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piraux-adc\Desktop\temp portail\"/>
    </mc:Choice>
  </mc:AlternateContent>
  <bookViews>
    <workbookView xWindow="0" yWindow="0" windowWidth="20490" windowHeight="7755" tabRatio="791" activeTab="1"/>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6" i="3" l="1"/>
  <c r="E66" i="3"/>
  <c r="F66" i="3"/>
  <c r="G66" i="3"/>
  <c r="H66" i="3"/>
  <c r="I66" i="3"/>
  <c r="J66" i="3"/>
  <c r="K66" i="3"/>
  <c r="L66" i="3"/>
  <c r="M66" i="3"/>
  <c r="N66" i="3"/>
  <c r="O66" i="3"/>
  <c r="P66" i="3"/>
  <c r="Q66" i="3"/>
  <c r="R66" i="3"/>
  <c r="S66" i="3"/>
  <c r="T66" i="3"/>
  <c r="U66" i="3"/>
  <c r="V66" i="3"/>
  <c r="W66" i="3"/>
  <c r="X66" i="3"/>
  <c r="Y66" i="3"/>
  <c r="D66" i="4"/>
  <c r="E66" i="4"/>
  <c r="F66" i="4"/>
  <c r="G66" i="4"/>
  <c r="H66" i="4"/>
  <c r="I66" i="4"/>
  <c r="J66" i="4"/>
  <c r="K66" i="4"/>
  <c r="L66" i="4"/>
  <c r="L66" i="10" s="1"/>
  <c r="M66" i="4"/>
  <c r="M66" i="10" s="1"/>
  <c r="N66" i="4"/>
  <c r="O66" i="4"/>
  <c r="P66" i="4"/>
  <c r="Q66" i="4"/>
  <c r="R66" i="4"/>
  <c r="S66" i="4"/>
  <c r="T66" i="4"/>
  <c r="U66" i="4"/>
  <c r="V66" i="4"/>
  <c r="W66" i="4"/>
  <c r="X66" i="4"/>
  <c r="Y66" i="4"/>
  <c r="D66" i="5"/>
  <c r="E66" i="5"/>
  <c r="F66" i="5"/>
  <c r="G66" i="5"/>
  <c r="H66" i="5"/>
  <c r="I66" i="5"/>
  <c r="J66" i="5"/>
  <c r="K66" i="5"/>
  <c r="L66" i="5"/>
  <c r="M66" i="5"/>
  <c r="N66" i="5"/>
  <c r="O66" i="5"/>
  <c r="P66" i="5"/>
  <c r="Q66" i="5"/>
  <c r="R66" i="5"/>
  <c r="S66" i="5"/>
  <c r="S66" i="12" s="1"/>
  <c r="T66" i="5"/>
  <c r="U66" i="5"/>
  <c r="V66" i="5"/>
  <c r="V66" i="12" s="1"/>
  <c r="W66" i="5"/>
  <c r="X66" i="5"/>
  <c r="Y66" i="5"/>
  <c r="W66" i="12" l="1"/>
  <c r="O66" i="12"/>
  <c r="K66" i="12"/>
  <c r="G66" i="12"/>
  <c r="Y66" i="10"/>
  <c r="U66" i="10"/>
  <c r="Q66" i="10"/>
  <c r="I66" i="10"/>
  <c r="E66" i="10"/>
  <c r="R66" i="12"/>
  <c r="N66" i="12"/>
  <c r="J66" i="12"/>
  <c r="F66" i="12"/>
  <c r="X66" i="10"/>
  <c r="T66" i="10"/>
  <c r="P66" i="10"/>
  <c r="H66" i="10"/>
  <c r="D66" i="10"/>
  <c r="Y66" i="12"/>
  <c r="U66" i="12"/>
  <c r="Q66" i="12"/>
  <c r="M66" i="12"/>
  <c r="I66" i="12"/>
  <c r="E66" i="12"/>
  <c r="W66" i="10"/>
  <c r="S66" i="10"/>
  <c r="O66" i="10"/>
  <c r="K66" i="10"/>
  <c r="G66" i="10"/>
  <c r="X66" i="12"/>
  <c r="T66" i="12"/>
  <c r="P66" i="12"/>
  <c r="L66" i="12"/>
  <c r="H66" i="12"/>
  <c r="D66" i="12"/>
  <c r="V66" i="10"/>
  <c r="R66" i="10"/>
  <c r="N66" i="10"/>
  <c r="J66" i="10"/>
  <c r="F66" i="10"/>
  <c r="Y66" i="11"/>
  <c r="W66" i="11"/>
  <c r="U66" i="11"/>
  <c r="S66" i="11"/>
  <c r="Q66" i="11"/>
  <c r="O66" i="11"/>
  <c r="M66" i="11"/>
  <c r="K66" i="11"/>
  <c r="I66" i="11"/>
  <c r="G66" i="11"/>
  <c r="E66" i="11"/>
  <c r="X66" i="11"/>
  <c r="V66" i="11"/>
  <c r="T66" i="11"/>
  <c r="R66" i="11"/>
  <c r="P66" i="11"/>
  <c r="N66" i="11"/>
  <c r="L66" i="11"/>
  <c r="J66" i="11"/>
  <c r="H66" i="11"/>
  <c r="F66" i="11"/>
  <c r="D66" i="11"/>
  <c r="C66" i="3"/>
  <c r="C66" i="4"/>
  <c r="C66" i="5"/>
  <c r="C66" i="10" l="1"/>
  <c r="C66" i="11"/>
  <c r="C66" i="12"/>
  <c r="B66" i="3"/>
  <c r="B66" i="4"/>
  <c r="B66" i="5"/>
  <c r="B66" i="10" l="1"/>
  <c r="B66" i="12"/>
  <c r="B66" i="11"/>
  <c r="Y68" i="4" l="1"/>
  <c r="X68" i="4"/>
  <c r="W68" i="4"/>
  <c r="V68" i="4"/>
  <c r="U68" i="4"/>
  <c r="T68" i="4"/>
  <c r="S68" i="4"/>
  <c r="R68" i="4"/>
  <c r="Q68" i="4"/>
  <c r="P68" i="4"/>
  <c r="O68" i="4"/>
  <c r="N68" i="4"/>
  <c r="M68" i="4"/>
  <c r="L68" i="4"/>
  <c r="K68" i="4"/>
  <c r="J68" i="4"/>
  <c r="I68" i="4"/>
  <c r="H68" i="4"/>
  <c r="G68" i="4"/>
  <c r="F68" i="4"/>
  <c r="E68" i="4"/>
  <c r="D68" i="4"/>
  <c r="Y67" i="4"/>
  <c r="X67" i="4"/>
  <c r="W67" i="4"/>
  <c r="V67" i="4"/>
  <c r="U67" i="4"/>
  <c r="T67" i="4"/>
  <c r="S67" i="4"/>
  <c r="R67" i="4"/>
  <c r="Q67" i="4"/>
  <c r="P67" i="4"/>
  <c r="O67" i="4"/>
  <c r="N67" i="4"/>
  <c r="M67" i="4"/>
  <c r="L67" i="4"/>
  <c r="K67" i="4"/>
  <c r="J67" i="4"/>
  <c r="I67" i="4"/>
  <c r="H67" i="4"/>
  <c r="G67" i="4"/>
  <c r="F67" i="4"/>
  <c r="E67" i="4"/>
  <c r="D67" i="4"/>
  <c r="Y65" i="4"/>
  <c r="Y131" i="4" s="1"/>
  <c r="X65" i="4"/>
  <c r="X131" i="4" s="1"/>
  <c r="W65" i="4"/>
  <c r="W131" i="4" s="1"/>
  <c r="V65" i="4"/>
  <c r="V131" i="4" s="1"/>
  <c r="U65" i="4"/>
  <c r="U131" i="4" s="1"/>
  <c r="T65" i="4"/>
  <c r="T131" i="4" s="1"/>
  <c r="S65" i="4"/>
  <c r="S131" i="4" s="1"/>
  <c r="R65" i="4"/>
  <c r="R131" i="4" s="1"/>
  <c r="Q65" i="4"/>
  <c r="Q131" i="4" s="1"/>
  <c r="P65" i="4"/>
  <c r="P131" i="4" s="1"/>
  <c r="O65" i="4"/>
  <c r="O131" i="4" s="1"/>
  <c r="N65" i="4"/>
  <c r="N131" i="4" s="1"/>
  <c r="M65" i="4"/>
  <c r="M131" i="4" s="1"/>
  <c r="L65" i="4"/>
  <c r="L131" i="4" s="1"/>
  <c r="K65" i="4"/>
  <c r="K131" i="4" s="1"/>
  <c r="J65" i="4"/>
  <c r="J131" i="4" s="1"/>
  <c r="I65" i="4"/>
  <c r="I131" i="4" s="1"/>
  <c r="H65" i="4"/>
  <c r="H131" i="4" s="1"/>
  <c r="G65" i="4"/>
  <c r="G131" i="4" s="1"/>
  <c r="F65" i="4"/>
  <c r="F131" i="4" s="1"/>
  <c r="E65" i="4"/>
  <c r="E131" i="4" s="1"/>
  <c r="D65" i="4"/>
  <c r="D131" i="4" s="1"/>
  <c r="Y68" i="3"/>
  <c r="X68" i="3"/>
  <c r="W68" i="3"/>
  <c r="V68" i="3"/>
  <c r="U68" i="3"/>
  <c r="T68" i="3"/>
  <c r="S68" i="3"/>
  <c r="R68" i="3"/>
  <c r="Q68" i="3"/>
  <c r="P68" i="3"/>
  <c r="O68" i="3"/>
  <c r="N68" i="3"/>
  <c r="M68" i="3"/>
  <c r="L68" i="3"/>
  <c r="K68" i="3"/>
  <c r="J68" i="3"/>
  <c r="I68" i="3"/>
  <c r="H68" i="3"/>
  <c r="G68" i="3"/>
  <c r="F68" i="3"/>
  <c r="E68" i="3"/>
  <c r="D68" i="3"/>
  <c r="Y67" i="3"/>
  <c r="X67" i="3"/>
  <c r="W67" i="3"/>
  <c r="V67" i="3"/>
  <c r="U67" i="3"/>
  <c r="T67" i="3"/>
  <c r="S67" i="3"/>
  <c r="R67" i="3"/>
  <c r="Q67" i="3"/>
  <c r="P67" i="3"/>
  <c r="O67" i="3"/>
  <c r="N67" i="3"/>
  <c r="M67" i="3"/>
  <c r="L67" i="3"/>
  <c r="K67" i="3"/>
  <c r="J67" i="3"/>
  <c r="I67" i="3"/>
  <c r="H67" i="3"/>
  <c r="G67" i="3"/>
  <c r="F67" i="3"/>
  <c r="E67" i="3"/>
  <c r="D67" i="3"/>
  <c r="Y65" i="3"/>
  <c r="X65" i="3"/>
  <c r="X131" i="3" s="1"/>
  <c r="W65" i="3"/>
  <c r="W131" i="3" s="1"/>
  <c r="V65" i="3"/>
  <c r="V131" i="3" s="1"/>
  <c r="U65" i="3"/>
  <c r="U131" i="3" s="1"/>
  <c r="T65" i="3"/>
  <c r="T131" i="3" s="1"/>
  <c r="S65" i="3"/>
  <c r="S131" i="3" s="1"/>
  <c r="R65" i="3"/>
  <c r="R131" i="3" s="1"/>
  <c r="Q65" i="3"/>
  <c r="Q131" i="3" s="1"/>
  <c r="P65" i="3"/>
  <c r="P131" i="3" s="1"/>
  <c r="O65" i="3"/>
  <c r="O131" i="3" s="1"/>
  <c r="N65" i="3"/>
  <c r="N131" i="3" s="1"/>
  <c r="M65" i="3"/>
  <c r="M131" i="3" s="1"/>
  <c r="L65" i="3"/>
  <c r="L131" i="3" s="1"/>
  <c r="K65" i="3"/>
  <c r="K131" i="3" s="1"/>
  <c r="J65" i="3"/>
  <c r="J131" i="3" s="1"/>
  <c r="I65" i="3"/>
  <c r="H65" i="3"/>
  <c r="H131" i="3" s="1"/>
  <c r="G65" i="3"/>
  <c r="G131" i="3" s="1"/>
  <c r="F65" i="3"/>
  <c r="F131" i="3" s="1"/>
  <c r="E65" i="3"/>
  <c r="E131" i="3" s="1"/>
  <c r="D65" i="3"/>
  <c r="D131" i="3" s="1"/>
  <c r="Y68" i="5"/>
  <c r="X68" i="5"/>
  <c r="W68" i="5"/>
  <c r="V68" i="5"/>
  <c r="U68" i="5"/>
  <c r="T68" i="5"/>
  <c r="S68" i="5"/>
  <c r="R68" i="5"/>
  <c r="Q68" i="5"/>
  <c r="P68" i="5"/>
  <c r="O68" i="5"/>
  <c r="N68" i="5"/>
  <c r="M68" i="5"/>
  <c r="L68" i="5"/>
  <c r="K68" i="5"/>
  <c r="J68" i="5"/>
  <c r="I68" i="5"/>
  <c r="H68" i="5"/>
  <c r="G68" i="5"/>
  <c r="F68" i="5"/>
  <c r="E68" i="5"/>
  <c r="D68" i="5"/>
  <c r="Y67" i="5"/>
  <c r="X67" i="5"/>
  <c r="W67" i="5"/>
  <c r="V67" i="5"/>
  <c r="U67" i="5"/>
  <c r="T67" i="5"/>
  <c r="S67" i="5"/>
  <c r="R67" i="5"/>
  <c r="Q67" i="5"/>
  <c r="P67" i="5"/>
  <c r="O67" i="5"/>
  <c r="N67" i="5"/>
  <c r="M67" i="5"/>
  <c r="L67" i="5"/>
  <c r="K67" i="5"/>
  <c r="J67" i="5"/>
  <c r="I67" i="5"/>
  <c r="H67" i="5"/>
  <c r="G67" i="5"/>
  <c r="F67" i="5"/>
  <c r="E67" i="5"/>
  <c r="D67" i="5"/>
  <c r="Y65" i="5"/>
  <c r="Y131" i="5" s="1"/>
  <c r="X65" i="5"/>
  <c r="X131" i="5" s="1"/>
  <c r="W65" i="5"/>
  <c r="W131" i="5" s="1"/>
  <c r="V65" i="5"/>
  <c r="V131" i="5" s="1"/>
  <c r="U65" i="5"/>
  <c r="U131" i="5" s="1"/>
  <c r="T65" i="5"/>
  <c r="T131" i="5" s="1"/>
  <c r="S65" i="5"/>
  <c r="S131" i="5" s="1"/>
  <c r="R65" i="5"/>
  <c r="R131" i="5" s="1"/>
  <c r="Q65" i="5"/>
  <c r="Q131" i="5" s="1"/>
  <c r="P65" i="5"/>
  <c r="P131" i="5" s="1"/>
  <c r="O65" i="5"/>
  <c r="O131" i="5" s="1"/>
  <c r="N65" i="5"/>
  <c r="N131" i="5" s="1"/>
  <c r="M65" i="5"/>
  <c r="M131" i="5" s="1"/>
  <c r="L65" i="5"/>
  <c r="L131" i="5" s="1"/>
  <c r="K65" i="5"/>
  <c r="K131" i="5" s="1"/>
  <c r="J65" i="5"/>
  <c r="J131" i="5" s="1"/>
  <c r="I65" i="5"/>
  <c r="I131" i="5" s="1"/>
  <c r="H65" i="5"/>
  <c r="H131" i="5" s="1"/>
  <c r="G65" i="5"/>
  <c r="G131" i="5" s="1"/>
  <c r="F65" i="5"/>
  <c r="F131" i="5" s="1"/>
  <c r="E65" i="5"/>
  <c r="E131" i="5" s="1"/>
  <c r="D65" i="5"/>
  <c r="D131" i="5" s="1"/>
  <c r="O68" i="10" l="1"/>
  <c r="I65" i="10"/>
  <c r="I131" i="10" s="1"/>
  <c r="I131" i="3"/>
  <c r="Y65" i="10"/>
  <c r="Y131" i="10" s="1"/>
  <c r="Y131" i="3"/>
  <c r="O68" i="11"/>
  <c r="O67" i="10"/>
  <c r="V68" i="10"/>
  <c r="W68" i="10"/>
  <c r="X68" i="10"/>
  <c r="G67" i="11"/>
  <c r="S67" i="11"/>
  <c r="W67" i="11"/>
  <c r="M65" i="10"/>
  <c r="G67" i="10"/>
  <c r="M67" i="10"/>
  <c r="W67" i="10"/>
  <c r="G68" i="10"/>
  <c r="M68" i="10"/>
  <c r="Q65" i="10"/>
  <c r="Q131" i="10" s="1"/>
  <c r="E65" i="10"/>
  <c r="E131" i="10" s="1"/>
  <c r="U65" i="10"/>
  <c r="U131" i="10" s="1"/>
  <c r="C65" i="5"/>
  <c r="L65" i="12"/>
  <c r="L131" i="12" s="1"/>
  <c r="N65" i="12"/>
  <c r="N131" i="12" s="1"/>
  <c r="T65" i="12"/>
  <c r="T131" i="12" s="1"/>
  <c r="V65" i="12"/>
  <c r="V131" i="12" s="1"/>
  <c r="C67" i="5"/>
  <c r="B67" i="5" s="1"/>
  <c r="L67" i="12"/>
  <c r="N67" i="12"/>
  <c r="T67" i="12"/>
  <c r="V67" i="12"/>
  <c r="L68" i="12"/>
  <c r="L133" i="12" s="1"/>
  <c r="N68" i="12"/>
  <c r="T68" i="12"/>
  <c r="V68" i="12"/>
  <c r="G65" i="11"/>
  <c r="G131" i="11" s="1"/>
  <c r="M65" i="11"/>
  <c r="M131" i="11" s="1"/>
  <c r="O65" i="11"/>
  <c r="O131" i="11" s="1"/>
  <c r="S65" i="11"/>
  <c r="S131" i="11" s="1"/>
  <c r="W65" i="11"/>
  <c r="W131" i="11" s="1"/>
  <c r="F67" i="10"/>
  <c r="H67" i="10"/>
  <c r="F132" i="5"/>
  <c r="H132" i="5"/>
  <c r="J132" i="5"/>
  <c r="P132" i="5"/>
  <c r="R132" i="5"/>
  <c r="X132" i="5"/>
  <c r="D133" i="5"/>
  <c r="F133" i="5"/>
  <c r="H133" i="5"/>
  <c r="J133" i="5"/>
  <c r="P133" i="5"/>
  <c r="R133" i="5"/>
  <c r="X133" i="5"/>
  <c r="D132" i="5"/>
  <c r="L132" i="5"/>
  <c r="T132" i="5"/>
  <c r="N133" i="5"/>
  <c r="V133" i="5"/>
  <c r="N132" i="5"/>
  <c r="V132" i="5"/>
  <c r="L133" i="5"/>
  <c r="T133" i="5"/>
  <c r="G65" i="12"/>
  <c r="G131" i="12" s="1"/>
  <c r="M65" i="12"/>
  <c r="M131" i="12" s="1"/>
  <c r="O65" i="12"/>
  <c r="O131" i="12" s="1"/>
  <c r="S65" i="12"/>
  <c r="S131" i="12" s="1"/>
  <c r="W65" i="12"/>
  <c r="W131" i="12" s="1"/>
  <c r="E132" i="5"/>
  <c r="G67" i="12"/>
  <c r="G132" i="5"/>
  <c r="I132" i="5"/>
  <c r="K132" i="5"/>
  <c r="M67" i="12"/>
  <c r="M132" i="5"/>
  <c r="O67" i="12"/>
  <c r="O132" i="5"/>
  <c r="Q132" i="5"/>
  <c r="S67" i="12"/>
  <c r="S132" i="5"/>
  <c r="U132" i="5"/>
  <c r="W67" i="12"/>
  <c r="W132" i="5"/>
  <c r="Y132" i="5"/>
  <c r="E133" i="5"/>
  <c r="G68" i="12"/>
  <c r="G133" i="5"/>
  <c r="I133" i="5"/>
  <c r="K133" i="5"/>
  <c r="M68" i="12"/>
  <c r="M133" i="5"/>
  <c r="O68" i="12"/>
  <c r="O133" i="5"/>
  <c r="Q133" i="5"/>
  <c r="S68" i="12"/>
  <c r="S133" i="5"/>
  <c r="U133" i="5"/>
  <c r="W68" i="12"/>
  <c r="W133" i="5"/>
  <c r="Y133" i="5"/>
  <c r="C65" i="3"/>
  <c r="C131" i="3" s="1"/>
  <c r="F65" i="11"/>
  <c r="F131" i="11" s="1"/>
  <c r="L65" i="11"/>
  <c r="L131" i="11" s="1"/>
  <c r="N65" i="11"/>
  <c r="N131" i="11" s="1"/>
  <c r="T65" i="11"/>
  <c r="T131" i="11" s="1"/>
  <c r="V65" i="11"/>
  <c r="V131" i="11" s="1"/>
  <c r="C67" i="3"/>
  <c r="B67" i="3" s="1"/>
  <c r="D132" i="3"/>
  <c r="F132" i="3"/>
  <c r="H132" i="3"/>
  <c r="J132" i="3"/>
  <c r="L67" i="11"/>
  <c r="L132" i="3"/>
  <c r="N67" i="11"/>
  <c r="N132" i="3"/>
  <c r="P132" i="3"/>
  <c r="R132" i="3"/>
  <c r="T67" i="11"/>
  <c r="T132" i="3"/>
  <c r="V132" i="3"/>
  <c r="V67" i="11"/>
  <c r="X132" i="3"/>
  <c r="C68" i="3"/>
  <c r="D133" i="3"/>
  <c r="F133" i="3"/>
  <c r="H133" i="3"/>
  <c r="J133" i="3"/>
  <c r="L68" i="11"/>
  <c r="L133" i="3"/>
  <c r="N68" i="11"/>
  <c r="N133" i="3"/>
  <c r="P133" i="3"/>
  <c r="R133" i="3"/>
  <c r="T68" i="11"/>
  <c r="T133" i="3"/>
  <c r="V68" i="11"/>
  <c r="V133" i="3"/>
  <c r="X133" i="3"/>
  <c r="C65" i="4"/>
  <c r="L65" i="10"/>
  <c r="N65" i="10"/>
  <c r="N131" i="10" s="1"/>
  <c r="T65" i="10"/>
  <c r="T131" i="10" s="1"/>
  <c r="V65" i="10"/>
  <c r="C67" i="4"/>
  <c r="D132" i="4"/>
  <c r="F132" i="4"/>
  <c r="H132" i="4"/>
  <c r="J132" i="4"/>
  <c r="L67" i="10"/>
  <c r="L132" i="4"/>
  <c r="N67" i="10"/>
  <c r="N132" i="4"/>
  <c r="P67" i="10"/>
  <c r="P132" i="4"/>
  <c r="R132" i="4"/>
  <c r="T132" i="4"/>
  <c r="T67" i="10"/>
  <c r="V67" i="10"/>
  <c r="V132" i="4"/>
  <c r="X132" i="4"/>
  <c r="C68" i="4"/>
  <c r="B68" i="4" s="1"/>
  <c r="D133" i="4"/>
  <c r="D68" i="10"/>
  <c r="F133" i="4"/>
  <c r="H133" i="4"/>
  <c r="J68" i="10"/>
  <c r="J133" i="4"/>
  <c r="L68" i="10"/>
  <c r="L133" i="4"/>
  <c r="N68" i="10"/>
  <c r="N133" i="4"/>
  <c r="P133" i="4"/>
  <c r="R68" i="10"/>
  <c r="R133" i="4"/>
  <c r="T68" i="10"/>
  <c r="T133" i="4"/>
  <c r="V133" i="4"/>
  <c r="X133" i="4"/>
  <c r="F65" i="12"/>
  <c r="F131" i="12" s="1"/>
  <c r="E67" i="10"/>
  <c r="E132" i="3"/>
  <c r="G132" i="3"/>
  <c r="I67" i="10"/>
  <c r="I132" i="3"/>
  <c r="K67" i="10"/>
  <c r="K132" i="3"/>
  <c r="M67" i="11"/>
  <c r="M132" i="3"/>
  <c r="O67" i="11"/>
  <c r="O132" i="3"/>
  <c r="Q67" i="10"/>
  <c r="Q132" i="3"/>
  <c r="S132" i="3"/>
  <c r="U67" i="10"/>
  <c r="U132" i="3"/>
  <c r="W132" i="3"/>
  <c r="Y67" i="10"/>
  <c r="Y132" i="3"/>
  <c r="E68" i="10"/>
  <c r="E133" i="3"/>
  <c r="G68" i="11"/>
  <c r="G133" i="3"/>
  <c r="I68" i="10"/>
  <c r="I133" i="3"/>
  <c r="K68" i="10"/>
  <c r="K133" i="3"/>
  <c r="M68" i="11"/>
  <c r="M133" i="3"/>
  <c r="O133" i="3"/>
  <c r="Q68" i="10"/>
  <c r="Q133" i="3"/>
  <c r="S68" i="11"/>
  <c r="S133" i="3"/>
  <c r="U68" i="10"/>
  <c r="U133" i="3"/>
  <c r="W68" i="11"/>
  <c r="W133" i="3"/>
  <c r="Y68" i="10"/>
  <c r="Y133" i="3"/>
  <c r="G65" i="10"/>
  <c r="G131" i="10" s="1"/>
  <c r="O65" i="10"/>
  <c r="O131" i="10" s="1"/>
  <c r="S65" i="10"/>
  <c r="W65" i="10"/>
  <c r="W131" i="10" s="1"/>
  <c r="E132" i="4"/>
  <c r="G132" i="4"/>
  <c r="I132" i="4"/>
  <c r="K132" i="4"/>
  <c r="M132" i="4"/>
  <c r="O132" i="4"/>
  <c r="Q132" i="4"/>
  <c r="S67" i="10"/>
  <c r="S132" i="4"/>
  <c r="U132" i="4"/>
  <c r="W132" i="4"/>
  <c r="Y132" i="4"/>
  <c r="E133" i="4"/>
  <c r="G133" i="4"/>
  <c r="I133" i="4"/>
  <c r="K133" i="4"/>
  <c r="M133" i="4"/>
  <c r="O133" i="4"/>
  <c r="Q133" i="4"/>
  <c r="S68" i="10"/>
  <c r="S133" i="4"/>
  <c r="U133" i="4"/>
  <c r="W133" i="4"/>
  <c r="Y133" i="4"/>
  <c r="J67" i="10"/>
  <c r="R67" i="10"/>
  <c r="X67" i="10"/>
  <c r="F68" i="10"/>
  <c r="H68" i="10"/>
  <c r="P68" i="10"/>
  <c r="J65" i="11"/>
  <c r="J131" i="11" s="1"/>
  <c r="R65" i="11"/>
  <c r="R131" i="11" s="1"/>
  <c r="F67" i="12"/>
  <c r="H67" i="11"/>
  <c r="X67" i="11"/>
  <c r="D68" i="12"/>
  <c r="F68" i="12"/>
  <c r="H68" i="12"/>
  <c r="J68" i="12"/>
  <c r="P68" i="12"/>
  <c r="R68" i="12"/>
  <c r="X68" i="12"/>
  <c r="D67" i="10"/>
  <c r="K65" i="10"/>
  <c r="K131" i="10" s="1"/>
  <c r="F65" i="10"/>
  <c r="F131" i="10" s="1"/>
  <c r="H65" i="10"/>
  <c r="H131" i="10" s="1"/>
  <c r="J65" i="10"/>
  <c r="J131" i="10" s="1"/>
  <c r="P65" i="10"/>
  <c r="P131" i="10" s="1"/>
  <c r="R65" i="10"/>
  <c r="R131" i="10" s="1"/>
  <c r="X65" i="10"/>
  <c r="X131" i="10" s="1"/>
  <c r="D65" i="12"/>
  <c r="D131" i="12" s="1"/>
  <c r="H65" i="12"/>
  <c r="H131" i="12" s="1"/>
  <c r="P65" i="12"/>
  <c r="P131" i="12" s="1"/>
  <c r="X65" i="12"/>
  <c r="X131" i="12" s="1"/>
  <c r="D65" i="10"/>
  <c r="D131" i="10" s="1"/>
  <c r="H65" i="11"/>
  <c r="H131" i="11" s="1"/>
  <c r="X65" i="11"/>
  <c r="X131" i="11" s="1"/>
  <c r="F67" i="11"/>
  <c r="P67" i="11"/>
  <c r="J68" i="11"/>
  <c r="R68" i="11"/>
  <c r="F68" i="11"/>
  <c r="H68" i="11"/>
  <c r="P68" i="11"/>
  <c r="X68" i="11"/>
  <c r="D67" i="12"/>
  <c r="H67" i="12"/>
  <c r="J67" i="11"/>
  <c r="P67" i="12"/>
  <c r="R67" i="11"/>
  <c r="X67" i="12"/>
  <c r="C68" i="5"/>
  <c r="P65" i="11"/>
  <c r="P131" i="11" s="1"/>
  <c r="D68" i="11"/>
  <c r="J65" i="12"/>
  <c r="J131" i="12" s="1"/>
  <c r="R65" i="12"/>
  <c r="R131" i="12" s="1"/>
  <c r="J67" i="12"/>
  <c r="R67" i="12"/>
  <c r="E65" i="12"/>
  <c r="E131" i="12" s="1"/>
  <c r="E65" i="11"/>
  <c r="E131" i="11" s="1"/>
  <c r="I65" i="12"/>
  <c r="I131" i="12" s="1"/>
  <c r="I65" i="11"/>
  <c r="I131" i="11" s="1"/>
  <c r="K65" i="12"/>
  <c r="K131" i="12" s="1"/>
  <c r="K65" i="11"/>
  <c r="K131" i="11" s="1"/>
  <c r="Q65" i="12"/>
  <c r="Q131" i="12" s="1"/>
  <c r="Q65" i="11"/>
  <c r="Q131" i="11" s="1"/>
  <c r="U65" i="12"/>
  <c r="U131" i="12" s="1"/>
  <c r="U65" i="11"/>
  <c r="U131" i="11" s="1"/>
  <c r="Y65" i="12"/>
  <c r="Y131" i="12" s="1"/>
  <c r="Y65" i="11"/>
  <c r="Y131" i="11" s="1"/>
  <c r="E67" i="12"/>
  <c r="E67" i="11"/>
  <c r="I67" i="12"/>
  <c r="I67" i="11"/>
  <c r="K67" i="12"/>
  <c r="K67" i="11"/>
  <c r="Q67" i="12"/>
  <c r="Q67" i="11"/>
  <c r="U67" i="12"/>
  <c r="U67" i="11"/>
  <c r="Y67" i="12"/>
  <c r="Y67" i="11"/>
  <c r="E68" i="12"/>
  <c r="E68" i="11"/>
  <c r="I68" i="12"/>
  <c r="I68" i="11"/>
  <c r="K68" i="12"/>
  <c r="K68" i="11"/>
  <c r="Q68" i="12"/>
  <c r="Q68" i="11"/>
  <c r="U68" i="12"/>
  <c r="U68" i="11"/>
  <c r="Y68" i="12"/>
  <c r="Y68" i="11"/>
  <c r="D65" i="11"/>
  <c r="D131" i="11" s="1"/>
  <c r="D67" i="11"/>
  <c r="D63" i="4"/>
  <c r="D197" i="4" s="1"/>
  <c r="E63" i="4"/>
  <c r="E197" i="4" s="1"/>
  <c r="F63" i="4"/>
  <c r="F197" i="4" s="1"/>
  <c r="G63" i="4"/>
  <c r="G197" i="4" s="1"/>
  <c r="H63" i="4"/>
  <c r="H197" i="4" s="1"/>
  <c r="I63" i="4"/>
  <c r="I197" i="4" s="1"/>
  <c r="J63" i="4"/>
  <c r="J197" i="4" s="1"/>
  <c r="K63" i="4"/>
  <c r="K197" i="4" s="1"/>
  <c r="L63" i="4"/>
  <c r="L197" i="4" s="1"/>
  <c r="M63" i="4"/>
  <c r="M197" i="4" s="1"/>
  <c r="N63" i="4"/>
  <c r="N197" i="4" s="1"/>
  <c r="O63" i="4"/>
  <c r="O197" i="4" s="1"/>
  <c r="P63" i="4"/>
  <c r="P197" i="4" s="1"/>
  <c r="Q63" i="4"/>
  <c r="Q197" i="4" s="1"/>
  <c r="R63" i="4"/>
  <c r="R197" i="4" s="1"/>
  <c r="S63" i="4"/>
  <c r="S197" i="4" s="1"/>
  <c r="T63" i="4"/>
  <c r="T197" i="4" s="1"/>
  <c r="U63" i="4"/>
  <c r="U197" i="4" s="1"/>
  <c r="V63" i="4"/>
  <c r="V197" i="4" s="1"/>
  <c r="W63" i="4"/>
  <c r="W197" i="4" s="1"/>
  <c r="X63" i="4"/>
  <c r="X197" i="4" s="1"/>
  <c r="Y63" i="4"/>
  <c r="Y197" i="4" s="1"/>
  <c r="D63" i="3"/>
  <c r="D197" i="3" s="1"/>
  <c r="E63" i="3"/>
  <c r="E197" i="3" s="1"/>
  <c r="F63" i="3"/>
  <c r="F197" i="3" s="1"/>
  <c r="G63" i="3"/>
  <c r="G197" i="3" s="1"/>
  <c r="H63" i="3"/>
  <c r="H197" i="3" s="1"/>
  <c r="I63" i="3"/>
  <c r="I197" i="3" s="1"/>
  <c r="J63" i="3"/>
  <c r="J197" i="3" s="1"/>
  <c r="K63" i="3"/>
  <c r="K197" i="3" s="1"/>
  <c r="L63" i="3"/>
  <c r="L197" i="3" s="1"/>
  <c r="M63" i="3"/>
  <c r="M197" i="3" s="1"/>
  <c r="N63" i="3"/>
  <c r="N197" i="3" s="1"/>
  <c r="O63" i="3"/>
  <c r="O197" i="3" s="1"/>
  <c r="P63" i="3"/>
  <c r="P197" i="3" s="1"/>
  <c r="Q63" i="3"/>
  <c r="Q197" i="3" s="1"/>
  <c r="R63" i="3"/>
  <c r="R197" i="3" s="1"/>
  <c r="S63" i="3"/>
  <c r="S197" i="3" s="1"/>
  <c r="T63" i="3"/>
  <c r="T197" i="3" s="1"/>
  <c r="U63" i="3"/>
  <c r="U197" i="3" s="1"/>
  <c r="V63" i="3"/>
  <c r="V197" i="3" s="1"/>
  <c r="W63" i="3"/>
  <c r="W197" i="3" s="1"/>
  <c r="X63" i="3"/>
  <c r="X197" i="3" s="1"/>
  <c r="Y63" i="3"/>
  <c r="Y197" i="3" s="1"/>
  <c r="D63" i="5"/>
  <c r="D197" i="5" s="1"/>
  <c r="E63" i="5"/>
  <c r="E197" i="5" s="1"/>
  <c r="F63" i="5"/>
  <c r="F197" i="5" s="1"/>
  <c r="G63" i="5"/>
  <c r="G197" i="5" s="1"/>
  <c r="H63" i="5"/>
  <c r="H197" i="5" s="1"/>
  <c r="I63" i="5"/>
  <c r="I197" i="5" s="1"/>
  <c r="J63" i="5"/>
  <c r="J197" i="5" s="1"/>
  <c r="K63" i="5"/>
  <c r="K197" i="5" s="1"/>
  <c r="L63" i="5"/>
  <c r="L197" i="5" s="1"/>
  <c r="M63" i="5"/>
  <c r="M63" i="12" s="1"/>
  <c r="N63" i="5"/>
  <c r="N197" i="5" s="1"/>
  <c r="O63" i="5"/>
  <c r="O197" i="5" s="1"/>
  <c r="P63" i="5"/>
  <c r="P197" i="5" s="1"/>
  <c r="Q63" i="5"/>
  <c r="Q197" i="5" s="1"/>
  <c r="R63" i="5"/>
  <c r="R197" i="5" s="1"/>
  <c r="S63" i="5"/>
  <c r="S63" i="12" s="1"/>
  <c r="T63" i="5"/>
  <c r="T197" i="5" s="1"/>
  <c r="U63" i="5"/>
  <c r="U197" i="5" s="1"/>
  <c r="V63" i="5"/>
  <c r="V197" i="5" s="1"/>
  <c r="W63" i="5"/>
  <c r="W197" i="5" s="1"/>
  <c r="X63" i="5"/>
  <c r="X197" i="5" s="1"/>
  <c r="Y63" i="5"/>
  <c r="Y197" i="5" s="1"/>
  <c r="O133" i="10" l="1"/>
  <c r="W133" i="10"/>
  <c r="C65" i="10"/>
  <c r="C131" i="10" s="1"/>
  <c r="C131" i="4"/>
  <c r="G133" i="10"/>
  <c r="B65" i="5"/>
  <c r="B131" i="5" s="1"/>
  <c r="C131" i="5"/>
  <c r="G132" i="11"/>
  <c r="C68" i="10"/>
  <c r="T132" i="12"/>
  <c r="T133" i="12"/>
  <c r="L132" i="12"/>
  <c r="Y133" i="11"/>
  <c r="U133" i="11"/>
  <c r="Q133" i="11"/>
  <c r="K133" i="11"/>
  <c r="I133" i="11"/>
  <c r="E133" i="11"/>
  <c r="Y132" i="11"/>
  <c r="U132" i="11"/>
  <c r="Q132" i="11"/>
  <c r="K132" i="11"/>
  <c r="I132" i="11"/>
  <c r="E132" i="11"/>
  <c r="X132" i="12"/>
  <c r="P132" i="12"/>
  <c r="C132" i="5"/>
  <c r="P133" i="11"/>
  <c r="F133" i="11"/>
  <c r="H133" i="10"/>
  <c r="W132" i="10"/>
  <c r="O132" i="10"/>
  <c r="W133" i="11"/>
  <c r="U133" i="10"/>
  <c r="S133" i="11"/>
  <c r="C132" i="4"/>
  <c r="T133" i="11"/>
  <c r="N133" i="11"/>
  <c r="L133" i="11"/>
  <c r="T132" i="11"/>
  <c r="N132" i="11"/>
  <c r="L132" i="11"/>
  <c r="S133" i="12"/>
  <c r="S132" i="12"/>
  <c r="S197" i="12"/>
  <c r="S197" i="5"/>
  <c r="C65" i="11"/>
  <c r="C131" i="11" s="1"/>
  <c r="Y133" i="12"/>
  <c r="U133" i="12"/>
  <c r="Q133" i="12"/>
  <c r="K133" i="12"/>
  <c r="I133" i="12"/>
  <c r="E133" i="12"/>
  <c r="Y132" i="12"/>
  <c r="U132" i="12"/>
  <c r="Q132" i="12"/>
  <c r="K132" i="12"/>
  <c r="I132" i="12"/>
  <c r="E132" i="12"/>
  <c r="R132" i="11"/>
  <c r="D132" i="12"/>
  <c r="X133" i="11"/>
  <c r="F133" i="12"/>
  <c r="P133" i="10"/>
  <c r="F133" i="10"/>
  <c r="M133" i="11"/>
  <c r="K133" i="10"/>
  <c r="I133" i="10"/>
  <c r="G133" i="11"/>
  <c r="Q132" i="10"/>
  <c r="O132" i="11"/>
  <c r="M132" i="11"/>
  <c r="V133" i="12"/>
  <c r="N133" i="12"/>
  <c r="V132" i="12"/>
  <c r="N132" i="12"/>
  <c r="T133" i="10"/>
  <c r="T132" i="10"/>
  <c r="N132" i="10"/>
  <c r="C133" i="3"/>
  <c r="C132" i="3"/>
  <c r="W133" i="12"/>
  <c r="O133" i="12"/>
  <c r="M133" i="12"/>
  <c r="G133" i="12"/>
  <c r="W132" i="12"/>
  <c r="O132" i="12"/>
  <c r="M132" i="12"/>
  <c r="M197" i="12"/>
  <c r="G132" i="12"/>
  <c r="M197" i="5"/>
  <c r="J132" i="11"/>
  <c r="H133" i="11"/>
  <c r="C67" i="12"/>
  <c r="V132" i="11"/>
  <c r="C67" i="11"/>
  <c r="D132" i="11"/>
  <c r="R132" i="12"/>
  <c r="Y133" i="10"/>
  <c r="Q133" i="10"/>
  <c r="N133" i="10"/>
  <c r="X133" i="12"/>
  <c r="P133" i="12"/>
  <c r="H133" i="12"/>
  <c r="O133" i="11"/>
  <c r="D133" i="11"/>
  <c r="E132" i="10"/>
  <c r="J133" i="10"/>
  <c r="C68" i="12"/>
  <c r="C133" i="5"/>
  <c r="J133" i="11"/>
  <c r="D133" i="12"/>
  <c r="H132" i="11"/>
  <c r="R132" i="10"/>
  <c r="U132" i="10"/>
  <c r="G132" i="10"/>
  <c r="W132" i="11"/>
  <c r="F132" i="10"/>
  <c r="B68" i="3"/>
  <c r="J132" i="12"/>
  <c r="C67" i="10"/>
  <c r="H132" i="12"/>
  <c r="R133" i="11"/>
  <c r="P132" i="11"/>
  <c r="F132" i="11"/>
  <c r="B67" i="4"/>
  <c r="B65" i="4"/>
  <c r="B131" i="4" s="1"/>
  <c r="D132" i="10"/>
  <c r="R133" i="12"/>
  <c r="J133" i="12"/>
  <c r="X132" i="11"/>
  <c r="F132" i="12"/>
  <c r="X132" i="10"/>
  <c r="J132" i="10"/>
  <c r="E133" i="10"/>
  <c r="Y132" i="10"/>
  <c r="K132" i="10"/>
  <c r="I132" i="10"/>
  <c r="R133" i="10"/>
  <c r="D133" i="10"/>
  <c r="C133" i="4"/>
  <c r="P132" i="10"/>
  <c r="V133" i="11"/>
  <c r="B65" i="3"/>
  <c r="B131" i="3" s="1"/>
  <c r="S132" i="11"/>
  <c r="H132" i="10"/>
  <c r="C65" i="12"/>
  <c r="C131" i="12" s="1"/>
  <c r="B68" i="5"/>
  <c r="B68" i="12" s="1"/>
  <c r="C68" i="11"/>
  <c r="B67" i="12"/>
  <c r="B67" i="11"/>
  <c r="L63" i="11"/>
  <c r="L197" i="11" s="1"/>
  <c r="M63" i="11"/>
  <c r="M197" i="11" s="1"/>
  <c r="S63" i="11"/>
  <c r="S197" i="11" s="1"/>
  <c r="S63" i="10"/>
  <c r="M63" i="10"/>
  <c r="V63" i="11"/>
  <c r="V197" i="11" s="1"/>
  <c r="V63" i="10"/>
  <c r="L63" i="10"/>
  <c r="C63" i="3"/>
  <c r="B63" i="3" s="1"/>
  <c r="B197" i="3" s="1"/>
  <c r="C63" i="4"/>
  <c r="C197" i="4" s="1"/>
  <c r="C63" i="5"/>
  <c r="C197" i="5" s="1"/>
  <c r="R63" i="10"/>
  <c r="R197" i="10" s="1"/>
  <c r="J63" i="10"/>
  <c r="J197" i="10" s="1"/>
  <c r="Y63" i="12"/>
  <c r="Y197" i="12" s="1"/>
  <c r="W63" i="12"/>
  <c r="W197" i="12" s="1"/>
  <c r="U63" i="12"/>
  <c r="U197" i="12" s="1"/>
  <c r="Q63" i="12"/>
  <c r="Q197" i="12" s="1"/>
  <c r="O63" i="12"/>
  <c r="O197" i="12" s="1"/>
  <c r="K63" i="12"/>
  <c r="K197" i="12" s="1"/>
  <c r="I63" i="12"/>
  <c r="I197" i="12" s="1"/>
  <c r="G63" i="12"/>
  <c r="G197" i="12" s="1"/>
  <c r="E63" i="12"/>
  <c r="E197" i="12" s="1"/>
  <c r="N63" i="10"/>
  <c r="N197" i="10" s="1"/>
  <c r="F63" i="10"/>
  <c r="F197" i="10" s="1"/>
  <c r="X63" i="10"/>
  <c r="X197" i="10" s="1"/>
  <c r="T63" i="10"/>
  <c r="T197" i="10" s="1"/>
  <c r="P63" i="10"/>
  <c r="P197" i="10" s="1"/>
  <c r="H63" i="10"/>
  <c r="H197" i="10" s="1"/>
  <c r="D63" i="10"/>
  <c r="D197" i="10" s="1"/>
  <c r="Y63" i="10"/>
  <c r="Y197" i="10" s="1"/>
  <c r="W63" i="10"/>
  <c r="W197" i="10" s="1"/>
  <c r="U63" i="10"/>
  <c r="U197" i="10" s="1"/>
  <c r="Q63" i="10"/>
  <c r="Q197" i="10" s="1"/>
  <c r="O63" i="10"/>
  <c r="O197" i="10" s="1"/>
  <c r="K63" i="10"/>
  <c r="K197" i="10" s="1"/>
  <c r="I63" i="10"/>
  <c r="I197" i="10" s="1"/>
  <c r="G63" i="10"/>
  <c r="G197" i="10" s="1"/>
  <c r="E63" i="10"/>
  <c r="E197" i="10" s="1"/>
  <c r="X63" i="12"/>
  <c r="X197" i="12" s="1"/>
  <c r="T63" i="12"/>
  <c r="T197" i="12" s="1"/>
  <c r="P63" i="12"/>
  <c r="P197" i="12" s="1"/>
  <c r="L63" i="12"/>
  <c r="L197" i="12" s="1"/>
  <c r="H63" i="12"/>
  <c r="H197" i="12" s="1"/>
  <c r="D63" i="12"/>
  <c r="D197" i="12" s="1"/>
  <c r="V63" i="12"/>
  <c r="V197" i="12" s="1"/>
  <c r="R63" i="12"/>
  <c r="R197" i="12" s="1"/>
  <c r="N63" i="12"/>
  <c r="N197" i="12" s="1"/>
  <c r="J63" i="12"/>
  <c r="J197" i="12" s="1"/>
  <c r="F63" i="12"/>
  <c r="F197" i="12" s="1"/>
  <c r="Y63" i="11"/>
  <c r="Y197" i="11" s="1"/>
  <c r="W63" i="11"/>
  <c r="W197" i="11" s="1"/>
  <c r="U63" i="11"/>
  <c r="U197" i="11" s="1"/>
  <c r="Q63" i="11"/>
  <c r="Q197" i="11" s="1"/>
  <c r="O63" i="11"/>
  <c r="O197" i="11" s="1"/>
  <c r="K63" i="11"/>
  <c r="K197" i="11" s="1"/>
  <c r="I63" i="11"/>
  <c r="I197" i="11" s="1"/>
  <c r="G63" i="11"/>
  <c r="G197" i="11" s="1"/>
  <c r="E63" i="11"/>
  <c r="E197" i="11" s="1"/>
  <c r="X63" i="11"/>
  <c r="X197" i="11" s="1"/>
  <c r="T63" i="11"/>
  <c r="T197" i="11" s="1"/>
  <c r="R63" i="11"/>
  <c r="R197" i="11" s="1"/>
  <c r="P63" i="11"/>
  <c r="P197" i="11" s="1"/>
  <c r="N63" i="11"/>
  <c r="N197" i="11" s="1"/>
  <c r="J63" i="11"/>
  <c r="J197" i="11" s="1"/>
  <c r="H63" i="11"/>
  <c r="H197" i="11" s="1"/>
  <c r="F63" i="11"/>
  <c r="F197" i="11" s="1"/>
  <c r="D63" i="11"/>
  <c r="D197" i="11" s="1"/>
  <c r="Y64" i="3"/>
  <c r="X64" i="3"/>
  <c r="W64" i="3"/>
  <c r="V64" i="3"/>
  <c r="U64" i="3"/>
  <c r="T64" i="3"/>
  <c r="S64" i="3"/>
  <c r="R64" i="3"/>
  <c r="Q64" i="3"/>
  <c r="P64" i="3"/>
  <c r="O64" i="3"/>
  <c r="N64" i="3"/>
  <c r="M64" i="3"/>
  <c r="L64" i="3"/>
  <c r="K64" i="3"/>
  <c r="J64" i="3"/>
  <c r="I64" i="3"/>
  <c r="H64" i="3"/>
  <c r="G64" i="3"/>
  <c r="F64" i="3"/>
  <c r="E64" i="3"/>
  <c r="D64" i="3"/>
  <c r="Y62" i="3"/>
  <c r="Y196" i="3" s="1"/>
  <c r="X62" i="3"/>
  <c r="X196" i="3" s="1"/>
  <c r="W62" i="3"/>
  <c r="W196" i="3" s="1"/>
  <c r="V62" i="3"/>
  <c r="V196" i="3" s="1"/>
  <c r="U62" i="3"/>
  <c r="U196" i="3" s="1"/>
  <c r="T62" i="3"/>
  <c r="T196" i="3" s="1"/>
  <c r="S62" i="3"/>
  <c r="S196" i="3" s="1"/>
  <c r="R62" i="3"/>
  <c r="R196" i="3" s="1"/>
  <c r="Q62" i="3"/>
  <c r="Q196" i="3" s="1"/>
  <c r="P62" i="3"/>
  <c r="P196" i="3" s="1"/>
  <c r="O62" i="3"/>
  <c r="O196" i="3" s="1"/>
  <c r="N62" i="3"/>
  <c r="N196" i="3" s="1"/>
  <c r="M62" i="3"/>
  <c r="M196" i="3" s="1"/>
  <c r="L62" i="3"/>
  <c r="L196" i="3" s="1"/>
  <c r="K62" i="3"/>
  <c r="K196" i="3" s="1"/>
  <c r="J62" i="3"/>
  <c r="J196" i="3" s="1"/>
  <c r="I62" i="3"/>
  <c r="I196" i="3" s="1"/>
  <c r="H62" i="3"/>
  <c r="H196" i="3" s="1"/>
  <c r="G62" i="3"/>
  <c r="G196" i="3" s="1"/>
  <c r="F62" i="3"/>
  <c r="F196" i="3" s="1"/>
  <c r="E62" i="3"/>
  <c r="E196" i="3" s="1"/>
  <c r="D62" i="3"/>
  <c r="D196" i="3" s="1"/>
  <c r="Y61" i="3"/>
  <c r="Y195" i="3" s="1"/>
  <c r="X61" i="3"/>
  <c r="X195" i="3" s="1"/>
  <c r="W61" i="3"/>
  <c r="W195" i="3" s="1"/>
  <c r="V61" i="3"/>
  <c r="V195" i="3" s="1"/>
  <c r="U61" i="3"/>
  <c r="U195" i="3" s="1"/>
  <c r="T61" i="3"/>
  <c r="T195" i="3" s="1"/>
  <c r="S61" i="3"/>
  <c r="S195" i="3" s="1"/>
  <c r="R61" i="3"/>
  <c r="R195" i="3" s="1"/>
  <c r="Q61" i="3"/>
  <c r="Q195" i="3" s="1"/>
  <c r="P61" i="3"/>
  <c r="P195" i="3" s="1"/>
  <c r="O61" i="3"/>
  <c r="O195" i="3" s="1"/>
  <c r="N61" i="3"/>
  <c r="N195" i="3" s="1"/>
  <c r="M61" i="3"/>
  <c r="M195" i="3" s="1"/>
  <c r="L61" i="3"/>
  <c r="L195" i="3" s="1"/>
  <c r="K61" i="3"/>
  <c r="K195" i="3" s="1"/>
  <c r="J61" i="3"/>
  <c r="J195" i="3" s="1"/>
  <c r="I61" i="3"/>
  <c r="I195" i="3" s="1"/>
  <c r="H61" i="3"/>
  <c r="H195" i="3" s="1"/>
  <c r="G61" i="3"/>
  <c r="G195" i="3" s="1"/>
  <c r="F61" i="3"/>
  <c r="F195" i="3" s="1"/>
  <c r="E61" i="3"/>
  <c r="E195" i="3" s="1"/>
  <c r="D61" i="3"/>
  <c r="D195" i="3" s="1"/>
  <c r="Y64" i="4"/>
  <c r="X64" i="4"/>
  <c r="W64" i="4"/>
  <c r="W198" i="4" s="1"/>
  <c r="V64" i="4"/>
  <c r="V198" i="4" s="1"/>
  <c r="U64" i="4"/>
  <c r="T64" i="4"/>
  <c r="T198" i="4" s="1"/>
  <c r="S64" i="4"/>
  <c r="S198" i="4" s="1"/>
  <c r="R64" i="4"/>
  <c r="Q64" i="4"/>
  <c r="P64" i="4"/>
  <c r="O64" i="4"/>
  <c r="N64" i="4"/>
  <c r="M64" i="4"/>
  <c r="M198" i="4" s="1"/>
  <c r="L64" i="4"/>
  <c r="K64" i="4"/>
  <c r="J64" i="4"/>
  <c r="I64" i="4"/>
  <c r="H64" i="4"/>
  <c r="G64" i="4"/>
  <c r="F64" i="4"/>
  <c r="E64" i="4"/>
  <c r="D64" i="4"/>
  <c r="Y62" i="4"/>
  <c r="Y196" i="4" s="1"/>
  <c r="X62" i="4"/>
  <c r="X196" i="4" s="1"/>
  <c r="W62" i="4"/>
  <c r="W196" i="4" s="1"/>
  <c r="V62" i="4"/>
  <c r="V196" i="4" s="1"/>
  <c r="U62" i="4"/>
  <c r="U196" i="4" s="1"/>
  <c r="T62" i="4"/>
  <c r="T196" i="4" s="1"/>
  <c r="S62" i="4"/>
  <c r="S196" i="4" s="1"/>
  <c r="R62" i="4"/>
  <c r="R196" i="4" s="1"/>
  <c r="Q62" i="4"/>
  <c r="Q196" i="4" s="1"/>
  <c r="P62" i="4"/>
  <c r="P196" i="4" s="1"/>
  <c r="O62" i="4"/>
  <c r="O196" i="4" s="1"/>
  <c r="N62" i="4"/>
  <c r="N196" i="4" s="1"/>
  <c r="M62" i="4"/>
  <c r="M196" i="4" s="1"/>
  <c r="L62" i="4"/>
  <c r="L196" i="4" s="1"/>
  <c r="K62" i="4"/>
  <c r="K196" i="4" s="1"/>
  <c r="J62" i="4"/>
  <c r="J196" i="4" s="1"/>
  <c r="I62" i="4"/>
  <c r="I196" i="4" s="1"/>
  <c r="H62" i="4"/>
  <c r="H196" i="4" s="1"/>
  <c r="G62" i="4"/>
  <c r="G196" i="4" s="1"/>
  <c r="F62" i="4"/>
  <c r="F196" i="4" s="1"/>
  <c r="E62" i="4"/>
  <c r="E196" i="4" s="1"/>
  <c r="D62" i="4"/>
  <c r="D196" i="4" s="1"/>
  <c r="Y61" i="4"/>
  <c r="Y195" i="4" s="1"/>
  <c r="X61" i="4"/>
  <c r="X195" i="4" s="1"/>
  <c r="W61" i="4"/>
  <c r="W195" i="4" s="1"/>
  <c r="V61" i="4"/>
  <c r="U61" i="4"/>
  <c r="U195" i="4" s="1"/>
  <c r="T61" i="4"/>
  <c r="T195" i="4" s="1"/>
  <c r="S61" i="4"/>
  <c r="R61" i="4"/>
  <c r="R195" i="4" s="1"/>
  <c r="Q61" i="4"/>
  <c r="Q195" i="4" s="1"/>
  <c r="P61" i="4"/>
  <c r="P195" i="4" s="1"/>
  <c r="O61" i="4"/>
  <c r="O195" i="4" s="1"/>
  <c r="N61" i="4"/>
  <c r="N195" i="4" s="1"/>
  <c r="M61" i="4"/>
  <c r="L61" i="4"/>
  <c r="K61" i="4"/>
  <c r="K195" i="4" s="1"/>
  <c r="J61" i="4"/>
  <c r="J195" i="4" s="1"/>
  <c r="I61" i="4"/>
  <c r="I195" i="4" s="1"/>
  <c r="H61" i="4"/>
  <c r="H195" i="4" s="1"/>
  <c r="G61" i="4"/>
  <c r="G195" i="4" s="1"/>
  <c r="F61" i="4"/>
  <c r="F195" i="4" s="1"/>
  <c r="E61" i="4"/>
  <c r="E195" i="4" s="1"/>
  <c r="D61" i="4"/>
  <c r="D195" i="4" s="1"/>
  <c r="Y64" i="5"/>
  <c r="X64" i="5"/>
  <c r="W64" i="5"/>
  <c r="W198" i="5" s="1"/>
  <c r="V64" i="5"/>
  <c r="V198" i="5" s="1"/>
  <c r="U64" i="5"/>
  <c r="T64" i="5"/>
  <c r="T198" i="5" s="1"/>
  <c r="S64" i="5"/>
  <c r="S198" i="5" s="1"/>
  <c r="R64" i="5"/>
  <c r="Q64" i="5"/>
  <c r="P64" i="5"/>
  <c r="O64" i="5"/>
  <c r="N64" i="5"/>
  <c r="M64" i="5"/>
  <c r="M198" i="5" s="1"/>
  <c r="L64" i="5"/>
  <c r="K64" i="5"/>
  <c r="J64" i="5"/>
  <c r="I64" i="5"/>
  <c r="H64" i="5"/>
  <c r="G64" i="5"/>
  <c r="F64" i="5"/>
  <c r="E64" i="5"/>
  <c r="D64" i="5"/>
  <c r="Y62" i="5"/>
  <c r="Y196" i="5" s="1"/>
  <c r="X62" i="5"/>
  <c r="X196" i="5" s="1"/>
  <c r="W62" i="5"/>
  <c r="W196" i="5" s="1"/>
  <c r="V62" i="5"/>
  <c r="V196" i="5" s="1"/>
  <c r="U62" i="5"/>
  <c r="U196" i="5" s="1"/>
  <c r="T62" i="5"/>
  <c r="T196" i="5" s="1"/>
  <c r="S62" i="5"/>
  <c r="S196" i="5" s="1"/>
  <c r="R62" i="5"/>
  <c r="R196" i="5" s="1"/>
  <c r="Q62" i="5"/>
  <c r="Q196" i="5" s="1"/>
  <c r="P62" i="5"/>
  <c r="P196" i="5" s="1"/>
  <c r="O62" i="5"/>
  <c r="O196" i="5" s="1"/>
  <c r="N62" i="5"/>
  <c r="N196" i="5" s="1"/>
  <c r="M62" i="5"/>
  <c r="M196" i="5" s="1"/>
  <c r="L62" i="5"/>
  <c r="L196" i="5" s="1"/>
  <c r="K62" i="5"/>
  <c r="K196" i="5" s="1"/>
  <c r="J62" i="5"/>
  <c r="J196" i="5" s="1"/>
  <c r="I62" i="5"/>
  <c r="I196" i="5" s="1"/>
  <c r="H62" i="5"/>
  <c r="H196" i="5" s="1"/>
  <c r="G62" i="5"/>
  <c r="G196" i="5" s="1"/>
  <c r="F62" i="5"/>
  <c r="F196" i="5" s="1"/>
  <c r="E62" i="5"/>
  <c r="E196" i="5" s="1"/>
  <c r="D62" i="5"/>
  <c r="D196" i="5" s="1"/>
  <c r="Y61" i="5"/>
  <c r="Y195" i="5" s="1"/>
  <c r="X61" i="5"/>
  <c r="X195" i="5" s="1"/>
  <c r="W61" i="5"/>
  <c r="W195" i="5" s="1"/>
  <c r="V61" i="5"/>
  <c r="U61" i="5"/>
  <c r="U195" i="5" s="1"/>
  <c r="T61" i="5"/>
  <c r="T195" i="5" s="1"/>
  <c r="S61" i="5"/>
  <c r="R61" i="5"/>
  <c r="R195" i="5" s="1"/>
  <c r="Q61" i="5"/>
  <c r="Q195" i="5" s="1"/>
  <c r="P61" i="5"/>
  <c r="P195" i="5" s="1"/>
  <c r="O61" i="5"/>
  <c r="O195" i="5" s="1"/>
  <c r="N61" i="5"/>
  <c r="N195" i="5" s="1"/>
  <c r="M61" i="5"/>
  <c r="L61" i="5"/>
  <c r="K61" i="5"/>
  <c r="K195" i="5" s="1"/>
  <c r="J61" i="5"/>
  <c r="J195" i="5" s="1"/>
  <c r="I61" i="5"/>
  <c r="I195" i="5" s="1"/>
  <c r="H61" i="5"/>
  <c r="H195" i="5" s="1"/>
  <c r="G61" i="5"/>
  <c r="G195" i="5" s="1"/>
  <c r="F61" i="5"/>
  <c r="F195" i="5" s="1"/>
  <c r="E61" i="5"/>
  <c r="E195" i="5" s="1"/>
  <c r="D61" i="5"/>
  <c r="D195" i="5" s="1"/>
  <c r="H59" i="3"/>
  <c r="H193"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93" i="4" s="1"/>
  <c r="F60" i="4"/>
  <c r="Y60" i="3"/>
  <c r="X60" i="3"/>
  <c r="W60" i="3"/>
  <c r="V60" i="3"/>
  <c r="U60" i="3"/>
  <c r="T60" i="3"/>
  <c r="S60" i="3"/>
  <c r="R60" i="3"/>
  <c r="Q60" i="3"/>
  <c r="P60" i="3"/>
  <c r="O60" i="3"/>
  <c r="N60" i="3"/>
  <c r="M60" i="3"/>
  <c r="L60" i="3"/>
  <c r="K60" i="3"/>
  <c r="J60" i="3"/>
  <c r="I60" i="3"/>
  <c r="H60" i="3"/>
  <c r="G60" i="3"/>
  <c r="F60" i="3"/>
  <c r="E60" i="3"/>
  <c r="D60" i="3"/>
  <c r="Y59" i="3"/>
  <c r="Y193" i="3" s="1"/>
  <c r="X59" i="3"/>
  <c r="X193" i="3" s="1"/>
  <c r="W59" i="3"/>
  <c r="W193" i="3" s="1"/>
  <c r="V59" i="3"/>
  <c r="V193" i="3" s="1"/>
  <c r="U59" i="3"/>
  <c r="U193" i="3" s="1"/>
  <c r="T59" i="3"/>
  <c r="T193" i="3" s="1"/>
  <c r="S59" i="3"/>
  <c r="S193" i="3" s="1"/>
  <c r="R59" i="3"/>
  <c r="R193" i="3" s="1"/>
  <c r="Q59" i="3"/>
  <c r="Q193" i="3" s="1"/>
  <c r="P59" i="3"/>
  <c r="P193" i="3" s="1"/>
  <c r="O59" i="3"/>
  <c r="O193" i="3" s="1"/>
  <c r="N59" i="3"/>
  <c r="N193" i="3" s="1"/>
  <c r="M59" i="3"/>
  <c r="M193" i="3" s="1"/>
  <c r="L59" i="3"/>
  <c r="L193" i="3" s="1"/>
  <c r="K59" i="3"/>
  <c r="K193" i="3" s="1"/>
  <c r="J59" i="3"/>
  <c r="J193" i="3" s="1"/>
  <c r="I59" i="3"/>
  <c r="I193" i="3" s="1"/>
  <c r="G59" i="3"/>
  <c r="G193" i="3" s="1"/>
  <c r="F59" i="3"/>
  <c r="F193" i="3" s="1"/>
  <c r="E59" i="3"/>
  <c r="E193"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93" i="4" s="1"/>
  <c r="W59" i="4"/>
  <c r="V59" i="4"/>
  <c r="V59" i="10" s="1"/>
  <c r="U59" i="4"/>
  <c r="T59" i="4"/>
  <c r="T193" i="4" s="1"/>
  <c r="S59" i="4"/>
  <c r="R59" i="4"/>
  <c r="R193" i="4" s="1"/>
  <c r="Q59" i="4"/>
  <c r="P59" i="4"/>
  <c r="P193" i="4" s="1"/>
  <c r="O59" i="4"/>
  <c r="N59" i="4"/>
  <c r="N193" i="4" s="1"/>
  <c r="M59" i="4"/>
  <c r="M59" i="10" s="1"/>
  <c r="L59" i="4"/>
  <c r="K59" i="4"/>
  <c r="J59" i="4"/>
  <c r="J193" i="4" s="1"/>
  <c r="I59" i="4"/>
  <c r="H59" i="4"/>
  <c r="H193" i="4" s="1"/>
  <c r="G59" i="4"/>
  <c r="G193" i="4" s="1"/>
  <c r="E59" i="4"/>
  <c r="E193" i="4" s="1"/>
  <c r="D59" i="4"/>
  <c r="Y58" i="4"/>
  <c r="X58" i="4"/>
  <c r="W58" i="4"/>
  <c r="V58" i="4"/>
  <c r="V58" i="10" s="1"/>
  <c r="U58" i="4"/>
  <c r="T58" i="4"/>
  <c r="S58" i="4"/>
  <c r="S58" i="10" s="1"/>
  <c r="R58" i="4"/>
  <c r="Q58" i="4"/>
  <c r="P58" i="4"/>
  <c r="O58" i="4"/>
  <c r="N58" i="4"/>
  <c r="M58" i="4"/>
  <c r="L58" i="4"/>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93" i="5" s="1"/>
  <c r="X59" i="5"/>
  <c r="X193" i="5" s="1"/>
  <c r="W59" i="5"/>
  <c r="W193" i="5" s="1"/>
  <c r="V59" i="5"/>
  <c r="V193" i="5" s="1"/>
  <c r="U59" i="5"/>
  <c r="U193" i="5" s="1"/>
  <c r="T59" i="5"/>
  <c r="T193" i="5" s="1"/>
  <c r="S59" i="5"/>
  <c r="S193" i="5" s="1"/>
  <c r="R59" i="5"/>
  <c r="R193" i="5" s="1"/>
  <c r="Q59" i="5"/>
  <c r="Q193" i="5" s="1"/>
  <c r="P59" i="5"/>
  <c r="P193" i="5" s="1"/>
  <c r="O59" i="5"/>
  <c r="O193" i="5" s="1"/>
  <c r="N59" i="5"/>
  <c r="N193" i="5" s="1"/>
  <c r="M59" i="5"/>
  <c r="M193" i="5" s="1"/>
  <c r="L59" i="5"/>
  <c r="L193" i="5" s="1"/>
  <c r="K59" i="5"/>
  <c r="K193" i="5" s="1"/>
  <c r="J59" i="5"/>
  <c r="J193" i="5" s="1"/>
  <c r="I59" i="5"/>
  <c r="I193" i="5" s="1"/>
  <c r="H59" i="5"/>
  <c r="H193" i="5" s="1"/>
  <c r="G59" i="5"/>
  <c r="G193" i="5" s="1"/>
  <c r="F59" i="5"/>
  <c r="F193" i="5" s="1"/>
  <c r="E59" i="5"/>
  <c r="E193"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M55" i="4"/>
  <c r="N55" i="4"/>
  <c r="O55" i="4"/>
  <c r="P55" i="4"/>
  <c r="Q55" i="4"/>
  <c r="R55" i="4"/>
  <c r="S55" i="4"/>
  <c r="T55" i="4"/>
  <c r="U55" i="4"/>
  <c r="V55" i="4"/>
  <c r="W55" i="4"/>
  <c r="X55" i="4"/>
  <c r="Y55" i="4"/>
  <c r="D55" i="5"/>
  <c r="E55" i="5"/>
  <c r="F55" i="5"/>
  <c r="G55" i="5"/>
  <c r="H55" i="5"/>
  <c r="I55" i="5"/>
  <c r="J55" i="5"/>
  <c r="K55" i="5"/>
  <c r="L55" i="5"/>
  <c r="L55" i="12" s="1"/>
  <c r="M55" i="5"/>
  <c r="M55" i="12" s="1"/>
  <c r="N55" i="5"/>
  <c r="O55" i="5"/>
  <c r="P55" i="5"/>
  <c r="Q55" i="5"/>
  <c r="R55" i="5"/>
  <c r="S55" i="5"/>
  <c r="T55" i="5"/>
  <c r="U55" i="5"/>
  <c r="V55" i="5"/>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S55" i="12" l="1"/>
  <c r="L58" i="10"/>
  <c r="S59" i="10"/>
  <c r="V55" i="12"/>
  <c r="M58" i="10"/>
  <c r="L59" i="10"/>
  <c r="V55" i="10"/>
  <c r="L55" i="10"/>
  <c r="B132" i="11"/>
  <c r="L61" i="12"/>
  <c r="L195" i="12" s="1"/>
  <c r="L195" i="5"/>
  <c r="V61" i="12"/>
  <c r="V195" i="12" s="1"/>
  <c r="V195" i="5"/>
  <c r="V62" i="12"/>
  <c r="V196" i="12" s="1"/>
  <c r="D130" i="5"/>
  <c r="D198" i="5"/>
  <c r="F130" i="5"/>
  <c r="F198" i="5"/>
  <c r="H130" i="5"/>
  <c r="H198" i="5"/>
  <c r="J130" i="5"/>
  <c r="J198" i="5"/>
  <c r="L130" i="5"/>
  <c r="L198" i="5"/>
  <c r="N130" i="5"/>
  <c r="N198" i="5"/>
  <c r="P130" i="5"/>
  <c r="P198" i="5"/>
  <c r="R130" i="5"/>
  <c r="R198" i="5"/>
  <c r="X130" i="5"/>
  <c r="X198" i="5"/>
  <c r="L61" i="10"/>
  <c r="L195" i="4"/>
  <c r="V61" i="10"/>
  <c r="V195" i="4"/>
  <c r="L62" i="10"/>
  <c r="V62" i="10"/>
  <c r="D130" i="4"/>
  <c r="D198" i="4"/>
  <c r="F130" i="4"/>
  <c r="F198" i="4"/>
  <c r="H130" i="4"/>
  <c r="H198" i="4"/>
  <c r="J130" i="4"/>
  <c r="J198" i="4"/>
  <c r="L130" i="4"/>
  <c r="L198" i="4"/>
  <c r="N130" i="4"/>
  <c r="N198" i="4"/>
  <c r="P130" i="4"/>
  <c r="P198" i="4"/>
  <c r="R130" i="4"/>
  <c r="R198" i="4"/>
  <c r="X130" i="4"/>
  <c r="X198" i="4"/>
  <c r="F128" i="3"/>
  <c r="H128" i="3"/>
  <c r="J128" i="3"/>
  <c r="L128" i="3"/>
  <c r="N128" i="3"/>
  <c r="P128" i="3"/>
  <c r="R128" i="3"/>
  <c r="T128" i="3"/>
  <c r="V128" i="3"/>
  <c r="X128" i="3"/>
  <c r="D130" i="3"/>
  <c r="D198" i="3"/>
  <c r="F130" i="3"/>
  <c r="F198" i="3"/>
  <c r="H130" i="3"/>
  <c r="H198" i="3"/>
  <c r="J130" i="3"/>
  <c r="J198" i="3"/>
  <c r="L130" i="3"/>
  <c r="L198" i="3"/>
  <c r="N130" i="3"/>
  <c r="N198" i="3"/>
  <c r="P130" i="3"/>
  <c r="P198" i="3"/>
  <c r="R130" i="3"/>
  <c r="R198" i="3"/>
  <c r="T130" i="3"/>
  <c r="T198" i="3"/>
  <c r="V130" i="3"/>
  <c r="V198" i="3"/>
  <c r="X130" i="3"/>
  <c r="X198" i="3"/>
  <c r="B133" i="3"/>
  <c r="C197" i="3"/>
  <c r="M61" i="12"/>
  <c r="M195" i="12" s="1"/>
  <c r="M195" i="5"/>
  <c r="S61" i="12"/>
  <c r="S195" i="12" s="1"/>
  <c r="S195" i="5"/>
  <c r="M62" i="12"/>
  <c r="S62" i="12"/>
  <c r="S196" i="12" s="1"/>
  <c r="E130" i="5"/>
  <c r="E198" i="5"/>
  <c r="G130" i="5"/>
  <c r="G198" i="5"/>
  <c r="I130" i="5"/>
  <c r="I198" i="5"/>
  <c r="K130" i="5"/>
  <c r="K198" i="5"/>
  <c r="O130" i="5"/>
  <c r="O198" i="5"/>
  <c r="Q130" i="5"/>
  <c r="Q198" i="5"/>
  <c r="U130" i="5"/>
  <c r="U198" i="5"/>
  <c r="Y130" i="5"/>
  <c r="Y198" i="5"/>
  <c r="M61" i="10"/>
  <c r="M195" i="4"/>
  <c r="S61" i="10"/>
  <c r="S195" i="4"/>
  <c r="M62" i="10"/>
  <c r="S62" i="10"/>
  <c r="E130" i="4"/>
  <c r="E198" i="4"/>
  <c r="G130" i="4"/>
  <c r="G198" i="4"/>
  <c r="I130" i="4"/>
  <c r="I198" i="4"/>
  <c r="K130" i="4"/>
  <c r="K198" i="4"/>
  <c r="O130" i="4"/>
  <c r="O198" i="4"/>
  <c r="Q130" i="4"/>
  <c r="Q198" i="4"/>
  <c r="U130" i="4"/>
  <c r="U198" i="4"/>
  <c r="Y130" i="4"/>
  <c r="Y198" i="4"/>
  <c r="E128" i="3"/>
  <c r="G128" i="3"/>
  <c r="I128" i="3"/>
  <c r="K128" i="3"/>
  <c r="M128" i="3"/>
  <c r="O128" i="3"/>
  <c r="Q128" i="3"/>
  <c r="S128" i="3"/>
  <c r="U128" i="3"/>
  <c r="W128" i="3"/>
  <c r="Y128" i="3"/>
  <c r="E130" i="3"/>
  <c r="E198" i="3"/>
  <c r="G130" i="3"/>
  <c r="G198" i="3"/>
  <c r="I130" i="3"/>
  <c r="I198" i="3"/>
  <c r="K130" i="3"/>
  <c r="K198" i="3"/>
  <c r="M130" i="3"/>
  <c r="M198" i="3"/>
  <c r="O130" i="3"/>
  <c r="O198" i="3"/>
  <c r="Q130" i="3"/>
  <c r="Q198" i="3"/>
  <c r="S130" i="3"/>
  <c r="S198" i="3"/>
  <c r="U130" i="3"/>
  <c r="U198" i="3"/>
  <c r="W130" i="3"/>
  <c r="W198" i="3"/>
  <c r="Y130" i="3"/>
  <c r="Y198" i="3"/>
  <c r="C133" i="11"/>
  <c r="B68" i="10"/>
  <c r="B65" i="11"/>
  <c r="B131" i="11" s="1"/>
  <c r="B65" i="12"/>
  <c r="B131" i="12" s="1"/>
  <c r="C132" i="12"/>
  <c r="C132" i="10"/>
  <c r="B132" i="3"/>
  <c r="C133" i="12"/>
  <c r="C132" i="11"/>
  <c r="C133" i="10"/>
  <c r="T64" i="12"/>
  <c r="T129" i="12" s="1"/>
  <c r="T130" i="5"/>
  <c r="V64" i="12"/>
  <c r="V130" i="5"/>
  <c r="T64" i="10"/>
  <c r="T129" i="10" s="1"/>
  <c r="T130" i="4"/>
  <c r="V64" i="10"/>
  <c r="V130" i="4"/>
  <c r="M64" i="12"/>
  <c r="M129" i="12" s="1"/>
  <c r="M130" i="5"/>
  <c r="S64" i="12"/>
  <c r="S129" i="12" s="1"/>
  <c r="S130" i="5"/>
  <c r="W64" i="12"/>
  <c r="W130" i="5"/>
  <c r="M64" i="10"/>
  <c r="M130" i="4"/>
  <c r="S64" i="10"/>
  <c r="S130" i="4"/>
  <c r="W64" i="10"/>
  <c r="W129" i="10" s="1"/>
  <c r="W130" i="4"/>
  <c r="B133" i="12"/>
  <c r="B68" i="11"/>
  <c r="B133" i="5"/>
  <c r="B65" i="10"/>
  <c r="B131" i="10" s="1"/>
  <c r="B67" i="10"/>
  <c r="B132" i="4"/>
  <c r="B132" i="5"/>
  <c r="B133" i="4"/>
  <c r="Y58" i="10"/>
  <c r="H58" i="10"/>
  <c r="X58" i="10"/>
  <c r="N64" i="12"/>
  <c r="N198" i="12" s="1"/>
  <c r="L64" i="10"/>
  <c r="L64" i="12"/>
  <c r="L198" i="12" s="1"/>
  <c r="P58" i="10"/>
  <c r="T58" i="10"/>
  <c r="N64" i="10"/>
  <c r="N198" i="10" s="1"/>
  <c r="G64" i="12"/>
  <c r="G198" i="12" s="1"/>
  <c r="O64" i="12"/>
  <c r="O198" i="12" s="1"/>
  <c r="I58" i="10"/>
  <c r="Q58" i="10"/>
  <c r="U58" i="10"/>
  <c r="C58" i="5"/>
  <c r="B58" i="5" s="1"/>
  <c r="C60" i="5"/>
  <c r="C60" i="12" s="1"/>
  <c r="J58" i="10"/>
  <c r="N58" i="10"/>
  <c r="R58" i="10"/>
  <c r="C58" i="3"/>
  <c r="C58" i="10" s="1"/>
  <c r="C61" i="3"/>
  <c r="C195" i="3" s="1"/>
  <c r="C60" i="3"/>
  <c r="G64" i="10"/>
  <c r="G198" i="10" s="1"/>
  <c r="O64" i="10"/>
  <c r="O198" i="10" s="1"/>
  <c r="C62" i="5"/>
  <c r="C196" i="5" s="1"/>
  <c r="C61" i="4"/>
  <c r="C64" i="4"/>
  <c r="C198" i="4" s="1"/>
  <c r="G58" i="10"/>
  <c r="K58" i="10"/>
  <c r="O58" i="10"/>
  <c r="W58" i="10"/>
  <c r="C57" i="5"/>
  <c r="B57" i="5" s="1"/>
  <c r="C57" i="3"/>
  <c r="B57" i="3" s="1"/>
  <c r="C64" i="3"/>
  <c r="C198" i="3" s="1"/>
  <c r="S55" i="10"/>
  <c r="M55" i="10"/>
  <c r="C56" i="3"/>
  <c r="B56" i="3" s="1"/>
  <c r="D193" i="3"/>
  <c r="C59" i="3"/>
  <c r="C53" i="3"/>
  <c r="B53" i="3" s="1"/>
  <c r="C54" i="3"/>
  <c r="B54" i="3" s="1"/>
  <c r="C55" i="3"/>
  <c r="B55" i="3" s="1"/>
  <c r="C57" i="4"/>
  <c r="B57" i="4" s="1"/>
  <c r="D128" i="3"/>
  <c r="C62" i="3"/>
  <c r="C196" i="3" s="1"/>
  <c r="B54" i="4"/>
  <c r="E55" i="10"/>
  <c r="B58" i="4"/>
  <c r="B60" i="4"/>
  <c r="E61" i="12"/>
  <c r="E195" i="12" s="1"/>
  <c r="G61" i="12"/>
  <c r="G195" i="12" s="1"/>
  <c r="I61" i="12"/>
  <c r="I195" i="12" s="1"/>
  <c r="K61" i="12"/>
  <c r="K195" i="12" s="1"/>
  <c r="O61" i="12"/>
  <c r="O195" i="12" s="1"/>
  <c r="Q61" i="12"/>
  <c r="Q195" i="12" s="1"/>
  <c r="U61" i="12"/>
  <c r="U195" i="12" s="1"/>
  <c r="W61" i="12"/>
  <c r="W195" i="12" s="1"/>
  <c r="Y61" i="12"/>
  <c r="Y195" i="12" s="1"/>
  <c r="E64" i="12"/>
  <c r="E198" i="12" s="1"/>
  <c r="I64" i="12"/>
  <c r="I198" i="12" s="1"/>
  <c r="K64" i="12"/>
  <c r="K198" i="12" s="1"/>
  <c r="Q64" i="12"/>
  <c r="Q198" i="12" s="1"/>
  <c r="U64" i="12"/>
  <c r="U198" i="12" s="1"/>
  <c r="Y64" i="12"/>
  <c r="Y198" i="12" s="1"/>
  <c r="E62" i="10"/>
  <c r="E196" i="10" s="1"/>
  <c r="G62" i="10"/>
  <c r="G196" i="10" s="1"/>
  <c r="I62" i="10"/>
  <c r="I196" i="10" s="1"/>
  <c r="K62" i="10"/>
  <c r="K196" i="10" s="1"/>
  <c r="O62" i="10"/>
  <c r="O196" i="10" s="1"/>
  <c r="Q62" i="10"/>
  <c r="Q196" i="10" s="1"/>
  <c r="U62" i="10"/>
  <c r="U196" i="10" s="1"/>
  <c r="W62" i="10"/>
  <c r="W196" i="10" s="1"/>
  <c r="Y62" i="10"/>
  <c r="Y196" i="10" s="1"/>
  <c r="C63" i="10"/>
  <c r="C197" i="10" s="1"/>
  <c r="B63" i="4"/>
  <c r="B197" i="4" s="1"/>
  <c r="E53" i="10"/>
  <c r="E56" i="10"/>
  <c r="I59" i="10"/>
  <c r="I193" i="10" s="1"/>
  <c r="K59" i="10"/>
  <c r="K193" i="10" s="1"/>
  <c r="O59" i="10"/>
  <c r="O193" i="10" s="1"/>
  <c r="Q59" i="10"/>
  <c r="Q193" i="10" s="1"/>
  <c r="U59" i="10"/>
  <c r="U193" i="10" s="1"/>
  <c r="W59" i="10"/>
  <c r="Y59" i="10"/>
  <c r="Y193" i="10" s="1"/>
  <c r="F61" i="12"/>
  <c r="F195" i="12" s="1"/>
  <c r="H61" i="12"/>
  <c r="H195" i="12" s="1"/>
  <c r="J61" i="12"/>
  <c r="J195" i="12" s="1"/>
  <c r="N61" i="12"/>
  <c r="N195" i="12" s="1"/>
  <c r="P61" i="12"/>
  <c r="P195" i="12" s="1"/>
  <c r="R61" i="12"/>
  <c r="R195" i="12" s="1"/>
  <c r="T61" i="12"/>
  <c r="T195" i="12" s="1"/>
  <c r="X61" i="12"/>
  <c r="X195" i="12" s="1"/>
  <c r="F64" i="12"/>
  <c r="F198" i="12" s="1"/>
  <c r="H64" i="12"/>
  <c r="H198" i="12" s="1"/>
  <c r="J64" i="12"/>
  <c r="J198" i="12" s="1"/>
  <c r="P64" i="12"/>
  <c r="P198" i="12" s="1"/>
  <c r="R64" i="12"/>
  <c r="R198" i="12" s="1"/>
  <c r="X64" i="12"/>
  <c r="X198" i="12" s="1"/>
  <c r="F62" i="10"/>
  <c r="F196" i="10" s="1"/>
  <c r="H62" i="10"/>
  <c r="H196" i="10" s="1"/>
  <c r="J62" i="10"/>
  <c r="J196" i="10" s="1"/>
  <c r="N62" i="10"/>
  <c r="N196" i="10" s="1"/>
  <c r="P62" i="10"/>
  <c r="P196" i="10" s="1"/>
  <c r="R62" i="10"/>
  <c r="R196" i="10" s="1"/>
  <c r="T62" i="10"/>
  <c r="T196" i="10" s="1"/>
  <c r="X62" i="10"/>
  <c r="X196" i="10" s="1"/>
  <c r="D193" i="4"/>
  <c r="C59" i="4"/>
  <c r="C124" i="4" s="1"/>
  <c r="D53" i="10"/>
  <c r="C53" i="4"/>
  <c r="C119" i="4" s="1"/>
  <c r="D55" i="10"/>
  <c r="C55" i="4"/>
  <c r="C120" i="4" s="1"/>
  <c r="D56" i="10"/>
  <c r="C56" i="4"/>
  <c r="D62" i="10"/>
  <c r="D196" i="10" s="1"/>
  <c r="C62" i="4"/>
  <c r="C196" i="4" s="1"/>
  <c r="C63" i="12"/>
  <c r="C197" i="12" s="1"/>
  <c r="B63" i="5"/>
  <c r="B197" i="5" s="1"/>
  <c r="F62" i="12"/>
  <c r="F196" i="12" s="1"/>
  <c r="H62" i="12"/>
  <c r="H196" i="12" s="1"/>
  <c r="J62" i="12"/>
  <c r="J196" i="12" s="1"/>
  <c r="N62" i="12"/>
  <c r="N196" i="12" s="1"/>
  <c r="P62" i="12"/>
  <c r="P196" i="12" s="1"/>
  <c r="R62" i="12"/>
  <c r="R196" i="12" s="1"/>
  <c r="X62" i="12"/>
  <c r="X196" i="12" s="1"/>
  <c r="E62" i="12"/>
  <c r="E196" i="12" s="1"/>
  <c r="G62" i="12"/>
  <c r="G196" i="12" s="1"/>
  <c r="I62" i="12"/>
  <c r="I196" i="12" s="1"/>
  <c r="K62" i="12"/>
  <c r="K196" i="12" s="1"/>
  <c r="O62" i="12"/>
  <c r="O196" i="12" s="1"/>
  <c r="Q62" i="12"/>
  <c r="Q196" i="12" s="1"/>
  <c r="U62" i="12"/>
  <c r="U196" i="12" s="1"/>
  <c r="W62" i="12"/>
  <c r="W196" i="12" s="1"/>
  <c r="Y62" i="12"/>
  <c r="Y196" i="12" s="1"/>
  <c r="C55" i="5"/>
  <c r="B55" i="5" s="1"/>
  <c r="C56" i="5"/>
  <c r="D193" i="5"/>
  <c r="C59" i="5"/>
  <c r="D61" i="12"/>
  <c r="D195" i="12" s="1"/>
  <c r="C61" i="5"/>
  <c r="C195" i="5" s="1"/>
  <c r="D64" i="12"/>
  <c r="D198" i="12" s="1"/>
  <c r="C64" i="5"/>
  <c r="C53" i="5"/>
  <c r="B53" i="5" s="1"/>
  <c r="C54" i="5"/>
  <c r="C63" i="11"/>
  <c r="C197" i="11" s="1"/>
  <c r="Y193" i="4"/>
  <c r="K193" i="4"/>
  <c r="I193" i="4"/>
  <c r="S193" i="4"/>
  <c r="Q193" i="4"/>
  <c r="F128" i="4"/>
  <c r="N128" i="4"/>
  <c r="V128" i="4"/>
  <c r="H128" i="5"/>
  <c r="J128" i="5"/>
  <c r="L193" i="4"/>
  <c r="E64" i="10"/>
  <c r="I64" i="10"/>
  <c r="I198" i="10" s="1"/>
  <c r="K64" i="10"/>
  <c r="K198" i="10" s="1"/>
  <c r="Q64" i="10"/>
  <c r="U64" i="10"/>
  <c r="U198" i="10" s="1"/>
  <c r="J128" i="4"/>
  <c r="R128" i="4"/>
  <c r="X128" i="5"/>
  <c r="R128" i="5"/>
  <c r="O193" i="4"/>
  <c r="W193" i="4"/>
  <c r="V193" i="4"/>
  <c r="M193" i="4"/>
  <c r="U193" i="4"/>
  <c r="G128" i="5"/>
  <c r="K128" i="5"/>
  <c r="O128" i="5"/>
  <c r="S128" i="5"/>
  <c r="W128" i="5"/>
  <c r="E128" i="4"/>
  <c r="I128" i="4"/>
  <c r="M128" i="4"/>
  <c r="Q128" i="4"/>
  <c r="U128" i="4"/>
  <c r="Y128" i="4"/>
  <c r="D62" i="12"/>
  <c r="D196" i="12" s="1"/>
  <c r="D128" i="5"/>
  <c r="L62" i="12"/>
  <c r="L196" i="12" s="1"/>
  <c r="L128" i="5"/>
  <c r="T62" i="12"/>
  <c r="T196" i="12" s="1"/>
  <c r="T128" i="5"/>
  <c r="E128" i="5"/>
  <c r="I128" i="5"/>
  <c r="M128" i="5"/>
  <c r="Q128" i="5"/>
  <c r="U128" i="5"/>
  <c r="Y128" i="5"/>
  <c r="D128" i="4"/>
  <c r="H128" i="4"/>
  <c r="L128" i="4"/>
  <c r="P128" i="4"/>
  <c r="T128" i="4"/>
  <c r="X128" i="4"/>
  <c r="P128" i="5"/>
  <c r="G128" i="4"/>
  <c r="K128" i="4"/>
  <c r="O128" i="4"/>
  <c r="S128" i="4"/>
  <c r="W128" i="4"/>
  <c r="F128" i="5"/>
  <c r="N128" i="5"/>
  <c r="V128" i="5"/>
  <c r="D64" i="10"/>
  <c r="D198" i="10" s="1"/>
  <c r="F64" i="10"/>
  <c r="F198" i="10" s="1"/>
  <c r="H64" i="10"/>
  <c r="H198" i="10" s="1"/>
  <c r="J64" i="10"/>
  <c r="J198" i="10" s="1"/>
  <c r="P64" i="10"/>
  <c r="P198" i="10" s="1"/>
  <c r="R64" i="10"/>
  <c r="R198" i="10" s="1"/>
  <c r="X64" i="10"/>
  <c r="X130" i="10" s="1"/>
  <c r="D61" i="10"/>
  <c r="D195" i="10" s="1"/>
  <c r="F61" i="10"/>
  <c r="F195" i="10" s="1"/>
  <c r="H61" i="10"/>
  <c r="H195" i="10" s="1"/>
  <c r="J61" i="10"/>
  <c r="J195" i="10" s="1"/>
  <c r="N61" i="10"/>
  <c r="N195" i="10" s="1"/>
  <c r="P61" i="10"/>
  <c r="P195" i="10" s="1"/>
  <c r="R61" i="10"/>
  <c r="R195" i="10" s="1"/>
  <c r="T61" i="10"/>
  <c r="T195" i="10" s="1"/>
  <c r="X61" i="10"/>
  <c r="X195" i="10" s="1"/>
  <c r="X60" i="11"/>
  <c r="X61" i="11"/>
  <c r="X195" i="11" s="1"/>
  <c r="E61" i="10"/>
  <c r="E195" i="10" s="1"/>
  <c r="G61" i="10"/>
  <c r="G195" i="10" s="1"/>
  <c r="I61" i="10"/>
  <c r="I195" i="10" s="1"/>
  <c r="K61" i="10"/>
  <c r="K195" i="10" s="1"/>
  <c r="O61" i="10"/>
  <c r="O195" i="10" s="1"/>
  <c r="Q61" i="10"/>
  <c r="Q195" i="10" s="1"/>
  <c r="U61" i="10"/>
  <c r="U195" i="10" s="1"/>
  <c r="W61" i="10"/>
  <c r="W195" i="10" s="1"/>
  <c r="Y61" i="10"/>
  <c r="Y195" i="10" s="1"/>
  <c r="H59" i="10"/>
  <c r="J59" i="10"/>
  <c r="J193" i="10" s="1"/>
  <c r="N59" i="10"/>
  <c r="N193" i="10" s="1"/>
  <c r="P59" i="10"/>
  <c r="P193" i="10" s="1"/>
  <c r="R59" i="10"/>
  <c r="T59" i="10"/>
  <c r="T193" i="10" s="1"/>
  <c r="X59" i="10"/>
  <c r="X193" i="10" s="1"/>
  <c r="X55" i="12"/>
  <c r="T55" i="12"/>
  <c r="R55" i="12"/>
  <c r="P55" i="12"/>
  <c r="N55" i="12"/>
  <c r="J55" i="12"/>
  <c r="H55" i="12"/>
  <c r="Y55" i="12"/>
  <c r="W55" i="12"/>
  <c r="Q55" i="12"/>
  <c r="O55" i="12"/>
  <c r="K55" i="12"/>
  <c r="I55" i="12"/>
  <c r="G55" i="12"/>
  <c r="S53" i="11"/>
  <c r="M53" i="11"/>
  <c r="S54" i="11"/>
  <c r="M54" i="11"/>
  <c r="S55" i="11"/>
  <c r="M55" i="11"/>
  <c r="S56" i="11"/>
  <c r="M56" i="11"/>
  <c r="L57" i="11"/>
  <c r="V57" i="11"/>
  <c r="L58" i="11"/>
  <c r="V58" i="11"/>
  <c r="M59" i="11"/>
  <c r="M193" i="11" s="1"/>
  <c r="S59" i="11"/>
  <c r="S193" i="11" s="1"/>
  <c r="M60" i="11"/>
  <c r="S60" i="11"/>
  <c r="L61" i="11"/>
  <c r="L195" i="11" s="1"/>
  <c r="V61" i="11"/>
  <c r="V195" i="11" s="1"/>
  <c r="L62" i="11"/>
  <c r="L196" i="11" s="1"/>
  <c r="N62" i="11"/>
  <c r="N196" i="11" s="1"/>
  <c r="T62" i="11"/>
  <c r="T196" i="11" s="1"/>
  <c r="V62" i="11"/>
  <c r="V196" i="11" s="1"/>
  <c r="L64" i="11"/>
  <c r="L198" i="11" s="1"/>
  <c r="N64" i="11"/>
  <c r="N198" i="11" s="1"/>
  <c r="T64" i="11"/>
  <c r="T198" i="11" s="1"/>
  <c r="V64" i="11"/>
  <c r="V198" i="11" s="1"/>
  <c r="V53" i="11"/>
  <c r="L53" i="11"/>
  <c r="V54" i="11"/>
  <c r="L54" i="11"/>
  <c r="V55" i="11"/>
  <c r="L55" i="11"/>
  <c r="V56" i="11"/>
  <c r="L56" i="11"/>
  <c r="M57" i="11"/>
  <c r="S57" i="11"/>
  <c r="M58" i="11"/>
  <c r="S58" i="11"/>
  <c r="L59" i="11"/>
  <c r="V59" i="11"/>
  <c r="V193" i="11" s="1"/>
  <c r="L60" i="11"/>
  <c r="V60" i="11"/>
  <c r="M61" i="11"/>
  <c r="S61" i="11"/>
  <c r="G62" i="11"/>
  <c r="G196" i="11" s="1"/>
  <c r="M62" i="11"/>
  <c r="M196" i="11" s="1"/>
  <c r="O62" i="11"/>
  <c r="O196" i="11" s="1"/>
  <c r="S62" i="11"/>
  <c r="S196" i="11" s="1"/>
  <c r="W62" i="11"/>
  <c r="W196" i="11" s="1"/>
  <c r="G64" i="11"/>
  <c r="M64" i="11"/>
  <c r="O64" i="11"/>
  <c r="S64" i="11"/>
  <c r="W64" i="11"/>
  <c r="Y64" i="10"/>
  <c r="W55" i="11"/>
  <c r="W59" i="11"/>
  <c r="W193" i="11" s="1"/>
  <c r="W60" i="11"/>
  <c r="W53" i="11"/>
  <c r="W54" i="11"/>
  <c r="W56" i="11"/>
  <c r="W57" i="11"/>
  <c r="W58" i="11"/>
  <c r="W61" i="11"/>
  <c r="W195" i="11" s="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93" i="11" s="1"/>
  <c r="F59" i="11"/>
  <c r="F193" i="11" s="1"/>
  <c r="I59" i="11"/>
  <c r="I193" i="11" s="1"/>
  <c r="K59" i="11"/>
  <c r="K193" i="11" s="1"/>
  <c r="O59" i="11"/>
  <c r="O193" i="11" s="1"/>
  <c r="Q59" i="11"/>
  <c r="Q193" i="11" s="1"/>
  <c r="U59" i="11"/>
  <c r="U193" i="11" s="1"/>
  <c r="Y59" i="11"/>
  <c r="Y193" i="11" s="1"/>
  <c r="E60" i="11"/>
  <c r="G60" i="11"/>
  <c r="I60" i="11"/>
  <c r="K60" i="11"/>
  <c r="O60" i="11"/>
  <c r="Q60" i="11"/>
  <c r="U60" i="11"/>
  <c r="Y60" i="11"/>
  <c r="D61" i="11"/>
  <c r="D195" i="11" s="1"/>
  <c r="F61" i="11"/>
  <c r="F195" i="11" s="1"/>
  <c r="H61" i="11"/>
  <c r="H195" i="11" s="1"/>
  <c r="J61" i="11"/>
  <c r="J195" i="11" s="1"/>
  <c r="N61" i="11"/>
  <c r="N195" i="11" s="1"/>
  <c r="P61" i="11"/>
  <c r="P195" i="11" s="1"/>
  <c r="R61" i="11"/>
  <c r="R195" i="11" s="1"/>
  <c r="T61" i="11"/>
  <c r="T195" i="11" s="1"/>
  <c r="D62" i="11"/>
  <c r="D196" i="11" s="1"/>
  <c r="F62" i="11"/>
  <c r="F196" i="11" s="1"/>
  <c r="H62" i="11"/>
  <c r="H196" i="11" s="1"/>
  <c r="J62" i="11"/>
  <c r="J196" i="11" s="1"/>
  <c r="P62" i="11"/>
  <c r="P196" i="11" s="1"/>
  <c r="R62" i="11"/>
  <c r="R196" i="11" s="1"/>
  <c r="X62" i="11"/>
  <c r="X196" i="11" s="1"/>
  <c r="D64" i="11"/>
  <c r="D198" i="11" s="1"/>
  <c r="F64" i="11"/>
  <c r="F198" i="11" s="1"/>
  <c r="H64" i="11"/>
  <c r="H198" i="11" s="1"/>
  <c r="J64" i="11"/>
  <c r="J198" i="11" s="1"/>
  <c r="P64" i="11"/>
  <c r="P198" i="11" s="1"/>
  <c r="R64" i="11"/>
  <c r="R198" i="11" s="1"/>
  <c r="X64" i="11"/>
  <c r="X198"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93" i="11" s="1"/>
  <c r="G59" i="11"/>
  <c r="G193" i="11" s="1"/>
  <c r="J59" i="11"/>
  <c r="J193" i="11" s="1"/>
  <c r="N59" i="11"/>
  <c r="N193" i="11" s="1"/>
  <c r="P59" i="11"/>
  <c r="P193" i="11" s="1"/>
  <c r="R59" i="11"/>
  <c r="R193" i="11" s="1"/>
  <c r="T59" i="11"/>
  <c r="T193" i="11" s="1"/>
  <c r="X59" i="11"/>
  <c r="X193" i="11" s="1"/>
  <c r="D60" i="11"/>
  <c r="F60" i="11"/>
  <c r="H60" i="11"/>
  <c r="J60" i="11"/>
  <c r="N60" i="11"/>
  <c r="P60" i="11"/>
  <c r="R60" i="11"/>
  <c r="T60" i="11"/>
  <c r="H59" i="11"/>
  <c r="H193" i="11" s="1"/>
  <c r="E61" i="11"/>
  <c r="E195" i="11" s="1"/>
  <c r="G61" i="11"/>
  <c r="G195" i="11" s="1"/>
  <c r="I61" i="11"/>
  <c r="I195" i="11" s="1"/>
  <c r="K61" i="11"/>
  <c r="K195" i="11" s="1"/>
  <c r="O61" i="11"/>
  <c r="O195" i="11" s="1"/>
  <c r="Q61" i="11"/>
  <c r="Q195" i="11" s="1"/>
  <c r="U61" i="11"/>
  <c r="U195" i="11" s="1"/>
  <c r="Y61" i="11"/>
  <c r="Y195" i="11" s="1"/>
  <c r="E62" i="11"/>
  <c r="E196" i="11" s="1"/>
  <c r="I62" i="11"/>
  <c r="I196" i="11" s="1"/>
  <c r="K62" i="11"/>
  <c r="K196" i="11" s="1"/>
  <c r="Q62" i="11"/>
  <c r="Q196" i="11" s="1"/>
  <c r="U62" i="11"/>
  <c r="U196" i="11" s="1"/>
  <c r="Y62" i="11"/>
  <c r="Y196" i="11" s="1"/>
  <c r="E64" i="11"/>
  <c r="I64" i="11"/>
  <c r="K64" i="11"/>
  <c r="Q64" i="11"/>
  <c r="U64" i="11"/>
  <c r="Y64" i="11"/>
  <c r="D55" i="12"/>
  <c r="X55" i="10"/>
  <c r="T55" i="10"/>
  <c r="R55" i="10"/>
  <c r="P55" i="10"/>
  <c r="N55" i="10"/>
  <c r="J55" i="10"/>
  <c r="H55" i="10"/>
  <c r="E55" i="12"/>
  <c r="Y55" i="10"/>
  <c r="W55" i="10"/>
  <c r="U55" i="10"/>
  <c r="Q55" i="10"/>
  <c r="O55" i="10"/>
  <c r="K55" i="10"/>
  <c r="I55" i="10"/>
  <c r="G55" i="10"/>
  <c r="F55" i="10"/>
  <c r="F55" i="12"/>
  <c r="E191" i="5"/>
  <c r="G191" i="5"/>
  <c r="I191" i="5"/>
  <c r="K191" i="5"/>
  <c r="M191" i="5"/>
  <c r="O191" i="5"/>
  <c r="Q191" i="5"/>
  <c r="S191" i="5"/>
  <c r="U191" i="5"/>
  <c r="W191" i="5"/>
  <c r="Y191" i="5"/>
  <c r="E192" i="5"/>
  <c r="G192" i="5"/>
  <c r="I192" i="5"/>
  <c r="K192" i="5"/>
  <c r="M192" i="5"/>
  <c r="O192" i="5"/>
  <c r="Q192" i="5"/>
  <c r="S192" i="5"/>
  <c r="U192" i="5"/>
  <c r="W192" i="5"/>
  <c r="Y192" i="5"/>
  <c r="E194" i="5"/>
  <c r="G194" i="5"/>
  <c r="I194" i="5"/>
  <c r="K194" i="5"/>
  <c r="M194" i="5"/>
  <c r="O194" i="5"/>
  <c r="Q194" i="5"/>
  <c r="S194" i="5"/>
  <c r="U194" i="5"/>
  <c r="W194" i="5"/>
  <c r="Y194" i="5"/>
  <c r="D191" i="5"/>
  <c r="F191" i="5"/>
  <c r="H191" i="5"/>
  <c r="J191" i="5"/>
  <c r="L191" i="5"/>
  <c r="N191" i="5"/>
  <c r="P191" i="5"/>
  <c r="R191" i="5"/>
  <c r="T191" i="5"/>
  <c r="V191" i="5"/>
  <c r="X191" i="5"/>
  <c r="D192" i="5"/>
  <c r="F192" i="5"/>
  <c r="H192" i="5"/>
  <c r="J192" i="5"/>
  <c r="L192" i="5"/>
  <c r="N192" i="5"/>
  <c r="P192" i="5"/>
  <c r="R192" i="5"/>
  <c r="T192" i="5"/>
  <c r="V192" i="5"/>
  <c r="X192" i="5"/>
  <c r="D194" i="5"/>
  <c r="F194" i="5"/>
  <c r="H194" i="5"/>
  <c r="J194" i="5"/>
  <c r="L194" i="5"/>
  <c r="N194" i="5"/>
  <c r="P194" i="5"/>
  <c r="R194" i="5"/>
  <c r="T194" i="5"/>
  <c r="V194" i="5"/>
  <c r="X194" i="5"/>
  <c r="E126" i="5"/>
  <c r="G126" i="5"/>
  <c r="I126" i="5"/>
  <c r="K126" i="5"/>
  <c r="M126" i="5"/>
  <c r="O126" i="5"/>
  <c r="Q126" i="5"/>
  <c r="S126" i="5"/>
  <c r="U126" i="5"/>
  <c r="W126" i="5"/>
  <c r="Y126" i="5"/>
  <c r="E127" i="5"/>
  <c r="G127" i="5"/>
  <c r="I127" i="5"/>
  <c r="K127" i="5"/>
  <c r="M127" i="5"/>
  <c r="O127" i="5"/>
  <c r="Q127" i="5"/>
  <c r="S127" i="5"/>
  <c r="U127" i="5"/>
  <c r="W127" i="5"/>
  <c r="Y127" i="5"/>
  <c r="E129" i="5"/>
  <c r="G129" i="5"/>
  <c r="I129" i="5"/>
  <c r="K129" i="5"/>
  <c r="M129" i="5"/>
  <c r="O129" i="5"/>
  <c r="Q129" i="5"/>
  <c r="S129" i="5"/>
  <c r="U129" i="5"/>
  <c r="W129" i="5"/>
  <c r="Y129" i="5"/>
  <c r="D126" i="5"/>
  <c r="F126" i="5"/>
  <c r="H126" i="5"/>
  <c r="J126" i="5"/>
  <c r="L126" i="5"/>
  <c r="N126" i="5"/>
  <c r="P126" i="5"/>
  <c r="R126" i="5"/>
  <c r="T126" i="5"/>
  <c r="V126" i="5"/>
  <c r="X126" i="5"/>
  <c r="D127" i="5"/>
  <c r="F127" i="5"/>
  <c r="H127" i="5"/>
  <c r="J127" i="5"/>
  <c r="L127" i="5"/>
  <c r="N127" i="5"/>
  <c r="P127" i="5"/>
  <c r="R127" i="5"/>
  <c r="T127" i="5"/>
  <c r="V127" i="5"/>
  <c r="X127" i="5"/>
  <c r="D129" i="5"/>
  <c r="F129" i="5"/>
  <c r="H129" i="5"/>
  <c r="J129" i="5"/>
  <c r="L129" i="5"/>
  <c r="N129" i="5"/>
  <c r="P129" i="5"/>
  <c r="R129" i="5"/>
  <c r="T129" i="5"/>
  <c r="V129" i="5"/>
  <c r="X129" i="5"/>
  <c r="Y214" i="5"/>
  <c r="Y214" i="4"/>
  <c r="Y214" i="3"/>
  <c r="E214" i="3"/>
  <c r="G214" i="3"/>
  <c r="I214" i="3"/>
  <c r="K214" i="3"/>
  <c r="M214" i="3"/>
  <c r="O214" i="3"/>
  <c r="Q214" i="3"/>
  <c r="S214" i="3"/>
  <c r="U214" i="3"/>
  <c r="W214" i="3"/>
  <c r="D214" i="3"/>
  <c r="F214" i="3"/>
  <c r="H214" i="3"/>
  <c r="J214" i="3"/>
  <c r="L214" i="3"/>
  <c r="N214" i="3"/>
  <c r="P214" i="3"/>
  <c r="R214" i="3"/>
  <c r="T214" i="3"/>
  <c r="V214" i="3"/>
  <c r="X214" i="3"/>
  <c r="E214" i="4"/>
  <c r="G214" i="4"/>
  <c r="I214" i="4"/>
  <c r="K214" i="4"/>
  <c r="M214" i="4"/>
  <c r="O214" i="4"/>
  <c r="Q214" i="4"/>
  <c r="S214" i="4"/>
  <c r="U214" i="4"/>
  <c r="W214" i="4"/>
  <c r="D214" i="4"/>
  <c r="F214" i="4"/>
  <c r="H214" i="4"/>
  <c r="J214" i="4"/>
  <c r="L214" i="4"/>
  <c r="N214" i="4"/>
  <c r="P214" i="4"/>
  <c r="R214" i="4"/>
  <c r="T214" i="4"/>
  <c r="V214" i="4"/>
  <c r="X214" i="4"/>
  <c r="W214" i="5"/>
  <c r="U214" i="5"/>
  <c r="S214" i="5"/>
  <c r="Q214" i="5"/>
  <c r="O214" i="5"/>
  <c r="M214" i="5"/>
  <c r="K214" i="5"/>
  <c r="I214" i="5"/>
  <c r="G214" i="5"/>
  <c r="E214" i="5"/>
  <c r="X214" i="5"/>
  <c r="V214" i="5"/>
  <c r="T214" i="5"/>
  <c r="R214" i="5"/>
  <c r="P214" i="5"/>
  <c r="N214" i="5"/>
  <c r="L214" i="5"/>
  <c r="J214" i="5"/>
  <c r="H214" i="5"/>
  <c r="F214" i="5"/>
  <c r="D214" i="5"/>
  <c r="E126" i="3"/>
  <c r="G126" i="3"/>
  <c r="I126" i="3"/>
  <c r="K126" i="3"/>
  <c r="M126" i="3"/>
  <c r="O126" i="3"/>
  <c r="Q126" i="3"/>
  <c r="S126" i="3"/>
  <c r="U126" i="3"/>
  <c r="W126" i="3"/>
  <c r="Y126" i="3"/>
  <c r="E127" i="3"/>
  <c r="G127" i="3"/>
  <c r="I127" i="3"/>
  <c r="K127" i="3"/>
  <c r="M127" i="3"/>
  <c r="O127" i="3"/>
  <c r="Q127" i="3"/>
  <c r="S127" i="3"/>
  <c r="U127" i="3"/>
  <c r="W127" i="3"/>
  <c r="Y127" i="3"/>
  <c r="E129" i="3"/>
  <c r="G129" i="3"/>
  <c r="I129" i="3"/>
  <c r="K129" i="3"/>
  <c r="M129" i="3"/>
  <c r="O129" i="3"/>
  <c r="Q129" i="3"/>
  <c r="S129" i="3"/>
  <c r="U129" i="3"/>
  <c r="W129" i="3"/>
  <c r="Y129" i="3"/>
  <c r="E191" i="3"/>
  <c r="G191" i="3"/>
  <c r="I191" i="3"/>
  <c r="K191" i="3"/>
  <c r="M191" i="3"/>
  <c r="O191" i="3"/>
  <c r="Q191" i="3"/>
  <c r="S191" i="3"/>
  <c r="U191" i="3"/>
  <c r="W191" i="3"/>
  <c r="Y191" i="3"/>
  <c r="E192" i="3"/>
  <c r="G192" i="3"/>
  <c r="I192" i="3"/>
  <c r="K192" i="3"/>
  <c r="M192" i="3"/>
  <c r="O192" i="3"/>
  <c r="Q192" i="3"/>
  <c r="S192" i="3"/>
  <c r="U192" i="3"/>
  <c r="W192" i="3"/>
  <c r="Y192" i="3"/>
  <c r="E194" i="3"/>
  <c r="G194" i="3"/>
  <c r="I194" i="3"/>
  <c r="K194" i="3"/>
  <c r="M194" i="3"/>
  <c r="O194" i="3"/>
  <c r="Q194" i="3"/>
  <c r="S194" i="3"/>
  <c r="U194" i="3"/>
  <c r="W194" i="3"/>
  <c r="Y194" i="3"/>
  <c r="D126" i="3"/>
  <c r="F126" i="3"/>
  <c r="H126" i="3"/>
  <c r="J126" i="3"/>
  <c r="L126" i="3"/>
  <c r="N126" i="3"/>
  <c r="P126" i="3"/>
  <c r="R126" i="3"/>
  <c r="T126" i="3"/>
  <c r="V126" i="3"/>
  <c r="X126" i="3"/>
  <c r="D127" i="3"/>
  <c r="F127" i="3"/>
  <c r="H127" i="3"/>
  <c r="J127" i="3"/>
  <c r="L127" i="3"/>
  <c r="N127" i="3"/>
  <c r="P127" i="3"/>
  <c r="R127" i="3"/>
  <c r="T127" i="3"/>
  <c r="V127" i="3"/>
  <c r="X127" i="3"/>
  <c r="D129" i="3"/>
  <c r="F129" i="3"/>
  <c r="H129" i="3"/>
  <c r="J129" i="3"/>
  <c r="L129" i="3"/>
  <c r="N129" i="3"/>
  <c r="P129" i="3"/>
  <c r="R129" i="3"/>
  <c r="T129" i="3"/>
  <c r="V129" i="3"/>
  <c r="X129" i="3"/>
  <c r="D191" i="3"/>
  <c r="F191" i="3"/>
  <c r="H191" i="3"/>
  <c r="J191" i="3"/>
  <c r="L191" i="3"/>
  <c r="N191" i="3"/>
  <c r="P191" i="3"/>
  <c r="R191" i="3"/>
  <c r="T191" i="3"/>
  <c r="V191" i="3"/>
  <c r="X191" i="3"/>
  <c r="D192" i="3"/>
  <c r="F192" i="3"/>
  <c r="H192" i="3"/>
  <c r="J192" i="3"/>
  <c r="L192" i="3"/>
  <c r="N192" i="3"/>
  <c r="P192" i="3"/>
  <c r="R192" i="3"/>
  <c r="T192" i="3"/>
  <c r="V192" i="3"/>
  <c r="X192" i="3"/>
  <c r="D194" i="3"/>
  <c r="F194" i="3"/>
  <c r="H194" i="3"/>
  <c r="J194" i="3"/>
  <c r="L194" i="3"/>
  <c r="N194" i="3"/>
  <c r="P194" i="3"/>
  <c r="R194" i="3"/>
  <c r="T194" i="3"/>
  <c r="V194" i="3"/>
  <c r="X194" i="3"/>
  <c r="E126" i="4"/>
  <c r="G126" i="4"/>
  <c r="I126" i="4"/>
  <c r="K126" i="4"/>
  <c r="M126" i="4"/>
  <c r="O126" i="4"/>
  <c r="Q126" i="4"/>
  <c r="S126" i="4"/>
  <c r="U126" i="4"/>
  <c r="W126" i="4"/>
  <c r="Y126" i="4"/>
  <c r="E127" i="4"/>
  <c r="G127" i="4"/>
  <c r="I127" i="4"/>
  <c r="K127" i="4"/>
  <c r="M127" i="4"/>
  <c r="O127" i="4"/>
  <c r="Q127" i="4"/>
  <c r="S127" i="4"/>
  <c r="U127" i="4"/>
  <c r="W127" i="4"/>
  <c r="Y127" i="4"/>
  <c r="E129" i="4"/>
  <c r="G129" i="4"/>
  <c r="I129" i="4"/>
  <c r="K129" i="4"/>
  <c r="M129" i="4"/>
  <c r="O129" i="4"/>
  <c r="Q129" i="4"/>
  <c r="S129" i="4"/>
  <c r="U129" i="4"/>
  <c r="W129" i="4"/>
  <c r="Y129" i="4"/>
  <c r="E191" i="4"/>
  <c r="G191" i="4"/>
  <c r="I191" i="4"/>
  <c r="K191" i="4"/>
  <c r="M191" i="4"/>
  <c r="O191" i="4"/>
  <c r="Q191" i="4"/>
  <c r="S191" i="4"/>
  <c r="U191" i="4"/>
  <c r="W191" i="4"/>
  <c r="Y191" i="4"/>
  <c r="E192" i="4"/>
  <c r="G192" i="4"/>
  <c r="I192" i="4"/>
  <c r="K192" i="4"/>
  <c r="M192" i="4"/>
  <c r="O192" i="4"/>
  <c r="Q192" i="4"/>
  <c r="S192" i="4"/>
  <c r="U192" i="4"/>
  <c r="W192" i="4"/>
  <c r="Y192" i="4"/>
  <c r="E194" i="4"/>
  <c r="G194" i="4"/>
  <c r="I194" i="4"/>
  <c r="K194" i="4"/>
  <c r="M194" i="4"/>
  <c r="O194" i="4"/>
  <c r="Q194" i="4"/>
  <c r="S194" i="4"/>
  <c r="U194" i="4"/>
  <c r="W194" i="4"/>
  <c r="Y194" i="4"/>
  <c r="D126" i="4"/>
  <c r="F126" i="4"/>
  <c r="H126" i="4"/>
  <c r="J126" i="4"/>
  <c r="L126" i="4"/>
  <c r="N126" i="4"/>
  <c r="P126" i="4"/>
  <c r="R126" i="4"/>
  <c r="T126" i="4"/>
  <c r="V126" i="4"/>
  <c r="X126" i="4"/>
  <c r="D127" i="4"/>
  <c r="F127" i="4"/>
  <c r="H127" i="4"/>
  <c r="J127" i="4"/>
  <c r="L127" i="4"/>
  <c r="N127" i="4"/>
  <c r="P127" i="4"/>
  <c r="R127" i="4"/>
  <c r="T127" i="4"/>
  <c r="V127" i="4"/>
  <c r="X127" i="4"/>
  <c r="D129" i="4"/>
  <c r="F129" i="4"/>
  <c r="H129" i="4"/>
  <c r="J129" i="4"/>
  <c r="L129" i="4"/>
  <c r="N129" i="4"/>
  <c r="P129" i="4"/>
  <c r="R129" i="4"/>
  <c r="T129" i="4"/>
  <c r="V129" i="4"/>
  <c r="X129" i="4"/>
  <c r="D191" i="4"/>
  <c r="F191" i="4"/>
  <c r="H191" i="4"/>
  <c r="J191" i="4"/>
  <c r="L191" i="4"/>
  <c r="N191" i="4"/>
  <c r="P191" i="4"/>
  <c r="R191" i="4"/>
  <c r="T191" i="4"/>
  <c r="V191" i="4"/>
  <c r="X191" i="4"/>
  <c r="D192" i="4"/>
  <c r="F192" i="4"/>
  <c r="H192" i="4"/>
  <c r="J192" i="4"/>
  <c r="L192" i="4"/>
  <c r="N192" i="4"/>
  <c r="P192" i="4"/>
  <c r="R192" i="4"/>
  <c r="T192" i="4"/>
  <c r="V192" i="4"/>
  <c r="X192" i="4"/>
  <c r="D194" i="4"/>
  <c r="F194" i="4"/>
  <c r="H194" i="4"/>
  <c r="J194" i="4"/>
  <c r="L194" i="4"/>
  <c r="N194" i="4"/>
  <c r="P194" i="4"/>
  <c r="R194" i="4"/>
  <c r="T194" i="4"/>
  <c r="V194" i="4"/>
  <c r="X194"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93" i="12" s="1"/>
  <c r="I59" i="12"/>
  <c r="I193" i="12" s="1"/>
  <c r="K59" i="12"/>
  <c r="K193" i="12" s="1"/>
  <c r="M59" i="12"/>
  <c r="O59" i="12"/>
  <c r="O193" i="12" s="1"/>
  <c r="Q59" i="12"/>
  <c r="Q193" i="12" s="1"/>
  <c r="S59" i="12"/>
  <c r="U59" i="12"/>
  <c r="U193" i="12" s="1"/>
  <c r="W59" i="12"/>
  <c r="W193" i="12" s="1"/>
  <c r="Y59" i="12"/>
  <c r="Y193"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93" i="12" s="1"/>
  <c r="J59" i="12"/>
  <c r="J193" i="12" s="1"/>
  <c r="L59" i="12"/>
  <c r="L189" i="12" s="1"/>
  <c r="N59" i="12"/>
  <c r="N193" i="12" s="1"/>
  <c r="P59" i="12"/>
  <c r="P193" i="12" s="1"/>
  <c r="R59" i="12"/>
  <c r="R193" i="12" s="1"/>
  <c r="T59" i="12"/>
  <c r="T193" i="12" s="1"/>
  <c r="V59" i="12"/>
  <c r="X59" i="12"/>
  <c r="X193" i="12" s="1"/>
  <c r="G57" i="10"/>
  <c r="I57" i="10"/>
  <c r="K57" i="10"/>
  <c r="M57" i="10"/>
  <c r="O57" i="10"/>
  <c r="Q57" i="10"/>
  <c r="S57" i="10"/>
  <c r="U57" i="10"/>
  <c r="W57" i="10"/>
  <c r="Y57" i="10"/>
  <c r="F56" i="10"/>
  <c r="F54" i="12"/>
  <c r="F54" i="10"/>
  <c r="M57" i="12"/>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U58" i="12"/>
  <c r="W58" i="12"/>
  <c r="Y58" i="12"/>
  <c r="G60" i="12"/>
  <c r="I60" i="12"/>
  <c r="K60" i="12"/>
  <c r="M60" i="12"/>
  <c r="O60" i="12"/>
  <c r="Q60" i="12"/>
  <c r="S60" i="12"/>
  <c r="U60" i="12"/>
  <c r="W60" i="12"/>
  <c r="Y60" i="12"/>
  <c r="G59" i="10"/>
  <c r="E60" i="12"/>
  <c r="E60" i="10"/>
  <c r="D60" i="12"/>
  <c r="F60" i="12"/>
  <c r="D60" i="10"/>
  <c r="F60" i="10"/>
  <c r="E59" i="12"/>
  <c r="E193" i="12" s="1"/>
  <c r="E59" i="10"/>
  <c r="D59" i="12"/>
  <c r="D193" i="12" s="1"/>
  <c r="F59" i="12"/>
  <c r="F193" i="12" s="1"/>
  <c r="D59" i="10"/>
  <c r="F59" i="10"/>
  <c r="F193" i="10" s="1"/>
  <c r="E57" i="12"/>
  <c r="E57" i="10"/>
  <c r="D57" i="12"/>
  <c r="F57" i="12"/>
  <c r="D57" i="10"/>
  <c r="F57" i="10"/>
  <c r="E58" i="12"/>
  <c r="E58" i="10"/>
  <c r="D58" i="12"/>
  <c r="F58" i="12"/>
  <c r="D58" i="10"/>
  <c r="F58" i="10"/>
  <c r="E213" i="3"/>
  <c r="G213" i="3"/>
  <c r="I213" i="3"/>
  <c r="K213" i="3"/>
  <c r="M213" i="3"/>
  <c r="O213" i="3"/>
  <c r="Q213" i="3"/>
  <c r="S213" i="3"/>
  <c r="U213" i="3"/>
  <c r="W213" i="3"/>
  <c r="Y213" i="3"/>
  <c r="D213" i="3"/>
  <c r="F213" i="3"/>
  <c r="H213" i="3"/>
  <c r="J213" i="3"/>
  <c r="L213" i="3"/>
  <c r="N213" i="3"/>
  <c r="P213" i="3"/>
  <c r="R213" i="3"/>
  <c r="T213" i="3"/>
  <c r="V213" i="3"/>
  <c r="X213" i="3"/>
  <c r="E213" i="4"/>
  <c r="G213" i="4"/>
  <c r="I213" i="4"/>
  <c r="K213" i="4"/>
  <c r="M213" i="4"/>
  <c r="O213" i="4"/>
  <c r="Q213" i="4"/>
  <c r="S213" i="4"/>
  <c r="U213" i="4"/>
  <c r="W213" i="4"/>
  <c r="Y213" i="4"/>
  <c r="D213" i="4"/>
  <c r="F213" i="4"/>
  <c r="H213" i="4"/>
  <c r="J213" i="4"/>
  <c r="L213" i="4"/>
  <c r="N213" i="4"/>
  <c r="P213" i="4"/>
  <c r="R213" i="4"/>
  <c r="T213" i="4"/>
  <c r="V213" i="4"/>
  <c r="X213" i="4"/>
  <c r="Y213" i="5"/>
  <c r="W213" i="5"/>
  <c r="U213" i="5"/>
  <c r="S213" i="5"/>
  <c r="Q213" i="5"/>
  <c r="O213" i="5"/>
  <c r="M213" i="5"/>
  <c r="K213" i="5"/>
  <c r="I213" i="5"/>
  <c r="G213" i="5"/>
  <c r="E213" i="5"/>
  <c r="X213" i="5"/>
  <c r="V213" i="5"/>
  <c r="T213" i="5"/>
  <c r="R213" i="5"/>
  <c r="P213" i="5"/>
  <c r="N213" i="5"/>
  <c r="L213" i="5"/>
  <c r="J213" i="5"/>
  <c r="H213" i="5"/>
  <c r="F213" i="5"/>
  <c r="D213" i="5"/>
  <c r="X53" i="12"/>
  <c r="V53" i="12"/>
  <c r="T53" i="12"/>
  <c r="R53" i="12"/>
  <c r="P53" i="12"/>
  <c r="N53" i="12"/>
  <c r="L53" i="12"/>
  <c r="J53" i="12"/>
  <c r="H53" i="12"/>
  <c r="F53" i="12"/>
  <c r="D53" i="12"/>
  <c r="Y53" i="12"/>
  <c r="W53" i="12"/>
  <c r="U53" i="12"/>
  <c r="S53" i="12"/>
  <c r="Q53" i="12"/>
  <c r="O53" i="12"/>
  <c r="M53" i="12"/>
  <c r="K53" i="12"/>
  <c r="I53" i="12"/>
  <c r="G53" i="12"/>
  <c r="E53" i="12"/>
  <c r="E122" i="3"/>
  <c r="G122" i="3"/>
  <c r="I122" i="3"/>
  <c r="K122" i="3"/>
  <c r="M122" i="3"/>
  <c r="O122" i="3"/>
  <c r="Q122" i="3"/>
  <c r="S122" i="3"/>
  <c r="U122" i="3"/>
  <c r="W122" i="3"/>
  <c r="Y122" i="3"/>
  <c r="E123" i="3"/>
  <c r="G123" i="3"/>
  <c r="I123" i="3"/>
  <c r="K123" i="3"/>
  <c r="M123" i="3"/>
  <c r="O123" i="3"/>
  <c r="Q123" i="3"/>
  <c r="S123" i="3"/>
  <c r="U123" i="3"/>
  <c r="W123" i="3"/>
  <c r="Y123" i="3"/>
  <c r="E124" i="3"/>
  <c r="G124" i="3"/>
  <c r="I124" i="3"/>
  <c r="K124" i="3"/>
  <c r="M124" i="3"/>
  <c r="O124" i="3"/>
  <c r="Q124" i="3"/>
  <c r="S124" i="3"/>
  <c r="U124" i="3"/>
  <c r="W124" i="3"/>
  <c r="Y124" i="3"/>
  <c r="E125" i="3"/>
  <c r="G125" i="3"/>
  <c r="I125" i="3"/>
  <c r="K125" i="3"/>
  <c r="M125" i="3"/>
  <c r="O125" i="3"/>
  <c r="Q125" i="3"/>
  <c r="S125" i="3"/>
  <c r="U125" i="3"/>
  <c r="W125" i="3"/>
  <c r="Y125" i="3"/>
  <c r="E187" i="3"/>
  <c r="G187" i="3"/>
  <c r="I187" i="3"/>
  <c r="K187" i="3"/>
  <c r="M187" i="3"/>
  <c r="O187" i="3"/>
  <c r="Q187" i="3"/>
  <c r="S187" i="3"/>
  <c r="U187" i="3"/>
  <c r="W187" i="3"/>
  <c r="Y187" i="3"/>
  <c r="E188" i="3"/>
  <c r="G188" i="3"/>
  <c r="I188" i="3"/>
  <c r="K188" i="3"/>
  <c r="M188" i="3"/>
  <c r="O188" i="3"/>
  <c r="Q188" i="3"/>
  <c r="S188" i="3"/>
  <c r="U188" i="3"/>
  <c r="W188" i="3"/>
  <c r="Y188" i="3"/>
  <c r="E189" i="3"/>
  <c r="G189" i="3"/>
  <c r="I189" i="3"/>
  <c r="K189" i="3"/>
  <c r="M189" i="3"/>
  <c r="O189" i="3"/>
  <c r="Q189" i="3"/>
  <c r="S189" i="3"/>
  <c r="U189" i="3"/>
  <c r="W189" i="3"/>
  <c r="Y189" i="3"/>
  <c r="E190" i="3"/>
  <c r="G190" i="3"/>
  <c r="I190" i="3"/>
  <c r="K190" i="3"/>
  <c r="M190" i="3"/>
  <c r="O190" i="3"/>
  <c r="Q190" i="3"/>
  <c r="S190" i="3"/>
  <c r="U190" i="3"/>
  <c r="W190" i="3"/>
  <c r="Y190" i="3"/>
  <c r="D122" i="3"/>
  <c r="F122" i="3"/>
  <c r="H122" i="3"/>
  <c r="J122" i="3"/>
  <c r="L122" i="3"/>
  <c r="N122" i="3"/>
  <c r="P122" i="3"/>
  <c r="R122" i="3"/>
  <c r="T122" i="3"/>
  <c r="V122" i="3"/>
  <c r="X122" i="3"/>
  <c r="D123" i="3"/>
  <c r="F123" i="3"/>
  <c r="H123" i="3"/>
  <c r="J123" i="3"/>
  <c r="L123" i="3"/>
  <c r="N123" i="3"/>
  <c r="P123" i="3"/>
  <c r="R123" i="3"/>
  <c r="T123" i="3"/>
  <c r="V123" i="3"/>
  <c r="X123" i="3"/>
  <c r="D124" i="3"/>
  <c r="F124" i="3"/>
  <c r="H124" i="3"/>
  <c r="J124" i="3"/>
  <c r="L124" i="3"/>
  <c r="N124" i="3"/>
  <c r="P124" i="3"/>
  <c r="R124" i="3"/>
  <c r="T124" i="3"/>
  <c r="V124" i="3"/>
  <c r="X124" i="3"/>
  <c r="D125" i="3"/>
  <c r="F125" i="3"/>
  <c r="H125" i="3"/>
  <c r="J125" i="3"/>
  <c r="L125" i="3"/>
  <c r="N125" i="3"/>
  <c r="P125" i="3"/>
  <c r="R125" i="3"/>
  <c r="T125" i="3"/>
  <c r="V125" i="3"/>
  <c r="X125" i="3"/>
  <c r="D187" i="3"/>
  <c r="F187" i="3"/>
  <c r="H187" i="3"/>
  <c r="J187" i="3"/>
  <c r="L187" i="3"/>
  <c r="N187" i="3"/>
  <c r="P187" i="3"/>
  <c r="R187" i="3"/>
  <c r="T187" i="3"/>
  <c r="V187" i="3"/>
  <c r="X187" i="3"/>
  <c r="D188" i="3"/>
  <c r="F188" i="3"/>
  <c r="H188" i="3"/>
  <c r="J188" i="3"/>
  <c r="L188" i="3"/>
  <c r="N188" i="3"/>
  <c r="P188" i="3"/>
  <c r="R188" i="3"/>
  <c r="T188" i="3"/>
  <c r="V188" i="3"/>
  <c r="X188" i="3"/>
  <c r="D189" i="3"/>
  <c r="F189" i="3"/>
  <c r="H189" i="3"/>
  <c r="J189" i="3"/>
  <c r="L189" i="3"/>
  <c r="N189" i="3"/>
  <c r="P189" i="3"/>
  <c r="R189" i="3"/>
  <c r="T189" i="3"/>
  <c r="V189" i="3"/>
  <c r="X189" i="3"/>
  <c r="D190" i="3"/>
  <c r="F190" i="3"/>
  <c r="H190" i="3"/>
  <c r="J190" i="3"/>
  <c r="L190" i="3"/>
  <c r="N190" i="3"/>
  <c r="P190" i="3"/>
  <c r="R190" i="3"/>
  <c r="T190" i="3"/>
  <c r="V190" i="3"/>
  <c r="X190" i="3"/>
  <c r="E122" i="4"/>
  <c r="G122" i="4"/>
  <c r="I122" i="4"/>
  <c r="K122" i="4"/>
  <c r="M122" i="4"/>
  <c r="O122" i="4"/>
  <c r="Q122" i="4"/>
  <c r="S122" i="4"/>
  <c r="U122" i="4"/>
  <c r="W122" i="4"/>
  <c r="Y122" i="4"/>
  <c r="E123" i="4"/>
  <c r="G123" i="4"/>
  <c r="I123" i="4"/>
  <c r="K123" i="4"/>
  <c r="M123" i="4"/>
  <c r="O123" i="4"/>
  <c r="Q123" i="4"/>
  <c r="S123" i="4"/>
  <c r="U123" i="4"/>
  <c r="W123" i="4"/>
  <c r="Y123" i="4"/>
  <c r="E124" i="4"/>
  <c r="G124" i="4"/>
  <c r="I124" i="4"/>
  <c r="K124" i="4"/>
  <c r="M124" i="4"/>
  <c r="O124" i="4"/>
  <c r="Q124" i="4"/>
  <c r="S124" i="4"/>
  <c r="U124" i="4"/>
  <c r="W124" i="4"/>
  <c r="Y124" i="4"/>
  <c r="E125" i="4"/>
  <c r="G125" i="4"/>
  <c r="I125" i="4"/>
  <c r="K125" i="4"/>
  <c r="M125" i="4"/>
  <c r="O125" i="4"/>
  <c r="Q125" i="4"/>
  <c r="S125" i="4"/>
  <c r="U125" i="4"/>
  <c r="W125" i="4"/>
  <c r="Y125" i="4"/>
  <c r="E187" i="4"/>
  <c r="G187" i="4"/>
  <c r="I187" i="4"/>
  <c r="K187" i="4"/>
  <c r="M187" i="4"/>
  <c r="O187" i="4"/>
  <c r="Q187" i="4"/>
  <c r="S187" i="4"/>
  <c r="U187" i="4"/>
  <c r="W187" i="4"/>
  <c r="Y187" i="4"/>
  <c r="C188" i="4"/>
  <c r="E188" i="4"/>
  <c r="G188" i="4"/>
  <c r="I188" i="4"/>
  <c r="K188" i="4"/>
  <c r="M188" i="4"/>
  <c r="O188" i="4"/>
  <c r="Q188" i="4"/>
  <c r="S188" i="4"/>
  <c r="U188" i="4"/>
  <c r="W188" i="4"/>
  <c r="Y188" i="4"/>
  <c r="E189" i="4"/>
  <c r="G189" i="4"/>
  <c r="I189" i="4"/>
  <c r="K189" i="4"/>
  <c r="M189" i="4"/>
  <c r="O189" i="4"/>
  <c r="Q189" i="4"/>
  <c r="S189" i="4"/>
  <c r="U189" i="4"/>
  <c r="W189" i="4"/>
  <c r="Y189" i="4"/>
  <c r="E190" i="4"/>
  <c r="G190" i="4"/>
  <c r="I190" i="4"/>
  <c r="K190" i="4"/>
  <c r="M190" i="4"/>
  <c r="O190" i="4"/>
  <c r="Q190" i="4"/>
  <c r="S190" i="4"/>
  <c r="U190" i="4"/>
  <c r="W190" i="4"/>
  <c r="Y190" i="4"/>
  <c r="D122" i="4"/>
  <c r="F122" i="4"/>
  <c r="H122" i="4"/>
  <c r="J122" i="4"/>
  <c r="L122" i="4"/>
  <c r="N122" i="4"/>
  <c r="P122" i="4"/>
  <c r="R122" i="4"/>
  <c r="T122" i="4"/>
  <c r="V122" i="4"/>
  <c r="X122" i="4"/>
  <c r="D123" i="4"/>
  <c r="F123" i="4"/>
  <c r="H123" i="4"/>
  <c r="J123" i="4"/>
  <c r="L123" i="4"/>
  <c r="N123" i="4"/>
  <c r="P123" i="4"/>
  <c r="R123" i="4"/>
  <c r="T123" i="4"/>
  <c r="V123" i="4"/>
  <c r="X123" i="4"/>
  <c r="D124" i="4"/>
  <c r="F124" i="4"/>
  <c r="H124" i="4"/>
  <c r="J124" i="4"/>
  <c r="L124" i="4"/>
  <c r="N124" i="4"/>
  <c r="P124" i="4"/>
  <c r="R124" i="4"/>
  <c r="T124" i="4"/>
  <c r="V124" i="4"/>
  <c r="X124" i="4"/>
  <c r="D125" i="4"/>
  <c r="F125" i="4"/>
  <c r="H125" i="4"/>
  <c r="J125" i="4"/>
  <c r="L125" i="4"/>
  <c r="N125" i="4"/>
  <c r="P125" i="4"/>
  <c r="R125" i="4"/>
  <c r="T125" i="4"/>
  <c r="V125" i="4"/>
  <c r="X125" i="4"/>
  <c r="D187" i="4"/>
  <c r="F187" i="4"/>
  <c r="H187" i="4"/>
  <c r="J187" i="4"/>
  <c r="L187" i="4"/>
  <c r="N187" i="4"/>
  <c r="P187" i="4"/>
  <c r="R187" i="4"/>
  <c r="T187" i="4"/>
  <c r="V187" i="4"/>
  <c r="X187" i="4"/>
  <c r="D188" i="4"/>
  <c r="F188" i="4"/>
  <c r="H188" i="4"/>
  <c r="J188" i="4"/>
  <c r="L188" i="4"/>
  <c r="N188" i="4"/>
  <c r="P188" i="4"/>
  <c r="R188" i="4"/>
  <c r="T188" i="4"/>
  <c r="V188" i="4"/>
  <c r="X188" i="4"/>
  <c r="D189" i="4"/>
  <c r="F189" i="4"/>
  <c r="H189" i="4"/>
  <c r="J189" i="4"/>
  <c r="L189" i="4"/>
  <c r="N189" i="4"/>
  <c r="P189" i="4"/>
  <c r="R189" i="4"/>
  <c r="T189" i="4"/>
  <c r="V189" i="4"/>
  <c r="X189" i="4"/>
  <c r="D190" i="4"/>
  <c r="F190" i="4"/>
  <c r="H190" i="4"/>
  <c r="J190" i="4"/>
  <c r="L190" i="4"/>
  <c r="N190" i="4"/>
  <c r="P190" i="4"/>
  <c r="R190" i="4"/>
  <c r="T190" i="4"/>
  <c r="V190" i="4"/>
  <c r="X190" i="4"/>
  <c r="E122" i="5"/>
  <c r="G122" i="5"/>
  <c r="I122" i="5"/>
  <c r="K122" i="5"/>
  <c r="M122" i="5"/>
  <c r="O122" i="5"/>
  <c r="Q122" i="5"/>
  <c r="S122" i="5"/>
  <c r="U122" i="5"/>
  <c r="W122" i="5"/>
  <c r="Y122" i="5"/>
  <c r="E123" i="5"/>
  <c r="G123" i="5"/>
  <c r="I123" i="5"/>
  <c r="K123" i="5"/>
  <c r="M123" i="5"/>
  <c r="O123" i="5"/>
  <c r="Q123" i="5"/>
  <c r="S123" i="5"/>
  <c r="U123" i="5"/>
  <c r="W123" i="5"/>
  <c r="Y123" i="5"/>
  <c r="E124" i="5"/>
  <c r="G124" i="5"/>
  <c r="I124" i="5"/>
  <c r="K124" i="5"/>
  <c r="M124" i="5"/>
  <c r="O124" i="5"/>
  <c r="Q124" i="5"/>
  <c r="S124" i="5"/>
  <c r="U124" i="5"/>
  <c r="W124" i="5"/>
  <c r="Y124" i="5"/>
  <c r="E125" i="5"/>
  <c r="G125" i="5"/>
  <c r="I125" i="5"/>
  <c r="K125" i="5"/>
  <c r="M125" i="5"/>
  <c r="O125" i="5"/>
  <c r="Q125" i="5"/>
  <c r="S125" i="5"/>
  <c r="U125" i="5"/>
  <c r="W125" i="5"/>
  <c r="Y125" i="5"/>
  <c r="E187" i="5"/>
  <c r="G187" i="5"/>
  <c r="I187" i="5"/>
  <c r="K187" i="5"/>
  <c r="M187" i="5"/>
  <c r="O187" i="5"/>
  <c r="Q187" i="5"/>
  <c r="S187" i="5"/>
  <c r="U187" i="5"/>
  <c r="W187" i="5"/>
  <c r="Y187" i="5"/>
  <c r="E188" i="5"/>
  <c r="G188" i="5"/>
  <c r="I188" i="5"/>
  <c r="K188" i="5"/>
  <c r="M188" i="5"/>
  <c r="O188" i="5"/>
  <c r="Q188" i="5"/>
  <c r="S188" i="5"/>
  <c r="U188" i="5"/>
  <c r="W188" i="5"/>
  <c r="Y188" i="5"/>
  <c r="E189" i="5"/>
  <c r="G189" i="5"/>
  <c r="I189" i="5"/>
  <c r="K189" i="5"/>
  <c r="M189" i="5"/>
  <c r="O189" i="5"/>
  <c r="Q189" i="5"/>
  <c r="S189" i="5"/>
  <c r="U189" i="5"/>
  <c r="W189" i="5"/>
  <c r="Y189" i="5"/>
  <c r="E190" i="5"/>
  <c r="G190" i="5"/>
  <c r="I190" i="5"/>
  <c r="K190" i="5"/>
  <c r="M190" i="5"/>
  <c r="O190" i="5"/>
  <c r="Q190" i="5"/>
  <c r="S190" i="5"/>
  <c r="U190" i="5"/>
  <c r="W190" i="5"/>
  <c r="Y190" i="5"/>
  <c r="D122" i="5"/>
  <c r="F122" i="5"/>
  <c r="H122" i="5"/>
  <c r="J122" i="5"/>
  <c r="L122" i="5"/>
  <c r="N122" i="5"/>
  <c r="P122" i="5"/>
  <c r="R122" i="5"/>
  <c r="T122" i="5"/>
  <c r="V122" i="5"/>
  <c r="X122" i="5"/>
  <c r="D123" i="5"/>
  <c r="F123" i="5"/>
  <c r="H123" i="5"/>
  <c r="J123" i="5"/>
  <c r="L123" i="5"/>
  <c r="N123" i="5"/>
  <c r="P123" i="5"/>
  <c r="R123" i="5"/>
  <c r="T123" i="5"/>
  <c r="V123" i="5"/>
  <c r="X123" i="5"/>
  <c r="D124" i="5"/>
  <c r="F124" i="5"/>
  <c r="H124" i="5"/>
  <c r="J124" i="5"/>
  <c r="L124" i="5"/>
  <c r="N124" i="5"/>
  <c r="P124" i="5"/>
  <c r="R124" i="5"/>
  <c r="T124" i="5"/>
  <c r="V124" i="5"/>
  <c r="X124" i="5"/>
  <c r="D125" i="5"/>
  <c r="F125" i="5"/>
  <c r="H125" i="5"/>
  <c r="J125" i="5"/>
  <c r="L125" i="5"/>
  <c r="N125" i="5"/>
  <c r="P125" i="5"/>
  <c r="R125" i="5"/>
  <c r="T125" i="5"/>
  <c r="V125" i="5"/>
  <c r="X125" i="5"/>
  <c r="D187" i="5"/>
  <c r="F187" i="5"/>
  <c r="H187" i="5"/>
  <c r="J187" i="5"/>
  <c r="L187" i="5"/>
  <c r="N187" i="5"/>
  <c r="P187" i="5"/>
  <c r="R187" i="5"/>
  <c r="T187" i="5"/>
  <c r="V187" i="5"/>
  <c r="X187" i="5"/>
  <c r="D188" i="5"/>
  <c r="F188" i="5"/>
  <c r="H188" i="5"/>
  <c r="J188" i="5"/>
  <c r="L188" i="5"/>
  <c r="N188" i="5"/>
  <c r="P188" i="5"/>
  <c r="R188" i="5"/>
  <c r="T188" i="5"/>
  <c r="V188" i="5"/>
  <c r="X188" i="5"/>
  <c r="D189" i="5"/>
  <c r="F189" i="5"/>
  <c r="H189" i="5"/>
  <c r="J189" i="5"/>
  <c r="L189" i="5"/>
  <c r="N189" i="5"/>
  <c r="P189" i="5"/>
  <c r="R189" i="5"/>
  <c r="T189" i="5"/>
  <c r="V189" i="5"/>
  <c r="X189" i="5"/>
  <c r="D190" i="5"/>
  <c r="F190" i="5"/>
  <c r="H190" i="5"/>
  <c r="J190" i="5"/>
  <c r="L190" i="5"/>
  <c r="N190" i="5"/>
  <c r="P190" i="5"/>
  <c r="R190" i="5"/>
  <c r="T190" i="5"/>
  <c r="V190" i="5"/>
  <c r="X190" i="5"/>
  <c r="M56" i="12"/>
  <c r="K56" i="12"/>
  <c r="I56" i="12"/>
  <c r="E56" i="12"/>
  <c r="Y56" i="12"/>
  <c r="W56" i="12"/>
  <c r="U56" i="12"/>
  <c r="S56" i="12"/>
  <c r="Q56" i="12"/>
  <c r="O56" i="12"/>
  <c r="G56" i="12"/>
  <c r="X56" i="12"/>
  <c r="V56" i="12"/>
  <c r="T56" i="12"/>
  <c r="R56" i="12"/>
  <c r="P56" i="12"/>
  <c r="N56" i="12"/>
  <c r="L56" i="12"/>
  <c r="J56" i="12"/>
  <c r="H56" i="12"/>
  <c r="F56" i="12"/>
  <c r="D56" i="12"/>
  <c r="X121" i="3"/>
  <c r="V121" i="3"/>
  <c r="T121" i="3"/>
  <c r="R121" i="3"/>
  <c r="P121" i="3"/>
  <c r="N121" i="3"/>
  <c r="L121" i="3"/>
  <c r="J121" i="3"/>
  <c r="H121" i="3"/>
  <c r="F121" i="3"/>
  <c r="D121" i="3"/>
  <c r="Y121" i="3"/>
  <c r="W121" i="3"/>
  <c r="U121" i="3"/>
  <c r="S121" i="3"/>
  <c r="Q121" i="3"/>
  <c r="O121" i="3"/>
  <c r="M121" i="3"/>
  <c r="K121" i="3"/>
  <c r="I121" i="3"/>
  <c r="G121" i="3"/>
  <c r="E121" i="3"/>
  <c r="X121" i="4"/>
  <c r="V121" i="4"/>
  <c r="T121" i="4"/>
  <c r="R121" i="4"/>
  <c r="P121" i="4"/>
  <c r="N121" i="4"/>
  <c r="L121" i="4"/>
  <c r="J121" i="4"/>
  <c r="H121" i="4"/>
  <c r="F121" i="4"/>
  <c r="D121" i="4"/>
  <c r="Y121" i="4"/>
  <c r="W121" i="4"/>
  <c r="U121" i="4"/>
  <c r="S121" i="4"/>
  <c r="Q121" i="4"/>
  <c r="O121" i="4"/>
  <c r="M121" i="4"/>
  <c r="K121" i="4"/>
  <c r="I121" i="4"/>
  <c r="G121" i="4"/>
  <c r="E121" i="4"/>
  <c r="X121" i="5"/>
  <c r="V121" i="5"/>
  <c r="T121" i="5"/>
  <c r="R121" i="5"/>
  <c r="P121" i="5"/>
  <c r="N121" i="5"/>
  <c r="L121" i="5"/>
  <c r="J121" i="5"/>
  <c r="H121" i="5"/>
  <c r="F121" i="5"/>
  <c r="D121" i="5"/>
  <c r="Y121" i="5"/>
  <c r="W121" i="5"/>
  <c r="U121" i="5"/>
  <c r="S121" i="5"/>
  <c r="Q121" i="5"/>
  <c r="O121" i="5"/>
  <c r="M121" i="5"/>
  <c r="K121" i="5"/>
  <c r="I121" i="5"/>
  <c r="G121" i="5"/>
  <c r="E121" i="5"/>
  <c r="U55" i="12"/>
  <c r="X120" i="3"/>
  <c r="V120" i="3"/>
  <c r="T120" i="3"/>
  <c r="R120" i="3"/>
  <c r="P120" i="3"/>
  <c r="N120" i="3"/>
  <c r="L120" i="3"/>
  <c r="J120" i="3"/>
  <c r="H120" i="3"/>
  <c r="F120" i="3"/>
  <c r="D120" i="3"/>
  <c r="Y120" i="3"/>
  <c r="W120" i="3"/>
  <c r="U120" i="3"/>
  <c r="S120" i="3"/>
  <c r="Q120" i="3"/>
  <c r="O120" i="3"/>
  <c r="M120" i="3"/>
  <c r="K120" i="3"/>
  <c r="I120" i="3"/>
  <c r="G120" i="3"/>
  <c r="E120" i="3"/>
  <c r="X120" i="4"/>
  <c r="V120" i="4"/>
  <c r="T120" i="4"/>
  <c r="R120" i="4"/>
  <c r="P120" i="4"/>
  <c r="N120" i="4"/>
  <c r="L120" i="4"/>
  <c r="J120" i="4"/>
  <c r="H120" i="4"/>
  <c r="F120" i="4"/>
  <c r="D120" i="4"/>
  <c r="Y120" i="4"/>
  <c r="W120" i="4"/>
  <c r="U120" i="4"/>
  <c r="S120" i="4"/>
  <c r="Q120" i="4"/>
  <c r="O120" i="4"/>
  <c r="M120" i="4"/>
  <c r="K120" i="4"/>
  <c r="I120" i="4"/>
  <c r="G120" i="4"/>
  <c r="E120" i="4"/>
  <c r="X120" i="5"/>
  <c r="V120" i="5"/>
  <c r="T120" i="5"/>
  <c r="R120" i="5"/>
  <c r="P120" i="5"/>
  <c r="N120" i="5"/>
  <c r="L120" i="5"/>
  <c r="J120" i="5"/>
  <c r="H120" i="5"/>
  <c r="F120" i="5"/>
  <c r="D120" i="5"/>
  <c r="Y120" i="5"/>
  <c r="W120" i="5"/>
  <c r="U120" i="5"/>
  <c r="S120" i="5"/>
  <c r="Q120" i="5"/>
  <c r="O120" i="5"/>
  <c r="M120" i="5"/>
  <c r="K120" i="5"/>
  <c r="I120" i="5"/>
  <c r="G120" i="5"/>
  <c r="E120" i="5"/>
  <c r="X119" i="3"/>
  <c r="V119" i="3"/>
  <c r="T119" i="3"/>
  <c r="R119" i="3"/>
  <c r="P119" i="3"/>
  <c r="N119" i="3"/>
  <c r="L119" i="3"/>
  <c r="J119" i="3"/>
  <c r="H119" i="3"/>
  <c r="F119" i="3"/>
  <c r="D119" i="3"/>
  <c r="X119" i="4"/>
  <c r="V119" i="4"/>
  <c r="T119" i="4"/>
  <c r="R119" i="4"/>
  <c r="P119" i="4"/>
  <c r="N119" i="4"/>
  <c r="L119" i="4"/>
  <c r="J119" i="4"/>
  <c r="H119" i="4"/>
  <c r="F119" i="4"/>
  <c r="D119" i="4"/>
  <c r="Y119" i="3"/>
  <c r="W119" i="3"/>
  <c r="U119" i="3"/>
  <c r="S119" i="3"/>
  <c r="Q119" i="3"/>
  <c r="O119" i="3"/>
  <c r="M119" i="3"/>
  <c r="K119" i="3"/>
  <c r="I119" i="3"/>
  <c r="G119" i="3"/>
  <c r="E119" i="3"/>
  <c r="Y119" i="4"/>
  <c r="W119" i="4"/>
  <c r="U119" i="4"/>
  <c r="S119" i="4"/>
  <c r="Q119" i="4"/>
  <c r="O119" i="4"/>
  <c r="M119" i="4"/>
  <c r="K119" i="4"/>
  <c r="I119" i="4"/>
  <c r="G119" i="4"/>
  <c r="E119" i="4"/>
  <c r="X119" i="5"/>
  <c r="V119" i="5"/>
  <c r="T119" i="5"/>
  <c r="R119" i="5"/>
  <c r="P119" i="5"/>
  <c r="N119" i="5"/>
  <c r="L119" i="5"/>
  <c r="J119" i="5"/>
  <c r="H119" i="5"/>
  <c r="F119" i="5"/>
  <c r="D119" i="5"/>
  <c r="Y119" i="5"/>
  <c r="W119" i="5"/>
  <c r="U119" i="5"/>
  <c r="S119" i="5"/>
  <c r="Q119" i="5"/>
  <c r="O119" i="5"/>
  <c r="M119" i="5"/>
  <c r="K119" i="5"/>
  <c r="I119" i="5"/>
  <c r="G119" i="5"/>
  <c r="E119" i="5"/>
  <c r="N53" i="10"/>
  <c r="K53" i="10"/>
  <c r="D52" i="4"/>
  <c r="C52" i="4" s="1"/>
  <c r="E52" i="4"/>
  <c r="G52" i="4"/>
  <c r="G118" i="4" s="1"/>
  <c r="H52" i="4"/>
  <c r="H118" i="4" s="1"/>
  <c r="I52" i="4"/>
  <c r="I118" i="4" s="1"/>
  <c r="J52" i="4"/>
  <c r="J118" i="4" s="1"/>
  <c r="K52" i="4"/>
  <c r="K118" i="4" s="1"/>
  <c r="L52" i="4"/>
  <c r="L118" i="4" s="1"/>
  <c r="M52" i="4"/>
  <c r="M118" i="4" s="1"/>
  <c r="N52" i="4"/>
  <c r="N118" i="4" s="1"/>
  <c r="O52" i="4"/>
  <c r="O118" i="4" s="1"/>
  <c r="P52" i="4"/>
  <c r="P118" i="4" s="1"/>
  <c r="Q52" i="4"/>
  <c r="Q118" i="4" s="1"/>
  <c r="R52" i="4"/>
  <c r="R118" i="4" s="1"/>
  <c r="S52" i="4"/>
  <c r="S186" i="4" s="1"/>
  <c r="T52" i="4"/>
  <c r="T186" i="4" s="1"/>
  <c r="U52" i="4"/>
  <c r="U118" i="4" s="1"/>
  <c r="V52" i="4"/>
  <c r="V118" i="4" s="1"/>
  <c r="W52" i="4"/>
  <c r="W118" i="4" s="1"/>
  <c r="X52" i="4"/>
  <c r="X118" i="4" s="1"/>
  <c r="Y52" i="4"/>
  <c r="Y118" i="4" s="1"/>
  <c r="D52" i="3"/>
  <c r="E52" i="3"/>
  <c r="F52" i="3"/>
  <c r="G52" i="3"/>
  <c r="H52" i="3"/>
  <c r="I52" i="3"/>
  <c r="J52" i="3"/>
  <c r="K52" i="3"/>
  <c r="L52" i="3"/>
  <c r="M52" i="3"/>
  <c r="N52" i="3"/>
  <c r="O52" i="3"/>
  <c r="P52" i="3"/>
  <c r="Q52" i="3"/>
  <c r="R52" i="3"/>
  <c r="S52" i="3"/>
  <c r="T52" i="3"/>
  <c r="U52" i="3"/>
  <c r="V52" i="3"/>
  <c r="W52" i="3"/>
  <c r="X52" i="3"/>
  <c r="Y52" i="3"/>
  <c r="D52" i="5"/>
  <c r="E52" i="5"/>
  <c r="E118" i="5" s="1"/>
  <c r="F52" i="5"/>
  <c r="G52" i="5"/>
  <c r="G118" i="5" s="1"/>
  <c r="H52" i="5"/>
  <c r="H118" i="5" s="1"/>
  <c r="I52" i="5"/>
  <c r="I186" i="5" s="1"/>
  <c r="J52" i="5"/>
  <c r="J118" i="5" s="1"/>
  <c r="K52" i="5"/>
  <c r="K118" i="5" s="1"/>
  <c r="L52" i="5"/>
  <c r="L118" i="5" s="1"/>
  <c r="M52" i="5"/>
  <c r="M186" i="5" s="1"/>
  <c r="N52" i="5"/>
  <c r="N118" i="5" s="1"/>
  <c r="O52" i="5"/>
  <c r="O118" i="5" s="1"/>
  <c r="P52" i="5"/>
  <c r="P118" i="5" s="1"/>
  <c r="Q52" i="5"/>
  <c r="Q186" i="5" s="1"/>
  <c r="R52" i="5"/>
  <c r="R118" i="5" s="1"/>
  <c r="S52" i="5"/>
  <c r="S186" i="5" s="1"/>
  <c r="T52" i="5"/>
  <c r="T186" i="5" s="1"/>
  <c r="U52" i="5"/>
  <c r="U186" i="5" s="1"/>
  <c r="V52" i="5"/>
  <c r="V118" i="5" s="1"/>
  <c r="W52" i="5"/>
  <c r="W118" i="5" s="1"/>
  <c r="X52" i="5"/>
  <c r="X118" i="5" s="1"/>
  <c r="Y52" i="5"/>
  <c r="Y186"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83" i="4" s="1"/>
  <c r="Y50" i="4"/>
  <c r="Y184" i="4" s="1"/>
  <c r="Y51" i="4"/>
  <c r="Y185" i="4" s="1"/>
  <c r="Y5" i="4"/>
  <c r="Y5" i="5"/>
  <c r="V189" i="12" l="1"/>
  <c r="M191" i="12"/>
  <c r="M127" i="12"/>
  <c r="M196" i="12"/>
  <c r="S127" i="12"/>
  <c r="S192" i="12"/>
  <c r="M192" i="12"/>
  <c r="Y130" i="11"/>
  <c r="Y198" i="11"/>
  <c r="Q130" i="11"/>
  <c r="Q198" i="11"/>
  <c r="I130" i="11"/>
  <c r="I198" i="11"/>
  <c r="Y128" i="11"/>
  <c r="Q128" i="11"/>
  <c r="I128" i="11"/>
  <c r="X128" i="11"/>
  <c r="P128" i="11"/>
  <c r="H128" i="11"/>
  <c r="D128" i="11"/>
  <c r="Y130" i="10"/>
  <c r="Y198" i="10"/>
  <c r="S130" i="11"/>
  <c r="S198" i="11"/>
  <c r="M130" i="11"/>
  <c r="M198" i="11"/>
  <c r="W128" i="11"/>
  <c r="O128" i="11"/>
  <c r="G128" i="11"/>
  <c r="M126" i="11"/>
  <c r="M195" i="11"/>
  <c r="T128" i="11"/>
  <c r="L128" i="11"/>
  <c r="T128" i="12"/>
  <c r="L128" i="12"/>
  <c r="D128" i="12"/>
  <c r="E130" i="10"/>
  <c r="E198" i="10"/>
  <c r="W128" i="12"/>
  <c r="Q128" i="12"/>
  <c r="K128" i="12"/>
  <c r="G128" i="12"/>
  <c r="P128" i="12"/>
  <c r="F128" i="12"/>
  <c r="D128" i="10"/>
  <c r="T128" i="10"/>
  <c r="P128" i="10"/>
  <c r="J128" i="10"/>
  <c r="F128" i="10"/>
  <c r="Y128" i="10"/>
  <c r="U128" i="10"/>
  <c r="O128" i="10"/>
  <c r="I128" i="10"/>
  <c r="E128" i="10"/>
  <c r="C128" i="5"/>
  <c r="T130" i="10"/>
  <c r="T198" i="10"/>
  <c r="V130" i="12"/>
  <c r="V198" i="12"/>
  <c r="T130" i="12"/>
  <c r="T198" i="12"/>
  <c r="U130" i="11"/>
  <c r="U198" i="11"/>
  <c r="K130" i="11"/>
  <c r="K198" i="11"/>
  <c r="E130" i="11"/>
  <c r="E198" i="11"/>
  <c r="U128" i="11"/>
  <c r="K128" i="11"/>
  <c r="E128" i="11"/>
  <c r="R128" i="11"/>
  <c r="J128" i="11"/>
  <c r="F128" i="11"/>
  <c r="W130" i="11"/>
  <c r="W198" i="11"/>
  <c r="O130" i="11"/>
  <c r="O198" i="11"/>
  <c r="G130" i="11"/>
  <c r="G198" i="11"/>
  <c r="S128" i="11"/>
  <c r="M128" i="11"/>
  <c r="S126" i="11"/>
  <c r="S195" i="11"/>
  <c r="V128" i="11"/>
  <c r="N128" i="11"/>
  <c r="V127" i="12"/>
  <c r="V128" i="12"/>
  <c r="Q130" i="10"/>
  <c r="Q198" i="10"/>
  <c r="C130" i="5"/>
  <c r="C198" i="5"/>
  <c r="Y128" i="12"/>
  <c r="U128" i="12"/>
  <c r="O128" i="12"/>
  <c r="I128" i="12"/>
  <c r="E128" i="12"/>
  <c r="R128" i="12"/>
  <c r="N128" i="12"/>
  <c r="H128" i="12"/>
  <c r="X128" i="10"/>
  <c r="N128" i="10"/>
  <c r="H128" i="10"/>
  <c r="Q128" i="10"/>
  <c r="G128" i="10"/>
  <c r="B61" i="4"/>
  <c r="B195" i="4" s="1"/>
  <c r="C195" i="4"/>
  <c r="B133" i="11"/>
  <c r="W130" i="10"/>
  <c r="W198" i="10"/>
  <c r="W130" i="12"/>
  <c r="W198" i="12"/>
  <c r="S130" i="12"/>
  <c r="S198" i="12"/>
  <c r="M130" i="12"/>
  <c r="M198" i="12"/>
  <c r="S128" i="12"/>
  <c r="M128" i="12"/>
  <c r="V129" i="12"/>
  <c r="W129" i="12"/>
  <c r="B132" i="10"/>
  <c r="R129" i="11"/>
  <c r="R130" i="11"/>
  <c r="J129" i="11"/>
  <c r="J130" i="11"/>
  <c r="F129" i="11"/>
  <c r="F130" i="11"/>
  <c r="T129" i="11"/>
  <c r="T130" i="11"/>
  <c r="L129" i="11"/>
  <c r="L130" i="11"/>
  <c r="R129" i="10"/>
  <c r="R130" i="10"/>
  <c r="J129" i="10"/>
  <c r="J130" i="10"/>
  <c r="F129" i="10"/>
  <c r="F130" i="10"/>
  <c r="U129" i="10"/>
  <c r="U130" i="10"/>
  <c r="K129" i="10"/>
  <c r="K130" i="10"/>
  <c r="D129" i="12"/>
  <c r="D130" i="12"/>
  <c r="R129" i="12"/>
  <c r="R130" i="12"/>
  <c r="J129" i="12"/>
  <c r="J130" i="12"/>
  <c r="F129" i="12"/>
  <c r="F130" i="12"/>
  <c r="U129" i="12"/>
  <c r="U130" i="12"/>
  <c r="K129" i="12"/>
  <c r="K130" i="12"/>
  <c r="E129" i="12"/>
  <c r="E130" i="12"/>
  <c r="C194" i="4"/>
  <c r="C130" i="4"/>
  <c r="G129" i="10"/>
  <c r="G130" i="10"/>
  <c r="O129" i="12"/>
  <c r="O130" i="12"/>
  <c r="N129" i="10"/>
  <c r="N130" i="10"/>
  <c r="X129" i="11"/>
  <c r="X130" i="11"/>
  <c r="P129" i="11"/>
  <c r="P130" i="11"/>
  <c r="H129" i="11"/>
  <c r="H130" i="11"/>
  <c r="D129" i="11"/>
  <c r="D130" i="11"/>
  <c r="V129" i="11"/>
  <c r="V130" i="11"/>
  <c r="N129" i="11"/>
  <c r="N130" i="11"/>
  <c r="P129" i="10"/>
  <c r="P130" i="10"/>
  <c r="H129" i="10"/>
  <c r="H130" i="10"/>
  <c r="D129" i="10"/>
  <c r="D130" i="10"/>
  <c r="I129" i="10"/>
  <c r="I130" i="10"/>
  <c r="X129" i="12"/>
  <c r="X130" i="12"/>
  <c r="P129" i="12"/>
  <c r="P130" i="12"/>
  <c r="H129" i="12"/>
  <c r="H130" i="12"/>
  <c r="Y129" i="12"/>
  <c r="Y130" i="12"/>
  <c r="Q129" i="12"/>
  <c r="Q130" i="12"/>
  <c r="I129" i="12"/>
  <c r="I130" i="12"/>
  <c r="B64" i="3"/>
  <c r="C130" i="3"/>
  <c r="O129" i="10"/>
  <c r="O130" i="10"/>
  <c r="G129" i="12"/>
  <c r="G130" i="12"/>
  <c r="L129" i="12"/>
  <c r="L130" i="12"/>
  <c r="N129" i="12"/>
  <c r="N130" i="12"/>
  <c r="B132" i="12"/>
  <c r="B133" i="10"/>
  <c r="N123" i="10"/>
  <c r="O188" i="10"/>
  <c r="C126" i="4"/>
  <c r="I188" i="10"/>
  <c r="G124" i="10"/>
  <c r="I123" i="10"/>
  <c r="C58" i="12"/>
  <c r="R188" i="10"/>
  <c r="P123" i="10"/>
  <c r="R192" i="10"/>
  <c r="C123" i="5"/>
  <c r="P188" i="10"/>
  <c r="R123" i="10"/>
  <c r="C58" i="11"/>
  <c r="B60" i="5"/>
  <c r="B60" i="12" s="1"/>
  <c r="B58" i="3"/>
  <c r="B123" i="3" s="1"/>
  <c r="C60" i="11"/>
  <c r="C124" i="3"/>
  <c r="B60" i="3"/>
  <c r="C126" i="3"/>
  <c r="C60" i="10"/>
  <c r="O123" i="10"/>
  <c r="G188" i="10"/>
  <c r="L125" i="11"/>
  <c r="M123" i="11"/>
  <c r="V121" i="11"/>
  <c r="V119" i="11"/>
  <c r="C191" i="3"/>
  <c r="C123" i="3"/>
  <c r="E121" i="10"/>
  <c r="C62" i="12"/>
  <c r="C196" i="12" s="1"/>
  <c r="C61" i="10"/>
  <c r="C195" i="10" s="1"/>
  <c r="Q123" i="10"/>
  <c r="C194" i="3"/>
  <c r="C57" i="11"/>
  <c r="V125" i="11"/>
  <c r="S123" i="11"/>
  <c r="L121" i="11"/>
  <c r="L119" i="11"/>
  <c r="M120" i="11"/>
  <c r="U124" i="10"/>
  <c r="B61" i="3"/>
  <c r="C64" i="10"/>
  <c r="C198" i="10" s="1"/>
  <c r="J188" i="10"/>
  <c r="C61" i="11"/>
  <c r="C129" i="3"/>
  <c r="C192" i="5"/>
  <c r="R128" i="10"/>
  <c r="C64" i="11"/>
  <c r="C198" i="11" s="1"/>
  <c r="C59" i="12"/>
  <c r="C193" i="12" s="1"/>
  <c r="S120" i="11"/>
  <c r="C129" i="4"/>
  <c r="W126" i="11"/>
  <c r="L120" i="11"/>
  <c r="S125" i="11"/>
  <c r="V123" i="11"/>
  <c r="M119" i="11"/>
  <c r="X127" i="12"/>
  <c r="C121" i="4"/>
  <c r="V120" i="11"/>
  <c r="M125" i="11"/>
  <c r="L123" i="11"/>
  <c r="S121" i="11"/>
  <c r="S119" i="11"/>
  <c r="B62" i="5"/>
  <c r="B196" i="5" s="1"/>
  <c r="B57" i="11"/>
  <c r="B64" i="4"/>
  <c r="B198" i="4" s="1"/>
  <c r="W188" i="10"/>
  <c r="C62" i="11"/>
  <c r="C196" i="11" s="1"/>
  <c r="W124" i="10"/>
  <c r="W192" i="10"/>
  <c r="K192" i="10"/>
  <c r="C214" i="3"/>
  <c r="D121" i="10"/>
  <c r="C191" i="4"/>
  <c r="B54" i="10"/>
  <c r="X188" i="12"/>
  <c r="T188" i="12"/>
  <c r="P188" i="12"/>
  <c r="L188" i="12"/>
  <c r="I189" i="10"/>
  <c r="O189" i="10"/>
  <c r="Y189" i="10"/>
  <c r="C123" i="4"/>
  <c r="C188" i="3"/>
  <c r="C57" i="10"/>
  <c r="C57" i="12"/>
  <c r="B121" i="3"/>
  <c r="C121" i="3"/>
  <c r="B188" i="4"/>
  <c r="C59" i="10"/>
  <c r="I126" i="12"/>
  <c r="Q192" i="12"/>
  <c r="I191" i="12"/>
  <c r="U125" i="10"/>
  <c r="H126" i="12"/>
  <c r="V188" i="12"/>
  <c r="R188" i="12"/>
  <c r="N188" i="12"/>
  <c r="J192" i="12"/>
  <c r="H191" i="12"/>
  <c r="Y192" i="10"/>
  <c r="B119" i="3"/>
  <c r="B122" i="3"/>
  <c r="C190" i="3"/>
  <c r="C125" i="3"/>
  <c r="C122" i="3"/>
  <c r="C54" i="10"/>
  <c r="C192" i="3"/>
  <c r="C127" i="3"/>
  <c r="P192" i="10"/>
  <c r="C214" i="4"/>
  <c r="C187" i="4"/>
  <c r="B120" i="3"/>
  <c r="B187" i="3"/>
  <c r="C190" i="4"/>
  <c r="C189" i="4"/>
  <c r="C125" i="4"/>
  <c r="C122" i="4"/>
  <c r="I124" i="10"/>
  <c r="E192" i="10"/>
  <c r="C194" i="5"/>
  <c r="C191" i="5"/>
  <c r="O192" i="10"/>
  <c r="C128" i="4"/>
  <c r="C128" i="3"/>
  <c r="B62" i="3"/>
  <c r="B196" i="3" s="1"/>
  <c r="C193" i="3"/>
  <c r="B59" i="3"/>
  <c r="B57" i="10"/>
  <c r="B191" i="4"/>
  <c r="X128" i="12"/>
  <c r="Q127" i="12"/>
  <c r="C189" i="3"/>
  <c r="C213" i="3"/>
  <c r="C119" i="3"/>
  <c r="E190" i="10"/>
  <c r="G126" i="12"/>
  <c r="Q191" i="12"/>
  <c r="G191" i="12"/>
  <c r="W125" i="10"/>
  <c r="J126" i="12"/>
  <c r="J191" i="12"/>
  <c r="W127" i="10"/>
  <c r="Q127" i="10"/>
  <c r="K127" i="10"/>
  <c r="G127" i="10"/>
  <c r="T127" i="10"/>
  <c r="P127" i="10"/>
  <c r="J127" i="10"/>
  <c r="F127" i="10"/>
  <c r="W193" i="10"/>
  <c r="W128" i="10"/>
  <c r="C52" i="3"/>
  <c r="B52" i="3" s="1"/>
  <c r="B186" i="3" s="1"/>
  <c r="C120" i="3"/>
  <c r="C187" i="3"/>
  <c r="U127" i="12"/>
  <c r="E127" i="12"/>
  <c r="N127" i="12"/>
  <c r="T192" i="10"/>
  <c r="J192" i="10"/>
  <c r="K128" i="10"/>
  <c r="R125" i="11"/>
  <c r="N125" i="11"/>
  <c r="J121" i="11"/>
  <c r="P121" i="11"/>
  <c r="T121" i="11"/>
  <c r="C213" i="4"/>
  <c r="B52" i="4"/>
  <c r="B123" i="4"/>
  <c r="Y124" i="10"/>
  <c r="O124" i="10"/>
  <c r="E191" i="12"/>
  <c r="E126" i="12"/>
  <c r="O125" i="10"/>
  <c r="C192" i="4"/>
  <c r="C127" i="4"/>
  <c r="C129" i="5"/>
  <c r="C127" i="5"/>
  <c r="C126" i="5"/>
  <c r="X192" i="10"/>
  <c r="N192" i="10"/>
  <c r="H192" i="10"/>
  <c r="U192" i="10"/>
  <c r="I192" i="10"/>
  <c r="Y127" i="10"/>
  <c r="U127" i="10"/>
  <c r="O127" i="10"/>
  <c r="I127" i="10"/>
  <c r="E127" i="10"/>
  <c r="X127" i="10"/>
  <c r="R127" i="10"/>
  <c r="N127" i="10"/>
  <c r="H127" i="10"/>
  <c r="R127" i="12"/>
  <c r="B63" i="10"/>
  <c r="B197" i="10" s="1"/>
  <c r="B123" i="5"/>
  <c r="Q124" i="10"/>
  <c r="K124" i="10"/>
  <c r="F192" i="10"/>
  <c r="D122" i="10"/>
  <c r="F191" i="12"/>
  <c r="B57" i="12"/>
  <c r="E189" i="10"/>
  <c r="E120" i="10"/>
  <c r="T125" i="11"/>
  <c r="P125" i="11"/>
  <c r="J125" i="11"/>
  <c r="H121" i="11"/>
  <c r="N121" i="11"/>
  <c r="R121" i="11"/>
  <c r="X121" i="11"/>
  <c r="T123" i="11"/>
  <c r="P123" i="11"/>
  <c r="J123" i="11"/>
  <c r="Q192" i="10"/>
  <c r="G192" i="10"/>
  <c r="G127" i="12"/>
  <c r="C62" i="10"/>
  <c r="C196" i="10" s="1"/>
  <c r="B62" i="4"/>
  <c r="B196" i="4" s="1"/>
  <c r="C56" i="10"/>
  <c r="B56" i="4"/>
  <c r="C55" i="10"/>
  <c r="B55" i="4"/>
  <c r="C53" i="10"/>
  <c r="B53" i="4"/>
  <c r="C193" i="4"/>
  <c r="B59" i="4"/>
  <c r="D192" i="10"/>
  <c r="E122" i="10"/>
  <c r="D190" i="10"/>
  <c r="F126" i="12"/>
  <c r="Y192" i="12"/>
  <c r="U192" i="12"/>
  <c r="I192" i="12"/>
  <c r="Y190" i="10"/>
  <c r="Q190" i="10"/>
  <c r="T191" i="12"/>
  <c r="X122" i="10"/>
  <c r="D120" i="10"/>
  <c r="K189" i="10"/>
  <c r="Q189" i="10"/>
  <c r="W189" i="10"/>
  <c r="B55" i="11"/>
  <c r="J120" i="11"/>
  <c r="P120" i="11"/>
  <c r="C55" i="11"/>
  <c r="D127" i="10"/>
  <c r="J127" i="12"/>
  <c r="F127" i="12"/>
  <c r="T120" i="11"/>
  <c r="X123" i="11"/>
  <c r="R123" i="11"/>
  <c r="N123" i="11"/>
  <c r="H123" i="11"/>
  <c r="B53" i="11"/>
  <c r="C214" i="5"/>
  <c r="F192" i="12"/>
  <c r="B58" i="12"/>
  <c r="H120" i="11"/>
  <c r="N120" i="11"/>
  <c r="R120" i="11"/>
  <c r="X120" i="11"/>
  <c r="J128" i="12"/>
  <c r="B63" i="12"/>
  <c r="B197" i="12" s="1"/>
  <c r="B63" i="11"/>
  <c r="B197" i="11" s="1"/>
  <c r="C119" i="5"/>
  <c r="C120" i="5"/>
  <c r="B187" i="5"/>
  <c r="C187" i="5"/>
  <c r="C53" i="12"/>
  <c r="E192" i="12"/>
  <c r="D191" i="12"/>
  <c r="D126" i="12"/>
  <c r="O192" i="12"/>
  <c r="H192" i="12"/>
  <c r="C55" i="12"/>
  <c r="C53" i="11"/>
  <c r="Y127" i="12"/>
  <c r="O127" i="12"/>
  <c r="I127" i="12"/>
  <c r="H127" i="12"/>
  <c r="C54" i="12"/>
  <c r="B54" i="5"/>
  <c r="C64" i="12"/>
  <c r="C198" i="12" s="1"/>
  <c r="B64" i="5"/>
  <c r="C61" i="12"/>
  <c r="C195" i="12" s="1"/>
  <c r="B61" i="5"/>
  <c r="B195" i="5" s="1"/>
  <c r="C193" i="5"/>
  <c r="B59" i="5"/>
  <c r="C122" i="5"/>
  <c r="B56" i="5"/>
  <c r="C56" i="12"/>
  <c r="C121" i="12" s="1"/>
  <c r="W192" i="12"/>
  <c r="K192" i="12"/>
  <c r="G192" i="12"/>
  <c r="K190" i="10"/>
  <c r="G190" i="10"/>
  <c r="N122" i="10"/>
  <c r="C124" i="5"/>
  <c r="C56" i="11"/>
  <c r="C54" i="11"/>
  <c r="W127" i="12"/>
  <c r="K127" i="12"/>
  <c r="P127" i="12"/>
  <c r="C52" i="5"/>
  <c r="C52" i="12" s="1"/>
  <c r="C121" i="5"/>
  <c r="C190" i="5"/>
  <c r="C189" i="5"/>
  <c r="C188" i="5"/>
  <c r="C213" i="5"/>
  <c r="C125" i="5"/>
  <c r="C59" i="11"/>
  <c r="C193" i="11" s="1"/>
  <c r="N124" i="10"/>
  <c r="F191" i="10"/>
  <c r="F126" i="10"/>
  <c r="T126" i="10"/>
  <c r="J191" i="10"/>
  <c r="J126" i="10"/>
  <c r="T191" i="10"/>
  <c r="L193" i="12"/>
  <c r="E193" i="10"/>
  <c r="X191" i="10"/>
  <c r="H191" i="10"/>
  <c r="X191" i="11"/>
  <c r="D189" i="10"/>
  <c r="D193" i="10"/>
  <c r="S189" i="12"/>
  <c r="S193" i="12"/>
  <c r="L124" i="11"/>
  <c r="L193" i="11"/>
  <c r="V193" i="12"/>
  <c r="M189" i="12"/>
  <c r="M193" i="12"/>
  <c r="R124" i="10"/>
  <c r="R193" i="10"/>
  <c r="H124" i="10"/>
  <c r="H193" i="10"/>
  <c r="X126" i="11"/>
  <c r="G193" i="10"/>
  <c r="D192" i="12"/>
  <c r="Y191" i="10"/>
  <c r="U191" i="10"/>
  <c r="T127" i="12"/>
  <c r="L127" i="12"/>
  <c r="D127" i="12"/>
  <c r="J121" i="12"/>
  <c r="X126" i="10"/>
  <c r="H125" i="10"/>
  <c r="T189" i="12"/>
  <c r="P189" i="12"/>
  <c r="Y189" i="12"/>
  <c r="Q189" i="12"/>
  <c r="X127" i="11"/>
  <c r="R125" i="10"/>
  <c r="N125" i="10"/>
  <c r="W191" i="10"/>
  <c r="K191" i="10"/>
  <c r="G191" i="10"/>
  <c r="J120" i="12"/>
  <c r="G120" i="12"/>
  <c r="H189" i="10"/>
  <c r="N189" i="10"/>
  <c r="R189" i="10"/>
  <c r="E129" i="10"/>
  <c r="I126" i="10"/>
  <c r="Q129" i="10"/>
  <c r="R189" i="12"/>
  <c r="N189" i="12"/>
  <c r="W189" i="12"/>
  <c r="O189" i="12"/>
  <c r="H121" i="12"/>
  <c r="T124" i="10"/>
  <c r="P124" i="10"/>
  <c r="J124" i="10"/>
  <c r="P125" i="10"/>
  <c r="X189" i="12"/>
  <c r="H189" i="12"/>
  <c r="H120" i="12"/>
  <c r="J189" i="10"/>
  <c r="P189" i="10"/>
  <c r="I189" i="12"/>
  <c r="I120" i="12"/>
  <c r="U126" i="11"/>
  <c r="O126" i="11"/>
  <c r="I126" i="11"/>
  <c r="E126" i="11"/>
  <c r="F121" i="12"/>
  <c r="Y129" i="10"/>
  <c r="Y194" i="10"/>
  <c r="T194" i="10"/>
  <c r="P194" i="10"/>
  <c r="J194" i="10"/>
  <c r="F194" i="10"/>
  <c r="R191" i="10"/>
  <c r="N191" i="10"/>
  <c r="D191" i="10"/>
  <c r="W194" i="10"/>
  <c r="Q194" i="10"/>
  <c r="K194" i="10"/>
  <c r="G194" i="10"/>
  <c r="Q191" i="10"/>
  <c r="R194" i="10"/>
  <c r="N194" i="10"/>
  <c r="H194" i="10"/>
  <c r="D194" i="10"/>
  <c r="P191" i="10"/>
  <c r="U194" i="10"/>
  <c r="O194" i="10"/>
  <c r="I194" i="10"/>
  <c r="E194" i="10"/>
  <c r="O191" i="10"/>
  <c r="I191" i="10"/>
  <c r="E191" i="10"/>
  <c r="R126" i="10"/>
  <c r="N126" i="10"/>
  <c r="H126" i="10"/>
  <c r="D126" i="10"/>
  <c r="W126" i="10"/>
  <c r="Q126" i="10"/>
  <c r="K126" i="10"/>
  <c r="G126" i="10"/>
  <c r="P126" i="10"/>
  <c r="Y126" i="10"/>
  <c r="U126" i="10"/>
  <c r="O126" i="10"/>
  <c r="E126" i="10"/>
  <c r="M124" i="11"/>
  <c r="Y129" i="11"/>
  <c r="Q129" i="11"/>
  <c r="I129" i="11"/>
  <c r="Y127" i="11"/>
  <c r="Q127" i="11"/>
  <c r="J127" i="11"/>
  <c r="F127" i="11"/>
  <c r="S129" i="11"/>
  <c r="M129" i="11"/>
  <c r="M127" i="11"/>
  <c r="I192" i="11"/>
  <c r="I127" i="11"/>
  <c r="R192" i="11"/>
  <c r="R127" i="11"/>
  <c r="S192" i="11"/>
  <c r="S127" i="11"/>
  <c r="V192" i="11"/>
  <c r="V127" i="11"/>
  <c r="R126" i="11"/>
  <c r="N126" i="11"/>
  <c r="H126" i="11"/>
  <c r="D126" i="11"/>
  <c r="N127" i="11"/>
  <c r="V126" i="11"/>
  <c r="K192" i="11"/>
  <c r="K127" i="11"/>
  <c r="P192" i="11"/>
  <c r="P127" i="11"/>
  <c r="T191" i="11"/>
  <c r="T126" i="11"/>
  <c r="L192" i="11"/>
  <c r="L127" i="11"/>
  <c r="F189" i="12"/>
  <c r="U129" i="11"/>
  <c r="K129" i="11"/>
  <c r="E129" i="11"/>
  <c r="U127" i="11"/>
  <c r="E127" i="11"/>
  <c r="Y126" i="11"/>
  <c r="Q126" i="11"/>
  <c r="K126" i="11"/>
  <c r="G126" i="11"/>
  <c r="H127" i="11"/>
  <c r="D127" i="11"/>
  <c r="P126" i="11"/>
  <c r="J126" i="11"/>
  <c r="F126" i="11"/>
  <c r="W129" i="11"/>
  <c r="O129" i="11"/>
  <c r="G129" i="11"/>
  <c r="W127" i="11"/>
  <c r="O127" i="11"/>
  <c r="G127" i="11"/>
  <c r="T127" i="11"/>
  <c r="L126" i="11"/>
  <c r="M122" i="11"/>
  <c r="J192" i="11"/>
  <c r="F192" i="11"/>
  <c r="M121" i="11"/>
  <c r="U192" i="11"/>
  <c r="E192" i="11"/>
  <c r="X192" i="11"/>
  <c r="H192" i="11"/>
  <c r="D192" i="11"/>
  <c r="M192" i="11"/>
  <c r="Y192" i="11"/>
  <c r="Q192" i="11"/>
  <c r="W192" i="11"/>
  <c r="O192" i="11"/>
  <c r="G192" i="11"/>
  <c r="T192" i="11"/>
  <c r="N192" i="11"/>
  <c r="V124" i="11"/>
  <c r="V192" i="12"/>
  <c r="R192" i="12"/>
  <c r="N192" i="12"/>
  <c r="X192" i="12"/>
  <c r="T192" i="12"/>
  <c r="P192" i="12"/>
  <c r="L192" i="12"/>
  <c r="S124" i="11"/>
  <c r="P121" i="10"/>
  <c r="Q120" i="10"/>
  <c r="K120" i="10"/>
  <c r="L122" i="11"/>
  <c r="V122" i="11"/>
  <c r="S122" i="11"/>
  <c r="V52" i="11"/>
  <c r="L52" i="11"/>
  <c r="S52" i="11"/>
  <c r="M52" i="11"/>
  <c r="D189" i="12"/>
  <c r="R121" i="10"/>
  <c r="H120" i="10"/>
  <c r="D120" i="12"/>
  <c r="T187" i="10"/>
  <c r="U189" i="10"/>
  <c r="U120" i="10"/>
  <c r="T190" i="10"/>
  <c r="T121" i="10"/>
  <c r="T188" i="10"/>
  <c r="T189" i="10"/>
  <c r="H124" i="11"/>
  <c r="X124" i="11"/>
  <c r="R124" i="11"/>
  <c r="N124" i="11"/>
  <c r="Q122" i="11"/>
  <c r="K122" i="11"/>
  <c r="T190" i="12"/>
  <c r="T214" i="12"/>
  <c r="G124" i="11"/>
  <c r="U123" i="11"/>
  <c r="O123" i="11"/>
  <c r="I123" i="11"/>
  <c r="I121" i="11"/>
  <c r="O121" i="11"/>
  <c r="U121" i="11"/>
  <c r="G120" i="11"/>
  <c r="K120" i="11"/>
  <c r="Q120" i="11"/>
  <c r="Y120" i="11"/>
  <c r="I119" i="11"/>
  <c r="O119" i="11"/>
  <c r="U119" i="11"/>
  <c r="T187" i="12"/>
  <c r="Y123" i="11"/>
  <c r="Q123" i="11"/>
  <c r="K123" i="11"/>
  <c r="G123" i="11"/>
  <c r="Y125" i="11"/>
  <c r="G121" i="11"/>
  <c r="K121" i="11"/>
  <c r="Q121" i="11"/>
  <c r="Y121" i="11"/>
  <c r="I120" i="11"/>
  <c r="O120" i="11"/>
  <c r="U120" i="11"/>
  <c r="G119" i="11"/>
  <c r="K119" i="11"/>
  <c r="Q119" i="11"/>
  <c r="W122" i="11"/>
  <c r="W119" i="11"/>
  <c r="W125" i="11"/>
  <c r="W120" i="11"/>
  <c r="W123" i="11"/>
  <c r="W121" i="11"/>
  <c r="U125" i="11"/>
  <c r="O125" i="11"/>
  <c r="I125" i="11"/>
  <c r="W52" i="11"/>
  <c r="Q125" i="11"/>
  <c r="K125" i="11"/>
  <c r="Y119" i="11"/>
  <c r="K188" i="12"/>
  <c r="T124" i="11"/>
  <c r="P124" i="11"/>
  <c r="J124" i="11"/>
  <c r="Y122" i="11"/>
  <c r="U122" i="11"/>
  <c r="O122" i="11"/>
  <c r="I122" i="11"/>
  <c r="G122" i="11"/>
  <c r="H119" i="11"/>
  <c r="N119" i="11"/>
  <c r="R119" i="11"/>
  <c r="X119" i="11"/>
  <c r="T122" i="11"/>
  <c r="J119" i="11"/>
  <c r="P119" i="11"/>
  <c r="T119" i="11"/>
  <c r="Y124" i="11"/>
  <c r="U124" i="11"/>
  <c r="O124" i="11"/>
  <c r="I124" i="11"/>
  <c r="X122" i="11"/>
  <c r="R122" i="11"/>
  <c r="N122" i="11"/>
  <c r="H122" i="11"/>
  <c r="X125" i="11"/>
  <c r="H125" i="11"/>
  <c r="G125" i="11"/>
  <c r="W124" i="11"/>
  <c r="Q124" i="11"/>
  <c r="K124" i="11"/>
  <c r="P122" i="11"/>
  <c r="J122" i="11"/>
  <c r="Y150" i="3"/>
  <c r="V118" i="3"/>
  <c r="R118" i="3"/>
  <c r="R52" i="11"/>
  <c r="N118" i="3"/>
  <c r="N52" i="11"/>
  <c r="H118" i="3"/>
  <c r="H52" i="11"/>
  <c r="H186" i="11" s="1"/>
  <c r="Y184" i="3"/>
  <c r="X52" i="10"/>
  <c r="X118" i="10" s="1"/>
  <c r="X52" i="11"/>
  <c r="X186" i="11" s="1"/>
  <c r="T186" i="3"/>
  <c r="T52" i="11"/>
  <c r="P118" i="3"/>
  <c r="P52" i="11"/>
  <c r="L118" i="3"/>
  <c r="J118" i="3"/>
  <c r="J52" i="11"/>
  <c r="F52" i="10"/>
  <c r="F118" i="10" s="1"/>
  <c r="F52" i="11"/>
  <c r="Y185" i="3"/>
  <c r="Y183" i="3"/>
  <c r="Y118" i="3"/>
  <c r="Y52" i="11"/>
  <c r="W52" i="10"/>
  <c r="W186" i="10" s="1"/>
  <c r="U118" i="3"/>
  <c r="U52" i="11"/>
  <c r="S118" i="3"/>
  <c r="Q118" i="3"/>
  <c r="Q52" i="11"/>
  <c r="Q186" i="11" s="1"/>
  <c r="O118" i="3"/>
  <c r="O52" i="11"/>
  <c r="M118" i="3"/>
  <c r="K118" i="3"/>
  <c r="K52" i="11"/>
  <c r="I118" i="3"/>
  <c r="I52" i="11"/>
  <c r="G118" i="3"/>
  <c r="G52" i="11"/>
  <c r="D52" i="11"/>
  <c r="E52" i="11"/>
  <c r="Y5" i="11"/>
  <c r="F119" i="11"/>
  <c r="F120" i="11"/>
  <c r="E121" i="11"/>
  <c r="D121" i="11"/>
  <c r="V190" i="11"/>
  <c r="R190" i="11"/>
  <c r="N190" i="11"/>
  <c r="J190" i="11"/>
  <c r="F190" i="11"/>
  <c r="F125" i="11"/>
  <c r="V189" i="11"/>
  <c r="R189" i="11"/>
  <c r="N189" i="11"/>
  <c r="J189" i="11"/>
  <c r="F189" i="11"/>
  <c r="F124" i="11"/>
  <c r="V188" i="11"/>
  <c r="R188" i="11"/>
  <c r="N188" i="11"/>
  <c r="J188" i="11"/>
  <c r="F188" i="11"/>
  <c r="F123" i="11"/>
  <c r="V213" i="11"/>
  <c r="V187" i="11"/>
  <c r="R213" i="11"/>
  <c r="R187" i="11"/>
  <c r="N213" i="11"/>
  <c r="N187" i="11"/>
  <c r="J213" i="11"/>
  <c r="J187" i="11"/>
  <c r="F213" i="11"/>
  <c r="F187" i="11"/>
  <c r="F122" i="11"/>
  <c r="W190" i="11"/>
  <c r="S190" i="11"/>
  <c r="O190" i="11"/>
  <c r="K190" i="11"/>
  <c r="G190" i="11"/>
  <c r="W189" i="11"/>
  <c r="S189" i="11"/>
  <c r="O189" i="11"/>
  <c r="K189" i="11"/>
  <c r="G189" i="11"/>
  <c r="W188" i="11"/>
  <c r="S188" i="11"/>
  <c r="O188" i="11"/>
  <c r="K188" i="11"/>
  <c r="G188" i="11"/>
  <c r="W213" i="11"/>
  <c r="W187" i="11"/>
  <c r="S213" i="11"/>
  <c r="S187" i="11"/>
  <c r="O213" i="11"/>
  <c r="O187" i="11"/>
  <c r="K213" i="11"/>
  <c r="K187" i="11"/>
  <c r="G213" i="11"/>
  <c r="G187" i="11"/>
  <c r="X194" i="11"/>
  <c r="T194" i="11"/>
  <c r="P194" i="11"/>
  <c r="L194" i="11"/>
  <c r="H194" i="11"/>
  <c r="D194" i="11"/>
  <c r="X214" i="11"/>
  <c r="T214" i="11"/>
  <c r="P214" i="11"/>
  <c r="P191" i="11"/>
  <c r="L214" i="11"/>
  <c r="L191" i="11"/>
  <c r="H214" i="11"/>
  <c r="H191" i="11"/>
  <c r="D214" i="11"/>
  <c r="D191" i="11"/>
  <c r="Y194" i="11"/>
  <c r="U194" i="11"/>
  <c r="Q194" i="11"/>
  <c r="M194" i="11"/>
  <c r="I194" i="11"/>
  <c r="E194" i="11"/>
  <c r="Y214" i="11"/>
  <c r="Y191" i="11"/>
  <c r="U214" i="11"/>
  <c r="U191" i="11"/>
  <c r="Q214" i="11"/>
  <c r="Q191" i="11"/>
  <c r="M214" i="11"/>
  <c r="M191" i="11"/>
  <c r="I214" i="11"/>
  <c r="I191" i="11"/>
  <c r="E214" i="11"/>
  <c r="E191" i="11"/>
  <c r="E119" i="11"/>
  <c r="D119" i="11"/>
  <c r="E120" i="11"/>
  <c r="D120" i="11"/>
  <c r="F121" i="11"/>
  <c r="X190" i="11"/>
  <c r="T190" i="11"/>
  <c r="P190" i="11"/>
  <c r="L190" i="11"/>
  <c r="H190" i="11"/>
  <c r="D190" i="11"/>
  <c r="D125" i="11"/>
  <c r="X189" i="11"/>
  <c r="T189" i="11"/>
  <c r="P189" i="11"/>
  <c r="L189" i="11"/>
  <c r="H189" i="11"/>
  <c r="D189" i="11"/>
  <c r="D124" i="11"/>
  <c r="X188" i="11"/>
  <c r="T188" i="11"/>
  <c r="P188" i="11"/>
  <c r="L188" i="11"/>
  <c r="H188" i="11"/>
  <c r="D188" i="11"/>
  <c r="D123" i="11"/>
  <c r="X213" i="11"/>
  <c r="X187" i="11"/>
  <c r="T213" i="11"/>
  <c r="T187" i="11"/>
  <c r="P213" i="11"/>
  <c r="P187" i="11"/>
  <c r="L213" i="11"/>
  <c r="L187" i="11"/>
  <c r="H213" i="11"/>
  <c r="H187" i="11"/>
  <c r="D213" i="11"/>
  <c r="D187" i="11"/>
  <c r="D122" i="11"/>
  <c r="Y190" i="11"/>
  <c r="U190" i="11"/>
  <c r="Q190" i="11"/>
  <c r="M190" i="11"/>
  <c r="I190" i="11"/>
  <c r="E190" i="11"/>
  <c r="E125" i="11"/>
  <c r="Y189" i="11"/>
  <c r="U189" i="11"/>
  <c r="Q189" i="11"/>
  <c r="M189" i="11"/>
  <c r="I189" i="11"/>
  <c r="E189" i="11"/>
  <c r="E124" i="11"/>
  <c r="Y188" i="11"/>
  <c r="U188" i="11"/>
  <c r="Q188" i="11"/>
  <c r="M188" i="11"/>
  <c r="I188" i="11"/>
  <c r="E188" i="11"/>
  <c r="E123" i="11"/>
  <c r="Y213" i="11"/>
  <c r="Y187" i="11"/>
  <c r="U213" i="11"/>
  <c r="U187" i="11"/>
  <c r="Q213" i="11"/>
  <c r="Q187" i="11"/>
  <c r="M213" i="11"/>
  <c r="M187" i="11"/>
  <c r="I213" i="11"/>
  <c r="I187" i="11"/>
  <c r="E213" i="11"/>
  <c r="E187" i="11"/>
  <c r="E122" i="11"/>
  <c r="V194" i="11"/>
  <c r="R194" i="11"/>
  <c r="N194" i="11"/>
  <c r="J194" i="11"/>
  <c r="F194" i="11"/>
  <c r="V214" i="11"/>
  <c r="V191" i="11"/>
  <c r="R214" i="11"/>
  <c r="R191" i="11"/>
  <c r="N214" i="11"/>
  <c r="N191" i="11"/>
  <c r="J214" i="11"/>
  <c r="J191" i="11"/>
  <c r="F214" i="11"/>
  <c r="F191" i="11"/>
  <c r="W194" i="11"/>
  <c r="S194" i="11"/>
  <c r="O194" i="11"/>
  <c r="K194" i="11"/>
  <c r="G194" i="11"/>
  <c r="W214" i="11"/>
  <c r="W191" i="11"/>
  <c r="S214" i="11"/>
  <c r="S191" i="11"/>
  <c r="O214" i="11"/>
  <c r="O191" i="11"/>
  <c r="K214" i="11"/>
  <c r="K191" i="11"/>
  <c r="G214" i="11"/>
  <c r="G191" i="11"/>
  <c r="Q188" i="12"/>
  <c r="M188" i="12"/>
  <c r="N121" i="12"/>
  <c r="R121" i="12"/>
  <c r="V121" i="12"/>
  <c r="Q121" i="12"/>
  <c r="Y121" i="12"/>
  <c r="Y123" i="12"/>
  <c r="Y188" i="12"/>
  <c r="U123" i="12"/>
  <c r="U188" i="12"/>
  <c r="Y190" i="12"/>
  <c r="U190" i="12"/>
  <c r="Q190" i="12"/>
  <c r="M190" i="12"/>
  <c r="Y187" i="12"/>
  <c r="U187" i="12"/>
  <c r="O187" i="12"/>
  <c r="X190" i="12"/>
  <c r="P190" i="12"/>
  <c r="L190" i="12"/>
  <c r="X187" i="12"/>
  <c r="P187" i="12"/>
  <c r="L187" i="12"/>
  <c r="S187" i="12"/>
  <c r="X191" i="12"/>
  <c r="P191" i="12"/>
  <c r="L191" i="12"/>
  <c r="Y191" i="12"/>
  <c r="U191" i="12"/>
  <c r="L121" i="12"/>
  <c r="P121" i="12"/>
  <c r="T121" i="12"/>
  <c r="X121" i="12"/>
  <c r="O121" i="12"/>
  <c r="S121" i="12"/>
  <c r="W121" i="12"/>
  <c r="M121" i="12"/>
  <c r="W125" i="12"/>
  <c r="W190" i="12"/>
  <c r="S125" i="12"/>
  <c r="S190" i="12"/>
  <c r="O125" i="12"/>
  <c r="O190" i="12"/>
  <c r="W123" i="12"/>
  <c r="W188" i="12"/>
  <c r="S123" i="12"/>
  <c r="S188" i="12"/>
  <c r="O123" i="12"/>
  <c r="O188" i="12"/>
  <c r="V125" i="12"/>
  <c r="V190" i="12"/>
  <c r="R125" i="12"/>
  <c r="R190" i="12"/>
  <c r="N125" i="12"/>
  <c r="N190" i="12"/>
  <c r="P120" i="12"/>
  <c r="X120" i="12"/>
  <c r="M120" i="12"/>
  <c r="Q120" i="12"/>
  <c r="W187" i="12"/>
  <c r="Q187" i="12"/>
  <c r="V187" i="12"/>
  <c r="R187" i="12"/>
  <c r="N187" i="12"/>
  <c r="M187" i="12"/>
  <c r="U189" i="12"/>
  <c r="V191" i="12"/>
  <c r="R191" i="12"/>
  <c r="N191" i="12"/>
  <c r="W191" i="12"/>
  <c r="S191" i="12"/>
  <c r="O191" i="12"/>
  <c r="K126" i="12"/>
  <c r="K190" i="12"/>
  <c r="K187" i="12"/>
  <c r="K189" i="12"/>
  <c r="K120" i="12"/>
  <c r="K191" i="12"/>
  <c r="X123" i="12"/>
  <c r="T123" i="12"/>
  <c r="P123" i="12"/>
  <c r="U120" i="12"/>
  <c r="Y125" i="12"/>
  <c r="U125" i="12"/>
  <c r="Q125" i="12"/>
  <c r="M125" i="12"/>
  <c r="Q123" i="12"/>
  <c r="M123" i="12"/>
  <c r="X125" i="12"/>
  <c r="T125" i="12"/>
  <c r="P125" i="12"/>
  <c r="L125" i="12"/>
  <c r="V123" i="12"/>
  <c r="R123" i="12"/>
  <c r="N123" i="12"/>
  <c r="Y122" i="12"/>
  <c r="U122" i="12"/>
  <c r="O122" i="12"/>
  <c r="X122" i="12"/>
  <c r="T122" i="12"/>
  <c r="P122" i="12"/>
  <c r="S122" i="12"/>
  <c r="V124" i="12"/>
  <c r="R124" i="12"/>
  <c r="N124" i="12"/>
  <c r="N119" i="12"/>
  <c r="R119" i="12"/>
  <c r="V119" i="12"/>
  <c r="W124" i="12"/>
  <c r="S124" i="12"/>
  <c r="O124" i="12"/>
  <c r="O119" i="12"/>
  <c r="S119" i="12"/>
  <c r="W119" i="12"/>
  <c r="N120" i="12"/>
  <c r="W126" i="12"/>
  <c r="S126" i="12"/>
  <c r="O126" i="12"/>
  <c r="W120" i="12"/>
  <c r="X126" i="12"/>
  <c r="T126" i="12"/>
  <c r="P126" i="12"/>
  <c r="V120" i="12"/>
  <c r="U121" i="12"/>
  <c r="W122" i="12"/>
  <c r="Q122" i="12"/>
  <c r="V122" i="12"/>
  <c r="R122" i="12"/>
  <c r="N122" i="12"/>
  <c r="M122" i="12"/>
  <c r="X124" i="12"/>
  <c r="T124" i="12"/>
  <c r="P124" i="12"/>
  <c r="P119" i="12"/>
  <c r="T119" i="12"/>
  <c r="X119" i="12"/>
  <c r="Y124" i="12"/>
  <c r="U124" i="12"/>
  <c r="Q124" i="12"/>
  <c r="M124" i="12"/>
  <c r="M119" i="12"/>
  <c r="Q119" i="12"/>
  <c r="U119" i="12"/>
  <c r="Y119" i="12"/>
  <c r="T120" i="12"/>
  <c r="Y126" i="12"/>
  <c r="U126" i="12"/>
  <c r="Q126" i="12"/>
  <c r="M126" i="12"/>
  <c r="O120" i="12"/>
  <c r="S120" i="12"/>
  <c r="Y120" i="12"/>
  <c r="V126" i="12"/>
  <c r="R126" i="12"/>
  <c r="N126" i="12"/>
  <c r="R120" i="12"/>
  <c r="F120" i="12"/>
  <c r="J121" i="10"/>
  <c r="G121" i="10"/>
  <c r="K121" i="10"/>
  <c r="W121" i="10"/>
  <c r="L123" i="12"/>
  <c r="L124" i="12"/>
  <c r="L119" i="12"/>
  <c r="L120" i="12"/>
  <c r="L122" i="12"/>
  <c r="L126" i="12"/>
  <c r="D52" i="10"/>
  <c r="D118" i="10" s="1"/>
  <c r="D121" i="12"/>
  <c r="E121" i="12"/>
  <c r="F120" i="10"/>
  <c r="F121" i="10"/>
  <c r="H121" i="10"/>
  <c r="E120" i="12"/>
  <c r="N120" i="10"/>
  <c r="I121" i="10"/>
  <c r="U121" i="10"/>
  <c r="Y121" i="10"/>
  <c r="Y120" i="10"/>
  <c r="F189" i="10"/>
  <c r="E189" i="12"/>
  <c r="O121" i="10"/>
  <c r="E52" i="10"/>
  <c r="E118" i="10" s="1"/>
  <c r="X187" i="10"/>
  <c r="F214" i="10"/>
  <c r="Y214" i="12"/>
  <c r="Y214" i="10"/>
  <c r="U214" i="10"/>
  <c r="M214" i="10"/>
  <c r="V214" i="10"/>
  <c r="J214" i="10"/>
  <c r="S214" i="10"/>
  <c r="L214" i="10"/>
  <c r="R214" i="10"/>
  <c r="N214" i="10"/>
  <c r="W214" i="10"/>
  <c r="O214" i="10"/>
  <c r="K214" i="10"/>
  <c r="G214" i="10"/>
  <c r="X214" i="10"/>
  <c r="T214" i="10"/>
  <c r="P214" i="10"/>
  <c r="H214" i="10"/>
  <c r="D214" i="10"/>
  <c r="Q214" i="10"/>
  <c r="I214" i="10"/>
  <c r="E214" i="10"/>
  <c r="V214" i="12"/>
  <c r="R214" i="12"/>
  <c r="N214" i="12"/>
  <c r="J214" i="12"/>
  <c r="F214" i="12"/>
  <c r="W214" i="12"/>
  <c r="S214" i="12"/>
  <c r="O214" i="12"/>
  <c r="K214" i="12"/>
  <c r="G214" i="12"/>
  <c r="X214" i="12"/>
  <c r="P214" i="12"/>
  <c r="L214" i="12"/>
  <c r="H214" i="12"/>
  <c r="D214" i="12"/>
  <c r="U214" i="12"/>
  <c r="Q214" i="12"/>
  <c r="M214" i="12"/>
  <c r="I214" i="12"/>
  <c r="E214" i="12"/>
  <c r="Y187" i="10"/>
  <c r="U187" i="10"/>
  <c r="X119" i="10"/>
  <c r="J187" i="10"/>
  <c r="T125" i="10"/>
  <c r="J188" i="12"/>
  <c r="K123" i="12"/>
  <c r="G123" i="12"/>
  <c r="H188" i="12"/>
  <c r="V194" i="12"/>
  <c r="R194" i="12"/>
  <c r="N194" i="12"/>
  <c r="J194" i="12"/>
  <c r="F194" i="12"/>
  <c r="W194" i="12"/>
  <c r="S194" i="12"/>
  <c r="O194" i="12"/>
  <c r="K194" i="12"/>
  <c r="G194" i="12"/>
  <c r="X194" i="12"/>
  <c r="T194" i="12"/>
  <c r="P194" i="12"/>
  <c r="L194" i="12"/>
  <c r="H194" i="12"/>
  <c r="D194" i="12"/>
  <c r="Y194" i="12"/>
  <c r="U194" i="12"/>
  <c r="Q194" i="12"/>
  <c r="M194" i="12"/>
  <c r="I194" i="12"/>
  <c r="E194" i="12"/>
  <c r="H187" i="10"/>
  <c r="H123" i="10"/>
  <c r="O120" i="10"/>
  <c r="K188" i="10"/>
  <c r="K119" i="10"/>
  <c r="O119" i="10"/>
  <c r="W120" i="10"/>
  <c r="X123" i="10"/>
  <c r="G119" i="10"/>
  <c r="W119" i="10"/>
  <c r="G120" i="10"/>
  <c r="J123" i="10"/>
  <c r="R122" i="10"/>
  <c r="L213" i="10"/>
  <c r="V213" i="10"/>
  <c r="S213" i="10"/>
  <c r="M213" i="10"/>
  <c r="P187" i="10"/>
  <c r="F119" i="12"/>
  <c r="J187" i="12"/>
  <c r="W190" i="10"/>
  <c r="U188" i="10"/>
  <c r="N119" i="10"/>
  <c r="I119" i="10"/>
  <c r="Q119" i="10"/>
  <c r="Y188" i="10"/>
  <c r="Q188" i="10"/>
  <c r="G124" i="12"/>
  <c r="H124" i="12"/>
  <c r="T120" i="10"/>
  <c r="N121" i="10"/>
  <c r="U119" i="10"/>
  <c r="G122" i="12"/>
  <c r="K122" i="12"/>
  <c r="G187" i="12"/>
  <c r="R187" i="10"/>
  <c r="J122" i="10"/>
  <c r="T119" i="10"/>
  <c r="P120" i="10"/>
  <c r="X188" i="10"/>
  <c r="H188" i="10"/>
  <c r="U123" i="10"/>
  <c r="G213" i="10"/>
  <c r="O213" i="10"/>
  <c r="O190" i="10"/>
  <c r="Q187" i="10"/>
  <c r="K125" i="10"/>
  <c r="Y123" i="10"/>
  <c r="F188" i="12"/>
  <c r="I125" i="12"/>
  <c r="I124" i="12"/>
  <c r="W122" i="10"/>
  <c r="K122" i="10"/>
  <c r="G122" i="10"/>
  <c r="G188" i="12"/>
  <c r="Y119" i="10"/>
  <c r="I120" i="10"/>
  <c r="O122" i="10"/>
  <c r="K121" i="12"/>
  <c r="K125" i="12"/>
  <c r="Y122" i="10"/>
  <c r="J119" i="10"/>
  <c r="N190" i="10"/>
  <c r="H122" i="10"/>
  <c r="K124" i="12"/>
  <c r="G125" i="12"/>
  <c r="I122" i="10"/>
  <c r="Q122" i="10"/>
  <c r="D119" i="10"/>
  <c r="Q121" i="10"/>
  <c r="G189" i="12"/>
  <c r="N188" i="10"/>
  <c r="T123" i="10"/>
  <c r="J124" i="12"/>
  <c r="U122" i="10"/>
  <c r="E119" i="10"/>
  <c r="F119" i="10"/>
  <c r="R119" i="10"/>
  <c r="J120" i="10"/>
  <c r="G121" i="12"/>
  <c r="I122" i="12"/>
  <c r="I187" i="12"/>
  <c r="J189" i="12"/>
  <c r="J125" i="12"/>
  <c r="I123" i="12"/>
  <c r="H187" i="12"/>
  <c r="W123" i="10"/>
  <c r="K123" i="10"/>
  <c r="W213" i="10"/>
  <c r="R120" i="10"/>
  <c r="I121" i="12"/>
  <c r="I188" i="12"/>
  <c r="G123" i="10"/>
  <c r="F188" i="10"/>
  <c r="F190" i="10"/>
  <c r="H123" i="12"/>
  <c r="H125" i="12"/>
  <c r="R213" i="10"/>
  <c r="H119" i="10"/>
  <c r="P119" i="10"/>
  <c r="F122" i="12"/>
  <c r="J122" i="12"/>
  <c r="E187" i="12"/>
  <c r="G189" i="10"/>
  <c r="I187" i="10"/>
  <c r="R190" i="10"/>
  <c r="Y213" i="10"/>
  <c r="I213" i="10"/>
  <c r="J123" i="12"/>
  <c r="J213" i="10"/>
  <c r="H213" i="10"/>
  <c r="P213" i="10"/>
  <c r="T213" i="10"/>
  <c r="X213" i="10"/>
  <c r="I190" i="10"/>
  <c r="T122" i="10"/>
  <c r="P122" i="10"/>
  <c r="W187" i="10"/>
  <c r="O187" i="10"/>
  <c r="G187" i="10"/>
  <c r="Q125" i="10"/>
  <c r="P190" i="10"/>
  <c r="H190" i="10"/>
  <c r="U213" i="10"/>
  <c r="Q213" i="10"/>
  <c r="D213" i="10"/>
  <c r="F122" i="10"/>
  <c r="H122" i="12"/>
  <c r="J125" i="10"/>
  <c r="U190" i="10"/>
  <c r="Y125" i="10"/>
  <c r="I125" i="10"/>
  <c r="J190" i="10"/>
  <c r="G125" i="10"/>
  <c r="D188" i="10"/>
  <c r="F187" i="10"/>
  <c r="F123" i="12"/>
  <c r="D125" i="10"/>
  <c r="D125" i="12"/>
  <c r="E125" i="12"/>
  <c r="D187" i="12"/>
  <c r="D124" i="10"/>
  <c r="D123" i="10"/>
  <c r="D124" i="12"/>
  <c r="D188" i="12"/>
  <c r="D123" i="12"/>
  <c r="F124" i="12"/>
  <c r="F125" i="10"/>
  <c r="F125" i="12"/>
  <c r="E125" i="10"/>
  <c r="D122" i="12"/>
  <c r="F187" i="12"/>
  <c r="D187" i="10"/>
  <c r="E187" i="10"/>
  <c r="F213" i="10"/>
  <c r="F123" i="10"/>
  <c r="E123" i="10"/>
  <c r="E123" i="12"/>
  <c r="F124" i="10"/>
  <c r="E213" i="10"/>
  <c r="G119" i="12"/>
  <c r="E188" i="12"/>
  <c r="E124" i="12"/>
  <c r="E188" i="10"/>
  <c r="E124" i="10"/>
  <c r="J119" i="12"/>
  <c r="D119" i="12"/>
  <c r="H119" i="12"/>
  <c r="K119" i="12"/>
  <c r="K213" i="10"/>
  <c r="N213" i="10"/>
  <c r="P213" i="12"/>
  <c r="V213" i="12"/>
  <c r="R213" i="12"/>
  <c r="N213" i="12"/>
  <c r="J213" i="12"/>
  <c r="F213" i="12"/>
  <c r="W213" i="12"/>
  <c r="S213" i="12"/>
  <c r="O213" i="12"/>
  <c r="K213" i="12"/>
  <c r="G213" i="12"/>
  <c r="X213" i="12"/>
  <c r="T213" i="12"/>
  <c r="L213" i="12"/>
  <c r="H213" i="12"/>
  <c r="D213" i="12"/>
  <c r="Y213" i="12"/>
  <c r="U213" i="12"/>
  <c r="Q213" i="12"/>
  <c r="M213" i="12"/>
  <c r="I213" i="12"/>
  <c r="E213" i="12"/>
  <c r="E119" i="12"/>
  <c r="I119" i="12"/>
  <c r="K187" i="10"/>
  <c r="N187" i="10"/>
  <c r="H190" i="12"/>
  <c r="D190" i="12"/>
  <c r="I190" i="12"/>
  <c r="E190" i="12"/>
  <c r="J190" i="12"/>
  <c r="F190" i="12"/>
  <c r="G190" i="12"/>
  <c r="E122" i="12"/>
  <c r="Y212" i="3"/>
  <c r="E186" i="3"/>
  <c r="I186" i="3"/>
  <c r="M186" i="3"/>
  <c r="Q186" i="3"/>
  <c r="U186" i="3"/>
  <c r="Y186" i="3"/>
  <c r="D186" i="3"/>
  <c r="H186" i="3"/>
  <c r="L186" i="3"/>
  <c r="P186" i="3"/>
  <c r="X186" i="3"/>
  <c r="G186" i="3"/>
  <c r="K186" i="3"/>
  <c r="O186" i="3"/>
  <c r="S186" i="3"/>
  <c r="W186" i="3"/>
  <c r="F186" i="3"/>
  <c r="J186" i="3"/>
  <c r="N186" i="3"/>
  <c r="R186" i="3"/>
  <c r="V186" i="3"/>
  <c r="Y212" i="4"/>
  <c r="E186" i="4"/>
  <c r="I186" i="4"/>
  <c r="M186" i="4"/>
  <c r="Q186" i="4"/>
  <c r="U186" i="4"/>
  <c r="Y186" i="4"/>
  <c r="D186" i="4"/>
  <c r="H186" i="4"/>
  <c r="L186" i="4"/>
  <c r="P186" i="4"/>
  <c r="X186" i="4"/>
  <c r="C186" i="4"/>
  <c r="G186" i="4"/>
  <c r="K186" i="4"/>
  <c r="O186" i="4"/>
  <c r="W186" i="4"/>
  <c r="F186" i="4"/>
  <c r="J186" i="4"/>
  <c r="N186" i="4"/>
  <c r="R186" i="4"/>
  <c r="V186" i="4"/>
  <c r="E186" i="5"/>
  <c r="D186" i="5"/>
  <c r="H186" i="5"/>
  <c r="L186" i="5"/>
  <c r="P186" i="5"/>
  <c r="X186" i="5"/>
  <c r="G186" i="5"/>
  <c r="K186" i="5"/>
  <c r="O186" i="5"/>
  <c r="W186" i="5"/>
  <c r="F186" i="5"/>
  <c r="J186" i="5"/>
  <c r="N186" i="5"/>
  <c r="R186" i="5"/>
  <c r="V186" i="5"/>
  <c r="T118" i="3"/>
  <c r="T118" i="4"/>
  <c r="S118" i="4"/>
  <c r="T118" i="5"/>
  <c r="Y155" i="4"/>
  <c r="J52" i="10"/>
  <c r="L52" i="10"/>
  <c r="H52" i="10"/>
  <c r="K52" i="10"/>
  <c r="I52" i="10"/>
  <c r="G52" i="10"/>
  <c r="Y168" i="4"/>
  <c r="Y158" i="4"/>
  <c r="N52" i="10"/>
  <c r="Y150" i="4"/>
  <c r="Y164" i="3"/>
  <c r="S52" i="12"/>
  <c r="M52" i="12"/>
  <c r="M186" i="12" s="1"/>
  <c r="O52" i="10"/>
  <c r="M52" i="10"/>
  <c r="S52" i="10"/>
  <c r="T52" i="10"/>
  <c r="Y166" i="4"/>
  <c r="Q52" i="10"/>
  <c r="U52" i="10"/>
  <c r="V52" i="10"/>
  <c r="R52" i="10"/>
  <c r="P52" i="10"/>
  <c r="Y146" i="3"/>
  <c r="Y158" i="3"/>
  <c r="Y172" i="3"/>
  <c r="Y142" i="3"/>
  <c r="Y142" i="4"/>
  <c r="Y152" i="4"/>
  <c r="Y163" i="4"/>
  <c r="Y165" i="4"/>
  <c r="Y170" i="3"/>
  <c r="Y162" i="4"/>
  <c r="Y178" i="3"/>
  <c r="Y52" i="12"/>
  <c r="U52" i="12"/>
  <c r="Q52" i="12"/>
  <c r="I52" i="12"/>
  <c r="Y140" i="4"/>
  <c r="Y174" i="4"/>
  <c r="Y144" i="4"/>
  <c r="Y168" i="3"/>
  <c r="Y162" i="3"/>
  <c r="Y52" i="10"/>
  <c r="Y144" i="3"/>
  <c r="Y176" i="3"/>
  <c r="W118" i="3"/>
  <c r="Y166" i="3"/>
  <c r="X118" i="3"/>
  <c r="D118" i="3"/>
  <c r="E118" i="3"/>
  <c r="F118" i="3"/>
  <c r="Y146" i="4"/>
  <c r="C118" i="4"/>
  <c r="F118" i="4"/>
  <c r="E118" i="4"/>
  <c r="D118" i="4"/>
  <c r="Y154" i="4"/>
  <c r="Q118" i="5"/>
  <c r="F118" i="5"/>
  <c r="M118" i="5"/>
  <c r="D118" i="5"/>
  <c r="I118" i="5"/>
  <c r="Y118" i="5"/>
  <c r="U118" i="5"/>
  <c r="S118" i="5"/>
  <c r="W52" i="12"/>
  <c r="W186" i="12" s="1"/>
  <c r="O52" i="12"/>
  <c r="K52" i="12"/>
  <c r="K186" i="12" s="1"/>
  <c r="G52" i="12"/>
  <c r="Y156" i="4"/>
  <c r="Y159" i="4"/>
  <c r="Y147" i="4"/>
  <c r="Y161" i="4"/>
  <c r="Y141" i="4"/>
  <c r="Y157" i="4"/>
  <c r="Y149" i="4"/>
  <c r="Y181" i="4"/>
  <c r="Y143" i="4"/>
  <c r="Y177" i="4"/>
  <c r="Y180" i="3"/>
  <c r="Y160" i="3"/>
  <c r="Y151" i="4"/>
  <c r="Y176" i="4"/>
  <c r="Y164" i="4"/>
  <c r="Y172" i="4"/>
  <c r="Y152" i="3"/>
  <c r="Y145" i="4"/>
  <c r="Y148" i="4"/>
  <c r="E52" i="12"/>
  <c r="Y117" i="3"/>
  <c r="Y117" i="4"/>
  <c r="Y182" i="3"/>
  <c r="Y182" i="4"/>
  <c r="Y211" i="3"/>
  <c r="Y211" i="4"/>
  <c r="X52" i="12"/>
  <c r="V52" i="12"/>
  <c r="T52" i="12"/>
  <c r="T186" i="12" s="1"/>
  <c r="R52" i="12"/>
  <c r="P52" i="12"/>
  <c r="N52" i="12"/>
  <c r="L52" i="12"/>
  <c r="J52" i="12"/>
  <c r="H52" i="12"/>
  <c r="F52" i="12"/>
  <c r="D52" i="12"/>
  <c r="Y160" i="4"/>
  <c r="Y170" i="4"/>
  <c r="Y180" i="4"/>
  <c r="Y154" i="3"/>
  <c r="Y174" i="3"/>
  <c r="Y179" i="4"/>
  <c r="Y173" i="4"/>
  <c r="Y148" i="3"/>
  <c r="Y140" i="3"/>
  <c r="Y169" i="4"/>
  <c r="Y175" i="4"/>
  <c r="Y171" i="4"/>
  <c r="Y178" i="4"/>
  <c r="Y153" i="4"/>
  <c r="Y5" i="10"/>
  <c r="Y8" i="10"/>
  <c r="Y6" i="10"/>
  <c r="Y167" i="4"/>
  <c r="Y5" i="12"/>
  <c r="Y9" i="10"/>
  <c r="Y74" i="10" s="1"/>
  <c r="Y7" i="10"/>
  <c r="Y50" i="10"/>
  <c r="Y184" i="10" s="1"/>
  <c r="Y48" i="10"/>
  <c r="Y46" i="10"/>
  <c r="Y44" i="10"/>
  <c r="Y42" i="10"/>
  <c r="Y40" i="10"/>
  <c r="Y38" i="10"/>
  <c r="Y36" i="10"/>
  <c r="Y34" i="10"/>
  <c r="Y32" i="10"/>
  <c r="Y30" i="10"/>
  <c r="Y28" i="10"/>
  <c r="Y26" i="10"/>
  <c r="Y24" i="10"/>
  <c r="Y22" i="10"/>
  <c r="Y20" i="10"/>
  <c r="Y18" i="10"/>
  <c r="Y16" i="10"/>
  <c r="Y14" i="10"/>
  <c r="Y12" i="10"/>
  <c r="Y10" i="10"/>
  <c r="Y51" i="10"/>
  <c r="Y185" i="10" s="1"/>
  <c r="Y49" i="10"/>
  <c r="Y47" i="10"/>
  <c r="Y45" i="10"/>
  <c r="Y43" i="10"/>
  <c r="Y41" i="10"/>
  <c r="Y39" i="10"/>
  <c r="Y37" i="10"/>
  <c r="Y35" i="10"/>
  <c r="Y33" i="10"/>
  <c r="Y31" i="10"/>
  <c r="Y29" i="10"/>
  <c r="Y27" i="10"/>
  <c r="Y25" i="10"/>
  <c r="Y23" i="10"/>
  <c r="Y21" i="10"/>
  <c r="Y19" i="10"/>
  <c r="Y17" i="10"/>
  <c r="Y15" i="10"/>
  <c r="Y13" i="10"/>
  <c r="Y11" i="10"/>
  <c r="Y73" i="4"/>
  <c r="Y156" i="3"/>
  <c r="Y80" i="3"/>
  <c r="Y78" i="3"/>
  <c r="Y76" i="3"/>
  <c r="Y74" i="3"/>
  <c r="Y72" i="3"/>
  <c r="Y82" i="3"/>
  <c r="Y92" i="3"/>
  <c r="Y90" i="3"/>
  <c r="Y88" i="3"/>
  <c r="Y86" i="3"/>
  <c r="Y84" i="3"/>
  <c r="Y73" i="3"/>
  <c r="Y74" i="4"/>
  <c r="Y72" i="4"/>
  <c r="Y116" i="3"/>
  <c r="Y114" i="3"/>
  <c r="Y112" i="3"/>
  <c r="Y110" i="3"/>
  <c r="Y108" i="3"/>
  <c r="Y106" i="3"/>
  <c r="Y104" i="3"/>
  <c r="Y102" i="3"/>
  <c r="Y100" i="3"/>
  <c r="Y98" i="3"/>
  <c r="Y96" i="3"/>
  <c r="Y94" i="3"/>
  <c r="Y115" i="4"/>
  <c r="Y113" i="4"/>
  <c r="Y111" i="4"/>
  <c r="Y109" i="4"/>
  <c r="Y107" i="4"/>
  <c r="Y105" i="4"/>
  <c r="Y103" i="4"/>
  <c r="Y101" i="4"/>
  <c r="Y99" i="4"/>
  <c r="Y97" i="4"/>
  <c r="Y95" i="4"/>
  <c r="Y93" i="4"/>
  <c r="Y91" i="4"/>
  <c r="Y89" i="4"/>
  <c r="Y87" i="4"/>
  <c r="Y85" i="4"/>
  <c r="Y83" i="4"/>
  <c r="Y81" i="4"/>
  <c r="Y79" i="4"/>
  <c r="Y77" i="4"/>
  <c r="Y75" i="4"/>
  <c r="Y71" i="4"/>
  <c r="Y71" i="3"/>
  <c r="Y115" i="3"/>
  <c r="Y113" i="3"/>
  <c r="Y111" i="3"/>
  <c r="Y109" i="3"/>
  <c r="Y107" i="3"/>
  <c r="Y105" i="3"/>
  <c r="Y103" i="3"/>
  <c r="Y101" i="3"/>
  <c r="Y99" i="3"/>
  <c r="Y97" i="3"/>
  <c r="Y95" i="3"/>
  <c r="Y93" i="3"/>
  <c r="Y91" i="3"/>
  <c r="Y89" i="3"/>
  <c r="Y87" i="3"/>
  <c r="Y85" i="3"/>
  <c r="Y83" i="3"/>
  <c r="Y81" i="3"/>
  <c r="Y79" i="3"/>
  <c r="Y77" i="3"/>
  <c r="Y75" i="3"/>
  <c r="Y116" i="4"/>
  <c r="Y114" i="4"/>
  <c r="Y112" i="4"/>
  <c r="Y110" i="4"/>
  <c r="Y108" i="4"/>
  <c r="Y106" i="4"/>
  <c r="Y104" i="4"/>
  <c r="Y102" i="4"/>
  <c r="Y100" i="4"/>
  <c r="Y98" i="4"/>
  <c r="Y96" i="4"/>
  <c r="Y94" i="4"/>
  <c r="Y92" i="4"/>
  <c r="Y90" i="4"/>
  <c r="Y88" i="4"/>
  <c r="Y86" i="4"/>
  <c r="Y84" i="4"/>
  <c r="Y82" i="4"/>
  <c r="Y80" i="4"/>
  <c r="Y78" i="4"/>
  <c r="Y76" i="4"/>
  <c r="Y139" i="4"/>
  <c r="Y181" i="3"/>
  <c r="Y179" i="3"/>
  <c r="Y177" i="3"/>
  <c r="Y175" i="3"/>
  <c r="Y173" i="3"/>
  <c r="Y171" i="3"/>
  <c r="Y169" i="3"/>
  <c r="Y167" i="3"/>
  <c r="Y165" i="3"/>
  <c r="Y163" i="3"/>
  <c r="Y161" i="3"/>
  <c r="Y159" i="3"/>
  <c r="Y157" i="3"/>
  <c r="Y155" i="3"/>
  <c r="Y153" i="3"/>
  <c r="Y151" i="3"/>
  <c r="Y149" i="3"/>
  <c r="Y147" i="3"/>
  <c r="Y145" i="3"/>
  <c r="Y143" i="3"/>
  <c r="Y141" i="3"/>
  <c r="Y139" i="3"/>
  <c r="Y210" i="3"/>
  <c r="Y209" i="3"/>
  <c r="Y208" i="3"/>
  <c r="Y207" i="3"/>
  <c r="Y206" i="3"/>
  <c r="Y205" i="3"/>
  <c r="Y210" i="4"/>
  <c r="Y209" i="4"/>
  <c r="Y208" i="4"/>
  <c r="Y207" i="4"/>
  <c r="Y206" i="4"/>
  <c r="Y204" i="4"/>
  <c r="Y204" i="3"/>
  <c r="Y205" i="4"/>
  <c r="Y203" i="4"/>
  <c r="Y203" i="3"/>
  <c r="Y202" i="4"/>
  <c r="Y202" i="3"/>
  <c r="Y201" i="4"/>
  <c r="Y201" i="3"/>
  <c r="B58" i="11" l="1"/>
  <c r="B123" i="11" s="1"/>
  <c r="B130" i="5"/>
  <c r="B198" i="5"/>
  <c r="B192" i="5"/>
  <c r="C126" i="11"/>
  <c r="C195" i="11"/>
  <c r="C128" i="12"/>
  <c r="C128" i="10"/>
  <c r="B126" i="4"/>
  <c r="B61" i="10"/>
  <c r="B195" i="10" s="1"/>
  <c r="B191" i="3"/>
  <c r="B195" i="3"/>
  <c r="B130" i="3"/>
  <c r="B198" i="3"/>
  <c r="C188" i="12"/>
  <c r="C129" i="11"/>
  <c r="C130" i="11"/>
  <c r="C129" i="12"/>
  <c r="C130" i="12"/>
  <c r="B129" i="3"/>
  <c r="B64" i="10"/>
  <c r="B130" i="4"/>
  <c r="C129" i="10"/>
  <c r="C130" i="10"/>
  <c r="B194" i="3"/>
  <c r="C126" i="10"/>
  <c r="C127" i="11"/>
  <c r="C124" i="12"/>
  <c r="C123" i="12"/>
  <c r="B187" i="11"/>
  <c r="B188" i="3"/>
  <c r="C191" i="10"/>
  <c r="B58" i="10"/>
  <c r="B188" i="10" s="1"/>
  <c r="C128" i="11"/>
  <c r="B128" i="5"/>
  <c r="B62" i="11"/>
  <c r="B196" i="11" s="1"/>
  <c r="C192" i="11"/>
  <c r="C123" i="11"/>
  <c r="C194" i="10"/>
  <c r="C127" i="12"/>
  <c r="B190" i="3"/>
  <c r="C192" i="12"/>
  <c r="B60" i="10"/>
  <c r="B60" i="11"/>
  <c r="C125" i="10"/>
  <c r="C125" i="12"/>
  <c r="C124" i="10"/>
  <c r="C187" i="11"/>
  <c r="C191" i="11"/>
  <c r="C189" i="12"/>
  <c r="B52" i="10"/>
  <c r="B126" i="3"/>
  <c r="C120" i="11"/>
  <c r="C194" i="11"/>
  <c r="B118" i="3"/>
  <c r="C52" i="10"/>
  <c r="C118" i="10" s="1"/>
  <c r="B129" i="4"/>
  <c r="B194" i="4"/>
  <c r="C123" i="10"/>
  <c r="C186" i="5"/>
  <c r="C186" i="3"/>
  <c r="C189" i="10"/>
  <c r="C193" i="10"/>
  <c r="C187" i="12"/>
  <c r="C213" i="10"/>
  <c r="C188" i="10"/>
  <c r="C187" i="10"/>
  <c r="C122" i="10"/>
  <c r="C119" i="10"/>
  <c r="C120" i="10"/>
  <c r="C118" i="3"/>
  <c r="C214" i="10"/>
  <c r="C188" i="11"/>
  <c r="C189" i="11"/>
  <c r="C125" i="11"/>
  <c r="C119" i="11"/>
  <c r="C52" i="11"/>
  <c r="C186" i="11" s="1"/>
  <c r="C121" i="11"/>
  <c r="B193" i="3"/>
  <c r="B124" i="3"/>
  <c r="B125" i="3"/>
  <c r="B189" i="3"/>
  <c r="B128" i="3"/>
  <c r="B192" i="3"/>
  <c r="B214" i="3"/>
  <c r="B127" i="3"/>
  <c r="B213" i="3"/>
  <c r="C213" i="12"/>
  <c r="C190" i="10"/>
  <c r="C192" i="10"/>
  <c r="C127" i="10"/>
  <c r="B124" i="4"/>
  <c r="B189" i="4"/>
  <c r="B213" i="4"/>
  <c r="B59" i="10"/>
  <c r="B53" i="10"/>
  <c r="B187" i="4"/>
  <c r="B119" i="4"/>
  <c r="B55" i="10"/>
  <c r="B120" i="10" s="1"/>
  <c r="B120" i="4"/>
  <c r="B56" i="10"/>
  <c r="B122" i="4"/>
  <c r="B121" i="4"/>
  <c r="B62" i="10"/>
  <c r="B196" i="10" s="1"/>
  <c r="B127" i="4"/>
  <c r="B192" i="4"/>
  <c r="B214" i="4"/>
  <c r="B190" i="4"/>
  <c r="B193" i="4"/>
  <c r="B55" i="12"/>
  <c r="B118" i="4"/>
  <c r="B186" i="4"/>
  <c r="C122" i="11"/>
  <c r="C190" i="11"/>
  <c r="C121" i="10"/>
  <c r="B125" i="4"/>
  <c r="B128" i="4"/>
  <c r="B62" i="12"/>
  <c r="B196" i="12" s="1"/>
  <c r="B53" i="12"/>
  <c r="B187" i="12" s="1"/>
  <c r="C190" i="12"/>
  <c r="C119" i="12"/>
  <c r="C194" i="12"/>
  <c r="C214" i="12"/>
  <c r="C120" i="12"/>
  <c r="C191" i="12"/>
  <c r="B123" i="12"/>
  <c r="C126" i="12"/>
  <c r="C118" i="5"/>
  <c r="B52" i="5"/>
  <c r="B190" i="5"/>
  <c r="B56" i="12"/>
  <c r="B121" i="5"/>
  <c r="B56" i="11"/>
  <c r="B122" i="5"/>
  <c r="B59" i="11"/>
  <c r="B189" i="5"/>
  <c r="B125" i="5"/>
  <c r="B59" i="12"/>
  <c r="B213" i="5"/>
  <c r="B124" i="5"/>
  <c r="B61" i="12"/>
  <c r="B195" i="12" s="1"/>
  <c r="B61" i="11"/>
  <c r="B195" i="11" s="1"/>
  <c r="B214" i="5"/>
  <c r="B191" i="5"/>
  <c r="B126" i="5"/>
  <c r="B127" i="5"/>
  <c r="B64" i="12"/>
  <c r="B64" i="11"/>
  <c r="B194" i="5"/>
  <c r="B129" i="5"/>
  <c r="B54" i="12"/>
  <c r="B188" i="5"/>
  <c r="B119" i="5"/>
  <c r="B54" i="11"/>
  <c r="B120" i="5"/>
  <c r="B193" i="5"/>
  <c r="C122" i="12"/>
  <c r="C214" i="11"/>
  <c r="C213" i="11"/>
  <c r="C124" i="11"/>
  <c r="W118" i="10"/>
  <c r="T186" i="10"/>
  <c r="F186" i="10"/>
  <c r="M118" i="11"/>
  <c r="S118" i="11"/>
  <c r="L118" i="11"/>
  <c r="V118" i="11"/>
  <c r="U118" i="11"/>
  <c r="I118" i="11"/>
  <c r="T118" i="11"/>
  <c r="J118" i="11"/>
  <c r="Q118" i="11"/>
  <c r="G118" i="11"/>
  <c r="X118" i="11"/>
  <c r="N118" i="11"/>
  <c r="Y118" i="11"/>
  <c r="O118" i="11"/>
  <c r="P118" i="11"/>
  <c r="W118" i="11"/>
  <c r="K118" i="11"/>
  <c r="R118" i="11"/>
  <c r="H118" i="11"/>
  <c r="I186" i="11"/>
  <c r="Y186" i="11"/>
  <c r="P186" i="11"/>
  <c r="V186" i="11"/>
  <c r="N186" i="11"/>
  <c r="F186" i="11"/>
  <c r="W186" i="11"/>
  <c r="O186" i="11"/>
  <c r="G186" i="11"/>
  <c r="R186" i="11"/>
  <c r="J186" i="11"/>
  <c r="S186" i="11"/>
  <c r="K186" i="11"/>
  <c r="F118" i="11"/>
  <c r="T186" i="11"/>
  <c r="L186" i="11"/>
  <c r="D186" i="11"/>
  <c r="U186" i="11"/>
  <c r="M186" i="11"/>
  <c r="E186" i="11"/>
  <c r="D118" i="11"/>
  <c r="E118" i="11"/>
  <c r="L118" i="12"/>
  <c r="S186" i="12"/>
  <c r="O186" i="12"/>
  <c r="X186" i="12"/>
  <c r="P186" i="12"/>
  <c r="L186" i="12"/>
  <c r="U186" i="12"/>
  <c r="R118" i="12"/>
  <c r="W118" i="12"/>
  <c r="Q118" i="12"/>
  <c r="Y118" i="12"/>
  <c r="Y186" i="12"/>
  <c r="Q186" i="12"/>
  <c r="V186" i="12"/>
  <c r="R186" i="12"/>
  <c r="N186" i="12"/>
  <c r="T118" i="12"/>
  <c r="O118" i="12"/>
  <c r="X118" i="12"/>
  <c r="P118" i="12"/>
  <c r="U118" i="12"/>
  <c r="M118" i="12"/>
  <c r="V118" i="12"/>
  <c r="N118" i="12"/>
  <c r="S118" i="12"/>
  <c r="D186" i="10"/>
  <c r="E186" i="10"/>
  <c r="Y212" i="10"/>
  <c r="Y183" i="10"/>
  <c r="Y118" i="10"/>
  <c r="Y186" i="10"/>
  <c r="P118" i="10"/>
  <c r="P186" i="10"/>
  <c r="R118" i="10"/>
  <c r="R186" i="10"/>
  <c r="Q118" i="10"/>
  <c r="Q186" i="10"/>
  <c r="T118" i="10"/>
  <c r="O118" i="10"/>
  <c r="O186" i="10"/>
  <c r="I118" i="10"/>
  <c r="I186" i="10"/>
  <c r="H118" i="10"/>
  <c r="H186" i="10"/>
  <c r="J118" i="10"/>
  <c r="J186" i="10"/>
  <c r="U118" i="10"/>
  <c r="U186" i="10"/>
  <c r="N118" i="10"/>
  <c r="N186" i="10"/>
  <c r="G118" i="10"/>
  <c r="G186" i="10"/>
  <c r="K118" i="10"/>
  <c r="K186" i="10"/>
  <c r="D118" i="12"/>
  <c r="D186" i="12"/>
  <c r="H118" i="12"/>
  <c r="H186" i="12"/>
  <c r="G118" i="12"/>
  <c r="G186" i="12"/>
  <c r="I118" i="12"/>
  <c r="I186" i="12"/>
  <c r="F118" i="12"/>
  <c r="F186" i="12"/>
  <c r="J118" i="12"/>
  <c r="J186" i="12"/>
  <c r="C118" i="12"/>
  <c r="C186" i="12"/>
  <c r="E118" i="12"/>
  <c r="E186" i="12"/>
  <c r="K118" i="12"/>
  <c r="Y117" i="10"/>
  <c r="Y182" i="10"/>
  <c r="Y211" i="10"/>
  <c r="Y72" i="10"/>
  <c r="Y71" i="10"/>
  <c r="Y139" i="10"/>
  <c r="Y73" i="10"/>
  <c r="Y201" i="10"/>
  <c r="Y141" i="10"/>
  <c r="Y76" i="10"/>
  <c r="Y145" i="10"/>
  <c r="Y80" i="10"/>
  <c r="Y149" i="10"/>
  <c r="Y84" i="10"/>
  <c r="Y153" i="10"/>
  <c r="Y88" i="10"/>
  <c r="Y157" i="10"/>
  <c r="Y92" i="10"/>
  <c r="Y161" i="10"/>
  <c r="Y96" i="10"/>
  <c r="Y165" i="10"/>
  <c r="Y100" i="10"/>
  <c r="Y169" i="10"/>
  <c r="Y104" i="10"/>
  <c r="Y173" i="10"/>
  <c r="Y108" i="10"/>
  <c r="Y177" i="10"/>
  <c r="Y112" i="10"/>
  <c r="Y181" i="10"/>
  <c r="Y116" i="10"/>
  <c r="Y77" i="10"/>
  <c r="Y142" i="10"/>
  <c r="Y81" i="10"/>
  <c r="Y146" i="10"/>
  <c r="Y85" i="10"/>
  <c r="Y150" i="10"/>
  <c r="Y89" i="10"/>
  <c r="Y154" i="10"/>
  <c r="Y93" i="10"/>
  <c r="Y158" i="10"/>
  <c r="Y205" i="10"/>
  <c r="Y97" i="10"/>
  <c r="Y162" i="10"/>
  <c r="Y206" i="10"/>
  <c r="Y101" i="10"/>
  <c r="Y166" i="10"/>
  <c r="Y207" i="10"/>
  <c r="Y105" i="10"/>
  <c r="Y170" i="10"/>
  <c r="Y208" i="10"/>
  <c r="Y109" i="10"/>
  <c r="Y174" i="10"/>
  <c r="Y209" i="10"/>
  <c r="Y113" i="10"/>
  <c r="Y178" i="10"/>
  <c r="Y210" i="10"/>
  <c r="Y143" i="10"/>
  <c r="Y202" i="10"/>
  <c r="Y78" i="10"/>
  <c r="Y147" i="10"/>
  <c r="Y203" i="10"/>
  <c r="Y82" i="10"/>
  <c r="Y151" i="10"/>
  <c r="Y86" i="10"/>
  <c r="Y204" i="10"/>
  <c r="Y155" i="10"/>
  <c r="Y90" i="10"/>
  <c r="Y159" i="10"/>
  <c r="Y94" i="10"/>
  <c r="Y163" i="10"/>
  <c r="Y98" i="10"/>
  <c r="Y167" i="10"/>
  <c r="Y102" i="10"/>
  <c r="Y171" i="10"/>
  <c r="Y106" i="10"/>
  <c r="Y175" i="10"/>
  <c r="Y110" i="10"/>
  <c r="Y179" i="10"/>
  <c r="Y114" i="10"/>
  <c r="Y75" i="10"/>
  <c r="Y140" i="10"/>
  <c r="Y79" i="10"/>
  <c r="Y144" i="10"/>
  <c r="Y83" i="10"/>
  <c r="Y148" i="10"/>
  <c r="Y87" i="10"/>
  <c r="Y152" i="10"/>
  <c r="Y91" i="10"/>
  <c r="Y156" i="10"/>
  <c r="Y95" i="10"/>
  <c r="Y160" i="10"/>
  <c r="Y99" i="10"/>
  <c r="Y164" i="10"/>
  <c r="Y103" i="10"/>
  <c r="Y168" i="10"/>
  <c r="Y107" i="10"/>
  <c r="Y172" i="10"/>
  <c r="Y111" i="10"/>
  <c r="Y176" i="10"/>
  <c r="Y115" i="10"/>
  <c r="Y180" i="10"/>
  <c r="B191" i="10" l="1"/>
  <c r="B126" i="10"/>
  <c r="B130" i="12"/>
  <c r="B198" i="12"/>
  <c r="B192" i="11"/>
  <c r="B130" i="10"/>
  <c r="B198" i="10"/>
  <c r="B130" i="11"/>
  <c r="B198" i="11"/>
  <c r="B192" i="12"/>
  <c r="B129" i="10"/>
  <c r="C118" i="11"/>
  <c r="B128" i="11"/>
  <c r="B123" i="10"/>
  <c r="B194" i="10"/>
  <c r="B118" i="10"/>
  <c r="C186" i="10"/>
  <c r="B128" i="12"/>
  <c r="B121" i="10"/>
  <c r="B190" i="10"/>
  <c r="B122" i="10"/>
  <c r="B213" i="10"/>
  <c r="B125" i="10"/>
  <c r="B189" i="10"/>
  <c r="B124" i="10"/>
  <c r="B186" i="10"/>
  <c r="B193" i="10"/>
  <c r="B128" i="10"/>
  <c r="B127" i="10"/>
  <c r="B192" i="10"/>
  <c r="B214" i="10"/>
  <c r="B187" i="10"/>
  <c r="B119" i="10"/>
  <c r="B120" i="12"/>
  <c r="B119" i="12"/>
  <c r="B188" i="12"/>
  <c r="B129" i="12"/>
  <c r="B194" i="12"/>
  <c r="B127" i="12"/>
  <c r="B191" i="12"/>
  <c r="B126" i="12"/>
  <c r="B214" i="12"/>
  <c r="B193" i="11"/>
  <c r="B125" i="11"/>
  <c r="B124" i="11"/>
  <c r="B213" i="11"/>
  <c r="B189" i="11"/>
  <c r="B122" i="11"/>
  <c r="B190" i="11"/>
  <c r="B121" i="11"/>
  <c r="B122" i="12"/>
  <c r="B190" i="12"/>
  <c r="B121" i="12"/>
  <c r="B118" i="5"/>
  <c r="B52" i="11"/>
  <c r="B52" i="12"/>
  <c r="B186" i="5"/>
  <c r="B119" i="11"/>
  <c r="B120" i="11"/>
  <c r="B188" i="11"/>
  <c r="B194" i="11"/>
  <c r="B129" i="11"/>
  <c r="B191" i="11"/>
  <c r="B127" i="11"/>
  <c r="B126" i="11"/>
  <c r="B214" i="11"/>
  <c r="B193" i="12"/>
  <c r="B189" i="12"/>
  <c r="B125" i="12"/>
  <c r="B124" i="12"/>
  <c r="B213"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8" i="11" l="1"/>
  <c r="B186" i="11"/>
  <c r="B118" i="12"/>
  <c r="B186" i="12"/>
  <c r="Y112" i="11"/>
  <c r="Y110" i="11"/>
  <c r="Y108" i="11"/>
  <c r="Y106" i="11"/>
  <c r="Y104" i="11"/>
  <c r="Y102" i="11"/>
  <c r="Y100" i="11"/>
  <c r="Y98" i="11"/>
  <c r="Y96" i="11"/>
  <c r="Y94" i="11"/>
  <c r="Y92" i="11"/>
  <c r="Y90" i="11"/>
  <c r="Y88" i="11"/>
  <c r="Y86" i="11"/>
  <c r="Y84" i="11"/>
  <c r="Y82" i="11"/>
  <c r="Y80" i="11"/>
  <c r="Y78" i="11"/>
  <c r="Y76" i="11"/>
  <c r="Y74" i="11"/>
  <c r="Y111" i="11"/>
  <c r="Y109" i="11"/>
  <c r="Y107" i="11"/>
  <c r="Y105" i="11"/>
  <c r="Y103" i="11"/>
  <c r="Y101" i="11"/>
  <c r="Y99" i="11"/>
  <c r="Y97" i="11"/>
  <c r="Y95" i="11"/>
  <c r="Y93" i="11"/>
  <c r="Y91" i="11"/>
  <c r="Y89" i="11"/>
  <c r="Y87" i="11"/>
  <c r="Y85" i="11"/>
  <c r="Y83" i="11"/>
  <c r="Y81" i="11"/>
  <c r="Y79" i="11"/>
  <c r="Y77" i="11"/>
  <c r="Y75" i="11"/>
  <c r="Y73" i="11"/>
  <c r="Y184" i="5"/>
  <c r="Y50" i="11"/>
  <c r="Y115" i="11" s="1"/>
  <c r="Y182" i="5"/>
  <c r="Y48" i="11"/>
  <c r="Y113" i="11" s="1"/>
  <c r="Y6" i="11"/>
  <c r="Y71" i="11" s="1"/>
  <c r="Y185" i="5"/>
  <c r="Y51" i="11"/>
  <c r="Y177" i="11"/>
  <c r="Y175" i="11"/>
  <c r="Y173" i="11"/>
  <c r="Y171" i="11"/>
  <c r="Y169" i="11"/>
  <c r="Y167" i="11"/>
  <c r="Y165" i="11"/>
  <c r="Y163" i="11"/>
  <c r="Y161" i="11"/>
  <c r="Y159" i="11"/>
  <c r="Y157" i="11"/>
  <c r="Y155" i="11"/>
  <c r="Y153" i="11"/>
  <c r="Y151" i="11"/>
  <c r="Y149" i="11"/>
  <c r="Y147" i="11"/>
  <c r="Y145" i="11"/>
  <c r="Y143" i="11"/>
  <c r="Y141" i="11"/>
  <c r="Y139" i="11"/>
  <c r="Y212" i="5"/>
  <c r="Y183" i="5"/>
  <c r="Y117" i="5"/>
  <c r="Y211" i="5"/>
  <c r="Y50" i="12"/>
  <c r="Y48" i="12"/>
  <c r="Y46" i="12"/>
  <c r="Y44" i="12"/>
  <c r="Y42" i="12"/>
  <c r="Y40" i="12"/>
  <c r="Y38" i="12"/>
  <c r="Y36" i="12"/>
  <c r="Y34" i="12"/>
  <c r="Y32" i="12"/>
  <c r="Y30" i="12"/>
  <c r="Y28" i="12"/>
  <c r="Y26" i="12"/>
  <c r="Y24" i="12"/>
  <c r="Y22" i="12"/>
  <c r="Y20" i="12"/>
  <c r="Y18" i="12"/>
  <c r="Y16" i="12"/>
  <c r="Y14" i="12"/>
  <c r="Y12" i="12"/>
  <c r="Y10" i="12"/>
  <c r="Y8" i="12"/>
  <c r="Y71" i="5"/>
  <c r="Y6" i="12"/>
  <c r="Y71" i="12" s="1"/>
  <c r="Y116" i="5"/>
  <c r="Y51" i="12"/>
  <c r="Y114" i="5"/>
  <c r="Y49" i="12"/>
  <c r="Y112" i="5"/>
  <c r="Y47" i="12"/>
  <c r="Y110" i="5"/>
  <c r="Y45" i="12"/>
  <c r="Y108" i="5"/>
  <c r="Y43" i="12"/>
  <c r="Y106" i="5"/>
  <c r="Y41" i="12"/>
  <c r="Y104" i="5"/>
  <c r="Y39" i="12"/>
  <c r="Y102" i="5"/>
  <c r="Y37" i="12"/>
  <c r="Y100" i="5"/>
  <c r="Y35" i="12"/>
  <c r="Y98" i="5"/>
  <c r="Y33" i="12"/>
  <c r="Y96" i="5"/>
  <c r="Y31" i="12"/>
  <c r="Y94" i="5"/>
  <c r="Y29" i="12"/>
  <c r="Y92" i="5"/>
  <c r="Y27" i="12"/>
  <c r="Y90" i="5"/>
  <c r="Y25" i="12"/>
  <c r="Y88" i="5"/>
  <c r="Y23" i="12"/>
  <c r="Y86" i="5"/>
  <c r="Y21" i="12"/>
  <c r="Y84" i="5"/>
  <c r="Y19" i="12"/>
  <c r="Y82" i="5"/>
  <c r="Y17" i="12"/>
  <c r="Y80" i="5"/>
  <c r="Y15" i="12"/>
  <c r="Y78" i="5"/>
  <c r="Y13" i="12"/>
  <c r="Y76" i="5"/>
  <c r="Y11" i="12"/>
  <c r="Y74" i="5"/>
  <c r="Y9" i="12"/>
  <c r="Y139" i="12" s="1"/>
  <c r="Y72" i="5"/>
  <c r="Y7" i="12"/>
  <c r="Y73" i="5"/>
  <c r="Y180" i="5"/>
  <c r="Y115" i="5"/>
  <c r="Y178" i="5"/>
  <c r="Y113" i="5"/>
  <c r="Y176" i="5"/>
  <c r="Y111" i="5"/>
  <c r="Y174" i="5"/>
  <c r="Y109" i="5"/>
  <c r="Y172" i="5"/>
  <c r="Y107" i="5"/>
  <c r="Y170" i="5"/>
  <c r="Y105" i="5"/>
  <c r="Y168" i="5"/>
  <c r="Y103" i="5"/>
  <c r="Y166" i="5"/>
  <c r="Y101" i="5"/>
  <c r="Y164" i="5"/>
  <c r="Y99" i="5"/>
  <c r="Y162" i="5"/>
  <c r="Y97" i="5"/>
  <c r="Y160" i="5"/>
  <c r="Y95" i="5"/>
  <c r="Y158" i="5"/>
  <c r="Y93" i="5"/>
  <c r="Y156" i="5"/>
  <c r="Y91" i="5"/>
  <c r="Y152" i="5"/>
  <c r="Y87" i="5"/>
  <c r="Y150" i="5"/>
  <c r="Y85" i="5"/>
  <c r="Y148" i="5"/>
  <c r="Y83" i="5"/>
  <c r="Y146" i="5"/>
  <c r="Y81" i="5"/>
  <c r="Y144" i="5"/>
  <c r="Y79" i="5"/>
  <c r="Y142" i="5"/>
  <c r="Y77" i="5"/>
  <c r="Y140" i="5"/>
  <c r="Y75" i="5"/>
  <c r="Y89" i="5"/>
  <c r="Y154" i="5"/>
  <c r="Y181" i="5"/>
  <c r="Y179" i="5"/>
  <c r="Y177" i="5"/>
  <c r="Y175" i="5"/>
  <c r="Y173" i="5"/>
  <c r="Y171" i="5"/>
  <c r="Y169" i="5"/>
  <c r="Y167" i="5"/>
  <c r="Y165" i="5"/>
  <c r="Y163" i="5"/>
  <c r="Y161" i="5"/>
  <c r="Y159" i="5"/>
  <c r="Y157" i="5"/>
  <c r="Y155" i="5"/>
  <c r="Y153" i="5"/>
  <c r="Y151" i="5"/>
  <c r="Y149" i="5"/>
  <c r="Y147" i="5"/>
  <c r="Y145" i="5"/>
  <c r="Y143" i="5"/>
  <c r="Y141" i="5"/>
  <c r="Y139" i="5"/>
  <c r="Y210" i="5"/>
  <c r="Y209" i="5"/>
  <c r="Y208" i="5"/>
  <c r="Y207" i="5"/>
  <c r="Y206" i="5"/>
  <c r="Y205" i="5"/>
  <c r="Y204" i="5"/>
  <c r="Y203" i="5"/>
  <c r="Y202" i="5"/>
  <c r="Y201" i="5"/>
  <c r="D51" i="4"/>
  <c r="E51" i="4"/>
  <c r="E185" i="4" s="1"/>
  <c r="F185"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85" i="5" s="1"/>
  <c r="F51" i="5"/>
  <c r="F185" i="5" s="1"/>
  <c r="G51" i="5"/>
  <c r="H51" i="5"/>
  <c r="I51" i="5"/>
  <c r="J51" i="5"/>
  <c r="K51" i="5"/>
  <c r="L51" i="5"/>
  <c r="M51" i="5"/>
  <c r="N51" i="5"/>
  <c r="O51" i="5"/>
  <c r="P51" i="5"/>
  <c r="Q51" i="5"/>
  <c r="R51" i="5"/>
  <c r="S51" i="5"/>
  <c r="T51" i="5"/>
  <c r="U51" i="5"/>
  <c r="V51" i="5"/>
  <c r="W51" i="5"/>
  <c r="X51" i="5"/>
  <c r="D50" i="5"/>
  <c r="E50" i="5"/>
  <c r="F50" i="5"/>
  <c r="G50" i="5"/>
  <c r="G184" i="5" s="1"/>
  <c r="H50" i="5"/>
  <c r="H184" i="5" s="1"/>
  <c r="I50" i="5"/>
  <c r="I184" i="5" s="1"/>
  <c r="J50" i="5"/>
  <c r="J184" i="5" s="1"/>
  <c r="K50" i="5"/>
  <c r="K184" i="5" s="1"/>
  <c r="L50" i="5"/>
  <c r="L184" i="5" s="1"/>
  <c r="M50" i="5"/>
  <c r="M184" i="5" s="1"/>
  <c r="N50" i="5"/>
  <c r="N184" i="5" s="1"/>
  <c r="O50" i="5"/>
  <c r="O184" i="5" s="1"/>
  <c r="P50" i="5"/>
  <c r="P184" i="5" s="1"/>
  <c r="Q50" i="5"/>
  <c r="Q184" i="5" s="1"/>
  <c r="R50" i="5"/>
  <c r="R184" i="5" s="1"/>
  <c r="S50" i="5"/>
  <c r="S184" i="5" s="1"/>
  <c r="T50" i="5"/>
  <c r="U50" i="5"/>
  <c r="U184" i="5" s="1"/>
  <c r="V50" i="5"/>
  <c r="V184" i="5" s="1"/>
  <c r="W50" i="5"/>
  <c r="W184" i="5" s="1"/>
  <c r="X50" i="5"/>
  <c r="X184" i="5" s="1"/>
  <c r="D50" i="4"/>
  <c r="C50" i="4" s="1"/>
  <c r="E50" i="4"/>
  <c r="G50" i="4"/>
  <c r="G184" i="4" s="1"/>
  <c r="H50" i="4"/>
  <c r="H184" i="4" s="1"/>
  <c r="I50" i="4"/>
  <c r="I184" i="4" s="1"/>
  <c r="J50" i="4"/>
  <c r="J184" i="4" s="1"/>
  <c r="K50" i="4"/>
  <c r="K184" i="4" s="1"/>
  <c r="L50" i="4"/>
  <c r="L184" i="4" s="1"/>
  <c r="M50" i="4"/>
  <c r="M184" i="4" s="1"/>
  <c r="N50" i="4"/>
  <c r="N184" i="4" s="1"/>
  <c r="O50" i="4"/>
  <c r="O184" i="4" s="1"/>
  <c r="P50" i="4"/>
  <c r="P184" i="4" s="1"/>
  <c r="Q50" i="4"/>
  <c r="Q184" i="4" s="1"/>
  <c r="R50" i="4"/>
  <c r="R184" i="4" s="1"/>
  <c r="S50" i="4"/>
  <c r="T50" i="4"/>
  <c r="U50" i="4"/>
  <c r="U184" i="4" s="1"/>
  <c r="V50" i="4"/>
  <c r="V184" i="4" s="1"/>
  <c r="W50" i="4"/>
  <c r="W184" i="4" s="1"/>
  <c r="X50" i="4"/>
  <c r="X184"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82" i="5" s="1"/>
  <c r="E49" i="5"/>
  <c r="Y72" i="12" l="1"/>
  <c r="V50" i="11"/>
  <c r="L50" i="11"/>
  <c r="C51" i="3"/>
  <c r="B51" i="3" s="1"/>
  <c r="B185" i="3" s="1"/>
  <c r="C50" i="3"/>
  <c r="B50" i="4"/>
  <c r="B184" i="4" s="1"/>
  <c r="D185" i="4"/>
  <c r="C51" i="4"/>
  <c r="D185" i="5"/>
  <c r="C51" i="5"/>
  <c r="C50" i="5"/>
  <c r="C184" i="5" s="1"/>
  <c r="S50" i="11"/>
  <c r="M50" i="11"/>
  <c r="S51" i="11"/>
  <c r="S117" i="11" s="1"/>
  <c r="M51" i="11"/>
  <c r="M117" i="11" s="1"/>
  <c r="V51" i="11"/>
  <c r="V117" i="11" s="1"/>
  <c r="L51" i="11"/>
  <c r="L117" i="11" s="1"/>
  <c r="W50" i="11"/>
  <c r="W51" i="11"/>
  <c r="Y72" i="11"/>
  <c r="Y114" i="11"/>
  <c r="Y116" i="11"/>
  <c r="Y117" i="11"/>
  <c r="E50" i="11"/>
  <c r="T50" i="11"/>
  <c r="W184" i="3"/>
  <c r="U184" i="3"/>
  <c r="U50" i="11"/>
  <c r="S184" i="3"/>
  <c r="Q184" i="3"/>
  <c r="Q50" i="11"/>
  <c r="O184" i="3"/>
  <c r="O50" i="11"/>
  <c r="M184" i="3"/>
  <c r="K184" i="3"/>
  <c r="K50" i="11"/>
  <c r="I184" i="3"/>
  <c r="I50" i="11"/>
  <c r="G184" i="3"/>
  <c r="G50" i="11"/>
  <c r="F185" i="3"/>
  <c r="F51" i="11"/>
  <c r="D185" i="3"/>
  <c r="D51" i="11"/>
  <c r="X51" i="11"/>
  <c r="T51" i="11"/>
  <c r="R51" i="11"/>
  <c r="P51" i="11"/>
  <c r="N51" i="11"/>
  <c r="J51" i="11"/>
  <c r="H51" i="11"/>
  <c r="X184" i="3"/>
  <c r="X50" i="11"/>
  <c r="V184" i="3"/>
  <c r="R184" i="3"/>
  <c r="R50" i="11"/>
  <c r="P184" i="3"/>
  <c r="P50" i="11"/>
  <c r="N184" i="3"/>
  <c r="N50" i="11"/>
  <c r="L184" i="3"/>
  <c r="J184" i="3"/>
  <c r="J50" i="11"/>
  <c r="H184" i="3"/>
  <c r="H50" i="11"/>
  <c r="F184" i="3"/>
  <c r="F50" i="11"/>
  <c r="D184" i="3"/>
  <c r="D50" i="11"/>
  <c r="E185" i="3"/>
  <c r="E51" i="11"/>
  <c r="U51" i="11"/>
  <c r="Q51" i="11"/>
  <c r="O51" i="11"/>
  <c r="K51" i="11"/>
  <c r="I51" i="11"/>
  <c r="G51" i="11"/>
  <c r="Y202" i="11"/>
  <c r="Y204" i="11"/>
  <c r="Y181" i="11"/>
  <c r="Y185" i="11"/>
  <c r="Y140" i="11"/>
  <c r="Y142" i="11"/>
  <c r="Y144" i="11"/>
  <c r="Y146" i="11"/>
  <c r="Y148" i="11"/>
  <c r="Y150" i="11"/>
  <c r="Y152" i="11"/>
  <c r="Y154" i="11"/>
  <c r="Y156" i="11"/>
  <c r="Y205" i="11"/>
  <c r="Y158" i="11"/>
  <c r="Y160" i="11"/>
  <c r="Y206" i="11"/>
  <c r="Y162" i="11"/>
  <c r="Y164" i="11"/>
  <c r="Y207" i="11"/>
  <c r="Y166" i="11"/>
  <c r="Y168" i="11"/>
  <c r="Y208" i="11"/>
  <c r="Y170" i="11"/>
  <c r="Y172" i="11"/>
  <c r="Y209" i="11"/>
  <c r="Y174" i="11"/>
  <c r="Y176" i="11"/>
  <c r="Y210" i="11"/>
  <c r="Y178" i="11"/>
  <c r="Y182" i="11"/>
  <c r="Y180" i="11"/>
  <c r="Y184" i="11"/>
  <c r="Y179" i="11"/>
  <c r="Y212" i="11"/>
  <c r="Y183" i="11"/>
  <c r="Y211" i="11"/>
  <c r="Y201" i="11"/>
  <c r="Y203" i="11"/>
  <c r="Y179" i="12"/>
  <c r="Y183" i="12"/>
  <c r="Y181" i="12"/>
  <c r="Y185" i="12"/>
  <c r="Y141" i="12"/>
  <c r="Y143" i="12"/>
  <c r="Y145" i="12"/>
  <c r="Y147" i="12"/>
  <c r="Y149" i="12"/>
  <c r="Y151" i="12"/>
  <c r="Y153" i="12"/>
  <c r="Y155" i="12"/>
  <c r="Y157" i="12"/>
  <c r="Y159" i="12"/>
  <c r="Y161" i="12"/>
  <c r="Y163" i="12"/>
  <c r="Y165" i="12"/>
  <c r="Y167" i="12"/>
  <c r="Y169" i="12"/>
  <c r="Y171" i="12"/>
  <c r="Y173" i="12"/>
  <c r="Y175" i="12"/>
  <c r="Y177" i="12"/>
  <c r="Y178" i="12"/>
  <c r="Y182" i="12"/>
  <c r="Y180" i="12"/>
  <c r="Y184" i="12"/>
  <c r="Y140" i="12"/>
  <c r="Y142" i="12"/>
  <c r="Y144" i="12"/>
  <c r="Y146" i="12"/>
  <c r="Y148" i="12"/>
  <c r="Y150" i="12"/>
  <c r="Y152" i="12"/>
  <c r="Y154" i="12"/>
  <c r="Y156" i="12"/>
  <c r="Y158" i="12"/>
  <c r="Y160" i="12"/>
  <c r="Y162" i="12"/>
  <c r="Y164" i="12"/>
  <c r="Y166" i="12"/>
  <c r="Y168" i="12"/>
  <c r="Y170" i="12"/>
  <c r="Y172" i="12"/>
  <c r="Y174" i="12"/>
  <c r="Y176" i="12"/>
  <c r="Y74" i="12"/>
  <c r="Y76" i="12"/>
  <c r="Y78" i="12"/>
  <c r="Y80" i="12"/>
  <c r="Y82" i="12"/>
  <c r="Y84" i="12"/>
  <c r="Y86" i="12"/>
  <c r="Y88" i="12"/>
  <c r="Y90" i="12"/>
  <c r="Y92" i="12"/>
  <c r="Y94" i="12"/>
  <c r="Y96" i="12"/>
  <c r="Y98" i="12"/>
  <c r="Y100" i="12"/>
  <c r="Y102" i="12"/>
  <c r="Y104" i="12"/>
  <c r="Y106" i="12"/>
  <c r="Y108" i="12"/>
  <c r="Y110" i="12"/>
  <c r="Y112" i="12"/>
  <c r="Y114" i="12"/>
  <c r="Y116" i="12"/>
  <c r="Y117" i="12"/>
  <c r="Y73" i="12"/>
  <c r="Y75" i="12"/>
  <c r="Y77" i="12"/>
  <c r="Y79" i="12"/>
  <c r="Y81" i="12"/>
  <c r="Y83" i="12"/>
  <c r="Y85" i="12"/>
  <c r="Y87" i="12"/>
  <c r="Y89" i="12"/>
  <c r="Y91" i="12"/>
  <c r="Y93" i="12"/>
  <c r="Y95" i="12"/>
  <c r="Y97" i="12"/>
  <c r="Y99" i="12"/>
  <c r="Y101" i="12"/>
  <c r="Y103" i="12"/>
  <c r="Y105" i="12"/>
  <c r="Y107" i="12"/>
  <c r="Y109" i="12"/>
  <c r="Y111" i="12"/>
  <c r="Y113" i="12"/>
  <c r="Y115" i="12"/>
  <c r="Y212" i="12"/>
  <c r="E183" i="5"/>
  <c r="E212" i="5"/>
  <c r="T184" i="3"/>
  <c r="T185" i="3"/>
  <c r="T185" i="4"/>
  <c r="T184" i="4"/>
  <c r="S184" i="4"/>
  <c r="S185" i="4"/>
  <c r="T184" i="5"/>
  <c r="T185" i="5"/>
  <c r="W117" i="3"/>
  <c r="W185" i="3"/>
  <c r="U117" i="3"/>
  <c r="U185" i="3"/>
  <c r="S117" i="3"/>
  <c r="S185" i="3"/>
  <c r="Q117" i="3"/>
  <c r="Q185" i="3"/>
  <c r="O117" i="3"/>
  <c r="O185" i="3"/>
  <c r="M117" i="3"/>
  <c r="M185" i="3"/>
  <c r="K117" i="3"/>
  <c r="K185" i="3"/>
  <c r="I117" i="3"/>
  <c r="I185" i="3"/>
  <c r="G117" i="3"/>
  <c r="G185" i="3"/>
  <c r="X117" i="3"/>
  <c r="X185" i="3"/>
  <c r="V117" i="3"/>
  <c r="V185" i="3"/>
  <c r="T117" i="3"/>
  <c r="R117" i="3"/>
  <c r="R185" i="3"/>
  <c r="P117" i="3"/>
  <c r="P185" i="3"/>
  <c r="N117" i="3"/>
  <c r="N185" i="3"/>
  <c r="L117" i="3"/>
  <c r="L185" i="3"/>
  <c r="J117" i="3"/>
  <c r="J185" i="3"/>
  <c r="H117" i="3"/>
  <c r="H185" i="3"/>
  <c r="X117" i="4"/>
  <c r="X185" i="4"/>
  <c r="V117" i="4"/>
  <c r="V185" i="4"/>
  <c r="T117" i="4"/>
  <c r="R117" i="4"/>
  <c r="R185" i="4"/>
  <c r="P117" i="4"/>
  <c r="P185" i="4"/>
  <c r="N117" i="4"/>
  <c r="N185" i="4"/>
  <c r="L117" i="4"/>
  <c r="L185" i="4"/>
  <c r="J117" i="4"/>
  <c r="J185" i="4"/>
  <c r="H117" i="4"/>
  <c r="H185" i="4"/>
  <c r="W117" i="4"/>
  <c r="W185" i="4"/>
  <c r="U117" i="4"/>
  <c r="U185" i="4"/>
  <c r="S117" i="4"/>
  <c r="Q117" i="4"/>
  <c r="Q185" i="4"/>
  <c r="O117" i="4"/>
  <c r="O185" i="4"/>
  <c r="M117" i="4"/>
  <c r="M185" i="4"/>
  <c r="K117" i="4"/>
  <c r="K185" i="4"/>
  <c r="I117" i="4"/>
  <c r="I185" i="4"/>
  <c r="G117" i="4"/>
  <c r="G185" i="4"/>
  <c r="W117" i="5"/>
  <c r="W185" i="5"/>
  <c r="U117" i="5"/>
  <c r="U185" i="5"/>
  <c r="S117" i="5"/>
  <c r="S185" i="5"/>
  <c r="Q117" i="5"/>
  <c r="Q185" i="5"/>
  <c r="O117" i="5"/>
  <c r="O185" i="5"/>
  <c r="M117" i="5"/>
  <c r="M185" i="5"/>
  <c r="K117" i="5"/>
  <c r="K185" i="5"/>
  <c r="I117" i="5"/>
  <c r="I185" i="5"/>
  <c r="G117" i="5"/>
  <c r="G185" i="5"/>
  <c r="X117" i="5"/>
  <c r="X185" i="5"/>
  <c r="V117" i="5"/>
  <c r="V185" i="5"/>
  <c r="T117" i="5"/>
  <c r="R117" i="5"/>
  <c r="R185" i="5"/>
  <c r="P117" i="5"/>
  <c r="P185" i="5"/>
  <c r="N117" i="5"/>
  <c r="N185" i="5"/>
  <c r="L117" i="5"/>
  <c r="L185" i="5"/>
  <c r="J117" i="5"/>
  <c r="J185" i="5"/>
  <c r="H117" i="5"/>
  <c r="H185" i="5"/>
  <c r="E184" i="3"/>
  <c r="F184" i="4"/>
  <c r="D184" i="4"/>
  <c r="E184" i="5"/>
  <c r="E184" i="4"/>
  <c r="C184" i="4"/>
  <c r="F184" i="5"/>
  <c r="D184" i="5"/>
  <c r="E117" i="5"/>
  <c r="E117" i="3"/>
  <c r="F117" i="4"/>
  <c r="D117" i="4"/>
  <c r="F117" i="5"/>
  <c r="D117" i="5"/>
  <c r="F117" i="3"/>
  <c r="D117" i="3"/>
  <c r="E117" i="4"/>
  <c r="E211" i="5"/>
  <c r="Y211" i="12"/>
  <c r="Y207" i="12"/>
  <c r="Y209" i="12"/>
  <c r="Y201" i="12"/>
  <c r="Y202" i="12"/>
  <c r="Y203" i="12"/>
  <c r="Y204" i="12"/>
  <c r="Y205" i="12"/>
  <c r="Y206" i="12"/>
  <c r="Y208" i="12"/>
  <c r="Y210"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6" i="3"/>
  <c r="V116" i="3"/>
  <c r="T116" i="3"/>
  <c r="R116" i="3"/>
  <c r="P116" i="3"/>
  <c r="N116" i="3"/>
  <c r="L116" i="3"/>
  <c r="J116" i="3"/>
  <c r="H116" i="3"/>
  <c r="F116" i="3"/>
  <c r="D116" i="3"/>
  <c r="W116" i="4"/>
  <c r="U116" i="4"/>
  <c r="S116" i="4"/>
  <c r="Q116" i="4"/>
  <c r="O116" i="4"/>
  <c r="M116" i="4"/>
  <c r="K116" i="4"/>
  <c r="I116" i="4"/>
  <c r="G116" i="4"/>
  <c r="E116" i="4"/>
  <c r="W116" i="3"/>
  <c r="U116" i="3"/>
  <c r="S116" i="3"/>
  <c r="Q116" i="3"/>
  <c r="O116" i="3"/>
  <c r="M116" i="3"/>
  <c r="K116" i="3"/>
  <c r="I116" i="3"/>
  <c r="G116" i="3"/>
  <c r="E116" i="3"/>
  <c r="X116" i="4"/>
  <c r="V116" i="4"/>
  <c r="T116" i="4"/>
  <c r="R116" i="4"/>
  <c r="P116" i="4"/>
  <c r="N116" i="4"/>
  <c r="L116" i="4"/>
  <c r="J116" i="4"/>
  <c r="H116" i="4"/>
  <c r="F116" i="4"/>
  <c r="D116" i="4"/>
  <c r="E181" i="5"/>
  <c r="X116" i="5"/>
  <c r="V116" i="5"/>
  <c r="T116" i="5"/>
  <c r="R116" i="5"/>
  <c r="P116" i="5"/>
  <c r="N116" i="5"/>
  <c r="L116" i="5"/>
  <c r="J116" i="5"/>
  <c r="H116" i="5"/>
  <c r="F116" i="5"/>
  <c r="D116" i="5"/>
  <c r="W116" i="5"/>
  <c r="U116" i="5"/>
  <c r="S116" i="5"/>
  <c r="Q116" i="5"/>
  <c r="O116" i="5"/>
  <c r="M116" i="5"/>
  <c r="K116" i="5"/>
  <c r="I116" i="5"/>
  <c r="G116" i="5"/>
  <c r="E116" i="5"/>
  <c r="X51" i="12"/>
  <c r="V51" i="12"/>
  <c r="T51" i="12"/>
  <c r="R51" i="12"/>
  <c r="P51" i="12"/>
  <c r="N51" i="12"/>
  <c r="L51" i="12"/>
  <c r="J51" i="12"/>
  <c r="H51" i="12"/>
  <c r="F51" i="12"/>
  <c r="D51" i="12"/>
  <c r="P50" i="12"/>
  <c r="X50" i="12"/>
  <c r="H50" i="12"/>
  <c r="H184" i="12" s="1"/>
  <c r="H50" i="10"/>
  <c r="H184" i="10" s="1"/>
  <c r="T50" i="12"/>
  <c r="L50" i="12"/>
  <c r="D50" i="12"/>
  <c r="D184" i="12" s="1"/>
  <c r="P50" i="10"/>
  <c r="P184" i="10" s="1"/>
  <c r="T50" i="10"/>
  <c r="L50" i="10"/>
  <c r="D50" i="10"/>
  <c r="D184" i="10" s="1"/>
  <c r="V50" i="12"/>
  <c r="R50" i="12"/>
  <c r="N50" i="12"/>
  <c r="J50" i="12"/>
  <c r="J184" i="12" s="1"/>
  <c r="F50" i="12"/>
  <c r="F184" i="12" s="1"/>
  <c r="X50" i="10"/>
  <c r="X184" i="10" s="1"/>
  <c r="V50" i="10"/>
  <c r="R50" i="10"/>
  <c r="N50" i="10"/>
  <c r="N184" i="10" s="1"/>
  <c r="J50" i="10"/>
  <c r="J184" i="10" s="1"/>
  <c r="F50" i="10"/>
  <c r="F184" i="10" s="1"/>
  <c r="W50" i="10"/>
  <c r="W184" i="10" s="1"/>
  <c r="U50" i="10"/>
  <c r="U184" i="10" s="1"/>
  <c r="S50" i="10"/>
  <c r="Q50" i="10"/>
  <c r="Q184" i="10" s="1"/>
  <c r="O50" i="10"/>
  <c r="O184" i="10" s="1"/>
  <c r="M50" i="10"/>
  <c r="K50" i="10"/>
  <c r="K184" i="10" s="1"/>
  <c r="I50" i="10"/>
  <c r="I184" i="10" s="1"/>
  <c r="G50" i="10"/>
  <c r="G184" i="10" s="1"/>
  <c r="E50" i="10"/>
  <c r="E184" i="10" s="1"/>
  <c r="W50" i="12"/>
  <c r="U50" i="12"/>
  <c r="S50" i="12"/>
  <c r="Q50" i="12"/>
  <c r="O50" i="12"/>
  <c r="M50" i="12"/>
  <c r="K50" i="12"/>
  <c r="I50" i="12"/>
  <c r="G50" i="12"/>
  <c r="G184" i="12" s="1"/>
  <c r="E50" i="12"/>
  <c r="E184" i="12" s="1"/>
  <c r="E115" i="5"/>
  <c r="E180"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82" i="4"/>
  <c r="G48" i="4"/>
  <c r="G182" i="4" s="1"/>
  <c r="H48" i="4"/>
  <c r="H182" i="4" s="1"/>
  <c r="I48" i="4"/>
  <c r="I182" i="4" s="1"/>
  <c r="J48" i="4"/>
  <c r="J182" i="4" s="1"/>
  <c r="K48" i="4"/>
  <c r="K182" i="4" s="1"/>
  <c r="L48" i="4"/>
  <c r="L182" i="4" s="1"/>
  <c r="M48" i="4"/>
  <c r="M182" i="4" s="1"/>
  <c r="N48" i="4"/>
  <c r="N182" i="4" s="1"/>
  <c r="O48" i="4"/>
  <c r="O182" i="4" s="1"/>
  <c r="P48" i="4"/>
  <c r="P182" i="4" s="1"/>
  <c r="Q48" i="4"/>
  <c r="Q182" i="4" s="1"/>
  <c r="R48" i="4"/>
  <c r="R182" i="4" s="1"/>
  <c r="S48" i="4"/>
  <c r="T48" i="4"/>
  <c r="U48" i="4"/>
  <c r="U182" i="4" s="1"/>
  <c r="V48" i="4"/>
  <c r="V182" i="4" s="1"/>
  <c r="W48" i="4"/>
  <c r="W182" i="4" s="1"/>
  <c r="X48" i="4"/>
  <c r="X182" i="4" s="1"/>
  <c r="D48" i="5"/>
  <c r="F48" i="5"/>
  <c r="F182" i="5" s="1"/>
  <c r="G48" i="5"/>
  <c r="G182" i="5" s="1"/>
  <c r="H48" i="5"/>
  <c r="H182" i="5" s="1"/>
  <c r="I48" i="5"/>
  <c r="I182" i="5" s="1"/>
  <c r="J48" i="5"/>
  <c r="J182" i="5" s="1"/>
  <c r="K48" i="5"/>
  <c r="K182" i="5" s="1"/>
  <c r="L48" i="5"/>
  <c r="L182" i="5" s="1"/>
  <c r="M48" i="5"/>
  <c r="M182" i="5" s="1"/>
  <c r="N48" i="5"/>
  <c r="N182" i="5" s="1"/>
  <c r="O48" i="5"/>
  <c r="O182" i="5" s="1"/>
  <c r="P48" i="5"/>
  <c r="P182" i="5" s="1"/>
  <c r="Q48" i="5"/>
  <c r="Q182" i="5" s="1"/>
  <c r="R48" i="5"/>
  <c r="R182" i="5" s="1"/>
  <c r="S48" i="5"/>
  <c r="S182" i="5" s="1"/>
  <c r="T48" i="5"/>
  <c r="U48" i="5"/>
  <c r="U182" i="5" s="1"/>
  <c r="V48" i="5"/>
  <c r="V182" i="5" s="1"/>
  <c r="W48" i="5"/>
  <c r="W182" i="5" s="1"/>
  <c r="X48" i="5"/>
  <c r="X182" i="5" s="1"/>
  <c r="E47" i="3"/>
  <c r="E43" i="3"/>
  <c r="E43" i="11" s="1"/>
  <c r="E46" i="3"/>
  <c r="E46" i="11" s="1"/>
  <c r="E44" i="3"/>
  <c r="E44" i="11" s="1"/>
  <c r="E45" i="3"/>
  <c r="E45" i="11" s="1"/>
  <c r="E42" i="3"/>
  <c r="E42" i="11" s="1"/>
  <c r="D47" i="3"/>
  <c r="D43" i="3"/>
  <c r="D47" i="5"/>
  <c r="D46" i="5"/>
  <c r="D47" i="4"/>
  <c r="C47" i="4" s="1"/>
  <c r="F47" i="5"/>
  <c r="F181" i="5" s="1"/>
  <c r="F181" i="4"/>
  <c r="F47" i="3"/>
  <c r="E47" i="4"/>
  <c r="E47" i="12" s="1"/>
  <c r="D43" i="4"/>
  <c r="C43" i="4" s="1"/>
  <c r="E43" i="4"/>
  <c r="F43" i="3"/>
  <c r="G47" i="4"/>
  <c r="G181" i="4" s="1"/>
  <c r="G47" i="3"/>
  <c r="G47" i="5"/>
  <c r="G43" i="4"/>
  <c r="G43" i="3"/>
  <c r="H47" i="4"/>
  <c r="H181" i="4" s="1"/>
  <c r="H47" i="3"/>
  <c r="H43" i="4"/>
  <c r="H43" i="3"/>
  <c r="I47" i="4"/>
  <c r="I181" i="4" s="1"/>
  <c r="I47" i="3"/>
  <c r="I43" i="4"/>
  <c r="I43" i="3"/>
  <c r="J47" i="4"/>
  <c r="J181" i="4" s="1"/>
  <c r="J47" i="3"/>
  <c r="J43" i="4"/>
  <c r="J43" i="3"/>
  <c r="K47" i="4"/>
  <c r="K181" i="4" s="1"/>
  <c r="K47" i="3"/>
  <c r="K43" i="4"/>
  <c r="K43" i="3"/>
  <c r="N47" i="4"/>
  <c r="N181" i="4" s="1"/>
  <c r="N47" i="3"/>
  <c r="N43" i="4"/>
  <c r="N43" i="3"/>
  <c r="O47" i="4"/>
  <c r="O181" i="4" s="1"/>
  <c r="O47" i="3"/>
  <c r="O43" i="4"/>
  <c r="O43" i="3"/>
  <c r="P47" i="4"/>
  <c r="P181" i="4" s="1"/>
  <c r="P47" i="3"/>
  <c r="P43" i="4"/>
  <c r="P43" i="3"/>
  <c r="Q47" i="4"/>
  <c r="Q181" i="4" s="1"/>
  <c r="Q47" i="3"/>
  <c r="Q43" i="4"/>
  <c r="Q43" i="3"/>
  <c r="R47" i="4"/>
  <c r="R181" i="4" s="1"/>
  <c r="R47" i="3"/>
  <c r="R43" i="4"/>
  <c r="R43" i="3"/>
  <c r="T47" i="4"/>
  <c r="T181" i="4" s="1"/>
  <c r="T47" i="3"/>
  <c r="T43" i="4"/>
  <c r="T43" i="3"/>
  <c r="U47" i="4"/>
  <c r="U181" i="4" s="1"/>
  <c r="U47" i="3"/>
  <c r="U47" i="5"/>
  <c r="U43" i="4"/>
  <c r="U43" i="3"/>
  <c r="W47" i="4"/>
  <c r="W181" i="4" s="1"/>
  <c r="W47" i="3"/>
  <c r="W43" i="4"/>
  <c r="W43" i="3"/>
  <c r="X47" i="4"/>
  <c r="X181" i="4" s="1"/>
  <c r="X47" i="3"/>
  <c r="X43" i="4"/>
  <c r="X43" i="3"/>
  <c r="D46" i="4"/>
  <c r="D46" i="3"/>
  <c r="E46" i="4"/>
  <c r="E46" i="12" s="1"/>
  <c r="F180" i="4"/>
  <c r="F46" i="3"/>
  <c r="G46" i="4"/>
  <c r="G180" i="4" s="1"/>
  <c r="G46" i="3"/>
  <c r="H46" i="4"/>
  <c r="H180" i="4" s="1"/>
  <c r="H46" i="3"/>
  <c r="I46" i="4"/>
  <c r="I180" i="4" s="1"/>
  <c r="I46" i="3"/>
  <c r="J46" i="4"/>
  <c r="J180" i="4" s="1"/>
  <c r="J46" i="3"/>
  <c r="K46" i="4"/>
  <c r="K180" i="4" s="1"/>
  <c r="K46" i="3"/>
  <c r="N46" i="4"/>
  <c r="N180" i="4" s="1"/>
  <c r="N46" i="3"/>
  <c r="O46" i="4"/>
  <c r="O180" i="4" s="1"/>
  <c r="O46" i="3"/>
  <c r="P46" i="4"/>
  <c r="P180" i="4" s="1"/>
  <c r="P46" i="3"/>
  <c r="Q46" i="4"/>
  <c r="Q180" i="4" s="1"/>
  <c r="Q46" i="3"/>
  <c r="R46" i="4"/>
  <c r="R180" i="4" s="1"/>
  <c r="R46" i="3"/>
  <c r="T46" i="4"/>
  <c r="T46" i="3"/>
  <c r="U46" i="4"/>
  <c r="U180" i="4" s="1"/>
  <c r="U46" i="3"/>
  <c r="W46" i="4"/>
  <c r="W180" i="4" s="1"/>
  <c r="W46" i="3"/>
  <c r="X46" i="4"/>
  <c r="X180" i="4" s="1"/>
  <c r="X46" i="3"/>
  <c r="L47" i="4"/>
  <c r="L181" i="4" s="1"/>
  <c r="M47" i="4"/>
  <c r="M181" i="4" s="1"/>
  <c r="S47" i="4"/>
  <c r="S181" i="4" s="1"/>
  <c r="V47" i="4"/>
  <c r="D43" i="5"/>
  <c r="F43" i="5"/>
  <c r="G43" i="5"/>
  <c r="H47" i="5"/>
  <c r="H181" i="5" s="1"/>
  <c r="H43" i="5"/>
  <c r="I47" i="5"/>
  <c r="I181" i="5" s="1"/>
  <c r="I43" i="5"/>
  <c r="J47" i="5"/>
  <c r="J181" i="5" s="1"/>
  <c r="J43" i="5"/>
  <c r="K47" i="5"/>
  <c r="K181" i="5" s="1"/>
  <c r="K43" i="5"/>
  <c r="L47" i="3"/>
  <c r="L47" i="5"/>
  <c r="L181" i="5" s="1"/>
  <c r="L43" i="3"/>
  <c r="L43" i="5"/>
  <c r="M47" i="3"/>
  <c r="M47" i="5"/>
  <c r="M43" i="3"/>
  <c r="M43" i="5"/>
  <c r="N47" i="5"/>
  <c r="N181" i="5" s="1"/>
  <c r="N43" i="5"/>
  <c r="O47" i="5"/>
  <c r="O181" i="5" s="1"/>
  <c r="O43" i="5"/>
  <c r="P47" i="5"/>
  <c r="P181" i="5" s="1"/>
  <c r="P43" i="5"/>
  <c r="Q47" i="5"/>
  <c r="Q181" i="5" s="1"/>
  <c r="Q43" i="5"/>
  <c r="R47" i="5"/>
  <c r="R181" i="5" s="1"/>
  <c r="R43" i="5"/>
  <c r="S47" i="3"/>
  <c r="S47" i="5"/>
  <c r="S181" i="5" s="1"/>
  <c r="S43" i="3"/>
  <c r="S43" i="5"/>
  <c r="T47" i="5"/>
  <c r="T43" i="5"/>
  <c r="U43" i="5"/>
  <c r="V47" i="3"/>
  <c r="V47" i="5"/>
  <c r="V181" i="5" s="1"/>
  <c r="V43" i="3"/>
  <c r="V43" i="5"/>
  <c r="W47" i="5"/>
  <c r="W181" i="5" s="1"/>
  <c r="W43" i="5"/>
  <c r="X47" i="5"/>
  <c r="X181" i="5" s="1"/>
  <c r="X43" i="5"/>
  <c r="F46" i="5"/>
  <c r="F180" i="5" s="1"/>
  <c r="G46" i="5"/>
  <c r="H46" i="5"/>
  <c r="H180" i="5" s="1"/>
  <c r="I46" i="5"/>
  <c r="J46" i="5"/>
  <c r="J180" i="5" s="1"/>
  <c r="K46" i="5"/>
  <c r="L46" i="3"/>
  <c r="L46" i="5"/>
  <c r="L180" i="5" s="1"/>
  <c r="M46" i="3"/>
  <c r="M46" i="5"/>
  <c r="M180" i="5" s="1"/>
  <c r="N46" i="5"/>
  <c r="N180" i="5" s="1"/>
  <c r="O46" i="5"/>
  <c r="P46" i="5"/>
  <c r="P180" i="5" s="1"/>
  <c r="Q46" i="5"/>
  <c r="R46" i="5"/>
  <c r="R180" i="5" s="1"/>
  <c r="S46" i="3"/>
  <c r="S46" i="5"/>
  <c r="S180" i="5" s="1"/>
  <c r="T46" i="5"/>
  <c r="U46" i="5"/>
  <c r="U180" i="5" s="1"/>
  <c r="V46" i="3"/>
  <c r="V46" i="5"/>
  <c r="V180" i="5" s="1"/>
  <c r="W46" i="5"/>
  <c r="X46" i="5"/>
  <c r="X180" i="5" s="1"/>
  <c r="L43" i="4"/>
  <c r="M43" i="4"/>
  <c r="S43" i="4"/>
  <c r="V43" i="4"/>
  <c r="L46" i="4"/>
  <c r="L180" i="4" s="1"/>
  <c r="M46" i="4"/>
  <c r="M180" i="4" s="1"/>
  <c r="S46" i="4"/>
  <c r="S180" i="4" s="1"/>
  <c r="V46" i="4"/>
  <c r="V180"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43" i="4"/>
  <c r="F13" i="3"/>
  <c r="E143"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1" i="4"/>
  <c r="F21" i="3"/>
  <c r="E21" i="4"/>
  <c r="E21" i="3"/>
  <c r="E21" i="11" s="1"/>
  <c r="D22" i="5"/>
  <c r="D22" i="4"/>
  <c r="C22" i="4" s="1"/>
  <c r="D22" i="3"/>
  <c r="F22" i="5"/>
  <c r="F152"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55"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1" i="5" s="1"/>
  <c r="U11" i="5"/>
  <c r="V11" i="5"/>
  <c r="V141" i="5" s="1"/>
  <c r="W11" i="5"/>
  <c r="X11" i="5"/>
  <c r="X141" i="5" s="1"/>
  <c r="G12" i="5"/>
  <c r="H12" i="5"/>
  <c r="H142" i="5" s="1"/>
  <c r="I12" i="5"/>
  <c r="J12" i="5"/>
  <c r="J142" i="5" s="1"/>
  <c r="K12" i="5"/>
  <c r="L12" i="5"/>
  <c r="L142" i="5" s="1"/>
  <c r="M12" i="5"/>
  <c r="N12" i="5"/>
  <c r="N142" i="5" s="1"/>
  <c r="O12" i="5"/>
  <c r="O142" i="5" s="1"/>
  <c r="P12" i="5"/>
  <c r="P142" i="5" s="1"/>
  <c r="Q12" i="5"/>
  <c r="R12" i="5"/>
  <c r="R142" i="5" s="1"/>
  <c r="S12" i="5"/>
  <c r="T12" i="5"/>
  <c r="T142"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8" i="5" s="1"/>
  <c r="R18" i="5"/>
  <c r="S18" i="5"/>
  <c r="T18" i="5"/>
  <c r="T148" i="5" s="1"/>
  <c r="U18" i="5"/>
  <c r="V18" i="5"/>
  <c r="W18" i="5"/>
  <c r="W148" i="5" s="1"/>
  <c r="X18" i="5"/>
  <c r="G19" i="5"/>
  <c r="H19" i="5"/>
  <c r="I19" i="5"/>
  <c r="J19" i="5"/>
  <c r="K19" i="5"/>
  <c r="L19" i="5"/>
  <c r="M19" i="5"/>
  <c r="M149"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56" i="5" s="1"/>
  <c r="M26" i="5"/>
  <c r="N26" i="5"/>
  <c r="O26" i="5"/>
  <c r="P26" i="5"/>
  <c r="Q26" i="5"/>
  <c r="Q156" i="5" s="1"/>
  <c r="R26" i="5"/>
  <c r="S26" i="5"/>
  <c r="S156" i="5" s="1"/>
  <c r="T26" i="5"/>
  <c r="T156" i="5" s="1"/>
  <c r="U26" i="5"/>
  <c r="V26" i="5"/>
  <c r="W26" i="5"/>
  <c r="X26" i="5"/>
  <c r="G27" i="5"/>
  <c r="H27" i="5"/>
  <c r="I27" i="5"/>
  <c r="J27" i="5"/>
  <c r="K27" i="5"/>
  <c r="L27" i="5"/>
  <c r="M27" i="5"/>
  <c r="M157" i="5" s="1"/>
  <c r="N27" i="5"/>
  <c r="N157" i="5" s="1"/>
  <c r="O27" i="5"/>
  <c r="P27" i="5"/>
  <c r="Q27" i="5"/>
  <c r="R27" i="5"/>
  <c r="R157" i="5" s="1"/>
  <c r="S27" i="5"/>
  <c r="T27" i="5"/>
  <c r="T157" i="5" s="1"/>
  <c r="U27" i="5"/>
  <c r="V27" i="5"/>
  <c r="W27" i="5"/>
  <c r="W157" i="5" s="1"/>
  <c r="X27" i="5"/>
  <c r="G28" i="5"/>
  <c r="H28" i="5"/>
  <c r="I28" i="5"/>
  <c r="J28" i="5"/>
  <c r="K28" i="5"/>
  <c r="L28" i="5"/>
  <c r="M28" i="5"/>
  <c r="N28" i="5"/>
  <c r="O28" i="5"/>
  <c r="P28" i="5"/>
  <c r="Q28" i="5"/>
  <c r="R28" i="5"/>
  <c r="S28" i="5"/>
  <c r="T28" i="5"/>
  <c r="T158" i="5" s="1"/>
  <c r="U28" i="5"/>
  <c r="V28" i="5"/>
  <c r="W28" i="5"/>
  <c r="X28" i="5"/>
  <c r="G29" i="5"/>
  <c r="H29" i="5"/>
  <c r="I29" i="5"/>
  <c r="I159" i="5" s="1"/>
  <c r="J29" i="5"/>
  <c r="K29" i="5"/>
  <c r="L29" i="5"/>
  <c r="M29" i="5"/>
  <c r="N29" i="5"/>
  <c r="O29" i="5"/>
  <c r="P29" i="5"/>
  <c r="Q29" i="5"/>
  <c r="R29" i="5"/>
  <c r="S29" i="5"/>
  <c r="T29" i="5"/>
  <c r="T159" i="5" s="1"/>
  <c r="U29" i="5"/>
  <c r="V29" i="5"/>
  <c r="W29" i="5"/>
  <c r="X29" i="5"/>
  <c r="G30" i="5"/>
  <c r="H30" i="5"/>
  <c r="I30" i="5"/>
  <c r="J30" i="5"/>
  <c r="K30" i="5"/>
  <c r="L30" i="5"/>
  <c r="L160" i="5" s="1"/>
  <c r="M30" i="5"/>
  <c r="N30" i="5"/>
  <c r="O30" i="5"/>
  <c r="P30" i="5"/>
  <c r="Q30" i="5"/>
  <c r="R30" i="5"/>
  <c r="S30" i="5"/>
  <c r="T30" i="5"/>
  <c r="T160" i="5" s="1"/>
  <c r="U30" i="5"/>
  <c r="V30" i="5"/>
  <c r="W30" i="5"/>
  <c r="X30" i="5"/>
  <c r="G31" i="5"/>
  <c r="H31" i="5"/>
  <c r="I31" i="5"/>
  <c r="J31" i="5"/>
  <c r="K31" i="5"/>
  <c r="K161" i="5" s="1"/>
  <c r="L31" i="5"/>
  <c r="M31" i="5"/>
  <c r="M161" i="5" s="1"/>
  <c r="N31" i="5"/>
  <c r="N161" i="5" s="1"/>
  <c r="O31" i="5"/>
  <c r="O161" i="5" s="1"/>
  <c r="P31" i="5"/>
  <c r="Q31" i="5"/>
  <c r="R31" i="5"/>
  <c r="S31" i="5"/>
  <c r="T31" i="5"/>
  <c r="T161" i="5" s="1"/>
  <c r="U31" i="5"/>
  <c r="V31" i="5"/>
  <c r="W31" i="5"/>
  <c r="X31" i="5"/>
  <c r="G32" i="5"/>
  <c r="G162" i="5" s="1"/>
  <c r="H32" i="5"/>
  <c r="I32" i="5"/>
  <c r="J32" i="5"/>
  <c r="K32" i="5"/>
  <c r="L32" i="5"/>
  <c r="M32" i="5"/>
  <c r="M162" i="5" s="1"/>
  <c r="N32" i="5"/>
  <c r="O32" i="5"/>
  <c r="P32" i="5"/>
  <c r="Q32" i="5"/>
  <c r="R32" i="5"/>
  <c r="S32" i="5"/>
  <c r="T32" i="5"/>
  <c r="T162" i="5" s="1"/>
  <c r="U32" i="5"/>
  <c r="V32" i="5"/>
  <c r="W32" i="5"/>
  <c r="X32" i="5"/>
  <c r="G33" i="5"/>
  <c r="H33" i="5"/>
  <c r="I33" i="5"/>
  <c r="J33" i="5"/>
  <c r="K33" i="5"/>
  <c r="L33" i="5"/>
  <c r="M33" i="5"/>
  <c r="N33" i="5"/>
  <c r="O33" i="5"/>
  <c r="P33" i="5"/>
  <c r="Q33" i="5"/>
  <c r="R33" i="5"/>
  <c r="R163" i="5" s="1"/>
  <c r="S33" i="5"/>
  <c r="T33" i="5"/>
  <c r="T163" i="5" s="1"/>
  <c r="U33" i="5"/>
  <c r="V33" i="5"/>
  <c r="W33" i="5"/>
  <c r="X33" i="5"/>
  <c r="G34" i="5"/>
  <c r="G164" i="5" s="1"/>
  <c r="H34" i="5"/>
  <c r="I34" i="5"/>
  <c r="J34" i="5"/>
  <c r="K34" i="5"/>
  <c r="L34" i="5"/>
  <c r="M34" i="5"/>
  <c r="N34" i="5"/>
  <c r="O34" i="5"/>
  <c r="O164" i="5" s="1"/>
  <c r="P34" i="5"/>
  <c r="Q34" i="5"/>
  <c r="R34" i="5"/>
  <c r="S34" i="5"/>
  <c r="T34" i="5"/>
  <c r="T164" i="5" s="1"/>
  <c r="U34" i="5"/>
  <c r="V34" i="5"/>
  <c r="W34" i="5"/>
  <c r="X34" i="5"/>
  <c r="G35" i="5"/>
  <c r="H35" i="5"/>
  <c r="I35" i="5"/>
  <c r="J35" i="5"/>
  <c r="K35" i="5"/>
  <c r="K165" i="5" s="1"/>
  <c r="L35" i="5"/>
  <c r="M35" i="5"/>
  <c r="N35" i="5"/>
  <c r="O35" i="5"/>
  <c r="P35" i="5"/>
  <c r="Q35" i="5"/>
  <c r="R35" i="5"/>
  <c r="S35" i="5"/>
  <c r="T35" i="5"/>
  <c r="T165" i="5" s="1"/>
  <c r="U35" i="5"/>
  <c r="V35" i="5"/>
  <c r="V165" i="5" s="1"/>
  <c r="W35" i="5"/>
  <c r="W165" i="5" s="1"/>
  <c r="X35" i="5"/>
  <c r="G36" i="5"/>
  <c r="H36" i="5"/>
  <c r="I36" i="5"/>
  <c r="J36" i="5"/>
  <c r="K36" i="5"/>
  <c r="K166" i="5" s="1"/>
  <c r="L36" i="5"/>
  <c r="M36" i="5"/>
  <c r="N36" i="5"/>
  <c r="O36" i="5"/>
  <c r="P36" i="5"/>
  <c r="Q36" i="5"/>
  <c r="R36" i="5"/>
  <c r="S36" i="5"/>
  <c r="T36" i="5"/>
  <c r="T166" i="5" s="1"/>
  <c r="U36" i="5"/>
  <c r="V36" i="5"/>
  <c r="W36" i="5"/>
  <c r="X36" i="5"/>
  <c r="G37" i="5"/>
  <c r="G167" i="5" s="1"/>
  <c r="H37" i="5"/>
  <c r="I37" i="5"/>
  <c r="J37" i="5"/>
  <c r="K37" i="5"/>
  <c r="L37" i="5"/>
  <c r="M37" i="5"/>
  <c r="N37" i="5"/>
  <c r="N167" i="5" s="1"/>
  <c r="O37" i="5"/>
  <c r="P37" i="5"/>
  <c r="Q37" i="5"/>
  <c r="R37" i="5"/>
  <c r="S37" i="5"/>
  <c r="T37" i="5"/>
  <c r="T167"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69" i="5" s="1"/>
  <c r="U39" i="5"/>
  <c r="V39" i="5"/>
  <c r="W39" i="5"/>
  <c r="X39" i="5"/>
  <c r="G40" i="5"/>
  <c r="H40" i="5"/>
  <c r="I40" i="5"/>
  <c r="J40" i="5"/>
  <c r="K40" i="5"/>
  <c r="L40" i="5"/>
  <c r="M40" i="5"/>
  <c r="M170" i="5" s="1"/>
  <c r="N40" i="5"/>
  <c r="O40" i="5"/>
  <c r="P40" i="5"/>
  <c r="Q40" i="5"/>
  <c r="R40" i="5"/>
  <c r="S40" i="5"/>
  <c r="T40" i="5"/>
  <c r="T170" i="5" s="1"/>
  <c r="U40" i="5"/>
  <c r="V40" i="5"/>
  <c r="W40" i="5"/>
  <c r="X40" i="5"/>
  <c r="G41" i="5"/>
  <c r="H41" i="5"/>
  <c r="I41" i="5"/>
  <c r="J41" i="5"/>
  <c r="K41" i="5"/>
  <c r="L41" i="5"/>
  <c r="M41" i="5"/>
  <c r="N41" i="5"/>
  <c r="O41" i="5"/>
  <c r="P41" i="5"/>
  <c r="Q41" i="5"/>
  <c r="R41" i="5"/>
  <c r="S41" i="5"/>
  <c r="T41" i="5"/>
  <c r="T171" i="5" s="1"/>
  <c r="U41" i="5"/>
  <c r="V41" i="5"/>
  <c r="W41" i="5"/>
  <c r="X41" i="5"/>
  <c r="G44" i="5"/>
  <c r="G174" i="5" s="1"/>
  <c r="H44" i="5"/>
  <c r="I44" i="5"/>
  <c r="J44" i="5"/>
  <c r="K44" i="5"/>
  <c r="L44" i="5"/>
  <c r="M44" i="5"/>
  <c r="N44" i="5"/>
  <c r="O44" i="5"/>
  <c r="P44" i="5"/>
  <c r="Q44" i="5"/>
  <c r="R44" i="5"/>
  <c r="S44" i="5"/>
  <c r="S174" i="5" s="1"/>
  <c r="T44" i="5"/>
  <c r="T174"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9" i="4" s="1"/>
  <c r="K9" i="4"/>
  <c r="L9" i="4"/>
  <c r="M9" i="4"/>
  <c r="M139" i="4" s="1"/>
  <c r="N9" i="4"/>
  <c r="O9" i="4"/>
  <c r="P9" i="4"/>
  <c r="Q9" i="4"/>
  <c r="Q139" i="4" s="1"/>
  <c r="R9" i="4"/>
  <c r="R139" i="4" s="1"/>
  <c r="S9" i="4"/>
  <c r="S139" i="4" s="1"/>
  <c r="T9" i="4"/>
  <c r="T139" i="4" s="1"/>
  <c r="U9" i="4"/>
  <c r="V9" i="4"/>
  <c r="W9" i="4"/>
  <c r="X9" i="4"/>
  <c r="X139" i="4" s="1"/>
  <c r="G10" i="4"/>
  <c r="H10" i="4"/>
  <c r="I10" i="4"/>
  <c r="J10" i="4"/>
  <c r="K10" i="4"/>
  <c r="K140" i="4" s="1"/>
  <c r="L10" i="4"/>
  <c r="M10" i="4"/>
  <c r="N10" i="4"/>
  <c r="O10" i="4"/>
  <c r="O140" i="4" s="1"/>
  <c r="P10" i="4"/>
  <c r="P140" i="4" s="1"/>
  <c r="Q10" i="4"/>
  <c r="R10" i="4"/>
  <c r="S10" i="4"/>
  <c r="S140" i="4" s="1"/>
  <c r="T10" i="4"/>
  <c r="T140" i="4" s="1"/>
  <c r="U10" i="4"/>
  <c r="V10" i="4"/>
  <c r="W10" i="4"/>
  <c r="X10" i="4"/>
  <c r="G11" i="4"/>
  <c r="G141" i="4" s="1"/>
  <c r="H11" i="4"/>
  <c r="I11" i="4"/>
  <c r="J11" i="4"/>
  <c r="K11" i="4"/>
  <c r="K141" i="4" s="1"/>
  <c r="L11" i="4"/>
  <c r="M11" i="4"/>
  <c r="M141" i="4" s="1"/>
  <c r="N11" i="4"/>
  <c r="O11" i="4"/>
  <c r="P11" i="4"/>
  <c r="P141" i="4" s="1"/>
  <c r="Q11" i="4"/>
  <c r="R11" i="4"/>
  <c r="S11" i="4"/>
  <c r="T11" i="4"/>
  <c r="T141" i="4" s="1"/>
  <c r="U11" i="4"/>
  <c r="V11" i="4"/>
  <c r="W11" i="4"/>
  <c r="X11" i="4"/>
  <c r="G12" i="4"/>
  <c r="G142" i="4" s="1"/>
  <c r="H12" i="4"/>
  <c r="H142" i="4" s="1"/>
  <c r="I12" i="4"/>
  <c r="J12" i="4"/>
  <c r="K12" i="4"/>
  <c r="L12" i="4"/>
  <c r="M12" i="4"/>
  <c r="N12" i="4"/>
  <c r="O12" i="4"/>
  <c r="P12" i="4"/>
  <c r="Q12" i="4"/>
  <c r="R12" i="4"/>
  <c r="R142" i="4" s="1"/>
  <c r="S12" i="4"/>
  <c r="S142" i="4" s="1"/>
  <c r="T12" i="4"/>
  <c r="T142" i="4" s="1"/>
  <c r="U12" i="4"/>
  <c r="V12" i="4"/>
  <c r="W12" i="4"/>
  <c r="X12" i="4"/>
  <c r="G13" i="4"/>
  <c r="G143" i="4" s="1"/>
  <c r="H13" i="4"/>
  <c r="I13" i="4"/>
  <c r="J13" i="4"/>
  <c r="K13" i="4"/>
  <c r="L13" i="4"/>
  <c r="M13" i="4"/>
  <c r="N13" i="4"/>
  <c r="N143" i="4" s="1"/>
  <c r="O13" i="4"/>
  <c r="P13" i="4"/>
  <c r="Q13" i="4"/>
  <c r="R13" i="4"/>
  <c r="R143" i="4" s="1"/>
  <c r="S13" i="4"/>
  <c r="S143" i="4" s="1"/>
  <c r="T13" i="4"/>
  <c r="T143" i="4" s="1"/>
  <c r="U13" i="4"/>
  <c r="V13" i="4"/>
  <c r="V143" i="4" s="1"/>
  <c r="W13" i="4"/>
  <c r="W143" i="4" s="1"/>
  <c r="X13" i="4"/>
  <c r="G14" i="4"/>
  <c r="H14" i="4"/>
  <c r="I14" i="4"/>
  <c r="J14" i="4"/>
  <c r="K14" i="4"/>
  <c r="L14" i="4"/>
  <c r="L144" i="4" s="1"/>
  <c r="M14" i="4"/>
  <c r="N14" i="4"/>
  <c r="O14" i="4"/>
  <c r="P14" i="4"/>
  <c r="P144" i="4" s="1"/>
  <c r="Q14" i="4"/>
  <c r="R14" i="4"/>
  <c r="S14" i="4"/>
  <c r="S144" i="4" s="1"/>
  <c r="T14" i="4"/>
  <c r="T144" i="4" s="1"/>
  <c r="U14" i="4"/>
  <c r="U144" i="4" s="1"/>
  <c r="V14" i="4"/>
  <c r="W14" i="4"/>
  <c r="X14" i="4"/>
  <c r="G15" i="4"/>
  <c r="H15" i="4"/>
  <c r="I15" i="4"/>
  <c r="J15" i="4"/>
  <c r="K15" i="4"/>
  <c r="K145" i="4" s="1"/>
  <c r="L15" i="4"/>
  <c r="M15" i="4"/>
  <c r="N15" i="4"/>
  <c r="N145" i="4" s="1"/>
  <c r="O15" i="4"/>
  <c r="P15" i="4"/>
  <c r="Q15" i="4"/>
  <c r="R15" i="4"/>
  <c r="S15" i="4"/>
  <c r="S145" i="4" s="1"/>
  <c r="T15" i="4"/>
  <c r="T145" i="4" s="1"/>
  <c r="U15" i="4"/>
  <c r="V15" i="4"/>
  <c r="W15" i="4"/>
  <c r="X15" i="4"/>
  <c r="G16" i="4"/>
  <c r="H16" i="4"/>
  <c r="H146" i="4" s="1"/>
  <c r="I16" i="4"/>
  <c r="J16" i="4"/>
  <c r="K16" i="4"/>
  <c r="L16" i="4"/>
  <c r="M16" i="4"/>
  <c r="M146" i="4" s="1"/>
  <c r="N16" i="4"/>
  <c r="N146" i="4" s="1"/>
  <c r="O16" i="4"/>
  <c r="P16" i="4"/>
  <c r="P146" i="4" s="1"/>
  <c r="Q16" i="4"/>
  <c r="R16" i="4"/>
  <c r="S16" i="4"/>
  <c r="S146" i="4" s="1"/>
  <c r="T16" i="4"/>
  <c r="T146" i="4" s="1"/>
  <c r="U16" i="4"/>
  <c r="V16" i="4"/>
  <c r="W16" i="4"/>
  <c r="X16" i="4"/>
  <c r="G17" i="4"/>
  <c r="H17" i="4"/>
  <c r="H147" i="4" s="1"/>
  <c r="I17" i="4"/>
  <c r="J17" i="4"/>
  <c r="K17" i="4"/>
  <c r="L17" i="4"/>
  <c r="M17" i="4"/>
  <c r="N17" i="4"/>
  <c r="O17" i="4"/>
  <c r="O147" i="4" s="1"/>
  <c r="P17" i="4"/>
  <c r="Q17" i="4"/>
  <c r="R17" i="4"/>
  <c r="S17" i="4"/>
  <c r="S147" i="4" s="1"/>
  <c r="T17" i="4"/>
  <c r="T147" i="4" s="1"/>
  <c r="U17" i="4"/>
  <c r="U147" i="4" s="1"/>
  <c r="V17" i="4"/>
  <c r="W17" i="4"/>
  <c r="X17" i="4"/>
  <c r="G18" i="4"/>
  <c r="H18" i="4"/>
  <c r="H148" i="4" s="1"/>
  <c r="I18" i="4"/>
  <c r="J18" i="4"/>
  <c r="K18" i="4"/>
  <c r="L18" i="4"/>
  <c r="M18" i="4"/>
  <c r="N18" i="4"/>
  <c r="N148" i="4" s="1"/>
  <c r="O18" i="4"/>
  <c r="P18" i="4"/>
  <c r="Q18" i="4"/>
  <c r="R18" i="4"/>
  <c r="S18" i="4"/>
  <c r="S148" i="4" s="1"/>
  <c r="T18" i="4"/>
  <c r="T148" i="4" s="1"/>
  <c r="U18" i="4"/>
  <c r="V18" i="4"/>
  <c r="W18" i="4"/>
  <c r="X18" i="4"/>
  <c r="X148" i="4" s="1"/>
  <c r="G19" i="4"/>
  <c r="G149" i="4" s="1"/>
  <c r="H19" i="4"/>
  <c r="I19" i="4"/>
  <c r="I149" i="4" s="1"/>
  <c r="J19" i="4"/>
  <c r="K19" i="4"/>
  <c r="K149" i="4" s="1"/>
  <c r="L19" i="4"/>
  <c r="M19" i="4"/>
  <c r="N19" i="4"/>
  <c r="O19" i="4"/>
  <c r="P19" i="4"/>
  <c r="Q19" i="4"/>
  <c r="R19" i="4"/>
  <c r="S19" i="4"/>
  <c r="S149" i="4" s="1"/>
  <c r="T19" i="4"/>
  <c r="T149" i="4" s="1"/>
  <c r="U19" i="4"/>
  <c r="V19" i="4"/>
  <c r="W19" i="4"/>
  <c r="W149" i="4" s="1"/>
  <c r="X19" i="4"/>
  <c r="G20" i="4"/>
  <c r="H20" i="4"/>
  <c r="I20" i="4"/>
  <c r="J20" i="4"/>
  <c r="J150" i="4" s="1"/>
  <c r="K20" i="4"/>
  <c r="L20" i="4"/>
  <c r="M20" i="4"/>
  <c r="M150" i="4" s="1"/>
  <c r="N20" i="4"/>
  <c r="O20" i="4"/>
  <c r="P20" i="4"/>
  <c r="Q20" i="4"/>
  <c r="R20" i="4"/>
  <c r="S20" i="4"/>
  <c r="T20" i="4"/>
  <c r="T150" i="4" s="1"/>
  <c r="U20" i="4"/>
  <c r="V20" i="4"/>
  <c r="W20" i="4"/>
  <c r="W150" i="4" s="1"/>
  <c r="X20" i="4"/>
  <c r="X150" i="4" s="1"/>
  <c r="G21" i="4"/>
  <c r="G151" i="4" s="1"/>
  <c r="H21" i="4"/>
  <c r="I21" i="4"/>
  <c r="J21" i="4"/>
  <c r="K21" i="4"/>
  <c r="L21" i="4"/>
  <c r="M21" i="4"/>
  <c r="N21" i="4"/>
  <c r="O21" i="4"/>
  <c r="P21" i="4"/>
  <c r="Q21" i="4"/>
  <c r="R21" i="4"/>
  <c r="S21" i="4"/>
  <c r="S151" i="4" s="1"/>
  <c r="T21" i="4"/>
  <c r="T151" i="4" s="1"/>
  <c r="U21" i="4"/>
  <c r="V21" i="4"/>
  <c r="W21" i="4"/>
  <c r="X21" i="4"/>
  <c r="G22" i="4"/>
  <c r="H22" i="4"/>
  <c r="I22" i="4"/>
  <c r="J22" i="4"/>
  <c r="K22" i="4"/>
  <c r="L22" i="4"/>
  <c r="M22" i="4"/>
  <c r="M152" i="4" s="1"/>
  <c r="N22" i="4"/>
  <c r="O22" i="4"/>
  <c r="P22" i="4"/>
  <c r="P152" i="4" s="1"/>
  <c r="Q22" i="4"/>
  <c r="R22" i="4"/>
  <c r="R152" i="4" s="1"/>
  <c r="S22" i="4"/>
  <c r="S152" i="4" s="1"/>
  <c r="T22" i="4"/>
  <c r="U22" i="4"/>
  <c r="V22" i="4"/>
  <c r="W22" i="4"/>
  <c r="X22" i="4"/>
  <c r="X152" i="4" s="1"/>
  <c r="G23" i="4"/>
  <c r="G153" i="4" s="1"/>
  <c r="H23" i="4"/>
  <c r="I23" i="4"/>
  <c r="I153" i="4" s="1"/>
  <c r="J23" i="4"/>
  <c r="K23" i="4"/>
  <c r="L23" i="4"/>
  <c r="M23" i="4"/>
  <c r="N23" i="4"/>
  <c r="O23" i="4"/>
  <c r="P23" i="4"/>
  <c r="Q23" i="4"/>
  <c r="R23" i="4"/>
  <c r="R153" i="4" s="1"/>
  <c r="S23" i="4"/>
  <c r="S153" i="4" s="1"/>
  <c r="T23" i="4"/>
  <c r="T153" i="4" s="1"/>
  <c r="U23" i="4"/>
  <c r="V23" i="4"/>
  <c r="W23" i="4"/>
  <c r="W153" i="4" s="1"/>
  <c r="X23" i="4"/>
  <c r="G24" i="4"/>
  <c r="H24" i="4"/>
  <c r="I24" i="4"/>
  <c r="J24" i="4"/>
  <c r="K24" i="4"/>
  <c r="L24" i="4"/>
  <c r="M24" i="4"/>
  <c r="N24" i="4"/>
  <c r="O24" i="4"/>
  <c r="P24" i="4"/>
  <c r="Q24" i="4"/>
  <c r="R24" i="4"/>
  <c r="S24" i="4"/>
  <c r="S154" i="4" s="1"/>
  <c r="T24" i="4"/>
  <c r="T154" i="4" s="1"/>
  <c r="U24" i="4"/>
  <c r="U154"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8" i="4" s="1"/>
  <c r="N28" i="4"/>
  <c r="O28" i="4"/>
  <c r="P28" i="4"/>
  <c r="Q28" i="4"/>
  <c r="R28" i="4"/>
  <c r="S28" i="4"/>
  <c r="S158" i="4" s="1"/>
  <c r="T28" i="4"/>
  <c r="T158" i="4" s="1"/>
  <c r="U28" i="4"/>
  <c r="U158" i="4" s="1"/>
  <c r="V28" i="4"/>
  <c r="W28" i="4"/>
  <c r="X28" i="4"/>
  <c r="G29" i="4"/>
  <c r="H29" i="4"/>
  <c r="I29" i="4"/>
  <c r="I159" i="4" s="1"/>
  <c r="J29" i="4"/>
  <c r="K29" i="4"/>
  <c r="K159" i="4" s="1"/>
  <c r="M29" i="4"/>
  <c r="M159" i="4" s="1"/>
  <c r="N29" i="4"/>
  <c r="N159" i="4" s="1"/>
  <c r="O29" i="4"/>
  <c r="P29" i="4"/>
  <c r="P159" i="4" s="1"/>
  <c r="Q29" i="4"/>
  <c r="Q159" i="4" s="1"/>
  <c r="R29" i="4"/>
  <c r="R159" i="4" s="1"/>
  <c r="S29" i="4"/>
  <c r="S159" i="4" s="1"/>
  <c r="T29" i="4"/>
  <c r="T159" i="4" s="1"/>
  <c r="U29" i="4"/>
  <c r="V29" i="4"/>
  <c r="V159" i="4" s="1"/>
  <c r="W29" i="4"/>
  <c r="W159" i="4" s="1"/>
  <c r="X29" i="4"/>
  <c r="X159" i="4" s="1"/>
  <c r="G30" i="4"/>
  <c r="H30" i="4"/>
  <c r="H160" i="4" s="1"/>
  <c r="I30" i="4"/>
  <c r="J30" i="4"/>
  <c r="J160" i="4" s="1"/>
  <c r="K30" i="4"/>
  <c r="M30" i="4"/>
  <c r="N30" i="4"/>
  <c r="O30" i="4"/>
  <c r="P30" i="4"/>
  <c r="Q30" i="4"/>
  <c r="R30" i="4"/>
  <c r="S30" i="4"/>
  <c r="S160" i="4" s="1"/>
  <c r="T30" i="4"/>
  <c r="T160" i="4" s="1"/>
  <c r="U30" i="4"/>
  <c r="U160" i="4" s="1"/>
  <c r="V30" i="4"/>
  <c r="V160" i="4" s="1"/>
  <c r="W30" i="4"/>
  <c r="W160" i="4" s="1"/>
  <c r="X30" i="4"/>
  <c r="G31" i="4"/>
  <c r="G161" i="4" s="1"/>
  <c r="H31" i="4"/>
  <c r="H161" i="4" s="1"/>
  <c r="I31" i="4"/>
  <c r="J31" i="4"/>
  <c r="K31" i="4"/>
  <c r="M31" i="4"/>
  <c r="N31" i="4"/>
  <c r="N161" i="4" s="1"/>
  <c r="O31" i="4"/>
  <c r="P31" i="4"/>
  <c r="Q31" i="4"/>
  <c r="R31" i="4"/>
  <c r="R161" i="4" s="1"/>
  <c r="S31" i="4"/>
  <c r="S161" i="4" s="1"/>
  <c r="T31" i="4"/>
  <c r="T161" i="4" s="1"/>
  <c r="U31" i="4"/>
  <c r="V31" i="4"/>
  <c r="V161" i="4" s="1"/>
  <c r="W31" i="4"/>
  <c r="X31" i="4"/>
  <c r="X161" i="4" s="1"/>
  <c r="G32" i="4"/>
  <c r="H32" i="4"/>
  <c r="I32" i="4"/>
  <c r="J32" i="4"/>
  <c r="J162" i="4" s="1"/>
  <c r="K32" i="4"/>
  <c r="M32" i="4"/>
  <c r="M162" i="4" s="1"/>
  <c r="N32" i="4"/>
  <c r="O32" i="4"/>
  <c r="O162" i="4" s="1"/>
  <c r="P32" i="4"/>
  <c r="P162" i="4" s="1"/>
  <c r="Q32" i="4"/>
  <c r="Q162" i="4" s="1"/>
  <c r="R32" i="4"/>
  <c r="S32" i="4"/>
  <c r="S162" i="4" s="1"/>
  <c r="T32" i="4"/>
  <c r="T162" i="4" s="1"/>
  <c r="U32" i="4"/>
  <c r="V32" i="4"/>
  <c r="W32" i="4"/>
  <c r="W162" i="4" s="1"/>
  <c r="X32" i="4"/>
  <c r="G33" i="4"/>
  <c r="G163" i="4" s="1"/>
  <c r="H33" i="4"/>
  <c r="I33" i="4"/>
  <c r="I163" i="4" s="1"/>
  <c r="J33" i="4"/>
  <c r="K33" i="4"/>
  <c r="K163" i="4" s="1"/>
  <c r="M33" i="4"/>
  <c r="N33" i="4"/>
  <c r="N163" i="4" s="1"/>
  <c r="O33" i="4"/>
  <c r="P33" i="4"/>
  <c r="Q33" i="4"/>
  <c r="R33" i="4"/>
  <c r="S33" i="4"/>
  <c r="S163" i="4" s="1"/>
  <c r="T33" i="4"/>
  <c r="T163" i="4" s="1"/>
  <c r="U33" i="4"/>
  <c r="V33" i="4"/>
  <c r="W33" i="4"/>
  <c r="X33" i="4"/>
  <c r="X163" i="4" s="1"/>
  <c r="G34" i="4"/>
  <c r="H34" i="4"/>
  <c r="H164"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66" i="4" s="1"/>
  <c r="N36" i="4"/>
  <c r="N166" i="4" s="1"/>
  <c r="O36" i="4"/>
  <c r="O166" i="4" s="1"/>
  <c r="P36" i="4"/>
  <c r="P166" i="4" s="1"/>
  <c r="Q36" i="4"/>
  <c r="Q166" i="4" s="1"/>
  <c r="R36" i="4"/>
  <c r="S36" i="4"/>
  <c r="S166" i="4" s="1"/>
  <c r="T36" i="4"/>
  <c r="T166" i="4" s="1"/>
  <c r="U36" i="4"/>
  <c r="V36" i="4"/>
  <c r="V166" i="4" s="1"/>
  <c r="W36" i="4"/>
  <c r="W166" i="4" s="1"/>
  <c r="X36" i="4"/>
  <c r="G37" i="4"/>
  <c r="G167" i="4" s="1"/>
  <c r="H37" i="4"/>
  <c r="I37" i="4"/>
  <c r="J37" i="4"/>
  <c r="K37" i="4"/>
  <c r="K167"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0" i="4" s="1"/>
  <c r="I40" i="4"/>
  <c r="J40" i="4"/>
  <c r="K40" i="4"/>
  <c r="L40" i="4"/>
  <c r="M40" i="4"/>
  <c r="N40" i="4"/>
  <c r="O40" i="4"/>
  <c r="P40" i="4"/>
  <c r="Q40" i="4"/>
  <c r="R40" i="4"/>
  <c r="S40" i="4"/>
  <c r="S170" i="4" s="1"/>
  <c r="T40" i="4"/>
  <c r="T170" i="4" s="1"/>
  <c r="U40" i="4"/>
  <c r="U170" i="4" s="1"/>
  <c r="V40" i="4"/>
  <c r="W40" i="4"/>
  <c r="X40" i="4"/>
  <c r="G41" i="4"/>
  <c r="H41" i="4"/>
  <c r="I41" i="4"/>
  <c r="J41" i="4"/>
  <c r="K41" i="4"/>
  <c r="L41" i="4"/>
  <c r="M41" i="4"/>
  <c r="N41" i="4"/>
  <c r="O41" i="4"/>
  <c r="P41" i="4"/>
  <c r="P171" i="4" s="1"/>
  <c r="Q41" i="4"/>
  <c r="R41" i="4"/>
  <c r="R171" i="4" s="1"/>
  <c r="S41" i="4"/>
  <c r="S171" i="4" s="1"/>
  <c r="T41" i="4"/>
  <c r="T171" i="4" s="1"/>
  <c r="U41" i="4"/>
  <c r="V41" i="4"/>
  <c r="V171" i="4" s="1"/>
  <c r="W41" i="4"/>
  <c r="X41" i="4"/>
  <c r="G44" i="4"/>
  <c r="G174" i="4" s="1"/>
  <c r="H44" i="4"/>
  <c r="H174" i="4" s="1"/>
  <c r="I44" i="4"/>
  <c r="J44" i="4"/>
  <c r="J174" i="4" s="1"/>
  <c r="K44" i="4"/>
  <c r="L44" i="4"/>
  <c r="M44" i="4"/>
  <c r="M174" i="4" s="1"/>
  <c r="N44" i="4"/>
  <c r="O44" i="4"/>
  <c r="P44" i="4"/>
  <c r="Q44" i="4"/>
  <c r="Q174" i="4" s="1"/>
  <c r="R44" i="4"/>
  <c r="S44" i="4"/>
  <c r="S174" i="4" s="1"/>
  <c r="T44" i="4"/>
  <c r="T174" i="4" s="1"/>
  <c r="U44" i="4"/>
  <c r="V44" i="4"/>
  <c r="W44" i="4"/>
  <c r="X44" i="4"/>
  <c r="G5" i="3"/>
  <c r="G5" i="11" s="1"/>
  <c r="H5" i="3"/>
  <c r="H5" i="11" s="1"/>
  <c r="I5" i="3"/>
  <c r="I5" i="11" s="1"/>
  <c r="J5" i="3"/>
  <c r="K5" i="3"/>
  <c r="L5" i="3"/>
  <c r="M5" i="3"/>
  <c r="N5" i="3"/>
  <c r="O5" i="3"/>
  <c r="P5" i="3"/>
  <c r="Q5" i="3"/>
  <c r="R5" i="3"/>
  <c r="S5" i="3"/>
  <c r="T5" i="3"/>
  <c r="U5" i="3"/>
  <c r="V5" i="3"/>
  <c r="W5" i="3"/>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U14" i="3"/>
  <c r="V14" i="3"/>
  <c r="W14" i="3"/>
  <c r="X14" i="3"/>
  <c r="G15" i="3"/>
  <c r="H15" i="3"/>
  <c r="I15" i="3"/>
  <c r="J15" i="3"/>
  <c r="K15" i="3"/>
  <c r="L15" i="3"/>
  <c r="M15" i="3"/>
  <c r="N15" i="3"/>
  <c r="O15" i="3"/>
  <c r="P15" i="3"/>
  <c r="Q15" i="3"/>
  <c r="R15" i="3"/>
  <c r="S15" i="3"/>
  <c r="T15" i="3"/>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N17" i="3"/>
  <c r="O17" i="3"/>
  <c r="P17" i="3"/>
  <c r="Q17" i="3"/>
  <c r="R17" i="3"/>
  <c r="S17" i="3"/>
  <c r="T17" i="3"/>
  <c r="U17" i="3"/>
  <c r="V17" i="3"/>
  <c r="W17" i="3"/>
  <c r="X17" i="3"/>
  <c r="G18" i="3"/>
  <c r="H18" i="3"/>
  <c r="I18" i="3"/>
  <c r="J18" i="3"/>
  <c r="K18" i="3"/>
  <c r="L18" i="3"/>
  <c r="M18" i="3"/>
  <c r="N18" i="3"/>
  <c r="O18" i="3"/>
  <c r="P18" i="3"/>
  <c r="Q18" i="3"/>
  <c r="R18" i="3"/>
  <c r="S18" i="3"/>
  <c r="T18" i="3"/>
  <c r="U18" i="3"/>
  <c r="V18" i="3"/>
  <c r="W18" i="3"/>
  <c r="X18" i="3"/>
  <c r="G19" i="3"/>
  <c r="H19" i="3"/>
  <c r="I19" i="3"/>
  <c r="J19" i="3"/>
  <c r="K19" i="3"/>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I24" i="11" s="1"/>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N26" i="3"/>
  <c r="O26" i="3"/>
  <c r="P26" i="3"/>
  <c r="Q26" i="3"/>
  <c r="R26" i="3"/>
  <c r="S26" i="3"/>
  <c r="T26" i="3"/>
  <c r="U26" i="3"/>
  <c r="V26" i="3"/>
  <c r="W26" i="3"/>
  <c r="X26" i="3"/>
  <c r="G27" i="3"/>
  <c r="H27" i="3"/>
  <c r="I27" i="3"/>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M36" i="3"/>
  <c r="N36" i="3"/>
  <c r="O36" i="3"/>
  <c r="P36" i="3"/>
  <c r="Q36" i="3"/>
  <c r="R36" i="3"/>
  <c r="S36" i="3"/>
  <c r="T36" i="3"/>
  <c r="U36" i="3"/>
  <c r="V36" i="3"/>
  <c r="W36" i="3"/>
  <c r="X36" i="3"/>
  <c r="G37" i="3"/>
  <c r="H37" i="3"/>
  <c r="I37" i="3"/>
  <c r="J37" i="3"/>
  <c r="K37" i="3"/>
  <c r="L37" i="3"/>
  <c r="M37" i="3"/>
  <c r="N37" i="3"/>
  <c r="O37" i="3"/>
  <c r="P37" i="3"/>
  <c r="Q37" i="3"/>
  <c r="R37" i="3"/>
  <c r="S37" i="3"/>
  <c r="T37" i="3"/>
  <c r="U37" i="3"/>
  <c r="V37" i="3"/>
  <c r="W37" i="3"/>
  <c r="X37" i="3"/>
  <c r="G38" i="3"/>
  <c r="H38" i="3"/>
  <c r="I38" i="3"/>
  <c r="J38" i="3"/>
  <c r="K38" i="3"/>
  <c r="L38" i="3"/>
  <c r="M38" i="3"/>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M40" i="3"/>
  <c r="N40" i="3"/>
  <c r="O40" i="3"/>
  <c r="P40" i="3"/>
  <c r="Q40" i="3"/>
  <c r="R40" i="3"/>
  <c r="S40" i="3"/>
  <c r="T40" i="3"/>
  <c r="U40" i="3"/>
  <c r="V40" i="3"/>
  <c r="W40" i="3"/>
  <c r="W40" i="11" s="1"/>
  <c r="X40" i="3"/>
  <c r="G41" i="3"/>
  <c r="H41" i="3"/>
  <c r="I41" i="3"/>
  <c r="J41" i="3"/>
  <c r="K41" i="3"/>
  <c r="L41" i="3"/>
  <c r="M41" i="3"/>
  <c r="N41" i="3"/>
  <c r="O41" i="3"/>
  <c r="P41" i="3"/>
  <c r="Q41" i="3"/>
  <c r="R41" i="3"/>
  <c r="S41" i="3"/>
  <c r="T41" i="3"/>
  <c r="U41" i="3"/>
  <c r="V41" i="3"/>
  <c r="W41" i="3"/>
  <c r="X41" i="3"/>
  <c r="G44" i="3"/>
  <c r="H44" i="3"/>
  <c r="I44" i="3"/>
  <c r="J44" i="3"/>
  <c r="K44" i="3"/>
  <c r="L44" i="3"/>
  <c r="M44" i="3"/>
  <c r="N44" i="3"/>
  <c r="O44" i="3"/>
  <c r="P44" i="3"/>
  <c r="Q44" i="3"/>
  <c r="R44" i="3"/>
  <c r="S44" i="3"/>
  <c r="T44" i="3"/>
  <c r="U44" i="3"/>
  <c r="V44" i="3"/>
  <c r="W44" i="3"/>
  <c r="X44" i="3"/>
  <c r="E154" i="5"/>
  <c r="E102" i="5"/>
  <c r="E99" i="5"/>
  <c r="E162" i="5"/>
  <c r="E160" i="5"/>
  <c r="E175" i="5"/>
  <c r="E158" i="5"/>
  <c r="E156" i="5"/>
  <c r="E170" i="5"/>
  <c r="E166" i="5"/>
  <c r="E164" i="5"/>
  <c r="E142" i="5"/>
  <c r="E150" i="5"/>
  <c r="E101" i="5"/>
  <c r="E89" i="5"/>
  <c r="E178" i="5"/>
  <c r="E146" i="5"/>
  <c r="E176" i="5"/>
  <c r="E173" i="5"/>
  <c r="E71" i="5"/>
  <c r="E106" i="5"/>
  <c r="E171" i="5"/>
  <c r="E107" i="5"/>
  <c r="E167" i="5"/>
  <c r="E145" i="5"/>
  <c r="E144" i="5"/>
  <c r="E140" i="5"/>
  <c r="E98" i="5"/>
  <c r="E77" i="5"/>
  <c r="E148" i="5"/>
  <c r="E152" i="5"/>
  <c r="E80" i="5"/>
  <c r="E100" i="5"/>
  <c r="E210" i="5"/>
  <c r="E114" i="5"/>
  <c r="E179" i="5"/>
  <c r="S150" i="4" l="1"/>
  <c r="T40" i="11"/>
  <c r="L40" i="11"/>
  <c r="L38" i="11"/>
  <c r="T36" i="11"/>
  <c r="L36" i="11"/>
  <c r="T26" i="11"/>
  <c r="T17" i="11"/>
  <c r="T15" i="11"/>
  <c r="L41" i="11"/>
  <c r="L107" i="11" s="1"/>
  <c r="V36" i="11"/>
  <c r="T18" i="11"/>
  <c r="T14" i="11"/>
  <c r="M38" i="11"/>
  <c r="M26" i="11"/>
  <c r="M17" i="11"/>
  <c r="W14" i="11"/>
  <c r="W5" i="11"/>
  <c r="S5" i="11"/>
  <c r="T152" i="4"/>
  <c r="I27" i="11"/>
  <c r="S26" i="11"/>
  <c r="O26" i="11"/>
  <c r="K19" i="11"/>
  <c r="G19" i="11"/>
  <c r="G153" i="11" s="1"/>
  <c r="U18" i="11"/>
  <c r="Q18" i="11"/>
  <c r="O17" i="11"/>
  <c r="O15" i="11"/>
  <c r="K15" i="11"/>
  <c r="G15" i="11"/>
  <c r="U14" i="11"/>
  <c r="X41" i="11"/>
  <c r="X107" i="11" s="1"/>
  <c r="Q169" i="5"/>
  <c r="X44" i="11"/>
  <c r="X110" i="11" s="1"/>
  <c r="V148" i="4"/>
  <c r="C117" i="3"/>
  <c r="K44" i="11"/>
  <c r="K110" i="11" s="1"/>
  <c r="U41" i="11"/>
  <c r="U107" i="11" s="1"/>
  <c r="K40" i="11"/>
  <c r="U39" i="11"/>
  <c r="I39" i="11"/>
  <c r="O38" i="11"/>
  <c r="G38" i="11"/>
  <c r="Q37" i="11"/>
  <c r="K36" i="11"/>
  <c r="W44" i="11"/>
  <c r="W110" i="11" s="1"/>
  <c r="O44" i="11"/>
  <c r="O110" i="11" s="1"/>
  <c r="G44" i="11"/>
  <c r="G110" i="11" s="1"/>
  <c r="Q41" i="11"/>
  <c r="Q107" i="11" s="1"/>
  <c r="I41" i="11"/>
  <c r="G40" i="11"/>
  <c r="Q39" i="11"/>
  <c r="K38" i="11"/>
  <c r="U37" i="11"/>
  <c r="I37" i="11"/>
  <c r="O36" i="11"/>
  <c r="N41" i="11"/>
  <c r="N107" i="11" s="1"/>
  <c r="X40" i="11"/>
  <c r="P40" i="11"/>
  <c r="H40" i="11"/>
  <c r="R39" i="11"/>
  <c r="N39" i="11"/>
  <c r="J39" i="11"/>
  <c r="X38" i="11"/>
  <c r="P38" i="11"/>
  <c r="H38" i="11"/>
  <c r="R37" i="11"/>
  <c r="N37" i="11"/>
  <c r="J37" i="11"/>
  <c r="X36" i="11"/>
  <c r="P36" i="11"/>
  <c r="H36" i="11"/>
  <c r="H96" i="11"/>
  <c r="R95" i="11"/>
  <c r="N95" i="11"/>
  <c r="J95" i="11"/>
  <c r="X94" i="11"/>
  <c r="J27" i="11"/>
  <c r="X26" i="11"/>
  <c r="P26" i="11"/>
  <c r="H90" i="11"/>
  <c r="R89" i="11"/>
  <c r="J89" i="11"/>
  <c r="X88" i="11"/>
  <c r="P88" i="11"/>
  <c r="L19" i="11"/>
  <c r="H19" i="11"/>
  <c r="V18" i="11"/>
  <c r="R18" i="11"/>
  <c r="J18" i="11"/>
  <c r="X17" i="11"/>
  <c r="P17" i="11"/>
  <c r="L17" i="11"/>
  <c r="H17" i="11"/>
  <c r="X15" i="11"/>
  <c r="L15" i="11"/>
  <c r="H15" i="11"/>
  <c r="V14" i="11"/>
  <c r="P76" i="11"/>
  <c r="T156" i="4"/>
  <c r="T144" i="5"/>
  <c r="F13" i="11"/>
  <c r="P44" i="11"/>
  <c r="P110" i="11" s="1"/>
  <c r="H44" i="11"/>
  <c r="H110" i="11" s="1"/>
  <c r="R41" i="11"/>
  <c r="R107" i="11" s="1"/>
  <c r="J41" i="11"/>
  <c r="J107" i="11" s="1"/>
  <c r="N44" i="11"/>
  <c r="N110" i="11" s="1"/>
  <c r="T41" i="11"/>
  <c r="H41" i="11"/>
  <c r="H107" i="11" s="1"/>
  <c r="R40" i="11"/>
  <c r="N40" i="11"/>
  <c r="J40" i="11"/>
  <c r="X39" i="11"/>
  <c r="P39" i="11"/>
  <c r="H39" i="11"/>
  <c r="R38" i="11"/>
  <c r="N38" i="11"/>
  <c r="J38" i="11"/>
  <c r="X37" i="11"/>
  <c r="P37" i="11"/>
  <c r="H37" i="11"/>
  <c r="R36" i="11"/>
  <c r="N36" i="11"/>
  <c r="J36" i="11"/>
  <c r="H27" i="11"/>
  <c r="V26" i="11"/>
  <c r="R26" i="11"/>
  <c r="N26" i="11"/>
  <c r="N19" i="11"/>
  <c r="J19" i="11"/>
  <c r="J84" i="11" s="1"/>
  <c r="P18" i="11"/>
  <c r="V17" i="11"/>
  <c r="R17" i="11"/>
  <c r="R83" i="11" s="1"/>
  <c r="J17" i="11"/>
  <c r="J83" i="11" s="1"/>
  <c r="N15" i="11"/>
  <c r="X14" i="11"/>
  <c r="S165" i="4"/>
  <c r="T152" i="5"/>
  <c r="F22" i="11"/>
  <c r="F21" i="11"/>
  <c r="H76" i="11"/>
  <c r="J75" i="11"/>
  <c r="K96" i="11"/>
  <c r="G96" i="11"/>
  <c r="U95" i="11"/>
  <c r="I95" i="11"/>
  <c r="O94" i="11"/>
  <c r="G90" i="11"/>
  <c r="U89" i="11"/>
  <c r="Q89" i="11"/>
  <c r="I89" i="11"/>
  <c r="O88" i="11"/>
  <c r="O76" i="11"/>
  <c r="K76" i="11"/>
  <c r="G76" i="11"/>
  <c r="U75" i="11"/>
  <c r="Q75" i="11"/>
  <c r="T165" i="4"/>
  <c r="S156" i="4"/>
  <c r="T150" i="5"/>
  <c r="U44" i="11"/>
  <c r="U110" i="11" s="1"/>
  <c r="Q44" i="11"/>
  <c r="Q110" i="11" s="1"/>
  <c r="I44" i="11"/>
  <c r="I110" i="11" s="1"/>
  <c r="W41" i="11"/>
  <c r="W107" i="11" s="1"/>
  <c r="O41" i="11"/>
  <c r="O107" i="11" s="1"/>
  <c r="K41" i="11"/>
  <c r="G41" i="11"/>
  <c r="U40" i="11"/>
  <c r="U105" i="11" s="1"/>
  <c r="Q40" i="11"/>
  <c r="I40" i="11"/>
  <c r="O39" i="11"/>
  <c r="K39" i="11"/>
  <c r="G39" i="11"/>
  <c r="U38" i="11"/>
  <c r="U103" i="11" s="1"/>
  <c r="Q38" i="11"/>
  <c r="I38" i="11"/>
  <c r="O37" i="11"/>
  <c r="K37" i="11"/>
  <c r="G37" i="11"/>
  <c r="U36" i="11"/>
  <c r="Q36" i="11"/>
  <c r="I36" i="11"/>
  <c r="I96" i="11"/>
  <c r="O95" i="11"/>
  <c r="K95" i="11"/>
  <c r="G95" i="11"/>
  <c r="K27" i="11"/>
  <c r="G27" i="11"/>
  <c r="U26" i="11"/>
  <c r="Q26" i="11"/>
  <c r="I90" i="11"/>
  <c r="O89" i="11"/>
  <c r="G89" i="11"/>
  <c r="U88" i="11"/>
  <c r="Q88" i="11"/>
  <c r="I19" i="11"/>
  <c r="I153" i="11" s="1"/>
  <c r="O18" i="11"/>
  <c r="K18" i="11"/>
  <c r="G18" i="11"/>
  <c r="U17" i="11"/>
  <c r="Q17" i="11"/>
  <c r="I17" i="11"/>
  <c r="G16" i="11"/>
  <c r="U15" i="11"/>
  <c r="I15" i="11"/>
  <c r="S14" i="11"/>
  <c r="Q76" i="11"/>
  <c r="O75" i="11"/>
  <c r="T146" i="5"/>
  <c r="J96" i="11"/>
  <c r="X95" i="11"/>
  <c r="P95" i="11"/>
  <c r="R94" i="11"/>
  <c r="J90" i="11"/>
  <c r="X89" i="11"/>
  <c r="P89" i="11"/>
  <c r="H89" i="11"/>
  <c r="R88" i="11"/>
  <c r="J76" i="11"/>
  <c r="S42" i="10"/>
  <c r="B117" i="3"/>
  <c r="C185" i="3"/>
  <c r="C116" i="3"/>
  <c r="B50" i="3"/>
  <c r="C47" i="3"/>
  <c r="B47" i="3" s="1"/>
  <c r="B181"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82" i="3" s="1"/>
  <c r="C184" i="3"/>
  <c r="C40" i="3"/>
  <c r="B40" i="3" s="1"/>
  <c r="C39" i="3"/>
  <c r="B39" i="3" s="1"/>
  <c r="C38" i="3"/>
  <c r="B38" i="3" s="1"/>
  <c r="C37" i="3"/>
  <c r="B37" i="3" s="1"/>
  <c r="C36" i="3"/>
  <c r="B36" i="3" s="1"/>
  <c r="C35" i="3"/>
  <c r="B35" i="3" s="1"/>
  <c r="C34" i="3"/>
  <c r="B34" i="3" s="1"/>
  <c r="C33" i="3"/>
  <c r="C163" i="3" s="1"/>
  <c r="D32" i="11"/>
  <c r="C32" i="3"/>
  <c r="B32" i="3" s="1"/>
  <c r="D30" i="11"/>
  <c r="C30" i="3"/>
  <c r="C95" i="3" s="1"/>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1" i="3" s="1"/>
  <c r="C46" i="3"/>
  <c r="B46" i="3" s="1"/>
  <c r="B176" i="3" s="1"/>
  <c r="C43" i="3"/>
  <c r="B43" i="3" s="1"/>
  <c r="B173" i="3" s="1"/>
  <c r="C49" i="3"/>
  <c r="B49" i="3" s="1"/>
  <c r="B114" i="3" s="1"/>
  <c r="C50" i="10"/>
  <c r="C184" i="10" s="1"/>
  <c r="B8" i="4"/>
  <c r="B7" i="4"/>
  <c r="B6" i="4"/>
  <c r="B39" i="4"/>
  <c r="B37" i="4"/>
  <c r="B43" i="4"/>
  <c r="B43" i="10" s="1"/>
  <c r="B25" i="4"/>
  <c r="B22" i="4"/>
  <c r="B36" i="4"/>
  <c r="B36" i="10" s="1"/>
  <c r="B34" i="4"/>
  <c r="B44" i="4"/>
  <c r="B41" i="4"/>
  <c r="B47" i="4"/>
  <c r="B32" i="4"/>
  <c r="B32" i="10" s="1"/>
  <c r="B31" i="4"/>
  <c r="B30" i="4"/>
  <c r="B29" i="4"/>
  <c r="B28" i="4"/>
  <c r="B27" i="4"/>
  <c r="B26" i="4"/>
  <c r="B156"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85" i="4"/>
  <c r="B51" i="4"/>
  <c r="B5" i="4"/>
  <c r="C181" i="4"/>
  <c r="C116" i="4"/>
  <c r="C51" i="10"/>
  <c r="C117" i="4"/>
  <c r="D180" i="4"/>
  <c r="C46" i="4"/>
  <c r="D182" i="4"/>
  <c r="C48" i="4"/>
  <c r="C182" i="4" s="1"/>
  <c r="C185" i="5"/>
  <c r="B51" i="5"/>
  <c r="C50" i="11"/>
  <c r="C184" i="11" s="1"/>
  <c r="B50" i="5"/>
  <c r="C44" i="5"/>
  <c r="B44" i="5" s="1"/>
  <c r="C43" i="5"/>
  <c r="C50" i="12"/>
  <c r="C184" i="12" s="1"/>
  <c r="T168" i="5"/>
  <c r="C25" i="5"/>
  <c r="C25" i="12" s="1"/>
  <c r="C22" i="5"/>
  <c r="B22" i="5" s="1"/>
  <c r="C42" i="5"/>
  <c r="C40" i="5"/>
  <c r="C40" i="11" s="1"/>
  <c r="C38" i="5"/>
  <c r="C36" i="5"/>
  <c r="B36" i="5" s="1"/>
  <c r="C34" i="5"/>
  <c r="C34" i="12" s="1"/>
  <c r="D180" i="5"/>
  <c r="C46" i="5"/>
  <c r="C116"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1" i="11" s="1"/>
  <c r="C8" i="5"/>
  <c r="C8" i="12" s="1"/>
  <c r="C7" i="5"/>
  <c r="C6" i="5"/>
  <c r="C6" i="12" s="1"/>
  <c r="D42" i="11"/>
  <c r="C45" i="5"/>
  <c r="D181" i="5"/>
  <c r="C47" i="5"/>
  <c r="D182" i="5"/>
  <c r="C48" i="5"/>
  <c r="C49" i="5"/>
  <c r="C51" i="12"/>
  <c r="C185" i="12" s="1"/>
  <c r="C117" i="5"/>
  <c r="C51" i="11"/>
  <c r="C185" i="11" s="1"/>
  <c r="C5" i="5"/>
  <c r="C5" i="12" s="1"/>
  <c r="I76" i="11"/>
  <c r="S141" i="4"/>
  <c r="G36" i="11"/>
  <c r="S116" i="11"/>
  <c r="D155" i="5"/>
  <c r="E43" i="10"/>
  <c r="Q29" i="11"/>
  <c r="Q94" i="11" s="1"/>
  <c r="Q163" i="5"/>
  <c r="M116" i="11"/>
  <c r="K13" i="11"/>
  <c r="I13" i="11"/>
  <c r="G13" i="11"/>
  <c r="U12" i="11"/>
  <c r="Q12" i="11"/>
  <c r="Q77" i="11" s="1"/>
  <c r="O12" i="11"/>
  <c r="O77" i="11" s="1"/>
  <c r="M12" i="11"/>
  <c r="K12" i="11"/>
  <c r="K77" i="11" s="1"/>
  <c r="I12" i="11"/>
  <c r="I77" i="11" s="1"/>
  <c r="G12" i="11"/>
  <c r="G77" i="11" s="1"/>
  <c r="U11" i="11"/>
  <c r="U76" i="11" s="1"/>
  <c r="I9" i="11"/>
  <c r="G9" i="11"/>
  <c r="U8" i="11"/>
  <c r="Q8" i="11"/>
  <c r="O8" i="11"/>
  <c r="K8" i="11"/>
  <c r="I8" i="11"/>
  <c r="G8" i="11"/>
  <c r="U7" i="11"/>
  <c r="Q7" i="11"/>
  <c r="O7" i="11"/>
  <c r="K7" i="11"/>
  <c r="I7" i="11"/>
  <c r="G7" i="11"/>
  <c r="U6" i="11"/>
  <c r="Q6" i="11"/>
  <c r="O6" i="11"/>
  <c r="K6" i="11"/>
  <c r="I6" i="11"/>
  <c r="I71" i="11" s="1"/>
  <c r="G6" i="11"/>
  <c r="G71"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7" i="11" s="1"/>
  <c r="H32" i="11"/>
  <c r="H97" i="11" s="1"/>
  <c r="X31" i="11"/>
  <c r="X96" i="11" s="1"/>
  <c r="T31" i="11"/>
  <c r="R31" i="11"/>
  <c r="R96" i="11" s="1"/>
  <c r="P31" i="11"/>
  <c r="P96" i="11" s="1"/>
  <c r="N31" i="11"/>
  <c r="N96" i="11" s="1"/>
  <c r="J28" i="11"/>
  <c r="H28" i="11"/>
  <c r="X27" i="11"/>
  <c r="T27" i="11"/>
  <c r="T93" i="11" s="1"/>
  <c r="R27" i="11"/>
  <c r="R93" i="11" s="1"/>
  <c r="P27" i="11"/>
  <c r="N27" i="11"/>
  <c r="J26" i="11"/>
  <c r="J91" i="11" s="1"/>
  <c r="H26" i="11"/>
  <c r="X25" i="11"/>
  <c r="T25" i="11"/>
  <c r="R25" i="11"/>
  <c r="R90" i="11" s="1"/>
  <c r="P25" i="11"/>
  <c r="P90" i="11" s="1"/>
  <c r="N25" i="11"/>
  <c r="I22" i="11"/>
  <c r="I88" i="11" s="1"/>
  <c r="G22" i="11"/>
  <c r="U21" i="11"/>
  <c r="U87" i="11" s="1"/>
  <c r="Q21" i="11"/>
  <c r="O21" i="11"/>
  <c r="O87" i="11" s="1"/>
  <c r="K21" i="11"/>
  <c r="I21" i="11"/>
  <c r="G21" i="11"/>
  <c r="W20" i="11"/>
  <c r="U20" i="11"/>
  <c r="Q20" i="11"/>
  <c r="O20" i="11"/>
  <c r="K20" i="11"/>
  <c r="I20" i="11"/>
  <c r="G20" i="11"/>
  <c r="W19" i="11"/>
  <c r="U19" i="11"/>
  <c r="Q19" i="11"/>
  <c r="O19" i="11"/>
  <c r="M18" i="11"/>
  <c r="U16" i="11"/>
  <c r="Q16" i="11"/>
  <c r="O16" i="11"/>
  <c r="M16" i="11"/>
  <c r="K16" i="11"/>
  <c r="I16" i="11"/>
  <c r="O14" i="11"/>
  <c r="K14" i="11"/>
  <c r="G14" i="11"/>
  <c r="W13" i="11"/>
  <c r="U13" i="11"/>
  <c r="S13" i="11"/>
  <c r="O13" i="11"/>
  <c r="M13" i="11"/>
  <c r="S33" i="11"/>
  <c r="W31" i="11"/>
  <c r="M31" i="11"/>
  <c r="W27" i="11"/>
  <c r="W93" i="11" s="1"/>
  <c r="W25" i="11"/>
  <c r="T21" i="11"/>
  <c r="T20" i="11"/>
  <c r="T19" i="11"/>
  <c r="T16" i="11"/>
  <c r="T13" i="11"/>
  <c r="T12" i="11"/>
  <c r="T11" i="11"/>
  <c r="V5" i="11"/>
  <c r="T5" i="11"/>
  <c r="L33" i="12"/>
  <c r="M47" i="12"/>
  <c r="M181" i="12" s="1"/>
  <c r="S43" i="11"/>
  <c r="S108" i="11" s="1"/>
  <c r="S47" i="11"/>
  <c r="V46" i="11"/>
  <c r="V111" i="11" s="1"/>
  <c r="S46" i="11"/>
  <c r="S111" i="11" s="1"/>
  <c r="M43" i="11"/>
  <c r="M108" i="11" s="1"/>
  <c r="M47" i="11"/>
  <c r="L43" i="11"/>
  <c r="L108" i="11" s="1"/>
  <c r="L47" i="11"/>
  <c r="L181" i="11" s="1"/>
  <c r="S48" i="11"/>
  <c r="M48" i="11"/>
  <c r="M113" i="11" s="1"/>
  <c r="V49" i="11"/>
  <c r="V115" i="11" s="1"/>
  <c r="L49" i="11"/>
  <c r="L115" i="11" s="1"/>
  <c r="M46" i="11"/>
  <c r="M111" i="11" s="1"/>
  <c r="L46" i="11"/>
  <c r="L111" i="11" s="1"/>
  <c r="V43" i="11"/>
  <c r="V108" i="11" s="1"/>
  <c r="V47" i="11"/>
  <c r="V48" i="11"/>
  <c r="L48" i="11"/>
  <c r="S49" i="11"/>
  <c r="S115" i="11" s="1"/>
  <c r="M49" i="11"/>
  <c r="M115" i="11" s="1"/>
  <c r="L31" i="11"/>
  <c r="T184" i="10"/>
  <c r="T185" i="10"/>
  <c r="S32" i="11"/>
  <c r="S31" i="11"/>
  <c r="S27" i="11"/>
  <c r="M27" i="11"/>
  <c r="S25" i="11"/>
  <c r="M25" i="11"/>
  <c r="V21" i="11"/>
  <c r="V87" i="11" s="1"/>
  <c r="L21" i="11"/>
  <c r="V20" i="11"/>
  <c r="L20" i="11"/>
  <c r="V19" i="11"/>
  <c r="V16" i="11"/>
  <c r="V13" i="11"/>
  <c r="K75" i="11"/>
  <c r="I161" i="4"/>
  <c r="T184" i="12"/>
  <c r="T185" i="12"/>
  <c r="F38" i="11"/>
  <c r="D38" i="11"/>
  <c r="F37" i="11"/>
  <c r="D37" i="11"/>
  <c r="F36" i="11"/>
  <c r="D36" i="11"/>
  <c r="F35" i="11"/>
  <c r="D35" i="11"/>
  <c r="F34" i="11"/>
  <c r="D34" i="11"/>
  <c r="F33" i="11"/>
  <c r="V44" i="11"/>
  <c r="W49" i="11"/>
  <c r="W46" i="11"/>
  <c r="W111" i="11" s="1"/>
  <c r="W43" i="11"/>
  <c r="W108" i="11" s="1"/>
  <c r="W47" i="11"/>
  <c r="W48" i="11"/>
  <c r="W39" i="11"/>
  <c r="W105" i="11" s="1"/>
  <c r="W37" i="11"/>
  <c r="W36" i="11"/>
  <c r="V41" i="11"/>
  <c r="V107" i="11" s="1"/>
  <c r="V40" i="11"/>
  <c r="V39" i="11"/>
  <c r="V38" i="11"/>
  <c r="V37" i="11"/>
  <c r="V102" i="11" s="1"/>
  <c r="W35" i="11"/>
  <c r="W34" i="11"/>
  <c r="W33" i="11"/>
  <c r="W32" i="11"/>
  <c r="V30" i="11"/>
  <c r="V29" i="11"/>
  <c r="V94" i="11" s="1"/>
  <c r="V24" i="11"/>
  <c r="V23" i="11"/>
  <c r="V88" i="11" s="1"/>
  <c r="V15" i="11"/>
  <c r="V12" i="11"/>
  <c r="V11" i="11"/>
  <c r="V10" i="11"/>
  <c r="V9" i="11"/>
  <c r="V8" i="11"/>
  <c r="V7" i="11"/>
  <c r="V6" i="11"/>
  <c r="W38" i="11"/>
  <c r="V35" i="11"/>
  <c r="V34" i="11"/>
  <c r="V33" i="11"/>
  <c r="V32" i="11"/>
  <c r="V31" i="11"/>
  <c r="W30" i="11"/>
  <c r="W95" i="11" s="1"/>
  <c r="V27" i="11"/>
  <c r="W26" i="11"/>
  <c r="V25" i="11"/>
  <c r="W24" i="11"/>
  <c r="W23" i="11"/>
  <c r="W22" i="11"/>
  <c r="W21" i="11"/>
  <c r="W18" i="11"/>
  <c r="W17" i="11"/>
  <c r="W16" i="11"/>
  <c r="W15" i="11"/>
  <c r="W12" i="11"/>
  <c r="W11" i="11"/>
  <c r="W10" i="11"/>
  <c r="W9" i="11"/>
  <c r="W8" i="11"/>
  <c r="W7" i="11"/>
  <c r="W6" i="11"/>
  <c r="L18" i="11"/>
  <c r="L16" i="11"/>
  <c r="L14" i="11"/>
  <c r="L13" i="11"/>
  <c r="L12" i="11"/>
  <c r="L8" i="11"/>
  <c r="L7" i="11"/>
  <c r="L6" i="11"/>
  <c r="L5" i="11"/>
  <c r="M44" i="11"/>
  <c r="M41" i="11"/>
  <c r="M107" i="11" s="1"/>
  <c r="L44" i="11"/>
  <c r="L39" i="11"/>
  <c r="M40" i="11"/>
  <c r="M39" i="11"/>
  <c r="M37" i="11"/>
  <c r="L35" i="11"/>
  <c r="L33" i="11"/>
  <c r="L32" i="11"/>
  <c r="M30" i="11"/>
  <c r="M29" i="11"/>
  <c r="M94" i="11" s="1"/>
  <c r="M24" i="11"/>
  <c r="M23" i="11"/>
  <c r="M22" i="11"/>
  <c r="M21" i="11"/>
  <c r="M20" i="11"/>
  <c r="M19" i="11"/>
  <c r="M15" i="11"/>
  <c r="M14" i="11"/>
  <c r="M11" i="11"/>
  <c r="M10" i="11"/>
  <c r="M9" i="11"/>
  <c r="M8" i="11"/>
  <c r="M7" i="11"/>
  <c r="M6" i="11"/>
  <c r="M36" i="11"/>
  <c r="L34" i="11"/>
  <c r="L37" i="11"/>
  <c r="L102" i="11" s="1"/>
  <c r="M35" i="11"/>
  <c r="M34" i="11"/>
  <c r="M33" i="11"/>
  <c r="M32" i="11"/>
  <c r="L30" i="11"/>
  <c r="L95" i="11" s="1"/>
  <c r="L24" i="11"/>
  <c r="L23" i="11"/>
  <c r="L88" i="11" s="1"/>
  <c r="L28" i="11"/>
  <c r="L27" i="11"/>
  <c r="L26" i="11"/>
  <c r="L25" i="11"/>
  <c r="S40" i="11"/>
  <c r="S39" i="11"/>
  <c r="S38" i="11"/>
  <c r="S37" i="11"/>
  <c r="S36" i="11"/>
  <c r="S30" i="11"/>
  <c r="S29" i="11"/>
  <c r="S94" i="11" s="1"/>
  <c r="S24" i="11"/>
  <c r="S23" i="11"/>
  <c r="S22" i="11"/>
  <c r="S21" i="11"/>
  <c r="S20" i="11"/>
  <c r="S19" i="11"/>
  <c r="S18" i="11"/>
  <c r="S17" i="11"/>
  <c r="S16" i="11"/>
  <c r="S15" i="11"/>
  <c r="S44" i="11"/>
  <c r="S110" i="11" s="1"/>
  <c r="S41" i="11"/>
  <c r="S35" i="11"/>
  <c r="S34" i="11"/>
  <c r="S12" i="11"/>
  <c r="S77" i="11" s="1"/>
  <c r="S9" i="11"/>
  <c r="S75" i="11" s="1"/>
  <c r="S8" i="11"/>
  <c r="S7" i="11"/>
  <c r="S6" i="11"/>
  <c r="S71" i="11" s="1"/>
  <c r="T33" i="11"/>
  <c r="D33" i="11"/>
  <c r="F32" i="11"/>
  <c r="F30" i="11"/>
  <c r="T34" i="11"/>
  <c r="T99" i="11" s="1"/>
  <c r="T39" i="11"/>
  <c r="T38" i="11"/>
  <c r="T37" i="11"/>
  <c r="T8" i="11"/>
  <c r="T74" i="11" s="1"/>
  <c r="T7" i="11"/>
  <c r="T6" i="11"/>
  <c r="I116" i="11"/>
  <c r="I117" i="11"/>
  <c r="O116" i="11"/>
  <c r="O117" i="11"/>
  <c r="U116" i="11"/>
  <c r="U117" i="11"/>
  <c r="H116" i="11"/>
  <c r="H117" i="11"/>
  <c r="N116" i="11"/>
  <c r="N117" i="11"/>
  <c r="R116" i="11"/>
  <c r="R117" i="11"/>
  <c r="X116" i="11"/>
  <c r="X117" i="11"/>
  <c r="F9" i="11"/>
  <c r="F8" i="11"/>
  <c r="I107" i="11"/>
  <c r="L116" i="11"/>
  <c r="V116" i="11"/>
  <c r="G116" i="11"/>
  <c r="G117" i="11"/>
  <c r="K116" i="11"/>
  <c r="K117" i="11"/>
  <c r="Q116" i="11"/>
  <c r="Q117" i="11"/>
  <c r="W116" i="11"/>
  <c r="W117" i="11"/>
  <c r="J116" i="11"/>
  <c r="J117" i="11"/>
  <c r="P116" i="11"/>
  <c r="P117" i="11"/>
  <c r="T116" i="11"/>
  <c r="T117" i="11"/>
  <c r="U162" i="4"/>
  <c r="F6" i="11"/>
  <c r="Q35" i="11"/>
  <c r="K35" i="11"/>
  <c r="I35" i="11"/>
  <c r="G35" i="11"/>
  <c r="U34" i="11"/>
  <c r="Q34" i="11"/>
  <c r="O34" i="11"/>
  <c r="K34" i="11"/>
  <c r="I34" i="11"/>
  <c r="G34" i="11"/>
  <c r="U33" i="11"/>
  <c r="Q33" i="11"/>
  <c r="O33" i="11"/>
  <c r="K33" i="11"/>
  <c r="I33" i="11"/>
  <c r="G33" i="11"/>
  <c r="U32" i="11"/>
  <c r="Q32" i="11"/>
  <c r="O32" i="11"/>
  <c r="K32" i="11"/>
  <c r="K97" i="11" s="1"/>
  <c r="I32" i="11"/>
  <c r="I97" i="11" s="1"/>
  <c r="G32" i="11"/>
  <c r="G97" i="11" s="1"/>
  <c r="U31" i="11"/>
  <c r="U96" i="11" s="1"/>
  <c r="Q31" i="11"/>
  <c r="Q96" i="11" s="1"/>
  <c r="O31" i="11"/>
  <c r="O96" i="11" s="1"/>
  <c r="K28" i="11"/>
  <c r="I28" i="11"/>
  <c r="G28" i="11"/>
  <c r="U27" i="11"/>
  <c r="Q27" i="11"/>
  <c r="O27" i="11"/>
  <c r="K26" i="11"/>
  <c r="K91" i="11" s="1"/>
  <c r="I26" i="11"/>
  <c r="I91" i="11" s="1"/>
  <c r="G26" i="11"/>
  <c r="G91" i="11" s="1"/>
  <c r="U25" i="11"/>
  <c r="U90" i="11" s="1"/>
  <c r="Q25" i="11"/>
  <c r="Q90" i="11" s="1"/>
  <c r="O25" i="11"/>
  <c r="O90" i="11" s="1"/>
  <c r="J22" i="11"/>
  <c r="X21" i="11"/>
  <c r="R21" i="11"/>
  <c r="P21" i="11"/>
  <c r="P87"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7" i="11" s="1"/>
  <c r="N12" i="11"/>
  <c r="N77" i="11" s="1"/>
  <c r="J12" i="11"/>
  <c r="J77" i="11" s="1"/>
  <c r="X11" i="11"/>
  <c r="X76" i="11" s="1"/>
  <c r="X8" i="11"/>
  <c r="R8" i="11"/>
  <c r="P8" i="11"/>
  <c r="N8" i="11"/>
  <c r="J8" i="11"/>
  <c r="H8" i="11"/>
  <c r="X7" i="11"/>
  <c r="R7" i="11"/>
  <c r="P7" i="11"/>
  <c r="N7" i="11"/>
  <c r="J7" i="11"/>
  <c r="H7" i="11"/>
  <c r="X6" i="11"/>
  <c r="R6" i="11"/>
  <c r="P6" i="11"/>
  <c r="N6" i="11"/>
  <c r="J6" i="11"/>
  <c r="H6" i="11"/>
  <c r="H71" i="11" s="1"/>
  <c r="X5" i="11"/>
  <c r="R5" i="11"/>
  <c r="P5" i="11"/>
  <c r="N5" i="11"/>
  <c r="J5" i="11"/>
  <c r="F31" i="11"/>
  <c r="F24" i="11"/>
  <c r="F20" i="11"/>
  <c r="F18" i="11"/>
  <c r="F16" i="11"/>
  <c r="F14" i="11"/>
  <c r="F12" i="11"/>
  <c r="F10" i="11"/>
  <c r="F7" i="11"/>
  <c r="D45" i="11"/>
  <c r="U140" i="4"/>
  <c r="F29" i="11"/>
  <c r="F27" i="11"/>
  <c r="U35" i="11"/>
  <c r="F40" i="11"/>
  <c r="D40" i="11"/>
  <c r="W170" i="3"/>
  <c r="O170" i="3"/>
  <c r="O40" i="11"/>
  <c r="X165" i="3"/>
  <c r="X35" i="11"/>
  <c r="T165" i="3"/>
  <c r="T161" i="3"/>
  <c r="W158" i="3"/>
  <c r="U158" i="3"/>
  <c r="U28" i="11"/>
  <c r="K154" i="3"/>
  <c r="K24" i="11"/>
  <c r="K89" i="11" s="1"/>
  <c r="K152" i="3"/>
  <c r="K22" i="11"/>
  <c r="W149" i="3"/>
  <c r="I148" i="3"/>
  <c r="I18" i="11"/>
  <c r="M147" i="3"/>
  <c r="K147" i="3"/>
  <c r="K17" i="11"/>
  <c r="G147" i="3"/>
  <c r="G17" i="11"/>
  <c r="M146" i="3"/>
  <c r="Q145" i="3"/>
  <c r="Q15" i="11"/>
  <c r="Q14" i="10"/>
  <c r="Q14" i="11"/>
  <c r="I144" i="3"/>
  <c r="I14" i="11"/>
  <c r="W143" i="3"/>
  <c r="S143" i="3"/>
  <c r="Q143" i="3"/>
  <c r="Q13" i="11"/>
  <c r="M142" i="3"/>
  <c r="S140" i="3"/>
  <c r="D155" i="3"/>
  <c r="D25" i="11"/>
  <c r="E154" i="3"/>
  <c r="E24" i="11"/>
  <c r="V180" i="3"/>
  <c r="S180" i="3"/>
  <c r="S181" i="3"/>
  <c r="M181" i="3"/>
  <c r="L181" i="3"/>
  <c r="X180" i="3"/>
  <c r="X46" i="11"/>
  <c r="X111" i="11" s="1"/>
  <c r="W180" i="3"/>
  <c r="R180" i="3"/>
  <c r="R46" i="11"/>
  <c r="R111" i="11" s="1"/>
  <c r="Q180" i="3"/>
  <c r="Q46" i="11"/>
  <c r="Q111" i="11" s="1"/>
  <c r="O180" i="3"/>
  <c r="O46" i="11"/>
  <c r="O111" i="11" s="1"/>
  <c r="N180" i="3"/>
  <c r="N46" i="11"/>
  <c r="N111" i="11" s="1"/>
  <c r="K180" i="3"/>
  <c r="K46" i="11"/>
  <c r="K111" i="11" s="1"/>
  <c r="J180" i="3"/>
  <c r="J46" i="11"/>
  <c r="J111" i="11" s="1"/>
  <c r="I180" i="3"/>
  <c r="I46" i="11"/>
  <c r="I111" i="11" s="1"/>
  <c r="H180" i="3"/>
  <c r="H46" i="11"/>
  <c r="H111" i="11" s="1"/>
  <c r="G180" i="3"/>
  <c r="G46" i="11"/>
  <c r="G111" i="11" s="1"/>
  <c r="X181" i="3"/>
  <c r="X47" i="11"/>
  <c r="W181" i="3"/>
  <c r="G181" i="3"/>
  <c r="G47" i="11"/>
  <c r="G181" i="11" s="1"/>
  <c r="F181" i="3"/>
  <c r="F47" i="11"/>
  <c r="E181" i="3"/>
  <c r="E47" i="11"/>
  <c r="W182" i="3"/>
  <c r="U182" i="3"/>
  <c r="U48" i="11"/>
  <c r="S182" i="3"/>
  <c r="Q182" i="3"/>
  <c r="Q48" i="11"/>
  <c r="O182" i="3"/>
  <c r="O48" i="11"/>
  <c r="M182" i="3"/>
  <c r="K182" i="3"/>
  <c r="K48" i="11"/>
  <c r="I182" i="3"/>
  <c r="I48" i="11"/>
  <c r="G182" i="3"/>
  <c r="G48" i="11"/>
  <c r="E182" i="3"/>
  <c r="E48" i="11"/>
  <c r="F28" i="11"/>
  <c r="F26" i="11"/>
  <c r="F25" i="11"/>
  <c r="F23" i="11"/>
  <c r="F19" i="11"/>
  <c r="F17" i="11"/>
  <c r="F15" i="11"/>
  <c r="F11" i="11"/>
  <c r="F44" i="11"/>
  <c r="F41" i="11"/>
  <c r="D44" i="11"/>
  <c r="D41" i="11"/>
  <c r="U46" i="11"/>
  <c r="U111" i="11" s="1"/>
  <c r="T46" i="11"/>
  <c r="T111" i="11" s="1"/>
  <c r="P46" i="11"/>
  <c r="P111" i="11" s="1"/>
  <c r="F46" i="11"/>
  <c r="X43" i="11"/>
  <c r="X108" i="11" s="1"/>
  <c r="U43" i="11"/>
  <c r="U108" i="11" s="1"/>
  <c r="F43" i="11"/>
  <c r="D43" i="11"/>
  <c r="X49" i="11"/>
  <c r="T49" i="11"/>
  <c r="R49" i="11"/>
  <c r="P49" i="11"/>
  <c r="P115" i="11" s="1"/>
  <c r="N49" i="11"/>
  <c r="J49" i="11"/>
  <c r="H49" i="11"/>
  <c r="F49" i="11"/>
  <c r="D49" i="11"/>
  <c r="D115" i="11" s="1"/>
  <c r="T174" i="3"/>
  <c r="T44" i="11"/>
  <c r="T110" i="11" s="1"/>
  <c r="R174" i="3"/>
  <c r="R44" i="11"/>
  <c r="J174" i="3"/>
  <c r="J44" i="11"/>
  <c r="T171" i="3"/>
  <c r="P171" i="3"/>
  <c r="P41" i="11"/>
  <c r="T170" i="3"/>
  <c r="L170" i="3"/>
  <c r="O165" i="3"/>
  <c r="O35" i="11"/>
  <c r="T160" i="3"/>
  <c r="T95" i="11"/>
  <c r="H159" i="3"/>
  <c r="H29" i="11"/>
  <c r="T158" i="3"/>
  <c r="P158" i="3"/>
  <c r="P28" i="11"/>
  <c r="N158" i="3"/>
  <c r="N28" i="11"/>
  <c r="T156" i="3"/>
  <c r="T154" i="3"/>
  <c r="T153" i="3"/>
  <c r="N153" i="3"/>
  <c r="N23" i="11"/>
  <c r="N88" i="11" s="1"/>
  <c r="T152" i="3"/>
  <c r="H152" i="3"/>
  <c r="H22" i="11"/>
  <c r="T151" i="3"/>
  <c r="X150" i="3"/>
  <c r="X20" i="11"/>
  <c r="V150" i="3"/>
  <c r="T150" i="3"/>
  <c r="P150" i="3"/>
  <c r="P20" i="11"/>
  <c r="H150" i="3"/>
  <c r="H20" i="11"/>
  <c r="T149" i="3"/>
  <c r="X148" i="3"/>
  <c r="X18" i="11"/>
  <c r="T148" i="3"/>
  <c r="L148" i="3"/>
  <c r="H148" i="3"/>
  <c r="H18" i="11"/>
  <c r="V147" i="3"/>
  <c r="T147" i="3"/>
  <c r="N147" i="3"/>
  <c r="N17" i="11"/>
  <c r="T146" i="3"/>
  <c r="T145" i="3"/>
  <c r="J145" i="3"/>
  <c r="J15" i="11"/>
  <c r="T144" i="3"/>
  <c r="R144" i="3"/>
  <c r="R14" i="11"/>
  <c r="P144" i="3"/>
  <c r="P14" i="11"/>
  <c r="V13" i="10"/>
  <c r="T143" i="3"/>
  <c r="N13" i="10"/>
  <c r="N13" i="11"/>
  <c r="J143" i="3"/>
  <c r="J13" i="11"/>
  <c r="X142" i="3"/>
  <c r="X12" i="11"/>
  <c r="T142" i="3"/>
  <c r="H142" i="3"/>
  <c r="H12" i="11"/>
  <c r="H77" i="11" s="1"/>
  <c r="T141" i="3"/>
  <c r="R141" i="3"/>
  <c r="R11" i="11"/>
  <c r="R76" i="11" s="1"/>
  <c r="L141" i="3"/>
  <c r="T140" i="3"/>
  <c r="N140" i="3"/>
  <c r="N10" i="11"/>
  <c r="N75" i="11" s="1"/>
  <c r="L140" i="3"/>
  <c r="L75" i="11"/>
  <c r="X139" i="3"/>
  <c r="X9" i="11"/>
  <c r="T139" i="3"/>
  <c r="R139" i="3"/>
  <c r="R9" i="11"/>
  <c r="P139" i="3"/>
  <c r="P9" i="11"/>
  <c r="H139" i="3"/>
  <c r="H9" i="11"/>
  <c r="M180" i="3"/>
  <c r="L180" i="3"/>
  <c r="V181" i="3"/>
  <c r="D180" i="3"/>
  <c r="D46" i="11"/>
  <c r="U181" i="3"/>
  <c r="U47" i="11"/>
  <c r="T181" i="3"/>
  <c r="T47" i="11"/>
  <c r="R181" i="3"/>
  <c r="R47" i="11"/>
  <c r="Q181" i="3"/>
  <c r="Q47" i="11"/>
  <c r="P181" i="3"/>
  <c r="P47" i="11"/>
  <c r="O181" i="3"/>
  <c r="O47" i="11"/>
  <c r="N181" i="3"/>
  <c r="N47" i="11"/>
  <c r="K181" i="3"/>
  <c r="K47" i="11"/>
  <c r="J181" i="3"/>
  <c r="J47" i="11"/>
  <c r="I181" i="3"/>
  <c r="I47" i="11"/>
  <c r="H181" i="3"/>
  <c r="H47" i="11"/>
  <c r="D181" i="3"/>
  <c r="D47" i="11"/>
  <c r="D181" i="11" s="1"/>
  <c r="X182" i="3"/>
  <c r="X48" i="11"/>
  <c r="V182" i="3"/>
  <c r="R182" i="3"/>
  <c r="R48" i="11"/>
  <c r="P182" i="3"/>
  <c r="P48" i="11"/>
  <c r="N182" i="3"/>
  <c r="N48" i="11"/>
  <c r="L182" i="3"/>
  <c r="J182" i="3"/>
  <c r="J48" i="11"/>
  <c r="H182" i="3"/>
  <c r="H48" i="11"/>
  <c r="F182" i="3"/>
  <c r="F48" i="11"/>
  <c r="D182" i="3"/>
  <c r="D48" i="11"/>
  <c r="F39" i="11"/>
  <c r="D39" i="11"/>
  <c r="F42" i="11"/>
  <c r="F45" i="11"/>
  <c r="T43" i="11"/>
  <c r="T108" i="11" s="1"/>
  <c r="R43" i="11"/>
  <c r="R108" i="11" s="1"/>
  <c r="Q43" i="11"/>
  <c r="Q108" i="11" s="1"/>
  <c r="P43" i="11"/>
  <c r="P108" i="11" s="1"/>
  <c r="O43" i="11"/>
  <c r="O108" i="11" s="1"/>
  <c r="N43" i="11"/>
  <c r="N108" i="11" s="1"/>
  <c r="K43" i="11"/>
  <c r="K108" i="11" s="1"/>
  <c r="J43" i="11"/>
  <c r="J108" i="11" s="1"/>
  <c r="I43" i="11"/>
  <c r="I108" i="11" s="1"/>
  <c r="H43" i="11"/>
  <c r="H108" i="11" s="1"/>
  <c r="G43" i="11"/>
  <c r="G108" i="11" s="1"/>
  <c r="T48" i="11"/>
  <c r="U49" i="11"/>
  <c r="Q49" i="11"/>
  <c r="O49" i="11"/>
  <c r="K49" i="11"/>
  <c r="I49" i="11"/>
  <c r="G49" i="11"/>
  <c r="F5" i="11"/>
  <c r="E144" i="11"/>
  <c r="E142" i="11"/>
  <c r="E140" i="11"/>
  <c r="E116" i="11"/>
  <c r="E185" i="11"/>
  <c r="E117" i="11"/>
  <c r="I185" i="11"/>
  <c r="M185" i="11"/>
  <c r="Q185" i="11"/>
  <c r="U185" i="11"/>
  <c r="F116" i="11"/>
  <c r="F185" i="11"/>
  <c r="F117" i="11"/>
  <c r="J185" i="11"/>
  <c r="N185" i="11"/>
  <c r="R185" i="11"/>
  <c r="V185" i="11"/>
  <c r="D184" i="11"/>
  <c r="L184" i="11"/>
  <c r="T184" i="11"/>
  <c r="I184" i="11"/>
  <c r="Q184" i="11"/>
  <c r="E184" i="11"/>
  <c r="F184" i="11"/>
  <c r="N184" i="11"/>
  <c r="V184" i="11"/>
  <c r="G184" i="11"/>
  <c r="O184" i="11"/>
  <c r="E167" i="11"/>
  <c r="E98" i="11"/>
  <c r="W184" i="11"/>
  <c r="G185" i="11"/>
  <c r="K185" i="11"/>
  <c r="O185" i="11"/>
  <c r="S185" i="11"/>
  <c r="W185" i="11"/>
  <c r="D116" i="11"/>
  <c r="D185" i="11"/>
  <c r="D117" i="11"/>
  <c r="H185" i="11"/>
  <c r="L185" i="11"/>
  <c r="P185" i="11"/>
  <c r="T185" i="11"/>
  <c r="X185" i="11"/>
  <c r="H184" i="11"/>
  <c r="P184" i="11"/>
  <c r="X184" i="11"/>
  <c r="M184" i="11"/>
  <c r="U184" i="11"/>
  <c r="J184" i="11"/>
  <c r="R184" i="11"/>
  <c r="K184" i="11"/>
  <c r="S184" i="11"/>
  <c r="O184" i="12"/>
  <c r="S184" i="12"/>
  <c r="W184" i="12"/>
  <c r="R184" i="12"/>
  <c r="P184" i="12"/>
  <c r="L185" i="12"/>
  <c r="P185" i="12"/>
  <c r="X185" i="12"/>
  <c r="M185" i="12"/>
  <c r="Q185" i="12"/>
  <c r="U185" i="12"/>
  <c r="M184" i="12"/>
  <c r="Q184" i="12"/>
  <c r="U184" i="12"/>
  <c r="N184" i="12"/>
  <c r="V184" i="12"/>
  <c r="L184" i="12"/>
  <c r="X184" i="12"/>
  <c r="N185" i="12"/>
  <c r="R185" i="12"/>
  <c r="V185" i="12"/>
  <c r="O185" i="12"/>
  <c r="S185" i="12"/>
  <c r="W185" i="12"/>
  <c r="K185" i="12"/>
  <c r="K184" i="12"/>
  <c r="M109" i="5"/>
  <c r="I46" i="12"/>
  <c r="I180" i="12" s="1"/>
  <c r="X43" i="12"/>
  <c r="U43" i="12"/>
  <c r="P116" i="12"/>
  <c r="P117" i="12"/>
  <c r="T116" i="12"/>
  <c r="T117" i="12"/>
  <c r="X116" i="12"/>
  <c r="X117" i="12"/>
  <c r="M116" i="12"/>
  <c r="M117" i="12"/>
  <c r="Q116" i="12"/>
  <c r="Q117" i="12"/>
  <c r="U116" i="12"/>
  <c r="U117" i="12"/>
  <c r="N116" i="12"/>
  <c r="N117" i="12"/>
  <c r="R116" i="12"/>
  <c r="R117" i="12"/>
  <c r="V116" i="12"/>
  <c r="V117" i="12"/>
  <c r="O116" i="12"/>
  <c r="O117" i="12"/>
  <c r="S116" i="12"/>
  <c r="S117" i="12"/>
  <c r="W116" i="12"/>
  <c r="W117" i="12"/>
  <c r="D152" i="3"/>
  <c r="O46" i="12"/>
  <c r="O180" i="12" s="1"/>
  <c r="L116" i="12"/>
  <c r="L117" i="12"/>
  <c r="S139" i="5"/>
  <c r="D104" i="5"/>
  <c r="X178" i="4"/>
  <c r="L173" i="4"/>
  <c r="D38" i="12"/>
  <c r="E151" i="4"/>
  <c r="F151" i="3"/>
  <c r="D72" i="5"/>
  <c r="Q43" i="12"/>
  <c r="I43" i="12"/>
  <c r="G43" i="12"/>
  <c r="V174" i="3"/>
  <c r="V113" i="5"/>
  <c r="F109" i="5"/>
  <c r="U179" i="5"/>
  <c r="X112" i="4"/>
  <c r="D153" i="3"/>
  <c r="D151" i="3"/>
  <c r="E150" i="3"/>
  <c r="F150" i="5"/>
  <c r="C141" i="4"/>
  <c r="F141" i="3"/>
  <c r="D141" i="4"/>
  <c r="D154" i="4"/>
  <c r="E153" i="4"/>
  <c r="E45" i="10"/>
  <c r="D150" i="3"/>
  <c r="F142" i="3"/>
  <c r="D141" i="3"/>
  <c r="D141" i="5"/>
  <c r="C139" i="4"/>
  <c r="T212" i="3"/>
  <c r="T212" i="4"/>
  <c r="S212" i="4"/>
  <c r="T212" i="5"/>
  <c r="X183" i="3"/>
  <c r="X212" i="3"/>
  <c r="V183" i="3"/>
  <c r="V212" i="3"/>
  <c r="R183" i="3"/>
  <c r="R212" i="3"/>
  <c r="P183" i="3"/>
  <c r="P212" i="3"/>
  <c r="N183" i="3"/>
  <c r="N212" i="3"/>
  <c r="L183" i="3"/>
  <c r="L212" i="3"/>
  <c r="J183" i="3"/>
  <c r="J212" i="3"/>
  <c r="H183" i="3"/>
  <c r="H212" i="3"/>
  <c r="F183" i="3"/>
  <c r="F212" i="3"/>
  <c r="D183" i="3"/>
  <c r="D212" i="3"/>
  <c r="W183" i="3"/>
  <c r="W212" i="3"/>
  <c r="U183" i="3"/>
  <c r="U212" i="3"/>
  <c r="S183" i="3"/>
  <c r="S212" i="3"/>
  <c r="Q183" i="3"/>
  <c r="Q212" i="3"/>
  <c r="O183" i="3"/>
  <c r="O212" i="3"/>
  <c r="M183" i="3"/>
  <c r="M212" i="3"/>
  <c r="K183" i="3"/>
  <c r="K212" i="3"/>
  <c r="I183" i="3"/>
  <c r="I212" i="3"/>
  <c r="G183" i="3"/>
  <c r="G212" i="3"/>
  <c r="E183" i="3"/>
  <c r="E212" i="3"/>
  <c r="W183" i="4"/>
  <c r="W212" i="4"/>
  <c r="U183" i="4"/>
  <c r="U212" i="4"/>
  <c r="Q183" i="4"/>
  <c r="Q212" i="4"/>
  <c r="O183" i="4"/>
  <c r="O212" i="4"/>
  <c r="M183" i="4"/>
  <c r="M212" i="4"/>
  <c r="K183" i="4"/>
  <c r="K212" i="4"/>
  <c r="I183" i="4"/>
  <c r="I212" i="4"/>
  <c r="G183" i="4"/>
  <c r="G212" i="4"/>
  <c r="E183" i="4"/>
  <c r="E212" i="4"/>
  <c r="C183" i="4"/>
  <c r="C212" i="4"/>
  <c r="X183" i="4"/>
  <c r="X212" i="4"/>
  <c r="V183" i="4"/>
  <c r="V212" i="4"/>
  <c r="R183" i="4"/>
  <c r="R212" i="4"/>
  <c r="P183" i="4"/>
  <c r="P212" i="4"/>
  <c r="N183" i="4"/>
  <c r="N212" i="4"/>
  <c r="L183" i="4"/>
  <c r="L212" i="4"/>
  <c r="J183" i="4"/>
  <c r="J212" i="4"/>
  <c r="H183" i="4"/>
  <c r="H212" i="4"/>
  <c r="F183" i="4"/>
  <c r="F212" i="4"/>
  <c r="D183" i="4"/>
  <c r="D212" i="4"/>
  <c r="W183" i="5"/>
  <c r="W212" i="5"/>
  <c r="U183" i="5"/>
  <c r="U212" i="5"/>
  <c r="S183" i="5"/>
  <c r="S212" i="5"/>
  <c r="Q183" i="5"/>
  <c r="Q212" i="5"/>
  <c r="O183" i="5"/>
  <c r="O212" i="5"/>
  <c r="M183" i="5"/>
  <c r="M212" i="5"/>
  <c r="K183" i="5"/>
  <c r="K212" i="5"/>
  <c r="I183" i="5"/>
  <c r="I212" i="5"/>
  <c r="G183" i="5"/>
  <c r="G212" i="5"/>
  <c r="D183" i="5"/>
  <c r="D212" i="5"/>
  <c r="X183" i="5"/>
  <c r="X212" i="5"/>
  <c r="V183" i="5"/>
  <c r="V212" i="5"/>
  <c r="R183" i="5"/>
  <c r="R212" i="5"/>
  <c r="P183" i="5"/>
  <c r="P212" i="5"/>
  <c r="N183" i="5"/>
  <c r="N212" i="5"/>
  <c r="L183" i="5"/>
  <c r="L212" i="5"/>
  <c r="J183" i="5"/>
  <c r="J212" i="5"/>
  <c r="H183" i="5"/>
  <c r="H212" i="5"/>
  <c r="F183" i="5"/>
  <c r="F212" i="5"/>
  <c r="T167" i="3"/>
  <c r="T166" i="3"/>
  <c r="T159" i="3"/>
  <c r="T169" i="4"/>
  <c r="T168" i="4"/>
  <c r="T167" i="4"/>
  <c r="S164" i="4"/>
  <c r="S157" i="4"/>
  <c r="S155" i="4"/>
  <c r="T155" i="5"/>
  <c r="T154" i="5"/>
  <c r="T153" i="5"/>
  <c r="T147" i="5"/>
  <c r="T145" i="5"/>
  <c r="T140" i="5"/>
  <c r="T139" i="5"/>
  <c r="T169" i="3"/>
  <c r="T168" i="3"/>
  <c r="T25" i="10"/>
  <c r="T155" i="3"/>
  <c r="T178" i="3"/>
  <c r="T182" i="3"/>
  <c r="T164" i="3"/>
  <c r="T163" i="3"/>
  <c r="T162" i="3"/>
  <c r="T157" i="3"/>
  <c r="T175" i="3"/>
  <c r="T172" i="3"/>
  <c r="T176" i="3"/>
  <c r="T180" i="3"/>
  <c r="T179" i="3"/>
  <c r="T183" i="3"/>
  <c r="T173" i="3"/>
  <c r="T177" i="3"/>
  <c r="T178" i="4"/>
  <c r="T182" i="4"/>
  <c r="T176" i="4"/>
  <c r="T180" i="4"/>
  <c r="T179" i="4"/>
  <c r="T183" i="4"/>
  <c r="T164" i="4"/>
  <c r="T157" i="4"/>
  <c r="T155" i="4"/>
  <c r="T175" i="4"/>
  <c r="T172" i="4"/>
  <c r="T173" i="4"/>
  <c r="T177" i="4"/>
  <c r="S178" i="4"/>
  <c r="S182" i="4"/>
  <c r="S169" i="4"/>
  <c r="S168" i="4"/>
  <c r="S167" i="4"/>
  <c r="S179" i="4"/>
  <c r="S183" i="4"/>
  <c r="S175" i="4"/>
  <c r="S172" i="4"/>
  <c r="S176" i="4"/>
  <c r="S173" i="4"/>
  <c r="S177" i="4"/>
  <c r="T178" i="5"/>
  <c r="T182" i="5"/>
  <c r="T176" i="5"/>
  <c r="T177" i="5"/>
  <c r="T181" i="5"/>
  <c r="T180" i="5"/>
  <c r="T43" i="12"/>
  <c r="T173" i="5"/>
  <c r="T179" i="5"/>
  <c r="T183" i="5"/>
  <c r="T151" i="5"/>
  <c r="T149" i="5"/>
  <c r="T143" i="5"/>
  <c r="T175" i="5"/>
  <c r="T172" i="5"/>
  <c r="D117" i="10"/>
  <c r="D185" i="10"/>
  <c r="H117" i="10"/>
  <c r="H185" i="10"/>
  <c r="P117" i="10"/>
  <c r="P185" i="10"/>
  <c r="T117" i="10"/>
  <c r="X117" i="10"/>
  <c r="I117" i="10"/>
  <c r="I185" i="10"/>
  <c r="Q117" i="10"/>
  <c r="Q185" i="10"/>
  <c r="G117" i="10"/>
  <c r="G185" i="10"/>
  <c r="F117" i="10"/>
  <c r="F185" i="10"/>
  <c r="J117" i="10"/>
  <c r="J185" i="10"/>
  <c r="N117" i="10"/>
  <c r="N185" i="10"/>
  <c r="R117" i="10"/>
  <c r="R185" i="10"/>
  <c r="E117" i="10"/>
  <c r="E185" i="10"/>
  <c r="U117" i="10"/>
  <c r="U185" i="10"/>
  <c r="K117" i="10"/>
  <c r="K185" i="10"/>
  <c r="W117" i="10"/>
  <c r="W185" i="10"/>
  <c r="O117" i="10"/>
  <c r="O185" i="10"/>
  <c r="D117" i="12"/>
  <c r="D185" i="12"/>
  <c r="H117" i="12"/>
  <c r="H185" i="12"/>
  <c r="G117" i="12"/>
  <c r="G185" i="12"/>
  <c r="K117" i="12"/>
  <c r="F117" i="12"/>
  <c r="F185" i="12"/>
  <c r="J117" i="12"/>
  <c r="J185" i="12"/>
  <c r="E117" i="12"/>
  <c r="E185" i="12"/>
  <c r="I117" i="12"/>
  <c r="I185" i="12"/>
  <c r="M45" i="10"/>
  <c r="J15" i="10"/>
  <c r="U42" i="10"/>
  <c r="G176" i="5"/>
  <c r="F113" i="5"/>
  <c r="E140" i="3"/>
  <c r="D143" i="5"/>
  <c r="I111" i="5"/>
  <c r="Q112" i="5"/>
  <c r="I116" i="12"/>
  <c r="I184" i="12"/>
  <c r="R116" i="10"/>
  <c r="R184" i="10"/>
  <c r="W42" i="10"/>
  <c r="O42" i="10"/>
  <c r="F174" i="4"/>
  <c r="W176" i="5"/>
  <c r="G112" i="5"/>
  <c r="M179" i="5"/>
  <c r="D71" i="3"/>
  <c r="N113" i="5"/>
  <c r="X177" i="4"/>
  <c r="S113" i="3"/>
  <c r="F141" i="4"/>
  <c r="S47" i="10"/>
  <c r="T112" i="5"/>
  <c r="D5" i="10"/>
  <c r="U45" i="10"/>
  <c r="Q45" i="10"/>
  <c r="I45" i="10"/>
  <c r="K42" i="10"/>
  <c r="G42" i="10"/>
  <c r="F106" i="4"/>
  <c r="S108" i="4"/>
  <c r="Q111" i="5"/>
  <c r="K176" i="5"/>
  <c r="W108" i="5"/>
  <c r="I179" i="5"/>
  <c r="Q179" i="5"/>
  <c r="D179" i="5"/>
  <c r="U111" i="4"/>
  <c r="R13" i="10"/>
  <c r="M111" i="5"/>
  <c r="E142" i="3"/>
  <c r="H113" i="5"/>
  <c r="F178" i="5"/>
  <c r="S112" i="4"/>
  <c r="D41" i="10"/>
  <c r="F177" i="5"/>
  <c r="K112" i="5"/>
  <c r="F114" i="5"/>
  <c r="I114" i="5"/>
  <c r="K49" i="10"/>
  <c r="M108" i="3"/>
  <c r="S111" i="4"/>
  <c r="U176" i="4"/>
  <c r="W111" i="5"/>
  <c r="K111" i="5"/>
  <c r="G111" i="5"/>
  <c r="Q176" i="5"/>
  <c r="M176" i="5"/>
  <c r="J177" i="3"/>
  <c r="I177" i="3"/>
  <c r="D139" i="3"/>
  <c r="S108" i="3"/>
  <c r="W177" i="4"/>
  <c r="G45" i="10"/>
  <c r="D44" i="10"/>
  <c r="Q42" i="10"/>
  <c r="O111" i="5"/>
  <c r="D98" i="4"/>
  <c r="C108" i="4"/>
  <c r="D40" i="10"/>
  <c r="S177" i="3"/>
  <c r="U108" i="5"/>
  <c r="S43" i="10"/>
  <c r="D101" i="5"/>
  <c r="S45" i="10"/>
  <c r="O176" i="4"/>
  <c r="I112" i="5"/>
  <c r="P113" i="5"/>
  <c r="E156" i="3"/>
  <c r="S46" i="10"/>
  <c r="W176" i="4"/>
  <c r="D109" i="3"/>
  <c r="L112" i="4"/>
  <c r="L30" i="12"/>
  <c r="M42" i="10"/>
  <c r="L93" i="4"/>
  <c r="L92" i="4"/>
  <c r="V177" i="5"/>
  <c r="R177" i="3"/>
  <c r="Q177" i="3"/>
  <c r="P177" i="3"/>
  <c r="O177" i="3"/>
  <c r="N177" i="3"/>
  <c r="H177" i="3"/>
  <c r="D43" i="10"/>
  <c r="F166" i="3"/>
  <c r="E100" i="3"/>
  <c r="C101" i="4"/>
  <c r="C166" i="4"/>
  <c r="F166" i="5"/>
  <c r="C160" i="4"/>
  <c r="D160" i="4"/>
  <c r="F157" i="4"/>
  <c r="D157" i="5"/>
  <c r="F147" i="4"/>
  <c r="D147" i="3"/>
  <c r="D72" i="3"/>
  <c r="I42" i="10"/>
  <c r="W108" i="4"/>
  <c r="K108" i="3"/>
  <c r="G108" i="3"/>
  <c r="F153" i="4"/>
  <c r="F101" i="3"/>
  <c r="C170" i="4"/>
  <c r="D151" i="5"/>
  <c r="D106" i="3"/>
  <c r="K45" i="10"/>
  <c r="F172" i="5"/>
  <c r="F44" i="10"/>
  <c r="U108" i="4"/>
  <c r="I108" i="3"/>
  <c r="M177" i="3"/>
  <c r="W45" i="10"/>
  <c r="O45" i="10"/>
  <c r="L160" i="4"/>
  <c r="D174" i="4"/>
  <c r="W112" i="4"/>
  <c r="D83" i="5"/>
  <c r="Q108" i="3"/>
  <c r="G111" i="4"/>
  <c r="D174" i="3"/>
  <c r="J113" i="5"/>
  <c r="F155" i="4"/>
  <c r="E114" i="4"/>
  <c r="D49" i="10"/>
  <c r="O111" i="4"/>
  <c r="O112" i="5"/>
  <c r="L91" i="4"/>
  <c r="E146" i="3"/>
  <c r="D111" i="5"/>
  <c r="G112" i="4"/>
  <c r="O108" i="3"/>
  <c r="G176" i="4"/>
  <c r="S112" i="3"/>
  <c r="E159" i="4"/>
  <c r="E71" i="11"/>
  <c r="E152" i="3"/>
  <c r="L177" i="4"/>
  <c r="S176" i="3"/>
  <c r="F108" i="5"/>
  <c r="S179" i="3"/>
  <c r="D157" i="3"/>
  <c r="D153" i="5"/>
  <c r="E143" i="4"/>
  <c r="W111" i="4"/>
  <c r="L177" i="3"/>
  <c r="I176" i="5"/>
  <c r="D109" i="4"/>
  <c r="F109" i="4"/>
  <c r="D147" i="5"/>
  <c r="I176" i="4"/>
  <c r="N109" i="3"/>
  <c r="C177" i="4"/>
  <c r="L178" i="5"/>
  <c r="R113" i="5"/>
  <c r="L113" i="3"/>
  <c r="Q111" i="4"/>
  <c r="E87" i="3"/>
  <c r="E71" i="3"/>
  <c r="F72" i="4"/>
  <c r="D143" i="3"/>
  <c r="F160" i="5"/>
  <c r="F101" i="5"/>
  <c r="K111" i="4"/>
  <c r="O176" i="5"/>
  <c r="F160" i="3"/>
  <c r="D106" i="4"/>
  <c r="M114" i="4"/>
  <c r="L156" i="4"/>
  <c r="Q176" i="4"/>
  <c r="S111" i="3"/>
  <c r="F165" i="3"/>
  <c r="K177" i="3"/>
  <c r="I111" i="4"/>
  <c r="T113" i="5"/>
  <c r="L113" i="4"/>
  <c r="L47" i="10"/>
  <c r="K176" i="4"/>
  <c r="O173" i="3"/>
  <c r="Q107" i="4"/>
  <c r="U173" i="4"/>
  <c r="Q107" i="5"/>
  <c r="M107" i="5"/>
  <c r="I107" i="5"/>
  <c r="L28" i="12"/>
  <c r="L26" i="12"/>
  <c r="M175" i="4"/>
  <c r="W172" i="4"/>
  <c r="K172" i="4"/>
  <c r="U175" i="5"/>
  <c r="W172" i="5"/>
  <c r="L27" i="12"/>
  <c r="L25" i="12"/>
  <c r="U110" i="4"/>
  <c r="U110" i="5"/>
  <c r="E116" i="10"/>
  <c r="U116" i="10"/>
  <c r="J116" i="10"/>
  <c r="S109" i="3"/>
  <c r="G110" i="3"/>
  <c r="M107" i="3"/>
  <c r="W173" i="4"/>
  <c r="I172" i="4"/>
  <c r="W175" i="5"/>
  <c r="R211" i="3"/>
  <c r="Q211" i="4"/>
  <c r="O211" i="5"/>
  <c r="E48" i="12"/>
  <c r="E182" i="12" s="1"/>
  <c r="E182" i="4"/>
  <c r="W115" i="4"/>
  <c r="W211" i="4"/>
  <c r="U115" i="4"/>
  <c r="U211" i="4"/>
  <c r="S115" i="4"/>
  <c r="S211" i="4"/>
  <c r="Q115" i="4"/>
  <c r="O115" i="4"/>
  <c r="O211" i="4"/>
  <c r="M115" i="4"/>
  <c r="M211" i="4"/>
  <c r="K115" i="4"/>
  <c r="K211" i="4"/>
  <c r="I115" i="4"/>
  <c r="I211" i="4"/>
  <c r="G115" i="4"/>
  <c r="G211" i="4"/>
  <c r="E211" i="4"/>
  <c r="X115" i="3"/>
  <c r="X211" i="3"/>
  <c r="V115" i="3"/>
  <c r="V211" i="3"/>
  <c r="T115" i="3"/>
  <c r="T211" i="3"/>
  <c r="R115" i="3"/>
  <c r="P115" i="3"/>
  <c r="P211" i="3"/>
  <c r="N115" i="3"/>
  <c r="N211" i="3"/>
  <c r="L115" i="3"/>
  <c r="L211" i="3"/>
  <c r="J115" i="3"/>
  <c r="J211" i="3"/>
  <c r="H115" i="3"/>
  <c r="H211" i="3"/>
  <c r="F211" i="3"/>
  <c r="D211" i="3"/>
  <c r="W211" i="5"/>
  <c r="U211" i="5"/>
  <c r="S211" i="5"/>
  <c r="Q211" i="5"/>
  <c r="M211" i="5"/>
  <c r="K211" i="5"/>
  <c r="I211" i="5"/>
  <c r="G211" i="5"/>
  <c r="D211" i="5"/>
  <c r="X115" i="4"/>
  <c r="X211" i="4"/>
  <c r="V115" i="4"/>
  <c r="V211" i="4"/>
  <c r="T115" i="4"/>
  <c r="T211" i="4"/>
  <c r="R115" i="4"/>
  <c r="R211" i="4"/>
  <c r="P115" i="4"/>
  <c r="P211" i="4"/>
  <c r="N115" i="4"/>
  <c r="N211" i="4"/>
  <c r="L115" i="4"/>
  <c r="L211" i="4"/>
  <c r="J115" i="4"/>
  <c r="J211" i="4"/>
  <c r="H115" i="4"/>
  <c r="H211" i="4"/>
  <c r="F211" i="4"/>
  <c r="D211" i="4"/>
  <c r="W115" i="3"/>
  <c r="W211" i="3"/>
  <c r="U115" i="3"/>
  <c r="U211" i="3"/>
  <c r="S115" i="3"/>
  <c r="S211" i="3"/>
  <c r="Q115" i="3"/>
  <c r="Q211" i="3"/>
  <c r="O115" i="3"/>
  <c r="O211" i="3"/>
  <c r="M115" i="3"/>
  <c r="M211" i="3"/>
  <c r="K115" i="3"/>
  <c r="K211" i="3"/>
  <c r="I115" i="3"/>
  <c r="I211" i="3"/>
  <c r="G115" i="3"/>
  <c r="G211" i="3"/>
  <c r="E211" i="3"/>
  <c r="X211" i="5"/>
  <c r="V211" i="5"/>
  <c r="T211" i="5"/>
  <c r="R211" i="5"/>
  <c r="P211" i="5"/>
  <c r="N211" i="5"/>
  <c r="L211" i="5"/>
  <c r="J211" i="5"/>
  <c r="H211" i="5"/>
  <c r="F211" i="5"/>
  <c r="F115" i="5"/>
  <c r="D115" i="5"/>
  <c r="G116" i="12"/>
  <c r="K116" i="12"/>
  <c r="D116" i="10"/>
  <c r="V49" i="12"/>
  <c r="R49" i="12"/>
  <c r="N49" i="12"/>
  <c r="J49" i="12"/>
  <c r="E116" i="12"/>
  <c r="U114" i="4"/>
  <c r="E161" i="4"/>
  <c r="D175" i="4"/>
  <c r="P114" i="4"/>
  <c r="K114" i="3"/>
  <c r="E179" i="4"/>
  <c r="P49" i="10"/>
  <c r="L108" i="3"/>
  <c r="E180" i="11"/>
  <c r="L32" i="10"/>
  <c r="K109" i="5"/>
  <c r="R43" i="12"/>
  <c r="P43" i="12"/>
  <c r="N43" i="12"/>
  <c r="J43" i="12"/>
  <c r="H43" i="12"/>
  <c r="T116" i="10"/>
  <c r="W46" i="12"/>
  <c r="T46" i="12"/>
  <c r="T180" i="12" s="1"/>
  <c r="Q46" i="12"/>
  <c r="K46" i="12"/>
  <c r="K180" i="12" s="1"/>
  <c r="G46" i="12"/>
  <c r="G180" i="12" s="1"/>
  <c r="W43" i="12"/>
  <c r="X49" i="12"/>
  <c r="T49" i="12"/>
  <c r="P49" i="12"/>
  <c r="L49" i="12"/>
  <c r="H49" i="12"/>
  <c r="G47" i="12"/>
  <c r="G181" i="12" s="1"/>
  <c r="V48" i="12"/>
  <c r="R48" i="12"/>
  <c r="N48" i="12"/>
  <c r="J48" i="12"/>
  <c r="J182" i="12" s="1"/>
  <c r="U49" i="12"/>
  <c r="Q49" i="12"/>
  <c r="M49" i="12"/>
  <c r="I49" i="12"/>
  <c r="W48" i="12"/>
  <c r="S48" i="12"/>
  <c r="O48" i="12"/>
  <c r="K48" i="12"/>
  <c r="G48" i="12"/>
  <c r="G182" i="12" s="1"/>
  <c r="W106" i="3"/>
  <c r="M105" i="3"/>
  <c r="U103" i="3"/>
  <c r="I103" i="3"/>
  <c r="X99" i="3"/>
  <c r="T99" i="3"/>
  <c r="L99" i="3"/>
  <c r="H99" i="3"/>
  <c r="R98" i="3"/>
  <c r="N98" i="3"/>
  <c r="J98" i="3"/>
  <c r="X97" i="3"/>
  <c r="T97" i="3"/>
  <c r="P97" i="3"/>
  <c r="H162" i="3"/>
  <c r="V161" i="3"/>
  <c r="R161" i="3"/>
  <c r="N161" i="3"/>
  <c r="W160" i="3"/>
  <c r="O89" i="3"/>
  <c r="U86" i="3"/>
  <c r="I86" i="3"/>
  <c r="U84" i="3"/>
  <c r="W83" i="3"/>
  <c r="O83" i="3"/>
  <c r="K81" i="3"/>
  <c r="G81" i="3"/>
  <c r="M78" i="3"/>
  <c r="O77" i="3"/>
  <c r="W73" i="3"/>
  <c r="S73" i="3"/>
  <c r="O73" i="3"/>
  <c r="K73" i="3"/>
  <c r="G73" i="3"/>
  <c r="U72" i="3"/>
  <c r="Q72" i="3"/>
  <c r="M72" i="3"/>
  <c r="I72" i="3"/>
  <c r="W71" i="3"/>
  <c r="S71" i="3"/>
  <c r="O71" i="3"/>
  <c r="K71" i="3"/>
  <c r="G71" i="3"/>
  <c r="K209" i="4"/>
  <c r="K105" i="4"/>
  <c r="G105" i="4"/>
  <c r="M104" i="4"/>
  <c r="U102" i="4"/>
  <c r="M102" i="4"/>
  <c r="N100" i="4"/>
  <c r="X99" i="4"/>
  <c r="I90" i="4"/>
  <c r="M86" i="4"/>
  <c r="W79" i="4"/>
  <c r="O79" i="4"/>
  <c r="M78" i="4"/>
  <c r="W77" i="4"/>
  <c r="Q76" i="4"/>
  <c r="I76" i="4"/>
  <c r="W75" i="4"/>
  <c r="W73" i="4"/>
  <c r="G73" i="4"/>
  <c r="M72" i="4"/>
  <c r="W71" i="4"/>
  <c r="S71" i="4"/>
  <c r="U102" i="5"/>
  <c r="W101" i="5"/>
  <c r="G207" i="5"/>
  <c r="Q100" i="5"/>
  <c r="M100" i="5"/>
  <c r="W99" i="5"/>
  <c r="K99" i="5"/>
  <c r="U98" i="5"/>
  <c r="S206" i="5"/>
  <c r="U96" i="5"/>
  <c r="Q94" i="5"/>
  <c r="G93" i="5"/>
  <c r="U92" i="5"/>
  <c r="Q92" i="5"/>
  <c r="W91" i="5"/>
  <c r="K91" i="5"/>
  <c r="G91" i="5"/>
  <c r="U90" i="5"/>
  <c r="Q90" i="5"/>
  <c r="M90" i="5"/>
  <c r="I90" i="5"/>
  <c r="W89" i="5"/>
  <c r="S89" i="5"/>
  <c r="O89" i="5"/>
  <c r="K89" i="5"/>
  <c r="G89" i="5"/>
  <c r="U88" i="5"/>
  <c r="Q88" i="5"/>
  <c r="I153" i="5"/>
  <c r="W152" i="5"/>
  <c r="S152" i="5"/>
  <c r="O152" i="5"/>
  <c r="X86" i="5"/>
  <c r="P86" i="5"/>
  <c r="L86" i="5"/>
  <c r="H86" i="5"/>
  <c r="N150" i="5"/>
  <c r="J150" i="5"/>
  <c r="P149" i="5"/>
  <c r="U83" i="5"/>
  <c r="L148" i="5"/>
  <c r="I83" i="5"/>
  <c r="X146" i="5"/>
  <c r="P146" i="5"/>
  <c r="H146" i="5"/>
  <c r="W80" i="5"/>
  <c r="O145" i="5"/>
  <c r="K145" i="5"/>
  <c r="G145" i="5"/>
  <c r="U144" i="5"/>
  <c r="Q144" i="5"/>
  <c r="N79" i="5"/>
  <c r="J79" i="5"/>
  <c r="X78" i="5"/>
  <c r="T78" i="5"/>
  <c r="P78" i="5"/>
  <c r="L78" i="5"/>
  <c r="H78" i="5"/>
  <c r="Q76" i="5"/>
  <c r="M76" i="5"/>
  <c r="I76" i="5"/>
  <c r="W75" i="5"/>
  <c r="S75" i="5"/>
  <c r="K75" i="5"/>
  <c r="H74" i="5"/>
  <c r="V73" i="5"/>
  <c r="R73" i="5"/>
  <c r="N73" i="5"/>
  <c r="J73" i="5"/>
  <c r="X72" i="5"/>
  <c r="T72" i="5"/>
  <c r="P72" i="5"/>
  <c r="L72" i="5"/>
  <c r="H72" i="5"/>
  <c r="V71" i="5"/>
  <c r="R71" i="5"/>
  <c r="N71" i="5"/>
  <c r="J71" i="5"/>
  <c r="F44" i="12"/>
  <c r="U48" i="12"/>
  <c r="M48" i="12"/>
  <c r="I48" i="12"/>
  <c r="I182" i="12" s="1"/>
  <c r="X103" i="3"/>
  <c r="L80" i="4"/>
  <c r="L94" i="5"/>
  <c r="F41" i="12"/>
  <c r="F45" i="12"/>
  <c r="F95" i="4"/>
  <c r="D95" i="5"/>
  <c r="D88" i="4"/>
  <c r="E82" i="4"/>
  <c r="K105" i="3"/>
  <c r="Q104" i="3"/>
  <c r="L100" i="3"/>
  <c r="H100" i="3"/>
  <c r="V99" i="3"/>
  <c r="R99" i="3"/>
  <c r="N99" i="3"/>
  <c r="J99" i="3"/>
  <c r="X98" i="3"/>
  <c r="T98" i="3"/>
  <c r="P98" i="3"/>
  <c r="H98" i="3"/>
  <c r="V97" i="3"/>
  <c r="R97" i="3"/>
  <c r="N97" i="3"/>
  <c r="J162" i="3"/>
  <c r="X161" i="3"/>
  <c r="P161" i="3"/>
  <c r="K90" i="3"/>
  <c r="M89" i="3"/>
  <c r="Q87" i="3"/>
  <c r="M87" i="3"/>
  <c r="K86" i="3"/>
  <c r="Q83" i="3"/>
  <c r="S80" i="3"/>
  <c r="Q77" i="3"/>
  <c r="I77" i="3"/>
  <c r="I75" i="3"/>
  <c r="O74" i="3"/>
  <c r="K74" i="3"/>
  <c r="U73" i="3"/>
  <c r="Q73" i="3"/>
  <c r="M73" i="3"/>
  <c r="I73" i="3"/>
  <c r="W72" i="3"/>
  <c r="S72" i="3"/>
  <c r="O72" i="3"/>
  <c r="K72" i="3"/>
  <c r="G72" i="3"/>
  <c r="U71" i="3"/>
  <c r="Q71" i="3"/>
  <c r="M71" i="3"/>
  <c r="I71" i="3"/>
  <c r="K104" i="4"/>
  <c r="Q103" i="4"/>
  <c r="T100" i="4"/>
  <c r="H100" i="4"/>
  <c r="V99" i="4"/>
  <c r="R99" i="4"/>
  <c r="O156" i="4"/>
  <c r="W86" i="4"/>
  <c r="S84" i="4"/>
  <c r="U83" i="4"/>
  <c r="M83" i="4"/>
  <c r="I81" i="4"/>
  <c r="M79" i="4"/>
  <c r="I79" i="4"/>
  <c r="U77" i="4"/>
  <c r="Q75" i="4"/>
  <c r="I75" i="4"/>
  <c r="K74" i="4"/>
  <c r="Q73" i="4"/>
  <c r="S72" i="4"/>
  <c r="O72" i="4"/>
  <c r="U71" i="4"/>
  <c r="G106" i="5"/>
  <c r="U105" i="5"/>
  <c r="Q208" i="5"/>
  <c r="O104" i="5"/>
  <c r="K104" i="5"/>
  <c r="Q103" i="5"/>
  <c r="M103" i="5"/>
  <c r="W102" i="5"/>
  <c r="U101" i="5"/>
  <c r="I101" i="5"/>
  <c r="M99" i="5"/>
  <c r="U206" i="5"/>
  <c r="Q206" i="5"/>
  <c r="S96" i="5"/>
  <c r="Q95" i="5"/>
  <c r="M95" i="5"/>
  <c r="I95" i="5"/>
  <c r="K94" i="5"/>
  <c r="Q93" i="5"/>
  <c r="M93" i="5"/>
  <c r="I93" i="5"/>
  <c r="G92" i="5"/>
  <c r="I91" i="5"/>
  <c r="W90" i="5"/>
  <c r="S90" i="5"/>
  <c r="O90" i="5"/>
  <c r="K90" i="5"/>
  <c r="G90" i="5"/>
  <c r="U89" i="5"/>
  <c r="Q89" i="5"/>
  <c r="M89" i="5"/>
  <c r="I89" i="5"/>
  <c r="W88" i="5"/>
  <c r="S88" i="5"/>
  <c r="O88" i="5"/>
  <c r="K153" i="5"/>
  <c r="G153" i="5"/>
  <c r="U152" i="5"/>
  <c r="Q152" i="5"/>
  <c r="H87" i="5"/>
  <c r="R86" i="5"/>
  <c r="N86" i="5"/>
  <c r="J86" i="5"/>
  <c r="P150" i="5"/>
  <c r="L150" i="5"/>
  <c r="R149" i="5"/>
  <c r="S83" i="5"/>
  <c r="N148" i="5"/>
  <c r="K83" i="5"/>
  <c r="V146" i="5"/>
  <c r="R81" i="5"/>
  <c r="N146" i="5"/>
  <c r="J146" i="5"/>
  <c r="G81" i="5"/>
  <c r="U80" i="5"/>
  <c r="M145" i="5"/>
  <c r="I145" i="5"/>
  <c r="W144" i="5"/>
  <c r="S144" i="5"/>
  <c r="L79" i="5"/>
  <c r="V78" i="5"/>
  <c r="R78" i="5"/>
  <c r="N78" i="5"/>
  <c r="J78" i="5"/>
  <c r="S76" i="5"/>
  <c r="O76" i="5"/>
  <c r="K76" i="5"/>
  <c r="G76" i="5"/>
  <c r="U75" i="5"/>
  <c r="Q75" i="5"/>
  <c r="M75" i="5"/>
  <c r="X73" i="5"/>
  <c r="T73" i="5"/>
  <c r="P73" i="5"/>
  <c r="L73" i="5"/>
  <c r="H73" i="5"/>
  <c r="V72" i="5"/>
  <c r="R72" i="5"/>
  <c r="N72" i="5"/>
  <c r="J72" i="5"/>
  <c r="P71" i="5"/>
  <c r="L71" i="5"/>
  <c r="F167" i="5"/>
  <c r="F157" i="3"/>
  <c r="E146" i="4"/>
  <c r="C75" i="4"/>
  <c r="U47" i="12"/>
  <c r="X48" i="12"/>
  <c r="T48" i="12"/>
  <c r="P48" i="12"/>
  <c r="L48" i="12"/>
  <c r="H48" i="12"/>
  <c r="H182" i="12" s="1"/>
  <c r="W49" i="12"/>
  <c r="S49" i="12"/>
  <c r="O49" i="12"/>
  <c r="K49" i="12"/>
  <c r="G49" i="12"/>
  <c r="D42" i="12"/>
  <c r="F159" i="4"/>
  <c r="V77" i="5"/>
  <c r="U163" i="5"/>
  <c r="S82" i="4"/>
  <c r="W35" i="10"/>
  <c r="H178" i="4"/>
  <c r="Q204" i="3"/>
  <c r="W205" i="3"/>
  <c r="Q168" i="5"/>
  <c r="Q80" i="3"/>
  <c r="M202" i="4"/>
  <c r="Q158" i="5"/>
  <c r="K87" i="3"/>
  <c r="G210" i="4"/>
  <c r="O21" i="10"/>
  <c r="U11" i="10"/>
  <c r="V45" i="10"/>
  <c r="W100" i="5"/>
  <c r="T96" i="3"/>
  <c r="R111" i="3"/>
  <c r="Q8" i="10"/>
  <c r="K96" i="5"/>
  <c r="H143" i="5"/>
  <c r="U75" i="4"/>
  <c r="I88" i="4"/>
  <c r="M81" i="3"/>
  <c r="K10" i="10"/>
  <c r="V142" i="5"/>
  <c r="D173" i="3"/>
  <c r="D175" i="5"/>
  <c r="R111" i="4"/>
  <c r="L176" i="5"/>
  <c r="D108" i="4"/>
  <c r="Q114" i="5"/>
  <c r="Q114" i="4"/>
  <c r="O114" i="4"/>
  <c r="K114" i="4"/>
  <c r="I114" i="4"/>
  <c r="O43" i="10"/>
  <c r="N43" i="10"/>
  <c r="L98" i="4"/>
  <c r="E41" i="10"/>
  <c r="D110" i="4"/>
  <c r="D20" i="10"/>
  <c r="D145" i="3"/>
  <c r="F14" i="10"/>
  <c r="S39" i="10"/>
  <c r="L34" i="10"/>
  <c r="Q202" i="4"/>
  <c r="S10" i="10"/>
  <c r="E104" i="4"/>
  <c r="F100" i="5"/>
  <c r="T108" i="4"/>
  <c r="W178" i="4"/>
  <c r="N113" i="3"/>
  <c r="G116" i="10"/>
  <c r="K179" i="3"/>
  <c r="H114" i="4"/>
  <c r="X114" i="4"/>
  <c r="S114" i="3"/>
  <c r="S49" i="10"/>
  <c r="H49" i="10"/>
  <c r="X49" i="10"/>
  <c r="D73" i="4"/>
  <c r="U10" i="10"/>
  <c r="F148" i="3"/>
  <c r="G11" i="10"/>
  <c r="W153" i="3"/>
  <c r="G145" i="3"/>
  <c r="D144" i="4"/>
  <c r="O139" i="3"/>
  <c r="G88" i="5"/>
  <c r="F168" i="5"/>
  <c r="F103" i="5"/>
  <c r="W83" i="5"/>
  <c r="G82" i="3"/>
  <c r="Q98" i="5"/>
  <c r="E178" i="4"/>
  <c r="G99" i="5"/>
  <c r="X177" i="5"/>
  <c r="Q175" i="4"/>
  <c r="G86" i="4"/>
  <c r="K100" i="5"/>
  <c r="M165" i="5"/>
  <c r="M201" i="3"/>
  <c r="M24" i="10"/>
  <c r="I18" i="10"/>
  <c r="I15" i="10"/>
  <c r="G71" i="5"/>
  <c r="C162" i="4"/>
  <c r="T107" i="3"/>
  <c r="L107" i="3"/>
  <c r="H172" i="5"/>
  <c r="M108" i="5"/>
  <c r="T109" i="4"/>
  <c r="P108" i="4"/>
  <c r="W113" i="4"/>
  <c r="S113" i="4"/>
  <c r="P113" i="3"/>
  <c r="H113" i="3"/>
  <c r="F178" i="3"/>
  <c r="O174" i="4"/>
  <c r="O209" i="4"/>
  <c r="N100" i="3"/>
  <c r="N165" i="3"/>
  <c r="J100" i="3"/>
  <c r="J165" i="3"/>
  <c r="K95" i="3"/>
  <c r="K159" i="3"/>
  <c r="I159" i="3"/>
  <c r="I157" i="3"/>
  <c r="U89" i="3"/>
  <c r="U154" i="3"/>
  <c r="O154" i="3"/>
  <c r="W85" i="3"/>
  <c r="W150" i="3"/>
  <c r="U85" i="3"/>
  <c r="U150" i="3"/>
  <c r="Q150" i="3"/>
  <c r="Q85" i="3"/>
  <c r="M150" i="3"/>
  <c r="M85" i="3"/>
  <c r="M84" i="3"/>
  <c r="M148" i="3"/>
  <c r="M83" i="3"/>
  <c r="I81" i="3"/>
  <c r="I146" i="3"/>
  <c r="U145" i="3"/>
  <c r="O80" i="3"/>
  <c r="S77" i="3"/>
  <c r="S142" i="3"/>
  <c r="U141" i="3"/>
  <c r="U76" i="3"/>
  <c r="S76" i="3"/>
  <c r="I141" i="3"/>
  <c r="U75" i="3"/>
  <c r="Q75" i="3"/>
  <c r="M140" i="3"/>
  <c r="W139" i="3"/>
  <c r="W202" i="3"/>
  <c r="W174" i="4"/>
  <c r="W209" i="4"/>
  <c r="W171" i="4"/>
  <c r="W175" i="4"/>
  <c r="S105" i="4"/>
  <c r="O170" i="4"/>
  <c r="O105" i="4"/>
  <c r="S103" i="4"/>
  <c r="S38" i="10"/>
  <c r="Q158" i="4"/>
  <c r="Q28" i="10"/>
  <c r="G152" i="4"/>
  <c r="G22" i="10"/>
  <c r="K150" i="4"/>
  <c r="K20" i="10"/>
  <c r="I150" i="4"/>
  <c r="I85" i="4"/>
  <c r="K146" i="4"/>
  <c r="K81" i="4"/>
  <c r="Q80" i="4"/>
  <c r="Q145" i="4"/>
  <c r="K79" i="4"/>
  <c r="K144" i="4"/>
  <c r="O73" i="4"/>
  <c r="O8" i="10"/>
  <c r="K72" i="4"/>
  <c r="K7" i="10"/>
  <c r="K71" i="4"/>
  <c r="K6" i="10"/>
  <c r="S171" i="5"/>
  <c r="S106" i="5"/>
  <c r="S107" i="5"/>
  <c r="O106" i="5"/>
  <c r="O107" i="5"/>
  <c r="U104" i="5"/>
  <c r="U173" i="5"/>
  <c r="O168" i="5"/>
  <c r="O103" i="5"/>
  <c r="G103" i="5"/>
  <c r="G168" i="5"/>
  <c r="M167" i="5"/>
  <c r="M102" i="5"/>
  <c r="K167" i="5"/>
  <c r="K102" i="5"/>
  <c r="I166" i="5"/>
  <c r="I207" i="5"/>
  <c r="S163" i="5"/>
  <c r="S98" i="5"/>
  <c r="O206" i="5"/>
  <c r="O162" i="5"/>
  <c r="I96" i="5"/>
  <c r="I161" i="5"/>
  <c r="W95" i="5"/>
  <c r="W160" i="5"/>
  <c r="O95" i="5"/>
  <c r="O160" i="5"/>
  <c r="G95" i="5"/>
  <c r="G160" i="5"/>
  <c r="W158" i="5"/>
  <c r="W93" i="5"/>
  <c r="S93" i="5"/>
  <c r="S158" i="5"/>
  <c r="O158" i="5"/>
  <c r="O93" i="5"/>
  <c r="S92" i="5"/>
  <c r="S157" i="5"/>
  <c r="O92" i="5"/>
  <c r="O157" i="5"/>
  <c r="V86" i="5"/>
  <c r="V155" i="5"/>
  <c r="X150" i="5"/>
  <c r="X85" i="5"/>
  <c r="R150" i="5"/>
  <c r="R85" i="5"/>
  <c r="K84" i="5"/>
  <c r="K149" i="5"/>
  <c r="I149" i="5"/>
  <c r="I84" i="5"/>
  <c r="G84" i="5"/>
  <c r="G149" i="5"/>
  <c r="D158" i="4"/>
  <c r="D162" i="4"/>
  <c r="D148" i="4"/>
  <c r="D146" i="4"/>
  <c r="E15" i="12"/>
  <c r="E80" i="12" s="1"/>
  <c r="E145" i="4"/>
  <c r="F142" i="5"/>
  <c r="F144" i="3"/>
  <c r="D108" i="3"/>
  <c r="O43" i="12"/>
  <c r="K43" i="12"/>
  <c r="V181" i="4"/>
  <c r="V112" i="4"/>
  <c r="U180" i="3"/>
  <c r="U46" i="10"/>
  <c r="P180" i="3"/>
  <c r="P176" i="3"/>
  <c r="F180" i="3"/>
  <c r="F46" i="10"/>
  <c r="F180" i="10" s="1"/>
  <c r="Q48" i="12"/>
  <c r="Q113" i="5"/>
  <c r="G48" i="10"/>
  <c r="G182" i="10" s="1"/>
  <c r="G113" i="4"/>
  <c r="G178" i="4"/>
  <c r="R113" i="3"/>
  <c r="J113" i="3"/>
  <c r="O204" i="3"/>
  <c r="S203" i="3"/>
  <c r="S37" i="10"/>
  <c r="G24" i="10"/>
  <c r="M23" i="10"/>
  <c r="Q204" i="4"/>
  <c r="K21" i="10"/>
  <c r="O13" i="10"/>
  <c r="W204" i="4"/>
  <c r="G9" i="10"/>
  <c r="W6" i="10"/>
  <c r="S5" i="10"/>
  <c r="F42" i="10"/>
  <c r="F107" i="10" s="1"/>
  <c r="D113" i="5"/>
  <c r="U178" i="4"/>
  <c r="G179" i="3"/>
  <c r="O179" i="3"/>
  <c r="W179" i="3"/>
  <c r="D114" i="5"/>
  <c r="M114" i="5"/>
  <c r="U114" i="5"/>
  <c r="D114" i="4"/>
  <c r="L114" i="4"/>
  <c r="T114" i="4"/>
  <c r="G114" i="4"/>
  <c r="S114" i="4"/>
  <c r="W114" i="4"/>
  <c r="G114" i="3"/>
  <c r="O114" i="3"/>
  <c r="W114" i="3"/>
  <c r="G49" i="10"/>
  <c r="O49" i="10"/>
  <c r="W49" i="10"/>
  <c r="F49" i="10"/>
  <c r="L49" i="10"/>
  <c r="T49" i="10"/>
  <c r="Q210" i="5"/>
  <c r="M149" i="3"/>
  <c r="W167" i="5"/>
  <c r="I177" i="5"/>
  <c r="D42" i="10"/>
  <c r="N163" i="3"/>
  <c r="Q155" i="5"/>
  <c r="G101" i="5"/>
  <c r="O171" i="5"/>
  <c r="O169" i="5"/>
  <c r="H101" i="4"/>
  <c r="O145" i="3"/>
  <c r="O142" i="3"/>
  <c r="K157" i="3"/>
  <c r="Q105" i="5"/>
  <c r="Q142" i="3"/>
  <c r="W156" i="5"/>
  <c r="S145" i="3"/>
  <c r="S141" i="3"/>
  <c r="M164" i="5"/>
  <c r="X112" i="5"/>
  <c r="C174" i="4"/>
  <c r="D172" i="4"/>
  <c r="K159" i="5"/>
  <c r="I146" i="4"/>
  <c r="U149" i="3"/>
  <c r="C142" i="4"/>
  <c r="E150" i="4"/>
  <c r="U6" i="10"/>
  <c r="G31" i="10"/>
  <c r="Q165" i="5"/>
  <c r="U109" i="5"/>
  <c r="K76" i="4"/>
  <c r="U142" i="4"/>
  <c r="I140" i="3"/>
  <c r="W88" i="3"/>
  <c r="U80" i="3"/>
  <c r="F47" i="10"/>
  <c r="F181" i="10" s="1"/>
  <c r="W205" i="4"/>
  <c r="W144" i="4"/>
  <c r="I158" i="5"/>
  <c r="E111" i="3"/>
  <c r="N46" i="10"/>
  <c r="N180" i="10" s="1"/>
  <c r="S102" i="4"/>
  <c r="Q91" i="5"/>
  <c r="F113" i="3"/>
  <c r="D178" i="3"/>
  <c r="T113" i="3"/>
  <c r="O172" i="3"/>
  <c r="G203" i="3"/>
  <c r="K84" i="4"/>
  <c r="Q151" i="4"/>
  <c r="S75" i="3"/>
  <c r="K102" i="4"/>
  <c r="U177" i="5"/>
  <c r="U157" i="5"/>
  <c r="Q141" i="4"/>
  <c r="E181" i="12"/>
  <c r="K116" i="10"/>
  <c r="O116" i="10"/>
  <c r="W116" i="10"/>
  <c r="F116" i="10"/>
  <c r="N116" i="10"/>
  <c r="O175" i="5"/>
  <c r="U172" i="5"/>
  <c r="O172" i="5"/>
  <c r="I116" i="10"/>
  <c r="Q116" i="10"/>
  <c r="X116" i="10"/>
  <c r="P116" i="10"/>
  <c r="H116" i="10"/>
  <c r="J116" i="12"/>
  <c r="G181" i="5"/>
  <c r="E181" i="4"/>
  <c r="M181" i="5"/>
  <c r="U181" i="5"/>
  <c r="D181" i="4"/>
  <c r="D116" i="12"/>
  <c r="H116" i="12"/>
  <c r="F116" i="12"/>
  <c r="D32" i="10"/>
  <c r="D161" i="3"/>
  <c r="D161" i="5"/>
  <c r="D145" i="5"/>
  <c r="V159" i="3"/>
  <c r="W5" i="10"/>
  <c r="M5" i="10"/>
  <c r="U82" i="5"/>
  <c r="M151" i="5"/>
  <c r="L82" i="5"/>
  <c r="K77" i="5"/>
  <c r="U76" i="5"/>
  <c r="O140" i="5"/>
  <c r="W74" i="5"/>
  <c r="S74" i="5"/>
  <c r="H140" i="5"/>
  <c r="F92" i="4"/>
  <c r="E147" i="3"/>
  <c r="F109" i="3"/>
  <c r="P48" i="10"/>
  <c r="P182" i="10" s="1"/>
  <c r="W110" i="3"/>
  <c r="W174" i="3"/>
  <c r="U174" i="3"/>
  <c r="U110" i="3"/>
  <c r="S209" i="3"/>
  <c r="S174" i="3"/>
  <c r="S178" i="3"/>
  <c r="S110" i="3"/>
  <c r="Q174" i="3"/>
  <c r="Q110" i="3"/>
  <c r="Q209" i="3"/>
  <c r="Q109" i="3"/>
  <c r="O174" i="3"/>
  <c r="O209" i="3"/>
  <c r="O109" i="3"/>
  <c r="M174" i="3"/>
  <c r="M109" i="3"/>
  <c r="M110" i="3"/>
  <c r="M209" i="3"/>
  <c r="K174" i="3"/>
  <c r="K109" i="3"/>
  <c r="K209" i="3"/>
  <c r="I174" i="3"/>
  <c r="I109" i="3"/>
  <c r="I110" i="3"/>
  <c r="G174" i="3"/>
  <c r="G209" i="3"/>
  <c r="G109" i="3"/>
  <c r="W171" i="3"/>
  <c r="W107" i="3"/>
  <c r="W175" i="3"/>
  <c r="U106" i="3"/>
  <c r="U171" i="3"/>
  <c r="U107" i="3"/>
  <c r="S171" i="3"/>
  <c r="S210" i="3"/>
  <c r="Q106" i="3"/>
  <c r="Q175" i="3"/>
  <c r="Q107" i="3"/>
  <c r="O175" i="3"/>
  <c r="O107" i="3"/>
  <c r="M171" i="3"/>
  <c r="M106" i="3"/>
  <c r="K171" i="3"/>
  <c r="K106" i="3"/>
  <c r="K175" i="3"/>
  <c r="I175" i="3"/>
  <c r="I171" i="3"/>
  <c r="I106" i="3"/>
  <c r="I107" i="3"/>
  <c r="G171" i="3"/>
  <c r="G175" i="3"/>
  <c r="G106" i="3"/>
  <c r="W105" i="3"/>
  <c r="U105" i="3"/>
  <c r="U170" i="3"/>
  <c r="S105" i="3"/>
  <c r="S170" i="3"/>
  <c r="Q170" i="3"/>
  <c r="Q105" i="3"/>
  <c r="O105" i="3"/>
  <c r="M170" i="3"/>
  <c r="K170" i="3"/>
  <c r="I170" i="3"/>
  <c r="I105" i="3"/>
  <c r="G105" i="3"/>
  <c r="G170" i="3"/>
  <c r="W104" i="3"/>
  <c r="U104" i="3"/>
  <c r="S173" i="3"/>
  <c r="S104" i="3"/>
  <c r="Q173" i="3"/>
  <c r="O104" i="3"/>
  <c r="M173" i="3"/>
  <c r="M104" i="3"/>
  <c r="K173" i="3"/>
  <c r="I173" i="3"/>
  <c r="I104" i="3"/>
  <c r="G104" i="3"/>
  <c r="G173" i="3"/>
  <c r="W103" i="3"/>
  <c r="S103" i="3"/>
  <c r="S172" i="3"/>
  <c r="Q172" i="3"/>
  <c r="Q103" i="3"/>
  <c r="M172" i="3"/>
  <c r="M103" i="3"/>
  <c r="K103" i="3"/>
  <c r="K172" i="3"/>
  <c r="I172" i="3"/>
  <c r="G103" i="3"/>
  <c r="G172" i="3"/>
  <c r="W102" i="3"/>
  <c r="U102" i="3"/>
  <c r="S102" i="3"/>
  <c r="Q102" i="3"/>
  <c r="O102" i="3"/>
  <c r="M102" i="3"/>
  <c r="I102" i="3"/>
  <c r="V165" i="3"/>
  <c r="V100" i="3"/>
  <c r="T100" i="3"/>
  <c r="R165" i="3"/>
  <c r="R100" i="3"/>
  <c r="P100" i="3"/>
  <c r="P165" i="3"/>
  <c r="P99" i="3"/>
  <c r="P164" i="3"/>
  <c r="V98" i="3"/>
  <c r="V163" i="3"/>
  <c r="L33" i="10"/>
  <c r="L98" i="3"/>
  <c r="K161" i="3"/>
  <c r="K96" i="3"/>
  <c r="I96" i="3"/>
  <c r="I161" i="3"/>
  <c r="G96" i="3"/>
  <c r="G161" i="3"/>
  <c r="W95" i="3"/>
  <c r="U95" i="3"/>
  <c r="S95" i="3"/>
  <c r="Q95" i="3"/>
  <c r="Q160" i="3"/>
  <c r="O95" i="3"/>
  <c r="M160" i="3"/>
  <c r="M95" i="3"/>
  <c r="I95" i="3"/>
  <c r="G95" i="3"/>
  <c r="W94" i="3"/>
  <c r="U94" i="3"/>
  <c r="S94" i="3"/>
  <c r="Q94" i="3"/>
  <c r="O94" i="3"/>
  <c r="M94" i="3"/>
  <c r="G159" i="3"/>
  <c r="U93" i="3"/>
  <c r="S158" i="3"/>
  <c r="Q158" i="3"/>
  <c r="O158" i="3"/>
  <c r="M158" i="3"/>
  <c r="G157" i="3"/>
  <c r="W156" i="3"/>
  <c r="U156" i="3"/>
  <c r="S156" i="3"/>
  <c r="Q156" i="3"/>
  <c r="M156" i="3"/>
  <c r="K155" i="3"/>
  <c r="I155" i="3"/>
  <c r="I90" i="3"/>
  <c r="G90" i="3"/>
  <c r="G155" i="3"/>
  <c r="W154" i="3"/>
  <c r="W89" i="3"/>
  <c r="S154" i="3"/>
  <c r="S89" i="3"/>
  <c r="Q154" i="3"/>
  <c r="Q89" i="3"/>
  <c r="M154" i="3"/>
  <c r="K89" i="3"/>
  <c r="I89" i="3"/>
  <c r="I154" i="3"/>
  <c r="G154" i="3"/>
  <c r="G158" i="3"/>
  <c r="G89" i="3"/>
  <c r="U88" i="3"/>
  <c r="U153" i="3"/>
  <c r="S153" i="3"/>
  <c r="S88" i="3"/>
  <c r="Q153" i="3"/>
  <c r="Q88" i="3"/>
  <c r="O153" i="3"/>
  <c r="O88" i="3"/>
  <c r="M88" i="3"/>
  <c r="M157" i="3"/>
  <c r="M153" i="3"/>
  <c r="K88" i="3"/>
  <c r="K153" i="3"/>
  <c r="I88" i="3"/>
  <c r="I153" i="3"/>
  <c r="G88" i="3"/>
  <c r="G153" i="3"/>
  <c r="W152" i="3"/>
  <c r="W87" i="3"/>
  <c r="U87" i="3"/>
  <c r="U152" i="3"/>
  <c r="S87" i="3"/>
  <c r="S152" i="3"/>
  <c r="Q152" i="3"/>
  <c r="O152" i="3"/>
  <c r="M152" i="3"/>
  <c r="I152" i="3"/>
  <c r="I87" i="3"/>
  <c r="G87" i="3"/>
  <c r="G152" i="3"/>
  <c r="W151" i="3"/>
  <c r="W86" i="3"/>
  <c r="U151" i="3"/>
  <c r="U204" i="3"/>
  <c r="S204" i="3"/>
  <c r="S151" i="3"/>
  <c r="S86" i="3"/>
  <c r="S155" i="3"/>
  <c r="Q151" i="3"/>
  <c r="Q86" i="3"/>
  <c r="O86" i="3"/>
  <c r="O151" i="3"/>
  <c r="M86" i="3"/>
  <c r="M151" i="3"/>
  <c r="M204" i="3"/>
  <c r="I151" i="3"/>
  <c r="I204" i="3"/>
  <c r="G204" i="3"/>
  <c r="G151" i="3"/>
  <c r="G86" i="3"/>
  <c r="K204" i="3"/>
  <c r="M36" i="10"/>
  <c r="K36" i="10"/>
  <c r="W23" i="10"/>
  <c r="M39" i="10"/>
  <c r="W44" i="10"/>
  <c r="M41" i="10"/>
  <c r="I209" i="3"/>
  <c r="M175" i="3"/>
  <c r="S160" i="3"/>
  <c r="X100" i="3"/>
  <c r="W172" i="3"/>
  <c r="S106" i="3"/>
  <c r="Q171" i="3"/>
  <c r="O110" i="3"/>
  <c r="K102" i="3"/>
  <c r="K104" i="3"/>
  <c r="O103" i="3"/>
  <c r="O156" i="3"/>
  <c r="K24" i="10"/>
  <c r="O87" i="3"/>
  <c r="U160" i="3"/>
  <c r="O160" i="3"/>
  <c r="U23" i="10"/>
  <c r="G102" i="3"/>
  <c r="G107" i="3"/>
  <c r="S41" i="10"/>
  <c r="K151" i="3"/>
  <c r="S85" i="3"/>
  <c r="S150" i="3"/>
  <c r="O150" i="3"/>
  <c r="O85" i="3"/>
  <c r="I150" i="3"/>
  <c r="I85" i="3"/>
  <c r="G85" i="3"/>
  <c r="G150" i="3"/>
  <c r="S149" i="3"/>
  <c r="S84" i="3"/>
  <c r="Q149" i="3"/>
  <c r="Q84" i="3"/>
  <c r="O84" i="3"/>
  <c r="O149" i="3"/>
  <c r="I84" i="3"/>
  <c r="I149" i="3"/>
  <c r="O148" i="3"/>
  <c r="K148" i="3"/>
  <c r="K83" i="3"/>
  <c r="W82" i="3"/>
  <c r="W147" i="3"/>
  <c r="S147" i="3"/>
  <c r="S82" i="3"/>
  <c r="O203" i="3"/>
  <c r="O82" i="3"/>
  <c r="K82" i="3"/>
  <c r="K203" i="3"/>
  <c r="U81" i="3"/>
  <c r="U146" i="3"/>
  <c r="M145" i="3"/>
  <c r="M80" i="3"/>
  <c r="I80" i="3"/>
  <c r="W144" i="3"/>
  <c r="W79" i="3"/>
  <c r="S144" i="3"/>
  <c r="S79" i="3"/>
  <c r="M79" i="3"/>
  <c r="M144" i="3"/>
  <c r="K79" i="3"/>
  <c r="K144" i="3"/>
  <c r="G144" i="3"/>
  <c r="G79" i="3"/>
  <c r="G202" i="3"/>
  <c r="G143" i="3"/>
  <c r="G78" i="3"/>
  <c r="W141" i="3"/>
  <c r="W76" i="3"/>
  <c r="O141" i="3"/>
  <c r="W75" i="3"/>
  <c r="W140" i="3"/>
  <c r="O75" i="3"/>
  <c r="O140" i="3"/>
  <c r="W203" i="3"/>
  <c r="W201" i="3"/>
  <c r="W74" i="3"/>
  <c r="W204" i="3"/>
  <c r="W207" i="3"/>
  <c r="W208" i="3"/>
  <c r="S74" i="3"/>
  <c r="S201" i="3"/>
  <c r="S139" i="3"/>
  <c r="O201" i="3"/>
  <c r="U44" i="10"/>
  <c r="U109" i="4"/>
  <c r="U174" i="4"/>
  <c r="I44" i="10"/>
  <c r="I178" i="4"/>
  <c r="I110" i="4"/>
  <c r="I174" i="4"/>
  <c r="W107" i="4"/>
  <c r="W41" i="10"/>
  <c r="S106" i="4"/>
  <c r="S210" i="4"/>
  <c r="O106" i="4"/>
  <c r="O171" i="4"/>
  <c r="K41" i="10"/>
  <c r="K106" i="4"/>
  <c r="K171" i="4"/>
  <c r="K175" i="4"/>
  <c r="W40" i="10"/>
  <c r="W170" i="4"/>
  <c r="W105" i="4"/>
  <c r="Q170" i="4"/>
  <c r="Q40" i="10"/>
  <c r="Q105" i="4"/>
  <c r="M170" i="4"/>
  <c r="M40" i="10"/>
  <c r="M105" i="4"/>
  <c r="I40" i="10"/>
  <c r="I105" i="4"/>
  <c r="I170" i="4"/>
  <c r="W104" i="4"/>
  <c r="W39" i="10"/>
  <c r="U104" i="4"/>
  <c r="U39" i="10"/>
  <c r="Q104" i="4"/>
  <c r="Q39" i="10"/>
  <c r="I104" i="4"/>
  <c r="I39" i="10"/>
  <c r="W103" i="4"/>
  <c r="W38" i="10"/>
  <c r="U172" i="4"/>
  <c r="U103" i="4"/>
  <c r="M103" i="4"/>
  <c r="M38" i="10"/>
  <c r="I38" i="10"/>
  <c r="I103" i="4"/>
  <c r="O102" i="4"/>
  <c r="O37" i="10"/>
  <c r="U166" i="4"/>
  <c r="U36" i="10"/>
  <c r="V35" i="10"/>
  <c r="V100" i="4"/>
  <c r="V165" i="4"/>
  <c r="R35" i="10"/>
  <c r="R165" i="4"/>
  <c r="N165" i="4"/>
  <c r="N35" i="10"/>
  <c r="J100" i="4"/>
  <c r="J35" i="10"/>
  <c r="H162" i="4"/>
  <c r="H32" i="10"/>
  <c r="K161" i="4"/>
  <c r="K31" i="10"/>
  <c r="W28" i="10"/>
  <c r="W158" i="4"/>
  <c r="I157" i="4"/>
  <c r="I27" i="10"/>
  <c r="W156" i="4"/>
  <c r="W26" i="10"/>
  <c r="U156" i="4"/>
  <c r="U26" i="10"/>
  <c r="Q26" i="10"/>
  <c r="Q156" i="4"/>
  <c r="I155" i="4"/>
  <c r="I25" i="10"/>
  <c r="W154" i="4"/>
  <c r="W89" i="4"/>
  <c r="M89" i="4"/>
  <c r="M154" i="4"/>
  <c r="I154" i="4"/>
  <c r="I89" i="4"/>
  <c r="I24" i="10"/>
  <c r="Q153" i="4"/>
  <c r="Q88" i="4"/>
  <c r="M88" i="4"/>
  <c r="M153" i="4"/>
  <c r="K153" i="4"/>
  <c r="K23" i="10"/>
  <c r="G23" i="10"/>
  <c r="G88" i="4"/>
  <c r="U87" i="4"/>
  <c r="U152" i="4"/>
  <c r="Q22" i="10"/>
  <c r="Q87" i="4"/>
  <c r="Q152" i="4"/>
  <c r="O87" i="4"/>
  <c r="O22" i="10"/>
  <c r="O152" i="4"/>
  <c r="K152" i="4"/>
  <c r="K22" i="10"/>
  <c r="K87" i="4"/>
  <c r="U151" i="4"/>
  <c r="U21" i="10"/>
  <c r="U86" i="4"/>
  <c r="Q86" i="4"/>
  <c r="Q21" i="10"/>
  <c r="M204" i="4"/>
  <c r="M21" i="10"/>
  <c r="I86" i="4"/>
  <c r="I151" i="4"/>
  <c r="I21" i="10"/>
  <c r="W85" i="4"/>
  <c r="W20" i="10"/>
  <c r="S20" i="10"/>
  <c r="S85" i="4"/>
  <c r="M20" i="10"/>
  <c r="M85" i="4"/>
  <c r="W84" i="4"/>
  <c r="W19" i="10"/>
  <c r="I19" i="10"/>
  <c r="I84" i="4"/>
  <c r="W83" i="4"/>
  <c r="W18" i="10"/>
  <c r="W148" i="4"/>
  <c r="Q148" i="4"/>
  <c r="Q83" i="4"/>
  <c r="Q18" i="10"/>
  <c r="I83" i="4"/>
  <c r="I148" i="4"/>
  <c r="O203" i="4"/>
  <c r="O17" i="10"/>
  <c r="K203" i="4"/>
  <c r="K82" i="4"/>
  <c r="K147" i="4"/>
  <c r="G147" i="4"/>
  <c r="G203" i="4"/>
  <c r="U146" i="4"/>
  <c r="U81" i="4"/>
  <c r="Q16" i="10"/>
  <c r="Q81" i="4"/>
  <c r="O81" i="4"/>
  <c r="O146" i="4"/>
  <c r="O16" i="10"/>
  <c r="G81" i="4"/>
  <c r="G16" i="10"/>
  <c r="G146" i="4"/>
  <c r="U145" i="4"/>
  <c r="U80" i="4"/>
  <c r="U15" i="10"/>
  <c r="M15" i="10"/>
  <c r="M80" i="4"/>
  <c r="O202" i="4"/>
  <c r="O143" i="4"/>
  <c r="D171" i="5"/>
  <c r="E170" i="3"/>
  <c r="F173" i="4"/>
  <c r="D105" i="3"/>
  <c r="E38" i="12"/>
  <c r="E168" i="4"/>
  <c r="C102" i="4"/>
  <c r="C167" i="4"/>
  <c r="F102" i="3"/>
  <c r="F171" i="3"/>
  <c r="F103" i="3"/>
  <c r="F167" i="3"/>
  <c r="F102" i="5"/>
  <c r="D37" i="12"/>
  <c r="D102" i="5"/>
  <c r="D103" i="5"/>
  <c r="D167" i="5"/>
  <c r="E166" i="3"/>
  <c r="E102" i="3"/>
  <c r="E101" i="3"/>
  <c r="C164" i="4"/>
  <c r="C100" i="4"/>
  <c r="F99" i="3"/>
  <c r="F100" i="3"/>
  <c r="F99" i="5"/>
  <c r="D34" i="12"/>
  <c r="D99" i="5"/>
  <c r="D168" i="5"/>
  <c r="D100" i="5"/>
  <c r="E99" i="3"/>
  <c r="E98" i="3"/>
  <c r="C98" i="4"/>
  <c r="F98" i="3"/>
  <c r="E162" i="3"/>
  <c r="F161" i="4"/>
  <c r="E164" i="3"/>
  <c r="D159" i="3"/>
  <c r="D159" i="5"/>
  <c r="E158" i="3"/>
  <c r="C158" i="4"/>
  <c r="F158" i="3"/>
  <c r="F162" i="3"/>
  <c r="F162" i="5"/>
  <c r="F158" i="5"/>
  <c r="E27" i="12"/>
  <c r="E93" i="12" s="1"/>
  <c r="E157" i="4"/>
  <c r="E24" i="12"/>
  <c r="E158" i="12" s="1"/>
  <c r="E158" i="4"/>
  <c r="C154" i="4"/>
  <c r="F154" i="3"/>
  <c r="F154" i="5"/>
  <c r="E23" i="12"/>
  <c r="C156" i="4"/>
  <c r="F156" i="3"/>
  <c r="F152" i="3"/>
  <c r="F156" i="5"/>
  <c r="F152" i="5"/>
  <c r="D152" i="4"/>
  <c r="D156" i="4"/>
  <c r="E21" i="12"/>
  <c r="C150" i="4"/>
  <c r="F150" i="3"/>
  <c r="D150" i="4"/>
  <c r="D85" i="4"/>
  <c r="E19" i="12"/>
  <c r="E149" i="4"/>
  <c r="F18" i="10"/>
  <c r="F148" i="5"/>
  <c r="E17" i="12"/>
  <c r="E147" i="4"/>
  <c r="E16" i="10"/>
  <c r="C146" i="4"/>
  <c r="F146" i="3"/>
  <c r="F146" i="5"/>
  <c r="F145" i="4"/>
  <c r="D149" i="3"/>
  <c r="E148" i="3"/>
  <c r="E144" i="3"/>
  <c r="D142" i="4"/>
  <c r="E11" i="12"/>
  <c r="E76" i="12" s="1"/>
  <c r="E141" i="4"/>
  <c r="C144" i="4"/>
  <c r="F144" i="5"/>
  <c r="E9" i="12"/>
  <c r="E74" i="12" s="1"/>
  <c r="E9" i="10"/>
  <c r="U202" i="3"/>
  <c r="U37" i="10"/>
  <c r="Q37" i="10"/>
  <c r="R34" i="10"/>
  <c r="J34" i="10"/>
  <c r="P33" i="10"/>
  <c r="J32" i="10"/>
  <c r="R31" i="10"/>
  <c r="U30" i="10"/>
  <c r="M30" i="10"/>
  <c r="K29" i="10"/>
  <c r="S28" i="10"/>
  <c r="H28" i="10"/>
  <c r="T27" i="10"/>
  <c r="P27" i="10"/>
  <c r="J26" i="10"/>
  <c r="X25" i="10"/>
  <c r="N25" i="10"/>
  <c r="S203" i="4"/>
  <c r="K85" i="3"/>
  <c r="K150" i="3"/>
  <c r="K84" i="3"/>
  <c r="G84" i="3"/>
  <c r="G149" i="3"/>
  <c r="U148" i="3"/>
  <c r="S83" i="3"/>
  <c r="I83" i="3"/>
  <c r="G83" i="3"/>
  <c r="G148" i="3"/>
  <c r="U82" i="3"/>
  <c r="U203" i="3"/>
  <c r="Q203" i="3"/>
  <c r="Q147" i="3"/>
  <c r="M82" i="3"/>
  <c r="M203" i="3"/>
  <c r="I203" i="3"/>
  <c r="I82" i="3"/>
  <c r="W81" i="3"/>
  <c r="W146" i="3"/>
  <c r="S146" i="3"/>
  <c r="S81" i="3"/>
  <c r="Q146" i="3"/>
  <c r="Q81" i="3"/>
  <c r="O81" i="3"/>
  <c r="O146" i="3"/>
  <c r="W145" i="3"/>
  <c r="W80" i="3"/>
  <c r="K80" i="3"/>
  <c r="K145" i="3"/>
  <c r="U79" i="3"/>
  <c r="U144" i="3"/>
  <c r="Q79" i="3"/>
  <c r="Q144" i="3"/>
  <c r="O79" i="3"/>
  <c r="O144" i="3"/>
  <c r="Q202" i="3"/>
  <c r="Q78" i="3"/>
  <c r="O143" i="3"/>
  <c r="O202" i="3"/>
  <c r="O78" i="3"/>
  <c r="K143" i="3"/>
  <c r="K78" i="3"/>
  <c r="I78" i="3"/>
  <c r="I143" i="3"/>
  <c r="W77" i="3"/>
  <c r="W142" i="3"/>
  <c r="U142" i="3"/>
  <c r="U77" i="3"/>
  <c r="K142" i="3"/>
  <c r="K77" i="3"/>
  <c r="G142" i="3"/>
  <c r="G77" i="3"/>
  <c r="Q76" i="3"/>
  <c r="Q141" i="3"/>
  <c r="M76" i="3"/>
  <c r="K76" i="3"/>
  <c r="K141" i="3"/>
  <c r="G76" i="3"/>
  <c r="K140" i="3"/>
  <c r="K75" i="3"/>
  <c r="G140" i="3"/>
  <c r="G75" i="3"/>
  <c r="U139" i="3"/>
  <c r="U74" i="3"/>
  <c r="U201" i="3"/>
  <c r="Q74" i="3"/>
  <c r="Q139" i="3"/>
  <c r="M74" i="3"/>
  <c r="M139" i="3"/>
  <c r="K139" i="3"/>
  <c r="K201" i="3"/>
  <c r="I74" i="3"/>
  <c r="I139" i="3"/>
  <c r="I201" i="3"/>
  <c r="G74" i="3"/>
  <c r="G139" i="3"/>
  <c r="W110" i="4"/>
  <c r="W109" i="4"/>
  <c r="S110" i="4"/>
  <c r="S209" i="4"/>
  <c r="S109" i="4"/>
  <c r="Q178" i="4"/>
  <c r="Q209" i="4"/>
  <c r="Q44" i="10"/>
  <c r="O109" i="4"/>
  <c r="O110" i="4"/>
  <c r="K110" i="4"/>
  <c r="K44" i="10"/>
  <c r="K178" i="4"/>
  <c r="K174" i="4"/>
  <c r="G44" i="10"/>
  <c r="G110" i="4"/>
  <c r="G109" i="4"/>
  <c r="U171" i="4"/>
  <c r="U175" i="4"/>
  <c r="U106" i="4"/>
  <c r="Q106" i="4"/>
  <c r="Q41" i="10"/>
  <c r="Q171" i="4"/>
  <c r="M107" i="4"/>
  <c r="M106" i="4"/>
  <c r="M171" i="4"/>
  <c r="I175" i="4"/>
  <c r="I171" i="4"/>
  <c r="I106" i="4"/>
  <c r="I41" i="10"/>
  <c r="G171" i="4"/>
  <c r="G41" i="10"/>
  <c r="G107" i="4"/>
  <c r="G175" i="4"/>
  <c r="K40" i="10"/>
  <c r="K170" i="4"/>
  <c r="S104" i="4"/>
  <c r="O39" i="10"/>
  <c r="O104" i="4"/>
  <c r="G39" i="10"/>
  <c r="G104" i="4"/>
  <c r="G173" i="4"/>
  <c r="O38" i="10"/>
  <c r="O172" i="4"/>
  <c r="K38" i="10"/>
  <c r="K103" i="4"/>
  <c r="G103" i="4"/>
  <c r="G38" i="10"/>
  <c r="W37" i="10"/>
  <c r="W102" i="4"/>
  <c r="I37" i="10"/>
  <c r="I102" i="4"/>
  <c r="I167" i="4"/>
  <c r="S36" i="10"/>
  <c r="X35" i="10"/>
  <c r="X100" i="4"/>
  <c r="X165" i="4"/>
  <c r="T101" i="4"/>
  <c r="P165" i="4"/>
  <c r="P100" i="4"/>
  <c r="P35" i="10"/>
  <c r="L35" i="10"/>
  <c r="L100" i="4"/>
  <c r="T34" i="10"/>
  <c r="T99" i="4"/>
  <c r="P99" i="4"/>
  <c r="P34" i="10"/>
  <c r="P168" i="4"/>
  <c r="L99" i="4"/>
  <c r="L164" i="4"/>
  <c r="V33" i="10"/>
  <c r="V163" i="4"/>
  <c r="R33" i="10"/>
  <c r="R163" i="4"/>
  <c r="T31" i="10"/>
  <c r="S30" i="10"/>
  <c r="Q30" i="10"/>
  <c r="Q160" i="4"/>
  <c r="O30" i="10"/>
  <c r="O160" i="4"/>
  <c r="G29" i="10"/>
  <c r="G159" i="4"/>
  <c r="K27" i="10"/>
  <c r="K157" i="4"/>
  <c r="M26" i="10"/>
  <c r="M156" i="4"/>
  <c r="K25" i="10"/>
  <c r="K90" i="4"/>
  <c r="G90" i="4"/>
  <c r="G155" i="4"/>
  <c r="Q24" i="10"/>
  <c r="Q89" i="4"/>
  <c r="Q154" i="4"/>
  <c r="O154" i="4"/>
  <c r="O89" i="4"/>
  <c r="O24" i="10"/>
  <c r="K154" i="4"/>
  <c r="K89" i="4"/>
  <c r="G154" i="4"/>
  <c r="G89" i="4"/>
  <c r="U153" i="4"/>
  <c r="U88" i="4"/>
  <c r="S88" i="4"/>
  <c r="O88" i="4"/>
  <c r="O153" i="4"/>
  <c r="W87" i="4"/>
  <c r="W152" i="4"/>
  <c r="W22" i="10"/>
  <c r="S22" i="10"/>
  <c r="S87" i="4"/>
  <c r="I152" i="4"/>
  <c r="I87" i="4"/>
  <c r="S86" i="4"/>
  <c r="S204" i="4"/>
  <c r="O204" i="4"/>
  <c r="O151" i="4"/>
  <c r="K86" i="4"/>
  <c r="K151" i="4"/>
  <c r="U85" i="4"/>
  <c r="U150" i="4"/>
  <c r="Q20" i="10"/>
  <c r="Q85" i="4"/>
  <c r="O20" i="10"/>
  <c r="O150" i="4"/>
  <c r="G20" i="10"/>
  <c r="G150" i="4"/>
  <c r="G85" i="4"/>
  <c r="U19" i="10"/>
  <c r="U84" i="4"/>
  <c r="Q84" i="4"/>
  <c r="Q149" i="4"/>
  <c r="O19" i="10"/>
  <c r="O84" i="4"/>
  <c r="O149" i="4"/>
  <c r="M84" i="4"/>
  <c r="M19" i="10"/>
  <c r="M149" i="4"/>
  <c r="U148" i="4"/>
  <c r="U18" i="10"/>
  <c r="S83" i="4"/>
  <c r="O148" i="4"/>
  <c r="O18" i="10"/>
  <c r="O83" i="4"/>
  <c r="K18" i="10"/>
  <c r="K148" i="4"/>
  <c r="K83" i="4"/>
  <c r="G18" i="10"/>
  <c r="G83" i="4"/>
  <c r="G148" i="4"/>
  <c r="W147" i="4"/>
  <c r="W82" i="4"/>
  <c r="W17" i="10"/>
  <c r="U17" i="10"/>
  <c r="U203" i="4"/>
  <c r="U82" i="4"/>
  <c r="Q17" i="10"/>
  <c r="Q82" i="4"/>
  <c r="Q203" i="4"/>
  <c r="M17" i="10"/>
  <c r="M203" i="4"/>
  <c r="M82" i="4"/>
  <c r="M147" i="4"/>
  <c r="I203" i="4"/>
  <c r="I82" i="4"/>
  <c r="W81" i="4"/>
  <c r="W146" i="4"/>
  <c r="S16" i="10"/>
  <c r="S81" i="4"/>
  <c r="M16" i="10"/>
  <c r="M81" i="4"/>
  <c r="W145" i="4"/>
  <c r="W80" i="4"/>
  <c r="W15" i="10"/>
  <c r="S15" i="10"/>
  <c r="O80" i="4"/>
  <c r="O145" i="4"/>
  <c r="K80" i="4"/>
  <c r="K15" i="10"/>
  <c r="I80" i="4"/>
  <c r="I145" i="4"/>
  <c r="G15" i="10"/>
  <c r="G80" i="4"/>
  <c r="U79" i="4"/>
  <c r="U14" i="10"/>
  <c r="S14" i="10"/>
  <c r="S79" i="4"/>
  <c r="Q79" i="4"/>
  <c r="Q144" i="4"/>
  <c r="O14" i="10"/>
  <c r="O144" i="4"/>
  <c r="M144" i="4"/>
  <c r="M14" i="10"/>
  <c r="G14" i="10"/>
  <c r="G144" i="4"/>
  <c r="U78" i="4"/>
  <c r="U143" i="4"/>
  <c r="U13" i="10"/>
  <c r="U202" i="4"/>
  <c r="S202" i="4"/>
  <c r="S78" i="4"/>
  <c r="Q143" i="4"/>
  <c r="Q78" i="4"/>
  <c r="Q13" i="10"/>
  <c r="K202" i="4"/>
  <c r="K78" i="4"/>
  <c r="K143" i="4"/>
  <c r="I78" i="4"/>
  <c r="I13" i="10"/>
  <c r="I143" i="4"/>
  <c r="G202" i="4"/>
  <c r="G13" i="10"/>
  <c r="G78" i="4"/>
  <c r="W142" i="4"/>
  <c r="W12" i="10"/>
  <c r="S12" i="10"/>
  <c r="S77" i="4"/>
  <c r="Q12" i="10"/>
  <c r="Q77" i="4"/>
  <c r="Q142" i="4"/>
  <c r="O77" i="4"/>
  <c r="O142" i="4"/>
  <c r="M142" i="4"/>
  <c r="M77" i="4"/>
  <c r="M12" i="10"/>
  <c r="K77" i="4"/>
  <c r="K12" i="10"/>
  <c r="K142" i="4"/>
  <c r="I77" i="4"/>
  <c r="I12" i="10"/>
  <c r="G77" i="4"/>
  <c r="G12" i="10"/>
  <c r="W141" i="4"/>
  <c r="W76" i="4"/>
  <c r="W11" i="10"/>
  <c r="U76" i="4"/>
  <c r="U141" i="4"/>
  <c r="S76" i="4"/>
  <c r="S11" i="10"/>
  <c r="O141" i="4"/>
  <c r="O76" i="4"/>
  <c r="I11" i="10"/>
  <c r="I141" i="4"/>
  <c r="W140" i="4"/>
  <c r="W10" i="10"/>
  <c r="S75" i="4"/>
  <c r="M10" i="10"/>
  <c r="M140" i="4"/>
  <c r="M75" i="4"/>
  <c r="G10" i="10"/>
  <c r="G75" i="4"/>
  <c r="G140" i="4"/>
  <c r="W139" i="4"/>
  <c r="W207" i="4"/>
  <c r="W202" i="4"/>
  <c r="W203" i="4"/>
  <c r="W206" i="4"/>
  <c r="U9" i="10"/>
  <c r="U201" i="4"/>
  <c r="U74" i="4"/>
  <c r="U139" i="4"/>
  <c r="S201" i="4"/>
  <c r="S74" i="4"/>
  <c r="Q74" i="4"/>
  <c r="Q9" i="10"/>
  <c r="O74" i="4"/>
  <c r="O201" i="4"/>
  <c r="M9" i="10"/>
  <c r="M74" i="4"/>
  <c r="M201" i="4"/>
  <c r="K201" i="4"/>
  <c r="K139" i="4"/>
  <c r="I9" i="10"/>
  <c r="I139" i="4"/>
  <c r="I201" i="4"/>
  <c r="G74" i="4"/>
  <c r="G201" i="4"/>
  <c r="G139" i="4"/>
  <c r="S8" i="10"/>
  <c r="S73" i="4"/>
  <c r="M73" i="4"/>
  <c r="M8" i="10"/>
  <c r="I73" i="4"/>
  <c r="I8" i="10"/>
  <c r="W72" i="4"/>
  <c r="W7" i="10"/>
  <c r="U7" i="10"/>
  <c r="U72" i="4"/>
  <c r="Q7" i="10"/>
  <c r="Q72" i="4"/>
  <c r="I72" i="4"/>
  <c r="I7" i="10"/>
  <c r="Q71" i="4"/>
  <c r="Q6" i="10"/>
  <c r="M71" i="4"/>
  <c r="M6" i="10"/>
  <c r="I71" i="4"/>
  <c r="I6" i="10"/>
  <c r="G6" i="10"/>
  <c r="G71" i="4"/>
  <c r="W109" i="5"/>
  <c r="W174" i="5"/>
  <c r="W209" i="5"/>
  <c r="U178" i="5"/>
  <c r="U174" i="5"/>
  <c r="Q174" i="5"/>
  <c r="Q110" i="5"/>
  <c r="O174" i="5"/>
  <c r="O209" i="5"/>
  <c r="M174" i="5"/>
  <c r="M110" i="5"/>
  <c r="I110" i="5"/>
  <c r="I174" i="5"/>
  <c r="G110" i="5"/>
  <c r="G109" i="5"/>
  <c r="W106" i="5"/>
  <c r="W171" i="5"/>
  <c r="W107" i="5"/>
  <c r="U106" i="5"/>
  <c r="U171" i="5"/>
  <c r="Q106" i="5"/>
  <c r="Q175" i="5"/>
  <c r="Q171" i="5"/>
  <c r="M106" i="5"/>
  <c r="M175" i="5"/>
  <c r="M171" i="5"/>
  <c r="K171" i="5"/>
  <c r="K175" i="5"/>
  <c r="K106" i="5"/>
  <c r="K107" i="5"/>
  <c r="I106" i="5"/>
  <c r="I175" i="5"/>
  <c r="G175" i="5"/>
  <c r="G171" i="5"/>
  <c r="G107" i="5"/>
  <c r="W105" i="5"/>
  <c r="W170" i="5"/>
  <c r="U170" i="5"/>
  <c r="U208" i="5"/>
  <c r="S105" i="5"/>
  <c r="S208" i="5"/>
  <c r="O105" i="5"/>
  <c r="O208" i="5"/>
  <c r="O170" i="5"/>
  <c r="M208" i="5"/>
  <c r="M105" i="5"/>
  <c r="K170" i="5"/>
  <c r="K208" i="5"/>
  <c r="I105" i="5"/>
  <c r="I208" i="5"/>
  <c r="I170" i="5"/>
  <c r="G105" i="5"/>
  <c r="G208" i="5"/>
  <c r="G170" i="5"/>
  <c r="W104" i="5"/>
  <c r="W169" i="5"/>
  <c r="S169" i="5"/>
  <c r="S104" i="5"/>
  <c r="M169" i="5"/>
  <c r="M104" i="5"/>
  <c r="I104" i="5"/>
  <c r="I169" i="5"/>
  <c r="I173" i="5"/>
  <c r="G169" i="5"/>
  <c r="G104" i="5"/>
  <c r="W103" i="5"/>
  <c r="W168" i="5"/>
  <c r="S172" i="5"/>
  <c r="S168" i="5"/>
  <c r="S103" i="5"/>
  <c r="K168" i="5"/>
  <c r="K103" i="5"/>
  <c r="K172" i="5"/>
  <c r="I172" i="5"/>
  <c r="I103" i="5"/>
  <c r="I168" i="5"/>
  <c r="S167" i="5"/>
  <c r="S102" i="5"/>
  <c r="Q102" i="5"/>
  <c r="Q167" i="5"/>
  <c r="O102" i="5"/>
  <c r="O167" i="5"/>
  <c r="I102" i="5"/>
  <c r="I167" i="5"/>
  <c r="S207" i="5"/>
  <c r="S101" i="5"/>
  <c r="Q101" i="5"/>
  <c r="Q207" i="5"/>
  <c r="Q166" i="5"/>
  <c r="O101" i="5"/>
  <c r="O166" i="5"/>
  <c r="M101" i="5"/>
  <c r="M207" i="5"/>
  <c r="K207" i="5"/>
  <c r="K101" i="5"/>
  <c r="U100" i="5"/>
  <c r="U165" i="5"/>
  <c r="S100" i="5"/>
  <c r="S165" i="5"/>
  <c r="O100" i="5"/>
  <c r="O165" i="5"/>
  <c r="G165" i="5"/>
  <c r="G100" i="5"/>
  <c r="U164" i="5"/>
  <c r="U99" i="5"/>
  <c r="S99" i="5"/>
  <c r="S164" i="5"/>
  <c r="Q99" i="5"/>
  <c r="Q164" i="5"/>
  <c r="I99" i="5"/>
  <c r="I164" i="5"/>
  <c r="W98" i="5"/>
  <c r="W163" i="5"/>
  <c r="O163" i="5"/>
  <c r="O98" i="5"/>
  <c r="M163" i="5"/>
  <c r="M98" i="5"/>
  <c r="K163" i="5"/>
  <c r="K98" i="5"/>
  <c r="I98" i="5"/>
  <c r="I163" i="5"/>
  <c r="G163" i="5"/>
  <c r="G98" i="5"/>
  <c r="W97" i="5"/>
  <c r="W162" i="5"/>
  <c r="U162" i="5"/>
  <c r="U97" i="5"/>
  <c r="S162" i="5"/>
  <c r="S97" i="5"/>
  <c r="Q162" i="5"/>
  <c r="Q97" i="5"/>
  <c r="K97" i="5"/>
  <c r="K206" i="5"/>
  <c r="I206" i="5"/>
  <c r="I97" i="5"/>
  <c r="I162" i="5"/>
  <c r="W161" i="5"/>
  <c r="W96" i="5"/>
  <c r="Q161" i="5"/>
  <c r="Q96" i="5"/>
  <c r="G161" i="5"/>
  <c r="G96" i="5"/>
  <c r="U160" i="5"/>
  <c r="U95" i="5"/>
  <c r="S160" i="5"/>
  <c r="S95" i="5"/>
  <c r="K160" i="5"/>
  <c r="K95" i="5"/>
  <c r="W94" i="5"/>
  <c r="W159" i="5"/>
  <c r="U159" i="5"/>
  <c r="U94" i="5"/>
  <c r="S94" i="5"/>
  <c r="S159" i="5"/>
  <c r="O159" i="5"/>
  <c r="O94" i="5"/>
  <c r="M159" i="5"/>
  <c r="M94" i="5"/>
  <c r="G94" i="5"/>
  <c r="G159" i="5"/>
  <c r="U93" i="5"/>
  <c r="U158" i="5"/>
  <c r="K93" i="5"/>
  <c r="K158" i="5"/>
  <c r="K157" i="5"/>
  <c r="K92" i="5"/>
  <c r="I157" i="5"/>
  <c r="I92" i="5"/>
  <c r="U156" i="5"/>
  <c r="U91" i="5"/>
  <c r="O91" i="5"/>
  <c r="O156" i="5"/>
  <c r="M91" i="5"/>
  <c r="M156" i="5"/>
  <c r="M88" i="5"/>
  <c r="M153" i="5"/>
  <c r="J152" i="5"/>
  <c r="J88" i="5"/>
  <c r="J87" i="5"/>
  <c r="T86" i="5"/>
  <c r="T87" i="5"/>
  <c r="V150" i="5"/>
  <c r="V85" i="5"/>
  <c r="H150" i="5"/>
  <c r="H85" i="5"/>
  <c r="H79" i="5"/>
  <c r="X77" i="5"/>
  <c r="X142" i="5"/>
  <c r="T77" i="5"/>
  <c r="X71" i="5"/>
  <c r="X140" i="5"/>
  <c r="S202"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3" i="5"/>
  <c r="I210" i="5"/>
  <c r="U210" i="5"/>
  <c r="W210" i="4"/>
  <c r="W8" i="10"/>
  <c r="F164" i="3"/>
  <c r="Q146" i="4"/>
  <c r="U168" i="5"/>
  <c r="Q157" i="5"/>
  <c r="W166" i="5"/>
  <c r="U22" i="10"/>
  <c r="K107" i="4"/>
  <c r="H34" i="10"/>
  <c r="Q160" i="5"/>
  <c r="U209" i="5"/>
  <c r="F164" i="5"/>
  <c r="G166" i="5"/>
  <c r="M166" i="5"/>
  <c r="M168" i="5"/>
  <c r="K169" i="5"/>
  <c r="K11" i="10"/>
  <c r="H93" i="4"/>
  <c r="K94" i="4"/>
  <c r="N169" i="4"/>
  <c r="W106" i="4"/>
  <c r="I209" i="4"/>
  <c r="O44" i="10"/>
  <c r="I202" i="3"/>
  <c r="O76" i="3"/>
  <c r="G146" i="3"/>
  <c r="M77" i="3"/>
  <c r="O12" i="10"/>
  <c r="I22" i="10"/>
  <c r="I23" i="10"/>
  <c r="Q150" i="4"/>
  <c r="P101" i="4"/>
  <c r="W201" i="4"/>
  <c r="J164" i="4"/>
  <c r="G158" i="5"/>
  <c r="W148" i="3"/>
  <c r="U143" i="3"/>
  <c r="M160" i="5"/>
  <c r="K155" i="4"/>
  <c r="K146" i="3"/>
  <c r="W164" i="5"/>
  <c r="U140" i="3"/>
  <c r="I142" i="3"/>
  <c r="X34" i="10"/>
  <c r="Q170" i="5"/>
  <c r="D93" i="4"/>
  <c r="M92" i="5"/>
  <c r="S13" i="10"/>
  <c r="W78" i="4"/>
  <c r="G145" i="4"/>
  <c r="I16" i="10"/>
  <c r="K17" i="10"/>
  <c r="O158" i="4"/>
  <c r="K149" i="3"/>
  <c r="G17" i="10"/>
  <c r="G172" i="5"/>
  <c r="F161" i="3"/>
  <c r="M110" i="4"/>
  <c r="Q110" i="4"/>
  <c r="Q140" i="3"/>
  <c r="G141" i="3"/>
  <c r="I14" i="10"/>
  <c r="M28" i="10"/>
  <c r="H154" i="5"/>
  <c r="U161" i="5"/>
  <c r="I94" i="5"/>
  <c r="M206" i="5"/>
  <c r="U207" i="5"/>
  <c r="K164" i="5"/>
  <c r="O96" i="5"/>
  <c r="M96" i="5"/>
  <c r="Q209" i="5"/>
  <c r="O71" i="4"/>
  <c r="M7" i="10"/>
  <c r="M143" i="4"/>
  <c r="G76" i="4"/>
  <c r="W208" i="4"/>
  <c r="M145" i="4"/>
  <c r="Q11" i="10"/>
  <c r="K204" i="4"/>
  <c r="O86" i="4"/>
  <c r="S21" i="10"/>
  <c r="W151" i="4"/>
  <c r="D104" i="3"/>
  <c r="O75" i="5"/>
  <c r="S148" i="5"/>
  <c r="U167" i="5"/>
  <c r="I142" i="4"/>
  <c r="I144" i="4"/>
  <c r="P81" i="5"/>
  <c r="Q172" i="5"/>
  <c r="M172" i="5"/>
  <c r="W206" i="3"/>
  <c r="M143" i="3"/>
  <c r="M202" i="3"/>
  <c r="U78" i="3"/>
  <c r="O97" i="5"/>
  <c r="S78" i="3"/>
  <c r="I145" i="3"/>
  <c r="S175" i="5"/>
  <c r="Q159" i="5"/>
  <c r="O147" i="3"/>
  <c r="M158" i="5"/>
  <c r="W84" i="3"/>
  <c r="Q201" i="4"/>
  <c r="U204" i="4"/>
  <c r="K75" i="4"/>
  <c r="W14" i="10"/>
  <c r="S40" i="10"/>
  <c r="S44" i="10"/>
  <c r="G206" i="5"/>
  <c r="P85" i="5"/>
  <c r="G157" i="5"/>
  <c r="U209" i="4"/>
  <c r="O103" i="4"/>
  <c r="S166" i="5"/>
  <c r="O107" i="4"/>
  <c r="I160" i="5"/>
  <c r="T85" i="5"/>
  <c r="Q102" i="4"/>
  <c r="G80" i="3"/>
  <c r="M178" i="4"/>
  <c r="O178" i="4"/>
  <c r="G102" i="5"/>
  <c r="W92" i="5"/>
  <c r="Q83" i="5"/>
  <c r="K105" i="5"/>
  <c r="U73" i="4"/>
  <c r="R146" i="5"/>
  <c r="L146" i="5"/>
  <c r="G97" i="5"/>
  <c r="O207" i="5"/>
  <c r="S170" i="5"/>
  <c r="I171" i="5"/>
  <c r="O110" i="5"/>
  <c r="U83" i="3"/>
  <c r="I76" i="3"/>
  <c r="Q82" i="3"/>
  <c r="M151" i="4"/>
  <c r="W74" i="4"/>
  <c r="O75" i="4"/>
  <c r="M76" i="4"/>
  <c r="O78" i="4"/>
  <c r="I202" i="4"/>
  <c r="G79" i="4"/>
  <c r="S80" i="4"/>
  <c r="Q15" i="10"/>
  <c r="O82" i="4"/>
  <c r="I147" i="4"/>
  <c r="G84" i="4"/>
  <c r="U149" i="4"/>
  <c r="O85" i="4"/>
  <c r="I204" i="4"/>
  <c r="K88" i="4"/>
  <c r="W88" i="4"/>
  <c r="Q23" i="10"/>
  <c r="S89" i="4"/>
  <c r="G157" i="4"/>
  <c r="M160" i="4"/>
  <c r="P161" i="4"/>
  <c r="N33" i="10"/>
  <c r="R100" i="4"/>
  <c r="W36" i="10"/>
  <c r="G172" i="4"/>
  <c r="G106" i="4"/>
  <c r="I107" i="4"/>
  <c r="U107" i="4"/>
  <c r="M75" i="3"/>
  <c r="G201" i="3"/>
  <c r="M141" i="3"/>
  <c r="I79" i="3"/>
  <c r="I147" i="3"/>
  <c r="U147" i="3"/>
  <c r="S148" i="3"/>
  <c r="F105" i="4"/>
  <c r="U103" i="5"/>
  <c r="G72" i="4"/>
  <c r="G87" i="4"/>
  <c r="U105" i="4"/>
  <c r="W78" i="3"/>
  <c r="I74" i="4"/>
  <c r="F149" i="4"/>
  <c r="Q19" i="10"/>
  <c r="G204" i="4"/>
  <c r="T71" i="5"/>
  <c r="K162" i="5"/>
  <c r="K85" i="4"/>
  <c r="M97" i="5"/>
  <c r="S18" i="10"/>
  <c r="Q147" i="4"/>
  <c r="C99" i="4"/>
  <c r="U148" i="5"/>
  <c r="I31" i="10"/>
  <c r="D149" i="5"/>
  <c r="I17" i="10"/>
  <c r="I29" i="10"/>
  <c r="C148" i="4"/>
  <c r="C152" i="4"/>
  <c r="E155" i="4"/>
  <c r="F98" i="5"/>
  <c r="E167" i="3"/>
  <c r="F168" i="3"/>
  <c r="S91" i="5"/>
  <c r="G8" i="10"/>
  <c r="M13" i="10"/>
  <c r="G82" i="4"/>
  <c r="U89" i="4"/>
  <c r="Q201" i="3"/>
  <c r="S24" i="10"/>
  <c r="Q104" i="5"/>
  <c r="M87" i="4"/>
  <c r="U169" i="5"/>
  <c r="K73" i="4"/>
  <c r="E160" i="3"/>
  <c r="W9" i="10"/>
  <c r="U107" i="5"/>
  <c r="O99" i="5"/>
  <c r="D165" i="5"/>
  <c r="D163" i="5"/>
  <c r="S26" i="10"/>
  <c r="P163" i="4"/>
  <c r="E45" i="12"/>
  <c r="E111" i="12" s="1"/>
  <c r="E175" i="4"/>
  <c r="E180" i="3"/>
  <c r="E112" i="3"/>
  <c r="H110" i="3"/>
  <c r="H107" i="3"/>
  <c r="L159" i="3"/>
  <c r="L157" i="3"/>
  <c r="V110" i="4"/>
  <c r="R109" i="4"/>
  <c r="H107" i="4"/>
  <c r="R172" i="4"/>
  <c r="L32" i="12"/>
  <c r="L31" i="12"/>
  <c r="L29" i="12"/>
  <c r="D39" i="12"/>
  <c r="D36" i="12"/>
  <c r="K110" i="3"/>
  <c r="U175" i="3"/>
  <c r="K107" i="3"/>
  <c r="M172" i="4"/>
  <c r="W110" i="5"/>
  <c r="S110" i="5"/>
  <c r="W173" i="5"/>
  <c r="S107" i="3"/>
  <c r="S175" i="3"/>
  <c r="O171" i="3"/>
  <c r="O106" i="3"/>
  <c r="U172" i="3"/>
  <c r="Q148" i="3"/>
  <c r="S107" i="4"/>
  <c r="O175" i="4"/>
  <c r="O41" i="10"/>
  <c r="Q38" i="10"/>
  <c r="Q172" i="4"/>
  <c r="N34" i="10"/>
  <c r="N99" i="4"/>
  <c r="M18" i="10"/>
  <c r="M148" i="4"/>
  <c r="Q140" i="4"/>
  <c r="Q10" i="10"/>
  <c r="I140" i="4"/>
  <c r="I10" i="10"/>
  <c r="O139" i="4"/>
  <c r="O9" i="10"/>
  <c r="K174" i="5"/>
  <c r="K110" i="5"/>
  <c r="I100" i="5"/>
  <c r="I165" i="5"/>
  <c r="K202"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1" i="12" s="1"/>
  <c r="E180"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1" i="12" s="1"/>
  <c r="G180" i="5"/>
  <c r="K180" i="5"/>
  <c r="O180" i="5"/>
  <c r="W180" i="5"/>
  <c r="E180" i="4"/>
  <c r="I180" i="5"/>
  <c r="Q180" i="5"/>
  <c r="G115" i="5"/>
  <c r="K115" i="5"/>
  <c r="O115" i="5"/>
  <c r="S115" i="5"/>
  <c r="W115" i="5"/>
  <c r="D115" i="4"/>
  <c r="E115" i="3"/>
  <c r="J115" i="5"/>
  <c r="N115" i="5"/>
  <c r="R115" i="5"/>
  <c r="V115" i="5"/>
  <c r="C115" i="4"/>
  <c r="D115" i="3"/>
  <c r="I115" i="5"/>
  <c r="M115" i="5"/>
  <c r="Q115" i="5"/>
  <c r="U115" i="5"/>
  <c r="F115" i="4"/>
  <c r="H115" i="5"/>
  <c r="L115" i="5"/>
  <c r="P115" i="5"/>
  <c r="T115" i="5"/>
  <c r="X115" i="5"/>
  <c r="E115" i="4"/>
  <c r="F115"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73"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0" i="12" s="1"/>
  <c r="S46" i="12"/>
  <c r="S43" i="12"/>
  <c r="M43" i="12"/>
  <c r="L43" i="12"/>
  <c r="F40" i="12"/>
  <c r="D26" i="12"/>
  <c r="F22" i="12"/>
  <c r="F21" i="12"/>
  <c r="F20" i="12"/>
  <c r="F19" i="12"/>
  <c r="F18" i="12"/>
  <c r="F17" i="12"/>
  <c r="F16" i="12"/>
  <c r="D15" i="12"/>
  <c r="D14" i="12"/>
  <c r="F13" i="12"/>
  <c r="F12" i="12"/>
  <c r="F11" i="12"/>
  <c r="F10" i="12"/>
  <c r="F9" i="12"/>
  <c r="F6" i="12"/>
  <c r="D44" i="12"/>
  <c r="X46" i="12"/>
  <c r="U46" i="12"/>
  <c r="U180" i="12" s="1"/>
  <c r="R46" i="12"/>
  <c r="P46" i="12"/>
  <c r="P180" i="12" s="1"/>
  <c r="N46" i="12"/>
  <c r="J46" i="12"/>
  <c r="H46" i="12"/>
  <c r="H180" i="12" s="1"/>
  <c r="F46" i="12"/>
  <c r="F180"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1" i="12" s="1"/>
  <c r="N47" i="12"/>
  <c r="K47" i="12"/>
  <c r="J47" i="12"/>
  <c r="J181" i="12" s="1"/>
  <c r="I47" i="12"/>
  <c r="H47" i="12"/>
  <c r="H181" i="12" s="1"/>
  <c r="F47" i="12"/>
  <c r="F181" i="12" s="1"/>
  <c r="V178" i="5"/>
  <c r="V44" i="12"/>
  <c r="L174" i="5"/>
  <c r="L44" i="12"/>
  <c r="T41" i="12"/>
  <c r="J171" i="5"/>
  <c r="J41" i="12"/>
  <c r="X170" i="5"/>
  <c r="X40" i="12"/>
  <c r="P170" i="5"/>
  <c r="P40" i="12"/>
  <c r="T39" i="12"/>
  <c r="N168" i="5"/>
  <c r="N38" i="12"/>
  <c r="X165" i="5"/>
  <c r="X35" i="12"/>
  <c r="R165" i="5"/>
  <c r="R35" i="12"/>
  <c r="P165" i="5"/>
  <c r="P35" i="12"/>
  <c r="L165" i="5"/>
  <c r="L35" i="12"/>
  <c r="P164" i="5"/>
  <c r="P34" i="12"/>
  <c r="L164" i="5"/>
  <c r="L34" i="12"/>
  <c r="R162" i="5"/>
  <c r="R32" i="12"/>
  <c r="N162" i="5"/>
  <c r="N32" i="12"/>
  <c r="P161" i="5"/>
  <c r="P31" i="12"/>
  <c r="J161" i="5"/>
  <c r="J31" i="12"/>
  <c r="R160" i="5"/>
  <c r="R30" i="12"/>
  <c r="H160" i="5"/>
  <c r="H30" i="12"/>
  <c r="V159" i="5"/>
  <c r="V29" i="12"/>
  <c r="H159" i="5"/>
  <c r="H29" i="12"/>
  <c r="X158" i="5"/>
  <c r="X28" i="12"/>
  <c r="N158" i="5"/>
  <c r="N28" i="12"/>
  <c r="V157" i="5"/>
  <c r="V27" i="12"/>
  <c r="R156" i="5"/>
  <c r="R26" i="12"/>
  <c r="N89" i="5"/>
  <c r="N24" i="12"/>
  <c r="L149" i="5"/>
  <c r="L19" i="12"/>
  <c r="I142" i="5"/>
  <c r="I12" i="12"/>
  <c r="G142" i="5"/>
  <c r="G12" i="12"/>
  <c r="D35" i="12"/>
  <c r="F32" i="12"/>
  <c r="D25" i="12"/>
  <c r="D12" i="12"/>
  <c r="D45" i="12"/>
  <c r="F43" i="12"/>
  <c r="F48" i="12"/>
  <c r="F182"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0" i="12" s="1"/>
  <c r="E16" i="12"/>
  <c r="E20" i="12"/>
  <c r="E33" i="12"/>
  <c r="E37" i="12"/>
  <c r="E49" i="12"/>
  <c r="U166" i="5"/>
  <c r="U36" i="12"/>
  <c r="S161" i="5"/>
  <c r="S31" i="12"/>
  <c r="D32" i="12"/>
  <c r="D30" i="12"/>
  <c r="F28" i="12"/>
  <c r="F157" i="5"/>
  <c r="F27" i="12"/>
  <c r="F153" i="5"/>
  <c r="F23" i="12"/>
  <c r="F8" i="12"/>
  <c r="F7" i="12"/>
  <c r="X111" i="5"/>
  <c r="X45" i="12"/>
  <c r="D48" i="12"/>
  <c r="D182"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1" i="12" s="1"/>
  <c r="E43" i="12"/>
  <c r="E173" i="12" s="1"/>
  <c r="X5" i="12"/>
  <c r="R5" i="12"/>
  <c r="P5" i="12"/>
  <c r="N5" i="12"/>
  <c r="L5" i="12"/>
  <c r="J5" i="12"/>
  <c r="I5" i="12"/>
  <c r="G5" i="12"/>
  <c r="D5" i="12"/>
  <c r="H5" i="12"/>
  <c r="L5" i="10"/>
  <c r="D156" i="5"/>
  <c r="D144" i="5"/>
  <c r="E42" i="10"/>
  <c r="W96" i="4"/>
  <c r="O157" i="4"/>
  <c r="S143" i="5"/>
  <c r="O143" i="5"/>
  <c r="C161" i="4"/>
  <c r="F148" i="4"/>
  <c r="D148" i="5"/>
  <c r="I88" i="5"/>
  <c r="W155" i="5"/>
  <c r="N83" i="5"/>
  <c r="I80" i="5"/>
  <c r="D139" i="4"/>
  <c r="L179" i="3"/>
  <c r="D179" i="3"/>
  <c r="E47" i="10"/>
  <c r="E181" i="10" s="1"/>
  <c r="J156" i="3"/>
  <c r="G100" i="4"/>
  <c r="E96" i="4"/>
  <c r="U112" i="4"/>
  <c r="D207" i="3"/>
  <c r="D204" i="3"/>
  <c r="L113" i="5"/>
  <c r="O78" i="5"/>
  <c r="E109" i="4"/>
  <c r="X209" i="3"/>
  <c r="P209" i="3"/>
  <c r="V106" i="3"/>
  <c r="J41" i="10"/>
  <c r="L38" i="10"/>
  <c r="J103" i="3"/>
  <c r="I100" i="3"/>
  <c r="W97" i="3"/>
  <c r="X94" i="3"/>
  <c r="I205" i="3"/>
  <c r="J157" i="3"/>
  <c r="X156" i="3"/>
  <c r="V90" i="3"/>
  <c r="L87" i="3"/>
  <c r="R85" i="3"/>
  <c r="X84" i="3"/>
  <c r="L84" i="3"/>
  <c r="V83" i="3"/>
  <c r="R83" i="3"/>
  <c r="T83" i="3"/>
  <c r="X80" i="3"/>
  <c r="H78" i="3"/>
  <c r="J77" i="3"/>
  <c r="L74" i="3"/>
  <c r="P72" i="3"/>
  <c r="N105" i="4"/>
  <c r="J40" i="10"/>
  <c r="X104" i="4"/>
  <c r="T104" i="4"/>
  <c r="V104" i="4"/>
  <c r="P102" i="4"/>
  <c r="H37" i="10"/>
  <c r="J36" i="10"/>
  <c r="G166" i="4"/>
  <c r="M165" i="4"/>
  <c r="K168" i="4"/>
  <c r="T89" i="4"/>
  <c r="L88" i="4"/>
  <c r="T87" i="4"/>
  <c r="T82" i="4"/>
  <c r="V81" i="4"/>
  <c r="P80" i="4"/>
  <c r="R79" i="4"/>
  <c r="J79" i="4"/>
  <c r="X79" i="4"/>
  <c r="P78" i="4"/>
  <c r="H79" i="4"/>
  <c r="N78" i="4"/>
  <c r="X76" i="4"/>
  <c r="L76" i="4"/>
  <c r="R73" i="4"/>
  <c r="T72" i="4"/>
  <c r="N71" i="4"/>
  <c r="L106" i="5"/>
  <c r="R105" i="5"/>
  <c r="J105" i="5"/>
  <c r="X104" i="5"/>
  <c r="N103" i="5"/>
  <c r="J104" i="5"/>
  <c r="H102" i="5"/>
  <c r="V101" i="5"/>
  <c r="N207" i="5"/>
  <c r="J207" i="5"/>
  <c r="H100" i="5"/>
  <c r="V99" i="5"/>
  <c r="T99" i="5"/>
  <c r="P98" i="5"/>
  <c r="H98" i="5"/>
  <c r="V98" i="5"/>
  <c r="T96" i="5"/>
  <c r="R95" i="5"/>
  <c r="J95" i="5"/>
  <c r="V93" i="5"/>
  <c r="R205" i="5"/>
  <c r="P92" i="5"/>
  <c r="H92" i="5"/>
  <c r="N92" i="5"/>
  <c r="X90" i="5"/>
  <c r="T88" i="5"/>
  <c r="L88" i="5"/>
  <c r="U150" i="5"/>
  <c r="J84" i="5"/>
  <c r="X152" i="5"/>
  <c r="T83" i="5"/>
  <c r="P83" i="5"/>
  <c r="S150" i="5"/>
  <c r="V80" i="5"/>
  <c r="N145" i="5"/>
  <c r="X80" i="5"/>
  <c r="U78" i="5"/>
  <c r="Q78" i="5"/>
  <c r="L76" i="5"/>
  <c r="R75" i="5"/>
  <c r="P75" i="5"/>
  <c r="S73" i="5"/>
  <c r="K72" i="5"/>
  <c r="G73" i="5"/>
  <c r="S71" i="5"/>
  <c r="D102" i="3"/>
  <c r="D100" i="3"/>
  <c r="D73" i="5"/>
  <c r="E72" i="11"/>
  <c r="C72" i="4"/>
  <c r="J176" i="3"/>
  <c r="V108" i="4"/>
  <c r="N108" i="4"/>
  <c r="X179" i="5"/>
  <c r="P179" i="5"/>
  <c r="L179" i="5"/>
  <c r="H179" i="5"/>
  <c r="L93" i="3"/>
  <c r="F111" i="3"/>
  <c r="V49" i="10"/>
  <c r="N49" i="10"/>
  <c r="U208" i="4"/>
  <c r="X19" i="10"/>
  <c r="E105" i="4"/>
  <c r="D208" i="5"/>
  <c r="E39" i="10"/>
  <c r="F104" i="5"/>
  <c r="E103" i="5"/>
  <c r="F95" i="3"/>
  <c r="C93" i="4"/>
  <c r="C85" i="4"/>
  <c r="F81" i="5"/>
  <c r="D79" i="4"/>
  <c r="E11" i="10"/>
  <c r="P210" i="3"/>
  <c r="V176" i="3"/>
  <c r="H110" i="4"/>
  <c r="V108" i="5"/>
  <c r="L26" i="10"/>
  <c r="L96" i="4"/>
  <c r="D139" i="5"/>
  <c r="L95" i="4"/>
  <c r="S111" i="5"/>
  <c r="M112" i="3"/>
  <c r="P177" i="5"/>
  <c r="K111" i="3"/>
  <c r="G111" i="3"/>
  <c r="E46" i="10"/>
  <c r="E180" i="10" s="1"/>
  <c r="T112" i="4"/>
  <c r="Q113" i="4"/>
  <c r="O112" i="4"/>
  <c r="K210" i="4"/>
  <c r="E177" i="3"/>
  <c r="M178" i="3"/>
  <c r="R179" i="4"/>
  <c r="U49" i="10"/>
  <c r="U183" i="10" s="1"/>
  <c r="M49" i="10"/>
  <c r="I49" i="10"/>
  <c r="H210" i="5"/>
  <c r="H157" i="5"/>
  <c r="J42" i="10"/>
  <c r="F203" i="4"/>
  <c r="V80" i="3"/>
  <c r="E49" i="10"/>
  <c r="L210" i="5"/>
  <c r="P210" i="4"/>
  <c r="F8" i="10"/>
  <c r="C84" i="4"/>
  <c r="P179" i="3"/>
  <c r="T47" i="10"/>
  <c r="T181" i="10" s="1"/>
  <c r="R16" i="10"/>
  <c r="L31" i="10"/>
  <c r="D78" i="5"/>
  <c r="F201" i="3"/>
  <c r="V24" i="10"/>
  <c r="D209" i="3"/>
  <c r="T204" i="3"/>
  <c r="O34" i="10"/>
  <c r="X23" i="10"/>
  <c r="X17" i="10"/>
  <c r="L17" i="10"/>
  <c r="L15" i="10"/>
  <c r="N14" i="10"/>
  <c r="Q203" i="5"/>
  <c r="W201" i="5"/>
  <c r="T204" i="5"/>
  <c r="I71" i="5"/>
  <c r="D170" i="5"/>
  <c r="D206" i="4"/>
  <c r="E26" i="10"/>
  <c r="D205" i="3"/>
  <c r="D89" i="5"/>
  <c r="E204" i="3"/>
  <c r="E204" i="4"/>
  <c r="D21" i="10"/>
  <c r="E84" i="3"/>
  <c r="E203" i="4"/>
  <c r="D203" i="4"/>
  <c r="C80" i="4"/>
  <c r="E14" i="10"/>
  <c r="D202" i="4"/>
  <c r="E71" i="4"/>
  <c r="H210" i="3"/>
  <c r="X111" i="4"/>
  <c r="P45" i="10"/>
  <c r="L110" i="4"/>
  <c r="H210" i="4"/>
  <c r="R42" i="10"/>
  <c r="T210" i="5"/>
  <c r="J107" i="5"/>
  <c r="D168" i="4"/>
  <c r="D209" i="4"/>
  <c r="D210" i="5"/>
  <c r="L159" i="4"/>
  <c r="M43" i="10"/>
  <c r="P111" i="5"/>
  <c r="S109" i="5"/>
  <c r="R108" i="5"/>
  <c r="M210" i="5"/>
  <c r="W210" i="3"/>
  <c r="O210" i="3"/>
  <c r="K210" i="3"/>
  <c r="U173" i="3"/>
  <c r="P47" i="10"/>
  <c r="P181" i="10" s="1"/>
  <c r="K113" i="4"/>
  <c r="H112" i="4"/>
  <c r="E112" i="4"/>
  <c r="E107" i="3"/>
  <c r="C110" i="4"/>
  <c r="O178" i="5"/>
  <c r="V48" i="10"/>
  <c r="N48" i="10"/>
  <c r="N182" i="10" s="1"/>
  <c r="F210" i="4"/>
  <c r="I113" i="3"/>
  <c r="G179" i="5"/>
  <c r="V179" i="4"/>
  <c r="R49" i="10"/>
  <c r="N179" i="4"/>
  <c r="Q179" i="3"/>
  <c r="M179" i="3"/>
  <c r="L165" i="3"/>
  <c r="F166" i="4"/>
  <c r="J179" i="4"/>
  <c r="H179" i="3"/>
  <c r="Q49" i="10"/>
  <c r="J49" i="10"/>
  <c r="D210" i="3"/>
  <c r="E176" i="4"/>
  <c r="D72" i="4"/>
  <c r="V38" i="10"/>
  <c r="I179" i="3"/>
  <c r="C179" i="4"/>
  <c r="F179" i="4"/>
  <c r="X210" i="4"/>
  <c r="O210" i="4"/>
  <c r="G210" i="3"/>
  <c r="X210" i="3"/>
  <c r="M48" i="10"/>
  <c r="D92" i="3"/>
  <c r="F161" i="5"/>
  <c r="H88" i="4"/>
  <c r="R168" i="4"/>
  <c r="H80" i="3"/>
  <c r="K47" i="10"/>
  <c r="K181" i="10" s="1"/>
  <c r="V89" i="3"/>
  <c r="F168" i="4"/>
  <c r="K155" i="5"/>
  <c r="L111" i="4"/>
  <c r="F110" i="3"/>
  <c r="N176" i="4"/>
  <c r="H45" i="10"/>
  <c r="D140" i="4"/>
  <c r="P101" i="5"/>
  <c r="W162" i="3"/>
  <c r="F101" i="4"/>
  <c r="N81" i="5"/>
  <c r="E90" i="5"/>
  <c r="P203" i="5"/>
  <c r="G47" i="10"/>
  <c r="G181" i="10" s="1"/>
  <c r="X169" i="4"/>
  <c r="L97" i="3"/>
  <c r="T91" i="4"/>
  <c r="N174" i="5"/>
  <c r="N178" i="5"/>
  <c r="L97" i="5"/>
  <c r="D33" i="10"/>
  <c r="D98" i="3"/>
  <c r="E82" i="5"/>
  <c r="L208" i="4"/>
  <c r="V204" i="4"/>
  <c r="T202" i="4"/>
  <c r="S201" i="5"/>
  <c r="E179" i="3"/>
  <c r="U179" i="3"/>
  <c r="L29" i="10"/>
  <c r="R144" i="4"/>
  <c r="P112" i="4"/>
  <c r="N207" i="4"/>
  <c r="R80" i="3"/>
  <c r="E7" i="10"/>
  <c r="S177" i="5"/>
  <c r="D71" i="5"/>
  <c r="M109" i="4"/>
  <c r="V148" i="3"/>
  <c r="H145" i="3"/>
  <c r="T106" i="5"/>
  <c r="Q77" i="5"/>
  <c r="F178" i="4"/>
  <c r="X179" i="3"/>
  <c r="P41" i="10"/>
  <c r="E72" i="4"/>
  <c r="F75" i="3"/>
  <c r="P73" i="3"/>
  <c r="J157" i="4"/>
  <c r="N113" i="4"/>
  <c r="V110" i="5"/>
  <c r="Q94" i="4"/>
  <c r="X171" i="4"/>
  <c r="H94" i="5"/>
  <c r="T17" i="10"/>
  <c r="L175" i="3"/>
  <c r="R172" i="3"/>
  <c r="J172" i="3"/>
  <c r="V107" i="5"/>
  <c r="L43" i="10"/>
  <c r="V209" i="3"/>
  <c r="N209" i="3"/>
  <c r="I99" i="3"/>
  <c r="O98" i="3"/>
  <c r="K98" i="3"/>
  <c r="J161" i="3"/>
  <c r="V156" i="3"/>
  <c r="J84" i="3"/>
  <c r="V82" i="3"/>
  <c r="L79" i="3"/>
  <c r="V78" i="3"/>
  <c r="R78" i="3"/>
  <c r="H73" i="3"/>
  <c r="J72" i="3"/>
  <c r="J106" i="4"/>
  <c r="R104" i="4"/>
  <c r="N104" i="4"/>
  <c r="X103" i="4"/>
  <c r="S100" i="4"/>
  <c r="U99" i="4"/>
  <c r="P89" i="4"/>
  <c r="V80" i="4"/>
  <c r="J80" i="4"/>
  <c r="H75" i="4"/>
  <c r="N74" i="4"/>
  <c r="H73" i="4"/>
  <c r="V72" i="4"/>
  <c r="T209" i="5"/>
  <c r="T105" i="5"/>
  <c r="N102" i="5"/>
  <c r="H101" i="5"/>
  <c r="N100" i="5"/>
  <c r="X99" i="5"/>
  <c r="X97" i="5"/>
  <c r="L206" i="5"/>
  <c r="R96" i="5"/>
  <c r="N96" i="5"/>
  <c r="P95" i="5"/>
  <c r="T93" i="5"/>
  <c r="T91" i="5"/>
  <c r="R90" i="5"/>
  <c r="H89" i="5"/>
  <c r="V88" i="5"/>
  <c r="R88" i="5"/>
  <c r="N88" i="5"/>
  <c r="P152" i="5"/>
  <c r="Q149" i="5"/>
  <c r="H84" i="5"/>
  <c r="V83" i="5"/>
  <c r="R83" i="5"/>
  <c r="Q146" i="5"/>
  <c r="M78" i="5"/>
  <c r="T75" i="5"/>
  <c r="L75" i="5"/>
  <c r="D103" i="3"/>
  <c r="P169" i="3"/>
  <c r="X167" i="3"/>
  <c r="L167" i="3"/>
  <c r="V207" i="3"/>
  <c r="P207" i="3"/>
  <c r="N207" i="3"/>
  <c r="G101" i="3"/>
  <c r="S164" i="3"/>
  <c r="Q164" i="3"/>
  <c r="I163" i="3"/>
  <c r="S32" i="10"/>
  <c r="Q32" i="10"/>
  <c r="L164" i="3"/>
  <c r="J30" i="10"/>
  <c r="X162" i="3"/>
  <c r="W93" i="3"/>
  <c r="S92" i="3"/>
  <c r="Q93" i="3"/>
  <c r="U90" i="3"/>
  <c r="M159" i="3"/>
  <c r="X157" i="3"/>
  <c r="R155" i="3"/>
  <c r="V208" i="4"/>
  <c r="P208" i="4"/>
  <c r="L168" i="4"/>
  <c r="U101" i="4"/>
  <c r="Q169" i="4"/>
  <c r="O164" i="4"/>
  <c r="U167" i="4"/>
  <c r="M167" i="4"/>
  <c r="H98" i="4"/>
  <c r="X206" i="4"/>
  <c r="V97" i="4"/>
  <c r="N206" i="4"/>
  <c r="I98" i="4"/>
  <c r="S96" i="4"/>
  <c r="J97" i="4"/>
  <c r="K95" i="4"/>
  <c r="V93" i="4"/>
  <c r="K93" i="4"/>
  <c r="W157" i="4"/>
  <c r="S92" i="4"/>
  <c r="O92" i="4"/>
  <c r="X91" i="4"/>
  <c r="I156" i="4"/>
  <c r="W90" i="4"/>
  <c r="Q90" i="4"/>
  <c r="M155" i="4"/>
  <c r="N90" i="4"/>
  <c r="H156" i="4"/>
  <c r="P155" i="4"/>
  <c r="P205" i="5"/>
  <c r="J155" i="5"/>
  <c r="X154" i="5"/>
  <c r="R154" i="5"/>
  <c r="P154" i="5"/>
  <c r="N154" i="5"/>
  <c r="X153" i="5"/>
  <c r="H88" i="5"/>
  <c r="G152" i="5"/>
  <c r="Q151" i="5"/>
  <c r="K151" i="5"/>
  <c r="I151" i="5"/>
  <c r="H148" i="5"/>
  <c r="V147" i="5"/>
  <c r="S29" i="10"/>
  <c r="S205" i="5"/>
  <c r="M204" i="5"/>
  <c r="O154" i="5"/>
  <c r="M154" i="5"/>
  <c r="I85" i="5"/>
  <c r="U153" i="5"/>
  <c r="S84" i="5"/>
  <c r="M152" i="5"/>
  <c r="P147" i="5"/>
  <c r="N151" i="5"/>
  <c r="L147" i="5"/>
  <c r="J147" i="5"/>
  <c r="U81" i="5"/>
  <c r="O81" i="5"/>
  <c r="M82" i="5"/>
  <c r="K81" i="5"/>
  <c r="Q145" i="5"/>
  <c r="V79" i="5"/>
  <c r="R80" i="5"/>
  <c r="K80" i="5"/>
  <c r="K143" i="5"/>
  <c r="S80" i="5"/>
  <c r="V76" i="5"/>
  <c r="J144" i="5"/>
  <c r="V74" i="5"/>
  <c r="P74" i="5"/>
  <c r="N143" i="5"/>
  <c r="J139" i="5"/>
  <c r="G75" i="5"/>
  <c r="O141" i="5"/>
  <c r="G141" i="5"/>
  <c r="U140" i="5"/>
  <c r="K140" i="5"/>
  <c r="I75" i="5"/>
  <c r="F35" i="10"/>
  <c r="E32" i="10"/>
  <c r="D97" i="3"/>
  <c r="E31" i="10"/>
  <c r="D31" i="10"/>
  <c r="E30" i="10"/>
  <c r="C95" i="4"/>
  <c r="D205" i="5"/>
  <c r="E91" i="4"/>
  <c r="D91" i="3"/>
  <c r="C90" i="4"/>
  <c r="D89" i="3"/>
  <c r="C88" i="4"/>
  <c r="F89" i="3"/>
  <c r="D23" i="10"/>
  <c r="F87" i="5"/>
  <c r="F86" i="4"/>
  <c r="F19" i="10"/>
  <c r="D84" i="4"/>
  <c r="F17" i="10"/>
  <c r="F82" i="5"/>
  <c r="D81" i="3"/>
  <c r="D15" i="10"/>
  <c r="C78" i="4"/>
  <c r="D12" i="10"/>
  <c r="F76" i="3"/>
  <c r="F76" i="5"/>
  <c r="F75" i="4"/>
  <c r="D75" i="3"/>
  <c r="E85" i="5"/>
  <c r="E169" i="4"/>
  <c r="C83" i="4"/>
  <c r="E78" i="4"/>
  <c r="T210" i="3"/>
  <c r="R41" i="10"/>
  <c r="L41" i="10"/>
  <c r="V39" i="10"/>
  <c r="J38" i="10"/>
  <c r="N37" i="10"/>
  <c r="L36" i="10"/>
  <c r="G208" i="4"/>
  <c r="R28" i="10"/>
  <c r="X21" i="10"/>
  <c r="T21" i="10"/>
  <c r="R20" i="10"/>
  <c r="J18" i="10"/>
  <c r="N203" i="4"/>
  <c r="J17" i="10"/>
  <c r="L16" i="10"/>
  <c r="H15" i="10"/>
  <c r="L14" i="10"/>
  <c r="X13" i="10"/>
  <c r="J202" i="4"/>
  <c r="X210" i="5"/>
  <c r="P210" i="5"/>
  <c r="C77" i="4"/>
  <c r="E74" i="4"/>
  <c r="L25" i="10"/>
  <c r="F110" i="5"/>
  <c r="H176" i="5"/>
  <c r="M209" i="5"/>
  <c r="U112" i="3"/>
  <c r="U108" i="3"/>
  <c r="R43" i="10"/>
  <c r="E110" i="3"/>
  <c r="I48" i="10"/>
  <c r="I182" i="10" s="1"/>
  <c r="N103" i="3"/>
  <c r="N168" i="3"/>
  <c r="N172" i="3"/>
  <c r="Q167" i="3"/>
  <c r="Q207" i="3"/>
  <c r="Q208" i="3"/>
  <c r="N160" i="3"/>
  <c r="N96" i="3"/>
  <c r="T87" i="3"/>
  <c r="P87" i="3"/>
  <c r="P152" i="3"/>
  <c r="L149" i="3"/>
  <c r="H84" i="3"/>
  <c r="T82" i="3"/>
  <c r="V81" i="3"/>
  <c r="V146" i="3"/>
  <c r="N146" i="3"/>
  <c r="N81" i="3"/>
  <c r="R145" i="3"/>
  <c r="P78" i="3"/>
  <c r="P143" i="3"/>
  <c r="H76" i="3"/>
  <c r="V75" i="3"/>
  <c r="R72" i="3"/>
  <c r="N106" i="4"/>
  <c r="T105" i="4"/>
  <c r="R208" i="4"/>
  <c r="R40" i="10"/>
  <c r="N22" i="10"/>
  <c r="H144" i="4"/>
  <c r="H202" i="4"/>
  <c r="P77" i="4"/>
  <c r="T11" i="10"/>
  <c r="T76" i="4"/>
  <c r="R106" i="5"/>
  <c r="R171" i="5"/>
  <c r="L208" i="5"/>
  <c r="L105" i="5"/>
  <c r="L170" i="5"/>
  <c r="N104" i="5"/>
  <c r="N169" i="5"/>
  <c r="V103" i="5"/>
  <c r="V168" i="5"/>
  <c r="X167" i="5"/>
  <c r="X102" i="5"/>
  <c r="T102" i="5"/>
  <c r="L167" i="5"/>
  <c r="L102" i="5"/>
  <c r="L101" i="5"/>
  <c r="L166" i="5"/>
  <c r="N98" i="5"/>
  <c r="R158" i="5"/>
  <c r="R93" i="5"/>
  <c r="V156" i="5"/>
  <c r="V91" i="5"/>
  <c r="H155" i="5"/>
  <c r="H90" i="5"/>
  <c r="V154" i="5"/>
  <c r="V89" i="5"/>
  <c r="J154" i="5"/>
  <c r="J89" i="5"/>
  <c r="K150" i="5"/>
  <c r="G85" i="5"/>
  <c r="J148" i="5"/>
  <c r="J83" i="5"/>
  <c r="F106" i="5"/>
  <c r="F171" i="5"/>
  <c r="E208" i="4"/>
  <c r="E170" i="4"/>
  <c r="F105" i="3"/>
  <c r="F170" i="3"/>
  <c r="F105" i="5"/>
  <c r="F208" i="5"/>
  <c r="D167" i="3"/>
  <c r="D208" i="3"/>
  <c r="D166" i="3"/>
  <c r="D36" i="10"/>
  <c r="E34" i="10"/>
  <c r="F163" i="4"/>
  <c r="E97" i="5"/>
  <c r="E165" i="5"/>
  <c r="F30" i="10"/>
  <c r="E95" i="3"/>
  <c r="E207" i="3"/>
  <c r="F206" i="3"/>
  <c r="E93" i="4"/>
  <c r="D157" i="4"/>
  <c r="J205" i="3"/>
  <c r="L204" i="3"/>
  <c r="T202" i="3"/>
  <c r="K35" i="10"/>
  <c r="O31" i="10"/>
  <c r="L24" i="10"/>
  <c r="R21" i="10"/>
  <c r="L21" i="10"/>
  <c r="R203" i="4"/>
  <c r="P16" i="10"/>
  <c r="L204" i="5"/>
  <c r="D209" i="5"/>
  <c r="E208" i="5"/>
  <c r="E205" i="5"/>
  <c r="X169" i="3"/>
  <c r="X173" i="3"/>
  <c r="R207" i="3"/>
  <c r="K206" i="3"/>
  <c r="J206" i="3"/>
  <c r="J159" i="3"/>
  <c r="J88" i="3"/>
  <c r="J153" i="3"/>
  <c r="R87" i="3"/>
  <c r="R152" i="3"/>
  <c r="V84" i="3"/>
  <c r="R148" i="3"/>
  <c r="T80" i="3"/>
  <c r="V76" i="3"/>
  <c r="V141" i="3"/>
  <c r="J76" i="3"/>
  <c r="J141" i="3"/>
  <c r="L73" i="3"/>
  <c r="V71" i="3"/>
  <c r="J71" i="3"/>
  <c r="V174" i="4"/>
  <c r="V209" i="4"/>
  <c r="H102" i="4"/>
  <c r="I165" i="4"/>
  <c r="I169" i="4"/>
  <c r="Q207" i="4"/>
  <c r="Q97" i="4"/>
  <c r="Q96" i="4"/>
  <c r="U29" i="10"/>
  <c r="U159" i="4"/>
  <c r="H95" i="4"/>
  <c r="I205" i="4"/>
  <c r="I28" i="10"/>
  <c r="P26" i="10"/>
  <c r="N92" i="4"/>
  <c r="N91" i="4"/>
  <c r="G156" i="4"/>
  <c r="G91" i="4"/>
  <c r="U155" i="4"/>
  <c r="U25" i="10"/>
  <c r="X89" i="4"/>
  <c r="P85" i="4"/>
  <c r="P150" i="4"/>
  <c r="N80" i="4"/>
  <c r="L143" i="4"/>
  <c r="L202" i="4"/>
  <c r="L13" i="10"/>
  <c r="N140" i="4"/>
  <c r="N75" i="4"/>
  <c r="T208" i="4"/>
  <c r="N72" i="4"/>
  <c r="H171" i="5"/>
  <c r="H106" i="5"/>
  <c r="J170" i="5"/>
  <c r="J208" i="5"/>
  <c r="J173" i="5"/>
  <c r="J169" i="5"/>
  <c r="X103" i="5"/>
  <c r="X168" i="5"/>
  <c r="P103" i="5"/>
  <c r="P168" i="5"/>
  <c r="H103" i="5"/>
  <c r="H168" i="5"/>
  <c r="V160" i="5"/>
  <c r="V95" i="5"/>
  <c r="J94" i="5"/>
  <c r="J159" i="5"/>
  <c r="L205" i="5"/>
  <c r="L158" i="5"/>
  <c r="L155" i="5"/>
  <c r="L90" i="5"/>
  <c r="V152" i="5"/>
  <c r="V87" i="5"/>
  <c r="U204" i="5"/>
  <c r="O205" i="5"/>
  <c r="W85" i="5"/>
  <c r="W154" i="5"/>
  <c r="W150" i="5"/>
  <c r="W149" i="5"/>
  <c r="W84" i="5"/>
  <c r="G83" i="5"/>
  <c r="O203" i="5"/>
  <c r="O84" i="5"/>
  <c r="J145" i="5"/>
  <c r="J81" i="5"/>
  <c r="X144" i="5"/>
  <c r="X202" i="5"/>
  <c r="G79" i="5"/>
  <c r="G148" i="5"/>
  <c r="W143" i="5"/>
  <c r="G143" i="5"/>
  <c r="G202" i="5"/>
  <c r="R77" i="5"/>
  <c r="R141" i="5"/>
  <c r="J76" i="5"/>
  <c r="J77" i="5"/>
  <c r="J141" i="5"/>
  <c r="N75" i="5"/>
  <c r="N144" i="5"/>
  <c r="T205" i="5"/>
  <c r="T74" i="5"/>
  <c r="T207" i="5"/>
  <c r="Q71" i="5"/>
  <c r="O71" i="5"/>
  <c r="M140" i="5"/>
  <c r="I140" i="5"/>
  <c r="S208" i="3"/>
  <c r="R206" i="3"/>
  <c r="X204" i="3"/>
  <c r="T41" i="10"/>
  <c r="H31" i="10"/>
  <c r="H25" i="10"/>
  <c r="H204" i="4"/>
  <c r="N12" i="10"/>
  <c r="V11" i="10"/>
  <c r="V6" i="10"/>
  <c r="N204" i="5"/>
  <c r="I202" i="5"/>
  <c r="X201" i="5"/>
  <c r="R201" i="5"/>
  <c r="L201" i="5"/>
  <c r="L210" i="4"/>
  <c r="T210" i="4"/>
  <c r="L210" i="3"/>
  <c r="T10" i="10"/>
  <c r="L162" i="5"/>
  <c r="N147" i="4"/>
  <c r="V149" i="3"/>
  <c r="X156" i="4"/>
  <c r="J145" i="4"/>
  <c r="G74" i="5"/>
  <c r="V205" i="4"/>
  <c r="H17" i="10"/>
  <c r="R151" i="4"/>
  <c r="H149" i="3"/>
  <c r="K78" i="5"/>
  <c r="I148" i="5"/>
  <c r="R79" i="5"/>
  <c r="J85" i="5"/>
  <c r="S155" i="5"/>
  <c r="R153" i="5"/>
  <c r="N156" i="4"/>
  <c r="S35" i="10"/>
  <c r="U100" i="4"/>
  <c r="H167" i="4"/>
  <c r="X168" i="4"/>
  <c r="J13" i="10"/>
  <c r="P13" i="10"/>
  <c r="H14" i="10"/>
  <c r="V79" i="3"/>
  <c r="P15" i="10"/>
  <c r="H18" i="10"/>
  <c r="J94" i="3"/>
  <c r="X30" i="10"/>
  <c r="X106" i="4"/>
  <c r="R29" i="10"/>
  <c r="G144" i="5"/>
  <c r="S82" i="5"/>
  <c r="O155" i="5"/>
  <c r="R155" i="5"/>
  <c r="R148" i="5"/>
  <c r="J151" i="3"/>
  <c r="P96" i="5"/>
  <c r="J73" i="3"/>
  <c r="W163" i="3"/>
  <c r="X74" i="4"/>
  <c r="L144" i="3"/>
  <c r="V144" i="3"/>
  <c r="J149" i="3"/>
  <c r="I164" i="3"/>
  <c r="J106" i="5"/>
  <c r="N163" i="5"/>
  <c r="M72" i="5"/>
  <c r="M73" i="5"/>
  <c r="H152" i="4"/>
  <c r="H141" i="3"/>
  <c r="N15" i="10"/>
  <c r="H21" i="10"/>
  <c r="N24" i="10"/>
  <c r="K26" i="10"/>
  <c r="G165" i="3"/>
  <c r="G150" i="5"/>
  <c r="U87" i="5"/>
  <c r="L87" i="5"/>
  <c r="X11" i="10"/>
  <c r="H143" i="4"/>
  <c r="P32" i="10"/>
  <c r="N101" i="3"/>
  <c r="P102" i="3"/>
  <c r="X41" i="10"/>
  <c r="S77" i="5"/>
  <c r="I147" i="5"/>
  <c r="X89" i="5"/>
  <c r="T204" i="4"/>
  <c r="X73" i="3"/>
  <c r="L171" i="5"/>
  <c r="O27" i="10"/>
  <c r="L207" i="5"/>
  <c r="P202" i="4"/>
  <c r="V141" i="4"/>
  <c r="T9" i="10"/>
  <c r="L74" i="5"/>
  <c r="P160" i="5"/>
  <c r="V151" i="5"/>
  <c r="M161" i="4"/>
  <c r="P201" i="3"/>
  <c r="T74" i="3"/>
  <c r="J90" i="5"/>
  <c r="N139" i="4"/>
  <c r="G201" i="5"/>
  <c r="S153" i="5"/>
  <c r="V178" i="4"/>
  <c r="P178" i="3"/>
  <c r="R144" i="5"/>
  <c r="J96" i="5"/>
  <c r="P73" i="4"/>
  <c r="R201" i="4"/>
  <c r="L205" i="3"/>
  <c r="P167" i="3"/>
  <c r="K86" i="5"/>
  <c r="K92" i="4"/>
  <c r="W91" i="4"/>
  <c r="R91" i="5"/>
  <c r="H167" i="5"/>
  <c r="E72" i="5"/>
  <c r="E73" i="5"/>
  <c r="M111" i="4"/>
  <c r="M176" i="4"/>
  <c r="V43" i="10"/>
  <c r="V173" i="4"/>
  <c r="L161" i="3"/>
  <c r="L96" i="3"/>
  <c r="E203" i="3"/>
  <c r="F202" i="4"/>
  <c r="D202" i="3"/>
  <c r="R110" i="4"/>
  <c r="T107" i="4"/>
  <c r="L107" i="4"/>
  <c r="H172" i="4"/>
  <c r="H175" i="5"/>
  <c r="N172" i="5"/>
  <c r="F172" i="4"/>
  <c r="N177" i="4"/>
  <c r="H173" i="4"/>
  <c r="S113" i="5"/>
  <c r="F203" i="5"/>
  <c r="C82" i="4"/>
  <c r="D84" i="5"/>
  <c r="D81" i="4"/>
  <c r="F203" i="3"/>
  <c r="E77" i="4"/>
  <c r="D11" i="10"/>
  <c r="P153" i="5"/>
  <c r="N152" i="5"/>
  <c r="L152" i="5"/>
  <c r="W87" i="5"/>
  <c r="I154" i="5"/>
  <c r="G154" i="5"/>
  <c r="L84" i="5"/>
  <c r="V84" i="5"/>
  <c r="R84" i="5"/>
  <c r="T82" i="5"/>
  <c r="P151" i="5"/>
  <c r="J82" i="5"/>
  <c r="H147" i="5"/>
  <c r="X149" i="5"/>
  <c r="V145" i="5"/>
  <c r="R202" i="5"/>
  <c r="R145" i="5"/>
  <c r="L141" i="5"/>
  <c r="X76" i="5"/>
  <c r="V140" i="5"/>
  <c r="R140" i="5"/>
  <c r="P140" i="5"/>
  <c r="J140" i="5"/>
  <c r="H75" i="5"/>
  <c r="P143" i="5"/>
  <c r="N74" i="5"/>
  <c r="M74" i="5"/>
  <c r="O139" i="5"/>
  <c r="H71" i="5"/>
  <c r="F207" i="4"/>
  <c r="F33" i="10"/>
  <c r="F91" i="4"/>
  <c r="F23" i="10"/>
  <c r="E73" i="4"/>
  <c r="D7" i="10"/>
  <c r="E6" i="10"/>
  <c r="R108" i="3"/>
  <c r="H108" i="3"/>
  <c r="D107" i="4"/>
  <c r="M112" i="5"/>
  <c r="P43" i="10"/>
  <c r="D112" i="5"/>
  <c r="J5" i="10"/>
  <c r="V204" i="5"/>
  <c r="K202" i="5"/>
  <c r="U201" i="5"/>
  <c r="D170" i="3"/>
  <c r="F93" i="3"/>
  <c r="F84" i="4"/>
  <c r="D82" i="3"/>
  <c r="E81" i="5"/>
  <c r="D80" i="5"/>
  <c r="D74" i="5"/>
  <c r="F71" i="3"/>
  <c r="F140" i="5"/>
  <c r="T45" i="10"/>
  <c r="L165" i="4"/>
  <c r="J111" i="5"/>
  <c r="O108" i="4"/>
  <c r="N112" i="4"/>
  <c r="W178" i="5"/>
  <c r="Q178" i="5"/>
  <c r="O113" i="5"/>
  <c r="I178" i="5"/>
  <c r="G113" i="5"/>
  <c r="U113" i="3"/>
  <c r="M113" i="3"/>
  <c r="W114" i="5"/>
  <c r="S114" i="5"/>
  <c r="O114" i="5"/>
  <c r="K114" i="5"/>
  <c r="X109" i="3"/>
  <c r="X178" i="3"/>
  <c r="X174" i="3"/>
  <c r="V109" i="3"/>
  <c r="V178" i="3"/>
  <c r="T109" i="3"/>
  <c r="T209" i="3"/>
  <c r="R209" i="3"/>
  <c r="R109" i="3"/>
  <c r="R110" i="3"/>
  <c r="R178" i="3"/>
  <c r="P174" i="3"/>
  <c r="P109" i="3"/>
  <c r="N178" i="3"/>
  <c r="N174" i="3"/>
  <c r="L174" i="3"/>
  <c r="L178" i="3"/>
  <c r="L109" i="3"/>
  <c r="L209" i="3"/>
  <c r="L110" i="3"/>
  <c r="J109" i="3"/>
  <c r="J209" i="3"/>
  <c r="J178" i="3"/>
  <c r="H209" i="3"/>
  <c r="H109" i="3"/>
  <c r="H178" i="3"/>
  <c r="X106" i="3"/>
  <c r="X171" i="3"/>
  <c r="V171" i="3"/>
  <c r="T106" i="3"/>
  <c r="R106" i="3"/>
  <c r="R171" i="3"/>
  <c r="R175" i="3"/>
  <c r="P106" i="3"/>
  <c r="N106" i="3"/>
  <c r="N171" i="3"/>
  <c r="L106" i="3"/>
  <c r="L171" i="3"/>
  <c r="J106" i="3"/>
  <c r="J171" i="3"/>
  <c r="J175" i="3"/>
  <c r="H106" i="3"/>
  <c r="H171" i="3"/>
  <c r="X208" i="3"/>
  <c r="X105" i="3"/>
  <c r="V208" i="3"/>
  <c r="V170" i="3"/>
  <c r="V105" i="3"/>
  <c r="T105" i="3"/>
  <c r="R170" i="3"/>
  <c r="R208" i="3"/>
  <c r="R105" i="3"/>
  <c r="P105" i="3"/>
  <c r="P208" i="3"/>
  <c r="P170" i="3"/>
  <c r="N208" i="3"/>
  <c r="N105" i="3"/>
  <c r="N170" i="3"/>
  <c r="L105" i="3"/>
  <c r="L208" i="3"/>
  <c r="J208" i="3"/>
  <c r="J105" i="3"/>
  <c r="J170" i="3"/>
  <c r="H208" i="3"/>
  <c r="H105" i="3"/>
  <c r="H170" i="3"/>
  <c r="X104" i="3"/>
  <c r="V169" i="3"/>
  <c r="V104" i="3"/>
  <c r="R104" i="3"/>
  <c r="R173" i="3"/>
  <c r="R169" i="3"/>
  <c r="P104" i="3"/>
  <c r="P173" i="3"/>
  <c r="N169" i="3"/>
  <c r="N173" i="3"/>
  <c r="N104" i="3"/>
  <c r="L104" i="3"/>
  <c r="L169" i="3"/>
  <c r="L173" i="3"/>
  <c r="J169" i="3"/>
  <c r="J173" i="3"/>
  <c r="J104" i="3"/>
  <c r="H173" i="3"/>
  <c r="H104" i="3"/>
  <c r="H169" i="3"/>
  <c r="X168" i="3"/>
  <c r="V168" i="3"/>
  <c r="V103" i="3"/>
  <c r="T103" i="3"/>
  <c r="R168" i="3"/>
  <c r="R103" i="3"/>
  <c r="P168" i="3"/>
  <c r="P103" i="3"/>
  <c r="L103" i="3"/>
  <c r="L168" i="3"/>
  <c r="J168" i="3"/>
  <c r="H168" i="3"/>
  <c r="H103" i="3"/>
  <c r="H172" i="3"/>
  <c r="X102" i="3"/>
  <c r="V102" i="3"/>
  <c r="V167" i="3"/>
  <c r="R102" i="3"/>
  <c r="R167" i="3"/>
  <c r="N167" i="3"/>
  <c r="N102" i="3"/>
  <c r="L102" i="3"/>
  <c r="J167" i="3"/>
  <c r="J102" i="3"/>
  <c r="H102" i="3"/>
  <c r="H167" i="3"/>
  <c r="X166" i="3"/>
  <c r="X101" i="3"/>
  <c r="X207" i="3"/>
  <c r="V166" i="3"/>
  <c r="V101" i="3"/>
  <c r="T101" i="3"/>
  <c r="R166" i="3"/>
  <c r="R101" i="3"/>
  <c r="P101" i="3"/>
  <c r="P166" i="3"/>
  <c r="N166" i="3"/>
  <c r="L166" i="3"/>
  <c r="L101" i="3"/>
  <c r="L207" i="3"/>
  <c r="J101" i="3"/>
  <c r="J166" i="3"/>
  <c r="J207" i="3"/>
  <c r="H101" i="3"/>
  <c r="H166" i="3"/>
  <c r="H207" i="3"/>
  <c r="W169" i="3"/>
  <c r="W165" i="3"/>
  <c r="W100" i="3"/>
  <c r="W101" i="3"/>
  <c r="U165" i="3"/>
  <c r="U169" i="3"/>
  <c r="U100" i="3"/>
  <c r="S101" i="3"/>
  <c r="S165" i="3"/>
  <c r="S169" i="3"/>
  <c r="S100" i="3"/>
  <c r="Q165" i="3"/>
  <c r="Q100" i="3"/>
  <c r="Q101" i="3"/>
  <c r="Q169" i="3"/>
  <c r="O101" i="3"/>
  <c r="O169" i="3"/>
  <c r="O100" i="3"/>
  <c r="M165" i="3"/>
  <c r="M169" i="3"/>
  <c r="M101" i="3"/>
  <c r="M100" i="3"/>
  <c r="K169" i="3"/>
  <c r="K100" i="3"/>
  <c r="K101" i="3"/>
  <c r="K165" i="3"/>
  <c r="I101" i="3"/>
  <c r="I165" i="3"/>
  <c r="I169" i="3"/>
  <c r="G169" i="3"/>
  <c r="G100" i="3"/>
  <c r="W164" i="3"/>
  <c r="W168" i="3"/>
  <c r="W99" i="3"/>
  <c r="U164" i="3"/>
  <c r="U99" i="3"/>
  <c r="U168" i="3"/>
  <c r="S168" i="3"/>
  <c r="S99" i="3"/>
  <c r="Q168" i="3"/>
  <c r="Q99" i="3"/>
  <c r="O99" i="3"/>
  <c r="O164" i="3"/>
  <c r="O168" i="3"/>
  <c r="M168" i="3"/>
  <c r="M99" i="3"/>
  <c r="M164" i="3"/>
  <c r="K168" i="3"/>
  <c r="K99" i="3"/>
  <c r="K164" i="3"/>
  <c r="I168" i="3"/>
  <c r="G164" i="3"/>
  <c r="G99" i="3"/>
  <c r="G168" i="3"/>
  <c r="W98" i="3"/>
  <c r="W167" i="3"/>
  <c r="U98" i="3"/>
  <c r="U163" i="3"/>
  <c r="U208" i="3"/>
  <c r="U207" i="3"/>
  <c r="U167" i="3"/>
  <c r="S167" i="3"/>
  <c r="S163" i="3"/>
  <c r="S207" i="3"/>
  <c r="S98" i="3"/>
  <c r="Q163" i="3"/>
  <c r="Q98" i="3"/>
  <c r="O167" i="3"/>
  <c r="O207" i="3"/>
  <c r="O208" i="3"/>
  <c r="O163" i="3"/>
  <c r="M163" i="3"/>
  <c r="M98" i="3"/>
  <c r="M208" i="3"/>
  <c r="M167" i="3"/>
  <c r="M207" i="3"/>
  <c r="K33" i="10"/>
  <c r="K167" i="3"/>
  <c r="K208" i="3"/>
  <c r="K163" i="3"/>
  <c r="K207" i="3"/>
  <c r="I98" i="3"/>
  <c r="I167" i="3"/>
  <c r="I208" i="3"/>
  <c r="I33" i="10"/>
  <c r="I207" i="3"/>
  <c r="G98" i="3"/>
  <c r="G33" i="10"/>
  <c r="G208" i="3"/>
  <c r="G163" i="3"/>
  <c r="G167" i="3"/>
  <c r="G207" i="3"/>
  <c r="W166" i="3"/>
  <c r="W32" i="10"/>
  <c r="U32" i="10"/>
  <c r="U166" i="3"/>
  <c r="U206" i="3"/>
  <c r="U97" i="3"/>
  <c r="U162" i="3"/>
  <c r="S97" i="3"/>
  <c r="S162" i="3"/>
  <c r="S206" i="3"/>
  <c r="S166" i="3"/>
  <c r="Q166" i="3"/>
  <c r="Q97" i="3"/>
  <c r="Q206" i="3"/>
  <c r="Q162" i="3"/>
  <c r="O166" i="3"/>
  <c r="O206" i="3"/>
  <c r="O97" i="3"/>
  <c r="O32" i="10"/>
  <c r="O162" i="3"/>
  <c r="M32" i="10"/>
  <c r="M166" i="3"/>
  <c r="M97" i="3"/>
  <c r="M206" i="3"/>
  <c r="M162" i="3"/>
  <c r="K162" i="3"/>
  <c r="K97" i="3"/>
  <c r="K166" i="3"/>
  <c r="I166" i="3"/>
  <c r="I97" i="3"/>
  <c r="I206" i="3"/>
  <c r="I162" i="3"/>
  <c r="G166" i="3"/>
  <c r="G206" i="3"/>
  <c r="G97" i="3"/>
  <c r="G162" i="3"/>
  <c r="W96" i="3"/>
  <c r="W161" i="3"/>
  <c r="U161" i="3"/>
  <c r="U96" i="3"/>
  <c r="S96" i="3"/>
  <c r="S161" i="3"/>
  <c r="Q161" i="3"/>
  <c r="Q96" i="3"/>
  <c r="O96" i="3"/>
  <c r="O161" i="3"/>
  <c r="M161" i="3"/>
  <c r="M96" i="3"/>
  <c r="J96" i="3"/>
  <c r="J97" i="3"/>
  <c r="H165" i="3"/>
  <c r="H161" i="3"/>
  <c r="H96" i="3"/>
  <c r="H97" i="3"/>
  <c r="X96" i="3"/>
  <c r="X164" i="3"/>
  <c r="X160" i="3"/>
  <c r="X95" i="3"/>
  <c r="V164" i="3"/>
  <c r="V95" i="3"/>
  <c r="V96" i="3"/>
  <c r="V160" i="3"/>
  <c r="T95" i="3"/>
  <c r="R160" i="3"/>
  <c r="R164" i="3"/>
  <c r="R95" i="3"/>
  <c r="R96" i="3"/>
  <c r="P96" i="3"/>
  <c r="P160" i="3"/>
  <c r="P95" i="3"/>
  <c r="N164" i="3"/>
  <c r="N95" i="3"/>
  <c r="L30" i="10"/>
  <c r="L95" i="3"/>
  <c r="L160" i="3"/>
  <c r="J160" i="3"/>
  <c r="J164" i="3"/>
  <c r="J95" i="3"/>
  <c r="H95" i="3"/>
  <c r="H30" i="10"/>
  <c r="H160" i="3"/>
  <c r="H164" i="3"/>
  <c r="X206" i="3"/>
  <c r="X163" i="3"/>
  <c r="X29" i="10"/>
  <c r="X159" i="3"/>
  <c r="V29" i="10"/>
  <c r="V94" i="3"/>
  <c r="V206" i="3"/>
  <c r="T29" i="10"/>
  <c r="T94" i="3"/>
  <c r="R94" i="3"/>
  <c r="R159" i="3"/>
  <c r="R163" i="3"/>
  <c r="P29" i="10"/>
  <c r="P206" i="3"/>
  <c r="P159" i="3"/>
  <c r="P94" i="3"/>
  <c r="P163" i="3"/>
  <c r="N206" i="3"/>
  <c r="N29" i="10"/>
  <c r="N159" i="3"/>
  <c r="N94" i="3"/>
  <c r="L94" i="3"/>
  <c r="L206" i="3"/>
  <c r="L163" i="3"/>
  <c r="J163" i="3"/>
  <c r="H94" i="3"/>
  <c r="H163" i="3"/>
  <c r="H206" i="3"/>
  <c r="X205" i="3"/>
  <c r="X158" i="3"/>
  <c r="X93" i="3"/>
  <c r="V93" i="3"/>
  <c r="V158" i="3"/>
  <c r="V162" i="3"/>
  <c r="V205" i="3"/>
  <c r="T93" i="3"/>
  <c r="R162" i="3"/>
  <c r="R158" i="3"/>
  <c r="R205" i="3"/>
  <c r="R93" i="3"/>
  <c r="P93" i="3"/>
  <c r="P205" i="3"/>
  <c r="P162" i="3"/>
  <c r="N162" i="3"/>
  <c r="N93" i="3"/>
  <c r="N205" i="3"/>
  <c r="K94" i="3"/>
  <c r="K93" i="3"/>
  <c r="K158" i="3"/>
  <c r="K205" i="3"/>
  <c r="I93" i="3"/>
  <c r="I94" i="3"/>
  <c r="I158" i="3"/>
  <c r="G94" i="3"/>
  <c r="G205" i="3"/>
  <c r="G93" i="3"/>
  <c r="W92" i="3"/>
  <c r="W157" i="3"/>
  <c r="U157" i="3"/>
  <c r="U92" i="3"/>
  <c r="S157" i="3"/>
  <c r="S93" i="3"/>
  <c r="Q157" i="3"/>
  <c r="Q92" i="3"/>
  <c r="O92" i="3"/>
  <c r="O157" i="3"/>
  <c r="O93" i="3"/>
  <c r="M92" i="3"/>
  <c r="J93" i="3"/>
  <c r="J92" i="3"/>
  <c r="H93" i="3"/>
  <c r="H92" i="3"/>
  <c r="H157" i="3"/>
  <c r="X91" i="3"/>
  <c r="X92" i="3"/>
  <c r="V92" i="3"/>
  <c r="V91" i="3"/>
  <c r="T92" i="3"/>
  <c r="T91" i="3"/>
  <c r="R156" i="3"/>
  <c r="R92" i="3"/>
  <c r="R91" i="3"/>
  <c r="P156" i="3"/>
  <c r="P91" i="3"/>
  <c r="P92" i="3"/>
  <c r="N92" i="3"/>
  <c r="N156" i="3"/>
  <c r="N91" i="3"/>
  <c r="K91" i="3"/>
  <c r="K160" i="3"/>
  <c r="K156" i="3"/>
  <c r="K92" i="3"/>
  <c r="I92" i="3"/>
  <c r="I156" i="3"/>
  <c r="I160" i="3"/>
  <c r="I91" i="3"/>
  <c r="G160" i="3"/>
  <c r="G156" i="3"/>
  <c r="G92" i="3"/>
  <c r="G91" i="3"/>
  <c r="W159" i="3"/>
  <c r="W155" i="3"/>
  <c r="W90" i="3"/>
  <c r="U91" i="3"/>
  <c r="U205" i="3"/>
  <c r="U155" i="3"/>
  <c r="U159" i="3"/>
  <c r="S91" i="3"/>
  <c r="S159" i="3"/>
  <c r="S90" i="3"/>
  <c r="S205" i="3"/>
  <c r="Q155" i="3"/>
  <c r="Q205" i="3"/>
  <c r="Q159" i="3"/>
  <c r="Q90" i="3"/>
  <c r="Q91" i="3"/>
  <c r="O91" i="3"/>
  <c r="O90" i="3"/>
  <c r="O155" i="3"/>
  <c r="O159" i="3"/>
  <c r="O205" i="3"/>
  <c r="M205" i="3"/>
  <c r="M91" i="3"/>
  <c r="M155" i="3"/>
  <c r="M90" i="3"/>
  <c r="J155" i="3"/>
  <c r="J91" i="3"/>
  <c r="J90" i="3"/>
  <c r="H155" i="3"/>
  <c r="H205" i="3"/>
  <c r="H90" i="3"/>
  <c r="H91" i="3"/>
  <c r="X154" i="3"/>
  <c r="X89" i="3"/>
  <c r="X90" i="3"/>
  <c r="V154" i="3"/>
  <c r="T90" i="3"/>
  <c r="T89" i="3"/>
  <c r="R89" i="3"/>
  <c r="R154" i="3"/>
  <c r="R90" i="3"/>
  <c r="P154" i="3"/>
  <c r="P90" i="3"/>
  <c r="P89" i="3"/>
  <c r="N90" i="3"/>
  <c r="N89" i="3"/>
  <c r="N154" i="3"/>
  <c r="L154" i="3"/>
  <c r="L89" i="3"/>
  <c r="L158" i="3"/>
  <c r="J154" i="3"/>
  <c r="J158" i="3"/>
  <c r="J89" i="3"/>
  <c r="H154" i="3"/>
  <c r="H158" i="3"/>
  <c r="H89" i="3"/>
  <c r="X153" i="3"/>
  <c r="X88" i="3"/>
  <c r="V153" i="3"/>
  <c r="V157" i="3"/>
  <c r="V88" i="3"/>
  <c r="T88" i="3"/>
  <c r="R157" i="3"/>
  <c r="R153" i="3"/>
  <c r="R88" i="3"/>
  <c r="P88" i="3"/>
  <c r="P153" i="3"/>
  <c r="P157" i="3"/>
  <c r="N157" i="3"/>
  <c r="N88" i="3"/>
  <c r="L88" i="3"/>
  <c r="L153" i="3"/>
  <c r="H88" i="3"/>
  <c r="H153" i="3"/>
  <c r="X87" i="3"/>
  <c r="X152" i="3"/>
  <c r="V152" i="3"/>
  <c r="V87" i="3"/>
  <c r="N87" i="3"/>
  <c r="N152" i="3"/>
  <c r="L152" i="3"/>
  <c r="J87" i="3"/>
  <c r="J152" i="3"/>
  <c r="H87" i="3"/>
  <c r="H156" i="3"/>
  <c r="X86" i="3"/>
  <c r="X155" i="3"/>
  <c r="X151" i="3"/>
  <c r="V204" i="3"/>
  <c r="V155" i="3"/>
  <c r="V86" i="3"/>
  <c r="V151" i="3"/>
  <c r="T86" i="3"/>
  <c r="R151" i="3"/>
  <c r="R86" i="3"/>
  <c r="R204" i="3"/>
  <c r="P86" i="3"/>
  <c r="P151" i="3"/>
  <c r="P204" i="3"/>
  <c r="P155" i="3"/>
  <c r="N151" i="3"/>
  <c r="N155" i="3"/>
  <c r="N204" i="3"/>
  <c r="N86" i="3"/>
  <c r="L151" i="3"/>
  <c r="L86" i="3"/>
  <c r="J204" i="3"/>
  <c r="J86" i="3"/>
  <c r="H86" i="3"/>
  <c r="H204" i="3"/>
  <c r="H151" i="3"/>
  <c r="X85" i="3"/>
  <c r="V85" i="3"/>
  <c r="T85" i="3"/>
  <c r="R150" i="3"/>
  <c r="P85" i="3"/>
  <c r="N85" i="3"/>
  <c r="N150" i="3"/>
  <c r="L85" i="3"/>
  <c r="L150" i="3"/>
  <c r="J85" i="3"/>
  <c r="J150" i="3"/>
  <c r="H85" i="3"/>
  <c r="X149" i="3"/>
  <c r="T84" i="3"/>
  <c r="R84" i="3"/>
  <c r="R149" i="3"/>
  <c r="P149" i="3"/>
  <c r="P84" i="3"/>
  <c r="N84" i="3"/>
  <c r="N149" i="3"/>
  <c r="X83" i="3"/>
  <c r="P148" i="3"/>
  <c r="P83" i="3"/>
  <c r="N148" i="3"/>
  <c r="N83" i="3"/>
  <c r="L83" i="3"/>
  <c r="J148" i="3"/>
  <c r="J83" i="3"/>
  <c r="H83" i="3"/>
  <c r="X82" i="3"/>
  <c r="X203" i="3"/>
  <c r="X147" i="3"/>
  <c r="V203" i="3"/>
  <c r="R82" i="3"/>
  <c r="R203" i="3"/>
  <c r="R147" i="3"/>
  <c r="P203" i="3"/>
  <c r="P147" i="3"/>
  <c r="P82" i="3"/>
  <c r="N203" i="3"/>
  <c r="N82" i="3"/>
  <c r="L82" i="3"/>
  <c r="L147" i="3"/>
  <c r="L203" i="3"/>
  <c r="J203" i="3"/>
  <c r="J82" i="3"/>
  <c r="J147" i="3"/>
  <c r="H82" i="3"/>
  <c r="H203" i="3"/>
  <c r="H147" i="3"/>
  <c r="X146" i="3"/>
  <c r="X81" i="3"/>
  <c r="T81" i="3"/>
  <c r="R146" i="3"/>
  <c r="R81" i="3"/>
  <c r="P146" i="3"/>
  <c r="P81" i="3"/>
  <c r="G34" i="10"/>
  <c r="U101" i="3"/>
  <c r="T104" i="3"/>
  <c r="X170" i="3"/>
  <c r="H174" i="3"/>
  <c r="Q31" i="10"/>
  <c r="T102" i="3"/>
  <c r="W91" i="3"/>
  <c r="H24" i="10"/>
  <c r="M93" i="3"/>
  <c r="Q33" i="10"/>
  <c r="L81" i="3"/>
  <c r="L146" i="3"/>
  <c r="J81" i="3"/>
  <c r="J146" i="3"/>
  <c r="H146" i="3"/>
  <c r="H81" i="3"/>
  <c r="X145" i="3"/>
  <c r="V145" i="3"/>
  <c r="P145" i="3"/>
  <c r="P80" i="3"/>
  <c r="N145" i="3"/>
  <c r="N80" i="3"/>
  <c r="L80" i="3"/>
  <c r="L145" i="3"/>
  <c r="J80" i="3"/>
  <c r="X79" i="3"/>
  <c r="X144" i="3"/>
  <c r="T79" i="3"/>
  <c r="R79" i="3"/>
  <c r="P79" i="3"/>
  <c r="N144" i="3"/>
  <c r="N79" i="3"/>
  <c r="J79" i="3"/>
  <c r="J144" i="3"/>
  <c r="H144" i="3"/>
  <c r="H79" i="3"/>
  <c r="X78" i="3"/>
  <c r="X202" i="3"/>
  <c r="X143" i="3"/>
  <c r="V143" i="3"/>
  <c r="V202" i="3"/>
  <c r="T78" i="3"/>
  <c r="R202" i="3"/>
  <c r="R143" i="3"/>
  <c r="P202" i="3"/>
  <c r="N202" i="3"/>
  <c r="N143" i="3"/>
  <c r="N78" i="3"/>
  <c r="L143" i="3"/>
  <c r="L202" i="3"/>
  <c r="J202" i="3"/>
  <c r="J78" i="3"/>
  <c r="H143" i="3"/>
  <c r="H202" i="3"/>
  <c r="X77" i="3"/>
  <c r="V142" i="3"/>
  <c r="V77" i="3"/>
  <c r="R77" i="3"/>
  <c r="R142" i="3"/>
  <c r="P142" i="3"/>
  <c r="P77" i="3"/>
  <c r="N142" i="3"/>
  <c r="N77" i="3"/>
  <c r="L77" i="3"/>
  <c r="L142" i="3"/>
  <c r="J142" i="3"/>
  <c r="H77" i="3"/>
  <c r="X76" i="3"/>
  <c r="X141" i="3"/>
  <c r="T76" i="3"/>
  <c r="R76" i="3"/>
  <c r="P141" i="3"/>
  <c r="P76" i="3"/>
  <c r="N141" i="3"/>
  <c r="N76" i="3"/>
  <c r="L76" i="3"/>
  <c r="X75" i="3"/>
  <c r="X140" i="3"/>
  <c r="T75" i="3"/>
  <c r="R75" i="3"/>
  <c r="R140" i="3"/>
  <c r="P75" i="3"/>
  <c r="P140" i="3"/>
  <c r="N75" i="3"/>
  <c r="L75" i="3"/>
  <c r="J140" i="3"/>
  <c r="J75" i="3"/>
  <c r="H75" i="3"/>
  <c r="H140" i="3"/>
  <c r="X74" i="3"/>
  <c r="X201" i="3"/>
  <c r="V139" i="3"/>
  <c r="V74" i="3"/>
  <c r="V201" i="3"/>
  <c r="T206" i="3"/>
  <c r="T203" i="3"/>
  <c r="T201" i="3"/>
  <c r="T208" i="3"/>
  <c r="T205" i="3"/>
  <c r="T207" i="3"/>
  <c r="R74" i="3"/>
  <c r="R201" i="3"/>
  <c r="P74" i="3"/>
  <c r="N74" i="3"/>
  <c r="N201" i="3"/>
  <c r="N139" i="3"/>
  <c r="L201" i="3"/>
  <c r="L139" i="3"/>
  <c r="J139" i="3"/>
  <c r="J74" i="3"/>
  <c r="H201" i="3"/>
  <c r="H74" i="3"/>
  <c r="V73" i="3"/>
  <c r="T73" i="3"/>
  <c r="R73" i="3"/>
  <c r="N73" i="3"/>
  <c r="X72" i="3"/>
  <c r="V72" i="3"/>
  <c r="T72" i="3"/>
  <c r="N72" i="3"/>
  <c r="L72" i="3"/>
  <c r="H72" i="3"/>
  <c r="R71" i="3"/>
  <c r="P71" i="3"/>
  <c r="N71" i="3"/>
  <c r="L71" i="3"/>
  <c r="H71" i="3"/>
  <c r="X109" i="4"/>
  <c r="X44" i="10"/>
  <c r="X209" i="4"/>
  <c r="X174" i="4"/>
  <c r="V44" i="10"/>
  <c r="V109" i="4"/>
  <c r="T44" i="10"/>
  <c r="T209" i="4"/>
  <c r="R44" i="10"/>
  <c r="R209" i="4"/>
  <c r="R174" i="4"/>
  <c r="P44" i="10"/>
  <c r="P109" i="4"/>
  <c r="P209" i="4"/>
  <c r="P174" i="4"/>
  <c r="N44" i="10"/>
  <c r="N174" i="4"/>
  <c r="N209" i="4"/>
  <c r="N109" i="4"/>
  <c r="L44" i="10"/>
  <c r="L174" i="4"/>
  <c r="L209" i="4"/>
  <c r="L109" i="4"/>
  <c r="J44" i="10"/>
  <c r="J209" i="4"/>
  <c r="J109" i="4"/>
  <c r="H109" i="4"/>
  <c r="H44" i="10"/>
  <c r="H209" i="4"/>
  <c r="V41" i="10"/>
  <c r="V106" i="4"/>
  <c r="T106" i="4"/>
  <c r="R106" i="4"/>
  <c r="P106" i="4"/>
  <c r="N171" i="4"/>
  <c r="N41" i="10"/>
  <c r="L106" i="4"/>
  <c r="L171" i="4"/>
  <c r="J171" i="4"/>
  <c r="H171" i="4"/>
  <c r="H106" i="4"/>
  <c r="H41" i="10"/>
  <c r="X170" i="4"/>
  <c r="X40" i="10"/>
  <c r="X105" i="4"/>
  <c r="X208" i="4"/>
  <c r="V170" i="4"/>
  <c r="V105" i="4"/>
  <c r="V40" i="10"/>
  <c r="T40" i="10"/>
  <c r="R170" i="4"/>
  <c r="R105" i="4"/>
  <c r="P105" i="4"/>
  <c r="P170" i="4"/>
  <c r="P40" i="10"/>
  <c r="N170" i="4"/>
  <c r="N208" i="4"/>
  <c r="N40" i="10"/>
  <c r="L170" i="4"/>
  <c r="L105" i="4"/>
  <c r="L40" i="10"/>
  <c r="J170" i="4"/>
  <c r="J208" i="4"/>
  <c r="J105" i="4"/>
  <c r="H105" i="4"/>
  <c r="H208" i="4"/>
  <c r="H40" i="10"/>
  <c r="X173" i="4"/>
  <c r="X39" i="10"/>
  <c r="V169" i="4"/>
  <c r="T39" i="10"/>
  <c r="R169" i="4"/>
  <c r="R39" i="10"/>
  <c r="P169" i="4"/>
  <c r="P39" i="10"/>
  <c r="P104" i="4"/>
  <c r="L169" i="4"/>
  <c r="L39" i="10"/>
  <c r="L104" i="4"/>
  <c r="J104" i="4"/>
  <c r="J39" i="10"/>
  <c r="H169" i="4"/>
  <c r="H39" i="10"/>
  <c r="H104" i="4"/>
  <c r="V103" i="4"/>
  <c r="V168" i="4"/>
  <c r="T103" i="4"/>
  <c r="T38" i="10"/>
  <c r="R103" i="4"/>
  <c r="R38" i="10"/>
  <c r="P38" i="10"/>
  <c r="P103" i="4"/>
  <c r="N103" i="4"/>
  <c r="N38" i="10"/>
  <c r="N168" i="4"/>
  <c r="L103" i="4"/>
  <c r="J168" i="4"/>
  <c r="J103" i="4"/>
  <c r="H168" i="4"/>
  <c r="H103" i="4"/>
  <c r="H38" i="10"/>
  <c r="X102" i="4"/>
  <c r="X37" i="10"/>
  <c r="V37" i="10"/>
  <c r="V167" i="4"/>
  <c r="V102" i="4"/>
  <c r="T37" i="10"/>
  <c r="T102" i="4"/>
  <c r="R102" i="4"/>
  <c r="R167" i="4"/>
  <c r="R37" i="10"/>
  <c r="P167" i="4"/>
  <c r="P37" i="10"/>
  <c r="N102" i="4"/>
  <c r="N167" i="4"/>
  <c r="L37" i="10"/>
  <c r="L167" i="4"/>
  <c r="L102" i="4"/>
  <c r="J102" i="4"/>
  <c r="J167" i="4"/>
  <c r="J37" i="10"/>
  <c r="X166" i="4"/>
  <c r="X207" i="4"/>
  <c r="X101" i="4"/>
  <c r="X36" i="10"/>
  <c r="V101" i="4"/>
  <c r="V36" i="10"/>
  <c r="V207" i="4"/>
  <c r="T36" i="10"/>
  <c r="R166" i="4"/>
  <c r="R101" i="4"/>
  <c r="R207" i="4"/>
  <c r="R36" i="10"/>
  <c r="P36" i="10"/>
  <c r="P207" i="4"/>
  <c r="N101" i="4"/>
  <c r="N36" i="10"/>
  <c r="L207" i="4"/>
  <c r="L166" i="4"/>
  <c r="L101" i="4"/>
  <c r="J101" i="4"/>
  <c r="J166" i="4"/>
  <c r="J207" i="4"/>
  <c r="H36" i="10"/>
  <c r="H207" i="4"/>
  <c r="H166" i="4"/>
  <c r="G102" i="4"/>
  <c r="G170" i="4"/>
  <c r="G101" i="4"/>
  <c r="G207" i="4"/>
  <c r="G36" i="10"/>
  <c r="W169" i="4"/>
  <c r="W165" i="4"/>
  <c r="W100" i="4"/>
  <c r="W101" i="4"/>
  <c r="U165" i="4"/>
  <c r="U169" i="4"/>
  <c r="U35" i="10"/>
  <c r="S101" i="4"/>
  <c r="Q100" i="4"/>
  <c r="Q165" i="4"/>
  <c r="Q101" i="4"/>
  <c r="Q35" i="10"/>
  <c r="O35" i="10"/>
  <c r="O169" i="4"/>
  <c r="O101" i="4"/>
  <c r="O100" i="4"/>
  <c r="O165" i="4"/>
  <c r="M35" i="10"/>
  <c r="M100" i="4"/>
  <c r="M169" i="4"/>
  <c r="M101" i="4"/>
  <c r="K169" i="4"/>
  <c r="K165" i="4"/>
  <c r="K100" i="4"/>
  <c r="I100" i="4"/>
  <c r="I101" i="4"/>
  <c r="I35" i="10"/>
  <c r="G169" i="4"/>
  <c r="G35" i="10"/>
  <c r="G165" i="4"/>
  <c r="W168" i="4"/>
  <c r="W99" i="4"/>
  <c r="W164" i="4"/>
  <c r="W34" i="10"/>
  <c r="U34" i="10"/>
  <c r="U168" i="4"/>
  <c r="U164" i="4"/>
  <c r="S99" i="4"/>
  <c r="S34" i="10"/>
  <c r="Q34" i="10"/>
  <c r="Q99" i="4"/>
  <c r="Q168" i="4"/>
  <c r="Q164" i="4"/>
  <c r="O168" i="4"/>
  <c r="O99" i="4"/>
  <c r="M168" i="4"/>
  <c r="M99" i="4"/>
  <c r="M164" i="4"/>
  <c r="M34" i="10"/>
  <c r="K208" i="4"/>
  <c r="K99" i="4"/>
  <c r="K164" i="4"/>
  <c r="K34" i="10"/>
  <c r="K207" i="4"/>
  <c r="I164" i="4"/>
  <c r="I34" i="10"/>
  <c r="I99" i="4"/>
  <c r="I208" i="4"/>
  <c r="I168" i="4"/>
  <c r="I207" i="4"/>
  <c r="G164" i="4"/>
  <c r="G168" i="4"/>
  <c r="G99" i="4"/>
  <c r="W163" i="4"/>
  <c r="W167" i="4"/>
  <c r="W98" i="4"/>
  <c r="W33" i="10"/>
  <c r="U33" i="10"/>
  <c r="U207" i="4"/>
  <c r="U163" i="4"/>
  <c r="U98" i="4"/>
  <c r="S98" i="4"/>
  <c r="S208" i="4"/>
  <c r="S207" i="4"/>
  <c r="S33" i="10"/>
  <c r="Q208" i="4"/>
  <c r="Q167" i="4"/>
  <c r="Q98" i="4"/>
  <c r="Q163" i="4"/>
  <c r="O33" i="10"/>
  <c r="O98" i="4"/>
  <c r="O167" i="4"/>
  <c r="O208" i="4"/>
  <c r="O163" i="4"/>
  <c r="O207" i="4"/>
  <c r="M163" i="4"/>
  <c r="M207" i="4"/>
  <c r="M208" i="4"/>
  <c r="M33" i="10"/>
  <c r="M98" i="4"/>
  <c r="J163" i="4"/>
  <c r="J98" i="4"/>
  <c r="J99" i="4"/>
  <c r="J33" i="10"/>
  <c r="H33" i="10"/>
  <c r="H99" i="4"/>
  <c r="H163" i="4"/>
  <c r="X162" i="4"/>
  <c r="X98" i="4"/>
  <c r="X32" i="10"/>
  <c r="X97" i="4"/>
  <c r="V162" i="4"/>
  <c r="V32" i="10"/>
  <c r="V206" i="4"/>
  <c r="V98" i="4"/>
  <c r="T32" i="10"/>
  <c r="T98" i="4"/>
  <c r="R32" i="10"/>
  <c r="R162" i="4"/>
  <c r="R206" i="4"/>
  <c r="R97" i="4"/>
  <c r="R98" i="4"/>
  <c r="P98" i="4"/>
  <c r="P206" i="4"/>
  <c r="N162" i="4"/>
  <c r="N32" i="10"/>
  <c r="N97" i="4"/>
  <c r="N98" i="4"/>
  <c r="K98" i="4"/>
  <c r="K162" i="4"/>
  <c r="K166" i="4"/>
  <c r="K97" i="4"/>
  <c r="K206" i="4"/>
  <c r="K32" i="10"/>
  <c r="I162" i="4"/>
  <c r="I206" i="4"/>
  <c r="I97" i="4"/>
  <c r="I166" i="4"/>
  <c r="I32" i="10"/>
  <c r="G32" i="10"/>
  <c r="G206" i="4"/>
  <c r="G98" i="4"/>
  <c r="G162" i="4"/>
  <c r="G97" i="4"/>
  <c r="W161" i="4"/>
  <c r="W97" i="4"/>
  <c r="W31" i="10"/>
  <c r="U161" i="4"/>
  <c r="U31" i="10"/>
  <c r="U97" i="4"/>
  <c r="U96" i="4"/>
  <c r="S31" i="10"/>
  <c r="S97" i="4"/>
  <c r="Q161" i="4"/>
  <c r="O161" i="4"/>
  <c r="O96" i="4"/>
  <c r="O97" i="4"/>
  <c r="M31" i="10"/>
  <c r="M97" i="4"/>
  <c r="M96" i="4"/>
  <c r="J96" i="4"/>
  <c r="J165" i="4"/>
  <c r="J31" i="10"/>
  <c r="J161" i="4"/>
  <c r="H97" i="4"/>
  <c r="H165" i="4"/>
  <c r="X96" i="4"/>
  <c r="X160" i="4"/>
  <c r="X95" i="4"/>
  <c r="X164" i="4"/>
  <c r="V164" i="4"/>
  <c r="V30" i="10"/>
  <c r="T30" i="10"/>
  <c r="T96" i="4"/>
  <c r="T95" i="4"/>
  <c r="R160" i="4"/>
  <c r="R96" i="4"/>
  <c r="R164" i="4"/>
  <c r="R30" i="10"/>
  <c r="P95" i="4"/>
  <c r="P160" i="4"/>
  <c r="P164" i="4"/>
  <c r="P30" i="10"/>
  <c r="N160" i="4"/>
  <c r="N164" i="4"/>
  <c r="N96" i="4"/>
  <c r="N30" i="10"/>
  <c r="K30" i="10"/>
  <c r="K96" i="4"/>
  <c r="K160" i="4"/>
  <c r="I96" i="4"/>
  <c r="I30" i="10"/>
  <c r="I95" i="4"/>
  <c r="I160" i="4"/>
  <c r="G160" i="4"/>
  <c r="G30" i="10"/>
  <c r="G96" i="4"/>
  <c r="G95" i="4"/>
  <c r="W95" i="4"/>
  <c r="W94" i="4"/>
  <c r="U94" i="4"/>
  <c r="U206" i="4"/>
  <c r="U95" i="4"/>
  <c r="S206" i="4"/>
  <c r="S94" i="4"/>
  <c r="Q206" i="4"/>
  <c r="Q95" i="4"/>
  <c r="Q29" i="10"/>
  <c r="O159" i="4"/>
  <c r="O95" i="4"/>
  <c r="O94" i="4"/>
  <c r="O29" i="10"/>
  <c r="O206" i="4"/>
  <c r="M29" i="10"/>
  <c r="M94" i="4"/>
  <c r="M95" i="4"/>
  <c r="M206" i="4"/>
  <c r="J29" i="10"/>
  <c r="J95" i="4"/>
  <c r="J159" i="4"/>
  <c r="J94" i="4"/>
  <c r="J206" i="4"/>
  <c r="H159" i="4"/>
  <c r="H29" i="10"/>
  <c r="H206" i="4"/>
  <c r="H94" i="4"/>
  <c r="X94" i="4"/>
  <c r="X93" i="4"/>
  <c r="X205" i="4"/>
  <c r="X158" i="4"/>
  <c r="X28" i="10"/>
  <c r="V28" i="10"/>
  <c r="V158" i="4"/>
  <c r="V94" i="4"/>
  <c r="T93" i="4"/>
  <c r="T28" i="10"/>
  <c r="T94" i="4"/>
  <c r="R158" i="4"/>
  <c r="R205" i="4"/>
  <c r="R93" i="4"/>
  <c r="R94" i="4"/>
  <c r="P205" i="4"/>
  <c r="P158" i="4"/>
  <c r="P28" i="10"/>
  <c r="P93" i="4"/>
  <c r="P94" i="4"/>
  <c r="N28" i="10"/>
  <c r="N158" i="4"/>
  <c r="N93" i="4"/>
  <c r="K28" i="10"/>
  <c r="K158" i="4"/>
  <c r="K205" i="4"/>
  <c r="I93" i="4"/>
  <c r="I158" i="4"/>
  <c r="I94" i="4"/>
  <c r="G28" i="10"/>
  <c r="G94" i="4"/>
  <c r="G158" i="4"/>
  <c r="G205" i="4"/>
  <c r="G93" i="4"/>
  <c r="W27" i="10"/>
  <c r="W93" i="4"/>
  <c r="W92" i="4"/>
  <c r="U27" i="10"/>
  <c r="U157" i="4"/>
  <c r="U92" i="4"/>
  <c r="U93" i="4"/>
  <c r="S93" i="4"/>
  <c r="S27" i="10"/>
  <c r="Q93" i="4"/>
  <c r="Q27" i="10"/>
  <c r="Q92" i="4"/>
  <c r="Q157" i="4"/>
  <c r="O93" i="4"/>
  <c r="M27" i="10"/>
  <c r="M92" i="4"/>
  <c r="M157" i="4"/>
  <c r="M93" i="4"/>
  <c r="J27" i="10"/>
  <c r="J93" i="4"/>
  <c r="J92" i="4"/>
  <c r="H27" i="10"/>
  <c r="H157" i="4"/>
  <c r="H92" i="4"/>
  <c r="X92" i="4"/>
  <c r="X26" i="10"/>
  <c r="V156" i="4"/>
  <c r="V92" i="4"/>
  <c r="V91" i="4"/>
  <c r="V26" i="10"/>
  <c r="T26" i="10"/>
  <c r="T92" i="4"/>
  <c r="R26" i="10"/>
  <c r="R91" i="4"/>
  <c r="R156" i="4"/>
  <c r="R92" i="4"/>
  <c r="P92" i="4"/>
  <c r="P91" i="4"/>
  <c r="P156" i="4"/>
  <c r="N26" i="10"/>
  <c r="K91" i="4"/>
  <c r="K156" i="4"/>
  <c r="I91" i="4"/>
  <c r="I26" i="10"/>
  <c r="I92" i="4"/>
  <c r="G92" i="4"/>
  <c r="G26" i="10"/>
  <c r="W25" i="10"/>
  <c r="W155" i="4"/>
  <c r="U91" i="4"/>
  <c r="U90" i="4"/>
  <c r="U205" i="4"/>
  <c r="S25" i="10"/>
  <c r="S90" i="4"/>
  <c r="S205" i="4"/>
  <c r="S91" i="4"/>
  <c r="Q25" i="10"/>
  <c r="Q205" i="4"/>
  <c r="Q155" i="4"/>
  <c r="Q91" i="4"/>
  <c r="O91" i="4"/>
  <c r="O90" i="4"/>
  <c r="O25" i="10"/>
  <c r="O205" i="4"/>
  <c r="M25" i="10"/>
  <c r="M205" i="4"/>
  <c r="M90" i="4"/>
  <c r="M91" i="4"/>
  <c r="J155" i="4"/>
  <c r="J25" i="10"/>
  <c r="J91" i="4"/>
  <c r="J205" i="4"/>
  <c r="J90" i="4"/>
  <c r="H91" i="4"/>
  <c r="H155" i="4"/>
  <c r="H205" i="4"/>
  <c r="H90" i="4"/>
  <c r="X154" i="4"/>
  <c r="X90" i="4"/>
  <c r="X24" i="10"/>
  <c r="V89" i="4"/>
  <c r="V154" i="4"/>
  <c r="V90" i="4"/>
  <c r="T24" i="10"/>
  <c r="T90" i="4"/>
  <c r="R24" i="10"/>
  <c r="R89" i="4"/>
  <c r="R90" i="4"/>
  <c r="R154" i="4"/>
  <c r="P90" i="4"/>
  <c r="P24" i="10"/>
  <c r="P154" i="4"/>
  <c r="N154" i="4"/>
  <c r="N89" i="4"/>
  <c r="L154" i="4"/>
  <c r="L90" i="4"/>
  <c r="L89" i="4"/>
  <c r="L158" i="4"/>
  <c r="J154" i="4"/>
  <c r="J89" i="4"/>
  <c r="J158" i="4"/>
  <c r="J24" i="10"/>
  <c r="H89" i="4"/>
  <c r="H154" i="4"/>
  <c r="H158" i="4"/>
  <c r="X88" i="4"/>
  <c r="X157" i="4"/>
  <c r="X153" i="4"/>
  <c r="V88" i="4"/>
  <c r="V23" i="10"/>
  <c r="V153" i="4"/>
  <c r="V157" i="4"/>
  <c r="T88" i="4"/>
  <c r="T23" i="10"/>
  <c r="R88" i="4"/>
  <c r="R157" i="4"/>
  <c r="R23" i="10"/>
  <c r="P23" i="10"/>
  <c r="P153" i="4"/>
  <c r="P88" i="4"/>
  <c r="P157" i="4"/>
  <c r="N23" i="10"/>
  <c r="N153" i="4"/>
  <c r="N88" i="4"/>
  <c r="N157" i="4"/>
  <c r="L153" i="4"/>
  <c r="L23" i="10"/>
  <c r="L157" i="4"/>
  <c r="J153" i="4"/>
  <c r="J88" i="4"/>
  <c r="J23" i="10"/>
  <c r="H153" i="4"/>
  <c r="H23" i="10"/>
  <c r="X22" i="10"/>
  <c r="X87" i="4"/>
  <c r="V87" i="4"/>
  <c r="V152" i="4"/>
  <c r="V22" i="10"/>
  <c r="T22" i="10"/>
  <c r="R87" i="4"/>
  <c r="R22" i="10"/>
  <c r="P87" i="4"/>
  <c r="P22" i="10"/>
  <c r="N87" i="4"/>
  <c r="N152" i="4"/>
  <c r="L87" i="4"/>
  <c r="L152" i="4"/>
  <c r="L22" i="10"/>
  <c r="J22" i="10"/>
  <c r="J152" i="4"/>
  <c r="J156" i="4"/>
  <c r="H87" i="4"/>
  <c r="H22" i="10"/>
  <c r="X86" i="4"/>
  <c r="X155" i="4"/>
  <c r="X151" i="4"/>
  <c r="X204" i="4"/>
  <c r="V151" i="4"/>
  <c r="V21" i="10"/>
  <c r="V155" i="4"/>
  <c r="V86" i="4"/>
  <c r="T86" i="4"/>
  <c r="R86" i="4"/>
  <c r="R204" i="4"/>
  <c r="R155" i="4"/>
  <c r="P86" i="4"/>
  <c r="P151" i="4"/>
  <c r="P204" i="4"/>
  <c r="P21" i="10"/>
  <c r="N21" i="10"/>
  <c r="N151" i="4"/>
  <c r="N204" i="4"/>
  <c r="N155" i="4"/>
  <c r="N86" i="4"/>
  <c r="L86" i="4"/>
  <c r="L205" i="4"/>
  <c r="L204" i="4"/>
  <c r="L151" i="4"/>
  <c r="L155" i="4"/>
  <c r="J21" i="10"/>
  <c r="J86" i="4"/>
  <c r="J151" i="4"/>
  <c r="J204" i="4"/>
  <c r="H86" i="4"/>
  <c r="H151" i="4"/>
  <c r="X20" i="10"/>
  <c r="X85" i="4"/>
  <c r="V85" i="4"/>
  <c r="V150" i="4"/>
  <c r="V20" i="10"/>
  <c r="T85" i="4"/>
  <c r="R150" i="4"/>
  <c r="R85" i="4"/>
  <c r="N20" i="10"/>
  <c r="N85" i="4"/>
  <c r="N150" i="4"/>
  <c r="L20" i="10"/>
  <c r="L150" i="4"/>
  <c r="L85" i="4"/>
  <c r="J85" i="4"/>
  <c r="J20" i="10"/>
  <c r="H20" i="10"/>
  <c r="H85" i="4"/>
  <c r="H150" i="4"/>
  <c r="X84" i="4"/>
  <c r="X149" i="4"/>
  <c r="V84" i="4"/>
  <c r="V19" i="10"/>
  <c r="V149" i="4"/>
  <c r="T84" i="4"/>
  <c r="T19" i="10"/>
  <c r="R84" i="4"/>
  <c r="R149" i="4"/>
  <c r="R19" i="10"/>
  <c r="P149" i="4"/>
  <c r="P84" i="4"/>
  <c r="P19" i="10"/>
  <c r="N84" i="4"/>
  <c r="N149" i="4"/>
  <c r="N19" i="10"/>
  <c r="L84" i="4"/>
  <c r="L149" i="4"/>
  <c r="L19" i="10"/>
  <c r="J19" i="10"/>
  <c r="J149" i="4"/>
  <c r="J84" i="4"/>
  <c r="H19" i="10"/>
  <c r="H149" i="4"/>
  <c r="H84" i="4"/>
  <c r="X83" i="4"/>
  <c r="X18" i="10"/>
  <c r="V18" i="10"/>
  <c r="V83" i="4"/>
  <c r="T83" i="4"/>
  <c r="T18" i="10"/>
  <c r="R18" i="10"/>
  <c r="R83" i="4"/>
  <c r="R148" i="4"/>
  <c r="P18" i="10"/>
  <c r="P148" i="4"/>
  <c r="P83" i="4"/>
  <c r="N18" i="10"/>
  <c r="N83" i="4"/>
  <c r="L18" i="10"/>
  <c r="L148" i="4"/>
  <c r="J148" i="4"/>
  <c r="J83" i="4"/>
  <c r="H83" i="4"/>
  <c r="X203" i="4"/>
  <c r="X82" i="4"/>
  <c r="X147" i="4"/>
  <c r="V203" i="4"/>
  <c r="V147" i="4"/>
  <c r="V82" i="4"/>
  <c r="V17" i="10"/>
  <c r="R17" i="10"/>
  <c r="R82" i="4"/>
  <c r="R147" i="4"/>
  <c r="P203" i="4"/>
  <c r="P17" i="10"/>
  <c r="P147" i="4"/>
  <c r="P82" i="4"/>
  <c r="N82" i="4"/>
  <c r="N17" i="10"/>
  <c r="L82" i="4"/>
  <c r="L203" i="4"/>
  <c r="L147" i="4"/>
  <c r="J203" i="4"/>
  <c r="J82" i="4"/>
  <c r="J147" i="4"/>
  <c r="H82" i="4"/>
  <c r="H203" i="4"/>
  <c r="X81" i="4"/>
  <c r="X146" i="4"/>
  <c r="X16" i="10"/>
  <c r="V16" i="10"/>
  <c r="V146" i="4"/>
  <c r="T81" i="4"/>
  <c r="T16" i="10"/>
  <c r="R81" i="4"/>
  <c r="R146" i="4"/>
  <c r="P81" i="4"/>
  <c r="N16" i="10"/>
  <c r="N81" i="4"/>
  <c r="L146" i="4"/>
  <c r="L81" i="4"/>
  <c r="J16" i="10"/>
  <c r="J81" i="4"/>
  <c r="J146" i="4"/>
  <c r="H81" i="4"/>
  <c r="H16" i="10"/>
  <c r="X15" i="10"/>
  <c r="X80" i="4"/>
  <c r="X145" i="4"/>
  <c r="V145" i="4"/>
  <c r="V15" i="10"/>
  <c r="T80" i="4"/>
  <c r="R80" i="4"/>
  <c r="R15" i="10"/>
  <c r="R145" i="4"/>
  <c r="P145" i="4"/>
  <c r="L145" i="4"/>
  <c r="H145" i="4"/>
  <c r="H80" i="4"/>
  <c r="X144" i="4"/>
  <c r="X14" i="10"/>
  <c r="V79" i="4"/>
  <c r="V144" i="4"/>
  <c r="V14" i="10"/>
  <c r="T14" i="10"/>
  <c r="T79" i="4"/>
  <c r="R14" i="10"/>
  <c r="P14" i="10"/>
  <c r="P79" i="4"/>
  <c r="N144" i="4"/>
  <c r="N79" i="4"/>
  <c r="L79" i="4"/>
  <c r="J14" i="10"/>
  <c r="J144" i="4"/>
  <c r="X78" i="4"/>
  <c r="X143" i="4"/>
  <c r="X202" i="4"/>
  <c r="V78" i="4"/>
  <c r="V202" i="4"/>
  <c r="T78" i="4"/>
  <c r="T13" i="10"/>
  <c r="R78" i="4"/>
  <c r="R202" i="4"/>
  <c r="P143" i="4"/>
  <c r="L78" i="4"/>
  <c r="J78" i="4"/>
  <c r="J143" i="4"/>
  <c r="H78" i="4"/>
  <c r="H13" i="10"/>
  <c r="X142" i="4"/>
  <c r="X12" i="10"/>
  <c r="X77" i="4"/>
  <c r="V77" i="4"/>
  <c r="V12" i="10"/>
  <c r="V142" i="4"/>
  <c r="T12" i="10"/>
  <c r="T77" i="4"/>
  <c r="R77" i="4"/>
  <c r="R12" i="10"/>
  <c r="P12" i="10"/>
  <c r="P142" i="4"/>
  <c r="N77" i="4"/>
  <c r="N142" i="4"/>
  <c r="L12" i="10"/>
  <c r="L77" i="4"/>
  <c r="L142" i="4"/>
  <c r="J77" i="4"/>
  <c r="J142" i="4"/>
  <c r="H12" i="10"/>
  <c r="H77" i="4"/>
  <c r="X141" i="4"/>
  <c r="V76" i="4"/>
  <c r="R11" i="10"/>
  <c r="R76" i="4"/>
  <c r="R141" i="4"/>
  <c r="P76" i="4"/>
  <c r="P11" i="10"/>
  <c r="N11" i="10"/>
  <c r="N141" i="4"/>
  <c r="N76" i="4"/>
  <c r="L11" i="10"/>
  <c r="L141" i="4"/>
  <c r="J11" i="10"/>
  <c r="J141" i="4"/>
  <c r="J76" i="4"/>
  <c r="H11" i="10"/>
  <c r="H141" i="4"/>
  <c r="H76" i="4"/>
  <c r="X10" i="10"/>
  <c r="X75" i="4"/>
  <c r="X140" i="4"/>
  <c r="V75" i="4"/>
  <c r="V140" i="4"/>
  <c r="T75" i="4"/>
  <c r="R10" i="10"/>
  <c r="R140" i="4"/>
  <c r="R75" i="4"/>
  <c r="P10" i="10"/>
  <c r="P75" i="4"/>
  <c r="N10" i="10"/>
  <c r="L10" i="10"/>
  <c r="L140" i="4"/>
  <c r="L75" i="4"/>
  <c r="J10" i="10"/>
  <c r="J75" i="4"/>
  <c r="J140" i="4"/>
  <c r="H10" i="10"/>
  <c r="H140" i="4"/>
  <c r="X9" i="10"/>
  <c r="X201" i="4"/>
  <c r="V9" i="10"/>
  <c r="V74" i="4"/>
  <c r="V201" i="4"/>
  <c r="V139" i="4"/>
  <c r="T207" i="4"/>
  <c r="T206" i="4"/>
  <c r="T74" i="4"/>
  <c r="T203" i="4"/>
  <c r="T205" i="4"/>
  <c r="T201" i="4"/>
  <c r="R74" i="4"/>
  <c r="R9" i="10"/>
  <c r="P74" i="4"/>
  <c r="P9" i="10"/>
  <c r="P139" i="4"/>
  <c r="P201" i="4"/>
  <c r="N9" i="10"/>
  <c r="N201" i="4"/>
  <c r="L9" i="10"/>
  <c r="L74" i="4"/>
  <c r="L201" i="4"/>
  <c r="L139" i="4"/>
  <c r="J74" i="4"/>
  <c r="J201" i="4"/>
  <c r="J9" i="10"/>
  <c r="H9" i="10"/>
  <c r="H201" i="4"/>
  <c r="H139" i="4"/>
  <c r="H74" i="4"/>
  <c r="X8" i="10"/>
  <c r="X73" i="4"/>
  <c r="V8" i="10"/>
  <c r="V73" i="4"/>
  <c r="T8" i="10"/>
  <c r="T73" i="4"/>
  <c r="N8" i="10"/>
  <c r="N73" i="4"/>
  <c r="L8" i="10"/>
  <c r="L73" i="4"/>
  <c r="J8" i="10"/>
  <c r="J73" i="4"/>
  <c r="H8" i="10"/>
  <c r="X7" i="10"/>
  <c r="V7" i="10"/>
  <c r="T7" i="10"/>
  <c r="R72" i="4"/>
  <c r="R7" i="10"/>
  <c r="P7" i="10"/>
  <c r="P72" i="4"/>
  <c r="L7" i="10"/>
  <c r="L72" i="4"/>
  <c r="J7" i="10"/>
  <c r="J72" i="4"/>
  <c r="H7" i="10"/>
  <c r="H72" i="4"/>
  <c r="X71" i="4"/>
  <c r="X6" i="10"/>
  <c r="V71" i="4"/>
  <c r="T6" i="10"/>
  <c r="T71" i="4"/>
  <c r="R6" i="10"/>
  <c r="R71" i="4"/>
  <c r="P71" i="4"/>
  <c r="P6" i="10"/>
  <c r="N6" i="10"/>
  <c r="L71" i="4"/>
  <c r="L6" i="10"/>
  <c r="J6" i="10"/>
  <c r="J71" i="4"/>
  <c r="H6" i="10"/>
  <c r="H71" i="4"/>
  <c r="X5" i="10"/>
  <c r="V5" i="10"/>
  <c r="T5" i="10"/>
  <c r="R5" i="10"/>
  <c r="P5" i="10"/>
  <c r="N5" i="10"/>
  <c r="X209" i="5"/>
  <c r="X174" i="5"/>
  <c r="X178" i="5"/>
  <c r="X109" i="5"/>
  <c r="V109" i="5"/>
  <c r="V174" i="5"/>
  <c r="V209" i="5"/>
  <c r="T109" i="5"/>
  <c r="R109" i="5"/>
  <c r="R174" i="5"/>
  <c r="R178" i="5"/>
  <c r="R209" i="5"/>
  <c r="P209" i="5"/>
  <c r="P178" i="5"/>
  <c r="P174" i="5"/>
  <c r="N109" i="5"/>
  <c r="N209" i="5"/>
  <c r="L209" i="5"/>
  <c r="L109" i="5"/>
  <c r="J209" i="5"/>
  <c r="J109" i="5"/>
  <c r="J178" i="5"/>
  <c r="J174" i="5"/>
  <c r="H209" i="5"/>
  <c r="H174" i="5"/>
  <c r="H109" i="5"/>
  <c r="H178" i="5"/>
  <c r="X106" i="5"/>
  <c r="X171" i="5"/>
  <c r="V106" i="5"/>
  <c r="V171" i="5"/>
  <c r="P106" i="5"/>
  <c r="P171" i="5"/>
  <c r="N106" i="5"/>
  <c r="N171" i="5"/>
  <c r="X105" i="5"/>
  <c r="X208" i="5"/>
  <c r="V208" i="5"/>
  <c r="V105" i="5"/>
  <c r="V170" i="5"/>
  <c r="R208" i="5"/>
  <c r="R170" i="5"/>
  <c r="P208" i="5"/>
  <c r="P105" i="5"/>
  <c r="N105" i="5"/>
  <c r="N170" i="5"/>
  <c r="H208" i="5"/>
  <c r="H105" i="5"/>
  <c r="H170" i="5"/>
  <c r="X169" i="5"/>
  <c r="X173" i="5"/>
  <c r="V173" i="5"/>
  <c r="V104" i="5"/>
  <c r="V169" i="5"/>
  <c r="T104" i="5"/>
  <c r="R104" i="5"/>
  <c r="R169" i="5"/>
  <c r="P169" i="5"/>
  <c r="P104" i="5"/>
  <c r="L104" i="5"/>
  <c r="L169" i="5"/>
  <c r="H169" i="5"/>
  <c r="H104" i="5"/>
  <c r="T103" i="5"/>
  <c r="R103" i="5"/>
  <c r="R168" i="5"/>
  <c r="L103" i="5"/>
  <c r="L168" i="5"/>
  <c r="J103" i="5"/>
  <c r="J168" i="5"/>
  <c r="V167" i="5"/>
  <c r="V102" i="5"/>
  <c r="R102" i="5"/>
  <c r="R167" i="5"/>
  <c r="P167" i="5"/>
  <c r="P102" i="5"/>
  <c r="J102" i="5"/>
  <c r="J167" i="5"/>
  <c r="X101" i="5"/>
  <c r="X207" i="5"/>
  <c r="X166" i="5"/>
  <c r="V166" i="5"/>
  <c r="V207" i="5"/>
  <c r="T101" i="5"/>
  <c r="R101" i="5"/>
  <c r="R166" i="5"/>
  <c r="R207" i="5"/>
  <c r="P166" i="5"/>
  <c r="P207" i="5"/>
  <c r="N101" i="5"/>
  <c r="N166" i="5"/>
  <c r="J101" i="5"/>
  <c r="J166" i="5"/>
  <c r="H207" i="5"/>
  <c r="H166" i="5"/>
  <c r="V100" i="5"/>
  <c r="T100" i="5"/>
  <c r="R100" i="5"/>
  <c r="P100" i="5"/>
  <c r="N165" i="5"/>
  <c r="L100" i="5"/>
  <c r="J100" i="5"/>
  <c r="J165" i="5"/>
  <c r="H165" i="5"/>
  <c r="X164" i="5"/>
  <c r="V164" i="5"/>
  <c r="R99" i="5"/>
  <c r="R164" i="5"/>
  <c r="P99" i="5"/>
  <c r="N164" i="5"/>
  <c r="N99" i="5"/>
  <c r="L99" i="5"/>
  <c r="J99" i="5"/>
  <c r="J164" i="5"/>
  <c r="H99" i="5"/>
  <c r="H164" i="5"/>
  <c r="X98" i="5"/>
  <c r="X163" i="5"/>
  <c r="V163" i="5"/>
  <c r="T98" i="5"/>
  <c r="R98" i="5"/>
  <c r="P163" i="5"/>
  <c r="L163" i="5"/>
  <c r="L98" i="5"/>
  <c r="J98" i="5"/>
  <c r="J163" i="5"/>
  <c r="H163" i="5"/>
  <c r="X206" i="5"/>
  <c r="X162" i="5"/>
  <c r="V97" i="5"/>
  <c r="V206" i="5"/>
  <c r="V162" i="5"/>
  <c r="T97" i="5"/>
  <c r="R97" i="5"/>
  <c r="R206" i="5"/>
  <c r="P206" i="5"/>
  <c r="P97" i="5"/>
  <c r="P162" i="5"/>
  <c r="N97" i="5"/>
  <c r="N206" i="5"/>
  <c r="J162" i="5"/>
  <c r="J97" i="5"/>
  <c r="J206" i="5"/>
  <c r="H162" i="5"/>
  <c r="H97" i="5"/>
  <c r="H206" i="5"/>
  <c r="X96" i="5"/>
  <c r="X161" i="5"/>
  <c r="V161" i="5"/>
  <c r="V96" i="5"/>
  <c r="R161" i="5"/>
  <c r="L161" i="5"/>
  <c r="L96" i="5"/>
  <c r="H161" i="5"/>
  <c r="H96" i="5"/>
  <c r="X95" i="5"/>
  <c r="X160" i="5"/>
  <c r="T95" i="5"/>
  <c r="N160" i="5"/>
  <c r="N95" i="5"/>
  <c r="L95" i="5"/>
  <c r="J160" i="5"/>
  <c r="H95" i="5"/>
  <c r="X159" i="5"/>
  <c r="X94" i="5"/>
  <c r="V94" i="5"/>
  <c r="T94" i="5"/>
  <c r="R94" i="5"/>
  <c r="R159" i="5"/>
  <c r="P159" i="5"/>
  <c r="P94" i="5"/>
  <c r="N94" i="5"/>
  <c r="N159" i="5"/>
  <c r="L159" i="5"/>
  <c r="X205" i="5"/>
  <c r="X93" i="5"/>
  <c r="V205" i="5"/>
  <c r="V158" i="5"/>
  <c r="P93" i="5"/>
  <c r="P158" i="5"/>
  <c r="N205" i="5"/>
  <c r="N93" i="5"/>
  <c r="L93" i="5"/>
  <c r="J93" i="5"/>
  <c r="J205" i="5"/>
  <c r="J158" i="5"/>
  <c r="H93" i="5"/>
  <c r="H205" i="5"/>
  <c r="H158" i="5"/>
  <c r="X157" i="5"/>
  <c r="X92" i="5"/>
  <c r="V92" i="5"/>
  <c r="T92" i="5"/>
  <c r="R92" i="5"/>
  <c r="P157" i="5"/>
  <c r="L157" i="5"/>
  <c r="L92" i="5"/>
  <c r="J92" i="5"/>
  <c r="J157" i="5"/>
  <c r="X91" i="5"/>
  <c r="X156" i="5"/>
  <c r="P156" i="5"/>
  <c r="P91" i="5"/>
  <c r="N91" i="5"/>
  <c r="N156" i="5"/>
  <c r="L91" i="5"/>
  <c r="J156" i="5"/>
  <c r="J91" i="5"/>
  <c r="H91" i="5"/>
  <c r="H156" i="5"/>
  <c r="X155" i="5"/>
  <c r="V90" i="5"/>
  <c r="N39" i="10"/>
  <c r="X38" i="10"/>
  <c r="N202" i="4"/>
  <c r="R8" i="10"/>
  <c r="N7" i="10"/>
  <c r="H5" i="10"/>
  <c r="X110" i="3"/>
  <c r="P107" i="3"/>
  <c r="L172" i="3"/>
  <c r="R175" i="4"/>
  <c r="L175" i="4"/>
  <c r="R107" i="4"/>
  <c r="N172" i="4"/>
  <c r="X110" i="5"/>
  <c r="J175" i="5"/>
  <c r="N178" i="4"/>
  <c r="V10" i="10"/>
  <c r="T15" i="10"/>
  <c r="J201" i="3"/>
  <c r="V140" i="3"/>
  <c r="L78" i="3"/>
  <c r="X167" i="4"/>
  <c r="T77" i="3"/>
  <c r="N95" i="4"/>
  <c r="N94" i="4"/>
  <c r="R95" i="4"/>
  <c r="V95" i="4"/>
  <c r="H96" i="4"/>
  <c r="P97" i="4"/>
  <c r="P96" i="4"/>
  <c r="T97" i="4"/>
  <c r="J169" i="4"/>
  <c r="V175" i="4"/>
  <c r="N205" i="4"/>
  <c r="K101" i="4"/>
  <c r="N208" i="5"/>
  <c r="X110" i="4"/>
  <c r="X100" i="5"/>
  <c r="X72" i="4"/>
  <c r="W29" i="10"/>
  <c r="V96" i="4"/>
  <c r="O155" i="4"/>
  <c r="P20" i="10"/>
  <c r="S95" i="4"/>
  <c r="T71" i="3"/>
  <c r="X71" i="3"/>
  <c r="P109" i="5"/>
  <c r="T20" i="10"/>
  <c r="J87" i="4"/>
  <c r="L83" i="4"/>
  <c r="P8" i="10"/>
  <c r="J12" i="10"/>
  <c r="T90" i="5"/>
  <c r="P155" i="5"/>
  <c r="N90" i="5"/>
  <c r="N155" i="5"/>
  <c r="T89" i="5"/>
  <c r="L89" i="5"/>
  <c r="L154" i="5"/>
  <c r="X87" i="5"/>
  <c r="X204" i="5"/>
  <c r="R152" i="5"/>
  <c r="R87" i="5"/>
  <c r="I152" i="5"/>
  <c r="G87" i="5"/>
  <c r="U205" i="5"/>
  <c r="U151" i="5"/>
  <c r="S151" i="5"/>
  <c r="S204" i="5"/>
  <c r="Q204" i="5"/>
  <c r="Q205" i="5"/>
  <c r="O151" i="5"/>
  <c r="O86" i="5"/>
  <c r="O87" i="5"/>
  <c r="M155" i="5"/>
  <c r="M205" i="5"/>
  <c r="M87" i="5"/>
  <c r="K204" i="5"/>
  <c r="K205" i="5"/>
  <c r="I155" i="5"/>
  <c r="I205" i="5"/>
  <c r="I204" i="5"/>
  <c r="G86" i="5"/>
  <c r="G205" i="5"/>
  <c r="G155" i="5"/>
  <c r="U85" i="5"/>
  <c r="S85" i="5"/>
  <c r="Q150" i="5"/>
  <c r="M85" i="5"/>
  <c r="K154" i="5"/>
  <c r="K85" i="5"/>
  <c r="K203" i="5"/>
  <c r="U203" i="5"/>
  <c r="Q153" i="5"/>
  <c r="Q84" i="5"/>
  <c r="N84" i="5"/>
  <c r="N149" i="5"/>
  <c r="X83" i="5"/>
  <c r="X84" i="5"/>
  <c r="T84" i="5"/>
  <c r="M83" i="5"/>
  <c r="M84" i="5"/>
  <c r="M148" i="5"/>
  <c r="K156" i="5"/>
  <c r="K87" i="5"/>
  <c r="H83" i="5"/>
  <c r="H152" i="5"/>
  <c r="X147" i="5"/>
  <c r="X82" i="5"/>
  <c r="R151" i="5"/>
  <c r="R147" i="5"/>
  <c r="R203" i="5"/>
  <c r="L151" i="5"/>
  <c r="L83" i="5"/>
  <c r="W82" i="5"/>
  <c r="W81" i="5"/>
  <c r="S146" i="5"/>
  <c r="O146" i="5"/>
  <c r="O82" i="5"/>
  <c r="M146" i="5"/>
  <c r="K146" i="5"/>
  <c r="K82" i="5"/>
  <c r="I81" i="5"/>
  <c r="I82" i="5"/>
  <c r="G147" i="5"/>
  <c r="G203" i="5"/>
  <c r="Q80" i="5"/>
  <c r="L81" i="5"/>
  <c r="L80" i="5"/>
  <c r="L202" i="5"/>
  <c r="L145" i="5"/>
  <c r="H145" i="5"/>
  <c r="H81" i="5"/>
  <c r="V144" i="5"/>
  <c r="V202" i="5"/>
  <c r="P79" i="5"/>
  <c r="P144" i="5"/>
  <c r="P80" i="5"/>
  <c r="O80" i="5"/>
  <c r="O144" i="5"/>
  <c r="O79" i="5"/>
  <c r="M144" i="5"/>
  <c r="M80" i="5"/>
  <c r="K148" i="5"/>
  <c r="K144" i="5"/>
  <c r="G80" i="5"/>
  <c r="W79" i="5"/>
  <c r="U79" i="5"/>
  <c r="U202" i="5"/>
  <c r="S147" i="5"/>
  <c r="S202" i="5"/>
  <c r="Q147" i="5"/>
  <c r="Q143" i="5"/>
  <c r="Q79" i="5"/>
  <c r="O202" i="5"/>
  <c r="O147" i="5"/>
  <c r="M143" i="5"/>
  <c r="I78" i="5"/>
  <c r="I143" i="5"/>
  <c r="W77" i="5"/>
  <c r="W142" i="5"/>
  <c r="U142" i="5"/>
  <c r="U77" i="5"/>
  <c r="Q201" i="5"/>
  <c r="Q142" i="5"/>
  <c r="O201" i="5"/>
  <c r="M201" i="5"/>
  <c r="M77" i="5"/>
  <c r="W205" i="5"/>
  <c r="W204" i="5"/>
  <c r="W208" i="5"/>
  <c r="W207" i="5"/>
  <c r="W206" i="5"/>
  <c r="W203" i="5"/>
  <c r="W76" i="5"/>
  <c r="P145" i="5"/>
  <c r="P141" i="5"/>
  <c r="P77" i="5"/>
  <c r="N141" i="5"/>
  <c r="N76" i="5"/>
  <c r="H77" i="5"/>
  <c r="H76" i="5"/>
  <c r="X139" i="5"/>
  <c r="X143" i="5"/>
  <c r="V143" i="5"/>
  <c r="V139" i="5"/>
  <c r="V201" i="5"/>
  <c r="T202" i="5"/>
  <c r="T203" i="5"/>
  <c r="T201" i="5"/>
  <c r="T208" i="5"/>
  <c r="R139" i="5"/>
  <c r="R74" i="5"/>
  <c r="L143" i="5"/>
  <c r="L139" i="5"/>
  <c r="J143" i="5"/>
  <c r="J74" i="5"/>
  <c r="W73" i="5"/>
  <c r="U74" i="5"/>
  <c r="Q73" i="5"/>
  <c r="K73" i="5"/>
  <c r="U72" i="5"/>
  <c r="S141" i="5"/>
  <c r="S72" i="5"/>
  <c r="Q141" i="5"/>
  <c r="O72" i="5"/>
  <c r="M141" i="5"/>
  <c r="G72" i="5"/>
  <c r="W71" i="5"/>
  <c r="W140" i="5"/>
  <c r="K71" i="5"/>
  <c r="G140" i="5"/>
  <c r="U139" i="5"/>
  <c r="Q139" i="5"/>
  <c r="M139" i="5"/>
  <c r="I74" i="5"/>
  <c r="I139" i="5"/>
  <c r="F107" i="5"/>
  <c r="F209" i="5"/>
  <c r="E174" i="4"/>
  <c r="E106" i="12"/>
  <c r="E40" i="10"/>
  <c r="F40" i="10"/>
  <c r="F174" i="3"/>
  <c r="F170" i="5"/>
  <c r="D105" i="5"/>
  <c r="E104" i="3"/>
  <c r="E105" i="3"/>
  <c r="E169" i="3"/>
  <c r="E169" i="5"/>
  <c r="E105" i="5"/>
  <c r="E104" i="5"/>
  <c r="C173" i="4"/>
  <c r="C104" i="4"/>
  <c r="C105" i="4"/>
  <c r="C169" i="4"/>
  <c r="F39" i="10"/>
  <c r="F104" i="3"/>
  <c r="F169" i="3"/>
  <c r="F173" i="5"/>
  <c r="F169" i="5"/>
  <c r="D169" i="5"/>
  <c r="E103" i="3"/>
  <c r="E168" i="3"/>
  <c r="E208" i="3"/>
  <c r="E38" i="10"/>
  <c r="C168" i="4"/>
  <c r="C208" i="4"/>
  <c r="C172" i="4"/>
  <c r="F104" i="4"/>
  <c r="F103" i="4"/>
  <c r="D38" i="10"/>
  <c r="E167" i="4"/>
  <c r="E102" i="4"/>
  <c r="E37" i="10"/>
  <c r="F171" i="4"/>
  <c r="F208" i="4"/>
  <c r="F37" i="10"/>
  <c r="F102" i="4"/>
  <c r="E101" i="4"/>
  <c r="E36" i="10"/>
  <c r="E101" i="12"/>
  <c r="E100" i="4"/>
  <c r="E165" i="4"/>
  <c r="E35" i="10"/>
  <c r="F165" i="4"/>
  <c r="F169" i="4"/>
  <c r="D165" i="3"/>
  <c r="F34" i="10"/>
  <c r="E98" i="4"/>
  <c r="D163" i="3"/>
  <c r="E162" i="4"/>
  <c r="E97" i="4"/>
  <c r="E206" i="4"/>
  <c r="F162" i="4"/>
  <c r="F32" i="10"/>
  <c r="D162" i="3"/>
  <c r="D206" i="3"/>
  <c r="D166" i="5"/>
  <c r="D98" i="5"/>
  <c r="D97" i="5"/>
  <c r="E161" i="3"/>
  <c r="E97" i="3"/>
  <c r="E165" i="3"/>
  <c r="E96" i="5"/>
  <c r="C97" i="4"/>
  <c r="C96" i="4"/>
  <c r="F97" i="3"/>
  <c r="F31" i="10"/>
  <c r="F97" i="5"/>
  <c r="F165" i="5"/>
  <c r="D97" i="4"/>
  <c r="E160" i="4"/>
  <c r="E95" i="4"/>
  <c r="F96" i="4"/>
  <c r="D96" i="3"/>
  <c r="D30" i="10"/>
  <c r="D160" i="3"/>
  <c r="D95" i="3"/>
  <c r="E159" i="3"/>
  <c r="E94" i="3"/>
  <c r="E29" i="10"/>
  <c r="E206" i="3"/>
  <c r="E159" i="5"/>
  <c r="E163" i="5"/>
  <c r="E207" i="5"/>
  <c r="E94" i="5"/>
  <c r="C94" i="4"/>
  <c r="C159" i="4"/>
  <c r="C207" i="4"/>
  <c r="C163" i="4"/>
  <c r="F29" i="10"/>
  <c r="F207" i="3"/>
  <c r="F95" i="5"/>
  <c r="F159" i="5"/>
  <c r="F94" i="5"/>
  <c r="F206" i="5"/>
  <c r="F163" i="5"/>
  <c r="D94" i="4"/>
  <c r="D159" i="4"/>
  <c r="D163" i="4"/>
  <c r="D95" i="4"/>
  <c r="D29" i="10"/>
  <c r="F94" i="4"/>
  <c r="F93" i="4"/>
  <c r="F158" i="4"/>
  <c r="F205" i="4"/>
  <c r="D28" i="10"/>
  <c r="D94" i="3"/>
  <c r="D94" i="5"/>
  <c r="D158" i="5"/>
  <c r="E157" i="3"/>
  <c r="E93" i="3"/>
  <c r="E92" i="3"/>
  <c r="C157" i="4"/>
  <c r="C92" i="4"/>
  <c r="F93" i="5"/>
  <c r="F92" i="5"/>
  <c r="D27" i="10"/>
  <c r="E156" i="4"/>
  <c r="D156" i="3"/>
  <c r="D26" i="10"/>
  <c r="D91" i="5"/>
  <c r="D92" i="5"/>
  <c r="E25" i="10"/>
  <c r="E91" i="3"/>
  <c r="E91" i="5"/>
  <c r="C205" i="4"/>
  <c r="F91" i="3"/>
  <c r="F25" i="10"/>
  <c r="F155" i="3"/>
  <c r="F155" i="5"/>
  <c r="F91" i="5"/>
  <c r="F205" i="5"/>
  <c r="D91" i="4"/>
  <c r="D155" i="4"/>
  <c r="D205" i="4"/>
  <c r="D25" i="10"/>
  <c r="D90" i="4"/>
  <c r="E154" i="4"/>
  <c r="E89" i="4"/>
  <c r="E90" i="4"/>
  <c r="F154" i="4"/>
  <c r="F90" i="4"/>
  <c r="F24" i="10"/>
  <c r="F89" i="4"/>
  <c r="D24" i="10"/>
  <c r="D90" i="5"/>
  <c r="D154" i="5"/>
  <c r="E89" i="3"/>
  <c r="E153" i="3"/>
  <c r="E23" i="10"/>
  <c r="E88" i="3"/>
  <c r="E88" i="5"/>
  <c r="E153" i="5"/>
  <c r="C153" i="4"/>
  <c r="C89" i="4"/>
  <c r="F89" i="5"/>
  <c r="F88" i="5"/>
  <c r="D153" i="4"/>
  <c r="E152" i="4"/>
  <c r="E152" i="12"/>
  <c r="F87" i="4"/>
  <c r="F22" i="10"/>
  <c r="F204" i="4"/>
  <c r="F88" i="4"/>
  <c r="D88" i="3"/>
  <c r="D22" i="10"/>
  <c r="D152" i="5"/>
  <c r="D88" i="5"/>
  <c r="E86" i="3"/>
  <c r="E151" i="5"/>
  <c r="E204" i="5"/>
  <c r="E86" i="5"/>
  <c r="E87" i="5"/>
  <c r="C204" i="4"/>
  <c r="C87" i="4"/>
  <c r="F87" i="3"/>
  <c r="F21" i="10"/>
  <c r="F204" i="3"/>
  <c r="F151" i="5"/>
  <c r="F204" i="5"/>
  <c r="D151" i="4"/>
  <c r="D87" i="4"/>
  <c r="D86" i="4"/>
  <c r="D204" i="4"/>
  <c r="E86" i="4"/>
  <c r="F150" i="4"/>
  <c r="D85" i="3"/>
  <c r="D86" i="3"/>
  <c r="D86" i="5"/>
  <c r="D150" i="5"/>
  <c r="D85" i="5"/>
  <c r="E85" i="3"/>
  <c r="E149" i="3"/>
  <c r="E19" i="10"/>
  <c r="E149" i="5"/>
  <c r="E84" i="5"/>
  <c r="C149" i="4"/>
  <c r="F85" i="3"/>
  <c r="F149" i="5"/>
  <c r="F85" i="5"/>
  <c r="E148" i="4"/>
  <c r="E84" i="4"/>
  <c r="D18" i="10"/>
  <c r="D148" i="3"/>
  <c r="D83" i="3"/>
  <c r="D203" i="3"/>
  <c r="E82" i="3"/>
  <c r="E83" i="3"/>
  <c r="E17" i="10"/>
  <c r="E83" i="5"/>
  <c r="F82" i="3"/>
  <c r="F147" i="5"/>
  <c r="F83" i="5"/>
  <c r="D83" i="4"/>
  <c r="D17" i="10"/>
  <c r="D82" i="4"/>
  <c r="F146" i="4"/>
  <c r="F82" i="4"/>
  <c r="D146" i="5"/>
  <c r="D82" i="5"/>
  <c r="D81" i="5"/>
  <c r="E15" i="10"/>
  <c r="E145" i="3"/>
  <c r="E81" i="3"/>
  <c r="E80" i="3"/>
  <c r="C145" i="4"/>
  <c r="C81" i="4"/>
  <c r="F145" i="3"/>
  <c r="F108" i="3"/>
  <c r="J204" i="5"/>
  <c r="H204" i="5"/>
  <c r="V203" i="5"/>
  <c r="N203" i="5"/>
  <c r="C203" i="4"/>
  <c r="F145" i="5"/>
  <c r="F80" i="5"/>
  <c r="D80" i="4"/>
  <c r="E144" i="4"/>
  <c r="E79" i="4"/>
  <c r="D79" i="3"/>
  <c r="D80" i="3"/>
  <c r="D14" i="10"/>
  <c r="E202" i="3"/>
  <c r="E143" i="3"/>
  <c r="E78" i="5"/>
  <c r="E79" i="5"/>
  <c r="E202" i="5"/>
  <c r="F143" i="3"/>
  <c r="F13" i="10"/>
  <c r="F202" i="3"/>
  <c r="F143" i="5"/>
  <c r="F79" i="5"/>
  <c r="F78" i="5"/>
  <c r="D13" i="10"/>
  <c r="D78" i="4"/>
  <c r="E142" i="4"/>
  <c r="F12" i="10"/>
  <c r="F77" i="4"/>
  <c r="D78" i="3"/>
  <c r="D77" i="5"/>
  <c r="E141" i="3"/>
  <c r="E76" i="3"/>
  <c r="E76" i="5"/>
  <c r="E141" i="5"/>
  <c r="C76" i="4"/>
  <c r="F11" i="10"/>
  <c r="F77" i="3"/>
  <c r="F141" i="5"/>
  <c r="D77" i="4"/>
  <c r="D76" i="4"/>
  <c r="E10" i="10"/>
  <c r="E201" i="4"/>
  <c r="F140" i="4"/>
  <c r="F201" i="4"/>
  <c r="D10" i="10"/>
  <c r="D140" i="3"/>
  <c r="D75" i="5"/>
  <c r="D140" i="5"/>
  <c r="D76" i="5"/>
  <c r="E74" i="3"/>
  <c r="E139" i="3"/>
  <c r="E201" i="3"/>
  <c r="E75" i="3"/>
  <c r="E201" i="5"/>
  <c r="E74" i="5"/>
  <c r="C74" i="4"/>
  <c r="F139" i="3"/>
  <c r="F74" i="3"/>
  <c r="F75" i="5"/>
  <c r="F139" i="5"/>
  <c r="F201" i="5"/>
  <c r="D75" i="4"/>
  <c r="D9" i="10"/>
  <c r="D74" i="4"/>
  <c r="E139" i="4"/>
  <c r="F139" i="4"/>
  <c r="F71" i="4"/>
  <c r="F5" i="10"/>
  <c r="F74" i="4"/>
  <c r="F73" i="4"/>
  <c r="D73" i="3"/>
  <c r="D74" i="3"/>
  <c r="E73" i="3"/>
  <c r="E72" i="3"/>
  <c r="F72" i="3"/>
  <c r="F73" i="3"/>
  <c r="C140" i="4"/>
  <c r="C71" i="4"/>
  <c r="V110" i="3"/>
  <c r="N110" i="3"/>
  <c r="N175" i="3"/>
  <c r="X107" i="3"/>
  <c r="X172" i="3"/>
  <c r="V107" i="3"/>
  <c r="T108" i="3"/>
  <c r="N107" i="3"/>
  <c r="N108" i="3"/>
  <c r="N111" i="4"/>
  <c r="N110" i="4"/>
  <c r="N45" i="10"/>
  <c r="N175" i="4"/>
  <c r="J45" i="10"/>
  <c r="J110" i="4"/>
  <c r="H111" i="4"/>
  <c r="H175" i="4"/>
  <c r="X107" i="4"/>
  <c r="V107" i="4"/>
  <c r="V172" i="4"/>
  <c r="P176" i="4"/>
  <c r="P42" i="10"/>
  <c r="P107" i="4"/>
  <c r="L108" i="4"/>
  <c r="L176" i="4"/>
  <c r="L172" i="4"/>
  <c r="H176" i="4"/>
  <c r="H42" i="10"/>
  <c r="T111" i="5"/>
  <c r="T110" i="5"/>
  <c r="P110" i="5"/>
  <c r="P175" i="5"/>
  <c r="N175" i="5"/>
  <c r="N110" i="5"/>
  <c r="L111" i="5"/>
  <c r="L175" i="5"/>
  <c r="X107" i="5"/>
  <c r="X108" i="5"/>
  <c r="X172" i="5"/>
  <c r="T107" i="5"/>
  <c r="R107" i="5"/>
  <c r="R172" i="5"/>
  <c r="L107" i="5"/>
  <c r="L172" i="5"/>
  <c r="L162" i="3"/>
  <c r="L28" i="10"/>
  <c r="L92" i="3"/>
  <c r="L27" i="10"/>
  <c r="L156" i="3"/>
  <c r="L91" i="3"/>
  <c r="L155" i="3"/>
  <c r="L97" i="4"/>
  <c r="L162" i="4"/>
  <c r="D101" i="4"/>
  <c r="D170" i="4"/>
  <c r="D166" i="4"/>
  <c r="D164" i="4"/>
  <c r="F175" i="5"/>
  <c r="D109" i="5"/>
  <c r="D110" i="5"/>
  <c r="D105" i="4"/>
  <c r="D39" i="10"/>
  <c r="D169" i="4"/>
  <c r="D104" i="4"/>
  <c r="D173" i="4"/>
  <c r="D167" i="4"/>
  <c r="D103" i="4"/>
  <c r="D102" i="4"/>
  <c r="D171" i="4"/>
  <c r="E175" i="3"/>
  <c r="E106" i="3"/>
  <c r="E171" i="3"/>
  <c r="E209" i="4"/>
  <c r="E107" i="4"/>
  <c r="E172" i="4"/>
  <c r="E110" i="4"/>
  <c r="C171" i="4"/>
  <c r="C106" i="4"/>
  <c r="C107" i="4"/>
  <c r="F107" i="3"/>
  <c r="F172" i="3"/>
  <c r="F175" i="3"/>
  <c r="F176" i="4"/>
  <c r="F209" i="4"/>
  <c r="F107" i="4"/>
  <c r="F108" i="4"/>
  <c r="F110" i="4"/>
  <c r="F45" i="10"/>
  <c r="F111" i="4"/>
  <c r="F175" i="4"/>
  <c r="D107" i="3"/>
  <c r="D172" i="3"/>
  <c r="D110" i="3"/>
  <c r="D111" i="3"/>
  <c r="D175" i="3"/>
  <c r="D107" i="5"/>
  <c r="D172" i="5"/>
  <c r="L163" i="4"/>
  <c r="L94" i="4"/>
  <c r="V176" i="4"/>
  <c r="M46" i="10"/>
  <c r="M108" i="4"/>
  <c r="V112" i="5"/>
  <c r="U176" i="5"/>
  <c r="S176" i="5"/>
  <c r="R176" i="5"/>
  <c r="P112" i="5"/>
  <c r="P176" i="5"/>
  <c r="N111" i="5"/>
  <c r="N176" i="5"/>
  <c r="N112" i="5"/>
  <c r="M111" i="3"/>
  <c r="M176" i="3"/>
  <c r="L176" i="3"/>
  <c r="L112" i="3"/>
  <c r="L46" i="10"/>
  <c r="H111" i="5"/>
  <c r="F112" i="5"/>
  <c r="F176" i="5"/>
  <c r="X113" i="5"/>
  <c r="W177" i="5"/>
  <c r="W112" i="5"/>
  <c r="V108" i="3"/>
  <c r="V173" i="3"/>
  <c r="V177" i="3"/>
  <c r="V112" i="3"/>
  <c r="T108" i="5"/>
  <c r="R173" i="5"/>
  <c r="R177" i="5"/>
  <c r="Q108" i="5"/>
  <c r="Q173" i="5"/>
  <c r="O177" i="5"/>
  <c r="O173" i="5"/>
  <c r="L108" i="5"/>
  <c r="L173" i="5"/>
  <c r="L112" i="5"/>
  <c r="K108" i="5"/>
  <c r="K177" i="5"/>
  <c r="K209" i="5"/>
  <c r="K173" i="5"/>
  <c r="J108" i="5"/>
  <c r="J177" i="5"/>
  <c r="I108" i="5"/>
  <c r="I109" i="5"/>
  <c r="H108" i="5"/>
  <c r="H177" i="5"/>
  <c r="H173" i="5"/>
  <c r="G173" i="5"/>
  <c r="G209" i="5"/>
  <c r="G177" i="5"/>
  <c r="D108" i="5"/>
  <c r="V47" i="10"/>
  <c r="V177" i="4"/>
  <c r="M177" i="4"/>
  <c r="M112" i="4"/>
  <c r="M113" i="4"/>
  <c r="X111" i="3"/>
  <c r="X176" i="3"/>
  <c r="W111" i="3"/>
  <c r="W46" i="10"/>
  <c r="U111" i="3"/>
  <c r="U176" i="3"/>
  <c r="T111" i="3"/>
  <c r="T46" i="10"/>
  <c r="T112" i="3"/>
  <c r="R112" i="3"/>
  <c r="R46" i="10"/>
  <c r="R180" i="10" s="1"/>
  <c r="R176" i="3"/>
  <c r="Q112" i="3"/>
  <c r="Q46" i="10"/>
  <c r="Q180" i="10" s="1"/>
  <c r="Q111" i="3"/>
  <c r="Q176" i="3"/>
  <c r="P112" i="3"/>
  <c r="P46" i="10"/>
  <c r="O112" i="3"/>
  <c r="O176" i="3"/>
  <c r="O46" i="10"/>
  <c r="O180" i="10" s="1"/>
  <c r="N111" i="3"/>
  <c r="N176" i="3"/>
  <c r="K112" i="3"/>
  <c r="J111" i="3"/>
  <c r="J112" i="3"/>
  <c r="I176" i="3"/>
  <c r="I111" i="3"/>
  <c r="I112" i="3"/>
  <c r="I46" i="10"/>
  <c r="H111" i="3"/>
  <c r="H176" i="3"/>
  <c r="H46" i="10"/>
  <c r="H180" i="10" s="1"/>
  <c r="H112" i="3"/>
  <c r="G176" i="3"/>
  <c r="G46" i="10"/>
  <c r="F176" i="3"/>
  <c r="D111" i="4"/>
  <c r="D176" i="4"/>
  <c r="D46" i="10"/>
  <c r="D180" i="10" s="1"/>
  <c r="X108" i="3"/>
  <c r="X177" i="3"/>
  <c r="X113" i="3"/>
  <c r="X112" i="3"/>
  <c r="W108" i="3"/>
  <c r="W173" i="3"/>
  <c r="W109" i="3"/>
  <c r="W47" i="10"/>
  <c r="W181" i="10" s="1"/>
  <c r="W112" i="3"/>
  <c r="W177" i="3"/>
  <c r="U177" i="3"/>
  <c r="U109" i="3"/>
  <c r="U209" i="3"/>
  <c r="U47" i="10"/>
  <c r="U181" i="10" s="1"/>
  <c r="U113" i="4"/>
  <c r="U177" i="4"/>
  <c r="R108" i="4"/>
  <c r="R173" i="4"/>
  <c r="R47" i="10"/>
  <c r="R181" i="10" s="1"/>
  <c r="R177" i="4"/>
  <c r="R112" i="4"/>
  <c r="Q108" i="4"/>
  <c r="Q173" i="4"/>
  <c r="Q109" i="4"/>
  <c r="Q43" i="10"/>
  <c r="Q47" i="10"/>
  <c r="Q181" i="10" s="1"/>
  <c r="Q177" i="4"/>
  <c r="O47" i="10"/>
  <c r="O177" i="4"/>
  <c r="O113" i="4"/>
  <c r="K108" i="4"/>
  <c r="K173" i="4"/>
  <c r="K43" i="10"/>
  <c r="K177" i="4"/>
  <c r="J108" i="4"/>
  <c r="J43" i="10"/>
  <c r="J47" i="10"/>
  <c r="J181" i="10" s="1"/>
  <c r="J177" i="4"/>
  <c r="J112" i="4"/>
  <c r="I109" i="4"/>
  <c r="I43" i="10"/>
  <c r="I47" i="10"/>
  <c r="I181" i="10" s="1"/>
  <c r="I112" i="4"/>
  <c r="H108" i="4"/>
  <c r="H47" i="10"/>
  <c r="H181" i="10" s="1"/>
  <c r="H177" i="4"/>
  <c r="G108" i="4"/>
  <c r="G177" i="4"/>
  <c r="G112" i="3"/>
  <c r="G177" i="3"/>
  <c r="E108" i="4"/>
  <c r="E177" i="4"/>
  <c r="E113" i="4"/>
  <c r="F112" i="4"/>
  <c r="F177" i="4"/>
  <c r="D47" i="10"/>
  <c r="D112" i="4"/>
  <c r="D177" i="3"/>
  <c r="D112" i="3"/>
  <c r="E172" i="3"/>
  <c r="E176" i="3"/>
  <c r="E44" i="10"/>
  <c r="E109" i="3"/>
  <c r="E174" i="3"/>
  <c r="E109" i="5"/>
  <c r="E112" i="5"/>
  <c r="E111" i="5"/>
  <c r="E173" i="3"/>
  <c r="E108" i="3"/>
  <c r="E108" i="5"/>
  <c r="E177" i="5"/>
  <c r="C209" i="4"/>
  <c r="C175" i="4"/>
  <c r="U113" i="5"/>
  <c r="S178" i="5"/>
  <c r="M113" i="5"/>
  <c r="K113" i="5"/>
  <c r="K178" i="5"/>
  <c r="E113" i="5"/>
  <c r="X48" i="10"/>
  <c r="X182" i="10" s="1"/>
  <c r="X113" i="4"/>
  <c r="T48" i="10"/>
  <c r="R48" i="10"/>
  <c r="R182" i="10" s="1"/>
  <c r="R178" i="4"/>
  <c r="R113" i="4"/>
  <c r="P113" i="4"/>
  <c r="J48" i="10"/>
  <c r="J182" i="10" s="1"/>
  <c r="J178" i="4"/>
  <c r="J113" i="4"/>
  <c r="H48" i="10"/>
  <c r="H182" i="10" s="1"/>
  <c r="H113" i="4"/>
  <c r="D48" i="10"/>
  <c r="D178" i="4"/>
  <c r="W48" i="10"/>
  <c r="W182" i="10" s="1"/>
  <c r="W113" i="3"/>
  <c r="W178" i="3"/>
  <c r="Q48" i="10"/>
  <c r="Q182" i="10" s="1"/>
  <c r="Q178" i="3"/>
  <c r="O113" i="3"/>
  <c r="O178" i="3"/>
  <c r="K48" i="10"/>
  <c r="K182" i="10" s="1"/>
  <c r="I178" i="3"/>
  <c r="G113" i="3"/>
  <c r="G178" i="3"/>
  <c r="E48" i="10"/>
  <c r="E182" i="10" s="1"/>
  <c r="E113" i="3"/>
  <c r="C202" i="4"/>
  <c r="T110" i="3"/>
  <c r="P110" i="3"/>
  <c r="J110" i="3"/>
  <c r="H175" i="3"/>
  <c r="J107" i="3"/>
  <c r="X175" i="4"/>
  <c r="P175" i="4"/>
  <c r="T42" i="10"/>
  <c r="J107" i="4"/>
  <c r="V175" i="5"/>
  <c r="R175" i="5"/>
  <c r="H110" i="5"/>
  <c r="V172" i="5"/>
  <c r="P107" i="5"/>
  <c r="N107" i="5"/>
  <c r="J172" i="5"/>
  <c r="H107" i="5"/>
  <c r="X176" i="5"/>
  <c r="P108" i="5"/>
  <c r="N173" i="5"/>
  <c r="E111" i="4"/>
  <c r="U112" i="5"/>
  <c r="N173" i="4"/>
  <c r="L178" i="4"/>
  <c r="F179" i="5"/>
  <c r="J179" i="5"/>
  <c r="N179" i="5"/>
  <c r="R179" i="5"/>
  <c r="V179" i="5"/>
  <c r="K179" i="5"/>
  <c r="O179" i="5"/>
  <c r="S179" i="5"/>
  <c r="W179" i="5"/>
  <c r="G114" i="5"/>
  <c r="F114" i="4"/>
  <c r="J114" i="4"/>
  <c r="N114" i="4"/>
  <c r="R114" i="4"/>
  <c r="V114" i="4"/>
  <c r="D179" i="4"/>
  <c r="H179" i="4"/>
  <c r="L179" i="4"/>
  <c r="P179" i="4"/>
  <c r="X179" i="4"/>
  <c r="E114" i="3"/>
  <c r="I114" i="3"/>
  <c r="M114" i="3"/>
  <c r="Q114" i="3"/>
  <c r="U114" i="3"/>
  <c r="F179" i="3"/>
  <c r="J179" i="3"/>
  <c r="N179" i="3"/>
  <c r="R179" i="3"/>
  <c r="V179" i="3"/>
  <c r="F210" i="5"/>
  <c r="J210" i="5"/>
  <c r="N210" i="5"/>
  <c r="R210" i="5"/>
  <c r="V210" i="5"/>
  <c r="G210" i="5"/>
  <c r="K210" i="5"/>
  <c r="O210" i="5"/>
  <c r="S210" i="5"/>
  <c r="W210" i="5"/>
  <c r="D210" i="4"/>
  <c r="J210" i="4"/>
  <c r="N210" i="4"/>
  <c r="R210" i="4"/>
  <c r="V210" i="4"/>
  <c r="E210" i="4"/>
  <c r="I210" i="4"/>
  <c r="M210" i="4"/>
  <c r="Q210" i="4"/>
  <c r="U210" i="4"/>
  <c r="E210" i="3"/>
  <c r="I210" i="3"/>
  <c r="M210" i="3"/>
  <c r="Q210" i="3"/>
  <c r="U210" i="3"/>
  <c r="F210" i="3"/>
  <c r="J210" i="3"/>
  <c r="N210" i="3"/>
  <c r="R210" i="3"/>
  <c r="V210" i="3"/>
  <c r="L48" i="10"/>
  <c r="S48" i="10"/>
  <c r="M47" i="10"/>
  <c r="J172" i="4"/>
  <c r="P172" i="3"/>
  <c r="I73" i="5"/>
  <c r="W146" i="5"/>
  <c r="X176" i="4"/>
  <c r="J111" i="4"/>
  <c r="U71" i="5"/>
  <c r="U73" i="5"/>
  <c r="P148" i="5"/>
  <c r="G151" i="5"/>
  <c r="V75" i="5"/>
  <c r="N139" i="5"/>
  <c r="H141" i="5"/>
  <c r="F28" i="10"/>
  <c r="F97" i="4"/>
  <c r="Q177" i="5"/>
  <c r="C165" i="4"/>
  <c r="I72" i="5"/>
  <c r="F111" i="5"/>
  <c r="C86" i="4"/>
  <c r="J176" i="4"/>
  <c r="E107" i="12"/>
  <c r="W176" i="3"/>
  <c r="D162" i="5"/>
  <c r="R45" i="10"/>
  <c r="V111" i="4"/>
  <c r="F6" i="10"/>
  <c r="F7" i="10"/>
  <c r="E8" i="10"/>
  <c r="D147" i="4"/>
  <c r="D143" i="4"/>
  <c r="F147" i="3"/>
  <c r="F79" i="3"/>
  <c r="C79" i="4"/>
  <c r="E80" i="4"/>
  <c r="F83" i="3"/>
  <c r="D84" i="3"/>
  <c r="D204" i="5"/>
  <c r="E27" i="10"/>
  <c r="E92" i="4"/>
  <c r="E95" i="5"/>
  <c r="N77" i="5"/>
  <c r="U141" i="5"/>
  <c r="I77" i="5"/>
  <c r="G78" i="5"/>
  <c r="U147" i="5"/>
  <c r="U143" i="5"/>
  <c r="I79" i="5"/>
  <c r="T79" i="5"/>
  <c r="M81" i="5"/>
  <c r="Q81" i="5"/>
  <c r="U146" i="5"/>
  <c r="V148" i="5"/>
  <c r="J149" i="5"/>
  <c r="N85" i="5"/>
  <c r="W153" i="5"/>
  <c r="M150" i="5"/>
  <c r="Q87" i="5"/>
  <c r="S86" i="5"/>
  <c r="J175" i="4"/>
  <c r="G209" i="4"/>
  <c r="K109" i="4"/>
  <c r="E110" i="5"/>
  <c r="N47" i="10"/>
  <c r="N108" i="5"/>
  <c r="F106" i="3"/>
  <c r="E168" i="5"/>
  <c r="W113" i="5"/>
  <c r="W141" i="5"/>
  <c r="K142" i="5"/>
  <c r="S142" i="5"/>
  <c r="X79" i="5"/>
  <c r="K152" i="5"/>
  <c r="W151" i="5"/>
  <c r="E90" i="3"/>
  <c r="E147" i="5"/>
  <c r="F20" i="10"/>
  <c r="F76" i="4"/>
  <c r="E12" i="10"/>
  <c r="E33" i="10"/>
  <c r="E21" i="10"/>
  <c r="W145" i="5"/>
  <c r="O73" i="5"/>
  <c r="T80" i="5"/>
  <c r="E209" i="5"/>
  <c r="O108" i="5"/>
  <c r="U111" i="5"/>
  <c r="F202" i="5"/>
  <c r="D89" i="4"/>
  <c r="F27" i="10"/>
  <c r="D164" i="5"/>
  <c r="I144" i="5"/>
  <c r="C109" i="4"/>
  <c r="F173" i="3"/>
  <c r="S112" i="5"/>
  <c r="D45" i="10"/>
  <c r="D99" i="4"/>
  <c r="L161" i="4"/>
  <c r="L206" i="4"/>
  <c r="J176" i="5"/>
  <c r="V176" i="5"/>
  <c r="D71" i="4"/>
  <c r="D6" i="10"/>
  <c r="E72" i="12"/>
  <c r="E140" i="4"/>
  <c r="F73" i="5"/>
  <c r="F72" i="5"/>
  <c r="C73" i="4"/>
  <c r="D142" i="5"/>
  <c r="F142" i="4"/>
  <c r="E13" i="10"/>
  <c r="F86" i="3"/>
  <c r="E96" i="3"/>
  <c r="E206" i="5"/>
  <c r="E163" i="3"/>
  <c r="E171" i="4"/>
  <c r="F38" i="10"/>
  <c r="E172" i="5"/>
  <c r="E106" i="4"/>
  <c r="M71" i="5"/>
  <c r="W72" i="5"/>
  <c r="S149" i="5"/>
  <c r="K147" i="5"/>
  <c r="K79" i="5"/>
  <c r="S78" i="5"/>
  <c r="W78" i="5"/>
  <c r="S81" i="5"/>
  <c r="K88" i="5"/>
  <c r="O153" i="5"/>
  <c r="U154" i="5"/>
  <c r="V172" i="3"/>
  <c r="F112" i="3"/>
  <c r="P108" i="3"/>
  <c r="K112" i="4"/>
  <c r="K46" i="10"/>
  <c r="Q112" i="4"/>
  <c r="T111" i="4"/>
  <c r="J112" i="5"/>
  <c r="N177" i="5"/>
  <c r="R112" i="5"/>
  <c r="V111" i="3"/>
  <c r="F209" i="3"/>
  <c r="D208" i="4"/>
  <c r="F174" i="5"/>
  <c r="D165" i="4"/>
  <c r="D100" i="4"/>
  <c r="S108" i="5"/>
  <c r="N42" i="10"/>
  <c r="N107" i="4"/>
  <c r="R176" i="4"/>
  <c r="L45" i="10"/>
  <c r="P111" i="4"/>
  <c r="P110" i="4"/>
  <c r="T110" i="4"/>
  <c r="X45" i="10"/>
  <c r="R107" i="3"/>
  <c r="O111" i="3"/>
  <c r="F71" i="5"/>
  <c r="D8" i="10"/>
  <c r="E5" i="10"/>
  <c r="F9" i="10"/>
  <c r="F10" i="10"/>
  <c r="F140" i="3"/>
  <c r="D77" i="3"/>
  <c r="D76" i="3"/>
  <c r="D201" i="3"/>
  <c r="E77" i="3"/>
  <c r="F78" i="4"/>
  <c r="D79" i="5"/>
  <c r="F144" i="4"/>
  <c r="F79" i="4"/>
  <c r="F15" i="10"/>
  <c r="F80" i="3"/>
  <c r="D16" i="10"/>
  <c r="E81" i="4"/>
  <c r="C147" i="4"/>
  <c r="D203" i="5"/>
  <c r="F83" i="4"/>
  <c r="D19" i="10"/>
  <c r="D149" i="4"/>
  <c r="F84" i="3"/>
  <c r="F149" i="3"/>
  <c r="E20" i="10"/>
  <c r="E85" i="4"/>
  <c r="F86" i="5"/>
  <c r="C151" i="4"/>
  <c r="E151" i="3"/>
  <c r="F88" i="3"/>
  <c r="F153" i="3"/>
  <c r="D154" i="3"/>
  <c r="E24" i="10"/>
  <c r="C155" i="4"/>
  <c r="E155" i="3"/>
  <c r="F156" i="4"/>
  <c r="F26" i="10"/>
  <c r="D92" i="4"/>
  <c r="F92" i="3"/>
  <c r="E92" i="5"/>
  <c r="D158" i="3"/>
  <c r="D93" i="3"/>
  <c r="E28" i="10"/>
  <c r="C206" i="4"/>
  <c r="D160" i="5"/>
  <c r="F160" i="4"/>
  <c r="F206" i="4"/>
  <c r="F164" i="4"/>
  <c r="D161" i="4"/>
  <c r="F96" i="3"/>
  <c r="E161" i="5"/>
  <c r="E166" i="4"/>
  <c r="F98" i="4"/>
  <c r="F99" i="4"/>
  <c r="F167" i="4"/>
  <c r="D168" i="3"/>
  <c r="D34" i="10"/>
  <c r="E164" i="4"/>
  <c r="E99" i="4"/>
  <c r="E207" i="4"/>
  <c r="D101" i="3"/>
  <c r="H153" i="5"/>
  <c r="H149" i="5"/>
  <c r="L85" i="5"/>
  <c r="L153" i="5"/>
  <c r="Q85" i="5"/>
  <c r="U149" i="5"/>
  <c r="O150" i="5"/>
  <c r="W86" i="5"/>
  <c r="I87" i="5"/>
  <c r="I86" i="5"/>
  <c r="M86" i="5"/>
  <c r="Q86" i="5"/>
  <c r="U155" i="5"/>
  <c r="G204" i="5"/>
  <c r="G156" i="5"/>
  <c r="P88" i="5"/>
  <c r="J153" i="5"/>
  <c r="V153" i="5"/>
  <c r="S209" i="5"/>
  <c r="I209" i="5"/>
  <c r="P175" i="3"/>
  <c r="X175" i="3"/>
  <c r="F36" i="10"/>
  <c r="D37" i="10"/>
  <c r="D171" i="3"/>
  <c r="D169" i="3"/>
  <c r="E173" i="4"/>
  <c r="F170" i="4"/>
  <c r="G139" i="5"/>
  <c r="K139" i="5"/>
  <c r="K74" i="5"/>
  <c r="O74" i="5"/>
  <c r="W139" i="5"/>
  <c r="Q140" i="5"/>
  <c r="G77" i="5"/>
  <c r="K141" i="5"/>
  <c r="O77" i="5"/>
  <c r="S145" i="5"/>
  <c r="L77" i="5"/>
  <c r="L144" i="5"/>
  <c r="O204" i="5"/>
  <c r="O148" i="5"/>
  <c r="G146" i="5"/>
  <c r="G82" i="5"/>
  <c r="V81" i="5"/>
  <c r="M147" i="5"/>
  <c r="M203" i="5"/>
  <c r="Q82" i="5"/>
  <c r="S154" i="5"/>
  <c r="R89" i="5"/>
  <c r="P89" i="5"/>
  <c r="D176" i="3"/>
  <c r="E202" i="4"/>
  <c r="D90" i="3"/>
  <c r="F207" i="5"/>
  <c r="I108" i="4"/>
  <c r="L111" i="3"/>
  <c r="F81" i="4"/>
  <c r="F85" i="4"/>
  <c r="F90" i="3"/>
  <c r="E163" i="4"/>
  <c r="R143" i="5"/>
  <c r="M202" i="5"/>
  <c r="U145" i="5"/>
  <c r="M142" i="5"/>
  <c r="M173" i="5"/>
  <c r="M173" i="4"/>
  <c r="J201" i="5"/>
  <c r="J202" i="5"/>
  <c r="N82" i="5"/>
  <c r="P84" i="5"/>
  <c r="D177" i="4"/>
  <c r="D201" i="5"/>
  <c r="F159" i="3"/>
  <c r="L140" i="5"/>
  <c r="D142" i="3"/>
  <c r="P76" i="5"/>
  <c r="N202" i="5"/>
  <c r="R82" i="5"/>
  <c r="H203" i="5"/>
  <c r="X203" i="5"/>
  <c r="O85" i="5"/>
  <c r="X108" i="4"/>
  <c r="M209" i="4"/>
  <c r="C143" i="4"/>
  <c r="F77" i="5"/>
  <c r="D202" i="5"/>
  <c r="P139" i="5"/>
  <c r="X74" i="5"/>
  <c r="N140" i="5"/>
  <c r="R76" i="5"/>
  <c r="H201" i="5"/>
  <c r="W202" i="5"/>
  <c r="Q202" i="5"/>
  <c r="P202" i="5"/>
  <c r="I203" i="5"/>
  <c r="V149" i="5"/>
  <c r="L203" i="5"/>
  <c r="J151" i="5"/>
  <c r="N87" i="5"/>
  <c r="D176" i="5"/>
  <c r="F177" i="3"/>
  <c r="G43" i="10"/>
  <c r="H43" i="10"/>
  <c r="J108" i="3"/>
  <c r="T43" i="10"/>
  <c r="U43" i="10"/>
  <c r="W43" i="10"/>
  <c r="X43" i="10"/>
  <c r="J46" i="10"/>
  <c r="J180" i="10" s="1"/>
  <c r="N112" i="3"/>
  <c r="P111" i="3"/>
  <c r="X46" i="10"/>
  <c r="X180" i="10" s="1"/>
  <c r="G108" i="5"/>
  <c r="F16" i="10"/>
  <c r="E203" i="5"/>
  <c r="E83" i="4"/>
  <c r="D207" i="4"/>
  <c r="X88" i="5"/>
  <c r="V82" i="5"/>
  <c r="H139" i="5"/>
  <c r="M178" i="5"/>
  <c r="I113" i="5"/>
  <c r="D178" i="5"/>
  <c r="G178" i="5"/>
  <c r="F113" i="4"/>
  <c r="V113" i="4"/>
  <c r="P178" i="4"/>
  <c r="I113" i="4"/>
  <c r="D113" i="4"/>
  <c r="T113" i="4"/>
  <c r="E178" i="3"/>
  <c r="U178" i="3"/>
  <c r="V113" i="3"/>
  <c r="Q113" i="3"/>
  <c r="K178" i="3"/>
  <c r="D113" i="3"/>
  <c r="K113" i="3"/>
  <c r="E139" i="5"/>
  <c r="J203" i="5"/>
  <c r="D35" i="10"/>
  <c r="P201" i="5"/>
  <c r="T206" i="5"/>
  <c r="J75" i="5"/>
  <c r="H202" i="5"/>
  <c r="N80" i="5"/>
  <c r="X148" i="5"/>
  <c r="N153" i="5"/>
  <c r="R204" i="5"/>
  <c r="P90" i="5"/>
  <c r="P173" i="5"/>
  <c r="N201" i="5"/>
  <c r="X175" i="5"/>
  <c r="P173" i="4"/>
  <c r="W209" i="3"/>
  <c r="E75" i="5"/>
  <c r="I146" i="5"/>
  <c r="S79" i="5"/>
  <c r="N147" i="5"/>
  <c r="U86" i="5"/>
  <c r="I156" i="5"/>
  <c r="P204" i="5"/>
  <c r="U48" i="10"/>
  <c r="U182" i="10" s="1"/>
  <c r="J80" i="5"/>
  <c r="S87" i="5"/>
  <c r="O48" i="10"/>
  <c r="O182" i="10" s="1"/>
  <c r="F48" i="10"/>
  <c r="R110" i="5"/>
  <c r="X42" i="10"/>
  <c r="E205" i="4"/>
  <c r="C91" i="4"/>
  <c r="I201" i="5"/>
  <c r="S203" i="5"/>
  <c r="E103" i="4"/>
  <c r="E94" i="4"/>
  <c r="E75" i="4"/>
  <c r="X81" i="5"/>
  <c r="K201" i="5"/>
  <c r="X145" i="5"/>
  <c r="D177" i="5"/>
  <c r="H112" i="5"/>
  <c r="V46" i="10"/>
  <c r="L90" i="3"/>
  <c r="P172" i="5"/>
  <c r="L42" i="10"/>
  <c r="X172" i="4"/>
  <c r="V175" i="3"/>
  <c r="H82" i="5"/>
  <c r="P82" i="5"/>
  <c r="T81" i="5"/>
  <c r="X151" i="5"/>
  <c r="J173" i="4"/>
  <c r="X47" i="10"/>
  <c r="X181" i="10" s="1"/>
  <c r="J110" i="5"/>
  <c r="C201" i="4"/>
  <c r="F96" i="5"/>
  <c r="D207" i="5"/>
  <c r="D106" i="5"/>
  <c r="T76" i="5"/>
  <c r="U84" i="5"/>
  <c r="P172" i="4"/>
  <c r="L177" i="5"/>
  <c r="W147" i="5"/>
  <c r="F94" i="3"/>
  <c r="D201" i="4"/>
  <c r="O109" i="5"/>
  <c r="F78" i="3"/>
  <c r="E79" i="3"/>
  <c r="D96" i="5"/>
  <c r="F84" i="5"/>
  <c r="E18" i="10"/>
  <c r="I173" i="4"/>
  <c r="Q74" i="5"/>
  <c r="R111" i="5"/>
  <c r="E174" i="5"/>
  <c r="F43" i="10"/>
  <c r="I177" i="4"/>
  <c r="O173" i="4"/>
  <c r="F80" i="4"/>
  <c r="E87" i="4"/>
  <c r="E22" i="10"/>
  <c r="E205" i="3"/>
  <c r="D93" i="5"/>
  <c r="F205" i="3"/>
  <c r="D206" i="5"/>
  <c r="C103" i="4"/>
  <c r="F208" i="3"/>
  <c r="H151" i="5"/>
  <c r="F81" i="3"/>
  <c r="P87" i="5"/>
  <c r="F90" i="5"/>
  <c r="F74" i="5"/>
  <c r="D96" i="4"/>
  <c r="D145" i="4"/>
  <c r="D87" i="5"/>
  <c r="E157" i="5"/>
  <c r="D173" i="5"/>
  <c r="H144" i="5"/>
  <c r="L110" i="5"/>
  <c r="D174" i="5"/>
  <c r="E78" i="3"/>
  <c r="H80" i="5"/>
  <c r="M79" i="5"/>
  <c r="O149" i="5"/>
  <c r="I141" i="5"/>
  <c r="Q154" i="5"/>
  <c r="D144" i="3"/>
  <c r="D146" i="3"/>
  <c r="D99" i="3"/>
  <c r="D164" i="3"/>
  <c r="E93" i="5"/>
  <c r="S140" i="5"/>
  <c r="I150" i="5"/>
  <c r="V111" i="5"/>
  <c r="X75" i="5"/>
  <c r="D87" i="3"/>
  <c r="Q72" i="5"/>
  <c r="P177" i="4"/>
  <c r="M177" i="5"/>
  <c r="E76" i="4"/>
  <c r="E88" i="4"/>
  <c r="Q109" i="5"/>
  <c r="V42" i="10"/>
  <c r="F100" i="4"/>
  <c r="F163" i="3"/>
  <c r="E209" i="3"/>
  <c r="K176" i="3"/>
  <c r="S173" i="5"/>
  <c r="E73" i="12"/>
  <c r="E112" i="12"/>
  <c r="W179" i="4"/>
  <c r="U179" i="4"/>
  <c r="Q179" i="4"/>
  <c r="O179" i="4"/>
  <c r="M179" i="4"/>
  <c r="K179" i="4"/>
  <c r="I179" i="4"/>
  <c r="G179" i="4"/>
  <c r="X114" i="5"/>
  <c r="V114" i="5"/>
  <c r="T114" i="5"/>
  <c r="R114" i="5"/>
  <c r="P114" i="5"/>
  <c r="N114" i="5"/>
  <c r="L114" i="5"/>
  <c r="J114" i="5"/>
  <c r="H114" i="5"/>
  <c r="X114" i="3"/>
  <c r="V114" i="3"/>
  <c r="T114" i="3"/>
  <c r="R114" i="3"/>
  <c r="P114" i="3"/>
  <c r="N114" i="3"/>
  <c r="L114" i="3"/>
  <c r="J114" i="3"/>
  <c r="H114" i="3"/>
  <c r="F114" i="3"/>
  <c r="D114" i="3"/>
  <c r="Q84" i="11" l="1"/>
  <c r="T102" i="11"/>
  <c r="M104" i="11"/>
  <c r="L101" i="11"/>
  <c r="V101" i="11"/>
  <c r="M92" i="11"/>
  <c r="K81" i="11"/>
  <c r="U84" i="11"/>
  <c r="T91" i="11"/>
  <c r="L103" i="11"/>
  <c r="L104" i="11"/>
  <c r="X106" i="11"/>
  <c r="W80" i="11"/>
  <c r="W71" i="11"/>
  <c r="O92" i="11"/>
  <c r="I93" i="11"/>
  <c r="O81" i="11"/>
  <c r="G85" i="11"/>
  <c r="G81" i="11"/>
  <c r="Q83" i="11"/>
  <c r="G84" i="11"/>
  <c r="K84" i="11"/>
  <c r="K85" i="11"/>
  <c r="O83" i="11"/>
  <c r="S92" i="11"/>
  <c r="U80" i="11"/>
  <c r="U83" i="11"/>
  <c r="C168" i="3"/>
  <c r="B178" i="3"/>
  <c r="B144" i="3"/>
  <c r="C148" i="3"/>
  <c r="C160" i="3"/>
  <c r="B140" i="3"/>
  <c r="B148" i="3"/>
  <c r="C14" i="10"/>
  <c r="C41" i="10"/>
  <c r="B75" i="3"/>
  <c r="B79" i="3"/>
  <c r="B89" i="3"/>
  <c r="C17" i="10"/>
  <c r="C178" i="3"/>
  <c r="C147" i="3"/>
  <c r="B88" i="4"/>
  <c r="B158" i="3"/>
  <c r="P106" i="11"/>
  <c r="C93" i="3"/>
  <c r="B92" i="4"/>
  <c r="B155" i="4"/>
  <c r="B168" i="3"/>
  <c r="J103" i="11"/>
  <c r="C38" i="10"/>
  <c r="C34" i="10"/>
  <c r="H92" i="11"/>
  <c r="P84" i="11"/>
  <c r="K93" i="11"/>
  <c r="C172" i="3"/>
  <c r="H85" i="11"/>
  <c r="X92" i="11"/>
  <c r="X81" i="11"/>
  <c r="B100" i="3"/>
  <c r="B110" i="3"/>
  <c r="B86" i="3"/>
  <c r="B177" i="3"/>
  <c r="C32" i="10"/>
  <c r="B173" i="4"/>
  <c r="J85" i="11"/>
  <c r="V80" i="11"/>
  <c r="B10" i="10"/>
  <c r="B76" i="10" s="1"/>
  <c r="B72" i="3"/>
  <c r="B94" i="3"/>
  <c r="B39" i="10"/>
  <c r="B104" i="10" s="1"/>
  <c r="B154" i="3"/>
  <c r="U102" i="11"/>
  <c r="J106" i="11"/>
  <c r="X104" i="11"/>
  <c r="U104" i="11"/>
  <c r="H83" i="11"/>
  <c r="V92" i="11"/>
  <c r="L85" i="11"/>
  <c r="J93" i="11"/>
  <c r="B37" i="10"/>
  <c r="B103" i="10" s="1"/>
  <c r="B101" i="3"/>
  <c r="B170" i="3"/>
  <c r="V172" i="12"/>
  <c r="B102" i="3"/>
  <c r="V84" i="11"/>
  <c r="P92" i="11"/>
  <c r="B162" i="3"/>
  <c r="B142" i="3"/>
  <c r="N85" i="11"/>
  <c r="R101" i="11"/>
  <c r="L81" i="11"/>
  <c r="I85" i="11"/>
  <c r="H101" i="11"/>
  <c r="B45" i="10"/>
  <c r="B100" i="4"/>
  <c r="C97" i="3"/>
  <c r="G93" i="11"/>
  <c r="B93" i="3"/>
  <c r="C154" i="3"/>
  <c r="B169" i="3"/>
  <c r="U81" i="11"/>
  <c r="B88" i="3"/>
  <c r="Q102" i="11"/>
  <c r="O102" i="11"/>
  <c r="Q105" i="11"/>
  <c r="H102" i="11"/>
  <c r="N103" i="11"/>
  <c r="X105" i="11"/>
  <c r="H106" i="11"/>
  <c r="C98" i="3"/>
  <c r="B8" i="10"/>
  <c r="Q103" i="11"/>
  <c r="O104" i="11"/>
  <c r="P83" i="11"/>
  <c r="N102" i="11"/>
  <c r="X103" i="11"/>
  <c r="H105" i="11"/>
  <c r="N105" i="11"/>
  <c r="G103" i="11"/>
  <c r="B204" i="3"/>
  <c r="G104" i="11"/>
  <c r="C47" i="11"/>
  <c r="C181" i="11" s="1"/>
  <c r="H104" i="11"/>
  <c r="N106" i="11"/>
  <c r="P104" i="11"/>
  <c r="R105" i="11"/>
  <c r="I104" i="11"/>
  <c r="B76" i="3"/>
  <c r="B84" i="3"/>
  <c r="B105" i="3"/>
  <c r="G106" i="11"/>
  <c r="G82" i="11"/>
  <c r="B74" i="4"/>
  <c r="C13" i="10"/>
  <c r="C79" i="10" s="1"/>
  <c r="C44" i="10"/>
  <c r="C11" i="10"/>
  <c r="C82" i="3"/>
  <c r="N81" i="11"/>
  <c r="X91" i="11"/>
  <c r="H93" i="11"/>
  <c r="N101" i="11"/>
  <c r="X102" i="11"/>
  <c r="I103" i="11"/>
  <c r="K104" i="11"/>
  <c r="R102" i="11"/>
  <c r="J104" i="11"/>
  <c r="P105" i="11"/>
  <c r="R106" i="11"/>
  <c r="C162" i="5"/>
  <c r="C88" i="3"/>
  <c r="C210" i="3"/>
  <c r="X83" i="11"/>
  <c r="O105" i="11"/>
  <c r="H81" i="11"/>
  <c r="R82" i="11"/>
  <c r="R84" i="11"/>
  <c r="G107" i="11"/>
  <c r="L83" i="11"/>
  <c r="G102" i="11"/>
  <c r="I102" i="11"/>
  <c r="K102" i="11"/>
  <c r="I105" i="11"/>
  <c r="K106" i="11"/>
  <c r="X80" i="11"/>
  <c r="J102" i="11"/>
  <c r="P103" i="11"/>
  <c r="R104" i="11"/>
  <c r="B9" i="10"/>
  <c r="B143" i="10" s="1"/>
  <c r="P102" i="11"/>
  <c r="R103" i="11"/>
  <c r="J105" i="11"/>
  <c r="D72" i="11"/>
  <c r="B168" i="4"/>
  <c r="C100" i="5"/>
  <c r="O103" i="11"/>
  <c r="H103" i="11"/>
  <c r="N104" i="11"/>
  <c r="B103" i="4"/>
  <c r="B145" i="3"/>
  <c r="B40" i="10"/>
  <c r="B170" i="10" s="1"/>
  <c r="T149" i="12"/>
  <c r="C149" i="3"/>
  <c r="I83" i="11"/>
  <c r="X79" i="11"/>
  <c r="S80" i="11"/>
  <c r="I106" i="11"/>
  <c r="G79" i="11"/>
  <c r="N92" i="11"/>
  <c r="C42" i="10"/>
  <c r="C176" i="3"/>
  <c r="C85" i="3"/>
  <c r="C174" i="3"/>
  <c r="C87" i="3"/>
  <c r="Q92" i="11"/>
  <c r="K107" i="11"/>
  <c r="N91" i="11"/>
  <c r="C176" i="5"/>
  <c r="B105" i="4"/>
  <c r="B14" i="10"/>
  <c r="B145" i="4"/>
  <c r="C114" i="4"/>
  <c r="U106" i="11"/>
  <c r="L90" i="11"/>
  <c r="W112" i="11"/>
  <c r="Q104" i="11"/>
  <c r="I81" i="11"/>
  <c r="Q82" i="11"/>
  <c r="C22" i="11"/>
  <c r="C36" i="11"/>
  <c r="C170" i="11" s="1"/>
  <c r="B25" i="10"/>
  <c r="B155" i="10" s="1"/>
  <c r="G105" i="11"/>
  <c r="U92" i="11"/>
  <c r="Q106" i="11"/>
  <c r="K103" i="11"/>
  <c r="S106" i="11"/>
  <c r="O84" i="11"/>
  <c r="K105" i="11"/>
  <c r="B142" i="4"/>
  <c r="B159" i="3"/>
  <c r="C47" i="10"/>
  <c r="B6" i="10"/>
  <c r="B109" i="3"/>
  <c r="B74" i="3"/>
  <c r="B77" i="3"/>
  <c r="B78" i="3"/>
  <c r="B83" i="3"/>
  <c r="B152" i="3"/>
  <c r="B157" i="3"/>
  <c r="B207" i="4"/>
  <c r="B167" i="4"/>
  <c r="B155" i="3"/>
  <c r="B166" i="3"/>
  <c r="B106" i="3"/>
  <c r="B107" i="3"/>
  <c r="B180" i="3"/>
  <c r="B212" i="3"/>
  <c r="C40" i="10"/>
  <c r="C22" i="10"/>
  <c r="C156" i="10" s="1"/>
  <c r="C81" i="3"/>
  <c r="C111" i="3"/>
  <c r="C36" i="10"/>
  <c r="C152" i="3"/>
  <c r="C75" i="3"/>
  <c r="B104" i="4"/>
  <c r="B210" i="3"/>
  <c r="C112" i="3"/>
  <c r="C109" i="3"/>
  <c r="B172" i="3"/>
  <c r="C78" i="3"/>
  <c r="C15" i="10"/>
  <c r="C80" i="10" s="1"/>
  <c r="C19" i="10"/>
  <c r="C23" i="10"/>
  <c r="B90" i="3"/>
  <c r="C25" i="10"/>
  <c r="C101" i="3"/>
  <c r="C170" i="3"/>
  <c r="C108" i="3"/>
  <c r="C113" i="3"/>
  <c r="C207" i="3"/>
  <c r="C210" i="4"/>
  <c r="C209" i="3"/>
  <c r="B171" i="4"/>
  <c r="C115" i="3"/>
  <c r="C21" i="10"/>
  <c r="C49" i="10"/>
  <c r="C212" i="10" s="1"/>
  <c r="C114" i="3"/>
  <c r="C212" i="3"/>
  <c r="C153" i="3"/>
  <c r="C155" i="3"/>
  <c r="C180" i="3"/>
  <c r="B141" i="3"/>
  <c r="B104" i="3"/>
  <c r="B73" i="3"/>
  <c r="W140" i="12"/>
  <c r="W147" i="12"/>
  <c r="W153" i="12"/>
  <c r="W155" i="12"/>
  <c r="L166" i="12"/>
  <c r="V168" i="12"/>
  <c r="V169" i="12"/>
  <c r="B211" i="3"/>
  <c r="S140" i="12"/>
  <c r="S141" i="12"/>
  <c r="W154" i="12"/>
  <c r="T168" i="12"/>
  <c r="C29" i="10"/>
  <c r="C159" i="10" s="1"/>
  <c r="C159" i="3"/>
  <c r="C35" i="10"/>
  <c r="B175" i="3"/>
  <c r="C76" i="3"/>
  <c r="C181" i="3"/>
  <c r="B24" i="10"/>
  <c r="B27" i="10"/>
  <c r="B47" i="10"/>
  <c r="B177" i="10" s="1"/>
  <c r="B112" i="3"/>
  <c r="B209" i="3"/>
  <c r="B143" i="3"/>
  <c r="B80" i="3"/>
  <c r="B147" i="3"/>
  <c r="B85" i="3"/>
  <c r="B151" i="3"/>
  <c r="B87" i="3"/>
  <c r="B153" i="3"/>
  <c r="B103" i="3"/>
  <c r="B113" i="3"/>
  <c r="B108" i="3"/>
  <c r="B116" i="3"/>
  <c r="B184" i="3"/>
  <c r="B50" i="10"/>
  <c r="B184" i="10" s="1"/>
  <c r="B174" i="3"/>
  <c r="B115" i="3"/>
  <c r="B111" i="3"/>
  <c r="C145" i="3"/>
  <c r="B149" i="3"/>
  <c r="C9" i="10"/>
  <c r="C113" i="4"/>
  <c r="B179" i="3"/>
  <c r="B183" i="3"/>
  <c r="C183" i="3"/>
  <c r="C143" i="3"/>
  <c r="C151" i="3"/>
  <c r="C182" i="3"/>
  <c r="B13" i="11"/>
  <c r="B44" i="11"/>
  <c r="B101" i="4"/>
  <c r="B140" i="4"/>
  <c r="B77" i="4"/>
  <c r="B89" i="4"/>
  <c r="B158" i="4"/>
  <c r="B34" i="10"/>
  <c r="B168" i="10" s="1"/>
  <c r="B22" i="10"/>
  <c r="C156" i="3"/>
  <c r="B26" i="3"/>
  <c r="B26" i="10" s="1"/>
  <c r="C164" i="3"/>
  <c r="B30" i="3"/>
  <c r="C33" i="10"/>
  <c r="B33" i="3"/>
  <c r="C16" i="10"/>
  <c r="C81" i="10" s="1"/>
  <c r="B16" i="3"/>
  <c r="C31" i="10"/>
  <c r="B31" i="3"/>
  <c r="C5" i="10"/>
  <c r="B5" i="3"/>
  <c r="B160" i="4"/>
  <c r="C117" i="12"/>
  <c r="C116" i="12"/>
  <c r="B45" i="5"/>
  <c r="B45" i="12" s="1"/>
  <c r="C45" i="12"/>
  <c r="C145" i="5"/>
  <c r="C15" i="12"/>
  <c r="C145" i="12" s="1"/>
  <c r="C180" i="5"/>
  <c r="C111" i="5"/>
  <c r="C38" i="11"/>
  <c r="C103" i="5"/>
  <c r="C172" i="5"/>
  <c r="C185" i="10"/>
  <c r="C117" i="10"/>
  <c r="B212" i="4"/>
  <c r="B183" i="4"/>
  <c r="B110" i="4"/>
  <c r="B175" i="4"/>
  <c r="B148" i="4"/>
  <c r="B106" i="4"/>
  <c r="B73" i="4"/>
  <c r="B72" i="4"/>
  <c r="B7" i="10"/>
  <c r="B141" i="10" s="1"/>
  <c r="C43" i="10"/>
  <c r="C173" i="3"/>
  <c r="C106" i="3"/>
  <c r="C171" i="3"/>
  <c r="C141" i="3"/>
  <c r="C72" i="3"/>
  <c r="C7" i="10"/>
  <c r="C205" i="3"/>
  <c r="C162" i="3"/>
  <c r="C206" i="3"/>
  <c r="C100" i="3"/>
  <c r="C165" i="3"/>
  <c r="C102" i="3"/>
  <c r="C103" i="3"/>
  <c r="C104" i="3"/>
  <c r="C39" i="10"/>
  <c r="C104" i="10" s="1"/>
  <c r="C45" i="11"/>
  <c r="C110" i="3"/>
  <c r="C179" i="3"/>
  <c r="C71" i="3"/>
  <c r="C73" i="3"/>
  <c r="C74" i="3"/>
  <c r="C8" i="10"/>
  <c r="C73" i="10" s="1"/>
  <c r="C140" i="3"/>
  <c r="C10" i="10"/>
  <c r="C75" i="10" s="1"/>
  <c r="C142" i="3"/>
  <c r="C12" i="10"/>
  <c r="C142" i="10" s="1"/>
  <c r="C79" i="3"/>
  <c r="C144" i="3"/>
  <c r="C202" i="3"/>
  <c r="C203" i="3"/>
  <c r="C150" i="3"/>
  <c r="C86" i="3"/>
  <c r="C90" i="3"/>
  <c r="C24" i="10"/>
  <c r="C157" i="3"/>
  <c r="C92" i="3"/>
  <c r="C27" i="10"/>
  <c r="C157" i="10" s="1"/>
  <c r="C94" i="3"/>
  <c r="B205" i="4"/>
  <c r="B12" i="10"/>
  <c r="B78" i="10" s="1"/>
  <c r="C112" i="5"/>
  <c r="C177" i="3"/>
  <c r="C166" i="3"/>
  <c r="C167" i="3"/>
  <c r="C30" i="10"/>
  <c r="C204" i="3"/>
  <c r="C84" i="3"/>
  <c r="C80" i="3"/>
  <c r="C6" i="10"/>
  <c r="C18" i="10"/>
  <c r="B108" i="4"/>
  <c r="B18" i="10"/>
  <c r="B84" i="10" s="1"/>
  <c r="C83" i="3"/>
  <c r="C45" i="10"/>
  <c r="C107" i="3"/>
  <c r="B209" i="4"/>
  <c r="C201" i="3"/>
  <c r="C77" i="3"/>
  <c r="C146" i="3"/>
  <c r="B203" i="4"/>
  <c r="C20" i="10"/>
  <c r="C86" i="10" s="1"/>
  <c r="C89" i="3"/>
  <c r="C28" i="10"/>
  <c r="B30" i="10"/>
  <c r="C99" i="3"/>
  <c r="C169" i="3"/>
  <c r="C37" i="10"/>
  <c r="C105" i="3"/>
  <c r="C208" i="3"/>
  <c r="C91" i="3"/>
  <c r="B49" i="10"/>
  <c r="C158" i="3"/>
  <c r="B23" i="10"/>
  <c r="C161" i="3"/>
  <c r="B162" i="4"/>
  <c r="B166" i="4"/>
  <c r="B170" i="4"/>
  <c r="C211" i="3"/>
  <c r="C175" i="3"/>
  <c r="C139" i="3"/>
  <c r="C116" i="11"/>
  <c r="C96" i="3"/>
  <c r="L162" i="12"/>
  <c r="B98" i="4"/>
  <c r="B141" i="4"/>
  <c r="B94" i="4"/>
  <c r="B177" i="4"/>
  <c r="B109" i="4"/>
  <c r="C211" i="4"/>
  <c r="B139" i="4"/>
  <c r="B147" i="4"/>
  <c r="B149" i="4"/>
  <c r="B151" i="4"/>
  <c r="B161" i="4"/>
  <c r="B91" i="4"/>
  <c r="B102" i="4"/>
  <c r="B71" i="4"/>
  <c r="B86" i="4"/>
  <c r="C178" i="4"/>
  <c r="B81" i="4"/>
  <c r="B172" i="4"/>
  <c r="B29" i="10"/>
  <c r="B97" i="4"/>
  <c r="B163" i="4"/>
  <c r="B143" i="4"/>
  <c r="C46" i="10"/>
  <c r="C111" i="4"/>
  <c r="B44" i="10"/>
  <c r="B204" i="4"/>
  <c r="B90" i="4"/>
  <c r="B159" i="4"/>
  <c r="B44" i="12"/>
  <c r="C48" i="12"/>
  <c r="C182" i="12" s="1"/>
  <c r="C74" i="5"/>
  <c r="C149" i="5"/>
  <c r="C151" i="5"/>
  <c r="C153" i="5"/>
  <c r="C155" i="5"/>
  <c r="B208" i="4"/>
  <c r="B165" i="4"/>
  <c r="B75" i="4"/>
  <c r="B78" i="4"/>
  <c r="B144" i="4"/>
  <c r="B146" i="4"/>
  <c r="B83" i="4"/>
  <c r="B150" i="4"/>
  <c r="B153" i="4"/>
  <c r="B93" i="4"/>
  <c r="B96" i="4"/>
  <c r="B107" i="4"/>
  <c r="B152" i="4"/>
  <c r="T172" i="12"/>
  <c r="B185" i="4"/>
  <c r="B117" i="4"/>
  <c r="B51" i="10"/>
  <c r="B181" i="4"/>
  <c r="B116" i="4"/>
  <c r="B35" i="10"/>
  <c r="B76" i="4"/>
  <c r="B174" i="4"/>
  <c r="B157" i="4"/>
  <c r="B84" i="4"/>
  <c r="B20" i="10"/>
  <c r="B86" i="10" s="1"/>
  <c r="B41" i="10"/>
  <c r="B202" i="4"/>
  <c r="B80" i="4"/>
  <c r="B82" i="4"/>
  <c r="B85" i="4"/>
  <c r="B87" i="4"/>
  <c r="B28" i="10"/>
  <c r="B206" i="4"/>
  <c r="B95" i="4"/>
  <c r="C160" i="5"/>
  <c r="B169" i="4"/>
  <c r="C82" i="5"/>
  <c r="B201" i="4"/>
  <c r="C110" i="5"/>
  <c r="B179" i="4"/>
  <c r="B79" i="4"/>
  <c r="C44" i="12"/>
  <c r="B13" i="12"/>
  <c r="C23" i="12"/>
  <c r="C153" i="12" s="1"/>
  <c r="C47" i="12"/>
  <c r="C181" i="12" s="1"/>
  <c r="B115" i="4"/>
  <c r="B164" i="4"/>
  <c r="B99" i="4"/>
  <c r="C116" i="10"/>
  <c r="C117" i="11"/>
  <c r="C44" i="11"/>
  <c r="C174" i="11" s="1"/>
  <c r="C86" i="5"/>
  <c r="C158" i="5"/>
  <c r="C94" i="5"/>
  <c r="C165" i="5"/>
  <c r="C48" i="10"/>
  <c r="C182" i="10" s="1"/>
  <c r="B48" i="4"/>
  <c r="C180" i="4"/>
  <c r="B46" i="4"/>
  <c r="B154" i="4"/>
  <c r="C203" i="5"/>
  <c r="C163" i="5"/>
  <c r="C106" i="5"/>
  <c r="C177" i="5"/>
  <c r="C87" i="5"/>
  <c r="C96" i="5"/>
  <c r="C46" i="12"/>
  <c r="C180" i="12" s="1"/>
  <c r="C112" i="4"/>
  <c r="C176" i="4"/>
  <c r="X172" i="12"/>
  <c r="W172" i="12"/>
  <c r="S143" i="12"/>
  <c r="C73" i="5"/>
  <c r="C202" i="5"/>
  <c r="C93" i="5"/>
  <c r="C206" i="5"/>
  <c r="C101" i="5"/>
  <c r="M140" i="12"/>
  <c r="Q140" i="12"/>
  <c r="K141" i="12"/>
  <c r="O141" i="12"/>
  <c r="K147" i="12"/>
  <c r="O147" i="12"/>
  <c r="S147" i="12"/>
  <c r="K148" i="12"/>
  <c r="M152" i="12"/>
  <c r="U170" i="12"/>
  <c r="S146" i="12"/>
  <c r="B185" i="5"/>
  <c r="B51" i="11"/>
  <c r="B116" i="5"/>
  <c r="B51" i="12"/>
  <c r="B117" i="5"/>
  <c r="C212" i="5"/>
  <c r="B49" i="5"/>
  <c r="C49" i="11"/>
  <c r="C7" i="11"/>
  <c r="B7" i="5"/>
  <c r="C72" i="5"/>
  <c r="C10" i="11"/>
  <c r="B10" i="5"/>
  <c r="C12" i="11"/>
  <c r="B12" i="5"/>
  <c r="C14" i="11"/>
  <c r="B14" i="5"/>
  <c r="C16" i="11"/>
  <c r="B16" i="5"/>
  <c r="C18" i="11"/>
  <c r="C148" i="11" s="1"/>
  <c r="B18" i="5"/>
  <c r="B152" i="5" s="1"/>
  <c r="C20" i="11"/>
  <c r="C150" i="11" s="1"/>
  <c r="B20" i="5"/>
  <c r="C24" i="11"/>
  <c r="B24" i="5"/>
  <c r="C27" i="11"/>
  <c r="B27" i="5"/>
  <c r="C27" i="12"/>
  <c r="C92" i="12" s="1"/>
  <c r="C29" i="11"/>
  <c r="B29" i="5"/>
  <c r="C159" i="5"/>
  <c r="C31" i="11"/>
  <c r="B31" i="5"/>
  <c r="C161" i="5"/>
  <c r="C31" i="12"/>
  <c r="C33" i="11"/>
  <c r="B33" i="5"/>
  <c r="C33" i="12"/>
  <c r="B39" i="5"/>
  <c r="C104" i="5"/>
  <c r="C39" i="12"/>
  <c r="B36" i="11"/>
  <c r="B36" i="12"/>
  <c r="B40" i="5"/>
  <c r="C40" i="12"/>
  <c r="C105" i="12" s="1"/>
  <c r="B22" i="11"/>
  <c r="C43" i="11"/>
  <c r="B43" i="5"/>
  <c r="C108" i="5"/>
  <c r="B184" i="5"/>
  <c r="B50" i="11"/>
  <c r="B184" i="11" s="1"/>
  <c r="B50" i="12"/>
  <c r="B184" i="12" s="1"/>
  <c r="C77" i="5"/>
  <c r="C209" i="5"/>
  <c r="C166" i="5"/>
  <c r="C76" i="5"/>
  <c r="C80" i="5"/>
  <c r="C170" i="5"/>
  <c r="C201" i="5"/>
  <c r="C84" i="5"/>
  <c r="C85" i="5"/>
  <c r="C88" i="5"/>
  <c r="C156" i="5"/>
  <c r="C99" i="5"/>
  <c r="C90" i="5"/>
  <c r="C174" i="5"/>
  <c r="C179" i="5"/>
  <c r="C105" i="5"/>
  <c r="C36" i="12"/>
  <c r="C101" i="12" s="1"/>
  <c r="C22" i="12"/>
  <c r="C87" i="12" s="1"/>
  <c r="B22" i="12"/>
  <c r="C211" i="5"/>
  <c r="C183" i="5"/>
  <c r="M139" i="12"/>
  <c r="Q139" i="12"/>
  <c r="K140" i="12"/>
  <c r="O140" i="12"/>
  <c r="U140" i="12"/>
  <c r="M141" i="12"/>
  <c r="Q141" i="12"/>
  <c r="H77" i="12"/>
  <c r="X143" i="12"/>
  <c r="N144" i="12"/>
  <c r="M147" i="12"/>
  <c r="Q147" i="12"/>
  <c r="U147" i="12"/>
  <c r="O153" i="12"/>
  <c r="K156" i="12"/>
  <c r="W171" i="12"/>
  <c r="V159" i="12"/>
  <c r="X165" i="12"/>
  <c r="C182" i="5"/>
  <c r="B48" i="5"/>
  <c r="C181" i="5"/>
  <c r="B47" i="5"/>
  <c r="B181" i="5" s="1"/>
  <c r="C6" i="11"/>
  <c r="B6" i="5"/>
  <c r="C8" i="11"/>
  <c r="B8" i="5"/>
  <c r="C9" i="11"/>
  <c r="B9" i="5"/>
  <c r="C11" i="11"/>
  <c r="B11" i="5"/>
  <c r="C15" i="11"/>
  <c r="B15" i="5"/>
  <c r="C17" i="11"/>
  <c r="B17" i="5"/>
  <c r="C19" i="11"/>
  <c r="C149" i="11" s="1"/>
  <c r="B19" i="5"/>
  <c r="C21" i="11"/>
  <c r="C151" i="11" s="1"/>
  <c r="B21" i="5"/>
  <c r="C23" i="11"/>
  <c r="C153" i="11" s="1"/>
  <c r="B23" i="5"/>
  <c r="C26" i="11"/>
  <c r="B26" i="5"/>
  <c r="C28" i="11"/>
  <c r="B28" i="5"/>
  <c r="C30" i="11"/>
  <c r="B30" i="5"/>
  <c r="C32" i="11"/>
  <c r="B32" i="5"/>
  <c r="B166" i="5" s="1"/>
  <c r="C35" i="11"/>
  <c r="B35" i="5"/>
  <c r="C37" i="11"/>
  <c r="B37" i="5"/>
  <c r="C41" i="11"/>
  <c r="B41" i="5"/>
  <c r="C46" i="11"/>
  <c r="B46" i="5"/>
  <c r="C34" i="11"/>
  <c r="B34" i="5"/>
  <c r="C38" i="12"/>
  <c r="B38" i="5"/>
  <c r="C42" i="11"/>
  <c r="B42" i="5"/>
  <c r="C25" i="11"/>
  <c r="B25" i="5"/>
  <c r="C5" i="11"/>
  <c r="B5" i="5"/>
  <c r="C164" i="5"/>
  <c r="C171" i="5"/>
  <c r="C205" i="5"/>
  <c r="C81" i="5"/>
  <c r="C109" i="5"/>
  <c r="C79" i="5"/>
  <c r="C148" i="5"/>
  <c r="C150" i="5"/>
  <c r="C152" i="5"/>
  <c r="C154" i="5"/>
  <c r="C91" i="5"/>
  <c r="C92" i="5"/>
  <c r="C95" i="5"/>
  <c r="C97" i="5"/>
  <c r="C98" i="5"/>
  <c r="C168" i="5"/>
  <c r="C167" i="5"/>
  <c r="C71" i="5"/>
  <c r="C89" i="5"/>
  <c r="C207" i="5"/>
  <c r="C83" i="5"/>
  <c r="C204" i="5"/>
  <c r="C102" i="5"/>
  <c r="C43" i="12"/>
  <c r="C29" i="12"/>
  <c r="C94" i="12" s="1"/>
  <c r="L144" i="12"/>
  <c r="C42" i="12"/>
  <c r="C41" i="12"/>
  <c r="C7" i="12"/>
  <c r="C141" i="12" s="1"/>
  <c r="C16" i="12"/>
  <c r="C82" i="12" s="1"/>
  <c r="C18" i="12"/>
  <c r="C83" i="12" s="1"/>
  <c r="C20" i="12"/>
  <c r="C86" i="12" s="1"/>
  <c r="C24" i="12"/>
  <c r="C158" i="12" s="1"/>
  <c r="V144" i="12"/>
  <c r="P168" i="12"/>
  <c r="P169" i="12"/>
  <c r="X169" i="12"/>
  <c r="C37" i="12"/>
  <c r="C49" i="12"/>
  <c r="C183" i="12" s="1"/>
  <c r="C14" i="12"/>
  <c r="C115" i="5"/>
  <c r="C175" i="5"/>
  <c r="C107" i="5"/>
  <c r="C157" i="5"/>
  <c r="C141" i="5"/>
  <c r="C147" i="5"/>
  <c r="C169" i="5"/>
  <c r="C39" i="11"/>
  <c r="C173" i="11" s="1"/>
  <c r="C13" i="11"/>
  <c r="C143" i="11" s="1"/>
  <c r="C139" i="5"/>
  <c r="C178" i="5"/>
  <c r="C146" i="5"/>
  <c r="C173" i="5"/>
  <c r="C140" i="5"/>
  <c r="C142" i="5"/>
  <c r="C210" i="5"/>
  <c r="C114" i="5"/>
  <c r="C113" i="5"/>
  <c r="C75" i="5"/>
  <c r="C144" i="5"/>
  <c r="C78" i="5"/>
  <c r="C208" i="5"/>
  <c r="C9" i="12"/>
  <c r="C74" i="12" s="1"/>
  <c r="C12" i="12"/>
  <c r="C13" i="12"/>
  <c r="C10" i="12"/>
  <c r="C140" i="12" s="1"/>
  <c r="C143" i="5"/>
  <c r="C48" i="11"/>
  <c r="C182" i="11" s="1"/>
  <c r="J92" i="11"/>
  <c r="J94" i="11"/>
  <c r="F72" i="11"/>
  <c r="X90" i="11"/>
  <c r="G101" i="11"/>
  <c r="N143" i="10"/>
  <c r="N147" i="10"/>
  <c r="P79" i="11"/>
  <c r="X100" i="11"/>
  <c r="P93" i="11"/>
  <c r="H94" i="11"/>
  <c r="X112" i="11"/>
  <c r="I79" i="11"/>
  <c r="Q81" i="11"/>
  <c r="R91" i="11"/>
  <c r="S96" i="11"/>
  <c r="M81" i="11"/>
  <c r="M90" i="11"/>
  <c r="W78" i="11"/>
  <c r="W84" i="11"/>
  <c r="N90" i="11"/>
  <c r="L163" i="12"/>
  <c r="V85" i="11"/>
  <c r="G112" i="11"/>
  <c r="K82" i="11"/>
  <c r="S112" i="11"/>
  <c r="E108" i="10"/>
  <c r="E173" i="10"/>
  <c r="T177" i="12"/>
  <c r="U177" i="12"/>
  <c r="R74" i="11"/>
  <c r="K87" i="11"/>
  <c r="T98" i="11"/>
  <c r="O78" i="11"/>
  <c r="U78" i="11"/>
  <c r="V78" i="11"/>
  <c r="L167" i="12"/>
  <c r="T90" i="11"/>
  <c r="N93" i="11"/>
  <c r="Q78" i="11"/>
  <c r="M77" i="11"/>
  <c r="Q95" i="11"/>
  <c r="V81" i="11"/>
  <c r="S99" i="11"/>
  <c r="M71" i="11"/>
  <c r="L97" i="11"/>
  <c r="W86" i="11"/>
  <c r="V71" i="11"/>
  <c r="H91" i="11"/>
  <c r="R92" i="11"/>
  <c r="K79" i="11"/>
  <c r="K71" i="11"/>
  <c r="Q71" i="11"/>
  <c r="G72" i="11"/>
  <c r="K72" i="11"/>
  <c r="Q72" i="11"/>
  <c r="G73" i="11"/>
  <c r="K73" i="11"/>
  <c r="Q73" i="11"/>
  <c r="G74" i="11"/>
  <c r="K74" i="11"/>
  <c r="Q74" i="11"/>
  <c r="G75" i="11"/>
  <c r="G78" i="11"/>
  <c r="K78" i="11"/>
  <c r="O71" i="11"/>
  <c r="U71" i="11"/>
  <c r="I72" i="11"/>
  <c r="O72" i="11"/>
  <c r="U72" i="11"/>
  <c r="I73" i="11"/>
  <c r="O73" i="11"/>
  <c r="U73" i="11"/>
  <c r="I74" i="11"/>
  <c r="O74" i="11"/>
  <c r="U74" i="11"/>
  <c r="I75" i="11"/>
  <c r="U77" i="11"/>
  <c r="I78" i="11"/>
  <c r="P91" i="11"/>
  <c r="S109" i="11"/>
  <c r="S90" i="11"/>
  <c r="M97" i="11"/>
  <c r="M96" i="11"/>
  <c r="L109" i="11"/>
  <c r="M109" i="11"/>
  <c r="W90" i="11"/>
  <c r="W91" i="11"/>
  <c r="V109" i="11"/>
  <c r="V113" i="11"/>
  <c r="N113" i="11"/>
  <c r="P113" i="11"/>
  <c r="R113" i="11"/>
  <c r="U93" i="11"/>
  <c r="S113" i="11"/>
  <c r="U79" i="11"/>
  <c r="O85" i="11"/>
  <c r="U85" i="11"/>
  <c r="G86" i="11"/>
  <c r="K86" i="11"/>
  <c r="Q86" i="11"/>
  <c r="N97" i="11"/>
  <c r="R97" i="11"/>
  <c r="X97" i="11"/>
  <c r="J98" i="11"/>
  <c r="P98" i="11"/>
  <c r="W92" i="11"/>
  <c r="K80" i="11"/>
  <c r="I82" i="11"/>
  <c r="G87" i="11"/>
  <c r="X98" i="11"/>
  <c r="J99" i="11"/>
  <c r="P99" i="11"/>
  <c r="X99" i="11"/>
  <c r="J100" i="11"/>
  <c r="P100" i="11"/>
  <c r="L110" i="11"/>
  <c r="X93" i="11"/>
  <c r="J101" i="11"/>
  <c r="P101" i="11"/>
  <c r="T71" i="11"/>
  <c r="M79" i="11"/>
  <c r="M84" i="11"/>
  <c r="W97" i="11"/>
  <c r="O79" i="11"/>
  <c r="G80" i="11"/>
  <c r="O80" i="11"/>
  <c r="O82" i="11"/>
  <c r="U82" i="11"/>
  <c r="Q85" i="11"/>
  <c r="I86" i="11"/>
  <c r="O86" i="11"/>
  <c r="U86" i="11"/>
  <c r="I87" i="11"/>
  <c r="Q87" i="11"/>
  <c r="G88" i="11"/>
  <c r="P97" i="11"/>
  <c r="H98" i="11"/>
  <c r="N98" i="11"/>
  <c r="R98" i="11"/>
  <c r="H99" i="11"/>
  <c r="N99" i="11"/>
  <c r="R99" i="11"/>
  <c r="H100" i="11"/>
  <c r="N100" i="11"/>
  <c r="R100" i="11"/>
  <c r="T175" i="10"/>
  <c r="T176" i="10"/>
  <c r="T180" i="10"/>
  <c r="T178" i="10"/>
  <c r="T182" i="10"/>
  <c r="T179" i="10"/>
  <c r="T183" i="10"/>
  <c r="T177" i="10"/>
  <c r="T174" i="12"/>
  <c r="T171" i="12"/>
  <c r="T175" i="12"/>
  <c r="T169" i="12"/>
  <c r="T141" i="12"/>
  <c r="T142" i="12"/>
  <c r="T143" i="12"/>
  <c r="T151" i="12"/>
  <c r="T167" i="12"/>
  <c r="T178" i="12"/>
  <c r="T182" i="12"/>
  <c r="T145" i="12"/>
  <c r="T148" i="12"/>
  <c r="T153" i="12"/>
  <c r="T156" i="12"/>
  <c r="T160" i="12"/>
  <c r="T170" i="12"/>
  <c r="T157" i="12"/>
  <c r="T161" i="12"/>
  <c r="T173" i="12"/>
  <c r="T181" i="12"/>
  <c r="T179" i="12"/>
  <c r="T183" i="12"/>
  <c r="T146" i="12"/>
  <c r="T150" i="12"/>
  <c r="T140" i="12"/>
  <c r="T144" i="12"/>
  <c r="T147" i="12"/>
  <c r="T152" i="12"/>
  <c r="T154" i="12"/>
  <c r="T158" i="12"/>
  <c r="T162" i="12"/>
  <c r="T166" i="12"/>
  <c r="T155" i="12"/>
  <c r="T159" i="12"/>
  <c r="T163" i="12"/>
  <c r="T164" i="12"/>
  <c r="T165" i="12"/>
  <c r="T176" i="12"/>
  <c r="T139" i="12"/>
  <c r="L96" i="11"/>
  <c r="S107" i="11"/>
  <c r="D104" i="12"/>
  <c r="G172" i="10"/>
  <c r="T112" i="11"/>
  <c r="X77" i="11"/>
  <c r="N78" i="11"/>
  <c r="J80" i="11"/>
  <c r="X85" i="11"/>
  <c r="G113" i="11"/>
  <c r="S78" i="11"/>
  <c r="U100" i="11"/>
  <c r="V110" i="11"/>
  <c r="W96" i="11"/>
  <c r="M110" i="11"/>
  <c r="V90" i="11"/>
  <c r="V96" i="11"/>
  <c r="W113" i="11"/>
  <c r="J78" i="11"/>
  <c r="N82" i="11"/>
  <c r="P85" i="11"/>
  <c r="H87" i="11"/>
  <c r="L105" i="11"/>
  <c r="T100" i="11"/>
  <c r="V91" i="11"/>
  <c r="V93" i="11"/>
  <c r="W73" i="11"/>
  <c r="W75" i="11"/>
  <c r="W77" i="11"/>
  <c r="W81" i="11"/>
  <c r="W83" i="11"/>
  <c r="W87" i="11"/>
  <c r="W89" i="11"/>
  <c r="V97" i="11"/>
  <c r="V99" i="11"/>
  <c r="W103" i="11"/>
  <c r="V72" i="11"/>
  <c r="V74" i="11"/>
  <c r="V76" i="11"/>
  <c r="V89" i="11"/>
  <c r="V95" i="11"/>
  <c r="W98" i="11"/>
  <c r="W100" i="11"/>
  <c r="V103" i="11"/>
  <c r="V105" i="11"/>
  <c r="W72" i="11"/>
  <c r="W74" i="11"/>
  <c r="W76" i="11"/>
  <c r="W82" i="11"/>
  <c r="W88" i="11"/>
  <c r="V98" i="11"/>
  <c r="V100" i="11"/>
  <c r="V73" i="11"/>
  <c r="V75" i="11"/>
  <c r="V77" i="11"/>
  <c r="W99" i="11"/>
  <c r="V104" i="11"/>
  <c r="V106" i="11"/>
  <c r="W102" i="11"/>
  <c r="W101" i="11"/>
  <c r="W104" i="11"/>
  <c r="H113" i="11"/>
  <c r="J113" i="11"/>
  <c r="M98" i="11"/>
  <c r="M100" i="11"/>
  <c r="L99" i="11"/>
  <c r="M73" i="11"/>
  <c r="M75" i="11"/>
  <c r="M86" i="11"/>
  <c r="M88" i="11"/>
  <c r="M106" i="11"/>
  <c r="M105" i="11"/>
  <c r="S100" i="11"/>
  <c r="S81" i="11"/>
  <c r="S83" i="11"/>
  <c r="S85" i="11"/>
  <c r="S87" i="11"/>
  <c r="S89" i="11"/>
  <c r="S95" i="11"/>
  <c r="S102" i="11"/>
  <c r="S104" i="11"/>
  <c r="L89" i="11"/>
  <c r="M99" i="11"/>
  <c r="M101" i="11"/>
  <c r="M72" i="11"/>
  <c r="M74" i="11"/>
  <c r="M76" i="11"/>
  <c r="M80" i="11"/>
  <c r="M85" i="11"/>
  <c r="M87" i="11"/>
  <c r="M89" i="11"/>
  <c r="M95" i="11"/>
  <c r="L98" i="11"/>
  <c r="M102" i="11"/>
  <c r="L100" i="11"/>
  <c r="M103" i="11"/>
  <c r="S72" i="11"/>
  <c r="S74" i="11"/>
  <c r="S82" i="11"/>
  <c r="S84" i="11"/>
  <c r="S86" i="11"/>
  <c r="S88" i="11"/>
  <c r="S101" i="11"/>
  <c r="S103" i="11"/>
  <c r="S105" i="11"/>
  <c r="T72" i="11"/>
  <c r="T104" i="11"/>
  <c r="S73" i="11"/>
  <c r="J162" i="10"/>
  <c r="I114" i="11"/>
  <c r="O114" i="11"/>
  <c r="U114" i="11"/>
  <c r="L92" i="11"/>
  <c r="L113" i="11"/>
  <c r="X113" i="11"/>
  <c r="H112" i="11"/>
  <c r="I112" i="11"/>
  <c r="J112" i="11"/>
  <c r="K112" i="11"/>
  <c r="N112" i="11"/>
  <c r="O112" i="11"/>
  <c r="P112" i="11"/>
  <c r="Q112" i="11"/>
  <c r="R112" i="11"/>
  <c r="U112" i="11"/>
  <c r="V112" i="11"/>
  <c r="H74" i="11"/>
  <c r="P74" i="11"/>
  <c r="X74" i="11"/>
  <c r="R79" i="11"/>
  <c r="V82" i="11"/>
  <c r="O100" i="11"/>
  <c r="T105" i="11"/>
  <c r="T73" i="11"/>
  <c r="T103" i="11"/>
  <c r="J71" i="11"/>
  <c r="N71" i="11"/>
  <c r="R71" i="11"/>
  <c r="H72" i="11"/>
  <c r="L72" i="11"/>
  <c r="P72" i="11"/>
  <c r="X72" i="11"/>
  <c r="J73" i="11"/>
  <c r="N73" i="11"/>
  <c r="R73" i="11"/>
  <c r="L86" i="11"/>
  <c r="J87" i="11"/>
  <c r="O97" i="11"/>
  <c r="S97" i="11"/>
  <c r="G98" i="11"/>
  <c r="K98" i="11"/>
  <c r="Q98" i="11"/>
  <c r="L71" i="12"/>
  <c r="H181" i="11"/>
  <c r="G114" i="11"/>
  <c r="K114" i="11"/>
  <c r="Q114" i="11"/>
  <c r="W114" i="11"/>
  <c r="T113" i="11"/>
  <c r="L91" i="11"/>
  <c r="L93" i="11"/>
  <c r="H114" i="11"/>
  <c r="N114" i="11"/>
  <c r="R114" i="11"/>
  <c r="X114" i="11"/>
  <c r="L71" i="11"/>
  <c r="P71" i="11"/>
  <c r="X71" i="11"/>
  <c r="J72" i="11"/>
  <c r="N72" i="11"/>
  <c r="R72" i="11"/>
  <c r="H73" i="11"/>
  <c r="L73" i="11"/>
  <c r="P73" i="11"/>
  <c r="X73" i="11"/>
  <c r="R77" i="11"/>
  <c r="L78" i="11"/>
  <c r="R78" i="11"/>
  <c r="H79" i="11"/>
  <c r="L79" i="11"/>
  <c r="P80" i="11"/>
  <c r="P81" i="11"/>
  <c r="N83" i="11"/>
  <c r="X84" i="11"/>
  <c r="R85" i="11"/>
  <c r="J86" i="11"/>
  <c r="N86" i="11"/>
  <c r="R86" i="11"/>
  <c r="X86" i="11"/>
  <c r="Q97" i="11"/>
  <c r="U97" i="11"/>
  <c r="I98" i="11"/>
  <c r="O98" i="11"/>
  <c r="U98" i="11"/>
  <c r="I99" i="11"/>
  <c r="O99" i="11"/>
  <c r="U99" i="11"/>
  <c r="I100" i="11"/>
  <c r="Q100" i="11"/>
  <c r="W115" i="11"/>
  <c r="O115" i="11"/>
  <c r="K115" i="11"/>
  <c r="G115" i="11"/>
  <c r="M114" i="11"/>
  <c r="L74" i="11"/>
  <c r="H75" i="11"/>
  <c r="R75" i="11"/>
  <c r="N76" i="11"/>
  <c r="L80" i="11"/>
  <c r="H82" i="11"/>
  <c r="L82" i="11"/>
  <c r="V83" i="11"/>
  <c r="L84" i="11"/>
  <c r="L87" i="11"/>
  <c r="H88" i="11"/>
  <c r="N89" i="11"/>
  <c r="L94" i="11"/>
  <c r="P94" i="11"/>
  <c r="H95" i="11"/>
  <c r="T101" i="11"/>
  <c r="X101" i="11"/>
  <c r="H109" i="11"/>
  <c r="P109" i="11"/>
  <c r="O106" i="11"/>
  <c r="K109" i="11"/>
  <c r="W109" i="11"/>
  <c r="H115" i="11"/>
  <c r="V114" i="11"/>
  <c r="M78" i="11"/>
  <c r="W79" i="11"/>
  <c r="K83" i="11"/>
  <c r="I84" i="11"/>
  <c r="K88" i="11"/>
  <c r="O91" i="11"/>
  <c r="S91" i="11"/>
  <c r="G92" i="11"/>
  <c r="K92" i="11"/>
  <c r="M93" i="11"/>
  <c r="Q93" i="11"/>
  <c r="G94" i="11"/>
  <c r="K94" i="11"/>
  <c r="W94" i="11"/>
  <c r="I101" i="11"/>
  <c r="O101" i="11"/>
  <c r="U101" i="11"/>
  <c r="I109" i="11"/>
  <c r="Q109" i="11"/>
  <c r="T75" i="11"/>
  <c r="L76" i="11"/>
  <c r="T76" i="11"/>
  <c r="T77" i="11"/>
  <c r="T78" i="11"/>
  <c r="T79" i="11"/>
  <c r="T80" i="11"/>
  <c r="T81" i="11"/>
  <c r="T82" i="11"/>
  <c r="T83" i="11"/>
  <c r="T84" i="11"/>
  <c r="T85" i="11"/>
  <c r="T86" i="11"/>
  <c r="T87" i="11"/>
  <c r="T88" i="11"/>
  <c r="T89" i="11"/>
  <c r="T106" i="11"/>
  <c r="J109" i="11"/>
  <c r="R109" i="11"/>
  <c r="T109" i="11"/>
  <c r="J114" i="11"/>
  <c r="P114" i="11"/>
  <c r="T114" i="11"/>
  <c r="I113" i="11"/>
  <c r="K113" i="11"/>
  <c r="O113" i="11"/>
  <c r="Q113" i="11"/>
  <c r="U113" i="11"/>
  <c r="L112" i="11"/>
  <c r="M112" i="11"/>
  <c r="Q79" i="11"/>
  <c r="Q80" i="11"/>
  <c r="M82" i="11"/>
  <c r="T96" i="11"/>
  <c r="L77" i="11"/>
  <c r="H78" i="11"/>
  <c r="P78" i="11"/>
  <c r="X78" i="11"/>
  <c r="J79" i="11"/>
  <c r="N79" i="11"/>
  <c r="R80" i="11"/>
  <c r="J81" i="11"/>
  <c r="R81" i="11"/>
  <c r="H86" i="11"/>
  <c r="P86" i="11"/>
  <c r="V86" i="11"/>
  <c r="G99" i="11"/>
  <c r="K99" i="11"/>
  <c r="Q99" i="11"/>
  <c r="G100" i="11"/>
  <c r="K100" i="11"/>
  <c r="T115" i="11"/>
  <c r="U115" i="11"/>
  <c r="Q115" i="11"/>
  <c r="I115" i="11"/>
  <c r="S114" i="11"/>
  <c r="P107" i="11"/>
  <c r="T107" i="11"/>
  <c r="J110" i="11"/>
  <c r="R110" i="11"/>
  <c r="J74" i="11"/>
  <c r="N74" i="11"/>
  <c r="P75" i="11"/>
  <c r="X75" i="11"/>
  <c r="V79" i="11"/>
  <c r="H80" i="11"/>
  <c r="N80" i="11"/>
  <c r="J82" i="11"/>
  <c r="P82" i="11"/>
  <c r="X82" i="11"/>
  <c r="H84" i="11"/>
  <c r="N84" i="11"/>
  <c r="N87" i="11"/>
  <c r="R87" i="11"/>
  <c r="X87" i="11"/>
  <c r="J88" i="11"/>
  <c r="N94" i="11"/>
  <c r="T94" i="11"/>
  <c r="S98" i="11"/>
  <c r="L106" i="11"/>
  <c r="N109" i="11"/>
  <c r="X109" i="11"/>
  <c r="G109" i="11"/>
  <c r="U109" i="11"/>
  <c r="X115" i="11"/>
  <c r="R115" i="11"/>
  <c r="N115" i="11"/>
  <c r="J115" i="11"/>
  <c r="L114" i="11"/>
  <c r="S76" i="11"/>
  <c r="S79" i="11"/>
  <c r="I80" i="11"/>
  <c r="G83" i="11"/>
  <c r="M83" i="11"/>
  <c r="W85" i="11"/>
  <c r="K90" i="11"/>
  <c r="M91" i="11"/>
  <c r="Q91" i="11"/>
  <c r="U91" i="11"/>
  <c r="I92" i="11"/>
  <c r="T92" i="11"/>
  <c r="O93" i="11"/>
  <c r="S93" i="11"/>
  <c r="I94" i="11"/>
  <c r="U94" i="11"/>
  <c r="T97" i="11"/>
  <c r="K101" i="11"/>
  <c r="Q101" i="11"/>
  <c r="W106" i="11"/>
  <c r="O109" i="11"/>
  <c r="Q148" i="10"/>
  <c r="V79" i="10"/>
  <c r="V147" i="10"/>
  <c r="N78" i="10"/>
  <c r="N79" i="10"/>
  <c r="Q177" i="12"/>
  <c r="Q144" i="10"/>
  <c r="V201" i="11"/>
  <c r="D73" i="11"/>
  <c r="W177" i="12"/>
  <c r="F71" i="11"/>
  <c r="G109" i="12"/>
  <c r="P177" i="12"/>
  <c r="F153" i="11"/>
  <c r="F88" i="11"/>
  <c r="F157" i="11"/>
  <c r="F92" i="11"/>
  <c r="F171" i="11"/>
  <c r="F106" i="11"/>
  <c r="Q173" i="11"/>
  <c r="U202" i="11"/>
  <c r="U143" i="11"/>
  <c r="K146" i="11"/>
  <c r="R155" i="11"/>
  <c r="J175" i="11"/>
  <c r="V173" i="11"/>
  <c r="U210" i="11"/>
  <c r="U178" i="11"/>
  <c r="U182" i="11"/>
  <c r="U176" i="11"/>
  <c r="U180" i="11"/>
  <c r="N173" i="11"/>
  <c r="T175" i="11"/>
  <c r="O150" i="11"/>
  <c r="F203" i="11"/>
  <c r="F147" i="11"/>
  <c r="F82" i="11"/>
  <c r="R172" i="11"/>
  <c r="N172" i="11"/>
  <c r="M177" i="11"/>
  <c r="M181" i="11"/>
  <c r="G203" i="11"/>
  <c r="G147" i="11"/>
  <c r="W150" i="11"/>
  <c r="X172" i="11"/>
  <c r="O202" i="11"/>
  <c r="O143" i="11"/>
  <c r="K152" i="11"/>
  <c r="W151" i="11"/>
  <c r="M204" i="11"/>
  <c r="M151" i="11"/>
  <c r="O142" i="11"/>
  <c r="G142" i="11"/>
  <c r="M144" i="11"/>
  <c r="I202" i="11"/>
  <c r="I143" i="11"/>
  <c r="J172" i="11"/>
  <c r="M179" i="11"/>
  <c r="M183" i="11"/>
  <c r="M212" i="11"/>
  <c r="M211" i="11"/>
  <c r="S179" i="11"/>
  <c r="S183" i="11"/>
  <c r="S212" i="11"/>
  <c r="S211" i="11"/>
  <c r="S210" i="11"/>
  <c r="S178" i="11"/>
  <c r="S182" i="11"/>
  <c r="I210" i="11"/>
  <c r="I178" i="11"/>
  <c r="I182" i="11"/>
  <c r="Q210" i="11"/>
  <c r="Q178" i="11"/>
  <c r="Q182" i="11"/>
  <c r="E209" i="11"/>
  <c r="E174" i="11"/>
  <c r="E109" i="11"/>
  <c r="E110" i="11"/>
  <c r="E172" i="11"/>
  <c r="E107" i="11"/>
  <c r="U173" i="11"/>
  <c r="W177" i="11"/>
  <c r="W181" i="11"/>
  <c r="F176" i="11"/>
  <c r="F111" i="11"/>
  <c r="F180" i="11"/>
  <c r="G176" i="11"/>
  <c r="G180" i="11"/>
  <c r="J176" i="11"/>
  <c r="J180" i="11"/>
  <c r="N176" i="11"/>
  <c r="N180" i="11"/>
  <c r="T176" i="11"/>
  <c r="T180" i="11"/>
  <c r="W176" i="11"/>
  <c r="W180" i="11"/>
  <c r="D173" i="11"/>
  <c r="D108" i="11"/>
  <c r="T173" i="11"/>
  <c r="V177" i="11"/>
  <c r="V181" i="11"/>
  <c r="M176" i="11"/>
  <c r="M180" i="11"/>
  <c r="S176" i="11"/>
  <c r="S180" i="11"/>
  <c r="L155" i="11"/>
  <c r="L205" i="11"/>
  <c r="L158" i="11"/>
  <c r="T172" i="11"/>
  <c r="F201" i="11"/>
  <c r="F139" i="11"/>
  <c r="F74" i="11"/>
  <c r="F141" i="11"/>
  <c r="F76" i="11"/>
  <c r="D142" i="11"/>
  <c r="D77" i="11"/>
  <c r="F202" i="11"/>
  <c r="F143" i="11"/>
  <c r="F78" i="11"/>
  <c r="D148" i="11"/>
  <c r="D83" i="11"/>
  <c r="F149" i="11"/>
  <c r="F84" i="11"/>
  <c r="D154" i="11"/>
  <c r="D89" i="11"/>
  <c r="E157" i="11"/>
  <c r="E92" i="11"/>
  <c r="E159" i="11"/>
  <c r="E94" i="11"/>
  <c r="E163" i="11"/>
  <c r="E206" i="11"/>
  <c r="E161" i="11"/>
  <c r="E96" i="11"/>
  <c r="E97" i="11"/>
  <c r="D163" i="11"/>
  <c r="D98" i="11"/>
  <c r="F208" i="11"/>
  <c r="F170" i="11"/>
  <c r="F105" i="11"/>
  <c r="G140" i="11"/>
  <c r="W143" i="11"/>
  <c r="G144" i="11"/>
  <c r="Q145" i="11"/>
  <c r="M146" i="11"/>
  <c r="M148" i="11"/>
  <c r="S150" i="11"/>
  <c r="K204" i="11"/>
  <c r="K151" i="11"/>
  <c r="I152" i="11"/>
  <c r="V206" i="11"/>
  <c r="V162" i="11"/>
  <c r="V155" i="11"/>
  <c r="V159" i="11"/>
  <c r="V205" i="11"/>
  <c r="J156" i="11"/>
  <c r="R157" i="11"/>
  <c r="V157" i="11"/>
  <c r="L161" i="11"/>
  <c r="R161" i="11"/>
  <c r="T161" i="11"/>
  <c r="V161" i="11"/>
  <c r="H206" i="11"/>
  <c r="H162" i="11"/>
  <c r="J206" i="11"/>
  <c r="J162" i="11"/>
  <c r="N206" i="11"/>
  <c r="N162" i="11"/>
  <c r="X206" i="11"/>
  <c r="X162" i="11"/>
  <c r="R163" i="11"/>
  <c r="T163" i="11"/>
  <c r="V163" i="11"/>
  <c r="N164" i="11"/>
  <c r="P164" i="11"/>
  <c r="X164" i="11"/>
  <c r="H165" i="11"/>
  <c r="P165" i="11"/>
  <c r="V165" i="11"/>
  <c r="N141" i="11"/>
  <c r="H201" i="11"/>
  <c r="H139" i="11"/>
  <c r="L201" i="11"/>
  <c r="L139" i="11"/>
  <c r="N201" i="11"/>
  <c r="N139" i="11"/>
  <c r="H140" i="11"/>
  <c r="R140" i="11"/>
  <c r="T140" i="11"/>
  <c r="L141" i="11"/>
  <c r="R141" i="11"/>
  <c r="T141" i="11"/>
  <c r="X141" i="11"/>
  <c r="J142" i="11"/>
  <c r="N142" i="11"/>
  <c r="R142" i="11"/>
  <c r="V142" i="11"/>
  <c r="X142" i="11"/>
  <c r="P202" i="11"/>
  <c r="P143" i="11"/>
  <c r="R202" i="11"/>
  <c r="R143" i="11"/>
  <c r="T143" i="11"/>
  <c r="X202" i="11"/>
  <c r="X143" i="11"/>
  <c r="J144" i="11"/>
  <c r="R144" i="11"/>
  <c r="J145" i="11"/>
  <c r="L145" i="11"/>
  <c r="V145" i="11"/>
  <c r="X145" i="11"/>
  <c r="H146" i="11"/>
  <c r="X146" i="11"/>
  <c r="L203" i="11"/>
  <c r="L147" i="11"/>
  <c r="P203" i="11"/>
  <c r="P147" i="11"/>
  <c r="V203" i="11"/>
  <c r="V147" i="11"/>
  <c r="X203" i="11"/>
  <c r="X147" i="11"/>
  <c r="H148" i="11"/>
  <c r="J148" i="11"/>
  <c r="P148" i="11"/>
  <c r="P149" i="11"/>
  <c r="T149" i="11"/>
  <c r="J150" i="11"/>
  <c r="J154" i="11"/>
  <c r="V150" i="11"/>
  <c r="L204" i="11"/>
  <c r="L151" i="11"/>
  <c r="R204" i="11"/>
  <c r="R151" i="11"/>
  <c r="V204" i="11"/>
  <c r="V151" i="11"/>
  <c r="X204" i="11"/>
  <c r="X151" i="11"/>
  <c r="J152" i="11"/>
  <c r="V152" i="11"/>
  <c r="H153" i="11"/>
  <c r="R153" i="11"/>
  <c r="X153" i="11"/>
  <c r="H154" i="11"/>
  <c r="P154" i="11"/>
  <c r="V154" i="11"/>
  <c r="V158" i="11"/>
  <c r="X154" i="11"/>
  <c r="X158" i="11"/>
  <c r="J155" i="11"/>
  <c r="Q155" i="11"/>
  <c r="U155" i="11"/>
  <c r="W155" i="11"/>
  <c r="P156" i="11"/>
  <c r="P160" i="11"/>
  <c r="T156" i="11"/>
  <c r="X156" i="11"/>
  <c r="Q157" i="11"/>
  <c r="U157" i="11"/>
  <c r="N205" i="11"/>
  <c r="N158" i="11"/>
  <c r="R205" i="11"/>
  <c r="R158" i="11"/>
  <c r="T158" i="11"/>
  <c r="H159" i="11"/>
  <c r="N159" i="11"/>
  <c r="P159" i="11"/>
  <c r="X159" i="11"/>
  <c r="J160" i="11"/>
  <c r="N160" i="11"/>
  <c r="R160" i="11"/>
  <c r="T160" i="11"/>
  <c r="X160" i="11"/>
  <c r="O161" i="11"/>
  <c r="U161" i="11"/>
  <c r="M206" i="11"/>
  <c r="M162" i="11"/>
  <c r="O206" i="11"/>
  <c r="O162" i="11"/>
  <c r="U206" i="11"/>
  <c r="U162" i="11"/>
  <c r="I163" i="11"/>
  <c r="M163" i="11"/>
  <c r="O163" i="11"/>
  <c r="S163" i="11"/>
  <c r="U163" i="11"/>
  <c r="U164" i="11"/>
  <c r="G179" i="11"/>
  <c r="G212" i="11"/>
  <c r="G183" i="11"/>
  <c r="G211" i="11"/>
  <c r="E171" i="11"/>
  <c r="E106" i="11"/>
  <c r="E175" i="11"/>
  <c r="X177" i="11"/>
  <c r="X181" i="11"/>
  <c r="F169" i="11"/>
  <c r="F104" i="11"/>
  <c r="I173" i="11"/>
  <c r="F175" i="11"/>
  <c r="F110" i="11"/>
  <c r="O210" i="11"/>
  <c r="O178" i="11"/>
  <c r="O182" i="11"/>
  <c r="E210" i="11"/>
  <c r="E178" i="11"/>
  <c r="E113" i="11"/>
  <c r="E182" i="11"/>
  <c r="J173" i="11"/>
  <c r="G201" i="11"/>
  <c r="G139" i="11"/>
  <c r="D156" i="11"/>
  <c r="D91" i="11"/>
  <c r="D152" i="11"/>
  <c r="D87" i="11"/>
  <c r="D150" i="11"/>
  <c r="D85" i="11"/>
  <c r="E203" i="11"/>
  <c r="E147" i="11"/>
  <c r="E82" i="11"/>
  <c r="D146" i="11"/>
  <c r="D81" i="11"/>
  <c r="E145" i="11"/>
  <c r="E80" i="11"/>
  <c r="H175" i="11"/>
  <c r="D209" i="11"/>
  <c r="D174" i="11"/>
  <c r="D109" i="11"/>
  <c r="O176" i="11"/>
  <c r="O180" i="11"/>
  <c r="P175" i="11"/>
  <c r="Q149" i="11"/>
  <c r="H176" i="11"/>
  <c r="H180" i="11"/>
  <c r="K202" i="11"/>
  <c r="K143" i="11"/>
  <c r="H172" i="11"/>
  <c r="S149" i="11"/>
  <c r="G152" i="11"/>
  <c r="S204" i="11"/>
  <c r="S151" i="11"/>
  <c r="Q142" i="11"/>
  <c r="I142" i="11"/>
  <c r="I150" i="11"/>
  <c r="U142" i="11"/>
  <c r="E169" i="11"/>
  <c r="E104" i="11"/>
  <c r="W179" i="11"/>
  <c r="W212" i="11"/>
  <c r="W183" i="11"/>
  <c r="W211" i="11"/>
  <c r="I179" i="11"/>
  <c r="I212" i="11"/>
  <c r="I183" i="11"/>
  <c r="I211" i="11"/>
  <c r="K210" i="11"/>
  <c r="K178" i="11"/>
  <c r="K182" i="11"/>
  <c r="X173" i="11"/>
  <c r="K176" i="11"/>
  <c r="K180" i="11"/>
  <c r="P176" i="11"/>
  <c r="P180" i="11"/>
  <c r="Q176" i="11"/>
  <c r="Q180" i="11"/>
  <c r="S177" i="11"/>
  <c r="S181" i="11"/>
  <c r="L176" i="11"/>
  <c r="L180" i="11"/>
  <c r="V176" i="11"/>
  <c r="V180" i="11"/>
  <c r="D175" i="11"/>
  <c r="D110" i="11"/>
  <c r="F172" i="11"/>
  <c r="F107" i="11"/>
  <c r="L157" i="11"/>
  <c r="V172" i="11"/>
  <c r="N175" i="11"/>
  <c r="V175" i="11"/>
  <c r="E201" i="11"/>
  <c r="E139" i="11"/>
  <c r="E74" i="11"/>
  <c r="E75" i="11"/>
  <c r="E141" i="11"/>
  <c r="E76" i="11"/>
  <c r="E77" i="11"/>
  <c r="E149" i="11"/>
  <c r="E84" i="11"/>
  <c r="E153" i="11"/>
  <c r="E88" i="11"/>
  <c r="F155" i="11"/>
  <c r="F90" i="11"/>
  <c r="F159" i="11"/>
  <c r="F94" i="11"/>
  <c r="D160" i="11"/>
  <c r="D95" i="11"/>
  <c r="D206" i="11"/>
  <c r="D162" i="11"/>
  <c r="D97" i="11"/>
  <c r="D165" i="11"/>
  <c r="D100" i="11"/>
  <c r="D168" i="11"/>
  <c r="D103" i="11"/>
  <c r="E168" i="11"/>
  <c r="E103" i="11"/>
  <c r="D169" i="11"/>
  <c r="D104" i="11"/>
  <c r="D208" i="11"/>
  <c r="D170" i="11"/>
  <c r="D105" i="11"/>
  <c r="I201" i="11"/>
  <c r="I139" i="11"/>
  <c r="W141" i="11"/>
  <c r="W142" i="11"/>
  <c r="M202" i="11"/>
  <c r="M143" i="11"/>
  <c r="K144" i="11"/>
  <c r="O144" i="11"/>
  <c r="Q146" i="11"/>
  <c r="U146" i="11"/>
  <c r="I204" i="11"/>
  <c r="I151" i="11"/>
  <c r="I155" i="11"/>
  <c r="Q204" i="11"/>
  <c r="Q151" i="11"/>
  <c r="P155" i="11"/>
  <c r="T155" i="11"/>
  <c r="X155" i="11"/>
  <c r="X205" i="11"/>
  <c r="N157" i="11"/>
  <c r="P157" i="11"/>
  <c r="T157" i="11"/>
  <c r="X157" i="11"/>
  <c r="J205" i="11"/>
  <c r="J158" i="11"/>
  <c r="N161" i="11"/>
  <c r="P206" i="11"/>
  <c r="P162" i="11"/>
  <c r="R206" i="11"/>
  <c r="R162" i="11"/>
  <c r="H163" i="11"/>
  <c r="J163" i="11"/>
  <c r="L163" i="11"/>
  <c r="P163" i="11"/>
  <c r="X163" i="11"/>
  <c r="H164" i="11"/>
  <c r="J164" i="11"/>
  <c r="L164" i="11"/>
  <c r="R164" i="11"/>
  <c r="V164" i="11"/>
  <c r="L165" i="11"/>
  <c r="N165" i="11"/>
  <c r="R165" i="11"/>
  <c r="X165" i="11"/>
  <c r="J201" i="11"/>
  <c r="J139" i="11"/>
  <c r="P201" i="11"/>
  <c r="P139" i="11"/>
  <c r="T208" i="11"/>
  <c r="T207" i="11"/>
  <c r="T206" i="11"/>
  <c r="T205" i="11"/>
  <c r="T204" i="11"/>
  <c r="T203" i="11"/>
  <c r="T202" i="11"/>
  <c r="T201" i="11"/>
  <c r="T139" i="11"/>
  <c r="X201" i="11"/>
  <c r="X139" i="11"/>
  <c r="L140" i="11"/>
  <c r="N140" i="11"/>
  <c r="P140" i="11"/>
  <c r="P141" i="11"/>
  <c r="H142" i="11"/>
  <c r="L142" i="11"/>
  <c r="P142" i="11"/>
  <c r="J202" i="11"/>
  <c r="J143" i="11"/>
  <c r="L202" i="11"/>
  <c r="L143" i="11"/>
  <c r="N202" i="11"/>
  <c r="N143" i="11"/>
  <c r="V202" i="11"/>
  <c r="V143" i="11"/>
  <c r="N144" i="11"/>
  <c r="P144" i="11"/>
  <c r="X144" i="11"/>
  <c r="P145" i="11"/>
  <c r="J146" i="11"/>
  <c r="R146" i="11"/>
  <c r="T146" i="11"/>
  <c r="N203" i="11"/>
  <c r="N147" i="11"/>
  <c r="R203" i="11"/>
  <c r="R147" i="11"/>
  <c r="L148" i="11"/>
  <c r="N148" i="11"/>
  <c r="X148" i="11"/>
  <c r="N149" i="11"/>
  <c r="R149" i="11"/>
  <c r="X149" i="11"/>
  <c r="H150" i="11"/>
  <c r="L150" i="11"/>
  <c r="L154" i="11"/>
  <c r="P150" i="11"/>
  <c r="R150" i="11"/>
  <c r="R154" i="11"/>
  <c r="X150" i="11"/>
  <c r="H204" i="11"/>
  <c r="H151" i="11"/>
  <c r="N204" i="11"/>
  <c r="N151" i="11"/>
  <c r="P204" i="11"/>
  <c r="P151" i="11"/>
  <c r="T151" i="11"/>
  <c r="H152" i="11"/>
  <c r="L152" i="11"/>
  <c r="N152" i="11"/>
  <c r="X152" i="11"/>
  <c r="N153" i="11"/>
  <c r="P153" i="11"/>
  <c r="T154" i="11"/>
  <c r="H155" i="11"/>
  <c r="O155" i="11"/>
  <c r="S155" i="11"/>
  <c r="G156" i="11"/>
  <c r="I156" i="11"/>
  <c r="K156" i="11"/>
  <c r="N156" i="11"/>
  <c r="R156" i="11"/>
  <c r="V156" i="11"/>
  <c r="V160" i="11"/>
  <c r="H157" i="11"/>
  <c r="H161" i="11"/>
  <c r="J157" i="11"/>
  <c r="J161" i="11"/>
  <c r="M157" i="11"/>
  <c r="O157" i="11"/>
  <c r="S157" i="11"/>
  <c r="G205" i="11"/>
  <c r="G158" i="11"/>
  <c r="I205" i="11"/>
  <c r="I158" i="11"/>
  <c r="K205" i="11"/>
  <c r="K158" i="11"/>
  <c r="P205" i="11"/>
  <c r="P158" i="11"/>
  <c r="J159" i="11"/>
  <c r="T159" i="11"/>
  <c r="H160" i="11"/>
  <c r="Q161" i="11"/>
  <c r="W161" i="11"/>
  <c r="G206" i="11"/>
  <c r="G162" i="11"/>
  <c r="G166" i="11"/>
  <c r="Q206" i="11"/>
  <c r="Q162" i="11"/>
  <c r="W162" i="11"/>
  <c r="K163" i="11"/>
  <c r="Q163" i="11"/>
  <c r="G164" i="11"/>
  <c r="I164" i="11"/>
  <c r="M164" i="11"/>
  <c r="O164" i="11"/>
  <c r="Q164" i="11"/>
  <c r="G207" i="11"/>
  <c r="W164" i="11"/>
  <c r="K165" i="11"/>
  <c r="O165" i="11"/>
  <c r="S165" i="11"/>
  <c r="N207" i="11"/>
  <c r="N166" i="11"/>
  <c r="P207" i="11"/>
  <c r="P166" i="11"/>
  <c r="T166" i="11"/>
  <c r="X207" i="11"/>
  <c r="X166" i="11"/>
  <c r="J167" i="11"/>
  <c r="X167" i="11"/>
  <c r="H168" i="11"/>
  <c r="J168" i="11"/>
  <c r="P168" i="11"/>
  <c r="T168" i="11"/>
  <c r="X168" i="11"/>
  <c r="R169" i="11"/>
  <c r="H208" i="11"/>
  <c r="H170" i="11"/>
  <c r="J208" i="11"/>
  <c r="J170" i="11"/>
  <c r="P208" i="11"/>
  <c r="P170" i="11"/>
  <c r="R208" i="11"/>
  <c r="R170" i="11"/>
  <c r="T170" i="11"/>
  <c r="L171" i="11"/>
  <c r="P171" i="11"/>
  <c r="R171" i="11"/>
  <c r="T171" i="11"/>
  <c r="X171" i="11"/>
  <c r="H209" i="11"/>
  <c r="H174" i="11"/>
  <c r="R209" i="11"/>
  <c r="R174" i="11"/>
  <c r="V209" i="11"/>
  <c r="V174" i="11"/>
  <c r="X209" i="11"/>
  <c r="X174" i="11"/>
  <c r="M173" i="11"/>
  <c r="D164" i="11"/>
  <c r="D99" i="11"/>
  <c r="D167" i="11"/>
  <c r="D102" i="11"/>
  <c r="L144" i="11"/>
  <c r="W157" i="11"/>
  <c r="R159" i="11"/>
  <c r="O146" i="11"/>
  <c r="L153" i="11"/>
  <c r="L160" i="11"/>
  <c r="W149" i="11"/>
  <c r="V148" i="11"/>
  <c r="G202" i="11"/>
  <c r="G143" i="11"/>
  <c r="V149" i="11"/>
  <c r="J153" i="11"/>
  <c r="E155" i="11"/>
  <c r="E90" i="11"/>
  <c r="G150" i="11"/>
  <c r="V140" i="11"/>
  <c r="V146" i="11"/>
  <c r="T148" i="11"/>
  <c r="L149" i="11"/>
  <c r="N168" i="11"/>
  <c r="U177" i="11"/>
  <c r="S142" i="11"/>
  <c r="S202" i="11"/>
  <c r="S143" i="11"/>
  <c r="S146" i="11"/>
  <c r="N155" i="11"/>
  <c r="H205" i="11"/>
  <c r="H158" i="11"/>
  <c r="X161" i="11"/>
  <c r="J165" i="11"/>
  <c r="N150" i="11"/>
  <c r="J204" i="11"/>
  <c r="J151" i="11"/>
  <c r="S161" i="11"/>
  <c r="U165" i="11"/>
  <c r="F145" i="11"/>
  <c r="F80" i="11"/>
  <c r="E204" i="11"/>
  <c r="E151" i="11"/>
  <c r="E86" i="11"/>
  <c r="N145" i="11"/>
  <c r="P167" i="11"/>
  <c r="V208" i="11"/>
  <c r="V170" i="11"/>
  <c r="L156" i="11"/>
  <c r="E173" i="11"/>
  <c r="E108" i="11"/>
  <c r="U150" i="11"/>
  <c r="L175" i="11"/>
  <c r="Q179" i="11"/>
  <c r="Q212" i="11"/>
  <c r="Q183" i="11"/>
  <c r="Q211" i="11"/>
  <c r="H202" i="11"/>
  <c r="H143" i="11"/>
  <c r="K179" i="11"/>
  <c r="K183" i="11"/>
  <c r="K212" i="11"/>
  <c r="K211" i="11"/>
  <c r="M210" i="11"/>
  <c r="M178" i="11"/>
  <c r="M182" i="11"/>
  <c r="W173" i="11"/>
  <c r="I176" i="11"/>
  <c r="H173" i="11"/>
  <c r="R173" i="11"/>
  <c r="D172" i="11"/>
  <c r="D107" i="11"/>
  <c r="F161" i="11"/>
  <c r="F96" i="11"/>
  <c r="J203" i="11"/>
  <c r="J147" i="11"/>
  <c r="V168" i="11"/>
  <c r="N209" i="11"/>
  <c r="N174" i="11"/>
  <c r="H145" i="11"/>
  <c r="M155" i="11"/>
  <c r="K164" i="11"/>
  <c r="N171" i="11"/>
  <c r="E202" i="11"/>
  <c r="E143" i="11"/>
  <c r="E78" i="11"/>
  <c r="S145" i="11"/>
  <c r="M145" i="11"/>
  <c r="O203" i="11"/>
  <c r="O147" i="11"/>
  <c r="G148" i="11"/>
  <c r="S140" i="11"/>
  <c r="F146" i="11"/>
  <c r="F81" i="11"/>
  <c r="K141" i="11"/>
  <c r="W148" i="11"/>
  <c r="U201" i="11"/>
  <c r="U139" i="11"/>
  <c r="U141" i="11"/>
  <c r="W140" i="11"/>
  <c r="T142" i="11"/>
  <c r="H144" i="11"/>
  <c r="M201" i="11"/>
  <c r="M139" i="11"/>
  <c r="G141" i="11"/>
  <c r="M141" i="11"/>
  <c r="U144" i="11"/>
  <c r="K145" i="11"/>
  <c r="I148" i="11"/>
  <c r="S148" i="11"/>
  <c r="K149" i="11"/>
  <c r="F148" i="11"/>
  <c r="F83" i="11"/>
  <c r="F150" i="11"/>
  <c r="F85" i="11"/>
  <c r="F205" i="11"/>
  <c r="F158" i="11"/>
  <c r="F93" i="11"/>
  <c r="E205" i="11"/>
  <c r="E158" i="11"/>
  <c r="E93" i="11"/>
  <c r="D159" i="11"/>
  <c r="D94" i="11"/>
  <c r="F164" i="11"/>
  <c r="F99" i="11"/>
  <c r="F167" i="11"/>
  <c r="F102" i="11"/>
  <c r="O141" i="11"/>
  <c r="S144" i="11"/>
  <c r="W147" i="11"/>
  <c r="O148" i="11"/>
  <c r="S152" i="11"/>
  <c r="S168" i="11"/>
  <c r="M152" i="11"/>
  <c r="O152" i="11"/>
  <c r="Q152" i="11"/>
  <c r="U152" i="11"/>
  <c r="M153" i="11"/>
  <c r="Q153" i="11"/>
  <c r="S153" i="11"/>
  <c r="G154" i="11"/>
  <c r="W154" i="11"/>
  <c r="G155" i="11"/>
  <c r="M156" i="11"/>
  <c r="Q156" i="11"/>
  <c r="S156" i="11"/>
  <c r="U156" i="11"/>
  <c r="G157" i="11"/>
  <c r="Q205" i="11"/>
  <c r="Q158" i="11"/>
  <c r="U205" i="11"/>
  <c r="U158" i="11"/>
  <c r="M159" i="11"/>
  <c r="O159" i="11"/>
  <c r="U159" i="11"/>
  <c r="W159" i="11"/>
  <c r="I160" i="11"/>
  <c r="M160" i="11"/>
  <c r="O160" i="11"/>
  <c r="G161" i="11"/>
  <c r="I161" i="11"/>
  <c r="M167" i="11"/>
  <c r="O167" i="11"/>
  <c r="U167" i="11"/>
  <c r="G168" i="11"/>
  <c r="K168" i="11"/>
  <c r="Q168" i="11"/>
  <c r="W168" i="11"/>
  <c r="M169" i="11"/>
  <c r="O169" i="11"/>
  <c r="Q169" i="11"/>
  <c r="U169" i="11"/>
  <c r="G208" i="11"/>
  <c r="G170" i="11"/>
  <c r="Q208" i="11"/>
  <c r="Q170" i="11"/>
  <c r="M171" i="11"/>
  <c r="W171" i="11"/>
  <c r="K209" i="11"/>
  <c r="K174" i="11"/>
  <c r="M209" i="11"/>
  <c r="M174" i="11"/>
  <c r="S209" i="11"/>
  <c r="S174" i="11"/>
  <c r="U209" i="11"/>
  <c r="U174" i="11"/>
  <c r="W209" i="11"/>
  <c r="W174" i="11"/>
  <c r="P146" i="11"/>
  <c r="H210" i="11"/>
  <c r="H178" i="11"/>
  <c r="H182" i="11"/>
  <c r="X176" i="11"/>
  <c r="G173" i="11"/>
  <c r="V179" i="11"/>
  <c r="V212" i="11"/>
  <c r="V183" i="11"/>
  <c r="V211" i="11"/>
  <c r="N179" i="11"/>
  <c r="N212" i="11"/>
  <c r="N183" i="11"/>
  <c r="N211" i="11"/>
  <c r="F179" i="11"/>
  <c r="F114" i="11"/>
  <c r="F212" i="11"/>
  <c r="F183" i="11"/>
  <c r="F211" i="11"/>
  <c r="J210" i="11"/>
  <c r="J178" i="11"/>
  <c r="J182" i="11"/>
  <c r="R210" i="11"/>
  <c r="R178" i="11"/>
  <c r="R182" i="11"/>
  <c r="W208" i="11"/>
  <c r="W207" i="11"/>
  <c r="W206" i="11"/>
  <c r="W205" i="11"/>
  <c r="W204" i="11"/>
  <c r="W203" i="11"/>
  <c r="W202" i="11"/>
  <c r="W201" i="11"/>
  <c r="W139" i="11"/>
  <c r="M140" i="11"/>
  <c r="Q140" i="11"/>
  <c r="S141" i="11"/>
  <c r="O145" i="11"/>
  <c r="U145" i="11"/>
  <c r="U154" i="11"/>
  <c r="I159" i="11"/>
  <c r="K160" i="11"/>
  <c r="L210" i="11"/>
  <c r="L178" i="11"/>
  <c r="L182" i="11"/>
  <c r="X210" i="11"/>
  <c r="X178" i="11"/>
  <c r="X182" i="11"/>
  <c r="W158" i="11"/>
  <c r="X179" i="11"/>
  <c r="X212" i="11"/>
  <c r="X183" i="11"/>
  <c r="X211" i="11"/>
  <c r="H179" i="11"/>
  <c r="H212" i="11"/>
  <c r="H183" i="11"/>
  <c r="H211" i="11"/>
  <c r="V210" i="11"/>
  <c r="V178" i="11"/>
  <c r="V182" i="11"/>
  <c r="L173" i="11"/>
  <c r="F152" i="11"/>
  <c r="F87" i="11"/>
  <c r="K207" i="11"/>
  <c r="K166" i="11"/>
  <c r="S207" i="11"/>
  <c r="S166" i="11"/>
  <c r="O168" i="11"/>
  <c r="O209" i="11"/>
  <c r="O174" i="11"/>
  <c r="U203" i="11"/>
  <c r="U147" i="11"/>
  <c r="K157" i="11"/>
  <c r="I207" i="11"/>
  <c r="I166" i="11"/>
  <c r="Q207" i="11"/>
  <c r="Q166" i="11"/>
  <c r="G167" i="11"/>
  <c r="S171" i="11"/>
  <c r="E154" i="11"/>
  <c r="E89" i="11"/>
  <c r="E152" i="11"/>
  <c r="E87" i="11"/>
  <c r="J177" i="11"/>
  <c r="P177" i="11"/>
  <c r="D153" i="11"/>
  <c r="D88" i="11"/>
  <c r="D176" i="11"/>
  <c r="D111" i="11"/>
  <c r="D141" i="11"/>
  <c r="D76" i="11"/>
  <c r="D157" i="11"/>
  <c r="D92" i="11"/>
  <c r="D149" i="11"/>
  <c r="D84" i="11"/>
  <c r="F144" i="11"/>
  <c r="F79" i="11"/>
  <c r="D204" i="11"/>
  <c r="D151" i="11"/>
  <c r="D86" i="11"/>
  <c r="F160" i="11"/>
  <c r="F95" i="11"/>
  <c r="F165" i="11"/>
  <c r="F100" i="11"/>
  <c r="F207" i="11"/>
  <c r="F166" i="11"/>
  <c r="F101" i="11"/>
  <c r="R176" i="11"/>
  <c r="O177" i="11"/>
  <c r="K177" i="11"/>
  <c r="T177" i="11"/>
  <c r="E150" i="11"/>
  <c r="E85" i="11"/>
  <c r="E164" i="11"/>
  <c r="E99" i="11"/>
  <c r="Q177" i="11"/>
  <c r="F73" i="11"/>
  <c r="X180" i="11"/>
  <c r="T181" i="11"/>
  <c r="P181" i="11"/>
  <c r="O181" i="11"/>
  <c r="K181" i="11"/>
  <c r="V139" i="11"/>
  <c r="F115" i="11"/>
  <c r="I180" i="11"/>
  <c r="E79" i="11"/>
  <c r="K153" i="11"/>
  <c r="W153" i="11"/>
  <c r="Q160" i="11"/>
  <c r="S164" i="11"/>
  <c r="I165" i="11"/>
  <c r="Q165" i="11"/>
  <c r="H207" i="11"/>
  <c r="H166" i="11"/>
  <c r="J207" i="11"/>
  <c r="J166" i="11"/>
  <c r="L207" i="11"/>
  <c r="L166" i="11"/>
  <c r="V207" i="11"/>
  <c r="V166" i="11"/>
  <c r="L167" i="11"/>
  <c r="N167" i="11"/>
  <c r="V167" i="11"/>
  <c r="L168" i="11"/>
  <c r="R168" i="11"/>
  <c r="J169" i="11"/>
  <c r="N169" i="11"/>
  <c r="P169" i="11"/>
  <c r="T169" i="11"/>
  <c r="V169" i="11"/>
  <c r="X169" i="11"/>
  <c r="L208" i="11"/>
  <c r="L170" i="11"/>
  <c r="N208" i="11"/>
  <c r="N170" i="11"/>
  <c r="X208" i="11"/>
  <c r="X170" i="11"/>
  <c r="H171" i="11"/>
  <c r="J171" i="11"/>
  <c r="V171" i="11"/>
  <c r="J209" i="11"/>
  <c r="J174" i="11"/>
  <c r="L209" i="11"/>
  <c r="L174" i="11"/>
  <c r="P209" i="11"/>
  <c r="P174" i="11"/>
  <c r="T209" i="11"/>
  <c r="T174" i="11"/>
  <c r="K142" i="11"/>
  <c r="O149" i="11"/>
  <c r="L206" i="11"/>
  <c r="L162" i="11"/>
  <c r="S173" i="11"/>
  <c r="D140" i="11"/>
  <c r="D75" i="11"/>
  <c r="D144" i="11"/>
  <c r="D79" i="11"/>
  <c r="G210" i="11"/>
  <c r="G178" i="11"/>
  <c r="G182" i="11"/>
  <c r="N146" i="11"/>
  <c r="S206" i="11"/>
  <c r="S162" i="11"/>
  <c r="L159" i="11"/>
  <c r="R201" i="11"/>
  <c r="R139" i="11"/>
  <c r="T147" i="11"/>
  <c r="M150" i="11"/>
  <c r="I146" i="11"/>
  <c r="O204" i="11"/>
  <c r="O151" i="11"/>
  <c r="U204" i="11"/>
  <c r="U151" i="11"/>
  <c r="J141" i="11"/>
  <c r="R148" i="11"/>
  <c r="K206" i="11"/>
  <c r="K162" i="11"/>
  <c r="R207" i="11"/>
  <c r="R166" i="11"/>
  <c r="K150" i="11"/>
  <c r="N163" i="11"/>
  <c r="T164" i="11"/>
  <c r="H141" i="11"/>
  <c r="R145" i="11"/>
  <c r="H149" i="11"/>
  <c r="P152" i="11"/>
  <c r="T152" i="11"/>
  <c r="Q202" i="11"/>
  <c r="Q143" i="11"/>
  <c r="I144" i="11"/>
  <c r="W146" i="11"/>
  <c r="H156" i="11"/>
  <c r="T162" i="11"/>
  <c r="T165" i="11"/>
  <c r="L146" i="11"/>
  <c r="T150" i="11"/>
  <c r="M161" i="11"/>
  <c r="G163" i="11"/>
  <c r="W163" i="11"/>
  <c r="M165" i="11"/>
  <c r="W165" i="11"/>
  <c r="D205" i="11"/>
  <c r="D158" i="11"/>
  <c r="D93" i="11"/>
  <c r="T144" i="11"/>
  <c r="L169" i="11"/>
  <c r="P173" i="11"/>
  <c r="J149" i="11"/>
  <c r="E179" i="11"/>
  <c r="E114" i="11"/>
  <c r="E183" i="11"/>
  <c r="E212" i="11"/>
  <c r="E211" i="11"/>
  <c r="H167" i="11"/>
  <c r="Q150" i="11"/>
  <c r="T153" i="11"/>
  <c r="G204" i="11"/>
  <c r="G151" i="11"/>
  <c r="U179" i="11"/>
  <c r="U183" i="11"/>
  <c r="U212" i="11"/>
  <c r="U211" i="11"/>
  <c r="W210" i="11"/>
  <c r="W178" i="11"/>
  <c r="W182" i="11"/>
  <c r="D177" i="11"/>
  <c r="D112" i="11"/>
  <c r="G177" i="11"/>
  <c r="P161" i="11"/>
  <c r="O179" i="11"/>
  <c r="O212" i="11"/>
  <c r="O183" i="11"/>
  <c r="O211" i="11"/>
  <c r="T167" i="11"/>
  <c r="H169" i="11"/>
  <c r="V144" i="11"/>
  <c r="T145" i="11"/>
  <c r="H203" i="11"/>
  <c r="H147" i="11"/>
  <c r="R167" i="11"/>
  <c r="F204" i="11"/>
  <c r="F151" i="11"/>
  <c r="F86" i="11"/>
  <c r="L177" i="11"/>
  <c r="M142" i="11"/>
  <c r="Q148" i="11"/>
  <c r="U168" i="11"/>
  <c r="S203" i="11"/>
  <c r="S147" i="11"/>
  <c r="V141" i="11"/>
  <c r="W144" i="11"/>
  <c r="I140" i="11"/>
  <c r="U149" i="11"/>
  <c r="Q141" i="11"/>
  <c r="D161" i="11"/>
  <c r="D96" i="11"/>
  <c r="I206" i="11"/>
  <c r="I162" i="11"/>
  <c r="G165" i="11"/>
  <c r="K201" i="11"/>
  <c r="K139" i="11"/>
  <c r="Q201" i="11"/>
  <c r="Q139" i="11"/>
  <c r="K140" i="11"/>
  <c r="Q144" i="11"/>
  <c r="W145" i="11"/>
  <c r="I203" i="11"/>
  <c r="I147" i="11"/>
  <c r="M203" i="11"/>
  <c r="M147" i="11"/>
  <c r="Q203" i="11"/>
  <c r="Q147" i="11"/>
  <c r="U148" i="11"/>
  <c r="G149" i="11"/>
  <c r="F142" i="11"/>
  <c r="F77" i="11"/>
  <c r="D145" i="11"/>
  <c r="D80" i="11"/>
  <c r="F154" i="11"/>
  <c r="F89" i="11"/>
  <c r="E160" i="11"/>
  <c r="E95" i="11"/>
  <c r="F163" i="11"/>
  <c r="F98" i="11"/>
  <c r="E207" i="11"/>
  <c r="E166" i="11"/>
  <c r="E101" i="11"/>
  <c r="E208" i="11"/>
  <c r="E170" i="11"/>
  <c r="E105" i="11"/>
  <c r="D171" i="11"/>
  <c r="D106" i="11"/>
  <c r="O201" i="11"/>
  <c r="O139" i="11"/>
  <c r="S201" i="11"/>
  <c r="S139" i="11"/>
  <c r="O140" i="11"/>
  <c r="I145" i="11"/>
  <c r="K203" i="11"/>
  <c r="K147" i="11"/>
  <c r="I149" i="11"/>
  <c r="G209" i="11"/>
  <c r="G174" i="11"/>
  <c r="W152" i="11"/>
  <c r="O153" i="11"/>
  <c r="U153" i="11"/>
  <c r="I154" i="11"/>
  <c r="K154" i="11"/>
  <c r="M154" i="11"/>
  <c r="Q154" i="11"/>
  <c r="S154" i="11"/>
  <c r="K155" i="11"/>
  <c r="W156" i="11"/>
  <c r="M205" i="11"/>
  <c r="M158" i="11"/>
  <c r="O205" i="11"/>
  <c r="O158" i="11"/>
  <c r="S205" i="11"/>
  <c r="S158" i="11"/>
  <c r="G159" i="11"/>
  <c r="Q159" i="11"/>
  <c r="S159" i="11"/>
  <c r="G160" i="11"/>
  <c r="S160" i="11"/>
  <c r="U160" i="11"/>
  <c r="W160" i="11"/>
  <c r="K161" i="11"/>
  <c r="I167" i="11"/>
  <c r="Q167" i="11"/>
  <c r="S167" i="11"/>
  <c r="W167" i="11"/>
  <c r="I168" i="11"/>
  <c r="M168" i="11"/>
  <c r="G169" i="11"/>
  <c r="K169" i="11"/>
  <c r="S169" i="11"/>
  <c r="W169" i="11"/>
  <c r="I208" i="11"/>
  <c r="I170" i="11"/>
  <c r="K208" i="11"/>
  <c r="K170" i="11"/>
  <c r="M208" i="11"/>
  <c r="M170" i="11"/>
  <c r="O208" i="11"/>
  <c r="O170" i="11"/>
  <c r="S208" i="11"/>
  <c r="S170" i="11"/>
  <c r="U208" i="11"/>
  <c r="U170" i="11"/>
  <c r="W170" i="11"/>
  <c r="G171" i="11"/>
  <c r="I171" i="11"/>
  <c r="K171" i="11"/>
  <c r="O171" i="11"/>
  <c r="Q171" i="11"/>
  <c r="U171" i="11"/>
  <c r="I209" i="11"/>
  <c r="I174" i="11"/>
  <c r="Q209" i="11"/>
  <c r="Q174" i="11"/>
  <c r="D207" i="11"/>
  <c r="D166" i="11"/>
  <c r="D101" i="11"/>
  <c r="G146" i="11"/>
  <c r="F140" i="11"/>
  <c r="F75" i="11"/>
  <c r="R179" i="11"/>
  <c r="R183" i="11"/>
  <c r="R212" i="11"/>
  <c r="R211" i="11"/>
  <c r="J179" i="11"/>
  <c r="J183" i="11"/>
  <c r="J212" i="11"/>
  <c r="J211" i="11"/>
  <c r="D210" i="11"/>
  <c r="D178" i="11"/>
  <c r="D113" i="11"/>
  <c r="D182" i="11"/>
  <c r="K173" i="11"/>
  <c r="O173" i="11"/>
  <c r="U140" i="11"/>
  <c r="I141" i="11"/>
  <c r="M149" i="11"/>
  <c r="O154" i="11"/>
  <c r="I157" i="11"/>
  <c r="K159" i="11"/>
  <c r="N210" i="11"/>
  <c r="N178" i="11"/>
  <c r="N182" i="11"/>
  <c r="T210" i="11"/>
  <c r="T178" i="11"/>
  <c r="T182" i="11"/>
  <c r="F173" i="11"/>
  <c r="F108" i="11"/>
  <c r="P179" i="11"/>
  <c r="P212" i="11"/>
  <c r="P183" i="11"/>
  <c r="P211" i="11"/>
  <c r="P210" i="11"/>
  <c r="P178" i="11"/>
  <c r="P182" i="11"/>
  <c r="G145" i="11"/>
  <c r="O156" i="11"/>
  <c r="O207" i="11"/>
  <c r="O166" i="11"/>
  <c r="W166" i="11"/>
  <c r="I169" i="11"/>
  <c r="K148" i="11"/>
  <c r="M207" i="11"/>
  <c r="M166" i="11"/>
  <c r="U207" i="11"/>
  <c r="U166" i="11"/>
  <c r="K167" i="11"/>
  <c r="E176" i="11"/>
  <c r="E111" i="11"/>
  <c r="R177" i="11"/>
  <c r="L179" i="11"/>
  <c r="L183" i="11"/>
  <c r="L212" i="11"/>
  <c r="L211" i="11"/>
  <c r="F156" i="11"/>
  <c r="F91" i="11"/>
  <c r="M172" i="11"/>
  <c r="T179" i="11"/>
  <c r="T183" i="11"/>
  <c r="T212" i="11"/>
  <c r="T211" i="11"/>
  <c r="D202" i="11"/>
  <c r="D143" i="11"/>
  <c r="D78" i="11"/>
  <c r="H177" i="11"/>
  <c r="D155" i="11"/>
  <c r="D90" i="11"/>
  <c r="N177" i="11"/>
  <c r="E165" i="11"/>
  <c r="E100" i="11"/>
  <c r="E148" i="11"/>
  <c r="E83" i="11"/>
  <c r="E146" i="11"/>
  <c r="E81" i="11"/>
  <c r="F168" i="11"/>
  <c r="F103" i="11"/>
  <c r="D201" i="11"/>
  <c r="D139" i="11"/>
  <c r="D74" i="11"/>
  <c r="D203" i="11"/>
  <c r="D147" i="11"/>
  <c r="D82" i="11"/>
  <c r="D179" i="11"/>
  <c r="D114" i="11"/>
  <c r="D183" i="11"/>
  <c r="D212" i="11"/>
  <c r="D211" i="11"/>
  <c r="E177" i="11"/>
  <c r="E112" i="11"/>
  <c r="F209" i="11"/>
  <c r="F174" i="11"/>
  <c r="F109" i="11"/>
  <c r="F206" i="11"/>
  <c r="F162" i="11"/>
  <c r="F97" i="11"/>
  <c r="I177" i="11"/>
  <c r="F210" i="11"/>
  <c r="F178" i="11"/>
  <c r="F113" i="11"/>
  <c r="F182" i="11"/>
  <c r="F177" i="11"/>
  <c r="F112" i="11"/>
  <c r="E156" i="11"/>
  <c r="E91" i="11"/>
  <c r="E73" i="11"/>
  <c r="R180" i="11"/>
  <c r="L172" i="11"/>
  <c r="P172" i="11"/>
  <c r="R175" i="11"/>
  <c r="X175" i="11"/>
  <c r="E162" i="11"/>
  <c r="E102" i="11"/>
  <c r="J140" i="11"/>
  <c r="X140" i="11"/>
  <c r="R152" i="11"/>
  <c r="V153" i="11"/>
  <c r="N154" i="11"/>
  <c r="E115" i="11"/>
  <c r="D180" i="11"/>
  <c r="R181" i="11"/>
  <c r="N181" i="11"/>
  <c r="J181" i="11"/>
  <c r="F181" i="11"/>
  <c r="U181" i="11"/>
  <c r="Q181" i="11"/>
  <c r="I181" i="11"/>
  <c r="E181" i="11"/>
  <c r="G172" i="11"/>
  <c r="I172" i="11"/>
  <c r="K172" i="11"/>
  <c r="O172" i="11"/>
  <c r="Q172" i="11"/>
  <c r="S172" i="11"/>
  <c r="U172" i="11"/>
  <c r="W172" i="11"/>
  <c r="G175" i="11"/>
  <c r="I175" i="11"/>
  <c r="K175" i="11"/>
  <c r="M175" i="11"/>
  <c r="O175" i="11"/>
  <c r="Q175" i="11"/>
  <c r="S175" i="11"/>
  <c r="U175" i="11"/>
  <c r="W175" i="11"/>
  <c r="N175" i="12"/>
  <c r="R175" i="12"/>
  <c r="K139" i="12"/>
  <c r="L143" i="12"/>
  <c r="P143" i="12"/>
  <c r="V149" i="12"/>
  <c r="L151" i="12"/>
  <c r="P151" i="12"/>
  <c r="V151" i="12"/>
  <c r="Q153" i="12"/>
  <c r="U153" i="12"/>
  <c r="M154" i="12"/>
  <c r="Q154" i="12"/>
  <c r="U154" i="12"/>
  <c r="M155" i="12"/>
  <c r="Q155" i="12"/>
  <c r="U155" i="12"/>
  <c r="L153" i="12"/>
  <c r="X162" i="12"/>
  <c r="P167" i="12"/>
  <c r="X167" i="12"/>
  <c r="R168" i="12"/>
  <c r="N169" i="12"/>
  <c r="R169" i="12"/>
  <c r="S176" i="12"/>
  <c r="L172" i="12"/>
  <c r="L175" i="12"/>
  <c r="V167" i="12"/>
  <c r="P175" i="12"/>
  <c r="N143" i="12"/>
  <c r="R143" i="12"/>
  <c r="U145" i="12"/>
  <c r="X149" i="12"/>
  <c r="N151" i="12"/>
  <c r="R151" i="12"/>
  <c r="X151" i="12"/>
  <c r="S153" i="12"/>
  <c r="K154" i="12"/>
  <c r="O154" i="12"/>
  <c r="S154" i="12"/>
  <c r="K155" i="12"/>
  <c r="O155" i="12"/>
  <c r="S155" i="12"/>
  <c r="V145" i="12"/>
  <c r="N167" i="12"/>
  <c r="R167" i="12"/>
  <c r="X168" i="12"/>
  <c r="P161" i="12"/>
  <c r="L165" i="12"/>
  <c r="N168" i="12"/>
  <c r="K177" i="12"/>
  <c r="S145" i="12"/>
  <c r="L173" i="12"/>
  <c r="V175" i="12"/>
  <c r="W145" i="12"/>
  <c r="M176" i="12"/>
  <c r="T203" i="12"/>
  <c r="P107" i="12"/>
  <c r="P172" i="12"/>
  <c r="T107" i="12"/>
  <c r="O74" i="12"/>
  <c r="O139" i="12"/>
  <c r="U74" i="12"/>
  <c r="U139" i="12"/>
  <c r="X76" i="12"/>
  <c r="X141" i="12"/>
  <c r="N77" i="12"/>
  <c r="N142" i="12"/>
  <c r="R77" i="12"/>
  <c r="R142" i="12"/>
  <c r="V78" i="12"/>
  <c r="V143" i="12"/>
  <c r="O83" i="12"/>
  <c r="O148" i="12"/>
  <c r="S79" i="12"/>
  <c r="S144" i="12"/>
  <c r="O80" i="12"/>
  <c r="O145" i="12"/>
  <c r="R80" i="12"/>
  <c r="R145" i="12"/>
  <c r="N81" i="12"/>
  <c r="N146" i="12"/>
  <c r="X81" i="12"/>
  <c r="X146" i="12"/>
  <c r="N83" i="12"/>
  <c r="N148" i="12"/>
  <c r="S97" i="12"/>
  <c r="S162" i="12"/>
  <c r="U102" i="12"/>
  <c r="U167" i="12"/>
  <c r="Q109" i="12"/>
  <c r="Q174" i="12"/>
  <c r="W109" i="12"/>
  <c r="W174" i="12"/>
  <c r="X91" i="12"/>
  <c r="X156" i="12"/>
  <c r="P95" i="12"/>
  <c r="P160" i="12"/>
  <c r="X95" i="12"/>
  <c r="X160" i="12"/>
  <c r="P106" i="12"/>
  <c r="P171" i="12"/>
  <c r="X106" i="12"/>
  <c r="X171" i="12"/>
  <c r="P109" i="12"/>
  <c r="P174" i="12"/>
  <c r="T109" i="12"/>
  <c r="N112" i="12"/>
  <c r="N177" i="12"/>
  <c r="R112" i="12"/>
  <c r="R177" i="12"/>
  <c r="X112" i="12"/>
  <c r="X177" i="12"/>
  <c r="M108" i="12"/>
  <c r="M173" i="12"/>
  <c r="S74" i="12"/>
  <c r="S139" i="12"/>
  <c r="T101" i="12"/>
  <c r="L96" i="12"/>
  <c r="L161" i="12"/>
  <c r="S114" i="12"/>
  <c r="S179" i="12"/>
  <c r="S183" i="12"/>
  <c r="P178" i="12"/>
  <c r="P182" i="12"/>
  <c r="X178" i="12"/>
  <c r="X182" i="12"/>
  <c r="M113" i="12"/>
  <c r="M178" i="12"/>
  <c r="M182" i="12"/>
  <c r="S178" i="12"/>
  <c r="S182" i="12"/>
  <c r="Q115" i="12"/>
  <c r="Q179" i="12"/>
  <c r="Q183" i="12"/>
  <c r="R178" i="12"/>
  <c r="R182" i="12"/>
  <c r="P179" i="12"/>
  <c r="P183" i="12"/>
  <c r="X115" i="12"/>
  <c r="X179" i="12"/>
  <c r="X183" i="12"/>
  <c r="R179" i="12"/>
  <c r="R183" i="12"/>
  <c r="L92" i="12"/>
  <c r="L157" i="12"/>
  <c r="R146" i="12"/>
  <c r="S148" i="12"/>
  <c r="P149" i="12"/>
  <c r="L150" i="12"/>
  <c r="P150" i="12"/>
  <c r="V150" i="12"/>
  <c r="Q152" i="12"/>
  <c r="U152" i="12"/>
  <c r="M153" i="12"/>
  <c r="M156" i="12"/>
  <c r="Q156" i="12"/>
  <c r="U156" i="12"/>
  <c r="M157" i="12"/>
  <c r="Q157" i="12"/>
  <c r="U157" i="12"/>
  <c r="M158" i="12"/>
  <c r="Q158" i="12"/>
  <c r="U158" i="12"/>
  <c r="O159" i="12"/>
  <c r="S159" i="12"/>
  <c r="Q160" i="12"/>
  <c r="U160" i="12"/>
  <c r="O161" i="12"/>
  <c r="U161" i="12"/>
  <c r="O162" i="12"/>
  <c r="Q163" i="12"/>
  <c r="Q164" i="12"/>
  <c r="Q165" i="12"/>
  <c r="Q166" i="12"/>
  <c r="O167" i="12"/>
  <c r="O168" i="12"/>
  <c r="U168" i="12"/>
  <c r="O169" i="12"/>
  <c r="U169" i="12"/>
  <c r="O170" i="12"/>
  <c r="O171" i="12"/>
  <c r="U171" i="12"/>
  <c r="S161" i="12"/>
  <c r="U166" i="12"/>
  <c r="Q172" i="12"/>
  <c r="O175" i="12"/>
  <c r="U175" i="12"/>
  <c r="N139" i="12"/>
  <c r="R139" i="12"/>
  <c r="L140" i="12"/>
  <c r="P140" i="12"/>
  <c r="X140" i="12"/>
  <c r="N141" i="12"/>
  <c r="R141" i="12"/>
  <c r="R144" i="12"/>
  <c r="X144" i="12"/>
  <c r="N145" i="12"/>
  <c r="X145" i="12"/>
  <c r="N147" i="12"/>
  <c r="R147" i="12"/>
  <c r="X147" i="12"/>
  <c r="R148" i="12"/>
  <c r="X148" i="12"/>
  <c r="L152" i="12"/>
  <c r="P152" i="12"/>
  <c r="V152" i="12"/>
  <c r="P153" i="12"/>
  <c r="V153" i="12"/>
  <c r="L154" i="12"/>
  <c r="R154" i="12"/>
  <c r="X154" i="12"/>
  <c r="P156" i="12"/>
  <c r="R158" i="12"/>
  <c r="P162" i="12"/>
  <c r="P166" i="12"/>
  <c r="X166" i="12"/>
  <c r="N170" i="12"/>
  <c r="P170" i="12"/>
  <c r="X170" i="12"/>
  <c r="U141" i="12"/>
  <c r="M142" i="12"/>
  <c r="Q142" i="12"/>
  <c r="O143" i="12"/>
  <c r="O144" i="12"/>
  <c r="Q145" i="12"/>
  <c r="M146" i="12"/>
  <c r="Q146" i="12"/>
  <c r="U146" i="12"/>
  <c r="M148" i="12"/>
  <c r="S149" i="12"/>
  <c r="O150" i="12"/>
  <c r="S150" i="12"/>
  <c r="O151" i="12"/>
  <c r="S151" i="12"/>
  <c r="N155" i="12"/>
  <c r="R155" i="12"/>
  <c r="X155" i="12"/>
  <c r="P157" i="12"/>
  <c r="X157" i="12"/>
  <c r="P159" i="12"/>
  <c r="X159" i="12"/>
  <c r="N161" i="12"/>
  <c r="V161" i="12"/>
  <c r="N163" i="12"/>
  <c r="R163" i="12"/>
  <c r="N164" i="12"/>
  <c r="X164" i="12"/>
  <c r="N176" i="12"/>
  <c r="R176" i="12"/>
  <c r="X176" i="12"/>
  <c r="V141" i="12"/>
  <c r="V142" i="12"/>
  <c r="W144" i="12"/>
  <c r="W148" i="12"/>
  <c r="W152" i="12"/>
  <c r="W156" i="12"/>
  <c r="W158" i="12"/>
  <c r="W159" i="12"/>
  <c r="W160" i="12"/>
  <c r="W161" i="12"/>
  <c r="W162" i="12"/>
  <c r="S163" i="12"/>
  <c r="M164" i="12"/>
  <c r="W164" i="12"/>
  <c r="S165" i="12"/>
  <c r="M166" i="12"/>
  <c r="W166" i="12"/>
  <c r="S167" i="12"/>
  <c r="M168" i="12"/>
  <c r="W168" i="12"/>
  <c r="S169" i="12"/>
  <c r="M170" i="12"/>
  <c r="W170" i="12"/>
  <c r="S171" i="12"/>
  <c r="S174" i="12"/>
  <c r="L176" i="12"/>
  <c r="M172" i="12"/>
  <c r="M175" i="12"/>
  <c r="L169" i="12"/>
  <c r="L170" i="12"/>
  <c r="V170" i="12"/>
  <c r="V171" i="12"/>
  <c r="W141" i="12"/>
  <c r="W142" i="12"/>
  <c r="W146" i="12"/>
  <c r="W150" i="12"/>
  <c r="S177" i="12"/>
  <c r="O173" i="12"/>
  <c r="Q176" i="12"/>
  <c r="W176" i="12"/>
  <c r="N173" i="12"/>
  <c r="R173" i="12"/>
  <c r="L156" i="12"/>
  <c r="U173" i="12"/>
  <c r="W181" i="12"/>
  <c r="S181" i="12"/>
  <c r="R181" i="12"/>
  <c r="N181" i="12"/>
  <c r="X180" i="12"/>
  <c r="L180" i="12"/>
  <c r="N180" i="12"/>
  <c r="Q180" i="12"/>
  <c r="M180" i="12"/>
  <c r="U181" i="12"/>
  <c r="Q181" i="12"/>
  <c r="X181" i="12"/>
  <c r="P181" i="12"/>
  <c r="R180" i="12"/>
  <c r="W180" i="12"/>
  <c r="S180" i="12"/>
  <c r="N107" i="12"/>
  <c r="N172" i="12"/>
  <c r="R107" i="12"/>
  <c r="R172" i="12"/>
  <c r="L77" i="12"/>
  <c r="L142" i="12"/>
  <c r="P77" i="12"/>
  <c r="P142" i="12"/>
  <c r="Q79" i="12"/>
  <c r="Q144" i="12"/>
  <c r="U79" i="12"/>
  <c r="U144" i="12"/>
  <c r="M80" i="12"/>
  <c r="M145" i="12"/>
  <c r="P80" i="12"/>
  <c r="P145" i="12"/>
  <c r="L81" i="12"/>
  <c r="L146" i="12"/>
  <c r="V81" i="12"/>
  <c r="V146" i="12"/>
  <c r="L83" i="12"/>
  <c r="L148" i="12"/>
  <c r="N85" i="12"/>
  <c r="N150" i="12"/>
  <c r="U109" i="12"/>
  <c r="U174" i="12"/>
  <c r="X110" i="12"/>
  <c r="X175" i="12"/>
  <c r="V91" i="12"/>
  <c r="V156" i="12"/>
  <c r="V93" i="12"/>
  <c r="V158" i="12"/>
  <c r="N95" i="12"/>
  <c r="N160" i="12"/>
  <c r="V95" i="12"/>
  <c r="V160" i="12"/>
  <c r="N101" i="12"/>
  <c r="N166" i="12"/>
  <c r="R101" i="12"/>
  <c r="R166" i="12"/>
  <c r="X109" i="12"/>
  <c r="X174" i="12"/>
  <c r="N93" i="12"/>
  <c r="N158" i="12"/>
  <c r="R95" i="12"/>
  <c r="R160" i="12"/>
  <c r="R97" i="12"/>
  <c r="R162" i="12"/>
  <c r="L99" i="12"/>
  <c r="L164" i="12"/>
  <c r="P99" i="12"/>
  <c r="P164" i="12"/>
  <c r="R100" i="12"/>
  <c r="R165" i="12"/>
  <c r="L109" i="12"/>
  <c r="L174" i="12"/>
  <c r="V109" i="12"/>
  <c r="V174" i="12"/>
  <c r="O112" i="12"/>
  <c r="O177" i="12"/>
  <c r="T112" i="12"/>
  <c r="S108" i="12"/>
  <c r="S173" i="12"/>
  <c r="V111" i="12"/>
  <c r="V176" i="12"/>
  <c r="W74" i="12"/>
  <c r="W139" i="12"/>
  <c r="T84" i="12"/>
  <c r="V101" i="12"/>
  <c r="V166" i="12"/>
  <c r="L94" i="12"/>
  <c r="L159" i="12"/>
  <c r="Q178" i="12"/>
  <c r="Q182" i="12"/>
  <c r="O114" i="12"/>
  <c r="O179" i="12"/>
  <c r="O183" i="12"/>
  <c r="W114" i="12"/>
  <c r="W179" i="12"/>
  <c r="W183" i="12"/>
  <c r="L178" i="12"/>
  <c r="L182" i="12"/>
  <c r="U178" i="12"/>
  <c r="U182" i="12"/>
  <c r="O178" i="12"/>
  <c r="O182" i="12"/>
  <c r="W178" i="12"/>
  <c r="W182" i="12"/>
  <c r="M179" i="12"/>
  <c r="M183" i="12"/>
  <c r="U179" i="12"/>
  <c r="U183" i="12"/>
  <c r="N178" i="12"/>
  <c r="N182" i="12"/>
  <c r="V178" i="12"/>
  <c r="V182" i="12"/>
  <c r="L179" i="12"/>
  <c r="L183" i="12"/>
  <c r="N179" i="12"/>
  <c r="N183" i="12"/>
  <c r="V179" i="12"/>
  <c r="V183" i="12"/>
  <c r="X142" i="12"/>
  <c r="P146" i="12"/>
  <c r="Q148" i="12"/>
  <c r="U148" i="12"/>
  <c r="M149" i="12"/>
  <c r="R149" i="12"/>
  <c r="R150" i="12"/>
  <c r="X150" i="12"/>
  <c r="O152" i="12"/>
  <c r="S152" i="12"/>
  <c r="O156" i="12"/>
  <c r="S156" i="12"/>
  <c r="O157" i="12"/>
  <c r="S157" i="12"/>
  <c r="O158" i="12"/>
  <c r="S158" i="12"/>
  <c r="Q159" i="12"/>
  <c r="U159" i="12"/>
  <c r="O160" i="12"/>
  <c r="S160" i="12"/>
  <c r="Q161" i="12"/>
  <c r="Q162" i="12"/>
  <c r="U162" i="12"/>
  <c r="O163" i="12"/>
  <c r="U163" i="12"/>
  <c r="O164" i="12"/>
  <c r="U164" i="12"/>
  <c r="O165" i="12"/>
  <c r="U165" i="12"/>
  <c r="O166" i="12"/>
  <c r="Q167" i="12"/>
  <c r="Q168" i="12"/>
  <c r="Q169" i="12"/>
  <c r="Q170" i="12"/>
  <c r="Q171" i="12"/>
  <c r="O174" i="12"/>
  <c r="O172" i="12"/>
  <c r="U172" i="12"/>
  <c r="Q175" i="12"/>
  <c r="W175" i="12"/>
  <c r="L139" i="12"/>
  <c r="P139" i="12"/>
  <c r="X139" i="12"/>
  <c r="N140" i="12"/>
  <c r="R140" i="12"/>
  <c r="L141" i="12"/>
  <c r="P141" i="12"/>
  <c r="P144" i="12"/>
  <c r="L145" i="12"/>
  <c r="L147" i="12"/>
  <c r="P147" i="12"/>
  <c r="V147" i="12"/>
  <c r="P148" i="12"/>
  <c r="V148" i="12"/>
  <c r="N149" i="12"/>
  <c r="N152" i="12"/>
  <c r="R152" i="12"/>
  <c r="X152" i="12"/>
  <c r="N153" i="12"/>
  <c r="R153" i="12"/>
  <c r="X153" i="12"/>
  <c r="P154" i="12"/>
  <c r="V154" i="12"/>
  <c r="N156" i="12"/>
  <c r="P158" i="12"/>
  <c r="V162" i="12"/>
  <c r="R170" i="12"/>
  <c r="N171" i="12"/>
  <c r="R171" i="12"/>
  <c r="N174" i="12"/>
  <c r="R174" i="12"/>
  <c r="L149" i="12"/>
  <c r="N154" i="12"/>
  <c r="R156" i="12"/>
  <c r="V157" i="12"/>
  <c r="X158" i="12"/>
  <c r="N162" i="12"/>
  <c r="P165" i="12"/>
  <c r="O142" i="12"/>
  <c r="U142" i="12"/>
  <c r="M143" i="12"/>
  <c r="Q143" i="12"/>
  <c r="U143" i="12"/>
  <c r="M144" i="12"/>
  <c r="O149" i="12"/>
  <c r="O146" i="12"/>
  <c r="Q149" i="12"/>
  <c r="U149" i="12"/>
  <c r="M150" i="12"/>
  <c r="Q150" i="12"/>
  <c r="U150" i="12"/>
  <c r="M151" i="12"/>
  <c r="Q151" i="12"/>
  <c r="U151" i="12"/>
  <c r="P155" i="12"/>
  <c r="V155" i="12"/>
  <c r="N157" i="12"/>
  <c r="R157" i="12"/>
  <c r="N159" i="12"/>
  <c r="R159" i="12"/>
  <c r="R161" i="12"/>
  <c r="X161" i="12"/>
  <c r="P163" i="12"/>
  <c r="X163" i="12"/>
  <c r="R164" i="12"/>
  <c r="N165" i="12"/>
  <c r="P176" i="12"/>
  <c r="U176" i="12"/>
  <c r="W157" i="12"/>
  <c r="M159" i="12"/>
  <c r="M160" i="12"/>
  <c r="M161" i="12"/>
  <c r="M162" i="12"/>
  <c r="M163" i="12"/>
  <c r="W163" i="12"/>
  <c r="S164" i="12"/>
  <c r="M165" i="12"/>
  <c r="W165" i="12"/>
  <c r="S166" i="12"/>
  <c r="M167" i="12"/>
  <c r="W167" i="12"/>
  <c r="S168" i="12"/>
  <c r="M169" i="12"/>
  <c r="W169" i="12"/>
  <c r="S170" i="12"/>
  <c r="M171" i="12"/>
  <c r="M174" i="12"/>
  <c r="S172" i="12"/>
  <c r="S175" i="12"/>
  <c r="V139" i="12"/>
  <c r="V140" i="12"/>
  <c r="L168" i="12"/>
  <c r="L171" i="12"/>
  <c r="V177" i="12"/>
  <c r="S142" i="12"/>
  <c r="W143" i="12"/>
  <c r="W149" i="12"/>
  <c r="W151" i="12"/>
  <c r="V163" i="12"/>
  <c r="V164" i="12"/>
  <c r="V165" i="12"/>
  <c r="L177" i="12"/>
  <c r="W173" i="12"/>
  <c r="P173" i="12"/>
  <c r="L155" i="12"/>
  <c r="L158" i="12"/>
  <c r="L160" i="12"/>
  <c r="Q173" i="12"/>
  <c r="O176" i="12"/>
  <c r="X173" i="12"/>
  <c r="M177" i="12"/>
  <c r="K179" i="12"/>
  <c r="K183" i="12"/>
  <c r="K178" i="12"/>
  <c r="K182" i="12"/>
  <c r="K145" i="12"/>
  <c r="K149" i="12"/>
  <c r="K160" i="12"/>
  <c r="K163" i="12"/>
  <c r="K164" i="12"/>
  <c r="K165" i="12"/>
  <c r="K166" i="12"/>
  <c r="K174" i="12"/>
  <c r="K172" i="12"/>
  <c r="K143" i="12"/>
  <c r="K144" i="12"/>
  <c r="K150" i="12"/>
  <c r="K151" i="12"/>
  <c r="K173" i="12"/>
  <c r="K181" i="12"/>
  <c r="K153" i="12"/>
  <c r="K157" i="12"/>
  <c r="K158" i="12"/>
  <c r="K159" i="12"/>
  <c r="K161" i="12"/>
  <c r="K162" i="12"/>
  <c r="K167" i="12"/>
  <c r="K168" i="12"/>
  <c r="K169" i="12"/>
  <c r="K170" i="12"/>
  <c r="K171" i="12"/>
  <c r="K175" i="12"/>
  <c r="K142" i="12"/>
  <c r="K146" i="12"/>
  <c r="K152" i="12"/>
  <c r="K176" i="12"/>
  <c r="O109" i="12"/>
  <c r="N109" i="12"/>
  <c r="R109" i="12"/>
  <c r="Q112" i="12"/>
  <c r="W112" i="12"/>
  <c r="W82" i="12"/>
  <c r="T91" i="12"/>
  <c r="T95" i="12"/>
  <c r="X107" i="12"/>
  <c r="P110" i="12"/>
  <c r="T110" i="12"/>
  <c r="M74" i="12"/>
  <c r="Q74" i="12"/>
  <c r="M82" i="12"/>
  <c r="Q82" i="12"/>
  <c r="U82" i="12"/>
  <c r="M84" i="12"/>
  <c r="O87" i="12"/>
  <c r="S87" i="12"/>
  <c r="W106" i="12"/>
  <c r="N91" i="12"/>
  <c r="P93" i="12"/>
  <c r="V97" i="12"/>
  <c r="P103" i="12"/>
  <c r="X103" i="12"/>
  <c r="R105" i="12"/>
  <c r="N106" i="12"/>
  <c r="R91" i="12"/>
  <c r="X93" i="12"/>
  <c r="N97" i="12"/>
  <c r="X100" i="12"/>
  <c r="T104" i="12"/>
  <c r="V107" i="12"/>
  <c r="T76" i="12"/>
  <c r="W80" i="12"/>
  <c r="T86" i="12"/>
  <c r="W88" i="12"/>
  <c r="W90" i="12"/>
  <c r="W92" i="12"/>
  <c r="M111" i="12"/>
  <c r="N110" i="12"/>
  <c r="R110" i="12"/>
  <c r="N72" i="12"/>
  <c r="R72" i="12"/>
  <c r="P73" i="12"/>
  <c r="X73" i="12"/>
  <c r="M75" i="12"/>
  <c r="Q75" i="12"/>
  <c r="O76" i="12"/>
  <c r="P78" i="12"/>
  <c r="O82" i="12"/>
  <c r="S82" i="12"/>
  <c r="P84" i="12"/>
  <c r="V84" i="12"/>
  <c r="M87" i="12"/>
  <c r="Q87" i="12"/>
  <c r="U87" i="12"/>
  <c r="O94" i="12"/>
  <c r="S94" i="12"/>
  <c r="Q95" i="12"/>
  <c r="U95" i="12"/>
  <c r="O96" i="12"/>
  <c r="Q98" i="12"/>
  <c r="O102" i="12"/>
  <c r="S96" i="12"/>
  <c r="U101" i="12"/>
  <c r="Q107" i="12"/>
  <c r="W107" i="12"/>
  <c r="O110" i="12"/>
  <c r="U110" i="12"/>
  <c r="P75" i="12"/>
  <c r="X75" i="12"/>
  <c r="N76" i="12"/>
  <c r="R76" i="12"/>
  <c r="R79" i="12"/>
  <c r="X79" i="12"/>
  <c r="N80" i="12"/>
  <c r="R89" i="12"/>
  <c r="X89" i="12"/>
  <c r="P91" i="12"/>
  <c r="R93" i="12"/>
  <c r="P97" i="12"/>
  <c r="X97" i="12"/>
  <c r="P101" i="12"/>
  <c r="X101" i="12"/>
  <c r="N104" i="12"/>
  <c r="T106" i="12"/>
  <c r="P112" i="12"/>
  <c r="S78" i="12"/>
  <c r="S111" i="12"/>
  <c r="V76" i="12"/>
  <c r="W79" i="12"/>
  <c r="T81" i="12"/>
  <c r="W87" i="12"/>
  <c r="T89" i="12"/>
  <c r="T93" i="12"/>
  <c r="T97" i="12"/>
  <c r="W85" i="12"/>
  <c r="N71" i="12"/>
  <c r="R71" i="12"/>
  <c r="P72" i="12"/>
  <c r="X72" i="12"/>
  <c r="N73" i="12"/>
  <c r="R73" i="12"/>
  <c r="O75" i="12"/>
  <c r="U75" i="12"/>
  <c r="M76" i="12"/>
  <c r="Q76" i="12"/>
  <c r="X77" i="12"/>
  <c r="N78" i="12"/>
  <c r="R78" i="12"/>
  <c r="X78" i="12"/>
  <c r="N79" i="12"/>
  <c r="U80" i="12"/>
  <c r="P81" i="12"/>
  <c r="Q83" i="12"/>
  <c r="U83" i="12"/>
  <c r="R84" i="12"/>
  <c r="X84" i="12"/>
  <c r="R85" i="12"/>
  <c r="X85" i="12"/>
  <c r="N86" i="12"/>
  <c r="R86" i="12"/>
  <c r="X86" i="12"/>
  <c r="O88" i="12"/>
  <c r="S88" i="12"/>
  <c r="O89" i="12"/>
  <c r="S89" i="12"/>
  <c r="O90" i="12"/>
  <c r="S90" i="12"/>
  <c r="O91" i="12"/>
  <c r="S91" i="12"/>
  <c r="O92" i="12"/>
  <c r="S92" i="12"/>
  <c r="O93" i="12"/>
  <c r="S93" i="12"/>
  <c r="Q94" i="12"/>
  <c r="U94" i="12"/>
  <c r="O95" i="12"/>
  <c r="S95" i="12"/>
  <c r="Q96" i="12"/>
  <c r="Q97" i="12"/>
  <c r="U97" i="12"/>
  <c r="O98" i="12"/>
  <c r="U98" i="12"/>
  <c r="O99" i="12"/>
  <c r="U99" i="12"/>
  <c r="O100" i="12"/>
  <c r="U100" i="12"/>
  <c r="O101" i="12"/>
  <c r="Q102" i="12"/>
  <c r="Q103" i="12"/>
  <c r="Q104" i="12"/>
  <c r="Q105" i="12"/>
  <c r="Q106" i="12"/>
  <c r="O107" i="12"/>
  <c r="U107" i="12"/>
  <c r="Q110" i="12"/>
  <c r="W110" i="12"/>
  <c r="P74" i="12"/>
  <c r="X74" i="12"/>
  <c r="N75" i="12"/>
  <c r="R75" i="12"/>
  <c r="P76" i="12"/>
  <c r="P79" i="12"/>
  <c r="V79" i="12"/>
  <c r="V80" i="12"/>
  <c r="P82" i="12"/>
  <c r="V82" i="12"/>
  <c r="P83" i="12"/>
  <c r="V83" i="12"/>
  <c r="N84" i="12"/>
  <c r="N87" i="12"/>
  <c r="R87" i="12"/>
  <c r="X87" i="12"/>
  <c r="N88" i="12"/>
  <c r="R88" i="12"/>
  <c r="X88" i="12"/>
  <c r="P89" i="12"/>
  <c r="V89" i="12"/>
  <c r="N102" i="12"/>
  <c r="R102" i="12"/>
  <c r="P104" i="12"/>
  <c r="X104" i="12"/>
  <c r="R106" i="12"/>
  <c r="N89" i="12"/>
  <c r="V92" i="12"/>
  <c r="V94" i="12"/>
  <c r="P96" i="12"/>
  <c r="P100" i="12"/>
  <c r="N103" i="12"/>
  <c r="O71" i="12"/>
  <c r="U71" i="12"/>
  <c r="M72" i="12"/>
  <c r="Q72" i="12"/>
  <c r="O73" i="12"/>
  <c r="U73" i="12"/>
  <c r="S80" i="12"/>
  <c r="O77" i="12"/>
  <c r="U77" i="12"/>
  <c r="M78" i="12"/>
  <c r="Q78" i="12"/>
  <c r="U78" i="12"/>
  <c r="M79" i="12"/>
  <c r="O84" i="12"/>
  <c r="O81" i="12"/>
  <c r="S81" i="12"/>
  <c r="Q84" i="12"/>
  <c r="U84" i="12"/>
  <c r="M85" i="12"/>
  <c r="Q85" i="12"/>
  <c r="U85" i="12"/>
  <c r="M86" i="12"/>
  <c r="Q86" i="12"/>
  <c r="U86" i="12"/>
  <c r="P90" i="12"/>
  <c r="V90" i="12"/>
  <c r="N92" i="12"/>
  <c r="R92" i="12"/>
  <c r="N94" i="12"/>
  <c r="R94" i="12"/>
  <c r="R96" i="12"/>
  <c r="X96" i="12"/>
  <c r="P98" i="12"/>
  <c r="X98" i="12"/>
  <c r="R99" i="12"/>
  <c r="N100" i="12"/>
  <c r="P111" i="12"/>
  <c r="U111" i="12"/>
  <c r="V110" i="12"/>
  <c r="V71" i="12"/>
  <c r="V72" i="12"/>
  <c r="V73" i="12"/>
  <c r="W75" i="12"/>
  <c r="T77" i="12"/>
  <c r="T78" i="12"/>
  <c r="M94" i="12"/>
  <c r="M95" i="12"/>
  <c r="M96" i="12"/>
  <c r="M97" i="12"/>
  <c r="M98" i="12"/>
  <c r="W98" i="12"/>
  <c r="S99" i="12"/>
  <c r="M100" i="12"/>
  <c r="W100" i="12"/>
  <c r="S101" i="12"/>
  <c r="M102" i="12"/>
  <c r="W102" i="12"/>
  <c r="S103" i="12"/>
  <c r="M104" i="12"/>
  <c r="W104" i="12"/>
  <c r="S105" i="12"/>
  <c r="M106" i="12"/>
  <c r="M109" i="12"/>
  <c r="V108" i="12"/>
  <c r="S107" i="12"/>
  <c r="S110" i="12"/>
  <c r="V74" i="12"/>
  <c r="V75" i="12"/>
  <c r="T80" i="12"/>
  <c r="T83" i="12"/>
  <c r="T88" i="12"/>
  <c r="T102" i="12"/>
  <c r="V103" i="12"/>
  <c r="V104" i="12"/>
  <c r="T105" i="12"/>
  <c r="V112" i="12"/>
  <c r="W71" i="12"/>
  <c r="W72" i="12"/>
  <c r="W73" i="12"/>
  <c r="S77" i="12"/>
  <c r="W78" i="12"/>
  <c r="W84" i="12"/>
  <c r="W86" i="12"/>
  <c r="T92" i="12"/>
  <c r="T96" i="12"/>
  <c r="V98" i="12"/>
  <c r="V99" i="12"/>
  <c r="V100" i="12"/>
  <c r="Q113" i="12"/>
  <c r="T113" i="12"/>
  <c r="U112" i="12"/>
  <c r="U113" i="12"/>
  <c r="O113" i="12"/>
  <c r="W113" i="12"/>
  <c r="M114" i="12"/>
  <c r="U114" i="12"/>
  <c r="N113" i="12"/>
  <c r="V113" i="12"/>
  <c r="T114" i="12"/>
  <c r="W108" i="12"/>
  <c r="T111" i="12"/>
  <c r="P108" i="12"/>
  <c r="N114" i="12"/>
  <c r="V114" i="12"/>
  <c r="T108" i="12"/>
  <c r="N115" i="12"/>
  <c r="M112" i="12"/>
  <c r="T115" i="12"/>
  <c r="W115" i="12"/>
  <c r="O115" i="12"/>
  <c r="X108" i="12"/>
  <c r="P71" i="12"/>
  <c r="X71" i="12"/>
  <c r="R81" i="12"/>
  <c r="S83" i="12"/>
  <c r="P85" i="12"/>
  <c r="V85" i="12"/>
  <c r="P86" i="12"/>
  <c r="V86" i="12"/>
  <c r="M88" i="12"/>
  <c r="Q88" i="12"/>
  <c r="U88" i="12"/>
  <c r="M89" i="12"/>
  <c r="Q89" i="12"/>
  <c r="U89" i="12"/>
  <c r="M90" i="12"/>
  <c r="Q90" i="12"/>
  <c r="U90" i="12"/>
  <c r="M91" i="12"/>
  <c r="Q91" i="12"/>
  <c r="U91" i="12"/>
  <c r="M92" i="12"/>
  <c r="Q92" i="12"/>
  <c r="U92" i="12"/>
  <c r="M93" i="12"/>
  <c r="Q93" i="12"/>
  <c r="U93" i="12"/>
  <c r="U96" i="12"/>
  <c r="O97" i="12"/>
  <c r="Q99" i="12"/>
  <c r="Q100" i="12"/>
  <c r="Q101" i="12"/>
  <c r="O103" i="12"/>
  <c r="U103" i="12"/>
  <c r="O104" i="12"/>
  <c r="U104" i="12"/>
  <c r="O105" i="12"/>
  <c r="U105" i="12"/>
  <c r="O106" i="12"/>
  <c r="U106" i="12"/>
  <c r="N74" i="12"/>
  <c r="R74" i="12"/>
  <c r="X80" i="12"/>
  <c r="N82" i="12"/>
  <c r="R82" i="12"/>
  <c r="X82" i="12"/>
  <c r="R83" i="12"/>
  <c r="X83" i="12"/>
  <c r="P87" i="12"/>
  <c r="V87" i="12"/>
  <c r="P88" i="12"/>
  <c r="V88" i="12"/>
  <c r="P102" i="12"/>
  <c r="X102" i="12"/>
  <c r="R103" i="12"/>
  <c r="R104" i="12"/>
  <c r="N105" i="12"/>
  <c r="P105" i="12"/>
  <c r="X105" i="12"/>
  <c r="M71" i="12"/>
  <c r="Q71" i="12"/>
  <c r="O72" i="12"/>
  <c r="U72" i="12"/>
  <c r="M73" i="12"/>
  <c r="Q73" i="12"/>
  <c r="U76" i="12"/>
  <c r="M77" i="12"/>
  <c r="Q77" i="12"/>
  <c r="O78" i="12"/>
  <c r="O79" i="12"/>
  <c r="Q80" i="12"/>
  <c r="M81" i="12"/>
  <c r="Q81" i="12"/>
  <c r="U81" i="12"/>
  <c r="M83" i="12"/>
  <c r="S84" i="12"/>
  <c r="O85" i="12"/>
  <c r="S85" i="12"/>
  <c r="O86" i="12"/>
  <c r="S86" i="12"/>
  <c r="N90" i="12"/>
  <c r="R90" i="12"/>
  <c r="X90" i="12"/>
  <c r="P92" i="12"/>
  <c r="X92" i="12"/>
  <c r="P94" i="12"/>
  <c r="X94" i="12"/>
  <c r="N96" i="12"/>
  <c r="V96" i="12"/>
  <c r="N98" i="12"/>
  <c r="R98" i="12"/>
  <c r="N99" i="12"/>
  <c r="X99" i="12"/>
  <c r="N111" i="12"/>
  <c r="R111" i="12"/>
  <c r="X111" i="12"/>
  <c r="T71" i="12"/>
  <c r="T72" i="12"/>
  <c r="T73" i="12"/>
  <c r="S75" i="12"/>
  <c r="S76" i="12"/>
  <c r="V77" i="12"/>
  <c r="W83" i="12"/>
  <c r="T85" i="12"/>
  <c r="W89" i="12"/>
  <c r="W91" i="12"/>
  <c r="W93" i="12"/>
  <c r="W94" i="12"/>
  <c r="W95" i="12"/>
  <c r="W96" i="12"/>
  <c r="W97" i="12"/>
  <c r="S98" i="12"/>
  <c r="M99" i="12"/>
  <c r="W99" i="12"/>
  <c r="S100" i="12"/>
  <c r="M101" i="12"/>
  <c r="W101" i="12"/>
  <c r="S102" i="12"/>
  <c r="M103" i="12"/>
  <c r="W103" i="12"/>
  <c r="S104" i="12"/>
  <c r="M105" i="12"/>
  <c r="W105" i="12"/>
  <c r="S106" i="12"/>
  <c r="S109" i="12"/>
  <c r="M107" i="12"/>
  <c r="M110" i="12"/>
  <c r="T74" i="12"/>
  <c r="T75" i="12"/>
  <c r="T79" i="12"/>
  <c r="T82" i="12"/>
  <c r="T87" i="12"/>
  <c r="V102" i="12"/>
  <c r="T103" i="12"/>
  <c r="V105" i="12"/>
  <c r="V106" i="12"/>
  <c r="S71" i="12"/>
  <c r="S72" i="12"/>
  <c r="S73" i="12"/>
  <c r="W76" i="12"/>
  <c r="W77" i="12"/>
  <c r="W81" i="12"/>
  <c r="T90" i="12"/>
  <c r="T94" i="12"/>
  <c r="T98" i="12"/>
  <c r="T99" i="12"/>
  <c r="T100" i="12"/>
  <c r="S112" i="12"/>
  <c r="O108" i="12"/>
  <c r="P113" i="12"/>
  <c r="X113" i="12"/>
  <c r="S113" i="12"/>
  <c r="Q114" i="12"/>
  <c r="R113" i="12"/>
  <c r="P114" i="12"/>
  <c r="X114" i="12"/>
  <c r="Q111" i="12"/>
  <c r="W111" i="12"/>
  <c r="N108" i="12"/>
  <c r="R108" i="12"/>
  <c r="R114" i="12"/>
  <c r="Q108" i="12"/>
  <c r="O111" i="12"/>
  <c r="V115" i="12"/>
  <c r="U115" i="12"/>
  <c r="M115" i="12"/>
  <c r="P115" i="12"/>
  <c r="R115" i="12"/>
  <c r="S115" i="12"/>
  <c r="U108" i="12"/>
  <c r="L107" i="12"/>
  <c r="L97" i="12"/>
  <c r="L72" i="12"/>
  <c r="L76" i="12"/>
  <c r="L108" i="12"/>
  <c r="L112" i="12"/>
  <c r="L111" i="12"/>
  <c r="L113" i="12"/>
  <c r="L110" i="12"/>
  <c r="L104" i="12"/>
  <c r="L114" i="12"/>
  <c r="L93" i="12"/>
  <c r="L115" i="12"/>
  <c r="L102" i="12"/>
  <c r="L105" i="12"/>
  <c r="L98" i="12"/>
  <c r="L74" i="12"/>
  <c r="L80" i="12"/>
  <c r="L100" i="12"/>
  <c r="L101" i="12"/>
  <c r="L103" i="12"/>
  <c r="L106" i="12"/>
  <c r="L90" i="12"/>
  <c r="L95" i="12"/>
  <c r="L82" i="12"/>
  <c r="L84" i="12"/>
  <c r="L78" i="12"/>
  <c r="L79" i="12"/>
  <c r="L85" i="12"/>
  <c r="L86" i="12"/>
  <c r="L75" i="12"/>
  <c r="L87" i="12"/>
  <c r="L88" i="12"/>
  <c r="L89" i="12"/>
  <c r="L91" i="12"/>
  <c r="L73" i="12"/>
  <c r="I173" i="12"/>
  <c r="D168" i="12"/>
  <c r="D103" i="12"/>
  <c r="D172" i="12"/>
  <c r="O72" i="10"/>
  <c r="W107" i="10"/>
  <c r="E110" i="10"/>
  <c r="V212" i="10"/>
  <c r="L212" i="10"/>
  <c r="Q212" i="10"/>
  <c r="M212" i="10"/>
  <c r="S212" i="10"/>
  <c r="V212" i="12"/>
  <c r="S212" i="12"/>
  <c r="J183" i="10"/>
  <c r="J212" i="10"/>
  <c r="E183" i="10"/>
  <c r="E212" i="10"/>
  <c r="I183" i="10"/>
  <c r="I212" i="10"/>
  <c r="U212" i="10"/>
  <c r="W183" i="10"/>
  <c r="W212" i="10"/>
  <c r="G183" i="10"/>
  <c r="G212" i="10"/>
  <c r="H183" i="10"/>
  <c r="H212" i="10"/>
  <c r="P183" i="10"/>
  <c r="P212" i="10"/>
  <c r="D183" i="10"/>
  <c r="D212" i="10"/>
  <c r="K183" i="10"/>
  <c r="K212" i="10"/>
  <c r="R183" i="10"/>
  <c r="R212" i="10"/>
  <c r="N183" i="10"/>
  <c r="N212" i="10"/>
  <c r="T212" i="10"/>
  <c r="F183" i="10"/>
  <c r="F212" i="10"/>
  <c r="O183" i="10"/>
  <c r="O212" i="10"/>
  <c r="X183" i="10"/>
  <c r="X212" i="10"/>
  <c r="F183" i="12"/>
  <c r="F212" i="12"/>
  <c r="E183" i="12"/>
  <c r="E212" i="12"/>
  <c r="D183" i="12"/>
  <c r="D212" i="12"/>
  <c r="K212" i="12"/>
  <c r="I183" i="12"/>
  <c r="I212" i="12"/>
  <c r="Q212" i="12"/>
  <c r="H183" i="12"/>
  <c r="H212" i="12"/>
  <c r="P212" i="12"/>
  <c r="X212" i="12"/>
  <c r="J183" i="12"/>
  <c r="J212" i="12"/>
  <c r="R212" i="12"/>
  <c r="G183" i="12"/>
  <c r="G212" i="12"/>
  <c r="O212" i="12"/>
  <c r="W212" i="12"/>
  <c r="M212" i="12"/>
  <c r="U212" i="12"/>
  <c r="L212" i="12"/>
  <c r="T212" i="12"/>
  <c r="N212" i="12"/>
  <c r="G72" i="10"/>
  <c r="J80" i="10"/>
  <c r="U110" i="10"/>
  <c r="U108" i="10"/>
  <c r="D139" i="10"/>
  <c r="W108" i="10"/>
  <c r="J145" i="10"/>
  <c r="J81" i="10"/>
  <c r="J149" i="10"/>
  <c r="U172" i="10"/>
  <c r="O107" i="10"/>
  <c r="O172" i="10"/>
  <c r="I175" i="10"/>
  <c r="I110" i="10"/>
  <c r="R143" i="10"/>
  <c r="R79" i="10"/>
  <c r="Q172" i="10"/>
  <c r="O108" i="10"/>
  <c r="D71" i="10"/>
  <c r="R78" i="10"/>
  <c r="R147" i="10"/>
  <c r="K172" i="10"/>
  <c r="Q110" i="10"/>
  <c r="K107" i="10"/>
  <c r="D107" i="10"/>
  <c r="K179" i="10"/>
  <c r="D106" i="10"/>
  <c r="D170" i="10"/>
  <c r="K110" i="10"/>
  <c r="D174" i="10"/>
  <c r="K115" i="10"/>
  <c r="D110" i="10"/>
  <c r="O110" i="10"/>
  <c r="D109" i="10"/>
  <c r="Q107" i="10"/>
  <c r="G175" i="10"/>
  <c r="D115" i="10"/>
  <c r="H94" i="10"/>
  <c r="Q169" i="10"/>
  <c r="I172" i="10"/>
  <c r="F174" i="10"/>
  <c r="O74" i="10"/>
  <c r="Q142" i="10"/>
  <c r="O79" i="10"/>
  <c r="K154" i="10"/>
  <c r="Q140" i="10"/>
  <c r="W110" i="10"/>
  <c r="Q109" i="10"/>
  <c r="F147" i="12"/>
  <c r="U77" i="10"/>
  <c r="G89" i="10"/>
  <c r="Q179" i="10"/>
  <c r="Q183" i="10"/>
  <c r="O149" i="10"/>
  <c r="G106" i="10"/>
  <c r="S151" i="10"/>
  <c r="I150" i="10"/>
  <c r="S148" i="10"/>
  <c r="M75" i="10"/>
  <c r="P100" i="10"/>
  <c r="K73" i="10"/>
  <c r="K104" i="10"/>
  <c r="O147" i="10"/>
  <c r="S82" i="10"/>
  <c r="O144" i="10"/>
  <c r="K211" i="10"/>
  <c r="E211" i="10"/>
  <c r="Q211" i="12"/>
  <c r="V91" i="10"/>
  <c r="M211" i="10"/>
  <c r="S211" i="10"/>
  <c r="V211" i="10"/>
  <c r="F178" i="10"/>
  <c r="F182" i="10"/>
  <c r="D178" i="10"/>
  <c r="D182" i="10"/>
  <c r="J115" i="10"/>
  <c r="J211" i="10"/>
  <c r="R115" i="10"/>
  <c r="R211" i="10"/>
  <c r="N115" i="10"/>
  <c r="N211" i="10"/>
  <c r="T115" i="10"/>
  <c r="T211" i="10"/>
  <c r="F115" i="10"/>
  <c r="F211" i="10"/>
  <c r="O115" i="10"/>
  <c r="O211" i="10"/>
  <c r="X115" i="10"/>
  <c r="X211" i="10"/>
  <c r="G115" i="12"/>
  <c r="G211" i="12"/>
  <c r="O211" i="12"/>
  <c r="W211" i="12"/>
  <c r="M211" i="12"/>
  <c r="U211" i="12"/>
  <c r="L211" i="12"/>
  <c r="T211" i="12"/>
  <c r="P115" i="10"/>
  <c r="P211" i="10"/>
  <c r="J115" i="12"/>
  <c r="J211" i="12"/>
  <c r="R211" i="12"/>
  <c r="Q115" i="10"/>
  <c r="Q211" i="10"/>
  <c r="I115" i="10"/>
  <c r="I211" i="10"/>
  <c r="F115" i="12"/>
  <c r="F211" i="12"/>
  <c r="E115" i="12"/>
  <c r="E211" i="12"/>
  <c r="W115" i="10"/>
  <c r="W211" i="10"/>
  <c r="G115" i="10"/>
  <c r="G211" i="10"/>
  <c r="H115" i="10"/>
  <c r="H211" i="10"/>
  <c r="C115" i="10"/>
  <c r="K115" i="12"/>
  <c r="K211" i="12"/>
  <c r="S211" i="12"/>
  <c r="I115" i="12"/>
  <c r="I211" i="12"/>
  <c r="H115" i="12"/>
  <c r="H211" i="12"/>
  <c r="P211" i="12"/>
  <c r="X211" i="12"/>
  <c r="N211" i="12"/>
  <c r="U211" i="10"/>
  <c r="D211" i="12"/>
  <c r="L211" i="10"/>
  <c r="V211" i="12"/>
  <c r="D211" i="10"/>
  <c r="X100" i="10"/>
  <c r="U146" i="10"/>
  <c r="G151" i="10"/>
  <c r="I72" i="10"/>
  <c r="M140" i="10"/>
  <c r="S79" i="10"/>
  <c r="I71" i="10"/>
  <c r="M73" i="10"/>
  <c r="I141" i="10"/>
  <c r="G142" i="10"/>
  <c r="G80" i="10"/>
  <c r="U147" i="10"/>
  <c r="G83" i="10"/>
  <c r="Q89" i="10"/>
  <c r="G74" i="10"/>
  <c r="O143" i="10"/>
  <c r="I145" i="10"/>
  <c r="G148" i="10"/>
  <c r="I107" i="10"/>
  <c r="G107" i="10"/>
  <c r="O175" i="10"/>
  <c r="K175" i="10"/>
  <c r="K178" i="10"/>
  <c r="J165" i="10"/>
  <c r="P169" i="10"/>
  <c r="X157" i="10"/>
  <c r="J101" i="10"/>
  <c r="H179" i="12"/>
  <c r="I171" i="12"/>
  <c r="F171" i="12"/>
  <c r="K80" i="12"/>
  <c r="Q160" i="10"/>
  <c r="V161" i="10"/>
  <c r="D99" i="12"/>
  <c r="J114" i="12"/>
  <c r="S89" i="10"/>
  <c r="O75" i="10"/>
  <c r="M72" i="10"/>
  <c r="I73" i="10"/>
  <c r="I76" i="10"/>
  <c r="I142" i="10"/>
  <c r="U82" i="10"/>
  <c r="U71" i="10"/>
  <c r="K85" i="10"/>
  <c r="I81" i="10"/>
  <c r="N114" i="10"/>
  <c r="P179" i="10"/>
  <c r="I77" i="10"/>
  <c r="M74" i="10"/>
  <c r="D172" i="10"/>
  <c r="I78" i="10"/>
  <c r="I146" i="10"/>
  <c r="Q175" i="10"/>
  <c r="F108" i="10"/>
  <c r="F144" i="10"/>
  <c r="F172" i="10"/>
  <c r="W114" i="10"/>
  <c r="H114" i="10"/>
  <c r="P167" i="10"/>
  <c r="W179" i="10"/>
  <c r="D108" i="10"/>
  <c r="Q171" i="10"/>
  <c r="I174" i="10"/>
  <c r="Q94" i="10"/>
  <c r="J172" i="12"/>
  <c r="G145" i="12"/>
  <c r="I103" i="12"/>
  <c r="I105" i="12"/>
  <c r="G176" i="12"/>
  <c r="I179" i="12"/>
  <c r="D83" i="12"/>
  <c r="J102" i="12"/>
  <c r="K144" i="10"/>
  <c r="I83" i="10"/>
  <c r="K76" i="10"/>
  <c r="X161" i="10"/>
  <c r="G171" i="10"/>
  <c r="M76" i="10"/>
  <c r="F78" i="12"/>
  <c r="S147" i="10"/>
  <c r="I140" i="10"/>
  <c r="J107" i="10"/>
  <c r="D84" i="12"/>
  <c r="I157" i="10"/>
  <c r="K170" i="10"/>
  <c r="U145" i="10"/>
  <c r="Q158" i="10"/>
  <c r="G111" i="12"/>
  <c r="Q73" i="10"/>
  <c r="F148" i="10"/>
  <c r="K72" i="10"/>
  <c r="I159" i="12"/>
  <c r="U171" i="10"/>
  <c r="G113" i="10"/>
  <c r="G87" i="10"/>
  <c r="M158" i="10"/>
  <c r="P114" i="10"/>
  <c r="I111" i="12"/>
  <c r="G152" i="10"/>
  <c r="I104" i="12"/>
  <c r="G71" i="12"/>
  <c r="K88" i="12"/>
  <c r="D92" i="12"/>
  <c r="G88" i="10"/>
  <c r="G179" i="10"/>
  <c r="W175" i="10"/>
  <c r="G114" i="10"/>
  <c r="N176" i="10"/>
  <c r="I173" i="10"/>
  <c r="I139" i="10"/>
  <c r="K159" i="10"/>
  <c r="Q102" i="10"/>
  <c r="G146" i="10"/>
  <c r="S154" i="10"/>
  <c r="I154" i="10"/>
  <c r="U170" i="10"/>
  <c r="U105" i="10"/>
  <c r="G145" i="10"/>
  <c r="K85" i="12"/>
  <c r="S209" i="12"/>
  <c r="F176" i="10"/>
  <c r="S86" i="10"/>
  <c r="G82" i="10"/>
  <c r="D164" i="12"/>
  <c r="G112" i="12"/>
  <c r="S210" i="10"/>
  <c r="J98" i="10"/>
  <c r="F109" i="12"/>
  <c r="U102" i="10"/>
  <c r="D100" i="12"/>
  <c r="F178" i="12"/>
  <c r="U81" i="10"/>
  <c r="S150" i="10"/>
  <c r="U149" i="10"/>
  <c r="U178" i="10"/>
  <c r="U174" i="10"/>
  <c r="U166" i="10"/>
  <c r="D97" i="10"/>
  <c r="F174" i="12"/>
  <c r="G150" i="10"/>
  <c r="G149" i="12"/>
  <c r="I89" i="12"/>
  <c r="I90" i="12"/>
  <c r="I91" i="12"/>
  <c r="I157" i="12"/>
  <c r="F156" i="12"/>
  <c r="H89" i="12"/>
  <c r="G153" i="10"/>
  <c r="U154" i="10"/>
  <c r="Q76" i="10"/>
  <c r="K147" i="10"/>
  <c r="Q146" i="10"/>
  <c r="O82" i="10"/>
  <c r="M87" i="10"/>
  <c r="K88" i="10"/>
  <c r="O171" i="10"/>
  <c r="I105" i="10"/>
  <c r="M71" i="10"/>
  <c r="G178" i="12"/>
  <c r="G113" i="12"/>
  <c r="E177" i="10"/>
  <c r="M151" i="10"/>
  <c r="G84" i="12"/>
  <c r="K153" i="10"/>
  <c r="I106" i="10"/>
  <c r="Q83" i="10"/>
  <c r="O103" i="10"/>
  <c r="K157" i="10"/>
  <c r="O102" i="10"/>
  <c r="E150" i="10"/>
  <c r="O167" i="10"/>
  <c r="I170" i="10"/>
  <c r="Q84" i="10"/>
  <c r="I161" i="12"/>
  <c r="X90" i="10"/>
  <c r="X101" i="10"/>
  <c r="H158" i="10"/>
  <c r="I175" i="12"/>
  <c r="E82" i="10"/>
  <c r="G97" i="10"/>
  <c r="G169" i="10"/>
  <c r="D177" i="12"/>
  <c r="O81" i="10"/>
  <c r="M139" i="10"/>
  <c r="P164" i="10"/>
  <c r="E81" i="12"/>
  <c r="U89" i="10"/>
  <c r="O94" i="10"/>
  <c r="O80" i="10"/>
  <c r="J92" i="12"/>
  <c r="G178" i="10"/>
  <c r="P155" i="10"/>
  <c r="G93" i="10"/>
  <c r="Q96" i="10"/>
  <c r="I178" i="12"/>
  <c r="K103" i="10"/>
  <c r="O139" i="10"/>
  <c r="U78" i="10"/>
  <c r="G141" i="12"/>
  <c r="O88" i="10"/>
  <c r="N99" i="10"/>
  <c r="Q145" i="10"/>
  <c r="U73" i="10"/>
  <c r="I147" i="12"/>
  <c r="G144" i="10"/>
  <c r="E96" i="10"/>
  <c r="K106" i="12"/>
  <c r="G175" i="12"/>
  <c r="I202" i="10"/>
  <c r="M203" i="10"/>
  <c r="O203" i="10"/>
  <c r="S156" i="10"/>
  <c r="M149" i="10"/>
  <c r="W205" i="10"/>
  <c r="J176" i="12"/>
  <c r="S152" i="10"/>
  <c r="K203" i="10"/>
  <c r="Q80" i="10"/>
  <c r="O148" i="10"/>
  <c r="K174" i="10"/>
  <c r="I174" i="12"/>
  <c r="K80" i="10"/>
  <c r="G96" i="10"/>
  <c r="K96" i="10"/>
  <c r="R97" i="10"/>
  <c r="U168" i="10"/>
  <c r="I77" i="12"/>
  <c r="E85" i="12"/>
  <c r="D101" i="12"/>
  <c r="K78" i="10"/>
  <c r="O105" i="10"/>
  <c r="Q141" i="10"/>
  <c r="G114" i="12"/>
  <c r="U103" i="10"/>
  <c r="Q149" i="10"/>
  <c r="Q72" i="10"/>
  <c r="K102" i="12"/>
  <c r="G172" i="12"/>
  <c r="H153" i="12"/>
  <c r="K87" i="12"/>
  <c r="S80" i="10"/>
  <c r="I150" i="12"/>
  <c r="O202" i="10"/>
  <c r="S203" i="10"/>
  <c r="I82" i="10"/>
  <c r="I144" i="10"/>
  <c r="U84" i="10"/>
  <c r="U201" i="10"/>
  <c r="G147" i="10"/>
  <c r="O158" i="10"/>
  <c r="S158" i="10"/>
  <c r="R99" i="10"/>
  <c r="M80" i="10"/>
  <c r="U86" i="10"/>
  <c r="U160" i="10"/>
  <c r="K161" i="10"/>
  <c r="H162" i="10"/>
  <c r="N165" i="10"/>
  <c r="Q106" i="10"/>
  <c r="K171" i="10"/>
  <c r="K102" i="10"/>
  <c r="G161" i="10"/>
  <c r="K151" i="10"/>
  <c r="M88" i="10"/>
  <c r="S209" i="10"/>
  <c r="I152" i="10"/>
  <c r="U140" i="10"/>
  <c r="K140" i="10"/>
  <c r="I107" i="12"/>
  <c r="I176" i="12"/>
  <c r="D115" i="12"/>
  <c r="D114" i="12"/>
  <c r="I181" i="12"/>
  <c r="I112" i="12"/>
  <c r="J180" i="12"/>
  <c r="J112" i="12"/>
  <c r="F85" i="12"/>
  <c r="F150" i="12"/>
  <c r="K75" i="10"/>
  <c r="K201" i="10"/>
  <c r="U175" i="10"/>
  <c r="U107" i="10"/>
  <c r="M148" i="10"/>
  <c r="M83" i="10"/>
  <c r="W207" i="10"/>
  <c r="W201" i="10"/>
  <c r="W206" i="10"/>
  <c r="M78" i="10"/>
  <c r="M147" i="10"/>
  <c r="I153" i="10"/>
  <c r="I89" i="10"/>
  <c r="I88" i="10"/>
  <c r="O146" i="10"/>
  <c r="O77" i="10"/>
  <c r="G71" i="10"/>
  <c r="G139" i="10"/>
  <c r="I75" i="10"/>
  <c r="I201" i="10"/>
  <c r="M77" i="10"/>
  <c r="M142" i="10"/>
  <c r="U79" i="10"/>
  <c r="U202" i="10"/>
  <c r="Q147" i="10"/>
  <c r="Q82" i="10"/>
  <c r="Q203" i="10"/>
  <c r="S87" i="10"/>
  <c r="S204" i="10"/>
  <c r="E84" i="12"/>
  <c r="E149" i="12"/>
  <c r="I84" i="10"/>
  <c r="I85" i="10"/>
  <c r="I149" i="10"/>
  <c r="M150" i="10"/>
  <c r="M154" i="10"/>
  <c r="O87" i="10"/>
  <c r="O152" i="10"/>
  <c r="K90" i="10"/>
  <c r="K89" i="10"/>
  <c r="U180" i="10"/>
  <c r="U111" i="10"/>
  <c r="G76" i="10"/>
  <c r="G141" i="10"/>
  <c r="E107" i="10"/>
  <c r="E175" i="10"/>
  <c r="O151" i="10"/>
  <c r="O86" i="10"/>
  <c r="O204" i="10"/>
  <c r="G90" i="12"/>
  <c r="D140" i="12"/>
  <c r="D142" i="12"/>
  <c r="I86" i="12"/>
  <c r="D91" i="12"/>
  <c r="K145" i="10"/>
  <c r="M146" i="10"/>
  <c r="K83" i="10"/>
  <c r="Q85" i="10"/>
  <c r="X165" i="10"/>
  <c r="I151" i="10"/>
  <c r="Q204" i="10"/>
  <c r="I155" i="10"/>
  <c r="M209" i="10"/>
  <c r="I79" i="10"/>
  <c r="U156" i="10"/>
  <c r="S81" i="10"/>
  <c r="W203" i="10"/>
  <c r="G179" i="12"/>
  <c r="G77" i="10"/>
  <c r="O209" i="10"/>
  <c r="U152" i="10"/>
  <c r="G75" i="10"/>
  <c r="U76" i="10"/>
  <c r="G78" i="10"/>
  <c r="U203" i="10"/>
  <c r="U83" i="10"/>
  <c r="O170" i="10"/>
  <c r="Q174" i="10"/>
  <c r="M201" i="10"/>
  <c r="Q209" i="12"/>
  <c r="I154" i="12"/>
  <c r="I87" i="10"/>
  <c r="G85" i="10"/>
  <c r="Q105" i="10"/>
  <c r="S202" i="10"/>
  <c r="M202" i="10"/>
  <c r="U144" i="10"/>
  <c r="W204" i="10"/>
  <c r="M84" i="10"/>
  <c r="Q103" i="10"/>
  <c r="K139" i="10"/>
  <c r="K143" i="10"/>
  <c r="Q77" i="10"/>
  <c r="G174" i="10"/>
  <c r="G110" i="10"/>
  <c r="I76" i="12"/>
  <c r="E89" i="12"/>
  <c r="O155" i="10"/>
  <c r="F112" i="10"/>
  <c r="I178" i="10"/>
  <c r="L81" i="10"/>
  <c r="D150" i="10"/>
  <c r="E139" i="10"/>
  <c r="X179" i="10"/>
  <c r="T114" i="10"/>
  <c r="R91" i="10"/>
  <c r="H92" i="10"/>
  <c r="D86" i="10"/>
  <c r="Q81" i="10"/>
  <c r="P97" i="10"/>
  <c r="U90" i="10"/>
  <c r="S162" i="10"/>
  <c r="Q170" i="10"/>
  <c r="S201" i="10"/>
  <c r="G81" i="10"/>
  <c r="O96" i="10"/>
  <c r="Q162" i="10"/>
  <c r="H179" i="10"/>
  <c r="G84" i="10"/>
  <c r="G153" i="12"/>
  <c r="F102" i="12"/>
  <c r="F103" i="12"/>
  <c r="O73" i="10"/>
  <c r="K150" i="10"/>
  <c r="I80" i="10"/>
  <c r="O78" i="10"/>
  <c r="K71" i="10"/>
  <c r="U141" i="10"/>
  <c r="Q74" i="10"/>
  <c r="S83" i="10"/>
  <c r="I93" i="12"/>
  <c r="X99" i="10"/>
  <c r="G149" i="10"/>
  <c r="M156" i="10"/>
  <c r="S91" i="10"/>
  <c r="S157" i="10"/>
  <c r="V96" i="10"/>
  <c r="H168" i="10"/>
  <c r="P159" i="10"/>
  <c r="H164" i="10"/>
  <c r="O166" i="10"/>
  <c r="K163" i="10"/>
  <c r="U153" i="10"/>
  <c r="O93" i="10"/>
  <c r="K92" i="10"/>
  <c r="I94" i="10"/>
  <c r="U95" i="10"/>
  <c r="F83" i="10"/>
  <c r="F84" i="10"/>
  <c r="G144" i="12"/>
  <c r="I81" i="12"/>
  <c r="G88" i="12"/>
  <c r="U85" i="10"/>
  <c r="Q104" i="10"/>
  <c r="I147" i="10"/>
  <c r="E164" i="10"/>
  <c r="E97" i="10"/>
  <c r="U91" i="10"/>
  <c r="E73" i="10"/>
  <c r="E80" i="10"/>
  <c r="D151" i="10"/>
  <c r="E72" i="10"/>
  <c r="R93" i="10"/>
  <c r="J172" i="10"/>
  <c r="I153" i="12"/>
  <c r="I167" i="12"/>
  <c r="I170" i="12"/>
  <c r="G174" i="12"/>
  <c r="K107" i="12"/>
  <c r="M210" i="12"/>
  <c r="O76" i="10"/>
  <c r="G203" i="10"/>
  <c r="S84" i="10"/>
  <c r="G155" i="10"/>
  <c r="H100" i="10"/>
  <c r="Q153" i="10"/>
  <c r="O140" i="10"/>
  <c r="P165" i="10"/>
  <c r="G79" i="10"/>
  <c r="U80" i="10"/>
  <c r="M82" i="10"/>
  <c r="Q151" i="10"/>
  <c r="O83" i="10"/>
  <c r="Q154" i="10"/>
  <c r="M86" i="10"/>
  <c r="G167" i="12"/>
  <c r="F151" i="12"/>
  <c r="O85" i="10"/>
  <c r="O104" i="10"/>
  <c r="I74" i="10"/>
  <c r="I90" i="10"/>
  <c r="K90" i="12"/>
  <c r="G157" i="12"/>
  <c r="G159" i="12"/>
  <c r="G103" i="12"/>
  <c r="G104" i="12"/>
  <c r="K104" i="12"/>
  <c r="U209" i="12"/>
  <c r="I172" i="12"/>
  <c r="G110" i="12"/>
  <c r="K110" i="12"/>
  <c r="D73" i="12"/>
  <c r="F163" i="12"/>
  <c r="H85" i="12"/>
  <c r="K77" i="12"/>
  <c r="K81" i="12"/>
  <c r="D178" i="12"/>
  <c r="M209" i="12"/>
  <c r="N161" i="10"/>
  <c r="K82" i="10"/>
  <c r="O174" i="10"/>
  <c r="M141" i="10"/>
  <c r="U158" i="10"/>
  <c r="U74" i="10"/>
  <c r="G201" i="10"/>
  <c r="K142" i="10"/>
  <c r="Q143" i="10"/>
  <c r="M79" i="10"/>
  <c r="K148" i="10"/>
  <c r="U148" i="10"/>
  <c r="G86" i="10"/>
  <c r="O154" i="10"/>
  <c r="G103" i="10"/>
  <c r="G104" i="10"/>
  <c r="R161" i="10"/>
  <c r="M145" i="10"/>
  <c r="I204" i="10"/>
  <c r="U204" i="10"/>
  <c r="Q88" i="10"/>
  <c r="G204" i="10"/>
  <c r="J100" i="10"/>
  <c r="N100" i="10"/>
  <c r="I103" i="10"/>
  <c r="K106" i="10"/>
  <c r="U88" i="10"/>
  <c r="K87" i="10"/>
  <c r="M153" i="10"/>
  <c r="M89" i="10"/>
  <c r="W208" i="10"/>
  <c r="K111" i="12"/>
  <c r="S149" i="10"/>
  <c r="Q87" i="10"/>
  <c r="K82" i="12"/>
  <c r="U87" i="10"/>
  <c r="P113" i="10"/>
  <c r="O89" i="10"/>
  <c r="K204" i="10"/>
  <c r="Q86" i="10"/>
  <c r="O142" i="10"/>
  <c r="G202" i="10"/>
  <c r="O109" i="10"/>
  <c r="K202" i="10"/>
  <c r="K141" i="10"/>
  <c r="O179" i="10"/>
  <c r="M204" i="10"/>
  <c r="G143" i="10"/>
  <c r="U72" i="10"/>
  <c r="Q79" i="10"/>
  <c r="U176" i="10"/>
  <c r="O201" i="10"/>
  <c r="I203" i="10"/>
  <c r="Q201" i="10"/>
  <c r="I148" i="10"/>
  <c r="K146" i="10"/>
  <c r="K77" i="10"/>
  <c r="G105" i="10"/>
  <c r="R165" i="10"/>
  <c r="M143" i="10"/>
  <c r="O71" i="10"/>
  <c r="Q75" i="10"/>
  <c r="O173" i="10"/>
  <c r="G154" i="10"/>
  <c r="G90" i="10"/>
  <c r="U75" i="10"/>
  <c r="W202" i="10"/>
  <c r="M144" i="10"/>
  <c r="Q152" i="10"/>
  <c r="K81" i="10"/>
  <c r="K155" i="10"/>
  <c r="M152" i="10"/>
  <c r="I159" i="10"/>
  <c r="Q139" i="10"/>
  <c r="K74" i="10"/>
  <c r="K105" i="10"/>
  <c r="Q156" i="10"/>
  <c r="Q78" i="10"/>
  <c r="M81" i="10"/>
  <c r="U150" i="10"/>
  <c r="U104" i="10"/>
  <c r="G159" i="10"/>
  <c r="K86" i="10"/>
  <c r="O145" i="10"/>
  <c r="F167" i="12"/>
  <c r="Q202" i="10"/>
  <c r="U142" i="10"/>
  <c r="O114" i="10"/>
  <c r="G109" i="10"/>
  <c r="E90" i="12"/>
  <c r="R157" i="10"/>
  <c r="I92" i="10"/>
  <c r="N92" i="10"/>
  <c r="U93" i="10"/>
  <c r="U167" i="10"/>
  <c r="I168" i="10"/>
  <c r="R155" i="10"/>
  <c r="D98" i="12"/>
  <c r="I143" i="12"/>
  <c r="U139" i="10"/>
  <c r="G157" i="10"/>
  <c r="U151" i="10"/>
  <c r="D109" i="12"/>
  <c r="I168" i="12"/>
  <c r="Q71" i="10"/>
  <c r="U143" i="10"/>
  <c r="I171" i="10"/>
  <c r="P161" i="10"/>
  <c r="Q150" i="10"/>
  <c r="K152" i="10"/>
  <c r="R100" i="10"/>
  <c r="P163" i="10"/>
  <c r="F74" i="10"/>
  <c r="E79" i="10"/>
  <c r="E172" i="10"/>
  <c r="V155" i="10"/>
  <c r="Q90" i="10"/>
  <c r="X91" i="10"/>
  <c r="P93" i="10"/>
  <c r="X93" i="10"/>
  <c r="V97" i="10"/>
  <c r="H99" i="10"/>
  <c r="P101" i="10"/>
  <c r="R167" i="10"/>
  <c r="G163" i="10"/>
  <c r="R163" i="10"/>
  <c r="P91" i="10"/>
  <c r="J168" i="10"/>
  <c r="D98" i="10"/>
  <c r="O168" i="10"/>
  <c r="V90" i="10"/>
  <c r="J166" i="10"/>
  <c r="S85" i="10"/>
  <c r="O153" i="10"/>
  <c r="O150" i="10"/>
  <c r="I143" i="10"/>
  <c r="O84" i="10"/>
  <c r="I104" i="10"/>
  <c r="G93" i="12"/>
  <c r="J140" i="12"/>
  <c r="H141" i="12"/>
  <c r="H145" i="12"/>
  <c r="K74" i="12"/>
  <c r="O141" i="10"/>
  <c r="G73" i="10"/>
  <c r="G140" i="10"/>
  <c r="K84" i="10"/>
  <c r="S160" i="10"/>
  <c r="P99" i="10"/>
  <c r="M85" i="10"/>
  <c r="I86" i="10"/>
  <c r="I161" i="10"/>
  <c r="D99" i="10"/>
  <c r="E162" i="10"/>
  <c r="D149" i="10"/>
  <c r="J114" i="10"/>
  <c r="F177" i="12"/>
  <c r="K112" i="12"/>
  <c r="L145" i="10"/>
  <c r="N155" i="10"/>
  <c r="H156" i="10"/>
  <c r="J93" i="10"/>
  <c r="K158" i="10"/>
  <c r="N96" i="10"/>
  <c r="R96" i="10"/>
  <c r="X98" i="10"/>
  <c r="S208" i="10"/>
  <c r="O169" i="10"/>
  <c r="N101" i="10"/>
  <c r="X167" i="10"/>
  <c r="N168" i="10"/>
  <c r="R168" i="10"/>
  <c r="H169" i="10"/>
  <c r="J169" i="10"/>
  <c r="X169" i="10"/>
  <c r="G168" i="10"/>
  <c r="N90" i="10"/>
  <c r="H165" i="10"/>
  <c r="U155" i="10"/>
  <c r="K101" i="10"/>
  <c r="N167" i="10"/>
  <c r="S95" i="10"/>
  <c r="J160" i="10"/>
  <c r="E163" i="10"/>
  <c r="K79" i="10"/>
  <c r="O177" i="10"/>
  <c r="O181" i="10"/>
  <c r="N112" i="10"/>
  <c r="N181" i="10"/>
  <c r="D177" i="10"/>
  <c r="D181" i="10"/>
  <c r="E160" i="10"/>
  <c r="G155" i="12"/>
  <c r="G76" i="12"/>
  <c r="K76" i="12"/>
  <c r="G163" i="12"/>
  <c r="I102" i="12"/>
  <c r="W209" i="12"/>
  <c r="I163" i="12"/>
  <c r="X147" i="10"/>
  <c r="I83" i="12"/>
  <c r="I149" i="12"/>
  <c r="G89" i="12"/>
  <c r="K89" i="12"/>
  <c r="G161" i="12"/>
  <c r="K103" i="12"/>
  <c r="G105" i="12"/>
  <c r="K105" i="12"/>
  <c r="K209" i="12"/>
  <c r="H147" i="12"/>
  <c r="K149" i="10"/>
  <c r="S88" i="10"/>
  <c r="O156" i="10"/>
  <c r="I179" i="10"/>
  <c r="G140" i="12"/>
  <c r="G107" i="12"/>
  <c r="I114" i="10"/>
  <c r="O164" i="10"/>
  <c r="I110" i="12"/>
  <c r="I84" i="12"/>
  <c r="G171" i="12"/>
  <c r="I93" i="10"/>
  <c r="G106" i="12"/>
  <c r="I141" i="12"/>
  <c r="X82" i="10"/>
  <c r="I102" i="10"/>
  <c r="U106" i="10"/>
  <c r="O106" i="10"/>
  <c r="H145" i="10"/>
  <c r="S153" i="10"/>
  <c r="O160" i="10"/>
  <c r="I145" i="12"/>
  <c r="G97" i="12"/>
  <c r="K97" i="12"/>
  <c r="J107" i="12"/>
  <c r="N91" i="10"/>
  <c r="L149" i="10"/>
  <c r="K75" i="12"/>
  <c r="I96" i="12"/>
  <c r="I166" i="12"/>
  <c r="G102" i="12"/>
  <c r="D160" i="12"/>
  <c r="J75" i="12"/>
  <c r="J76" i="12"/>
  <c r="J153" i="12"/>
  <c r="H157" i="12"/>
  <c r="H158" i="12"/>
  <c r="X154" i="10"/>
  <c r="K101" i="12"/>
  <c r="I176" i="10"/>
  <c r="I180" i="10"/>
  <c r="K112" i="10"/>
  <c r="K180" i="10"/>
  <c r="G176" i="10"/>
  <c r="G180" i="10"/>
  <c r="P111" i="10"/>
  <c r="P180" i="10"/>
  <c r="W111" i="10"/>
  <c r="W180" i="10"/>
  <c r="E179" i="10"/>
  <c r="E115" i="10"/>
  <c r="U179" i="10"/>
  <c r="U115" i="10"/>
  <c r="K83" i="12"/>
  <c r="G99" i="12"/>
  <c r="I106" i="12"/>
  <c r="G139" i="12"/>
  <c r="F74" i="12"/>
  <c r="M208" i="12"/>
  <c r="E161" i="10"/>
  <c r="I113" i="10"/>
  <c r="K177" i="10"/>
  <c r="J175" i="10"/>
  <c r="N179" i="10"/>
  <c r="E144" i="10"/>
  <c r="F142" i="10"/>
  <c r="D155" i="10"/>
  <c r="E91" i="10"/>
  <c r="E95" i="10"/>
  <c r="E169" i="10"/>
  <c r="E105" i="10"/>
  <c r="X143" i="10"/>
  <c r="H149" i="10"/>
  <c r="I82" i="12"/>
  <c r="F71" i="10"/>
  <c r="G81" i="12"/>
  <c r="K84" i="12"/>
  <c r="I92" i="12"/>
  <c r="G146" i="12"/>
  <c r="I85" i="12"/>
  <c r="K91" i="12"/>
  <c r="D152" i="12"/>
  <c r="H71" i="12"/>
  <c r="M208" i="10"/>
  <c r="M210" i="10"/>
  <c r="J71" i="12"/>
  <c r="J82" i="10"/>
  <c r="I158" i="10"/>
  <c r="O157" i="10"/>
  <c r="J176" i="10"/>
  <c r="R179" i="10"/>
  <c r="N144" i="10"/>
  <c r="R81" i="10"/>
  <c r="N148" i="10"/>
  <c r="P149" i="10"/>
  <c r="V154" i="10"/>
  <c r="L156" i="10"/>
  <c r="X88" i="10"/>
  <c r="V89" i="10"/>
  <c r="J161" i="12"/>
  <c r="G151" i="12"/>
  <c r="T207" i="10"/>
  <c r="H159" i="10"/>
  <c r="U208" i="12"/>
  <c r="Q208" i="12"/>
  <c r="J170" i="12"/>
  <c r="J105" i="12"/>
  <c r="N80" i="10"/>
  <c r="F160" i="12"/>
  <c r="L91" i="10"/>
  <c r="J106" i="10"/>
  <c r="D110" i="12"/>
  <c r="D77" i="10"/>
  <c r="H80" i="10"/>
  <c r="X151" i="10"/>
  <c r="P175" i="10"/>
  <c r="E176" i="10"/>
  <c r="R150" i="10"/>
  <c r="F73" i="12"/>
  <c r="O90" i="10"/>
  <c r="I87" i="12"/>
  <c r="L146" i="10"/>
  <c r="H156" i="12"/>
  <c r="H102" i="10"/>
  <c r="H175" i="10"/>
  <c r="V210" i="10"/>
  <c r="H110" i="10"/>
  <c r="J174" i="12"/>
  <c r="P110" i="10"/>
  <c r="F72" i="12"/>
  <c r="F153" i="10"/>
  <c r="I203" i="12"/>
  <c r="W207" i="12"/>
  <c r="T204" i="10"/>
  <c r="J83" i="10"/>
  <c r="E141" i="10"/>
  <c r="X153" i="10"/>
  <c r="J170" i="10"/>
  <c r="S94" i="10"/>
  <c r="P92" i="10"/>
  <c r="K92" i="12"/>
  <c r="F160" i="10"/>
  <c r="D155" i="12"/>
  <c r="B149" i="10"/>
  <c r="L147" i="10"/>
  <c r="L151" i="10"/>
  <c r="R108" i="10"/>
  <c r="R107" i="10"/>
  <c r="H103" i="10"/>
  <c r="R170" i="10"/>
  <c r="O165" i="10"/>
  <c r="K167" i="10"/>
  <c r="I148" i="12"/>
  <c r="U205" i="12"/>
  <c r="E77" i="10"/>
  <c r="F175" i="12"/>
  <c r="C71" i="12"/>
  <c r="F165" i="10"/>
  <c r="R146" i="10"/>
  <c r="E111" i="10"/>
  <c r="D143" i="12"/>
  <c r="N87" i="10"/>
  <c r="H88" i="12"/>
  <c r="X149" i="10"/>
  <c r="X84" i="10"/>
  <c r="K91" i="10"/>
  <c r="G82" i="12"/>
  <c r="E112" i="10"/>
  <c r="J102" i="10"/>
  <c r="F72" i="10"/>
  <c r="L82" i="10"/>
  <c r="D175" i="12"/>
  <c r="H87" i="10"/>
  <c r="D141" i="10"/>
  <c r="R176" i="10"/>
  <c r="Q95" i="10"/>
  <c r="J81" i="12"/>
  <c r="G77" i="12"/>
  <c r="E103" i="12"/>
  <c r="R113" i="10"/>
  <c r="H176" i="10"/>
  <c r="H165" i="12"/>
  <c r="X72" i="10"/>
  <c r="F79" i="12"/>
  <c r="L79" i="10"/>
  <c r="P106" i="10"/>
  <c r="L207" i="10"/>
  <c r="J147" i="10"/>
  <c r="F87" i="12"/>
  <c r="J97" i="12"/>
  <c r="H83" i="10"/>
  <c r="L80" i="10"/>
  <c r="J208" i="10"/>
  <c r="U162" i="10"/>
  <c r="T205" i="10"/>
  <c r="J150" i="10"/>
  <c r="Q98" i="10"/>
  <c r="J148" i="10"/>
  <c r="N103" i="10"/>
  <c r="U207" i="12"/>
  <c r="M203" i="12"/>
  <c r="X86" i="10"/>
  <c r="P98" i="10"/>
  <c r="F172" i="12"/>
  <c r="D104" i="10"/>
  <c r="S207" i="10"/>
  <c r="K205" i="12"/>
  <c r="J207" i="10"/>
  <c r="J103" i="10"/>
  <c r="H167" i="10"/>
  <c r="G147" i="12"/>
  <c r="D79" i="12"/>
  <c r="P107" i="10"/>
  <c r="N81" i="10"/>
  <c r="X148" i="10"/>
  <c r="O92" i="10"/>
  <c r="J74" i="12"/>
  <c r="E178" i="12"/>
  <c r="H176" i="12"/>
  <c r="N85" i="10"/>
  <c r="R114" i="10"/>
  <c r="V208" i="12"/>
  <c r="H92" i="12"/>
  <c r="G98" i="12"/>
  <c r="P96" i="10"/>
  <c r="I160" i="12"/>
  <c r="R171" i="10"/>
  <c r="K95" i="10"/>
  <c r="R203" i="10"/>
  <c r="G205" i="10"/>
  <c r="X83" i="10"/>
  <c r="R209" i="10"/>
  <c r="P171" i="10"/>
  <c r="G79" i="12"/>
  <c r="X79" i="10"/>
  <c r="X160" i="10"/>
  <c r="F177" i="10"/>
  <c r="N156" i="10"/>
  <c r="I156" i="10"/>
  <c r="H171" i="10"/>
  <c r="U94" i="10"/>
  <c r="I79" i="12"/>
  <c r="W202" i="12"/>
  <c r="I144" i="12"/>
  <c r="W201" i="12"/>
  <c r="W208" i="12"/>
  <c r="W205" i="12"/>
  <c r="I80" i="12"/>
  <c r="F82" i="10"/>
  <c r="W204" i="12"/>
  <c r="D208" i="12"/>
  <c r="F179" i="12"/>
  <c r="K79" i="12"/>
  <c r="E146" i="10"/>
  <c r="D169" i="12"/>
  <c r="L208" i="12"/>
  <c r="M207" i="10"/>
  <c r="K99" i="10"/>
  <c r="G100" i="12"/>
  <c r="H79" i="12"/>
  <c r="L210" i="10"/>
  <c r="P202" i="12"/>
  <c r="H155" i="12"/>
  <c r="H207" i="10"/>
  <c r="H204" i="10"/>
  <c r="F88" i="10"/>
  <c r="H91" i="12"/>
  <c r="H96" i="10"/>
  <c r="G143" i="12"/>
  <c r="L203" i="10"/>
  <c r="P81" i="10"/>
  <c r="X204" i="10"/>
  <c r="N171" i="10"/>
  <c r="I114" i="12"/>
  <c r="U206" i="12"/>
  <c r="Q206" i="10"/>
  <c r="H97" i="10"/>
  <c r="G83" i="12"/>
  <c r="I146" i="12"/>
  <c r="J139" i="12"/>
  <c r="J104" i="10"/>
  <c r="N102" i="10"/>
  <c r="I78" i="12"/>
  <c r="R206" i="10"/>
  <c r="I207" i="12"/>
  <c r="I156" i="12"/>
  <c r="G87" i="12"/>
  <c r="X155" i="10"/>
  <c r="Q166" i="10"/>
  <c r="J103" i="12"/>
  <c r="I202" i="12"/>
  <c r="H161" i="10"/>
  <c r="R94" i="10"/>
  <c r="D156" i="12"/>
  <c r="R159" i="10"/>
  <c r="L90" i="10"/>
  <c r="W109" i="10"/>
  <c r="J164" i="10"/>
  <c r="G80" i="12"/>
  <c r="L155" i="10"/>
  <c r="U98" i="10"/>
  <c r="K169" i="10"/>
  <c r="K165" i="10"/>
  <c r="W203" i="12"/>
  <c r="W206" i="12"/>
  <c r="I142" i="12"/>
  <c r="F91" i="12"/>
  <c r="F149" i="10"/>
  <c r="F157" i="10"/>
  <c r="R177" i="10"/>
  <c r="F147" i="10"/>
  <c r="E82" i="12"/>
  <c r="D89" i="10"/>
  <c r="D157" i="10"/>
  <c r="F92" i="12"/>
  <c r="N104" i="10"/>
  <c r="P207" i="12"/>
  <c r="H201" i="12"/>
  <c r="X203" i="10"/>
  <c r="P203" i="10"/>
  <c r="X145" i="10"/>
  <c r="J84" i="10"/>
  <c r="X206" i="10"/>
  <c r="I205" i="10"/>
  <c r="Q155" i="10"/>
  <c r="I206" i="12"/>
  <c r="S205" i="12"/>
  <c r="P160" i="10"/>
  <c r="K208" i="10"/>
  <c r="J105" i="10"/>
  <c r="P166" i="10"/>
  <c r="R172" i="10"/>
  <c r="U157" i="10"/>
  <c r="I94" i="12"/>
  <c r="P178" i="10"/>
  <c r="Q97" i="10"/>
  <c r="I95" i="12"/>
  <c r="X141" i="10"/>
  <c r="P143" i="10"/>
  <c r="L144" i="10"/>
  <c r="X76" i="10"/>
  <c r="N145" i="10"/>
  <c r="X77" i="10"/>
  <c r="P79" i="10"/>
  <c r="H82" i="10"/>
  <c r="L148" i="10"/>
  <c r="H84" i="10"/>
  <c r="R85" i="10"/>
  <c r="L154" i="10"/>
  <c r="L89" i="10"/>
  <c r="N153" i="10"/>
  <c r="K206" i="10"/>
  <c r="U203" i="12"/>
  <c r="D78" i="12"/>
  <c r="X78" i="10"/>
  <c r="E177" i="12"/>
  <c r="E143" i="12"/>
  <c r="X89" i="10"/>
  <c r="S205" i="10"/>
  <c r="E79" i="12"/>
  <c r="X173" i="10"/>
  <c r="Q203" i="12"/>
  <c r="L158" i="10"/>
  <c r="F71" i="12"/>
  <c r="F140" i="12"/>
  <c r="F141" i="12"/>
  <c r="D88" i="12"/>
  <c r="F164" i="12"/>
  <c r="S202" i="12"/>
  <c r="K208" i="12"/>
  <c r="H95" i="12"/>
  <c r="H144" i="12"/>
  <c r="L87" i="10"/>
  <c r="N158" i="10"/>
  <c r="J95" i="10"/>
  <c r="P207" i="10"/>
  <c r="H167" i="12"/>
  <c r="U163" i="10"/>
  <c r="H108" i="10"/>
  <c r="T209" i="10"/>
  <c r="O210" i="12"/>
  <c r="F146" i="12"/>
  <c r="E145" i="12"/>
  <c r="T109" i="10"/>
  <c r="E95" i="12"/>
  <c r="V205" i="12"/>
  <c r="H202" i="10"/>
  <c r="L203" i="12"/>
  <c r="Q100" i="10"/>
  <c r="R106" i="10"/>
  <c r="J204" i="12"/>
  <c r="O210" i="10"/>
  <c r="D87" i="12"/>
  <c r="E153" i="12"/>
  <c r="U210" i="10"/>
  <c r="F110" i="12"/>
  <c r="D171" i="12"/>
  <c r="G152" i="12"/>
  <c r="X206" i="12"/>
  <c r="H93" i="10"/>
  <c r="I98" i="12"/>
  <c r="X92" i="10"/>
  <c r="D204" i="10"/>
  <c r="D94" i="10"/>
  <c r="Q201" i="12"/>
  <c r="V201" i="12"/>
  <c r="J202" i="10"/>
  <c r="J76" i="10"/>
  <c r="N82" i="10"/>
  <c r="R203" i="12"/>
  <c r="H86" i="12"/>
  <c r="J87" i="12"/>
  <c r="D165" i="10"/>
  <c r="D101" i="10"/>
  <c r="G177" i="10"/>
  <c r="G173" i="10"/>
  <c r="D114" i="10"/>
  <c r="V204" i="12"/>
  <c r="K109" i="12"/>
  <c r="K203" i="12"/>
  <c r="E172" i="12"/>
  <c r="D86" i="12"/>
  <c r="N208" i="12"/>
  <c r="N208" i="10"/>
  <c r="X207" i="12"/>
  <c r="N173" i="10"/>
  <c r="H206" i="12"/>
  <c r="R175" i="10"/>
  <c r="H154" i="12"/>
  <c r="U210" i="12"/>
  <c r="J206" i="10"/>
  <c r="G94" i="10"/>
  <c r="O206" i="10"/>
  <c r="Q91" i="10"/>
  <c r="G95" i="10"/>
  <c r="U99" i="10"/>
  <c r="U208" i="10"/>
  <c r="I91" i="10"/>
  <c r="R103" i="10"/>
  <c r="X139" i="10"/>
  <c r="I158" i="12"/>
  <c r="I99" i="12"/>
  <c r="V157" i="10"/>
  <c r="I99" i="10"/>
  <c r="O95" i="10"/>
  <c r="I97" i="12"/>
  <c r="J94" i="10"/>
  <c r="I164" i="10"/>
  <c r="G162" i="10"/>
  <c r="U164" i="10"/>
  <c r="N93" i="10"/>
  <c r="U92" i="10"/>
  <c r="J112" i="10"/>
  <c r="D171" i="10"/>
  <c r="D167" i="10"/>
  <c r="H94" i="12"/>
  <c r="H205" i="12"/>
  <c r="L142" i="10"/>
  <c r="L78" i="10"/>
  <c r="J144" i="12"/>
  <c r="J80" i="12"/>
  <c r="H80" i="12"/>
  <c r="H149" i="12"/>
  <c r="X156" i="10"/>
  <c r="X152" i="10"/>
  <c r="X87" i="10"/>
  <c r="P157" i="10"/>
  <c r="P153" i="10"/>
  <c r="R89" i="10"/>
  <c r="R88" i="10"/>
  <c r="R158" i="10"/>
  <c r="R90" i="10"/>
  <c r="R154" i="10"/>
  <c r="H159" i="12"/>
  <c r="H90" i="12"/>
  <c r="G92" i="10"/>
  <c r="G156" i="10"/>
  <c r="G91" i="12"/>
  <c r="G156" i="12"/>
  <c r="M157" i="10"/>
  <c r="M93" i="10"/>
  <c r="K94" i="10"/>
  <c r="K93" i="10"/>
  <c r="I96" i="10"/>
  <c r="I95" i="10"/>
  <c r="I160" i="10"/>
  <c r="K95" i="12"/>
  <c r="K96" i="12"/>
  <c r="X97" i="10"/>
  <c r="X162" i="10"/>
  <c r="Q164" i="10"/>
  <c r="Q99" i="10"/>
  <c r="Q168" i="10"/>
  <c r="U101" i="10"/>
  <c r="U100" i="10"/>
  <c r="U169" i="10"/>
  <c r="G170" i="10"/>
  <c r="G166" i="10"/>
  <c r="G102" i="10"/>
  <c r="H166" i="10"/>
  <c r="H101" i="10"/>
  <c r="Q167" i="10"/>
  <c r="Q207" i="10"/>
  <c r="I163" i="10"/>
  <c r="I167" i="10"/>
  <c r="D156" i="10"/>
  <c r="P71" i="10"/>
  <c r="R71" i="10"/>
  <c r="H81" i="12"/>
  <c r="N83" i="10"/>
  <c r="H151" i="12"/>
  <c r="V204" i="10"/>
  <c r="H206" i="10"/>
  <c r="G206" i="10"/>
  <c r="X174" i="10"/>
  <c r="H109" i="10"/>
  <c r="T111" i="10"/>
  <c r="E94" i="12"/>
  <c r="E161" i="12"/>
  <c r="E162" i="12"/>
  <c r="F100" i="10"/>
  <c r="E100" i="10"/>
  <c r="E166" i="10"/>
  <c r="E168" i="10"/>
  <c r="F169" i="10"/>
  <c r="T208" i="10"/>
  <c r="J71" i="10"/>
  <c r="H143" i="12"/>
  <c r="J139" i="10"/>
  <c r="H144" i="10"/>
  <c r="H79" i="10"/>
  <c r="I162" i="10"/>
  <c r="R162" i="10"/>
  <c r="D85" i="10"/>
  <c r="G108" i="10"/>
  <c r="K204" i="12"/>
  <c r="E143" i="10"/>
  <c r="F146" i="10"/>
  <c r="N108" i="10"/>
  <c r="W209" i="10"/>
  <c r="I111" i="10"/>
  <c r="F205" i="12"/>
  <c r="P209" i="12"/>
  <c r="G204" i="12"/>
  <c r="F203" i="12"/>
  <c r="D201" i="10"/>
  <c r="G73" i="12"/>
  <c r="J110" i="12"/>
  <c r="P73" i="10"/>
  <c r="X208" i="10"/>
  <c r="V153" i="10"/>
  <c r="H89" i="10"/>
  <c r="N89" i="10"/>
  <c r="H102" i="12"/>
  <c r="H168" i="12"/>
  <c r="H148" i="10"/>
  <c r="L208" i="10"/>
  <c r="E87" i="10"/>
  <c r="T108" i="10"/>
  <c r="P210" i="12"/>
  <c r="F204" i="10"/>
  <c r="J82" i="12"/>
  <c r="H204" i="12"/>
  <c r="J203" i="10"/>
  <c r="N150" i="10"/>
  <c r="L204" i="12"/>
  <c r="Q205" i="10"/>
  <c r="G205" i="12"/>
  <c r="Q159" i="10"/>
  <c r="S206" i="12"/>
  <c r="P206" i="12"/>
  <c r="J99" i="12"/>
  <c r="G207" i="12"/>
  <c r="N106" i="10"/>
  <c r="J209" i="10"/>
  <c r="N209" i="10"/>
  <c r="R110" i="10"/>
  <c r="P209" i="10"/>
  <c r="D207" i="12"/>
  <c r="T201" i="10"/>
  <c r="J145" i="12"/>
  <c r="X171" i="10"/>
  <c r="I205" i="12"/>
  <c r="X95" i="10"/>
  <c r="P145" i="10"/>
  <c r="N146" i="10"/>
  <c r="H155" i="10"/>
  <c r="U159" i="10"/>
  <c r="R87" i="10"/>
  <c r="N152" i="10"/>
  <c r="G207" i="10"/>
  <c r="P176" i="10"/>
  <c r="H72" i="12"/>
  <c r="H88" i="10"/>
  <c r="D179" i="12"/>
  <c r="D166" i="10"/>
  <c r="I155" i="12"/>
  <c r="N154" i="10"/>
  <c r="E144" i="12"/>
  <c r="H90" i="10"/>
  <c r="O161" i="10"/>
  <c r="F152" i="10"/>
  <c r="O205" i="10"/>
  <c r="E83" i="12"/>
  <c r="J201" i="12"/>
  <c r="N205" i="10"/>
  <c r="P203" i="12"/>
  <c r="X164" i="10"/>
  <c r="R208" i="12"/>
  <c r="G94" i="12"/>
  <c r="J209" i="12"/>
  <c r="N207" i="12"/>
  <c r="R206" i="12"/>
  <c r="R205" i="10"/>
  <c r="R164" i="10"/>
  <c r="K93" i="12"/>
  <c r="K206" i="12"/>
  <c r="R86" i="10"/>
  <c r="P112" i="10"/>
  <c r="X96" i="10"/>
  <c r="L83" i="10"/>
  <c r="J78" i="10"/>
  <c r="P208" i="12"/>
  <c r="R209" i="12"/>
  <c r="J171" i="12"/>
  <c r="M207" i="12"/>
  <c r="D209" i="10"/>
  <c r="G201" i="12"/>
  <c r="K207" i="12"/>
  <c r="U209" i="10"/>
  <c r="H166" i="12"/>
  <c r="G78" i="12"/>
  <c r="S201" i="12"/>
  <c r="I151" i="12"/>
  <c r="H91" i="10"/>
  <c r="D74" i="12"/>
  <c r="J171" i="10"/>
  <c r="I204" i="12"/>
  <c r="M202" i="12"/>
  <c r="L210" i="12"/>
  <c r="R202" i="10"/>
  <c r="H143" i="10"/>
  <c r="V210" i="12"/>
  <c r="K156" i="10"/>
  <c r="G75" i="12"/>
  <c r="L86" i="10"/>
  <c r="N77" i="10"/>
  <c r="O99" i="10"/>
  <c r="K113" i="10"/>
  <c r="F113" i="12"/>
  <c r="K205" i="10"/>
  <c r="K160" i="10"/>
  <c r="J149" i="12"/>
  <c r="P206" i="10"/>
  <c r="P205" i="10"/>
  <c r="J97" i="10"/>
  <c r="E103" i="10"/>
  <c r="H152" i="10"/>
  <c r="N142" i="10"/>
  <c r="X170" i="10"/>
  <c r="J92" i="10"/>
  <c r="D145" i="10"/>
  <c r="X107" i="10"/>
  <c r="T206" i="12"/>
  <c r="R151" i="10"/>
  <c r="H86" i="10"/>
  <c r="U205" i="10"/>
  <c r="X106" i="10"/>
  <c r="H151" i="10"/>
  <c r="L206" i="10"/>
  <c r="C162" i="12"/>
  <c r="E169" i="12"/>
  <c r="X208" i="12"/>
  <c r="N71" i="10"/>
  <c r="H142" i="10"/>
  <c r="R145" i="10"/>
  <c r="X146" i="10"/>
  <c r="V83" i="10"/>
  <c r="J154" i="12"/>
  <c r="V88" i="10"/>
  <c r="M206" i="10"/>
  <c r="V162" i="10"/>
  <c r="L209" i="10"/>
  <c r="P104" i="10"/>
  <c r="X105" i="10"/>
  <c r="F203" i="10"/>
  <c r="J202" i="12"/>
  <c r="P148" i="10"/>
  <c r="R83" i="10"/>
  <c r="E203" i="12"/>
  <c r="E98" i="10"/>
  <c r="K202" i="12"/>
  <c r="E202" i="12"/>
  <c r="W176" i="10"/>
  <c r="F114" i="10"/>
  <c r="F73" i="10"/>
  <c r="E141" i="12"/>
  <c r="J111" i="12"/>
  <c r="L205" i="10"/>
  <c r="K114" i="10"/>
  <c r="M204" i="12"/>
  <c r="K78" i="12"/>
  <c r="N210" i="10"/>
  <c r="F79" i="10"/>
  <c r="E75" i="12"/>
  <c r="S203" i="12"/>
  <c r="X209" i="12"/>
  <c r="J210" i="10"/>
  <c r="R205" i="12"/>
  <c r="D151" i="12"/>
  <c r="U114" i="10"/>
  <c r="I201" i="12"/>
  <c r="B166" i="10"/>
  <c r="T209" i="12"/>
  <c r="E147" i="12"/>
  <c r="E207" i="10"/>
  <c r="F210" i="10"/>
  <c r="D146" i="12"/>
  <c r="F95" i="12"/>
  <c r="N205" i="12"/>
  <c r="T112" i="10"/>
  <c r="U201" i="12"/>
  <c r="U202" i="12"/>
  <c r="I109" i="12"/>
  <c r="V151" i="10"/>
  <c r="H140" i="10"/>
  <c r="L76" i="10"/>
  <c r="S90" i="10"/>
  <c r="X202" i="10"/>
  <c r="H162" i="12"/>
  <c r="H203" i="12"/>
  <c r="R149" i="10"/>
  <c r="P89" i="10"/>
  <c r="J104" i="12"/>
  <c r="F201" i="10"/>
  <c r="F90" i="12"/>
  <c r="F162" i="10"/>
  <c r="E208" i="10"/>
  <c r="J205" i="12"/>
  <c r="N201" i="12"/>
  <c r="N141" i="10"/>
  <c r="P202" i="10"/>
  <c r="N202" i="12"/>
  <c r="J203" i="12"/>
  <c r="J204" i="10"/>
  <c r="G206" i="12"/>
  <c r="H161" i="12"/>
  <c r="J163" i="12"/>
  <c r="Q207" i="12"/>
  <c r="V207" i="10"/>
  <c r="H169" i="12"/>
  <c r="H208" i="10"/>
  <c r="N170" i="10"/>
  <c r="P109" i="10"/>
  <c r="E99" i="12"/>
  <c r="G154" i="12"/>
  <c r="G150" i="12"/>
  <c r="E114" i="10"/>
  <c r="E178" i="10"/>
  <c r="S210" i="12"/>
  <c r="B172" i="10"/>
  <c r="H112" i="12"/>
  <c r="H177" i="12"/>
  <c r="F95" i="10"/>
  <c r="F163" i="10"/>
  <c r="R207" i="12"/>
  <c r="J91" i="12"/>
  <c r="J156" i="12"/>
  <c r="L201" i="12"/>
  <c r="P146" i="10"/>
  <c r="P77" i="10"/>
  <c r="H81" i="10"/>
  <c r="H146" i="10"/>
  <c r="P82" i="10"/>
  <c r="P151" i="10"/>
  <c r="J156" i="10"/>
  <c r="J87" i="10"/>
  <c r="Q93" i="10"/>
  <c r="Q92" i="10"/>
  <c r="S96" i="10"/>
  <c r="S97" i="10"/>
  <c r="U96" i="10"/>
  <c r="U206" i="10"/>
  <c r="U97" i="10"/>
  <c r="K97" i="10"/>
  <c r="K162" i="10"/>
  <c r="K98" i="12"/>
  <c r="N97" i="10"/>
  <c r="N98" i="10"/>
  <c r="I101" i="10"/>
  <c r="I207" i="10"/>
  <c r="I169" i="10"/>
  <c r="I165" i="10"/>
  <c r="I169" i="12"/>
  <c r="I165" i="12"/>
  <c r="I208" i="12"/>
  <c r="G170" i="12"/>
  <c r="G166" i="12"/>
  <c r="G101" i="12"/>
  <c r="V207" i="12"/>
  <c r="R169" i="10"/>
  <c r="R104" i="10"/>
  <c r="R173" i="10"/>
  <c r="H208" i="12"/>
  <c r="H105" i="12"/>
  <c r="P174" i="10"/>
  <c r="P208" i="10"/>
  <c r="N109" i="10"/>
  <c r="N174" i="10"/>
  <c r="N159" i="10"/>
  <c r="N163" i="10"/>
  <c r="N94" i="10"/>
  <c r="G167" i="10"/>
  <c r="G98" i="10"/>
  <c r="I140" i="12"/>
  <c r="I71" i="12"/>
  <c r="X202" i="12"/>
  <c r="R148" i="10"/>
  <c r="P152" i="10"/>
  <c r="V94" i="10"/>
  <c r="H108" i="12"/>
  <c r="H109" i="12"/>
  <c r="P85" i="10"/>
  <c r="P150" i="10"/>
  <c r="D111" i="10"/>
  <c r="J206" i="12"/>
  <c r="D169" i="10"/>
  <c r="E71" i="10"/>
  <c r="F93" i="10"/>
  <c r="E179" i="12"/>
  <c r="G86" i="12"/>
  <c r="E99" i="10"/>
  <c r="E201" i="10"/>
  <c r="G209" i="12"/>
  <c r="L202" i="12"/>
  <c r="D207" i="10"/>
  <c r="D204" i="12"/>
  <c r="E210" i="10"/>
  <c r="E209" i="10"/>
  <c r="T210" i="10"/>
  <c r="E148" i="12"/>
  <c r="D210" i="10"/>
  <c r="N204" i="12"/>
  <c r="I210" i="10"/>
  <c r="E93" i="10"/>
  <c r="L202" i="10"/>
  <c r="B145" i="10"/>
  <c r="R204" i="10"/>
  <c r="J152" i="10"/>
  <c r="L204" i="10"/>
  <c r="J151" i="10"/>
  <c r="L150" i="10"/>
  <c r="P80" i="10"/>
  <c r="V203" i="10"/>
  <c r="P147" i="10"/>
  <c r="J143" i="10"/>
  <c r="J79" i="10"/>
  <c r="R210" i="10"/>
  <c r="G95" i="12"/>
  <c r="J93" i="12"/>
  <c r="N203" i="12"/>
  <c r="D147" i="12"/>
  <c r="D203" i="12"/>
  <c r="E201" i="12"/>
  <c r="W210" i="10"/>
  <c r="J210" i="12"/>
  <c r="E109" i="10"/>
  <c r="D176" i="10"/>
  <c r="L92" i="10"/>
  <c r="R207" i="10"/>
  <c r="J179" i="12"/>
  <c r="K207" i="10"/>
  <c r="G112" i="10"/>
  <c r="L206" i="12"/>
  <c r="T202" i="10"/>
  <c r="R202" i="12"/>
  <c r="E104" i="10"/>
  <c r="X201" i="10"/>
  <c r="S159" i="10"/>
  <c r="X205" i="10"/>
  <c r="F80" i="10"/>
  <c r="F143" i="12"/>
  <c r="P205" i="12"/>
  <c r="D205" i="10"/>
  <c r="S207" i="12"/>
  <c r="R95" i="10"/>
  <c r="J208" i="12"/>
  <c r="F204" i="12"/>
  <c r="R105" i="10"/>
  <c r="P210" i="10"/>
  <c r="O206" i="12"/>
  <c r="X207" i="10"/>
  <c r="N209" i="12"/>
  <c r="P90" i="10"/>
  <c r="G100" i="10"/>
  <c r="M206" i="12"/>
  <c r="F114" i="12"/>
  <c r="N157" i="10"/>
  <c r="J207" i="12"/>
  <c r="D159" i="10"/>
  <c r="O101" i="10"/>
  <c r="S208" i="12"/>
  <c r="Q205" i="12"/>
  <c r="H202" i="12"/>
  <c r="F154" i="12"/>
  <c r="X204" i="12"/>
  <c r="R201" i="12"/>
  <c r="M205" i="10"/>
  <c r="I206" i="10"/>
  <c r="N88" i="10"/>
  <c r="V158" i="10"/>
  <c r="O207" i="10"/>
  <c r="D82" i="12"/>
  <c r="J106" i="12"/>
  <c r="P168" i="10"/>
  <c r="H147" i="10"/>
  <c r="V202" i="10"/>
  <c r="X205" i="12"/>
  <c r="H207" i="12"/>
  <c r="X203" i="12"/>
  <c r="T203" i="10"/>
  <c r="T206" i="10"/>
  <c r="E106" i="10"/>
  <c r="O100" i="10"/>
  <c r="P201" i="12"/>
  <c r="X201" i="12"/>
  <c r="J85" i="12"/>
  <c r="E113" i="10"/>
  <c r="P162" i="10"/>
  <c r="S155" i="10"/>
  <c r="P156" i="10"/>
  <c r="X172" i="10"/>
  <c r="W210" i="12"/>
  <c r="R208" i="10"/>
  <c r="E140" i="12"/>
  <c r="V159" i="10"/>
  <c r="S206" i="10"/>
  <c r="F86" i="12"/>
  <c r="J96" i="10"/>
  <c r="O208" i="10"/>
  <c r="K166" i="10"/>
  <c r="I100" i="10"/>
  <c r="N207" i="10"/>
  <c r="N178" i="10"/>
  <c r="X108" i="10"/>
  <c r="G164" i="10"/>
  <c r="P105" i="10"/>
  <c r="X102" i="10"/>
  <c r="G101" i="10"/>
  <c r="U207" i="10"/>
  <c r="F161" i="10"/>
  <c r="J169" i="12"/>
  <c r="N206" i="10"/>
  <c r="H78" i="10"/>
  <c r="F108" i="12"/>
  <c r="K94" i="12"/>
  <c r="I101" i="12"/>
  <c r="D105" i="10"/>
  <c r="D173" i="10"/>
  <c r="F94" i="10"/>
  <c r="F81" i="10"/>
  <c r="E89" i="10"/>
  <c r="D202" i="12"/>
  <c r="F139" i="10"/>
  <c r="R210" i="12"/>
  <c r="D72" i="10"/>
  <c r="B147" i="10"/>
  <c r="P172" i="10"/>
  <c r="J95" i="12"/>
  <c r="P140" i="10"/>
  <c r="N74" i="10"/>
  <c r="J144" i="10"/>
  <c r="H141" i="10"/>
  <c r="H77" i="10"/>
  <c r="P86" i="10"/>
  <c r="V95" i="10"/>
  <c r="E87" i="12"/>
  <c r="E204" i="12"/>
  <c r="E203" i="10"/>
  <c r="E148" i="10"/>
  <c r="O178" i="10"/>
  <c r="D203" i="10"/>
  <c r="X109" i="10"/>
  <c r="U173" i="10"/>
  <c r="K86" i="12"/>
  <c r="H210" i="10"/>
  <c r="E157" i="10"/>
  <c r="D153" i="10"/>
  <c r="X175" i="10"/>
  <c r="T210" i="12"/>
  <c r="D148" i="12"/>
  <c r="G210" i="10"/>
  <c r="G108" i="12"/>
  <c r="T113" i="10"/>
  <c r="D113" i="12"/>
  <c r="D161" i="10"/>
  <c r="G210" i="12"/>
  <c r="O209" i="12"/>
  <c r="I209" i="10"/>
  <c r="D206" i="12"/>
  <c r="D100" i="10"/>
  <c r="E113" i="12"/>
  <c r="H173" i="12"/>
  <c r="N169" i="10"/>
  <c r="J96" i="12"/>
  <c r="X74" i="10"/>
  <c r="G173" i="12"/>
  <c r="E165" i="10"/>
  <c r="R82" i="10"/>
  <c r="D154" i="10"/>
  <c r="T204" i="12"/>
  <c r="M92" i="10"/>
  <c r="D90" i="10"/>
  <c r="G92" i="12"/>
  <c r="E152" i="10"/>
  <c r="F173" i="10"/>
  <c r="X177" i="10"/>
  <c r="X176" i="10"/>
  <c r="F207" i="10"/>
  <c r="E94" i="10"/>
  <c r="F82" i="12"/>
  <c r="F202" i="12"/>
  <c r="M201" i="12"/>
  <c r="G158" i="10"/>
  <c r="H98" i="12"/>
  <c r="J165" i="12"/>
  <c r="O159" i="10"/>
  <c r="V206" i="10"/>
  <c r="N95" i="10"/>
  <c r="T110" i="10"/>
  <c r="E86" i="10"/>
  <c r="F150" i="10"/>
  <c r="W177" i="10"/>
  <c r="D176" i="12"/>
  <c r="F201" i="12"/>
  <c r="F158" i="10"/>
  <c r="F90" i="10"/>
  <c r="D210" i="12"/>
  <c r="D201" i="12"/>
  <c r="G203" i="12"/>
  <c r="F142" i="12"/>
  <c r="I73" i="12"/>
  <c r="E156" i="10"/>
  <c r="O201" i="12"/>
  <c r="D209" i="12"/>
  <c r="F101" i="10"/>
  <c r="O204" i="12"/>
  <c r="G209" i="10"/>
  <c r="E157" i="12"/>
  <c r="F76" i="12"/>
  <c r="N210" i="12"/>
  <c r="D102" i="10"/>
  <c r="F85" i="10"/>
  <c r="F113" i="10"/>
  <c r="F109" i="10"/>
  <c r="E151" i="10"/>
  <c r="D179" i="10"/>
  <c r="N206" i="12"/>
  <c r="D175" i="10"/>
  <c r="H101" i="12"/>
  <c r="D107" i="12"/>
  <c r="G85" i="12"/>
  <c r="Q112" i="10"/>
  <c r="H107" i="12"/>
  <c r="P204" i="10"/>
  <c r="F97" i="10"/>
  <c r="V209" i="10"/>
  <c r="E71" i="12"/>
  <c r="E139" i="12"/>
  <c r="F158" i="12"/>
  <c r="E155" i="10"/>
  <c r="E101" i="10"/>
  <c r="E102" i="10"/>
  <c r="J164" i="12"/>
  <c r="L71" i="10"/>
  <c r="R201" i="10"/>
  <c r="J141" i="10"/>
  <c r="P141" i="10"/>
  <c r="X80" i="10"/>
  <c r="H87" i="12"/>
  <c r="K201" i="12"/>
  <c r="X209" i="10"/>
  <c r="E205" i="12"/>
  <c r="H209" i="10"/>
  <c r="D208" i="10"/>
  <c r="H173" i="10"/>
  <c r="X111" i="10"/>
  <c r="K210" i="10"/>
  <c r="E92" i="10"/>
  <c r="C164" i="12"/>
  <c r="X210" i="12"/>
  <c r="E155" i="12"/>
  <c r="U109" i="10"/>
  <c r="I209" i="12"/>
  <c r="E205" i="10"/>
  <c r="I108" i="12"/>
  <c r="W178" i="10"/>
  <c r="E206" i="10"/>
  <c r="C160" i="12"/>
  <c r="B151" i="10"/>
  <c r="H178" i="10"/>
  <c r="D112" i="10"/>
  <c r="F98" i="10"/>
  <c r="E174" i="10"/>
  <c r="E97" i="12"/>
  <c r="K176" i="10"/>
  <c r="K111" i="10"/>
  <c r="J108" i="10"/>
  <c r="J173" i="10"/>
  <c r="K173" i="10"/>
  <c r="K209" i="10"/>
  <c r="E175" i="12"/>
  <c r="E110" i="12"/>
  <c r="H107" i="10"/>
  <c r="H172" i="10"/>
  <c r="D80" i="10"/>
  <c r="D148" i="10"/>
  <c r="E154" i="12"/>
  <c r="E150" i="12"/>
  <c r="F164" i="10"/>
  <c r="F99" i="10"/>
  <c r="E171" i="10"/>
  <c r="E167" i="10"/>
  <c r="F106" i="10"/>
  <c r="F105" i="10"/>
  <c r="E159" i="12"/>
  <c r="E159" i="10"/>
  <c r="E170" i="10"/>
  <c r="J166" i="12"/>
  <c r="J73" i="12"/>
  <c r="N151" i="10"/>
  <c r="H160" i="12"/>
  <c r="T207" i="12"/>
  <c r="T208" i="12"/>
  <c r="T201" i="12"/>
  <c r="E88" i="12"/>
  <c r="D71" i="12"/>
  <c r="B108" i="10"/>
  <c r="F176" i="12"/>
  <c r="F139" i="12"/>
  <c r="F75" i="12"/>
  <c r="D92" i="10"/>
  <c r="D93" i="10"/>
  <c r="D97" i="12"/>
  <c r="J77" i="10"/>
  <c r="J160" i="12"/>
  <c r="L139" i="10"/>
  <c r="J140" i="10"/>
  <c r="H72" i="10"/>
  <c r="L72" i="10"/>
  <c r="H74" i="10"/>
  <c r="P139" i="10"/>
  <c r="X144" i="10"/>
  <c r="J141" i="12"/>
  <c r="N76" i="10"/>
  <c r="R77" i="10"/>
  <c r="V81" i="10"/>
  <c r="H83" i="12"/>
  <c r="R152" i="10"/>
  <c r="H85" i="10"/>
  <c r="R153" i="10"/>
  <c r="J85" i="10"/>
  <c r="J86" i="12"/>
  <c r="N86" i="10"/>
  <c r="P88" i="10"/>
  <c r="V87" i="10"/>
  <c r="J142" i="12"/>
  <c r="P103" i="10"/>
  <c r="F210" i="12"/>
  <c r="X210" i="10"/>
  <c r="F202" i="10"/>
  <c r="F81" i="12"/>
  <c r="N72" i="10"/>
  <c r="P75" i="10"/>
  <c r="J78" i="12"/>
  <c r="J147" i="12"/>
  <c r="V82" i="10"/>
  <c r="L85" i="10"/>
  <c r="J86" i="10"/>
  <c r="R204" i="12"/>
  <c r="H153" i="10"/>
  <c r="J155" i="12"/>
  <c r="H93" i="12"/>
  <c r="J157" i="10"/>
  <c r="H96" i="12"/>
  <c r="N162" i="10"/>
  <c r="J163" i="10"/>
  <c r="O163" i="10"/>
  <c r="X166" i="10"/>
  <c r="H104" i="12"/>
  <c r="N105" i="10"/>
  <c r="L209" i="12"/>
  <c r="E168" i="12"/>
  <c r="E154" i="10"/>
  <c r="M205" i="12"/>
  <c r="N113" i="10"/>
  <c r="N177" i="10"/>
  <c r="Q202" i="12"/>
  <c r="E176" i="12"/>
  <c r="E108" i="12"/>
  <c r="E209" i="12"/>
  <c r="E210" i="12"/>
  <c r="I113" i="12"/>
  <c r="I210" i="12"/>
  <c r="Q114" i="10"/>
  <c r="Q210" i="10"/>
  <c r="Q178" i="10"/>
  <c r="H178" i="12"/>
  <c r="H113" i="12"/>
  <c r="J113" i="12"/>
  <c r="J178" i="12"/>
  <c r="K114" i="12"/>
  <c r="K113" i="12"/>
  <c r="K210" i="12"/>
  <c r="H113" i="10"/>
  <c r="H177" i="10"/>
  <c r="J173" i="12"/>
  <c r="J108" i="12"/>
  <c r="Q108" i="10"/>
  <c r="Q173" i="10"/>
  <c r="U112" i="10"/>
  <c r="U113" i="10"/>
  <c r="D111" i="12"/>
  <c r="D112" i="12"/>
  <c r="O111" i="10"/>
  <c r="O176" i="10"/>
  <c r="Q176" i="10"/>
  <c r="Q111" i="10"/>
  <c r="F111" i="10"/>
  <c r="F175" i="10"/>
  <c r="J110" i="10"/>
  <c r="J179" i="10"/>
  <c r="N110" i="10"/>
  <c r="N175" i="10"/>
  <c r="D76" i="10"/>
  <c r="D75" i="10"/>
  <c r="D147" i="10"/>
  <c r="D78" i="10"/>
  <c r="D202" i="10"/>
  <c r="D79" i="10"/>
  <c r="D145" i="12"/>
  <c r="D149" i="12"/>
  <c r="D81" i="12"/>
  <c r="E81" i="10"/>
  <c r="E202" i="10"/>
  <c r="E145" i="10"/>
  <c r="E85" i="10"/>
  <c r="E153" i="10"/>
  <c r="F151" i="10"/>
  <c r="F87" i="10"/>
  <c r="C151" i="12"/>
  <c r="D87" i="10"/>
  <c r="D88" i="10"/>
  <c r="F88" i="12"/>
  <c r="F153" i="12"/>
  <c r="F155" i="10"/>
  <c r="F91" i="10"/>
  <c r="F159" i="10"/>
  <c r="F205" i="10"/>
  <c r="E92" i="12"/>
  <c r="E156" i="12"/>
  <c r="D93" i="12"/>
  <c r="D205" i="12"/>
  <c r="D206" i="10"/>
  <c r="D163" i="10"/>
  <c r="D94" i="12"/>
  <c r="D163" i="12"/>
  <c r="D159" i="12"/>
  <c r="D96" i="10"/>
  <c r="D95" i="10"/>
  <c r="E164" i="12"/>
  <c r="E206" i="12"/>
  <c r="F97" i="12"/>
  <c r="F96" i="12"/>
  <c r="F96" i="10"/>
  <c r="F206" i="10"/>
  <c r="F99" i="12"/>
  <c r="F207" i="12"/>
  <c r="F165" i="12"/>
  <c r="F100" i="12"/>
  <c r="C100" i="12"/>
  <c r="E165" i="12"/>
  <c r="E100" i="12"/>
  <c r="F167" i="10"/>
  <c r="F209" i="10"/>
  <c r="F208" i="10"/>
  <c r="F173" i="12"/>
  <c r="F105" i="12"/>
  <c r="F169" i="12"/>
  <c r="F208" i="12"/>
  <c r="D106" i="12"/>
  <c r="D170" i="12"/>
  <c r="E174" i="12"/>
  <c r="E105" i="12"/>
  <c r="E170" i="12"/>
  <c r="F106" i="12"/>
  <c r="F107" i="12"/>
  <c r="I75" i="12"/>
  <c r="I74" i="12"/>
  <c r="I139" i="12"/>
  <c r="O202" i="12"/>
  <c r="O203" i="12"/>
  <c r="G148" i="12"/>
  <c r="G202" i="12"/>
  <c r="U204" i="12"/>
  <c r="Q204" i="12"/>
  <c r="I152" i="12"/>
  <c r="I88" i="12"/>
  <c r="O205" i="12"/>
  <c r="K99" i="12"/>
  <c r="H71" i="10"/>
  <c r="H139" i="10"/>
  <c r="R73" i="10"/>
  <c r="R74" i="10"/>
  <c r="X103" i="10"/>
  <c r="X168" i="10"/>
  <c r="D157" i="12"/>
  <c r="E207" i="12"/>
  <c r="H201" i="10"/>
  <c r="P204" i="12"/>
  <c r="E83" i="10"/>
  <c r="E204" i="10"/>
  <c r="Q209" i="10"/>
  <c r="E74" i="10"/>
  <c r="Q210" i="12"/>
  <c r="D102" i="12"/>
  <c r="F179" i="10"/>
  <c r="E160" i="12"/>
  <c r="F110" i="10"/>
  <c r="D144" i="10"/>
  <c r="J177" i="12"/>
  <c r="O112" i="10"/>
  <c r="F168" i="12"/>
  <c r="F112" i="12"/>
  <c r="G72" i="12"/>
  <c r="D80" i="12"/>
  <c r="F206" i="12"/>
  <c r="H139" i="12"/>
  <c r="H74" i="12"/>
  <c r="N75" i="10"/>
  <c r="N201" i="10"/>
  <c r="L75" i="10"/>
  <c r="L201" i="10"/>
  <c r="V202" i="12"/>
  <c r="J84" i="12"/>
  <c r="J148" i="12"/>
  <c r="J83" i="12"/>
  <c r="L153" i="10"/>
  <c r="L84" i="10"/>
  <c r="V149" i="10"/>
  <c r="V85" i="10"/>
  <c r="J88" i="10"/>
  <c r="J153" i="10"/>
  <c r="J157" i="12"/>
  <c r="J88" i="12"/>
  <c r="J89" i="10"/>
  <c r="J158" i="10"/>
  <c r="J91" i="10"/>
  <c r="J205" i="10"/>
  <c r="M91" i="10"/>
  <c r="M155" i="10"/>
  <c r="G162" i="12"/>
  <c r="G158" i="12"/>
  <c r="G160" i="12"/>
  <c r="G96" i="12"/>
  <c r="I97" i="10"/>
  <c r="I166" i="10"/>
  <c r="H98" i="10"/>
  <c r="H163" i="10"/>
  <c r="J167" i="12"/>
  <c r="J98" i="12"/>
  <c r="G164" i="12"/>
  <c r="G168" i="12"/>
  <c r="R101" i="10"/>
  <c r="R166" i="10"/>
  <c r="H105" i="10"/>
  <c r="H170" i="10"/>
  <c r="H106" i="12"/>
  <c r="H171" i="12"/>
  <c r="J174" i="10"/>
  <c r="J178" i="10"/>
  <c r="R109" i="10"/>
  <c r="R178" i="10"/>
  <c r="X163" i="10"/>
  <c r="X159" i="10"/>
  <c r="H160" i="10"/>
  <c r="H95" i="10"/>
  <c r="O97" i="10"/>
  <c r="O162" i="10"/>
  <c r="P83" i="10"/>
  <c r="V205" i="10"/>
  <c r="J159" i="12"/>
  <c r="R160" i="10"/>
  <c r="P94" i="10"/>
  <c r="P108" i="10"/>
  <c r="F170" i="12"/>
  <c r="F101" i="12"/>
  <c r="D81" i="10"/>
  <c r="D146" i="10"/>
  <c r="E78" i="10"/>
  <c r="E147" i="10"/>
  <c r="H97" i="12"/>
  <c r="H73" i="12"/>
  <c r="L205" i="12"/>
  <c r="H203" i="10"/>
  <c r="N202" i="10"/>
  <c r="N139" i="10"/>
  <c r="V206" i="12"/>
  <c r="H205" i="10"/>
  <c r="N203" i="10"/>
  <c r="H84" i="12"/>
  <c r="X158" i="10"/>
  <c r="P84" i="10"/>
  <c r="R156" i="10"/>
  <c r="G208" i="12"/>
  <c r="Q206" i="12"/>
  <c r="G208" i="10"/>
  <c r="H157" i="10"/>
  <c r="R92" i="10"/>
  <c r="V160" i="10"/>
  <c r="H148" i="12"/>
  <c r="P76" i="10"/>
  <c r="V209" i="12"/>
  <c r="H104" i="10"/>
  <c r="N160" i="10"/>
  <c r="M90" i="10"/>
  <c r="X85" i="10"/>
  <c r="J75" i="10"/>
  <c r="V208" i="10"/>
  <c r="V93" i="10"/>
  <c r="J101" i="12"/>
  <c r="P201" i="10"/>
  <c r="H75" i="10"/>
  <c r="L77" i="10"/>
  <c r="H76" i="10"/>
  <c r="R98" i="10"/>
  <c r="V92" i="10"/>
  <c r="R84" i="10"/>
  <c r="N140" i="10"/>
  <c r="J159" i="10"/>
  <c r="J94" i="12"/>
  <c r="X150" i="10"/>
  <c r="I100" i="12"/>
  <c r="H100" i="12"/>
  <c r="O208" i="12"/>
  <c r="H172" i="12"/>
  <c r="N164" i="10"/>
  <c r="J155" i="10"/>
  <c r="O91" i="10"/>
  <c r="V84" i="10"/>
  <c r="J146" i="12"/>
  <c r="J154" i="10"/>
  <c r="S161" i="10"/>
  <c r="G99" i="10"/>
  <c r="J99" i="10"/>
  <c r="Q157" i="10"/>
  <c r="P177" i="10"/>
  <c r="D154" i="12"/>
  <c r="O113" i="10"/>
  <c r="T107" i="10"/>
  <c r="J74" i="10"/>
  <c r="J201" i="10"/>
  <c r="H78" i="12"/>
  <c r="H146" i="12"/>
  <c r="P78" i="10"/>
  <c r="P142" i="10"/>
  <c r="R111" i="10"/>
  <c r="F111" i="12"/>
  <c r="H73" i="10"/>
  <c r="X140" i="10"/>
  <c r="X104" i="10"/>
  <c r="S204" i="12"/>
  <c r="H175" i="12"/>
  <c r="H110" i="12"/>
  <c r="H114" i="12"/>
  <c r="H210" i="12"/>
  <c r="X178" i="10"/>
  <c r="X114" i="10"/>
  <c r="X113" i="10"/>
  <c r="K108" i="12"/>
  <c r="E146" i="12"/>
  <c r="E142" i="12"/>
  <c r="E78" i="12"/>
  <c r="F149" i="12"/>
  <c r="F145" i="12"/>
  <c r="F154" i="10"/>
  <c r="F89" i="10"/>
  <c r="D162" i="10"/>
  <c r="D158" i="10"/>
  <c r="F171" i="10"/>
  <c r="F102" i="10"/>
  <c r="D174" i="12"/>
  <c r="D105" i="12"/>
  <c r="K71" i="12"/>
  <c r="F77" i="10"/>
  <c r="E149" i="10"/>
  <c r="D158" i="12"/>
  <c r="N204" i="10"/>
  <c r="V203" i="12"/>
  <c r="Q208" i="10"/>
  <c r="G165" i="10"/>
  <c r="J90" i="10"/>
  <c r="Q101" i="10"/>
  <c r="E84" i="10"/>
  <c r="J111" i="10"/>
  <c r="F77" i="12"/>
  <c r="E77" i="12"/>
  <c r="F76" i="10"/>
  <c r="D141" i="12"/>
  <c r="F103" i="10"/>
  <c r="F209" i="12"/>
  <c r="L157" i="10"/>
  <c r="H103" i="12"/>
  <c r="P173" i="10"/>
  <c r="E142" i="10"/>
  <c r="D108" i="12"/>
  <c r="H111" i="12"/>
  <c r="D95" i="12"/>
  <c r="F155" i="12"/>
  <c r="D83" i="10"/>
  <c r="D85" i="12"/>
  <c r="F156" i="10"/>
  <c r="F89" i="12"/>
  <c r="F161" i="12"/>
  <c r="D168" i="10"/>
  <c r="P74" i="10"/>
  <c r="J162" i="12"/>
  <c r="R140" i="10"/>
  <c r="H142" i="12"/>
  <c r="J143" i="12"/>
  <c r="V201" i="10"/>
  <c r="J150" i="12"/>
  <c r="N84" i="10"/>
  <c r="V148" i="10"/>
  <c r="P87" i="10"/>
  <c r="H152" i="12"/>
  <c r="J152" i="12"/>
  <c r="U165" i="10"/>
  <c r="E102" i="12"/>
  <c r="E171" i="12"/>
  <c r="E208" i="12"/>
  <c r="D73" i="10"/>
  <c r="D142" i="10"/>
  <c r="K100" i="12"/>
  <c r="I208" i="10"/>
  <c r="I98" i="10"/>
  <c r="W113" i="10"/>
  <c r="J109" i="10"/>
  <c r="E86" i="12"/>
  <c r="H111" i="10"/>
  <c r="I108" i="10"/>
  <c r="E114" i="12"/>
  <c r="G111" i="10"/>
  <c r="H112" i="10"/>
  <c r="I109" i="10"/>
  <c r="K72" i="12"/>
  <c r="F157" i="12"/>
  <c r="K73" i="12"/>
  <c r="C91" i="12"/>
  <c r="E151" i="12"/>
  <c r="G177" i="12"/>
  <c r="I72" i="12"/>
  <c r="K108" i="10"/>
  <c r="K109" i="10"/>
  <c r="E75" i="10"/>
  <c r="E140" i="10"/>
  <c r="V86" i="10"/>
  <c r="V150" i="10"/>
  <c r="G160" i="10"/>
  <c r="G91" i="10"/>
  <c r="S93" i="10"/>
  <c r="S92" i="10"/>
  <c r="K168" i="10"/>
  <c r="K164" i="10"/>
  <c r="G165" i="12"/>
  <c r="G169" i="12"/>
  <c r="E104" i="12"/>
  <c r="P72" i="10"/>
  <c r="N73" i="10"/>
  <c r="R142" i="10"/>
  <c r="X81" i="10"/>
  <c r="H82" i="12"/>
  <c r="X94" i="10"/>
  <c r="P95" i="10"/>
  <c r="O207" i="12"/>
  <c r="I164" i="12"/>
  <c r="H209" i="12"/>
  <c r="E88" i="10"/>
  <c r="F170" i="10"/>
  <c r="E90" i="10"/>
  <c r="F148" i="12"/>
  <c r="F143" i="10"/>
  <c r="X110" i="10"/>
  <c r="N172" i="10"/>
  <c r="G142" i="12"/>
  <c r="I177" i="12"/>
  <c r="J109" i="12"/>
  <c r="L207" i="12"/>
  <c r="D166" i="12"/>
  <c r="F144" i="12"/>
  <c r="F80" i="12"/>
  <c r="J142" i="10"/>
  <c r="F78" i="10"/>
  <c r="D150" i="12"/>
  <c r="F168" i="10"/>
  <c r="E158" i="10"/>
  <c r="F92" i="10"/>
  <c r="U177" i="10"/>
  <c r="H164" i="12"/>
  <c r="J158" i="12"/>
  <c r="J100" i="12"/>
  <c r="X71" i="10"/>
  <c r="X75" i="10"/>
  <c r="V80" i="10"/>
  <c r="J151" i="12"/>
  <c r="J89" i="12"/>
  <c r="L88" i="10"/>
  <c r="Q163" i="10"/>
  <c r="K98" i="10"/>
  <c r="Q165" i="10"/>
  <c r="D144" i="12"/>
  <c r="D113" i="10"/>
  <c r="L93" i="10"/>
  <c r="J90" i="12"/>
  <c r="D140" i="10"/>
  <c r="D76" i="12"/>
  <c r="D143" i="10"/>
  <c r="E167" i="12"/>
  <c r="F104" i="10"/>
  <c r="D139" i="12"/>
  <c r="F75" i="10"/>
  <c r="D84" i="10"/>
  <c r="I177" i="10"/>
  <c r="F152" i="12"/>
  <c r="F84" i="12"/>
  <c r="D82" i="10"/>
  <c r="G74" i="12"/>
  <c r="I112" i="10"/>
  <c r="F83" i="12"/>
  <c r="D103" i="10"/>
  <c r="F166" i="10"/>
  <c r="F104" i="12"/>
  <c r="D167" i="12"/>
  <c r="D164" i="10"/>
  <c r="C155" i="12"/>
  <c r="F145" i="10"/>
  <c r="D74" i="10"/>
  <c r="F86" i="10"/>
  <c r="F141" i="10"/>
  <c r="D173" i="12"/>
  <c r="E163" i="12"/>
  <c r="J113" i="10"/>
  <c r="J177" i="10"/>
  <c r="W112" i="10"/>
  <c r="D77" i="12"/>
  <c r="E91" i="12"/>
  <c r="E96" i="12"/>
  <c r="E98" i="12"/>
  <c r="D89" i="12"/>
  <c r="D153" i="12"/>
  <c r="D96" i="12"/>
  <c r="D161" i="12"/>
  <c r="T205" i="12"/>
  <c r="T202" i="12"/>
  <c r="R75" i="10"/>
  <c r="R139" i="10"/>
  <c r="H163" i="12"/>
  <c r="H99" i="12"/>
  <c r="F162" i="12"/>
  <c r="X112" i="10"/>
  <c r="F166" i="12"/>
  <c r="D75" i="12"/>
  <c r="Q113" i="10"/>
  <c r="Q177" i="10"/>
  <c r="R112" i="10"/>
  <c r="D152" i="10"/>
  <c r="D90" i="12"/>
  <c r="D91" i="10"/>
  <c r="D160" i="10"/>
  <c r="J72" i="12"/>
  <c r="J72" i="10"/>
  <c r="R72" i="10"/>
  <c r="J73" i="10"/>
  <c r="L74" i="10"/>
  <c r="H75" i="12"/>
  <c r="J79" i="12"/>
  <c r="R80" i="10"/>
  <c r="H150" i="12"/>
  <c r="H150" i="10"/>
  <c r="L152" i="10"/>
  <c r="I162" i="12"/>
  <c r="N166" i="10"/>
  <c r="P102" i="10"/>
  <c r="R102" i="10"/>
  <c r="J168" i="12"/>
  <c r="H106" i="10"/>
  <c r="H174" i="10"/>
  <c r="H174" i="12"/>
  <c r="H154" i="10"/>
  <c r="H76" i="12"/>
  <c r="L143" i="10"/>
  <c r="K100" i="10"/>
  <c r="R174" i="10"/>
  <c r="O98" i="10"/>
  <c r="R76" i="10"/>
  <c r="R141" i="10"/>
  <c r="F94" i="12"/>
  <c r="F159" i="12"/>
  <c r="F140" i="10"/>
  <c r="D72" i="12"/>
  <c r="E109" i="12"/>
  <c r="F93" i="12"/>
  <c r="D162" i="12"/>
  <c r="L73" i="10"/>
  <c r="X73" i="10"/>
  <c r="L140" i="10"/>
  <c r="L141" i="10"/>
  <c r="J77" i="12"/>
  <c r="X142" i="10"/>
  <c r="P144" i="10"/>
  <c r="R144" i="10"/>
  <c r="J146" i="10"/>
  <c r="V152" i="10"/>
  <c r="P154" i="10"/>
  <c r="V156" i="10"/>
  <c r="P158" i="10"/>
  <c r="J161" i="10"/>
  <c r="U161" i="10"/>
  <c r="J167" i="10"/>
  <c r="H170" i="12"/>
  <c r="P170" i="10"/>
  <c r="J175" i="12"/>
  <c r="N107" i="10"/>
  <c r="Q161" i="10"/>
  <c r="N111" i="10"/>
  <c r="N149" i="10"/>
  <c r="E76" i="10"/>
  <c r="D165" i="12"/>
  <c r="H140" i="12"/>
  <c r="F98" i="12"/>
  <c r="E166" i="12"/>
  <c r="C175" i="10" l="1"/>
  <c r="C83" i="10"/>
  <c r="C107" i="10"/>
  <c r="C78" i="10"/>
  <c r="C171" i="10"/>
  <c r="B102" i="10"/>
  <c r="C168" i="10"/>
  <c r="C93" i="10"/>
  <c r="C155" i="10"/>
  <c r="C162" i="10"/>
  <c r="B173" i="10"/>
  <c r="C147" i="10"/>
  <c r="C143" i="10"/>
  <c r="B74" i="10"/>
  <c r="C91" i="10"/>
  <c r="B159" i="10"/>
  <c r="C90" i="10"/>
  <c r="C164" i="10"/>
  <c r="C100" i="10"/>
  <c r="C166" i="10"/>
  <c r="B140" i="10"/>
  <c r="B83" i="10"/>
  <c r="C163" i="10"/>
  <c r="C87" i="10"/>
  <c r="B144" i="10"/>
  <c r="B80" i="10"/>
  <c r="C80" i="12"/>
  <c r="C71" i="10"/>
  <c r="C89" i="10"/>
  <c r="C145" i="10"/>
  <c r="B100" i="10"/>
  <c r="C152" i="10"/>
  <c r="C172" i="10"/>
  <c r="C160" i="10"/>
  <c r="B105" i="10"/>
  <c r="B75" i="10"/>
  <c r="C141" i="10"/>
  <c r="C113" i="12"/>
  <c r="C112" i="12"/>
  <c r="B106" i="10"/>
  <c r="B174" i="10"/>
  <c r="B79" i="10"/>
  <c r="B142" i="10"/>
  <c r="B148" i="10"/>
  <c r="C144" i="10"/>
  <c r="C167" i="12"/>
  <c r="C74" i="10"/>
  <c r="C174" i="10"/>
  <c r="C76" i="10"/>
  <c r="B92" i="10"/>
  <c r="B156" i="10"/>
  <c r="C110" i="11"/>
  <c r="C170" i="10"/>
  <c r="C183" i="10"/>
  <c r="C172" i="11"/>
  <c r="B77" i="10"/>
  <c r="C153" i="10"/>
  <c r="C112" i="10"/>
  <c r="C155" i="11"/>
  <c r="C74" i="11"/>
  <c r="C161" i="11"/>
  <c r="C146" i="12"/>
  <c r="C175" i="12"/>
  <c r="C181" i="10"/>
  <c r="C151" i="10"/>
  <c r="C208" i="10"/>
  <c r="B171" i="10"/>
  <c r="C88" i="10"/>
  <c r="C110" i="12"/>
  <c r="B158" i="10"/>
  <c r="C169" i="10"/>
  <c r="C92" i="10"/>
  <c r="B109" i="10"/>
  <c r="C154" i="11"/>
  <c r="C171" i="11"/>
  <c r="C177" i="10"/>
  <c r="C149" i="10"/>
  <c r="C210" i="10"/>
  <c r="C158" i="10"/>
  <c r="B88" i="10"/>
  <c r="C139" i="10"/>
  <c r="C109" i="10"/>
  <c r="C148" i="10"/>
  <c r="C110" i="10"/>
  <c r="C106" i="10"/>
  <c r="C146" i="10"/>
  <c r="B87" i="10"/>
  <c r="C84" i="10"/>
  <c r="C108" i="10"/>
  <c r="C209" i="10"/>
  <c r="C204" i="10"/>
  <c r="B152" i="10"/>
  <c r="C202" i="10"/>
  <c r="C77" i="10"/>
  <c r="B85" i="10"/>
  <c r="C72" i="12"/>
  <c r="C179" i="12"/>
  <c r="C179" i="10"/>
  <c r="C109" i="11"/>
  <c r="C179" i="11"/>
  <c r="B157" i="10"/>
  <c r="B115" i="10"/>
  <c r="C205" i="10"/>
  <c r="B89" i="10"/>
  <c r="C101" i="10"/>
  <c r="B101" i="10"/>
  <c r="C154" i="10"/>
  <c r="C85" i="10"/>
  <c r="C140" i="10"/>
  <c r="C82" i="10"/>
  <c r="C206" i="10"/>
  <c r="B164" i="10"/>
  <c r="B90" i="10"/>
  <c r="C150" i="12"/>
  <c r="C81" i="12"/>
  <c r="C149" i="12"/>
  <c r="B93" i="10"/>
  <c r="C98" i="10"/>
  <c r="C72" i="10"/>
  <c r="B73" i="10"/>
  <c r="C173" i="10"/>
  <c r="B179" i="10"/>
  <c r="B153" i="10"/>
  <c r="C95" i="10"/>
  <c r="B183" i="10"/>
  <c r="C115" i="11"/>
  <c r="C201" i="10"/>
  <c r="C96" i="10"/>
  <c r="B154" i="10"/>
  <c r="C165" i="10"/>
  <c r="C150" i="10"/>
  <c r="C105" i="10"/>
  <c r="C103" i="10"/>
  <c r="B72" i="10"/>
  <c r="C178" i="12"/>
  <c r="C97" i="10"/>
  <c r="C161" i="10"/>
  <c r="B110" i="10"/>
  <c r="C93" i="12"/>
  <c r="C94" i="10"/>
  <c r="B107" i="10"/>
  <c r="C203" i="10"/>
  <c r="C207" i="10"/>
  <c r="C99" i="10"/>
  <c r="C167" i="10"/>
  <c r="C102" i="10"/>
  <c r="C177" i="11"/>
  <c r="B97" i="3"/>
  <c r="B161" i="3"/>
  <c r="B165" i="3"/>
  <c r="B96" i="3"/>
  <c r="B31" i="10"/>
  <c r="B206" i="10" s="1"/>
  <c r="B150" i="3"/>
  <c r="B81" i="3"/>
  <c r="B82" i="3"/>
  <c r="B202" i="3"/>
  <c r="B203" i="3"/>
  <c r="B146" i="3"/>
  <c r="B98" i="3"/>
  <c r="B163" i="3"/>
  <c r="B207" i="3"/>
  <c r="B167" i="3"/>
  <c r="B33" i="10"/>
  <c r="B208" i="3"/>
  <c r="B99" i="3"/>
  <c r="B164" i="3"/>
  <c r="B95" i="3"/>
  <c r="B206" i="3"/>
  <c r="B160" i="3"/>
  <c r="B205" i="3"/>
  <c r="B92" i="3"/>
  <c r="B156" i="3"/>
  <c r="B91" i="3"/>
  <c r="B16" i="10"/>
  <c r="B150" i="10" s="1"/>
  <c r="B71" i="3"/>
  <c r="B139" i="3"/>
  <c r="B201" i="3"/>
  <c r="B5" i="10"/>
  <c r="B45" i="11"/>
  <c r="B110" i="11" s="1"/>
  <c r="B110" i="5"/>
  <c r="C163" i="12"/>
  <c r="C167" i="11"/>
  <c r="C83" i="11"/>
  <c r="C81" i="11"/>
  <c r="C79" i="11"/>
  <c r="C211" i="10"/>
  <c r="C178" i="10"/>
  <c r="B169" i="10"/>
  <c r="C157" i="12"/>
  <c r="C109" i="12"/>
  <c r="C111" i="10"/>
  <c r="B162" i="10"/>
  <c r="B94" i="10"/>
  <c r="B209" i="10"/>
  <c r="B175" i="10"/>
  <c r="B95" i="10"/>
  <c r="C176" i="10"/>
  <c r="C99" i="12"/>
  <c r="C98" i="12"/>
  <c r="C180" i="10"/>
  <c r="C113" i="10"/>
  <c r="C114" i="10"/>
  <c r="C183" i="11"/>
  <c r="C144" i="11"/>
  <c r="C146" i="11"/>
  <c r="C88" i="12"/>
  <c r="B110" i="12"/>
  <c r="B205" i="10"/>
  <c r="B180" i="4"/>
  <c r="B176" i="4"/>
  <c r="B111" i="4"/>
  <c r="B46" i="10"/>
  <c r="B112" i="4"/>
  <c r="B178" i="4"/>
  <c r="B182" i="4"/>
  <c r="B210" i="4"/>
  <c r="B113" i="4"/>
  <c r="B114" i="4"/>
  <c r="B48" i="10"/>
  <c r="B185" i="10"/>
  <c r="B117" i="10"/>
  <c r="B116" i="10"/>
  <c r="B160" i="10"/>
  <c r="C77" i="12"/>
  <c r="B204" i="10"/>
  <c r="B91" i="10"/>
  <c r="C76" i="12"/>
  <c r="C177" i="12"/>
  <c r="C111" i="12"/>
  <c r="B212" i="10"/>
  <c r="C152" i="11"/>
  <c r="C212" i="11"/>
  <c r="C90" i="11"/>
  <c r="C158" i="11"/>
  <c r="C157" i="11"/>
  <c r="C82" i="11"/>
  <c r="C80" i="11"/>
  <c r="C142" i="11"/>
  <c r="B181" i="10"/>
  <c r="B211" i="4"/>
  <c r="C202" i="12"/>
  <c r="C156" i="12"/>
  <c r="C95" i="12"/>
  <c r="C115" i="12"/>
  <c r="C145" i="11"/>
  <c r="C205" i="11"/>
  <c r="C206" i="12"/>
  <c r="C163" i="11"/>
  <c r="C141" i="11"/>
  <c r="C171" i="12"/>
  <c r="C85" i="12"/>
  <c r="C142" i="12"/>
  <c r="C104" i="11"/>
  <c r="C73" i="11"/>
  <c r="C212" i="12"/>
  <c r="C211" i="12"/>
  <c r="C154" i="12"/>
  <c r="C90" i="12"/>
  <c r="C89" i="12"/>
  <c r="C204" i="12"/>
  <c r="C84" i="12"/>
  <c r="C152" i="12"/>
  <c r="C176" i="12"/>
  <c r="C172" i="12"/>
  <c r="C210" i="12"/>
  <c r="C108" i="11"/>
  <c r="C107" i="11"/>
  <c r="C168" i="12"/>
  <c r="C103" i="12"/>
  <c r="C99" i="11"/>
  <c r="C207" i="11"/>
  <c r="C176" i="11"/>
  <c r="C180" i="11"/>
  <c r="C209" i="11"/>
  <c r="C106" i="11"/>
  <c r="C175" i="11"/>
  <c r="C102" i="11"/>
  <c r="C208" i="11"/>
  <c r="C103" i="11"/>
  <c r="C101" i="11"/>
  <c r="C165" i="11"/>
  <c r="C206" i="11"/>
  <c r="C97" i="11"/>
  <c r="C98" i="11"/>
  <c r="C160" i="11"/>
  <c r="C96" i="11"/>
  <c r="C91" i="11"/>
  <c r="C92" i="11"/>
  <c r="C89" i="11"/>
  <c r="C88" i="11"/>
  <c r="C87" i="11"/>
  <c r="C204" i="11"/>
  <c r="C86" i="11"/>
  <c r="C85" i="11"/>
  <c r="C84" i="11"/>
  <c r="C77" i="11"/>
  <c r="C76" i="11"/>
  <c r="C139" i="11"/>
  <c r="C140" i="11"/>
  <c r="C71" i="11"/>
  <c r="C207" i="12"/>
  <c r="C166" i="12"/>
  <c r="B43" i="11"/>
  <c r="B108" i="5"/>
  <c r="B109" i="5"/>
  <c r="B173" i="5"/>
  <c r="B43" i="12"/>
  <c r="C104" i="12"/>
  <c r="B39" i="11"/>
  <c r="B169" i="5"/>
  <c r="B39" i="12"/>
  <c r="B104" i="5"/>
  <c r="B33" i="11"/>
  <c r="B33" i="12"/>
  <c r="B163" i="5"/>
  <c r="B98" i="5"/>
  <c r="C165" i="12"/>
  <c r="C161" i="12"/>
  <c r="C97" i="12"/>
  <c r="B31" i="11"/>
  <c r="B161" i="5"/>
  <c r="B31" i="12"/>
  <c r="B96" i="5"/>
  <c r="C94" i="11"/>
  <c r="B27" i="11"/>
  <c r="B27" i="12"/>
  <c r="B157" i="5"/>
  <c r="B92" i="5"/>
  <c r="B24" i="11"/>
  <c r="B24" i="12"/>
  <c r="B89" i="5"/>
  <c r="B154" i="5"/>
  <c r="B20" i="11"/>
  <c r="B20" i="12"/>
  <c r="B150" i="5"/>
  <c r="B85" i="5"/>
  <c r="B18" i="11"/>
  <c r="B18" i="12"/>
  <c r="B83" i="5"/>
  <c r="B148" i="5"/>
  <c r="B16" i="11"/>
  <c r="B16" i="12"/>
  <c r="B146" i="5"/>
  <c r="B81" i="5"/>
  <c r="B14" i="11"/>
  <c r="B14" i="12"/>
  <c r="B79" i="5"/>
  <c r="B202" i="5"/>
  <c r="B144" i="5"/>
  <c r="B12" i="11"/>
  <c r="B12" i="12"/>
  <c r="B78" i="5"/>
  <c r="B77" i="5"/>
  <c r="B142" i="5"/>
  <c r="C72" i="11"/>
  <c r="C114" i="12"/>
  <c r="C169" i="12"/>
  <c r="C96" i="12"/>
  <c r="C209" i="12"/>
  <c r="C174" i="12"/>
  <c r="C159" i="12"/>
  <c r="C205" i="12"/>
  <c r="C170" i="12"/>
  <c r="C73" i="12"/>
  <c r="C168" i="11"/>
  <c r="C112" i="11"/>
  <c r="C201" i="11"/>
  <c r="C203" i="11"/>
  <c r="C159" i="11"/>
  <c r="C95" i="11"/>
  <c r="C93" i="11"/>
  <c r="C162" i="11"/>
  <c r="C156" i="11"/>
  <c r="C75" i="11"/>
  <c r="C100" i="11"/>
  <c r="C166" i="11"/>
  <c r="C111" i="11"/>
  <c r="C164" i="11"/>
  <c r="C201" i="12"/>
  <c r="C105" i="11"/>
  <c r="C169" i="11"/>
  <c r="B207" i="5"/>
  <c r="B10" i="11"/>
  <c r="B10" i="12"/>
  <c r="B140" i="5"/>
  <c r="B75" i="5"/>
  <c r="B49" i="11"/>
  <c r="B212" i="5"/>
  <c r="B183" i="5"/>
  <c r="B114" i="5"/>
  <c r="B49" i="12"/>
  <c r="B211" i="5"/>
  <c r="B115" i="5"/>
  <c r="B179" i="5"/>
  <c r="B117" i="12"/>
  <c r="B185" i="12"/>
  <c r="B116" i="12"/>
  <c r="B116" i="11"/>
  <c r="B117" i="11"/>
  <c r="B185" i="11"/>
  <c r="C210" i="11"/>
  <c r="C203" i="12"/>
  <c r="C147" i="11"/>
  <c r="C208" i="12"/>
  <c r="C106" i="12"/>
  <c r="C173" i="12"/>
  <c r="B25" i="11"/>
  <c r="B155" i="5"/>
  <c r="B25" i="12"/>
  <c r="B90" i="5"/>
  <c r="B172" i="5"/>
  <c r="B42" i="11"/>
  <c r="B42" i="12"/>
  <c r="B107" i="5"/>
  <c r="B38" i="11"/>
  <c r="B38" i="12"/>
  <c r="B103" i="5"/>
  <c r="B168" i="5"/>
  <c r="B34" i="11"/>
  <c r="B99" i="5"/>
  <c r="B34" i="12"/>
  <c r="B164" i="5"/>
  <c r="B46" i="11"/>
  <c r="B176" i="5"/>
  <c r="B46" i="12"/>
  <c r="B111" i="5"/>
  <c r="B41" i="11"/>
  <c r="B175" i="5"/>
  <c r="B171" i="5"/>
  <c r="B41" i="12"/>
  <c r="B209" i="5"/>
  <c r="B106" i="5"/>
  <c r="B37" i="11"/>
  <c r="B37" i="12"/>
  <c r="B167" i="5"/>
  <c r="B102" i="5"/>
  <c r="B35" i="11"/>
  <c r="B35" i="12"/>
  <c r="B165" i="5"/>
  <c r="B101" i="5"/>
  <c r="B100" i="5"/>
  <c r="B32" i="11"/>
  <c r="B32" i="12"/>
  <c r="B162" i="5"/>
  <c r="B206" i="5"/>
  <c r="B97" i="5"/>
  <c r="B30" i="11"/>
  <c r="B160" i="5"/>
  <c r="B30" i="12"/>
  <c r="B95" i="5"/>
  <c r="B28" i="11"/>
  <c r="B28" i="12"/>
  <c r="B93" i="5"/>
  <c r="B158" i="5"/>
  <c r="B205" i="5"/>
  <c r="B26" i="11"/>
  <c r="B156" i="5"/>
  <c r="B26" i="12"/>
  <c r="B91" i="5"/>
  <c r="B23" i="11"/>
  <c r="B153" i="5"/>
  <c r="B23" i="12"/>
  <c r="B88" i="5"/>
  <c r="B21" i="11"/>
  <c r="B151" i="5"/>
  <c r="B21" i="12"/>
  <c r="B86" i="5"/>
  <c r="B204" i="5"/>
  <c r="B19" i="11"/>
  <c r="B19" i="12"/>
  <c r="B149" i="5"/>
  <c r="B84" i="5"/>
  <c r="B17" i="11"/>
  <c r="B147" i="5"/>
  <c r="B17" i="12"/>
  <c r="B82" i="5"/>
  <c r="B203" i="5"/>
  <c r="B15" i="11"/>
  <c r="B145" i="5"/>
  <c r="B80" i="5"/>
  <c r="B15" i="12"/>
  <c r="B11" i="11"/>
  <c r="B141" i="5"/>
  <c r="B11" i="12"/>
  <c r="B76" i="5"/>
  <c r="B9" i="11"/>
  <c r="B143" i="5"/>
  <c r="B9" i="12"/>
  <c r="B74" i="5"/>
  <c r="B8" i="11"/>
  <c r="B8" i="12"/>
  <c r="B73" i="5"/>
  <c r="B6" i="11"/>
  <c r="B6" i="12"/>
  <c r="B47" i="12"/>
  <c r="B47" i="11"/>
  <c r="B112" i="5"/>
  <c r="B177" i="5"/>
  <c r="B182" i="5"/>
  <c r="B210" i="5"/>
  <c r="B48" i="11"/>
  <c r="B178" i="5"/>
  <c r="B113" i="5"/>
  <c r="B48" i="12"/>
  <c r="B87" i="5"/>
  <c r="B180" i="5"/>
  <c r="B40" i="11"/>
  <c r="B105" i="5"/>
  <c r="B170" i="5"/>
  <c r="B40" i="12"/>
  <c r="B208" i="5"/>
  <c r="B174" i="5"/>
  <c r="B29" i="11"/>
  <c r="B29" i="12"/>
  <c r="B159" i="5"/>
  <c r="B94" i="5"/>
  <c r="B7" i="11"/>
  <c r="B72" i="11" s="1"/>
  <c r="B7" i="12"/>
  <c r="B72" i="12" s="1"/>
  <c r="B72" i="5"/>
  <c r="B5" i="11"/>
  <c r="B201" i="5"/>
  <c r="B71" i="5"/>
  <c r="B139" i="5"/>
  <c r="B5" i="12"/>
  <c r="C139" i="12"/>
  <c r="C148" i="12"/>
  <c r="C108" i="12"/>
  <c r="C79" i="12"/>
  <c r="C102" i="12"/>
  <c r="C144" i="12"/>
  <c r="C114" i="11"/>
  <c r="C178" i="11"/>
  <c r="C107" i="12"/>
  <c r="C75" i="12"/>
  <c r="C78" i="12"/>
  <c r="C143" i="12"/>
  <c r="C147" i="12"/>
  <c r="C211" i="11"/>
  <c r="C78" i="11"/>
  <c r="C202" i="11"/>
  <c r="C113" i="11"/>
  <c r="B211" i="10" l="1"/>
  <c r="B82" i="10"/>
  <c r="B202" i="10"/>
  <c r="B146" i="10"/>
  <c r="B81" i="10"/>
  <c r="B165" i="10"/>
  <c r="B161" i="10"/>
  <c r="B96" i="10"/>
  <c r="B97" i="10"/>
  <c r="B99" i="10"/>
  <c r="B163" i="10"/>
  <c r="B98" i="10"/>
  <c r="B208" i="10"/>
  <c r="B207" i="10"/>
  <c r="B167" i="10"/>
  <c r="B203" i="10"/>
  <c r="B139" i="10"/>
  <c r="B201" i="10"/>
  <c r="B71" i="10"/>
  <c r="B180" i="10"/>
  <c r="B112" i="10"/>
  <c r="B111" i="10"/>
  <c r="B176" i="10"/>
  <c r="B182" i="10"/>
  <c r="B210" i="10"/>
  <c r="B178" i="10"/>
  <c r="B113" i="10"/>
  <c r="B114" i="10"/>
  <c r="B73" i="12"/>
  <c r="B94" i="11"/>
  <c r="B159" i="11"/>
  <c r="B174" i="11"/>
  <c r="B170" i="11"/>
  <c r="B105" i="11"/>
  <c r="B208" i="11"/>
  <c r="B178" i="11"/>
  <c r="B182" i="11"/>
  <c r="B210" i="11"/>
  <c r="B113" i="11"/>
  <c r="B181" i="12"/>
  <c r="B112" i="12"/>
  <c r="B177" i="12"/>
  <c r="B80" i="12"/>
  <c r="B145" i="12"/>
  <c r="B147" i="12"/>
  <c r="B203" i="12"/>
  <c r="B82" i="12"/>
  <c r="B147" i="11"/>
  <c r="B203" i="11"/>
  <c r="B82" i="11"/>
  <c r="B149" i="11"/>
  <c r="B84" i="11"/>
  <c r="B205" i="11"/>
  <c r="B93" i="11"/>
  <c r="B158" i="11"/>
  <c r="B95" i="12"/>
  <c r="B160" i="12"/>
  <c r="B95" i="11"/>
  <c r="B160" i="11"/>
  <c r="B206" i="12"/>
  <c r="B162" i="12"/>
  <c r="B97" i="12"/>
  <c r="B100" i="11"/>
  <c r="B101" i="11"/>
  <c r="B165" i="11"/>
  <c r="B102" i="11"/>
  <c r="B167" i="11"/>
  <c r="B106" i="11"/>
  <c r="B209" i="11"/>
  <c r="B171" i="11"/>
  <c r="B175" i="11"/>
  <c r="B180" i="12"/>
  <c r="B176" i="12"/>
  <c r="B111" i="12"/>
  <c r="B111" i="11"/>
  <c r="B176" i="11"/>
  <c r="B180" i="11"/>
  <c r="B164" i="12"/>
  <c r="B99" i="12"/>
  <c r="B99" i="11"/>
  <c r="B164" i="11"/>
  <c r="B168" i="11"/>
  <c r="B103" i="11"/>
  <c r="B172" i="12"/>
  <c r="B107" i="12"/>
  <c r="B90" i="12"/>
  <c r="B155" i="12"/>
  <c r="B155" i="11"/>
  <c r="B90" i="11"/>
  <c r="B183" i="12"/>
  <c r="B211" i="12"/>
  <c r="B115" i="12"/>
  <c r="B114" i="12"/>
  <c r="B212" i="12"/>
  <c r="B179" i="12"/>
  <c r="B115" i="11"/>
  <c r="B179" i="11"/>
  <c r="B183" i="11"/>
  <c r="B211" i="11"/>
  <c r="B212" i="11"/>
  <c r="B114" i="11"/>
  <c r="B140" i="11"/>
  <c r="B75" i="11"/>
  <c r="B207" i="12"/>
  <c r="B142" i="12"/>
  <c r="B78" i="12"/>
  <c r="B77" i="12"/>
  <c r="B79" i="11"/>
  <c r="B144" i="11"/>
  <c r="B202" i="11"/>
  <c r="B81" i="11"/>
  <c r="B146" i="11"/>
  <c r="B83" i="11"/>
  <c r="B152" i="11"/>
  <c r="B148" i="11"/>
  <c r="B85" i="11"/>
  <c r="B150" i="11"/>
  <c r="B89" i="11"/>
  <c r="B154" i="11"/>
  <c r="B157" i="11"/>
  <c r="B92" i="11"/>
  <c r="B163" i="11"/>
  <c r="B207" i="11"/>
  <c r="B98" i="11"/>
  <c r="B169" i="12"/>
  <c r="B104" i="12"/>
  <c r="B104" i="11"/>
  <c r="B169" i="11"/>
  <c r="B166" i="12"/>
  <c r="B94" i="12"/>
  <c r="B159" i="12"/>
  <c r="B170" i="12"/>
  <c r="B105" i="12"/>
  <c r="B208" i="12"/>
  <c r="B174" i="12"/>
  <c r="B182" i="12"/>
  <c r="B113" i="12"/>
  <c r="B210" i="12"/>
  <c r="B178" i="12"/>
  <c r="B177" i="11"/>
  <c r="B112" i="11"/>
  <c r="B181" i="11"/>
  <c r="B73" i="11"/>
  <c r="B74" i="12"/>
  <c r="B143" i="12"/>
  <c r="B74" i="11"/>
  <c r="B143" i="11"/>
  <c r="B76" i="12"/>
  <c r="B141" i="12"/>
  <c r="B76" i="11"/>
  <c r="B141" i="11"/>
  <c r="B80" i="11"/>
  <c r="B145" i="11"/>
  <c r="B84" i="12"/>
  <c r="B149" i="12"/>
  <c r="B151" i="12"/>
  <c r="B86" i="12"/>
  <c r="B87" i="12"/>
  <c r="B204" i="12"/>
  <c r="B87" i="11"/>
  <c r="B204" i="11"/>
  <c r="B86" i="11"/>
  <c r="B151" i="11"/>
  <c r="B88" i="12"/>
  <c r="B153" i="12"/>
  <c r="B153" i="11"/>
  <c r="B88" i="11"/>
  <c r="B156" i="12"/>
  <c r="B91" i="12"/>
  <c r="B91" i="11"/>
  <c r="B156" i="11"/>
  <c r="B93" i="12"/>
  <c r="B205" i="12"/>
  <c r="B158" i="12"/>
  <c r="B166" i="11"/>
  <c r="B206" i="11"/>
  <c r="B97" i="11"/>
  <c r="B162" i="11"/>
  <c r="B165" i="12"/>
  <c r="B100" i="12"/>
  <c r="B102" i="12"/>
  <c r="B167" i="12"/>
  <c r="B171" i="12"/>
  <c r="B175" i="12"/>
  <c r="B209" i="12"/>
  <c r="B106" i="12"/>
  <c r="B103" i="12"/>
  <c r="B168" i="12"/>
  <c r="B172" i="11"/>
  <c r="B107" i="11"/>
  <c r="B75" i="12"/>
  <c r="B140" i="12"/>
  <c r="B101" i="12"/>
  <c r="B142" i="11"/>
  <c r="B77" i="11"/>
  <c r="B78" i="11"/>
  <c r="B202" i="12"/>
  <c r="B79" i="12"/>
  <c r="B144" i="12"/>
  <c r="B81" i="12"/>
  <c r="B146" i="12"/>
  <c r="B83" i="12"/>
  <c r="B148" i="12"/>
  <c r="B152" i="12"/>
  <c r="B150" i="12"/>
  <c r="B85" i="12"/>
  <c r="B154" i="12"/>
  <c r="B89" i="12"/>
  <c r="B92" i="12"/>
  <c r="B157" i="12"/>
  <c r="B96" i="12"/>
  <c r="B161" i="12"/>
  <c r="B161" i="11"/>
  <c r="B96" i="11"/>
  <c r="B163" i="12"/>
  <c r="B98" i="12"/>
  <c r="B173" i="12"/>
  <c r="B108" i="12"/>
  <c r="B109" i="12"/>
  <c r="B108" i="11"/>
  <c r="B109" i="11"/>
  <c r="B173" i="11"/>
  <c r="B139" i="12"/>
  <c r="B201" i="12"/>
  <c r="B71" i="12"/>
  <c r="B71" i="11"/>
  <c r="B139" i="11"/>
  <c r="B201" i="11"/>
</calcChain>
</file>

<file path=xl/comments1.xml><?xml version="1.0" encoding="utf-8"?>
<comments xmlns="http://schemas.openxmlformats.org/spreadsheetml/2006/main">
  <authors>
    <author>Maj</author>
  </authors>
  <commentList>
    <comment ref="E3" authorId="0" shapeId="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authors>
    <author>ac75000906</author>
  </authors>
  <commentList>
    <comment ref="T3" authorId="0" shapeId="0">
      <text>
        <r>
          <rPr>
            <sz val="9"/>
            <color indexed="81"/>
            <rFont val="Tahoma"/>
            <family val="2"/>
          </rPr>
          <t xml:space="preserve">0,75€ à partir de 2013
2€ à partir du 01/12/2015
</t>
        </r>
      </text>
    </comment>
    <comment ref="W3" authorId="0" shapeId="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<sst xmlns="http://schemas.openxmlformats.org/spreadsheetml/2006/main" count="3302" uniqueCount="209">
  <si>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</si>
  <si>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</si>
  <si>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</si>
  <si>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</si>
  <si>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</si>
  <si>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</si>
  <si>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</si>
  <si>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</si>
  <si>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</si>
  <si>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</si>
  <si>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</si>
  <si>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</si>
  <si>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</si>
  <si>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</si>
  <si>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</si>
  <si>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</si>
  <si>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</si>
  <si>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</si>
  <si>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</si>
  <si>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</si>
  <si>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</si>
  <si>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</si>
  <si>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</si>
  <si>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</si>
  <si>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</si>
  <si>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</si>
  <si>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</si>
  <si>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</si>
  <si>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</si>
  <si>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</si>
  <si>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</si>
  <si>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</si>
  <si>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</si>
  <si>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</si>
  <si>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</si>
  <si>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</si>
  <si>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</si>
  <si>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</si>
  <si>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</si>
  <si>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</si>
  <si>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</si>
  <si>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</si>
  <si>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</si>
  <si>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</si>
  <si>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</si>
  <si>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</si>
  <si>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</si>
  <si>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</si>
  <si>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</si>
  <si>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</si>
  <si>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</si>
  <si>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</si>
  <si>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</si>
  <si>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</si>
  <si>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</si>
  <si>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</si>
  <si>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</si>
  <si>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</si>
  <si>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</si>
  <si>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</si>
  <si>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</si>
  <si>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</si>
  <si>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</si>
  <si>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</si>
  <si>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</si>
  <si>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</si>
  <si>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</si>
  <si>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</si>
  <si>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</si>
  <si>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</si>
  <si>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</si>
  <si>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</si>
  <si>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</si>
  <si>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</si>
  <si>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</si>
  <si>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</si>
  <si>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</si>
  <si>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</si>
  <si>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</si>
  <si>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</si>
  <si>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</si>
  <si>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</si>
  <si>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</si>
  <si>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</si>
  <si>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</si>
  <si>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</si>
  <si>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</si>
  <si>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</si>
  <si>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</si>
  <si>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</si>
  <si>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</si>
  <si>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</si>
  <si>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</si>
  <si>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</si>
  <si>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</si>
  <si>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</si>
  <si>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</si>
  <si>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</si>
  <si>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</si>
  <si>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</si>
  <si>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</si>
  <si>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</si>
  <si>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</si>
  <si>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</si>
  <si>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</si>
  <si>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</si>
  <si>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</si>
  <si>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</si>
  <si>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</si>
  <si>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</si>
  <si>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</si>
  <si>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</si>
  <si>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</si>
  <si>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</si>
  <si>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</si>
  <si>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</si>
  <si>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</si>
  <si>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</si>
  <si>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</si>
  <si>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</si>
  <si>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</si>
  <si>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</si>
  <si>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</si>
  <si>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</si>
  <si>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</si>
  <si>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</si>
  <si>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</si>
  <si>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</si>
  <si>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</si>
  <si>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</si>
  <si>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</si>
  <si>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</si>
  <si>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</si>
  <si>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</si>
  <si>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</si>
  <si>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</si>
  <si>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</si>
  <si>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</si>
  <si>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</si>
  <si>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</si>
  <si>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</si>
  <si>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</si>
  <si>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</si>
  <si>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</si>
  <si>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</si>
  <si>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</si>
  <si>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</si>
  <si>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</si>
  <si>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</si>
  <si>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</si>
  <si>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</si>
  <si>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</si>
  <si>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</si>
  <si>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</si>
  <si>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</si>
  <si>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</si>
  <si>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</si>
  <si>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</si>
  <si>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</si>
  <si>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</si>
  <si>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</si>
  <si>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</si>
  <si>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</si>
  <si>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</si>
  <si>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</si>
  <si>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</si>
  <si>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</si>
  <si>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</si>
  <si>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</si>
  <si>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</si>
  <si>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</si>
  <si>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</si>
  <si>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</si>
  <si>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</si>
  <si>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</si>
  <si>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</si>
  <si>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</si>
  <si>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</si>
  <si>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</si>
  <si>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</si>
  <si>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</si>
  <si>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</si>
  <si>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</si>
  <si>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</si>
  <si>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</si>
  <si>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</si>
  <si>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</si>
  <si>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</si>
  <si>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</si>
  <si>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</si>
  <si>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</si>
  <si>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</si>
  <si>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</si>
  <si>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</si>
  <si>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</si>
  <si>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</si>
  <si>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</si>
  <si>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</si>
  <si>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</si>
  <si>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</si>
  <si>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</si>
  <si>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</si>
  <si>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</si>
  <si>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</si>
  <si>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</si>
  <si>
    <t>nb_cpte_dns</t>
  </si>
  <si>
    <t>nb_cpte_paje</t>
  </si>
  <si>
    <t>vol_hor_dom</t>
  </si>
  <si>
    <t>sal_dom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</si>
</sst>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0.0%"/>
    <numFmt numFmtId="165" formatCode="#,##0.0"/>
    <numFmt numFmtId="166" formatCode="[$-40C]mmmm\-yy;@"/>
    <numFmt numFmtId="167" formatCode="[$-40C]mmm\-yy;@"/>
  </numFmts>
  <fonts count="34"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
      <b/>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2">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164" fontId="32" fillId="0" borderId="8" xfId="0" applyNumberFormat="1" applyFont="1" applyBorder="1" applyAlignment="1">
      <alignment horizontal="right"/>
    </xf>
    <xf numFmtId="164" fontId="31" fillId="0" borderId="0" xfId="0" applyNumberFormat="1" applyFont="1" applyBorder="1" applyAlignment="1">
      <alignment horizontal="right"/>
    </xf>
    <xf numFmtId="164" fontId="31" fillId="0" borderId="9" xfId="0" applyNumberFormat="1" applyFont="1" applyBorder="1" applyAlignment="1">
      <alignment horizontal="right"/>
    </xf>
    <xf numFmtId="164" fontId="33" fillId="0" borderId="0" xfId="0" applyNumberFormat="1" applyFont="1" applyBorder="1" applyAlignment="1">
      <alignment horizontal="right"/>
    </xf>
    <xf numFmtId="164" fontId="31" fillId="0" borderId="10" xfId="0" applyNumberFormat="1" applyFont="1" applyBorder="1" applyAlignment="1">
      <alignment horizontal="right"/>
    </xf>
    <xf numFmtId="165" fontId="32" fillId="0" borderId="8" xfId="0" applyNumberFormat="1" applyFont="1" applyBorder="1"/>
    <xf numFmtId="165" fontId="31" fillId="0" borderId="0" xfId="0" applyNumberFormat="1" applyFont="1" applyBorder="1"/>
    <xf numFmtId="165" fontId="31" fillId="0" borderId="9" xfId="0" applyNumberFormat="1" applyFont="1" applyBorder="1"/>
    <xf numFmtId="165" fontId="33" fillId="0" borderId="0" xfId="0" applyNumberFormat="1" applyFont="1" applyBorder="1"/>
    <xf numFmtId="165" fontId="31" fillId="0" borderId="10" xfId="0" applyNumberFormat="1" applyFont="1" applyBorder="1"/>
    <xf numFmtId="165" fontId="31" fillId="0" borderId="9" xfId="0" applyNumberFormat="1" applyFont="1" applyFill="1" applyBorder="1"/>
    <xf numFmtId="165" fontId="31" fillId="0" borderId="0" xfId="0" applyNumberFormat="1" applyFont="1" applyFill="1" applyBorder="1"/>
    <xf numFmtId="165" fontId="31" fillId="0" borderId="10" xfId="0" applyNumberFormat="1" applyFont="1" applyFill="1" applyBorder="1"/>
    <xf numFmtId="3" fontId="32" fillId="0" borderId="8" xfId="0" applyNumberFormat="1" applyFont="1" applyBorder="1"/>
    <xf numFmtId="3" fontId="31" fillId="0" borderId="0" xfId="0" applyNumberFormat="1" applyFont="1" applyBorder="1"/>
    <xf numFmtId="3" fontId="31" fillId="0" borderId="9" xfId="0" applyNumberFormat="1" applyFont="1" applyBorder="1"/>
    <xf numFmtId="3" fontId="33" fillId="0" borderId="0" xfId="0" applyNumberFormat="1" applyFont="1" applyBorder="1"/>
    <xf numFmtId="3" fontId="31" fillId="0" borderId="10" xfId="0" applyNumberFormat="1" applyFont="1" applyBorder="1"/>
    <xf numFmtId="3" fontId="31" fillId="0" borderId="9" xfId="0" applyNumberFormat="1" applyFont="1" applyFill="1" applyBorder="1"/>
    <xf numFmtId="3" fontId="31" fillId="0" borderId="0" xfId="0" applyNumberFormat="1" applyFont="1" applyFill="1" applyBorder="1"/>
    <xf numFmtId="3" fontId="31" fillId="0" borderId="10" xfId="0" applyNumberFormat="1" applyFont="1" applyFill="1" applyBorder="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cellStyle name="Lien hypertexte" xfId="2" builtinId="8"/>
    <cellStyle name="Normal" xfId="0" builtinId="0"/>
    <cellStyle name="Normal 2" xfId="4"/>
    <cellStyle name="Normal 3" xfId="5"/>
    <cellStyle name="Normal_TDB particuliers employeurs ACOSS-ANSP" xfId="3"/>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Nb_cpte!$C$139:$C$196</c:f>
              <c:numCache>
                <c:formatCode>0.0%</c:formatCode>
                <c:ptCount val="58"/>
                <c:pt idx="0">
                  <c:v>4.0713657462990493E-2</c:v>
                </c:pt>
                <c:pt idx="1">
                  <c:v>4.8961375413632879E-2</c:v>
                </c:pt>
                <c:pt idx="2">
                  <c:v>4.4431086647604534E-2</c:v>
                </c:pt>
                <c:pt idx="3">
                  <c:v>5.165319539761426E-2</c:v>
                </c:pt>
                <c:pt idx="4">
                  <c:v>4.4282409822433033E-2</c:v>
                </c:pt>
                <c:pt idx="5">
                  <c:v>5.5287438885691431E-2</c:v>
                </c:pt>
                <c:pt idx="6">
                  <c:v>5.4803076286686681E-2</c:v>
                </c:pt>
                <c:pt idx="7">
                  <c:v>6.3452781692503679E-2</c:v>
                </c:pt>
                <c:pt idx="8">
                  <c:v>6.8078190033228125E-2</c:v>
                </c:pt>
                <c:pt idx="9">
                  <c:v>5.3830072474273294E-2</c:v>
                </c:pt>
                <c:pt idx="10">
                  <c:v>5.5188819072242268E-2</c:v>
                </c:pt>
                <c:pt idx="11">
                  <c:v>4.3607942654110721E-2</c:v>
                </c:pt>
                <c:pt idx="12">
                  <c:v>3.9352997397717804E-2</c:v>
                </c:pt>
                <c:pt idx="13">
                  <c:v>3.7161143380212591E-2</c:v>
                </c:pt>
                <c:pt idx="14">
                  <c:v>3.110956354731087E-2</c:v>
                </c:pt>
                <c:pt idx="15">
                  <c:v>1.9631728149055672E-2</c:v>
                </c:pt>
                <c:pt idx="16">
                  <c:v>1.4013392316030604E-2</c:v>
                </c:pt>
                <c:pt idx="17">
                  <c:v>1.2560103507021303E-2</c:v>
                </c:pt>
                <c:pt idx="18">
                  <c:v>1.5893278082093509E-2</c:v>
                </c:pt>
                <c:pt idx="19">
                  <c:v>2.2938731441416449E-2</c:v>
                </c:pt>
                <c:pt idx="20">
                  <c:v>1.7729894774662025E-2</c:v>
                </c:pt>
                <c:pt idx="21">
                  <c:v>1.8486748052447544E-2</c:v>
                </c:pt>
                <c:pt idx="22">
                  <c:v>7.4932180763385148E-3</c:v>
                </c:pt>
                <c:pt idx="23">
                  <c:v>-4.3531467985191696E-3</c:v>
                </c:pt>
                <c:pt idx="24">
                  <c:v>-7.6583268587148146E-3</c:v>
                </c:pt>
                <c:pt idx="25">
                  <c:v>-1.933489863521487E-2</c:v>
                </c:pt>
                <c:pt idx="26">
                  <c:v>-2.0035053028348848E-2</c:v>
                </c:pt>
                <c:pt idx="27">
                  <c:v>-9.7840370260736664E-3</c:v>
                </c:pt>
                <c:pt idx="28">
                  <c:v>-8.3774607496555076E-3</c:v>
                </c:pt>
                <c:pt idx="29">
                  <c:v>-7.7789840034443447E-3</c:v>
                </c:pt>
                <c:pt idx="30">
                  <c:v>-8.2275493186458881E-3</c:v>
                </c:pt>
                <c:pt idx="31">
                  <c:v>-1.7281286346974234E-2</c:v>
                </c:pt>
                <c:pt idx="32">
                  <c:v>-3.2281219671456918E-2</c:v>
                </c:pt>
                <c:pt idx="33">
                  <c:v>-2.729837384032141E-2</c:v>
                </c:pt>
                <c:pt idx="34">
                  <c:v>-2.7924661782036342E-2</c:v>
                </c:pt>
                <c:pt idx="35">
                  <c:v>-3.071710606609479E-2</c:v>
                </c:pt>
                <c:pt idx="36">
                  <c:v>-1.775962736139125E-2</c:v>
                </c:pt>
                <c:pt idx="37">
                  <c:v>-2.3317315603252897E-2</c:v>
                </c:pt>
                <c:pt idx="38">
                  <c:v>-2.1009429704583527E-2</c:v>
                </c:pt>
                <c:pt idx="39">
                  <c:v>-1.6714256138297356E-2</c:v>
                </c:pt>
                <c:pt idx="40">
                  <c:v>-1.9791431656962621E-2</c:v>
                </c:pt>
                <c:pt idx="41">
                  <c:v>-1.3862243570060828E-2</c:v>
                </c:pt>
                <c:pt idx="42">
                  <c:v>-1.5446824611575538E-2</c:v>
                </c:pt>
                <c:pt idx="43">
                  <c:v>-1.2825092441678065E-2</c:v>
                </c:pt>
                <c:pt idx="44">
                  <c:v>-6.4294865572251947E-3</c:v>
                </c:pt>
                <c:pt idx="45">
                  <c:v>-8.1834135816043485E-3</c:v>
                </c:pt>
                <c:pt idx="46">
                  <c:v>-3.7274389742175673E-3</c:v>
                </c:pt>
                <c:pt idx="47">
                  <c:v>-4.0252867509215084E-3</c:v>
                </c:pt>
                <c:pt idx="48">
                  <c:v>-3.1113767883321763E-3</c:v>
                </c:pt>
                <c:pt idx="49">
                  <c:v>-4.399750355045251E-3</c:v>
                </c:pt>
                <c:pt idx="50">
                  <c:v>-3.9783931443465592E-3</c:v>
                </c:pt>
                <c:pt idx="51">
                  <c:v>4.4447203640518573E-4</c:v>
                </c:pt>
                <c:pt idx="52">
                  <c:v>-1.0293141217112445E-2</c:v>
                </c:pt>
                <c:pt idx="53">
                  <c:v>-1.6652763399499504E-3</c:v>
                </c:pt>
                <c:pt idx="54">
                  <c:v>-3.0397071642951357E-3</c:v>
                </c:pt>
                <c:pt idx="55">
                  <c:v>-1.0615786329142507E-2</c:v>
                </c:pt>
                <c:pt idx="56">
                  <c:v>2.1968588243388432E-3</c:v>
                </c:pt>
                <c:pt idx="57">
                  <c:v>-6.3171467189908626E-3</c:v>
                </c:pt>
              </c:numCache>
            </c:numRef>
          </c:val>
          <c:smooth val="0"/>
          <c:extLst xmlns:c16r2="http://schemas.microsoft.com/office/drawing/2015/06/char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Vol_hor!$C$139:$C$196</c:f>
              <c:numCache>
                <c:formatCode>0.0%</c:formatCode>
                <c:ptCount val="58"/>
                <c:pt idx="0">
                  <c:v>2.4603994309414956E-2</c:v>
                </c:pt>
                <c:pt idx="1">
                  <c:v>3.0242086756302466E-2</c:v>
                </c:pt>
                <c:pt idx="2">
                  <c:v>2.7779360925126007E-2</c:v>
                </c:pt>
                <c:pt idx="3">
                  <c:v>2.7316042901948334E-2</c:v>
                </c:pt>
                <c:pt idx="4">
                  <c:v>2.0767430442450996E-2</c:v>
                </c:pt>
                <c:pt idx="5">
                  <c:v>3.8717605265011557E-2</c:v>
                </c:pt>
                <c:pt idx="6">
                  <c:v>3.2772000675558965E-2</c:v>
                </c:pt>
                <c:pt idx="7">
                  <c:v>4.0982028696588069E-2</c:v>
                </c:pt>
                <c:pt idx="8">
                  <c:v>3.990773176341067E-2</c:v>
                </c:pt>
                <c:pt idx="9">
                  <c:v>3.2971359558168434E-2</c:v>
                </c:pt>
                <c:pt idx="10">
                  <c:v>3.0644771081383748E-2</c:v>
                </c:pt>
                <c:pt idx="11">
                  <c:v>2.9702800097288762E-2</c:v>
                </c:pt>
                <c:pt idx="12">
                  <c:v>1.9364280935818545E-2</c:v>
                </c:pt>
                <c:pt idx="13">
                  <c:v>1.0176598191160124E-2</c:v>
                </c:pt>
                <c:pt idx="14">
                  <c:v>1.1747174807510641E-2</c:v>
                </c:pt>
                <c:pt idx="15">
                  <c:v>-4.6128733266171951E-3</c:v>
                </c:pt>
                <c:pt idx="16">
                  <c:v>-2.5061928222320784E-3</c:v>
                </c:pt>
                <c:pt idx="17">
                  <c:v>-4.8301828237883315E-3</c:v>
                </c:pt>
                <c:pt idx="18">
                  <c:v>-7.8684897910453744E-3</c:v>
                </c:pt>
                <c:pt idx="19">
                  <c:v>-3.3823015063623174E-3</c:v>
                </c:pt>
                <c:pt idx="20">
                  <c:v>-3.7500989674328356E-3</c:v>
                </c:pt>
                <c:pt idx="21">
                  <c:v>-7.1700055900779658E-3</c:v>
                </c:pt>
                <c:pt idx="22">
                  <c:v>-1.0620518318103955E-2</c:v>
                </c:pt>
                <c:pt idx="23">
                  <c:v>-2.1081053816670137E-2</c:v>
                </c:pt>
                <c:pt idx="24">
                  <c:v>-2.5194128435502838E-2</c:v>
                </c:pt>
                <c:pt idx="25">
                  <c:v>-3.0956491718814427E-2</c:v>
                </c:pt>
                <c:pt idx="26">
                  <c:v>-3.6039934449533684E-2</c:v>
                </c:pt>
                <c:pt idx="27">
                  <c:v>-2.331581895698831E-2</c:v>
                </c:pt>
                <c:pt idx="28">
                  <c:v>-2.8299747597878122E-2</c:v>
                </c:pt>
                <c:pt idx="29">
                  <c:v>-2.3637854894510868E-2</c:v>
                </c:pt>
                <c:pt idx="30">
                  <c:v>-3.5300846546391873E-2</c:v>
                </c:pt>
                <c:pt idx="31">
                  <c:v>-4.232783657686956E-2</c:v>
                </c:pt>
                <c:pt idx="32">
                  <c:v>-5.1458664769856055E-2</c:v>
                </c:pt>
                <c:pt idx="33">
                  <c:v>-5.315262418815403E-2</c:v>
                </c:pt>
                <c:pt idx="34">
                  <c:v>-4.4313892279105982E-2</c:v>
                </c:pt>
                <c:pt idx="35">
                  <c:v>-5.4414439381609725E-2</c:v>
                </c:pt>
                <c:pt idx="36">
                  <c:v>-3.993454802598162E-2</c:v>
                </c:pt>
                <c:pt idx="37">
                  <c:v>-4.4896613845433198E-2</c:v>
                </c:pt>
                <c:pt idx="38">
                  <c:v>-4.2275998984506846E-2</c:v>
                </c:pt>
                <c:pt idx="39">
                  <c:v>-3.602775963443694E-2</c:v>
                </c:pt>
                <c:pt idx="40">
                  <c:v>-4.0980674503975578E-2</c:v>
                </c:pt>
                <c:pt idx="41">
                  <c:v>-3.5551770261154414E-2</c:v>
                </c:pt>
                <c:pt idx="42">
                  <c:v>-3.575400390451311E-2</c:v>
                </c:pt>
                <c:pt idx="43">
                  <c:v>-3.0218874003571816E-2</c:v>
                </c:pt>
                <c:pt idx="44">
                  <c:v>-2.6974252423373035E-2</c:v>
                </c:pt>
                <c:pt idx="45">
                  <c:v>-2.3274526391916295E-2</c:v>
                </c:pt>
                <c:pt idx="46">
                  <c:v>-1.3064436424160553E-2</c:v>
                </c:pt>
                <c:pt idx="47">
                  <c:v>-1.5703199152601988E-2</c:v>
                </c:pt>
                <c:pt idx="48">
                  <c:v>-7.3840193855760905E-3</c:v>
                </c:pt>
                <c:pt idx="49">
                  <c:v>-7.501832634464245E-3</c:v>
                </c:pt>
                <c:pt idx="50">
                  <c:v>-1.5627458954830309E-2</c:v>
                </c:pt>
                <c:pt idx="51">
                  <c:v>-1.0374451253940209E-2</c:v>
                </c:pt>
                <c:pt idx="52">
                  <c:v>-2.4773399937922602E-2</c:v>
                </c:pt>
                <c:pt idx="53">
                  <c:v>-1.7022140784649475E-2</c:v>
                </c:pt>
                <c:pt idx="54">
                  <c:v>-2.1403316498298408E-2</c:v>
                </c:pt>
                <c:pt idx="55">
                  <c:v>-1.5184245991831657E-2</c:v>
                </c:pt>
                <c:pt idx="56">
                  <c:v>-6.0872742323063722E-3</c:v>
                </c:pt>
                <c:pt idx="57">
                  <c:v>-1.7145898714785779E-2</c:v>
                </c:pt>
              </c:numCache>
            </c:numRef>
          </c:val>
          <c:smooth val="0"/>
          <c:extLst xmlns:c16r2="http://schemas.microsoft.com/office/drawing/2015/06/char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Mass_sal_nette!$C$139:$C$196</c:f>
              <c:numCache>
                <c:formatCode>0.0%</c:formatCode>
                <c:ptCount val="58"/>
                <c:pt idx="0">
                  <c:v>7.5705678727239656E-2</c:v>
                </c:pt>
                <c:pt idx="1">
                  <c:v>7.7643162820689948E-2</c:v>
                </c:pt>
                <c:pt idx="2">
                  <c:v>7.8300475064346342E-2</c:v>
                </c:pt>
                <c:pt idx="3">
                  <c:v>7.7797863955724411E-2</c:v>
                </c:pt>
                <c:pt idx="4">
                  <c:v>6.945366019161936E-2</c:v>
                </c:pt>
                <c:pt idx="5">
                  <c:v>8.6955240107954745E-2</c:v>
                </c:pt>
                <c:pt idx="6">
                  <c:v>7.3254892744693434E-2</c:v>
                </c:pt>
                <c:pt idx="7">
                  <c:v>7.9470558593129237E-2</c:v>
                </c:pt>
                <c:pt idx="8">
                  <c:v>7.5226914350856378E-2</c:v>
                </c:pt>
                <c:pt idx="9">
                  <c:v>6.5678008230302121E-2</c:v>
                </c:pt>
                <c:pt idx="10">
                  <c:v>6.8869559791504775E-2</c:v>
                </c:pt>
                <c:pt idx="11">
                  <c:v>6.6226990492791016E-2</c:v>
                </c:pt>
                <c:pt idx="12">
                  <c:v>5.9774138129623289E-2</c:v>
                </c:pt>
                <c:pt idx="13">
                  <c:v>5.484939532276556E-2</c:v>
                </c:pt>
                <c:pt idx="14">
                  <c:v>5.7341315885770072E-2</c:v>
                </c:pt>
                <c:pt idx="15">
                  <c:v>3.5458924837674877E-2</c:v>
                </c:pt>
                <c:pt idx="16">
                  <c:v>2.9194989710573882E-2</c:v>
                </c:pt>
                <c:pt idx="17">
                  <c:v>2.4226719111517747E-2</c:v>
                </c:pt>
                <c:pt idx="18">
                  <c:v>1.6795408390642308E-2</c:v>
                </c:pt>
                <c:pt idx="19">
                  <c:v>2.3945862487287917E-2</c:v>
                </c:pt>
                <c:pt idx="20">
                  <c:v>2.7408848121883045E-2</c:v>
                </c:pt>
                <c:pt idx="21">
                  <c:v>2.3805425590412765E-2</c:v>
                </c:pt>
                <c:pt idx="22">
                  <c:v>1.4101282385146741E-2</c:v>
                </c:pt>
                <c:pt idx="23">
                  <c:v>3.991922649970725E-3</c:v>
                </c:pt>
                <c:pt idx="24">
                  <c:v>-1.0186874328909079E-3</c:v>
                </c:pt>
                <c:pt idx="25">
                  <c:v>-7.9179342889617033E-3</c:v>
                </c:pt>
                <c:pt idx="26">
                  <c:v>-1.4256352541389017E-2</c:v>
                </c:pt>
                <c:pt idx="27">
                  <c:v>5.3266923202288652E-5</c:v>
                </c:pt>
                <c:pt idx="28">
                  <c:v>-1.757449073707118E-3</c:v>
                </c:pt>
                <c:pt idx="29">
                  <c:v>-1.03554922489002E-3</c:v>
                </c:pt>
                <c:pt idx="30">
                  <c:v>-7.0402840408512191E-3</c:v>
                </c:pt>
                <c:pt idx="31">
                  <c:v>-1.5831281941508291E-2</c:v>
                </c:pt>
                <c:pt idx="32">
                  <c:v>-3.8571894624669922E-2</c:v>
                </c:pt>
                <c:pt idx="33">
                  <c:v>-4.2675538982955175E-2</c:v>
                </c:pt>
                <c:pt idx="34">
                  <c:v>-3.6550795135080416E-2</c:v>
                </c:pt>
                <c:pt idx="35">
                  <c:v>-5.0396537044301137E-2</c:v>
                </c:pt>
                <c:pt idx="36">
                  <c:v>-3.1477526975838499E-2</c:v>
                </c:pt>
                <c:pt idx="37">
                  <c:v>-3.1860787198346285E-2</c:v>
                </c:pt>
                <c:pt idx="38">
                  <c:v>-2.8303667762450413E-2</c:v>
                </c:pt>
                <c:pt idx="39">
                  <c:v>-2.267067860317884E-2</c:v>
                </c:pt>
                <c:pt idx="40">
                  <c:v>-2.6132533555485504E-2</c:v>
                </c:pt>
                <c:pt idx="41">
                  <c:v>-2.1830421266537781E-2</c:v>
                </c:pt>
                <c:pt idx="42">
                  <c:v>-2.1677793744508178E-2</c:v>
                </c:pt>
                <c:pt idx="43">
                  <c:v>-1.5746003165469147E-2</c:v>
                </c:pt>
                <c:pt idx="44">
                  <c:v>-1.0573519771827411E-2</c:v>
                </c:pt>
                <c:pt idx="45">
                  <c:v>-5.0288360782544395E-3</c:v>
                </c:pt>
                <c:pt idx="46">
                  <c:v>6.7093299498277581E-3</c:v>
                </c:pt>
                <c:pt idx="47">
                  <c:v>1.1788394864635787E-3</c:v>
                </c:pt>
                <c:pt idx="48">
                  <c:v>1.4514108985537622E-2</c:v>
                </c:pt>
                <c:pt idx="49">
                  <c:v>1.1370227256310317E-2</c:v>
                </c:pt>
                <c:pt idx="50">
                  <c:v>1.0077113764181966E-3</c:v>
                </c:pt>
                <c:pt idx="51">
                  <c:v>7.1334483379583702E-3</c:v>
                </c:pt>
                <c:pt idx="52">
                  <c:v>-5.7434922308680081E-3</c:v>
                </c:pt>
                <c:pt idx="53">
                  <c:v>-1.1075543877890892E-3</c:v>
                </c:pt>
                <c:pt idx="54">
                  <c:v>1.6945360366664719E-3</c:v>
                </c:pt>
                <c:pt idx="55">
                  <c:v>1.1543460666205485E-2</c:v>
                </c:pt>
                <c:pt idx="56">
                  <c:v>1.5796111474009056E-2</c:v>
                </c:pt>
                <c:pt idx="57">
                  <c:v>8.5245842959049689E-3</c:v>
                </c:pt>
              </c:numCache>
            </c:numRef>
          </c:val>
          <c:smooth val="0"/>
          <c:extLst xmlns:c16r2="http://schemas.microsoft.com/office/drawing/2015/06/char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133770704"/>
        <c:axId val="133768744"/>
      </c:lineChart>
      <c:dateAx>
        <c:axId val="133770704"/>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133768744"/>
        <c:crosses val="autoZero"/>
        <c:auto val="1"/>
        <c:lblOffset val="100"/>
        <c:baseTimeUnit val="months"/>
        <c:majorUnit val="12"/>
        <c:majorTimeUnit val="months"/>
        <c:minorUnit val="6"/>
        <c:minorTimeUnit val="months"/>
      </c:dateAx>
      <c:valAx>
        <c:axId val="133768744"/>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133770704"/>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Mass_sal_nette!$D$139:$D$196</c:f>
              <c:numCache>
                <c:formatCode>0.0%</c:formatCode>
                <c:ptCount val="58"/>
                <c:pt idx="0">
                  <c:v>7.7522572293176051E-2</c:v>
                </c:pt>
                <c:pt idx="1">
                  <c:v>7.8479489638139555E-2</c:v>
                </c:pt>
                <c:pt idx="2">
                  <c:v>7.7997466978698471E-2</c:v>
                </c:pt>
                <c:pt idx="3">
                  <c:v>7.7047655671861337E-2</c:v>
                </c:pt>
                <c:pt idx="4">
                  <c:v>6.82791076756184E-2</c:v>
                </c:pt>
                <c:pt idx="5">
                  <c:v>8.6686766886675315E-2</c:v>
                </c:pt>
                <c:pt idx="6">
                  <c:v>7.1735428145836222E-2</c:v>
                </c:pt>
                <c:pt idx="7">
                  <c:v>7.8647914284739606E-2</c:v>
                </c:pt>
                <c:pt idx="8">
                  <c:v>7.4308740548663099E-2</c:v>
                </c:pt>
                <c:pt idx="9">
                  <c:v>6.4128413796572747E-2</c:v>
                </c:pt>
                <c:pt idx="10">
                  <c:v>6.725830456177273E-2</c:v>
                </c:pt>
                <c:pt idx="11">
                  <c:v>6.392891587683347E-2</c:v>
                </c:pt>
                <c:pt idx="12">
                  <c:v>5.6190144275721332E-2</c:v>
                </c:pt>
                <c:pt idx="13">
                  <c:v>5.020224289476638E-2</c:v>
                </c:pt>
                <c:pt idx="14">
                  <c:v>5.2663376840322629E-2</c:v>
                </c:pt>
                <c:pt idx="15">
                  <c:v>2.9791523680983145E-2</c:v>
                </c:pt>
                <c:pt idx="16">
                  <c:v>2.4389569332162075E-2</c:v>
                </c:pt>
                <c:pt idx="17">
                  <c:v>2.0663160173834072E-2</c:v>
                </c:pt>
                <c:pt idx="18">
                  <c:v>1.3391665462278768E-2</c:v>
                </c:pt>
                <c:pt idx="19">
                  <c:v>2.2448412832944298E-2</c:v>
                </c:pt>
                <c:pt idx="20">
                  <c:v>2.6578106363638554E-2</c:v>
                </c:pt>
                <c:pt idx="21">
                  <c:v>2.2203854762791186E-2</c:v>
                </c:pt>
                <c:pt idx="22">
                  <c:v>1.1391136180944006E-2</c:v>
                </c:pt>
                <c:pt idx="23">
                  <c:v>-8.3872802040518835E-4</c:v>
                </c:pt>
                <c:pt idx="24">
                  <c:v>-7.5460328395390297E-3</c:v>
                </c:pt>
                <c:pt idx="25">
                  <c:v>-1.5118142334324736E-2</c:v>
                </c:pt>
                <c:pt idx="26">
                  <c:v>-2.0275135449816184E-2</c:v>
                </c:pt>
                <c:pt idx="27">
                  <c:v>-4.5723135036112028E-3</c:v>
                </c:pt>
                <c:pt idx="28">
                  <c:v>-5.5277580448529484E-3</c:v>
                </c:pt>
                <c:pt idx="29">
                  <c:v>-3.2342680858021833E-3</c:v>
                </c:pt>
                <c:pt idx="30">
                  <c:v>-9.1606997837618831E-3</c:v>
                </c:pt>
                <c:pt idx="31">
                  <c:v>-1.648761552559197E-2</c:v>
                </c:pt>
                <c:pt idx="32">
                  <c:v>-3.9652272480007911E-2</c:v>
                </c:pt>
                <c:pt idx="33">
                  <c:v>-4.326893861615011E-2</c:v>
                </c:pt>
                <c:pt idx="34">
                  <c:v>-3.6240182558216927E-2</c:v>
                </c:pt>
                <c:pt idx="35">
                  <c:v>-5.0887063460242854E-2</c:v>
                </c:pt>
                <c:pt idx="36">
                  <c:v>-3.0178786068266406E-2</c:v>
                </c:pt>
                <c:pt idx="37">
                  <c:v>-3.1603191334320102E-2</c:v>
                </c:pt>
                <c:pt idx="38">
                  <c:v>-2.8695982718187629E-2</c:v>
                </c:pt>
                <c:pt idx="39">
                  <c:v>-2.3678840746523933E-2</c:v>
                </c:pt>
                <c:pt idx="40">
                  <c:v>-2.8168296634756618E-2</c:v>
                </c:pt>
                <c:pt idx="41">
                  <c:v>-2.3888206048049976E-2</c:v>
                </c:pt>
                <c:pt idx="42">
                  <c:v>-2.3914796916248204E-2</c:v>
                </c:pt>
                <c:pt idx="43">
                  <c:v>-1.7762670038472206E-2</c:v>
                </c:pt>
                <c:pt idx="44">
                  <c:v>-1.3433305061609113E-2</c:v>
                </c:pt>
                <c:pt idx="45">
                  <c:v>-8.371636600964405E-3</c:v>
                </c:pt>
                <c:pt idx="46">
                  <c:v>3.5776943048071441E-3</c:v>
                </c:pt>
                <c:pt idx="47">
                  <c:v>-3.3983072931051961E-3</c:v>
                </c:pt>
                <c:pt idx="48">
                  <c:v>1.1366809714465242E-2</c:v>
                </c:pt>
                <c:pt idx="49">
                  <c:v>8.4823423251556562E-3</c:v>
                </c:pt>
                <c:pt idx="50">
                  <c:v>-2.630805110134582E-3</c:v>
                </c:pt>
                <c:pt idx="51">
                  <c:v>3.7972019213530217E-3</c:v>
                </c:pt>
                <c:pt idx="52">
                  <c:v>-9.1667491668389056E-3</c:v>
                </c:pt>
                <c:pt idx="53">
                  <c:v>-2.821665168537324E-3</c:v>
                </c:pt>
                <c:pt idx="54">
                  <c:v>5.9776147636148025E-4</c:v>
                </c:pt>
                <c:pt idx="55">
                  <c:v>1.1199938854932645E-2</c:v>
                </c:pt>
                <c:pt idx="56">
                  <c:v>1.559877765960116E-2</c:v>
                </c:pt>
                <c:pt idx="57">
                  <c:v>5.5828856610333766E-3</c:v>
                </c:pt>
              </c:numCache>
            </c:numRef>
          </c:val>
          <c:smooth val="0"/>
          <c:extLst xmlns:c16r2="http://schemas.microsoft.com/office/drawing/2015/06/char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Mass_sal_nette!$E$139:$E$196</c:f>
              <c:numCache>
                <c:formatCode>0.0%</c:formatCode>
                <c:ptCount val="58"/>
                <c:pt idx="0">
                  <c:v>9.9725666732442431E-2</c:v>
                </c:pt>
                <c:pt idx="1">
                  <c:v>0.12314587989388959</c:v>
                </c:pt>
                <c:pt idx="2">
                  <c:v>0.14733025126629418</c:v>
                </c:pt>
                <c:pt idx="3">
                  <c:v>0.11780791942125979</c:v>
                </c:pt>
                <c:pt idx="4">
                  <c:v>0.11441725309284667</c:v>
                </c:pt>
                <c:pt idx="5">
                  <c:v>0.10153983573651404</c:v>
                </c:pt>
                <c:pt idx="6">
                  <c:v>0.14787407316533763</c:v>
                </c:pt>
                <c:pt idx="7">
                  <c:v>0.13474050856117037</c:v>
                </c:pt>
                <c:pt idx="8">
                  <c:v>0.12559099735328494</c:v>
                </c:pt>
                <c:pt idx="9">
                  <c:v>0.12525934127491234</c:v>
                </c:pt>
                <c:pt idx="10">
                  <c:v>0.12394694426348596</c:v>
                </c:pt>
                <c:pt idx="11">
                  <c:v>0.107032788280502</c:v>
                </c:pt>
                <c:pt idx="12">
                  <c:v>0.10677710194616585</c:v>
                </c:pt>
                <c:pt idx="13">
                  <c:v>0.10888118905251143</c:v>
                </c:pt>
                <c:pt idx="14">
                  <c:v>0.11004117769588828</c:v>
                </c:pt>
                <c:pt idx="15">
                  <c:v>0.11126598658632214</c:v>
                </c:pt>
                <c:pt idx="16">
                  <c:v>0.10393056608306694</c:v>
                </c:pt>
                <c:pt idx="17">
                  <c:v>9.218583087360499E-2</c:v>
                </c:pt>
                <c:pt idx="18">
                  <c:v>8.5105871649717502E-2</c:v>
                </c:pt>
                <c:pt idx="19">
                  <c:v>8.1342926265576487E-2</c:v>
                </c:pt>
                <c:pt idx="20">
                  <c:v>8.3394357185197387E-2</c:v>
                </c:pt>
                <c:pt idx="21">
                  <c:v>8.3230379858331149E-2</c:v>
                </c:pt>
                <c:pt idx="22">
                  <c:v>7.5943393673322257E-2</c:v>
                </c:pt>
                <c:pt idx="23">
                  <c:v>7.318092889005734E-2</c:v>
                </c:pt>
                <c:pt idx="24">
                  <c:v>7.432206660441576E-2</c:v>
                </c:pt>
                <c:pt idx="25">
                  <c:v>7.167739255221961E-2</c:v>
                </c:pt>
                <c:pt idx="26">
                  <c:v>6.4364139319770919E-2</c:v>
                </c:pt>
                <c:pt idx="27">
                  <c:v>6.6121806353611756E-2</c:v>
                </c:pt>
                <c:pt idx="28">
                  <c:v>6.4452559214120075E-2</c:v>
                </c:pt>
                <c:pt idx="29">
                  <c:v>5.0325419533266968E-2</c:v>
                </c:pt>
                <c:pt idx="30">
                  <c:v>5.1942466868645454E-2</c:v>
                </c:pt>
                <c:pt idx="31">
                  <c:v>4.1378190094983891E-2</c:v>
                </c:pt>
                <c:pt idx="32">
                  <c:v>2.4003785661592447E-2</c:v>
                </c:pt>
                <c:pt idx="33">
                  <c:v>1.897973711070966E-2</c:v>
                </c:pt>
                <c:pt idx="34">
                  <c:v>1.2294167529651512E-2</c:v>
                </c:pt>
                <c:pt idx="35">
                  <c:v>4.8378543715081879E-3</c:v>
                </c:pt>
                <c:pt idx="36">
                  <c:v>1.9606420351183651E-3</c:v>
                </c:pt>
                <c:pt idx="37">
                  <c:v>6.7031114026014915E-3</c:v>
                </c:pt>
                <c:pt idx="38">
                  <c:v>1.8942597150268803E-3</c:v>
                </c:pt>
                <c:pt idx="39">
                  <c:v>-5.7198117292256434E-4</c:v>
                </c:pt>
                <c:pt idx="40">
                  <c:v>-1.957807459663008E-3</c:v>
                </c:pt>
                <c:pt idx="41">
                  <c:v>-2.3700310364361821E-3</c:v>
                </c:pt>
                <c:pt idx="42">
                  <c:v>-1.3854184562290817E-3</c:v>
                </c:pt>
                <c:pt idx="43">
                  <c:v>5.5754327022368155E-3</c:v>
                </c:pt>
                <c:pt idx="44">
                  <c:v>1.020696704232682E-2</c:v>
                </c:pt>
                <c:pt idx="45">
                  <c:v>6.1745314899888104E-3</c:v>
                </c:pt>
                <c:pt idx="46">
                  <c:v>4.7985357541571183E-3</c:v>
                </c:pt>
                <c:pt idx="47">
                  <c:v>1.5469542091210986E-3</c:v>
                </c:pt>
                <c:pt idx="48">
                  <c:v>1.4875511425009869E-3</c:v>
                </c:pt>
                <c:pt idx="49">
                  <c:v>2.9136783321839221E-3</c:v>
                </c:pt>
                <c:pt idx="50">
                  <c:v>4.2667916743082124E-3</c:v>
                </c:pt>
                <c:pt idx="51">
                  <c:v>6.2604741350593685E-3</c:v>
                </c:pt>
                <c:pt idx="52">
                  <c:v>5.6592068428269471E-3</c:v>
                </c:pt>
                <c:pt idx="53">
                  <c:v>3.5530402097216918E-3</c:v>
                </c:pt>
                <c:pt idx="54">
                  <c:v>3.1048040491987727E-4</c:v>
                </c:pt>
                <c:pt idx="55">
                  <c:v>-3.6572434560147027E-3</c:v>
                </c:pt>
                <c:pt idx="56">
                  <c:v>-8.3920655834374136E-3</c:v>
                </c:pt>
                <c:pt idx="57">
                  <c:v>5.034656110673108E-3</c:v>
                </c:pt>
              </c:numCache>
            </c:numRef>
          </c:val>
          <c:smooth val="0"/>
          <c:extLst xmlns:c16r2="http://schemas.microsoft.com/office/drawing/2015/06/char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Mass_sal_nette!$F$139:$F$196</c:f>
              <c:numCache>
                <c:formatCode>0.0%</c:formatCode>
                <c:ptCount val="58"/>
                <c:pt idx="0">
                  <c:v>5.8316007908373102E-2</c:v>
                </c:pt>
                <c:pt idx="1">
                  <c:v>6.9607908550090247E-2</c:v>
                </c:pt>
                <c:pt idx="2">
                  <c:v>8.1259146601160515E-2</c:v>
                </c:pt>
                <c:pt idx="3">
                  <c:v>8.5095650403255174E-2</c:v>
                </c:pt>
                <c:pt idx="4">
                  <c:v>8.0899438371067722E-2</c:v>
                </c:pt>
                <c:pt idx="5">
                  <c:v>8.9556069471979693E-2</c:v>
                </c:pt>
                <c:pt idx="6">
                  <c:v>8.8046694183319341E-2</c:v>
                </c:pt>
                <c:pt idx="7">
                  <c:v>8.7413626761131624E-2</c:v>
                </c:pt>
                <c:pt idx="8">
                  <c:v>8.4069865510204123E-2</c:v>
                </c:pt>
                <c:pt idx="9">
                  <c:v>8.0650143008225372E-2</c:v>
                </c:pt>
                <c:pt idx="10">
                  <c:v>8.4319787186635242E-2</c:v>
                </c:pt>
                <c:pt idx="11">
                  <c:v>8.8237254665443965E-2</c:v>
                </c:pt>
                <c:pt idx="12">
                  <c:v>9.3980857315203892E-2</c:v>
                </c:pt>
                <c:pt idx="13">
                  <c:v>9.9063569964292775E-2</c:v>
                </c:pt>
                <c:pt idx="14">
                  <c:v>0.1014919813671491</c:v>
                </c:pt>
                <c:pt idx="15">
                  <c:v>8.8527094258334049E-2</c:v>
                </c:pt>
                <c:pt idx="16">
                  <c:v>7.3475023114661697E-2</c:v>
                </c:pt>
                <c:pt idx="17">
                  <c:v>5.6624008801714032E-2</c:v>
                </c:pt>
                <c:pt idx="18">
                  <c:v>4.7496061980328408E-2</c:v>
                </c:pt>
                <c:pt idx="19">
                  <c:v>3.7211021237789188E-2</c:v>
                </c:pt>
                <c:pt idx="20">
                  <c:v>3.4713773756233524E-2</c:v>
                </c:pt>
                <c:pt idx="21">
                  <c:v>3.7870202500204675E-2</c:v>
                </c:pt>
                <c:pt idx="22">
                  <c:v>3.7750050281866621E-2</c:v>
                </c:pt>
                <c:pt idx="23">
                  <c:v>4.6175182340545851E-2</c:v>
                </c:pt>
                <c:pt idx="24">
                  <c:v>5.5926643366271289E-2</c:v>
                </c:pt>
                <c:pt idx="25">
                  <c:v>5.4358855048479926E-2</c:v>
                </c:pt>
                <c:pt idx="26">
                  <c:v>3.6929608005539905E-2</c:v>
                </c:pt>
                <c:pt idx="27">
                  <c:v>3.8630575019833246E-2</c:v>
                </c:pt>
                <c:pt idx="28">
                  <c:v>2.9157966631993437E-2</c:v>
                </c:pt>
                <c:pt idx="29">
                  <c:v>1.6728687780837248E-2</c:v>
                </c:pt>
                <c:pt idx="30">
                  <c:v>9.9976939705994639E-3</c:v>
                </c:pt>
                <c:pt idx="31">
                  <c:v>-1.0585153454429452E-2</c:v>
                </c:pt>
                <c:pt idx="32">
                  <c:v>-3.0011684048008358E-2</c:v>
                </c:pt>
                <c:pt idx="33">
                  <c:v>-3.7975384292234349E-2</c:v>
                </c:pt>
                <c:pt idx="34">
                  <c:v>-3.8999288388720244E-2</c:v>
                </c:pt>
                <c:pt idx="35">
                  <c:v>-4.6499108999423444E-2</c:v>
                </c:pt>
                <c:pt idx="36">
                  <c:v>-4.1665629450717612E-2</c:v>
                </c:pt>
                <c:pt idx="37">
                  <c:v>-3.3889905897945938E-2</c:v>
                </c:pt>
                <c:pt idx="38">
                  <c:v>-2.5202253030349397E-2</c:v>
                </c:pt>
                <c:pt idx="39">
                  <c:v>-1.4697290916443229E-2</c:v>
                </c:pt>
                <c:pt idx="40">
                  <c:v>-9.9713697010703761E-3</c:v>
                </c:pt>
                <c:pt idx="41">
                  <c:v>-5.5825956830206636E-3</c:v>
                </c:pt>
                <c:pt idx="42">
                  <c:v>-4.0567248542755507E-3</c:v>
                </c:pt>
                <c:pt idx="43">
                  <c:v>5.8093765443523182E-5</c:v>
                </c:pt>
                <c:pt idx="44">
                  <c:v>1.1711967600830153E-2</c:v>
                </c:pt>
                <c:pt idx="45">
                  <c:v>2.0879325816566929E-2</c:v>
                </c:pt>
                <c:pt idx="46">
                  <c:v>3.0885639214597083E-2</c:v>
                </c:pt>
                <c:pt idx="47">
                  <c:v>3.6409563336722739E-2</c:v>
                </c:pt>
                <c:pt idx="48">
                  <c:v>3.8430536748883526E-2</c:v>
                </c:pt>
                <c:pt idx="49">
                  <c:v>3.311127936240843E-2</c:v>
                </c:pt>
                <c:pt idx="50">
                  <c:v>2.8353070564877347E-2</c:v>
                </c:pt>
                <c:pt idx="51">
                  <c:v>3.1826516532183602E-2</c:v>
                </c:pt>
                <c:pt idx="52">
                  <c:v>1.9591980637589712E-2</c:v>
                </c:pt>
                <c:pt idx="53">
                  <c:v>1.1489260692421288E-2</c:v>
                </c:pt>
                <c:pt idx="54">
                  <c:v>9.6890185112481486E-3</c:v>
                </c:pt>
                <c:pt idx="55">
                  <c:v>1.4016952886489742E-2</c:v>
                </c:pt>
                <c:pt idx="56">
                  <c:v>1.7215382019827086E-2</c:v>
                </c:pt>
                <c:pt idx="57">
                  <c:v>2.9836947302330774E-2</c:v>
                </c:pt>
              </c:numCache>
            </c:numRef>
          </c:val>
          <c:smooth val="0"/>
          <c:extLst xmlns:c16r2="http://schemas.microsoft.com/office/drawing/2015/06/char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133769528"/>
        <c:axId val="133764432"/>
      </c:lineChart>
      <c:dateAx>
        <c:axId val="13376952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33764432"/>
        <c:crosses val="autoZero"/>
        <c:auto val="1"/>
        <c:lblOffset val="100"/>
        <c:baseTimeUnit val="months"/>
        <c:majorUnit val="12"/>
        <c:majorTimeUnit val="months"/>
        <c:minorUnit val="6"/>
        <c:minorTimeUnit val="months"/>
      </c:dateAx>
      <c:valAx>
        <c:axId val="133764432"/>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3376952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Nb_cpte!$A$5:$A$66</c:f>
              <c:numCache>
                <c:formatCode>mmm\-yy</c:formatCode>
                <c:ptCount val="6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numCache>
            </c:numRef>
          </c:cat>
          <c:val>
            <c:numRef>
              <c:f>Nb_cpte!$B$5:$B$66</c:f>
              <c:numCache>
                <c:formatCode>#,##0</c:formatCode>
                <c:ptCount val="62"/>
                <c:pt idx="0">
                  <c:v>2359751.4978928594</c:v>
                </c:pt>
                <c:pt idx="1">
                  <c:v>2370112.4009656869</c:v>
                </c:pt>
                <c:pt idx="2">
                  <c:v>2388667.2589187608</c:v>
                </c:pt>
                <c:pt idx="3">
                  <c:v>2413223.0109677343</c:v>
                </c:pt>
                <c:pt idx="4">
                  <c:v>2448706.563542366</c:v>
                </c:pt>
                <c:pt idx="5">
                  <c:v>2475133.7914404878</c:v>
                </c:pt>
                <c:pt idx="6">
                  <c:v>2486868.433145043</c:v>
                </c:pt>
                <c:pt idx="7">
                  <c:v>2520943.1151738162</c:v>
                </c:pt>
                <c:pt idx="8">
                  <c:v>2548088.3035726538</c:v>
                </c:pt>
                <c:pt idx="9">
                  <c:v>2597801.5212039906</c:v>
                </c:pt>
                <c:pt idx="10">
                  <c:v>2620082.5275506955</c:v>
                </c:pt>
                <c:pt idx="11">
                  <c:v>2675430.2054033284</c:v>
                </c:pt>
                <c:pt idx="12">
                  <c:v>2714216.4306821828</c:v>
                </c:pt>
                <c:pt idx="13">
                  <c:v>2740502.482167244</c:v>
                </c:pt>
                <c:pt idx="14">
                  <c:v>2768566.7241477971</c:v>
                </c:pt>
                <c:pt idx="15">
                  <c:v>2795030.9404010721</c:v>
                </c:pt>
                <c:pt idx="16">
                  <c:v>2825405.7478027306</c:v>
                </c:pt>
                <c:pt idx="17">
                  <c:v>2849328.3369970284</c:v>
                </c:pt>
                <c:pt idx="18">
                  <c:v>2868908.4747610125</c:v>
                </c:pt>
                <c:pt idx="19">
                  <c:v>2870790.7795925182</c:v>
                </c:pt>
                <c:pt idx="20">
                  <c:v>2888064.824058535</c:v>
                </c:pt>
                <c:pt idx="21">
                  <c:v>2907346.690521243</c:v>
                </c:pt>
                <c:pt idx="22">
                  <c:v>2931018.3760490422</c:v>
                </c:pt>
                <c:pt idx="23">
                  <c:v>2953546.2490444141</c:v>
                </c:pt>
                <c:pt idx="24">
                  <c:v>2961323.9009914431</c:v>
                </c:pt>
                <c:pt idx="25">
                  <c:v>2983045.2066087704</c:v>
                </c:pt>
                <c:pt idx="26">
                  <c:v>2982406.7730464926</c:v>
                </c:pt>
                <c:pt idx="27">
                  <c:v>2976129.042980196</c:v>
                </c:pt>
                <c:pt idx="28">
                  <c:v>2978444.6004161797</c:v>
                </c:pt>
                <c:pt idx="29">
                  <c:v>2973392.2150640534</c:v>
                </c:pt>
                <c:pt idx="30">
                  <c:v>2965936.6744413376</c:v>
                </c:pt>
                <c:pt idx="31">
                  <c:v>2984538.1435728073</c:v>
                </c:pt>
                <c:pt idx="32">
                  <c:v>2986050.879925732</c:v>
                </c:pt>
                <c:pt idx="33">
                  <c:v>2977878.1887569474</c:v>
                </c:pt>
                <c:pt idx="34">
                  <c:v>2968145.210983281</c:v>
                </c:pt>
                <c:pt idx="35">
                  <c:v>2959992.8373270077</c:v>
                </c:pt>
                <c:pt idx="36">
                  <c:v>2925608.4351015054</c:v>
                </c:pt>
                <c:pt idx="37">
                  <c:v>2925190.3932008734</c:v>
                </c:pt>
                <c:pt idx="38">
                  <c:v>2913602.3573017153</c:v>
                </c:pt>
                <c:pt idx="39">
                  <c:v>2893283.4018201856</c:v>
                </c:pt>
                <c:pt idx="40">
                  <c:v>2884088.411464693</c:v>
                </c:pt>
                <c:pt idx="41">
                  <c:v>2872256.7827472645</c:v>
                </c:pt>
                <c:pt idx="42">
                  <c:v>2864274.0875301342</c:v>
                </c:pt>
                <c:pt idx="43">
                  <c:v>2845671.0915985135</c:v>
                </c:pt>
                <c:pt idx="44">
                  <c:v>2830317.0184202217</c:v>
                </c:pt>
                <c:pt idx="45">
                  <c:v>2828972.5120859146</c:v>
                </c:pt>
                <c:pt idx="46">
                  <c:v>2816226.6637229938</c:v>
                </c:pt>
                <c:pt idx="47">
                  <c:v>2812188.6099252682</c:v>
                </c:pt>
                <c:pt idx="48">
                  <c:v>2808528.6449213</c:v>
                </c:pt>
                <c:pt idx="49">
                  <c:v>2803400.8747787448</c:v>
                </c:pt>
                <c:pt idx="50">
                  <c:v>2797192.1916151079</c:v>
                </c:pt>
                <c:pt idx="51">
                  <c:v>2792460.2799205813</c:v>
                </c:pt>
                <c:pt idx="52">
                  <c:v>2790483.3801002465</c:v>
                </c:pt>
                <c:pt idx="53">
                  <c:v>2782148.6474895515</c:v>
                </c:pt>
                <c:pt idx="54">
                  <c:v>2781545.6198997474</c:v>
                </c:pt>
                <c:pt idx="55">
                  <c:v>2778442.8591184593</c:v>
                </c:pt>
                <c:pt idx="56">
                  <c:v>2754894.4832773227</c:v>
                </c:pt>
                <c:pt idx="57">
                  <c:v>2759969.4805851025</c:v>
                </c:pt>
                <c:pt idx="58">
                  <c:v>2755193.1652860679</c:v>
                </c:pt>
                <c:pt idx="59">
                  <c:v>2730110.5678787283</c:v>
                </c:pt>
                <c:pt idx="60">
                  <c:v>2730885.015688899</c:v>
                </c:pt>
                <c:pt idx="61">
                  <c:v>2720172.4725732841</c:v>
                </c:pt>
              </c:numCache>
            </c:numRef>
          </c:val>
          <c:smooth val="0"/>
          <c:extLst xmlns:c16r2="http://schemas.microsoft.com/office/drawing/2015/06/char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Nb_cpte!$A$5:$A$66</c:f>
              <c:numCache>
                <c:formatCode>mmm\-yy</c:formatCode>
                <c:ptCount val="6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numCache>
            </c:numRef>
          </c:cat>
          <c:val>
            <c:numRef>
              <c:f>Nb_cpte!$C$5:$C$66</c:f>
              <c:numCache>
                <c:formatCode>#,##0</c:formatCode>
                <c:ptCount val="62"/>
                <c:pt idx="0">
                  <c:v>1701531.0493454966</c:v>
                </c:pt>
                <c:pt idx="1">
                  <c:v>1708305.4393033946</c:v>
                </c:pt>
                <c:pt idx="2">
                  <c:v>1731151.2239685047</c:v>
                </c:pt>
                <c:pt idx="3">
                  <c:v>1740768.5458188083</c:v>
                </c:pt>
                <c:pt idx="4">
                  <c:v>1770806.6016511919</c:v>
                </c:pt>
                <c:pt idx="5">
                  <c:v>1791946.4232382791</c:v>
                </c:pt>
                <c:pt idx="6">
                  <c:v>1808068.1540007559</c:v>
                </c:pt>
                <c:pt idx="7">
                  <c:v>1830684.8036580081</c:v>
                </c:pt>
                <c:pt idx="8">
                  <c:v>1849222.1853017798</c:v>
                </c:pt>
                <c:pt idx="9">
                  <c:v>1891018.5515994986</c:v>
                </c:pt>
                <c:pt idx="10">
                  <c:v>1907155.8509759882</c:v>
                </c:pt>
                <c:pt idx="11">
                  <c:v>1946846.8468523035</c:v>
                </c:pt>
                <c:pt idx="12">
                  <c:v>1975113.8846464157</c:v>
                </c:pt>
                <c:pt idx="13">
                  <c:v>1992812.2172822948</c:v>
                </c:pt>
                <c:pt idx="14">
                  <c:v>2012409.5301780701</c:v>
                </c:pt>
                <c:pt idx="15">
                  <c:v>2031744.8325061752</c:v>
                </c:pt>
                <c:pt idx="16">
                  <c:v>2052840.5362091025</c:v>
                </c:pt>
                <c:pt idx="17">
                  <c:v>2066867.3978185614</c:v>
                </c:pt>
                <c:pt idx="18">
                  <c:v>2075014.7123403586</c:v>
                </c:pt>
                <c:pt idx="19">
                  <c:v>2071631.4947261852</c:v>
                </c:pt>
                <c:pt idx="20">
                  <c:v>2081607.7960052511</c:v>
                </c:pt>
                <c:pt idx="21">
                  <c:v>2092827.4662704503</c:v>
                </c:pt>
                <c:pt idx="22">
                  <c:v>2107993.4981880193</c:v>
                </c:pt>
                <c:pt idx="23">
                  <c:v>2119152.0932292892</c:v>
                </c:pt>
                <c:pt idx="24">
                  <c:v>2118514.4831905402</c:v>
                </c:pt>
                <c:pt idx="25">
                  <c:v>2131517.0403566342</c:v>
                </c:pt>
                <c:pt idx="26">
                  <c:v>2123789.1531734457</c:v>
                </c:pt>
                <c:pt idx="27">
                  <c:v>2109927.1130790729</c:v>
                </c:pt>
                <c:pt idx="28">
                  <c:v>2102290.2068233457</c:v>
                </c:pt>
                <c:pt idx="29">
                  <c:v>2090304.3744421054</c:v>
                </c:pt>
                <c:pt idx="30">
                  <c:v>2081238.9248685837</c:v>
                </c:pt>
                <c:pt idx="31">
                  <c:v>2089283.5080823905</c:v>
                </c:pt>
                <c:pt idx="32">
                  <c:v>2084678.353131298</c:v>
                </c:pt>
                <c:pt idx="33">
                  <c:v>2074043.9301509906</c:v>
                </c:pt>
                <c:pt idx="34">
                  <c:v>2064115.4289703418</c:v>
                </c:pt>
                <c:pt idx="35">
                  <c:v>2053178.0015192078</c:v>
                </c:pt>
                <c:pt idx="36">
                  <c:v>2017382.3932695356</c:v>
                </c:pt>
                <c:pt idx="37">
                  <c:v>2017425.9035844794</c:v>
                </c:pt>
                <c:pt idx="38">
                  <c:v>2006475.7037372622</c:v>
                </c:pt>
                <c:pt idx="39">
                  <c:v>1990110.3150739698</c:v>
                </c:pt>
                <c:pt idx="40">
                  <c:v>1981554.4337196371</c:v>
                </c:pt>
                <c:pt idx="41">
                  <c:v>1970384.9470844225</c:v>
                </c:pt>
                <c:pt idx="42">
                  <c:v>1964320.7934856394</c:v>
                </c:pt>
                <c:pt idx="43">
                  <c:v>1956847.1015243558</c:v>
                </c:pt>
                <c:pt idx="44">
                  <c:v>1942336.6345701236</c:v>
                </c:pt>
                <c:pt idx="45">
                  <c:v>1943070.9910211568</c:v>
                </c:pt>
                <c:pt idx="46">
                  <c:v>1933978.2747077958</c:v>
                </c:pt>
                <c:pt idx="47">
                  <c:v>1931750.3565530761</c:v>
                </c:pt>
                <c:pt idx="48">
                  <c:v>1929848.407288549</c:v>
                </c:pt>
                <c:pt idx="49">
                  <c:v>1927170.0374832128</c:v>
                </c:pt>
                <c:pt idx="50">
                  <c:v>1926769.4887113599</c:v>
                </c:pt>
                <c:pt idx="51">
                  <c:v>1923974.5074367551</c:v>
                </c:pt>
                <c:pt idx="52">
                  <c:v>1923843.9217491115</c:v>
                </c:pt>
                <c:pt idx="53">
                  <c:v>1918690.9704265634</c:v>
                </c:pt>
                <c:pt idx="54">
                  <c:v>1919104.0421867345</c:v>
                </c:pt>
                <c:pt idx="55">
                  <c:v>1924829.6603040672</c:v>
                </c:pt>
                <c:pt idx="56">
                  <c:v>1904041.5245828645</c:v>
                </c:pt>
                <c:pt idx="57">
                  <c:v>1915495.8197498363</c:v>
                </c:pt>
                <c:pt idx="58">
                  <c:v>1913270.5278806717</c:v>
                </c:pt>
                <c:pt idx="59">
                  <c:v>1904396.0799102832</c:v>
                </c:pt>
                <c:pt idx="60">
                  <c:v>1908224.435008052</c:v>
                </c:pt>
                <c:pt idx="61">
                  <c:v>1903395.3516168629</c:v>
                </c:pt>
              </c:numCache>
            </c:numRef>
          </c:val>
          <c:smooth val="0"/>
          <c:extLst xmlns:c16r2="http://schemas.microsoft.com/office/drawing/2015/06/char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133766784"/>
        <c:axId val="133767176"/>
      </c:lineChart>
      <c:dateAx>
        <c:axId val="133766784"/>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33767176"/>
        <c:crosses val="autoZero"/>
        <c:auto val="1"/>
        <c:lblOffset val="100"/>
        <c:baseTimeUnit val="months"/>
        <c:majorUnit val="12"/>
        <c:majorTimeUnit val="months"/>
        <c:minorUnit val="6"/>
        <c:minorTimeUnit val="months"/>
      </c:dateAx>
      <c:valAx>
        <c:axId val="133767176"/>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133766784"/>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Nb_cpte!$A$5:$A$65</c:f>
              <c:numCache>
                <c:formatCode>mmm\-yy</c:formatCode>
                <c:ptCount val="61"/>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numCache>
            </c:numRef>
          </c:cat>
          <c:val>
            <c:numRef>
              <c:f>Mass_sal_nette!$B$5:$B$66</c:f>
              <c:numCache>
                <c:formatCode>#,##0</c:formatCode>
                <c:ptCount val="62"/>
                <c:pt idx="0">
                  <c:v>1410894403.2949224</c:v>
                </c:pt>
                <c:pt idx="1">
                  <c:v>1426485163.8701169</c:v>
                </c:pt>
                <c:pt idx="2">
                  <c:v>1433769371.9667978</c:v>
                </c:pt>
                <c:pt idx="3">
                  <c:v>1483264934.274415</c:v>
                </c:pt>
                <c:pt idx="4">
                  <c:v>1528510139.4648435</c:v>
                </c:pt>
                <c:pt idx="5">
                  <c:v>1558101469.4482427</c:v>
                </c:pt>
                <c:pt idx="6">
                  <c:v>1576633760.2080078</c:v>
                </c:pt>
                <c:pt idx="7">
                  <c:v>1617733531.909179</c:v>
                </c:pt>
                <c:pt idx="8">
                  <c:v>1656909887.0693409</c:v>
                </c:pt>
                <c:pt idx="9">
                  <c:v>1701095811.4121139</c:v>
                </c:pt>
                <c:pt idx="10">
                  <c:v>1730080415.4248099</c:v>
                </c:pt>
                <c:pt idx="11">
                  <c:v>1775748294.9043019</c:v>
                </c:pt>
                <c:pt idx="12">
                  <c:v>1809314486.277349</c:v>
                </c:pt>
                <c:pt idx="13">
                  <c:v>1846612315.3535211</c:v>
                </c:pt>
                <c:pt idx="14">
                  <c:v>1881384275.9980469</c:v>
                </c:pt>
                <c:pt idx="15">
                  <c:v>1918025503.4238291</c:v>
                </c:pt>
                <c:pt idx="16">
                  <c:v>1946626233.019532</c:v>
                </c:pt>
                <c:pt idx="17">
                  <c:v>1982380853.516602</c:v>
                </c:pt>
                <c:pt idx="18">
                  <c:v>2023844671.648438</c:v>
                </c:pt>
                <c:pt idx="19">
                  <c:v>2036782520.3105469</c:v>
                </c:pt>
                <c:pt idx="20">
                  <c:v>2054776312.5839889</c:v>
                </c:pt>
                <c:pt idx="21">
                  <c:v>2078501114.3623049</c:v>
                </c:pt>
                <c:pt idx="22">
                  <c:v>2107590612.332037</c:v>
                </c:pt>
                <c:pt idx="23">
                  <c:v>2128252190.445318</c:v>
                </c:pt>
                <c:pt idx="24">
                  <c:v>2153534121.7636719</c:v>
                </c:pt>
                <c:pt idx="25">
                  <c:v>2173911694.6425791</c:v>
                </c:pt>
                <c:pt idx="26">
                  <c:v>2186187147.199224</c:v>
                </c:pt>
                <c:pt idx="27">
                  <c:v>2192403728.9609432</c:v>
                </c:pt>
                <c:pt idx="28">
                  <c:v>2213213683.355474</c:v>
                </c:pt>
                <c:pt idx="29">
                  <c:v>2223340375.6191463</c:v>
                </c:pt>
                <c:pt idx="30">
                  <c:v>2221876598.5429687</c:v>
                </c:pt>
                <c:pt idx="31">
                  <c:v>2249555370.007813</c:v>
                </c:pt>
                <c:pt idx="32">
                  <c:v>2267740062.121099</c:v>
                </c:pt>
                <c:pt idx="33">
                  <c:v>2267122502.691411</c:v>
                </c:pt>
                <c:pt idx="34">
                  <c:v>2259619439.3320312</c:v>
                </c:pt>
                <c:pt idx="35">
                  <c:v>2266594698.2539062</c:v>
                </c:pt>
                <c:pt idx="36">
                  <c:v>2239036905.7675829</c:v>
                </c:pt>
                <c:pt idx="37">
                  <c:v>2228477141.3417969</c:v>
                </c:pt>
                <c:pt idx="38">
                  <c:v>2223534652.382813</c:v>
                </c:pt>
                <c:pt idx="39">
                  <c:v>2205304541.4746099</c:v>
                </c:pt>
                <c:pt idx="40">
                  <c:v>2200714777.9628963</c:v>
                </c:pt>
                <c:pt idx="41">
                  <c:v>2194509377.0488291</c:v>
                </c:pt>
                <c:pt idx="42">
                  <c:v>2189705895.9277391</c:v>
                </c:pt>
                <c:pt idx="43">
                  <c:v>2176591339.3828182</c:v>
                </c:pt>
                <c:pt idx="44">
                  <c:v>2166498746.078126</c:v>
                </c:pt>
                <c:pt idx="45">
                  <c:v>2165415574.9140682</c:v>
                </c:pt>
                <c:pt idx="46">
                  <c:v>2161833191.1210909</c:v>
                </c:pt>
                <c:pt idx="47">
                  <c:v>2162840972.855474</c:v>
                </c:pt>
                <c:pt idx="48">
                  <c:v>2163575634.8496151</c:v>
                </c:pt>
                <c:pt idx="49">
                  <c:v>2165331200.7519512</c:v>
                </c:pt>
                <c:pt idx="50">
                  <c:v>2174495045.357419</c:v>
                </c:pt>
                <c:pt idx="51">
                  <c:v>2165746907.3984361</c:v>
                </c:pt>
                <c:pt idx="52">
                  <c:v>2182322616.6171851</c:v>
                </c:pt>
                <c:pt idx="53">
                  <c:v>2181745186.9882812</c:v>
                </c:pt>
                <c:pt idx="54">
                  <c:v>2179844153.1191387</c:v>
                </c:pt>
                <c:pt idx="55">
                  <c:v>2180349906.585938</c:v>
                </c:pt>
                <c:pt idx="56">
                  <c:v>2180882743.2187557</c:v>
                </c:pt>
                <c:pt idx="57">
                  <c:v>2183864651.8769512</c:v>
                </c:pt>
                <c:pt idx="58">
                  <c:v>2182191192.4687557</c:v>
                </c:pt>
                <c:pt idx="59">
                  <c:v>2190691168.4453101</c:v>
                </c:pt>
                <c:pt idx="60">
                  <c:v>2191665089.9414091</c:v>
                </c:pt>
                <c:pt idx="61">
                  <c:v>2199072592.523438</c:v>
                </c:pt>
              </c:numCache>
            </c:numRef>
          </c:val>
          <c:smooth val="0"/>
          <c:extLst xmlns:c16r2="http://schemas.microsoft.com/office/drawing/2015/06/char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133769920"/>
        <c:axId val="133770312"/>
      </c:lineChart>
      <c:lineChart>
        <c:grouping val="standard"/>
        <c:varyColors val="0"/>
        <c:ser>
          <c:idx val="1"/>
          <c:order val="1"/>
          <c:tx>
            <c:v>Nb heures</c:v>
          </c:tx>
          <c:spPr>
            <a:ln w="12700">
              <a:solidFill>
                <a:srgbClr val="339966"/>
              </a:solidFill>
              <a:prstDash val="solid"/>
            </a:ln>
          </c:spPr>
          <c:marker>
            <c:symbol val="none"/>
          </c:marker>
          <c:cat>
            <c:numRef>
              <c:f>Nb_cpte!$A$5:$A$66</c:f>
              <c:numCache>
                <c:formatCode>mmm\-yy</c:formatCode>
                <c:ptCount val="6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numCache>
            </c:numRef>
          </c:cat>
          <c:val>
            <c:numRef>
              <c:f>Vol_hor!$B$5:$B$66</c:f>
              <c:numCache>
                <c:formatCode>#,##0</c:formatCode>
                <c:ptCount val="62"/>
                <c:pt idx="0">
                  <c:v>333319793.98352075</c:v>
                </c:pt>
                <c:pt idx="1">
                  <c:v>332274079.2180174</c:v>
                </c:pt>
                <c:pt idx="2">
                  <c:v>321827128.48266518</c:v>
                </c:pt>
                <c:pt idx="3">
                  <c:v>341272743.85839903</c:v>
                </c:pt>
                <c:pt idx="4">
                  <c:v>348634310.9996345</c:v>
                </c:pt>
                <c:pt idx="5">
                  <c:v>352040433.161865</c:v>
                </c:pt>
                <c:pt idx="6">
                  <c:v>346943145.10144103</c:v>
                </c:pt>
                <c:pt idx="7">
                  <c:v>359708248.21435583</c:v>
                </c:pt>
                <c:pt idx="8">
                  <c:v>365840025.08483863</c:v>
                </c:pt>
                <c:pt idx="9">
                  <c:v>371882693.34301782</c:v>
                </c:pt>
                <c:pt idx="10">
                  <c:v>372287232.87292439</c:v>
                </c:pt>
                <c:pt idx="11">
                  <c:v>385815906.67150819</c:v>
                </c:pt>
                <c:pt idx="12">
                  <c:v>390012198.26452672</c:v>
                </c:pt>
                <c:pt idx="13">
                  <c:v>395041099.48901451</c:v>
                </c:pt>
                <c:pt idx="14">
                  <c:v>397661493.48584032</c:v>
                </c:pt>
                <c:pt idx="15">
                  <c:v>403795634.59606934</c:v>
                </c:pt>
                <c:pt idx="16">
                  <c:v>405175015.7504887</c:v>
                </c:pt>
                <c:pt idx="17">
                  <c:v>409434456.60546899</c:v>
                </c:pt>
                <c:pt idx="18">
                  <c:v>413894598.69116247</c:v>
                </c:pt>
                <c:pt idx="19">
                  <c:v>415987814.29736292</c:v>
                </c:pt>
                <c:pt idx="20">
                  <c:v>418802284.8278814</c:v>
                </c:pt>
                <c:pt idx="21">
                  <c:v>421483356.74902284</c:v>
                </c:pt>
                <c:pt idx="22">
                  <c:v>425578085.88330126</c:v>
                </c:pt>
                <c:pt idx="23">
                  <c:v>426888429.39721644</c:v>
                </c:pt>
                <c:pt idx="24">
                  <c:v>430641968.9113766</c:v>
                </c:pt>
                <c:pt idx="25">
                  <c:v>432866952.44824183</c:v>
                </c:pt>
                <c:pt idx="26">
                  <c:v>435358811.63867211</c:v>
                </c:pt>
                <c:pt idx="27">
                  <c:v>435580596.40820289</c:v>
                </c:pt>
                <c:pt idx="28">
                  <c:v>438446667.58666998</c:v>
                </c:pt>
                <c:pt idx="29">
                  <c:v>439123079.67382824</c:v>
                </c:pt>
                <c:pt idx="30">
                  <c:v>439636191.99121106</c:v>
                </c:pt>
                <c:pt idx="31">
                  <c:v>442238152.26513749</c:v>
                </c:pt>
                <c:pt idx="32">
                  <c:v>442587664.42089856</c:v>
                </c:pt>
                <c:pt idx="33">
                  <c:v>442940288.94726628</c:v>
                </c:pt>
                <c:pt idx="34">
                  <c:v>439555460.64965761</c:v>
                </c:pt>
                <c:pt idx="35">
                  <c:v>439136620.01342845</c:v>
                </c:pt>
                <c:pt idx="36">
                  <c:v>436946138.3764652</c:v>
                </c:pt>
                <c:pt idx="37">
                  <c:v>435162097.02734417</c:v>
                </c:pt>
                <c:pt idx="38">
                  <c:v>432932853.51879901</c:v>
                </c:pt>
                <c:pt idx="39">
                  <c:v>428922908.48938078</c:v>
                </c:pt>
                <c:pt idx="40">
                  <c:v>427135220.49072266</c:v>
                </c:pt>
                <c:pt idx="41">
                  <c:v>424771867.6245122</c:v>
                </c:pt>
                <c:pt idx="42">
                  <c:v>423169997.1953119</c:v>
                </c:pt>
                <c:pt idx="43">
                  <c:v>418879984.06140184</c:v>
                </c:pt>
                <c:pt idx="44">
                  <c:v>416179156.94824207</c:v>
                </c:pt>
                <c:pt idx="45">
                  <c:v>415053399.50183189</c:v>
                </c:pt>
                <c:pt idx="46">
                  <c:v>413105965.58972168</c:v>
                </c:pt>
                <c:pt idx="47">
                  <c:v>411692047.04858375</c:v>
                </c:pt>
                <c:pt idx="48">
                  <c:v>410468828.55883819</c:v>
                </c:pt>
                <c:pt idx="49">
                  <c:v>408158527.88501006</c:v>
                </c:pt>
                <c:pt idx="50">
                  <c:v>407757948.6573481</c:v>
                </c:pt>
                <c:pt idx="51">
                  <c:v>406441635.80566412</c:v>
                </c:pt>
                <c:pt idx="52">
                  <c:v>405966897.95556653</c:v>
                </c:pt>
                <c:pt idx="53">
                  <c:v>404915227.77807659</c:v>
                </c:pt>
                <c:pt idx="54">
                  <c:v>402771257.8925783</c:v>
                </c:pt>
                <c:pt idx="55">
                  <c:v>403280107.0648191</c:v>
                </c:pt>
                <c:pt idx="56">
                  <c:v>398631745.79675388</c:v>
                </c:pt>
                <c:pt idx="57">
                  <c:v>398831872.07812464</c:v>
                </c:pt>
                <c:pt idx="58">
                  <c:v>393921273.69372547</c:v>
                </c:pt>
                <c:pt idx="59">
                  <c:v>392419606.67968786</c:v>
                </c:pt>
                <c:pt idx="60">
                  <c:v>390882035.3061527</c:v>
                </c:pt>
                <c:pt idx="61">
                  <c:v>390300641.47851622</c:v>
                </c:pt>
              </c:numCache>
            </c:numRef>
          </c:val>
          <c:smooth val="0"/>
          <c:extLst xmlns:c16r2="http://schemas.microsoft.com/office/drawing/2015/06/char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133771096"/>
        <c:axId val="90351904"/>
      </c:lineChart>
      <c:dateAx>
        <c:axId val="133769920"/>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133770312"/>
        <c:crosses val="autoZero"/>
        <c:auto val="1"/>
        <c:lblOffset val="100"/>
        <c:baseTimeUnit val="months"/>
        <c:majorUnit val="12"/>
        <c:majorTimeUnit val="months"/>
        <c:minorUnit val="6"/>
        <c:minorTimeUnit val="months"/>
      </c:dateAx>
      <c:valAx>
        <c:axId val="13377031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133769920"/>
        <c:crosses val="autoZero"/>
        <c:crossBetween val="between"/>
        <c:dispUnits>
          <c:builtInUnit val="thousands"/>
        </c:dispUnits>
      </c:valAx>
      <c:dateAx>
        <c:axId val="133771096"/>
        <c:scaling>
          <c:orientation val="minMax"/>
        </c:scaling>
        <c:delete val="1"/>
        <c:axPos val="b"/>
        <c:numFmt formatCode="mmm\-yy" sourceLinked="1"/>
        <c:majorTickMark val="out"/>
        <c:minorTickMark val="none"/>
        <c:tickLblPos val="none"/>
        <c:crossAx val="90351904"/>
        <c:crosses val="autoZero"/>
        <c:auto val="1"/>
        <c:lblOffset val="100"/>
        <c:baseTimeUnit val="months"/>
      </c:dateAx>
      <c:valAx>
        <c:axId val="90351904"/>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133771096"/>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Vol_hor!$D$139:$D$196</c:f>
              <c:numCache>
                <c:formatCode>0.0%</c:formatCode>
                <c:ptCount val="58"/>
                <c:pt idx="0">
                  <c:v>2.6620647279148146E-2</c:v>
                </c:pt>
                <c:pt idx="1">
                  <c:v>3.134011283408511E-2</c:v>
                </c:pt>
                <c:pt idx="2">
                  <c:v>2.770120339549087E-2</c:v>
                </c:pt>
                <c:pt idx="3">
                  <c:v>2.6969722783923622E-2</c:v>
                </c:pt>
                <c:pt idx="4">
                  <c:v>2.0164455081119526E-2</c:v>
                </c:pt>
                <c:pt idx="5">
                  <c:v>3.9267518286947301E-2</c:v>
                </c:pt>
                <c:pt idx="6">
                  <c:v>3.2034464311146094E-2</c:v>
                </c:pt>
                <c:pt idx="7">
                  <c:v>4.0015873857412343E-2</c:v>
                </c:pt>
                <c:pt idx="8">
                  <c:v>3.8051915848395623E-2</c:v>
                </c:pt>
                <c:pt idx="9">
                  <c:v>3.0716030133457251E-2</c:v>
                </c:pt>
                <c:pt idx="10">
                  <c:v>2.8248164213265259E-2</c:v>
                </c:pt>
                <c:pt idx="11">
                  <c:v>2.7661348703273969E-2</c:v>
                </c:pt>
                <c:pt idx="12">
                  <c:v>1.6171383264970807E-2</c:v>
                </c:pt>
                <c:pt idx="13">
                  <c:v>5.6385370119138578E-3</c:v>
                </c:pt>
                <c:pt idx="14">
                  <c:v>7.3517743208812991E-3</c:v>
                </c:pt>
                <c:pt idx="15">
                  <c:v>-1.0541750503617719E-2</c:v>
                </c:pt>
                <c:pt idx="16">
                  <c:v>-7.6836304842741177E-3</c:v>
                </c:pt>
                <c:pt idx="17">
                  <c:v>-8.8716449965202671E-3</c:v>
                </c:pt>
                <c:pt idx="18">
                  <c:v>-1.1388704239879255E-2</c:v>
                </c:pt>
                <c:pt idx="19">
                  <c:v>-5.1150558838671811E-3</c:v>
                </c:pt>
                <c:pt idx="20">
                  <c:v>-4.4314115919469321E-3</c:v>
                </c:pt>
                <c:pt idx="21">
                  <c:v>-8.6615619914105491E-3</c:v>
                </c:pt>
                <c:pt idx="22">
                  <c:v>-1.3113304541938819E-2</c:v>
                </c:pt>
                <c:pt idx="23">
                  <c:v>-2.632504648930678E-2</c:v>
                </c:pt>
                <c:pt idx="24">
                  <c:v>-3.3005519584759391E-2</c:v>
                </c:pt>
                <c:pt idx="25">
                  <c:v>-3.923827448413908E-2</c:v>
                </c:pt>
                <c:pt idx="26">
                  <c:v>-4.3140601572297377E-2</c:v>
                </c:pt>
                <c:pt idx="27">
                  <c:v>-2.8493097924975452E-2</c:v>
                </c:pt>
                <c:pt idx="28">
                  <c:v>-3.2393077392027569E-2</c:v>
                </c:pt>
                <c:pt idx="29">
                  <c:v>-2.5906805038071079E-2</c:v>
                </c:pt>
                <c:pt idx="30">
                  <c:v>-3.7267450148424475E-2</c:v>
                </c:pt>
                <c:pt idx="31">
                  <c:v>-4.3939264576836279E-2</c:v>
                </c:pt>
                <c:pt idx="32">
                  <c:v>-5.3015576251750351E-2</c:v>
                </c:pt>
                <c:pt idx="33">
                  <c:v>-5.4699322841215925E-2</c:v>
                </c:pt>
                <c:pt idx="34">
                  <c:v>-4.58740180383852E-2</c:v>
                </c:pt>
                <c:pt idx="35">
                  <c:v>-5.5258057388560711E-2</c:v>
                </c:pt>
                <c:pt idx="36">
                  <c:v>-3.8389517736321266E-2</c:v>
                </c:pt>
                <c:pt idx="37">
                  <c:v>-4.4530091140796424E-2</c:v>
                </c:pt>
                <c:pt idx="38">
                  <c:v>-4.3065136618665512E-2</c:v>
                </c:pt>
                <c:pt idx="39">
                  <c:v>-3.7012966909023115E-2</c:v>
                </c:pt>
                <c:pt idx="40">
                  <c:v>-4.3604406082471625E-2</c:v>
                </c:pt>
                <c:pt idx="41">
                  <c:v>-3.8271193757475119E-2</c:v>
                </c:pt>
                <c:pt idx="42">
                  <c:v>-3.8122609476889613E-2</c:v>
                </c:pt>
                <c:pt idx="43">
                  <c:v>-3.2961756439373602E-2</c:v>
                </c:pt>
                <c:pt idx="44">
                  <c:v>-3.0876892124008348E-2</c:v>
                </c:pt>
                <c:pt idx="45">
                  <c:v>-2.7548518680563294E-2</c:v>
                </c:pt>
                <c:pt idx="46">
                  <c:v>-1.7647455253540945E-2</c:v>
                </c:pt>
                <c:pt idx="47">
                  <c:v>-2.1203817540899061E-2</c:v>
                </c:pt>
                <c:pt idx="48">
                  <c:v>-1.1873682866619273E-2</c:v>
                </c:pt>
                <c:pt idx="49">
                  <c:v>-1.1473370308178632E-2</c:v>
                </c:pt>
                <c:pt idx="50">
                  <c:v>-2.0020808189055384E-2</c:v>
                </c:pt>
                <c:pt idx="51">
                  <c:v>-1.4711561387239169E-2</c:v>
                </c:pt>
                <c:pt idx="52">
                  <c:v>-2.8799788749989674E-2</c:v>
                </c:pt>
                <c:pt idx="53">
                  <c:v>-1.8810587008045943E-2</c:v>
                </c:pt>
                <c:pt idx="54">
                  <c:v>-2.312600594414238E-2</c:v>
                </c:pt>
                <c:pt idx="55">
                  <c:v>-1.5341914956570668E-2</c:v>
                </c:pt>
                <c:pt idx="56">
                  <c:v>-6.3361872760654414E-3</c:v>
                </c:pt>
                <c:pt idx="57">
                  <c:v>-2.0339438304841417E-2</c:v>
                </c:pt>
              </c:numCache>
            </c:numRef>
          </c:val>
          <c:smooth val="0"/>
          <c:extLst xmlns:c16r2="http://schemas.microsoft.com/office/drawing/2015/06/char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Vol_hor!$E$139:$E$196</c:f>
              <c:numCache>
                <c:formatCode>0.0%</c:formatCode>
                <c:ptCount val="58"/>
                <c:pt idx="0">
                  <c:v>6.0859619473532023E-2</c:v>
                </c:pt>
                <c:pt idx="1">
                  <c:v>7.9815356701301798E-2</c:v>
                </c:pt>
                <c:pt idx="2">
                  <c:v>0.11572624175613</c:v>
                </c:pt>
                <c:pt idx="3">
                  <c:v>7.2247364898898603E-2</c:v>
                </c:pt>
                <c:pt idx="4">
                  <c:v>6.8644881175523365E-2</c:v>
                </c:pt>
                <c:pt idx="5">
                  <c:v>6.8065245919585404E-2</c:v>
                </c:pt>
                <c:pt idx="6">
                  <c:v>0.10086745210008075</c:v>
                </c:pt>
                <c:pt idx="7">
                  <c:v>9.3244533390366868E-2</c:v>
                </c:pt>
                <c:pt idx="8">
                  <c:v>8.2942269756773657E-2</c:v>
                </c:pt>
                <c:pt idx="9">
                  <c:v>8.1170714084990214E-2</c:v>
                </c:pt>
                <c:pt idx="10">
                  <c:v>9.2463485245050103E-2</c:v>
                </c:pt>
                <c:pt idx="11">
                  <c:v>5.7125105440523294E-2</c:v>
                </c:pt>
                <c:pt idx="12">
                  <c:v>5.0958537819304484E-2</c:v>
                </c:pt>
                <c:pt idx="13">
                  <c:v>5.2614595758719185E-2</c:v>
                </c:pt>
                <c:pt idx="14">
                  <c:v>5.8593470303540451E-2</c:v>
                </c:pt>
                <c:pt idx="15">
                  <c:v>5.1306393463564692E-2</c:v>
                </c:pt>
                <c:pt idx="16">
                  <c:v>5.5334080532734697E-2</c:v>
                </c:pt>
                <c:pt idx="17">
                  <c:v>4.968583620064404E-2</c:v>
                </c:pt>
                <c:pt idx="18">
                  <c:v>4.9316348107274921E-2</c:v>
                </c:pt>
                <c:pt idx="19">
                  <c:v>4.3195619135697694E-2</c:v>
                </c:pt>
                <c:pt idx="20">
                  <c:v>4.6444281670082521E-2</c:v>
                </c:pt>
                <c:pt idx="21">
                  <c:v>4.6169195302135035E-2</c:v>
                </c:pt>
                <c:pt idx="22">
                  <c:v>4.1543555339853766E-2</c:v>
                </c:pt>
                <c:pt idx="23">
                  <c:v>4.3099488804646313E-2</c:v>
                </c:pt>
                <c:pt idx="24">
                  <c:v>4.1529967762478304E-2</c:v>
                </c:pt>
                <c:pt idx="25">
                  <c:v>3.8611761086422947E-2</c:v>
                </c:pt>
                <c:pt idx="26">
                  <c:v>3.3890773184084733E-2</c:v>
                </c:pt>
                <c:pt idx="27">
                  <c:v>3.5159459502516199E-2</c:v>
                </c:pt>
                <c:pt idx="28">
                  <c:v>2.8533267601595913E-2</c:v>
                </c:pt>
                <c:pt idx="29">
                  <c:v>2.4741463244838169E-2</c:v>
                </c:pt>
                <c:pt idx="30">
                  <c:v>1.6996430616351921E-2</c:v>
                </c:pt>
                <c:pt idx="31">
                  <c:v>1.0142972571646425E-2</c:v>
                </c:pt>
                <c:pt idx="32">
                  <c:v>5.7493915191020317E-3</c:v>
                </c:pt>
                <c:pt idx="33">
                  <c:v>-7.2677941103460597E-4</c:v>
                </c:pt>
                <c:pt idx="34">
                  <c:v>-1.4940099081439673E-3</c:v>
                </c:pt>
                <c:pt idx="35">
                  <c:v>-8.908972410869187E-3</c:v>
                </c:pt>
                <c:pt idx="36">
                  <c:v>-1.4576192852462366E-2</c:v>
                </c:pt>
                <c:pt idx="37">
                  <c:v>-1.4456752813466034E-2</c:v>
                </c:pt>
                <c:pt idx="38">
                  <c:v>-1.378918914659133E-2</c:v>
                </c:pt>
                <c:pt idx="39">
                  <c:v>-1.7871554772263876E-2</c:v>
                </c:pt>
                <c:pt idx="40">
                  <c:v>-1.8919768619284905E-2</c:v>
                </c:pt>
                <c:pt idx="41">
                  <c:v>-1.7375576057157449E-2</c:v>
                </c:pt>
                <c:pt idx="42">
                  <c:v>-1.8618769159462478E-2</c:v>
                </c:pt>
                <c:pt idx="43">
                  <c:v>-1.1527479844913424E-2</c:v>
                </c:pt>
                <c:pt idx="44">
                  <c:v>-8.0332420269123572E-3</c:v>
                </c:pt>
                <c:pt idx="45">
                  <c:v>-1.3771993591913056E-2</c:v>
                </c:pt>
                <c:pt idx="46">
                  <c:v>-1.2895624151290308E-2</c:v>
                </c:pt>
                <c:pt idx="47">
                  <c:v>-1.1504976806939404E-2</c:v>
                </c:pt>
                <c:pt idx="48">
                  <c:v>-1.2476353184800781E-2</c:v>
                </c:pt>
                <c:pt idx="49">
                  <c:v>-8.1337624900394978E-3</c:v>
                </c:pt>
                <c:pt idx="50">
                  <c:v>-1.0789738396605908E-2</c:v>
                </c:pt>
                <c:pt idx="51">
                  <c:v>-6.6847662965699994E-3</c:v>
                </c:pt>
                <c:pt idx="52">
                  <c:v>-1.5231317679300305E-2</c:v>
                </c:pt>
                <c:pt idx="53">
                  <c:v>-1.4179607215519918E-2</c:v>
                </c:pt>
                <c:pt idx="54">
                  <c:v>-2.2212827393411683E-2</c:v>
                </c:pt>
                <c:pt idx="55">
                  <c:v>-3.186131550754967E-2</c:v>
                </c:pt>
                <c:pt idx="56">
                  <c:v>-2.5036146303327178E-2</c:v>
                </c:pt>
                <c:pt idx="57">
                  <c:v>-2.3178438144638047E-2</c:v>
                </c:pt>
              </c:numCache>
            </c:numRef>
          </c:val>
          <c:smooth val="0"/>
          <c:extLst xmlns:c16r2="http://schemas.microsoft.com/office/drawing/2015/06/char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Mass_sal_nette!$A$139:$A$196</c:f>
              <c:numCache>
                <c:formatCode>mmm\-yy</c:formatCode>
                <c:ptCount val="58"/>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numCache>
            </c:numRef>
          </c:cat>
          <c:val>
            <c:numRef>
              <c:f>Vol_hor!$F$139:$F$196</c:f>
              <c:numCache>
                <c:formatCode>0.0%</c:formatCode>
                <c:ptCount val="58"/>
                <c:pt idx="0">
                  <c:v>7.5845264323644024E-3</c:v>
                </c:pt>
                <c:pt idx="1">
                  <c:v>2.0965300435146439E-2</c:v>
                </c:pt>
                <c:pt idx="2">
                  <c:v>2.8449114067750969E-2</c:v>
                </c:pt>
                <c:pt idx="3">
                  <c:v>3.0278833288890583E-2</c:v>
                </c:pt>
                <c:pt idx="4">
                  <c:v>2.5952360219346104E-2</c:v>
                </c:pt>
                <c:pt idx="5">
                  <c:v>3.4024396964403847E-2</c:v>
                </c:pt>
                <c:pt idx="6">
                  <c:v>3.9087554357416732E-2</c:v>
                </c:pt>
                <c:pt idx="7">
                  <c:v>4.9220996427974839E-2</c:v>
                </c:pt>
                <c:pt idx="8">
                  <c:v>5.5775695521324886E-2</c:v>
                </c:pt>
                <c:pt idx="9">
                  <c:v>5.2316967426442318E-2</c:v>
                </c:pt>
                <c:pt idx="10">
                  <c:v>5.1027712197640129E-2</c:v>
                </c:pt>
                <c:pt idx="11">
                  <c:v>4.6958719659076831E-2</c:v>
                </c:pt>
                <c:pt idx="12">
                  <c:v>4.620651872514081E-2</c:v>
                </c:pt>
                <c:pt idx="13">
                  <c:v>4.8303823278682101E-2</c:v>
                </c:pt>
                <c:pt idx="14">
                  <c:v>4.831947517044255E-2</c:v>
                </c:pt>
                <c:pt idx="15">
                  <c:v>4.4578843666561063E-2</c:v>
                </c:pt>
                <c:pt idx="16">
                  <c:v>3.977022063439617E-2</c:v>
                </c:pt>
                <c:pt idx="17">
                  <c:v>2.7742843326721278E-2</c:v>
                </c:pt>
                <c:pt idx="18">
                  <c:v>2.0277106167556624E-2</c:v>
                </c:pt>
                <c:pt idx="19">
                  <c:v>1.0235681275119646E-2</c:v>
                </c:pt>
                <c:pt idx="20">
                  <c:v>1.5592647186628561E-3</c:v>
                </c:pt>
                <c:pt idx="21">
                  <c:v>4.4232312897851678E-3</c:v>
                </c:pt>
                <c:pt idx="22">
                  <c:v>8.6917723919839318E-3</c:v>
                </c:pt>
                <c:pt idx="23">
                  <c:v>1.9506044844463277E-2</c:v>
                </c:pt>
                <c:pt idx="24">
                  <c:v>3.5314729631502839E-2</c:v>
                </c:pt>
                <c:pt idx="25">
                  <c:v>3.2575732627769804E-2</c:v>
                </c:pt>
                <c:pt idx="26">
                  <c:v>1.7781680343204931E-2</c:v>
                </c:pt>
                <c:pt idx="27">
                  <c:v>1.4953584380738683E-2</c:v>
                </c:pt>
                <c:pt idx="28">
                  <c:v>1.315741576991547E-3</c:v>
                </c:pt>
                <c:pt idx="29">
                  <c:v>-7.4425563336559808E-3</c:v>
                </c:pt>
                <c:pt idx="30">
                  <c:v>-2.1286659882801651E-2</c:v>
                </c:pt>
                <c:pt idx="31">
                  <c:v>-3.0926369467441539E-2</c:v>
                </c:pt>
                <c:pt idx="32">
                  <c:v>-4.0573524785612602E-2</c:v>
                </c:pt>
                <c:pt idx="33">
                  <c:v>-4.2317982045964597E-2</c:v>
                </c:pt>
                <c:pt idx="34">
                  <c:v>-3.337783383007753E-2</c:v>
                </c:pt>
                <c:pt idx="35">
                  <c:v>-4.8525672251331753E-2</c:v>
                </c:pt>
                <c:pt idx="36">
                  <c:v>-5.0596537074514947E-2</c:v>
                </c:pt>
                <c:pt idx="37">
                  <c:v>-4.7430915942613505E-2</c:v>
                </c:pt>
                <c:pt idx="38">
                  <c:v>-3.6815869486407471E-2</c:v>
                </c:pt>
                <c:pt idx="39">
                  <c:v>-2.9199307472912883E-2</c:v>
                </c:pt>
                <c:pt idx="40">
                  <c:v>-2.2641954749843429E-2</c:v>
                </c:pt>
                <c:pt idx="41">
                  <c:v>-1.6691197478005071E-2</c:v>
                </c:pt>
                <c:pt idx="42">
                  <c:v>-1.9471694884121149E-2</c:v>
                </c:pt>
                <c:pt idx="43">
                  <c:v>-1.1361022284239408E-2</c:v>
                </c:pt>
                <c:pt idx="44">
                  <c:v>-2.8158692658553086E-4</c:v>
                </c:pt>
                <c:pt idx="45">
                  <c:v>5.7172258086004568E-3</c:v>
                </c:pt>
                <c:pt idx="46">
                  <c:v>1.7840970716881843E-2</c:v>
                </c:pt>
                <c:pt idx="47">
                  <c:v>2.1288344954879967E-2</c:v>
                </c:pt>
                <c:pt idx="48">
                  <c:v>2.2383903627559487E-2</c:v>
                </c:pt>
                <c:pt idx="49">
                  <c:v>1.854719220109402E-2</c:v>
                </c:pt>
                <c:pt idx="50">
                  <c:v>1.2965954311125127E-2</c:v>
                </c:pt>
                <c:pt idx="51">
                  <c:v>1.7578990339177647E-2</c:v>
                </c:pt>
                <c:pt idx="52">
                  <c:v>1.0283354659224031E-3</c:v>
                </c:pt>
                <c:pt idx="53">
                  <c:v>-5.6375903238303771E-3</c:v>
                </c:pt>
                <c:pt idx="54">
                  <c:v>-1.0556575448348426E-2</c:v>
                </c:pt>
                <c:pt idx="55">
                  <c:v>-1.4200288569577224E-2</c:v>
                </c:pt>
                <c:pt idx="56">
                  <c:v>-4.5397293288422791E-3</c:v>
                </c:pt>
                <c:pt idx="57">
                  <c:v>2.913617759428444E-3</c:v>
                </c:pt>
              </c:numCache>
            </c:numRef>
          </c:val>
          <c:smooth val="0"/>
          <c:extLst xmlns:c16r2="http://schemas.microsoft.com/office/drawing/2015/06/char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9064480"/>
        <c:axId val="229061736"/>
      </c:lineChart>
      <c:dateAx>
        <c:axId val="229064480"/>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9061736"/>
        <c:crosses val="autoZero"/>
        <c:auto val="1"/>
        <c:lblOffset val="100"/>
        <c:baseTimeUnit val="months"/>
        <c:majorUnit val="12"/>
        <c:majorTimeUnit val="months"/>
        <c:minorUnit val="6"/>
        <c:minorTimeUnit val="months"/>
      </c:dateAx>
      <c:valAx>
        <c:axId val="22906173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9064480"/>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xmlns=""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xmlns=""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xmlns=""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xmlns=""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xmlns=""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xmlns=""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xmlns=""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xmlns=""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xmlns=""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xmlns=""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xmlns=""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xmlns=""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1019175</xdr:colOff>
          <xdr:row>1</xdr:row>
          <xdr:rowOff>247650</xdr:rowOff>
        </xdr:from>
        <xdr:to>
          <xdr:col>6</xdr:col>
          <xdr:colOff>247650</xdr:colOff>
          <xdr:row>2</xdr:row>
          <xdr:rowOff>190500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xmlns=""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8:Y189"/>
  <sheetViews>
    <sheetView showGridLines="0" zoomScale="95" zoomScaleNormal="95" zoomScaleSheetLayoutView="85" workbookViewId="0">
      <selection activeCell="P33" sqref="P33"/>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D47"/>
  <sheetViews>
    <sheetView workbookViewId="0">
      <selection sqref="A1:A46"/>
    </sheetView>
  </sheetViews>
  <sheetFormatPr baseColWidth="10" defaultColWidth="11.42578125" defaultRowHeight="11.25" x14ac:dyDescent="0.2"/>
  <cols>
    <col min="1" max="1" width="40.5703125" style="96" customWidth="1"/>
    <col min="2" max="16384" width="11.425781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K79"/>
  <sheetViews>
    <sheetView showGridLines="0" tabSelected="1" zoomScale="85" zoomScaleNormal="85" workbookViewId="0">
      <selection activeCell="J22" sqref="J22"/>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88" t="s">
        <v>0</v>
      </c>
      <c r="C1" s="188"/>
      <c r="D1" s="188"/>
      <c r="E1" s="188"/>
      <c r="F1" s="188"/>
      <c r="G1" s="188"/>
      <c r="H1" s="188"/>
      <c r="I1" s="188"/>
      <c r="J1" s="188"/>
      <c r="K1" s="188"/>
    </row>
    <row r="2" spans="1:11" s="39" customFormat="1" ht="33" customHeight="1" x14ac:dyDescent="0.2">
      <c r="A2" s="38"/>
      <c r="B2" s="38"/>
      <c r="C2" s="76"/>
      <c r="D2" s="77" t="s">
        <v>1</v>
      </c>
      <c r="E2" s="77" t="s">
        <v>2</v>
      </c>
      <c r="F2" s="38"/>
      <c r="G2" s="38"/>
    </row>
    <row r="3" spans="1:11" x14ac:dyDescent="0.25">
      <c r="A3" s="2"/>
      <c r="C3" s="77"/>
      <c r="D3" s="77">
        <v>1</v>
      </c>
      <c r="E3" s="77">
        <v>62</v>
      </c>
      <c r="F3" s="2"/>
      <c r="I3" s="3" t="s">
        <v>3</v>
      </c>
    </row>
    <row r="4" spans="1:11" x14ac:dyDescent="0.25">
      <c r="C4" s="40"/>
      <c r="D4" s="41"/>
      <c r="E4" s="41"/>
      <c r="F4" s="2"/>
      <c r="K4" s="97" t="s">
        <v>197</v>
      </c>
    </row>
    <row r="5" spans="1:11" ht="15" x14ac:dyDescent="0.2">
      <c r="A5" s="46" t="s">
        <v>4</v>
      </c>
      <c r="B5" s="163">
        <v>43753</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hyperlink ref="I3" location="'Sources et méthodologie'!A1" display="Sources et Méthodologie"/>
    <hyperlink ref="H46" location="Nb_cpte!A1" display="le nombre de comptes"/>
    <hyperlink ref="H48" location="Vol_hor!A1" display="le volume horaire"/>
    <hyperlink ref="H29" location="Vol_hor!A1" display="le volume horaire"/>
    <hyperlink ref="H31" location="Mass_sal_nette!A1" display="la mase salariale nette"/>
    <hyperlink ref="H50" location="Mass_sal_nette!A1" display="la mase salariale nette"/>
    <hyperlink ref="H64" location="Mass_sal_nette!A1" display="la mase salariale nette"/>
    <hyperlink ref="H79" location="Vol_hor!A1" display="le volume horaire"/>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Drop Down 22">
              <controlPr defaultSize="0" autoLine="0" autoPict="0">
                <anchor moveWithCells="1">
                  <from>
                    <xdr:col>1</xdr:col>
                    <xdr:colOff>1019175</xdr:colOff>
                    <xdr:row>1</xdr:row>
                    <xdr:rowOff>247650</xdr:rowOff>
                  </from>
                  <to>
                    <xdr:col>6</xdr:col>
                    <xdr:colOff>247650</xdr:colOff>
                    <xdr:row>2</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Y214"/>
  <sheetViews>
    <sheetView showGridLines="0" zoomScaleNormal="75" workbookViewId="0">
      <pane xSplit="1" ySplit="3" topLeftCell="B181" activePane="bottomRight" state="frozen"/>
      <selection activeCell="B66" sqref="B66:Y68"/>
      <selection pane="topRight" activeCell="B66" sqref="B66:Y68"/>
      <selection pane="bottomLeft" activeCell="B66" sqref="B66:Y68"/>
      <selection pane="bottomRight" activeCell="G124" sqref="G124"/>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8</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2359751.4978928594</v>
      </c>
      <c r="C5" s="15">
        <f ca="1">SUM(D5,F5)</f>
        <v>1701531.0493454966</v>
      </c>
      <c r="D5" s="16">
        <f ca="1">OFFSET(Import_SAS_CVS!CA2,(Synth!$D$3-1)*Synth!$E$3,0)</f>
        <v>1636614.4767303499</v>
      </c>
      <c r="E5" s="16">
        <f ca="1">OFFSET(Import_SAS_CVS!U2,(Synth!$D$3-1)*Synth!$E$3,0)</f>
        <v>658220.44854736305</v>
      </c>
      <c r="F5" s="16">
        <f ca="1">OFFSET(Import_SAS_CVS!CE2,(Synth!$D$3-1)*Synth!$E$3,0)</f>
        <v>64916.572615146601</v>
      </c>
      <c r="G5" s="17">
        <f ca="1">OFFSET(Import_SAS_CVS!C2,(Synth!$D$3-1)*Synth!$E$3,0)</f>
        <v>1024148.25762177</v>
      </c>
      <c r="H5" s="16">
        <f ca="1">OFFSET(Import_SAS_CVS!D2,(Synth!$D$3-1)*Synth!$E$3,0)</f>
        <v>8425.47956800461</v>
      </c>
      <c r="I5" s="16">
        <f ca="1">OFFSET(Import_SAS_CVS!E2,(Synth!$D$3-1)*Synth!$E$3,0)</f>
        <v>603422.17175293004</v>
      </c>
      <c r="J5" s="42">
        <f ca="1">OFFSET(Import_SAS_CVS!F2,(Synth!$D$3-1)*Synth!$E$3,0)</f>
        <v>287145.82467651402</v>
      </c>
      <c r="K5" s="16">
        <f ca="1">OFFSET(Import_SAS_CVS!G2,(Synth!$D$3-1)*Synth!$E$3,0)</f>
        <v>199.125063257292</v>
      </c>
      <c r="L5" s="16">
        <f ca="1">OFFSET(Import_SAS_CVS!H2,(Synth!$D$3-1)*Synth!$E$3,0)</f>
        <v>65172.848553657503</v>
      </c>
      <c r="M5" s="42">
        <f ca="1">OFFSET(Import_SAS_CVS!I2,(Synth!$D$3-1)*Synth!$E$3,0)</f>
        <v>5606.0750109553301</v>
      </c>
      <c r="N5" s="16">
        <f ca="1">OFFSET(Import_SAS_CVS!J2,(Synth!$D$3-1)*Synth!$E$3,0)</f>
        <v>1761.5789777636501</v>
      </c>
      <c r="O5" s="18">
        <f ca="1">OFFSET(Import_SAS_CVS!K2,(Synth!$D$3-1)*Synth!$E$3,0)</f>
        <v>658732.82254028297</v>
      </c>
      <c r="P5" s="112">
        <f ca="1">OFFSET(Import_SAS_CVS!L2,(Synth!$D$3-1)*Synth!$E$3,0)</f>
        <v>795881.55727386498</v>
      </c>
      <c r="Q5" s="113">
        <f ca="1">OFFSET(Import_SAS_CVS!M2,(Synth!$D$3-1)*Synth!$E$3,0)</f>
        <v>559371.42756652797</v>
      </c>
      <c r="R5" s="113">
        <f ca="1">OFFSET(Import_SAS_CVS!N2,(Synth!$D$3-1)*Synth!$E$3,0)</f>
        <v>168446.46767234799</v>
      </c>
      <c r="S5" s="113">
        <f ca="1">OFFSET(Import_SAS_CVS!O2,(Synth!$D$3-1)*Synth!$E$3,0)</f>
        <v>0</v>
      </c>
      <c r="T5" s="113">
        <f ca="1">OFFSET(Import_SAS_CVS!P2,(Synth!$D$3-1)*Synth!$E$3,0)</f>
        <v>0</v>
      </c>
      <c r="U5" s="113">
        <f ca="1">OFFSET(Import_SAS_CVS!Q2,(Synth!$D$3-1)*Synth!$E$3,0)</f>
        <v>102950.89715766899</v>
      </c>
      <c r="V5" s="113">
        <f ca="1">OFFSET(Import_SAS_CVS!R2,(Synth!$D$3-1)*Synth!$E$3,0)</f>
        <v>0</v>
      </c>
      <c r="W5" s="113">
        <f ca="1">OFFSET(Import_SAS_CVS!S2,(Synth!$D$3-1)*Synth!$E$3,0)</f>
        <v>0</v>
      </c>
      <c r="X5" s="113">
        <f ca="1">OFFSET(Import_SAS_CVS!T2,(Synth!$D$3-1)*Synth!$E$3,0)</f>
        <v>64637.373167038</v>
      </c>
      <c r="Y5" s="114">
        <f ca="1">OFFSET(Import_SAS_CVS!CQ2,(Synth!$D$3-1)*Synth!$E$3,0)</f>
        <v>3.9543016219977298</v>
      </c>
    </row>
    <row r="6" spans="1:25" x14ac:dyDescent="0.2">
      <c r="A6" s="20">
        <v>38168</v>
      </c>
      <c r="B6" s="21">
        <f t="shared" ref="B6:B64" ca="1" si="0">SUM(C6,E6)</f>
        <v>2370112.4009656869</v>
      </c>
      <c r="C6" s="21">
        <f t="shared" ref="C6:C64" ca="1" si="1">SUM(D6,F6)</f>
        <v>1708305.4393033946</v>
      </c>
      <c r="D6" s="22">
        <f ca="1">OFFSET(Import_SAS_CVS!CA3,(Synth!$D$3-1)*Synth!$E$3,0)</f>
        <v>1643773.8680267299</v>
      </c>
      <c r="E6" s="22">
        <f ca="1">OFFSET(Import_SAS_CVS!U3,(Synth!$D$3-1)*Synth!$E$3,0)</f>
        <v>661806.96166229201</v>
      </c>
      <c r="F6" s="22">
        <f ca="1">OFFSET(Import_SAS_CVS!CE3,(Synth!$D$3-1)*Synth!$E$3,0)</f>
        <v>64531.571276664698</v>
      </c>
      <c r="G6" s="23">
        <f ca="1">OFFSET(Import_SAS_CVS!C3,(Synth!$D$3-1)*Synth!$E$3,0)</f>
        <v>1036384.97805023</v>
      </c>
      <c r="H6" s="24">
        <f ca="1">OFFSET(Import_SAS_CVS!D3,(Synth!$D$3-1)*Synth!$E$3,0)</f>
        <v>8716.9304342269897</v>
      </c>
      <c r="I6" s="24">
        <f ca="1">OFFSET(Import_SAS_CVS!E3,(Synth!$D$3-1)*Synth!$E$3,0)</f>
        <v>593297.14807128895</v>
      </c>
      <c r="J6" s="43">
        <f ca="1">OFFSET(Import_SAS_CVS!F3,(Synth!$D$3-1)*Synth!$E$3,0)</f>
        <v>291613.88698577898</v>
      </c>
      <c r="K6" s="24">
        <f ca="1">OFFSET(Import_SAS_CVS!G3,(Synth!$D$3-1)*Synth!$E$3,0)</f>
        <v>2271.2435400188001</v>
      </c>
      <c r="L6" s="24">
        <f ca="1">OFFSET(Import_SAS_CVS!H3,(Synth!$D$3-1)*Synth!$E$3,0)</f>
        <v>61636.812301635699</v>
      </c>
      <c r="M6" s="43">
        <f ca="1">OFFSET(Import_SAS_CVS!I3,(Synth!$D$3-1)*Synth!$E$3,0)</f>
        <v>5427.9896343946502</v>
      </c>
      <c r="N6" s="24">
        <f ca="1">OFFSET(Import_SAS_CVS!J3,(Synth!$D$3-1)*Synth!$E$3,0)</f>
        <v>32845.080260753602</v>
      </c>
      <c r="O6" s="25">
        <f ca="1">OFFSET(Import_SAS_CVS!K3,(Synth!$D$3-1)*Synth!$E$3,0)</f>
        <v>614928.459373474</v>
      </c>
      <c r="P6" s="115">
        <f ca="1">OFFSET(Import_SAS_CVS!L3,(Synth!$D$3-1)*Synth!$E$3,0)</f>
        <v>807875.85992431606</v>
      </c>
      <c r="Q6" s="116">
        <f ca="1">OFFSET(Import_SAS_CVS!M3,(Synth!$D$3-1)*Synth!$E$3,0)</f>
        <v>557581.37665557896</v>
      </c>
      <c r="R6" s="116">
        <f ca="1">OFFSET(Import_SAS_CVS!N3,(Synth!$D$3-1)*Synth!$E$3,0)</f>
        <v>172269.74308776899</v>
      </c>
      <c r="S6" s="116">
        <f ca="1">OFFSET(Import_SAS_CVS!O3,(Synth!$D$3-1)*Synth!$E$3,0)</f>
        <v>0</v>
      </c>
      <c r="T6" s="116">
        <f ca="1">OFFSET(Import_SAS_CVS!P3,(Synth!$D$3-1)*Synth!$E$3,0)</f>
        <v>0</v>
      </c>
      <c r="U6" s="116">
        <f ca="1">OFFSET(Import_SAS_CVS!Q3,(Synth!$D$3-1)*Synth!$E$3,0)</f>
        <v>102354.710408211</v>
      </c>
      <c r="V6" s="116">
        <f ca="1">OFFSET(Import_SAS_CVS!R3,(Synth!$D$3-1)*Synth!$E$3,0)</f>
        <v>0</v>
      </c>
      <c r="W6" s="116">
        <f ca="1">OFFSET(Import_SAS_CVS!S3,(Synth!$D$3-1)*Synth!$E$3,0)</f>
        <v>0</v>
      </c>
      <c r="X6" s="116">
        <f ca="1">OFFSET(Import_SAS_CVS!T3,(Synth!$D$3-1)*Synth!$E$3,0)</f>
        <v>64431.9801783562</v>
      </c>
      <c r="Y6" s="117">
        <f ca="1">OFFSET(Import_SAS_CVS!CQ3,(Synth!$D$3-1)*Synth!$E$3,0)</f>
        <v>43.8216563649476</v>
      </c>
    </row>
    <row r="7" spans="1:25" x14ac:dyDescent="0.2">
      <c r="A7" s="20">
        <v>38260</v>
      </c>
      <c r="B7" s="21">
        <f t="shared" ca="1" si="0"/>
        <v>2388667.2589187608</v>
      </c>
      <c r="C7" s="21">
        <f t="shared" ca="1" si="1"/>
        <v>1731151.2239685047</v>
      </c>
      <c r="D7" s="22">
        <f ca="1">OFFSET(Import_SAS_CVS!CA4,(Synth!$D$3-1)*Synth!$E$3,0)</f>
        <v>1667736.44869995</v>
      </c>
      <c r="E7" s="22">
        <f ca="1">OFFSET(Import_SAS_CVS!U4,(Synth!$D$3-1)*Synth!$E$3,0)</f>
        <v>657516.034950256</v>
      </c>
      <c r="F7" s="22">
        <f ca="1">OFFSET(Import_SAS_CVS!CE4,(Synth!$D$3-1)*Synth!$E$3,0)</f>
        <v>63414.775268554702</v>
      </c>
      <c r="G7" s="23">
        <f ca="1">OFFSET(Import_SAS_CVS!C4,(Synth!$D$3-1)*Synth!$E$3,0)</f>
        <v>1057406.93699646</v>
      </c>
      <c r="H7" s="24">
        <f ca="1">OFFSET(Import_SAS_CVS!D4,(Synth!$D$3-1)*Synth!$E$3,0)</f>
        <v>9106.1995580196399</v>
      </c>
      <c r="I7" s="24">
        <f ca="1">OFFSET(Import_SAS_CVS!E4,(Synth!$D$3-1)*Synth!$E$3,0)</f>
        <v>607425.42211914097</v>
      </c>
      <c r="J7" s="43">
        <f ca="1">OFFSET(Import_SAS_CVS!F4,(Synth!$D$3-1)*Synth!$E$3,0)</f>
        <v>312512.96292114299</v>
      </c>
      <c r="K7" s="24">
        <f ca="1">OFFSET(Import_SAS_CVS!G4,(Synth!$D$3-1)*Synth!$E$3,0)</f>
        <v>5758.6019698381397</v>
      </c>
      <c r="L7" s="24">
        <f ca="1">OFFSET(Import_SAS_CVS!H4,(Synth!$D$3-1)*Synth!$E$3,0)</f>
        <v>58200.392260551504</v>
      </c>
      <c r="M7" s="43">
        <f ca="1">OFFSET(Import_SAS_CVS!I4,(Synth!$D$3-1)*Synth!$E$3,0)</f>
        <v>5248.3068211674699</v>
      </c>
      <c r="N7" s="24">
        <f ca="1">OFFSET(Import_SAS_CVS!J4,(Synth!$D$3-1)*Synth!$E$3,0)</f>
        <v>77708.640275001497</v>
      </c>
      <c r="O7" s="25">
        <f ca="1">OFFSET(Import_SAS_CVS!K4,(Synth!$D$3-1)*Synth!$E$3,0)</f>
        <v>582300.58299255394</v>
      </c>
      <c r="P7" s="115">
        <f ca="1">OFFSET(Import_SAS_CVS!L4,(Synth!$D$3-1)*Synth!$E$3,0)</f>
        <v>852963.67188262905</v>
      </c>
      <c r="Q7" s="116">
        <f ca="1">OFFSET(Import_SAS_CVS!M4,(Synth!$D$3-1)*Synth!$E$3,0)</f>
        <v>561950.30554199195</v>
      </c>
      <c r="R7" s="116">
        <f ca="1">OFFSET(Import_SAS_CVS!N4,(Synth!$D$3-1)*Synth!$E$3,0)</f>
        <v>175868.44206237799</v>
      </c>
      <c r="S7" s="116">
        <f ca="1">OFFSET(Import_SAS_CVS!O4,(Synth!$D$3-1)*Synth!$E$3,0)</f>
        <v>0</v>
      </c>
      <c r="T7" s="116">
        <f ca="1">OFFSET(Import_SAS_CVS!P4,(Synth!$D$3-1)*Synth!$E$3,0)</f>
        <v>0</v>
      </c>
      <c r="U7" s="116">
        <f ca="1">OFFSET(Import_SAS_CVS!Q4,(Synth!$D$3-1)*Synth!$E$3,0)</f>
        <v>102310.02043151901</v>
      </c>
      <c r="V7" s="116">
        <f ca="1">OFFSET(Import_SAS_CVS!R4,(Synth!$D$3-1)*Synth!$E$3,0)</f>
        <v>0</v>
      </c>
      <c r="W7" s="116">
        <f ca="1">OFFSET(Import_SAS_CVS!S4,(Synth!$D$3-1)*Synth!$E$3,0)</f>
        <v>0</v>
      </c>
      <c r="X7" s="116">
        <f ca="1">OFFSET(Import_SAS_CVS!T4,(Synth!$D$3-1)*Synth!$E$3,0)</f>
        <v>63658.301320076003</v>
      </c>
      <c r="Y7" s="117">
        <f ca="1">OFFSET(Import_SAS_CVS!CQ4,(Synth!$D$3-1)*Synth!$E$3,0)</f>
        <v>87.564828857779503</v>
      </c>
    </row>
    <row r="8" spans="1:25" ht="12" thickBot="1" x14ac:dyDescent="0.25">
      <c r="A8" s="26">
        <v>38352</v>
      </c>
      <c r="B8" s="27">
        <f t="shared" ca="1" si="0"/>
        <v>2413223.0109677343</v>
      </c>
      <c r="C8" s="27">
        <f t="shared" ca="1" si="1"/>
        <v>1740768.5458188083</v>
      </c>
      <c r="D8" s="28">
        <f ca="1">OFFSET(Import_SAS_CVS!CA5,(Synth!$D$3-1)*Synth!$E$3,0)</f>
        <v>1676610.3862457301</v>
      </c>
      <c r="E8" s="28">
        <f ca="1">OFFSET(Import_SAS_CVS!U5,(Synth!$D$3-1)*Synth!$E$3,0)</f>
        <v>672454.46514892601</v>
      </c>
      <c r="F8" s="28">
        <f ca="1">OFFSET(Import_SAS_CVS!CE5,(Synth!$D$3-1)*Synth!$E$3,0)</f>
        <v>64158.159573078199</v>
      </c>
      <c r="G8" s="29">
        <f ca="1">OFFSET(Import_SAS_CVS!C5,(Synth!$D$3-1)*Synth!$E$3,0)</f>
        <v>1080528.9292602499</v>
      </c>
      <c r="H8" s="28">
        <f ca="1">OFFSET(Import_SAS_CVS!D5,(Synth!$D$3-1)*Synth!$E$3,0)</f>
        <v>8857.3228007555008</v>
      </c>
      <c r="I8" s="28">
        <f ca="1">OFFSET(Import_SAS_CVS!E5,(Synth!$D$3-1)*Synth!$E$3,0)</f>
        <v>587693.71642303502</v>
      </c>
      <c r="J8" s="44">
        <f ca="1">OFFSET(Import_SAS_CVS!F5,(Synth!$D$3-1)*Synth!$E$3,0)</f>
        <v>307791.71914672898</v>
      </c>
      <c r="K8" s="28">
        <f ca="1">OFFSET(Import_SAS_CVS!G5,(Synth!$D$3-1)*Synth!$E$3,0)</f>
        <v>9337.9062997102701</v>
      </c>
      <c r="L8" s="28">
        <f ca="1">OFFSET(Import_SAS_CVS!H5,(Synth!$D$3-1)*Synth!$E$3,0)</f>
        <v>54512.618089675903</v>
      </c>
      <c r="M8" s="44">
        <f ca="1">OFFSET(Import_SAS_CVS!I5,(Synth!$D$3-1)*Synth!$E$3,0)</f>
        <v>5065.4396379589998</v>
      </c>
      <c r="N8" s="28">
        <f ca="1">OFFSET(Import_SAS_CVS!J5,(Synth!$D$3-1)*Synth!$E$3,0)</f>
        <v>121961.284503937</v>
      </c>
      <c r="O8" s="30">
        <f ca="1">OFFSET(Import_SAS_CVS!K5,(Synth!$D$3-1)*Synth!$E$3,0)</f>
        <v>557981.74006652797</v>
      </c>
      <c r="P8" s="118">
        <f ca="1">OFFSET(Import_SAS_CVS!L5,(Synth!$D$3-1)*Synth!$E$3,0)</f>
        <v>839485.53450012195</v>
      </c>
      <c r="Q8" s="119">
        <f ca="1">OFFSET(Import_SAS_CVS!M5,(Synth!$D$3-1)*Synth!$E$3,0)</f>
        <v>568007.386924744</v>
      </c>
      <c r="R8" s="119">
        <f ca="1">OFFSET(Import_SAS_CVS!N5,(Synth!$D$3-1)*Synth!$E$3,0)</f>
        <v>178302.48142814601</v>
      </c>
      <c r="S8" s="119">
        <f ca="1">OFFSET(Import_SAS_CVS!O5,(Synth!$D$3-1)*Synth!$E$3,0)</f>
        <v>0</v>
      </c>
      <c r="T8" s="119">
        <f ca="1">OFFSET(Import_SAS_CVS!P5,(Synth!$D$3-1)*Synth!$E$3,0)</f>
        <v>0</v>
      </c>
      <c r="U8" s="119">
        <f ca="1">OFFSET(Import_SAS_CVS!Q5,(Synth!$D$3-1)*Synth!$E$3,0)</f>
        <v>101913.081996918</v>
      </c>
      <c r="V8" s="119">
        <f ca="1">OFFSET(Import_SAS_CVS!R5,(Synth!$D$3-1)*Synth!$E$3,0)</f>
        <v>0</v>
      </c>
      <c r="W8" s="119">
        <f ca="1">OFFSET(Import_SAS_CVS!S5,(Synth!$D$3-1)*Synth!$E$3,0)</f>
        <v>0</v>
      </c>
      <c r="X8" s="119">
        <f ca="1">OFFSET(Import_SAS_CVS!T5,(Synth!$D$3-1)*Synth!$E$3,0)</f>
        <v>64017.032499790199</v>
      </c>
      <c r="Y8" s="120">
        <f ca="1">OFFSET(Import_SAS_CVS!CQ5,(Synth!$D$3-1)*Synth!$E$3,0)</f>
        <v>122.794369570911</v>
      </c>
    </row>
    <row r="9" spans="1:25" x14ac:dyDescent="0.2">
      <c r="A9" s="14">
        <v>38442</v>
      </c>
      <c r="B9" s="15">
        <f t="shared" ca="1" si="0"/>
        <v>2448706.563542366</v>
      </c>
      <c r="C9" s="15">
        <f t="shared" ca="1" si="1"/>
        <v>1770806.6016511919</v>
      </c>
      <c r="D9" s="16">
        <f ca="1">OFFSET(Import_SAS_CVS!CA6,(Synth!$D$3-1)*Synth!$E$3,0)</f>
        <v>1706361.47694397</v>
      </c>
      <c r="E9" s="16">
        <f ca="1">OFFSET(Import_SAS_CVS!U6,(Synth!$D$3-1)*Synth!$E$3,0)</f>
        <v>677899.96189117397</v>
      </c>
      <c r="F9" s="16">
        <f ca="1">OFFSET(Import_SAS_CVS!CE6,(Synth!$D$3-1)*Synth!$E$3,0)</f>
        <v>64445.124707221999</v>
      </c>
      <c r="G9" s="17">
        <f ca="1">OFFSET(Import_SAS_CVS!C6,(Synth!$D$3-1)*Synth!$E$3,0)</f>
        <v>1110207.9874420201</v>
      </c>
      <c r="H9" s="16">
        <f ca="1">OFFSET(Import_SAS_CVS!D6,(Synth!$D$3-1)*Synth!$E$3,0)</f>
        <v>9358.0071836709994</v>
      </c>
      <c r="I9" s="16">
        <f ca="1">OFFSET(Import_SAS_CVS!E6,(Synth!$D$3-1)*Synth!$E$3,0)</f>
        <v>586005.00189971901</v>
      </c>
      <c r="J9" s="42">
        <f ca="1">OFFSET(Import_SAS_CVS!F6,(Synth!$D$3-1)*Synth!$E$3,0)</f>
        <v>312890.52503204299</v>
      </c>
      <c r="K9" s="16">
        <f ca="1">OFFSET(Import_SAS_CVS!G6,(Synth!$D$3-1)*Synth!$E$3,0)</f>
        <v>13708.5900378227</v>
      </c>
      <c r="L9" s="16">
        <f ca="1">OFFSET(Import_SAS_CVS!H6,(Synth!$D$3-1)*Synth!$E$3,0)</f>
        <v>51074.173073768601</v>
      </c>
      <c r="M9" s="42">
        <f ca="1">OFFSET(Import_SAS_CVS!I6,(Synth!$D$3-1)*Synth!$E$3,0)</f>
        <v>4893.69291800261</v>
      </c>
      <c r="N9" s="16">
        <f ca="1">OFFSET(Import_SAS_CVS!J6,(Synth!$D$3-1)*Synth!$E$3,0)</f>
        <v>174793.70052719099</v>
      </c>
      <c r="O9" s="18">
        <f ca="1">OFFSET(Import_SAS_CVS!K6,(Synth!$D$3-1)*Synth!$E$3,0)</f>
        <v>503563.763698578</v>
      </c>
      <c r="P9" s="112">
        <f ca="1">OFFSET(Import_SAS_CVS!L6,(Synth!$D$3-1)*Synth!$E$3,0)</f>
        <v>835269.58953857399</v>
      </c>
      <c r="Q9" s="113">
        <f ca="1">OFFSET(Import_SAS_CVS!M6,(Synth!$D$3-1)*Synth!$E$3,0)</f>
        <v>575770.15540313697</v>
      </c>
      <c r="R9" s="113">
        <f ca="1">OFFSET(Import_SAS_CVS!N6,(Synth!$D$3-1)*Synth!$E$3,0)</f>
        <v>181536.30037307701</v>
      </c>
      <c r="S9" s="113">
        <f ca="1">OFFSET(Import_SAS_CVS!O6,(Synth!$D$3-1)*Synth!$E$3,0)</f>
        <v>0</v>
      </c>
      <c r="T9" s="113">
        <f ca="1">OFFSET(Import_SAS_CVS!P6,(Synth!$D$3-1)*Synth!$E$3,0)</f>
        <v>0</v>
      </c>
      <c r="U9" s="113">
        <f ca="1">OFFSET(Import_SAS_CVS!Q6,(Synth!$D$3-1)*Synth!$E$3,0)</f>
        <v>103154.579197884</v>
      </c>
      <c r="V9" s="113">
        <f ca="1">OFFSET(Import_SAS_CVS!R6,(Synth!$D$3-1)*Synth!$E$3,0)</f>
        <v>0</v>
      </c>
      <c r="W9" s="113">
        <f ca="1">OFFSET(Import_SAS_CVS!S6,(Synth!$D$3-1)*Synth!$E$3,0)</f>
        <v>0</v>
      </c>
      <c r="X9" s="113">
        <f ca="1">OFFSET(Import_SAS_CVS!T6,(Synth!$D$3-1)*Synth!$E$3,0)</f>
        <v>64012.549047946901</v>
      </c>
      <c r="Y9" s="114">
        <f ca="1">OFFSET(Import_SAS_CVS!CQ6,(Synth!$D$3-1)*Synth!$E$3,0)</f>
        <v>196.05836892314301</v>
      </c>
    </row>
    <row r="10" spans="1:25" x14ac:dyDescent="0.2">
      <c r="A10" s="20">
        <v>38533</v>
      </c>
      <c r="B10" s="21">
        <f t="shared" ca="1" si="0"/>
        <v>2475133.7914404878</v>
      </c>
      <c r="C10" s="21">
        <f t="shared" ca="1" si="1"/>
        <v>1791946.4232382791</v>
      </c>
      <c r="D10" s="22">
        <f ca="1">OFFSET(Import_SAS_CVS!CA7,(Synth!$D$3-1)*Synth!$E$3,0)</f>
        <v>1727264.5676879899</v>
      </c>
      <c r="E10" s="22">
        <f ca="1">OFFSET(Import_SAS_CVS!U7,(Synth!$D$3-1)*Synth!$E$3,0)</f>
        <v>683187.36820220901</v>
      </c>
      <c r="F10" s="22">
        <f ca="1">OFFSET(Import_SAS_CVS!CE7,(Synth!$D$3-1)*Synth!$E$3,0)</f>
        <v>64681.855550289198</v>
      </c>
      <c r="G10" s="23">
        <f ca="1">OFFSET(Import_SAS_CVS!C7,(Synth!$D$3-1)*Synth!$E$3,0)</f>
        <v>1135794.43299866</v>
      </c>
      <c r="H10" s="24">
        <f ca="1">OFFSET(Import_SAS_CVS!D7,(Synth!$D$3-1)*Synth!$E$3,0)</f>
        <v>8852.6212824583108</v>
      </c>
      <c r="I10" s="24">
        <f ca="1">OFFSET(Import_SAS_CVS!E7,(Synth!$D$3-1)*Synth!$E$3,0)</f>
        <v>578318.78443908703</v>
      </c>
      <c r="J10" s="43">
        <f ca="1">OFFSET(Import_SAS_CVS!F7,(Synth!$D$3-1)*Synth!$E$3,0)</f>
        <v>318192.09068298299</v>
      </c>
      <c r="K10" s="24">
        <f ca="1">OFFSET(Import_SAS_CVS!G7,(Synth!$D$3-1)*Synth!$E$3,0)</f>
        <v>17131.390480279901</v>
      </c>
      <c r="L10" s="24">
        <f ca="1">OFFSET(Import_SAS_CVS!H7,(Synth!$D$3-1)*Synth!$E$3,0)</f>
        <v>47023.108535289801</v>
      </c>
      <c r="M10" s="43">
        <f ca="1">OFFSET(Import_SAS_CVS!I7,(Synth!$D$3-1)*Synth!$E$3,0)</f>
        <v>4649.6674931645402</v>
      </c>
      <c r="N10" s="24">
        <f ca="1">OFFSET(Import_SAS_CVS!J7,(Synth!$D$3-1)*Synth!$E$3,0)</f>
        <v>222514.817749023</v>
      </c>
      <c r="O10" s="25">
        <f ca="1">OFFSET(Import_SAS_CVS!K7,(Synth!$D$3-1)*Synth!$E$3,0)</f>
        <v>453647.005313873</v>
      </c>
      <c r="P10" s="115">
        <f ca="1">OFFSET(Import_SAS_CVS!L7,(Synth!$D$3-1)*Synth!$E$3,0)</f>
        <v>847479.520858765</v>
      </c>
      <c r="Q10" s="116">
        <f ca="1">OFFSET(Import_SAS_CVS!M7,(Synth!$D$3-1)*Synth!$E$3,0)</f>
        <v>585968.94783783006</v>
      </c>
      <c r="R10" s="116">
        <f ca="1">OFFSET(Import_SAS_CVS!N7,(Synth!$D$3-1)*Synth!$E$3,0)</f>
        <v>182790.50038528399</v>
      </c>
      <c r="S10" s="116">
        <f ca="1">OFFSET(Import_SAS_CVS!O7,(Synth!$D$3-1)*Synth!$E$3,0)</f>
        <v>0</v>
      </c>
      <c r="T10" s="116">
        <f ca="1">OFFSET(Import_SAS_CVS!P7,(Synth!$D$3-1)*Synth!$E$3,0)</f>
        <v>0</v>
      </c>
      <c r="U10" s="116">
        <f ca="1">OFFSET(Import_SAS_CVS!Q7,(Synth!$D$3-1)*Synth!$E$3,0)</f>
        <v>111192.57437705999</v>
      </c>
      <c r="V10" s="116">
        <f ca="1">OFFSET(Import_SAS_CVS!R7,(Synth!$D$3-1)*Synth!$E$3,0)</f>
        <v>0</v>
      </c>
      <c r="W10" s="116">
        <f ca="1">OFFSET(Import_SAS_CVS!S7,(Synth!$D$3-1)*Synth!$E$3,0)</f>
        <v>0</v>
      </c>
      <c r="X10" s="116">
        <f ca="1">OFFSET(Import_SAS_CVS!T7,(Synth!$D$3-1)*Synth!$E$3,0)</f>
        <v>64330.845956325502</v>
      </c>
      <c r="Y10" s="117">
        <f ca="1">OFFSET(Import_SAS_CVS!CQ7,(Synth!$D$3-1)*Synth!$E$3,0)</f>
        <v>250.01438763737701</v>
      </c>
    </row>
    <row r="11" spans="1:25" x14ac:dyDescent="0.2">
      <c r="A11" s="20">
        <v>38625</v>
      </c>
      <c r="B11" s="21">
        <f t="shared" ca="1" si="0"/>
        <v>2486868.433145043</v>
      </c>
      <c r="C11" s="21">
        <f t="shared" ca="1" si="1"/>
        <v>1808068.1540007559</v>
      </c>
      <c r="D11" s="22">
        <f ca="1">OFFSET(Import_SAS_CVS!CA8,(Synth!$D$3-1)*Synth!$E$3,0)</f>
        <v>1743447.5081481901</v>
      </c>
      <c r="E11" s="22">
        <f ca="1">OFFSET(Import_SAS_CVS!U8,(Synth!$D$3-1)*Synth!$E$3,0)</f>
        <v>678800.27914428699</v>
      </c>
      <c r="F11" s="22">
        <f ca="1">OFFSET(Import_SAS_CVS!CE8,(Synth!$D$3-1)*Synth!$E$3,0)</f>
        <v>64620.645852565802</v>
      </c>
      <c r="G11" s="23">
        <f ca="1">OFFSET(Import_SAS_CVS!C8,(Synth!$D$3-1)*Synth!$E$3,0)</f>
        <v>1158221.9333953899</v>
      </c>
      <c r="H11" s="24">
        <f ca="1">OFFSET(Import_SAS_CVS!D8,(Synth!$D$3-1)*Synth!$E$3,0)</f>
        <v>9949.2508609294891</v>
      </c>
      <c r="I11" s="24">
        <f ca="1">OFFSET(Import_SAS_CVS!E8,(Synth!$D$3-1)*Synth!$E$3,0)</f>
        <v>579559.03451538098</v>
      </c>
      <c r="J11" s="43">
        <f ca="1">OFFSET(Import_SAS_CVS!F8,(Synth!$D$3-1)*Synth!$E$3,0)</f>
        <v>328544.119064331</v>
      </c>
      <c r="K11" s="24">
        <f ca="1">OFFSET(Import_SAS_CVS!G8,(Synth!$D$3-1)*Synth!$E$3,0)</f>
        <v>21365.943349123001</v>
      </c>
      <c r="L11" s="24">
        <f ca="1">OFFSET(Import_SAS_CVS!H8,(Synth!$D$3-1)*Synth!$E$3,0)</f>
        <v>43659.620869636499</v>
      </c>
      <c r="M11" s="43">
        <f ca="1">OFFSET(Import_SAS_CVS!I8,(Synth!$D$3-1)*Synth!$E$3,0)</f>
        <v>4441.3823182582901</v>
      </c>
      <c r="N11" s="24">
        <f ca="1">OFFSET(Import_SAS_CVS!J8,(Synth!$D$3-1)*Synth!$E$3,0)</f>
        <v>273857.004425049</v>
      </c>
      <c r="O11" s="25">
        <f ca="1">OFFSET(Import_SAS_CVS!K8,(Synth!$D$3-1)*Synth!$E$3,0)</f>
        <v>408148.64162826497</v>
      </c>
      <c r="P11" s="115">
        <f ca="1">OFFSET(Import_SAS_CVS!L8,(Synth!$D$3-1)*Synth!$E$3,0)</f>
        <v>874910.87737274205</v>
      </c>
      <c r="Q11" s="116">
        <f ca="1">OFFSET(Import_SAS_CVS!M8,(Synth!$D$3-1)*Synth!$E$3,0)</f>
        <v>597078.65785980201</v>
      </c>
      <c r="R11" s="116">
        <f ca="1">OFFSET(Import_SAS_CVS!N8,(Synth!$D$3-1)*Synth!$E$3,0)</f>
        <v>183740.30040931699</v>
      </c>
      <c r="S11" s="116">
        <f ca="1">OFFSET(Import_SAS_CVS!O8,(Synth!$D$3-1)*Synth!$E$3,0)</f>
        <v>0</v>
      </c>
      <c r="T11" s="116">
        <f ca="1">OFFSET(Import_SAS_CVS!P8,(Synth!$D$3-1)*Synth!$E$3,0)</f>
        <v>0</v>
      </c>
      <c r="U11" s="116">
        <f ca="1">OFFSET(Import_SAS_CVS!Q8,(Synth!$D$3-1)*Synth!$E$3,0)</f>
        <v>113035.350410461</v>
      </c>
      <c r="V11" s="116">
        <f ca="1">OFFSET(Import_SAS_CVS!R8,(Synth!$D$3-1)*Synth!$E$3,0)</f>
        <v>0</v>
      </c>
      <c r="W11" s="116">
        <f ca="1">OFFSET(Import_SAS_CVS!S8,(Synth!$D$3-1)*Synth!$E$3,0)</f>
        <v>0</v>
      </c>
      <c r="X11" s="116">
        <f ca="1">OFFSET(Import_SAS_CVS!T8,(Synth!$D$3-1)*Synth!$E$3,0)</f>
        <v>64658.846565723397</v>
      </c>
      <c r="Y11" s="117">
        <f ca="1">OFFSET(Import_SAS_CVS!CQ8,(Synth!$D$3-1)*Synth!$E$3,0)</f>
        <v>333.05986974388401</v>
      </c>
    </row>
    <row r="12" spans="1:25" ht="12" thickBot="1" x14ac:dyDescent="0.25">
      <c r="A12" s="26">
        <v>38717</v>
      </c>
      <c r="B12" s="27">
        <f t="shared" ca="1" si="0"/>
        <v>2520943.1151738162</v>
      </c>
      <c r="C12" s="27">
        <f t="shared" ca="1" si="1"/>
        <v>1830684.8036580081</v>
      </c>
      <c r="D12" s="28">
        <f ca="1">OFFSET(Import_SAS_CVS!CA9,(Synth!$D$3-1)*Synth!$E$3,0)</f>
        <v>1765248.9269103999</v>
      </c>
      <c r="E12" s="28">
        <f ca="1">OFFSET(Import_SAS_CVS!U9,(Synth!$D$3-1)*Synth!$E$3,0)</f>
        <v>690258.31151580799</v>
      </c>
      <c r="F12" s="28">
        <f ca="1">OFFSET(Import_SAS_CVS!CE9,(Synth!$D$3-1)*Synth!$E$3,0)</f>
        <v>65435.876747608199</v>
      </c>
      <c r="G12" s="29">
        <f ca="1">OFFSET(Import_SAS_CVS!C9,(Synth!$D$3-1)*Synth!$E$3,0)</f>
        <v>1182209.6015319801</v>
      </c>
      <c r="H12" s="28">
        <f ca="1">OFFSET(Import_SAS_CVS!D9,(Synth!$D$3-1)*Synth!$E$3,0)</f>
        <v>10823.811004281</v>
      </c>
      <c r="I12" s="28">
        <f ca="1">OFFSET(Import_SAS_CVS!E9,(Synth!$D$3-1)*Synth!$E$3,0)</f>
        <v>573349.29566192604</v>
      </c>
      <c r="J12" s="44">
        <f ca="1">OFFSET(Import_SAS_CVS!F9,(Synth!$D$3-1)*Synth!$E$3,0)</f>
        <v>335596.25253295898</v>
      </c>
      <c r="K12" s="28">
        <f ca="1">OFFSET(Import_SAS_CVS!G9,(Synth!$D$3-1)*Synth!$E$3,0)</f>
        <v>25201.440414905501</v>
      </c>
      <c r="L12" s="28">
        <f ca="1">OFFSET(Import_SAS_CVS!H9,(Synth!$D$3-1)*Synth!$E$3,0)</f>
        <v>40071.669366359703</v>
      </c>
      <c r="M12" s="44">
        <f ca="1">OFFSET(Import_SAS_CVS!I9,(Synth!$D$3-1)*Synth!$E$3,0)</f>
        <v>4217.3223246932002</v>
      </c>
      <c r="N12" s="28">
        <f ca="1">OFFSET(Import_SAS_CVS!J9,(Synth!$D$3-1)*Synth!$E$3,0)</f>
        <v>328179.41184997599</v>
      </c>
      <c r="O12" s="30">
        <f ca="1">OFFSET(Import_SAS_CVS!K9,(Synth!$D$3-1)*Synth!$E$3,0)</f>
        <v>363099.78358459502</v>
      </c>
      <c r="P12" s="118">
        <f ca="1">OFFSET(Import_SAS_CVS!L9,(Synth!$D$3-1)*Synth!$E$3,0)</f>
        <v>860104.07884216297</v>
      </c>
      <c r="Q12" s="119">
        <f ca="1">OFFSET(Import_SAS_CVS!M9,(Synth!$D$3-1)*Synth!$E$3,0)</f>
        <v>607434.25850677502</v>
      </c>
      <c r="R12" s="119">
        <f ca="1">OFFSET(Import_SAS_CVS!N9,(Synth!$D$3-1)*Synth!$E$3,0)</f>
        <v>185452.43307113601</v>
      </c>
      <c r="S12" s="119">
        <f ca="1">OFFSET(Import_SAS_CVS!O9,(Synth!$D$3-1)*Synth!$E$3,0)</f>
        <v>0</v>
      </c>
      <c r="T12" s="119">
        <f ca="1">OFFSET(Import_SAS_CVS!P9,(Synth!$D$3-1)*Synth!$E$3,0)</f>
        <v>0</v>
      </c>
      <c r="U12" s="119">
        <f ca="1">OFFSET(Import_SAS_CVS!Q9,(Synth!$D$3-1)*Synth!$E$3,0)</f>
        <v>114398.641713142</v>
      </c>
      <c r="V12" s="119">
        <f ca="1">OFFSET(Import_SAS_CVS!R9,(Synth!$D$3-1)*Synth!$E$3,0)</f>
        <v>0</v>
      </c>
      <c r="W12" s="119">
        <f ca="1">OFFSET(Import_SAS_CVS!S9,(Synth!$D$3-1)*Synth!$E$3,0)</f>
        <v>0</v>
      </c>
      <c r="X12" s="119">
        <f ca="1">OFFSET(Import_SAS_CVS!T9,(Synth!$D$3-1)*Synth!$E$3,0)</f>
        <v>64874.827998161301</v>
      </c>
      <c r="Y12" s="120">
        <f ca="1">OFFSET(Import_SAS_CVS!CQ9,(Synth!$D$3-1)*Synth!$E$3,0)</f>
        <v>385.384932290763</v>
      </c>
    </row>
    <row r="13" spans="1:25" x14ac:dyDescent="0.2">
      <c r="A13" s="14">
        <v>38807</v>
      </c>
      <c r="B13" s="15">
        <f t="shared" ca="1" si="0"/>
        <v>2548088.3035726538</v>
      </c>
      <c r="C13" s="15">
        <f t="shared" ca="1" si="1"/>
        <v>1849222.1853017798</v>
      </c>
      <c r="D13" s="16">
        <f ca="1">OFFSET(Import_SAS_CVS!CA10,(Synth!$D$3-1)*Synth!$E$3,0)</f>
        <v>1783537.17173767</v>
      </c>
      <c r="E13" s="16">
        <f ca="1">OFFSET(Import_SAS_CVS!U10,(Synth!$D$3-1)*Synth!$E$3,0)</f>
        <v>698866.11827087402</v>
      </c>
      <c r="F13" s="16">
        <f ca="1">OFFSET(Import_SAS_CVS!CE10,(Synth!$D$3-1)*Synth!$E$3,0)</f>
        <v>65685.013564109802</v>
      </c>
      <c r="G13" s="17">
        <f ca="1">OFFSET(Import_SAS_CVS!C10,(Synth!$D$3-1)*Synth!$E$3,0)</f>
        <v>1209031.96278381</v>
      </c>
      <c r="H13" s="16">
        <f ca="1">OFFSET(Import_SAS_CVS!D10,(Synth!$D$3-1)*Synth!$E$3,0)</f>
        <v>11032.4747523069</v>
      </c>
      <c r="I13" s="16">
        <f ca="1">OFFSET(Import_SAS_CVS!E10,(Synth!$D$3-1)*Synth!$E$3,0)</f>
        <v>562520.42390441895</v>
      </c>
      <c r="J13" s="42">
        <f ca="1">OFFSET(Import_SAS_CVS!F10,(Synth!$D$3-1)*Synth!$E$3,0)</f>
        <v>332026.09042358398</v>
      </c>
      <c r="K13" s="16">
        <f ca="1">OFFSET(Import_SAS_CVS!G10,(Synth!$D$3-1)*Synth!$E$3,0)</f>
        <v>29458.913783788699</v>
      </c>
      <c r="L13" s="16">
        <f ca="1">OFFSET(Import_SAS_CVS!H10,(Synth!$D$3-1)*Synth!$E$3,0)</f>
        <v>36448.305124759703</v>
      </c>
      <c r="M13" s="42">
        <f ca="1">OFFSET(Import_SAS_CVS!I10,(Synth!$D$3-1)*Synth!$E$3,0)</f>
        <v>3952.4983127117198</v>
      </c>
      <c r="N13" s="16">
        <f ca="1">OFFSET(Import_SAS_CVS!J10,(Synth!$D$3-1)*Synth!$E$3,0)</f>
        <v>378488.86262130702</v>
      </c>
      <c r="O13" s="18">
        <f ca="1">OFFSET(Import_SAS_CVS!K10,(Synth!$D$3-1)*Synth!$E$3,0)</f>
        <v>319557.395103455</v>
      </c>
      <c r="P13" s="112">
        <f ca="1">OFFSET(Import_SAS_CVS!L10,(Synth!$D$3-1)*Synth!$E$3,0)</f>
        <v>500819.33690643299</v>
      </c>
      <c r="Q13" s="113">
        <f ca="1">OFFSET(Import_SAS_CVS!M10,(Synth!$D$3-1)*Synth!$E$3,0)</f>
        <v>619245.74547576904</v>
      </c>
      <c r="R13" s="113">
        <f ca="1">OFFSET(Import_SAS_CVS!N10,(Synth!$D$3-1)*Synth!$E$3,0)</f>
        <v>187052.978883743</v>
      </c>
      <c r="S13" s="113">
        <f ca="1">OFFSET(Import_SAS_CVS!O10,(Synth!$D$3-1)*Synth!$E$3,0)</f>
        <v>473516.78370666498</v>
      </c>
      <c r="T13" s="113">
        <f ca="1">OFFSET(Import_SAS_CVS!P10,(Synth!$D$3-1)*Synth!$E$3,0)</f>
        <v>0</v>
      </c>
      <c r="U13" s="113">
        <f ca="1">OFFSET(Import_SAS_CVS!Q10,(Synth!$D$3-1)*Synth!$E$3,0)</f>
        <v>114961.662693024</v>
      </c>
      <c r="V13" s="113">
        <f ca="1">OFFSET(Import_SAS_CVS!R10,(Synth!$D$3-1)*Synth!$E$3,0)</f>
        <v>30902.650707006502</v>
      </c>
      <c r="W13" s="113">
        <f ca="1">OFFSET(Import_SAS_CVS!S10,(Synth!$D$3-1)*Synth!$E$3,0)</f>
        <v>0</v>
      </c>
      <c r="X13" s="113">
        <f ca="1">OFFSET(Import_SAS_CVS!T10,(Synth!$D$3-1)*Synth!$E$3,0)</f>
        <v>36713.595847606703</v>
      </c>
      <c r="Y13" s="114">
        <f ca="1">OFFSET(Import_SAS_CVS!CQ10,(Synth!$D$3-1)*Synth!$E$3,0)</f>
        <v>434.52129227668001</v>
      </c>
    </row>
    <row r="14" spans="1:25" x14ac:dyDescent="0.2">
      <c r="A14" s="20">
        <v>38898</v>
      </c>
      <c r="B14" s="21">
        <f t="shared" ca="1" si="0"/>
        <v>2597801.5212039906</v>
      </c>
      <c r="C14" s="21">
        <f t="shared" ca="1" si="1"/>
        <v>1891018.5515994986</v>
      </c>
      <c r="D14" s="22">
        <f ca="1">OFFSET(Import_SAS_CVS!CA11,(Synth!$D$3-1)*Synth!$E$3,0)</f>
        <v>1824545.0172119101</v>
      </c>
      <c r="E14" s="22">
        <f ca="1">OFFSET(Import_SAS_CVS!U11,(Synth!$D$3-1)*Synth!$E$3,0)</f>
        <v>706782.96960449195</v>
      </c>
      <c r="F14" s="22">
        <f ca="1">OFFSET(Import_SAS_CVS!CE11,(Synth!$D$3-1)*Synth!$E$3,0)</f>
        <v>66473.534387588501</v>
      </c>
      <c r="G14" s="23">
        <f ca="1">OFFSET(Import_SAS_CVS!C11,(Synth!$D$3-1)*Synth!$E$3,0)</f>
        <v>1249429.8784942599</v>
      </c>
      <c r="H14" s="24">
        <f ca="1">OFFSET(Import_SAS_CVS!D11,(Synth!$D$3-1)*Synth!$E$3,0)</f>
        <v>12451.673911690699</v>
      </c>
      <c r="I14" s="24">
        <f ca="1">OFFSET(Import_SAS_CVS!E11,(Synth!$D$3-1)*Synth!$E$3,0)</f>
        <v>559170.61421203602</v>
      </c>
      <c r="J14" s="43">
        <f ca="1">OFFSET(Import_SAS_CVS!F11,(Synth!$D$3-1)*Synth!$E$3,0)</f>
        <v>341173.97237396199</v>
      </c>
      <c r="K14" s="24">
        <f ca="1">OFFSET(Import_SAS_CVS!G11,(Synth!$D$3-1)*Synth!$E$3,0)</f>
        <v>32826.2303695679</v>
      </c>
      <c r="L14" s="24">
        <f ca="1">OFFSET(Import_SAS_CVS!H11,(Synth!$D$3-1)*Synth!$E$3,0)</f>
        <v>33256.422353267699</v>
      </c>
      <c r="M14" s="43">
        <f ca="1">OFFSET(Import_SAS_CVS!I11,(Synth!$D$3-1)*Synth!$E$3,0)</f>
        <v>3701.2283004522301</v>
      </c>
      <c r="N14" s="24">
        <f ca="1">OFFSET(Import_SAS_CVS!J11,(Synth!$D$3-1)*Synth!$E$3,0)</f>
        <v>426232.904663086</v>
      </c>
      <c r="O14" s="25">
        <f ca="1">OFFSET(Import_SAS_CVS!K11,(Synth!$D$3-1)*Synth!$E$3,0)</f>
        <v>279591.92658233602</v>
      </c>
      <c r="P14" s="115">
        <f ca="1">OFFSET(Import_SAS_CVS!L11,(Synth!$D$3-1)*Synth!$E$3,0)</f>
        <v>486232.76639175398</v>
      </c>
      <c r="Q14" s="116">
        <f ca="1">OFFSET(Import_SAS_CVS!M11,(Synth!$D$3-1)*Synth!$E$3,0)</f>
        <v>629992.03781890904</v>
      </c>
      <c r="R14" s="116">
        <f ca="1">OFFSET(Import_SAS_CVS!N11,(Synth!$D$3-1)*Synth!$E$3,0)</f>
        <v>188278.04383850101</v>
      </c>
      <c r="S14" s="116">
        <f ca="1">OFFSET(Import_SAS_CVS!O11,(Synth!$D$3-1)*Synth!$E$3,0)</f>
        <v>498475.51719284098</v>
      </c>
      <c r="T14" s="116">
        <f ca="1">OFFSET(Import_SAS_CVS!P11,(Synth!$D$3-1)*Synth!$E$3,0)</f>
        <v>0</v>
      </c>
      <c r="U14" s="116">
        <f ca="1">OFFSET(Import_SAS_CVS!Q11,(Synth!$D$3-1)*Synth!$E$3,0)</f>
        <v>116340.136314392</v>
      </c>
      <c r="V14" s="116">
        <f ca="1">OFFSET(Import_SAS_CVS!R11,(Synth!$D$3-1)*Synth!$E$3,0)</f>
        <v>34106.105710029602</v>
      </c>
      <c r="W14" s="116">
        <f ca="1">OFFSET(Import_SAS_CVS!S11,(Synth!$D$3-1)*Synth!$E$3,0)</f>
        <v>0</v>
      </c>
      <c r="X14" s="116">
        <f ca="1">OFFSET(Import_SAS_CVS!T11,(Synth!$D$3-1)*Synth!$E$3,0)</f>
        <v>34020.713794708303</v>
      </c>
      <c r="Y14" s="117">
        <f ca="1">OFFSET(Import_SAS_CVS!CQ11,(Synth!$D$3-1)*Synth!$E$3,0)</f>
        <v>494.97677906602598</v>
      </c>
    </row>
    <row r="15" spans="1:25" x14ac:dyDescent="0.2">
      <c r="A15" s="20">
        <v>38990</v>
      </c>
      <c r="B15" s="21">
        <f t="shared" ca="1" si="0"/>
        <v>2620082.5275506955</v>
      </c>
      <c r="C15" s="21">
        <f t="shared" ca="1" si="1"/>
        <v>1907155.8509759882</v>
      </c>
      <c r="D15" s="22">
        <f ca="1">OFFSET(Import_SAS_CVS!CA12,(Synth!$D$3-1)*Synth!$E$3,0)</f>
        <v>1839818.3699340799</v>
      </c>
      <c r="E15" s="22">
        <f ca="1">OFFSET(Import_SAS_CVS!U12,(Synth!$D$3-1)*Synth!$E$3,0)</f>
        <v>712926.67657470703</v>
      </c>
      <c r="F15" s="22">
        <f ca="1">OFFSET(Import_SAS_CVS!CE12,(Synth!$D$3-1)*Synth!$E$3,0)</f>
        <v>67337.481041908293</v>
      </c>
      <c r="G15" s="23">
        <f ca="1">OFFSET(Import_SAS_CVS!C12,(Synth!$D$3-1)*Synth!$E$3,0)</f>
        <v>1279970.6159820601</v>
      </c>
      <c r="H15" s="24">
        <f ca="1">OFFSET(Import_SAS_CVS!D12,(Synth!$D$3-1)*Synth!$E$3,0)</f>
        <v>12298.770929694199</v>
      </c>
      <c r="I15" s="24">
        <f ca="1">OFFSET(Import_SAS_CVS!E12,(Synth!$D$3-1)*Synth!$E$3,0)</f>
        <v>550410.617630005</v>
      </c>
      <c r="J15" s="43">
        <f ca="1">OFFSET(Import_SAS_CVS!F12,(Synth!$D$3-1)*Synth!$E$3,0)</f>
        <v>339459.222290039</v>
      </c>
      <c r="K15" s="24">
        <f ca="1">OFFSET(Import_SAS_CVS!G12,(Synth!$D$3-1)*Synth!$E$3,0)</f>
        <v>36896.5987505913</v>
      </c>
      <c r="L15" s="24">
        <f ca="1">OFFSET(Import_SAS_CVS!H12,(Synth!$D$3-1)*Synth!$E$3,0)</f>
        <v>30706.3576881886</v>
      </c>
      <c r="M15" s="43">
        <f ca="1">OFFSET(Import_SAS_CVS!I12,(Synth!$D$3-1)*Synth!$E$3,0)</f>
        <v>3488.5435234606298</v>
      </c>
      <c r="N15" s="24">
        <f ca="1">OFFSET(Import_SAS_CVS!J12,(Synth!$D$3-1)*Synth!$E$3,0)</f>
        <v>471247.23725509603</v>
      </c>
      <c r="O15" s="25">
        <f ca="1">OFFSET(Import_SAS_CVS!K12,(Synth!$D$3-1)*Synth!$E$3,0)</f>
        <v>244269.63349723801</v>
      </c>
      <c r="P15" s="115">
        <f ca="1">OFFSET(Import_SAS_CVS!L12,(Synth!$D$3-1)*Synth!$E$3,0)</f>
        <v>465803.43032455398</v>
      </c>
      <c r="Q15" s="116">
        <f ca="1">OFFSET(Import_SAS_CVS!M12,(Synth!$D$3-1)*Synth!$E$3,0)</f>
        <v>635962.04128265404</v>
      </c>
      <c r="R15" s="116">
        <f ca="1">OFFSET(Import_SAS_CVS!N12,(Synth!$D$3-1)*Synth!$E$3,0)</f>
        <v>189371.336767197</v>
      </c>
      <c r="S15" s="116">
        <f ca="1">OFFSET(Import_SAS_CVS!O12,(Synth!$D$3-1)*Synth!$E$3,0)</f>
        <v>509980.08800506598</v>
      </c>
      <c r="T15" s="116">
        <f ca="1">OFFSET(Import_SAS_CVS!P12,(Synth!$D$3-1)*Synth!$E$3,0)</f>
        <v>0</v>
      </c>
      <c r="U15" s="116">
        <f ca="1">OFFSET(Import_SAS_CVS!Q12,(Synth!$D$3-1)*Synth!$E$3,0)</f>
        <v>115951.736183167</v>
      </c>
      <c r="V15" s="116">
        <f ca="1">OFFSET(Import_SAS_CVS!R12,(Synth!$D$3-1)*Synth!$E$3,0)</f>
        <v>37051.407049179099</v>
      </c>
      <c r="W15" s="116">
        <f ca="1">OFFSET(Import_SAS_CVS!S12,(Synth!$D$3-1)*Synth!$E$3,0)</f>
        <v>0</v>
      </c>
      <c r="X15" s="116">
        <f ca="1">OFFSET(Import_SAS_CVS!T12,(Synth!$D$3-1)*Synth!$E$3,0)</f>
        <v>31698.725200176199</v>
      </c>
      <c r="Y15" s="117">
        <f ca="1">OFFSET(Import_SAS_CVS!CQ12,(Synth!$D$3-1)*Synth!$E$3,0)</f>
        <v>554.43739330023504</v>
      </c>
    </row>
    <row r="16" spans="1:25" ht="12" thickBot="1" x14ac:dyDescent="0.25">
      <c r="A16" s="26">
        <v>39082</v>
      </c>
      <c r="B16" s="27">
        <f t="shared" ca="1" si="0"/>
        <v>2675430.2054033284</v>
      </c>
      <c r="C16" s="27">
        <f t="shared" ca="1" si="1"/>
        <v>1946846.8468523035</v>
      </c>
      <c r="D16" s="28">
        <f ca="1">OFFSET(Import_SAS_CVS!CA13,(Synth!$D$3-1)*Synth!$E$3,0)</f>
        <v>1878437.77357483</v>
      </c>
      <c r="E16" s="28">
        <f ca="1">OFFSET(Import_SAS_CVS!U13,(Synth!$D$3-1)*Synth!$E$3,0)</f>
        <v>728583.35855102504</v>
      </c>
      <c r="F16" s="28">
        <f ca="1">OFFSET(Import_SAS_CVS!CE13,(Synth!$D$3-1)*Synth!$E$3,0)</f>
        <v>68409.073277473493</v>
      </c>
      <c r="G16" s="29">
        <f ca="1">OFFSET(Import_SAS_CVS!C13,(Synth!$D$3-1)*Synth!$E$3,0)</f>
        <v>1320636.9442291299</v>
      </c>
      <c r="H16" s="28">
        <f ca="1">OFFSET(Import_SAS_CVS!D13,(Synth!$D$3-1)*Synth!$E$3,0)</f>
        <v>12963.911889553099</v>
      </c>
      <c r="I16" s="28">
        <f ca="1">OFFSET(Import_SAS_CVS!E13,(Synth!$D$3-1)*Synth!$E$3,0)</f>
        <v>546593.773231506</v>
      </c>
      <c r="J16" s="44">
        <f ca="1">OFFSET(Import_SAS_CVS!F13,(Synth!$D$3-1)*Synth!$E$3,0)</f>
        <v>345607.466873169</v>
      </c>
      <c r="K16" s="28">
        <f ca="1">OFFSET(Import_SAS_CVS!G13,(Synth!$D$3-1)*Synth!$E$3,0)</f>
        <v>40716.601280212402</v>
      </c>
      <c r="L16" s="28">
        <f ca="1">OFFSET(Import_SAS_CVS!H13,(Synth!$D$3-1)*Synth!$E$3,0)</f>
        <v>27590.897881031</v>
      </c>
      <c r="M16" s="44">
        <f ca="1">OFFSET(Import_SAS_CVS!I13,(Synth!$D$3-1)*Synth!$E$3,0)</f>
        <v>3250.1636059880302</v>
      </c>
      <c r="N16" s="28">
        <f ca="1">OFFSET(Import_SAS_CVS!J13,(Synth!$D$3-1)*Synth!$E$3,0)</f>
        <v>529010.03654480004</v>
      </c>
      <c r="O16" s="30">
        <f ca="1">OFFSET(Import_SAS_CVS!K13,(Synth!$D$3-1)*Synth!$E$3,0)</f>
        <v>196779.029151917</v>
      </c>
      <c r="P16" s="118">
        <f ca="1">OFFSET(Import_SAS_CVS!L13,(Synth!$D$3-1)*Synth!$E$3,0)</f>
        <v>474464.06957244902</v>
      </c>
      <c r="Q16" s="119">
        <f ca="1">OFFSET(Import_SAS_CVS!M13,(Synth!$D$3-1)*Synth!$E$3,0)</f>
        <v>644834.31501007103</v>
      </c>
      <c r="R16" s="119">
        <f ca="1">OFFSET(Import_SAS_CVS!N13,(Synth!$D$3-1)*Synth!$E$3,0)</f>
        <v>190443.23442268401</v>
      </c>
      <c r="S16" s="119">
        <f ca="1">OFFSET(Import_SAS_CVS!O13,(Synth!$D$3-1)*Synth!$E$3,0)</f>
        <v>535110.93344879197</v>
      </c>
      <c r="T16" s="119">
        <f ca="1">OFFSET(Import_SAS_CVS!P13,(Synth!$D$3-1)*Synth!$E$3,0)</f>
        <v>0</v>
      </c>
      <c r="U16" s="119">
        <f ca="1">OFFSET(Import_SAS_CVS!Q13,(Synth!$D$3-1)*Synth!$E$3,0)</f>
        <v>116883.542889595</v>
      </c>
      <c r="V16" s="119">
        <f ca="1">OFFSET(Import_SAS_CVS!R13,(Synth!$D$3-1)*Synth!$E$3,0)</f>
        <v>40264.835270404801</v>
      </c>
      <c r="W16" s="119">
        <f ca="1">OFFSET(Import_SAS_CVS!S13,(Synth!$D$3-1)*Synth!$E$3,0)</f>
        <v>0</v>
      </c>
      <c r="X16" s="119">
        <f ca="1">OFFSET(Import_SAS_CVS!T13,(Synth!$D$3-1)*Synth!$E$3,0)</f>
        <v>29131.303498029702</v>
      </c>
      <c r="Y16" s="120">
        <f ca="1">OFFSET(Import_SAS_CVS!CQ13,(Synth!$D$3-1)*Synth!$E$3,0)</f>
        <v>608.29136297851801</v>
      </c>
    </row>
    <row r="17" spans="1:25" x14ac:dyDescent="0.2">
      <c r="A17" s="14">
        <v>39172</v>
      </c>
      <c r="B17" s="21">
        <f t="shared" ca="1" si="0"/>
        <v>2714216.4306821828</v>
      </c>
      <c r="C17" s="21">
        <f t="shared" ca="1" si="1"/>
        <v>1975113.8846464157</v>
      </c>
      <c r="D17" s="24">
        <f ca="1">OFFSET(Import_SAS_CVS!CA14,(Synth!$D$3-1)*Synth!$E$3,0)</f>
        <v>1905542.4189758301</v>
      </c>
      <c r="E17" s="24">
        <f ca="1">OFFSET(Import_SAS_CVS!U14,(Synth!$D$3-1)*Synth!$E$3,0)</f>
        <v>739102.54603576695</v>
      </c>
      <c r="F17" s="24">
        <f ca="1">OFFSET(Import_SAS_CVS!CE14,(Synth!$D$3-1)*Synth!$E$3,0)</f>
        <v>69571.465670585603</v>
      </c>
      <c r="G17" s="23">
        <f ca="1">OFFSET(Import_SAS_CVS!C14,(Synth!$D$3-1)*Synth!$E$3,0)</f>
        <v>1365294.1434631301</v>
      </c>
      <c r="H17" s="24">
        <f ca="1">OFFSET(Import_SAS_CVS!D14,(Synth!$D$3-1)*Synth!$E$3,0)</f>
        <v>13095.7314420938</v>
      </c>
      <c r="I17" s="24">
        <f ca="1">OFFSET(Import_SAS_CVS!E14,(Synth!$D$3-1)*Synth!$E$3,0)</f>
        <v>526098.96685791004</v>
      </c>
      <c r="J17" s="43">
        <f ca="1">OFFSET(Import_SAS_CVS!F14,(Synth!$D$3-1)*Synth!$E$3,0)</f>
        <v>341775.17854309099</v>
      </c>
      <c r="K17" s="24">
        <f ca="1">OFFSET(Import_SAS_CVS!G14,(Synth!$D$3-1)*Synth!$E$3,0)</f>
        <v>44953.615307807901</v>
      </c>
      <c r="L17" s="24">
        <f ca="1">OFFSET(Import_SAS_CVS!H14,(Synth!$D$3-1)*Synth!$E$3,0)</f>
        <v>24764.672466039701</v>
      </c>
      <c r="M17" s="43">
        <f ca="1">OFFSET(Import_SAS_CVS!I14,(Synth!$D$3-1)*Synth!$E$3,0)</f>
        <v>2959.7328329086299</v>
      </c>
      <c r="N17" s="24">
        <f ca="1">OFFSET(Import_SAS_CVS!J14,(Synth!$D$3-1)*Synth!$E$3,0)</f>
        <v>569539.78721618699</v>
      </c>
      <c r="O17" s="25">
        <f ca="1">OFFSET(Import_SAS_CVS!K14,(Synth!$D$3-1)*Synth!$E$3,0)</f>
        <v>168746.372825623</v>
      </c>
      <c r="P17" s="115">
        <f ca="1">OFFSET(Import_SAS_CVS!L14,(Synth!$D$3-1)*Synth!$E$3,0)</f>
        <v>465701.10514450102</v>
      </c>
      <c r="Q17" s="116">
        <f ca="1">OFFSET(Import_SAS_CVS!M14,(Synth!$D$3-1)*Synth!$E$3,0)</f>
        <v>651630.052734375</v>
      </c>
      <c r="R17" s="116">
        <f ca="1">OFFSET(Import_SAS_CVS!N14,(Synth!$D$3-1)*Synth!$E$3,0)</f>
        <v>190969.41082191499</v>
      </c>
      <c r="S17" s="116">
        <f ca="1">OFFSET(Import_SAS_CVS!O14,(Synth!$D$3-1)*Synth!$E$3,0)</f>
        <v>555833.25344085705</v>
      </c>
      <c r="T17" s="116">
        <f ca="1">OFFSET(Import_SAS_CVS!P14,(Synth!$D$3-1)*Synth!$E$3,0)</f>
        <v>0</v>
      </c>
      <c r="U17" s="116">
        <f ca="1">OFFSET(Import_SAS_CVS!Q14,(Synth!$D$3-1)*Synth!$E$3,0)</f>
        <v>116763.061321259</v>
      </c>
      <c r="V17" s="116">
        <f ca="1">OFFSET(Import_SAS_CVS!R14,(Synth!$D$3-1)*Synth!$E$3,0)</f>
        <v>42911.718852520004</v>
      </c>
      <c r="W17" s="116">
        <f ca="1">OFFSET(Import_SAS_CVS!S14,(Synth!$D$3-1)*Synth!$E$3,0)</f>
        <v>0</v>
      </c>
      <c r="X17" s="116">
        <f ca="1">OFFSET(Import_SAS_CVS!T14,(Synth!$D$3-1)*Synth!$E$3,0)</f>
        <v>27629.584064483599</v>
      </c>
      <c r="Y17" s="117">
        <f ca="1">OFFSET(Import_SAS_CVS!CQ14,(Synth!$D$3-1)*Synth!$E$3,0)</f>
        <v>657.56706956028904</v>
      </c>
    </row>
    <row r="18" spans="1:25" x14ac:dyDescent="0.2">
      <c r="A18" s="20">
        <v>39263</v>
      </c>
      <c r="B18" s="21">
        <f t="shared" ca="1" si="0"/>
        <v>2740502.482167244</v>
      </c>
      <c r="C18" s="21">
        <f t="shared" ca="1" si="1"/>
        <v>1992812.2172822948</v>
      </c>
      <c r="D18" s="24">
        <f ca="1">OFFSET(Import_SAS_CVS!CA15,(Synth!$D$3-1)*Synth!$E$3,0)</f>
        <v>1922050.99092102</v>
      </c>
      <c r="E18" s="24">
        <f ca="1">OFFSET(Import_SAS_CVS!U15,(Synth!$D$3-1)*Synth!$E$3,0)</f>
        <v>747690.26488494896</v>
      </c>
      <c r="F18" s="24">
        <f ca="1">OFFSET(Import_SAS_CVS!CE15,(Synth!$D$3-1)*Synth!$E$3,0)</f>
        <v>70761.226361274705</v>
      </c>
      <c r="G18" s="23">
        <f ca="1">OFFSET(Import_SAS_CVS!C15,(Synth!$D$3-1)*Synth!$E$3,0)</f>
        <v>1396051.5717620801</v>
      </c>
      <c r="H18" s="24">
        <f ca="1">OFFSET(Import_SAS_CVS!D15,(Synth!$D$3-1)*Synth!$E$3,0)</f>
        <v>13696.2514458895</v>
      </c>
      <c r="I18" s="24">
        <f ca="1">OFFSET(Import_SAS_CVS!E15,(Synth!$D$3-1)*Synth!$E$3,0)</f>
        <v>510170.65014648403</v>
      </c>
      <c r="J18" s="43">
        <f ca="1">OFFSET(Import_SAS_CVS!F15,(Synth!$D$3-1)*Synth!$E$3,0)</f>
        <v>338526.77086639398</v>
      </c>
      <c r="K18" s="24">
        <f ca="1">OFFSET(Import_SAS_CVS!G15,(Synth!$D$3-1)*Synth!$E$3,0)</f>
        <v>48311.816951751702</v>
      </c>
      <c r="L18" s="24">
        <f ca="1">OFFSET(Import_SAS_CVS!H15,(Synth!$D$3-1)*Synth!$E$3,0)</f>
        <v>22280.5576784611</v>
      </c>
      <c r="M18" s="43">
        <f ca="1">OFFSET(Import_SAS_CVS!I15,(Synth!$D$3-1)*Synth!$E$3,0)</f>
        <v>2651.9582505524199</v>
      </c>
      <c r="N18" s="24">
        <f ca="1">OFFSET(Import_SAS_CVS!J15,(Synth!$D$3-1)*Synth!$E$3,0)</f>
        <v>606007.478279114</v>
      </c>
      <c r="O18" s="25">
        <f ca="1">OFFSET(Import_SAS_CVS!K15,(Synth!$D$3-1)*Synth!$E$3,0)</f>
        <v>143915.943906784</v>
      </c>
      <c r="P18" s="115">
        <f ca="1">OFFSET(Import_SAS_CVS!L15,(Synth!$D$3-1)*Synth!$E$3,0)</f>
        <v>464162.71398162801</v>
      </c>
      <c r="Q18" s="116">
        <f ca="1">OFFSET(Import_SAS_CVS!M15,(Synth!$D$3-1)*Synth!$E$3,0)</f>
        <v>654282.08898925805</v>
      </c>
      <c r="R18" s="116">
        <f ca="1">OFFSET(Import_SAS_CVS!N15,(Synth!$D$3-1)*Synth!$E$3,0)</f>
        <v>191128.74638175999</v>
      </c>
      <c r="S18" s="116">
        <f ca="1">OFFSET(Import_SAS_CVS!O15,(Synth!$D$3-1)*Synth!$E$3,0)</f>
        <v>565405.67079162598</v>
      </c>
      <c r="T18" s="116">
        <f ca="1">OFFSET(Import_SAS_CVS!P15,(Synth!$D$3-1)*Synth!$E$3,0)</f>
        <v>0</v>
      </c>
      <c r="U18" s="116">
        <f ca="1">OFFSET(Import_SAS_CVS!Q15,(Synth!$D$3-1)*Synth!$E$3,0)</f>
        <v>117227.57977008801</v>
      </c>
      <c r="V18" s="116">
        <f ca="1">OFFSET(Import_SAS_CVS!R15,(Synth!$D$3-1)*Synth!$E$3,0)</f>
        <v>45132.230811119101</v>
      </c>
      <c r="W18" s="116">
        <f ca="1">OFFSET(Import_SAS_CVS!S15,(Synth!$D$3-1)*Synth!$E$3,0)</f>
        <v>0</v>
      </c>
      <c r="X18" s="116">
        <f ca="1">OFFSET(Import_SAS_CVS!T15,(Synth!$D$3-1)*Synth!$E$3,0)</f>
        <v>27000.1096413136</v>
      </c>
      <c r="Y18" s="117">
        <f ca="1">OFFSET(Import_SAS_CVS!CQ15,(Synth!$D$3-1)*Synth!$E$3,0)</f>
        <v>720.27399563789402</v>
      </c>
    </row>
    <row r="19" spans="1:25" x14ac:dyDescent="0.2">
      <c r="A19" s="20">
        <v>39355</v>
      </c>
      <c r="B19" s="21">
        <f t="shared" ca="1" si="0"/>
        <v>2768566.7241477971</v>
      </c>
      <c r="C19" s="21">
        <f t="shared" ca="1" si="1"/>
        <v>2012409.5301780701</v>
      </c>
      <c r="D19" s="24">
        <f ca="1">OFFSET(Import_SAS_CVS!CA16,(Synth!$D$3-1)*Synth!$E$3,0)</f>
        <v>1940571.546875</v>
      </c>
      <c r="E19" s="24">
        <f ca="1">OFFSET(Import_SAS_CVS!U16,(Synth!$D$3-1)*Synth!$E$3,0)</f>
        <v>756157.19396972703</v>
      </c>
      <c r="F19" s="24">
        <f ca="1">OFFSET(Import_SAS_CVS!CE16,(Synth!$D$3-1)*Synth!$E$3,0)</f>
        <v>71837.983303070097</v>
      </c>
      <c r="G19" s="23">
        <f ca="1">OFFSET(Import_SAS_CVS!C16,(Synth!$D$3-1)*Synth!$E$3,0)</f>
        <v>1427103.1600647001</v>
      </c>
      <c r="H19" s="24">
        <f ca="1">OFFSET(Import_SAS_CVS!D16,(Synth!$D$3-1)*Synth!$E$3,0)</f>
        <v>13684.3517906666</v>
      </c>
      <c r="I19" s="24">
        <f ca="1">OFFSET(Import_SAS_CVS!E16,(Synth!$D$3-1)*Synth!$E$3,0)</f>
        <v>500872.31843185402</v>
      </c>
      <c r="J19" s="43">
        <f ca="1">OFFSET(Import_SAS_CVS!F16,(Synth!$D$3-1)*Synth!$E$3,0)</f>
        <v>339091.63965606701</v>
      </c>
      <c r="K19" s="24">
        <f ca="1">OFFSET(Import_SAS_CVS!G16,(Synth!$D$3-1)*Synth!$E$3,0)</f>
        <v>52434.8496069908</v>
      </c>
      <c r="L19" s="24">
        <f ca="1">OFFSET(Import_SAS_CVS!H16,(Synth!$D$3-1)*Synth!$E$3,0)</f>
        <v>19568.8184654713</v>
      </c>
      <c r="M19" s="43">
        <f ca="1">OFFSET(Import_SAS_CVS!I16,(Synth!$D$3-1)*Synth!$E$3,0)</f>
        <v>2326.7573105096799</v>
      </c>
      <c r="N19" s="24">
        <f ca="1">OFFSET(Import_SAS_CVS!J16,(Synth!$D$3-1)*Synth!$E$3,0)</f>
        <v>632125.79981231701</v>
      </c>
      <c r="O19" s="25">
        <f ca="1">OFFSET(Import_SAS_CVS!K16,(Synth!$D$3-1)*Synth!$E$3,0)</f>
        <v>124947.872760773</v>
      </c>
      <c r="P19" s="115">
        <f ca="1">OFFSET(Import_SAS_CVS!L16,(Synth!$D$3-1)*Synth!$E$3,0)</f>
        <v>457605.03802490199</v>
      </c>
      <c r="Q19" s="116">
        <f ca="1">OFFSET(Import_SAS_CVS!M16,(Synth!$D$3-1)*Synth!$E$3,0)</f>
        <v>658625.70832061803</v>
      </c>
      <c r="R19" s="116">
        <f ca="1">OFFSET(Import_SAS_CVS!N16,(Synth!$D$3-1)*Synth!$E$3,0)</f>
        <v>191687.62022399899</v>
      </c>
      <c r="S19" s="116">
        <f ca="1">OFFSET(Import_SAS_CVS!O16,(Synth!$D$3-1)*Synth!$E$3,0)</f>
        <v>576485.41465759301</v>
      </c>
      <c r="T19" s="116">
        <f ca="1">OFFSET(Import_SAS_CVS!P16,(Synth!$D$3-1)*Synth!$E$3,0)</f>
        <v>0</v>
      </c>
      <c r="U19" s="116">
        <f ca="1">OFFSET(Import_SAS_CVS!Q16,(Synth!$D$3-1)*Synth!$E$3,0)</f>
        <v>116763.15678024301</v>
      </c>
      <c r="V19" s="116">
        <f ca="1">OFFSET(Import_SAS_CVS!R16,(Synth!$D$3-1)*Synth!$E$3,0)</f>
        <v>47111.508620262102</v>
      </c>
      <c r="W19" s="116">
        <f ca="1">OFFSET(Import_SAS_CVS!S16,(Synth!$D$3-1)*Synth!$E$3,0)</f>
        <v>0</v>
      </c>
      <c r="X19" s="116">
        <f ca="1">OFFSET(Import_SAS_CVS!T16,(Synth!$D$3-1)*Synth!$E$3,0)</f>
        <v>26022.023427009601</v>
      </c>
      <c r="Y19" s="117">
        <f ca="1">OFFSET(Import_SAS_CVS!CQ16,(Synth!$D$3-1)*Synth!$E$3,0)</f>
        <v>777.15310703962996</v>
      </c>
    </row>
    <row r="20" spans="1:25" ht="12" thickBot="1" x14ac:dyDescent="0.25">
      <c r="A20" s="26">
        <v>39447</v>
      </c>
      <c r="B20" s="27">
        <f t="shared" ca="1" si="0"/>
        <v>2795030.9404010721</v>
      </c>
      <c r="C20" s="27">
        <f t="shared" ca="1" si="1"/>
        <v>2031744.8325061752</v>
      </c>
      <c r="D20" s="28">
        <f ca="1">OFFSET(Import_SAS_CVS!CA17,(Synth!$D$3-1)*Synth!$E$3,0)</f>
        <v>1959062.1663970901</v>
      </c>
      <c r="E20" s="28">
        <f ca="1">OFFSET(Import_SAS_CVS!U17,(Synth!$D$3-1)*Synth!$E$3,0)</f>
        <v>763286.107894897</v>
      </c>
      <c r="F20" s="28">
        <f ca="1">OFFSET(Import_SAS_CVS!CE17,(Synth!$D$3-1)*Synth!$E$3,0)</f>
        <v>72682.666109085098</v>
      </c>
      <c r="G20" s="29">
        <f ca="1">OFFSET(Import_SAS_CVS!C17,(Synth!$D$3-1)*Synth!$E$3,0)</f>
        <v>1456624.5708465599</v>
      </c>
      <c r="H20" s="28">
        <f ca="1">OFFSET(Import_SAS_CVS!D17,(Synth!$D$3-1)*Synth!$E$3,0)</f>
        <v>14495.3308312893</v>
      </c>
      <c r="I20" s="28">
        <f ca="1">OFFSET(Import_SAS_CVS!E17,(Synth!$D$3-1)*Synth!$E$3,0)</f>
        <v>489726.82084655802</v>
      </c>
      <c r="J20" s="44">
        <f ca="1">OFFSET(Import_SAS_CVS!F17,(Synth!$D$3-1)*Synth!$E$3,0)</f>
        <v>333973.60103607201</v>
      </c>
      <c r="K20" s="28">
        <f ca="1">OFFSET(Import_SAS_CVS!G17,(Synth!$D$3-1)*Synth!$E$3,0)</f>
        <v>55436.533442974098</v>
      </c>
      <c r="L20" s="28">
        <f ca="1">OFFSET(Import_SAS_CVS!H17,(Synth!$D$3-1)*Synth!$E$3,0)</f>
        <v>17026.208829164501</v>
      </c>
      <c r="M20" s="44">
        <f ca="1">OFFSET(Import_SAS_CVS!I17,(Synth!$D$3-1)*Synth!$E$3,0)</f>
        <v>2058.1481617689101</v>
      </c>
      <c r="N20" s="28">
        <f ca="1">OFFSET(Import_SAS_CVS!J17,(Synth!$D$3-1)*Synth!$E$3,0)</f>
        <v>652926.66465759301</v>
      </c>
      <c r="O20" s="30">
        <f ca="1">OFFSET(Import_SAS_CVS!K17,(Synth!$D$3-1)*Synth!$E$3,0)</f>
        <v>107862.71145153001</v>
      </c>
      <c r="P20" s="118">
        <f ca="1">OFFSET(Import_SAS_CVS!L17,(Synth!$D$3-1)*Synth!$E$3,0)</f>
        <v>453988.52446746803</v>
      </c>
      <c r="Q20" s="119">
        <f ca="1">OFFSET(Import_SAS_CVS!M17,(Synth!$D$3-1)*Synth!$E$3,0)</f>
        <v>663284.24412536598</v>
      </c>
      <c r="R20" s="119">
        <f ca="1">OFFSET(Import_SAS_CVS!N17,(Synth!$D$3-1)*Synth!$E$3,0)</f>
        <v>191668.74083137501</v>
      </c>
      <c r="S20" s="119">
        <f ca="1">OFFSET(Import_SAS_CVS!O17,(Synth!$D$3-1)*Synth!$E$3,0)</f>
        <v>594088.94174194301</v>
      </c>
      <c r="T20" s="119">
        <f ca="1">OFFSET(Import_SAS_CVS!P17,(Synth!$D$3-1)*Synth!$E$3,0)</f>
        <v>0</v>
      </c>
      <c r="U20" s="119">
        <f ca="1">OFFSET(Import_SAS_CVS!Q17,(Synth!$D$3-1)*Synth!$E$3,0)</f>
        <v>117723.293365479</v>
      </c>
      <c r="V20" s="119">
        <f ca="1">OFFSET(Import_SAS_CVS!R17,(Synth!$D$3-1)*Synth!$E$3,0)</f>
        <v>49103.433923721299</v>
      </c>
      <c r="W20" s="119">
        <f ca="1">OFFSET(Import_SAS_CVS!S17,(Synth!$D$3-1)*Synth!$E$3,0)</f>
        <v>0</v>
      </c>
      <c r="X20" s="119">
        <f ca="1">OFFSET(Import_SAS_CVS!T17,(Synth!$D$3-1)*Synth!$E$3,0)</f>
        <v>24765.420528173399</v>
      </c>
      <c r="Y20" s="120">
        <f ca="1">OFFSET(Import_SAS_CVS!CQ17,(Synth!$D$3-1)*Synth!$E$3,0)</f>
        <v>822.08125358074903</v>
      </c>
    </row>
    <row r="21" spans="1:25" x14ac:dyDescent="0.2">
      <c r="A21" s="14">
        <v>39538</v>
      </c>
      <c r="B21" s="21">
        <f t="shared" ca="1" si="0"/>
        <v>2825405.7478027306</v>
      </c>
      <c r="C21" s="21">
        <f t="shared" ca="1" si="1"/>
        <v>2052840.5362091025</v>
      </c>
      <c r="D21" s="24">
        <f ca="1">OFFSET(Import_SAS_CVS!CA18,(Synth!$D$3-1)*Synth!$E$3,0)</f>
        <v>1978430.9312744101</v>
      </c>
      <c r="E21" s="24">
        <f ca="1">OFFSET(Import_SAS_CVS!U18,(Synth!$D$3-1)*Synth!$E$3,0)</f>
        <v>772565.21159362805</v>
      </c>
      <c r="F21" s="24">
        <f ca="1">OFFSET(Import_SAS_CVS!CE18,(Synth!$D$3-1)*Synth!$E$3,0)</f>
        <v>74409.604934692397</v>
      </c>
      <c r="G21" s="23">
        <f ca="1">OFFSET(Import_SAS_CVS!C18,(Synth!$D$3-1)*Synth!$E$3,0)</f>
        <v>1479005.8820190399</v>
      </c>
      <c r="H21" s="24">
        <f ca="1">OFFSET(Import_SAS_CVS!D18,(Synth!$D$3-1)*Synth!$E$3,0)</f>
        <v>15008.8093355894</v>
      </c>
      <c r="I21" s="24">
        <f ca="1">OFFSET(Import_SAS_CVS!E18,(Synth!$D$3-1)*Synth!$E$3,0)</f>
        <v>483701.981666565</v>
      </c>
      <c r="J21" s="43">
        <f ca="1">OFFSET(Import_SAS_CVS!F18,(Synth!$D$3-1)*Synth!$E$3,0)</f>
        <v>334787.435913086</v>
      </c>
      <c r="K21" s="24">
        <f ca="1">OFFSET(Import_SAS_CVS!G18,(Synth!$D$3-1)*Synth!$E$3,0)</f>
        <v>59223.088381290399</v>
      </c>
      <c r="L21" s="24">
        <f ca="1">OFFSET(Import_SAS_CVS!H18,(Synth!$D$3-1)*Synth!$E$3,0)</f>
        <v>15321.109549284</v>
      </c>
      <c r="M21" s="43">
        <f ca="1">OFFSET(Import_SAS_CVS!I18,(Synth!$D$3-1)*Synth!$E$3,0)</f>
        <v>1837.1709938347301</v>
      </c>
      <c r="N21" s="24">
        <f ca="1">OFFSET(Import_SAS_CVS!J18,(Synth!$D$3-1)*Synth!$E$3,0)</f>
        <v>680974.20606994606</v>
      </c>
      <c r="O21" s="25">
        <f ca="1">OFFSET(Import_SAS_CVS!K18,(Synth!$D$3-1)*Synth!$E$3,0)</f>
        <v>91385.977188110395</v>
      </c>
      <c r="P21" s="115">
        <f ca="1">OFFSET(Import_SAS_CVS!L18,(Synth!$D$3-1)*Synth!$E$3,0)</f>
        <v>454462.08499908401</v>
      </c>
      <c r="Q21" s="116">
        <f ca="1">OFFSET(Import_SAS_CVS!M18,(Synth!$D$3-1)*Synth!$E$3,0)</f>
        <v>665867.82447052002</v>
      </c>
      <c r="R21" s="116">
        <f ca="1">OFFSET(Import_SAS_CVS!N18,(Synth!$D$3-1)*Synth!$E$3,0)</f>
        <v>190903.944999695</v>
      </c>
      <c r="S21" s="116">
        <f ca="1">OFFSET(Import_SAS_CVS!O18,(Synth!$D$3-1)*Synth!$E$3,0)</f>
        <v>607057.16287994396</v>
      </c>
      <c r="T21" s="116">
        <f ca="1">OFFSET(Import_SAS_CVS!P18,(Synth!$D$3-1)*Synth!$E$3,0)</f>
        <v>0</v>
      </c>
      <c r="U21" s="116">
        <f ca="1">OFFSET(Import_SAS_CVS!Q18,(Synth!$D$3-1)*Synth!$E$3,0)</f>
        <v>117488.818489075</v>
      </c>
      <c r="V21" s="116">
        <f ca="1">OFFSET(Import_SAS_CVS!R18,(Synth!$D$3-1)*Synth!$E$3,0)</f>
        <v>51566.590427398703</v>
      </c>
      <c r="W21" s="116">
        <f ca="1">OFFSET(Import_SAS_CVS!S18,(Synth!$D$3-1)*Synth!$E$3,0)</f>
        <v>0</v>
      </c>
      <c r="X21" s="116">
        <f ca="1">OFFSET(Import_SAS_CVS!T18,(Synth!$D$3-1)*Synth!$E$3,0)</f>
        <v>24186.6271288395</v>
      </c>
      <c r="Y21" s="117">
        <f ca="1">OFFSET(Import_SAS_CVS!CQ18,(Synth!$D$3-1)*Synth!$E$3,0)</f>
        <v>882.87992627173696</v>
      </c>
    </row>
    <row r="22" spans="1:25" x14ac:dyDescent="0.2">
      <c r="A22" s="20">
        <v>39629</v>
      </c>
      <c r="B22" s="21">
        <f t="shared" ca="1" si="0"/>
        <v>2849328.3369970284</v>
      </c>
      <c r="C22" s="21">
        <f t="shared" ca="1" si="1"/>
        <v>2066867.3978185614</v>
      </c>
      <c r="D22" s="24">
        <f ca="1">OFFSET(Import_SAS_CVS!CA19,(Synth!$D$3-1)*Synth!$E$3,0)</f>
        <v>1991169.9742431601</v>
      </c>
      <c r="E22" s="24">
        <f ca="1">OFFSET(Import_SAS_CVS!U19,(Synth!$D$3-1)*Synth!$E$3,0)</f>
        <v>782460.93917846703</v>
      </c>
      <c r="F22" s="24">
        <f ca="1">OFFSET(Import_SAS_CVS!CE19,(Synth!$D$3-1)*Synth!$E$3,0)</f>
        <v>75697.423575401306</v>
      </c>
      <c r="G22" s="23">
        <f ca="1">OFFSET(Import_SAS_CVS!C19,(Synth!$D$3-1)*Synth!$E$3,0)</f>
        <v>1503949.96536255</v>
      </c>
      <c r="H22" s="24">
        <f ca="1">OFFSET(Import_SAS_CVS!D19,(Synth!$D$3-1)*Synth!$E$3,0)</f>
        <v>14123.8293730021</v>
      </c>
      <c r="I22" s="24">
        <f ca="1">OFFSET(Import_SAS_CVS!E19,(Synth!$D$3-1)*Synth!$E$3,0)</f>
        <v>471132.46572876</v>
      </c>
      <c r="J22" s="43">
        <f ca="1">OFFSET(Import_SAS_CVS!F19,(Synth!$D$3-1)*Synth!$E$3,0)</f>
        <v>329707.24795532197</v>
      </c>
      <c r="K22" s="24">
        <f ca="1">OFFSET(Import_SAS_CVS!G19,(Synth!$D$3-1)*Synth!$E$3,0)</f>
        <v>62432.961462974497</v>
      </c>
      <c r="L22" s="24">
        <f ca="1">OFFSET(Import_SAS_CVS!H19,(Synth!$D$3-1)*Synth!$E$3,0)</f>
        <v>13304.660695672001</v>
      </c>
      <c r="M22" s="43">
        <f ca="1">OFFSET(Import_SAS_CVS!I19,(Synth!$D$3-1)*Synth!$E$3,0)</f>
        <v>1596.6285319328299</v>
      </c>
      <c r="N22" s="24">
        <f ca="1">OFFSET(Import_SAS_CVS!J19,(Synth!$D$3-1)*Synth!$E$3,0)</f>
        <v>707692.94644165004</v>
      </c>
      <c r="O22" s="25">
        <f ca="1">OFFSET(Import_SAS_CVS!K19,(Synth!$D$3-1)*Synth!$E$3,0)</f>
        <v>76621.290830612197</v>
      </c>
      <c r="P22" s="115">
        <f ca="1">OFFSET(Import_SAS_CVS!L19,(Synth!$D$3-1)*Synth!$E$3,0)</f>
        <v>453441.45714950602</v>
      </c>
      <c r="Q22" s="116">
        <f ca="1">OFFSET(Import_SAS_CVS!M19,(Synth!$D$3-1)*Synth!$E$3,0)</f>
        <v>670179.43344879197</v>
      </c>
      <c r="R22" s="116">
        <f ca="1">OFFSET(Import_SAS_CVS!N19,(Synth!$D$3-1)*Synth!$E$3,0)</f>
        <v>189464.13346672099</v>
      </c>
      <c r="S22" s="116">
        <f ca="1">OFFSET(Import_SAS_CVS!O19,(Synth!$D$3-1)*Synth!$E$3,0)</f>
        <v>617519.21175384498</v>
      </c>
      <c r="T22" s="116">
        <f ca="1">OFFSET(Import_SAS_CVS!P19,(Synth!$D$3-1)*Synth!$E$3,0)</f>
        <v>0</v>
      </c>
      <c r="U22" s="116">
        <f ca="1">OFFSET(Import_SAS_CVS!Q19,(Synth!$D$3-1)*Synth!$E$3,0)</f>
        <v>116413.10389423399</v>
      </c>
      <c r="V22" s="116">
        <f ca="1">OFFSET(Import_SAS_CVS!R19,(Synth!$D$3-1)*Synth!$E$3,0)</f>
        <v>53721.873473167398</v>
      </c>
      <c r="W22" s="116">
        <f ca="1">OFFSET(Import_SAS_CVS!S19,(Synth!$D$3-1)*Synth!$E$3,0)</f>
        <v>0</v>
      </c>
      <c r="X22" s="116">
        <f ca="1">OFFSET(Import_SAS_CVS!T19,(Synth!$D$3-1)*Synth!$E$3,0)</f>
        <v>23709.895248651501</v>
      </c>
      <c r="Y22" s="117">
        <f ca="1">OFFSET(Import_SAS_CVS!CQ19,(Synth!$D$3-1)*Synth!$E$3,0)</f>
        <v>939.71489933133103</v>
      </c>
    </row>
    <row r="23" spans="1:25" x14ac:dyDescent="0.2">
      <c r="A23" s="20">
        <v>39721</v>
      </c>
      <c r="B23" s="21">
        <f t="shared" ca="1" si="0"/>
        <v>2868908.4747610125</v>
      </c>
      <c r="C23" s="21">
        <f t="shared" ca="1" si="1"/>
        <v>2075014.7123403586</v>
      </c>
      <c r="D23" s="24">
        <f ca="1">OFFSET(Import_SAS_CVS!CA20,(Synth!$D$3-1)*Synth!$E$3,0)</f>
        <v>1998010.02978516</v>
      </c>
      <c r="E23" s="24">
        <f ca="1">OFFSET(Import_SAS_CVS!U20,(Synth!$D$3-1)*Synth!$E$3,0)</f>
        <v>793893.76242065395</v>
      </c>
      <c r="F23" s="24">
        <f ca="1">OFFSET(Import_SAS_CVS!CE20,(Synth!$D$3-1)*Synth!$E$3,0)</f>
        <v>77004.682555198699</v>
      </c>
      <c r="G23" s="23">
        <f ca="1">OFFSET(Import_SAS_CVS!C20,(Synth!$D$3-1)*Synth!$E$3,0)</f>
        <v>1526309.0885620101</v>
      </c>
      <c r="H23" s="24">
        <f ca="1">OFFSET(Import_SAS_CVS!D20,(Synth!$D$3-1)*Synth!$E$3,0)</f>
        <v>16323.6052731276</v>
      </c>
      <c r="I23" s="24">
        <f ca="1">OFFSET(Import_SAS_CVS!E20,(Synth!$D$3-1)*Synth!$E$3,0)</f>
        <v>456301.56588363601</v>
      </c>
      <c r="J23" s="43">
        <f ca="1">OFFSET(Import_SAS_CVS!F20,(Synth!$D$3-1)*Synth!$E$3,0)</f>
        <v>322907.42279434198</v>
      </c>
      <c r="K23" s="24">
        <f ca="1">OFFSET(Import_SAS_CVS!G20,(Synth!$D$3-1)*Synth!$E$3,0)</f>
        <v>65913.357362747207</v>
      </c>
      <c r="L23" s="24">
        <f ca="1">OFFSET(Import_SAS_CVS!H20,(Synth!$D$3-1)*Synth!$E$3,0)</f>
        <v>11100.959015131</v>
      </c>
      <c r="M23" s="43">
        <f ca="1">OFFSET(Import_SAS_CVS!I20,(Synth!$D$3-1)*Synth!$E$3,0)</f>
        <v>1365.82377155125</v>
      </c>
      <c r="N23" s="24">
        <f ca="1">OFFSET(Import_SAS_CVS!J20,(Synth!$D$3-1)*Synth!$E$3,0)</f>
        <v>729352.40700530994</v>
      </c>
      <c r="O23" s="25">
        <f ca="1">OFFSET(Import_SAS_CVS!K20,(Synth!$D$3-1)*Synth!$E$3,0)</f>
        <v>64551.314893245697</v>
      </c>
      <c r="P23" s="115">
        <f ca="1">OFFSET(Import_SAS_CVS!L20,(Synth!$D$3-1)*Synth!$E$3,0)</f>
        <v>444513.35799408</v>
      </c>
      <c r="Q23" s="116">
        <f ca="1">OFFSET(Import_SAS_CVS!M20,(Synth!$D$3-1)*Synth!$E$3,0)</f>
        <v>673412.56698608398</v>
      </c>
      <c r="R23" s="116">
        <f ca="1">OFFSET(Import_SAS_CVS!N20,(Synth!$D$3-1)*Synth!$E$3,0)</f>
        <v>187471.56967925999</v>
      </c>
      <c r="S23" s="116">
        <f ca="1">OFFSET(Import_SAS_CVS!O20,(Synth!$D$3-1)*Synth!$E$3,0)</f>
        <v>626885.29363250697</v>
      </c>
      <c r="T23" s="116">
        <f ca="1">OFFSET(Import_SAS_CVS!P20,(Synth!$D$3-1)*Synth!$E$3,0)</f>
        <v>0</v>
      </c>
      <c r="U23" s="116">
        <f ca="1">OFFSET(Import_SAS_CVS!Q20,(Synth!$D$3-1)*Synth!$E$3,0)</f>
        <v>117434.40277481099</v>
      </c>
      <c r="V23" s="116">
        <f ca="1">OFFSET(Import_SAS_CVS!R20,(Synth!$D$3-1)*Synth!$E$3,0)</f>
        <v>55503.445224761999</v>
      </c>
      <c r="W23" s="116">
        <f ca="1">OFFSET(Import_SAS_CVS!S20,(Synth!$D$3-1)*Synth!$E$3,0)</f>
        <v>0</v>
      </c>
      <c r="X23" s="116">
        <f ca="1">OFFSET(Import_SAS_CVS!T20,(Synth!$D$3-1)*Synth!$E$3,0)</f>
        <v>23040.555965423599</v>
      </c>
      <c r="Y23" s="117">
        <f ca="1">OFFSET(Import_SAS_CVS!CQ20,(Synth!$D$3-1)*Synth!$E$3,0)</f>
        <v>987.67248423397496</v>
      </c>
    </row>
    <row r="24" spans="1:25" ht="12" thickBot="1" x14ac:dyDescent="0.25">
      <c r="A24" s="26">
        <v>39813</v>
      </c>
      <c r="B24" s="27">
        <f t="shared" ca="1" si="0"/>
        <v>2870790.7795925182</v>
      </c>
      <c r="C24" s="27">
        <f t="shared" ca="1" si="1"/>
        <v>2071631.4947261852</v>
      </c>
      <c r="D24" s="28">
        <f ca="1">OFFSET(Import_SAS_CVS!CA21,(Synth!$D$3-1)*Synth!$E$3,0)</f>
        <v>1993229.15264893</v>
      </c>
      <c r="E24" s="28">
        <f ca="1">OFFSET(Import_SAS_CVS!U21,(Synth!$D$3-1)*Synth!$E$3,0)</f>
        <v>799159.28486633301</v>
      </c>
      <c r="F24" s="28">
        <f ca="1">OFFSET(Import_SAS_CVS!CE21,(Synth!$D$3-1)*Synth!$E$3,0)</f>
        <v>78402.342077255205</v>
      </c>
      <c r="G24" s="29">
        <f ca="1">OFFSET(Import_SAS_CVS!C21,(Synth!$D$3-1)*Synth!$E$3,0)</f>
        <v>1535639.14704895</v>
      </c>
      <c r="H24" s="28">
        <f ca="1">OFFSET(Import_SAS_CVS!D21,(Synth!$D$3-1)*Synth!$E$3,0)</f>
        <v>16294.5217814445</v>
      </c>
      <c r="I24" s="28">
        <f ca="1">OFFSET(Import_SAS_CVS!E21,(Synth!$D$3-1)*Synth!$E$3,0)</f>
        <v>442422.79998397798</v>
      </c>
      <c r="J24" s="44">
        <f ca="1">OFFSET(Import_SAS_CVS!F21,(Synth!$D$3-1)*Synth!$E$3,0)</f>
        <v>315055.24263381999</v>
      </c>
      <c r="K24" s="28">
        <f ca="1">OFFSET(Import_SAS_CVS!G21,(Synth!$D$3-1)*Synth!$E$3,0)</f>
        <v>69068.513078689604</v>
      </c>
      <c r="L24" s="28">
        <f ca="1">OFFSET(Import_SAS_CVS!H21,(Synth!$D$3-1)*Synth!$E$3,0)</f>
        <v>9160.2537859678305</v>
      </c>
      <c r="M24" s="44">
        <f ca="1">OFFSET(Import_SAS_CVS!I21,(Synth!$D$3-1)*Synth!$E$3,0)</f>
        <v>1128.4406164884599</v>
      </c>
      <c r="N24" s="28">
        <f ca="1">OFFSET(Import_SAS_CVS!J21,(Synth!$D$3-1)*Synth!$E$3,0)</f>
        <v>743816.62532806396</v>
      </c>
      <c r="O24" s="30">
        <f ca="1">OFFSET(Import_SAS_CVS!K21,(Synth!$D$3-1)*Synth!$E$3,0)</f>
        <v>53863.223902225502</v>
      </c>
      <c r="P24" s="118">
        <f ca="1">OFFSET(Import_SAS_CVS!L21,(Synth!$D$3-1)*Synth!$E$3,0)</f>
        <v>435971.80191421497</v>
      </c>
      <c r="Q24" s="119">
        <f ca="1">OFFSET(Import_SAS_CVS!M21,(Synth!$D$3-1)*Synth!$E$3,0)</f>
        <v>672274.75770568801</v>
      </c>
      <c r="R24" s="119">
        <f ca="1">OFFSET(Import_SAS_CVS!N21,(Synth!$D$3-1)*Synth!$E$3,0)</f>
        <v>185478.835260391</v>
      </c>
      <c r="S24" s="119">
        <f ca="1">OFFSET(Import_SAS_CVS!O21,(Synth!$D$3-1)*Synth!$E$3,0)</f>
        <v>632472.72299194301</v>
      </c>
      <c r="T24" s="119">
        <f ca="1">OFFSET(Import_SAS_CVS!P21,(Synth!$D$3-1)*Synth!$E$3,0)</f>
        <v>0</v>
      </c>
      <c r="U24" s="119">
        <f ca="1">OFFSET(Import_SAS_CVS!Q21,(Synth!$D$3-1)*Synth!$E$3,0)</f>
        <v>117067.64849948901</v>
      </c>
      <c r="V24" s="119">
        <f ca="1">OFFSET(Import_SAS_CVS!R21,(Synth!$D$3-1)*Synth!$E$3,0)</f>
        <v>57241.445346355402</v>
      </c>
      <c r="W24" s="119">
        <f ca="1">OFFSET(Import_SAS_CVS!S21,(Synth!$D$3-1)*Synth!$E$3,0)</f>
        <v>0</v>
      </c>
      <c r="X24" s="119">
        <f ca="1">OFFSET(Import_SAS_CVS!T21,(Synth!$D$3-1)*Synth!$E$3,0)</f>
        <v>22500.004001378999</v>
      </c>
      <c r="Y24" s="120">
        <f ca="1">OFFSET(Import_SAS_CVS!CQ21,(Synth!$D$3-1)*Synth!$E$3,0)</f>
        <v>1043.7227332442999</v>
      </c>
    </row>
    <row r="25" spans="1:25" x14ac:dyDescent="0.2">
      <c r="A25" s="14">
        <v>39903</v>
      </c>
      <c r="B25" s="21">
        <f t="shared" ca="1" si="0"/>
        <v>2888064.824058535</v>
      </c>
      <c r="C25" s="21">
        <f t="shared" ca="1" si="1"/>
        <v>2081607.7960052511</v>
      </c>
      <c r="D25" s="24">
        <f ca="1">OFFSET(Import_SAS_CVS!CA22,(Synth!$D$3-1)*Synth!$E$3,0)</f>
        <v>2002087.6222534201</v>
      </c>
      <c r="E25" s="24">
        <f ca="1">OFFSET(Import_SAS_CVS!U22,(Synth!$D$3-1)*Synth!$E$3,0)</f>
        <v>806457.02805328404</v>
      </c>
      <c r="F25" s="24">
        <f ca="1">OFFSET(Import_SAS_CVS!CE22,(Synth!$D$3-1)*Synth!$E$3,0)</f>
        <v>79520.173751831098</v>
      </c>
      <c r="G25" s="23">
        <f ca="1">OFFSET(Import_SAS_CVS!C22,(Synth!$D$3-1)*Synth!$E$3,0)</f>
        <v>1555161.9630432101</v>
      </c>
      <c r="H25" s="24">
        <f ca="1">OFFSET(Import_SAS_CVS!D22,(Synth!$D$3-1)*Synth!$E$3,0)</f>
        <v>17145.8488380909</v>
      </c>
      <c r="I25" s="24">
        <f ca="1">OFFSET(Import_SAS_CVS!E22,(Synth!$D$3-1)*Synth!$E$3,0)</f>
        <v>429452.97703933698</v>
      </c>
      <c r="J25" s="43">
        <f ca="1">OFFSET(Import_SAS_CVS!F22,(Synth!$D$3-1)*Synth!$E$3,0)</f>
        <v>308588.62732315098</v>
      </c>
      <c r="K25" s="24">
        <f ca="1">OFFSET(Import_SAS_CVS!G22,(Synth!$D$3-1)*Synth!$E$3,0)</f>
        <v>71688.883616447405</v>
      </c>
      <c r="L25" s="24">
        <f ca="1">OFFSET(Import_SAS_CVS!H22,(Synth!$D$3-1)*Synth!$E$3,0)</f>
        <v>7913.6713919639596</v>
      </c>
      <c r="M25" s="43">
        <f ca="1">OFFSET(Import_SAS_CVS!I22,(Synth!$D$3-1)*Synth!$E$3,0)</f>
        <v>962.19428210705496</v>
      </c>
      <c r="N25" s="24">
        <f ca="1">OFFSET(Import_SAS_CVS!J22,(Synth!$D$3-1)*Synth!$E$3,0)</f>
        <v>762713.43156433105</v>
      </c>
      <c r="O25" s="25">
        <f ca="1">OFFSET(Import_SAS_CVS!K22,(Synth!$D$3-1)*Synth!$E$3,0)</f>
        <v>43766.777939319603</v>
      </c>
      <c r="P25" s="115">
        <f ca="1">OFFSET(Import_SAS_CVS!L22,(Synth!$D$3-1)*Synth!$E$3,0)</f>
        <v>432628.80234146101</v>
      </c>
      <c r="Q25" s="116">
        <f ca="1">OFFSET(Import_SAS_CVS!M22,(Synth!$D$3-1)*Synth!$E$3,0)</f>
        <v>675936.64607238804</v>
      </c>
      <c r="R25" s="116">
        <f ca="1">OFFSET(Import_SAS_CVS!N22,(Synth!$D$3-1)*Synth!$E$3,0)</f>
        <v>183872.876041412</v>
      </c>
      <c r="S25" s="116">
        <f ca="1">OFFSET(Import_SAS_CVS!O22,(Synth!$D$3-1)*Synth!$E$3,0)</f>
        <v>643198.214454651</v>
      </c>
      <c r="T25" s="116">
        <f ca="1">OFFSET(Import_SAS_CVS!P22,(Synth!$D$3-1)*Synth!$E$3,0)</f>
        <v>0</v>
      </c>
      <c r="U25" s="116">
        <f ca="1">OFFSET(Import_SAS_CVS!Q22,(Synth!$D$3-1)*Synth!$E$3,0)</f>
        <v>117411.30873584699</v>
      </c>
      <c r="V25" s="116">
        <f ca="1">OFFSET(Import_SAS_CVS!R22,(Synth!$D$3-1)*Synth!$E$3,0)</f>
        <v>58818.498962879203</v>
      </c>
      <c r="W25" s="116">
        <f ca="1">OFFSET(Import_SAS_CVS!S22,(Synth!$D$3-1)*Synth!$E$3,0)</f>
        <v>0</v>
      </c>
      <c r="X25" s="116">
        <f ca="1">OFFSET(Import_SAS_CVS!T22,(Synth!$D$3-1)*Synth!$E$3,0)</f>
        <v>22013.270683050199</v>
      </c>
      <c r="Y25" s="117">
        <f ca="1">OFFSET(Import_SAS_CVS!CQ22,(Synth!$D$3-1)*Synth!$E$3,0)</f>
        <v>1090.4212846308901</v>
      </c>
    </row>
    <row r="26" spans="1:25" x14ac:dyDescent="0.2">
      <c r="A26" s="20">
        <v>39994</v>
      </c>
      <c r="B26" s="21">
        <f t="shared" ca="1" si="0"/>
        <v>2907346.690521243</v>
      </c>
      <c r="C26" s="21">
        <f t="shared" ca="1" si="1"/>
        <v>2092827.4662704503</v>
      </c>
      <c r="D26" s="24">
        <f ca="1">OFFSET(Import_SAS_CVS!CA23,(Synth!$D$3-1)*Synth!$E$3,0)</f>
        <v>2012305.0249939</v>
      </c>
      <c r="E26" s="24">
        <f ca="1">OFFSET(Import_SAS_CVS!U23,(Synth!$D$3-1)*Synth!$E$3,0)</f>
        <v>814519.22425079299</v>
      </c>
      <c r="F26" s="24">
        <f ca="1">OFFSET(Import_SAS_CVS!CE23,(Synth!$D$3-1)*Synth!$E$3,0)</f>
        <v>80522.441276550293</v>
      </c>
      <c r="G26" s="23">
        <f ca="1">OFFSET(Import_SAS_CVS!C23,(Synth!$D$3-1)*Synth!$E$3,0)</f>
        <v>1580706.2863769501</v>
      </c>
      <c r="H26" s="24">
        <f ca="1">OFFSET(Import_SAS_CVS!D23,(Synth!$D$3-1)*Synth!$E$3,0)</f>
        <v>17556.719353199001</v>
      </c>
      <c r="I26" s="24">
        <f ca="1">OFFSET(Import_SAS_CVS!E23,(Synth!$D$3-1)*Synth!$E$3,0)</f>
        <v>413182.35983276402</v>
      </c>
      <c r="J26" s="43">
        <f ca="1">OFFSET(Import_SAS_CVS!F23,(Synth!$D$3-1)*Synth!$E$3,0)</f>
        <v>300075.97385025001</v>
      </c>
      <c r="K26" s="24">
        <f ca="1">OFFSET(Import_SAS_CVS!G23,(Synth!$D$3-1)*Synth!$E$3,0)</f>
        <v>74403.664359092698</v>
      </c>
      <c r="L26" s="24">
        <f ca="1">OFFSET(Import_SAS_CVS!H23,(Synth!$D$3-1)*Synth!$E$3,0)</f>
        <v>6275.6601211428597</v>
      </c>
      <c r="M26" s="43">
        <f ca="1">OFFSET(Import_SAS_CVS!I23,(Synth!$D$3-1)*Synth!$E$3,0)</f>
        <v>777.43332503735996</v>
      </c>
      <c r="N26" s="24">
        <f ca="1">OFFSET(Import_SAS_CVS!J23,(Synth!$D$3-1)*Synth!$E$3,0)</f>
        <v>781528.20738220203</v>
      </c>
      <c r="O26" s="25">
        <f ca="1">OFFSET(Import_SAS_CVS!K23,(Synth!$D$3-1)*Synth!$E$3,0)</f>
        <v>34362.316106319398</v>
      </c>
      <c r="P26" s="115">
        <f ca="1">OFFSET(Import_SAS_CVS!L23,(Synth!$D$3-1)*Synth!$E$3,0)</f>
        <v>432452.70536804199</v>
      </c>
      <c r="Q26" s="116">
        <f ca="1">OFFSET(Import_SAS_CVS!M23,(Synth!$D$3-1)*Synth!$E$3,0)</f>
        <v>680774.03673553502</v>
      </c>
      <c r="R26" s="116">
        <f ca="1">OFFSET(Import_SAS_CVS!N23,(Synth!$D$3-1)*Synth!$E$3,0)</f>
        <v>181904.947875977</v>
      </c>
      <c r="S26" s="116">
        <f ca="1">OFFSET(Import_SAS_CVS!O23,(Synth!$D$3-1)*Synth!$E$3,0)</f>
        <v>651794.19721221901</v>
      </c>
      <c r="T26" s="116">
        <f ca="1">OFFSET(Import_SAS_CVS!P23,(Synth!$D$3-1)*Synth!$E$3,0)</f>
        <v>0</v>
      </c>
      <c r="U26" s="116">
        <f ca="1">OFFSET(Import_SAS_CVS!Q23,(Synth!$D$3-1)*Synth!$E$3,0)</f>
        <v>117616.093887329</v>
      </c>
      <c r="V26" s="116">
        <f ca="1">OFFSET(Import_SAS_CVS!R23,(Synth!$D$3-1)*Synth!$E$3,0)</f>
        <v>60421.7490682602</v>
      </c>
      <c r="W26" s="116">
        <f ca="1">OFFSET(Import_SAS_CVS!S23,(Synth!$D$3-1)*Synth!$E$3,0)</f>
        <v>0</v>
      </c>
      <c r="X26" s="116">
        <f ca="1">OFFSET(Import_SAS_CVS!T23,(Synth!$D$3-1)*Synth!$E$3,0)</f>
        <v>21742.8761665821</v>
      </c>
      <c r="Y26" s="117">
        <f ca="1">OFFSET(Import_SAS_CVS!CQ23,(Synth!$D$3-1)*Synth!$E$3,0)</f>
        <v>1134.3586977571199</v>
      </c>
    </row>
    <row r="27" spans="1:25" x14ac:dyDescent="0.2">
      <c r="A27" s="20">
        <v>40086</v>
      </c>
      <c r="B27" s="21">
        <f t="shared" ca="1" si="0"/>
        <v>2931018.3760490422</v>
      </c>
      <c r="C27" s="21">
        <f t="shared" ca="1" si="1"/>
        <v>2107993.4981880193</v>
      </c>
      <c r="D27" s="24">
        <f ca="1">OFFSET(Import_SAS_CVS!CA24,(Synth!$D$3-1)*Synth!$E$3,0)</f>
        <v>2025681.01789856</v>
      </c>
      <c r="E27" s="24">
        <f ca="1">OFFSET(Import_SAS_CVS!U24,(Synth!$D$3-1)*Synth!$E$3,0)</f>
        <v>823024.87786102295</v>
      </c>
      <c r="F27" s="24">
        <f ca="1">OFFSET(Import_SAS_CVS!CE24,(Synth!$D$3-1)*Synth!$E$3,0)</f>
        <v>82312.480289459199</v>
      </c>
      <c r="G27" s="23">
        <f ca="1">OFFSET(Import_SAS_CVS!C24,(Synth!$D$3-1)*Synth!$E$3,0)</f>
        <v>1608192.03303528</v>
      </c>
      <c r="H27" s="24">
        <f ca="1">OFFSET(Import_SAS_CVS!D24,(Synth!$D$3-1)*Synth!$E$3,0)</f>
        <v>18428.231303453402</v>
      </c>
      <c r="I27" s="24">
        <f ca="1">OFFSET(Import_SAS_CVS!E24,(Synth!$D$3-1)*Synth!$E$3,0)</f>
        <v>398934.10035324103</v>
      </c>
      <c r="J27" s="43">
        <f ca="1">OFFSET(Import_SAS_CVS!F24,(Synth!$D$3-1)*Synth!$E$3,0)</f>
        <v>293442.76725769002</v>
      </c>
      <c r="K27" s="24">
        <f ca="1">OFFSET(Import_SAS_CVS!G24,(Synth!$D$3-1)*Synth!$E$3,0)</f>
        <v>77707.846136093096</v>
      </c>
      <c r="L27" s="24">
        <f ca="1">OFFSET(Import_SAS_CVS!H24,(Synth!$D$3-1)*Synth!$E$3,0)</f>
        <v>4453.3347625732404</v>
      </c>
      <c r="M27" s="43">
        <f ca="1">OFFSET(Import_SAS_CVS!I24,(Synth!$D$3-1)*Synth!$E$3,0)</f>
        <v>549.89487362653006</v>
      </c>
      <c r="N27" s="24">
        <f ca="1">OFFSET(Import_SAS_CVS!J24,(Synth!$D$3-1)*Synth!$E$3,0)</f>
        <v>797104.34490966797</v>
      </c>
      <c r="O27" s="25">
        <f ca="1">OFFSET(Import_SAS_CVS!K24,(Synth!$D$3-1)*Synth!$E$3,0)</f>
        <v>25489.263297796198</v>
      </c>
      <c r="P27" s="115">
        <f ca="1">OFFSET(Import_SAS_CVS!L24,(Synth!$D$3-1)*Synth!$E$3,0)</f>
        <v>418956.17115783697</v>
      </c>
      <c r="Q27" s="116">
        <f ca="1">OFFSET(Import_SAS_CVS!M24,(Synth!$D$3-1)*Synth!$E$3,0)</f>
        <v>683993.59550476098</v>
      </c>
      <c r="R27" s="116">
        <f ca="1">OFFSET(Import_SAS_CVS!N24,(Synth!$D$3-1)*Synth!$E$3,0)</f>
        <v>181065.22887039199</v>
      </c>
      <c r="S27" s="116">
        <f ca="1">OFFSET(Import_SAS_CVS!O24,(Synth!$D$3-1)*Synth!$E$3,0)</f>
        <v>664868.84564208996</v>
      </c>
      <c r="T27" s="116">
        <f ca="1">OFFSET(Import_SAS_CVS!P24,(Synth!$D$3-1)*Synth!$E$3,0)</f>
        <v>0</v>
      </c>
      <c r="U27" s="116">
        <f ca="1">OFFSET(Import_SAS_CVS!Q24,(Synth!$D$3-1)*Synth!$E$3,0)</f>
        <v>118073.846238136</v>
      </c>
      <c r="V27" s="116">
        <f ca="1">OFFSET(Import_SAS_CVS!R24,(Synth!$D$3-1)*Synth!$E$3,0)</f>
        <v>62492.485037803701</v>
      </c>
      <c r="W27" s="116">
        <f ca="1">OFFSET(Import_SAS_CVS!S24,(Synth!$D$3-1)*Synth!$E$3,0)</f>
        <v>0</v>
      </c>
      <c r="X27" s="116">
        <f ca="1">OFFSET(Import_SAS_CVS!T24,(Synth!$D$3-1)*Synth!$E$3,0)</f>
        <v>21293.440026283301</v>
      </c>
      <c r="Y27" s="117">
        <f ca="1">OFFSET(Import_SAS_CVS!CQ24,(Synth!$D$3-1)*Synth!$E$3,0)</f>
        <v>1209.46688838303</v>
      </c>
    </row>
    <row r="28" spans="1:25" ht="12" thickBot="1" x14ac:dyDescent="0.25">
      <c r="A28" s="26">
        <v>40178</v>
      </c>
      <c r="B28" s="27">
        <f t="shared" ca="1" si="0"/>
        <v>2953546.2490444141</v>
      </c>
      <c r="C28" s="27">
        <f t="shared" ca="1" si="1"/>
        <v>2119152.0932292892</v>
      </c>
      <c r="D28" s="28">
        <f ca="1">OFFSET(Import_SAS_CVS!CA25,(Synth!$D$3-1)*Synth!$E$3,0)</f>
        <v>2035732.28509521</v>
      </c>
      <c r="E28" s="28">
        <f ca="1">OFFSET(Import_SAS_CVS!U25,(Synth!$D$3-1)*Synth!$E$3,0)</f>
        <v>834394.15581512498</v>
      </c>
      <c r="F28" s="28">
        <f ca="1">OFFSET(Import_SAS_CVS!CE25,(Synth!$D$3-1)*Synth!$E$3,0)</f>
        <v>83419.808134078994</v>
      </c>
      <c r="G28" s="29">
        <f ca="1">OFFSET(Import_SAS_CVS!C25,(Synth!$D$3-1)*Synth!$E$3,0)</f>
        <v>1633477.0555419901</v>
      </c>
      <c r="H28" s="28">
        <f ca="1">OFFSET(Import_SAS_CVS!D25,(Synth!$D$3-1)*Synth!$E$3,0)</f>
        <v>18326.785163164099</v>
      </c>
      <c r="I28" s="28">
        <f ca="1">OFFSET(Import_SAS_CVS!E25,(Synth!$D$3-1)*Synth!$E$3,0)</f>
        <v>384242.84614944499</v>
      </c>
      <c r="J28" s="44">
        <f ca="1">OFFSET(Import_SAS_CVS!F25,(Synth!$D$3-1)*Synth!$E$3,0)</f>
        <v>285972.62706756598</v>
      </c>
      <c r="K28" s="28">
        <f ca="1">OFFSET(Import_SAS_CVS!G25,(Synth!$D$3-1)*Synth!$E$3,0)</f>
        <v>80726.133098602295</v>
      </c>
      <c r="L28" s="28">
        <f ca="1">OFFSET(Import_SAS_CVS!H25,(Synth!$D$3-1)*Synth!$E$3,0)</f>
        <v>2700.3289464414102</v>
      </c>
      <c r="M28" s="44">
        <f ca="1">OFFSET(Import_SAS_CVS!I25,(Synth!$D$3-1)*Synth!$E$3,0)</f>
        <v>351.121364038438</v>
      </c>
      <c r="N28" s="28">
        <f ca="1">OFFSET(Import_SAS_CVS!J25,(Synth!$D$3-1)*Synth!$E$3,0)</f>
        <v>815184.09673309303</v>
      </c>
      <c r="O28" s="30">
        <f ca="1">OFFSET(Import_SAS_CVS!K25,(Synth!$D$3-1)*Synth!$E$3,0)</f>
        <v>18313.297054529201</v>
      </c>
      <c r="P28" s="118">
        <f ca="1">OFFSET(Import_SAS_CVS!L25,(Synth!$D$3-1)*Synth!$E$3,0)</f>
        <v>414195.01808548003</v>
      </c>
      <c r="Q28" s="119">
        <f ca="1">OFFSET(Import_SAS_CVS!M25,(Synth!$D$3-1)*Synth!$E$3,0)</f>
        <v>685292.59188079799</v>
      </c>
      <c r="R28" s="119">
        <f ca="1">OFFSET(Import_SAS_CVS!N25,(Synth!$D$3-1)*Synth!$E$3,0)</f>
        <v>178608.27821350101</v>
      </c>
      <c r="S28" s="119">
        <f ca="1">OFFSET(Import_SAS_CVS!O25,(Synth!$D$3-1)*Synth!$E$3,0)</f>
        <v>682861.14660644496</v>
      </c>
      <c r="T28" s="119">
        <f ca="1">OFFSET(Import_SAS_CVS!P25,(Synth!$D$3-1)*Synth!$E$3,0)</f>
        <v>0</v>
      </c>
      <c r="U28" s="119">
        <f ca="1">OFFSET(Import_SAS_CVS!Q25,(Synth!$D$3-1)*Synth!$E$3,0)</f>
        <v>117210.56415748601</v>
      </c>
      <c r="V28" s="119">
        <f ca="1">OFFSET(Import_SAS_CVS!R25,(Synth!$D$3-1)*Synth!$E$3,0)</f>
        <v>63666.287775039702</v>
      </c>
      <c r="W28" s="119">
        <f ca="1">OFFSET(Import_SAS_CVS!S25,(Synth!$D$3-1)*Synth!$E$3,0)</f>
        <v>0</v>
      </c>
      <c r="X28" s="119">
        <f ca="1">OFFSET(Import_SAS_CVS!T25,(Synth!$D$3-1)*Synth!$E$3,0)</f>
        <v>21184.059197664301</v>
      </c>
      <c r="Y28" s="120">
        <f ca="1">OFFSET(Import_SAS_CVS!CQ25,(Synth!$D$3-1)*Synth!$E$3,0)</f>
        <v>1273.3939872235101</v>
      </c>
    </row>
    <row r="29" spans="1:25" x14ac:dyDescent="0.2">
      <c r="A29" s="14">
        <v>40268</v>
      </c>
      <c r="B29" s="21">
        <f t="shared" ca="1" si="0"/>
        <v>2961323.9009914431</v>
      </c>
      <c r="C29" s="21">
        <f t="shared" ca="1" si="1"/>
        <v>2118514.4831905402</v>
      </c>
      <c r="D29" s="24">
        <f ca="1">OFFSET(Import_SAS_CVS!CA26,(Synth!$D$3-1)*Synth!$E$3,0)</f>
        <v>2035721.5937957801</v>
      </c>
      <c r="E29" s="24">
        <f ca="1">OFFSET(Import_SAS_CVS!U26,(Synth!$D$3-1)*Synth!$E$3,0)</f>
        <v>842809.41780090297</v>
      </c>
      <c r="F29" s="24">
        <f ca="1">OFFSET(Import_SAS_CVS!CE26,(Synth!$D$3-1)*Synth!$E$3,0)</f>
        <v>82792.889394760103</v>
      </c>
      <c r="G29" s="23">
        <f ca="1">OFFSET(Import_SAS_CVS!C26,(Synth!$D$3-1)*Synth!$E$3,0)</f>
        <v>1644965.02345276</v>
      </c>
      <c r="H29" s="24">
        <f ca="1">OFFSET(Import_SAS_CVS!D26,(Synth!$D$3-1)*Synth!$E$3,0)</f>
        <v>19252.397432088899</v>
      </c>
      <c r="I29" s="24">
        <f ca="1">OFFSET(Import_SAS_CVS!E26,(Synth!$D$3-1)*Synth!$E$3,0)</f>
        <v>371942.65975952102</v>
      </c>
      <c r="J29" s="43">
        <f ca="1">OFFSET(Import_SAS_CVS!F26,(Synth!$D$3-1)*Synth!$E$3,0)</f>
        <v>283721.98979949998</v>
      </c>
      <c r="K29" s="24">
        <f ca="1">OFFSET(Import_SAS_CVS!G26,(Synth!$D$3-1)*Synth!$E$3,0)</f>
        <v>82748.4960327148</v>
      </c>
      <c r="L29" s="24">
        <f ca="1">OFFSET(Import_SAS_CVS!H26,(Synth!$D$3-1)*Synth!$E$3,0)</f>
        <v>0</v>
      </c>
      <c r="M29" s="43">
        <f ca="1">OFFSET(Import_SAS_CVS!I26,(Synth!$D$3-1)*Synth!$E$3,0)</f>
        <v>0</v>
      </c>
      <c r="N29" s="24">
        <f ca="1">OFFSET(Import_SAS_CVS!J26,(Synth!$D$3-1)*Synth!$E$3,0)</f>
        <v>829437.02120971703</v>
      </c>
      <c r="O29" s="25">
        <f ca="1">OFFSET(Import_SAS_CVS!K26,(Synth!$D$3-1)*Synth!$E$3,0)</f>
        <v>13396.097266078001</v>
      </c>
      <c r="P29" s="115">
        <f ca="1">OFFSET(Import_SAS_CVS!L26,(Synth!$D$3-1)*Synth!$E$3,0)</f>
        <v>418838.15850830101</v>
      </c>
      <c r="Q29" s="116">
        <f ca="1">OFFSET(Import_SAS_CVS!M26,(Synth!$D$3-1)*Synth!$E$3,0)</f>
        <v>681221.99304962205</v>
      </c>
      <c r="R29" s="116">
        <f ca="1">OFFSET(Import_SAS_CVS!N26,(Synth!$D$3-1)*Synth!$E$3,0)</f>
        <v>177420.01711845401</v>
      </c>
      <c r="S29" s="116">
        <f ca="1">OFFSET(Import_SAS_CVS!O26,(Synth!$D$3-1)*Synth!$E$3,0)</f>
        <v>689351.50810241699</v>
      </c>
      <c r="T29" s="116">
        <f ca="1">OFFSET(Import_SAS_CVS!P26,(Synth!$D$3-1)*Synth!$E$3,0)</f>
        <v>0</v>
      </c>
      <c r="U29" s="116">
        <f ca="1">OFFSET(Import_SAS_CVS!Q26,(Synth!$D$3-1)*Synth!$E$3,0)</f>
        <v>116662.86092090599</v>
      </c>
      <c r="V29" s="116">
        <f ca="1">OFFSET(Import_SAS_CVS!R26,(Synth!$D$3-1)*Synth!$E$3,0)</f>
        <v>63935.021840572401</v>
      </c>
      <c r="W29" s="116">
        <f ca="1">OFFSET(Import_SAS_CVS!S26,(Synth!$D$3-1)*Synth!$E$3,0)</f>
        <v>0</v>
      </c>
      <c r="X29" s="116">
        <f ca="1">OFFSET(Import_SAS_CVS!T26,(Synth!$D$3-1)*Synth!$E$3,0)</f>
        <v>20331.020621538199</v>
      </c>
      <c r="Y29" s="117">
        <f ca="1">OFFSET(Import_SAS_CVS!CQ26,(Synth!$D$3-1)*Synth!$E$3,0)</f>
        <v>1321.91213639081</v>
      </c>
    </row>
    <row r="30" spans="1:25" x14ac:dyDescent="0.2">
      <c r="A30" s="20">
        <v>40359</v>
      </c>
      <c r="B30" s="21">
        <f t="shared" ca="1" si="0"/>
        <v>2983045.2066087704</v>
      </c>
      <c r="C30" s="21">
        <f t="shared" ca="1" si="1"/>
        <v>2131517.0403566342</v>
      </c>
      <c r="D30" s="24">
        <f ca="1">OFFSET(Import_SAS_CVS!CA27,(Synth!$D$3-1)*Synth!$E$3,0)</f>
        <v>2047103.65559387</v>
      </c>
      <c r="E30" s="24">
        <f ca="1">OFFSET(Import_SAS_CVS!U27,(Synth!$D$3-1)*Synth!$E$3,0)</f>
        <v>851528.166252136</v>
      </c>
      <c r="F30" s="24">
        <f ca="1">OFFSET(Import_SAS_CVS!CE27,(Synth!$D$3-1)*Synth!$E$3,0)</f>
        <v>84413.384762764006</v>
      </c>
      <c r="G30" s="23">
        <f ca="1">OFFSET(Import_SAS_CVS!C27,(Synth!$D$3-1)*Synth!$E$3,0)</f>
        <v>1663253.36366272</v>
      </c>
      <c r="H30" s="24">
        <f ca="1">OFFSET(Import_SAS_CVS!D27,(Synth!$D$3-1)*Synth!$E$3,0)</f>
        <v>19734.936062336001</v>
      </c>
      <c r="I30" s="24">
        <f ca="1">OFFSET(Import_SAS_CVS!E27,(Synth!$D$3-1)*Synth!$E$3,0)</f>
        <v>364361.455257416</v>
      </c>
      <c r="J30" s="43">
        <f ca="1">OFFSET(Import_SAS_CVS!F27,(Synth!$D$3-1)*Synth!$E$3,0)</f>
        <v>280798.26033401501</v>
      </c>
      <c r="K30" s="24">
        <f ca="1">OFFSET(Import_SAS_CVS!G27,(Synth!$D$3-1)*Synth!$E$3,0)</f>
        <v>84522.031262397795</v>
      </c>
      <c r="L30" s="24">
        <f ca="1">OFFSET(Import_SAS_CVS!H27,(Synth!$D$3-1)*Synth!$E$3,0)</f>
        <v>0</v>
      </c>
      <c r="M30" s="43">
        <f ca="1">OFFSET(Import_SAS_CVS!I27,(Synth!$D$3-1)*Synth!$E$3,0)</f>
        <v>0</v>
      </c>
      <c r="N30" s="24">
        <f ca="1">OFFSET(Import_SAS_CVS!J27,(Synth!$D$3-1)*Synth!$E$3,0)</f>
        <v>840818.38722991897</v>
      </c>
      <c r="O30" s="25">
        <f ca="1">OFFSET(Import_SAS_CVS!K27,(Synth!$D$3-1)*Synth!$E$3,0)</f>
        <v>11818.6502521038</v>
      </c>
      <c r="P30" s="115">
        <f ca="1">OFFSET(Import_SAS_CVS!L27,(Synth!$D$3-1)*Synth!$E$3,0)</f>
        <v>430497.90717697103</v>
      </c>
      <c r="Q30" s="116">
        <f ca="1">OFFSET(Import_SAS_CVS!M27,(Synth!$D$3-1)*Synth!$E$3,0)</f>
        <v>688376.71793365502</v>
      </c>
      <c r="R30" s="116">
        <f ca="1">OFFSET(Import_SAS_CVS!N27,(Synth!$D$3-1)*Synth!$E$3,0)</f>
        <v>177099.24896812401</v>
      </c>
      <c r="S30" s="116">
        <f ca="1">OFFSET(Import_SAS_CVS!O27,(Synth!$D$3-1)*Synth!$E$3,0)</f>
        <v>695491.364761353</v>
      </c>
      <c r="T30" s="116">
        <f ca="1">OFFSET(Import_SAS_CVS!P27,(Synth!$D$3-1)*Synth!$E$3,0)</f>
        <v>0</v>
      </c>
      <c r="U30" s="116">
        <f ca="1">OFFSET(Import_SAS_CVS!Q27,(Synth!$D$3-1)*Synth!$E$3,0)</f>
        <v>115960.137385368</v>
      </c>
      <c r="V30" s="116">
        <f ca="1">OFFSET(Import_SAS_CVS!R27,(Synth!$D$3-1)*Synth!$E$3,0)</f>
        <v>65770.966311454802</v>
      </c>
      <c r="W30" s="116">
        <f ca="1">OFFSET(Import_SAS_CVS!S27,(Synth!$D$3-1)*Synth!$E$3,0)</f>
        <v>0</v>
      </c>
      <c r="X30" s="116">
        <f ca="1">OFFSET(Import_SAS_CVS!T27,(Synth!$D$3-1)*Synth!$E$3,0)</f>
        <v>20385.3667900562</v>
      </c>
      <c r="Y30" s="117">
        <f ca="1">OFFSET(Import_SAS_CVS!CQ27,(Synth!$D$3-1)*Synth!$E$3,0)</f>
        <v>1339.73201827705</v>
      </c>
    </row>
    <row r="31" spans="1:25" x14ac:dyDescent="0.2">
      <c r="A31" s="20">
        <v>40451</v>
      </c>
      <c r="B31" s="21">
        <f t="shared" ca="1" si="0"/>
        <v>2982406.7730464926</v>
      </c>
      <c r="C31" s="21">
        <f t="shared" ca="1" si="1"/>
        <v>2123789.1531734457</v>
      </c>
      <c r="D31" s="24">
        <f ca="1">OFFSET(Import_SAS_CVS!CA28,(Synth!$D$3-1)*Synth!$E$3,0)</f>
        <v>2038117.17224121</v>
      </c>
      <c r="E31" s="24">
        <f ca="1">OFFSET(Import_SAS_CVS!U28,(Synth!$D$3-1)*Synth!$E$3,0)</f>
        <v>858617.61987304699</v>
      </c>
      <c r="F31" s="24">
        <f ca="1">OFFSET(Import_SAS_CVS!CE28,(Synth!$D$3-1)*Synth!$E$3,0)</f>
        <v>85671.980932235703</v>
      </c>
      <c r="G31" s="23">
        <f ca="1">OFFSET(Import_SAS_CVS!C28,(Synth!$D$3-1)*Synth!$E$3,0)</f>
        <v>1664802.1614990199</v>
      </c>
      <c r="H31" s="24">
        <f ca="1">OFFSET(Import_SAS_CVS!D28,(Synth!$D$3-1)*Synth!$E$3,0)</f>
        <v>19345.865213394201</v>
      </c>
      <c r="I31" s="24">
        <f ca="1">OFFSET(Import_SAS_CVS!E28,(Synth!$D$3-1)*Synth!$E$3,0)</f>
        <v>353228.59624099702</v>
      </c>
      <c r="J31" s="43">
        <f ca="1">OFFSET(Import_SAS_CVS!F28,(Synth!$D$3-1)*Synth!$E$3,0)</f>
        <v>273903.88502121001</v>
      </c>
      <c r="K31" s="24">
        <f ca="1">OFFSET(Import_SAS_CVS!G28,(Synth!$D$3-1)*Synth!$E$3,0)</f>
        <v>85384.793606758103</v>
      </c>
      <c r="L31" s="24">
        <f ca="1">OFFSET(Import_SAS_CVS!H28,(Synth!$D$3-1)*Synth!$E$3,0)</f>
        <v>0</v>
      </c>
      <c r="M31" s="43">
        <f ca="1">OFFSET(Import_SAS_CVS!I28,(Synth!$D$3-1)*Synth!$E$3,0)</f>
        <v>0</v>
      </c>
      <c r="N31" s="24">
        <f ca="1">OFFSET(Import_SAS_CVS!J28,(Synth!$D$3-1)*Synth!$E$3,0)</f>
        <v>847837.61819457996</v>
      </c>
      <c r="O31" s="25">
        <f ca="1">OFFSET(Import_SAS_CVS!K28,(Synth!$D$3-1)*Synth!$E$3,0)</f>
        <v>10318.0820901394</v>
      </c>
      <c r="P31" s="115">
        <f ca="1">OFFSET(Import_SAS_CVS!L28,(Synth!$D$3-1)*Synth!$E$3,0)</f>
        <v>415869.53286743199</v>
      </c>
      <c r="Q31" s="116">
        <f ca="1">OFFSET(Import_SAS_CVS!M28,(Synth!$D$3-1)*Synth!$E$3,0)</f>
        <v>685199.81833648705</v>
      </c>
      <c r="R31" s="116">
        <f ca="1">OFFSET(Import_SAS_CVS!N28,(Synth!$D$3-1)*Synth!$E$3,0)</f>
        <v>175569.01340484599</v>
      </c>
      <c r="S31" s="116">
        <f ca="1">OFFSET(Import_SAS_CVS!O28,(Synth!$D$3-1)*Synth!$E$3,0)</f>
        <v>691236.40097045898</v>
      </c>
      <c r="T31" s="116">
        <f ca="1">OFFSET(Import_SAS_CVS!P28,(Synth!$D$3-1)*Synth!$E$3,0)</f>
        <v>0</v>
      </c>
      <c r="U31" s="116">
        <f ca="1">OFFSET(Import_SAS_CVS!Q28,(Synth!$D$3-1)*Synth!$E$3,0)</f>
        <v>114727.843255043</v>
      </c>
      <c r="V31" s="116">
        <f ca="1">OFFSET(Import_SAS_CVS!R28,(Synth!$D$3-1)*Synth!$E$3,0)</f>
        <v>66341.460063934297</v>
      </c>
      <c r="W31" s="116">
        <f ca="1">OFFSET(Import_SAS_CVS!S28,(Synth!$D$3-1)*Synth!$E$3,0)</f>
        <v>0</v>
      </c>
      <c r="X31" s="116">
        <f ca="1">OFFSET(Import_SAS_CVS!T28,(Synth!$D$3-1)*Synth!$E$3,0)</f>
        <v>20797.996528625499</v>
      </c>
      <c r="Y31" s="117">
        <f ca="1">OFFSET(Import_SAS_CVS!CQ28,(Synth!$D$3-1)*Synth!$E$3,0)</f>
        <v>1354.58640152216</v>
      </c>
    </row>
    <row r="32" spans="1:25" ht="12" thickBot="1" x14ac:dyDescent="0.25">
      <c r="A32" s="20">
        <v>40543</v>
      </c>
      <c r="B32" s="21">
        <f t="shared" ca="1" si="0"/>
        <v>2976129.042980196</v>
      </c>
      <c r="C32" s="21">
        <f t="shared" ca="1" si="1"/>
        <v>2109927.1130790729</v>
      </c>
      <c r="D32" s="24">
        <f ca="1">OFFSET(Import_SAS_CVS!CA29,(Synth!$D$3-1)*Synth!$E$3,0)</f>
        <v>2023046.3450317399</v>
      </c>
      <c r="E32" s="24">
        <f ca="1">OFFSET(Import_SAS_CVS!U29,(Synth!$D$3-1)*Synth!$E$3,0)</f>
        <v>866201.92990112305</v>
      </c>
      <c r="F32" s="24">
        <f ca="1">OFFSET(Import_SAS_CVS!CE29,(Synth!$D$3-1)*Synth!$E$3,0)</f>
        <v>86880.768047332793</v>
      </c>
      <c r="G32" s="23">
        <f ca="1">OFFSET(Import_SAS_CVS!C29,(Synth!$D$3-1)*Synth!$E$3,0)</f>
        <v>1658702.6075591999</v>
      </c>
      <c r="H32" s="24">
        <f ca="1">OFFSET(Import_SAS_CVS!D29,(Synth!$D$3-1)*Synth!$E$3,0)</f>
        <v>19340.7846326828</v>
      </c>
      <c r="I32" s="24">
        <f ca="1">OFFSET(Import_SAS_CVS!E29,(Synth!$D$3-1)*Synth!$E$3,0)</f>
        <v>344593.29539871198</v>
      </c>
      <c r="J32" s="43">
        <f ca="1">OFFSET(Import_SAS_CVS!F29,(Synth!$D$3-1)*Synth!$E$3,0)</f>
        <v>268019.44250488299</v>
      </c>
      <c r="K32" s="24">
        <f ca="1">OFFSET(Import_SAS_CVS!G29,(Synth!$D$3-1)*Synth!$E$3,0)</f>
        <v>86958.431920051604</v>
      </c>
      <c r="L32" s="24">
        <f ca="1">OFFSET(Import_SAS_CVS!H29,(Synth!$D$3-1)*Synth!$E$3,0)</f>
        <v>0</v>
      </c>
      <c r="M32" s="43">
        <f ca="1">OFFSET(Import_SAS_CVS!I29,(Synth!$D$3-1)*Synth!$E$3,0)</f>
        <v>0</v>
      </c>
      <c r="N32" s="24">
        <f ca="1">OFFSET(Import_SAS_CVS!J29,(Synth!$D$3-1)*Synth!$E$3,0)</f>
        <v>856402.86637115502</v>
      </c>
      <c r="O32" s="25">
        <f ca="1">OFFSET(Import_SAS_CVS!K29,(Synth!$D$3-1)*Synth!$E$3,0)</f>
        <v>9368.2390418052692</v>
      </c>
      <c r="P32" s="115">
        <f ca="1">OFFSET(Import_SAS_CVS!L29,(Synth!$D$3-1)*Synth!$E$3,0)</f>
        <v>503391.40131378197</v>
      </c>
      <c r="Q32" s="116">
        <f ca="1">OFFSET(Import_SAS_CVS!M29,(Synth!$D$3-1)*Synth!$E$3,0)</f>
        <v>682460.18266296398</v>
      </c>
      <c r="R32" s="116">
        <f ca="1">OFFSET(Import_SAS_CVS!N29,(Synth!$D$3-1)*Synth!$E$3,0)</f>
        <v>173623.96469306899</v>
      </c>
      <c r="S32" s="116">
        <f ca="1">OFFSET(Import_SAS_CVS!O29,(Synth!$D$3-1)*Synth!$E$3,0)</f>
        <v>671968.30307006801</v>
      </c>
      <c r="T32" s="116">
        <f ca="1">OFFSET(Import_SAS_CVS!P29,(Synth!$D$3-1)*Synth!$E$3,0)</f>
        <v>0</v>
      </c>
      <c r="U32" s="116">
        <f ca="1">OFFSET(Import_SAS_CVS!Q29,(Synth!$D$3-1)*Synth!$E$3,0)</f>
        <v>113558.99498557999</v>
      </c>
      <c r="V32" s="116">
        <f ca="1">OFFSET(Import_SAS_CVS!R29,(Synth!$D$3-1)*Synth!$E$3,0)</f>
        <v>66733.245869636507</v>
      </c>
      <c r="W32" s="116">
        <f ca="1">OFFSET(Import_SAS_CVS!S29,(Synth!$D$3-1)*Synth!$E$3,0)</f>
        <v>0</v>
      </c>
      <c r="X32" s="116">
        <f ca="1">OFFSET(Import_SAS_CVS!T29,(Synth!$D$3-1)*Synth!$E$3,0)</f>
        <v>23896.090498209</v>
      </c>
      <c r="Y32" s="117">
        <f ca="1">OFFSET(Import_SAS_CVS!CQ29,(Synth!$D$3-1)*Synth!$E$3,0)</f>
        <v>1414.4707326739999</v>
      </c>
    </row>
    <row r="33" spans="1:25" x14ac:dyDescent="0.2">
      <c r="A33" s="14">
        <v>40633</v>
      </c>
      <c r="B33" s="48">
        <f t="shared" ca="1" si="0"/>
        <v>2978444.6004161797</v>
      </c>
      <c r="C33" s="48">
        <f t="shared" ca="1" si="1"/>
        <v>2102290.2068233457</v>
      </c>
      <c r="D33" s="50">
        <f ca="1">OFFSET(Import_SAS_CVS!CA30,(Synth!$D$3-1)*Synth!$E$3,0)</f>
        <v>2014023.3318634001</v>
      </c>
      <c r="E33" s="50">
        <f ca="1">OFFSET(Import_SAS_CVS!U30,(Synth!$D$3-1)*Synth!$E$3,0)</f>
        <v>876154.39359283401</v>
      </c>
      <c r="F33" s="50">
        <f ca="1">OFFSET(Import_SAS_CVS!CE30,(Synth!$D$3-1)*Synth!$E$3,0)</f>
        <v>88266.874959945693</v>
      </c>
      <c r="G33" s="49">
        <f ca="1">OFFSET(Import_SAS_CVS!C30,(Synth!$D$3-1)*Synth!$E$3,0)</f>
        <v>1657061.2685394301</v>
      </c>
      <c r="H33" s="50">
        <f ca="1">OFFSET(Import_SAS_CVS!D30,(Synth!$D$3-1)*Synth!$E$3,0)</f>
        <v>19016.964142799399</v>
      </c>
      <c r="I33" s="50">
        <f ca="1">OFFSET(Import_SAS_CVS!E30,(Synth!$D$3-1)*Synth!$E$3,0)</f>
        <v>338610.87382507301</v>
      </c>
      <c r="J33" s="51">
        <f ca="1">OFFSET(Import_SAS_CVS!F30,(Synth!$D$3-1)*Synth!$E$3,0)</f>
        <v>263516.63364028902</v>
      </c>
      <c r="K33" s="50">
        <f ca="1">OFFSET(Import_SAS_CVS!G30,(Synth!$D$3-1)*Synth!$E$3,0)</f>
        <v>88273.998048782305</v>
      </c>
      <c r="L33" s="50">
        <f ca="1">OFFSET(Import_SAS_CVS!H30,(Synth!$D$3-1)*Synth!$E$3,0)</f>
        <v>0</v>
      </c>
      <c r="M33" s="51">
        <f ca="1">OFFSET(Import_SAS_CVS!I30,(Synth!$D$3-1)*Synth!$E$3,0)</f>
        <v>0</v>
      </c>
      <c r="N33" s="50">
        <f ca="1">OFFSET(Import_SAS_CVS!J30,(Synth!$D$3-1)*Synth!$E$3,0)</f>
        <v>867730.09355163598</v>
      </c>
      <c r="O33" s="52">
        <f ca="1">OFFSET(Import_SAS_CVS!K30,(Synth!$D$3-1)*Synth!$E$3,0)</f>
        <v>8460.2182933092099</v>
      </c>
      <c r="P33" s="121">
        <f ca="1">OFFSET(Import_SAS_CVS!L30,(Synth!$D$3-1)*Synth!$E$3,0)</f>
        <v>1030374.1383667</v>
      </c>
      <c r="Q33" s="122">
        <f ca="1">OFFSET(Import_SAS_CVS!M30,(Synth!$D$3-1)*Synth!$E$3,0)</f>
        <v>681775.56715393101</v>
      </c>
      <c r="R33" s="122">
        <f ca="1">OFFSET(Import_SAS_CVS!N30,(Synth!$D$3-1)*Synth!$E$3,0)</f>
        <v>171994.50861740101</v>
      </c>
      <c r="S33" s="122">
        <f ca="1">OFFSET(Import_SAS_CVS!O30,(Synth!$D$3-1)*Synth!$E$3,0)</f>
        <v>0</v>
      </c>
      <c r="T33" s="122">
        <f ca="1">OFFSET(Import_SAS_CVS!P30,(Synth!$D$3-1)*Synth!$E$3,0)</f>
        <v>0</v>
      </c>
      <c r="U33" s="122">
        <f ca="1">OFFSET(Import_SAS_CVS!Q30,(Synth!$D$3-1)*Synth!$E$3,0)</f>
        <v>112817.23458004001</v>
      </c>
      <c r="V33" s="122">
        <f ca="1">OFFSET(Import_SAS_CVS!R30,(Synth!$D$3-1)*Synth!$E$3,0)</f>
        <v>0</v>
      </c>
      <c r="W33" s="122">
        <f ca="1">OFFSET(Import_SAS_CVS!S30,(Synth!$D$3-1)*Synth!$E$3,0)</f>
        <v>0</v>
      </c>
      <c r="X33" s="122">
        <f ca="1">OFFSET(Import_SAS_CVS!T30,(Synth!$D$3-1)*Synth!$E$3,0)</f>
        <v>86304.773727417007</v>
      </c>
      <c r="Y33" s="123">
        <f ca="1">OFFSET(Import_SAS_CVS!CQ30,(Synth!$D$3-1)*Synth!$E$3,0)</f>
        <v>1458.95781493187</v>
      </c>
    </row>
    <row r="34" spans="1:25" x14ac:dyDescent="0.2">
      <c r="A34" s="20">
        <v>40724</v>
      </c>
      <c r="B34" s="21">
        <f t="shared" ca="1" si="0"/>
        <v>2973392.2150640534</v>
      </c>
      <c r="C34" s="21">
        <f t="shared" ca="1" si="1"/>
        <v>2090304.3744421054</v>
      </c>
      <c r="D34" s="24">
        <f ca="1">OFFSET(Import_SAS_CVS!CA31,(Synth!$D$3-1)*Synth!$E$3,0)</f>
        <v>2001186.4048004199</v>
      </c>
      <c r="E34" s="24">
        <f ca="1">OFFSET(Import_SAS_CVS!U31,(Synth!$D$3-1)*Synth!$E$3,0)</f>
        <v>883087.84062194801</v>
      </c>
      <c r="F34" s="24">
        <f ca="1">OFFSET(Import_SAS_CVS!CE31,(Synth!$D$3-1)*Synth!$E$3,0)</f>
        <v>89117.9696416855</v>
      </c>
      <c r="G34" s="23">
        <f ca="1">OFFSET(Import_SAS_CVS!C31,(Synth!$D$3-1)*Synth!$E$3,0)</f>
        <v>1652034.5131073</v>
      </c>
      <c r="H34" s="24">
        <f ca="1">OFFSET(Import_SAS_CVS!D31,(Synth!$D$3-1)*Synth!$E$3,0)</f>
        <v>19092.136563301101</v>
      </c>
      <c r="I34" s="24">
        <f ca="1">OFFSET(Import_SAS_CVS!E31,(Synth!$D$3-1)*Synth!$E$3,0)</f>
        <v>330437.95105361898</v>
      </c>
      <c r="J34" s="43">
        <f ca="1">OFFSET(Import_SAS_CVS!F31,(Synth!$D$3-1)*Synth!$E$3,0)</f>
        <v>258468.93297767601</v>
      </c>
      <c r="K34" s="24">
        <f ca="1">OFFSET(Import_SAS_CVS!G31,(Synth!$D$3-1)*Synth!$E$3,0)</f>
        <v>89194.282807350202</v>
      </c>
      <c r="L34" s="24">
        <f ca="1">OFFSET(Import_SAS_CVS!H31,(Synth!$D$3-1)*Synth!$E$3,0)</f>
        <v>0</v>
      </c>
      <c r="M34" s="43">
        <f ca="1">OFFSET(Import_SAS_CVS!I31,(Synth!$D$3-1)*Synth!$E$3,0)</f>
        <v>0</v>
      </c>
      <c r="N34" s="24">
        <f ca="1">OFFSET(Import_SAS_CVS!J31,(Synth!$D$3-1)*Synth!$E$3,0)</f>
        <v>876117.127632141</v>
      </c>
      <c r="O34" s="25">
        <f ca="1">OFFSET(Import_SAS_CVS!K31,(Synth!$D$3-1)*Synth!$E$3,0)</f>
        <v>7549.9622271656999</v>
      </c>
      <c r="P34" s="115">
        <f ca="1">OFFSET(Import_SAS_CVS!L31,(Synth!$D$3-1)*Synth!$E$3,0)</f>
        <v>1038847.90369415</v>
      </c>
      <c r="Q34" s="116">
        <f ca="1">OFFSET(Import_SAS_CVS!M31,(Synth!$D$3-1)*Synth!$E$3,0)</f>
        <v>679626.90370178199</v>
      </c>
      <c r="R34" s="116">
        <f ca="1">OFFSET(Import_SAS_CVS!N31,(Synth!$D$3-1)*Synth!$E$3,0)</f>
        <v>170409.53684997599</v>
      </c>
      <c r="S34" s="116">
        <f ca="1">OFFSET(Import_SAS_CVS!O31,(Synth!$D$3-1)*Synth!$E$3,0)</f>
        <v>0</v>
      </c>
      <c r="T34" s="116">
        <f ca="1">OFFSET(Import_SAS_CVS!P31,(Synth!$D$3-1)*Synth!$E$3,0)</f>
        <v>0</v>
      </c>
      <c r="U34" s="116">
        <f ca="1">OFFSET(Import_SAS_CVS!Q31,(Synth!$D$3-1)*Synth!$E$3,0)</f>
        <v>111961.70192623101</v>
      </c>
      <c r="V34" s="116">
        <f ca="1">OFFSET(Import_SAS_CVS!R31,(Synth!$D$3-1)*Synth!$E$3,0)</f>
        <v>0</v>
      </c>
      <c r="W34" s="116">
        <f ca="1">OFFSET(Import_SAS_CVS!S31,(Synth!$D$3-1)*Synth!$E$3,0)</f>
        <v>0</v>
      </c>
      <c r="X34" s="116">
        <f ca="1">OFFSET(Import_SAS_CVS!T31,(Synth!$D$3-1)*Synth!$E$3,0)</f>
        <v>87673.148280143694</v>
      </c>
      <c r="Y34" s="117">
        <f ca="1">OFFSET(Import_SAS_CVS!CQ31,(Synth!$D$3-1)*Synth!$E$3,0)</f>
        <v>1536.47362543643</v>
      </c>
    </row>
    <row r="35" spans="1:25" x14ac:dyDescent="0.2">
      <c r="A35" s="20">
        <v>40816</v>
      </c>
      <c r="B35" s="21">
        <f t="shared" ca="1" si="0"/>
        <v>2965936.6744413376</v>
      </c>
      <c r="C35" s="21">
        <f t="shared" ca="1" si="1"/>
        <v>2081238.9248685837</v>
      </c>
      <c r="D35" s="24">
        <f ca="1">OFFSET(Import_SAS_CVS!CA32,(Synth!$D$3-1)*Synth!$E$3,0)</f>
        <v>1991902.19090271</v>
      </c>
      <c r="E35" s="24">
        <f ca="1">OFFSET(Import_SAS_CVS!U32,(Synth!$D$3-1)*Synth!$E$3,0)</f>
        <v>884697.74957275402</v>
      </c>
      <c r="F35" s="24">
        <f ca="1">OFFSET(Import_SAS_CVS!CE32,(Synth!$D$3-1)*Synth!$E$3,0)</f>
        <v>89336.733965873704</v>
      </c>
      <c r="G35" s="23">
        <f ca="1">OFFSET(Import_SAS_CVS!C32,(Synth!$D$3-1)*Synth!$E$3,0)</f>
        <v>1647264.54252625</v>
      </c>
      <c r="H35" s="24">
        <f ca="1">OFFSET(Import_SAS_CVS!D32,(Synth!$D$3-1)*Synth!$E$3,0)</f>
        <v>19398.4874639511</v>
      </c>
      <c r="I35" s="24">
        <f ca="1">OFFSET(Import_SAS_CVS!E32,(Synth!$D$3-1)*Synth!$E$3,0)</f>
        <v>324772.59036636399</v>
      </c>
      <c r="J35" s="43">
        <f ca="1">OFFSET(Import_SAS_CVS!F32,(Synth!$D$3-1)*Synth!$E$3,0)</f>
        <v>255205.89983749401</v>
      </c>
      <c r="K35" s="24">
        <f ca="1">OFFSET(Import_SAS_CVS!G32,(Synth!$D$3-1)*Synth!$E$3,0)</f>
        <v>89150.954538345293</v>
      </c>
      <c r="L35" s="24">
        <f ca="1">OFFSET(Import_SAS_CVS!H32,(Synth!$D$3-1)*Synth!$E$3,0)</f>
        <v>0</v>
      </c>
      <c r="M35" s="43">
        <f ca="1">OFFSET(Import_SAS_CVS!I32,(Synth!$D$3-1)*Synth!$E$3,0)</f>
        <v>0</v>
      </c>
      <c r="N35" s="24">
        <f ca="1">OFFSET(Import_SAS_CVS!J32,(Synth!$D$3-1)*Synth!$E$3,0)</f>
        <v>877632.35961914097</v>
      </c>
      <c r="O35" s="25">
        <f ca="1">OFFSET(Import_SAS_CVS!K32,(Synth!$D$3-1)*Synth!$E$3,0)</f>
        <v>6749.3501748442704</v>
      </c>
      <c r="P35" s="115">
        <f ca="1">OFFSET(Import_SAS_CVS!L32,(Synth!$D$3-1)*Synth!$E$3,0)</f>
        <v>1051093.06846619</v>
      </c>
      <c r="Q35" s="116">
        <f ca="1">OFFSET(Import_SAS_CVS!M32,(Synth!$D$3-1)*Synth!$E$3,0)</f>
        <v>677856.22504425002</v>
      </c>
      <c r="R35" s="116">
        <f ca="1">OFFSET(Import_SAS_CVS!N32,(Synth!$D$3-1)*Synth!$E$3,0)</f>
        <v>168698.44782829299</v>
      </c>
      <c r="S35" s="116">
        <f ca="1">OFFSET(Import_SAS_CVS!O32,(Synth!$D$3-1)*Synth!$E$3,0)</f>
        <v>0</v>
      </c>
      <c r="T35" s="116">
        <f ca="1">OFFSET(Import_SAS_CVS!P32,(Synth!$D$3-1)*Synth!$E$3,0)</f>
        <v>0</v>
      </c>
      <c r="U35" s="116">
        <f ca="1">OFFSET(Import_SAS_CVS!Q32,(Synth!$D$3-1)*Synth!$E$3,0)</f>
        <v>111271.389500618</v>
      </c>
      <c r="V35" s="116">
        <f ca="1">OFFSET(Import_SAS_CVS!R32,(Synth!$D$3-1)*Synth!$E$3,0)</f>
        <v>0</v>
      </c>
      <c r="W35" s="116">
        <f ca="1">OFFSET(Import_SAS_CVS!S32,(Synth!$D$3-1)*Synth!$E$3,0)</f>
        <v>0</v>
      </c>
      <c r="X35" s="116">
        <f ca="1">OFFSET(Import_SAS_CVS!T32,(Synth!$D$3-1)*Synth!$E$3,0)</f>
        <v>88314.239562034607</v>
      </c>
      <c r="Y35" s="117">
        <f ca="1">OFFSET(Import_SAS_CVS!CQ32,(Synth!$D$3-1)*Synth!$E$3,0)</f>
        <v>1578.6048353165399</v>
      </c>
    </row>
    <row r="36" spans="1:25" ht="12" thickBot="1" x14ac:dyDescent="0.25">
      <c r="A36" s="26">
        <v>40908</v>
      </c>
      <c r="B36" s="27">
        <f t="shared" ca="1" si="0"/>
        <v>2984538.1435728073</v>
      </c>
      <c r="C36" s="27">
        <f t="shared" ca="1" si="1"/>
        <v>2089283.5080823905</v>
      </c>
      <c r="D36" s="28">
        <f ca="1">OFFSET(Import_SAS_CVS!CA33,(Synth!$D$3-1)*Synth!$E$3,0)</f>
        <v>1998732.76387024</v>
      </c>
      <c r="E36" s="28">
        <f ca="1">OFFSET(Import_SAS_CVS!U33,(Synth!$D$3-1)*Synth!$E$3,0)</f>
        <v>895254.63549041701</v>
      </c>
      <c r="F36" s="28">
        <f ca="1">OFFSET(Import_SAS_CVS!CE33,(Synth!$D$3-1)*Synth!$E$3,0)</f>
        <v>90550.744212150603</v>
      </c>
      <c r="G36" s="29">
        <f ca="1">OFFSET(Import_SAS_CVS!C33,(Synth!$D$3-1)*Synth!$E$3,0)</f>
        <v>1655887.4895935101</v>
      </c>
      <c r="H36" s="28">
        <f ca="1">OFFSET(Import_SAS_CVS!D33,(Synth!$D$3-1)*Synth!$E$3,0)</f>
        <v>20999.5432024002</v>
      </c>
      <c r="I36" s="28">
        <f ca="1">OFFSET(Import_SAS_CVS!E33,(Synth!$D$3-1)*Synth!$E$3,0)</f>
        <v>321145.71128082299</v>
      </c>
      <c r="J36" s="44">
        <f ca="1">OFFSET(Import_SAS_CVS!F33,(Synth!$D$3-1)*Synth!$E$3,0)</f>
        <v>253362.334352493</v>
      </c>
      <c r="K36" s="28">
        <f ca="1">OFFSET(Import_SAS_CVS!G33,(Synth!$D$3-1)*Synth!$E$3,0)</f>
        <v>90580.0835456848</v>
      </c>
      <c r="L36" s="28">
        <f ca="1">OFFSET(Import_SAS_CVS!H33,(Synth!$D$3-1)*Synth!$E$3,0)</f>
        <v>0</v>
      </c>
      <c r="M36" s="44">
        <f ca="1">OFFSET(Import_SAS_CVS!I33,(Synth!$D$3-1)*Synth!$E$3,0)</f>
        <v>0</v>
      </c>
      <c r="N36" s="28">
        <f ca="1">OFFSET(Import_SAS_CVS!J33,(Synth!$D$3-1)*Synth!$E$3,0)</f>
        <v>888655.31824493397</v>
      </c>
      <c r="O36" s="30">
        <f ca="1">OFFSET(Import_SAS_CVS!K33,(Synth!$D$3-1)*Synth!$E$3,0)</f>
        <v>6452.6818590164203</v>
      </c>
      <c r="P36" s="118">
        <f ca="1">OFFSET(Import_SAS_CVS!L33,(Synth!$D$3-1)*Synth!$E$3,0)</f>
        <v>1037185.7507934601</v>
      </c>
      <c r="Q36" s="119">
        <f ca="1">OFFSET(Import_SAS_CVS!M33,(Synth!$D$3-1)*Synth!$E$3,0)</f>
        <v>681349.831794739</v>
      </c>
      <c r="R36" s="119">
        <f ca="1">OFFSET(Import_SAS_CVS!N33,(Synth!$D$3-1)*Synth!$E$3,0)</f>
        <v>167348.84925079299</v>
      </c>
      <c r="S36" s="119">
        <f ca="1">OFFSET(Import_SAS_CVS!O33,(Synth!$D$3-1)*Synth!$E$3,0)</f>
        <v>0</v>
      </c>
      <c r="T36" s="119">
        <f ca="1">OFFSET(Import_SAS_CVS!P33,(Synth!$D$3-1)*Synth!$E$3,0)</f>
        <v>0</v>
      </c>
      <c r="U36" s="119">
        <f ca="1">OFFSET(Import_SAS_CVS!Q33,(Synth!$D$3-1)*Synth!$E$3,0)</f>
        <v>113708.90239143401</v>
      </c>
      <c r="V36" s="119">
        <f ca="1">OFFSET(Import_SAS_CVS!R33,(Synth!$D$3-1)*Synth!$E$3,0)</f>
        <v>0</v>
      </c>
      <c r="W36" s="119">
        <f ca="1">OFFSET(Import_SAS_CVS!S33,(Synth!$D$3-1)*Synth!$E$3,0)</f>
        <v>0</v>
      </c>
      <c r="X36" s="119">
        <f ca="1">OFFSET(Import_SAS_CVS!T33,(Synth!$D$3-1)*Synth!$E$3,0)</f>
        <v>88652.882719039902</v>
      </c>
      <c r="Y36" s="120">
        <f ca="1">OFFSET(Import_SAS_CVS!CQ33,(Synth!$D$3-1)*Synth!$E$3,0)</f>
        <v>1589.3012218773399</v>
      </c>
    </row>
    <row r="37" spans="1:25" x14ac:dyDescent="0.2">
      <c r="A37" s="14">
        <v>40999</v>
      </c>
      <c r="B37" s="48">
        <f t="shared" ca="1" si="0"/>
        <v>2986050.879925732</v>
      </c>
      <c r="C37" s="48">
        <f t="shared" ca="1" si="1"/>
        <v>2084678.353131298</v>
      </c>
      <c r="D37" s="50">
        <f ca="1">OFFSET(Import_SAS_CVS!CA34,(Synth!$D$3-1)*Synth!$E$3,0)</f>
        <v>1993419.8555145301</v>
      </c>
      <c r="E37" s="50">
        <f ca="1">OFFSET(Import_SAS_CVS!U34,(Synth!$D$3-1)*Synth!$E$3,0)</f>
        <v>901372.52679443394</v>
      </c>
      <c r="F37" s="50">
        <f ca="1">OFFSET(Import_SAS_CVS!CE34,(Synth!$D$3-1)*Synth!$E$3,0)</f>
        <v>91258.497616767898</v>
      </c>
      <c r="G37" s="49">
        <f ca="1">OFFSET(Import_SAS_CVS!C34,(Synth!$D$3-1)*Synth!$E$3,0)</f>
        <v>1656952.0156555199</v>
      </c>
      <c r="H37" s="50">
        <f ca="1">OFFSET(Import_SAS_CVS!D34,(Synth!$D$3-1)*Synth!$E$3,0)</f>
        <v>20307.1803739071</v>
      </c>
      <c r="I37" s="50">
        <f ca="1">OFFSET(Import_SAS_CVS!E34,(Synth!$D$3-1)*Synth!$E$3,0)</f>
        <v>316961.018047333</v>
      </c>
      <c r="J37" s="51">
        <f ca="1">OFFSET(Import_SAS_CVS!F34,(Synth!$D$3-1)*Synth!$E$3,0)</f>
        <v>249910.75073051499</v>
      </c>
      <c r="K37" s="50">
        <f ca="1">OFFSET(Import_SAS_CVS!G34,(Synth!$D$3-1)*Synth!$E$3,0)</f>
        <v>91264.775106430097</v>
      </c>
      <c r="L37" s="50">
        <f ca="1">OFFSET(Import_SAS_CVS!H34,(Synth!$D$3-1)*Synth!$E$3,0)</f>
        <v>0</v>
      </c>
      <c r="M37" s="51">
        <f ca="1">OFFSET(Import_SAS_CVS!I34,(Synth!$D$3-1)*Synth!$E$3,0)</f>
        <v>0</v>
      </c>
      <c r="N37" s="50">
        <f ca="1">OFFSET(Import_SAS_CVS!J34,(Synth!$D$3-1)*Synth!$E$3,0)</f>
        <v>895376.24998474098</v>
      </c>
      <c r="O37" s="52">
        <f ca="1">OFFSET(Import_SAS_CVS!K34,(Synth!$D$3-1)*Synth!$E$3,0)</f>
        <v>6033.7101678848303</v>
      </c>
      <c r="P37" s="121">
        <f ca="1">OFFSET(Import_SAS_CVS!L34,(Synth!$D$3-1)*Synth!$E$3,0)</f>
        <v>1022792.70982361</v>
      </c>
      <c r="Q37" s="122">
        <f ca="1">OFFSET(Import_SAS_CVS!M34,(Synth!$D$3-1)*Synth!$E$3,0)</f>
        <v>681329.23764801002</v>
      </c>
      <c r="R37" s="122">
        <f ca="1">OFFSET(Import_SAS_CVS!N34,(Synth!$D$3-1)*Synth!$E$3,0)</f>
        <v>165784.227071762</v>
      </c>
      <c r="S37" s="122">
        <f ca="1">OFFSET(Import_SAS_CVS!O34,(Synth!$D$3-1)*Synth!$E$3,0)</f>
        <v>0</v>
      </c>
      <c r="T37" s="122">
        <f ca="1">OFFSET(Import_SAS_CVS!P34,(Synth!$D$3-1)*Synth!$E$3,0)</f>
        <v>0</v>
      </c>
      <c r="U37" s="122">
        <f ca="1">OFFSET(Import_SAS_CVS!Q34,(Synth!$D$3-1)*Synth!$E$3,0)</f>
        <v>112376.535786629</v>
      </c>
      <c r="V37" s="122">
        <f ca="1">OFFSET(Import_SAS_CVS!R34,(Synth!$D$3-1)*Synth!$E$3,0)</f>
        <v>0</v>
      </c>
      <c r="W37" s="122">
        <f ca="1">OFFSET(Import_SAS_CVS!S34,(Synth!$D$3-1)*Synth!$E$3,0)</f>
        <v>0</v>
      </c>
      <c r="X37" s="122">
        <f ca="1">OFFSET(Import_SAS_CVS!T34,(Synth!$D$3-1)*Synth!$E$3,0)</f>
        <v>89338.176661491394</v>
      </c>
      <c r="Y37" s="123">
        <f ca="1">OFFSET(Import_SAS_CVS!CQ34,(Synth!$D$3-1)*Synth!$E$3,0)</f>
        <v>1614.3957026451801</v>
      </c>
    </row>
    <row r="38" spans="1:25" x14ac:dyDescent="0.2">
      <c r="A38" s="20">
        <v>41090</v>
      </c>
      <c r="B38" s="21">
        <f t="shared" ca="1" si="0"/>
        <v>2977878.1887569474</v>
      </c>
      <c r="C38" s="21">
        <f t="shared" ca="1" si="1"/>
        <v>2074043.9301509906</v>
      </c>
      <c r="D38" s="24">
        <f ca="1">OFFSET(Import_SAS_CVS!CA35,(Synth!$D$3-1)*Synth!$E$3,0)</f>
        <v>1982536.56596375</v>
      </c>
      <c r="E38" s="24">
        <f ca="1">OFFSET(Import_SAS_CVS!U35,(Synth!$D$3-1)*Synth!$E$3,0)</f>
        <v>903834.25860595703</v>
      </c>
      <c r="F38" s="24">
        <f ca="1">OFFSET(Import_SAS_CVS!CE35,(Synth!$D$3-1)*Synth!$E$3,0)</f>
        <v>91507.364187240601</v>
      </c>
      <c r="G38" s="23">
        <f ca="1">OFFSET(Import_SAS_CVS!C35,(Synth!$D$3-1)*Synth!$E$3,0)</f>
        <v>1650875.682724</v>
      </c>
      <c r="H38" s="24">
        <f ca="1">OFFSET(Import_SAS_CVS!D35,(Synth!$D$3-1)*Synth!$E$3,0)</f>
        <v>20918.229851007502</v>
      </c>
      <c r="I38" s="24">
        <f ca="1">OFFSET(Import_SAS_CVS!E35,(Synth!$D$3-1)*Synth!$E$3,0)</f>
        <v>311004.65634918201</v>
      </c>
      <c r="J38" s="43">
        <f ca="1">OFFSET(Import_SAS_CVS!F35,(Synth!$D$3-1)*Synth!$E$3,0)</f>
        <v>245278.58424186701</v>
      </c>
      <c r="K38" s="24">
        <f ca="1">OFFSET(Import_SAS_CVS!G35,(Synth!$D$3-1)*Synth!$E$3,0)</f>
        <v>91552.708830833406</v>
      </c>
      <c r="L38" s="24">
        <f ca="1">OFFSET(Import_SAS_CVS!H35,(Synth!$D$3-1)*Synth!$E$3,0)</f>
        <v>0</v>
      </c>
      <c r="M38" s="43">
        <f ca="1">OFFSET(Import_SAS_CVS!I35,(Synth!$D$3-1)*Synth!$E$3,0)</f>
        <v>0</v>
      </c>
      <c r="N38" s="24">
        <f ca="1">OFFSET(Import_SAS_CVS!J35,(Synth!$D$3-1)*Synth!$E$3,0)</f>
        <v>898629.04872894299</v>
      </c>
      <c r="O38" s="25">
        <f ca="1">OFFSET(Import_SAS_CVS!K35,(Synth!$D$3-1)*Synth!$E$3,0)</f>
        <v>5438.2296435236904</v>
      </c>
      <c r="P38" s="115">
        <f ca="1">OFFSET(Import_SAS_CVS!L35,(Synth!$D$3-1)*Synth!$E$3,0)</f>
        <v>1030304.73853302</v>
      </c>
      <c r="Q38" s="116">
        <f ca="1">OFFSET(Import_SAS_CVS!M35,(Synth!$D$3-1)*Synth!$E$3,0)</f>
        <v>678947.350883484</v>
      </c>
      <c r="R38" s="116">
        <f ca="1">OFFSET(Import_SAS_CVS!N35,(Synth!$D$3-1)*Synth!$E$3,0)</f>
        <v>162020.46330070501</v>
      </c>
      <c r="S38" s="116">
        <f ca="1">OFFSET(Import_SAS_CVS!O35,(Synth!$D$3-1)*Synth!$E$3,0)</f>
        <v>0</v>
      </c>
      <c r="T38" s="116">
        <f ca="1">OFFSET(Import_SAS_CVS!P35,(Synth!$D$3-1)*Synth!$E$3,0)</f>
        <v>0</v>
      </c>
      <c r="U38" s="116">
        <f ca="1">OFFSET(Import_SAS_CVS!Q35,(Synth!$D$3-1)*Synth!$E$3,0)</f>
        <v>113142.657283783</v>
      </c>
      <c r="V38" s="116">
        <f ca="1">OFFSET(Import_SAS_CVS!R35,(Synth!$D$3-1)*Synth!$E$3,0)</f>
        <v>0</v>
      </c>
      <c r="W38" s="116">
        <f ca="1">OFFSET(Import_SAS_CVS!S35,(Synth!$D$3-1)*Synth!$E$3,0)</f>
        <v>0</v>
      </c>
      <c r="X38" s="116">
        <f ca="1">OFFSET(Import_SAS_CVS!T35,(Synth!$D$3-1)*Synth!$E$3,0)</f>
        <v>90051.708298683196</v>
      </c>
      <c r="Y38" s="117">
        <f ca="1">OFFSET(Import_SAS_CVS!CQ35,(Synth!$D$3-1)*Synth!$E$3,0)</f>
        <v>1636.59131282568</v>
      </c>
    </row>
    <row r="39" spans="1:25" x14ac:dyDescent="0.2">
      <c r="A39" s="20">
        <v>41182</v>
      </c>
      <c r="B39" s="21">
        <f t="shared" ca="1" si="0"/>
        <v>2968145.210983281</v>
      </c>
      <c r="C39" s="21">
        <f t="shared" ca="1" si="1"/>
        <v>2064115.4289703418</v>
      </c>
      <c r="D39" s="24">
        <f ca="1">OFFSET(Import_SAS_CVS!CA36,(Synth!$D$3-1)*Synth!$E$3,0)</f>
        <v>1972730.0122833301</v>
      </c>
      <c r="E39" s="24">
        <f ca="1">OFFSET(Import_SAS_CVS!U36,(Synth!$D$3-1)*Synth!$E$3,0)</f>
        <v>904029.78201293899</v>
      </c>
      <c r="F39" s="24">
        <f ca="1">OFFSET(Import_SAS_CVS!CE36,(Synth!$D$3-1)*Synth!$E$3,0)</f>
        <v>91385.416687011704</v>
      </c>
      <c r="G39" s="23">
        <f ca="1">OFFSET(Import_SAS_CVS!C36,(Synth!$D$3-1)*Synth!$E$3,0)</f>
        <v>1647717.2161254899</v>
      </c>
      <c r="H39" s="24">
        <f ca="1">OFFSET(Import_SAS_CVS!D36,(Synth!$D$3-1)*Synth!$E$3,0)</f>
        <v>21004.684627771399</v>
      </c>
      <c r="I39" s="24">
        <f ca="1">OFFSET(Import_SAS_CVS!E36,(Synth!$D$3-1)*Synth!$E$3,0)</f>
        <v>303642.77329635603</v>
      </c>
      <c r="J39" s="43">
        <f ca="1">OFFSET(Import_SAS_CVS!F36,(Synth!$D$3-1)*Synth!$E$3,0)</f>
        <v>239214.68050384501</v>
      </c>
      <c r="K39" s="24">
        <f ca="1">OFFSET(Import_SAS_CVS!G36,(Synth!$D$3-1)*Synth!$E$3,0)</f>
        <v>91305.919664382905</v>
      </c>
      <c r="L39" s="24">
        <f ca="1">OFFSET(Import_SAS_CVS!H36,(Synth!$D$3-1)*Synth!$E$3,0)</f>
        <v>0</v>
      </c>
      <c r="M39" s="43">
        <f ca="1">OFFSET(Import_SAS_CVS!I36,(Synth!$D$3-1)*Synth!$E$3,0)</f>
        <v>0</v>
      </c>
      <c r="N39" s="24">
        <f ca="1">OFFSET(Import_SAS_CVS!J36,(Synth!$D$3-1)*Synth!$E$3,0)</f>
        <v>898809.45524597203</v>
      </c>
      <c r="O39" s="25">
        <f ca="1">OFFSET(Import_SAS_CVS!K36,(Synth!$D$3-1)*Synth!$E$3,0)</f>
        <v>5038.2021611332902</v>
      </c>
      <c r="P39" s="115">
        <f ca="1">OFFSET(Import_SAS_CVS!L36,(Synth!$D$3-1)*Synth!$E$3,0)</f>
        <v>1028676.79250336</v>
      </c>
      <c r="Q39" s="116">
        <f ca="1">OFFSET(Import_SAS_CVS!M36,(Synth!$D$3-1)*Synth!$E$3,0)</f>
        <v>679998.084190369</v>
      </c>
      <c r="R39" s="116">
        <f ca="1">OFFSET(Import_SAS_CVS!N36,(Synth!$D$3-1)*Synth!$E$3,0)</f>
        <v>160275.39021682701</v>
      </c>
      <c r="S39" s="116">
        <f ca="1">OFFSET(Import_SAS_CVS!O36,(Synth!$D$3-1)*Synth!$E$3,0)</f>
        <v>0</v>
      </c>
      <c r="T39" s="116">
        <f ca="1">OFFSET(Import_SAS_CVS!P36,(Synth!$D$3-1)*Synth!$E$3,0)</f>
        <v>0</v>
      </c>
      <c r="U39" s="116">
        <f ca="1">OFFSET(Import_SAS_CVS!Q36,(Synth!$D$3-1)*Synth!$E$3,0)</f>
        <v>112630.31084156</v>
      </c>
      <c r="V39" s="116">
        <f ca="1">OFFSET(Import_SAS_CVS!R36,(Synth!$D$3-1)*Synth!$E$3,0)</f>
        <v>0</v>
      </c>
      <c r="W39" s="116">
        <f ca="1">OFFSET(Import_SAS_CVS!S36,(Synth!$D$3-1)*Synth!$E$3,0)</f>
        <v>0</v>
      </c>
      <c r="X39" s="116">
        <f ca="1">OFFSET(Import_SAS_CVS!T36,(Synth!$D$3-1)*Synth!$E$3,0)</f>
        <v>90118.829966545105</v>
      </c>
      <c r="Y39" s="117">
        <f ca="1">OFFSET(Import_SAS_CVS!CQ36,(Synth!$D$3-1)*Synth!$E$3,0)</f>
        <v>1636.7350305765899</v>
      </c>
    </row>
    <row r="40" spans="1:25" ht="12" thickBot="1" x14ac:dyDescent="0.25">
      <c r="A40" s="20">
        <v>41274</v>
      </c>
      <c r="B40" s="21">
        <f t="shared" ca="1" si="0"/>
        <v>2959992.8373270077</v>
      </c>
      <c r="C40" s="21">
        <f t="shared" ca="1" si="1"/>
        <v>2053178.0015192078</v>
      </c>
      <c r="D40" s="24">
        <f ca="1">OFFSET(Import_SAS_CVS!CA37,(Synth!$D$3-1)*Synth!$E$3,0)</f>
        <v>1962228.75698853</v>
      </c>
      <c r="E40" s="24">
        <f ca="1">OFFSET(Import_SAS_CVS!U37,(Synth!$D$3-1)*Synth!$E$3,0)</f>
        <v>906814.83580779994</v>
      </c>
      <c r="F40" s="24">
        <f ca="1">OFFSET(Import_SAS_CVS!CE37,(Synth!$D$3-1)*Synth!$E$3,0)</f>
        <v>90949.244530677795</v>
      </c>
      <c r="G40" s="29">
        <f ca="1">OFFSET(Import_SAS_CVS!C37,(Synth!$D$3-1)*Synth!$E$3,0)</f>
        <v>1640132.0034942599</v>
      </c>
      <c r="H40" s="28">
        <f ca="1">OFFSET(Import_SAS_CVS!D37,(Synth!$D$3-1)*Synth!$E$3,0)</f>
        <v>20956.501715660099</v>
      </c>
      <c r="I40" s="28">
        <f ca="1">OFFSET(Import_SAS_CVS!E37,(Synth!$D$3-1)*Synth!$E$3,0)</f>
        <v>300049.31753158598</v>
      </c>
      <c r="J40" s="44">
        <f ca="1">OFFSET(Import_SAS_CVS!F37,(Synth!$D$3-1)*Synth!$E$3,0)</f>
        <v>237843.51054382301</v>
      </c>
      <c r="K40" s="28">
        <f ca="1">OFFSET(Import_SAS_CVS!G37,(Synth!$D$3-1)*Synth!$E$3,0)</f>
        <v>90944.5571546555</v>
      </c>
      <c r="L40" s="28">
        <f ca="1">OFFSET(Import_SAS_CVS!H37,(Synth!$D$3-1)*Synth!$E$3,0)</f>
        <v>0</v>
      </c>
      <c r="M40" s="44">
        <f ca="1">OFFSET(Import_SAS_CVS!I37,(Synth!$D$3-1)*Synth!$E$3,0)</f>
        <v>0</v>
      </c>
      <c r="N40" s="28">
        <f ca="1">OFFSET(Import_SAS_CVS!J37,(Synth!$D$3-1)*Synth!$E$3,0)</f>
        <v>902109.39036560105</v>
      </c>
      <c r="O40" s="30">
        <f ca="1">OFFSET(Import_SAS_CVS!K37,(Synth!$D$3-1)*Synth!$E$3,0)</f>
        <v>4695.1387383341798</v>
      </c>
      <c r="P40" s="118">
        <f ca="1">OFFSET(Import_SAS_CVS!L37,(Synth!$D$3-1)*Synth!$E$3,0)</f>
        <v>1016501.46227264</v>
      </c>
      <c r="Q40" s="119">
        <f ca="1">OFFSET(Import_SAS_CVS!M37,(Synth!$D$3-1)*Synth!$E$3,0)</f>
        <v>677879.65474700904</v>
      </c>
      <c r="R40" s="119">
        <f ca="1">OFFSET(Import_SAS_CVS!N37,(Synth!$D$3-1)*Synth!$E$3,0)</f>
        <v>157885.613269806</v>
      </c>
      <c r="S40" s="119">
        <f ca="1">OFFSET(Import_SAS_CVS!O37,(Synth!$D$3-1)*Synth!$E$3,0)</f>
        <v>0</v>
      </c>
      <c r="T40" s="119">
        <f ca="1">OFFSET(Import_SAS_CVS!P37,(Synth!$D$3-1)*Synth!$E$3,0)</f>
        <v>0</v>
      </c>
      <c r="U40" s="119">
        <f ca="1">OFFSET(Import_SAS_CVS!Q37,(Synth!$D$3-1)*Synth!$E$3,0)</f>
        <v>112495.14476680801</v>
      </c>
      <c r="V40" s="119">
        <f ca="1">OFFSET(Import_SAS_CVS!R37,(Synth!$D$3-1)*Synth!$E$3,0)</f>
        <v>0</v>
      </c>
      <c r="W40" s="119">
        <f ca="1">OFFSET(Import_SAS_CVS!S37,(Synth!$D$3-1)*Synth!$E$3,0)</f>
        <v>0</v>
      </c>
      <c r="X40" s="119">
        <f ca="1">OFFSET(Import_SAS_CVS!T37,(Synth!$D$3-1)*Synth!$E$3,0)</f>
        <v>89170.139250755296</v>
      </c>
      <c r="Y40" s="120">
        <f ca="1">OFFSET(Import_SAS_CVS!CQ37,(Synth!$D$3-1)*Synth!$E$3,0)</f>
        <v>1602.91469401121</v>
      </c>
    </row>
    <row r="41" spans="1:25" x14ac:dyDescent="0.2">
      <c r="A41" s="14">
        <v>41364</v>
      </c>
      <c r="B41" s="48">
        <f t="shared" ca="1" si="0"/>
        <v>2925608.4351015054</v>
      </c>
      <c r="C41" s="48">
        <f t="shared" ca="1" si="1"/>
        <v>2017382.3932695356</v>
      </c>
      <c r="D41" s="50">
        <f ca="1">OFFSET(Import_SAS_CVS!CA38,(Synth!$D$3-1)*Synth!$E$3,0)</f>
        <v>1926943.8904571501</v>
      </c>
      <c r="E41" s="50">
        <f ca="1">OFFSET(Import_SAS_CVS!U38,(Synth!$D$3-1)*Synth!$E$3,0)</f>
        <v>908226.04183196998</v>
      </c>
      <c r="F41" s="50">
        <f ca="1">OFFSET(Import_SAS_CVS!CE38,(Synth!$D$3-1)*Synth!$E$3,0)</f>
        <v>90438.502812385603</v>
      </c>
      <c r="G41" s="49">
        <f ca="1">OFFSET(Import_SAS_CVS!C38,(Synth!$D$3-1)*Synth!$E$3,0)</f>
        <v>1616446.86889648</v>
      </c>
      <c r="H41" s="50">
        <f ca="1">OFFSET(Import_SAS_CVS!D38,(Synth!$D$3-1)*Synth!$E$3,0)</f>
        <v>21343.703510046002</v>
      </c>
      <c r="I41" s="50">
        <f ca="1">OFFSET(Import_SAS_CVS!E38,(Synth!$D$3-1)*Synth!$E$3,0)</f>
        <v>290508.227581024</v>
      </c>
      <c r="J41" s="51">
        <f ca="1">OFFSET(Import_SAS_CVS!F38,(Synth!$D$3-1)*Synth!$E$3,0)</f>
        <v>229404.51280975301</v>
      </c>
      <c r="K41" s="50">
        <f ca="1">OFFSET(Import_SAS_CVS!G38,(Synth!$D$3-1)*Synth!$E$3,0)</f>
        <v>90415.872457504302</v>
      </c>
      <c r="L41" s="50">
        <f ca="1">OFFSET(Import_SAS_CVS!H38,(Synth!$D$3-1)*Synth!$E$3,0)</f>
        <v>0</v>
      </c>
      <c r="M41" s="51">
        <f ca="1">OFFSET(Import_SAS_CVS!I38,(Synth!$D$3-1)*Synth!$E$3,0)</f>
        <v>0</v>
      </c>
      <c r="N41" s="50">
        <f ca="1">OFFSET(Import_SAS_CVS!J38,(Synth!$D$3-1)*Synth!$E$3,0)</f>
        <v>904004.27835845901</v>
      </c>
      <c r="O41" s="52">
        <f ca="1">OFFSET(Import_SAS_CVS!K38,(Synth!$D$3-1)*Synth!$E$3,0)</f>
        <v>4300.3147549033201</v>
      </c>
      <c r="P41" s="121">
        <f ca="1">OFFSET(Import_SAS_CVS!L38,(Synth!$D$3-1)*Synth!$E$3,0)</f>
        <v>67040.915395736694</v>
      </c>
      <c r="Q41" s="122">
        <f ca="1">OFFSET(Import_SAS_CVS!M38,(Synth!$D$3-1)*Synth!$E$3,0)</f>
        <v>670545.04217529297</v>
      </c>
      <c r="R41" s="122">
        <f ca="1">OFFSET(Import_SAS_CVS!N38,(Synth!$D$3-1)*Synth!$E$3,0)</f>
        <v>155464.45401763899</v>
      </c>
      <c r="S41" s="122">
        <f ca="1">OFFSET(Import_SAS_CVS!O38,(Synth!$D$3-1)*Synth!$E$3,0)</f>
        <v>0</v>
      </c>
      <c r="T41" s="122">
        <f ca="1">OFFSET(Import_SAS_CVS!P38,(Synth!$D$3-1)*Synth!$E$3,0)</f>
        <v>916520.97502136196</v>
      </c>
      <c r="U41" s="122">
        <f ca="1">OFFSET(Import_SAS_CVS!Q38,(Synth!$D$3-1)*Synth!$E$3,0)</f>
        <v>111597.981801987</v>
      </c>
      <c r="V41" s="122">
        <f ca="1">OFFSET(Import_SAS_CVS!R38,(Synth!$D$3-1)*Synth!$E$3,0)</f>
        <v>0</v>
      </c>
      <c r="W41" s="122">
        <f ca="1">OFFSET(Import_SAS_CVS!S38,(Synth!$D$3-1)*Synth!$E$3,0)</f>
        <v>88511.446679115295</v>
      </c>
      <c r="X41" s="122">
        <f ca="1">OFFSET(Import_SAS_CVS!T38,(Synth!$D$3-1)*Synth!$E$3,0)</f>
        <v>6.9680727729573801</v>
      </c>
      <c r="Y41" s="123">
        <f ca="1">OFFSET(Import_SAS_CVS!CQ38,(Synth!$D$3-1)*Synth!$E$3,0)</f>
        <v>1655.7485847026101</v>
      </c>
    </row>
    <row r="42" spans="1:25" x14ac:dyDescent="0.2">
      <c r="A42" s="20">
        <v>41455</v>
      </c>
      <c r="B42" s="21">
        <f t="shared" ca="1" si="0"/>
        <v>2925190.3932008734</v>
      </c>
      <c r="C42" s="21">
        <f t="shared" ca="1" si="1"/>
        <v>2017425.9035844794</v>
      </c>
      <c r="D42" s="24">
        <f ca="1">OFFSET(Import_SAS_CVS!CA39,(Synth!$D$3-1)*Synth!$E$3,0)</f>
        <v>1926950.99305725</v>
      </c>
      <c r="E42" s="24">
        <f ca="1">OFFSET(Import_SAS_CVS!U39,(Synth!$D$3-1)*Synth!$E$3,0)</f>
        <v>907764.48961639404</v>
      </c>
      <c r="F42" s="24">
        <f ca="1">OFFSET(Import_SAS_CVS!CE39,(Synth!$D$3-1)*Synth!$E$3,0)</f>
        <v>90474.910527229295</v>
      </c>
      <c r="G42" s="23">
        <f ca="1">OFFSET(Import_SAS_CVS!C39,(Synth!$D$3-1)*Synth!$E$3,0)</f>
        <v>1620757.84846497</v>
      </c>
      <c r="H42" s="24">
        <f ca="1">OFFSET(Import_SAS_CVS!D39,(Synth!$D$3-1)*Synth!$E$3,0)</f>
        <v>21606.427375078201</v>
      </c>
      <c r="I42" s="24">
        <f ca="1">OFFSET(Import_SAS_CVS!E39,(Synth!$D$3-1)*Synth!$E$3,0)</f>
        <v>284794.36748886103</v>
      </c>
      <c r="J42" s="43">
        <f ca="1">OFFSET(Import_SAS_CVS!F39,(Synth!$D$3-1)*Synth!$E$3,0)</f>
        <v>225429.35867118801</v>
      </c>
      <c r="K42" s="24">
        <f ca="1">OFFSET(Import_SAS_CVS!G39,(Synth!$D$3-1)*Synth!$E$3,0)</f>
        <v>90506.4280834198</v>
      </c>
      <c r="L42" s="24">
        <f ca="1">OFFSET(Import_SAS_CVS!H39,(Synth!$D$3-1)*Synth!$E$3,0)</f>
        <v>0</v>
      </c>
      <c r="M42" s="43">
        <f ca="1">OFFSET(Import_SAS_CVS!I39,(Synth!$D$3-1)*Synth!$E$3,0)</f>
        <v>0</v>
      </c>
      <c r="N42" s="24">
        <f ca="1">OFFSET(Import_SAS_CVS!J39,(Synth!$D$3-1)*Synth!$E$3,0)</f>
        <v>903951.26571655297</v>
      </c>
      <c r="O42" s="25">
        <f ca="1">OFFSET(Import_SAS_CVS!K39,(Synth!$D$3-1)*Synth!$E$3,0)</f>
        <v>3837.00987419486</v>
      </c>
      <c r="P42" s="115">
        <f ca="1">OFFSET(Import_SAS_CVS!L39,(Synth!$D$3-1)*Synth!$E$3,0)</f>
        <v>52743.100199699402</v>
      </c>
      <c r="Q42" s="116">
        <f ca="1">OFFSET(Import_SAS_CVS!M39,(Synth!$D$3-1)*Synth!$E$3,0)</f>
        <v>677564.403648376</v>
      </c>
      <c r="R42" s="116">
        <f ca="1">OFFSET(Import_SAS_CVS!N39,(Synth!$D$3-1)*Synth!$E$3,0)</f>
        <v>153452.021278381</v>
      </c>
      <c r="S42" s="116">
        <f ca="1">OFFSET(Import_SAS_CVS!O39,(Synth!$D$3-1)*Synth!$E$3,0)</f>
        <v>0</v>
      </c>
      <c r="T42" s="116">
        <f ca="1">OFFSET(Import_SAS_CVS!P39,(Synth!$D$3-1)*Synth!$E$3,0)</f>
        <v>935082.43904113804</v>
      </c>
      <c r="U42" s="116">
        <f ca="1">OFFSET(Import_SAS_CVS!Q39,(Synth!$D$3-1)*Synth!$E$3,0)</f>
        <v>111029.358025551</v>
      </c>
      <c r="V42" s="116">
        <f ca="1">OFFSET(Import_SAS_CVS!R39,(Synth!$D$3-1)*Synth!$E$3,0)</f>
        <v>0</v>
      </c>
      <c r="W42" s="116">
        <f ca="1">OFFSET(Import_SAS_CVS!S39,(Synth!$D$3-1)*Synth!$E$3,0)</f>
        <v>88974.740427017197</v>
      </c>
      <c r="X42" s="116">
        <f ca="1">OFFSET(Import_SAS_CVS!T39,(Synth!$D$3-1)*Synth!$E$3,0)</f>
        <v>4.0262340823537697</v>
      </c>
      <c r="Y42" s="117">
        <f ca="1">OFFSET(Import_SAS_CVS!CQ39,(Synth!$D$3-1)*Synth!$E$3,0)</f>
        <v>1669.1591735184199</v>
      </c>
    </row>
    <row r="43" spans="1:25" x14ac:dyDescent="0.2">
      <c r="A43" s="20">
        <v>41547</v>
      </c>
      <c r="B43" s="21">
        <f t="shared" ca="1" si="0"/>
        <v>2913602.3573017153</v>
      </c>
      <c r="C43" s="21">
        <f t="shared" ca="1" si="1"/>
        <v>2006475.7037372622</v>
      </c>
      <c r="D43" s="24">
        <f ca="1">OFFSET(Import_SAS_CVS!CA40,(Synth!$D$3-1)*Synth!$E$3,0)</f>
        <v>1916058.7399597201</v>
      </c>
      <c r="E43" s="24">
        <f ca="1">OFFSET(Import_SAS_CVS!U40,(Synth!$D$3-1)*Synth!$E$3,0)</f>
        <v>907126.65356445301</v>
      </c>
      <c r="F43" s="24">
        <f ca="1">OFFSET(Import_SAS_CVS!CE40,(Synth!$D$3-1)*Synth!$E$3,0)</f>
        <v>90416.9637775421</v>
      </c>
      <c r="G43" s="23">
        <f ca="1">OFFSET(Import_SAS_CVS!C40,(Synth!$D$3-1)*Synth!$E$3,0)</f>
        <v>1614481.5606841999</v>
      </c>
      <c r="H43" s="24">
        <f ca="1">OFFSET(Import_SAS_CVS!D40,(Synth!$D$3-1)*Synth!$E$3,0)</f>
        <v>21676.906770706199</v>
      </c>
      <c r="I43" s="24">
        <f ca="1">OFFSET(Import_SAS_CVS!E40,(Synth!$D$3-1)*Synth!$E$3,0)</f>
        <v>279125.967033386</v>
      </c>
      <c r="J43" s="43">
        <f ca="1">OFFSET(Import_SAS_CVS!F40,(Synth!$D$3-1)*Synth!$E$3,0)</f>
        <v>221083.967695236</v>
      </c>
      <c r="K43" s="24">
        <f ca="1">OFFSET(Import_SAS_CVS!G40,(Synth!$D$3-1)*Synth!$E$3,0)</f>
        <v>90429.889712333694</v>
      </c>
      <c r="L43" s="24">
        <f ca="1">OFFSET(Import_SAS_CVS!H40,(Synth!$D$3-1)*Synth!$E$3,0)</f>
        <v>0</v>
      </c>
      <c r="M43" s="43">
        <f ca="1">OFFSET(Import_SAS_CVS!I40,(Synth!$D$3-1)*Synth!$E$3,0)</f>
        <v>0</v>
      </c>
      <c r="N43" s="24">
        <f ca="1">OFFSET(Import_SAS_CVS!J40,(Synth!$D$3-1)*Synth!$E$3,0)</f>
        <v>903572.947502136</v>
      </c>
      <c r="O43" s="25">
        <f ca="1">OFFSET(Import_SAS_CVS!K40,(Synth!$D$3-1)*Synth!$E$3,0)</f>
        <v>3438.0679994523498</v>
      </c>
      <c r="P43" s="115">
        <f ca="1">OFFSET(Import_SAS_CVS!L40,(Synth!$D$3-1)*Synth!$E$3,0)</f>
        <v>8838.3666632175391</v>
      </c>
      <c r="Q43" s="116">
        <f ca="1">OFFSET(Import_SAS_CVS!M40,(Synth!$D$3-1)*Synth!$E$3,0)</f>
        <v>677535.79577636695</v>
      </c>
      <c r="R43" s="116">
        <f ca="1">OFFSET(Import_SAS_CVS!N40,(Synth!$D$3-1)*Synth!$E$3,0)</f>
        <v>151227.974060059</v>
      </c>
      <c r="S43" s="116">
        <f ca="1">OFFSET(Import_SAS_CVS!O40,(Synth!$D$3-1)*Synth!$E$3,0)</f>
        <v>0</v>
      </c>
      <c r="T43" s="116">
        <f ca="1">OFFSET(Import_SAS_CVS!P40,(Synth!$D$3-1)*Synth!$E$3,0)</f>
        <v>972473.65862274205</v>
      </c>
      <c r="U43" s="116">
        <f ca="1">OFFSET(Import_SAS_CVS!Q40,(Synth!$D$3-1)*Synth!$E$3,0)</f>
        <v>109967.48264884901</v>
      </c>
      <c r="V43" s="116">
        <f ca="1">OFFSET(Import_SAS_CVS!R40,(Synth!$D$3-1)*Synth!$E$3,0)</f>
        <v>0</v>
      </c>
      <c r="W43" s="116">
        <f ca="1">OFFSET(Import_SAS_CVS!S40,(Synth!$D$3-1)*Synth!$E$3,0)</f>
        <v>88916.552375793501</v>
      </c>
      <c r="X43" s="116">
        <f ca="1">OFFSET(Import_SAS_CVS!T40,(Synth!$D$3-1)*Synth!$E$3,0)</f>
        <v>4.8888019648147703</v>
      </c>
      <c r="Y43" s="117">
        <f ca="1">OFFSET(Import_SAS_CVS!CQ40,(Synth!$D$3-1)*Synth!$E$3,0)</f>
        <v>1670.55230432749</v>
      </c>
    </row>
    <row r="44" spans="1:25" ht="12" thickBot="1" x14ac:dyDescent="0.25">
      <c r="A44" s="26">
        <v>41639</v>
      </c>
      <c r="B44" s="27">
        <f t="shared" ca="1" si="0"/>
        <v>2893283.4018201856</v>
      </c>
      <c r="C44" s="27">
        <f t="shared" ca="1" si="1"/>
        <v>1990110.3150739698</v>
      </c>
      <c r="D44" s="28">
        <f ca="1">OFFSET(Import_SAS_CVS!CA41,(Synth!$D$3-1)*Synth!$E$3,0)</f>
        <v>1900862.7518005399</v>
      </c>
      <c r="E44" s="28">
        <f ca="1">OFFSET(Import_SAS_CVS!U41,(Synth!$D$3-1)*Synth!$E$3,0)</f>
        <v>903173.08674621605</v>
      </c>
      <c r="F44" s="28">
        <f ca="1">OFFSET(Import_SAS_CVS!CE41,(Synth!$D$3-1)*Synth!$E$3,0)</f>
        <v>89247.5632734299</v>
      </c>
      <c r="G44" s="29">
        <f ca="1">OFFSET(Import_SAS_CVS!C41,(Synth!$D$3-1)*Synth!$E$3,0)</f>
        <v>1604823.7050628699</v>
      </c>
      <c r="H44" s="28">
        <f ca="1">OFFSET(Import_SAS_CVS!D41,(Synth!$D$3-1)*Synth!$E$3,0)</f>
        <v>24305.4593019485</v>
      </c>
      <c r="I44" s="28">
        <f ca="1">OFFSET(Import_SAS_CVS!E41,(Synth!$D$3-1)*Synth!$E$3,0)</f>
        <v>270726.29793167103</v>
      </c>
      <c r="J44" s="44">
        <f ca="1">OFFSET(Import_SAS_CVS!F41,(Synth!$D$3-1)*Synth!$E$3,0)</f>
        <v>214386.01272773699</v>
      </c>
      <c r="K44" s="28">
        <f ca="1">OFFSET(Import_SAS_CVS!G41,(Synth!$D$3-1)*Synth!$E$3,0)</f>
        <v>89204.652763366699</v>
      </c>
      <c r="L44" s="28">
        <f ca="1">OFFSET(Import_SAS_CVS!H41,(Synth!$D$3-1)*Synth!$E$3,0)</f>
        <v>0</v>
      </c>
      <c r="M44" s="44">
        <f ca="1">OFFSET(Import_SAS_CVS!I41,(Synth!$D$3-1)*Synth!$E$3,0)</f>
        <v>0</v>
      </c>
      <c r="N44" s="28">
        <f ca="1">OFFSET(Import_SAS_CVS!J41,(Synth!$D$3-1)*Synth!$E$3,0)</f>
        <v>900276.11655426002</v>
      </c>
      <c r="O44" s="30">
        <f ca="1">OFFSET(Import_SAS_CVS!K41,(Synth!$D$3-1)*Synth!$E$3,0)</f>
        <v>2945.5114229321498</v>
      </c>
      <c r="P44" s="29">
        <f ca="1">OFFSET(Import_SAS_CVS!L41,(Synth!$D$3-1)*Synth!$E$3,0)</f>
        <v>6542.4932864904404</v>
      </c>
      <c r="Q44" s="28">
        <f ca="1">OFFSET(Import_SAS_CVS!M41,(Synth!$D$3-1)*Synth!$E$3,0)</f>
        <v>675706.659767151</v>
      </c>
      <c r="R44" s="28">
        <f ca="1">OFFSET(Import_SAS_CVS!N41,(Synth!$D$3-1)*Synth!$E$3,0)</f>
        <v>149451.56401443499</v>
      </c>
      <c r="S44" s="28">
        <f ca="1">OFFSET(Import_SAS_CVS!O41,(Synth!$D$3-1)*Synth!$E$3,0)</f>
        <v>0</v>
      </c>
      <c r="T44" s="28">
        <f ca="1">OFFSET(Import_SAS_CVS!P41,(Synth!$D$3-1)*Synth!$E$3,0)</f>
        <v>964229.80253601098</v>
      </c>
      <c r="U44" s="28">
        <f ca="1">OFFSET(Import_SAS_CVS!Q41,(Synth!$D$3-1)*Synth!$E$3,0)</f>
        <v>108581.38691616101</v>
      </c>
      <c r="V44" s="28">
        <f ca="1">OFFSET(Import_SAS_CVS!R41,(Synth!$D$3-1)*Synth!$E$3,0)</f>
        <v>0</v>
      </c>
      <c r="W44" s="28">
        <f ca="1">OFFSET(Import_SAS_CVS!S41,(Synth!$D$3-1)*Synth!$E$3,0)</f>
        <v>87486.766539573699</v>
      </c>
      <c r="X44" s="28">
        <f ca="1">OFFSET(Import_SAS_CVS!T41,(Synth!$D$3-1)*Synth!$E$3,0)</f>
        <v>4.0841111764893903</v>
      </c>
      <c r="Y44" s="30">
        <f ca="1">OFFSET(Import_SAS_CVS!CQ41,(Synth!$D$3-1)*Synth!$E$3,0)</f>
        <v>1680.24179618061</v>
      </c>
    </row>
    <row r="45" spans="1:25" x14ac:dyDescent="0.2">
      <c r="A45" s="14">
        <v>41729</v>
      </c>
      <c r="B45" s="48">
        <f t="shared" ca="1" si="0"/>
        <v>2884088.411464693</v>
      </c>
      <c r="C45" s="48">
        <f t="shared" ca="1" si="1"/>
        <v>1981554.4337196371</v>
      </c>
      <c r="D45" s="50">
        <f ca="1">OFFSET(Import_SAS_CVS!CA42,(Synth!$D$3-1)*Synth!$E$3,0)</f>
        <v>1892436.7882080099</v>
      </c>
      <c r="E45" s="50">
        <f ca="1">OFFSET(Import_SAS_CVS!U42,(Synth!$D$3-1)*Synth!$E$3,0)</f>
        <v>902533.97774505604</v>
      </c>
      <c r="F45" s="50">
        <f ca="1">OFFSET(Import_SAS_CVS!CE42,(Synth!$D$3-1)*Synth!$E$3,0)</f>
        <v>89117.645511627197</v>
      </c>
      <c r="G45" s="49">
        <f ca="1">OFFSET(Import_SAS_CVS!C42,(Synth!$D$3-1)*Synth!$E$3,0)</f>
        <v>1605170.0117645301</v>
      </c>
      <c r="H45" s="50">
        <f ca="1">OFFSET(Import_SAS_CVS!D42,(Synth!$D$3-1)*Synth!$E$3,0)</f>
        <v>22297.766946792599</v>
      </c>
      <c r="I45" s="50">
        <f ca="1">OFFSET(Import_SAS_CVS!E42,(Synth!$D$3-1)*Synth!$E$3,0)</f>
        <v>266686.04260635399</v>
      </c>
      <c r="J45" s="51">
        <f ca="1">OFFSET(Import_SAS_CVS!F42,(Synth!$D$3-1)*Synth!$E$3,0)</f>
        <v>211314.58770179699</v>
      </c>
      <c r="K45" s="50">
        <f ca="1">OFFSET(Import_SAS_CVS!G42,(Synth!$D$3-1)*Synth!$E$3,0)</f>
        <v>89100.894112587004</v>
      </c>
      <c r="L45" s="50">
        <f ca="1">OFFSET(Import_SAS_CVS!H42,(Synth!$D$3-1)*Synth!$E$3,0)</f>
        <v>0</v>
      </c>
      <c r="M45" s="51">
        <f ca="1">OFFSET(Import_SAS_CVS!I42,(Synth!$D$3-1)*Synth!$E$3,0)</f>
        <v>0</v>
      </c>
      <c r="N45" s="50">
        <f ca="1">OFFSET(Import_SAS_CVS!J42,(Synth!$D$3-1)*Synth!$E$3,0)</f>
        <v>900374.395362854</v>
      </c>
      <c r="O45" s="52">
        <f ca="1">OFFSET(Import_SAS_CVS!K42,(Synth!$D$3-1)*Synth!$E$3,0)</f>
        <v>2247.1252461373801</v>
      </c>
      <c r="P45" s="121">
        <f ca="1">OFFSET(Import_SAS_CVS!L42,(Synth!$D$3-1)*Synth!$E$3,0)</f>
        <v>5791.8357214927701</v>
      </c>
      <c r="Q45" s="122">
        <f ca="1">OFFSET(Import_SAS_CVS!M42,(Synth!$D$3-1)*Synth!$E$3,0)</f>
        <v>677723.59357452404</v>
      </c>
      <c r="R45" s="122">
        <f ca="1">OFFSET(Import_SAS_CVS!N42,(Synth!$D$3-1)*Synth!$E$3,0)</f>
        <v>147763.82226181001</v>
      </c>
      <c r="S45" s="122">
        <f ca="1">OFFSET(Import_SAS_CVS!O42,(Synth!$D$3-1)*Synth!$E$3,0)</f>
        <v>0</v>
      </c>
      <c r="T45" s="122">
        <f ca="1">OFFSET(Import_SAS_CVS!P42,(Synth!$D$3-1)*Synth!$E$3,0)</f>
        <v>968160.40442657506</v>
      </c>
      <c r="U45" s="122">
        <f ca="1">OFFSET(Import_SAS_CVS!Q42,(Synth!$D$3-1)*Synth!$E$3,0)</f>
        <v>88095.793209075899</v>
      </c>
      <c r="V45" s="122">
        <f ca="1">OFFSET(Import_SAS_CVS!R42,(Synth!$D$3-1)*Synth!$E$3,0)</f>
        <v>0</v>
      </c>
      <c r="W45" s="122">
        <f ca="1">OFFSET(Import_SAS_CVS!S42,(Synth!$D$3-1)*Synth!$E$3,0)</f>
        <v>87267.162796974197</v>
      </c>
      <c r="X45" s="122">
        <f ca="1">OFFSET(Import_SAS_CVS!T42,(Synth!$D$3-1)*Synth!$E$3,0)</f>
        <v>4.9857833308633399</v>
      </c>
      <c r="Y45" s="123">
        <f ca="1">OFFSET(Import_SAS_CVS!CQ42,(Synth!$D$3-1)*Synth!$E$3,0)</f>
        <v>1696.94003921747</v>
      </c>
    </row>
    <row r="46" spans="1:25" x14ac:dyDescent="0.2">
      <c r="A46" s="20">
        <v>41820</v>
      </c>
      <c r="B46" s="21">
        <f t="shared" ca="1" si="0"/>
        <v>2872256.7827472645</v>
      </c>
      <c r="C46" s="21">
        <f t="shared" ca="1" si="1"/>
        <v>1970384.9470844225</v>
      </c>
      <c r="D46" s="24">
        <f ca="1">OFFSET(Import_SAS_CVS!CA43,(Synth!$D$3-1)*Synth!$E$3,0)</f>
        <v>1881303.2224731401</v>
      </c>
      <c r="E46" s="24">
        <f ca="1">OFFSET(Import_SAS_CVS!U43,(Synth!$D$3-1)*Synth!$E$3,0)</f>
        <v>901871.83566284203</v>
      </c>
      <c r="F46" s="24">
        <f ca="1">OFFSET(Import_SAS_CVS!CE43,(Synth!$D$3-1)*Synth!$E$3,0)</f>
        <v>89081.724611282305</v>
      </c>
      <c r="G46" s="23">
        <f ca="1">OFFSET(Import_SAS_CVS!C43,(Synth!$D$3-1)*Synth!$E$3,0)</f>
        <v>1598417.45100403</v>
      </c>
      <c r="H46" s="24">
        <f ca="1">OFFSET(Import_SAS_CVS!D43,(Synth!$D$3-1)*Synth!$E$3,0)</f>
        <v>20934.201031923301</v>
      </c>
      <c r="I46" s="24">
        <f ca="1">OFFSET(Import_SAS_CVS!E43,(Synth!$D$3-1)*Synth!$E$3,0)</f>
        <v>262197.11344528198</v>
      </c>
      <c r="J46" s="43">
        <f ca="1">OFFSET(Import_SAS_CVS!F43,(Synth!$D$3-1)*Synth!$E$3,0)</f>
        <v>208490.89117622399</v>
      </c>
      <c r="K46" s="24">
        <f ca="1">OFFSET(Import_SAS_CVS!G43,(Synth!$D$3-1)*Synth!$E$3,0)</f>
        <v>89090.677756309495</v>
      </c>
      <c r="L46" s="24">
        <f ca="1">OFFSET(Import_SAS_CVS!H43,(Synth!$D$3-1)*Synth!$E$3,0)</f>
        <v>0</v>
      </c>
      <c r="M46" s="43">
        <f ca="1">OFFSET(Import_SAS_CVS!I43,(Synth!$D$3-1)*Synth!$E$3,0)</f>
        <v>0</v>
      </c>
      <c r="N46" s="24">
        <f ca="1">OFFSET(Import_SAS_CVS!J43,(Synth!$D$3-1)*Synth!$E$3,0)</f>
        <v>900324.53099822998</v>
      </c>
      <c r="O46" s="25">
        <f ca="1">OFFSET(Import_SAS_CVS!K43,(Synth!$D$3-1)*Synth!$E$3,0)</f>
        <v>1526.79703009129</v>
      </c>
      <c r="P46" s="115">
        <f ca="1">OFFSET(Import_SAS_CVS!L43,(Synth!$D$3-1)*Synth!$E$3,0)</f>
        <v>24451.3863368034</v>
      </c>
      <c r="Q46" s="116">
        <f ca="1">OFFSET(Import_SAS_CVS!M43,(Synth!$D$3-1)*Synth!$E$3,0)</f>
        <v>675200.01909637498</v>
      </c>
      <c r="R46" s="116">
        <f ca="1">OFFSET(Import_SAS_CVS!N43,(Synth!$D$3-1)*Synth!$E$3,0)</f>
        <v>146516.949583054</v>
      </c>
      <c r="S46" s="116">
        <f ca="1">OFFSET(Import_SAS_CVS!O43,(Synth!$D$3-1)*Synth!$E$3,0)</f>
        <v>0</v>
      </c>
      <c r="T46" s="116">
        <f ca="1">OFFSET(Import_SAS_CVS!P43,(Synth!$D$3-1)*Synth!$E$3,0)</f>
        <v>947258.31536102295</v>
      </c>
      <c r="U46" s="116">
        <f ca="1">OFFSET(Import_SAS_CVS!Q43,(Synth!$D$3-1)*Synth!$E$3,0)</f>
        <v>87444.814226150498</v>
      </c>
      <c r="V46" s="116">
        <f ca="1">OFFSET(Import_SAS_CVS!R43,(Synth!$D$3-1)*Synth!$E$3,0)</f>
        <v>0</v>
      </c>
      <c r="W46" s="116">
        <f ca="1">OFFSET(Import_SAS_CVS!S43,(Synth!$D$3-1)*Synth!$E$3,0)</f>
        <v>87489.746939659104</v>
      </c>
      <c r="X46" s="116">
        <f ca="1">OFFSET(Import_SAS_CVS!T43,(Synth!$D$3-1)*Synth!$E$3,0)</f>
        <v>2.0117441437614598</v>
      </c>
      <c r="Y46" s="117">
        <f ca="1">OFFSET(Import_SAS_CVS!CQ43,(Synth!$D$3-1)*Synth!$E$3,0)</f>
        <v>1692.4487602710699</v>
      </c>
    </row>
    <row r="47" spans="1:25" x14ac:dyDescent="0.2">
      <c r="A47" s="20">
        <v>41912</v>
      </c>
      <c r="B47" s="21">
        <f t="shared" ca="1" si="0"/>
        <v>2864274.0875301342</v>
      </c>
      <c r="C47" s="21">
        <f t="shared" ca="1" si="1"/>
        <v>1964320.7934856394</v>
      </c>
      <c r="D47" s="24">
        <f ca="1">OFFSET(Import_SAS_CVS!CA44,(Synth!$D$3-1)*Synth!$E$3,0)</f>
        <v>1874564.0477294901</v>
      </c>
      <c r="E47" s="24">
        <f ca="1">OFFSET(Import_SAS_CVS!U44,(Synth!$D$3-1)*Synth!$E$3,0)</f>
        <v>899953.29404449498</v>
      </c>
      <c r="F47" s="24">
        <f ca="1">OFFSET(Import_SAS_CVS!CE44,(Synth!$D$3-1)*Synth!$E$3,0)</f>
        <v>89756.745756149307</v>
      </c>
      <c r="G47" s="23">
        <f ca="1">OFFSET(Import_SAS_CVS!C44,(Synth!$D$3-1)*Synth!$E$3,0)</f>
        <v>1598116.35112</v>
      </c>
      <c r="H47" s="24">
        <f ca="1">OFFSET(Import_SAS_CVS!D44,(Synth!$D$3-1)*Synth!$E$3,0)</f>
        <v>20486.0053510666</v>
      </c>
      <c r="I47" s="24">
        <f ca="1">OFFSET(Import_SAS_CVS!E44,(Synth!$D$3-1)*Synth!$E$3,0)</f>
        <v>254648.860340118</v>
      </c>
      <c r="J47" s="43">
        <f ca="1">OFFSET(Import_SAS_CVS!F44,(Synth!$D$3-1)*Synth!$E$3,0)</f>
        <v>201063.58340263399</v>
      </c>
      <c r="K47" s="24">
        <f ca="1">OFFSET(Import_SAS_CVS!G44,(Synth!$D$3-1)*Synth!$E$3,0)</f>
        <v>89802.325104713396</v>
      </c>
      <c r="L47" s="24">
        <f ca="1">OFFSET(Import_SAS_CVS!H44,(Synth!$D$3-1)*Synth!$E$3,0)</f>
        <v>0</v>
      </c>
      <c r="M47" s="43">
        <f ca="1">OFFSET(Import_SAS_CVS!I44,(Synth!$D$3-1)*Synth!$E$3,0)</f>
        <v>0</v>
      </c>
      <c r="N47" s="24">
        <f ca="1">OFFSET(Import_SAS_CVS!J44,(Synth!$D$3-1)*Synth!$E$3,0)</f>
        <v>898894.04354858398</v>
      </c>
      <c r="O47" s="25">
        <f ca="1">OFFSET(Import_SAS_CVS!K44,(Synth!$D$3-1)*Synth!$E$3,0)</f>
        <v>986.12771499156997</v>
      </c>
      <c r="P47" s="115">
        <f ca="1">OFFSET(Import_SAS_CVS!L44,(Synth!$D$3-1)*Synth!$E$3,0)</f>
        <v>7621.4342359304401</v>
      </c>
      <c r="Q47" s="116">
        <f ca="1">OFFSET(Import_SAS_CVS!M44,(Synth!$D$3-1)*Synth!$E$3,0)</f>
        <v>676584.75905609096</v>
      </c>
      <c r="R47" s="116">
        <f ca="1">OFFSET(Import_SAS_CVS!N44,(Synth!$D$3-1)*Synth!$E$3,0)</f>
        <v>145251.36813354501</v>
      </c>
      <c r="S47" s="116">
        <f ca="1">OFFSET(Import_SAS_CVS!O44,(Synth!$D$3-1)*Synth!$E$3,0)</f>
        <v>0</v>
      </c>
      <c r="T47" s="116">
        <f ca="1">OFFSET(Import_SAS_CVS!P44,(Synth!$D$3-1)*Synth!$E$3,0)</f>
        <v>960471.34284973098</v>
      </c>
      <c r="U47" s="116">
        <f ca="1">OFFSET(Import_SAS_CVS!Q44,(Synth!$D$3-1)*Synth!$E$3,0)</f>
        <v>87083.022344589204</v>
      </c>
      <c r="V47" s="116">
        <f ca="1">OFFSET(Import_SAS_CVS!R44,(Synth!$D$3-1)*Synth!$E$3,0)</f>
        <v>0</v>
      </c>
      <c r="W47" s="116">
        <f ca="1">OFFSET(Import_SAS_CVS!S44,(Synth!$D$3-1)*Synth!$E$3,0)</f>
        <v>88088.894658088699</v>
      </c>
      <c r="X47" s="116">
        <f ca="1">OFFSET(Import_SAS_CVS!T44,(Synth!$D$3-1)*Synth!$E$3,0)</f>
        <v>1.9509195428545401</v>
      </c>
      <c r="Y47" s="117">
        <f ca="1">OFFSET(Import_SAS_CVS!CQ44,(Synth!$D$3-1)*Synth!$E$3,0)</f>
        <v>1722.69130656123</v>
      </c>
    </row>
    <row r="48" spans="1:25" ht="12" thickBot="1" x14ac:dyDescent="0.25">
      <c r="A48" s="20">
        <v>42004</v>
      </c>
      <c r="B48" s="21">
        <f t="shared" ca="1" si="0"/>
        <v>2845671.0915985135</v>
      </c>
      <c r="C48" s="21">
        <f t="shared" ca="1" si="1"/>
        <v>1956847.1015243558</v>
      </c>
      <c r="D48" s="24">
        <f ca="1">OFFSET(Import_SAS_CVS!CA45,(Synth!$D$3-1)*Synth!$E$3,0)</f>
        <v>1867266.0350647001</v>
      </c>
      <c r="E48" s="24">
        <f ca="1">OFFSET(Import_SAS_CVS!U45,(Synth!$D$3-1)*Synth!$E$3,0)</f>
        <v>888823.99007415795</v>
      </c>
      <c r="F48" s="24">
        <f ca="1">OFFSET(Import_SAS_CVS!CE45,(Synth!$D$3-1)*Synth!$E$3,0)</f>
        <v>89581.066459655805</v>
      </c>
      <c r="G48" s="23">
        <f ca="1">OFFSET(Import_SAS_CVS!C45,(Synth!$D$3-1)*Synth!$E$3,0)</f>
        <v>1591728.5873718299</v>
      </c>
      <c r="H48" s="24">
        <f ca="1">OFFSET(Import_SAS_CVS!D45,(Synth!$D$3-1)*Synth!$E$3,0)</f>
        <v>20177.4564626217</v>
      </c>
      <c r="I48" s="24">
        <f ca="1">OFFSET(Import_SAS_CVS!E45,(Synth!$D$3-1)*Synth!$E$3,0)</f>
        <v>254348.31332397499</v>
      </c>
      <c r="J48" s="43">
        <f ca="1">OFFSET(Import_SAS_CVS!F45,(Synth!$D$3-1)*Synth!$E$3,0)</f>
        <v>202259.83753013599</v>
      </c>
      <c r="K48" s="24">
        <f ca="1">OFFSET(Import_SAS_CVS!G45,(Synth!$D$3-1)*Synth!$E$3,0)</f>
        <v>89526.438436508193</v>
      </c>
      <c r="L48" s="24">
        <f ca="1">OFFSET(Import_SAS_CVS!H45,(Synth!$D$3-1)*Synth!$E$3,0)</f>
        <v>0</v>
      </c>
      <c r="M48" s="43">
        <f ca="1">OFFSET(Import_SAS_CVS!I45,(Synth!$D$3-1)*Synth!$E$3,0)</f>
        <v>0</v>
      </c>
      <c r="N48" s="24">
        <f ca="1">OFFSET(Import_SAS_CVS!J45,(Synth!$D$3-1)*Synth!$E$3,0)</f>
        <v>888327.35950470006</v>
      </c>
      <c r="O48" s="25">
        <f ca="1">OFFSET(Import_SAS_CVS!K45,(Synth!$D$3-1)*Synth!$E$3,0)</f>
        <v>519.15943627804495</v>
      </c>
      <c r="P48" s="115">
        <f ca="1">OFFSET(Import_SAS_CVS!L45,(Synth!$D$3-1)*Synth!$E$3,0)</f>
        <v>19187.892319917701</v>
      </c>
      <c r="Q48" s="116">
        <f ca="1">OFFSET(Import_SAS_CVS!M45,(Synth!$D$3-1)*Synth!$E$3,0)</f>
        <v>675804.03797149705</v>
      </c>
      <c r="R48" s="116">
        <f ca="1">OFFSET(Import_SAS_CVS!N45,(Synth!$D$3-1)*Synth!$E$3,0)</f>
        <v>143691.71698188799</v>
      </c>
      <c r="S48" s="116">
        <f ca="1">OFFSET(Import_SAS_CVS!O45,(Synth!$D$3-1)*Synth!$E$3,0)</f>
        <v>0</v>
      </c>
      <c r="T48" s="116">
        <f ca="1">OFFSET(Import_SAS_CVS!P45,(Synth!$D$3-1)*Synth!$E$3,0)</f>
        <v>944921.99404907203</v>
      </c>
      <c r="U48" s="116">
        <f ca="1">OFFSET(Import_SAS_CVS!Q45,(Synth!$D$3-1)*Synth!$E$3,0)</f>
        <v>86283.983850479097</v>
      </c>
      <c r="V48" s="116">
        <f ca="1">OFFSET(Import_SAS_CVS!R45,(Synth!$D$3-1)*Synth!$E$3,0)</f>
        <v>0</v>
      </c>
      <c r="W48" s="116">
        <f ca="1">OFFSET(Import_SAS_CVS!S45,(Synth!$D$3-1)*Synth!$E$3,0)</f>
        <v>87776.205269813494</v>
      </c>
      <c r="X48" s="116">
        <f ca="1">OFFSET(Import_SAS_CVS!T45,(Synth!$D$3-1)*Synth!$E$3,0)</f>
        <v>2.0441118108574301</v>
      </c>
      <c r="Y48" s="117">
        <f ca="1">OFFSET(Import_SAS_CVS!CQ45,(Synth!$D$3-1)*Synth!$E$3,0)</f>
        <v>1780.5755431801099</v>
      </c>
    </row>
    <row r="49" spans="1:25" x14ac:dyDescent="0.2">
      <c r="A49" s="14">
        <v>42094</v>
      </c>
      <c r="B49" s="48">
        <f t="shared" ca="1" si="0"/>
        <v>2830317.0184202217</v>
      </c>
      <c r="C49" s="48">
        <f t="shared" ca="1" si="1"/>
        <v>1942336.6345701236</v>
      </c>
      <c r="D49" s="50">
        <f ca="1">OFFSET(Import_SAS_CVS!CA46,(Synth!$D$3-1)*Synth!$E$3,0)</f>
        <v>1852153.5959167499</v>
      </c>
      <c r="E49" s="50">
        <f ca="1">OFFSET(Import_SAS_CVS!U46,(Synth!$D$3-1)*Synth!$E$3,0)</f>
        <v>887980.38385009801</v>
      </c>
      <c r="F49" s="50">
        <f ca="1">OFFSET(Import_SAS_CVS!CE46,(Synth!$D$3-1)*Synth!$E$3,0)</f>
        <v>90183.038653373704</v>
      </c>
      <c r="G49" s="49">
        <f ca="1">OFFSET(Import_SAS_CVS!C46,(Synth!$D$3-1)*Synth!$E$3,0)</f>
        <v>1584083.43432617</v>
      </c>
      <c r="H49" s="50">
        <f ca="1">OFFSET(Import_SAS_CVS!D46,(Synth!$D$3-1)*Synth!$E$3,0)</f>
        <v>20530.259970188101</v>
      </c>
      <c r="I49" s="50">
        <f ca="1">OFFSET(Import_SAS_CVS!E46,(Synth!$D$3-1)*Synth!$E$3,0)</f>
        <v>249541.686925888</v>
      </c>
      <c r="J49" s="51">
        <f ca="1">OFFSET(Import_SAS_CVS!F46,(Synth!$D$3-1)*Synth!$E$3,0)</f>
        <v>198430.08485221901</v>
      </c>
      <c r="K49" s="50">
        <f ca="1">OFFSET(Import_SAS_CVS!G46,(Synth!$D$3-1)*Synth!$E$3,0)</f>
        <v>90182.938300132795</v>
      </c>
      <c r="L49" s="50">
        <f ca="1">OFFSET(Import_SAS_CVS!H46,(Synth!$D$3-1)*Synth!$E$3,0)</f>
        <v>0</v>
      </c>
      <c r="M49" s="51">
        <f ca="1">OFFSET(Import_SAS_CVS!I46,(Synth!$D$3-1)*Synth!$E$3,0)</f>
        <v>0</v>
      </c>
      <c r="N49" s="50">
        <f ca="1">OFFSET(Import_SAS_CVS!J46,(Synth!$D$3-1)*Synth!$E$3,0)</f>
        <v>887595.09864807106</v>
      </c>
      <c r="O49" s="52">
        <f ca="1">OFFSET(Import_SAS_CVS!K46,(Synth!$D$3-1)*Synth!$E$3,0)</f>
        <v>422.83836684376001</v>
      </c>
      <c r="P49" s="121">
        <f ca="1">OFFSET(Import_SAS_CVS!L46,(Synth!$D$3-1)*Synth!$E$3,0)</f>
        <v>5449.9586269259498</v>
      </c>
      <c r="Q49" s="122">
        <f ca="1">OFFSET(Import_SAS_CVS!M46,(Synth!$D$3-1)*Synth!$E$3,0)</f>
        <v>673202.607810974</v>
      </c>
      <c r="R49" s="122">
        <f ca="1">OFFSET(Import_SAS_CVS!N46,(Synth!$D$3-1)*Synth!$E$3,0)</f>
        <v>142121.93080520601</v>
      </c>
      <c r="S49" s="122">
        <f ca="1">OFFSET(Import_SAS_CVS!O46,(Synth!$D$3-1)*Synth!$E$3,0)</f>
        <v>0</v>
      </c>
      <c r="T49" s="122">
        <f ca="1">OFFSET(Import_SAS_CVS!P46,(Synth!$D$3-1)*Synth!$E$3,0)</f>
        <v>942720.67280578602</v>
      </c>
      <c r="U49" s="122">
        <f ca="1">OFFSET(Import_SAS_CVS!Q46,(Synth!$D$3-1)*Synth!$E$3,0)</f>
        <v>85687.583716392503</v>
      </c>
      <c r="V49" s="122">
        <f ca="1">OFFSET(Import_SAS_CVS!R46,(Synth!$D$3-1)*Synth!$E$3,0)</f>
        <v>0</v>
      </c>
      <c r="W49" s="122">
        <f ca="1">OFFSET(Import_SAS_CVS!S46,(Synth!$D$3-1)*Synth!$E$3,0)</f>
        <v>88347.0810260773</v>
      </c>
      <c r="X49" s="122">
        <f ca="1">OFFSET(Import_SAS_CVS!T46,(Synth!$D$3-1)*Synth!$E$3,0)</f>
        <v>1.9973566880653399</v>
      </c>
      <c r="Y49" s="123">
        <f ca="1">OFFSET(Import_SAS_CVS!CQ46,(Synth!$D$3-1)*Synth!$E$3,0)</f>
        <v>1802.1170904487401</v>
      </c>
    </row>
    <row r="50" spans="1:25" x14ac:dyDescent="0.2">
      <c r="A50" s="20">
        <v>42185</v>
      </c>
      <c r="B50" s="21">
        <f t="shared" ca="1" si="0"/>
        <v>2828972.5120859146</v>
      </c>
      <c r="C50" s="21">
        <f t="shared" ca="1" si="1"/>
        <v>1943070.9910211568</v>
      </c>
      <c r="D50" s="24">
        <f ca="1">OFFSET(Import_SAS_CVS!CA47,(Synth!$D$3-1)*Synth!$E$3,0)</f>
        <v>1852356.82208252</v>
      </c>
      <c r="E50" s="24">
        <f ca="1">OFFSET(Import_SAS_CVS!U47,(Synth!$D$3-1)*Synth!$E$3,0)</f>
        <v>885901.52106475795</v>
      </c>
      <c r="F50" s="24">
        <f ca="1">OFFSET(Import_SAS_CVS!CE47,(Synth!$D$3-1)*Synth!$E$3,0)</f>
        <v>90714.168938636794</v>
      </c>
      <c r="G50" s="23">
        <f ca="1">OFFSET(Import_SAS_CVS!C47,(Synth!$D$3-1)*Synth!$E$3,0)</f>
        <v>1586058.73680115</v>
      </c>
      <c r="H50" s="24">
        <f ca="1">OFFSET(Import_SAS_CVS!D47,(Synth!$D$3-1)*Synth!$E$3,0)</f>
        <v>20720.397192716599</v>
      </c>
      <c r="I50" s="24">
        <f ca="1">OFFSET(Import_SAS_CVS!E47,(Synth!$D$3-1)*Synth!$E$3,0)</f>
        <v>245766.89122772199</v>
      </c>
      <c r="J50" s="43">
        <f ca="1">OFFSET(Import_SAS_CVS!F47,(Synth!$D$3-1)*Synth!$E$3,0)</f>
        <v>195568.60495185899</v>
      </c>
      <c r="K50" s="24">
        <f ca="1">OFFSET(Import_SAS_CVS!G47,(Synth!$D$3-1)*Synth!$E$3,0)</f>
        <v>90712.766137123093</v>
      </c>
      <c r="L50" s="24">
        <f ca="1">OFFSET(Import_SAS_CVS!H47,(Synth!$D$3-1)*Synth!$E$3,0)</f>
        <v>0</v>
      </c>
      <c r="M50" s="43">
        <f ca="1">OFFSET(Import_SAS_CVS!I47,(Synth!$D$3-1)*Synth!$E$3,0)</f>
        <v>0</v>
      </c>
      <c r="N50" s="24">
        <f ca="1">OFFSET(Import_SAS_CVS!J47,(Synth!$D$3-1)*Synth!$E$3,0)</f>
        <v>885521.94275665295</v>
      </c>
      <c r="O50" s="25">
        <f ca="1">OFFSET(Import_SAS_CVS!K47,(Synth!$D$3-1)*Synth!$E$3,0)</f>
        <v>336.09593109786499</v>
      </c>
      <c r="P50" s="115">
        <f ca="1">OFFSET(Import_SAS_CVS!L47,(Synth!$D$3-1)*Synth!$E$3,0)</f>
        <v>5612.52503871918</v>
      </c>
      <c r="Q50" s="116">
        <f ca="1">OFFSET(Import_SAS_CVS!M47,(Synth!$D$3-1)*Synth!$E$3,0)</f>
        <v>675189.06821441697</v>
      </c>
      <c r="R50" s="116">
        <f ca="1">OFFSET(Import_SAS_CVS!N47,(Synth!$D$3-1)*Synth!$E$3,0)</f>
        <v>140019.48699378999</v>
      </c>
      <c r="S50" s="116">
        <f ca="1">OFFSET(Import_SAS_CVS!O47,(Synth!$D$3-1)*Synth!$E$3,0)</f>
        <v>0</v>
      </c>
      <c r="T50" s="116">
        <f ca="1">OFFSET(Import_SAS_CVS!P47,(Synth!$D$3-1)*Synth!$E$3,0)</f>
        <v>946098.38204956101</v>
      </c>
      <c r="U50" s="116">
        <f ca="1">OFFSET(Import_SAS_CVS!Q47,(Synth!$D$3-1)*Synth!$E$3,0)</f>
        <v>85320.641274452195</v>
      </c>
      <c r="V50" s="116">
        <f ca="1">OFFSET(Import_SAS_CVS!R47,(Synth!$D$3-1)*Synth!$E$3,0)</f>
        <v>0</v>
      </c>
      <c r="W50" s="116">
        <f ca="1">OFFSET(Import_SAS_CVS!S47,(Synth!$D$3-1)*Synth!$E$3,0)</f>
        <v>88911.248926162705</v>
      </c>
      <c r="X50" s="116">
        <f ca="1">OFFSET(Import_SAS_CVS!T47,(Synth!$D$3-1)*Synth!$E$3,0)</f>
        <v>2.0111344603938099</v>
      </c>
      <c r="Y50" s="117">
        <f ca="1">OFFSET(Import_SAS_CVS!CQ47,(Synth!$D$3-1)*Synth!$E$3,0)</f>
        <v>1855.0154850781</v>
      </c>
    </row>
    <row r="51" spans="1:25" x14ac:dyDescent="0.2">
      <c r="A51" s="20">
        <v>42277</v>
      </c>
      <c r="B51" s="21">
        <f t="shared" ca="1" si="0"/>
        <v>2816226.6637229938</v>
      </c>
      <c r="C51" s="21">
        <f t="shared" ca="1" si="1"/>
        <v>1933978.2747077958</v>
      </c>
      <c r="D51" s="24">
        <f ca="1">OFFSET(Import_SAS_CVS!CA48,(Synth!$D$3-1)*Synth!$E$3,0)</f>
        <v>1842712.19810486</v>
      </c>
      <c r="E51" s="24">
        <f ca="1">OFFSET(Import_SAS_CVS!U48,(Synth!$D$3-1)*Synth!$E$3,0)</f>
        <v>882248.38901519799</v>
      </c>
      <c r="F51" s="24">
        <f ca="1">OFFSET(Import_SAS_CVS!CE48,(Synth!$D$3-1)*Synth!$E$3,0)</f>
        <v>91266.076602935806</v>
      </c>
      <c r="G51" s="23">
        <f ca="1">OFFSET(Import_SAS_CVS!C48,(Synth!$D$3-1)*Synth!$E$3,0)</f>
        <v>1579786.59848022</v>
      </c>
      <c r="H51" s="24">
        <f ca="1">OFFSET(Import_SAS_CVS!D48,(Synth!$D$3-1)*Synth!$E$3,0)</f>
        <v>20560.3175609112</v>
      </c>
      <c r="I51" s="24">
        <f ca="1">OFFSET(Import_SAS_CVS!E48,(Synth!$D$3-1)*Synth!$E$3,0)</f>
        <v>241371.79135704</v>
      </c>
      <c r="J51" s="43">
        <f ca="1">OFFSET(Import_SAS_CVS!F48,(Synth!$D$3-1)*Synth!$E$3,0)</f>
        <v>191687.30686759899</v>
      </c>
      <c r="K51" s="24">
        <f ca="1">OFFSET(Import_SAS_CVS!G48,(Synth!$D$3-1)*Synth!$E$3,0)</f>
        <v>91295.770580291704</v>
      </c>
      <c r="L51" s="24">
        <f ca="1">OFFSET(Import_SAS_CVS!H48,(Synth!$D$3-1)*Synth!$E$3,0)</f>
        <v>0</v>
      </c>
      <c r="M51" s="43">
        <f ca="1">OFFSET(Import_SAS_CVS!I48,(Synth!$D$3-1)*Synth!$E$3,0)</f>
        <v>0</v>
      </c>
      <c r="N51" s="24">
        <f ca="1">OFFSET(Import_SAS_CVS!J48,(Synth!$D$3-1)*Synth!$E$3,0)</f>
        <v>881948.73456573498</v>
      </c>
      <c r="O51" s="25">
        <f ca="1">OFFSET(Import_SAS_CVS!K48,(Synth!$D$3-1)*Synth!$E$3,0)</f>
        <v>280.46051003411401</v>
      </c>
      <c r="P51" s="115">
        <f ca="1">OFFSET(Import_SAS_CVS!L48,(Synth!$D$3-1)*Synth!$E$3,0)</f>
        <v>5940.9320775866499</v>
      </c>
      <c r="Q51" s="116">
        <f ca="1">OFFSET(Import_SAS_CVS!M48,(Synth!$D$3-1)*Synth!$E$3,0)</f>
        <v>672502.94316864002</v>
      </c>
      <c r="R51" s="116">
        <f ca="1">OFFSET(Import_SAS_CVS!N48,(Synth!$D$3-1)*Synth!$E$3,0)</f>
        <v>138646.12893486</v>
      </c>
      <c r="S51" s="116">
        <f ca="1">OFFSET(Import_SAS_CVS!O48,(Synth!$D$3-1)*Synth!$E$3,0)</f>
        <v>0</v>
      </c>
      <c r="T51" s="116">
        <f ca="1">OFFSET(Import_SAS_CVS!P48,(Synth!$D$3-1)*Synth!$E$3,0)</f>
        <v>942562.26866912795</v>
      </c>
      <c r="U51" s="116">
        <f ca="1">OFFSET(Import_SAS_CVS!Q48,(Synth!$D$3-1)*Synth!$E$3,0)</f>
        <v>84538.076097488403</v>
      </c>
      <c r="V51" s="116">
        <f ca="1">OFFSET(Import_SAS_CVS!R48,(Synth!$D$3-1)*Synth!$E$3,0)</f>
        <v>0</v>
      </c>
      <c r="W51" s="116">
        <f ca="1">OFFSET(Import_SAS_CVS!S48,(Synth!$D$3-1)*Synth!$E$3,0)</f>
        <v>89344.119355201707</v>
      </c>
      <c r="X51" s="116">
        <f ca="1">OFFSET(Import_SAS_CVS!T48,(Synth!$D$3-1)*Synth!$E$3,0)</f>
        <v>1.9486176522332199</v>
      </c>
      <c r="Y51" s="117">
        <f ca="1">OFFSET(Import_SAS_CVS!CQ48,(Synth!$D$3-1)*Synth!$E$3,0)</f>
        <v>1909.7425334900599</v>
      </c>
    </row>
    <row r="52" spans="1:25" ht="12" thickBot="1" x14ac:dyDescent="0.25">
      <c r="A52" s="20">
        <v>42369</v>
      </c>
      <c r="B52" s="21">
        <f t="shared" ca="1" si="0"/>
        <v>2812188.6099252682</v>
      </c>
      <c r="C52" s="21">
        <f t="shared" ca="1" si="1"/>
        <v>1931750.3565530761</v>
      </c>
      <c r="D52" s="24">
        <f ca="1">OFFSET(Import_SAS_CVS!CA49,(Synth!$D$3-1)*Synth!$E$3,0)</f>
        <v>1839773.51774597</v>
      </c>
      <c r="E52" s="24">
        <f ca="1">OFFSET(Import_SAS_CVS!U49,(Synth!$D$3-1)*Synth!$E$3,0)</f>
        <v>880438.25337219203</v>
      </c>
      <c r="F52" s="24">
        <f ca="1">OFFSET(Import_SAS_CVS!CE49,(Synth!$D$3-1)*Synth!$E$3,0)</f>
        <v>91976.838807106004</v>
      </c>
      <c r="G52" s="23">
        <f ca="1">OFFSET(Import_SAS_CVS!C49,(Synth!$D$3-1)*Synth!$E$3,0)</f>
        <v>1580516.9135437</v>
      </c>
      <c r="H52" s="24">
        <f ca="1">OFFSET(Import_SAS_CVS!D49,(Synth!$D$3-1)*Synth!$E$3,0)</f>
        <v>20419.445647954901</v>
      </c>
      <c r="I52" s="24">
        <f ca="1">OFFSET(Import_SAS_CVS!E49,(Synth!$D$3-1)*Synth!$E$3,0)</f>
        <v>237152.63546943699</v>
      </c>
      <c r="J52" s="43">
        <f ca="1">OFFSET(Import_SAS_CVS!F49,(Synth!$D$3-1)*Synth!$E$3,0)</f>
        <v>188635.07206344599</v>
      </c>
      <c r="K52" s="24">
        <f ca="1">OFFSET(Import_SAS_CVS!G49,(Synth!$D$3-1)*Synth!$E$3,0)</f>
        <v>91946.1857500076</v>
      </c>
      <c r="L52" s="24">
        <f ca="1">OFFSET(Import_SAS_CVS!H49,(Synth!$D$3-1)*Synth!$E$3,0)</f>
        <v>0</v>
      </c>
      <c r="M52" s="43">
        <f ca="1">OFFSET(Import_SAS_CVS!I49,(Synth!$D$3-1)*Synth!$E$3,0)</f>
        <v>0</v>
      </c>
      <c r="N52" s="24">
        <f ca="1">OFFSET(Import_SAS_CVS!J49,(Synth!$D$3-1)*Synth!$E$3,0)</f>
        <v>880304.37957000697</v>
      </c>
      <c r="O52" s="25">
        <f ca="1">OFFSET(Import_SAS_CVS!K49,(Synth!$D$3-1)*Synth!$E$3,0)</f>
        <v>234.648188900203</v>
      </c>
      <c r="P52" s="115">
        <f ca="1">OFFSET(Import_SAS_CVS!L49,(Synth!$D$3-1)*Synth!$E$3,0)</f>
        <v>5705.5112795233699</v>
      </c>
      <c r="Q52" s="116">
        <f ca="1">OFFSET(Import_SAS_CVS!M49,(Synth!$D$3-1)*Synth!$E$3,0)</f>
        <v>674505.41458892799</v>
      </c>
      <c r="R52" s="116">
        <f ca="1">OFFSET(Import_SAS_CVS!N49,(Synth!$D$3-1)*Synth!$E$3,0)</f>
        <v>137501.796875</v>
      </c>
      <c r="S52" s="116">
        <f ca="1">OFFSET(Import_SAS_CVS!O49,(Synth!$D$3-1)*Synth!$E$3,0)</f>
        <v>0</v>
      </c>
      <c r="T52" s="116">
        <f ca="1">OFFSET(Import_SAS_CVS!P49,(Synth!$D$3-1)*Synth!$E$3,0)</f>
        <v>939208.47837829601</v>
      </c>
      <c r="U52" s="116">
        <f ca="1">OFFSET(Import_SAS_CVS!Q49,(Synth!$D$3-1)*Synth!$E$3,0)</f>
        <v>83809.488404274001</v>
      </c>
      <c r="V52" s="116">
        <f ca="1">OFFSET(Import_SAS_CVS!R49,(Synth!$D$3-1)*Synth!$E$3,0)</f>
        <v>0</v>
      </c>
      <c r="W52" s="116">
        <f ca="1">OFFSET(Import_SAS_CVS!S49,(Synth!$D$3-1)*Synth!$E$3,0)</f>
        <v>90068.394584655805</v>
      </c>
      <c r="X52" s="116">
        <f ca="1">OFFSET(Import_SAS_CVS!T49,(Synth!$D$3-1)*Synth!$E$3,0)</f>
        <v>2.0444766047585299</v>
      </c>
      <c r="Y52" s="117">
        <f ca="1">OFFSET(Import_SAS_CVS!CQ49,(Synth!$D$3-1)*Synth!$E$3,0)</f>
        <v>1908.8028249889601</v>
      </c>
    </row>
    <row r="53" spans="1:25" x14ac:dyDescent="0.2">
      <c r="A53" s="14">
        <v>42460</v>
      </c>
      <c r="B53" s="48">
        <f t="shared" ca="1" si="0"/>
        <v>2808528.6449213</v>
      </c>
      <c r="C53" s="48">
        <f t="shared" ca="1" si="1"/>
        <v>1929848.407288549</v>
      </c>
      <c r="D53" s="50">
        <f ca="1">OFFSET(Import_SAS_CVS!CA50,(Synth!$D$3-1)*Synth!$E$3,0)</f>
        <v>1837133.4193267799</v>
      </c>
      <c r="E53" s="50">
        <f ca="1">OFFSET(Import_SAS_CVS!U50,(Synth!$D$3-1)*Synth!$E$3,0)</f>
        <v>878680.237632751</v>
      </c>
      <c r="F53" s="50">
        <f ca="1">OFFSET(Import_SAS_CVS!CE50,(Synth!$D$3-1)*Synth!$E$3,0)</f>
        <v>92714.987961769104</v>
      </c>
      <c r="G53" s="49">
        <f ca="1">OFFSET(Import_SAS_CVS!C50,(Synth!$D$3-1)*Synth!$E$3,0)</f>
        <v>1577145.14851379</v>
      </c>
      <c r="H53" s="50">
        <f ca="1">OFFSET(Import_SAS_CVS!D50,(Synth!$D$3-1)*Synth!$E$3,0)</f>
        <v>20759.169369936</v>
      </c>
      <c r="I53" s="50">
        <f ca="1">OFFSET(Import_SAS_CVS!E50,(Synth!$D$3-1)*Synth!$E$3,0)</f>
        <v>241538.575910568</v>
      </c>
      <c r="J53" s="51">
        <f ca="1">OFFSET(Import_SAS_CVS!F50,(Synth!$D$3-1)*Synth!$E$3,0)</f>
        <v>194990.27731132499</v>
      </c>
      <c r="K53" s="50">
        <f ca="1">OFFSET(Import_SAS_CVS!G50,(Synth!$D$3-1)*Synth!$E$3,0)</f>
        <v>92719.952229499802</v>
      </c>
      <c r="L53" s="50">
        <f ca="1">OFFSET(Import_SAS_CVS!H50,(Synth!$D$3-1)*Synth!$E$3,0)</f>
        <v>0</v>
      </c>
      <c r="M53" s="51">
        <f ca="1">OFFSET(Import_SAS_CVS!I50,(Synth!$D$3-1)*Synth!$E$3,0)</f>
        <v>0</v>
      </c>
      <c r="N53" s="50">
        <f ca="1">OFFSET(Import_SAS_CVS!J50,(Synth!$D$3-1)*Synth!$E$3,0)</f>
        <v>878522.48608398403</v>
      </c>
      <c r="O53" s="52">
        <f ca="1">OFFSET(Import_SAS_CVS!K50,(Synth!$D$3-1)*Synth!$E$3,0)</f>
        <v>183.169975090772</v>
      </c>
      <c r="P53" s="121">
        <f ca="1">OFFSET(Import_SAS_CVS!L50,(Synth!$D$3-1)*Synth!$E$3,0)</f>
        <v>5433.4023747444198</v>
      </c>
      <c r="Q53" s="122">
        <f ca="1">OFFSET(Import_SAS_CVS!M50,(Synth!$D$3-1)*Synth!$E$3,0)</f>
        <v>671837.26786041295</v>
      </c>
      <c r="R53" s="122">
        <f ca="1">OFFSET(Import_SAS_CVS!N50,(Synth!$D$3-1)*Synth!$E$3,0)</f>
        <v>136200.584436417</v>
      </c>
      <c r="S53" s="122">
        <f ca="1">OFFSET(Import_SAS_CVS!O50,(Synth!$D$3-1)*Synth!$E$3,0)</f>
        <v>0</v>
      </c>
      <c r="T53" s="122">
        <f ca="1">OFFSET(Import_SAS_CVS!P50,(Synth!$D$3-1)*Synth!$E$3,0)</f>
        <v>940046.267189026</v>
      </c>
      <c r="U53" s="122">
        <f ca="1">OFFSET(Import_SAS_CVS!Q50,(Synth!$D$3-1)*Synth!$E$3,0)</f>
        <v>82480.200426101699</v>
      </c>
      <c r="V53" s="122">
        <f ca="1">OFFSET(Import_SAS_CVS!R50,(Synth!$D$3-1)*Synth!$E$3,0)</f>
        <v>0</v>
      </c>
      <c r="W53" s="122">
        <f ca="1">OFFSET(Import_SAS_CVS!S50,(Synth!$D$3-1)*Synth!$E$3,0)</f>
        <v>90802.543104171797</v>
      </c>
      <c r="X53" s="122">
        <f ca="1">OFFSET(Import_SAS_CVS!T50,(Synth!$D$3-1)*Synth!$E$3,0)</f>
        <v>1.99847132459399</v>
      </c>
      <c r="Y53" s="123">
        <f ca="1">OFFSET(Import_SAS_CVS!CQ50,(Synth!$D$3-1)*Synth!$E$3,0)</f>
        <v>1921.3596032857899</v>
      </c>
    </row>
    <row r="54" spans="1:25" x14ac:dyDescent="0.2">
      <c r="A54" s="20">
        <v>42551</v>
      </c>
      <c r="B54" s="21">
        <f t="shared" ca="1" si="0"/>
        <v>2803400.8747787448</v>
      </c>
      <c r="C54" s="21">
        <f t="shared" ca="1" si="1"/>
        <v>1927170.0374832128</v>
      </c>
      <c r="D54" s="24">
        <f ca="1">OFFSET(Import_SAS_CVS!CA51,(Synth!$D$3-1)*Synth!$E$3,0)</f>
        <v>1833666.3876953099</v>
      </c>
      <c r="E54" s="24">
        <f ca="1">OFFSET(Import_SAS_CVS!U51,(Synth!$D$3-1)*Synth!$E$3,0)</f>
        <v>876230.83729553199</v>
      </c>
      <c r="F54" s="24">
        <f ca="1">OFFSET(Import_SAS_CVS!CE51,(Synth!$D$3-1)*Synth!$E$3,0)</f>
        <v>93503.649787902803</v>
      </c>
      <c r="G54" s="23">
        <f ca="1">OFFSET(Import_SAS_CVS!C51,(Synth!$D$3-1)*Synth!$E$3,0)</f>
        <v>1576435.0099182101</v>
      </c>
      <c r="H54" s="24">
        <f ca="1">OFFSET(Import_SAS_CVS!D51,(Synth!$D$3-1)*Synth!$E$3,0)</f>
        <v>20960.669932365399</v>
      </c>
      <c r="I54" s="24">
        <f ca="1">OFFSET(Import_SAS_CVS!E51,(Synth!$D$3-1)*Synth!$E$3,0)</f>
        <v>236336.82778930699</v>
      </c>
      <c r="J54" s="43">
        <f ca="1">OFFSET(Import_SAS_CVS!F51,(Synth!$D$3-1)*Synth!$E$3,0)</f>
        <v>190782.083438873</v>
      </c>
      <c r="K54" s="24">
        <f ca="1">OFFSET(Import_SAS_CVS!G51,(Synth!$D$3-1)*Synth!$E$3,0)</f>
        <v>93483.247152328506</v>
      </c>
      <c r="L54" s="24">
        <f ca="1">OFFSET(Import_SAS_CVS!H51,(Synth!$D$3-1)*Synth!$E$3,0)</f>
        <v>0</v>
      </c>
      <c r="M54" s="43">
        <f ca="1">OFFSET(Import_SAS_CVS!I51,(Synth!$D$3-1)*Synth!$E$3,0)</f>
        <v>0</v>
      </c>
      <c r="N54" s="24">
        <f ca="1">OFFSET(Import_SAS_CVS!J51,(Synth!$D$3-1)*Synth!$E$3,0)</f>
        <v>875877.88800048805</v>
      </c>
      <c r="O54" s="25">
        <f ca="1">OFFSET(Import_SAS_CVS!K51,(Synth!$D$3-1)*Synth!$E$3,0)</f>
        <v>147.35402678698301</v>
      </c>
      <c r="P54" s="115">
        <f ca="1">OFFSET(Import_SAS_CVS!L51,(Synth!$D$3-1)*Synth!$E$3,0)</f>
        <v>5411.0047593712798</v>
      </c>
      <c r="Q54" s="116">
        <f ca="1">OFFSET(Import_SAS_CVS!M51,(Synth!$D$3-1)*Synth!$E$3,0)</f>
        <v>672266.97565460205</v>
      </c>
      <c r="R54" s="116">
        <f ca="1">OFFSET(Import_SAS_CVS!N51,(Synth!$D$3-1)*Synth!$E$3,0)</f>
        <v>135491.84035682699</v>
      </c>
      <c r="S54" s="116">
        <f ca="1">OFFSET(Import_SAS_CVS!O51,(Synth!$D$3-1)*Synth!$E$3,0)</f>
        <v>0</v>
      </c>
      <c r="T54" s="116">
        <f ca="1">OFFSET(Import_SAS_CVS!P51,(Synth!$D$3-1)*Synth!$E$3,0)</f>
        <v>939146.90199279797</v>
      </c>
      <c r="U54" s="116">
        <f ca="1">OFFSET(Import_SAS_CVS!Q51,(Synth!$D$3-1)*Synth!$E$3,0)</f>
        <v>81321.388488769502</v>
      </c>
      <c r="V54" s="116">
        <f ca="1">OFFSET(Import_SAS_CVS!R51,(Synth!$D$3-1)*Synth!$E$3,0)</f>
        <v>0</v>
      </c>
      <c r="W54" s="116">
        <f ca="1">OFFSET(Import_SAS_CVS!S51,(Synth!$D$3-1)*Synth!$E$3,0)</f>
        <v>91597.622106552095</v>
      </c>
      <c r="X54" s="116">
        <f ca="1">OFFSET(Import_SAS_CVS!T51,(Synth!$D$3-1)*Synth!$E$3,0)</f>
        <v>1.0058046328194901</v>
      </c>
      <c r="Y54" s="117">
        <f ca="1">OFFSET(Import_SAS_CVS!CQ51,(Synth!$D$3-1)*Synth!$E$3,0)</f>
        <v>1945.7022018283601</v>
      </c>
    </row>
    <row r="55" spans="1:25" x14ac:dyDescent="0.2">
      <c r="A55" s="20">
        <v>42643</v>
      </c>
      <c r="B55" s="21">
        <f t="shared" ca="1" si="0"/>
        <v>2797192.1916151079</v>
      </c>
      <c r="C55" s="21">
        <f t="shared" ca="1" si="1"/>
        <v>1926769.4887113599</v>
      </c>
      <c r="D55" s="24">
        <f ca="1">OFFSET(Import_SAS_CVS!CA52,(Synth!$D$3-1)*Synth!$E$3,0)</f>
        <v>1832594.94030762</v>
      </c>
      <c r="E55" s="24">
        <f ca="1">OFFSET(Import_SAS_CVS!U52,(Synth!$D$3-1)*Synth!$E$3,0)</f>
        <v>870422.70290374802</v>
      </c>
      <c r="F55" s="24">
        <f ca="1">OFFSET(Import_SAS_CVS!CE52,(Synth!$D$3-1)*Synth!$E$3,0)</f>
        <v>94174.5484037399</v>
      </c>
      <c r="G55" s="23">
        <f ca="1">OFFSET(Import_SAS_CVS!C52,(Synth!$D$3-1)*Synth!$E$3,0)</f>
        <v>1576260.3515625</v>
      </c>
      <c r="H55" s="24">
        <f ca="1">OFFSET(Import_SAS_CVS!D52,(Synth!$D$3-1)*Synth!$E$3,0)</f>
        <v>20816.784029245398</v>
      </c>
      <c r="I55" s="24">
        <f ca="1">OFFSET(Import_SAS_CVS!E52,(Synth!$D$3-1)*Synth!$E$3,0)</f>
        <v>235128.82731056199</v>
      </c>
      <c r="J55" s="43">
        <f ca="1">OFFSET(Import_SAS_CVS!F52,(Synth!$D$3-1)*Synth!$E$3,0)</f>
        <v>190947.53944587699</v>
      </c>
      <c r="K55" s="24">
        <f ca="1">OFFSET(Import_SAS_CVS!G52,(Synth!$D$3-1)*Synth!$E$3,0)</f>
        <v>94206.267751693696</v>
      </c>
      <c r="L55" s="24">
        <f ca="1">OFFSET(Import_SAS_CVS!H52,(Synth!$D$3-1)*Synth!$E$3,0)</f>
        <v>0</v>
      </c>
      <c r="M55" s="43">
        <f ca="1">OFFSET(Import_SAS_CVS!I52,(Synth!$D$3-1)*Synth!$E$3,0)</f>
        <v>0</v>
      </c>
      <c r="N55" s="24">
        <f ca="1">OFFSET(Import_SAS_CVS!J52,(Synth!$D$3-1)*Synth!$E$3,0)</f>
        <v>870269.50321197498</v>
      </c>
      <c r="O55" s="25">
        <f ca="1">OFFSET(Import_SAS_CVS!K52,(Synth!$D$3-1)*Synth!$E$3,0)</f>
        <v>118.782234419137</v>
      </c>
      <c r="P55" s="115">
        <f ca="1">OFFSET(Import_SAS_CVS!L52,(Synth!$D$3-1)*Synth!$E$3,0)</f>
        <v>5722.2940599322301</v>
      </c>
      <c r="Q55" s="116">
        <f ca="1">OFFSET(Import_SAS_CVS!M52,(Synth!$D$3-1)*Synth!$E$3,0)</f>
        <v>673310.38746643101</v>
      </c>
      <c r="R55" s="116">
        <f ca="1">OFFSET(Import_SAS_CVS!N52,(Synth!$D$3-1)*Synth!$E$3,0)</f>
        <v>134442.47262764</v>
      </c>
      <c r="S55" s="116">
        <f ca="1">OFFSET(Import_SAS_CVS!O52,(Synth!$D$3-1)*Synth!$E$3,0)</f>
        <v>0</v>
      </c>
      <c r="T55" s="116">
        <f ca="1">OFFSET(Import_SAS_CVS!P52,(Synth!$D$3-1)*Synth!$E$3,0)</f>
        <v>939833.85321807896</v>
      </c>
      <c r="U55" s="116">
        <f ca="1">OFFSET(Import_SAS_CVS!Q52,(Synth!$D$3-1)*Synth!$E$3,0)</f>
        <v>80522.039467811599</v>
      </c>
      <c r="V55" s="116">
        <f ca="1">OFFSET(Import_SAS_CVS!R52,(Synth!$D$3-1)*Synth!$E$3,0)</f>
        <v>0</v>
      </c>
      <c r="W55" s="116">
        <f ca="1">OFFSET(Import_SAS_CVS!S52,(Synth!$D$3-1)*Synth!$E$3,0)</f>
        <v>92179.148524284406</v>
      </c>
      <c r="X55" s="116">
        <f ca="1">OFFSET(Import_SAS_CVS!T52,(Synth!$D$3-1)*Synth!$E$3,0)</f>
        <v>0.973987473968009</v>
      </c>
      <c r="Y55" s="117">
        <f ca="1">OFFSET(Import_SAS_CVS!CQ52,(Synth!$D$3-1)*Synth!$E$3,0)</f>
        <v>1984.91415472329</v>
      </c>
    </row>
    <row r="56" spans="1:25" ht="12" thickBot="1" x14ac:dyDescent="0.25">
      <c r="A56" s="20">
        <v>42735</v>
      </c>
      <c r="B56" s="21">
        <f t="shared" ca="1" si="0"/>
        <v>2792460.2799205813</v>
      </c>
      <c r="C56" s="21">
        <f t="shared" ca="1" si="1"/>
        <v>1923974.5074367551</v>
      </c>
      <c r="D56" s="24">
        <f ca="1">OFFSET(Import_SAS_CVS!CA53,(Synth!$D$3-1)*Synth!$E$3,0)</f>
        <v>1828501.21374512</v>
      </c>
      <c r="E56" s="24">
        <f ca="1">OFFSET(Import_SAS_CVS!U53,(Synth!$D$3-1)*Synth!$E$3,0)</f>
        <v>868485.77248382603</v>
      </c>
      <c r="F56" s="24">
        <f ca="1">OFFSET(Import_SAS_CVS!CE53,(Synth!$D$3-1)*Synth!$E$3,0)</f>
        <v>95473.293691635103</v>
      </c>
      <c r="G56" s="23">
        <f ca="1">OFFSET(Import_SAS_CVS!C53,(Synth!$D$3-1)*Synth!$E$3,0)</f>
        <v>1573161.30970764</v>
      </c>
      <c r="H56" s="24">
        <f ca="1">OFFSET(Import_SAS_CVS!D53,(Synth!$D$3-1)*Synth!$E$3,0)</f>
        <v>20777.390520572699</v>
      </c>
      <c r="I56" s="24">
        <f ca="1">OFFSET(Import_SAS_CVS!E53,(Synth!$D$3-1)*Synth!$E$3,0)</f>
        <v>232030.12115478501</v>
      </c>
      <c r="J56" s="43">
        <f ca="1">OFFSET(Import_SAS_CVS!F53,(Synth!$D$3-1)*Synth!$E$3,0)</f>
        <v>188808.798059464</v>
      </c>
      <c r="K56" s="24">
        <f ca="1">OFFSET(Import_SAS_CVS!G53,(Synth!$D$3-1)*Synth!$E$3,0)</f>
        <v>95460.329214096098</v>
      </c>
      <c r="L56" s="24">
        <f ca="1">OFFSET(Import_SAS_CVS!H53,(Synth!$D$3-1)*Synth!$E$3,0)</f>
        <v>0</v>
      </c>
      <c r="M56" s="43">
        <f ca="1">OFFSET(Import_SAS_CVS!I53,(Synth!$D$3-1)*Synth!$E$3,0)</f>
        <v>0</v>
      </c>
      <c r="N56" s="24">
        <f ca="1">OFFSET(Import_SAS_CVS!J53,(Synth!$D$3-1)*Synth!$E$3,0)</f>
        <v>868851.35676574695</v>
      </c>
      <c r="O56" s="25">
        <f ca="1">OFFSET(Import_SAS_CVS!K53,(Synth!$D$3-1)*Synth!$E$3,0)</f>
        <v>96.926103180274396</v>
      </c>
      <c r="P56" s="115">
        <f ca="1">OFFSET(Import_SAS_CVS!L53,(Synth!$D$3-1)*Synth!$E$3,0)</f>
        <v>5392.7210261821701</v>
      </c>
      <c r="Q56" s="116">
        <f ca="1">OFFSET(Import_SAS_CVS!M53,(Synth!$D$3-1)*Synth!$E$3,0)</f>
        <v>673575.37808990502</v>
      </c>
      <c r="R56" s="116">
        <f ca="1">OFFSET(Import_SAS_CVS!N53,(Synth!$D$3-1)*Synth!$E$3,0)</f>
        <v>133391.86214447001</v>
      </c>
      <c r="S56" s="116">
        <f ca="1">OFFSET(Import_SAS_CVS!O53,(Synth!$D$3-1)*Synth!$E$3,0)</f>
        <v>0</v>
      </c>
      <c r="T56" s="116">
        <f ca="1">OFFSET(Import_SAS_CVS!P53,(Synth!$D$3-1)*Synth!$E$3,0)</f>
        <v>936707.65303039597</v>
      </c>
      <c r="U56" s="116">
        <f ca="1">OFFSET(Import_SAS_CVS!Q53,(Synth!$D$3-1)*Synth!$E$3,0)</f>
        <v>79164.532123565703</v>
      </c>
      <c r="V56" s="116">
        <f ca="1">OFFSET(Import_SAS_CVS!R53,(Synth!$D$3-1)*Synth!$E$3,0)</f>
        <v>0</v>
      </c>
      <c r="W56" s="116">
        <f ca="1">OFFSET(Import_SAS_CVS!S53,(Synth!$D$3-1)*Synth!$E$3,0)</f>
        <v>93435.407249450698</v>
      </c>
      <c r="X56" s="116">
        <f ca="1">OFFSET(Import_SAS_CVS!T53,(Synth!$D$3-1)*Synth!$E$3,0)</f>
        <v>1.02181086437486</v>
      </c>
      <c r="Y56" s="117">
        <f ca="1">OFFSET(Import_SAS_CVS!CQ53,(Synth!$D$3-1)*Synth!$E$3,0)</f>
        <v>2023.23776812851</v>
      </c>
    </row>
    <row r="57" spans="1:25" x14ac:dyDescent="0.2">
      <c r="A57" s="14">
        <v>42825</v>
      </c>
      <c r="B57" s="48">
        <f t="shared" ca="1" si="0"/>
        <v>2790483.3801002465</v>
      </c>
      <c r="C57" s="48">
        <f t="shared" ca="1" si="1"/>
        <v>1923843.9217491115</v>
      </c>
      <c r="D57" s="50">
        <f ca="1">OFFSET(Import_SAS_CVS!CA54,(Synth!$D$3-1)*Synth!$E$3,0)</f>
        <v>1827501.7572631801</v>
      </c>
      <c r="E57" s="50">
        <f ca="1">OFFSET(Import_SAS_CVS!U54,(Synth!$D$3-1)*Synth!$E$3,0)</f>
        <v>866639.45835113502</v>
      </c>
      <c r="F57" s="50">
        <f ca="1">OFFSET(Import_SAS_CVS!CE54,(Synth!$D$3-1)*Synth!$E$3,0)</f>
        <v>96342.164485931396</v>
      </c>
      <c r="G57" s="49">
        <f ca="1">OFFSET(Import_SAS_CVS!C54,(Synth!$D$3-1)*Synth!$E$3,0)</f>
        <v>1578318.5295867899</v>
      </c>
      <c r="H57" s="50">
        <f ca="1">OFFSET(Import_SAS_CVS!D54,(Synth!$D$3-1)*Synth!$E$3,0)</f>
        <v>20987.2980546951</v>
      </c>
      <c r="I57" s="50">
        <f ca="1">OFFSET(Import_SAS_CVS!E54,(Synth!$D$3-1)*Synth!$E$3,0)</f>
        <v>231109.0538311</v>
      </c>
      <c r="J57" s="51">
        <f ca="1">OFFSET(Import_SAS_CVS!F54,(Synth!$D$3-1)*Synth!$E$3,0)</f>
        <v>188870.49734687799</v>
      </c>
      <c r="K57" s="50">
        <f ca="1">OFFSET(Import_SAS_CVS!G54,(Synth!$D$3-1)*Synth!$E$3,0)</f>
        <v>96331.777667045593</v>
      </c>
      <c r="L57" s="50">
        <f ca="1">OFFSET(Import_SAS_CVS!H54,(Synth!$D$3-1)*Synth!$E$3,0)</f>
        <v>0</v>
      </c>
      <c r="M57" s="51">
        <f ca="1">OFFSET(Import_SAS_CVS!I54,(Synth!$D$3-1)*Synth!$E$3,0)</f>
        <v>0</v>
      </c>
      <c r="N57" s="50">
        <f ca="1">OFFSET(Import_SAS_CVS!J54,(Synth!$D$3-1)*Synth!$E$3,0)</f>
        <v>866405.34951782203</v>
      </c>
      <c r="O57" s="52">
        <f ca="1">OFFSET(Import_SAS_CVS!K54,(Synth!$D$3-1)*Synth!$E$3,0)</f>
        <v>82.837554883211894</v>
      </c>
      <c r="P57" s="121">
        <f ca="1">OFFSET(Import_SAS_CVS!L54,(Synth!$D$3-1)*Synth!$E$3,0)</f>
        <v>5343.1255093216896</v>
      </c>
      <c r="Q57" s="122">
        <f ca="1">OFFSET(Import_SAS_CVS!M54,(Synth!$D$3-1)*Synth!$E$3,0)</f>
        <v>676178.11888122605</v>
      </c>
      <c r="R57" s="122">
        <f ca="1">OFFSET(Import_SAS_CVS!N54,(Synth!$D$3-1)*Synth!$E$3,0)</f>
        <v>132534.862802505</v>
      </c>
      <c r="S57" s="122">
        <f ca="1">OFFSET(Import_SAS_CVS!O54,(Synth!$D$3-1)*Synth!$E$3,0)</f>
        <v>0</v>
      </c>
      <c r="T57" s="122">
        <f ca="1">OFFSET(Import_SAS_CVS!P54,(Synth!$D$3-1)*Synth!$E$3,0)</f>
        <v>935186.47132110596</v>
      </c>
      <c r="U57" s="122">
        <f ca="1">OFFSET(Import_SAS_CVS!Q54,(Synth!$D$3-1)*Synth!$E$3,0)</f>
        <v>78515.233275413499</v>
      </c>
      <c r="V57" s="122">
        <f ca="1">OFFSET(Import_SAS_CVS!R54,(Synth!$D$3-1)*Synth!$E$3,0)</f>
        <v>0</v>
      </c>
      <c r="W57" s="122">
        <f ca="1">OFFSET(Import_SAS_CVS!S54,(Synth!$D$3-1)*Synth!$E$3,0)</f>
        <v>94340.597319602995</v>
      </c>
      <c r="X57" s="122">
        <f ca="1">OFFSET(Import_SAS_CVS!T54,(Synth!$D$3-1)*Synth!$E$3,0)</f>
        <v>0.99947661108308194</v>
      </c>
      <c r="Y57" s="123">
        <f ca="1">OFFSET(Import_SAS_CVS!CQ54,(Synth!$D$3-1)*Synth!$E$3,0)</f>
        <v>2013.4872661679999</v>
      </c>
    </row>
    <row r="58" spans="1:25" x14ac:dyDescent="0.2">
      <c r="A58" s="20">
        <v>42916</v>
      </c>
      <c r="B58" s="21">
        <f t="shared" ca="1" si="0"/>
        <v>2782148.6474895515</v>
      </c>
      <c r="C58" s="21">
        <f t="shared" ca="1" si="1"/>
        <v>1918690.9704265634</v>
      </c>
      <c r="D58" s="24">
        <f ca="1">OFFSET(Import_SAS_CVS!CA55,(Synth!$D$3-1)*Synth!$E$3,0)</f>
        <v>1822011.5668335001</v>
      </c>
      <c r="E58" s="24">
        <f ca="1">OFFSET(Import_SAS_CVS!U55,(Synth!$D$3-1)*Synth!$E$3,0)</f>
        <v>863457.67706298805</v>
      </c>
      <c r="F58" s="24">
        <f ca="1">OFFSET(Import_SAS_CVS!CE55,(Synth!$D$3-1)*Synth!$E$3,0)</f>
        <v>96679.403593063398</v>
      </c>
      <c r="G58" s="23">
        <f ca="1">OFFSET(Import_SAS_CVS!C55,(Synth!$D$3-1)*Synth!$E$3,0)</f>
        <v>1572246.4010314899</v>
      </c>
      <c r="H58" s="24">
        <f ca="1">OFFSET(Import_SAS_CVS!D55,(Synth!$D$3-1)*Synth!$E$3,0)</f>
        <v>21192.669960260399</v>
      </c>
      <c r="I58" s="24">
        <f ca="1">OFFSET(Import_SAS_CVS!E55,(Synth!$D$3-1)*Synth!$E$3,0)</f>
        <v>228736.42995071399</v>
      </c>
      <c r="J58" s="43">
        <f ca="1">OFFSET(Import_SAS_CVS!F55,(Synth!$D$3-1)*Synth!$E$3,0)</f>
        <v>187161.023363113</v>
      </c>
      <c r="K58" s="24">
        <f ca="1">OFFSET(Import_SAS_CVS!G55,(Synth!$D$3-1)*Synth!$E$3,0)</f>
        <v>96657.932142257705</v>
      </c>
      <c r="L58" s="24">
        <f ca="1">OFFSET(Import_SAS_CVS!H55,(Synth!$D$3-1)*Synth!$E$3,0)</f>
        <v>0</v>
      </c>
      <c r="M58" s="43">
        <f ca="1">OFFSET(Import_SAS_CVS!I55,(Synth!$D$3-1)*Synth!$E$3,0)</f>
        <v>0</v>
      </c>
      <c r="N58" s="24">
        <f ca="1">OFFSET(Import_SAS_CVS!J55,(Synth!$D$3-1)*Synth!$E$3,0)</f>
        <v>863005.09037780797</v>
      </c>
      <c r="O58" s="25">
        <f ca="1">OFFSET(Import_SAS_CVS!K55,(Synth!$D$3-1)*Synth!$E$3,0)</f>
        <v>69.382419672794597</v>
      </c>
      <c r="P58" s="115">
        <f ca="1">OFFSET(Import_SAS_CVS!L55,(Synth!$D$3-1)*Synth!$E$3,0)</f>
        <v>5290.4307968616504</v>
      </c>
      <c r="Q58" s="116">
        <f ca="1">OFFSET(Import_SAS_CVS!M55,(Synth!$D$3-1)*Synth!$E$3,0)</f>
        <v>673672.43203735398</v>
      </c>
      <c r="R58" s="116">
        <f ca="1">OFFSET(Import_SAS_CVS!N55,(Synth!$D$3-1)*Synth!$E$3,0)</f>
        <v>131680.82730865499</v>
      </c>
      <c r="S58" s="116">
        <f ca="1">OFFSET(Import_SAS_CVS!O55,(Synth!$D$3-1)*Synth!$E$3,0)</f>
        <v>0</v>
      </c>
      <c r="T58" s="116">
        <f ca="1">OFFSET(Import_SAS_CVS!P55,(Synth!$D$3-1)*Synth!$E$3,0)</f>
        <v>933123.71691131603</v>
      </c>
      <c r="U58" s="116">
        <f ca="1">OFFSET(Import_SAS_CVS!Q55,(Synth!$D$3-1)*Synth!$E$3,0)</f>
        <v>77596.957812309294</v>
      </c>
      <c r="V58" s="116">
        <f ca="1">OFFSET(Import_SAS_CVS!R55,(Synth!$D$3-1)*Synth!$E$3,0)</f>
        <v>0</v>
      </c>
      <c r="W58" s="116">
        <f ca="1">OFFSET(Import_SAS_CVS!S55,(Synth!$D$3-1)*Synth!$E$3,0)</f>
        <v>94739.100877761797</v>
      </c>
      <c r="X58" s="116">
        <f ca="1">OFFSET(Import_SAS_CVS!T55,(Synth!$D$3-1)*Synth!$E$3,0)</f>
        <v>1.00616086489754</v>
      </c>
      <c r="Y58" s="117">
        <f ca="1">OFFSET(Import_SAS_CVS!CQ55,(Synth!$D$3-1)*Synth!$E$3,0)</f>
        <v>2002.56763146818</v>
      </c>
    </row>
    <row r="59" spans="1:25" x14ac:dyDescent="0.2">
      <c r="A59" s="20">
        <v>43008</v>
      </c>
      <c r="B59" s="21">
        <f t="shared" ca="1" si="0"/>
        <v>2781545.6198997474</v>
      </c>
      <c r="C59" s="21">
        <f t="shared" ca="1" si="1"/>
        <v>1919104.0421867345</v>
      </c>
      <c r="D59" s="24">
        <f ca="1">OFFSET(Import_SAS_CVS!CA56,(Synth!$D$3-1)*Synth!$E$3,0)</f>
        <v>1821142.9209594701</v>
      </c>
      <c r="E59" s="24">
        <f ca="1">OFFSET(Import_SAS_CVS!U56,(Synth!$D$3-1)*Synth!$E$3,0)</f>
        <v>862441.57771301304</v>
      </c>
      <c r="F59" s="24">
        <f ca="1">OFFSET(Import_SAS_CVS!CE56,(Synth!$D$3-1)*Synth!$E$3,0)</f>
        <v>97961.121227264404</v>
      </c>
      <c r="G59" s="23">
        <f ca="1">OFFSET(Import_SAS_CVS!C56,(Synth!$D$3-1)*Synth!$E$3,0)</f>
        <v>1572266.5166626</v>
      </c>
      <c r="H59" s="24">
        <f ca="1">OFFSET(Import_SAS_CVS!D56,(Synth!$D$3-1)*Synth!$E$3,0)</f>
        <v>21271.446999549898</v>
      </c>
      <c r="I59" s="24">
        <f ca="1">OFFSET(Import_SAS_CVS!E56,(Synth!$D$3-1)*Synth!$E$3,0)</f>
        <v>227612.705804825</v>
      </c>
      <c r="J59" s="43">
        <f ca="1">OFFSET(Import_SAS_CVS!F56,(Synth!$D$3-1)*Synth!$E$3,0)</f>
        <v>187622.40985870399</v>
      </c>
      <c r="K59" s="24">
        <f ca="1">OFFSET(Import_SAS_CVS!G56,(Synth!$D$3-1)*Synth!$E$3,0)</f>
        <v>98025.232192993193</v>
      </c>
      <c r="L59" s="24">
        <f ca="1">OFFSET(Import_SAS_CVS!H56,(Synth!$D$3-1)*Synth!$E$3,0)</f>
        <v>0</v>
      </c>
      <c r="M59" s="43">
        <f ca="1">OFFSET(Import_SAS_CVS!I56,(Synth!$D$3-1)*Synth!$E$3,0)</f>
        <v>0</v>
      </c>
      <c r="N59" s="24">
        <f ca="1">OFFSET(Import_SAS_CVS!J56,(Synth!$D$3-1)*Synth!$E$3,0)</f>
        <v>862283.72498321498</v>
      </c>
      <c r="O59" s="25">
        <f ca="1">OFFSET(Import_SAS_CVS!K56,(Synth!$D$3-1)*Synth!$E$3,0)</f>
        <v>62.653472661040702</v>
      </c>
      <c r="P59" s="115">
        <f ca="1">OFFSET(Import_SAS_CVS!L56,(Synth!$D$3-1)*Synth!$E$3,0)</f>
        <v>5648.1056229472197</v>
      </c>
      <c r="Q59" s="116">
        <f ca="1">OFFSET(Import_SAS_CVS!M56,(Synth!$D$3-1)*Synth!$E$3,0)</f>
        <v>674530.67961883498</v>
      </c>
      <c r="R59" s="116">
        <f ca="1">OFFSET(Import_SAS_CVS!N56,(Synth!$D$3-1)*Synth!$E$3,0)</f>
        <v>130592.583756447</v>
      </c>
      <c r="S59" s="116">
        <f ca="1">OFFSET(Import_SAS_CVS!O56,(Synth!$D$3-1)*Synth!$E$3,0)</f>
        <v>0</v>
      </c>
      <c r="T59" s="116">
        <f ca="1">OFFSET(Import_SAS_CVS!P56,(Synth!$D$3-1)*Synth!$E$3,0)</f>
        <v>935044.80977630604</v>
      </c>
      <c r="U59" s="116">
        <f ca="1">OFFSET(Import_SAS_CVS!Q56,(Synth!$D$3-1)*Synth!$E$3,0)</f>
        <v>76844.867064475999</v>
      </c>
      <c r="V59" s="116">
        <f ca="1">OFFSET(Import_SAS_CVS!R56,(Synth!$D$3-1)*Synth!$E$3,0)</f>
        <v>0</v>
      </c>
      <c r="W59" s="116">
        <f ca="1">OFFSET(Import_SAS_CVS!S56,(Synth!$D$3-1)*Synth!$E$3,0)</f>
        <v>96025.307461738601</v>
      </c>
      <c r="X59" s="116">
        <f ca="1">OFFSET(Import_SAS_CVS!T56,(Synth!$D$3-1)*Synth!$E$3,0)</f>
        <v>0.97400603990536205</v>
      </c>
      <c r="Y59" s="117">
        <f ca="1">OFFSET(Import_SAS_CVS!CQ56,(Synth!$D$3-1)*Synth!$E$3,0)</f>
        <v>1978.5287574976701</v>
      </c>
    </row>
    <row r="60" spans="1:25" ht="12" thickBot="1" x14ac:dyDescent="0.25">
      <c r="A60" s="20">
        <v>43100</v>
      </c>
      <c r="B60" s="21">
        <f t="shared" ca="1" si="0"/>
        <v>2778442.8591184593</v>
      </c>
      <c r="C60" s="21">
        <f t="shared" ca="1" si="1"/>
        <v>1924829.6603040672</v>
      </c>
      <c r="D60" s="24">
        <f ca="1">OFFSET(Import_SAS_CVS!CA57,(Synth!$D$3-1)*Synth!$E$3,0)</f>
        <v>1826683.7455596901</v>
      </c>
      <c r="E60" s="24">
        <f ca="1">OFFSET(Import_SAS_CVS!U57,(Synth!$D$3-1)*Synth!$E$3,0)</f>
        <v>853613.19881439197</v>
      </c>
      <c r="F60" s="24">
        <f ca="1">OFFSET(Import_SAS_CVS!CE57,(Synth!$D$3-1)*Synth!$E$3,0)</f>
        <v>98145.914744377107</v>
      </c>
      <c r="G60" s="23">
        <f ca="1">OFFSET(Import_SAS_CVS!C57,(Synth!$D$3-1)*Synth!$E$3,0)</f>
        <v>1574710.1055908201</v>
      </c>
      <c r="H60" s="24">
        <f ca="1">OFFSET(Import_SAS_CVS!D57,(Synth!$D$3-1)*Synth!$E$3,0)</f>
        <v>21381.4051117897</v>
      </c>
      <c r="I60" s="24">
        <f ca="1">OFFSET(Import_SAS_CVS!E57,(Synth!$D$3-1)*Synth!$E$3,0)</f>
        <v>226893.10634422299</v>
      </c>
      <c r="J60" s="43">
        <f ca="1">OFFSET(Import_SAS_CVS!F57,(Synth!$D$3-1)*Synth!$E$3,0)</f>
        <v>188379.32941818199</v>
      </c>
      <c r="K60" s="24">
        <f ca="1">OFFSET(Import_SAS_CVS!G57,(Synth!$D$3-1)*Synth!$E$3,0)</f>
        <v>98097.136748313904</v>
      </c>
      <c r="L60" s="24">
        <f ca="1">OFFSET(Import_SAS_CVS!H57,(Synth!$D$3-1)*Synth!$E$3,0)</f>
        <v>0</v>
      </c>
      <c r="M60" s="43">
        <f ca="1">OFFSET(Import_SAS_CVS!I57,(Synth!$D$3-1)*Synth!$E$3,0)</f>
        <v>0</v>
      </c>
      <c r="N60" s="24">
        <f ca="1">OFFSET(Import_SAS_CVS!J57,(Synth!$D$3-1)*Synth!$E$3,0)</f>
        <v>854538.52254486096</v>
      </c>
      <c r="O60" s="25">
        <f ca="1">OFFSET(Import_SAS_CVS!K57,(Synth!$D$3-1)*Synth!$E$3,0)</f>
        <v>55.318173400592102</v>
      </c>
      <c r="P60" s="115">
        <f ca="1">OFFSET(Import_SAS_CVS!L57,(Synth!$D$3-1)*Synth!$E$3,0)</f>
        <v>5355.0787172317496</v>
      </c>
      <c r="Q60" s="116">
        <f ca="1">OFFSET(Import_SAS_CVS!M57,(Synth!$D$3-1)*Synth!$E$3,0)</f>
        <v>678530.55884552002</v>
      </c>
      <c r="R60" s="116">
        <f ca="1">OFFSET(Import_SAS_CVS!N57,(Synth!$D$3-1)*Synth!$E$3,0)</f>
        <v>128995.88306999201</v>
      </c>
      <c r="S60" s="116">
        <f ca="1">OFFSET(Import_SAS_CVS!O57,(Synth!$D$3-1)*Synth!$E$3,0)</f>
        <v>0</v>
      </c>
      <c r="T60" s="116">
        <f ca="1">OFFSET(Import_SAS_CVS!P57,(Synth!$D$3-1)*Synth!$E$3,0)</f>
        <v>935910.59226226795</v>
      </c>
      <c r="U60" s="116">
        <f ca="1">OFFSET(Import_SAS_CVS!Q57,(Synth!$D$3-1)*Synth!$E$3,0)</f>
        <v>76519.276473998994</v>
      </c>
      <c r="V60" s="116">
        <f ca="1">OFFSET(Import_SAS_CVS!R57,(Synth!$D$3-1)*Synth!$E$3,0)</f>
        <v>0</v>
      </c>
      <c r="W60" s="116">
        <f ca="1">OFFSET(Import_SAS_CVS!S57,(Synth!$D$3-1)*Synth!$E$3,0)</f>
        <v>96079.247430801406</v>
      </c>
      <c r="X60" s="116">
        <f ca="1">OFFSET(Import_SAS_CVS!T57,(Synth!$D$3-1)*Synth!$E$3,0)</f>
        <v>1.0212287943577401</v>
      </c>
      <c r="Y60" s="117">
        <f ca="1">OFFSET(Import_SAS_CVS!CQ57,(Synth!$D$3-1)*Synth!$E$3,0)</f>
        <v>1977.81699343026</v>
      </c>
    </row>
    <row r="61" spans="1:25" x14ac:dyDescent="0.2">
      <c r="A61" s="14">
        <v>43190</v>
      </c>
      <c r="B61" s="48">
        <f t="shared" ca="1" si="0"/>
        <v>2754894.4832773227</v>
      </c>
      <c r="C61" s="48">
        <f t="shared" ca="1" si="1"/>
        <v>1904041.5245828645</v>
      </c>
      <c r="D61" s="50">
        <f ca="1">OFFSET(Import_SAS_CVS!CA58,(Synth!$D$3-1)*Synth!$E$3,0)</f>
        <v>1806071.1952056901</v>
      </c>
      <c r="E61" s="50">
        <f ca="1">OFFSET(Import_SAS_CVS!U58,(Synth!$D$3-1)*Synth!$E$3,0)</f>
        <v>850852.95869445801</v>
      </c>
      <c r="F61" s="50">
        <f ca="1">OFFSET(Import_SAS_CVS!CE58,(Synth!$D$3-1)*Synth!$E$3,0)</f>
        <v>97970.329377174407</v>
      </c>
      <c r="G61" s="49">
        <f ca="1">OFFSET(Import_SAS_CVS!C58,(Synth!$D$3-1)*Synth!$E$3,0)</f>
        <v>1561581.35331726</v>
      </c>
      <c r="H61" s="50">
        <f ca="1">OFFSET(Import_SAS_CVS!D58,(Synth!$D$3-1)*Synth!$E$3,0)</f>
        <v>21297.7417545319</v>
      </c>
      <c r="I61" s="50">
        <f ca="1">OFFSET(Import_SAS_CVS!E58,(Synth!$D$3-1)*Synth!$E$3,0)</f>
        <v>226737.03770828201</v>
      </c>
      <c r="J61" s="51">
        <f ca="1">OFFSET(Import_SAS_CVS!F58,(Synth!$D$3-1)*Synth!$E$3,0)</f>
        <v>188226.26469612101</v>
      </c>
      <c r="K61" s="50">
        <f ca="1">OFFSET(Import_SAS_CVS!G58,(Synth!$D$3-1)*Synth!$E$3,0)</f>
        <v>97954.404009819002</v>
      </c>
      <c r="L61" s="50">
        <f ca="1">OFFSET(Import_SAS_CVS!H58,(Synth!$D$3-1)*Synth!$E$3,0)</f>
        <v>0</v>
      </c>
      <c r="M61" s="51">
        <f ca="1">OFFSET(Import_SAS_CVS!I58,(Synth!$D$3-1)*Synth!$E$3,0)</f>
        <v>0</v>
      </c>
      <c r="N61" s="50">
        <f ca="1">OFFSET(Import_SAS_CVS!J58,(Synth!$D$3-1)*Synth!$E$3,0)</f>
        <v>850429.37834167504</v>
      </c>
      <c r="O61" s="52">
        <f ca="1">OFFSET(Import_SAS_CVS!K58,(Synth!$D$3-1)*Synth!$E$3,0)</f>
        <v>47.422720852307997</v>
      </c>
      <c r="P61" s="121">
        <f ca="1">OFFSET(Import_SAS_CVS!L58,(Synth!$D$3-1)*Synth!$E$3,0)</f>
        <v>5376.6354331970197</v>
      </c>
      <c r="Q61" s="122">
        <f ca="1">OFFSET(Import_SAS_CVS!M58,(Synth!$D$3-1)*Synth!$E$3,0)</f>
        <v>668286.92472839402</v>
      </c>
      <c r="R61" s="122">
        <f ca="1">OFFSET(Import_SAS_CVS!N58,(Synth!$D$3-1)*Synth!$E$3,0)</f>
        <v>128803.195092201</v>
      </c>
      <c r="S61" s="122">
        <f ca="1">OFFSET(Import_SAS_CVS!O58,(Synth!$D$3-1)*Synth!$E$3,0)</f>
        <v>0</v>
      </c>
      <c r="T61" s="122">
        <f ca="1">OFFSET(Import_SAS_CVS!P58,(Synth!$D$3-1)*Synth!$E$3,0)</f>
        <v>927790.813827515</v>
      </c>
      <c r="U61" s="122">
        <f ca="1">OFFSET(Import_SAS_CVS!Q58,(Synth!$D$3-1)*Synth!$E$3,0)</f>
        <v>76397.700755119295</v>
      </c>
      <c r="V61" s="122">
        <f ca="1">OFFSET(Import_SAS_CVS!R58,(Synth!$D$3-1)*Synth!$E$3,0)</f>
        <v>0</v>
      </c>
      <c r="W61" s="122">
        <f ca="1">OFFSET(Import_SAS_CVS!S58,(Synth!$D$3-1)*Synth!$E$3,0)</f>
        <v>95985.169143676801</v>
      </c>
      <c r="X61" s="122">
        <f ca="1">OFFSET(Import_SAS_CVS!T58,(Synth!$D$3-1)*Synth!$E$3,0)</f>
        <v>0.99965807602711698</v>
      </c>
      <c r="Y61" s="123">
        <f ca="1">OFFSET(Import_SAS_CVS!CQ58,(Synth!$D$3-1)*Synth!$E$3,0)</f>
        <v>1983.0345729887499</v>
      </c>
    </row>
    <row r="62" spans="1:25" x14ac:dyDescent="0.2">
      <c r="A62" s="20">
        <v>43281</v>
      </c>
      <c r="B62" s="21">
        <f t="shared" ca="1" si="0"/>
        <v>2759969.4805851025</v>
      </c>
      <c r="C62" s="21">
        <f t="shared" ca="1" si="1"/>
        <v>1915495.8197498363</v>
      </c>
      <c r="D62" s="24">
        <f ca="1">OFFSET(Import_SAS_CVS!CA59,(Synth!$D$3-1)*Synth!$E$3,0)</f>
        <v>1817677.34455872</v>
      </c>
      <c r="E62" s="24">
        <f ca="1">OFFSET(Import_SAS_CVS!U59,(Synth!$D$3-1)*Synth!$E$3,0)</f>
        <v>844473.660835266</v>
      </c>
      <c r="F62" s="24">
        <f ca="1">OFFSET(Import_SAS_CVS!CE59,(Synth!$D$3-1)*Synth!$E$3,0)</f>
        <v>97818.475191116304</v>
      </c>
      <c r="G62" s="23">
        <f ca="1">OFFSET(Import_SAS_CVS!C59,(Synth!$D$3-1)*Synth!$E$3,0)</f>
        <v>1569836.5951843299</v>
      </c>
      <c r="H62" s="24">
        <f ca="1">OFFSET(Import_SAS_CVS!D59,(Synth!$D$3-1)*Synth!$E$3,0)</f>
        <v>21538.347464561499</v>
      </c>
      <c r="I62" s="24">
        <f ca="1">OFFSET(Import_SAS_CVS!E59,(Synth!$D$3-1)*Synth!$E$3,0)</f>
        <v>226430.069152832</v>
      </c>
      <c r="J62" s="43">
        <f ca="1">OFFSET(Import_SAS_CVS!F59,(Synth!$D$3-1)*Synth!$E$3,0)</f>
        <v>188423.36926841701</v>
      </c>
      <c r="K62" s="24">
        <f ca="1">OFFSET(Import_SAS_CVS!G59,(Synth!$D$3-1)*Synth!$E$3,0)</f>
        <v>97818.389637947097</v>
      </c>
      <c r="L62" s="24">
        <f ca="1">OFFSET(Import_SAS_CVS!H59,(Synth!$D$3-1)*Synth!$E$3,0)</f>
        <v>0</v>
      </c>
      <c r="M62" s="43">
        <f ca="1">OFFSET(Import_SAS_CVS!I59,(Synth!$D$3-1)*Synth!$E$3,0)</f>
        <v>0</v>
      </c>
      <c r="N62" s="24">
        <f ca="1">OFFSET(Import_SAS_CVS!J59,(Synth!$D$3-1)*Synth!$E$3,0)</f>
        <v>843863.83586120605</v>
      </c>
      <c r="O62" s="25">
        <f ca="1">OFFSET(Import_SAS_CVS!K59,(Synth!$D$3-1)*Synth!$E$3,0)</f>
        <v>40.827473252546</v>
      </c>
      <c r="P62" s="115">
        <f ca="1">OFFSET(Import_SAS_CVS!L59,(Synth!$D$3-1)*Synth!$E$3,0)</f>
        <v>5644.1525542736099</v>
      </c>
      <c r="Q62" s="116">
        <f ca="1">OFFSET(Import_SAS_CVS!M59,(Synth!$D$3-1)*Synth!$E$3,0)</f>
        <v>675726.28026580799</v>
      </c>
      <c r="R62" s="116">
        <f ca="1">OFFSET(Import_SAS_CVS!N59,(Synth!$D$3-1)*Synth!$E$3,0)</f>
        <v>127955.58365821801</v>
      </c>
      <c r="S62" s="116">
        <f ca="1">OFFSET(Import_SAS_CVS!O59,(Synth!$D$3-1)*Synth!$E$3,0)</f>
        <v>0</v>
      </c>
      <c r="T62" s="116">
        <f ca="1">OFFSET(Import_SAS_CVS!P59,(Synth!$D$3-1)*Synth!$E$3,0)</f>
        <v>930839.78654480004</v>
      </c>
      <c r="U62" s="116">
        <f ca="1">OFFSET(Import_SAS_CVS!Q59,(Synth!$D$3-1)*Synth!$E$3,0)</f>
        <v>75940.529435157805</v>
      </c>
      <c r="V62" s="116">
        <f ca="1">OFFSET(Import_SAS_CVS!R59,(Synth!$D$3-1)*Synth!$E$3,0)</f>
        <v>0</v>
      </c>
      <c r="W62" s="116">
        <f ca="1">OFFSET(Import_SAS_CVS!S59,(Synth!$D$3-1)*Synth!$E$3,0)</f>
        <v>95932.315867423997</v>
      </c>
      <c r="X62" s="116">
        <f ca="1">OFFSET(Import_SAS_CVS!T59,(Synth!$D$3-1)*Synth!$E$3,0)</f>
        <v>1.00647658675734</v>
      </c>
      <c r="Y62" s="117">
        <f ca="1">OFFSET(Import_SAS_CVS!CQ59,(Synth!$D$3-1)*Synth!$E$3,0)</f>
        <v>1994.8889354765399</v>
      </c>
    </row>
    <row r="63" spans="1:25" x14ac:dyDescent="0.2">
      <c r="A63" s="20">
        <v>43373</v>
      </c>
      <c r="B63" s="21">
        <f t="shared" ca="1" si="0"/>
        <v>2755193.1652860679</v>
      </c>
      <c r="C63" s="21">
        <f t="shared" ca="1" si="1"/>
        <v>1913270.5278806717</v>
      </c>
      <c r="D63" s="24">
        <f ca="1">OFFSET(Import_SAS_CVS!CA60,(Synth!$D$3-1)*Synth!$E$3,0)</f>
        <v>1815349.6745605499</v>
      </c>
      <c r="E63" s="24">
        <f ca="1">OFFSET(Import_SAS_CVS!U60,(Synth!$D$3-1)*Synth!$E$3,0)</f>
        <v>841922.63740539597</v>
      </c>
      <c r="F63" s="24">
        <f ca="1">OFFSET(Import_SAS_CVS!CE60,(Synth!$D$3-1)*Synth!$E$3,0)</f>
        <v>97920.853320121794</v>
      </c>
      <c r="G63" s="23">
        <f ca="1">OFFSET(Import_SAS_CVS!C60,(Synth!$D$3-1)*Synth!$E$3,0)</f>
        <v>1568689.03338623</v>
      </c>
      <c r="H63" s="24">
        <f ca="1">OFFSET(Import_SAS_CVS!D60,(Synth!$D$3-1)*Synth!$E$3,0)</f>
        <v>21736.073435545</v>
      </c>
      <c r="I63" s="24">
        <f ca="1">OFFSET(Import_SAS_CVS!E60,(Synth!$D$3-1)*Synth!$E$3,0)</f>
        <v>225028.02940940901</v>
      </c>
      <c r="J63" s="43">
        <f ca="1">OFFSET(Import_SAS_CVS!F60,(Synth!$D$3-1)*Synth!$E$3,0)</f>
        <v>189098.442407608</v>
      </c>
      <c r="K63" s="24">
        <f ca="1">OFFSET(Import_SAS_CVS!G60,(Synth!$D$3-1)*Synth!$E$3,0)</f>
        <v>98006.394772529602</v>
      </c>
      <c r="L63" s="24">
        <f ca="1">OFFSET(Import_SAS_CVS!H60,(Synth!$D$3-1)*Synth!$E$3,0)</f>
        <v>0</v>
      </c>
      <c r="M63" s="43">
        <f ca="1">OFFSET(Import_SAS_CVS!I60,(Synth!$D$3-1)*Synth!$E$3,0)</f>
        <v>0</v>
      </c>
      <c r="N63" s="24">
        <f ca="1">OFFSET(Import_SAS_CVS!J60,(Synth!$D$3-1)*Synth!$E$3,0)</f>
        <v>841690.026275635</v>
      </c>
      <c r="O63" s="25">
        <f ca="1">OFFSET(Import_SAS_CVS!K60,(Synth!$D$3-1)*Synth!$E$3,0)</f>
        <v>32.471526066307</v>
      </c>
      <c r="P63" s="115">
        <f ca="1">OFFSET(Import_SAS_CVS!L60,(Synth!$D$3-1)*Synth!$E$3,0)</f>
        <v>5917.4874181151399</v>
      </c>
      <c r="Q63" s="116">
        <f ca="1">OFFSET(Import_SAS_CVS!M60,(Synth!$D$3-1)*Synth!$E$3,0)</f>
        <v>675119.33988189697</v>
      </c>
      <c r="R63" s="116">
        <f ca="1">OFFSET(Import_SAS_CVS!N60,(Synth!$D$3-1)*Synth!$E$3,0)</f>
        <v>126881.01274585701</v>
      </c>
      <c r="S63" s="116">
        <f ca="1">OFFSET(Import_SAS_CVS!O60,(Synth!$D$3-1)*Synth!$E$3,0)</f>
        <v>0</v>
      </c>
      <c r="T63" s="116">
        <f ca="1">OFFSET(Import_SAS_CVS!P60,(Synth!$D$3-1)*Synth!$E$3,0)</f>
        <v>933605.72429657006</v>
      </c>
      <c r="U63" s="116">
        <f ca="1">OFFSET(Import_SAS_CVS!Q60,(Synth!$D$3-1)*Synth!$E$3,0)</f>
        <v>75465.101052284197</v>
      </c>
      <c r="V63" s="116">
        <f ca="1">OFFSET(Import_SAS_CVS!R60,(Synth!$D$3-1)*Synth!$E$3,0)</f>
        <v>0</v>
      </c>
      <c r="W63" s="116">
        <f ca="1">OFFSET(Import_SAS_CVS!S60,(Synth!$D$3-1)*Synth!$E$3,0)</f>
        <v>95974.453413963303</v>
      </c>
      <c r="X63" s="116">
        <f ca="1">OFFSET(Import_SAS_CVS!T60,(Synth!$D$3-1)*Synth!$E$3,0)</f>
        <v>0.97394464709941497</v>
      </c>
      <c r="Y63" s="117">
        <f ca="1">OFFSET(Import_SAS_CVS!CQ60,(Synth!$D$3-1)*Synth!$E$3,0)</f>
        <v>2018.4694680124501</v>
      </c>
    </row>
    <row r="64" spans="1:25" ht="12" thickBot="1" x14ac:dyDescent="0.25">
      <c r="A64" s="20">
        <v>43465</v>
      </c>
      <c r="B64" s="21">
        <f t="shared" ca="1" si="0"/>
        <v>2730110.5678787283</v>
      </c>
      <c r="C64" s="21">
        <f t="shared" ca="1" si="1"/>
        <v>1904396.0799102832</v>
      </c>
      <c r="D64" s="24">
        <f ca="1">OFFSET(Import_SAS_CVS!CA61,(Synth!$D$3-1)*Synth!$E$3,0)</f>
        <v>1806589.8990020801</v>
      </c>
      <c r="E64" s="24">
        <f ca="1">OFFSET(Import_SAS_CVS!U61,(Synth!$D$3-1)*Synth!$E$3,0)</f>
        <v>825714.48796844506</v>
      </c>
      <c r="F64" s="24">
        <f ca="1">OFFSET(Import_SAS_CVS!CE61,(Synth!$D$3-1)*Synth!$E$3,0)</f>
        <v>97806.180908203096</v>
      </c>
      <c r="G64" s="23">
        <f ca="1">OFFSET(Import_SAS_CVS!C61,(Synth!$D$3-1)*Synth!$E$3,0)</f>
        <v>1558891.5171203599</v>
      </c>
      <c r="H64" s="24">
        <f ca="1">OFFSET(Import_SAS_CVS!D61,(Synth!$D$3-1)*Synth!$E$3,0)</f>
        <v>21652.477105855902</v>
      </c>
      <c r="I64" s="24">
        <f ca="1">OFFSET(Import_SAS_CVS!E61,(Synth!$D$3-1)*Synth!$E$3,0)</f>
        <v>221961.11787033101</v>
      </c>
      <c r="J64" s="43">
        <f ca="1">OFFSET(Import_SAS_CVS!F61,(Synth!$D$3-1)*Synth!$E$3,0)</f>
        <v>186892.30548858599</v>
      </c>
      <c r="K64" s="24">
        <f ca="1">OFFSET(Import_SAS_CVS!G61,(Synth!$D$3-1)*Synth!$E$3,0)</f>
        <v>97705.374960899397</v>
      </c>
      <c r="L64" s="24">
        <f ca="1">OFFSET(Import_SAS_CVS!H61,(Synth!$D$3-1)*Synth!$E$3,0)</f>
        <v>0</v>
      </c>
      <c r="M64" s="43">
        <f ca="1">OFFSET(Import_SAS_CVS!I61,(Synth!$D$3-1)*Synth!$E$3,0)</f>
        <v>0</v>
      </c>
      <c r="N64" s="24">
        <f ca="1">OFFSET(Import_SAS_CVS!J61,(Synth!$D$3-1)*Synth!$E$3,0)</f>
        <v>827230.17350768996</v>
      </c>
      <c r="O64" s="25">
        <f ca="1">OFFSET(Import_SAS_CVS!K61,(Synth!$D$3-1)*Synth!$E$3,0)</f>
        <v>26.010007302742501</v>
      </c>
      <c r="P64" s="115">
        <f ca="1">OFFSET(Import_SAS_CVS!L61,(Synth!$D$3-1)*Synth!$E$3,0)</f>
        <v>5727.8266568183899</v>
      </c>
      <c r="Q64" s="116">
        <f ca="1">OFFSET(Import_SAS_CVS!M61,(Synth!$D$3-1)*Synth!$E$3,0)</f>
        <v>674115.97286987305</v>
      </c>
      <c r="R64" s="116">
        <f ca="1">OFFSET(Import_SAS_CVS!N61,(Synth!$D$3-1)*Synth!$E$3,0)</f>
        <v>125790.155059814</v>
      </c>
      <c r="S64" s="116">
        <f ca="1">OFFSET(Import_SAS_CVS!O61,(Synth!$D$3-1)*Synth!$E$3,0)</f>
        <v>0</v>
      </c>
      <c r="T64" s="116">
        <f ca="1">OFFSET(Import_SAS_CVS!P61,(Synth!$D$3-1)*Synth!$E$3,0)</f>
        <v>924348.06327819801</v>
      </c>
      <c r="U64" s="116">
        <f ca="1">OFFSET(Import_SAS_CVS!Q61,(Synth!$D$3-1)*Synth!$E$3,0)</f>
        <v>74745.422120094299</v>
      </c>
      <c r="V64" s="116">
        <f ca="1">OFFSET(Import_SAS_CVS!R61,(Synth!$D$3-1)*Synth!$E$3,0)</f>
        <v>0</v>
      </c>
      <c r="W64" s="116">
        <f ca="1">OFFSET(Import_SAS_CVS!S61,(Synth!$D$3-1)*Synth!$E$3,0)</f>
        <v>95608.497077941895</v>
      </c>
      <c r="X64" s="116">
        <f ca="1">OFFSET(Import_SAS_CVS!T61,(Synth!$D$3-1)*Synth!$E$3,0)</f>
        <v>1.0209079337801099</v>
      </c>
      <c r="Y64" s="117">
        <f ca="1">OFFSET(Import_SAS_CVS!CQ61,(Synth!$D$3-1)*Synth!$E$3,0)</f>
        <v>2020.7285158038101</v>
      </c>
    </row>
    <row r="65" spans="1:25" x14ac:dyDescent="0.2">
      <c r="A65" s="14">
        <v>43555</v>
      </c>
      <c r="B65" s="48">
        <f t="shared" ref="B65:B68" ca="1" si="2">SUM(C65,E65)</f>
        <v>2730885.015688899</v>
      </c>
      <c r="C65" s="48">
        <f t="shared" ref="C65:C68" ca="1" si="3">SUM(D65,F65)</f>
        <v>1908224.435008052</v>
      </c>
      <c r="D65" s="50">
        <f ca="1">OFFSET(Import_SAS_CVS!CA62,(Synth!$D$3-1)*Synth!$E$3,0)</f>
        <v>1810311.3308105499</v>
      </c>
      <c r="E65" s="50">
        <f ca="1">OFFSET(Import_SAS_CVS!U62,(Synth!$D$3-1)*Synth!$E$3,0)</f>
        <v>822660.58068084705</v>
      </c>
      <c r="F65" s="50">
        <f ca="1">OFFSET(Import_SAS_CVS!CE62,(Synth!$D$3-1)*Synth!$E$3,0)</f>
        <v>97913.104197502107</v>
      </c>
      <c r="G65" s="49">
        <f ca="1">OFFSET(Import_SAS_CVS!C62,(Synth!$D$3-1)*Synth!$E$3,0)</f>
        <v>1573793.4182128899</v>
      </c>
      <c r="H65" s="50">
        <f ca="1">OFFSET(Import_SAS_CVS!D62,(Synth!$D$3-1)*Synth!$E$3,0)</f>
        <v>21989.7510826588</v>
      </c>
      <c r="I65" s="50">
        <f ca="1">OFFSET(Import_SAS_CVS!E62,(Synth!$D$3-1)*Synth!$E$3,0)</f>
        <v>218563.42360115101</v>
      </c>
      <c r="J65" s="51">
        <f ca="1">OFFSET(Import_SAS_CVS!F62,(Synth!$D$3-1)*Synth!$E$3,0)</f>
        <v>186039.81909942601</v>
      </c>
      <c r="K65" s="50">
        <f ca="1">OFFSET(Import_SAS_CVS!G62,(Synth!$D$3-1)*Synth!$E$3,0)</f>
        <v>97899.446914672895</v>
      </c>
      <c r="L65" s="50">
        <f ca="1">OFFSET(Import_SAS_CVS!H62,(Synth!$D$3-1)*Synth!$E$3,0)</f>
        <v>0</v>
      </c>
      <c r="M65" s="51">
        <f ca="1">OFFSET(Import_SAS_CVS!I62,(Synth!$D$3-1)*Synth!$E$3,0)</f>
        <v>0</v>
      </c>
      <c r="N65" s="50">
        <f ca="1">OFFSET(Import_SAS_CVS!J62,(Synth!$D$3-1)*Synth!$E$3,0)</f>
        <v>821959.50540924096</v>
      </c>
      <c r="O65" s="52">
        <f ca="1">OFFSET(Import_SAS_CVS!K62,(Synth!$D$3-1)*Synth!$E$3,0)</f>
        <v>23.623638467863199</v>
      </c>
      <c r="P65" s="121">
        <f ca="1">OFFSET(Import_SAS_CVS!L62,(Synth!$D$3-1)*Synth!$E$3,0)</f>
        <v>6446.6022782325699</v>
      </c>
      <c r="Q65" s="122">
        <f ca="1">OFFSET(Import_SAS_CVS!M62,(Synth!$D$3-1)*Synth!$E$3,0)</f>
        <v>679523.35105895996</v>
      </c>
      <c r="R65" s="122">
        <f ca="1">OFFSET(Import_SAS_CVS!N62,(Synth!$D$3-1)*Synth!$E$3,0)</f>
        <v>123986.03895854999</v>
      </c>
      <c r="S65" s="122">
        <f ca="1">OFFSET(Import_SAS_CVS!O62,(Synth!$D$3-1)*Synth!$E$3,0)</f>
        <v>0</v>
      </c>
      <c r="T65" s="122">
        <f ca="1">OFFSET(Import_SAS_CVS!P62,(Synth!$D$3-1)*Synth!$E$3,0)</f>
        <v>927463.25320434605</v>
      </c>
      <c r="U65" s="122">
        <f ca="1">OFFSET(Import_SAS_CVS!Q62,(Synth!$D$3-1)*Synth!$E$3,0)</f>
        <v>72261.534791946397</v>
      </c>
      <c r="V65" s="122">
        <f ca="1">OFFSET(Import_SAS_CVS!R62,(Synth!$D$3-1)*Synth!$E$3,0)</f>
        <v>0</v>
      </c>
      <c r="W65" s="122">
        <f ca="1">OFFSET(Import_SAS_CVS!S62,(Synth!$D$3-1)*Synth!$E$3,0)</f>
        <v>95821.131895065293</v>
      </c>
      <c r="X65" s="122">
        <f ca="1">OFFSET(Import_SAS_CVS!T62,(Synth!$D$3-1)*Synth!$E$3,0)</f>
        <v>0.99976767023326796</v>
      </c>
      <c r="Y65" s="123">
        <f ca="1">OFFSET(Import_SAS_CVS!CQ62,(Synth!$D$3-1)*Synth!$E$3,0)</f>
        <v>2093.2131805419899</v>
      </c>
    </row>
    <row r="66" spans="1:25" x14ac:dyDescent="0.2">
      <c r="A66" s="20">
        <v>43646</v>
      </c>
      <c r="B66" s="21">
        <f t="shared" ref="B66" ca="1" si="4">SUM(C66,E66)</f>
        <v>2720172.4725732841</v>
      </c>
      <c r="C66" s="21">
        <f t="shared" ref="C66" ca="1" si="5">SUM(D66,F66)</f>
        <v>1903395.3516168629</v>
      </c>
      <c r="D66" s="24">
        <f ca="1">OFFSET(Import_SAS_CVS!CA63,(Synth!$D$3-1)*Synth!$E$3,0)</f>
        <v>1805111.4361572301</v>
      </c>
      <c r="E66" s="24">
        <f ca="1">OFFSET(Import_SAS_CVS!U63,(Synth!$D$3-1)*Synth!$E$3,0)</f>
        <v>816777.12095642101</v>
      </c>
      <c r="F66" s="24">
        <f ca="1">OFFSET(Import_SAS_CVS!CE63,(Synth!$D$3-1)*Synth!$E$3,0)</f>
        <v>98283.915459632903</v>
      </c>
      <c r="G66" s="23">
        <f ca="1">OFFSET(Import_SAS_CVS!C63,(Synth!$D$3-1)*Synth!$E$3,0)</f>
        <v>1567331.8910675</v>
      </c>
      <c r="H66" s="24">
        <f ca="1">OFFSET(Import_SAS_CVS!D63,(Synth!$D$3-1)*Synth!$E$3,0)</f>
        <v>21746.9478645325</v>
      </c>
      <c r="I66" s="24">
        <f ca="1">OFFSET(Import_SAS_CVS!E63,(Synth!$D$3-1)*Synth!$E$3,0)</f>
        <v>216564.25476074201</v>
      </c>
      <c r="J66" s="43">
        <f ca="1">OFFSET(Import_SAS_CVS!F63,(Synth!$D$3-1)*Synth!$E$3,0)</f>
        <v>186366.51250648501</v>
      </c>
      <c r="K66" s="24">
        <f ca="1">OFFSET(Import_SAS_CVS!G63,(Synth!$D$3-1)*Synth!$E$3,0)</f>
        <v>98327.579046249404</v>
      </c>
      <c r="L66" s="24">
        <f ca="1">OFFSET(Import_SAS_CVS!H63,(Synth!$D$3-1)*Synth!$E$3,0)</f>
        <v>0</v>
      </c>
      <c r="M66" s="43">
        <f ca="1">OFFSET(Import_SAS_CVS!I63,(Synth!$D$3-1)*Synth!$E$3,0)</f>
        <v>0</v>
      </c>
      <c r="N66" s="24">
        <f ca="1">OFFSET(Import_SAS_CVS!J63,(Synth!$D$3-1)*Synth!$E$3,0)</f>
        <v>816120.86051178002</v>
      </c>
      <c r="O66" s="25">
        <f ca="1">OFFSET(Import_SAS_CVS!K63,(Synth!$D$3-1)*Synth!$E$3,0)</f>
        <v>17.7347936378792</v>
      </c>
      <c r="P66" s="115">
        <f ca="1">OFFSET(Import_SAS_CVS!L63,(Synth!$D$3-1)*Synth!$E$3,0)</f>
        <v>6471.0071908235604</v>
      </c>
      <c r="Q66" s="116">
        <f ca="1">OFFSET(Import_SAS_CVS!M63,(Synth!$D$3-1)*Synth!$E$3,0)</f>
        <v>678502.23356628395</v>
      </c>
      <c r="R66" s="116">
        <f ca="1">OFFSET(Import_SAS_CVS!N63,(Synth!$D$3-1)*Synth!$E$3,0)</f>
        <v>121825.214320183</v>
      </c>
      <c r="S66" s="116">
        <f ca="1">OFFSET(Import_SAS_CVS!O63,(Synth!$D$3-1)*Synth!$E$3,0)</f>
        <v>0</v>
      </c>
      <c r="T66" s="116">
        <f ca="1">OFFSET(Import_SAS_CVS!P63,(Synth!$D$3-1)*Synth!$E$3,0)</f>
        <v>917493.78347778297</v>
      </c>
      <c r="U66" s="116">
        <f ca="1">OFFSET(Import_SAS_CVS!Q63,(Synth!$D$3-1)*Synth!$E$3,0)</f>
        <v>70693.009258270293</v>
      </c>
      <c r="V66" s="116">
        <f ca="1">OFFSET(Import_SAS_CVS!R63,(Synth!$D$3-1)*Synth!$E$3,0)</f>
        <v>0</v>
      </c>
      <c r="W66" s="116">
        <f ca="1">OFFSET(Import_SAS_CVS!S63,(Synth!$D$3-1)*Synth!$E$3,0)</f>
        <v>96314.831108093305</v>
      </c>
      <c r="X66" s="116">
        <f ca="1">OFFSET(Import_SAS_CVS!T63,(Synth!$D$3-1)*Synth!$E$3,0)</f>
        <v>1.0067062078742299</v>
      </c>
      <c r="Y66" s="117">
        <f ca="1">OFFSET(Import_SAS_CVS!CQ63,(Synth!$D$3-1)*Synth!$E$3,0)</f>
        <v>2128.8555445373099</v>
      </c>
    </row>
    <row r="67" spans="1:25" x14ac:dyDescent="0.2">
      <c r="A67" s="20">
        <v>43738</v>
      </c>
      <c r="B67" s="180">
        <f t="shared" ca="1" si="2"/>
        <v>10414.38795371028</v>
      </c>
      <c r="C67" s="180">
        <f t="shared" ca="1" si="3"/>
        <v>9852.5005881679281</v>
      </c>
      <c r="D67" s="181">
        <f ca="1">OFFSET(Import_SAS_CVS!CA64,(Synth!$D$3-1)*Synth!$E$3,0)</f>
        <v>9798.2350670099295</v>
      </c>
      <c r="E67" s="181">
        <f ca="1">OFFSET(Import_SAS_CVS!U64,(Synth!$D$3-1)*Synth!$E$3,0)</f>
        <v>561.88736554235197</v>
      </c>
      <c r="F67" s="181">
        <f ca="1">OFFSET(Import_SAS_CVS!CE64,(Synth!$D$3-1)*Synth!$E$3,0)</f>
        <v>54.265521157998599</v>
      </c>
      <c r="G67" s="182">
        <f ca="1">OFFSET(Import_SAS_CVS!C64,(Synth!$D$3-1)*Synth!$E$3,0)</f>
        <v>0</v>
      </c>
      <c r="H67" s="181">
        <f ca="1">OFFSET(Import_SAS_CVS!D64,(Synth!$D$3-1)*Synth!$E$3,0)</f>
        <v>1962.2585005313199</v>
      </c>
      <c r="I67" s="181">
        <f ca="1">OFFSET(Import_SAS_CVS!E64,(Synth!$D$3-1)*Synth!$E$3,0)</f>
        <v>7848.8799291253099</v>
      </c>
      <c r="J67" s="183">
        <f ca="1">OFFSET(Import_SAS_CVS!F64,(Synth!$D$3-1)*Synth!$E$3,0)</f>
        <v>10.430830743978699</v>
      </c>
      <c r="K67" s="181">
        <f ca="1">OFFSET(Import_SAS_CVS!G64,(Synth!$D$3-1)*Synth!$E$3,0)</f>
        <v>0.99093120699399195</v>
      </c>
      <c r="L67" s="181">
        <f ca="1">OFFSET(Import_SAS_CVS!H64,(Synth!$D$3-1)*Synth!$E$3,0)</f>
        <v>0</v>
      </c>
      <c r="M67" s="183">
        <f ca="1">OFFSET(Import_SAS_CVS!I64,(Synth!$D$3-1)*Synth!$E$3,0)</f>
        <v>0</v>
      </c>
      <c r="N67" s="181">
        <f ca="1">OFFSET(Import_SAS_CVS!J64,(Synth!$D$3-1)*Synth!$E$3,0)</f>
        <v>1.00934140599566</v>
      </c>
      <c r="O67" s="184">
        <f ca="1">OFFSET(Import_SAS_CVS!K64,(Synth!$D$3-1)*Synth!$E$3,0)</f>
        <v>0</v>
      </c>
      <c r="P67" s="185">
        <f ca="1">OFFSET(Import_SAS_CVS!L64,(Synth!$D$3-1)*Synth!$E$3,0)</f>
        <v>1415.9769225418599</v>
      </c>
      <c r="Q67" s="186">
        <f ca="1">OFFSET(Import_SAS_CVS!M64,(Synth!$D$3-1)*Synth!$E$3,0)</f>
        <v>378.40827959030901</v>
      </c>
      <c r="R67" s="186">
        <f ca="1">OFFSET(Import_SAS_CVS!N64,(Synth!$D$3-1)*Synth!$E$3,0)</f>
        <v>5088.4644393920898</v>
      </c>
      <c r="S67" s="186">
        <f ca="1">OFFSET(Import_SAS_CVS!O64,(Synth!$D$3-1)*Synth!$E$3,0)</f>
        <v>0</v>
      </c>
      <c r="T67" s="186">
        <f ca="1">OFFSET(Import_SAS_CVS!P64,(Synth!$D$3-1)*Synth!$E$3,0)</f>
        <v>0</v>
      </c>
      <c r="U67" s="186">
        <f ca="1">OFFSET(Import_SAS_CVS!Q64,(Synth!$D$3-1)*Synth!$E$3,0)</f>
        <v>2595.1176035404201</v>
      </c>
      <c r="V67" s="186">
        <f ca="1">OFFSET(Import_SAS_CVS!R64,(Synth!$D$3-1)*Synth!$E$3,0)</f>
        <v>0</v>
      </c>
      <c r="W67" s="186">
        <f ca="1">OFFSET(Import_SAS_CVS!S64,(Synth!$D$3-1)*Synth!$E$3,0)</f>
        <v>0</v>
      </c>
      <c r="X67" s="186">
        <f ca="1">OFFSET(Import_SAS_CVS!T64,(Synth!$D$3-1)*Synth!$E$3,0)</f>
        <v>52.193409088067703</v>
      </c>
      <c r="Y67" s="187">
        <f ca="1">OFFSET(Import_SAS_CVS!CQ64,(Synth!$D$3-1)*Synth!$E$3,0)</f>
        <v>0.981172621999576</v>
      </c>
    </row>
    <row r="68" spans="1:25" ht="12" thickBot="1" x14ac:dyDescent="0.25">
      <c r="A68" s="20">
        <v>43830</v>
      </c>
      <c r="B68" s="180">
        <f t="shared" ca="1" si="2"/>
        <v>10942.287516118075</v>
      </c>
      <c r="C68" s="180">
        <f t="shared" ca="1" si="3"/>
        <v>10360.741727025295</v>
      </c>
      <c r="D68" s="181">
        <f ca="1">OFFSET(Import_SAS_CVS!CA65,(Synth!$D$3-1)*Synth!$E$3,0)</f>
        <v>10307.4993333817</v>
      </c>
      <c r="E68" s="181">
        <f ca="1">OFFSET(Import_SAS_CVS!U65,(Synth!$D$3-1)*Synth!$E$3,0)</f>
        <v>581.54578909277905</v>
      </c>
      <c r="F68" s="181">
        <f ca="1">OFFSET(Import_SAS_CVS!CE65,(Synth!$D$3-1)*Synth!$E$3,0)</f>
        <v>53.2423936435953</v>
      </c>
      <c r="G68" s="182">
        <f ca="1">OFFSET(Import_SAS_CVS!C65,(Synth!$D$3-1)*Synth!$E$3,0)</f>
        <v>0</v>
      </c>
      <c r="H68" s="181">
        <f ca="1">OFFSET(Import_SAS_CVS!D65,(Synth!$D$3-1)*Synth!$E$3,0)</f>
        <v>2024.20382483304</v>
      </c>
      <c r="I68" s="181">
        <f ca="1">OFFSET(Import_SAS_CVS!E65,(Synth!$D$3-1)*Synth!$E$3,0)</f>
        <v>8297.5519608259201</v>
      </c>
      <c r="J68" s="183">
        <f ca="1">OFFSET(Import_SAS_CVS!F65,(Synth!$D$3-1)*Synth!$E$3,0)</f>
        <v>8.8292508779559302</v>
      </c>
      <c r="K68" s="181">
        <f ca="1">OFFSET(Import_SAS_CVS!G65,(Synth!$D$3-1)*Synth!$E$3,0)</f>
        <v>4.1393609849619697</v>
      </c>
      <c r="L68" s="181">
        <f ca="1">OFFSET(Import_SAS_CVS!H65,(Synth!$D$3-1)*Synth!$E$3,0)</f>
        <v>0</v>
      </c>
      <c r="M68" s="183">
        <f ca="1">OFFSET(Import_SAS_CVS!I65,(Synth!$D$3-1)*Synth!$E$3,0)</f>
        <v>0</v>
      </c>
      <c r="N68" s="181">
        <f ca="1">OFFSET(Import_SAS_CVS!J65,(Synth!$D$3-1)*Synth!$E$3,0)</f>
        <v>36.016279025934601</v>
      </c>
      <c r="O68" s="184">
        <f ca="1">OFFSET(Import_SAS_CVS!K65,(Synth!$D$3-1)*Synth!$E$3,0)</f>
        <v>0</v>
      </c>
      <c r="P68" s="185">
        <f ca="1">OFFSET(Import_SAS_CVS!L65,(Synth!$D$3-1)*Synth!$E$3,0)</f>
        <v>1983.27913540602</v>
      </c>
      <c r="Q68" s="186">
        <f ca="1">OFFSET(Import_SAS_CVS!M65,(Synth!$D$3-1)*Synth!$E$3,0)</f>
        <v>356.814442444593</v>
      </c>
      <c r="R68" s="186">
        <f ca="1">OFFSET(Import_SAS_CVS!N65,(Synth!$D$3-1)*Synth!$E$3,0)</f>
        <v>5542.9226583838499</v>
      </c>
      <c r="S68" s="186">
        <f ca="1">OFFSET(Import_SAS_CVS!O65,(Synth!$D$3-1)*Synth!$E$3,0)</f>
        <v>0</v>
      </c>
      <c r="T68" s="186">
        <f ca="1">OFFSET(Import_SAS_CVS!P65,(Synth!$D$3-1)*Synth!$E$3,0)</f>
        <v>0</v>
      </c>
      <c r="U68" s="186">
        <f ca="1">OFFSET(Import_SAS_CVS!Q65,(Synth!$D$3-1)*Synth!$E$3,0)</f>
        <v>2621.49015936255</v>
      </c>
      <c r="V68" s="186">
        <f ca="1">OFFSET(Import_SAS_CVS!R65,(Synth!$D$3-1)*Synth!$E$3,0)</f>
        <v>0</v>
      </c>
      <c r="W68" s="186">
        <f ca="1">OFFSET(Import_SAS_CVS!S65,(Synth!$D$3-1)*Synth!$E$3,0)</f>
        <v>0</v>
      </c>
      <c r="X68" s="186">
        <f ca="1">OFFSET(Import_SAS_CVS!T65,(Synth!$D$3-1)*Synth!$E$3,0)</f>
        <v>48.075441719964097</v>
      </c>
      <c r="Y68" s="187">
        <f ca="1">OFFSET(Import_SAS_CVS!CQ65,(Synth!$D$3-1)*Synth!$E$3,0)</f>
        <v>3.9863645949808402</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B77" ca="1" si="6">IF(AND(B6&gt;=0, (B5)&gt;0),B6/B5-1," ")</f>
        <v>4.39067549361849E-3</v>
      </c>
      <c r="C71" s="63">
        <f t="shared" ref="C71:Y71" ca="1" si="7">IF(AND(C6&gt;=0, (C5)&gt;0),C6/C5-1," ")</f>
        <v>3.9813495971783297E-3</v>
      </c>
      <c r="D71" s="75">
        <f t="shared" ca="1" si="7"/>
        <v>4.3745129950720774E-3</v>
      </c>
      <c r="E71" s="75">
        <f t="shared" ca="1" si="7"/>
        <v>5.4488023318692846E-3</v>
      </c>
      <c r="F71" s="75">
        <f t="shared" ca="1" si="7"/>
        <v>-5.9307095703335921E-3</v>
      </c>
      <c r="G71" s="53">
        <f t="shared" ca="1" si="7"/>
        <v>1.1948192400263791E-2</v>
      </c>
      <c r="H71" s="34">
        <f t="shared" ca="1" si="7"/>
        <v>3.4591605601792974E-2</v>
      </c>
      <c r="I71" s="34">
        <f t="shared" ca="1" si="7"/>
        <v>-1.6779336516966392E-2</v>
      </c>
      <c r="J71" s="64">
        <f t="shared" ca="1" si="7"/>
        <v>1.5560255191934269E-2</v>
      </c>
      <c r="K71" s="34">
        <f t="shared" ca="1" si="7"/>
        <v>10.406115849334837</v>
      </c>
      <c r="L71" s="34">
        <f t="shared" ca="1" si="7"/>
        <v>-5.4256278964246119E-2</v>
      </c>
      <c r="M71" s="64">
        <f t="shared" ca="1" si="7"/>
        <v>-3.1766499059086351E-2</v>
      </c>
      <c r="N71" s="34">
        <f t="shared" ca="1" si="7"/>
        <v>17.645249901001264</v>
      </c>
      <c r="O71" s="55">
        <f t="shared" ca="1" si="7"/>
        <v>-6.6497920959647128E-2</v>
      </c>
      <c r="P71" s="53">
        <f t="shared" ca="1" si="7"/>
        <v>1.5070461855574591E-2</v>
      </c>
      <c r="Q71" s="34">
        <f t="shared" ca="1" si="7"/>
        <v>-3.2001114514131901E-3</v>
      </c>
      <c r="R71" s="34">
        <f t="shared" ca="1" si="7"/>
        <v>2.2697272719649941E-2</v>
      </c>
      <c r="S71" s="34" t="str">
        <f t="shared" ca="1" si="7"/>
        <v xml:space="preserve"> </v>
      </c>
      <c r="T71" s="34" t="str">
        <f t="shared" ca="1" si="7"/>
        <v xml:space="preserve"> </v>
      </c>
      <c r="U71" s="34">
        <f t="shared" ca="1" si="7"/>
        <v>-5.7909815836275635E-3</v>
      </c>
      <c r="V71" s="34" t="str">
        <f t="shared" ref="V71:W90" ca="1" si="8">IF(AND(V6&gt;=0, (V5)&gt;0),V6/V5-1," ")</f>
        <v xml:space="preserve"> </v>
      </c>
      <c r="W71" s="34" t="str">
        <f t="shared" ca="1" si="8"/>
        <v xml:space="preserve"> </v>
      </c>
      <c r="X71" s="34">
        <f t="shared" ca="1" si="7"/>
        <v>-3.1776196744724983E-3</v>
      </c>
      <c r="Y71" s="55">
        <f t="shared" ca="1" si="7"/>
        <v>10.082021695352799</v>
      </c>
    </row>
    <row r="72" spans="1:25" s="32" customFormat="1" x14ac:dyDescent="0.2">
      <c r="A72" s="20">
        <v>38260</v>
      </c>
      <c r="B72" s="63">
        <f t="shared" ca="1" si="6"/>
        <v>7.8286827010878302E-3</v>
      </c>
      <c r="C72" s="63">
        <f t="shared" ref="C72:Q72" ca="1" si="9">IF(AND(C7&gt;=0, (C6)&gt;0),C7/C6-1," ")</f>
        <v>1.3373360606067086E-2</v>
      </c>
      <c r="D72" s="75">
        <f t="shared" ca="1" si="9"/>
        <v>1.4577784170511254E-2</v>
      </c>
      <c r="E72" s="75">
        <f t="shared" ca="1" si="9"/>
        <v>-6.4836530296663586E-3</v>
      </c>
      <c r="F72" s="75">
        <f t="shared" ca="1" si="9"/>
        <v>-1.7306195804871694E-2</v>
      </c>
      <c r="G72" s="53">
        <f t="shared" ca="1" si="9"/>
        <v>2.0283928647614191E-2</v>
      </c>
      <c r="H72" s="34">
        <f t="shared" ca="1" si="9"/>
        <v>4.4656674356856829E-2</v>
      </c>
      <c r="I72" s="34">
        <f t="shared" ca="1" si="9"/>
        <v>2.3813150111678061E-2</v>
      </c>
      <c r="J72" s="64">
        <f t="shared" ca="1" si="9"/>
        <v>7.1666943407201922E-2</v>
      </c>
      <c r="K72" s="34">
        <f t="shared" ca="1" si="9"/>
        <v>1.5354401095139596</v>
      </c>
      <c r="L72" s="34">
        <f t="shared" ca="1" si="9"/>
        <v>-5.575272167332701E-2</v>
      </c>
      <c r="M72" s="64">
        <f t="shared" ca="1" si="9"/>
        <v>-3.3103013330868181E-2</v>
      </c>
      <c r="N72" s="34">
        <f t="shared" ca="1" si="9"/>
        <v>1.3659141539031374</v>
      </c>
      <c r="O72" s="55">
        <f t="shared" ca="1" si="9"/>
        <v>-5.3059629756221249E-2</v>
      </c>
      <c r="P72" s="53">
        <f t="shared" ca="1" si="9"/>
        <v>5.5810322098913678E-2</v>
      </c>
      <c r="Q72" s="34">
        <f t="shared" ca="1" si="9"/>
        <v>7.8355000172678491E-3</v>
      </c>
      <c r="R72" s="34">
        <f t="shared" ref="R72:Y72" ca="1" si="10">IF(AND(R7&gt;=0, (R6)&gt;0),R7/R6-1," ")</f>
        <v>2.0889907363334848E-2</v>
      </c>
      <c r="S72" s="34" t="str">
        <f t="shared" ca="1" si="10"/>
        <v xml:space="preserve"> </v>
      </c>
      <c r="T72" s="34" t="str">
        <f t="shared" ca="1" si="10"/>
        <v xml:space="preserve"> </v>
      </c>
      <c r="U72" s="34">
        <f t="shared" ca="1" si="10"/>
        <v>-4.3661866184530052E-4</v>
      </c>
      <c r="V72" s="34" t="str">
        <f t="shared" ca="1" si="8"/>
        <v xml:space="preserve"> </v>
      </c>
      <c r="W72" s="34" t="str">
        <f t="shared" ca="1" si="8"/>
        <v xml:space="preserve"> </v>
      </c>
      <c r="X72" s="34">
        <f t="shared" ca="1" si="10"/>
        <v>-1.2007684012481867E-2</v>
      </c>
      <c r="Y72" s="55">
        <f t="shared" ca="1" si="10"/>
        <v>0.99820901630321579</v>
      </c>
    </row>
    <row r="73" spans="1:25" s="33" customFormat="1" ht="12" thickBot="1" x14ac:dyDescent="0.25">
      <c r="A73" s="26">
        <v>38352</v>
      </c>
      <c r="B73" s="65">
        <f t="shared" ca="1" si="6"/>
        <v>1.0280105760769986E-2</v>
      </c>
      <c r="C73" s="65">
        <f t="shared" ref="C73:Q73" ca="1" si="11">IF(AND(C8&gt;=0, (C7)&gt;0),C8/C7-1," ")</f>
        <v>5.5554487194116042E-3</v>
      </c>
      <c r="D73" s="56">
        <f t="shared" ca="1" si="11"/>
        <v>5.3209471752551085E-3</v>
      </c>
      <c r="E73" s="56">
        <f t="shared" ca="1" si="11"/>
        <v>2.2719491852088769E-2</v>
      </c>
      <c r="F73" s="56">
        <f t="shared" ca="1" si="11"/>
        <v>1.1722572560973976E-2</v>
      </c>
      <c r="G73" s="57">
        <f t="shared" ca="1" si="11"/>
        <v>2.1866692429186596E-2</v>
      </c>
      <c r="H73" s="56">
        <f t="shared" ca="1" si="11"/>
        <v>-2.7330474769242108E-2</v>
      </c>
      <c r="I73" s="56">
        <f t="shared" ca="1" si="11"/>
        <v>-3.2484161804205436E-2</v>
      </c>
      <c r="J73" s="66">
        <f t="shared" ca="1" si="11"/>
        <v>-1.5107353404746005E-2</v>
      </c>
      <c r="K73" s="56">
        <f t="shared" ca="1" si="11"/>
        <v>0.62155786224147325</v>
      </c>
      <c r="L73" s="56">
        <f t="shared" ca="1" si="11"/>
        <v>-6.3363390307855205E-2</v>
      </c>
      <c r="M73" s="66">
        <f t="shared" ca="1" si="11"/>
        <v>-3.4843081671774634E-2</v>
      </c>
      <c r="N73" s="56">
        <f t="shared" ca="1" si="11"/>
        <v>0.56946877557412834</v>
      </c>
      <c r="O73" s="58">
        <f t="shared" ca="1" si="11"/>
        <v>-4.176338412894387E-2</v>
      </c>
      <c r="P73" s="57">
        <f t="shared" ca="1" si="11"/>
        <v>-1.58015374239312E-2</v>
      </c>
      <c r="Q73" s="56">
        <f t="shared" ca="1" si="11"/>
        <v>1.0778677977423712E-2</v>
      </c>
      <c r="R73" s="56">
        <f t="shared" ref="R73:Y73" ca="1" si="12">IF(AND(R8&gt;=0, (R7)&gt;0),R8/R7-1," ")</f>
        <v>1.384011444705191E-2</v>
      </c>
      <c r="S73" s="56" t="str">
        <f t="shared" ca="1" si="12"/>
        <v xml:space="preserve"> </v>
      </c>
      <c r="T73" s="56" t="str">
        <f t="shared" ca="1" si="12"/>
        <v xml:space="preserve"> </v>
      </c>
      <c r="U73" s="56">
        <f t="shared" ca="1" si="12"/>
        <v>-3.8797610725402887E-3</v>
      </c>
      <c r="V73" s="56" t="str">
        <f t="shared" ca="1" si="8"/>
        <v xml:space="preserve"> </v>
      </c>
      <c r="W73" s="56" t="str">
        <f t="shared" ca="1" si="8"/>
        <v xml:space="preserve"> </v>
      </c>
      <c r="X73" s="56">
        <f t="shared" ca="1" si="12"/>
        <v>5.6352615805830286E-3</v>
      </c>
      <c r="Y73" s="58">
        <f t="shared" ca="1" si="12"/>
        <v>0.40232523917051677</v>
      </c>
    </row>
    <row r="74" spans="1:25" s="33" customFormat="1" x14ac:dyDescent="0.2">
      <c r="A74" s="20">
        <v>38383</v>
      </c>
      <c r="B74" s="67">
        <f t="shared" ca="1" si="6"/>
        <v>1.4703801684868845E-2</v>
      </c>
      <c r="C74" s="67">
        <f t="shared" ref="C74:Q74" ca="1" si="13">IF(AND(C9&gt;=0, (C8)&gt;0),C9/C8-1," ")</f>
        <v>1.7255628787947064E-2</v>
      </c>
      <c r="D74" s="59">
        <f t="shared" ca="1" si="13"/>
        <v>1.7744784919804024E-2</v>
      </c>
      <c r="E74" s="59">
        <f t="shared" ca="1" si="13"/>
        <v>8.0979412353845426E-3</v>
      </c>
      <c r="F74" s="59">
        <f t="shared" ca="1" si="13"/>
        <v>4.4727769009167417E-3</v>
      </c>
      <c r="G74" s="60">
        <f t="shared" ca="1" si="13"/>
        <v>2.7467157406039E-2</v>
      </c>
      <c r="H74" s="59">
        <f t="shared" ca="1" si="13"/>
        <v>5.6527733512522715E-2</v>
      </c>
      <c r="I74" s="59">
        <f t="shared" ca="1" si="13"/>
        <v>-2.8734602329837378E-3</v>
      </c>
      <c r="J74" s="68">
        <f t="shared" ca="1" si="13"/>
        <v>1.6565766939569126E-2</v>
      </c>
      <c r="K74" s="59">
        <f t="shared" ca="1" si="13"/>
        <v>0.46805821324722863</v>
      </c>
      <c r="L74" s="59">
        <f t="shared" ca="1" si="13"/>
        <v>-6.3076130562118582E-2</v>
      </c>
      <c r="M74" s="68">
        <f t="shared" ca="1" si="13"/>
        <v>-3.39055900833104E-2</v>
      </c>
      <c r="N74" s="59">
        <f t="shared" ca="1" si="13"/>
        <v>0.43319005894488205</v>
      </c>
      <c r="O74" s="61">
        <f t="shared" ca="1" si="13"/>
        <v>-9.7526446584903947E-2</v>
      </c>
      <c r="P74" s="60">
        <f t="shared" ca="1" si="13"/>
        <v>-5.0220579012816291E-3</v>
      </c>
      <c r="Q74" s="59">
        <f t="shared" ca="1" si="13"/>
        <v>1.3666668175605023E-2</v>
      </c>
      <c r="R74" s="59">
        <f t="shared" ref="R74:Y74" ca="1" si="14">IF(AND(R9&gt;=0, (R8)&gt;0),R9/R8-1," ")</f>
        <v>1.8136701850861137E-2</v>
      </c>
      <c r="S74" s="59" t="str">
        <f t="shared" ca="1" si="14"/>
        <v xml:space="preserve"> </v>
      </c>
      <c r="T74" s="59" t="str">
        <f t="shared" ca="1" si="14"/>
        <v xml:space="preserve"> </v>
      </c>
      <c r="U74" s="59">
        <f t="shared" ca="1" si="14"/>
        <v>1.2181921855758837E-2</v>
      </c>
      <c r="V74" s="59" t="str">
        <f t="shared" ca="1" si="8"/>
        <v xml:space="preserve"> </v>
      </c>
      <c r="W74" s="59" t="str">
        <f t="shared" ca="1" si="8"/>
        <v xml:space="preserve"> </v>
      </c>
      <c r="X74" s="59">
        <f t="shared" ca="1" si="14"/>
        <v>-7.0035296361403709E-5</v>
      </c>
      <c r="Y74" s="61">
        <f t="shared" ca="1" si="14"/>
        <v>0.5966397287452474</v>
      </c>
    </row>
    <row r="75" spans="1:25" s="33" customFormat="1" x14ac:dyDescent="0.2">
      <c r="A75" s="20">
        <v>38442</v>
      </c>
      <c r="B75" s="63">
        <f t="shared" ca="1" si="6"/>
        <v>1.0792321257101278E-2</v>
      </c>
      <c r="C75" s="63">
        <f t="shared" ref="C75:Q75" ca="1" si="15">IF(AND(C10&gt;=0, (C9)&gt;0),C10/C9-1," ")</f>
        <v>1.1937961812077846E-2</v>
      </c>
      <c r="D75" s="34">
        <f t="shared" ca="1" si="15"/>
        <v>1.2250095320633037E-2</v>
      </c>
      <c r="E75" s="34">
        <f t="shared" ca="1" si="15"/>
        <v>7.7996852165096442E-3</v>
      </c>
      <c r="F75" s="34">
        <f t="shared" ca="1" si="15"/>
        <v>3.6733708584268943E-3</v>
      </c>
      <c r="G75" s="53">
        <f t="shared" ca="1" si="15"/>
        <v>2.3046533483867648E-2</v>
      </c>
      <c r="H75" s="34">
        <f t="shared" ca="1" si="15"/>
        <v>-5.4005718449815721E-2</v>
      </c>
      <c r="I75" s="34">
        <f t="shared" ca="1" si="15"/>
        <v>-1.3116300092515742E-2</v>
      </c>
      <c r="J75" s="64">
        <f t="shared" ca="1" si="15"/>
        <v>1.6943835708662203E-2</v>
      </c>
      <c r="K75" s="34">
        <f t="shared" ca="1" si="15"/>
        <v>0.24968289466776095</v>
      </c>
      <c r="L75" s="34">
        <f t="shared" ca="1" si="15"/>
        <v>-7.931728101848412E-2</v>
      </c>
      <c r="M75" s="64">
        <f t="shared" ca="1" si="15"/>
        <v>-4.9865291698292791E-2</v>
      </c>
      <c r="N75" s="34">
        <f t="shared" ca="1" si="15"/>
        <v>0.2730139420236628</v>
      </c>
      <c r="O75" s="55">
        <f t="shared" ca="1" si="15"/>
        <v>-9.9126986457635735E-2</v>
      </c>
      <c r="P75" s="53">
        <f t="shared" ca="1" si="15"/>
        <v>1.461795266236865E-2</v>
      </c>
      <c r="Q75" s="34">
        <f t="shared" ca="1" si="15"/>
        <v>1.7713305107924793E-2</v>
      </c>
      <c r="R75" s="34">
        <f t="shared" ref="R75:Y75" ca="1" si="16">IF(AND(R10&gt;=0, (R9)&gt;0),R10/R9-1," ")</f>
        <v>6.9088111282946674E-3</v>
      </c>
      <c r="S75" s="34" t="str">
        <f t="shared" ca="1" si="16"/>
        <v xml:space="preserve"> </v>
      </c>
      <c r="T75" s="34" t="str">
        <f t="shared" ca="1" si="16"/>
        <v xml:space="preserve"> </v>
      </c>
      <c r="U75" s="34">
        <f t="shared" ca="1" si="16"/>
        <v>7.7921845464140826E-2</v>
      </c>
      <c r="V75" s="34" t="str">
        <f t="shared" ca="1" si="8"/>
        <v xml:space="preserve"> </v>
      </c>
      <c r="W75" s="34" t="str">
        <f t="shared" ca="1" si="8"/>
        <v xml:space="preserve"> </v>
      </c>
      <c r="X75" s="34">
        <f t="shared" ca="1" si="16"/>
        <v>4.9724142080358469E-3</v>
      </c>
      <c r="Y75" s="55">
        <f t="shared" ca="1" si="16"/>
        <v>0.27520385388590762</v>
      </c>
    </row>
    <row r="76" spans="1:25" s="33" customFormat="1" x14ac:dyDescent="0.2">
      <c r="A76" s="20">
        <v>38625</v>
      </c>
      <c r="B76" s="63">
        <f t="shared" ca="1" si="6"/>
        <v>4.7410130899330216E-3</v>
      </c>
      <c r="C76" s="63">
        <f t="shared" ref="C76:Q76" ca="1" si="17">IF(AND(C11&gt;=0, (C10)&gt;0),C11/C10-1," ")</f>
        <v>8.9967705247251395E-3</v>
      </c>
      <c r="D76" s="34">
        <f t="shared" ca="1" si="17"/>
        <v>9.3691150521668654E-3</v>
      </c>
      <c r="E76" s="34">
        <f t="shared" ca="1" si="17"/>
        <v>-6.4215020097144748E-3</v>
      </c>
      <c r="F76" s="34">
        <f t="shared" ca="1" si="17"/>
        <v>-9.4631944619782971E-4</v>
      </c>
      <c r="G76" s="53">
        <f t="shared" ca="1" si="17"/>
        <v>1.9746091145664613E-2</v>
      </c>
      <c r="H76" s="34">
        <f t="shared" ca="1" si="17"/>
        <v>0.12387625579828843</v>
      </c>
      <c r="I76" s="34">
        <f t="shared" ca="1" si="17"/>
        <v>2.1445785778804183E-3</v>
      </c>
      <c r="J76" s="64">
        <f t="shared" ca="1" si="17"/>
        <v>3.2533895984428574E-2</v>
      </c>
      <c r="K76" s="34">
        <f t="shared" ca="1" si="17"/>
        <v>0.2471809205281692</v>
      </c>
      <c r="L76" s="34">
        <f t="shared" ca="1" si="17"/>
        <v>-7.1528398917504066E-2</v>
      </c>
      <c r="M76" s="64">
        <f t="shared" ca="1" si="17"/>
        <v>-4.4795713932759607E-2</v>
      </c>
      <c r="N76" s="34">
        <f t="shared" ca="1" si="17"/>
        <v>0.23073603455000224</v>
      </c>
      <c r="O76" s="55">
        <f t="shared" ca="1" si="17"/>
        <v>-0.10029464132388188</v>
      </c>
      <c r="P76" s="53">
        <f t="shared" ca="1" si="17"/>
        <v>3.2368164467479366E-2</v>
      </c>
      <c r="Q76" s="34">
        <f t="shared" ca="1" si="17"/>
        <v>1.8959554193043404E-2</v>
      </c>
      <c r="R76" s="34">
        <f t="shared" ref="R76:Y76" ca="1" si="18">IF(AND(R11&gt;=0, (R10)&gt;0),R11/R10-1," ")</f>
        <v>5.196112609960668E-3</v>
      </c>
      <c r="S76" s="34" t="str">
        <f t="shared" ca="1" si="18"/>
        <v xml:space="preserve"> </v>
      </c>
      <c r="T76" s="34" t="str">
        <f t="shared" ca="1" si="18"/>
        <v xml:space="preserve"> </v>
      </c>
      <c r="U76" s="34">
        <f t="shared" ca="1" si="18"/>
        <v>1.657283360624473E-2</v>
      </c>
      <c r="V76" s="34" t="str">
        <f t="shared" ca="1" si="8"/>
        <v xml:space="preserve"> </v>
      </c>
      <c r="W76" s="34" t="str">
        <f t="shared" ca="1" si="8"/>
        <v xml:space="preserve"> </v>
      </c>
      <c r="X76" s="34">
        <f t="shared" ca="1" si="18"/>
        <v>5.0986522020957104E-3</v>
      </c>
      <c r="Y76" s="55">
        <f t="shared" ca="1" si="18"/>
        <v>0.33216281227365552</v>
      </c>
    </row>
    <row r="77" spans="1:25" s="33" customFormat="1" ht="12" thickBot="1" x14ac:dyDescent="0.25">
      <c r="A77" s="26">
        <v>38717</v>
      </c>
      <c r="B77" s="65">
        <f t="shared" ca="1" si="6"/>
        <v>1.3701843480992126E-2</v>
      </c>
      <c r="C77" s="65">
        <f t="shared" ref="C77:Q77" ca="1" si="19">IF(AND(C12&gt;=0, (C11)&gt;0),C12/C11-1," ")</f>
        <v>1.2508737354401056E-2</v>
      </c>
      <c r="D77" s="56">
        <f t="shared" ca="1" si="19"/>
        <v>1.2504774970464316E-2</v>
      </c>
      <c r="E77" s="56">
        <f t="shared" ca="1" si="19"/>
        <v>1.6879828608740821E-2</v>
      </c>
      <c r="F77" s="56">
        <f t="shared" ca="1" si="19"/>
        <v>1.2615641398917132E-2</v>
      </c>
      <c r="G77" s="57">
        <f t="shared" ca="1" si="19"/>
        <v>2.0710770056192152E-2</v>
      </c>
      <c r="H77" s="56">
        <f t="shared" ca="1" si="19"/>
        <v>8.7902109975525056E-2</v>
      </c>
      <c r="I77" s="56">
        <f t="shared" ca="1" si="19"/>
        <v>-1.0714592446388838E-2</v>
      </c>
      <c r="J77" s="66">
        <f t="shared" ca="1" si="19"/>
        <v>2.1464798970415089E-2</v>
      </c>
      <c r="K77" s="56">
        <f t="shared" ca="1" si="19"/>
        <v>0.17951452005230251</v>
      </c>
      <c r="L77" s="56">
        <f t="shared" ca="1" si="19"/>
        <v>-8.2180088416023533E-2</v>
      </c>
      <c r="M77" s="66">
        <f t="shared" ca="1" si="19"/>
        <v>-5.0448256310651529E-2</v>
      </c>
      <c r="N77" s="56">
        <f t="shared" ca="1" si="19"/>
        <v>0.19836048210260149</v>
      </c>
      <c r="O77" s="58">
        <f t="shared" ca="1" si="19"/>
        <v>-0.11037365667554933</v>
      </c>
      <c r="P77" s="57">
        <f t="shared" ca="1" si="19"/>
        <v>-1.6923779225424873E-2</v>
      </c>
      <c r="Q77" s="56">
        <f t="shared" ca="1" si="19"/>
        <v>1.7343779601991072E-2</v>
      </c>
      <c r="R77" s="56">
        <f t="shared" ref="R77:Y77" ca="1" si="20">IF(AND(R12&gt;=0, (R11)&gt;0),R12/R11-1," ")</f>
        <v>9.3182206516746469E-3</v>
      </c>
      <c r="S77" s="56" t="str">
        <f t="shared" ca="1" si="20"/>
        <v xml:space="preserve"> </v>
      </c>
      <c r="T77" s="56" t="str">
        <f t="shared" ca="1" si="20"/>
        <v xml:space="preserve"> </v>
      </c>
      <c r="U77" s="56">
        <f t="shared" ca="1" si="20"/>
        <v>1.2060751771286959E-2</v>
      </c>
      <c r="V77" s="56" t="str">
        <f t="shared" ca="1" si="8"/>
        <v xml:space="preserve"> </v>
      </c>
      <c r="W77" s="56" t="str">
        <f t="shared" ca="1" si="8"/>
        <v xml:space="preserve"> </v>
      </c>
      <c r="X77" s="56">
        <f t="shared" ca="1" si="20"/>
        <v>3.340323001561174E-3</v>
      </c>
      <c r="Y77" s="58">
        <f t="shared" ca="1" si="20"/>
        <v>0.1571040743729224</v>
      </c>
    </row>
    <row r="78" spans="1:25" s="33" customFormat="1" x14ac:dyDescent="0.2">
      <c r="A78" s="20">
        <v>38807</v>
      </c>
      <c r="B78" s="67">
        <f t="shared" ref="B78:Q78" ca="1" si="21">IF(AND(B13&gt;=0, (B12)&gt;0),B13/B12-1," ")</f>
        <v>1.076787026071635E-2</v>
      </c>
      <c r="C78" s="67">
        <f t="shared" ca="1" si="21"/>
        <v>1.0125927525443501E-2</v>
      </c>
      <c r="D78" s="59">
        <f t="shared" ca="1" si="21"/>
        <v>1.0360150655510436E-2</v>
      </c>
      <c r="E78" s="59">
        <f t="shared" ca="1" si="21"/>
        <v>1.2470413773306488E-2</v>
      </c>
      <c r="F78" s="59">
        <f t="shared" ca="1" si="21"/>
        <v>3.8073428352238814E-3</v>
      </c>
      <c r="G78" s="60">
        <f t="shared" ca="1" si="21"/>
        <v>2.2688329731945789E-2</v>
      </c>
      <c r="H78" s="59">
        <f t="shared" ca="1" si="21"/>
        <v>1.9278214294703444E-2</v>
      </c>
      <c r="I78" s="59">
        <f t="shared" ca="1" si="21"/>
        <v>-1.8887041179679653E-2</v>
      </c>
      <c r="J78" s="68">
        <f t="shared" ca="1" si="21"/>
        <v>-1.0638265720873563E-2</v>
      </c>
      <c r="K78" s="59">
        <f t="shared" ca="1" si="21"/>
        <v>0.16893769954375704</v>
      </c>
      <c r="L78" s="59">
        <f t="shared" ca="1" si="21"/>
        <v>-9.042209368601517E-2</v>
      </c>
      <c r="M78" s="68">
        <f t="shared" ca="1" si="21"/>
        <v>-6.2794349493015322E-2</v>
      </c>
      <c r="N78" s="59">
        <f t="shared" ca="1" si="21"/>
        <v>0.15329861945858303</v>
      </c>
      <c r="O78" s="61">
        <f t="shared" ca="1" si="21"/>
        <v>-0.11991851950800048</v>
      </c>
      <c r="P78" s="60">
        <f t="shared" ca="1" si="21"/>
        <v>-0.41772240217647205</v>
      </c>
      <c r="Q78" s="59">
        <f t="shared" ca="1" si="21"/>
        <v>1.9444881159698779E-2</v>
      </c>
      <c r="R78" s="59">
        <f t="shared" ref="R78:Y78" ca="1" si="22">IF(AND(R13&gt;=0, (R12)&gt;0),R13/R12-1," ")</f>
        <v>8.6304923915074827E-3</v>
      </c>
      <c r="S78" s="59" t="str">
        <f t="shared" ca="1" si="22"/>
        <v xml:space="preserve"> </v>
      </c>
      <c r="T78" s="59" t="str">
        <f t="shared" ca="1" si="22"/>
        <v xml:space="preserve"> </v>
      </c>
      <c r="U78" s="59">
        <f t="shared" ca="1" si="22"/>
        <v>4.921570496385641E-3</v>
      </c>
      <c r="V78" s="59" t="str">
        <f t="shared" ca="1" si="8"/>
        <v xml:space="preserve"> </v>
      </c>
      <c r="W78" s="59" t="str">
        <f t="shared" ca="1" si="8"/>
        <v xml:space="preserve"> </v>
      </c>
      <c r="X78" s="59">
        <f t="shared" ca="1" si="22"/>
        <v>-0.43408565416701761</v>
      </c>
      <c r="Y78" s="61">
        <f t="shared" ca="1" si="22"/>
        <v>0.12749943204537351</v>
      </c>
    </row>
    <row r="79" spans="1:25" s="33" customFormat="1" x14ac:dyDescent="0.2">
      <c r="A79" s="20">
        <v>38898</v>
      </c>
      <c r="B79" s="63">
        <f t="shared" ref="B79:Y79" ca="1" si="23">IF(AND(B14&gt;=0, (B13)&gt;0),B14/B13-1," ")</f>
        <v>1.9510005819513454E-2</v>
      </c>
      <c r="C79" s="63">
        <f t="shared" ca="1" si="23"/>
        <v>2.2602133280646308E-2</v>
      </c>
      <c r="D79" s="34">
        <f t="shared" ca="1" si="23"/>
        <v>2.2992425458835175E-2</v>
      </c>
      <c r="E79" s="34">
        <f t="shared" ca="1" si="23"/>
        <v>1.1328137287876627E-2</v>
      </c>
      <c r="F79" s="34">
        <f t="shared" ca="1" si="23"/>
        <v>1.2004577310608111E-2</v>
      </c>
      <c r="G79" s="53">
        <f t="shared" ca="1" si="23"/>
        <v>3.3413438977604182E-2</v>
      </c>
      <c r="H79" s="34">
        <f t="shared" ca="1" si="23"/>
        <v>0.12863833285338311</v>
      </c>
      <c r="I79" s="34">
        <f t="shared" ca="1" si="23"/>
        <v>-5.9550010097981776E-3</v>
      </c>
      <c r="J79" s="64">
        <f t="shared" ca="1" si="23"/>
        <v>2.755169612938424E-2</v>
      </c>
      <c r="K79" s="34">
        <f t="shared" ca="1" si="23"/>
        <v>0.11430552431407848</v>
      </c>
      <c r="L79" s="34">
        <f t="shared" ca="1" si="23"/>
        <v>-8.7572872334294782E-2</v>
      </c>
      <c r="M79" s="64">
        <f t="shared" ca="1" si="23"/>
        <v>-6.3572452757632902E-2</v>
      </c>
      <c r="N79" s="34">
        <f t="shared" ca="1" si="23"/>
        <v>0.1261438492829543</v>
      </c>
      <c r="O79" s="55">
        <f t="shared" ca="1" si="23"/>
        <v>-0.12506507166945824</v>
      </c>
      <c r="P79" s="53">
        <f t="shared" ca="1" si="23"/>
        <v>-2.9125413976186398E-2</v>
      </c>
      <c r="Q79" s="34">
        <f t="shared" ca="1" si="23"/>
        <v>1.735384121998873E-2</v>
      </c>
      <c r="R79" s="34">
        <f t="shared" ca="1" si="23"/>
        <v>6.5492940132185762E-3</v>
      </c>
      <c r="S79" s="34">
        <f t="shared" ca="1" si="23"/>
        <v>5.2709290029384626E-2</v>
      </c>
      <c r="T79" s="34" t="str">
        <f t="shared" ca="1" si="23"/>
        <v xml:space="preserve"> </v>
      </c>
      <c r="U79" s="34">
        <f t="shared" ca="1" si="23"/>
        <v>1.1990724464805869E-2</v>
      </c>
      <c r="V79" s="34">
        <f t="shared" ca="1" si="8"/>
        <v>0.10366279039929704</v>
      </c>
      <c r="W79" s="34" t="str">
        <f t="shared" ca="1" si="8"/>
        <v xml:space="preserve"> </v>
      </c>
      <c r="X79" s="34">
        <f t="shared" ca="1" si="23"/>
        <v>-7.3348360211737296E-2</v>
      </c>
      <c r="Y79" s="55">
        <f t="shared" ca="1" si="23"/>
        <v>0.13913124135433885</v>
      </c>
    </row>
    <row r="80" spans="1:25" s="33" customFormat="1" x14ac:dyDescent="0.2">
      <c r="A80" s="20">
        <v>38990</v>
      </c>
      <c r="B80" s="63">
        <f t="shared" ref="B80:Q80" ca="1" si="24">IF(AND(B15&gt;=0, (B14)&gt;0),B15/B14-1," ")</f>
        <v>8.5768701591868446E-3</v>
      </c>
      <c r="C80" s="63">
        <f t="shared" ca="1" si="24"/>
        <v>8.5336547136674046E-3</v>
      </c>
      <c r="D80" s="34">
        <f t="shared" ca="1" si="24"/>
        <v>8.3710473450027134E-3</v>
      </c>
      <c r="E80" s="34">
        <f t="shared" ca="1" si="24"/>
        <v>8.6924943503563501E-3</v>
      </c>
      <c r="F80" s="34">
        <f t="shared" ca="1" si="24"/>
        <v>1.299685148802765E-2</v>
      </c>
      <c r="G80" s="53">
        <f t="shared" ca="1" si="24"/>
        <v>2.4443738711136032E-2</v>
      </c>
      <c r="H80" s="34">
        <f t="shared" ca="1" si="24"/>
        <v>-1.2279712999305414E-2</v>
      </c>
      <c r="I80" s="34">
        <f t="shared" ca="1" si="24"/>
        <v>-1.5666053185529605E-2</v>
      </c>
      <c r="J80" s="64">
        <f t="shared" ca="1" si="24"/>
        <v>-5.026028427641771E-3</v>
      </c>
      <c r="K80" s="34">
        <f t="shared" ca="1" si="24"/>
        <v>0.12399743544104602</v>
      </c>
      <c r="L80" s="34">
        <f t="shared" ca="1" si="24"/>
        <v>-7.6678863348285997E-2</v>
      </c>
      <c r="M80" s="64">
        <f t="shared" ca="1" si="24"/>
        <v>-5.7463295891694521E-2</v>
      </c>
      <c r="N80" s="34">
        <f t="shared" ca="1" si="24"/>
        <v>0.1056097079778282</v>
      </c>
      <c r="O80" s="55">
        <f t="shared" ca="1" si="24"/>
        <v>-0.12633516824634083</v>
      </c>
      <c r="P80" s="53">
        <f t="shared" ca="1" si="24"/>
        <v>-4.2015547859520885E-2</v>
      </c>
      <c r="Q80" s="34">
        <f t="shared" ca="1" si="24"/>
        <v>9.4763157395032493E-3</v>
      </c>
      <c r="R80" s="34">
        <f t="shared" ref="R80:Y80" ca="1" si="25">IF(AND(R15&gt;=0, (R14)&gt;0),R15/R14-1," ")</f>
        <v>5.8067999136095505E-3</v>
      </c>
      <c r="S80" s="34">
        <f t="shared" ca="1" si="25"/>
        <v>2.3079510257620672E-2</v>
      </c>
      <c r="T80" s="34" t="str">
        <f t="shared" ca="1" si="25"/>
        <v xml:space="preserve"> </v>
      </c>
      <c r="U80" s="34">
        <f t="shared" ca="1" si="25"/>
        <v>-3.3384878471812707E-3</v>
      </c>
      <c r="V80" s="34">
        <f t="shared" ca="1" si="8"/>
        <v>8.6357010800074185E-2</v>
      </c>
      <c r="W80" s="34" t="str">
        <f t="shared" ca="1" si="8"/>
        <v xml:space="preserve"> </v>
      </c>
      <c r="X80" s="34">
        <f t="shared" ca="1" si="25"/>
        <v>-6.8252200954504239E-2</v>
      </c>
      <c r="Y80" s="55">
        <f t="shared" ca="1" si="25"/>
        <v>0.12012808832447774</v>
      </c>
    </row>
    <row r="81" spans="1:25" s="33" customFormat="1" ht="12" thickBot="1" x14ac:dyDescent="0.25">
      <c r="A81" s="26">
        <v>39082</v>
      </c>
      <c r="B81" s="65">
        <f t="shared" ref="B81:Y81" ca="1" si="26">IF(AND(B16&gt;=0, (B15)&gt;0),B16/B15-1," ")</f>
        <v>2.1124402483754245E-2</v>
      </c>
      <c r="C81" s="65">
        <f t="shared" ca="1" si="26"/>
        <v>2.0811616342735428E-2</v>
      </c>
      <c r="D81" s="56">
        <f t="shared" ca="1" si="26"/>
        <v>2.0990878377920463E-2</v>
      </c>
      <c r="E81" s="56">
        <f t="shared" ca="1" si="26"/>
        <v>2.1961139189714984E-2</v>
      </c>
      <c r="F81" s="56">
        <f t="shared" ca="1" si="26"/>
        <v>1.5913755890249126E-2</v>
      </c>
      <c r="G81" s="57">
        <f t="shared" ca="1" si="26"/>
        <v>3.1771298293335137E-2</v>
      </c>
      <c r="H81" s="56">
        <f t="shared" ca="1" si="26"/>
        <v>5.4081904904252021E-2</v>
      </c>
      <c r="I81" s="56">
        <f t="shared" ca="1" si="26"/>
        <v>-6.9345399166422794E-3</v>
      </c>
      <c r="J81" s="66">
        <f t="shared" ca="1" si="26"/>
        <v>1.8111879658631924E-2</v>
      </c>
      <c r="K81" s="56">
        <f t="shared" ca="1" si="26"/>
        <v>0.10353264688279396</v>
      </c>
      <c r="L81" s="56">
        <f t="shared" ca="1" si="26"/>
        <v>-0.10145976409165525</v>
      </c>
      <c r="M81" s="66">
        <f t="shared" ca="1" si="26"/>
        <v>-6.8332218265153566E-2</v>
      </c>
      <c r="N81" s="56">
        <f t="shared" ca="1" si="26"/>
        <v>0.12257429799728636</v>
      </c>
      <c r="O81" s="58">
        <f t="shared" ca="1" si="26"/>
        <v>-0.19441878085864484</v>
      </c>
      <c r="P81" s="57">
        <f t="shared" ca="1" si="26"/>
        <v>1.8592905685260064E-2</v>
      </c>
      <c r="Q81" s="56">
        <f t="shared" ca="1" si="26"/>
        <v>1.3950948565299104E-2</v>
      </c>
      <c r="R81" s="56">
        <f t="shared" ca="1" si="26"/>
        <v>5.6602951311726102E-3</v>
      </c>
      <c r="S81" s="56">
        <f t="shared" ca="1" si="26"/>
        <v>4.9278091507518607E-2</v>
      </c>
      <c r="T81" s="56" t="str">
        <f t="shared" ca="1" si="26"/>
        <v xml:space="preserve"> </v>
      </c>
      <c r="U81" s="56">
        <f t="shared" ca="1" si="26"/>
        <v>8.0361600188205706E-3</v>
      </c>
      <c r="V81" s="56">
        <f t="shared" ca="1" si="8"/>
        <v>8.6728911994096602E-2</v>
      </c>
      <c r="W81" s="56" t="str">
        <f t="shared" ca="1" si="8"/>
        <v xml:space="preserve"> </v>
      </c>
      <c r="X81" s="56">
        <f t="shared" ca="1" si="26"/>
        <v>-8.0994478040783413E-2</v>
      </c>
      <c r="Y81" s="58">
        <f t="shared" ca="1" si="26"/>
        <v>9.7132643521250284E-2</v>
      </c>
    </row>
    <row r="82" spans="1:25" s="33" customFormat="1" x14ac:dyDescent="0.2">
      <c r="A82" s="20">
        <v>39172</v>
      </c>
      <c r="B82" s="63">
        <f t="shared" ref="B82:Y82" ca="1" si="27">IF(AND(B17&gt;=0, (B16)&gt;0),B17/B16-1," ")</f>
        <v>1.4497191965808343E-2</v>
      </c>
      <c r="C82" s="63">
        <f t="shared" ca="1" si="27"/>
        <v>1.4519394702164012E-2</v>
      </c>
      <c r="D82" s="34">
        <f t="shared" ca="1" si="27"/>
        <v>1.4429354957772977E-2</v>
      </c>
      <c r="E82" s="34">
        <f t="shared" ca="1" si="27"/>
        <v>1.4437864056711325E-2</v>
      </c>
      <c r="F82" s="34">
        <f t="shared" ca="1" si="27"/>
        <v>1.6991786870103276E-2</v>
      </c>
      <c r="G82" s="53">
        <f t="shared" ca="1" si="27"/>
        <v>3.3814894721173383E-2</v>
      </c>
      <c r="H82" s="34">
        <f t="shared" ca="1" si="27"/>
        <v>1.0168192569013579E-2</v>
      </c>
      <c r="I82" s="34">
        <f t="shared" ca="1" si="27"/>
        <v>-3.7495499175610902E-2</v>
      </c>
      <c r="J82" s="64">
        <f t="shared" ca="1" si="27"/>
        <v>-1.1088557677153332E-2</v>
      </c>
      <c r="K82" s="34">
        <f t="shared" ca="1" si="27"/>
        <v>0.10406109288042709</v>
      </c>
      <c r="L82" s="34">
        <f t="shared" ca="1" si="27"/>
        <v>-0.10243325270448533</v>
      </c>
      <c r="M82" s="64">
        <f t="shared" ca="1" si="27"/>
        <v>-8.9358816443675937E-2</v>
      </c>
      <c r="N82" s="34">
        <f t="shared" ca="1" si="27"/>
        <v>7.6614332189432144E-2</v>
      </c>
      <c r="O82" s="55">
        <f t="shared" ca="1" si="27"/>
        <v>-0.14245753954122964</v>
      </c>
      <c r="P82" s="53">
        <f t="shared" ca="1" si="27"/>
        <v>-1.8469184475537914E-2</v>
      </c>
      <c r="Q82" s="34">
        <f t="shared" ca="1" si="27"/>
        <v>1.0538734627045798E-2</v>
      </c>
      <c r="R82" s="34">
        <f t="shared" ca="1" si="27"/>
        <v>2.7629041316488134E-3</v>
      </c>
      <c r="S82" s="34">
        <f t="shared" ca="1" si="27"/>
        <v>3.8725278623087833E-2</v>
      </c>
      <c r="T82" s="34" t="str">
        <f t="shared" ca="1" si="27"/>
        <v xml:space="preserve"> </v>
      </c>
      <c r="U82" s="34">
        <f t="shared" ca="1" si="27"/>
        <v>-1.0307829944016245E-3</v>
      </c>
      <c r="V82" s="34">
        <f t="shared" ca="1" si="8"/>
        <v>6.5736853617794244E-2</v>
      </c>
      <c r="W82" s="34" t="str">
        <f t="shared" ca="1" si="8"/>
        <v xml:space="preserve"> </v>
      </c>
      <c r="X82" s="34">
        <f t="shared" ca="1" si="27"/>
        <v>-5.1550025341216554E-2</v>
      </c>
      <c r="Y82" s="55">
        <f t="shared" ca="1" si="27"/>
        <v>8.1006750351494405E-2</v>
      </c>
    </row>
    <row r="83" spans="1:25" s="33" customFormat="1" x14ac:dyDescent="0.2">
      <c r="A83" s="20">
        <v>39263</v>
      </c>
      <c r="B83" s="63">
        <f t="shared" ref="B83:Y83" ca="1" si="28">IF(AND(B18&gt;=0, (B17)&gt;0),B18/B17-1," ")</f>
        <v>9.6845819618203155E-3</v>
      </c>
      <c r="C83" s="63">
        <f t="shared" ca="1" si="28"/>
        <v>8.960664381662875E-3</v>
      </c>
      <c r="D83" s="34">
        <f t="shared" ca="1" si="28"/>
        <v>8.6634502495424037E-3</v>
      </c>
      <c r="E83" s="34">
        <f t="shared" ca="1" si="28"/>
        <v>1.1619116853598843E-2</v>
      </c>
      <c r="F83" s="34">
        <f t="shared" ca="1" si="28"/>
        <v>1.710127390908367E-2</v>
      </c>
      <c r="G83" s="53">
        <f t="shared" ca="1" si="28"/>
        <v>2.252805993947371E-2</v>
      </c>
      <c r="H83" s="34">
        <f t="shared" ca="1" si="28"/>
        <v>4.5856163624846458E-2</v>
      </c>
      <c r="I83" s="34">
        <f t="shared" ca="1" si="28"/>
        <v>-3.027627445565384E-2</v>
      </c>
      <c r="J83" s="64">
        <f t="shared" ca="1" si="28"/>
        <v>-9.5045160697281306E-3</v>
      </c>
      <c r="K83" s="34">
        <f t="shared" ca="1" si="28"/>
        <v>7.4703705607422455E-2</v>
      </c>
      <c r="L83" s="34">
        <f t="shared" ca="1" si="28"/>
        <v>-0.10030880848455059</v>
      </c>
      <c r="M83" s="64">
        <f t="shared" ca="1" si="28"/>
        <v>-0.10398728524890177</v>
      </c>
      <c r="N83" s="34">
        <f t="shared" ca="1" si="28"/>
        <v>6.403010269251741E-2</v>
      </c>
      <c r="O83" s="55">
        <f t="shared" ca="1" si="28"/>
        <v>-0.14714644530165966</v>
      </c>
      <c r="P83" s="53">
        <f t="shared" ca="1" si="28"/>
        <v>-3.3033873999411822E-3</v>
      </c>
      <c r="Q83" s="34">
        <f t="shared" ca="1" si="28"/>
        <v>4.0698495162316828E-3</v>
      </c>
      <c r="R83" s="34">
        <f t="shared" ca="1" si="28"/>
        <v>8.3435121446528981E-4</v>
      </c>
      <c r="S83" s="34">
        <f t="shared" ca="1" si="28"/>
        <v>1.7221742836563525E-2</v>
      </c>
      <c r="T83" s="34" t="str">
        <f t="shared" ca="1" si="28"/>
        <v xml:space="preserve"> </v>
      </c>
      <c r="U83" s="34">
        <f t="shared" ca="1" si="28"/>
        <v>3.9782996743373822E-3</v>
      </c>
      <c r="V83" s="34">
        <f t="shared" ca="1" si="8"/>
        <v>5.1746050216040063E-2</v>
      </c>
      <c r="W83" s="34" t="str">
        <f t="shared" ca="1" si="8"/>
        <v xml:space="preserve"> </v>
      </c>
      <c r="X83" s="34">
        <f t="shared" ca="1" si="28"/>
        <v>-2.2782623933132462E-2</v>
      </c>
      <c r="Y83" s="55">
        <f t="shared" ca="1" si="28"/>
        <v>9.5362023100604265E-2</v>
      </c>
    </row>
    <row r="84" spans="1:25" s="33" customFormat="1" x14ac:dyDescent="0.2">
      <c r="A84" s="20">
        <v>39355</v>
      </c>
      <c r="B84" s="63">
        <f t="shared" ref="B84:Y84" ca="1" si="29">IF(AND(B19&gt;=0, (B18)&gt;0),B19/B18-1," ")</f>
        <v>1.0240546090788172E-2</v>
      </c>
      <c r="C84" s="63">
        <f t="shared" ca="1" si="29"/>
        <v>9.8339987710940324E-3</v>
      </c>
      <c r="D84" s="34">
        <f t="shared" ca="1" si="29"/>
        <v>9.6358296639700303E-3</v>
      </c>
      <c r="E84" s="34">
        <f t="shared" ca="1" si="29"/>
        <v>1.1324113048443829E-2</v>
      </c>
      <c r="F84" s="34">
        <f t="shared" ca="1" si="29"/>
        <v>1.5216764846583741E-2</v>
      </c>
      <c r="G84" s="53">
        <f t="shared" ca="1" si="29"/>
        <v>2.2242436404714683E-2</v>
      </c>
      <c r="H84" s="34">
        <f t="shared" ca="1" si="29"/>
        <v>-8.6882569803226062E-4</v>
      </c>
      <c r="I84" s="34">
        <f t="shared" ca="1" si="29"/>
        <v>-1.8225924427366036E-2</v>
      </c>
      <c r="J84" s="64">
        <f t="shared" ca="1" si="29"/>
        <v>1.6686089204329679E-3</v>
      </c>
      <c r="K84" s="34">
        <f t="shared" ca="1" si="29"/>
        <v>8.5342115353614467E-2</v>
      </c>
      <c r="L84" s="34">
        <f t="shared" ca="1" si="29"/>
        <v>-0.12170876744307313</v>
      </c>
      <c r="M84" s="64">
        <f t="shared" ca="1" si="29"/>
        <v>-0.12262671932146696</v>
      </c>
      <c r="N84" s="34">
        <f t="shared" ca="1" si="29"/>
        <v>4.3099008625061108E-2</v>
      </c>
      <c r="O84" s="55">
        <f t="shared" ca="1" si="29"/>
        <v>-0.13179965076209232</v>
      </c>
      <c r="P84" s="53">
        <f t="shared" ca="1" si="29"/>
        <v>-1.4127967971562572E-2</v>
      </c>
      <c r="Q84" s="34">
        <f t="shared" ca="1" si="29"/>
        <v>6.6387562864054228E-3</v>
      </c>
      <c r="R84" s="34">
        <f t="shared" ca="1" si="29"/>
        <v>2.9240700460761992E-3</v>
      </c>
      <c r="S84" s="34">
        <f t="shared" ca="1" si="29"/>
        <v>1.959609610999169E-2</v>
      </c>
      <c r="T84" s="34" t="str">
        <f t="shared" ca="1" si="29"/>
        <v xml:space="preserve"> </v>
      </c>
      <c r="U84" s="34">
        <f t="shared" ca="1" si="29"/>
        <v>-3.9617212157398995E-3</v>
      </c>
      <c r="V84" s="34">
        <f t="shared" ca="1" si="8"/>
        <v>4.3855084793534616E-2</v>
      </c>
      <c r="W84" s="34" t="str">
        <f t="shared" ca="1" si="8"/>
        <v xml:space="preserve"> </v>
      </c>
      <c r="X84" s="34">
        <f t="shared" ca="1" si="29"/>
        <v>-3.6225268241407593E-2</v>
      </c>
      <c r="Y84" s="55">
        <f t="shared" ca="1" si="29"/>
        <v>7.896871433122099E-2</v>
      </c>
    </row>
    <row r="85" spans="1:25" s="33" customFormat="1" ht="12" thickBot="1" x14ac:dyDescent="0.25">
      <c r="A85" s="26">
        <v>39447</v>
      </c>
      <c r="B85" s="65">
        <f t="shared" ref="B85:Y85" ca="1" si="30">IF(AND(B20&gt;=0, (B19)&gt;0),B20/B19-1," ")</f>
        <v>9.5588146828649023E-3</v>
      </c>
      <c r="C85" s="65">
        <f t="shared" ca="1" si="30"/>
        <v>9.6080355604328815E-3</v>
      </c>
      <c r="D85" s="56">
        <f t="shared" ca="1" si="30"/>
        <v>9.5284399855632973E-3</v>
      </c>
      <c r="E85" s="56">
        <f t="shared" ca="1" si="30"/>
        <v>9.4278200115296418E-3</v>
      </c>
      <c r="F85" s="56">
        <f t="shared" ca="1" si="30"/>
        <v>1.1758164235366353E-2</v>
      </c>
      <c r="G85" s="57">
        <f t="shared" ca="1" si="30"/>
        <v>2.068624862446633E-2</v>
      </c>
      <c r="H85" s="56">
        <f t="shared" ca="1" si="30"/>
        <v>5.926324118441828E-2</v>
      </c>
      <c r="I85" s="56">
        <f t="shared" ca="1" si="30"/>
        <v>-2.2252173208914039E-2</v>
      </c>
      <c r="J85" s="66">
        <f t="shared" ca="1" si="30"/>
        <v>-1.5093378961469228E-2</v>
      </c>
      <c r="K85" s="56">
        <f t="shared" ca="1" si="30"/>
        <v>5.7245970160713533E-2</v>
      </c>
      <c r="L85" s="56">
        <f t="shared" ca="1" si="30"/>
        <v>-0.12993168906917762</v>
      </c>
      <c r="M85" s="66">
        <f t="shared" ca="1" si="30"/>
        <v>-0.11544356067024908</v>
      </c>
      <c r="N85" s="56">
        <f t="shared" ca="1" si="30"/>
        <v>3.2906210838810734E-2</v>
      </c>
      <c r="O85" s="58">
        <f t="shared" ca="1" si="30"/>
        <v>-0.13673831279988646</v>
      </c>
      <c r="P85" s="57">
        <f t="shared" ca="1" si="30"/>
        <v>-7.9031331758133705E-3</v>
      </c>
      <c r="Q85" s="56">
        <f t="shared" ca="1" si="30"/>
        <v>7.0731156495946745E-3</v>
      </c>
      <c r="R85" s="56">
        <f t="shared" ca="1" si="30"/>
        <v>-9.849041164955441E-5</v>
      </c>
      <c r="S85" s="56">
        <f t="shared" ca="1" si="30"/>
        <v>3.0535945293265865E-2</v>
      </c>
      <c r="T85" s="56" t="str">
        <f t="shared" ca="1" si="30"/>
        <v xml:space="preserve"> </v>
      </c>
      <c r="U85" s="56">
        <f t="shared" ca="1" si="30"/>
        <v>8.2229413088157344E-3</v>
      </c>
      <c r="V85" s="56">
        <f t="shared" ca="1" si="8"/>
        <v>4.228107657334701E-2</v>
      </c>
      <c r="W85" s="56" t="str">
        <f t="shared" ca="1" si="8"/>
        <v xml:space="preserve"> </v>
      </c>
      <c r="X85" s="56">
        <f t="shared" ca="1" si="30"/>
        <v>-4.8289976464009676E-2</v>
      </c>
      <c r="Y85" s="58">
        <f t="shared" ca="1" si="30"/>
        <v>5.7811190786152267E-2</v>
      </c>
    </row>
    <row r="86" spans="1:25" s="33" customFormat="1" x14ac:dyDescent="0.2">
      <c r="A86" s="14">
        <v>39538</v>
      </c>
      <c r="B86" s="67">
        <f t="shared" ref="B86:Y86" ca="1" si="31">IF(AND(B21&gt;=0, (B20)&gt;0),B21/B20-1," ")</f>
        <v>1.0867431541670136E-2</v>
      </c>
      <c r="C86" s="67">
        <f t="shared" ca="1" si="31"/>
        <v>1.0383047794887412E-2</v>
      </c>
      <c r="D86" s="59">
        <f t="shared" ca="1" si="31"/>
        <v>9.8867535750235547E-3</v>
      </c>
      <c r="E86" s="59">
        <f t="shared" ca="1" si="31"/>
        <v>1.2156783154775752E-2</v>
      </c>
      <c r="F86" s="59">
        <f t="shared" ca="1" si="31"/>
        <v>2.3759981823113563E-2</v>
      </c>
      <c r="G86" s="60">
        <f t="shared" ca="1" si="31"/>
        <v>1.5365188546471176E-2</v>
      </c>
      <c r="H86" s="59">
        <f t="shared" ca="1" si="31"/>
        <v>3.542371749058093E-2</v>
      </c>
      <c r="I86" s="59">
        <f t="shared" ca="1" si="31"/>
        <v>-1.2302448882783867E-2</v>
      </c>
      <c r="J86" s="68">
        <f t="shared" ca="1" si="31"/>
        <v>2.4368239719823048E-3</v>
      </c>
      <c r="K86" s="59">
        <f t="shared" ca="1" si="31"/>
        <v>6.830432393849839E-2</v>
      </c>
      <c r="L86" s="59">
        <f t="shared" ca="1" si="31"/>
        <v>-0.10014556364184879</v>
      </c>
      <c r="M86" s="68">
        <f t="shared" ca="1" si="31"/>
        <v>-0.10736698748852824</v>
      </c>
      <c r="N86" s="59">
        <f t="shared" ca="1" si="31"/>
        <v>4.2956648779326034E-2</v>
      </c>
      <c r="O86" s="61">
        <f t="shared" ca="1" si="31"/>
        <v>-0.15275653691334956</v>
      </c>
      <c r="P86" s="60">
        <f t="shared" ca="1" si="31"/>
        <v>1.0431112376054763E-3</v>
      </c>
      <c r="Q86" s="59">
        <f t="shared" ca="1" si="31"/>
        <v>3.8951329962026993E-3</v>
      </c>
      <c r="R86" s="59">
        <f t="shared" ca="1" si="31"/>
        <v>-3.9901959409899268E-3</v>
      </c>
      <c r="S86" s="59">
        <f t="shared" ca="1" si="31"/>
        <v>2.1828753620588337E-2</v>
      </c>
      <c r="T86" s="59" t="str">
        <f t="shared" ca="1" si="31"/>
        <v xml:space="preserve"> </v>
      </c>
      <c r="U86" s="59">
        <f t="shared" ca="1" si="31"/>
        <v>-1.9917458108825725E-3</v>
      </c>
      <c r="V86" s="59">
        <f t="shared" ca="1" si="8"/>
        <v>5.0162611997843998E-2</v>
      </c>
      <c r="W86" s="59" t="str">
        <f t="shared" ca="1" si="8"/>
        <v xml:space="preserve"> </v>
      </c>
      <c r="X86" s="59">
        <f t="shared" ca="1" si="31"/>
        <v>-2.3371030533297699E-2</v>
      </c>
      <c r="Y86" s="61">
        <f t="shared" ca="1" si="31"/>
        <v>7.3957011458619659E-2</v>
      </c>
    </row>
    <row r="87" spans="1:25" s="33" customFormat="1" x14ac:dyDescent="0.2">
      <c r="A87" s="20">
        <v>39629</v>
      </c>
      <c r="B87" s="63">
        <f t="shared" ref="B87:Y87" ca="1" si="32">IF(AND(B22&gt;=0, (B21)&gt;0),B22/B21-1," ")</f>
        <v>8.466957077900128E-3</v>
      </c>
      <c r="C87" s="63">
        <f t="shared" ca="1" si="32"/>
        <v>6.8329036581487035E-3</v>
      </c>
      <c r="D87" s="34">
        <f t="shared" ca="1" si="32"/>
        <v>6.4389626988616833E-3</v>
      </c>
      <c r="E87" s="34">
        <f t="shared" ca="1" si="32"/>
        <v>1.2808922064231121E-2</v>
      </c>
      <c r="F87" s="34">
        <f t="shared" ca="1" si="32"/>
        <v>1.7307156002766E-2</v>
      </c>
      <c r="G87" s="53">
        <f t="shared" ca="1" si="32"/>
        <v>1.6865438905123264E-2</v>
      </c>
      <c r="H87" s="34">
        <f t="shared" ca="1" si="32"/>
        <v>-5.8964035240877233E-2</v>
      </c>
      <c r="I87" s="34">
        <f t="shared" ca="1" si="32"/>
        <v>-2.5986074926750424E-2</v>
      </c>
      <c r="J87" s="64">
        <f t="shared" ca="1" si="32"/>
        <v>-1.5174368607676403E-2</v>
      </c>
      <c r="K87" s="34">
        <f t="shared" ca="1" si="32"/>
        <v>5.4199690853983684E-2</v>
      </c>
      <c r="L87" s="34">
        <f t="shared" ca="1" si="32"/>
        <v>-0.13161245581631087</v>
      </c>
      <c r="M87" s="64">
        <f t="shared" ca="1" si="32"/>
        <v>-0.1309309055657446</v>
      </c>
      <c r="N87" s="34">
        <f t="shared" ca="1" si="32"/>
        <v>3.9236053485643518E-2</v>
      </c>
      <c r="O87" s="55">
        <f t="shared" ca="1" si="32"/>
        <v>-0.16156402559559357</v>
      </c>
      <c r="P87" s="53">
        <f t="shared" ca="1" si="32"/>
        <v>-2.2457931767400074E-3</v>
      </c>
      <c r="Q87" s="34">
        <f t="shared" ca="1" si="32"/>
        <v>6.4751724288532042E-3</v>
      </c>
      <c r="R87" s="34">
        <f t="shared" ca="1" si="32"/>
        <v>-7.5420732294260162E-3</v>
      </c>
      <c r="S87" s="34">
        <f t="shared" ca="1" si="32"/>
        <v>1.7234042382875403E-2</v>
      </c>
      <c r="T87" s="34" t="str">
        <f t="shared" ca="1" si="32"/>
        <v xml:space="preserve"> </v>
      </c>
      <c r="U87" s="34">
        <f t="shared" ca="1" si="32"/>
        <v>-9.1558891192784486E-3</v>
      </c>
      <c r="V87" s="34">
        <f t="shared" ca="1" si="8"/>
        <v>4.1796113101624233E-2</v>
      </c>
      <c r="W87" s="34" t="str">
        <f t="shared" ca="1" si="8"/>
        <v xml:space="preserve"> </v>
      </c>
      <c r="X87" s="34">
        <f t="shared" ca="1" si="32"/>
        <v>-1.9710556484312636E-2</v>
      </c>
      <c r="Y87" s="55">
        <f t="shared" ca="1" si="32"/>
        <v>6.437452179890335E-2</v>
      </c>
    </row>
    <row r="88" spans="1:25" s="33" customFormat="1" x14ac:dyDescent="0.2">
      <c r="A88" s="20">
        <v>39721</v>
      </c>
      <c r="B88" s="63">
        <f t="shared" ref="B88:Y88" ca="1" si="33">IF(AND(B23&gt;=0, (B22)&gt;0),B23/B22-1," ")</f>
        <v>6.8718432725867196E-3</v>
      </c>
      <c r="C88" s="63">
        <f t="shared" ca="1" si="33"/>
        <v>3.9418660966814567E-3</v>
      </c>
      <c r="D88" s="34">
        <f t="shared" ca="1" si="33"/>
        <v>3.4351941976222822E-3</v>
      </c>
      <c r="E88" s="34">
        <f t="shared" ca="1" si="33"/>
        <v>1.461136610115088E-2</v>
      </c>
      <c r="F88" s="34">
        <f t="shared" ca="1" si="33"/>
        <v>1.7269530692748614E-2</v>
      </c>
      <c r="G88" s="53">
        <f t="shared" ca="1" si="33"/>
        <v>1.4866932886341111E-2</v>
      </c>
      <c r="H88" s="34">
        <f t="shared" ca="1" si="33"/>
        <v>0.15574925482535229</v>
      </c>
      <c r="I88" s="34">
        <f t="shared" ca="1" si="33"/>
        <v>-3.147925673554075E-2</v>
      </c>
      <c r="J88" s="64">
        <f t="shared" ca="1" si="33"/>
        <v>-2.0623826752821151E-2</v>
      </c>
      <c r="K88" s="34">
        <f t="shared" ca="1" si="33"/>
        <v>5.5746128618882507E-2</v>
      </c>
      <c r="L88" s="34">
        <f t="shared" ca="1" si="33"/>
        <v>-0.16563381291323453</v>
      </c>
      <c r="M88" s="64">
        <f t="shared" ca="1" si="33"/>
        <v>-0.1445575822838232</v>
      </c>
      <c r="N88" s="34">
        <f t="shared" ca="1" si="33"/>
        <v>3.0605731867988428E-2</v>
      </c>
      <c r="O88" s="55">
        <f t="shared" ca="1" si="33"/>
        <v>-0.15752770289461415</v>
      </c>
      <c r="P88" s="53">
        <f t="shared" ca="1" si="33"/>
        <v>-1.9689640227321115E-2</v>
      </c>
      <c r="Q88" s="34">
        <f t="shared" ca="1" si="33"/>
        <v>4.8242804477811596E-3</v>
      </c>
      <c r="R88" s="34">
        <f t="shared" ca="1" si="33"/>
        <v>-1.0516838997450595E-2</v>
      </c>
      <c r="S88" s="34">
        <f t="shared" ca="1" si="33"/>
        <v>1.5167272046582969E-2</v>
      </c>
      <c r="T88" s="34" t="str">
        <f t="shared" ca="1" si="33"/>
        <v xml:space="preserve"> </v>
      </c>
      <c r="U88" s="34">
        <f t="shared" ca="1" si="33"/>
        <v>8.7730577264300003E-3</v>
      </c>
      <c r="V88" s="34">
        <f t="shared" ca="1" si="8"/>
        <v>3.3162874568855916E-2</v>
      </c>
      <c r="W88" s="34" t="str">
        <f t="shared" ca="1" si="8"/>
        <v xml:space="preserve"> </v>
      </c>
      <c r="X88" s="34">
        <f t="shared" ca="1" si="33"/>
        <v>-2.8230377072879342E-2</v>
      </c>
      <c r="Y88" s="55">
        <f t="shared" ca="1" si="33"/>
        <v>5.1034185939553556E-2</v>
      </c>
    </row>
    <row r="89" spans="1:25" s="33" customFormat="1" ht="12" thickBot="1" x14ac:dyDescent="0.25">
      <c r="A89" s="26">
        <v>39813</v>
      </c>
      <c r="B89" s="65">
        <f t="shared" ref="B89:Q89" ca="1" si="34">IF(AND(B24&gt;=0, (B23)&gt;0),B24/B23-1," ")</f>
        <v>6.561048733568775E-4</v>
      </c>
      <c r="C89" s="65">
        <f t="shared" ca="1" si="34"/>
        <v>-1.6304547596954766E-3</v>
      </c>
      <c r="D89" s="56">
        <f t="shared" ca="1" si="34"/>
        <v>-2.3928193877705839E-3</v>
      </c>
      <c r="E89" s="56">
        <f t="shared" ca="1" si="34"/>
        <v>6.6325277951850836E-3</v>
      </c>
      <c r="F89" s="56">
        <f t="shared" ca="1" si="34"/>
        <v>1.8150318599841508E-2</v>
      </c>
      <c r="G89" s="57">
        <f t="shared" ca="1" si="34"/>
        <v>6.1128237765588622E-3</v>
      </c>
      <c r="H89" s="56">
        <f t="shared" ca="1" si="34"/>
        <v>-1.7816831022603452E-3</v>
      </c>
      <c r="I89" s="56">
        <f t="shared" ca="1" si="34"/>
        <v>-3.0415775305924209E-2</v>
      </c>
      <c r="J89" s="66">
        <f t="shared" ca="1" si="34"/>
        <v>-2.431712499072225E-2</v>
      </c>
      <c r="K89" s="56">
        <f t="shared" ca="1" si="34"/>
        <v>4.7868229478561286E-2</v>
      </c>
      <c r="L89" s="56">
        <f t="shared" ca="1" si="34"/>
        <v>-0.17482320460042411</v>
      </c>
      <c r="M89" s="66">
        <f t="shared" ca="1" si="34"/>
        <v>-0.17380218444520079</v>
      </c>
      <c r="N89" s="56">
        <f t="shared" ca="1" si="34"/>
        <v>1.9831590577925828E-2</v>
      </c>
      <c r="O89" s="58">
        <f t="shared" ca="1" si="34"/>
        <v>-0.16557510886797655</v>
      </c>
      <c r="P89" s="57">
        <f t="shared" ca="1" si="34"/>
        <v>-1.9215521707626082E-2</v>
      </c>
      <c r="Q89" s="56">
        <f t="shared" ca="1" si="34"/>
        <v>-1.689616939417049E-3</v>
      </c>
      <c r="R89" s="56">
        <f t="shared" ref="R89:Y89" ca="1" si="35">IF(AND(R24&gt;=0, (R23)&gt;0),R24/R23-1," ")</f>
        <v>-1.062952863881339E-2</v>
      </c>
      <c r="S89" s="56">
        <f t="shared" ca="1" si="35"/>
        <v>8.913001176115376E-3</v>
      </c>
      <c r="T89" s="56" t="str">
        <f t="shared" ca="1" si="35"/>
        <v xml:space="preserve"> </v>
      </c>
      <c r="U89" s="56">
        <f t="shared" ca="1" si="35"/>
        <v>-3.1230565035126334E-3</v>
      </c>
      <c r="V89" s="56">
        <f t="shared" ca="1" si="8"/>
        <v>3.1313373693386826E-2</v>
      </c>
      <c r="W89" s="56" t="str">
        <f t="shared" ca="1" si="8"/>
        <v xml:space="preserve"> </v>
      </c>
      <c r="X89" s="56">
        <f t="shared" ca="1" si="35"/>
        <v>-2.3460890651067379E-2</v>
      </c>
      <c r="Y89" s="58">
        <f t="shared" ca="1" si="35"/>
        <v>5.6749833477234946E-2</v>
      </c>
    </row>
    <row r="90" spans="1:25" s="33" customFormat="1" x14ac:dyDescent="0.2">
      <c r="A90" s="14">
        <v>39903</v>
      </c>
      <c r="B90" s="67">
        <f t="shared" ref="B90:Y90" ca="1" si="36">IF(AND(B25&gt;=0, (B24)&gt;0),B25/B24-1," ")</f>
        <v>6.0171728949431902E-3</v>
      </c>
      <c r="C90" s="67">
        <f t="shared" ca="1" si="36"/>
        <v>4.8156736873632422E-3</v>
      </c>
      <c r="D90" s="59">
        <f t="shared" ca="1" si="36"/>
        <v>4.4442805749240755E-3</v>
      </c>
      <c r="E90" s="59">
        <f t="shared" ca="1" si="36"/>
        <v>9.1317755110253973E-3</v>
      </c>
      <c r="F90" s="59">
        <f t="shared" ca="1" si="36"/>
        <v>1.4257631149263483E-2</v>
      </c>
      <c r="G90" s="60">
        <f t="shared" ca="1" si="36"/>
        <v>1.2713153367949204E-2</v>
      </c>
      <c r="H90" s="59">
        <f t="shared" ca="1" si="36"/>
        <v>5.224621305645516E-2</v>
      </c>
      <c r="I90" s="59">
        <f t="shared" ca="1" si="36"/>
        <v>-2.9315448808494238E-2</v>
      </c>
      <c r="J90" s="68">
        <f t="shared" ca="1" si="36"/>
        <v>-2.052533789505917E-2</v>
      </c>
      <c r="K90" s="59">
        <f t="shared" ca="1" si="36"/>
        <v>3.793871361864154E-2</v>
      </c>
      <c r="L90" s="59">
        <f t="shared" ca="1" si="36"/>
        <v>-0.13608601062051939</v>
      </c>
      <c r="M90" s="68">
        <f t="shared" ca="1" si="36"/>
        <v>-0.14732395480299076</v>
      </c>
      <c r="N90" s="59">
        <f t="shared" ca="1" si="36"/>
        <v>2.5405194765487416E-2</v>
      </c>
      <c r="O90" s="61">
        <f t="shared" ca="1" si="36"/>
        <v>-0.18744600176984094</v>
      </c>
      <c r="P90" s="60">
        <f t="shared" ca="1" si="36"/>
        <v>-7.6679261320936609E-3</v>
      </c>
      <c r="Q90" s="59">
        <f t="shared" ca="1" si="36"/>
        <v>5.4470115450968581E-3</v>
      </c>
      <c r="R90" s="59">
        <f t="shared" ca="1" si="36"/>
        <v>-8.6584499882393917E-3</v>
      </c>
      <c r="S90" s="59">
        <f t="shared" ca="1" si="36"/>
        <v>1.6958030082262709E-2</v>
      </c>
      <c r="T90" s="59" t="str">
        <f t="shared" ca="1" si="36"/>
        <v xml:space="preserve"> </v>
      </c>
      <c r="U90" s="59">
        <f t="shared" ca="1" si="36"/>
        <v>2.9355696536390585E-3</v>
      </c>
      <c r="V90" s="59">
        <f t="shared" ca="1" si="8"/>
        <v>2.75509048903535E-2</v>
      </c>
      <c r="W90" s="59" t="str">
        <f t="shared" ca="1" si="8"/>
        <v xml:space="preserve"> </v>
      </c>
      <c r="X90" s="59">
        <f t="shared" ca="1" si="36"/>
        <v>-2.1632588078605131E-2</v>
      </c>
      <c r="Y90" s="61">
        <f t="shared" ca="1" si="36"/>
        <v>4.4742295917453934E-2</v>
      </c>
    </row>
    <row r="91" spans="1:25" s="33" customFormat="1" x14ac:dyDescent="0.2">
      <c r="A91" s="20">
        <v>39994</v>
      </c>
      <c r="B91" s="63">
        <f t="shared" ref="B91:Y91" ca="1" si="37">IF(AND(B26&gt;=0, (B25)&gt;0),B26/B25-1," ")</f>
        <v>6.6763967006846503E-3</v>
      </c>
      <c r="C91" s="63">
        <f t="shared" ca="1" si="37"/>
        <v>5.3899059595809984E-3</v>
      </c>
      <c r="D91" s="34">
        <f t="shared" ca="1" si="37"/>
        <v>5.1033744112456425E-3</v>
      </c>
      <c r="E91" s="34">
        <f t="shared" ca="1" si="37"/>
        <v>9.9970561568176741E-3</v>
      </c>
      <c r="F91" s="34">
        <f t="shared" ca="1" si="37"/>
        <v>1.2603940326477492E-2</v>
      </c>
      <c r="G91" s="53">
        <f t="shared" ca="1" si="37"/>
        <v>1.6425506757993036E-2</v>
      </c>
      <c r="H91" s="34">
        <f t="shared" ca="1" si="37"/>
        <v>2.3963264752184132E-2</v>
      </c>
      <c r="I91" s="34">
        <f t="shared" ca="1" si="37"/>
        <v>-3.7886842277222388E-2</v>
      </c>
      <c r="J91" s="64">
        <f t="shared" ca="1" si="37"/>
        <v>-2.7585765382035943E-2</v>
      </c>
      <c r="K91" s="34">
        <f t="shared" ca="1" si="37"/>
        <v>3.7868922009861583E-2</v>
      </c>
      <c r="L91" s="34">
        <f t="shared" ca="1" si="37"/>
        <v>-0.2069849997163693</v>
      </c>
      <c r="M91" s="64">
        <f t="shared" ca="1" si="37"/>
        <v>-0.1920204271689262</v>
      </c>
      <c r="N91" s="34">
        <f t="shared" ca="1" si="37"/>
        <v>2.4668210941666269E-2</v>
      </c>
      <c r="O91" s="55">
        <f t="shared" ca="1" si="37"/>
        <v>-0.21487672330001106</v>
      </c>
      <c r="P91" s="53">
        <f t="shared" ca="1" si="37"/>
        <v>-4.070394122304144E-4</v>
      </c>
      <c r="Q91" s="34">
        <f t="shared" ca="1" si="37"/>
        <v>7.1565740535821654E-3</v>
      </c>
      <c r="R91" s="34">
        <f t="shared" ca="1" si="37"/>
        <v>-1.0702656138319111E-2</v>
      </c>
      <c r="S91" s="34">
        <f t="shared" ca="1" si="37"/>
        <v>1.3364438153573355E-2</v>
      </c>
      <c r="T91" s="34" t="str">
        <f t="shared" ca="1" si="37"/>
        <v xml:space="preserve"> </v>
      </c>
      <c r="U91" s="34">
        <f t="shared" ca="1" si="37"/>
        <v>1.7441688853221393E-3</v>
      </c>
      <c r="V91" s="34">
        <f t="shared" ca="1" si="37"/>
        <v>2.7257582795385815E-2</v>
      </c>
      <c r="W91" s="34" t="str">
        <f t="shared" ca="1" si="37"/>
        <v xml:space="preserve"> </v>
      </c>
      <c r="X91" s="34">
        <f t="shared" ca="1" si="37"/>
        <v>-1.2283250424767522E-2</v>
      </c>
      <c r="Y91" s="55">
        <f t="shared" ca="1" si="37"/>
        <v>4.0293979717300532E-2</v>
      </c>
    </row>
    <row r="92" spans="1:25" s="33" customFormat="1" x14ac:dyDescent="0.2">
      <c r="A92" s="20">
        <v>40086</v>
      </c>
      <c r="B92" s="63">
        <f t="shared" ref="B92:Y92" ca="1" si="38">IF(AND(B27&gt;=0, (B26)&gt;0),B27/B26-1," ")</f>
        <v>8.1420236550995284E-3</v>
      </c>
      <c r="C92" s="63">
        <f t="shared" ca="1" si="38"/>
        <v>7.2466709090910353E-3</v>
      </c>
      <c r="D92" s="34">
        <f t="shared" ca="1" si="38"/>
        <v>6.6471000859824603E-3</v>
      </c>
      <c r="E92" s="34">
        <f t="shared" ca="1" si="38"/>
        <v>1.0442544947976584E-2</v>
      </c>
      <c r="F92" s="34">
        <f t="shared" ca="1" si="38"/>
        <v>2.2230312252470075E-2</v>
      </c>
      <c r="G92" s="53">
        <f t="shared" ca="1" si="38"/>
        <v>1.7388269342135887E-2</v>
      </c>
      <c r="H92" s="34">
        <f t="shared" ca="1" si="38"/>
        <v>4.9639795039248202E-2</v>
      </c>
      <c r="I92" s="34">
        <f t="shared" ca="1" si="38"/>
        <v>-3.4484191157846178E-2</v>
      </c>
      <c r="J92" s="64">
        <f t="shared" ca="1" si="38"/>
        <v>-2.2105090612386857E-2</v>
      </c>
      <c r="K92" s="34">
        <f t="shared" ca="1" si="38"/>
        <v>4.4408858158564657E-2</v>
      </c>
      <c r="L92" s="34">
        <f t="shared" ca="1" si="38"/>
        <v>-0.29037986815604599</v>
      </c>
      <c r="M92" s="64">
        <f t="shared" ca="1" si="38"/>
        <v>-0.29267905566036212</v>
      </c>
      <c r="N92" s="34">
        <f t="shared" ca="1" si="38"/>
        <v>1.9930358725809283E-2</v>
      </c>
      <c r="O92" s="55">
        <f t="shared" ca="1" si="38"/>
        <v>-0.25822045234289093</v>
      </c>
      <c r="P92" s="53">
        <f t="shared" ca="1" si="38"/>
        <v>-3.1209272234101748E-2</v>
      </c>
      <c r="Q92" s="34">
        <f t="shared" ca="1" si="38"/>
        <v>4.729261980472188E-3</v>
      </c>
      <c r="R92" s="34">
        <f t="shared" ca="1" si="38"/>
        <v>-4.6162515939782711E-3</v>
      </c>
      <c r="S92" s="34">
        <f t="shared" ca="1" si="38"/>
        <v>2.0059473505275704E-2</v>
      </c>
      <c r="T92" s="34" t="str">
        <f t="shared" ca="1" si="38"/>
        <v xml:space="preserve"> </v>
      </c>
      <c r="U92" s="34">
        <f t="shared" ca="1" si="38"/>
        <v>3.8919193426496523E-3</v>
      </c>
      <c r="V92" s="34">
        <f t="shared" ca="1" si="38"/>
        <v>3.4271367536946595E-2</v>
      </c>
      <c r="W92" s="34" t="str">
        <f t="shared" ca="1" si="38"/>
        <v xml:space="preserve"> </v>
      </c>
      <c r="X92" s="34">
        <f t="shared" ca="1" si="38"/>
        <v>-2.0670500850736739E-2</v>
      </c>
      <c r="Y92" s="55">
        <f t="shared" ca="1" si="38"/>
        <v>6.6212028677010037E-2</v>
      </c>
    </row>
    <row r="93" spans="1:25" s="33" customFormat="1" ht="12" thickBot="1" x14ac:dyDescent="0.25">
      <c r="A93" s="26">
        <v>40178</v>
      </c>
      <c r="B93" s="65">
        <f t="shared" ref="B93:Y93" ca="1" si="39">IF(AND(B28&gt;=0, (B27)&gt;0),B28/B27-1," ")</f>
        <v>7.6860224348846984E-3</v>
      </c>
      <c r="C93" s="65">
        <f t="shared" ca="1" si="39"/>
        <v>5.2934674850095842E-3</v>
      </c>
      <c r="D93" s="56">
        <f t="shared" ca="1" si="39"/>
        <v>4.9619200199038094E-3</v>
      </c>
      <c r="E93" s="56">
        <f t="shared" ca="1" si="39"/>
        <v>1.3814014934335761E-2</v>
      </c>
      <c r="F93" s="56">
        <f t="shared" ca="1" si="39"/>
        <v>1.345273330029384E-2</v>
      </c>
      <c r="G93" s="57">
        <f t="shared" ca="1" si="39"/>
        <v>1.572263883125169E-2</v>
      </c>
      <c r="H93" s="56">
        <f t="shared" ca="1" si="39"/>
        <v>-5.5049309192408691E-3</v>
      </c>
      <c r="I93" s="56">
        <f t="shared" ca="1" si="39"/>
        <v>-3.6826268275355512E-2</v>
      </c>
      <c r="J93" s="66">
        <f t="shared" ca="1" si="39"/>
        <v>-2.5456889804900351E-2</v>
      </c>
      <c r="K93" s="56">
        <f t="shared" ca="1" si="39"/>
        <v>3.8841469846212728E-2</v>
      </c>
      <c r="L93" s="56">
        <f t="shared" ca="1" si="39"/>
        <v>-0.39363890423519443</v>
      </c>
      <c r="M93" s="66">
        <f t="shared" ca="1" si="39"/>
        <v>-0.36147547307940953</v>
      </c>
      <c r="N93" s="56">
        <f t="shared" ca="1" si="39"/>
        <v>2.2681788073146025E-2</v>
      </c>
      <c r="O93" s="58">
        <f t="shared" ca="1" si="39"/>
        <v>-0.28152897788487408</v>
      </c>
      <c r="P93" s="57">
        <f t="shared" ca="1" si="39"/>
        <v>-1.1364322571496999E-2</v>
      </c>
      <c r="Q93" s="56">
        <f t="shared" ca="1" si="39"/>
        <v>1.8991352909940584E-3</v>
      </c>
      <c r="R93" s="56">
        <f t="shared" ca="1" si="39"/>
        <v>-1.3569422866108072E-2</v>
      </c>
      <c r="S93" s="56">
        <f t="shared" ca="1" si="39"/>
        <v>2.7061428855158942E-2</v>
      </c>
      <c r="T93" s="56" t="str">
        <f t="shared" ca="1" si="39"/>
        <v xml:space="preserve"> </v>
      </c>
      <c r="U93" s="56">
        <f t="shared" ca="1" si="39"/>
        <v>-7.3113742641101043E-3</v>
      </c>
      <c r="V93" s="56">
        <f t="shared" ca="1" si="39"/>
        <v>1.8783102264631202E-2</v>
      </c>
      <c r="W93" s="56" t="str">
        <f t="shared" ca="1" si="39"/>
        <v xml:space="preserve"> </v>
      </c>
      <c r="X93" s="56">
        <f t="shared" ca="1" si="39"/>
        <v>-5.1368322114222487E-3</v>
      </c>
      <c r="Y93" s="58">
        <f t="shared" ca="1" si="39"/>
        <v>5.2855600640664191E-2</v>
      </c>
    </row>
    <row r="94" spans="1:25" s="33" customFormat="1" x14ac:dyDescent="0.2">
      <c r="A94" s="20">
        <v>40268</v>
      </c>
      <c r="B94" s="63">
        <f t="shared" ref="B94:Y94" ca="1" si="40">IF(AND(B29&gt;=0, (B28)&gt;0),B29/B28-1," ")</f>
        <v>2.6333266152664958E-3</v>
      </c>
      <c r="C94" s="63">
        <f t="shared" ca="1" si="40"/>
        <v>-3.008797909249683E-4</v>
      </c>
      <c r="D94" s="34">
        <f t="shared" ca="1" si="40"/>
        <v>-5.251819951035408E-6</v>
      </c>
      <c r="E94" s="34">
        <f t="shared" ca="1" si="40"/>
        <v>1.0085475703694335E-2</v>
      </c>
      <c r="F94" s="34">
        <f t="shared" ca="1" si="40"/>
        <v>-7.5152263394235863E-3</v>
      </c>
      <c r="G94" s="53">
        <f t="shared" ca="1" si="40"/>
        <v>7.0328309000693423E-3</v>
      </c>
      <c r="H94" s="34">
        <f t="shared" ca="1" si="40"/>
        <v>5.0505981310090098E-2</v>
      </c>
      <c r="I94" s="34">
        <f t="shared" ca="1" si="40"/>
        <v>-3.2011490944297227E-2</v>
      </c>
      <c r="J94" s="64">
        <f t="shared" ca="1" si="40"/>
        <v>-7.8701143222852377E-3</v>
      </c>
      <c r="K94" s="34">
        <f t="shared" ca="1" si="40"/>
        <v>2.5052146764447558E-2</v>
      </c>
      <c r="L94" s="34">
        <f ca="1">IF(AND(L29&gt;=0, (L28)&gt;0),L29/L28-1," ")</f>
        <v>-1</v>
      </c>
      <c r="M94" s="64">
        <f t="shared" ca="1" si="40"/>
        <v>-1</v>
      </c>
      <c r="N94" s="34">
        <f t="shared" ca="1" si="40"/>
        <v>1.7484301440304773E-2</v>
      </c>
      <c r="O94" s="55">
        <f t="shared" ca="1" si="40"/>
        <v>-0.26850434270846335</v>
      </c>
      <c r="P94" s="53">
        <f t="shared" ca="1" si="40"/>
        <v>1.121003445256985E-2</v>
      </c>
      <c r="Q94" s="34">
        <f t="shared" ca="1" si="40"/>
        <v>-5.9399428498184692E-3</v>
      </c>
      <c r="R94" s="34">
        <f t="shared" ca="1" si="40"/>
        <v>-6.6528892553714414E-3</v>
      </c>
      <c r="S94" s="34">
        <f t="shared" ca="1" si="40"/>
        <v>9.504657759819235E-3</v>
      </c>
      <c r="T94" s="34" t="str">
        <f t="shared" ca="1" si="40"/>
        <v xml:space="preserve"> </v>
      </c>
      <c r="U94" s="34">
        <f t="shared" ca="1" si="40"/>
        <v>-4.6728146094758838E-3</v>
      </c>
      <c r="V94" s="34">
        <f t="shared" ca="1" si="40"/>
        <v>4.2209790286855675E-3</v>
      </c>
      <c r="W94" s="34" t="str">
        <f t="shared" ca="1" si="40"/>
        <v xml:space="preserve"> </v>
      </c>
      <c r="X94" s="34">
        <f t="shared" ca="1" si="40"/>
        <v>-4.0267947146794048E-2</v>
      </c>
      <c r="Y94" s="55">
        <f t="shared" ca="1" si="40"/>
        <v>3.8101443586276318E-2</v>
      </c>
    </row>
    <row r="95" spans="1:25" s="33" customFormat="1" x14ac:dyDescent="0.2">
      <c r="A95" s="20">
        <v>40359</v>
      </c>
      <c r="B95" s="63">
        <f t="shared" ref="B95:Y95" ca="1" si="41">IF(AND(B30&gt;=0, (B29)&gt;0),B30/B29-1," ")</f>
        <v>7.3349982452290963E-3</v>
      </c>
      <c r="C95" s="63">
        <f t="shared" ca="1" si="41"/>
        <v>6.1375823810805308E-3</v>
      </c>
      <c r="D95" s="34">
        <f t="shared" ca="1" si="41"/>
        <v>5.5911681797642387E-3</v>
      </c>
      <c r="E95" s="34">
        <f t="shared" ca="1" si="41"/>
        <v>1.0344863580170172E-2</v>
      </c>
      <c r="F95" s="34">
        <f t="shared" ca="1" si="41"/>
        <v>1.9572880954514149E-2</v>
      </c>
      <c r="G95" s="53">
        <f t="shared" ca="1" si="41"/>
        <v>1.11177684322874E-2</v>
      </c>
      <c r="H95" s="34">
        <f t="shared" ca="1" si="41"/>
        <v>2.5063820334543463E-2</v>
      </c>
      <c r="I95" s="34">
        <f t="shared" ca="1" si="41"/>
        <v>-2.0382723796744995E-2</v>
      </c>
      <c r="J95" s="64">
        <f t="shared" ca="1" si="41"/>
        <v>-1.0304909631964398E-2</v>
      </c>
      <c r="K95" s="34">
        <f t="shared" ca="1" si="41"/>
        <v>2.1432839443774609E-2</v>
      </c>
      <c r="L95" s="34" t="str">
        <f t="shared" ca="1" si="41"/>
        <v xml:space="preserve"> </v>
      </c>
      <c r="M95" s="64" t="str">
        <f t="shared" ca="1" si="41"/>
        <v xml:space="preserve"> </v>
      </c>
      <c r="N95" s="34">
        <f t="shared" ca="1" si="41"/>
        <v>1.3721796506746875E-2</v>
      </c>
      <c r="O95" s="55">
        <f t="shared" ca="1" si="41"/>
        <v>-0.11775422219191101</v>
      </c>
      <c r="P95" s="53">
        <f t="shared" ca="1" si="41"/>
        <v>2.783831518645874E-2</v>
      </c>
      <c r="Q95" s="34">
        <f t="shared" ca="1" si="41"/>
        <v>1.0502780234683096E-2</v>
      </c>
      <c r="R95" s="34">
        <f t="shared" ca="1" si="41"/>
        <v>-1.8079591893841451E-3</v>
      </c>
      <c r="S95" s="34">
        <f t="shared" ca="1" si="41"/>
        <v>8.9067138996143935E-3</v>
      </c>
      <c r="T95" s="34" t="str">
        <f t="shared" ca="1" si="41"/>
        <v xml:space="preserve"> </v>
      </c>
      <c r="U95" s="34">
        <f t="shared" ca="1" si="41"/>
        <v>-6.0235410823193947E-3</v>
      </c>
      <c r="V95" s="34">
        <f t="shared" ca="1" si="41"/>
        <v>2.8715787029219841E-2</v>
      </c>
      <c r="W95" s="34" t="str">
        <f t="shared" ca="1" si="41"/>
        <v xml:space="preserve"> </v>
      </c>
      <c r="X95" s="34">
        <f t="shared" ca="1" si="41"/>
        <v>2.6730664205036891E-3</v>
      </c>
      <c r="Y95" s="55">
        <f t="shared" ca="1" si="41"/>
        <v>1.348038299647758E-2</v>
      </c>
    </row>
    <row r="96" spans="1:25" s="33" customFormat="1" x14ac:dyDescent="0.2">
      <c r="A96" s="20">
        <v>40451</v>
      </c>
      <c r="B96" s="63">
        <f t="shared" ref="B96:Y96" ca="1" si="42">IF(AND(B31&gt;=0, (B30)&gt;0),B31/B30-1," ")</f>
        <v>-2.1402074660603621E-4</v>
      </c>
      <c r="C96" s="63">
        <f t="shared" ca="1" si="42"/>
        <v>-3.625533850714846E-3</v>
      </c>
      <c r="D96" s="34">
        <f t="shared" ca="1" si="42"/>
        <v>-4.3898526232922785E-3</v>
      </c>
      <c r="E96" s="34">
        <f t="shared" ca="1" si="42"/>
        <v>8.3255656147160906E-3</v>
      </c>
      <c r="F96" s="34">
        <f t="shared" ca="1" si="42"/>
        <v>1.4909912367675693E-2</v>
      </c>
      <c r="G96" s="53">
        <f t="shared" ca="1" si="42"/>
        <v>9.311857532572354E-4</v>
      </c>
      <c r="H96" s="34">
        <f t="shared" ca="1" si="42"/>
        <v>-1.9714826929910334E-2</v>
      </c>
      <c r="I96" s="34">
        <f t="shared" ca="1" si="42"/>
        <v>-3.0554436688572828E-2</v>
      </c>
      <c r="J96" s="64">
        <f t="shared" ca="1" si="42"/>
        <v>-2.4552770749377228E-2</v>
      </c>
      <c r="K96" s="34">
        <f t="shared" ca="1" si="42"/>
        <v>1.020754389683165E-2</v>
      </c>
      <c r="L96" s="34" t="str">
        <f t="shared" ca="1" si="42"/>
        <v xml:space="preserve"> </v>
      </c>
      <c r="M96" s="64" t="str">
        <f t="shared" ca="1" si="42"/>
        <v xml:space="preserve"> </v>
      </c>
      <c r="N96" s="34">
        <f t="shared" ca="1" si="42"/>
        <v>8.3480940370319612E-3</v>
      </c>
      <c r="O96" s="55">
        <f t="shared" ca="1" si="42"/>
        <v>-0.12696611964613203</v>
      </c>
      <c r="P96" s="53">
        <f t="shared" ca="1" si="42"/>
        <v>-3.398012874317069E-2</v>
      </c>
      <c r="Q96" s="34">
        <f t="shared" ca="1" si="42"/>
        <v>-4.6150596241898434E-3</v>
      </c>
      <c r="R96" s="34">
        <f t="shared" ca="1" si="42"/>
        <v>-8.6405536567433217E-3</v>
      </c>
      <c r="S96" s="34">
        <f t="shared" ca="1" si="42"/>
        <v>-6.1179246881865046E-3</v>
      </c>
      <c r="T96" s="34" t="str">
        <f t="shared" ca="1" si="42"/>
        <v xml:space="preserve"> </v>
      </c>
      <c r="U96" s="34">
        <f t="shared" ca="1" si="42"/>
        <v>-1.0626877115794908E-2</v>
      </c>
      <c r="V96" s="34">
        <f t="shared" ca="1" si="42"/>
        <v>8.6739451231103715E-3</v>
      </c>
      <c r="W96" s="34" t="str">
        <f t="shared" ca="1" si="42"/>
        <v xml:space="preserve"> </v>
      </c>
      <c r="X96" s="34">
        <f t="shared" ca="1" si="42"/>
        <v>2.0241467461384E-2</v>
      </c>
      <c r="Y96" s="55">
        <f t="shared" ca="1" si="42"/>
        <v>1.1087577995048115E-2</v>
      </c>
    </row>
    <row r="97" spans="1:25" s="33" customFormat="1" ht="12" thickBot="1" x14ac:dyDescent="0.25">
      <c r="A97" s="20">
        <v>40543</v>
      </c>
      <c r="B97" s="63">
        <f t="shared" ref="B97:Y97" ca="1" si="43">IF(AND(B32&gt;=0, (B31)&gt;0),B32/B31-1," ")</f>
        <v>-2.1049208052474899E-3</v>
      </c>
      <c r="C97" s="63">
        <f t="shared" ca="1" si="43"/>
        <v>-6.5270321555507271E-3</v>
      </c>
      <c r="D97" s="34">
        <f t="shared" ca="1" si="43"/>
        <v>-7.3944851722619331E-3</v>
      </c>
      <c r="E97" s="34">
        <f t="shared" ca="1" si="43"/>
        <v>8.8331637419662989E-3</v>
      </c>
      <c r="F97" s="34">
        <f t="shared" ca="1" si="43"/>
        <v>1.4109480158433607E-2</v>
      </c>
      <c r="G97" s="53">
        <f t="shared" ca="1" si="43"/>
        <v>-3.6638311031070847E-3</v>
      </c>
      <c r="H97" s="34">
        <f t="shared" ca="1" si="43"/>
        <v>-2.6261842803931845E-4</v>
      </c>
      <c r="I97" s="34">
        <f t="shared" ca="1" si="43"/>
        <v>-2.444677733960543E-2</v>
      </c>
      <c r="J97" s="64">
        <f t="shared" ca="1" si="43"/>
        <v>-2.1483603695038322E-2</v>
      </c>
      <c r="K97" s="34">
        <f t="shared" ca="1" si="43"/>
        <v>1.842995979519424E-2</v>
      </c>
      <c r="L97" s="34" t="str">
        <f t="shared" ca="1" si="43"/>
        <v xml:space="preserve"> </v>
      </c>
      <c r="M97" s="64" t="str">
        <f t="shared" ca="1" si="43"/>
        <v xml:space="preserve"> </v>
      </c>
      <c r="N97" s="34">
        <f t="shared" ca="1" si="43"/>
        <v>1.0102463010327689E-2</v>
      </c>
      <c r="O97" s="55">
        <f t="shared" ca="1" si="43"/>
        <v>-9.2056163154764947E-2</v>
      </c>
      <c r="P97" s="53">
        <f t="shared" ca="1" si="43"/>
        <v>0.21045511038734732</v>
      </c>
      <c r="Q97" s="34">
        <f t="shared" ca="1" si="43"/>
        <v>-3.9983018094988942E-3</v>
      </c>
      <c r="R97" s="34">
        <f t="shared" ca="1" si="43"/>
        <v>-1.1078542130278368E-2</v>
      </c>
      <c r="S97" s="34">
        <f t="shared" ca="1" si="43"/>
        <v>-2.7874831061181937E-2</v>
      </c>
      <c r="T97" s="34" t="str">
        <f t="shared" ca="1" si="43"/>
        <v xml:space="preserve"> </v>
      </c>
      <c r="U97" s="34">
        <f t="shared" ca="1" si="43"/>
        <v>-1.0188008737030185E-2</v>
      </c>
      <c r="V97" s="34">
        <f t="shared" ca="1" si="43"/>
        <v>5.9055951636373116E-3</v>
      </c>
      <c r="W97" s="34" t="str">
        <f t="shared" ca="1" si="43"/>
        <v xml:space="preserve"> </v>
      </c>
      <c r="X97" s="34">
        <f t="shared" ca="1" si="43"/>
        <v>0.14896117351108384</v>
      </c>
      <c r="Y97" s="55">
        <f t="shared" ca="1" si="43"/>
        <v>4.4208572509326416E-2</v>
      </c>
    </row>
    <row r="98" spans="1:25" s="33" customFormat="1" x14ac:dyDescent="0.2">
      <c r="A98" s="14">
        <v>40633</v>
      </c>
      <c r="B98" s="67">
        <f t="shared" ref="B98:Y98" ca="1" si="44">IF(AND(B33&gt;=0, (B32)&gt;0),B33/B32-1," ")</f>
        <v>7.7804335851827666E-4</v>
      </c>
      <c r="C98" s="67">
        <f t="shared" ca="1" si="44"/>
        <v>-3.6195118818973526E-3</v>
      </c>
      <c r="D98" s="59">
        <f t="shared" ca="1" si="44"/>
        <v>-4.4601119447900128E-3</v>
      </c>
      <c r="E98" s="59">
        <f t="shared" ca="1" si="44"/>
        <v>1.1489773167380202E-2</v>
      </c>
      <c r="F98" s="59">
        <f t="shared" ca="1" si="44"/>
        <v>1.5954128212330554E-2</v>
      </c>
      <c r="G98" s="60">
        <f t="shared" ca="1" si="44"/>
        <v>-9.8953182583161325E-4</v>
      </c>
      <c r="H98" s="59">
        <f t="shared" ca="1" si="44"/>
        <v>-1.6742882775096724E-2</v>
      </c>
      <c r="I98" s="59">
        <f t="shared" ca="1" si="44"/>
        <v>-1.736081825595881E-2</v>
      </c>
      <c r="J98" s="68">
        <f t="shared" ca="1" si="44"/>
        <v>-1.6800306808010479E-2</v>
      </c>
      <c r="K98" s="59">
        <f t="shared" ca="1" si="44"/>
        <v>1.5128678147510843E-2</v>
      </c>
      <c r="L98" s="59" t="str">
        <f t="shared" ca="1" si="44"/>
        <v xml:space="preserve"> </v>
      </c>
      <c r="M98" s="68" t="str">
        <f t="shared" ca="1" si="44"/>
        <v xml:space="preserve"> </v>
      </c>
      <c r="N98" s="59">
        <f t="shared" ca="1" si="44"/>
        <v>1.3226517127946869E-2</v>
      </c>
      <c r="O98" s="61">
        <f t="shared" ca="1" si="44"/>
        <v>-9.6925446121097547E-2</v>
      </c>
      <c r="P98" s="60">
        <f t="shared" ca="1" si="44"/>
        <v>1.0468647968113203</v>
      </c>
      <c r="Q98" s="59">
        <f t="shared" ca="1" si="44"/>
        <v>-1.0031581716043458E-3</v>
      </c>
      <c r="R98" s="59">
        <f t="shared" ca="1" si="44"/>
        <v>-9.3849721641163786E-3</v>
      </c>
      <c r="S98" s="59">
        <f t="shared" ca="1" si="44"/>
        <v>-1</v>
      </c>
      <c r="T98" s="59" t="str">
        <f t="shared" ca="1" si="44"/>
        <v xml:space="preserve"> </v>
      </c>
      <c r="U98" s="59">
        <f t="shared" ca="1" si="44"/>
        <v>-6.5319388009217327E-3</v>
      </c>
      <c r="V98" s="59">
        <f t="shared" ca="1" si="44"/>
        <v>-1</v>
      </c>
      <c r="W98" s="59" t="str">
        <f t="shared" ca="1" si="44"/>
        <v xml:space="preserve"> </v>
      </c>
      <c r="X98" s="59">
        <f t="shared" ca="1" si="44"/>
        <v>2.6116691863836685</v>
      </c>
      <c r="Y98" s="61">
        <f t="shared" ca="1" si="44"/>
        <v>3.1451398201622016E-2</v>
      </c>
    </row>
    <row r="99" spans="1:25" s="33" customFormat="1" x14ac:dyDescent="0.2">
      <c r="A99" s="20">
        <v>40724</v>
      </c>
      <c r="B99" s="63">
        <f ca="1">IF(AND(B34&gt;=0, (B33)&gt;0),B34/B33-1," ")</f>
        <v>-1.6963167122263645E-3</v>
      </c>
      <c r="C99" s="63">
        <f t="shared" ref="C99:Y99" ca="1" si="45">IF(AND(C34&gt;=0, (C33)&gt;0),C34/C33-1," ")</f>
        <v>-5.7013215122908578E-3</v>
      </c>
      <c r="D99" s="34">
        <f t="shared" ca="1" si="45"/>
        <v>-6.3737727661293819E-3</v>
      </c>
      <c r="E99" s="34">
        <f t="shared" ca="1" si="45"/>
        <v>7.9134991273421829E-3</v>
      </c>
      <c r="F99" s="34">
        <f t="shared" ca="1" si="45"/>
        <v>9.6422885949687398E-3</v>
      </c>
      <c r="G99" s="53">
        <f t="shared" ca="1" si="45"/>
        <v>-3.0335362533461252E-3</v>
      </c>
      <c r="H99" s="34">
        <f t="shared" ca="1" si="45"/>
        <v>3.9529138266880537E-3</v>
      </c>
      <c r="I99" s="34">
        <f t="shared" ca="1" si="45"/>
        <v>-2.4136622309643196E-2</v>
      </c>
      <c r="J99" s="64">
        <f t="shared" ca="1" si="45"/>
        <v>-1.9155150067313498E-2</v>
      </c>
      <c r="K99" s="34">
        <f t="shared" ca="1" si="45"/>
        <v>1.0425320920202541E-2</v>
      </c>
      <c r="L99" s="34" t="str">
        <f t="shared" ca="1" si="45"/>
        <v xml:space="preserve"> </v>
      </c>
      <c r="M99" s="64" t="str">
        <f t="shared" ca="1" si="45"/>
        <v xml:space="preserve"> </v>
      </c>
      <c r="N99" s="34">
        <f t="shared" ca="1" si="45"/>
        <v>9.6654871633836681E-3</v>
      </c>
      <c r="O99" s="55">
        <f t="shared" ca="1" si="45"/>
        <v>-0.10759250347752713</v>
      </c>
      <c r="P99" s="53">
        <f t="shared" ca="1" si="45"/>
        <v>8.2239693446519713E-3</v>
      </c>
      <c r="Q99" s="34">
        <f t="shared" ca="1" si="45"/>
        <v>-3.1515700410306158E-3</v>
      </c>
      <c r="R99" s="34">
        <f t="shared" ca="1" si="45"/>
        <v>-9.215246348072359E-3</v>
      </c>
      <c r="S99" s="34" t="str">
        <f t="shared" ca="1" si="45"/>
        <v xml:space="preserve"> </v>
      </c>
      <c r="T99" s="34" t="str">
        <f t="shared" ca="1" si="45"/>
        <v xml:space="preserve"> </v>
      </c>
      <c r="U99" s="34">
        <f t="shared" ca="1" si="45"/>
        <v>-7.5833506909976922E-3</v>
      </c>
      <c r="V99" s="34" t="str">
        <f t="shared" ca="1" si="45"/>
        <v xml:space="preserve"> </v>
      </c>
      <c r="W99" s="34" t="str">
        <f t="shared" ca="1" si="45"/>
        <v xml:space="preserve"> </v>
      </c>
      <c r="X99" s="34">
        <f t="shared" ca="1" si="45"/>
        <v>1.5855143274560168E-2</v>
      </c>
      <c r="Y99" s="55">
        <f t="shared" ca="1" si="45"/>
        <v>5.3130947112531635E-2</v>
      </c>
    </row>
    <row r="100" spans="1:25" s="33" customFormat="1" x14ac:dyDescent="0.2">
      <c r="A100" s="20">
        <v>40816</v>
      </c>
      <c r="B100" s="63">
        <f t="shared" ref="B100:Y100" ca="1" si="46">IF(AND(B35&gt;=0, (B34)&gt;0),B35/B34-1," ")</f>
        <v>-2.5074191641936139E-3</v>
      </c>
      <c r="C100" s="63">
        <f t="shared" ca="1" si="46"/>
        <v>-4.3369040817040627E-3</v>
      </c>
      <c r="D100" s="34">
        <f t="shared" ca="1" si="46"/>
        <v>-4.6393548724092959E-3</v>
      </c>
      <c r="E100" s="34">
        <f t="shared" ca="1" si="46"/>
        <v>1.8230450887786187E-3</v>
      </c>
      <c r="F100" s="34">
        <f t="shared" ca="1" si="46"/>
        <v>2.4547723098695684E-3</v>
      </c>
      <c r="G100" s="53">
        <f t="shared" ca="1" si="46"/>
        <v>-2.8873310715998857E-3</v>
      </c>
      <c r="H100" s="34">
        <f t="shared" ca="1" si="46"/>
        <v>1.6045920247546697E-2</v>
      </c>
      <c r="I100" s="34">
        <f t="shared" ca="1" si="46"/>
        <v>-1.7145006102327831E-2</v>
      </c>
      <c r="J100" s="64">
        <f t="shared" ca="1" si="46"/>
        <v>-1.2624469419169393E-2</v>
      </c>
      <c r="K100" s="34">
        <f t="shared" ca="1" si="46"/>
        <v>-4.8577406130945189E-4</v>
      </c>
      <c r="L100" s="34" t="str">
        <f t="shared" ca="1" si="46"/>
        <v xml:space="preserve"> </v>
      </c>
      <c r="M100" s="64" t="str">
        <f t="shared" ca="1" si="46"/>
        <v xml:space="preserve"> </v>
      </c>
      <c r="N100" s="34">
        <f t="shared" ca="1" si="46"/>
        <v>1.729485635208583E-3</v>
      </c>
      <c r="O100" s="55">
        <f t="shared" ca="1" si="46"/>
        <v>-0.10604186196332588</v>
      </c>
      <c r="P100" s="53">
        <f t="shared" ca="1" si="46"/>
        <v>1.1787254639005429E-2</v>
      </c>
      <c r="Q100" s="34">
        <f t="shared" ca="1" si="46"/>
        <v>-2.6053686925686659E-3</v>
      </c>
      <c r="R100" s="34">
        <f t="shared" ca="1" si="46"/>
        <v>-1.0041040268710999E-2</v>
      </c>
      <c r="S100" s="34" t="str">
        <f t="shared" ca="1" si="46"/>
        <v xml:space="preserve"> </v>
      </c>
      <c r="T100" s="34" t="str">
        <f t="shared" ca="1" si="46"/>
        <v xml:space="preserve"> </v>
      </c>
      <c r="U100" s="34">
        <f t="shared" ca="1" si="46"/>
        <v>-6.1656121132191988E-3</v>
      </c>
      <c r="V100" s="34" t="str">
        <f t="shared" ca="1" si="46"/>
        <v xml:space="preserve"> </v>
      </c>
      <c r="W100" s="34" t="str">
        <f t="shared" ca="1" si="46"/>
        <v xml:space="preserve"> </v>
      </c>
      <c r="X100" s="34">
        <f t="shared" ca="1" si="46"/>
        <v>7.3122876783484614E-3</v>
      </c>
      <c r="Y100" s="55">
        <f t="shared" ca="1" si="46"/>
        <v>2.7420717923578142E-2</v>
      </c>
    </row>
    <row r="101" spans="1:25" s="33" customFormat="1" ht="12" thickBot="1" x14ac:dyDescent="0.25">
      <c r="A101" s="26">
        <v>40908</v>
      </c>
      <c r="B101" s="65">
        <f t="shared" ref="B101:Y101" ca="1" si="47">IF(AND(B36&gt;=0, (B35)&gt;0),B36/B35-1," ")</f>
        <v>6.2717013791178111E-3</v>
      </c>
      <c r="C101" s="65">
        <f t="shared" ca="1" si="47"/>
        <v>3.8652857765069104E-3</v>
      </c>
      <c r="D101" s="56">
        <f t="shared" ca="1" si="47"/>
        <v>3.4291708692957279E-3</v>
      </c>
      <c r="E101" s="56">
        <f t="shared" ca="1" si="47"/>
        <v>1.1932759999402354E-2</v>
      </c>
      <c r="F101" s="56">
        <f t="shared" ca="1" si="47"/>
        <v>1.358914964073632E-2</v>
      </c>
      <c r="G101" s="57">
        <f t="shared" ca="1" si="47"/>
        <v>5.2347069002260938E-3</v>
      </c>
      <c r="H101" s="56">
        <f t="shared" ca="1" si="47"/>
        <v>8.2535081223440665E-2</v>
      </c>
      <c r="I101" s="56">
        <f t="shared" ca="1" si="47"/>
        <v>-1.1167442059841437E-2</v>
      </c>
      <c r="J101" s="66">
        <f t="shared" ca="1" si="47"/>
        <v>-7.2238356800330417E-3</v>
      </c>
      <c r="K101" s="56">
        <f t="shared" ca="1" si="47"/>
        <v>1.6030439771957949E-2</v>
      </c>
      <c r="L101" s="56" t="str">
        <f t="shared" ca="1" si="47"/>
        <v xml:space="preserve"> </v>
      </c>
      <c r="M101" s="66" t="str">
        <f t="shared" ca="1" si="47"/>
        <v xml:space="preserve"> </v>
      </c>
      <c r="N101" s="56">
        <f t="shared" ca="1" si="47"/>
        <v>1.2559881714681254E-2</v>
      </c>
      <c r="O101" s="58">
        <f t="shared" ca="1" si="47"/>
        <v>-4.3955093178239979E-2</v>
      </c>
      <c r="P101" s="57">
        <f t="shared" ca="1" si="47"/>
        <v>-1.323129044416993E-2</v>
      </c>
      <c r="Q101" s="56">
        <f t="shared" ca="1" si="47"/>
        <v>5.1539052403934971E-3</v>
      </c>
      <c r="R101" s="56">
        <f t="shared" ca="1" si="47"/>
        <v>-8.0000651747174079E-3</v>
      </c>
      <c r="S101" s="56" t="str">
        <f t="shared" ca="1" si="47"/>
        <v xml:space="preserve"> </v>
      </c>
      <c r="T101" s="56" t="str">
        <f t="shared" ca="1" si="47"/>
        <v xml:space="preserve"> </v>
      </c>
      <c r="U101" s="56">
        <f t="shared" ca="1" si="47"/>
        <v>2.1906016467984069E-2</v>
      </c>
      <c r="V101" s="56" t="str">
        <f t="shared" ca="1" si="47"/>
        <v xml:space="preserve"> </v>
      </c>
      <c r="W101" s="56" t="str">
        <f t="shared" ca="1" si="47"/>
        <v xml:space="preserve"> </v>
      </c>
      <c r="X101" s="56">
        <f t="shared" ca="1" si="47"/>
        <v>3.8345249722433472E-3</v>
      </c>
      <c r="Y101" s="58">
        <f t="shared" ca="1" si="47"/>
        <v>6.7758480916189079E-3</v>
      </c>
    </row>
    <row r="102" spans="1:25" s="33" customFormat="1" x14ac:dyDescent="0.2">
      <c r="A102" s="14">
        <v>40999</v>
      </c>
      <c r="B102" s="67">
        <f t="shared" ref="B102:Y102" ca="1" si="48">IF(AND(B37&gt;=0, (B36)&gt;0),B37/B36-1," ")</f>
        <v>5.068577716731415E-4</v>
      </c>
      <c r="C102" s="67">
        <f t="shared" ca="1" si="48"/>
        <v>-2.2041790562542518E-3</v>
      </c>
      <c r="D102" s="59">
        <f t="shared" ca="1" si="48"/>
        <v>-2.6581384223782756E-3</v>
      </c>
      <c r="E102" s="59">
        <f t="shared" ca="1" si="48"/>
        <v>6.8336884965309874E-3</v>
      </c>
      <c r="F102" s="59">
        <f t="shared" ca="1" si="48"/>
        <v>7.8160970489553616E-3</v>
      </c>
      <c r="G102" s="60">
        <f t="shared" ca="1" si="48"/>
        <v>6.4287342509672385E-4</v>
      </c>
      <c r="H102" s="59">
        <f t="shared" ca="1" si="48"/>
        <v>-3.2970375680074993E-2</v>
      </c>
      <c r="I102" s="59">
        <f t="shared" ca="1" si="48"/>
        <v>-1.3030512588196208E-2</v>
      </c>
      <c r="J102" s="68">
        <f t="shared" ca="1" si="48"/>
        <v>-1.3623112649317259E-2</v>
      </c>
      <c r="K102" s="59">
        <f t="shared" ca="1" si="48"/>
        <v>7.5589636699768814E-3</v>
      </c>
      <c r="L102" s="59" t="str">
        <f t="shared" ca="1" si="48"/>
        <v xml:space="preserve"> </v>
      </c>
      <c r="M102" s="68" t="str">
        <f t="shared" ca="1" si="48"/>
        <v xml:space="preserve"> </v>
      </c>
      <c r="N102" s="59">
        <f t="shared" ca="1" si="48"/>
        <v>7.5630355232449986E-3</v>
      </c>
      <c r="O102" s="61">
        <f t="shared" ca="1" si="48"/>
        <v>-6.4929854018163757E-2</v>
      </c>
      <c r="P102" s="60">
        <f t="shared" ca="1" si="48"/>
        <v>-1.3877013793179405E-2</v>
      </c>
      <c r="Q102" s="59">
        <f t="shared" ca="1" si="48"/>
        <v>-3.0225510843306935E-5</v>
      </c>
      <c r="R102" s="59">
        <f t="shared" ca="1" si="48"/>
        <v>-9.3494648217521403E-3</v>
      </c>
      <c r="S102" s="59" t="str">
        <f t="shared" ca="1" si="48"/>
        <v xml:space="preserve"> </v>
      </c>
      <c r="T102" s="59" t="str">
        <f t="shared" ca="1" si="48"/>
        <v xml:space="preserve"> </v>
      </c>
      <c r="U102" s="59">
        <f t="shared" ca="1" si="48"/>
        <v>-1.171734645910516E-2</v>
      </c>
      <c r="V102" s="59" t="str">
        <f t="shared" ca="1" si="48"/>
        <v xml:space="preserve"> </v>
      </c>
      <c r="W102" s="59" t="str">
        <f t="shared" ca="1" si="48"/>
        <v xml:space="preserve"> </v>
      </c>
      <c r="X102" s="59">
        <f t="shared" ca="1" si="48"/>
        <v>7.7300807535309879E-3</v>
      </c>
      <c r="Y102" s="61">
        <f t="shared" ca="1" si="48"/>
        <v>1.5789631582990626E-2</v>
      </c>
    </row>
    <row r="103" spans="1:25" s="33" customFormat="1" x14ac:dyDescent="0.2">
      <c r="A103" s="20">
        <v>41090</v>
      </c>
      <c r="B103" s="63">
        <f t="shared" ref="B103:Y103" ca="1" si="49">IF(AND(B38&gt;=0, (B37)&gt;0),B38/B37-1," ")</f>
        <v>-2.7369564342413222E-3</v>
      </c>
      <c r="C103" s="63">
        <f t="shared" ca="1" si="49"/>
        <v>-5.101229628222459E-3</v>
      </c>
      <c r="D103" s="34">
        <f t="shared" ca="1" si="49"/>
        <v>-5.4596072777508553E-3</v>
      </c>
      <c r="E103" s="34">
        <f t="shared" ca="1" si="49"/>
        <v>2.7310925708794453E-3</v>
      </c>
      <c r="F103" s="34">
        <f t="shared" ca="1" si="49"/>
        <v>2.7270509264549769E-3</v>
      </c>
      <c r="G103" s="53">
        <f t="shared" ca="1" si="49"/>
        <v>-3.6671749538359499E-3</v>
      </c>
      <c r="H103" s="34">
        <f t="shared" ca="1" si="49"/>
        <v>3.0090316127075134E-2</v>
      </c>
      <c r="I103" s="34">
        <f t="shared" ca="1" si="49"/>
        <v>-1.8792095428156075E-2</v>
      </c>
      <c r="J103" s="64">
        <f t="shared" ca="1" si="49"/>
        <v>-1.8535282996460456E-2</v>
      </c>
      <c r="K103" s="34">
        <f t="shared" ca="1" si="49"/>
        <v>3.1549272330702038E-3</v>
      </c>
      <c r="L103" s="34" t="str">
        <f t="shared" ca="1" si="49"/>
        <v xml:space="preserve"> </v>
      </c>
      <c r="M103" s="64" t="str">
        <f t="shared" ca="1" si="49"/>
        <v xml:space="preserve"> </v>
      </c>
      <c r="N103" s="34">
        <f t="shared" ca="1" si="49"/>
        <v>3.6328847724713675E-3</v>
      </c>
      <c r="O103" s="55">
        <f t="shared" ca="1" si="49"/>
        <v>-9.8692265255076239E-2</v>
      </c>
      <c r="P103" s="53">
        <f t="shared" ca="1" si="49"/>
        <v>7.3446248074113818E-3</v>
      </c>
      <c r="Q103" s="34">
        <f t="shared" ca="1" si="49"/>
        <v>-3.4959409238747297E-3</v>
      </c>
      <c r="R103" s="34">
        <f t="shared" ca="1" si="49"/>
        <v>-2.2702785648165302E-2</v>
      </c>
      <c r="S103" s="34" t="str">
        <f t="shared" ca="1" si="49"/>
        <v xml:space="preserve"> </v>
      </c>
      <c r="T103" s="34" t="str">
        <f t="shared" ca="1" si="49"/>
        <v xml:space="preserve"> </v>
      </c>
      <c r="U103" s="34">
        <f t="shared" ca="1" si="49"/>
        <v>6.817450740861597E-3</v>
      </c>
      <c r="V103" s="34" t="str">
        <f t="shared" ca="1" si="49"/>
        <v xml:space="preserve"> </v>
      </c>
      <c r="W103" s="34" t="str">
        <f t="shared" ca="1" si="49"/>
        <v xml:space="preserve"> </v>
      </c>
      <c r="X103" s="34">
        <f t="shared" ca="1" si="49"/>
        <v>7.9868614276226158E-3</v>
      </c>
      <c r="Y103" s="55">
        <f t="shared" ca="1" si="49"/>
        <v>1.374855628278282E-2</v>
      </c>
    </row>
    <row r="104" spans="1:25" s="33" customFormat="1" x14ac:dyDescent="0.2">
      <c r="A104" s="20">
        <v>41182</v>
      </c>
      <c r="B104" s="63">
        <f t="shared" ref="B104:Y104" ca="1" si="50">IF(AND(B39&gt;=0, (B38)&gt;0),B39/B38-1," ")</f>
        <v>-3.2684271003473597E-3</v>
      </c>
      <c r="C104" s="63">
        <f t="shared" ca="1" si="50"/>
        <v>-4.7870254994676342E-3</v>
      </c>
      <c r="D104" s="34">
        <f t="shared" ca="1" si="50"/>
        <v>-4.9464679990165461E-3</v>
      </c>
      <c r="E104" s="34">
        <f t="shared" ca="1" si="50"/>
        <v>2.1632661643455897E-4</v>
      </c>
      <c r="F104" s="34">
        <f t="shared" ca="1" si="50"/>
        <v>-1.3326523095930076E-3</v>
      </c>
      <c r="G104" s="53">
        <f t="shared" ca="1" si="50"/>
        <v>-1.9132068099146915E-3</v>
      </c>
      <c r="H104" s="34">
        <f t="shared" ca="1" si="50"/>
        <v>4.1329872259594502E-3</v>
      </c>
      <c r="I104" s="34">
        <f t="shared" ca="1" si="50"/>
        <v>-2.3671295276558202E-2</v>
      </c>
      <c r="J104" s="64">
        <f t="shared" ca="1" si="50"/>
        <v>-2.4722516059707988E-2</v>
      </c>
      <c r="K104" s="34">
        <f t="shared" ca="1" si="50"/>
        <v>-2.6955965541828331E-3</v>
      </c>
      <c r="L104" s="34" t="str">
        <f t="shared" ca="1" si="50"/>
        <v xml:space="preserve"> </v>
      </c>
      <c r="M104" s="64" t="str">
        <f t="shared" ca="1" si="50"/>
        <v xml:space="preserve"> </v>
      </c>
      <c r="N104" s="34">
        <f t="shared" ca="1" si="50"/>
        <v>2.0075749530268361E-4</v>
      </c>
      <c r="O104" s="55">
        <f t="shared" ca="1" si="50"/>
        <v>-7.3558402019081148E-2</v>
      </c>
      <c r="P104" s="53">
        <f t="shared" ca="1" si="50"/>
        <v>-1.5800626443570609E-3</v>
      </c>
      <c r="Q104" s="34">
        <f t="shared" ca="1" si="50"/>
        <v>1.5475917322862465E-3</v>
      </c>
      <c r="R104" s="34">
        <f t="shared" ca="1" si="50"/>
        <v>-1.0770695554913945E-2</v>
      </c>
      <c r="S104" s="34" t="str">
        <f t="shared" ca="1" si="50"/>
        <v xml:space="preserve"> </v>
      </c>
      <c r="T104" s="34" t="str">
        <f t="shared" ca="1" si="50"/>
        <v xml:space="preserve"> </v>
      </c>
      <c r="U104" s="34">
        <f t="shared" ca="1" si="50"/>
        <v>-4.5283225135674954E-3</v>
      </c>
      <c r="V104" s="34" t="str">
        <f t="shared" ca="1" si="50"/>
        <v xml:space="preserve"> </v>
      </c>
      <c r="W104" s="34" t="str">
        <f t="shared" ca="1" si="50"/>
        <v xml:space="preserve"> </v>
      </c>
      <c r="X104" s="34">
        <f t="shared" ca="1" si="50"/>
        <v>7.4536806830227675E-4</v>
      </c>
      <c r="Y104" s="55">
        <f t="shared" ca="1" si="50"/>
        <v>8.7815296209603488E-5</v>
      </c>
    </row>
    <row r="105" spans="1:25" s="33" customFormat="1" ht="12" thickBot="1" x14ac:dyDescent="0.25">
      <c r="A105" s="26">
        <v>41274</v>
      </c>
      <c r="B105" s="65">
        <f t="shared" ref="B105:Y105" ca="1" si="51">IF(AND(B40&gt;=0, (B39)&gt;0),B40/B39-1," ")</f>
        <v>-2.7466222427752207E-3</v>
      </c>
      <c r="C105" s="65">
        <f t="shared" ca="1" si="51"/>
        <v>-5.2988448696350554E-3</v>
      </c>
      <c r="D105" s="56">
        <f t="shared" ca="1" si="51"/>
        <v>-5.3232095772930421E-3</v>
      </c>
      <c r="E105" s="56">
        <f t="shared" ca="1" si="51"/>
        <v>3.0807102268906039E-3</v>
      </c>
      <c r="F105" s="56">
        <f t="shared" ca="1" si="51"/>
        <v>-4.7728857857897156E-3</v>
      </c>
      <c r="G105" s="57">
        <f t="shared" ca="1" si="51"/>
        <v>-4.6034674864089409E-3</v>
      </c>
      <c r="H105" s="56">
        <f t="shared" ca="1" si="51"/>
        <v>-2.2939126659200504E-3</v>
      </c>
      <c r="I105" s="56">
        <f t="shared" ca="1" si="51"/>
        <v>-1.1834484732698769E-2</v>
      </c>
      <c r="J105" s="66">
        <f t="shared" ca="1" si="51"/>
        <v>-5.7319640965762808E-3</v>
      </c>
      <c r="K105" s="56">
        <f t="shared" ca="1" si="51"/>
        <v>-3.9577117349639535E-3</v>
      </c>
      <c r="L105" s="56" t="str">
        <f t="shared" ca="1" si="51"/>
        <v xml:space="preserve"> </v>
      </c>
      <c r="M105" s="66" t="str">
        <f t="shared" ca="1" si="51"/>
        <v xml:space="preserve"> </v>
      </c>
      <c r="N105" s="56">
        <f t="shared" ca="1" si="51"/>
        <v>3.6714512740922967E-3</v>
      </c>
      <c r="O105" s="58">
        <f t="shared" ca="1" si="51"/>
        <v>-6.8092428971119667E-2</v>
      </c>
      <c r="P105" s="57">
        <f t="shared" ca="1" si="51"/>
        <v>-1.1835914175812645E-2</v>
      </c>
      <c r="Q105" s="56">
        <f t="shared" ca="1" si="51"/>
        <v>-3.1153461937797333E-3</v>
      </c>
      <c r="R105" s="56">
        <f t="shared" ca="1" si="51"/>
        <v>-1.4910442231886201E-2</v>
      </c>
      <c r="S105" s="56" t="str">
        <f t="shared" ca="1" si="51"/>
        <v xml:space="preserve"> </v>
      </c>
      <c r="T105" s="56" t="str">
        <f t="shared" ca="1" si="51"/>
        <v xml:space="preserve"> </v>
      </c>
      <c r="U105" s="56">
        <f t="shared" ca="1" si="51"/>
        <v>-1.2000861379325434E-3</v>
      </c>
      <c r="V105" s="56" t="str">
        <f t="shared" ca="1" si="51"/>
        <v xml:space="preserve"> </v>
      </c>
      <c r="W105" s="56" t="str">
        <f t="shared" ca="1" si="51"/>
        <v xml:space="preserve"> </v>
      </c>
      <c r="X105" s="56">
        <f t="shared" ca="1" si="51"/>
        <v>-1.0527108664659668E-2</v>
      </c>
      <c r="Y105" s="58">
        <f t="shared" ca="1" si="51"/>
        <v>-2.0663293650815096E-2</v>
      </c>
    </row>
    <row r="106" spans="1:25" s="33" customFormat="1" x14ac:dyDescent="0.2">
      <c r="A106" s="14">
        <v>41364</v>
      </c>
      <c r="B106" s="67">
        <f t="shared" ref="B106:Y106" ca="1" si="52">IF(AND(B41&gt;=0, (B40)&gt;0),B41/B40-1," ")</f>
        <v>-1.1616380212782107E-2</v>
      </c>
      <c r="C106" s="67">
        <f t="shared" ca="1" si="52"/>
        <v>-1.7434244972031609E-2</v>
      </c>
      <c r="D106" s="59">
        <f t="shared" ca="1" si="52"/>
        <v>-1.7982035175925337E-2</v>
      </c>
      <c r="E106" s="59">
        <f t="shared" ca="1" si="52"/>
        <v>1.5562229117180859E-3</v>
      </c>
      <c r="F106" s="59">
        <f t="shared" ca="1" si="52"/>
        <v>-5.6156785130844211E-3</v>
      </c>
      <c r="G106" s="60">
        <f t="shared" ca="1" si="52"/>
        <v>-1.4440992887962301E-2</v>
      </c>
      <c r="H106" s="59">
        <f t="shared" ca="1" si="52"/>
        <v>1.8476451825762519E-2</v>
      </c>
      <c r="I106" s="59">
        <f t="shared" ca="1" si="52"/>
        <v>-3.1798405772269778E-2</v>
      </c>
      <c r="J106" s="68">
        <f t="shared" ca="1" si="52"/>
        <v>-3.5481303293810496E-2</v>
      </c>
      <c r="K106" s="59">
        <f t="shared" ca="1" si="52"/>
        <v>-5.8132637476275839E-3</v>
      </c>
      <c r="L106" s="59" t="str">
        <f t="shared" ca="1" si="52"/>
        <v xml:space="preserve"> </v>
      </c>
      <c r="M106" s="68" t="str">
        <f t="shared" ca="1" si="52"/>
        <v xml:space="preserve"> </v>
      </c>
      <c r="N106" s="59">
        <f t="shared" ca="1" si="52"/>
        <v>2.1005080016847089E-3</v>
      </c>
      <c r="O106" s="61">
        <f t="shared" ca="1" si="52"/>
        <v>-8.4092080220603216E-2</v>
      </c>
      <c r="P106" s="60">
        <f t="shared" ca="1" si="52"/>
        <v>-0.93404739896207312</v>
      </c>
      <c r="Q106" s="59">
        <f t="shared" ca="1" si="52"/>
        <v>-1.0819933184826769E-2</v>
      </c>
      <c r="R106" s="59">
        <f t="shared" ca="1" si="52"/>
        <v>-1.533489468752014E-2</v>
      </c>
      <c r="S106" s="59" t="str">
        <f t="shared" ca="1" si="52"/>
        <v xml:space="preserve"> </v>
      </c>
      <c r="T106" s="59" t="str">
        <f t="shared" ca="1" si="52"/>
        <v xml:space="preserve"> </v>
      </c>
      <c r="U106" s="59">
        <f t="shared" ca="1" si="52"/>
        <v>-7.9751260970484239E-3</v>
      </c>
      <c r="V106" s="59" t="str">
        <f t="shared" ca="1" si="52"/>
        <v xml:space="preserve"> </v>
      </c>
      <c r="W106" s="59" t="str">
        <f t="shared" ca="1" si="52"/>
        <v xml:space="preserve"> </v>
      </c>
      <c r="X106" s="59">
        <f t="shared" ca="1" si="52"/>
        <v>-0.99992185643275311</v>
      </c>
      <c r="Y106" s="61">
        <f t="shared" ca="1" si="52"/>
        <v>3.2961136914395617E-2</v>
      </c>
    </row>
    <row r="107" spans="1:25" s="33" customFormat="1" x14ac:dyDescent="0.2">
      <c r="A107" s="20">
        <v>41455</v>
      </c>
      <c r="B107" s="63">
        <f t="shared" ref="B107:Y107" ca="1" si="53">IF(AND(B42&gt;=0, (B41)&gt;0),B42/B41-1," ")</f>
        <v>-1.4289058495198237E-4</v>
      </c>
      <c r="C107" s="63">
        <f t="shared" ca="1" si="53"/>
        <v>2.1567708278213971E-5</v>
      </c>
      <c r="D107" s="34">
        <f t="shared" ca="1" si="53"/>
        <v>3.6859402783306905E-6</v>
      </c>
      <c r="E107" s="34">
        <f t="shared" ca="1" si="53"/>
        <v>-5.0819090657761024E-4</v>
      </c>
      <c r="F107" s="34">
        <f t="shared" ca="1" si="53"/>
        <v>4.0256874795030484E-4</v>
      </c>
      <c r="G107" s="53">
        <f t="shared" ca="1" si="53"/>
        <v>2.6669478913545763E-3</v>
      </c>
      <c r="H107" s="34">
        <f t="shared" ca="1" si="53"/>
        <v>1.2309197647378367E-2</v>
      </c>
      <c r="I107" s="34">
        <f t="shared" ca="1" si="53"/>
        <v>-1.9668496619667519E-2</v>
      </c>
      <c r="J107" s="64">
        <f t="shared" ca="1" si="53"/>
        <v>-1.732814271993699E-2</v>
      </c>
      <c r="K107" s="34">
        <f t="shared" ca="1" si="53"/>
        <v>1.0015456739418394E-3</v>
      </c>
      <c r="L107" s="34" t="str">
        <f t="shared" ca="1" si="53"/>
        <v xml:space="preserve"> </v>
      </c>
      <c r="M107" s="64" t="str">
        <f t="shared" ca="1" si="53"/>
        <v xml:space="preserve"> </v>
      </c>
      <c r="N107" s="34">
        <f t="shared" ca="1" si="53"/>
        <v>-5.8642025458466307E-5</v>
      </c>
      <c r="O107" s="55">
        <f t="shared" ca="1" si="53"/>
        <v>-0.10773743484245868</v>
      </c>
      <c r="P107" s="53">
        <f t="shared" ca="1" si="53"/>
        <v>-0.21326998761336313</v>
      </c>
      <c r="Q107" s="34">
        <f t="shared" ca="1" si="53"/>
        <v>1.0468143124750862E-2</v>
      </c>
      <c r="R107" s="34">
        <f t="shared" ca="1" si="53"/>
        <v>-1.2944648678531068E-2</v>
      </c>
      <c r="S107" s="34" t="str">
        <f t="shared" ca="1" si="53"/>
        <v xml:space="preserve"> </v>
      </c>
      <c r="T107" s="34">
        <f t="shared" ca="1" si="53"/>
        <v>2.025208863260719E-2</v>
      </c>
      <c r="U107" s="34">
        <f t="shared" ca="1" si="53"/>
        <v>-5.0952872736079735E-3</v>
      </c>
      <c r="V107" s="34" t="str">
        <f t="shared" ca="1" si="53"/>
        <v xml:space="preserve"> </v>
      </c>
      <c r="W107" s="34">
        <f t="shared" ca="1" si="53"/>
        <v>5.2342805962883876E-3</v>
      </c>
      <c r="X107" s="34">
        <f t="shared" ca="1" si="53"/>
        <v>-0.42218828454557589</v>
      </c>
      <c r="Y107" s="55">
        <f t="shared" ca="1" si="53"/>
        <v>8.0994113114212229E-3</v>
      </c>
    </row>
    <row r="108" spans="1:25" s="33" customFormat="1" x14ac:dyDescent="0.2">
      <c r="A108" s="20">
        <v>41547</v>
      </c>
      <c r="B108" s="63">
        <f t="shared" ref="B108:Y108" ca="1" si="54">IF(AND(B43&gt;=0, (B42)&gt;0),B43/B42-1," ")</f>
        <v>-3.9614638165408333E-3</v>
      </c>
      <c r="C108" s="63">
        <f t="shared" ca="1" si="54"/>
        <v>-5.4278076968087285E-3</v>
      </c>
      <c r="D108" s="34">
        <f t="shared" ca="1" si="54"/>
        <v>-5.6525843868238113E-3</v>
      </c>
      <c r="E108" s="34">
        <f t="shared" ca="1" si="54"/>
        <v>-7.026448591425094E-4</v>
      </c>
      <c r="F108" s="34">
        <f t="shared" ca="1" si="54"/>
        <v>-6.4047313613813106E-4</v>
      </c>
      <c r="G108" s="53">
        <f t="shared" ca="1" si="54"/>
        <v>-3.872440159222057E-3</v>
      </c>
      <c r="H108" s="34">
        <f t="shared" ca="1" si="54"/>
        <v>3.2619643407263421E-3</v>
      </c>
      <c r="I108" s="34">
        <f t="shared" ca="1" si="54"/>
        <v>-1.9903485119651232E-2</v>
      </c>
      <c r="J108" s="64">
        <f t="shared" ca="1" si="54"/>
        <v>-1.927606502350121E-2</v>
      </c>
      <c r="K108" s="34">
        <f t="shared" ca="1" si="54"/>
        <v>-8.4566779075134768E-4</v>
      </c>
      <c r="L108" s="34" t="str">
        <f t="shared" ca="1" si="54"/>
        <v xml:space="preserve"> </v>
      </c>
      <c r="M108" s="64" t="str">
        <f t="shared" ca="1" si="54"/>
        <v xml:space="preserve"> </v>
      </c>
      <c r="N108" s="34">
        <f t="shared" ca="1" si="54"/>
        <v>-4.1851616206001196E-4</v>
      </c>
      <c r="O108" s="55">
        <f t="shared" ca="1" si="54"/>
        <v>-0.10397207404273945</v>
      </c>
      <c r="P108" s="53">
        <f t="shared" ca="1" si="54"/>
        <v>-0.83242610635792869</v>
      </c>
      <c r="Q108" s="34">
        <f t="shared" ca="1" si="54"/>
        <v>-4.2221627722827115E-5</v>
      </c>
      <c r="R108" s="34">
        <f t="shared" ca="1" si="54"/>
        <v>-1.4493437100364437E-2</v>
      </c>
      <c r="S108" s="34" t="str">
        <f t="shared" ca="1" si="54"/>
        <v xml:space="preserve"> </v>
      </c>
      <c r="T108" s="34">
        <f t="shared" ca="1" si="54"/>
        <v>3.9987083513135069E-2</v>
      </c>
      <c r="U108" s="34">
        <f t="shared" ca="1" si="54"/>
        <v>-9.5639153065950611E-3</v>
      </c>
      <c r="V108" s="34" t="str">
        <f t="shared" ca="1" si="54"/>
        <v xml:space="preserve"> </v>
      </c>
      <c r="W108" s="34">
        <f t="shared" ca="1" si="54"/>
        <v>-6.5398393908688845E-4</v>
      </c>
      <c r="X108" s="34">
        <f t="shared" ca="1" si="54"/>
        <v>0.21423689353817599</v>
      </c>
      <c r="Y108" s="55">
        <f t="shared" ca="1" si="54"/>
        <v>8.3463029240848918E-4</v>
      </c>
    </row>
    <row r="109" spans="1:25" s="33" customFormat="1" ht="12" thickBot="1" x14ac:dyDescent="0.25">
      <c r="A109" s="26">
        <v>41639</v>
      </c>
      <c r="B109" s="65">
        <f t="shared" ref="B109:Y109" ca="1" si="55">IF(AND(B44&gt;=0, (B43)&gt;0),B44/B43-1," ")</f>
        <v>-6.9738258656363294E-3</v>
      </c>
      <c r="C109" s="65">
        <f t="shared" ca="1" si="55"/>
        <v>-8.1562854874396296E-3</v>
      </c>
      <c r="D109" s="56">
        <f t="shared" ca="1" si="55"/>
        <v>-7.9308571508093229E-3</v>
      </c>
      <c r="E109" s="56">
        <f t="shared" ca="1" si="55"/>
        <v>-4.3583404838805073E-3</v>
      </c>
      <c r="F109" s="56">
        <f t="shared" ca="1" si="55"/>
        <v>-1.2933419297172399E-2</v>
      </c>
      <c r="G109" s="57">
        <f t="shared" ca="1" si="55"/>
        <v>-5.9820166773766337E-3</v>
      </c>
      <c r="H109" s="56">
        <f t="shared" ca="1" si="55"/>
        <v>0.12126049897462687</v>
      </c>
      <c r="I109" s="56">
        <f t="shared" ca="1" si="55"/>
        <v>-3.0092754146052947E-2</v>
      </c>
      <c r="J109" s="66">
        <f t="shared" ca="1" si="55"/>
        <v>-3.0295977755981585E-2</v>
      </c>
      <c r="K109" s="56">
        <f t="shared" ca="1" si="55"/>
        <v>-1.3549026244138895E-2</v>
      </c>
      <c r="L109" s="56" t="str">
        <f t="shared" ca="1" si="55"/>
        <v xml:space="preserve"> </v>
      </c>
      <c r="M109" s="66" t="str">
        <f t="shared" ca="1" si="55"/>
        <v xml:space="preserve"> </v>
      </c>
      <c r="N109" s="56">
        <f t="shared" ca="1" si="55"/>
        <v>-3.6486605281730311E-3</v>
      </c>
      <c r="O109" s="58">
        <f t="shared" ca="1" si="55"/>
        <v>-0.14326551324716652</v>
      </c>
      <c r="P109" s="57">
        <f t="shared" ca="1" si="55"/>
        <v>-0.25976217826329728</v>
      </c>
      <c r="Q109" s="56">
        <f t="shared" ca="1" si="55"/>
        <v>-2.6996891095916187E-3</v>
      </c>
      <c r="R109" s="56">
        <f t="shared" ca="1" si="55"/>
        <v>-1.1746570412419333E-2</v>
      </c>
      <c r="S109" s="56" t="str">
        <f t="shared" ca="1" si="55"/>
        <v xml:space="preserve"> </v>
      </c>
      <c r="T109" s="56">
        <f t="shared" ca="1" si="55"/>
        <v>-8.4772024554436998E-3</v>
      </c>
      <c r="U109" s="56">
        <f t="shared" ca="1" si="55"/>
        <v>-1.2604596370675458E-2</v>
      </c>
      <c r="V109" s="56" t="str">
        <f t="shared" ca="1" si="55"/>
        <v xml:space="preserve"> </v>
      </c>
      <c r="W109" s="56">
        <f t="shared" ca="1" si="55"/>
        <v>-1.6080086305832131E-2</v>
      </c>
      <c r="X109" s="56">
        <f t="shared" ca="1" si="55"/>
        <v>-0.16459876962021069</v>
      </c>
      <c r="Y109" s="58">
        <f t="shared" ca="1" si="55"/>
        <v>5.8001726902054962E-3</v>
      </c>
    </row>
    <row r="110" spans="1:25" s="33" customFormat="1" x14ac:dyDescent="0.2">
      <c r="A110" s="14">
        <v>41729</v>
      </c>
      <c r="B110" s="67">
        <f t="shared" ref="B110:Y110" ca="1" si="56">IF(AND(B45&gt;=0, (B44)&gt;0),B45/B44-1," ")</f>
        <v>-3.1780469032891556E-3</v>
      </c>
      <c r="C110" s="67">
        <f t="shared" ca="1" si="56"/>
        <v>-4.2991995416167272E-3</v>
      </c>
      <c r="D110" s="59">
        <f t="shared" ca="1" si="56"/>
        <v>-4.4327048781132028E-3</v>
      </c>
      <c r="E110" s="59">
        <f t="shared" ca="1" si="56"/>
        <v>-7.0762626847364896E-4</v>
      </c>
      <c r="F110" s="59">
        <f t="shared" ca="1" si="56"/>
        <v>-1.4557009405923305E-3</v>
      </c>
      <c r="G110" s="60">
        <f t="shared" ca="1" si="56"/>
        <v>2.1579111809444385E-4</v>
      </c>
      <c r="H110" s="59">
        <f t="shared" ca="1" si="56"/>
        <v>-8.2602526873250648E-2</v>
      </c>
      <c r="I110" s="59">
        <f t="shared" ca="1" si="56"/>
        <v>-1.4923763801981127E-2</v>
      </c>
      <c r="J110" s="68">
        <f t="shared" ca="1" si="56"/>
        <v>-1.4326611082788321E-2</v>
      </c>
      <c r="K110" s="59">
        <f t="shared" ca="1" si="56"/>
        <v>-1.1631529025165621E-3</v>
      </c>
      <c r="L110" s="59" t="str">
        <f t="shared" ca="1" si="56"/>
        <v xml:space="preserve"> </v>
      </c>
      <c r="M110" s="68" t="str">
        <f t="shared" ca="1" si="56"/>
        <v xml:space="preserve"> </v>
      </c>
      <c r="N110" s="59">
        <f t="shared" ca="1" si="56"/>
        <v>1.0916518475490022E-4</v>
      </c>
      <c r="O110" s="61">
        <f t="shared" ca="1" si="56"/>
        <v>-0.23710183955068542</v>
      </c>
      <c r="P110" s="60">
        <f t="shared" ca="1" si="56"/>
        <v>-0.11473570275535461</v>
      </c>
      <c r="Q110" s="59">
        <f t="shared" ca="1" si="56"/>
        <v>2.9849251568248025E-3</v>
      </c>
      <c r="R110" s="59">
        <f t="shared" ca="1" si="56"/>
        <v>-1.1292901240310682E-2</v>
      </c>
      <c r="S110" s="59" t="str">
        <f t="shared" ca="1" si="56"/>
        <v xml:space="preserve"> </v>
      </c>
      <c r="T110" s="59">
        <f t="shared" ca="1" si="56"/>
        <v>4.0764160993844722E-3</v>
      </c>
      <c r="U110" s="59">
        <f t="shared" ca="1" si="56"/>
        <v>-0.1886657952057903</v>
      </c>
      <c r="V110" s="59" t="str">
        <f t="shared" ca="1" si="56"/>
        <v xml:space="preserve"> </v>
      </c>
      <c r="W110" s="59">
        <f t="shared" ca="1" si="56"/>
        <v>-2.5101366902178235E-3</v>
      </c>
      <c r="X110" s="59">
        <f t="shared" ca="1" si="56"/>
        <v>0.22077561442610061</v>
      </c>
      <c r="Y110" s="61">
        <f t="shared" ca="1" si="56"/>
        <v>9.938000039528383E-3</v>
      </c>
    </row>
    <row r="111" spans="1:25" s="33" customFormat="1" x14ac:dyDescent="0.2">
      <c r="A111" s="20">
        <v>41820</v>
      </c>
      <c r="B111" s="63">
        <f t="shared" ref="B111:Y111" ca="1" si="57">IF(AND(B46&gt;=0, (B45)&gt;0),B46/B45-1," ")</f>
        <v>-4.1023807281344027E-3</v>
      </c>
      <c r="C111" s="63">
        <f t="shared" ca="1" si="57"/>
        <v>-5.6367296528150312E-3</v>
      </c>
      <c r="D111" s="34">
        <f t="shared" ca="1" si="57"/>
        <v>-5.8831902889673326E-3</v>
      </c>
      <c r="E111" s="34">
        <f t="shared" ca="1" si="57"/>
        <v>-7.3364781663776135E-4</v>
      </c>
      <c r="F111" s="34">
        <f t="shared" ca="1" si="57"/>
        <v>-4.0307281614848645E-4</v>
      </c>
      <c r="G111" s="53">
        <f t="shared" ca="1" si="57"/>
        <v>-4.2067573596625829E-3</v>
      </c>
      <c r="H111" s="34">
        <f t="shared" ca="1" si="57"/>
        <v>-6.1152577212017167E-2</v>
      </c>
      <c r="I111" s="34">
        <f t="shared" ca="1" si="57"/>
        <v>-1.6832261325719133E-2</v>
      </c>
      <c r="J111" s="64">
        <f t="shared" ca="1" si="57"/>
        <v>-1.3362525305435802E-2</v>
      </c>
      <c r="K111" s="34">
        <f t="shared" ca="1" si="57"/>
        <v>-1.1466053600539539E-4</v>
      </c>
      <c r="L111" s="34" t="str">
        <f t="shared" ca="1" si="57"/>
        <v xml:space="preserve"> </v>
      </c>
      <c r="M111" s="64" t="str">
        <f t="shared" ca="1" si="57"/>
        <v xml:space="preserve"> </v>
      </c>
      <c r="N111" s="34">
        <f t="shared" ca="1" si="57"/>
        <v>-5.5381811034260764E-5</v>
      </c>
      <c r="O111" s="55">
        <f t="shared" ca="1" si="57"/>
        <v>-0.32055543734568148</v>
      </c>
      <c r="P111" s="53">
        <f t="shared" ca="1" si="57"/>
        <v>3.2216988727887079</v>
      </c>
      <c r="Q111" s="34">
        <f t="shared" ca="1" si="57"/>
        <v>-3.7236042865779195E-3</v>
      </c>
      <c r="R111" s="34">
        <f t="shared" ca="1" si="57"/>
        <v>-8.4382811683552106E-3</v>
      </c>
      <c r="S111" s="34" t="str">
        <f t="shared" ca="1" si="57"/>
        <v xml:space="preserve"> </v>
      </c>
      <c r="T111" s="34">
        <f t="shared" ca="1" si="57"/>
        <v>-2.1589489685784113E-2</v>
      </c>
      <c r="U111" s="34">
        <f t="shared" ca="1" si="57"/>
        <v>-7.3894445944818754E-3</v>
      </c>
      <c r="V111" s="34" t="str">
        <f t="shared" ca="1" si="57"/>
        <v xml:space="preserve"> </v>
      </c>
      <c r="W111" s="34">
        <f t="shared" ca="1" si="57"/>
        <v>2.5506059272575321E-3</v>
      </c>
      <c r="X111" s="34">
        <f t="shared" ca="1" si="57"/>
        <v>-0.59650389712921892</v>
      </c>
      <c r="Y111" s="55">
        <f t="shared" ca="1" si="57"/>
        <v>-2.6466927779436045E-3</v>
      </c>
    </row>
    <row r="112" spans="1:25" s="33" customFormat="1" x14ac:dyDescent="0.2">
      <c r="A112" s="20">
        <v>41912</v>
      </c>
      <c r="B112" s="63">
        <f t="shared" ref="B112:Y112" ca="1" si="58">IF(AND(B47&gt;=0, (B46)&gt;0),B47/B46-1," ")</f>
        <v>-2.7792414888110351E-3</v>
      </c>
      <c r="C112" s="63">
        <f t="shared" ca="1" si="58"/>
        <v>-3.0776491709176845E-3</v>
      </c>
      <c r="D112" s="34">
        <f t="shared" ca="1" si="58"/>
        <v>-3.5821842343898291E-3</v>
      </c>
      <c r="E112" s="34">
        <f t="shared" ca="1" si="58"/>
        <v>-2.1272885375525075E-3</v>
      </c>
      <c r="F112" s="34">
        <f t="shared" ca="1" si="58"/>
        <v>7.5775491304477249E-3</v>
      </c>
      <c r="G112" s="53">
        <f t="shared" ca="1" si="58"/>
        <v>-1.8837374669600226E-4</v>
      </c>
      <c r="H112" s="34">
        <f t="shared" ca="1" si="58"/>
        <v>-2.1409734251296775E-2</v>
      </c>
      <c r="I112" s="34">
        <f t="shared" ca="1" si="58"/>
        <v>-2.8788467599736633E-2</v>
      </c>
      <c r="J112" s="64">
        <f t="shared" ca="1" si="58"/>
        <v>-3.5624135575842319E-2</v>
      </c>
      <c r="K112" s="34">
        <f t="shared" ca="1" si="58"/>
        <v>7.987899141933541E-3</v>
      </c>
      <c r="L112" s="34" t="str">
        <f t="shared" ca="1" si="58"/>
        <v xml:space="preserve"> </v>
      </c>
      <c r="M112" s="64" t="str">
        <f t="shared" ca="1" si="58"/>
        <v xml:space="preserve"> </v>
      </c>
      <c r="N112" s="34">
        <f t="shared" ca="1" si="58"/>
        <v>-1.5888575734573918E-3</v>
      </c>
      <c r="O112" s="55">
        <f t="shared" ca="1" si="58"/>
        <v>-0.35411996777816135</v>
      </c>
      <c r="P112" s="53">
        <f t="shared" ca="1" si="58"/>
        <v>-0.68830257184808719</v>
      </c>
      <c r="Q112" s="34">
        <f t="shared" ca="1" si="58"/>
        <v>2.05085888707357E-3</v>
      </c>
      <c r="R112" s="34">
        <f t="shared" ca="1" si="58"/>
        <v>-8.637781861487559E-3</v>
      </c>
      <c r="S112" s="34" t="str">
        <f t="shared" ca="1" si="58"/>
        <v xml:space="preserve"> </v>
      </c>
      <c r="T112" s="34">
        <f t="shared" ca="1" si="58"/>
        <v>1.3948705727299116E-2</v>
      </c>
      <c r="U112" s="34">
        <f t="shared" ca="1" si="58"/>
        <v>-4.1373737798290344E-3</v>
      </c>
      <c r="V112" s="34" t="str">
        <f t="shared" ca="1" si="58"/>
        <v xml:space="preserve"> </v>
      </c>
      <c r="W112" s="34">
        <f t="shared" ca="1" si="58"/>
        <v>6.8482049541509493E-3</v>
      </c>
      <c r="X112" s="34">
        <f t="shared" ca="1" si="58"/>
        <v>-3.0234759770789155E-2</v>
      </c>
      <c r="Y112" s="55">
        <f t="shared" ca="1" si="58"/>
        <v>1.7869105996045853E-2</v>
      </c>
    </row>
    <row r="113" spans="1:25" s="33" customFormat="1" ht="12" thickBot="1" x14ac:dyDescent="0.25">
      <c r="A113" s="20">
        <v>42004</v>
      </c>
      <c r="B113" s="63">
        <f t="shared" ref="B113:Y113" ca="1" si="59">IF(AND(B48&gt;=0, (B47)&gt;0),B48/B47-1," ")</f>
        <v>-6.4948379111519072E-3</v>
      </c>
      <c r="C113" s="63">
        <f t="shared" ca="1" si="59"/>
        <v>-3.804720688224128E-3</v>
      </c>
      <c r="D113" s="34">
        <f t="shared" ca="1" si="59"/>
        <v>-3.8931786159184245E-3</v>
      </c>
      <c r="E113" s="34">
        <f t="shared" ca="1" si="59"/>
        <v>-1.2366535067970696E-2</v>
      </c>
      <c r="F113" s="34">
        <f t="shared" ca="1" si="59"/>
        <v>-1.957282374862257E-3</v>
      </c>
      <c r="G113" s="53">
        <f t="shared" ca="1" si="59"/>
        <v>-3.9970580012483881E-3</v>
      </c>
      <c r="H113" s="34">
        <f t="shared" ca="1" si="59"/>
        <v>-1.5061447224938629E-2</v>
      </c>
      <c r="I113" s="34">
        <f t="shared" ca="1" si="59"/>
        <v>-1.1802409629542154E-3</v>
      </c>
      <c r="J113" s="64">
        <f t="shared" ca="1" si="59"/>
        <v>5.9496309936268865E-3</v>
      </c>
      <c r="K113" s="34">
        <f t="shared" ca="1" si="59"/>
        <v>-3.0721550681845899E-3</v>
      </c>
      <c r="L113" s="34" t="str">
        <f t="shared" ca="1" si="59"/>
        <v xml:space="preserve"> </v>
      </c>
      <c r="M113" s="64" t="str">
        <f t="shared" ca="1" si="59"/>
        <v xml:space="preserve"> </v>
      </c>
      <c r="N113" s="34">
        <f t="shared" ca="1" si="59"/>
        <v>-1.175520532116292E-2</v>
      </c>
      <c r="O113" s="55">
        <f t="shared" ca="1" si="59"/>
        <v>-0.47353732342622268</v>
      </c>
      <c r="P113" s="53">
        <f t="shared" ca="1" si="59"/>
        <v>1.5176222382735292</v>
      </c>
      <c r="Q113" s="34">
        <f t="shared" ca="1" si="59"/>
        <v>-1.1539146783073884E-3</v>
      </c>
      <c r="R113" s="34">
        <f t="shared" ca="1" si="59"/>
        <v>-1.0737600421243942E-2</v>
      </c>
      <c r="S113" s="34" t="str">
        <f t="shared" ca="1" si="59"/>
        <v xml:space="preserve"> </v>
      </c>
      <c r="T113" s="34">
        <f t="shared" ca="1" si="59"/>
        <v>-1.6189289682005281E-2</v>
      </c>
      <c r="U113" s="34">
        <f t="shared" ca="1" si="59"/>
        <v>-9.1755944223926855E-3</v>
      </c>
      <c r="V113" s="34" t="str">
        <f t="shared" ca="1" si="59"/>
        <v xml:space="preserve"> </v>
      </c>
      <c r="W113" s="34">
        <f t="shared" ca="1" si="59"/>
        <v>-3.5497027121169644E-3</v>
      </c>
      <c r="X113" s="34">
        <f t="shared" ca="1" si="59"/>
        <v>4.7768380989476E-2</v>
      </c>
      <c r="Y113" s="55">
        <f t="shared" ca="1" si="59"/>
        <v>3.3601049937627137E-2</v>
      </c>
    </row>
    <row r="114" spans="1:25" s="33" customFormat="1" x14ac:dyDescent="0.2">
      <c r="A114" s="14">
        <v>42094</v>
      </c>
      <c r="B114" s="67">
        <f t="shared" ref="B114:X121" ca="1" si="60">IF(AND(B49&gt;=0, (B48)&gt;0),B49/B48-1," ")</f>
        <v>-5.3955895407669097E-3</v>
      </c>
      <c r="C114" s="67">
        <f t="shared" ca="1" si="60"/>
        <v>-7.415227762521015E-3</v>
      </c>
      <c r="D114" s="59">
        <f t="shared" ca="1" si="60"/>
        <v>-8.0933508477952776E-3</v>
      </c>
      <c r="E114" s="59">
        <f t="shared" ca="1" si="60"/>
        <v>-9.4912629888577182E-4</v>
      </c>
      <c r="F114" s="59">
        <f t="shared" ca="1" si="60"/>
        <v>6.7198596478978967E-3</v>
      </c>
      <c r="G114" s="60">
        <f t="shared" ca="1" si="60"/>
        <v>-4.8030506622257496E-3</v>
      </c>
      <c r="H114" s="59">
        <f t="shared" ca="1" si="60"/>
        <v>1.7485033766270863E-2</v>
      </c>
      <c r="I114" s="59">
        <f t="shared" ca="1" si="60"/>
        <v>-1.8897811175828672E-2</v>
      </c>
      <c r="J114" s="68">
        <f t="shared" ca="1" si="60"/>
        <v>-1.8934815357727008E-2</v>
      </c>
      <c r="K114" s="59">
        <f t="shared" ca="1" si="60"/>
        <v>7.333027819376392E-3</v>
      </c>
      <c r="L114" s="59" t="str">
        <f t="shared" ca="1" si="60"/>
        <v xml:space="preserve"> </v>
      </c>
      <c r="M114" s="68" t="str">
        <f t="shared" ca="1" si="60"/>
        <v xml:space="preserve"> </v>
      </c>
      <c r="N114" s="59">
        <f t="shared" ca="1" si="60"/>
        <v>-8.2431419993334032E-4</v>
      </c>
      <c r="O114" s="61">
        <f t="shared" ca="1" si="60"/>
        <v>-0.1855327336912711</v>
      </c>
      <c r="P114" s="60">
        <f t="shared" ca="1" si="60"/>
        <v>-0.7159688757858671</v>
      </c>
      <c r="Q114" s="59">
        <f t="shared" ca="1" si="60"/>
        <v>-3.8493853459821148E-3</v>
      </c>
      <c r="R114" s="59">
        <f t="shared" ca="1" si="60"/>
        <v>-1.0924681043931406E-2</v>
      </c>
      <c r="S114" s="59" t="str">
        <f t="shared" ca="1" si="60"/>
        <v xml:space="preserve"> </v>
      </c>
      <c r="T114" s="59">
        <f t="shared" ca="1" si="60"/>
        <v>-2.3296327709054765E-3</v>
      </c>
      <c r="U114" s="59">
        <f t="shared" ca="1" si="60"/>
        <v>-6.9120607031786241E-3</v>
      </c>
      <c r="V114" s="59" t="str">
        <f t="shared" ca="1" si="60"/>
        <v xml:space="preserve"> </v>
      </c>
      <c r="W114" s="59">
        <f t="shared" ca="1" si="60"/>
        <v>6.5037643688172775E-3</v>
      </c>
      <c r="X114" s="59">
        <f t="shared" ca="1" si="60"/>
        <v>-2.287307501661473E-2</v>
      </c>
      <c r="Y114" s="61">
        <f t="shared" ref="Y114:Y133" ca="1" si="61">IF(AND(Y49&gt;=0, (Y48)&gt;0),Y49/Y48-1," ")</f>
        <v>1.2098081067741129E-2</v>
      </c>
    </row>
    <row r="115" spans="1:25" s="33" customFormat="1" x14ac:dyDescent="0.2">
      <c r="A115" s="20">
        <v>42185</v>
      </c>
      <c r="B115" s="63">
        <f t="shared" ca="1" si="60"/>
        <v>-4.750373635027394E-4</v>
      </c>
      <c r="C115" s="63">
        <f t="shared" ca="1" si="60"/>
        <v>3.780788757019593E-4</v>
      </c>
      <c r="D115" s="34">
        <f t="shared" ca="1" si="60"/>
        <v>1.0972425084943005E-4</v>
      </c>
      <c r="E115" s="34">
        <f t="shared" ca="1" si="60"/>
        <v>-2.3411134110040699E-3</v>
      </c>
      <c r="F115" s="34">
        <f t="shared" ca="1" si="60"/>
        <v>5.8894698292939474E-3</v>
      </c>
      <c r="G115" s="53">
        <f t="shared" ca="1" si="60"/>
        <v>1.2469687089557979E-3</v>
      </c>
      <c r="H115" s="34">
        <f t="shared" ca="1" si="60"/>
        <v>9.2613158725021183E-3</v>
      </c>
      <c r="I115" s="34">
        <f t="shared" ca="1" si="60"/>
        <v>-1.5126914242938105E-2</v>
      </c>
      <c r="J115" s="64">
        <f t="shared" ca="1" si="60"/>
        <v>-1.4420595054883467E-2</v>
      </c>
      <c r="K115" s="34">
        <f t="shared" ca="1" si="60"/>
        <v>5.87503409155965E-3</v>
      </c>
      <c r="L115" s="34" t="str">
        <f t="shared" ca="1" si="60"/>
        <v xml:space="preserve"> </v>
      </c>
      <c r="M115" s="64" t="str">
        <f t="shared" ca="1" si="60"/>
        <v xml:space="preserve"> </v>
      </c>
      <c r="N115" s="34">
        <f t="shared" ca="1" si="60"/>
        <v>-2.3357000219760282E-3</v>
      </c>
      <c r="O115" s="55">
        <f t="shared" ca="1" si="60"/>
        <v>-0.20514324750938839</v>
      </c>
      <c r="P115" s="53">
        <f t="shared" ca="1" si="60"/>
        <v>2.9828925854603394E-2</v>
      </c>
      <c r="Q115" s="34">
        <f t="shared" ca="1" si="60"/>
        <v>2.950761598951912E-3</v>
      </c>
      <c r="R115" s="34">
        <f t="shared" ca="1" si="60"/>
        <v>-1.4793239857525231E-2</v>
      </c>
      <c r="S115" s="34" t="str">
        <f t="shared" ca="1" si="60"/>
        <v xml:space="preserve"> </v>
      </c>
      <c r="T115" s="34">
        <f t="shared" ca="1" si="60"/>
        <v>3.5829374927378588E-3</v>
      </c>
      <c r="U115" s="34">
        <f t="shared" ca="1" si="60"/>
        <v>-4.2823292013322023E-3</v>
      </c>
      <c r="V115" s="34" t="str">
        <f t="shared" ca="1" si="60"/>
        <v xml:space="preserve"> </v>
      </c>
      <c r="W115" s="34">
        <f t="shared" ca="1" si="60"/>
        <v>6.3858125648643682E-3</v>
      </c>
      <c r="X115" s="34">
        <f t="shared" ca="1" si="60"/>
        <v>6.8980029509977392E-3</v>
      </c>
      <c r="Y115" s="55">
        <f t="shared" ca="1" si="61"/>
        <v>2.9353472596049812E-2</v>
      </c>
    </row>
    <row r="116" spans="1:25" s="33" customFormat="1" x14ac:dyDescent="0.2">
      <c r="A116" s="20">
        <v>42277</v>
      </c>
      <c r="B116" s="63">
        <f t="shared" ca="1" si="60"/>
        <v>-4.5054691441744898E-3</v>
      </c>
      <c r="C116" s="63">
        <f t="shared" ca="1" si="60"/>
        <v>-4.6795594990497458E-3</v>
      </c>
      <c r="D116" s="34">
        <f t="shared" ca="1" si="60"/>
        <v>-5.2066771707715009E-3</v>
      </c>
      <c r="E116" s="34">
        <f t="shared" ca="1" si="60"/>
        <v>-4.1236322127196079E-3</v>
      </c>
      <c r="F116" s="34">
        <f t="shared" ca="1" si="60"/>
        <v>6.0840293281234636E-3</v>
      </c>
      <c r="G116" s="53">
        <f t="shared" ca="1" si="60"/>
        <v>-3.9545435332237755E-3</v>
      </c>
      <c r="H116" s="34">
        <f t="shared" ca="1" si="60"/>
        <v>-7.7257028577457643E-3</v>
      </c>
      <c r="I116" s="34">
        <f t="shared" ca="1" si="60"/>
        <v>-1.7883205702470262E-2</v>
      </c>
      <c r="J116" s="64">
        <f t="shared" ca="1" si="60"/>
        <v>-1.9846222685974579E-2</v>
      </c>
      <c r="K116" s="34">
        <f t="shared" ca="1" si="60"/>
        <v>6.4269282924007687E-3</v>
      </c>
      <c r="L116" s="34" t="str">
        <f t="shared" ca="1" si="60"/>
        <v xml:space="preserve"> </v>
      </c>
      <c r="M116" s="64" t="str">
        <f t="shared" ca="1" si="60"/>
        <v xml:space="preserve"> </v>
      </c>
      <c r="N116" s="34">
        <f t="shared" ca="1" si="60"/>
        <v>-4.0351435897731935E-3</v>
      </c>
      <c r="O116" s="55">
        <f t="shared" ca="1" si="60"/>
        <v>-0.1655343487260218</v>
      </c>
      <c r="P116" s="53">
        <f t="shared" ca="1" si="60"/>
        <v>5.8513242542685306E-2</v>
      </c>
      <c r="Q116" s="34">
        <f t="shared" ca="1" si="60"/>
        <v>-3.9783301777687186E-3</v>
      </c>
      <c r="R116" s="34">
        <f t="shared" ca="1" si="60"/>
        <v>-9.8083351711673039E-3</v>
      </c>
      <c r="S116" s="34" t="str">
        <f t="shared" ca="1" si="60"/>
        <v xml:space="preserve"> </v>
      </c>
      <c r="T116" s="34">
        <f t="shared" ca="1" si="60"/>
        <v>-3.7375747042001084E-3</v>
      </c>
      <c r="U116" s="34">
        <f t="shared" ca="1" si="60"/>
        <v>-9.1720498729785938E-3</v>
      </c>
      <c r="V116" s="34" t="str">
        <f t="shared" ca="1" si="60"/>
        <v xml:space="preserve"> </v>
      </c>
      <c r="W116" s="34">
        <f t="shared" ca="1" si="60"/>
        <v>4.8685676364583763E-3</v>
      </c>
      <c r="X116" s="34">
        <f t="shared" ca="1" si="60"/>
        <v>-3.1085344809987592E-2</v>
      </c>
      <c r="Y116" s="55">
        <f t="shared" ca="1" si="61"/>
        <v>2.9502205697035322E-2</v>
      </c>
    </row>
    <row r="117" spans="1:25" s="33" customFormat="1" ht="12" thickBot="1" x14ac:dyDescent="0.25">
      <c r="A117" s="20">
        <v>42369</v>
      </c>
      <c r="B117" s="63">
        <f t="shared" ca="1" si="60"/>
        <v>-1.4338525551730319E-3</v>
      </c>
      <c r="C117" s="63">
        <f t="shared" ca="1" si="60"/>
        <v>-1.1519871675168547E-3</v>
      </c>
      <c r="D117" s="34">
        <f t="shared" ca="1" si="60"/>
        <v>-1.5947581841115888E-3</v>
      </c>
      <c r="E117" s="34">
        <f t="shared" ca="1" si="60"/>
        <v>-2.0517301766076468E-3</v>
      </c>
      <c r="F117" s="34">
        <f t="shared" ca="1" si="60"/>
        <v>7.7878027699431751E-3</v>
      </c>
      <c r="G117" s="53">
        <f t="shared" ca="1" si="60"/>
        <v>4.6228716219176569E-4</v>
      </c>
      <c r="H117" s="34">
        <f t="shared" ca="1" si="60"/>
        <v>-6.851640911622936E-3</v>
      </c>
      <c r="I117" s="34">
        <f t="shared" ca="1" si="60"/>
        <v>-1.7479904606425123E-2</v>
      </c>
      <c r="J117" s="64">
        <f t="shared" ca="1" si="60"/>
        <v>-1.592298861114072E-2</v>
      </c>
      <c r="K117" s="34">
        <f t="shared" ca="1" si="60"/>
        <v>7.1242639782953532E-3</v>
      </c>
      <c r="L117" s="34" t="str">
        <f t="shared" ca="1" si="60"/>
        <v xml:space="preserve"> </v>
      </c>
      <c r="M117" s="64" t="str">
        <f t="shared" ca="1" si="60"/>
        <v xml:space="preserve"> </v>
      </c>
      <c r="N117" s="34">
        <f t="shared" ca="1" si="60"/>
        <v>-1.864456437524864E-3</v>
      </c>
      <c r="O117" s="55">
        <f t="shared" ca="1" si="60"/>
        <v>-0.16334677965300215</v>
      </c>
      <c r="P117" s="53">
        <f t="shared" ca="1" si="60"/>
        <v>-3.9626912913455437E-2</v>
      </c>
      <c r="Q117" s="34">
        <f t="shared" ca="1" si="60"/>
        <v>2.9776396380556402E-3</v>
      </c>
      <c r="R117" s="34">
        <f t="shared" ca="1" si="60"/>
        <v>-8.2536170944782494E-3</v>
      </c>
      <c r="S117" s="34" t="str">
        <f t="shared" ca="1" si="60"/>
        <v xml:space="preserve"> </v>
      </c>
      <c r="T117" s="34">
        <f t="shared" ca="1" si="60"/>
        <v>-3.5581631074278475E-3</v>
      </c>
      <c r="U117" s="34">
        <f t="shared" ca="1" si="60"/>
        <v>-8.618456047831069E-3</v>
      </c>
      <c r="V117" s="34" t="str">
        <f t="shared" ca="1" si="60"/>
        <v xml:space="preserve"> </v>
      </c>
      <c r="W117" s="34">
        <f t="shared" ca="1" si="60"/>
        <v>8.1065797579202847E-3</v>
      </c>
      <c r="X117" s="34">
        <f t="shared" ca="1" si="60"/>
        <v>4.9193310147555458E-2</v>
      </c>
      <c r="Y117" s="55">
        <f t="shared" ca="1" si="61"/>
        <v>-4.9206030897919195E-4</v>
      </c>
    </row>
    <row r="118" spans="1:25" s="33" customFormat="1" x14ac:dyDescent="0.2">
      <c r="A118" s="14">
        <v>42460</v>
      </c>
      <c r="B118" s="67">
        <f t="shared" ca="1" si="60"/>
        <v>-1.3014649839099279E-3</v>
      </c>
      <c r="C118" s="67">
        <f t="shared" ca="1" si="60"/>
        <v>-9.8457301072840675E-4</v>
      </c>
      <c r="D118" s="59">
        <f t="shared" ca="1" si="60"/>
        <v>-1.4350127304934013E-3</v>
      </c>
      <c r="E118" s="59">
        <f t="shared" ca="1" si="60"/>
        <v>-1.9967507462421707E-3</v>
      </c>
      <c r="F118" s="59">
        <f t="shared" ca="1" si="60"/>
        <v>8.0253807832115776E-3</v>
      </c>
      <c r="G118" s="60">
        <f t="shared" ca="1" si="60"/>
        <v>-2.133330558513391E-3</v>
      </c>
      <c r="H118" s="59">
        <f t="shared" ca="1" si="60"/>
        <v>1.6637264685739561E-2</v>
      </c>
      <c r="I118" s="59">
        <f t="shared" ca="1" si="60"/>
        <v>1.8494166984267979E-2</v>
      </c>
      <c r="J118" s="68">
        <f t="shared" ca="1" si="60"/>
        <v>3.3690475362617045E-2</v>
      </c>
      <c r="K118" s="59">
        <f t="shared" ca="1" si="60"/>
        <v>8.4154277111179177E-3</v>
      </c>
      <c r="L118" s="59" t="str">
        <f t="shared" ca="1" si="60"/>
        <v xml:space="preserve"> </v>
      </c>
      <c r="M118" s="68" t="str">
        <f t="shared" ca="1" si="60"/>
        <v xml:space="preserve"> </v>
      </c>
      <c r="N118" s="59">
        <f t="shared" ca="1" si="60"/>
        <v>-2.0241788265251692E-3</v>
      </c>
      <c r="O118" s="61">
        <f t="shared" ca="1" si="60"/>
        <v>-0.21938466284657721</v>
      </c>
      <c r="P118" s="60">
        <f t="shared" ca="1" si="60"/>
        <v>-4.7692291093267558E-2</v>
      </c>
      <c r="Q118" s="59">
        <f t="shared" ca="1" si="60"/>
        <v>-3.955708391371715E-3</v>
      </c>
      <c r="R118" s="59">
        <f t="shared" ca="1" si="60"/>
        <v>-9.4632395223598342E-3</v>
      </c>
      <c r="S118" s="59" t="str">
        <f t="shared" ca="1" si="60"/>
        <v xml:space="preserve"> </v>
      </c>
      <c r="T118" s="59">
        <f t="shared" ca="1" si="60"/>
        <v>8.9201580907416478E-4</v>
      </c>
      <c r="U118" s="59">
        <f t="shared" ca="1" si="60"/>
        <v>-1.5860829167220092E-2</v>
      </c>
      <c r="V118" s="59" t="str">
        <f t="shared" ca="1" si="60"/>
        <v xml:space="preserve"> </v>
      </c>
      <c r="W118" s="59">
        <f t="shared" ca="1" si="60"/>
        <v>8.1510114941147904E-3</v>
      </c>
      <c r="X118" s="59">
        <f t="shared" ca="1" si="60"/>
        <v>-2.2502228715878814E-2</v>
      </c>
      <c r="Y118" s="61">
        <f t="shared" ca="1" si="61"/>
        <v>6.5783527415423926E-3</v>
      </c>
    </row>
    <row r="119" spans="1:25" s="33" customFormat="1" x14ac:dyDescent="0.2">
      <c r="A119" s="20">
        <v>42551</v>
      </c>
      <c r="B119" s="63">
        <f t="shared" ca="1" si="60"/>
        <v>-1.8257852387683071E-3</v>
      </c>
      <c r="C119" s="63">
        <f t="shared" ca="1" si="60"/>
        <v>-1.3878653863280688E-3</v>
      </c>
      <c r="D119" s="34">
        <f t="shared" ca="1" si="60"/>
        <v>-1.8871964305894329E-3</v>
      </c>
      <c r="E119" s="34">
        <f t="shared" ca="1" si="60"/>
        <v>-2.7875901065191888E-3</v>
      </c>
      <c r="F119" s="34">
        <f t="shared" ca="1" si="60"/>
        <v>8.5063034949528493E-3</v>
      </c>
      <c r="G119" s="53">
        <f t="shared" ca="1" si="60"/>
        <v>-4.5026838287465232E-4</v>
      </c>
      <c r="H119" s="34">
        <f t="shared" ca="1" si="60"/>
        <v>9.7065811660661527E-3</v>
      </c>
      <c r="I119" s="34">
        <f t="shared" ca="1" si="60"/>
        <v>-2.1535889667524621E-2</v>
      </c>
      <c r="J119" s="64">
        <f t="shared" ca="1" si="60"/>
        <v>-2.1581557452390876E-2</v>
      </c>
      <c r="K119" s="34">
        <f t="shared" ca="1" si="60"/>
        <v>8.2322618214836218E-3</v>
      </c>
      <c r="L119" s="34" t="str">
        <f t="shared" ca="1" si="60"/>
        <v xml:space="preserve"> </v>
      </c>
      <c r="M119" s="64" t="str">
        <f t="shared" ca="1" si="60"/>
        <v xml:space="preserve"> </v>
      </c>
      <c r="N119" s="34">
        <f t="shared" ca="1" si="60"/>
        <v>-3.0102793330700761E-3</v>
      </c>
      <c r="O119" s="55">
        <f t="shared" ca="1" si="60"/>
        <v>-0.19553394755903619</v>
      </c>
      <c r="P119" s="53">
        <f t="shared" ca="1" si="60"/>
        <v>-4.1222081171916614E-3</v>
      </c>
      <c r="Q119" s="34">
        <f t="shared" ca="1" si="60"/>
        <v>6.3960100867510583E-4</v>
      </c>
      <c r="R119" s="34">
        <f t="shared" ca="1" si="60"/>
        <v>-5.2036786958200576E-3</v>
      </c>
      <c r="S119" s="34" t="str">
        <f t="shared" ca="1" si="60"/>
        <v xml:space="preserve"> </v>
      </c>
      <c r="T119" s="34">
        <f t="shared" ca="1" si="60"/>
        <v>-9.567243949782922E-4</v>
      </c>
      <c r="U119" s="34">
        <f t="shared" ca="1" si="60"/>
        <v>-1.4049577126942547E-2</v>
      </c>
      <c r="V119" s="34" t="str">
        <f t="shared" ca="1" si="60"/>
        <v xml:space="preserve"> </v>
      </c>
      <c r="W119" s="34">
        <f t="shared" ca="1" si="60"/>
        <v>8.7561314386113143E-3</v>
      </c>
      <c r="X119" s="34">
        <f t="shared" ca="1" si="60"/>
        <v>-0.49671300236252847</v>
      </c>
      <c r="Y119" s="55">
        <f t="shared" ca="1" si="61"/>
        <v>1.2669465154227844E-2</v>
      </c>
    </row>
    <row r="120" spans="1:25" s="33" customFormat="1" x14ac:dyDescent="0.2">
      <c r="A120" s="20">
        <v>42643</v>
      </c>
      <c r="B120" s="63">
        <f t="shared" ca="1" si="60"/>
        <v>-2.2146968774584552E-3</v>
      </c>
      <c r="C120" s="63">
        <f t="shared" ca="1" si="60"/>
        <v>-2.078429843045404E-4</v>
      </c>
      <c r="D120" s="34">
        <f t="shared" ca="1" si="60"/>
        <v>-5.8431969679972884E-4</v>
      </c>
      <c r="E120" s="34">
        <f t="shared" ca="1" si="60"/>
        <v>-6.6285436948448906E-3</v>
      </c>
      <c r="F120" s="34">
        <f t="shared" ca="1" si="60"/>
        <v>7.1751061841855979E-3</v>
      </c>
      <c r="G120" s="53">
        <f t="shared" ca="1" si="60"/>
        <v>-1.1079324844420757E-4</v>
      </c>
      <c r="H120" s="34">
        <f t="shared" ca="1" si="60"/>
        <v>-6.8645660460415758E-3</v>
      </c>
      <c r="I120" s="34">
        <f t="shared" ca="1" si="60"/>
        <v>-5.111350990214425E-3</v>
      </c>
      <c r="J120" s="64">
        <f t="shared" ca="1" si="60"/>
        <v>8.6725128492992631E-4</v>
      </c>
      <c r="K120" s="34">
        <f t="shared" ca="1" si="60"/>
        <v>7.734226413712797E-3</v>
      </c>
      <c r="L120" s="34" t="str">
        <f t="shared" ca="1" si="60"/>
        <v xml:space="preserve"> </v>
      </c>
      <c r="M120" s="64" t="str">
        <f t="shared" ca="1" si="60"/>
        <v xml:space="preserve"> </v>
      </c>
      <c r="N120" s="34">
        <f t="shared" ca="1" si="60"/>
        <v>-6.4031583230355071E-3</v>
      </c>
      <c r="O120" s="55">
        <f t="shared" ca="1" si="60"/>
        <v>-0.19389895879228181</v>
      </c>
      <c r="P120" s="53">
        <f t="shared" ca="1" si="60"/>
        <v>5.7528927510520189E-2</v>
      </c>
      <c r="Q120" s="34">
        <f t="shared" ca="1" si="60"/>
        <v>1.5520795303278767E-3</v>
      </c>
      <c r="R120" s="34">
        <f t="shared" ca="1" si="60"/>
        <v>-7.7448776725107527E-3</v>
      </c>
      <c r="S120" s="34" t="str">
        <f t="shared" ca="1" si="60"/>
        <v xml:space="preserve"> </v>
      </c>
      <c r="T120" s="34">
        <f t="shared" ca="1" si="60"/>
        <v>7.3146301587456719E-4</v>
      </c>
      <c r="U120" s="34">
        <f t="shared" ca="1" si="60"/>
        <v>-9.8295053221858497E-3</v>
      </c>
      <c r="V120" s="34" t="str">
        <f t="shared" ca="1" si="60"/>
        <v xml:space="preserve"> </v>
      </c>
      <c r="W120" s="34">
        <f t="shared" ca="1" si="60"/>
        <v>6.3487064877714161E-3</v>
      </c>
      <c r="X120" s="34">
        <f t="shared" ca="1" si="60"/>
        <v>-3.1633537779887311E-2</v>
      </c>
      <c r="Y120" s="55">
        <f t="shared" ca="1" si="61"/>
        <v>2.0153111230527765E-2</v>
      </c>
    </row>
    <row r="121" spans="1:25" s="33" customFormat="1" ht="12" thickBot="1" x14ac:dyDescent="0.25">
      <c r="A121" s="20">
        <v>42735</v>
      </c>
      <c r="B121" s="63">
        <f t="shared" ca="1" si="60"/>
        <v>-1.6916648447364846E-3</v>
      </c>
      <c r="C121" s="63">
        <f t="shared" ca="1" si="60"/>
        <v>-1.4506049068039317E-3</v>
      </c>
      <c r="D121" s="34">
        <f t="shared" ca="1" si="60"/>
        <v>-2.2338414629764491E-3</v>
      </c>
      <c r="E121" s="34">
        <f t="shared" ca="1" si="60"/>
        <v>-2.2252756200640267E-3</v>
      </c>
      <c r="F121" s="34">
        <f t="shared" ca="1" si="60"/>
        <v>1.3790831067511888E-2</v>
      </c>
      <c r="G121" s="53">
        <f t="shared" ca="1" si="60"/>
        <v>-1.9660723254175672E-3</v>
      </c>
      <c r="H121" s="34">
        <f t="shared" ca="1" si="60"/>
        <v>-1.892391669018445E-3</v>
      </c>
      <c r="I121" s="34">
        <f t="shared" ca="1" si="60"/>
        <v>-1.3178759028488529E-2</v>
      </c>
      <c r="J121" s="64">
        <f t="shared" ca="1" si="60"/>
        <v>-1.1200675288194573E-2</v>
      </c>
      <c r="K121" s="34">
        <f t="shared" ca="1" si="60"/>
        <v>1.3311868650903502E-2</v>
      </c>
      <c r="L121" s="34" t="str">
        <f t="shared" ca="1" si="60"/>
        <v xml:space="preserve"> </v>
      </c>
      <c r="M121" s="64" t="str">
        <f t="shared" ca="1" si="60"/>
        <v xml:space="preserve"> </v>
      </c>
      <c r="N121" s="34">
        <f t="shared" ca="1" si="60"/>
        <v>-1.6295485949971988E-3</v>
      </c>
      <c r="O121" s="55">
        <f t="shared" ca="1" si="60"/>
        <v>-0.18400168464368749</v>
      </c>
      <c r="P121" s="53">
        <f t="shared" ca="1" si="60"/>
        <v>-5.7594564399922388E-2</v>
      </c>
      <c r="Q121" s="34">
        <f t="shared" ca="1" si="60"/>
        <v>3.9356384277855483E-4</v>
      </c>
      <c r="R121" s="34">
        <f t="shared" ca="1" si="60"/>
        <v>-7.814572750977522E-3</v>
      </c>
      <c r="S121" s="34" t="str">
        <f t="shared" ca="1" si="60"/>
        <v xml:space="preserve"> </v>
      </c>
      <c r="T121" s="34">
        <f t="shared" ca="1" si="60"/>
        <v>-3.3263328161446948E-3</v>
      </c>
      <c r="U121" s="34">
        <f t="shared" ca="1" si="60"/>
        <v>-1.6858829622522831E-2</v>
      </c>
      <c r="V121" s="34" t="str">
        <f t="shared" ca="1" si="60"/>
        <v xml:space="preserve"> </v>
      </c>
      <c r="W121" s="34">
        <f t="shared" ca="1" si="60"/>
        <v>1.3628447922095166E-2</v>
      </c>
      <c r="X121" s="34">
        <f t="shared" ca="1" si="60"/>
        <v>4.9100621604525774E-2</v>
      </c>
      <c r="Y121" s="55">
        <f t="shared" ca="1" si="61"/>
        <v>1.9307441238214373E-2</v>
      </c>
    </row>
    <row r="122" spans="1:25" s="33" customFormat="1" x14ac:dyDescent="0.2">
      <c r="A122" s="14">
        <v>42825</v>
      </c>
      <c r="B122" s="67">
        <f t="shared" ref="B122:X122" ca="1" si="62">IF(AND(B57&gt;=0, (B56)&gt;0),B57/B56-1," ")</f>
        <v>-7.0794196592505187E-4</v>
      </c>
      <c r="C122" s="67">
        <f t="shared" ca="1" si="62"/>
        <v>-6.7872878324992669E-5</v>
      </c>
      <c r="D122" s="59">
        <f t="shared" ca="1" si="62"/>
        <v>-5.4659875226048538E-4</v>
      </c>
      <c r="E122" s="59">
        <f t="shared" ca="1" si="62"/>
        <v>-2.1259002636400126E-3</v>
      </c>
      <c r="F122" s="59">
        <f t="shared" ca="1" si="62"/>
        <v>9.1006684770154056E-3</v>
      </c>
      <c r="G122" s="60">
        <f t="shared" ca="1" si="62"/>
        <v>3.2782524254353351E-3</v>
      </c>
      <c r="H122" s="59">
        <f t="shared" ca="1" si="62"/>
        <v>1.010268993666763E-2</v>
      </c>
      <c r="I122" s="59">
        <f t="shared" ca="1" si="62"/>
        <v>-3.9696023908489808E-3</v>
      </c>
      <c r="J122" s="68">
        <f t="shared" ca="1" si="62"/>
        <v>3.2678184516887754E-4</v>
      </c>
      <c r="K122" s="59">
        <f t="shared" ca="1" si="62"/>
        <v>9.1289068466864354E-3</v>
      </c>
      <c r="L122" s="59" t="str">
        <f t="shared" ca="1" si="62"/>
        <v xml:space="preserve"> </v>
      </c>
      <c r="M122" s="68" t="str">
        <f t="shared" ca="1" si="62"/>
        <v xml:space="preserve"> </v>
      </c>
      <c r="N122" s="59">
        <f t="shared" ca="1" si="62"/>
        <v>-2.8152194605876035E-3</v>
      </c>
      <c r="O122" s="61">
        <f t="shared" ca="1" si="62"/>
        <v>-0.14535349957130728</v>
      </c>
      <c r="P122" s="60">
        <f t="shared" ca="1" si="62"/>
        <v>-9.1967518103921453E-3</v>
      </c>
      <c r="Q122" s="59">
        <f t="shared" ca="1" si="62"/>
        <v>3.8640675950800674E-3</v>
      </c>
      <c r="R122" s="59">
        <f t="shared" ca="1" si="62"/>
        <v>-6.4246748503805629E-3</v>
      </c>
      <c r="S122" s="59" t="str">
        <f t="shared" ca="1" si="62"/>
        <v xml:space="preserve"> </v>
      </c>
      <c r="T122" s="59">
        <f t="shared" ca="1" si="62"/>
        <v>-1.6239663510474456E-3</v>
      </c>
      <c r="U122" s="59">
        <f t="shared" ca="1" si="62"/>
        <v>-8.2018908055785378E-3</v>
      </c>
      <c r="V122" s="59" t="str">
        <f t="shared" ca="1" si="62"/>
        <v xml:space="preserve"> </v>
      </c>
      <c r="W122" s="59">
        <f t="shared" ca="1" si="62"/>
        <v>9.6878699071289986E-3</v>
      </c>
      <c r="X122" s="59">
        <f t="shared" ca="1" si="62"/>
        <v>-2.1857521847198247E-2</v>
      </c>
      <c r="Y122" s="61">
        <f t="shared" ca="1" si="61"/>
        <v>-4.8192565965834433E-3</v>
      </c>
    </row>
    <row r="123" spans="1:25" s="33" customFormat="1" x14ac:dyDescent="0.2">
      <c r="A123" s="20">
        <v>42916</v>
      </c>
      <c r="B123" s="63">
        <f t="shared" ref="B123:X123" ca="1" si="63">IF(AND(B58&gt;=0, (B57)&gt;0),B58/B57-1," ")</f>
        <v>-2.9868418748280057E-3</v>
      </c>
      <c r="C123" s="63">
        <f t="shared" ca="1" si="63"/>
        <v>-2.6784664100314437E-3</v>
      </c>
      <c r="D123" s="34">
        <f t="shared" ca="1" si="63"/>
        <v>-3.0042052807117692E-3</v>
      </c>
      <c r="E123" s="34">
        <f t="shared" ca="1" si="63"/>
        <v>-3.6714013624542519E-3</v>
      </c>
      <c r="F123" s="34">
        <f t="shared" ca="1" si="63"/>
        <v>3.5004310826050045E-3</v>
      </c>
      <c r="G123" s="53">
        <f t="shared" ca="1" si="63"/>
        <v>-3.8472136273339785E-3</v>
      </c>
      <c r="H123" s="34">
        <f t="shared" ca="1" si="63"/>
        <v>9.7855333750003215E-3</v>
      </c>
      <c r="I123" s="34">
        <f t="shared" ca="1" si="63"/>
        <v>-1.0266252407921561E-2</v>
      </c>
      <c r="J123" s="64">
        <f t="shared" ca="1" si="63"/>
        <v>-9.0510376569051809E-3</v>
      </c>
      <c r="K123" s="34">
        <f t="shared" ca="1" si="63"/>
        <v>3.3857412695050826E-3</v>
      </c>
      <c r="L123" s="34" t="str">
        <f t="shared" ca="1" si="63"/>
        <v xml:space="preserve"> </v>
      </c>
      <c r="M123" s="64" t="str">
        <f t="shared" ca="1" si="63"/>
        <v xml:space="preserve"> </v>
      </c>
      <c r="N123" s="34">
        <f t="shared" ca="1" si="63"/>
        <v>-3.9245592630590131E-3</v>
      </c>
      <c r="O123" s="55">
        <f t="shared" ca="1" si="63"/>
        <v>-0.16242796192363418</v>
      </c>
      <c r="P123" s="53">
        <f t="shared" ca="1" si="63"/>
        <v>-9.86215135094759E-3</v>
      </c>
      <c r="Q123" s="34">
        <f t="shared" ca="1" si="63"/>
        <v>-3.7056609403715024E-3</v>
      </c>
      <c r="R123" s="34">
        <f t="shared" ca="1" si="63"/>
        <v>-6.4438554188013253E-3</v>
      </c>
      <c r="S123" s="34" t="str">
        <f t="shared" ca="1" si="63"/>
        <v xml:space="preserve"> </v>
      </c>
      <c r="T123" s="34">
        <f t="shared" ca="1" si="63"/>
        <v>-2.2057145532440314E-3</v>
      </c>
      <c r="U123" s="34">
        <f t="shared" ca="1" si="63"/>
        <v>-1.1695507034706343E-2</v>
      </c>
      <c r="V123" s="34" t="str">
        <f t="shared" ca="1" si="63"/>
        <v xml:space="preserve"> </v>
      </c>
      <c r="W123" s="34">
        <f t="shared" ca="1" si="63"/>
        <v>4.2240940748845546E-3</v>
      </c>
      <c r="X123" s="34">
        <f t="shared" ca="1" si="63"/>
        <v>6.6877541108387728E-3</v>
      </c>
      <c r="Y123" s="55">
        <f t="shared" ca="1" si="61"/>
        <v>-5.4232449756693724E-3</v>
      </c>
    </row>
    <row r="124" spans="1:25" s="33" customFormat="1" x14ac:dyDescent="0.2">
      <c r="A124" s="20">
        <v>43008</v>
      </c>
      <c r="B124" s="63">
        <f t="shared" ref="B124:X124" ca="1" si="64">IF(AND(B59&gt;=0, (B58)&gt;0),B59/B58-1," ")</f>
        <v>-2.16748875135786E-4</v>
      </c>
      <c r="C124" s="63">
        <f ca="1">IF(AND(C59&gt;=0, (C58)&gt;0),C59/C58-1," ")</f>
        <v>2.1528832237072137E-4</v>
      </c>
      <c r="D124" s="34">
        <f t="shared" ca="1" si="64"/>
        <v>-4.7675102059840935E-4</v>
      </c>
      <c r="E124" s="34">
        <f t="shared" ca="1" si="64"/>
        <v>-1.1767795654226143E-3</v>
      </c>
      <c r="F124" s="34">
        <f t="shared" ca="1" si="64"/>
        <v>1.3257401127503066E-2</v>
      </c>
      <c r="G124" s="53">
        <f t="shared" ca="1" si="64"/>
        <v>1.2794197586929457E-5</v>
      </c>
      <c r="H124" s="34">
        <f t="shared" ca="1" si="64"/>
        <v>3.7171833203282212E-3</v>
      </c>
      <c r="I124" s="34">
        <f t="shared" ca="1" si="64"/>
        <v>-4.9127467195807517E-3</v>
      </c>
      <c r="J124" s="64">
        <f t="shared" ca="1" si="64"/>
        <v>2.4651847232950441E-3</v>
      </c>
      <c r="K124" s="34">
        <f t="shared" ca="1" si="64"/>
        <v>1.4145761454146921E-2</v>
      </c>
      <c r="L124" s="34" t="str">
        <f t="shared" ca="1" si="64"/>
        <v xml:space="preserve"> </v>
      </c>
      <c r="M124" s="64" t="str">
        <f t="shared" ca="1" si="64"/>
        <v xml:space="preserve"> </v>
      </c>
      <c r="N124" s="34">
        <f t="shared" ca="1" si="64"/>
        <v>-8.3587617574443218E-4</v>
      </c>
      <c r="O124" s="55">
        <f t="shared" ca="1" si="64"/>
        <v>-9.6983458396052047E-2</v>
      </c>
      <c r="P124" s="53">
        <f t="shared" ca="1" si="64"/>
        <v>6.7607882953075737E-2</v>
      </c>
      <c r="Q124" s="34">
        <f t="shared" ca="1" si="64"/>
        <v>1.2739835276998068E-3</v>
      </c>
      <c r="R124" s="34">
        <f t="shared" ca="1" si="64"/>
        <v>-8.2642520893128069E-3</v>
      </c>
      <c r="S124" s="34" t="str">
        <f t="shared" ca="1" si="64"/>
        <v xml:space="preserve"> </v>
      </c>
      <c r="T124" s="34">
        <f t="shared" ca="1" si="64"/>
        <v>2.0587761624459855E-3</v>
      </c>
      <c r="U124" s="34">
        <f t="shared" ca="1" si="64"/>
        <v>-9.6922710507858501E-3</v>
      </c>
      <c r="V124" s="34" t="str">
        <f t="shared" ca="1" si="64"/>
        <v xml:space="preserve"> </v>
      </c>
      <c r="W124" s="34">
        <f t="shared" ca="1" si="64"/>
        <v>1.3576301358784848E-2</v>
      </c>
      <c r="X124" s="34">
        <f t="shared" ca="1" si="64"/>
        <v>-3.1957936463223868E-2</v>
      </c>
      <c r="Y124" s="55">
        <f t="shared" ca="1" si="61"/>
        <v>-1.2004026027768067E-2</v>
      </c>
    </row>
    <row r="125" spans="1:25" s="33" customFormat="1" ht="12" thickBot="1" x14ac:dyDescent="0.25">
      <c r="A125" s="20">
        <v>43100</v>
      </c>
      <c r="B125" s="63">
        <f ca="1">IF(AND(B60&gt;=0, (B59)&gt;0),B60/B59-1," ")</f>
        <v>-1.1154808172443298E-3</v>
      </c>
      <c r="C125" s="63">
        <f ca="1">IF(AND(C60&gt;=0, (C59)&gt;0),C60/C59-1," ")</f>
        <v>2.98348499688883E-3</v>
      </c>
      <c r="D125" s="34">
        <f t="shared" ref="D125:X125" ca="1" si="65">IF(AND(D60&gt;=0, (D59)&gt;0),D60/D59-1," ")</f>
        <v>3.0424984972079461E-3</v>
      </c>
      <c r="E125" s="34">
        <f t="shared" ca="1" si="65"/>
        <v>-1.0236495000660595E-2</v>
      </c>
      <c r="F125" s="34">
        <f t="shared" ca="1" si="65"/>
        <v>1.8863965091211465E-3</v>
      </c>
      <c r="G125" s="53">
        <f t="shared" ca="1" si="65"/>
        <v>1.5541823872247118E-3</v>
      </c>
      <c r="H125" s="34">
        <f t="shared" ca="1" si="65"/>
        <v>5.1692821951476731E-3</v>
      </c>
      <c r="I125" s="34">
        <f t="shared" ca="1" si="65"/>
        <v>-3.1615083088509799E-3</v>
      </c>
      <c r="J125" s="64">
        <f t="shared" ca="1" si="65"/>
        <v>4.0342705332909734E-3</v>
      </c>
      <c r="K125" s="34">
        <f t="shared" ca="1" si="65"/>
        <v>7.3353108900731101E-4</v>
      </c>
      <c r="L125" s="34" t="str">
        <f t="shared" ca="1" si="65"/>
        <v xml:space="preserve"> </v>
      </c>
      <c r="M125" s="64" t="str">
        <f t="shared" ca="1" si="65"/>
        <v xml:space="preserve"> </v>
      </c>
      <c r="N125" s="34">
        <f t="shared" ca="1" si="65"/>
        <v>-8.9821971747231499E-3</v>
      </c>
      <c r="O125" s="55">
        <f t="shared" ca="1" si="65"/>
        <v>-0.11707729753677087</v>
      </c>
      <c r="P125" s="53">
        <f t="shared" ca="1" si="65"/>
        <v>-5.1880564082398828E-2</v>
      </c>
      <c r="Q125" s="34">
        <f t="shared" ca="1" si="65"/>
        <v>5.9298699785534925E-3</v>
      </c>
      <c r="R125" s="34">
        <f t="shared" ca="1" si="65"/>
        <v>-1.2226580105289986E-2</v>
      </c>
      <c r="S125" s="34" t="str">
        <f t="shared" ca="1" si="65"/>
        <v xml:space="preserve"> </v>
      </c>
      <c r="T125" s="34">
        <f t="shared" ca="1" si="65"/>
        <v>9.2592619830589307E-4</v>
      </c>
      <c r="U125" s="34">
        <f t="shared" ca="1" si="65"/>
        <v>-4.2369855387194288E-3</v>
      </c>
      <c r="V125" s="34" t="str">
        <f t="shared" ca="1" si="65"/>
        <v xml:space="preserve"> </v>
      </c>
      <c r="W125" s="34">
        <f t="shared" ca="1" si="65"/>
        <v>5.6172659571340766E-4</v>
      </c>
      <c r="X125" s="34">
        <f t="shared" ca="1" si="65"/>
        <v>4.8483020143249123E-2</v>
      </c>
      <c r="Y125" s="55">
        <f t="shared" ca="1" si="61"/>
        <v>-3.5974411021966191E-4</v>
      </c>
    </row>
    <row r="126" spans="1:25" s="33" customFormat="1" x14ac:dyDescent="0.2">
      <c r="A126" s="14">
        <v>43190</v>
      </c>
      <c r="B126" s="67">
        <f ca="1">IF(AND(B61&gt;=0, (B60)&gt;0),B61/B60-1," ")</f>
        <v>-8.4753860472077669E-3</v>
      </c>
      <c r="C126" s="67">
        <f t="shared" ref="C126:X126" ca="1" si="66">IF(AND(C61&gt;=0, (C60)&gt;0),C61/C60-1," ")</f>
        <v>-1.0799987214410889E-2</v>
      </c>
      <c r="D126" s="59">
        <f t="shared" ca="1" si="66"/>
        <v>-1.1284137390560889E-2</v>
      </c>
      <c r="E126" s="59">
        <f t="shared" ca="1" si="66"/>
        <v>-3.2335958766426254E-3</v>
      </c>
      <c r="F126" s="59">
        <f t="shared" ca="1" si="66"/>
        <v>-1.7890236966053852E-3</v>
      </c>
      <c r="G126" s="60">
        <f t="shared" ca="1" si="66"/>
        <v>-8.3372502830507678E-3</v>
      </c>
      <c r="H126" s="59">
        <f t="shared" ca="1" si="66"/>
        <v>-3.912902675028973E-3</v>
      </c>
      <c r="I126" s="59">
        <f t="shared" ca="1" si="66"/>
        <v>-6.8785093763146232E-4</v>
      </c>
      <c r="J126" s="68">
        <f t="shared" ca="1" si="66"/>
        <v>-8.125345946061735E-4</v>
      </c>
      <c r="K126" s="59">
        <f t="shared" ca="1" si="66"/>
        <v>-1.4550143177074482E-3</v>
      </c>
      <c r="L126" s="59" t="str">
        <f t="shared" ca="1" si="66"/>
        <v xml:space="preserve"> </v>
      </c>
      <c r="M126" s="68" t="str">
        <f t="shared" ca="1" si="66"/>
        <v xml:space="preserve"> </v>
      </c>
      <c r="N126" s="59">
        <f t="shared" ca="1" si="66"/>
        <v>-4.8086120107829755E-3</v>
      </c>
      <c r="O126" s="61">
        <f t="shared" ca="1" si="66"/>
        <v>-0.14272800533575813</v>
      </c>
      <c r="P126" s="60">
        <f t="shared" ca="1" si="66"/>
        <v>4.0254713522518415E-3</v>
      </c>
      <c r="Q126" s="59">
        <f t="shared" ca="1" si="66"/>
        <v>-1.5096791122502951E-2</v>
      </c>
      <c r="R126" s="59">
        <f t="shared" ca="1" si="66"/>
        <v>-1.4937529261027649E-3</v>
      </c>
      <c r="S126" s="59" t="str">
        <f t="shared" ca="1" si="66"/>
        <v xml:space="preserve"> </v>
      </c>
      <c r="T126" s="59">
        <f t="shared" ca="1" si="66"/>
        <v>-8.6758056825982921E-3</v>
      </c>
      <c r="U126" s="59">
        <f t="shared" ca="1" si="66"/>
        <v>-1.5888247312558779E-3</v>
      </c>
      <c r="V126" s="59" t="str">
        <f t="shared" ca="1" si="66"/>
        <v xml:space="preserve"> </v>
      </c>
      <c r="W126" s="59">
        <f t="shared" ca="1" si="66"/>
        <v>-9.7917385533607959E-4</v>
      </c>
      <c r="X126" s="59">
        <f t="shared" ca="1" si="66"/>
        <v>-2.1122317006532443E-2</v>
      </c>
      <c r="Y126" s="61">
        <f t="shared" ca="1" si="61"/>
        <v>2.6380497163394079E-3</v>
      </c>
    </row>
    <row r="127" spans="1:25" s="33" customFormat="1" x14ac:dyDescent="0.2">
      <c r="A127" s="20">
        <v>43281</v>
      </c>
      <c r="B127" s="63">
        <f t="shared" ref="B127:X128" ca="1" si="67">IF(AND(B62&gt;=0, (B61)&gt;0),B62/B61-1," ")</f>
        <v>1.8421748413908201E-3</v>
      </c>
      <c r="C127" s="63">
        <f t="shared" ca="1" si="67"/>
        <v>6.0157801282623158E-3</v>
      </c>
      <c r="D127" s="34">
        <f t="shared" ca="1" si="67"/>
        <v>6.426185957585151E-3</v>
      </c>
      <c r="E127" s="34">
        <f t="shared" ca="1" si="67"/>
        <v>-7.4975326747177551E-3</v>
      </c>
      <c r="F127" s="34">
        <f t="shared" ca="1" si="67"/>
        <v>-1.5500017915983655E-3</v>
      </c>
      <c r="G127" s="53">
        <f t="shared" ca="1" si="67"/>
        <v>5.2864628855444629E-3</v>
      </c>
      <c r="H127" s="34">
        <f t="shared" ca="1" si="67"/>
        <v>1.129724046815439E-2</v>
      </c>
      <c r="I127" s="34">
        <f t="shared" ca="1" si="67"/>
        <v>-1.3538527209875362E-3</v>
      </c>
      <c r="J127" s="64">
        <f t="shared" ca="1" si="67"/>
        <v>1.0471682717299036E-3</v>
      </c>
      <c r="K127" s="34">
        <f t="shared" ca="1" si="67"/>
        <v>-1.3885477967715554E-3</v>
      </c>
      <c r="L127" s="34" t="str">
        <f t="shared" ca="1" si="67"/>
        <v xml:space="preserve"> </v>
      </c>
      <c r="M127" s="64" t="str">
        <f t="shared" ca="1" si="67"/>
        <v xml:space="preserve"> </v>
      </c>
      <c r="N127" s="34">
        <f t="shared" ca="1" si="67"/>
        <v>-7.720267723196117E-3</v>
      </c>
      <c r="O127" s="55">
        <f t="shared" ca="1" si="67"/>
        <v>-0.13907358079056775</v>
      </c>
      <c r="P127" s="53">
        <f t="shared" ca="1" si="67"/>
        <v>4.9755488241746137E-2</v>
      </c>
      <c r="Q127" s="34">
        <f t="shared" ca="1" si="67"/>
        <v>1.1131978289770528E-2</v>
      </c>
      <c r="R127" s="34">
        <f t="shared" ca="1" si="67"/>
        <v>-6.580670870596439E-3</v>
      </c>
      <c r="S127" s="34" t="str">
        <f t="shared" ca="1" si="67"/>
        <v xml:space="preserve"> </v>
      </c>
      <c r="T127" s="34">
        <f t="shared" ca="1" si="67"/>
        <v>3.286271724018075E-3</v>
      </c>
      <c r="U127" s="34">
        <f t="shared" ca="1" si="67"/>
        <v>-5.9840978909414533E-3</v>
      </c>
      <c r="V127" s="34" t="str">
        <f t="shared" ca="1" si="67"/>
        <v xml:space="preserve"> </v>
      </c>
      <c r="W127" s="34">
        <f t="shared" ca="1" si="67"/>
        <v>-5.5064002829119385E-4</v>
      </c>
      <c r="X127" s="34">
        <f t="shared" ca="1" si="67"/>
        <v>6.8208429399394532E-3</v>
      </c>
      <c r="Y127" s="55">
        <f t="shared" ca="1" si="61"/>
        <v>5.9778899718947454E-3</v>
      </c>
    </row>
    <row r="128" spans="1:25" s="33" customFormat="1" x14ac:dyDescent="0.2">
      <c r="A128" s="20">
        <v>43373</v>
      </c>
      <c r="B128" s="63">
        <f t="shared" ca="1" si="67"/>
        <v>-1.7305681575949805E-3</v>
      </c>
      <c r="C128" s="63">
        <f t="shared" ca="1" si="67"/>
        <v>-1.1617315194429878E-3</v>
      </c>
      <c r="D128" s="34">
        <f t="shared" ca="1" si="67"/>
        <v>-1.2805738076331341E-3</v>
      </c>
      <c r="E128" s="34">
        <f t="shared" ca="1" si="67"/>
        <v>-3.0208442822796666E-3</v>
      </c>
      <c r="F128" s="34">
        <f t="shared" ca="1" si="67"/>
        <v>1.0466134214979217E-3</v>
      </c>
      <c r="G128" s="53">
        <f t="shared" ca="1" si="67"/>
        <v>-7.3100716445273495E-4</v>
      </c>
      <c r="H128" s="34">
        <f t="shared" ca="1" si="67"/>
        <v>9.180182987986063E-3</v>
      </c>
      <c r="I128" s="34">
        <f t="shared" ca="1" si="67"/>
        <v>-6.1919326733794744E-3</v>
      </c>
      <c r="J128" s="64">
        <f t="shared" ca="1" si="67"/>
        <v>3.5827463536612925E-3</v>
      </c>
      <c r="K128" s="34">
        <f t="shared" ca="1" si="67"/>
        <v>1.9219814932383006E-3</v>
      </c>
      <c r="L128" s="34" t="str">
        <f t="shared" ca="1" si="67"/>
        <v xml:space="preserve"> </v>
      </c>
      <c r="M128" s="64" t="str">
        <f t="shared" ca="1" si="67"/>
        <v xml:space="preserve"> </v>
      </c>
      <c r="N128" s="34">
        <f t="shared" ca="1" si="67"/>
        <v>-2.5760193685188115E-3</v>
      </c>
      <c r="O128" s="55">
        <f t="shared" ca="1" si="67"/>
        <v>-0.20466481318968044</v>
      </c>
      <c r="P128" s="53">
        <f t="shared" ca="1" si="67"/>
        <v>4.8427972350706172E-2</v>
      </c>
      <c r="Q128" s="34">
        <f t="shared" ca="1" si="67"/>
        <v>-8.9820449734800967E-4</v>
      </c>
      <c r="R128" s="34">
        <f t="shared" ca="1" si="67"/>
        <v>-8.3979993810295861E-3</v>
      </c>
      <c r="S128" s="34" t="str">
        <f t="shared" ca="1" si="67"/>
        <v xml:space="preserve"> </v>
      </c>
      <c r="T128" s="34">
        <f t="shared" ca="1" si="67"/>
        <v>2.9714434124448186E-3</v>
      </c>
      <c r="U128" s="34">
        <f t="shared" ca="1" si="67"/>
        <v>-6.2605355323411827E-3</v>
      </c>
      <c r="V128" s="34" t="str">
        <f t="shared" ca="1" si="67"/>
        <v xml:space="preserve"> </v>
      </c>
      <c r="W128" s="34">
        <f t="shared" ca="1" si="67"/>
        <v>4.3924246129467548E-4</v>
      </c>
      <c r="X128" s="34">
        <f t="shared" ca="1" si="67"/>
        <v>-3.2322599537795704E-2</v>
      </c>
      <c r="Y128" s="55">
        <f t="shared" ca="1" si="61"/>
        <v>1.1820473870279402E-2</v>
      </c>
    </row>
    <row r="129" spans="1:25" s="33" customFormat="1" ht="12" thickBot="1" x14ac:dyDescent="0.25">
      <c r="A129" s="20">
        <v>43465</v>
      </c>
      <c r="B129" s="63">
        <f ca="1">IF(AND(B64&gt;=0, (B63)&gt;0),B64/B63-1," ")</f>
        <v>-9.1037527689044051E-3</v>
      </c>
      <c r="C129" s="63">
        <f ca="1">IF(AND(C64&gt;=0, (C63)&gt;0),C64/C63-1," ")</f>
        <v>-4.6383654799818652E-3</v>
      </c>
      <c r="D129" s="34">
        <f t="shared" ref="D129:X129" ca="1" si="68">IF(AND(D64&gt;=0, (D63)&gt;0),D64/D63-1," ")</f>
        <v>-4.8253929704150655E-3</v>
      </c>
      <c r="E129" s="34">
        <f t="shared" ca="1" si="68"/>
        <v>-1.9251352460245674E-2</v>
      </c>
      <c r="F129" s="34">
        <f t="shared" ca="1" si="68"/>
        <v>-1.1710724327923527E-3</v>
      </c>
      <c r="G129" s="53">
        <f t="shared" ca="1" si="68"/>
        <v>-6.2456714220285869E-3</v>
      </c>
      <c r="H129" s="34">
        <f t="shared" ca="1" si="68"/>
        <v>-3.8459719938374048E-3</v>
      </c>
      <c r="I129" s="34">
        <f t="shared" ca="1" si="68"/>
        <v>-1.3629020114192758E-2</v>
      </c>
      <c r="J129" s="64">
        <f t="shared" ca="1" si="68"/>
        <v>-1.1666605451284506E-2</v>
      </c>
      <c r="K129" s="34">
        <f t="shared" ca="1" si="68"/>
        <v>-3.0714303115512154E-3</v>
      </c>
      <c r="L129" s="34" t="str">
        <f t="shared" ca="1" si="68"/>
        <v xml:space="preserve"> </v>
      </c>
      <c r="M129" s="64" t="str">
        <f t="shared" ca="1" si="68"/>
        <v xml:space="preserve"> </v>
      </c>
      <c r="N129" s="34">
        <f t="shared" ca="1" si="68"/>
        <v>-1.7179546289657122E-2</v>
      </c>
      <c r="O129" s="55">
        <f t="shared" ca="1" si="68"/>
        <v>-0.19899030154511521</v>
      </c>
      <c r="P129" s="53">
        <f t="shared" ca="1" si="68"/>
        <v>-3.2050893883803333E-2</v>
      </c>
      <c r="Q129" s="34">
        <f t="shared" ca="1" si="68"/>
        <v>-1.4862068863253919E-3</v>
      </c>
      <c r="R129" s="34">
        <f t="shared" ca="1" si="68"/>
        <v>-8.5974856476594974E-3</v>
      </c>
      <c r="S129" s="34" t="str">
        <f t="shared" ca="1" si="68"/>
        <v xml:space="preserve"> </v>
      </c>
      <c r="T129" s="34">
        <f t="shared" ca="1" si="68"/>
        <v>-9.9160285519320768E-3</v>
      </c>
      <c r="U129" s="34">
        <f t="shared" ca="1" si="68"/>
        <v>-9.5365794540086535E-3</v>
      </c>
      <c r="V129" s="34" t="str">
        <f t="shared" ca="1" si="68"/>
        <v xml:space="preserve"> </v>
      </c>
      <c r="W129" s="34">
        <f t="shared" ca="1" si="68"/>
        <v>-3.813059861283552E-3</v>
      </c>
      <c r="X129" s="34">
        <f t="shared" ca="1" si="68"/>
        <v>4.8219667124369092E-2</v>
      </c>
      <c r="Y129" s="55">
        <f t="shared" ca="1" si="61"/>
        <v>1.1191884876933234E-3</v>
      </c>
    </row>
    <row r="130" spans="1:25" s="33" customFormat="1" x14ac:dyDescent="0.2">
      <c r="A130" s="14">
        <v>43555</v>
      </c>
      <c r="B130" s="67">
        <f ca="1">IF(AND(B65&gt;=0, (B64)&gt;0),B65/B64-1," ")</f>
        <v>2.8366902765131208E-4</v>
      </c>
      <c r="C130" s="67">
        <f t="shared" ref="C130:X131" ca="1" si="69">IF(AND(C65&gt;=0, (C64)&gt;0),C65/C64-1," ")</f>
        <v>2.0102725153421375E-3</v>
      </c>
      <c r="D130" s="59">
        <f t="shared" ca="1" si="69"/>
        <v>2.0599206330809139E-3</v>
      </c>
      <c r="E130" s="59">
        <f t="shared" ca="1" si="69"/>
        <v>-3.6985027295715067E-3</v>
      </c>
      <c r="F130" s="59">
        <f t="shared" ca="1" si="69"/>
        <v>1.0932160759795639E-3</v>
      </c>
      <c r="G130" s="60">
        <f t="shared" ca="1" si="69"/>
        <v>9.5592932085852844E-3</v>
      </c>
      <c r="H130" s="59">
        <f t="shared" ca="1" si="69"/>
        <v>1.5576692456665153E-2</v>
      </c>
      <c r="I130" s="59">
        <f t="shared" ca="1" si="69"/>
        <v>-1.530761018767679E-2</v>
      </c>
      <c r="J130" s="68">
        <f t="shared" ca="1" si="69"/>
        <v>-4.5613776711210807E-3</v>
      </c>
      <c r="K130" s="59">
        <f t="shared" ca="1" si="69"/>
        <v>1.9862976202809079E-3</v>
      </c>
      <c r="L130" s="59" t="str">
        <f t="shared" ca="1" si="69"/>
        <v xml:space="preserve"> </v>
      </c>
      <c r="M130" s="68" t="str">
        <f t="shared" ca="1" si="69"/>
        <v xml:space="preserve"> </v>
      </c>
      <c r="N130" s="59">
        <f t="shared" ca="1" si="69"/>
        <v>-6.3714650012098861E-3</v>
      </c>
      <c r="O130" s="61">
        <f t="shared" ca="1" si="69"/>
        <v>-9.1748103224395638E-2</v>
      </c>
      <c r="P130" s="60">
        <f t="shared" ca="1" si="69"/>
        <v>0.12548836836019661</v>
      </c>
      <c r="Q130" s="59">
        <f t="shared" ca="1" si="69"/>
        <v>8.0214360832697729E-3</v>
      </c>
      <c r="R130" s="59">
        <f t="shared" ca="1" si="69"/>
        <v>-1.4342267885798732E-2</v>
      </c>
      <c r="S130" s="59" t="str">
        <f t="shared" ca="1" si="69"/>
        <v xml:space="preserve"> </v>
      </c>
      <c r="T130" s="59">
        <f t="shared" ca="1" si="69"/>
        <v>3.3701481616135176E-3</v>
      </c>
      <c r="U130" s="59">
        <f t="shared" ca="1" si="69"/>
        <v>-3.3231297084081124E-2</v>
      </c>
      <c r="V130" s="59" t="str">
        <f t="shared" ca="1" si="69"/>
        <v xml:space="preserve"> </v>
      </c>
      <c r="W130" s="59">
        <f t="shared" ca="1" si="69"/>
        <v>2.2240158942155031E-3</v>
      </c>
      <c r="X130" s="59">
        <f t="shared" ca="1" si="69"/>
        <v>-2.0707316347876703E-2</v>
      </c>
      <c r="Y130" s="61">
        <f t="shared" ca="1" si="61"/>
        <v>3.5870560627659032E-2</v>
      </c>
    </row>
    <row r="131" spans="1:25" s="33" customFormat="1" x14ac:dyDescent="0.2">
      <c r="A131" s="20">
        <v>43646</v>
      </c>
      <c r="B131" s="63">
        <f ca="1">IF(AND(B66&gt;=0, (B65)&gt;0),B66/B65-1," ")</f>
        <v>-3.9227367882834763E-3</v>
      </c>
      <c r="C131" s="63">
        <f t="shared" ca="1" si="69"/>
        <v>-2.5306684594302853E-3</v>
      </c>
      <c r="D131" s="34">
        <f t="shared" ca="1" si="69"/>
        <v>-2.8723759083978395E-3</v>
      </c>
      <c r="E131" s="34">
        <f t="shared" ca="1" si="69"/>
        <v>-7.151746251846447E-3</v>
      </c>
      <c r="F131" s="34">
        <f t="shared" ca="1" si="69"/>
        <v>3.7871464210021966E-3</v>
      </c>
      <c r="G131" s="53">
        <f t="shared" ca="1" si="69"/>
        <v>-4.1057022291574041E-3</v>
      </c>
      <c r="H131" s="34">
        <f t="shared" ca="1" si="69"/>
        <v>-1.1041653778326554E-2</v>
      </c>
      <c r="I131" s="34">
        <f t="shared" ca="1" si="69"/>
        <v>-9.1468591014441936E-3</v>
      </c>
      <c r="J131" s="64">
        <f t="shared" ca="1" si="69"/>
        <v>1.7560402318195223E-3</v>
      </c>
      <c r="K131" s="34">
        <f t="shared" ca="1" si="69"/>
        <v>4.3731823321704333E-3</v>
      </c>
      <c r="L131" s="34" t="str">
        <f t="shared" ca="1" si="69"/>
        <v xml:space="preserve"> </v>
      </c>
      <c r="M131" s="64" t="str">
        <f t="shared" ca="1" si="69"/>
        <v xml:space="preserve"> </v>
      </c>
      <c r="N131" s="34">
        <f t="shared" ca="1" si="69"/>
        <v>-7.103324262372257E-3</v>
      </c>
      <c r="O131" s="55">
        <f t="shared" ca="1" si="69"/>
        <v>-0.24927763934395564</v>
      </c>
      <c r="P131" s="53">
        <f t="shared" ca="1" si="69"/>
        <v>3.7857016049207548E-3</v>
      </c>
      <c r="Q131" s="34">
        <f t="shared" ca="1" si="69"/>
        <v>-1.5026966933288088E-3</v>
      </c>
      <c r="R131" s="34">
        <f t="shared" ca="1" si="69"/>
        <v>-1.7427967346302475E-2</v>
      </c>
      <c r="S131" s="34" t="str">
        <f t="shared" ca="1" si="69"/>
        <v xml:space="preserve"> </v>
      </c>
      <c r="T131" s="34">
        <f t="shared" ca="1" si="69"/>
        <v>-1.0749180295951288E-2</v>
      </c>
      <c r="U131" s="34">
        <f t="shared" ca="1" si="69"/>
        <v>-2.1706230544260685E-2</v>
      </c>
      <c r="V131" s="34" t="str">
        <f t="shared" ca="1" si="69"/>
        <v xml:space="preserve"> </v>
      </c>
      <c r="W131" s="34">
        <f t="shared" ca="1" si="69"/>
        <v>5.1522999495421384E-3</v>
      </c>
      <c r="X131" s="34">
        <f t="shared" ca="1" si="69"/>
        <v>6.9401500444028486E-3</v>
      </c>
      <c r="Y131" s="55">
        <f t="shared" ca="1" si="61"/>
        <v>1.7027584350530089E-2</v>
      </c>
    </row>
    <row r="132" spans="1:25" s="33" customFormat="1" x14ac:dyDescent="0.2">
      <c r="A132" s="20">
        <v>43738</v>
      </c>
      <c r="B132" s="167">
        <f t="shared" ref="B132:X132" ca="1" si="70">IF(AND(B67&gt;=0, (B66)&gt;0),B67/B66-1," ")</f>
        <v>-0.99617142366569933</v>
      </c>
      <c r="C132" s="167">
        <f t="shared" ca="1" si="70"/>
        <v>-0.99482372352133852</v>
      </c>
      <c r="D132" s="168">
        <f t="shared" ca="1" si="70"/>
        <v>-0.99457195003546783</v>
      </c>
      <c r="E132" s="168">
        <f t="shared" ca="1" si="70"/>
        <v>-0.99931206769738556</v>
      </c>
      <c r="F132" s="168">
        <f t="shared" ca="1" si="70"/>
        <v>-0.99944786976684619</v>
      </c>
      <c r="G132" s="169">
        <f t="shared" ca="1" si="70"/>
        <v>-1</v>
      </c>
      <c r="H132" s="168">
        <f t="shared" ca="1" si="70"/>
        <v>-0.90976855636226528</v>
      </c>
      <c r="I132" s="168">
        <f t="shared" ca="1" si="70"/>
        <v>-0.96375726946352858</v>
      </c>
      <c r="J132" s="170">
        <f t="shared" ca="1" si="70"/>
        <v>-0.99994403055246517</v>
      </c>
      <c r="K132" s="168">
        <f t="shared" ca="1" si="70"/>
        <v>-0.99998992214375049</v>
      </c>
      <c r="L132" s="168" t="str">
        <f t="shared" ca="1" si="70"/>
        <v xml:space="preserve"> </v>
      </c>
      <c r="M132" s="170" t="str">
        <f t="shared" ca="1" si="70"/>
        <v xml:space="preserve"> </v>
      </c>
      <c r="N132" s="168">
        <f t="shared" ca="1" si="70"/>
        <v>-0.99999876324518233</v>
      </c>
      <c r="O132" s="171">
        <f t="shared" ca="1" si="70"/>
        <v>-1</v>
      </c>
      <c r="P132" s="169">
        <f t="shared" ca="1" si="70"/>
        <v>-0.78118137087688055</v>
      </c>
      <c r="Q132" s="168">
        <f t="shared" ca="1" si="70"/>
        <v>-0.99944228882254171</v>
      </c>
      <c r="R132" s="168">
        <f t="shared" ca="1" si="70"/>
        <v>-0.95823143453687254</v>
      </c>
      <c r="S132" s="168" t="str">
        <f t="shared" ca="1" si="70"/>
        <v xml:space="preserve"> </v>
      </c>
      <c r="T132" s="168">
        <f t="shared" ca="1" si="70"/>
        <v>-1</v>
      </c>
      <c r="U132" s="168">
        <f t="shared" ca="1" si="70"/>
        <v>-0.96329032204500731</v>
      </c>
      <c r="V132" s="168" t="str">
        <f t="shared" ca="1" si="70"/>
        <v xml:space="preserve"> </v>
      </c>
      <c r="W132" s="168">
        <f t="shared" ca="1" si="70"/>
        <v>-1</v>
      </c>
      <c r="X132" s="168">
        <f t="shared" ca="1" si="70"/>
        <v>50.845720906280874</v>
      </c>
      <c r="Y132" s="171">
        <f t="shared" ca="1" si="61"/>
        <v>-0.99953910793782264</v>
      </c>
    </row>
    <row r="133" spans="1:25" s="33" customFormat="1" ht="12" thickBot="1" x14ac:dyDescent="0.25">
      <c r="A133" s="20">
        <v>43830</v>
      </c>
      <c r="B133" s="167">
        <f ca="1">IF(AND(B68&gt;=0, (B67)&gt;0),B68/B67-1," ")</f>
        <v>5.0689446634232915E-2</v>
      </c>
      <c r="C133" s="167">
        <f ca="1">IF(AND(C68&gt;=0, (C67)&gt;0),C68/C67-1," ")</f>
        <v>5.158498944600165E-2</v>
      </c>
      <c r="D133" s="168">
        <f t="shared" ref="D133:X133" ca="1" si="71">IF(AND(D68&gt;=0, (D67)&gt;0),D68/D67-1," ")</f>
        <v>5.1975101933044332E-2</v>
      </c>
      <c r="E133" s="168">
        <f t="shared" ca="1" si="71"/>
        <v>3.4986413213708989E-2</v>
      </c>
      <c r="F133" s="168">
        <f t="shared" ca="1" si="71"/>
        <v>-1.8854099114323009E-2</v>
      </c>
      <c r="G133" s="169" t="str">
        <f t="shared" ca="1" si="71"/>
        <v xml:space="preserve"> </v>
      </c>
      <c r="H133" s="168">
        <f t="shared" ca="1" si="71"/>
        <v>3.1568381171465099E-2</v>
      </c>
      <c r="I133" s="168">
        <f t="shared" ca="1" si="71"/>
        <v>5.7163829202647953E-2</v>
      </c>
      <c r="J133" s="170">
        <f t="shared" ca="1" si="71"/>
        <v>-0.15354288697928464</v>
      </c>
      <c r="K133" s="168">
        <f t="shared" ca="1" si="71"/>
        <v>3.1772435419798688</v>
      </c>
      <c r="L133" s="168" t="str">
        <f t="shared" ca="1" si="71"/>
        <v xml:space="preserve"> </v>
      </c>
      <c r="M133" s="170" t="str">
        <f t="shared" ca="1" si="71"/>
        <v xml:space="preserve"> </v>
      </c>
      <c r="N133" s="168">
        <f t="shared" ca="1" si="71"/>
        <v>34.682950101909782</v>
      </c>
      <c r="O133" s="171" t="str">
        <f t="shared" ca="1" si="71"/>
        <v xml:space="preserve"> </v>
      </c>
      <c r="P133" s="169">
        <f t="shared" ca="1" si="71"/>
        <v>0.40064368552404095</v>
      </c>
      <c r="Q133" s="168">
        <f t="shared" ca="1" si="71"/>
        <v>-5.7064917208193733E-2</v>
      </c>
      <c r="R133" s="168">
        <f t="shared" ca="1" si="71"/>
        <v>8.9311466043389132E-2</v>
      </c>
      <c r="S133" s="168" t="str">
        <f t="shared" ca="1" si="71"/>
        <v xml:space="preserve"> </v>
      </c>
      <c r="T133" s="168" t="str">
        <f t="shared" ca="1" si="71"/>
        <v xml:space="preserve"> </v>
      </c>
      <c r="U133" s="168">
        <f t="shared" ca="1" si="71"/>
        <v>1.0162374062027357E-2</v>
      </c>
      <c r="V133" s="168" t="str">
        <f t="shared" ca="1" si="71"/>
        <v xml:space="preserve"> </v>
      </c>
      <c r="W133" s="168" t="str">
        <f t="shared" ca="1" si="71"/>
        <v xml:space="preserve"> </v>
      </c>
      <c r="X133" s="168">
        <f t="shared" ca="1" si="71"/>
        <v>-7.8898225658247778E-2</v>
      </c>
      <c r="Y133" s="171">
        <f t="shared" ca="1" si="61"/>
        <v>3.0628575498334305</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ca="1">IF(IF(OR(B9="",B5=0),NA(),B9/B5-1)&gt;1.5,NA(),B9/B5-1)</f>
        <v>3.7696793806016871E-2</v>
      </c>
      <c r="C139" s="67">
        <f t="shared" ref="C139:Y139" ca="1" si="72">IF(IF(OR(C9="",C5=0),NA(),C9/C5-1)&gt;1.5,NA(),C9/C5-1)</f>
        <v>4.0713657462990493E-2</v>
      </c>
      <c r="D139" s="59">
        <f t="shared" ca="1" si="72"/>
        <v>4.2616634036478418E-2</v>
      </c>
      <c r="E139" s="59">
        <f t="shared" ca="1" si="72"/>
        <v>2.9898058298313268E-2</v>
      </c>
      <c r="F139" s="59">
        <f t="shared" ca="1" si="72"/>
        <v>-7.2623659711603672E-3</v>
      </c>
      <c r="G139" s="60">
        <f t="shared" ca="1" si="72"/>
        <v>8.4030538723069315E-2</v>
      </c>
      <c r="H139" s="59">
        <f t="shared" ca="1" si="72"/>
        <v>0.11067947030666625</v>
      </c>
      <c r="I139" s="59">
        <f t="shared" ca="1" si="72"/>
        <v>-2.8863987219121423E-2</v>
      </c>
      <c r="J139" s="68">
        <f t="shared" ca="1" si="72"/>
        <v>8.9657233862034502E-2</v>
      </c>
      <c r="K139" s="59" t="e">
        <f t="shared" ca="1" si="72"/>
        <v>#N/A</v>
      </c>
      <c r="L139" s="59">
        <f t="shared" ca="1" si="72"/>
        <v>-0.21632743991972836</v>
      </c>
      <c r="M139" s="68">
        <f t="shared" ca="1" si="72"/>
        <v>-0.12707323600925613</v>
      </c>
      <c r="N139" s="59" t="e">
        <f t="shared" ca="1" si="72"/>
        <v>#N/A</v>
      </c>
      <c r="O139" s="61">
        <f t="shared" ca="1" si="72"/>
        <v>-0.23555689580386141</v>
      </c>
      <c r="P139" s="60">
        <f t="shared" ca="1" si="72"/>
        <v>4.948981654961937E-2</v>
      </c>
      <c r="Q139" s="59">
        <f t="shared" ca="1" si="72"/>
        <v>2.9316348723690711E-2</v>
      </c>
      <c r="R139" s="59">
        <f t="shared" ca="1" si="72"/>
        <v>7.7709155208826264E-2</v>
      </c>
      <c r="S139" s="59" t="e">
        <f ca="1">IF(IF(OR(S9="",S5=0),NA(),S9/S5-1)&gt;1.5,NA(),S9/S5-1)</f>
        <v>#N/A</v>
      </c>
      <c r="T139" s="59" t="e">
        <f t="shared" ref="T139" ca="1" si="73">IF(IF(OR(T9="",T5=0),NA(),T9/T5-1)&gt;1.5,NA(),T9/T5-1)</f>
        <v>#N/A</v>
      </c>
      <c r="U139" s="59">
        <f t="shared" ca="1" si="72"/>
        <v>1.9784387104764267E-3</v>
      </c>
      <c r="V139" s="59" t="e">
        <f t="shared" ca="1" si="72"/>
        <v>#N/A</v>
      </c>
      <c r="W139" s="59" t="e">
        <f ca="1">IF(IF(OR(W9="",W5=0),NA(),W9/W5-1)&gt;1.5,NA(),W9/W5-1)</f>
        <v>#N/A</v>
      </c>
      <c r="X139" s="59">
        <f t="shared" ca="1" si="72"/>
        <v>-9.6666075441588228E-3</v>
      </c>
      <c r="Y139" s="61" t="e">
        <f t="shared" ca="1" si="72"/>
        <v>#N/A</v>
      </c>
    </row>
    <row r="140" spans="1:25" s="33" customFormat="1" x14ac:dyDescent="0.2">
      <c r="A140" s="20">
        <v>38442</v>
      </c>
      <c r="B140" s="63">
        <f t="shared" ref="B140:Y140" ca="1" si="74">IF(IF(OR(B10="",B6=0),NA(),B10/B6-1)&gt;1.5,NA(),B10/B6-1)</f>
        <v>4.4310721479711601E-2</v>
      </c>
      <c r="C140" s="63">
        <f t="shared" ca="1" si="74"/>
        <v>4.8961375413632879E-2</v>
      </c>
      <c r="D140" s="34">
        <f t="shared" ca="1" si="74"/>
        <v>5.0792083561643775E-2</v>
      </c>
      <c r="E140" s="34">
        <f t="shared" ca="1" si="74"/>
        <v>3.2306107034919762E-2</v>
      </c>
      <c r="F140" s="34">
        <f t="shared" ca="1" si="74"/>
        <v>2.3288488200634561E-3</v>
      </c>
      <c r="G140" s="53">
        <f t="shared" ca="1" si="74"/>
        <v>9.5919428642675664E-2</v>
      </c>
      <c r="H140" s="34">
        <f t="shared" ca="1" si="74"/>
        <v>1.5566356672818138E-2</v>
      </c>
      <c r="I140" s="34">
        <f t="shared" ca="1" si="74"/>
        <v>-2.5245972748889955E-2</v>
      </c>
      <c r="J140" s="64">
        <f t="shared" ca="1" si="74"/>
        <v>9.1141762732651177E-2</v>
      </c>
      <c r="K140" s="34" t="e">
        <f t="shared" ca="1" si="74"/>
        <v>#N/A</v>
      </c>
      <c r="L140" s="34">
        <f t="shared" ca="1" si="74"/>
        <v>-0.23709376297446982</v>
      </c>
      <c r="M140" s="64">
        <f t="shared" ca="1" si="74"/>
        <v>-0.14339049881345456</v>
      </c>
      <c r="N140" s="34" t="e">
        <f t="shared" ca="1" si="74"/>
        <v>#N/A</v>
      </c>
      <c r="O140" s="55">
        <f t="shared" ca="1" si="74"/>
        <v>-0.26227677643009761</v>
      </c>
      <c r="P140" s="53">
        <f t="shared" ca="1" si="74"/>
        <v>4.9021963520681444E-2</v>
      </c>
      <c r="Q140" s="34">
        <f t="shared" ca="1" si="74"/>
        <v>5.0911978718733764E-2</v>
      </c>
      <c r="R140" s="34">
        <f t="shared" ca="1" si="74"/>
        <v>6.1071416889237673E-2</v>
      </c>
      <c r="S140" s="34" t="e">
        <f t="shared" ca="1" si="74"/>
        <v>#N/A</v>
      </c>
      <c r="T140" s="34" t="e">
        <f t="shared" ref="T140" ca="1" si="75">IF(IF(OR(T10="",T6=0),NA(),T10/T6-1)&gt;1.5,NA(),T10/T6-1)</f>
        <v>#N/A</v>
      </c>
      <c r="U140" s="34">
        <f t="shared" ca="1" si="74"/>
        <v>8.6345454289322277E-2</v>
      </c>
      <c r="V140" s="34" t="e">
        <f t="shared" ca="1" si="74"/>
        <v>#N/A</v>
      </c>
      <c r="W140" s="34" t="e">
        <f t="shared" ca="1" si="74"/>
        <v>#N/A</v>
      </c>
      <c r="X140" s="34">
        <f t="shared" ca="1" si="74"/>
        <v>-1.5696277182657425E-3</v>
      </c>
      <c r="Y140" s="55" t="e">
        <f t="shared" ca="1" si="74"/>
        <v>#N/A</v>
      </c>
    </row>
    <row r="141" spans="1:25" s="33" customFormat="1" x14ac:dyDescent="0.2">
      <c r="A141" s="20">
        <v>38625</v>
      </c>
      <c r="B141" s="63">
        <f t="shared" ref="B141:Y141" ca="1" si="76">IF(IF(OR(B11="",B7=0),NA(),B11/B7-1)&gt;1.5,NA(),B11/B7-1)</f>
        <v>4.1111282393820447E-2</v>
      </c>
      <c r="C141" s="63">
        <f t="shared" ca="1" si="76"/>
        <v>4.4431086647604534E-2</v>
      </c>
      <c r="D141" s="34">
        <f t="shared" ca="1" si="76"/>
        <v>4.5397496413332572E-2</v>
      </c>
      <c r="E141" s="34">
        <f t="shared" ca="1" si="76"/>
        <v>3.2370684610971034E-2</v>
      </c>
      <c r="F141" s="34">
        <f t="shared" ca="1" si="76"/>
        <v>1.9015609199975358E-2</v>
      </c>
      <c r="G141" s="53">
        <f t="shared" ca="1" si="76"/>
        <v>9.5341720270242014E-2</v>
      </c>
      <c r="H141" s="34">
        <f t="shared" ca="1" si="76"/>
        <v>9.25799283815818E-2</v>
      </c>
      <c r="I141" s="34">
        <f t="shared" ca="1" si="76"/>
        <v>-4.5876228733630842E-2</v>
      </c>
      <c r="J141" s="64">
        <f t="shared" ca="1" si="76"/>
        <v>5.1297571765793304E-2</v>
      </c>
      <c r="K141" s="34" t="e">
        <f t="shared" ca="1" si="76"/>
        <v>#N/A</v>
      </c>
      <c r="L141" s="34">
        <f t="shared" ca="1" si="76"/>
        <v>-0.24983974894565797</v>
      </c>
      <c r="M141" s="64">
        <f t="shared" ca="1" si="76"/>
        <v>-0.15374949110343394</v>
      </c>
      <c r="N141" s="34" t="e">
        <f t="shared" ca="1" si="76"/>
        <v>#N/A</v>
      </c>
      <c r="O141" s="55">
        <f t="shared" ca="1" si="76"/>
        <v>-0.29907567749509867</v>
      </c>
      <c r="P141" s="53">
        <f t="shared" ca="1" si="76"/>
        <v>2.5730527821509641E-2</v>
      </c>
      <c r="Q141" s="34">
        <f t="shared" ca="1" si="76"/>
        <v>6.2511492513433797E-2</v>
      </c>
      <c r="R141" s="34">
        <f t="shared" ca="1" si="76"/>
        <v>4.4759925400072342E-2</v>
      </c>
      <c r="S141" s="34" t="e">
        <f t="shared" ca="1" si="76"/>
        <v>#N/A</v>
      </c>
      <c r="T141" s="34" t="e">
        <f t="shared" ref="T141" ca="1" si="77">IF(IF(OR(T11="",T7=0),NA(),T11/T7-1)&gt;1.5,NA(),T11/T7-1)</f>
        <v>#N/A</v>
      </c>
      <c r="U141" s="34">
        <f t="shared" ca="1" si="76"/>
        <v>0.1048316668661109</v>
      </c>
      <c r="V141" s="34" t="e">
        <f t="shared" ca="1" si="76"/>
        <v>#N/A</v>
      </c>
      <c r="W141" s="34" t="e">
        <f t="shared" ca="1" si="76"/>
        <v>#N/A</v>
      </c>
      <c r="X141" s="34">
        <f t="shared" ca="1" si="76"/>
        <v>1.5717435509575051E-2</v>
      </c>
      <c r="Y141" s="55" t="e">
        <f t="shared" ca="1" si="76"/>
        <v>#N/A</v>
      </c>
    </row>
    <row r="142" spans="1:25" s="33" customFormat="1" ht="12" thickBot="1" x14ac:dyDescent="0.25">
      <c r="A142" s="26">
        <v>38717</v>
      </c>
      <c r="B142" s="65">
        <f t="shared" ref="B142:Y142" ca="1" si="78">IF(IF(OR(B12="",B8=0),NA(),B12/B8-1)&gt;1.5,NA(),B12/B8-1)</f>
        <v>4.4637442837446084E-2</v>
      </c>
      <c r="C142" s="65">
        <f t="shared" ca="1" si="78"/>
        <v>5.165319539761426E-2</v>
      </c>
      <c r="D142" s="56">
        <f t="shared" ca="1" si="78"/>
        <v>5.2867703428194357E-2</v>
      </c>
      <c r="E142" s="56">
        <f t="shared" ca="1" si="78"/>
        <v>2.6475913670881868E-2</v>
      </c>
      <c r="F142" s="56">
        <f t="shared" ca="1" si="78"/>
        <v>1.9915115755068324E-2</v>
      </c>
      <c r="G142" s="57">
        <f t="shared" ca="1" si="78"/>
        <v>9.4102683896989836E-2</v>
      </c>
      <c r="H142" s="56">
        <f t="shared" ca="1" si="78"/>
        <v>0.22201835111595614</v>
      </c>
      <c r="I142" s="56">
        <f t="shared" ca="1" si="78"/>
        <v>-2.4407987290412936E-2</v>
      </c>
      <c r="J142" s="66">
        <f t="shared" ca="1" si="78"/>
        <v>9.0335547243800773E-2</v>
      </c>
      <c r="K142" s="56" t="e">
        <f t="shared" ca="1" si="78"/>
        <v>#N/A</v>
      </c>
      <c r="L142" s="56">
        <f t="shared" ca="1" si="78"/>
        <v>-0.26491020298383283</v>
      </c>
      <c r="M142" s="66">
        <f t="shared" ca="1" si="78"/>
        <v>-0.16743212314884648</v>
      </c>
      <c r="N142" s="56" t="e">
        <f t="shared" ca="1" si="78"/>
        <v>#N/A</v>
      </c>
      <c r="O142" s="58">
        <f t="shared" ca="1" si="78"/>
        <v>-0.3492622472891268</v>
      </c>
      <c r="P142" s="57">
        <f t="shared" ca="1" si="78"/>
        <v>2.4560928681538918E-2</v>
      </c>
      <c r="Q142" s="56">
        <f t="shared" ca="1" si="78"/>
        <v>6.9412603585126798E-2</v>
      </c>
      <c r="R142" s="56">
        <f t="shared" ca="1" si="78"/>
        <v>4.0100124158234829E-2</v>
      </c>
      <c r="S142" s="56" t="e">
        <f t="shared" ca="1" si="78"/>
        <v>#N/A</v>
      </c>
      <c r="T142" s="56" t="e">
        <f t="shared" ref="T142" ca="1" si="79">IF(IF(OR(T12="",T8=0),NA(),T12/T8-1)&gt;1.5,NA(),T12/T8-1)</f>
        <v>#N/A</v>
      </c>
      <c r="U142" s="56">
        <f t="shared" ca="1" si="78"/>
        <v>0.12251184510936075</v>
      </c>
      <c r="V142" s="56" t="e">
        <f t="shared" ca="1" si="78"/>
        <v>#N/A</v>
      </c>
      <c r="W142" s="56" t="e">
        <f t="shared" ca="1" si="78"/>
        <v>#N/A</v>
      </c>
      <c r="X142" s="56">
        <f t="shared" ca="1" si="78"/>
        <v>1.3399488618500266E-2</v>
      </c>
      <c r="Y142" s="58" t="e">
        <f t="shared" ca="1" si="78"/>
        <v>#N/A</v>
      </c>
    </row>
    <row r="143" spans="1:25" s="33" customFormat="1" x14ac:dyDescent="0.2">
      <c r="A143" s="20">
        <v>38807</v>
      </c>
      <c r="B143" s="67">
        <f t="shared" ref="B143:Y143" ca="1" si="80">IF(IF(OR(B13="",B9=0),NA(),B13/B9-1)&gt;1.5,NA(),B13/B9-1)</f>
        <v>4.0585401905616436E-2</v>
      </c>
      <c r="C143" s="67">
        <f t="shared" ca="1" si="80"/>
        <v>4.4282409822433033E-2</v>
      </c>
      <c r="D143" s="59">
        <f t="shared" ca="1" si="80"/>
        <v>4.5228221473868846E-2</v>
      </c>
      <c r="E143" s="59">
        <f t="shared" ca="1" si="80"/>
        <v>3.0928097888086148E-2</v>
      </c>
      <c r="F143" s="59">
        <f t="shared" ca="1" si="80"/>
        <v>1.9239451588008993E-2</v>
      </c>
      <c r="G143" s="60">
        <f t="shared" ca="1" si="80"/>
        <v>8.9013929335426401E-2</v>
      </c>
      <c r="H143" s="59">
        <f t="shared" ca="1" si="80"/>
        <v>0.17893420423503392</v>
      </c>
      <c r="I143" s="59">
        <f t="shared" ca="1" si="80"/>
        <v>-4.0075729591330211E-2</v>
      </c>
      <c r="J143" s="68">
        <f t="shared" ca="1" si="80"/>
        <v>6.1157382089410683E-2</v>
      </c>
      <c r="K143" s="59">
        <f t="shared" ca="1" si="80"/>
        <v>1.148938271734004</v>
      </c>
      <c r="L143" s="59">
        <f t="shared" ca="1" si="80"/>
        <v>-0.28636524232872329</v>
      </c>
      <c r="M143" s="68">
        <f t="shared" ca="1" si="80"/>
        <v>-0.19232808863598339</v>
      </c>
      <c r="N143" s="59">
        <f t="shared" ca="1" si="80"/>
        <v>1.1653461279196908</v>
      </c>
      <c r="O143" s="61">
        <f t="shared" ca="1" si="80"/>
        <v>-0.36540827966578049</v>
      </c>
      <c r="P143" s="60">
        <f t="shared" ca="1" si="80"/>
        <v>-0.40040994766360472</v>
      </c>
      <c r="Q143" s="59">
        <f t="shared" ca="1" si="80"/>
        <v>7.5508585612937384E-2</v>
      </c>
      <c r="R143" s="59">
        <f t="shared" ca="1" si="80"/>
        <v>3.0388845092296224E-2</v>
      </c>
      <c r="S143" s="59" t="e">
        <f t="shared" ca="1" si="80"/>
        <v>#N/A</v>
      </c>
      <c r="T143" s="59" t="e">
        <f t="shared" ref="T143" ca="1" si="81">IF(IF(OR(T13="",T9=0),NA(),T13/T9-1)&gt;1.5,NA(),T13/T9-1)</f>
        <v>#N/A</v>
      </c>
      <c r="U143" s="59">
        <f t="shared" ca="1" si="80"/>
        <v>0.1144601004332555</v>
      </c>
      <c r="V143" s="59" t="e">
        <f t="shared" ca="1" si="80"/>
        <v>#N/A</v>
      </c>
      <c r="W143" s="59" t="e">
        <f t="shared" ca="1" si="80"/>
        <v>#N/A</v>
      </c>
      <c r="X143" s="59">
        <f t="shared" ca="1" si="80"/>
        <v>-0.42646252346383895</v>
      </c>
      <c r="Y143" s="61">
        <f t="shared" ca="1" si="80"/>
        <v>1.2162853575866328</v>
      </c>
    </row>
    <row r="144" spans="1:25" s="33" customFormat="1" x14ac:dyDescent="0.2">
      <c r="A144" s="20">
        <v>38898</v>
      </c>
      <c r="B144" s="63">
        <f t="shared" ref="B144:Y144" ca="1" si="82">IF(IF(OR(B14="",B10=0),NA(),B14/B10-1)&gt;1.5,NA(),B14/B10-1)</f>
        <v>4.9560040021962681E-2</v>
      </c>
      <c r="C144" s="63">
        <f t="shared" ca="1" si="82"/>
        <v>5.5287438885691431E-2</v>
      </c>
      <c r="D144" s="34">
        <f t="shared" ca="1" si="82"/>
        <v>5.6320526307173546E-2</v>
      </c>
      <c r="E144" s="34">
        <f t="shared" ca="1" si="82"/>
        <v>3.4537525868451269E-2</v>
      </c>
      <c r="F144" s="34">
        <f t="shared" ca="1" si="82"/>
        <v>2.7699867637629882E-2</v>
      </c>
      <c r="G144" s="53">
        <f t="shared" ca="1" si="82"/>
        <v>0.10004930662988554</v>
      </c>
      <c r="H144" s="34">
        <f t="shared" ca="1" si="82"/>
        <v>0.40655219673341292</v>
      </c>
      <c r="I144" s="34">
        <f t="shared" ca="1" si="82"/>
        <v>-3.3110060994513413E-2</v>
      </c>
      <c r="J144" s="64">
        <f t="shared" ca="1" si="82"/>
        <v>7.2226439197937253E-2</v>
      </c>
      <c r="K144" s="34">
        <f t="shared" ca="1" si="82"/>
        <v>0.91614512595194597</v>
      </c>
      <c r="L144" s="34">
        <f t="shared" ca="1" si="82"/>
        <v>-0.29276427294657714</v>
      </c>
      <c r="M144" s="64">
        <f t="shared" ca="1" si="82"/>
        <v>-0.20398000375437753</v>
      </c>
      <c r="N144" s="34">
        <f t="shared" ca="1" si="82"/>
        <v>0.91552593654162373</v>
      </c>
      <c r="O144" s="55">
        <f t="shared" ca="1" si="82"/>
        <v>-0.38367954972194807</v>
      </c>
      <c r="P144" s="53">
        <f t="shared" ca="1" si="82"/>
        <v>-0.42626015800470751</v>
      </c>
      <c r="Q144" s="34">
        <f t="shared" ca="1" si="82"/>
        <v>7.5128708003248335E-2</v>
      </c>
      <c r="R144" s="34">
        <f t="shared" ca="1" si="82"/>
        <v>3.0020944423536422E-2</v>
      </c>
      <c r="S144" s="34" t="e">
        <f t="shared" ca="1" si="82"/>
        <v>#N/A</v>
      </c>
      <c r="T144" s="34" t="e">
        <f t="shared" ref="T144" ca="1" si="83">IF(IF(OR(T14="",T10=0),NA(),T14/T10-1)&gt;1.5,NA(),T14/T10-1)</f>
        <v>#N/A</v>
      </c>
      <c r="U144" s="34">
        <f t="shared" ca="1" si="82"/>
        <v>4.6294116007030706E-2</v>
      </c>
      <c r="V144" s="34" t="e">
        <f t="shared" ca="1" si="82"/>
        <v>#N/A</v>
      </c>
      <c r="W144" s="34" t="e">
        <f t="shared" ca="1" si="82"/>
        <v>#N/A</v>
      </c>
      <c r="X144" s="34">
        <f t="shared" ca="1" si="82"/>
        <v>-0.47116016758422363</v>
      </c>
      <c r="Y144" s="55">
        <f t="shared" ca="1" si="82"/>
        <v>0.97979317807879318</v>
      </c>
    </row>
    <row r="145" spans="1:25" s="33" customFormat="1" x14ac:dyDescent="0.2">
      <c r="A145" s="20">
        <v>38990</v>
      </c>
      <c r="B145" s="63">
        <f t="shared" ref="B145:Y145" ca="1" si="84">IF(IF(OR(B15="",B11=0),NA(),B15/B11-1)&gt;1.5,NA(),B15/B11-1)</f>
        <v>5.3567005246506705E-2</v>
      </c>
      <c r="C145" s="63">
        <f t="shared" ca="1" si="84"/>
        <v>5.4803076286686681E-2</v>
      </c>
      <c r="D145" s="34">
        <f t="shared" ca="1" si="84"/>
        <v>5.5276032880537063E-2</v>
      </c>
      <c r="E145" s="34">
        <f t="shared" ca="1" si="84"/>
        <v>5.0274577779255925E-2</v>
      </c>
      <c r="F145" s="34">
        <f t="shared" ca="1" si="84"/>
        <v>4.2042835590672345E-2</v>
      </c>
      <c r="G145" s="53">
        <f t="shared" ca="1" si="84"/>
        <v>0.10511688569888955</v>
      </c>
      <c r="H145" s="34">
        <f t="shared" ca="1" si="84"/>
        <v>0.23615045007973712</v>
      </c>
      <c r="I145" s="34">
        <f t="shared" ca="1" si="84"/>
        <v>-5.0294129069611504E-2</v>
      </c>
      <c r="J145" s="64">
        <f t="shared" ca="1" si="84"/>
        <v>3.3222640711979334E-2</v>
      </c>
      <c r="K145" s="34">
        <f t="shared" ca="1" si="84"/>
        <v>0.72688835441032751</v>
      </c>
      <c r="L145" s="34">
        <f t="shared" ca="1" si="84"/>
        <v>-0.29668748659373656</v>
      </c>
      <c r="M145" s="64">
        <f t="shared" ca="1" si="84"/>
        <v>-0.21453653986971355</v>
      </c>
      <c r="N145" s="34">
        <f t="shared" ca="1" si="84"/>
        <v>0.7207784706637661</v>
      </c>
      <c r="O145" s="55">
        <f t="shared" ca="1" si="84"/>
        <v>-0.40151795551064273</v>
      </c>
      <c r="P145" s="53">
        <f t="shared" ca="1" si="84"/>
        <v>-0.46759899508472369</v>
      </c>
      <c r="Q145" s="34">
        <f t="shared" ca="1" si="84"/>
        <v>6.5122715258702391E-2</v>
      </c>
      <c r="R145" s="34">
        <f t="shared" ca="1" si="84"/>
        <v>3.0646713569836281E-2</v>
      </c>
      <c r="S145" s="34" t="e">
        <f t="shared" ca="1" si="84"/>
        <v>#N/A</v>
      </c>
      <c r="T145" s="34" t="e">
        <f t="shared" ref="T145" ca="1" si="85">IF(IF(OR(T15="",T11=0),NA(),T15/T11-1)&gt;1.5,NA(),T15/T11-1)</f>
        <v>#N/A</v>
      </c>
      <c r="U145" s="34">
        <f t="shared" ca="1" si="84"/>
        <v>2.580065229254247E-2</v>
      </c>
      <c r="V145" s="34" t="e">
        <f t="shared" ca="1" si="84"/>
        <v>#N/A</v>
      </c>
      <c r="W145" s="34" t="e">
        <f t="shared" ca="1" si="84"/>
        <v>#N/A</v>
      </c>
      <c r="X145" s="34">
        <f t="shared" ca="1" si="84"/>
        <v>-0.50975424270899139</v>
      </c>
      <c r="Y145" s="55">
        <f t="shared" ca="1" si="84"/>
        <v>0.66467786625445346</v>
      </c>
    </row>
    <row r="146" spans="1:25" s="33" customFormat="1" ht="12" thickBot="1" x14ac:dyDescent="0.25">
      <c r="A146" s="26">
        <v>39082</v>
      </c>
      <c r="B146" s="65">
        <f t="shared" ref="B146:Y146" ca="1" si="86">IF(IF(OR(B16="",B12=0),NA(),B16/B12-1)&gt;1.5,NA(),B16/B12-1)</f>
        <v>6.1281466170195698E-2</v>
      </c>
      <c r="C146" s="65">
        <f t="shared" ca="1" si="86"/>
        <v>6.3452781692503679E-2</v>
      </c>
      <c r="D146" s="56">
        <f t="shared" ca="1" si="86"/>
        <v>6.4120614910972984E-2</v>
      </c>
      <c r="E146" s="56">
        <f t="shared" ca="1" si="86"/>
        <v>5.5522760676441907E-2</v>
      </c>
      <c r="F146" s="56">
        <f t="shared" ca="1" si="86"/>
        <v>4.5436795190093804E-2</v>
      </c>
      <c r="G146" s="57">
        <f t="shared" ca="1" si="86"/>
        <v>0.11709204739816625</v>
      </c>
      <c r="H146" s="56">
        <f t="shared" ca="1" si="86"/>
        <v>0.1977215681635287</v>
      </c>
      <c r="I146" s="56">
        <f t="shared" ca="1" si="86"/>
        <v>-4.6665309668744048E-2</v>
      </c>
      <c r="J146" s="66">
        <f t="shared" ca="1" si="86"/>
        <v>2.9831126732342783E-2</v>
      </c>
      <c r="K146" s="56">
        <f t="shared" ca="1" si="86"/>
        <v>0.61564579682240672</v>
      </c>
      <c r="L146" s="56">
        <f t="shared" ca="1" si="86"/>
        <v>-0.31146123140570614</v>
      </c>
      <c r="M146" s="66">
        <f t="shared" ca="1" si="86"/>
        <v>-0.22933004504831833</v>
      </c>
      <c r="N146" s="56">
        <f t="shared" ca="1" si="86"/>
        <v>0.61195375895984538</v>
      </c>
      <c r="O146" s="58">
        <f t="shared" ca="1" si="86"/>
        <v>-0.45805798282424093</v>
      </c>
      <c r="P146" s="57">
        <f t="shared" ca="1" si="86"/>
        <v>-0.44836435351968895</v>
      </c>
      <c r="Q146" s="56">
        <f t="shared" ca="1" si="86"/>
        <v>6.1570541963231751E-2</v>
      </c>
      <c r="R146" s="56">
        <f t="shared" ca="1" si="86"/>
        <v>2.691149028836759E-2</v>
      </c>
      <c r="S146" s="56" t="e">
        <f t="shared" ca="1" si="86"/>
        <v>#N/A</v>
      </c>
      <c r="T146" s="56" t="e">
        <f t="shared" ref="T146" ca="1" si="87">IF(IF(OR(T16="",T12=0),NA(),T16/T12-1)&gt;1.5,NA(),T16/T12-1)</f>
        <v>#N/A</v>
      </c>
      <c r="U146" s="56">
        <f t="shared" ca="1" si="86"/>
        <v>2.1721422031250714E-2</v>
      </c>
      <c r="V146" s="56" t="e">
        <f t="shared" ca="1" si="86"/>
        <v>#N/A</v>
      </c>
      <c r="W146" s="56" t="e">
        <f t="shared" ca="1" si="86"/>
        <v>#N/A</v>
      </c>
      <c r="X146" s="56">
        <f t="shared" ca="1" si="86"/>
        <v>-0.55096137597689898</v>
      </c>
      <c r="Y146" s="58">
        <f t="shared" ca="1" si="86"/>
        <v>0.57839944432383206</v>
      </c>
    </row>
    <row r="147" spans="1:25" s="33" customFormat="1" x14ac:dyDescent="0.2">
      <c r="A147" s="20">
        <v>39172</v>
      </c>
      <c r="B147" s="63">
        <f t="shared" ref="B147:Y147" ca="1" si="88">IF(IF(OR(B17="",B13=0),NA(),B17/B13-1)&gt;1.5,NA(),B17/B13-1)</f>
        <v>6.5197162467486747E-2</v>
      </c>
      <c r="C147" s="63">
        <f t="shared" ca="1" si="88"/>
        <v>6.8078190033228125E-2</v>
      </c>
      <c r="D147" s="34">
        <f t="shared" ca="1" si="88"/>
        <v>6.8406338354749519E-2</v>
      </c>
      <c r="E147" s="34">
        <f t="shared" ca="1" si="88"/>
        <v>5.7573871036194157E-2</v>
      </c>
      <c r="F147" s="34">
        <f t="shared" ca="1" si="88"/>
        <v>5.9168018633086739E-2</v>
      </c>
      <c r="G147" s="53">
        <f t="shared" ca="1" si="88"/>
        <v>0.12924569861620916</v>
      </c>
      <c r="H147" s="34">
        <f t="shared" ca="1" si="88"/>
        <v>0.18701666997746558</v>
      </c>
      <c r="I147" s="34">
        <f t="shared" ca="1" si="88"/>
        <v>-6.4746906065578647E-2</v>
      </c>
      <c r="J147" s="64">
        <f t="shared" ca="1" si="88"/>
        <v>2.936241578807719E-2</v>
      </c>
      <c r="K147" s="34">
        <f t="shared" ca="1" si="88"/>
        <v>0.52597667509879353</v>
      </c>
      <c r="L147" s="34">
        <f t="shared" ca="1" si="88"/>
        <v>-0.3205535241961962</v>
      </c>
      <c r="M147" s="64">
        <f t="shared" ca="1" si="88"/>
        <v>-0.25117416916035973</v>
      </c>
      <c r="N147" s="34">
        <f t="shared" ca="1" si="88"/>
        <v>0.50477291001831648</v>
      </c>
      <c r="O147" s="55">
        <f t="shared" ca="1" si="88"/>
        <v>-0.47193719997938943</v>
      </c>
      <c r="P147" s="53">
        <f t="shared" ca="1" si="88"/>
        <v>-7.0121557164421255E-2</v>
      </c>
      <c r="Q147" s="34">
        <f t="shared" ca="1" si="88"/>
        <v>5.2296374250783151E-2</v>
      </c>
      <c r="R147" s="34">
        <f t="shared" ca="1" si="88"/>
        <v>2.0937554491479826E-2</v>
      </c>
      <c r="S147" s="34">
        <f t="shared" ca="1" si="88"/>
        <v>0.17384065901492018</v>
      </c>
      <c r="T147" s="34" t="e">
        <f t="shared" ref="T147" ca="1" si="89">IF(IF(OR(T17="",T13=0),NA(),T17/T13-1)&gt;1.5,NA(),T17/T13-1)</f>
        <v>#N/A</v>
      </c>
      <c r="U147" s="34">
        <f t="shared" ca="1" si="88"/>
        <v>1.5669559625674179E-2</v>
      </c>
      <c r="V147" s="34">
        <f t="shared" ca="1" si="88"/>
        <v>0.38860964579943658</v>
      </c>
      <c r="W147" s="34" t="e">
        <f t="shared" ca="1" si="88"/>
        <v>#N/A</v>
      </c>
      <c r="X147" s="34">
        <f t="shared" ca="1" si="88"/>
        <v>-0.24742909468278829</v>
      </c>
      <c r="Y147" s="55">
        <f t="shared" ca="1" si="88"/>
        <v>0.51331380359972179</v>
      </c>
    </row>
    <row r="148" spans="1:25" s="33" customFormat="1" x14ac:dyDescent="0.2">
      <c r="A148" s="20">
        <v>39263</v>
      </c>
      <c r="B148" s="63">
        <f t="shared" ref="B148:Y148" ca="1" si="90">IF(IF(OR(B18="",B14=0),NA(),B18/B14-1)&gt;1.5,NA(),B18/B14-1)</f>
        <v>5.4931433290221765E-2</v>
      </c>
      <c r="C148" s="63">
        <f t="shared" ca="1" si="90"/>
        <v>5.3830072474273294E-2</v>
      </c>
      <c r="D148" s="34">
        <f t="shared" ca="1" si="90"/>
        <v>5.3441254005400785E-2</v>
      </c>
      <c r="E148" s="34">
        <f t="shared" ca="1" si="90"/>
        <v>5.787815643513361E-2</v>
      </c>
      <c r="F148" s="34">
        <f t="shared" ca="1" si="90"/>
        <v>6.4502241579120545E-2</v>
      </c>
      <c r="G148" s="53">
        <f t="shared" ca="1" si="90"/>
        <v>0.11735087802167832</v>
      </c>
      <c r="H148" s="34">
        <f t="shared" ca="1" si="90"/>
        <v>9.9952628299259105E-2</v>
      </c>
      <c r="I148" s="34">
        <f t="shared" ca="1" si="90"/>
        <v>-8.7629719481237545E-2</v>
      </c>
      <c r="J148" s="64">
        <f t="shared" ca="1" si="90"/>
        <v>-7.7590957163238272E-3</v>
      </c>
      <c r="K148" s="34">
        <f t="shared" ca="1" si="90"/>
        <v>0.47174428522075962</v>
      </c>
      <c r="L148" s="34">
        <f t="shared" ca="1" si="90"/>
        <v>-0.33003744534559465</v>
      </c>
      <c r="M148" s="64">
        <f t="shared" ca="1" si="90"/>
        <v>-0.2834923881273701</v>
      </c>
      <c r="N148" s="34">
        <f t="shared" ca="1" si="90"/>
        <v>0.42177544635632969</v>
      </c>
      <c r="O148" s="55">
        <f t="shared" ca="1" si="90"/>
        <v>-0.48526430764300799</v>
      </c>
      <c r="P148" s="53">
        <f t="shared" ca="1" si="90"/>
        <v>-4.5389891294048024E-2</v>
      </c>
      <c r="Q148" s="34">
        <f t="shared" ca="1" si="90"/>
        <v>3.8556124065382447E-2</v>
      </c>
      <c r="R148" s="34">
        <f t="shared" ca="1" si="90"/>
        <v>1.5140918638947731E-2</v>
      </c>
      <c r="S148" s="34">
        <f t="shared" ca="1" si="90"/>
        <v>0.13426969086807183</v>
      </c>
      <c r="T148" s="34" t="e">
        <f t="shared" ref="T148" ca="1" si="91">IF(IF(OR(T18="",T14=0),NA(),T18/T14-1)&gt;1.5,NA(),T18/T14-1)</f>
        <v>#N/A</v>
      </c>
      <c r="U148" s="34">
        <f t="shared" ca="1" si="90"/>
        <v>7.6280077006083413E-3</v>
      </c>
      <c r="V148" s="34">
        <f t="shared" ca="1" si="90"/>
        <v>0.3232888912863201</v>
      </c>
      <c r="W148" s="34" t="e">
        <f t="shared" ca="1" si="90"/>
        <v>#N/A</v>
      </c>
      <c r="X148" s="34">
        <f t="shared" ca="1" si="90"/>
        <v>-0.20636263529799048</v>
      </c>
      <c r="Y148" s="55">
        <f t="shared" ca="1" si="90"/>
        <v>0.45516724440484335</v>
      </c>
    </row>
    <row r="149" spans="1:25" s="33" customFormat="1" x14ac:dyDescent="0.2">
      <c r="A149" s="20">
        <v>39355</v>
      </c>
      <c r="B149" s="63">
        <f t="shared" ref="B149:Y149" ca="1" si="92">IF(IF(OR(B19="",B15=0),NA(),B19/B15-1)&gt;1.5,NA(),B19/B15-1)</f>
        <v>5.667157237825915E-2</v>
      </c>
      <c r="C149" s="63">
        <f t="shared" ca="1" si="92"/>
        <v>5.5188819072242268E-2</v>
      </c>
      <c r="D149" s="34">
        <f t="shared" ca="1" si="92"/>
        <v>5.4762567103039617E-2</v>
      </c>
      <c r="E149" s="34">
        <f t="shared" ca="1" si="92"/>
        <v>6.0638097598932905E-2</v>
      </c>
      <c r="F149" s="34">
        <f t="shared" ca="1" si="92"/>
        <v>6.6835025479507593E-2</v>
      </c>
      <c r="G149" s="53">
        <f t="shared" ca="1" si="92"/>
        <v>0.11494993888570804</v>
      </c>
      <c r="H149" s="34">
        <f t="shared" ca="1" si="92"/>
        <v>0.11266010798095683</v>
      </c>
      <c r="I149" s="34">
        <f t="shared" ca="1" si="92"/>
        <v>-9.0002441107434161E-2</v>
      </c>
      <c r="J149" s="64">
        <f t="shared" ca="1" si="92"/>
        <v>-1.0828476878378401E-3</v>
      </c>
      <c r="K149" s="34">
        <f t="shared" ca="1" si="92"/>
        <v>0.42112962664750997</v>
      </c>
      <c r="L149" s="34">
        <f t="shared" ca="1" si="92"/>
        <v>-0.36271117974377753</v>
      </c>
      <c r="M149" s="64">
        <f t="shared" ca="1" si="92"/>
        <v>-0.33302901487049807</v>
      </c>
      <c r="N149" s="34">
        <f t="shared" ca="1" si="92"/>
        <v>0.34138887157047471</v>
      </c>
      <c r="O149" s="55">
        <f t="shared" ca="1" si="92"/>
        <v>-0.48848380794665658</v>
      </c>
      <c r="P149" s="53">
        <f t="shared" ca="1" si="92"/>
        <v>-1.760054084174445E-2</v>
      </c>
      <c r="Q149" s="34">
        <f t="shared" ca="1" si="92"/>
        <v>3.5636823531565387E-2</v>
      </c>
      <c r="R149" s="34">
        <f t="shared" ca="1" si="92"/>
        <v>1.22314363743945E-2</v>
      </c>
      <c r="S149" s="34">
        <f t="shared" ca="1" si="92"/>
        <v>0.13040769280361864</v>
      </c>
      <c r="T149" s="34" t="e">
        <f t="shared" ref="T149" ca="1" si="93">IF(IF(OR(T19="",T15=0),NA(),T19/T15-1)&gt;1.5,NA(),T19/T15-1)</f>
        <v>#N/A</v>
      </c>
      <c r="U149" s="34">
        <f t="shared" ca="1" si="92"/>
        <v>6.9979167521410091E-3</v>
      </c>
      <c r="V149" s="34">
        <f t="shared" ca="1" si="92"/>
        <v>0.2715173962956392</v>
      </c>
      <c r="W149" s="34" t="e">
        <f t="shared" ca="1" si="92"/>
        <v>#N/A</v>
      </c>
      <c r="X149" s="34">
        <f t="shared" ca="1" si="92"/>
        <v>-0.17908296744801089</v>
      </c>
      <c r="Y149" s="55">
        <f t="shared" ca="1" si="92"/>
        <v>0.40169677664361902</v>
      </c>
    </row>
    <row r="150" spans="1:25" s="33" customFormat="1" ht="12" thickBot="1" x14ac:dyDescent="0.25">
      <c r="A150" s="26">
        <v>39447</v>
      </c>
      <c r="B150" s="65">
        <f t="shared" ref="B150:Y150" ca="1" si="94">IF(IF(OR(B20="",B16=0),NA(),B20/B16-1)&gt;1.5,NA(),B20/B16-1)</f>
        <v>4.4703365745141443E-2</v>
      </c>
      <c r="C150" s="65">
        <f t="shared" ca="1" si="94"/>
        <v>4.3607942654110721E-2</v>
      </c>
      <c r="D150" s="56">
        <f t="shared" ca="1" si="94"/>
        <v>4.2920981443439032E-2</v>
      </c>
      <c r="E150" s="56">
        <f t="shared" ca="1" si="94"/>
        <v>4.7630444665778926E-2</v>
      </c>
      <c r="F150" s="56">
        <f t="shared" ca="1" si="94"/>
        <v>6.2471140549989812E-2</v>
      </c>
      <c r="G150" s="57">
        <f t="shared" ca="1" si="94"/>
        <v>0.1029712421810276</v>
      </c>
      <c r="H150" s="56">
        <f t="shared" ca="1" si="94"/>
        <v>0.11812938523365668</v>
      </c>
      <c r="I150" s="56">
        <f t="shared" ca="1" si="94"/>
        <v>-0.10403878560259849</v>
      </c>
      <c r="J150" s="66">
        <f t="shared" ca="1" si="94"/>
        <v>-3.3662078954348473E-2</v>
      </c>
      <c r="K150" s="56">
        <f t="shared" ca="1" si="94"/>
        <v>0.36152163245303437</v>
      </c>
      <c r="L150" s="56">
        <f t="shared" ca="1" si="94"/>
        <v>-0.38290486585178585</v>
      </c>
      <c r="M150" s="66">
        <f t="shared" ca="1" si="94"/>
        <v>-0.36675552025226577</v>
      </c>
      <c r="N150" s="56">
        <f t="shared" ca="1" si="94"/>
        <v>0.23424248984413909</v>
      </c>
      <c r="O150" s="58">
        <f t="shared" ca="1" si="94"/>
        <v>-0.45185870711732179</v>
      </c>
      <c r="P150" s="57">
        <f t="shared" ca="1" si="94"/>
        <v>-4.3155101551592745E-2</v>
      </c>
      <c r="Q150" s="56">
        <f t="shared" ca="1" si="94"/>
        <v>2.8611890970794196E-2</v>
      </c>
      <c r="R150" s="56">
        <f t="shared" ca="1" si="94"/>
        <v>6.4350220285116499E-3</v>
      </c>
      <c r="S150" s="56">
        <f t="shared" ca="1" si="94"/>
        <v>0.11021641421721196</v>
      </c>
      <c r="T150" s="56" t="e">
        <f t="shared" ref="T150" ca="1" si="95">IF(IF(OR(T20="",T16=0),NA(),T20/T16-1)&gt;1.5,NA(),T20/T16-1)</f>
        <v>#N/A</v>
      </c>
      <c r="U150" s="56">
        <f t="shared" ca="1" si="94"/>
        <v>7.1845056637032112E-3</v>
      </c>
      <c r="V150" s="56">
        <f t="shared" ca="1" si="94"/>
        <v>0.21951160594497665</v>
      </c>
      <c r="W150" s="56" t="e">
        <f t="shared" ca="1" si="94"/>
        <v>#N/A</v>
      </c>
      <c r="X150" s="56">
        <f t="shared" ca="1" si="94"/>
        <v>-0.14986912515437523</v>
      </c>
      <c r="Y150" s="58">
        <f t="shared" ca="1" si="94"/>
        <v>0.35145968464092925</v>
      </c>
    </row>
    <row r="151" spans="1:25" s="33" customFormat="1" x14ac:dyDescent="0.2">
      <c r="A151" s="14">
        <v>39538</v>
      </c>
      <c r="B151" s="67">
        <f t="shared" ref="B151:Y151" ca="1" si="96">IF(IF(OR(B21="",B17=0),NA(),B21/B17-1)&gt;1.5,NA(),B21/B17-1)</f>
        <v>4.096553092216082E-2</v>
      </c>
      <c r="C151" s="67">
        <f t="shared" ca="1" si="96"/>
        <v>3.9352997397717804E-2</v>
      </c>
      <c r="D151" s="59">
        <f t="shared" ca="1" si="96"/>
        <v>3.8250794929957754E-2</v>
      </c>
      <c r="E151" s="59">
        <f t="shared" ca="1" si="96"/>
        <v>4.5274726406153931E-2</v>
      </c>
      <c r="F151" s="59">
        <f t="shared" ca="1" si="96"/>
        <v>6.9542005727102785E-2</v>
      </c>
      <c r="G151" s="60">
        <f t="shared" ca="1" si="96"/>
        <v>8.3287355402752228E-2</v>
      </c>
      <c r="H151" s="59">
        <f t="shared" ca="1" si="96"/>
        <v>0.14608408105761583</v>
      </c>
      <c r="I151" s="59">
        <f t="shared" ca="1" si="96"/>
        <v>-8.0587470917417137E-2</v>
      </c>
      <c r="J151" s="68">
        <f t="shared" ca="1" si="96"/>
        <v>-2.0445436265419059E-2</v>
      </c>
      <c r="K151" s="59">
        <f t="shared" ca="1" si="96"/>
        <v>0.31742659574265786</v>
      </c>
      <c r="L151" s="59">
        <f t="shared" ca="1" si="96"/>
        <v>-0.38133203375517488</v>
      </c>
      <c r="M151" s="68">
        <f t="shared" ca="1" si="96"/>
        <v>-0.37927809787166511</v>
      </c>
      <c r="N151" s="59">
        <f t="shared" ca="1" si="96"/>
        <v>0.19565695207780198</v>
      </c>
      <c r="O151" s="61">
        <f t="shared" ca="1" si="96"/>
        <v>-0.45844182806497602</v>
      </c>
      <c r="P151" s="60">
        <f t="shared" ca="1" si="96"/>
        <v>-2.4133548366671143E-2</v>
      </c>
      <c r="Q151" s="59">
        <f t="shared" ca="1" si="96"/>
        <v>2.1849470687240968E-2</v>
      </c>
      <c r="R151" s="59">
        <f t="shared" ca="1" si="96"/>
        <v>-3.4280789754881358E-4</v>
      </c>
      <c r="S151" s="59">
        <f t="shared" ca="1" si="96"/>
        <v>9.2156971757245465E-2</v>
      </c>
      <c r="T151" s="59" t="e">
        <f t="shared" ref="T151" ca="1" si="97">IF(IF(OR(T21="",T17=0),NA(),T21/T17-1)&gt;1.5,NA(),T21/T17-1)</f>
        <v>#N/A</v>
      </c>
      <c r="U151" s="59">
        <f t="shared" ca="1" si="96"/>
        <v>6.2156401142923201E-3</v>
      </c>
      <c r="V151" s="59">
        <f t="shared" ca="1" si="96"/>
        <v>0.20169016311427579</v>
      </c>
      <c r="W151" s="59" t="e">
        <f t="shared" ca="1" si="96"/>
        <v>#N/A</v>
      </c>
      <c r="X151" s="59">
        <f t="shared" ca="1" si="96"/>
        <v>-0.12461124740816643</v>
      </c>
      <c r="Y151" s="61">
        <f t="shared" ca="1" si="96"/>
        <v>0.3426461986031526</v>
      </c>
    </row>
    <row r="152" spans="1:25" s="33" customFormat="1" x14ac:dyDescent="0.2">
      <c r="A152" s="20">
        <v>39629</v>
      </c>
      <c r="B152" s="63">
        <f t="shared" ref="B152:Y152" ca="1" si="98">IF(IF(OR(B22="",B18=0),NA(),B22/B18-1)&gt;1.5,NA(),B22/B18-1)</f>
        <v>3.9710182909129532E-2</v>
      </c>
      <c r="C152" s="63">
        <f t="shared" ca="1" si="98"/>
        <v>3.7161143380212591E-2</v>
      </c>
      <c r="D152" s="34">
        <f t="shared" ca="1" si="98"/>
        <v>3.596105600144317E-2</v>
      </c>
      <c r="E152" s="34">
        <f t="shared" ca="1" si="98"/>
        <v>4.650411530885501E-2</v>
      </c>
      <c r="F152" s="34">
        <f t="shared" ca="1" si="98"/>
        <v>6.9758502897117936E-2</v>
      </c>
      <c r="G152" s="53">
        <f t="shared" ca="1" si="98"/>
        <v>7.7288257671084271E-2</v>
      </c>
      <c r="H152" s="34">
        <f t="shared" ca="1" si="98"/>
        <v>3.1218609617518656E-2</v>
      </c>
      <c r="I152" s="34">
        <f t="shared" ca="1" si="98"/>
        <v>-7.6519855476819498E-2</v>
      </c>
      <c r="J152" s="64">
        <f t="shared" ca="1" si="98"/>
        <v>-2.6052660144130213E-2</v>
      </c>
      <c r="K152" s="34">
        <f t="shared" ca="1" si="98"/>
        <v>0.29229172906755663</v>
      </c>
      <c r="L152" s="34">
        <f t="shared" ca="1" si="98"/>
        <v>-0.40285782395232472</v>
      </c>
      <c r="M152" s="64">
        <f t="shared" ca="1" si="98"/>
        <v>-0.39794356430752942</v>
      </c>
      <c r="N152" s="34">
        <f t="shared" ca="1" si="98"/>
        <v>0.16779573158287309</v>
      </c>
      <c r="O152" s="55">
        <f t="shared" ca="1" si="98"/>
        <v>-0.46759692671549524</v>
      </c>
      <c r="P152" s="53">
        <f t="shared" ca="1" si="98"/>
        <v>-2.3098057015726536E-2</v>
      </c>
      <c r="Q152" s="34">
        <f t="shared" ca="1" si="98"/>
        <v>2.4297385985442954E-2</v>
      </c>
      <c r="R152" s="34">
        <f t="shared" ca="1" si="98"/>
        <v>-8.7093801772450963E-3</v>
      </c>
      <c r="S152" s="34">
        <f t="shared" ca="1" si="98"/>
        <v>9.2170177368852135E-2</v>
      </c>
      <c r="T152" s="34" t="e">
        <f t="shared" ref="T152" ca="1" si="99">IF(IF(OR(T22="",T18=0),NA(),T22/T18-1)&gt;1.5,NA(),T22/T18-1)</f>
        <v>#N/A</v>
      </c>
      <c r="U152" s="34">
        <f t="shared" ca="1" si="98"/>
        <v>-6.9478178893687126E-3</v>
      </c>
      <c r="V152" s="34">
        <f t="shared" ca="1" si="98"/>
        <v>0.19032169488799311</v>
      </c>
      <c r="W152" s="34" t="e">
        <f t="shared" ca="1" si="98"/>
        <v>#N/A</v>
      </c>
      <c r="X152" s="34">
        <f t="shared" ca="1" si="98"/>
        <v>-0.12185929747587587</v>
      </c>
      <c r="Y152" s="55">
        <f t="shared" ca="1" si="98"/>
        <v>0.30466309352053478</v>
      </c>
    </row>
    <row r="153" spans="1:25" s="33" customFormat="1" x14ac:dyDescent="0.2">
      <c r="A153" s="20">
        <v>39721</v>
      </c>
      <c r="B153" s="63">
        <f t="shared" ref="B153:Y153" ca="1" si="100">IF(IF(OR(B23="",B19=0),NA(),B23/B19-1)&gt;1.5,NA(),B23/B19-1)</f>
        <v>3.6243211961634048E-2</v>
      </c>
      <c r="C153" s="63">
        <f t="shared" ca="1" si="100"/>
        <v>3.110956354731087E-2</v>
      </c>
      <c r="D153" s="34">
        <f t="shared" ca="1" si="100"/>
        <v>2.9598745278243355E-2</v>
      </c>
      <c r="E153" s="34">
        <f t="shared" ca="1" si="100"/>
        <v>4.9905719011697602E-2</v>
      </c>
      <c r="F153" s="34">
        <f t="shared" ca="1" si="100"/>
        <v>7.1921552005870248E-2</v>
      </c>
      <c r="G153" s="53">
        <f t="shared" ca="1" si="100"/>
        <v>6.951559724162637E-2</v>
      </c>
      <c r="H153" s="34">
        <f t="shared" ca="1" si="100"/>
        <v>0.19286653272543752</v>
      </c>
      <c r="I153" s="34">
        <f t="shared" ca="1" si="100"/>
        <v>-8.898625639316915E-2</v>
      </c>
      <c r="J153" s="64">
        <f t="shared" ca="1" si="100"/>
        <v>-4.7728150650190981E-2</v>
      </c>
      <c r="K153" s="34">
        <f t="shared" ca="1" si="100"/>
        <v>0.25705247286452404</v>
      </c>
      <c r="L153" s="34">
        <f t="shared" ca="1" si="100"/>
        <v>-0.43272206062321183</v>
      </c>
      <c r="M153" s="64">
        <f t="shared" ca="1" si="100"/>
        <v>-0.41299259472314098</v>
      </c>
      <c r="N153" s="34">
        <f t="shared" ca="1" si="100"/>
        <v>0.15380895261965311</v>
      </c>
      <c r="O153" s="55">
        <f t="shared" ca="1" si="100"/>
        <v>-0.48337403857337713</v>
      </c>
      <c r="P153" s="53">
        <f t="shared" ca="1" si="100"/>
        <v>-2.8609125649769584E-2</v>
      </c>
      <c r="Q153" s="34">
        <f t="shared" ca="1" si="100"/>
        <v>2.2451080300478932E-2</v>
      </c>
      <c r="R153" s="34">
        <f t="shared" ca="1" si="100"/>
        <v>-2.1994380961129822E-2</v>
      </c>
      <c r="S153" s="34">
        <f t="shared" ca="1" si="100"/>
        <v>8.7426112948320256E-2</v>
      </c>
      <c r="T153" s="34" t="e">
        <f t="shared" ref="T153" ca="1" si="101">IF(IF(OR(T23="",T19=0),NA(),T23/T19-1)&gt;1.5,NA(),T23/T19-1)</f>
        <v>#N/A</v>
      </c>
      <c r="U153" s="34">
        <f t="shared" ca="1" si="100"/>
        <v>5.7487825190554176E-3</v>
      </c>
      <c r="V153" s="34">
        <f t="shared" ca="1" si="100"/>
        <v>0.17812922681254628</v>
      </c>
      <c r="W153" s="34" t="e">
        <f t="shared" ca="1" si="100"/>
        <v>#N/A</v>
      </c>
      <c r="X153" s="34">
        <f t="shared" ca="1" si="100"/>
        <v>-0.11457477432332885</v>
      </c>
      <c r="Y153" s="55">
        <f t="shared" ca="1" si="100"/>
        <v>0.27088533171573603</v>
      </c>
    </row>
    <row r="154" spans="1:25" s="33" customFormat="1" ht="12" thickBot="1" x14ac:dyDescent="0.25">
      <c r="A154" s="26">
        <v>39813</v>
      </c>
      <c r="B154" s="65">
        <f t="shared" ref="B154:Y154" ca="1" si="102">IF(IF(OR(B24="",B20=0),NA(),B24/B20-1)&gt;1.5,NA(),B24/B20-1)</f>
        <v>2.7105188030789762E-2</v>
      </c>
      <c r="C154" s="65">
        <f t="shared" ca="1" si="102"/>
        <v>1.9631728149055672E-2</v>
      </c>
      <c r="D154" s="56">
        <f t="shared" ca="1" si="102"/>
        <v>1.7440480877988884E-2</v>
      </c>
      <c r="E154" s="56">
        <f t="shared" ca="1" si="102"/>
        <v>4.6998336011082831E-2</v>
      </c>
      <c r="F154" s="56">
        <f t="shared" ca="1" si="102"/>
        <v>7.8693810702895606E-2</v>
      </c>
      <c r="G154" s="57">
        <f t="shared" ca="1" si="102"/>
        <v>5.4244983768513722E-2</v>
      </c>
      <c r="H154" s="56">
        <f t="shared" ca="1" si="102"/>
        <v>0.12412210325489825</v>
      </c>
      <c r="I154" s="56">
        <f t="shared" ca="1" si="102"/>
        <v>-9.6592669318802615E-2</v>
      </c>
      <c r="J154" s="66">
        <f t="shared" ca="1" si="102"/>
        <v>-5.6646268877427519E-2</v>
      </c>
      <c r="K154" s="56">
        <f t="shared" ca="1" si="102"/>
        <v>0.24590245437583702</v>
      </c>
      <c r="L154" s="56">
        <f t="shared" ca="1" si="102"/>
        <v>-0.46199098825352913</v>
      </c>
      <c r="M154" s="66">
        <f t="shared" ca="1" si="102"/>
        <v>-0.45172041670770557</v>
      </c>
      <c r="N154" s="56">
        <f t="shared" ca="1" si="102"/>
        <v>0.13920393451557889</v>
      </c>
      <c r="O154" s="58">
        <f t="shared" ca="1" si="102"/>
        <v>-0.50063165316931713</v>
      </c>
      <c r="P154" s="57">
        <f t="shared" ca="1" si="102"/>
        <v>-3.9685414018750365E-2</v>
      </c>
      <c r="Q154" s="56">
        <f t="shared" ca="1" si="102"/>
        <v>1.3554541148760979E-2</v>
      </c>
      <c r="R154" s="56">
        <f t="shared" ca="1" si="102"/>
        <v>-3.2294810015106812E-2</v>
      </c>
      <c r="S154" s="56">
        <f t="shared" ca="1" si="102"/>
        <v>6.4609486144370898E-2</v>
      </c>
      <c r="T154" s="56" t="e">
        <f t="shared" ref="T154" ca="1" si="103">IF(IF(OR(T24="",T20=0),NA(),T24/T20-1)&gt;1.5,NA(),T24/T20-1)</f>
        <v>#N/A</v>
      </c>
      <c r="U154" s="56">
        <f t="shared" ca="1" si="102"/>
        <v>-5.5693724431791214E-3</v>
      </c>
      <c r="V154" s="56">
        <f t="shared" ca="1" si="102"/>
        <v>0.16573202263768194</v>
      </c>
      <c r="W154" s="56" t="e">
        <f t="shared" ca="1" si="102"/>
        <v>#N/A</v>
      </c>
      <c r="X154" s="56">
        <f t="shared" ca="1" si="102"/>
        <v>-9.147498723945513E-2</v>
      </c>
      <c r="Y154" s="58">
        <f t="shared" ca="1" si="102"/>
        <v>0.26961018597388575</v>
      </c>
    </row>
    <row r="155" spans="1:25" s="33" customFormat="1" x14ac:dyDescent="0.2">
      <c r="A155" s="14">
        <v>39903</v>
      </c>
      <c r="B155" s="67">
        <f t="shared" ref="B155:Y155" ca="1" si="104">IF(IF(OR(B25="",B21=0),NA(),B25/B21-1)&gt;1.5,NA(),B25/B21-1)</f>
        <v>2.2177018753689826E-2</v>
      </c>
      <c r="C155" s="67">
        <f t="shared" ca="1" si="104"/>
        <v>1.4013392316030604E-2</v>
      </c>
      <c r="D155" s="59">
        <f t="shared" ca="1" si="104"/>
        <v>1.195729939572443E-2</v>
      </c>
      <c r="E155" s="59">
        <f t="shared" ca="1" si="104"/>
        <v>4.3869198290387379E-2</v>
      </c>
      <c r="F155" s="59">
        <f t="shared" ca="1" si="104"/>
        <v>6.8681574396532996E-2</v>
      </c>
      <c r="G155" s="60">
        <f t="shared" ca="1" si="104"/>
        <v>5.1491398344005956E-2</v>
      </c>
      <c r="H155" s="59">
        <f t="shared" ca="1" si="104"/>
        <v>0.14238567861836171</v>
      </c>
      <c r="I155" s="59">
        <f t="shared" ca="1" si="104"/>
        <v>-0.1121537779115902</v>
      </c>
      <c r="J155" s="68">
        <f t="shared" ca="1" si="104"/>
        <v>-7.8255053145830922E-2</v>
      </c>
      <c r="K155" s="59">
        <f t="shared" ca="1" si="104"/>
        <v>0.21048877348137696</v>
      </c>
      <c r="L155" s="59">
        <f t="shared" ca="1" si="104"/>
        <v>-0.48347922410529409</v>
      </c>
      <c r="M155" s="68">
        <f t="shared" ca="1" si="104"/>
        <v>-0.47626307766885367</v>
      </c>
      <c r="N155" s="59">
        <f t="shared" ca="1" si="104"/>
        <v>0.12003277769670651</v>
      </c>
      <c r="O155" s="61">
        <f t="shared" ca="1" si="104"/>
        <v>-0.52107774862187717</v>
      </c>
      <c r="P155" s="60">
        <f t="shared" ca="1" si="104"/>
        <v>-4.8042033380335747E-2</v>
      </c>
      <c r="Q155" s="59">
        <f t="shared" ca="1" si="104"/>
        <v>1.5121351763579316E-2</v>
      </c>
      <c r="R155" s="59">
        <f t="shared" ca="1" si="104"/>
        <v>-3.6830401583865746E-2</v>
      </c>
      <c r="S155" s="59">
        <f t="shared" ca="1" si="104"/>
        <v>5.9534840843076475E-2</v>
      </c>
      <c r="T155" s="59" t="e">
        <f t="shared" ref="T155" ca="1" si="105">IF(IF(OR(T25="",T21=0),NA(),T25/T21-1)&gt;1.5,NA(),T25/T21-1)</f>
        <v>#N/A</v>
      </c>
      <c r="U155" s="59">
        <f t="shared" ca="1" si="104"/>
        <v>-6.597202544446068E-4</v>
      </c>
      <c r="V155" s="59">
        <f t="shared" ca="1" si="104"/>
        <v>0.1406319183675826</v>
      </c>
      <c r="W155" s="59" t="e">
        <f t="shared" ca="1" si="104"/>
        <v>#N/A</v>
      </c>
      <c r="X155" s="59">
        <f t="shared" ca="1" si="104"/>
        <v>-8.9857772818511261E-2</v>
      </c>
      <c r="Y155" s="61">
        <f t="shared" ca="1" si="104"/>
        <v>0.23507314209256935</v>
      </c>
    </row>
    <row r="156" spans="1:25" s="33" customFormat="1" x14ac:dyDescent="0.2">
      <c r="A156" s="20">
        <v>39994</v>
      </c>
      <c r="B156" s="63">
        <f t="shared" ref="B156:Y156" ca="1" si="106">IF(IF(OR(B26="",B22=0),NA(),B26/B22-1)&gt;1.5,NA(),B26/B22-1)</f>
        <v>2.0362115790895974E-2</v>
      </c>
      <c r="C156" s="63">
        <f t="shared" ca="1" si="106"/>
        <v>1.2560103507021303E-2</v>
      </c>
      <c r="D156" s="34">
        <f t="shared" ca="1" si="106"/>
        <v>1.0614388035242062E-2</v>
      </c>
      <c r="E156" s="34">
        <f t="shared" ca="1" si="106"/>
        <v>4.0971099600173089E-2</v>
      </c>
      <c r="F156" s="34">
        <f t="shared" ca="1" si="106"/>
        <v>6.3740844446876554E-2</v>
      </c>
      <c r="G156" s="53">
        <f t="shared" ca="1" si="106"/>
        <v>5.1036485775573626E-2</v>
      </c>
      <c r="H156" s="34">
        <f t="shared" ca="1" si="106"/>
        <v>0.24305660239417226</v>
      </c>
      <c r="I156" s="34">
        <f t="shared" ca="1" si="106"/>
        <v>-0.12300172480441829</v>
      </c>
      <c r="J156" s="64">
        <f t="shared" ca="1" si="106"/>
        <v>-8.9871467154059137E-2</v>
      </c>
      <c r="K156" s="34">
        <f t="shared" ca="1" si="106"/>
        <v>0.19173690652520703</v>
      </c>
      <c r="L156" s="34">
        <f t="shared" ca="1" si="106"/>
        <v>-0.52831114865001183</v>
      </c>
      <c r="M156" s="64">
        <f t="shared" ca="1" si="106"/>
        <v>-0.51307814592526235</v>
      </c>
      <c r="N156" s="34">
        <f t="shared" ca="1" si="106"/>
        <v>0.10433233976939138</v>
      </c>
      <c r="O156" s="55">
        <f t="shared" ca="1" si="106"/>
        <v>-0.55153044625305681</v>
      </c>
      <c r="P156" s="53">
        <f t="shared" ca="1" si="106"/>
        <v>-4.6287677164339569E-2</v>
      </c>
      <c r="Q156" s="34">
        <f t="shared" ca="1" si="106"/>
        <v>1.5808607005772357E-2</v>
      </c>
      <c r="R156" s="34">
        <f t="shared" ca="1" si="106"/>
        <v>-3.9897712841104771E-2</v>
      </c>
      <c r="S156" s="34">
        <f t="shared" ca="1" si="106"/>
        <v>5.5504322466386258E-2</v>
      </c>
      <c r="T156" s="34" t="e">
        <f t="shared" ref="T156" ca="1" si="107">IF(IF(OR(T26="",T22=0),NA(),T26/T22-1)&gt;1.5,NA(),T26/T22-1)</f>
        <v>#N/A</v>
      </c>
      <c r="U156" s="34">
        <f t="shared" ca="1" si="106"/>
        <v>1.0333802234050671E-2</v>
      </c>
      <c r="V156" s="34">
        <f t="shared" ca="1" si="106"/>
        <v>0.12471410920617299</v>
      </c>
      <c r="W156" s="34" t="e">
        <f t="shared" ca="1" si="106"/>
        <v>#N/A</v>
      </c>
      <c r="X156" s="34">
        <f t="shared" ca="1" si="106"/>
        <v>-8.296194738276097E-2</v>
      </c>
      <c r="Y156" s="55">
        <f t="shared" ca="1" si="106"/>
        <v>0.20713069311159238</v>
      </c>
    </row>
    <row r="157" spans="1:25" s="33" customFormat="1" x14ac:dyDescent="0.2">
      <c r="A157" s="20">
        <v>40086</v>
      </c>
      <c r="B157" s="63">
        <f t="shared" ref="B157:Y157" ca="1" si="108">IF(IF(OR(B27="",B23=0),NA(),B27/B23-1)&gt;1.5,NA(),B27/B23-1)</f>
        <v>2.1649314306969591E-2</v>
      </c>
      <c r="C157" s="63">
        <f t="shared" ca="1" si="108"/>
        <v>1.5893278082093509E-2</v>
      </c>
      <c r="D157" s="34">
        <f t="shared" ca="1" si="108"/>
        <v>1.3849273877957202E-2</v>
      </c>
      <c r="E157" s="34">
        <f t="shared" ca="1" si="108"/>
        <v>3.6693971938443815E-2</v>
      </c>
      <c r="F157" s="34">
        <f t="shared" ca="1" si="108"/>
        <v>6.8928246414829974E-2</v>
      </c>
      <c r="G157" s="53">
        <f t="shared" ca="1" si="108"/>
        <v>5.3647681905907296E-2</v>
      </c>
      <c r="H157" s="34">
        <f t="shared" ca="1" si="108"/>
        <v>0.12893144590983829</v>
      </c>
      <c r="I157" s="34">
        <f t="shared" ca="1" si="108"/>
        <v>-0.12572270143167685</v>
      </c>
      <c r="J157" s="64">
        <f t="shared" ca="1" si="108"/>
        <v>-9.1247996969762601E-2</v>
      </c>
      <c r="K157" s="34">
        <f t="shared" ca="1" si="108"/>
        <v>0.17893928097815093</v>
      </c>
      <c r="L157" s="34">
        <f t="shared" ca="1" si="108"/>
        <v>-0.59883332993994598</v>
      </c>
      <c r="M157" s="64">
        <f t="shared" ca="1" si="108"/>
        <v>-0.59738958635785</v>
      </c>
      <c r="N157" s="34">
        <f t="shared" ca="1" si="108"/>
        <v>9.2893280742768258E-2</v>
      </c>
      <c r="O157" s="55">
        <f t="shared" ca="1" si="108"/>
        <v>-0.60513177245188454</v>
      </c>
      <c r="P157" s="53">
        <f t="shared" ca="1" si="108"/>
        <v>-5.7494755504250539E-2</v>
      </c>
      <c r="Q157" s="34">
        <f t="shared" ca="1" si="108"/>
        <v>1.5712549835583456E-2</v>
      </c>
      <c r="R157" s="34">
        <f t="shared" ca="1" si="108"/>
        <v>-3.4172332475950529E-2</v>
      </c>
      <c r="S157" s="34">
        <f t="shared" ca="1" si="108"/>
        <v>6.059091255672322E-2</v>
      </c>
      <c r="T157" s="34" t="e">
        <f t="shared" ref="T157" ca="1" si="109">IF(IF(OR(T27="",T23=0),NA(),T27/T23-1)&gt;1.5,NA(),T27/T23-1)</f>
        <v>#N/A</v>
      </c>
      <c r="U157" s="34">
        <f t="shared" ca="1" si="108"/>
        <v>5.4451118940945786E-3</v>
      </c>
      <c r="V157" s="34">
        <f t="shared" ca="1" si="108"/>
        <v>0.12592082860333242</v>
      </c>
      <c r="W157" s="34" t="e">
        <f t="shared" ca="1" si="108"/>
        <v>#N/A</v>
      </c>
      <c r="X157" s="34">
        <f t="shared" ca="1" si="108"/>
        <v>-7.5827855098729025E-2</v>
      </c>
      <c r="Y157" s="55">
        <f t="shared" ca="1" si="108"/>
        <v>0.22456270442835691</v>
      </c>
    </row>
    <row r="158" spans="1:25" s="33" customFormat="1" ht="12" thickBot="1" x14ac:dyDescent="0.25">
      <c r="A158" s="26">
        <v>40178</v>
      </c>
      <c r="B158" s="65">
        <f t="shared" ref="B158:Y158" ca="1" si="110">IF(IF(OR(B28="",B24=0),NA(),B28/B24-1)&gt;1.5,NA(),B28/B24-1)</f>
        <v>2.882671563534922E-2</v>
      </c>
      <c r="C158" s="65">
        <f t="shared" ca="1" si="110"/>
        <v>2.2938731441416449E-2</v>
      </c>
      <c r="D158" s="56">
        <f t="shared" ca="1" si="110"/>
        <v>2.1323756172136443E-2</v>
      </c>
      <c r="E158" s="56">
        <f t="shared" ca="1" si="110"/>
        <v>4.4089922517368096E-2</v>
      </c>
      <c r="F158" s="56">
        <f t="shared" ca="1" si="110"/>
        <v>6.3996379749468923E-2</v>
      </c>
      <c r="G158" s="57">
        <f t="shared" ca="1" si="110"/>
        <v>6.3711522776074059E-2</v>
      </c>
      <c r="H158" s="56">
        <f t="shared" ca="1" si="110"/>
        <v>0.12472065206809879</v>
      </c>
      <c r="I158" s="56">
        <f t="shared" ca="1" si="110"/>
        <v>-0.13150306412020341</v>
      </c>
      <c r="J158" s="66">
        <f t="shared" ca="1" si="110"/>
        <v>-9.2309575054606907E-2</v>
      </c>
      <c r="K158" s="56">
        <f t="shared" ca="1" si="110"/>
        <v>0.16878342243492628</v>
      </c>
      <c r="L158" s="56">
        <f t="shared" ca="1" si="110"/>
        <v>-0.70521243084139007</v>
      </c>
      <c r="M158" s="66">
        <f t="shared" ca="1" si="110"/>
        <v>-0.68884373806831256</v>
      </c>
      <c r="N158" s="56">
        <f t="shared" ca="1" si="110"/>
        <v>9.5947669055598261E-2</v>
      </c>
      <c r="O158" s="58">
        <f t="shared" ca="1" si="110"/>
        <v>-0.66000369588400121</v>
      </c>
      <c r="P158" s="57">
        <f t="shared" ca="1" si="110"/>
        <v>-4.9949982391337966E-2</v>
      </c>
      <c r="Q158" s="56">
        <f t="shared" ca="1" si="110"/>
        <v>1.9363859829479191E-2</v>
      </c>
      <c r="R158" s="56">
        <f t="shared" ca="1" si="110"/>
        <v>-3.704226974061231E-2</v>
      </c>
      <c r="S158" s="56">
        <f t="shared" ca="1" si="110"/>
        <v>7.9668927659262589E-2</v>
      </c>
      <c r="T158" s="56" t="e">
        <f t="shared" ref="T158" ca="1" si="111">IF(IF(OR(T28="",T24=0),NA(),T28/T24-1)&gt;1.5,NA(),T28/T24-1)</f>
        <v>#N/A</v>
      </c>
      <c r="U158" s="56">
        <f t="shared" ca="1" si="110"/>
        <v>1.2207954958420864E-3</v>
      </c>
      <c r="V158" s="56">
        <f t="shared" ca="1" si="110"/>
        <v>0.1122410936657694</v>
      </c>
      <c r="W158" s="56" t="e">
        <f t="shared" ca="1" si="110"/>
        <v>#N/A</v>
      </c>
      <c r="X158" s="56">
        <f t="shared" ca="1" si="110"/>
        <v>-5.8486425319481894E-2</v>
      </c>
      <c r="Y158" s="58">
        <f t="shared" ca="1" si="110"/>
        <v>0.22005006374183478</v>
      </c>
    </row>
    <row r="159" spans="1:25" s="33" customFormat="1" x14ac:dyDescent="0.2">
      <c r="A159" s="20">
        <v>40268</v>
      </c>
      <c r="B159" s="63">
        <f t="shared" ref="B159:Y159" ca="1" si="112">IF(IF(OR(B29="",B25=0),NA(),B29/B25-1)&gt;1.5,NA(),B29/B25-1)</f>
        <v>2.5366147020882579E-2</v>
      </c>
      <c r="C159" s="63">
        <f t="shared" ca="1" si="112"/>
        <v>1.7729894774662025E-2</v>
      </c>
      <c r="D159" s="34">
        <f t="shared" ca="1" si="112"/>
        <v>1.6799450318015552E-2</v>
      </c>
      <c r="E159" s="34">
        <f t="shared" ca="1" si="112"/>
        <v>4.507666060691462E-2</v>
      </c>
      <c r="F159" s="34">
        <f t="shared" ca="1" si="112"/>
        <v>4.1155790895812006E-2</v>
      </c>
      <c r="G159" s="53">
        <f t="shared" ca="1" si="112"/>
        <v>5.7745149729497847E-2</v>
      </c>
      <c r="H159" s="34">
        <f t="shared" ca="1" si="112"/>
        <v>0.12286056023765535</v>
      </c>
      <c r="I159" s="34">
        <f t="shared" ca="1" si="112"/>
        <v>-0.13391528375538109</v>
      </c>
      <c r="J159" s="64">
        <f t="shared" ca="1" si="112"/>
        <v>-8.0581833942995229E-2</v>
      </c>
      <c r="K159" s="34">
        <f t="shared" ca="1" si="112"/>
        <v>0.15427234821285474</v>
      </c>
      <c r="L159" s="34">
        <f t="shared" ca="1" si="112"/>
        <v>-1</v>
      </c>
      <c r="M159" s="64">
        <f t="shared" ca="1" si="112"/>
        <v>-1</v>
      </c>
      <c r="N159" s="34">
        <f t="shared" ca="1" si="112"/>
        <v>8.7481860006759504E-2</v>
      </c>
      <c r="O159" s="55">
        <f t="shared" ca="1" si="112"/>
        <v>-0.69392087110796674</v>
      </c>
      <c r="P159" s="53">
        <f t="shared" ca="1" si="112"/>
        <v>-3.1876388623509722E-2</v>
      </c>
      <c r="Q159" s="34">
        <f t="shared" ca="1" si="112"/>
        <v>7.819293432224983E-3</v>
      </c>
      <c r="R159" s="34">
        <f t="shared" ca="1" si="112"/>
        <v>-3.5094131673366946E-2</v>
      </c>
      <c r="S159" s="34">
        <f t="shared" ca="1" si="112"/>
        <v>7.1755941808541834E-2</v>
      </c>
      <c r="T159" s="34" t="e">
        <f t="shared" ref="T159" ca="1" si="113">IF(IF(OR(T29="",T25=0),NA(),T29/T25-1)&gt;1.5,NA(),T29/T25-1)</f>
        <v>#N/A</v>
      </c>
      <c r="U159" s="34">
        <f t="shared" ca="1" si="112"/>
        <v>-6.3745802938357521E-3</v>
      </c>
      <c r="V159" s="34">
        <f t="shared" ca="1" si="112"/>
        <v>8.698832795652045E-2</v>
      </c>
      <c r="W159" s="34" t="e">
        <f t="shared" ca="1" si="112"/>
        <v>#N/A</v>
      </c>
      <c r="X159" s="34">
        <f t="shared" ca="1" si="112"/>
        <v>-7.6419814471608727E-2</v>
      </c>
      <c r="Y159" s="55">
        <f t="shared" ca="1" si="112"/>
        <v>0.21229487632230137</v>
      </c>
    </row>
    <row r="160" spans="1:25" s="33" customFormat="1" x14ac:dyDescent="0.2">
      <c r="A160" s="20">
        <v>40359</v>
      </c>
      <c r="B160" s="63">
        <f t="shared" ref="B160:Y160" ca="1" si="114">IF(IF(OR(B30="",B26=0),NA(),B30/B26-1)&gt;1.5,NA(),B30/B26-1)</f>
        <v>2.6036976028461112E-2</v>
      </c>
      <c r="C160" s="63">
        <f t="shared" ca="1" si="114"/>
        <v>1.8486748052447544E-2</v>
      </c>
      <c r="D160" s="34">
        <f t="shared" ca="1" si="114"/>
        <v>1.7292920391169586E-2</v>
      </c>
      <c r="E160" s="34">
        <f t="shared" ca="1" si="114"/>
        <v>4.5436548210859407E-2</v>
      </c>
      <c r="F160" s="34">
        <f t="shared" ca="1" si="114"/>
        <v>4.8321231007520726E-2</v>
      </c>
      <c r="G160" s="53">
        <f t="shared" ca="1" si="114"/>
        <v>5.222164167827259E-2</v>
      </c>
      <c r="H160" s="34">
        <f t="shared" ca="1" si="114"/>
        <v>0.12406741062020266</v>
      </c>
      <c r="I160" s="34">
        <f t="shared" ca="1" si="114"/>
        <v>-0.11815825001606639</v>
      </c>
      <c r="J160" s="64">
        <f t="shared" ca="1" si="114"/>
        <v>-6.4242775817351383E-2</v>
      </c>
      <c r="K160" s="34">
        <f t="shared" ca="1" si="114"/>
        <v>0.13599285721293319</v>
      </c>
      <c r="L160" s="34">
        <f t="shared" ca="1" si="114"/>
        <v>-1</v>
      </c>
      <c r="M160" s="64">
        <f t="shared" ca="1" si="114"/>
        <v>-1</v>
      </c>
      <c r="N160" s="34">
        <f t="shared" ca="1" si="114"/>
        <v>7.5864414473681752E-2</v>
      </c>
      <c r="O160" s="55">
        <f t="shared" ca="1" si="114"/>
        <v>-0.65605781008660546</v>
      </c>
      <c r="P160" s="53">
        <f t="shared" ca="1" si="114"/>
        <v>-4.5202589018544792E-3</v>
      </c>
      <c r="Q160" s="34">
        <f t="shared" ca="1" si="114"/>
        <v>1.1167701451390011E-2</v>
      </c>
      <c r="R160" s="34">
        <f t="shared" ca="1" si="114"/>
        <v>-2.6418736620234862E-2</v>
      </c>
      <c r="S160" s="34">
        <f t="shared" ca="1" si="114"/>
        <v>6.7041357127803014E-2</v>
      </c>
      <c r="T160" s="34" t="e">
        <f t="shared" ref="T160" ca="1" si="115">IF(IF(OR(T30="",T26=0),NA(),T30/T26-1)&gt;1.5,NA(),T30/T26-1)</f>
        <v>#N/A</v>
      </c>
      <c r="U160" s="34">
        <f t="shared" ca="1" si="114"/>
        <v>-1.4079335975460405E-2</v>
      </c>
      <c r="V160" s="34">
        <f t="shared" ca="1" si="114"/>
        <v>8.8531320686387804E-2</v>
      </c>
      <c r="W160" s="34" t="e">
        <f t="shared" ca="1" si="114"/>
        <v>#N/A</v>
      </c>
      <c r="X160" s="34">
        <f t="shared" ca="1" si="114"/>
        <v>-6.2434673597246415E-2</v>
      </c>
      <c r="Y160" s="55">
        <f t="shared" ca="1" si="114"/>
        <v>0.18104795328496959</v>
      </c>
    </row>
    <row r="161" spans="1:25" s="33" customFormat="1" x14ac:dyDescent="0.2">
      <c r="A161" s="20">
        <v>40451</v>
      </c>
      <c r="B161" s="63">
        <f t="shared" ref="B161:Y161" ca="1" si="116">IF(IF(OR(B31="",B27=0),NA(),B31/B27-1)&gt;1.5,NA(),B31/B27-1)</f>
        <v>1.7532608262497806E-2</v>
      </c>
      <c r="C161" s="63">
        <f t="shared" ca="1" si="116"/>
        <v>7.4932180763385148E-3</v>
      </c>
      <c r="D161" s="34">
        <f t="shared" ca="1" si="116"/>
        <v>6.1392461264959675E-3</v>
      </c>
      <c r="E161" s="34">
        <f t="shared" ca="1" si="116"/>
        <v>4.3246252901281368E-2</v>
      </c>
      <c r="F161" s="34">
        <f t="shared" ca="1" si="116"/>
        <v>4.0813988728835682E-2</v>
      </c>
      <c r="G161" s="53">
        <f t="shared" ca="1" si="116"/>
        <v>3.5201099931389868E-2</v>
      </c>
      <c r="H161" s="34">
        <f t="shared" ca="1" si="116"/>
        <v>4.9795007172980243E-2</v>
      </c>
      <c r="I161" s="34">
        <f t="shared" ca="1" si="116"/>
        <v>-0.11456905807694429</v>
      </c>
      <c r="J161" s="64">
        <f t="shared" ca="1" si="116"/>
        <v>-6.6584984932757663E-2</v>
      </c>
      <c r="K161" s="34">
        <f t="shared" ca="1" si="116"/>
        <v>9.8792436702209496E-2</v>
      </c>
      <c r="L161" s="34">
        <f t="shared" ca="1" si="116"/>
        <v>-1</v>
      </c>
      <c r="M161" s="64">
        <f t="shared" ca="1" si="116"/>
        <v>-1</v>
      </c>
      <c r="N161" s="34">
        <f t="shared" ca="1" si="116"/>
        <v>6.3646966183155573E-2</v>
      </c>
      <c r="O161" s="55">
        <f t="shared" ca="1" si="116"/>
        <v>-0.59519888944646349</v>
      </c>
      <c r="P161" s="53">
        <f t="shared" ca="1" si="116"/>
        <v>-7.3674491579266421E-3</v>
      </c>
      <c r="Q161" s="34">
        <f t="shared" ca="1" si="116"/>
        <v>1.7635001842903897E-3</v>
      </c>
      <c r="R161" s="34">
        <f t="shared" ca="1" si="116"/>
        <v>-3.0354891990224342E-2</v>
      </c>
      <c r="S161" s="34">
        <f t="shared" ca="1" si="116"/>
        <v>3.9658280728892992E-2</v>
      </c>
      <c r="T161" s="34" t="e">
        <f t="shared" ref="T161" ca="1" si="117">IF(IF(OR(T31="",T27=0),NA(),T31/T27-1)&gt;1.5,NA(),T31/T27-1)</f>
        <v>#N/A</v>
      </c>
      <c r="U161" s="34">
        <f t="shared" ca="1" si="116"/>
        <v>-2.8338222982460026E-2</v>
      </c>
      <c r="V161" s="34">
        <f t="shared" ca="1" si="116"/>
        <v>6.1591006083407063E-2</v>
      </c>
      <c r="W161" s="34" t="e">
        <f t="shared" ca="1" si="116"/>
        <v>#N/A</v>
      </c>
      <c r="X161" s="34">
        <f t="shared" ca="1" si="116"/>
        <v>-2.3267424006936266E-2</v>
      </c>
      <c r="Y161" s="55">
        <f t="shared" ca="1" si="116"/>
        <v>0.11998634649117546</v>
      </c>
    </row>
    <row r="162" spans="1:25" s="33" customFormat="1" ht="12" thickBot="1" x14ac:dyDescent="0.25">
      <c r="A162" s="20">
        <v>40543</v>
      </c>
      <c r="B162" s="63">
        <f t="shared" ref="B162:Y162" ca="1" si="118">IF(IF(OR(B32="",B28=0),NA(),B32/B28-1)&gt;1.5,NA(),B32/B28-1)</f>
        <v>7.6459929967536144E-3</v>
      </c>
      <c r="C162" s="63">
        <f t="shared" ca="1" si="118"/>
        <v>-4.3531467985191696E-3</v>
      </c>
      <c r="D162" s="34">
        <f t="shared" ca="1" si="118"/>
        <v>-6.2316347568642794E-3</v>
      </c>
      <c r="E162" s="34">
        <f t="shared" ca="1" si="118"/>
        <v>3.8120801619139888E-2</v>
      </c>
      <c r="F162" s="34">
        <f t="shared" ca="1" si="118"/>
        <v>4.1488466476583996E-2</v>
      </c>
      <c r="G162" s="53">
        <f t="shared" ca="1" si="118"/>
        <v>1.5442856654536818E-2</v>
      </c>
      <c r="H162" s="34">
        <f t="shared" ca="1" si="118"/>
        <v>5.5328823931258153E-2</v>
      </c>
      <c r="I162" s="34">
        <f t="shared" ca="1" si="118"/>
        <v>-0.10318878060598158</v>
      </c>
      <c r="J162" s="64">
        <f t="shared" ca="1" si="118"/>
        <v>-6.2779381183364902E-2</v>
      </c>
      <c r="K162" s="34">
        <f t="shared" ca="1" si="118"/>
        <v>7.7202989691540269E-2</v>
      </c>
      <c r="L162" s="34">
        <f t="shared" ca="1" si="118"/>
        <v>-1</v>
      </c>
      <c r="M162" s="64">
        <f t="shared" ca="1" si="118"/>
        <v>-1</v>
      </c>
      <c r="N162" s="34">
        <f t="shared" ca="1" si="118"/>
        <v>5.0563755847604419E-2</v>
      </c>
      <c r="O162" s="55">
        <f t="shared" ca="1" si="118"/>
        <v>-0.48844607205842605</v>
      </c>
      <c r="P162" s="53">
        <f t="shared" ca="1" si="118"/>
        <v>0.21534875924049368</v>
      </c>
      <c r="Q162" s="34">
        <f t="shared" ca="1" si="118"/>
        <v>-4.1331385329299586E-3</v>
      </c>
      <c r="R162" s="34">
        <f t="shared" ca="1" si="118"/>
        <v>-2.7906397006268513E-2</v>
      </c>
      <c r="S162" s="34">
        <f t="shared" ca="1" si="118"/>
        <v>-1.5951769390468606E-2</v>
      </c>
      <c r="T162" s="34" t="e">
        <f t="shared" ref="T162" ca="1" si="119">IF(IF(OR(T32="",T28=0),NA(),T32/T28-1)&gt;1.5,NA(),T32/T28-1)</f>
        <v>#N/A</v>
      </c>
      <c r="U162" s="34">
        <f t="shared" ca="1" si="118"/>
        <v>-3.1153925400441818E-2</v>
      </c>
      <c r="V162" s="34">
        <f t="shared" ca="1" si="118"/>
        <v>4.8172403351577353E-2</v>
      </c>
      <c r="W162" s="34" t="e">
        <f t="shared" ca="1" si="118"/>
        <v>#N/A</v>
      </c>
      <c r="X162" s="34">
        <f t="shared" ca="1" si="118"/>
        <v>0.12802226784013704</v>
      </c>
      <c r="Y162" s="55">
        <f t="shared" ca="1" si="118"/>
        <v>0.11078797832090559</v>
      </c>
    </row>
    <row r="163" spans="1:25" s="33" customFormat="1" x14ac:dyDescent="0.2">
      <c r="A163" s="14">
        <v>40633</v>
      </c>
      <c r="B163" s="67">
        <f t="shared" ref="B163:Y163" ca="1" si="120">IF(IF(OR(B33="",B29=0),NA(),B33/B29-1)&gt;1.5,NA(),B33/B29-1)</f>
        <v>5.7814342493924809E-3</v>
      </c>
      <c r="C163" s="67">
        <f t="shared" ca="1" si="120"/>
        <v>-7.6583268587148146E-3</v>
      </c>
      <c r="D163" s="59">
        <f t="shared" ca="1" si="120"/>
        <v>-1.0658757070961644E-2</v>
      </c>
      <c r="E163" s="59">
        <f t="shared" ca="1" si="120"/>
        <v>3.9564075919958697E-2</v>
      </c>
      <c r="F163" s="59">
        <f t="shared" ca="1" si="120"/>
        <v>6.6116614665848727E-2</v>
      </c>
      <c r="G163" s="60">
        <f t="shared" ca="1" si="120"/>
        <v>7.3534968307595872E-3</v>
      </c>
      <c r="H163" s="59">
        <f t="shared" ca="1" si="120"/>
        <v>-1.2228777746770003E-2</v>
      </c>
      <c r="I163" s="59">
        <f t="shared" ca="1" si="120"/>
        <v>-8.9615388447237043E-2</v>
      </c>
      <c r="J163" s="68">
        <f t="shared" ca="1" si="120"/>
        <v>-7.1215333621090227E-2</v>
      </c>
      <c r="K163" s="59">
        <f t="shared" ca="1" si="120"/>
        <v>6.6774651878663605E-2</v>
      </c>
      <c r="L163" s="59" t="e">
        <f t="shared" ca="1" si="120"/>
        <v>#N/A</v>
      </c>
      <c r="M163" s="68" t="e">
        <f t="shared" ca="1" si="120"/>
        <v>#N/A</v>
      </c>
      <c r="N163" s="59">
        <f t="shared" ca="1" si="120"/>
        <v>4.61675466162208E-2</v>
      </c>
      <c r="O163" s="61">
        <f t="shared" ca="1" si="120"/>
        <v>-0.36845648958279598</v>
      </c>
      <c r="P163" s="60">
        <f t="shared" ca="1" si="120"/>
        <v>1.4600770427326739</v>
      </c>
      <c r="Q163" s="59">
        <f t="shared" ca="1" si="120"/>
        <v>8.1261924887487957E-4</v>
      </c>
      <c r="R163" s="59">
        <f t="shared" ca="1" si="120"/>
        <v>-3.0580024673488082E-2</v>
      </c>
      <c r="S163" s="59">
        <f t="shared" ca="1" si="120"/>
        <v>-1</v>
      </c>
      <c r="T163" s="59" t="e">
        <f t="shared" ref="T163" ca="1" si="121">IF(IF(OR(T33="",T29=0),NA(),T33/T29-1)&gt;1.5,NA(),T33/T29-1)</f>
        <v>#N/A</v>
      </c>
      <c r="U163" s="59">
        <f t="shared" ca="1" si="120"/>
        <v>-3.2963586787685628E-2</v>
      </c>
      <c r="V163" s="59">
        <f t="shared" ca="1" si="120"/>
        <v>-1</v>
      </c>
      <c r="W163" s="59" t="e">
        <f t="shared" ca="1" si="120"/>
        <v>#N/A</v>
      </c>
      <c r="X163" s="59" t="e">
        <f t="shared" ca="1" si="120"/>
        <v>#N/A</v>
      </c>
      <c r="Y163" s="61">
        <f t="shared" ca="1" si="120"/>
        <v>0.10367230526775639</v>
      </c>
    </row>
    <row r="164" spans="1:25" s="33" customFormat="1" x14ac:dyDescent="0.2">
      <c r="A164" s="20">
        <v>40724</v>
      </c>
      <c r="B164" s="63">
        <f t="shared" ref="B164:Y164" ca="1" si="122">IF(IF(OR(B34="",B30=0),NA(),B34/B30-1)&gt;1.5,NA(),B34/B30-1)</f>
        <v>-3.2359521482716591E-3</v>
      </c>
      <c r="C164" s="63">
        <f t="shared" ca="1" si="122"/>
        <v>-1.933489863521487E-2</v>
      </c>
      <c r="D164" s="34">
        <f t="shared" ca="1" si="122"/>
        <v>-2.2430349664013138E-2</v>
      </c>
      <c r="E164" s="34">
        <f t="shared" ca="1" si="122"/>
        <v>3.7062396313579216E-2</v>
      </c>
      <c r="F164" s="34">
        <f t="shared" ca="1" si="122"/>
        <v>5.5732688508383976E-2</v>
      </c>
      <c r="G164" s="53">
        <f t="shared" ca="1" si="122"/>
        <v>-6.7451242249193522E-3</v>
      </c>
      <c r="H164" s="34">
        <f t="shared" ca="1" si="122"/>
        <v>-3.2571653488235985E-2</v>
      </c>
      <c r="I164" s="34">
        <f t="shared" ca="1" si="122"/>
        <v>-9.3103987028020252E-2</v>
      </c>
      <c r="J164" s="64">
        <f t="shared" ca="1" si="122"/>
        <v>-7.9520889231214698E-2</v>
      </c>
      <c r="K164" s="34">
        <f t="shared" ca="1" si="122"/>
        <v>5.527850520354205E-2</v>
      </c>
      <c r="L164" s="34" t="e">
        <f t="shared" ca="1" si="122"/>
        <v>#N/A</v>
      </c>
      <c r="M164" s="64" t="e">
        <f t="shared" ca="1" si="122"/>
        <v>#N/A</v>
      </c>
      <c r="N164" s="34">
        <f t="shared" ca="1" si="122"/>
        <v>4.1981408754051985E-2</v>
      </c>
      <c r="O164" s="55">
        <f t="shared" ca="1" si="122"/>
        <v>-0.3611823629503077</v>
      </c>
      <c r="P164" s="53">
        <f t="shared" ca="1" si="122"/>
        <v>1.4131311357736651</v>
      </c>
      <c r="Q164" s="34">
        <f t="shared" ca="1" si="122"/>
        <v>-1.271079338379999E-2</v>
      </c>
      <c r="R164" s="34">
        <f t="shared" ca="1" si="122"/>
        <v>-3.7773802865488704E-2</v>
      </c>
      <c r="S164" s="34">
        <f t="shared" ca="1" si="122"/>
        <v>-1</v>
      </c>
      <c r="T164" s="34" t="e">
        <f t="shared" ref="T164" ca="1" si="123">IF(IF(OR(T34="",T30=0),NA(),T34/T30-1)&gt;1.5,NA(),T34/T30-1)</f>
        <v>#N/A</v>
      </c>
      <c r="U164" s="34">
        <f t="shared" ca="1" si="122"/>
        <v>-3.4481120403031862E-2</v>
      </c>
      <c r="V164" s="34">
        <f t="shared" ca="1" si="122"/>
        <v>-1</v>
      </c>
      <c r="W164" s="34" t="e">
        <f t="shared" ca="1" si="122"/>
        <v>#N/A</v>
      </c>
      <c r="X164" s="34" t="e">
        <f t="shared" ca="1" si="122"/>
        <v>#N/A</v>
      </c>
      <c r="Y164" s="55">
        <f t="shared" ca="1" si="122"/>
        <v>0.14685146318470288</v>
      </c>
    </row>
    <row r="165" spans="1:25" s="33" customFormat="1" x14ac:dyDescent="0.2">
      <c r="A165" s="20">
        <v>40816</v>
      </c>
      <c r="B165" s="63">
        <f t="shared" ref="B165:Y165" ca="1" si="124">IF(IF(OR(B35="",B31=0),NA(),B35/B31-1)&gt;1.5,NA(),B35/B31-1)</f>
        <v>-5.5224185895779154E-3</v>
      </c>
      <c r="C165" s="63">
        <f t="shared" ca="1" si="124"/>
        <v>-2.0035053028348848E-2</v>
      </c>
      <c r="D165" s="34">
        <f t="shared" ca="1" si="124"/>
        <v>-2.2675330922058756E-2</v>
      </c>
      <c r="E165" s="34">
        <f t="shared" ca="1" si="124"/>
        <v>3.0374556841220146E-2</v>
      </c>
      <c r="F165" s="34">
        <f t="shared" ca="1" si="124"/>
        <v>4.2776564680309326E-2</v>
      </c>
      <c r="G165" s="53">
        <f t="shared" ca="1" si="124"/>
        <v>-1.0534356200606276E-2</v>
      </c>
      <c r="H165" s="34">
        <f t="shared" ca="1" si="124"/>
        <v>2.7200773899977992E-3</v>
      </c>
      <c r="I165" s="34">
        <f t="shared" ca="1" si="124"/>
        <v>-8.0559745664584792E-2</v>
      </c>
      <c r="J165" s="64">
        <f t="shared" ca="1" si="124"/>
        <v>-6.8264768067339054E-2</v>
      </c>
      <c r="K165" s="34">
        <f t="shared" ca="1" si="124"/>
        <v>4.4108099024427583E-2</v>
      </c>
      <c r="L165" s="34" t="e">
        <f t="shared" ca="1" si="124"/>
        <v>#N/A</v>
      </c>
      <c r="M165" s="64" t="e">
        <f t="shared" ca="1" si="124"/>
        <v>#N/A</v>
      </c>
      <c r="N165" s="34">
        <f t="shared" ca="1" si="124"/>
        <v>3.5142037561399109E-2</v>
      </c>
      <c r="O165" s="55">
        <f t="shared" ca="1" si="124"/>
        <v>-0.34587163429389955</v>
      </c>
      <c r="P165" s="53" t="e">
        <f t="shared" ca="1" si="124"/>
        <v>#N/A</v>
      </c>
      <c r="Q165" s="34">
        <f t="shared" ca="1" si="124"/>
        <v>-1.0717447809699743E-2</v>
      </c>
      <c r="R165" s="34">
        <f t="shared" ca="1" si="124"/>
        <v>-3.9133133138420595E-2</v>
      </c>
      <c r="S165" s="34">
        <f t="shared" ca="1" si="124"/>
        <v>-1</v>
      </c>
      <c r="T165" s="34" t="e">
        <f t="shared" ref="T165" ca="1" si="125">IF(IF(OR(T35="",T31=0),NA(),T35/T31-1)&gt;1.5,NA(),T35/T31-1)</f>
        <v>#N/A</v>
      </c>
      <c r="U165" s="34">
        <f t="shared" ca="1" si="124"/>
        <v>-3.0127418561693209E-2</v>
      </c>
      <c r="V165" s="34">
        <f t="shared" ca="1" si="124"/>
        <v>-1</v>
      </c>
      <c r="W165" s="34" t="e">
        <f t="shared" ca="1" si="124"/>
        <v>#N/A</v>
      </c>
      <c r="X165" s="34" t="e">
        <f t="shared" ca="1" si="124"/>
        <v>#N/A</v>
      </c>
      <c r="Y165" s="55">
        <f t="shared" ca="1" si="124"/>
        <v>0.16537773710311021</v>
      </c>
    </row>
    <row r="166" spans="1:25" s="33" customFormat="1" ht="12" thickBot="1" x14ac:dyDescent="0.25">
      <c r="A166" s="26">
        <v>40908</v>
      </c>
      <c r="B166" s="65">
        <f t="shared" ref="B166:Y166" ca="1" si="126">IF(IF(OR(B36="",B32=0),NA(),B36/B32-1)&gt;1.5,NA(),B36/B32-1)</f>
        <v>2.8255161221741876E-3</v>
      </c>
      <c r="C166" s="65">
        <f t="shared" ca="1" si="126"/>
        <v>-9.7840370260736664E-3</v>
      </c>
      <c r="D166" s="56">
        <f t="shared" ca="1" si="126"/>
        <v>-1.2018301617859661E-2</v>
      </c>
      <c r="E166" s="56">
        <f t="shared" ca="1" si="126"/>
        <v>3.3540338097157507E-2</v>
      </c>
      <c r="F166" s="56">
        <f t="shared" ca="1" si="126"/>
        <v>4.2241525337556984E-2</v>
      </c>
      <c r="G166" s="57">
        <f t="shared" ca="1" si="126"/>
        <v>-1.6971806476100415E-3</v>
      </c>
      <c r="H166" s="56">
        <f t="shared" ca="1" si="126"/>
        <v>8.5764802267347839E-2</v>
      </c>
      <c r="I166" s="56">
        <f t="shared" ca="1" si="126"/>
        <v>-6.8044226138407438E-2</v>
      </c>
      <c r="J166" s="66">
        <f t="shared" ca="1" si="126"/>
        <v>-5.4686734721205776E-2</v>
      </c>
      <c r="K166" s="56">
        <f t="shared" ca="1" si="126"/>
        <v>4.1648078808077971E-2</v>
      </c>
      <c r="L166" s="56" t="e">
        <f t="shared" ca="1" si="126"/>
        <v>#N/A</v>
      </c>
      <c r="M166" s="66" t="e">
        <f t="shared" ca="1" si="126"/>
        <v>#N/A</v>
      </c>
      <c r="N166" s="56">
        <f t="shared" ca="1" si="126"/>
        <v>3.7660373569792682E-2</v>
      </c>
      <c r="O166" s="58">
        <f t="shared" ca="1" si="126"/>
        <v>-0.31121720632643235</v>
      </c>
      <c r="P166" s="57">
        <f t="shared" ca="1" si="126"/>
        <v>1.0603962405526763</v>
      </c>
      <c r="Q166" s="56">
        <f t="shared" ca="1" si="126"/>
        <v>-1.6269826378623176E-3</v>
      </c>
      <c r="R166" s="56">
        <f t="shared" ca="1" si="126"/>
        <v>-3.6141989116359019E-2</v>
      </c>
      <c r="S166" s="56">
        <f t="shared" ca="1" si="126"/>
        <v>-1</v>
      </c>
      <c r="T166" s="56" t="e">
        <f t="shared" ref="T166" ca="1" si="127">IF(IF(OR(T36="",T32=0),NA(),T36/T32-1)&gt;1.5,NA(),T36/T32-1)</f>
        <v>#N/A</v>
      </c>
      <c r="U166" s="56">
        <f t="shared" ca="1" si="126"/>
        <v>1.3200839429148292E-3</v>
      </c>
      <c r="V166" s="56">
        <f t="shared" ca="1" si="126"/>
        <v>-1</v>
      </c>
      <c r="W166" s="56" t="e">
        <f t="shared" ca="1" si="126"/>
        <v>#N/A</v>
      </c>
      <c r="X166" s="56" t="e">
        <f t="shared" ca="1" si="126"/>
        <v>#N/A</v>
      </c>
      <c r="Y166" s="58">
        <f t="shared" ca="1" si="126"/>
        <v>0.12360134795636957</v>
      </c>
    </row>
    <row r="167" spans="1:25" s="33" customFormat="1" x14ac:dyDescent="0.2">
      <c r="A167" s="14">
        <v>40999</v>
      </c>
      <c r="B167" s="67">
        <f t="shared" ref="B167:Y167" ca="1" si="128">IF(IF(OR(B37="",B33=0),NA(),B37/B33-1)&gt;1.5,NA(),B37/B33-1)</f>
        <v>2.5537757218949686E-3</v>
      </c>
      <c r="C167" s="67">
        <f t="shared" ca="1" si="128"/>
        <v>-8.3774607496555076E-3</v>
      </c>
      <c r="D167" s="59">
        <f t="shared" ca="1" si="128"/>
        <v>-1.023000877045821E-2</v>
      </c>
      <c r="E167" s="59">
        <f t="shared" ca="1" si="128"/>
        <v>2.8782750375979216E-2</v>
      </c>
      <c r="F167" s="59">
        <f t="shared" ca="1" si="128"/>
        <v>3.3892925949624564E-2</v>
      </c>
      <c r="G167" s="60">
        <f t="shared" ca="1" si="128"/>
        <v>-6.5931710543476463E-5</v>
      </c>
      <c r="H167" s="59">
        <f t="shared" ca="1" si="128"/>
        <v>6.7845541560650702E-2</v>
      </c>
      <c r="I167" s="59">
        <f t="shared" ca="1" si="128"/>
        <v>-6.3937272696459102E-2</v>
      </c>
      <c r="J167" s="68">
        <f t="shared" ca="1" si="128"/>
        <v>-5.16319699512654E-2</v>
      </c>
      <c r="K167" s="59">
        <f t="shared" ca="1" si="128"/>
        <v>3.3880611774205871E-2</v>
      </c>
      <c r="L167" s="59" t="e">
        <f t="shared" ca="1" si="128"/>
        <v>#N/A</v>
      </c>
      <c r="M167" s="68" t="e">
        <f t="shared" ca="1" si="128"/>
        <v>#N/A</v>
      </c>
      <c r="N167" s="59">
        <f t="shared" ca="1" si="128"/>
        <v>3.186031767084252E-2</v>
      </c>
      <c r="O167" s="61">
        <f t="shared" ca="1" si="128"/>
        <v>-0.28681389076489805</v>
      </c>
      <c r="P167" s="60">
        <f t="shared" ca="1" si="128"/>
        <v>-7.3579375304466677E-3</v>
      </c>
      <c r="Q167" s="59">
        <f t="shared" ca="1" si="128"/>
        <v>-6.5465752576643332E-4</v>
      </c>
      <c r="R167" s="59">
        <f t="shared" ca="1" si="128"/>
        <v>-3.610744084541484E-2</v>
      </c>
      <c r="S167" s="59" t="e">
        <f t="shared" ca="1" si="128"/>
        <v>#N/A</v>
      </c>
      <c r="T167" s="59" t="e">
        <f t="shared" ref="T167" ca="1" si="129">IF(IF(OR(T37="",T33=0),NA(),T37/T33-1)&gt;1.5,NA(),T37/T33-1)</f>
        <v>#N/A</v>
      </c>
      <c r="U167" s="59">
        <f t="shared" ca="1" si="128"/>
        <v>-3.9063073567748852E-3</v>
      </c>
      <c r="V167" s="59" t="e">
        <f t="shared" ca="1" si="128"/>
        <v>#N/A</v>
      </c>
      <c r="W167" s="59" t="e">
        <f t="shared" ca="1" si="128"/>
        <v>#N/A</v>
      </c>
      <c r="X167" s="59">
        <f t="shared" ca="1" si="128"/>
        <v>3.5147568356473702E-2</v>
      </c>
      <c r="Y167" s="61">
        <f t="shared" ca="1" si="128"/>
        <v>0.10654035786536342</v>
      </c>
    </row>
    <row r="168" spans="1:25" s="33" customFormat="1" x14ac:dyDescent="0.2">
      <c r="A168" s="20">
        <v>41090</v>
      </c>
      <c r="B168" s="63">
        <f t="shared" ref="B168:Y168" ca="1" si="130">IF(IF(OR(B38="",B34=0),NA(),B38/B34-1)&gt;1.5,NA(),B38/B34-1)</f>
        <v>1.5087056696276857E-3</v>
      </c>
      <c r="C168" s="63">
        <f t="shared" ca="1" si="130"/>
        <v>-7.7789840034443447E-3</v>
      </c>
      <c r="D168" s="34">
        <f t="shared" ca="1" si="130"/>
        <v>-9.319391133146282E-3</v>
      </c>
      <c r="E168" s="34">
        <f t="shared" ca="1" si="130"/>
        <v>2.3493040023512934E-2</v>
      </c>
      <c r="F168" s="34">
        <f t="shared" ca="1" si="130"/>
        <v>2.6811590918891959E-2</v>
      </c>
      <c r="G168" s="53">
        <f t="shared" ca="1" si="130"/>
        <v>-7.0145652170450212E-4</v>
      </c>
      <c r="H168" s="34">
        <f t="shared" ca="1" si="130"/>
        <v>9.5646355851891185E-2</v>
      </c>
      <c r="I168" s="34">
        <f t="shared" ca="1" si="130"/>
        <v>-5.881072268628007E-2</v>
      </c>
      <c r="J168" s="64">
        <f t="shared" ca="1" si="130"/>
        <v>-5.1032627340742209E-2</v>
      </c>
      <c r="K168" s="34">
        <f t="shared" ca="1" si="130"/>
        <v>2.6441448367011899E-2</v>
      </c>
      <c r="L168" s="34" t="e">
        <f ca="1">IF(IF(OR(L38="",L34=0),NA(),L38/L34-1)&gt;1.5,NA(),L38/L34-1)</f>
        <v>#N/A</v>
      </c>
      <c r="M168" s="64" t="e">
        <f t="shared" ca="1" si="130"/>
        <v>#N/A</v>
      </c>
      <c r="N168" s="34">
        <f t="shared" ca="1" si="130"/>
        <v>2.5695104440709216E-2</v>
      </c>
      <c r="O168" s="55">
        <f t="shared" ca="1" si="130"/>
        <v>-0.27970107930391153</v>
      </c>
      <c r="P168" s="53">
        <f t="shared" ca="1" si="130"/>
        <v>-8.2236919675637843E-3</v>
      </c>
      <c r="Q168" s="34">
        <f t="shared" ca="1" si="130"/>
        <v>-9.9989099106678747E-4</v>
      </c>
      <c r="R168" s="34">
        <f t="shared" ca="1" si="130"/>
        <v>-4.9228897069631072E-2</v>
      </c>
      <c r="S168" s="34" t="e">
        <f t="shared" ca="1" si="130"/>
        <v>#N/A</v>
      </c>
      <c r="T168" s="34" t="e">
        <f t="shared" ref="T168" ca="1" si="131">IF(IF(OR(T38="",T34=0),NA(),T38/T34-1)&gt;1.5,NA(),T38/T34-1)</f>
        <v>#N/A</v>
      </c>
      <c r="U168" s="34">
        <f t="shared" ca="1" si="130"/>
        <v>1.0547851070807246E-2</v>
      </c>
      <c r="V168" s="34" t="e">
        <f t="shared" ca="1" si="130"/>
        <v>#N/A</v>
      </c>
      <c r="W168" s="34" t="e">
        <f t="shared" ca="1" si="130"/>
        <v>#N/A</v>
      </c>
      <c r="X168" s="34">
        <f t="shared" ca="1" si="130"/>
        <v>2.7129857489994968E-2</v>
      </c>
      <c r="Y168" s="55">
        <f t="shared" ca="1" si="130"/>
        <v>6.5160693767725375E-2</v>
      </c>
    </row>
    <row r="169" spans="1:25" s="33" customFormat="1" x14ac:dyDescent="0.2">
      <c r="A169" s="20">
        <v>41182</v>
      </c>
      <c r="B169" s="63">
        <f t="shared" ref="B169:Y169" ca="1" si="132">IF(IF(OR(B39="",B35=0),NA(),B39/B35-1)&gt;1.5,NA(),B39/B35-1)</f>
        <v>7.4463374790667558E-4</v>
      </c>
      <c r="C169" s="63">
        <f t="shared" ca="1" si="132"/>
        <v>-8.2275493186458881E-3</v>
      </c>
      <c r="D169" s="34">
        <f t="shared" ca="1" si="132"/>
        <v>-9.6250602599574631E-3</v>
      </c>
      <c r="E169" s="34">
        <f t="shared" ca="1" si="132"/>
        <v>2.1851567328526667E-2</v>
      </c>
      <c r="F169" s="34">
        <f t="shared" ca="1" si="132"/>
        <v>2.2932142582250625E-2</v>
      </c>
      <c r="G169" s="53">
        <f t="shared" ca="1" si="132"/>
        <v>2.7480321924833184E-4</v>
      </c>
      <c r="H169" s="34">
        <f t="shared" ca="1" si="132"/>
        <v>8.2800123814042337E-2</v>
      </c>
      <c r="I169" s="34">
        <f t="shared" ca="1" si="132"/>
        <v>-6.5060345905952777E-2</v>
      </c>
      <c r="J169" s="64">
        <f t="shared" ca="1" si="132"/>
        <v>-6.2660069159183429E-2</v>
      </c>
      <c r="K169" s="34">
        <f t="shared" ca="1" si="132"/>
        <v>2.4172092572612103E-2</v>
      </c>
      <c r="L169" s="34" t="e">
        <f t="shared" ca="1" si="132"/>
        <v>#N/A</v>
      </c>
      <c r="M169" s="64" t="e">
        <f t="shared" ca="1" si="132"/>
        <v>#N/A</v>
      </c>
      <c r="N169" s="34">
        <f t="shared" ca="1" si="132"/>
        <v>2.4129802638568565E-2</v>
      </c>
      <c r="O169" s="55">
        <f t="shared" ca="1" si="132"/>
        <v>-0.25352781666132207</v>
      </c>
      <c r="P169" s="53">
        <f t="shared" ca="1" si="132"/>
        <v>-2.1326632850448779E-2</v>
      </c>
      <c r="Q169" s="34">
        <f t="shared" ca="1" si="132"/>
        <v>3.159754335779974E-3</v>
      </c>
      <c r="R169" s="34">
        <f t="shared" ca="1" si="132"/>
        <v>-4.9929668707084041E-2</v>
      </c>
      <c r="S169" s="34" t="e">
        <f t="shared" ca="1" si="132"/>
        <v>#N/A</v>
      </c>
      <c r="T169" s="34" t="e">
        <f t="shared" ref="T169" ca="1" si="133">IF(IF(OR(T39="",T35=0),NA(),T39/T35-1)&gt;1.5,NA(),T39/T35-1)</f>
        <v>#N/A</v>
      </c>
      <c r="U169" s="34">
        <f t="shared" ca="1" si="132"/>
        <v>1.2212675217239566E-2</v>
      </c>
      <c r="V169" s="34" t="e">
        <f t="shared" ca="1" si="132"/>
        <v>#N/A</v>
      </c>
      <c r="W169" s="34" t="e">
        <f t="shared" ca="1" si="132"/>
        <v>#N/A</v>
      </c>
      <c r="X169" s="34">
        <f t="shared" ca="1" si="132"/>
        <v>2.0433742208048944E-2</v>
      </c>
      <c r="Y169" s="55">
        <f t="shared" ca="1" si="132"/>
        <v>3.6823778794769613E-2</v>
      </c>
    </row>
    <row r="170" spans="1:25" s="33" customFormat="1" ht="12" thickBot="1" x14ac:dyDescent="0.25">
      <c r="A170" s="26">
        <v>41274</v>
      </c>
      <c r="B170" s="65">
        <f t="shared" ref="B170:S170" ca="1" si="134">IF(IF(OR(B40="",B36=0),NA(),B40/B36-1)&gt;1.5,NA(),B40/B36-1)</f>
        <v>-8.2241556532482996E-3</v>
      </c>
      <c r="C170" s="65">
        <f t="shared" ca="1" si="134"/>
        <v>-1.7281286346974234E-2</v>
      </c>
      <c r="D170" s="56">
        <f t="shared" ca="1" si="134"/>
        <v>-1.8263575572266877E-2</v>
      </c>
      <c r="E170" s="56">
        <f t="shared" ca="1" si="134"/>
        <v>1.2912751142640344E-2</v>
      </c>
      <c r="F170" s="56">
        <f t="shared" ca="1" si="134"/>
        <v>4.4008508377750832E-3</v>
      </c>
      <c r="G170" s="57">
        <f t="shared" ca="1" si="134"/>
        <v>-9.5148288747068932E-3</v>
      </c>
      <c r="H170" s="56">
        <f t="shared" ca="1" si="134"/>
        <v>-2.0496391909696765E-3</v>
      </c>
      <c r="I170" s="56">
        <f t="shared" ca="1" si="134"/>
        <v>-6.5691033721417047E-2</v>
      </c>
      <c r="J170" s="66">
        <f t="shared" ca="1" si="134"/>
        <v>-6.1251503102585314E-2</v>
      </c>
      <c r="K170" s="56">
        <f t="shared" ca="1" si="134"/>
        <v>4.0237720556624001E-3</v>
      </c>
      <c r="L170" s="56" t="e">
        <f t="shared" ca="1" si="134"/>
        <v>#N/A</v>
      </c>
      <c r="M170" s="66" t="e">
        <f t="shared" ca="1" si="134"/>
        <v>#N/A</v>
      </c>
      <c r="N170" s="56">
        <f t="shared" ca="1" si="134"/>
        <v>1.5139809377654467E-2</v>
      </c>
      <c r="O170" s="58">
        <f t="shared" ca="1" si="134"/>
        <v>-0.27237405455320896</v>
      </c>
      <c r="P170" s="57">
        <f t="shared" ca="1" si="134"/>
        <v>-1.9942704096152841E-2</v>
      </c>
      <c r="Q170" s="56">
        <f t="shared" ca="1" si="134"/>
        <v>-5.093091515982584E-3</v>
      </c>
      <c r="R170" s="56">
        <f t="shared" ca="1" si="134"/>
        <v>-5.6547959686326643E-2</v>
      </c>
      <c r="S170" s="56" t="e">
        <f t="shared" ca="1" si="134"/>
        <v>#N/A</v>
      </c>
      <c r="T170" s="56" t="e">
        <f t="shared" ref="T170" ca="1" si="135">IF(IF(OR(T40="",T36=0),NA(),T40/T36-1)&gt;1.5,NA(),T40/T36-1)</f>
        <v>#N/A</v>
      </c>
      <c r="U170" s="56">
        <f t="shared" ref="U170:Y186" ca="1" si="136">IF(IF(OR(U40="",U36=0),NA(),U40/U36-1)&gt;1.5,NA(),U40/U36-1)</f>
        <v>-1.0674253282717761E-2</v>
      </c>
      <c r="V170" s="56" t="e">
        <f t="shared" ca="1" si="136"/>
        <v>#N/A</v>
      </c>
      <c r="W170" s="56" t="e">
        <f t="shared" ca="1" si="136"/>
        <v>#N/A</v>
      </c>
      <c r="X170" s="56">
        <f t="shared" ca="1" si="136"/>
        <v>5.8346273223250922E-3</v>
      </c>
      <c r="Y170" s="58">
        <f t="shared" ca="1" si="136"/>
        <v>8.5656966385450062E-3</v>
      </c>
    </row>
    <row r="171" spans="1:25" s="33" customFormat="1" x14ac:dyDescent="0.2">
      <c r="A171" s="14">
        <v>41364</v>
      </c>
      <c r="B171" s="67">
        <f t="shared" ref="B171:S171" ca="1" si="137">IF(IF(OR(B41="",B37=0),NA(),B41/B37-1)&gt;1.5,NA(),B41/B37-1)</f>
        <v>-2.0241599106887942E-2</v>
      </c>
      <c r="C171" s="67">
        <f t="shared" ca="1" si="137"/>
        <v>-3.2281219671456918E-2</v>
      </c>
      <c r="D171" s="59">
        <f t="shared" ca="1" si="137"/>
        <v>-3.3347698867091768E-2</v>
      </c>
      <c r="E171" s="59">
        <f t="shared" ca="1" si="137"/>
        <v>7.6034212645790245E-3</v>
      </c>
      <c r="F171" s="59">
        <f t="shared" ca="1" si="137"/>
        <v>-8.9854076693853813E-3</v>
      </c>
      <c r="G171" s="60">
        <f t="shared" ca="1" si="137"/>
        <v>-2.4445576200355701E-2</v>
      </c>
      <c r="H171" s="59">
        <f t="shared" ca="1" si="137"/>
        <v>5.1042198722514032E-2</v>
      </c>
      <c r="I171" s="59">
        <f t="shared" ca="1" si="137"/>
        <v>-8.3457551434160004E-2</v>
      </c>
      <c r="J171" s="68">
        <f t="shared" ca="1" si="137"/>
        <v>-8.2054244808677179E-2</v>
      </c>
      <c r="K171" s="59">
        <f t="shared" ca="1" si="137"/>
        <v>-9.3015366326804072E-3</v>
      </c>
      <c r="L171" s="59" t="e">
        <f t="shared" ca="1" si="137"/>
        <v>#N/A</v>
      </c>
      <c r="M171" s="68" t="e">
        <f t="shared" ca="1" si="137"/>
        <v>#N/A</v>
      </c>
      <c r="N171" s="59">
        <f t="shared" ca="1" si="137"/>
        <v>9.6362041922208874E-3</v>
      </c>
      <c r="O171" s="61">
        <f t="shared" ca="1" si="137"/>
        <v>-0.28728516364735612</v>
      </c>
      <c r="P171" s="60">
        <f t="shared" ca="1" si="137"/>
        <v>-0.93445307660894605</v>
      </c>
      <c r="Q171" s="59">
        <f t="shared" ca="1" si="137"/>
        <v>-1.582817069460396E-2</v>
      </c>
      <c r="R171" s="59">
        <f t="shared" ca="1" si="137"/>
        <v>-6.2248220089453743E-2</v>
      </c>
      <c r="S171" s="59" t="e">
        <f t="shared" ca="1" si="137"/>
        <v>#N/A</v>
      </c>
      <c r="T171" s="59" t="e">
        <f t="shared" ref="T171" ca="1" si="138">IF(IF(OR(T41="",T37=0),NA(),T41/T37-1)&gt;1.5,NA(),T41/T37-1)</f>
        <v>#N/A</v>
      </c>
      <c r="U171" s="59">
        <f t="shared" ca="1" si="136"/>
        <v>-6.9280831553684141E-3</v>
      </c>
      <c r="V171" s="59" t="e">
        <f t="shared" ca="1" si="136"/>
        <v>#N/A</v>
      </c>
      <c r="W171" s="59" t="e">
        <f t="shared" ca="1" si="136"/>
        <v>#N/A</v>
      </c>
      <c r="X171" s="59">
        <f t="shared" ca="1" si="136"/>
        <v>-0.99992200341406834</v>
      </c>
      <c r="Y171" s="61">
        <f t="shared" ca="1" si="136"/>
        <v>2.5615084325158577E-2</v>
      </c>
    </row>
    <row r="172" spans="1:25" s="33" customFormat="1" x14ac:dyDescent="0.2">
      <c r="A172" s="20">
        <v>41455</v>
      </c>
      <c r="B172" s="63">
        <f t="shared" ref="B172:S172" ca="1" si="139">IF(IF(OR(B42="",B38=0),NA(),B42/B38-1)&gt;1.5,NA(),B42/B38-1)</f>
        <v>-1.7693066074696451E-2</v>
      </c>
      <c r="C172" s="63">
        <f t="shared" ca="1" si="139"/>
        <v>-2.729837384032141E-2</v>
      </c>
      <c r="D172" s="34">
        <f t="shared" ca="1" si="139"/>
        <v>-2.8037602867354239E-2</v>
      </c>
      <c r="E172" s="34">
        <f t="shared" ca="1" si="139"/>
        <v>4.3483979203209344E-3</v>
      </c>
      <c r="F172" s="34">
        <f t="shared" ca="1" si="139"/>
        <v>-1.1282738489753918E-2</v>
      </c>
      <c r="G172" s="53">
        <f t="shared" ca="1" si="139"/>
        <v>-1.8243550725354774E-2</v>
      </c>
      <c r="H172" s="34">
        <f t="shared" ca="1" si="139"/>
        <v>3.2899414958744932E-2</v>
      </c>
      <c r="I172" s="34">
        <f t="shared" ca="1" si="139"/>
        <v>-8.4276194343834043E-2</v>
      </c>
      <c r="J172" s="64">
        <f t="shared" ca="1" si="139"/>
        <v>-8.0925228886293055E-2</v>
      </c>
      <c r="K172" s="34">
        <f t="shared" ca="1" si="139"/>
        <v>-1.1428179032330732E-2</v>
      </c>
      <c r="L172" s="34" t="e">
        <f t="shared" ca="1" si="139"/>
        <v>#N/A</v>
      </c>
      <c r="M172" s="64" t="e">
        <f t="shared" ca="1" si="139"/>
        <v>#N/A</v>
      </c>
      <c r="N172" s="34">
        <f t="shared" ca="1" si="139"/>
        <v>5.9225961982176667E-3</v>
      </c>
      <c r="O172" s="55">
        <f t="shared" ca="1" si="139"/>
        <v>-0.29443768915417168</v>
      </c>
      <c r="P172" s="53">
        <f t="shared" ca="1" si="139"/>
        <v>-0.94880825232853272</v>
      </c>
      <c r="Q172" s="34">
        <f t="shared" ca="1" si="139"/>
        <v>-2.0368990810678556E-3</v>
      </c>
      <c r="R172" s="34">
        <f t="shared" ca="1" si="139"/>
        <v>-5.2884937172542501E-2</v>
      </c>
      <c r="S172" s="34" t="e">
        <f t="shared" ca="1" si="139"/>
        <v>#N/A</v>
      </c>
      <c r="T172" s="34" t="e">
        <f t="shared" ref="T172" ca="1" si="140">IF(IF(OR(T42="",T38=0),NA(),T42/T38-1)&gt;1.5,NA(),T42/T38-1)</f>
        <v>#N/A</v>
      </c>
      <c r="U172" s="34">
        <f t="shared" ca="1" si="136"/>
        <v>-1.8678183003351667E-2</v>
      </c>
      <c r="V172" s="34" t="e">
        <f t="shared" ca="1" si="136"/>
        <v>#N/A</v>
      </c>
      <c r="W172" s="34" t="e">
        <f t="shared" ca="1" si="136"/>
        <v>#N/A</v>
      </c>
      <c r="X172" s="34">
        <f t="shared" ca="1" si="136"/>
        <v>-0.99995528975342696</v>
      </c>
      <c r="Y172" s="55">
        <f t="shared" ca="1" si="136"/>
        <v>1.9899812761751345E-2</v>
      </c>
    </row>
    <row r="173" spans="1:25" s="33" customFormat="1" x14ac:dyDescent="0.2">
      <c r="A173" s="20">
        <v>41547</v>
      </c>
      <c r="B173" s="63">
        <f t="shared" ref="B173:S173" ca="1" si="141">IF(IF(OR(B43="",B39=0),NA(),B43/B39-1)&gt;1.5,NA(),B43/B39-1)</f>
        <v>-1.837607320549417E-2</v>
      </c>
      <c r="C173" s="63">
        <f t="shared" ca="1" si="141"/>
        <v>-2.7924661782036342E-2</v>
      </c>
      <c r="D173" s="34">
        <f t="shared" ca="1" si="141"/>
        <v>-2.8727333173187763E-2</v>
      </c>
      <c r="E173" s="34">
        <f t="shared" ca="1" si="141"/>
        <v>3.4256300103503445E-3</v>
      </c>
      <c r="F173" s="34">
        <f t="shared" ca="1" si="141"/>
        <v>-1.0597455749274398E-2</v>
      </c>
      <c r="G173" s="53">
        <f t="shared" ca="1" si="141"/>
        <v>-2.0170727789955212E-2</v>
      </c>
      <c r="H173" s="34">
        <f t="shared" ca="1" si="141"/>
        <v>3.20034389874162E-2</v>
      </c>
      <c r="I173" s="34">
        <f t="shared" ca="1" si="141"/>
        <v>-8.0742268280633689E-2</v>
      </c>
      <c r="J173" s="64">
        <f t="shared" ca="1" si="141"/>
        <v>-7.5792642702451452E-2</v>
      </c>
      <c r="K173" s="34">
        <f t="shared" ca="1" si="141"/>
        <v>-9.594448588539195E-3</v>
      </c>
      <c r="L173" s="34" t="e">
        <f t="shared" ca="1" si="141"/>
        <v>#N/A</v>
      </c>
      <c r="M173" s="64" t="e">
        <f t="shared" ca="1" si="141"/>
        <v>#N/A</v>
      </c>
      <c r="N173" s="34">
        <f t="shared" ca="1" si="141"/>
        <v>5.2997798680927133E-3</v>
      </c>
      <c r="O173" s="55">
        <f t="shared" ca="1" si="141"/>
        <v>-0.3176002293089818</v>
      </c>
      <c r="P173" s="53">
        <f t="shared" ca="1" si="141"/>
        <v>-0.99140802365949299</v>
      </c>
      <c r="Q173" s="34">
        <f t="shared" ca="1" si="141"/>
        <v>-3.6210225752822955E-3</v>
      </c>
      <c r="R173" s="34">
        <f t="shared" ca="1" si="141"/>
        <v>-5.6449191260918519E-2</v>
      </c>
      <c r="S173" s="34" t="e">
        <f t="shared" ca="1" si="141"/>
        <v>#N/A</v>
      </c>
      <c r="T173" s="34" t="e">
        <f t="shared" ref="T173" ca="1" si="142">IF(IF(OR(T43="",T39=0),NA(),T43/T39-1)&gt;1.5,NA(),T43/T39-1)</f>
        <v>#N/A</v>
      </c>
      <c r="U173" s="34">
        <f t="shared" ca="1" si="136"/>
        <v>-2.3642198736864573E-2</v>
      </c>
      <c r="V173" s="34" t="e">
        <f t="shared" ca="1" si="136"/>
        <v>#N/A</v>
      </c>
      <c r="W173" s="34" t="e">
        <f t="shared" ca="1" si="136"/>
        <v>#N/A</v>
      </c>
      <c r="X173" s="34">
        <f t="shared" ca="1" si="136"/>
        <v>-0.99994575160411392</v>
      </c>
      <c r="Y173" s="55">
        <f t="shared" ca="1" si="136"/>
        <v>2.0661422355570336E-2</v>
      </c>
    </row>
    <row r="174" spans="1:25" s="33" customFormat="1" ht="12" thickBot="1" x14ac:dyDescent="0.25">
      <c r="A174" s="26">
        <v>41639</v>
      </c>
      <c r="B174" s="65">
        <f t="shared" ref="B174:S174" ca="1" si="143">IF(IF(OR(B44="",B40=0),NA(),B44/B40-1)&gt;1.5,NA(),B44/B40-1)</f>
        <v>-2.2537025990597814E-2</v>
      </c>
      <c r="C174" s="65">
        <f t="shared" ca="1" si="143"/>
        <v>-3.071710606609479E-2</v>
      </c>
      <c r="D174" s="56">
        <f t="shared" ca="1" si="143"/>
        <v>-3.1273624428055813E-2</v>
      </c>
      <c r="E174" s="56">
        <f t="shared" ca="1" si="143"/>
        <v>-4.0159786957386645E-3</v>
      </c>
      <c r="F174" s="56">
        <f t="shared" ca="1" si="143"/>
        <v>-1.87102297114069E-2</v>
      </c>
      <c r="G174" s="57">
        <f t="shared" ca="1" si="143"/>
        <v>-2.1527717498449173E-2</v>
      </c>
      <c r="H174" s="56">
        <f t="shared" ca="1" si="143"/>
        <v>0.159805182741251</v>
      </c>
      <c r="I174" s="56">
        <f t="shared" ca="1" si="143"/>
        <v>-9.772733309692716E-2</v>
      </c>
      <c r="J174" s="66">
        <f t="shared" ca="1" si="143"/>
        <v>-9.8625763479739503E-2</v>
      </c>
      <c r="K174" s="56">
        <f t="shared" ca="1" si="143"/>
        <v>-1.9131484562951995E-2</v>
      </c>
      <c r="L174" s="56" t="e">
        <f t="shared" ca="1" si="143"/>
        <v>#N/A</v>
      </c>
      <c r="M174" s="66" t="e">
        <f t="shared" ca="1" si="143"/>
        <v>#N/A</v>
      </c>
      <c r="N174" s="56">
        <f t="shared" ca="1" si="143"/>
        <v>-2.0322078795765863E-3</v>
      </c>
      <c r="O174" s="58">
        <f t="shared" ca="1" si="143"/>
        <v>-0.37264656337350155</v>
      </c>
      <c r="P174" s="57">
        <f t="shared" ca="1" si="143"/>
        <v>-0.9935637148304115</v>
      </c>
      <c r="Q174" s="56">
        <f t="shared" ca="1" si="143"/>
        <v>-3.2055763359191136E-3</v>
      </c>
      <c r="R174" s="56">
        <f t="shared" ca="1" si="143"/>
        <v>-5.3418731958549737E-2</v>
      </c>
      <c r="S174" s="56" t="e">
        <f t="shared" ca="1" si="143"/>
        <v>#N/A</v>
      </c>
      <c r="T174" s="56" t="e">
        <f t="shared" ref="T174" ca="1" si="144">IF(IF(OR(T44="",T40=0),NA(),T44/T40-1)&gt;1.5,NA(),T44/T40-1)</f>
        <v>#N/A</v>
      </c>
      <c r="U174" s="56">
        <f t="shared" ca="1" si="136"/>
        <v>-3.4790460146167712E-2</v>
      </c>
      <c r="V174" s="56" t="e">
        <f t="shared" ca="1" si="136"/>
        <v>#N/A</v>
      </c>
      <c r="W174" s="56" t="e">
        <f t="shared" ca="1" si="136"/>
        <v>#N/A</v>
      </c>
      <c r="X174" s="56">
        <f t="shared" ca="1" si="136"/>
        <v>-0.99995419866772883</v>
      </c>
      <c r="Y174" s="58">
        <f t="shared" ca="1" si="136"/>
        <v>4.8241557993266015E-2</v>
      </c>
    </row>
    <row r="175" spans="1:25" s="33" customFormat="1" x14ac:dyDescent="0.2">
      <c r="A175" s="14">
        <v>41729</v>
      </c>
      <c r="B175" s="67">
        <f t="shared" ref="B175:S175" ca="1" si="145">IF(IF(OR(B45="",B41=0),NA(),B45/B41-1)&gt;1.5,NA(),B45/B41-1)</f>
        <v>-1.4191927784543701E-2</v>
      </c>
      <c r="C175" s="67">
        <f t="shared" ca="1" si="145"/>
        <v>-1.775962736139125E-2</v>
      </c>
      <c r="D175" s="59">
        <f t="shared" ca="1" si="145"/>
        <v>-1.7907683986041589E-2</v>
      </c>
      <c r="E175" s="59">
        <f t="shared" ca="1" si="145"/>
        <v>-6.2672328525534837E-3</v>
      </c>
      <c r="F175" s="59">
        <f t="shared" ca="1" si="145"/>
        <v>-1.4605032808852614E-2</v>
      </c>
      <c r="G175" s="60">
        <f t="shared" ca="1" si="145"/>
        <v>-6.9763240282981753E-3</v>
      </c>
      <c r="H175" s="59">
        <f t="shared" ca="1" si="145"/>
        <v>4.4699994839112245E-2</v>
      </c>
      <c r="I175" s="59">
        <f t="shared" ca="1" si="145"/>
        <v>-8.2001756621594812E-2</v>
      </c>
      <c r="J175" s="68">
        <f t="shared" ca="1" si="145"/>
        <v>-7.8856012405292719E-2</v>
      </c>
      <c r="K175" s="59">
        <f t="shared" ca="1" si="145"/>
        <v>-1.4543667048452558E-2</v>
      </c>
      <c r="L175" s="59" t="e">
        <f t="shared" ca="1" si="145"/>
        <v>#N/A</v>
      </c>
      <c r="M175" s="68" t="e">
        <f t="shared" ca="1" si="145"/>
        <v>#N/A</v>
      </c>
      <c r="N175" s="59">
        <f t="shared" ca="1" si="145"/>
        <v>-4.0153382926421122E-3</v>
      </c>
      <c r="O175" s="61">
        <f t="shared" ca="1" si="145"/>
        <v>-0.47745098342507253</v>
      </c>
      <c r="P175" s="60">
        <f t="shared" ca="1" si="145"/>
        <v>-0.91360744871539912</v>
      </c>
      <c r="Q175" s="59">
        <f t="shared" ca="1" si="145"/>
        <v>1.0705546902477048E-2</v>
      </c>
      <c r="R175" s="59">
        <f t="shared" ca="1" si="145"/>
        <v>-4.9533070466096785E-2</v>
      </c>
      <c r="S175" s="59" t="e">
        <f t="shared" ca="1" si="145"/>
        <v>#N/A</v>
      </c>
      <c r="T175" s="59">
        <f t="shared" ref="T175" ca="1" si="146">IF(IF(OR(T45="",T41=0),NA(),T45/T41-1)&gt;1.5,NA(),T45/T41-1)</f>
        <v>5.6342877918325263E-2</v>
      </c>
      <c r="U175" s="59">
        <f t="shared" ca="1" si="136"/>
        <v>-0.21059689622893019</v>
      </c>
      <c r="V175" s="59" t="e">
        <f t="shared" ca="1" si="136"/>
        <v>#N/A</v>
      </c>
      <c r="W175" s="59">
        <f t="shared" ca="1" si="136"/>
        <v>-1.4057886621739013E-2</v>
      </c>
      <c r="X175" s="59">
        <f t="shared" ca="1" si="136"/>
        <v>-0.28448173644040742</v>
      </c>
      <c r="Y175" s="61">
        <f t="shared" ca="1" si="136"/>
        <v>2.4877843710951142E-2</v>
      </c>
    </row>
    <row r="176" spans="1:25" s="33" customFormat="1" x14ac:dyDescent="0.2">
      <c r="A176" s="20">
        <v>41820</v>
      </c>
      <c r="B176" s="63">
        <f t="shared" ref="B176:S176" ca="1" si="147">IF(IF(OR(B46="",B42=0),NA(),B46/B42-1)&gt;1.5,NA(),B46/B42-1)</f>
        <v>-1.809578295369918E-2</v>
      </c>
      <c r="C176" s="63">
        <f t="shared" ca="1" si="147"/>
        <v>-2.3317315603252897E-2</v>
      </c>
      <c r="D176" s="34">
        <f t="shared" ca="1" si="147"/>
        <v>-2.3689118586086244E-2</v>
      </c>
      <c r="E176" s="34">
        <f t="shared" ca="1" si="147"/>
        <v>-6.4913906866329585E-3</v>
      </c>
      <c r="F176" s="34">
        <f t="shared" ca="1" si="147"/>
        <v>-1.5398588490758369E-2</v>
      </c>
      <c r="G176" s="53">
        <f t="shared" ca="1" si="147"/>
        <v>-1.3783920578943287E-2</v>
      </c>
      <c r="H176" s="34">
        <f t="shared" ca="1" si="147"/>
        <v>-3.1112332061443704E-2</v>
      </c>
      <c r="I176" s="34">
        <f t="shared" ca="1" si="147"/>
        <v>-7.9345860112429611E-2</v>
      </c>
      <c r="J176" s="64">
        <f t="shared" ca="1" si="147"/>
        <v>-7.5138693534902545E-2</v>
      </c>
      <c r="K176" s="34">
        <f t="shared" ca="1" si="147"/>
        <v>-1.5642538956519236E-2</v>
      </c>
      <c r="L176" s="34" t="e">
        <f t="shared" ca="1" si="147"/>
        <v>#N/A</v>
      </c>
      <c r="M176" s="64" t="e">
        <f t="shared" ca="1" si="147"/>
        <v>#N/A</v>
      </c>
      <c r="N176" s="34">
        <f t="shared" ca="1" si="147"/>
        <v>-4.0120909786526271E-3</v>
      </c>
      <c r="O176" s="55">
        <f t="shared" ca="1" si="147"/>
        <v>-0.60208676022454433</v>
      </c>
      <c r="P176" s="53">
        <f t="shared" ca="1" si="147"/>
        <v>-0.53640597074832641</v>
      </c>
      <c r="Q176" s="34">
        <f t="shared" ca="1" si="147"/>
        <v>-3.4895347796753962E-3</v>
      </c>
      <c r="R176" s="34">
        <f t="shared" ca="1" si="147"/>
        <v>-4.5193746146529601E-2</v>
      </c>
      <c r="S176" s="34" t="e">
        <f t="shared" ca="1" si="147"/>
        <v>#N/A</v>
      </c>
      <c r="T176" s="34">
        <f t="shared" ref="T176" ca="1" si="148">IF(IF(OR(T46="",T42=0),NA(),T46/T42-1)&gt;1.5,NA(),T46/T42-1)</f>
        <v>1.3021179536181204E-2</v>
      </c>
      <c r="U176" s="34">
        <f t="shared" ca="1" si="136"/>
        <v>-0.21241718603806603</v>
      </c>
      <c r="V176" s="34" t="e">
        <f t="shared" ca="1" si="136"/>
        <v>#N/A</v>
      </c>
      <c r="W176" s="34">
        <f t="shared" ca="1" si="136"/>
        <v>-1.6690056978319379E-2</v>
      </c>
      <c r="X176" s="34">
        <f t="shared" ca="1" si="136"/>
        <v>-0.5003409879771874</v>
      </c>
      <c r="Y176" s="55">
        <f t="shared" ca="1" si="136"/>
        <v>1.3952885454032504E-2</v>
      </c>
    </row>
    <row r="177" spans="1:25" s="33" customFormat="1" x14ac:dyDescent="0.2">
      <c r="A177" s="20">
        <v>41912</v>
      </c>
      <c r="B177" s="63">
        <f t="shared" ref="B177:S177" ca="1" si="149">IF(IF(OR(B47="",B43=0),NA(),B47/B43-1)&gt;1.5,NA(),B47/B43-1)</f>
        <v>-1.693033699261004E-2</v>
      </c>
      <c r="C177" s="63">
        <f t="shared" ca="1" si="149"/>
        <v>-2.1009429704583527E-2</v>
      </c>
      <c r="D177" s="34">
        <f t="shared" ca="1" si="149"/>
        <v>-2.1656273560330508E-2</v>
      </c>
      <c r="E177" s="34">
        <f t="shared" ca="1" si="149"/>
        <v>-7.9077816661775602E-3</v>
      </c>
      <c r="F177" s="34">
        <f t="shared" ca="1" si="149"/>
        <v>-7.3019264727486322E-3</v>
      </c>
      <c r="G177" s="53">
        <f t="shared" ca="1" si="149"/>
        <v>-1.0136510668641185E-2</v>
      </c>
      <c r="H177" s="34">
        <f t="shared" ca="1" si="149"/>
        <v>-5.4938715760357582E-2</v>
      </c>
      <c r="I177" s="34">
        <f t="shared" ca="1" si="149"/>
        <v>-8.7691972744120661E-2</v>
      </c>
      <c r="J177" s="64">
        <f t="shared" ca="1" si="149"/>
        <v>-9.0555568100714079E-2</v>
      </c>
      <c r="K177" s="34">
        <f t="shared" ca="1" si="149"/>
        <v>-6.9397918057474417E-3</v>
      </c>
      <c r="L177" s="34" t="e">
        <f t="shared" ca="1" si="149"/>
        <v>#N/A</v>
      </c>
      <c r="M177" s="64" t="e">
        <f t="shared" ca="1" si="149"/>
        <v>#N/A</v>
      </c>
      <c r="N177" s="34">
        <f t="shared" ca="1" si="149"/>
        <v>-5.1782249197328545E-3</v>
      </c>
      <c r="O177" s="55">
        <f t="shared" ca="1" si="149"/>
        <v>-0.71317387697141232</v>
      </c>
      <c r="P177" s="53">
        <f t="shared" ca="1" si="149"/>
        <v>-0.13768747933388903</v>
      </c>
      <c r="Q177" s="34">
        <f t="shared" ca="1" si="149"/>
        <v>-1.4036700735290397E-3</v>
      </c>
      <c r="R177" s="34">
        <f t="shared" ca="1" si="149"/>
        <v>-3.952050514239136E-2</v>
      </c>
      <c r="S177" s="34" t="e">
        <f t="shared" ca="1" si="149"/>
        <v>#N/A</v>
      </c>
      <c r="T177" s="34">
        <f t="shared" ref="T177" ca="1" si="150">IF(IF(OR(T47="",T43=0),NA(),T47/T43-1)&gt;1.5,NA(),T47/T43-1)</f>
        <v>-1.2342047176896576E-2</v>
      </c>
      <c r="U177" s="34">
        <f t="shared" ca="1" si="136"/>
        <v>-0.20810206574733592</v>
      </c>
      <c r="V177" s="34" t="e">
        <f t="shared" ca="1" si="136"/>
        <v>#N/A</v>
      </c>
      <c r="W177" s="34">
        <f t="shared" ca="1" si="136"/>
        <v>-9.3082524635775821E-3</v>
      </c>
      <c r="X177" s="34">
        <f t="shared" ca="1" si="136"/>
        <v>-0.60094118008961783</v>
      </c>
      <c r="Y177" s="55">
        <f t="shared" ca="1" si="136"/>
        <v>3.1210637403376262E-2</v>
      </c>
    </row>
    <row r="178" spans="1:25" s="33" customFormat="1" ht="12" thickBot="1" x14ac:dyDescent="0.25">
      <c r="A178" s="20">
        <v>42004</v>
      </c>
      <c r="B178" s="63">
        <f t="shared" ref="B178:S178" ca="1" si="151">IF(IF(OR(B48="",B44=0),NA(),B48/B44-1)&gt;1.5,NA(),B48/B44-1)</f>
        <v>-1.6456151579108624E-2</v>
      </c>
      <c r="C178" s="63">
        <f t="shared" ca="1" si="151"/>
        <v>-1.6714256138297356E-2</v>
      </c>
      <c r="D178" s="34">
        <f t="shared" ca="1" si="151"/>
        <v>-1.7674456877023959E-2</v>
      </c>
      <c r="E178" s="34">
        <f t="shared" ca="1" si="151"/>
        <v>-1.5887427208169269E-2</v>
      </c>
      <c r="F178" s="34">
        <f t="shared" ca="1" si="151"/>
        <v>3.7368324018454135E-3</v>
      </c>
      <c r="G178" s="53">
        <f t="shared" ca="1" si="151"/>
        <v>-8.1598481189726346E-3</v>
      </c>
      <c r="H178" s="34">
        <f t="shared" ca="1" si="151"/>
        <v>-0.16983850368941067</v>
      </c>
      <c r="I178" s="34">
        <f t="shared" ca="1" si="151"/>
        <v>-6.0496467217343253E-2</v>
      </c>
      <c r="J178" s="64">
        <f t="shared" ca="1" si="151"/>
        <v>-5.6562343052673048E-2</v>
      </c>
      <c r="K178" s="34">
        <f t="shared" ca="1" si="151"/>
        <v>3.6072745442448095E-3</v>
      </c>
      <c r="L178" s="34" t="e">
        <f t="shared" ca="1" si="151"/>
        <v>#N/A</v>
      </c>
      <c r="M178" s="64" t="e">
        <f t="shared" ca="1" si="151"/>
        <v>#N/A</v>
      </c>
      <c r="N178" s="34">
        <f t="shared" ca="1" si="151"/>
        <v>-1.3272324823291881E-2</v>
      </c>
      <c r="O178" s="55">
        <f t="shared" ca="1" si="151"/>
        <v>-0.82374557021366412</v>
      </c>
      <c r="P178" s="53" t="e">
        <f t="shared" ca="1" si="151"/>
        <v>#N/A</v>
      </c>
      <c r="Q178" s="34">
        <f t="shared" ca="1" si="151"/>
        <v>1.441131339146029E-4</v>
      </c>
      <c r="R178" s="34">
        <f t="shared" ca="1" si="151"/>
        <v>-3.8539891305457874E-2</v>
      </c>
      <c r="S178" s="34" t="e">
        <f t="shared" ca="1" si="151"/>
        <v>#N/A</v>
      </c>
      <c r="T178" s="34">
        <f t="shared" ref="T178" ca="1" si="152">IF(IF(OR(T48="",T44=0),NA(),T48/T44-1)&gt;1.5,NA(),T48/T44-1)</f>
        <v>-2.0024073551924704E-2</v>
      </c>
      <c r="U178" s="34">
        <f t="shared" ca="1" si="136"/>
        <v>-0.20535198249860642</v>
      </c>
      <c r="V178" s="34" t="e">
        <f t="shared" ca="1" si="136"/>
        <v>#N/A</v>
      </c>
      <c r="W178" s="34">
        <f t="shared" ca="1" si="136"/>
        <v>3.3083715593589247E-3</v>
      </c>
      <c r="X178" s="34">
        <f t="shared" ca="1" si="136"/>
        <v>-0.49949653118539672</v>
      </c>
      <c r="Y178" s="55">
        <f t="shared" ca="1" si="136"/>
        <v>5.9713874055252303E-2</v>
      </c>
    </row>
    <row r="179" spans="1:25" s="33" customFormat="1" x14ac:dyDescent="0.2">
      <c r="A179" s="14">
        <v>42094</v>
      </c>
      <c r="B179" s="67">
        <f t="shared" ref="B179:S186" ca="1" si="153">IF(IF(OR(B49="",B45=0),NA(),B49/B45-1)&gt;1.5,NA(),B49/B45-1)</f>
        <v>-1.8644155578144472E-2</v>
      </c>
      <c r="C179" s="67">
        <f t="shared" ca="1" si="153"/>
        <v>-1.9791431656962621E-2</v>
      </c>
      <c r="D179" s="59">
        <f t="shared" ca="1" si="153"/>
        <v>-2.1286413655805636E-2</v>
      </c>
      <c r="E179" s="59">
        <f t="shared" ca="1" si="153"/>
        <v>-1.6125258720252944E-2</v>
      </c>
      <c r="F179" s="59">
        <f t="shared" ca="1" si="153"/>
        <v>1.1954906748602445E-2</v>
      </c>
      <c r="G179" s="60">
        <f t="shared" ca="1" si="153"/>
        <v>-1.3136662960193224E-2</v>
      </c>
      <c r="H179" s="59">
        <f t="shared" ca="1" si="153"/>
        <v>-7.9268340225375988E-2</v>
      </c>
      <c r="I179" s="59">
        <f t="shared" ca="1" si="153"/>
        <v>-6.4286662747372159E-2</v>
      </c>
      <c r="J179" s="68">
        <f t="shared" ca="1" si="153"/>
        <v>-6.097308751708308E-2</v>
      </c>
      <c r="K179" s="59">
        <f t="shared" ca="1" si="153"/>
        <v>1.2144032877813071E-2</v>
      </c>
      <c r="L179" s="59" t="e">
        <f t="shared" ca="1" si="153"/>
        <v>#N/A</v>
      </c>
      <c r="M179" s="68" t="e">
        <f t="shared" ca="1" si="153"/>
        <v>#N/A</v>
      </c>
      <c r="N179" s="59">
        <f t="shared" ca="1" si="153"/>
        <v>-1.4193314226392251E-2</v>
      </c>
      <c r="O179" s="61">
        <f t="shared" ca="1" si="153"/>
        <v>-0.81183141991280472</v>
      </c>
      <c r="P179" s="60">
        <f t="shared" ca="1" si="153"/>
        <v>-5.9027415659970717E-2</v>
      </c>
      <c r="Q179" s="59">
        <f t="shared" ca="1" si="153"/>
        <v>-6.6708401572755927E-3</v>
      </c>
      <c r="R179" s="59">
        <f t="shared" ca="1" si="153"/>
        <v>-3.8181818595675043E-2</v>
      </c>
      <c r="S179" s="59" t="e">
        <f t="shared" ca="1" si="153"/>
        <v>#N/A</v>
      </c>
      <c r="T179" s="59">
        <f t="shared" ref="T179" ca="1" si="154">IF(IF(OR(T49="",T45=0),NA(),T49/T45-1)&gt;1.5,NA(),T49/T45-1)</f>
        <v>-2.6276360306076052E-2</v>
      </c>
      <c r="U179" s="59">
        <f t="shared" ca="1" si="136"/>
        <v>-2.7336259825347708E-2</v>
      </c>
      <c r="V179" s="59" t="e">
        <f t="shared" ca="1" si="136"/>
        <v>#N/A</v>
      </c>
      <c r="W179" s="59">
        <f t="shared" ca="1" si="136"/>
        <v>1.2374852057646546E-2</v>
      </c>
      <c r="X179" s="59">
        <f t="shared" ca="1" si="136"/>
        <v>-0.5993895932658837</v>
      </c>
      <c r="Y179" s="61">
        <f t="shared" ca="1" si="136"/>
        <v>6.1980416986195719E-2</v>
      </c>
    </row>
    <row r="180" spans="1:25" s="33" customFormat="1" x14ac:dyDescent="0.2">
      <c r="A180" s="20">
        <v>42185</v>
      </c>
      <c r="B180" s="63">
        <f t="shared" ca="1" si="153"/>
        <v>-1.5069777507827564E-2</v>
      </c>
      <c r="C180" s="63">
        <f t="shared" ca="1" si="153"/>
        <v>-1.3862243570060828E-2</v>
      </c>
      <c r="D180" s="34">
        <f t="shared" ca="1" si="153"/>
        <v>-1.5386355609686042E-2</v>
      </c>
      <c r="E180" s="34">
        <f t="shared" ca="1" si="153"/>
        <v>-1.7707964664786857E-2</v>
      </c>
      <c r="F180" s="34">
        <f t="shared" ca="1" si="153"/>
        <v>1.8325243864303564E-2</v>
      </c>
      <c r="G180" s="53">
        <f t="shared" ca="1" si="153"/>
        <v>-7.7318438904160347E-3</v>
      </c>
      <c r="H180" s="34">
        <f t="shared" ca="1" si="153"/>
        <v>-1.0213135857473854E-2</v>
      </c>
      <c r="I180" s="34">
        <f t="shared" ca="1" si="153"/>
        <v>-6.2663627381957521E-2</v>
      </c>
      <c r="J180" s="64">
        <f t="shared" ca="1" si="153"/>
        <v>-6.1980099713049963E-2</v>
      </c>
      <c r="K180" s="34">
        <f t="shared" ca="1" si="153"/>
        <v>1.8207161755470214E-2</v>
      </c>
      <c r="L180" s="34" t="e">
        <f t="shared" ca="1" si="153"/>
        <v>#N/A</v>
      </c>
      <c r="M180" s="64" t="e">
        <f t="shared" ca="1" si="153"/>
        <v>#N/A</v>
      </c>
      <c r="N180" s="34">
        <f t="shared" ca="1" si="153"/>
        <v>-1.644139166703007E-2</v>
      </c>
      <c r="O180" s="55">
        <f t="shared" ca="1" si="153"/>
        <v>-0.7798686240057926</v>
      </c>
      <c r="P180" s="53">
        <f t="shared" ca="1" si="153"/>
        <v>-0.77046188868762022</v>
      </c>
      <c r="Q180" s="34">
        <f t="shared" ca="1" si="153"/>
        <v>-1.621872282031589E-5</v>
      </c>
      <c r="R180" s="34">
        <f t="shared" ca="1" si="153"/>
        <v>-4.4346149764610487E-2</v>
      </c>
      <c r="S180" s="34" t="e">
        <f t="shared" ca="1" si="153"/>
        <v>#N/A</v>
      </c>
      <c r="T180" s="34">
        <f t="shared" ref="T180" ca="1" si="155">IF(IF(OR(T50="",T46=0),NA(),T50/T46-1)&gt;1.5,NA(),T50/T46-1)</f>
        <v>-1.2245163675548287E-3</v>
      </c>
      <c r="U180" s="34">
        <f t="shared" ca="1" si="136"/>
        <v>-2.4291582874254258E-2</v>
      </c>
      <c r="V180" s="34" t="e">
        <f t="shared" ca="1" si="136"/>
        <v>#N/A</v>
      </c>
      <c r="W180" s="34">
        <f t="shared" ca="1" si="136"/>
        <v>1.6247640851950296E-2</v>
      </c>
      <c r="X180" s="34">
        <f t="shared" ca="1" si="136"/>
        <v>-3.0306208149810665E-4</v>
      </c>
      <c r="Y180" s="55">
        <f t="shared" ca="1" si="136"/>
        <v>9.6054148653216931E-2</v>
      </c>
    </row>
    <row r="181" spans="1:25" s="33" customFormat="1" x14ac:dyDescent="0.2">
      <c r="A181" s="20">
        <v>42277</v>
      </c>
      <c r="B181" s="63">
        <f t="shared" ca="1" si="153"/>
        <v>-1.6774729770561825E-2</v>
      </c>
      <c r="C181" s="63">
        <f t="shared" ca="1" si="153"/>
        <v>-1.5446824611575538E-2</v>
      </c>
      <c r="D181" s="34">
        <f t="shared" ca="1" si="153"/>
        <v>-1.6991603814876188E-2</v>
      </c>
      <c r="E181" s="34">
        <f t="shared" ca="1" si="153"/>
        <v>-1.9673137646653904E-2</v>
      </c>
      <c r="F181" s="34">
        <f t="shared" ca="1" si="153"/>
        <v>1.6815792886331282E-2</v>
      </c>
      <c r="G181" s="53">
        <f t="shared" ca="1" si="153"/>
        <v>-1.1469598334898468E-2</v>
      </c>
      <c r="H181" s="34">
        <f t="shared" ca="1" si="153"/>
        <v>3.6274621904621718E-3</v>
      </c>
      <c r="I181" s="34">
        <f t="shared" ca="1" si="153"/>
        <v>-5.2138733176911423E-2</v>
      </c>
      <c r="J181" s="64">
        <f t="shared" ca="1" si="153"/>
        <v>-4.6633390176175293E-2</v>
      </c>
      <c r="K181" s="34">
        <f t="shared" ca="1" si="153"/>
        <v>1.6630365347855891E-2</v>
      </c>
      <c r="L181" s="34" t="e">
        <f t="shared" ca="1" si="153"/>
        <v>#N/A</v>
      </c>
      <c r="M181" s="64" t="e">
        <f t="shared" ca="1" si="153"/>
        <v>#N/A</v>
      </c>
      <c r="N181" s="34">
        <f t="shared" ca="1" si="153"/>
        <v>-1.8851286316186489E-2</v>
      </c>
      <c r="O181" s="55">
        <f t="shared" ca="1" si="153"/>
        <v>-0.71559413068872968</v>
      </c>
      <c r="P181" s="53">
        <f t="shared" ca="1" si="153"/>
        <v>-0.2204968390885329</v>
      </c>
      <c r="Q181" s="34">
        <f t="shared" ca="1" si="153"/>
        <v>-6.032970493076939E-3</v>
      </c>
      <c r="R181" s="34">
        <f t="shared" ca="1" si="153"/>
        <v>-4.5474540333500402E-2</v>
      </c>
      <c r="S181" s="34" t="e">
        <f t="shared" ca="1" si="153"/>
        <v>#N/A</v>
      </c>
      <c r="T181" s="34">
        <f t="shared" ref="T181" ca="1" si="156">IF(IF(OR(T51="",T47=0),NA(),T51/T47-1)&gt;1.5,NA(),T51/T47-1)</f>
        <v>-1.8646130687737683E-2</v>
      </c>
      <c r="U181" s="34">
        <f t="shared" ca="1" si="136"/>
        <v>-2.9224367489571024E-2</v>
      </c>
      <c r="V181" s="34" t="e">
        <f t="shared" ca="1" si="136"/>
        <v>#N/A</v>
      </c>
      <c r="W181" s="34">
        <f t="shared" ca="1" si="136"/>
        <v>1.4249522621268884E-2</v>
      </c>
      <c r="X181" s="34">
        <f t="shared" ca="1" si="136"/>
        <v>-1.1799003345632775E-3</v>
      </c>
      <c r="Y181" s="55">
        <f t="shared" ca="1" si="136"/>
        <v>0.10858081550444143</v>
      </c>
    </row>
    <row r="182" spans="1:25" s="33" customFormat="1" ht="12" thickBot="1" x14ac:dyDescent="0.25">
      <c r="A182" s="20">
        <v>42369</v>
      </c>
      <c r="B182" s="63">
        <f t="shared" ca="1" si="153"/>
        <v>-1.1766110908635219E-2</v>
      </c>
      <c r="C182" s="63">
        <f t="shared" ca="1" si="153"/>
        <v>-1.2825092441678065E-2</v>
      </c>
      <c r="D182" s="34">
        <f t="shared" ca="1" si="153"/>
        <v>-1.4723406736082634E-2</v>
      </c>
      <c r="E182" s="34">
        <f t="shared" ca="1" si="153"/>
        <v>-9.4346426239758641E-3</v>
      </c>
      <c r="F182" s="34">
        <f t="shared" ca="1" si="153"/>
        <v>2.6744182025664642E-2</v>
      </c>
      <c r="G182" s="53">
        <f t="shared" ca="1" si="153"/>
        <v>-7.0437095350797119E-3</v>
      </c>
      <c r="H182" s="34">
        <f t="shared" ca="1" si="153"/>
        <v>1.1993047081106711E-2</v>
      </c>
      <c r="I182" s="34">
        <f t="shared" ca="1" si="153"/>
        <v>-6.7606809063581519E-2</v>
      </c>
      <c r="J182" s="64">
        <f t="shared" ca="1" si="153"/>
        <v>-6.7362683729338846E-2</v>
      </c>
      <c r="K182" s="34">
        <f t="shared" ca="1" si="153"/>
        <v>2.7028298631755376E-2</v>
      </c>
      <c r="L182" s="34" t="e">
        <f t="shared" ca="1" si="153"/>
        <v>#N/A</v>
      </c>
      <c r="M182" s="64" t="e">
        <f t="shared" ca="1" si="153"/>
        <v>#N/A</v>
      </c>
      <c r="N182" s="34">
        <f t="shared" ca="1" si="153"/>
        <v>-9.0315578472854874E-3</v>
      </c>
      <c r="O182" s="55">
        <f t="shared" ca="1" si="153"/>
        <v>-0.54802287601195976</v>
      </c>
      <c r="P182" s="53">
        <f t="shared" ca="1" si="153"/>
        <v>-0.70265044308171087</v>
      </c>
      <c r="Q182" s="34">
        <f t="shared" ca="1" si="153"/>
        <v>-1.921597548406262E-3</v>
      </c>
      <c r="R182" s="34">
        <f t="shared" ca="1" si="153"/>
        <v>-4.3077779547085582E-2</v>
      </c>
      <c r="S182" s="34" t="e">
        <f t="shared" ca="1" si="153"/>
        <v>#N/A</v>
      </c>
      <c r="T182" s="34">
        <f t="shared" ref="T182" ca="1" si="157">IF(IF(OR(T52="",T48=0),NA(),T52/T48-1)&gt;1.5,NA(),T52/T48-1)</f>
        <v>-6.0465474470470237E-3</v>
      </c>
      <c r="U182" s="34">
        <f t="shared" ca="1" si="136"/>
        <v>-2.8678502495818159E-2</v>
      </c>
      <c r="V182" s="34" t="e">
        <f t="shared" ca="1" si="136"/>
        <v>#N/A</v>
      </c>
      <c r="W182" s="34">
        <f t="shared" ca="1" si="136"/>
        <v>2.61140169798455E-2</v>
      </c>
      <c r="X182" s="34">
        <f t="shared" ca="1" si="136"/>
        <v>1.7846083524508671E-4</v>
      </c>
      <c r="Y182" s="55">
        <f t="shared" ca="1" si="136"/>
        <v>7.2014513677884251E-2</v>
      </c>
    </row>
    <row r="183" spans="1:25" s="33" customFormat="1" x14ac:dyDescent="0.2">
      <c r="A183" s="14">
        <v>42460</v>
      </c>
      <c r="B183" s="67">
        <f t="shared" ca="1" si="153"/>
        <v>-7.698209549361068E-3</v>
      </c>
      <c r="C183" s="67">
        <f t="shared" ca="1" si="153"/>
        <v>-6.4294865572251947E-3</v>
      </c>
      <c r="D183" s="59">
        <f t="shared" ca="1" si="153"/>
        <v>-8.1095739700440816E-3</v>
      </c>
      <c r="E183" s="59">
        <f t="shared" ca="1" si="153"/>
        <v>-1.0473368991580134E-2</v>
      </c>
      <c r="F183" s="59">
        <f t="shared" ca="1" si="153"/>
        <v>2.8075670837918398E-2</v>
      </c>
      <c r="G183" s="60">
        <f t="shared" ca="1" si="153"/>
        <v>-4.3800002335934174E-3</v>
      </c>
      <c r="H183" s="59">
        <f t="shared" ca="1" si="153"/>
        <v>1.1149853926852193E-2</v>
      </c>
      <c r="I183" s="59">
        <f t="shared" ca="1" si="153"/>
        <v>-3.2071238733337837E-2</v>
      </c>
      <c r="J183" s="68">
        <f t="shared" ca="1" si="153"/>
        <v>-1.7335110970979173E-2</v>
      </c>
      <c r="K183" s="59">
        <f t="shared" ca="1" si="153"/>
        <v>2.8131861493841726E-2</v>
      </c>
      <c r="L183" s="59" t="e">
        <f t="shared" ca="1" si="153"/>
        <v>#N/A</v>
      </c>
      <c r="M183" s="68" t="e">
        <f t="shared" ca="1" si="153"/>
        <v>#N/A</v>
      </c>
      <c r="N183" s="59">
        <f t="shared" ca="1" si="153"/>
        <v>-1.0221566768344958E-2</v>
      </c>
      <c r="O183" s="61">
        <f t="shared" ca="1" si="153"/>
        <v>-0.56680852672374971</v>
      </c>
      <c r="P183" s="60">
        <f t="shared" ca="1" si="153"/>
        <v>-3.0378674986141219E-3</v>
      </c>
      <c r="Q183" s="59">
        <f t="shared" ca="1" si="153"/>
        <v>-2.0281263541159777E-3</v>
      </c>
      <c r="R183" s="59">
        <f t="shared" ca="1" si="153"/>
        <v>-4.1663846918213232E-2</v>
      </c>
      <c r="S183" s="59" t="e">
        <f t="shared" ca="1" si="153"/>
        <v>#N/A</v>
      </c>
      <c r="T183" s="59">
        <f t="shared" ref="T183" ca="1" si="158">IF(IF(OR(T53="",T49=0),NA(),T53/T49-1)&gt;1.5,NA(),T53/T49-1)</f>
        <v>-2.8369014214998378E-3</v>
      </c>
      <c r="U183" s="59">
        <f t="shared" ca="1" si="136"/>
        <v>-3.7431132390271959E-2</v>
      </c>
      <c r="V183" s="59" t="e">
        <f t="shared" ca="1" si="136"/>
        <v>#N/A</v>
      </c>
      <c r="W183" s="59">
        <f t="shared" ca="1" si="136"/>
        <v>2.7793358304273985E-2</v>
      </c>
      <c r="X183" s="59">
        <f t="shared" ca="1" si="136"/>
        <v>5.5805582213253047E-4</v>
      </c>
      <c r="Y183" s="61">
        <f t="shared" ca="1" si="136"/>
        <v>6.6168016201076929E-2</v>
      </c>
    </row>
    <row r="184" spans="1:25" s="33" customFormat="1" x14ac:dyDescent="0.2">
      <c r="A184" s="20">
        <v>42551</v>
      </c>
      <c r="B184" s="63">
        <f t="shared" ca="1" si="153"/>
        <v>-9.0391961031515144E-3</v>
      </c>
      <c r="C184" s="63">
        <f t="shared" ca="1" si="153"/>
        <v>-8.1834135816043485E-3</v>
      </c>
      <c r="D184" s="34">
        <f t="shared" ca="1" si="153"/>
        <v>-1.0090083165616659E-2</v>
      </c>
      <c r="E184" s="34">
        <f t="shared" ca="1" si="153"/>
        <v>-1.0916206304288578E-2</v>
      </c>
      <c r="F184" s="34">
        <f t="shared" ca="1" si="153"/>
        <v>3.0750222174806385E-2</v>
      </c>
      <c r="G184" s="53">
        <f t="shared" ca="1" si="153"/>
        <v>-6.0676989191141839E-3</v>
      </c>
      <c r="H184" s="34">
        <f t="shared" ca="1" si="153"/>
        <v>1.1595952404486631E-2</v>
      </c>
      <c r="I184" s="34">
        <f t="shared" ca="1" si="153"/>
        <v>-3.836995044901037E-2</v>
      </c>
      <c r="J184" s="64">
        <f t="shared" ca="1" si="153"/>
        <v>-2.4474897257482753E-2</v>
      </c>
      <c r="K184" s="34">
        <f t="shared" ca="1" si="153"/>
        <v>3.0541247204583177E-2</v>
      </c>
      <c r="L184" s="34" t="e">
        <f t="shared" ca="1" si="153"/>
        <v>#N/A</v>
      </c>
      <c r="M184" s="64" t="e">
        <f t="shared" ca="1" si="153"/>
        <v>#N/A</v>
      </c>
      <c r="N184" s="34">
        <f t="shared" ca="1" si="153"/>
        <v>-1.0890813982703418E-2</v>
      </c>
      <c r="O184" s="55">
        <f t="shared" ca="1" si="153"/>
        <v>-0.56157152422033874</v>
      </c>
      <c r="P184" s="53">
        <f t="shared" ca="1" si="153"/>
        <v>-3.5905457518259687E-2</v>
      </c>
      <c r="Q184" s="34">
        <f t="shared" ca="1" si="153"/>
        <v>-4.3278137893176805E-3</v>
      </c>
      <c r="R184" s="34">
        <f t="shared" ca="1" si="153"/>
        <v>-3.233583220572589E-2</v>
      </c>
      <c r="S184" s="34" t="e">
        <f t="shared" ca="1" si="153"/>
        <v>#N/A</v>
      </c>
      <c r="T184" s="34">
        <f t="shared" ref="T184" ca="1" si="159">IF(IF(OR(T54="",T50=0),NA(),T54/T50-1)&gt;1.5,NA(),T54/T50-1)</f>
        <v>-7.3475234591394711E-3</v>
      </c>
      <c r="U184" s="34">
        <f t="shared" ca="1" si="136"/>
        <v>-4.6873215272940083E-2</v>
      </c>
      <c r="V184" s="34" t="e">
        <f t="shared" ca="1" si="136"/>
        <v>#N/A</v>
      </c>
      <c r="W184" s="34">
        <f t="shared" ca="1" si="136"/>
        <v>3.0214097910381543E-2</v>
      </c>
      <c r="X184" s="34">
        <f t="shared" ca="1" si="136"/>
        <v>-0.49988195586756612</v>
      </c>
      <c r="Y184" s="55">
        <f t="shared" ca="1" si="136"/>
        <v>4.8887309825579095E-2</v>
      </c>
    </row>
    <row r="185" spans="1:25" s="33" customFormat="1" x14ac:dyDescent="0.2">
      <c r="A185" s="20">
        <v>42643</v>
      </c>
      <c r="B185" s="63">
        <f t="shared" ca="1" si="153"/>
        <v>-6.758856576807859E-3</v>
      </c>
      <c r="C185" s="63">
        <f t="shared" ca="1" si="153"/>
        <v>-3.7274389742175673E-3</v>
      </c>
      <c r="D185" s="34">
        <f t="shared" ca="1" si="153"/>
        <v>-5.4904166845181068E-3</v>
      </c>
      <c r="E185" s="34">
        <f t="shared" ca="1" si="153"/>
        <v>-1.3404032536290966E-2</v>
      </c>
      <c r="F185" s="34">
        <f t="shared" ca="1" si="153"/>
        <v>3.1868048995441711E-2</v>
      </c>
      <c r="G185" s="53">
        <f t="shared" ca="1" si="153"/>
        <v>-2.2321033240263466E-3</v>
      </c>
      <c r="H185" s="34">
        <f t="shared" ca="1" si="153"/>
        <v>1.2473857350422835E-2</v>
      </c>
      <c r="I185" s="34">
        <f t="shared" ca="1" si="153"/>
        <v>-2.5864513874545247E-2</v>
      </c>
      <c r="J185" s="64">
        <f t="shared" ca="1" si="153"/>
        <v>-3.8592405194203261E-3</v>
      </c>
      <c r="K185" s="34">
        <f t="shared" ca="1" si="153"/>
        <v>3.1879868617159079E-2</v>
      </c>
      <c r="L185" s="34" t="e">
        <f t="shared" ca="1" si="153"/>
        <v>#N/A</v>
      </c>
      <c r="M185" s="64" t="e">
        <f t="shared" ca="1" si="153"/>
        <v>#N/A</v>
      </c>
      <c r="N185" s="34">
        <f t="shared" ca="1" si="153"/>
        <v>-1.324252861421793E-2</v>
      </c>
      <c r="O185" s="55">
        <f t="shared" ca="1" si="153"/>
        <v>-0.57647429791563587</v>
      </c>
      <c r="P185" s="53">
        <f t="shared" ca="1" si="153"/>
        <v>-3.6801972282981543E-2</v>
      </c>
      <c r="Q185" s="34">
        <f t="shared" ca="1" si="153"/>
        <v>1.2006554112411472E-3</v>
      </c>
      <c r="R185" s="34">
        <f t="shared" ca="1" si="153"/>
        <v>-3.0319319691897051E-2</v>
      </c>
      <c r="S185" s="34" t="e">
        <f t="shared" ca="1" si="153"/>
        <v>#N/A</v>
      </c>
      <c r="T185" s="34">
        <f t="shared" ref="T185:Y188" ca="1" si="160">IF(IF(OR(T55="",T51=0),NA(),T55/T51-1)&gt;1.5,NA(),T55/T51-1)</f>
        <v>-2.8946792607149607E-3</v>
      </c>
      <c r="U185" s="34">
        <f t="shared" ca="1" si="136"/>
        <v>-4.7505654434879196E-2</v>
      </c>
      <c r="V185" s="34" t="e">
        <f t="shared" ca="1" si="136"/>
        <v>#N/A</v>
      </c>
      <c r="W185" s="34">
        <f t="shared" ca="1" si="136"/>
        <v>3.1731569906818358E-2</v>
      </c>
      <c r="X185" s="34">
        <f t="shared" ca="1" si="136"/>
        <v>-0.50016491287977027</v>
      </c>
      <c r="Y185" s="55">
        <f t="shared" ca="1" si="136"/>
        <v>3.9362175746200601E-2</v>
      </c>
    </row>
    <row r="186" spans="1:25" s="33" customFormat="1" ht="12" thickBot="1" x14ac:dyDescent="0.25">
      <c r="A186" s="26">
        <v>42735</v>
      </c>
      <c r="B186" s="63">
        <f t="shared" ca="1" si="153"/>
        <v>-7.0152940435994626E-3</v>
      </c>
      <c r="C186" s="63">
        <f t="shared" ca="1" si="153"/>
        <v>-4.0252867509215084E-3</v>
      </c>
      <c r="D186" s="34">
        <f t="shared" ca="1" si="153"/>
        <v>-6.1270063364432525E-3</v>
      </c>
      <c r="E186" s="34">
        <f t="shared" ca="1" si="153"/>
        <v>-1.3575603788893109E-2</v>
      </c>
      <c r="F186" s="34">
        <f t="shared" ca="1" si="153"/>
        <v>3.8014514630817731E-2</v>
      </c>
      <c r="G186" s="53">
        <f t="shared" ca="1" si="153"/>
        <v>-4.6539228862587656E-3</v>
      </c>
      <c r="H186" s="34">
        <f t="shared" ca="1" si="153"/>
        <v>1.7529607746900266E-2</v>
      </c>
      <c r="I186" s="34">
        <f t="shared" ca="1" si="153"/>
        <v>-2.1600073322027846E-2</v>
      </c>
      <c r="J186" s="64">
        <f t="shared" ca="1" si="153"/>
        <v>9.2096339306180219E-4</v>
      </c>
      <c r="K186" s="34">
        <f t="shared" ca="1" si="153"/>
        <v>3.8219567624513617E-2</v>
      </c>
      <c r="L186" s="34" t="e">
        <f t="shared" ca="1" si="153"/>
        <v>#N/A</v>
      </c>
      <c r="M186" s="64" t="e">
        <f t="shared" ca="1" si="153"/>
        <v>#N/A</v>
      </c>
      <c r="N186" s="34">
        <f t="shared" ca="1" si="153"/>
        <v>-1.3010298562702083E-2</v>
      </c>
      <c r="O186" s="55">
        <f t="shared" ca="1" si="153"/>
        <v>-0.58693010317033578</v>
      </c>
      <c r="P186" s="53">
        <f t="shared" ca="1" si="153"/>
        <v>-5.4822475676067683E-2</v>
      </c>
      <c r="Q186" s="34">
        <f t="shared" ca="1" si="153"/>
        <v>-1.378842154424742E-3</v>
      </c>
      <c r="R186" s="34">
        <f t="shared" ca="1" si="153"/>
        <v>-2.9890043795327559E-2</v>
      </c>
      <c r="S186" s="34" t="e">
        <f t="shared" ca="1" si="153"/>
        <v>#N/A</v>
      </c>
      <c r="T186" s="34">
        <f t="shared" ca="1" si="160"/>
        <v>-2.6626946045228417E-3</v>
      </c>
      <c r="U186" s="34">
        <f t="shared" ca="1" si="136"/>
        <v>-5.5422797217211328E-2</v>
      </c>
      <c r="V186" s="34" t="e">
        <f t="shared" ca="1" si="136"/>
        <v>#N/A</v>
      </c>
      <c r="W186" s="34">
        <f t="shared" ca="1" si="136"/>
        <v>3.7382843119627474E-2</v>
      </c>
      <c r="X186" s="34">
        <f t="shared" ca="1" si="136"/>
        <v>-0.5002090696481486</v>
      </c>
      <c r="Y186" s="55">
        <f t="shared" ca="1" si="136"/>
        <v>5.9951159774824792E-2</v>
      </c>
    </row>
    <row r="187" spans="1:25" s="33" customFormat="1" x14ac:dyDescent="0.2">
      <c r="A187" s="14">
        <v>42825</v>
      </c>
      <c r="B187" s="67">
        <f t="shared" ref="B187:S187" ca="1" si="161">IF(IF(OR(B57="",B53=0),NA(),B57/B53-1)&gt;1.5,NA(),B57/B53-1)</f>
        <v>-6.4251667340780028E-3</v>
      </c>
      <c r="C187" s="67">
        <f t="shared" ca="1" si="161"/>
        <v>-3.1113767883321763E-3</v>
      </c>
      <c r="D187" s="59">
        <f t="shared" ca="1" si="161"/>
        <v>-5.2427667812658951E-3</v>
      </c>
      <c r="E187" s="59">
        <f t="shared" ca="1" si="161"/>
        <v>-1.3703254911086926E-2</v>
      </c>
      <c r="F187" s="59">
        <f t="shared" ca="1" si="161"/>
        <v>3.9121792537555544E-2</v>
      </c>
      <c r="G187" s="60">
        <f t="shared" ca="1" si="161"/>
        <v>7.4399054145746213E-4</v>
      </c>
      <c r="H187" s="59">
        <f t="shared" ca="1" si="161"/>
        <v>1.0989297341033488E-2</v>
      </c>
      <c r="I187" s="59">
        <f t="shared" ca="1" si="161"/>
        <v>-4.3179529564377539E-2</v>
      </c>
      <c r="J187" s="68">
        <f t="shared" ca="1" si="161"/>
        <v>-3.1385051854026735E-2</v>
      </c>
      <c r="K187" s="59">
        <f t="shared" ca="1" si="161"/>
        <v>3.8954133934472113E-2</v>
      </c>
      <c r="L187" s="59" t="e">
        <f t="shared" ca="1" si="161"/>
        <v>#N/A</v>
      </c>
      <c r="M187" s="68" t="e">
        <f t="shared" ca="1" si="161"/>
        <v>#N/A</v>
      </c>
      <c r="N187" s="59">
        <f t="shared" ca="1" si="161"/>
        <v>-1.3792631102903408E-2</v>
      </c>
      <c r="O187" s="61">
        <f t="shared" ca="1" si="161"/>
        <v>-0.54775582165056913</v>
      </c>
      <c r="P187" s="60">
        <f t="shared" ca="1" si="161"/>
        <v>-1.6615162875172951E-2</v>
      </c>
      <c r="Q187" s="59">
        <f t="shared" ca="1" si="161"/>
        <v>6.4611643748750947E-3</v>
      </c>
      <c r="R187" s="59">
        <f t="shared" ca="1" si="161"/>
        <v>-2.6914140266580788E-2</v>
      </c>
      <c r="S187" s="59" t="e">
        <f t="shared" ca="1" si="161"/>
        <v>#N/A</v>
      </c>
      <c r="T187" s="59">
        <f t="shared" ca="1" si="160"/>
        <v>-5.1697411473714538E-3</v>
      </c>
      <c r="U187" s="59">
        <f t="shared" ca="1" si="160"/>
        <v>-4.8071744857611232E-2</v>
      </c>
      <c r="V187" s="59" t="e">
        <f t="shared" ca="1" si="160"/>
        <v>#N/A</v>
      </c>
      <c r="W187" s="59">
        <f t="shared" ca="1" si="160"/>
        <v>3.896426349394444E-2</v>
      </c>
      <c r="X187" s="59">
        <f t="shared" ca="1" si="160"/>
        <v>-0.49987943345339925</v>
      </c>
      <c r="Y187" s="61">
        <f t="shared" ca="1" si="160"/>
        <v>4.7949203639266136E-2</v>
      </c>
    </row>
    <row r="188" spans="1:25" s="33" customFormat="1" x14ac:dyDescent="0.2">
      <c r="A188" s="20">
        <v>42916</v>
      </c>
      <c r="B188" s="63">
        <f t="shared" ref="B188:S188" ca="1" si="162">IF(IF(OR(B58="",B54=0),NA(),B58/B54-1)&gt;1.5,NA(),B58/B54-1)</f>
        <v>-7.5808734599437377E-3</v>
      </c>
      <c r="C188" s="63">
        <f t="shared" ca="1" si="162"/>
        <v>-4.399750355045251E-3</v>
      </c>
      <c r="D188" s="34">
        <f t="shared" ca="1" si="162"/>
        <v>-6.3560203426418216E-3</v>
      </c>
      <c r="E188" s="34">
        <f t="shared" ca="1" si="162"/>
        <v>-1.457739181146378E-2</v>
      </c>
      <c r="F188" s="34">
        <f t="shared" ca="1" si="162"/>
        <v>3.3963955550015967E-2</v>
      </c>
      <c r="G188" s="53">
        <f t="shared" ca="1" si="162"/>
        <v>-2.6570133626615533E-3</v>
      </c>
      <c r="H188" s="34">
        <f t="shared" ca="1" si="162"/>
        <v>1.1068349849675752E-2</v>
      </c>
      <c r="I188" s="34">
        <f t="shared" ca="1" si="162"/>
        <v>-3.2159176839627879E-2</v>
      </c>
      <c r="J188" s="64">
        <f t="shared" ca="1" si="162"/>
        <v>-1.8980084557679078E-2</v>
      </c>
      <c r="K188" s="34">
        <f t="shared" ca="1" si="162"/>
        <v>3.395993492562499E-2</v>
      </c>
      <c r="L188" s="34" t="e">
        <f t="shared" ca="1" si="162"/>
        <v>#N/A</v>
      </c>
      <c r="M188" s="64" t="e">
        <f t="shared" ca="1" si="162"/>
        <v>#N/A</v>
      </c>
      <c r="N188" s="34">
        <f t="shared" ca="1" si="162"/>
        <v>-1.4697023179871538E-2</v>
      </c>
      <c r="O188" s="55">
        <f t="shared" ca="1" si="162"/>
        <v>-0.52914473268453821</v>
      </c>
      <c r="P188" s="53">
        <f t="shared" ca="1" si="162"/>
        <v>-2.2283100435424363E-2</v>
      </c>
      <c r="Q188" s="34">
        <f t="shared" ca="1" si="162"/>
        <v>2.0906223771939292E-3</v>
      </c>
      <c r="R188" s="34">
        <f t="shared" ca="1" si="162"/>
        <v>-2.8127251339530424E-2</v>
      </c>
      <c r="S188" s="34" t="e">
        <f t="shared" ca="1" si="162"/>
        <v>#N/A</v>
      </c>
      <c r="T188" s="34">
        <f t="shared" ca="1" si="160"/>
        <v>-6.4134642500562888E-3</v>
      </c>
      <c r="U188" s="34">
        <f t="shared" ca="1" si="160"/>
        <v>-4.5798906605911571E-2</v>
      </c>
      <c r="V188" s="34" t="e">
        <f t="shared" ca="1" si="160"/>
        <v>#N/A</v>
      </c>
      <c r="W188" s="34">
        <f t="shared" ca="1" si="160"/>
        <v>3.4296510094501631E-2</v>
      </c>
      <c r="X188" s="34">
        <f t="shared" ca="1" si="160"/>
        <v>3.5417621516753428E-4</v>
      </c>
      <c r="Y188" s="55">
        <f t="shared" ca="1" si="160"/>
        <v>2.9226173248086962E-2</v>
      </c>
    </row>
    <row r="189" spans="1:25" s="33" customFormat="1" x14ac:dyDescent="0.2">
      <c r="A189" s="20">
        <v>43008</v>
      </c>
      <c r="B189" s="63">
        <f t="shared" ref="B189:Y189" ca="1" si="163">IF(IF(OR(B59="",B55=0),NA(),B59/B55-1)&gt;1.5,NA(),B59/B55-1)</f>
        <v>-5.5936705966299627E-3</v>
      </c>
      <c r="C189" s="63">
        <f t="shared" ca="1" si="163"/>
        <v>-3.9783931443465592E-3</v>
      </c>
      <c r="D189" s="34">
        <f t="shared" ca="1" si="163"/>
        <v>-6.2490728836278597E-3</v>
      </c>
      <c r="E189" s="34">
        <f t="shared" ca="1" si="163"/>
        <v>-9.1692520933907007E-3</v>
      </c>
      <c r="F189" s="34">
        <f t="shared" ca="1" si="163"/>
        <v>4.0208027409814884E-2</v>
      </c>
      <c r="G189" s="53">
        <f t="shared" ca="1" si="163"/>
        <v>-2.5337406323396872E-3</v>
      </c>
      <c r="H189" s="34">
        <f t="shared" ca="1" si="163"/>
        <v>2.1841172472450321E-2</v>
      </c>
      <c r="I189" s="34">
        <f t="shared" ca="1" si="163"/>
        <v>-3.1965971981009256E-2</v>
      </c>
      <c r="J189" s="64">
        <f t="shared" ca="1" si="163"/>
        <v>-1.7413838360119227E-2</v>
      </c>
      <c r="K189" s="34">
        <f t="shared" ca="1" si="163"/>
        <v>4.0538326508862577E-2</v>
      </c>
      <c r="L189" s="34" t="e">
        <f t="shared" ca="1" si="163"/>
        <v>#N/A</v>
      </c>
      <c r="M189" s="64" t="e">
        <f t="shared" ca="1" si="163"/>
        <v>#N/A</v>
      </c>
      <c r="N189" s="34">
        <f t="shared" ca="1" si="163"/>
        <v>-9.1762128849582902E-3</v>
      </c>
      <c r="O189" s="55">
        <f t="shared" ca="1" si="163"/>
        <v>-0.47253498835557683</v>
      </c>
      <c r="P189" s="53">
        <f t="shared" ca="1" si="163"/>
        <v>-1.2964806807899132E-2</v>
      </c>
      <c r="Q189" s="34">
        <f t="shared" ca="1" si="163"/>
        <v>1.8123768400422069E-3</v>
      </c>
      <c r="R189" s="34">
        <f t="shared" ca="1" si="163"/>
        <v>-2.8635957045032079E-2</v>
      </c>
      <c r="S189" s="34" t="e">
        <f t="shared" ca="1" si="163"/>
        <v>#N/A</v>
      </c>
      <c r="T189" s="34">
        <f t="shared" ca="1" si="163"/>
        <v>-5.095627727576324E-3</v>
      </c>
      <c r="U189" s="34">
        <f t="shared" ca="1" si="163"/>
        <v>-4.5666657571503011E-2</v>
      </c>
      <c r="V189" s="34" t="e">
        <f t="shared" ca="1" si="163"/>
        <v>#N/A</v>
      </c>
      <c r="W189" s="34">
        <f t="shared" ca="1" si="163"/>
        <v>4.172482604827854E-2</v>
      </c>
      <c r="X189" s="34">
        <f t="shared" ca="1" si="163"/>
        <v>1.9061782465579213E-5</v>
      </c>
      <c r="Y189" s="55">
        <f t="shared" ca="1" si="163"/>
        <v>-3.2169639228101232E-3</v>
      </c>
    </row>
    <row r="190" spans="1:25" s="33" customFormat="1" ht="12" thickBot="1" x14ac:dyDescent="0.25">
      <c r="A190" s="26">
        <v>43100</v>
      </c>
      <c r="B190" s="63">
        <f t="shared" ref="B190:Y190" ca="1" si="164">IF(IF(OR(B60="",B56=0),NA(),B60/B56-1)&gt;1.5,NA(),B60/B56-1)</f>
        <v>-5.0197386522972121E-3</v>
      </c>
      <c r="C190" s="63">
        <f t="shared" ca="1" si="164"/>
        <v>4.4447203640518573E-4</v>
      </c>
      <c r="D190" s="34">
        <f t="shared" ca="1" si="164"/>
        <v>-9.9396608094526329E-4</v>
      </c>
      <c r="E190" s="34">
        <f t="shared" ca="1" si="164"/>
        <v>-1.7124717687543978E-2</v>
      </c>
      <c r="F190" s="34">
        <f t="shared" ca="1" si="164"/>
        <v>2.7993389034782767E-2</v>
      </c>
      <c r="G190" s="53">
        <f t="shared" ca="1" si="164"/>
        <v>9.8451180665515281E-4</v>
      </c>
      <c r="H190" s="34">
        <f t="shared" ca="1" si="164"/>
        <v>2.9070762789915161E-2</v>
      </c>
      <c r="I190" s="34">
        <f t="shared" ca="1" si="164"/>
        <v>-2.2139430798879589E-2</v>
      </c>
      <c r="J190" s="64">
        <f t="shared" ca="1" si="164"/>
        <v>-2.2746219757553421E-3</v>
      </c>
      <c r="K190" s="34">
        <f t="shared" ca="1" si="164"/>
        <v>2.7622024310266502E-2</v>
      </c>
      <c r="L190" s="34" t="e">
        <f t="shared" ca="1" si="164"/>
        <v>#N/A</v>
      </c>
      <c r="M190" s="64" t="e">
        <f t="shared" ca="1" si="164"/>
        <v>#N/A</v>
      </c>
      <c r="N190" s="34">
        <f t="shared" ca="1" si="164"/>
        <v>-1.6473282926281807E-2</v>
      </c>
      <c r="O190" s="55">
        <f t="shared" ca="1" si="164"/>
        <v>-0.42927476102381878</v>
      </c>
      <c r="P190" s="53">
        <f t="shared" ca="1" si="164"/>
        <v>-6.980206980421122E-3</v>
      </c>
      <c r="Q190" s="34">
        <f t="shared" ca="1" si="164"/>
        <v>7.3565348686983612E-3</v>
      </c>
      <c r="R190" s="34">
        <f t="shared" ca="1" si="164"/>
        <v>-3.2955376765914979E-2</v>
      </c>
      <c r="S190" s="34" t="e">
        <f t="shared" ca="1" si="164"/>
        <v>#N/A</v>
      </c>
      <c r="T190" s="34">
        <f t="shared" ca="1" si="164"/>
        <v>-8.5091732254927166E-4</v>
      </c>
      <c r="U190" s="34">
        <f t="shared" ca="1" si="164"/>
        <v>-3.3414656521152719E-2</v>
      </c>
      <c r="V190" s="34" t="e">
        <f t="shared" ca="1" si="164"/>
        <v>#N/A</v>
      </c>
      <c r="W190" s="34">
        <f t="shared" ca="1" si="164"/>
        <v>2.8295913285766305E-2</v>
      </c>
      <c r="X190" s="34">
        <f t="shared" ca="1" si="164"/>
        <v>-5.6964555517435844E-4</v>
      </c>
      <c r="Y190" s="55">
        <f t="shared" ca="1" si="164"/>
        <v>-2.2449548646110928E-2</v>
      </c>
    </row>
    <row r="191" spans="1:25" s="33" customFormat="1" x14ac:dyDescent="0.2">
      <c r="A191" s="14">
        <v>43190</v>
      </c>
      <c r="B191" s="67">
        <f ca="1">IF(IF(OR(B61="",B57=0),NA(),B61/B57-1)&gt;1.5,NA(),B61/B57-1)</f>
        <v>-1.2753667366994015E-2</v>
      </c>
      <c r="C191" s="67">
        <f t="shared" ref="C191:Y191" ca="1" si="165">IF(IF(OR(C61="",C57=0),NA(),C61/C57-1)&gt;1.5,NA(),C61/C57-1)</f>
        <v>-1.0293141217112445E-2</v>
      </c>
      <c r="D191" s="59">
        <f t="shared" ca="1" si="165"/>
        <v>-1.1726698468177643E-2</v>
      </c>
      <c r="E191" s="59">
        <f t="shared" ca="1" si="165"/>
        <v>-1.821576378106804E-2</v>
      </c>
      <c r="F191" s="59">
        <f t="shared" ca="1" si="165"/>
        <v>1.6899816398465495E-2</v>
      </c>
      <c r="G191" s="60">
        <f t="shared" ca="1" si="165"/>
        <v>-1.060443500838304E-2</v>
      </c>
      <c r="H191" s="59">
        <f t="shared" ca="1" si="165"/>
        <v>1.4791980321990472E-2</v>
      </c>
      <c r="I191" s="59">
        <f t="shared" ca="1" si="165"/>
        <v>-1.8917545852674245E-2</v>
      </c>
      <c r="J191" s="68">
        <f t="shared" ca="1" si="165"/>
        <v>-3.410975561597529E-3</v>
      </c>
      <c r="K191" s="59">
        <f t="shared" ca="1" si="165"/>
        <v>1.6844144082773349E-2</v>
      </c>
      <c r="L191" s="59" t="e">
        <f t="shared" ca="1" si="165"/>
        <v>#N/A</v>
      </c>
      <c r="M191" s="68" t="e">
        <f t="shared" ca="1" si="165"/>
        <v>#N/A</v>
      </c>
      <c r="N191" s="59">
        <f t="shared" ca="1" si="165"/>
        <v>-1.8439372731294923E-2</v>
      </c>
      <c r="O191" s="61">
        <f t="shared" ca="1" si="165"/>
        <v>-0.42752147960949982</v>
      </c>
      <c r="P191" s="60">
        <f t="shared" ca="1" si="165"/>
        <v>6.2715958696586416E-3</v>
      </c>
      <c r="Q191" s="59">
        <f t="shared" ca="1" si="165"/>
        <v>-1.1670289133118406E-2</v>
      </c>
      <c r="R191" s="59">
        <f t="shared" ca="1" si="165"/>
        <v>-2.8156121577344484E-2</v>
      </c>
      <c r="S191" s="59" t="e">
        <f t="shared" ca="1" si="165"/>
        <v>#N/A</v>
      </c>
      <c r="T191" s="59">
        <f t="shared" ca="1" si="165"/>
        <v>-7.908216938963375E-3</v>
      </c>
      <c r="U191" s="59">
        <f t="shared" ca="1" si="165"/>
        <v>-2.6969702973006271E-2</v>
      </c>
      <c r="V191" s="59" t="e">
        <f t="shared" ca="1" si="165"/>
        <v>#N/A</v>
      </c>
      <c r="W191" s="59">
        <f t="shared" ca="1" si="165"/>
        <v>1.7432281232038438E-2</v>
      </c>
      <c r="X191" s="59">
        <f t="shared" ca="1" si="165"/>
        <v>1.8155997051128026E-4</v>
      </c>
      <c r="Y191" s="61">
        <f t="shared" ca="1" si="165"/>
        <v>-1.5124353498995102E-2</v>
      </c>
    </row>
    <row r="192" spans="1:25" s="33" customFormat="1" x14ac:dyDescent="0.2">
      <c r="A192" s="20">
        <v>43281</v>
      </c>
      <c r="B192" s="63">
        <f t="shared" ref="B192:Y193" ca="1" si="166">IF(IF(OR(B62="",B58=0),NA(),B62/B58-1)&gt;1.5,NA(),B62/B58-1)</f>
        <v>-7.9719561082626234E-3</v>
      </c>
      <c r="C192" s="63">
        <f t="shared" ca="1" si="166"/>
        <v>-1.6652763399499504E-3</v>
      </c>
      <c r="D192" s="34">
        <f t="shared" ca="1" si="166"/>
        <v>-2.3788116133162118E-3</v>
      </c>
      <c r="E192" s="34">
        <f t="shared" ca="1" si="166"/>
        <v>-2.1986041391507838E-2</v>
      </c>
      <c r="F192" s="34">
        <f t="shared" ca="1" si="166"/>
        <v>1.1781946885475403E-2</v>
      </c>
      <c r="G192" s="53">
        <f t="shared" ca="1" si="166"/>
        <v>-1.532715130134199E-3</v>
      </c>
      <c r="H192" s="34">
        <f t="shared" ca="1" si="166"/>
        <v>1.6311182354526332E-2</v>
      </c>
      <c r="I192" s="34">
        <f t="shared" ca="1" si="166"/>
        <v>-1.0083049728366156E-2</v>
      </c>
      <c r="J192" s="64">
        <f t="shared" ca="1" si="166"/>
        <v>6.7447050813294052E-3</v>
      </c>
      <c r="K192" s="34">
        <f t="shared" ca="1" si="166"/>
        <v>1.2005817525471807E-2</v>
      </c>
      <c r="L192" s="34" t="e">
        <f t="shared" ca="1" si="166"/>
        <v>#N/A</v>
      </c>
      <c r="M192" s="64" t="e">
        <f t="shared" ca="1" si="166"/>
        <v>#N/A</v>
      </c>
      <c r="N192" s="34">
        <f t="shared" ca="1" si="166"/>
        <v>-2.2179770119573949E-2</v>
      </c>
      <c r="O192" s="55">
        <f t="shared" ca="1" si="166"/>
        <v>-0.4115588149694529</v>
      </c>
      <c r="P192" s="53">
        <f t="shared" ca="1" si="166"/>
        <v>6.6860671842034369E-2</v>
      </c>
      <c r="Q192" s="34">
        <f t="shared" ca="1" si="166"/>
        <v>3.0487342672500528E-3</v>
      </c>
      <c r="R192" s="34">
        <f t="shared" ca="1" si="166"/>
        <v>-2.8289947189541476E-2</v>
      </c>
      <c r="S192" s="34" t="e">
        <f t="shared" ca="1" si="166"/>
        <v>#N/A</v>
      </c>
      <c r="T192" s="34">
        <f t="shared" ca="1" si="166"/>
        <v>-2.4476179579658863E-3</v>
      </c>
      <c r="U192" s="34">
        <f t="shared" ca="1" si="166"/>
        <v>-2.1346563368605742E-2</v>
      </c>
      <c r="V192" s="34" t="e">
        <f t="shared" ca="1" si="166"/>
        <v>#N/A</v>
      </c>
      <c r="W192" s="34">
        <f t="shared" ca="1" si="166"/>
        <v>1.2594746821608105E-2</v>
      </c>
      <c r="X192" s="34">
        <f t="shared" ca="1" si="166"/>
        <v>3.1378865031905789E-4</v>
      </c>
      <c r="Y192" s="55">
        <f t="shared" ca="1" si="166"/>
        <v>-3.8344253002883244E-3</v>
      </c>
    </row>
    <row r="193" spans="1:25" s="33" customFormat="1" x14ac:dyDescent="0.2">
      <c r="A193" s="20">
        <v>43373</v>
      </c>
      <c r="B193" s="63">
        <f t="shared" ca="1" si="166"/>
        <v>-9.4740328632931803E-3</v>
      </c>
      <c r="C193" s="63">
        <f t="shared" ca="1" si="166"/>
        <v>-3.0397071642951357E-3</v>
      </c>
      <c r="D193" s="34">
        <f t="shared" ca="1" si="166"/>
        <v>-3.1811047514426205E-3</v>
      </c>
      <c r="E193" s="34">
        <f t="shared" ca="1" si="166"/>
        <v>-2.3791687272346485E-2</v>
      </c>
      <c r="F193" s="34">
        <f t="shared" ca="1" si="166"/>
        <v>-4.1106008830982255E-4</v>
      </c>
      <c r="G193" s="53">
        <f t="shared" ca="1" si="166"/>
        <v>-2.2753669549382405E-3</v>
      </c>
      <c r="H193" s="34">
        <f t="shared" ca="1" si="166"/>
        <v>2.1842728235880404E-2</v>
      </c>
      <c r="I193" s="34">
        <f t="shared" ca="1" si="166"/>
        <v>-1.135558925094593E-2</v>
      </c>
      <c r="J193" s="64">
        <f t="shared" ca="1" si="166"/>
        <v>7.867037578376701E-3</v>
      </c>
      <c r="K193" s="34">
        <f t="shared" ca="1" si="166"/>
        <v>-1.9216909812058702E-4</v>
      </c>
      <c r="L193" s="34" t="e">
        <f t="shared" ca="1" si="166"/>
        <v>#N/A</v>
      </c>
      <c r="M193" s="64" t="e">
        <f t="shared" ca="1" si="166"/>
        <v>#N/A</v>
      </c>
      <c r="N193" s="34">
        <f t="shared" ca="1" si="166"/>
        <v>-2.388274080898467E-2</v>
      </c>
      <c r="O193" s="55">
        <f t="shared" ca="1" si="166"/>
        <v>-0.48172823169786561</v>
      </c>
      <c r="P193" s="53">
        <f t="shared" ca="1" si="166"/>
        <v>4.7694185121728516E-2</v>
      </c>
      <c r="Q193" s="34">
        <f t="shared" ca="1" si="166"/>
        <v>8.7269605497364289E-4</v>
      </c>
      <c r="R193" s="34">
        <f t="shared" ca="1" si="166"/>
        <v>-2.8420993779493697E-2</v>
      </c>
      <c r="S193" s="34" t="e">
        <f t="shared" ca="1" si="166"/>
        <v>#N/A</v>
      </c>
      <c r="T193" s="34">
        <f t="shared" ca="1" si="166"/>
        <v>-1.5390550962796068E-3</v>
      </c>
      <c r="U193" s="34">
        <f t="shared" ca="1" si="166"/>
        <v>-1.795521372994402E-2</v>
      </c>
      <c r="V193" s="34" t="e">
        <f t="shared" ca="1" si="166"/>
        <v>#N/A</v>
      </c>
      <c r="W193" s="34">
        <f t="shared" ca="1" si="166"/>
        <v>-5.2959005411734594E-4</v>
      </c>
      <c r="X193" s="34">
        <f t="shared" ca="1" si="166"/>
        <v>-6.3031237417243702E-5</v>
      </c>
      <c r="Y193" s="55">
        <f t="shared" ca="1" si="166"/>
        <v>2.0187076060140141E-2</v>
      </c>
    </row>
    <row r="194" spans="1:25" s="33" customFormat="1" ht="12" thickBot="1" x14ac:dyDescent="0.25">
      <c r="A194" s="20">
        <v>43465</v>
      </c>
      <c r="B194" s="63">
        <f t="shared" ref="B194:Y194" ca="1" si="167">IF(IF(OR(B64="",B60=0),NA(),B64/B60-1)&gt;1.5,NA(),B64/B60-1)</f>
        <v>-1.7395459863826734E-2</v>
      </c>
      <c r="C194" s="63">
        <f t="shared" ca="1" si="167"/>
        <v>-1.0615786329142507E-2</v>
      </c>
      <c r="D194" s="34">
        <f t="shared" ca="1" si="167"/>
        <v>-1.1000178113181436E-2</v>
      </c>
      <c r="E194" s="34">
        <f t="shared" ca="1" si="167"/>
        <v>-3.2683082788195206E-2</v>
      </c>
      <c r="F194" s="34">
        <f t="shared" ca="1" si="167"/>
        <v>-3.4615178538898173E-3</v>
      </c>
      <c r="G194" s="53">
        <f t="shared" ca="1" si="167"/>
        <v>-1.0045397190440397E-2</v>
      </c>
      <c r="H194" s="34">
        <f t="shared" ca="1" si="167"/>
        <v>1.2677931719124125E-2</v>
      </c>
      <c r="I194" s="34">
        <f t="shared" ca="1" si="167"/>
        <v>-2.1737057389525027E-2</v>
      </c>
      <c r="J194" s="64">
        <f t="shared" ca="1" si="167"/>
        <v>-7.8937744082047123E-3</v>
      </c>
      <c r="K194" s="34">
        <f t="shared" ca="1" si="167"/>
        <v>-3.9936108269871262E-3</v>
      </c>
      <c r="L194" s="34" t="e">
        <f t="shared" ca="1" si="167"/>
        <v>#N/A</v>
      </c>
      <c r="M194" s="64" t="e">
        <f t="shared" ca="1" si="167"/>
        <v>#N/A</v>
      </c>
      <c r="N194" s="34">
        <f t="shared" ca="1" si="167"/>
        <v>-3.1956837891690681E-2</v>
      </c>
      <c r="O194" s="55">
        <f t="shared" ca="1" si="167"/>
        <v>-0.52981080712140605</v>
      </c>
      <c r="P194" s="53">
        <f t="shared" ca="1" si="167"/>
        <v>6.9606435174743408E-2</v>
      </c>
      <c r="Q194" s="34">
        <f t="shared" ca="1" si="167"/>
        <v>-6.5060975045223568E-3</v>
      </c>
      <c r="R194" s="34">
        <f t="shared" ca="1" si="167"/>
        <v>-2.4851397842197809E-2</v>
      </c>
      <c r="S194" s="34" t="e">
        <f t="shared" ca="1" si="167"/>
        <v>#N/A</v>
      </c>
      <c r="T194" s="34">
        <f t="shared" ca="1" si="167"/>
        <v>-1.2354309353547532E-2</v>
      </c>
      <c r="U194" s="34">
        <f t="shared" ca="1" si="167"/>
        <v>-2.3181797262647241E-2</v>
      </c>
      <c r="V194" s="34" t="e">
        <f t="shared" ca="1" si="167"/>
        <v>#N/A</v>
      </c>
      <c r="W194" s="34">
        <f t="shared" ca="1" si="167"/>
        <v>-4.8996049141470932E-3</v>
      </c>
      <c r="X194" s="34">
        <f t="shared" ca="1" si="167"/>
        <v>-3.1419068812288398E-4</v>
      </c>
      <c r="Y194" s="55">
        <f t="shared" ca="1" si="167"/>
        <v>2.1696406955795E-2</v>
      </c>
    </row>
    <row r="195" spans="1:25" s="33" customFormat="1" x14ac:dyDescent="0.2">
      <c r="A195" s="14">
        <v>43555</v>
      </c>
      <c r="B195" s="67">
        <f ca="1">IF(IF(OR(B65="",B61=0),NA(),B65/B61-1)&gt;1.5,NA(),B65/B61-1)</f>
        <v>-8.7152040610503079E-3</v>
      </c>
      <c r="C195" s="67">
        <f t="shared" ref="C195:Y196" ca="1" si="168">IF(IF(OR(C65="",C61=0),NA(),C65/C61-1)&gt;1.5,NA(),C65/C61-1)</f>
        <v>2.1968588243388432E-3</v>
      </c>
      <c r="D195" s="59">
        <f t="shared" ca="1" si="168"/>
        <v>2.3477123250266185E-3</v>
      </c>
      <c r="E195" s="59">
        <f t="shared" ca="1" si="168"/>
        <v>-3.3134253957192716E-2</v>
      </c>
      <c r="F195" s="59">
        <f t="shared" ca="1" si="168"/>
        <v>-5.8410724998170238E-4</v>
      </c>
      <c r="G195" s="60">
        <f t="shared" ca="1" si="168"/>
        <v>7.8203193638857194E-3</v>
      </c>
      <c r="H195" s="59">
        <f t="shared" ca="1" si="168"/>
        <v>3.2492145698012731E-2</v>
      </c>
      <c r="I195" s="59">
        <f t="shared" ca="1" si="168"/>
        <v>-3.604887048778993E-2</v>
      </c>
      <c r="J195" s="68">
        <f t="shared" ca="1" si="168"/>
        <v>-1.1616049440416165E-2</v>
      </c>
      <c r="K195" s="59">
        <f t="shared" ca="1" si="168"/>
        <v>-5.6104772114784485E-4</v>
      </c>
      <c r="L195" s="59" t="e">
        <f t="shared" ca="1" si="168"/>
        <v>#N/A</v>
      </c>
      <c r="M195" s="68" t="e">
        <f t="shared" ca="1" si="168"/>
        <v>#N/A</v>
      </c>
      <c r="N195" s="59">
        <f t="shared" ca="1" si="168"/>
        <v>-3.3477057187217496E-2</v>
      </c>
      <c r="O195" s="61">
        <f t="shared" ca="1" si="168"/>
        <v>-0.50184978754306397</v>
      </c>
      <c r="P195" s="60">
        <f t="shared" ca="1" si="168"/>
        <v>0.19900304908702604</v>
      </c>
      <c r="Q195" s="59">
        <f t="shared" ca="1" si="168"/>
        <v>1.6813775512864781E-2</v>
      </c>
      <c r="R195" s="59">
        <f t="shared" ca="1" si="168"/>
        <v>-3.7399352789367901E-2</v>
      </c>
      <c r="S195" s="59" t="e">
        <f t="shared" ca="1" si="168"/>
        <v>#N/A</v>
      </c>
      <c r="T195" s="59">
        <f t="shared" ca="1" si="168"/>
        <v>-3.5305439360588942E-4</v>
      </c>
      <c r="U195" s="59">
        <f t="shared" ca="1" si="168"/>
        <v>-5.4139927279103883E-2</v>
      </c>
      <c r="V195" s="59" t="e">
        <f t="shared" ca="1" si="168"/>
        <v>#N/A</v>
      </c>
      <c r="W195" s="59">
        <f t="shared" ca="1" si="168"/>
        <v>-1.7089853575813496E-3</v>
      </c>
      <c r="X195" s="59">
        <f t="shared" ca="1" si="168"/>
        <v>1.0963169185451704E-4</v>
      </c>
      <c r="Y195" s="61">
        <f t="shared" ca="1" si="168"/>
        <v>5.5560608500729858E-2</v>
      </c>
    </row>
    <row r="196" spans="1:25" s="33" customFormat="1" x14ac:dyDescent="0.2">
      <c r="A196" s="20">
        <v>43646</v>
      </c>
      <c r="B196" s="63">
        <f ca="1">IF(IF(OR(B66="",B62=0),NA(),B66/B62-1)&gt;1.5,NA(),B66/B62-1)</f>
        <v>-1.4419365247249627E-2</v>
      </c>
      <c r="C196" s="63">
        <f t="shared" ca="1" si="168"/>
        <v>-6.3171467189908626E-3</v>
      </c>
      <c r="D196" s="34">
        <f t="shared" ca="1" si="168"/>
        <v>-6.9131677517499934E-3</v>
      </c>
      <c r="E196" s="34">
        <f t="shared" ca="1" si="168"/>
        <v>-3.279739933090442E-2</v>
      </c>
      <c r="F196" s="34">
        <f t="shared" ca="1" si="168"/>
        <v>4.7582040877987009E-3</v>
      </c>
      <c r="G196" s="53">
        <f t="shared" ca="1" si="168"/>
        <v>-1.5955190014765863E-3</v>
      </c>
      <c r="H196" s="34">
        <f t="shared" ca="1" si="168"/>
        <v>9.6850698650035039E-3</v>
      </c>
      <c r="I196" s="34">
        <f t="shared" ca="1" si="168"/>
        <v>-4.3571131824505671E-2</v>
      </c>
      <c r="J196" s="64">
        <f t="shared" ca="1" si="168"/>
        <v>-1.0916144690109597E-2</v>
      </c>
      <c r="K196" s="34">
        <f t="shared" ca="1" si="168"/>
        <v>5.2054568694799297E-3</v>
      </c>
      <c r="L196" s="34" t="e">
        <f t="shared" ca="1" si="168"/>
        <v>#N/A</v>
      </c>
      <c r="M196" s="64" t="e">
        <f t="shared" ca="1" si="168"/>
        <v>#N/A</v>
      </c>
      <c r="N196" s="34">
        <f t="shared" ca="1" si="168"/>
        <v>-3.2876127842488834E-2</v>
      </c>
      <c r="O196" s="55">
        <f t="shared" ca="1" si="168"/>
        <v>-0.56561618378445067</v>
      </c>
      <c r="P196" s="53">
        <f t="shared" ca="1" si="168"/>
        <v>0.14649757046766521</v>
      </c>
      <c r="Q196" s="34">
        <f t="shared" ca="1" si="168"/>
        <v>4.1081032091632164E-3</v>
      </c>
      <c r="R196" s="34">
        <f t="shared" ca="1" si="168"/>
        <v>-4.7910135398309905E-2</v>
      </c>
      <c r="S196" s="34" t="e">
        <f t="shared" ca="1" si="168"/>
        <v>#N/A</v>
      </c>
      <c r="T196" s="34">
        <f t="shared" ca="1" si="168"/>
        <v>-1.4337594138037812E-2</v>
      </c>
      <c r="U196" s="34">
        <f t="shared" ca="1" si="168"/>
        <v>-6.9100389685433194E-2</v>
      </c>
      <c r="V196" s="34" t="e">
        <f t="shared" ca="1" si="168"/>
        <v>#N/A</v>
      </c>
      <c r="W196" s="34">
        <f t="shared" ca="1" si="168"/>
        <v>3.9873450068477201E-3</v>
      </c>
      <c r="X196" s="34">
        <f t="shared" ca="1" si="168"/>
        <v>2.281435255535591E-4</v>
      </c>
      <c r="Y196" s="55">
        <f t="shared" ca="1" si="168"/>
        <v>6.7154921097784426E-2</v>
      </c>
    </row>
    <row r="197" spans="1:25" s="33" customFormat="1" x14ac:dyDescent="0.2">
      <c r="A197" s="20">
        <v>43738</v>
      </c>
      <c r="B197" s="167">
        <f t="shared" ref="B197:Y197" ca="1" si="169">IF(IF(OR(B67="",B63=0),NA(),B67/B63-1)&gt;1.5,NA(),B67/B63-1)</f>
        <v>-0.99622008791074035</v>
      </c>
      <c r="C197" s="167">
        <f t="shared" ca="1" si="169"/>
        <v>-0.99485044041362958</v>
      </c>
      <c r="D197" s="168">
        <f t="shared" ca="1" si="169"/>
        <v>-0.99460256323929341</v>
      </c>
      <c r="E197" s="168">
        <f t="shared" ca="1" si="169"/>
        <v>-0.99933261401870133</v>
      </c>
      <c r="F197" s="168">
        <f t="shared" ca="1" si="169"/>
        <v>-0.9994458226279892</v>
      </c>
      <c r="G197" s="169">
        <f t="shared" ca="1" si="169"/>
        <v>-1</v>
      </c>
      <c r="H197" s="168">
        <f t="shared" ca="1" si="169"/>
        <v>-0.90972341410466351</v>
      </c>
      <c r="I197" s="168">
        <f t="shared" ca="1" si="169"/>
        <v>-0.96512043433111483</v>
      </c>
      <c r="J197" s="170">
        <f t="shared" ca="1" si="169"/>
        <v>-0.99994483915038557</v>
      </c>
      <c r="K197" s="168">
        <f t="shared" ca="1" si="169"/>
        <v>-0.99998988911683473</v>
      </c>
      <c r="L197" s="168" t="e">
        <f t="shared" ca="1" si="169"/>
        <v>#N/A</v>
      </c>
      <c r="M197" s="170" t="e">
        <f t="shared" ca="1" si="169"/>
        <v>#N/A</v>
      </c>
      <c r="N197" s="168">
        <f t="shared" ca="1" si="169"/>
        <v>-0.99999880081577008</v>
      </c>
      <c r="O197" s="171">
        <f t="shared" ca="1" si="169"/>
        <v>-1</v>
      </c>
      <c r="P197" s="169">
        <f t="shared" ca="1" si="169"/>
        <v>-0.76071315027943354</v>
      </c>
      <c r="Q197" s="168">
        <f t="shared" ca="1" si="169"/>
        <v>-0.99943949423866818</v>
      </c>
      <c r="R197" s="168">
        <f t="shared" ca="1" si="169"/>
        <v>-0.95989577692302708</v>
      </c>
      <c r="S197" s="168" t="e">
        <f t="shared" ca="1" si="169"/>
        <v>#N/A</v>
      </c>
      <c r="T197" s="168">
        <f t="shared" ca="1" si="169"/>
        <v>-1</v>
      </c>
      <c r="U197" s="168">
        <f t="shared" ca="1" si="169"/>
        <v>-0.96561168583419166</v>
      </c>
      <c r="V197" s="168" t="e">
        <f t="shared" ca="1" si="169"/>
        <v>#N/A</v>
      </c>
      <c r="W197" s="168">
        <f t="shared" ca="1" si="169"/>
        <v>-1</v>
      </c>
      <c r="X197" s="168" t="e">
        <f t="shared" ca="1" si="169"/>
        <v>#N/A</v>
      </c>
      <c r="Y197" s="171">
        <f t="shared" ca="1" si="169"/>
        <v>-0.99951390266855722</v>
      </c>
    </row>
    <row r="198" spans="1:25" s="33" customFormat="1" ht="12" thickBot="1" x14ac:dyDescent="0.25">
      <c r="A198" s="20">
        <v>43830</v>
      </c>
      <c r="B198" s="167">
        <f t="shared" ref="B198:Y198" ca="1" si="170">IF(IF(OR(B68="",B64=0),NA(),B68/B64-1)&gt;1.5,NA(),B68/B64-1)</f>
        <v>-0.99599199840297303</v>
      </c>
      <c r="C198" s="167">
        <f t="shared" ca="1" si="170"/>
        <v>-0.9945595657141274</v>
      </c>
      <c r="D198" s="168">
        <f t="shared" ca="1" si="170"/>
        <v>-0.99429449963211058</v>
      </c>
      <c r="E198" s="168">
        <f t="shared" ca="1" si="170"/>
        <v>-0.99929570596426909</v>
      </c>
      <c r="F198" s="168">
        <f t="shared" ca="1" si="170"/>
        <v>-0.99945563365066292</v>
      </c>
      <c r="G198" s="169">
        <f t="shared" ca="1" si="170"/>
        <v>-1</v>
      </c>
      <c r="H198" s="168">
        <f t="shared" ca="1" si="170"/>
        <v>-0.90651398383025672</v>
      </c>
      <c r="I198" s="168">
        <f t="shared" ca="1" si="170"/>
        <v>-0.96261709239690652</v>
      </c>
      <c r="J198" s="170">
        <f t="shared" ca="1" si="170"/>
        <v>-0.99995275754742885</v>
      </c>
      <c r="K198" s="168">
        <f t="shared" ca="1" si="170"/>
        <v>-0.99995763425516127</v>
      </c>
      <c r="L198" s="168" t="e">
        <f t="shared" ca="1" si="170"/>
        <v>#N/A</v>
      </c>
      <c r="M198" s="170" t="e">
        <f t="shared" ca="1" si="170"/>
        <v>#N/A</v>
      </c>
      <c r="N198" s="168">
        <f t="shared" ca="1" si="170"/>
        <v>-0.99995646159898499</v>
      </c>
      <c r="O198" s="171">
        <f t="shared" ca="1" si="170"/>
        <v>-1</v>
      </c>
      <c r="P198" s="169">
        <f t="shared" ca="1" si="170"/>
        <v>-0.65374665571536983</v>
      </c>
      <c r="Q198" s="168">
        <f t="shared" ca="1" si="170"/>
        <v>-0.99947069279351808</v>
      </c>
      <c r="R198" s="168">
        <f t="shared" ca="1" si="170"/>
        <v>-0.95593516316322091</v>
      </c>
      <c r="S198" s="168" t="e">
        <f t="shared" ca="1" si="170"/>
        <v>#N/A</v>
      </c>
      <c r="T198" s="168">
        <f t="shared" ca="1" si="170"/>
        <v>-1</v>
      </c>
      <c r="U198" s="168">
        <f t="shared" ca="1" si="170"/>
        <v>-0.96492774961989547</v>
      </c>
      <c r="V198" s="168" t="e">
        <f t="shared" ca="1" si="170"/>
        <v>#N/A</v>
      </c>
      <c r="W198" s="168">
        <f t="shared" ca="1" si="170"/>
        <v>-1</v>
      </c>
      <c r="X198" s="168" t="e">
        <f t="shared" ca="1" si="170"/>
        <v>#N/A</v>
      </c>
      <c r="Y198" s="171">
        <f t="shared" ca="1" si="170"/>
        <v>-0.99802726365080507</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71">SUM(B$9:B$12)/SUM(B$5:B$8)-1</f>
        <v>4.1954264396363961E-2</v>
      </c>
      <c r="C201" s="69">
        <f t="shared" ca="1" si="171"/>
        <v>4.6463389882496209E-2</v>
      </c>
      <c r="D201" s="31">
        <f t="shared" ca="1" si="171"/>
        <v>4.7939621943052346E-2</v>
      </c>
      <c r="E201" s="31">
        <f t="shared" ca="1" si="171"/>
        <v>3.0244556092989594E-2</v>
      </c>
      <c r="F201" s="31">
        <f t="shared" ca="1" si="171"/>
        <v>8.4134115960334821E-3</v>
      </c>
      <c r="G201" s="70">
        <f t="shared" ca="1" si="171"/>
        <v>9.2406266193816977E-2</v>
      </c>
      <c r="H201" s="31">
        <f t="shared" ca="1" si="171"/>
        <v>0.11045876606998228</v>
      </c>
      <c r="I201" s="31">
        <f t="shared" ca="1" si="171"/>
        <v>-3.1192048772908043E-2</v>
      </c>
      <c r="J201" s="71">
        <f t="shared" ca="1" si="171"/>
        <v>8.0194686861655207E-2</v>
      </c>
      <c r="K201" s="31">
        <f t="shared" ca="1" si="171"/>
        <v>3.4064385970552493</v>
      </c>
      <c r="L201" s="31">
        <f t="shared" ca="1" si="171"/>
        <v>-0.24087114205135929</v>
      </c>
      <c r="M201" s="71">
        <f t="shared" ca="1" si="171"/>
        <v>-0.14735684304880192</v>
      </c>
      <c r="N201" s="31">
        <f t="shared" ca="1" si="171"/>
        <v>3.2656629075519499</v>
      </c>
      <c r="O201" s="62">
        <f t="shared" ca="1" si="171"/>
        <v>-0.28396869311089024</v>
      </c>
      <c r="P201" s="70">
        <f t="shared" ca="1" si="171"/>
        <v>3.6877980330994653E-2</v>
      </c>
      <c r="Q201" s="31">
        <f t="shared" ca="1" si="171"/>
        <v>5.3113607815962638E-2</v>
      </c>
      <c r="R201" s="31">
        <f t="shared" ca="1" si="171"/>
        <v>5.559521551630664E-2</v>
      </c>
      <c r="S201" s="31" t="e">
        <f t="shared" ca="1" si="171"/>
        <v>#DIV/0!</v>
      </c>
      <c r="T201" s="31" t="e">
        <f ca="1">SUM(T$9:T$12)/SUM(T$5:T$8)-1</f>
        <v>#DIV/0!</v>
      </c>
      <c r="U201" s="31">
        <f t="shared" ca="1" si="171"/>
        <v>7.8755005246585963E-2</v>
      </c>
      <c r="V201" s="31" t="e">
        <f t="shared" ca="1" si="171"/>
        <v>#DIV/0!</v>
      </c>
      <c r="W201" s="31" t="e">
        <f ca="1">SUM(W$9:W$12)/SUM(W$5:W$8)-1</f>
        <v>#DIV/0!</v>
      </c>
      <c r="X201" s="31">
        <f t="shared" ca="1" si="171"/>
        <v>4.41053879400366E-3</v>
      </c>
      <c r="Y201" s="62">
        <f t="shared" ca="1" si="171"/>
        <v>3.5112706644271316</v>
      </c>
    </row>
    <row r="202" spans="1:25" x14ac:dyDescent="0.2">
      <c r="A202" s="36" t="s">
        <v>38</v>
      </c>
      <c r="B202" s="69">
        <f t="shared" ref="B202:Y202" ca="1" si="172">SUM(B$13:B$16)/SUM(B$9:B$12)-1</f>
        <v>5.1325867981689033E-2</v>
      </c>
      <c r="C202" s="69">
        <f t="shared" ca="1" si="172"/>
        <v>5.4535461490009984E-2</v>
      </c>
      <c r="D202" s="31">
        <f t="shared" ca="1" si="172"/>
        <v>5.5315185068305572E-2</v>
      </c>
      <c r="E202" s="31">
        <f t="shared" ca="1" si="172"/>
        <v>4.2859687959582171E-2</v>
      </c>
      <c r="F202" s="31">
        <f t="shared" ca="1" si="172"/>
        <v>3.3650287604083395E-2</v>
      </c>
      <c r="G202" s="70">
        <f t="shared" ca="1" si="172"/>
        <v>0.10305074720808483</v>
      </c>
      <c r="H202" s="31">
        <f t="shared" ca="1" si="172"/>
        <v>0.25044168648282894</v>
      </c>
      <c r="I202" s="31">
        <f t="shared" ca="1" si="172"/>
        <v>-4.2523442876449602E-2</v>
      </c>
      <c r="J202" s="71">
        <f t="shared" ca="1" si="172"/>
        <v>4.8674062509698413E-2</v>
      </c>
      <c r="K202" s="31">
        <f t="shared" ca="1" si="172"/>
        <v>0.80730019012486576</v>
      </c>
      <c r="L202" s="31">
        <f t="shared" ca="1" si="172"/>
        <v>-0.29602932174859742</v>
      </c>
      <c r="M202" s="71">
        <f t="shared" ca="1" si="172"/>
        <v>-0.2092966539883897</v>
      </c>
      <c r="N202" s="31">
        <f t="shared" ca="1" si="172"/>
        <v>0.80616219553344126</v>
      </c>
      <c r="O202" s="62">
        <f t="shared" ca="1" si="172"/>
        <v>-0.398193496375158</v>
      </c>
      <c r="P202" s="70">
        <f t="shared" ca="1" si="172"/>
        <v>-0.43608758075990084</v>
      </c>
      <c r="Q202" s="31">
        <f t="shared" ca="1" si="172"/>
        <v>6.9215839489076725E-2</v>
      </c>
      <c r="R202" s="31">
        <f t="shared" ca="1" si="172"/>
        <v>2.9482595437288373E-2</v>
      </c>
      <c r="S202" s="31" t="e">
        <f t="shared" ca="1" si="172"/>
        <v>#DIV/0!</v>
      </c>
      <c r="T202" s="31" t="e">
        <f t="shared" ref="T202:T208" ca="1" si="173">SUM(T$9:T$12)/SUM(T$5:T$8)-1</f>
        <v>#DIV/0!</v>
      </c>
      <c r="U202" s="31">
        <f t="shared" ca="1" si="172"/>
        <v>5.0604088923445589E-2</v>
      </c>
      <c r="V202" s="31" t="e">
        <f t="shared" ca="1" si="172"/>
        <v>#DIV/0!</v>
      </c>
      <c r="W202" s="31" t="e">
        <f t="shared" ref="W202:W208" ca="1" si="174">SUM(W$9:W$12)/SUM(W$5:W$8)-1</f>
        <v>#DIV/0!</v>
      </c>
      <c r="X202" s="31">
        <f t="shared" ca="1" si="172"/>
        <v>-0.48981761518835487</v>
      </c>
      <c r="Y202" s="62">
        <f t="shared" ca="1" si="172"/>
        <v>0.79664687078265084</v>
      </c>
    </row>
    <row r="203" spans="1:25" x14ac:dyDescent="0.2">
      <c r="A203" s="36" t="s">
        <v>39</v>
      </c>
      <c r="B203" s="69">
        <f t="shared" ref="B203:Y203" ca="1" si="175">SUM(B$17:B$20)/SUM(B$13:B$16)-1</f>
        <v>5.5252540688653706E-2</v>
      </c>
      <c r="C203" s="69">
        <f t="shared" ca="1" si="175"/>
        <v>5.5020231241542428E-2</v>
      </c>
      <c r="D203" s="31">
        <f t="shared" ca="1" si="175"/>
        <v>5.4718847604178888E-2</v>
      </c>
      <c r="E203" s="31">
        <f t="shared" ca="1" si="175"/>
        <v>5.5872180974754881E-2</v>
      </c>
      <c r="F203" s="31">
        <f t="shared" ca="1" si="175"/>
        <v>6.326209926299331E-2</v>
      </c>
      <c r="G203" s="70">
        <f t="shared" ca="1" si="175"/>
        <v>0.1158323790685114</v>
      </c>
      <c r="H203" s="31">
        <f t="shared" ca="1" si="175"/>
        <v>0.12769720281889274</v>
      </c>
      <c r="I203" s="31">
        <f t="shared" ca="1" si="175"/>
        <v>-8.6459218417159645E-2</v>
      </c>
      <c r="J203" s="71">
        <f t="shared" ca="1" si="175"/>
        <v>-3.6072162202727132E-3</v>
      </c>
      <c r="K203" s="31">
        <f t="shared" ca="1" si="175"/>
        <v>0.4377354963168878</v>
      </c>
      <c r="L203" s="31">
        <f t="shared" ca="1" si="175"/>
        <v>-0.34657061204853334</v>
      </c>
      <c r="M203" s="71">
        <f t="shared" ca="1" si="175"/>
        <v>-0.30542695318151314</v>
      </c>
      <c r="N203" s="31">
        <f t="shared" ca="1" si="175"/>
        <v>0.36322897604787507</v>
      </c>
      <c r="O203" s="62">
        <f t="shared" ca="1" si="175"/>
        <v>-0.47560665454138529</v>
      </c>
      <c r="P203" s="70">
        <f t="shared" ca="1" si="175"/>
        <v>-4.4550069139723925E-2</v>
      </c>
      <c r="Q203" s="31">
        <f t="shared" ca="1" si="175"/>
        <v>3.8650843896581133E-2</v>
      </c>
      <c r="R203" s="31">
        <f t="shared" ca="1" si="175"/>
        <v>1.3651571869097934E-2</v>
      </c>
      <c r="S203" s="31">
        <f t="shared" ca="1" si="175"/>
        <v>0.13620159129476272</v>
      </c>
      <c r="T203" s="31" t="e">
        <f t="shared" ca="1" si="173"/>
        <v>#DIV/0!</v>
      </c>
      <c r="U203" s="31">
        <f t="shared" ca="1" si="175"/>
        <v>9.3507141787565473E-3</v>
      </c>
      <c r="V203" s="31">
        <f t="shared" ca="1" si="175"/>
        <v>0.29463477142623007</v>
      </c>
      <c r="W203" s="31" t="e">
        <f t="shared" ca="1" si="174"/>
        <v>#DIV/0!</v>
      </c>
      <c r="X203" s="31">
        <f t="shared" ca="1" si="175"/>
        <v>-0.19874079107869869</v>
      </c>
      <c r="Y203" s="62">
        <f t="shared" ca="1" si="175"/>
        <v>0.42292192534546569</v>
      </c>
    </row>
    <row r="204" spans="1:25" x14ac:dyDescent="0.2">
      <c r="A204" s="36" t="s">
        <v>40</v>
      </c>
      <c r="B204" s="69">
        <f t="shared" ref="B204:Y204" ca="1" si="176">SUM(B$21:B$24)/SUM(B$17:B$20)-1</f>
        <v>3.5950751548339488E-2</v>
      </c>
      <c r="C204" s="69">
        <f t="shared" ca="1" si="176"/>
        <v>3.1736285925273E-2</v>
      </c>
      <c r="D204" s="31">
        <f t="shared" ca="1" si="176"/>
        <v>3.0232444453750507E-2</v>
      </c>
      <c r="E204" s="31">
        <f t="shared" ca="1" si="176"/>
        <v>4.7182949027354315E-2</v>
      </c>
      <c r="F204" s="31">
        <f t="shared" ca="1" si="176"/>
        <v>7.2531049113891966E-2</v>
      </c>
      <c r="G204" s="70">
        <f t="shared" ca="1" si="176"/>
        <v>7.082824354211481E-2</v>
      </c>
      <c r="H204" s="31">
        <f t="shared" ca="1" si="176"/>
        <v>0.12331989926699038</v>
      </c>
      <c r="I204" s="31">
        <f t="shared" ca="1" si="176"/>
        <v>-8.5506248237656179E-2</v>
      </c>
      <c r="J204" s="71">
        <f t="shared" ca="1" si="176"/>
        <v>-3.7617167888657876E-2</v>
      </c>
      <c r="K204" s="31">
        <f t="shared" ca="1" si="176"/>
        <v>0.2759370774105574</v>
      </c>
      <c r="L204" s="31">
        <f t="shared" ca="1" si="176"/>
        <v>-0.41550893621257756</v>
      </c>
      <c r="M204" s="71">
        <f t="shared" ca="1" si="176"/>
        <v>-0.40699178157753924</v>
      </c>
      <c r="N204" s="31">
        <f t="shared" ca="1" si="176"/>
        <v>0.16306449602245232</v>
      </c>
      <c r="O204" s="62">
        <f t="shared" ca="1" si="176"/>
        <v>-0.47491102432744692</v>
      </c>
      <c r="P204" s="70">
        <f t="shared" ca="1" si="176"/>
        <v>-2.8818847555934446E-2</v>
      </c>
      <c r="Q204" s="31">
        <f t="shared" ca="1" si="176"/>
        <v>2.0516034384931769E-2</v>
      </c>
      <c r="R204" s="31">
        <f t="shared" ca="1" si="176"/>
        <v>-1.5854677924671767E-2</v>
      </c>
      <c r="S204" s="31">
        <f t="shared" ca="1" si="176"/>
        <v>8.3829303307483283E-2</v>
      </c>
      <c r="T204" s="31" t="e">
        <f t="shared" ca="1" si="173"/>
        <v>#DIV/0!</v>
      </c>
      <c r="U204" s="31">
        <f t="shared" ca="1" si="176"/>
        <v>-1.5607503723802374E-4</v>
      </c>
      <c r="V204" s="31">
        <f t="shared" ca="1" si="176"/>
        <v>0.18329895431045995</v>
      </c>
      <c r="W204" s="31" t="e">
        <f t="shared" ca="1" si="174"/>
        <v>#DIV/0!</v>
      </c>
      <c r="X204" s="31">
        <f t="shared" ca="1" si="176"/>
        <v>-0.11364428576323393</v>
      </c>
      <c r="Y204" s="62">
        <f t="shared" ca="1" si="176"/>
        <v>0.29455572729457091</v>
      </c>
    </row>
    <row r="205" spans="1:25" x14ac:dyDescent="0.2">
      <c r="A205" s="36" t="s">
        <v>41</v>
      </c>
      <c r="B205" s="69">
        <f t="shared" ref="B205:Y205" ca="1" si="177">IF(ISBLANK(B28),NA(),SUM(B$25:B$28)/SUM(B$21:B$24)-1)</f>
        <v>2.326377426105708E-2</v>
      </c>
      <c r="C205" s="69">
        <f t="shared" ca="1" si="177"/>
        <v>1.6358688521043829E-2</v>
      </c>
      <c r="D205" s="31">
        <f t="shared" ca="1" si="177"/>
        <v>1.4441423394928377E-2</v>
      </c>
      <c r="E205" s="31">
        <f t="shared" ca="1" si="177"/>
        <v>4.1395428679649626E-2</v>
      </c>
      <c r="F205" s="31">
        <f t="shared" ca="1" si="177"/>
        <v>6.6317244987478929E-2</v>
      </c>
      <c r="G205" s="70">
        <f t="shared" ca="1" si="177"/>
        <v>5.5027052611264837E-2</v>
      </c>
      <c r="H205" s="31">
        <f t="shared" ca="1" si="177"/>
        <v>0.15719349832798746</v>
      </c>
      <c r="I205" s="31">
        <f t="shared" ca="1" si="177"/>
        <v>-0.1228698697114633</v>
      </c>
      <c r="J205" s="71">
        <f t="shared" ca="1" si="177"/>
        <v>-8.7816582907444873E-2</v>
      </c>
      <c r="K205" s="31">
        <f t="shared" ca="1" si="177"/>
        <v>0.1865998869972989</v>
      </c>
      <c r="L205" s="31">
        <f t="shared" ca="1" si="177"/>
        <v>-0.56342171489668458</v>
      </c>
      <c r="M205" s="71">
        <f t="shared" ca="1" si="177"/>
        <v>-0.55455206232527909</v>
      </c>
      <c r="N205" s="31">
        <f t="shared" ca="1" si="177"/>
        <v>0.10297371222884588</v>
      </c>
      <c r="O205" s="62">
        <f t="shared" ca="1" si="177"/>
        <v>-0.57429339702104687</v>
      </c>
      <c r="P205" s="70">
        <f t="shared" ca="1" si="177"/>
        <v>-5.0411862365476789E-2</v>
      </c>
      <c r="Q205" s="31">
        <f t="shared" ca="1" si="177"/>
        <v>1.6505096316915102E-2</v>
      </c>
      <c r="R205" s="31">
        <f t="shared" ca="1" si="177"/>
        <v>-3.6992524435064955E-2</v>
      </c>
      <c r="S205" s="31">
        <f t="shared" ca="1" si="177"/>
        <v>6.3926009163523867E-2</v>
      </c>
      <c r="T205" s="31" t="e">
        <f t="shared" ca="1" si="173"/>
        <v>#DIV/0!</v>
      </c>
      <c r="U205" s="31">
        <f t="shared" ca="1" si="177"/>
        <v>4.0730639970691929E-3</v>
      </c>
      <c r="V205" s="31">
        <f t="shared" ca="1" si="177"/>
        <v>0.12551137617732411</v>
      </c>
      <c r="W205" s="31" t="e">
        <f t="shared" ca="1" si="174"/>
        <v>#DIV/0!</v>
      </c>
      <c r="X205" s="31">
        <f t="shared" ca="1" si="177"/>
        <v>-7.7093976930601604E-2</v>
      </c>
      <c r="Y205" s="62">
        <f t="shared" ca="1" si="177"/>
        <v>0.22149792951480918</v>
      </c>
    </row>
    <row r="206" spans="1:25" x14ac:dyDescent="0.2">
      <c r="A206" s="36" t="s">
        <v>42</v>
      </c>
      <c r="B206" s="69">
        <f ca="1">IF(ISBLANK(B32),NA(),SUM(B$29:B$32)/SUM(B$25:B$28)-1)</f>
        <v>1.9086407479587786E-2</v>
      </c>
      <c r="C206" s="69">
        <f t="shared" ref="C206:Y206" ca="1" si="178">IF(ISBLANK(C32),NA(),SUM(C$29:C$32)/SUM(C$25:C$28)-1)</f>
        <v>9.7799375543197176E-3</v>
      </c>
      <c r="D206" s="31">
        <f t="shared" ca="1" si="178"/>
        <v>8.442849771480132E-3</v>
      </c>
      <c r="E206" s="31">
        <f t="shared" ca="1" si="178"/>
        <v>4.2936203711901211E-2</v>
      </c>
      <c r="F206" s="31">
        <f t="shared" ca="1" si="178"/>
        <v>4.292571200849693E-2</v>
      </c>
      <c r="G206" s="70">
        <f t="shared" ca="1" si="178"/>
        <v>3.9856421798086128E-2</v>
      </c>
      <c r="H206" s="31">
        <f t="shared" ca="1" si="178"/>
        <v>8.6994245780270818E-2</v>
      </c>
      <c r="I206" s="31">
        <f t="shared" ca="1" si="178"/>
        <v>-0.11790185046470891</v>
      </c>
      <c r="J206" s="71">
        <f t="shared" ca="1" si="178"/>
        <v>-6.8712896562814985E-2</v>
      </c>
      <c r="K206" s="31">
        <f t="shared" ca="1" si="178"/>
        <v>0.11521894638578956</v>
      </c>
      <c r="L206" s="31">
        <f t="shared" ca="1" si="178"/>
        <v>-1</v>
      </c>
      <c r="M206" s="71">
        <f t="shared" ca="1" si="178"/>
        <v>-1</v>
      </c>
      <c r="N206" s="31">
        <f t="shared" ca="1" si="178"/>
        <v>6.9052347625777832E-2</v>
      </c>
      <c r="O206" s="62">
        <f t="shared" ca="1" si="178"/>
        <v>-0.63175215761793124</v>
      </c>
      <c r="P206" s="70">
        <f t="shared" ca="1" si="178"/>
        <v>4.1433840627331131E-2</v>
      </c>
      <c r="Q206" s="31">
        <f t="shared" ca="1" si="178"/>
        <v>4.1312746585973059E-3</v>
      </c>
      <c r="R206" s="31">
        <f t="shared" ca="1" si="178"/>
        <v>-2.9966292551678597E-2</v>
      </c>
      <c r="S206" s="31">
        <f t="shared" ca="1" si="178"/>
        <v>3.9854800047422367E-2</v>
      </c>
      <c r="T206" s="31" t="e">
        <f t="shared" ca="1" si="173"/>
        <v>#DIV/0!</v>
      </c>
      <c r="U206" s="31">
        <f t="shared" ca="1" si="178"/>
        <v>-1.9990942629215414E-2</v>
      </c>
      <c r="V206" s="31">
        <f t="shared" ca="1" si="178"/>
        <v>7.0830246925336793E-2</v>
      </c>
      <c r="W206" s="31" t="e">
        <f t="shared" ca="1" si="174"/>
        <v>#DIV/0!</v>
      </c>
      <c r="X206" s="31">
        <f t="shared" ca="1" si="178"/>
        <v>-9.5458289499742444E-3</v>
      </c>
      <c r="Y206" s="62">
        <f t="shared" ca="1" si="178"/>
        <v>0.15359294659055478</v>
      </c>
    </row>
    <row r="207" spans="1:25" x14ac:dyDescent="0.2">
      <c r="A207" s="36" t="s">
        <v>43</v>
      </c>
      <c r="B207" s="69">
        <f ca="1">IF(ISBLANK(B36),NA(),SUM(B$33:B$36)/SUM(B$29:B$32)-1)</f>
        <v>-4.9844146141730938E-5</v>
      </c>
      <c r="C207" s="69">
        <f t="shared" ref="C207:Y207" ca="1" si="179">IF(ISBLANK(C36),NA(),SUM(C$33:C$36)/SUM(C$29:C$32)-1)</f>
        <v>-1.4219043113033902E-2</v>
      </c>
      <c r="D207" s="31">
        <f t="shared" ca="1" si="179"/>
        <v>-1.6962704539981943E-2</v>
      </c>
      <c r="E207" s="31">
        <f t="shared" ca="1" si="179"/>
        <v>3.5107332232017452E-2</v>
      </c>
      <c r="F207" s="31">
        <f t="shared" ca="1" si="179"/>
        <v>5.1546238510040254E-2</v>
      </c>
      <c r="G207" s="70">
        <f t="shared" ca="1" si="179"/>
        <v>-2.9366941213581077E-3</v>
      </c>
      <c r="H207" s="31">
        <f t="shared" ca="1" si="179"/>
        <v>1.0726217404064542E-2</v>
      </c>
      <c r="I207" s="31">
        <f t="shared" ca="1" si="179"/>
        <v>-8.308815235040623E-2</v>
      </c>
      <c r="J207" s="71">
        <f t="shared" ca="1" si="179"/>
        <v>-6.8588926163032249E-2</v>
      </c>
      <c r="K207" s="31">
        <f t="shared" ca="1" si="179"/>
        <v>5.1781077686395616E-2</v>
      </c>
      <c r="L207" s="31" t="e">
        <f t="shared" ca="1" si="179"/>
        <v>#DIV/0!</v>
      </c>
      <c r="M207" s="71" t="e">
        <f t="shared" ca="1" si="179"/>
        <v>#DIV/0!</v>
      </c>
      <c r="N207" s="31">
        <f t="shared" ca="1" si="179"/>
        <v>4.0195338901917843E-2</v>
      </c>
      <c r="O207" s="62">
        <f t="shared" ca="1" si="179"/>
        <v>-0.34940941424000338</v>
      </c>
      <c r="P207" s="70">
        <f t="shared" ca="1" si="179"/>
        <v>1.3507338651113603</v>
      </c>
      <c r="Q207" s="31">
        <f t="shared" ca="1" si="179"/>
        <v>-6.0827952488149428E-3</v>
      </c>
      <c r="R207" s="31">
        <f t="shared" ca="1" si="179"/>
        <v>-3.5896635090247653E-2</v>
      </c>
      <c r="S207" s="31">
        <f t="shared" ca="1" si="179"/>
        <v>-1</v>
      </c>
      <c r="T207" s="31" t="e">
        <f t="shared" ca="1" si="173"/>
        <v>#DIV/0!</v>
      </c>
      <c r="U207" s="31">
        <f t="shared" ca="1" si="179"/>
        <v>-2.4192601815820391E-2</v>
      </c>
      <c r="V207" s="31">
        <f t="shared" ca="1" si="179"/>
        <v>-1</v>
      </c>
      <c r="W207" s="31" t="e">
        <f t="shared" ca="1" si="174"/>
        <v>#DIV/0!</v>
      </c>
      <c r="X207" s="31">
        <f t="shared" ca="1" si="179"/>
        <v>3.1089227825519945</v>
      </c>
      <c r="Y207" s="62">
        <f t="shared" ca="1" si="179"/>
        <v>0.13490637207398515</v>
      </c>
    </row>
    <row r="208" spans="1:25" x14ac:dyDescent="0.2">
      <c r="A208" s="36" t="s">
        <v>44</v>
      </c>
      <c r="B208" s="69">
        <f ca="1">IF(ISBLANK(B40),NA(),SUM(B$37:B$40)/SUM(B$33:B$36)-1)</f>
        <v>-8.6071654119512786E-4</v>
      </c>
      <c r="C208" s="69">
        <f t="shared" ref="C208:Y208" ca="1" si="180">IF(ISBLANK(C40),NA(),SUM(C$37:C$40)/SUM(C$33:C$36)-1)</f>
        <v>-1.041493264969573E-2</v>
      </c>
      <c r="D208" s="31">
        <f t="shared" ca="1" si="180"/>
        <v>-1.1857524639238837E-2</v>
      </c>
      <c r="E208" s="31">
        <f t="shared" ca="1" si="180"/>
        <v>2.1715896471061091E-2</v>
      </c>
      <c r="F208" s="31">
        <f t="shared" ca="1" si="180"/>
        <v>2.1911017850857917E-2</v>
      </c>
      <c r="G208" s="70">
        <f t="shared" ca="1" si="180"/>
        <v>-2.5060911559788845E-3</v>
      </c>
      <c r="H208" s="31">
        <f t="shared" ca="1" si="180"/>
        <v>5.9605606702072267E-2</v>
      </c>
      <c r="I208" s="31">
        <f t="shared" ca="1" si="180"/>
        <v>-6.3354710259201585E-2</v>
      </c>
      <c r="J208" s="71">
        <f t="shared" ca="1" si="180"/>
        <v>-5.6577613650243164E-2</v>
      </c>
      <c r="K208" s="31">
        <f t="shared" ca="1" si="180"/>
        <v>2.202871449891397E-2</v>
      </c>
      <c r="L208" s="31" t="e">
        <f t="shared" ca="1" si="180"/>
        <v>#DIV/0!</v>
      </c>
      <c r="M208" s="71" t="e">
        <f t="shared" ca="1" si="180"/>
        <v>#DIV/0!</v>
      </c>
      <c r="N208" s="31">
        <f t="shared" ca="1" si="180"/>
        <v>2.4155551771074313E-2</v>
      </c>
      <c r="O208" s="62">
        <f t="shared" ca="1" si="180"/>
        <v>-0.27409535750044534</v>
      </c>
      <c r="P208" s="70">
        <f t="shared" ca="1" si="180"/>
        <v>-1.424537484498789E-2</v>
      </c>
      <c r="Q208" s="31">
        <f t="shared" ca="1" si="180"/>
        <v>-9.0207767888961232E-4</v>
      </c>
      <c r="R208" s="31">
        <f t="shared" ca="1" si="180"/>
        <v>-4.788206117395688E-2</v>
      </c>
      <c r="S208" s="31" t="e">
        <f t="shared" ca="1" si="180"/>
        <v>#DIV/0!</v>
      </c>
      <c r="T208" s="31" t="e">
        <f t="shared" ca="1" si="173"/>
        <v>#DIV/0!</v>
      </c>
      <c r="U208" s="31">
        <f t="shared" ca="1" si="180"/>
        <v>1.9686539476024834E-3</v>
      </c>
      <c r="V208" s="31" t="e">
        <f t="shared" ca="1" si="180"/>
        <v>#DIV/0!</v>
      </c>
      <c r="W208" s="31" t="e">
        <f t="shared" ca="1" si="174"/>
        <v>#DIV/0!</v>
      </c>
      <c r="X208" s="31">
        <f t="shared" ca="1" si="180"/>
        <v>2.2037096732669736E-2</v>
      </c>
      <c r="Y208" s="62">
        <f t="shared" ca="1" si="180"/>
        <v>5.3104221961873588E-2</v>
      </c>
    </row>
    <row r="209" spans="1:25" x14ac:dyDescent="0.2">
      <c r="A209" s="36" t="s">
        <v>45</v>
      </c>
      <c r="B209" s="69">
        <f ca="1">IF(ISBLANK(B44),NA(),SUM(B$41:B$44)/SUM(B$37:B$40)-1)</f>
        <v>-1.9709149575331097E-2</v>
      </c>
      <c r="C209" s="69">
        <f t="shared" ref="C209:Y209" ca="1" si="181">IF(ISBLANK(C44),NA(),SUM(C$41:C$44)/SUM(C$37:C$40)-1)</f>
        <v>-2.9557870183779977E-2</v>
      </c>
      <c r="D209" s="31">
        <f t="shared" ca="1" si="181"/>
        <v>-3.0350321004100289E-2</v>
      </c>
      <c r="E209" s="31">
        <f t="shared" ca="1" si="181"/>
        <v>2.8315052514968908E-3</v>
      </c>
      <c r="F209" s="31">
        <f t="shared" ca="1" si="181"/>
        <v>-1.2387225834903481E-2</v>
      </c>
      <c r="G209" s="70">
        <f t="shared" ca="1" si="181"/>
        <v>-2.1099719804493322E-2</v>
      </c>
      <c r="H209" s="31">
        <f t="shared" ca="1" si="181"/>
        <v>6.9072430252774764E-2</v>
      </c>
      <c r="I209" s="31">
        <f t="shared" ca="1" si="181"/>
        <v>-8.6471183957587239E-2</v>
      </c>
      <c r="J209" s="71">
        <f t="shared" ca="1" si="181"/>
        <v>-8.4282728341389612E-2</v>
      </c>
      <c r="K209" s="31">
        <f t="shared" ca="1" si="181"/>
        <v>-1.2356925900404603E-2</v>
      </c>
      <c r="L209" s="31" t="e">
        <f t="shared" ca="1" si="181"/>
        <v>#DIV/0!</v>
      </c>
      <c r="M209" s="71" t="e">
        <f t="shared" ca="1" si="181"/>
        <v>#DIV/0!</v>
      </c>
      <c r="N209" s="31">
        <f t="shared" ca="1" si="181"/>
        <v>4.695638385805001E-3</v>
      </c>
      <c r="O209" s="62">
        <f t="shared" ca="1" si="181"/>
        <v>-0.31522226706317336</v>
      </c>
      <c r="P209" s="70">
        <f t="shared" ca="1" si="181"/>
        <v>-0.96701908672424675</v>
      </c>
      <c r="Q209" s="31">
        <f t="shared" ca="1" si="181"/>
        <v>-6.1815570705036071E-3</v>
      </c>
      <c r="R209" s="31">
        <f t="shared" ca="1" si="181"/>
        <v>-5.6302804985366994E-2</v>
      </c>
      <c r="S209" s="31" t="e">
        <f t="shared" ca="1" si="181"/>
        <v>#DIV/0!</v>
      </c>
      <c r="T209" s="31" t="e">
        <f t="shared" ca="1" si="181"/>
        <v>#DIV/0!</v>
      </c>
      <c r="U209" s="31">
        <f t="shared" ca="1" si="181"/>
        <v>-2.1010877004735251E-2</v>
      </c>
      <c r="V209" s="31" t="e">
        <f t="shared" ca="1" si="181"/>
        <v>#DIV/0!</v>
      </c>
      <c r="W209" s="31" t="e">
        <f t="shared" ca="1" si="181"/>
        <v>#DIV/0!</v>
      </c>
      <c r="X209" s="31">
        <f t="shared" ca="1" si="181"/>
        <v>-0.99994433120390547</v>
      </c>
      <c r="Y209" s="62">
        <f t="shared" ca="1" si="181"/>
        <v>2.8512629204511031E-2</v>
      </c>
    </row>
    <row r="210" spans="1:25" x14ac:dyDescent="0.2">
      <c r="A210" s="36" t="s">
        <v>46</v>
      </c>
      <c r="B210" s="69">
        <f ca="1">IF(ISBLANK(B48),NA(),SUM(B$45:B$48)/SUM(B$41:B$44)-1)</f>
        <v>-1.6417858336134628E-2</v>
      </c>
      <c r="C210" s="69">
        <f t="shared" ref="C210:Y210" ca="1" si="182">IF(ISBLANK(C48),NA(),SUM(C$45:C$48)/SUM(C$41:C$44)-1)</f>
        <v>-1.9708537973593621E-2</v>
      </c>
      <c r="D210" s="31">
        <f t="shared" ca="1" si="182"/>
        <v>-2.0238560565694841E-2</v>
      </c>
      <c r="E210" s="31">
        <f t="shared" ca="1" si="182"/>
        <v>-9.12976396024201E-3</v>
      </c>
      <c r="F210" s="31">
        <f t="shared" ca="1" si="182"/>
        <v>-8.4330118713819013E-3</v>
      </c>
      <c r="G210" s="70">
        <f t="shared" ca="1" si="182"/>
        <v>-9.769609589879602E-3</v>
      </c>
      <c r="H210" s="31">
        <f t="shared" ca="1" si="182"/>
        <v>-5.663921893215329E-2</v>
      </c>
      <c r="I210" s="31">
        <f t="shared" ca="1" si="182"/>
        <v>-7.7566682968869705E-2</v>
      </c>
      <c r="J210" s="71">
        <f t="shared" ca="1" si="182"/>
        <v>-7.5451714546072579E-2</v>
      </c>
      <c r="K210" s="31">
        <f t="shared" ca="1" si="182"/>
        <v>-8.4217167565072693E-3</v>
      </c>
      <c r="L210" s="31" t="e">
        <f t="shared" ca="1" si="182"/>
        <v>#DIV/0!</v>
      </c>
      <c r="M210" s="71" t="e">
        <f t="shared" ca="1" si="182"/>
        <v>#DIV/0!</v>
      </c>
      <c r="N210" s="31">
        <f t="shared" ca="1" si="182"/>
        <v>-6.6128379877660182E-3</v>
      </c>
      <c r="O210" s="62">
        <f t="shared" ca="1" si="182"/>
        <v>-0.63644071961488913</v>
      </c>
      <c r="P210" s="70">
        <f t="shared" ca="1" si="182"/>
        <v>-0.5779040347276525</v>
      </c>
      <c r="Q210" s="31">
        <f t="shared" ca="1" si="182"/>
        <v>1.4661208446391516E-3</v>
      </c>
      <c r="R210" s="31">
        <f t="shared" ca="1" si="182"/>
        <v>-4.3261694354598368E-2</v>
      </c>
      <c r="S210" s="31" t="e">
        <f t="shared" ca="1" si="182"/>
        <v>#DIV/0!</v>
      </c>
      <c r="T210" s="31">
        <f t="shared" ca="1" si="182"/>
        <v>8.5803981925960393E-3</v>
      </c>
      <c r="U210" s="31">
        <f t="shared" ca="1" si="182"/>
        <v>-0.20914227421577702</v>
      </c>
      <c r="V210" s="31" t="e">
        <f t="shared" ca="1" si="182"/>
        <v>#DIV/0!</v>
      </c>
      <c r="W210" s="31">
        <f t="shared" ca="1" si="182"/>
        <v>-9.2330976233180317E-3</v>
      </c>
      <c r="X210" s="31">
        <f t="shared" ca="1" si="182"/>
        <v>-0.44946973939285761</v>
      </c>
      <c r="Y210" s="62">
        <f t="shared" ca="1" si="182"/>
        <v>3.2499023337458022E-2</v>
      </c>
    </row>
    <row r="211" spans="1:25" x14ac:dyDescent="0.2">
      <c r="A211" s="36" t="s">
        <v>178</v>
      </c>
      <c r="B211" s="69">
        <f ca="1">IF(ISBLANK(B52),NA(),SUM(B$49:B$52)/SUM(B$45:B$48)-1)</f>
        <v>-1.557483400223536E-2</v>
      </c>
      <c r="C211" s="69">
        <f t="shared" ref="C211:Y211" ca="1" si="183">IF(ISBLANK(C52),NA(),SUM(C$49:C$52)/SUM(C$45:C$48)-1)</f>
        <v>-1.5492106825038987E-2</v>
      </c>
      <c r="D211" s="31">
        <f t="shared" ca="1" si="183"/>
        <v>-1.7107678862161357E-2</v>
      </c>
      <c r="E211" s="31">
        <f t="shared" ca="1" si="183"/>
        <v>-1.5756099449337091E-2</v>
      </c>
      <c r="F211" s="31">
        <f t="shared" ca="1" si="183"/>
        <v>1.8467843316733346E-2</v>
      </c>
      <c r="G211" s="70">
        <f t="shared" ca="1" si="183"/>
        <v>-9.8517844807012311E-3</v>
      </c>
      <c r="H211" s="31">
        <f t="shared" ca="1" si="183"/>
        <v>-1.9846246985722571E-2</v>
      </c>
      <c r="I211" s="31">
        <f t="shared" ca="1" si="183"/>
        <v>-6.1709739458290169E-2</v>
      </c>
      <c r="J211" s="31">
        <f t="shared" ca="1" si="183"/>
        <v>-5.9295489548340852E-2</v>
      </c>
      <c r="K211" s="31">
        <f t="shared" ca="1" si="183"/>
        <v>1.8508948168910022E-2</v>
      </c>
      <c r="L211" s="31" t="e">
        <f t="shared" ca="1" si="183"/>
        <v>#DIV/0!</v>
      </c>
      <c r="M211" s="31" t="e">
        <f t="shared" ca="1" si="183"/>
        <v>#DIV/0!</v>
      </c>
      <c r="N211" s="31">
        <f t="shared" ca="1" si="183"/>
        <v>-1.4646416043045063E-2</v>
      </c>
      <c r="O211" s="62">
        <f ca="1">IF(ISBLANK(O52),NA(),SUM(O$49:O$52)/SUM(O$45:O$48)-1)</f>
        <v>-0.75866784328734493</v>
      </c>
      <c r="P211" s="31">
        <f t="shared" ca="1" si="183"/>
        <v>-0.60196472244668109</v>
      </c>
      <c r="Q211" s="31">
        <f t="shared" ca="1" si="183"/>
        <v>-3.6640411214586832E-3</v>
      </c>
      <c r="R211" s="31">
        <f t="shared" ca="1" si="183"/>
        <v>-4.275290363017259E-2</v>
      </c>
      <c r="S211" s="31" t="e">
        <f t="shared" ca="1" si="183"/>
        <v>#DIV/0!</v>
      </c>
      <c r="T211" s="31">
        <f t="shared" ca="1" si="183"/>
        <v>-1.3144392877357469E-2</v>
      </c>
      <c r="U211" s="31">
        <f t="shared" ca="1" si="183"/>
        <v>-2.7376370605110223E-2</v>
      </c>
      <c r="V211" s="31" t="e">
        <f t="shared" ca="1" si="183"/>
        <v>#DIV/0!</v>
      </c>
      <c r="W211" s="31">
        <f t="shared" ca="1" si="183"/>
        <v>1.7251724252420386E-2</v>
      </c>
      <c r="X211" s="31">
        <f t="shared" ca="1" si="183"/>
        <v>-0.272090736069176</v>
      </c>
      <c r="Y211" s="62">
        <f t="shared" ca="1" si="183"/>
        <v>8.4586016543728215E-2</v>
      </c>
    </row>
    <row r="212" spans="1:25" x14ac:dyDescent="0.2">
      <c r="A212" s="36" t="s">
        <v>202</v>
      </c>
      <c r="B212" s="69">
        <f ca="1">IF(ISBLANK(B56),NA(),SUM(B$53:B$56)/SUM(B$49:B$52)-1)</f>
        <v>-7.6297896173689317E-3</v>
      </c>
      <c r="C212" s="69">
        <f t="shared" ref="C212:X212" ca="1" si="184">IF(ISBLANK(C56),NA(),SUM(C$53:C$56)/SUM(C$49:C$52)-1)</f>
        <v>-5.5958009890396676E-3</v>
      </c>
      <c r="D212" s="31">
        <f t="shared" ca="1" si="184"/>
        <v>-7.4590769748449359E-3</v>
      </c>
      <c r="E212" s="31">
        <f t="shared" ca="1" si="184"/>
        <v>-1.2087704907910779E-2</v>
      </c>
      <c r="F212" s="31">
        <f t="shared" ca="1" si="184"/>
        <v>3.2202869451242844E-2</v>
      </c>
      <c r="G212" s="70">
        <f t="shared" ca="1" si="184"/>
        <v>-4.3352182172802234E-3</v>
      </c>
      <c r="H212" s="31">
        <f t="shared" ca="1" si="184"/>
        <v>1.317752573134956E-2</v>
      </c>
      <c r="I212" s="31">
        <f t="shared" ca="1" si="184"/>
        <v>-2.9572475637600459E-2</v>
      </c>
      <c r="J212" s="31">
        <f t="shared" ca="1" si="184"/>
        <v>-1.1354941554085007E-2</v>
      </c>
      <c r="K212" s="31">
        <f t="shared" ca="1" si="184"/>
        <v>3.2218956850914582E-2</v>
      </c>
      <c r="L212" s="31" t="e">
        <f t="shared" ca="1" si="184"/>
        <v>#DIV/0!</v>
      </c>
      <c r="M212" s="31" t="e">
        <f t="shared" ca="1" si="184"/>
        <v>#DIV/0!</v>
      </c>
      <c r="N212" s="31">
        <f t="shared" ca="1" si="184"/>
        <v>-1.1837210712628776E-2</v>
      </c>
      <c r="O212" s="31">
        <f t="shared" ca="1" si="184"/>
        <v>-0.57126067109463885</v>
      </c>
      <c r="P212" s="70">
        <f t="shared" ca="1" si="184"/>
        <v>-3.3004853191611394E-2</v>
      </c>
      <c r="Q212" s="31">
        <f t="shared" ca="1" si="184"/>
        <v>-1.6361299459577427E-3</v>
      </c>
      <c r="R212" s="31">
        <f t="shared" ca="1" si="184"/>
        <v>-3.3607275973096984E-2</v>
      </c>
      <c r="S212" s="31" t="e">
        <f t="shared" ca="1" si="184"/>
        <v>#DIV/0!</v>
      </c>
      <c r="T212" s="31">
        <f t="shared" ca="1" si="184"/>
        <v>-3.9397354930986728E-3</v>
      </c>
      <c r="U212" s="31">
        <f t="shared" ca="1" si="184"/>
        <v>-4.6758091294341497E-2</v>
      </c>
      <c r="V212" s="31" t="e">
        <f t="shared" ca="1" si="184"/>
        <v>#DIV/0!</v>
      </c>
      <c r="W212" s="31">
        <f t="shared" ca="1" si="184"/>
        <v>3.180489038176959E-2</v>
      </c>
      <c r="X212" s="31">
        <f t="shared" ca="1" si="184"/>
        <v>-0.37511455013025785</v>
      </c>
      <c r="Y212" s="62">
        <f ca="1">IF(ISBLANK(Y56),NA(),SUM(Y$53:Y$56)/SUM(Y$49:Y$52)-1)</f>
        <v>5.3444757450378466E-2</v>
      </c>
    </row>
    <row r="213" spans="1:25" x14ac:dyDescent="0.2">
      <c r="A213" s="36" t="s">
        <v>203</v>
      </c>
      <c r="B213" s="69">
        <f ca="1">IF(ISBLANK(B57),NA(),SUM(B$57:B$60)/SUM(B$53:B$56)-1)</f>
        <v>-6.1564058256847742E-3</v>
      </c>
      <c r="C213" s="69">
        <f t="shared" ref="C213:Y213" ca="1" si="185">IF(ISBLANK(C57),NA(),SUM(C$57:C$60)/SUM(C$53:C$56)-1)</f>
        <v>-2.7626495259315265E-3</v>
      </c>
      <c r="D213" s="31">
        <f t="shared" ca="1" si="185"/>
        <v>-4.7131015827893696E-3</v>
      </c>
      <c r="E213" s="31">
        <f t="shared" ca="1" si="185"/>
        <v>-1.3643417379703981E-2</v>
      </c>
      <c r="F213" s="31">
        <f t="shared" ca="1" si="185"/>
        <v>3.5284136566412716E-2</v>
      </c>
      <c r="G213" s="70">
        <f t="shared" ca="1" si="185"/>
        <v>-8.662962484592418E-4</v>
      </c>
      <c r="H213" s="31">
        <f t="shared" ca="1" si="185"/>
        <v>1.8229901597004439E-2</v>
      </c>
      <c r="I213" s="31">
        <f t="shared" ca="1" si="185"/>
        <v>-3.2467662327893554E-2</v>
      </c>
      <c r="J213" s="31">
        <f t="shared" ca="1" si="185"/>
        <v>-1.7628912279075815E-2</v>
      </c>
      <c r="K213" s="31">
        <f t="shared" ca="1" si="185"/>
        <v>3.5231036203678734E-2</v>
      </c>
      <c r="L213" s="31" t="e">
        <f t="shared" ca="1" si="185"/>
        <v>#DIV/0!</v>
      </c>
      <c r="M213" s="31" t="e">
        <f t="shared" ca="1" si="185"/>
        <v>#DIV/0!</v>
      </c>
      <c r="N213" s="31">
        <f t="shared" ca="1" si="185"/>
        <v>-1.3536069618647395E-2</v>
      </c>
      <c r="O213" s="31">
        <f t="shared" ca="1" si="185"/>
        <v>-0.50535403876625695</v>
      </c>
      <c r="P213" s="70">
        <f t="shared" ca="1" si="185"/>
        <v>-1.4694447359845375E-2</v>
      </c>
      <c r="Q213" s="31">
        <f t="shared" ca="1" si="185"/>
        <v>4.4302581099875393E-3</v>
      </c>
      <c r="R213" s="31">
        <f t="shared" ca="1" si="185"/>
        <v>-2.9141469536045239E-2</v>
      </c>
      <c r="S213" s="31" t="e">
        <f t="shared" ca="1" si="185"/>
        <v>#DIV/0!</v>
      </c>
      <c r="T213" s="31">
        <f t="shared" ca="1" si="185"/>
        <v>-4.3850502185476259E-3</v>
      </c>
      <c r="U213" s="31">
        <f t="shared" ca="1" si="185"/>
        <v>-4.3314802798725682E-2</v>
      </c>
      <c r="V213" s="31" t="e">
        <f t="shared" ca="1" si="185"/>
        <v>#DIV/0!</v>
      </c>
      <c r="W213" s="31">
        <f t="shared" ca="1" si="185"/>
        <v>3.5785340516315767E-2</v>
      </c>
      <c r="X213" s="31">
        <f t="shared" ca="1" si="185"/>
        <v>-0.19983742768795754</v>
      </c>
      <c r="Y213" s="62">
        <f t="shared" ca="1" si="185"/>
        <v>1.2340861334726005E-2</v>
      </c>
    </row>
    <row r="214" spans="1:25" ht="12" thickBot="1" x14ac:dyDescent="0.25">
      <c r="A214" s="80" t="s">
        <v>204</v>
      </c>
      <c r="B214" s="102">
        <f ca="1">IF(ISBLANK(B61),NA(),SUM(B$61:B$64)/SUM(B$57:B$60)-1)</f>
        <v>-1.1897720712042981E-2</v>
      </c>
      <c r="C214" s="102">
        <f t="shared" ref="C214:X214" ca="1" si="186">IF(ISBLANK(C61),NA(),SUM(C$61:C$64)/SUM(C$57:C$60)-1)</f>
        <v>-6.4092686955107281E-3</v>
      </c>
      <c r="D214" s="103">
        <f t="shared" ca="1" si="186"/>
        <v>-7.0781788097066256E-3</v>
      </c>
      <c r="E214" s="103">
        <f t="shared" ca="1" si="186"/>
        <v>-2.4139437019506049E-2</v>
      </c>
      <c r="F214" s="103">
        <f t="shared" ca="1" si="186"/>
        <v>6.1348220642980511E-3</v>
      </c>
      <c r="G214" s="104">
        <f t="shared" ca="1" si="186"/>
        <v>-6.1203333935837545E-3</v>
      </c>
      <c r="H214" s="103">
        <f t="shared" ca="1" si="186"/>
        <v>1.6406617534665324E-2</v>
      </c>
      <c r="I214" s="103">
        <f t="shared" ca="1" si="186"/>
        <v>-1.5524713371304899E-2</v>
      </c>
      <c r="J214" s="103">
        <f t="shared" ca="1" si="186"/>
        <v>8.0730721120714222E-4</v>
      </c>
      <c r="K214" s="103">
        <f t="shared" ca="1" si="186"/>
        <v>6.097175492990381E-3</v>
      </c>
      <c r="L214" s="103" t="e">
        <f t="shared" ca="1" si="186"/>
        <v>#DIV/0!</v>
      </c>
      <c r="M214" s="103" t="e">
        <f t="shared" ca="1" si="186"/>
        <v>#DIV/0!</v>
      </c>
      <c r="N214" s="103">
        <f t="shared" ca="1" si="186"/>
        <v>-2.4089863038111337E-2</v>
      </c>
      <c r="O214" s="103">
        <f t="shared" ca="1" si="186"/>
        <v>-0.45693457429033157</v>
      </c>
      <c r="P214" s="104">
        <f t="shared" ca="1" si="186"/>
        <v>4.7574698651061009E-2</v>
      </c>
      <c r="Q214" s="103">
        <f t="shared" ca="1" si="186"/>
        <v>-3.5751339259092463E-3</v>
      </c>
      <c r="R214" s="103">
        <f t="shared" ca="1" si="186"/>
        <v>-2.7441955530760342E-2</v>
      </c>
      <c r="S214" s="103" t="e">
        <f t="shared" ca="1" si="186"/>
        <v>#DIV/0!</v>
      </c>
      <c r="T214" s="103">
        <f t="shared" ca="1" si="186"/>
        <v>-6.0656836954630089E-3</v>
      </c>
      <c r="U214" s="103">
        <f t="shared" ca="1" si="186"/>
        <v>-2.2384849787980499E-2</v>
      </c>
      <c r="V214" s="103" t="e">
        <f t="shared" ca="1" si="186"/>
        <v>#DIV/0!</v>
      </c>
      <c r="W214" s="103">
        <f t="shared" ca="1" si="186"/>
        <v>6.0762804190521713E-3</v>
      </c>
      <c r="X214" s="103">
        <f t="shared" ca="1" si="186"/>
        <v>2.8727090330527005E-5</v>
      </c>
      <c r="Y214" s="105">
        <f ca="1">IF(ISBLANK(Y61),NA(),SUM(Y$61:Y$64)/SUM(Y$57:Y$60)-1)</f>
        <v>5.6094576387724082E-3</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Y214"/>
  <sheetViews>
    <sheetView showGridLines="0" workbookViewId="0">
      <pane xSplit="1" ySplit="3" topLeftCell="B74" activePane="bottomRight" state="frozen"/>
      <selection activeCell="B66" sqref="B66:Y68"/>
      <selection pane="topRight" activeCell="B66" sqref="B66:Y68"/>
      <selection pane="bottomLeft" activeCell="B66" sqref="B66:Y68"/>
      <selection pane="bottomRight" activeCell="J101" sqref="J101"/>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94" t="s">
        <v>47</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333319793.98352075</v>
      </c>
      <c r="C5" s="15">
        <f ca="1">SUM(D5,F5)</f>
        <v>137115241.73742679</v>
      </c>
      <c r="D5" s="16">
        <f ca="1">OFFSET(Import_SAS_CVS!CB2,(Synth!$D$3-1)*Synth!$E$3,0)</f>
        <v>122589495.569336</v>
      </c>
      <c r="E5" s="16">
        <f ca="1">OFFSET(Import_SAS_CVS!AN2,(Synth!$D$3-1)*Synth!$E$3,0)</f>
        <v>196204552.24609399</v>
      </c>
      <c r="F5" s="16">
        <f ca="1">OFFSET(Import_SAS_CVS!CF2,(Synth!$D$3-1)*Synth!$E$3,0)</f>
        <v>14525746.1680908</v>
      </c>
      <c r="G5" s="17">
        <f ca="1">OFFSET(Import_SAS_CVS!V2,(Synth!$D$3-1)*Synth!$E$3,0)</f>
        <v>63490961.129394501</v>
      </c>
      <c r="H5" s="16">
        <f ca="1">OFFSET(Import_SAS_CVS!W2,(Synth!$D$3-1)*Synth!$E$3,0)</f>
        <v>992978.30213928199</v>
      </c>
      <c r="I5" s="16">
        <f ca="1">OFFSET(Import_SAS_CVS!X2,(Synth!$D$3-1)*Synth!$E$3,0)</f>
        <v>58485369.8359375</v>
      </c>
      <c r="J5" s="42">
        <f ca="1">OFFSET(Import_SAS_CVS!Y2,(Synth!$D$3-1)*Synth!$E$3,0)</f>
        <v>21589787.544677701</v>
      </c>
      <c r="K5" s="16">
        <f ca="1">OFFSET(Import_SAS_CVS!Z2,(Synth!$D$3-1)*Synth!$E$3,0)</f>
        <v>18320.8739690781</v>
      </c>
      <c r="L5" s="16">
        <f ca="1">OFFSET(Import_SAS_CVS!AA2,(Synth!$D$3-1)*Synth!$E$3,0)</f>
        <v>14663546.8446045</v>
      </c>
      <c r="M5" s="42">
        <f ca="1">OFFSET(Import_SAS_CVS!AB2,(Synth!$D$3-1)*Synth!$E$3,0)</f>
        <v>996773.473487854</v>
      </c>
      <c r="N5" s="16">
        <f ca="1">OFFSET(Import_SAS_CVS!AC2,(Synth!$D$3-1)*Synth!$E$3,0)</f>
        <v>128349.335513115</v>
      </c>
      <c r="O5" s="18">
        <f ca="1">OFFSET(Import_SAS_CVS!AD2,(Synth!$D$3-1)*Synth!$E$3,0)</f>
        <v>197676790.12304699</v>
      </c>
      <c r="P5" s="112">
        <f ca="1">OFFSET(Import_SAS_CVS!AE2,(Synth!$D$3-1)*Synth!$E$3,0)</f>
        <v>47921128.283691399</v>
      </c>
      <c r="Q5" s="113">
        <f ca="1">OFFSET(Import_SAS_CVS!AF2,(Synth!$D$3-1)*Synth!$E$3,0)</f>
        <v>31894332.357421901</v>
      </c>
      <c r="R5" s="113">
        <f ca="1">OFFSET(Import_SAS_CVS!AG2,(Synth!$D$3-1)*Synth!$E$3,0)</f>
        <v>27812392.0771484</v>
      </c>
      <c r="S5" s="113">
        <f ca="1">OFFSET(Import_SAS_CVS!AH2,(Synth!$D$3-1)*Synth!$E$3,0)</f>
        <v>0</v>
      </c>
      <c r="T5" s="113">
        <f ca="1">OFFSET(Import_SAS_CVS!AI2,(Synth!$D$3-1)*Synth!$E$3,0)</f>
        <v>0</v>
      </c>
      <c r="U5" s="113">
        <f ca="1">OFFSET(Import_SAS_CVS!AJ2,(Synth!$D$3-1)*Synth!$E$3,0)</f>
        <v>15375336.9730225</v>
      </c>
      <c r="V5" s="113">
        <f ca="1">OFFSET(Import_SAS_CVS!AK2,(Synth!$D$3-1)*Synth!$E$3,0)</f>
        <v>0</v>
      </c>
      <c r="W5" s="113">
        <f ca="1">OFFSET(Import_SAS_CVS!AL2,(Synth!$D$3-1)*Synth!$E$3,0)</f>
        <v>0</v>
      </c>
      <c r="X5" s="113">
        <f ca="1">OFFSET(Import_SAS_CVS!AM2,(Synth!$D$3-1)*Synth!$E$3,0)</f>
        <v>14593428.9224854</v>
      </c>
      <c r="Y5" s="114">
        <f ca="1">OFFSET(Import_SAS_CVS!CR2,(Synth!$D$3-1)*Synth!$E$3,0)</f>
        <v>233.28665316849899</v>
      </c>
    </row>
    <row r="6" spans="1:25" x14ac:dyDescent="0.2">
      <c r="A6" s="20">
        <v>38168</v>
      </c>
      <c r="B6" s="21">
        <f t="shared" ref="B6:B64" ca="1" si="0">SUM(C6,E6)</f>
        <v>332274079.2180174</v>
      </c>
      <c r="C6" s="21">
        <f t="shared" ref="C6:C64" ca="1" si="1">SUM(D6,F6)</f>
        <v>136247219.90356439</v>
      </c>
      <c r="D6" s="22">
        <f ca="1">OFFSET(Import_SAS_CVS!CB3,(Synth!$D$3-1)*Synth!$E$3,0)</f>
        <v>121827392.852539</v>
      </c>
      <c r="E6" s="22">
        <f ca="1">OFFSET(Import_SAS_CVS!AN3,(Synth!$D$3-1)*Synth!$E$3,0)</f>
        <v>196026859.31445301</v>
      </c>
      <c r="F6" s="22">
        <f ca="1">OFFSET(Import_SAS_CVS!CF3,(Synth!$D$3-1)*Synth!$E$3,0)</f>
        <v>14419827.0510254</v>
      </c>
      <c r="G6" s="23">
        <f ca="1">OFFSET(Import_SAS_CVS!V3,(Synth!$D$3-1)*Synth!$E$3,0)</f>
        <v>63567978.099121101</v>
      </c>
      <c r="H6" s="24">
        <f ca="1">OFFSET(Import_SAS_CVS!W3,(Synth!$D$3-1)*Synth!$E$3,0)</f>
        <v>944105.41593933105</v>
      </c>
      <c r="I6" s="24">
        <f ca="1">OFFSET(Import_SAS_CVS!X3,(Synth!$D$3-1)*Synth!$E$3,0)</f>
        <v>57766866.9619141</v>
      </c>
      <c r="J6" s="43">
        <f ca="1">OFFSET(Import_SAS_CVS!Y3,(Synth!$D$3-1)*Synth!$E$3,0)</f>
        <v>22203744.519775402</v>
      </c>
      <c r="K6" s="24">
        <f ca="1">OFFSET(Import_SAS_CVS!Z3,(Synth!$D$3-1)*Synth!$E$3,0)</f>
        <v>467635.59391021699</v>
      </c>
      <c r="L6" s="24">
        <f ca="1">OFFSET(Import_SAS_CVS!AA3,(Synth!$D$3-1)*Synth!$E$3,0)</f>
        <v>13981944.5239258</v>
      </c>
      <c r="M6" s="43">
        <f ca="1">OFFSET(Import_SAS_CVS!AB3,(Synth!$D$3-1)*Synth!$E$3,0)</f>
        <v>967072.33033752395</v>
      </c>
      <c r="N6" s="24">
        <f ca="1">OFFSET(Import_SAS_CVS!AC3,(Synth!$D$3-1)*Synth!$E$3,0)</f>
        <v>7865075.3931274395</v>
      </c>
      <c r="O6" s="25">
        <f ca="1">OFFSET(Import_SAS_CVS!AD3,(Synth!$D$3-1)*Synth!$E$3,0)</f>
        <v>181835953.69140601</v>
      </c>
      <c r="P6" s="115">
        <f ca="1">OFFSET(Import_SAS_CVS!AE3,(Synth!$D$3-1)*Synth!$E$3,0)</f>
        <v>47553138.431152299</v>
      </c>
      <c r="Q6" s="116">
        <f ca="1">OFFSET(Import_SAS_CVS!AF3,(Synth!$D$3-1)*Synth!$E$3,0)</f>
        <v>31693918.246582001</v>
      </c>
      <c r="R6" s="116">
        <f ca="1">OFFSET(Import_SAS_CVS!AG3,(Synth!$D$3-1)*Synth!$E$3,0)</f>
        <v>28037047.834716801</v>
      </c>
      <c r="S6" s="116">
        <f ca="1">OFFSET(Import_SAS_CVS!AH3,(Synth!$D$3-1)*Synth!$E$3,0)</f>
        <v>0</v>
      </c>
      <c r="T6" s="116">
        <f ca="1">OFFSET(Import_SAS_CVS!AI3,(Synth!$D$3-1)*Synth!$E$3,0)</f>
        <v>0</v>
      </c>
      <c r="U6" s="116">
        <f ca="1">OFFSET(Import_SAS_CVS!AJ3,(Synth!$D$3-1)*Synth!$E$3,0)</f>
        <v>14999110.6552734</v>
      </c>
      <c r="V6" s="116">
        <f ca="1">OFFSET(Import_SAS_CVS!AK3,(Synth!$D$3-1)*Synth!$E$3,0)</f>
        <v>0</v>
      </c>
      <c r="W6" s="116">
        <f ca="1">OFFSET(Import_SAS_CVS!AL3,(Synth!$D$3-1)*Synth!$E$3,0)</f>
        <v>0</v>
      </c>
      <c r="X6" s="116">
        <f ca="1">OFFSET(Import_SAS_CVS!AM3,(Synth!$D$3-1)*Synth!$E$3,0)</f>
        <v>14483528.865356401</v>
      </c>
      <c r="Y6" s="117">
        <f ca="1">OFFSET(Import_SAS_CVS!CR3,(Synth!$D$3-1)*Synth!$E$3,0)</f>
        <v>7281.3757129311598</v>
      </c>
    </row>
    <row r="7" spans="1:25" x14ac:dyDescent="0.2">
      <c r="A7" s="20">
        <v>38260</v>
      </c>
      <c r="B7" s="21">
        <f t="shared" ca="1" si="0"/>
        <v>321827128.48266518</v>
      </c>
      <c r="C7" s="21">
        <f t="shared" ca="1" si="1"/>
        <v>137899460.91430619</v>
      </c>
      <c r="D7" s="22">
        <f ca="1">OFFSET(Import_SAS_CVS!CB4,(Synth!$D$3-1)*Synth!$E$3,0)</f>
        <v>123488807.87402301</v>
      </c>
      <c r="E7" s="22">
        <f ca="1">OFFSET(Import_SAS_CVS!AN4,(Synth!$D$3-1)*Synth!$E$3,0)</f>
        <v>183927667.56835899</v>
      </c>
      <c r="F7" s="22">
        <f ca="1">OFFSET(Import_SAS_CVS!CF4,(Synth!$D$3-1)*Synth!$E$3,0)</f>
        <v>14410653.040283199</v>
      </c>
      <c r="G7" s="23">
        <f ca="1">OFFSET(Import_SAS_CVS!V4,(Synth!$D$3-1)*Synth!$E$3,0)</f>
        <v>64378314.273925804</v>
      </c>
      <c r="H7" s="24">
        <f ca="1">OFFSET(Import_SAS_CVS!W4,(Synth!$D$3-1)*Synth!$E$3,0)</f>
        <v>966248.49497985805</v>
      </c>
      <c r="I7" s="24">
        <f ca="1">OFFSET(Import_SAS_CVS!X4,(Synth!$D$3-1)*Synth!$E$3,0)</f>
        <v>57735960.471679702</v>
      </c>
      <c r="J7" s="43">
        <f ca="1">OFFSET(Import_SAS_CVS!Y4,(Synth!$D$3-1)*Synth!$E$3,0)</f>
        <v>23324650.762451202</v>
      </c>
      <c r="K7" s="24">
        <f ca="1">OFFSET(Import_SAS_CVS!Z4,(Synth!$D$3-1)*Synth!$E$3,0)</f>
        <v>1211650.0827331501</v>
      </c>
      <c r="L7" s="24">
        <f ca="1">OFFSET(Import_SAS_CVS!AA4,(Synth!$D$3-1)*Synth!$E$3,0)</f>
        <v>13265356.840332</v>
      </c>
      <c r="M7" s="43">
        <f ca="1">OFFSET(Import_SAS_CVS!AB4,(Synth!$D$3-1)*Synth!$E$3,0)</f>
        <v>940008.50811004604</v>
      </c>
      <c r="N7" s="24">
        <f ca="1">OFFSET(Import_SAS_CVS!AC4,(Synth!$D$3-1)*Synth!$E$3,0)</f>
        <v>20073439.2731934</v>
      </c>
      <c r="O7" s="25">
        <f ca="1">OFFSET(Import_SAS_CVS!AD4,(Synth!$D$3-1)*Synth!$E$3,0)</f>
        <v>165386804.46093801</v>
      </c>
      <c r="P7" s="115">
        <f ca="1">OFFSET(Import_SAS_CVS!AE4,(Synth!$D$3-1)*Synth!$E$3,0)</f>
        <v>49786154.71875</v>
      </c>
      <c r="Q7" s="116">
        <f ca="1">OFFSET(Import_SAS_CVS!AF4,(Synth!$D$3-1)*Synth!$E$3,0)</f>
        <v>31816538.3903809</v>
      </c>
      <c r="R7" s="116">
        <f ca="1">OFFSET(Import_SAS_CVS!AG4,(Synth!$D$3-1)*Synth!$E$3,0)</f>
        <v>28436650.052734401</v>
      </c>
      <c r="S7" s="116">
        <f ca="1">OFFSET(Import_SAS_CVS!AH4,(Synth!$D$3-1)*Synth!$E$3,0)</f>
        <v>0</v>
      </c>
      <c r="T7" s="116">
        <f ca="1">OFFSET(Import_SAS_CVS!AI4,(Synth!$D$3-1)*Synth!$E$3,0)</f>
        <v>0</v>
      </c>
      <c r="U7" s="116">
        <f ca="1">OFFSET(Import_SAS_CVS!AJ4,(Synth!$D$3-1)*Synth!$E$3,0)</f>
        <v>14889526.5462646</v>
      </c>
      <c r="V7" s="116">
        <f ca="1">OFFSET(Import_SAS_CVS!AK4,(Synth!$D$3-1)*Synth!$E$3,0)</f>
        <v>0</v>
      </c>
      <c r="W7" s="116">
        <f ca="1">OFFSET(Import_SAS_CVS!AL4,(Synth!$D$3-1)*Synth!$E$3,0)</f>
        <v>0</v>
      </c>
      <c r="X7" s="116">
        <f ca="1">OFFSET(Import_SAS_CVS!AM4,(Synth!$D$3-1)*Synth!$E$3,0)</f>
        <v>14416035.322998</v>
      </c>
      <c r="Y7" s="117">
        <f ca="1">OFFSET(Import_SAS_CVS!CR4,(Synth!$D$3-1)*Synth!$E$3,0)</f>
        <v>18811.667427062999</v>
      </c>
    </row>
    <row r="8" spans="1:25" ht="12" thickBot="1" x14ac:dyDescent="0.25">
      <c r="A8" s="26">
        <v>38352</v>
      </c>
      <c r="B8" s="27">
        <f t="shared" ca="1" si="0"/>
        <v>341272743.85839903</v>
      </c>
      <c r="C8" s="27">
        <f t="shared" ca="1" si="1"/>
        <v>138445783.991211</v>
      </c>
      <c r="D8" s="28">
        <f ca="1">OFFSET(Import_SAS_CVS!CB5,(Synth!$D$3-1)*Synth!$E$3,0)</f>
        <v>123956524.663086</v>
      </c>
      <c r="E8" s="28">
        <f ca="1">OFFSET(Import_SAS_CVS!AN5,(Synth!$D$3-1)*Synth!$E$3,0)</f>
        <v>202826959.86718801</v>
      </c>
      <c r="F8" s="28">
        <f ca="1">OFFSET(Import_SAS_CVS!CF5,(Synth!$D$3-1)*Synth!$E$3,0)</f>
        <v>14489259.328125</v>
      </c>
      <c r="G8" s="29">
        <f ca="1">OFFSET(Import_SAS_CVS!V5,(Synth!$D$3-1)*Synth!$E$3,0)</f>
        <v>66356512.146972701</v>
      </c>
      <c r="H8" s="28">
        <f ca="1">OFFSET(Import_SAS_CVS!W5,(Synth!$D$3-1)*Synth!$E$3,0)</f>
        <v>907089.30750274705</v>
      </c>
      <c r="I8" s="28">
        <f ca="1">OFFSET(Import_SAS_CVS!X5,(Synth!$D$3-1)*Synth!$E$3,0)</f>
        <v>56811706.659179702</v>
      </c>
      <c r="J8" s="44">
        <f ca="1">OFFSET(Import_SAS_CVS!Y5,(Synth!$D$3-1)*Synth!$E$3,0)</f>
        <v>23648669.886962902</v>
      </c>
      <c r="K8" s="28">
        <f ca="1">OFFSET(Import_SAS_CVS!Z5,(Synth!$D$3-1)*Synth!$E$3,0)</f>
        <v>2298535.2801818801</v>
      </c>
      <c r="L8" s="28">
        <f ca="1">OFFSET(Import_SAS_CVS!AA5,(Synth!$D$3-1)*Synth!$E$3,0)</f>
        <v>12152153.146362299</v>
      </c>
      <c r="M8" s="44">
        <f ca="1">OFFSET(Import_SAS_CVS!AB5,(Synth!$D$3-1)*Synth!$E$3,0)</f>
        <v>873999.430961609</v>
      </c>
      <c r="N8" s="28">
        <f ca="1">OFFSET(Import_SAS_CVS!AC5,(Synth!$D$3-1)*Synth!$E$3,0)</f>
        <v>41489437.707031302</v>
      </c>
      <c r="O8" s="30">
        <f ca="1">OFFSET(Import_SAS_CVS!AD5,(Synth!$D$3-1)*Synth!$E$3,0)</f>
        <v>165894674.1875</v>
      </c>
      <c r="P8" s="118">
        <f ca="1">OFFSET(Import_SAS_CVS!AE5,(Synth!$D$3-1)*Synth!$E$3,0)</f>
        <v>48285079.624511696</v>
      </c>
      <c r="Q8" s="119">
        <f ca="1">OFFSET(Import_SAS_CVS!AF5,(Synth!$D$3-1)*Synth!$E$3,0)</f>
        <v>32244225.409423798</v>
      </c>
      <c r="R8" s="119">
        <f ca="1">OFFSET(Import_SAS_CVS!AG5,(Synth!$D$3-1)*Synth!$E$3,0)</f>
        <v>28781481.0078125</v>
      </c>
      <c r="S8" s="119">
        <f ca="1">OFFSET(Import_SAS_CVS!AH5,(Synth!$D$3-1)*Synth!$E$3,0)</f>
        <v>0</v>
      </c>
      <c r="T8" s="119">
        <f ca="1">OFFSET(Import_SAS_CVS!AI5,(Synth!$D$3-1)*Synth!$E$3,0)</f>
        <v>0</v>
      </c>
      <c r="U8" s="119">
        <f ca="1">OFFSET(Import_SAS_CVS!AJ5,(Synth!$D$3-1)*Synth!$E$3,0)</f>
        <v>14553988.0900879</v>
      </c>
      <c r="V8" s="119">
        <f ca="1">OFFSET(Import_SAS_CVS!AK5,(Synth!$D$3-1)*Synth!$E$3,0)</f>
        <v>0</v>
      </c>
      <c r="W8" s="119">
        <f ca="1">OFFSET(Import_SAS_CVS!AL5,(Synth!$D$3-1)*Synth!$E$3,0)</f>
        <v>0</v>
      </c>
      <c r="X8" s="119">
        <f ca="1">OFFSET(Import_SAS_CVS!AM5,(Synth!$D$3-1)*Synth!$E$3,0)</f>
        <v>14487299.4996338</v>
      </c>
      <c r="Y8" s="120">
        <f ca="1">OFFSET(Import_SAS_CVS!CR5,(Synth!$D$3-1)*Synth!$E$3,0)</f>
        <v>27823.198958396901</v>
      </c>
    </row>
    <row r="9" spans="1:25" x14ac:dyDescent="0.2">
      <c r="A9" s="14">
        <v>38442</v>
      </c>
      <c r="B9" s="15">
        <f t="shared" ca="1" si="0"/>
        <v>348634310.9996345</v>
      </c>
      <c r="C9" s="15">
        <f t="shared" ca="1" si="1"/>
        <v>140488824.36486849</v>
      </c>
      <c r="D9" s="16">
        <f ca="1">OFFSET(Import_SAS_CVS!CB6,(Synth!$D$3-1)*Synth!$E$3,0)</f>
        <v>125852907.291016</v>
      </c>
      <c r="E9" s="16">
        <f ca="1">OFFSET(Import_SAS_CVS!AN6,(Synth!$D$3-1)*Synth!$E$3,0)</f>
        <v>208145486.63476601</v>
      </c>
      <c r="F9" s="16">
        <f ca="1">OFFSET(Import_SAS_CVS!CF6,(Synth!$D$3-1)*Synth!$E$3,0)</f>
        <v>14635917.0738525</v>
      </c>
      <c r="G9" s="17">
        <f ca="1">OFFSET(Import_SAS_CVS!V6,(Synth!$D$3-1)*Synth!$E$3,0)</f>
        <v>68496644.595703095</v>
      </c>
      <c r="H9" s="16">
        <f ca="1">OFFSET(Import_SAS_CVS!W6,(Synth!$D$3-1)*Synth!$E$3,0)</f>
        <v>944487.75046539295</v>
      </c>
      <c r="I9" s="16">
        <f ca="1">OFFSET(Import_SAS_CVS!X6,(Synth!$D$3-1)*Synth!$E$3,0)</f>
        <v>56547266.167480499</v>
      </c>
      <c r="J9" s="42">
        <f ca="1">OFFSET(Import_SAS_CVS!Y6,(Synth!$D$3-1)*Synth!$E$3,0)</f>
        <v>24077843.9602051</v>
      </c>
      <c r="K9" s="16">
        <f ca="1">OFFSET(Import_SAS_CVS!Z6,(Synth!$D$3-1)*Synth!$E$3,0)</f>
        <v>3268601.6975707998</v>
      </c>
      <c r="L9" s="16">
        <f ca="1">OFFSET(Import_SAS_CVS!AA6,(Synth!$D$3-1)*Synth!$E$3,0)</f>
        <v>11253931.3126221</v>
      </c>
      <c r="M9" s="42">
        <f ca="1">OFFSET(Import_SAS_CVS!AB6,(Synth!$D$3-1)*Synth!$E$3,0)</f>
        <v>845004.84461212205</v>
      </c>
      <c r="N9" s="16">
        <f ca="1">OFFSET(Import_SAS_CVS!AC6,(Synth!$D$3-1)*Synth!$E$3,0)</f>
        <v>61153271.709472701</v>
      </c>
      <c r="O9" s="18">
        <f ca="1">OFFSET(Import_SAS_CVS!AD6,(Synth!$D$3-1)*Synth!$E$3,0)</f>
        <v>146533018.64453101</v>
      </c>
      <c r="P9" s="112">
        <f ca="1">OFFSET(Import_SAS_CVS!AE6,(Synth!$D$3-1)*Synth!$E$3,0)</f>
        <v>48570480.358886696</v>
      </c>
      <c r="Q9" s="113">
        <f ca="1">OFFSET(Import_SAS_CVS!AF6,(Synth!$D$3-1)*Synth!$E$3,0)</f>
        <v>32638579.2177734</v>
      </c>
      <c r="R9" s="113">
        <f ca="1">OFFSET(Import_SAS_CVS!AG6,(Synth!$D$3-1)*Synth!$E$3,0)</f>
        <v>29151231.831787098</v>
      </c>
      <c r="S9" s="113">
        <f ca="1">OFFSET(Import_SAS_CVS!AH6,(Synth!$D$3-1)*Synth!$E$3,0)</f>
        <v>0</v>
      </c>
      <c r="T9" s="113">
        <f ca="1">OFFSET(Import_SAS_CVS!AI6,(Synth!$D$3-1)*Synth!$E$3,0)</f>
        <v>0</v>
      </c>
      <c r="U9" s="113">
        <f ca="1">OFFSET(Import_SAS_CVS!AJ6,(Synth!$D$3-1)*Synth!$E$3,0)</f>
        <v>14598082.0675049</v>
      </c>
      <c r="V9" s="113">
        <f ca="1">OFFSET(Import_SAS_CVS!AK6,(Synth!$D$3-1)*Synth!$E$3,0)</f>
        <v>0</v>
      </c>
      <c r="W9" s="113">
        <f ca="1">OFFSET(Import_SAS_CVS!AL6,(Synth!$D$3-1)*Synth!$E$3,0)</f>
        <v>0</v>
      </c>
      <c r="X9" s="113">
        <f ca="1">OFFSET(Import_SAS_CVS!AM6,(Synth!$D$3-1)*Synth!$E$3,0)</f>
        <v>14566064.221069301</v>
      </c>
      <c r="Y9" s="114">
        <f ca="1">OFFSET(Import_SAS_CVS!CR6,(Synth!$D$3-1)*Synth!$E$3,0)</f>
        <v>42659.5929808617</v>
      </c>
    </row>
    <row r="10" spans="1:25" x14ac:dyDescent="0.2">
      <c r="A10" s="20">
        <v>38533</v>
      </c>
      <c r="B10" s="21">
        <f t="shared" ca="1" si="0"/>
        <v>352040433.161865</v>
      </c>
      <c r="C10" s="21">
        <f t="shared" ca="1" si="1"/>
        <v>140367620.148193</v>
      </c>
      <c r="D10" s="22">
        <f ca="1">OFFSET(Import_SAS_CVS!CB7,(Synth!$D$3-1)*Synth!$E$3,0)</f>
        <v>125645477.09082</v>
      </c>
      <c r="E10" s="22">
        <f ca="1">OFFSET(Import_SAS_CVS!AN7,(Synth!$D$3-1)*Synth!$E$3,0)</f>
        <v>211672813.01367199</v>
      </c>
      <c r="F10" s="22">
        <f ca="1">OFFSET(Import_SAS_CVS!CF7,(Synth!$D$3-1)*Synth!$E$3,0)</f>
        <v>14722143.057373</v>
      </c>
      <c r="G10" s="23">
        <f ca="1">OFFSET(Import_SAS_CVS!V7,(Synth!$D$3-1)*Synth!$E$3,0)</f>
        <v>69125618.795898393</v>
      </c>
      <c r="H10" s="24">
        <f ca="1">OFFSET(Import_SAS_CVS!W7,(Synth!$D$3-1)*Synth!$E$3,0)</f>
        <v>941539.69062805199</v>
      </c>
      <c r="I10" s="24">
        <f ca="1">OFFSET(Import_SAS_CVS!X7,(Synth!$D$3-1)*Synth!$E$3,0)</f>
        <v>55933909.168457001</v>
      </c>
      <c r="J10" s="43">
        <f ca="1">OFFSET(Import_SAS_CVS!Y7,(Synth!$D$3-1)*Synth!$E$3,0)</f>
        <v>24485686.0856934</v>
      </c>
      <c r="K10" s="24">
        <f ca="1">OFFSET(Import_SAS_CVS!Z7,(Synth!$D$3-1)*Synth!$E$3,0)</f>
        <v>4562800.7940063505</v>
      </c>
      <c r="L10" s="24">
        <f ca="1">OFFSET(Import_SAS_CVS!AA7,(Synth!$D$3-1)*Synth!$E$3,0)</f>
        <v>10325038.7463379</v>
      </c>
      <c r="M10" s="43">
        <f ca="1">OFFSET(Import_SAS_CVS!AB7,(Synth!$D$3-1)*Synth!$E$3,0)</f>
        <v>806285.302940369</v>
      </c>
      <c r="N10" s="24">
        <f ca="1">OFFSET(Import_SAS_CVS!AC7,(Synth!$D$3-1)*Synth!$E$3,0)</f>
        <v>79941248.671875</v>
      </c>
      <c r="O10" s="25">
        <f ca="1">OFFSET(Import_SAS_CVS!AD7,(Synth!$D$3-1)*Synth!$E$3,0)</f>
        <v>129649270.04199199</v>
      </c>
      <c r="P10" s="115">
        <f ca="1">OFFSET(Import_SAS_CVS!AE7,(Synth!$D$3-1)*Synth!$E$3,0)</f>
        <v>49021222.252441399</v>
      </c>
      <c r="Q10" s="116">
        <f ca="1">OFFSET(Import_SAS_CVS!AF7,(Synth!$D$3-1)*Synth!$E$3,0)</f>
        <v>32687660.638916001</v>
      </c>
      <c r="R10" s="116">
        <f ca="1">OFFSET(Import_SAS_CVS!AG7,(Synth!$D$3-1)*Synth!$E$3,0)</f>
        <v>29221956.152587902</v>
      </c>
      <c r="S10" s="116">
        <f ca="1">OFFSET(Import_SAS_CVS!AH7,(Synth!$D$3-1)*Synth!$E$3,0)</f>
        <v>0</v>
      </c>
      <c r="T10" s="116">
        <f ca="1">OFFSET(Import_SAS_CVS!AI7,(Synth!$D$3-1)*Synth!$E$3,0)</f>
        <v>0</v>
      </c>
      <c r="U10" s="116">
        <f ca="1">OFFSET(Import_SAS_CVS!AJ7,(Synth!$D$3-1)*Synth!$E$3,0)</f>
        <v>15311294.1589355</v>
      </c>
      <c r="V10" s="116">
        <f ca="1">OFFSET(Import_SAS_CVS!AK7,(Synth!$D$3-1)*Synth!$E$3,0)</f>
        <v>0</v>
      </c>
      <c r="W10" s="116">
        <f ca="1">OFFSET(Import_SAS_CVS!AL7,(Synth!$D$3-1)*Synth!$E$3,0)</f>
        <v>0</v>
      </c>
      <c r="X10" s="116">
        <f ca="1">OFFSET(Import_SAS_CVS!AM7,(Synth!$D$3-1)*Synth!$E$3,0)</f>
        <v>14706913.306274399</v>
      </c>
      <c r="Y10" s="117">
        <f ca="1">OFFSET(Import_SAS_CVS!CR7,(Synth!$D$3-1)*Synth!$E$3,0)</f>
        <v>56282.063758373297</v>
      </c>
    </row>
    <row r="11" spans="1:25" x14ac:dyDescent="0.2">
      <c r="A11" s="20">
        <v>38625</v>
      </c>
      <c r="B11" s="21">
        <f t="shared" ca="1" si="0"/>
        <v>346943145.10144103</v>
      </c>
      <c r="C11" s="21">
        <f t="shared" ca="1" si="1"/>
        <v>141730219.81042501</v>
      </c>
      <c r="D11" s="22">
        <f ca="1">OFFSET(Import_SAS_CVS!CB8,(Synth!$D$3-1)*Synth!$E$3,0)</f>
        <v>126909596.45800801</v>
      </c>
      <c r="E11" s="22">
        <f ca="1">OFFSET(Import_SAS_CVS!AN8,(Synth!$D$3-1)*Synth!$E$3,0)</f>
        <v>205212925.29101601</v>
      </c>
      <c r="F11" s="22">
        <f ca="1">OFFSET(Import_SAS_CVS!CF8,(Synth!$D$3-1)*Synth!$E$3,0)</f>
        <v>14820623.352417</v>
      </c>
      <c r="G11" s="23">
        <f ca="1">OFFSET(Import_SAS_CVS!V8,(Synth!$D$3-1)*Synth!$E$3,0)</f>
        <v>70293772.2421875</v>
      </c>
      <c r="H11" s="24">
        <f ca="1">OFFSET(Import_SAS_CVS!W8,(Synth!$D$3-1)*Synth!$E$3,0)</f>
        <v>1042293.37819672</v>
      </c>
      <c r="I11" s="24">
        <f ca="1">OFFSET(Import_SAS_CVS!X8,(Synth!$D$3-1)*Synth!$E$3,0)</f>
        <v>55228627.122558601</v>
      </c>
      <c r="J11" s="43">
        <f ca="1">OFFSET(Import_SAS_CVS!Y8,(Synth!$D$3-1)*Synth!$E$3,0)</f>
        <v>25077250.106933601</v>
      </c>
      <c r="K11" s="24">
        <f ca="1">OFFSET(Import_SAS_CVS!Z8,(Synth!$D$3-1)*Synth!$E$3,0)</f>
        <v>5561691.07922363</v>
      </c>
      <c r="L11" s="24">
        <f ca="1">OFFSET(Import_SAS_CVS!AA8,(Synth!$D$3-1)*Synth!$E$3,0)</f>
        <v>9344371.1219482403</v>
      </c>
      <c r="M11" s="43">
        <f ca="1">OFFSET(Import_SAS_CVS!AB8,(Synth!$D$3-1)*Synth!$E$3,0)</f>
        <v>755505.99642181396</v>
      </c>
      <c r="N11" s="24">
        <f ca="1">OFFSET(Import_SAS_CVS!AC8,(Synth!$D$3-1)*Synth!$E$3,0)</f>
        <v>97255974.345703095</v>
      </c>
      <c r="O11" s="25">
        <f ca="1">OFFSET(Import_SAS_CVS!AD8,(Synth!$D$3-1)*Synth!$E$3,0)</f>
        <v>109750434.40722699</v>
      </c>
      <c r="P11" s="115">
        <f ca="1">OFFSET(Import_SAS_CVS!AE8,(Synth!$D$3-1)*Synth!$E$3,0)</f>
        <v>49299835.263671897</v>
      </c>
      <c r="Q11" s="116">
        <f ca="1">OFFSET(Import_SAS_CVS!AF8,(Synth!$D$3-1)*Synth!$E$3,0)</f>
        <v>33635654.300292999</v>
      </c>
      <c r="R11" s="116">
        <f ca="1">OFFSET(Import_SAS_CVS!AG8,(Synth!$D$3-1)*Synth!$E$3,0)</f>
        <v>29261331.409179699</v>
      </c>
      <c r="S11" s="116">
        <f ca="1">OFFSET(Import_SAS_CVS!AH8,(Synth!$D$3-1)*Synth!$E$3,0)</f>
        <v>0</v>
      </c>
      <c r="T11" s="116">
        <f ca="1">OFFSET(Import_SAS_CVS!AI8,(Synth!$D$3-1)*Synth!$E$3,0)</f>
        <v>0</v>
      </c>
      <c r="U11" s="116">
        <f ca="1">OFFSET(Import_SAS_CVS!AJ8,(Synth!$D$3-1)*Synth!$E$3,0)</f>
        <v>15352185.767089801</v>
      </c>
      <c r="V11" s="116">
        <f ca="1">OFFSET(Import_SAS_CVS!AK8,(Synth!$D$3-1)*Synth!$E$3,0)</f>
        <v>0</v>
      </c>
      <c r="W11" s="116">
        <f ca="1">OFFSET(Import_SAS_CVS!AL8,(Synth!$D$3-1)*Synth!$E$3,0)</f>
        <v>0</v>
      </c>
      <c r="X11" s="116">
        <f ca="1">OFFSET(Import_SAS_CVS!AM8,(Synth!$D$3-1)*Synth!$E$3,0)</f>
        <v>14671630.880737299</v>
      </c>
      <c r="Y11" s="117">
        <f ca="1">OFFSET(Import_SAS_CVS!CR8,(Synth!$D$3-1)*Synth!$E$3,0)</f>
        <v>73239.538030624404</v>
      </c>
    </row>
    <row r="12" spans="1:25" ht="12" thickBot="1" x14ac:dyDescent="0.25">
      <c r="A12" s="26">
        <v>38717</v>
      </c>
      <c r="B12" s="27">
        <f t="shared" ca="1" si="0"/>
        <v>359708248.21435583</v>
      </c>
      <c r="C12" s="27">
        <f t="shared" ca="1" si="1"/>
        <v>142227574.9663088</v>
      </c>
      <c r="D12" s="28">
        <f ca="1">OFFSET(Import_SAS_CVS!CB9,(Synth!$D$3-1)*Synth!$E$3,0)</f>
        <v>127299597.77050801</v>
      </c>
      <c r="E12" s="28">
        <f ca="1">OFFSET(Import_SAS_CVS!AN9,(Synth!$D$3-1)*Synth!$E$3,0)</f>
        <v>217480673.24804699</v>
      </c>
      <c r="F12" s="28">
        <f ca="1">OFFSET(Import_SAS_CVS!CF9,(Synth!$D$3-1)*Synth!$E$3,0)</f>
        <v>14927977.1958008</v>
      </c>
      <c r="G12" s="29">
        <f ca="1">OFFSET(Import_SAS_CVS!V9,(Synth!$D$3-1)*Synth!$E$3,0)</f>
        <v>71766273.416992202</v>
      </c>
      <c r="H12" s="28">
        <f ca="1">OFFSET(Import_SAS_CVS!W9,(Synth!$D$3-1)*Synth!$E$3,0)</f>
        <v>1158889.7242279099</v>
      </c>
      <c r="I12" s="28">
        <f ca="1">OFFSET(Import_SAS_CVS!X9,(Synth!$D$3-1)*Synth!$E$3,0)</f>
        <v>54301186.556152299</v>
      </c>
      <c r="J12" s="44">
        <f ca="1">OFFSET(Import_SAS_CVS!Y9,(Synth!$D$3-1)*Synth!$E$3,0)</f>
        <v>25414479.2744141</v>
      </c>
      <c r="K12" s="28">
        <f ca="1">OFFSET(Import_SAS_CVS!Z9,(Synth!$D$3-1)*Synth!$E$3,0)</f>
        <v>6475217.7487182599</v>
      </c>
      <c r="L12" s="28">
        <f ca="1">OFFSET(Import_SAS_CVS!AA9,(Synth!$D$3-1)*Synth!$E$3,0)</f>
        <v>8265406.1102294903</v>
      </c>
      <c r="M12" s="44">
        <f ca="1">OFFSET(Import_SAS_CVS!AB9,(Synth!$D$3-1)*Synth!$E$3,0)</f>
        <v>688872.11036682106</v>
      </c>
      <c r="N12" s="28">
        <f ca="1">OFFSET(Import_SAS_CVS!AC9,(Synth!$D$3-1)*Synth!$E$3,0)</f>
        <v>121556462.9375</v>
      </c>
      <c r="O12" s="30">
        <f ca="1">OFFSET(Import_SAS_CVS!AD9,(Synth!$D$3-1)*Synth!$E$3,0)</f>
        <v>95590348.5234375</v>
      </c>
      <c r="P12" s="118">
        <f ca="1">OFFSET(Import_SAS_CVS!AE9,(Synth!$D$3-1)*Synth!$E$3,0)</f>
        <v>46473977.175292999</v>
      </c>
      <c r="Q12" s="119">
        <f ca="1">OFFSET(Import_SAS_CVS!AF9,(Synth!$D$3-1)*Synth!$E$3,0)</f>
        <v>34279284.070800804</v>
      </c>
      <c r="R12" s="119">
        <f ca="1">OFFSET(Import_SAS_CVS!AG9,(Synth!$D$3-1)*Synth!$E$3,0)</f>
        <v>29358872.131103501</v>
      </c>
      <c r="S12" s="119">
        <f ca="1">OFFSET(Import_SAS_CVS!AH9,(Synth!$D$3-1)*Synth!$E$3,0)</f>
        <v>0</v>
      </c>
      <c r="T12" s="119">
        <f ca="1">OFFSET(Import_SAS_CVS!AI9,(Synth!$D$3-1)*Synth!$E$3,0)</f>
        <v>0</v>
      </c>
      <c r="U12" s="119">
        <f ca="1">OFFSET(Import_SAS_CVS!AJ9,(Synth!$D$3-1)*Synth!$E$3,0)</f>
        <v>15431052.9017334</v>
      </c>
      <c r="V12" s="119">
        <f ca="1">OFFSET(Import_SAS_CVS!AK9,(Synth!$D$3-1)*Synth!$E$3,0)</f>
        <v>0</v>
      </c>
      <c r="W12" s="119">
        <f ca="1">OFFSET(Import_SAS_CVS!AL9,(Synth!$D$3-1)*Synth!$E$3,0)</f>
        <v>0</v>
      </c>
      <c r="X12" s="119">
        <f ca="1">OFFSET(Import_SAS_CVS!AM9,(Synth!$D$3-1)*Synth!$E$3,0)</f>
        <v>14653096.9301758</v>
      </c>
      <c r="Y12" s="120">
        <f ca="1">OFFSET(Import_SAS_CVS!CR9,(Synth!$D$3-1)*Synth!$E$3,0)</f>
        <v>88929.7671108246</v>
      </c>
    </row>
    <row r="13" spans="1:25" x14ac:dyDescent="0.2">
      <c r="A13" s="14">
        <v>38807</v>
      </c>
      <c r="B13" s="15">
        <f t="shared" ca="1" si="0"/>
        <v>365840025.08483863</v>
      </c>
      <c r="C13" s="15">
        <f t="shared" ca="1" si="1"/>
        <v>143406416.25280762</v>
      </c>
      <c r="D13" s="16">
        <f ca="1">OFFSET(Import_SAS_CVS!CB10,(Synth!$D$3-1)*Synth!$E$3,0)</f>
        <v>128390662.586914</v>
      </c>
      <c r="E13" s="16">
        <f ca="1">OFFSET(Import_SAS_CVS!AN10,(Synth!$D$3-1)*Synth!$E$3,0)</f>
        <v>222433608.83203101</v>
      </c>
      <c r="F13" s="16">
        <f ca="1">OFFSET(Import_SAS_CVS!CF10,(Synth!$D$3-1)*Synth!$E$3,0)</f>
        <v>15015753.665893599</v>
      </c>
      <c r="G13" s="17">
        <f ca="1">OFFSET(Import_SAS_CVS!V10,(Synth!$D$3-1)*Synth!$E$3,0)</f>
        <v>73708360.521484405</v>
      </c>
      <c r="H13" s="16">
        <f ca="1">OFFSET(Import_SAS_CVS!W10,(Synth!$D$3-1)*Synth!$E$3,0)</f>
        <v>1082552.59396362</v>
      </c>
      <c r="I13" s="16">
        <f ca="1">OFFSET(Import_SAS_CVS!X10,(Synth!$D$3-1)*Synth!$E$3,0)</f>
        <v>53647853.030761696</v>
      </c>
      <c r="J13" s="42">
        <f ca="1">OFFSET(Import_SAS_CVS!Y10,(Synth!$D$3-1)*Synth!$E$3,0)</f>
        <v>25776506.7507324</v>
      </c>
      <c r="K13" s="16">
        <f ca="1">OFFSET(Import_SAS_CVS!Z10,(Synth!$D$3-1)*Synth!$E$3,0)</f>
        <v>7464995.2795410203</v>
      </c>
      <c r="L13" s="16">
        <f ca="1">OFFSET(Import_SAS_CVS!AA10,(Synth!$D$3-1)*Synth!$E$3,0)</f>
        <v>7454675.2080078097</v>
      </c>
      <c r="M13" s="42">
        <f ca="1">OFFSET(Import_SAS_CVS!AB10,(Synth!$D$3-1)*Synth!$E$3,0)</f>
        <v>644945.77421569801</v>
      </c>
      <c r="N13" s="16">
        <f ca="1">OFFSET(Import_SAS_CVS!AC10,(Synth!$D$3-1)*Synth!$E$3,0)</f>
        <v>141203042.65234399</v>
      </c>
      <c r="O13" s="18">
        <f ca="1">OFFSET(Import_SAS_CVS!AD10,(Synth!$D$3-1)*Synth!$E$3,0)</f>
        <v>81533529.744140595</v>
      </c>
      <c r="P13" s="112">
        <f ca="1">OFFSET(Import_SAS_CVS!AE10,(Synth!$D$3-1)*Synth!$E$3,0)</f>
        <v>24336195.161621101</v>
      </c>
      <c r="Q13" s="113">
        <f ca="1">OFFSET(Import_SAS_CVS!AF10,(Synth!$D$3-1)*Synth!$E$3,0)</f>
        <v>35057721.376953103</v>
      </c>
      <c r="R13" s="113">
        <f ca="1">OFFSET(Import_SAS_CVS!AG10,(Synth!$D$3-1)*Synth!$E$3,0)</f>
        <v>29456198.878906298</v>
      </c>
      <c r="S13" s="113">
        <f ca="1">OFFSET(Import_SAS_CVS!AH10,(Synth!$D$3-1)*Synth!$E$3,0)</f>
        <v>24662478.051269501</v>
      </c>
      <c r="T13" s="113">
        <f ca="1">OFFSET(Import_SAS_CVS!AI10,(Synth!$D$3-1)*Synth!$E$3,0)</f>
        <v>0</v>
      </c>
      <c r="U13" s="113">
        <f ca="1">OFFSET(Import_SAS_CVS!AJ10,(Synth!$D$3-1)*Synth!$E$3,0)</f>
        <v>15427158.467529301</v>
      </c>
      <c r="V13" s="113">
        <f ca="1">OFFSET(Import_SAS_CVS!AK10,(Synth!$D$3-1)*Synth!$E$3,0)</f>
        <v>6100712.4852294903</v>
      </c>
      <c r="W13" s="113">
        <f ca="1">OFFSET(Import_SAS_CVS!AL10,(Synth!$D$3-1)*Synth!$E$3,0)</f>
        <v>0</v>
      </c>
      <c r="X13" s="113">
        <f ca="1">OFFSET(Import_SAS_CVS!AM10,(Synth!$D$3-1)*Synth!$E$3,0)</f>
        <v>8838758.3153076209</v>
      </c>
      <c r="Y13" s="114">
        <f ca="1">OFFSET(Import_SAS_CVS!CR10,(Synth!$D$3-1)*Synth!$E$3,0)</f>
        <v>100627.58208656299</v>
      </c>
    </row>
    <row r="14" spans="1:25" x14ac:dyDescent="0.2">
      <c r="A14" s="20">
        <v>38898</v>
      </c>
      <c r="B14" s="21">
        <f t="shared" ca="1" si="0"/>
        <v>371882693.34301782</v>
      </c>
      <c r="C14" s="21">
        <f t="shared" ca="1" si="1"/>
        <v>145802318.25707981</v>
      </c>
      <c r="D14" s="22">
        <f ca="1">OFFSET(Import_SAS_CVS!CB11,(Synth!$D$3-1)*Synth!$E$3,0)</f>
        <v>130579263.160156</v>
      </c>
      <c r="E14" s="22">
        <f ca="1">OFFSET(Import_SAS_CVS!AN11,(Synth!$D$3-1)*Synth!$E$3,0)</f>
        <v>226080375.08593801</v>
      </c>
      <c r="F14" s="22">
        <f ca="1">OFFSET(Import_SAS_CVS!CF11,(Synth!$D$3-1)*Synth!$E$3,0)</f>
        <v>15223055.0969238</v>
      </c>
      <c r="G14" s="23">
        <f ca="1">OFFSET(Import_SAS_CVS!V11,(Synth!$D$3-1)*Synth!$E$3,0)</f>
        <v>76257234.940429702</v>
      </c>
      <c r="H14" s="24">
        <f ca="1">OFFSET(Import_SAS_CVS!W11,(Synth!$D$3-1)*Synth!$E$3,0)</f>
        <v>1317351.8350219701</v>
      </c>
      <c r="I14" s="24">
        <f ca="1">OFFSET(Import_SAS_CVS!X11,(Synth!$D$3-1)*Synth!$E$3,0)</f>
        <v>53176169.7666016</v>
      </c>
      <c r="J14" s="43">
        <f ca="1">OFFSET(Import_SAS_CVS!Y11,(Synth!$D$3-1)*Synth!$E$3,0)</f>
        <v>25979907.669189502</v>
      </c>
      <c r="K14" s="24">
        <f ca="1">OFFSET(Import_SAS_CVS!Z11,(Synth!$D$3-1)*Synth!$E$3,0)</f>
        <v>8609350.13208008</v>
      </c>
      <c r="L14" s="24">
        <f ca="1">OFFSET(Import_SAS_CVS!AA11,(Synth!$D$3-1)*Synth!$E$3,0)</f>
        <v>6647995.1267700205</v>
      </c>
      <c r="M14" s="43">
        <f ca="1">OFFSET(Import_SAS_CVS!AB11,(Synth!$D$3-1)*Synth!$E$3,0)</f>
        <v>584594.50981903099</v>
      </c>
      <c r="N14" s="24">
        <f ca="1">OFFSET(Import_SAS_CVS!AC11,(Synth!$D$3-1)*Synth!$E$3,0)</f>
        <v>156914551.40625</v>
      </c>
      <c r="O14" s="25">
        <f ca="1">OFFSET(Import_SAS_CVS!AD11,(Synth!$D$3-1)*Synth!$E$3,0)</f>
        <v>67941459.453125</v>
      </c>
      <c r="P14" s="115">
        <f ca="1">OFFSET(Import_SAS_CVS!AE11,(Synth!$D$3-1)*Synth!$E$3,0)</f>
        <v>23561423.462646499</v>
      </c>
      <c r="Q14" s="116">
        <f ca="1">OFFSET(Import_SAS_CVS!AF11,(Synth!$D$3-1)*Synth!$E$3,0)</f>
        <v>35722310.992675804</v>
      </c>
      <c r="R14" s="116">
        <f ca="1">OFFSET(Import_SAS_CVS!AG11,(Synth!$D$3-1)*Synth!$E$3,0)</f>
        <v>29585211.6633301</v>
      </c>
      <c r="S14" s="116">
        <f ca="1">OFFSET(Import_SAS_CVS!AH11,(Synth!$D$3-1)*Synth!$E$3,0)</f>
        <v>25823728.831298798</v>
      </c>
      <c r="T14" s="116">
        <f ca="1">OFFSET(Import_SAS_CVS!AI11,(Synth!$D$3-1)*Synth!$E$3,0)</f>
        <v>0</v>
      </c>
      <c r="U14" s="116">
        <f ca="1">OFFSET(Import_SAS_CVS!AJ11,(Synth!$D$3-1)*Synth!$E$3,0)</f>
        <v>15506502.6756592</v>
      </c>
      <c r="V14" s="116">
        <f ca="1">OFFSET(Import_SAS_CVS!AK11,(Synth!$D$3-1)*Synth!$E$3,0)</f>
        <v>6902371.5032959003</v>
      </c>
      <c r="W14" s="116">
        <f ca="1">OFFSET(Import_SAS_CVS!AL11,(Synth!$D$3-1)*Synth!$E$3,0)</f>
        <v>0</v>
      </c>
      <c r="X14" s="116">
        <f ca="1">OFFSET(Import_SAS_CVS!AM11,(Synth!$D$3-1)*Synth!$E$3,0)</f>
        <v>8115072.45556641</v>
      </c>
      <c r="Y14" s="117">
        <f ca="1">OFFSET(Import_SAS_CVS!CR11,(Synth!$D$3-1)*Synth!$E$3,0)</f>
        <v>114784.660562515</v>
      </c>
    </row>
    <row r="15" spans="1:25" x14ac:dyDescent="0.2">
      <c r="A15" s="20">
        <v>38990</v>
      </c>
      <c r="B15" s="21">
        <f t="shared" ca="1" si="0"/>
        <v>372287232.87292439</v>
      </c>
      <c r="C15" s="21">
        <f t="shared" ca="1" si="1"/>
        <v>146375002.66979939</v>
      </c>
      <c r="D15" s="22">
        <f ca="1">OFFSET(Import_SAS_CVS!CB12,(Synth!$D$3-1)*Synth!$E$3,0)</f>
        <v>130975077.396484</v>
      </c>
      <c r="E15" s="22">
        <f ca="1">OFFSET(Import_SAS_CVS!AN12,(Synth!$D$3-1)*Synth!$E$3,0)</f>
        <v>225912230.203125</v>
      </c>
      <c r="F15" s="22">
        <f ca="1">OFFSET(Import_SAS_CVS!CF12,(Synth!$D$3-1)*Synth!$E$3,0)</f>
        <v>15399925.2733154</v>
      </c>
      <c r="G15" s="23">
        <f ca="1">OFFSET(Import_SAS_CVS!V12,(Synth!$D$3-1)*Synth!$E$3,0)</f>
        <v>77670462.075195298</v>
      </c>
      <c r="H15" s="24">
        <f ca="1">OFFSET(Import_SAS_CVS!W12,(Synth!$D$3-1)*Synth!$E$3,0)</f>
        <v>1253574.5256042499</v>
      </c>
      <c r="I15" s="24">
        <f ca="1">OFFSET(Import_SAS_CVS!X12,(Synth!$D$3-1)*Synth!$E$3,0)</f>
        <v>51841747.408203103</v>
      </c>
      <c r="J15" s="43">
        <f ca="1">OFFSET(Import_SAS_CVS!Y12,(Synth!$D$3-1)*Synth!$E$3,0)</f>
        <v>25884516.6325684</v>
      </c>
      <c r="K15" s="24">
        <f ca="1">OFFSET(Import_SAS_CVS!Z12,(Synth!$D$3-1)*Synth!$E$3,0)</f>
        <v>9647451.1184081994</v>
      </c>
      <c r="L15" s="24">
        <f ca="1">OFFSET(Import_SAS_CVS!AA12,(Synth!$D$3-1)*Synth!$E$3,0)</f>
        <v>5832585.7202758798</v>
      </c>
      <c r="M15" s="43">
        <f ca="1">OFFSET(Import_SAS_CVS!AB12,(Synth!$D$3-1)*Synth!$E$3,0)</f>
        <v>535252.00112915004</v>
      </c>
      <c r="N15" s="24">
        <f ca="1">OFFSET(Import_SAS_CVS!AC12,(Synth!$D$3-1)*Synth!$E$3,0)</f>
        <v>175322059.52539101</v>
      </c>
      <c r="O15" s="25">
        <f ca="1">OFFSET(Import_SAS_CVS!AD12,(Synth!$D$3-1)*Synth!$E$3,0)</f>
        <v>52188903.8505859</v>
      </c>
      <c r="P15" s="115">
        <f ca="1">OFFSET(Import_SAS_CVS!AE12,(Synth!$D$3-1)*Synth!$E$3,0)</f>
        <v>22568231.800781298</v>
      </c>
      <c r="Q15" s="116">
        <f ca="1">OFFSET(Import_SAS_CVS!AF12,(Synth!$D$3-1)*Synth!$E$3,0)</f>
        <v>35916660.2041016</v>
      </c>
      <c r="R15" s="116">
        <f ca="1">OFFSET(Import_SAS_CVS!AG12,(Synth!$D$3-1)*Synth!$E$3,0)</f>
        <v>29605632.4609375</v>
      </c>
      <c r="S15" s="116">
        <f ca="1">OFFSET(Import_SAS_CVS!AH12,(Synth!$D$3-1)*Synth!$E$3,0)</f>
        <v>26719302.801025402</v>
      </c>
      <c r="T15" s="116">
        <f ca="1">OFFSET(Import_SAS_CVS!AI12,(Synth!$D$3-1)*Synth!$E$3,0)</f>
        <v>0</v>
      </c>
      <c r="U15" s="116">
        <f ca="1">OFFSET(Import_SAS_CVS!AJ12,(Synth!$D$3-1)*Synth!$E$3,0)</f>
        <v>15375707.575805699</v>
      </c>
      <c r="V15" s="116">
        <f ca="1">OFFSET(Import_SAS_CVS!AK12,(Synth!$D$3-1)*Synth!$E$3,0)</f>
        <v>7571663.83093262</v>
      </c>
      <c r="W15" s="116">
        <f ca="1">OFFSET(Import_SAS_CVS!AL12,(Synth!$D$3-1)*Synth!$E$3,0)</f>
        <v>0</v>
      </c>
      <c r="X15" s="116">
        <f ca="1">OFFSET(Import_SAS_CVS!AM12,(Synth!$D$3-1)*Synth!$E$3,0)</f>
        <v>7625720.68640137</v>
      </c>
      <c r="Y15" s="117">
        <f ca="1">OFFSET(Import_SAS_CVS!CR12,(Synth!$D$3-1)*Synth!$E$3,0)</f>
        <v>124989.220198631</v>
      </c>
    </row>
    <row r="16" spans="1:25" ht="12" thickBot="1" x14ac:dyDescent="0.25">
      <c r="A16" s="26">
        <v>39082</v>
      </c>
      <c r="B16" s="27">
        <f t="shared" ca="1" si="0"/>
        <v>385815906.67150819</v>
      </c>
      <c r="C16" s="27">
        <f t="shared" ca="1" si="1"/>
        <v>148056349.52502421</v>
      </c>
      <c r="D16" s="28">
        <f ca="1">OFFSET(Import_SAS_CVS!CB13,(Synth!$D$3-1)*Synth!$E$3,0)</f>
        <v>132393602.41699199</v>
      </c>
      <c r="E16" s="28">
        <f ca="1">OFFSET(Import_SAS_CVS!AN13,(Synth!$D$3-1)*Synth!$E$3,0)</f>
        <v>237759557.14648399</v>
      </c>
      <c r="F16" s="28">
        <f ca="1">OFFSET(Import_SAS_CVS!CF13,(Synth!$D$3-1)*Synth!$E$3,0)</f>
        <v>15662747.1080322</v>
      </c>
      <c r="G16" s="29">
        <f ca="1">OFFSET(Import_SAS_CVS!V13,(Synth!$D$3-1)*Synth!$E$3,0)</f>
        <v>80062355.167968795</v>
      </c>
      <c r="H16" s="28">
        <f ca="1">OFFSET(Import_SAS_CVS!W13,(Synth!$D$3-1)*Synth!$E$3,0)</f>
        <v>1336394.2604827899</v>
      </c>
      <c r="I16" s="28">
        <f ca="1">OFFSET(Import_SAS_CVS!X13,(Synth!$D$3-1)*Synth!$E$3,0)</f>
        <v>50918371.972167999</v>
      </c>
      <c r="J16" s="44">
        <f ca="1">OFFSET(Import_SAS_CVS!Y13,(Synth!$D$3-1)*Synth!$E$3,0)</f>
        <v>25950656.566894501</v>
      </c>
      <c r="K16" s="28">
        <f ca="1">OFFSET(Import_SAS_CVS!Z13,(Synth!$D$3-1)*Synth!$E$3,0)</f>
        <v>10409542.6557617</v>
      </c>
      <c r="L16" s="28">
        <f ca="1">OFFSET(Import_SAS_CVS!AA13,(Synth!$D$3-1)*Synth!$E$3,0)</f>
        <v>5120239.9707031297</v>
      </c>
      <c r="M16" s="44">
        <f ca="1">OFFSET(Import_SAS_CVS!AB13,(Synth!$D$3-1)*Synth!$E$3,0)</f>
        <v>490200.36631011998</v>
      </c>
      <c r="N16" s="28">
        <f ca="1">OFFSET(Import_SAS_CVS!AC13,(Synth!$D$3-1)*Synth!$E$3,0)</f>
        <v>197768304.75</v>
      </c>
      <c r="O16" s="30">
        <f ca="1">OFFSET(Import_SAS_CVS!AD13,(Synth!$D$3-1)*Synth!$E$3,0)</f>
        <v>36531062.649902299</v>
      </c>
      <c r="P16" s="118">
        <f ca="1">OFFSET(Import_SAS_CVS!AE13,(Synth!$D$3-1)*Synth!$E$3,0)</f>
        <v>22852726.536377002</v>
      </c>
      <c r="Q16" s="119">
        <f ca="1">OFFSET(Import_SAS_CVS!AF13,(Synth!$D$3-1)*Synth!$E$3,0)</f>
        <v>36146723.8740234</v>
      </c>
      <c r="R16" s="119">
        <f ca="1">OFFSET(Import_SAS_CVS!AG13,(Synth!$D$3-1)*Synth!$E$3,0)</f>
        <v>29592665.3603516</v>
      </c>
      <c r="S16" s="119">
        <f ca="1">OFFSET(Import_SAS_CVS!AH13,(Synth!$D$3-1)*Synth!$E$3,0)</f>
        <v>28040978.357177701</v>
      </c>
      <c r="T16" s="119">
        <f ca="1">OFFSET(Import_SAS_CVS!AI13,(Synth!$D$3-1)*Synth!$E$3,0)</f>
        <v>0</v>
      </c>
      <c r="U16" s="119">
        <f ca="1">OFFSET(Import_SAS_CVS!AJ13,(Synth!$D$3-1)*Synth!$E$3,0)</f>
        <v>15415047.7659912</v>
      </c>
      <c r="V16" s="119">
        <f ca="1">OFFSET(Import_SAS_CVS!AK13,(Synth!$D$3-1)*Synth!$E$3,0)</f>
        <v>8606383.0562744103</v>
      </c>
      <c r="W16" s="119">
        <f ca="1">OFFSET(Import_SAS_CVS!AL13,(Synth!$D$3-1)*Synth!$E$3,0)</f>
        <v>0</v>
      </c>
      <c r="X16" s="119">
        <f ca="1">OFFSET(Import_SAS_CVS!AM13,(Synth!$D$3-1)*Synth!$E$3,0)</f>
        <v>6932516.74719238</v>
      </c>
      <c r="Y16" s="120">
        <f ca="1">OFFSET(Import_SAS_CVS!CR13,(Synth!$D$3-1)*Synth!$E$3,0)</f>
        <v>134945.650316238</v>
      </c>
    </row>
    <row r="17" spans="1:25" x14ac:dyDescent="0.2">
      <c r="A17" s="14">
        <v>39172</v>
      </c>
      <c r="B17" s="21">
        <f t="shared" ca="1" si="0"/>
        <v>390012198.26452672</v>
      </c>
      <c r="C17" s="21">
        <f t="shared" ca="1" si="1"/>
        <v>149129441.0457767</v>
      </c>
      <c r="D17" s="24">
        <f ca="1">OFFSET(Import_SAS_CVS!CB14,(Synth!$D$3-1)*Synth!$E$3,0)</f>
        <v>133276173.275391</v>
      </c>
      <c r="E17" s="24">
        <f ca="1">OFFSET(Import_SAS_CVS!AN14,(Synth!$D$3-1)*Synth!$E$3,0)</f>
        <v>240882757.21875</v>
      </c>
      <c r="F17" s="24">
        <f ca="1">OFFSET(Import_SAS_CVS!CF14,(Synth!$D$3-1)*Synth!$E$3,0)</f>
        <v>15853267.770385699</v>
      </c>
      <c r="G17" s="23">
        <f ca="1">OFFSET(Import_SAS_CVS!V14,(Synth!$D$3-1)*Synth!$E$3,0)</f>
        <v>82844891.694335893</v>
      </c>
      <c r="H17" s="24">
        <f ca="1">OFFSET(Import_SAS_CVS!W14,(Synth!$D$3-1)*Synth!$E$3,0)</f>
        <v>1312186.0230865499</v>
      </c>
      <c r="I17" s="24">
        <f ca="1">OFFSET(Import_SAS_CVS!X14,(Synth!$D$3-1)*Synth!$E$3,0)</f>
        <v>49180426.520019501</v>
      </c>
      <c r="J17" s="43">
        <f ca="1">OFFSET(Import_SAS_CVS!Y14,(Synth!$D$3-1)*Synth!$E$3,0)</f>
        <v>25919828.542968798</v>
      </c>
      <c r="K17" s="24">
        <f ca="1">OFFSET(Import_SAS_CVS!Z14,(Synth!$D$3-1)*Synth!$E$3,0)</f>
        <v>11245920.501831099</v>
      </c>
      <c r="L17" s="24">
        <f ca="1">OFFSET(Import_SAS_CVS!AA14,(Synth!$D$3-1)*Synth!$E$3,0)</f>
        <v>4460786.03869629</v>
      </c>
      <c r="M17" s="43">
        <f ca="1">OFFSET(Import_SAS_CVS!AB14,(Synth!$D$3-1)*Synth!$E$3,0)</f>
        <v>434211.27070617699</v>
      </c>
      <c r="N17" s="24">
        <f ca="1">OFFSET(Import_SAS_CVS!AC14,(Synth!$D$3-1)*Synth!$E$3,0)</f>
        <v>210585535.39257801</v>
      </c>
      <c r="O17" s="25">
        <f ca="1">OFFSET(Import_SAS_CVS!AD14,(Synth!$D$3-1)*Synth!$E$3,0)</f>
        <v>29745550.105468798</v>
      </c>
      <c r="P17" s="115">
        <f ca="1">OFFSET(Import_SAS_CVS!AE14,(Synth!$D$3-1)*Synth!$E$3,0)</f>
        <v>22400417.920654301</v>
      </c>
      <c r="Q17" s="116">
        <f ca="1">OFFSET(Import_SAS_CVS!AF14,(Synth!$D$3-1)*Synth!$E$3,0)</f>
        <v>36513766.202636696</v>
      </c>
      <c r="R17" s="116">
        <f ca="1">OFFSET(Import_SAS_CVS!AG14,(Synth!$D$3-1)*Synth!$E$3,0)</f>
        <v>29611712.220947299</v>
      </c>
      <c r="S17" s="116">
        <f ca="1">OFFSET(Import_SAS_CVS!AH14,(Synth!$D$3-1)*Synth!$E$3,0)</f>
        <v>29378574.442627002</v>
      </c>
      <c r="T17" s="116">
        <f ca="1">OFFSET(Import_SAS_CVS!AI14,(Synth!$D$3-1)*Synth!$E$3,0)</f>
        <v>0</v>
      </c>
      <c r="U17" s="116">
        <f ca="1">OFFSET(Import_SAS_CVS!AJ14,(Synth!$D$3-1)*Synth!$E$3,0)</f>
        <v>15390929.697998</v>
      </c>
      <c r="V17" s="116">
        <f ca="1">OFFSET(Import_SAS_CVS!AK14,(Synth!$D$3-1)*Synth!$E$3,0)</f>
        <v>9145928.8536377009</v>
      </c>
      <c r="W17" s="116">
        <f ca="1">OFFSET(Import_SAS_CVS!AL14,(Synth!$D$3-1)*Synth!$E$3,0)</f>
        <v>0</v>
      </c>
      <c r="X17" s="116">
        <f ca="1">OFFSET(Import_SAS_CVS!AM14,(Synth!$D$3-1)*Synth!$E$3,0)</f>
        <v>6480654.94104004</v>
      </c>
      <c r="Y17" s="117">
        <f ca="1">OFFSET(Import_SAS_CVS!CR14,(Synth!$D$3-1)*Synth!$E$3,0)</f>
        <v>146954.88723373401</v>
      </c>
    </row>
    <row r="18" spans="1:25" x14ac:dyDescent="0.2">
      <c r="A18" s="20">
        <v>39263</v>
      </c>
      <c r="B18" s="21">
        <f t="shared" ca="1" si="0"/>
        <v>395041099.48901451</v>
      </c>
      <c r="C18" s="21">
        <f t="shared" ca="1" si="1"/>
        <v>150609618.91674849</v>
      </c>
      <c r="D18" s="24">
        <f ca="1">OFFSET(Import_SAS_CVS!CB15,(Synth!$D$3-1)*Synth!$E$3,0)</f>
        <v>134590139.74218801</v>
      </c>
      <c r="E18" s="24">
        <f ca="1">OFFSET(Import_SAS_CVS!AN15,(Synth!$D$3-1)*Synth!$E$3,0)</f>
        <v>244431480.57226601</v>
      </c>
      <c r="F18" s="24">
        <f ca="1">OFFSET(Import_SAS_CVS!CF15,(Synth!$D$3-1)*Synth!$E$3,0)</f>
        <v>16019479.1745605</v>
      </c>
      <c r="G18" s="23">
        <f ca="1">OFFSET(Import_SAS_CVS!V15,(Synth!$D$3-1)*Synth!$E$3,0)</f>
        <v>85125799.244140595</v>
      </c>
      <c r="H18" s="24">
        <f ca="1">OFFSET(Import_SAS_CVS!W15,(Synth!$D$3-1)*Synth!$E$3,0)</f>
        <v>1432208.0630188</v>
      </c>
      <c r="I18" s="24">
        <f ca="1">OFFSET(Import_SAS_CVS!X15,(Synth!$D$3-1)*Synth!$E$3,0)</f>
        <v>47508607.085449196</v>
      </c>
      <c r="J18" s="43">
        <f ca="1">OFFSET(Import_SAS_CVS!Y15,(Synth!$D$3-1)*Synth!$E$3,0)</f>
        <v>25087282.060791001</v>
      </c>
      <c r="K18" s="24">
        <f ca="1">OFFSET(Import_SAS_CVS!Z15,(Synth!$D$3-1)*Synth!$E$3,0)</f>
        <v>12132412.9147949</v>
      </c>
      <c r="L18" s="24">
        <f ca="1">OFFSET(Import_SAS_CVS!AA15,(Synth!$D$3-1)*Synth!$E$3,0)</f>
        <v>3953630.6910705599</v>
      </c>
      <c r="M18" s="43">
        <f ca="1">OFFSET(Import_SAS_CVS!AB15,(Synth!$D$3-1)*Synth!$E$3,0)</f>
        <v>386521.43352508498</v>
      </c>
      <c r="N18" s="24">
        <f ca="1">OFFSET(Import_SAS_CVS!AC15,(Synth!$D$3-1)*Synth!$E$3,0)</f>
        <v>220612360.20898399</v>
      </c>
      <c r="O18" s="25">
        <f ca="1">OFFSET(Import_SAS_CVS!AD15,(Synth!$D$3-1)*Synth!$E$3,0)</f>
        <v>24092161.721191399</v>
      </c>
      <c r="P18" s="115">
        <f ca="1">OFFSET(Import_SAS_CVS!AE15,(Synth!$D$3-1)*Synth!$E$3,0)</f>
        <v>22201128.949951202</v>
      </c>
      <c r="Q18" s="116">
        <f ca="1">OFFSET(Import_SAS_CVS!AF15,(Synth!$D$3-1)*Synth!$E$3,0)</f>
        <v>36723118.653320298</v>
      </c>
      <c r="R18" s="116">
        <f ca="1">OFFSET(Import_SAS_CVS!AG15,(Synth!$D$3-1)*Synth!$E$3,0)</f>
        <v>29583393.011962902</v>
      </c>
      <c r="S18" s="116">
        <f ca="1">OFFSET(Import_SAS_CVS!AH15,(Synth!$D$3-1)*Synth!$E$3,0)</f>
        <v>29699713.760009799</v>
      </c>
      <c r="T18" s="116">
        <f ca="1">OFFSET(Import_SAS_CVS!AI15,(Synth!$D$3-1)*Synth!$E$3,0)</f>
        <v>0</v>
      </c>
      <c r="U18" s="116">
        <f ca="1">OFFSET(Import_SAS_CVS!AJ15,(Synth!$D$3-1)*Synth!$E$3,0)</f>
        <v>15559784.9571533</v>
      </c>
      <c r="V18" s="116">
        <f ca="1">OFFSET(Import_SAS_CVS!AK15,(Synth!$D$3-1)*Synth!$E$3,0)</f>
        <v>9625274.1230468806</v>
      </c>
      <c r="W18" s="116">
        <f ca="1">OFFSET(Import_SAS_CVS!AL15,(Synth!$D$3-1)*Synth!$E$3,0)</f>
        <v>0</v>
      </c>
      <c r="X18" s="116">
        <f ca="1">OFFSET(Import_SAS_CVS!AM15,(Synth!$D$3-1)*Synth!$E$3,0)</f>
        <v>6222095.18896484</v>
      </c>
      <c r="Y18" s="117">
        <f ca="1">OFFSET(Import_SAS_CVS!CR15,(Synth!$D$3-1)*Synth!$E$3,0)</f>
        <v>157702.198230743</v>
      </c>
    </row>
    <row r="19" spans="1:25" x14ac:dyDescent="0.2">
      <c r="A19" s="20">
        <v>39355</v>
      </c>
      <c r="B19" s="21">
        <f t="shared" ca="1" si="0"/>
        <v>397661493.48584032</v>
      </c>
      <c r="C19" s="21">
        <f t="shared" ca="1" si="1"/>
        <v>150860631.11865231</v>
      </c>
      <c r="D19" s="24">
        <f ca="1">OFFSET(Import_SAS_CVS!CB16,(Synth!$D$3-1)*Synth!$E$3,0)</f>
        <v>134674882.890625</v>
      </c>
      <c r="E19" s="24">
        <f ca="1">OFFSET(Import_SAS_CVS!AN16,(Synth!$D$3-1)*Synth!$E$3,0)</f>
        <v>246800862.36718801</v>
      </c>
      <c r="F19" s="24">
        <f ca="1">OFFSET(Import_SAS_CVS!CF16,(Synth!$D$3-1)*Synth!$E$3,0)</f>
        <v>16185748.228027301</v>
      </c>
      <c r="G19" s="23">
        <f ca="1">OFFSET(Import_SAS_CVS!V16,(Synth!$D$3-1)*Synth!$E$3,0)</f>
        <v>86996827.090820298</v>
      </c>
      <c r="H19" s="24">
        <f ca="1">OFFSET(Import_SAS_CVS!W16,(Synth!$D$3-1)*Synth!$E$3,0)</f>
        <v>1436526.87815857</v>
      </c>
      <c r="I19" s="24">
        <f ca="1">OFFSET(Import_SAS_CVS!X16,(Synth!$D$3-1)*Synth!$E$3,0)</f>
        <v>46325765.921875</v>
      </c>
      <c r="J19" s="43">
        <f ca="1">OFFSET(Import_SAS_CVS!Y16,(Synth!$D$3-1)*Synth!$E$3,0)</f>
        <v>25167196.564453099</v>
      </c>
      <c r="K19" s="24">
        <f ca="1">OFFSET(Import_SAS_CVS!Z16,(Synth!$D$3-1)*Synth!$E$3,0)</f>
        <v>12874629.6516113</v>
      </c>
      <c r="L19" s="24">
        <f ca="1">OFFSET(Import_SAS_CVS!AA16,(Synth!$D$3-1)*Synth!$E$3,0)</f>
        <v>3447323.0406189002</v>
      </c>
      <c r="M19" s="43">
        <f ca="1">OFFSET(Import_SAS_CVS!AB16,(Synth!$D$3-1)*Synth!$E$3,0)</f>
        <v>337425.707500458</v>
      </c>
      <c r="N19" s="24">
        <f ca="1">OFFSET(Import_SAS_CVS!AC16,(Synth!$D$3-1)*Synth!$E$3,0)</f>
        <v>227278261.66601601</v>
      </c>
      <c r="O19" s="25">
        <f ca="1">OFFSET(Import_SAS_CVS!AD16,(Synth!$D$3-1)*Synth!$E$3,0)</f>
        <v>21387269.897216801</v>
      </c>
      <c r="P19" s="115">
        <f ca="1">OFFSET(Import_SAS_CVS!AE16,(Synth!$D$3-1)*Synth!$E$3,0)</f>
        <v>21950312.894042999</v>
      </c>
      <c r="Q19" s="116">
        <f ca="1">OFFSET(Import_SAS_CVS!AF16,(Synth!$D$3-1)*Synth!$E$3,0)</f>
        <v>36873082.552734397</v>
      </c>
      <c r="R19" s="116">
        <f ca="1">OFFSET(Import_SAS_CVS!AG16,(Synth!$D$3-1)*Synth!$E$3,0)</f>
        <v>29615634.443115201</v>
      </c>
      <c r="S19" s="116">
        <f ca="1">OFFSET(Import_SAS_CVS!AH16,(Synth!$D$3-1)*Synth!$E$3,0)</f>
        <v>30542988.454833999</v>
      </c>
      <c r="T19" s="116">
        <f ca="1">OFFSET(Import_SAS_CVS!AI16,(Synth!$D$3-1)*Synth!$E$3,0)</f>
        <v>0</v>
      </c>
      <c r="U19" s="116">
        <f ca="1">OFFSET(Import_SAS_CVS!AJ16,(Synth!$D$3-1)*Synth!$E$3,0)</f>
        <v>15550394.639160199</v>
      </c>
      <c r="V19" s="116">
        <f ca="1">OFFSET(Import_SAS_CVS!AK16,(Synth!$D$3-1)*Synth!$E$3,0)</f>
        <v>10094528.194458</v>
      </c>
      <c r="W19" s="116">
        <f ca="1">OFFSET(Import_SAS_CVS!AL16,(Synth!$D$3-1)*Synth!$E$3,0)</f>
        <v>0</v>
      </c>
      <c r="X19" s="116">
        <f ca="1">OFFSET(Import_SAS_CVS!AM16,(Synth!$D$3-1)*Synth!$E$3,0)</f>
        <v>5987526.87854004</v>
      </c>
      <c r="Y19" s="117">
        <f ca="1">OFFSET(Import_SAS_CVS!CR16,(Synth!$D$3-1)*Synth!$E$3,0)</f>
        <v>166139.563556671</v>
      </c>
    </row>
    <row r="20" spans="1:25" ht="12" thickBot="1" x14ac:dyDescent="0.25">
      <c r="A20" s="26">
        <v>39447</v>
      </c>
      <c r="B20" s="27">
        <f t="shared" ca="1" si="0"/>
        <v>403795634.59606934</v>
      </c>
      <c r="C20" s="27">
        <f t="shared" ca="1" si="1"/>
        <v>152454037.67810032</v>
      </c>
      <c r="D20" s="28">
        <f ca="1">OFFSET(Import_SAS_CVS!CB17,(Synth!$D$3-1)*Synth!$E$3,0)</f>
        <v>136055788.01953101</v>
      </c>
      <c r="E20" s="28">
        <f ca="1">OFFSET(Import_SAS_CVS!AN17,(Synth!$D$3-1)*Synth!$E$3,0)</f>
        <v>251341596.91796899</v>
      </c>
      <c r="F20" s="28">
        <f ca="1">OFFSET(Import_SAS_CVS!CF17,(Synth!$D$3-1)*Synth!$E$3,0)</f>
        <v>16398249.658569301</v>
      </c>
      <c r="G20" s="29">
        <f ca="1">OFFSET(Import_SAS_CVS!V17,(Synth!$D$3-1)*Synth!$E$3,0)</f>
        <v>88691580.78125</v>
      </c>
      <c r="H20" s="28">
        <f ca="1">OFFSET(Import_SAS_CVS!W17,(Synth!$D$3-1)*Synth!$E$3,0)</f>
        <v>1600356.7147979699</v>
      </c>
      <c r="I20" s="28">
        <f ca="1">OFFSET(Import_SAS_CVS!X17,(Synth!$D$3-1)*Synth!$E$3,0)</f>
        <v>45473064.372070298</v>
      </c>
      <c r="J20" s="44">
        <f ca="1">OFFSET(Import_SAS_CVS!Y17,(Synth!$D$3-1)*Synth!$E$3,0)</f>
        <v>24970922.206298798</v>
      </c>
      <c r="K20" s="28">
        <f ca="1">OFFSET(Import_SAS_CVS!Z17,(Synth!$D$3-1)*Synth!$E$3,0)</f>
        <v>13318490.881591801</v>
      </c>
      <c r="L20" s="28">
        <f ca="1">OFFSET(Import_SAS_CVS!AA17,(Synth!$D$3-1)*Synth!$E$3,0)</f>
        <v>3001418.1301269499</v>
      </c>
      <c r="M20" s="44">
        <f ca="1">OFFSET(Import_SAS_CVS!AB17,(Synth!$D$3-1)*Synth!$E$3,0)</f>
        <v>301686.47898101801</v>
      </c>
      <c r="N20" s="28">
        <f ca="1">OFFSET(Import_SAS_CVS!AC17,(Synth!$D$3-1)*Synth!$E$3,0)</f>
        <v>231950758.43945301</v>
      </c>
      <c r="O20" s="30">
        <f ca="1">OFFSET(Import_SAS_CVS!AD17,(Synth!$D$3-1)*Synth!$E$3,0)</f>
        <v>17122537.3056641</v>
      </c>
      <c r="P20" s="118">
        <f ca="1">OFFSET(Import_SAS_CVS!AE17,(Synth!$D$3-1)*Synth!$E$3,0)</f>
        <v>21931992.529296901</v>
      </c>
      <c r="Q20" s="119">
        <f ca="1">OFFSET(Import_SAS_CVS!AF17,(Synth!$D$3-1)*Synth!$E$3,0)</f>
        <v>37089229.009277299</v>
      </c>
      <c r="R20" s="119">
        <f ca="1">OFFSET(Import_SAS_CVS!AG17,(Synth!$D$3-1)*Synth!$E$3,0)</f>
        <v>29533166.237060498</v>
      </c>
      <c r="S20" s="119">
        <f ca="1">OFFSET(Import_SAS_CVS!AH17,(Synth!$D$3-1)*Synth!$E$3,0)</f>
        <v>31566081.734375</v>
      </c>
      <c r="T20" s="119">
        <f ca="1">OFFSET(Import_SAS_CVS!AI17,(Synth!$D$3-1)*Synth!$E$3,0)</f>
        <v>0</v>
      </c>
      <c r="U20" s="119">
        <f ca="1">OFFSET(Import_SAS_CVS!AJ17,(Synth!$D$3-1)*Synth!$E$3,0)</f>
        <v>15716418.456054701</v>
      </c>
      <c r="V20" s="119">
        <f ca="1">OFFSET(Import_SAS_CVS!AK17,(Synth!$D$3-1)*Synth!$E$3,0)</f>
        <v>10626425.6920166</v>
      </c>
      <c r="W20" s="119">
        <f ca="1">OFFSET(Import_SAS_CVS!AL17,(Synth!$D$3-1)*Synth!$E$3,0)</f>
        <v>0</v>
      </c>
      <c r="X20" s="119">
        <f ca="1">OFFSET(Import_SAS_CVS!AM17,(Synth!$D$3-1)*Synth!$E$3,0)</f>
        <v>5620679.8549804697</v>
      </c>
      <c r="Y20" s="120">
        <f ca="1">OFFSET(Import_SAS_CVS!CR17,(Synth!$D$3-1)*Synth!$E$3,0)</f>
        <v>172492.22323799101</v>
      </c>
    </row>
    <row r="21" spans="1:25" x14ac:dyDescent="0.2">
      <c r="A21" s="14">
        <v>39538</v>
      </c>
      <c r="B21" s="21">
        <f t="shared" ca="1" si="0"/>
        <v>405175015.7504887</v>
      </c>
      <c r="C21" s="21">
        <f t="shared" ca="1" si="1"/>
        <v>152017225.4379887</v>
      </c>
      <c r="D21" s="24">
        <f ca="1">OFFSET(Import_SAS_CVS!CB18,(Synth!$D$3-1)*Synth!$E$3,0)</f>
        <v>135431433.35351601</v>
      </c>
      <c r="E21" s="24">
        <f ca="1">OFFSET(Import_SAS_CVS!AN18,(Synth!$D$3-1)*Synth!$E$3,0)</f>
        <v>253157790.3125</v>
      </c>
      <c r="F21" s="24">
        <f ca="1">OFFSET(Import_SAS_CVS!CF18,(Synth!$D$3-1)*Synth!$E$3,0)</f>
        <v>16585792.084472699</v>
      </c>
      <c r="G21" s="23">
        <f ca="1">OFFSET(Import_SAS_CVS!V18,(Synth!$D$3-1)*Synth!$E$3,0)</f>
        <v>89385199.035156295</v>
      </c>
      <c r="H21" s="24">
        <f ca="1">OFFSET(Import_SAS_CVS!W18,(Synth!$D$3-1)*Synth!$E$3,0)</f>
        <v>1672627.00788879</v>
      </c>
      <c r="I21" s="24">
        <f ca="1">OFFSET(Import_SAS_CVS!X18,(Synth!$D$3-1)*Synth!$E$3,0)</f>
        <v>44423729.073730499</v>
      </c>
      <c r="J21" s="43">
        <f ca="1">OFFSET(Import_SAS_CVS!Y18,(Synth!$D$3-1)*Synth!$E$3,0)</f>
        <v>24460554.283935498</v>
      </c>
      <c r="K21" s="24">
        <f ca="1">OFFSET(Import_SAS_CVS!Z18,(Synth!$D$3-1)*Synth!$E$3,0)</f>
        <v>14017731.4715576</v>
      </c>
      <c r="L21" s="24">
        <f ca="1">OFFSET(Import_SAS_CVS!AA18,(Synth!$D$3-1)*Synth!$E$3,0)</f>
        <v>2625949.0336303702</v>
      </c>
      <c r="M21" s="43">
        <f ca="1">OFFSET(Import_SAS_CVS!AB18,(Synth!$D$3-1)*Synth!$E$3,0)</f>
        <v>259783.69754600499</v>
      </c>
      <c r="N21" s="24">
        <f ca="1">OFFSET(Import_SAS_CVS!AC18,(Synth!$D$3-1)*Synth!$E$3,0)</f>
        <v>238703140.74609399</v>
      </c>
      <c r="O21" s="25">
        <f ca="1">OFFSET(Import_SAS_CVS!AD18,(Synth!$D$3-1)*Synth!$E$3,0)</f>
        <v>13782028.9770508</v>
      </c>
      <c r="P21" s="115">
        <f ca="1">OFFSET(Import_SAS_CVS!AE18,(Synth!$D$3-1)*Synth!$E$3,0)</f>
        <v>21705540.740478501</v>
      </c>
      <c r="Q21" s="116">
        <f ca="1">OFFSET(Import_SAS_CVS!AF18,(Synth!$D$3-1)*Synth!$E$3,0)</f>
        <v>36964196.794433601</v>
      </c>
      <c r="R21" s="116">
        <f ca="1">OFFSET(Import_SAS_CVS!AG18,(Synth!$D$3-1)*Synth!$E$3,0)</f>
        <v>29271240.505615201</v>
      </c>
      <c r="S21" s="116">
        <f ca="1">OFFSET(Import_SAS_CVS!AH18,(Synth!$D$3-1)*Synth!$E$3,0)</f>
        <v>32281743.102783199</v>
      </c>
      <c r="T21" s="116">
        <f ca="1">OFFSET(Import_SAS_CVS!AI18,(Synth!$D$3-1)*Synth!$E$3,0)</f>
        <v>0</v>
      </c>
      <c r="U21" s="116">
        <f ca="1">OFFSET(Import_SAS_CVS!AJ18,(Synth!$D$3-1)*Synth!$E$3,0)</f>
        <v>15714730.865600601</v>
      </c>
      <c r="V21" s="116">
        <f ca="1">OFFSET(Import_SAS_CVS!AK18,(Synth!$D$3-1)*Synth!$E$3,0)</f>
        <v>11043266.8549805</v>
      </c>
      <c r="W21" s="116">
        <f ca="1">OFFSET(Import_SAS_CVS!AL18,(Synth!$D$3-1)*Synth!$E$3,0)</f>
        <v>0</v>
      </c>
      <c r="X21" s="116">
        <f ca="1">OFFSET(Import_SAS_CVS!AM18,(Synth!$D$3-1)*Synth!$E$3,0)</f>
        <v>5372770.8495483398</v>
      </c>
      <c r="Y21" s="117">
        <f ca="1">OFFSET(Import_SAS_CVS!CR18,(Synth!$D$3-1)*Synth!$E$3,0)</f>
        <v>182635.47708892799</v>
      </c>
    </row>
    <row r="22" spans="1:25" x14ac:dyDescent="0.2">
      <c r="A22" s="20">
        <v>39629</v>
      </c>
      <c r="B22" s="21">
        <f t="shared" ca="1" si="0"/>
        <v>409434456.60546899</v>
      </c>
      <c r="C22" s="21">
        <f t="shared" ca="1" si="1"/>
        <v>152142312.49218801</v>
      </c>
      <c r="D22" s="24">
        <f ca="1">OFFSET(Import_SAS_CVS!CB19,(Synth!$D$3-1)*Synth!$E$3,0)</f>
        <v>135349031.22656301</v>
      </c>
      <c r="E22" s="24">
        <f ca="1">OFFSET(Import_SAS_CVS!AN19,(Synth!$D$3-1)*Synth!$E$3,0)</f>
        <v>257292144.11328101</v>
      </c>
      <c r="F22" s="24">
        <f ca="1">OFFSET(Import_SAS_CVS!CF19,(Synth!$D$3-1)*Synth!$E$3,0)</f>
        <v>16793281.265625</v>
      </c>
      <c r="G22" s="23">
        <f ca="1">OFFSET(Import_SAS_CVS!V19,(Synth!$D$3-1)*Synth!$E$3,0)</f>
        <v>90711395.376953095</v>
      </c>
      <c r="H22" s="24">
        <f ca="1">OFFSET(Import_SAS_CVS!W19,(Synth!$D$3-1)*Synth!$E$3,0)</f>
        <v>1279235.2255249</v>
      </c>
      <c r="I22" s="24">
        <f ca="1">OFFSET(Import_SAS_CVS!X19,(Synth!$D$3-1)*Synth!$E$3,0)</f>
        <v>43254548.831542999</v>
      </c>
      <c r="J22" s="43">
        <f ca="1">OFFSET(Import_SAS_CVS!Y19,(Synth!$D$3-1)*Synth!$E$3,0)</f>
        <v>24094069.044921901</v>
      </c>
      <c r="K22" s="24">
        <f ca="1">OFFSET(Import_SAS_CVS!Z19,(Synth!$D$3-1)*Synth!$E$3,0)</f>
        <v>14530372.415893599</v>
      </c>
      <c r="L22" s="24">
        <f ca="1">OFFSET(Import_SAS_CVS!AA19,(Synth!$D$3-1)*Synth!$E$3,0)</f>
        <v>2315393.4329833998</v>
      </c>
      <c r="M22" s="43">
        <f ca="1">OFFSET(Import_SAS_CVS!AB19,(Synth!$D$3-1)*Synth!$E$3,0)</f>
        <v>228816.74581337001</v>
      </c>
      <c r="N22" s="24">
        <f ca="1">OFFSET(Import_SAS_CVS!AC19,(Synth!$D$3-1)*Synth!$E$3,0)</f>
        <v>247807809.24414101</v>
      </c>
      <c r="O22" s="25">
        <f ca="1">OFFSET(Import_SAS_CVS!AD19,(Synth!$D$3-1)*Synth!$E$3,0)</f>
        <v>11284242.173706099</v>
      </c>
      <c r="P22" s="115">
        <f ca="1">OFFSET(Import_SAS_CVS!AE19,(Synth!$D$3-1)*Synth!$E$3,0)</f>
        <v>21728594.8837891</v>
      </c>
      <c r="Q22" s="116">
        <f ca="1">OFFSET(Import_SAS_CVS!AF19,(Synth!$D$3-1)*Synth!$E$3,0)</f>
        <v>36972808.224609397</v>
      </c>
      <c r="R22" s="116">
        <f ca="1">OFFSET(Import_SAS_CVS!AG19,(Synth!$D$3-1)*Synth!$E$3,0)</f>
        <v>28894286.849609401</v>
      </c>
      <c r="S22" s="116">
        <f ca="1">OFFSET(Import_SAS_CVS!AH19,(Synth!$D$3-1)*Synth!$E$3,0)</f>
        <v>32761395.380127002</v>
      </c>
      <c r="T22" s="116">
        <f ca="1">OFFSET(Import_SAS_CVS!AI19,(Synth!$D$3-1)*Synth!$E$3,0)</f>
        <v>0</v>
      </c>
      <c r="U22" s="116">
        <f ca="1">OFFSET(Import_SAS_CVS!AJ19,(Synth!$D$3-1)*Synth!$E$3,0)</f>
        <v>15271506.5819092</v>
      </c>
      <c r="V22" s="116">
        <f ca="1">OFFSET(Import_SAS_CVS!AK19,(Synth!$D$3-1)*Synth!$E$3,0)</f>
        <v>11446778.556640601</v>
      </c>
      <c r="W22" s="116">
        <f ca="1">OFFSET(Import_SAS_CVS!AL19,(Synth!$D$3-1)*Synth!$E$3,0)</f>
        <v>0</v>
      </c>
      <c r="X22" s="116">
        <f ca="1">OFFSET(Import_SAS_CVS!AM19,(Synth!$D$3-1)*Synth!$E$3,0)</f>
        <v>5206033.7395019503</v>
      </c>
      <c r="Y22" s="117">
        <f ca="1">OFFSET(Import_SAS_CVS!CR19,(Synth!$D$3-1)*Synth!$E$3,0)</f>
        <v>190146.06299209601</v>
      </c>
    </row>
    <row r="23" spans="1:25" x14ac:dyDescent="0.2">
      <c r="A23" s="20">
        <v>39721</v>
      </c>
      <c r="B23" s="21">
        <f t="shared" ca="1" si="0"/>
        <v>413894598.69116247</v>
      </c>
      <c r="C23" s="21">
        <f t="shared" ca="1" si="1"/>
        <v>152632817.32397449</v>
      </c>
      <c r="D23" s="24">
        <f ca="1">OFFSET(Import_SAS_CVS!CB20,(Synth!$D$3-1)*Synth!$E$3,0)</f>
        <v>135664982.23632801</v>
      </c>
      <c r="E23" s="24">
        <f ca="1">OFFSET(Import_SAS_CVS!AN20,(Synth!$D$3-1)*Synth!$E$3,0)</f>
        <v>261261781.36718801</v>
      </c>
      <c r="F23" s="24">
        <f ca="1">OFFSET(Import_SAS_CVS!CF20,(Synth!$D$3-1)*Synth!$E$3,0)</f>
        <v>16967835.087646499</v>
      </c>
      <c r="G23" s="23">
        <f ca="1">OFFSET(Import_SAS_CVS!V20,(Synth!$D$3-1)*Synth!$E$3,0)</f>
        <v>92388425.880859405</v>
      </c>
      <c r="H23" s="24">
        <f ca="1">OFFSET(Import_SAS_CVS!W20,(Synth!$D$3-1)*Synth!$E$3,0)</f>
        <v>1809926.75059509</v>
      </c>
      <c r="I23" s="24">
        <f ca="1">OFFSET(Import_SAS_CVS!X20,(Synth!$D$3-1)*Synth!$E$3,0)</f>
        <v>41834212.582031302</v>
      </c>
      <c r="J23" s="43">
        <f ca="1">OFFSET(Import_SAS_CVS!Y20,(Synth!$D$3-1)*Synth!$E$3,0)</f>
        <v>23646850.120849598</v>
      </c>
      <c r="K23" s="24">
        <f ca="1">OFFSET(Import_SAS_CVS!Z20,(Synth!$D$3-1)*Synth!$E$3,0)</f>
        <v>15033457.548095699</v>
      </c>
      <c r="L23" s="24">
        <f ca="1">OFFSET(Import_SAS_CVS!AA20,(Synth!$D$3-1)*Synth!$E$3,0)</f>
        <v>1918515.3396759001</v>
      </c>
      <c r="M23" s="43">
        <f ca="1">OFFSET(Import_SAS_CVS!AB20,(Synth!$D$3-1)*Synth!$E$3,0)</f>
        <v>191775.819736481</v>
      </c>
      <c r="N23" s="24">
        <f ca="1">OFFSET(Import_SAS_CVS!AC20,(Synth!$D$3-1)*Synth!$E$3,0)</f>
        <v>252774715.04296899</v>
      </c>
      <c r="O23" s="25">
        <f ca="1">OFFSET(Import_SAS_CVS!AD20,(Synth!$D$3-1)*Synth!$E$3,0)</f>
        <v>9687179.52978516</v>
      </c>
      <c r="P23" s="115">
        <f ca="1">OFFSET(Import_SAS_CVS!AE20,(Synth!$D$3-1)*Synth!$E$3,0)</f>
        <v>21321540.931884799</v>
      </c>
      <c r="Q23" s="116">
        <f ca="1">OFFSET(Import_SAS_CVS!AF20,(Synth!$D$3-1)*Synth!$E$3,0)</f>
        <v>37165934.536621101</v>
      </c>
      <c r="R23" s="116">
        <f ca="1">OFFSET(Import_SAS_CVS!AG20,(Synth!$D$3-1)*Synth!$E$3,0)</f>
        <v>28446256.424804699</v>
      </c>
      <c r="S23" s="116">
        <f ca="1">OFFSET(Import_SAS_CVS!AH20,(Synth!$D$3-1)*Synth!$E$3,0)</f>
        <v>33254232.204345699</v>
      </c>
      <c r="T23" s="116">
        <f ca="1">OFFSET(Import_SAS_CVS!AI20,(Synth!$D$3-1)*Synth!$E$3,0)</f>
        <v>0</v>
      </c>
      <c r="U23" s="116">
        <f ca="1">OFFSET(Import_SAS_CVS!AJ20,(Synth!$D$3-1)*Synth!$E$3,0)</f>
        <v>15645073.522216801</v>
      </c>
      <c r="V23" s="116">
        <f ca="1">OFFSET(Import_SAS_CVS!AK20,(Synth!$D$3-1)*Synth!$E$3,0)</f>
        <v>11760789.2191162</v>
      </c>
      <c r="W23" s="116">
        <f ca="1">OFFSET(Import_SAS_CVS!AL20,(Synth!$D$3-1)*Synth!$E$3,0)</f>
        <v>0</v>
      </c>
      <c r="X23" s="116">
        <f ca="1">OFFSET(Import_SAS_CVS!AM20,(Synth!$D$3-1)*Synth!$E$3,0)</f>
        <v>4964536.8311767597</v>
      </c>
      <c r="Y23" s="117">
        <f ca="1">OFFSET(Import_SAS_CVS!CR20,(Synth!$D$3-1)*Synth!$E$3,0)</f>
        <v>194350.06844902001</v>
      </c>
    </row>
    <row r="24" spans="1:25" ht="12" thickBot="1" x14ac:dyDescent="0.25">
      <c r="A24" s="26">
        <v>39813</v>
      </c>
      <c r="B24" s="27">
        <f t="shared" ca="1" si="0"/>
        <v>415987814.29736292</v>
      </c>
      <c r="C24" s="27">
        <f t="shared" ca="1" si="1"/>
        <v>151750786.51415992</v>
      </c>
      <c r="D24" s="28">
        <f ca="1">OFFSET(Import_SAS_CVS!CB21,(Synth!$D$3-1)*Synth!$E$3,0)</f>
        <v>134621521.84765601</v>
      </c>
      <c r="E24" s="28">
        <f ca="1">OFFSET(Import_SAS_CVS!AN21,(Synth!$D$3-1)*Synth!$E$3,0)</f>
        <v>264237027.78320301</v>
      </c>
      <c r="F24" s="28">
        <f ca="1">OFFSET(Import_SAS_CVS!CF21,(Synth!$D$3-1)*Synth!$E$3,0)</f>
        <v>17129264.666503899</v>
      </c>
      <c r="G24" s="29">
        <f ca="1">OFFSET(Import_SAS_CVS!V21,(Synth!$D$3-1)*Synth!$E$3,0)</f>
        <v>92800736.477539107</v>
      </c>
      <c r="H24" s="28">
        <f ca="1">OFFSET(Import_SAS_CVS!W21,(Synth!$D$3-1)*Synth!$E$3,0)</f>
        <v>1756481.40071106</v>
      </c>
      <c r="I24" s="28">
        <f ca="1">OFFSET(Import_SAS_CVS!X21,(Synth!$D$3-1)*Synth!$E$3,0)</f>
        <v>40231873.036132798</v>
      </c>
      <c r="J24" s="44">
        <f ca="1">OFFSET(Import_SAS_CVS!Y21,(Synth!$D$3-1)*Synth!$E$3,0)</f>
        <v>22984516.519775402</v>
      </c>
      <c r="K24" s="28">
        <f ca="1">OFFSET(Import_SAS_CVS!Z21,(Synth!$D$3-1)*Synth!$E$3,0)</f>
        <v>15579426.388793901</v>
      </c>
      <c r="L24" s="28">
        <f ca="1">OFFSET(Import_SAS_CVS!AA21,(Synth!$D$3-1)*Synth!$E$3,0)</f>
        <v>1503612.58320618</v>
      </c>
      <c r="M24" s="44">
        <f ca="1">OFFSET(Import_SAS_CVS!AB21,(Synth!$D$3-1)*Synth!$E$3,0)</f>
        <v>152615.908397675</v>
      </c>
      <c r="N24" s="28">
        <f ca="1">OFFSET(Import_SAS_CVS!AC21,(Synth!$D$3-1)*Synth!$E$3,0)</f>
        <v>254867111.86328101</v>
      </c>
      <c r="O24" s="30">
        <f ca="1">OFFSET(Import_SAS_CVS!AD21,(Synth!$D$3-1)*Synth!$E$3,0)</f>
        <v>7720599.27661133</v>
      </c>
      <c r="P24" s="118">
        <f ca="1">OFFSET(Import_SAS_CVS!AE21,(Synth!$D$3-1)*Synth!$E$3,0)</f>
        <v>20816881.1804199</v>
      </c>
      <c r="Q24" s="119">
        <f ca="1">OFFSET(Import_SAS_CVS!AF21,(Synth!$D$3-1)*Synth!$E$3,0)</f>
        <v>36958019.357910201</v>
      </c>
      <c r="R24" s="119">
        <f ca="1">OFFSET(Import_SAS_CVS!AG21,(Synth!$D$3-1)*Synth!$E$3,0)</f>
        <v>27936268.230224598</v>
      </c>
      <c r="S24" s="119">
        <f ca="1">OFFSET(Import_SAS_CVS!AH21,(Synth!$D$3-1)*Synth!$E$3,0)</f>
        <v>33509095.755127002</v>
      </c>
      <c r="T24" s="119">
        <f ca="1">OFFSET(Import_SAS_CVS!AI21,(Synth!$D$3-1)*Synth!$E$3,0)</f>
        <v>0</v>
      </c>
      <c r="U24" s="119">
        <f ca="1">OFFSET(Import_SAS_CVS!AJ21,(Synth!$D$3-1)*Synth!$E$3,0)</f>
        <v>15485765.5158691</v>
      </c>
      <c r="V24" s="119">
        <f ca="1">OFFSET(Import_SAS_CVS!AK21,(Synth!$D$3-1)*Synth!$E$3,0)</f>
        <v>12111698.5040283</v>
      </c>
      <c r="W24" s="119">
        <f ca="1">OFFSET(Import_SAS_CVS!AL21,(Synth!$D$3-1)*Synth!$E$3,0)</f>
        <v>0</v>
      </c>
      <c r="X24" s="119">
        <f ca="1">OFFSET(Import_SAS_CVS!AM21,(Synth!$D$3-1)*Synth!$E$3,0)</f>
        <v>4796494.2177123995</v>
      </c>
      <c r="Y24" s="120">
        <f ca="1">OFFSET(Import_SAS_CVS!CR21,(Synth!$D$3-1)*Synth!$E$3,0)</f>
        <v>204810.392654419</v>
      </c>
    </row>
    <row r="25" spans="1:25" x14ac:dyDescent="0.2">
      <c r="A25" s="14">
        <v>39903</v>
      </c>
      <c r="B25" s="21">
        <f t="shared" ca="1" si="0"/>
        <v>418802284.8278814</v>
      </c>
      <c r="C25" s="21">
        <f t="shared" ca="1" si="1"/>
        <v>151636240.95874038</v>
      </c>
      <c r="D25" s="24">
        <f ca="1">OFFSET(Import_SAS_CVS!CB22,(Synth!$D$3-1)*Synth!$E$3,0)</f>
        <v>134390828.26367199</v>
      </c>
      <c r="E25" s="24">
        <f ca="1">OFFSET(Import_SAS_CVS!AN22,(Synth!$D$3-1)*Synth!$E$3,0)</f>
        <v>267166043.86914101</v>
      </c>
      <c r="F25" s="24">
        <f ca="1">OFFSET(Import_SAS_CVS!CF22,(Synth!$D$3-1)*Synth!$E$3,0)</f>
        <v>17245412.6950684</v>
      </c>
      <c r="G25" s="23">
        <f ca="1">OFFSET(Import_SAS_CVS!V22,(Synth!$D$3-1)*Synth!$E$3,0)</f>
        <v>93317927.661132798</v>
      </c>
      <c r="H25" s="24">
        <f ca="1">OFFSET(Import_SAS_CVS!W22,(Synth!$D$3-1)*Synth!$E$3,0)</f>
        <v>1875080.32171631</v>
      </c>
      <c r="I25" s="24">
        <f ca="1">OFFSET(Import_SAS_CVS!X22,(Synth!$D$3-1)*Synth!$E$3,0)</f>
        <v>38883370.7958984</v>
      </c>
      <c r="J25" s="43">
        <f ca="1">OFFSET(Import_SAS_CVS!Y22,(Synth!$D$3-1)*Synth!$E$3,0)</f>
        <v>22351412.544433601</v>
      </c>
      <c r="K25" s="24">
        <f ca="1">OFFSET(Import_SAS_CVS!Z22,(Synth!$D$3-1)*Synth!$E$3,0)</f>
        <v>15874488.940063501</v>
      </c>
      <c r="L25" s="24">
        <f ca="1">OFFSET(Import_SAS_CVS!AA22,(Synth!$D$3-1)*Synth!$E$3,0)</f>
        <v>1347196.8499145501</v>
      </c>
      <c r="M25" s="43">
        <f ca="1">OFFSET(Import_SAS_CVS!AB22,(Synth!$D$3-1)*Synth!$E$3,0)</f>
        <v>129309.43206787101</v>
      </c>
      <c r="N25" s="24">
        <f ca="1">OFFSET(Import_SAS_CVS!AC22,(Synth!$D$3-1)*Synth!$E$3,0)</f>
        <v>260941794.93164101</v>
      </c>
      <c r="O25" s="25">
        <f ca="1">OFFSET(Import_SAS_CVS!AD22,(Synth!$D$3-1)*Synth!$E$3,0)</f>
        <v>5997037.7008667002</v>
      </c>
      <c r="P25" s="115">
        <f ca="1">OFFSET(Import_SAS_CVS!AE22,(Synth!$D$3-1)*Synth!$E$3,0)</f>
        <v>20445559.2900391</v>
      </c>
      <c r="Q25" s="116">
        <f ca="1">OFFSET(Import_SAS_CVS!AF22,(Synth!$D$3-1)*Synth!$E$3,0)</f>
        <v>37008546.7958984</v>
      </c>
      <c r="R25" s="116">
        <f ca="1">OFFSET(Import_SAS_CVS!AG22,(Synth!$D$3-1)*Synth!$E$3,0)</f>
        <v>27456673.7648926</v>
      </c>
      <c r="S25" s="116">
        <f ca="1">OFFSET(Import_SAS_CVS!AH22,(Synth!$D$3-1)*Synth!$E$3,0)</f>
        <v>33917563.863769501</v>
      </c>
      <c r="T25" s="116">
        <f ca="1">OFFSET(Import_SAS_CVS!AI22,(Synth!$D$3-1)*Synth!$E$3,0)</f>
        <v>0</v>
      </c>
      <c r="U25" s="116">
        <f ca="1">OFFSET(Import_SAS_CVS!AJ22,(Synth!$D$3-1)*Synth!$E$3,0)</f>
        <v>15370448.0352783</v>
      </c>
      <c r="V25" s="116">
        <f ca="1">OFFSET(Import_SAS_CVS!AK22,(Synth!$D$3-1)*Synth!$E$3,0)</f>
        <v>12381625.3197021</v>
      </c>
      <c r="W25" s="116">
        <f ca="1">OFFSET(Import_SAS_CVS!AL22,(Synth!$D$3-1)*Synth!$E$3,0)</f>
        <v>0</v>
      </c>
      <c r="X25" s="116">
        <f ca="1">OFFSET(Import_SAS_CVS!AM22,(Synth!$D$3-1)*Synth!$E$3,0)</f>
        <v>4668081.8345947303</v>
      </c>
      <c r="Y25" s="117">
        <f ca="1">OFFSET(Import_SAS_CVS!CR22,(Synth!$D$3-1)*Synth!$E$3,0)</f>
        <v>211391.14915084801</v>
      </c>
    </row>
    <row r="26" spans="1:25" x14ac:dyDescent="0.2">
      <c r="A26" s="20">
        <v>39994</v>
      </c>
      <c r="B26" s="21">
        <f t="shared" ca="1" si="0"/>
        <v>421483356.74902284</v>
      </c>
      <c r="C26" s="21">
        <f t="shared" ca="1" si="1"/>
        <v>151407437.3076168</v>
      </c>
      <c r="D26" s="24">
        <f ca="1">OFFSET(Import_SAS_CVS!CB23,(Synth!$D$3-1)*Synth!$E$3,0)</f>
        <v>134148262.67089801</v>
      </c>
      <c r="E26" s="24">
        <f ca="1">OFFSET(Import_SAS_CVS!AN23,(Synth!$D$3-1)*Synth!$E$3,0)</f>
        <v>270075919.44140601</v>
      </c>
      <c r="F26" s="24">
        <f ca="1">OFFSET(Import_SAS_CVS!CF23,(Synth!$D$3-1)*Synth!$E$3,0)</f>
        <v>17259174.636718798</v>
      </c>
      <c r="G26" s="23">
        <f ca="1">OFFSET(Import_SAS_CVS!V23,(Synth!$D$3-1)*Synth!$E$3,0)</f>
        <v>95049348.336914107</v>
      </c>
      <c r="H26" s="24">
        <f ca="1">OFFSET(Import_SAS_CVS!W23,(Synth!$D$3-1)*Synth!$E$3,0)</f>
        <v>1868180.21138</v>
      </c>
      <c r="I26" s="24">
        <f ca="1">OFFSET(Import_SAS_CVS!X23,(Synth!$D$3-1)*Synth!$E$3,0)</f>
        <v>37468707.169921897</v>
      </c>
      <c r="J26" s="43">
        <f ca="1">OFFSET(Import_SAS_CVS!Y23,(Synth!$D$3-1)*Synth!$E$3,0)</f>
        <v>21648282.100097701</v>
      </c>
      <c r="K26" s="24">
        <f ca="1">OFFSET(Import_SAS_CVS!Z23,(Synth!$D$3-1)*Synth!$E$3,0)</f>
        <v>16216013.220214801</v>
      </c>
      <c r="L26" s="24">
        <f ca="1">OFFSET(Import_SAS_CVS!AA23,(Synth!$D$3-1)*Synth!$E$3,0)</f>
        <v>1076537.72154236</v>
      </c>
      <c r="M26" s="43">
        <f ca="1">OFFSET(Import_SAS_CVS!AB23,(Synth!$D$3-1)*Synth!$E$3,0)</f>
        <v>102304.69552326199</v>
      </c>
      <c r="N26" s="24">
        <f ca="1">OFFSET(Import_SAS_CVS!AC23,(Synth!$D$3-1)*Synth!$E$3,0)</f>
        <v>265621185.12109399</v>
      </c>
      <c r="O26" s="25">
        <f ca="1">OFFSET(Import_SAS_CVS!AD23,(Synth!$D$3-1)*Synth!$E$3,0)</f>
        <v>4540085.1099243201</v>
      </c>
      <c r="P26" s="115">
        <f ca="1">OFFSET(Import_SAS_CVS!AE23,(Synth!$D$3-1)*Synth!$E$3,0)</f>
        <v>20342689.104980499</v>
      </c>
      <c r="Q26" s="116">
        <f ca="1">OFFSET(Import_SAS_CVS!AF23,(Synth!$D$3-1)*Synth!$E$3,0)</f>
        <v>37204797.4990234</v>
      </c>
      <c r="R26" s="116">
        <f ca="1">OFFSET(Import_SAS_CVS!AG23,(Synth!$D$3-1)*Synth!$E$3,0)</f>
        <v>27096733.174804699</v>
      </c>
      <c r="S26" s="116">
        <f ca="1">OFFSET(Import_SAS_CVS!AH23,(Synth!$D$3-1)*Synth!$E$3,0)</f>
        <v>34181086.267578103</v>
      </c>
      <c r="T26" s="116">
        <f ca="1">OFFSET(Import_SAS_CVS!AI23,(Synth!$D$3-1)*Synth!$E$3,0)</f>
        <v>0</v>
      </c>
      <c r="U26" s="116">
        <f ca="1">OFFSET(Import_SAS_CVS!AJ23,(Synth!$D$3-1)*Synth!$E$3,0)</f>
        <v>15386629.819091801</v>
      </c>
      <c r="V26" s="116">
        <f ca="1">OFFSET(Import_SAS_CVS!AK23,(Synth!$D$3-1)*Synth!$E$3,0)</f>
        <v>12525140.8157959</v>
      </c>
      <c r="W26" s="116">
        <f ca="1">OFFSET(Import_SAS_CVS!AL23,(Synth!$D$3-1)*Synth!$E$3,0)</f>
        <v>0</v>
      </c>
      <c r="X26" s="116">
        <f ca="1">OFFSET(Import_SAS_CVS!AM23,(Synth!$D$3-1)*Synth!$E$3,0)</f>
        <v>4508966.5432739304</v>
      </c>
      <c r="Y26" s="117">
        <f ca="1">OFFSET(Import_SAS_CVS!CR23,(Synth!$D$3-1)*Synth!$E$3,0)</f>
        <v>216679.22768783601</v>
      </c>
    </row>
    <row r="27" spans="1:25" x14ac:dyDescent="0.2">
      <c r="A27" s="20">
        <v>40086</v>
      </c>
      <c r="B27" s="21">
        <f t="shared" ca="1" si="0"/>
        <v>425578085.88330126</v>
      </c>
      <c r="C27" s="21">
        <f t="shared" ca="1" si="1"/>
        <v>151431827.5590823</v>
      </c>
      <c r="D27" s="24">
        <f ca="1">OFFSET(Import_SAS_CVS!CB24,(Synth!$D$3-1)*Synth!$E$3,0)</f>
        <v>134119933.87793</v>
      </c>
      <c r="E27" s="24">
        <f ca="1">OFFSET(Import_SAS_CVS!AN24,(Synth!$D$3-1)*Synth!$E$3,0)</f>
        <v>274146258.32421899</v>
      </c>
      <c r="F27" s="24">
        <f ca="1">OFFSET(Import_SAS_CVS!CF24,(Synth!$D$3-1)*Synth!$E$3,0)</f>
        <v>17311893.681152299</v>
      </c>
      <c r="G27" s="23">
        <f ca="1">OFFSET(Import_SAS_CVS!V24,(Synth!$D$3-1)*Synth!$E$3,0)</f>
        <v>96512781.409179702</v>
      </c>
      <c r="H27" s="24">
        <f ca="1">OFFSET(Import_SAS_CVS!W24,(Synth!$D$3-1)*Synth!$E$3,0)</f>
        <v>2039440.2913665799</v>
      </c>
      <c r="I27" s="24">
        <f ca="1">OFFSET(Import_SAS_CVS!X24,(Synth!$D$3-1)*Synth!$E$3,0)</f>
        <v>35866592.854492202</v>
      </c>
      <c r="J27" s="43">
        <f ca="1">OFFSET(Import_SAS_CVS!Y24,(Synth!$D$3-1)*Synth!$E$3,0)</f>
        <v>21146416.7104492</v>
      </c>
      <c r="K27" s="24">
        <f ca="1">OFFSET(Import_SAS_CVS!Z24,(Synth!$D$3-1)*Synth!$E$3,0)</f>
        <v>16571453.5900879</v>
      </c>
      <c r="L27" s="24">
        <f ca="1">OFFSET(Import_SAS_CVS!AA24,(Synth!$D$3-1)*Synth!$E$3,0)</f>
        <v>784529.79848480201</v>
      </c>
      <c r="M27" s="43">
        <f ca="1">OFFSET(Import_SAS_CVS!AB24,(Synth!$D$3-1)*Synth!$E$3,0)</f>
        <v>72976.096406936602</v>
      </c>
      <c r="N27" s="24">
        <f ca="1">OFFSET(Import_SAS_CVS!AC24,(Synth!$D$3-1)*Synth!$E$3,0)</f>
        <v>271383021.00390601</v>
      </c>
      <c r="O27" s="25">
        <f ca="1">OFFSET(Import_SAS_CVS!AD24,(Synth!$D$3-1)*Synth!$E$3,0)</f>
        <v>3259635.5783081101</v>
      </c>
      <c r="P27" s="115">
        <f ca="1">OFFSET(Import_SAS_CVS!AE24,(Synth!$D$3-1)*Synth!$E$3,0)</f>
        <v>19878452.732421901</v>
      </c>
      <c r="Q27" s="116">
        <f ca="1">OFFSET(Import_SAS_CVS!AF24,(Synth!$D$3-1)*Synth!$E$3,0)</f>
        <v>37315807.0146484</v>
      </c>
      <c r="R27" s="116">
        <f ca="1">OFFSET(Import_SAS_CVS!AG24,(Synth!$D$3-1)*Synth!$E$3,0)</f>
        <v>26822242.050048798</v>
      </c>
      <c r="S27" s="116">
        <f ca="1">OFFSET(Import_SAS_CVS!AH24,(Synth!$D$3-1)*Synth!$E$3,0)</f>
        <v>34556125.516113304</v>
      </c>
      <c r="T27" s="116">
        <f ca="1">OFFSET(Import_SAS_CVS!AI24,(Synth!$D$3-1)*Synth!$E$3,0)</f>
        <v>0</v>
      </c>
      <c r="U27" s="116">
        <f ca="1">OFFSET(Import_SAS_CVS!AJ24,(Synth!$D$3-1)*Synth!$E$3,0)</f>
        <v>15492952.939941401</v>
      </c>
      <c r="V27" s="116">
        <f ca="1">OFFSET(Import_SAS_CVS!AK24,(Synth!$D$3-1)*Synth!$E$3,0)</f>
        <v>12711605.681274399</v>
      </c>
      <c r="W27" s="116">
        <f ca="1">OFFSET(Import_SAS_CVS!AL24,(Synth!$D$3-1)*Synth!$E$3,0)</f>
        <v>0</v>
      </c>
      <c r="X27" s="116">
        <f ca="1">OFFSET(Import_SAS_CVS!AM24,(Synth!$D$3-1)*Synth!$E$3,0)</f>
        <v>4373054.8370971698</v>
      </c>
      <c r="Y27" s="117">
        <f ca="1">OFFSET(Import_SAS_CVS!CR24,(Synth!$D$3-1)*Synth!$E$3,0)</f>
        <v>228213.51413154599</v>
      </c>
    </row>
    <row r="28" spans="1:25" ht="12" thickBot="1" x14ac:dyDescent="0.25">
      <c r="A28" s="26">
        <v>40178</v>
      </c>
      <c r="B28" s="27">
        <f t="shared" ca="1" si="0"/>
        <v>426888429.39721644</v>
      </c>
      <c r="C28" s="27">
        <f t="shared" ca="1" si="1"/>
        <v>151237519.60034141</v>
      </c>
      <c r="D28" s="28">
        <f ca="1">OFFSET(Import_SAS_CVS!CB25,(Synth!$D$3-1)*Synth!$E$3,0)</f>
        <v>133932925.240234</v>
      </c>
      <c r="E28" s="28">
        <f ca="1">OFFSET(Import_SAS_CVS!AN25,(Synth!$D$3-1)*Synth!$E$3,0)</f>
        <v>275650909.796875</v>
      </c>
      <c r="F28" s="28">
        <f ca="1">OFFSET(Import_SAS_CVS!CF25,(Synth!$D$3-1)*Synth!$E$3,0)</f>
        <v>17304594.3601074</v>
      </c>
      <c r="G28" s="29">
        <f ca="1">OFFSET(Import_SAS_CVS!V25,(Synth!$D$3-1)*Synth!$E$3,0)</f>
        <v>97847572.456054702</v>
      </c>
      <c r="H28" s="28">
        <f ca="1">OFFSET(Import_SAS_CVS!W25,(Synth!$D$3-1)*Synth!$E$3,0)</f>
        <v>1870673.1248321501</v>
      </c>
      <c r="I28" s="28">
        <f ca="1">OFFSET(Import_SAS_CVS!X25,(Synth!$D$3-1)*Synth!$E$3,0)</f>
        <v>34331285.940917999</v>
      </c>
      <c r="J28" s="44">
        <f ca="1">OFFSET(Import_SAS_CVS!Y25,(Synth!$D$3-1)*Synth!$E$3,0)</f>
        <v>20625911.029785201</v>
      </c>
      <c r="K28" s="28">
        <f ca="1">OFFSET(Import_SAS_CVS!Z25,(Synth!$D$3-1)*Synth!$E$3,0)</f>
        <v>16915558.353515599</v>
      </c>
      <c r="L28" s="28">
        <f ca="1">OFFSET(Import_SAS_CVS!AA25,(Synth!$D$3-1)*Synth!$E$3,0)</f>
        <v>415857.99081802397</v>
      </c>
      <c r="M28" s="44">
        <f ca="1">OFFSET(Import_SAS_CVS!AB25,(Synth!$D$3-1)*Synth!$E$3,0)</f>
        <v>44592.262680530497</v>
      </c>
      <c r="N28" s="28">
        <f ca="1">OFFSET(Import_SAS_CVS!AC25,(Synth!$D$3-1)*Synth!$E$3,0)</f>
        <v>273479873.296875</v>
      </c>
      <c r="O28" s="30">
        <f ca="1">OFFSET(Import_SAS_CVS!AD25,(Synth!$D$3-1)*Synth!$E$3,0)</f>
        <v>2088203.82273865</v>
      </c>
      <c r="P28" s="118">
        <f ca="1">OFFSET(Import_SAS_CVS!AE25,(Synth!$D$3-1)*Synth!$E$3,0)</f>
        <v>19661233.995361298</v>
      </c>
      <c r="Q28" s="119">
        <f ca="1">OFFSET(Import_SAS_CVS!AF25,(Synth!$D$3-1)*Synth!$E$3,0)</f>
        <v>37362560.582519501</v>
      </c>
      <c r="R28" s="119">
        <f ca="1">OFFSET(Import_SAS_CVS!AG25,(Synth!$D$3-1)*Synth!$E$3,0)</f>
        <v>26398527.207275402</v>
      </c>
      <c r="S28" s="119">
        <f ca="1">OFFSET(Import_SAS_CVS!AH25,(Synth!$D$3-1)*Synth!$E$3,0)</f>
        <v>35533681.105468802</v>
      </c>
      <c r="T28" s="119">
        <f ca="1">OFFSET(Import_SAS_CVS!AI25,(Synth!$D$3-1)*Synth!$E$3,0)</f>
        <v>0</v>
      </c>
      <c r="U28" s="119">
        <f ca="1">OFFSET(Import_SAS_CVS!AJ25,(Synth!$D$3-1)*Synth!$E$3,0)</f>
        <v>15189428.306396499</v>
      </c>
      <c r="V28" s="119">
        <f ca="1">OFFSET(Import_SAS_CVS!AK25,(Synth!$D$3-1)*Synth!$E$3,0)</f>
        <v>12825008.536743199</v>
      </c>
      <c r="W28" s="119">
        <f ca="1">OFFSET(Import_SAS_CVS!AL25,(Synth!$D$3-1)*Synth!$E$3,0)</f>
        <v>0</v>
      </c>
      <c r="X28" s="119">
        <f ca="1">OFFSET(Import_SAS_CVS!AM25,(Synth!$D$3-1)*Synth!$E$3,0)</f>
        <v>4249439.5995483398</v>
      </c>
      <c r="Y28" s="120">
        <f ca="1">OFFSET(Import_SAS_CVS!CR25,(Synth!$D$3-1)*Synth!$E$3,0)</f>
        <v>240519.804450989</v>
      </c>
    </row>
    <row r="29" spans="1:25" x14ac:dyDescent="0.2">
      <c r="A29" s="14">
        <v>40268</v>
      </c>
      <c r="B29" s="21">
        <f t="shared" ca="1" si="0"/>
        <v>430641968.9113766</v>
      </c>
      <c r="C29" s="21">
        <f t="shared" ca="1" si="1"/>
        <v>151067590.04809561</v>
      </c>
      <c r="D29" s="24">
        <f ca="1">OFFSET(Import_SAS_CVS!CB26,(Synth!$D$3-1)*Synth!$E$3,0)</f>
        <v>133795287.18945301</v>
      </c>
      <c r="E29" s="24">
        <f ca="1">OFFSET(Import_SAS_CVS!AN26,(Synth!$D$3-1)*Synth!$E$3,0)</f>
        <v>279574378.86328101</v>
      </c>
      <c r="F29" s="24">
        <f ca="1">OFFSET(Import_SAS_CVS!CF26,(Synth!$D$3-1)*Synth!$E$3,0)</f>
        <v>17272302.8586426</v>
      </c>
      <c r="G29" s="23">
        <f ca="1">OFFSET(Import_SAS_CVS!V26,(Synth!$D$3-1)*Synth!$E$3,0)</f>
        <v>99073530.877929702</v>
      </c>
      <c r="H29" s="24">
        <f ca="1">OFFSET(Import_SAS_CVS!W26,(Synth!$D$3-1)*Synth!$E$3,0)</f>
        <v>1966719.19067383</v>
      </c>
      <c r="I29" s="24">
        <f ca="1">OFFSET(Import_SAS_CVS!X26,(Synth!$D$3-1)*Synth!$E$3,0)</f>
        <v>32755391.910400402</v>
      </c>
      <c r="J29" s="43">
        <f ca="1">OFFSET(Import_SAS_CVS!Y26,(Synth!$D$3-1)*Synth!$E$3,0)</f>
        <v>20147144.298583999</v>
      </c>
      <c r="K29" s="24">
        <f ca="1">OFFSET(Import_SAS_CVS!Z26,(Synth!$D$3-1)*Synth!$E$3,0)</f>
        <v>17203737.2883301</v>
      </c>
      <c r="L29" s="24">
        <f ca="1">OFFSET(Import_SAS_CVS!AA26,(Synth!$D$3-1)*Synth!$E$3,0)</f>
        <v>0</v>
      </c>
      <c r="M29" s="43">
        <f ca="1">OFFSET(Import_SAS_CVS!AB26,(Synth!$D$3-1)*Synth!$E$3,0)</f>
        <v>0</v>
      </c>
      <c r="N29" s="24">
        <f ca="1">OFFSET(Import_SAS_CVS!AC26,(Synth!$D$3-1)*Synth!$E$3,0)</f>
        <v>277945443.05859399</v>
      </c>
      <c r="O29" s="25">
        <f ca="1">OFFSET(Import_SAS_CVS!AD26,(Synth!$D$3-1)*Synth!$E$3,0)</f>
        <v>1435752.5380554199</v>
      </c>
      <c r="P29" s="115">
        <f ca="1">OFFSET(Import_SAS_CVS!AE26,(Synth!$D$3-1)*Synth!$E$3,0)</f>
        <v>19458404.563964799</v>
      </c>
      <c r="Q29" s="116">
        <f ca="1">OFFSET(Import_SAS_CVS!AF26,(Synth!$D$3-1)*Synth!$E$3,0)</f>
        <v>37232783.340820298</v>
      </c>
      <c r="R29" s="116">
        <f ca="1">OFFSET(Import_SAS_CVS!AG26,(Synth!$D$3-1)*Synth!$E$3,0)</f>
        <v>26155103.8740234</v>
      </c>
      <c r="S29" s="116">
        <f ca="1">OFFSET(Import_SAS_CVS!AH26,(Synth!$D$3-1)*Synth!$E$3,0)</f>
        <v>35969638.145019501</v>
      </c>
      <c r="T29" s="116">
        <f ca="1">OFFSET(Import_SAS_CVS!AI26,(Synth!$D$3-1)*Synth!$E$3,0)</f>
        <v>0</v>
      </c>
      <c r="U29" s="116">
        <f ca="1">OFFSET(Import_SAS_CVS!AJ26,(Synth!$D$3-1)*Synth!$E$3,0)</f>
        <v>15106922.6020508</v>
      </c>
      <c r="V29" s="116">
        <f ca="1">OFFSET(Import_SAS_CVS!AK26,(Synth!$D$3-1)*Synth!$E$3,0)</f>
        <v>12990166.0080566</v>
      </c>
      <c r="W29" s="116">
        <f ca="1">OFFSET(Import_SAS_CVS!AL26,(Synth!$D$3-1)*Synth!$E$3,0)</f>
        <v>0</v>
      </c>
      <c r="X29" s="116">
        <f ca="1">OFFSET(Import_SAS_CVS!AM26,(Synth!$D$3-1)*Synth!$E$3,0)</f>
        <v>4055396.9820861798</v>
      </c>
      <c r="Y29" s="117">
        <f ca="1">OFFSET(Import_SAS_CVS!CR26,(Synth!$D$3-1)*Synth!$E$3,0)</f>
        <v>247766.14319419899</v>
      </c>
    </row>
    <row r="30" spans="1:25" x14ac:dyDescent="0.2">
      <c r="A30" s="20">
        <v>40359</v>
      </c>
      <c r="B30" s="21">
        <f t="shared" ca="1" si="0"/>
        <v>432866952.44824183</v>
      </c>
      <c r="C30" s="21">
        <f t="shared" ca="1" si="1"/>
        <v>150321845.1357418</v>
      </c>
      <c r="D30" s="24">
        <f ca="1">OFFSET(Import_SAS_CVS!CB27,(Synth!$D$3-1)*Synth!$E$3,0)</f>
        <v>132986329.177734</v>
      </c>
      <c r="E30" s="24">
        <f ca="1">OFFSET(Import_SAS_CVS!AN27,(Synth!$D$3-1)*Synth!$E$3,0)</f>
        <v>282545107.3125</v>
      </c>
      <c r="F30" s="24">
        <f ca="1">OFFSET(Import_SAS_CVS!CF27,(Synth!$D$3-1)*Synth!$E$3,0)</f>
        <v>17335515.958007801</v>
      </c>
      <c r="G30" s="23">
        <f ca="1">OFFSET(Import_SAS_CVS!V27,(Synth!$D$3-1)*Synth!$E$3,0)</f>
        <v>99619536.459960893</v>
      </c>
      <c r="H30" s="24">
        <f ca="1">OFFSET(Import_SAS_CVS!W27,(Synth!$D$3-1)*Synth!$E$3,0)</f>
        <v>2074888.6771240199</v>
      </c>
      <c r="I30" s="24">
        <f ca="1">OFFSET(Import_SAS_CVS!X27,(Synth!$D$3-1)*Synth!$E$3,0)</f>
        <v>31534634.3291016</v>
      </c>
      <c r="J30" s="43">
        <f ca="1">OFFSET(Import_SAS_CVS!Y27,(Synth!$D$3-1)*Synth!$E$3,0)</f>
        <v>19633268.1638184</v>
      </c>
      <c r="K30" s="24">
        <f ca="1">OFFSET(Import_SAS_CVS!Z27,(Synth!$D$3-1)*Synth!$E$3,0)</f>
        <v>17423215.659179699</v>
      </c>
      <c r="L30" s="24">
        <f ca="1">OFFSET(Import_SAS_CVS!AA27,(Synth!$D$3-1)*Synth!$E$3,0)</f>
        <v>0</v>
      </c>
      <c r="M30" s="43">
        <f ca="1">OFFSET(Import_SAS_CVS!AB27,(Synth!$D$3-1)*Synth!$E$3,0)</f>
        <v>0</v>
      </c>
      <c r="N30" s="24">
        <f ca="1">OFFSET(Import_SAS_CVS!AC27,(Synth!$D$3-1)*Synth!$E$3,0)</f>
        <v>282237326.60546899</v>
      </c>
      <c r="O30" s="25">
        <f ca="1">OFFSET(Import_SAS_CVS!AD27,(Synth!$D$3-1)*Synth!$E$3,0)</f>
        <v>1238517.4376831099</v>
      </c>
      <c r="P30" s="115">
        <f ca="1">OFFSET(Import_SAS_CVS!AE27,(Synth!$D$3-1)*Synth!$E$3,0)</f>
        <v>19596981.7429199</v>
      </c>
      <c r="Q30" s="116">
        <f ca="1">OFFSET(Import_SAS_CVS!AF27,(Synth!$D$3-1)*Synth!$E$3,0)</f>
        <v>37207249.416015603</v>
      </c>
      <c r="R30" s="116">
        <f ca="1">OFFSET(Import_SAS_CVS!AG27,(Synth!$D$3-1)*Synth!$E$3,0)</f>
        <v>25888204.118408199</v>
      </c>
      <c r="S30" s="116">
        <f ca="1">OFFSET(Import_SAS_CVS!AH27,(Synth!$D$3-1)*Synth!$E$3,0)</f>
        <v>35966819.533203103</v>
      </c>
      <c r="T30" s="116">
        <f ca="1">OFFSET(Import_SAS_CVS!AI27,(Synth!$D$3-1)*Synth!$E$3,0)</f>
        <v>0</v>
      </c>
      <c r="U30" s="116">
        <f ca="1">OFFSET(Import_SAS_CVS!AJ27,(Synth!$D$3-1)*Synth!$E$3,0)</f>
        <v>15103178.661865201</v>
      </c>
      <c r="V30" s="116">
        <f ca="1">OFFSET(Import_SAS_CVS!AK27,(Synth!$D$3-1)*Synth!$E$3,0)</f>
        <v>13186603.146606401</v>
      </c>
      <c r="W30" s="116">
        <f ca="1">OFFSET(Import_SAS_CVS!AL27,(Synth!$D$3-1)*Synth!$E$3,0)</f>
        <v>0</v>
      </c>
      <c r="X30" s="116">
        <f ca="1">OFFSET(Import_SAS_CVS!AM27,(Synth!$D$3-1)*Synth!$E$3,0)</f>
        <v>4002261.9788207998</v>
      </c>
      <c r="Y30" s="117">
        <f ca="1">OFFSET(Import_SAS_CVS!CR27,(Synth!$D$3-1)*Synth!$E$3,0)</f>
        <v>250336.220689774</v>
      </c>
    </row>
    <row r="31" spans="1:25" x14ac:dyDescent="0.2">
      <c r="A31" s="20">
        <v>40451</v>
      </c>
      <c r="B31" s="21">
        <f t="shared" ca="1" si="0"/>
        <v>435358811.63867211</v>
      </c>
      <c r="C31" s="21">
        <f t="shared" ca="1" si="1"/>
        <v>149823543.06054711</v>
      </c>
      <c r="D31" s="24">
        <f ca="1">OFFSET(Import_SAS_CVS!CB28,(Synth!$D$3-1)*Synth!$E$3,0)</f>
        <v>132361178.339844</v>
      </c>
      <c r="E31" s="24">
        <f ca="1">OFFSET(Import_SAS_CVS!AN28,(Synth!$D$3-1)*Synth!$E$3,0)</f>
        <v>285535268.578125</v>
      </c>
      <c r="F31" s="24">
        <f ca="1">OFFSET(Import_SAS_CVS!CF28,(Synth!$D$3-1)*Synth!$E$3,0)</f>
        <v>17462364.720703099</v>
      </c>
      <c r="G31" s="23">
        <f ca="1">OFFSET(Import_SAS_CVS!V28,(Synth!$D$3-1)*Synth!$E$3,0)</f>
        <v>99918702.663085893</v>
      </c>
      <c r="H31" s="24">
        <f ca="1">OFFSET(Import_SAS_CVS!W28,(Synth!$D$3-1)*Synth!$E$3,0)</f>
        <v>1973300.26460266</v>
      </c>
      <c r="I31" s="24">
        <f ca="1">OFFSET(Import_SAS_CVS!X28,(Synth!$D$3-1)*Synth!$E$3,0)</f>
        <v>30565508.594970699</v>
      </c>
      <c r="J31" s="43">
        <f ca="1">OFFSET(Import_SAS_CVS!Y28,(Synth!$D$3-1)*Synth!$E$3,0)</f>
        <v>19189865.183837902</v>
      </c>
      <c r="K31" s="24">
        <f ca="1">OFFSET(Import_SAS_CVS!Z28,(Synth!$D$3-1)*Synth!$E$3,0)</f>
        <v>17506931.3349609</v>
      </c>
      <c r="L31" s="24">
        <f ca="1">OFFSET(Import_SAS_CVS!AA28,(Synth!$D$3-1)*Synth!$E$3,0)</f>
        <v>0</v>
      </c>
      <c r="M31" s="43">
        <f ca="1">OFFSET(Import_SAS_CVS!AB28,(Synth!$D$3-1)*Synth!$E$3,0)</f>
        <v>0</v>
      </c>
      <c r="N31" s="24">
        <f ca="1">OFFSET(Import_SAS_CVS!AC28,(Synth!$D$3-1)*Synth!$E$3,0)</f>
        <v>285366503.171875</v>
      </c>
      <c r="O31" s="25">
        <f ca="1">OFFSET(Import_SAS_CVS!AD28,(Synth!$D$3-1)*Synth!$E$3,0)</f>
        <v>1058072.39814758</v>
      </c>
      <c r="P31" s="115">
        <f ca="1">OFFSET(Import_SAS_CVS!AE28,(Synth!$D$3-1)*Synth!$E$3,0)</f>
        <v>19051956.6396484</v>
      </c>
      <c r="Q31" s="116">
        <f ca="1">OFFSET(Import_SAS_CVS!AF28,(Synth!$D$3-1)*Synth!$E$3,0)</f>
        <v>37283468.787109397</v>
      </c>
      <c r="R31" s="116">
        <f ca="1">OFFSET(Import_SAS_CVS!AG28,(Synth!$D$3-1)*Synth!$E$3,0)</f>
        <v>25547132.9846191</v>
      </c>
      <c r="S31" s="116">
        <f ca="1">OFFSET(Import_SAS_CVS!AH28,(Synth!$D$3-1)*Synth!$E$3,0)</f>
        <v>35267724.921386696</v>
      </c>
      <c r="T31" s="116">
        <f ca="1">OFFSET(Import_SAS_CVS!AI28,(Synth!$D$3-1)*Synth!$E$3,0)</f>
        <v>0</v>
      </c>
      <c r="U31" s="116">
        <f ca="1">OFFSET(Import_SAS_CVS!AJ28,(Synth!$D$3-1)*Synth!$E$3,0)</f>
        <v>14873029.7297363</v>
      </c>
      <c r="V31" s="116">
        <f ca="1">OFFSET(Import_SAS_CVS!AK28,(Synth!$D$3-1)*Synth!$E$3,0)</f>
        <v>13246331.3289795</v>
      </c>
      <c r="W31" s="116">
        <f ca="1">OFFSET(Import_SAS_CVS!AL28,(Synth!$D$3-1)*Synth!$E$3,0)</f>
        <v>0</v>
      </c>
      <c r="X31" s="116">
        <f ca="1">OFFSET(Import_SAS_CVS!AM28,(Synth!$D$3-1)*Synth!$E$3,0)</f>
        <v>3975701.8227844201</v>
      </c>
      <c r="Y31" s="117">
        <f ca="1">OFFSET(Import_SAS_CVS!CR28,(Synth!$D$3-1)*Synth!$E$3,0)</f>
        <v>255960.15509986901</v>
      </c>
    </row>
    <row r="32" spans="1:25" ht="12" thickBot="1" x14ac:dyDescent="0.25">
      <c r="A32" s="20">
        <v>40543</v>
      </c>
      <c r="B32" s="21">
        <f t="shared" ca="1" si="0"/>
        <v>435580596.40820289</v>
      </c>
      <c r="C32" s="21">
        <f t="shared" ca="1" si="1"/>
        <v>148049273.3105469</v>
      </c>
      <c r="D32" s="24">
        <f ca="1">OFFSET(Import_SAS_CVS!CB29,(Synth!$D$3-1)*Synth!$E$3,0)</f>
        <v>130407134.756836</v>
      </c>
      <c r="E32" s="24">
        <f ca="1">OFFSET(Import_SAS_CVS!AN29,(Synth!$D$3-1)*Synth!$E$3,0)</f>
        <v>287531323.09765601</v>
      </c>
      <c r="F32" s="24">
        <f ca="1">OFFSET(Import_SAS_CVS!CF29,(Synth!$D$3-1)*Synth!$E$3,0)</f>
        <v>17642138.5537109</v>
      </c>
      <c r="G32" s="23">
        <f ca="1">OFFSET(Import_SAS_CVS!V29,(Synth!$D$3-1)*Synth!$E$3,0)</f>
        <v>98943785.3828125</v>
      </c>
      <c r="H32" s="24">
        <f ca="1">OFFSET(Import_SAS_CVS!W29,(Synth!$D$3-1)*Synth!$E$3,0)</f>
        <v>1968242.64041138</v>
      </c>
      <c r="I32" s="24">
        <f ca="1">OFFSET(Import_SAS_CVS!X29,(Synth!$D$3-1)*Synth!$E$3,0)</f>
        <v>29551897.810546901</v>
      </c>
      <c r="J32" s="43">
        <f ca="1">OFFSET(Import_SAS_CVS!Y29,(Synth!$D$3-1)*Synth!$E$3,0)</f>
        <v>18611633.348144501</v>
      </c>
      <c r="K32" s="24">
        <f ca="1">OFFSET(Import_SAS_CVS!Z29,(Synth!$D$3-1)*Synth!$E$3,0)</f>
        <v>17658663.782714799</v>
      </c>
      <c r="L32" s="24">
        <f ca="1">OFFSET(Import_SAS_CVS!AA29,(Synth!$D$3-1)*Synth!$E$3,0)</f>
        <v>0</v>
      </c>
      <c r="M32" s="43">
        <f ca="1">OFFSET(Import_SAS_CVS!AB29,(Synth!$D$3-1)*Synth!$E$3,0)</f>
        <v>0</v>
      </c>
      <c r="N32" s="24">
        <f ca="1">OFFSET(Import_SAS_CVS!AC29,(Synth!$D$3-1)*Synth!$E$3,0)</f>
        <v>286434155.33203101</v>
      </c>
      <c r="O32" s="25">
        <f ca="1">OFFSET(Import_SAS_CVS!AD29,(Synth!$D$3-1)*Synth!$E$3,0)</f>
        <v>954108.581199646</v>
      </c>
      <c r="P32" s="115">
        <f ca="1">OFFSET(Import_SAS_CVS!AE29,(Synth!$D$3-1)*Synth!$E$3,0)</f>
        <v>21089991.1884766</v>
      </c>
      <c r="Q32" s="116">
        <f ca="1">OFFSET(Import_SAS_CVS!AF29,(Synth!$D$3-1)*Synth!$E$3,0)</f>
        <v>36909764.461425804</v>
      </c>
      <c r="R32" s="116">
        <f ca="1">OFFSET(Import_SAS_CVS!AG29,(Synth!$D$3-1)*Synth!$E$3,0)</f>
        <v>25122300.0241699</v>
      </c>
      <c r="S32" s="116">
        <f ca="1">OFFSET(Import_SAS_CVS!AH29,(Synth!$D$3-1)*Synth!$E$3,0)</f>
        <v>32717102.738769501</v>
      </c>
      <c r="T32" s="116">
        <f ca="1">OFFSET(Import_SAS_CVS!AI29,(Synth!$D$3-1)*Synth!$E$3,0)</f>
        <v>0</v>
      </c>
      <c r="U32" s="116">
        <f ca="1">OFFSET(Import_SAS_CVS!AJ29,(Synth!$D$3-1)*Synth!$E$3,0)</f>
        <v>14710720.5321045</v>
      </c>
      <c r="V32" s="116">
        <f ca="1">OFFSET(Import_SAS_CVS!AK29,(Synth!$D$3-1)*Synth!$E$3,0)</f>
        <v>13092923.9205322</v>
      </c>
      <c r="W32" s="116">
        <f ca="1">OFFSET(Import_SAS_CVS!AL29,(Synth!$D$3-1)*Synth!$E$3,0)</f>
        <v>0</v>
      </c>
      <c r="X32" s="116">
        <f ca="1">OFFSET(Import_SAS_CVS!AM29,(Synth!$D$3-1)*Synth!$E$3,0)</f>
        <v>4235884.6389770498</v>
      </c>
      <c r="Y32" s="117">
        <f ca="1">OFFSET(Import_SAS_CVS!CR29,(Synth!$D$3-1)*Synth!$E$3,0)</f>
        <v>260983.085248947</v>
      </c>
    </row>
    <row r="33" spans="1:25" x14ac:dyDescent="0.2">
      <c r="A33" s="14">
        <v>40633</v>
      </c>
      <c r="B33" s="48">
        <f t="shared" ca="1" si="0"/>
        <v>438446667.58666998</v>
      </c>
      <c r="C33" s="48">
        <f t="shared" ca="1" si="1"/>
        <v>147261573.781982</v>
      </c>
      <c r="D33" s="50">
        <f ca="1">OFFSET(Import_SAS_CVS!CB30,(Synth!$D$3-1)*Synth!$E$3,0)</f>
        <v>129379304.21777301</v>
      </c>
      <c r="E33" s="50">
        <f ca="1">OFFSET(Import_SAS_CVS!AN30,(Synth!$D$3-1)*Synth!$E$3,0)</f>
        <v>291185093.80468798</v>
      </c>
      <c r="F33" s="50">
        <f ca="1">OFFSET(Import_SAS_CVS!CF30,(Synth!$D$3-1)*Synth!$E$3,0)</f>
        <v>17882269.564208999</v>
      </c>
      <c r="G33" s="49">
        <f ca="1">OFFSET(Import_SAS_CVS!V30,(Synth!$D$3-1)*Synth!$E$3,0)</f>
        <v>98531446.477539107</v>
      </c>
      <c r="H33" s="50">
        <f ca="1">OFFSET(Import_SAS_CVS!W30,(Synth!$D$3-1)*Synth!$E$3,0)</f>
        <v>1875944.57252502</v>
      </c>
      <c r="I33" s="50">
        <f ca="1">OFFSET(Import_SAS_CVS!X30,(Synth!$D$3-1)*Synth!$E$3,0)</f>
        <v>28983364.0075684</v>
      </c>
      <c r="J33" s="51">
        <f ca="1">OFFSET(Import_SAS_CVS!Y30,(Synth!$D$3-1)*Synth!$E$3,0)</f>
        <v>18245708.872314502</v>
      </c>
      <c r="K33" s="50">
        <f ca="1">OFFSET(Import_SAS_CVS!Z30,(Synth!$D$3-1)*Synth!$E$3,0)</f>
        <v>17890738.737304699</v>
      </c>
      <c r="L33" s="50">
        <f ca="1">OFFSET(Import_SAS_CVS!AA30,(Synth!$D$3-1)*Synth!$E$3,0)</f>
        <v>0</v>
      </c>
      <c r="M33" s="51">
        <f ca="1">OFFSET(Import_SAS_CVS!AB30,(Synth!$D$3-1)*Synth!$E$3,0)</f>
        <v>0</v>
      </c>
      <c r="N33" s="50">
        <f ca="1">OFFSET(Import_SAS_CVS!AC30,(Synth!$D$3-1)*Synth!$E$3,0)</f>
        <v>290794982.296875</v>
      </c>
      <c r="O33" s="52">
        <f ca="1">OFFSET(Import_SAS_CVS!AD30,(Synth!$D$3-1)*Synth!$E$3,0)</f>
        <v>861018.46885681199</v>
      </c>
      <c r="P33" s="121">
        <f ca="1">OFFSET(Import_SAS_CVS!AE30,(Synth!$D$3-1)*Synth!$E$3,0)</f>
        <v>53158155.7900391</v>
      </c>
      <c r="Q33" s="122">
        <f ca="1">OFFSET(Import_SAS_CVS!AF30,(Synth!$D$3-1)*Synth!$E$3,0)</f>
        <v>36945539.174316399</v>
      </c>
      <c r="R33" s="122">
        <f ca="1">OFFSET(Import_SAS_CVS!AG30,(Synth!$D$3-1)*Synth!$E$3,0)</f>
        <v>24679136.075683601</v>
      </c>
      <c r="S33" s="122">
        <f ca="1">OFFSET(Import_SAS_CVS!AH30,(Synth!$D$3-1)*Synth!$E$3,0)</f>
        <v>0</v>
      </c>
      <c r="T33" s="122">
        <f ca="1">OFFSET(Import_SAS_CVS!AI30,(Synth!$D$3-1)*Synth!$E$3,0)</f>
        <v>0</v>
      </c>
      <c r="U33" s="122">
        <f ca="1">OFFSET(Import_SAS_CVS!AJ30,(Synth!$D$3-1)*Synth!$E$3,0)</f>
        <v>14564321.958862299</v>
      </c>
      <c r="V33" s="122">
        <f ca="1">OFFSET(Import_SAS_CVS!AK30,(Synth!$D$3-1)*Synth!$E$3,0)</f>
        <v>0</v>
      </c>
      <c r="W33" s="122">
        <f ca="1">OFFSET(Import_SAS_CVS!AL30,(Synth!$D$3-1)*Synth!$E$3,0)</f>
        <v>0</v>
      </c>
      <c r="X33" s="122">
        <f ca="1">OFFSET(Import_SAS_CVS!AM30,(Synth!$D$3-1)*Synth!$E$3,0)</f>
        <v>17516526.267333999</v>
      </c>
      <c r="Y33" s="123">
        <f ca="1">OFFSET(Import_SAS_CVS!CR30,(Synth!$D$3-1)*Synth!$E$3,0)</f>
        <v>267571.99989318801</v>
      </c>
    </row>
    <row r="34" spans="1:25" x14ac:dyDescent="0.2">
      <c r="A34" s="20">
        <v>40724</v>
      </c>
      <c r="B34" s="21">
        <f t="shared" ca="1" si="0"/>
        <v>439123079.67382824</v>
      </c>
      <c r="C34" s="21">
        <f t="shared" ca="1" si="1"/>
        <v>145668408.1816403</v>
      </c>
      <c r="D34" s="24">
        <f ca="1">OFFSET(Import_SAS_CVS!CB31,(Synth!$D$3-1)*Synth!$E$3,0)</f>
        <v>127768175.09082</v>
      </c>
      <c r="E34" s="24">
        <f ca="1">OFFSET(Import_SAS_CVS!AN31,(Synth!$D$3-1)*Synth!$E$3,0)</f>
        <v>293454671.49218798</v>
      </c>
      <c r="F34" s="24">
        <f ca="1">OFFSET(Import_SAS_CVS!CF31,(Synth!$D$3-1)*Synth!$E$3,0)</f>
        <v>17900233.090820301</v>
      </c>
      <c r="G34" s="23">
        <f ca="1">OFFSET(Import_SAS_CVS!V31,(Synth!$D$3-1)*Synth!$E$3,0)</f>
        <v>98069792.931640595</v>
      </c>
      <c r="H34" s="24">
        <f ca="1">OFFSET(Import_SAS_CVS!W31,(Synth!$D$3-1)*Synth!$E$3,0)</f>
        <v>1851273.7355194101</v>
      </c>
      <c r="I34" s="24">
        <f ca="1">OFFSET(Import_SAS_CVS!X31,(Synth!$D$3-1)*Synth!$E$3,0)</f>
        <v>27997774.231933601</v>
      </c>
      <c r="J34" s="43">
        <f ca="1">OFFSET(Import_SAS_CVS!Y31,(Synth!$D$3-1)*Synth!$E$3,0)</f>
        <v>17802392.287353501</v>
      </c>
      <c r="K34" s="24">
        <f ca="1">OFFSET(Import_SAS_CVS!Z31,(Synth!$D$3-1)*Synth!$E$3,0)</f>
        <v>17893788.857177701</v>
      </c>
      <c r="L34" s="24">
        <f ca="1">OFFSET(Import_SAS_CVS!AA31,(Synth!$D$3-1)*Synth!$E$3,0)</f>
        <v>0</v>
      </c>
      <c r="M34" s="43">
        <f ca="1">OFFSET(Import_SAS_CVS!AB31,(Synth!$D$3-1)*Synth!$E$3,0)</f>
        <v>0</v>
      </c>
      <c r="N34" s="24">
        <f ca="1">OFFSET(Import_SAS_CVS!AC31,(Synth!$D$3-1)*Synth!$E$3,0)</f>
        <v>293796914.44531298</v>
      </c>
      <c r="O34" s="25">
        <f ca="1">OFFSET(Import_SAS_CVS!AD31,(Synth!$D$3-1)*Synth!$E$3,0)</f>
        <v>744506.29502868699</v>
      </c>
      <c r="P34" s="115">
        <f ca="1">OFFSET(Import_SAS_CVS!AE31,(Synth!$D$3-1)*Synth!$E$3,0)</f>
        <v>52394339.778808601</v>
      </c>
      <c r="Q34" s="116">
        <f ca="1">OFFSET(Import_SAS_CVS!AF31,(Synth!$D$3-1)*Synth!$E$3,0)</f>
        <v>36821216.278320298</v>
      </c>
      <c r="R34" s="116">
        <f ca="1">OFFSET(Import_SAS_CVS!AG31,(Synth!$D$3-1)*Synth!$E$3,0)</f>
        <v>24284132.0458984</v>
      </c>
      <c r="S34" s="116">
        <f ca="1">OFFSET(Import_SAS_CVS!AH31,(Synth!$D$3-1)*Synth!$E$3,0)</f>
        <v>0</v>
      </c>
      <c r="T34" s="116">
        <f ca="1">OFFSET(Import_SAS_CVS!AI31,(Synth!$D$3-1)*Synth!$E$3,0)</f>
        <v>0</v>
      </c>
      <c r="U34" s="116">
        <f ca="1">OFFSET(Import_SAS_CVS!AJ31,(Synth!$D$3-1)*Synth!$E$3,0)</f>
        <v>14435810.744628901</v>
      </c>
      <c r="V34" s="116">
        <f ca="1">OFFSET(Import_SAS_CVS!AK31,(Synth!$D$3-1)*Synth!$E$3,0)</f>
        <v>0</v>
      </c>
      <c r="W34" s="116">
        <f ca="1">OFFSET(Import_SAS_CVS!AL31,(Synth!$D$3-1)*Synth!$E$3,0)</f>
        <v>0</v>
      </c>
      <c r="X34" s="116">
        <f ca="1">OFFSET(Import_SAS_CVS!AM31,(Synth!$D$3-1)*Synth!$E$3,0)</f>
        <v>17617050.637207001</v>
      </c>
      <c r="Y34" s="117">
        <f ca="1">OFFSET(Import_SAS_CVS!CR31,(Synth!$D$3-1)*Synth!$E$3,0)</f>
        <v>275865.629455566</v>
      </c>
    </row>
    <row r="35" spans="1:25" x14ac:dyDescent="0.2">
      <c r="A35" s="20">
        <v>40816</v>
      </c>
      <c r="B35" s="21">
        <f t="shared" ca="1" si="0"/>
        <v>439636191.99121106</v>
      </c>
      <c r="C35" s="21">
        <f t="shared" ca="1" si="1"/>
        <v>144423912.38964811</v>
      </c>
      <c r="D35" s="24">
        <f ca="1">OFFSET(Import_SAS_CVS!CB32,(Synth!$D$3-1)*Synth!$E$3,0)</f>
        <v>126651037.481445</v>
      </c>
      <c r="E35" s="24">
        <f ca="1">OFFSET(Import_SAS_CVS!AN32,(Synth!$D$3-1)*Synth!$E$3,0)</f>
        <v>295212279.60156298</v>
      </c>
      <c r="F35" s="24">
        <f ca="1">OFFSET(Import_SAS_CVS!CF32,(Synth!$D$3-1)*Synth!$E$3,0)</f>
        <v>17772874.908203099</v>
      </c>
      <c r="G35" s="23">
        <f ca="1">OFFSET(Import_SAS_CVS!V32,(Synth!$D$3-1)*Synth!$E$3,0)</f>
        <v>97425221.558593795</v>
      </c>
      <c r="H35" s="24">
        <f ca="1">OFFSET(Import_SAS_CVS!W32,(Synth!$D$3-1)*Synth!$E$3,0)</f>
        <v>1875255.55122375</v>
      </c>
      <c r="I35" s="24">
        <f ca="1">OFFSET(Import_SAS_CVS!X32,(Synth!$D$3-1)*Synth!$E$3,0)</f>
        <v>27336354.2028809</v>
      </c>
      <c r="J35" s="43">
        <f ca="1">OFFSET(Import_SAS_CVS!Y32,(Synth!$D$3-1)*Synth!$E$3,0)</f>
        <v>17391724.990234401</v>
      </c>
      <c r="K35" s="24">
        <f ca="1">OFFSET(Import_SAS_CVS!Z32,(Synth!$D$3-1)*Synth!$E$3,0)</f>
        <v>17716506.853271499</v>
      </c>
      <c r="L35" s="24">
        <f ca="1">OFFSET(Import_SAS_CVS!AA32,(Synth!$D$3-1)*Synth!$E$3,0)</f>
        <v>0</v>
      </c>
      <c r="M35" s="43">
        <f ca="1">OFFSET(Import_SAS_CVS!AB32,(Synth!$D$3-1)*Synth!$E$3,0)</f>
        <v>0</v>
      </c>
      <c r="N35" s="24">
        <f ca="1">OFFSET(Import_SAS_CVS!AC32,(Synth!$D$3-1)*Synth!$E$3,0)</f>
        <v>294090837.84375</v>
      </c>
      <c r="O35" s="25">
        <f ca="1">OFFSET(Import_SAS_CVS!AD32,(Synth!$D$3-1)*Synth!$E$3,0)</f>
        <v>665489.49440765404</v>
      </c>
      <c r="P35" s="115">
        <f ca="1">OFFSET(Import_SAS_CVS!AE32,(Synth!$D$3-1)*Synth!$E$3,0)</f>
        <v>51865740.732421897</v>
      </c>
      <c r="Q35" s="116">
        <f ca="1">OFFSET(Import_SAS_CVS!AF32,(Synth!$D$3-1)*Synth!$E$3,0)</f>
        <v>36742257.033691399</v>
      </c>
      <c r="R35" s="116">
        <f ca="1">OFFSET(Import_SAS_CVS!AG32,(Synth!$D$3-1)*Synth!$E$3,0)</f>
        <v>23987808.076171901</v>
      </c>
      <c r="S35" s="116">
        <f ca="1">OFFSET(Import_SAS_CVS!AH32,(Synth!$D$3-1)*Synth!$E$3,0)</f>
        <v>0</v>
      </c>
      <c r="T35" s="116">
        <f ca="1">OFFSET(Import_SAS_CVS!AI32,(Synth!$D$3-1)*Synth!$E$3,0)</f>
        <v>0</v>
      </c>
      <c r="U35" s="116">
        <f ca="1">OFFSET(Import_SAS_CVS!AJ32,(Synth!$D$3-1)*Synth!$E$3,0)</f>
        <v>14370709.7387695</v>
      </c>
      <c r="V35" s="116">
        <f ca="1">OFFSET(Import_SAS_CVS!AK32,(Synth!$D$3-1)*Synth!$E$3,0)</f>
        <v>0</v>
      </c>
      <c r="W35" s="116">
        <f ca="1">OFFSET(Import_SAS_CVS!AL32,(Synth!$D$3-1)*Synth!$E$3,0)</f>
        <v>0</v>
      </c>
      <c r="X35" s="116">
        <f ca="1">OFFSET(Import_SAS_CVS!AM32,(Synth!$D$3-1)*Synth!$E$3,0)</f>
        <v>17487497.697509799</v>
      </c>
      <c r="Y35" s="117">
        <f ca="1">OFFSET(Import_SAS_CVS!CR32,(Synth!$D$3-1)*Synth!$E$3,0)</f>
        <v>280218.285522461</v>
      </c>
    </row>
    <row r="36" spans="1:25" ht="12" thickBot="1" x14ac:dyDescent="0.25">
      <c r="A36" s="26">
        <v>40908</v>
      </c>
      <c r="B36" s="27">
        <f t="shared" ca="1" si="0"/>
        <v>442238152.26513749</v>
      </c>
      <c r="C36" s="27">
        <f t="shared" ca="1" si="1"/>
        <v>144597383.25732452</v>
      </c>
      <c r="D36" s="28">
        <f ca="1">OFFSET(Import_SAS_CVS!CB33,(Synth!$D$3-1)*Synth!$E$3,0)</f>
        <v>126691431.496094</v>
      </c>
      <c r="E36" s="28">
        <f ca="1">OFFSET(Import_SAS_CVS!AN33,(Synth!$D$3-1)*Synth!$E$3,0)</f>
        <v>297640769.00781298</v>
      </c>
      <c r="F36" s="28">
        <f ca="1">OFFSET(Import_SAS_CVS!CF33,(Synth!$D$3-1)*Synth!$E$3,0)</f>
        <v>17905951.761230499</v>
      </c>
      <c r="G36" s="29">
        <f ca="1">OFFSET(Import_SAS_CVS!V33,(Synth!$D$3-1)*Synth!$E$3,0)</f>
        <v>97532990.767578095</v>
      </c>
      <c r="H36" s="28">
        <f ca="1">OFFSET(Import_SAS_CVS!W33,(Synth!$D$3-1)*Synth!$E$3,0)</f>
        <v>2267686.4593810998</v>
      </c>
      <c r="I36" s="28">
        <f ca="1">OFFSET(Import_SAS_CVS!X33,(Synth!$D$3-1)*Synth!$E$3,0)</f>
        <v>26722126.431396499</v>
      </c>
      <c r="J36" s="44">
        <f ca="1">OFFSET(Import_SAS_CVS!Y33,(Synth!$D$3-1)*Synth!$E$3,0)</f>
        <v>17025823.2419434</v>
      </c>
      <c r="K36" s="28">
        <f ca="1">OFFSET(Import_SAS_CVS!Z33,(Synth!$D$3-1)*Synth!$E$3,0)</f>
        <v>17849924.066894501</v>
      </c>
      <c r="L36" s="28">
        <f ca="1">OFFSET(Import_SAS_CVS!AA33,(Synth!$D$3-1)*Synth!$E$3,0)</f>
        <v>0</v>
      </c>
      <c r="M36" s="44">
        <f ca="1">OFFSET(Import_SAS_CVS!AB33,(Synth!$D$3-1)*Synth!$E$3,0)</f>
        <v>0</v>
      </c>
      <c r="N36" s="28">
        <f ca="1">OFFSET(Import_SAS_CVS!AC33,(Synth!$D$3-1)*Synth!$E$3,0)</f>
        <v>296230554.28906298</v>
      </c>
      <c r="O36" s="30">
        <f ca="1">OFFSET(Import_SAS_CVS!AD33,(Synth!$D$3-1)*Synth!$E$3,0)</f>
        <v>640509.677261353</v>
      </c>
      <c r="P36" s="118">
        <f ca="1">OFFSET(Import_SAS_CVS!AE33,(Synth!$D$3-1)*Synth!$E$3,0)</f>
        <v>50828484.4443359</v>
      </c>
      <c r="Q36" s="119">
        <f ca="1">OFFSET(Import_SAS_CVS!AF33,(Synth!$D$3-1)*Synth!$E$3,0)</f>
        <v>36852141.854980499</v>
      </c>
      <c r="R36" s="119">
        <f ca="1">OFFSET(Import_SAS_CVS!AG33,(Synth!$D$3-1)*Synth!$E$3,0)</f>
        <v>23722586.018554699</v>
      </c>
      <c r="S36" s="119">
        <f ca="1">OFFSET(Import_SAS_CVS!AH33,(Synth!$D$3-1)*Synth!$E$3,0)</f>
        <v>0</v>
      </c>
      <c r="T36" s="119">
        <f ca="1">OFFSET(Import_SAS_CVS!AI33,(Synth!$D$3-1)*Synth!$E$3,0)</f>
        <v>0</v>
      </c>
      <c r="U36" s="119">
        <f ca="1">OFFSET(Import_SAS_CVS!AJ33,(Synth!$D$3-1)*Synth!$E$3,0)</f>
        <v>14759402.662353501</v>
      </c>
      <c r="V36" s="119">
        <f ca="1">OFFSET(Import_SAS_CVS!AK33,(Synth!$D$3-1)*Synth!$E$3,0)</f>
        <v>0</v>
      </c>
      <c r="W36" s="119">
        <f ca="1">OFFSET(Import_SAS_CVS!AL33,(Synth!$D$3-1)*Synth!$E$3,0)</f>
        <v>0</v>
      </c>
      <c r="X36" s="119">
        <f ca="1">OFFSET(Import_SAS_CVS!AM33,(Synth!$D$3-1)*Synth!$E$3,0)</f>
        <v>17549265.8598633</v>
      </c>
      <c r="Y36" s="120">
        <f ca="1">OFFSET(Import_SAS_CVS!CR33,(Synth!$D$3-1)*Synth!$E$3,0)</f>
        <v>281852.53633880598</v>
      </c>
    </row>
    <row r="37" spans="1:25" x14ac:dyDescent="0.2">
      <c r="A37" s="14">
        <v>40999</v>
      </c>
      <c r="B37" s="48">
        <f t="shared" ca="1" si="0"/>
        <v>442587664.42089856</v>
      </c>
      <c r="C37" s="48">
        <f t="shared" ca="1" si="1"/>
        <v>143094108.41308561</v>
      </c>
      <c r="D37" s="50">
        <f ca="1">OFFSET(Import_SAS_CVS!CB34,(Synth!$D$3-1)*Synth!$E$3,0)</f>
        <v>125188310.40332</v>
      </c>
      <c r="E37" s="50">
        <f ca="1">OFFSET(Import_SAS_CVS!AN34,(Synth!$D$3-1)*Synth!$E$3,0)</f>
        <v>299493556.00781298</v>
      </c>
      <c r="F37" s="50">
        <f ca="1">OFFSET(Import_SAS_CVS!CF34,(Synth!$D$3-1)*Synth!$E$3,0)</f>
        <v>17905798.009765599</v>
      </c>
      <c r="G37" s="49">
        <f ca="1">OFFSET(Import_SAS_CVS!V34,(Synth!$D$3-1)*Synth!$E$3,0)</f>
        <v>97410470.188476607</v>
      </c>
      <c r="H37" s="50">
        <f ca="1">OFFSET(Import_SAS_CVS!W34,(Synth!$D$3-1)*Synth!$E$3,0)</f>
        <v>1976305.7944183301</v>
      </c>
      <c r="I37" s="50">
        <f ca="1">OFFSET(Import_SAS_CVS!X34,(Synth!$D$3-1)*Synth!$E$3,0)</f>
        <v>26085271.3115234</v>
      </c>
      <c r="J37" s="51">
        <f ca="1">OFFSET(Import_SAS_CVS!Y34,(Synth!$D$3-1)*Synth!$E$3,0)</f>
        <v>16507856.5400391</v>
      </c>
      <c r="K37" s="50">
        <f ca="1">OFFSET(Import_SAS_CVS!Z34,(Synth!$D$3-1)*Synth!$E$3,0)</f>
        <v>17994137.592285201</v>
      </c>
      <c r="L37" s="50">
        <f ca="1">OFFSET(Import_SAS_CVS!AA34,(Synth!$D$3-1)*Synth!$E$3,0)</f>
        <v>0</v>
      </c>
      <c r="M37" s="51">
        <f ca="1">OFFSET(Import_SAS_CVS!AB34,(Synth!$D$3-1)*Synth!$E$3,0)</f>
        <v>0</v>
      </c>
      <c r="N37" s="50">
        <f ca="1">OFFSET(Import_SAS_CVS!AC34,(Synth!$D$3-1)*Synth!$E$3,0)</f>
        <v>301076789.13671899</v>
      </c>
      <c r="O37" s="52">
        <f ca="1">OFFSET(Import_SAS_CVS!AD34,(Synth!$D$3-1)*Synth!$E$3,0)</f>
        <v>603267.329452515</v>
      </c>
      <c r="P37" s="121">
        <f ca="1">OFFSET(Import_SAS_CVS!AE34,(Synth!$D$3-1)*Synth!$E$3,0)</f>
        <v>51372256.129882798</v>
      </c>
      <c r="Q37" s="122">
        <f ca="1">OFFSET(Import_SAS_CVS!AF34,(Synth!$D$3-1)*Synth!$E$3,0)</f>
        <v>36906326.728515603</v>
      </c>
      <c r="R37" s="122">
        <f ca="1">OFFSET(Import_SAS_CVS!AG34,(Synth!$D$3-1)*Synth!$E$3,0)</f>
        <v>23440669.9370117</v>
      </c>
      <c r="S37" s="122">
        <f ca="1">OFFSET(Import_SAS_CVS!AH34,(Synth!$D$3-1)*Synth!$E$3,0)</f>
        <v>0</v>
      </c>
      <c r="T37" s="122">
        <f ca="1">OFFSET(Import_SAS_CVS!AI34,(Synth!$D$3-1)*Synth!$E$3,0)</f>
        <v>0</v>
      </c>
      <c r="U37" s="122">
        <f ca="1">OFFSET(Import_SAS_CVS!AJ34,(Synth!$D$3-1)*Synth!$E$3,0)</f>
        <v>14561021.314331099</v>
      </c>
      <c r="V37" s="122">
        <f ca="1">OFFSET(Import_SAS_CVS!AK34,(Synth!$D$3-1)*Synth!$E$3,0)</f>
        <v>0</v>
      </c>
      <c r="W37" s="122">
        <f ca="1">OFFSET(Import_SAS_CVS!AL34,(Synth!$D$3-1)*Synth!$E$3,0)</f>
        <v>0</v>
      </c>
      <c r="X37" s="122">
        <f ca="1">OFFSET(Import_SAS_CVS!AM34,(Synth!$D$3-1)*Synth!$E$3,0)</f>
        <v>17692590.052734401</v>
      </c>
      <c r="Y37" s="123">
        <f ca="1">OFFSET(Import_SAS_CVS!CR34,(Synth!$D$3-1)*Synth!$E$3,0)</f>
        <v>282261.48032379203</v>
      </c>
    </row>
    <row r="38" spans="1:25" x14ac:dyDescent="0.2">
      <c r="A38" s="20">
        <v>41090</v>
      </c>
      <c r="B38" s="21">
        <f t="shared" ca="1" si="0"/>
        <v>442940288.94726628</v>
      </c>
      <c r="C38" s="21">
        <f t="shared" ca="1" si="1"/>
        <v>142225119.4863283</v>
      </c>
      <c r="D38" s="24">
        <f ca="1">OFFSET(Import_SAS_CVS!CB35,(Synth!$D$3-1)*Synth!$E$3,0)</f>
        <v>124458109.88867199</v>
      </c>
      <c r="E38" s="24">
        <f ca="1">OFFSET(Import_SAS_CVS!AN35,(Synth!$D$3-1)*Synth!$E$3,0)</f>
        <v>300715169.46093798</v>
      </c>
      <c r="F38" s="24">
        <f ca="1">OFFSET(Import_SAS_CVS!CF35,(Synth!$D$3-1)*Synth!$E$3,0)</f>
        <v>17767009.597656298</v>
      </c>
      <c r="G38" s="23">
        <f ca="1">OFFSET(Import_SAS_CVS!V35,(Synth!$D$3-1)*Synth!$E$3,0)</f>
        <v>96663765.676757798</v>
      </c>
      <c r="H38" s="24">
        <f ca="1">OFFSET(Import_SAS_CVS!W35,(Synth!$D$3-1)*Synth!$E$3,0)</f>
        <v>1986256.0713653599</v>
      </c>
      <c r="I38" s="24">
        <f ca="1">OFFSET(Import_SAS_CVS!X35,(Synth!$D$3-1)*Synth!$E$3,0)</f>
        <v>25417925.7348633</v>
      </c>
      <c r="J38" s="43">
        <f ca="1">OFFSET(Import_SAS_CVS!Y35,(Synth!$D$3-1)*Synth!$E$3,0)</f>
        <v>16106919.494751001</v>
      </c>
      <c r="K38" s="24">
        <f ca="1">OFFSET(Import_SAS_CVS!Z35,(Synth!$D$3-1)*Synth!$E$3,0)</f>
        <v>17716940.026122998</v>
      </c>
      <c r="L38" s="24">
        <f ca="1">OFFSET(Import_SAS_CVS!AA35,(Synth!$D$3-1)*Synth!$E$3,0)</f>
        <v>0</v>
      </c>
      <c r="M38" s="43">
        <f ca="1">OFFSET(Import_SAS_CVS!AB35,(Synth!$D$3-1)*Synth!$E$3,0)</f>
        <v>0</v>
      </c>
      <c r="N38" s="24">
        <f ca="1">OFFSET(Import_SAS_CVS!AC35,(Synth!$D$3-1)*Synth!$E$3,0)</f>
        <v>298876653.78906298</v>
      </c>
      <c r="O38" s="25">
        <f ca="1">OFFSET(Import_SAS_CVS!AD35,(Synth!$D$3-1)*Synth!$E$3,0)</f>
        <v>525088.48103332496</v>
      </c>
      <c r="P38" s="115">
        <f ca="1">OFFSET(Import_SAS_CVS!AE35,(Synth!$D$3-1)*Synth!$E$3,0)</f>
        <v>49776630.127441399</v>
      </c>
      <c r="Q38" s="116">
        <f ca="1">OFFSET(Import_SAS_CVS!AF35,(Synth!$D$3-1)*Synth!$E$3,0)</f>
        <v>36693021.1884766</v>
      </c>
      <c r="R38" s="116">
        <f ca="1">OFFSET(Import_SAS_CVS!AG35,(Synth!$D$3-1)*Synth!$E$3,0)</f>
        <v>22406193.5771484</v>
      </c>
      <c r="S38" s="116">
        <f ca="1">OFFSET(Import_SAS_CVS!AH35,(Synth!$D$3-1)*Synth!$E$3,0)</f>
        <v>0</v>
      </c>
      <c r="T38" s="116">
        <f ca="1">OFFSET(Import_SAS_CVS!AI35,(Synth!$D$3-1)*Synth!$E$3,0)</f>
        <v>0</v>
      </c>
      <c r="U38" s="116">
        <f ca="1">OFFSET(Import_SAS_CVS!AJ35,(Synth!$D$3-1)*Synth!$E$3,0)</f>
        <v>14704865.595703101</v>
      </c>
      <c r="V38" s="116">
        <f ca="1">OFFSET(Import_SAS_CVS!AK35,(Synth!$D$3-1)*Synth!$E$3,0)</f>
        <v>0</v>
      </c>
      <c r="W38" s="116">
        <f ca="1">OFFSET(Import_SAS_CVS!AL35,(Synth!$D$3-1)*Synth!$E$3,0)</f>
        <v>0</v>
      </c>
      <c r="X38" s="116">
        <f ca="1">OFFSET(Import_SAS_CVS!AM35,(Synth!$D$3-1)*Synth!$E$3,0)</f>
        <v>17443578.592285201</v>
      </c>
      <c r="Y38" s="117">
        <f ca="1">OFFSET(Import_SAS_CVS!CR35,(Synth!$D$3-1)*Synth!$E$3,0)</f>
        <v>277473.42502594</v>
      </c>
    </row>
    <row r="39" spans="1:25" x14ac:dyDescent="0.2">
      <c r="A39" s="20">
        <v>41182</v>
      </c>
      <c r="B39" s="21">
        <f t="shared" ca="1" si="0"/>
        <v>439555460.64965761</v>
      </c>
      <c r="C39" s="21">
        <f t="shared" ca="1" si="1"/>
        <v>139325626.0207516</v>
      </c>
      <c r="D39" s="24">
        <f ca="1">OFFSET(Import_SAS_CVS!CB36,(Synth!$D$3-1)*Synth!$E$3,0)</f>
        <v>121931076.255859</v>
      </c>
      <c r="E39" s="24">
        <f ca="1">OFFSET(Import_SAS_CVS!AN36,(Synth!$D$3-1)*Synth!$E$3,0)</f>
        <v>300229834.62890601</v>
      </c>
      <c r="F39" s="24">
        <f ca="1">OFFSET(Import_SAS_CVS!CF36,(Synth!$D$3-1)*Synth!$E$3,0)</f>
        <v>17394549.7648926</v>
      </c>
      <c r="G39" s="23">
        <f ca="1">OFFSET(Import_SAS_CVS!V36,(Synth!$D$3-1)*Synth!$E$3,0)</f>
        <v>95338499.403320298</v>
      </c>
      <c r="H39" s="24">
        <f ca="1">OFFSET(Import_SAS_CVS!W36,(Synth!$D$3-1)*Synth!$E$3,0)</f>
        <v>2090320.6558532701</v>
      </c>
      <c r="I39" s="24">
        <f ca="1">OFFSET(Import_SAS_CVS!X36,(Synth!$D$3-1)*Synth!$E$3,0)</f>
        <v>24574082.885009799</v>
      </c>
      <c r="J39" s="43">
        <f ca="1">OFFSET(Import_SAS_CVS!Y36,(Synth!$D$3-1)*Synth!$E$3,0)</f>
        <v>15602529.362915</v>
      </c>
      <c r="K39" s="24">
        <f ca="1">OFFSET(Import_SAS_CVS!Z36,(Synth!$D$3-1)*Synth!$E$3,0)</f>
        <v>17477710.239502002</v>
      </c>
      <c r="L39" s="24">
        <f ca="1">OFFSET(Import_SAS_CVS!AA36,(Synth!$D$3-1)*Synth!$E$3,0)</f>
        <v>0</v>
      </c>
      <c r="M39" s="43">
        <f ca="1">OFFSET(Import_SAS_CVS!AB36,(Synth!$D$3-1)*Synth!$E$3,0)</f>
        <v>0</v>
      </c>
      <c r="N39" s="24">
        <f ca="1">OFFSET(Import_SAS_CVS!AC36,(Synth!$D$3-1)*Synth!$E$3,0)</f>
        <v>299319363.71875</v>
      </c>
      <c r="O39" s="25">
        <f ca="1">OFFSET(Import_SAS_CVS!AD36,(Synth!$D$3-1)*Synth!$E$3,0)</f>
        <v>493574.98188781698</v>
      </c>
      <c r="P39" s="115">
        <f ca="1">OFFSET(Import_SAS_CVS!AE36,(Synth!$D$3-1)*Synth!$E$3,0)</f>
        <v>49078076.548828103</v>
      </c>
      <c r="Q39" s="116">
        <f ca="1">OFFSET(Import_SAS_CVS!AF36,(Synth!$D$3-1)*Synth!$E$3,0)</f>
        <v>36384584.840332001</v>
      </c>
      <c r="R39" s="116">
        <f ca="1">OFFSET(Import_SAS_CVS!AG36,(Synth!$D$3-1)*Synth!$E$3,0)</f>
        <v>21989642.853271499</v>
      </c>
      <c r="S39" s="116">
        <f ca="1">OFFSET(Import_SAS_CVS!AH36,(Synth!$D$3-1)*Synth!$E$3,0)</f>
        <v>0</v>
      </c>
      <c r="T39" s="116">
        <f ca="1">OFFSET(Import_SAS_CVS!AI36,(Synth!$D$3-1)*Synth!$E$3,0)</f>
        <v>0</v>
      </c>
      <c r="U39" s="116">
        <f ca="1">OFFSET(Import_SAS_CVS!AJ36,(Synth!$D$3-1)*Synth!$E$3,0)</f>
        <v>14693306.4187012</v>
      </c>
      <c r="V39" s="116">
        <f ca="1">OFFSET(Import_SAS_CVS!AK36,(Synth!$D$3-1)*Synth!$E$3,0)</f>
        <v>0</v>
      </c>
      <c r="W39" s="116">
        <f ca="1">OFFSET(Import_SAS_CVS!AL36,(Synth!$D$3-1)*Synth!$E$3,0)</f>
        <v>0</v>
      </c>
      <c r="X39" s="116">
        <f ca="1">OFFSET(Import_SAS_CVS!AM36,(Synth!$D$3-1)*Synth!$E$3,0)</f>
        <v>17239610.399658199</v>
      </c>
      <c r="Y39" s="117">
        <f ca="1">OFFSET(Import_SAS_CVS!CR36,(Synth!$D$3-1)*Synth!$E$3,0)</f>
        <v>275490.11793136603</v>
      </c>
    </row>
    <row r="40" spans="1:25" ht="12" thickBot="1" x14ac:dyDescent="0.25">
      <c r="A40" s="20">
        <v>41274</v>
      </c>
      <c r="B40" s="21">
        <f t="shared" ca="1" si="0"/>
        <v>439136620.01342845</v>
      </c>
      <c r="C40" s="21">
        <f t="shared" ca="1" si="1"/>
        <v>138476888.8493655</v>
      </c>
      <c r="D40" s="24">
        <f ca="1">OFFSET(Import_SAS_CVS!CB37,(Synth!$D$3-1)*Synth!$E$3,0)</f>
        <v>121124703.167969</v>
      </c>
      <c r="E40" s="24">
        <f ca="1">OFFSET(Import_SAS_CVS!AN37,(Synth!$D$3-1)*Synth!$E$3,0)</f>
        <v>300659731.16406298</v>
      </c>
      <c r="F40" s="24">
        <f ca="1">OFFSET(Import_SAS_CVS!CF37,(Synth!$D$3-1)*Synth!$E$3,0)</f>
        <v>17352185.681396499</v>
      </c>
      <c r="G40" s="29">
        <f ca="1">OFFSET(Import_SAS_CVS!V37,(Synth!$D$3-1)*Synth!$E$3,0)</f>
        <v>94793752.521484405</v>
      </c>
      <c r="H40" s="28">
        <f ca="1">OFFSET(Import_SAS_CVS!W37,(Synth!$D$3-1)*Synth!$E$3,0)</f>
        <v>2094845.99330139</v>
      </c>
      <c r="I40" s="28">
        <f ca="1">OFFSET(Import_SAS_CVS!X37,(Synth!$D$3-1)*Synth!$E$3,0)</f>
        <v>24054034.427734401</v>
      </c>
      <c r="J40" s="44">
        <f ca="1">OFFSET(Import_SAS_CVS!Y37,(Synth!$D$3-1)*Synth!$E$3,0)</f>
        <v>15292562.5853271</v>
      </c>
      <c r="K40" s="28">
        <f ca="1">OFFSET(Import_SAS_CVS!Z37,(Synth!$D$3-1)*Synth!$E$3,0)</f>
        <v>17395541.7807617</v>
      </c>
      <c r="L40" s="28">
        <f ca="1">OFFSET(Import_SAS_CVS!AA37,(Synth!$D$3-1)*Synth!$E$3,0)</f>
        <v>0</v>
      </c>
      <c r="M40" s="44">
        <f ca="1">OFFSET(Import_SAS_CVS!AB37,(Synth!$D$3-1)*Synth!$E$3,0)</f>
        <v>0</v>
      </c>
      <c r="N40" s="28">
        <f ca="1">OFFSET(Import_SAS_CVS!AC37,(Synth!$D$3-1)*Synth!$E$3,0)</f>
        <v>300486661.52734399</v>
      </c>
      <c r="O40" s="30">
        <f ca="1">OFFSET(Import_SAS_CVS!AD37,(Synth!$D$3-1)*Synth!$E$3,0)</f>
        <v>481744.13189697301</v>
      </c>
      <c r="P40" s="118">
        <f ca="1">OFFSET(Import_SAS_CVS!AE37,(Synth!$D$3-1)*Synth!$E$3,0)</f>
        <v>48764255.291992202</v>
      </c>
      <c r="Q40" s="119">
        <f ca="1">OFFSET(Import_SAS_CVS!AF37,(Synth!$D$3-1)*Synth!$E$3,0)</f>
        <v>36147157.618652299</v>
      </c>
      <c r="R40" s="119">
        <f ca="1">OFFSET(Import_SAS_CVS!AG37,(Synth!$D$3-1)*Synth!$E$3,0)</f>
        <v>21549057.408203099</v>
      </c>
      <c r="S40" s="119">
        <f ca="1">OFFSET(Import_SAS_CVS!AH37,(Synth!$D$3-1)*Synth!$E$3,0)</f>
        <v>0</v>
      </c>
      <c r="T40" s="119">
        <f ca="1">OFFSET(Import_SAS_CVS!AI37,(Synth!$D$3-1)*Synth!$E$3,0)</f>
        <v>0</v>
      </c>
      <c r="U40" s="119">
        <f ca="1">OFFSET(Import_SAS_CVS!AJ37,(Synth!$D$3-1)*Synth!$E$3,0)</f>
        <v>14651219.3776855</v>
      </c>
      <c r="V40" s="119">
        <f ca="1">OFFSET(Import_SAS_CVS!AK37,(Synth!$D$3-1)*Synth!$E$3,0)</f>
        <v>0</v>
      </c>
      <c r="W40" s="119">
        <f ca="1">OFFSET(Import_SAS_CVS!AL37,(Synth!$D$3-1)*Synth!$E$3,0)</f>
        <v>0</v>
      </c>
      <c r="X40" s="119">
        <f ca="1">OFFSET(Import_SAS_CVS!AM37,(Synth!$D$3-1)*Synth!$E$3,0)</f>
        <v>17115690.144287098</v>
      </c>
      <c r="Y40" s="120">
        <f ca="1">OFFSET(Import_SAS_CVS!CR37,(Synth!$D$3-1)*Synth!$E$3,0)</f>
        <v>271945.74683761603</v>
      </c>
    </row>
    <row r="41" spans="1:25" x14ac:dyDescent="0.2">
      <c r="A41" s="14">
        <v>41364</v>
      </c>
      <c r="B41" s="48">
        <f t="shared" ca="1" si="0"/>
        <v>436946138.3764652</v>
      </c>
      <c r="C41" s="48">
        <f t="shared" ca="1" si="1"/>
        <v>135730676.6577152</v>
      </c>
      <c r="D41" s="50">
        <f ca="1">OFFSET(Import_SAS_CVS!CB38,(Synth!$D$3-1)*Synth!$E$3,0)</f>
        <v>118551379.987305</v>
      </c>
      <c r="E41" s="50">
        <f ca="1">OFFSET(Import_SAS_CVS!AN38,(Synth!$D$3-1)*Synth!$E$3,0)</f>
        <v>301215461.71875</v>
      </c>
      <c r="F41" s="50">
        <f ca="1">OFFSET(Import_SAS_CVS!CF38,(Synth!$D$3-1)*Synth!$E$3,0)</f>
        <v>17179296.670410201</v>
      </c>
      <c r="G41" s="49">
        <f ca="1">OFFSET(Import_SAS_CVS!V38,(Synth!$D$3-1)*Synth!$E$3,0)</f>
        <v>93250879.716796905</v>
      </c>
      <c r="H41" s="50">
        <f ca="1">OFFSET(Import_SAS_CVS!W38,(Synth!$D$3-1)*Synth!$E$3,0)</f>
        <v>2070694.08534241</v>
      </c>
      <c r="I41" s="50">
        <f ca="1">OFFSET(Import_SAS_CVS!X38,(Synth!$D$3-1)*Synth!$E$3,0)</f>
        <v>23150820.161377002</v>
      </c>
      <c r="J41" s="51">
        <f ca="1">OFFSET(Import_SAS_CVS!Y38,(Synth!$D$3-1)*Synth!$E$3,0)</f>
        <v>14714142.2642822</v>
      </c>
      <c r="K41" s="50">
        <f ca="1">OFFSET(Import_SAS_CVS!Z38,(Synth!$D$3-1)*Synth!$E$3,0)</f>
        <v>17064386.975097701</v>
      </c>
      <c r="L41" s="50">
        <f ca="1">OFFSET(Import_SAS_CVS!AA38,(Synth!$D$3-1)*Synth!$E$3,0)</f>
        <v>0</v>
      </c>
      <c r="M41" s="51">
        <f ca="1">OFFSET(Import_SAS_CVS!AB38,(Synth!$D$3-1)*Synth!$E$3,0)</f>
        <v>0</v>
      </c>
      <c r="N41" s="50">
        <f ca="1">OFFSET(Import_SAS_CVS!AC38,(Synth!$D$3-1)*Synth!$E$3,0)</f>
        <v>299831221.37890601</v>
      </c>
      <c r="O41" s="52">
        <f ca="1">OFFSET(Import_SAS_CVS!AD38,(Synth!$D$3-1)*Synth!$E$3,0)</f>
        <v>435056.803726196</v>
      </c>
      <c r="P41" s="121">
        <f ca="1">OFFSET(Import_SAS_CVS!AE38,(Synth!$D$3-1)*Synth!$E$3,0)</f>
        <v>1448432.8477630599</v>
      </c>
      <c r="Q41" s="122">
        <f ca="1">OFFSET(Import_SAS_CVS!AF38,(Synth!$D$3-1)*Synth!$E$3,0)</f>
        <v>35774831.238769501</v>
      </c>
      <c r="R41" s="122">
        <f ca="1">OFFSET(Import_SAS_CVS!AG38,(Synth!$D$3-1)*Synth!$E$3,0)</f>
        <v>21085122.942382801</v>
      </c>
      <c r="S41" s="122">
        <f ca="1">OFFSET(Import_SAS_CVS!AH38,(Synth!$D$3-1)*Synth!$E$3,0)</f>
        <v>0</v>
      </c>
      <c r="T41" s="122">
        <f ca="1">OFFSET(Import_SAS_CVS!AI38,(Synth!$D$3-1)*Synth!$E$3,0)</f>
        <v>44948373.130371101</v>
      </c>
      <c r="U41" s="122">
        <f ca="1">OFFSET(Import_SAS_CVS!AJ38,(Synth!$D$3-1)*Synth!$E$3,0)</f>
        <v>14360080.698242201</v>
      </c>
      <c r="V41" s="122">
        <f ca="1">OFFSET(Import_SAS_CVS!AK38,(Synth!$D$3-1)*Synth!$E$3,0)</f>
        <v>0</v>
      </c>
      <c r="W41" s="122">
        <f ca="1">OFFSET(Import_SAS_CVS!AL38,(Synth!$D$3-1)*Synth!$E$3,0)</f>
        <v>16766014.775512701</v>
      </c>
      <c r="X41" s="122">
        <f ca="1">OFFSET(Import_SAS_CVS!AM38,(Synth!$D$3-1)*Synth!$E$3,0)</f>
        <v>1409.89526598155</v>
      </c>
      <c r="Y41" s="123">
        <f ca="1">OFFSET(Import_SAS_CVS!CR38,(Synth!$D$3-1)*Synth!$E$3,0)</f>
        <v>279426.95033264201</v>
      </c>
    </row>
    <row r="42" spans="1:25" x14ac:dyDescent="0.2">
      <c r="A42" s="20">
        <v>41455</v>
      </c>
      <c r="B42" s="21">
        <f t="shared" ca="1" si="0"/>
        <v>435162097.02734417</v>
      </c>
      <c r="C42" s="21">
        <f t="shared" ca="1" si="1"/>
        <v>134665481.16015619</v>
      </c>
      <c r="D42" s="24">
        <f ca="1">OFFSET(Import_SAS_CVS!CB39,(Synth!$D$3-1)*Synth!$E$3,0)</f>
        <v>117650335.555664</v>
      </c>
      <c r="E42" s="24">
        <f ca="1">OFFSET(Import_SAS_CVS!AN39,(Synth!$D$3-1)*Synth!$E$3,0)</f>
        <v>300496615.86718798</v>
      </c>
      <c r="F42" s="24">
        <f ca="1">OFFSET(Import_SAS_CVS!CF39,(Synth!$D$3-1)*Synth!$E$3,0)</f>
        <v>17015145.604492199</v>
      </c>
      <c r="G42" s="23">
        <f ca="1">OFFSET(Import_SAS_CVS!V39,(Synth!$D$3-1)*Synth!$E$3,0)</f>
        <v>92788641.543945298</v>
      </c>
      <c r="H42" s="24">
        <f ca="1">OFFSET(Import_SAS_CVS!W39,(Synth!$D$3-1)*Synth!$E$3,0)</f>
        <v>1959240.7406158401</v>
      </c>
      <c r="I42" s="24">
        <f ca="1">OFFSET(Import_SAS_CVS!X39,(Synth!$D$3-1)*Synth!$E$3,0)</f>
        <v>22513707.5632324</v>
      </c>
      <c r="J42" s="43">
        <f ca="1">OFFSET(Import_SAS_CVS!Y39,(Synth!$D$3-1)*Synth!$E$3,0)</f>
        <v>14309130.436401401</v>
      </c>
      <c r="K42" s="24">
        <f ca="1">OFFSET(Import_SAS_CVS!Z39,(Synth!$D$3-1)*Synth!$E$3,0)</f>
        <v>17048657.824218798</v>
      </c>
      <c r="L42" s="24">
        <f ca="1">OFFSET(Import_SAS_CVS!AA39,(Synth!$D$3-1)*Synth!$E$3,0)</f>
        <v>0</v>
      </c>
      <c r="M42" s="43">
        <f ca="1">OFFSET(Import_SAS_CVS!AB39,(Synth!$D$3-1)*Synth!$E$3,0)</f>
        <v>0</v>
      </c>
      <c r="N42" s="24">
        <f ca="1">OFFSET(Import_SAS_CVS!AC39,(Synth!$D$3-1)*Synth!$E$3,0)</f>
        <v>300050495.43359399</v>
      </c>
      <c r="O42" s="25">
        <f ca="1">OFFSET(Import_SAS_CVS!AD39,(Synth!$D$3-1)*Synth!$E$3,0)</f>
        <v>387967.62344741798</v>
      </c>
      <c r="P42" s="115">
        <f ca="1">OFFSET(Import_SAS_CVS!AE39,(Synth!$D$3-1)*Synth!$E$3,0)</f>
        <v>1071194.68977356</v>
      </c>
      <c r="Q42" s="116">
        <f ca="1">OFFSET(Import_SAS_CVS!AF39,(Synth!$D$3-1)*Synth!$E$3,0)</f>
        <v>35721531.995117202</v>
      </c>
      <c r="R42" s="116">
        <f ca="1">OFFSET(Import_SAS_CVS!AG39,(Synth!$D$3-1)*Synth!$E$3,0)</f>
        <v>20758520.521484401</v>
      </c>
      <c r="S42" s="116">
        <f ca="1">OFFSET(Import_SAS_CVS!AH39,(Synth!$D$3-1)*Synth!$E$3,0)</f>
        <v>0</v>
      </c>
      <c r="T42" s="116">
        <f ca="1">OFFSET(Import_SAS_CVS!AI39,(Synth!$D$3-1)*Synth!$E$3,0)</f>
        <v>45536187.734863304</v>
      </c>
      <c r="U42" s="116">
        <f ca="1">OFFSET(Import_SAS_CVS!AJ39,(Synth!$D$3-1)*Synth!$E$3,0)</f>
        <v>14176420.036621099</v>
      </c>
      <c r="V42" s="116">
        <f ca="1">OFFSET(Import_SAS_CVS!AK39,(Synth!$D$3-1)*Synth!$E$3,0)</f>
        <v>0</v>
      </c>
      <c r="W42" s="116">
        <f ca="1">OFFSET(Import_SAS_CVS!AL39,(Synth!$D$3-1)*Synth!$E$3,0)</f>
        <v>16761745.162963901</v>
      </c>
      <c r="X42" s="116">
        <f ca="1">OFFSET(Import_SAS_CVS!AM39,(Synth!$D$3-1)*Synth!$E$3,0)</f>
        <v>939.18981322646096</v>
      </c>
      <c r="Y42" s="117">
        <f ca="1">OFFSET(Import_SAS_CVS!CR39,(Synth!$D$3-1)*Synth!$E$3,0)</f>
        <v>286195.200283051</v>
      </c>
    </row>
    <row r="43" spans="1:25" x14ac:dyDescent="0.2">
      <c r="A43" s="20">
        <v>41547</v>
      </c>
      <c r="B43" s="21">
        <f t="shared" ca="1" si="0"/>
        <v>432932853.51879901</v>
      </c>
      <c r="C43" s="21">
        <f t="shared" ca="1" si="1"/>
        <v>133151565.23754901</v>
      </c>
      <c r="D43" s="24">
        <f ca="1">OFFSET(Import_SAS_CVS!CB40,(Synth!$D$3-1)*Synth!$E$3,0)</f>
        <v>116337607.86425801</v>
      </c>
      <c r="E43" s="24">
        <f ca="1">OFFSET(Import_SAS_CVS!AN40,(Synth!$D$3-1)*Synth!$E$3,0)</f>
        <v>299781288.28125</v>
      </c>
      <c r="F43" s="24">
        <f ca="1">OFFSET(Import_SAS_CVS!CF40,(Synth!$D$3-1)*Synth!$E$3,0)</f>
        <v>16813957.373291001</v>
      </c>
      <c r="G43" s="23">
        <f ca="1">OFFSET(Import_SAS_CVS!V40,(Synth!$D$3-1)*Synth!$E$3,0)</f>
        <v>92214965.830078095</v>
      </c>
      <c r="H43" s="24">
        <f ca="1">OFFSET(Import_SAS_CVS!W40,(Synth!$D$3-1)*Synth!$E$3,0)</f>
        <v>2062032.1197814899</v>
      </c>
      <c r="I43" s="24">
        <f ca="1">OFFSET(Import_SAS_CVS!X40,(Synth!$D$3-1)*Synth!$E$3,0)</f>
        <v>22061471.823242199</v>
      </c>
      <c r="J43" s="43">
        <f ca="1">OFFSET(Import_SAS_CVS!Y40,(Synth!$D$3-1)*Synth!$E$3,0)</f>
        <v>14062233.1645508</v>
      </c>
      <c r="K43" s="24">
        <f ca="1">OFFSET(Import_SAS_CVS!Z40,(Synth!$D$3-1)*Synth!$E$3,0)</f>
        <v>16884026.3273926</v>
      </c>
      <c r="L43" s="24">
        <f ca="1">OFFSET(Import_SAS_CVS!AA40,(Synth!$D$3-1)*Synth!$E$3,0)</f>
        <v>0</v>
      </c>
      <c r="M43" s="43">
        <f ca="1">OFFSET(Import_SAS_CVS!AB40,(Synth!$D$3-1)*Synth!$E$3,0)</f>
        <v>0</v>
      </c>
      <c r="N43" s="24">
        <f ca="1">OFFSET(Import_SAS_CVS!AC40,(Synth!$D$3-1)*Synth!$E$3,0)</f>
        <v>300106519.77343798</v>
      </c>
      <c r="O43" s="25">
        <f ca="1">OFFSET(Import_SAS_CVS!AD40,(Synth!$D$3-1)*Synth!$E$3,0)</f>
        <v>338358.72027206398</v>
      </c>
      <c r="P43" s="115">
        <f ca="1">OFFSET(Import_SAS_CVS!AE40,(Synth!$D$3-1)*Synth!$E$3,0)</f>
        <v>668467.70153808605</v>
      </c>
      <c r="Q43" s="116">
        <f ca="1">OFFSET(Import_SAS_CVS!AF40,(Synth!$D$3-1)*Synth!$E$3,0)</f>
        <v>35863512.390625</v>
      </c>
      <c r="R43" s="116">
        <f ca="1">OFFSET(Import_SAS_CVS!AG40,(Synth!$D$3-1)*Synth!$E$3,0)</f>
        <v>20318887.886718798</v>
      </c>
      <c r="S43" s="116">
        <f ca="1">OFFSET(Import_SAS_CVS!AH40,(Synth!$D$3-1)*Synth!$E$3,0)</f>
        <v>0</v>
      </c>
      <c r="T43" s="116">
        <f ca="1">OFFSET(Import_SAS_CVS!AI40,(Synth!$D$3-1)*Synth!$E$3,0)</f>
        <v>45676594.048339799</v>
      </c>
      <c r="U43" s="116">
        <f ca="1">OFFSET(Import_SAS_CVS!AJ40,(Synth!$D$3-1)*Synth!$E$3,0)</f>
        <v>14167026.6690674</v>
      </c>
      <c r="V43" s="116">
        <f ca="1">OFFSET(Import_SAS_CVS!AK40,(Synth!$D$3-1)*Synth!$E$3,0)</f>
        <v>0</v>
      </c>
      <c r="W43" s="116">
        <f ca="1">OFFSET(Import_SAS_CVS!AL40,(Synth!$D$3-1)*Synth!$E$3,0)</f>
        <v>16618810.7839355</v>
      </c>
      <c r="X43" s="116">
        <f ca="1">OFFSET(Import_SAS_CVS!AM40,(Synth!$D$3-1)*Synth!$E$3,0)</f>
        <v>511.88305526599299</v>
      </c>
      <c r="Y43" s="117">
        <f ca="1">OFFSET(Import_SAS_CVS!CR40,(Synth!$D$3-1)*Synth!$E$3,0)</f>
        <v>285831.72110366798</v>
      </c>
    </row>
    <row r="44" spans="1:25" ht="12" thickBot="1" x14ac:dyDescent="0.25">
      <c r="A44" s="26">
        <v>41639</v>
      </c>
      <c r="B44" s="27">
        <f t="shared" ca="1" si="0"/>
        <v>428922908.48938078</v>
      </c>
      <c r="C44" s="27">
        <f t="shared" ca="1" si="1"/>
        <v>130941746.5753178</v>
      </c>
      <c r="D44" s="28">
        <f ca="1">OFFSET(Import_SAS_CVS!CB41,(Synth!$D$3-1)*Synth!$E$3,0)</f>
        <v>114431587.369141</v>
      </c>
      <c r="E44" s="28">
        <f ca="1">OFFSET(Import_SAS_CVS!AN41,(Synth!$D$3-1)*Synth!$E$3,0)</f>
        <v>297981161.91406298</v>
      </c>
      <c r="F44" s="28">
        <f ca="1">OFFSET(Import_SAS_CVS!CF41,(Synth!$D$3-1)*Synth!$E$3,0)</f>
        <v>16510159.206176801</v>
      </c>
      <c r="G44" s="29">
        <f ca="1">OFFSET(Import_SAS_CVS!V41,(Synth!$D$3-1)*Synth!$E$3,0)</f>
        <v>90813807.359375</v>
      </c>
      <c r="H44" s="28">
        <f ca="1">OFFSET(Import_SAS_CVS!W41,(Synth!$D$3-1)*Synth!$E$3,0)</f>
        <v>2147003.4244995099</v>
      </c>
      <c r="I44" s="28">
        <f ca="1">OFFSET(Import_SAS_CVS!X41,(Synth!$D$3-1)*Synth!$E$3,0)</f>
        <v>21445570.739746101</v>
      </c>
      <c r="J44" s="44">
        <f ca="1">OFFSET(Import_SAS_CVS!Y41,(Synth!$D$3-1)*Synth!$E$3,0)</f>
        <v>13608149.3543701</v>
      </c>
      <c r="K44" s="28">
        <f ca="1">OFFSET(Import_SAS_CVS!Z41,(Synth!$D$3-1)*Synth!$E$3,0)</f>
        <v>16482022.724243199</v>
      </c>
      <c r="L44" s="28">
        <f ca="1">OFFSET(Import_SAS_CVS!AA41,(Synth!$D$3-1)*Synth!$E$3,0)</f>
        <v>0</v>
      </c>
      <c r="M44" s="44">
        <f ca="1">OFFSET(Import_SAS_CVS!AB41,(Synth!$D$3-1)*Synth!$E$3,0)</f>
        <v>0</v>
      </c>
      <c r="N44" s="28">
        <f ca="1">OFFSET(Import_SAS_CVS!AC41,(Synth!$D$3-1)*Synth!$E$3,0)</f>
        <v>297585026.23046899</v>
      </c>
      <c r="O44" s="30">
        <f ca="1">OFFSET(Import_SAS_CVS!AD41,(Synth!$D$3-1)*Synth!$E$3,0)</f>
        <v>309985.73323059099</v>
      </c>
      <c r="P44" s="29">
        <f ca="1">OFFSET(Import_SAS_CVS!AE41,(Synth!$D$3-1)*Synth!$E$3,0)</f>
        <v>556170.05463409401</v>
      </c>
      <c r="Q44" s="28">
        <f ca="1">OFFSET(Import_SAS_CVS!AF41,(Synth!$D$3-1)*Synth!$E$3,0)</f>
        <v>35268634.989257798</v>
      </c>
      <c r="R44" s="28">
        <f ca="1">OFFSET(Import_SAS_CVS!AG41,(Synth!$D$3-1)*Synth!$E$3,0)</f>
        <v>19971793.84375</v>
      </c>
      <c r="S44" s="28">
        <f ca="1">OFFSET(Import_SAS_CVS!AH41,(Synth!$D$3-1)*Synth!$E$3,0)</f>
        <v>0</v>
      </c>
      <c r="T44" s="28">
        <f ca="1">OFFSET(Import_SAS_CVS!AI41,(Synth!$D$3-1)*Synth!$E$3,0)</f>
        <v>44881618.293457001</v>
      </c>
      <c r="U44" s="28">
        <f ca="1">OFFSET(Import_SAS_CVS!AJ41,(Synth!$D$3-1)*Synth!$E$3,0)</f>
        <v>13892849.622436499</v>
      </c>
      <c r="V44" s="28">
        <f ca="1">OFFSET(Import_SAS_CVS!AK41,(Synth!$D$3-1)*Synth!$E$3,0)</f>
        <v>0</v>
      </c>
      <c r="W44" s="28">
        <f ca="1">OFFSET(Import_SAS_CVS!AL41,(Synth!$D$3-1)*Synth!$E$3,0)</f>
        <v>16207695.326049799</v>
      </c>
      <c r="X44" s="28">
        <f ca="1">OFFSET(Import_SAS_CVS!AM41,(Synth!$D$3-1)*Synth!$E$3,0)</f>
        <v>527.437278173864</v>
      </c>
      <c r="Y44" s="30">
        <f ca="1">OFFSET(Import_SAS_CVS!CR41,(Synth!$D$3-1)*Synth!$E$3,0)</f>
        <v>281978.64367675799</v>
      </c>
    </row>
    <row r="45" spans="1:25" x14ac:dyDescent="0.2">
      <c r="A45" s="14">
        <v>41729</v>
      </c>
      <c r="B45" s="48">
        <f t="shared" ca="1" si="0"/>
        <v>427135220.49072266</v>
      </c>
      <c r="C45" s="48">
        <f t="shared" ca="1" si="1"/>
        <v>130310333.4321287</v>
      </c>
      <c r="D45" s="50">
        <f ca="1">OFFSET(Import_SAS_CVS!CB42,(Synth!$D$3-1)*Synth!$E$3,0)</f>
        <v>114000249.68261699</v>
      </c>
      <c r="E45" s="50">
        <f ca="1">OFFSET(Import_SAS_CVS!AN42,(Synth!$D$3-1)*Synth!$E$3,0)</f>
        <v>296824887.05859399</v>
      </c>
      <c r="F45" s="50">
        <f ca="1">OFFSET(Import_SAS_CVS!CF42,(Synth!$D$3-1)*Synth!$E$3,0)</f>
        <v>16310083.7495117</v>
      </c>
      <c r="G45" s="49">
        <f ca="1">OFFSET(Import_SAS_CVS!V42,(Synth!$D$3-1)*Synth!$E$3,0)</f>
        <v>90779547.734375</v>
      </c>
      <c r="H45" s="50">
        <f ca="1">OFFSET(Import_SAS_CVS!W42,(Synth!$D$3-1)*Synth!$E$3,0)</f>
        <v>1953890.8133392299</v>
      </c>
      <c r="I45" s="50">
        <f ca="1">OFFSET(Import_SAS_CVS!X42,(Synth!$D$3-1)*Synth!$E$3,0)</f>
        <v>20868913.1015625</v>
      </c>
      <c r="J45" s="51">
        <f ca="1">OFFSET(Import_SAS_CVS!Y42,(Synth!$D$3-1)*Synth!$E$3,0)</f>
        <v>13207335.943603501</v>
      </c>
      <c r="K45" s="50">
        <f ca="1">OFFSET(Import_SAS_CVS!Z42,(Synth!$D$3-1)*Synth!$E$3,0)</f>
        <v>16283743.1247559</v>
      </c>
      <c r="L45" s="50">
        <f ca="1">OFFSET(Import_SAS_CVS!AA42,(Synth!$D$3-1)*Synth!$E$3,0)</f>
        <v>0</v>
      </c>
      <c r="M45" s="51">
        <f ca="1">OFFSET(Import_SAS_CVS!AB42,(Synth!$D$3-1)*Synth!$E$3,0)</f>
        <v>0</v>
      </c>
      <c r="N45" s="50">
        <f ca="1">OFFSET(Import_SAS_CVS!AC42,(Synth!$D$3-1)*Synth!$E$3,0)</f>
        <v>296197870.16796899</v>
      </c>
      <c r="O45" s="52">
        <f ca="1">OFFSET(Import_SAS_CVS!AD42,(Synth!$D$3-1)*Synth!$E$3,0)</f>
        <v>229423.928670883</v>
      </c>
      <c r="P45" s="121">
        <f ca="1">OFFSET(Import_SAS_CVS!AE42,(Synth!$D$3-1)*Synth!$E$3,0)</f>
        <v>521880.55055236799</v>
      </c>
      <c r="Q45" s="122">
        <f ca="1">OFFSET(Import_SAS_CVS!AF42,(Synth!$D$3-1)*Synth!$E$3,0)</f>
        <v>35441562.737792999</v>
      </c>
      <c r="R45" s="122">
        <f ca="1">OFFSET(Import_SAS_CVS!AG42,(Synth!$D$3-1)*Synth!$E$3,0)</f>
        <v>19633444.580322299</v>
      </c>
      <c r="S45" s="122">
        <f ca="1">OFFSET(Import_SAS_CVS!AH42,(Synth!$D$3-1)*Synth!$E$3,0)</f>
        <v>0</v>
      </c>
      <c r="T45" s="122">
        <f ca="1">OFFSET(Import_SAS_CVS!AI42,(Synth!$D$3-1)*Synth!$E$3,0)</f>
        <v>45614927.554199196</v>
      </c>
      <c r="U45" s="122">
        <f ca="1">OFFSET(Import_SAS_CVS!AJ42,(Synth!$D$3-1)*Synth!$E$3,0)</f>
        <v>11975455.0241699</v>
      </c>
      <c r="V45" s="122">
        <f ca="1">OFFSET(Import_SAS_CVS!AK42,(Synth!$D$3-1)*Synth!$E$3,0)</f>
        <v>0</v>
      </c>
      <c r="W45" s="122">
        <f ca="1">OFFSET(Import_SAS_CVS!AL42,(Synth!$D$3-1)*Synth!$E$3,0)</f>
        <v>15982573.692260699</v>
      </c>
      <c r="X45" s="122">
        <f ca="1">OFFSET(Import_SAS_CVS!AM42,(Synth!$D$3-1)*Synth!$E$3,0)</f>
        <v>530.44600925594602</v>
      </c>
      <c r="Y45" s="123">
        <f ca="1">OFFSET(Import_SAS_CVS!CR42,(Synth!$D$3-1)*Synth!$E$3,0)</f>
        <v>281287.217628479</v>
      </c>
    </row>
    <row r="46" spans="1:25" x14ac:dyDescent="0.2">
      <c r="A46" s="20">
        <v>41820</v>
      </c>
      <c r="B46" s="21">
        <f t="shared" ca="1" si="0"/>
        <v>424771867.6245122</v>
      </c>
      <c r="C46" s="21">
        <f t="shared" ca="1" si="1"/>
        <v>128619457.0541992</v>
      </c>
      <c r="D46" s="24">
        <f ca="1">OFFSET(Import_SAS_CVS!CB43,(Synth!$D$3-1)*Synth!$E$3,0)</f>
        <v>112411355.390625</v>
      </c>
      <c r="E46" s="24">
        <f ca="1">OFFSET(Import_SAS_CVS!AN43,(Synth!$D$3-1)*Synth!$E$3,0)</f>
        <v>296152410.57031298</v>
      </c>
      <c r="F46" s="24">
        <f ca="1">OFFSET(Import_SAS_CVS!CF43,(Synth!$D$3-1)*Synth!$E$3,0)</f>
        <v>16208101.6635742</v>
      </c>
      <c r="G46" s="23">
        <f ca="1">OFFSET(Import_SAS_CVS!V43,(Synth!$D$3-1)*Synth!$E$3,0)</f>
        <v>90150798.014648393</v>
      </c>
      <c r="H46" s="24">
        <f ca="1">OFFSET(Import_SAS_CVS!W43,(Synth!$D$3-1)*Synth!$E$3,0)</f>
        <v>1951856.7918396001</v>
      </c>
      <c r="I46" s="24">
        <f ca="1">OFFSET(Import_SAS_CVS!X43,(Synth!$D$3-1)*Synth!$E$3,0)</f>
        <v>20350505.262695301</v>
      </c>
      <c r="J46" s="43">
        <f ca="1">OFFSET(Import_SAS_CVS!Y43,(Synth!$D$3-1)*Synth!$E$3,0)</f>
        <v>12872177.7032471</v>
      </c>
      <c r="K46" s="24">
        <f ca="1">OFFSET(Import_SAS_CVS!Z43,(Synth!$D$3-1)*Synth!$E$3,0)</f>
        <v>16181268.901367201</v>
      </c>
      <c r="L46" s="24">
        <f ca="1">OFFSET(Import_SAS_CVS!AA43,(Synth!$D$3-1)*Synth!$E$3,0)</f>
        <v>0</v>
      </c>
      <c r="M46" s="43">
        <f ca="1">OFFSET(Import_SAS_CVS!AB43,(Synth!$D$3-1)*Synth!$E$3,0)</f>
        <v>0</v>
      </c>
      <c r="N46" s="24">
        <f ca="1">OFFSET(Import_SAS_CVS!AC43,(Synth!$D$3-1)*Synth!$E$3,0)</f>
        <v>295744609.359375</v>
      </c>
      <c r="O46" s="25">
        <f ca="1">OFFSET(Import_SAS_CVS!AD43,(Synth!$D$3-1)*Synth!$E$3,0)</f>
        <v>162605.514358521</v>
      </c>
      <c r="P46" s="115">
        <f ca="1">OFFSET(Import_SAS_CVS!AE43,(Synth!$D$3-1)*Synth!$E$3,0)</f>
        <v>749642.85343170201</v>
      </c>
      <c r="Q46" s="116">
        <f ca="1">OFFSET(Import_SAS_CVS!AF43,(Synth!$D$3-1)*Synth!$E$3,0)</f>
        <v>35306820.776367202</v>
      </c>
      <c r="R46" s="116">
        <f ca="1">OFFSET(Import_SAS_CVS!AG43,(Synth!$D$3-1)*Synth!$E$3,0)</f>
        <v>19304237.143554699</v>
      </c>
      <c r="S46" s="116">
        <f ca="1">OFFSET(Import_SAS_CVS!AH43,(Synth!$D$3-1)*Synth!$E$3,0)</f>
        <v>0</v>
      </c>
      <c r="T46" s="116">
        <f ca="1">OFFSET(Import_SAS_CVS!AI43,(Synth!$D$3-1)*Synth!$E$3,0)</f>
        <v>44928351.652343802</v>
      </c>
      <c r="U46" s="116">
        <f ca="1">OFFSET(Import_SAS_CVS!AJ43,(Synth!$D$3-1)*Synth!$E$3,0)</f>
        <v>11832425.158325201</v>
      </c>
      <c r="V46" s="116">
        <f ca="1">OFFSET(Import_SAS_CVS!AK43,(Synth!$D$3-1)*Synth!$E$3,0)</f>
        <v>0</v>
      </c>
      <c r="W46" s="116">
        <f ca="1">OFFSET(Import_SAS_CVS!AL43,(Synth!$D$3-1)*Synth!$E$3,0)</f>
        <v>15899267.916503901</v>
      </c>
      <c r="X46" s="116">
        <f ca="1">OFFSET(Import_SAS_CVS!AM43,(Synth!$D$3-1)*Synth!$E$3,0)</f>
        <v>332.570680115372</v>
      </c>
      <c r="Y46" s="117">
        <f ca="1">OFFSET(Import_SAS_CVS!CR43,(Synth!$D$3-1)*Synth!$E$3,0)</f>
        <v>278686.99287414597</v>
      </c>
    </row>
    <row r="47" spans="1:25" x14ac:dyDescent="0.2">
      <c r="A47" s="20">
        <v>41912</v>
      </c>
      <c r="B47" s="21">
        <f t="shared" ca="1" si="0"/>
        <v>423169997.1953119</v>
      </c>
      <c r="C47" s="21">
        <f t="shared" ca="1" si="1"/>
        <v>127522449.80078089</v>
      </c>
      <c r="D47" s="24">
        <f ca="1">OFFSET(Import_SAS_CVS!CB44,(Synth!$D$3-1)*Synth!$E$3,0)</f>
        <v>111327512.887695</v>
      </c>
      <c r="E47" s="24">
        <f ca="1">OFFSET(Import_SAS_CVS!AN44,(Synth!$D$3-1)*Synth!$E$3,0)</f>
        <v>295647547.39453101</v>
      </c>
      <c r="F47" s="24">
        <f ca="1">OFFSET(Import_SAS_CVS!CF44,(Synth!$D$3-1)*Synth!$E$3,0)</f>
        <v>16194936.9130859</v>
      </c>
      <c r="G47" s="23">
        <f ca="1">OFFSET(Import_SAS_CVS!V44,(Synth!$D$3-1)*Synth!$E$3,0)</f>
        <v>89774821.771484405</v>
      </c>
      <c r="H47" s="24">
        <f ca="1">OFFSET(Import_SAS_CVS!W44,(Synth!$D$3-1)*Synth!$E$3,0)</f>
        <v>1905807.78581238</v>
      </c>
      <c r="I47" s="24">
        <f ca="1">OFFSET(Import_SAS_CVS!X44,(Synth!$D$3-1)*Synth!$E$3,0)</f>
        <v>19862091.7189941</v>
      </c>
      <c r="J47" s="43">
        <f ca="1">OFFSET(Import_SAS_CVS!Y44,(Synth!$D$3-1)*Synth!$E$3,0)</f>
        <v>12601718.3621826</v>
      </c>
      <c r="K47" s="24">
        <f ca="1">OFFSET(Import_SAS_CVS!Z44,(Synth!$D$3-1)*Synth!$E$3,0)</f>
        <v>16173775.584838901</v>
      </c>
      <c r="L47" s="24">
        <f ca="1">OFFSET(Import_SAS_CVS!AA44,(Synth!$D$3-1)*Synth!$E$3,0)</f>
        <v>0</v>
      </c>
      <c r="M47" s="43">
        <f ca="1">OFFSET(Import_SAS_CVS!AB44,(Synth!$D$3-1)*Synth!$E$3,0)</f>
        <v>0</v>
      </c>
      <c r="N47" s="24">
        <f ca="1">OFFSET(Import_SAS_CVS!AC44,(Synth!$D$3-1)*Synth!$E$3,0)</f>
        <v>295317130.61718798</v>
      </c>
      <c r="O47" s="25">
        <f ca="1">OFFSET(Import_SAS_CVS!AD44,(Synth!$D$3-1)*Synth!$E$3,0)</f>
        <v>97721.207741737395</v>
      </c>
      <c r="P47" s="115">
        <f ca="1">OFFSET(Import_SAS_CVS!AE44,(Synth!$D$3-1)*Synth!$E$3,0)</f>
        <v>626932.06003570603</v>
      </c>
      <c r="Q47" s="116">
        <f ca="1">OFFSET(Import_SAS_CVS!AF44,(Synth!$D$3-1)*Synth!$E$3,0)</f>
        <v>35214568.240722701</v>
      </c>
      <c r="R47" s="116">
        <f ca="1">OFFSET(Import_SAS_CVS!AG44,(Synth!$D$3-1)*Synth!$E$3,0)</f>
        <v>18975752.4450684</v>
      </c>
      <c r="S47" s="116">
        <f ca="1">OFFSET(Import_SAS_CVS!AH44,(Synth!$D$3-1)*Synth!$E$3,0)</f>
        <v>0</v>
      </c>
      <c r="T47" s="116">
        <f ca="1">OFFSET(Import_SAS_CVS!AI44,(Synth!$D$3-1)*Synth!$E$3,0)</f>
        <v>45153446.229980499</v>
      </c>
      <c r="U47" s="116">
        <f ca="1">OFFSET(Import_SAS_CVS!AJ44,(Synth!$D$3-1)*Synth!$E$3,0)</f>
        <v>11766936.3483887</v>
      </c>
      <c r="V47" s="116">
        <f ca="1">OFFSET(Import_SAS_CVS!AK44,(Synth!$D$3-1)*Synth!$E$3,0)</f>
        <v>0</v>
      </c>
      <c r="W47" s="116">
        <f ca="1">OFFSET(Import_SAS_CVS!AL44,(Synth!$D$3-1)*Synth!$E$3,0)</f>
        <v>15905785.818603501</v>
      </c>
      <c r="X47" s="116">
        <f ca="1">OFFSET(Import_SAS_CVS!AM44,(Synth!$D$3-1)*Synth!$E$3,0)</f>
        <v>283.90739409625502</v>
      </c>
      <c r="Y47" s="117">
        <f ca="1">OFFSET(Import_SAS_CVS!CR44,(Synth!$D$3-1)*Synth!$E$3,0)</f>
        <v>279281.40023803699</v>
      </c>
    </row>
    <row r="48" spans="1:25" ht="12" thickBot="1" x14ac:dyDescent="0.25">
      <c r="A48" s="20">
        <v>42004</v>
      </c>
      <c r="B48" s="21">
        <f t="shared" ca="1" si="0"/>
        <v>418879984.06140184</v>
      </c>
      <c r="C48" s="21">
        <f t="shared" ca="1" si="1"/>
        <v>126224208.8035889</v>
      </c>
      <c r="D48" s="24">
        <f ca="1">OFFSET(Import_SAS_CVS!CB45,(Synth!$D$3-1)*Synth!$E$3,0)</f>
        <v>110196134.8125</v>
      </c>
      <c r="E48" s="24">
        <f ca="1">OFFSET(Import_SAS_CVS!AN45,(Synth!$D$3-1)*Synth!$E$3,0)</f>
        <v>292655775.25781298</v>
      </c>
      <c r="F48" s="24">
        <f ca="1">OFFSET(Import_SAS_CVS!CF45,(Synth!$D$3-1)*Synth!$E$3,0)</f>
        <v>16028073.991088901</v>
      </c>
      <c r="G48" s="23">
        <f ca="1">OFFSET(Import_SAS_CVS!V45,(Synth!$D$3-1)*Synth!$E$3,0)</f>
        <v>89055688.384765595</v>
      </c>
      <c r="H48" s="24">
        <f ca="1">OFFSET(Import_SAS_CVS!W45,(Synth!$D$3-1)*Synth!$E$3,0)</f>
        <v>1891379.60023499</v>
      </c>
      <c r="I48" s="24">
        <f ca="1">OFFSET(Import_SAS_CVS!X45,(Synth!$D$3-1)*Synth!$E$3,0)</f>
        <v>19293513.6408691</v>
      </c>
      <c r="J48" s="43">
        <f ca="1">OFFSET(Import_SAS_CVS!Y45,(Synth!$D$3-1)*Synth!$E$3,0)</f>
        <v>12227892.5349121</v>
      </c>
      <c r="K48" s="24">
        <f ca="1">OFFSET(Import_SAS_CVS!Z45,(Synth!$D$3-1)*Synth!$E$3,0)</f>
        <v>16012322.3981934</v>
      </c>
      <c r="L48" s="24">
        <f ca="1">OFFSET(Import_SAS_CVS!AA45,(Synth!$D$3-1)*Synth!$E$3,0)</f>
        <v>0</v>
      </c>
      <c r="M48" s="43">
        <f ca="1">OFFSET(Import_SAS_CVS!AB45,(Synth!$D$3-1)*Synth!$E$3,0)</f>
        <v>0</v>
      </c>
      <c r="N48" s="24">
        <f ca="1">OFFSET(Import_SAS_CVS!AC45,(Synth!$D$3-1)*Synth!$E$3,0)</f>
        <v>292430651.86718798</v>
      </c>
      <c r="O48" s="25">
        <f ca="1">OFFSET(Import_SAS_CVS!AD45,(Synth!$D$3-1)*Synth!$E$3,0)</f>
        <v>50703.068898201003</v>
      </c>
      <c r="P48" s="115">
        <f ca="1">OFFSET(Import_SAS_CVS!AE45,(Synth!$D$3-1)*Synth!$E$3,0)</f>
        <v>650442.52685546898</v>
      </c>
      <c r="Q48" s="116">
        <f ca="1">OFFSET(Import_SAS_CVS!AF45,(Synth!$D$3-1)*Synth!$E$3,0)</f>
        <v>34939556.019531302</v>
      </c>
      <c r="R48" s="116">
        <f ca="1">OFFSET(Import_SAS_CVS!AG45,(Synth!$D$3-1)*Synth!$E$3,0)</f>
        <v>18632309.036621101</v>
      </c>
      <c r="S48" s="116">
        <f ca="1">OFFSET(Import_SAS_CVS!AH45,(Synth!$D$3-1)*Synth!$E$3,0)</f>
        <v>0</v>
      </c>
      <c r="T48" s="116">
        <f ca="1">OFFSET(Import_SAS_CVS!AI45,(Synth!$D$3-1)*Synth!$E$3,0)</f>
        <v>44481196.925292999</v>
      </c>
      <c r="U48" s="116">
        <f ca="1">OFFSET(Import_SAS_CVS!AJ45,(Synth!$D$3-1)*Synth!$E$3,0)</f>
        <v>11695714.9919434</v>
      </c>
      <c r="V48" s="116">
        <f ca="1">OFFSET(Import_SAS_CVS!AK45,(Synth!$D$3-1)*Synth!$E$3,0)</f>
        <v>0</v>
      </c>
      <c r="W48" s="116">
        <f ca="1">OFFSET(Import_SAS_CVS!AL45,(Synth!$D$3-1)*Synth!$E$3,0)</f>
        <v>15739718.116333</v>
      </c>
      <c r="X48" s="116">
        <f ca="1">OFFSET(Import_SAS_CVS!AM45,(Synth!$D$3-1)*Synth!$E$3,0)</f>
        <v>437.62918629497301</v>
      </c>
      <c r="Y48" s="117">
        <f ca="1">OFFSET(Import_SAS_CVS!CR45,(Synth!$D$3-1)*Synth!$E$3,0)</f>
        <v>285861.43868637102</v>
      </c>
    </row>
    <row r="49" spans="1:25" x14ac:dyDescent="0.2">
      <c r="A49" s="14">
        <v>42094</v>
      </c>
      <c r="B49" s="48">
        <f t="shared" ca="1" si="0"/>
        <v>416179156.94824207</v>
      </c>
      <c r="C49" s="48">
        <f t="shared" ca="1" si="1"/>
        <v>124970128.0732421</v>
      </c>
      <c r="D49" s="50">
        <f ca="1">OFFSET(Import_SAS_CVS!CB46,(Synth!$D$3-1)*Synth!$E$3,0)</f>
        <v>109029336.50195301</v>
      </c>
      <c r="E49" s="50">
        <f ca="1">OFFSET(Import_SAS_CVS!AN46,(Synth!$D$3-1)*Synth!$E$3,0)</f>
        <v>291209028.875</v>
      </c>
      <c r="F49" s="50">
        <f ca="1">OFFSET(Import_SAS_CVS!CF46,(Synth!$D$3-1)*Synth!$E$3,0)</f>
        <v>15940791.5712891</v>
      </c>
      <c r="G49" s="49">
        <f ca="1">OFFSET(Import_SAS_CVS!V46,(Synth!$D$3-1)*Synth!$E$3,0)</f>
        <v>88216404.265625</v>
      </c>
      <c r="H49" s="50">
        <f ca="1">OFFSET(Import_SAS_CVS!W46,(Synth!$D$3-1)*Synth!$E$3,0)</f>
        <v>1926940.8832244901</v>
      </c>
      <c r="I49" s="50">
        <f ca="1">OFFSET(Import_SAS_CVS!X46,(Synth!$D$3-1)*Synth!$E$3,0)</f>
        <v>18846538.435791001</v>
      </c>
      <c r="J49" s="51">
        <f ca="1">OFFSET(Import_SAS_CVS!Y46,(Synth!$D$3-1)*Synth!$E$3,0)</f>
        <v>11869761.947143599</v>
      </c>
      <c r="K49" s="50">
        <f ca="1">OFFSET(Import_SAS_CVS!Z46,(Synth!$D$3-1)*Synth!$E$3,0)</f>
        <v>15932080.421875</v>
      </c>
      <c r="L49" s="50">
        <f ca="1">OFFSET(Import_SAS_CVS!AA46,(Synth!$D$3-1)*Synth!$E$3,0)</f>
        <v>0</v>
      </c>
      <c r="M49" s="51">
        <f ca="1">OFFSET(Import_SAS_CVS!AB46,(Synth!$D$3-1)*Synth!$E$3,0)</f>
        <v>0</v>
      </c>
      <c r="N49" s="50">
        <f ca="1">OFFSET(Import_SAS_CVS!AC46,(Synth!$D$3-1)*Synth!$E$3,0)</f>
        <v>291244359.5</v>
      </c>
      <c r="O49" s="52">
        <f ca="1">OFFSET(Import_SAS_CVS!AD46,(Synth!$D$3-1)*Synth!$E$3,0)</f>
        <v>41158.776677131696</v>
      </c>
      <c r="P49" s="121">
        <f ca="1">OFFSET(Import_SAS_CVS!AE46,(Synth!$D$3-1)*Synth!$E$3,0)</f>
        <v>439964.98194503802</v>
      </c>
      <c r="Q49" s="122">
        <f ca="1">OFFSET(Import_SAS_CVS!AF46,(Synth!$D$3-1)*Synth!$E$3,0)</f>
        <v>34796976.0712891</v>
      </c>
      <c r="R49" s="122">
        <f ca="1">OFFSET(Import_SAS_CVS!AG46,(Synth!$D$3-1)*Synth!$E$3,0)</f>
        <v>18264326.723632801</v>
      </c>
      <c r="S49" s="122">
        <f ca="1">OFFSET(Import_SAS_CVS!AH46,(Synth!$D$3-1)*Synth!$E$3,0)</f>
        <v>0</v>
      </c>
      <c r="T49" s="122">
        <f ca="1">OFFSET(Import_SAS_CVS!AI46,(Synth!$D$3-1)*Synth!$E$3,0)</f>
        <v>43438819.678222701</v>
      </c>
      <c r="U49" s="122">
        <f ca="1">OFFSET(Import_SAS_CVS!AJ46,(Synth!$D$3-1)*Synth!$E$3,0)</f>
        <v>11604380.005615201</v>
      </c>
      <c r="V49" s="122">
        <f ca="1">OFFSET(Import_SAS_CVS!AK46,(Synth!$D$3-1)*Synth!$E$3,0)</f>
        <v>0</v>
      </c>
      <c r="W49" s="122">
        <f ca="1">OFFSET(Import_SAS_CVS!AL46,(Synth!$D$3-1)*Synth!$E$3,0)</f>
        <v>15627762.6787109</v>
      </c>
      <c r="X49" s="122">
        <f ca="1">OFFSET(Import_SAS_CVS!AM46,(Synth!$D$3-1)*Synth!$E$3,0)</f>
        <v>326.14493367448398</v>
      </c>
      <c r="Y49" s="123">
        <f ca="1">OFFSET(Import_SAS_CVS!CR46,(Synth!$D$3-1)*Synth!$E$3,0)</f>
        <v>289719.84543991101</v>
      </c>
    </row>
    <row r="50" spans="1:25" x14ac:dyDescent="0.2">
      <c r="A50" s="20">
        <v>42185</v>
      </c>
      <c r="B50" s="21">
        <f t="shared" ca="1" si="0"/>
        <v>415053399.50183189</v>
      </c>
      <c r="C50" s="21">
        <f t="shared" ca="1" si="1"/>
        <v>124046807.6658939</v>
      </c>
      <c r="D50" s="24">
        <f ca="1">OFFSET(Import_SAS_CVS!CB47,(Synth!$D$3-1)*Synth!$E$3,0)</f>
        <v>108109238.62793</v>
      </c>
      <c r="E50" s="24">
        <f ca="1">OFFSET(Import_SAS_CVS!AN47,(Synth!$D$3-1)*Synth!$E$3,0)</f>
        <v>291006591.83593798</v>
      </c>
      <c r="F50" s="24">
        <f ca="1">OFFSET(Import_SAS_CVS!CF47,(Synth!$D$3-1)*Synth!$E$3,0)</f>
        <v>15937569.037963901</v>
      </c>
      <c r="G50" s="23">
        <f ca="1">OFFSET(Import_SAS_CVS!V47,(Synth!$D$3-1)*Synth!$E$3,0)</f>
        <v>87840430.505859405</v>
      </c>
      <c r="H50" s="24">
        <f ca="1">OFFSET(Import_SAS_CVS!W47,(Synth!$D$3-1)*Synth!$E$3,0)</f>
        <v>1897734.63362122</v>
      </c>
      <c r="I50" s="24">
        <f ca="1">OFFSET(Import_SAS_CVS!X47,(Synth!$D$3-1)*Synth!$E$3,0)</f>
        <v>18422057.024902299</v>
      </c>
      <c r="J50" s="43">
        <f ca="1">OFFSET(Import_SAS_CVS!Y47,(Synth!$D$3-1)*Synth!$E$3,0)</f>
        <v>11642089.755127</v>
      </c>
      <c r="K50" s="24">
        <f ca="1">OFFSET(Import_SAS_CVS!Z47,(Synth!$D$3-1)*Synth!$E$3,0)</f>
        <v>15933712.802490201</v>
      </c>
      <c r="L50" s="24">
        <f ca="1">OFFSET(Import_SAS_CVS!AA47,(Synth!$D$3-1)*Synth!$E$3,0)</f>
        <v>0</v>
      </c>
      <c r="M50" s="43">
        <f ca="1">OFFSET(Import_SAS_CVS!AB47,(Synth!$D$3-1)*Synth!$E$3,0)</f>
        <v>0</v>
      </c>
      <c r="N50" s="24">
        <f ca="1">OFFSET(Import_SAS_CVS!AC47,(Synth!$D$3-1)*Synth!$E$3,0)</f>
        <v>290504990.82031298</v>
      </c>
      <c r="O50" s="25">
        <f ca="1">OFFSET(Import_SAS_CVS!AD47,(Synth!$D$3-1)*Synth!$E$3,0)</f>
        <v>34073.709003925302</v>
      </c>
      <c r="P50" s="115">
        <f ca="1">OFFSET(Import_SAS_CVS!AE47,(Synth!$D$3-1)*Synth!$E$3,0)</f>
        <v>456792.047840118</v>
      </c>
      <c r="Q50" s="116">
        <f ca="1">OFFSET(Import_SAS_CVS!AF47,(Synth!$D$3-1)*Synth!$E$3,0)</f>
        <v>34761362.833496101</v>
      </c>
      <c r="R50" s="116">
        <f ca="1">OFFSET(Import_SAS_CVS!AG47,(Synth!$D$3-1)*Synth!$E$3,0)</f>
        <v>17931370.3291016</v>
      </c>
      <c r="S50" s="116">
        <f ca="1">OFFSET(Import_SAS_CVS!AH47,(Synth!$D$3-1)*Synth!$E$3,0)</f>
        <v>0</v>
      </c>
      <c r="T50" s="116">
        <f ca="1">OFFSET(Import_SAS_CVS!AI47,(Synth!$D$3-1)*Synth!$E$3,0)</f>
        <v>43433749.512207001</v>
      </c>
      <c r="U50" s="116">
        <f ca="1">OFFSET(Import_SAS_CVS!AJ47,(Synth!$D$3-1)*Synth!$E$3,0)</f>
        <v>11548631.590698199</v>
      </c>
      <c r="V50" s="116">
        <f ca="1">OFFSET(Import_SAS_CVS!AK47,(Synth!$D$3-1)*Synth!$E$3,0)</f>
        <v>0</v>
      </c>
      <c r="W50" s="116">
        <f ca="1">OFFSET(Import_SAS_CVS!AL47,(Synth!$D$3-1)*Synth!$E$3,0)</f>
        <v>15632237.802490201</v>
      </c>
      <c r="X50" s="116">
        <f ca="1">OFFSET(Import_SAS_CVS!AM47,(Synth!$D$3-1)*Synth!$E$3,0)</f>
        <v>320.3973512128</v>
      </c>
      <c r="Y50" s="117">
        <f ca="1">OFFSET(Import_SAS_CVS!CR47,(Synth!$D$3-1)*Synth!$E$3,0)</f>
        <v>296116.81558990502</v>
      </c>
    </row>
    <row r="51" spans="1:25" x14ac:dyDescent="0.2">
      <c r="A51" s="20">
        <v>42277</v>
      </c>
      <c r="B51" s="21">
        <f t="shared" ca="1" si="0"/>
        <v>413105965.58972168</v>
      </c>
      <c r="C51" s="21">
        <f t="shared" ca="1" si="1"/>
        <v>122963011.6326907</v>
      </c>
      <c r="D51" s="24">
        <f ca="1">OFFSET(Import_SAS_CVS!CB48,(Synth!$D$3-1)*Synth!$E$3,0)</f>
        <v>107083417.589844</v>
      </c>
      <c r="E51" s="24">
        <f ca="1">OFFSET(Import_SAS_CVS!AN48,(Synth!$D$3-1)*Synth!$E$3,0)</f>
        <v>290142953.95703101</v>
      </c>
      <c r="F51" s="24">
        <f ca="1">OFFSET(Import_SAS_CVS!CF48,(Synth!$D$3-1)*Synth!$E$3,0)</f>
        <v>15879594.0428467</v>
      </c>
      <c r="G51" s="23">
        <f ca="1">OFFSET(Import_SAS_CVS!V48,(Synth!$D$3-1)*Synth!$E$3,0)</f>
        <v>87450409.729492202</v>
      </c>
      <c r="H51" s="24">
        <f ca="1">OFFSET(Import_SAS_CVS!W48,(Synth!$D$3-1)*Synth!$E$3,0)</f>
        <v>1886454.73452759</v>
      </c>
      <c r="I51" s="24">
        <f ca="1">OFFSET(Import_SAS_CVS!X48,(Synth!$D$3-1)*Synth!$E$3,0)</f>
        <v>18057978.215087902</v>
      </c>
      <c r="J51" s="43">
        <f ca="1">OFFSET(Import_SAS_CVS!Y48,(Synth!$D$3-1)*Synth!$E$3,0)</f>
        <v>11413995.795410199</v>
      </c>
      <c r="K51" s="24">
        <f ca="1">OFFSET(Import_SAS_CVS!Z48,(Synth!$D$3-1)*Synth!$E$3,0)</f>
        <v>15910482.869018599</v>
      </c>
      <c r="L51" s="24">
        <f ca="1">OFFSET(Import_SAS_CVS!AA48,(Synth!$D$3-1)*Synth!$E$3,0)</f>
        <v>0</v>
      </c>
      <c r="M51" s="43">
        <f ca="1">OFFSET(Import_SAS_CVS!AB48,(Synth!$D$3-1)*Synth!$E$3,0)</f>
        <v>0</v>
      </c>
      <c r="N51" s="24">
        <f ca="1">OFFSET(Import_SAS_CVS!AC48,(Synth!$D$3-1)*Synth!$E$3,0)</f>
        <v>290197983.97656298</v>
      </c>
      <c r="O51" s="25">
        <f ca="1">OFFSET(Import_SAS_CVS!AD48,(Synth!$D$3-1)*Synth!$E$3,0)</f>
        <v>28319.214600562998</v>
      </c>
      <c r="P51" s="115">
        <f ca="1">OFFSET(Import_SAS_CVS!AE48,(Synth!$D$3-1)*Synth!$E$3,0)</f>
        <v>481951.32454299898</v>
      </c>
      <c r="Q51" s="116">
        <f ca="1">OFFSET(Import_SAS_CVS!AF48,(Synth!$D$3-1)*Synth!$E$3,0)</f>
        <v>34629963.027343802</v>
      </c>
      <c r="R51" s="116">
        <f ca="1">OFFSET(Import_SAS_CVS!AG48,(Synth!$D$3-1)*Synth!$E$3,0)</f>
        <v>17637399.728271499</v>
      </c>
      <c r="S51" s="116">
        <f ca="1">OFFSET(Import_SAS_CVS!AH48,(Synth!$D$3-1)*Synth!$E$3,0)</f>
        <v>0</v>
      </c>
      <c r="T51" s="116">
        <f ca="1">OFFSET(Import_SAS_CVS!AI48,(Synth!$D$3-1)*Synth!$E$3,0)</f>
        <v>43238141.6015625</v>
      </c>
      <c r="U51" s="116">
        <f ca="1">OFFSET(Import_SAS_CVS!AJ48,(Synth!$D$3-1)*Synth!$E$3,0)</f>
        <v>11458313.6722412</v>
      </c>
      <c r="V51" s="116">
        <f ca="1">OFFSET(Import_SAS_CVS!AK48,(Synth!$D$3-1)*Synth!$E$3,0)</f>
        <v>0</v>
      </c>
      <c r="W51" s="116">
        <f ca="1">OFFSET(Import_SAS_CVS!AL48,(Synth!$D$3-1)*Synth!$E$3,0)</f>
        <v>15611045.873291001</v>
      </c>
      <c r="X51" s="116">
        <f ca="1">OFFSET(Import_SAS_CVS!AM48,(Synth!$D$3-1)*Synth!$E$3,0)</f>
        <v>264.65324578806798</v>
      </c>
      <c r="Y51" s="117">
        <f ca="1">OFFSET(Import_SAS_CVS!CR48,(Synth!$D$3-1)*Synth!$E$3,0)</f>
        <v>303221.04396820097</v>
      </c>
    </row>
    <row r="52" spans="1:25" ht="12" thickBot="1" x14ac:dyDescent="0.25">
      <c r="A52" s="20">
        <v>42369</v>
      </c>
      <c r="B52" s="21">
        <f t="shared" ca="1" si="0"/>
        <v>411692047.04858375</v>
      </c>
      <c r="C52" s="21">
        <f t="shared" ca="1" si="1"/>
        <v>122409855.3415527</v>
      </c>
      <c r="D52" s="24">
        <f ca="1">OFFSET(Import_SAS_CVS!CB49,(Synth!$D$3-1)*Synth!$E$3,0)</f>
        <v>106563876.65625</v>
      </c>
      <c r="E52" s="24">
        <f ca="1">OFFSET(Import_SAS_CVS!AN49,(Synth!$D$3-1)*Synth!$E$3,0)</f>
        <v>289282191.70703101</v>
      </c>
      <c r="F52" s="24">
        <f ca="1">OFFSET(Import_SAS_CVS!CF49,(Synth!$D$3-1)*Synth!$E$3,0)</f>
        <v>15845978.685302701</v>
      </c>
      <c r="G52" s="23">
        <f ca="1">OFFSET(Import_SAS_CVS!V49,(Synth!$D$3-1)*Synth!$E$3,0)</f>
        <v>87125034.090820298</v>
      </c>
      <c r="H52" s="24">
        <f ca="1">OFFSET(Import_SAS_CVS!W49,(Synth!$D$3-1)*Synth!$E$3,0)</f>
        <v>1886427.8073730499</v>
      </c>
      <c r="I52" s="24">
        <f ca="1">OFFSET(Import_SAS_CVS!X49,(Synth!$D$3-1)*Synth!$E$3,0)</f>
        <v>17419737.348144501</v>
      </c>
      <c r="J52" s="43">
        <f ca="1">OFFSET(Import_SAS_CVS!Y49,(Synth!$D$3-1)*Synth!$E$3,0)</f>
        <v>10948916.185546899</v>
      </c>
      <c r="K52" s="24">
        <f ca="1">OFFSET(Import_SAS_CVS!Z49,(Synth!$D$3-1)*Synth!$E$3,0)</f>
        <v>15848142.24646</v>
      </c>
      <c r="L52" s="24">
        <f ca="1">OFFSET(Import_SAS_CVS!AA49,(Synth!$D$3-1)*Synth!$E$3,0)</f>
        <v>0</v>
      </c>
      <c r="M52" s="43">
        <f ca="1">OFFSET(Import_SAS_CVS!AB49,(Synth!$D$3-1)*Synth!$E$3,0)</f>
        <v>0</v>
      </c>
      <c r="N52" s="24">
        <f ca="1">OFFSET(Import_SAS_CVS!AC49,(Synth!$D$3-1)*Synth!$E$3,0)</f>
        <v>289634797.84765601</v>
      </c>
      <c r="O52" s="25">
        <f ca="1">OFFSET(Import_SAS_CVS!AD49,(Synth!$D$3-1)*Synth!$E$3,0)</f>
        <v>20952.259582281102</v>
      </c>
      <c r="P52" s="115">
        <f ca="1">OFFSET(Import_SAS_CVS!AE49,(Synth!$D$3-1)*Synth!$E$3,0)</f>
        <v>413850.63561630202</v>
      </c>
      <c r="Q52" s="116">
        <f ca="1">OFFSET(Import_SAS_CVS!AF49,(Synth!$D$3-1)*Synth!$E$3,0)</f>
        <v>34550279.0380859</v>
      </c>
      <c r="R52" s="116">
        <f ca="1">OFFSET(Import_SAS_CVS!AG49,(Synth!$D$3-1)*Synth!$E$3,0)</f>
        <v>17395881.190673798</v>
      </c>
      <c r="S52" s="116">
        <f ca="1">OFFSET(Import_SAS_CVS!AH49,(Synth!$D$3-1)*Synth!$E$3,0)</f>
        <v>0</v>
      </c>
      <c r="T52" s="116">
        <f ca="1">OFFSET(Import_SAS_CVS!AI49,(Synth!$D$3-1)*Synth!$E$3,0)</f>
        <v>42989611.965332001</v>
      </c>
      <c r="U52" s="116">
        <f ca="1">OFFSET(Import_SAS_CVS!AJ49,(Synth!$D$3-1)*Synth!$E$3,0)</f>
        <v>11359921.026001001</v>
      </c>
      <c r="V52" s="116">
        <f ca="1">OFFSET(Import_SAS_CVS!AK49,(Synth!$D$3-1)*Synth!$E$3,0)</f>
        <v>0</v>
      </c>
      <c r="W52" s="116">
        <f ca="1">OFFSET(Import_SAS_CVS!AL49,(Synth!$D$3-1)*Synth!$E$3,0)</f>
        <v>15560874.6956787</v>
      </c>
      <c r="X52" s="116">
        <f ca="1">OFFSET(Import_SAS_CVS!AM49,(Synth!$D$3-1)*Synth!$E$3,0)</f>
        <v>325.20735211297898</v>
      </c>
      <c r="Y52" s="117">
        <f ca="1">OFFSET(Import_SAS_CVS!CR49,(Synth!$D$3-1)*Synth!$E$3,0)</f>
        <v>304880.566432953</v>
      </c>
    </row>
    <row r="53" spans="1:25" x14ac:dyDescent="0.2">
      <c r="A53" s="14">
        <v>42460</v>
      </c>
      <c r="B53" s="48">
        <f t="shared" ca="1" si="0"/>
        <v>410468828.55883819</v>
      </c>
      <c r="C53" s="48">
        <f t="shared" ca="1" si="1"/>
        <v>121599152.2932132</v>
      </c>
      <c r="D53" s="50">
        <f ca="1">OFFSET(Import_SAS_CVS!CB50,(Synth!$D$3-1)*Synth!$E$3,0)</f>
        <v>105662849.44043</v>
      </c>
      <c r="E53" s="50">
        <f ca="1">OFFSET(Import_SAS_CVS!AN50,(Synth!$D$3-1)*Synth!$E$3,0)</f>
        <v>288869676.265625</v>
      </c>
      <c r="F53" s="50">
        <f ca="1">OFFSET(Import_SAS_CVS!CF50,(Synth!$D$3-1)*Synth!$E$3,0)</f>
        <v>15936302.852783199</v>
      </c>
      <c r="G53" s="49">
        <f ca="1">OFFSET(Import_SAS_CVS!V50,(Synth!$D$3-1)*Synth!$E$3,0)</f>
        <v>86474341.176757798</v>
      </c>
      <c r="H53" s="50">
        <f ca="1">OFFSET(Import_SAS_CVS!W50,(Synth!$D$3-1)*Synth!$E$3,0)</f>
        <v>1929403.4598999</v>
      </c>
      <c r="I53" s="50">
        <f ca="1">OFFSET(Import_SAS_CVS!X50,(Synth!$D$3-1)*Synth!$E$3,0)</f>
        <v>17650829.364990201</v>
      </c>
      <c r="J53" s="51">
        <f ca="1">OFFSET(Import_SAS_CVS!Y50,(Synth!$D$3-1)*Synth!$E$3,0)</f>
        <v>11122067.088012701</v>
      </c>
      <c r="K53" s="50">
        <f ca="1">OFFSET(Import_SAS_CVS!Z50,(Synth!$D$3-1)*Synth!$E$3,0)</f>
        <v>15984241.9870605</v>
      </c>
      <c r="L53" s="50">
        <f ca="1">OFFSET(Import_SAS_CVS!AA50,(Synth!$D$3-1)*Synth!$E$3,0)</f>
        <v>0</v>
      </c>
      <c r="M53" s="51">
        <f ca="1">OFFSET(Import_SAS_CVS!AB50,(Synth!$D$3-1)*Synth!$E$3,0)</f>
        <v>0</v>
      </c>
      <c r="N53" s="50">
        <f ca="1">OFFSET(Import_SAS_CVS!AC50,(Synth!$D$3-1)*Synth!$E$3,0)</f>
        <v>289117759.70703101</v>
      </c>
      <c r="O53" s="52">
        <f ca="1">OFFSET(Import_SAS_CVS!AD50,(Synth!$D$3-1)*Synth!$E$3,0)</f>
        <v>16066.353960275699</v>
      </c>
      <c r="P53" s="121">
        <f ca="1">OFFSET(Import_SAS_CVS!AE50,(Synth!$D$3-1)*Synth!$E$3,0)</f>
        <v>378638.96089935303</v>
      </c>
      <c r="Q53" s="122">
        <f ca="1">OFFSET(Import_SAS_CVS!AF50,(Synth!$D$3-1)*Synth!$E$3,0)</f>
        <v>34126284.730957001</v>
      </c>
      <c r="R53" s="122">
        <f ca="1">OFFSET(Import_SAS_CVS!AG50,(Synth!$D$3-1)*Synth!$E$3,0)</f>
        <v>17163028.653320301</v>
      </c>
      <c r="S53" s="122">
        <f ca="1">OFFSET(Import_SAS_CVS!AH50,(Synth!$D$3-1)*Synth!$E$3,0)</f>
        <v>0</v>
      </c>
      <c r="T53" s="122">
        <f ca="1">OFFSET(Import_SAS_CVS!AI50,(Synth!$D$3-1)*Synth!$E$3,0)</f>
        <v>43289466.4697266</v>
      </c>
      <c r="U53" s="122">
        <f ca="1">OFFSET(Import_SAS_CVS!AJ50,(Synth!$D$3-1)*Synth!$E$3,0)</f>
        <v>11330977.0863037</v>
      </c>
      <c r="V53" s="122">
        <f ca="1">OFFSET(Import_SAS_CVS!AK50,(Synth!$D$3-1)*Synth!$E$3,0)</f>
        <v>0</v>
      </c>
      <c r="W53" s="122">
        <f ca="1">OFFSET(Import_SAS_CVS!AL50,(Synth!$D$3-1)*Synth!$E$3,0)</f>
        <v>15666785.4804688</v>
      </c>
      <c r="X53" s="122">
        <f ca="1">OFFSET(Import_SAS_CVS!AM50,(Synth!$D$3-1)*Synth!$E$3,0)</f>
        <v>334.994818877429</v>
      </c>
      <c r="Y53" s="123">
        <f ca="1">OFFSET(Import_SAS_CVS!CR50,(Synth!$D$3-1)*Synth!$E$3,0)</f>
        <v>303971.24621582002</v>
      </c>
    </row>
    <row r="54" spans="1:25" x14ac:dyDescent="0.2">
      <c r="A54" s="20">
        <v>42551</v>
      </c>
      <c r="B54" s="21">
        <f t="shared" ca="1" si="0"/>
        <v>408158527.88501006</v>
      </c>
      <c r="C54" s="21">
        <f t="shared" ca="1" si="1"/>
        <v>121159676.96704109</v>
      </c>
      <c r="D54" s="24">
        <f ca="1">OFFSET(Import_SAS_CVS!CB51,(Synth!$D$3-1)*Synth!$E$3,0)</f>
        <v>105130989.24804699</v>
      </c>
      <c r="E54" s="24">
        <f ca="1">OFFSET(Import_SAS_CVS!AN51,(Synth!$D$3-1)*Synth!$E$3,0)</f>
        <v>286998850.91796899</v>
      </c>
      <c r="F54" s="24">
        <f ca="1">OFFSET(Import_SAS_CVS!CF51,(Synth!$D$3-1)*Synth!$E$3,0)</f>
        <v>16028687.7189941</v>
      </c>
      <c r="G54" s="23">
        <f ca="1">OFFSET(Import_SAS_CVS!V51,(Synth!$D$3-1)*Synth!$E$3,0)</f>
        <v>86189797.400390595</v>
      </c>
      <c r="H54" s="24">
        <f ca="1">OFFSET(Import_SAS_CVS!W51,(Synth!$D$3-1)*Synth!$E$3,0)</f>
        <v>1949426.78109741</v>
      </c>
      <c r="I54" s="24">
        <f ca="1">OFFSET(Import_SAS_CVS!X51,(Synth!$D$3-1)*Synth!$E$3,0)</f>
        <v>16910341.212890599</v>
      </c>
      <c r="J54" s="43">
        <f ca="1">OFFSET(Import_SAS_CVS!Y51,(Synth!$D$3-1)*Synth!$E$3,0)</f>
        <v>10832380.2424316</v>
      </c>
      <c r="K54" s="24">
        <f ca="1">OFFSET(Import_SAS_CVS!Z51,(Synth!$D$3-1)*Synth!$E$3,0)</f>
        <v>16104457.201293901</v>
      </c>
      <c r="L54" s="24">
        <f ca="1">OFFSET(Import_SAS_CVS!AA51,(Synth!$D$3-1)*Synth!$E$3,0)</f>
        <v>0</v>
      </c>
      <c r="M54" s="43">
        <f ca="1">OFFSET(Import_SAS_CVS!AB51,(Synth!$D$3-1)*Synth!$E$3,0)</f>
        <v>0</v>
      </c>
      <c r="N54" s="24">
        <f ca="1">OFFSET(Import_SAS_CVS!AC51,(Synth!$D$3-1)*Synth!$E$3,0)</f>
        <v>288948477.55859399</v>
      </c>
      <c r="O54" s="25">
        <f ca="1">OFFSET(Import_SAS_CVS!AD51,(Synth!$D$3-1)*Synth!$E$3,0)</f>
        <v>12665.183624506</v>
      </c>
      <c r="P54" s="115">
        <f ca="1">OFFSET(Import_SAS_CVS!AE51,(Synth!$D$3-1)*Synth!$E$3,0)</f>
        <v>417750.52803039597</v>
      </c>
      <c r="Q54" s="116">
        <f ca="1">OFFSET(Import_SAS_CVS!AF51,(Synth!$D$3-1)*Synth!$E$3,0)</f>
        <v>33963525.094238304</v>
      </c>
      <c r="R54" s="116">
        <f ca="1">OFFSET(Import_SAS_CVS!AG51,(Synth!$D$3-1)*Synth!$E$3,0)</f>
        <v>16995204.6086426</v>
      </c>
      <c r="S54" s="116">
        <f ca="1">OFFSET(Import_SAS_CVS!AH51,(Synth!$D$3-1)*Synth!$E$3,0)</f>
        <v>0</v>
      </c>
      <c r="T54" s="116">
        <f ca="1">OFFSET(Import_SAS_CVS!AI51,(Synth!$D$3-1)*Synth!$E$3,0)</f>
        <v>43112017.180175804</v>
      </c>
      <c r="U54" s="116">
        <f ca="1">OFFSET(Import_SAS_CVS!AJ51,(Synth!$D$3-1)*Synth!$E$3,0)</f>
        <v>11221782.3833008</v>
      </c>
      <c r="V54" s="116">
        <f ca="1">OFFSET(Import_SAS_CVS!AK51,(Synth!$D$3-1)*Synth!$E$3,0)</f>
        <v>0</v>
      </c>
      <c r="W54" s="116">
        <f ca="1">OFFSET(Import_SAS_CVS!AL51,(Synth!$D$3-1)*Synth!$E$3,0)</f>
        <v>15784513.005981401</v>
      </c>
      <c r="X54" s="116">
        <f ca="1">OFFSET(Import_SAS_CVS!AM51,(Synth!$D$3-1)*Synth!$E$3,0)</f>
        <v>234.54277316480901</v>
      </c>
      <c r="Y54" s="117">
        <f ca="1">OFFSET(Import_SAS_CVS!CR51,(Synth!$D$3-1)*Synth!$E$3,0)</f>
        <v>313462.464530945</v>
      </c>
    </row>
    <row r="55" spans="1:25" x14ac:dyDescent="0.2">
      <c r="A55" s="20">
        <v>42643</v>
      </c>
      <c r="B55" s="21">
        <f t="shared" ca="1" si="0"/>
        <v>407757948.6573481</v>
      </c>
      <c r="C55" s="21">
        <f t="shared" ca="1" si="1"/>
        <v>121356569.1846921</v>
      </c>
      <c r="D55" s="24">
        <f ca="1">OFFSET(Import_SAS_CVS!CB52,(Synth!$D$3-1)*Synth!$E$3,0)</f>
        <v>105193667.769531</v>
      </c>
      <c r="E55" s="24">
        <f ca="1">OFFSET(Import_SAS_CVS!AN52,(Synth!$D$3-1)*Synth!$E$3,0)</f>
        <v>286401379.47265601</v>
      </c>
      <c r="F55" s="24">
        <f ca="1">OFFSET(Import_SAS_CVS!CF52,(Synth!$D$3-1)*Synth!$E$3,0)</f>
        <v>16162901.415161099</v>
      </c>
      <c r="G55" s="23">
        <f ca="1">OFFSET(Import_SAS_CVS!V52,(Synth!$D$3-1)*Synth!$E$3,0)</f>
        <v>86657864.263671905</v>
      </c>
      <c r="H55" s="24">
        <f ca="1">OFFSET(Import_SAS_CVS!W52,(Synth!$D$3-1)*Synth!$E$3,0)</f>
        <v>1906685.4543609601</v>
      </c>
      <c r="I55" s="24">
        <f ca="1">OFFSET(Import_SAS_CVS!X52,(Synth!$D$3-1)*Synth!$E$3,0)</f>
        <v>16683580.634277301</v>
      </c>
      <c r="J55" s="43">
        <f ca="1">OFFSET(Import_SAS_CVS!Y52,(Synth!$D$3-1)*Synth!$E$3,0)</f>
        <v>10629189.8363037</v>
      </c>
      <c r="K55" s="24">
        <f ca="1">OFFSET(Import_SAS_CVS!Z52,(Synth!$D$3-1)*Synth!$E$3,0)</f>
        <v>16102190.395873999</v>
      </c>
      <c r="L55" s="24">
        <f ca="1">OFFSET(Import_SAS_CVS!AA52,(Synth!$D$3-1)*Synth!$E$3,0)</f>
        <v>0</v>
      </c>
      <c r="M55" s="43">
        <f ca="1">OFFSET(Import_SAS_CVS!AB52,(Synth!$D$3-1)*Synth!$E$3,0)</f>
        <v>0</v>
      </c>
      <c r="N55" s="24">
        <f ca="1">OFFSET(Import_SAS_CVS!AC52,(Synth!$D$3-1)*Synth!$E$3,0)</f>
        <v>286459822.33593798</v>
      </c>
      <c r="O55" s="25">
        <f ca="1">OFFSET(Import_SAS_CVS!AD52,(Synth!$D$3-1)*Synth!$E$3,0)</f>
        <v>10854.391815066299</v>
      </c>
      <c r="P55" s="115">
        <f ca="1">OFFSET(Import_SAS_CVS!AE52,(Synth!$D$3-1)*Synth!$E$3,0)</f>
        <v>454079.30496215803</v>
      </c>
      <c r="Q55" s="116">
        <f ca="1">OFFSET(Import_SAS_CVS!AF52,(Synth!$D$3-1)*Synth!$E$3,0)</f>
        <v>34114227.317871101</v>
      </c>
      <c r="R55" s="116">
        <f ca="1">OFFSET(Import_SAS_CVS!AG52,(Synth!$D$3-1)*Synth!$E$3,0)</f>
        <v>16863717.933105499</v>
      </c>
      <c r="S55" s="116">
        <f ca="1">OFFSET(Import_SAS_CVS!AH52,(Synth!$D$3-1)*Synth!$E$3,0)</f>
        <v>0</v>
      </c>
      <c r="T55" s="116">
        <f ca="1">OFFSET(Import_SAS_CVS!AI52,(Synth!$D$3-1)*Synth!$E$3,0)</f>
        <v>42619075.196777299</v>
      </c>
      <c r="U55" s="116">
        <f ca="1">OFFSET(Import_SAS_CVS!AJ52,(Synth!$D$3-1)*Synth!$E$3,0)</f>
        <v>11094407.873413101</v>
      </c>
      <c r="V55" s="116">
        <f ca="1">OFFSET(Import_SAS_CVS!AK52,(Synth!$D$3-1)*Synth!$E$3,0)</f>
        <v>0</v>
      </c>
      <c r="W55" s="116">
        <f ca="1">OFFSET(Import_SAS_CVS!AL52,(Synth!$D$3-1)*Synth!$E$3,0)</f>
        <v>15790203.2185059</v>
      </c>
      <c r="X55" s="116">
        <f ca="1">OFFSET(Import_SAS_CVS!AM52,(Synth!$D$3-1)*Synth!$E$3,0)</f>
        <v>165.327369300649</v>
      </c>
      <c r="Y55" s="117">
        <f ca="1">OFFSET(Import_SAS_CVS!CR52,(Synth!$D$3-1)*Synth!$E$3,0)</f>
        <v>314735.080596924</v>
      </c>
    </row>
    <row r="56" spans="1:25" ht="12" thickBot="1" x14ac:dyDescent="0.25">
      <c r="A56" s="20">
        <v>42735</v>
      </c>
      <c r="B56" s="21">
        <f t="shared" ca="1" si="0"/>
        <v>406441635.80566412</v>
      </c>
      <c r="C56" s="21">
        <f t="shared" ca="1" si="1"/>
        <v>120487629.0048831</v>
      </c>
      <c r="D56" s="24">
        <f ca="1">OFFSET(Import_SAS_CVS!CB53,(Synth!$D$3-1)*Synth!$E$3,0)</f>
        <v>104304315.65918</v>
      </c>
      <c r="E56" s="24">
        <f ca="1">OFFSET(Import_SAS_CVS!AN53,(Synth!$D$3-1)*Synth!$E$3,0)</f>
        <v>285954006.80078101</v>
      </c>
      <c r="F56" s="24">
        <f ca="1">OFFSET(Import_SAS_CVS!CF53,(Synth!$D$3-1)*Synth!$E$3,0)</f>
        <v>16183313.345703101</v>
      </c>
      <c r="G56" s="23">
        <f ca="1">OFFSET(Import_SAS_CVS!V53,(Synth!$D$3-1)*Synth!$E$3,0)</f>
        <v>85742742.764648393</v>
      </c>
      <c r="H56" s="24">
        <f ca="1">OFFSET(Import_SAS_CVS!W53,(Synth!$D$3-1)*Synth!$E$3,0)</f>
        <v>1886488.8724517799</v>
      </c>
      <c r="I56" s="24">
        <f ca="1">OFFSET(Import_SAS_CVS!X53,(Synth!$D$3-1)*Synth!$E$3,0)</f>
        <v>16355338.7462158</v>
      </c>
      <c r="J56" s="43">
        <f ca="1">OFFSET(Import_SAS_CVS!Y53,(Synth!$D$3-1)*Synth!$E$3,0)</f>
        <v>10439664.5548096</v>
      </c>
      <c r="K56" s="24">
        <f ca="1">OFFSET(Import_SAS_CVS!Z53,(Synth!$D$3-1)*Synth!$E$3,0)</f>
        <v>16085422.4179688</v>
      </c>
      <c r="L56" s="24">
        <f ca="1">OFFSET(Import_SAS_CVS!AA53,(Synth!$D$3-1)*Synth!$E$3,0)</f>
        <v>0</v>
      </c>
      <c r="M56" s="43">
        <f ca="1">OFFSET(Import_SAS_CVS!AB53,(Synth!$D$3-1)*Synth!$E$3,0)</f>
        <v>0</v>
      </c>
      <c r="N56" s="24">
        <f ca="1">OFFSET(Import_SAS_CVS!AC53,(Synth!$D$3-1)*Synth!$E$3,0)</f>
        <v>284925415.49218798</v>
      </c>
      <c r="O56" s="25">
        <f ca="1">OFFSET(Import_SAS_CVS!AD53,(Synth!$D$3-1)*Synth!$E$3,0)</f>
        <v>8162.9754716157904</v>
      </c>
      <c r="P56" s="115">
        <f ca="1">OFFSET(Import_SAS_CVS!AE53,(Synth!$D$3-1)*Synth!$E$3,0)</f>
        <v>369677.872707367</v>
      </c>
      <c r="Q56" s="116">
        <f ca="1">OFFSET(Import_SAS_CVS!AF53,(Synth!$D$3-1)*Synth!$E$3,0)</f>
        <v>33742786.987792999</v>
      </c>
      <c r="R56" s="116">
        <f ca="1">OFFSET(Import_SAS_CVS!AG53,(Synth!$D$3-1)*Synth!$E$3,0)</f>
        <v>16721409.673461899</v>
      </c>
      <c r="S56" s="116">
        <f ca="1">OFFSET(Import_SAS_CVS!AH53,(Synth!$D$3-1)*Synth!$E$3,0)</f>
        <v>0</v>
      </c>
      <c r="T56" s="116">
        <f ca="1">OFFSET(Import_SAS_CVS!AI53,(Synth!$D$3-1)*Synth!$E$3,0)</f>
        <v>42060648.064941399</v>
      </c>
      <c r="U56" s="116">
        <f ca="1">OFFSET(Import_SAS_CVS!AJ53,(Synth!$D$3-1)*Synth!$E$3,0)</f>
        <v>10976936.290161099</v>
      </c>
      <c r="V56" s="116">
        <f ca="1">OFFSET(Import_SAS_CVS!AK53,(Synth!$D$3-1)*Synth!$E$3,0)</f>
        <v>0</v>
      </c>
      <c r="W56" s="116">
        <f ca="1">OFFSET(Import_SAS_CVS!AL53,(Synth!$D$3-1)*Synth!$E$3,0)</f>
        <v>15786801.3791504</v>
      </c>
      <c r="X56" s="116">
        <f ca="1">OFFSET(Import_SAS_CVS!AM53,(Synth!$D$3-1)*Synth!$E$3,0)</f>
        <v>147.433156341314</v>
      </c>
      <c r="Y56" s="117">
        <f ca="1">OFFSET(Import_SAS_CVS!CR53,(Synth!$D$3-1)*Synth!$E$3,0)</f>
        <v>317716.03881072998</v>
      </c>
    </row>
    <row r="57" spans="1:25" x14ac:dyDescent="0.2">
      <c r="A57" s="14">
        <v>42825</v>
      </c>
      <c r="B57" s="48">
        <f t="shared" ca="1" si="0"/>
        <v>405966897.95556653</v>
      </c>
      <c r="C57" s="48">
        <f t="shared" ca="1" si="1"/>
        <v>120701261.7954105</v>
      </c>
      <c r="D57" s="50">
        <f ca="1">OFFSET(Import_SAS_CVS!CB54,(Synth!$D$3-1)*Synth!$E$3,0)</f>
        <v>104408242.275391</v>
      </c>
      <c r="E57" s="50">
        <f ca="1">OFFSET(Import_SAS_CVS!AN54,(Synth!$D$3-1)*Synth!$E$3,0)</f>
        <v>285265636.16015601</v>
      </c>
      <c r="F57" s="50">
        <f ca="1">OFFSET(Import_SAS_CVS!CF54,(Synth!$D$3-1)*Synth!$E$3,0)</f>
        <v>16293019.5200195</v>
      </c>
      <c r="G57" s="49">
        <f ca="1">OFFSET(Import_SAS_CVS!V54,(Synth!$D$3-1)*Synth!$E$3,0)</f>
        <v>86532980.182617202</v>
      </c>
      <c r="H57" s="50">
        <f ca="1">OFFSET(Import_SAS_CVS!W54,(Synth!$D$3-1)*Synth!$E$3,0)</f>
        <v>1907726.67100525</v>
      </c>
      <c r="I57" s="50">
        <f ca="1">OFFSET(Import_SAS_CVS!X54,(Synth!$D$3-1)*Synth!$E$3,0)</f>
        <v>16096202.9720459</v>
      </c>
      <c r="J57" s="51">
        <f ca="1">OFFSET(Import_SAS_CVS!Y54,(Synth!$D$3-1)*Synth!$E$3,0)</f>
        <v>10327519.654785199</v>
      </c>
      <c r="K57" s="50">
        <f ca="1">OFFSET(Import_SAS_CVS!Z54,(Synth!$D$3-1)*Synth!$E$3,0)</f>
        <v>16362875.244628901</v>
      </c>
      <c r="L57" s="50">
        <f ca="1">OFFSET(Import_SAS_CVS!AA54,(Synth!$D$3-1)*Synth!$E$3,0)</f>
        <v>0</v>
      </c>
      <c r="M57" s="51">
        <f ca="1">OFFSET(Import_SAS_CVS!AB54,(Synth!$D$3-1)*Synth!$E$3,0)</f>
        <v>0</v>
      </c>
      <c r="N57" s="50">
        <f ca="1">OFFSET(Import_SAS_CVS!AC54,(Synth!$D$3-1)*Synth!$E$3,0)</f>
        <v>286361818.33593798</v>
      </c>
      <c r="O57" s="52">
        <f ca="1">OFFSET(Import_SAS_CVS!AD54,(Synth!$D$3-1)*Synth!$E$3,0)</f>
        <v>7031.9765108823804</v>
      </c>
      <c r="P57" s="121">
        <f ca="1">OFFSET(Import_SAS_CVS!AE54,(Synth!$D$3-1)*Synth!$E$3,0)</f>
        <v>350642.97854995698</v>
      </c>
      <c r="Q57" s="122">
        <f ca="1">OFFSET(Import_SAS_CVS!AF54,(Synth!$D$3-1)*Synth!$E$3,0)</f>
        <v>33970419.474121101</v>
      </c>
      <c r="R57" s="122">
        <f ca="1">OFFSET(Import_SAS_CVS!AG54,(Synth!$D$3-1)*Synth!$E$3,0)</f>
        <v>16604894.7193604</v>
      </c>
      <c r="S57" s="122">
        <f ca="1">OFFSET(Import_SAS_CVS!AH54,(Synth!$D$3-1)*Synth!$E$3,0)</f>
        <v>0</v>
      </c>
      <c r="T57" s="122">
        <f ca="1">OFFSET(Import_SAS_CVS!AI54,(Synth!$D$3-1)*Synth!$E$3,0)</f>
        <v>42936866.595703103</v>
      </c>
      <c r="U57" s="122">
        <f ca="1">OFFSET(Import_SAS_CVS!AJ54,(Synth!$D$3-1)*Synth!$E$3,0)</f>
        <v>11017194.9737549</v>
      </c>
      <c r="V57" s="122">
        <f ca="1">OFFSET(Import_SAS_CVS!AK54,(Synth!$D$3-1)*Synth!$E$3,0)</f>
        <v>0</v>
      </c>
      <c r="W57" s="122">
        <f ca="1">OFFSET(Import_SAS_CVS!AL54,(Synth!$D$3-1)*Synth!$E$3,0)</f>
        <v>16030872.7923584</v>
      </c>
      <c r="X57" s="122">
        <f ca="1">OFFSET(Import_SAS_CVS!AM54,(Synth!$D$3-1)*Synth!$E$3,0)</f>
        <v>212.76241256482899</v>
      </c>
      <c r="Y57" s="123">
        <f ca="1">OFFSET(Import_SAS_CVS!CR54,(Synth!$D$3-1)*Synth!$E$3,0)</f>
        <v>316236.16856384301</v>
      </c>
    </row>
    <row r="58" spans="1:25" x14ac:dyDescent="0.2">
      <c r="A58" s="20">
        <v>42916</v>
      </c>
      <c r="B58" s="21">
        <f t="shared" ca="1" si="0"/>
        <v>404915227.77807659</v>
      </c>
      <c r="C58" s="21">
        <f t="shared" ca="1" si="1"/>
        <v>120250757.3483886</v>
      </c>
      <c r="D58" s="24">
        <f ca="1">OFFSET(Import_SAS_CVS!CB55,(Synth!$D$3-1)*Synth!$E$3,0)</f>
        <v>103924782.477539</v>
      </c>
      <c r="E58" s="24">
        <f ca="1">OFFSET(Import_SAS_CVS!AN55,(Synth!$D$3-1)*Synth!$E$3,0)</f>
        <v>284664470.42968798</v>
      </c>
      <c r="F58" s="24">
        <f ca="1">OFFSET(Import_SAS_CVS!CF55,(Synth!$D$3-1)*Synth!$E$3,0)</f>
        <v>16325974.8708496</v>
      </c>
      <c r="G58" s="23">
        <f ca="1">OFFSET(Import_SAS_CVS!V55,(Synth!$D$3-1)*Synth!$E$3,0)</f>
        <v>86189982.610351607</v>
      </c>
      <c r="H58" s="24">
        <f ca="1">OFFSET(Import_SAS_CVS!W55,(Synth!$D$3-1)*Synth!$E$3,0)</f>
        <v>1893832.98497009</v>
      </c>
      <c r="I58" s="24">
        <f ca="1">OFFSET(Import_SAS_CVS!X55,(Synth!$D$3-1)*Synth!$E$3,0)</f>
        <v>15801699.2496338</v>
      </c>
      <c r="J58" s="43">
        <f ca="1">OFFSET(Import_SAS_CVS!Y55,(Synth!$D$3-1)*Synth!$E$3,0)</f>
        <v>10150441.420410199</v>
      </c>
      <c r="K58" s="24">
        <f ca="1">OFFSET(Import_SAS_CVS!Z55,(Synth!$D$3-1)*Synth!$E$3,0)</f>
        <v>16219770.4857178</v>
      </c>
      <c r="L58" s="24">
        <f ca="1">OFFSET(Import_SAS_CVS!AA55,(Synth!$D$3-1)*Synth!$E$3,0)</f>
        <v>0</v>
      </c>
      <c r="M58" s="43">
        <f ca="1">OFFSET(Import_SAS_CVS!AB55,(Synth!$D$3-1)*Synth!$E$3,0)</f>
        <v>0</v>
      </c>
      <c r="N58" s="24">
        <f ca="1">OFFSET(Import_SAS_CVS!AC55,(Synth!$D$3-1)*Synth!$E$3,0)</f>
        <v>283429401.83203101</v>
      </c>
      <c r="O58" s="25">
        <f ca="1">OFFSET(Import_SAS_CVS!AD55,(Synth!$D$3-1)*Synth!$E$3,0)</f>
        <v>5887.15204751492</v>
      </c>
      <c r="P58" s="115">
        <f ca="1">OFFSET(Import_SAS_CVS!AE55,(Synth!$D$3-1)*Synth!$E$3,0)</f>
        <v>356937.77763366699</v>
      </c>
      <c r="Q58" s="116">
        <f ca="1">OFFSET(Import_SAS_CVS!AF55,(Synth!$D$3-1)*Synth!$E$3,0)</f>
        <v>33741214.456542999</v>
      </c>
      <c r="R58" s="116">
        <f ca="1">OFFSET(Import_SAS_CVS!AG55,(Synth!$D$3-1)*Synth!$E$3,0)</f>
        <v>16458103.3212891</v>
      </c>
      <c r="S58" s="116">
        <f ca="1">OFFSET(Import_SAS_CVS!AH55,(Synth!$D$3-1)*Synth!$E$3,0)</f>
        <v>0</v>
      </c>
      <c r="T58" s="116">
        <f ca="1">OFFSET(Import_SAS_CVS!AI55,(Synth!$D$3-1)*Synth!$E$3,0)</f>
        <v>41909138.245605499</v>
      </c>
      <c r="U58" s="116">
        <f ca="1">OFFSET(Import_SAS_CVS!AJ55,(Synth!$D$3-1)*Synth!$E$3,0)</f>
        <v>10927522.690429701</v>
      </c>
      <c r="V58" s="116">
        <f ca="1">OFFSET(Import_SAS_CVS!AK55,(Synth!$D$3-1)*Synth!$E$3,0)</f>
        <v>0</v>
      </c>
      <c r="W58" s="116">
        <f ca="1">OFFSET(Import_SAS_CVS!AL55,(Synth!$D$3-1)*Synth!$E$3,0)</f>
        <v>15905974.393066401</v>
      </c>
      <c r="X58" s="116">
        <f ca="1">OFFSET(Import_SAS_CVS!AM55,(Synth!$D$3-1)*Synth!$E$3,0)</f>
        <v>197.81399473920499</v>
      </c>
      <c r="Y58" s="117">
        <f ca="1">OFFSET(Import_SAS_CVS!CR55,(Synth!$D$3-1)*Synth!$E$3,0)</f>
        <v>308052.498668671</v>
      </c>
    </row>
    <row r="59" spans="1:25" x14ac:dyDescent="0.2">
      <c r="A59" s="20">
        <v>43008</v>
      </c>
      <c r="B59" s="21">
        <f t="shared" ca="1" si="0"/>
        <v>402771257.8925783</v>
      </c>
      <c r="C59" s="21">
        <f t="shared" ca="1" si="1"/>
        <v>119460074.3808593</v>
      </c>
      <c r="D59" s="24">
        <f ca="1">OFFSET(Import_SAS_CVS!CB56,(Synth!$D$3-1)*Synth!$E$3,0)</f>
        <v>103087605.524414</v>
      </c>
      <c r="E59" s="24">
        <f ca="1">OFFSET(Import_SAS_CVS!AN56,(Synth!$D$3-1)*Synth!$E$3,0)</f>
        <v>283311183.51171899</v>
      </c>
      <c r="F59" s="24">
        <f ca="1">OFFSET(Import_SAS_CVS!CF56,(Synth!$D$3-1)*Synth!$E$3,0)</f>
        <v>16372468.856445299</v>
      </c>
      <c r="G59" s="23">
        <f ca="1">OFFSET(Import_SAS_CVS!V56,(Synth!$D$3-1)*Synth!$E$3,0)</f>
        <v>85892602.670898393</v>
      </c>
      <c r="H59" s="24">
        <f ca="1">OFFSET(Import_SAS_CVS!W56,(Synth!$D$3-1)*Synth!$E$3,0)</f>
        <v>1884421.6602630599</v>
      </c>
      <c r="I59" s="24">
        <f ca="1">OFFSET(Import_SAS_CVS!X56,(Synth!$D$3-1)*Synth!$E$3,0)</f>
        <v>15469643.211792</v>
      </c>
      <c r="J59" s="43">
        <f ca="1">OFFSET(Import_SAS_CVS!Y56,(Synth!$D$3-1)*Synth!$E$3,0)</f>
        <v>9990719.4359130897</v>
      </c>
      <c r="K59" s="24">
        <f ca="1">OFFSET(Import_SAS_CVS!Z56,(Synth!$D$3-1)*Synth!$E$3,0)</f>
        <v>16287421.0244141</v>
      </c>
      <c r="L59" s="24">
        <f ca="1">OFFSET(Import_SAS_CVS!AA56,(Synth!$D$3-1)*Synth!$E$3,0)</f>
        <v>0</v>
      </c>
      <c r="M59" s="43">
        <f ca="1">OFFSET(Import_SAS_CVS!AB56,(Synth!$D$3-1)*Synth!$E$3,0)</f>
        <v>0</v>
      </c>
      <c r="N59" s="24">
        <f ca="1">OFFSET(Import_SAS_CVS!AC56,(Synth!$D$3-1)*Synth!$E$3,0)</f>
        <v>282661770.19921899</v>
      </c>
      <c r="O59" s="25">
        <f ca="1">OFFSET(Import_SAS_CVS!AD56,(Synth!$D$3-1)*Synth!$E$3,0)</f>
        <v>5280.6757286190996</v>
      </c>
      <c r="P59" s="115">
        <f ca="1">OFFSET(Import_SAS_CVS!AE56,(Synth!$D$3-1)*Synth!$E$3,0)</f>
        <v>389356.350494385</v>
      </c>
      <c r="Q59" s="116">
        <f ca="1">OFFSET(Import_SAS_CVS!AF56,(Synth!$D$3-1)*Synth!$E$3,0)</f>
        <v>33581578.414550804</v>
      </c>
      <c r="R59" s="116">
        <f ca="1">OFFSET(Import_SAS_CVS!AG56,(Synth!$D$3-1)*Synth!$E$3,0)</f>
        <v>16315819.653686499</v>
      </c>
      <c r="S59" s="116">
        <f ca="1">OFFSET(Import_SAS_CVS!AH56,(Synth!$D$3-1)*Synth!$E$3,0)</f>
        <v>0</v>
      </c>
      <c r="T59" s="116">
        <f ca="1">OFFSET(Import_SAS_CVS!AI56,(Synth!$D$3-1)*Synth!$E$3,0)</f>
        <v>41716106.8759766</v>
      </c>
      <c r="U59" s="116">
        <f ca="1">OFFSET(Import_SAS_CVS!AJ56,(Synth!$D$3-1)*Synth!$E$3,0)</f>
        <v>10864854.9053955</v>
      </c>
      <c r="V59" s="116">
        <f ca="1">OFFSET(Import_SAS_CVS!AK56,(Synth!$D$3-1)*Synth!$E$3,0)</f>
        <v>0</v>
      </c>
      <c r="W59" s="116">
        <f ca="1">OFFSET(Import_SAS_CVS!AL56,(Synth!$D$3-1)*Synth!$E$3,0)</f>
        <v>15985040.594848599</v>
      </c>
      <c r="X59" s="116">
        <f ca="1">OFFSET(Import_SAS_CVS!AM56,(Synth!$D$3-1)*Synth!$E$3,0)</f>
        <v>159.85519057884801</v>
      </c>
      <c r="Y59" s="117">
        <f ca="1">OFFSET(Import_SAS_CVS!CR56,(Synth!$D$3-1)*Synth!$E$3,0)</f>
        <v>305687.13759613002</v>
      </c>
    </row>
    <row r="60" spans="1:25" ht="12" thickBot="1" x14ac:dyDescent="0.25">
      <c r="A60" s="20">
        <v>43100</v>
      </c>
      <c r="B60" s="21">
        <f t="shared" ca="1" si="0"/>
        <v>403280107.0648191</v>
      </c>
      <c r="C60" s="21">
        <f t="shared" ca="1" si="1"/>
        <v>119237635.9710691</v>
      </c>
      <c r="D60" s="24">
        <f ca="1">OFFSET(Import_SAS_CVS!CB57,(Synth!$D$3-1)*Synth!$E$3,0)</f>
        <v>102769836.316406</v>
      </c>
      <c r="E60" s="24">
        <f ca="1">OFFSET(Import_SAS_CVS!AN57,(Synth!$D$3-1)*Synth!$E$3,0)</f>
        <v>284042471.09375</v>
      </c>
      <c r="F60" s="24">
        <f ca="1">OFFSET(Import_SAS_CVS!CF57,(Synth!$D$3-1)*Synth!$E$3,0)</f>
        <v>16467799.654663101</v>
      </c>
      <c r="G60" s="23">
        <f ca="1">OFFSET(Import_SAS_CVS!V57,(Synth!$D$3-1)*Synth!$E$3,0)</f>
        <v>85373567.846679702</v>
      </c>
      <c r="H60" s="24">
        <f ca="1">OFFSET(Import_SAS_CVS!W57,(Synth!$D$3-1)*Synth!$E$3,0)</f>
        <v>1913816.8950958301</v>
      </c>
      <c r="I60" s="24">
        <f ca="1">OFFSET(Import_SAS_CVS!X57,(Synth!$D$3-1)*Synth!$E$3,0)</f>
        <v>15270956.0040283</v>
      </c>
      <c r="J60" s="43">
        <f ca="1">OFFSET(Import_SAS_CVS!Y57,(Synth!$D$3-1)*Synth!$E$3,0)</f>
        <v>9988508.88989258</v>
      </c>
      <c r="K60" s="24">
        <f ca="1">OFFSET(Import_SAS_CVS!Z57,(Synth!$D$3-1)*Synth!$E$3,0)</f>
        <v>16454159.3093262</v>
      </c>
      <c r="L60" s="24">
        <f ca="1">OFFSET(Import_SAS_CVS!AA57,(Synth!$D$3-1)*Synth!$E$3,0)</f>
        <v>0</v>
      </c>
      <c r="M60" s="43">
        <f ca="1">OFFSET(Import_SAS_CVS!AB57,(Synth!$D$3-1)*Synth!$E$3,0)</f>
        <v>0</v>
      </c>
      <c r="N60" s="24">
        <f ca="1">OFFSET(Import_SAS_CVS!AC57,(Synth!$D$3-1)*Synth!$E$3,0)</f>
        <v>282810907.421875</v>
      </c>
      <c r="O60" s="25">
        <f ca="1">OFFSET(Import_SAS_CVS!AD57,(Synth!$D$3-1)*Synth!$E$3,0)</f>
        <v>4614.7314779758499</v>
      </c>
      <c r="P60" s="115">
        <f ca="1">OFFSET(Import_SAS_CVS!AE57,(Synth!$D$3-1)*Synth!$E$3,0)</f>
        <v>327915.27930831898</v>
      </c>
      <c r="Q60" s="116">
        <f ca="1">OFFSET(Import_SAS_CVS!AF57,(Synth!$D$3-1)*Synth!$E$3,0)</f>
        <v>33559891.078613304</v>
      </c>
      <c r="R60" s="116">
        <f ca="1">OFFSET(Import_SAS_CVS!AG57,(Synth!$D$3-1)*Synth!$E$3,0)</f>
        <v>16177517.1204834</v>
      </c>
      <c r="S60" s="116">
        <f ca="1">OFFSET(Import_SAS_CVS!AH57,(Synth!$D$3-1)*Synth!$E$3,0)</f>
        <v>0</v>
      </c>
      <c r="T60" s="116">
        <f ca="1">OFFSET(Import_SAS_CVS!AI57,(Synth!$D$3-1)*Synth!$E$3,0)</f>
        <v>41543880.510742202</v>
      </c>
      <c r="U60" s="116">
        <f ca="1">OFFSET(Import_SAS_CVS!AJ57,(Synth!$D$3-1)*Synth!$E$3,0)</f>
        <v>10800841.8919678</v>
      </c>
      <c r="V60" s="116">
        <f ca="1">OFFSET(Import_SAS_CVS!AK57,(Synth!$D$3-1)*Synth!$E$3,0)</f>
        <v>0</v>
      </c>
      <c r="W60" s="116">
        <f ca="1">OFFSET(Import_SAS_CVS!AL57,(Synth!$D$3-1)*Synth!$E$3,0)</f>
        <v>16173018.053833</v>
      </c>
      <c r="X60" s="116">
        <f ca="1">OFFSET(Import_SAS_CVS!AM57,(Synth!$D$3-1)*Synth!$E$3,0)</f>
        <v>204.386202087626</v>
      </c>
      <c r="Y60" s="117">
        <f ca="1">OFFSET(Import_SAS_CVS!CR57,(Synth!$D$3-1)*Synth!$E$3,0)</f>
        <v>305696.35022354103</v>
      </c>
    </row>
    <row r="61" spans="1:25" x14ac:dyDescent="0.2">
      <c r="A61" s="14">
        <v>43190</v>
      </c>
      <c r="B61" s="48">
        <f t="shared" ca="1" si="0"/>
        <v>398631745.79675388</v>
      </c>
      <c r="C61" s="48">
        <f t="shared" ca="1" si="1"/>
        <v>117711081.16394089</v>
      </c>
      <c r="D61" s="50">
        <f ca="1">OFFSET(Import_SAS_CVS!CB58,(Synth!$D$3-1)*Synth!$E$3,0)</f>
        <v>101401306.95410199</v>
      </c>
      <c r="E61" s="50">
        <f ca="1">OFFSET(Import_SAS_CVS!AN58,(Synth!$D$3-1)*Synth!$E$3,0)</f>
        <v>280920664.63281298</v>
      </c>
      <c r="F61" s="50">
        <f ca="1">OFFSET(Import_SAS_CVS!CF58,(Synth!$D$3-1)*Synth!$E$3,0)</f>
        <v>16309774.209838901</v>
      </c>
      <c r="G61" s="49">
        <f ca="1">OFFSET(Import_SAS_CVS!V58,(Synth!$D$3-1)*Synth!$E$3,0)</f>
        <v>84689920.899414107</v>
      </c>
      <c r="H61" s="50">
        <f ca="1">OFFSET(Import_SAS_CVS!W58,(Synth!$D$3-1)*Synth!$E$3,0)</f>
        <v>1896379.2686767599</v>
      </c>
      <c r="I61" s="50">
        <f ca="1">OFFSET(Import_SAS_CVS!X58,(Synth!$D$3-1)*Synth!$E$3,0)</f>
        <v>14961519.4055176</v>
      </c>
      <c r="J61" s="51">
        <f ca="1">OFFSET(Import_SAS_CVS!Y58,(Synth!$D$3-1)*Synth!$E$3,0)</f>
        <v>9833562.2189941406</v>
      </c>
      <c r="K61" s="50">
        <f ca="1">OFFSET(Import_SAS_CVS!Z58,(Synth!$D$3-1)*Synth!$E$3,0)</f>
        <v>16271296.8122559</v>
      </c>
      <c r="L61" s="50">
        <f ca="1">OFFSET(Import_SAS_CVS!AA58,(Synth!$D$3-1)*Synth!$E$3,0)</f>
        <v>0</v>
      </c>
      <c r="M61" s="51">
        <f ca="1">OFFSET(Import_SAS_CVS!AB58,(Synth!$D$3-1)*Synth!$E$3,0)</f>
        <v>0</v>
      </c>
      <c r="N61" s="50">
        <f ca="1">OFFSET(Import_SAS_CVS!AC58,(Synth!$D$3-1)*Synth!$E$3,0)</f>
        <v>281258063.55468798</v>
      </c>
      <c r="O61" s="52">
        <f ca="1">OFFSET(Import_SAS_CVS!AD58,(Synth!$D$3-1)*Synth!$E$3,0)</f>
        <v>3619.57117146254</v>
      </c>
      <c r="P61" s="121">
        <f ca="1">OFFSET(Import_SAS_CVS!AE58,(Synth!$D$3-1)*Synth!$E$3,0)</f>
        <v>278813.30247497599</v>
      </c>
      <c r="Q61" s="122">
        <f ca="1">OFFSET(Import_SAS_CVS!AF58,(Synth!$D$3-1)*Synth!$E$3,0)</f>
        <v>33402728.401122998</v>
      </c>
      <c r="R61" s="122">
        <f ca="1">OFFSET(Import_SAS_CVS!AG58,(Synth!$D$3-1)*Synth!$E$3,0)</f>
        <v>16091170.1833496</v>
      </c>
      <c r="S61" s="122">
        <f ca="1">OFFSET(Import_SAS_CVS!AH58,(Synth!$D$3-1)*Synth!$E$3,0)</f>
        <v>0</v>
      </c>
      <c r="T61" s="122">
        <f ca="1">OFFSET(Import_SAS_CVS!AI58,(Synth!$D$3-1)*Synth!$E$3,0)</f>
        <v>40829704.656738304</v>
      </c>
      <c r="U61" s="122">
        <f ca="1">OFFSET(Import_SAS_CVS!AJ58,(Synth!$D$3-1)*Synth!$E$3,0)</f>
        <v>10811347.649292</v>
      </c>
      <c r="V61" s="122">
        <f ca="1">OFFSET(Import_SAS_CVS!AK58,(Synth!$D$3-1)*Synth!$E$3,0)</f>
        <v>0</v>
      </c>
      <c r="W61" s="122">
        <f ca="1">OFFSET(Import_SAS_CVS!AL58,(Synth!$D$3-1)*Synth!$E$3,0)</f>
        <v>15948910.527832</v>
      </c>
      <c r="X61" s="122">
        <f ca="1">OFFSET(Import_SAS_CVS!AM58,(Synth!$D$3-1)*Synth!$E$3,0)</f>
        <v>206.00993095338299</v>
      </c>
      <c r="Y61" s="123">
        <f ca="1">OFFSET(Import_SAS_CVS!CR58,(Synth!$D$3-1)*Synth!$E$3,0)</f>
        <v>299076.48223495501</v>
      </c>
    </row>
    <row r="62" spans="1:25" x14ac:dyDescent="0.2">
      <c r="A62" s="20">
        <v>43281</v>
      </c>
      <c r="B62" s="21">
        <f t="shared" ca="1" si="0"/>
        <v>398831872.07812464</v>
      </c>
      <c r="C62" s="21">
        <f t="shared" ca="1" si="1"/>
        <v>118203832.0273436</v>
      </c>
      <c r="D62" s="24">
        <f ca="1">OFFSET(Import_SAS_CVS!CB59,(Synth!$D$3-1)*Synth!$E$3,0)</f>
        <v>101969896.31445301</v>
      </c>
      <c r="E62" s="24">
        <f ca="1">OFFSET(Import_SAS_CVS!AN59,(Synth!$D$3-1)*Synth!$E$3,0)</f>
        <v>280628040.05078101</v>
      </c>
      <c r="F62" s="24">
        <f ca="1">OFFSET(Import_SAS_CVS!CF59,(Synth!$D$3-1)*Synth!$E$3,0)</f>
        <v>16233935.712890601</v>
      </c>
      <c r="G62" s="23">
        <f ca="1">OFFSET(Import_SAS_CVS!V59,(Synth!$D$3-1)*Synth!$E$3,0)</f>
        <v>84901576.700195298</v>
      </c>
      <c r="H62" s="24">
        <f ca="1">OFFSET(Import_SAS_CVS!W59,(Synth!$D$3-1)*Synth!$E$3,0)</f>
        <v>1927260.7204284701</v>
      </c>
      <c r="I62" s="24">
        <f ca="1">OFFSET(Import_SAS_CVS!X59,(Synth!$D$3-1)*Synth!$E$3,0)</f>
        <v>14712611.5080566</v>
      </c>
      <c r="J62" s="43">
        <f ca="1">OFFSET(Import_SAS_CVS!Y59,(Synth!$D$3-1)*Synth!$E$3,0)</f>
        <v>9758945.7299804706</v>
      </c>
      <c r="K62" s="24">
        <f ca="1">OFFSET(Import_SAS_CVS!Z59,(Synth!$D$3-1)*Synth!$E$3,0)</f>
        <v>16207648.397216801</v>
      </c>
      <c r="L62" s="24">
        <f ca="1">OFFSET(Import_SAS_CVS!AA59,(Synth!$D$3-1)*Synth!$E$3,0)</f>
        <v>0</v>
      </c>
      <c r="M62" s="43">
        <f ca="1">OFFSET(Import_SAS_CVS!AB59,(Synth!$D$3-1)*Synth!$E$3,0)</f>
        <v>0</v>
      </c>
      <c r="N62" s="24">
        <f ca="1">OFFSET(Import_SAS_CVS!AC59,(Synth!$D$3-1)*Synth!$E$3,0)</f>
        <v>279101619.09375</v>
      </c>
      <c r="O62" s="25">
        <f ca="1">OFFSET(Import_SAS_CVS!AD59,(Synth!$D$3-1)*Synth!$E$3,0)</f>
        <v>3048.8619422912602</v>
      </c>
      <c r="P62" s="115">
        <f ca="1">OFFSET(Import_SAS_CVS!AE59,(Synth!$D$3-1)*Synth!$E$3,0)</f>
        <v>299168.69897460903</v>
      </c>
      <c r="Q62" s="116">
        <f ca="1">OFFSET(Import_SAS_CVS!AF59,(Synth!$D$3-1)*Synth!$E$3,0)</f>
        <v>33400123.266845699</v>
      </c>
      <c r="R62" s="116">
        <f ca="1">OFFSET(Import_SAS_CVS!AG59,(Synth!$D$3-1)*Synth!$E$3,0)</f>
        <v>15980289.6442871</v>
      </c>
      <c r="S62" s="116">
        <f ca="1">OFFSET(Import_SAS_CVS!AH59,(Synth!$D$3-1)*Synth!$E$3,0)</f>
        <v>0</v>
      </c>
      <c r="T62" s="116">
        <f ca="1">OFFSET(Import_SAS_CVS!AI59,(Synth!$D$3-1)*Synth!$E$3,0)</f>
        <v>40673734.03125</v>
      </c>
      <c r="U62" s="116">
        <f ca="1">OFFSET(Import_SAS_CVS!AJ59,(Synth!$D$3-1)*Synth!$E$3,0)</f>
        <v>10820372.8129883</v>
      </c>
      <c r="V62" s="116">
        <f ca="1">OFFSET(Import_SAS_CVS!AK59,(Synth!$D$3-1)*Synth!$E$3,0)</f>
        <v>0</v>
      </c>
      <c r="W62" s="116">
        <f ca="1">OFFSET(Import_SAS_CVS!AL59,(Synth!$D$3-1)*Synth!$E$3,0)</f>
        <v>15902919.4289551</v>
      </c>
      <c r="X62" s="116">
        <f ca="1">OFFSET(Import_SAS_CVS!AM59,(Synth!$D$3-1)*Synth!$E$3,0)</f>
        <v>210.26661181077401</v>
      </c>
      <c r="Y62" s="117">
        <f ca="1">OFFSET(Import_SAS_CVS!CR59,(Synth!$D$3-1)*Synth!$E$3,0)</f>
        <v>300451.59331893898</v>
      </c>
    </row>
    <row r="63" spans="1:25" x14ac:dyDescent="0.2">
      <c r="A63" s="20">
        <v>43373</v>
      </c>
      <c r="B63" s="21">
        <f t="shared" ca="1" si="0"/>
        <v>393921273.69372547</v>
      </c>
      <c r="C63" s="21">
        <f t="shared" ca="1" si="1"/>
        <v>116903232.5999755</v>
      </c>
      <c r="D63" s="24">
        <f ca="1">OFFSET(Import_SAS_CVS!CB60,(Synth!$D$3-1)*Synth!$E$3,0)</f>
        <v>100703600.946289</v>
      </c>
      <c r="E63" s="24">
        <f ca="1">OFFSET(Import_SAS_CVS!AN60,(Synth!$D$3-1)*Synth!$E$3,0)</f>
        <v>277018041.09375</v>
      </c>
      <c r="F63" s="24">
        <f ca="1">OFFSET(Import_SAS_CVS!CF60,(Synth!$D$3-1)*Synth!$E$3,0)</f>
        <v>16199631.653686499</v>
      </c>
      <c r="G63" s="23">
        <f ca="1">OFFSET(Import_SAS_CVS!V60,(Synth!$D$3-1)*Synth!$E$3,0)</f>
        <v>84783884.337890595</v>
      </c>
      <c r="H63" s="24">
        <f ca="1">OFFSET(Import_SAS_CVS!W60,(Synth!$D$3-1)*Synth!$E$3,0)</f>
        <v>1941826.6882934601</v>
      </c>
      <c r="I63" s="24">
        <f ca="1">OFFSET(Import_SAS_CVS!X60,(Synth!$D$3-1)*Synth!$E$3,0)</f>
        <v>14381233.8505859</v>
      </c>
      <c r="J63" s="43">
        <f ca="1">OFFSET(Import_SAS_CVS!Y60,(Synth!$D$3-1)*Synth!$E$3,0)</f>
        <v>9623782.8503418006</v>
      </c>
      <c r="K63" s="24">
        <f ca="1">OFFSET(Import_SAS_CVS!Z60,(Synth!$D$3-1)*Synth!$E$3,0)</f>
        <v>16239934.271362299</v>
      </c>
      <c r="L63" s="24">
        <f ca="1">OFFSET(Import_SAS_CVS!AA60,(Synth!$D$3-1)*Synth!$E$3,0)</f>
        <v>0</v>
      </c>
      <c r="M63" s="43">
        <f ca="1">OFFSET(Import_SAS_CVS!AB60,(Synth!$D$3-1)*Synth!$E$3,0)</f>
        <v>0</v>
      </c>
      <c r="N63" s="24">
        <f ca="1">OFFSET(Import_SAS_CVS!AC60,(Synth!$D$3-1)*Synth!$E$3,0)</f>
        <v>277274888.03515601</v>
      </c>
      <c r="O63" s="25">
        <f ca="1">OFFSET(Import_SAS_CVS!AD60,(Synth!$D$3-1)*Synth!$E$3,0)</f>
        <v>2233.9998920261901</v>
      </c>
      <c r="P63" s="115">
        <f ca="1">OFFSET(Import_SAS_CVS!AE60,(Synth!$D$3-1)*Synth!$E$3,0)</f>
        <v>326215.43710708601</v>
      </c>
      <c r="Q63" s="116">
        <f ca="1">OFFSET(Import_SAS_CVS!AF60,(Synth!$D$3-1)*Synth!$E$3,0)</f>
        <v>33378007.415771499</v>
      </c>
      <c r="R63" s="116">
        <f ca="1">OFFSET(Import_SAS_CVS!AG60,(Synth!$D$3-1)*Synth!$E$3,0)</f>
        <v>15875641.7426758</v>
      </c>
      <c r="S63" s="116">
        <f ca="1">OFFSET(Import_SAS_CVS!AH60,(Synth!$D$3-1)*Synth!$E$3,0)</f>
        <v>0</v>
      </c>
      <c r="T63" s="116">
        <f ca="1">OFFSET(Import_SAS_CVS!AI60,(Synth!$D$3-1)*Synth!$E$3,0)</f>
        <v>40601304.164550804</v>
      </c>
      <c r="U63" s="116">
        <f ca="1">OFFSET(Import_SAS_CVS!AJ60,(Synth!$D$3-1)*Synth!$E$3,0)</f>
        <v>10820056.576660199</v>
      </c>
      <c r="V63" s="116">
        <f ca="1">OFFSET(Import_SAS_CVS!AK60,(Synth!$D$3-1)*Synth!$E$3,0)</f>
        <v>0</v>
      </c>
      <c r="W63" s="116">
        <f ca="1">OFFSET(Import_SAS_CVS!AL60,(Synth!$D$3-1)*Synth!$E$3,0)</f>
        <v>15943830.6907959</v>
      </c>
      <c r="X63" s="116">
        <f ca="1">OFFSET(Import_SAS_CVS!AM60,(Synth!$D$3-1)*Synth!$E$3,0)</f>
        <v>181.973811361939</v>
      </c>
      <c r="Y63" s="117">
        <f ca="1">OFFSET(Import_SAS_CVS!CR60,(Synth!$D$3-1)*Synth!$E$3,0)</f>
        <v>301970.83488082897</v>
      </c>
    </row>
    <row r="64" spans="1:25" ht="12" thickBot="1" x14ac:dyDescent="0.25">
      <c r="A64" s="20">
        <v>43465</v>
      </c>
      <c r="B64" s="21">
        <f t="shared" ca="1" si="0"/>
        <v>392419606.67968786</v>
      </c>
      <c r="C64" s="21">
        <f t="shared" ca="1" si="1"/>
        <v>117427102.37499991</v>
      </c>
      <c r="D64" s="24">
        <f ca="1">OFFSET(Import_SAS_CVS!CB61,(Synth!$D$3-1)*Synth!$E$3,0)</f>
        <v>101193150.227539</v>
      </c>
      <c r="E64" s="24">
        <f ca="1">OFFSET(Import_SAS_CVS!AN61,(Synth!$D$3-1)*Synth!$E$3,0)</f>
        <v>274992504.30468798</v>
      </c>
      <c r="F64" s="24">
        <f ca="1">OFFSET(Import_SAS_CVS!CF61,(Synth!$D$3-1)*Synth!$E$3,0)</f>
        <v>16233952.1474609</v>
      </c>
      <c r="G64" s="23">
        <f ca="1">OFFSET(Import_SAS_CVS!V61,(Synth!$D$3-1)*Synth!$E$3,0)</f>
        <v>84769277.059570298</v>
      </c>
      <c r="H64" s="24">
        <f ca="1">OFFSET(Import_SAS_CVS!W61,(Synth!$D$3-1)*Synth!$E$3,0)</f>
        <v>1927153.9274444601</v>
      </c>
      <c r="I64" s="24">
        <f ca="1">OFFSET(Import_SAS_CVS!X61,(Synth!$D$3-1)*Synth!$E$3,0)</f>
        <v>14176557.767944301</v>
      </c>
      <c r="J64" s="43">
        <f ca="1">OFFSET(Import_SAS_CVS!Y61,(Synth!$D$3-1)*Synth!$E$3,0)</f>
        <v>9564702.2973632794</v>
      </c>
      <c r="K64" s="24">
        <f ca="1">OFFSET(Import_SAS_CVS!Z61,(Synth!$D$3-1)*Synth!$E$3,0)</f>
        <v>16249562.1132813</v>
      </c>
      <c r="L64" s="24">
        <f ca="1">OFFSET(Import_SAS_CVS!AA61,(Synth!$D$3-1)*Synth!$E$3,0)</f>
        <v>0</v>
      </c>
      <c r="M64" s="43">
        <f ca="1">OFFSET(Import_SAS_CVS!AB61,(Synth!$D$3-1)*Synth!$E$3,0)</f>
        <v>0</v>
      </c>
      <c r="N64" s="24">
        <f ca="1">OFFSET(Import_SAS_CVS!AC61,(Synth!$D$3-1)*Synth!$E$3,0)</f>
        <v>274795445.45703101</v>
      </c>
      <c r="O64" s="25">
        <f ca="1">OFFSET(Import_SAS_CVS!AD61,(Synth!$D$3-1)*Synth!$E$3,0)</f>
        <v>1888.1466230302999</v>
      </c>
      <c r="P64" s="115">
        <f ca="1">OFFSET(Import_SAS_CVS!AE61,(Synth!$D$3-1)*Synth!$E$3,0)</f>
        <v>239507.622535706</v>
      </c>
      <c r="Q64" s="116">
        <f ca="1">OFFSET(Import_SAS_CVS!AF61,(Synth!$D$3-1)*Synth!$E$3,0)</f>
        <v>33430665.4602051</v>
      </c>
      <c r="R64" s="116">
        <f ca="1">OFFSET(Import_SAS_CVS!AG61,(Synth!$D$3-1)*Synth!$E$3,0)</f>
        <v>15790456.4995117</v>
      </c>
      <c r="S64" s="116">
        <f ca="1">OFFSET(Import_SAS_CVS!AH61,(Synth!$D$3-1)*Synth!$E$3,0)</f>
        <v>0</v>
      </c>
      <c r="T64" s="116">
        <f ca="1">OFFSET(Import_SAS_CVS!AI61,(Synth!$D$3-1)*Synth!$E$3,0)</f>
        <v>40586347.435546897</v>
      </c>
      <c r="U64" s="116">
        <f ca="1">OFFSET(Import_SAS_CVS!AJ61,(Synth!$D$3-1)*Synth!$E$3,0)</f>
        <v>10862432.1804199</v>
      </c>
      <c r="V64" s="116">
        <f ca="1">OFFSET(Import_SAS_CVS!AK61,(Synth!$D$3-1)*Synth!$E$3,0)</f>
        <v>0</v>
      </c>
      <c r="W64" s="116">
        <f ca="1">OFFSET(Import_SAS_CVS!AL61,(Synth!$D$3-1)*Synth!$E$3,0)</f>
        <v>15976287.9659424</v>
      </c>
      <c r="X64" s="116">
        <f ca="1">OFFSET(Import_SAS_CVS!AM61,(Synth!$D$3-1)*Synth!$E$3,0)</f>
        <v>205.19975150004001</v>
      </c>
      <c r="Y64" s="117">
        <f ca="1">OFFSET(Import_SAS_CVS!CR61,(Synth!$D$3-1)*Synth!$E$3,0)</f>
        <v>300203.12389755202</v>
      </c>
    </row>
    <row r="65" spans="1:25" x14ac:dyDescent="0.2">
      <c r="A65" s="14">
        <v>43555</v>
      </c>
      <c r="B65" s="48">
        <f t="shared" ref="B65:B68" ca="1" si="2">SUM(C65,E65)</f>
        <v>390882035.3061527</v>
      </c>
      <c r="C65" s="48">
        <f t="shared" ref="C65:C68" ca="1" si="3">SUM(D65,F65)</f>
        <v>116994541.53271471</v>
      </c>
      <c r="D65" s="50">
        <f ca="1">OFFSET(Import_SAS_CVS!CB62,(Synth!$D$3-1)*Synth!$E$3,0)</f>
        <v>100758809.28320301</v>
      </c>
      <c r="E65" s="50">
        <f ca="1">OFFSET(Import_SAS_CVS!AN62,(Synth!$D$3-1)*Synth!$E$3,0)</f>
        <v>273887493.77343798</v>
      </c>
      <c r="F65" s="50">
        <f ca="1">OFFSET(Import_SAS_CVS!CF62,(Synth!$D$3-1)*Synth!$E$3,0)</f>
        <v>16235732.2495117</v>
      </c>
      <c r="G65" s="49">
        <f ca="1">OFFSET(Import_SAS_CVS!V62,(Synth!$D$3-1)*Synth!$E$3,0)</f>
        <v>84751080.446289107</v>
      </c>
      <c r="H65" s="50">
        <f ca="1">OFFSET(Import_SAS_CVS!W62,(Synth!$D$3-1)*Synth!$E$3,0)</f>
        <v>1943103.13067627</v>
      </c>
      <c r="I65" s="50">
        <f ca="1">OFFSET(Import_SAS_CVS!X62,(Synth!$D$3-1)*Synth!$E$3,0)</f>
        <v>13867188.1861572</v>
      </c>
      <c r="J65" s="51">
        <f ca="1">OFFSET(Import_SAS_CVS!Y62,(Synth!$D$3-1)*Synth!$E$3,0)</f>
        <v>9464287.0197753906</v>
      </c>
      <c r="K65" s="50">
        <f ca="1">OFFSET(Import_SAS_CVS!Z62,(Synth!$D$3-1)*Synth!$E$3,0)</f>
        <v>16170957.2261963</v>
      </c>
      <c r="L65" s="50">
        <f ca="1">OFFSET(Import_SAS_CVS!AA62,(Synth!$D$3-1)*Synth!$E$3,0)</f>
        <v>0</v>
      </c>
      <c r="M65" s="51">
        <f ca="1">OFFSET(Import_SAS_CVS!AB62,(Synth!$D$3-1)*Synth!$E$3,0)</f>
        <v>0</v>
      </c>
      <c r="N65" s="50">
        <f ca="1">OFFSET(Import_SAS_CVS!AC62,(Synth!$D$3-1)*Synth!$E$3,0)</f>
        <v>273284168.14843798</v>
      </c>
      <c r="O65" s="52">
        <f ca="1">OFFSET(Import_SAS_CVS!AD62,(Synth!$D$3-1)*Synth!$E$3,0)</f>
        <v>1825.981748119</v>
      </c>
      <c r="P65" s="121">
        <f ca="1">OFFSET(Import_SAS_CVS!AE62,(Synth!$D$3-1)*Synth!$E$3,0)</f>
        <v>280091.76658248901</v>
      </c>
      <c r="Q65" s="122">
        <f ca="1">OFFSET(Import_SAS_CVS!AF62,(Synth!$D$3-1)*Synth!$E$3,0)</f>
        <v>33510149.011474598</v>
      </c>
      <c r="R65" s="122">
        <f ca="1">OFFSET(Import_SAS_CVS!AG62,(Synth!$D$3-1)*Synth!$E$3,0)</f>
        <v>15638428.46875</v>
      </c>
      <c r="S65" s="122">
        <f ca="1">OFFSET(Import_SAS_CVS!AH62,(Synth!$D$3-1)*Synth!$E$3,0)</f>
        <v>0</v>
      </c>
      <c r="T65" s="122">
        <f ca="1">OFFSET(Import_SAS_CVS!AI62,(Synth!$D$3-1)*Synth!$E$3,0)</f>
        <v>39978697.1015625</v>
      </c>
      <c r="U65" s="122">
        <f ca="1">OFFSET(Import_SAS_CVS!AJ62,(Synth!$D$3-1)*Synth!$E$3,0)</f>
        <v>10783210.6950684</v>
      </c>
      <c r="V65" s="122">
        <f ca="1">OFFSET(Import_SAS_CVS!AK62,(Synth!$D$3-1)*Synth!$E$3,0)</f>
        <v>0</v>
      </c>
      <c r="W65" s="122">
        <f ca="1">OFFSET(Import_SAS_CVS!AL62,(Synth!$D$3-1)*Synth!$E$3,0)</f>
        <v>15833065.7191162</v>
      </c>
      <c r="X65" s="122">
        <f ca="1">OFFSET(Import_SAS_CVS!AM62,(Synth!$D$3-1)*Synth!$E$3,0)</f>
        <v>189.63686903752401</v>
      </c>
      <c r="Y65" s="123">
        <f ca="1">OFFSET(Import_SAS_CVS!CR62,(Synth!$D$3-1)*Synth!$E$3,0)</f>
        <v>307999.34216690098</v>
      </c>
    </row>
    <row r="66" spans="1:25" x14ac:dyDescent="0.2">
      <c r="A66" s="20">
        <v>43646</v>
      </c>
      <c r="B66" s="21">
        <f t="shared" ref="B66" ca="1" si="4">SUM(C66,E66)</f>
        <v>390300641.47851622</v>
      </c>
      <c r="C66" s="21">
        <f t="shared" ref="C66" ca="1" si="5">SUM(D66,F66)</f>
        <v>116177121.09570321</v>
      </c>
      <c r="D66" s="24">
        <f ca="1">OFFSET(Import_SAS_CVS!CB63,(Synth!$D$3-1)*Synth!$E$3,0)</f>
        <v>99895885.899414107</v>
      </c>
      <c r="E66" s="24">
        <f ca="1">OFFSET(Import_SAS_CVS!AN63,(Synth!$D$3-1)*Synth!$E$3,0)</f>
        <v>274123520.38281298</v>
      </c>
      <c r="F66" s="24">
        <f ca="1">OFFSET(Import_SAS_CVS!CF63,(Synth!$D$3-1)*Synth!$E$3,0)</f>
        <v>16281235.1962891</v>
      </c>
      <c r="G66" s="23">
        <f ca="1">OFFSET(Import_SAS_CVS!V63,(Synth!$D$3-1)*Synth!$E$3,0)</f>
        <v>84337848.491210893</v>
      </c>
      <c r="H66" s="24">
        <f ca="1">OFFSET(Import_SAS_CVS!W63,(Synth!$D$3-1)*Synth!$E$3,0)</f>
        <v>1853952.98806763</v>
      </c>
      <c r="I66" s="24">
        <f ca="1">OFFSET(Import_SAS_CVS!X63,(Synth!$D$3-1)*Synth!$E$3,0)</f>
        <v>13369661.2888184</v>
      </c>
      <c r="J66" s="43">
        <f ca="1">OFFSET(Import_SAS_CVS!Y63,(Synth!$D$3-1)*Synth!$E$3,0)</f>
        <v>9354002.0229492206</v>
      </c>
      <c r="K66" s="24">
        <f ca="1">OFFSET(Import_SAS_CVS!Z63,(Synth!$D$3-1)*Synth!$E$3,0)</f>
        <v>16333141.847168</v>
      </c>
      <c r="L66" s="24">
        <f ca="1">OFFSET(Import_SAS_CVS!AA63,(Synth!$D$3-1)*Synth!$E$3,0)</f>
        <v>0</v>
      </c>
      <c r="M66" s="43">
        <f ca="1">OFFSET(Import_SAS_CVS!AB63,(Synth!$D$3-1)*Synth!$E$3,0)</f>
        <v>0</v>
      </c>
      <c r="N66" s="24">
        <f ca="1">OFFSET(Import_SAS_CVS!AC63,(Synth!$D$3-1)*Synth!$E$3,0)</f>
        <v>273651605.64453101</v>
      </c>
      <c r="O66" s="25">
        <f ca="1">OFFSET(Import_SAS_CVS!AD63,(Synth!$D$3-1)*Synth!$E$3,0)</f>
        <v>1337.7193504422901</v>
      </c>
      <c r="P66" s="115">
        <f ca="1">OFFSET(Import_SAS_CVS!AE63,(Synth!$D$3-1)*Synth!$E$3,0)</f>
        <v>275976.78458785999</v>
      </c>
      <c r="Q66" s="116">
        <f ca="1">OFFSET(Import_SAS_CVS!AF63,(Synth!$D$3-1)*Synth!$E$3,0)</f>
        <v>33508286.504394501</v>
      </c>
      <c r="R66" s="116">
        <f ca="1">OFFSET(Import_SAS_CVS!AG63,(Synth!$D$3-1)*Synth!$E$3,0)</f>
        <v>15461795.028320299</v>
      </c>
      <c r="S66" s="116">
        <f ca="1">OFFSET(Import_SAS_CVS!AH63,(Synth!$D$3-1)*Synth!$E$3,0)</f>
        <v>0</v>
      </c>
      <c r="T66" s="116">
        <f ca="1">OFFSET(Import_SAS_CVS!AI63,(Synth!$D$3-1)*Synth!$E$3,0)</f>
        <v>38092728.578613304</v>
      </c>
      <c r="U66" s="116">
        <f ca="1">OFFSET(Import_SAS_CVS!AJ63,(Synth!$D$3-1)*Synth!$E$3,0)</f>
        <v>10688604.3410645</v>
      </c>
      <c r="V66" s="116">
        <f ca="1">OFFSET(Import_SAS_CVS!AK63,(Synth!$D$3-1)*Synth!$E$3,0)</f>
        <v>0</v>
      </c>
      <c r="W66" s="116">
        <f ca="1">OFFSET(Import_SAS_CVS!AL63,(Synth!$D$3-1)*Synth!$E$3,0)</f>
        <v>16020325.5772705</v>
      </c>
      <c r="X66" s="116">
        <f ca="1">OFFSET(Import_SAS_CVS!AM63,(Synth!$D$3-1)*Synth!$E$3,0)</f>
        <v>195.211744781584</v>
      </c>
      <c r="Y66" s="117">
        <f ca="1">OFFSET(Import_SAS_CVS!CR63,(Synth!$D$3-1)*Synth!$E$3,0)</f>
        <v>311116.31257247902</v>
      </c>
    </row>
    <row r="67" spans="1:25" x14ac:dyDescent="0.2">
      <c r="A67" s="20">
        <v>43738</v>
      </c>
      <c r="B67" s="180">
        <f t="shared" ca="1" si="2"/>
        <v>1730921.1734783666</v>
      </c>
      <c r="C67" s="180">
        <f t="shared" ca="1" si="3"/>
        <v>1503434.1190769686</v>
      </c>
      <c r="D67" s="181">
        <f ca="1">OFFSET(Import_SAS_CVS!CB64,(Synth!$D$3-1)*Synth!$E$3,0)</f>
        <v>1491968.02043152</v>
      </c>
      <c r="E67" s="181">
        <f ca="1">OFFSET(Import_SAS_CVS!AN64,(Synth!$D$3-1)*Synth!$E$3,0)</f>
        <v>227487.054401398</v>
      </c>
      <c r="F67" s="181">
        <f ca="1">OFFSET(Import_SAS_CVS!CF64,(Synth!$D$3-1)*Synth!$E$3,0)</f>
        <v>11466.098645448699</v>
      </c>
      <c r="G67" s="182">
        <f ca="1">OFFSET(Import_SAS_CVS!V64,(Synth!$D$3-1)*Synth!$E$3,0)</f>
        <v>0</v>
      </c>
      <c r="H67" s="181">
        <f ca="1">OFFSET(Import_SAS_CVS!W64,(Synth!$D$3-1)*Synth!$E$3,0)</f>
        <v>244539.39270591701</v>
      </c>
      <c r="I67" s="181">
        <f ca="1">OFFSET(Import_SAS_CVS!X64,(Synth!$D$3-1)*Synth!$E$3,0)</f>
        <v>1245277.9109344501</v>
      </c>
      <c r="J67" s="183">
        <f ca="1">OFFSET(Import_SAS_CVS!Y64,(Synth!$D$3-1)*Synth!$E$3,0)</f>
        <v>753.26352660357998</v>
      </c>
      <c r="K67" s="181">
        <f ca="1">OFFSET(Import_SAS_CVS!Z64,(Synth!$D$3-1)*Synth!$E$3,0)</f>
        <v>24.378562300931701</v>
      </c>
      <c r="L67" s="181">
        <f ca="1">OFFSET(Import_SAS_CVS!AA64,(Synth!$D$3-1)*Synth!$E$3,0)</f>
        <v>0</v>
      </c>
      <c r="M67" s="183">
        <f ca="1">OFFSET(Import_SAS_CVS!AB64,(Synth!$D$3-1)*Synth!$E$3,0)</f>
        <v>0</v>
      </c>
      <c r="N67" s="181">
        <f ca="1">OFFSET(Import_SAS_CVS!AC64,(Synth!$D$3-1)*Synth!$E$3,0)</f>
        <v>25.565700150793401</v>
      </c>
      <c r="O67" s="184">
        <f ca="1">OFFSET(Import_SAS_CVS!AD64,(Synth!$D$3-1)*Synth!$E$3,0)</f>
        <v>0</v>
      </c>
      <c r="P67" s="185">
        <f ca="1">OFFSET(Import_SAS_CVS!AE64,(Synth!$D$3-1)*Synth!$E$3,0)</f>
        <v>177856.30517578099</v>
      </c>
      <c r="Q67" s="186">
        <f ca="1">OFFSET(Import_SAS_CVS!AF64,(Synth!$D$3-1)*Synth!$E$3,0)</f>
        <v>49376.732430458098</v>
      </c>
      <c r="R67" s="186">
        <f ca="1">OFFSET(Import_SAS_CVS!AG64,(Synth!$D$3-1)*Synth!$E$3,0)</f>
        <v>791129.27331543004</v>
      </c>
      <c r="S67" s="186">
        <f ca="1">OFFSET(Import_SAS_CVS!AH64,(Synth!$D$3-1)*Synth!$E$3,0)</f>
        <v>0</v>
      </c>
      <c r="T67" s="186">
        <f ca="1">OFFSET(Import_SAS_CVS!AI64,(Synth!$D$3-1)*Synth!$E$3,0)</f>
        <v>0</v>
      </c>
      <c r="U67" s="186">
        <f ca="1">OFFSET(Import_SAS_CVS!AJ64,(Synth!$D$3-1)*Synth!$E$3,0)</f>
        <v>449015.37667465198</v>
      </c>
      <c r="V67" s="186">
        <f ca="1">OFFSET(Import_SAS_CVS!AK64,(Synth!$D$3-1)*Synth!$E$3,0)</f>
        <v>0</v>
      </c>
      <c r="W67" s="186">
        <f ca="1">OFFSET(Import_SAS_CVS!AL64,(Synth!$D$3-1)*Synth!$E$3,0)</f>
        <v>0</v>
      </c>
      <c r="X67" s="186">
        <f ca="1">OFFSET(Import_SAS_CVS!AM64,(Synth!$D$3-1)*Synth!$E$3,0)</f>
        <v>10979.631556987801</v>
      </c>
      <c r="Y67" s="187">
        <f ca="1">OFFSET(Import_SAS_CVS!CR64,(Synth!$D$3-1)*Synth!$E$3,0)</f>
        <v>25.0839647569228</v>
      </c>
    </row>
    <row r="68" spans="1:25" ht="12" thickBot="1" x14ac:dyDescent="0.25">
      <c r="A68" s="20">
        <v>43830</v>
      </c>
      <c r="B68" s="180">
        <f t="shared" ca="1" si="2"/>
        <v>1730109.9454272992</v>
      </c>
      <c r="C68" s="180">
        <f t="shared" ca="1" si="3"/>
        <v>1500503.8919280772</v>
      </c>
      <c r="D68" s="181">
        <f ca="1">OFFSET(Import_SAS_CVS!CB65,(Synth!$D$3-1)*Synth!$E$3,0)</f>
        <v>1489635.8035583501</v>
      </c>
      <c r="E68" s="181">
        <f ca="1">OFFSET(Import_SAS_CVS!AN65,(Synth!$D$3-1)*Synth!$E$3,0)</f>
        <v>229606.05349922201</v>
      </c>
      <c r="F68" s="181">
        <f ca="1">OFFSET(Import_SAS_CVS!CF65,(Synth!$D$3-1)*Synth!$E$3,0)</f>
        <v>10868.0883697271</v>
      </c>
      <c r="G68" s="182">
        <f ca="1">OFFSET(Import_SAS_CVS!V65,(Synth!$D$3-1)*Synth!$E$3,0)</f>
        <v>0</v>
      </c>
      <c r="H68" s="181">
        <f ca="1">OFFSET(Import_SAS_CVS!W65,(Synth!$D$3-1)*Synth!$E$3,0)</f>
        <v>240903.06526947001</v>
      </c>
      <c r="I68" s="181">
        <f ca="1">OFFSET(Import_SAS_CVS!X65,(Synth!$D$3-1)*Synth!$E$3,0)</f>
        <v>1264291.9620666499</v>
      </c>
      <c r="J68" s="183">
        <f ca="1">OFFSET(Import_SAS_CVS!Y65,(Synth!$D$3-1)*Synth!$E$3,0)</f>
        <v>762.16761454939797</v>
      </c>
      <c r="K68" s="181">
        <f ca="1">OFFSET(Import_SAS_CVS!Z65,(Synth!$D$3-1)*Synth!$E$3,0)</f>
        <v>298.08637479320203</v>
      </c>
      <c r="L68" s="181">
        <f ca="1">OFFSET(Import_SAS_CVS!AA65,(Synth!$D$3-1)*Synth!$E$3,0)</f>
        <v>0</v>
      </c>
      <c r="M68" s="183">
        <f ca="1">OFFSET(Import_SAS_CVS!AB65,(Synth!$D$3-1)*Synth!$E$3,0)</f>
        <v>0</v>
      </c>
      <c r="N68" s="181">
        <f ca="1">OFFSET(Import_SAS_CVS!AC65,(Synth!$D$3-1)*Synth!$E$3,0)</f>
        <v>9401.0712019205093</v>
      </c>
      <c r="O68" s="184">
        <f ca="1">OFFSET(Import_SAS_CVS!AD65,(Synth!$D$3-1)*Synth!$E$3,0)</f>
        <v>0</v>
      </c>
      <c r="P68" s="185">
        <f ca="1">OFFSET(Import_SAS_CVS!AE65,(Synth!$D$3-1)*Synth!$E$3,0)</f>
        <v>209082.69331169099</v>
      </c>
      <c r="Q68" s="186">
        <f ca="1">OFFSET(Import_SAS_CVS!AF65,(Synth!$D$3-1)*Synth!$E$3,0)</f>
        <v>46393.856260299697</v>
      </c>
      <c r="R68" s="186">
        <f ca="1">OFFSET(Import_SAS_CVS!AG65,(Synth!$D$3-1)*Synth!$E$3,0)</f>
        <v>816299.54093170201</v>
      </c>
      <c r="S68" s="186">
        <f ca="1">OFFSET(Import_SAS_CVS!AH65,(Synth!$D$3-1)*Synth!$E$3,0)</f>
        <v>0</v>
      </c>
      <c r="T68" s="186">
        <f ca="1">OFFSET(Import_SAS_CVS!AI65,(Synth!$D$3-1)*Synth!$E$3,0)</f>
        <v>0</v>
      </c>
      <c r="U68" s="186">
        <f ca="1">OFFSET(Import_SAS_CVS!AJ65,(Synth!$D$3-1)*Synth!$E$3,0)</f>
        <v>460348.01494979899</v>
      </c>
      <c r="V68" s="186">
        <f ca="1">OFFSET(Import_SAS_CVS!AK65,(Synth!$D$3-1)*Synth!$E$3,0)</f>
        <v>0</v>
      </c>
      <c r="W68" s="186">
        <f ca="1">OFFSET(Import_SAS_CVS!AL65,(Synth!$D$3-1)*Synth!$E$3,0)</f>
        <v>0</v>
      </c>
      <c r="X68" s="186">
        <f ca="1">OFFSET(Import_SAS_CVS!AM65,(Synth!$D$3-1)*Synth!$E$3,0)</f>
        <v>10847.844132661799</v>
      </c>
      <c r="Y68" s="187">
        <f ca="1">OFFSET(Import_SAS_CVS!CR65,(Synth!$D$3-1)*Synth!$E$3,0)</f>
        <v>302.82669067755302</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-3.1372717263681293E-3</v>
      </c>
      <c r="C71" s="63">
        <f t="shared" ca="1" si="6"/>
        <v>-6.3306006164116635E-3</v>
      </c>
      <c r="D71" s="75">
        <f t="shared" ca="1" si="6"/>
        <v>-6.2167048918636558E-3</v>
      </c>
      <c r="E71" s="75">
        <f t="shared" ca="1" si="6"/>
        <v>-9.0565142147214228E-4</v>
      </c>
      <c r="F71" s="75">
        <f t="shared" ca="1" si="6"/>
        <v>-7.291819355764062E-3</v>
      </c>
      <c r="G71" s="53">
        <f t="shared" ca="1" si="6"/>
        <v>1.2130383342228157E-3</v>
      </c>
      <c r="H71" s="34">
        <f t="shared" ca="1" si="6"/>
        <v>-4.9218483520393819E-2</v>
      </c>
      <c r="I71" s="34">
        <f t="shared" ca="1" si="6"/>
        <v>-1.2285172788321863E-2</v>
      </c>
      <c r="J71" s="64">
        <f t="shared" ca="1" si="6"/>
        <v>2.8437379192693957E-2</v>
      </c>
      <c r="K71" s="34">
        <f t="shared" ca="1" si="6"/>
        <v>24.52474268964955</v>
      </c>
      <c r="L71" s="34">
        <f t="shared" ca="1" si="6"/>
        <v>-4.6482773090433915E-2</v>
      </c>
      <c r="M71" s="64">
        <f t="shared" ca="1" si="6"/>
        <v>-2.9797284879985342E-2</v>
      </c>
      <c r="N71" s="34">
        <f t="shared" ca="1" si="6"/>
        <v>60.278660786862972</v>
      </c>
      <c r="O71" s="55">
        <f t="shared" ca="1" si="6"/>
        <v>-8.0135034678480044E-2</v>
      </c>
      <c r="P71" s="53">
        <f t="shared" ca="1" si="6"/>
        <v>-7.6790732129805583E-3</v>
      </c>
      <c r="Q71" s="34">
        <f t="shared" ca="1" si="6"/>
        <v>-6.283690424805588E-3</v>
      </c>
      <c r="R71" s="34">
        <f t="shared" ca="1" si="6"/>
        <v>8.0775417283500683E-3</v>
      </c>
      <c r="S71" s="34" t="str">
        <f t="shared" ca="1" si="6"/>
        <v xml:space="preserve"> </v>
      </c>
      <c r="T71" s="34" t="str">
        <f t="shared" ca="1" si="6"/>
        <v xml:space="preserve"> </v>
      </c>
      <c r="U71" s="34">
        <f t="shared" ca="1" si="6"/>
        <v>-2.4469468110469683E-2</v>
      </c>
      <c r="V71" s="34" t="str">
        <f t="shared" ca="1" si="6"/>
        <v xml:space="preserve"> </v>
      </c>
      <c r="W71" s="34" t="str">
        <f t="shared" ca="1" si="6"/>
        <v xml:space="preserve"> </v>
      </c>
      <c r="X71" s="34">
        <f t="shared" ca="1" si="6"/>
        <v>-7.5307905847724621E-3</v>
      </c>
      <c r="Y71" s="55">
        <f t="shared" ca="1" si="6"/>
        <v>30.212140146191501</v>
      </c>
    </row>
    <row r="72" spans="1:25" s="32" customFormat="1" x14ac:dyDescent="0.2">
      <c r="A72" s="20">
        <v>38260</v>
      </c>
      <c r="B72" s="63">
        <f t="shared" ref="B72:Q87" ca="1" si="7">IF(AND(B7&gt;=0, (B6)&gt;0),B7/B6-1," ")</f>
        <v>-3.1440763480372391E-2</v>
      </c>
      <c r="C72" s="63">
        <f t="shared" ca="1" si="7"/>
        <v>1.2126786967919356E-2</v>
      </c>
      <c r="D72" s="75">
        <f t="shared" ca="1" si="7"/>
        <v>1.3637450351539515E-2</v>
      </c>
      <c r="E72" s="75">
        <f t="shared" ca="1" si="7"/>
        <v>-6.1722111900417209E-2</v>
      </c>
      <c r="F72" s="75">
        <f t="shared" ca="1" si="7"/>
        <v>-6.3620809804010303E-4</v>
      </c>
      <c r="G72" s="53">
        <f t="shared" ca="1" si="7"/>
        <v>1.2747553076820406E-2</v>
      </c>
      <c r="H72" s="34">
        <f t="shared" ca="1" si="7"/>
        <v>2.3454032427614013E-2</v>
      </c>
      <c r="I72" s="34">
        <f t="shared" ca="1" si="7"/>
        <v>-5.3502105722258442E-4</v>
      </c>
      <c r="J72" s="64">
        <f t="shared" ca="1" si="7"/>
        <v>5.0482757161860015E-2</v>
      </c>
      <c r="K72" s="34">
        <f t="shared" ca="1" si="7"/>
        <v>1.5910133841646346</v>
      </c>
      <c r="L72" s="34">
        <f t="shared" ca="1" si="7"/>
        <v>-5.1250931683184731E-2</v>
      </c>
      <c r="M72" s="64">
        <f t="shared" ca="1" si="7"/>
        <v>-2.7985313381918564E-2</v>
      </c>
      <c r="N72" s="34">
        <f t="shared" ca="1" si="7"/>
        <v>1.5522246475518493</v>
      </c>
      <c r="O72" s="55">
        <f t="shared" ca="1" si="7"/>
        <v>-9.0461478582964272E-2</v>
      </c>
      <c r="P72" s="53">
        <f t="shared" ca="1" si="7"/>
        <v>4.6958336742183082E-2</v>
      </c>
      <c r="Q72" s="34">
        <f t="shared" ca="1" si="7"/>
        <v>3.8688855964383873E-3</v>
      </c>
      <c r="R72" s="34">
        <f t="shared" ref="R72:Y81" ca="1" si="8">IF(AND(R7&gt;=0, (R6)&gt;0),R7/R6-1," ")</f>
        <v>1.4252649578990084E-2</v>
      </c>
      <c r="S72" s="34" t="str">
        <f t="shared" ca="1" si="8"/>
        <v xml:space="preserve"> </v>
      </c>
      <c r="T72" s="34" t="str">
        <f t="shared" ca="1" si="8"/>
        <v xml:space="preserve"> </v>
      </c>
      <c r="U72" s="34">
        <f t="shared" ca="1" si="8"/>
        <v>-7.3060404398225254E-3</v>
      </c>
      <c r="V72" s="34" t="str">
        <f t="shared" ca="1" si="8"/>
        <v xml:space="preserve"> </v>
      </c>
      <c r="W72" s="34" t="str">
        <f t="shared" ca="1" si="8"/>
        <v xml:space="preserve"> </v>
      </c>
      <c r="X72" s="34">
        <f t="shared" ca="1" si="8"/>
        <v>-4.6600205644523607E-3</v>
      </c>
      <c r="Y72" s="55">
        <f t="shared" ca="1" si="8"/>
        <v>1.5835320368999684</v>
      </c>
    </row>
    <row r="73" spans="1:25" s="33" customFormat="1" ht="12" thickBot="1" x14ac:dyDescent="0.25">
      <c r="A73" s="26">
        <v>38352</v>
      </c>
      <c r="B73" s="65">
        <f t="shared" ca="1" si="7"/>
        <v>6.0422548799459852E-2</v>
      </c>
      <c r="C73" s="65">
        <f t="shared" ca="1" si="7"/>
        <v>3.9617491851131614E-3</v>
      </c>
      <c r="D73" s="56">
        <f t="shared" ca="1" si="7"/>
        <v>3.7875237206932422E-3</v>
      </c>
      <c r="E73" s="56">
        <f t="shared" ca="1" si="7"/>
        <v>0.10275393881023831</v>
      </c>
      <c r="F73" s="56">
        <f t="shared" ca="1" si="7"/>
        <v>5.4547346065487723E-3</v>
      </c>
      <c r="G73" s="57">
        <f t="shared" ca="1" si="7"/>
        <v>3.0727705367210811E-2</v>
      </c>
      <c r="H73" s="56">
        <f t="shared" ca="1" si="7"/>
        <v>-6.1225645146639196E-2</v>
      </c>
      <c r="I73" s="56">
        <f t="shared" ca="1" si="7"/>
        <v>-1.6008286775680447E-2</v>
      </c>
      <c r="J73" s="66">
        <f t="shared" ca="1" si="7"/>
        <v>1.3891703151813761E-2</v>
      </c>
      <c r="K73" s="56">
        <f t="shared" ca="1" si="7"/>
        <v>0.89702894667164568</v>
      </c>
      <c r="L73" s="56">
        <f t="shared" ca="1" si="7"/>
        <v>-8.3918111466486534E-2</v>
      </c>
      <c r="M73" s="66">
        <f t="shared" ca="1" si="7"/>
        <v>-7.022178690824088E-2</v>
      </c>
      <c r="N73" s="56">
        <f t="shared" ca="1" si="7"/>
        <v>1.0668823684059658</v>
      </c>
      <c r="O73" s="58">
        <f t="shared" ca="1" si="7"/>
        <v>3.0707995611702898E-3</v>
      </c>
      <c r="P73" s="57">
        <f t="shared" ca="1" si="7"/>
        <v>-3.0150452524765559E-2</v>
      </c>
      <c r="Q73" s="56">
        <f t="shared" ca="1" si="7"/>
        <v>1.3442286329055753E-2</v>
      </c>
      <c r="R73" s="56">
        <f t="shared" ca="1" si="8"/>
        <v>1.2126286128592012E-2</v>
      </c>
      <c r="S73" s="56" t="str">
        <f t="shared" ca="1" si="8"/>
        <v xml:space="preserve"> </v>
      </c>
      <c r="T73" s="56" t="str">
        <f t="shared" ca="1" si="8"/>
        <v xml:space="preserve"> </v>
      </c>
      <c r="U73" s="56">
        <f t="shared" ca="1" si="8"/>
        <v>-2.2535199835543307E-2</v>
      </c>
      <c r="V73" s="56" t="str">
        <f t="shared" ca="1" si="8"/>
        <v xml:space="preserve"> </v>
      </c>
      <c r="W73" s="56" t="str">
        <f t="shared" ca="1" si="8"/>
        <v xml:space="preserve"> </v>
      </c>
      <c r="X73" s="56">
        <f t="shared" ca="1" si="8"/>
        <v>4.9433963665523883E-3</v>
      </c>
      <c r="Y73" s="58">
        <f t="shared" ca="1" si="8"/>
        <v>0.47903948792809592</v>
      </c>
    </row>
    <row r="74" spans="1:25" s="33" customFormat="1" x14ac:dyDescent="0.2">
      <c r="A74" s="20">
        <v>38383</v>
      </c>
      <c r="B74" s="67">
        <f t="shared" ca="1" si="7"/>
        <v>2.1570920249904146E-2</v>
      </c>
      <c r="C74" s="67">
        <f t="shared" ca="1" si="7"/>
        <v>1.4756970669379088E-2</v>
      </c>
      <c r="D74" s="59">
        <f t="shared" ca="1" si="7"/>
        <v>1.5298772154869411E-2</v>
      </c>
      <c r="E74" s="59">
        <f t="shared" ca="1" si="7"/>
        <v>2.6221991253335464E-2</v>
      </c>
      <c r="F74" s="59">
        <f t="shared" ca="1" si="7"/>
        <v>1.0121824891547337E-2</v>
      </c>
      <c r="G74" s="60">
        <f t="shared" ca="1" si="7"/>
        <v>3.2252033440067329E-2</v>
      </c>
      <c r="H74" s="59">
        <f t="shared" ca="1" si="7"/>
        <v>4.1229063834525181E-2</v>
      </c>
      <c r="I74" s="59">
        <f t="shared" ca="1" si="7"/>
        <v>-4.6546831146195844E-3</v>
      </c>
      <c r="J74" s="68">
        <f t="shared" ca="1" si="7"/>
        <v>1.8147915941724602E-2</v>
      </c>
      <c r="K74" s="59">
        <f t="shared" ca="1" si="7"/>
        <v>0.42203677522502914</v>
      </c>
      <c r="L74" s="59">
        <f t="shared" ca="1" si="7"/>
        <v>-7.3914624258095252E-2</v>
      </c>
      <c r="M74" s="68">
        <f t="shared" ca="1" si="7"/>
        <v>-3.3174605523010436E-2</v>
      </c>
      <c r="N74" s="59">
        <f t="shared" ca="1" si="7"/>
        <v>0.47394795131458056</v>
      </c>
      <c r="O74" s="61">
        <f t="shared" ca="1" si="7"/>
        <v>-0.11671053117163821</v>
      </c>
      <c r="P74" s="60">
        <f t="shared" ca="1" si="7"/>
        <v>5.9107437865779655E-3</v>
      </c>
      <c r="Q74" s="59">
        <f t="shared" ca="1" si="7"/>
        <v>1.2230214971588271E-2</v>
      </c>
      <c r="R74" s="59">
        <f t="shared" ca="1" si="8"/>
        <v>1.2846831053420438E-2</v>
      </c>
      <c r="S74" s="59" t="str">
        <f t="shared" ca="1" si="8"/>
        <v xml:space="preserve"> </v>
      </c>
      <c r="T74" s="59" t="str">
        <f t="shared" ca="1" si="8"/>
        <v xml:space="preserve"> </v>
      </c>
      <c r="U74" s="59">
        <f t="shared" ca="1" si="8"/>
        <v>3.0296834890932711E-3</v>
      </c>
      <c r="V74" s="59" t="str">
        <f t="shared" ca="1" si="8"/>
        <v xml:space="preserve"> </v>
      </c>
      <c r="W74" s="59" t="str">
        <f t="shared" ca="1" si="8"/>
        <v xml:space="preserve"> </v>
      </c>
      <c r="X74" s="59">
        <f t="shared" ca="1" si="8"/>
        <v>5.4368118390519804E-3</v>
      </c>
      <c r="Y74" s="61">
        <f t="shared" ca="1" si="8"/>
        <v>0.53323825361164134</v>
      </c>
    </row>
    <row r="75" spans="1:25" s="33" customFormat="1" x14ac:dyDescent="0.2">
      <c r="A75" s="20">
        <v>38442</v>
      </c>
      <c r="B75" s="63">
        <f t="shared" ca="1" si="7"/>
        <v>9.7698994469710421E-3</v>
      </c>
      <c r="C75" s="63">
        <f t="shared" ca="1" si="7"/>
        <v>-8.6273208722076333E-4</v>
      </c>
      <c r="D75" s="34">
        <f t="shared" ca="1" si="7"/>
        <v>-1.6481955376393964E-3</v>
      </c>
      <c r="E75" s="34">
        <f t="shared" ca="1" si="7"/>
        <v>1.6946446622190692E-2</v>
      </c>
      <c r="F75" s="34">
        <f t="shared" ca="1" si="7"/>
        <v>5.8913960147086719E-3</v>
      </c>
      <c r="G75" s="53">
        <f t="shared" ca="1" si="7"/>
        <v>9.1825549106496762E-3</v>
      </c>
      <c r="H75" s="34">
        <f t="shared" ca="1" si="7"/>
        <v>-3.12133199809983E-3</v>
      </c>
      <c r="I75" s="34">
        <f t="shared" ca="1" si="7"/>
        <v>-1.0846801986976184E-2</v>
      </c>
      <c r="J75" s="64">
        <f t="shared" ca="1" si="7"/>
        <v>1.6938481957203599E-2</v>
      </c>
      <c r="K75" s="34">
        <f t="shared" ca="1" si="7"/>
        <v>0.39594885403057511</v>
      </c>
      <c r="L75" s="34">
        <f t="shared" ca="1" si="7"/>
        <v>-8.253938472526301E-2</v>
      </c>
      <c r="M75" s="64">
        <f t="shared" ca="1" si="7"/>
        <v>-4.5821680098800166E-2</v>
      </c>
      <c r="N75" s="34">
        <f t="shared" ca="1" si="7"/>
        <v>0.30722766643885091</v>
      </c>
      <c r="O75" s="55">
        <f t="shared" ca="1" si="7"/>
        <v>-0.11522146174778991</v>
      </c>
      <c r="P75" s="53">
        <f t="shared" ca="1" si="7"/>
        <v>9.2801613289426044E-3</v>
      </c>
      <c r="Q75" s="34">
        <f t="shared" ca="1" si="7"/>
        <v>1.5037854685744367E-3</v>
      </c>
      <c r="R75" s="34">
        <f t="shared" ca="1" si="8"/>
        <v>2.426117743802747E-3</v>
      </c>
      <c r="S75" s="34" t="str">
        <f t="shared" ca="1" si="8"/>
        <v xml:space="preserve"> </v>
      </c>
      <c r="T75" s="34" t="str">
        <f t="shared" ca="1" si="8"/>
        <v xml:space="preserve"> </v>
      </c>
      <c r="U75" s="34">
        <f t="shared" ca="1" si="8"/>
        <v>4.8856561302542678E-2</v>
      </c>
      <c r="V75" s="34" t="str">
        <f t="shared" ca="1" si="8"/>
        <v xml:space="preserve"> </v>
      </c>
      <c r="W75" s="34" t="str">
        <f t="shared" ca="1" si="8"/>
        <v xml:space="preserve"> </v>
      </c>
      <c r="X75" s="34">
        <f t="shared" ca="1" si="8"/>
        <v>9.6696735005030732E-3</v>
      </c>
      <c r="Y75" s="55">
        <f t="shared" ca="1" si="8"/>
        <v>0.31932960034623448</v>
      </c>
    </row>
    <row r="76" spans="1:25" s="33" customFormat="1" x14ac:dyDescent="0.2">
      <c r="A76" s="20">
        <v>38625</v>
      </c>
      <c r="B76" s="63">
        <f t="shared" ca="1" si="7"/>
        <v>-1.4479268800582035E-2</v>
      </c>
      <c r="C76" s="63">
        <f t="shared" ca="1" si="7"/>
        <v>9.7073645673657616E-3</v>
      </c>
      <c r="D76" s="34">
        <f t="shared" ca="1" si="7"/>
        <v>1.0061001768286948E-2</v>
      </c>
      <c r="E76" s="34">
        <f t="shared" ca="1" si="7"/>
        <v>-3.0518268410023586E-2</v>
      </c>
      <c r="F76" s="34">
        <f t="shared" ca="1" si="7"/>
        <v>6.6892635576367709E-3</v>
      </c>
      <c r="G76" s="53">
        <f t="shared" ca="1" si="7"/>
        <v>1.6898994419684232E-2</v>
      </c>
      <c r="H76" s="34">
        <f t="shared" ca="1" si="7"/>
        <v>0.10700949579880215</v>
      </c>
      <c r="I76" s="34">
        <f t="shared" ca="1" si="7"/>
        <v>-1.2609203547248815E-2</v>
      </c>
      <c r="J76" s="64">
        <f t="shared" ca="1" si="7"/>
        <v>2.4159585284638796E-2</v>
      </c>
      <c r="K76" s="34">
        <f t="shared" ca="1" si="7"/>
        <v>0.21892042416785151</v>
      </c>
      <c r="L76" s="34">
        <f t="shared" ca="1" si="7"/>
        <v>-9.497955876799824E-2</v>
      </c>
      <c r="M76" s="64">
        <f t="shared" ca="1" si="7"/>
        <v>-6.2979327954227338E-2</v>
      </c>
      <c r="N76" s="34">
        <f t="shared" ca="1" si="7"/>
        <v>0.21659313510222633</v>
      </c>
      <c r="O76" s="55">
        <f t="shared" ca="1" si="7"/>
        <v>-0.15348204913394403</v>
      </c>
      <c r="P76" s="53">
        <f t="shared" ca="1" si="7"/>
        <v>5.6835182483974123E-3</v>
      </c>
      <c r="Q76" s="34">
        <f t="shared" ca="1" si="7"/>
        <v>2.9001575605210883E-2</v>
      </c>
      <c r="R76" s="34">
        <f t="shared" ca="1" si="8"/>
        <v>1.3474545094172008E-3</v>
      </c>
      <c r="S76" s="34" t="str">
        <f t="shared" ca="1" si="8"/>
        <v xml:space="preserve"> </v>
      </c>
      <c r="T76" s="34" t="str">
        <f t="shared" ca="1" si="8"/>
        <v xml:space="preserve"> </v>
      </c>
      <c r="U76" s="34">
        <f t="shared" ca="1" si="8"/>
        <v>2.6706826823281737E-3</v>
      </c>
      <c r="V76" s="34" t="str">
        <f t="shared" ca="1" si="8"/>
        <v xml:space="preserve"> </v>
      </c>
      <c r="W76" s="34" t="str">
        <f t="shared" ca="1" si="8"/>
        <v xml:space="preserve"> </v>
      </c>
      <c r="X76" s="34">
        <f t="shared" ca="1" si="8"/>
        <v>-2.3990367524671097E-3</v>
      </c>
      <c r="Y76" s="55">
        <f t="shared" ca="1" si="8"/>
        <v>0.30129446469930277</v>
      </c>
    </row>
    <row r="77" spans="1:25" s="33" customFormat="1" ht="12" thickBot="1" x14ac:dyDescent="0.25">
      <c r="A77" s="26">
        <v>38717</v>
      </c>
      <c r="B77" s="65">
        <f t="shared" ca="1" si="7"/>
        <v>3.6793069104110732E-2</v>
      </c>
      <c r="C77" s="65">
        <f t="shared" ca="1" si="7"/>
        <v>3.5091680274612624E-3</v>
      </c>
      <c r="D77" s="56">
        <f t="shared" ca="1" si="7"/>
        <v>3.073064002918402E-3</v>
      </c>
      <c r="E77" s="56">
        <f t="shared" ca="1" si="7"/>
        <v>5.9780581265209687E-2</v>
      </c>
      <c r="F77" s="56">
        <f t="shared" ca="1" si="7"/>
        <v>7.2435444064025134E-3</v>
      </c>
      <c r="G77" s="57">
        <f t="shared" ca="1" si="7"/>
        <v>2.09478183889662E-2</v>
      </c>
      <c r="H77" s="56">
        <f t="shared" ca="1" si="7"/>
        <v>0.11186518927416977</v>
      </c>
      <c r="I77" s="56">
        <f t="shared" ca="1" si="7"/>
        <v>-1.6792750693371494E-2</v>
      </c>
      <c r="J77" s="66">
        <f t="shared" ca="1" si="7"/>
        <v>1.3447613515935597E-2</v>
      </c>
      <c r="K77" s="56">
        <f t="shared" ca="1" si="7"/>
        <v>0.16425339999684985</v>
      </c>
      <c r="L77" s="56">
        <f t="shared" ca="1" si="7"/>
        <v>-0.11546684069347979</v>
      </c>
      <c r="M77" s="66">
        <f t="shared" ca="1" si="7"/>
        <v>-8.8197693162702429E-2</v>
      </c>
      <c r="N77" s="56">
        <f t="shared" ca="1" si="7"/>
        <v>0.24986113969121471</v>
      </c>
      <c r="O77" s="58">
        <f t="shared" ca="1" si="7"/>
        <v>-0.1290207729952918</v>
      </c>
      <c r="P77" s="57">
        <f t="shared" ca="1" si="7"/>
        <v>-5.7319828215759205E-2</v>
      </c>
      <c r="Q77" s="56">
        <f t="shared" ca="1" si="7"/>
        <v>1.9135342656384724E-2</v>
      </c>
      <c r="R77" s="56">
        <f t="shared" ca="1" si="8"/>
        <v>3.3334341681117152E-3</v>
      </c>
      <c r="S77" s="56" t="str">
        <f t="shared" ca="1" si="8"/>
        <v xml:space="preserve"> </v>
      </c>
      <c r="T77" s="56" t="str">
        <f t="shared" ca="1" si="8"/>
        <v xml:space="preserve"> </v>
      </c>
      <c r="U77" s="56">
        <f t="shared" ca="1" si="8"/>
        <v>5.1371925691952036E-3</v>
      </c>
      <c r="V77" s="56" t="str">
        <f t="shared" ca="1" si="8"/>
        <v xml:space="preserve"> </v>
      </c>
      <c r="W77" s="56" t="str">
        <f t="shared" ca="1" si="8"/>
        <v xml:space="preserve"> </v>
      </c>
      <c r="X77" s="56">
        <f t="shared" ca="1" si="8"/>
        <v>-1.2632508759359284E-3</v>
      </c>
      <c r="Y77" s="58">
        <f t="shared" ca="1" si="8"/>
        <v>0.21423167734399806</v>
      </c>
    </row>
    <row r="78" spans="1:25" s="33" customFormat="1" x14ac:dyDescent="0.2">
      <c r="A78" s="20">
        <v>38807</v>
      </c>
      <c r="B78" s="67">
        <f t="shared" ca="1" si="7"/>
        <v>1.7046528404399464E-2</v>
      </c>
      <c r="C78" s="67">
        <f t="shared" ca="1" si="7"/>
        <v>8.2884158488820692E-3</v>
      </c>
      <c r="D78" s="59">
        <f t="shared" ca="1" si="7"/>
        <v>8.5708426068473731E-3</v>
      </c>
      <c r="E78" s="59">
        <f t="shared" ca="1" si="7"/>
        <v>2.2774141306501017E-2</v>
      </c>
      <c r="F78" s="59">
        <f t="shared" ca="1" si="7"/>
        <v>5.879997600578557E-3</v>
      </c>
      <c r="G78" s="60">
        <f t="shared" ca="1" si="7"/>
        <v>2.7061278397553901E-2</v>
      </c>
      <c r="H78" s="59">
        <f t="shared" ca="1" si="7"/>
        <v>-6.5870918231800024E-2</v>
      </c>
      <c r="I78" s="59">
        <f t="shared" ca="1" si="7"/>
        <v>-1.2031662046924074E-2</v>
      </c>
      <c r="J78" s="68">
        <f t="shared" ca="1" si="7"/>
        <v>1.4244929923973304E-2</v>
      </c>
      <c r="K78" s="59">
        <f t="shared" ca="1" si="7"/>
        <v>0.15285625429641847</v>
      </c>
      <c r="L78" s="59">
        <f t="shared" ca="1" si="7"/>
        <v>-9.8087243555800341E-2</v>
      </c>
      <c r="M78" s="68">
        <f t="shared" ca="1" si="7"/>
        <v>-6.3765589417943636E-2</v>
      </c>
      <c r="N78" s="59">
        <f t="shared" ca="1" si="7"/>
        <v>0.16162513485560659</v>
      </c>
      <c r="O78" s="61">
        <f t="shared" ca="1" si="7"/>
        <v>-0.14705269931985188</v>
      </c>
      <c r="P78" s="60">
        <f t="shared" ca="1" si="7"/>
        <v>-0.47634791251395259</v>
      </c>
      <c r="Q78" s="59">
        <f t="shared" ca="1" si="7"/>
        <v>2.2708680395556291E-2</v>
      </c>
      <c r="R78" s="59">
        <f t="shared" ca="1" si="8"/>
        <v>3.3150710752163359E-3</v>
      </c>
      <c r="S78" s="59" t="str">
        <f t="shared" ca="1" si="8"/>
        <v xml:space="preserve"> </v>
      </c>
      <c r="T78" s="59" t="str">
        <f t="shared" ca="1" si="8"/>
        <v xml:space="preserve"> </v>
      </c>
      <c r="U78" s="59">
        <f t="shared" ca="1" si="8"/>
        <v>-2.5237644047360064E-4</v>
      </c>
      <c r="V78" s="59" t="str">
        <f t="shared" ca="1" si="8"/>
        <v xml:space="preserve"> </v>
      </c>
      <c r="W78" s="59" t="str">
        <f t="shared" ca="1" si="8"/>
        <v xml:space="preserve"> </v>
      </c>
      <c r="X78" s="59">
        <f t="shared" ca="1" si="8"/>
        <v>-0.39679930069215896</v>
      </c>
      <c r="Y78" s="61">
        <f t="shared" ca="1" si="8"/>
        <v>0.13153992589635966</v>
      </c>
    </row>
    <row r="79" spans="1:25" s="33" customFormat="1" x14ac:dyDescent="0.2">
      <c r="A79" s="20">
        <v>38898</v>
      </c>
      <c r="B79" s="63">
        <f t="shared" ca="1" si="7"/>
        <v>1.651724208355243E-2</v>
      </c>
      <c r="C79" s="63">
        <f t="shared" ca="1" si="7"/>
        <v>1.6707076760418493E-2</v>
      </c>
      <c r="D79" s="34">
        <f t="shared" ca="1" si="7"/>
        <v>1.7046415441313023E-2</v>
      </c>
      <c r="E79" s="34">
        <f t="shared" ca="1" si="7"/>
        <v>1.6394852707087182E-2</v>
      </c>
      <c r="F79" s="34">
        <f t="shared" ca="1" si="7"/>
        <v>1.3805596152064004E-2</v>
      </c>
      <c r="G79" s="53">
        <f t="shared" ca="1" si="7"/>
        <v>3.4580533346720621E-2</v>
      </c>
      <c r="H79" s="34">
        <f t="shared" ca="1" si="7"/>
        <v>0.21689407273845651</v>
      </c>
      <c r="I79" s="34">
        <f t="shared" ca="1" si="7"/>
        <v>-8.7922113842958671E-3</v>
      </c>
      <c r="J79" s="64">
        <f t="shared" ca="1" si="7"/>
        <v>7.8909419505155398E-3</v>
      </c>
      <c r="K79" s="34">
        <f t="shared" ca="1" si="7"/>
        <v>0.15329612540751936</v>
      </c>
      <c r="L79" s="34">
        <f t="shared" ca="1" si="7"/>
        <v>-0.10821129810876984</v>
      </c>
      <c r="M79" s="64">
        <f t="shared" ca="1" si="7"/>
        <v>-9.3575718780479877E-2</v>
      </c>
      <c r="N79" s="34">
        <f t="shared" ca="1" si="7"/>
        <v>0.11126891077403567</v>
      </c>
      <c r="O79" s="55">
        <f t="shared" ca="1" si="7"/>
        <v>-0.16670528472971435</v>
      </c>
      <c r="P79" s="53">
        <f t="shared" ca="1" si="7"/>
        <v>-3.1836188600116055E-2</v>
      </c>
      <c r="Q79" s="34">
        <f t="shared" ca="1" si="7"/>
        <v>1.8957011169573601E-2</v>
      </c>
      <c r="R79" s="34">
        <f t="shared" ca="1" si="8"/>
        <v>4.3798178086102979E-3</v>
      </c>
      <c r="S79" s="34">
        <f t="shared" ca="1" si="8"/>
        <v>4.7085729893615591E-2</v>
      </c>
      <c r="T79" s="34" t="str">
        <f t="shared" ca="1" si="8"/>
        <v xml:space="preserve"> </v>
      </c>
      <c r="U79" s="34">
        <f t="shared" ca="1" si="8"/>
        <v>5.1431511705088973E-3</v>
      </c>
      <c r="V79" s="34">
        <f t="shared" ca="1" si="8"/>
        <v>0.13140416303953284</v>
      </c>
      <c r="W79" s="34" t="str">
        <f t="shared" ca="1" si="8"/>
        <v xml:space="preserve"> </v>
      </c>
      <c r="X79" s="34">
        <f t="shared" ca="1" si="8"/>
        <v>-8.1876416791245243E-2</v>
      </c>
      <c r="Y79" s="55">
        <f t="shared" ca="1" si="8"/>
        <v>0.14068785299614617</v>
      </c>
    </row>
    <row r="80" spans="1:25" s="33" customFormat="1" x14ac:dyDescent="0.2">
      <c r="A80" s="20">
        <v>38990</v>
      </c>
      <c r="B80" s="63">
        <f t="shared" ca="1" si="7"/>
        <v>1.0878148866515502E-3</v>
      </c>
      <c r="C80" s="63">
        <f t="shared" ca="1" si="7"/>
        <v>3.9278141772054465E-3</v>
      </c>
      <c r="D80" s="34">
        <f t="shared" ca="1" si="7"/>
        <v>3.0312181792795378E-3</v>
      </c>
      <c r="E80" s="34">
        <f t="shared" ca="1" si="7"/>
        <v>-7.4373940130401106E-4</v>
      </c>
      <c r="F80" s="34">
        <f t="shared" ca="1" si="7"/>
        <v>1.1618572964853913E-2</v>
      </c>
      <c r="G80" s="53">
        <f t="shared" ca="1" si="7"/>
        <v>1.853236792377233E-2</v>
      </c>
      <c r="H80" s="34">
        <f t="shared" ca="1" si="7"/>
        <v>-4.8413269501884071E-2</v>
      </c>
      <c r="I80" s="34">
        <f t="shared" ca="1" si="7"/>
        <v>-2.5094367726285705E-2</v>
      </c>
      <c r="J80" s="64">
        <f t="shared" ca="1" si="7"/>
        <v>-3.6717234655236908E-3</v>
      </c>
      <c r="K80" s="34">
        <f t="shared" ca="1" si="7"/>
        <v>0.12057832129047208</v>
      </c>
      <c r="L80" s="34">
        <f t="shared" ca="1" si="7"/>
        <v>-0.12265493444943509</v>
      </c>
      <c r="M80" s="64">
        <f t="shared" ca="1" si="7"/>
        <v>-8.4404673429375188E-2</v>
      </c>
      <c r="N80" s="34">
        <f t="shared" ca="1" si="7"/>
        <v>0.11730912113742842</v>
      </c>
      <c r="O80" s="55">
        <f t="shared" ca="1" si="7"/>
        <v>-0.23185483104623761</v>
      </c>
      <c r="P80" s="53">
        <f t="shared" ca="1" si="7"/>
        <v>-4.2153296189416323E-2</v>
      </c>
      <c r="Q80" s="34">
        <f t="shared" ca="1" si="7"/>
        <v>5.4405553847185484E-3</v>
      </c>
      <c r="R80" s="34">
        <f t="shared" ca="1" si="8"/>
        <v>6.9023665741463347E-4</v>
      </c>
      <c r="S80" s="34">
        <f t="shared" ca="1" si="8"/>
        <v>3.4680273154090502E-2</v>
      </c>
      <c r="T80" s="34" t="str">
        <f t="shared" ca="1" si="8"/>
        <v xml:space="preserve"> </v>
      </c>
      <c r="U80" s="34">
        <f t="shared" ca="1" si="8"/>
        <v>-8.4348548856739702E-3</v>
      </c>
      <c r="V80" s="34">
        <f t="shared" ca="1" si="8"/>
        <v>9.6965561375120357E-2</v>
      </c>
      <c r="W80" s="34" t="str">
        <f t="shared" ca="1" si="8"/>
        <v xml:space="preserve"> </v>
      </c>
      <c r="X80" s="34">
        <f t="shared" ca="1" si="8"/>
        <v>-6.030158964623622E-2</v>
      </c>
      <c r="Y80" s="55">
        <f t="shared" ca="1" si="8"/>
        <v>8.8901771248069306E-2</v>
      </c>
    </row>
    <row r="81" spans="1:25" s="33" customFormat="1" ht="12" thickBot="1" x14ac:dyDescent="0.25">
      <c r="A81" s="26">
        <v>39082</v>
      </c>
      <c r="B81" s="65">
        <f t="shared" ca="1" si="7"/>
        <v>3.6339343936625523E-2</v>
      </c>
      <c r="C81" s="65">
        <f t="shared" ca="1" si="7"/>
        <v>1.1486570961967368E-2</v>
      </c>
      <c r="D81" s="56">
        <f t="shared" ca="1" si="7"/>
        <v>1.0830495760761227E-2</v>
      </c>
      <c r="E81" s="56">
        <f t="shared" ca="1" si="7"/>
        <v>5.2442167175750898E-2</v>
      </c>
      <c r="F81" s="56">
        <f t="shared" ca="1" si="7"/>
        <v>1.706643571655575E-2</v>
      </c>
      <c r="G81" s="57">
        <f t="shared" ca="1" si="7"/>
        <v>3.079540186664298E-2</v>
      </c>
      <c r="H81" s="56">
        <f t="shared" ca="1" si="7"/>
        <v>6.6066861751692851E-2</v>
      </c>
      <c r="I81" s="56">
        <f t="shared" ca="1" si="7"/>
        <v>-1.7811425775532297E-2</v>
      </c>
      <c r="J81" s="66">
        <f t="shared" ca="1" si="7"/>
        <v>2.5551929466158807E-3</v>
      </c>
      <c r="K81" s="56">
        <f t="shared" ca="1" si="7"/>
        <v>7.8994081234509794E-2</v>
      </c>
      <c r="L81" s="56">
        <f t="shared" ca="1" si="7"/>
        <v>-0.12213206693155232</v>
      </c>
      <c r="M81" s="66">
        <f t="shared" ca="1" si="7"/>
        <v>-8.4169017068578156E-2</v>
      </c>
      <c r="N81" s="56">
        <f t="shared" ca="1" si="7"/>
        <v>0.12802864217641829</v>
      </c>
      <c r="O81" s="58">
        <f t="shared" ca="1" si="7"/>
        <v>-0.30002241943059738</v>
      </c>
      <c r="P81" s="57">
        <f t="shared" ca="1" si="7"/>
        <v>1.2605982520343284E-2</v>
      </c>
      <c r="Q81" s="56">
        <f t="shared" ca="1" si="7"/>
        <v>6.4054861619768921E-3</v>
      </c>
      <c r="R81" s="56">
        <f t="shared" ca="1" si="8"/>
        <v>-4.3799437836733457E-4</v>
      </c>
      <c r="S81" s="56">
        <f t="shared" ca="1" si="8"/>
        <v>4.9465196228906771E-2</v>
      </c>
      <c r="T81" s="56" t="str">
        <f t="shared" ca="1" si="8"/>
        <v xml:space="preserve"> </v>
      </c>
      <c r="U81" s="56">
        <f t="shared" ca="1" si="8"/>
        <v>2.5585938072472114E-3</v>
      </c>
      <c r="V81" s="56">
        <f t="shared" ca="1" si="8"/>
        <v>0.13665678356118205</v>
      </c>
      <c r="W81" s="56" t="str">
        <f t="shared" ca="1" si="8"/>
        <v xml:space="preserve"> </v>
      </c>
      <c r="X81" s="56">
        <f t="shared" ca="1" si="8"/>
        <v>-9.0903400178969584E-2</v>
      </c>
      <c r="Y81" s="58">
        <f t="shared" ca="1" si="8"/>
        <v>7.9658310546976807E-2</v>
      </c>
    </row>
    <row r="82" spans="1:25" s="33" customFormat="1" x14ac:dyDescent="0.2">
      <c r="A82" s="20">
        <v>39172</v>
      </c>
      <c r="B82" s="63">
        <f t="shared" ca="1" si="7"/>
        <v>1.0876408982772645E-2</v>
      </c>
      <c r="C82" s="63">
        <f t="shared" ca="1" si="7"/>
        <v>7.247858833444587E-3</v>
      </c>
      <c r="D82" s="34">
        <f t="shared" ca="1" si="7"/>
        <v>6.6662651539552975E-3</v>
      </c>
      <c r="E82" s="34">
        <f t="shared" ca="1" si="7"/>
        <v>1.3135960168119798E-2</v>
      </c>
      <c r="F82" s="34">
        <f t="shared" ca="1" si="7"/>
        <v>1.2163936571241374E-2</v>
      </c>
      <c r="G82" s="53">
        <f t="shared" ca="1" si="7"/>
        <v>3.47546174544755E-2</v>
      </c>
      <c r="H82" s="34">
        <f t="shared" ca="1" si="7"/>
        <v>-1.8114592461280443E-2</v>
      </c>
      <c r="I82" s="34">
        <f t="shared" ca="1" si="7"/>
        <v>-3.4131991751394919E-2</v>
      </c>
      <c r="J82" s="64">
        <f t="shared" ca="1" si="7"/>
        <v>-1.1879477440671637E-3</v>
      </c>
      <c r="K82" s="34">
        <f t="shared" ca="1" si="7"/>
        <v>8.0347223094038966E-2</v>
      </c>
      <c r="L82" s="34">
        <f t="shared" ca="1" si="7"/>
        <v>-0.12879355963394057</v>
      </c>
      <c r="M82" s="64">
        <f t="shared" ca="1" si="7"/>
        <v>-0.11421675594693881</v>
      </c>
      <c r="N82" s="34">
        <f t="shared" ca="1" si="7"/>
        <v>6.4809326543908696E-2</v>
      </c>
      <c r="O82" s="55">
        <f t="shared" ca="1" si="7"/>
        <v>-0.18574637725332221</v>
      </c>
      <c r="P82" s="53">
        <f t="shared" ca="1" si="7"/>
        <v>-1.9792326093025059E-2</v>
      </c>
      <c r="Q82" s="34">
        <f t="shared" ca="1" si="7"/>
        <v>1.0154234997685974E-2</v>
      </c>
      <c r="R82" s="34">
        <f t="shared" ref="R82:Y87" ca="1" si="9">IF(AND(R17&gt;=0, (R16)&gt;0),R17/R16-1," ")</f>
        <v>6.4363450752957796E-4</v>
      </c>
      <c r="S82" s="34">
        <f t="shared" ca="1" si="9"/>
        <v>4.7701477045893226E-2</v>
      </c>
      <c r="T82" s="34" t="str">
        <f t="shared" ca="1" si="9"/>
        <v xml:space="preserve"> </v>
      </c>
      <c r="U82" s="34">
        <f t="shared" ca="1" si="9"/>
        <v>-1.5645795173213628E-3</v>
      </c>
      <c r="V82" s="34">
        <f t="shared" ca="1" si="9"/>
        <v>6.2691352898816E-2</v>
      </c>
      <c r="W82" s="34" t="str">
        <f t="shared" ca="1" si="9"/>
        <v xml:space="preserve"> </v>
      </c>
      <c r="X82" s="34">
        <f t="shared" ca="1" si="9"/>
        <v>-6.5180052588454385E-2</v>
      </c>
      <c r="Y82" s="55">
        <f t="shared" ca="1" si="9"/>
        <v>8.8993138269762628E-2</v>
      </c>
    </row>
    <row r="83" spans="1:25" s="33" customFormat="1" x14ac:dyDescent="0.2">
      <c r="A83" s="20">
        <v>39263</v>
      </c>
      <c r="B83" s="63">
        <f t="shared" ca="1" si="7"/>
        <v>1.2894215224204197E-2</v>
      </c>
      <c r="C83" s="63">
        <f t="shared" ca="1" si="7"/>
        <v>9.9254571102258549E-3</v>
      </c>
      <c r="D83" s="34">
        <f t="shared" ca="1" si="7"/>
        <v>9.8589750478650373E-3</v>
      </c>
      <c r="E83" s="34">
        <f t="shared" ca="1" si="7"/>
        <v>1.4732160136698091E-2</v>
      </c>
      <c r="F83" s="34">
        <f t="shared" ca="1" si="7"/>
        <v>1.0484362377660039E-2</v>
      </c>
      <c r="G83" s="53">
        <f t="shared" ca="1" si="7"/>
        <v>2.7532265456032379E-2</v>
      </c>
      <c r="H83" s="34">
        <f t="shared" ca="1" si="7"/>
        <v>9.146724459839306E-2</v>
      </c>
      <c r="I83" s="34">
        <f t="shared" ca="1" si="7"/>
        <v>-3.3993593648273257E-2</v>
      </c>
      <c r="J83" s="64">
        <f t="shared" ca="1" si="7"/>
        <v>-3.212006131898737E-2</v>
      </c>
      <c r="K83" s="34">
        <f t="shared" ca="1" si="7"/>
        <v>7.882791033597103E-2</v>
      </c>
      <c r="L83" s="34">
        <f t="shared" ca="1" si="7"/>
        <v>-0.11369192407487705</v>
      </c>
      <c r="M83" s="64">
        <f t="shared" ca="1" si="7"/>
        <v>-0.10983095188554626</v>
      </c>
      <c r="N83" s="34">
        <f t="shared" ca="1" si="7"/>
        <v>4.7614024380704834E-2</v>
      </c>
      <c r="O83" s="55">
        <f t="shared" ca="1" si="7"/>
        <v>-0.19005828986965045</v>
      </c>
      <c r="P83" s="53">
        <f t="shared" ca="1" si="7"/>
        <v>-8.8966630626718946E-3</v>
      </c>
      <c r="Q83" s="34">
        <f t="shared" ca="1" si="7"/>
        <v>5.7335211471141179E-3</v>
      </c>
      <c r="R83" s="34">
        <f t="shared" ca="1" si="9"/>
        <v>-9.5635162104423799E-4</v>
      </c>
      <c r="S83" s="34">
        <f t="shared" ca="1" si="9"/>
        <v>1.0931072166552758E-2</v>
      </c>
      <c r="T83" s="34" t="str">
        <f t="shared" ca="1" si="9"/>
        <v xml:space="preserve"> </v>
      </c>
      <c r="U83" s="34">
        <f t="shared" ca="1" si="9"/>
        <v>1.0971088976987842E-2</v>
      </c>
      <c r="V83" s="34">
        <f t="shared" ca="1" si="9"/>
        <v>5.2410780477318619E-2</v>
      </c>
      <c r="W83" s="34" t="str">
        <f t="shared" ca="1" si="9"/>
        <v xml:space="preserve"> </v>
      </c>
      <c r="X83" s="34">
        <f t="shared" ca="1" si="9"/>
        <v>-3.9897163855742268E-2</v>
      </c>
      <c r="Y83" s="55">
        <f t="shared" ca="1" si="9"/>
        <v>7.3133403041677925E-2</v>
      </c>
    </row>
    <row r="84" spans="1:25" s="33" customFormat="1" x14ac:dyDescent="0.2">
      <c r="A84" s="20">
        <v>39355</v>
      </c>
      <c r="B84" s="63">
        <f t="shared" ca="1" si="7"/>
        <v>6.6332186707036556E-3</v>
      </c>
      <c r="C84" s="63">
        <f t="shared" ca="1" si="7"/>
        <v>1.6666412391799224E-3</v>
      </c>
      <c r="D84" s="34">
        <f t="shared" ca="1" si="7"/>
        <v>6.2963860947995443E-4</v>
      </c>
      <c r="E84" s="34">
        <f t="shared" ca="1" si="7"/>
        <v>9.6934396067756001E-3</v>
      </c>
      <c r="F84" s="34">
        <f t="shared" ca="1" si="7"/>
        <v>1.0379179725820364E-2</v>
      </c>
      <c r="G84" s="53">
        <f t="shared" ca="1" si="7"/>
        <v>2.1979562756451854E-2</v>
      </c>
      <c r="H84" s="34">
        <f t="shared" ca="1" si="7"/>
        <v>3.0154942227227366E-3</v>
      </c>
      <c r="I84" s="34">
        <f t="shared" ca="1" si="7"/>
        <v>-2.489740777806293E-2</v>
      </c>
      <c r="J84" s="64">
        <f t="shared" ca="1" si="7"/>
        <v>3.1854588101034587E-3</v>
      </c>
      <c r="K84" s="34">
        <f t="shared" ca="1" si="7"/>
        <v>6.1176349834854538E-2</v>
      </c>
      <c r="L84" s="34">
        <f t="shared" ca="1" si="7"/>
        <v>-0.12806144276327491</v>
      </c>
      <c r="M84" s="64">
        <f t="shared" ca="1" si="7"/>
        <v>-0.12701941410304929</v>
      </c>
      <c r="N84" s="34">
        <f t="shared" ca="1" si="7"/>
        <v>3.0215448720631422E-2</v>
      </c>
      <c r="O84" s="55">
        <f t="shared" ca="1" si="7"/>
        <v>-0.11227269081443125</v>
      </c>
      <c r="P84" s="53">
        <f t="shared" ca="1" si="7"/>
        <v>-1.1297446020588686E-2</v>
      </c>
      <c r="Q84" s="34">
        <f t="shared" ca="1" si="7"/>
        <v>4.0836373628778677E-3</v>
      </c>
      <c r="R84" s="34">
        <f t="shared" ca="1" si="9"/>
        <v>1.0898489953219404E-3</v>
      </c>
      <c r="S84" s="34">
        <f t="shared" ca="1" si="9"/>
        <v>2.8393361014800611E-2</v>
      </c>
      <c r="T84" s="34" t="str">
        <f t="shared" ca="1" si="9"/>
        <v xml:space="preserve"> </v>
      </c>
      <c r="U84" s="34">
        <f t="shared" ca="1" si="9"/>
        <v>-6.0349921409319496E-4</v>
      </c>
      <c r="V84" s="34">
        <f t="shared" ca="1" si="9"/>
        <v>4.8752281276595699E-2</v>
      </c>
      <c r="W84" s="34" t="str">
        <f t="shared" ca="1" si="9"/>
        <v xml:space="preserve"> </v>
      </c>
      <c r="X84" s="34">
        <f t="shared" ca="1" si="9"/>
        <v>-3.7699248131211061E-2</v>
      </c>
      <c r="Y84" s="55">
        <f t="shared" ca="1" si="9"/>
        <v>5.3501887865778475E-2</v>
      </c>
    </row>
    <row r="85" spans="1:25" s="33" customFormat="1" ht="12" thickBot="1" x14ac:dyDescent="0.25">
      <c r="A85" s="26">
        <v>39447</v>
      </c>
      <c r="B85" s="65">
        <f t="shared" ca="1" si="7"/>
        <v>1.5425534558194398E-2</v>
      </c>
      <c r="C85" s="65">
        <f t="shared" ca="1" si="7"/>
        <v>1.0562109860158264E-2</v>
      </c>
      <c r="D85" s="56">
        <f t="shared" ca="1" si="7"/>
        <v>1.0253620417308928E-2</v>
      </c>
      <c r="E85" s="56">
        <f t="shared" ca="1" si="7"/>
        <v>1.8398373924744638E-2</v>
      </c>
      <c r="F85" s="56">
        <f t="shared" ca="1" si="7"/>
        <v>1.3128922280777333E-2</v>
      </c>
      <c r="G85" s="57">
        <f t="shared" ca="1" si="7"/>
        <v>1.9480637939363721E-2</v>
      </c>
      <c r="H85" s="56">
        <f t="shared" ca="1" si="7"/>
        <v>0.11404578579790114</v>
      </c>
      <c r="I85" s="56">
        <f t="shared" ca="1" si="7"/>
        <v>-1.8406636843149471E-2</v>
      </c>
      <c r="J85" s="66">
        <f t="shared" ca="1" si="7"/>
        <v>-7.7988169104032945E-3</v>
      </c>
      <c r="K85" s="56">
        <f t="shared" ca="1" si="7"/>
        <v>3.4475650328702923E-2</v>
      </c>
      <c r="L85" s="56">
        <f t="shared" ca="1" si="7"/>
        <v>-0.12934816529752802</v>
      </c>
      <c r="M85" s="66">
        <f t="shared" ca="1" si="7"/>
        <v>-0.10591732557719091</v>
      </c>
      <c r="N85" s="56">
        <f t="shared" ca="1" si="7"/>
        <v>2.055848517665626E-2</v>
      </c>
      <c r="O85" s="58">
        <f t="shared" ca="1" si="7"/>
        <v>-0.19940518878978963</v>
      </c>
      <c r="P85" s="57">
        <f t="shared" ca="1" si="7"/>
        <v>-8.3462886540763837E-4</v>
      </c>
      <c r="Q85" s="56">
        <f t="shared" ca="1" si="7"/>
        <v>5.8619036321083673E-3</v>
      </c>
      <c r="R85" s="56">
        <f t="shared" ca="1" si="9"/>
        <v>-2.7846172336136732E-3</v>
      </c>
      <c r="S85" s="56">
        <f t="shared" ca="1" si="9"/>
        <v>3.3496829593276933E-2</v>
      </c>
      <c r="T85" s="56" t="str">
        <f t="shared" ca="1" si="9"/>
        <v xml:space="preserve"> </v>
      </c>
      <c r="U85" s="56">
        <f t="shared" ca="1" si="9"/>
        <v>1.0676501834648411E-2</v>
      </c>
      <c r="V85" s="56">
        <f t="shared" ca="1" si="9"/>
        <v>5.269166496068789E-2</v>
      </c>
      <c r="W85" s="56" t="str">
        <f t="shared" ca="1" si="9"/>
        <v xml:space="preserve"> </v>
      </c>
      <c r="X85" s="56">
        <f t="shared" ca="1" si="9"/>
        <v>-6.1268538914520887E-2</v>
      </c>
      <c r="Y85" s="58">
        <f t="shared" ca="1" si="9"/>
        <v>3.8236886779548396E-2</v>
      </c>
    </row>
    <row r="86" spans="1:25" s="33" customFormat="1" x14ac:dyDescent="0.2">
      <c r="A86" s="14">
        <v>39538</v>
      </c>
      <c r="B86" s="67">
        <f t="shared" ca="1" si="7"/>
        <v>3.4160378078360587E-3</v>
      </c>
      <c r="C86" s="67">
        <f t="shared" ca="1" si="7"/>
        <v>-2.865206109095797E-3</v>
      </c>
      <c r="D86" s="59">
        <f t="shared" ca="1" si="7"/>
        <v>-4.5889607131257559E-3</v>
      </c>
      <c r="E86" s="59">
        <f t="shared" ca="1" si="7"/>
        <v>7.2259960818334967E-3</v>
      </c>
      <c r="F86" s="59">
        <f t="shared" ca="1" si="7"/>
        <v>1.1436734395941617E-2</v>
      </c>
      <c r="G86" s="60">
        <f t="shared" ca="1" si="7"/>
        <v>7.8205647908908826E-3</v>
      </c>
      <c r="H86" s="59">
        <f t="shared" ca="1" si="7"/>
        <v>4.5158865159598882E-2</v>
      </c>
      <c r="I86" s="59">
        <f t="shared" ca="1" si="7"/>
        <v>-2.3075975037747942E-2</v>
      </c>
      <c r="J86" s="68">
        <f t="shared" ca="1" si="7"/>
        <v>-2.0438489141364702E-2</v>
      </c>
      <c r="K86" s="59">
        <f t="shared" ca="1" si="7"/>
        <v>5.2501488057649093E-2</v>
      </c>
      <c r="L86" s="59">
        <f t="shared" ca="1" si="7"/>
        <v>-0.1250972307816034</v>
      </c>
      <c r="M86" s="68">
        <f t="shared" ca="1" si="7"/>
        <v>-0.13889512574956842</v>
      </c>
      <c r="N86" s="59">
        <f t="shared" ca="1" si="7"/>
        <v>2.9111274962282829E-2</v>
      </c>
      <c r="O86" s="61">
        <f t="shared" ca="1" si="7"/>
        <v>-0.1950942356836487</v>
      </c>
      <c r="P86" s="60">
        <f t="shared" ca="1" si="7"/>
        <v>-1.0325180829598768E-2</v>
      </c>
      <c r="Q86" s="59">
        <f t="shared" ca="1" si="7"/>
        <v>-3.3711192759607878E-3</v>
      </c>
      <c r="R86" s="59">
        <f t="shared" ca="1" si="9"/>
        <v>-8.8688672708790994E-3</v>
      </c>
      <c r="S86" s="59">
        <f t="shared" ca="1" si="9"/>
        <v>2.2671846776245674E-2</v>
      </c>
      <c r="T86" s="59" t="str">
        <f t="shared" ca="1" si="9"/>
        <v xml:space="preserve"> </v>
      </c>
      <c r="U86" s="59">
        <f t="shared" ca="1" si="9"/>
        <v>-1.0737754653311615E-4</v>
      </c>
      <c r="V86" s="59">
        <f t="shared" ca="1" si="9"/>
        <v>3.9226845888271189E-2</v>
      </c>
      <c r="W86" s="59" t="str">
        <f t="shared" ca="1" si="9"/>
        <v xml:space="preserve"> </v>
      </c>
      <c r="X86" s="59">
        <f t="shared" ca="1" si="9"/>
        <v>-4.4106587072817893E-2</v>
      </c>
      <c r="Y86" s="61">
        <f t="shared" ca="1" si="9"/>
        <v>5.8804122646979318E-2</v>
      </c>
    </row>
    <row r="87" spans="1:25" s="33" customFormat="1" x14ac:dyDescent="0.2">
      <c r="A87" s="20">
        <v>39629</v>
      </c>
      <c r="B87" s="63">
        <f t="shared" ca="1" si="7"/>
        <v>1.0512595025363725E-2</v>
      </c>
      <c r="C87" s="63">
        <f t="shared" ca="1" si="7"/>
        <v>8.228478966045838E-4</v>
      </c>
      <c r="D87" s="34">
        <f t="shared" ca="1" si="7"/>
        <v>-6.0844166610796169E-4</v>
      </c>
      <c r="E87" s="34">
        <f t="shared" ca="1" si="7"/>
        <v>1.6331134015972859E-2</v>
      </c>
      <c r="F87" s="34">
        <f t="shared" ca="1" si="7"/>
        <v>1.2510055600332137E-2</v>
      </c>
      <c r="G87" s="53">
        <f t="shared" ca="1" si="7"/>
        <v>1.4836867357370886E-2</v>
      </c>
      <c r="H87" s="34">
        <f t="shared" ca="1" si="7"/>
        <v>-0.23519396763802936</v>
      </c>
      <c r="I87" s="34">
        <f t="shared" ca="1" si="7"/>
        <v>-2.6318822542947706E-2</v>
      </c>
      <c r="J87" s="64">
        <f t="shared" ca="1" si="7"/>
        <v>-1.4982703775207828E-2</v>
      </c>
      <c r="K87" s="34">
        <f t="shared" ca="1" si="7"/>
        <v>3.6570892043135794E-2</v>
      </c>
      <c r="L87" s="34">
        <f t="shared" ca="1" si="7"/>
        <v>-0.11826413866746976</v>
      </c>
      <c r="M87" s="64">
        <f t="shared" ca="1" si="7"/>
        <v>-0.11920282921968595</v>
      </c>
      <c r="N87" s="34">
        <f t="shared" ca="1" si="7"/>
        <v>3.8142223305438483E-2</v>
      </c>
      <c r="O87" s="55">
        <f t="shared" ca="1" si="7"/>
        <v>-0.18123505671798401</v>
      </c>
      <c r="P87" s="53">
        <f t="shared" ca="1" si="7"/>
        <v>1.0621317195569357E-3</v>
      </c>
      <c r="Q87" s="34">
        <f ca="1">IF(AND(Q22&gt;=0, (Q21)&gt;0),Q22/Q21-1," ")</f>
        <v>2.3296678739392895E-4</v>
      </c>
      <c r="R87" s="34">
        <f t="shared" ca="1" si="9"/>
        <v>-1.28779528812073E-2</v>
      </c>
      <c r="S87" s="34">
        <f t="shared" ca="1" si="9"/>
        <v>1.485831405747251E-2</v>
      </c>
      <c r="T87" s="34" t="str">
        <f t="shared" ca="1" si="9"/>
        <v xml:space="preserve"> </v>
      </c>
      <c r="U87" s="34">
        <f t="shared" ca="1" si="9"/>
        <v>-2.8204382721031207E-2</v>
      </c>
      <c r="V87" s="34">
        <f t="shared" ca="1" si="9"/>
        <v>3.6539160645032931E-2</v>
      </c>
      <c r="W87" s="34" t="str">
        <f t="shared" ca="1" si="9"/>
        <v xml:space="preserve"> </v>
      </c>
      <c r="X87" s="34">
        <f t="shared" ca="1" si="9"/>
        <v>-3.1033728166613761E-2</v>
      </c>
      <c r="Y87" s="55">
        <f t="shared" ca="1" si="9"/>
        <v>4.1123367830177893E-2</v>
      </c>
    </row>
    <row r="88" spans="1:25" s="33" customFormat="1" x14ac:dyDescent="0.2">
      <c r="A88" s="20">
        <v>39721</v>
      </c>
      <c r="B88" s="63">
        <f t="shared" ref="B88:X99" ca="1" si="10">IF(AND(B23&gt;=0, (B22)&gt;0),B23/B22-1," ")</f>
        <v>1.0893421434706729E-2</v>
      </c>
      <c r="C88" s="63">
        <f t="shared" ca="1" si="10"/>
        <v>3.2239869616261796E-3</v>
      </c>
      <c r="D88" s="34">
        <f t="shared" ca="1" si="10"/>
        <v>2.3343426022468527E-3</v>
      </c>
      <c r="E88" s="34">
        <f t="shared" ca="1" si="10"/>
        <v>1.542852102067771E-2</v>
      </c>
      <c r="F88" s="34">
        <f t="shared" ca="1" si="10"/>
        <v>1.0394265376761247E-2</v>
      </c>
      <c r="G88" s="53">
        <f t="shared" ca="1" si="10"/>
        <v>1.8487539486493176E-2</v>
      </c>
      <c r="H88" s="34">
        <f t="shared" ca="1" si="10"/>
        <v>0.41485061893322617</v>
      </c>
      <c r="I88" s="34">
        <f t="shared" ca="1" si="10"/>
        <v>-3.2836690888703224E-2</v>
      </c>
      <c r="J88" s="64">
        <f t="shared" ca="1" si="10"/>
        <v>-1.8561369739519384E-2</v>
      </c>
      <c r="K88" s="34">
        <f t="shared" ca="1" si="10"/>
        <v>3.4623003306633482E-2</v>
      </c>
      <c r="L88" s="34">
        <f t="shared" ca="1" si="10"/>
        <v>-0.17140849051995444</v>
      </c>
      <c r="M88" s="64">
        <f t="shared" ca="1" si="10"/>
        <v>-0.16188031144844939</v>
      </c>
      <c r="N88" s="34">
        <f t="shared" ca="1" si="10"/>
        <v>2.0043378834500691E-2</v>
      </c>
      <c r="O88" s="55">
        <f t="shared" ca="1" si="10"/>
        <v>-0.14153034110188845</v>
      </c>
      <c r="P88" s="53">
        <f t="shared" ca="1" si="10"/>
        <v>-1.873356073328003E-2</v>
      </c>
      <c r="Q88" s="34">
        <f t="shared" ca="1" si="10"/>
        <v>5.2234688487404757E-3</v>
      </c>
      <c r="R88" s="34">
        <f t="shared" ca="1" si="10"/>
        <v>-1.5505848167723824E-2</v>
      </c>
      <c r="S88" s="34">
        <f t="shared" ca="1" si="10"/>
        <v>1.5043218351976861E-2</v>
      </c>
      <c r="T88" s="34" t="str">
        <f t="shared" ca="1" si="10"/>
        <v xml:space="preserve"> </v>
      </c>
      <c r="U88" s="34">
        <f t="shared" ca="1" si="10"/>
        <v>2.4461695269157868E-2</v>
      </c>
      <c r="V88" s="34">
        <f t="shared" ca="1" si="10"/>
        <v>2.7432230030643101E-2</v>
      </c>
      <c r="W88" s="34" t="str">
        <f t="shared" ca="1" si="10"/>
        <v xml:space="preserve"> </v>
      </c>
      <c r="X88" s="34">
        <f t="shared" ca="1" si="10"/>
        <v>-4.6387887672102224E-2</v>
      </c>
      <c r="Y88" s="55">
        <f t="shared" ref="Y88:Y98" ca="1" si="11">IF(AND(Y23&gt;=0, (Y22)&gt;0),Y23/Y22-1," ")</f>
        <v>2.2109347891671849E-2</v>
      </c>
    </row>
    <row r="89" spans="1:25" s="33" customFormat="1" ht="12" thickBot="1" x14ac:dyDescent="0.25">
      <c r="A89" s="26">
        <v>39813</v>
      </c>
      <c r="B89" s="65">
        <f t="shared" ca="1" si="10"/>
        <v>5.0573639105697676E-3</v>
      </c>
      <c r="C89" s="65">
        <f t="shared" ca="1" si="10"/>
        <v>-5.7787756609536389E-3</v>
      </c>
      <c r="D89" s="56">
        <f t="shared" ca="1" si="10"/>
        <v>-7.6914497128985904E-3</v>
      </c>
      <c r="E89" s="56">
        <f t="shared" ca="1" si="10"/>
        <v>1.1387989473414351E-2</v>
      </c>
      <c r="F89" s="56">
        <f t="shared" ca="1" si="10"/>
        <v>9.5138583103586694E-3</v>
      </c>
      <c r="G89" s="57">
        <f t="shared" ca="1" si="10"/>
        <v>4.4627949090874086E-3</v>
      </c>
      <c r="H89" s="56">
        <f t="shared" ca="1" si="10"/>
        <v>-2.952901263349883E-2</v>
      </c>
      <c r="I89" s="56">
        <f t="shared" ca="1" si="10"/>
        <v>-3.8302132321877291E-2</v>
      </c>
      <c r="J89" s="66">
        <f t="shared" ca="1" si="10"/>
        <v>-2.8009379587102479E-2</v>
      </c>
      <c r="K89" s="56">
        <f t="shared" ca="1" si="10"/>
        <v>3.6316917711811447E-2</v>
      </c>
      <c r="L89" s="56">
        <f t="shared" ca="1" si="10"/>
        <v>-0.21626241286129655</v>
      </c>
      <c r="M89" s="66">
        <f t="shared" ca="1" si="10"/>
        <v>-0.20419629227822156</v>
      </c>
      <c r="N89" s="56">
        <f t="shared" ca="1" si="10"/>
        <v>8.2777140900200941E-3</v>
      </c>
      <c r="O89" s="58">
        <f t="shared" ca="1" si="10"/>
        <v>-0.20300854827013248</v>
      </c>
      <c r="P89" s="57">
        <f t="shared" ca="1" si="10"/>
        <v>-2.3669009340231084E-2</v>
      </c>
      <c r="Q89" s="56">
        <f t="shared" ca="1" si="10"/>
        <v>-5.5942405674215268E-3</v>
      </c>
      <c r="R89" s="56">
        <f t="shared" ca="1" si="10"/>
        <v>-1.7928130400153397E-2</v>
      </c>
      <c r="S89" s="56">
        <f t="shared" ca="1" si="10"/>
        <v>7.6640936773153534E-3</v>
      </c>
      <c r="T89" s="56" t="str">
        <f t="shared" ca="1" si="10"/>
        <v xml:space="preserve"> </v>
      </c>
      <c r="U89" s="56">
        <f t="shared" ca="1" si="10"/>
        <v>-1.0182630725351083E-2</v>
      </c>
      <c r="V89" s="56">
        <f t="shared" ca="1" si="10"/>
        <v>2.9837222517492767E-2</v>
      </c>
      <c r="W89" s="56" t="str">
        <f t="shared" ca="1" si="10"/>
        <v xml:space="preserve"> </v>
      </c>
      <c r="X89" s="56">
        <f t="shared" ca="1" si="10"/>
        <v>-3.384859840480392E-2</v>
      </c>
      <c r="Y89" s="58">
        <f t="shared" ca="1" si="11"/>
        <v>5.3822076261027085E-2</v>
      </c>
    </row>
    <row r="90" spans="1:25" s="33" customFormat="1" x14ac:dyDescent="0.2">
      <c r="A90" s="14">
        <v>39903</v>
      </c>
      <c r="B90" s="67">
        <f t="shared" ca="1" si="10"/>
        <v>6.7657523460689095E-3</v>
      </c>
      <c r="C90" s="67">
        <f t="shared" ca="1" si="10"/>
        <v>-7.5482676598082055E-4</v>
      </c>
      <c r="D90" s="59">
        <f t="shared" ca="1" si="10"/>
        <v>-1.7136456401457556E-3</v>
      </c>
      <c r="E90" s="59">
        <f t="shared" ca="1" si="10"/>
        <v>1.1084805602419756E-2</v>
      </c>
      <c r="F90" s="59">
        <f t="shared" ca="1" si="10"/>
        <v>6.7806780282650969E-3</v>
      </c>
      <c r="G90" s="60">
        <f t="shared" ca="1" si="10"/>
        <v>5.5731366282729677E-3</v>
      </c>
      <c r="H90" s="59">
        <f t="shared" ca="1" si="10"/>
        <v>6.7520738310829165E-2</v>
      </c>
      <c r="I90" s="59">
        <f t="shared" ca="1" si="10"/>
        <v>-3.3518256508298538E-2</v>
      </c>
      <c r="J90" s="68">
        <f t="shared" ca="1" si="10"/>
        <v>-2.7544802815281821E-2</v>
      </c>
      <c r="K90" s="59">
        <f t="shared" ca="1" si="10"/>
        <v>1.8939243583565801E-2</v>
      </c>
      <c r="L90" s="59">
        <f t="shared" ca="1" si="10"/>
        <v>-0.10402661898326349</v>
      </c>
      <c r="M90" s="68">
        <f t="shared" ca="1" si="10"/>
        <v>-0.15271328247821803</v>
      </c>
      <c r="N90" s="59">
        <f t="shared" ca="1" si="10"/>
        <v>2.3834707522478071E-2</v>
      </c>
      <c r="O90" s="61">
        <f t="shared" ca="1" si="10"/>
        <v>-0.22324194197799674</v>
      </c>
      <c r="P90" s="60">
        <f t="shared" ca="1" si="10"/>
        <v>-1.7837537100901524E-2</v>
      </c>
      <c r="Q90" s="59">
        <f t="shared" ca="1" si="10"/>
        <v>1.367157625490778E-3</v>
      </c>
      <c r="R90" s="59">
        <f t="shared" ca="1" si="10"/>
        <v>-1.7167449187544648E-2</v>
      </c>
      <c r="S90" s="59">
        <f t="shared" ca="1" si="10"/>
        <v>1.2189768164066361E-2</v>
      </c>
      <c r="T90" s="59" t="str">
        <f t="shared" ca="1" si="10"/>
        <v xml:space="preserve"> </v>
      </c>
      <c r="U90" s="59">
        <f t="shared" ca="1" si="10"/>
        <v>-7.446676140913211E-3</v>
      </c>
      <c r="V90" s="59">
        <f t="shared" ca="1" si="10"/>
        <v>2.2286454338672934E-2</v>
      </c>
      <c r="W90" s="59" t="str">
        <f t="shared" ca="1" si="10"/>
        <v xml:space="preserve"> </v>
      </c>
      <c r="X90" s="59">
        <f t="shared" ca="1" si="10"/>
        <v>-2.6772133414332155E-2</v>
      </c>
      <c r="Y90" s="61">
        <f t="shared" ca="1" si="11"/>
        <v>3.2130969581865232E-2</v>
      </c>
    </row>
    <row r="91" spans="1:25" s="33" customFormat="1" x14ac:dyDescent="0.2">
      <c r="A91" s="20">
        <v>39994</v>
      </c>
      <c r="B91" s="63">
        <f t="shared" ca="1" si="10"/>
        <v>6.4017604924082594E-3</v>
      </c>
      <c r="C91" s="63">
        <f t="shared" ca="1" si="10"/>
        <v>-1.5088982005683205E-3</v>
      </c>
      <c r="D91" s="34">
        <f t="shared" ca="1" si="10"/>
        <v>-1.8049266896256189E-3</v>
      </c>
      <c r="E91" s="34">
        <f t="shared" ca="1" si="10"/>
        <v>1.0891637013909827E-2</v>
      </c>
      <c r="F91" s="34">
        <f t="shared" ca="1" si="10"/>
        <v>7.9800593315648705E-4</v>
      </c>
      <c r="G91" s="53">
        <f t="shared" ca="1" si="10"/>
        <v>1.8553998349263079E-2</v>
      </c>
      <c r="H91" s="34">
        <f t="shared" ca="1" si="10"/>
        <v>-3.6799012055089841E-3</v>
      </c>
      <c r="I91" s="34">
        <f t="shared" ca="1" si="10"/>
        <v>-3.6382227081138918E-2</v>
      </c>
      <c r="J91" s="64">
        <f t="shared" ca="1" si="10"/>
        <v>-3.1457986958905115E-2</v>
      </c>
      <c r="K91" s="34">
        <f t="shared" ca="1" si="10"/>
        <v>2.1514033077901118E-2</v>
      </c>
      <c r="L91" s="34">
        <f t="shared" ca="1" si="10"/>
        <v>-0.20090540472192864</v>
      </c>
      <c r="M91" s="64">
        <f t="shared" ca="1" si="10"/>
        <v>-0.20883810339863651</v>
      </c>
      <c r="N91" s="34">
        <f t="shared" ca="1" si="10"/>
        <v>1.7932697177463819E-2</v>
      </c>
      <c r="O91" s="55">
        <f t="shared" ca="1" si="10"/>
        <v>-0.24294537797083038</v>
      </c>
      <c r="P91" s="53">
        <f t="shared" ca="1" si="10"/>
        <v>-5.0314194686138514E-3</v>
      </c>
      <c r="Q91" s="34">
        <f t="shared" ca="1" si="10"/>
        <v>5.3028481287664686E-3</v>
      </c>
      <c r="R91" s="34">
        <f t="shared" ca="1" si="10"/>
        <v>-1.3109402587145769E-2</v>
      </c>
      <c r="S91" s="34">
        <f t="shared" ca="1" si="10"/>
        <v>7.7694967972063989E-3</v>
      </c>
      <c r="T91" s="34" t="str">
        <f t="shared" ca="1" si="10"/>
        <v xml:space="preserve"> </v>
      </c>
      <c r="U91" s="34">
        <f t="shared" ca="1" si="10"/>
        <v>1.0527854345143695E-3</v>
      </c>
      <c r="V91" s="34">
        <f t="shared" ca="1" si="10"/>
        <v>1.159100621995357E-2</v>
      </c>
      <c r="W91" s="34" t="str">
        <f t="shared" ca="1" si="10"/>
        <v xml:space="preserve"> </v>
      </c>
      <c r="X91" s="34">
        <f t="shared" ca="1" si="10"/>
        <v>-3.4085797327204292E-2</v>
      </c>
      <c r="Y91" s="55">
        <f t="shared" ca="1" si="11"/>
        <v>2.501560996394625E-2</v>
      </c>
    </row>
    <row r="92" spans="1:25" s="33" customFormat="1" x14ac:dyDescent="0.2">
      <c r="A92" s="20">
        <v>40086</v>
      </c>
      <c r="B92" s="63">
        <f t="shared" ca="1" si="10"/>
        <v>9.7150434737489633E-3</v>
      </c>
      <c r="C92" s="63">
        <f t="shared" ca="1" si="10"/>
        <v>1.6109018090015859E-4</v>
      </c>
      <c r="D92" s="34">
        <f t="shared" ca="1" si="10"/>
        <v>-2.1117525045777352E-4</v>
      </c>
      <c r="E92" s="34">
        <f t="shared" ca="1" si="10"/>
        <v>1.5071091459140762E-2</v>
      </c>
      <c r="F92" s="34">
        <f t="shared" ca="1" si="10"/>
        <v>3.0545518857745257E-3</v>
      </c>
      <c r="G92" s="53">
        <f t="shared" ca="1" si="10"/>
        <v>1.5396560816790528E-2</v>
      </c>
      <c r="H92" s="34">
        <f t="shared" ca="1" si="10"/>
        <v>9.1672141126081463E-2</v>
      </c>
      <c r="I92" s="34">
        <f t="shared" ca="1" si="10"/>
        <v>-4.2758729522319849E-2</v>
      </c>
      <c r="J92" s="64">
        <f t="shared" ca="1" si="10"/>
        <v>-2.3182688923211847E-2</v>
      </c>
      <c r="K92" s="34">
        <f t="shared" ca="1" si="10"/>
        <v>2.1919097194001314E-2</v>
      </c>
      <c r="L92" s="34">
        <f t="shared" ca="1" si="10"/>
        <v>-0.27124727467904897</v>
      </c>
      <c r="M92" s="64">
        <f t="shared" ca="1" si="10"/>
        <v>-0.2866789150421416</v>
      </c>
      <c r="N92" s="34">
        <f t="shared" ca="1" si="10"/>
        <v>2.1691928978425645E-2</v>
      </c>
      <c r="O92" s="55">
        <f t="shared" ca="1" si="10"/>
        <v>-0.28203205460118652</v>
      </c>
      <c r="P92" s="53">
        <f t="shared" ca="1" si="10"/>
        <v>-2.2820796707989754E-2</v>
      </c>
      <c r="Q92" s="34">
        <f t="shared" ca="1" si="10"/>
        <v>2.9837419657481323E-3</v>
      </c>
      <c r="R92" s="34">
        <f t="shared" ca="1" si="10"/>
        <v>-1.0130044938816862E-2</v>
      </c>
      <c r="S92" s="34">
        <f t="shared" ca="1" si="10"/>
        <v>1.0972127848696722E-2</v>
      </c>
      <c r="T92" s="34" t="str">
        <f t="shared" ca="1" si="10"/>
        <v xml:space="preserve"> </v>
      </c>
      <c r="U92" s="34">
        <f t="shared" ca="1" si="10"/>
        <v>6.9100980591392247E-3</v>
      </c>
      <c r="V92" s="34">
        <f t="shared" ca="1" si="10"/>
        <v>1.488724703544575E-2</v>
      </c>
      <c r="W92" s="34" t="str">
        <f t="shared" ca="1" si="10"/>
        <v xml:space="preserve"> </v>
      </c>
      <c r="X92" s="34">
        <f t="shared" ca="1" si="10"/>
        <v>-3.0142540396424389E-2</v>
      </c>
      <c r="Y92" s="55">
        <f t="shared" ca="1" si="11"/>
        <v>5.3232082127997682E-2</v>
      </c>
    </row>
    <row r="93" spans="1:25" s="33" customFormat="1" ht="12" thickBot="1" x14ac:dyDescent="0.25">
      <c r="A93" s="26">
        <v>40178</v>
      </c>
      <c r="B93" s="65">
        <f t="shared" ca="1" si="10"/>
        <v>3.0789731834888201E-3</v>
      </c>
      <c r="C93" s="65">
        <f t="shared" ca="1" si="10"/>
        <v>-1.2831381742723913E-3</v>
      </c>
      <c r="D93" s="56">
        <f t="shared" ca="1" si="10"/>
        <v>-1.3943388748327568E-3</v>
      </c>
      <c r="E93" s="56">
        <f t="shared" ca="1" si="10"/>
        <v>5.4884990291441671E-3</v>
      </c>
      <c r="F93" s="56">
        <f t="shared" ca="1" si="10"/>
        <v>-4.2163619875079661E-4</v>
      </c>
      <c r="G93" s="57">
        <f t="shared" ca="1" si="10"/>
        <v>1.3830199766142526E-2</v>
      </c>
      <c r="H93" s="56">
        <f t="shared" ca="1" si="10"/>
        <v>-8.2751707539004737E-2</v>
      </c>
      <c r="I93" s="56">
        <f t="shared" ca="1" si="10"/>
        <v>-4.2806042932564514E-2</v>
      </c>
      <c r="J93" s="66">
        <f t="shared" ca="1" si="10"/>
        <v>-2.4614367899351897E-2</v>
      </c>
      <c r="K93" s="56">
        <f t="shared" ca="1" si="10"/>
        <v>2.0764911270880981E-2</v>
      </c>
      <c r="L93" s="56">
        <f t="shared" ca="1" si="10"/>
        <v>-0.46992709311846492</v>
      </c>
      <c r="M93" s="66">
        <f t="shared" ca="1" si="10"/>
        <v>-0.38894699941374411</v>
      </c>
      <c r="N93" s="56">
        <f t="shared" ca="1" si="10"/>
        <v>7.7265419377094968E-3</v>
      </c>
      <c r="O93" s="58">
        <f t="shared" ca="1" si="10"/>
        <v>-0.35937506737409064</v>
      </c>
      <c r="P93" s="57">
        <f t="shared" ca="1" si="10"/>
        <v>-1.092734630730674E-2</v>
      </c>
      <c r="Q93" s="56">
        <f t="shared" ca="1" si="10"/>
        <v>1.2529158984220246E-3</v>
      </c>
      <c r="R93" s="56">
        <f t="shared" ca="1" si="10"/>
        <v>-1.5797144846533273E-2</v>
      </c>
      <c r="S93" s="56">
        <f t="shared" ca="1" si="10"/>
        <v>2.8288923447151726E-2</v>
      </c>
      <c r="T93" s="56" t="str">
        <f t="shared" ca="1" si="10"/>
        <v xml:space="preserve"> </v>
      </c>
      <c r="U93" s="56">
        <f t="shared" ca="1" si="10"/>
        <v>-1.9591141515856836E-2</v>
      </c>
      <c r="V93" s="56">
        <f t="shared" ca="1" si="10"/>
        <v>8.9212062041741369E-3</v>
      </c>
      <c r="W93" s="56" t="str">
        <f t="shared" ca="1" si="10"/>
        <v xml:space="preserve"> </v>
      </c>
      <c r="X93" s="56">
        <f t="shared" ca="1" si="10"/>
        <v>-2.8267479405971851E-2</v>
      </c>
      <c r="Y93" s="58">
        <f t="shared" ca="1" si="11"/>
        <v>5.3924459146400316E-2</v>
      </c>
    </row>
    <row r="94" spans="1:25" s="33" customFormat="1" x14ac:dyDescent="0.2">
      <c r="A94" s="20">
        <v>40268</v>
      </c>
      <c r="B94" s="63">
        <f t="shared" ca="1" si="10"/>
        <v>8.792788128411777E-3</v>
      </c>
      <c r="C94" s="63">
        <f t="shared" ca="1" si="10"/>
        <v>-1.123593885266394E-3</v>
      </c>
      <c r="D94" s="34">
        <f t="shared" ca="1" si="10"/>
        <v>-1.0276640380557645E-3</v>
      </c>
      <c r="E94" s="34">
        <f t="shared" ca="1" si="10"/>
        <v>1.4233470403914872E-2</v>
      </c>
      <c r="F94" s="34">
        <f t="shared" ca="1" si="10"/>
        <v>-1.8660652074712347E-3</v>
      </c>
      <c r="G94" s="53">
        <f t="shared" ca="1" si="10"/>
        <v>1.2529267626190776E-2</v>
      </c>
      <c r="H94" s="34">
        <f t="shared" ca="1" si="10"/>
        <v>5.1343051101083059E-2</v>
      </c>
      <c r="I94" s="34">
        <f t="shared" ca="1" si="10"/>
        <v>-4.5902563429450649E-2</v>
      </c>
      <c r="J94" s="64">
        <f t="shared" ca="1" si="10"/>
        <v>-2.3211907125451625E-2</v>
      </c>
      <c r="K94" s="34">
        <f t="shared" ca="1" si="10"/>
        <v>1.7036324121964874E-2</v>
      </c>
      <c r="L94" s="34">
        <f t="shared" ca="1" si="10"/>
        <v>-1</v>
      </c>
      <c r="M94" s="64">
        <f t="shared" ca="1" si="10"/>
        <v>-1</v>
      </c>
      <c r="N94" s="34">
        <f t="shared" ca="1" si="10"/>
        <v>1.63286961774749E-2</v>
      </c>
      <c r="O94" s="55">
        <f t="shared" ca="1" si="10"/>
        <v>-0.3124461690849456</v>
      </c>
      <c r="P94" s="53">
        <f t="shared" ca="1" si="10"/>
        <v>-1.0316210642951185E-2</v>
      </c>
      <c r="Q94" s="34">
        <f t="shared" ca="1" si="10"/>
        <v>-3.4734568422465362E-3</v>
      </c>
      <c r="R94" s="34">
        <f t="shared" ca="1" si="10"/>
        <v>-9.2210952278017899E-3</v>
      </c>
      <c r="S94" s="34">
        <f t="shared" ca="1" si="10"/>
        <v>1.226883975957116E-2</v>
      </c>
      <c r="T94" s="34" t="str">
        <f t="shared" ca="1" si="10"/>
        <v xml:space="preserve"> </v>
      </c>
      <c r="U94" s="34">
        <f t="shared" ca="1" si="10"/>
        <v>-5.4317847045602941E-3</v>
      </c>
      <c r="V94" s="34">
        <f t="shared" ca="1" si="10"/>
        <v>1.2877766969139337E-2</v>
      </c>
      <c r="W94" s="34" t="str">
        <f t="shared" ca="1" si="10"/>
        <v xml:space="preserve"> </v>
      </c>
      <c r="X94" s="34">
        <f t="shared" ca="1" si="10"/>
        <v>-4.5663107550177773E-2</v>
      </c>
      <c r="Y94" s="55">
        <f t="shared" ca="1" si="11"/>
        <v>3.0127825688826215E-2</v>
      </c>
    </row>
    <row r="95" spans="1:25" s="33" customFormat="1" x14ac:dyDescent="0.2">
      <c r="A95" s="20">
        <v>40359</v>
      </c>
      <c r="B95" s="63">
        <f t="shared" ca="1" si="10"/>
        <v>5.1666667382415099E-3</v>
      </c>
      <c r="C95" s="63">
        <f t="shared" ca="1" si="10"/>
        <v>-4.9364983721286171E-3</v>
      </c>
      <c r="D95" s="34">
        <f t="shared" ca="1" si="10"/>
        <v>-6.0462369692703133E-3</v>
      </c>
      <c r="E95" s="34">
        <f t="shared" ca="1" si="10"/>
        <v>1.0625896626499376E-2</v>
      </c>
      <c r="F95" s="34">
        <f t="shared" ca="1" si="10"/>
        <v>3.6597956788124719E-3</v>
      </c>
      <c r="G95" s="53">
        <f t="shared" ca="1" si="10"/>
        <v>5.5111145953194995E-3</v>
      </c>
      <c r="H95" s="34">
        <f t="shared" ca="1" si="10"/>
        <v>5.4999964897443965E-2</v>
      </c>
      <c r="I95" s="34">
        <f t="shared" ca="1" si="10"/>
        <v>-3.7268904754309773E-2</v>
      </c>
      <c r="J95" s="64">
        <f t="shared" ca="1" si="10"/>
        <v>-2.5506152492376533E-2</v>
      </c>
      <c r="K95" s="34">
        <f t="shared" ca="1" si="10"/>
        <v>1.2757598373609014E-2</v>
      </c>
      <c r="L95" s="34" t="str">
        <f t="shared" ca="1" si="10"/>
        <v xml:space="preserve"> </v>
      </c>
      <c r="M95" s="64" t="str">
        <f t="shared" ca="1" si="10"/>
        <v xml:space="preserve"> </v>
      </c>
      <c r="N95" s="34">
        <f t="shared" ca="1" si="10"/>
        <v>1.5441460380302807E-2</v>
      </c>
      <c r="O95" s="55">
        <f t="shared" ca="1" si="10"/>
        <v>-0.13737402173737046</v>
      </c>
      <c r="P95" s="53">
        <f t="shared" ca="1" si="10"/>
        <v>7.1217133192786886E-3</v>
      </c>
      <c r="Q95" s="34">
        <f t="shared" ca="1" si="10"/>
        <v>-6.8579145885938608E-4</v>
      </c>
      <c r="R95" s="34">
        <f t="shared" ca="1" si="10"/>
        <v>-1.0204499928607724E-2</v>
      </c>
      <c r="S95" s="34">
        <f t="shared" ca="1" si="10"/>
        <v>-7.8360861041626428E-5</v>
      </c>
      <c r="T95" s="34" t="str">
        <f t="shared" ca="1" si="10"/>
        <v xml:space="preserve"> </v>
      </c>
      <c r="U95" s="34">
        <f t="shared" ca="1" si="10"/>
        <v>-2.4782944112589078E-4</v>
      </c>
      <c r="V95" s="34">
        <f t="shared" ca="1" si="10"/>
        <v>1.5121988312387202E-2</v>
      </c>
      <c r="W95" s="34" t="str">
        <f t="shared" ca="1" si="10"/>
        <v xml:space="preserve"> </v>
      </c>
      <c r="X95" s="34">
        <f t="shared" ca="1" si="10"/>
        <v>-1.3102293930801867E-2</v>
      </c>
      <c r="Y95" s="55">
        <f t="shared" ca="1" si="11"/>
        <v>1.037299714336104E-2</v>
      </c>
    </row>
    <row r="96" spans="1:25" s="33" customFormat="1" x14ac:dyDescent="0.2">
      <c r="A96" s="20">
        <v>40451</v>
      </c>
      <c r="B96" s="63">
        <f t="shared" ca="1" si="10"/>
        <v>5.7566399475326158E-3</v>
      </c>
      <c r="C96" s="63">
        <f t="shared" ca="1" si="10"/>
        <v>-3.3149012689720481E-3</v>
      </c>
      <c r="D96" s="34">
        <f t="shared" ca="1" si="10"/>
        <v>-4.700865432976209E-3</v>
      </c>
      <c r="E96" s="34">
        <f t="shared" ca="1" si="10"/>
        <v>1.0582951848172817E-2</v>
      </c>
      <c r="F96" s="34">
        <f t="shared" ca="1" si="10"/>
        <v>7.3172764515672117E-3</v>
      </c>
      <c r="G96" s="53">
        <f t="shared" ca="1" si="10"/>
        <v>3.0030876849667099E-3</v>
      </c>
      <c r="H96" s="34">
        <f t="shared" ca="1" si="10"/>
        <v>-4.896089782617663E-2</v>
      </c>
      <c r="I96" s="34">
        <f t="shared" ca="1" si="10"/>
        <v>-3.0732106293572814E-2</v>
      </c>
      <c r="J96" s="64">
        <f t="shared" ca="1" si="10"/>
        <v>-2.2584267493357735E-2</v>
      </c>
      <c r="K96" s="34">
        <f t="shared" ca="1" si="10"/>
        <v>4.8048349638083465E-3</v>
      </c>
      <c r="L96" s="34" t="str">
        <f t="shared" ca="1" si="10"/>
        <v xml:space="preserve"> </v>
      </c>
      <c r="M96" s="64" t="str">
        <f t="shared" ca="1" si="10"/>
        <v xml:space="preserve"> </v>
      </c>
      <c r="N96" s="34">
        <f t="shared" ca="1" si="10"/>
        <v>1.1087040130521864E-2</v>
      </c>
      <c r="O96" s="55">
        <f t="shared" ca="1" si="10"/>
        <v>-0.14569438753570385</v>
      </c>
      <c r="P96" s="53">
        <f t="shared" ca="1" si="10"/>
        <v>-2.7811686024987403E-2</v>
      </c>
      <c r="Q96" s="34">
        <f t="shared" ca="1" si="10"/>
        <v>2.0485086183497092E-3</v>
      </c>
      <c r="R96" s="34">
        <f t="shared" ca="1" si="10"/>
        <v>-1.3174769954265586E-2</v>
      </c>
      <c r="S96" s="34">
        <f t="shared" ca="1" si="10"/>
        <v>-1.9437209652942267E-2</v>
      </c>
      <c r="T96" s="34" t="str">
        <f t="shared" ca="1" si="10"/>
        <v xml:space="preserve"> </v>
      </c>
      <c r="U96" s="34">
        <f t="shared" ca="1" si="10"/>
        <v>-1.5238443329152696E-2</v>
      </c>
      <c r="V96" s="34">
        <f t="shared" ca="1" si="10"/>
        <v>4.5294593087432666E-3</v>
      </c>
      <c r="W96" s="34" t="str">
        <f t="shared" ca="1" si="10"/>
        <v xml:space="preserve"> </v>
      </c>
      <c r="X96" s="34">
        <f t="shared" ca="1" si="10"/>
        <v>-6.6362862243728449E-3</v>
      </c>
      <c r="Y96" s="55">
        <f t="shared" ca="1" si="11"/>
        <v>2.2465524144284377E-2</v>
      </c>
    </row>
    <row r="97" spans="1:25" s="33" customFormat="1" ht="12" thickBot="1" x14ac:dyDescent="0.25">
      <c r="A97" s="20">
        <v>40543</v>
      </c>
      <c r="B97" s="63">
        <f t="shared" ca="1" si="10"/>
        <v>5.094298394834329E-4</v>
      </c>
      <c r="C97" s="63">
        <f t="shared" ca="1" si="10"/>
        <v>-1.1842396153207924E-2</v>
      </c>
      <c r="D97" s="34">
        <f t="shared" ca="1" si="10"/>
        <v>-1.4762966056337867E-2</v>
      </c>
      <c r="E97" s="34">
        <f t="shared" ca="1" si="10"/>
        <v>6.9905708302540059E-3</v>
      </c>
      <c r="F97" s="34">
        <f t="shared" ca="1" si="10"/>
        <v>1.0294930605513342E-2</v>
      </c>
      <c r="G97" s="53">
        <f t="shared" ca="1" si="10"/>
        <v>-9.7571050693151529E-3</v>
      </c>
      <c r="H97" s="34">
        <f t="shared" ca="1" si="10"/>
        <v>-2.5630281827881962E-3</v>
      </c>
      <c r="I97" s="34">
        <f t="shared" ca="1" si="10"/>
        <v>-3.3161914557200634E-2</v>
      </c>
      <c r="J97" s="64">
        <f t="shared" ca="1" si="10"/>
        <v>-3.0132146846992947E-2</v>
      </c>
      <c r="K97" s="34">
        <f t="shared" ca="1" si="10"/>
        <v>8.6669927956415371E-3</v>
      </c>
      <c r="L97" s="34" t="str">
        <f t="shared" ca="1" si="10"/>
        <v xml:space="preserve"> </v>
      </c>
      <c r="M97" s="64" t="str">
        <f t="shared" ca="1" si="10"/>
        <v xml:space="preserve"> </v>
      </c>
      <c r="N97" s="34">
        <f t="shared" ca="1" si="10"/>
        <v>3.7413366610621335E-3</v>
      </c>
      <c r="O97" s="55">
        <f t="shared" ca="1" si="10"/>
        <v>-9.8257753561995065E-2</v>
      </c>
      <c r="P97" s="53">
        <f t="shared" ca="1" si="10"/>
        <v>0.10697245366320596</v>
      </c>
      <c r="Q97" s="34">
        <f t="shared" ca="1" si="10"/>
        <v>-1.0023325024220986E-2</v>
      </c>
      <c r="R97" s="34">
        <f t="shared" ca="1" si="10"/>
        <v>-1.6629379144226242E-2</v>
      </c>
      <c r="S97" s="34">
        <f t="shared" ca="1" si="10"/>
        <v>-7.232171024081202E-2</v>
      </c>
      <c r="T97" s="34" t="str">
        <f t="shared" ca="1" si="10"/>
        <v xml:space="preserve"> </v>
      </c>
      <c r="U97" s="34">
        <f t="shared" ca="1" si="10"/>
        <v>-1.0912988179354488E-2</v>
      </c>
      <c r="V97" s="34">
        <f t="shared" ca="1" si="10"/>
        <v>-1.1581124209967819E-2</v>
      </c>
      <c r="W97" s="34" t="str">
        <f t="shared" ca="1" si="10"/>
        <v xml:space="preserve"> </v>
      </c>
      <c r="X97" s="34">
        <f t="shared" ca="1" si="10"/>
        <v>6.5443241920594586E-2</v>
      </c>
      <c r="Y97" s="55">
        <f t="shared" ca="1" si="11"/>
        <v>1.9623875236042698E-2</v>
      </c>
    </row>
    <row r="98" spans="1:25" s="33" customFormat="1" x14ac:dyDescent="0.2">
      <c r="A98" s="14">
        <v>40633</v>
      </c>
      <c r="B98" s="67">
        <f t="shared" ca="1" si="10"/>
        <v>6.5798871715148088E-3</v>
      </c>
      <c r="C98" s="67">
        <f t="shared" ca="1" si="10"/>
        <v>-5.320522762125468E-3</v>
      </c>
      <c r="D98" s="59">
        <f t="shared" ca="1" si="10"/>
        <v>-7.8817047930662687E-3</v>
      </c>
      <c r="E98" s="59">
        <f t="shared" ca="1" si="10"/>
        <v>1.2707383208441003E-2</v>
      </c>
      <c r="F98" s="59">
        <f t="shared" ca="1" si="10"/>
        <v>1.3611218944178827E-2</v>
      </c>
      <c r="G98" s="60">
        <f t="shared" ca="1" si="10"/>
        <v>-4.1674058019718352E-3</v>
      </c>
      <c r="H98" s="59">
        <f t="shared" ca="1" si="10"/>
        <v>-4.6893643086133419E-2</v>
      </c>
      <c r="I98" s="59">
        <f t="shared" ca="1" si="10"/>
        <v>-1.9238487038067409E-2</v>
      </c>
      <c r="J98" s="68">
        <f t="shared" ca="1" si="10"/>
        <v>-1.9661061927511159E-2</v>
      </c>
      <c r="K98" s="59">
        <f t="shared" ca="1" si="10"/>
        <v>1.3142271547016193E-2</v>
      </c>
      <c r="L98" s="59" t="str">
        <f t="shared" ca="1" si="10"/>
        <v xml:space="preserve"> </v>
      </c>
      <c r="M98" s="68" t="str">
        <f t="shared" ca="1" si="10"/>
        <v xml:space="preserve"> </v>
      </c>
      <c r="N98" s="59">
        <f t="shared" ca="1" si="10"/>
        <v>1.5224535495038882E-2</v>
      </c>
      <c r="O98" s="61">
        <f t="shared" ca="1" si="10"/>
        <v>-9.756762927945517E-2</v>
      </c>
      <c r="P98" s="60">
        <f t="shared" ca="1" si="10"/>
        <v>1.5205394973841564</v>
      </c>
      <c r="Q98" s="59">
        <f t="shared" ca="1" si="10"/>
        <v>9.6924793242680884E-4</v>
      </c>
      <c r="R98" s="59">
        <f t="shared" ca="1" si="10"/>
        <v>-1.76402617618584E-2</v>
      </c>
      <c r="S98" s="59">
        <f t="shared" ca="1" si="10"/>
        <v>-1</v>
      </c>
      <c r="T98" s="59" t="str">
        <f t="shared" ca="1" si="10"/>
        <v xml:space="preserve"> </v>
      </c>
      <c r="U98" s="59">
        <f t="shared" ca="1" si="10"/>
        <v>-9.951828866757495E-3</v>
      </c>
      <c r="V98" s="59">
        <f t="shared" ca="1" si="10"/>
        <v>-1</v>
      </c>
      <c r="W98" s="59" t="str">
        <f t="shared" ca="1" si="10"/>
        <v xml:space="preserve"> </v>
      </c>
      <c r="X98" s="59">
        <f t="shared" ca="1" si="10"/>
        <v>3.1352699046979176</v>
      </c>
      <c r="Y98" s="61">
        <f t="shared" ca="1" si="11"/>
        <v>2.5246519857622163E-2</v>
      </c>
    </row>
    <row r="99" spans="1:25" s="33" customFormat="1" x14ac:dyDescent="0.2">
      <c r="A99" s="20">
        <v>40724</v>
      </c>
      <c r="B99" s="63">
        <f ca="1">IF(AND(B34&gt;=0, (B33)&gt;0),B34/B33-1," ")</f>
        <v>1.5427465577089183E-3</v>
      </c>
      <c r="C99" s="63">
        <f t="shared" ca="1" si="10"/>
        <v>-1.0818610445521681E-2</v>
      </c>
      <c r="D99" s="34">
        <f t="shared" ca="1" si="10"/>
        <v>-1.2452757701039485E-2</v>
      </c>
      <c r="E99" s="34">
        <f t="shared" ref="E99:Y99" ca="1" si="12">IF(AND(E34&gt;=0, (E33)&gt;0),E34/E33-1," ")</f>
        <v>7.7942784015665456E-3</v>
      </c>
      <c r="F99" s="34">
        <f t="shared" ca="1" si="12"/>
        <v>1.0045440007937501E-3</v>
      </c>
      <c r="G99" s="53">
        <f t="shared" ca="1" si="12"/>
        <v>-4.6853422171544423E-3</v>
      </c>
      <c r="H99" s="34">
        <f t="shared" ca="1" si="12"/>
        <v>-1.3151154552718425E-2</v>
      </c>
      <c r="I99" s="34">
        <f t="shared" ca="1" si="12"/>
        <v>-3.4005361674974366E-2</v>
      </c>
      <c r="J99" s="64">
        <f t="shared" ca="1" si="12"/>
        <v>-2.4297032692091047E-2</v>
      </c>
      <c r="K99" s="34">
        <f t="shared" ca="1" si="12"/>
        <v>1.7048596582780462E-4</v>
      </c>
      <c r="L99" s="34" t="str">
        <f t="shared" ca="1" si="12"/>
        <v xml:space="preserve"> </v>
      </c>
      <c r="M99" s="64" t="str">
        <f t="shared" ca="1" si="12"/>
        <v xml:space="preserve"> </v>
      </c>
      <c r="N99" s="34">
        <f t="shared" ca="1" si="12"/>
        <v>1.0323191014944166E-2</v>
      </c>
      <c r="O99" s="55">
        <f t="shared" ca="1" si="12"/>
        <v>-0.13531901816556857</v>
      </c>
      <c r="P99" s="53">
        <f t="shared" ca="1" si="12"/>
        <v>-1.4368745489353962E-2</v>
      </c>
      <c r="Q99" s="34">
        <f t="shared" ca="1" si="12"/>
        <v>-3.3650313075557214E-3</v>
      </c>
      <c r="R99" s="34">
        <f t="shared" ca="1" si="12"/>
        <v>-1.6005585794164001E-2</v>
      </c>
      <c r="S99" s="34" t="str">
        <f t="shared" ca="1" si="12"/>
        <v xml:space="preserve"> </v>
      </c>
      <c r="T99" s="34" t="str">
        <f t="shared" ca="1" si="12"/>
        <v xml:space="preserve"> </v>
      </c>
      <c r="U99" s="34">
        <f t="shared" ca="1" si="12"/>
        <v>-8.8237004507580874E-3</v>
      </c>
      <c r="V99" s="34" t="str">
        <f t="shared" ca="1" si="12"/>
        <v xml:space="preserve"> </v>
      </c>
      <c r="W99" s="34" t="str">
        <f t="shared" ca="1" si="12"/>
        <v xml:space="preserve"> </v>
      </c>
      <c r="X99" s="34">
        <f t="shared" ca="1" si="12"/>
        <v>5.738830196057032E-3</v>
      </c>
      <c r="Y99" s="55">
        <f t="shared" ca="1" si="12"/>
        <v>3.0995879859210707E-2</v>
      </c>
    </row>
    <row r="100" spans="1:25" s="33" customFormat="1" x14ac:dyDescent="0.2">
      <c r="A100" s="20">
        <v>40816</v>
      </c>
      <c r="B100" s="63">
        <f t="shared" ref="B100:X111" ca="1" si="13">IF(AND(B35&gt;=0, (B34)&gt;0),B35/B34-1," ")</f>
        <v>1.1684931654332154E-3</v>
      </c>
      <c r="C100" s="63">
        <f t="shared" ca="1" si="13"/>
        <v>-8.543347233123999E-3</v>
      </c>
      <c r="D100" s="34">
        <f t="shared" ca="1" si="13"/>
        <v>-8.7434731581703673E-3</v>
      </c>
      <c r="E100" s="34">
        <f t="shared" ca="1" si="13"/>
        <v>5.9893683083582783E-3</v>
      </c>
      <c r="F100" s="34">
        <f t="shared" ca="1" si="13"/>
        <v>-7.1148896202092304E-3</v>
      </c>
      <c r="G100" s="53">
        <f t="shared" ca="1" si="13"/>
        <v>-6.5725780974790204E-3</v>
      </c>
      <c r="H100" s="34">
        <f t="shared" ca="1" si="13"/>
        <v>1.2954224566693373E-2</v>
      </c>
      <c r="I100" s="34">
        <f t="shared" ca="1" si="13"/>
        <v>-2.3624021808787199E-2</v>
      </c>
      <c r="J100" s="64">
        <f t="shared" ca="1" si="13"/>
        <v>-2.3068096157550122E-2</v>
      </c>
      <c r="K100" s="34">
        <f t="shared" ca="1" si="13"/>
        <v>-9.9074603663431571E-3</v>
      </c>
      <c r="L100" s="34" t="str">
        <f t="shared" ca="1" si="13"/>
        <v xml:space="preserve"> </v>
      </c>
      <c r="M100" s="64" t="str">
        <f t="shared" ca="1" si="13"/>
        <v xml:space="preserve"> </v>
      </c>
      <c r="N100" s="34">
        <f t="shared" ca="1" si="13"/>
        <v>1.0004305150446147E-3</v>
      </c>
      <c r="O100" s="55">
        <f t="shared" ca="1" si="13"/>
        <v>-0.1061331531360501</v>
      </c>
      <c r="P100" s="53">
        <f t="shared" ca="1" si="13"/>
        <v>-1.0088857854078759E-2</v>
      </c>
      <c r="Q100" s="34">
        <f t="shared" ca="1" si="13"/>
        <v>-2.1443953407750405E-3</v>
      </c>
      <c r="R100" s="34">
        <f t="shared" ca="1" si="13"/>
        <v>-1.2202370221279901E-2</v>
      </c>
      <c r="S100" s="34" t="str">
        <f t="shared" ca="1" si="13"/>
        <v xml:space="preserve"> </v>
      </c>
      <c r="T100" s="34" t="str">
        <f t="shared" ca="1" si="13"/>
        <v xml:space="preserve"> </v>
      </c>
      <c r="U100" s="34">
        <f t="shared" ca="1" si="13"/>
        <v>-4.5096882337296584E-3</v>
      </c>
      <c r="V100" s="34" t="str">
        <f t="shared" ca="1" si="13"/>
        <v xml:space="preserve"> </v>
      </c>
      <c r="W100" s="34" t="str">
        <f t="shared" ca="1" si="13"/>
        <v xml:space="preserve"> </v>
      </c>
      <c r="X100" s="34">
        <f t="shared" ca="1" si="13"/>
        <v>-7.353838185807815E-3</v>
      </c>
      <c r="Y100" s="55">
        <f t="shared" ref="Y100:Y133" ca="1" si="14">IF(AND(Y35&gt;=0, (Y34)&gt;0),Y35/Y34-1," ")</f>
        <v>1.5778174597122385E-2</v>
      </c>
    </row>
    <row r="101" spans="1:25" s="33" customFormat="1" ht="12" thickBot="1" x14ac:dyDescent="0.25">
      <c r="A101" s="26">
        <v>40908</v>
      </c>
      <c r="B101" s="65">
        <f t="shared" ca="1" si="13"/>
        <v>5.9184396583493726E-3</v>
      </c>
      <c r="C101" s="65">
        <f t="shared" ca="1" si="13"/>
        <v>1.2011228944441843E-3</v>
      </c>
      <c r="D101" s="56">
        <f t="shared" ca="1" si="13"/>
        <v>3.1893946905037218E-4</v>
      </c>
      <c r="E101" s="56">
        <f t="shared" ca="1" si="13"/>
        <v>8.2262479376793429E-3</v>
      </c>
      <c r="F101" s="56">
        <f t="shared" ca="1" si="13"/>
        <v>7.4876379716135588E-3</v>
      </c>
      <c r="G101" s="57">
        <f t="shared" ca="1" si="13"/>
        <v>1.1061736094639674E-3</v>
      </c>
      <c r="H101" s="56">
        <f t="shared" ca="1" si="13"/>
        <v>0.20926796238585088</v>
      </c>
      <c r="I101" s="56">
        <f t="shared" ca="1" si="13"/>
        <v>-2.2469264442720349E-2</v>
      </c>
      <c r="J101" s="66">
        <f t="shared" ca="1" si="13"/>
        <v>-2.1038841661563668E-2</v>
      </c>
      <c r="K101" s="56">
        <f t="shared" ca="1" si="13"/>
        <v>7.5306726505379729E-3</v>
      </c>
      <c r="L101" s="56" t="str">
        <f t="shared" ca="1" si="13"/>
        <v xml:space="preserve"> </v>
      </c>
      <c r="M101" s="66" t="str">
        <f t="shared" ca="1" si="13"/>
        <v xml:space="preserve"> </v>
      </c>
      <c r="N101" s="56">
        <f t="shared" ca="1" si="13"/>
        <v>7.2756991037232766E-3</v>
      </c>
      <c r="O101" s="58">
        <f t="shared" ca="1" si="13"/>
        <v>-3.7536005235567771E-2</v>
      </c>
      <c r="P101" s="57">
        <f t="shared" ca="1" si="13"/>
        <v>-1.9998871575695021E-2</v>
      </c>
      <c r="Q101" s="56">
        <f t="shared" ca="1" si="13"/>
        <v>2.9906932823515753E-3</v>
      </c>
      <c r="R101" s="56">
        <f t="shared" ca="1" si="13"/>
        <v>-1.1056535752454133E-2</v>
      </c>
      <c r="S101" s="56" t="str">
        <f t="shared" ca="1" si="13"/>
        <v xml:space="preserve"> </v>
      </c>
      <c r="T101" s="56" t="str">
        <f t="shared" ca="1" si="13"/>
        <v xml:space="preserve"> </v>
      </c>
      <c r="U101" s="56">
        <f t="shared" ca="1" si="13"/>
        <v>2.7047580157810946E-2</v>
      </c>
      <c r="V101" s="56" t="str">
        <f t="shared" ca="1" si="13"/>
        <v xml:space="preserve"> </v>
      </c>
      <c r="W101" s="56" t="str">
        <f t="shared" ca="1" si="13"/>
        <v xml:space="preserve"> </v>
      </c>
      <c r="X101" s="56">
        <f t="shared" ca="1" si="13"/>
        <v>3.5321326939929953E-3</v>
      </c>
      <c r="Y101" s="58">
        <f t="shared" ca="1" si="14"/>
        <v>5.8320634333264287E-3</v>
      </c>
    </row>
    <row r="102" spans="1:25" s="33" customFormat="1" x14ac:dyDescent="0.2">
      <c r="A102" s="14">
        <v>40999</v>
      </c>
      <c r="B102" s="67">
        <f t="shared" ca="1" si="13"/>
        <v>7.9032565139591782E-4</v>
      </c>
      <c r="C102" s="67">
        <f t="shared" ca="1" si="13"/>
        <v>-1.0396279727716062E-2</v>
      </c>
      <c r="D102" s="59">
        <f t="shared" ca="1" si="13"/>
        <v>-1.1864425833884029E-2</v>
      </c>
      <c r="E102" s="59">
        <f t="shared" ca="1" si="13"/>
        <v>6.2249100020010939E-3</v>
      </c>
      <c r="F102" s="59">
        <f t="shared" ca="1" si="13"/>
        <v>-8.5866122588873495E-6</v>
      </c>
      <c r="G102" s="60">
        <f t="shared" ca="1" si="13"/>
        <v>-1.2561962689471295E-3</v>
      </c>
      <c r="H102" s="59">
        <f t="shared" ca="1" si="13"/>
        <v>-0.12849248349892861</v>
      </c>
      <c r="I102" s="59">
        <f t="shared" ca="1" si="13"/>
        <v>-2.383250156038641E-2</v>
      </c>
      <c r="J102" s="68">
        <f t="shared" ca="1" si="13"/>
        <v>-3.0422417438722205E-2</v>
      </c>
      <c r="K102" s="59">
        <f t="shared" ca="1" si="13"/>
        <v>8.0792234661752893E-3</v>
      </c>
      <c r="L102" s="59" t="str">
        <f t="shared" ca="1" si="13"/>
        <v xml:space="preserve"> </v>
      </c>
      <c r="M102" s="68" t="str">
        <f t="shared" ca="1" si="13"/>
        <v xml:space="preserve"> </v>
      </c>
      <c r="N102" s="59">
        <f t="shared" ca="1" si="13"/>
        <v>1.6359672483099219E-2</v>
      </c>
      <c r="O102" s="61">
        <f t="shared" ca="1" si="13"/>
        <v>-5.81448635843822E-2</v>
      </c>
      <c r="P102" s="60">
        <f t="shared" ca="1" si="13"/>
        <v>1.0698168389073226E-2</v>
      </c>
      <c r="Q102" s="59">
        <f t="shared" ca="1" si="13"/>
        <v>1.4703317312825259E-3</v>
      </c>
      <c r="R102" s="59">
        <f t="shared" ca="1" si="13"/>
        <v>-1.1883868028658262E-2</v>
      </c>
      <c r="S102" s="59" t="str">
        <f t="shared" ca="1" si="13"/>
        <v xml:space="preserve"> </v>
      </c>
      <c r="T102" s="59" t="str">
        <f t="shared" ca="1" si="13"/>
        <v xml:space="preserve"> </v>
      </c>
      <c r="U102" s="59">
        <f t="shared" ca="1" si="13"/>
        <v>-1.3441014691496167E-2</v>
      </c>
      <c r="V102" s="59" t="str">
        <f t="shared" ca="1" si="13"/>
        <v xml:space="preserve"> </v>
      </c>
      <c r="W102" s="59" t="str">
        <f t="shared" ca="1" si="13"/>
        <v xml:space="preserve"> </v>
      </c>
      <c r="X102" s="59">
        <f t="shared" ca="1" si="13"/>
        <v>8.1669623114488665E-3</v>
      </c>
      <c r="Y102" s="61">
        <f t="shared" ca="1" si="14"/>
        <v>1.4509146885748336E-3</v>
      </c>
    </row>
    <row r="103" spans="1:25" s="33" customFormat="1" x14ac:dyDescent="0.2">
      <c r="A103" s="20">
        <v>41090</v>
      </c>
      <c r="B103" s="63">
        <f t="shared" ca="1" si="13"/>
        <v>7.9673374274702446E-4</v>
      </c>
      <c r="C103" s="63">
        <f t="shared" ca="1" si="13"/>
        <v>-6.0728490948677161E-3</v>
      </c>
      <c r="D103" s="34">
        <f t="shared" ca="1" si="13"/>
        <v>-5.8328170760952869E-3</v>
      </c>
      <c r="E103" s="34">
        <f t="shared" ca="1" si="13"/>
        <v>4.0789306768695965E-3</v>
      </c>
      <c r="F103" s="34">
        <f t="shared" ca="1" si="13"/>
        <v>-7.7510319301942188E-3</v>
      </c>
      <c r="G103" s="53">
        <f t="shared" ca="1" si="13"/>
        <v>-7.665546735109996E-3</v>
      </c>
      <c r="H103" s="34">
        <f t="shared" ca="1" si="13"/>
        <v>5.0347861019950368E-3</v>
      </c>
      <c r="I103" s="34">
        <f t="shared" ca="1" si="13"/>
        <v>-2.5583233108459003E-2</v>
      </c>
      <c r="J103" s="64">
        <f t="shared" ca="1" si="13"/>
        <v>-2.4287650205563782E-2</v>
      </c>
      <c r="K103" s="34">
        <f t="shared" ca="1" si="13"/>
        <v>-1.5404881992291064E-2</v>
      </c>
      <c r="L103" s="34" t="str">
        <f t="shared" ca="1" si="13"/>
        <v xml:space="preserve"> </v>
      </c>
      <c r="M103" s="64" t="str">
        <f t="shared" ca="1" si="13"/>
        <v xml:space="preserve"> </v>
      </c>
      <c r="N103" s="34">
        <f t="shared" ca="1" si="13"/>
        <v>-7.3075555042435569E-3</v>
      </c>
      <c r="O103" s="55">
        <f t="shared" ca="1" si="13"/>
        <v>-0.12959237903723364</v>
      </c>
      <c r="P103" s="53">
        <f t="shared" ca="1" si="13"/>
        <v>-3.1060072549806472E-2</v>
      </c>
      <c r="Q103" s="34">
        <f t="shared" ca="1" si="13"/>
        <v>-5.7796469859513477E-3</v>
      </c>
      <c r="R103" s="34">
        <f t="shared" ca="1" si="13"/>
        <v>-4.413168918137067E-2</v>
      </c>
      <c r="S103" s="34" t="str">
        <f t="shared" ca="1" si="13"/>
        <v xml:space="preserve"> </v>
      </c>
      <c r="T103" s="34" t="str">
        <f t="shared" ca="1" si="13"/>
        <v xml:space="preserve"> </v>
      </c>
      <c r="U103" s="34">
        <f t="shared" ca="1" si="13"/>
        <v>9.8787219843177176E-3</v>
      </c>
      <c r="V103" s="34" t="str">
        <f t="shared" ca="1" si="13"/>
        <v xml:space="preserve"> </v>
      </c>
      <c r="W103" s="34" t="str">
        <f t="shared" ca="1" si="13"/>
        <v xml:space="preserve"> </v>
      </c>
      <c r="X103" s="34">
        <f t="shared" ca="1" si="13"/>
        <v>-1.4074336188596326E-2</v>
      </c>
      <c r="Y103" s="55">
        <f t="shared" ca="1" si="14"/>
        <v>-1.6963190628630831E-2</v>
      </c>
    </row>
    <row r="104" spans="1:25" s="33" customFormat="1" x14ac:dyDescent="0.2">
      <c r="A104" s="20">
        <v>41182</v>
      </c>
      <c r="B104" s="63">
        <f t="shared" ca="1" si="13"/>
        <v>-7.6417259438137375E-3</v>
      </c>
      <c r="C104" s="63">
        <f t="shared" ca="1" si="13"/>
        <v>-2.0386648125512274E-2</v>
      </c>
      <c r="D104" s="34">
        <f t="shared" ca="1" si="13"/>
        <v>-2.0304290616926624E-2</v>
      </c>
      <c r="E104" s="34">
        <f t="shared" ca="1" si="13"/>
        <v>-1.6139353159402292E-3</v>
      </c>
      <c r="F104" s="34">
        <f t="shared" ca="1" si="13"/>
        <v>-2.0963563435730359E-2</v>
      </c>
      <c r="G104" s="53">
        <f t="shared" ca="1" si="13"/>
        <v>-1.3710062546799295E-2</v>
      </c>
      <c r="H104" s="34">
        <f t="shared" ca="1" si="13"/>
        <v>5.239233046944225E-2</v>
      </c>
      <c r="I104" s="34">
        <f t="shared" ca="1" si="13"/>
        <v>-3.3198729851353859E-2</v>
      </c>
      <c r="J104" s="64">
        <f t="shared" ca="1" si="13"/>
        <v>-3.1315120932986162E-2</v>
      </c>
      <c r="K104" s="34">
        <f t="shared" ca="1" si="13"/>
        <v>-1.3502884034616636E-2</v>
      </c>
      <c r="L104" s="34" t="str">
        <f t="shared" ca="1" si="13"/>
        <v xml:space="preserve"> </v>
      </c>
      <c r="M104" s="64" t="str">
        <f t="shared" ca="1" si="13"/>
        <v xml:space="preserve"> </v>
      </c>
      <c r="N104" s="34">
        <f t="shared" ca="1" si="13"/>
        <v>1.4812462735864784E-3</v>
      </c>
      <c r="O104" s="55">
        <f t="shared" ca="1" si="13"/>
        <v>-6.0015597911217466E-2</v>
      </c>
      <c r="P104" s="53">
        <f t="shared" ca="1" si="13"/>
        <v>-1.4033765982647162E-2</v>
      </c>
      <c r="Q104" s="34">
        <f t="shared" ca="1" si="13"/>
        <v>-8.4058586116496636E-3</v>
      </c>
      <c r="R104" s="34">
        <f t="shared" ca="1" si="13"/>
        <v>-1.8590874101066968E-2</v>
      </c>
      <c r="S104" s="34" t="str">
        <f t="shared" ca="1" si="13"/>
        <v xml:space="preserve"> </v>
      </c>
      <c r="T104" s="34" t="str">
        <f t="shared" ca="1" si="13"/>
        <v xml:space="preserve"> </v>
      </c>
      <c r="U104" s="34">
        <f t="shared" ca="1" si="13"/>
        <v>-7.8607838518962581E-4</v>
      </c>
      <c r="V104" s="34" t="str">
        <f t="shared" ca="1" si="13"/>
        <v xml:space="preserve"> </v>
      </c>
      <c r="W104" s="34" t="str">
        <f t="shared" ca="1" si="13"/>
        <v xml:space="preserve"> </v>
      </c>
      <c r="X104" s="34">
        <f t="shared" ca="1" si="13"/>
        <v>-1.1693024544700448E-2</v>
      </c>
      <c r="Y104" s="55">
        <f t="shared" ca="1" si="14"/>
        <v>-7.1477371009082136E-3</v>
      </c>
    </row>
    <row r="105" spans="1:25" s="33" customFormat="1" ht="12" thickBot="1" x14ac:dyDescent="0.25">
      <c r="A105" s="26">
        <v>41274</v>
      </c>
      <c r="B105" s="65">
        <f t="shared" ca="1" si="13"/>
        <v>-9.5287324063753065E-4</v>
      </c>
      <c r="C105" s="65">
        <f t="shared" ca="1" si="13"/>
        <v>-6.0917520748098308E-3</v>
      </c>
      <c r="D105" s="56">
        <f t="shared" ca="1" si="13"/>
        <v>-6.6133516790904956E-3</v>
      </c>
      <c r="E105" s="56">
        <f t="shared" ca="1" si="13"/>
        <v>1.4318914563848928E-3</v>
      </c>
      <c r="F105" s="56">
        <f t="shared" ca="1" si="13"/>
        <v>-2.4354803124370106E-3</v>
      </c>
      <c r="G105" s="57">
        <f t="shared" ca="1" si="13"/>
        <v>-5.713818501919099E-3</v>
      </c>
      <c r="H105" s="56">
        <f t="shared" ca="1" si="13"/>
        <v>2.1649010812996305E-3</v>
      </c>
      <c r="I105" s="56">
        <f t="shared" ca="1" si="13"/>
        <v>-2.1162476732453306E-2</v>
      </c>
      <c r="J105" s="66">
        <f t="shared" ca="1" si="13"/>
        <v>-1.9866444111596882E-2</v>
      </c>
      <c r="K105" s="56">
        <f t="shared" ca="1" si="13"/>
        <v>-4.7013285844841324E-3</v>
      </c>
      <c r="L105" s="56" t="str">
        <f t="shared" ca="1" si="13"/>
        <v xml:space="preserve"> </v>
      </c>
      <c r="M105" s="66" t="str">
        <f t="shared" ca="1" si="13"/>
        <v xml:space="preserve"> </v>
      </c>
      <c r="N105" s="56">
        <f t="shared" ca="1" si="13"/>
        <v>3.8998406053369905E-3</v>
      </c>
      <c r="O105" s="58">
        <f t="shared" ca="1" si="13"/>
        <v>-2.3969711644608815E-2</v>
      </c>
      <c r="P105" s="57">
        <f t="shared" ca="1" si="13"/>
        <v>-6.3943267320935027E-3</v>
      </c>
      <c r="Q105" s="56">
        <f t="shared" ca="1" si="13"/>
        <v>-6.5254893719858265E-3</v>
      </c>
      <c r="R105" s="56">
        <f t="shared" ca="1" si="13"/>
        <v>-2.0036043696037176E-2</v>
      </c>
      <c r="S105" s="56" t="str">
        <f t="shared" ca="1" si="13"/>
        <v xml:space="preserve"> </v>
      </c>
      <c r="T105" s="56" t="str">
        <f t="shared" ca="1" si="13"/>
        <v xml:space="preserve"> </v>
      </c>
      <c r="U105" s="56">
        <f t="shared" ca="1" si="13"/>
        <v>-2.8643682923629177E-3</v>
      </c>
      <c r="V105" s="56" t="str">
        <f t="shared" ca="1" si="13"/>
        <v xml:space="preserve"> </v>
      </c>
      <c r="W105" s="56" t="str">
        <f t="shared" ca="1" si="13"/>
        <v xml:space="preserve"> </v>
      </c>
      <c r="X105" s="56">
        <f t="shared" ca="1" si="13"/>
        <v>-7.1881122889853044E-3</v>
      </c>
      <c r="Y105" s="58">
        <f t="shared" ca="1" si="14"/>
        <v>-1.286569231725776E-2</v>
      </c>
    </row>
    <row r="106" spans="1:25" s="33" customFormat="1" x14ac:dyDescent="0.2">
      <c r="A106" s="14">
        <v>41364</v>
      </c>
      <c r="B106" s="67">
        <f t="shared" ca="1" si="13"/>
        <v>-4.9881552508562743E-3</v>
      </c>
      <c r="C106" s="67">
        <f t="shared" ca="1" si="13"/>
        <v>-1.9831556113580895E-2</v>
      </c>
      <c r="D106" s="59">
        <f t="shared" ca="1" si="13"/>
        <v>-2.1245238282198042E-2</v>
      </c>
      <c r="E106" s="59">
        <f t="shared" ca="1" si="13"/>
        <v>1.8483704237191034E-3</v>
      </c>
      <c r="F106" s="59">
        <f t="shared" ca="1" si="13"/>
        <v>-9.9635293305819772E-3</v>
      </c>
      <c r="G106" s="60">
        <f t="shared" ca="1" si="13"/>
        <v>-1.6276102207662069E-2</v>
      </c>
      <c r="H106" s="59">
        <f t="shared" ca="1" si="13"/>
        <v>-1.1529204550697059E-2</v>
      </c>
      <c r="I106" s="59">
        <f t="shared" ca="1" si="13"/>
        <v>-3.7549387778209486E-2</v>
      </c>
      <c r="J106" s="68">
        <f t="shared" ca="1" si="13"/>
        <v>-3.782363602028882E-2</v>
      </c>
      <c r="K106" s="59">
        <f t="shared" ca="1" si="13"/>
        <v>-1.9036762972811427E-2</v>
      </c>
      <c r="L106" s="59" t="str">
        <f t="shared" ca="1" si="13"/>
        <v xml:space="preserve"> </v>
      </c>
      <c r="M106" s="68" t="str">
        <f t="shared" ca="1" si="13"/>
        <v xml:space="preserve"> </v>
      </c>
      <c r="N106" s="59">
        <f t="shared" ca="1" si="13"/>
        <v>-2.18126204040614E-3</v>
      </c>
      <c r="O106" s="61">
        <f t="shared" ca="1" si="13"/>
        <v>-9.691312271295438E-2</v>
      </c>
      <c r="P106" s="60">
        <f t="shared" ca="1" si="13"/>
        <v>-0.97029724253779559</v>
      </c>
      <c r="Q106" s="59">
        <f t="shared" ca="1" si="13"/>
        <v>-1.030029480632455E-2</v>
      </c>
      <c r="R106" s="59">
        <f t="shared" ca="1" si="13"/>
        <v>-2.1529223159602817E-2</v>
      </c>
      <c r="S106" s="59" t="str">
        <f t="shared" ca="1" si="13"/>
        <v xml:space="preserve"> </v>
      </c>
      <c r="T106" s="59" t="str">
        <f t="shared" ca="1" si="13"/>
        <v xml:space="preserve"> </v>
      </c>
      <c r="U106" s="59">
        <f t="shared" ca="1" si="13"/>
        <v>-1.9871293435597459E-2</v>
      </c>
      <c r="V106" s="59" t="str">
        <f t="shared" ca="1" si="13"/>
        <v xml:space="preserve"> </v>
      </c>
      <c r="W106" s="59" t="str">
        <f t="shared" ca="1" si="13"/>
        <v xml:space="preserve"> </v>
      </c>
      <c r="X106" s="59">
        <f t="shared" ca="1" si="13"/>
        <v>-0.99991762556729546</v>
      </c>
      <c r="Y106" s="61">
        <f t="shared" ca="1" si="14"/>
        <v>2.7509911745349447E-2</v>
      </c>
    </row>
    <row r="107" spans="1:25" s="33" customFormat="1" x14ac:dyDescent="0.2">
      <c r="A107" s="20">
        <v>41455</v>
      </c>
      <c r="B107" s="63">
        <f t="shared" ca="1" si="13"/>
        <v>-4.0829777229520747E-3</v>
      </c>
      <c r="C107" s="63">
        <f t="shared" ca="1" si="13"/>
        <v>-7.8478611010333044E-3</v>
      </c>
      <c r="D107" s="34">
        <f t="shared" ca="1" si="13"/>
        <v>-7.6004550241211E-3</v>
      </c>
      <c r="E107" s="34">
        <f t="shared" ca="1" si="13"/>
        <v>-2.3864839057737841E-3</v>
      </c>
      <c r="F107" s="34">
        <f t="shared" ca="1" si="13"/>
        <v>-9.5551680064258626E-3</v>
      </c>
      <c r="G107" s="53">
        <f t="shared" ca="1" si="13"/>
        <v>-4.9569309614603263E-3</v>
      </c>
      <c r="H107" s="34">
        <f t="shared" ca="1" si="13"/>
        <v>-5.382414791035639E-2</v>
      </c>
      <c r="I107" s="34">
        <f t="shared" ca="1" si="13"/>
        <v>-2.7520087569403273E-2</v>
      </c>
      <c r="J107" s="64">
        <f t="shared" ca="1" si="13"/>
        <v>-2.7525344026606557E-2</v>
      </c>
      <c r="K107" s="34">
        <f t="shared" ca="1" si="13"/>
        <v>-9.2175305810027197E-4</v>
      </c>
      <c r="L107" s="34" t="str">
        <f t="shared" ca="1" si="13"/>
        <v xml:space="preserve"> </v>
      </c>
      <c r="M107" s="64" t="str">
        <f t="shared" ca="1" si="13"/>
        <v xml:space="preserve"> </v>
      </c>
      <c r="N107" s="34">
        <f t="shared" ca="1" si="13"/>
        <v>7.3132495568528633E-4</v>
      </c>
      <c r="O107" s="55">
        <f t="shared" ca="1" si="13"/>
        <v>-0.10823685522319448</v>
      </c>
      <c r="P107" s="53">
        <f t="shared" ca="1" si="13"/>
        <v>-0.26044573524558035</v>
      </c>
      <c r="Q107" s="34">
        <f t="shared" ca="1" si="13"/>
        <v>-1.4898531119984515E-3</v>
      </c>
      <c r="R107" s="34">
        <f t="shared" ca="1" si="13"/>
        <v>-1.5489709108686411E-2</v>
      </c>
      <c r="S107" s="34" t="str">
        <f t="shared" ca="1" si="13"/>
        <v xml:space="preserve"> </v>
      </c>
      <c r="T107" s="34">
        <f t="shared" ca="1" si="13"/>
        <v>1.307755016599299E-2</v>
      </c>
      <c r="U107" s="34">
        <f t="shared" ca="1" si="13"/>
        <v>-1.2789667793690285E-2</v>
      </c>
      <c r="V107" s="34" t="str">
        <f t="shared" ca="1" si="13"/>
        <v xml:space="preserve"> </v>
      </c>
      <c r="W107" s="34">
        <f t="shared" ca="1" si="13"/>
        <v>-2.5465876094987738E-4</v>
      </c>
      <c r="X107" s="34">
        <f t="shared" ca="1" si="13"/>
        <v>-0.33385845325708663</v>
      </c>
      <c r="Y107" s="55">
        <f t="shared" ca="1" si="14"/>
        <v>2.4221893923802806E-2</v>
      </c>
    </row>
    <row r="108" spans="1:25" s="33" customFormat="1" x14ac:dyDescent="0.2">
      <c r="A108" s="20">
        <v>41547</v>
      </c>
      <c r="B108" s="63">
        <f t="shared" ca="1" si="13"/>
        <v>-5.1227887809472961E-3</v>
      </c>
      <c r="C108" s="63">
        <f t="shared" ca="1" si="13"/>
        <v>-1.124204888709901E-2</v>
      </c>
      <c r="D108" s="34">
        <f t="shared" ca="1" si="13"/>
        <v>-1.1157874605337681E-2</v>
      </c>
      <c r="E108" s="34">
        <f t="shared" ca="1" si="13"/>
        <v>-2.3804846649392308E-3</v>
      </c>
      <c r="F108" s="34">
        <f t="shared" ca="1" si="13"/>
        <v>-1.1824067561789331E-2</v>
      </c>
      <c r="G108" s="53">
        <f t="shared" ca="1" si="13"/>
        <v>-6.1826070984722925E-3</v>
      </c>
      <c r="H108" s="34">
        <f t="shared" ca="1" si="13"/>
        <v>5.2464904916860844E-2</v>
      </c>
      <c r="I108" s="34">
        <f t="shared" ca="1" si="13"/>
        <v>-2.0087128640187024E-2</v>
      </c>
      <c r="J108" s="64">
        <f t="shared" ca="1" si="13"/>
        <v>-1.7254526607886067E-2</v>
      </c>
      <c r="K108" s="34">
        <f t="shared" ca="1" si="13"/>
        <v>-9.6565664302515897E-3</v>
      </c>
      <c r="L108" s="34" t="str">
        <f t="shared" ca="1" si="13"/>
        <v xml:space="preserve"> </v>
      </c>
      <c r="M108" s="64" t="str">
        <f t="shared" ca="1" si="13"/>
        <v xml:space="preserve"> </v>
      </c>
      <c r="N108" s="34">
        <f t="shared" ca="1" si="13"/>
        <v>1.8671637173284239E-4</v>
      </c>
      <c r="O108" s="55">
        <f t="shared" ca="1" si="13"/>
        <v>-0.12786866784021111</v>
      </c>
      <c r="P108" s="53">
        <f t="shared" ca="1" si="13"/>
        <v>-0.37596059061925191</v>
      </c>
      <c r="Q108" s="34">
        <f t="shared" ca="1" si="13"/>
        <v>3.9746446352637577E-3</v>
      </c>
      <c r="R108" s="34">
        <f t="shared" ca="1" si="13"/>
        <v>-2.1178418486548556E-2</v>
      </c>
      <c r="S108" s="34" t="str">
        <f t="shared" ca="1" si="13"/>
        <v xml:space="preserve"> </v>
      </c>
      <c r="T108" s="34">
        <f t="shared" ca="1" si="13"/>
        <v>3.083400707455386E-3</v>
      </c>
      <c r="U108" s="34">
        <f t="shared" ca="1" si="13"/>
        <v>-6.6260505328108454E-4</v>
      </c>
      <c r="V108" s="34" t="str">
        <f t="shared" ca="1" si="13"/>
        <v xml:space="preserve"> </v>
      </c>
      <c r="W108" s="34">
        <f t="shared" ca="1" si="13"/>
        <v>-8.5274163065205411E-3</v>
      </c>
      <c r="X108" s="34">
        <f t="shared" ca="1" si="13"/>
        <v>-0.45497379969711638</v>
      </c>
      <c r="Y108" s="55">
        <f t="shared" ca="1" si="14"/>
        <v>-1.2700393962705725E-3</v>
      </c>
    </row>
    <row r="109" spans="1:25" s="33" customFormat="1" ht="12" thickBot="1" x14ac:dyDescent="0.25">
      <c r="A109" s="26">
        <v>41639</v>
      </c>
      <c r="B109" s="65">
        <f t="shared" ca="1" si="13"/>
        <v>-9.2622793507726175E-3</v>
      </c>
      <c r="C109" s="65">
        <f t="shared" ca="1" si="13"/>
        <v>-1.6596265002884358E-2</v>
      </c>
      <c r="D109" s="56">
        <f t="shared" ca="1" si="13"/>
        <v>-1.6383528337121533E-2</v>
      </c>
      <c r="E109" s="56">
        <f t="shared" ca="1" si="13"/>
        <v>-6.0047989569588234E-3</v>
      </c>
      <c r="F109" s="56">
        <f t="shared" ca="1" si="13"/>
        <v>-1.8068213233178754E-2</v>
      </c>
      <c r="G109" s="57">
        <f t="shared" ca="1" si="13"/>
        <v>-1.519448018106917E-2</v>
      </c>
      <c r="H109" s="56">
        <f t="shared" ca="1" si="13"/>
        <v>4.1207556324110106E-2</v>
      </c>
      <c r="I109" s="56">
        <f t="shared" ca="1" si="13"/>
        <v>-2.791749745577865E-2</v>
      </c>
      <c r="J109" s="66">
        <f t="shared" ca="1" si="13"/>
        <v>-3.2291017000442679E-2</v>
      </c>
      <c r="K109" s="56">
        <f t="shared" ca="1" si="13"/>
        <v>-2.3809700088964658E-2</v>
      </c>
      <c r="L109" s="56" t="str">
        <f t="shared" ca="1" si="13"/>
        <v xml:space="preserve"> </v>
      </c>
      <c r="M109" s="66" t="str">
        <f t="shared" ca="1" si="13"/>
        <v xml:space="preserve"> </v>
      </c>
      <c r="N109" s="56">
        <f t="shared" ca="1" si="13"/>
        <v>-8.4019952144743781E-3</v>
      </c>
      <c r="O109" s="58">
        <f t="shared" ca="1" si="13"/>
        <v>-8.3854753377300639E-2</v>
      </c>
      <c r="P109" s="57">
        <f t="shared" ca="1" si="13"/>
        <v>-0.16799262948023508</v>
      </c>
      <c r="Q109" s="56">
        <f t="shared" ca="1" si="13"/>
        <v>-1.6587259911628349E-2</v>
      </c>
      <c r="R109" s="56">
        <f t="shared" ca="1" si="13"/>
        <v>-1.7082334668309884E-2</v>
      </c>
      <c r="S109" s="56" t="str">
        <f t="shared" ca="1" si="13"/>
        <v xml:space="preserve"> </v>
      </c>
      <c r="T109" s="56">
        <f t="shared" ca="1" si="13"/>
        <v>-1.7404444693084442E-2</v>
      </c>
      <c r="U109" s="56">
        <f t="shared" ca="1" si="13"/>
        <v>-1.9353182078039377E-2</v>
      </c>
      <c r="V109" s="56" t="str">
        <f t="shared" ca="1" si="13"/>
        <v xml:space="preserve"> </v>
      </c>
      <c r="W109" s="56">
        <f t="shared" ca="1" si="13"/>
        <v>-2.4737958884705757E-2</v>
      </c>
      <c r="X109" s="56">
        <f t="shared" ca="1" si="13"/>
        <v>3.0386282077238258E-2</v>
      </c>
      <c r="Y109" s="58">
        <f t="shared" ca="1" si="14"/>
        <v>-1.3480230297856055E-2</v>
      </c>
    </row>
    <row r="110" spans="1:25" s="33" customFormat="1" x14ac:dyDescent="0.2">
      <c r="A110" s="14">
        <v>41729</v>
      </c>
      <c r="B110" s="67">
        <f t="shared" ca="1" si="13"/>
        <v>-4.1678538573614032E-3</v>
      </c>
      <c r="C110" s="67">
        <f t="shared" ca="1" si="13"/>
        <v>-4.8220919584718303E-3</v>
      </c>
      <c r="D110" s="59">
        <f t="shared" ca="1" si="13"/>
        <v>-3.7693935428210201E-3</v>
      </c>
      <c r="E110" s="59">
        <f t="shared" ca="1" si="13"/>
        <v>-3.8803622619689726E-3</v>
      </c>
      <c r="F110" s="59">
        <f t="shared" ca="1" si="13"/>
        <v>-1.2118323885710769E-2</v>
      </c>
      <c r="G110" s="60">
        <f t="shared" ca="1" si="13"/>
        <v>-3.7725127925125612E-4</v>
      </c>
      <c r="H110" s="59">
        <f t="shared" ca="1" si="13"/>
        <v>-8.9945180783908896E-2</v>
      </c>
      <c r="I110" s="59">
        <f t="shared" ca="1" si="13"/>
        <v>-2.6889358421916643E-2</v>
      </c>
      <c r="J110" s="68">
        <f t="shared" ca="1" si="13"/>
        <v>-2.9453925021618255E-2</v>
      </c>
      <c r="K110" s="59">
        <f t="shared" ca="1" si="13"/>
        <v>-1.2030052549051096E-2</v>
      </c>
      <c r="L110" s="59" t="str">
        <f t="shared" ca="1" si="13"/>
        <v xml:space="preserve"> </v>
      </c>
      <c r="M110" s="68" t="str">
        <f t="shared" ca="1" si="13"/>
        <v xml:space="preserve"> </v>
      </c>
      <c r="N110" s="59">
        <f t="shared" ca="1" si="13"/>
        <v>-4.6613772207264592E-3</v>
      </c>
      <c r="O110" s="61">
        <f t="shared" ca="1" si="13"/>
        <v>-0.25988874945989848</v>
      </c>
      <c r="P110" s="60">
        <f t="shared" ca="1" si="13"/>
        <v>-6.1652913162117629E-2</v>
      </c>
      <c r="Q110" s="59">
        <f t="shared" ca="1" si="13"/>
        <v>4.9031596654611764E-3</v>
      </c>
      <c r="R110" s="59">
        <f t="shared" ca="1" si="13"/>
        <v>-1.694135569767985E-2</v>
      </c>
      <c r="S110" s="59" t="str">
        <f t="shared" ca="1" si="13"/>
        <v xml:space="preserve"> </v>
      </c>
      <c r="T110" s="59">
        <f t="shared" ca="1" si="13"/>
        <v>1.6338743758023133E-2</v>
      </c>
      <c r="U110" s="59">
        <f t="shared" ca="1" si="13"/>
        <v>-0.1380130535041616</v>
      </c>
      <c r="V110" s="59" t="str">
        <f t="shared" ca="1" si="13"/>
        <v xml:space="preserve"> </v>
      </c>
      <c r="W110" s="59">
        <f t="shared" ca="1" si="13"/>
        <v>-1.3889799213295473E-2</v>
      </c>
      <c r="X110" s="59">
        <f t="shared" ca="1" si="13"/>
        <v>5.704433885483251E-3</v>
      </c>
      <c r="Y110" s="61">
        <f t="shared" ca="1" si="14"/>
        <v>-2.4520511172880788E-3</v>
      </c>
    </row>
    <row r="111" spans="1:25" s="33" customFormat="1" x14ac:dyDescent="0.2">
      <c r="A111" s="20">
        <v>41820</v>
      </c>
      <c r="B111" s="63">
        <f t="shared" ca="1" si="13"/>
        <v>-5.5330320536323141E-3</v>
      </c>
      <c r="C111" s="63">
        <f t="shared" ca="1" si="13"/>
        <v>-1.2975765876696022E-2</v>
      </c>
      <c r="D111" s="34">
        <f t="shared" ref="D111:X121" ca="1" si="15">IF(AND(D46&gt;=0, (D45)&gt;0),D46/D45-1," ")</f>
        <v>-1.3937638701806088E-2</v>
      </c>
      <c r="E111" s="34">
        <f t="shared" ca="1" si="15"/>
        <v>-2.2655663915008839E-3</v>
      </c>
      <c r="F111" s="34">
        <f t="shared" ca="1" si="15"/>
        <v>-6.2527015497730876E-3</v>
      </c>
      <c r="G111" s="53">
        <f t="shared" ca="1" si="15"/>
        <v>-6.9261164592531177E-3</v>
      </c>
      <c r="H111" s="34">
        <f t="shared" ca="1" si="15"/>
        <v>-1.0410108311803556E-3</v>
      </c>
      <c r="I111" s="34">
        <f t="shared" ca="1" si="15"/>
        <v>-2.4841151829243291E-2</v>
      </c>
      <c r="J111" s="64">
        <f t="shared" ca="1" si="15"/>
        <v>-2.5376672614943363E-2</v>
      </c>
      <c r="K111" s="34">
        <f t="shared" ca="1" si="15"/>
        <v>-6.2930385602134598E-3</v>
      </c>
      <c r="L111" s="34" t="str">
        <f t="shared" ca="1" si="15"/>
        <v xml:space="preserve"> </v>
      </c>
      <c r="M111" s="64" t="str">
        <f t="shared" ca="1" si="15"/>
        <v xml:space="preserve"> </v>
      </c>
      <c r="N111" s="34">
        <f t="shared" ca="1" si="15"/>
        <v>-1.5302635644778295E-3</v>
      </c>
      <c r="O111" s="55">
        <f t="shared" ca="1" si="15"/>
        <v>-0.29124431221912972</v>
      </c>
      <c r="P111" s="53">
        <f t="shared" ca="1" si="15"/>
        <v>0.43642611827221045</v>
      </c>
      <c r="Q111" s="34">
        <f t="shared" ca="1" si="15"/>
        <v>-3.801806439029165E-3</v>
      </c>
      <c r="R111" s="34">
        <f t="shared" ca="1" si="15"/>
        <v>-1.6767686150068184E-2</v>
      </c>
      <c r="S111" s="34" t="str">
        <f t="shared" ca="1" si="15"/>
        <v xml:space="preserve"> </v>
      </c>
      <c r="T111" s="34">
        <f t="shared" ca="1" si="15"/>
        <v>-1.5051561816898928E-2</v>
      </c>
      <c r="U111" s="34">
        <f t="shared" ca="1" si="15"/>
        <v>-1.1943585070965823E-2</v>
      </c>
      <c r="V111" s="34" t="str">
        <f t="shared" ca="1" si="15"/>
        <v xml:space="preserve"> </v>
      </c>
      <c r="W111" s="34">
        <f t="shared" ca="1" si="15"/>
        <v>-5.2122879181303317E-3</v>
      </c>
      <c r="X111" s="34">
        <f t="shared" ca="1" si="15"/>
        <v>-0.37303575799944799</v>
      </c>
      <c r="Y111" s="55">
        <f t="shared" ca="1" si="14"/>
        <v>-9.2440203158018486E-3</v>
      </c>
    </row>
    <row r="112" spans="1:25" s="33" customFormat="1" x14ac:dyDescent="0.2">
      <c r="A112" s="20">
        <v>41912</v>
      </c>
      <c r="B112" s="63">
        <f t="shared" ref="B112:C121" ca="1" si="16">IF(AND(B47&gt;=0, (B46)&gt;0),B47/B46-1," ")</f>
        <v>-3.7711311677925963E-3</v>
      </c>
      <c r="C112" s="63">
        <f t="shared" ca="1" si="16"/>
        <v>-8.5290925536720685E-3</v>
      </c>
      <c r="D112" s="34">
        <f t="shared" ca="1" si="15"/>
        <v>-9.6417528208221359E-3</v>
      </c>
      <c r="E112" s="34">
        <f t="shared" ca="1" si="15"/>
        <v>-1.7047410649460026E-3</v>
      </c>
      <c r="F112" s="34">
        <f t="shared" ca="1" si="15"/>
        <v>-8.1223271926322838E-4</v>
      </c>
      <c r="G112" s="53">
        <f t="shared" ca="1" si="15"/>
        <v>-4.170525956995963E-3</v>
      </c>
      <c r="H112" s="34">
        <f t="shared" ca="1" si="15"/>
        <v>-2.3592410170532818E-2</v>
      </c>
      <c r="I112" s="34">
        <f t="shared" ca="1" si="15"/>
        <v>-2.4000069649205091E-2</v>
      </c>
      <c r="J112" s="64">
        <f t="shared" ca="1" si="15"/>
        <v>-2.1011156565704847E-2</v>
      </c>
      <c r="K112" s="34">
        <f t="shared" ca="1" si="15"/>
        <v>-4.6308584165899447E-4</v>
      </c>
      <c r="L112" s="34" t="str">
        <f t="shared" ca="1" si="15"/>
        <v xml:space="preserve"> </v>
      </c>
      <c r="M112" s="64" t="str">
        <f t="shared" ca="1" si="15"/>
        <v xml:space="preserve"> </v>
      </c>
      <c r="N112" s="34">
        <f t="shared" ca="1" si="15"/>
        <v>-1.4454320675970633E-3</v>
      </c>
      <c r="O112" s="55">
        <f t="shared" ca="1" si="15"/>
        <v>-0.39902894359242547</v>
      </c>
      <c r="P112" s="53">
        <f t="shared" ca="1" si="15"/>
        <v>-0.16369234073832983</v>
      </c>
      <c r="Q112" s="34">
        <f t="shared" ca="1" si="15"/>
        <v>-2.6128814097657882E-3</v>
      </c>
      <c r="R112" s="34">
        <f t="shared" ca="1" si="15"/>
        <v>-1.7016196809205297E-2</v>
      </c>
      <c r="S112" s="34" t="str">
        <f t="shared" ca="1" si="15"/>
        <v xml:space="preserve"> </v>
      </c>
      <c r="T112" s="34">
        <f t="shared" ca="1" si="15"/>
        <v>5.0100786999371927E-3</v>
      </c>
      <c r="U112" s="34">
        <f t="shared" ca="1" si="15"/>
        <v>-5.5346904003380493E-3</v>
      </c>
      <c r="V112" s="34" t="str">
        <f t="shared" ca="1" si="15"/>
        <v xml:space="preserve"> </v>
      </c>
      <c r="W112" s="34">
        <f t="shared" ca="1" si="15"/>
        <v>4.0994982497499777E-4</v>
      </c>
      <c r="X112" s="34">
        <f t="shared" ca="1" si="15"/>
        <v>-0.14632464293675929</v>
      </c>
      <c r="Y112" s="55">
        <f t="shared" ca="1" si="14"/>
        <v>2.1328852048700941E-3</v>
      </c>
    </row>
    <row r="113" spans="1:25" s="33" customFormat="1" ht="12" thickBot="1" x14ac:dyDescent="0.25">
      <c r="A113" s="20">
        <v>42004</v>
      </c>
      <c r="B113" s="63">
        <f t="shared" ca="1" si="16"/>
        <v>-1.0137800794818741E-2</v>
      </c>
      <c r="C113" s="63">
        <f t="shared" ca="1" si="16"/>
        <v>-1.0180489782153246E-2</v>
      </c>
      <c r="D113" s="34">
        <f t="shared" ca="1" si="15"/>
        <v>-1.016260981538597E-2</v>
      </c>
      <c r="E113" s="34">
        <f t="shared" ca="1" si="15"/>
        <v>-1.0119387639382693E-2</v>
      </c>
      <c r="F113" s="34">
        <f t="shared" ca="1" si="15"/>
        <v>-1.0303400556143538E-2</v>
      </c>
      <c r="G113" s="53">
        <f t="shared" ca="1" si="15"/>
        <v>-8.0104128588449619E-3</v>
      </c>
      <c r="H113" s="34">
        <f t="shared" ca="1" si="15"/>
        <v>-7.5706404836832775E-3</v>
      </c>
      <c r="I113" s="34">
        <f t="shared" ca="1" si="15"/>
        <v>-2.8626294056495083E-2</v>
      </c>
      <c r="J113" s="64">
        <f t="shared" ca="1" si="15"/>
        <v>-2.9664670843013052E-2</v>
      </c>
      <c r="K113" s="34">
        <f t="shared" ca="1" si="15"/>
        <v>-9.9824055180315341E-3</v>
      </c>
      <c r="L113" s="34" t="str">
        <f t="shared" ca="1" si="15"/>
        <v xml:space="preserve"> </v>
      </c>
      <c r="M113" s="64" t="str">
        <f t="shared" ca="1" si="15"/>
        <v xml:space="preserve"> </v>
      </c>
      <c r="N113" s="34">
        <f t="shared" ca="1" si="15"/>
        <v>-9.7741663139131463E-3</v>
      </c>
      <c r="O113" s="55">
        <f t="shared" ca="1" si="15"/>
        <v>-0.4811456993838874</v>
      </c>
      <c r="P113" s="53">
        <f t="shared" ca="1" si="15"/>
        <v>3.7500820772228494E-2</v>
      </c>
      <c r="Q113" s="34">
        <f t="shared" ca="1" si="15"/>
        <v>-7.8096150238573525E-3</v>
      </c>
      <c r="R113" s="34">
        <f t="shared" ca="1" si="15"/>
        <v>-1.8099066661072305E-2</v>
      </c>
      <c r="S113" s="34" t="str">
        <f t="shared" ca="1" si="15"/>
        <v xml:space="preserve"> </v>
      </c>
      <c r="T113" s="34">
        <f t="shared" ca="1" si="15"/>
        <v>-1.4888106242511912E-2</v>
      </c>
      <c r="U113" s="34">
        <f t="shared" ca="1" si="15"/>
        <v>-6.0526677749092039E-3</v>
      </c>
      <c r="V113" s="34" t="str">
        <f t="shared" ca="1" si="15"/>
        <v xml:space="preserve"> </v>
      </c>
      <c r="W113" s="34">
        <f t="shared" ca="1" si="15"/>
        <v>-1.0440710327952907E-2</v>
      </c>
      <c r="X113" s="34">
        <f t="shared" ca="1" si="15"/>
        <v>0.54145047080598641</v>
      </c>
      <c r="Y113" s="55">
        <f t="shared" ca="1" si="14"/>
        <v>2.3560603902464505E-2</v>
      </c>
    </row>
    <row r="114" spans="1:25" s="33" customFormat="1" x14ac:dyDescent="0.2">
      <c r="A114" s="14">
        <v>42094</v>
      </c>
      <c r="B114" s="67">
        <f t="shared" ca="1" si="16"/>
        <v>-6.4477349501710357E-3</v>
      </c>
      <c r="C114" s="67">
        <f t="shared" ca="1" si="16"/>
        <v>-9.9353423739673152E-3</v>
      </c>
      <c r="D114" s="59">
        <f t="shared" ca="1" si="15"/>
        <v>-1.0588377827700723E-2</v>
      </c>
      <c r="E114" s="59">
        <f t="shared" ca="1" si="15"/>
        <v>-4.9435087400495625E-3</v>
      </c>
      <c r="F114" s="59">
        <f t="shared" ca="1" si="15"/>
        <v>-5.4455962611806852E-3</v>
      </c>
      <c r="G114" s="60">
        <f t="shared" ca="1" si="15"/>
        <v>-9.4242617665754036E-3</v>
      </c>
      <c r="H114" s="59">
        <f t="shared" ca="1" si="15"/>
        <v>1.8801769346080466E-2</v>
      </c>
      <c r="I114" s="59">
        <f t="shared" ca="1" si="15"/>
        <v>-2.3167123075564566E-2</v>
      </c>
      <c r="J114" s="68">
        <f t="shared" ca="1" si="15"/>
        <v>-2.9288005823243424E-2</v>
      </c>
      <c r="K114" s="59">
        <f t="shared" ca="1" si="15"/>
        <v>-5.0112640954227405E-3</v>
      </c>
      <c r="L114" s="59" t="str">
        <f t="shared" ca="1" si="15"/>
        <v xml:space="preserve"> </v>
      </c>
      <c r="M114" s="68" t="str">
        <f t="shared" ca="1" si="15"/>
        <v xml:space="preserve"> </v>
      </c>
      <c r="N114" s="59">
        <f t="shared" ca="1" si="15"/>
        <v>-4.0566621850801621E-3</v>
      </c>
      <c r="O114" s="61">
        <f t="shared" ca="1" si="15"/>
        <v>-0.18823894546170061</v>
      </c>
      <c r="P114" s="60">
        <f t="shared" ca="1" si="15"/>
        <v>-0.32359130318242546</v>
      </c>
      <c r="Q114" s="59">
        <f t="shared" ca="1" si="15"/>
        <v>-4.0807601608474631E-3</v>
      </c>
      <c r="R114" s="59">
        <f t="shared" ca="1" si="15"/>
        <v>-1.9749689223436784E-2</v>
      </c>
      <c r="S114" s="59" t="str">
        <f t="shared" ca="1" si="15"/>
        <v xml:space="preserve"> </v>
      </c>
      <c r="T114" s="59">
        <f t="shared" ca="1" si="15"/>
        <v>-2.3434109671576331E-2</v>
      </c>
      <c r="U114" s="59">
        <f t="shared" ca="1" si="15"/>
        <v>-7.8092691546532977E-3</v>
      </c>
      <c r="V114" s="59" t="str">
        <f t="shared" ca="1" si="15"/>
        <v xml:space="preserve"> </v>
      </c>
      <c r="W114" s="59">
        <f t="shared" ca="1" si="15"/>
        <v>-7.1129251994623832E-3</v>
      </c>
      <c r="X114" s="59">
        <f t="shared" ca="1" si="15"/>
        <v>-0.25474592671555929</v>
      </c>
      <c r="Y114" s="61">
        <f t="shared" ca="1" si="14"/>
        <v>1.3497471961488205E-2</v>
      </c>
    </row>
    <row r="115" spans="1:25" s="33" customFormat="1" x14ac:dyDescent="0.2">
      <c r="A115" s="20">
        <v>42185</v>
      </c>
      <c r="B115" s="63">
        <f t="shared" ca="1" si="16"/>
        <v>-2.7049827643103042E-3</v>
      </c>
      <c r="C115" s="63">
        <f t="shared" ca="1" si="16"/>
        <v>-7.3883288877407693E-3</v>
      </c>
      <c r="D115" s="34">
        <f t="shared" ca="1" si="15"/>
        <v>-8.4389936098210327E-3</v>
      </c>
      <c r="E115" s="34">
        <f t="shared" ca="1" si="15"/>
        <v>-6.9516058565932681E-4</v>
      </c>
      <c r="F115" s="34">
        <f t="shared" ca="1" si="15"/>
        <v>-2.0215641806664575E-4</v>
      </c>
      <c r="G115" s="53">
        <f t="shared" ca="1" si="15"/>
        <v>-4.2619483631810562E-3</v>
      </c>
      <c r="H115" s="34">
        <f t="shared" ca="1" si="15"/>
        <v>-1.5156795861011152E-2</v>
      </c>
      <c r="I115" s="34">
        <f t="shared" ca="1" si="15"/>
        <v>-2.2523043811726207E-2</v>
      </c>
      <c r="J115" s="64">
        <f t="shared" ca="1" si="15"/>
        <v>-1.9180855777093941E-2</v>
      </c>
      <c r="K115" s="34">
        <f t="shared" ca="1" si="15"/>
        <v>1.0245872302783177E-4</v>
      </c>
      <c r="L115" s="34" t="str">
        <f t="shared" ca="1" si="15"/>
        <v xml:space="preserve"> </v>
      </c>
      <c r="M115" s="64" t="str">
        <f t="shared" ca="1" si="15"/>
        <v xml:space="preserve"> </v>
      </c>
      <c r="N115" s="34">
        <f t="shared" ca="1" si="15"/>
        <v>-2.5386540737006857E-3</v>
      </c>
      <c r="O115" s="55">
        <f t="shared" ca="1" si="15"/>
        <v>-0.17213989931685558</v>
      </c>
      <c r="P115" s="53">
        <f t="shared" ca="1" si="15"/>
        <v>3.8246375474451089E-2</v>
      </c>
      <c r="Q115" s="34">
        <f t="shared" ca="1" si="15"/>
        <v>-1.0234578349577195E-3</v>
      </c>
      <c r="R115" s="34">
        <f t="shared" ca="1" si="15"/>
        <v>-1.8229875076663959E-2</v>
      </c>
      <c r="S115" s="34" t="str">
        <f t="shared" ca="1" si="15"/>
        <v xml:space="preserve"> </v>
      </c>
      <c r="T115" s="34">
        <f t="shared" ca="1" si="15"/>
        <v>-1.1671970033388934E-4</v>
      </c>
      <c r="U115" s="34">
        <f t="shared" ca="1" si="15"/>
        <v>-4.8040838795373464E-3</v>
      </c>
      <c r="V115" s="34" t="str">
        <f t="shared" ca="1" si="15"/>
        <v xml:space="preserve"> </v>
      </c>
      <c r="W115" s="34">
        <f t="shared" ca="1" si="15"/>
        <v>2.8635729063108961E-4</v>
      </c>
      <c r="X115" s="34">
        <f t="shared" ca="1" si="15"/>
        <v>-1.7622786277650682E-2</v>
      </c>
      <c r="Y115" s="55">
        <f t="shared" ca="1" si="14"/>
        <v>2.2079848000335689E-2</v>
      </c>
    </row>
    <row r="116" spans="1:25" s="33" customFormat="1" x14ac:dyDescent="0.2">
      <c r="A116" s="20">
        <v>42277</v>
      </c>
      <c r="B116" s="63">
        <f t="shared" ca="1" si="16"/>
        <v>-4.6920080993135826E-3</v>
      </c>
      <c r="C116" s="63">
        <f t="shared" ca="1" si="16"/>
        <v>-8.7369925401247217E-3</v>
      </c>
      <c r="D116" s="34">
        <f t="shared" ca="1" si="15"/>
        <v>-9.4887453755592155E-3</v>
      </c>
      <c r="E116" s="34">
        <f t="shared" ca="1" si="15"/>
        <v>-2.967760535795172E-3</v>
      </c>
      <c r="F116" s="34">
        <f t="shared" ca="1" si="15"/>
        <v>-3.6376309949843755E-3</v>
      </c>
      <c r="G116" s="53">
        <f t="shared" ca="1" si="15"/>
        <v>-4.4401054744510615E-3</v>
      </c>
      <c r="H116" s="34">
        <f t="shared" ca="1" si="15"/>
        <v>-5.9438758685169679E-3</v>
      </c>
      <c r="I116" s="34">
        <f t="shared" ca="1" si="15"/>
        <v>-1.9763200674183579E-2</v>
      </c>
      <c r="J116" s="64">
        <f t="shared" ca="1" si="15"/>
        <v>-1.9592183578240441E-2</v>
      </c>
      <c r="K116" s="34">
        <f t="shared" ca="1" si="15"/>
        <v>-1.4579108936851881E-3</v>
      </c>
      <c r="L116" s="34" t="str">
        <f t="shared" ca="1" si="15"/>
        <v xml:space="preserve"> </v>
      </c>
      <c r="M116" s="64" t="str">
        <f t="shared" ca="1" si="15"/>
        <v xml:space="preserve"> </v>
      </c>
      <c r="N116" s="34">
        <f t="shared" ca="1" si="15"/>
        <v>-1.0568040255800604E-3</v>
      </c>
      <c r="O116" s="55">
        <f t="shared" ca="1" si="15"/>
        <v>-0.16888371039088768</v>
      </c>
      <c r="P116" s="53">
        <f t="shared" ca="1" si="15"/>
        <v>5.5078184530232832E-2</v>
      </c>
      <c r="Q116" s="34">
        <f t="shared" ca="1" si="15"/>
        <v>-3.7800533535377046E-3</v>
      </c>
      <c r="R116" s="34">
        <f t="shared" ca="1" si="15"/>
        <v>-1.6394207215329359E-2</v>
      </c>
      <c r="S116" s="34" t="str">
        <f t="shared" ca="1" si="15"/>
        <v xml:space="preserve"> </v>
      </c>
      <c r="T116" s="34">
        <f t="shared" ca="1" si="15"/>
        <v>-4.5035925482216355E-3</v>
      </c>
      <c r="U116" s="34">
        <f t="shared" ca="1" si="15"/>
        <v>-7.820659768014937E-3</v>
      </c>
      <c r="V116" s="34" t="str">
        <f t="shared" ca="1" si="15"/>
        <v xml:space="preserve"> </v>
      </c>
      <c r="W116" s="34">
        <f t="shared" ca="1" si="15"/>
        <v>-1.3556555028751971E-3</v>
      </c>
      <c r="X116" s="34">
        <f t="shared" ca="1" si="15"/>
        <v>-0.17398428923873399</v>
      </c>
      <c r="Y116" s="55">
        <f t="shared" ca="1" si="14"/>
        <v>2.3991303446051715E-2</v>
      </c>
    </row>
    <row r="117" spans="1:25" s="33" customFormat="1" ht="12" thickBot="1" x14ac:dyDescent="0.25">
      <c r="A117" s="20">
        <v>42369</v>
      </c>
      <c r="B117" s="63">
        <f t="shared" ca="1" si="16"/>
        <v>-3.4226534083562354E-3</v>
      </c>
      <c r="C117" s="63">
        <f t="shared" ca="1" si="16"/>
        <v>-4.4985584184482619E-3</v>
      </c>
      <c r="D117" s="34">
        <f t="shared" ca="1" si="15"/>
        <v>-4.8517403094471279E-3</v>
      </c>
      <c r="E117" s="34">
        <f t="shared" ca="1" si="15"/>
        <v>-2.9666832789173592E-3</v>
      </c>
      <c r="F117" s="34">
        <f t="shared" ca="1" si="15"/>
        <v>-2.1168902336733408E-3</v>
      </c>
      <c r="G117" s="53">
        <f t="shared" ca="1" si="15"/>
        <v>-3.7206874121959999E-3</v>
      </c>
      <c r="H117" s="34">
        <f t="shared" ca="1" si="15"/>
        <v>-1.4273946809972848E-5</v>
      </c>
      <c r="I117" s="34">
        <f t="shared" ca="1" si="15"/>
        <v>-3.5343982551165887E-2</v>
      </c>
      <c r="J117" s="64">
        <f t="shared" ca="1" si="15"/>
        <v>-4.0746432555224699E-2</v>
      </c>
      <c r="K117" s="34">
        <f t="shared" ca="1" si="15"/>
        <v>-3.918210595606153E-3</v>
      </c>
      <c r="L117" s="34" t="str">
        <f t="shared" ca="1" si="15"/>
        <v xml:space="preserve"> </v>
      </c>
      <c r="M117" s="64" t="str">
        <f t="shared" ca="1" si="15"/>
        <v xml:space="preserve"> </v>
      </c>
      <c r="N117" s="34">
        <f t="shared" ca="1" si="15"/>
        <v>-1.9406962143212469E-3</v>
      </c>
      <c r="O117" s="55">
        <f t="shared" ca="1" si="15"/>
        <v>-0.26013980691877803</v>
      </c>
      <c r="P117" s="53">
        <f t="shared" ca="1" si="15"/>
        <v>-0.141302005946912</v>
      </c>
      <c r="Q117" s="34">
        <f t="shared" ca="1" si="15"/>
        <v>-2.3010128308534883E-3</v>
      </c>
      <c r="R117" s="34">
        <f t="shared" ca="1" si="15"/>
        <v>-1.3693545608685409E-2</v>
      </c>
      <c r="S117" s="34" t="str">
        <f t="shared" ca="1" si="15"/>
        <v xml:space="preserve"> </v>
      </c>
      <c r="T117" s="34">
        <f t="shared" ca="1" si="15"/>
        <v>-5.7479259520607506E-3</v>
      </c>
      <c r="U117" s="34">
        <f t="shared" ca="1" si="15"/>
        <v>-8.5870093152157212E-3</v>
      </c>
      <c r="V117" s="34" t="str">
        <f t="shared" ca="1" si="15"/>
        <v xml:space="preserve"> </v>
      </c>
      <c r="W117" s="34">
        <f t="shared" ca="1" si="15"/>
        <v>-3.2138255194124055E-3</v>
      </c>
      <c r="X117" s="34">
        <f t="shared" ca="1" si="15"/>
        <v>0.22880545501944161</v>
      </c>
      <c r="Y117" s="55">
        <f t="shared" ca="1" si="14"/>
        <v>5.4729791937728756E-3</v>
      </c>
    </row>
    <row r="118" spans="1:25" s="33" customFormat="1" x14ac:dyDescent="0.2">
      <c r="A118" s="14">
        <v>42460</v>
      </c>
      <c r="B118" s="67">
        <f t="shared" ca="1" si="16"/>
        <v>-2.9711977642385978E-3</v>
      </c>
      <c r="C118" s="67">
        <f t="shared" ca="1" si="16"/>
        <v>-6.622857661888748E-3</v>
      </c>
      <c r="D118" s="59">
        <f t="shared" ca="1" si="15"/>
        <v>-8.4552781307544178E-3</v>
      </c>
      <c r="E118" s="59">
        <f t="shared" ca="1" si="15"/>
        <v>-1.4259966677235836E-3</v>
      </c>
      <c r="F118" s="59">
        <f t="shared" ca="1" si="15"/>
        <v>5.7001318299307879E-3</v>
      </c>
      <c r="G118" s="60">
        <f t="shared" ca="1" si="15"/>
        <v>-7.4684953739496684E-3</v>
      </c>
      <c r="H118" s="59">
        <f t="shared" ca="1" si="15"/>
        <v>2.2781498639322884E-2</v>
      </c>
      <c r="I118" s="59">
        <f t="shared" ca="1" si="15"/>
        <v>1.3266102250979905E-2</v>
      </c>
      <c r="J118" s="68">
        <f t="shared" ca="1" si="15"/>
        <v>1.581443309378594E-2</v>
      </c>
      <c r="K118" s="59">
        <f t="shared" ca="1" si="15"/>
        <v>8.5877409783408076E-3</v>
      </c>
      <c r="L118" s="59" t="str">
        <f t="shared" ca="1" si="15"/>
        <v xml:space="preserve"> </v>
      </c>
      <c r="M118" s="68" t="str">
        <f t="shared" ca="1" si="15"/>
        <v xml:space="preserve"> </v>
      </c>
      <c r="N118" s="59">
        <f t="shared" ca="1" si="15"/>
        <v>-1.7851381963328583E-3</v>
      </c>
      <c r="O118" s="61">
        <f t="shared" ca="1" si="15"/>
        <v>-0.23319230094578025</v>
      </c>
      <c r="P118" s="60">
        <f t="shared" ca="1" si="15"/>
        <v>-8.5083050952699746E-2</v>
      </c>
      <c r="Q118" s="59">
        <f t="shared" ca="1" si="15"/>
        <v>-1.2271805581121842E-2</v>
      </c>
      <c r="R118" s="59">
        <f t="shared" ca="1" si="15"/>
        <v>-1.3385498256813344E-2</v>
      </c>
      <c r="S118" s="59" t="str">
        <f t="shared" ca="1" si="15"/>
        <v xml:space="preserve"> </v>
      </c>
      <c r="T118" s="59">
        <f t="shared" ca="1" si="15"/>
        <v>6.9750456141919326E-3</v>
      </c>
      <c r="U118" s="59">
        <f t="shared" ca="1" si="15"/>
        <v>-2.5478997284447136E-3</v>
      </c>
      <c r="V118" s="59" t="str">
        <f t="shared" ca="1" si="15"/>
        <v xml:space="preserve"> </v>
      </c>
      <c r="W118" s="59">
        <f t="shared" ca="1" si="15"/>
        <v>6.8062230987253614E-3</v>
      </c>
      <c r="X118" s="59">
        <f t="shared" ca="1" si="15"/>
        <v>3.0096080856898411E-2</v>
      </c>
      <c r="Y118" s="61">
        <f t="shared" ca="1" si="14"/>
        <v>-2.9825456826318986E-3</v>
      </c>
    </row>
    <row r="119" spans="1:25" s="33" customFormat="1" x14ac:dyDescent="0.2">
      <c r="A119" s="20">
        <v>42551</v>
      </c>
      <c r="B119" s="63">
        <f t="shared" ca="1" si="16"/>
        <v>-5.628443655367521E-3</v>
      </c>
      <c r="C119" s="63">
        <f t="shared" ca="1" si="16"/>
        <v>-3.6141314958545445E-3</v>
      </c>
      <c r="D119" s="34">
        <f t="shared" ca="1" si="15"/>
        <v>-5.0335590531547236E-3</v>
      </c>
      <c r="E119" s="34">
        <f t="shared" ca="1" si="15"/>
        <v>-6.476364607878482E-3</v>
      </c>
      <c r="F119" s="34">
        <f t="shared" ca="1" si="15"/>
        <v>5.7971329400763327E-3</v>
      </c>
      <c r="G119" s="53">
        <f t="shared" ca="1" si="15"/>
        <v>-3.290499499563504E-3</v>
      </c>
      <c r="H119" s="34">
        <f t="shared" ca="1" si="15"/>
        <v>1.0377985534735679E-2</v>
      </c>
      <c r="I119" s="34">
        <f t="shared" ca="1" si="15"/>
        <v>-4.1952031646078525E-2</v>
      </c>
      <c r="J119" s="64">
        <f t="shared" ca="1" si="15"/>
        <v>-2.6046133626843937E-2</v>
      </c>
      <c r="K119" s="34">
        <f t="shared" ca="1" si="15"/>
        <v>7.5208580006931314E-3</v>
      </c>
      <c r="L119" s="34" t="str">
        <f t="shared" ca="1" si="15"/>
        <v xml:space="preserve"> </v>
      </c>
      <c r="M119" s="64" t="str">
        <f t="shared" ca="1" si="15"/>
        <v xml:space="preserve"> </v>
      </c>
      <c r="N119" s="34">
        <f t="shared" ca="1" si="15"/>
        <v>-5.8551279799812228E-4</v>
      </c>
      <c r="O119" s="55">
        <f t="shared" ca="1" si="15"/>
        <v>-0.21169521997206975</v>
      </c>
      <c r="P119" s="53">
        <f t="shared" ca="1" si="15"/>
        <v>0.10329514701325015</v>
      </c>
      <c r="Q119" s="34">
        <f t="shared" ca="1" si="15"/>
        <v>-4.7693336090305349E-3</v>
      </c>
      <c r="R119" s="34">
        <f t="shared" ca="1" si="15"/>
        <v>-9.7782301753155387E-3</v>
      </c>
      <c r="S119" s="34" t="str">
        <f t="shared" ca="1" si="15"/>
        <v xml:space="preserve"> </v>
      </c>
      <c r="T119" s="34">
        <f t="shared" ca="1" si="15"/>
        <v>-4.0991332077259246E-3</v>
      </c>
      <c r="U119" s="34">
        <f t="shared" ca="1" si="15"/>
        <v>-9.6368302725533539E-3</v>
      </c>
      <c r="V119" s="34" t="str">
        <f t="shared" ca="1" si="15"/>
        <v xml:space="preserve"> </v>
      </c>
      <c r="W119" s="34">
        <f t="shared" ca="1" si="15"/>
        <v>7.514465916404367E-3</v>
      </c>
      <c r="X119" s="34">
        <f t="shared" ca="1" si="15"/>
        <v>-0.29986149054255762</v>
      </c>
      <c r="Y119" s="55">
        <f t="shared" ca="1" si="14"/>
        <v>3.122406620126883E-2</v>
      </c>
    </row>
    <row r="120" spans="1:25" s="33" customFormat="1" x14ac:dyDescent="0.2">
      <c r="A120" s="20">
        <v>42643</v>
      </c>
      <c r="B120" s="63">
        <f t="shared" ca="1" si="16"/>
        <v>-9.8143049892329692E-4</v>
      </c>
      <c r="C120" s="63">
        <f t="shared" ca="1" si="16"/>
        <v>1.6250639039303572E-3</v>
      </c>
      <c r="D120" s="34">
        <f t="shared" ca="1" si="15"/>
        <v>5.9619453723702698E-4</v>
      </c>
      <c r="E120" s="34">
        <f t="shared" ca="1" si="15"/>
        <v>-2.0817903744281274E-3</v>
      </c>
      <c r="F120" s="34">
        <f t="shared" ca="1" si="15"/>
        <v>8.3733427539396388E-3</v>
      </c>
      <c r="G120" s="53">
        <f t="shared" ca="1" si="15"/>
        <v>5.4306527848873021E-3</v>
      </c>
      <c r="H120" s="34">
        <f t="shared" ca="1" si="15"/>
        <v>-2.1925074155587976E-2</v>
      </c>
      <c r="I120" s="34">
        <f t="shared" ca="1" si="15"/>
        <v>-1.3409580312929492E-2</v>
      </c>
      <c r="J120" s="64">
        <f t="shared" ca="1" si="15"/>
        <v>-1.8757687745485585E-2</v>
      </c>
      <c r="K120" s="34">
        <f t="shared" ca="1" si="15"/>
        <v>-1.4075640001820489E-4</v>
      </c>
      <c r="L120" s="34" t="str">
        <f t="shared" ca="1" si="15"/>
        <v xml:space="preserve"> </v>
      </c>
      <c r="M120" s="64" t="str">
        <f t="shared" ca="1" si="15"/>
        <v xml:space="preserve"> </v>
      </c>
      <c r="N120" s="34">
        <f t="shared" ca="1" si="15"/>
        <v>-8.6127992217966964E-3</v>
      </c>
      <c r="O120" s="55">
        <f t="shared" ca="1" si="15"/>
        <v>-0.14297398783354232</v>
      </c>
      <c r="P120" s="53">
        <f t="shared" ca="1" si="15"/>
        <v>8.6962851017913678E-2</v>
      </c>
      <c r="Q120" s="34">
        <f t="shared" ca="1" si="15"/>
        <v>4.4371785088457294E-3</v>
      </c>
      <c r="R120" s="34">
        <f t="shared" ca="1" si="15"/>
        <v>-7.7366927062612056E-3</v>
      </c>
      <c r="S120" s="34" t="str">
        <f t="shared" ca="1" si="15"/>
        <v xml:space="preserve"> </v>
      </c>
      <c r="T120" s="34">
        <f t="shared" ca="1" si="15"/>
        <v>-1.1433980955666723E-2</v>
      </c>
      <c r="U120" s="34">
        <f t="shared" ca="1" si="15"/>
        <v>-1.1350648723793322E-2</v>
      </c>
      <c r="V120" s="34" t="str">
        <f t="shared" ca="1" si="15"/>
        <v xml:space="preserve"> </v>
      </c>
      <c r="W120" s="34">
        <f t="shared" ca="1" si="15"/>
        <v>3.6049338502519568E-4</v>
      </c>
      <c r="X120" s="34">
        <f t="shared" ca="1" si="15"/>
        <v>-0.29510780882395204</v>
      </c>
      <c r="Y120" s="55">
        <f t="shared" ca="1" si="14"/>
        <v>4.0598674800931267E-3</v>
      </c>
    </row>
    <row r="121" spans="1:25" s="33" customFormat="1" ht="12" thickBot="1" x14ac:dyDescent="0.25">
      <c r="A121" s="20">
        <v>42735</v>
      </c>
      <c r="B121" s="63">
        <f t="shared" ca="1" si="16"/>
        <v>-3.2281721448185197E-3</v>
      </c>
      <c r="C121" s="63">
        <f t="shared" ca="1" si="16"/>
        <v>-7.1602236751318049E-3</v>
      </c>
      <c r="D121" s="34">
        <f t="shared" ca="1" si="15"/>
        <v>-8.4544262901782297E-3</v>
      </c>
      <c r="E121" s="34">
        <f t="shared" ca="1" si="15"/>
        <v>-1.5620478948067396E-3</v>
      </c>
      <c r="F121" s="34">
        <f t="shared" ca="1" si="15"/>
        <v>1.2628877710567643E-3</v>
      </c>
      <c r="G121" s="53">
        <f t="shared" ca="1" si="15"/>
        <v>-1.0560166775390289E-2</v>
      </c>
      <c r="H121" s="34">
        <f t="shared" ca="1" si="15"/>
        <v>-1.0592508514179255E-2</v>
      </c>
      <c r="I121" s="34">
        <f t="shared" ca="1" si="15"/>
        <v>-1.9674546804845372E-2</v>
      </c>
      <c r="J121" s="64">
        <f t="shared" ca="1" si="15"/>
        <v>-1.7830642260878715E-2</v>
      </c>
      <c r="K121" s="34">
        <f t="shared" ca="1" si="15"/>
        <v>-1.0413476361262886E-3</v>
      </c>
      <c r="L121" s="34" t="str">
        <f t="shared" ca="1" si="15"/>
        <v xml:space="preserve"> </v>
      </c>
      <c r="M121" s="64" t="str">
        <f t="shared" ca="1" si="15"/>
        <v xml:space="preserve"> </v>
      </c>
      <c r="N121" s="34">
        <f t="shared" ca="1" si="15"/>
        <v>-5.3564469573348372E-3</v>
      </c>
      <c r="O121" s="55">
        <f t="shared" ca="1" si="15"/>
        <v>-0.24795643913597476</v>
      </c>
      <c r="P121" s="53">
        <f t="shared" ca="1" si="15"/>
        <v>-0.18587376991740434</v>
      </c>
      <c r="Q121" s="34">
        <f t="shared" ca="1" si="15"/>
        <v>-1.0888135516512798E-2</v>
      </c>
      <c r="R121" s="34">
        <f t="shared" ca="1" si="15"/>
        <v>-8.4387239046634921E-3</v>
      </c>
      <c r="S121" s="34" t="str">
        <f t="shared" ca="1" si="15"/>
        <v xml:space="preserve"> </v>
      </c>
      <c r="T121" s="34">
        <f t="shared" ca="1" si="15"/>
        <v>-1.3102751039471783E-2</v>
      </c>
      <c r="U121" s="34">
        <f t="shared" ca="1" si="15"/>
        <v>-1.0588359882956255E-2</v>
      </c>
      <c r="V121" s="34" t="str">
        <f t="shared" ca="1" si="15"/>
        <v xml:space="preserve"> </v>
      </c>
      <c r="W121" s="34">
        <f t="shared" ca="1" si="15"/>
        <v>-2.1543987169925227E-4</v>
      </c>
      <c r="X121" s="34">
        <f t="shared" ca="1" si="15"/>
        <v>-0.10823503110845634</v>
      </c>
      <c r="Y121" s="55">
        <f t="shared" ca="1" si="14"/>
        <v>9.4713249255606868E-3</v>
      </c>
    </row>
    <row r="122" spans="1:25" s="33" customFormat="1" x14ac:dyDescent="0.2">
      <c r="A122" s="14">
        <v>42825</v>
      </c>
      <c r="B122" s="67">
        <f t="shared" ref="B122:X122" ca="1" si="17">IF(AND(B57&gt;=0, (B56)&gt;0),B57/B56-1," ")</f>
        <v>-1.1680344932096798E-3</v>
      </c>
      <c r="C122" s="67">
        <f t="shared" ca="1" si="17"/>
        <v>1.7730682584744528E-3</v>
      </c>
      <c r="D122" s="59">
        <f t="shared" ca="1" si="17"/>
        <v>9.9637887036796435E-4</v>
      </c>
      <c r="E122" s="59">
        <f t="shared" ca="1" si="17"/>
        <v>-2.4072774790827589E-3</v>
      </c>
      <c r="F122" s="59">
        <f t="shared" ca="1" si="17"/>
        <v>6.7789686804480276E-3</v>
      </c>
      <c r="G122" s="60">
        <f t="shared" ca="1" si="17"/>
        <v>9.2163767158452981E-3</v>
      </c>
      <c r="H122" s="59">
        <f t="shared" ca="1" si="17"/>
        <v>1.1257844593521638E-2</v>
      </c>
      <c r="I122" s="59">
        <f t="shared" ca="1" si="17"/>
        <v>-1.5844109265536144E-2</v>
      </c>
      <c r="J122" s="68">
        <f t="shared" ca="1" si="17"/>
        <v>-1.0742193816250079E-2</v>
      </c>
      <c r="K122" s="59">
        <f t="shared" ca="1" si="17"/>
        <v>1.7248712495741669E-2</v>
      </c>
      <c r="L122" s="59" t="str">
        <f t="shared" ca="1" si="17"/>
        <v xml:space="preserve"> </v>
      </c>
      <c r="M122" s="68" t="str">
        <f t="shared" ca="1" si="17"/>
        <v xml:space="preserve"> </v>
      </c>
      <c r="N122" s="59">
        <f t="shared" ca="1" si="17"/>
        <v>5.0413292940845178E-3</v>
      </c>
      <c r="O122" s="61">
        <f t="shared" ca="1" si="17"/>
        <v>-0.13855229195115282</v>
      </c>
      <c r="P122" s="60">
        <f t="shared" ca="1" si="17"/>
        <v>-5.1490488240495402E-2</v>
      </c>
      <c r="Q122" s="59">
        <f t="shared" ca="1" si="17"/>
        <v>6.7461080322277489E-3</v>
      </c>
      <c r="R122" s="59">
        <f t="shared" ca="1" si="17"/>
        <v>-6.9680102561219259E-3</v>
      </c>
      <c r="S122" s="59" t="str">
        <f t="shared" ca="1" si="17"/>
        <v xml:space="preserve"> </v>
      </c>
      <c r="T122" s="59">
        <f t="shared" ca="1" si="17"/>
        <v>2.0832264148874513E-2</v>
      </c>
      <c r="U122" s="59">
        <f t="shared" ca="1" si="17"/>
        <v>3.6675701242692149E-3</v>
      </c>
      <c r="V122" s="59" t="str">
        <f t="shared" ca="1" si="17"/>
        <v xml:space="preserve"> </v>
      </c>
      <c r="W122" s="59">
        <f t="shared" ca="1" si="17"/>
        <v>1.5460472792819591E-2</v>
      </c>
      <c r="X122" s="59">
        <f t="shared" ca="1" si="17"/>
        <v>0.44311101956112897</v>
      </c>
      <c r="Y122" s="61">
        <f t="shared" ca="1" si="14"/>
        <v>-4.6578392844957017E-3</v>
      </c>
    </row>
    <row r="123" spans="1:25" s="33" customFormat="1" x14ac:dyDescent="0.2">
      <c r="A123" s="20">
        <v>42916</v>
      </c>
      <c r="B123" s="63">
        <f t="shared" ref="B123:X123" ca="1" si="18">IF(AND(B58&gt;=0, (B57)&gt;0),B58/B57-1," ")</f>
        <v>-2.5905318457887239E-3</v>
      </c>
      <c r="C123" s="63">
        <f t="shared" ca="1" si="18"/>
        <v>-3.7323921914379499E-3</v>
      </c>
      <c r="D123" s="34">
        <f t="shared" ca="1" si="18"/>
        <v>-4.6304754042003626E-3</v>
      </c>
      <c r="E123" s="34">
        <f t="shared" ca="1" si="18"/>
        <v>-2.1073892339787959E-3</v>
      </c>
      <c r="F123" s="34">
        <f t="shared" ca="1" si="18"/>
        <v>2.022666872129264E-3</v>
      </c>
      <c r="G123" s="53">
        <f t="shared" ca="1" si="18"/>
        <v>-3.963778567914078E-3</v>
      </c>
      <c r="H123" s="34">
        <f t="shared" ca="1" si="18"/>
        <v>-7.2828493967843633E-3</v>
      </c>
      <c r="I123" s="34">
        <f t="shared" ca="1" si="18"/>
        <v>-1.8296471715942064E-2</v>
      </c>
      <c r="J123" s="64">
        <f t="shared" ca="1" si="18"/>
        <v>-1.7146250047846867E-2</v>
      </c>
      <c r="K123" s="34">
        <f t="shared" ca="1" si="18"/>
        <v>-8.7456976094757444E-3</v>
      </c>
      <c r="L123" s="34" t="str">
        <f t="shared" ca="1" si="18"/>
        <v xml:space="preserve"> </v>
      </c>
      <c r="M123" s="64" t="str">
        <f t="shared" ca="1" si="18"/>
        <v xml:space="preserve"> </v>
      </c>
      <c r="N123" s="34">
        <f t="shared" ca="1" si="18"/>
        <v>-1.0240249628764686E-2</v>
      </c>
      <c r="O123" s="55">
        <f t="shared" ca="1" si="18"/>
        <v>-0.16280265748837186</v>
      </c>
      <c r="P123" s="53">
        <f t="shared" ca="1" si="18"/>
        <v>1.795216065566585E-2</v>
      </c>
      <c r="Q123" s="34">
        <f t="shared" ca="1" si="18"/>
        <v>-6.7471942097362403E-3</v>
      </c>
      <c r="R123" s="34">
        <f t="shared" ca="1" si="18"/>
        <v>-8.8402486466926389E-3</v>
      </c>
      <c r="S123" s="34" t="str">
        <f t="shared" ca="1" si="18"/>
        <v xml:space="preserve"> </v>
      </c>
      <c r="T123" s="34">
        <f t="shared" ca="1" si="18"/>
        <v>-2.3935802297237352E-2</v>
      </c>
      <c r="U123" s="34">
        <f t="shared" ca="1" si="18"/>
        <v>-8.1393025664714402E-3</v>
      </c>
      <c r="V123" s="34" t="str">
        <f t="shared" ca="1" si="18"/>
        <v xml:space="preserve"> </v>
      </c>
      <c r="W123" s="34">
        <f t="shared" ca="1" si="18"/>
        <v>-7.7911166104154272E-3</v>
      </c>
      <c r="X123" s="34">
        <f t="shared" ca="1" si="18"/>
        <v>-7.0258734357363073E-2</v>
      </c>
      <c r="Y123" s="55">
        <f t="shared" ca="1" si="14"/>
        <v>-2.5878348869256107E-2</v>
      </c>
    </row>
    <row r="124" spans="1:25" s="33" customFormat="1" x14ac:dyDescent="0.2">
      <c r="A124" s="20">
        <v>43008</v>
      </c>
      <c r="B124" s="63">
        <f t="shared" ref="B124:X124" ca="1" si="19">IF(AND(B59&gt;=0, (B58)&gt;0),B59/B58-1," ")</f>
        <v>-5.2948610929330897E-3</v>
      </c>
      <c r="C124" s="63">
        <f t="shared" ca="1" si="19"/>
        <v>-6.5752847213971233E-3</v>
      </c>
      <c r="D124" s="34">
        <f t="shared" ca="1" si="19"/>
        <v>-8.055604574452091E-3</v>
      </c>
      <c r="E124" s="34">
        <f t="shared" ca="1" si="19"/>
        <v>-4.7539719864803098E-3</v>
      </c>
      <c r="F124" s="34">
        <f t="shared" ca="1" si="19"/>
        <v>2.8478535562808105E-3</v>
      </c>
      <c r="G124" s="53">
        <f t="shared" ca="1" si="19"/>
        <v>-3.450284249361224E-3</v>
      </c>
      <c r="H124" s="34">
        <f t="shared" ca="1" si="19"/>
        <v>-4.9694586490575121E-3</v>
      </c>
      <c r="I124" s="34">
        <f t="shared" ca="1" si="19"/>
        <v>-2.1013944930605821E-2</v>
      </c>
      <c r="J124" s="64">
        <f t="shared" ca="1" si="19"/>
        <v>-1.5735471777212129E-2</v>
      </c>
      <c r="K124" s="34">
        <f t="shared" ca="1" si="19"/>
        <v>4.1708690487247679E-3</v>
      </c>
      <c r="L124" s="34" t="str">
        <f t="shared" ca="1" si="19"/>
        <v xml:space="preserve"> </v>
      </c>
      <c r="M124" s="64" t="str">
        <f t="shared" ca="1" si="19"/>
        <v xml:space="preserve"> </v>
      </c>
      <c r="N124" s="34">
        <f t="shared" ca="1" si="19"/>
        <v>-2.7083698016162616E-3</v>
      </c>
      <c r="O124" s="55">
        <f t="shared" ca="1" si="19"/>
        <v>-0.10301692804958651</v>
      </c>
      <c r="P124" s="53">
        <f t="shared" ca="1" si="19"/>
        <v>9.0824157296092833E-2</v>
      </c>
      <c r="Q124" s="34">
        <f t="shared" ca="1" si="19"/>
        <v>-4.7311883867665605E-3</v>
      </c>
      <c r="R124" s="34">
        <f t="shared" ca="1" si="19"/>
        <v>-8.6452044214931911E-3</v>
      </c>
      <c r="S124" s="34" t="str">
        <f t="shared" ca="1" si="19"/>
        <v xml:space="preserve"> </v>
      </c>
      <c r="T124" s="34">
        <f t="shared" ca="1" si="19"/>
        <v>-4.6059493874021085E-3</v>
      </c>
      <c r="U124" s="34">
        <f t="shared" ca="1" si="19"/>
        <v>-5.7348574612510195E-3</v>
      </c>
      <c r="V124" s="34" t="str">
        <f t="shared" ca="1" si="19"/>
        <v xml:space="preserve"> </v>
      </c>
      <c r="W124" s="34">
        <f t="shared" ca="1" si="19"/>
        <v>4.9708493065765413E-3</v>
      </c>
      <c r="X124" s="34">
        <f t="shared" ca="1" si="19"/>
        <v>-0.19189139883859729</v>
      </c>
      <c r="Y124" s="55">
        <f t="shared" ca="1" si="14"/>
        <v>-7.6784349510667926E-3</v>
      </c>
    </row>
    <row r="125" spans="1:25" s="33" customFormat="1" ht="12" thickBot="1" x14ac:dyDescent="0.25">
      <c r="A125" s="20">
        <v>43100</v>
      </c>
      <c r="B125" s="63">
        <f t="shared" ref="B125:X125" ca="1" si="20">IF(AND(B60&gt;=0, (B59)&gt;0),B60/B59-1," ")</f>
        <v>1.2633701195643443E-3</v>
      </c>
      <c r="C125" s="63">
        <f t="shared" ca="1" si="20"/>
        <v>-1.8620314020652007E-3</v>
      </c>
      <c r="D125" s="34">
        <f t="shared" ca="1" si="20"/>
        <v>-3.0825161414069768E-3</v>
      </c>
      <c r="E125" s="34">
        <f t="shared" ca="1" si="20"/>
        <v>2.5812167841965383E-3</v>
      </c>
      <c r="F125" s="34">
        <f t="shared" ca="1" si="20"/>
        <v>5.8226281603384056E-3</v>
      </c>
      <c r="G125" s="53">
        <f t="shared" ca="1" si="20"/>
        <v>-6.0428349832103434E-3</v>
      </c>
      <c r="H125" s="34">
        <f t="shared" ca="1" si="20"/>
        <v>1.5599075012047381E-2</v>
      </c>
      <c r="I125" s="34">
        <f t="shared" ca="1" si="20"/>
        <v>-1.2843683919758875E-2</v>
      </c>
      <c r="J125" s="64">
        <f t="shared" ca="1" si="20"/>
        <v>-2.2125994375976621E-4</v>
      </c>
      <c r="K125" s="34">
        <f t="shared" ca="1" si="20"/>
        <v>1.0237242879776121E-2</v>
      </c>
      <c r="L125" s="34" t="str">
        <f t="shared" ca="1" si="20"/>
        <v xml:space="preserve"> </v>
      </c>
      <c r="M125" s="64" t="str">
        <f t="shared" ca="1" si="20"/>
        <v xml:space="preserve"> </v>
      </c>
      <c r="N125" s="34">
        <f t="shared" ca="1" si="20"/>
        <v>5.2761723862015941E-4</v>
      </c>
      <c r="O125" s="55">
        <f t="shared" ca="1" si="20"/>
        <v>-0.12610966566913107</v>
      </c>
      <c r="P125" s="53">
        <f t="shared" ca="1" si="20"/>
        <v>-0.15780164137056263</v>
      </c>
      <c r="Q125" s="34">
        <f t="shared" ca="1" si="20"/>
        <v>-6.458104997263403E-4</v>
      </c>
      <c r="R125" s="34">
        <f t="shared" ca="1" si="20"/>
        <v>-8.4765911942309424E-3</v>
      </c>
      <c r="S125" s="34" t="str">
        <f t="shared" ca="1" si="20"/>
        <v xml:space="preserve"> </v>
      </c>
      <c r="T125" s="34">
        <f t="shared" ca="1" si="20"/>
        <v>-4.1285339915930752E-3</v>
      </c>
      <c r="U125" s="34">
        <f t="shared" ca="1" si="20"/>
        <v>-5.891750417754027E-3</v>
      </c>
      <c r="V125" s="34" t="str">
        <f t="shared" ca="1" si="20"/>
        <v xml:space="preserve"> </v>
      </c>
      <c r="W125" s="34">
        <f t="shared" ca="1" si="20"/>
        <v>1.1759585962201502E-2</v>
      </c>
      <c r="X125" s="34">
        <f t="shared" ca="1" si="20"/>
        <v>0.27857094503799185</v>
      </c>
      <c r="Y125" s="55">
        <f t="shared" ca="1" si="14"/>
        <v>3.0137438831845387E-5</v>
      </c>
    </row>
    <row r="126" spans="1:25" s="33" customFormat="1" x14ac:dyDescent="0.2">
      <c r="A126" s="14">
        <v>43190</v>
      </c>
      <c r="B126" s="67">
        <f ca="1">IF(AND(B61&gt;=0, (B60)&gt;0),B61/B60-1," ")</f>
        <v>-1.1526383738333257E-2</v>
      </c>
      <c r="C126" s="67">
        <f t="shared" ref="C126:X126" ca="1" si="21">IF(AND(C61&gt;=0, (C60)&gt;0),C61/C60-1," ")</f>
        <v>-1.2802625569485415E-2</v>
      </c>
      <c r="D126" s="59">
        <f t="shared" ca="1" si="21"/>
        <v>-1.3316449761490268E-2</v>
      </c>
      <c r="E126" s="59">
        <f t="shared" ca="1" si="21"/>
        <v>-1.0990632664601208E-2</v>
      </c>
      <c r="F126" s="59">
        <f t="shared" ca="1" si="21"/>
        <v>-9.5960266786129234E-3</v>
      </c>
      <c r="G126" s="60">
        <f t="shared" ca="1" si="21"/>
        <v>-8.007712041428805E-3</v>
      </c>
      <c r="H126" s="59">
        <f t="shared" ca="1" si="21"/>
        <v>-9.1114392728762761E-3</v>
      </c>
      <c r="I126" s="59">
        <f t="shared" ca="1" si="21"/>
        <v>-2.0263079693836672E-2</v>
      </c>
      <c r="J126" s="68">
        <f t="shared" ca="1" si="21"/>
        <v>-1.5512492665970434E-2</v>
      </c>
      <c r="K126" s="59">
        <f t="shared" ca="1" si="21"/>
        <v>-1.1113451233370153E-2</v>
      </c>
      <c r="L126" s="59" t="str">
        <f t="shared" ca="1" si="21"/>
        <v xml:space="preserve"> </v>
      </c>
      <c r="M126" s="68" t="str">
        <f t="shared" ca="1" si="21"/>
        <v xml:space="preserve"> </v>
      </c>
      <c r="N126" s="59">
        <f t="shared" ca="1" si="21"/>
        <v>-5.4907495660010408E-3</v>
      </c>
      <c r="O126" s="61">
        <f t="shared" ca="1" si="21"/>
        <v>-0.21564858351190896</v>
      </c>
      <c r="P126" s="60">
        <f t="shared" ca="1" si="21"/>
        <v>-0.1497398258992847</v>
      </c>
      <c r="Q126" s="59">
        <f t="shared" ca="1" si="21"/>
        <v>-4.6830508812485405E-3</v>
      </c>
      <c r="R126" s="59">
        <f t="shared" ca="1" si="21"/>
        <v>-5.3374653533495575E-3</v>
      </c>
      <c r="S126" s="59" t="str">
        <f t="shared" ca="1" si="21"/>
        <v xml:space="preserve"> </v>
      </c>
      <c r="T126" s="59">
        <f t="shared" ca="1" si="21"/>
        <v>-1.7190879745074161E-2</v>
      </c>
      <c r="U126" s="59">
        <f t="shared" ca="1" si="21"/>
        <v>9.726794845512643E-4</v>
      </c>
      <c r="V126" s="59" t="str">
        <f t="shared" ca="1" si="21"/>
        <v xml:space="preserve"> </v>
      </c>
      <c r="W126" s="59">
        <f t="shared" ca="1" si="21"/>
        <v>-1.3856877254142863E-2</v>
      </c>
      <c r="X126" s="59">
        <f t="shared" ca="1" si="21"/>
        <v>7.9444152744756469E-3</v>
      </c>
      <c r="Y126" s="61">
        <f t="shared" ca="1" si="14"/>
        <v>-2.1655044241598698E-2</v>
      </c>
    </row>
    <row r="127" spans="1:25" s="33" customFormat="1" x14ac:dyDescent="0.2">
      <c r="A127" s="20">
        <v>43281</v>
      </c>
      <c r="B127" s="63">
        <f t="shared" ref="B127:X128" ca="1" si="22">IF(AND(B62&gt;=0, (B61)&gt;0),B62/B61-1," ")</f>
        <v>5.0203297524831214E-4</v>
      </c>
      <c r="C127" s="63">
        <f t="shared" ca="1" si="22"/>
        <v>4.1861043032680456E-3</v>
      </c>
      <c r="D127" s="34">
        <f t="shared" ca="1" si="22"/>
        <v>5.6073178682831681E-3</v>
      </c>
      <c r="E127" s="34">
        <f t="shared" ca="1" si="22"/>
        <v>-1.0416627143270407E-3</v>
      </c>
      <c r="F127" s="34">
        <f t="shared" ca="1" si="22"/>
        <v>-4.6498802480386958E-3</v>
      </c>
      <c r="G127" s="53">
        <f t="shared" ca="1" si="22"/>
        <v>2.4991852458164932E-3</v>
      </c>
      <c r="H127" s="34">
        <f t="shared" ca="1" si="22"/>
        <v>1.6284428047591115E-2</v>
      </c>
      <c r="I127" s="34">
        <f t="shared" ca="1" si="22"/>
        <v>-1.6636538757501262E-2</v>
      </c>
      <c r="J127" s="64">
        <f t="shared" ca="1" si="22"/>
        <v>-7.587940906047641E-3</v>
      </c>
      <c r="K127" s="34">
        <f t="shared" ca="1" si="22"/>
        <v>-3.9116989735666907E-3</v>
      </c>
      <c r="L127" s="34" t="str">
        <f t="shared" ca="1" si="22"/>
        <v xml:space="preserve"> </v>
      </c>
      <c r="M127" s="64" t="str">
        <f t="shared" ca="1" si="22"/>
        <v xml:space="preserve"> </v>
      </c>
      <c r="N127" s="34">
        <f t="shared" ca="1" si="22"/>
        <v>-7.6671382632863549E-3</v>
      </c>
      <c r="O127" s="55">
        <f t="shared" ca="1" si="22"/>
        <v>-0.15767316130454112</v>
      </c>
      <c r="P127" s="53">
        <f t="shared" ca="1" si="22"/>
        <v>7.3007264427277452E-2</v>
      </c>
      <c r="Q127" s="34">
        <f t="shared" ca="1" si="22"/>
        <v>-7.7991661220466746E-5</v>
      </c>
      <c r="R127" s="34">
        <f t="shared" ca="1" si="22"/>
        <v>-6.890769148488296E-3</v>
      </c>
      <c r="S127" s="34" t="str">
        <f t="shared" ca="1" si="22"/>
        <v xml:space="preserve"> </v>
      </c>
      <c r="T127" s="34">
        <f t="shared" ca="1" si="22"/>
        <v>-3.8200282563778387E-3</v>
      </c>
      <c r="U127" s="34">
        <f t="shared" ca="1" si="22"/>
        <v>8.3478618846299923E-4</v>
      </c>
      <c r="V127" s="34" t="str">
        <f t="shared" ca="1" si="22"/>
        <v xml:space="preserve"> </v>
      </c>
      <c r="W127" s="34">
        <f t="shared" ca="1" si="22"/>
        <v>-2.8836514441936689E-3</v>
      </c>
      <c r="X127" s="34">
        <f t="shared" ca="1" si="22"/>
        <v>2.0662503199198934E-2</v>
      </c>
      <c r="Y127" s="55">
        <f t="shared" ca="1" si="14"/>
        <v>4.5978576239360525E-3</v>
      </c>
    </row>
    <row r="128" spans="1:25" s="33" customFormat="1" x14ac:dyDescent="0.2">
      <c r="A128" s="20">
        <v>43373</v>
      </c>
      <c r="B128" s="63">
        <f t="shared" ca="1" si="22"/>
        <v>-1.2312452259174655E-2</v>
      </c>
      <c r="C128" s="63">
        <f t="shared" ca="1" si="22"/>
        <v>-1.1003022533713103E-2</v>
      </c>
      <c r="D128" s="34">
        <f t="shared" ca="1" si="22"/>
        <v>-1.2418325544423681E-2</v>
      </c>
      <c r="E128" s="34">
        <f t="shared" ca="1" si="22"/>
        <v>-1.2863999464835296E-2</v>
      </c>
      <c r="F128" s="34">
        <f t="shared" ca="1" si="22"/>
        <v>-2.113107986306928E-3</v>
      </c>
      <c r="G128" s="53">
        <f t="shared" ca="1" si="22"/>
        <v>-1.3862211619496412E-3</v>
      </c>
      <c r="H128" s="34">
        <f t="shared" ca="1" si="22"/>
        <v>7.5578606000705761E-3</v>
      </c>
      <c r="I128" s="34">
        <f t="shared" ca="1" si="22"/>
        <v>-2.2523374404961216E-2</v>
      </c>
      <c r="J128" s="64">
        <f t="shared" ca="1" si="22"/>
        <v>-1.3850151786727993E-2</v>
      </c>
      <c r="K128" s="34">
        <f t="shared" ca="1" si="22"/>
        <v>1.9920147176344383E-3</v>
      </c>
      <c r="L128" s="34" t="str">
        <f t="shared" ca="1" si="22"/>
        <v xml:space="preserve"> </v>
      </c>
      <c r="M128" s="64" t="str">
        <f t="shared" ca="1" si="22"/>
        <v xml:space="preserve"> </v>
      </c>
      <c r="N128" s="34">
        <f t="shared" ca="1" si="22"/>
        <v>-6.5450392746750907E-3</v>
      </c>
      <c r="O128" s="55">
        <f t="shared" ca="1" si="22"/>
        <v>-0.26726761187903791</v>
      </c>
      <c r="P128" s="53">
        <f t="shared" ca="1" si="22"/>
        <v>9.0406309968853016E-2</v>
      </c>
      <c r="Q128" s="34">
        <f t="shared" ca="1" si="22"/>
        <v>-6.6214878602421923E-4</v>
      </c>
      <c r="R128" s="34">
        <f t="shared" ca="1" si="22"/>
        <v>-6.548561004882103E-3</v>
      </c>
      <c r="S128" s="34" t="str">
        <f t="shared" ca="1" si="22"/>
        <v xml:space="preserve"> </v>
      </c>
      <c r="T128" s="34">
        <f t="shared" ca="1" si="22"/>
        <v>-1.780752823026921E-3</v>
      </c>
      <c r="U128" s="34">
        <f t="shared" ca="1" si="22"/>
        <v>-2.9226010375693612E-5</v>
      </c>
      <c r="V128" s="34" t="str">
        <f t="shared" ca="1" si="22"/>
        <v xml:space="preserve"> </v>
      </c>
      <c r="W128" s="34">
        <f t="shared" ca="1" si="22"/>
        <v>2.5725629827635377E-3</v>
      </c>
      <c r="X128" s="34">
        <f t="shared" ca="1" si="22"/>
        <v>-0.13455679056785608</v>
      </c>
      <c r="Y128" s="55">
        <f t="shared" ca="1" si="14"/>
        <v>5.0565268937592389E-3</v>
      </c>
    </row>
    <row r="129" spans="1:25" s="33" customFormat="1" ht="12" thickBot="1" x14ac:dyDescent="0.25">
      <c r="A129" s="20">
        <v>43465</v>
      </c>
      <c r="B129" s="63">
        <f t="shared" ref="B129:X129" ca="1" si="23">IF(AND(B64&gt;=0, (B63)&gt;0),B64/B63-1," ")</f>
        <v>-3.8120993059267416E-3</v>
      </c>
      <c r="C129" s="63">
        <f t="shared" ca="1" si="23"/>
        <v>4.4812257400701494E-3</v>
      </c>
      <c r="D129" s="34">
        <f t="shared" ca="1" si="23"/>
        <v>4.8612887389309911E-3</v>
      </c>
      <c r="E129" s="34">
        <f t="shared" ca="1" si="23"/>
        <v>-7.3119309524556364E-3</v>
      </c>
      <c r="F129" s="34">
        <f t="shared" ca="1" si="23"/>
        <v>2.1185971698678419E-3</v>
      </c>
      <c r="G129" s="53">
        <f t="shared" ca="1" si="23"/>
        <v>-1.7228838280258785E-4</v>
      </c>
      <c r="H129" s="34">
        <f t="shared" ca="1" si="23"/>
        <v>-7.5561639653304313E-3</v>
      </c>
      <c r="I129" s="34">
        <f t="shared" ca="1" si="23"/>
        <v>-1.4232164275199577E-2</v>
      </c>
      <c r="J129" s="64">
        <f t="shared" ca="1" si="23"/>
        <v>-6.1390155926495105E-3</v>
      </c>
      <c r="K129" s="34">
        <f t="shared" ca="1" si="23"/>
        <v>5.9284980826435074E-4</v>
      </c>
      <c r="L129" s="34" t="str">
        <f t="shared" ca="1" si="23"/>
        <v xml:space="preserve"> </v>
      </c>
      <c r="M129" s="64" t="str">
        <f t="shared" ca="1" si="23"/>
        <v xml:space="preserve"> </v>
      </c>
      <c r="N129" s="34">
        <f t="shared" ca="1" si="23"/>
        <v>-8.9421822354522895E-3</v>
      </c>
      <c r="O129" s="55">
        <f t="shared" ca="1" si="23"/>
        <v>-0.15481346719413158</v>
      </c>
      <c r="P129" s="53">
        <f t="shared" ca="1" si="23"/>
        <v>-0.2657992378911137</v>
      </c>
      <c r="Q129" s="34">
        <f t="shared" ca="1" si="23"/>
        <v>1.5776269618994476E-3</v>
      </c>
      <c r="R129" s="34">
        <f t="shared" ca="1" si="23"/>
        <v>-5.3657826590474134E-3</v>
      </c>
      <c r="S129" s="34" t="str">
        <f t="shared" ca="1" si="23"/>
        <v xml:space="preserve"> </v>
      </c>
      <c r="T129" s="34">
        <f t="shared" ca="1" si="23"/>
        <v>-3.6838050677601153E-4</v>
      </c>
      <c r="U129" s="34">
        <f t="shared" ca="1" si="23"/>
        <v>3.9163939171176221E-3</v>
      </c>
      <c r="V129" s="34" t="str">
        <f t="shared" ca="1" si="23"/>
        <v xml:space="preserve"> </v>
      </c>
      <c r="W129" s="34">
        <f t="shared" ca="1" si="23"/>
        <v>2.0357262803372134E-3</v>
      </c>
      <c r="X129" s="34">
        <f t="shared" ca="1" si="23"/>
        <v>0.12763342133833477</v>
      </c>
      <c r="Y129" s="55">
        <f t="shared" ca="1" si="14"/>
        <v>-5.8539129580993388E-3</v>
      </c>
    </row>
    <row r="130" spans="1:25" s="33" customFormat="1" x14ac:dyDescent="0.2">
      <c r="A130" s="14">
        <v>43555</v>
      </c>
      <c r="B130" s="67">
        <f ca="1">IF(AND(B65&gt;=0, (B64)&gt;0),B65/B64-1," ")</f>
        <v>-3.918181832311407E-3</v>
      </c>
      <c r="C130" s="67">
        <f t="shared" ref="C130:X131" ca="1" si="24">IF(AND(C65&gt;=0, (C64)&gt;0),C65/C64-1," ")</f>
        <v>-3.6836542291900365E-3</v>
      </c>
      <c r="D130" s="59">
        <f t="shared" ca="1" si="24"/>
        <v>-4.2921970840847923E-3</v>
      </c>
      <c r="E130" s="59">
        <f t="shared" ca="1" si="24"/>
        <v>-4.0183296415442493E-3</v>
      </c>
      <c r="F130" s="59">
        <f t="shared" ca="1" si="24"/>
        <v>1.0965303055177067E-4</v>
      </c>
      <c r="G130" s="60">
        <f t="shared" ca="1" si="24"/>
        <v>-2.1466047502571861E-4</v>
      </c>
      <c r="H130" s="59">
        <f t="shared" ca="1" si="24"/>
        <v>8.2760401256372074E-3</v>
      </c>
      <c r="I130" s="59">
        <f t="shared" ca="1" si="24"/>
        <v>-2.1822616381999227E-2</v>
      </c>
      <c r="J130" s="68">
        <f t="shared" ca="1" si="24"/>
        <v>-1.0498526192035285E-2</v>
      </c>
      <c r="K130" s="59">
        <f t="shared" ca="1" si="24"/>
        <v>-4.8373541721935531E-3</v>
      </c>
      <c r="L130" s="59" t="str">
        <f t="shared" ca="1" si="24"/>
        <v xml:space="preserve"> </v>
      </c>
      <c r="M130" s="68" t="str">
        <f t="shared" ca="1" si="24"/>
        <v xml:space="preserve"> </v>
      </c>
      <c r="N130" s="59">
        <f t="shared" ca="1" si="24"/>
        <v>-5.4996446759862927E-3</v>
      </c>
      <c r="O130" s="61">
        <f t="shared" ca="1" si="24"/>
        <v>-3.2923753988729487E-2</v>
      </c>
      <c r="P130" s="60">
        <f t="shared" ca="1" si="24"/>
        <v>0.16944823558061373</v>
      </c>
      <c r="Q130" s="59">
        <f t="shared" ca="1" si="24"/>
        <v>2.3775641368584122E-3</v>
      </c>
      <c r="R130" s="59">
        <f t="shared" ca="1" si="24"/>
        <v>-9.6278426634721637E-3</v>
      </c>
      <c r="S130" s="59" t="str">
        <f t="shared" ca="1" si="24"/>
        <v xml:space="preserve"> </v>
      </c>
      <c r="T130" s="59">
        <f t="shared" ca="1" si="24"/>
        <v>-1.4971791559942105E-2</v>
      </c>
      <c r="U130" s="59">
        <f t="shared" ca="1" si="24"/>
        <v>-7.2931627130707888E-3</v>
      </c>
      <c r="V130" s="59" t="str">
        <f t="shared" ca="1" si="24"/>
        <v xml:space="preserve"> </v>
      </c>
      <c r="W130" s="59">
        <f t="shared" ca="1" si="24"/>
        <v>-8.9646760956935134E-3</v>
      </c>
      <c r="X130" s="59">
        <f t="shared" ca="1" si="24"/>
        <v>-7.5842598973678399E-2</v>
      </c>
      <c r="Y130" s="61">
        <f t="shared" ca="1" si="14"/>
        <v>2.5969810600670273E-2</v>
      </c>
    </row>
    <row r="131" spans="1:25" s="33" customFormat="1" x14ac:dyDescent="0.2">
      <c r="A131" s="20">
        <v>43646</v>
      </c>
      <c r="B131" s="63">
        <f ca="1">IF(AND(B66&gt;=0, (B65)&gt;0),B66/B65-1," ")</f>
        <v>-1.4873894810262245E-3</v>
      </c>
      <c r="C131" s="63">
        <f t="shared" ca="1" si="24"/>
        <v>-6.9868254219614956E-3</v>
      </c>
      <c r="D131" s="34">
        <f t="shared" ca="1" si="24"/>
        <v>-8.564247532575342E-3</v>
      </c>
      <c r="E131" s="34">
        <f t="shared" ca="1" si="24"/>
        <v>8.6176482950417466E-4</v>
      </c>
      <c r="F131" s="34">
        <f t="shared" ca="1" si="24"/>
        <v>2.8026421031159821E-3</v>
      </c>
      <c r="G131" s="53">
        <f t="shared" ca="1" si="24"/>
        <v>-4.8758311150982614E-3</v>
      </c>
      <c r="H131" s="34">
        <f t="shared" ca="1" si="24"/>
        <v>-4.5880293846067066E-2</v>
      </c>
      <c r="I131" s="34">
        <f t="shared" ca="1" si="24"/>
        <v>-3.5877994201842012E-2</v>
      </c>
      <c r="J131" s="64">
        <f t="shared" ca="1" si="24"/>
        <v>-1.165275277426947E-2</v>
      </c>
      <c r="K131" s="34">
        <f t="shared" ca="1" si="24"/>
        <v>1.0029376659840938E-2</v>
      </c>
      <c r="L131" s="34" t="str">
        <f t="shared" ca="1" si="24"/>
        <v xml:space="preserve"> </v>
      </c>
      <c r="M131" s="64" t="str">
        <f t="shared" ca="1" si="24"/>
        <v xml:space="preserve"> </v>
      </c>
      <c r="N131" s="34">
        <f t="shared" ca="1" si="24"/>
        <v>1.344525365602145E-3</v>
      </c>
      <c r="O131" s="55">
        <f t="shared" ca="1" si="24"/>
        <v>-0.26739719505941617</v>
      </c>
      <c r="P131" s="53">
        <f t="shared" ca="1" si="24"/>
        <v>-1.4691549290568373E-2</v>
      </c>
      <c r="Q131" s="34">
        <f t="shared" ca="1" si="24"/>
        <v>-5.5580387883669147E-5</v>
      </c>
      <c r="R131" s="34">
        <f t="shared" ca="1" si="24"/>
        <v>-1.1294833159397277E-2</v>
      </c>
      <c r="S131" s="34" t="str">
        <f t="shared" ca="1" si="24"/>
        <v xml:space="preserve"> </v>
      </c>
      <c r="T131" s="34">
        <f t="shared" ca="1" si="24"/>
        <v>-4.7174336826386609E-2</v>
      </c>
      <c r="U131" s="34">
        <f t="shared" ca="1" si="24"/>
        <v>-8.7734865504546233E-3</v>
      </c>
      <c r="V131" s="34" t="str">
        <f t="shared" ca="1" si="24"/>
        <v xml:space="preserve"> </v>
      </c>
      <c r="W131" s="34">
        <f t="shared" ca="1" si="24"/>
        <v>1.1827138311452323E-2</v>
      </c>
      <c r="X131" s="34">
        <f t="shared" ca="1" si="24"/>
        <v>2.9397636505783531E-2</v>
      </c>
      <c r="Y131" s="55">
        <f t="shared" ca="1" si="14"/>
        <v>1.0120055398978645E-2</v>
      </c>
    </row>
    <row r="132" spans="1:25" s="33" customFormat="1" x14ac:dyDescent="0.2">
      <c r="A132" s="20">
        <v>43738</v>
      </c>
      <c r="B132" s="167">
        <f t="shared" ref="B132:X132" ca="1" si="25">IF(AND(B67&gt;=0, (B66)&gt;0),B67/B66-1," ")</f>
        <v>-0.99556515929125455</v>
      </c>
      <c r="C132" s="167">
        <f t="shared" ca="1" si="25"/>
        <v>-0.987059120548886</v>
      </c>
      <c r="D132" s="168">
        <f t="shared" ca="1" si="25"/>
        <v>-0.98506477011542004</v>
      </c>
      <c r="E132" s="168">
        <f t="shared" ca="1" si="25"/>
        <v>-0.99917012938516292</v>
      </c>
      <c r="F132" s="168">
        <f t="shared" ca="1" si="25"/>
        <v>-0.99929574761943973</v>
      </c>
      <c r="G132" s="169">
        <f t="shared" ca="1" si="25"/>
        <v>-1</v>
      </c>
      <c r="H132" s="168">
        <f t="shared" ca="1" si="25"/>
        <v>-0.86809838529897154</v>
      </c>
      <c r="I132" s="168">
        <f t="shared" ca="1" si="25"/>
        <v>-0.90685793124946801</v>
      </c>
      <c r="J132" s="170">
        <f t="shared" ca="1" si="25"/>
        <v>-0.99991947152408611</v>
      </c>
      <c r="K132" s="168">
        <f t="shared" ca="1" si="25"/>
        <v>-0.99999850741746266</v>
      </c>
      <c r="L132" s="168" t="str">
        <f t="shared" ca="1" si="25"/>
        <v xml:space="preserve"> </v>
      </c>
      <c r="M132" s="170" t="str">
        <f t="shared" ca="1" si="25"/>
        <v xml:space="preserve"> </v>
      </c>
      <c r="N132" s="168">
        <f t="shared" ca="1" si="25"/>
        <v>-0.9999999065757349</v>
      </c>
      <c r="O132" s="171">
        <f t="shared" ca="1" si="25"/>
        <v>-1</v>
      </c>
      <c r="P132" s="169">
        <f t="shared" ca="1" si="25"/>
        <v>-0.35553888910841103</v>
      </c>
      <c r="Q132" s="168">
        <f t="shared" ca="1" si="25"/>
        <v>-0.99852643218793113</v>
      </c>
      <c r="R132" s="168">
        <f t="shared" ca="1" si="25"/>
        <v>-0.94883328411310763</v>
      </c>
      <c r="S132" s="168" t="str">
        <f t="shared" ca="1" si="25"/>
        <v xml:space="preserve"> </v>
      </c>
      <c r="T132" s="168">
        <f t="shared" ca="1" si="25"/>
        <v>-1</v>
      </c>
      <c r="U132" s="168">
        <f t="shared" ca="1" si="25"/>
        <v>-0.95799120611569633</v>
      </c>
      <c r="V132" s="168" t="str">
        <f t="shared" ca="1" si="25"/>
        <v xml:space="preserve"> </v>
      </c>
      <c r="W132" s="168">
        <f t="shared" ca="1" si="25"/>
        <v>-1</v>
      </c>
      <c r="X132" s="168">
        <f t="shared" ca="1" si="25"/>
        <v>55.244728355215251</v>
      </c>
      <c r="Y132" s="171">
        <f t="shared" ca="1" si="14"/>
        <v>-0.99991937431840361</v>
      </c>
    </row>
    <row r="133" spans="1:25" s="33" customFormat="1" ht="12" thickBot="1" x14ac:dyDescent="0.25">
      <c r="A133" s="20">
        <v>43830</v>
      </c>
      <c r="B133" s="167">
        <f t="shared" ref="B133:X133" ca="1" si="26">IF(AND(B68&gt;=0, (B67)&gt;0),B68/B67-1," ")</f>
        <v>-4.6866839663017856E-4</v>
      </c>
      <c r="C133" s="167">
        <f t="shared" ca="1" si="26"/>
        <v>-1.9490226486881257E-3</v>
      </c>
      <c r="D133" s="168">
        <f t="shared" ca="1" si="26"/>
        <v>-1.5631815435932506E-3</v>
      </c>
      <c r="E133" s="168">
        <f t="shared" ca="1" si="26"/>
        <v>9.314811796213629E-3</v>
      </c>
      <c r="F133" s="168">
        <f t="shared" ca="1" si="26"/>
        <v>-5.215464249986812E-2</v>
      </c>
      <c r="G133" s="169" t="str">
        <f t="shared" ca="1" si="26"/>
        <v xml:space="preserve"> </v>
      </c>
      <c r="H133" s="168">
        <f t="shared" ca="1" si="26"/>
        <v>-1.4870109049547109E-2</v>
      </c>
      <c r="I133" s="168">
        <f t="shared" ca="1" si="26"/>
        <v>1.5268921872975127E-2</v>
      </c>
      <c r="J133" s="170">
        <f t="shared" ca="1" si="26"/>
        <v>1.1820681118022591E-2</v>
      </c>
      <c r="K133" s="168">
        <f t="shared" ca="1" si="26"/>
        <v>11.227397625569155</v>
      </c>
      <c r="L133" s="168" t="str">
        <f t="shared" ca="1" si="26"/>
        <v xml:space="preserve"> </v>
      </c>
      <c r="M133" s="170" t="str">
        <f t="shared" ca="1" si="26"/>
        <v xml:space="preserve"> </v>
      </c>
      <c r="N133" s="168">
        <f t="shared" ca="1" si="26"/>
        <v>366.72203172494608</v>
      </c>
      <c r="O133" s="171" t="str">
        <f t="shared" ca="1" si="26"/>
        <v xml:space="preserve"> </v>
      </c>
      <c r="P133" s="169">
        <f t="shared" ca="1" si="26"/>
        <v>0.17557088068959925</v>
      </c>
      <c r="Q133" s="168">
        <f t="shared" ca="1" si="26"/>
        <v>-6.0410562289828884E-2</v>
      </c>
      <c r="R133" s="168">
        <f t="shared" ca="1" si="26"/>
        <v>3.1815619096976944E-2</v>
      </c>
      <c r="S133" s="168" t="str">
        <f t="shared" ca="1" si="26"/>
        <v xml:space="preserve"> </v>
      </c>
      <c r="T133" s="168" t="str">
        <f t="shared" ca="1" si="26"/>
        <v xml:space="preserve"> </v>
      </c>
      <c r="U133" s="168">
        <f t="shared" ca="1" si="26"/>
        <v>2.5238864555318763E-2</v>
      </c>
      <c r="V133" s="168" t="str">
        <f t="shared" ca="1" si="26"/>
        <v xml:space="preserve"> </v>
      </c>
      <c r="W133" s="168" t="str">
        <f t="shared" ca="1" si="26"/>
        <v xml:space="preserve"> </v>
      </c>
      <c r="X133" s="168">
        <f t="shared" ca="1" si="26"/>
        <v>-1.2002900429033736E-2</v>
      </c>
      <c r="Y133" s="171">
        <f t="shared" ca="1" si="14"/>
        <v>11.07252097553587</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4.5945417261570975E-2</v>
      </c>
      <c r="C139" s="67">
        <f t="shared" ca="1" si="27"/>
        <v>2.4603994309414956E-2</v>
      </c>
      <c r="D139" s="59">
        <f t="shared" ca="1" si="27"/>
        <v>2.6620647279148146E-2</v>
      </c>
      <c r="E139" s="59">
        <f t="shared" ca="1" si="27"/>
        <v>6.0859619473532023E-2</v>
      </c>
      <c r="F139" s="59">
        <f t="shared" ca="1" si="27"/>
        <v>7.5845264323644024E-3</v>
      </c>
      <c r="G139" s="60">
        <f t="shared" ca="1" si="27"/>
        <v>7.884088344649598E-2</v>
      </c>
      <c r="H139" s="59">
        <f t="shared" ca="1" si="27"/>
        <v>-4.8833445372794659E-2</v>
      </c>
      <c r="I139" s="59">
        <f t="shared" ca="1" si="27"/>
        <v>-3.3138264730029898E-2</v>
      </c>
      <c r="J139" s="68">
        <f t="shared" ca="1" si="27"/>
        <v>0.11524228343510279</v>
      </c>
      <c r="K139" s="59" t="e">
        <f t="shared" ca="1" si="27"/>
        <v>#N/A</v>
      </c>
      <c r="L139" s="59">
        <f t="shared" ca="1" si="27"/>
        <v>-0.23252324748680975</v>
      </c>
      <c r="M139" s="68">
        <f t="shared" ca="1" si="27"/>
        <v>-0.1522598994781349</v>
      </c>
      <c r="N139" s="59" t="e">
        <f t="shared" ca="1" si="27"/>
        <v>#N/A</v>
      </c>
      <c r="O139" s="61">
        <f t="shared" ca="1" si="27"/>
        <v>-0.25872421059994322</v>
      </c>
      <c r="P139" s="60">
        <f t="shared" ca="1" si="27"/>
        <v>1.3550433774245807E-2</v>
      </c>
      <c r="Q139" s="59">
        <f t="shared" ca="1" si="27"/>
        <v>2.3334768447608178E-2</v>
      </c>
      <c r="R139" s="59">
        <f t="shared" ca="1" si="27"/>
        <v>4.8138245388059664E-2</v>
      </c>
      <c r="S139" s="59" t="e">
        <f t="shared" ca="1" si="27"/>
        <v>#N/A</v>
      </c>
      <c r="T139" s="59" t="e">
        <f t="shared" ref="T139" ca="1" si="28">IF(IF(OR(T9="",T5=0),NA(),T9/T5-1)&gt;1.5,NA(),T9/T5-1)</f>
        <v>#N/A</v>
      </c>
      <c r="U139" s="59">
        <f t="shared" ca="1" si="27"/>
        <v>-5.0552056639888154E-2</v>
      </c>
      <c r="V139" s="59" t="e">
        <f t="shared" ca="1" si="27"/>
        <v>#N/A</v>
      </c>
      <c r="W139" s="59" t="e">
        <f ca="1">IF(IF(OR(W9="",W5=0),NA(),W9/W5-1)&gt;1.5,NA(),W9/W5-1)</f>
        <v>#N/A</v>
      </c>
      <c r="X139" s="59">
        <f t="shared" ca="1" si="27"/>
        <v>-1.8751385682864719E-3</v>
      </c>
      <c r="Y139" s="61" t="e">
        <f t="shared" ca="1" si="27"/>
        <v>#N/A</v>
      </c>
    </row>
    <row r="140" spans="1:25" s="33" customFormat="1" x14ac:dyDescent="0.2">
      <c r="A140" s="20">
        <v>38442</v>
      </c>
      <c r="B140" s="63">
        <f t="shared" ref="B140:Y140" ca="1" si="29">IF(IF(OR(B10="",B6=0),NA(),B10/B6-1)&gt;1.5,NA(),B10/B6-1)</f>
        <v>5.9488100878546613E-2</v>
      </c>
      <c r="C140" s="63">
        <f t="shared" ca="1" si="29"/>
        <v>3.0242086756302466E-2</v>
      </c>
      <c r="D140" s="34">
        <f t="shared" ca="1" si="29"/>
        <v>3.134011283408511E-2</v>
      </c>
      <c r="E140" s="34">
        <f t="shared" ca="1" si="29"/>
        <v>7.9815356701301798E-2</v>
      </c>
      <c r="F140" s="34">
        <f t="shared" ca="1" si="29"/>
        <v>2.0965300435146439E-2</v>
      </c>
      <c r="G140" s="53">
        <f t="shared" ca="1" si="29"/>
        <v>8.742830687663683E-2</v>
      </c>
      <c r="H140" s="34">
        <f t="shared" ca="1" si="29"/>
        <v>-2.7176258794430197E-3</v>
      </c>
      <c r="I140" s="34">
        <f t="shared" ca="1" si="29"/>
        <v>-3.1730261477839417E-2</v>
      </c>
      <c r="J140" s="64">
        <f t="shared" ca="1" si="29"/>
        <v>0.10277282572250934</v>
      </c>
      <c r="K140" s="34" t="e">
        <f t="shared" ca="1" si="29"/>
        <v>#N/A</v>
      </c>
      <c r="L140" s="34">
        <f t="shared" ca="1" si="29"/>
        <v>-0.26154486390145737</v>
      </c>
      <c r="M140" s="64">
        <f t="shared" ca="1" si="29"/>
        <v>-0.16626163561213425</v>
      </c>
      <c r="N140" s="34" t="e">
        <f t="shared" ca="1" si="29"/>
        <v>#N/A</v>
      </c>
      <c r="O140" s="55">
        <f t="shared" ca="1" si="29"/>
        <v>-0.28699870729624843</v>
      </c>
      <c r="P140" s="53">
        <f t="shared" ca="1" si="29"/>
        <v>3.0872490643590211E-2</v>
      </c>
      <c r="Q140" s="34">
        <f t="shared" ca="1" si="29"/>
        <v>3.1354355892590391E-2</v>
      </c>
      <c r="R140" s="34">
        <f t="shared" ca="1" si="29"/>
        <v>4.2262235484147315E-2</v>
      </c>
      <c r="S140" s="34" t="e">
        <f t="shared" ca="1" si="29"/>
        <v>#N/A</v>
      </c>
      <c r="T140" s="34" t="e">
        <f t="shared" ref="T140" ca="1" si="30">IF(IF(OR(T10="",T6=0),NA(),T10/T6-1)&gt;1.5,NA(),T10/T6-1)</f>
        <v>#N/A</v>
      </c>
      <c r="U140" s="34">
        <f t="shared" ca="1" si="29"/>
        <v>2.0813467600650171E-2</v>
      </c>
      <c r="V140" s="34" t="e">
        <f t="shared" ca="1" si="29"/>
        <v>#N/A</v>
      </c>
      <c r="W140" s="34" t="e">
        <f t="shared" ca="1" si="29"/>
        <v>#N/A</v>
      </c>
      <c r="X140" s="34">
        <f t="shared" ca="1" si="29"/>
        <v>1.5423343509351373E-2</v>
      </c>
      <c r="Y140" s="55" t="e">
        <f t="shared" ca="1" si="29"/>
        <v>#N/A</v>
      </c>
    </row>
    <row r="141" spans="1:25" s="33" customFormat="1" x14ac:dyDescent="0.2">
      <c r="A141" s="20">
        <v>38625</v>
      </c>
      <c r="B141" s="63">
        <f t="shared" ref="B141:Y141" ca="1" si="31">IF(IF(OR(B11="",B7=0),NA(),B11/B7-1)&gt;1.5,NA(),B11/B7-1)</f>
        <v>7.8041949841803682E-2</v>
      </c>
      <c r="C141" s="63">
        <f t="shared" ca="1" si="31"/>
        <v>2.7779360925126007E-2</v>
      </c>
      <c r="D141" s="34">
        <f t="shared" ca="1" si="31"/>
        <v>2.770120339549087E-2</v>
      </c>
      <c r="E141" s="34">
        <f t="shared" ca="1" si="31"/>
        <v>0.11572624175613</v>
      </c>
      <c r="F141" s="34">
        <f t="shared" ca="1" si="31"/>
        <v>2.8449114067750969E-2</v>
      </c>
      <c r="G141" s="53">
        <f t="shared" ca="1" si="31"/>
        <v>9.1885878575381552E-2</v>
      </c>
      <c r="H141" s="34">
        <f t="shared" ca="1" si="31"/>
        <v>7.870116601676802E-2</v>
      </c>
      <c r="I141" s="34">
        <f t="shared" ca="1" si="31"/>
        <v>-4.3427585314891992E-2</v>
      </c>
      <c r="J141" s="64">
        <f t="shared" ca="1" si="31"/>
        <v>7.5139360598864391E-2</v>
      </c>
      <c r="K141" s="34" t="e">
        <f t="shared" ca="1" si="31"/>
        <v>#N/A</v>
      </c>
      <c r="L141" s="34">
        <f t="shared" ca="1" si="31"/>
        <v>-0.29558087020036972</v>
      </c>
      <c r="M141" s="64">
        <f t="shared" ca="1" si="31"/>
        <v>-0.19627749121035887</v>
      </c>
      <c r="N141" s="34" t="e">
        <f t="shared" ca="1" si="31"/>
        <v>#N/A</v>
      </c>
      <c r="O141" s="55">
        <f t="shared" ca="1" si="31"/>
        <v>-0.33640150576131078</v>
      </c>
      <c r="P141" s="53">
        <f t="shared" ca="1" si="31"/>
        <v>-9.7681666283607749E-3</v>
      </c>
      <c r="Q141" s="34">
        <f t="shared" ca="1" si="31"/>
        <v>5.7175167442542252E-2</v>
      </c>
      <c r="R141" s="34">
        <f t="shared" ca="1" si="31"/>
        <v>2.9000650741770384E-2</v>
      </c>
      <c r="S141" s="34" t="e">
        <f t="shared" ca="1" si="31"/>
        <v>#N/A</v>
      </c>
      <c r="T141" s="34" t="e">
        <f t="shared" ref="T141" ca="1" si="32">IF(IF(OR(T11="",T7=0),NA(),T11/T7-1)&gt;1.5,NA(),T11/T7-1)</f>
        <v>#N/A</v>
      </c>
      <c r="U141" s="34">
        <f t="shared" ca="1" si="31"/>
        <v>3.1072795994394387E-2</v>
      </c>
      <c r="V141" s="34" t="e">
        <f t="shared" ca="1" si="31"/>
        <v>#N/A</v>
      </c>
      <c r="W141" s="34" t="e">
        <f t="shared" ca="1" si="31"/>
        <v>#N/A</v>
      </c>
      <c r="X141" s="34">
        <f t="shared" ca="1" si="31"/>
        <v>1.7729948076052882E-2</v>
      </c>
      <c r="Y141" s="55" t="e">
        <f t="shared" ca="1" si="31"/>
        <v>#N/A</v>
      </c>
    </row>
    <row r="142" spans="1:25" s="33" customFormat="1" ht="12" thickBot="1" x14ac:dyDescent="0.25">
      <c r="A142" s="26">
        <v>38717</v>
      </c>
      <c r="B142" s="65">
        <f t="shared" ref="B142:Y142" ca="1" si="33">IF(IF(OR(B12="",B8=0),NA(),B12/B8-1)&gt;1.5,NA(),B12/B8-1)</f>
        <v>5.4019855636657788E-2</v>
      </c>
      <c r="C142" s="65">
        <f t="shared" ca="1" si="33"/>
        <v>2.7316042901948334E-2</v>
      </c>
      <c r="D142" s="56">
        <f t="shared" ca="1" si="33"/>
        <v>2.6969722783923622E-2</v>
      </c>
      <c r="E142" s="56">
        <f t="shared" ca="1" si="33"/>
        <v>7.2247364898898603E-2</v>
      </c>
      <c r="F142" s="56">
        <f t="shared" ca="1" si="33"/>
        <v>3.0278833288890583E-2</v>
      </c>
      <c r="G142" s="57">
        <f t="shared" ca="1" si="33"/>
        <v>8.1525702526941801E-2</v>
      </c>
      <c r="H142" s="56">
        <f t="shared" ca="1" si="33"/>
        <v>0.27759164907188616</v>
      </c>
      <c r="I142" s="56">
        <f t="shared" ca="1" si="33"/>
        <v>-4.4190189850981221E-2</v>
      </c>
      <c r="J142" s="66">
        <f t="shared" ca="1" si="33"/>
        <v>7.4668444182759641E-2</v>
      </c>
      <c r="K142" s="56" t="e">
        <f t="shared" ca="1" si="33"/>
        <v>#N/A</v>
      </c>
      <c r="L142" s="56">
        <f t="shared" ca="1" si="33"/>
        <v>-0.31984019533989261</v>
      </c>
      <c r="M142" s="66">
        <f t="shared" ca="1" si="33"/>
        <v>-0.21181629419495562</v>
      </c>
      <c r="N142" s="56" t="e">
        <f t="shared" ca="1" si="33"/>
        <v>#N/A</v>
      </c>
      <c r="O142" s="58">
        <f t="shared" ca="1" si="33"/>
        <v>-0.42378892516225131</v>
      </c>
      <c r="P142" s="57">
        <f t="shared" ca="1" si="33"/>
        <v>-3.7508531896451536E-2</v>
      </c>
      <c r="Q142" s="56">
        <f t="shared" ca="1" si="33"/>
        <v>6.3113895140499476E-2</v>
      </c>
      <c r="R142" s="56">
        <f t="shared" ca="1" si="33"/>
        <v>2.0061202657857491E-2</v>
      </c>
      <c r="S142" s="56" t="e">
        <f t="shared" ca="1" si="33"/>
        <v>#N/A</v>
      </c>
      <c r="T142" s="56" t="e">
        <f t="shared" ref="T142" ca="1" si="34">IF(IF(OR(T12="",T8=0),NA(),T12/T8-1)&gt;1.5,NA(),T12/T8-1)</f>
        <v>#N/A</v>
      </c>
      <c r="U142" s="56">
        <f t="shared" ca="1" si="33"/>
        <v>6.0262850719441818E-2</v>
      </c>
      <c r="V142" s="56" t="e">
        <f t="shared" ca="1" si="33"/>
        <v>#N/A</v>
      </c>
      <c r="W142" s="56" t="e">
        <f t="shared" ca="1" si="33"/>
        <v>#N/A</v>
      </c>
      <c r="X142" s="56">
        <f t="shared" ca="1" si="33"/>
        <v>1.1444329603746306E-2</v>
      </c>
      <c r="Y142" s="58" t="e">
        <f t="shared" ca="1" si="33"/>
        <v>#N/A</v>
      </c>
    </row>
    <row r="143" spans="1:25" s="33" customFormat="1" x14ac:dyDescent="0.2">
      <c r="A143" s="20">
        <v>38807</v>
      </c>
      <c r="B143" s="67">
        <f t="shared" ref="B143:Y143" ca="1" si="35">IF(IF(OR(B13="",B9=0),NA(),B13/B9-1)&gt;1.5,NA(),B13/B9-1)</f>
        <v>4.9351752086220113E-2</v>
      </c>
      <c r="C143" s="67">
        <f t="shared" ca="1" si="35"/>
        <v>2.0767430442450996E-2</v>
      </c>
      <c r="D143" s="59">
        <f t="shared" ca="1" si="35"/>
        <v>2.0164455081119526E-2</v>
      </c>
      <c r="E143" s="59">
        <f t="shared" ca="1" si="35"/>
        <v>6.8644881175523365E-2</v>
      </c>
      <c r="F143" s="59">
        <f t="shared" ca="1" si="35"/>
        <v>2.5952360219346104E-2</v>
      </c>
      <c r="G143" s="60">
        <f t="shared" ca="1" si="35"/>
        <v>7.6087171226315142E-2</v>
      </c>
      <c r="H143" s="59">
        <f t="shared" ca="1" si="35"/>
        <v>0.14617960204374914</v>
      </c>
      <c r="I143" s="59">
        <f t="shared" ca="1" si="35"/>
        <v>-5.1274152284062402E-2</v>
      </c>
      <c r="J143" s="68">
        <f t="shared" ca="1" si="35"/>
        <v>7.0548791384094978E-2</v>
      </c>
      <c r="K143" s="59">
        <f t="shared" ca="1" si="35"/>
        <v>1.2838497835600307</v>
      </c>
      <c r="L143" s="59">
        <f t="shared" ca="1" si="35"/>
        <v>-0.33759368162778358</v>
      </c>
      <c r="M143" s="68">
        <f t="shared" ca="1" si="35"/>
        <v>-0.23675493894742827</v>
      </c>
      <c r="N143" s="59">
        <f t="shared" ca="1" si="35"/>
        <v>1.3090022611246734</v>
      </c>
      <c r="O143" s="61">
        <f t="shared" ca="1" si="35"/>
        <v>-0.44358254202126457</v>
      </c>
      <c r="P143" s="60">
        <f t="shared" ca="1" si="35"/>
        <v>-0.49895090635708672</v>
      </c>
      <c r="Q143" s="59">
        <f t="shared" ca="1" si="35"/>
        <v>7.4119101295388345E-2</v>
      </c>
      <c r="R143" s="59">
        <f t="shared" ca="1" si="35"/>
        <v>1.0461549236717271E-2</v>
      </c>
      <c r="S143" s="59" t="e">
        <f t="shared" ca="1" si="35"/>
        <v>#N/A</v>
      </c>
      <c r="T143" s="59" t="e">
        <f t="shared" ref="T143" ca="1" si="36">IF(IF(OR(T13="",T9=0),NA(),T13/T9-1)&gt;1.5,NA(),T13/T9-1)</f>
        <v>#N/A</v>
      </c>
      <c r="U143" s="59">
        <f t="shared" ca="1" si="35"/>
        <v>5.6793515489949931E-2</v>
      </c>
      <c r="V143" s="59" t="e">
        <f t="shared" ca="1" si="35"/>
        <v>#N/A</v>
      </c>
      <c r="W143" s="59" t="e">
        <f t="shared" ca="1" si="35"/>
        <v>#N/A</v>
      </c>
      <c r="X143" s="59">
        <f t="shared" ca="1" si="35"/>
        <v>-0.39319515682742445</v>
      </c>
      <c r="Y143" s="61">
        <f t="shared" ca="1" si="35"/>
        <v>1.3588500277465698</v>
      </c>
    </row>
    <row r="144" spans="1:25" s="33" customFormat="1" x14ac:dyDescent="0.2">
      <c r="A144" s="20">
        <v>38898</v>
      </c>
      <c r="B144" s="63">
        <f t="shared" ref="B144:Y144" ca="1" si="37">IF(IF(OR(B14="",B10=0),NA(),B14/B10-1)&gt;1.5,NA(),B14/B10-1)</f>
        <v>5.6363583020674124E-2</v>
      </c>
      <c r="C144" s="63">
        <f t="shared" ca="1" si="37"/>
        <v>3.8717605265011557E-2</v>
      </c>
      <c r="D144" s="34">
        <f t="shared" ca="1" si="37"/>
        <v>3.9267518286947301E-2</v>
      </c>
      <c r="E144" s="34">
        <f t="shared" ca="1" si="37"/>
        <v>6.8065245919585404E-2</v>
      </c>
      <c r="F144" s="34">
        <f t="shared" ca="1" si="37"/>
        <v>3.4024396964403847E-2</v>
      </c>
      <c r="G144" s="53">
        <f t="shared" ca="1" si="37"/>
        <v>0.10316893025707663</v>
      </c>
      <c r="H144" s="34">
        <f t="shared" ca="1" si="37"/>
        <v>0.39914636433779371</v>
      </c>
      <c r="I144" s="34">
        <f t="shared" ca="1" si="37"/>
        <v>-4.9303534168332108E-2</v>
      </c>
      <c r="J144" s="64">
        <f t="shared" ca="1" si="37"/>
        <v>6.1024288977107766E-2</v>
      </c>
      <c r="K144" s="34">
        <f t="shared" ca="1" si="37"/>
        <v>0.88685645522575429</v>
      </c>
      <c r="L144" s="34">
        <f t="shared" ca="1" si="37"/>
        <v>-0.35612879621125482</v>
      </c>
      <c r="M144" s="64">
        <f t="shared" ca="1" si="37"/>
        <v>-0.27495328553413279</v>
      </c>
      <c r="N144" s="34">
        <f t="shared" ca="1" si="37"/>
        <v>0.96287341032559848</v>
      </c>
      <c r="O144" s="55">
        <f t="shared" ca="1" si="37"/>
        <v>-0.47595956821724106</v>
      </c>
      <c r="P144" s="53">
        <f t="shared" ca="1" si="37"/>
        <v>-0.51936279064373858</v>
      </c>
      <c r="Q144" s="34">
        <f t="shared" ca="1" si="37"/>
        <v>9.2837795499716158E-2</v>
      </c>
      <c r="R144" s="34">
        <f t="shared" ca="1" si="37"/>
        <v>1.2430910129540784E-2</v>
      </c>
      <c r="S144" s="34" t="e">
        <f t="shared" ca="1" si="37"/>
        <v>#N/A</v>
      </c>
      <c r="T144" s="34" t="e">
        <f t="shared" ref="T144" ca="1" si="38">IF(IF(OR(T14="",T10=0),NA(),T14/T10-1)&gt;1.5,NA(),T14/T10-1)</f>
        <v>#N/A</v>
      </c>
      <c r="U144" s="34">
        <f t="shared" ca="1" si="37"/>
        <v>1.2749315289575236E-2</v>
      </c>
      <c r="V144" s="34" t="e">
        <f t="shared" ca="1" si="37"/>
        <v>#N/A</v>
      </c>
      <c r="W144" s="34" t="e">
        <f t="shared" ca="1" si="37"/>
        <v>#N/A</v>
      </c>
      <c r="X144" s="34">
        <f t="shared" ca="1" si="37"/>
        <v>-0.44821375590047963</v>
      </c>
      <c r="Y144" s="55">
        <f t="shared" ca="1" si="37"/>
        <v>1.0394536535707264</v>
      </c>
    </row>
    <row r="145" spans="1:25" s="33" customFormat="1" x14ac:dyDescent="0.2">
      <c r="A145" s="20">
        <v>38990</v>
      </c>
      <c r="B145" s="63">
        <f t="shared" ref="B145:Y145" ca="1" si="39">IF(IF(OR(B15="",B11=0),NA(),B15/B11-1)&gt;1.5,NA(),B15/B11-1)</f>
        <v>7.3049685890387295E-2</v>
      </c>
      <c r="C145" s="63">
        <f t="shared" ca="1" si="39"/>
        <v>3.2772000675558965E-2</v>
      </c>
      <c r="D145" s="34">
        <f t="shared" ca="1" si="39"/>
        <v>3.2034464311146094E-2</v>
      </c>
      <c r="E145" s="34">
        <f t="shared" ca="1" si="39"/>
        <v>0.10086745210008075</v>
      </c>
      <c r="F145" s="34">
        <f t="shared" ca="1" si="39"/>
        <v>3.9087554357416732E-2</v>
      </c>
      <c r="G145" s="53">
        <f t="shared" ca="1" si="39"/>
        <v>0.10494087310597622</v>
      </c>
      <c r="H145" s="34">
        <f t="shared" ca="1" si="39"/>
        <v>0.20270794368191147</v>
      </c>
      <c r="I145" s="34">
        <f t="shared" ca="1" si="39"/>
        <v>-6.1324713120962215E-2</v>
      </c>
      <c r="J145" s="64">
        <f t="shared" ca="1" si="39"/>
        <v>3.2191190110258505E-2</v>
      </c>
      <c r="K145" s="34">
        <f t="shared" ca="1" si="39"/>
        <v>0.73462549087766127</v>
      </c>
      <c r="L145" s="34">
        <f t="shared" ca="1" si="39"/>
        <v>-0.3758182713252699</v>
      </c>
      <c r="M145" s="64">
        <f t="shared" ca="1" si="39"/>
        <v>-0.29153176326305652</v>
      </c>
      <c r="N145" s="34">
        <f t="shared" ca="1" si="39"/>
        <v>0.80268678304734897</v>
      </c>
      <c r="O145" s="55">
        <f t="shared" ca="1" si="39"/>
        <v>-0.52447656237113449</v>
      </c>
      <c r="P145" s="53">
        <f t="shared" ca="1" si="39"/>
        <v>-0.54222500582245559</v>
      </c>
      <c r="Q145" s="34">
        <f t="shared" ca="1" si="39"/>
        <v>6.7815119142449198E-2</v>
      </c>
      <c r="R145" s="34">
        <f t="shared" ca="1" si="39"/>
        <v>1.176641783462351E-2</v>
      </c>
      <c r="S145" s="34" t="e">
        <f t="shared" ca="1" si="39"/>
        <v>#N/A</v>
      </c>
      <c r="T145" s="34" t="e">
        <f t="shared" ref="T145" ca="1" si="40">IF(IF(OR(T15="",T11=0),NA(),T15/T11-1)&gt;1.5,NA(),T15/T11-1)</f>
        <v>#N/A</v>
      </c>
      <c r="U145" s="34">
        <f t="shared" ca="1" si="39"/>
        <v>1.5321472181715201E-3</v>
      </c>
      <c r="V145" s="34" t="e">
        <f t="shared" ca="1" si="39"/>
        <v>#N/A</v>
      </c>
      <c r="W145" s="34" t="e">
        <f t="shared" ca="1" si="39"/>
        <v>#N/A</v>
      </c>
      <c r="X145" s="34">
        <f t="shared" ca="1" si="39"/>
        <v>-0.48024042123269728</v>
      </c>
      <c r="Y145" s="55">
        <f t="shared" ca="1" si="39"/>
        <v>0.70658122046548089</v>
      </c>
    </row>
    <row r="146" spans="1:25" s="33" customFormat="1" ht="12" thickBot="1" x14ac:dyDescent="0.25">
      <c r="A146" s="26">
        <v>39082</v>
      </c>
      <c r="B146" s="65">
        <f t="shared" ref="B146:Y146" ca="1" si="41">IF(IF(OR(B16="",B12=0),NA(),B16/B12-1)&gt;1.5,NA(),B16/B12-1)</f>
        <v>7.2580093969917492E-2</v>
      </c>
      <c r="C146" s="65">
        <f t="shared" ca="1" si="41"/>
        <v>4.0982028696588069E-2</v>
      </c>
      <c r="D146" s="56">
        <f t="shared" ca="1" si="41"/>
        <v>4.0015873857412343E-2</v>
      </c>
      <c r="E146" s="56">
        <f t="shared" ca="1" si="41"/>
        <v>9.3244533390366868E-2</v>
      </c>
      <c r="F146" s="56">
        <f t="shared" ca="1" si="41"/>
        <v>4.9220996427974839E-2</v>
      </c>
      <c r="G146" s="57">
        <f t="shared" ca="1" si="41"/>
        <v>0.1155986141675891</v>
      </c>
      <c r="H146" s="56">
        <f t="shared" ca="1" si="41"/>
        <v>0.15316775405281913</v>
      </c>
      <c r="I146" s="56">
        <f t="shared" ca="1" si="41"/>
        <v>-6.2297249812141131E-2</v>
      </c>
      <c r="J146" s="66">
        <f t="shared" ca="1" si="41"/>
        <v>2.1097315695159491E-2</v>
      </c>
      <c r="K146" s="56">
        <f t="shared" ca="1" si="41"/>
        <v>0.60759731328297373</v>
      </c>
      <c r="L146" s="56">
        <f t="shared" ca="1" si="41"/>
        <v>-0.38052167039122464</v>
      </c>
      <c r="M146" s="66">
        <f t="shared" ca="1" si="41"/>
        <v>-0.2884014914624855</v>
      </c>
      <c r="N146" s="56">
        <f t="shared" ca="1" si="41"/>
        <v>0.62696659618736539</v>
      </c>
      <c r="O146" s="58">
        <f t="shared" ca="1" si="41"/>
        <v>-0.61783733175797173</v>
      </c>
      <c r="P146" s="57">
        <f t="shared" ca="1" si="41"/>
        <v>-0.50826832723655468</v>
      </c>
      <c r="Q146" s="56">
        <f t="shared" ca="1" si="41"/>
        <v>5.4477211349150956E-2</v>
      </c>
      <c r="R146" s="56">
        <f t="shared" ca="1" si="41"/>
        <v>7.9632905584412494E-3</v>
      </c>
      <c r="S146" s="56" t="e">
        <f t="shared" ca="1" si="41"/>
        <v>#N/A</v>
      </c>
      <c r="T146" s="56" t="e">
        <f t="shared" ref="T146" ca="1" si="42">IF(IF(OR(T16="",T12=0),NA(),T16/T12-1)&gt;1.5,NA(),T16/T12-1)</f>
        <v>#N/A</v>
      </c>
      <c r="U146" s="56">
        <f t="shared" ca="1" si="41"/>
        <v>-1.0372030893888162E-3</v>
      </c>
      <c r="V146" s="56" t="e">
        <f t="shared" ca="1" si="41"/>
        <v>#N/A</v>
      </c>
      <c r="W146" s="56" t="e">
        <f t="shared" ca="1" si="41"/>
        <v>#N/A</v>
      </c>
      <c r="X146" s="56">
        <f t="shared" ca="1" si="41"/>
        <v>-0.52689067845337678</v>
      </c>
      <c r="Y146" s="58">
        <f t="shared" ca="1" si="41"/>
        <v>0.51744072542176167</v>
      </c>
    </row>
    <row r="147" spans="1:25" s="33" customFormat="1" x14ac:dyDescent="0.2">
      <c r="A147" s="20">
        <v>39172</v>
      </c>
      <c r="B147" s="63">
        <f t="shared" ref="B147:Y147" ca="1" si="43">IF(IF(OR(B17="",B13=0),NA(),B17/B13-1)&gt;1.5,NA(),B17/B13-1)</f>
        <v>6.6073068888737874E-2</v>
      </c>
      <c r="C147" s="63">
        <f t="shared" ca="1" si="43"/>
        <v>3.990773176341067E-2</v>
      </c>
      <c r="D147" s="34">
        <f t="shared" ca="1" si="43"/>
        <v>3.8051915848395623E-2</v>
      </c>
      <c r="E147" s="34">
        <f t="shared" ca="1" si="43"/>
        <v>8.2942269756773657E-2</v>
      </c>
      <c r="F147" s="34">
        <f t="shared" ca="1" si="43"/>
        <v>5.5775695521324886E-2</v>
      </c>
      <c r="G147" s="53">
        <f t="shared" ca="1" si="43"/>
        <v>0.12395515390941836</v>
      </c>
      <c r="H147" s="34">
        <f t="shared" ca="1" si="43"/>
        <v>0.21212219194095527</v>
      </c>
      <c r="I147" s="34">
        <f t="shared" ca="1" si="43"/>
        <v>-8.3273164877270545E-2</v>
      </c>
      <c r="J147" s="64">
        <f t="shared" ca="1" si="43"/>
        <v>5.5601712684487659E-3</v>
      </c>
      <c r="K147" s="34">
        <f t="shared" ca="1" si="43"/>
        <v>0.50648728910148044</v>
      </c>
      <c r="L147" s="34">
        <f t="shared" ca="1" si="43"/>
        <v>-0.40161228836576068</v>
      </c>
      <c r="M147" s="64">
        <f t="shared" ca="1" si="43"/>
        <v>-0.32674763047449973</v>
      </c>
      <c r="N147" s="34">
        <f t="shared" ca="1" si="43"/>
        <v>0.49136683910601464</v>
      </c>
      <c r="O147" s="55">
        <f t="shared" ca="1" si="43"/>
        <v>-0.63517401737894885</v>
      </c>
      <c r="P147" s="53">
        <f t="shared" ca="1" si="43"/>
        <v>-7.954313433595317E-2</v>
      </c>
      <c r="Q147" s="34">
        <f t="shared" ca="1" si="43"/>
        <v>4.1532785603139555E-2</v>
      </c>
      <c r="R147" s="34">
        <f t="shared" ca="1" si="43"/>
        <v>5.2794775958810991E-3</v>
      </c>
      <c r="S147" s="34">
        <f t="shared" ca="1" si="43"/>
        <v>0.1912255687183364</v>
      </c>
      <c r="T147" s="34" t="e">
        <f t="shared" ref="T147" ca="1" si="44">IF(IF(OR(T17="",T13=0),NA(),T17/T13-1)&gt;1.5,NA(),T17/T13-1)</f>
        <v>#N/A</v>
      </c>
      <c r="U147" s="34">
        <f t="shared" ca="1" si="43"/>
        <v>-2.3483760543170362E-3</v>
      </c>
      <c r="V147" s="34">
        <f t="shared" ca="1" si="43"/>
        <v>0.49915749607624038</v>
      </c>
      <c r="W147" s="34" t="e">
        <f t="shared" ca="1" si="43"/>
        <v>#N/A</v>
      </c>
      <c r="X147" s="34">
        <f t="shared" ca="1" si="43"/>
        <v>-0.26679124942059362</v>
      </c>
      <c r="Y147" s="55">
        <f t="shared" ca="1" si="43"/>
        <v>0.46038376543042459</v>
      </c>
    </row>
    <row r="148" spans="1:25" s="33" customFormat="1" x14ac:dyDescent="0.2">
      <c r="A148" s="20">
        <v>39263</v>
      </c>
      <c r="B148" s="63">
        <f t="shared" ref="B148:Y148" ca="1" si="45">IF(IF(OR(B18="",B14=0),NA(),B18/B14-1)&gt;1.5,NA(),B18/B14-1)</f>
        <v>6.2273417291392574E-2</v>
      </c>
      <c r="C148" s="63">
        <f t="shared" ca="1" si="45"/>
        <v>3.2971359558168434E-2</v>
      </c>
      <c r="D148" s="34">
        <f t="shared" ca="1" si="45"/>
        <v>3.0716030133457251E-2</v>
      </c>
      <c r="E148" s="34">
        <f t="shared" ca="1" si="45"/>
        <v>8.1170714084990214E-2</v>
      </c>
      <c r="F148" s="34">
        <f t="shared" ca="1" si="45"/>
        <v>5.2316967426442318E-2</v>
      </c>
      <c r="G148" s="53">
        <f t="shared" ca="1" si="45"/>
        <v>0.11629800517470645</v>
      </c>
      <c r="H148" s="34">
        <f t="shared" ca="1" si="45"/>
        <v>8.7187207656574506E-2</v>
      </c>
      <c r="I148" s="34">
        <f t="shared" ca="1" si="45"/>
        <v>-0.1065808745915362</v>
      </c>
      <c r="J148" s="64">
        <f t="shared" ca="1" si="45"/>
        <v>-3.4358305647756326E-2</v>
      </c>
      <c r="K148" s="34">
        <f t="shared" ca="1" si="45"/>
        <v>0.40921355603685061</v>
      </c>
      <c r="L148" s="34">
        <f t="shared" ca="1" si="45"/>
        <v>-0.4052897729798034</v>
      </c>
      <c r="M148" s="64">
        <f t="shared" ca="1" si="45"/>
        <v>-0.33882130770482632</v>
      </c>
      <c r="N148" s="34">
        <f t="shared" ca="1" si="45"/>
        <v>0.40593946343332488</v>
      </c>
      <c r="O148" s="55">
        <f t="shared" ca="1" si="45"/>
        <v>-0.64539823084293091</v>
      </c>
      <c r="P148" s="53">
        <f t="shared" ca="1" si="45"/>
        <v>-5.773396988733992E-2</v>
      </c>
      <c r="Q148" s="34">
        <f t="shared" ca="1" si="45"/>
        <v>2.8016319012778679E-2</v>
      </c>
      <c r="R148" s="34">
        <f t="shared" ca="1" si="45"/>
        <v>-6.1471636163878962E-5</v>
      </c>
      <c r="S148" s="34">
        <f t="shared" ca="1" si="45"/>
        <v>0.15009392927071175</v>
      </c>
      <c r="T148" s="34" t="e">
        <f t="shared" ref="T148" ca="1" si="46">IF(IF(OR(T18="",T14=0),NA(),T18/T14-1)&gt;1.5,NA(),T18/T14-1)</f>
        <v>#N/A</v>
      </c>
      <c r="U148" s="34">
        <f t="shared" ca="1" si="45"/>
        <v>3.4361249992067577E-3</v>
      </c>
      <c r="V148" s="34">
        <f t="shared" ca="1" si="45"/>
        <v>0.39448798408645303</v>
      </c>
      <c r="W148" s="34" t="e">
        <f t="shared" ca="1" si="45"/>
        <v>#N/A</v>
      </c>
      <c r="X148" s="34">
        <f t="shared" ca="1" si="45"/>
        <v>-0.2332668348885919</v>
      </c>
      <c r="Y148" s="55">
        <f t="shared" ca="1" si="45"/>
        <v>0.37389610648239779</v>
      </c>
    </row>
    <row r="149" spans="1:25" s="33" customFormat="1" x14ac:dyDescent="0.2">
      <c r="A149" s="20">
        <v>39355</v>
      </c>
      <c r="B149" s="63">
        <f t="shared" ref="B149:Y149" ca="1" si="47">IF(IF(OR(B19="",B15=0),NA(),B19/B15-1)&gt;1.5,NA(),B19/B15-1)</f>
        <v>6.8157751253256516E-2</v>
      </c>
      <c r="C149" s="63">
        <f t="shared" ca="1" si="47"/>
        <v>3.0644771081383748E-2</v>
      </c>
      <c r="D149" s="34">
        <f t="shared" ca="1" si="47"/>
        <v>2.8248164213265259E-2</v>
      </c>
      <c r="E149" s="34">
        <f t="shared" ca="1" si="47"/>
        <v>9.2463485245050103E-2</v>
      </c>
      <c r="F149" s="34">
        <f t="shared" ca="1" si="47"/>
        <v>5.1027712197640129E-2</v>
      </c>
      <c r="G149" s="53">
        <f t="shared" ca="1" si="47"/>
        <v>0.12007608512224177</v>
      </c>
      <c r="H149" s="34">
        <f t="shared" ca="1" si="47"/>
        <v>0.14594453605870239</v>
      </c>
      <c r="I149" s="34">
        <f t="shared" ca="1" si="47"/>
        <v>-0.10640037734251395</v>
      </c>
      <c r="J149" s="64">
        <f t="shared" ca="1" si="47"/>
        <v>-2.7712322323715122E-2</v>
      </c>
      <c r="K149" s="34">
        <f t="shared" ca="1" si="47"/>
        <v>0.33451100125766442</v>
      </c>
      <c r="L149" s="34">
        <f t="shared" ca="1" si="47"/>
        <v>-0.40895458619066083</v>
      </c>
      <c r="M149" s="64">
        <f t="shared" ca="1" si="47"/>
        <v>-0.36959468289957664</v>
      </c>
      <c r="N149" s="34">
        <f t="shared" ca="1" si="47"/>
        <v>0.29634720400429959</v>
      </c>
      <c r="O149" s="55">
        <f t="shared" ca="1" si="47"/>
        <v>-0.59019507367988733</v>
      </c>
      <c r="P149" s="53">
        <f t="shared" ca="1" si="47"/>
        <v>-2.7380031904710722E-2</v>
      </c>
      <c r="Q149" s="34">
        <f t="shared" ca="1" si="47"/>
        <v>2.6628933291619861E-2</v>
      </c>
      <c r="R149" s="34">
        <f t="shared" ca="1" si="47"/>
        <v>3.3784051703333873E-4</v>
      </c>
      <c r="S149" s="34">
        <f t="shared" ca="1" si="47"/>
        <v>0.14310574202788917</v>
      </c>
      <c r="T149" s="34" t="e">
        <f t="shared" ref="T149" ca="1" si="48">IF(IF(OR(T19="",T15=0),NA(),T19/T15-1)&gt;1.5,NA(),T19/T15-1)</f>
        <v>#N/A</v>
      </c>
      <c r="U149" s="34">
        <f t="shared" ca="1" si="47"/>
        <v>1.1361237360508758E-2</v>
      </c>
      <c r="V149" s="34">
        <f t="shared" ca="1" si="47"/>
        <v>0.33319814770680778</v>
      </c>
      <c r="W149" s="34" t="e">
        <f t="shared" ca="1" si="47"/>
        <v>#N/A</v>
      </c>
      <c r="X149" s="34">
        <f t="shared" ca="1" si="47"/>
        <v>-0.21482478512262493</v>
      </c>
      <c r="Y149" s="55">
        <f t="shared" ca="1" si="47"/>
        <v>0.32923113923460345</v>
      </c>
    </row>
    <row r="150" spans="1:25" s="33" customFormat="1" ht="12" thickBot="1" x14ac:dyDescent="0.25">
      <c r="A150" s="26">
        <v>39447</v>
      </c>
      <c r="B150" s="65">
        <f t="shared" ref="B150:Y150" ca="1" si="49">IF(IF(OR(B20="",B16=0),NA(),B20/B16-1)&gt;1.5,NA(),B20/B16-1)</f>
        <v>4.6601831634353719E-2</v>
      </c>
      <c r="C150" s="65">
        <f t="shared" ca="1" si="49"/>
        <v>2.9702800097288762E-2</v>
      </c>
      <c r="D150" s="56">
        <f t="shared" ca="1" si="49"/>
        <v>2.7661348703273969E-2</v>
      </c>
      <c r="E150" s="56">
        <f t="shared" ca="1" si="49"/>
        <v>5.7125105440523294E-2</v>
      </c>
      <c r="F150" s="56">
        <f t="shared" ca="1" si="49"/>
        <v>4.6958719659076831E-2</v>
      </c>
      <c r="G150" s="57">
        <f t="shared" ca="1" si="49"/>
        <v>0.10778131114401157</v>
      </c>
      <c r="H150" s="56">
        <f t="shared" ca="1" si="49"/>
        <v>0.19751839866464271</v>
      </c>
      <c r="I150" s="56">
        <f t="shared" ca="1" si="49"/>
        <v>-0.10694190307329754</v>
      </c>
      <c r="J150" s="66">
        <f t="shared" ca="1" si="49"/>
        <v>-3.7753740760669618E-2</v>
      </c>
      <c r="K150" s="56">
        <f t="shared" ca="1" si="49"/>
        <v>0.27945014704560456</v>
      </c>
      <c r="L150" s="56">
        <f t="shared" ca="1" si="49"/>
        <v>-0.41381299562122198</v>
      </c>
      <c r="M150" s="66">
        <f t="shared" ca="1" si="49"/>
        <v>-0.38456496625675851</v>
      </c>
      <c r="N150" s="56">
        <f t="shared" ca="1" si="49"/>
        <v>0.17284090963242682</v>
      </c>
      <c r="O150" s="58">
        <f t="shared" ca="1" si="49"/>
        <v>-0.53128827732828365</v>
      </c>
      <c r="P150" s="57">
        <f t="shared" ca="1" si="49"/>
        <v>-4.0289897383337325E-2</v>
      </c>
      <c r="Q150" s="56">
        <f t="shared" ca="1" si="49"/>
        <v>2.6074427617248652E-2</v>
      </c>
      <c r="R150" s="56">
        <f t="shared" ca="1" si="49"/>
        <v>-2.010603727868987E-3</v>
      </c>
      <c r="S150" s="56">
        <f t="shared" ca="1" si="49"/>
        <v>0.12571256723982938</v>
      </c>
      <c r="T150" s="56" t="e">
        <f t="shared" ref="T150" ca="1" si="50">IF(IF(OR(T20="",T16=0),NA(),T20/T16-1)&gt;1.5,NA(),T20/T16-1)</f>
        <v>#N/A</v>
      </c>
      <c r="U150" s="56">
        <f t="shared" ca="1" si="49"/>
        <v>1.9550422070594431E-2</v>
      </c>
      <c r="V150" s="56">
        <f t="shared" ca="1" si="49"/>
        <v>0.23471446977595245</v>
      </c>
      <c r="W150" s="56" t="e">
        <f t="shared" ca="1" si="49"/>
        <v>#N/A</v>
      </c>
      <c r="X150" s="56">
        <f t="shared" ca="1" si="49"/>
        <v>-0.18922953092658523</v>
      </c>
      <c r="Y150" s="58">
        <f t="shared" ca="1" si="49"/>
        <v>0.27823477699180832</v>
      </c>
    </row>
    <row r="151" spans="1:25" s="33" customFormat="1" x14ac:dyDescent="0.2">
      <c r="A151" s="14">
        <v>39538</v>
      </c>
      <c r="B151" s="67">
        <f t="shared" ref="B151:Y151" ca="1" si="51">IF(IF(OR(B21="",B17=0),NA(),B21/B17-1)&gt;1.5,NA(),B21/B17-1)</f>
        <v>3.8877803190344729E-2</v>
      </c>
      <c r="C151" s="67">
        <f t="shared" ca="1" si="51"/>
        <v>1.9364280935818545E-2</v>
      </c>
      <c r="D151" s="59">
        <f t="shared" ca="1" si="51"/>
        <v>1.6171383264970807E-2</v>
      </c>
      <c r="E151" s="59">
        <f t="shared" ca="1" si="51"/>
        <v>5.0958537819304484E-2</v>
      </c>
      <c r="F151" s="59">
        <f t="shared" ca="1" si="51"/>
        <v>4.620651872514081E-2</v>
      </c>
      <c r="G151" s="60">
        <f t="shared" ca="1" si="51"/>
        <v>7.8946416695811372E-2</v>
      </c>
      <c r="H151" s="59">
        <f t="shared" ca="1" si="51"/>
        <v>0.27468741356839299</v>
      </c>
      <c r="I151" s="59">
        <f t="shared" ca="1" si="51"/>
        <v>-9.6719320731241121E-2</v>
      </c>
      <c r="J151" s="68">
        <f t="shared" ca="1" si="51"/>
        <v>-5.629953364136564E-2</v>
      </c>
      <c r="K151" s="59">
        <f t="shared" ca="1" si="51"/>
        <v>0.24647257370129783</v>
      </c>
      <c r="L151" s="59">
        <f t="shared" ca="1" si="51"/>
        <v>-0.41132593878054946</v>
      </c>
      <c r="M151" s="68">
        <f t="shared" ca="1" si="51"/>
        <v>-0.40171129799669347</v>
      </c>
      <c r="N151" s="59">
        <f t="shared" ca="1" si="51"/>
        <v>0.13352106687241627</v>
      </c>
      <c r="O151" s="61">
        <f t="shared" ca="1" si="51"/>
        <v>-0.53666921848196258</v>
      </c>
      <c r="P151" s="60">
        <f t="shared" ca="1" si="51"/>
        <v>-3.1020723927435712E-2</v>
      </c>
      <c r="Q151" s="59">
        <f t="shared" ca="1" si="51"/>
        <v>1.2335911592827653E-2</v>
      </c>
      <c r="R151" s="59">
        <f t="shared" ca="1" si="51"/>
        <v>-1.1497873300661432E-2</v>
      </c>
      <c r="S151" s="59">
        <f t="shared" ca="1" si="51"/>
        <v>9.8819248899423506E-2</v>
      </c>
      <c r="T151" s="59" t="e">
        <f t="shared" ref="T151" ca="1" si="52">IF(IF(OR(T21="",T17=0),NA(),T21/T17-1)&gt;1.5,NA(),T21/T17-1)</f>
        <v>#N/A</v>
      </c>
      <c r="U151" s="59">
        <f t="shared" ca="1" si="51"/>
        <v>2.1038441079015424E-2</v>
      </c>
      <c r="V151" s="59">
        <f t="shared" ca="1" si="51"/>
        <v>0.20745164670597149</v>
      </c>
      <c r="W151" s="59" t="e">
        <f t="shared" ca="1" si="51"/>
        <v>#N/A</v>
      </c>
      <c r="X151" s="59">
        <f t="shared" ca="1" si="51"/>
        <v>-0.1709524888411823</v>
      </c>
      <c r="Y151" s="61">
        <f t="shared" ca="1" si="51"/>
        <v>0.24279961372392767</v>
      </c>
    </row>
    <row r="152" spans="1:25" s="33" customFormat="1" x14ac:dyDescent="0.2">
      <c r="A152" s="20">
        <v>39629</v>
      </c>
      <c r="B152" s="63">
        <f t="shared" ref="B152:Y152" ca="1" si="53">IF(IF(OR(B22="",B18=0),NA(),B22/B18-1)&gt;1.5,NA(),B22/B18-1)</f>
        <v>3.643508772902937E-2</v>
      </c>
      <c r="C152" s="63">
        <f t="shared" ca="1" si="53"/>
        <v>1.0176598191160124E-2</v>
      </c>
      <c r="D152" s="34">
        <f t="shared" ca="1" si="53"/>
        <v>5.6385370119138578E-3</v>
      </c>
      <c r="E152" s="34">
        <f t="shared" ca="1" si="53"/>
        <v>5.2614595758719185E-2</v>
      </c>
      <c r="F152" s="34">
        <f t="shared" ca="1" si="53"/>
        <v>4.8303823278682101E-2</v>
      </c>
      <c r="G152" s="53">
        <f t="shared" ca="1" si="53"/>
        <v>6.5615784901978058E-2</v>
      </c>
      <c r="H152" s="34">
        <f t="shared" ca="1" si="53"/>
        <v>-0.10680908831881919</v>
      </c>
      <c r="I152" s="34">
        <f t="shared" ca="1" si="53"/>
        <v>-8.954289580106678E-2</v>
      </c>
      <c r="J152" s="64">
        <f t="shared" ca="1" si="53"/>
        <v>-3.959029971689898E-2</v>
      </c>
      <c r="K152" s="34">
        <f t="shared" ca="1" si="53"/>
        <v>0.19764901820762315</v>
      </c>
      <c r="L152" s="34">
        <f t="shared" ca="1" si="53"/>
        <v>-0.41436274303191423</v>
      </c>
      <c r="M152" s="64">
        <f t="shared" ca="1" si="53"/>
        <v>-0.40801020081459483</v>
      </c>
      <c r="N152" s="34">
        <f t="shared" ca="1" si="53"/>
        <v>0.12327255376532409</v>
      </c>
      <c r="O152" s="55">
        <f t="shared" ca="1" si="53"/>
        <v>-0.53162184845453231</v>
      </c>
      <c r="P152" s="53">
        <f t="shared" ca="1" si="53"/>
        <v>-2.1284235915540739E-2</v>
      </c>
      <c r="Q152" s="34">
        <f t="shared" ca="1" si="53"/>
        <v>6.7992474616946907E-3</v>
      </c>
      <c r="R152" s="34">
        <f t="shared" ca="1" si="53"/>
        <v>-2.3293682441187236E-2</v>
      </c>
      <c r="S152" s="34">
        <f t="shared" ca="1" si="53"/>
        <v>0.10308791676772677</v>
      </c>
      <c r="T152" s="34" t="e">
        <f t="shared" ref="T152" ca="1" si="54">IF(IF(OR(T22="",T18=0),NA(),T22/T18-1)&gt;1.5,NA(),T22/T18-1)</f>
        <v>#N/A</v>
      </c>
      <c r="U152" s="34">
        <f t="shared" ca="1" si="53"/>
        <v>-1.8527143918629085E-2</v>
      </c>
      <c r="V152" s="34">
        <f t="shared" ca="1" si="53"/>
        <v>0.18924182421280733</v>
      </c>
      <c r="W152" s="34" t="e">
        <f t="shared" ca="1" si="53"/>
        <v>#N/A</v>
      </c>
      <c r="X152" s="34">
        <f t="shared" ca="1" si="53"/>
        <v>-0.1632989240127537</v>
      </c>
      <c r="Y152" s="55">
        <f t="shared" ca="1" si="53"/>
        <v>0.20572867801045214</v>
      </c>
    </row>
    <row r="153" spans="1:25" s="33" customFormat="1" x14ac:dyDescent="0.2">
      <c r="A153" s="20">
        <v>39721</v>
      </c>
      <c r="B153" s="63">
        <f t="shared" ref="B153:Y153" ca="1" si="55">IF(IF(OR(B23="",B19=0),NA(),B23/B19-1)&gt;1.5,NA(),B23/B19-1)</f>
        <v>4.0821415880690992E-2</v>
      </c>
      <c r="C153" s="63">
        <f t="shared" ca="1" si="55"/>
        <v>1.1747174807510641E-2</v>
      </c>
      <c r="D153" s="34">
        <f t="shared" ca="1" si="55"/>
        <v>7.3517743208812991E-3</v>
      </c>
      <c r="E153" s="34">
        <f t="shared" ca="1" si="55"/>
        <v>5.8593470303540451E-2</v>
      </c>
      <c r="F153" s="34">
        <f t="shared" ca="1" si="55"/>
        <v>4.831947517044255E-2</v>
      </c>
      <c r="G153" s="53">
        <f t="shared" ca="1" si="55"/>
        <v>6.1974660115024172E-2</v>
      </c>
      <c r="H153" s="34">
        <f t="shared" ca="1" si="55"/>
        <v>0.25993239535842672</v>
      </c>
      <c r="I153" s="34">
        <f t="shared" ca="1" si="55"/>
        <v>-9.6955835493758968E-2</v>
      </c>
      <c r="J153" s="64">
        <f t="shared" ca="1" si="55"/>
        <v>-6.040984500239821E-2</v>
      </c>
      <c r="K153" s="34">
        <f t="shared" ca="1" si="55"/>
        <v>0.16768077644969104</v>
      </c>
      <c r="L153" s="34">
        <f t="shared" ca="1" si="55"/>
        <v>-0.44347677398649943</v>
      </c>
      <c r="M153" s="64">
        <f t="shared" ca="1" si="55"/>
        <v>-0.43165024041263744</v>
      </c>
      <c r="N153" s="34">
        <f t="shared" ca="1" si="55"/>
        <v>0.11218166308584254</v>
      </c>
      <c r="O153" s="55">
        <f t="shared" ca="1" si="55"/>
        <v>-0.54705862055606325</v>
      </c>
      <c r="P153" s="53">
        <f t="shared" ca="1" si="55"/>
        <v>-2.8645239145034695E-2</v>
      </c>
      <c r="Q153" s="34">
        <f t="shared" ca="1" si="55"/>
        <v>7.9421616966219855E-3</v>
      </c>
      <c r="R153" s="34">
        <f t="shared" ca="1" si="55"/>
        <v>-3.9485158440775825E-2</v>
      </c>
      <c r="S153" s="34">
        <f t="shared" ca="1" si="55"/>
        <v>8.8768122789326886E-2</v>
      </c>
      <c r="T153" s="34" t="e">
        <f t="shared" ref="T153" ca="1" si="56">IF(IF(OR(T23="",T19=0),NA(),T23/T19-1)&gt;1.5,NA(),T23/T19-1)</f>
        <v>#N/A</v>
      </c>
      <c r="U153" s="34">
        <f t="shared" ca="1" si="55"/>
        <v>6.0885196326898594E-3</v>
      </c>
      <c r="V153" s="34">
        <f t="shared" ca="1" si="55"/>
        <v>0.16506576558704289</v>
      </c>
      <c r="W153" s="34" t="e">
        <f t="shared" ca="1" si="55"/>
        <v>#N/A</v>
      </c>
      <c r="X153" s="34">
        <f t="shared" ca="1" si="55"/>
        <v>-0.17085352067976345</v>
      </c>
      <c r="Y153" s="55">
        <f t="shared" ca="1" si="55"/>
        <v>0.16980004213581723</v>
      </c>
    </row>
    <row r="154" spans="1:25" s="33" customFormat="1" ht="12" thickBot="1" x14ac:dyDescent="0.25">
      <c r="A154" s="26">
        <v>39813</v>
      </c>
      <c r="B154" s="65">
        <f t="shared" ref="B154:Y154" ca="1" si="57">IF(IF(OR(B24="",B20=0),NA(),B24/B20-1)&gt;1.5,NA(),B24/B20-1)</f>
        <v>3.0193936379450559E-2</v>
      </c>
      <c r="C154" s="65">
        <f t="shared" ca="1" si="57"/>
        <v>-4.6128733266171951E-3</v>
      </c>
      <c r="D154" s="56">
        <f t="shared" ca="1" si="57"/>
        <v>-1.0541750503617719E-2</v>
      </c>
      <c r="E154" s="56">
        <f t="shared" ca="1" si="57"/>
        <v>5.1306393463564692E-2</v>
      </c>
      <c r="F154" s="56">
        <f t="shared" ca="1" si="57"/>
        <v>4.4578843666561063E-2</v>
      </c>
      <c r="G154" s="57">
        <f t="shared" ca="1" si="57"/>
        <v>4.6330842906318059E-2</v>
      </c>
      <c r="H154" s="56">
        <f t="shared" ca="1" si="57"/>
        <v>9.7556178862785226E-2</v>
      </c>
      <c r="I154" s="56">
        <f t="shared" ca="1" si="57"/>
        <v>-0.11525925090627176</v>
      </c>
      <c r="J154" s="66">
        <f t="shared" ca="1" si="57"/>
        <v>-7.9548751548404351E-2</v>
      </c>
      <c r="K154" s="56">
        <f t="shared" ca="1" si="57"/>
        <v>0.16975913617413374</v>
      </c>
      <c r="L154" s="56">
        <f t="shared" ca="1" si="57"/>
        <v>-0.49903261791032683</v>
      </c>
      <c r="M154" s="66">
        <f t="shared" ca="1" si="57"/>
        <v>-0.49412413538335098</v>
      </c>
      <c r="N154" s="56">
        <f t="shared" ca="1" si="57"/>
        <v>9.8798355211284772E-2</v>
      </c>
      <c r="O154" s="58">
        <f t="shared" ca="1" si="57"/>
        <v>-0.54909724307872454</v>
      </c>
      <c r="P154" s="57">
        <f t="shared" ca="1" si="57"/>
        <v>-5.0844051099663168E-2</v>
      </c>
      <c r="Q154" s="56">
        <f t="shared" ca="1" si="57"/>
        <v>-3.5376753540570238E-3</v>
      </c>
      <c r="R154" s="56">
        <f t="shared" ca="1" si="57"/>
        <v>-5.4071344535757571E-2</v>
      </c>
      <c r="S154" s="56">
        <f t="shared" ca="1" si="57"/>
        <v>6.1553855087313147E-2</v>
      </c>
      <c r="T154" s="56" t="e">
        <f t="shared" ref="T154" ca="1" si="58">IF(IF(OR(T24="",T20=0),NA(),T24/T20-1)&gt;1.5,NA(),T24/T20-1)</f>
        <v>#N/A</v>
      </c>
      <c r="U154" s="56">
        <f t="shared" ca="1" si="57"/>
        <v>-1.467592256025374E-2</v>
      </c>
      <c r="V154" s="56">
        <f t="shared" ca="1" si="57"/>
        <v>0.13977162736173399</v>
      </c>
      <c r="W154" s="56" t="e">
        <f t="shared" ca="1" si="57"/>
        <v>#N/A</v>
      </c>
      <c r="X154" s="56">
        <f t="shared" ca="1" si="57"/>
        <v>-0.14663451015409845</v>
      </c>
      <c r="Y154" s="58">
        <f t="shared" ca="1" si="57"/>
        <v>0.18736015345942847</v>
      </c>
    </row>
    <row r="155" spans="1:25" s="33" customFormat="1" x14ac:dyDescent="0.2">
      <c r="A155" s="14">
        <v>39903</v>
      </c>
      <c r="B155" s="67">
        <f t="shared" ref="B155:Y155" ca="1" si="59">IF(IF(OR(B25="",B21=0),NA(),B25/B21-1)&gt;1.5,NA(),B25/B21-1)</f>
        <v>3.3633043864147227E-2</v>
      </c>
      <c r="C155" s="67">
        <f t="shared" ca="1" si="59"/>
        <v>-2.5061928222320784E-3</v>
      </c>
      <c r="D155" s="59">
        <f t="shared" ca="1" si="59"/>
        <v>-7.6836304842741177E-3</v>
      </c>
      <c r="E155" s="59">
        <f t="shared" ca="1" si="59"/>
        <v>5.5334080532734697E-2</v>
      </c>
      <c r="F155" s="59">
        <f t="shared" ca="1" si="59"/>
        <v>3.977022063439617E-2</v>
      </c>
      <c r="G155" s="60">
        <f t="shared" ca="1" si="59"/>
        <v>4.3997537270456855E-2</v>
      </c>
      <c r="H155" s="59">
        <f t="shared" ca="1" si="59"/>
        <v>0.12103912759549362</v>
      </c>
      <c r="I155" s="59">
        <f t="shared" ca="1" si="59"/>
        <v>-0.12471619094913688</v>
      </c>
      <c r="J155" s="68">
        <f t="shared" ca="1" si="59"/>
        <v>-8.62262447129859E-2</v>
      </c>
      <c r="K155" s="59">
        <f t="shared" ca="1" si="59"/>
        <v>0.13245777123590341</v>
      </c>
      <c r="L155" s="59">
        <f t="shared" ca="1" si="59"/>
        <v>-0.48696763240219754</v>
      </c>
      <c r="M155" s="68">
        <f t="shared" ca="1" si="59"/>
        <v>-0.50224192938445777</v>
      </c>
      <c r="N155" s="59">
        <f t="shared" ca="1" si="59"/>
        <v>9.3164480852818032E-2</v>
      </c>
      <c r="O155" s="61">
        <f t="shared" ca="1" si="59"/>
        <v>-0.56486539747865194</v>
      </c>
      <c r="P155" s="60">
        <f t="shared" ca="1" si="59"/>
        <v>-5.8048839487775172E-2</v>
      </c>
      <c r="Q155" s="59">
        <f t="shared" ca="1" si="59"/>
        <v>1.1998096891281396E-3</v>
      </c>
      <c r="R155" s="59">
        <f t="shared" ca="1" si="59"/>
        <v>-6.1991453364421134E-2</v>
      </c>
      <c r="S155" s="59">
        <f t="shared" ca="1" si="59"/>
        <v>5.0673247593165716E-2</v>
      </c>
      <c r="T155" s="59" t="e">
        <f t="shared" ref="T155" ca="1" si="60">IF(IF(OR(T25="",T21=0),NA(),T25/T21-1)&gt;1.5,NA(),T25/T21-1)</f>
        <v>#N/A</v>
      </c>
      <c r="U155" s="59">
        <f t="shared" ca="1" si="59"/>
        <v>-2.1908286770340624E-2</v>
      </c>
      <c r="V155" s="59">
        <f t="shared" ca="1" si="59"/>
        <v>0.12119225970872938</v>
      </c>
      <c r="W155" s="59" t="e">
        <f t="shared" ca="1" si="59"/>
        <v>#N/A</v>
      </c>
      <c r="X155" s="59">
        <f t="shared" ca="1" si="59"/>
        <v>-0.13115932815427056</v>
      </c>
      <c r="Y155" s="61">
        <f t="shared" ca="1" si="59"/>
        <v>0.15744844605365715</v>
      </c>
    </row>
    <row r="156" spans="1:25" s="33" customFormat="1" x14ac:dyDescent="0.2">
      <c r="A156" s="20">
        <v>39994</v>
      </c>
      <c r="B156" s="63">
        <f t="shared" ref="B156:Y156" ca="1" si="61">IF(IF(OR(B26="",B22=0),NA(),B26/B22-1)&gt;1.5,NA(),B26/B22-1)</f>
        <v>2.9428153759819331E-2</v>
      </c>
      <c r="C156" s="63">
        <f t="shared" ca="1" si="61"/>
        <v>-4.8301828237883315E-3</v>
      </c>
      <c r="D156" s="34">
        <f t="shared" ca="1" si="61"/>
        <v>-8.8716449965202671E-3</v>
      </c>
      <c r="E156" s="34">
        <f t="shared" ca="1" si="61"/>
        <v>4.968583620064404E-2</v>
      </c>
      <c r="F156" s="34">
        <f t="shared" ca="1" si="61"/>
        <v>2.7742843326721278E-2</v>
      </c>
      <c r="G156" s="53">
        <f t="shared" ca="1" si="61"/>
        <v>4.7821477576599491E-2</v>
      </c>
      <c r="H156" s="34">
        <f t="shared" ca="1" si="61"/>
        <v>0.46038834305351628</v>
      </c>
      <c r="I156" s="34">
        <f t="shared" ca="1" si="61"/>
        <v>-0.13376261729498906</v>
      </c>
      <c r="J156" s="64">
        <f t="shared" ca="1" si="61"/>
        <v>-0.10150991682908272</v>
      </c>
      <c r="K156" s="34">
        <f t="shared" ca="1" si="61"/>
        <v>0.11600809367263132</v>
      </c>
      <c r="L156" s="34">
        <f t="shared" ca="1" si="61"/>
        <v>-0.53505192413229141</v>
      </c>
      <c r="M156" s="64">
        <f t="shared" ca="1" si="61"/>
        <v>-0.5528968163601764</v>
      </c>
      <c r="N156" s="34">
        <f t="shared" ca="1" si="61"/>
        <v>7.1883835829415599E-2</v>
      </c>
      <c r="O156" s="55">
        <f t="shared" ca="1" si="61"/>
        <v>-0.59766149644471755</v>
      </c>
      <c r="P156" s="53">
        <f t="shared" ca="1" si="61"/>
        <v>-6.3782577116506256E-2</v>
      </c>
      <c r="Q156" s="34">
        <f t="shared" ca="1" si="61"/>
        <v>6.2745916676025804E-3</v>
      </c>
      <c r="R156" s="34">
        <f t="shared" ca="1" si="61"/>
        <v>-6.2211387467727142E-2</v>
      </c>
      <c r="S156" s="34">
        <f t="shared" ca="1" si="61"/>
        <v>4.3334261895092707E-2</v>
      </c>
      <c r="T156" s="34" t="e">
        <f t="shared" ref="T156" ca="1" si="62">IF(IF(OR(T26="",T22=0),NA(),T26/T22-1)&gt;1.5,NA(),T26/T22-1)</f>
        <v>#N/A</v>
      </c>
      <c r="U156" s="34">
        <f t="shared" ca="1" si="61"/>
        <v>7.5384335242323353E-3</v>
      </c>
      <c r="V156" s="34">
        <f t="shared" ca="1" si="61"/>
        <v>9.4206614884648987E-2</v>
      </c>
      <c r="W156" s="34" t="e">
        <f t="shared" ca="1" si="61"/>
        <v>#N/A</v>
      </c>
      <c r="X156" s="34">
        <f t="shared" ca="1" si="61"/>
        <v>-0.13389601971628917</v>
      </c>
      <c r="Y156" s="55">
        <f t="shared" ca="1" si="61"/>
        <v>0.13954096276420369</v>
      </c>
    </row>
    <row r="157" spans="1:25" s="33" customFormat="1" x14ac:dyDescent="0.2">
      <c r="A157" s="20">
        <v>40086</v>
      </c>
      <c r="B157" s="63">
        <f t="shared" ref="B157:Y157" ca="1" si="63">IF(IF(OR(B27="",B23=0),NA(),B27/B23-1)&gt;1.5,NA(),B27/B23-1)</f>
        <v>2.8228170237265537E-2</v>
      </c>
      <c r="C157" s="63">
        <f t="shared" ca="1" si="63"/>
        <v>-7.8684897910453744E-3</v>
      </c>
      <c r="D157" s="34">
        <f t="shared" ca="1" si="63"/>
        <v>-1.1388704239879255E-2</v>
      </c>
      <c r="E157" s="34">
        <f t="shared" ca="1" si="63"/>
        <v>4.9316348107274921E-2</v>
      </c>
      <c r="F157" s="34">
        <f t="shared" ca="1" si="63"/>
        <v>2.0277106167556624E-2</v>
      </c>
      <c r="G157" s="53">
        <f t="shared" ca="1" si="63"/>
        <v>4.4641474178149787E-2</v>
      </c>
      <c r="H157" s="34">
        <f t="shared" ca="1" si="63"/>
        <v>0.12680819303655677</v>
      </c>
      <c r="I157" s="34">
        <f t="shared" ca="1" si="63"/>
        <v>-0.1426492662157175</v>
      </c>
      <c r="J157" s="64">
        <f t="shared" ca="1" si="63"/>
        <v>-0.10574065457435911</v>
      </c>
      <c r="K157" s="34">
        <f t="shared" ca="1" si="63"/>
        <v>0.10230487810749955</v>
      </c>
      <c r="L157" s="34">
        <f t="shared" ca="1" si="63"/>
        <v>-0.59107452400284965</v>
      </c>
      <c r="M157" s="64">
        <f t="shared" ca="1" si="63"/>
        <v>-0.61947185778054292</v>
      </c>
      <c r="N157" s="34">
        <f t="shared" ca="1" si="63"/>
        <v>7.3616168285557393E-2</v>
      </c>
      <c r="O157" s="55">
        <f t="shared" ca="1" si="63"/>
        <v>-0.66351035734542618</v>
      </c>
      <c r="P157" s="53">
        <f t="shared" ca="1" si="63"/>
        <v>-6.7682171944001723E-2</v>
      </c>
      <c r="Q157" s="34">
        <f t="shared" ca="1" si="63"/>
        <v>4.032522789911841E-3</v>
      </c>
      <c r="R157" s="34">
        <f t="shared" ca="1" si="63"/>
        <v>-5.7090618551120964E-2</v>
      </c>
      <c r="S157" s="34">
        <f t="shared" ca="1" si="63"/>
        <v>3.9149702924052843E-2</v>
      </c>
      <c r="T157" s="34" t="e">
        <f t="shared" ref="T157" ca="1" si="64">IF(IF(OR(T27="",T23=0),NA(),T27/T23-1)&gt;1.5,NA(),T27/T23-1)</f>
        <v>#N/A</v>
      </c>
      <c r="U157" s="34">
        <f t="shared" ca="1" si="63"/>
        <v>-9.7232257847418291E-3</v>
      </c>
      <c r="V157" s="34">
        <f t="shared" ca="1" si="63"/>
        <v>8.0846314345360826E-2</v>
      </c>
      <c r="W157" s="34" t="e">
        <f t="shared" ca="1" si="63"/>
        <v>#N/A</v>
      </c>
      <c r="X157" s="34">
        <f t="shared" ca="1" si="63"/>
        <v>-0.11914142531185312</v>
      </c>
      <c r="Y157" s="55">
        <f t="shared" ca="1" si="63"/>
        <v>0.17423943275537734</v>
      </c>
    </row>
    <row r="158" spans="1:25" s="33" customFormat="1" ht="12" thickBot="1" x14ac:dyDescent="0.25">
      <c r="A158" s="26">
        <v>40178</v>
      </c>
      <c r="B158" s="65">
        <f t="shared" ref="B158:Y158" ca="1" si="65">IF(IF(OR(B28="",B24=0),NA(),B28/B24-1)&gt;1.5,NA(),B28/B24-1)</f>
        <v>2.6204169269394395E-2</v>
      </c>
      <c r="C158" s="65">
        <f t="shared" ca="1" si="65"/>
        <v>-3.3823015063623174E-3</v>
      </c>
      <c r="D158" s="56">
        <f t="shared" ca="1" si="65"/>
        <v>-5.1150558838671811E-3</v>
      </c>
      <c r="E158" s="56">
        <f t="shared" ca="1" si="65"/>
        <v>4.3195619135697694E-2</v>
      </c>
      <c r="F158" s="56">
        <f t="shared" ca="1" si="65"/>
        <v>1.0235681275119646E-2</v>
      </c>
      <c r="G158" s="57">
        <f t="shared" ca="1" si="65"/>
        <v>5.438357679130168E-2</v>
      </c>
      <c r="H158" s="56">
        <f t="shared" ca="1" si="65"/>
        <v>6.5011632958289711E-2</v>
      </c>
      <c r="I158" s="56">
        <f t="shared" ca="1" si="65"/>
        <v>-0.14666448887217853</v>
      </c>
      <c r="J158" s="66">
        <f t="shared" ca="1" si="65"/>
        <v>-0.1026171461105525</v>
      </c>
      <c r="K158" s="56">
        <f t="shared" ca="1" si="65"/>
        <v>8.5762590443173359E-2</v>
      </c>
      <c r="L158" s="56">
        <f t="shared" ca="1" si="65"/>
        <v>-0.72342743372678986</v>
      </c>
      <c r="M158" s="66">
        <f t="shared" ca="1" si="65"/>
        <v>-0.7078137977311294</v>
      </c>
      <c r="N158" s="56">
        <f t="shared" ca="1" si="65"/>
        <v>7.3029279052600815E-2</v>
      </c>
      <c r="O158" s="58">
        <f t="shared" ca="1" si="65"/>
        <v>-0.72952827262196807</v>
      </c>
      <c r="P158" s="57">
        <f t="shared" ca="1" si="65"/>
        <v>-5.5514905188851715E-2</v>
      </c>
      <c r="Q158" s="56">
        <f t="shared" ca="1" si="65"/>
        <v>1.0945966034911825E-2</v>
      </c>
      <c r="R158" s="56">
        <f t="shared" ca="1" si="65"/>
        <v>-5.5044611194185689E-2</v>
      </c>
      <c r="S158" s="56">
        <f t="shared" ca="1" si="65"/>
        <v>6.0418978928490796E-2</v>
      </c>
      <c r="T158" s="56" t="e">
        <f t="shared" ref="T158" ca="1" si="66">IF(IF(OR(T28="",T24=0),NA(),T28/T24-1)&gt;1.5,NA(),T28/T24-1)</f>
        <v>#N/A</v>
      </c>
      <c r="U158" s="56">
        <f t="shared" ca="1" si="65"/>
        <v>-1.9136103356913625E-2</v>
      </c>
      <c r="V158" s="56">
        <f t="shared" ca="1" si="65"/>
        <v>5.8894302271283783E-2</v>
      </c>
      <c r="W158" s="56" t="e">
        <f t="shared" ca="1" si="65"/>
        <v>#N/A</v>
      </c>
      <c r="X158" s="56">
        <f t="shared" ca="1" si="65"/>
        <v>-0.11405301316613858</v>
      </c>
      <c r="Y158" s="58">
        <f t="shared" ca="1" si="65"/>
        <v>0.1743535146520776</v>
      </c>
    </row>
    <row r="159" spans="1:25" s="33" customFormat="1" x14ac:dyDescent="0.2">
      <c r="A159" s="20">
        <v>40268</v>
      </c>
      <c r="B159" s="63">
        <f t="shared" ref="B159:Y159" ca="1" si="67">IF(IF(OR(B29="",B25=0),NA(),B29/B25-1)&gt;1.5,NA(),B29/B25-1)</f>
        <v>2.8270342623276434E-2</v>
      </c>
      <c r="C159" s="63">
        <f t="shared" ca="1" si="67"/>
        <v>-3.7500989674328356E-3</v>
      </c>
      <c r="D159" s="34">
        <f t="shared" ca="1" si="67"/>
        <v>-4.4314115919469321E-3</v>
      </c>
      <c r="E159" s="34">
        <f t="shared" ca="1" si="67"/>
        <v>4.6444281670082521E-2</v>
      </c>
      <c r="F159" s="34">
        <f t="shared" ca="1" si="67"/>
        <v>1.5592647186628561E-3</v>
      </c>
      <c r="G159" s="53">
        <f t="shared" ca="1" si="67"/>
        <v>6.1677357835220548E-2</v>
      </c>
      <c r="H159" s="34">
        <f t="shared" ca="1" si="67"/>
        <v>4.8871969854411557E-2</v>
      </c>
      <c r="I159" s="34">
        <f t="shared" ca="1" si="67"/>
        <v>-0.15759896223154624</v>
      </c>
      <c r="J159" s="64">
        <f t="shared" ca="1" si="67"/>
        <v>-9.8618744630461941E-2</v>
      </c>
      <c r="K159" s="34">
        <f t="shared" ca="1" si="67"/>
        <v>8.3734875074427562E-2</v>
      </c>
      <c r="L159" s="34">
        <f t="shared" ca="1" si="67"/>
        <v>-1</v>
      </c>
      <c r="M159" s="64">
        <f t="shared" ca="1" si="67"/>
        <v>-1</v>
      </c>
      <c r="N159" s="34">
        <f t="shared" ca="1" si="67"/>
        <v>6.5162608892942675E-2</v>
      </c>
      <c r="O159" s="55">
        <f t="shared" ca="1" si="67"/>
        <v>-0.76058970950809213</v>
      </c>
      <c r="P159" s="53">
        <f t="shared" ca="1" si="67"/>
        <v>-4.8282109189120348E-2</v>
      </c>
      <c r="Q159" s="34">
        <f t="shared" ca="1" si="67"/>
        <v>6.0590475534896271E-3</v>
      </c>
      <c r="R159" s="34">
        <f t="shared" ca="1" si="67"/>
        <v>-4.7404499977468095E-2</v>
      </c>
      <c r="S159" s="34">
        <f t="shared" ca="1" si="67"/>
        <v>6.0501818158054999E-2</v>
      </c>
      <c r="T159" s="34" t="e">
        <f t="shared" ref="T159" ca="1" si="68">IF(IF(OR(T29="",T25=0),NA(),T29/T25-1)&gt;1.5,NA(),T29/T25-1)</f>
        <v>#N/A</v>
      </c>
      <c r="U159" s="34">
        <f t="shared" ca="1" si="67"/>
        <v>-1.7144941554251059E-2</v>
      </c>
      <c r="V159" s="34">
        <f t="shared" ca="1" si="67"/>
        <v>4.9148691923843524E-2</v>
      </c>
      <c r="W159" s="34" t="e">
        <f t="shared" ca="1" si="67"/>
        <v>#N/A</v>
      </c>
      <c r="X159" s="34">
        <f t="shared" ca="1" si="67"/>
        <v>-0.13124980971156053</v>
      </c>
      <c r="Y159" s="55">
        <f t="shared" ca="1" si="67"/>
        <v>0.17207434743350536</v>
      </c>
    </row>
    <row r="160" spans="1:25" s="33" customFormat="1" x14ac:dyDescent="0.2">
      <c r="A160" s="20">
        <v>40359</v>
      </c>
      <c r="B160" s="63">
        <f t="shared" ref="B160:Y160" ca="1" si="69">IF(IF(OR(B30="",B26=0),NA(),B30/B26-1)&gt;1.5,NA(),B30/B26-1)</f>
        <v>2.7008410929965754E-2</v>
      </c>
      <c r="C160" s="63">
        <f t="shared" ca="1" si="69"/>
        <v>-7.1700055900779658E-3</v>
      </c>
      <c r="D160" s="34">
        <f t="shared" ca="1" si="69"/>
        <v>-8.6615619914105491E-3</v>
      </c>
      <c r="E160" s="34">
        <f t="shared" ca="1" si="69"/>
        <v>4.6169195302135035E-2</v>
      </c>
      <c r="F160" s="34">
        <f t="shared" ca="1" si="69"/>
        <v>4.4232312897851678E-3</v>
      </c>
      <c r="G160" s="53">
        <f t="shared" ca="1" si="69"/>
        <v>4.8082266769964521E-2</v>
      </c>
      <c r="H160" s="34">
        <f t="shared" ca="1" si="69"/>
        <v>0.11064696247442174</v>
      </c>
      <c r="I160" s="34">
        <f t="shared" ca="1" si="69"/>
        <v>-0.15837410172464905</v>
      </c>
      <c r="J160" s="64">
        <f t="shared" ca="1" si="69"/>
        <v>-9.3079622990971944E-2</v>
      </c>
      <c r="K160" s="34">
        <f t="shared" ca="1" si="69"/>
        <v>7.4445082312834199E-2</v>
      </c>
      <c r="L160" s="34">
        <f t="shared" ca="1" si="69"/>
        <v>-1</v>
      </c>
      <c r="M160" s="64">
        <f t="shared" ca="1" si="69"/>
        <v>-1</v>
      </c>
      <c r="N160" s="34">
        <f t="shared" ca="1" si="69"/>
        <v>6.2555784007965576E-2</v>
      </c>
      <c r="O160" s="55">
        <f t="shared" ca="1" si="69"/>
        <v>-0.72720391629315628</v>
      </c>
      <c r="P160" s="53">
        <f t="shared" ca="1" si="69"/>
        <v>-3.6657265822247043E-2</v>
      </c>
      <c r="Q160" s="34">
        <f t="shared" ca="1" si="69"/>
        <v>6.590324788802171E-5</v>
      </c>
      <c r="R160" s="34">
        <f t="shared" ca="1" si="69"/>
        <v>-4.4600544597022673E-2</v>
      </c>
      <c r="S160" s="34">
        <f t="shared" ca="1" si="69"/>
        <v>5.2243315254694833E-2</v>
      </c>
      <c r="T160" s="34" t="e">
        <f t="shared" ref="T160" ca="1" si="70">IF(IF(OR(T30="",T26=0),NA(),T30/T26-1)&gt;1.5,NA(),T30/T26-1)</f>
        <v>#N/A</v>
      </c>
      <c r="U160" s="34">
        <f t="shared" ca="1" si="69"/>
        <v>-1.8421913086834163E-2</v>
      </c>
      <c r="V160" s="34">
        <f t="shared" ca="1" si="69"/>
        <v>5.2810769997596152E-2</v>
      </c>
      <c r="W160" s="34" t="e">
        <f t="shared" ca="1" si="69"/>
        <v>#N/A</v>
      </c>
      <c r="X160" s="34">
        <f t="shared" ca="1" si="69"/>
        <v>-0.11237709563602483</v>
      </c>
      <c r="Y160" s="55">
        <f t="shared" ca="1" si="69"/>
        <v>0.1553309625527497</v>
      </c>
    </row>
    <row r="161" spans="1:25" s="33" customFormat="1" x14ac:dyDescent="0.2">
      <c r="A161" s="20">
        <v>40451</v>
      </c>
      <c r="B161" s="63">
        <f t="shared" ref="B161:Y161" ca="1" si="71">IF(IF(OR(B31="",B27=0),NA(),B31/B27-1)&gt;1.5,NA(),B31/B27-1)</f>
        <v>2.2982211913169071E-2</v>
      </c>
      <c r="C161" s="63">
        <f t="shared" ca="1" si="71"/>
        <v>-1.0620518318103955E-2</v>
      </c>
      <c r="D161" s="34">
        <f t="shared" ca="1" si="71"/>
        <v>-1.3113304541938819E-2</v>
      </c>
      <c r="E161" s="34">
        <f t="shared" ca="1" si="71"/>
        <v>4.1543555339853766E-2</v>
      </c>
      <c r="F161" s="34">
        <f t="shared" ca="1" si="71"/>
        <v>8.6917723919839318E-3</v>
      </c>
      <c r="G161" s="53">
        <f t="shared" ca="1" si="71"/>
        <v>3.5289846631466393E-2</v>
      </c>
      <c r="H161" s="34">
        <f t="shared" ca="1" si="71"/>
        <v>-3.2430479599675377E-2</v>
      </c>
      <c r="I161" s="34">
        <f t="shared" ca="1" si="71"/>
        <v>-0.14780005117931228</v>
      </c>
      <c r="J161" s="64">
        <f t="shared" ca="1" si="71"/>
        <v>-9.2524022079092827E-2</v>
      </c>
      <c r="K161" s="34">
        <f t="shared" ca="1" si="71"/>
        <v>5.6451157998146373E-2</v>
      </c>
      <c r="L161" s="34">
        <f t="shared" ca="1" si="71"/>
        <v>-1</v>
      </c>
      <c r="M161" s="64">
        <f t="shared" ca="1" si="71"/>
        <v>-1</v>
      </c>
      <c r="N161" s="34">
        <f t="shared" ca="1" si="71"/>
        <v>5.1526739278828115E-2</v>
      </c>
      <c r="O161" s="55">
        <f t="shared" ca="1" si="71"/>
        <v>-0.6754016291917011</v>
      </c>
      <c r="P161" s="53">
        <f t="shared" ca="1" si="71"/>
        <v>-4.1577486130270125E-2</v>
      </c>
      <c r="Q161" s="34">
        <f t="shared" ca="1" si="71"/>
        <v>-8.6660935743154699E-4</v>
      </c>
      <c r="R161" s="34">
        <f t="shared" ca="1" si="71"/>
        <v>-4.7539242359024847E-2</v>
      </c>
      <c r="S161" s="34">
        <f t="shared" ca="1" si="71"/>
        <v>2.0592569179712639E-2</v>
      </c>
      <c r="T161" s="34" t="e">
        <f t="shared" ref="T161" ca="1" si="72">IF(IF(OR(T31="",T27=0),NA(),T31/T27-1)&gt;1.5,NA(),T31/T27-1)</f>
        <v>#N/A</v>
      </c>
      <c r="U161" s="34">
        <f t="shared" ca="1" si="71"/>
        <v>-4.0013237799678358E-2</v>
      </c>
      <c r="V161" s="34">
        <f t="shared" ca="1" si="71"/>
        <v>4.2065940457294948E-2</v>
      </c>
      <c r="W161" s="34" t="e">
        <f t="shared" ca="1" si="71"/>
        <v>#N/A</v>
      </c>
      <c r="X161" s="34">
        <f t="shared" ca="1" si="71"/>
        <v>-9.0863945025787096E-2</v>
      </c>
      <c r="Y161" s="55">
        <f t="shared" ca="1" si="71"/>
        <v>0.12158193643313076</v>
      </c>
    </row>
    <row r="162" spans="1:25" s="33" customFormat="1" ht="12" thickBot="1" x14ac:dyDescent="0.25">
      <c r="A162" s="20">
        <v>40543</v>
      </c>
      <c r="B162" s="63">
        <f t="shared" ref="B162:Y162" ca="1" si="73">IF(IF(OR(B32="",B28=0),NA(),B32/B28-1)&gt;1.5,NA(),B32/B28-1)</f>
        <v>2.0361683316786339E-2</v>
      </c>
      <c r="C162" s="63">
        <f t="shared" ca="1" si="73"/>
        <v>-2.1081053816670137E-2</v>
      </c>
      <c r="D162" s="34">
        <f t="shared" ca="1" si="73"/>
        <v>-2.632504648930678E-2</v>
      </c>
      <c r="E162" s="34">
        <f t="shared" ca="1" si="73"/>
        <v>4.3099488804646313E-2</v>
      </c>
      <c r="F162" s="34">
        <f t="shared" ca="1" si="73"/>
        <v>1.9506044844463277E-2</v>
      </c>
      <c r="G162" s="53">
        <f t="shared" ca="1" si="73"/>
        <v>1.1203271570688456E-2</v>
      </c>
      <c r="H162" s="34">
        <f t="shared" ca="1" si="73"/>
        <v>5.2157436958947256E-2</v>
      </c>
      <c r="I162" s="34">
        <f t="shared" ca="1" si="73"/>
        <v>-0.1392137812313855</v>
      </c>
      <c r="J162" s="64">
        <f t="shared" ca="1" si="73"/>
        <v>-9.765763455160581E-2</v>
      </c>
      <c r="K162" s="34">
        <f t="shared" ca="1" si="73"/>
        <v>4.3930292673121096E-2</v>
      </c>
      <c r="L162" s="34">
        <f t="shared" ca="1" si="73"/>
        <v>-1</v>
      </c>
      <c r="M162" s="64">
        <f t="shared" ca="1" si="73"/>
        <v>-1</v>
      </c>
      <c r="N162" s="34">
        <f t="shared" ca="1" si="73"/>
        <v>4.7368319573168449E-2</v>
      </c>
      <c r="O162" s="55">
        <f t="shared" ca="1" si="73"/>
        <v>-0.54309604703800129</v>
      </c>
      <c r="P162" s="53">
        <f t="shared" ca="1" si="73"/>
        <v>7.2668744670471241E-2</v>
      </c>
      <c r="Q162" s="34">
        <f t="shared" ca="1" si="73"/>
        <v>-1.2118979910213712E-2</v>
      </c>
      <c r="R162" s="34">
        <f t="shared" ca="1" si="73"/>
        <v>-4.8344635785354528E-2</v>
      </c>
      <c r="S162" s="34">
        <f t="shared" ca="1" si="73"/>
        <v>-7.9265031909846684E-2</v>
      </c>
      <c r="T162" s="34" t="e">
        <f t="shared" ref="T162" ca="1" si="74">IF(IF(OR(T32="",T28=0),NA(),T32/T28-1)&gt;1.5,NA(),T32/T28-1)</f>
        <v>#N/A</v>
      </c>
      <c r="U162" s="34">
        <f t="shared" ca="1" si="73"/>
        <v>-3.1515851988346943E-2</v>
      </c>
      <c r="V162" s="34">
        <f t="shared" ca="1" si="73"/>
        <v>2.0890074499477551E-2</v>
      </c>
      <c r="W162" s="34" t="e">
        <f t="shared" ca="1" si="73"/>
        <v>#N/A</v>
      </c>
      <c r="X162" s="34">
        <f t="shared" ca="1" si="73"/>
        <v>-3.1898230940218264E-3</v>
      </c>
      <c r="Y162" s="55">
        <f t="shared" ca="1" si="73"/>
        <v>8.5079400611802081E-2</v>
      </c>
    </row>
    <row r="163" spans="1:25" s="33" customFormat="1" x14ac:dyDescent="0.2">
      <c r="A163" s="14">
        <v>40633</v>
      </c>
      <c r="B163" s="67">
        <f t="shared" ref="B163:Y163" ca="1" si="75">IF(IF(OR(B33="",B29=0),NA(),B33/B29-1)&gt;1.5,NA(),B33/B29-1)</f>
        <v>1.8123404681208655E-2</v>
      </c>
      <c r="C163" s="67">
        <f t="shared" ca="1" si="75"/>
        <v>-2.5194128435502838E-2</v>
      </c>
      <c r="D163" s="59">
        <f t="shared" ca="1" si="75"/>
        <v>-3.3005519584759391E-2</v>
      </c>
      <c r="E163" s="59">
        <f t="shared" ca="1" si="75"/>
        <v>4.1529967762478304E-2</v>
      </c>
      <c r="F163" s="59">
        <f t="shared" ca="1" si="75"/>
        <v>3.5314729631502839E-2</v>
      </c>
      <c r="G163" s="60">
        <f t="shared" ca="1" si="75"/>
        <v>-5.4715360963414339E-3</v>
      </c>
      <c r="H163" s="59">
        <f t="shared" ca="1" si="75"/>
        <v>-4.6155352822742857E-2</v>
      </c>
      <c r="I163" s="59">
        <f t="shared" ca="1" si="75"/>
        <v>-0.11515746516329473</v>
      </c>
      <c r="J163" s="68">
        <f t="shared" ca="1" si="75"/>
        <v>-9.4377416376728696E-2</v>
      </c>
      <c r="K163" s="59">
        <f t="shared" ca="1" si="75"/>
        <v>3.9933267839460385E-2</v>
      </c>
      <c r="L163" s="59" t="e">
        <f ca="1">IF(IF(OR(L33="",L29=0),NA(),L33/L29-1)&gt;1.5,NA(),L33/L29-1)</f>
        <v>#N/A</v>
      </c>
      <c r="M163" s="68" t="e">
        <f t="shared" ca="1" si="75"/>
        <v>#N/A</v>
      </c>
      <c r="N163" s="59">
        <f t="shared" ca="1" si="75"/>
        <v>4.6230436796807606E-2</v>
      </c>
      <c r="O163" s="61">
        <f t="shared" ca="1" si="75"/>
        <v>-0.40030162159909988</v>
      </c>
      <c r="P163" s="60" t="e">
        <f t="shared" ca="1" si="75"/>
        <v>#N/A</v>
      </c>
      <c r="Q163" s="59">
        <f t="shared" ca="1" si="75"/>
        <v>-7.7148185209398035E-3</v>
      </c>
      <c r="R163" s="59">
        <f t="shared" ca="1" si="75"/>
        <v>-5.6431349133569841E-2</v>
      </c>
      <c r="S163" s="59">
        <f t="shared" ca="1" si="75"/>
        <v>-1</v>
      </c>
      <c r="T163" s="59" t="e">
        <f t="shared" ref="T163" ca="1" si="76">IF(IF(OR(T33="",T29=0),NA(),T33/T29-1)&gt;1.5,NA(),T33/T29-1)</f>
        <v>#N/A</v>
      </c>
      <c r="U163" s="59">
        <f t="shared" ca="1" si="75"/>
        <v>-3.5917351103317507E-2</v>
      </c>
      <c r="V163" s="59">
        <f t="shared" ca="1" si="75"/>
        <v>-1</v>
      </c>
      <c r="W163" s="59" t="e">
        <f t="shared" ca="1" si="75"/>
        <v>#N/A</v>
      </c>
      <c r="X163" s="59" t="e">
        <f t="shared" ca="1" si="75"/>
        <v>#N/A</v>
      </c>
      <c r="Y163" s="61">
        <f t="shared" ca="1" si="75"/>
        <v>7.9937704335435456E-2</v>
      </c>
    </row>
    <row r="164" spans="1:25" s="33" customFormat="1" x14ac:dyDescent="0.2">
      <c r="A164" s="20">
        <v>40724</v>
      </c>
      <c r="B164" s="63">
        <f t="shared" ref="B164:Y164" ca="1" si="77">IF(IF(OR(B34="",B30=0),NA(),B34/B30-1)&gt;1.5,NA(),B34/B30-1)</f>
        <v>1.4452771666218833E-2</v>
      </c>
      <c r="C164" s="63">
        <f t="shared" ca="1" si="77"/>
        <v>-3.0956491718814427E-2</v>
      </c>
      <c r="D164" s="34">
        <f t="shared" ca="1" si="77"/>
        <v>-3.923827448413908E-2</v>
      </c>
      <c r="E164" s="34">
        <f t="shared" ca="1" si="77"/>
        <v>3.8611761086422947E-2</v>
      </c>
      <c r="F164" s="34">
        <f t="shared" ca="1" si="77"/>
        <v>3.2575732627769804E-2</v>
      </c>
      <c r="G164" s="53">
        <f t="shared" ca="1" si="77"/>
        <v>-1.5556622560105704E-2</v>
      </c>
      <c r="H164" s="34">
        <f t="shared" ca="1" si="77"/>
        <v>-0.10777201884129994</v>
      </c>
      <c r="I164" s="34">
        <f t="shared" ca="1" si="77"/>
        <v>-0.11215795497282877</v>
      </c>
      <c r="J164" s="64">
        <f t="shared" ca="1" si="77"/>
        <v>-9.3253749767395755E-2</v>
      </c>
      <c r="K164" s="34">
        <f t="shared" ca="1" si="77"/>
        <v>2.7008401158719053E-2</v>
      </c>
      <c r="L164" s="34" t="e">
        <f t="shared" ca="1" si="77"/>
        <v>#N/A</v>
      </c>
      <c r="M164" s="64" t="e">
        <f t="shared" ca="1" si="77"/>
        <v>#N/A</v>
      </c>
      <c r="N164" s="34">
        <f t="shared" ca="1" si="77"/>
        <v>4.0956977515602677E-2</v>
      </c>
      <c r="O164" s="55">
        <f t="shared" ca="1" si="77"/>
        <v>-0.3988729812141909</v>
      </c>
      <c r="P164" s="53" t="e">
        <f t="shared" ca="1" si="77"/>
        <v>#N/A</v>
      </c>
      <c r="Q164" s="34">
        <f t="shared" ca="1" si="77"/>
        <v>-1.0375212996237781E-2</v>
      </c>
      <c r="R164" s="34">
        <f t="shared" ca="1" si="77"/>
        <v>-6.1961504365967146E-2</v>
      </c>
      <c r="S164" s="34">
        <f t="shared" ca="1" si="77"/>
        <v>-1</v>
      </c>
      <c r="T164" s="34" t="e">
        <f t="shared" ref="T164" ca="1" si="78">IF(IF(OR(T34="",T30=0),NA(),T34/T30-1)&gt;1.5,NA(),T34/T30-1)</f>
        <v>#N/A</v>
      </c>
      <c r="U164" s="34">
        <f t="shared" ca="1" si="77"/>
        <v>-4.4187249067070389E-2</v>
      </c>
      <c r="V164" s="34">
        <f t="shared" ca="1" si="77"/>
        <v>-1</v>
      </c>
      <c r="W164" s="34" t="e">
        <f t="shared" ca="1" si="77"/>
        <v>#N/A</v>
      </c>
      <c r="X164" s="34" t="e">
        <f t="shared" ca="1" si="77"/>
        <v>#N/A</v>
      </c>
      <c r="Y164" s="55">
        <f t="shared" ca="1" si="77"/>
        <v>0.10198048326945464</v>
      </c>
    </row>
    <row r="165" spans="1:25" s="33" customFormat="1" x14ac:dyDescent="0.2">
      <c r="A165" s="20">
        <v>40816</v>
      </c>
      <c r="B165" s="63">
        <f t="shared" ref="B165:Y165" ca="1" si="79">IF(IF(OR(B35="",B31=0),NA(),B35/B31-1)&gt;1.5,NA(),B35/B31-1)</f>
        <v>9.8249541256305584E-3</v>
      </c>
      <c r="C165" s="63">
        <f t="shared" ca="1" si="79"/>
        <v>-3.6039934449533684E-2</v>
      </c>
      <c r="D165" s="34">
        <f t="shared" ca="1" si="79"/>
        <v>-4.3140601572297377E-2</v>
      </c>
      <c r="E165" s="34">
        <f t="shared" ca="1" si="79"/>
        <v>3.3890773184084733E-2</v>
      </c>
      <c r="F165" s="34">
        <f t="shared" ca="1" si="79"/>
        <v>1.7781680343204931E-2</v>
      </c>
      <c r="G165" s="53">
        <f t="shared" ca="1" si="79"/>
        <v>-2.4955098875731219E-2</v>
      </c>
      <c r="H165" s="34">
        <f t="shared" ca="1" si="79"/>
        <v>-4.9685653591422407E-2</v>
      </c>
      <c r="I165" s="34">
        <f t="shared" ca="1" si="79"/>
        <v>-0.10564700345346556</v>
      </c>
      <c r="J165" s="64">
        <f t="shared" ca="1" si="79"/>
        <v>-9.370259646836554E-2</v>
      </c>
      <c r="K165" s="34">
        <f t="shared" ca="1" si="79"/>
        <v>1.1971002473293746E-2</v>
      </c>
      <c r="L165" s="34" t="e">
        <f t="shared" ca="1" si="79"/>
        <v>#N/A</v>
      </c>
      <c r="M165" s="64" t="e">
        <f t="shared" ca="1" si="79"/>
        <v>#N/A</v>
      </c>
      <c r="N165" s="34">
        <f t="shared" ca="1" si="79"/>
        <v>3.0572385248104572E-2</v>
      </c>
      <c r="O165" s="55">
        <f t="shared" ca="1" si="79"/>
        <v>-0.37103595597734174</v>
      </c>
      <c r="P165" s="53" t="e">
        <f t="shared" ca="1" si="79"/>
        <v>#N/A</v>
      </c>
      <c r="Q165" s="34">
        <f t="shared" ca="1" si="79"/>
        <v>-1.4516131975496838E-2</v>
      </c>
      <c r="R165" s="34">
        <f t="shared" ca="1" si="79"/>
        <v>-6.1037178198665387E-2</v>
      </c>
      <c r="S165" s="34">
        <f t="shared" ca="1" si="79"/>
        <v>-1</v>
      </c>
      <c r="T165" s="34" t="e">
        <f t="shared" ref="T165" ca="1" si="80">IF(IF(OR(T35="",T31=0),NA(),T35/T31-1)&gt;1.5,NA(),T35/T31-1)</f>
        <v>#N/A</v>
      </c>
      <c r="U165" s="34">
        <f t="shared" ca="1" si="79"/>
        <v>-3.3773884682183453E-2</v>
      </c>
      <c r="V165" s="34">
        <f t="shared" ca="1" si="79"/>
        <v>-1</v>
      </c>
      <c r="W165" s="34" t="e">
        <f t="shared" ca="1" si="79"/>
        <v>#N/A</v>
      </c>
      <c r="X165" s="34" t="e">
        <f t="shared" ca="1" si="79"/>
        <v>#N/A</v>
      </c>
      <c r="Y165" s="55">
        <f t="shared" ca="1" si="79"/>
        <v>9.4773072836774608E-2</v>
      </c>
    </row>
    <row r="166" spans="1:25" s="33" customFormat="1" ht="12" thickBot="1" x14ac:dyDescent="0.25">
      <c r="A166" s="26">
        <v>40908</v>
      </c>
      <c r="B166" s="65">
        <f t="shared" ref="B166:Y166" ca="1" si="81">IF(IF(OR(B36="",B32=0),NA(),B36/B32-1)&gt;1.5,NA(),B36/B32-1)</f>
        <v>1.5284326050868158E-2</v>
      </c>
      <c r="C166" s="65">
        <f t="shared" ca="1" si="81"/>
        <v>-2.331581895698831E-2</v>
      </c>
      <c r="D166" s="56">
        <f t="shared" ca="1" si="81"/>
        <v>-2.8493097924975452E-2</v>
      </c>
      <c r="E166" s="56">
        <f t="shared" ca="1" si="81"/>
        <v>3.5159459502516199E-2</v>
      </c>
      <c r="F166" s="56">
        <f t="shared" ca="1" si="81"/>
        <v>1.4953584380738683E-2</v>
      </c>
      <c r="G166" s="57">
        <f t="shared" ca="1" si="81"/>
        <v>-1.4258547010062905E-2</v>
      </c>
      <c r="H166" s="56">
        <f t="shared" ca="1" si="81"/>
        <v>0.15213765458669948</v>
      </c>
      <c r="I166" s="56">
        <f t="shared" ca="1" si="81"/>
        <v>-9.5755995005521233E-2</v>
      </c>
      <c r="J166" s="66">
        <f t="shared" ca="1" si="81"/>
        <v>-8.5205316295315914E-2</v>
      </c>
      <c r="K166" s="56">
        <f t="shared" ca="1" si="81"/>
        <v>1.0830960175306048E-2</v>
      </c>
      <c r="L166" s="56" t="e">
        <f t="shared" ca="1" si="81"/>
        <v>#N/A</v>
      </c>
      <c r="M166" s="66" t="e">
        <f t="shared" ca="1" si="81"/>
        <v>#N/A</v>
      </c>
      <c r="N166" s="56">
        <f t="shared" ca="1" si="81"/>
        <v>3.4201224870253677E-2</v>
      </c>
      <c r="O166" s="58">
        <f t="shared" ca="1" si="81"/>
        <v>-0.32868261549853184</v>
      </c>
      <c r="P166" s="57">
        <f t="shared" ca="1" si="81"/>
        <v>1.4100761346978739</v>
      </c>
      <c r="Q166" s="56">
        <f t="shared" ca="1" si="81"/>
        <v>-1.5611751330877333E-3</v>
      </c>
      <c r="R166" s="56">
        <f t="shared" ca="1" si="81"/>
        <v>-5.5715997510918602E-2</v>
      </c>
      <c r="S166" s="56">
        <f t="shared" ca="1" si="81"/>
        <v>-1</v>
      </c>
      <c r="T166" s="56" t="e">
        <f t="shared" ref="T166" ca="1" si="82">IF(IF(OR(T36="",T32=0),NA(),T36/T32-1)&gt;1.5,NA(),T36/T32-1)</f>
        <v>#N/A</v>
      </c>
      <c r="U166" s="56">
        <f t="shared" ca="1" si="81"/>
        <v>3.3092961111427233E-3</v>
      </c>
      <c r="V166" s="56">
        <f t="shared" ca="1" si="81"/>
        <v>-1</v>
      </c>
      <c r="W166" s="56" t="e">
        <f t="shared" ca="1" si="81"/>
        <v>#N/A</v>
      </c>
      <c r="X166" s="56" t="e">
        <f t="shared" ca="1" si="81"/>
        <v>#N/A</v>
      </c>
      <c r="Y166" s="58">
        <f t="shared" ca="1" si="81"/>
        <v>7.9964765034300944E-2</v>
      </c>
    </row>
    <row r="167" spans="1:25" s="33" customFormat="1" x14ac:dyDescent="0.2">
      <c r="A167" s="14">
        <v>40999</v>
      </c>
      <c r="B167" s="67">
        <f t="shared" ref="B167:Y167" ca="1" si="83">IF(IF(OR(B37="",B33=0),NA(),B37/B33-1)&gt;1.5,NA(),B37/B33-1)</f>
        <v>9.4446990714327494E-3</v>
      </c>
      <c r="C167" s="67">
        <f t="shared" ca="1" si="83"/>
        <v>-2.8299747597878122E-2</v>
      </c>
      <c r="D167" s="59">
        <f t="shared" ca="1" si="83"/>
        <v>-3.2393077392027569E-2</v>
      </c>
      <c r="E167" s="59">
        <f t="shared" ca="1" si="83"/>
        <v>2.8533267601595913E-2</v>
      </c>
      <c r="F167" s="59">
        <f t="shared" ca="1" si="83"/>
        <v>1.315741576991547E-3</v>
      </c>
      <c r="G167" s="60">
        <f t="shared" ca="1" si="83"/>
        <v>-1.1376837843520726E-2</v>
      </c>
      <c r="H167" s="59">
        <f t="shared" ca="1" si="83"/>
        <v>5.3499033693849452E-2</v>
      </c>
      <c r="I167" s="59">
        <f t="shared" ca="1" si="83"/>
        <v>-9.999159156570725E-2</v>
      </c>
      <c r="J167" s="68">
        <f t="shared" ca="1" si="83"/>
        <v>-9.524718082685002E-2</v>
      </c>
      <c r="K167" s="59">
        <f t="shared" ca="1" si="83"/>
        <v>5.7794625755112072E-3</v>
      </c>
      <c r="L167" s="59" t="e">
        <f t="shared" ca="1" si="83"/>
        <v>#N/A</v>
      </c>
      <c r="M167" s="68" t="e">
        <f t="shared" ca="1" si="83"/>
        <v>#N/A</v>
      </c>
      <c r="N167" s="59">
        <f t="shared" ca="1" si="83"/>
        <v>3.53575799645236E-2</v>
      </c>
      <c r="O167" s="61">
        <f t="shared" ca="1" si="83"/>
        <v>-0.29935610991773187</v>
      </c>
      <c r="P167" s="60">
        <f t="shared" ca="1" si="83"/>
        <v>-3.3595967234268609E-2</v>
      </c>
      <c r="Q167" s="59">
        <f t="shared" ca="1" si="83"/>
        <v>-1.0613580604625916E-3</v>
      </c>
      <c r="R167" s="59">
        <f t="shared" ca="1" si="83"/>
        <v>-5.0182718506591617E-2</v>
      </c>
      <c r="S167" s="59" t="e">
        <f t="shared" ca="1" si="83"/>
        <v>#N/A</v>
      </c>
      <c r="T167" s="59" t="e">
        <f t="shared" ref="T167" ca="1" si="84">IF(IF(OR(T37="",T33=0),NA(),T37/T33-1)&gt;1.5,NA(),T37/T33-1)</f>
        <v>#N/A</v>
      </c>
      <c r="U167" s="59">
        <f t="shared" ca="1" si="83"/>
        <v>-2.2662534792372568E-4</v>
      </c>
      <c r="V167" s="59" t="e">
        <f t="shared" ca="1" si="83"/>
        <v>#N/A</v>
      </c>
      <c r="W167" s="59" t="e">
        <f t="shared" ca="1" si="83"/>
        <v>#N/A</v>
      </c>
      <c r="X167" s="59">
        <f t="shared" ca="1" si="83"/>
        <v>1.0051295714307074E-2</v>
      </c>
      <c r="Y167" s="61">
        <f t="shared" ca="1" si="83"/>
        <v>5.4899168958141731E-2</v>
      </c>
    </row>
    <row r="168" spans="1:25" s="33" customFormat="1" x14ac:dyDescent="0.2">
      <c r="A168" s="20">
        <v>41090</v>
      </c>
      <c r="B168" s="63">
        <f t="shared" ref="B168:Y168" ca="1" si="85">IF(IF(OR(B38="",B34=0),NA(),B38/B34-1)&gt;1.5,NA(),B38/B34-1)</f>
        <v>8.6928003790494035E-3</v>
      </c>
      <c r="C168" s="63">
        <f t="shared" ca="1" si="85"/>
        <v>-2.3637854894510868E-2</v>
      </c>
      <c r="D168" s="34">
        <f t="shared" ca="1" si="85"/>
        <v>-2.5906805038071079E-2</v>
      </c>
      <c r="E168" s="34">
        <f t="shared" ca="1" si="85"/>
        <v>2.4741463244838169E-2</v>
      </c>
      <c r="F168" s="34">
        <f t="shared" ca="1" si="85"/>
        <v>-7.4425563336559808E-3</v>
      </c>
      <c r="G168" s="53">
        <f t="shared" ca="1" si="85"/>
        <v>-1.4337006460927948E-2</v>
      </c>
      <c r="H168" s="34">
        <f t="shared" ca="1" si="85"/>
        <v>7.291322361254049E-2</v>
      </c>
      <c r="I168" s="34">
        <f t="shared" ca="1" si="85"/>
        <v>-9.2144771069972653E-2</v>
      </c>
      <c r="J168" s="64">
        <f t="shared" ca="1" si="85"/>
        <v>-9.5238480606167353E-2</v>
      </c>
      <c r="K168" s="34">
        <f t="shared" ca="1" si="85"/>
        <v>-9.8832523657371718E-3</v>
      </c>
      <c r="L168" s="34" t="e">
        <f t="shared" ca="1" si="85"/>
        <v>#N/A</v>
      </c>
      <c r="M168" s="64" t="e">
        <f t="shared" ca="1" si="85"/>
        <v>#N/A</v>
      </c>
      <c r="N168" s="34">
        <f t="shared" ca="1" si="85"/>
        <v>1.7289968321622773E-2</v>
      </c>
      <c r="O168" s="55">
        <f t="shared" ca="1" si="85"/>
        <v>-0.29471586131707261</v>
      </c>
      <c r="P168" s="53">
        <f t="shared" ca="1" si="85"/>
        <v>-4.9961687892591033E-2</v>
      </c>
      <c r="Q168" s="34">
        <f t="shared" ca="1" si="85"/>
        <v>-3.4815550055357081E-3</v>
      </c>
      <c r="R168" s="34">
        <f t="shared" ca="1" si="85"/>
        <v>-7.7331916380646737E-2</v>
      </c>
      <c r="S168" s="34" t="e">
        <f t="shared" ca="1" si="85"/>
        <v>#N/A</v>
      </c>
      <c r="T168" s="34" t="e">
        <f t="shared" ref="T168" ca="1" si="86">IF(IF(OR(T38="",T34=0),NA(),T38/T34-1)&gt;1.5,NA(),T38/T34-1)</f>
        <v>#N/A</v>
      </c>
      <c r="U168" s="34">
        <f t="shared" ca="1" si="85"/>
        <v>1.8638014575960371E-2</v>
      </c>
      <c r="V168" s="34" t="e">
        <f t="shared" ca="1" si="85"/>
        <v>#N/A</v>
      </c>
      <c r="W168" s="34" t="e">
        <f t="shared" ca="1" si="85"/>
        <v>#N/A</v>
      </c>
      <c r="X168" s="34">
        <f t="shared" ca="1" si="85"/>
        <v>-9.846826718850954E-3</v>
      </c>
      <c r="Y168" s="55">
        <f t="shared" ca="1" si="85"/>
        <v>5.8281837195415243E-3</v>
      </c>
    </row>
    <row r="169" spans="1:25" s="33" customFormat="1" x14ac:dyDescent="0.2">
      <c r="A169" s="20">
        <v>41182</v>
      </c>
      <c r="B169" s="63">
        <f t="shared" ref="B169:Y169" ca="1" si="87">IF(IF(OR(B39="",B35=0),NA(),B39/B35-1)&gt;1.5,NA(),B39/B35-1)</f>
        <v>-1.8363215545968981E-4</v>
      </c>
      <c r="C169" s="63">
        <f t="shared" ca="1" si="87"/>
        <v>-3.5300846546391873E-2</v>
      </c>
      <c r="D169" s="34">
        <f t="shared" ca="1" si="87"/>
        <v>-3.7267450148424475E-2</v>
      </c>
      <c r="E169" s="34">
        <f t="shared" ca="1" si="87"/>
        <v>1.6996430616351921E-2</v>
      </c>
      <c r="F169" s="34">
        <f t="shared" ca="1" si="87"/>
        <v>-2.1286659882801651E-2</v>
      </c>
      <c r="G169" s="53">
        <f t="shared" ca="1" si="87"/>
        <v>-2.1418705771364288E-2</v>
      </c>
      <c r="H169" s="34">
        <f t="shared" ca="1" si="87"/>
        <v>0.1146857581566274</v>
      </c>
      <c r="I169" s="34">
        <f t="shared" ca="1" si="87"/>
        <v>-0.10104753901601093</v>
      </c>
      <c r="J169" s="64">
        <f t="shared" ca="1" si="87"/>
        <v>-0.10287626030908659</v>
      </c>
      <c r="K169" s="34">
        <f t="shared" ca="1" si="87"/>
        <v>-1.347876394298364E-2</v>
      </c>
      <c r="L169" s="34" t="e">
        <f t="shared" ca="1" si="87"/>
        <v>#N/A</v>
      </c>
      <c r="M169" s="64" t="e">
        <f t="shared" ca="1" si="87"/>
        <v>#N/A</v>
      </c>
      <c r="N169" s="34">
        <f t="shared" ca="1" si="87"/>
        <v>1.7778608518834282E-2</v>
      </c>
      <c r="O169" s="55">
        <f t="shared" ca="1" si="87"/>
        <v>-0.25832791345993611</v>
      </c>
      <c r="P169" s="53">
        <f t="shared" ca="1" si="87"/>
        <v>-5.3747698273037381E-2</v>
      </c>
      <c r="Q169" s="34">
        <f t="shared" ca="1" si="87"/>
        <v>-9.7346277075853749E-3</v>
      </c>
      <c r="R169" s="34">
        <f t="shared" ca="1" si="87"/>
        <v>-8.3299200016747843E-2</v>
      </c>
      <c r="S169" s="34" t="e">
        <f t="shared" ca="1" si="87"/>
        <v>#N/A</v>
      </c>
      <c r="T169" s="34" t="e">
        <f t="shared" ref="T169:T180" ca="1" si="88">IF(IF(OR(T39="",T35=0),NA(),T39/T35-1)&gt;1.5,NA(),T39/T35-1)</f>
        <v>#N/A</v>
      </c>
      <c r="U169" s="34">
        <f t="shared" ca="1" si="87"/>
        <v>2.244820790314872E-2</v>
      </c>
      <c r="V169" s="34" t="e">
        <f t="shared" ca="1" si="87"/>
        <v>#N/A</v>
      </c>
      <c r="W169" s="34" t="e">
        <f t="shared" ca="1" si="87"/>
        <v>#N/A</v>
      </c>
      <c r="X169" s="34">
        <f t="shared" ca="1" si="87"/>
        <v>-1.417511539612093E-2</v>
      </c>
      <c r="Y169" s="55">
        <f t="shared" ca="1" si="87"/>
        <v>-1.687315866014738E-2</v>
      </c>
    </row>
    <row r="170" spans="1:25" s="33" customFormat="1" ht="12" thickBot="1" x14ac:dyDescent="0.25">
      <c r="A170" s="26">
        <v>41274</v>
      </c>
      <c r="B170" s="65">
        <f t="shared" ref="B170:X181" ca="1" si="89">IF(IF(OR(B40="",B36=0),NA(),B40/B36-1)&gt;1.5,NA(),B40/B36-1)</f>
        <v>-7.0132625053335174E-3</v>
      </c>
      <c r="C170" s="65">
        <f t="shared" ca="1" si="89"/>
        <v>-4.232783657686956E-2</v>
      </c>
      <c r="D170" s="56">
        <f t="shared" ca="1" si="89"/>
        <v>-4.3939264576836279E-2</v>
      </c>
      <c r="E170" s="56">
        <f t="shared" ca="1" si="89"/>
        <v>1.0142972571646425E-2</v>
      </c>
      <c r="F170" s="56">
        <f t="shared" ca="1" si="89"/>
        <v>-3.0926369467441539E-2</v>
      </c>
      <c r="G170" s="57">
        <f t="shared" ca="1" si="89"/>
        <v>-2.8085248125132578E-2</v>
      </c>
      <c r="H170" s="56">
        <f t="shared" ca="1" si="89"/>
        <v>-7.6218855285171028E-2</v>
      </c>
      <c r="I170" s="56">
        <f t="shared" ca="1" si="89"/>
        <v>-9.9845796722497715E-2</v>
      </c>
      <c r="J170" s="66">
        <f t="shared" ca="1" si="89"/>
        <v>-0.10180187072225577</v>
      </c>
      <c r="K170" s="56">
        <f t="shared" ca="1" si="89"/>
        <v>-2.545569854694929E-2</v>
      </c>
      <c r="L170" s="56" t="e">
        <f t="shared" ca="1" si="89"/>
        <v>#N/A</v>
      </c>
      <c r="M170" s="66" t="e">
        <f t="shared" ca="1" si="89"/>
        <v>#N/A</v>
      </c>
      <c r="N170" s="56">
        <f t="shared" ca="1" si="89"/>
        <v>1.4367549790720968E-2</v>
      </c>
      <c r="O170" s="58">
        <f t="shared" ca="1" si="89"/>
        <v>-0.24787376522275006</v>
      </c>
      <c r="P170" s="57">
        <f t="shared" ca="1" si="89"/>
        <v>-4.0611660467750332E-2</v>
      </c>
      <c r="Q170" s="56">
        <f t="shared" ca="1" si="89"/>
        <v>-1.9130074965586386E-2</v>
      </c>
      <c r="R170" s="56">
        <f t="shared" ca="1" si="89"/>
        <v>-9.1622751779741329E-2</v>
      </c>
      <c r="S170" s="56" t="e">
        <f t="shared" ca="1" si="89"/>
        <v>#N/A</v>
      </c>
      <c r="T170" s="56" t="e">
        <f t="shared" ca="1" si="88"/>
        <v>#N/A</v>
      </c>
      <c r="U170" s="56">
        <f t="shared" ca="1" si="89"/>
        <v>-7.3297874678859287E-3</v>
      </c>
      <c r="V170" s="56" t="e">
        <f t="shared" ca="1" si="89"/>
        <v>#N/A</v>
      </c>
      <c r="W170" s="56" t="e">
        <f t="shared" ca="1" si="89"/>
        <v>#N/A</v>
      </c>
      <c r="X170" s="56">
        <f t="shared" ca="1" si="89"/>
        <v>-2.4706202472425165E-2</v>
      </c>
      <c r="Y170" s="58">
        <f t="shared" ref="Y170:Y180" ca="1" si="90">IF(IF(OR(Y40="",Y36=0),NA(),Y40/Y36-1)&gt;1.5,NA(),Y40/Y36-1)</f>
        <v>-3.5148839282685418E-2</v>
      </c>
    </row>
    <row r="171" spans="1:25" s="33" customFormat="1" x14ac:dyDescent="0.2">
      <c r="A171" s="14">
        <v>41364</v>
      </c>
      <c r="B171" s="67">
        <f t="shared" ca="1" si="89"/>
        <v>-1.2746686132373286E-2</v>
      </c>
      <c r="C171" s="67">
        <f t="shared" ca="1" si="89"/>
        <v>-5.1458664769856055E-2</v>
      </c>
      <c r="D171" s="59">
        <f t="shared" ca="1" si="89"/>
        <v>-5.3015576251750351E-2</v>
      </c>
      <c r="E171" s="59">
        <f t="shared" ca="1" si="89"/>
        <v>5.7493915191020317E-3</v>
      </c>
      <c r="F171" s="59">
        <f t="shared" ca="1" si="89"/>
        <v>-4.0573524785612602E-2</v>
      </c>
      <c r="G171" s="60">
        <f t="shared" ca="1" si="89"/>
        <v>-4.2701677382641079E-2</v>
      </c>
      <c r="H171" s="59">
        <f t="shared" ca="1" si="89"/>
        <v>4.7759962648826981E-2</v>
      </c>
      <c r="I171" s="59">
        <f t="shared" ca="1" si="89"/>
        <v>-0.11249456120665602</v>
      </c>
      <c r="J171" s="68">
        <f t="shared" ca="1" si="89"/>
        <v>-0.10865821806764087</v>
      </c>
      <c r="K171" s="59">
        <f t="shared" ca="1" si="89"/>
        <v>-5.1669640315861631E-2</v>
      </c>
      <c r="L171" s="59" t="e">
        <f t="shared" ca="1" si="89"/>
        <v>#N/A</v>
      </c>
      <c r="M171" s="68" t="e">
        <f t="shared" ca="1" si="89"/>
        <v>#N/A</v>
      </c>
      <c r="N171" s="59">
        <f t="shared" ca="1" si="89"/>
        <v>-4.1370434479004459E-3</v>
      </c>
      <c r="O171" s="61">
        <f t="shared" ca="1" si="89"/>
        <v>-0.27883248025212237</v>
      </c>
      <c r="P171" s="60">
        <f t="shared" ca="1" si="89"/>
        <v>-0.97180515404849976</v>
      </c>
      <c r="Q171" s="59">
        <f t="shared" ca="1" si="89"/>
        <v>-3.0658577811588428E-2</v>
      </c>
      <c r="R171" s="59">
        <f t="shared" ca="1" si="89"/>
        <v>-0.10048974713430026</v>
      </c>
      <c r="S171" s="59" t="e">
        <f t="shared" ca="1" si="89"/>
        <v>#N/A</v>
      </c>
      <c r="T171" s="59" t="e">
        <f t="shared" ca="1" si="88"/>
        <v>#N/A</v>
      </c>
      <c r="U171" s="59">
        <f t="shared" ca="1" si="89"/>
        <v>-1.3799898492774743E-2</v>
      </c>
      <c r="V171" s="59" t="e">
        <f t="shared" ca="1" si="89"/>
        <v>#N/A</v>
      </c>
      <c r="W171" s="59" t="e">
        <f t="shared" ca="1" si="89"/>
        <v>#N/A</v>
      </c>
      <c r="X171" s="59">
        <f t="shared" ca="1" si="89"/>
        <v>-0.99992031153936312</v>
      </c>
      <c r="Y171" s="61">
        <f t="shared" ca="1" si="90"/>
        <v>-1.0042213297749458E-2</v>
      </c>
    </row>
    <row r="172" spans="1:25" s="33" customFormat="1" x14ac:dyDescent="0.2">
      <c r="A172" s="20">
        <v>41455</v>
      </c>
      <c r="B172" s="63">
        <f t="shared" ca="1" si="89"/>
        <v>-1.756036222942936E-2</v>
      </c>
      <c r="C172" s="63">
        <f t="shared" ca="1" si="89"/>
        <v>-5.315262418815403E-2</v>
      </c>
      <c r="D172" s="34">
        <f t="shared" ca="1" si="89"/>
        <v>-5.4699322841215925E-2</v>
      </c>
      <c r="E172" s="34">
        <f t="shared" ca="1" si="89"/>
        <v>-7.2677941103460597E-4</v>
      </c>
      <c r="F172" s="34">
        <f t="shared" ca="1" si="89"/>
        <v>-4.2317982045964597E-2</v>
      </c>
      <c r="G172" s="53">
        <f t="shared" ca="1" si="89"/>
        <v>-4.0088694100443578E-2</v>
      </c>
      <c r="H172" s="34">
        <f t="shared" ca="1" si="89"/>
        <v>-1.3601131867629457E-2</v>
      </c>
      <c r="I172" s="34">
        <f t="shared" ca="1" si="89"/>
        <v>-0.11425866146297947</v>
      </c>
      <c r="J172" s="64">
        <f t="shared" ca="1" si="89"/>
        <v>-0.11161594611157477</v>
      </c>
      <c r="K172" s="34">
        <f t="shared" ca="1" si="89"/>
        <v>-3.7719956206819116E-2</v>
      </c>
      <c r="L172" s="34" t="e">
        <f t="shared" ca="1" si="89"/>
        <v>#N/A</v>
      </c>
      <c r="M172" s="64" t="e">
        <f t="shared" ca="1" si="89"/>
        <v>#N/A</v>
      </c>
      <c r="N172" s="34">
        <f t="shared" ca="1" si="89"/>
        <v>3.9275120008519515E-3</v>
      </c>
      <c r="O172" s="55">
        <f t="shared" ca="1" si="89"/>
        <v>-0.26113857480946068</v>
      </c>
      <c r="P172" s="53">
        <f t="shared" ca="1" si="89"/>
        <v>-0.9784799676669349</v>
      </c>
      <c r="Q172" s="34">
        <f t="shared" ca="1" si="89"/>
        <v>-2.6476129844126617E-2</v>
      </c>
      <c r="R172" s="34">
        <f t="shared" ca="1" si="89"/>
        <v>-7.3536500074891209E-2</v>
      </c>
      <c r="S172" s="34" t="e">
        <f t="shared" ca="1" si="89"/>
        <v>#N/A</v>
      </c>
      <c r="T172" s="34" t="e">
        <f t="shared" ca="1" si="88"/>
        <v>#N/A</v>
      </c>
      <c r="U172" s="34">
        <f t="shared" ca="1" si="89"/>
        <v>-3.593678266848066E-2</v>
      </c>
      <c r="V172" s="34" t="e">
        <f t="shared" ca="1" si="89"/>
        <v>#N/A</v>
      </c>
      <c r="W172" s="34" t="e">
        <f t="shared" ca="1" si="89"/>
        <v>#N/A</v>
      </c>
      <c r="X172" s="34">
        <f t="shared" ca="1" si="89"/>
        <v>-0.99994615842109136</v>
      </c>
      <c r="Y172" s="55">
        <f t="shared" ca="1" si="90"/>
        <v>3.1432830932532241E-2</v>
      </c>
    </row>
    <row r="173" spans="1:25" s="33" customFormat="1" x14ac:dyDescent="0.2">
      <c r="A173" s="20">
        <v>41547</v>
      </c>
      <c r="B173" s="63">
        <f t="shared" ca="1" si="89"/>
        <v>-1.5066601882434694E-2</v>
      </c>
      <c r="C173" s="63">
        <f t="shared" ca="1" si="89"/>
        <v>-4.4313892279105982E-2</v>
      </c>
      <c r="D173" s="34">
        <f t="shared" ca="1" si="89"/>
        <v>-4.58740180383852E-2</v>
      </c>
      <c r="E173" s="34">
        <f t="shared" ca="1" si="89"/>
        <v>-1.4940099081439673E-3</v>
      </c>
      <c r="F173" s="34">
        <f t="shared" ca="1" si="89"/>
        <v>-3.337783383007753E-2</v>
      </c>
      <c r="G173" s="53">
        <f t="shared" ca="1" si="89"/>
        <v>-3.2762562792481131E-2</v>
      </c>
      <c r="H173" s="34">
        <f t="shared" ca="1" si="89"/>
        <v>-1.3533108421699414E-2</v>
      </c>
      <c r="I173" s="34">
        <f t="shared" ca="1" si="89"/>
        <v>-0.10224638182938228</v>
      </c>
      <c r="J173" s="64">
        <f t="shared" ca="1" si="89"/>
        <v>-9.872092931452936E-2</v>
      </c>
      <c r="K173" s="34">
        <f t="shared" ca="1" si="89"/>
        <v>-3.3968060116227106E-2</v>
      </c>
      <c r="L173" s="34" t="e">
        <f t="shared" ca="1" si="89"/>
        <v>#N/A</v>
      </c>
      <c r="M173" s="64" t="e">
        <f t="shared" ca="1" si="89"/>
        <v>#N/A</v>
      </c>
      <c r="N173" s="34">
        <f t="shared" ca="1" si="89"/>
        <v>2.6298200186862797E-3</v>
      </c>
      <c r="O173" s="55">
        <f t="shared" ca="1" si="89"/>
        <v>-0.31447351934671519</v>
      </c>
      <c r="P173" s="53">
        <f t="shared" ca="1" si="89"/>
        <v>-0.98637950489210746</v>
      </c>
      <c r="Q173" s="34">
        <f t="shared" ca="1" si="89"/>
        <v>-1.4321242141243196E-2</v>
      </c>
      <c r="R173" s="34">
        <f t="shared" ca="1" si="89"/>
        <v>-7.5979177001691767E-2</v>
      </c>
      <c r="S173" s="34" t="e">
        <f t="shared" ca="1" si="89"/>
        <v>#N/A</v>
      </c>
      <c r="T173" s="34" t="e">
        <f t="shared" ca="1" si="88"/>
        <v>#N/A</v>
      </c>
      <c r="U173" s="34">
        <f t="shared" ca="1" si="89"/>
        <v>-3.5817652925550281E-2</v>
      </c>
      <c r="V173" s="34" t="e">
        <f t="shared" ca="1" si="89"/>
        <v>#N/A</v>
      </c>
      <c r="W173" s="34" t="e">
        <f t="shared" ca="1" si="89"/>
        <v>#N/A</v>
      </c>
      <c r="X173" s="34">
        <f t="shared" ca="1" si="89"/>
        <v>-0.99997030773646278</v>
      </c>
      <c r="Y173" s="55">
        <f t="shared" ca="1" si="90"/>
        <v>3.7538926078206636E-2</v>
      </c>
    </row>
    <row r="174" spans="1:25" s="33" customFormat="1" ht="12" thickBot="1" x14ac:dyDescent="0.25">
      <c r="A174" s="26">
        <v>41639</v>
      </c>
      <c r="B174" s="65">
        <f t="shared" ca="1" si="89"/>
        <v>-2.3258619433139893E-2</v>
      </c>
      <c r="C174" s="65">
        <f t="shared" ca="1" si="89"/>
        <v>-5.4414439381609725E-2</v>
      </c>
      <c r="D174" s="56">
        <f t="shared" ca="1" si="89"/>
        <v>-5.5258057388560711E-2</v>
      </c>
      <c r="E174" s="56">
        <f t="shared" ca="1" si="89"/>
        <v>-8.908972410869187E-3</v>
      </c>
      <c r="F174" s="56">
        <f t="shared" ca="1" si="89"/>
        <v>-4.8525672251331753E-2</v>
      </c>
      <c r="G174" s="57">
        <f t="shared" ca="1" si="89"/>
        <v>-4.1985310806293641E-2</v>
      </c>
      <c r="H174" s="56">
        <f t="shared" ca="1" si="89"/>
        <v>2.4897978832287393E-2</v>
      </c>
      <c r="I174" s="56">
        <f t="shared" ca="1" si="89"/>
        <v>-0.10844183730695633</v>
      </c>
      <c r="J174" s="66">
        <f t="shared" ca="1" si="89"/>
        <v>-0.11014591057310175</v>
      </c>
      <c r="K174" s="56">
        <f t="shared" ca="1" si="89"/>
        <v>-5.2514550453886533E-2</v>
      </c>
      <c r="L174" s="56" t="e">
        <f t="shared" ca="1" si="89"/>
        <v>#N/A</v>
      </c>
      <c r="M174" s="66" t="e">
        <f t="shared" ca="1" si="89"/>
        <v>#N/A</v>
      </c>
      <c r="N174" s="56">
        <f t="shared" ca="1" si="89"/>
        <v>-9.6564529091782703E-3</v>
      </c>
      <c r="O174" s="58">
        <f t="shared" ca="1" si="89"/>
        <v>-0.3565344906019835</v>
      </c>
      <c r="P174" s="57">
        <f t="shared" ca="1" si="89"/>
        <v>-0.9885947185842614</v>
      </c>
      <c r="Q174" s="56">
        <f t="shared" ca="1" si="89"/>
        <v>-2.4304058389951422E-2</v>
      </c>
      <c r="R174" s="56">
        <f t="shared" ca="1" si="89"/>
        <v>-7.3194086153052784E-2</v>
      </c>
      <c r="S174" s="56" t="e">
        <f t="shared" ca="1" si="89"/>
        <v>#N/A</v>
      </c>
      <c r="T174" s="56" t="e">
        <f t="shared" ca="1" si="88"/>
        <v>#N/A</v>
      </c>
      <c r="U174" s="56">
        <f t="shared" ca="1" si="89"/>
        <v>-5.1761545281618915E-2</v>
      </c>
      <c r="V174" s="56" t="e">
        <f t="shared" ca="1" si="89"/>
        <v>#N/A</v>
      </c>
      <c r="W174" s="56" t="e">
        <f t="shared" ca="1" si="89"/>
        <v>#N/A</v>
      </c>
      <c r="X174" s="56">
        <f t="shared" ca="1" si="89"/>
        <v>-0.99996918399002743</v>
      </c>
      <c r="Y174" s="58">
        <f t="shared" ca="1" si="90"/>
        <v>3.6893008829194107E-2</v>
      </c>
    </row>
    <row r="175" spans="1:25" s="33" customFormat="1" x14ac:dyDescent="0.2">
      <c r="A175" s="14">
        <v>41729</v>
      </c>
      <c r="B175" s="67">
        <f t="shared" ca="1" si="89"/>
        <v>-2.2453380460567551E-2</v>
      </c>
      <c r="C175" s="67">
        <f t="shared" ca="1" si="89"/>
        <v>-3.993454802598162E-2</v>
      </c>
      <c r="D175" s="59">
        <f t="shared" ca="1" si="89"/>
        <v>-3.8389517736321266E-2</v>
      </c>
      <c r="E175" s="59">
        <f t="shared" ca="1" si="89"/>
        <v>-1.4576192852462366E-2</v>
      </c>
      <c r="F175" s="59">
        <f t="shared" ca="1" si="89"/>
        <v>-5.0596537074514947E-2</v>
      </c>
      <c r="G175" s="60">
        <f t="shared" ca="1" si="89"/>
        <v>-2.6501969632107936E-2</v>
      </c>
      <c r="H175" s="59">
        <f t="shared" ca="1" si="89"/>
        <v>-5.6407787528820585E-2</v>
      </c>
      <c r="I175" s="59">
        <f t="shared" ca="1" si="89"/>
        <v>-9.856700729857748E-2</v>
      </c>
      <c r="J175" s="68">
        <f t="shared" ca="1" si="89"/>
        <v>-0.10240531140822207</v>
      </c>
      <c r="K175" s="59">
        <f t="shared" ca="1" si="89"/>
        <v>-4.5746961287329246E-2</v>
      </c>
      <c r="L175" s="59" t="e">
        <f t="shared" ca="1" si="89"/>
        <v>#N/A</v>
      </c>
      <c r="M175" s="68" t="e">
        <f t="shared" ca="1" si="89"/>
        <v>#N/A</v>
      </c>
      <c r="N175" s="59">
        <f t="shared" ca="1" si="89"/>
        <v>-1.2117988227601684E-2</v>
      </c>
      <c r="O175" s="61">
        <f t="shared" ca="1" si="89"/>
        <v>-0.4726575318305527</v>
      </c>
      <c r="P175" s="60">
        <f t="shared" ca="1" si="89"/>
        <v>-0.63969296101068596</v>
      </c>
      <c r="Q175" s="59">
        <f t="shared" ca="1" si="89"/>
        <v>-9.3157253140396801E-3</v>
      </c>
      <c r="R175" s="59">
        <f t="shared" ca="1" si="89"/>
        <v>-6.8848465623243316E-2</v>
      </c>
      <c r="S175" s="59" t="e">
        <f t="shared" ca="1" si="89"/>
        <v>#N/A</v>
      </c>
      <c r="T175" s="59">
        <f t="shared" ca="1" si="88"/>
        <v>1.4829333686778412E-2</v>
      </c>
      <c r="U175" s="59">
        <f t="shared" ca="1" si="89"/>
        <v>-0.16605935051355247</v>
      </c>
      <c r="V175" s="59" t="e">
        <f t="shared" ca="1" si="89"/>
        <v>#N/A</v>
      </c>
      <c r="W175" s="59">
        <f t="shared" ca="1" si="89"/>
        <v>-4.6727925135569004E-2</v>
      </c>
      <c r="X175" s="59">
        <f t="shared" ca="1" si="89"/>
        <v>-0.62376921034155208</v>
      </c>
      <c r="Y175" s="61">
        <f t="shared" ca="1" si="90"/>
        <v>6.657436920892712E-3</v>
      </c>
    </row>
    <row r="176" spans="1:25" s="33" customFormat="1" x14ac:dyDescent="0.2">
      <c r="A176" s="20">
        <v>41820</v>
      </c>
      <c r="B176" s="63">
        <f t="shared" ca="1" si="89"/>
        <v>-2.3876687500609894E-2</v>
      </c>
      <c r="C176" s="63">
        <f t="shared" ca="1" si="89"/>
        <v>-4.4896613845433198E-2</v>
      </c>
      <c r="D176" s="34">
        <f t="shared" ca="1" si="89"/>
        <v>-4.4530091140796424E-2</v>
      </c>
      <c r="E176" s="34">
        <f t="shared" ca="1" si="89"/>
        <v>-1.4456752813466034E-2</v>
      </c>
      <c r="F176" s="34">
        <f t="shared" ca="1" si="89"/>
        <v>-4.7430915942613505E-2</v>
      </c>
      <c r="G176" s="53">
        <f t="shared" ca="1" si="89"/>
        <v>-2.8428517600913472E-2</v>
      </c>
      <c r="H176" s="34">
        <f t="shared" ca="1" si="89"/>
        <v>-3.7687807440749399E-3</v>
      </c>
      <c r="I176" s="34">
        <f t="shared" ca="1" si="89"/>
        <v>-9.6083787819553512E-2</v>
      </c>
      <c r="J176" s="64">
        <f t="shared" ca="1" si="89"/>
        <v>-0.1004220864112606</v>
      </c>
      <c r="K176" s="34">
        <f t="shared" ca="1" si="89"/>
        <v>-5.0877255664044774E-2</v>
      </c>
      <c r="L176" s="34" t="e">
        <f t="shared" ca="1" si="89"/>
        <v>#N/A</v>
      </c>
      <c r="M176" s="64" t="e">
        <f t="shared" ca="1" si="89"/>
        <v>#N/A</v>
      </c>
      <c r="N176" s="34">
        <f t="shared" ca="1" si="89"/>
        <v>-1.4350538125246781E-2</v>
      </c>
      <c r="O176" s="55">
        <f t="shared" ca="1" si="89"/>
        <v>-0.58087864932224365</v>
      </c>
      <c r="P176" s="53">
        <f t="shared" ca="1" si="89"/>
        <v>-0.30018057353311833</v>
      </c>
      <c r="Q176" s="34">
        <f t="shared" ca="1" si="89"/>
        <v>-1.1609558593586811E-2</v>
      </c>
      <c r="R176" s="34">
        <f t="shared" ca="1" si="89"/>
        <v>-7.0057178517349827E-2</v>
      </c>
      <c r="S176" s="34" t="e">
        <f t="shared" ca="1" si="89"/>
        <v>#N/A</v>
      </c>
      <c r="T176" s="34">
        <f t="shared" ca="1" si="88"/>
        <v>-1.3348418318605337E-2</v>
      </c>
      <c r="U176" s="34">
        <f t="shared" ca="1" si="89"/>
        <v>-0.16534462665756211</v>
      </c>
      <c r="V176" s="34" t="e">
        <f t="shared" ca="1" si="89"/>
        <v>#N/A</v>
      </c>
      <c r="W176" s="34">
        <f t="shared" ca="1" si="89"/>
        <v>-5.1455098384725284E-2</v>
      </c>
      <c r="X176" s="34">
        <f t="shared" ca="1" si="89"/>
        <v>-0.64589620177749807</v>
      </c>
      <c r="Y176" s="55">
        <f t="shared" ca="1" si="90"/>
        <v>-2.6234567880521031E-2</v>
      </c>
    </row>
    <row r="177" spans="1:25" s="33" customFormat="1" x14ac:dyDescent="0.2">
      <c r="A177" s="20">
        <v>41912</v>
      </c>
      <c r="B177" s="63">
        <f t="shared" ca="1" si="89"/>
        <v>-2.2550509262894702E-2</v>
      </c>
      <c r="C177" s="63">
        <f t="shared" ca="1" si="89"/>
        <v>-4.2275998984506846E-2</v>
      </c>
      <c r="D177" s="34">
        <f t="shared" ca="1" si="89"/>
        <v>-4.3065136618665512E-2</v>
      </c>
      <c r="E177" s="34">
        <f t="shared" ca="1" si="89"/>
        <v>-1.378918914659133E-2</v>
      </c>
      <c r="F177" s="34">
        <f t="shared" ca="1" si="89"/>
        <v>-3.6815869486407471E-2</v>
      </c>
      <c r="G177" s="53">
        <f t="shared" ca="1" si="89"/>
        <v>-2.6461475495095588E-2</v>
      </c>
      <c r="H177" s="34">
        <f t="shared" ca="1" si="89"/>
        <v>-7.5762318380212634E-2</v>
      </c>
      <c r="I177" s="34">
        <f t="shared" ca="1" si="89"/>
        <v>-9.9693262619541478E-2</v>
      </c>
      <c r="J177" s="64">
        <f t="shared" ca="1" si="89"/>
        <v>-0.10386080114572283</v>
      </c>
      <c r="K177" s="34">
        <f t="shared" ca="1" si="89"/>
        <v>-4.2066431832162632E-2</v>
      </c>
      <c r="L177" s="34" t="e">
        <f t="shared" ca="1" si="89"/>
        <v>#N/A</v>
      </c>
      <c r="M177" s="64" t="e">
        <f t="shared" ca="1" si="89"/>
        <v>#N/A</v>
      </c>
      <c r="N177" s="34">
        <f t="shared" ca="1" si="89"/>
        <v>-1.5958964036721701E-2</v>
      </c>
      <c r="O177" s="55">
        <f t="shared" ca="1" si="89"/>
        <v>-0.71119051501565345</v>
      </c>
      <c r="P177" s="53">
        <f t="shared" ca="1" si="89"/>
        <v>-6.2135599680897213E-2</v>
      </c>
      <c r="Q177" s="34">
        <f t="shared" ca="1" si="89"/>
        <v>-1.8094829720915362E-2</v>
      </c>
      <c r="R177" s="34">
        <f t="shared" ca="1" si="89"/>
        <v>-6.6102802925957493E-2</v>
      </c>
      <c r="S177" s="34" t="e">
        <f t="shared" ca="1" si="89"/>
        <v>#N/A</v>
      </c>
      <c r="T177" s="34">
        <f t="shared" ca="1" si="88"/>
        <v>-1.1453301833443397E-2</v>
      </c>
      <c r="U177" s="34">
        <f t="shared" ca="1" si="89"/>
        <v>-0.1694138351499761</v>
      </c>
      <c r="V177" s="34" t="e">
        <f t="shared" ca="1" si="89"/>
        <v>#N/A</v>
      </c>
      <c r="W177" s="34">
        <f t="shared" ca="1" si="89"/>
        <v>-4.2904692435709157E-2</v>
      </c>
      <c r="X177" s="34">
        <f t="shared" ca="1" si="89"/>
        <v>-0.44536668839579685</v>
      </c>
      <c r="Y177" s="55">
        <f t="shared" ca="1" si="90"/>
        <v>-2.2916703717622888E-2</v>
      </c>
    </row>
    <row r="178" spans="1:25" s="33" customFormat="1" ht="12" thickBot="1" x14ac:dyDescent="0.25">
      <c r="A178" s="20">
        <v>42004</v>
      </c>
      <c r="B178" s="63">
        <f t="shared" ca="1" si="89"/>
        <v>-2.3414287810714085E-2</v>
      </c>
      <c r="C178" s="63">
        <f t="shared" ca="1" si="89"/>
        <v>-3.602775963443694E-2</v>
      </c>
      <c r="D178" s="34">
        <f t="shared" ca="1" si="89"/>
        <v>-3.7012966909023115E-2</v>
      </c>
      <c r="E178" s="34">
        <f t="shared" ca="1" si="89"/>
        <v>-1.7871554772263876E-2</v>
      </c>
      <c r="F178" s="34">
        <f t="shared" ca="1" si="89"/>
        <v>-2.9199307472912883E-2</v>
      </c>
      <c r="G178" s="53">
        <f t="shared" ca="1" si="89"/>
        <v>-1.9359599886083934E-2</v>
      </c>
      <c r="H178" s="34">
        <f t="shared" ca="1" si="89"/>
        <v>-0.11906074361484009</v>
      </c>
      <c r="I178" s="34">
        <f t="shared" ca="1" si="89"/>
        <v>-0.10034972372586437</v>
      </c>
      <c r="J178" s="64">
        <f t="shared" ca="1" si="89"/>
        <v>-0.10142869419747713</v>
      </c>
      <c r="K178" s="34">
        <f t="shared" ca="1" si="89"/>
        <v>-2.8497735618269848E-2</v>
      </c>
      <c r="L178" s="34" t="e">
        <f t="shared" ca="1" si="89"/>
        <v>#N/A</v>
      </c>
      <c r="M178" s="64" t="e">
        <f t="shared" ca="1" si="89"/>
        <v>#N/A</v>
      </c>
      <c r="N178" s="34">
        <f t="shared" ca="1" si="89"/>
        <v>-1.7320677819619656E-2</v>
      </c>
      <c r="O178" s="55">
        <f t="shared" ca="1" si="89"/>
        <v>-0.83643418563239424</v>
      </c>
      <c r="P178" s="53">
        <f t="shared" ca="1" si="89"/>
        <v>0.16950296305218582</v>
      </c>
      <c r="Q178" s="34">
        <f t="shared" ca="1" si="89"/>
        <v>-9.3306409456086481E-3</v>
      </c>
      <c r="R178" s="34">
        <f t="shared" ca="1" si="89"/>
        <v>-6.7068828048617135E-2</v>
      </c>
      <c r="S178" s="34" t="e">
        <f t="shared" ca="1" si="89"/>
        <v>#N/A</v>
      </c>
      <c r="T178" s="34">
        <f t="shared" ca="1" si="88"/>
        <v>-8.9217230436269279E-3</v>
      </c>
      <c r="U178" s="34">
        <f t="shared" ca="1" si="89"/>
        <v>-0.15814859371577727</v>
      </c>
      <c r="V178" s="34" t="e">
        <f t="shared" ca="1" si="89"/>
        <v>#N/A</v>
      </c>
      <c r="W178" s="34">
        <f t="shared" ca="1" si="89"/>
        <v>-2.8873766461086081E-2</v>
      </c>
      <c r="X178" s="34">
        <f t="shared" ca="1" si="89"/>
        <v>-0.17027255295611987</v>
      </c>
      <c r="Y178" s="55">
        <f t="shared" ca="1" si="90"/>
        <v>1.3769819440879516E-2</v>
      </c>
    </row>
    <row r="179" spans="1:25" s="33" customFormat="1" x14ac:dyDescent="0.2">
      <c r="A179" s="14">
        <v>42094</v>
      </c>
      <c r="B179" s="67">
        <f t="shared" ca="1" si="89"/>
        <v>-2.5650105673546419E-2</v>
      </c>
      <c r="C179" s="67">
        <f t="shared" ca="1" si="89"/>
        <v>-4.0980674503975578E-2</v>
      </c>
      <c r="D179" s="59">
        <f t="shared" ca="1" si="89"/>
        <v>-4.3604406082471625E-2</v>
      </c>
      <c r="E179" s="59">
        <f t="shared" ca="1" si="89"/>
        <v>-1.8919768619284905E-2</v>
      </c>
      <c r="F179" s="59">
        <f t="shared" ca="1" si="89"/>
        <v>-2.2641954749843429E-2</v>
      </c>
      <c r="G179" s="60">
        <f t="shared" ca="1" si="89"/>
        <v>-2.823481205535272E-2</v>
      </c>
      <c r="H179" s="59">
        <f t="shared" ca="1" si="89"/>
        <v>-1.3792956049924809E-2</v>
      </c>
      <c r="I179" s="59">
        <f t="shared" ca="1" si="89"/>
        <v>-9.69084808551951E-2</v>
      </c>
      <c r="J179" s="68">
        <f t="shared" ca="1" si="89"/>
        <v>-0.10127507940825164</v>
      </c>
      <c r="K179" s="59">
        <f t="shared" ca="1" si="89"/>
        <v>-2.1595937751331507E-2</v>
      </c>
      <c r="L179" s="59" t="e">
        <f t="shared" ca="1" si="89"/>
        <v>#N/A</v>
      </c>
      <c r="M179" s="68" t="e">
        <f t="shared" ca="1" si="89"/>
        <v>#N/A</v>
      </c>
      <c r="N179" s="59">
        <f t="shared" ca="1" si="89"/>
        <v>-1.6723653904600733E-2</v>
      </c>
      <c r="O179" s="61">
        <f t="shared" ca="1" si="89"/>
        <v>-0.82059946006689011</v>
      </c>
      <c r="P179" s="60">
        <f t="shared" ca="1" si="89"/>
        <v>-0.15696229438063758</v>
      </c>
      <c r="Q179" s="59">
        <f t="shared" ca="1" si="89"/>
        <v>-1.8187309382284855E-2</v>
      </c>
      <c r="R179" s="59">
        <f t="shared" ca="1" si="89"/>
        <v>-6.9733960899642788E-2</v>
      </c>
      <c r="S179" s="59" t="e">
        <f t="shared" ca="1" si="89"/>
        <v>#N/A</v>
      </c>
      <c r="T179" s="59">
        <f t="shared" ca="1" si="88"/>
        <v>-4.7706046959975268E-2</v>
      </c>
      <c r="U179" s="59">
        <f t="shared" ca="1" si="89"/>
        <v>-3.0986298040931448E-2</v>
      </c>
      <c r="V179" s="59" t="e">
        <f t="shared" ca="1" si="89"/>
        <v>#N/A</v>
      </c>
      <c r="W179" s="59">
        <f t="shared" ca="1" si="89"/>
        <v>-2.2199867204216961E-2</v>
      </c>
      <c r="X179" s="59">
        <f t="shared" ca="1" si="89"/>
        <v>-0.38514961375246115</v>
      </c>
      <c r="Y179" s="61">
        <f t="shared" ca="1" si="90"/>
        <v>2.9978709599842945E-2</v>
      </c>
    </row>
    <row r="180" spans="1:25" s="33" customFormat="1" x14ac:dyDescent="0.2">
      <c r="A180" s="20">
        <v>42185</v>
      </c>
      <c r="B180" s="63">
        <f t="shared" ca="1" si="89"/>
        <v>-2.287926499706705E-2</v>
      </c>
      <c r="C180" s="63">
        <f t="shared" ca="1" si="89"/>
        <v>-3.5551770261154414E-2</v>
      </c>
      <c r="D180" s="34">
        <f t="shared" ca="1" si="89"/>
        <v>-3.8271193757475119E-2</v>
      </c>
      <c r="E180" s="34">
        <f t="shared" ca="1" si="89"/>
        <v>-1.7375576057157449E-2</v>
      </c>
      <c r="F180" s="34">
        <f t="shared" ca="1" si="89"/>
        <v>-1.6691197478005071E-2</v>
      </c>
      <c r="G180" s="53">
        <f t="shared" ca="1" si="89"/>
        <v>-2.5627809843830618E-2</v>
      </c>
      <c r="H180" s="34">
        <f t="shared" ca="1" si="89"/>
        <v>-2.7728549781242173E-2</v>
      </c>
      <c r="I180" s="34">
        <f t="shared" ca="1" si="89"/>
        <v>-9.4761688365942343E-2</v>
      </c>
      <c r="J180" s="64">
        <f t="shared" ca="1" si="89"/>
        <v>-9.5561759360252019E-2</v>
      </c>
      <c r="K180" s="34">
        <f t="shared" ca="1" si="89"/>
        <v>-1.529892991618742E-2</v>
      </c>
      <c r="L180" s="34" t="e">
        <f t="shared" ca="1" si="89"/>
        <v>#N/A</v>
      </c>
      <c r="M180" s="64" t="e">
        <f t="shared" ca="1" si="89"/>
        <v>#N/A</v>
      </c>
      <c r="N180" s="34">
        <f t="shared" ca="1" si="89"/>
        <v>-1.771670006229964E-2</v>
      </c>
      <c r="O180" s="55">
        <f t="shared" ca="1" si="89"/>
        <v>-0.79045170061823467</v>
      </c>
      <c r="P180" s="53">
        <f t="shared" ca="1" si="89"/>
        <v>-0.39065376832577903</v>
      </c>
      <c r="Q180" s="34">
        <f t="shared" ca="1" si="89"/>
        <v>-1.5449081250504593E-2</v>
      </c>
      <c r="R180" s="34">
        <f t="shared" ca="1" si="89"/>
        <v>-7.1117382377965277E-2</v>
      </c>
      <c r="S180" s="34" t="e">
        <f t="shared" ca="1" si="89"/>
        <v>#N/A</v>
      </c>
      <c r="T180" s="34">
        <f t="shared" ca="1" si="88"/>
        <v>-3.326634708751508E-2</v>
      </c>
      <c r="U180" s="34">
        <f t="shared" ca="1" si="89"/>
        <v>-2.3984395745560771E-2</v>
      </c>
      <c r="V180" s="34" t="e">
        <f t="shared" ca="1" si="89"/>
        <v>#N/A</v>
      </c>
      <c r="W180" s="34">
        <f t="shared" ca="1" si="89"/>
        <v>-1.6795120090813409E-2</v>
      </c>
      <c r="X180" s="34">
        <f t="shared" ca="1" si="89"/>
        <v>-3.6603734575606506E-2</v>
      </c>
      <c r="Y180" s="55">
        <f t="shared" ca="1" si="90"/>
        <v>6.2542648783146859E-2</v>
      </c>
    </row>
    <row r="181" spans="1:25" s="33" customFormat="1" x14ac:dyDescent="0.2">
      <c r="A181" s="20">
        <v>42277</v>
      </c>
      <c r="B181" s="63">
        <f t="shared" ca="1" si="89"/>
        <v>-2.3782479080021401E-2</v>
      </c>
      <c r="C181" s="63">
        <f t="shared" ca="1" si="89"/>
        <v>-3.575400390451311E-2</v>
      </c>
      <c r="D181" s="34">
        <f t="shared" ca="1" si="89"/>
        <v>-3.8122609476889613E-2</v>
      </c>
      <c r="E181" s="34">
        <f t="shared" ca="1" si="89"/>
        <v>-1.8618769159462478E-2</v>
      </c>
      <c r="F181" s="34">
        <f t="shared" ca="1" si="89"/>
        <v>-1.9471694884121149E-2</v>
      </c>
      <c r="G181" s="53">
        <f t="shared" ca="1" si="89"/>
        <v>-2.5891580691842941E-2</v>
      </c>
      <c r="H181" s="34">
        <f t="shared" ca="1" si="89"/>
        <v>-1.0154776063390103E-2</v>
      </c>
      <c r="I181" s="34">
        <f t="shared" ca="1" si="89"/>
        <v>-9.0831999440468048E-2</v>
      </c>
      <c r="J181" s="64">
        <f t="shared" ca="1" si="89"/>
        <v>-9.4250842038870131E-2</v>
      </c>
      <c r="K181" s="34">
        <f t="shared" ca="1" si="89"/>
        <v>-1.6278989060977689E-2</v>
      </c>
      <c r="L181" s="34" t="e">
        <f t="shared" ca="1" si="89"/>
        <v>#N/A</v>
      </c>
      <c r="M181" s="64" t="e">
        <f t="shared" ca="1" si="89"/>
        <v>#N/A</v>
      </c>
      <c r="N181" s="34">
        <f t="shared" ca="1" si="89"/>
        <v>-1.7334404644682833E-2</v>
      </c>
      <c r="O181" s="55">
        <f t="shared" ref="O181:Y186" ca="1" si="91">IF(IF(OR(O51="",O47=0),NA(),O51/O47-1)&gt;1.5,NA(),O51/O47-1)</f>
        <v>-0.71020400530244709</v>
      </c>
      <c r="P181" s="53">
        <f t="shared" ca="1" si="91"/>
        <v>-0.23125430127859448</v>
      </c>
      <c r="Q181" s="34">
        <f t="shared" ca="1" si="91"/>
        <v>-1.660123189307916E-2</v>
      </c>
      <c r="R181" s="34">
        <f t="shared" ca="1" si="91"/>
        <v>-7.052962567208898E-2</v>
      </c>
      <c r="S181" s="34" t="e">
        <f t="shared" ca="1" si="91"/>
        <v>#N/A</v>
      </c>
      <c r="T181" s="34">
        <f t="shared" ref="T181" ca="1" si="92">IF(IF(OR(T51="",T47=0),NA(),T51/T47-1)&gt;1.5,NA(),T51/T47-1)</f>
        <v>-4.2417684326081284E-2</v>
      </c>
      <c r="U181" s="34">
        <f t="shared" ca="1" si="91"/>
        <v>-2.6227954924712527E-2</v>
      </c>
      <c r="V181" s="34" t="e">
        <f t="shared" ca="1" si="91"/>
        <v>#N/A</v>
      </c>
      <c r="W181" s="34">
        <f t="shared" ca="1" si="91"/>
        <v>-1.853036050364576E-2</v>
      </c>
      <c r="X181" s="34">
        <f t="shared" ca="1" si="91"/>
        <v>-6.7818410892317882E-2</v>
      </c>
      <c r="Y181" s="55">
        <f t="shared" ca="1" si="91"/>
        <v>8.5718718503128954E-2</v>
      </c>
    </row>
    <row r="182" spans="1:25" s="33" customFormat="1" ht="12" thickBot="1" x14ac:dyDescent="0.25">
      <c r="A182" s="20">
        <v>42369</v>
      </c>
      <c r="B182" s="63">
        <f t="shared" ref="B182:N186" ca="1" si="93">IF(IF(OR(B52="",B48=0),NA(),B52/B48-1)&gt;1.5,NA(),B52/B48-1)</f>
        <v>-1.7159896118990603E-2</v>
      </c>
      <c r="C182" s="63">
        <f t="shared" ca="1" si="93"/>
        <v>-3.0218874003571816E-2</v>
      </c>
      <c r="D182" s="34">
        <f t="shared" ca="1" si="93"/>
        <v>-3.2961756439373602E-2</v>
      </c>
      <c r="E182" s="34">
        <f t="shared" ca="1" si="93"/>
        <v>-1.1527479844913424E-2</v>
      </c>
      <c r="F182" s="34">
        <f t="shared" ca="1" si="93"/>
        <v>-1.1361022284239408E-2</v>
      </c>
      <c r="G182" s="53">
        <f t="shared" ca="1" si="93"/>
        <v>-2.1679179948661975E-2</v>
      </c>
      <c r="H182" s="34">
        <f t="shared" ca="1" si="93"/>
        <v>-2.6180851592799703E-3</v>
      </c>
      <c r="I182" s="34">
        <f t="shared" ca="1" si="93"/>
        <v>-9.7119494541181517E-2</v>
      </c>
      <c r="J182" s="64">
        <f t="shared" ca="1" si="93"/>
        <v>-0.10459499424889207</v>
      </c>
      <c r="K182" s="34">
        <f t="shared" ca="1" si="93"/>
        <v>-1.0253362857090886E-2</v>
      </c>
      <c r="L182" s="34" t="e">
        <f t="shared" ca="1" si="93"/>
        <v>#N/A</v>
      </c>
      <c r="M182" s="64" t="e">
        <f t="shared" ca="1" si="93"/>
        <v>#N/A</v>
      </c>
      <c r="N182" s="34">
        <f t="shared" ca="1" si="93"/>
        <v>-9.5607420141502475E-3</v>
      </c>
      <c r="O182" s="55">
        <f t="shared" ca="1" si="91"/>
        <v>-0.58676545547276504</v>
      </c>
      <c r="P182" s="53">
        <f t="shared" ca="1" si="91"/>
        <v>-0.36373988703192317</v>
      </c>
      <c r="Q182" s="34">
        <f t="shared" ca="1" si="91"/>
        <v>-1.1141440412917536E-2</v>
      </c>
      <c r="R182" s="34">
        <f t="shared" ca="1" si="91"/>
        <v>-6.6359346204335146E-2</v>
      </c>
      <c r="S182" s="34" t="e">
        <f t="shared" ca="1" si="91"/>
        <v>#N/A</v>
      </c>
      <c r="T182" s="34">
        <f t="shared" ref="T182" ca="1" si="94">IF(IF(OR(T52="",T48=0),NA(),T52/T48-1)&gt;1.5,NA(),T52/T48-1)</f>
        <v>-3.3532932184044961E-2</v>
      </c>
      <c r="U182" s="34">
        <f t="shared" ca="1" si="91"/>
        <v>-2.871085403275575E-2</v>
      </c>
      <c r="V182" s="34" t="e">
        <f t="shared" ca="1" si="91"/>
        <v>#N/A</v>
      </c>
      <c r="W182" s="34">
        <f t="shared" ca="1" si="91"/>
        <v>-1.1362555500197713E-2</v>
      </c>
      <c r="X182" s="34">
        <f t="shared" ca="1" si="91"/>
        <v>-0.25688833766726638</v>
      </c>
      <c r="Y182" s="55">
        <f t="shared" ca="1" si="91"/>
        <v>6.6532680427207058E-2</v>
      </c>
    </row>
    <row r="183" spans="1:25" s="33" customFormat="1" x14ac:dyDescent="0.2">
      <c r="A183" s="14">
        <v>42460</v>
      </c>
      <c r="B183" s="67">
        <f t="shared" ca="1" si="93"/>
        <v>-1.3720841839549469E-2</v>
      </c>
      <c r="C183" s="67">
        <f t="shared" ca="1" si="93"/>
        <v>-2.6974252423373035E-2</v>
      </c>
      <c r="D183" s="59">
        <f t="shared" ca="1" si="93"/>
        <v>-3.0876892124008348E-2</v>
      </c>
      <c r="E183" s="59">
        <f t="shared" ca="1" si="93"/>
        <v>-8.0332420269123572E-3</v>
      </c>
      <c r="F183" s="59">
        <f t="shared" ca="1" si="93"/>
        <v>-2.8158692658553086E-4</v>
      </c>
      <c r="G183" s="60">
        <f t="shared" ca="1" si="93"/>
        <v>-1.9747609340568295E-2</v>
      </c>
      <c r="H183" s="59">
        <f t="shared" ca="1" si="93"/>
        <v>1.2779720939279926E-3</v>
      </c>
      <c r="I183" s="59">
        <f t="shared" ca="1" si="93"/>
        <v>-6.3444492731357882E-2</v>
      </c>
      <c r="J183" s="68">
        <f t="shared" ca="1" si="93"/>
        <v>-6.29915631383684E-2</v>
      </c>
      <c r="K183" s="59">
        <f t="shared" ca="1" si="93"/>
        <v>3.2739958501515343E-3</v>
      </c>
      <c r="L183" s="59" t="e">
        <f t="shared" ca="1" si="93"/>
        <v>#N/A</v>
      </c>
      <c r="M183" s="68" t="e">
        <f t="shared" ca="1" si="93"/>
        <v>#N/A</v>
      </c>
      <c r="N183" s="59">
        <f t="shared" ca="1" si="93"/>
        <v>-7.3017716003834776E-3</v>
      </c>
      <c r="O183" s="61">
        <f t="shared" ca="1" si="91"/>
        <v>-0.60964938082811493</v>
      </c>
      <c r="P183" s="60">
        <f t="shared" ca="1" si="91"/>
        <v>-0.13938841399278923</v>
      </c>
      <c r="Q183" s="59">
        <f t="shared" ca="1" si="91"/>
        <v>-1.9274414505388138E-2</v>
      </c>
      <c r="R183" s="59">
        <f t="shared" ca="1" si="91"/>
        <v>-6.0297764433194012E-2</v>
      </c>
      <c r="S183" s="59" t="e">
        <f t="shared" ca="1" si="91"/>
        <v>#N/A</v>
      </c>
      <c r="T183" s="59">
        <f t="shared" ref="T183" ca="1" si="95">IF(IF(OR(T53="",T49=0),NA(),T53/T49-1)&gt;1.5,NA(),T53/T49-1)</f>
        <v>-3.4382427884194211E-3</v>
      </c>
      <c r="U183" s="59">
        <f t="shared" ca="1" si="91"/>
        <v>-2.3560321118336836E-2</v>
      </c>
      <c r="V183" s="59" t="e">
        <f t="shared" ca="1" si="91"/>
        <v>#N/A</v>
      </c>
      <c r="W183" s="59">
        <f t="shared" ca="1" si="91"/>
        <v>2.4970178111969332E-3</v>
      </c>
      <c r="X183" s="59">
        <f t="shared" ca="1" si="91"/>
        <v>2.7134823476294923E-2</v>
      </c>
      <c r="Y183" s="61">
        <f t="shared" ca="1" si="91"/>
        <v>4.9190281577948802E-2</v>
      </c>
    </row>
    <row r="184" spans="1:25" s="33" customFormat="1" x14ac:dyDescent="0.2">
      <c r="A184" s="20">
        <v>42551</v>
      </c>
      <c r="B184" s="63">
        <f t="shared" ca="1" si="93"/>
        <v>-1.6612010948705347E-2</v>
      </c>
      <c r="C184" s="63">
        <f t="shared" ca="1" si="93"/>
        <v>-2.3274526391916295E-2</v>
      </c>
      <c r="D184" s="34">
        <f t="shared" ca="1" si="93"/>
        <v>-2.7548518680563294E-2</v>
      </c>
      <c r="E184" s="34">
        <f t="shared" ca="1" si="93"/>
        <v>-1.3771993591913056E-2</v>
      </c>
      <c r="F184" s="34">
        <f t="shared" ca="1" si="93"/>
        <v>5.7172258086004568E-3</v>
      </c>
      <c r="G184" s="53">
        <f t="shared" ca="1" si="93"/>
        <v>-1.8791268393871352E-2</v>
      </c>
      <c r="H184" s="34">
        <f t="shared" ca="1" si="93"/>
        <v>2.7238870261619308E-2</v>
      </c>
      <c r="I184" s="34">
        <f t="shared" ca="1" si="93"/>
        <v>-8.206009839010997E-2</v>
      </c>
      <c r="J184" s="64">
        <f t="shared" ca="1" si="93"/>
        <v>-6.9550186412092874E-2</v>
      </c>
      <c r="K184" s="34">
        <f t="shared" ca="1" si="93"/>
        <v>1.0715920446175975E-2</v>
      </c>
      <c r="L184" s="34" t="e">
        <f t="shared" ca="1" si="93"/>
        <v>#N/A</v>
      </c>
      <c r="M184" s="64" t="e">
        <f t="shared" ca="1" si="93"/>
        <v>#N/A</v>
      </c>
      <c r="N184" s="34">
        <f t="shared" ca="1" si="93"/>
        <v>-5.3579570434358903E-3</v>
      </c>
      <c r="O184" s="55">
        <f t="shared" ca="1" si="91"/>
        <v>-0.62830041123357105</v>
      </c>
      <c r="P184" s="53">
        <f t="shared" ca="1" si="91"/>
        <v>-8.5468913030173788E-2</v>
      </c>
      <c r="Q184" s="34">
        <f t="shared" ca="1" si="91"/>
        <v>-2.2951854421800699E-2</v>
      </c>
      <c r="R184" s="34">
        <f t="shared" ca="1" si="91"/>
        <v>-5.2208264247359581E-2</v>
      </c>
      <c r="S184" s="34" t="e">
        <f t="shared" ca="1" si="91"/>
        <v>#N/A</v>
      </c>
      <c r="T184" s="34">
        <f t="shared" ref="T184" ca="1" si="96">IF(IF(OR(T54="",T50=0),NA(),T54/T50-1)&gt;1.5,NA(),T54/T50-1)</f>
        <v>-7.4074270732895631E-3</v>
      </c>
      <c r="U184" s="34">
        <f t="shared" ca="1" si="91"/>
        <v>-2.8301985809354169E-2</v>
      </c>
      <c r="V184" s="34" t="e">
        <f t="shared" ca="1" si="91"/>
        <v>#N/A</v>
      </c>
      <c r="W184" s="34">
        <f t="shared" ca="1" si="91"/>
        <v>9.7411007569845331E-3</v>
      </c>
      <c r="X184" s="34">
        <f t="shared" ca="1" si="91"/>
        <v>-0.26796282092534685</v>
      </c>
      <c r="Y184" s="55">
        <f t="shared" ca="1" si="91"/>
        <v>5.8577048069644588E-2</v>
      </c>
    </row>
    <row r="185" spans="1:25" s="33" customFormat="1" x14ac:dyDescent="0.2">
      <c r="A185" s="20">
        <v>42643</v>
      </c>
      <c r="B185" s="63">
        <f t="shared" ca="1" si="93"/>
        <v>-1.29458719501645E-2</v>
      </c>
      <c r="C185" s="63">
        <f t="shared" ca="1" si="93"/>
        <v>-1.3064436424160553E-2</v>
      </c>
      <c r="D185" s="34">
        <f t="shared" ca="1" si="93"/>
        <v>-1.7647455253540945E-2</v>
      </c>
      <c r="E185" s="34">
        <f t="shared" ca="1" si="93"/>
        <v>-1.2895624151290308E-2</v>
      </c>
      <c r="F185" s="34">
        <f t="shared" ca="1" si="93"/>
        <v>1.7840970716881843E-2</v>
      </c>
      <c r="G185" s="53">
        <f t="shared" ca="1" si="93"/>
        <v>-9.0627987710046876E-3</v>
      </c>
      <c r="H185" s="34">
        <f t="shared" ca="1" si="93"/>
        <v>1.0724201043941894E-2</v>
      </c>
      <c r="I185" s="34">
        <f t="shared" ca="1" si="93"/>
        <v>-7.61102690700034E-2</v>
      </c>
      <c r="J185" s="64">
        <f t="shared" ca="1" si="93"/>
        <v>-6.8758213440212268E-2</v>
      </c>
      <c r="K185" s="34">
        <f t="shared" ca="1" si="93"/>
        <v>1.2049133167963078E-2</v>
      </c>
      <c r="L185" s="34" t="e">
        <f t="shared" ca="1" si="93"/>
        <v>#N/A</v>
      </c>
      <c r="M185" s="64" t="e">
        <f t="shared" ca="1" si="93"/>
        <v>#N/A</v>
      </c>
      <c r="N185" s="34">
        <f t="shared" ca="1" si="93"/>
        <v>-1.2881418366183062E-2</v>
      </c>
      <c r="O185" s="55">
        <f t="shared" ca="1" si="91"/>
        <v>-0.61671282314268316</v>
      </c>
      <c r="P185" s="53">
        <f t="shared" ca="1" si="91"/>
        <v>-5.7831606972488458E-2</v>
      </c>
      <c r="Q185" s="34">
        <f t="shared" ca="1" si="91"/>
        <v>-1.4892759459935734E-2</v>
      </c>
      <c r="R185" s="34">
        <f t="shared" ca="1" si="91"/>
        <v>-4.3865978380352999E-2</v>
      </c>
      <c r="S185" s="34" t="e">
        <f t="shared" ca="1" si="91"/>
        <v>#N/A</v>
      </c>
      <c r="T185" s="34">
        <f t="shared" ref="T185:Y188" ca="1" si="97">IF(IF(OR(T55="",T51=0),NA(),T55/T51-1)&gt;1.5,NA(),T55/T51-1)</f>
        <v>-1.4317599736128117E-2</v>
      </c>
      <c r="U185" s="34">
        <f t="shared" ca="1" si="91"/>
        <v>-3.1759106028812378E-2</v>
      </c>
      <c r="V185" s="34" t="e">
        <f t="shared" ca="1" si="91"/>
        <v>#N/A</v>
      </c>
      <c r="W185" s="34">
        <f t="shared" ca="1" si="91"/>
        <v>1.147631918252312E-2</v>
      </c>
      <c r="X185" s="34">
        <f t="shared" ca="1" si="91"/>
        <v>-0.37530571821121095</v>
      </c>
      <c r="Y185" s="55">
        <f t="shared" ca="1" si="91"/>
        <v>3.7972419321696371E-2</v>
      </c>
    </row>
    <row r="186" spans="1:25" s="33" customFormat="1" ht="12" thickBot="1" x14ac:dyDescent="0.25">
      <c r="A186" s="26">
        <v>42735</v>
      </c>
      <c r="B186" s="63">
        <f t="shared" ca="1" si="93"/>
        <v>-1.2753249135026512E-2</v>
      </c>
      <c r="C186" s="63">
        <f t="shared" ca="1" si="93"/>
        <v>-1.5703199152601988E-2</v>
      </c>
      <c r="D186" s="34">
        <f t="shared" ca="1" si="93"/>
        <v>-2.1203817540899061E-2</v>
      </c>
      <c r="E186" s="34">
        <f t="shared" ca="1" si="93"/>
        <v>-1.1504976806939404E-2</v>
      </c>
      <c r="F186" s="34">
        <f t="shared" ca="1" si="93"/>
        <v>2.1288344954879967E-2</v>
      </c>
      <c r="G186" s="53">
        <f t="shared" ca="1" si="93"/>
        <v>-1.5865604422386603E-2</v>
      </c>
      <c r="H186" s="34">
        <f t="shared" ca="1" si="93"/>
        <v>3.2370747765408936E-5</v>
      </c>
      <c r="I186" s="34">
        <f t="shared" ca="1" si="93"/>
        <v>-6.1103022431166498E-2</v>
      </c>
      <c r="J186" s="64">
        <f t="shared" ca="1" si="93"/>
        <v>-4.6511601888919007E-2</v>
      </c>
      <c r="K186" s="34">
        <f t="shared" ca="1" si="93"/>
        <v>1.4972112681648886E-2</v>
      </c>
      <c r="L186" s="34" t="e">
        <f t="shared" ca="1" si="93"/>
        <v>#N/A</v>
      </c>
      <c r="M186" s="64" t="e">
        <f t="shared" ca="1" si="93"/>
        <v>#N/A</v>
      </c>
      <c r="N186" s="34">
        <f t="shared" ca="1" si="93"/>
        <v>-1.6259725663023028E-2</v>
      </c>
      <c r="O186" s="55">
        <f t="shared" ca="1" si="91"/>
        <v>-0.61040118658519038</v>
      </c>
      <c r="P186" s="53">
        <f t="shared" ca="1" si="91"/>
        <v>-0.10673600354184165</v>
      </c>
      <c r="Q186" s="34">
        <f t="shared" ca="1" si="91"/>
        <v>-2.3371505897326506E-2</v>
      </c>
      <c r="R186" s="34">
        <f t="shared" ca="1" si="91"/>
        <v>-3.8771908696036306E-2</v>
      </c>
      <c r="S186" s="34" t="e">
        <f t="shared" ca="1" si="91"/>
        <v>#N/A</v>
      </c>
      <c r="T186" s="34">
        <f t="shared" ca="1" si="97"/>
        <v>-2.1609031994514027E-2</v>
      </c>
      <c r="U186" s="34">
        <f t="shared" ca="1" si="91"/>
        <v>-3.3713679431689014E-2</v>
      </c>
      <c r="V186" s="34" t="e">
        <f t="shared" ca="1" si="91"/>
        <v>#N/A</v>
      </c>
      <c r="W186" s="34">
        <f t="shared" ca="1" si="91"/>
        <v>1.4518893564154256E-2</v>
      </c>
      <c r="X186" s="34">
        <f t="shared" ca="1" si="91"/>
        <v>-0.54664875998838169</v>
      </c>
      <c r="Y186" s="55">
        <f t="shared" ca="1" si="91"/>
        <v>4.2100001741500526E-2</v>
      </c>
    </row>
    <row r="187" spans="1:25" s="33" customFormat="1" x14ac:dyDescent="0.2">
      <c r="A187" s="14">
        <v>42825</v>
      </c>
      <c r="B187" s="67">
        <f t="shared" ref="B187:S187" ca="1" si="98">IF(IF(OR(B57="",B53=0),NA(),B57/B53-1)&gt;1.5,NA(),B57/B53-1)</f>
        <v>-1.0967777063798034E-2</v>
      </c>
      <c r="C187" s="67">
        <f t="shared" ca="1" si="98"/>
        <v>-7.3840193855760905E-3</v>
      </c>
      <c r="D187" s="59">
        <f t="shared" ca="1" si="98"/>
        <v>-1.1873682866619273E-2</v>
      </c>
      <c r="E187" s="59">
        <f t="shared" ca="1" si="98"/>
        <v>-1.2476353184800781E-2</v>
      </c>
      <c r="F187" s="59">
        <f t="shared" ca="1" si="98"/>
        <v>2.2383903627559487E-2</v>
      </c>
      <c r="G187" s="60">
        <f t="shared" ca="1" si="98"/>
        <v>6.7810873215612411E-4</v>
      </c>
      <c r="H187" s="59">
        <f t="shared" ca="1" si="98"/>
        <v>-1.1234969432352249E-2</v>
      </c>
      <c r="I187" s="59">
        <f t="shared" ca="1" si="98"/>
        <v>-8.8076676783689689E-2</v>
      </c>
      <c r="J187" s="68">
        <f t="shared" ca="1" si="98"/>
        <v>-7.143882759742215E-2</v>
      </c>
      <c r="K187" s="59">
        <f t="shared" ca="1" si="98"/>
        <v>2.3687908245815459E-2</v>
      </c>
      <c r="L187" s="59" t="e">
        <f t="shared" ca="1" si="98"/>
        <v>#N/A</v>
      </c>
      <c r="M187" s="68" t="e">
        <f t="shared" ca="1" si="98"/>
        <v>#N/A</v>
      </c>
      <c r="N187" s="59">
        <f t="shared" ca="1" si="98"/>
        <v>-9.5322451788699691E-3</v>
      </c>
      <c r="O187" s="61">
        <f t="shared" ca="1" si="98"/>
        <v>-0.56231659477507789</v>
      </c>
      <c r="P187" s="60">
        <f t="shared" ca="1" si="98"/>
        <v>-7.3938461807784517E-2</v>
      </c>
      <c r="Q187" s="59">
        <f t="shared" ca="1" si="98"/>
        <v>-4.5673081047263864E-3</v>
      </c>
      <c r="R187" s="59">
        <f t="shared" ca="1" si="98"/>
        <v>-3.2519547990845221E-2</v>
      </c>
      <c r="S187" s="59" t="e">
        <f t="shared" ca="1" si="98"/>
        <v>#N/A</v>
      </c>
      <c r="T187" s="59">
        <f t="shared" ca="1" si="97"/>
        <v>-8.1451656206037448E-3</v>
      </c>
      <c r="U187" s="59">
        <f t="shared" ca="1" si="97"/>
        <v>-2.7692414357459394E-2</v>
      </c>
      <c r="V187" s="59" t="e">
        <f t="shared" ca="1" si="97"/>
        <v>#N/A</v>
      </c>
      <c r="W187" s="59">
        <f t="shared" ca="1" si="97"/>
        <v>2.3239439407879425E-2</v>
      </c>
      <c r="X187" s="59">
        <f t="shared" ca="1" si="97"/>
        <v>-0.36487849788901816</v>
      </c>
      <c r="Y187" s="61">
        <f t="shared" ca="1" si="97"/>
        <v>4.0348955701273281E-2</v>
      </c>
    </row>
    <row r="188" spans="1:25" s="33" customFormat="1" x14ac:dyDescent="0.2">
      <c r="A188" s="20">
        <v>42916</v>
      </c>
      <c r="B188" s="63">
        <f t="shared" ref="B188:S188" ca="1" si="99">IF(IF(OR(B58="",B54=0),NA(),B58/B54-1)&gt;1.5,NA(),B58/B54-1)</f>
        <v>-7.9461774907401139E-3</v>
      </c>
      <c r="C188" s="63">
        <f t="shared" ca="1" si="99"/>
        <v>-7.501832634464245E-3</v>
      </c>
      <c r="D188" s="34">
        <f t="shared" ca="1" si="99"/>
        <v>-1.1473370308178632E-2</v>
      </c>
      <c r="E188" s="34">
        <f t="shared" ca="1" si="99"/>
        <v>-8.1337624900394978E-3</v>
      </c>
      <c r="F188" s="34">
        <f t="shared" ca="1" si="99"/>
        <v>1.854719220109402E-2</v>
      </c>
      <c r="G188" s="53">
        <f t="shared" ca="1" si="99"/>
        <v>2.1488617747422722E-6</v>
      </c>
      <c r="H188" s="34">
        <f t="shared" ca="1" si="99"/>
        <v>-2.8518022152144717E-2</v>
      </c>
      <c r="I188" s="34">
        <f t="shared" ca="1" si="99"/>
        <v>-6.5559999606139896E-2</v>
      </c>
      <c r="J188" s="64">
        <f t="shared" ca="1" si="99"/>
        <v>-6.2953737475921701E-2</v>
      </c>
      <c r="K188" s="34">
        <f t="shared" ca="1" si="99"/>
        <v>7.1603335016243719E-3</v>
      </c>
      <c r="L188" s="34" t="e">
        <f t="shared" ca="1" si="99"/>
        <v>#N/A</v>
      </c>
      <c r="M188" s="64" t="e">
        <f t="shared" ca="1" si="99"/>
        <v>#N/A</v>
      </c>
      <c r="N188" s="34">
        <f t="shared" ca="1" si="99"/>
        <v>-1.9100553057746383E-2</v>
      </c>
      <c r="O188" s="55">
        <f t="shared" ca="1" si="99"/>
        <v>-0.53517041504840046</v>
      </c>
      <c r="P188" s="53">
        <f t="shared" ca="1" si="99"/>
        <v>-0.1455719294561949</v>
      </c>
      <c r="Q188" s="34">
        <f t="shared" ca="1" si="99"/>
        <v>-6.5455701985721593E-3</v>
      </c>
      <c r="R188" s="34">
        <f t="shared" ca="1" si="99"/>
        <v>-3.1603108036743932E-2</v>
      </c>
      <c r="S188" s="34" t="e">
        <f t="shared" ca="1" si="99"/>
        <v>#N/A</v>
      </c>
      <c r="T188" s="34">
        <f t="shared" ca="1" si="97"/>
        <v>-2.7901244554231264E-2</v>
      </c>
      <c r="U188" s="34">
        <f t="shared" ca="1" si="97"/>
        <v>-2.6222188491998311E-2</v>
      </c>
      <c r="V188" s="34" t="e">
        <f t="shared" ca="1" si="97"/>
        <v>#N/A</v>
      </c>
      <c r="W188" s="34">
        <f t="shared" ca="1" si="97"/>
        <v>7.6949720931507315E-3</v>
      </c>
      <c r="X188" s="34">
        <f t="shared" ca="1" si="97"/>
        <v>-0.15659735718992018</v>
      </c>
      <c r="Y188" s="55">
        <f t="shared" ca="1" si="97"/>
        <v>-1.725873581185966E-2</v>
      </c>
    </row>
    <row r="189" spans="1:25" s="33" customFormat="1" x14ac:dyDescent="0.2">
      <c r="A189" s="20">
        <v>43008</v>
      </c>
      <c r="B189" s="63">
        <f t="shared" ref="B189:Y189" ca="1" si="100">IF(IF(OR(B59="",B55=0),NA(),B59/B55-1)&gt;1.5,NA(),B59/B55-1)</f>
        <v>-1.2229536618942216E-2</v>
      </c>
      <c r="C189" s="63">
        <f t="shared" ca="1" si="100"/>
        <v>-1.5627458954830309E-2</v>
      </c>
      <c r="D189" s="34">
        <f t="shared" ca="1" si="100"/>
        <v>-2.0020808189055384E-2</v>
      </c>
      <c r="E189" s="34">
        <f t="shared" ca="1" si="100"/>
        <v>-1.0789738396605908E-2</v>
      </c>
      <c r="F189" s="34">
        <f t="shared" ca="1" si="100"/>
        <v>1.2965954311125127E-2</v>
      </c>
      <c r="G189" s="53">
        <f t="shared" ca="1" si="100"/>
        <v>-8.8308383696725778E-3</v>
      </c>
      <c r="H189" s="34">
        <f t="shared" ca="1" si="100"/>
        <v>-1.1676700027777764E-2</v>
      </c>
      <c r="I189" s="34">
        <f t="shared" ca="1" si="100"/>
        <v>-7.2762403293163747E-2</v>
      </c>
      <c r="J189" s="64">
        <f t="shared" ca="1" si="100"/>
        <v>-6.0067644874488235E-2</v>
      </c>
      <c r="K189" s="34">
        <f t="shared" ca="1" si="100"/>
        <v>1.1503442946964704E-2</v>
      </c>
      <c r="L189" s="34" t="e">
        <f t="shared" ca="1" si="100"/>
        <v>#N/A</v>
      </c>
      <c r="M189" s="64" t="e">
        <f t="shared" ca="1" si="100"/>
        <v>#N/A</v>
      </c>
      <c r="N189" s="34">
        <f t="shared" ca="1" si="100"/>
        <v>-1.3258585814051482E-2</v>
      </c>
      <c r="O189" s="55">
        <f t="shared" ca="1" si="100"/>
        <v>-0.5134987000110568</v>
      </c>
      <c r="P189" s="53">
        <f t="shared" ca="1" si="100"/>
        <v>-0.14253667533508685</v>
      </c>
      <c r="Q189" s="34">
        <f t="shared" ca="1" si="100"/>
        <v>-1.5613688047428353E-2</v>
      </c>
      <c r="R189" s="34">
        <f t="shared" ca="1" si="100"/>
        <v>-3.2489767771993416E-2</v>
      </c>
      <c r="S189" s="34" t="e">
        <f t="shared" ca="1" si="100"/>
        <v>#N/A</v>
      </c>
      <c r="T189" s="34">
        <f t="shared" ca="1" si="100"/>
        <v>-2.118695247683311E-2</v>
      </c>
      <c r="U189" s="34">
        <f t="shared" ca="1" si="100"/>
        <v>-2.0690871530666066E-2</v>
      </c>
      <c r="V189" s="34" t="e">
        <f t="shared" ca="1" si="100"/>
        <v>#N/A</v>
      </c>
      <c r="W189" s="34">
        <f t="shared" ca="1" si="100"/>
        <v>1.233913038651413E-2</v>
      </c>
      <c r="X189" s="34">
        <f t="shared" ca="1" si="100"/>
        <v>-3.3099049146846249E-2</v>
      </c>
      <c r="Y189" s="55">
        <f t="shared" ca="1" si="100"/>
        <v>-2.8747805880532051E-2</v>
      </c>
    </row>
    <row r="190" spans="1:25" s="33" customFormat="1" ht="12" thickBot="1" x14ac:dyDescent="0.25">
      <c r="A190" s="26">
        <v>43100</v>
      </c>
      <c r="B190" s="63">
        <f t="shared" ref="B190:Y190" ca="1" si="101">IF(IF(OR(B60="",B56=0),NA(),B60/B56-1)&gt;1.5,NA(),B60/B56-1)</f>
        <v>-7.7785553012503783E-3</v>
      </c>
      <c r="C190" s="63">
        <f t="shared" ca="1" si="101"/>
        <v>-1.0374451253940209E-2</v>
      </c>
      <c r="D190" s="34">
        <f t="shared" ca="1" si="101"/>
        <v>-1.4711561387239169E-2</v>
      </c>
      <c r="E190" s="34">
        <f t="shared" ca="1" si="101"/>
        <v>-6.6847662965699994E-3</v>
      </c>
      <c r="F190" s="34">
        <f t="shared" ca="1" si="101"/>
        <v>1.7578990339177647E-2</v>
      </c>
      <c r="G190" s="53">
        <f t="shared" ca="1" si="101"/>
        <v>-4.3056112513454314E-3</v>
      </c>
      <c r="H190" s="34">
        <f t="shared" ca="1" si="101"/>
        <v>1.4486182793399305E-2</v>
      </c>
      <c r="I190" s="34">
        <f t="shared" ca="1" si="101"/>
        <v>-6.6301454162078888E-2</v>
      </c>
      <c r="J190" s="64">
        <f t="shared" ca="1" si="101"/>
        <v>-4.3215532697281067E-2</v>
      </c>
      <c r="K190" s="34">
        <f t="shared" ca="1" si="101"/>
        <v>2.2923668510283601E-2</v>
      </c>
      <c r="L190" s="34" t="e">
        <f t="shared" ca="1" si="101"/>
        <v>#N/A</v>
      </c>
      <c r="M190" s="64" t="e">
        <f t="shared" ca="1" si="101"/>
        <v>#N/A</v>
      </c>
      <c r="N190" s="34">
        <f t="shared" ca="1" si="101"/>
        <v>-7.4212687087261697E-3</v>
      </c>
      <c r="O190" s="55">
        <f t="shared" ca="1" si="101"/>
        <v>-0.43467532224957139</v>
      </c>
      <c r="P190" s="53">
        <f t="shared" ca="1" si="101"/>
        <v>-0.11297022754755692</v>
      </c>
      <c r="Q190" s="34">
        <f t="shared" ca="1" si="101"/>
        <v>-5.4202964694606282E-3</v>
      </c>
      <c r="R190" s="34">
        <f t="shared" ca="1" si="101"/>
        <v>-3.2526716562760627E-2</v>
      </c>
      <c r="S190" s="34" t="e">
        <f t="shared" ca="1" si="101"/>
        <v>#N/A</v>
      </c>
      <c r="T190" s="34">
        <f t="shared" ca="1" si="101"/>
        <v>-1.2286248024550361E-2</v>
      </c>
      <c r="U190" s="34">
        <f t="shared" ca="1" si="101"/>
        <v>-1.6042217385477398E-2</v>
      </c>
      <c r="V190" s="34" t="e">
        <f t="shared" ca="1" si="101"/>
        <v>#N/A</v>
      </c>
      <c r="W190" s="34">
        <f t="shared" ca="1" si="101"/>
        <v>2.4464529920080968E-2</v>
      </c>
      <c r="X190" s="34">
        <f t="shared" ca="1" si="101"/>
        <v>0.38629740527607836</v>
      </c>
      <c r="Y190" s="55">
        <f t="shared" ca="1" si="101"/>
        <v>-3.7831544898333958E-2</v>
      </c>
    </row>
    <row r="191" spans="1:25" s="33" customFormat="1" x14ac:dyDescent="0.2">
      <c r="A191" s="14">
        <v>43190</v>
      </c>
      <c r="B191" s="67">
        <f ca="1">IF(IF(OR(B61="",B57=0),NA(),B61/B57-1)&gt;1.5,NA(),B61/B57-1)</f>
        <v>-1.8068350389532251E-2</v>
      </c>
      <c r="C191" s="67">
        <f t="shared" ref="C191:Y191" ca="1" si="102">IF(IF(OR(C61="",C57=0),NA(),C61/C57-1)&gt;1.5,NA(),C61/C57-1)</f>
        <v>-2.4773399937922602E-2</v>
      </c>
      <c r="D191" s="59">
        <f t="shared" ca="1" si="102"/>
        <v>-2.8799788749989674E-2</v>
      </c>
      <c r="E191" s="59">
        <f t="shared" ca="1" si="102"/>
        <v>-1.5231317679300305E-2</v>
      </c>
      <c r="F191" s="59">
        <f t="shared" ca="1" si="102"/>
        <v>1.0283354659224031E-3</v>
      </c>
      <c r="G191" s="60">
        <f t="shared" ca="1" si="102"/>
        <v>-2.1298923015404592E-2</v>
      </c>
      <c r="H191" s="59">
        <f t="shared" ca="1" si="102"/>
        <v>-5.9481279477582305E-3</v>
      </c>
      <c r="I191" s="59">
        <f t="shared" ca="1" si="102"/>
        <v>-7.0493865447577408E-2</v>
      </c>
      <c r="J191" s="68">
        <f t="shared" ca="1" si="102"/>
        <v>-4.7829241899548069E-2</v>
      </c>
      <c r="K191" s="59">
        <f t="shared" ca="1" si="102"/>
        <v>-5.5967200754073465E-3</v>
      </c>
      <c r="L191" s="59" t="e">
        <f t="shared" ca="1" si="102"/>
        <v>#N/A</v>
      </c>
      <c r="M191" s="68" t="e">
        <f t="shared" ca="1" si="102"/>
        <v>#N/A</v>
      </c>
      <c r="N191" s="59">
        <f t="shared" ca="1" si="102"/>
        <v>-1.7822748894765983E-2</v>
      </c>
      <c r="O191" s="61">
        <f t="shared" ca="1" si="102"/>
        <v>-0.48526972951899805</v>
      </c>
      <c r="P191" s="60">
        <f t="shared" ca="1" si="102"/>
        <v>-0.20485131734855844</v>
      </c>
      <c r="Q191" s="59">
        <f t="shared" ca="1" si="102"/>
        <v>-1.6711335384909654E-2</v>
      </c>
      <c r="R191" s="59">
        <f t="shared" ca="1" si="102"/>
        <v>-3.0938138705078666E-2</v>
      </c>
      <c r="S191" s="59" t="e">
        <f t="shared" ca="1" si="102"/>
        <v>#N/A</v>
      </c>
      <c r="T191" s="59">
        <f t="shared" ca="1" si="102"/>
        <v>-4.9075820059390929E-2</v>
      </c>
      <c r="U191" s="59">
        <f t="shared" ca="1" si="102"/>
        <v>-1.8684186397106339E-2</v>
      </c>
      <c r="V191" s="59" t="e">
        <f t="shared" ca="1" si="102"/>
        <v>#N/A</v>
      </c>
      <c r="W191" s="59">
        <f t="shared" ca="1" si="102"/>
        <v>-5.1127761780674907E-3</v>
      </c>
      <c r="X191" s="59">
        <f t="shared" ca="1" si="102"/>
        <v>-3.1737192345421938E-2</v>
      </c>
      <c r="Y191" s="61">
        <f t="shared" ca="1" si="102"/>
        <v>-5.4262250920940169E-2</v>
      </c>
    </row>
    <row r="192" spans="1:25" s="33" customFormat="1" x14ac:dyDescent="0.2">
      <c r="A192" s="20">
        <v>43281</v>
      </c>
      <c r="B192" s="63">
        <f t="shared" ref="B192:Y193" ca="1" si="103">IF(IF(OR(B62="",B58=0),NA(),B62/B58-1)&gt;1.5,NA(),B62/B58-1)</f>
        <v>-1.5023776046491522E-2</v>
      </c>
      <c r="C192" s="63">
        <f t="shared" ca="1" si="103"/>
        <v>-1.7022140784649475E-2</v>
      </c>
      <c r="D192" s="34">
        <f t="shared" ca="1" si="103"/>
        <v>-1.8810587008045943E-2</v>
      </c>
      <c r="E192" s="34">
        <f t="shared" ca="1" si="103"/>
        <v>-1.4179607215519918E-2</v>
      </c>
      <c r="F192" s="34">
        <f t="shared" ca="1" si="103"/>
        <v>-5.6375903238303771E-3</v>
      </c>
      <c r="G192" s="53">
        <f t="shared" ca="1" si="103"/>
        <v>-1.4948441467739326E-2</v>
      </c>
      <c r="H192" s="34">
        <f t="shared" ca="1" si="103"/>
        <v>1.7650836015462135E-2</v>
      </c>
      <c r="I192" s="34">
        <f t="shared" ca="1" si="103"/>
        <v>-6.8922191491680218E-2</v>
      </c>
      <c r="J192" s="64">
        <f t="shared" ca="1" si="103"/>
        <v>-3.8569326614951049E-2</v>
      </c>
      <c r="K192" s="34">
        <f t="shared" ca="1" si="103"/>
        <v>-7.473649834732754E-4</v>
      </c>
      <c r="L192" s="34" t="e">
        <f t="shared" ca="1" si="103"/>
        <v>#N/A</v>
      </c>
      <c r="M192" s="64" t="e">
        <f t="shared" ca="1" si="103"/>
        <v>#N/A</v>
      </c>
      <c r="N192" s="34">
        <f t="shared" ca="1" si="103"/>
        <v>-1.5269350004999849E-2</v>
      </c>
      <c r="O192" s="55">
        <f t="shared" ca="1" si="103"/>
        <v>-0.48211598448892734</v>
      </c>
      <c r="P192" s="53">
        <f t="shared" ca="1" si="103"/>
        <v>-0.1618463560849186</v>
      </c>
      <c r="Q192" s="34">
        <f t="shared" ca="1" si="103"/>
        <v>-1.0109037128364418E-2</v>
      </c>
      <c r="R192" s="34">
        <f t="shared" ca="1" si="103"/>
        <v>-2.9032122819640627E-2</v>
      </c>
      <c r="S192" s="34" t="e">
        <f t="shared" ca="1" si="103"/>
        <v>#N/A</v>
      </c>
      <c r="T192" s="34">
        <f t="shared" ca="1" si="103"/>
        <v>-2.9478158370031426E-2</v>
      </c>
      <c r="U192" s="34">
        <f t="shared" ca="1" si="103"/>
        <v>-9.805504914232932E-3</v>
      </c>
      <c r="V192" s="34" t="e">
        <f t="shared" ca="1" si="103"/>
        <v>#N/A</v>
      </c>
      <c r="W192" s="34">
        <f t="shared" ca="1" si="103"/>
        <v>-1.9206393998927318E-4</v>
      </c>
      <c r="X192" s="34">
        <f t="shared" ca="1" si="103"/>
        <v>6.2951143006774402E-2</v>
      </c>
      <c r="Y192" s="55">
        <f t="shared" ca="1" si="103"/>
        <v>-2.4674058423747036E-2</v>
      </c>
    </row>
    <row r="193" spans="1:25" s="33" customFormat="1" x14ac:dyDescent="0.2">
      <c r="A193" s="20">
        <v>43373</v>
      </c>
      <c r="B193" s="63">
        <f t="shared" ca="1" si="103"/>
        <v>-2.1972730241871408E-2</v>
      </c>
      <c r="C193" s="63">
        <f t="shared" ca="1" si="103"/>
        <v>-2.1403316498298408E-2</v>
      </c>
      <c r="D193" s="34">
        <f t="shared" ca="1" si="103"/>
        <v>-2.312600594414238E-2</v>
      </c>
      <c r="E193" s="34">
        <f t="shared" ca="1" si="103"/>
        <v>-2.2212827393411683E-2</v>
      </c>
      <c r="F193" s="34">
        <f t="shared" ca="1" si="103"/>
        <v>-1.0556575448348426E-2</v>
      </c>
      <c r="G193" s="53">
        <f t="shared" ca="1" si="103"/>
        <v>-1.290819347104788E-2</v>
      </c>
      <c r="H193" s="34">
        <f t="shared" ca="1" si="103"/>
        <v>3.0462942154032779E-2</v>
      </c>
      <c r="I193" s="34">
        <f t="shared" ca="1" si="103"/>
        <v>-7.0357754623354252E-2</v>
      </c>
      <c r="J193" s="64">
        <f t="shared" ca="1" si="103"/>
        <v>-3.6727743975301985E-2</v>
      </c>
      <c r="K193" s="34">
        <f t="shared" ca="1" si="103"/>
        <v>-2.9155477089111148E-3</v>
      </c>
      <c r="L193" s="34" t="e">
        <f t="shared" ca="1" si="103"/>
        <v>#N/A</v>
      </c>
      <c r="M193" s="64" t="e">
        <f t="shared" ca="1" si="103"/>
        <v>#N/A</v>
      </c>
      <c r="N193" s="34">
        <f t="shared" ca="1" si="103"/>
        <v>-1.9057696271647662E-2</v>
      </c>
      <c r="O193" s="55">
        <f t="shared" ca="1" si="103"/>
        <v>-0.57694810156230081</v>
      </c>
      <c r="P193" s="53">
        <f t="shared" ca="1" si="103"/>
        <v>-0.16216741631958964</v>
      </c>
      <c r="Q193" s="34">
        <f t="shared" ca="1" si="103"/>
        <v>-6.0619842303510918E-3</v>
      </c>
      <c r="R193" s="34">
        <f t="shared" ca="1" si="103"/>
        <v>-2.6978596255275655E-2</v>
      </c>
      <c r="S193" s="34" t="e">
        <f t="shared" ca="1" si="103"/>
        <v>#N/A</v>
      </c>
      <c r="T193" s="34">
        <f t="shared" ca="1" si="103"/>
        <v>-2.6723555837560364E-2</v>
      </c>
      <c r="U193" s="34">
        <f t="shared" ca="1" si="103"/>
        <v>-4.1232330413408791E-3</v>
      </c>
      <c r="V193" s="34" t="e">
        <f t="shared" ca="1" si="103"/>
        <v>#N/A</v>
      </c>
      <c r="W193" s="34">
        <f t="shared" ca="1" si="103"/>
        <v>-2.5780293649038111E-3</v>
      </c>
      <c r="X193" s="34">
        <f t="shared" ca="1" si="103"/>
        <v>0.13836660982353943</v>
      </c>
      <c r="Y193" s="55">
        <f t="shared" ca="1" si="103"/>
        <v>-1.2157209964820281E-2</v>
      </c>
    </row>
    <row r="194" spans="1:25" s="33" customFormat="1" ht="12" thickBot="1" x14ac:dyDescent="0.25">
      <c r="A194" s="20">
        <v>43465</v>
      </c>
      <c r="B194" s="63">
        <f t="shared" ref="B194:Y194" ca="1" si="104">IF(IF(OR(B64="",B60=0),NA(),B64/B60-1)&gt;1.5,NA(),B64/B60-1)</f>
        <v>-2.6930414356852062E-2</v>
      </c>
      <c r="C194" s="63">
        <f t="shared" ca="1" si="104"/>
        <v>-1.5184245991831657E-2</v>
      </c>
      <c r="D194" s="34">
        <f t="shared" ca="1" si="104"/>
        <v>-1.5341914956570668E-2</v>
      </c>
      <c r="E194" s="34">
        <f t="shared" ca="1" si="104"/>
        <v>-3.186131550754967E-2</v>
      </c>
      <c r="F194" s="34">
        <f t="shared" ca="1" si="104"/>
        <v>-1.4200288569577224E-2</v>
      </c>
      <c r="G194" s="53">
        <f t="shared" ca="1" si="104"/>
        <v>-7.07819530506959E-3</v>
      </c>
      <c r="H194" s="34">
        <f t="shared" ca="1" si="104"/>
        <v>6.9688131517733343E-3</v>
      </c>
      <c r="I194" s="34">
        <f t="shared" ca="1" si="104"/>
        <v>-7.1665338816725654E-2</v>
      </c>
      <c r="J194" s="64">
        <f t="shared" ca="1" si="104"/>
        <v>-4.242941536130107E-2</v>
      </c>
      <c r="K194" s="34">
        <f t="shared" ca="1" si="104"/>
        <v>-1.2434375539863263E-2</v>
      </c>
      <c r="L194" s="34" t="e">
        <f t="shared" ca="1" si="104"/>
        <v>#N/A</v>
      </c>
      <c r="M194" s="64" t="e">
        <f t="shared" ca="1" si="104"/>
        <v>#N/A</v>
      </c>
      <c r="N194" s="34">
        <f t="shared" ca="1" si="104"/>
        <v>-2.834212455917462E-2</v>
      </c>
      <c r="O194" s="55">
        <f t="shared" ca="1" si="104"/>
        <v>-0.59084366402647248</v>
      </c>
      <c r="P194" s="53">
        <f t="shared" ca="1" si="104"/>
        <v>-0.26960517655381522</v>
      </c>
      <c r="Q194" s="34">
        <f t="shared" ca="1" si="104"/>
        <v>-3.850597074510631E-3</v>
      </c>
      <c r="R194" s="34">
        <f t="shared" ca="1" si="104"/>
        <v>-2.3925835966609355E-2</v>
      </c>
      <c r="S194" s="34" t="e">
        <f t="shared" ca="1" si="104"/>
        <v>#N/A</v>
      </c>
      <c r="T194" s="34">
        <f t="shared" ca="1" si="104"/>
        <v>-2.3048715320363788E-2</v>
      </c>
      <c r="U194" s="34">
        <f t="shared" ca="1" si="104"/>
        <v>5.7023599704670858E-3</v>
      </c>
      <c r="V194" s="34" t="e">
        <f t="shared" ca="1" si="104"/>
        <v>#N/A</v>
      </c>
      <c r="W194" s="34">
        <f t="shared" ca="1" si="104"/>
        <v>-1.216409251728845E-2</v>
      </c>
      <c r="X194" s="34">
        <f t="shared" ca="1" si="104"/>
        <v>3.9804517335531031E-3</v>
      </c>
      <c r="Y194" s="55">
        <f t="shared" ca="1" si="104"/>
        <v>-1.7969551556543228E-2</v>
      </c>
    </row>
    <row r="195" spans="1:25" s="33" customFormat="1" x14ac:dyDescent="0.2">
      <c r="A195" s="14">
        <v>43555</v>
      </c>
      <c r="B195" s="67">
        <f ca="1">IF(IF(OR(B65="",B61=0),NA(),B65/B61-1)&gt;1.5,NA(),B65/B61-1)</f>
        <v>-1.9440776035314689E-2</v>
      </c>
      <c r="C195" s="67">
        <f t="shared" ref="C195:Y196" ca="1" si="105">IF(IF(OR(C65="",C61=0),NA(),C65/C61-1)&gt;1.5,NA(),C65/C61-1)</f>
        <v>-6.0872742323063722E-3</v>
      </c>
      <c r="D195" s="59">
        <f t="shared" ca="1" si="105"/>
        <v>-6.3361872760654414E-3</v>
      </c>
      <c r="E195" s="59">
        <f t="shared" ca="1" si="105"/>
        <v>-2.5036146303327178E-2</v>
      </c>
      <c r="F195" s="59">
        <f t="shared" ca="1" si="105"/>
        <v>-4.5397293288422791E-3</v>
      </c>
      <c r="G195" s="60">
        <f t="shared" ca="1" si="105"/>
        <v>7.2215850747614496E-4</v>
      </c>
      <c r="H195" s="59">
        <f t="shared" ca="1" si="105"/>
        <v>2.4638458546381692E-2</v>
      </c>
      <c r="I195" s="59">
        <f t="shared" ca="1" si="105"/>
        <v>-7.3143053836953631E-2</v>
      </c>
      <c r="J195" s="68">
        <f t="shared" ca="1" si="105"/>
        <v>-3.7552535998142345E-2</v>
      </c>
      <c r="K195" s="59">
        <f t="shared" ca="1" si="105"/>
        <v>-6.1666618965503517E-3</v>
      </c>
      <c r="L195" s="59" t="e">
        <f t="shared" ca="1" si="105"/>
        <v>#N/A</v>
      </c>
      <c r="M195" s="68" t="e">
        <f t="shared" ca="1" si="105"/>
        <v>#N/A</v>
      </c>
      <c r="N195" s="59">
        <f t="shared" ca="1" si="105"/>
        <v>-2.8350815281424135E-2</v>
      </c>
      <c r="O195" s="61">
        <f t="shared" ca="1" si="105"/>
        <v>-0.49552539192614198</v>
      </c>
      <c r="P195" s="60">
        <f t="shared" ca="1" si="105"/>
        <v>4.5853770109400838E-3</v>
      </c>
      <c r="Q195" s="59">
        <f t="shared" ca="1" si="105"/>
        <v>3.2159232342225952E-3</v>
      </c>
      <c r="R195" s="59">
        <f t="shared" ca="1" si="105"/>
        <v>-2.8136034200177407E-2</v>
      </c>
      <c r="S195" s="59" t="e">
        <f t="shared" ca="1" si="105"/>
        <v>#N/A</v>
      </c>
      <c r="T195" s="59">
        <f t="shared" ca="1" si="105"/>
        <v>-2.0842853562874297E-2</v>
      </c>
      <c r="U195" s="59">
        <f t="shared" ca="1" si="105"/>
        <v>-2.602539029946227E-3</v>
      </c>
      <c r="V195" s="59" t="e">
        <f t="shared" ca="1" si="105"/>
        <v>#N/A</v>
      </c>
      <c r="W195" s="59">
        <f t="shared" ca="1" si="105"/>
        <v>-7.2634935479537477E-3</v>
      </c>
      <c r="X195" s="59">
        <f t="shared" ca="1" si="105"/>
        <v>-7.9477051616331895E-2</v>
      </c>
      <c r="Y195" s="61">
        <f t="shared" ca="1" si="105"/>
        <v>2.9834709386932445E-2</v>
      </c>
    </row>
    <row r="196" spans="1:25" s="33" customFormat="1" x14ac:dyDescent="0.2">
      <c r="A196" s="20">
        <v>43646</v>
      </c>
      <c r="B196" s="63">
        <f ca="1">IF(IF(OR(B66="",B62=0),NA(),B66/B62-1)&gt;1.5,NA(),B66/B62-1)</f>
        <v>-2.1390543727501488E-2</v>
      </c>
      <c r="C196" s="63">
        <f t="shared" ca="1" si="105"/>
        <v>-1.7145898714785779E-2</v>
      </c>
      <c r="D196" s="34">
        <f t="shared" ca="1" si="105"/>
        <v>-2.0339438304841417E-2</v>
      </c>
      <c r="E196" s="34">
        <f t="shared" ca="1" si="105"/>
        <v>-2.3178438144638047E-2</v>
      </c>
      <c r="F196" s="34">
        <f t="shared" ca="1" si="105"/>
        <v>2.913617759428444E-3</v>
      </c>
      <c r="G196" s="53">
        <f t="shared" ca="1" si="105"/>
        <v>-6.6397849238424289E-3</v>
      </c>
      <c r="H196" s="34">
        <f t="shared" ca="1" si="105"/>
        <v>-3.8037267912844897E-2</v>
      </c>
      <c r="I196" s="34">
        <f t="shared" ca="1" si="105"/>
        <v>-9.1278847300685029E-2</v>
      </c>
      <c r="J196" s="64">
        <f t="shared" ca="1" si="105"/>
        <v>-4.1494616143547325E-2</v>
      </c>
      <c r="K196" s="34">
        <f t="shared" ca="1" si="105"/>
        <v>7.7428536747348176E-3</v>
      </c>
      <c r="L196" s="34" t="e">
        <f t="shared" ca="1" si="105"/>
        <v>#N/A</v>
      </c>
      <c r="M196" s="64" t="e">
        <f t="shared" ca="1" si="105"/>
        <v>#N/A</v>
      </c>
      <c r="N196" s="34">
        <f t="shared" ca="1" si="105"/>
        <v>-1.9526986145459557E-2</v>
      </c>
      <c r="O196" s="55">
        <f t="shared" ca="1" si="105"/>
        <v>-0.56123977544323433</v>
      </c>
      <c r="P196" s="53">
        <f t="shared" ca="1" si="105"/>
        <v>-7.7521192779320014E-2</v>
      </c>
      <c r="Q196" s="34">
        <f t="shared" ca="1" si="105"/>
        <v>3.2384083341443493E-3</v>
      </c>
      <c r="R196" s="34">
        <f t="shared" ca="1" si="105"/>
        <v>-3.2445883491990402E-2</v>
      </c>
      <c r="S196" s="34" t="e">
        <f t="shared" ca="1" si="105"/>
        <v>#N/A</v>
      </c>
      <c r="T196" s="34">
        <f t="shared" ca="1" si="105"/>
        <v>-6.3456319271146477E-2</v>
      </c>
      <c r="U196" s="34">
        <f t="shared" ca="1" si="105"/>
        <v>-1.2177812557958356E-2</v>
      </c>
      <c r="V196" s="34" t="e">
        <f t="shared" ca="1" si="105"/>
        <v>#N/A</v>
      </c>
      <c r="W196" s="34">
        <f t="shared" ca="1" si="105"/>
        <v>7.3826789376567614E-3</v>
      </c>
      <c r="X196" s="34">
        <f t="shared" ca="1" si="105"/>
        <v>-7.1598942407168242E-2</v>
      </c>
      <c r="Y196" s="55">
        <f t="shared" ca="1" si="105"/>
        <v>3.5495632210607475E-2</v>
      </c>
    </row>
    <row r="197" spans="1:25" s="33" customFormat="1" x14ac:dyDescent="0.2">
      <c r="A197" s="20">
        <v>43738</v>
      </c>
      <c r="B197" s="167">
        <f t="shared" ref="B197:Y197" ca="1" si="106">IF(IF(OR(B67="",B63=0),NA(),B67/B63-1)&gt;1.5,NA(),B67/B63-1)</f>
        <v>-0.99560592105816514</v>
      </c>
      <c r="C197" s="167">
        <f t="shared" ca="1" si="106"/>
        <v>-0.98713949917688348</v>
      </c>
      <c r="D197" s="168">
        <f t="shared" ca="1" si="106"/>
        <v>-0.98518456136213761</v>
      </c>
      <c r="E197" s="168">
        <f t="shared" ca="1" si="106"/>
        <v>-0.99917880058099029</v>
      </c>
      <c r="F197" s="168">
        <f t="shared" ca="1" si="106"/>
        <v>-0.99929220003944719</v>
      </c>
      <c r="G197" s="169">
        <f t="shared" ca="1" si="106"/>
        <v>-1</v>
      </c>
      <c r="H197" s="168">
        <f t="shared" ca="1" si="106"/>
        <v>-0.87406734381592721</v>
      </c>
      <c r="I197" s="168">
        <f t="shared" ca="1" si="106"/>
        <v>-0.91340952216810545</v>
      </c>
      <c r="J197" s="170">
        <f t="shared" ca="1" si="106"/>
        <v>-0.99992172895644904</v>
      </c>
      <c r="K197" s="168">
        <f t="shared" ca="1" si="106"/>
        <v>-0.99999849885092551</v>
      </c>
      <c r="L197" s="168" t="e">
        <f t="shared" ca="1" si="106"/>
        <v>#N/A</v>
      </c>
      <c r="M197" s="170" t="e">
        <f t="shared" ca="1" si="106"/>
        <v>#N/A</v>
      </c>
      <c r="N197" s="168">
        <f t="shared" ca="1" si="106"/>
        <v>-0.99999990779655401</v>
      </c>
      <c r="O197" s="171">
        <f t="shared" ca="1" si="106"/>
        <v>-1</v>
      </c>
      <c r="P197" s="169">
        <f t="shared" ca="1" si="106"/>
        <v>-0.45478881455448561</v>
      </c>
      <c r="Q197" s="168">
        <f t="shared" ca="1" si="106"/>
        <v>-0.99852068064413191</v>
      </c>
      <c r="R197" s="168">
        <f t="shared" ca="1" si="106"/>
        <v>-0.95016709962730062</v>
      </c>
      <c r="S197" s="168" t="e">
        <f t="shared" ca="1" si="106"/>
        <v>#N/A</v>
      </c>
      <c r="T197" s="168">
        <f t="shared" ca="1" si="106"/>
        <v>-1</v>
      </c>
      <c r="U197" s="168">
        <f t="shared" ca="1" si="106"/>
        <v>-0.95850156849981571</v>
      </c>
      <c r="V197" s="168" t="e">
        <f t="shared" ca="1" si="106"/>
        <v>#N/A</v>
      </c>
      <c r="W197" s="168">
        <f t="shared" ca="1" si="106"/>
        <v>-1</v>
      </c>
      <c r="X197" s="168" t="e">
        <f t="shared" ca="1" si="106"/>
        <v>#N/A</v>
      </c>
      <c r="Y197" s="171">
        <f t="shared" ca="1" si="106"/>
        <v>-0.99991693249195135</v>
      </c>
    </row>
    <row r="198" spans="1:25" s="33" customFormat="1" ht="12" thickBot="1" x14ac:dyDescent="0.25">
      <c r="A198" s="20">
        <v>43830</v>
      </c>
      <c r="B198" s="167">
        <f t="shared" ref="B198:Y198" ca="1" si="107">IF(IF(OR(B68="",B64=0),NA(),B68/B64-1)&gt;1.5,NA(),B68/B64-1)</f>
        <v>-0.99559117353980864</v>
      </c>
      <c r="C198" s="167">
        <f t="shared" ca="1" si="107"/>
        <v>-0.98722182646441992</v>
      </c>
      <c r="D198" s="168">
        <f t="shared" ca="1" si="107"/>
        <v>-0.98527928224184336</v>
      </c>
      <c r="E198" s="168">
        <f t="shared" ca="1" si="107"/>
        <v>-0.99916504613796742</v>
      </c>
      <c r="F198" s="168">
        <f t="shared" ca="1" si="107"/>
        <v>-0.99933053342334588</v>
      </c>
      <c r="G198" s="169">
        <f t="shared" ca="1" si="107"/>
        <v>-1</v>
      </c>
      <c r="H198" s="168">
        <f t="shared" ca="1" si="107"/>
        <v>-0.87499542105133021</v>
      </c>
      <c r="I198" s="168">
        <f t="shared" ca="1" si="107"/>
        <v>-0.91081812787266048</v>
      </c>
      <c r="J198" s="170">
        <f t="shared" ca="1" si="107"/>
        <v>-0.9999203145491774</v>
      </c>
      <c r="K198" s="168">
        <f t="shared" ca="1" si="107"/>
        <v>-0.99998165572876885</v>
      </c>
      <c r="L198" s="168" t="e">
        <f t="shared" ca="1" si="107"/>
        <v>#N/A</v>
      </c>
      <c r="M198" s="170" t="e">
        <f t="shared" ca="1" si="107"/>
        <v>#N/A</v>
      </c>
      <c r="N198" s="168">
        <f t="shared" ca="1" si="107"/>
        <v>-0.99996578883908982</v>
      </c>
      <c r="O198" s="171">
        <f t="shared" ca="1" si="107"/>
        <v>-1</v>
      </c>
      <c r="P198" s="169">
        <f t="shared" ca="1" si="107"/>
        <v>-0.12703115208568883</v>
      </c>
      <c r="Q198" s="168">
        <f t="shared" ca="1" si="107"/>
        <v>-0.99861223653129116</v>
      </c>
      <c r="R198" s="168">
        <f t="shared" ca="1" si="107"/>
        <v>-0.94830424687488013</v>
      </c>
      <c r="S198" s="168" t="e">
        <f t="shared" ca="1" si="107"/>
        <v>#N/A</v>
      </c>
      <c r="T198" s="168">
        <f t="shared" ca="1" si="107"/>
        <v>-1</v>
      </c>
      <c r="U198" s="168">
        <f t="shared" ca="1" si="107"/>
        <v>-0.95762017131120958</v>
      </c>
      <c r="V198" s="168" t="e">
        <f t="shared" ca="1" si="107"/>
        <v>#N/A</v>
      </c>
      <c r="W198" s="168">
        <f t="shared" ca="1" si="107"/>
        <v>-1</v>
      </c>
      <c r="X198" s="168" t="e">
        <f t="shared" ca="1" si="107"/>
        <v>#N/A</v>
      </c>
      <c r="Y198" s="171">
        <f t="shared" ca="1" si="107"/>
        <v>-0.99899126069460586</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5.9180222830493401E-2</v>
      </c>
      <c r="C201" s="69">
        <f t="shared" ca="1" si="108"/>
        <v>2.7481027759630017E-2</v>
      </c>
      <c r="D201" s="31">
        <f t="shared" ca="1" si="108"/>
        <v>2.8148853604518909E-2</v>
      </c>
      <c r="E201" s="31">
        <f t="shared" ca="1" si="108"/>
        <v>8.1549419387894284E-2</v>
      </c>
      <c r="F201" s="31">
        <f t="shared" ca="1" si="108"/>
        <v>2.1802480852384676E-2</v>
      </c>
      <c r="G201" s="70">
        <f t="shared" ca="1" si="108"/>
        <v>8.4907186743741203E-2</v>
      </c>
      <c r="H201" s="31">
        <f t="shared" ca="1" si="108"/>
        <v>7.2640000971884611E-2</v>
      </c>
      <c r="I201" s="31">
        <f t="shared" ca="1" si="108"/>
        <v>-3.8080236449220206E-2</v>
      </c>
      <c r="J201" s="71">
        <f t="shared" ca="1" si="108"/>
        <v>9.1315347679921111E-2</v>
      </c>
      <c r="K201" s="31">
        <f t="shared" ca="1" si="108"/>
        <v>3.971873412103033</v>
      </c>
      <c r="L201" s="31">
        <f t="shared" ca="1" si="108"/>
        <v>-0.27512815957727865</v>
      </c>
      <c r="M201" s="71">
        <f t="shared" ca="1" si="108"/>
        <v>-0.18057488060212068</v>
      </c>
      <c r="N201" s="31">
        <f t="shared" ca="1" si="108"/>
        <v>4.1743256731931604</v>
      </c>
      <c r="O201" s="62">
        <f t="shared" ca="1" si="108"/>
        <v>-0.3225562949165266</v>
      </c>
      <c r="P201" s="70">
        <f t="shared" ca="1" si="108"/>
        <v>-9.2994157357517704E-4</v>
      </c>
      <c r="Q201" s="31">
        <f t="shared" ca="1" si="108"/>
        <v>4.3808907182660839E-2</v>
      </c>
      <c r="R201" s="31">
        <f t="shared" ca="1" si="108"/>
        <v>3.4721012563398768E-2</v>
      </c>
      <c r="S201" s="31" t="e">
        <f t="shared" ca="1" si="108"/>
        <v>#DIV/0!</v>
      </c>
      <c r="T201" s="31" t="e">
        <f ca="1">SUM(T$9:T$12)/SUM(T$5:T$8)-1</f>
        <v>#DIV/0!</v>
      </c>
      <c r="U201" s="31">
        <f t="shared" ca="1" si="108"/>
        <v>1.46219061549695E-2</v>
      </c>
      <c r="V201" s="31" t="e">
        <f t="shared" ca="1" si="108"/>
        <v>#DIV/0!</v>
      </c>
      <c r="W201" s="31" t="e">
        <f ca="1">SUM(W$9:W$12)/SUM(W$5:W$8)-1</f>
        <v>#DIV/0!</v>
      </c>
      <c r="X201" s="31">
        <f t="shared" ca="1" si="108"/>
        <v>1.0648665261679957E-2</v>
      </c>
      <c r="Y201" s="62">
        <f t="shared" ca="1" si="108"/>
        <v>3.8220357203600557</v>
      </c>
    </row>
    <row r="202" spans="1:25" x14ac:dyDescent="0.2">
      <c r="A202" s="36" t="s">
        <v>38</v>
      </c>
      <c r="B202" s="69">
        <f t="shared" ref="B202:Y202" ca="1" si="109">SUM(B$13:B$16)/SUM(B$9:B$12)-1</f>
        <v>6.2885011610480657E-2</v>
      </c>
      <c r="C202" s="69">
        <f t="shared" ca="1" si="109"/>
        <v>3.3331042500960306E-2</v>
      </c>
      <c r="D202" s="31">
        <f t="shared" ca="1" si="109"/>
        <v>3.2886647647035305E-2</v>
      </c>
      <c r="E202" s="31">
        <f t="shared" ca="1" si="109"/>
        <v>8.2697791247775543E-2</v>
      </c>
      <c r="F202" s="31">
        <f t="shared" ca="1" si="109"/>
        <v>3.7133217128015428E-2</v>
      </c>
      <c r="G202" s="70">
        <f t="shared" ca="1" si="109"/>
        <v>0.10017116831372497</v>
      </c>
      <c r="H202" s="31">
        <f t="shared" ca="1" si="109"/>
        <v>0.22085054389627468</v>
      </c>
      <c r="I202" s="31">
        <f t="shared" ca="1" si="109"/>
        <v>-5.5974016836139784E-2</v>
      </c>
      <c r="J202" s="71">
        <f t="shared" ca="1" si="109"/>
        <v>4.5795934697141938E-2</v>
      </c>
      <c r="K202" s="31">
        <f t="shared" ca="1" si="109"/>
        <v>0.81854102267336737</v>
      </c>
      <c r="L202" s="31">
        <f t="shared" ca="1" si="109"/>
        <v>-0.36064565066046472</v>
      </c>
      <c r="M202" s="71">
        <f t="shared" ca="1" si="109"/>
        <v>-0.27156514645528596</v>
      </c>
      <c r="N202" s="31">
        <f t="shared" ca="1" si="109"/>
        <v>0.86494854861789161</v>
      </c>
      <c r="O202" s="62">
        <f t="shared" ca="1" si="109"/>
        <v>-0.50533012904702601</v>
      </c>
      <c r="P202" s="70">
        <f t="shared" ca="1" si="109"/>
        <v>-0.51739803792235439</v>
      </c>
      <c r="Q202" s="31">
        <f t="shared" ca="1" si="109"/>
        <v>7.2066596435789165E-2</v>
      </c>
      <c r="R202" s="31">
        <f t="shared" ca="1" si="109"/>
        <v>1.0652882377588213E-2</v>
      </c>
      <c r="S202" s="31" t="e">
        <f t="shared" ca="1" si="109"/>
        <v>#DIV/0!</v>
      </c>
      <c r="T202" s="31" t="e">
        <f t="shared" ref="T202:T208" ca="1" si="110">SUM(T$9:T$12)/SUM(T$5:T$8)-1</f>
        <v>#DIV/0!</v>
      </c>
      <c r="U202" s="31">
        <f t="shared" ca="1" si="109"/>
        <v>1.7000447113744599E-2</v>
      </c>
      <c r="V202" s="31" t="e">
        <f t="shared" ca="1" si="109"/>
        <v>#DIV/0!</v>
      </c>
      <c r="W202" s="31" t="e">
        <f t="shared" ref="W202:W208" ca="1" si="111">SUM(W$9:W$12)/SUM(W$5:W$8)-1</f>
        <v>#DIV/0!</v>
      </c>
      <c r="X202" s="31">
        <f t="shared" ca="1" si="109"/>
        <v>-0.46223033781675338</v>
      </c>
      <c r="Y202" s="62">
        <f t="shared" ca="1" si="109"/>
        <v>0.82047934617604934</v>
      </c>
    </row>
    <row r="203" spans="1:25" x14ac:dyDescent="0.2">
      <c r="A203" s="36" t="s">
        <v>39</v>
      </c>
      <c r="B203" s="69">
        <f t="shared" ref="B203:Y203" ca="1" si="112">SUM(B$17:B$20)/SUM(B$13:B$16)-1</f>
        <v>6.0625083715354355E-2</v>
      </c>
      <c r="C203" s="69">
        <f t="shared" ca="1" si="112"/>
        <v>3.3263037438326259E-2</v>
      </c>
      <c r="D203" s="31">
        <f t="shared" ca="1" si="112"/>
        <v>3.1126128136252484E-2</v>
      </c>
      <c r="E203" s="31">
        <f t="shared" ca="1" si="112"/>
        <v>7.8132029739464759E-2</v>
      </c>
      <c r="F203" s="31">
        <f t="shared" ca="1" si="112"/>
        <v>5.1471247162159894E-2</v>
      </c>
      <c r="G203" s="70">
        <f t="shared" ca="1" si="112"/>
        <v>0.11686991099280086</v>
      </c>
      <c r="H203" s="31">
        <f t="shared" ca="1" si="112"/>
        <v>0.15860211870688601</v>
      </c>
      <c r="I203" s="31">
        <f t="shared" ca="1" si="112"/>
        <v>-0.10065779814786768</v>
      </c>
      <c r="J203" s="71">
        <f t="shared" ca="1" si="112"/>
        <v>-2.3615414157581061E-2</v>
      </c>
      <c r="K203" s="31">
        <f t="shared" ca="1" si="112"/>
        <v>0.37197942470185419</v>
      </c>
      <c r="L203" s="31">
        <f t="shared" ca="1" si="112"/>
        <v>-0.40679051473443206</v>
      </c>
      <c r="M203" s="71">
        <f t="shared" ca="1" si="112"/>
        <v>-0.35261656406796027</v>
      </c>
      <c r="N203" s="31">
        <f t="shared" ca="1" si="112"/>
        <v>0.32660363252720148</v>
      </c>
      <c r="O203" s="62">
        <f t="shared" ca="1" si="112"/>
        <v>-0.61230279306703239</v>
      </c>
      <c r="P203" s="70">
        <f t="shared" ca="1" si="112"/>
        <v>-5.1808812617009536E-2</v>
      </c>
      <c r="Q203" s="31">
        <f t="shared" ca="1" si="112"/>
        <v>3.0493389744762567E-2</v>
      </c>
      <c r="R203" s="31">
        <f t="shared" ca="1" si="112"/>
        <v>8.8123990664823459E-4</v>
      </c>
      <c r="S203" s="31">
        <f t="shared" ca="1" si="112"/>
        <v>0.15146225444500394</v>
      </c>
      <c r="T203" s="31" t="e">
        <f t="shared" ca="1" si="110"/>
        <v>#DIV/0!</v>
      </c>
      <c r="U203" s="31">
        <f t="shared" ca="1" si="112"/>
        <v>7.9889174084093462E-3</v>
      </c>
      <c r="V203" s="31">
        <f t="shared" ca="1" si="112"/>
        <v>0.35334566132259115</v>
      </c>
      <c r="W203" s="31" t="e">
        <f t="shared" ca="1" si="111"/>
        <v>#DIV/0!</v>
      </c>
      <c r="X203" s="31">
        <f t="shared" ca="1" si="112"/>
        <v>-0.22851915952382396</v>
      </c>
      <c r="Y203" s="62">
        <f t="shared" ca="1" si="112"/>
        <v>0.35330341648097696</v>
      </c>
    </row>
    <row r="204" spans="1:25" x14ac:dyDescent="0.2">
      <c r="A204" s="36" t="s">
        <v>40</v>
      </c>
      <c r="B204" s="69">
        <f t="shared" ref="B204:Y204" ca="1" si="113">SUM(B$21:B$24)/SUM(B$17:B$20)-1</f>
        <v>3.6546535443345185E-2</v>
      </c>
      <c r="C204" s="69">
        <f t="shared" ca="1" si="113"/>
        <v>9.1026930889346325E-3</v>
      </c>
      <c r="D204" s="31">
        <f t="shared" ca="1" si="113"/>
        <v>4.5859609504594889E-3</v>
      </c>
      <c r="E204" s="31">
        <f t="shared" ca="1" si="113"/>
        <v>5.3375046055467834E-2</v>
      </c>
      <c r="F204" s="31">
        <f t="shared" ca="1" si="113"/>
        <v>4.6844256262033701E-2</v>
      </c>
      <c r="G204" s="70">
        <f t="shared" ca="1" si="113"/>
        <v>6.2930555410329658E-2</v>
      </c>
      <c r="H204" s="31">
        <f t="shared" ca="1" si="113"/>
        <v>0.12747920902106524</v>
      </c>
      <c r="I204" s="31">
        <f t="shared" ca="1" si="113"/>
        <v>-9.9441417543883914E-2</v>
      </c>
      <c r="J204" s="71">
        <f t="shared" ca="1" si="113"/>
        <v>-5.8917651795162063E-2</v>
      </c>
      <c r="K204" s="31">
        <f t="shared" ca="1" si="113"/>
        <v>0.19344871111138273</v>
      </c>
      <c r="L204" s="31">
        <f t="shared" ca="1" si="113"/>
        <v>-0.43730192160527648</v>
      </c>
      <c r="M204" s="71">
        <f t="shared" ca="1" si="113"/>
        <v>-0.42939679633578032</v>
      </c>
      <c r="N204" s="31">
        <f t="shared" ca="1" si="113"/>
        <v>0.11649003344321862</v>
      </c>
      <c r="O204" s="62">
        <f t="shared" ca="1" si="113"/>
        <v>-0.54006290148881708</v>
      </c>
      <c r="P204" s="70">
        <f t="shared" ca="1" si="113"/>
        <v>-3.2901986994211319E-2</v>
      </c>
      <c r="Q204" s="31">
        <f t="shared" ca="1" si="113"/>
        <v>5.8543967397663987E-3</v>
      </c>
      <c r="R204" s="31">
        <f t="shared" ca="1" si="113"/>
        <v>-3.207477287102356E-2</v>
      </c>
      <c r="S204" s="31">
        <f t="shared" ca="1" si="113"/>
        <v>8.7625542725350947E-2</v>
      </c>
      <c r="T204" s="31" t="e">
        <f t="shared" ca="1" si="110"/>
        <v>#DIV/0!</v>
      </c>
      <c r="U204" s="31">
        <f t="shared" ca="1" si="113"/>
        <v>-1.6145171369318367E-3</v>
      </c>
      <c r="V204" s="31">
        <f t="shared" ca="1" si="113"/>
        <v>0.17396811968038017</v>
      </c>
      <c r="W204" s="31" t="e">
        <f t="shared" ca="1" si="111"/>
        <v>#DIV/0!</v>
      </c>
      <c r="X204" s="31">
        <f t="shared" ca="1" si="113"/>
        <v>-0.16334697346051219</v>
      </c>
      <c r="Y204" s="62">
        <f t="shared" ca="1" si="113"/>
        <v>0.19999277847526353</v>
      </c>
    </row>
    <row r="205" spans="1:25" x14ac:dyDescent="0.2">
      <c r="A205" s="36" t="s">
        <v>41</v>
      </c>
      <c r="B205" s="69">
        <f ca="1">IF(ISBLANK(B28),NA(),SUM(B$25:B$28)/SUM(B$21:B$24)-1)</f>
        <v>2.9346615780247332E-2</v>
      </c>
      <c r="C205" s="69">
        <f t="shared" ref="C205:Y205" ca="1" si="114">IF(ISBLANK(C28),NA(),SUM(C$25:C$28)/SUM(C$21:C$24)-1)</f>
        <v>-4.6506420798803072E-3</v>
      </c>
      <c r="D205" s="31">
        <f t="shared" ca="1" si="114"/>
        <v>-8.2707296332986679E-3</v>
      </c>
      <c r="E205" s="31">
        <f t="shared" ca="1" si="114"/>
        <v>4.9317486190582516E-2</v>
      </c>
      <c r="F205" s="31">
        <f t="shared" ca="1" si="114"/>
        <v>2.4377527549724665E-2</v>
      </c>
      <c r="G205" s="70">
        <f t="shared" ca="1" si="114"/>
        <v>4.774857154841472E-2</v>
      </c>
      <c r="H205" s="31">
        <f t="shared" ca="1" si="114"/>
        <v>0.17414183480883461</v>
      </c>
      <c r="I205" s="31">
        <f t="shared" ca="1" si="114"/>
        <v>-0.13664316317050806</v>
      </c>
      <c r="J205" s="71">
        <f t="shared" ca="1" si="114"/>
        <v>-9.8900768776318038E-2</v>
      </c>
      <c r="K205" s="31">
        <f t="shared" ca="1" si="114"/>
        <v>0.10845874140223577</v>
      </c>
      <c r="L205" s="31">
        <f t="shared" ca="1" si="114"/>
        <v>-0.56667242281248775</v>
      </c>
      <c r="M205" s="71">
        <f t="shared" ca="1" si="114"/>
        <v>-0.58080940178282114</v>
      </c>
      <c r="N205" s="31">
        <f t="shared" ca="1" si="114"/>
        <v>7.7727588005396697E-2</v>
      </c>
      <c r="O205" s="62">
        <f t="shared" ca="1" si="114"/>
        <v>-0.62600782765330654</v>
      </c>
      <c r="P205" s="70">
        <f t="shared" ca="1" si="114"/>
        <v>-6.1288604109679845E-2</v>
      </c>
      <c r="Q205" s="31">
        <f t="shared" ca="1" si="114"/>
        <v>5.6108847640270465E-3</v>
      </c>
      <c r="R205" s="31">
        <f t="shared" ca="1" si="114"/>
        <v>-5.9135670090889159E-2</v>
      </c>
      <c r="S205" s="31">
        <f t="shared" ca="1" si="114"/>
        <v>4.8419402194782357E-2</v>
      </c>
      <c r="T205" s="31" t="e">
        <f t="shared" ca="1" si="110"/>
        <v>#DIV/0!</v>
      </c>
      <c r="U205" s="31">
        <f t="shared" ca="1" si="114"/>
        <v>-1.0908713404193082E-2</v>
      </c>
      <c r="V205" s="31">
        <f t="shared" ca="1" si="114"/>
        <v>8.8020367801903365E-2</v>
      </c>
      <c r="W205" s="31" t="e">
        <f t="shared" ca="1" si="111"/>
        <v>#DIV/0!</v>
      </c>
      <c r="X205" s="31">
        <f t="shared" ca="1" si="114"/>
        <v>-0.12489249513338885</v>
      </c>
      <c r="Y205" s="62">
        <f t="shared" ca="1" si="114"/>
        <v>0.16175009786378891</v>
      </c>
    </row>
    <row r="206" spans="1:25" x14ac:dyDescent="0.2">
      <c r="A206" s="36" t="s">
        <v>42</v>
      </c>
      <c r="B206" s="69">
        <f ca="1">IF(ISBLANK(B32),NA(),SUM(B$29:B$32)/SUM(B$25:B$28)-1)</f>
        <v>2.4632178065854715E-2</v>
      </c>
      <c r="C206" s="69">
        <f t="shared" ref="C206:Y206" ca="1" si="115">IF(ISBLANK(C32),NA(),SUM(C$29:C$32)/SUM(C$25:C$28)-1)</f>
        <v>-1.0649884681470989E-2</v>
      </c>
      <c r="D206" s="31">
        <f t="shared" ca="1" si="115"/>
        <v>-1.3123604609004969E-2</v>
      </c>
      <c r="E206" s="31">
        <f t="shared" ca="1" si="115"/>
        <v>4.4291824487045828E-2</v>
      </c>
      <c r="F206" s="31">
        <f t="shared" ca="1" si="115"/>
        <v>8.5537835577140786E-3</v>
      </c>
      <c r="G206" s="70">
        <f t="shared" ca="1" si="115"/>
        <v>3.8742762119903684E-2</v>
      </c>
      <c r="H206" s="31">
        <f t="shared" ca="1" si="115"/>
        <v>4.3089077536479836E-2</v>
      </c>
      <c r="I206" s="31">
        <f t="shared" ca="1" si="115"/>
        <v>-0.15109198668879209</v>
      </c>
      <c r="J206" s="71">
        <f t="shared" ca="1" si="115"/>
        <v>-9.5486980050916492E-2</v>
      </c>
      <c r="K206" s="31">
        <f t="shared" ca="1" si="115"/>
        <v>6.4275598410556078E-2</v>
      </c>
      <c r="L206" s="31">
        <f t="shared" ca="1" si="115"/>
        <v>-1</v>
      </c>
      <c r="M206" s="71">
        <f t="shared" ca="1" si="115"/>
        <v>-1</v>
      </c>
      <c r="N206" s="31">
        <f t="shared" ca="1" si="115"/>
        <v>5.6520525837583158E-2</v>
      </c>
      <c r="O206" s="62">
        <f t="shared" ca="1" si="115"/>
        <v>-0.70497563087727566</v>
      </c>
      <c r="P206" s="70">
        <f t="shared" ca="1" si="115"/>
        <v>-1.4074817011848539E-2</v>
      </c>
      <c r="Q206" s="31">
        <f t="shared" ca="1" si="115"/>
        <v>-1.7357976708998191E-3</v>
      </c>
      <c r="R206" s="31">
        <f t="shared" ca="1" si="115"/>
        <v>-4.6963339219110556E-2</v>
      </c>
      <c r="S206" s="31">
        <f t="shared" ca="1" si="115"/>
        <v>1.2539604437056706E-2</v>
      </c>
      <c r="T206" s="31" t="e">
        <f t="shared" ca="1" si="110"/>
        <v>#DIV/0!</v>
      </c>
      <c r="U206" s="31">
        <f t="shared" ca="1" si="115"/>
        <v>-2.6784213257050604E-2</v>
      </c>
      <c r="V206" s="31">
        <f t="shared" ca="1" si="115"/>
        <v>4.1088524126132286E-2</v>
      </c>
      <c r="W206" s="31" t="e">
        <f t="shared" ca="1" si="111"/>
        <v>#DIV/0!</v>
      </c>
      <c r="X206" s="31">
        <f t="shared" ca="1" si="115"/>
        <v>-8.5973971792010162E-2</v>
      </c>
      <c r="Y206" s="62">
        <f t="shared" ca="1" si="115"/>
        <v>0.13184815073273426</v>
      </c>
    </row>
    <row r="207" spans="1:25" x14ac:dyDescent="0.2">
      <c r="A207" s="36" t="s">
        <v>43</v>
      </c>
      <c r="B207" s="69">
        <f ca="1">IF(ISBLANK(B36),NA(),SUM(B$33:B$36)/SUM(B$29:B$32)-1)</f>
        <v>1.4411361633878572E-2</v>
      </c>
      <c r="C207" s="69">
        <f t="shared" ref="C207:Y207" ca="1" si="116">IF(ISBLANK(C36),NA(),SUM(C$33:C$36)/SUM(C$29:C$32)-1)</f>
        <v>-2.8887142314435565E-2</v>
      </c>
      <c r="D207" s="31">
        <f t="shared" ca="1" si="116"/>
        <v>-3.5992793346289242E-2</v>
      </c>
      <c r="E207" s="31">
        <f t="shared" ca="1" si="116"/>
        <v>3.7268547315836509E-2</v>
      </c>
      <c r="F207" s="31">
        <f t="shared" ca="1" si="116"/>
        <v>2.5088925184758359E-2</v>
      </c>
      <c r="G207" s="70">
        <f t="shared" ca="1" si="116"/>
        <v>-1.5082429530255181E-2</v>
      </c>
      <c r="H207" s="31">
        <f t="shared" ca="1" si="116"/>
        <v>-1.4153616457729945E-2</v>
      </c>
      <c r="I207" s="31">
        <f t="shared" ca="1" si="116"/>
        <v>-0.10745189002801403</v>
      </c>
      <c r="J207" s="71">
        <f t="shared" ca="1" si="116"/>
        <v>-9.1725783901534186E-2</v>
      </c>
      <c r="K207" s="31">
        <f t="shared" ca="1" si="116"/>
        <v>2.2329181161395262E-2</v>
      </c>
      <c r="L207" s="31" t="e">
        <f t="shared" ca="1" si="116"/>
        <v>#DIV/0!</v>
      </c>
      <c r="M207" s="71" t="e">
        <f t="shared" ca="1" si="116"/>
        <v>#DIV/0!</v>
      </c>
      <c r="N207" s="31">
        <f t="shared" ca="1" si="116"/>
        <v>3.7924460410618144E-2</v>
      </c>
      <c r="O207" s="62">
        <f t="shared" ca="1" si="116"/>
        <v>-0.3787358571639573</v>
      </c>
      <c r="P207" s="70">
        <f t="shared" ca="1" si="116"/>
        <v>1.6294662947947467</v>
      </c>
      <c r="Q207" s="31">
        <f t="shared" ca="1" si="116"/>
        <v>-8.55872778854605E-3</v>
      </c>
      <c r="R207" s="31">
        <f t="shared" ca="1" si="116"/>
        <v>-5.8795809809419897E-2</v>
      </c>
      <c r="S207" s="31">
        <f t="shared" ca="1" si="116"/>
        <v>-1</v>
      </c>
      <c r="T207" s="31" t="e">
        <f t="shared" ca="1" si="110"/>
        <v>#DIV/0!</v>
      </c>
      <c r="U207" s="31">
        <f t="shared" ca="1" si="116"/>
        <v>-2.7822365990690323E-2</v>
      </c>
      <c r="V207" s="31">
        <f t="shared" ca="1" si="116"/>
        <v>-1</v>
      </c>
      <c r="W207" s="31" t="e">
        <f t="shared" ca="1" si="111"/>
        <v>#DIV/0!</v>
      </c>
      <c r="X207" s="31">
        <f t="shared" ca="1" si="116"/>
        <v>3.3130666874164652</v>
      </c>
      <c r="Y207" s="62">
        <f t="shared" ca="1" si="116"/>
        <v>8.9121953338842541E-2</v>
      </c>
    </row>
    <row r="208" spans="1:25" x14ac:dyDescent="0.2">
      <c r="A208" s="36" t="s">
        <v>44</v>
      </c>
      <c r="B208" s="69">
        <f ca="1">IF(ISBLANK(B40),NA(),SUM(B$37:B$40)/SUM(B$33:B$36)-1)</f>
        <v>2.7144610831517646E-3</v>
      </c>
      <c r="C208" s="69">
        <f t="shared" ref="C208:Y208" ca="1" si="117">IF(ISBLANK(C40),NA(),SUM(C$37:C$40)/SUM(C$33:C$36)-1)</f>
        <v>-3.2355861333229208E-2</v>
      </c>
      <c r="D208" s="31">
        <f t="shared" ca="1" si="117"/>
        <v>-3.4844463892052646E-2</v>
      </c>
      <c r="E208" s="31">
        <f t="shared" ca="1" si="117"/>
        <v>2.0047236872009933E-2</v>
      </c>
      <c r="F208" s="31">
        <f t="shared" ca="1" si="117"/>
        <v>-1.4578322018357182E-2</v>
      </c>
      <c r="G208" s="70">
        <f t="shared" ca="1" si="117"/>
        <v>-1.877866544333151E-2</v>
      </c>
      <c r="H208" s="31">
        <f t="shared" ca="1" si="117"/>
        <v>3.526842974613098E-2</v>
      </c>
      <c r="I208" s="31">
        <f t="shared" ca="1" si="117"/>
        <v>-9.8237949889292686E-2</v>
      </c>
      <c r="J208" s="71">
        <f t="shared" ca="1" si="117"/>
        <v>-9.871166261640274E-2</v>
      </c>
      <c r="K208" s="31">
        <f t="shared" ca="1" si="117"/>
        <v>-1.0744479008212848E-2</v>
      </c>
      <c r="L208" s="31" t="e">
        <f t="shared" ca="1" si="117"/>
        <v>#DIV/0!</v>
      </c>
      <c r="M208" s="71" t="e">
        <f t="shared" ca="1" si="117"/>
        <v>#DIV/0!</v>
      </c>
      <c r="N208" s="31">
        <f t="shared" ca="1" si="117"/>
        <v>2.1147245104926604E-2</v>
      </c>
      <c r="O208" s="62">
        <f t="shared" ca="1" si="117"/>
        <v>-0.27746603811794501</v>
      </c>
      <c r="P208" s="70">
        <f t="shared" ca="1" si="117"/>
        <v>-4.4444890245198931E-2</v>
      </c>
      <c r="Q208" s="31">
        <f t="shared" ca="1" si="117"/>
        <v>-8.3472742245428444E-3</v>
      </c>
      <c r="R208" s="31">
        <f t="shared" ca="1" si="117"/>
        <v>-7.5388666091563805E-2</v>
      </c>
      <c r="S208" s="31" t="e">
        <f t="shared" ca="1" si="117"/>
        <v>#DIV/0!</v>
      </c>
      <c r="T208" s="31" t="e">
        <f t="shared" ca="1" si="110"/>
        <v>#DIV/0!</v>
      </c>
      <c r="U208" s="31">
        <f t="shared" ca="1" si="117"/>
        <v>8.2602026009450658E-3</v>
      </c>
      <c r="V208" s="31" t="e">
        <f t="shared" ca="1" si="117"/>
        <v>#DIV/0!</v>
      </c>
      <c r="W208" s="31" t="e">
        <f t="shared" ca="1" si="111"/>
        <v>#DIV/0!</v>
      </c>
      <c r="X208" s="31">
        <f t="shared" ca="1" si="117"/>
        <v>-9.6746184852509742E-3</v>
      </c>
      <c r="Y208" s="62">
        <f t="shared" ca="1" si="117"/>
        <v>1.5036691097871646E-3</v>
      </c>
    </row>
    <row r="209" spans="1:25" x14ac:dyDescent="0.2">
      <c r="A209" s="36" t="s">
        <v>45</v>
      </c>
      <c r="B209" s="69">
        <f ca="1">IF(ISBLANK(B44),NA(),SUM(B$41:B$44)/SUM(B$37:B$40)-1)</f>
        <v>-1.7149809000936433E-2</v>
      </c>
      <c r="C209" s="69">
        <f t="shared" ref="C209:Y209" ca="1" si="118">IF(ISBLANK(C44),NA(),SUM(C$41:C$44)/SUM(C$37:C$40)-1)</f>
        <v>-5.0845618210325738E-2</v>
      </c>
      <c r="D209" s="31">
        <f t="shared" ca="1" si="118"/>
        <v>-5.2224830646774634E-2</v>
      </c>
      <c r="E209" s="31">
        <f t="shared" ca="1" si="118"/>
        <v>-1.3518989180837382E-3</v>
      </c>
      <c r="F209" s="31">
        <f t="shared" ca="1" si="118"/>
        <v>-4.1195725980898934E-2</v>
      </c>
      <c r="G209" s="70">
        <f t="shared" ca="1" si="118"/>
        <v>-3.940119134093456E-2</v>
      </c>
      <c r="H209" s="31">
        <f t="shared" ca="1" si="118"/>
        <v>1.1198440784276675E-2</v>
      </c>
      <c r="I209" s="31">
        <f t="shared" ca="1" si="118"/>
        <v>-0.10945371227451361</v>
      </c>
      <c r="J209" s="71">
        <f t="shared" ca="1" si="118"/>
        <v>-0.10732525479739252</v>
      </c>
      <c r="K209" s="31">
        <f t="shared" ca="1" si="118"/>
        <v>-4.3993274479131705E-2</v>
      </c>
      <c r="L209" s="31" t="e">
        <f t="shared" ca="1" si="118"/>
        <v>#DIV/0!</v>
      </c>
      <c r="M209" s="71" t="e">
        <f t="shared" ca="1" si="118"/>
        <v>#DIV/0!</v>
      </c>
      <c r="N209" s="31">
        <f t="shared" ca="1" si="118"/>
        <v>-1.8222030444153825E-3</v>
      </c>
      <c r="O209" s="62">
        <f t="shared" ca="1" si="118"/>
        <v>-0.30057212561659885</v>
      </c>
      <c r="P209" s="70">
        <f t="shared" ca="1" si="118"/>
        <v>-0.98118376615061431</v>
      </c>
      <c r="Q209" s="31">
        <f t="shared" ca="1" si="118"/>
        <v>-2.3968751298545143E-2</v>
      </c>
      <c r="R209" s="31">
        <f t="shared" ca="1" si="118"/>
        <v>-8.112315093184308E-2</v>
      </c>
      <c r="S209" s="31" t="e">
        <f t="shared" ca="1" si="118"/>
        <v>#DIV/0!</v>
      </c>
      <c r="T209" s="31" t="e">
        <f t="shared" ca="1" si="118"/>
        <v>#DIV/0!</v>
      </c>
      <c r="U209" s="31">
        <f t="shared" ca="1" si="118"/>
        <v>-3.4363103534895578E-2</v>
      </c>
      <c r="V209" s="31" t="e">
        <f t="shared" ca="1" si="118"/>
        <v>#DIV/0!</v>
      </c>
      <c r="W209" s="31" t="e">
        <f t="shared" ca="1" si="118"/>
        <v>#DIV/0!</v>
      </c>
      <c r="X209" s="31">
        <f t="shared" ca="1" si="118"/>
        <v>-0.99995123998021351</v>
      </c>
      <c r="Y209" s="62">
        <f t="shared" ca="1" si="118"/>
        <v>2.3719688042874498E-2</v>
      </c>
    </row>
    <row r="210" spans="1:25" x14ac:dyDescent="0.2">
      <c r="A210" s="36" t="s">
        <v>46</v>
      </c>
      <c r="B210" s="69">
        <f ca="1">IF(ISBLANK(B48),NA(),SUM(B$45:B$48)/SUM(B$41:B$44)-1)</f>
        <v>-2.3072525207993078E-2</v>
      </c>
      <c r="C210" s="69">
        <f t="shared" ref="C210:Y210" ca="1" si="119">IF(ISBLANK(C48),NA(),SUM(C$45:C$48)/SUM(C$41:C$44)-1)</f>
        <v>-4.0810945358961792E-2</v>
      </c>
      <c r="D210" s="31">
        <f t="shared" ca="1" si="119"/>
        <v>-4.0764119485050987E-2</v>
      </c>
      <c r="E210" s="31">
        <f t="shared" ca="1" si="119"/>
        <v>-1.5168231653617914E-2</v>
      </c>
      <c r="F210" s="31">
        <f ca="1">IF(ISBLANK(F48),NA(),SUM(F$45:F$48)/SUM(F$41:F$44)-1)</f>
        <v>-4.1134801812046429E-2</v>
      </c>
      <c r="G210" s="70">
        <f t="shared" ca="1" si="119"/>
        <v>-2.5218743210622452E-2</v>
      </c>
      <c r="H210" s="31">
        <f t="shared" ca="1" si="119"/>
        <v>-6.5060966956418942E-2</v>
      </c>
      <c r="I210" s="31">
        <f t="shared" ca="1" si="119"/>
        <v>-9.8647433650724703E-2</v>
      </c>
      <c r="J210" s="71">
        <f t="shared" ca="1" si="119"/>
        <v>-0.10203135876938352</v>
      </c>
      <c r="K210" s="31">
        <f t="shared" ca="1" si="119"/>
        <v>-4.1909037012905603E-2</v>
      </c>
      <c r="L210" s="31" t="e">
        <f t="shared" ca="1" si="119"/>
        <v>#DIV/0!</v>
      </c>
      <c r="M210" s="71" t="e">
        <f t="shared" ca="1" si="119"/>
        <v>#DIV/0!</v>
      </c>
      <c r="N210" s="31">
        <f t="shared" ca="1" si="119"/>
        <v>-1.4932698783396758E-2</v>
      </c>
      <c r="O210" s="62">
        <f t="shared" ca="1" si="119"/>
        <v>-0.63268645492832531</v>
      </c>
      <c r="P210" s="70">
        <f t="shared" ca="1" si="119"/>
        <v>-0.31925283308371299</v>
      </c>
      <c r="Q210" s="31">
        <f t="shared" ca="1" si="119"/>
        <v>-1.2101387246685968E-2</v>
      </c>
      <c r="R210" s="31">
        <f t="shared" ca="1" si="119"/>
        <v>-6.8041978497376032E-2</v>
      </c>
      <c r="S210" s="31" t="e">
        <f t="shared" ca="1" si="119"/>
        <v>#DIV/0!</v>
      </c>
      <c r="T210" s="31">
        <f t="shared" ca="1" si="119"/>
        <v>-4.7770525710282286E-3</v>
      </c>
      <c r="U210" s="31">
        <f t="shared" ca="1" si="119"/>
        <v>-0.16477813587246504</v>
      </c>
      <c r="V210" s="31" t="e">
        <f t="shared" ca="1" si="119"/>
        <v>#DIV/0!</v>
      </c>
      <c r="W210" s="31">
        <f t="shared" ca="1" si="119"/>
        <v>-4.2603447722504351E-2</v>
      </c>
      <c r="X210" s="31">
        <f t="shared" ca="1" si="119"/>
        <v>-0.53236018811447416</v>
      </c>
      <c r="Y210" s="62">
        <f t="shared" ca="1" si="119"/>
        <v>-7.3365338087023613E-3</v>
      </c>
    </row>
    <row r="211" spans="1:25" x14ac:dyDescent="0.2">
      <c r="A211" s="36" t="s">
        <v>178</v>
      </c>
      <c r="B211" s="69">
        <f ca="1">IF(ISBLANK(B52),NA(),SUM(B$49:B$52)/SUM(B$45:B$48)-1)</f>
        <v>-2.2389292485216816E-2</v>
      </c>
      <c r="C211" s="69">
        <f t="shared" ref="C211:Y211" ca="1" si="120">IF(ISBLANK(C52),NA(),SUM(C$49:C$52)/SUM(C$45:C$48)-1)</f>
        <v>-3.566898071825253E-2</v>
      </c>
      <c r="D211" s="31">
        <f t="shared" ca="1" si="120"/>
        <v>-3.8285406855740556E-2</v>
      </c>
      <c r="E211" s="31">
        <f t="shared" ca="1" si="120"/>
        <v>-1.6625900373761215E-2</v>
      </c>
      <c r="F211" s="31">
        <f t="shared" ca="1" si="120"/>
        <v>-1.7566295412355326E-2</v>
      </c>
      <c r="G211" s="70">
        <f t="shared" ca="1" si="120"/>
        <v>-2.5374014886933915E-2</v>
      </c>
      <c r="H211" s="31">
        <f t="shared" ca="1" si="120"/>
        <v>-1.3680101493765195E-2</v>
      </c>
      <c r="I211" s="31">
        <f t="shared" ca="1" si="120"/>
        <v>-9.4913971364786853E-2</v>
      </c>
      <c r="J211" s="31">
        <f t="shared" ca="1" si="120"/>
        <v>-9.8889165858114358E-2</v>
      </c>
      <c r="K211" s="31">
        <f t="shared" ca="1" si="120"/>
        <v>-1.5880495619738255E-2</v>
      </c>
      <c r="L211" s="31" t="e">
        <f t="shared" ca="1" si="120"/>
        <v>#DIV/0!</v>
      </c>
      <c r="M211" s="31" t="e">
        <f t="shared" ca="1" si="120"/>
        <v>#DIV/0!</v>
      </c>
      <c r="N211" s="31">
        <f t="shared" ca="1" si="120"/>
        <v>-1.5349901961815182E-2</v>
      </c>
      <c r="O211" s="62">
        <f t="shared" ca="1" si="120"/>
        <v>-0.76963067265024199</v>
      </c>
      <c r="P211" s="31">
        <f t="shared" ca="1" si="120"/>
        <v>-0.29673176550744385</v>
      </c>
      <c r="Q211" s="31">
        <f ca="1">IF(ISBLANK(Q52),NA(),SUM(Q$49:Q$52)/SUM(Q$45:Q$48)-1)</f>
        <v>-1.5357617393607859E-2</v>
      </c>
      <c r="R211" s="31">
        <f t="shared" ca="1" si="120"/>
        <v>-6.9458666298508831E-2</v>
      </c>
      <c r="S211" s="31" t="e">
        <f t="shared" ca="1" si="120"/>
        <v>#DIV/0!</v>
      </c>
      <c r="T211" s="31">
        <f t="shared" ca="1" si="120"/>
        <v>-3.9281170033028223E-2</v>
      </c>
      <c r="U211" s="31">
        <f t="shared" ca="1" si="120"/>
        <v>-2.7486156521091321E-2</v>
      </c>
      <c r="V211" s="31" t="e">
        <f t="shared" ca="1" si="120"/>
        <v>#DIV/0!</v>
      </c>
      <c r="W211" s="31">
        <f t="shared" ca="1" si="120"/>
        <v>-1.7243353773954806E-2</v>
      </c>
      <c r="X211" s="31">
        <f t="shared" ca="1" si="120"/>
        <v>-0.21971516743415476</v>
      </c>
      <c r="Y211" s="62">
        <f t="shared" ca="1" si="120"/>
        <v>6.116805539386716E-2</v>
      </c>
    </row>
    <row r="212" spans="1:25" x14ac:dyDescent="0.2">
      <c r="A212" s="36" t="s">
        <v>202</v>
      </c>
      <c r="B212" s="69">
        <f ca="1">IF(ISBLANK(B56),NA(),SUM(B$53:B$56)/SUM(B$49:B$52)-1)</f>
        <v>-1.4011594118273019E-2</v>
      </c>
      <c r="C212" s="69">
        <f t="shared" ref="C212:X212" ca="1" si="121">IF(ISBLANK(C56),NA(),SUM(C$53:C$56)/SUM(C$49:C$52)-1)</f>
        <v>-1.979566570717417E-2</v>
      </c>
      <c r="D212" s="31">
        <f t="shared" ca="1" si="121"/>
        <v>-2.4360240213984641E-2</v>
      </c>
      <c r="E212" s="31">
        <f t="shared" ca="1" si="121"/>
        <v>-1.1549915693676471E-2</v>
      </c>
      <c r="F212" s="31">
        <f t="shared" ca="1" si="121"/>
        <v>1.1119941144004608E-2</v>
      </c>
      <c r="G212" s="70">
        <f t="shared" ca="1" si="121"/>
        <v>-1.5878552336049845E-2</v>
      </c>
      <c r="H212" s="31">
        <f t="shared" ca="1" si="121"/>
        <v>9.7987417125422471E-3</v>
      </c>
      <c r="I212" s="31">
        <f t="shared" ca="1" si="121"/>
        <v>-7.0742021047077608E-2</v>
      </c>
      <c r="J212" s="31">
        <f t="shared" ca="1" si="121"/>
        <v>-6.2157529167013892E-2</v>
      </c>
      <c r="K212" s="31">
        <f t="shared" ca="1" si="121"/>
        <v>1.0245966554403241E-2</v>
      </c>
      <c r="L212" s="31" t="e">
        <f t="shared" ca="1" si="121"/>
        <v>#DIV/0!</v>
      </c>
      <c r="M212" s="31" t="e">
        <f t="shared" ca="1" si="121"/>
        <v>#DIV/0!</v>
      </c>
      <c r="N212" s="31">
        <f t="shared" ca="1" si="121"/>
        <v>-1.0443219394555614E-2</v>
      </c>
      <c r="O212" s="31">
        <f t="shared" ca="1" si="121"/>
        <v>-0.61648685773802292</v>
      </c>
      <c r="P212" s="70">
        <f t="shared" ca="1" si="121"/>
        <v>-9.61822312751478E-2</v>
      </c>
      <c r="Q212" s="31">
        <f t="shared" ca="1" si="121"/>
        <v>-2.0122426075230293E-2</v>
      </c>
      <c r="R212" s="31">
        <f t="shared" ca="1" si="121"/>
        <v>-4.8935379987275152E-2</v>
      </c>
      <c r="S212" s="31" t="e">
        <f t="shared" ca="1" si="121"/>
        <v>#DIV/0!</v>
      </c>
      <c r="T212" s="31">
        <f t="shared" ca="1" si="121"/>
        <v>-1.1664425655253052E-2</v>
      </c>
      <c r="U212" s="31">
        <f t="shared" ca="1" si="121"/>
        <v>-2.9304027407593747E-2</v>
      </c>
      <c r="V212" s="31" t="e">
        <f t="shared" ca="1" si="121"/>
        <v>#DIV/0!</v>
      </c>
      <c r="W212" s="31">
        <f t="shared" ca="1" si="121"/>
        <v>9.5525177489965696E-3</v>
      </c>
      <c r="X212" s="31">
        <f t="shared" ca="1" si="121"/>
        <v>-0.28639917460039754</v>
      </c>
      <c r="Y212" s="62">
        <f ca="1">IF(ISBLANK(Y56),NA(),SUM(Y$53:Y$56)/SUM(Y$49:Y$52)-1)</f>
        <v>4.6858836894804634E-2</v>
      </c>
    </row>
    <row r="213" spans="1:25" x14ac:dyDescent="0.2">
      <c r="A213" s="36" t="s">
        <v>203</v>
      </c>
      <c r="B213" s="69">
        <f ca="1">IF(ISBLANK(B57),NA(),SUM(B$57:B$60)/SUM(B$53:B$56)-1)</f>
        <v>-9.7337016052617686E-3</v>
      </c>
      <c r="C213" s="69">
        <f t="shared" ref="C213:Y213" ca="1" si="122">IF(ISBLANK(C57),NA(),SUM(C$57:C$60)/SUM(C$53:C$56)-1)</f>
        <v>-1.0221351649758015E-2</v>
      </c>
      <c r="D213" s="31">
        <f t="shared" ca="1" si="122"/>
        <v>-1.4516950372012616E-2</v>
      </c>
      <c r="E213" s="31">
        <f t="shared" ca="1" si="122"/>
        <v>-9.527890974487585E-3</v>
      </c>
      <c r="F213" s="31">
        <f t="shared" ca="1" si="122"/>
        <v>1.7851594654427982E-2</v>
      </c>
      <c r="G213" s="70">
        <f t="shared" ca="1" si="122"/>
        <v>-3.1171318096679945E-3</v>
      </c>
      <c r="H213" s="31">
        <f t="shared" ca="1" si="122"/>
        <v>-9.4116675554105633E-3</v>
      </c>
      <c r="I213" s="31">
        <f t="shared" ca="1" si="122"/>
        <v>-7.3396182222968953E-2</v>
      </c>
      <c r="J213" s="31">
        <f t="shared" ca="1" si="122"/>
        <v>-5.9644709212792413E-2</v>
      </c>
      <c r="K213" s="31">
        <f t="shared" ca="1" si="122"/>
        <v>1.6303269886641436E-2</v>
      </c>
      <c r="L213" s="31" t="e">
        <f t="shared" ca="1" si="122"/>
        <v>#DIV/0!</v>
      </c>
      <c r="M213" s="31" t="e">
        <f t="shared" ca="1" si="122"/>
        <v>#DIV/0!</v>
      </c>
      <c r="N213" s="31">
        <f t="shared" ca="1" si="122"/>
        <v>-1.2342911042443783E-2</v>
      </c>
      <c r="O213" s="31">
        <f t="shared" ca="1" si="122"/>
        <v>-0.52219771686058269</v>
      </c>
      <c r="P213" s="70">
        <f t="shared" ca="1" si="122"/>
        <v>-0.12054111188764971</v>
      </c>
      <c r="Q213" s="31">
        <f t="shared" ca="1" si="122"/>
        <v>-8.0452096915364368E-3</v>
      </c>
      <c r="R213" s="31">
        <f t="shared" ca="1" si="122"/>
        <v>-3.2283991016555436E-2</v>
      </c>
      <c r="S213" s="31" t="e">
        <f t="shared" ca="1" si="122"/>
        <v>#DIV/0!</v>
      </c>
      <c r="T213" s="31">
        <f t="shared" ca="1" si="122"/>
        <v>-1.7390657555570455E-2</v>
      </c>
      <c r="U213" s="31">
        <f t="shared" ca="1" si="122"/>
        <v>-2.2716180026014166E-2</v>
      </c>
      <c r="V213" s="31" t="e">
        <f t="shared" ca="1" si="122"/>
        <v>#DIV/0!</v>
      </c>
      <c r="W213" s="31">
        <f t="shared" ca="1" si="122"/>
        <v>1.6922599813239403E-2</v>
      </c>
      <c r="X213" s="31">
        <f t="shared" ca="1" si="122"/>
        <v>-0.12181859573247233</v>
      </c>
      <c r="Y213" s="62">
        <f t="shared" ca="1" si="122"/>
        <v>-1.1371187776139324E-2</v>
      </c>
    </row>
    <row r="214" spans="1:25" ht="12" thickBot="1" x14ac:dyDescent="0.25">
      <c r="A214" s="80" t="s">
        <v>204</v>
      </c>
      <c r="B214" s="102">
        <f ca="1">IF(ISBLANK(B61),NA(),SUM(B$61:B$64)/SUM(B$57:B$60)-1)</f>
        <v>-2.0488778687235865E-2</v>
      </c>
      <c r="C214" s="102">
        <f t="shared" ref="C214:X214" ca="1" si="123">IF(ISBLANK(C61),NA(),SUM(C$61:C$64)/SUM(C$57:C$60)-1)</f>
        <v>-1.9606977240151591E-2</v>
      </c>
      <c r="D214" s="103">
        <f t="shared" ca="1" si="123"/>
        <v>-2.1542050991044337E-2</v>
      </c>
      <c r="E214" s="103">
        <f t="shared" ca="1" si="123"/>
        <v>-2.0860678682641187E-2</v>
      </c>
      <c r="F214" s="103">
        <f t="shared" ca="1" si="123"/>
        <v>-7.362887339906754E-3</v>
      </c>
      <c r="G214" s="104">
        <f t="shared" ca="1" si="123"/>
        <v>-1.4083219044896622E-2</v>
      </c>
      <c r="H214" s="103">
        <f t="shared" ca="1" si="123"/>
        <v>1.2213797120361303E-2</v>
      </c>
      <c r="I214" s="103">
        <f t="shared" ca="1" si="123"/>
        <v>-7.0349366671749625E-2</v>
      </c>
      <c r="J214" s="103">
        <f t="shared" ca="1" si="123"/>
        <v>-4.1431358162509979E-2</v>
      </c>
      <c r="K214" s="103">
        <f t="shared" ca="1" si="123"/>
        <v>-5.4464398800784242E-3</v>
      </c>
      <c r="L214" s="103" t="e">
        <f t="shared" ca="1" si="123"/>
        <v>#DIV/0!</v>
      </c>
      <c r="M214" s="103" t="e">
        <f t="shared" ca="1" si="123"/>
        <v>#DIV/0!</v>
      </c>
      <c r="N214" s="103">
        <f t="shared" ca="1" si="123"/>
        <v>-2.0113280879368367E-2</v>
      </c>
      <c r="O214" s="103">
        <f t="shared" ca="1" si="123"/>
        <v>-0.52703049757567766</v>
      </c>
      <c r="P214" s="104">
        <f t="shared" ca="1" si="123"/>
        <v>-0.19731680815436337</v>
      </c>
      <c r="Q214" s="103">
        <f t="shared" ca="1" si="123"/>
        <v>-9.206898828132748E-3</v>
      </c>
      <c r="R214" s="103">
        <f t="shared" ca="1" si="123"/>
        <v>-2.7743722252514424E-2</v>
      </c>
      <c r="S214" s="103" t="e">
        <f t="shared" ca="1" si="123"/>
        <v>#DIV/0!</v>
      </c>
      <c r="T214" s="103">
        <f t="shared" ca="1" si="123"/>
        <v>-3.2211236899850282E-2</v>
      </c>
      <c r="U214" s="103">
        <f t="shared" ca="1" si="123"/>
        <v>-6.7920758342865373E-3</v>
      </c>
      <c r="V214" s="103" t="e">
        <f t="shared" ca="1" si="123"/>
        <v>#DIV/0!</v>
      </c>
      <c r="W214" s="103">
        <f t="shared" ca="1" si="123"/>
        <v>-5.0387346135883915E-3</v>
      </c>
      <c r="X214" s="103">
        <f t="shared" ca="1" si="123"/>
        <v>3.6953598196528104E-2</v>
      </c>
      <c r="Y214" s="105">
        <f ca="1">IF(ISBLANK(Y61),NA(),SUM(Y$61:Y$64)/SUM(Y$57:Y$60)-1)</f>
        <v>-2.7491208392953936E-2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pageSetUpPr fitToPage="1"/>
  </sheetPr>
  <dimension ref="A1:Y214"/>
  <sheetViews>
    <sheetView showGridLines="0" workbookViewId="0">
      <pane xSplit="1" ySplit="3" topLeftCell="B121" activePane="bottomRight" state="frozen"/>
      <selection activeCell="B66" sqref="B66:Y68"/>
      <selection pane="topRight" activeCell="B66" sqref="B66:Y68"/>
      <selection pane="bottomLeft" activeCell="B66" sqref="B66:Y68"/>
      <selection pane="bottomRight" activeCell="B195" sqref="B195:Y196"/>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94" t="s">
        <v>48</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1410894403.2949224</v>
      </c>
      <c r="C5" s="15">
        <f ca="1">SUM(D5,F5)</f>
        <v>961143231.32617235</v>
      </c>
      <c r="D5" s="16">
        <f ca="1">OFFSET(Import_SAS_CVS!CC2,(Synth!$D$3-1)*Synth!$E$3,0)</f>
        <v>870221454.89843798</v>
      </c>
      <c r="E5" s="16">
        <f ca="1">OFFSET(Import_SAS_CVS!BG2,(Synth!$D$3-1)*Synth!$E$3,0)</f>
        <v>449751171.96875</v>
      </c>
      <c r="F5" s="16">
        <f ca="1">OFFSET(Import_SAS_CVS!CG2,(Synth!$D$3-1)*Synth!$E$3,0)</f>
        <v>90921776.427734405</v>
      </c>
      <c r="G5" s="17">
        <f ca="1">OFFSET(Import_SAS_CVS!AO2,(Synth!$D$3-1)*Synth!$E$3,0)</f>
        <v>463823012.93359399</v>
      </c>
      <c r="H5" s="16">
        <f ca="1">OFFSET(Import_SAS_CVS!AP2,(Synth!$D$3-1)*Synth!$E$3,0)</f>
        <v>6492364.9302368201</v>
      </c>
      <c r="I5" s="16">
        <f ca="1">OFFSET(Import_SAS_CVS!AQ2,(Synth!$D$3-1)*Synth!$E$3,0)</f>
        <v>404824189.57031298</v>
      </c>
      <c r="J5" s="42">
        <f ca="1">OFFSET(Import_SAS_CVS!AR2,(Synth!$D$3-1)*Synth!$E$3,0)</f>
        <v>148117589.53515601</v>
      </c>
      <c r="K5" s="16">
        <f ca="1">OFFSET(Import_SAS_CVS!AS2,(Synth!$D$3-1)*Synth!$E$3,0)</f>
        <v>143435.89905548099</v>
      </c>
      <c r="L5" s="16">
        <f ca="1">OFFSET(Import_SAS_CVS!AT2,(Synth!$D$3-1)*Synth!$E$3,0)</f>
        <v>91587357.697265595</v>
      </c>
      <c r="M5" s="42">
        <f ca="1">OFFSET(Import_SAS_CVS!AU2,(Synth!$D$3-1)*Synth!$E$3,0)</f>
        <v>6049002.2523193397</v>
      </c>
      <c r="N5" s="16">
        <f ca="1">OFFSET(Import_SAS_CVS!AV2,(Synth!$D$3-1)*Synth!$E$3,0)</f>
        <v>300618.78301239002</v>
      </c>
      <c r="O5" s="18">
        <f ca="1">OFFSET(Import_SAS_CVS!AW2,(Synth!$D$3-1)*Synth!$E$3,0)</f>
        <v>456008378.41015601</v>
      </c>
      <c r="P5" s="112">
        <f ca="1">OFFSET(Import_SAS_CVS!AX2,(Synth!$D$3-1)*Synth!$E$3,0)</f>
        <v>359074455.046875</v>
      </c>
      <c r="Q5" s="113">
        <f ca="1">OFFSET(Import_SAS_CVS!AY2,(Synth!$D$3-1)*Synth!$E$3,0)</f>
        <v>230579221.96875</v>
      </c>
      <c r="R5" s="113">
        <f ca="1">OFFSET(Import_SAS_CVS!AZ2,(Synth!$D$3-1)*Synth!$E$3,0)</f>
        <v>179781510.953125</v>
      </c>
      <c r="S5" s="113">
        <f ca="1">OFFSET(Import_SAS_CVS!BA2,(Synth!$D$3-1)*Synth!$E$3,0)</f>
        <v>0</v>
      </c>
      <c r="T5" s="113">
        <f ca="1">OFFSET(Import_SAS_CVS!BB2,(Synth!$D$3-1)*Synth!$E$3,0)</f>
        <v>0</v>
      </c>
      <c r="U5" s="113">
        <f ca="1">OFFSET(Import_SAS_CVS!BC2,(Synth!$D$3-1)*Synth!$E$3,0)</f>
        <v>104185553.174805</v>
      </c>
      <c r="V5" s="113">
        <f ca="1">OFFSET(Import_SAS_CVS!BD2,(Synth!$D$3-1)*Synth!$E$3,0)</f>
        <v>0</v>
      </c>
      <c r="W5" s="113">
        <f ca="1">OFFSET(Import_SAS_CVS!BE2,(Synth!$D$3-1)*Synth!$E$3,0)</f>
        <v>0</v>
      </c>
      <c r="X5" s="113">
        <f ca="1">OFFSET(Import_SAS_CVS!BF2,(Synth!$D$3-1)*Synth!$E$3,0)</f>
        <v>91414710.691406295</v>
      </c>
      <c r="Y5" s="114">
        <f ca="1">OFFSET(Import_SAS_CVS!CS2,(Synth!$D$3-1)*Synth!$E$3,0)</f>
        <v>1579.63046328723</v>
      </c>
    </row>
    <row r="6" spans="1:25" x14ac:dyDescent="0.2">
      <c r="A6" s="20">
        <v>38168</v>
      </c>
      <c r="B6" s="21">
        <f t="shared" ref="B6:B64" ca="1" si="0">SUM(C6,E6)</f>
        <v>1426485163.8701169</v>
      </c>
      <c r="C6" s="21">
        <f t="shared" ref="C6:C64" ca="1" si="1">SUM(D6,F6)</f>
        <v>968062302.99121094</v>
      </c>
      <c r="D6" s="22">
        <f ca="1">OFFSET(Import_SAS_CVS!CC3,(Synth!$D$3-1)*Synth!$E$3,0)</f>
        <v>876802756.703125</v>
      </c>
      <c r="E6" s="22">
        <f ca="1">OFFSET(Import_SAS_CVS!BG3,(Synth!$D$3-1)*Synth!$E$3,0)</f>
        <v>458422860.87890601</v>
      </c>
      <c r="F6" s="22">
        <f ca="1">OFFSET(Import_SAS_CVS!CG3,(Synth!$D$3-1)*Synth!$E$3,0)</f>
        <v>91259546.288085893</v>
      </c>
      <c r="G6" s="23">
        <f ca="1">OFFSET(Import_SAS_CVS!AO3,(Synth!$D$3-1)*Synth!$E$3,0)</f>
        <v>468741709.21093798</v>
      </c>
      <c r="H6" s="24">
        <f ca="1">OFFSET(Import_SAS_CVS!AP3,(Synth!$D$3-1)*Synth!$E$3,0)</f>
        <v>5924262.9980468797</v>
      </c>
      <c r="I6" s="24">
        <f ca="1">OFFSET(Import_SAS_CVS!AQ3,(Synth!$D$3-1)*Synth!$E$3,0)</f>
        <v>404383218.95703101</v>
      </c>
      <c r="J6" s="43">
        <f ca="1">OFFSET(Import_SAS_CVS!AR3,(Synth!$D$3-1)*Synth!$E$3,0)</f>
        <v>155961779.64843801</v>
      </c>
      <c r="K6" s="24">
        <f ca="1">OFFSET(Import_SAS_CVS!AS3,(Synth!$D$3-1)*Synth!$E$3,0)</f>
        <v>2760459.4465026902</v>
      </c>
      <c r="L6" s="24">
        <f ca="1">OFFSET(Import_SAS_CVS!AT3,(Synth!$D$3-1)*Synth!$E$3,0)</f>
        <v>88245061.263671905</v>
      </c>
      <c r="M6" s="43">
        <f ca="1">OFFSET(Import_SAS_CVS!AU3,(Synth!$D$3-1)*Synth!$E$3,0)</f>
        <v>5932417.7378540002</v>
      </c>
      <c r="N6" s="24">
        <f ca="1">OFFSET(Import_SAS_CVS!AV3,(Synth!$D$3-1)*Synth!$E$3,0)</f>
        <v>17867352.014404301</v>
      </c>
      <c r="O6" s="25">
        <f ca="1">OFFSET(Import_SAS_CVS!AW3,(Synth!$D$3-1)*Synth!$E$3,0)</f>
        <v>422829804.80078101</v>
      </c>
      <c r="P6" s="115">
        <f ca="1">OFFSET(Import_SAS_CVS!AX3,(Synth!$D$3-1)*Synth!$E$3,0)</f>
        <v>361430600.28515601</v>
      </c>
      <c r="Q6" s="116">
        <f ca="1">OFFSET(Import_SAS_CVS!AY3,(Synth!$D$3-1)*Synth!$E$3,0)</f>
        <v>232052303.81640601</v>
      </c>
      <c r="R6" s="116">
        <f ca="1">OFFSET(Import_SAS_CVS!AZ3,(Synth!$D$3-1)*Synth!$E$3,0)</f>
        <v>182883831.14453101</v>
      </c>
      <c r="S6" s="116">
        <f ca="1">OFFSET(Import_SAS_CVS!BA3,(Synth!$D$3-1)*Synth!$E$3,0)</f>
        <v>0</v>
      </c>
      <c r="T6" s="116">
        <f ca="1">OFFSET(Import_SAS_CVS!BB3,(Synth!$D$3-1)*Synth!$E$3,0)</f>
        <v>0</v>
      </c>
      <c r="U6" s="116">
        <f ca="1">OFFSET(Import_SAS_CVS!BC3,(Synth!$D$3-1)*Synth!$E$3,0)</f>
        <v>102613163.34668</v>
      </c>
      <c r="V6" s="116">
        <f ca="1">OFFSET(Import_SAS_CVS!BD3,(Synth!$D$3-1)*Synth!$E$3,0)</f>
        <v>0</v>
      </c>
      <c r="W6" s="116">
        <f ca="1">OFFSET(Import_SAS_CVS!BE3,(Synth!$D$3-1)*Synth!$E$3,0)</f>
        <v>0</v>
      </c>
      <c r="X6" s="116">
        <f ca="1">OFFSET(Import_SAS_CVS!BF3,(Synth!$D$3-1)*Synth!$E$3,0)</f>
        <v>91760575.634765595</v>
      </c>
      <c r="Y6" s="117">
        <f ca="1">OFFSET(Import_SAS_CVS!CS3,(Synth!$D$3-1)*Synth!$E$3,0)</f>
        <v>46489.274150848403</v>
      </c>
    </row>
    <row r="7" spans="1:25" x14ac:dyDescent="0.2">
      <c r="A7" s="20">
        <v>38260</v>
      </c>
      <c r="B7" s="21">
        <f t="shared" ca="1" si="0"/>
        <v>1433769371.9667978</v>
      </c>
      <c r="C7" s="21">
        <f t="shared" ca="1" si="1"/>
        <v>990488704.30273485</v>
      </c>
      <c r="D7" s="22">
        <f ca="1">OFFSET(Import_SAS_CVS!CC4,(Synth!$D$3-1)*Synth!$E$3,0)</f>
        <v>898472896.22656298</v>
      </c>
      <c r="E7" s="22">
        <f ca="1">OFFSET(Import_SAS_CVS!BG4,(Synth!$D$3-1)*Synth!$E$3,0)</f>
        <v>443280667.66406298</v>
      </c>
      <c r="F7" s="22">
        <f ca="1">OFFSET(Import_SAS_CVS!CG4,(Synth!$D$3-1)*Synth!$E$3,0)</f>
        <v>92015808.076171905</v>
      </c>
      <c r="G7" s="23">
        <f ca="1">OFFSET(Import_SAS_CVS!AO4,(Synth!$D$3-1)*Synth!$E$3,0)</f>
        <v>480083778.43359399</v>
      </c>
      <c r="H7" s="24">
        <f ca="1">OFFSET(Import_SAS_CVS!AP4,(Synth!$D$3-1)*Synth!$E$3,0)</f>
        <v>6436653.64697266</v>
      </c>
      <c r="I7" s="24">
        <f ca="1">OFFSET(Import_SAS_CVS!AQ4,(Synth!$D$3-1)*Synth!$E$3,0)</f>
        <v>409090068.94921899</v>
      </c>
      <c r="J7" s="43">
        <f ca="1">OFFSET(Import_SAS_CVS!AR4,(Synth!$D$3-1)*Synth!$E$3,0)</f>
        <v>164281715.15234399</v>
      </c>
      <c r="K7" s="24">
        <f ca="1">OFFSET(Import_SAS_CVS!AS4,(Synth!$D$3-1)*Synth!$E$3,0)</f>
        <v>6955783.0180053702</v>
      </c>
      <c r="L7" s="24">
        <f ca="1">OFFSET(Import_SAS_CVS!AT4,(Synth!$D$3-1)*Synth!$E$3,0)</f>
        <v>85155416.1796875</v>
      </c>
      <c r="M7" s="43">
        <f ca="1">OFFSET(Import_SAS_CVS!AU4,(Synth!$D$3-1)*Synth!$E$3,0)</f>
        <v>5855671.68359375</v>
      </c>
      <c r="N7" s="24">
        <f ca="1">OFFSET(Import_SAS_CVS!AV4,(Synth!$D$3-1)*Synth!$E$3,0)</f>
        <v>45916941.040527299</v>
      </c>
      <c r="O7" s="25">
        <f ca="1">OFFSET(Import_SAS_CVS!AW4,(Synth!$D$3-1)*Synth!$E$3,0)</f>
        <v>391496398.97265601</v>
      </c>
      <c r="P7" s="115">
        <f ca="1">OFFSET(Import_SAS_CVS!AX4,(Synth!$D$3-1)*Synth!$E$3,0)</f>
        <v>382730889.90234399</v>
      </c>
      <c r="Q7" s="116">
        <f ca="1">OFFSET(Import_SAS_CVS!AY4,(Synth!$D$3-1)*Synth!$E$3,0)</f>
        <v>235132212.79492199</v>
      </c>
      <c r="R7" s="116">
        <f ca="1">OFFSET(Import_SAS_CVS!AZ4,(Synth!$D$3-1)*Synth!$E$3,0)</f>
        <v>188277503.63867199</v>
      </c>
      <c r="S7" s="116">
        <f ca="1">OFFSET(Import_SAS_CVS!BA4,(Synth!$D$3-1)*Synth!$E$3,0)</f>
        <v>0</v>
      </c>
      <c r="T7" s="116">
        <f ca="1">OFFSET(Import_SAS_CVS!BB4,(Synth!$D$3-1)*Synth!$E$3,0)</f>
        <v>0</v>
      </c>
      <c r="U7" s="116">
        <f ca="1">OFFSET(Import_SAS_CVS!BC4,(Synth!$D$3-1)*Synth!$E$3,0)</f>
        <v>103424124.54882801</v>
      </c>
      <c r="V7" s="116">
        <f ca="1">OFFSET(Import_SAS_CVS!BD4,(Synth!$D$3-1)*Synth!$E$3,0)</f>
        <v>0</v>
      </c>
      <c r="W7" s="116">
        <f ca="1">OFFSET(Import_SAS_CVS!BE4,(Synth!$D$3-1)*Synth!$E$3,0)</f>
        <v>0</v>
      </c>
      <c r="X7" s="116">
        <f ca="1">OFFSET(Import_SAS_CVS!BF4,(Synth!$D$3-1)*Synth!$E$3,0)</f>
        <v>91440947.064453095</v>
      </c>
      <c r="Y7" s="117">
        <f ca="1">OFFSET(Import_SAS_CVS!CS4,(Synth!$D$3-1)*Synth!$E$3,0)</f>
        <v>120462.14388370499</v>
      </c>
    </row>
    <row r="8" spans="1:25" ht="12" thickBot="1" x14ac:dyDescent="0.25">
      <c r="A8" s="26">
        <v>38352</v>
      </c>
      <c r="B8" s="27">
        <f t="shared" ca="1" si="0"/>
        <v>1483264934.274415</v>
      </c>
      <c r="C8" s="27">
        <f t="shared" ca="1" si="1"/>
        <v>1006540924.625977</v>
      </c>
      <c r="D8" s="28">
        <f ca="1">OFFSET(Import_SAS_CVS!CC5,(Synth!$D$3-1)*Synth!$E$3,0)</f>
        <v>912714404.49218798</v>
      </c>
      <c r="E8" s="28">
        <f ca="1">OFFSET(Import_SAS_CVS!BG5,(Synth!$D$3-1)*Synth!$E$3,0)</f>
        <v>476724009.64843798</v>
      </c>
      <c r="F8" s="28">
        <f ca="1">OFFSET(Import_SAS_CVS!CG5,(Synth!$D$3-1)*Synth!$E$3,0)</f>
        <v>93826520.133789107</v>
      </c>
      <c r="G8" s="29">
        <f ca="1">OFFSET(Import_SAS_CVS!AO5,(Synth!$D$3-1)*Synth!$E$3,0)</f>
        <v>500440393.28515601</v>
      </c>
      <c r="H8" s="28">
        <f ca="1">OFFSET(Import_SAS_CVS!AP5,(Synth!$D$3-1)*Synth!$E$3,0)</f>
        <v>5960476.6858520498</v>
      </c>
      <c r="I8" s="28">
        <f ca="1">OFFSET(Import_SAS_CVS!AQ5,(Synth!$D$3-1)*Synth!$E$3,0)</f>
        <v>406668908.81640601</v>
      </c>
      <c r="J8" s="44">
        <f ca="1">OFFSET(Import_SAS_CVS!AR5,(Synth!$D$3-1)*Synth!$E$3,0)</f>
        <v>169161631.18164101</v>
      </c>
      <c r="K8" s="28">
        <f ca="1">OFFSET(Import_SAS_CVS!AS5,(Synth!$D$3-1)*Synth!$E$3,0)</f>
        <v>14500212.002441401</v>
      </c>
      <c r="L8" s="28">
        <f ca="1">OFFSET(Import_SAS_CVS!AT5,(Synth!$D$3-1)*Synth!$E$3,0)</f>
        <v>78617688.780273393</v>
      </c>
      <c r="M8" s="44">
        <f ca="1">OFFSET(Import_SAS_CVS!AU5,(Synth!$D$3-1)*Synth!$E$3,0)</f>
        <v>5541752.5318603497</v>
      </c>
      <c r="N8" s="28">
        <f ca="1">OFFSET(Import_SAS_CVS!AV5,(Synth!$D$3-1)*Synth!$E$3,0)</f>
        <v>102370098.52832</v>
      </c>
      <c r="O8" s="30">
        <f ca="1">OFFSET(Import_SAS_CVS!AW5,(Synth!$D$3-1)*Synth!$E$3,0)</f>
        <v>392420722.30078101</v>
      </c>
      <c r="P8" s="118">
        <f ca="1">OFFSET(Import_SAS_CVS!AX5,(Synth!$D$3-1)*Synth!$E$3,0)</f>
        <v>376440069.86328101</v>
      </c>
      <c r="Q8" s="119">
        <f ca="1">OFFSET(Import_SAS_CVS!AY5,(Synth!$D$3-1)*Synth!$E$3,0)</f>
        <v>240589013.03906301</v>
      </c>
      <c r="R8" s="119">
        <f ca="1">OFFSET(Import_SAS_CVS!AZ5,(Synth!$D$3-1)*Synth!$E$3,0)</f>
        <v>193022428.99414101</v>
      </c>
      <c r="S8" s="119">
        <f ca="1">OFFSET(Import_SAS_CVS!BA5,(Synth!$D$3-1)*Synth!$E$3,0)</f>
        <v>0</v>
      </c>
      <c r="T8" s="119">
        <f ca="1">OFFSET(Import_SAS_CVS!BB5,(Synth!$D$3-1)*Synth!$E$3,0)</f>
        <v>0</v>
      </c>
      <c r="U8" s="119">
        <f ca="1">OFFSET(Import_SAS_CVS!BC5,(Synth!$D$3-1)*Synth!$E$3,0)</f>
        <v>102489035.79492199</v>
      </c>
      <c r="V8" s="119">
        <f ca="1">OFFSET(Import_SAS_CVS!BD5,(Synth!$D$3-1)*Synth!$E$3,0)</f>
        <v>0</v>
      </c>
      <c r="W8" s="119">
        <f ca="1">OFFSET(Import_SAS_CVS!BE5,(Synth!$D$3-1)*Synth!$E$3,0)</f>
        <v>0</v>
      </c>
      <c r="X8" s="119">
        <f ca="1">OFFSET(Import_SAS_CVS!BF5,(Synth!$D$3-1)*Synth!$E$3,0)</f>
        <v>93906859.603515595</v>
      </c>
      <c r="Y8" s="120">
        <f ca="1">OFFSET(Import_SAS_CVS!CS5,(Synth!$D$3-1)*Synth!$E$3,0)</f>
        <v>179177.00862312299</v>
      </c>
    </row>
    <row r="9" spans="1:25" x14ac:dyDescent="0.2">
      <c r="A9" s="14">
        <v>38442</v>
      </c>
      <c r="B9" s="15">
        <f t="shared" ca="1" si="0"/>
        <v>1528510139.4648435</v>
      </c>
      <c r="C9" s="15">
        <f t="shared" ca="1" si="1"/>
        <v>1033907232.0078125</v>
      </c>
      <c r="D9" s="16">
        <f ca="1">OFFSET(Import_SAS_CVS!CC6,(Synth!$D$3-1)*Synth!$E$3,0)</f>
        <v>937683260.546875</v>
      </c>
      <c r="E9" s="16">
        <f ca="1">OFFSET(Import_SAS_CVS!BG6,(Synth!$D$3-1)*Synth!$E$3,0)</f>
        <v>494602907.45703101</v>
      </c>
      <c r="F9" s="16">
        <f ca="1">OFFSET(Import_SAS_CVS!CG6,(Synth!$D$3-1)*Synth!$E$3,0)</f>
        <v>96223971.4609375</v>
      </c>
      <c r="G9" s="17">
        <f ca="1">OFFSET(Import_SAS_CVS!AO6,(Synth!$D$3-1)*Synth!$E$3,0)</f>
        <v>522351885.82421899</v>
      </c>
      <c r="H9" s="16">
        <f ca="1">OFFSET(Import_SAS_CVS!AP6,(Synth!$D$3-1)*Synth!$E$3,0)</f>
        <v>6420890.1820678702</v>
      </c>
      <c r="I9" s="16">
        <f ca="1">OFFSET(Import_SAS_CVS!AQ6,(Synth!$D$3-1)*Synth!$E$3,0)</f>
        <v>407900376.00781298</v>
      </c>
      <c r="J9" s="42">
        <f ca="1">OFFSET(Import_SAS_CVS!AR6,(Synth!$D$3-1)*Synth!$E$3,0)</f>
        <v>174487340.12695301</v>
      </c>
      <c r="K9" s="16">
        <f ca="1">OFFSET(Import_SAS_CVS!AS6,(Synth!$D$3-1)*Synth!$E$3,0)</f>
        <v>25064714.316162098</v>
      </c>
      <c r="L9" s="16">
        <f ca="1">OFFSET(Import_SAS_CVS!AT6,(Synth!$D$3-1)*Synth!$E$3,0)</f>
        <v>73783326.331054702</v>
      </c>
      <c r="M9" s="42">
        <f ca="1">OFFSET(Import_SAS_CVS!AU6,(Synth!$D$3-1)*Synth!$E$3,0)</f>
        <v>5425025.9623413105</v>
      </c>
      <c r="N9" s="16">
        <f ca="1">OFFSET(Import_SAS_CVS!AV6,(Synth!$D$3-1)*Synth!$E$3,0)</f>
        <v>149236110.74414101</v>
      </c>
      <c r="O9" s="18">
        <f ca="1">OFFSET(Import_SAS_CVS!AW6,(Synth!$D$3-1)*Synth!$E$3,0)</f>
        <v>351566595.5625</v>
      </c>
      <c r="P9" s="112">
        <f ca="1">OFFSET(Import_SAS_CVS!AX6,(Synth!$D$3-1)*Synth!$E$3,0)</f>
        <v>379441569.703125</v>
      </c>
      <c r="Q9" s="113">
        <f ca="1">OFFSET(Import_SAS_CVS!AY6,(Synth!$D$3-1)*Synth!$E$3,0)</f>
        <v>246073655.99609399</v>
      </c>
      <c r="R9" s="113">
        <f ca="1">OFFSET(Import_SAS_CVS!AZ6,(Synth!$D$3-1)*Synth!$E$3,0)</f>
        <v>197780409.13281301</v>
      </c>
      <c r="S9" s="113">
        <f ca="1">OFFSET(Import_SAS_CVS!BA6,(Synth!$D$3-1)*Synth!$E$3,0)</f>
        <v>0</v>
      </c>
      <c r="T9" s="113">
        <f ca="1">OFFSET(Import_SAS_CVS!BB6,(Synth!$D$3-1)*Synth!$E$3,0)</f>
        <v>0</v>
      </c>
      <c r="U9" s="113">
        <f ca="1">OFFSET(Import_SAS_CVS!BC6,(Synth!$D$3-1)*Synth!$E$3,0)</f>
        <v>104482116.371094</v>
      </c>
      <c r="V9" s="113">
        <f ca="1">OFFSET(Import_SAS_CVS!BD6,(Synth!$D$3-1)*Synth!$E$3,0)</f>
        <v>0</v>
      </c>
      <c r="W9" s="113">
        <f ca="1">OFFSET(Import_SAS_CVS!BE6,(Synth!$D$3-1)*Synth!$E$3,0)</f>
        <v>0</v>
      </c>
      <c r="X9" s="113">
        <f ca="1">OFFSET(Import_SAS_CVS!BF6,(Synth!$D$3-1)*Synth!$E$3,0)</f>
        <v>95652973.615234405</v>
      </c>
      <c r="Y9" s="114">
        <f ca="1">OFFSET(Import_SAS_CVS!CS6,(Synth!$D$3-1)*Synth!$E$3,0)</f>
        <v>280701.65437698399</v>
      </c>
    </row>
    <row r="10" spans="1:25" x14ac:dyDescent="0.2">
      <c r="A10" s="20">
        <v>38533</v>
      </c>
      <c r="B10" s="21">
        <f t="shared" ca="1" si="0"/>
        <v>1558101469.4482427</v>
      </c>
      <c r="C10" s="21">
        <f t="shared" ca="1" si="1"/>
        <v>1043225722.0029297</v>
      </c>
      <c r="D10" s="22">
        <f ca="1">OFFSET(Import_SAS_CVS!CC7,(Synth!$D$3-1)*Synth!$E$3,0)</f>
        <v>945613789.5625</v>
      </c>
      <c r="E10" s="22">
        <f ca="1">OFFSET(Import_SAS_CVS!BG7,(Synth!$D$3-1)*Synth!$E$3,0)</f>
        <v>514875747.44531298</v>
      </c>
      <c r="F10" s="22">
        <f ca="1">OFFSET(Import_SAS_CVS!CG7,(Synth!$D$3-1)*Synth!$E$3,0)</f>
        <v>97611932.440429702</v>
      </c>
      <c r="G10" s="23">
        <f ca="1">OFFSET(Import_SAS_CVS!AO7,(Synth!$D$3-1)*Synth!$E$3,0)</f>
        <v>531599855.34375</v>
      </c>
      <c r="H10" s="24">
        <f ca="1">OFFSET(Import_SAS_CVS!AP7,(Synth!$D$3-1)*Synth!$E$3,0)</f>
        <v>6205045.32458496</v>
      </c>
      <c r="I10" s="24">
        <f ca="1">OFFSET(Import_SAS_CVS!AQ7,(Synth!$D$3-1)*Synth!$E$3,0)</f>
        <v>410387329.234375</v>
      </c>
      <c r="J10" s="43">
        <f ca="1">OFFSET(Import_SAS_CVS!AR7,(Synth!$D$3-1)*Synth!$E$3,0)</f>
        <v>179933582.37304699</v>
      </c>
      <c r="K10" s="24">
        <f ca="1">OFFSET(Import_SAS_CVS!AS7,(Synth!$D$3-1)*Synth!$E$3,0)</f>
        <v>28553421.824462902</v>
      </c>
      <c r="L10" s="24">
        <f ca="1">OFFSET(Import_SAS_CVS!AT7,(Synth!$D$3-1)*Synth!$E$3,0)</f>
        <v>68440933.397460893</v>
      </c>
      <c r="M10" s="43">
        <f ca="1">OFFSET(Import_SAS_CVS!AU7,(Synth!$D$3-1)*Synth!$E$3,0)</f>
        <v>5218194.1261596698</v>
      </c>
      <c r="N10" s="24">
        <f ca="1">OFFSET(Import_SAS_CVS!AV7,(Synth!$D$3-1)*Synth!$E$3,0)</f>
        <v>187900151.10742199</v>
      </c>
      <c r="O10" s="25">
        <f ca="1">OFFSET(Import_SAS_CVS!AW7,(Synth!$D$3-1)*Synth!$E$3,0)</f>
        <v>312917585.42578101</v>
      </c>
      <c r="P10" s="115">
        <f ca="1">OFFSET(Import_SAS_CVS!AX7,(Synth!$D$3-1)*Synth!$E$3,0)</f>
        <v>388378776.10546899</v>
      </c>
      <c r="Q10" s="116">
        <f ca="1">OFFSET(Import_SAS_CVS!AY7,(Synth!$D$3-1)*Synth!$E$3,0)</f>
        <v>250884917.05078101</v>
      </c>
      <c r="R10" s="116">
        <f ca="1">OFFSET(Import_SAS_CVS!AZ7,(Synth!$D$3-1)*Synth!$E$3,0)</f>
        <v>200374530.17578101</v>
      </c>
      <c r="S10" s="116">
        <f ca="1">OFFSET(Import_SAS_CVS!BA7,(Synth!$D$3-1)*Synth!$E$3,0)</f>
        <v>0</v>
      </c>
      <c r="T10" s="116">
        <f ca="1">OFFSET(Import_SAS_CVS!BB7,(Synth!$D$3-1)*Synth!$E$3,0)</f>
        <v>0</v>
      </c>
      <c r="U10" s="116">
        <f ca="1">OFFSET(Import_SAS_CVS!BC7,(Synth!$D$3-1)*Synth!$E$3,0)</f>
        <v>109919125.881836</v>
      </c>
      <c r="V10" s="116">
        <f ca="1">OFFSET(Import_SAS_CVS!BD7,(Synth!$D$3-1)*Synth!$E$3,0)</f>
        <v>0</v>
      </c>
      <c r="W10" s="116">
        <f ca="1">OFFSET(Import_SAS_CVS!BE7,(Synth!$D$3-1)*Synth!$E$3,0)</f>
        <v>0</v>
      </c>
      <c r="X10" s="116">
        <f ca="1">OFFSET(Import_SAS_CVS!BF7,(Synth!$D$3-1)*Synth!$E$3,0)</f>
        <v>97737681.737304702</v>
      </c>
      <c r="Y10" s="117">
        <f ca="1">OFFSET(Import_SAS_CVS!CS7,(Synth!$D$3-1)*Synth!$E$3,0)</f>
        <v>373048.43040847802</v>
      </c>
    </row>
    <row r="11" spans="1:25" x14ac:dyDescent="0.2">
      <c r="A11" s="20">
        <v>38625</v>
      </c>
      <c r="B11" s="21">
        <f t="shared" ca="1" si="0"/>
        <v>1576633760.2080078</v>
      </c>
      <c r="C11" s="21">
        <f t="shared" ca="1" si="1"/>
        <v>1068044440.3955078</v>
      </c>
      <c r="D11" s="22">
        <f ca="1">OFFSET(Import_SAS_CVS!CC8,(Synth!$D$3-1)*Synth!$E$3,0)</f>
        <v>968551506.28125</v>
      </c>
      <c r="E11" s="22">
        <f ca="1">OFFSET(Import_SAS_CVS!BG8,(Synth!$D$3-1)*Synth!$E$3,0)</f>
        <v>508589319.8125</v>
      </c>
      <c r="F11" s="22">
        <f ca="1">OFFSET(Import_SAS_CVS!CG8,(Synth!$D$3-1)*Synth!$E$3,0)</f>
        <v>99492934.114257798</v>
      </c>
      <c r="G11" s="23">
        <f ca="1">OFFSET(Import_SAS_CVS!AO8,(Synth!$D$3-1)*Synth!$E$3,0)</f>
        <v>548412185.515625</v>
      </c>
      <c r="H11" s="24">
        <f ca="1">OFFSET(Import_SAS_CVS!AP8,(Synth!$D$3-1)*Synth!$E$3,0)</f>
        <v>8004186.52160645</v>
      </c>
      <c r="I11" s="24">
        <f ca="1">OFFSET(Import_SAS_CVS!AQ8,(Synth!$D$3-1)*Synth!$E$3,0)</f>
        <v>408392982.14843798</v>
      </c>
      <c r="J11" s="43">
        <f ca="1">OFFSET(Import_SAS_CVS!AR8,(Synth!$D$3-1)*Synth!$E$3,0)</f>
        <v>184490533.64453101</v>
      </c>
      <c r="K11" s="24">
        <f ca="1">OFFSET(Import_SAS_CVS!AS8,(Synth!$D$3-1)*Synth!$E$3,0)</f>
        <v>34659212.355957001</v>
      </c>
      <c r="L11" s="24">
        <f ca="1">OFFSET(Import_SAS_CVS!AT8,(Synth!$D$3-1)*Synth!$E$3,0)</f>
        <v>63057224.693359397</v>
      </c>
      <c r="M11" s="43">
        <f ca="1">OFFSET(Import_SAS_CVS!AU8,(Synth!$D$3-1)*Synth!$E$3,0)</f>
        <v>4982641.28271484</v>
      </c>
      <c r="N11" s="24">
        <f ca="1">OFFSET(Import_SAS_CVS!AV8,(Synth!$D$3-1)*Synth!$E$3,0)</f>
        <v>230977498.19531301</v>
      </c>
      <c r="O11" s="25">
        <f ca="1">OFFSET(Import_SAS_CVS!AW8,(Synth!$D$3-1)*Synth!$E$3,0)</f>
        <v>268846858.94531298</v>
      </c>
      <c r="P11" s="115">
        <f ca="1">OFFSET(Import_SAS_CVS!AX8,(Synth!$D$3-1)*Synth!$E$3,0)</f>
        <v>395919874.34375</v>
      </c>
      <c r="Q11" s="116">
        <f ca="1">OFFSET(Import_SAS_CVS!AY8,(Synth!$D$3-1)*Synth!$E$3,0)</f>
        <v>260961832.47265601</v>
      </c>
      <c r="R11" s="116">
        <f ca="1">OFFSET(Import_SAS_CVS!AZ8,(Synth!$D$3-1)*Synth!$E$3,0)</f>
        <v>203988295.89648399</v>
      </c>
      <c r="S11" s="116">
        <f ca="1">OFFSET(Import_SAS_CVS!BA8,(Synth!$D$3-1)*Synth!$E$3,0)</f>
        <v>0</v>
      </c>
      <c r="T11" s="116">
        <f ca="1">OFFSET(Import_SAS_CVS!BB8,(Synth!$D$3-1)*Synth!$E$3,0)</f>
        <v>0</v>
      </c>
      <c r="U11" s="116">
        <f ca="1">OFFSET(Import_SAS_CVS!BC8,(Synth!$D$3-1)*Synth!$E$3,0)</f>
        <v>112899541.119141</v>
      </c>
      <c r="V11" s="116">
        <f ca="1">OFFSET(Import_SAS_CVS!BD8,(Synth!$D$3-1)*Synth!$E$3,0)</f>
        <v>0</v>
      </c>
      <c r="W11" s="116">
        <f ca="1">OFFSET(Import_SAS_CVS!BE8,(Synth!$D$3-1)*Synth!$E$3,0)</f>
        <v>0</v>
      </c>
      <c r="X11" s="116">
        <f ca="1">OFFSET(Import_SAS_CVS!BF8,(Synth!$D$3-1)*Synth!$E$3,0)</f>
        <v>98088388.675781295</v>
      </c>
      <c r="Y11" s="117">
        <f ca="1">OFFSET(Import_SAS_CVS!CS8,(Synth!$D$3-1)*Synth!$E$3,0)</f>
        <v>494326.63900756801</v>
      </c>
    </row>
    <row r="12" spans="1:25" ht="12" thickBot="1" x14ac:dyDescent="0.25">
      <c r="A12" s="26">
        <v>38717</v>
      </c>
      <c r="B12" s="27">
        <f t="shared" ca="1" si="0"/>
        <v>1617733531.909179</v>
      </c>
      <c r="C12" s="27">
        <f t="shared" ca="1" si="1"/>
        <v>1084847658.545898</v>
      </c>
      <c r="D12" s="28">
        <f ca="1">OFFSET(Import_SAS_CVS!CC9,(Synth!$D$3-1)*Synth!$E$3,0)</f>
        <v>983036909.65625</v>
      </c>
      <c r="E12" s="28">
        <f ca="1">OFFSET(Import_SAS_CVS!BG9,(Synth!$D$3-1)*Synth!$E$3,0)</f>
        <v>532885873.36328101</v>
      </c>
      <c r="F12" s="28">
        <f ca="1">OFFSET(Import_SAS_CVS!CG9,(Synth!$D$3-1)*Synth!$E$3,0)</f>
        <v>101810748.88964801</v>
      </c>
      <c r="G12" s="29">
        <f ca="1">OFFSET(Import_SAS_CVS!AO9,(Synth!$D$3-1)*Synth!$E$3,0)</f>
        <v>565878014.34375</v>
      </c>
      <c r="H12" s="28">
        <f ca="1">OFFSET(Import_SAS_CVS!AP9,(Synth!$D$3-1)*Synth!$E$3,0)</f>
        <v>8843580.1771240197</v>
      </c>
      <c r="I12" s="28">
        <f ca="1">OFFSET(Import_SAS_CVS!AQ9,(Synth!$D$3-1)*Synth!$E$3,0)</f>
        <v>408445045.81640601</v>
      </c>
      <c r="J12" s="44">
        <f ca="1">OFFSET(Import_SAS_CVS!AR9,(Synth!$D$3-1)*Synth!$E$3,0)</f>
        <v>192771790.11914101</v>
      </c>
      <c r="K12" s="28">
        <f ca="1">OFFSET(Import_SAS_CVS!AS9,(Synth!$D$3-1)*Synth!$E$3,0)</f>
        <v>43416255.567382798</v>
      </c>
      <c r="L12" s="28">
        <f ca="1">OFFSET(Import_SAS_CVS!AT9,(Synth!$D$3-1)*Synth!$E$3,0)</f>
        <v>56486962.6259766</v>
      </c>
      <c r="M12" s="44">
        <f ca="1">OFFSET(Import_SAS_CVS!AU9,(Synth!$D$3-1)*Synth!$E$3,0)</f>
        <v>4615437.4164428702</v>
      </c>
      <c r="N12" s="28">
        <f ca="1">OFFSET(Import_SAS_CVS!AV9,(Synth!$D$3-1)*Synth!$E$3,0)</f>
        <v>312616868.98046899</v>
      </c>
      <c r="O12" s="30">
        <f ca="1">OFFSET(Import_SAS_CVS!AW9,(Synth!$D$3-1)*Synth!$E$3,0)</f>
        <v>236077731.26757801</v>
      </c>
      <c r="P12" s="118">
        <f ca="1">OFFSET(Import_SAS_CVS!AX9,(Synth!$D$3-1)*Synth!$E$3,0)</f>
        <v>379426542.3125</v>
      </c>
      <c r="Q12" s="119">
        <f ca="1">OFFSET(Import_SAS_CVS!AY9,(Synth!$D$3-1)*Synth!$E$3,0)</f>
        <v>269519743.30078101</v>
      </c>
      <c r="R12" s="119">
        <f ca="1">OFFSET(Import_SAS_CVS!AZ9,(Synth!$D$3-1)*Synth!$E$3,0)</f>
        <v>207404958.25585899</v>
      </c>
      <c r="S12" s="119">
        <f ca="1">OFFSET(Import_SAS_CVS!BA9,(Synth!$D$3-1)*Synth!$E$3,0)</f>
        <v>0</v>
      </c>
      <c r="T12" s="119">
        <f ca="1">OFFSET(Import_SAS_CVS!BB9,(Synth!$D$3-1)*Synth!$E$3,0)</f>
        <v>0</v>
      </c>
      <c r="U12" s="119">
        <f ca="1">OFFSET(Import_SAS_CVS!BC9,(Synth!$D$3-1)*Synth!$E$3,0)</f>
        <v>115124814.100586</v>
      </c>
      <c r="V12" s="119">
        <f ca="1">OFFSET(Import_SAS_CVS!BD9,(Synth!$D$3-1)*Synth!$E$3,0)</f>
        <v>0</v>
      </c>
      <c r="W12" s="119">
        <f ca="1">OFFSET(Import_SAS_CVS!BE9,(Synth!$D$3-1)*Synth!$E$3,0)</f>
        <v>0</v>
      </c>
      <c r="X12" s="119">
        <f ca="1">OFFSET(Import_SAS_CVS!BF9,(Synth!$D$3-1)*Synth!$E$3,0)</f>
        <v>100099314.683594</v>
      </c>
      <c r="Y12" s="120">
        <f ca="1">OFFSET(Import_SAS_CVS!CS9,(Synth!$D$3-1)*Synth!$E$3,0)</f>
        <v>609512.21685028099</v>
      </c>
    </row>
    <row r="13" spans="1:25" x14ac:dyDescent="0.2">
      <c r="A13" s="14">
        <v>38807</v>
      </c>
      <c r="B13" s="15">
        <f t="shared" ca="1" si="0"/>
        <v>1656909887.0693409</v>
      </c>
      <c r="C13" s="15">
        <f t="shared" ca="1" si="1"/>
        <v>1105715873.5693409</v>
      </c>
      <c r="D13" s="16">
        <f ca="1">OFFSET(Import_SAS_CVS!CC10,(Synth!$D$3-1)*Synth!$E$3,0)</f>
        <v>1001707436.85938</v>
      </c>
      <c r="E13" s="16">
        <f ca="1">OFFSET(Import_SAS_CVS!BG10,(Synth!$D$3-1)*Synth!$E$3,0)</f>
        <v>551194013.5</v>
      </c>
      <c r="F13" s="16">
        <f ca="1">OFFSET(Import_SAS_CVS!CG10,(Synth!$D$3-1)*Synth!$E$3,0)</f>
        <v>104008436.709961</v>
      </c>
      <c r="G13" s="17">
        <f ca="1">OFFSET(Import_SAS_CVS!AO10,(Synth!$D$3-1)*Synth!$E$3,0)</f>
        <v>586807388.07031298</v>
      </c>
      <c r="H13" s="16">
        <f ca="1">OFFSET(Import_SAS_CVS!AP10,(Synth!$D$3-1)*Synth!$E$3,0)</f>
        <v>8523039.15942383</v>
      </c>
      <c r="I13" s="16">
        <f ca="1">OFFSET(Import_SAS_CVS!AQ10,(Synth!$D$3-1)*Synth!$E$3,0)</f>
        <v>406553742.96093798</v>
      </c>
      <c r="J13" s="42">
        <f ca="1">OFFSET(Import_SAS_CVS!AR10,(Synth!$D$3-1)*Synth!$E$3,0)</f>
        <v>192974022.8125</v>
      </c>
      <c r="K13" s="16">
        <f ca="1">OFFSET(Import_SAS_CVS!AS10,(Synth!$D$3-1)*Synth!$E$3,0)</f>
        <v>57736716.030761696</v>
      </c>
      <c r="L13" s="16">
        <f ca="1">OFFSET(Import_SAS_CVS!AT10,(Synth!$D$3-1)*Synth!$E$3,0)</f>
        <v>51674000.427734397</v>
      </c>
      <c r="M13" s="42">
        <f ca="1">OFFSET(Import_SAS_CVS!AU10,(Synth!$D$3-1)*Synth!$E$3,0)</f>
        <v>4379635.6686401404</v>
      </c>
      <c r="N13" s="16">
        <f ca="1">OFFSET(Import_SAS_CVS!AV10,(Synth!$D$3-1)*Synth!$E$3,0)</f>
        <v>355481926.85156298</v>
      </c>
      <c r="O13" s="18">
        <f ca="1">OFFSET(Import_SAS_CVS!AW10,(Synth!$D$3-1)*Synth!$E$3,0)</f>
        <v>203085055.06054699</v>
      </c>
      <c r="P13" s="112">
        <f ca="1">OFFSET(Import_SAS_CVS!AX10,(Synth!$D$3-1)*Synth!$E$3,0)</f>
        <v>207441983.76953101</v>
      </c>
      <c r="Q13" s="113">
        <f ca="1">OFFSET(Import_SAS_CVS!AY10,(Synth!$D$3-1)*Synth!$E$3,0)</f>
        <v>278876747.48828101</v>
      </c>
      <c r="R13" s="113">
        <f ca="1">OFFSET(Import_SAS_CVS!AZ10,(Synth!$D$3-1)*Synth!$E$3,0)</f>
        <v>210680299.05468801</v>
      </c>
      <c r="S13" s="113">
        <f ca="1">OFFSET(Import_SAS_CVS!BA10,(Synth!$D$3-1)*Synth!$E$3,0)</f>
        <v>191259053.75</v>
      </c>
      <c r="T13" s="113">
        <f ca="1">OFFSET(Import_SAS_CVS!BB10,(Synth!$D$3-1)*Synth!$E$3,0)</f>
        <v>0</v>
      </c>
      <c r="U13" s="113">
        <f ca="1">OFFSET(Import_SAS_CVS!BC10,(Synth!$D$3-1)*Synth!$E$3,0)</f>
        <v>116615467.62793</v>
      </c>
      <c r="V13" s="113">
        <f ca="1">OFFSET(Import_SAS_CVS!BD10,(Synth!$D$3-1)*Synth!$E$3,0)</f>
        <v>41451142.461425804</v>
      </c>
      <c r="W13" s="113">
        <f ca="1">OFFSET(Import_SAS_CVS!BE10,(Synth!$D$3-1)*Synth!$E$3,0)</f>
        <v>0</v>
      </c>
      <c r="X13" s="113">
        <f ca="1">OFFSET(Import_SAS_CVS!BF10,(Synth!$D$3-1)*Synth!$E$3,0)</f>
        <v>62024324.199707001</v>
      </c>
      <c r="Y13" s="114">
        <f ca="1">OFFSET(Import_SAS_CVS!CS10,(Synth!$D$3-1)*Synth!$E$3,0)</f>
        <v>699854.42332458496</v>
      </c>
    </row>
    <row r="14" spans="1:25" x14ac:dyDescent="0.2">
      <c r="A14" s="20">
        <v>38898</v>
      </c>
      <c r="B14" s="21">
        <f t="shared" ca="1" si="0"/>
        <v>1701095811.4121139</v>
      </c>
      <c r="C14" s="21">
        <f t="shared" ca="1" si="1"/>
        <v>1133939665.1464889</v>
      </c>
      <c r="D14" s="22">
        <f ca="1">OFFSET(Import_SAS_CVS!CC11,(Synth!$D$3-1)*Synth!$E$3,0)</f>
        <v>1027585991.70313</v>
      </c>
      <c r="E14" s="22">
        <f ca="1">OFFSET(Import_SAS_CVS!BG11,(Synth!$D$3-1)*Synth!$E$3,0)</f>
        <v>567156146.265625</v>
      </c>
      <c r="F14" s="22">
        <f ca="1">OFFSET(Import_SAS_CVS!CG11,(Synth!$D$3-1)*Synth!$E$3,0)</f>
        <v>106353673.443359</v>
      </c>
      <c r="G14" s="23">
        <f ca="1">OFFSET(Import_SAS_CVS!AO11,(Synth!$D$3-1)*Synth!$E$3,0)</f>
        <v>614131627</v>
      </c>
      <c r="H14" s="24">
        <f ca="1">OFFSET(Import_SAS_CVS!AP11,(Synth!$D$3-1)*Synth!$E$3,0)</f>
        <v>10006804.685668901</v>
      </c>
      <c r="I14" s="24">
        <f ca="1">OFFSET(Import_SAS_CVS!AQ11,(Synth!$D$3-1)*Synth!$E$3,0)</f>
        <v>401836326.08203101</v>
      </c>
      <c r="J14" s="43">
        <f ca="1">OFFSET(Import_SAS_CVS!AR11,(Synth!$D$3-1)*Synth!$E$3,0)</f>
        <v>197688827.06835899</v>
      </c>
      <c r="K14" s="24">
        <f ca="1">OFFSET(Import_SAS_CVS!AS11,(Synth!$D$3-1)*Synth!$E$3,0)</f>
        <v>57980359.9931641</v>
      </c>
      <c r="L14" s="24">
        <f ca="1">OFFSET(Import_SAS_CVS!AT11,(Synth!$D$3-1)*Synth!$E$3,0)</f>
        <v>46534831.440917999</v>
      </c>
      <c r="M14" s="43">
        <f ca="1">OFFSET(Import_SAS_CVS!AU11,(Synth!$D$3-1)*Synth!$E$3,0)</f>
        <v>4017287.7522888202</v>
      </c>
      <c r="N14" s="24">
        <f ca="1">OFFSET(Import_SAS_CVS!AV11,(Synth!$D$3-1)*Synth!$E$3,0)</f>
        <v>385308127.42968798</v>
      </c>
      <c r="O14" s="25">
        <f ca="1">OFFSET(Import_SAS_CVS!AW11,(Synth!$D$3-1)*Synth!$E$3,0)</f>
        <v>170491363.60742199</v>
      </c>
      <c r="P14" s="115">
        <f ca="1">OFFSET(Import_SAS_CVS!AX11,(Synth!$D$3-1)*Synth!$E$3,0)</f>
        <v>202425314.57226601</v>
      </c>
      <c r="Q14" s="116">
        <f ca="1">OFFSET(Import_SAS_CVS!AY11,(Synth!$D$3-1)*Synth!$E$3,0)</f>
        <v>287484669.03125</v>
      </c>
      <c r="R14" s="116">
        <f ca="1">OFFSET(Import_SAS_CVS!AZ11,(Synth!$D$3-1)*Synth!$E$3,0)</f>
        <v>213576875.44335899</v>
      </c>
      <c r="S14" s="116">
        <f ca="1">OFFSET(Import_SAS_CVS!BA11,(Synth!$D$3-1)*Synth!$E$3,0)</f>
        <v>201806336.49023399</v>
      </c>
      <c r="T14" s="116">
        <f ca="1">OFFSET(Import_SAS_CVS!BB11,(Synth!$D$3-1)*Synth!$E$3,0)</f>
        <v>0</v>
      </c>
      <c r="U14" s="116">
        <f ca="1">OFFSET(Import_SAS_CVS!BC11,(Synth!$D$3-1)*Synth!$E$3,0)</f>
        <v>118458423.74511699</v>
      </c>
      <c r="V14" s="116">
        <f ca="1">OFFSET(Import_SAS_CVS!BD11,(Synth!$D$3-1)*Synth!$E$3,0)</f>
        <v>47262686.137207001</v>
      </c>
      <c r="W14" s="116">
        <f ca="1">OFFSET(Import_SAS_CVS!BE11,(Synth!$D$3-1)*Synth!$E$3,0)</f>
        <v>0</v>
      </c>
      <c r="X14" s="116">
        <f ca="1">OFFSET(Import_SAS_CVS!BF11,(Synth!$D$3-1)*Synth!$E$3,0)</f>
        <v>57819738.34375</v>
      </c>
      <c r="Y14" s="117">
        <f ca="1">OFFSET(Import_SAS_CVS!CS11,(Synth!$D$3-1)*Synth!$E$3,0)</f>
        <v>804658.86767578102</v>
      </c>
    </row>
    <row r="15" spans="1:25" x14ac:dyDescent="0.2">
      <c r="A15" s="20">
        <v>38990</v>
      </c>
      <c r="B15" s="21">
        <f t="shared" ca="1" si="0"/>
        <v>1730080415.4248099</v>
      </c>
      <c r="C15" s="21">
        <f t="shared" ca="1" si="1"/>
        <v>1146283921.323247</v>
      </c>
      <c r="D15" s="22">
        <f ca="1">OFFSET(Import_SAS_CVS!CC12,(Synth!$D$3-1)*Synth!$E$3,0)</f>
        <v>1038030963.26563</v>
      </c>
      <c r="E15" s="22">
        <f ca="1">OFFSET(Import_SAS_CVS!BG12,(Synth!$D$3-1)*Synth!$E$3,0)</f>
        <v>583796494.10156298</v>
      </c>
      <c r="F15" s="22">
        <f ca="1">OFFSET(Import_SAS_CVS!CG12,(Synth!$D$3-1)*Synth!$E$3,0)</f>
        <v>108252958.05761699</v>
      </c>
      <c r="G15" s="23">
        <f ca="1">OFFSET(Import_SAS_CVS!AO12,(Synth!$D$3-1)*Synth!$E$3,0)</f>
        <v>630864856.859375</v>
      </c>
      <c r="H15" s="24">
        <f ca="1">OFFSET(Import_SAS_CVS!AP12,(Synth!$D$3-1)*Synth!$E$3,0)</f>
        <v>9848798.2934570294</v>
      </c>
      <c r="I15" s="24">
        <f ca="1">OFFSET(Import_SAS_CVS!AQ12,(Synth!$D$3-1)*Synth!$E$3,0)</f>
        <v>396334786.48046899</v>
      </c>
      <c r="J15" s="43">
        <f ca="1">OFFSET(Import_SAS_CVS!AR12,(Synth!$D$3-1)*Synth!$E$3,0)</f>
        <v>196611864.50976601</v>
      </c>
      <c r="K15" s="24">
        <f ca="1">OFFSET(Import_SAS_CVS!AS12,(Synth!$D$3-1)*Synth!$E$3,0)</f>
        <v>64328483.731445298</v>
      </c>
      <c r="L15" s="24">
        <f ca="1">OFFSET(Import_SAS_CVS!AT12,(Synth!$D$3-1)*Synth!$E$3,0)</f>
        <v>41155686.3115234</v>
      </c>
      <c r="M15" s="43">
        <f ca="1">OFFSET(Import_SAS_CVS!AU12,(Synth!$D$3-1)*Synth!$E$3,0)</f>
        <v>3682043.3984985398</v>
      </c>
      <c r="N15" s="24">
        <f ca="1">OFFSET(Import_SAS_CVS!AV12,(Synth!$D$3-1)*Synth!$E$3,0)</f>
        <v>439921514.03906298</v>
      </c>
      <c r="O15" s="25">
        <f ca="1">OFFSET(Import_SAS_CVS!AW12,(Synth!$D$3-1)*Synth!$E$3,0)</f>
        <v>134161515.755859</v>
      </c>
      <c r="P15" s="115">
        <f ca="1">OFFSET(Import_SAS_CVS!AX12,(Synth!$D$3-1)*Synth!$E$3,0)</f>
        <v>195722968.66601601</v>
      </c>
      <c r="Q15" s="116">
        <f ca="1">OFFSET(Import_SAS_CVS!AY12,(Synth!$D$3-1)*Synth!$E$3,0)</f>
        <v>290674578.39843798</v>
      </c>
      <c r="R15" s="116">
        <f ca="1">OFFSET(Import_SAS_CVS!AZ12,(Synth!$D$3-1)*Synth!$E$3,0)</f>
        <v>215509848.20703101</v>
      </c>
      <c r="S15" s="116">
        <f ca="1">OFFSET(Import_SAS_CVS!BA12,(Synth!$D$3-1)*Synth!$E$3,0)</f>
        <v>211594838.58984399</v>
      </c>
      <c r="T15" s="116">
        <f ca="1">OFFSET(Import_SAS_CVS!BB12,(Synth!$D$3-1)*Synth!$E$3,0)</f>
        <v>0</v>
      </c>
      <c r="U15" s="116">
        <f ca="1">OFFSET(Import_SAS_CVS!BC12,(Synth!$D$3-1)*Synth!$E$3,0)</f>
        <v>117996732.16992199</v>
      </c>
      <c r="V15" s="116">
        <f ca="1">OFFSET(Import_SAS_CVS!BD12,(Synth!$D$3-1)*Synth!$E$3,0)</f>
        <v>52010559.772949196</v>
      </c>
      <c r="W15" s="116">
        <f ca="1">OFFSET(Import_SAS_CVS!BE12,(Synth!$D$3-1)*Synth!$E$3,0)</f>
        <v>0</v>
      </c>
      <c r="X15" s="116">
        <f ca="1">OFFSET(Import_SAS_CVS!BF12,(Synth!$D$3-1)*Synth!$E$3,0)</f>
        <v>54545731.534667999</v>
      </c>
      <c r="Y15" s="117">
        <f ca="1">OFFSET(Import_SAS_CVS!CS12,(Synth!$D$3-1)*Synth!$E$3,0)</f>
        <v>887502.57683563197</v>
      </c>
    </row>
    <row r="16" spans="1:25" ht="12" thickBot="1" x14ac:dyDescent="0.25">
      <c r="A16" s="26">
        <v>39082</v>
      </c>
      <c r="B16" s="27">
        <f t="shared" ca="1" si="0"/>
        <v>1775748294.9043019</v>
      </c>
      <c r="C16" s="27">
        <f t="shared" ca="1" si="1"/>
        <v>1171061107.9589889</v>
      </c>
      <c r="D16" s="28">
        <f ca="1">OFFSET(Import_SAS_CVS!CC13,(Synth!$D$3-1)*Synth!$E$3,0)</f>
        <v>1060350712.26563</v>
      </c>
      <c r="E16" s="28">
        <f ca="1">OFFSET(Import_SAS_CVS!BG13,(Synth!$D$3-1)*Synth!$E$3,0)</f>
        <v>604687186.94531298</v>
      </c>
      <c r="F16" s="28">
        <f ca="1">OFFSET(Import_SAS_CVS!CG13,(Synth!$D$3-1)*Synth!$E$3,0)</f>
        <v>110710395.693359</v>
      </c>
      <c r="G16" s="29">
        <f ca="1">OFFSET(Import_SAS_CVS!AO13,(Synth!$D$3-1)*Synth!$E$3,0)</f>
        <v>657463175.24218798</v>
      </c>
      <c r="H16" s="28">
        <f ca="1">OFFSET(Import_SAS_CVS!AP13,(Synth!$D$3-1)*Synth!$E$3,0)</f>
        <v>10553937.802002</v>
      </c>
      <c r="I16" s="28">
        <f ca="1">OFFSET(Import_SAS_CVS!AQ13,(Synth!$D$3-1)*Synth!$E$3,0)</f>
        <v>392526077.140625</v>
      </c>
      <c r="J16" s="44">
        <f ca="1">OFFSET(Import_SAS_CVS!AR13,(Synth!$D$3-1)*Synth!$E$3,0)</f>
        <v>198581483.79492199</v>
      </c>
      <c r="K16" s="28">
        <f ca="1">OFFSET(Import_SAS_CVS!AS13,(Synth!$D$3-1)*Synth!$E$3,0)</f>
        <v>72345648.203125</v>
      </c>
      <c r="L16" s="28">
        <f ca="1">OFFSET(Import_SAS_CVS!AT13,(Synth!$D$3-1)*Synth!$E$3,0)</f>
        <v>36401249.581542999</v>
      </c>
      <c r="M16" s="44">
        <f ca="1">OFFSET(Import_SAS_CVS!AU13,(Synth!$D$3-1)*Synth!$E$3,0)</f>
        <v>3383266.9583435101</v>
      </c>
      <c r="N16" s="28">
        <f ca="1">OFFSET(Import_SAS_CVS!AV13,(Synth!$D$3-1)*Synth!$E$3,0)</f>
        <v>524255720.37109399</v>
      </c>
      <c r="O16" s="30">
        <f ca="1">OFFSET(Import_SAS_CVS!AW13,(Synth!$D$3-1)*Synth!$E$3,0)</f>
        <v>93493804.359375</v>
      </c>
      <c r="P16" s="118">
        <f ca="1">OFFSET(Import_SAS_CVS!AX13,(Synth!$D$3-1)*Synth!$E$3,0)</f>
        <v>200721270.13671899</v>
      </c>
      <c r="Q16" s="119">
        <f ca="1">OFFSET(Import_SAS_CVS!AY13,(Synth!$D$3-1)*Synth!$E$3,0)</f>
        <v>296488060.8125</v>
      </c>
      <c r="R16" s="119">
        <f ca="1">OFFSET(Import_SAS_CVS!AZ13,(Synth!$D$3-1)*Synth!$E$3,0)</f>
        <v>216916353.69531301</v>
      </c>
      <c r="S16" s="119">
        <f ca="1">OFFSET(Import_SAS_CVS!BA13,(Synth!$D$3-1)*Synth!$E$3,0)</f>
        <v>224154566.30859399</v>
      </c>
      <c r="T16" s="119">
        <f ca="1">OFFSET(Import_SAS_CVS!BB13,(Synth!$D$3-1)*Synth!$E$3,0)</f>
        <v>0</v>
      </c>
      <c r="U16" s="119">
        <f ca="1">OFFSET(Import_SAS_CVS!BC13,(Synth!$D$3-1)*Synth!$E$3,0)</f>
        <v>119461350.230469</v>
      </c>
      <c r="V16" s="119">
        <f ca="1">OFFSET(Import_SAS_CVS!BD13,(Synth!$D$3-1)*Synth!$E$3,0)</f>
        <v>59695600.470703103</v>
      </c>
      <c r="W16" s="119">
        <f ca="1">OFFSET(Import_SAS_CVS!BE13,(Synth!$D$3-1)*Synth!$E$3,0)</f>
        <v>0</v>
      </c>
      <c r="X16" s="119">
        <f ca="1">OFFSET(Import_SAS_CVS!BF13,(Synth!$D$3-1)*Synth!$E$3,0)</f>
        <v>50322633.498535201</v>
      </c>
      <c r="Y16" s="120">
        <f ca="1">OFFSET(Import_SAS_CVS!CS13,(Synth!$D$3-1)*Synth!$E$3,0)</f>
        <v>963676.52552795399</v>
      </c>
    </row>
    <row r="17" spans="1:25" x14ac:dyDescent="0.2">
      <c r="A17" s="14">
        <v>39172</v>
      </c>
      <c r="B17" s="21">
        <f t="shared" ca="1" si="0"/>
        <v>1809314486.277349</v>
      </c>
      <c r="C17" s="21">
        <f t="shared" ca="1" si="1"/>
        <v>1188895466.886724</v>
      </c>
      <c r="D17" s="24">
        <f ca="1">OFFSET(Import_SAS_CVS!CC14,(Synth!$D$3-1)*Synth!$E$3,0)</f>
        <v>1076143054.89063</v>
      </c>
      <c r="E17" s="24">
        <f ca="1">OFFSET(Import_SAS_CVS!BG14,(Synth!$D$3-1)*Synth!$E$3,0)</f>
        <v>620419019.390625</v>
      </c>
      <c r="F17" s="24">
        <f ca="1">OFFSET(Import_SAS_CVS!CG14,(Synth!$D$3-1)*Synth!$E$3,0)</f>
        <v>112752411.996094</v>
      </c>
      <c r="G17" s="23">
        <f ca="1">OFFSET(Import_SAS_CVS!AO14,(Synth!$D$3-1)*Synth!$E$3,0)</f>
        <v>687236383.75</v>
      </c>
      <c r="H17" s="24">
        <f ca="1">OFFSET(Import_SAS_CVS!AP14,(Synth!$D$3-1)*Synth!$E$3,0)</f>
        <v>10466474.3013916</v>
      </c>
      <c r="I17" s="24">
        <f ca="1">OFFSET(Import_SAS_CVS!AQ14,(Synth!$D$3-1)*Synth!$E$3,0)</f>
        <v>377698317.16406298</v>
      </c>
      <c r="J17" s="43">
        <f ca="1">OFFSET(Import_SAS_CVS!AR14,(Synth!$D$3-1)*Synth!$E$3,0)</f>
        <v>196163442.48242199</v>
      </c>
      <c r="K17" s="24">
        <f ca="1">OFFSET(Import_SAS_CVS!AS14,(Synth!$D$3-1)*Synth!$E$3,0)</f>
        <v>86529075.247070298</v>
      </c>
      <c r="L17" s="24">
        <f ca="1">OFFSET(Import_SAS_CVS!AT14,(Synth!$D$3-1)*Synth!$E$3,0)</f>
        <v>31863796.6330566</v>
      </c>
      <c r="M17" s="43">
        <f ca="1">OFFSET(Import_SAS_CVS!AU14,(Synth!$D$3-1)*Synth!$E$3,0)</f>
        <v>3010480.74182129</v>
      </c>
      <c r="N17" s="24">
        <f ca="1">OFFSET(Import_SAS_CVS!AV14,(Synth!$D$3-1)*Synth!$E$3,0)</f>
        <v>549035836.72656298</v>
      </c>
      <c r="O17" s="25">
        <f ca="1">OFFSET(Import_SAS_CVS!AW14,(Synth!$D$3-1)*Synth!$E$3,0)</f>
        <v>77122133.624023393</v>
      </c>
      <c r="P17" s="115">
        <f ca="1">OFFSET(Import_SAS_CVS!AX14,(Synth!$D$3-1)*Synth!$E$3,0)</f>
        <v>198999194.05468801</v>
      </c>
      <c r="Q17" s="116">
        <f ca="1">OFFSET(Import_SAS_CVS!AY14,(Synth!$D$3-1)*Synth!$E$3,0)</f>
        <v>301443497.74609399</v>
      </c>
      <c r="R17" s="116">
        <f ca="1">OFFSET(Import_SAS_CVS!AZ14,(Synth!$D$3-1)*Synth!$E$3,0)</f>
        <v>218123328.60156301</v>
      </c>
      <c r="S17" s="116">
        <f ca="1">OFFSET(Import_SAS_CVS!BA14,(Synth!$D$3-1)*Synth!$E$3,0)</f>
        <v>236994369.79296899</v>
      </c>
      <c r="T17" s="116">
        <f ca="1">OFFSET(Import_SAS_CVS!BB14,(Synth!$D$3-1)*Synth!$E$3,0)</f>
        <v>0</v>
      </c>
      <c r="U17" s="116">
        <f ca="1">OFFSET(Import_SAS_CVS!BC14,(Synth!$D$3-1)*Synth!$E$3,0)</f>
        <v>119643159.553711</v>
      </c>
      <c r="V17" s="116">
        <f ca="1">OFFSET(Import_SAS_CVS!BD14,(Synth!$D$3-1)*Synth!$E$3,0)</f>
        <v>63876301.4931641</v>
      </c>
      <c r="W17" s="116">
        <f ca="1">OFFSET(Import_SAS_CVS!BE14,(Synth!$D$3-1)*Synth!$E$3,0)</f>
        <v>0</v>
      </c>
      <c r="X17" s="116">
        <f ca="1">OFFSET(Import_SAS_CVS!BF14,(Synth!$D$3-1)*Synth!$E$3,0)</f>
        <v>47362141.9150391</v>
      </c>
      <c r="Y17" s="117">
        <f ca="1">OFFSET(Import_SAS_CVS!CS14,(Synth!$D$3-1)*Synth!$E$3,0)</f>
        <v>1055148.3439178499</v>
      </c>
    </row>
    <row r="18" spans="1:25" x14ac:dyDescent="0.2">
      <c r="A18" s="20">
        <v>39263</v>
      </c>
      <c r="B18" s="21">
        <f t="shared" ca="1" si="0"/>
        <v>1846612315.3535211</v>
      </c>
      <c r="C18" s="21">
        <f t="shared" ca="1" si="1"/>
        <v>1208414563.8066461</v>
      </c>
      <c r="D18" s="24">
        <f ca="1">OFFSET(Import_SAS_CVS!CC15,(Synth!$D$3-1)*Synth!$E$3,0)</f>
        <v>1093483451.39063</v>
      </c>
      <c r="E18" s="24">
        <f ca="1">OFFSET(Import_SAS_CVS!BG15,(Synth!$D$3-1)*Synth!$E$3,0)</f>
        <v>638197751.546875</v>
      </c>
      <c r="F18" s="24">
        <f ca="1">OFFSET(Import_SAS_CVS!CG15,(Synth!$D$3-1)*Synth!$E$3,0)</f>
        <v>114931112.416016</v>
      </c>
      <c r="G18" s="23">
        <f ca="1">OFFSET(Import_SAS_CVS!AO15,(Synth!$D$3-1)*Synth!$E$3,0)</f>
        <v>711849510.671875</v>
      </c>
      <c r="H18" s="24">
        <f ca="1">OFFSET(Import_SAS_CVS!AP15,(Synth!$D$3-1)*Synth!$E$3,0)</f>
        <v>11235484.4130859</v>
      </c>
      <c r="I18" s="24">
        <f ca="1">OFFSET(Import_SAS_CVS!AQ15,(Synth!$D$3-1)*Synth!$E$3,0)</f>
        <v>368800551.38671899</v>
      </c>
      <c r="J18" s="43">
        <f ca="1">OFFSET(Import_SAS_CVS!AR15,(Synth!$D$3-1)*Synth!$E$3,0)</f>
        <v>195072100.67578101</v>
      </c>
      <c r="K18" s="24">
        <f ca="1">OFFSET(Import_SAS_CVS!AS15,(Synth!$D$3-1)*Synth!$E$3,0)</f>
        <v>85116167.5390625</v>
      </c>
      <c r="L18" s="24">
        <f ca="1">OFFSET(Import_SAS_CVS!AT15,(Synth!$D$3-1)*Synth!$E$3,0)</f>
        <v>28468226.356689502</v>
      </c>
      <c r="M18" s="43">
        <f ca="1">OFFSET(Import_SAS_CVS!AU15,(Synth!$D$3-1)*Synth!$E$3,0)</f>
        <v>2697529.3597717299</v>
      </c>
      <c r="N18" s="24">
        <f ca="1">OFFSET(Import_SAS_CVS!AV15,(Synth!$D$3-1)*Synth!$E$3,0)</f>
        <v>567067092.16406298</v>
      </c>
      <c r="O18" s="25">
        <f ca="1">OFFSET(Import_SAS_CVS!AW15,(Synth!$D$3-1)*Synth!$E$3,0)</f>
        <v>63001723.728515603</v>
      </c>
      <c r="P18" s="115">
        <f ca="1">OFFSET(Import_SAS_CVS!AX15,(Synth!$D$3-1)*Synth!$E$3,0)</f>
        <v>199288371.05859399</v>
      </c>
      <c r="Q18" s="116">
        <f ca="1">OFFSET(Import_SAS_CVS!AY15,(Synth!$D$3-1)*Synth!$E$3,0)</f>
        <v>306134593.09765601</v>
      </c>
      <c r="R18" s="116">
        <f ca="1">OFFSET(Import_SAS_CVS!AZ15,(Synth!$D$3-1)*Synth!$E$3,0)</f>
        <v>219779038.29101601</v>
      </c>
      <c r="S18" s="116">
        <f ca="1">OFFSET(Import_SAS_CVS!BA15,(Synth!$D$3-1)*Synth!$E$3,0)</f>
        <v>241310962.00976601</v>
      </c>
      <c r="T18" s="116">
        <f ca="1">OFFSET(Import_SAS_CVS!BB15,(Synth!$D$3-1)*Synth!$E$3,0)</f>
        <v>0</v>
      </c>
      <c r="U18" s="116">
        <f ca="1">OFFSET(Import_SAS_CVS!BC15,(Synth!$D$3-1)*Synth!$E$3,0)</f>
        <v>121993361.23632801</v>
      </c>
      <c r="V18" s="116">
        <f ca="1">OFFSET(Import_SAS_CVS!BD15,(Synth!$D$3-1)*Synth!$E$3,0)</f>
        <v>67693873.853515595</v>
      </c>
      <c r="W18" s="116">
        <f ca="1">OFFSET(Import_SAS_CVS!BE15,(Synth!$D$3-1)*Synth!$E$3,0)</f>
        <v>0</v>
      </c>
      <c r="X18" s="116">
        <f ca="1">OFFSET(Import_SAS_CVS!BF15,(Synth!$D$3-1)*Synth!$E$3,0)</f>
        <v>45998156.912597701</v>
      </c>
      <c r="Y18" s="117">
        <f ca="1">OFFSET(Import_SAS_CVS!CS15,(Synth!$D$3-1)*Synth!$E$3,0)</f>
        <v>1143200.59803772</v>
      </c>
    </row>
    <row r="19" spans="1:25" x14ac:dyDescent="0.2">
      <c r="A19" s="20">
        <v>39355</v>
      </c>
      <c r="B19" s="21">
        <f t="shared" ca="1" si="0"/>
        <v>1881384275.9980469</v>
      </c>
      <c r="C19" s="21">
        <f t="shared" ca="1" si="1"/>
        <v>1225227990.3808589</v>
      </c>
      <c r="D19" s="24">
        <f ca="1">OFFSET(Import_SAS_CVS!CC16,(Synth!$D$3-1)*Synth!$E$3,0)</f>
        <v>1107847165.9375</v>
      </c>
      <c r="E19" s="24">
        <f ca="1">OFFSET(Import_SAS_CVS!BG16,(Synth!$D$3-1)*Synth!$E$3,0)</f>
        <v>656156285.61718798</v>
      </c>
      <c r="F19" s="24">
        <f ca="1">OFFSET(Import_SAS_CVS!CG16,(Synth!$D$3-1)*Synth!$E$3,0)</f>
        <v>117380824.443359</v>
      </c>
      <c r="G19" s="23">
        <f ca="1">OFFSET(Import_SAS_CVS!AO16,(Synth!$D$3-1)*Synth!$E$3,0)</f>
        <v>733186659.9375</v>
      </c>
      <c r="H19" s="24">
        <f ca="1">OFFSET(Import_SAS_CVS!AP16,(Synth!$D$3-1)*Synth!$E$3,0)</f>
        <v>11461898.915771499</v>
      </c>
      <c r="I19" s="24">
        <f ca="1">OFFSET(Import_SAS_CVS!AQ16,(Synth!$D$3-1)*Synth!$E$3,0)</f>
        <v>364653462.66796899</v>
      </c>
      <c r="J19" s="43">
        <f ca="1">OFFSET(Import_SAS_CVS!AR16,(Synth!$D$3-1)*Synth!$E$3,0)</f>
        <v>195806417.72070301</v>
      </c>
      <c r="K19" s="24">
        <f ca="1">OFFSET(Import_SAS_CVS!AS16,(Synth!$D$3-1)*Synth!$E$3,0)</f>
        <v>90346758.235351607</v>
      </c>
      <c r="L19" s="24">
        <f ca="1">OFFSET(Import_SAS_CVS!AT16,(Synth!$D$3-1)*Synth!$E$3,0)</f>
        <v>25038510.612060498</v>
      </c>
      <c r="M19" s="43">
        <f ca="1">OFFSET(Import_SAS_CVS!AU16,(Synth!$D$3-1)*Synth!$E$3,0)</f>
        <v>2375240.6337585398</v>
      </c>
      <c r="N19" s="24">
        <f ca="1">OFFSET(Import_SAS_CVS!AV16,(Synth!$D$3-1)*Synth!$E$3,0)</f>
        <v>592385745.80468798</v>
      </c>
      <c r="O19" s="25">
        <f ca="1">OFFSET(Import_SAS_CVS!AW16,(Synth!$D$3-1)*Synth!$E$3,0)</f>
        <v>56575636.052246101</v>
      </c>
      <c r="P19" s="115">
        <f ca="1">OFFSET(Import_SAS_CVS!AX16,(Synth!$D$3-1)*Synth!$E$3,0)</f>
        <v>199718326.20507801</v>
      </c>
      <c r="Q19" s="116">
        <f ca="1">OFFSET(Import_SAS_CVS!AY16,(Synth!$D$3-1)*Synth!$E$3,0)</f>
        <v>310654917.61718798</v>
      </c>
      <c r="R19" s="116">
        <f ca="1">OFFSET(Import_SAS_CVS!AZ16,(Synth!$D$3-1)*Synth!$E$3,0)</f>
        <v>221671311.49023399</v>
      </c>
      <c r="S19" s="116">
        <f ca="1">OFFSET(Import_SAS_CVS!BA16,(Synth!$D$3-1)*Synth!$E$3,0)</f>
        <v>251019593.00781301</v>
      </c>
      <c r="T19" s="116">
        <f ca="1">OFFSET(Import_SAS_CVS!BB16,(Synth!$D$3-1)*Synth!$E$3,0)</f>
        <v>0</v>
      </c>
      <c r="U19" s="116">
        <f ca="1">OFFSET(Import_SAS_CVS!BC16,(Synth!$D$3-1)*Synth!$E$3,0)</f>
        <v>122333959.11035199</v>
      </c>
      <c r="V19" s="116">
        <f ca="1">OFFSET(Import_SAS_CVS!BD16,(Synth!$D$3-1)*Synth!$E$3,0)</f>
        <v>71704832.328125</v>
      </c>
      <c r="W19" s="116">
        <f ca="1">OFFSET(Import_SAS_CVS!BE16,(Synth!$D$3-1)*Synth!$E$3,0)</f>
        <v>0</v>
      </c>
      <c r="X19" s="116">
        <f ca="1">OFFSET(Import_SAS_CVS!BF16,(Synth!$D$3-1)*Synth!$E$3,0)</f>
        <v>44617612.901367202</v>
      </c>
      <c r="Y19" s="117">
        <f ca="1">OFFSET(Import_SAS_CVS!CS16,(Synth!$D$3-1)*Synth!$E$3,0)</f>
        <v>1213426.8708190899</v>
      </c>
    </row>
    <row r="20" spans="1:25" ht="12" thickBot="1" x14ac:dyDescent="0.25">
      <c r="A20" s="26">
        <v>39447</v>
      </c>
      <c r="B20" s="27">
        <f t="shared" ca="1" si="0"/>
        <v>1918025503.4238291</v>
      </c>
      <c r="C20" s="27">
        <f t="shared" ca="1" si="1"/>
        <v>1248616960.8222661</v>
      </c>
      <c r="D20" s="28">
        <f ca="1">OFFSET(Import_SAS_CVS!CC17,(Synth!$D$3-1)*Synth!$E$3,0)</f>
        <v>1128137783.75</v>
      </c>
      <c r="E20" s="28">
        <f ca="1">OFFSET(Import_SAS_CVS!BG17,(Synth!$D$3-1)*Synth!$E$3,0)</f>
        <v>669408542.60156298</v>
      </c>
      <c r="F20" s="28">
        <f ca="1">OFFSET(Import_SAS_CVS!CG17,(Synth!$D$3-1)*Synth!$E$3,0)</f>
        <v>120479177.072266</v>
      </c>
      <c r="G20" s="29">
        <f ca="1">OFFSET(Import_SAS_CVS!AO17,(Synth!$D$3-1)*Synth!$E$3,0)</f>
        <v>754638719.84375</v>
      </c>
      <c r="H20" s="28">
        <f ca="1">OFFSET(Import_SAS_CVS!AP17,(Synth!$D$3-1)*Synth!$E$3,0)</f>
        <v>12848706.824707</v>
      </c>
      <c r="I20" s="28">
        <f ca="1">OFFSET(Import_SAS_CVS!AQ17,(Synth!$D$3-1)*Synth!$E$3,0)</f>
        <v>360479957.82031298</v>
      </c>
      <c r="J20" s="44">
        <f ca="1">OFFSET(Import_SAS_CVS!AR17,(Synth!$D$3-1)*Synth!$E$3,0)</f>
        <v>194542200.34960899</v>
      </c>
      <c r="K20" s="28">
        <f ca="1">OFFSET(Import_SAS_CVS!AS17,(Synth!$D$3-1)*Synth!$E$3,0)</f>
        <v>97198726.174804702</v>
      </c>
      <c r="L20" s="28">
        <f ca="1">OFFSET(Import_SAS_CVS!AT17,(Synth!$D$3-1)*Synth!$E$3,0)</f>
        <v>22016974.8830566</v>
      </c>
      <c r="M20" s="44">
        <f ca="1">OFFSET(Import_SAS_CVS!AU17,(Synth!$D$3-1)*Synth!$E$3,0)</f>
        <v>2153835.3846130399</v>
      </c>
      <c r="N20" s="28">
        <f ca="1">OFFSET(Import_SAS_CVS!AV17,(Synth!$D$3-1)*Synth!$E$3,0)</f>
        <v>633921167.71875</v>
      </c>
      <c r="O20" s="30">
        <f ca="1">OFFSET(Import_SAS_CVS!AW17,(Synth!$D$3-1)*Synth!$E$3,0)</f>
        <v>45622521.0615234</v>
      </c>
      <c r="P20" s="118">
        <f ca="1">OFFSET(Import_SAS_CVS!AX17,(Synth!$D$3-1)*Synth!$E$3,0)</f>
        <v>201097728.02734399</v>
      </c>
      <c r="Q20" s="119">
        <f ca="1">OFFSET(Import_SAS_CVS!AY17,(Synth!$D$3-1)*Synth!$E$3,0)</f>
        <v>315905170.32421899</v>
      </c>
      <c r="R20" s="119">
        <f ca="1">OFFSET(Import_SAS_CVS!AZ17,(Synth!$D$3-1)*Synth!$E$3,0)</f>
        <v>223413064.68359399</v>
      </c>
      <c r="S20" s="119">
        <f ca="1">OFFSET(Import_SAS_CVS!BA17,(Synth!$D$3-1)*Synth!$E$3,0)</f>
        <v>262122456.87304699</v>
      </c>
      <c r="T20" s="119">
        <f ca="1">OFFSET(Import_SAS_CVS!BB17,(Synth!$D$3-1)*Synth!$E$3,0)</f>
        <v>0</v>
      </c>
      <c r="U20" s="119">
        <f ca="1">OFFSET(Import_SAS_CVS!BC17,(Synth!$D$3-1)*Synth!$E$3,0)</f>
        <v>125044361.51757801</v>
      </c>
      <c r="V20" s="119">
        <f ca="1">OFFSET(Import_SAS_CVS!BD17,(Synth!$D$3-1)*Synth!$E$3,0)</f>
        <v>76864800.683593795</v>
      </c>
      <c r="W20" s="119">
        <f ca="1">OFFSET(Import_SAS_CVS!BE17,(Synth!$D$3-1)*Synth!$E$3,0)</f>
        <v>0</v>
      </c>
      <c r="X20" s="119">
        <f ca="1">OFFSET(Import_SAS_CVS!BF17,(Synth!$D$3-1)*Synth!$E$3,0)</f>
        <v>42552227.955566399</v>
      </c>
      <c r="Y20" s="120">
        <f ca="1">OFFSET(Import_SAS_CVS!CS17,(Synth!$D$3-1)*Synth!$E$3,0)</f>
        <v>1269503.79060364</v>
      </c>
    </row>
    <row r="21" spans="1:25" x14ac:dyDescent="0.2">
      <c r="A21" s="14">
        <v>39538</v>
      </c>
      <c r="B21" s="21">
        <f t="shared" ca="1" si="0"/>
        <v>1946626233.019532</v>
      </c>
      <c r="C21" s="21">
        <f t="shared" ca="1" si="1"/>
        <v>1259960668.746094</v>
      </c>
      <c r="D21" s="24">
        <f ca="1">OFFSET(Import_SAS_CVS!CC18,(Synth!$D$3-1)*Synth!$E$3,0)</f>
        <v>1136611688.40625</v>
      </c>
      <c r="E21" s="24">
        <f ca="1">OFFSET(Import_SAS_CVS!BG18,(Synth!$D$3-1)*Synth!$E$3,0)</f>
        <v>686665564.27343798</v>
      </c>
      <c r="F21" s="24">
        <f ca="1">OFFSET(Import_SAS_CVS!CG18,(Synth!$D$3-1)*Synth!$E$3,0)</f>
        <v>123348980.339844</v>
      </c>
      <c r="G21" s="23">
        <f ca="1">OFFSET(Import_SAS_CVS!AO18,(Synth!$D$3-1)*Synth!$E$3,0)</f>
        <v>768171868.140625</v>
      </c>
      <c r="H21" s="24">
        <f ca="1">OFFSET(Import_SAS_CVS!AP18,(Synth!$D$3-1)*Synth!$E$3,0)</f>
        <v>12801306.638061499</v>
      </c>
      <c r="I21" s="24">
        <f ca="1">OFFSET(Import_SAS_CVS!AQ18,(Synth!$D$3-1)*Synth!$E$3,0)</f>
        <v>357522953.96484399</v>
      </c>
      <c r="J21" s="43">
        <f ca="1">OFFSET(Import_SAS_CVS!AR18,(Synth!$D$3-1)*Synth!$E$3,0)</f>
        <v>195375869.36328101</v>
      </c>
      <c r="K21" s="24">
        <f ca="1">OFFSET(Import_SAS_CVS!AS18,(Synth!$D$3-1)*Synth!$E$3,0)</f>
        <v>107081123.62695301</v>
      </c>
      <c r="L21" s="24">
        <f ca="1">OFFSET(Import_SAS_CVS!AT18,(Synth!$D$3-1)*Synth!$E$3,0)</f>
        <v>19526546.647216801</v>
      </c>
      <c r="M21" s="43">
        <f ca="1">OFFSET(Import_SAS_CVS!AU18,(Synth!$D$3-1)*Synth!$E$3,0)</f>
        <v>1885120.0676269501</v>
      </c>
      <c r="N21" s="24">
        <f ca="1">OFFSET(Import_SAS_CVS!AV18,(Synth!$D$3-1)*Synth!$E$3,0)</f>
        <v>651454212.53125</v>
      </c>
      <c r="O21" s="25">
        <f ca="1">OFFSET(Import_SAS_CVS!AW18,(Synth!$D$3-1)*Synth!$E$3,0)</f>
        <v>37500987.458984397</v>
      </c>
      <c r="P21" s="115">
        <f ca="1">OFFSET(Import_SAS_CVS!AX18,(Synth!$D$3-1)*Synth!$E$3,0)</f>
        <v>202115054.24218801</v>
      </c>
      <c r="Q21" s="116">
        <f ca="1">OFFSET(Import_SAS_CVS!AY18,(Synth!$D$3-1)*Synth!$E$3,0)</f>
        <v>320571929.578125</v>
      </c>
      <c r="R21" s="116">
        <f ca="1">OFFSET(Import_SAS_CVS!AZ18,(Synth!$D$3-1)*Synth!$E$3,0)</f>
        <v>224259347.03515601</v>
      </c>
      <c r="S21" s="116">
        <f ca="1">OFFSET(Import_SAS_CVS!BA18,(Synth!$D$3-1)*Synth!$E$3,0)</f>
        <v>271062565.85156298</v>
      </c>
      <c r="T21" s="116">
        <f ca="1">OFFSET(Import_SAS_CVS!BB18,(Synth!$D$3-1)*Synth!$E$3,0)</f>
        <v>0</v>
      </c>
      <c r="U21" s="116">
        <f ca="1">OFFSET(Import_SAS_CVS!BC18,(Synth!$D$3-1)*Synth!$E$3,0)</f>
        <v>125713345.74707</v>
      </c>
      <c r="V21" s="116">
        <f ca="1">OFFSET(Import_SAS_CVS!BD18,(Synth!$D$3-1)*Synth!$E$3,0)</f>
        <v>80901632.421875</v>
      </c>
      <c r="W21" s="116">
        <f ca="1">OFFSET(Import_SAS_CVS!BE18,(Synth!$D$3-1)*Synth!$E$3,0)</f>
        <v>0</v>
      </c>
      <c r="X21" s="116">
        <f ca="1">OFFSET(Import_SAS_CVS!BF18,(Synth!$D$3-1)*Synth!$E$3,0)</f>
        <v>41157230.367675804</v>
      </c>
      <c r="Y21" s="117">
        <f ca="1">OFFSET(Import_SAS_CVS!CS18,(Synth!$D$3-1)*Synth!$E$3,0)</f>
        <v>1347456.7570190399</v>
      </c>
    </row>
    <row r="22" spans="1:25" x14ac:dyDescent="0.2">
      <c r="A22" s="20">
        <v>39629</v>
      </c>
      <c r="B22" s="21">
        <f t="shared" ca="1" si="0"/>
        <v>1982380853.516602</v>
      </c>
      <c r="C22" s="21">
        <f t="shared" ca="1" si="1"/>
        <v>1274695371.9306641</v>
      </c>
      <c r="D22" s="24">
        <f ca="1">OFFSET(Import_SAS_CVS!CC19,(Synth!$D$3-1)*Synth!$E$3,0)</f>
        <v>1148378773.21875</v>
      </c>
      <c r="E22" s="24">
        <f ca="1">OFFSET(Import_SAS_CVS!BG19,(Synth!$D$3-1)*Synth!$E$3,0)</f>
        <v>707685481.58593798</v>
      </c>
      <c r="F22" s="24">
        <f ca="1">OFFSET(Import_SAS_CVS!CG19,(Synth!$D$3-1)*Synth!$E$3,0)</f>
        <v>126316598.711914</v>
      </c>
      <c r="G22" s="23">
        <f ca="1">OFFSET(Import_SAS_CVS!AO19,(Synth!$D$3-1)*Synth!$E$3,0)</f>
        <v>786797108.484375</v>
      </c>
      <c r="H22" s="24">
        <f ca="1">OFFSET(Import_SAS_CVS!AP19,(Synth!$D$3-1)*Synth!$E$3,0)</f>
        <v>10567642.9145508</v>
      </c>
      <c r="I22" s="24">
        <f ca="1">OFFSET(Import_SAS_CVS!AQ19,(Synth!$D$3-1)*Synth!$E$3,0)</f>
        <v>351197378.02343798</v>
      </c>
      <c r="J22" s="43">
        <f ca="1">OFFSET(Import_SAS_CVS!AR19,(Synth!$D$3-1)*Synth!$E$3,0)</f>
        <v>193293601.27734399</v>
      </c>
      <c r="K22" s="24">
        <f ca="1">OFFSET(Import_SAS_CVS!AS19,(Synth!$D$3-1)*Synth!$E$3,0)</f>
        <v>109727413.571289</v>
      </c>
      <c r="L22" s="24">
        <f ca="1">OFFSET(Import_SAS_CVS!AT19,(Synth!$D$3-1)*Synth!$E$3,0)</f>
        <v>17381990.3745117</v>
      </c>
      <c r="M22" s="43">
        <f ca="1">OFFSET(Import_SAS_CVS!AU19,(Synth!$D$3-1)*Synth!$E$3,0)</f>
        <v>1677443.62823486</v>
      </c>
      <c r="N22" s="24">
        <f ca="1">OFFSET(Import_SAS_CVS!AV19,(Synth!$D$3-1)*Synth!$E$3,0)</f>
        <v>671723912.30468798</v>
      </c>
      <c r="O22" s="25">
        <f ca="1">OFFSET(Import_SAS_CVS!AW19,(Synth!$D$3-1)*Synth!$E$3,0)</f>
        <v>30976084.248779301</v>
      </c>
      <c r="P22" s="115">
        <f ca="1">OFFSET(Import_SAS_CVS!AX19,(Synth!$D$3-1)*Synth!$E$3,0)</f>
        <v>204218043.5625</v>
      </c>
      <c r="Q22" s="116">
        <f ca="1">OFFSET(Import_SAS_CVS!AY19,(Synth!$D$3-1)*Synth!$E$3,0)</f>
        <v>322055761.52734399</v>
      </c>
      <c r="R22" s="116">
        <f ca="1">OFFSET(Import_SAS_CVS!AZ19,(Synth!$D$3-1)*Synth!$E$3,0)</f>
        <v>223208363.77734399</v>
      </c>
      <c r="S22" s="116">
        <f ca="1">OFFSET(Import_SAS_CVS!BA19,(Synth!$D$3-1)*Synth!$E$3,0)</f>
        <v>278089425.89453101</v>
      </c>
      <c r="T22" s="116">
        <f ca="1">OFFSET(Import_SAS_CVS!BB19,(Synth!$D$3-1)*Synth!$E$3,0)</f>
        <v>0</v>
      </c>
      <c r="U22" s="116">
        <f ca="1">OFFSET(Import_SAS_CVS!BC19,(Synth!$D$3-1)*Synth!$E$3,0)</f>
        <v>124327805.665039</v>
      </c>
      <c r="V22" s="116">
        <f ca="1">OFFSET(Import_SAS_CVS!BD19,(Synth!$D$3-1)*Synth!$E$3,0)</f>
        <v>85035163.936523393</v>
      </c>
      <c r="W22" s="116">
        <f ca="1">OFFSET(Import_SAS_CVS!BE19,(Synth!$D$3-1)*Synth!$E$3,0)</f>
        <v>0</v>
      </c>
      <c r="X22" s="116">
        <f ca="1">OFFSET(Import_SAS_CVS!BF19,(Synth!$D$3-1)*Synth!$E$3,0)</f>
        <v>40472235.28125</v>
      </c>
      <c r="Y22" s="117">
        <f ca="1">OFFSET(Import_SAS_CVS!CS19,(Synth!$D$3-1)*Synth!$E$3,0)</f>
        <v>1428016.0332031299</v>
      </c>
    </row>
    <row r="23" spans="1:25" x14ac:dyDescent="0.2">
      <c r="A23" s="20">
        <v>39721</v>
      </c>
      <c r="B23" s="21">
        <f t="shared" ca="1" si="0"/>
        <v>2023844671.648438</v>
      </c>
      <c r="C23" s="21">
        <f t="shared" ca="1" si="1"/>
        <v>1295484175.609375</v>
      </c>
      <c r="D23" s="24">
        <f ca="1">OFFSET(Import_SAS_CVS!CC20,(Synth!$D$3-1)*Synth!$E$3,0)</f>
        <v>1166190138.71875</v>
      </c>
      <c r="E23" s="24">
        <f ca="1">OFFSET(Import_SAS_CVS!BG20,(Synth!$D$3-1)*Synth!$E$3,0)</f>
        <v>728360496.03906298</v>
      </c>
      <c r="F23" s="24">
        <f ca="1">OFFSET(Import_SAS_CVS!CG20,(Synth!$D$3-1)*Synth!$E$3,0)</f>
        <v>129294036.890625</v>
      </c>
      <c r="G23" s="23">
        <f ca="1">OFFSET(Import_SAS_CVS!AO20,(Synth!$D$3-1)*Synth!$E$3,0)</f>
        <v>809359170.890625</v>
      </c>
      <c r="H23" s="24">
        <f ca="1">OFFSET(Import_SAS_CVS!AP20,(Synth!$D$3-1)*Synth!$E$3,0)</f>
        <v>15063166.248779301</v>
      </c>
      <c r="I23" s="24">
        <f ca="1">OFFSET(Import_SAS_CVS!AQ20,(Synth!$D$3-1)*Synth!$E$3,0)</f>
        <v>341017846.66015601</v>
      </c>
      <c r="J23" s="43">
        <f ca="1">OFFSET(Import_SAS_CVS!AR20,(Synth!$D$3-1)*Synth!$E$3,0)</f>
        <v>190071738.81835899</v>
      </c>
      <c r="K23" s="24">
        <f ca="1">OFFSET(Import_SAS_CVS!AS20,(Synth!$D$3-1)*Synth!$E$3,0)</f>
        <v>113097876.61035199</v>
      </c>
      <c r="L23" s="24">
        <f ca="1">OFFSET(Import_SAS_CVS!AT20,(Synth!$D$3-1)*Synth!$E$3,0)</f>
        <v>14497758.8859863</v>
      </c>
      <c r="M23" s="43">
        <f ca="1">OFFSET(Import_SAS_CVS!AU20,(Synth!$D$3-1)*Synth!$E$3,0)</f>
        <v>1412776.81521606</v>
      </c>
      <c r="N23" s="24">
        <f ca="1">OFFSET(Import_SAS_CVS!AV20,(Synth!$D$3-1)*Synth!$E$3,0)</f>
        <v>697423276.078125</v>
      </c>
      <c r="O23" s="25">
        <f ca="1">OFFSET(Import_SAS_CVS!AW20,(Synth!$D$3-1)*Synth!$E$3,0)</f>
        <v>26911405.5383301</v>
      </c>
      <c r="P23" s="115">
        <f ca="1">OFFSET(Import_SAS_CVS!AX20,(Synth!$D$3-1)*Synth!$E$3,0)</f>
        <v>202455497.70117199</v>
      </c>
      <c r="Q23" s="116">
        <f ca="1">OFFSET(Import_SAS_CVS!AY20,(Synth!$D$3-1)*Synth!$E$3,0)</f>
        <v>327715717.73828101</v>
      </c>
      <c r="R23" s="116">
        <f ca="1">OFFSET(Import_SAS_CVS!AZ20,(Synth!$D$3-1)*Synth!$E$3,0)</f>
        <v>221577185.31640601</v>
      </c>
      <c r="S23" s="116">
        <f ca="1">OFFSET(Import_SAS_CVS!BA20,(Synth!$D$3-1)*Synth!$E$3,0)</f>
        <v>285489133.578125</v>
      </c>
      <c r="T23" s="116">
        <f ca="1">OFFSET(Import_SAS_CVS!BB20,(Synth!$D$3-1)*Synth!$E$3,0)</f>
        <v>0</v>
      </c>
      <c r="U23" s="116">
        <f ca="1">OFFSET(Import_SAS_CVS!BC20,(Synth!$D$3-1)*Synth!$E$3,0)</f>
        <v>127798936.07617199</v>
      </c>
      <c r="V23" s="116">
        <f ca="1">OFFSET(Import_SAS_CVS!BD20,(Synth!$D$3-1)*Synth!$E$3,0)</f>
        <v>88335652.249023393</v>
      </c>
      <c r="W23" s="116">
        <f ca="1">OFFSET(Import_SAS_CVS!BE20,(Synth!$D$3-1)*Synth!$E$3,0)</f>
        <v>0</v>
      </c>
      <c r="X23" s="116">
        <f ca="1">OFFSET(Import_SAS_CVS!BF20,(Synth!$D$3-1)*Synth!$E$3,0)</f>
        <v>39077356.8046875</v>
      </c>
      <c r="Y23" s="117">
        <f ca="1">OFFSET(Import_SAS_CVS!CS20,(Synth!$D$3-1)*Synth!$E$3,0)</f>
        <v>1481628.2495269801</v>
      </c>
    </row>
    <row r="24" spans="1:25" ht="12" thickBot="1" x14ac:dyDescent="0.25">
      <c r="A24" s="26">
        <v>39813</v>
      </c>
      <c r="B24" s="27">
        <f t="shared" ca="1" si="0"/>
        <v>2036782520.3105469</v>
      </c>
      <c r="C24" s="27">
        <f t="shared" ca="1" si="1"/>
        <v>1292891575.7871089</v>
      </c>
      <c r="D24" s="28">
        <f ca="1">OFFSET(Import_SAS_CVS!CC21,(Synth!$D$3-1)*Synth!$E$3,0)</f>
        <v>1161746727.25</v>
      </c>
      <c r="E24" s="28">
        <f ca="1">OFFSET(Import_SAS_CVS!BG21,(Synth!$D$3-1)*Synth!$E$3,0)</f>
        <v>743890944.52343798</v>
      </c>
      <c r="F24" s="28">
        <f ca="1">OFFSET(Import_SAS_CVS!CG21,(Synth!$D$3-1)*Synth!$E$3,0)</f>
        <v>131144848.537109</v>
      </c>
      <c r="G24" s="29">
        <f ca="1">OFFSET(Import_SAS_CVS!AO21,(Synth!$D$3-1)*Synth!$E$3,0)</f>
        <v>818610755.171875</v>
      </c>
      <c r="H24" s="28">
        <f ca="1">OFFSET(Import_SAS_CVS!AP21,(Synth!$D$3-1)*Synth!$E$3,0)</f>
        <v>14542633.169311499</v>
      </c>
      <c r="I24" s="28">
        <f ca="1">OFFSET(Import_SAS_CVS!AQ21,(Synth!$D$3-1)*Synth!$E$3,0)</f>
        <v>330226052.4375</v>
      </c>
      <c r="J24" s="44">
        <f ca="1">OFFSET(Import_SAS_CVS!AR21,(Synth!$D$3-1)*Synth!$E$3,0)</f>
        <v>184513471.70507801</v>
      </c>
      <c r="K24" s="28">
        <f ca="1">OFFSET(Import_SAS_CVS!AS21,(Synth!$D$3-1)*Synth!$E$3,0)</f>
        <v>118656677.991211</v>
      </c>
      <c r="L24" s="28">
        <f ca="1">OFFSET(Import_SAS_CVS!AT21,(Synth!$D$3-1)*Synth!$E$3,0)</f>
        <v>11361403.5665283</v>
      </c>
      <c r="M24" s="44">
        <f ca="1">OFFSET(Import_SAS_CVS!AU21,(Synth!$D$3-1)*Synth!$E$3,0)</f>
        <v>1128883.6174469001</v>
      </c>
      <c r="N24" s="28">
        <f ca="1">OFFSET(Import_SAS_CVS!AV21,(Synth!$D$3-1)*Synth!$E$3,0)</f>
        <v>728975513.72656298</v>
      </c>
      <c r="O24" s="30">
        <f ca="1">OFFSET(Import_SAS_CVS!AW21,(Synth!$D$3-1)*Synth!$E$3,0)</f>
        <v>21766148.8583984</v>
      </c>
      <c r="P24" s="118">
        <f ca="1">OFFSET(Import_SAS_CVS!AX21,(Synth!$D$3-1)*Synth!$E$3,0)</f>
        <v>198595483.9375</v>
      </c>
      <c r="Q24" s="119">
        <f ca="1">OFFSET(Import_SAS_CVS!AY21,(Synth!$D$3-1)*Synth!$E$3,0)</f>
        <v>328455651.59375</v>
      </c>
      <c r="R24" s="119">
        <f ca="1">OFFSET(Import_SAS_CVS!AZ21,(Synth!$D$3-1)*Synth!$E$3,0)</f>
        <v>219082577.25585899</v>
      </c>
      <c r="S24" s="119">
        <f ca="1">OFFSET(Import_SAS_CVS!BA21,(Synth!$D$3-1)*Synth!$E$3,0)</f>
        <v>289529181.171875</v>
      </c>
      <c r="T24" s="119">
        <f ca="1">OFFSET(Import_SAS_CVS!BB21,(Synth!$D$3-1)*Synth!$E$3,0)</f>
        <v>0</v>
      </c>
      <c r="U24" s="119">
        <f ca="1">OFFSET(Import_SAS_CVS!BC21,(Synth!$D$3-1)*Synth!$E$3,0)</f>
        <v>127265904.11425801</v>
      </c>
      <c r="V24" s="119">
        <f ca="1">OFFSET(Import_SAS_CVS!BD21,(Synth!$D$3-1)*Synth!$E$3,0)</f>
        <v>91486410.607421905</v>
      </c>
      <c r="W24" s="119">
        <f ca="1">OFFSET(Import_SAS_CVS!BE21,(Synth!$D$3-1)*Synth!$E$3,0)</f>
        <v>0</v>
      </c>
      <c r="X24" s="119">
        <f ca="1">OFFSET(Import_SAS_CVS!BF21,(Synth!$D$3-1)*Synth!$E$3,0)</f>
        <v>38028440.385742202</v>
      </c>
      <c r="Y24" s="120">
        <f ca="1">OFFSET(Import_SAS_CVS!CS21,(Synth!$D$3-1)*Synth!$E$3,0)</f>
        <v>1565681.1513519301</v>
      </c>
    </row>
    <row r="25" spans="1:25" x14ac:dyDescent="0.2">
      <c r="A25" s="14">
        <v>39903</v>
      </c>
      <c r="B25" s="21">
        <f t="shared" ca="1" si="0"/>
        <v>2054776312.5839889</v>
      </c>
      <c r="C25" s="21">
        <f t="shared" ca="1" si="1"/>
        <v>1296745207.5058639</v>
      </c>
      <c r="D25" s="24">
        <f ca="1">OFFSET(Import_SAS_CVS!CC22,(Synth!$D$3-1)*Synth!$E$3,0)</f>
        <v>1164333157.98438</v>
      </c>
      <c r="E25" s="24">
        <f ca="1">OFFSET(Import_SAS_CVS!BG22,(Synth!$D$3-1)*Synth!$E$3,0)</f>
        <v>758031105.078125</v>
      </c>
      <c r="F25" s="24">
        <f ca="1">OFFSET(Import_SAS_CVS!CG22,(Synth!$D$3-1)*Synth!$E$3,0)</f>
        <v>132412049.521484</v>
      </c>
      <c r="G25" s="23">
        <f ca="1">OFFSET(Import_SAS_CVS!AO22,(Synth!$D$3-1)*Synth!$E$3,0)</f>
        <v>829438169.05468798</v>
      </c>
      <c r="H25" s="24">
        <f ca="1">OFFSET(Import_SAS_CVS!AP22,(Synth!$D$3-1)*Synth!$E$3,0)</f>
        <v>15910859.2393799</v>
      </c>
      <c r="I25" s="24">
        <f ca="1">OFFSET(Import_SAS_CVS!AQ22,(Synth!$D$3-1)*Synth!$E$3,0)</f>
        <v>318103992.5</v>
      </c>
      <c r="J25" s="43">
        <f ca="1">OFFSET(Import_SAS_CVS!AR22,(Synth!$D$3-1)*Synth!$E$3,0)</f>
        <v>181099382.63281301</v>
      </c>
      <c r="K25" s="24">
        <f ca="1">OFFSET(Import_SAS_CVS!AS22,(Synth!$D$3-1)*Synth!$E$3,0)</f>
        <v>123154110.37011699</v>
      </c>
      <c r="L25" s="24">
        <f ca="1">OFFSET(Import_SAS_CVS!AT22,(Synth!$D$3-1)*Synth!$E$3,0)</f>
        <v>10279013.9094238</v>
      </c>
      <c r="M25" s="43">
        <f ca="1">OFFSET(Import_SAS_CVS!AU22,(Synth!$D$3-1)*Synth!$E$3,0)</f>
        <v>952609.61174011196</v>
      </c>
      <c r="N25" s="24">
        <f ca="1">OFFSET(Import_SAS_CVS!AV22,(Synth!$D$3-1)*Synth!$E$3,0)</f>
        <v>740969638.69531298</v>
      </c>
      <c r="O25" s="25">
        <f ca="1">OFFSET(Import_SAS_CVS!AW22,(Synth!$D$3-1)*Synth!$E$3,0)</f>
        <v>17068079.845458999</v>
      </c>
      <c r="P25" s="115">
        <f ca="1">OFFSET(Import_SAS_CVS!AX22,(Synth!$D$3-1)*Synth!$E$3,0)</f>
        <v>197509811.51953101</v>
      </c>
      <c r="Q25" s="116">
        <f ca="1">OFFSET(Import_SAS_CVS!AY22,(Synth!$D$3-1)*Synth!$E$3,0)</f>
        <v>328850824.38671899</v>
      </c>
      <c r="R25" s="116">
        <f ca="1">OFFSET(Import_SAS_CVS!AZ22,(Synth!$D$3-1)*Synth!$E$3,0)</f>
        <v>215284552.51171899</v>
      </c>
      <c r="S25" s="116">
        <f ca="1">OFFSET(Import_SAS_CVS!BA22,(Synth!$D$3-1)*Synth!$E$3,0)</f>
        <v>294446739.68359399</v>
      </c>
      <c r="T25" s="116">
        <f ca="1">OFFSET(Import_SAS_CVS!BB22,(Synth!$D$3-1)*Synth!$E$3,0)</f>
        <v>0</v>
      </c>
      <c r="U25" s="116">
        <f ca="1">OFFSET(Import_SAS_CVS!BC22,(Synth!$D$3-1)*Synth!$E$3,0)</f>
        <v>127180911.125</v>
      </c>
      <c r="V25" s="116">
        <f ca="1">OFFSET(Import_SAS_CVS!BD22,(Synth!$D$3-1)*Synth!$E$3,0)</f>
        <v>93863158.590820298</v>
      </c>
      <c r="W25" s="116">
        <f ca="1">OFFSET(Import_SAS_CVS!BE22,(Synth!$D$3-1)*Synth!$E$3,0)</f>
        <v>0</v>
      </c>
      <c r="X25" s="116">
        <f ca="1">OFFSET(Import_SAS_CVS!BF22,(Synth!$D$3-1)*Synth!$E$3,0)</f>
        <v>37279825.989257798</v>
      </c>
      <c r="Y25" s="117">
        <f ca="1">OFFSET(Import_SAS_CVS!CS22,(Synth!$D$3-1)*Synth!$E$3,0)</f>
        <v>1614447.28617859</v>
      </c>
    </row>
    <row r="26" spans="1:25" x14ac:dyDescent="0.2">
      <c r="A26" s="20">
        <v>39994</v>
      </c>
      <c r="B26" s="21">
        <f t="shared" ca="1" si="0"/>
        <v>2078501114.3623049</v>
      </c>
      <c r="C26" s="21">
        <f t="shared" ca="1" si="1"/>
        <v>1305577058.6591799</v>
      </c>
      <c r="D26" s="24">
        <f ca="1">OFFSET(Import_SAS_CVS!CC23,(Synth!$D$3-1)*Synth!$E$3,0)</f>
        <v>1172107907.75</v>
      </c>
      <c r="E26" s="24">
        <f ca="1">OFFSET(Import_SAS_CVS!BG23,(Synth!$D$3-1)*Synth!$E$3,0)</f>
        <v>772924055.703125</v>
      </c>
      <c r="F26" s="24">
        <f ca="1">OFFSET(Import_SAS_CVS!CG23,(Synth!$D$3-1)*Synth!$E$3,0)</f>
        <v>133469150.90918</v>
      </c>
      <c r="G26" s="23">
        <f ca="1">OFFSET(Import_SAS_CVS!AO23,(Synth!$D$3-1)*Synth!$E$3,0)</f>
        <v>849395817.07031298</v>
      </c>
      <c r="H26" s="24">
        <f ca="1">OFFSET(Import_SAS_CVS!AP23,(Synth!$D$3-1)*Synth!$E$3,0)</f>
        <v>15722182.833618199</v>
      </c>
      <c r="I26" s="24">
        <f ca="1">OFFSET(Import_SAS_CVS!AQ23,(Synth!$D$3-1)*Synth!$E$3,0)</f>
        <v>307592983.55078101</v>
      </c>
      <c r="J26" s="43">
        <f ca="1">OFFSET(Import_SAS_CVS!AR23,(Synth!$D$3-1)*Synth!$E$3,0)</f>
        <v>175023719.21093801</v>
      </c>
      <c r="K26" s="24">
        <f ca="1">OFFSET(Import_SAS_CVS!AS23,(Synth!$D$3-1)*Synth!$E$3,0)</f>
        <v>126149644.5</v>
      </c>
      <c r="L26" s="24">
        <f ca="1">OFFSET(Import_SAS_CVS!AT23,(Synth!$D$3-1)*Synth!$E$3,0)</f>
        <v>8249829.5320434598</v>
      </c>
      <c r="M26" s="43">
        <f ca="1">OFFSET(Import_SAS_CVS!AU23,(Synth!$D$3-1)*Synth!$E$3,0)</f>
        <v>754914.20657348598</v>
      </c>
      <c r="N26" s="24">
        <f ca="1">OFFSET(Import_SAS_CVS!AV23,(Synth!$D$3-1)*Synth!$E$3,0)</f>
        <v>757683506.69531298</v>
      </c>
      <c r="O26" s="25">
        <f ca="1">OFFSET(Import_SAS_CVS!AW23,(Synth!$D$3-1)*Synth!$E$3,0)</f>
        <v>12997649.111572299</v>
      </c>
      <c r="P26" s="115">
        <f ca="1">OFFSET(Import_SAS_CVS!AX23,(Synth!$D$3-1)*Synth!$E$3,0)</f>
        <v>197565923.99804699</v>
      </c>
      <c r="Q26" s="116">
        <f ca="1">OFFSET(Import_SAS_CVS!AY23,(Synth!$D$3-1)*Synth!$E$3,0)</f>
        <v>335177677.89453101</v>
      </c>
      <c r="R26" s="116">
        <f ca="1">OFFSET(Import_SAS_CVS!AZ23,(Synth!$D$3-1)*Synth!$E$3,0)</f>
        <v>213987935.73046899</v>
      </c>
      <c r="S26" s="116">
        <f ca="1">OFFSET(Import_SAS_CVS!BA23,(Synth!$D$3-1)*Synth!$E$3,0)</f>
        <v>298817351.96093798</v>
      </c>
      <c r="T26" s="116">
        <f ca="1">OFFSET(Import_SAS_CVS!BB23,(Synth!$D$3-1)*Synth!$E$3,0)</f>
        <v>0</v>
      </c>
      <c r="U26" s="116">
        <f ca="1">OFFSET(Import_SAS_CVS!BC23,(Synth!$D$3-1)*Synth!$E$3,0)</f>
        <v>128021769.040039</v>
      </c>
      <c r="V26" s="116">
        <f ca="1">OFFSET(Import_SAS_CVS!BD23,(Synth!$D$3-1)*Synth!$E$3,0)</f>
        <v>95523112.403320298</v>
      </c>
      <c r="W26" s="116">
        <f ca="1">OFFSET(Import_SAS_CVS!BE23,(Synth!$D$3-1)*Synth!$E$3,0)</f>
        <v>0</v>
      </c>
      <c r="X26" s="116">
        <f ca="1">OFFSET(Import_SAS_CVS!BF23,(Synth!$D$3-1)*Synth!$E$3,0)</f>
        <v>36286753.191894501</v>
      </c>
      <c r="Y26" s="117">
        <f ca="1">OFFSET(Import_SAS_CVS!CS23,(Synth!$D$3-1)*Synth!$E$3,0)</f>
        <v>1659821.2912445101</v>
      </c>
    </row>
    <row r="27" spans="1:25" x14ac:dyDescent="0.2">
      <c r="A27" s="20">
        <v>40086</v>
      </c>
      <c r="B27" s="21">
        <f t="shared" ca="1" si="0"/>
        <v>2107590612.332037</v>
      </c>
      <c r="C27" s="21">
        <f t="shared" ca="1" si="1"/>
        <v>1317242361.402349</v>
      </c>
      <c r="D27" s="24">
        <f ca="1">OFFSET(Import_SAS_CVS!CC24,(Synth!$D$3-1)*Synth!$E$3,0)</f>
        <v>1181807366.92188</v>
      </c>
      <c r="E27" s="24">
        <f ca="1">OFFSET(Import_SAS_CVS!BG24,(Synth!$D$3-1)*Synth!$E$3,0)</f>
        <v>790348250.92968798</v>
      </c>
      <c r="F27" s="24">
        <f ca="1">OFFSET(Import_SAS_CVS!CG24,(Synth!$D$3-1)*Synth!$E$3,0)</f>
        <v>135434994.48046899</v>
      </c>
      <c r="G27" s="23">
        <f ca="1">OFFSET(Import_SAS_CVS!AO24,(Synth!$D$3-1)*Synth!$E$3,0)</f>
        <v>868270089.734375</v>
      </c>
      <c r="H27" s="24">
        <f ca="1">OFFSET(Import_SAS_CVS!AP24,(Synth!$D$3-1)*Synth!$E$3,0)</f>
        <v>17334785.642822299</v>
      </c>
      <c r="I27" s="24">
        <f ca="1">OFFSET(Import_SAS_CVS!AQ24,(Synth!$D$3-1)*Synth!$E$3,0)</f>
        <v>298194588.00781298</v>
      </c>
      <c r="J27" s="43">
        <f ca="1">OFFSET(Import_SAS_CVS!AR24,(Synth!$D$3-1)*Synth!$E$3,0)</f>
        <v>172075572.93554699</v>
      </c>
      <c r="K27" s="24">
        <f ca="1">OFFSET(Import_SAS_CVS!AS24,(Synth!$D$3-1)*Synth!$E$3,0)</f>
        <v>128966128.433594</v>
      </c>
      <c r="L27" s="24">
        <f ca="1">OFFSET(Import_SAS_CVS!AT24,(Synth!$D$3-1)*Synth!$E$3,0)</f>
        <v>6021235.0394897498</v>
      </c>
      <c r="M27" s="43">
        <f ca="1">OFFSET(Import_SAS_CVS!AU24,(Synth!$D$3-1)*Synth!$E$3,0)</f>
        <v>544111.51949310303</v>
      </c>
      <c r="N27" s="24">
        <f ca="1">OFFSET(Import_SAS_CVS!AV24,(Synth!$D$3-1)*Synth!$E$3,0)</f>
        <v>779171197.265625</v>
      </c>
      <c r="O27" s="25">
        <f ca="1">OFFSET(Import_SAS_CVS!AW24,(Synth!$D$3-1)*Synth!$E$3,0)</f>
        <v>9377463.9986572303</v>
      </c>
      <c r="P27" s="115">
        <f ca="1">OFFSET(Import_SAS_CVS!AX24,(Synth!$D$3-1)*Synth!$E$3,0)</f>
        <v>194085886.26757801</v>
      </c>
      <c r="Q27" s="116">
        <f ca="1">OFFSET(Import_SAS_CVS!AY24,(Synth!$D$3-1)*Synth!$E$3,0)</f>
        <v>338790013.453125</v>
      </c>
      <c r="R27" s="116">
        <f ca="1">OFFSET(Import_SAS_CVS!AZ24,(Synth!$D$3-1)*Synth!$E$3,0)</f>
        <v>213696841.66210899</v>
      </c>
      <c r="S27" s="116">
        <f ca="1">OFFSET(Import_SAS_CVS!BA24,(Synth!$D$3-1)*Synth!$E$3,0)</f>
        <v>304167188.55859399</v>
      </c>
      <c r="T27" s="116">
        <f ca="1">OFFSET(Import_SAS_CVS!BB24,(Synth!$D$3-1)*Synth!$E$3,0)</f>
        <v>0</v>
      </c>
      <c r="U27" s="116">
        <f ca="1">OFFSET(Import_SAS_CVS!BC24,(Synth!$D$3-1)*Synth!$E$3,0)</f>
        <v>129040017.13867199</v>
      </c>
      <c r="V27" s="116">
        <f ca="1">OFFSET(Import_SAS_CVS!BD24,(Synth!$D$3-1)*Synth!$E$3,0)</f>
        <v>97820647.231445298</v>
      </c>
      <c r="W27" s="116">
        <f ca="1">OFFSET(Import_SAS_CVS!BE24,(Synth!$D$3-1)*Synth!$E$3,0)</f>
        <v>0</v>
      </c>
      <c r="X27" s="116">
        <f ca="1">OFFSET(Import_SAS_CVS!BF24,(Synth!$D$3-1)*Synth!$E$3,0)</f>
        <v>35533842.109863304</v>
      </c>
      <c r="Y27" s="117">
        <f ca="1">OFFSET(Import_SAS_CVS!CS24,(Synth!$D$3-1)*Synth!$E$3,0)</f>
        <v>1760689.46003723</v>
      </c>
    </row>
    <row r="28" spans="1:25" ht="12" thickBot="1" x14ac:dyDescent="0.25">
      <c r="A28" s="26">
        <v>40178</v>
      </c>
      <c r="B28" s="27">
        <f t="shared" ca="1" si="0"/>
        <v>2128252190.445318</v>
      </c>
      <c r="C28" s="27">
        <f t="shared" ca="1" si="1"/>
        <v>1323850979.67188</v>
      </c>
      <c r="D28" s="28">
        <f ca="1">OFFSET(Import_SAS_CVS!CC25,(Synth!$D$3-1)*Synth!$E$3,0)</f>
        <v>1187826097.39063</v>
      </c>
      <c r="E28" s="28">
        <f ca="1">OFFSET(Import_SAS_CVS!BG25,(Synth!$D$3-1)*Synth!$E$3,0)</f>
        <v>804401210.77343798</v>
      </c>
      <c r="F28" s="28">
        <f ca="1">OFFSET(Import_SAS_CVS!CG25,(Synth!$D$3-1)*Synth!$E$3,0)</f>
        <v>136024882.28125</v>
      </c>
      <c r="G28" s="29">
        <f ca="1">OFFSET(Import_SAS_CVS!AO25,(Synth!$D$3-1)*Synth!$E$3,0)</f>
        <v>886161911.6875</v>
      </c>
      <c r="H28" s="28">
        <f ca="1">OFFSET(Import_SAS_CVS!AP25,(Synth!$D$3-1)*Synth!$E$3,0)</f>
        <v>15871487.998535199</v>
      </c>
      <c r="I28" s="28">
        <f ca="1">OFFSET(Import_SAS_CVS!AQ25,(Synth!$D$3-1)*Synth!$E$3,0)</f>
        <v>286747874.88671899</v>
      </c>
      <c r="J28" s="44">
        <f ca="1">OFFSET(Import_SAS_CVS!AR25,(Synth!$D$3-1)*Synth!$E$3,0)</f>
        <v>169253952.31054699</v>
      </c>
      <c r="K28" s="28">
        <f ca="1">OFFSET(Import_SAS_CVS!AS25,(Synth!$D$3-1)*Synth!$E$3,0)</f>
        <v>133032410.663086</v>
      </c>
      <c r="L28" s="28">
        <f ca="1">OFFSET(Import_SAS_CVS!AT25,(Synth!$D$3-1)*Synth!$E$3,0)</f>
        <v>3159167.5516357399</v>
      </c>
      <c r="M28" s="44">
        <f ca="1">OFFSET(Import_SAS_CVS!AU25,(Synth!$D$3-1)*Synth!$E$3,0)</f>
        <v>338001.33487701399</v>
      </c>
      <c r="N28" s="28">
        <f ca="1">OFFSET(Import_SAS_CVS!AV25,(Synth!$D$3-1)*Synth!$E$3,0)</f>
        <v>801862098.6875</v>
      </c>
      <c r="O28" s="30">
        <f ca="1">OFFSET(Import_SAS_CVS!AW25,(Synth!$D$3-1)*Synth!$E$3,0)</f>
        <v>6085331.8685913105</v>
      </c>
      <c r="P28" s="118">
        <f ca="1">OFFSET(Import_SAS_CVS!AX25,(Synth!$D$3-1)*Synth!$E$3,0)</f>
        <v>194157499.06054699</v>
      </c>
      <c r="Q28" s="119">
        <f ca="1">OFFSET(Import_SAS_CVS!AY25,(Synth!$D$3-1)*Synth!$E$3,0)</f>
        <v>342196063.83203101</v>
      </c>
      <c r="R28" s="119">
        <f ca="1">OFFSET(Import_SAS_CVS!AZ25,(Synth!$D$3-1)*Synth!$E$3,0)</f>
        <v>211493156.61132801</v>
      </c>
      <c r="S28" s="119">
        <f ca="1">OFFSET(Import_SAS_CVS!BA25,(Synth!$D$3-1)*Synth!$E$3,0)</f>
        <v>315327453.60156298</v>
      </c>
      <c r="T28" s="119">
        <f ca="1">OFFSET(Import_SAS_CVS!BB25,(Synth!$D$3-1)*Synth!$E$3,0)</f>
        <v>0</v>
      </c>
      <c r="U28" s="119">
        <f ca="1">OFFSET(Import_SAS_CVS!BC25,(Synth!$D$3-1)*Synth!$E$3,0)</f>
        <v>127636504.62695301</v>
      </c>
      <c r="V28" s="119">
        <f ca="1">OFFSET(Import_SAS_CVS!BD25,(Synth!$D$3-1)*Synth!$E$3,0)</f>
        <v>99466156.994140595</v>
      </c>
      <c r="W28" s="119">
        <f ca="1">OFFSET(Import_SAS_CVS!BE25,(Synth!$D$3-1)*Synth!$E$3,0)</f>
        <v>0</v>
      </c>
      <c r="X28" s="119">
        <f ca="1">OFFSET(Import_SAS_CVS!BF25,(Synth!$D$3-1)*Synth!$E$3,0)</f>
        <v>34777827.4208984</v>
      </c>
      <c r="Y28" s="120">
        <f ca="1">OFFSET(Import_SAS_CVS!CS25,(Synth!$D$3-1)*Synth!$E$3,0)</f>
        <v>1863552.8258819601</v>
      </c>
    </row>
    <row r="29" spans="1:25" x14ac:dyDescent="0.2">
      <c r="A29" s="14">
        <v>40268</v>
      </c>
      <c r="B29" s="21">
        <f t="shared" ca="1" si="0"/>
        <v>2153534121.7636719</v>
      </c>
      <c r="C29" s="21">
        <f t="shared" ca="1" si="1"/>
        <v>1332287499.9511719</v>
      </c>
      <c r="D29" s="24">
        <f ca="1">OFFSET(Import_SAS_CVS!CC26,(Synth!$D$3-1)*Synth!$E$3,0)</f>
        <v>1195278928.5</v>
      </c>
      <c r="E29" s="24">
        <f ca="1">OFFSET(Import_SAS_CVS!BG26,(Synth!$D$3-1)*Synth!$E$3,0)</f>
        <v>821246621.8125</v>
      </c>
      <c r="F29" s="24">
        <f ca="1">OFFSET(Import_SAS_CVS!CG26,(Synth!$D$3-1)*Synth!$E$3,0)</f>
        <v>137008571.45117199</v>
      </c>
      <c r="G29" s="23">
        <f ca="1">OFFSET(Import_SAS_CVS!AO26,(Synth!$D$3-1)*Synth!$E$3,0)</f>
        <v>902129152.765625</v>
      </c>
      <c r="H29" s="24">
        <f ca="1">OFFSET(Import_SAS_CVS!AP26,(Synth!$D$3-1)*Synth!$E$3,0)</f>
        <v>17020137.279785201</v>
      </c>
      <c r="I29" s="24">
        <f ca="1">OFFSET(Import_SAS_CVS!AQ26,(Synth!$D$3-1)*Synth!$E$3,0)</f>
        <v>275296992.60156298</v>
      </c>
      <c r="J29" s="43">
        <f ca="1">OFFSET(Import_SAS_CVS!AR26,(Synth!$D$3-1)*Synth!$E$3,0)</f>
        <v>167492829.14453101</v>
      </c>
      <c r="K29" s="24">
        <f ca="1">OFFSET(Import_SAS_CVS!AS26,(Synth!$D$3-1)*Synth!$E$3,0)</f>
        <v>135250957.40429699</v>
      </c>
      <c r="L29" s="24">
        <f ca="1">OFFSET(Import_SAS_CVS!AT26,(Synth!$D$3-1)*Synth!$E$3,0)</f>
        <v>0</v>
      </c>
      <c r="M29" s="43">
        <f ca="1">OFFSET(Import_SAS_CVS!AU26,(Synth!$D$3-1)*Synth!$E$3,0)</f>
        <v>0</v>
      </c>
      <c r="N29" s="24">
        <f ca="1">OFFSET(Import_SAS_CVS!AV26,(Synth!$D$3-1)*Synth!$E$3,0)</f>
        <v>817230739.99218798</v>
      </c>
      <c r="O29" s="25">
        <f ca="1">OFFSET(Import_SAS_CVS!AW26,(Synth!$D$3-1)*Synth!$E$3,0)</f>
        <v>4225034.03869629</v>
      </c>
      <c r="P29" s="115">
        <f ca="1">OFFSET(Import_SAS_CVS!AX26,(Synth!$D$3-1)*Synth!$E$3,0)</f>
        <v>193878629.78710899</v>
      </c>
      <c r="Q29" s="116">
        <f ca="1">OFFSET(Import_SAS_CVS!AY26,(Synth!$D$3-1)*Synth!$E$3,0)</f>
        <v>342133283.41406298</v>
      </c>
      <c r="R29" s="116">
        <f ca="1">OFFSET(Import_SAS_CVS!AZ26,(Synth!$D$3-1)*Synth!$E$3,0)</f>
        <v>211217527.12695301</v>
      </c>
      <c r="S29" s="116">
        <f ca="1">OFFSET(Import_SAS_CVS!BA26,(Synth!$D$3-1)*Synth!$E$3,0)</f>
        <v>320836248.73046899</v>
      </c>
      <c r="T29" s="116">
        <f ca="1">OFFSET(Import_SAS_CVS!BB26,(Synth!$D$3-1)*Synth!$E$3,0)</f>
        <v>0</v>
      </c>
      <c r="U29" s="116">
        <f ca="1">OFFSET(Import_SAS_CVS!BC26,(Synth!$D$3-1)*Synth!$E$3,0)</f>
        <v>128155601.768555</v>
      </c>
      <c r="V29" s="116">
        <f ca="1">OFFSET(Import_SAS_CVS!BD26,(Synth!$D$3-1)*Synth!$E$3,0)</f>
        <v>101691995.697266</v>
      </c>
      <c r="W29" s="116">
        <f ca="1">OFFSET(Import_SAS_CVS!BE26,(Synth!$D$3-1)*Synth!$E$3,0)</f>
        <v>0</v>
      </c>
      <c r="X29" s="116">
        <f ca="1">OFFSET(Import_SAS_CVS!BF26,(Synth!$D$3-1)*Synth!$E$3,0)</f>
        <v>33619733.730468802</v>
      </c>
      <c r="Y29" s="117">
        <f ca="1">OFFSET(Import_SAS_CVS!CS26,(Synth!$D$3-1)*Synth!$E$3,0)</f>
        <v>1937106.7441864</v>
      </c>
    </row>
    <row r="30" spans="1:25" x14ac:dyDescent="0.2">
      <c r="A30" s="20">
        <v>40359</v>
      </c>
      <c r="B30" s="21">
        <f t="shared" ca="1" si="0"/>
        <v>2173911694.6425791</v>
      </c>
      <c r="C30" s="21">
        <f t="shared" ca="1" si="1"/>
        <v>1336656876.1816411</v>
      </c>
      <c r="D30" s="24">
        <f ca="1">OFFSET(Import_SAS_CVS!CC27,(Synth!$D$3-1)*Synth!$E$3,0)</f>
        <v>1198133221.5</v>
      </c>
      <c r="E30" s="24">
        <f ca="1">OFFSET(Import_SAS_CVS!BG27,(Synth!$D$3-1)*Synth!$E$3,0)</f>
        <v>837254818.46093798</v>
      </c>
      <c r="F30" s="24">
        <f ca="1">OFFSET(Import_SAS_CVS!CG27,(Synth!$D$3-1)*Synth!$E$3,0)</f>
        <v>138523654.68164101</v>
      </c>
      <c r="G30" s="23">
        <f ca="1">OFFSET(Import_SAS_CVS!AO27,(Synth!$D$3-1)*Synth!$E$3,0)</f>
        <v>912305940.84375</v>
      </c>
      <c r="H30" s="24">
        <f ca="1">OFFSET(Import_SAS_CVS!AP27,(Synth!$D$3-1)*Synth!$E$3,0)</f>
        <v>17121736.519287098</v>
      </c>
      <c r="I30" s="24">
        <f ca="1">OFFSET(Import_SAS_CVS!AQ27,(Synth!$D$3-1)*Synth!$E$3,0)</f>
        <v>269530960.83984399</v>
      </c>
      <c r="J30" s="43">
        <f ca="1">OFFSET(Import_SAS_CVS!AR27,(Synth!$D$3-1)*Synth!$E$3,0)</f>
        <v>164705530.17773399</v>
      </c>
      <c r="K30" s="24">
        <f ca="1">OFFSET(Import_SAS_CVS!AS27,(Synth!$D$3-1)*Synth!$E$3,0)</f>
        <v>140393622.64843801</v>
      </c>
      <c r="L30" s="24">
        <f ca="1">OFFSET(Import_SAS_CVS!AT27,(Synth!$D$3-1)*Synth!$E$3,0)</f>
        <v>0</v>
      </c>
      <c r="M30" s="43">
        <f ca="1">OFFSET(Import_SAS_CVS!AU27,(Synth!$D$3-1)*Synth!$E$3,0)</f>
        <v>0</v>
      </c>
      <c r="N30" s="24">
        <f ca="1">OFFSET(Import_SAS_CVS!AV27,(Synth!$D$3-1)*Synth!$E$3,0)</f>
        <v>832271322.140625</v>
      </c>
      <c r="O30" s="25">
        <f ca="1">OFFSET(Import_SAS_CVS!AW27,(Synth!$D$3-1)*Synth!$E$3,0)</f>
        <v>3657599.2704467801</v>
      </c>
      <c r="P30" s="115">
        <f ca="1">OFFSET(Import_SAS_CVS!AX27,(Synth!$D$3-1)*Synth!$E$3,0)</f>
        <v>197588956.00976601</v>
      </c>
      <c r="Q30" s="116">
        <f ca="1">OFFSET(Import_SAS_CVS!AY27,(Synth!$D$3-1)*Synth!$E$3,0)</f>
        <v>346410385.90234399</v>
      </c>
      <c r="R30" s="116">
        <f ca="1">OFFSET(Import_SAS_CVS!AZ27,(Synth!$D$3-1)*Synth!$E$3,0)</f>
        <v>210564216.28906301</v>
      </c>
      <c r="S30" s="116">
        <f ca="1">OFFSET(Import_SAS_CVS!BA27,(Synth!$D$3-1)*Synth!$E$3,0)</f>
        <v>323028969.69531298</v>
      </c>
      <c r="T30" s="116">
        <f ca="1">OFFSET(Import_SAS_CVS!BB27,(Synth!$D$3-1)*Synth!$E$3,0)</f>
        <v>0</v>
      </c>
      <c r="U30" s="116">
        <f ca="1">OFFSET(Import_SAS_CVS!BC27,(Synth!$D$3-1)*Synth!$E$3,0)</f>
        <v>127926435.4375</v>
      </c>
      <c r="V30" s="116">
        <f ca="1">OFFSET(Import_SAS_CVS!BD27,(Synth!$D$3-1)*Synth!$E$3,0)</f>
        <v>103946357.54589801</v>
      </c>
      <c r="W30" s="116">
        <f ca="1">OFFSET(Import_SAS_CVS!BE27,(Synth!$D$3-1)*Synth!$E$3,0)</f>
        <v>0</v>
      </c>
      <c r="X30" s="116">
        <f ca="1">OFFSET(Import_SAS_CVS!BF27,(Synth!$D$3-1)*Synth!$E$3,0)</f>
        <v>33391862.842041001</v>
      </c>
      <c r="Y30" s="117">
        <f ca="1">OFFSET(Import_SAS_CVS!CS27,(Synth!$D$3-1)*Synth!$E$3,0)</f>
        <v>1954792.4100494401</v>
      </c>
    </row>
    <row r="31" spans="1:25" x14ac:dyDescent="0.2">
      <c r="A31" s="20">
        <v>40451</v>
      </c>
      <c r="B31" s="21">
        <f t="shared" ca="1" si="0"/>
        <v>2186187147.199224</v>
      </c>
      <c r="C31" s="21">
        <f t="shared" ca="1" si="1"/>
        <v>1335817167.910161</v>
      </c>
      <c r="D31" s="24">
        <f ca="1">OFFSET(Import_SAS_CVS!CC28,(Synth!$D$3-1)*Synth!$E$3,0)</f>
        <v>1195269495.57813</v>
      </c>
      <c r="E31" s="24">
        <f ca="1">OFFSET(Import_SAS_CVS!BG28,(Synth!$D$3-1)*Synth!$E$3,0)</f>
        <v>850369979.28906298</v>
      </c>
      <c r="F31" s="24">
        <f ca="1">OFFSET(Import_SAS_CVS!CG28,(Synth!$D$3-1)*Synth!$E$3,0)</f>
        <v>140547672.33203101</v>
      </c>
      <c r="G31" s="23">
        <f ca="1">OFFSET(Import_SAS_CVS!AO28,(Synth!$D$3-1)*Synth!$E$3,0)</f>
        <v>919560802.82031298</v>
      </c>
      <c r="H31" s="24">
        <f ca="1">OFFSET(Import_SAS_CVS!AP28,(Synth!$D$3-1)*Synth!$E$3,0)</f>
        <v>16614175.755737299</v>
      </c>
      <c r="I31" s="24">
        <f ca="1">OFFSET(Import_SAS_CVS!AQ28,(Synth!$D$3-1)*Synth!$E$3,0)</f>
        <v>260209392.78515601</v>
      </c>
      <c r="J31" s="43">
        <f ca="1">OFFSET(Import_SAS_CVS!AR28,(Synth!$D$3-1)*Synth!$E$3,0)</f>
        <v>161504156.54882801</v>
      </c>
      <c r="K31" s="24">
        <f ca="1">OFFSET(Import_SAS_CVS!AS28,(Synth!$D$3-1)*Synth!$E$3,0)</f>
        <v>140379252.89648399</v>
      </c>
      <c r="L31" s="24">
        <f ca="1">OFFSET(Import_SAS_CVS!AT28,(Synth!$D$3-1)*Synth!$E$3,0)</f>
        <v>0</v>
      </c>
      <c r="M31" s="43">
        <f ca="1">OFFSET(Import_SAS_CVS!AU28,(Synth!$D$3-1)*Synth!$E$3,0)</f>
        <v>0</v>
      </c>
      <c r="N31" s="24">
        <f ca="1">OFFSET(Import_SAS_CVS!AV28,(Synth!$D$3-1)*Synth!$E$3,0)</f>
        <v>846309056.203125</v>
      </c>
      <c r="O31" s="25">
        <f ca="1">OFFSET(Import_SAS_CVS!AW28,(Synth!$D$3-1)*Synth!$E$3,0)</f>
        <v>3138905.9070129399</v>
      </c>
      <c r="P31" s="115">
        <f ca="1">OFFSET(Import_SAS_CVS!AX28,(Synth!$D$3-1)*Synth!$E$3,0)</f>
        <v>191483763.89648399</v>
      </c>
      <c r="Q31" s="116">
        <f ca="1">OFFSET(Import_SAS_CVS!AY28,(Synth!$D$3-1)*Synth!$E$3,0)</f>
        <v>347094630.95703101</v>
      </c>
      <c r="R31" s="116">
        <f ca="1">OFFSET(Import_SAS_CVS!AZ28,(Synth!$D$3-1)*Synth!$E$3,0)</f>
        <v>208238015.07617199</v>
      </c>
      <c r="S31" s="116">
        <f ca="1">OFFSET(Import_SAS_CVS!BA28,(Synth!$D$3-1)*Synth!$E$3,0)</f>
        <v>317821937.08203101</v>
      </c>
      <c r="T31" s="116">
        <f ca="1">OFFSET(Import_SAS_CVS!BB28,(Synth!$D$3-1)*Synth!$E$3,0)</f>
        <v>0</v>
      </c>
      <c r="U31" s="116">
        <f ca="1">OFFSET(Import_SAS_CVS!BC28,(Synth!$D$3-1)*Synth!$E$3,0)</f>
        <v>125929360.136719</v>
      </c>
      <c r="V31" s="116">
        <f ca="1">OFFSET(Import_SAS_CVS!BD28,(Synth!$D$3-1)*Synth!$E$3,0)</f>
        <v>104659446.43457</v>
      </c>
      <c r="W31" s="116">
        <f ca="1">OFFSET(Import_SAS_CVS!BE28,(Synth!$D$3-1)*Synth!$E$3,0)</f>
        <v>0</v>
      </c>
      <c r="X31" s="116">
        <f ca="1">OFFSET(Import_SAS_CVS!BF28,(Synth!$D$3-1)*Synth!$E$3,0)</f>
        <v>33521027.564941399</v>
      </c>
      <c r="Y31" s="117">
        <f ca="1">OFFSET(Import_SAS_CVS!CS28,(Synth!$D$3-1)*Synth!$E$3,0)</f>
        <v>1990225.24305725</v>
      </c>
    </row>
    <row r="32" spans="1:25" ht="12" thickBot="1" x14ac:dyDescent="0.25">
      <c r="A32" s="20">
        <v>40543</v>
      </c>
      <c r="B32" s="21">
        <f t="shared" ca="1" si="0"/>
        <v>2192403728.9609432</v>
      </c>
      <c r="C32" s="21">
        <f t="shared" ca="1" si="1"/>
        <v>1329135690.382818</v>
      </c>
      <c r="D32" s="24">
        <f ca="1">OFFSET(Import_SAS_CVS!CC29,(Synth!$D$3-1)*Synth!$E$3,0)</f>
        <v>1186829834.35938</v>
      </c>
      <c r="E32" s="24">
        <f ca="1">OFFSET(Import_SAS_CVS!BG29,(Synth!$D$3-1)*Synth!$E$3,0)</f>
        <v>863268038.578125</v>
      </c>
      <c r="F32" s="24">
        <f ca="1">OFFSET(Import_SAS_CVS!CG29,(Synth!$D$3-1)*Synth!$E$3,0)</f>
        <v>142305856.02343801</v>
      </c>
      <c r="G32" s="23">
        <f ca="1">OFFSET(Import_SAS_CVS!AO29,(Synth!$D$3-1)*Synth!$E$3,0)</f>
        <v>915916299.265625</v>
      </c>
      <c r="H32" s="24">
        <f ca="1">OFFSET(Import_SAS_CVS!AP29,(Synth!$D$3-1)*Synth!$E$3,0)</f>
        <v>16941787.2114258</v>
      </c>
      <c r="I32" s="24">
        <f ca="1">OFFSET(Import_SAS_CVS!AQ29,(Synth!$D$3-1)*Synth!$E$3,0)</f>
        <v>253262782.61523399</v>
      </c>
      <c r="J32" s="43">
        <f ca="1">OFFSET(Import_SAS_CVS!AR29,(Synth!$D$3-1)*Synth!$E$3,0)</f>
        <v>157219440.43945301</v>
      </c>
      <c r="K32" s="24">
        <f ca="1">OFFSET(Import_SAS_CVS!AS29,(Synth!$D$3-1)*Synth!$E$3,0)</f>
        <v>142083685.390625</v>
      </c>
      <c r="L32" s="24">
        <f ca="1">OFFSET(Import_SAS_CVS!AT29,(Synth!$D$3-1)*Synth!$E$3,0)</f>
        <v>0</v>
      </c>
      <c r="M32" s="43">
        <f ca="1">OFFSET(Import_SAS_CVS!AU29,(Synth!$D$3-1)*Synth!$E$3,0)</f>
        <v>0</v>
      </c>
      <c r="N32" s="24">
        <f ca="1">OFFSET(Import_SAS_CVS!AV29,(Synth!$D$3-1)*Synth!$E$3,0)</f>
        <v>861867230.765625</v>
      </c>
      <c r="O32" s="25">
        <f ca="1">OFFSET(Import_SAS_CVS!AW29,(Synth!$D$3-1)*Synth!$E$3,0)</f>
        <v>2865591.7711181599</v>
      </c>
      <c r="P32" s="115">
        <f ca="1">OFFSET(Import_SAS_CVS!AX29,(Synth!$D$3-1)*Synth!$E$3,0)</f>
        <v>212274083.90625</v>
      </c>
      <c r="Q32" s="116">
        <f ca="1">OFFSET(Import_SAS_CVS!AY29,(Synth!$D$3-1)*Synth!$E$3,0)</f>
        <v>345806616.58984399</v>
      </c>
      <c r="R32" s="116">
        <f ca="1">OFFSET(Import_SAS_CVS!AZ29,(Synth!$D$3-1)*Synth!$E$3,0)</f>
        <v>205826547.12695301</v>
      </c>
      <c r="S32" s="116">
        <f ca="1">OFFSET(Import_SAS_CVS!BA29,(Synth!$D$3-1)*Synth!$E$3,0)</f>
        <v>296912145.55859399</v>
      </c>
      <c r="T32" s="116">
        <f ca="1">OFFSET(Import_SAS_CVS!BB29,(Synth!$D$3-1)*Synth!$E$3,0)</f>
        <v>0</v>
      </c>
      <c r="U32" s="116">
        <f ca="1">OFFSET(Import_SAS_CVS!BC29,(Synth!$D$3-1)*Synth!$E$3,0)</f>
        <v>125833124.680664</v>
      </c>
      <c r="V32" s="116">
        <f ca="1">OFFSET(Import_SAS_CVS!BD29,(Synth!$D$3-1)*Synth!$E$3,0)</f>
        <v>104207537.118164</v>
      </c>
      <c r="W32" s="116">
        <f ca="1">OFFSET(Import_SAS_CVS!BE29,(Synth!$D$3-1)*Synth!$E$3,0)</f>
        <v>0</v>
      </c>
      <c r="X32" s="116">
        <f ca="1">OFFSET(Import_SAS_CVS!BF29,(Synth!$D$3-1)*Synth!$E$3,0)</f>
        <v>35766901.113281302</v>
      </c>
      <c r="Y32" s="117">
        <f ca="1">OFFSET(Import_SAS_CVS!CS29,(Synth!$D$3-1)*Synth!$E$3,0)</f>
        <v>2044517.87205505</v>
      </c>
    </row>
    <row r="33" spans="1:25" x14ac:dyDescent="0.2">
      <c r="A33" s="14">
        <v>40633</v>
      </c>
      <c r="B33" s="48">
        <f t="shared" ca="1" si="0"/>
        <v>2213213683.355474</v>
      </c>
      <c r="C33" s="48">
        <f t="shared" ca="1" si="1"/>
        <v>1330930315.417974</v>
      </c>
      <c r="D33" s="50">
        <f ca="1">OFFSET(Import_SAS_CVS!CC30,(Synth!$D$3-1)*Synth!$E$3,0)</f>
        <v>1186259314.45313</v>
      </c>
      <c r="E33" s="50">
        <f ca="1">OFFSET(Import_SAS_CVS!BG30,(Synth!$D$3-1)*Synth!$E$3,0)</f>
        <v>882283367.9375</v>
      </c>
      <c r="F33" s="50">
        <f ca="1">OFFSET(Import_SAS_CVS!CG30,(Synth!$D$3-1)*Synth!$E$3,0)</f>
        <v>144671000.96484399</v>
      </c>
      <c r="G33" s="49">
        <f ca="1">OFFSET(Import_SAS_CVS!AO30,(Synth!$D$3-1)*Synth!$E$3,0)</f>
        <v>919328416.89843798</v>
      </c>
      <c r="H33" s="50">
        <f ca="1">OFFSET(Import_SAS_CVS!AP30,(Synth!$D$3-1)*Synth!$E$3,0)</f>
        <v>16338635.9368896</v>
      </c>
      <c r="I33" s="50">
        <f ca="1">OFFSET(Import_SAS_CVS!AQ30,(Synth!$D$3-1)*Synth!$E$3,0)</f>
        <v>249666735.83789101</v>
      </c>
      <c r="J33" s="51">
        <f ca="1">OFFSET(Import_SAS_CVS!AR30,(Synth!$D$3-1)*Synth!$E$3,0)</f>
        <v>154409566.53125</v>
      </c>
      <c r="K33" s="50">
        <f ca="1">OFFSET(Import_SAS_CVS!AS30,(Synth!$D$3-1)*Synth!$E$3,0)</f>
        <v>144818366.22656301</v>
      </c>
      <c r="L33" s="50">
        <f ca="1">OFFSET(Import_SAS_CVS!AT30,(Synth!$D$3-1)*Synth!$E$3,0)</f>
        <v>0</v>
      </c>
      <c r="M33" s="51">
        <f ca="1">OFFSET(Import_SAS_CVS!AU30,(Synth!$D$3-1)*Synth!$E$3,0)</f>
        <v>0</v>
      </c>
      <c r="N33" s="50">
        <f ca="1">OFFSET(Import_SAS_CVS!AV30,(Synth!$D$3-1)*Synth!$E$3,0)</f>
        <v>878111954.921875</v>
      </c>
      <c r="O33" s="52">
        <f ca="1">OFFSET(Import_SAS_CVS!AW30,(Synth!$D$3-1)*Synth!$E$3,0)</f>
        <v>2605957.1206359901</v>
      </c>
      <c r="P33" s="121">
        <f ca="1">OFFSET(Import_SAS_CVS!AX30,(Synth!$D$3-1)*Synth!$E$3,0)</f>
        <v>504762369.74218798</v>
      </c>
      <c r="Q33" s="122">
        <f ca="1">OFFSET(Import_SAS_CVS!AY30,(Synth!$D$3-1)*Synth!$E$3,0)</f>
        <v>351023973.96875</v>
      </c>
      <c r="R33" s="122">
        <f ca="1">OFFSET(Import_SAS_CVS!AZ30,(Synth!$D$3-1)*Synth!$E$3,0)</f>
        <v>203085928.69921899</v>
      </c>
      <c r="S33" s="122">
        <f ca="1">OFFSET(Import_SAS_CVS!BA30,(Synth!$D$3-1)*Synth!$E$3,0)</f>
        <v>0</v>
      </c>
      <c r="T33" s="122">
        <f ca="1">OFFSET(Import_SAS_CVS!BB30,(Synth!$D$3-1)*Synth!$E$3,0)</f>
        <v>0</v>
      </c>
      <c r="U33" s="122">
        <f ca="1">OFFSET(Import_SAS_CVS!BC30,(Synth!$D$3-1)*Synth!$E$3,0)</f>
        <v>125493713.355469</v>
      </c>
      <c r="V33" s="122">
        <f ca="1">OFFSET(Import_SAS_CVS!BD30,(Synth!$D$3-1)*Synth!$E$3,0)</f>
        <v>0</v>
      </c>
      <c r="W33" s="122">
        <f ca="1">OFFSET(Import_SAS_CVS!BE30,(Synth!$D$3-1)*Synth!$E$3,0)</f>
        <v>0</v>
      </c>
      <c r="X33" s="122">
        <f ca="1">OFFSET(Import_SAS_CVS!BF30,(Synth!$D$3-1)*Synth!$E$3,0)</f>
        <v>141969381.51171899</v>
      </c>
      <c r="Y33" s="123">
        <f ca="1">OFFSET(Import_SAS_CVS!CS30,(Synth!$D$3-1)*Synth!$E$3,0)</f>
        <v>2122100.7035827599</v>
      </c>
    </row>
    <row r="34" spans="1:25" x14ac:dyDescent="0.2">
      <c r="A34" s="20">
        <v>40724</v>
      </c>
      <c r="B34" s="21">
        <f t="shared" ca="1" si="0"/>
        <v>2223340375.6191463</v>
      </c>
      <c r="C34" s="21">
        <f t="shared" ca="1" si="1"/>
        <v>1326073314.8691461</v>
      </c>
      <c r="D34" s="24">
        <f ca="1">OFFSET(Import_SAS_CVS!CC31,(Synth!$D$3-1)*Synth!$E$3,0)</f>
        <v>1180019672.92188</v>
      </c>
      <c r="E34" s="24">
        <f ca="1">OFFSET(Import_SAS_CVS!BG31,(Synth!$D$3-1)*Synth!$E$3,0)</f>
        <v>897267060.75</v>
      </c>
      <c r="F34" s="24">
        <f ca="1">OFFSET(Import_SAS_CVS!CG31,(Synth!$D$3-1)*Synth!$E$3,0)</f>
        <v>146053641.94726601</v>
      </c>
      <c r="G34" s="23">
        <f ca="1">OFFSET(Import_SAS_CVS!AO31,(Synth!$D$3-1)*Synth!$E$3,0)</f>
        <v>919697336.890625</v>
      </c>
      <c r="H34" s="24">
        <f ca="1">OFFSET(Import_SAS_CVS!AP31,(Synth!$D$3-1)*Synth!$E$3,0)</f>
        <v>16306281.8319092</v>
      </c>
      <c r="I34" s="24">
        <f ca="1">OFFSET(Import_SAS_CVS!AQ31,(Synth!$D$3-1)*Synth!$E$3,0)</f>
        <v>242658733.22851601</v>
      </c>
      <c r="J34" s="43">
        <f ca="1">OFFSET(Import_SAS_CVS!AR31,(Synth!$D$3-1)*Synth!$E$3,0)</f>
        <v>151672217.04882801</v>
      </c>
      <c r="K34" s="24">
        <f ca="1">OFFSET(Import_SAS_CVS!AS31,(Synth!$D$3-1)*Synth!$E$3,0)</f>
        <v>146057519.77929699</v>
      </c>
      <c r="L34" s="24">
        <f ca="1">OFFSET(Import_SAS_CVS!AT31,(Synth!$D$3-1)*Synth!$E$3,0)</f>
        <v>0</v>
      </c>
      <c r="M34" s="43">
        <f ca="1">OFFSET(Import_SAS_CVS!AU31,(Synth!$D$3-1)*Synth!$E$3,0)</f>
        <v>0</v>
      </c>
      <c r="N34" s="24">
        <f ca="1">OFFSET(Import_SAS_CVS!AV31,(Synth!$D$3-1)*Synth!$E$3,0)</f>
        <v>896344609.86718798</v>
      </c>
      <c r="O34" s="25">
        <f ca="1">OFFSET(Import_SAS_CVS!AW31,(Synth!$D$3-1)*Synth!$E$3,0)</f>
        <v>2266539.72265625</v>
      </c>
      <c r="P34" s="115">
        <f ca="1">OFFSET(Import_SAS_CVS!AX31,(Synth!$D$3-1)*Synth!$E$3,0)</f>
        <v>503106262.484375</v>
      </c>
      <c r="Q34" s="116">
        <f ca="1">OFFSET(Import_SAS_CVS!AY31,(Synth!$D$3-1)*Synth!$E$3,0)</f>
        <v>351354293.14453101</v>
      </c>
      <c r="R34" s="116">
        <f ca="1">OFFSET(Import_SAS_CVS!AZ31,(Synth!$D$3-1)*Synth!$E$3,0)</f>
        <v>200645485.30273399</v>
      </c>
      <c r="S34" s="116">
        <f ca="1">OFFSET(Import_SAS_CVS!BA31,(Synth!$D$3-1)*Synth!$E$3,0)</f>
        <v>0</v>
      </c>
      <c r="T34" s="116">
        <f ca="1">OFFSET(Import_SAS_CVS!BB31,(Synth!$D$3-1)*Synth!$E$3,0)</f>
        <v>0</v>
      </c>
      <c r="U34" s="116">
        <f ca="1">OFFSET(Import_SAS_CVS!BC31,(Synth!$D$3-1)*Synth!$E$3,0)</f>
        <v>124812514.90625</v>
      </c>
      <c r="V34" s="116">
        <f ca="1">OFFSET(Import_SAS_CVS!BD31,(Synth!$D$3-1)*Synth!$E$3,0)</f>
        <v>0</v>
      </c>
      <c r="W34" s="116">
        <f ca="1">OFFSET(Import_SAS_CVS!BE31,(Synth!$D$3-1)*Synth!$E$3,0)</f>
        <v>0</v>
      </c>
      <c r="X34" s="116">
        <f ca="1">OFFSET(Import_SAS_CVS!BF31,(Synth!$D$3-1)*Synth!$E$3,0)</f>
        <v>143581620.78906301</v>
      </c>
      <c r="Y34" s="117">
        <f ca="1">OFFSET(Import_SAS_CVS!CS31,(Synth!$D$3-1)*Synth!$E$3,0)</f>
        <v>2200880.3147582998</v>
      </c>
    </row>
    <row r="35" spans="1:25" x14ac:dyDescent="0.2">
      <c r="A35" s="20">
        <v>40816</v>
      </c>
      <c r="B35" s="21">
        <f t="shared" ca="1" si="0"/>
        <v>2221876598.5429687</v>
      </c>
      <c r="C35" s="21">
        <f t="shared" ca="1" si="1"/>
        <v>1316773287.433594</v>
      </c>
      <c r="D35" s="24">
        <f ca="1">OFFSET(Import_SAS_CVS!CC32,(Synth!$D$3-1)*Synth!$E$3,0)</f>
        <v>1171035244.65625</v>
      </c>
      <c r="E35" s="24">
        <f ca="1">OFFSET(Import_SAS_CVS!BG32,(Synth!$D$3-1)*Synth!$E$3,0)</f>
        <v>905103311.109375</v>
      </c>
      <c r="F35" s="24">
        <f ca="1">OFFSET(Import_SAS_CVS!CG32,(Synth!$D$3-1)*Synth!$E$3,0)</f>
        <v>145738042.77734399</v>
      </c>
      <c r="G35" s="23">
        <f ca="1">OFFSET(Import_SAS_CVS!AO32,(Synth!$D$3-1)*Synth!$E$3,0)</f>
        <v>918714969.82031298</v>
      </c>
      <c r="H35" s="24">
        <f ca="1">OFFSET(Import_SAS_CVS!AP32,(Synth!$D$3-1)*Synth!$E$3,0)</f>
        <v>16447778.2219238</v>
      </c>
      <c r="I35" s="24">
        <f ca="1">OFFSET(Import_SAS_CVS!AQ32,(Synth!$D$3-1)*Synth!$E$3,0)</f>
        <v>236221313.50390601</v>
      </c>
      <c r="J35" s="43">
        <f ca="1">OFFSET(Import_SAS_CVS!AR32,(Synth!$D$3-1)*Synth!$E$3,0)</f>
        <v>148599627.95898399</v>
      </c>
      <c r="K35" s="24">
        <f ca="1">OFFSET(Import_SAS_CVS!AS32,(Synth!$D$3-1)*Synth!$E$3,0)</f>
        <v>145135563.79882801</v>
      </c>
      <c r="L35" s="24">
        <f ca="1">OFFSET(Import_SAS_CVS!AT32,(Synth!$D$3-1)*Synth!$E$3,0)</f>
        <v>0</v>
      </c>
      <c r="M35" s="43">
        <f ca="1">OFFSET(Import_SAS_CVS!AU32,(Synth!$D$3-1)*Synth!$E$3,0)</f>
        <v>0</v>
      </c>
      <c r="N35" s="24">
        <f ca="1">OFFSET(Import_SAS_CVS!AV32,(Synth!$D$3-1)*Synth!$E$3,0)</f>
        <v>902455482.94531298</v>
      </c>
      <c r="O35" s="25">
        <f ca="1">OFFSET(Import_SAS_CVS!AW32,(Synth!$D$3-1)*Synth!$E$3,0)</f>
        <v>2042490.5894317599</v>
      </c>
      <c r="P35" s="115">
        <f ca="1">OFFSET(Import_SAS_CVS!AX32,(Synth!$D$3-1)*Synth!$E$3,0)</f>
        <v>501923537.453125</v>
      </c>
      <c r="Q35" s="116">
        <f ca="1">OFFSET(Import_SAS_CVS!AY32,(Synth!$D$3-1)*Synth!$E$3,0)</f>
        <v>350085810.14453101</v>
      </c>
      <c r="R35" s="116">
        <f ca="1">OFFSET(Import_SAS_CVS!AZ32,(Synth!$D$3-1)*Synth!$E$3,0)</f>
        <v>198799136.89453101</v>
      </c>
      <c r="S35" s="116">
        <f ca="1">OFFSET(Import_SAS_CVS!BA32,(Synth!$D$3-1)*Synth!$E$3,0)</f>
        <v>0</v>
      </c>
      <c r="T35" s="116">
        <f ca="1">OFFSET(Import_SAS_CVS!BB32,(Synth!$D$3-1)*Synth!$E$3,0)</f>
        <v>0</v>
      </c>
      <c r="U35" s="116">
        <f ca="1">OFFSET(Import_SAS_CVS!BC32,(Synth!$D$3-1)*Synth!$E$3,0)</f>
        <v>124253095.86132801</v>
      </c>
      <c r="V35" s="116">
        <f ca="1">OFFSET(Import_SAS_CVS!BD32,(Synth!$D$3-1)*Synth!$E$3,0)</f>
        <v>0</v>
      </c>
      <c r="W35" s="116">
        <f ca="1">OFFSET(Import_SAS_CVS!BE32,(Synth!$D$3-1)*Synth!$E$3,0)</f>
        <v>0</v>
      </c>
      <c r="X35" s="116">
        <f ca="1">OFFSET(Import_SAS_CVS!BF32,(Synth!$D$3-1)*Synth!$E$3,0)</f>
        <v>143413562.54101601</v>
      </c>
      <c r="Y35" s="117">
        <f ca="1">OFFSET(Import_SAS_CVS!CS32,(Synth!$D$3-1)*Synth!$E$3,0)</f>
        <v>2235501.4748229999</v>
      </c>
    </row>
    <row r="36" spans="1:25" ht="12" thickBot="1" x14ac:dyDescent="0.25">
      <c r="A36" s="26">
        <v>40908</v>
      </c>
      <c r="B36" s="27">
        <f t="shared" ca="1" si="0"/>
        <v>2249555370.007813</v>
      </c>
      <c r="C36" s="27">
        <f t="shared" ca="1" si="1"/>
        <v>1329206489.351563</v>
      </c>
      <c r="D36" s="28">
        <f ca="1">OFFSET(Import_SAS_CVS!CC33,(Synth!$D$3-1)*Synth!$E$3,0)</f>
        <v>1181403276.28125</v>
      </c>
      <c r="E36" s="28">
        <f ca="1">OFFSET(Import_SAS_CVS!BG33,(Synth!$D$3-1)*Synth!$E$3,0)</f>
        <v>920348880.65625</v>
      </c>
      <c r="F36" s="28">
        <f ca="1">OFFSET(Import_SAS_CVS!CG33,(Synth!$D$3-1)*Synth!$E$3,0)</f>
        <v>147803213.07031301</v>
      </c>
      <c r="G36" s="29">
        <f ca="1">OFFSET(Import_SAS_CVS!AO33,(Synth!$D$3-1)*Synth!$E$3,0)</f>
        <v>927695527.75781298</v>
      </c>
      <c r="H36" s="28">
        <f ca="1">OFFSET(Import_SAS_CVS!AP33,(Synth!$D$3-1)*Synth!$E$3,0)</f>
        <v>19995843.3369141</v>
      </c>
      <c r="I36" s="28">
        <f ca="1">OFFSET(Import_SAS_CVS!AQ33,(Synth!$D$3-1)*Synth!$E$3,0)</f>
        <v>233447406.69531301</v>
      </c>
      <c r="J36" s="44">
        <f ca="1">OFFSET(Import_SAS_CVS!AR33,(Synth!$D$3-1)*Synth!$E$3,0)</f>
        <v>146895673.36523399</v>
      </c>
      <c r="K36" s="28">
        <f ca="1">OFFSET(Import_SAS_CVS!AS33,(Synth!$D$3-1)*Synth!$E$3,0)</f>
        <v>147222208.40039101</v>
      </c>
      <c r="L36" s="28">
        <f ca="1">OFFSET(Import_SAS_CVS!AT33,(Synth!$D$3-1)*Synth!$E$3,0)</f>
        <v>0</v>
      </c>
      <c r="M36" s="44">
        <f ca="1">OFFSET(Import_SAS_CVS!AU33,(Synth!$D$3-1)*Synth!$E$3,0)</f>
        <v>0</v>
      </c>
      <c r="N36" s="28">
        <f ca="1">OFFSET(Import_SAS_CVS!AV33,(Synth!$D$3-1)*Synth!$E$3,0)</f>
        <v>918725602.97656298</v>
      </c>
      <c r="O36" s="30">
        <f ca="1">OFFSET(Import_SAS_CVS!AW33,(Synth!$D$3-1)*Synth!$E$3,0)</f>
        <v>1985389.77145386</v>
      </c>
      <c r="P36" s="118">
        <f ca="1">OFFSET(Import_SAS_CVS!AX33,(Synth!$D$3-1)*Synth!$E$3,0)</f>
        <v>495899238.71875</v>
      </c>
      <c r="Q36" s="119">
        <f ca="1">OFFSET(Import_SAS_CVS!AY33,(Synth!$D$3-1)*Synth!$E$3,0)</f>
        <v>355515520.96484399</v>
      </c>
      <c r="R36" s="119">
        <f ca="1">OFFSET(Import_SAS_CVS!AZ33,(Synth!$D$3-1)*Synth!$E$3,0)</f>
        <v>197908494.859375</v>
      </c>
      <c r="S36" s="119">
        <f ca="1">OFFSET(Import_SAS_CVS!BA33,(Synth!$D$3-1)*Synth!$E$3,0)</f>
        <v>0</v>
      </c>
      <c r="T36" s="119">
        <f ca="1">OFFSET(Import_SAS_CVS!BB33,(Synth!$D$3-1)*Synth!$E$3,0)</f>
        <v>0</v>
      </c>
      <c r="U36" s="119">
        <f ca="1">OFFSET(Import_SAS_CVS!BC33,(Synth!$D$3-1)*Synth!$E$3,0)</f>
        <v>128830466.058594</v>
      </c>
      <c r="V36" s="119">
        <f ca="1">OFFSET(Import_SAS_CVS!BD33,(Synth!$D$3-1)*Synth!$E$3,0)</f>
        <v>0</v>
      </c>
      <c r="W36" s="119">
        <f ca="1">OFFSET(Import_SAS_CVS!BE33,(Synth!$D$3-1)*Synth!$E$3,0)</f>
        <v>0</v>
      </c>
      <c r="X36" s="119">
        <f ca="1">OFFSET(Import_SAS_CVS!BF33,(Synth!$D$3-1)*Synth!$E$3,0)</f>
        <v>144824948.640625</v>
      </c>
      <c r="Y36" s="120">
        <f ca="1">OFFSET(Import_SAS_CVS!CS33,(Synth!$D$3-1)*Synth!$E$3,0)</f>
        <v>2270935.8178405799</v>
      </c>
    </row>
    <row r="37" spans="1:25" x14ac:dyDescent="0.2">
      <c r="A37" s="14">
        <v>40999</v>
      </c>
      <c r="B37" s="48">
        <f t="shared" ca="1" si="0"/>
        <v>2267740062.121099</v>
      </c>
      <c r="C37" s="48">
        <f t="shared" ca="1" si="1"/>
        <v>1328591273.167974</v>
      </c>
      <c r="D37" s="50">
        <f ca="1">OFFSET(Import_SAS_CVS!CC34,(Synth!$D$3-1)*Synth!$E$3,0)</f>
        <v>1179701959.98438</v>
      </c>
      <c r="E37" s="50">
        <f ca="1">OFFSET(Import_SAS_CVS!BG34,(Synth!$D$3-1)*Synth!$E$3,0)</f>
        <v>939148788.953125</v>
      </c>
      <c r="F37" s="50">
        <f ca="1">OFFSET(Import_SAS_CVS!CG34,(Synth!$D$3-1)*Synth!$E$3,0)</f>
        <v>148889313.18359399</v>
      </c>
      <c r="G37" s="49">
        <f ca="1">OFFSET(Import_SAS_CVS!AO34,(Synth!$D$3-1)*Synth!$E$3,0)</f>
        <v>932227025.99218798</v>
      </c>
      <c r="H37" s="50">
        <f ca="1">OFFSET(Import_SAS_CVS!AP34,(Synth!$D$3-1)*Synth!$E$3,0)</f>
        <v>17602731.166015599</v>
      </c>
      <c r="I37" s="50">
        <f ca="1">OFFSET(Import_SAS_CVS!AQ34,(Synth!$D$3-1)*Synth!$E$3,0)</f>
        <v>231215909.14648399</v>
      </c>
      <c r="J37" s="51">
        <f ca="1">OFFSET(Import_SAS_CVS!AR34,(Synth!$D$3-1)*Synth!$E$3,0)</f>
        <v>143259810.16406301</v>
      </c>
      <c r="K37" s="50">
        <f ca="1">OFFSET(Import_SAS_CVS!AS34,(Synth!$D$3-1)*Synth!$E$3,0)</f>
        <v>149647551.64453101</v>
      </c>
      <c r="L37" s="50">
        <f ca="1">OFFSET(Import_SAS_CVS!AT34,(Synth!$D$3-1)*Synth!$E$3,0)</f>
        <v>0</v>
      </c>
      <c r="M37" s="51">
        <f ca="1">OFFSET(Import_SAS_CVS!AU34,(Synth!$D$3-1)*Synth!$E$3,0)</f>
        <v>0</v>
      </c>
      <c r="N37" s="50">
        <f ca="1">OFFSET(Import_SAS_CVS!AV34,(Synth!$D$3-1)*Synth!$E$3,0)</f>
        <v>936365177.02343798</v>
      </c>
      <c r="O37" s="52">
        <f ca="1">OFFSET(Import_SAS_CVS!AW34,(Synth!$D$3-1)*Synth!$E$3,0)</f>
        <v>1879747.4826965299</v>
      </c>
      <c r="P37" s="121">
        <f ca="1">OFFSET(Import_SAS_CVS!AX34,(Synth!$D$3-1)*Synth!$E$3,0)</f>
        <v>502068934.30078101</v>
      </c>
      <c r="Q37" s="122">
        <f ca="1">OFFSET(Import_SAS_CVS!AY34,(Synth!$D$3-1)*Synth!$E$3,0)</f>
        <v>363019351.578125</v>
      </c>
      <c r="R37" s="122">
        <f ca="1">OFFSET(Import_SAS_CVS!AZ34,(Synth!$D$3-1)*Synth!$E$3,0)</f>
        <v>197465419.27539101</v>
      </c>
      <c r="S37" s="122">
        <f ca="1">OFFSET(Import_SAS_CVS!BA34,(Synth!$D$3-1)*Synth!$E$3,0)</f>
        <v>0</v>
      </c>
      <c r="T37" s="122">
        <f ca="1">OFFSET(Import_SAS_CVS!BB34,(Synth!$D$3-1)*Synth!$E$3,0)</f>
        <v>0</v>
      </c>
      <c r="U37" s="122">
        <f ca="1">OFFSET(Import_SAS_CVS!BC34,(Synth!$D$3-1)*Synth!$E$3,0)</f>
        <v>128179504.39843801</v>
      </c>
      <c r="V37" s="122">
        <f ca="1">OFFSET(Import_SAS_CVS!BD34,(Synth!$D$3-1)*Synth!$E$3,0)</f>
        <v>0</v>
      </c>
      <c r="W37" s="122">
        <f ca="1">OFFSET(Import_SAS_CVS!BE34,(Synth!$D$3-1)*Synth!$E$3,0)</f>
        <v>0</v>
      </c>
      <c r="X37" s="122">
        <f ca="1">OFFSET(Import_SAS_CVS!BF34,(Synth!$D$3-1)*Synth!$E$3,0)</f>
        <v>147310230.69335899</v>
      </c>
      <c r="Y37" s="123">
        <f ca="1">OFFSET(Import_SAS_CVS!CS34,(Synth!$D$3-1)*Synth!$E$3,0)</f>
        <v>2296375.2552490202</v>
      </c>
    </row>
    <row r="38" spans="1:25" x14ac:dyDescent="0.2">
      <c r="A38" s="20">
        <v>41090</v>
      </c>
      <c r="B38" s="21">
        <f t="shared" ca="1" si="0"/>
        <v>2267122502.691411</v>
      </c>
      <c r="C38" s="21">
        <f t="shared" ca="1" si="1"/>
        <v>1324700100.675786</v>
      </c>
      <c r="D38" s="24">
        <f ca="1">OFFSET(Import_SAS_CVS!CC35,(Synth!$D$3-1)*Synth!$E$3,0)</f>
        <v>1176203172.95313</v>
      </c>
      <c r="E38" s="24">
        <f ca="1">OFFSET(Import_SAS_CVS!BG35,(Synth!$D$3-1)*Synth!$E$3,0)</f>
        <v>942422402.015625</v>
      </c>
      <c r="F38" s="24">
        <f ca="1">OFFSET(Import_SAS_CVS!CG35,(Synth!$D$3-1)*Synth!$E$3,0)</f>
        <v>148496927.72265601</v>
      </c>
      <c r="G38" s="23">
        <f ca="1">OFFSET(Import_SAS_CVS!AO35,(Synth!$D$3-1)*Synth!$E$3,0)</f>
        <v>931697708.3125</v>
      </c>
      <c r="H38" s="24">
        <f ca="1">OFFSET(Import_SAS_CVS!AP35,(Synth!$D$3-1)*Synth!$E$3,0)</f>
        <v>17895798.189208999</v>
      </c>
      <c r="I38" s="24">
        <f ca="1">OFFSET(Import_SAS_CVS!AQ35,(Synth!$D$3-1)*Synth!$E$3,0)</f>
        <v>225933164.39648399</v>
      </c>
      <c r="J38" s="43">
        <f ca="1">OFFSET(Import_SAS_CVS!AR35,(Synth!$D$3-1)*Synth!$E$3,0)</f>
        <v>143165268.86132801</v>
      </c>
      <c r="K38" s="24">
        <f ca="1">OFFSET(Import_SAS_CVS!AS35,(Synth!$D$3-1)*Synth!$E$3,0)</f>
        <v>148235821.44726601</v>
      </c>
      <c r="L38" s="24">
        <f ca="1">OFFSET(Import_SAS_CVS!AT35,(Synth!$D$3-1)*Synth!$E$3,0)</f>
        <v>0</v>
      </c>
      <c r="M38" s="43">
        <f ca="1">OFFSET(Import_SAS_CVS!AU35,(Synth!$D$3-1)*Synth!$E$3,0)</f>
        <v>0</v>
      </c>
      <c r="N38" s="24">
        <f ca="1">OFFSET(Import_SAS_CVS!AV35,(Synth!$D$3-1)*Synth!$E$3,0)</f>
        <v>941795569.80468798</v>
      </c>
      <c r="O38" s="25">
        <f ca="1">OFFSET(Import_SAS_CVS!AW35,(Synth!$D$3-1)*Synth!$E$3,0)</f>
        <v>1650852.80072021</v>
      </c>
      <c r="P38" s="115">
        <f ca="1">OFFSET(Import_SAS_CVS!AX35,(Synth!$D$3-1)*Synth!$E$3,0)</f>
        <v>492348323.08984399</v>
      </c>
      <c r="Q38" s="116">
        <f ca="1">OFFSET(Import_SAS_CVS!AY35,(Synth!$D$3-1)*Synth!$E$3,0)</f>
        <v>358061529.203125</v>
      </c>
      <c r="R38" s="116">
        <f ca="1">OFFSET(Import_SAS_CVS!AZ35,(Synth!$D$3-1)*Synth!$E$3,0)</f>
        <v>189574086.28515601</v>
      </c>
      <c r="S38" s="116">
        <f ca="1">OFFSET(Import_SAS_CVS!BA35,(Synth!$D$3-1)*Synth!$E$3,0)</f>
        <v>0</v>
      </c>
      <c r="T38" s="116">
        <f ca="1">OFFSET(Import_SAS_CVS!BB35,(Synth!$D$3-1)*Synth!$E$3,0)</f>
        <v>0</v>
      </c>
      <c r="U38" s="116">
        <f ca="1">OFFSET(Import_SAS_CVS!BC35,(Synth!$D$3-1)*Synth!$E$3,0)</f>
        <v>129695443.36132801</v>
      </c>
      <c r="V38" s="116">
        <f ca="1">OFFSET(Import_SAS_CVS!BD35,(Synth!$D$3-1)*Synth!$E$3,0)</f>
        <v>0</v>
      </c>
      <c r="W38" s="116">
        <f ca="1">OFFSET(Import_SAS_CVS!BE35,(Synth!$D$3-1)*Synth!$E$3,0)</f>
        <v>0</v>
      </c>
      <c r="X38" s="116">
        <f ca="1">OFFSET(Import_SAS_CVS!BF35,(Synth!$D$3-1)*Synth!$E$3,0)</f>
        <v>145795382.98828101</v>
      </c>
      <c r="Y38" s="117">
        <f ca="1">OFFSET(Import_SAS_CVS!CS35,(Synth!$D$3-1)*Synth!$E$3,0)</f>
        <v>2271102.8177490202</v>
      </c>
    </row>
    <row r="39" spans="1:25" x14ac:dyDescent="0.2">
      <c r="A39" s="20">
        <v>41182</v>
      </c>
      <c r="B39" s="21">
        <f t="shared" ca="1" si="0"/>
        <v>2259619439.3320312</v>
      </c>
      <c r="C39" s="21">
        <f t="shared" ca="1" si="1"/>
        <v>1307502829.472656</v>
      </c>
      <c r="D39" s="24">
        <f ca="1">OFFSET(Import_SAS_CVS!CC36,(Synth!$D$3-1)*Synth!$E$3,0)</f>
        <v>1160307742.34375</v>
      </c>
      <c r="E39" s="24">
        <f ca="1">OFFSET(Import_SAS_CVS!BG36,(Synth!$D$3-1)*Synth!$E$3,0)</f>
        <v>952116609.859375</v>
      </c>
      <c r="F39" s="24">
        <f ca="1">OFFSET(Import_SAS_CVS!CG36,(Synth!$D$3-1)*Synth!$E$3,0)</f>
        <v>147195087.12890601</v>
      </c>
      <c r="G39" s="23">
        <f ca="1">OFFSET(Import_SAS_CVS!AO36,(Synth!$D$3-1)*Synth!$E$3,0)</f>
        <v>924363539.44531298</v>
      </c>
      <c r="H39" s="24">
        <f ca="1">OFFSET(Import_SAS_CVS!AP36,(Synth!$D$3-1)*Synth!$E$3,0)</f>
        <v>19081585.833007801</v>
      </c>
      <c r="I39" s="24">
        <f ca="1">OFFSET(Import_SAS_CVS!AQ36,(Synth!$D$3-1)*Synth!$E$3,0)</f>
        <v>219630590.48828101</v>
      </c>
      <c r="J39" s="43">
        <f ca="1">OFFSET(Import_SAS_CVS!AR36,(Synth!$D$3-1)*Synth!$E$3,0)</f>
        <v>137379570.59179699</v>
      </c>
      <c r="K39" s="24">
        <f ca="1">OFFSET(Import_SAS_CVS!AS36,(Synth!$D$3-1)*Synth!$E$3,0)</f>
        <v>147741957.42578101</v>
      </c>
      <c r="L39" s="24">
        <f ca="1">OFFSET(Import_SAS_CVS!AT36,(Synth!$D$3-1)*Synth!$E$3,0)</f>
        <v>0</v>
      </c>
      <c r="M39" s="43">
        <f ca="1">OFFSET(Import_SAS_CVS!AU36,(Synth!$D$3-1)*Synth!$E$3,0)</f>
        <v>0</v>
      </c>
      <c r="N39" s="24">
        <f ca="1">OFFSET(Import_SAS_CVS!AV36,(Synth!$D$3-1)*Synth!$E$3,0)</f>
        <v>950219547.65625</v>
      </c>
      <c r="O39" s="25">
        <f ca="1">OFFSET(Import_SAS_CVS!AW36,(Synth!$D$3-1)*Synth!$E$3,0)</f>
        <v>1567120.96965027</v>
      </c>
      <c r="P39" s="115">
        <f ca="1">OFFSET(Import_SAS_CVS!AX36,(Synth!$D$3-1)*Synth!$E$3,0)</f>
        <v>487015534.51953101</v>
      </c>
      <c r="Q39" s="116">
        <f ca="1">OFFSET(Import_SAS_CVS!AY36,(Synth!$D$3-1)*Synth!$E$3,0)</f>
        <v>358259925.25781298</v>
      </c>
      <c r="R39" s="116">
        <f ca="1">OFFSET(Import_SAS_CVS!AZ36,(Synth!$D$3-1)*Synth!$E$3,0)</f>
        <v>187984573.33203101</v>
      </c>
      <c r="S39" s="116">
        <f ca="1">OFFSET(Import_SAS_CVS!BA36,(Synth!$D$3-1)*Synth!$E$3,0)</f>
        <v>0</v>
      </c>
      <c r="T39" s="116">
        <f ca="1">OFFSET(Import_SAS_CVS!BB36,(Synth!$D$3-1)*Synth!$E$3,0)</f>
        <v>0</v>
      </c>
      <c r="U39" s="116">
        <f ca="1">OFFSET(Import_SAS_CVS!BC36,(Synth!$D$3-1)*Synth!$E$3,0)</f>
        <v>130402189.33007801</v>
      </c>
      <c r="V39" s="116">
        <f ca="1">OFFSET(Import_SAS_CVS!BD36,(Synth!$D$3-1)*Synth!$E$3,0)</f>
        <v>0</v>
      </c>
      <c r="W39" s="116">
        <f ca="1">OFFSET(Import_SAS_CVS!BE36,(Synth!$D$3-1)*Synth!$E$3,0)</f>
        <v>0</v>
      </c>
      <c r="X39" s="116">
        <f ca="1">OFFSET(Import_SAS_CVS!BF36,(Synth!$D$3-1)*Synth!$E$3,0)</f>
        <v>145765600.05859399</v>
      </c>
      <c r="Y39" s="117">
        <f ca="1">OFFSET(Import_SAS_CVS!CS36,(Synth!$D$3-1)*Synth!$E$3,0)</f>
        <v>2300896.45703125</v>
      </c>
    </row>
    <row r="40" spans="1:25" ht="12" thickBot="1" x14ac:dyDescent="0.25">
      <c r="A40" s="20">
        <v>41274</v>
      </c>
      <c r="B40" s="21">
        <f t="shared" ca="1" si="0"/>
        <v>2266594698.2539062</v>
      </c>
      <c r="C40" s="21">
        <f t="shared" ca="1" si="1"/>
        <v>1308163446.660156</v>
      </c>
      <c r="D40" s="24">
        <f ca="1">OFFSET(Import_SAS_CVS!CC37,(Synth!$D$3-1)*Synth!$E$3,0)</f>
        <v>1161924753.28125</v>
      </c>
      <c r="E40" s="24">
        <f ca="1">OFFSET(Import_SAS_CVS!BG37,(Synth!$D$3-1)*Synth!$E$3,0)</f>
        <v>958431251.59375</v>
      </c>
      <c r="F40" s="24">
        <f ca="1">OFFSET(Import_SAS_CVS!CG37,(Synth!$D$3-1)*Synth!$E$3,0)</f>
        <v>146238693.37890601</v>
      </c>
      <c r="G40" s="29">
        <f ca="1">OFFSET(Import_SAS_CVS!AO37,(Synth!$D$3-1)*Synth!$E$3,0)</f>
        <v>924967255.14843798</v>
      </c>
      <c r="H40" s="28">
        <f ca="1">OFFSET(Import_SAS_CVS!AP37,(Synth!$D$3-1)*Synth!$E$3,0)</f>
        <v>19045531.112548798</v>
      </c>
      <c r="I40" s="28">
        <f ca="1">OFFSET(Import_SAS_CVS!AQ37,(Synth!$D$3-1)*Synth!$E$3,0)</f>
        <v>217560632.29882801</v>
      </c>
      <c r="J40" s="44">
        <f ca="1">OFFSET(Import_SAS_CVS!AR37,(Synth!$D$3-1)*Synth!$E$3,0)</f>
        <v>136256580.32031301</v>
      </c>
      <c r="K40" s="28">
        <f ca="1">OFFSET(Import_SAS_CVS!AS37,(Synth!$D$3-1)*Synth!$E$3,0)</f>
        <v>146352912.46289101</v>
      </c>
      <c r="L40" s="28">
        <f ca="1">OFFSET(Import_SAS_CVS!AT37,(Synth!$D$3-1)*Synth!$E$3,0)</f>
        <v>0</v>
      </c>
      <c r="M40" s="44">
        <f ca="1">OFFSET(Import_SAS_CVS!AU37,(Synth!$D$3-1)*Synth!$E$3,0)</f>
        <v>0</v>
      </c>
      <c r="N40" s="28">
        <f ca="1">OFFSET(Import_SAS_CVS!AV37,(Synth!$D$3-1)*Synth!$E$3,0)</f>
        <v>956840218.17968798</v>
      </c>
      <c r="O40" s="30">
        <f ca="1">OFFSET(Import_SAS_CVS!AW37,(Synth!$D$3-1)*Synth!$E$3,0)</f>
        <v>1533691.12852478</v>
      </c>
      <c r="P40" s="118">
        <f ca="1">OFFSET(Import_SAS_CVS!AX37,(Synth!$D$3-1)*Synth!$E$3,0)</f>
        <v>488374875.13671899</v>
      </c>
      <c r="Q40" s="119">
        <f ca="1">OFFSET(Import_SAS_CVS!AY37,(Synth!$D$3-1)*Synth!$E$3,0)</f>
        <v>358669942.81640601</v>
      </c>
      <c r="R40" s="119">
        <f ca="1">OFFSET(Import_SAS_CVS!AZ37,(Synth!$D$3-1)*Synth!$E$3,0)</f>
        <v>185233040.52929699</v>
      </c>
      <c r="S40" s="119">
        <f ca="1">OFFSET(Import_SAS_CVS!BA37,(Synth!$D$3-1)*Synth!$E$3,0)</f>
        <v>0</v>
      </c>
      <c r="T40" s="119">
        <f ca="1">OFFSET(Import_SAS_CVS!BB37,(Synth!$D$3-1)*Synth!$E$3,0)</f>
        <v>0</v>
      </c>
      <c r="U40" s="119">
        <f ca="1">OFFSET(Import_SAS_CVS!BC37,(Synth!$D$3-1)*Synth!$E$3,0)</f>
        <v>130676010.253906</v>
      </c>
      <c r="V40" s="119">
        <f ca="1">OFFSET(Import_SAS_CVS!BD37,(Synth!$D$3-1)*Synth!$E$3,0)</f>
        <v>0</v>
      </c>
      <c r="W40" s="119">
        <f ca="1">OFFSET(Import_SAS_CVS!BE37,(Synth!$D$3-1)*Synth!$E$3,0)</f>
        <v>0</v>
      </c>
      <c r="X40" s="119">
        <f ca="1">OFFSET(Import_SAS_CVS!BF37,(Synth!$D$3-1)*Synth!$E$3,0)</f>
        <v>144062324.828125</v>
      </c>
      <c r="Y40" s="120">
        <f ca="1">OFFSET(Import_SAS_CVS!CS37,(Synth!$D$3-1)*Synth!$E$3,0)</f>
        <v>2287805.1816711398</v>
      </c>
    </row>
    <row r="41" spans="1:25" x14ac:dyDescent="0.2">
      <c r="A41" s="14">
        <v>41364</v>
      </c>
      <c r="B41" s="48">
        <f t="shared" ca="1" si="0"/>
        <v>2239036905.7675829</v>
      </c>
      <c r="C41" s="48">
        <f t="shared" ca="1" si="1"/>
        <v>1277344990.5800829</v>
      </c>
      <c r="D41" s="50">
        <f ca="1">OFFSET(Import_SAS_CVS!CC38,(Synth!$D$3-1)*Synth!$E$3,0)</f>
        <v>1132924096.42188</v>
      </c>
      <c r="E41" s="50">
        <f ca="1">OFFSET(Import_SAS_CVS!BG38,(Synth!$D$3-1)*Synth!$E$3,0)</f>
        <v>961691915.1875</v>
      </c>
      <c r="F41" s="50">
        <f ca="1">OFFSET(Import_SAS_CVS!CG38,(Synth!$D$3-1)*Synth!$E$3,0)</f>
        <v>144420894.15820301</v>
      </c>
      <c r="G41" s="49">
        <f ca="1">OFFSET(Import_SAS_CVS!AO38,(Synth!$D$3-1)*Synth!$E$3,0)</f>
        <v>907347191.9375</v>
      </c>
      <c r="H41" s="50">
        <f ca="1">OFFSET(Import_SAS_CVS!AP38,(Synth!$D$3-1)*Synth!$E$3,0)</f>
        <v>19039881.392333999</v>
      </c>
      <c r="I41" s="50">
        <f ca="1">OFFSET(Import_SAS_CVS!AQ38,(Synth!$D$3-1)*Synth!$E$3,0)</f>
        <v>205258473.61132801</v>
      </c>
      <c r="J41" s="51">
        <f ca="1">OFFSET(Import_SAS_CVS!AR38,(Synth!$D$3-1)*Synth!$E$3,0)</f>
        <v>129993200.225586</v>
      </c>
      <c r="K41" s="50">
        <f ca="1">OFFSET(Import_SAS_CVS!AS38,(Synth!$D$3-1)*Synth!$E$3,0)</f>
        <v>143296919.47851601</v>
      </c>
      <c r="L41" s="50">
        <f ca="1">OFFSET(Import_SAS_CVS!AT38,(Synth!$D$3-1)*Synth!$E$3,0)</f>
        <v>0</v>
      </c>
      <c r="M41" s="51">
        <f ca="1">OFFSET(Import_SAS_CVS!AU38,(Synth!$D$3-1)*Synth!$E$3,0)</f>
        <v>0</v>
      </c>
      <c r="N41" s="50">
        <f ca="1">OFFSET(Import_SAS_CVS!AV38,(Synth!$D$3-1)*Synth!$E$3,0)</f>
        <v>959374662.578125</v>
      </c>
      <c r="O41" s="52">
        <f ca="1">OFFSET(Import_SAS_CVS!AW38,(Synth!$D$3-1)*Synth!$E$3,0)</f>
        <v>1391135.0430755599</v>
      </c>
      <c r="P41" s="121">
        <f ca="1">OFFSET(Import_SAS_CVS!AX38,(Synth!$D$3-1)*Synth!$E$3,0)</f>
        <v>16997041.1020508</v>
      </c>
      <c r="Q41" s="122">
        <f ca="1">OFFSET(Import_SAS_CVS!AY38,(Synth!$D$3-1)*Synth!$E$3,0)</f>
        <v>354336086.98828101</v>
      </c>
      <c r="R41" s="122">
        <f ca="1">OFFSET(Import_SAS_CVS!AZ38,(Synth!$D$3-1)*Synth!$E$3,0)</f>
        <v>181435569.83398399</v>
      </c>
      <c r="S41" s="122">
        <f ca="1">OFFSET(Import_SAS_CVS!BA38,(Synth!$D$3-1)*Synth!$E$3,0)</f>
        <v>0</v>
      </c>
      <c r="T41" s="122">
        <f ca="1">OFFSET(Import_SAS_CVS!BB38,(Synth!$D$3-1)*Synth!$E$3,0)</f>
        <v>440188636.734375</v>
      </c>
      <c r="U41" s="122">
        <f ca="1">OFFSET(Import_SAS_CVS!BC38,(Synth!$D$3-1)*Synth!$E$3,0)</f>
        <v>128419502.06738301</v>
      </c>
      <c r="V41" s="122">
        <f ca="1">OFFSET(Import_SAS_CVS!BD38,(Synth!$D$3-1)*Synth!$E$3,0)</f>
        <v>0</v>
      </c>
      <c r="W41" s="122">
        <f ca="1">OFFSET(Import_SAS_CVS!BE38,(Synth!$D$3-1)*Synth!$E$3,0)</f>
        <v>140958472.29101601</v>
      </c>
      <c r="X41" s="122">
        <f ca="1">OFFSET(Import_SAS_CVS!BF38,(Synth!$D$3-1)*Synth!$E$3,0)</f>
        <v>11254.800243735301</v>
      </c>
      <c r="Y41" s="123">
        <f ca="1">OFFSET(Import_SAS_CVS!CS38,(Synth!$D$3-1)*Synth!$E$3,0)</f>
        <v>2354149.2857971201</v>
      </c>
    </row>
    <row r="42" spans="1:25" x14ac:dyDescent="0.2">
      <c r="A42" s="20">
        <v>41455</v>
      </c>
      <c r="B42" s="21">
        <f t="shared" ca="1" si="0"/>
        <v>2228477141.3417969</v>
      </c>
      <c r="C42" s="21">
        <f t="shared" ca="1" si="1"/>
        <v>1268167809.8886719</v>
      </c>
      <c r="D42" s="24">
        <f ca="1">OFFSET(Import_SAS_CVS!CC39,(Synth!$D$3-1)*Synth!$E$3,0)</f>
        <v>1125310110.0625</v>
      </c>
      <c r="E42" s="24">
        <f ca="1">OFFSET(Import_SAS_CVS!BG39,(Synth!$D$3-1)*Synth!$E$3,0)</f>
        <v>960309331.453125</v>
      </c>
      <c r="F42" s="24">
        <f ca="1">OFFSET(Import_SAS_CVS!CG39,(Synth!$D$3-1)*Synth!$E$3,0)</f>
        <v>142857699.82617199</v>
      </c>
      <c r="G42" s="23">
        <f ca="1">OFFSET(Import_SAS_CVS!AO39,(Synth!$D$3-1)*Synth!$E$3,0)</f>
        <v>905550474.07031298</v>
      </c>
      <c r="H42" s="24">
        <f ca="1">OFFSET(Import_SAS_CVS!AP39,(Synth!$D$3-1)*Synth!$E$3,0)</f>
        <v>18087727.1335449</v>
      </c>
      <c r="I42" s="24">
        <f ca="1">OFFSET(Import_SAS_CVS!AQ39,(Synth!$D$3-1)*Synth!$E$3,0)</f>
        <v>201420386.41796899</v>
      </c>
      <c r="J42" s="43">
        <f ca="1">OFFSET(Import_SAS_CVS!AR39,(Synth!$D$3-1)*Synth!$E$3,0)</f>
        <v>126665698.53320301</v>
      </c>
      <c r="K42" s="24">
        <f ca="1">OFFSET(Import_SAS_CVS!AS39,(Synth!$D$3-1)*Synth!$E$3,0)</f>
        <v>143580918.55859399</v>
      </c>
      <c r="L42" s="24">
        <f ca="1">OFFSET(Import_SAS_CVS!AT39,(Synth!$D$3-1)*Synth!$E$3,0)</f>
        <v>0</v>
      </c>
      <c r="M42" s="43">
        <f ca="1">OFFSET(Import_SAS_CVS!AU39,(Synth!$D$3-1)*Synth!$E$3,0)</f>
        <v>0</v>
      </c>
      <c r="N42" s="24">
        <f ca="1">OFFSET(Import_SAS_CVS!AV39,(Synth!$D$3-1)*Synth!$E$3,0)</f>
        <v>960123611.90625</v>
      </c>
      <c r="O42" s="25">
        <f ca="1">OFFSET(Import_SAS_CVS!AW39,(Synth!$D$3-1)*Synth!$E$3,0)</f>
        <v>1242282.64968872</v>
      </c>
      <c r="P42" s="115">
        <f ca="1">OFFSET(Import_SAS_CVS!AX39,(Synth!$D$3-1)*Synth!$E$3,0)</f>
        <v>12276718.928588901</v>
      </c>
      <c r="Q42" s="116">
        <f ca="1">OFFSET(Import_SAS_CVS!AY39,(Synth!$D$3-1)*Synth!$E$3,0)</f>
        <v>355593869.65234399</v>
      </c>
      <c r="R42" s="116">
        <f ca="1">OFFSET(Import_SAS_CVS!AZ39,(Synth!$D$3-1)*Synth!$E$3,0)</f>
        <v>178847860.05664101</v>
      </c>
      <c r="S42" s="116">
        <f ca="1">OFFSET(Import_SAS_CVS!BA39,(Synth!$D$3-1)*Synth!$E$3,0)</f>
        <v>0</v>
      </c>
      <c r="T42" s="116">
        <f ca="1">OFFSET(Import_SAS_CVS!BB39,(Synth!$D$3-1)*Synth!$E$3,0)</f>
        <v>449299610.88281298</v>
      </c>
      <c r="U42" s="116">
        <f ca="1">OFFSET(Import_SAS_CVS!BC39,(Synth!$D$3-1)*Synth!$E$3,0)</f>
        <v>127171020.28027301</v>
      </c>
      <c r="V42" s="116">
        <f ca="1">OFFSET(Import_SAS_CVS!BD39,(Synth!$D$3-1)*Synth!$E$3,0)</f>
        <v>0</v>
      </c>
      <c r="W42" s="116">
        <f ca="1">OFFSET(Import_SAS_CVS!BE39,(Synth!$D$3-1)*Synth!$E$3,0)</f>
        <v>140959657.18164101</v>
      </c>
      <c r="X42" s="116">
        <f ca="1">OFFSET(Import_SAS_CVS!BF39,(Synth!$D$3-1)*Synth!$E$3,0)</f>
        <v>7729.2848497629202</v>
      </c>
      <c r="Y42" s="117">
        <f ca="1">OFFSET(Import_SAS_CVS!CS39,(Synth!$D$3-1)*Synth!$E$3,0)</f>
        <v>2417120.7673034701</v>
      </c>
    </row>
    <row r="43" spans="1:25" x14ac:dyDescent="0.2">
      <c r="A43" s="20">
        <v>41547</v>
      </c>
      <c r="B43" s="21">
        <f t="shared" ca="1" si="0"/>
        <v>2223534652.382813</v>
      </c>
      <c r="C43" s="21">
        <f t="shared" ca="1" si="1"/>
        <v>1259712561.414063</v>
      </c>
      <c r="D43" s="24">
        <f ca="1">OFFSET(Import_SAS_CVS!CC40,(Synth!$D$3-1)*Synth!$E$3,0)</f>
        <v>1118257977.9375</v>
      </c>
      <c r="E43" s="24">
        <f ca="1">OFFSET(Import_SAS_CVS!BG40,(Synth!$D$3-1)*Synth!$E$3,0)</f>
        <v>963822090.96875</v>
      </c>
      <c r="F43" s="24">
        <f ca="1">OFFSET(Import_SAS_CVS!CG40,(Synth!$D$3-1)*Synth!$E$3,0)</f>
        <v>141454583.47656301</v>
      </c>
      <c r="G43" s="23">
        <f ca="1">OFFSET(Import_SAS_CVS!AO40,(Synth!$D$3-1)*Synth!$E$3,0)</f>
        <v>902153256.40625</v>
      </c>
      <c r="H43" s="24">
        <f ca="1">OFFSET(Import_SAS_CVS!AP40,(Synth!$D$3-1)*Synth!$E$3,0)</f>
        <v>19136287.6943359</v>
      </c>
      <c r="I43" s="24">
        <f ca="1">OFFSET(Import_SAS_CVS!AQ40,(Synth!$D$3-1)*Synth!$E$3,0)</f>
        <v>197035026.89257801</v>
      </c>
      <c r="J43" s="43">
        <f ca="1">OFFSET(Import_SAS_CVS!AR40,(Synth!$D$3-1)*Synth!$E$3,0)</f>
        <v>121612408.647461</v>
      </c>
      <c r="K43" s="24">
        <f ca="1">OFFSET(Import_SAS_CVS!AS40,(Synth!$D$3-1)*Synth!$E$3,0)</f>
        <v>141990365.65039101</v>
      </c>
      <c r="L43" s="24">
        <f ca="1">OFFSET(Import_SAS_CVS!AT40,(Synth!$D$3-1)*Synth!$E$3,0)</f>
        <v>0</v>
      </c>
      <c r="M43" s="43">
        <f ca="1">OFFSET(Import_SAS_CVS!AU40,(Synth!$D$3-1)*Synth!$E$3,0)</f>
        <v>0</v>
      </c>
      <c r="N43" s="24">
        <f ca="1">OFFSET(Import_SAS_CVS!AV40,(Synth!$D$3-1)*Synth!$E$3,0)</f>
        <v>962592972.94531298</v>
      </c>
      <c r="O43" s="25">
        <f ca="1">OFFSET(Import_SAS_CVS!AW40,(Synth!$D$3-1)*Synth!$E$3,0)</f>
        <v>1084859.2331542999</v>
      </c>
      <c r="P43" s="115">
        <f ca="1">OFFSET(Import_SAS_CVS!AX40,(Synth!$D$3-1)*Synth!$E$3,0)</f>
        <v>5803745.4091186495</v>
      </c>
      <c r="Q43" s="116">
        <f ca="1">OFFSET(Import_SAS_CVS!AY40,(Synth!$D$3-1)*Synth!$E$3,0)</f>
        <v>358828794.92578101</v>
      </c>
      <c r="R43" s="116">
        <f ca="1">OFFSET(Import_SAS_CVS!AZ40,(Synth!$D$3-1)*Synth!$E$3,0)</f>
        <v>175712722.15039101</v>
      </c>
      <c r="S43" s="116">
        <f ca="1">OFFSET(Import_SAS_CVS!BA40,(Synth!$D$3-1)*Synth!$E$3,0)</f>
        <v>0</v>
      </c>
      <c r="T43" s="116">
        <f ca="1">OFFSET(Import_SAS_CVS!BB40,(Synth!$D$3-1)*Synth!$E$3,0)</f>
        <v>453338268.98828101</v>
      </c>
      <c r="U43" s="116">
        <f ca="1">OFFSET(Import_SAS_CVS!BC40,(Synth!$D$3-1)*Synth!$E$3,0)</f>
        <v>126969382.118164</v>
      </c>
      <c r="V43" s="116">
        <f ca="1">OFFSET(Import_SAS_CVS!BD40,(Synth!$D$3-1)*Synth!$E$3,0)</f>
        <v>0</v>
      </c>
      <c r="W43" s="116">
        <f ca="1">OFFSET(Import_SAS_CVS!BE40,(Synth!$D$3-1)*Synth!$E$3,0)</f>
        <v>139588247.59960899</v>
      </c>
      <c r="X43" s="116">
        <f ca="1">OFFSET(Import_SAS_CVS!BF40,(Synth!$D$3-1)*Synth!$E$3,0)</f>
        <v>4225.55441361666</v>
      </c>
      <c r="Y43" s="117">
        <f ca="1">OFFSET(Import_SAS_CVS!CS40,(Synth!$D$3-1)*Synth!$E$3,0)</f>
        <v>2429035.2598266602</v>
      </c>
    </row>
    <row r="44" spans="1:25" ht="12" thickBot="1" x14ac:dyDescent="0.25">
      <c r="A44" s="26">
        <v>41639</v>
      </c>
      <c r="B44" s="27">
        <f t="shared" ca="1" si="0"/>
        <v>2205304541.4746099</v>
      </c>
      <c r="C44" s="27">
        <f t="shared" ca="1" si="1"/>
        <v>1242236539.0605469</v>
      </c>
      <c r="D44" s="28">
        <f ca="1">OFFSET(Import_SAS_CVS!CC41,(Synth!$D$3-1)*Synth!$E$3,0)</f>
        <v>1102797814.625</v>
      </c>
      <c r="E44" s="28">
        <f ca="1">OFFSET(Import_SAS_CVS!BG41,(Synth!$D$3-1)*Synth!$E$3,0)</f>
        <v>963068002.41406298</v>
      </c>
      <c r="F44" s="28">
        <f ca="1">OFFSET(Import_SAS_CVS!CG41,(Synth!$D$3-1)*Synth!$E$3,0)</f>
        <v>139438724.43554699</v>
      </c>
      <c r="G44" s="29">
        <f ca="1">OFFSET(Import_SAS_CVS!AO41,(Synth!$D$3-1)*Synth!$E$3,0)</f>
        <v>892046613.27343798</v>
      </c>
      <c r="H44" s="28">
        <f ca="1">OFFSET(Import_SAS_CVS!AP41,(Synth!$D$3-1)*Synth!$E$3,0)</f>
        <v>19709468.541992199</v>
      </c>
      <c r="I44" s="28">
        <f ca="1">OFFSET(Import_SAS_CVS!AQ41,(Synth!$D$3-1)*Synth!$E$3,0)</f>
        <v>189777232.66992199</v>
      </c>
      <c r="J44" s="44">
        <f ca="1">OFFSET(Import_SAS_CVS!AR41,(Synth!$D$3-1)*Synth!$E$3,0)</f>
        <v>117430688.137695</v>
      </c>
      <c r="K44" s="28">
        <f ca="1">OFFSET(Import_SAS_CVS!AS41,(Synth!$D$3-1)*Synth!$E$3,0)</f>
        <v>139187437.60156301</v>
      </c>
      <c r="L44" s="28">
        <f ca="1">OFFSET(Import_SAS_CVS!AT41,(Synth!$D$3-1)*Synth!$E$3,0)</f>
        <v>0</v>
      </c>
      <c r="M44" s="44">
        <f ca="1">OFFSET(Import_SAS_CVS!AU41,(Synth!$D$3-1)*Synth!$E$3,0)</f>
        <v>0</v>
      </c>
      <c r="N44" s="28">
        <f ca="1">OFFSET(Import_SAS_CVS!AV41,(Synth!$D$3-1)*Synth!$E$3,0)</f>
        <v>962014936.5625</v>
      </c>
      <c r="O44" s="30">
        <f ca="1">OFFSET(Import_SAS_CVS!AW41,(Synth!$D$3-1)*Synth!$E$3,0)</f>
        <v>1002067.3825378401</v>
      </c>
      <c r="P44" s="29">
        <f ca="1">OFFSET(Import_SAS_CVS!AX41,(Synth!$D$3-1)*Synth!$E$3,0)</f>
        <v>4711838.1452026404</v>
      </c>
      <c r="Q44" s="28">
        <f ca="1">OFFSET(Import_SAS_CVS!AY41,(Synth!$D$3-1)*Synth!$E$3,0)</f>
        <v>355603598.890625</v>
      </c>
      <c r="R44" s="28">
        <f ca="1">OFFSET(Import_SAS_CVS!AZ41,(Synth!$D$3-1)*Synth!$E$3,0)</f>
        <v>173112035.85351601</v>
      </c>
      <c r="S44" s="28">
        <f ca="1">OFFSET(Import_SAS_CVS!BA41,(Synth!$D$3-1)*Synth!$E$3,0)</f>
        <v>0</v>
      </c>
      <c r="T44" s="28">
        <f ca="1">OFFSET(Import_SAS_CVS!BB41,(Synth!$D$3-1)*Synth!$E$3,0)</f>
        <v>446638605.78125</v>
      </c>
      <c r="U44" s="28">
        <f ca="1">OFFSET(Import_SAS_CVS!BC41,(Synth!$D$3-1)*Synth!$E$3,0)</f>
        <v>124941092.13574199</v>
      </c>
      <c r="V44" s="28">
        <f ca="1">OFFSET(Import_SAS_CVS!BD41,(Synth!$D$3-1)*Synth!$E$3,0)</f>
        <v>0</v>
      </c>
      <c r="W44" s="28">
        <f ca="1">OFFSET(Import_SAS_CVS!BE41,(Synth!$D$3-1)*Synth!$E$3,0)</f>
        <v>136987065.26171899</v>
      </c>
      <c r="X44" s="28">
        <f ca="1">OFFSET(Import_SAS_CVS!BF41,(Synth!$D$3-1)*Synth!$E$3,0)</f>
        <v>4329.86381918192</v>
      </c>
      <c r="Y44" s="30">
        <f ca="1">OFFSET(Import_SAS_CVS!CS41,(Synth!$D$3-1)*Synth!$E$3,0)</f>
        <v>2415838.2758178702</v>
      </c>
    </row>
    <row r="45" spans="1:25" x14ac:dyDescent="0.2">
      <c r="A45" s="14">
        <v>41729</v>
      </c>
      <c r="B45" s="48">
        <f t="shared" ca="1" si="0"/>
        <v>2200714777.9628963</v>
      </c>
      <c r="C45" s="48">
        <f t="shared" ca="1" si="1"/>
        <v>1237137329.1816461</v>
      </c>
      <c r="D45" s="50">
        <f ca="1">OFFSET(Import_SAS_CVS!CC42,(Synth!$D$3-1)*Synth!$E$3,0)</f>
        <v>1098733822.48438</v>
      </c>
      <c r="E45" s="50">
        <f ca="1">OFFSET(Import_SAS_CVS!BG42,(Synth!$D$3-1)*Synth!$E$3,0)</f>
        <v>963577448.78125</v>
      </c>
      <c r="F45" s="50">
        <f ca="1">OFFSET(Import_SAS_CVS!CG42,(Synth!$D$3-1)*Synth!$E$3,0)</f>
        <v>138403506.69726601</v>
      </c>
      <c r="G45" s="49">
        <f ca="1">OFFSET(Import_SAS_CVS!AO42,(Synth!$D$3-1)*Synth!$E$3,0)</f>
        <v>895733377.046875</v>
      </c>
      <c r="H45" s="50">
        <f ca="1">OFFSET(Import_SAS_CVS!AP42,(Synth!$D$3-1)*Synth!$E$3,0)</f>
        <v>16566149.3087158</v>
      </c>
      <c r="I45" s="50">
        <f ca="1">OFFSET(Import_SAS_CVS!AQ42,(Synth!$D$3-1)*Synth!$E$3,0)</f>
        <v>185000081.453125</v>
      </c>
      <c r="J45" s="51">
        <f ca="1">OFFSET(Import_SAS_CVS!AR42,(Synth!$D$3-1)*Synth!$E$3,0)</f>
        <v>114826660.54589801</v>
      </c>
      <c r="K45" s="50">
        <f ca="1">OFFSET(Import_SAS_CVS!AS42,(Synth!$D$3-1)*Synth!$E$3,0)</f>
        <v>138227843.71875</v>
      </c>
      <c r="L45" s="50">
        <f ca="1">OFFSET(Import_SAS_CVS!AT42,(Synth!$D$3-1)*Synth!$E$3,0)</f>
        <v>0</v>
      </c>
      <c r="M45" s="51">
        <f ca="1">OFFSET(Import_SAS_CVS!AU42,(Synth!$D$3-1)*Synth!$E$3,0)</f>
        <v>0</v>
      </c>
      <c r="N45" s="50">
        <f ca="1">OFFSET(Import_SAS_CVS!AV42,(Synth!$D$3-1)*Synth!$E$3,0)</f>
        <v>962315779.125</v>
      </c>
      <c r="O45" s="52">
        <f ca="1">OFFSET(Import_SAS_CVS!AW42,(Synth!$D$3-1)*Synth!$E$3,0)</f>
        <v>747250.09436035203</v>
      </c>
      <c r="P45" s="121">
        <f ca="1">OFFSET(Import_SAS_CVS!AX42,(Synth!$D$3-1)*Synth!$E$3,0)</f>
        <v>4633995.1629028302</v>
      </c>
      <c r="Q45" s="122">
        <f ca="1">OFFSET(Import_SAS_CVS!AY42,(Synth!$D$3-1)*Synth!$E$3,0)</f>
        <v>357033667.01953101</v>
      </c>
      <c r="R45" s="122">
        <f ca="1">OFFSET(Import_SAS_CVS!AZ42,(Synth!$D$3-1)*Synth!$E$3,0)</f>
        <v>170899716.49218801</v>
      </c>
      <c r="S45" s="122">
        <f ca="1">OFFSET(Import_SAS_CVS!BA42,(Synth!$D$3-1)*Synth!$E$3,0)</f>
        <v>0</v>
      </c>
      <c r="T45" s="122">
        <f ca="1">OFFSET(Import_SAS_CVS!BB42,(Synth!$D$3-1)*Synth!$E$3,0)</f>
        <v>450337732.95703101</v>
      </c>
      <c r="U45" s="122">
        <f ca="1">OFFSET(Import_SAS_CVS!BC42,(Synth!$D$3-1)*Synth!$E$3,0)</f>
        <v>107744511.206055</v>
      </c>
      <c r="V45" s="122">
        <f ca="1">OFFSET(Import_SAS_CVS!BD42,(Synth!$D$3-1)*Synth!$E$3,0)</f>
        <v>0</v>
      </c>
      <c r="W45" s="122">
        <f ca="1">OFFSET(Import_SAS_CVS!BE42,(Synth!$D$3-1)*Synth!$E$3,0)</f>
        <v>135876093.03710899</v>
      </c>
      <c r="X45" s="122">
        <f ca="1">OFFSET(Import_SAS_CVS!BF42,(Synth!$D$3-1)*Synth!$E$3,0)</f>
        <v>4422.6796587705603</v>
      </c>
      <c r="Y45" s="123">
        <f ca="1">OFFSET(Import_SAS_CVS!CS42,(Synth!$D$3-1)*Synth!$E$3,0)</f>
        <v>2420746.64453125</v>
      </c>
    </row>
    <row r="46" spans="1:25" x14ac:dyDescent="0.2">
      <c r="A46" s="20">
        <v>41820</v>
      </c>
      <c r="B46" s="21">
        <f t="shared" ca="1" si="0"/>
        <v>2194509377.0488291</v>
      </c>
      <c r="C46" s="21">
        <f t="shared" ca="1" si="1"/>
        <v>1227762985.1660161</v>
      </c>
      <c r="D46" s="24">
        <f ca="1">OFFSET(Import_SAS_CVS!CC43,(Synth!$D$3-1)*Synth!$E$3,0)</f>
        <v>1089746719.34375</v>
      </c>
      <c r="E46" s="24">
        <f ca="1">OFFSET(Import_SAS_CVS!BG43,(Synth!$D$3-1)*Synth!$E$3,0)</f>
        <v>966746391.88281298</v>
      </c>
      <c r="F46" s="24">
        <f ca="1">OFFSET(Import_SAS_CVS!CG43,(Synth!$D$3-1)*Synth!$E$3,0)</f>
        <v>138016265.82226601</v>
      </c>
      <c r="G46" s="23">
        <f ca="1">OFFSET(Import_SAS_CVS!AO43,(Synth!$D$3-1)*Synth!$E$3,0)</f>
        <v>891949013.453125</v>
      </c>
      <c r="H46" s="24">
        <f ca="1">OFFSET(Import_SAS_CVS!AP43,(Synth!$D$3-1)*Synth!$E$3,0)</f>
        <v>16485298.4383545</v>
      </c>
      <c r="I46" s="24">
        <f ca="1">OFFSET(Import_SAS_CVS!AQ43,(Synth!$D$3-1)*Synth!$E$3,0)</f>
        <v>181637698.08984399</v>
      </c>
      <c r="J46" s="43">
        <f ca="1">OFFSET(Import_SAS_CVS!AR43,(Synth!$D$3-1)*Synth!$E$3,0)</f>
        <v>111025125.75488301</v>
      </c>
      <c r="K46" s="24">
        <f ca="1">OFFSET(Import_SAS_CVS!AS43,(Synth!$D$3-1)*Synth!$E$3,0)</f>
        <v>138029860.390625</v>
      </c>
      <c r="L46" s="24">
        <f ca="1">OFFSET(Import_SAS_CVS!AT43,(Synth!$D$3-1)*Synth!$E$3,0)</f>
        <v>0</v>
      </c>
      <c r="M46" s="43">
        <f ca="1">OFFSET(Import_SAS_CVS!AU43,(Synth!$D$3-1)*Synth!$E$3,0)</f>
        <v>0</v>
      </c>
      <c r="N46" s="24">
        <f ca="1">OFFSET(Import_SAS_CVS!AV43,(Synth!$D$3-1)*Synth!$E$3,0)</f>
        <v>966736841.046875</v>
      </c>
      <c r="O46" s="25">
        <f ca="1">OFFSET(Import_SAS_CVS!AW43,(Synth!$D$3-1)*Synth!$E$3,0)</f>
        <v>530546.64243316697</v>
      </c>
      <c r="P46" s="115">
        <f ca="1">OFFSET(Import_SAS_CVS!AX43,(Synth!$D$3-1)*Synth!$E$3,0)</f>
        <v>6942532.5597534198</v>
      </c>
      <c r="Q46" s="116">
        <f ca="1">OFFSET(Import_SAS_CVS!AY43,(Synth!$D$3-1)*Synth!$E$3,0)</f>
        <v>358072309.69531298</v>
      </c>
      <c r="R46" s="116">
        <f ca="1">OFFSET(Import_SAS_CVS!AZ43,(Synth!$D$3-1)*Synth!$E$3,0)</f>
        <v>168392155.49609399</v>
      </c>
      <c r="S46" s="116">
        <f ca="1">OFFSET(Import_SAS_CVS!BA43,(Synth!$D$3-1)*Synth!$E$3,0)</f>
        <v>0</v>
      </c>
      <c r="T46" s="116">
        <f ca="1">OFFSET(Import_SAS_CVS!BB43,(Synth!$D$3-1)*Synth!$E$3,0)</f>
        <v>446545128.12890601</v>
      </c>
      <c r="U46" s="116">
        <f ca="1">OFFSET(Import_SAS_CVS!BC43,(Synth!$D$3-1)*Synth!$E$3,0)</f>
        <v>106400269.856445</v>
      </c>
      <c r="V46" s="116">
        <f ca="1">OFFSET(Import_SAS_CVS!BD43,(Synth!$D$3-1)*Synth!$E$3,0)</f>
        <v>0</v>
      </c>
      <c r="W46" s="116">
        <f ca="1">OFFSET(Import_SAS_CVS!BE43,(Synth!$D$3-1)*Synth!$E$3,0)</f>
        <v>135339843.42578101</v>
      </c>
      <c r="X46" s="116">
        <f ca="1">OFFSET(Import_SAS_CVS!BF43,(Synth!$D$3-1)*Synth!$E$3,0)</f>
        <v>2634.7948674559598</v>
      </c>
      <c r="Y46" s="117">
        <f ca="1">OFFSET(Import_SAS_CVS!CS43,(Synth!$D$3-1)*Synth!$E$3,0)</f>
        <v>2410607.8630371098</v>
      </c>
    </row>
    <row r="47" spans="1:25" x14ac:dyDescent="0.2">
      <c r="A47" s="20">
        <v>41912</v>
      </c>
      <c r="B47" s="21">
        <f t="shared" ca="1" si="0"/>
        <v>2189705895.9277391</v>
      </c>
      <c r="C47" s="21">
        <f t="shared" ca="1" si="1"/>
        <v>1224058075.5996139</v>
      </c>
      <c r="D47" s="24">
        <f ca="1">OFFSET(Import_SAS_CVS!CC44,(Synth!$D$3-1)*Synth!$E$3,0)</f>
        <v>1086168466.32813</v>
      </c>
      <c r="E47" s="24">
        <f ca="1">OFFSET(Import_SAS_CVS!BG44,(Synth!$D$3-1)*Synth!$E$3,0)</f>
        <v>965647820.328125</v>
      </c>
      <c r="F47" s="24">
        <f ca="1">OFFSET(Import_SAS_CVS!CG44,(Synth!$D$3-1)*Synth!$E$3,0)</f>
        <v>137889609.27148399</v>
      </c>
      <c r="G47" s="23">
        <f ca="1">OFFSET(Import_SAS_CVS!AO44,(Synth!$D$3-1)*Synth!$E$3,0)</f>
        <v>892037346.5625</v>
      </c>
      <c r="H47" s="24">
        <f ca="1">OFFSET(Import_SAS_CVS!AP44,(Synth!$D$3-1)*Synth!$E$3,0)</f>
        <v>16127354.341796899</v>
      </c>
      <c r="I47" s="24">
        <f ca="1">OFFSET(Import_SAS_CVS!AQ44,(Synth!$D$3-1)*Synth!$E$3,0)</f>
        <v>177632095.78125</v>
      </c>
      <c r="J47" s="43">
        <f ca="1">OFFSET(Import_SAS_CVS!AR44,(Synth!$D$3-1)*Synth!$E$3,0)</f>
        <v>109060057.634766</v>
      </c>
      <c r="K47" s="24">
        <f ca="1">OFFSET(Import_SAS_CVS!AS44,(Synth!$D$3-1)*Synth!$E$3,0)</f>
        <v>137992775.84765601</v>
      </c>
      <c r="L47" s="24">
        <f ca="1">OFFSET(Import_SAS_CVS!AT44,(Synth!$D$3-1)*Synth!$E$3,0)</f>
        <v>0</v>
      </c>
      <c r="M47" s="43">
        <f ca="1">OFFSET(Import_SAS_CVS!AU44,(Synth!$D$3-1)*Synth!$E$3,0)</f>
        <v>0</v>
      </c>
      <c r="N47" s="24">
        <f ca="1">OFFSET(Import_SAS_CVS!AV44,(Synth!$D$3-1)*Synth!$E$3,0)</f>
        <v>965338937.47656298</v>
      </c>
      <c r="O47" s="25">
        <f ca="1">OFFSET(Import_SAS_CVS!AW44,(Synth!$D$3-1)*Synth!$E$3,0)</f>
        <v>319123.80902099598</v>
      </c>
      <c r="P47" s="115">
        <f ca="1">OFFSET(Import_SAS_CVS!AX44,(Synth!$D$3-1)*Synth!$E$3,0)</f>
        <v>5585646.3051147498</v>
      </c>
      <c r="Q47" s="116">
        <f ca="1">OFFSET(Import_SAS_CVS!AY44,(Synth!$D$3-1)*Synth!$E$3,0)</f>
        <v>359445262.25781298</v>
      </c>
      <c r="R47" s="116">
        <f ca="1">OFFSET(Import_SAS_CVS!AZ44,(Synth!$D$3-1)*Synth!$E$3,0)</f>
        <v>166060551.26367199</v>
      </c>
      <c r="S47" s="116">
        <f ca="1">OFFSET(Import_SAS_CVS!BA44,(Synth!$D$3-1)*Synth!$E$3,0)</f>
        <v>0</v>
      </c>
      <c r="T47" s="116">
        <f ca="1">OFFSET(Import_SAS_CVS!BB44,(Synth!$D$3-1)*Synth!$E$3,0)</f>
        <v>450694088.60156298</v>
      </c>
      <c r="U47" s="116">
        <f ca="1">OFFSET(Import_SAS_CVS!BC44,(Synth!$D$3-1)*Synth!$E$3,0)</f>
        <v>105846242.321289</v>
      </c>
      <c r="V47" s="116">
        <f ca="1">OFFSET(Import_SAS_CVS!BD44,(Synth!$D$3-1)*Synth!$E$3,0)</f>
        <v>0</v>
      </c>
      <c r="W47" s="116">
        <f ca="1">OFFSET(Import_SAS_CVS!BE44,(Synth!$D$3-1)*Synth!$E$3,0)</f>
        <v>135447930.88671899</v>
      </c>
      <c r="X47" s="116">
        <f ca="1">OFFSET(Import_SAS_CVS!BF44,(Synth!$D$3-1)*Synth!$E$3,0)</f>
        <v>2460.67283272743</v>
      </c>
      <c r="Y47" s="117">
        <f ca="1">OFFSET(Import_SAS_CVS!CS44,(Synth!$D$3-1)*Synth!$E$3,0)</f>
        <v>2424701.7784118699</v>
      </c>
    </row>
    <row r="48" spans="1:25" ht="12" thickBot="1" x14ac:dyDescent="0.25">
      <c r="A48" s="20">
        <v>42004</v>
      </c>
      <c r="B48" s="21">
        <f t="shared" ca="1" si="0"/>
        <v>2176591339.3828182</v>
      </c>
      <c r="C48" s="21">
        <f t="shared" ca="1" si="1"/>
        <v>1214074193.73438</v>
      </c>
      <c r="D48" s="24">
        <f ca="1">OFFSET(Import_SAS_CVS!CC45,(Synth!$D$3-1)*Synth!$E$3,0)</f>
        <v>1076684840.79688</v>
      </c>
      <c r="E48" s="24">
        <f ca="1">OFFSET(Import_SAS_CVS!BG45,(Synth!$D$3-1)*Synth!$E$3,0)</f>
        <v>962517145.64843798</v>
      </c>
      <c r="F48" s="24">
        <f ca="1">OFFSET(Import_SAS_CVS!CG45,(Synth!$D$3-1)*Synth!$E$3,0)</f>
        <v>137389352.9375</v>
      </c>
      <c r="G48" s="23">
        <f ca="1">OFFSET(Import_SAS_CVS!AO45,(Synth!$D$3-1)*Synth!$E$3,0)</f>
        <v>888050350.61718798</v>
      </c>
      <c r="H48" s="24">
        <f ca="1">OFFSET(Import_SAS_CVS!AP45,(Synth!$D$3-1)*Synth!$E$3,0)</f>
        <v>15955976.5269775</v>
      </c>
      <c r="I48" s="24">
        <f ca="1">OFFSET(Import_SAS_CVS!AQ45,(Synth!$D$3-1)*Synth!$E$3,0)</f>
        <v>173351651.41210899</v>
      </c>
      <c r="J48" s="43">
        <f ca="1">OFFSET(Import_SAS_CVS!AR45,(Synth!$D$3-1)*Synth!$E$3,0)</f>
        <v>105837317.53222699</v>
      </c>
      <c r="K48" s="24">
        <f ca="1">OFFSET(Import_SAS_CVS!AS45,(Synth!$D$3-1)*Synth!$E$3,0)</f>
        <v>136976351.62109399</v>
      </c>
      <c r="L48" s="24">
        <f ca="1">OFFSET(Import_SAS_CVS!AT45,(Synth!$D$3-1)*Synth!$E$3,0)</f>
        <v>0</v>
      </c>
      <c r="M48" s="43">
        <f ca="1">OFFSET(Import_SAS_CVS!AU45,(Synth!$D$3-1)*Synth!$E$3,0)</f>
        <v>0</v>
      </c>
      <c r="N48" s="24">
        <f ca="1">OFFSET(Import_SAS_CVS!AV45,(Synth!$D$3-1)*Synth!$E$3,0)</f>
        <v>962296286.69531298</v>
      </c>
      <c r="O48" s="25">
        <f ca="1">OFFSET(Import_SAS_CVS!AW45,(Synth!$D$3-1)*Synth!$E$3,0)</f>
        <v>166888.56815528899</v>
      </c>
      <c r="P48" s="115">
        <f ca="1">OFFSET(Import_SAS_CVS!AX45,(Synth!$D$3-1)*Synth!$E$3,0)</f>
        <v>5963771.7885742197</v>
      </c>
      <c r="Q48" s="116">
        <f ca="1">OFFSET(Import_SAS_CVS!AY45,(Synth!$D$3-1)*Synth!$E$3,0)</f>
        <v>359024440.68359399</v>
      </c>
      <c r="R48" s="116">
        <f ca="1">OFFSET(Import_SAS_CVS!AZ45,(Synth!$D$3-1)*Synth!$E$3,0)</f>
        <v>163938198.16601601</v>
      </c>
      <c r="S48" s="116">
        <f ca="1">OFFSET(Import_SAS_CVS!BA45,(Synth!$D$3-1)*Synth!$E$3,0)</f>
        <v>0</v>
      </c>
      <c r="T48" s="116">
        <f ca="1">OFFSET(Import_SAS_CVS!BB45,(Synth!$D$3-1)*Synth!$E$3,0)</f>
        <v>445794853.49218798</v>
      </c>
      <c r="U48" s="116">
        <f ca="1">OFFSET(Import_SAS_CVS!BC45,(Synth!$D$3-1)*Synth!$E$3,0)</f>
        <v>105550706.428711</v>
      </c>
      <c r="V48" s="116">
        <f ca="1">OFFSET(Import_SAS_CVS!BD45,(Synth!$D$3-1)*Synth!$E$3,0)</f>
        <v>0</v>
      </c>
      <c r="W48" s="116">
        <f ca="1">OFFSET(Import_SAS_CVS!BE45,(Synth!$D$3-1)*Synth!$E$3,0)</f>
        <v>134865150.25390601</v>
      </c>
      <c r="X48" s="116">
        <f ca="1">OFFSET(Import_SAS_CVS!BF45,(Synth!$D$3-1)*Synth!$E$3,0)</f>
        <v>3756.5837081968798</v>
      </c>
      <c r="Y48" s="117">
        <f ca="1">OFFSET(Import_SAS_CVS!CS45,(Synth!$D$3-1)*Synth!$E$3,0)</f>
        <v>2495672.7622985798</v>
      </c>
    </row>
    <row r="49" spans="1:25" x14ac:dyDescent="0.2">
      <c r="A49" s="14">
        <v>42094</v>
      </c>
      <c r="B49" s="48">
        <f t="shared" ca="1" si="0"/>
        <v>2166498746.078126</v>
      </c>
      <c r="C49" s="48">
        <f t="shared" ca="1" si="1"/>
        <v>1204807796.414063</v>
      </c>
      <c r="D49" s="50">
        <f ca="1">OFFSET(Import_SAS_CVS!CC46,(Synth!$D$3-1)*Synth!$E$3,0)</f>
        <v>1067784362.25</v>
      </c>
      <c r="E49" s="50">
        <f ca="1">OFFSET(Import_SAS_CVS!BG46,(Synth!$D$3-1)*Synth!$E$3,0)</f>
        <v>961690949.66406298</v>
      </c>
      <c r="F49" s="50">
        <f ca="1">OFFSET(Import_SAS_CVS!CG46,(Synth!$D$3-1)*Synth!$E$3,0)</f>
        <v>137023434.16406301</v>
      </c>
      <c r="G49" s="49">
        <f ca="1">OFFSET(Import_SAS_CVS!AO46,(Synth!$D$3-1)*Synth!$E$3,0)</f>
        <v>882751468.9375</v>
      </c>
      <c r="H49" s="50">
        <f ca="1">OFFSET(Import_SAS_CVS!AP46,(Synth!$D$3-1)*Synth!$E$3,0)</f>
        <v>16295196.982543901</v>
      </c>
      <c r="I49" s="50">
        <f ca="1">OFFSET(Import_SAS_CVS!AQ46,(Synth!$D$3-1)*Synth!$E$3,0)</f>
        <v>168427385.78125</v>
      </c>
      <c r="J49" s="51">
        <f ca="1">OFFSET(Import_SAS_CVS!AR46,(Synth!$D$3-1)*Synth!$E$3,0)</f>
        <v>103465225.792969</v>
      </c>
      <c r="K49" s="50">
        <f ca="1">OFFSET(Import_SAS_CVS!AS46,(Synth!$D$3-1)*Synth!$E$3,0)</f>
        <v>136920105.83789101</v>
      </c>
      <c r="L49" s="50">
        <f ca="1">OFFSET(Import_SAS_CVS!AT46,(Synth!$D$3-1)*Synth!$E$3,0)</f>
        <v>0</v>
      </c>
      <c r="M49" s="51">
        <f ca="1">OFFSET(Import_SAS_CVS!AU46,(Synth!$D$3-1)*Synth!$E$3,0)</f>
        <v>0</v>
      </c>
      <c r="N49" s="50">
        <f ca="1">OFFSET(Import_SAS_CVS!AV46,(Synth!$D$3-1)*Synth!$E$3,0)</f>
        <v>962522559.15625</v>
      </c>
      <c r="O49" s="52">
        <f ca="1">OFFSET(Import_SAS_CVS!AW46,(Synth!$D$3-1)*Synth!$E$3,0)</f>
        <v>136200.02135848999</v>
      </c>
      <c r="P49" s="121">
        <f ca="1">OFFSET(Import_SAS_CVS!AX46,(Synth!$D$3-1)*Synth!$E$3,0)</f>
        <v>3560445.0673217801</v>
      </c>
      <c r="Q49" s="122">
        <f ca="1">OFFSET(Import_SAS_CVS!AY46,(Synth!$D$3-1)*Synth!$E$3,0)</f>
        <v>356541315.32421899</v>
      </c>
      <c r="R49" s="122">
        <f ca="1">OFFSET(Import_SAS_CVS!AZ46,(Synth!$D$3-1)*Synth!$E$3,0)</f>
        <v>160810166.67578101</v>
      </c>
      <c r="S49" s="122">
        <f ca="1">OFFSET(Import_SAS_CVS!BA46,(Synth!$D$3-1)*Synth!$E$3,0)</f>
        <v>0</v>
      </c>
      <c r="T49" s="122">
        <f ca="1">OFFSET(Import_SAS_CVS!BB46,(Synth!$D$3-1)*Synth!$E$3,0)</f>
        <v>435898698.81640601</v>
      </c>
      <c r="U49" s="122">
        <f ca="1">OFFSET(Import_SAS_CVS!BC46,(Synth!$D$3-1)*Synth!$E$3,0)</f>
        <v>105056108.918945</v>
      </c>
      <c r="V49" s="122">
        <f ca="1">OFFSET(Import_SAS_CVS!BD46,(Synth!$D$3-1)*Synth!$E$3,0)</f>
        <v>0</v>
      </c>
      <c r="W49" s="122">
        <f ca="1">OFFSET(Import_SAS_CVS!BE46,(Synth!$D$3-1)*Synth!$E$3,0)</f>
        <v>134420332.640625</v>
      </c>
      <c r="X49" s="122">
        <f ca="1">OFFSET(Import_SAS_CVS!BF46,(Synth!$D$3-1)*Synth!$E$3,0)</f>
        <v>2814.1972337663201</v>
      </c>
      <c r="Y49" s="123">
        <f ca="1">OFFSET(Import_SAS_CVS!CS46,(Synth!$D$3-1)*Synth!$E$3,0)</f>
        <v>2533299.6877136198</v>
      </c>
    </row>
    <row r="50" spans="1:25" x14ac:dyDescent="0.2">
      <c r="A50" s="20">
        <v>42185</v>
      </c>
      <c r="B50" s="21">
        <f t="shared" ca="1" si="0"/>
        <v>2165415574.9140682</v>
      </c>
      <c r="C50" s="21">
        <f t="shared" ca="1" si="1"/>
        <v>1200960401.98438</v>
      </c>
      <c r="D50" s="24">
        <f ca="1">OFFSET(Import_SAS_CVS!CC47,(Synth!$D$3-1)*Synth!$E$3,0)</f>
        <v>1063714625.17188</v>
      </c>
      <c r="E50" s="24">
        <f ca="1">OFFSET(Import_SAS_CVS!BG47,(Synth!$D$3-1)*Synth!$E$3,0)</f>
        <v>964455172.92968798</v>
      </c>
      <c r="F50" s="24">
        <f ca="1">OFFSET(Import_SAS_CVS!CG47,(Synth!$D$3-1)*Synth!$E$3,0)</f>
        <v>137245776.8125</v>
      </c>
      <c r="G50" s="23">
        <f ca="1">OFFSET(Import_SAS_CVS!AO47,(Synth!$D$3-1)*Synth!$E$3,0)</f>
        <v>882509369.78125</v>
      </c>
      <c r="H50" s="24">
        <f ca="1">OFFSET(Import_SAS_CVS!AP47,(Synth!$D$3-1)*Synth!$E$3,0)</f>
        <v>16090378.3519287</v>
      </c>
      <c r="I50" s="24">
        <f ca="1">OFFSET(Import_SAS_CVS!AQ47,(Synth!$D$3-1)*Synth!$E$3,0)</f>
        <v>165973245.71679699</v>
      </c>
      <c r="J50" s="43">
        <f ca="1">OFFSET(Import_SAS_CVS!AR47,(Synth!$D$3-1)*Synth!$E$3,0)</f>
        <v>100670588.65136699</v>
      </c>
      <c r="K50" s="24">
        <f ca="1">OFFSET(Import_SAS_CVS!AS47,(Synth!$D$3-1)*Synth!$E$3,0)</f>
        <v>137588086.11523399</v>
      </c>
      <c r="L50" s="24">
        <f ca="1">OFFSET(Import_SAS_CVS!AT47,(Synth!$D$3-1)*Synth!$E$3,0)</f>
        <v>0</v>
      </c>
      <c r="M50" s="43">
        <f ca="1">OFFSET(Import_SAS_CVS!AU47,(Synth!$D$3-1)*Synth!$E$3,0)</f>
        <v>0</v>
      </c>
      <c r="N50" s="24">
        <f ca="1">OFFSET(Import_SAS_CVS!AV47,(Synth!$D$3-1)*Synth!$E$3,0)</f>
        <v>963427154.36718798</v>
      </c>
      <c r="O50" s="25">
        <f ca="1">OFFSET(Import_SAS_CVS!AW47,(Synth!$D$3-1)*Synth!$E$3,0)</f>
        <v>113002.936722755</v>
      </c>
      <c r="P50" s="115">
        <f ca="1">OFFSET(Import_SAS_CVS!AX47,(Synth!$D$3-1)*Synth!$E$3,0)</f>
        <v>3837755.66906738</v>
      </c>
      <c r="Q50" s="116">
        <f ca="1">OFFSET(Import_SAS_CVS!AY47,(Synth!$D$3-1)*Synth!$E$3,0)</f>
        <v>360069673.96484399</v>
      </c>
      <c r="R50" s="116">
        <f ca="1">OFFSET(Import_SAS_CVS!AZ47,(Synth!$D$3-1)*Synth!$E$3,0)</f>
        <v>158293073.65234399</v>
      </c>
      <c r="S50" s="116">
        <f ca="1">OFFSET(Import_SAS_CVS!BA47,(Synth!$D$3-1)*Synth!$E$3,0)</f>
        <v>0</v>
      </c>
      <c r="T50" s="116">
        <f ca="1">OFFSET(Import_SAS_CVS!BB47,(Synth!$D$3-1)*Synth!$E$3,0)</f>
        <v>438381965.02734399</v>
      </c>
      <c r="U50" s="116">
        <f ca="1">OFFSET(Import_SAS_CVS!BC47,(Synth!$D$3-1)*Synth!$E$3,0)</f>
        <v>104779766.10449199</v>
      </c>
      <c r="V50" s="116">
        <f ca="1">OFFSET(Import_SAS_CVS!BD47,(Synth!$D$3-1)*Synth!$E$3,0)</f>
        <v>0</v>
      </c>
      <c r="W50" s="116">
        <f ca="1">OFFSET(Import_SAS_CVS!BE47,(Synth!$D$3-1)*Synth!$E$3,0)</f>
        <v>134698156.08398399</v>
      </c>
      <c r="X50" s="116">
        <f ca="1">OFFSET(Import_SAS_CVS!BF47,(Synth!$D$3-1)*Synth!$E$3,0)</f>
        <v>2771.8623980879802</v>
      </c>
      <c r="Y50" s="117">
        <f ca="1">OFFSET(Import_SAS_CVS!CS47,(Synth!$D$3-1)*Synth!$E$3,0)</f>
        <v>2595302.19177246</v>
      </c>
    </row>
    <row r="51" spans="1:25" x14ac:dyDescent="0.2">
      <c r="A51" s="20">
        <v>42277</v>
      </c>
      <c r="B51" s="21">
        <f t="shared" ca="1" si="0"/>
        <v>2161833191.1210909</v>
      </c>
      <c r="C51" s="21">
        <f t="shared" ca="1" si="1"/>
        <v>1197523197.1054659</v>
      </c>
      <c r="D51" s="24">
        <f ca="1">OFFSET(Import_SAS_CVS!CC48,(Synth!$D$3-1)*Synth!$E$3,0)</f>
        <v>1060192968.03906</v>
      </c>
      <c r="E51" s="24">
        <f ca="1">OFFSET(Import_SAS_CVS!BG48,(Synth!$D$3-1)*Synth!$E$3,0)</f>
        <v>964309994.015625</v>
      </c>
      <c r="F51" s="24">
        <f ca="1">OFFSET(Import_SAS_CVS!CG48,(Synth!$D$3-1)*Synth!$E$3,0)</f>
        <v>137330229.06640601</v>
      </c>
      <c r="G51" s="23">
        <f ca="1">OFFSET(Import_SAS_CVS!AO48,(Synth!$D$3-1)*Synth!$E$3,0)</f>
        <v>881779569.703125</v>
      </c>
      <c r="H51" s="24">
        <f ca="1">OFFSET(Import_SAS_CVS!AP48,(Synth!$D$3-1)*Synth!$E$3,0)</f>
        <v>16067596.5627441</v>
      </c>
      <c r="I51" s="24">
        <f ca="1">OFFSET(Import_SAS_CVS!AQ48,(Synth!$D$3-1)*Synth!$E$3,0)</f>
        <v>164047046.39257801</v>
      </c>
      <c r="J51" s="43">
        <f ca="1">OFFSET(Import_SAS_CVS!AR48,(Synth!$D$3-1)*Synth!$E$3,0)</f>
        <v>99551464.775390595</v>
      </c>
      <c r="K51" s="24">
        <f ca="1">OFFSET(Import_SAS_CVS!AS48,(Synth!$D$3-1)*Synth!$E$3,0)</f>
        <v>137553392.75781301</v>
      </c>
      <c r="L51" s="24">
        <f ca="1">OFFSET(Import_SAS_CVS!AT48,(Synth!$D$3-1)*Synth!$E$3,0)</f>
        <v>0</v>
      </c>
      <c r="M51" s="43">
        <f ca="1">OFFSET(Import_SAS_CVS!AU48,(Synth!$D$3-1)*Synth!$E$3,0)</f>
        <v>0</v>
      </c>
      <c r="N51" s="24">
        <f ca="1">OFFSET(Import_SAS_CVS!AV48,(Synth!$D$3-1)*Synth!$E$3,0)</f>
        <v>964150559.375</v>
      </c>
      <c r="O51" s="25">
        <f ca="1">OFFSET(Import_SAS_CVS!AW48,(Synth!$D$3-1)*Synth!$E$3,0)</f>
        <v>93913.7718334198</v>
      </c>
      <c r="P51" s="115">
        <f ca="1">OFFSET(Import_SAS_CVS!AX48,(Synth!$D$3-1)*Synth!$E$3,0)</f>
        <v>3916042.5093689002</v>
      </c>
      <c r="Q51" s="116">
        <f ca="1">OFFSET(Import_SAS_CVS!AY48,(Synth!$D$3-1)*Synth!$E$3,0)</f>
        <v>359950661.41015601</v>
      </c>
      <c r="R51" s="116">
        <f ca="1">OFFSET(Import_SAS_CVS!AZ48,(Synth!$D$3-1)*Synth!$E$3,0)</f>
        <v>156445173.57421899</v>
      </c>
      <c r="S51" s="116">
        <f ca="1">OFFSET(Import_SAS_CVS!BA48,(Synth!$D$3-1)*Synth!$E$3,0)</f>
        <v>0</v>
      </c>
      <c r="T51" s="116">
        <f ca="1">OFFSET(Import_SAS_CVS!BB48,(Synth!$D$3-1)*Synth!$E$3,0)</f>
        <v>437680048.4375</v>
      </c>
      <c r="U51" s="116">
        <f ca="1">OFFSET(Import_SAS_CVS!BC48,(Synth!$D$3-1)*Synth!$E$3,0)</f>
        <v>103991015.25</v>
      </c>
      <c r="V51" s="116">
        <f ca="1">OFFSET(Import_SAS_CVS!BD48,(Synth!$D$3-1)*Synth!$E$3,0)</f>
        <v>0</v>
      </c>
      <c r="W51" s="116">
        <f ca="1">OFFSET(Import_SAS_CVS!BE48,(Synth!$D$3-1)*Synth!$E$3,0)</f>
        <v>134765601.88085899</v>
      </c>
      <c r="X51" s="116">
        <f ca="1">OFFSET(Import_SAS_CVS!BF48,(Synth!$D$3-1)*Synth!$E$3,0)</f>
        <v>2318.19947764277</v>
      </c>
      <c r="Y51" s="117">
        <f ca="1">OFFSET(Import_SAS_CVS!CS48,(Synth!$D$3-1)*Synth!$E$3,0)</f>
        <v>2662933.4473877</v>
      </c>
    </row>
    <row r="52" spans="1:25" ht="12" thickBot="1" x14ac:dyDescent="0.25">
      <c r="A52" s="20">
        <v>42369</v>
      </c>
      <c r="B52" s="21">
        <f t="shared" ca="1" si="0"/>
        <v>2162840972.855474</v>
      </c>
      <c r="C52" s="21">
        <f t="shared" ca="1" si="1"/>
        <v>1194957377.636724</v>
      </c>
      <c r="D52" s="24">
        <f ca="1">OFFSET(Import_SAS_CVS!CC49,(Synth!$D$3-1)*Synth!$E$3,0)</f>
        <v>1057560043.23438</v>
      </c>
      <c r="E52" s="24">
        <f ca="1">OFFSET(Import_SAS_CVS!BG49,(Synth!$D$3-1)*Synth!$E$3,0)</f>
        <v>967883595.21875</v>
      </c>
      <c r="F52" s="24">
        <f ca="1">OFFSET(Import_SAS_CVS!CG49,(Synth!$D$3-1)*Synth!$E$3,0)</f>
        <v>137397334.40234399</v>
      </c>
      <c r="G52" s="23">
        <f ca="1">OFFSET(Import_SAS_CVS!AO49,(Synth!$D$3-1)*Synth!$E$3,0)</f>
        <v>882559765.33593798</v>
      </c>
      <c r="H52" s="24">
        <f ca="1">OFFSET(Import_SAS_CVS!AP49,(Synth!$D$3-1)*Synth!$E$3,0)</f>
        <v>16071801.8045654</v>
      </c>
      <c r="I52" s="24">
        <f ca="1">OFFSET(Import_SAS_CVS!AQ49,(Synth!$D$3-1)*Synth!$E$3,0)</f>
        <v>158251935.30664101</v>
      </c>
      <c r="J52" s="43">
        <f ca="1">OFFSET(Import_SAS_CVS!AR49,(Synth!$D$3-1)*Synth!$E$3,0)</f>
        <v>96099999.155273393</v>
      </c>
      <c r="K52" s="24">
        <f ca="1">OFFSET(Import_SAS_CVS!AS49,(Synth!$D$3-1)*Synth!$E$3,0)</f>
        <v>137088957.64843801</v>
      </c>
      <c r="L52" s="24">
        <f ca="1">OFFSET(Import_SAS_CVS!AT49,(Synth!$D$3-1)*Synth!$E$3,0)</f>
        <v>0</v>
      </c>
      <c r="M52" s="43">
        <f ca="1">OFFSET(Import_SAS_CVS!AU49,(Synth!$D$3-1)*Synth!$E$3,0)</f>
        <v>0</v>
      </c>
      <c r="N52" s="24">
        <f ca="1">OFFSET(Import_SAS_CVS!AV49,(Synth!$D$3-1)*Synth!$E$3,0)</f>
        <v>967722491.07031298</v>
      </c>
      <c r="O52" s="25">
        <f ca="1">OFFSET(Import_SAS_CVS!AW49,(Synth!$D$3-1)*Synth!$E$3,0)</f>
        <v>70060.5720157623</v>
      </c>
      <c r="P52" s="115">
        <f ca="1">OFFSET(Import_SAS_CVS!AX49,(Synth!$D$3-1)*Synth!$E$3,0)</f>
        <v>3312899.0740051302</v>
      </c>
      <c r="Q52" s="116">
        <f ca="1">OFFSET(Import_SAS_CVS!AY49,(Synth!$D$3-1)*Synth!$E$3,0)</f>
        <v>361651761.57031298</v>
      </c>
      <c r="R52" s="116">
        <f ca="1">OFFSET(Import_SAS_CVS!AZ49,(Synth!$D$3-1)*Synth!$E$3,0)</f>
        <v>154690810.70898399</v>
      </c>
      <c r="S52" s="116">
        <f ca="1">OFFSET(Import_SAS_CVS!BA49,(Synth!$D$3-1)*Synth!$E$3,0)</f>
        <v>0</v>
      </c>
      <c r="T52" s="116">
        <f ca="1">OFFSET(Import_SAS_CVS!BB49,(Synth!$D$3-1)*Synth!$E$3,0)</f>
        <v>438517030.13281298</v>
      </c>
      <c r="U52" s="116">
        <f ca="1">OFFSET(Import_SAS_CVS!BC49,(Synth!$D$3-1)*Synth!$E$3,0)</f>
        <v>103565134.95410199</v>
      </c>
      <c r="V52" s="116">
        <f ca="1">OFFSET(Import_SAS_CVS!BD49,(Synth!$D$3-1)*Synth!$E$3,0)</f>
        <v>0</v>
      </c>
      <c r="W52" s="116">
        <f ca="1">OFFSET(Import_SAS_CVS!BE49,(Synth!$D$3-1)*Synth!$E$3,0)</f>
        <v>134852036.44335899</v>
      </c>
      <c r="X52" s="116">
        <f ca="1">OFFSET(Import_SAS_CVS!BF49,(Synth!$D$3-1)*Synth!$E$3,0)</f>
        <v>2839.2731179297002</v>
      </c>
      <c r="Y52" s="117">
        <f ca="1">OFFSET(Import_SAS_CVS!CS49,(Synth!$D$3-1)*Synth!$E$3,0)</f>
        <v>2675965.5521240202</v>
      </c>
    </row>
    <row r="53" spans="1:25" x14ac:dyDescent="0.2">
      <c r="A53" s="14">
        <v>42460</v>
      </c>
      <c r="B53" s="48">
        <f t="shared" ca="1" si="0"/>
        <v>2163575634.8496151</v>
      </c>
      <c r="C53" s="48">
        <f t="shared" ca="1" si="1"/>
        <v>1192068737.3574271</v>
      </c>
      <c r="D53" s="50">
        <f ca="1">OFFSET(Import_SAS_CVS!CC50,(Synth!$D$3-1)*Synth!$E$3,0)</f>
        <v>1053440489.17188</v>
      </c>
      <c r="E53" s="50">
        <f ca="1">OFFSET(Import_SAS_CVS!BG50,(Synth!$D$3-1)*Synth!$E$3,0)</f>
        <v>971506897.49218798</v>
      </c>
      <c r="F53" s="50">
        <f ca="1">OFFSET(Import_SAS_CVS!CG50,(Synth!$D$3-1)*Synth!$E$3,0)</f>
        <v>138628248.18554699</v>
      </c>
      <c r="G53" s="49">
        <f ca="1">OFFSET(Import_SAS_CVS!AO50,(Synth!$D$3-1)*Synth!$E$3,0)</f>
        <v>878674206.97656298</v>
      </c>
      <c r="H53" s="50">
        <f ca="1">OFFSET(Import_SAS_CVS!AP50,(Synth!$D$3-1)*Synth!$E$3,0)</f>
        <v>16526313.2231445</v>
      </c>
      <c r="I53" s="50">
        <f ca="1">OFFSET(Import_SAS_CVS!AQ50,(Synth!$D$3-1)*Synth!$E$3,0)</f>
        <v>160257414.99218801</v>
      </c>
      <c r="J53" s="51">
        <f ca="1">OFFSET(Import_SAS_CVS!AR50,(Synth!$D$3-1)*Synth!$E$3,0)</f>
        <v>97289960.15625</v>
      </c>
      <c r="K53" s="50">
        <f ca="1">OFFSET(Import_SAS_CVS!AS50,(Synth!$D$3-1)*Synth!$E$3,0)</f>
        <v>139029283.56445301</v>
      </c>
      <c r="L53" s="50">
        <f ca="1">OFFSET(Import_SAS_CVS!AT50,(Synth!$D$3-1)*Synth!$E$3,0)</f>
        <v>0</v>
      </c>
      <c r="M53" s="51">
        <f ca="1">OFFSET(Import_SAS_CVS!AU50,(Synth!$D$3-1)*Synth!$E$3,0)</f>
        <v>0</v>
      </c>
      <c r="N53" s="50">
        <f ca="1">OFFSET(Import_SAS_CVS!AV50,(Synth!$D$3-1)*Synth!$E$3,0)</f>
        <v>971104133.265625</v>
      </c>
      <c r="O53" s="52">
        <f ca="1">OFFSET(Import_SAS_CVS!AW50,(Synth!$D$3-1)*Synth!$E$3,0)</f>
        <v>53969.787969112404</v>
      </c>
      <c r="P53" s="121">
        <f ca="1">OFFSET(Import_SAS_CVS!AX50,(Synth!$D$3-1)*Synth!$E$3,0)</f>
        <v>2973470.39599609</v>
      </c>
      <c r="Q53" s="122">
        <f ca="1">OFFSET(Import_SAS_CVS!AY50,(Synth!$D$3-1)*Synth!$E$3,0)</f>
        <v>360542725.67968798</v>
      </c>
      <c r="R53" s="122">
        <f ca="1">OFFSET(Import_SAS_CVS!AZ50,(Synth!$D$3-1)*Synth!$E$3,0)</f>
        <v>153004897.27539101</v>
      </c>
      <c r="S53" s="122">
        <f ca="1">OFFSET(Import_SAS_CVS!BA50,(Synth!$D$3-1)*Synth!$E$3,0)</f>
        <v>0</v>
      </c>
      <c r="T53" s="122">
        <f ca="1">OFFSET(Import_SAS_CVS!BB50,(Synth!$D$3-1)*Synth!$E$3,0)</f>
        <v>441600690.28125</v>
      </c>
      <c r="U53" s="122">
        <f ca="1">OFFSET(Import_SAS_CVS!BC50,(Synth!$D$3-1)*Synth!$E$3,0)</f>
        <v>103523944.458984</v>
      </c>
      <c r="V53" s="122">
        <f ca="1">OFFSET(Import_SAS_CVS!BD50,(Synth!$D$3-1)*Synth!$E$3,0)</f>
        <v>0</v>
      </c>
      <c r="W53" s="122">
        <f ca="1">OFFSET(Import_SAS_CVS!BE50,(Synth!$D$3-1)*Synth!$E$3,0)</f>
        <v>136245993.55859399</v>
      </c>
      <c r="X53" s="122">
        <f ca="1">OFFSET(Import_SAS_CVS!BF50,(Synth!$D$3-1)*Synth!$E$3,0)</f>
        <v>2912.7179086208298</v>
      </c>
      <c r="Y53" s="123">
        <f ca="1">OFFSET(Import_SAS_CVS!CS50,(Synth!$D$3-1)*Synth!$E$3,0)</f>
        <v>2690402.4042968801</v>
      </c>
    </row>
    <row r="54" spans="1:25" x14ac:dyDescent="0.2">
      <c r="A54" s="20">
        <v>42551</v>
      </c>
      <c r="B54" s="21">
        <f t="shared" ca="1" si="0"/>
        <v>2165331200.7519512</v>
      </c>
      <c r="C54" s="21">
        <f t="shared" ca="1" si="1"/>
        <v>1194920968.986326</v>
      </c>
      <c r="D54" s="24">
        <f ca="1">OFFSET(Import_SAS_CVS!CC51,(Synth!$D$3-1)*Synth!$E$3,0)</f>
        <v>1054809592.88281</v>
      </c>
      <c r="E54" s="24">
        <f ca="1">OFFSET(Import_SAS_CVS!BG51,(Synth!$D$3-1)*Synth!$E$3,0)</f>
        <v>970410231.765625</v>
      </c>
      <c r="F54" s="24">
        <f ca="1">OFFSET(Import_SAS_CVS!CG51,(Synth!$D$3-1)*Synth!$E$3,0)</f>
        <v>140111376.10351601</v>
      </c>
      <c r="G54" s="23">
        <f ca="1">OFFSET(Import_SAS_CVS!AO51,(Synth!$D$3-1)*Synth!$E$3,0)</f>
        <v>880606616.67968798</v>
      </c>
      <c r="H54" s="24">
        <f ca="1">OFFSET(Import_SAS_CVS!AP51,(Synth!$D$3-1)*Synth!$E$3,0)</f>
        <v>16700426.072509799</v>
      </c>
      <c r="I54" s="24">
        <f ca="1">OFFSET(Import_SAS_CVS!AQ51,(Synth!$D$3-1)*Synth!$E$3,0)</f>
        <v>156081893.90429699</v>
      </c>
      <c r="J54" s="43">
        <f ca="1">OFFSET(Import_SAS_CVS!AR51,(Synth!$D$3-1)*Synth!$E$3,0)</f>
        <v>95562770.982421905</v>
      </c>
      <c r="K54" s="24">
        <f ca="1">OFFSET(Import_SAS_CVS!AS51,(Synth!$D$3-1)*Synth!$E$3,0)</f>
        <v>140756164.515625</v>
      </c>
      <c r="L54" s="24">
        <f ca="1">OFFSET(Import_SAS_CVS!AT51,(Synth!$D$3-1)*Synth!$E$3,0)</f>
        <v>0</v>
      </c>
      <c r="M54" s="43">
        <f ca="1">OFFSET(Import_SAS_CVS!AU51,(Synth!$D$3-1)*Synth!$E$3,0)</f>
        <v>0</v>
      </c>
      <c r="N54" s="24">
        <f ca="1">OFFSET(Import_SAS_CVS!AV51,(Synth!$D$3-1)*Synth!$E$3,0)</f>
        <v>970853530.55468798</v>
      </c>
      <c r="O54" s="25">
        <f ca="1">OFFSET(Import_SAS_CVS!AW51,(Synth!$D$3-1)*Synth!$E$3,0)</f>
        <v>42628.374574184403</v>
      </c>
      <c r="P54" s="115">
        <f ca="1">OFFSET(Import_SAS_CVS!AX51,(Synth!$D$3-1)*Synth!$E$3,0)</f>
        <v>3315029.92218018</v>
      </c>
      <c r="Q54" s="116">
        <f ca="1">OFFSET(Import_SAS_CVS!AY51,(Synth!$D$3-1)*Synth!$E$3,0)</f>
        <v>359083530.23046899</v>
      </c>
      <c r="R54" s="116">
        <f ca="1">OFFSET(Import_SAS_CVS!AZ51,(Synth!$D$3-1)*Synth!$E$3,0)</f>
        <v>152796452.27343801</v>
      </c>
      <c r="S54" s="116">
        <f ca="1">OFFSET(Import_SAS_CVS!BA51,(Synth!$D$3-1)*Synth!$E$3,0)</f>
        <v>0</v>
      </c>
      <c r="T54" s="116">
        <f ca="1">OFFSET(Import_SAS_CVS!BB51,(Synth!$D$3-1)*Synth!$E$3,0)</f>
        <v>442791117.640625</v>
      </c>
      <c r="U54" s="116">
        <f ca="1">OFFSET(Import_SAS_CVS!BC51,(Synth!$D$3-1)*Synth!$E$3,0)</f>
        <v>103792547.94238301</v>
      </c>
      <c r="V54" s="116">
        <f ca="1">OFFSET(Import_SAS_CVS!BD51,(Synth!$D$3-1)*Synth!$E$3,0)</f>
        <v>0</v>
      </c>
      <c r="W54" s="116">
        <f ca="1">OFFSET(Import_SAS_CVS!BE51,(Synth!$D$3-1)*Synth!$E$3,0)</f>
        <v>137732123.50781301</v>
      </c>
      <c r="X54" s="116">
        <f ca="1">OFFSET(Import_SAS_CVS!BF51,(Synth!$D$3-1)*Synth!$E$3,0)</f>
        <v>2157.1513619720899</v>
      </c>
      <c r="Y54" s="117">
        <f ca="1">OFFSET(Import_SAS_CVS!CS51,(Synth!$D$3-1)*Synth!$E$3,0)</f>
        <v>2773248.5222168001</v>
      </c>
    </row>
    <row r="55" spans="1:25" x14ac:dyDescent="0.2">
      <c r="A55" s="20">
        <v>42643</v>
      </c>
      <c r="B55" s="21">
        <f t="shared" ca="1" si="0"/>
        <v>2174495045.357419</v>
      </c>
      <c r="C55" s="21">
        <f t="shared" ca="1" si="1"/>
        <v>1205557775.357419</v>
      </c>
      <c r="D55" s="24">
        <f ca="1">OFFSET(Import_SAS_CVS!CC52,(Synth!$D$3-1)*Synth!$E$3,0)</f>
        <v>1063986014.38281</v>
      </c>
      <c r="E55" s="24">
        <f ca="1">OFFSET(Import_SAS_CVS!BG52,(Synth!$D$3-1)*Synth!$E$3,0)</f>
        <v>968937270</v>
      </c>
      <c r="F55" s="24">
        <f ca="1">OFFSET(Import_SAS_CVS!CG52,(Synth!$D$3-1)*Synth!$E$3,0)</f>
        <v>141571760.97460899</v>
      </c>
      <c r="G55" s="23">
        <f ca="1">OFFSET(Import_SAS_CVS!AO52,(Synth!$D$3-1)*Synth!$E$3,0)</f>
        <v>891531600.96875</v>
      </c>
      <c r="H55" s="24">
        <f ca="1">OFFSET(Import_SAS_CVS!AP52,(Synth!$D$3-1)*Synth!$E$3,0)</f>
        <v>16406313.0900879</v>
      </c>
      <c r="I55" s="24">
        <f ca="1">OFFSET(Import_SAS_CVS!AQ52,(Synth!$D$3-1)*Synth!$E$3,0)</f>
        <v>154393333.58398399</v>
      </c>
      <c r="J55" s="43">
        <f ca="1">OFFSET(Import_SAS_CVS!AR52,(Synth!$D$3-1)*Synth!$E$3,0)</f>
        <v>95831721.144531295</v>
      </c>
      <c r="K55" s="24">
        <f ca="1">OFFSET(Import_SAS_CVS!AS52,(Synth!$D$3-1)*Synth!$E$3,0)</f>
        <v>141093433.22851601</v>
      </c>
      <c r="L55" s="24">
        <f ca="1">OFFSET(Import_SAS_CVS!AT52,(Synth!$D$3-1)*Synth!$E$3,0)</f>
        <v>0</v>
      </c>
      <c r="M55" s="43">
        <f ca="1">OFFSET(Import_SAS_CVS!AU52,(Synth!$D$3-1)*Synth!$E$3,0)</f>
        <v>0</v>
      </c>
      <c r="N55" s="24">
        <f ca="1">OFFSET(Import_SAS_CVS!AV52,(Synth!$D$3-1)*Synth!$E$3,0)</f>
        <v>968843205.921875</v>
      </c>
      <c r="O55" s="25">
        <f ca="1">OFFSET(Import_SAS_CVS!AW52,(Synth!$D$3-1)*Synth!$E$3,0)</f>
        <v>36598.219417572</v>
      </c>
      <c r="P55" s="115">
        <f ca="1">OFFSET(Import_SAS_CVS!AX52,(Synth!$D$3-1)*Synth!$E$3,0)</f>
        <v>3781515.9812316899</v>
      </c>
      <c r="Q55" s="116">
        <f ca="1">OFFSET(Import_SAS_CVS!AY52,(Synth!$D$3-1)*Synth!$E$3,0)</f>
        <v>359543619.01171899</v>
      </c>
      <c r="R55" s="116">
        <f ca="1">OFFSET(Import_SAS_CVS!AZ52,(Synth!$D$3-1)*Synth!$E$3,0)</f>
        <v>152308581.30664101</v>
      </c>
      <c r="S55" s="116">
        <f ca="1">OFFSET(Import_SAS_CVS!BA52,(Synth!$D$3-1)*Synth!$E$3,0)</f>
        <v>0</v>
      </c>
      <c r="T55" s="116">
        <f ca="1">OFFSET(Import_SAS_CVS!BB52,(Synth!$D$3-1)*Synth!$E$3,0)</f>
        <v>440207979.484375</v>
      </c>
      <c r="U55" s="116">
        <f ca="1">OFFSET(Import_SAS_CVS!BC52,(Synth!$D$3-1)*Synth!$E$3,0)</f>
        <v>103515251.703125</v>
      </c>
      <c r="V55" s="116">
        <f ca="1">OFFSET(Import_SAS_CVS!BD52,(Synth!$D$3-1)*Synth!$E$3,0)</f>
        <v>0</v>
      </c>
      <c r="W55" s="116">
        <f ca="1">OFFSET(Import_SAS_CVS!BE52,(Synth!$D$3-1)*Synth!$E$3,0)</f>
        <v>138295007.90820301</v>
      </c>
      <c r="X55" s="116">
        <f ca="1">OFFSET(Import_SAS_CVS!BF52,(Synth!$D$3-1)*Synth!$E$3,0)</f>
        <v>1515.5035109519999</v>
      </c>
      <c r="Y55" s="117">
        <f ca="1">OFFSET(Import_SAS_CVS!CS52,(Synth!$D$3-1)*Synth!$E$3,0)</f>
        <v>2791164.7768859901</v>
      </c>
    </row>
    <row r="56" spans="1:25" ht="12" thickBot="1" x14ac:dyDescent="0.25">
      <c r="A56" s="20">
        <v>42735</v>
      </c>
      <c r="B56" s="21">
        <f t="shared" ca="1" si="0"/>
        <v>2165746907.3984361</v>
      </c>
      <c r="C56" s="21">
        <f t="shared" ca="1" si="1"/>
        <v>1196366040.5781231</v>
      </c>
      <c r="D56" s="24">
        <f ca="1">OFFSET(Import_SAS_CVS!CC53,(Synth!$D$3-1)*Synth!$E$3,0)</f>
        <v>1053966129.22656</v>
      </c>
      <c r="E56" s="24">
        <f ca="1">OFFSET(Import_SAS_CVS!BG53,(Synth!$D$3-1)*Synth!$E$3,0)</f>
        <v>969380866.82031298</v>
      </c>
      <c r="F56" s="24">
        <f ca="1">OFFSET(Import_SAS_CVS!CG53,(Synth!$D$3-1)*Synth!$E$3,0)</f>
        <v>142399911.35156301</v>
      </c>
      <c r="G56" s="23">
        <f ca="1">OFFSET(Import_SAS_CVS!AO53,(Synth!$D$3-1)*Synth!$E$3,0)</f>
        <v>885797029.63281298</v>
      </c>
      <c r="H56" s="24">
        <f ca="1">OFFSET(Import_SAS_CVS!AP53,(Synth!$D$3-1)*Synth!$E$3,0)</f>
        <v>16281326.2316895</v>
      </c>
      <c r="I56" s="24">
        <f ca="1">OFFSET(Import_SAS_CVS!AQ53,(Synth!$D$3-1)*Synth!$E$3,0)</f>
        <v>151346942.52148399</v>
      </c>
      <c r="J56" s="43">
        <f ca="1">OFFSET(Import_SAS_CVS!AR53,(Synth!$D$3-1)*Synth!$E$3,0)</f>
        <v>94228646.261718795</v>
      </c>
      <c r="K56" s="24">
        <f ca="1">OFFSET(Import_SAS_CVS!AS53,(Synth!$D$3-1)*Synth!$E$3,0)</f>
        <v>141475600.11718801</v>
      </c>
      <c r="L56" s="24">
        <f ca="1">OFFSET(Import_SAS_CVS!AT53,(Synth!$D$3-1)*Synth!$E$3,0)</f>
        <v>0</v>
      </c>
      <c r="M56" s="43">
        <f ca="1">OFFSET(Import_SAS_CVS!AU53,(Synth!$D$3-1)*Synth!$E$3,0)</f>
        <v>0</v>
      </c>
      <c r="N56" s="24">
        <f ca="1">OFFSET(Import_SAS_CVS!AV53,(Synth!$D$3-1)*Synth!$E$3,0)</f>
        <v>969113780.58593798</v>
      </c>
      <c r="O56" s="25">
        <f ca="1">OFFSET(Import_SAS_CVS!AW53,(Synth!$D$3-1)*Synth!$E$3,0)</f>
        <v>27818.009673356999</v>
      </c>
      <c r="P56" s="115">
        <f ca="1">OFFSET(Import_SAS_CVS!AX53,(Synth!$D$3-1)*Synth!$E$3,0)</f>
        <v>2891788.8294677702</v>
      </c>
      <c r="Q56" s="116">
        <f ca="1">OFFSET(Import_SAS_CVS!AY53,(Synth!$D$3-1)*Synth!$E$3,0)</f>
        <v>357725263.62109399</v>
      </c>
      <c r="R56" s="116">
        <f ca="1">OFFSET(Import_SAS_CVS!AZ53,(Synth!$D$3-1)*Synth!$E$3,0)</f>
        <v>151763416.17382801</v>
      </c>
      <c r="S56" s="116">
        <f ca="1">OFFSET(Import_SAS_CVS!BA53,(Synth!$D$3-1)*Synth!$E$3,0)</f>
        <v>0</v>
      </c>
      <c r="T56" s="116">
        <f ca="1">OFFSET(Import_SAS_CVS!BB53,(Synth!$D$3-1)*Synth!$E$3,0)</f>
        <v>437332766.08984399</v>
      </c>
      <c r="U56" s="116">
        <f ca="1">OFFSET(Import_SAS_CVS!BC53,(Synth!$D$3-1)*Synth!$E$3,0)</f>
        <v>102806198.758789</v>
      </c>
      <c r="V56" s="116">
        <f ca="1">OFFSET(Import_SAS_CVS!BD53,(Synth!$D$3-1)*Synth!$E$3,0)</f>
        <v>0</v>
      </c>
      <c r="W56" s="116">
        <f ca="1">OFFSET(Import_SAS_CVS!BE53,(Synth!$D$3-1)*Synth!$E$3,0)</f>
        <v>139056400.47851601</v>
      </c>
      <c r="X56" s="116">
        <f ca="1">OFFSET(Import_SAS_CVS!BF53,(Synth!$D$3-1)*Synth!$E$3,0)</f>
        <v>1352.11304982007</v>
      </c>
      <c r="Y56" s="117">
        <f ca="1">OFFSET(Import_SAS_CVS!CS53,(Synth!$D$3-1)*Synth!$E$3,0)</f>
        <v>2836465.25</v>
      </c>
    </row>
    <row r="57" spans="1:25" x14ac:dyDescent="0.2">
      <c r="A57" s="14">
        <v>42825</v>
      </c>
      <c r="B57" s="48">
        <f t="shared" ca="1" si="0"/>
        <v>2182322616.6171851</v>
      </c>
      <c r="C57" s="48">
        <f t="shared" ca="1" si="1"/>
        <v>1209370552.9296851</v>
      </c>
      <c r="D57" s="50">
        <f ca="1">OFFSET(Import_SAS_CVS!CC54,(Synth!$D$3-1)*Synth!$E$3,0)</f>
        <v>1065414746.75781</v>
      </c>
      <c r="E57" s="50">
        <f ca="1">OFFSET(Import_SAS_CVS!BG54,(Synth!$D$3-1)*Synth!$E$3,0)</f>
        <v>972952063.6875</v>
      </c>
      <c r="F57" s="50">
        <f ca="1">OFFSET(Import_SAS_CVS!CG54,(Synth!$D$3-1)*Synth!$E$3,0)</f>
        <v>143955806.171875</v>
      </c>
      <c r="G57" s="49">
        <f ca="1">OFFSET(Import_SAS_CVS!AO54,(Synth!$D$3-1)*Synth!$E$3,0)</f>
        <v>898595410.60156298</v>
      </c>
      <c r="H57" s="50">
        <f ca="1">OFFSET(Import_SAS_CVS!AP54,(Synth!$D$3-1)*Synth!$E$3,0)</f>
        <v>16530374.060791001</v>
      </c>
      <c r="I57" s="50">
        <f ca="1">OFFSET(Import_SAS_CVS!AQ54,(Synth!$D$3-1)*Synth!$E$3,0)</f>
        <v>149812119.21289101</v>
      </c>
      <c r="J57" s="51">
        <f ca="1">OFFSET(Import_SAS_CVS!AR54,(Synth!$D$3-1)*Synth!$E$3,0)</f>
        <v>92651527.052734405</v>
      </c>
      <c r="K57" s="50">
        <f ca="1">OFFSET(Import_SAS_CVS!AS54,(Synth!$D$3-1)*Synth!$E$3,0)</f>
        <v>144650862.85156301</v>
      </c>
      <c r="L57" s="50">
        <f ca="1">OFFSET(Import_SAS_CVS!AT54,(Synth!$D$3-1)*Synth!$E$3,0)</f>
        <v>0</v>
      </c>
      <c r="M57" s="51">
        <f ca="1">OFFSET(Import_SAS_CVS!AU54,(Synth!$D$3-1)*Synth!$E$3,0)</f>
        <v>0</v>
      </c>
      <c r="N57" s="50">
        <f ca="1">OFFSET(Import_SAS_CVS!AV54,(Synth!$D$3-1)*Synth!$E$3,0)</f>
        <v>972966563.17968798</v>
      </c>
      <c r="O57" s="52">
        <f ca="1">OFFSET(Import_SAS_CVS!AW54,(Synth!$D$3-1)*Synth!$E$3,0)</f>
        <v>23961.904044151299</v>
      </c>
      <c r="P57" s="121">
        <f ca="1">OFFSET(Import_SAS_CVS!AX54,(Synth!$D$3-1)*Synth!$E$3,0)</f>
        <v>2874376.8097839402</v>
      </c>
      <c r="Q57" s="122">
        <f ca="1">OFFSET(Import_SAS_CVS!AY54,(Synth!$D$3-1)*Synth!$E$3,0)</f>
        <v>363306453.64453101</v>
      </c>
      <c r="R57" s="122">
        <f ca="1">OFFSET(Import_SAS_CVS!AZ54,(Synth!$D$3-1)*Synth!$E$3,0)</f>
        <v>151243910.44921899</v>
      </c>
      <c r="S57" s="122">
        <f ca="1">OFFSET(Import_SAS_CVS!BA54,(Synth!$D$3-1)*Synth!$E$3,0)</f>
        <v>0</v>
      </c>
      <c r="T57" s="122">
        <f ca="1">OFFSET(Import_SAS_CVS!BB54,(Synth!$D$3-1)*Synth!$E$3,0)</f>
        <v>448028852.53125</v>
      </c>
      <c r="U57" s="122">
        <f ca="1">OFFSET(Import_SAS_CVS!BC54,(Synth!$D$3-1)*Synth!$E$3,0)</f>
        <v>103637468.34570301</v>
      </c>
      <c r="V57" s="122">
        <f ca="1">OFFSET(Import_SAS_CVS!BD54,(Synth!$D$3-1)*Synth!$E$3,0)</f>
        <v>0</v>
      </c>
      <c r="W57" s="122">
        <f ca="1">OFFSET(Import_SAS_CVS!BE54,(Synth!$D$3-1)*Synth!$E$3,0)</f>
        <v>141536836.32617199</v>
      </c>
      <c r="X57" s="122">
        <f ca="1">OFFSET(Import_SAS_CVS!BF54,(Synth!$D$3-1)*Synth!$E$3,0)</f>
        <v>1972.2513495087601</v>
      </c>
      <c r="Y57" s="123">
        <f ca="1">OFFSET(Import_SAS_CVS!CS54,(Synth!$D$3-1)*Synth!$E$3,0)</f>
        <v>2843755.6004028302</v>
      </c>
    </row>
    <row r="58" spans="1:25" x14ac:dyDescent="0.2">
      <c r="A58" s="20">
        <v>42916</v>
      </c>
      <c r="B58" s="21">
        <f t="shared" ca="1" si="0"/>
        <v>2181745186.9882812</v>
      </c>
      <c r="C58" s="21">
        <f t="shared" ca="1" si="1"/>
        <v>1208507491.957031</v>
      </c>
      <c r="D58" s="24">
        <f ca="1">OFFSET(Import_SAS_CVS!CC55,(Synth!$D$3-1)*Synth!$E$3,0)</f>
        <v>1063756848.9375</v>
      </c>
      <c r="E58" s="24">
        <f ca="1">OFFSET(Import_SAS_CVS!BG55,(Synth!$D$3-1)*Synth!$E$3,0)</f>
        <v>973237695.03125</v>
      </c>
      <c r="F58" s="24">
        <f ca="1">OFFSET(Import_SAS_CVS!CG55,(Synth!$D$3-1)*Synth!$E$3,0)</f>
        <v>144750643.01953101</v>
      </c>
      <c r="G58" s="23">
        <f ca="1">OFFSET(Import_SAS_CVS!AO55,(Synth!$D$3-1)*Synth!$E$3,0)</f>
        <v>899482024.52343798</v>
      </c>
      <c r="H58" s="24">
        <f ca="1">OFFSET(Import_SAS_CVS!AP55,(Synth!$D$3-1)*Synth!$E$3,0)</f>
        <v>16483723.8387451</v>
      </c>
      <c r="I58" s="24">
        <f ca="1">OFFSET(Import_SAS_CVS!AQ55,(Synth!$D$3-1)*Synth!$E$3,0)</f>
        <v>147515438.03906301</v>
      </c>
      <c r="J58" s="43">
        <f ca="1">OFFSET(Import_SAS_CVS!AR55,(Synth!$D$3-1)*Synth!$E$3,0)</f>
        <v>92301417.958007798</v>
      </c>
      <c r="K58" s="24">
        <f ca="1">OFFSET(Import_SAS_CVS!AS55,(Synth!$D$3-1)*Synth!$E$3,0)</f>
        <v>143817910.58984399</v>
      </c>
      <c r="L58" s="24">
        <f ca="1">OFFSET(Import_SAS_CVS!AT55,(Synth!$D$3-1)*Synth!$E$3,0)</f>
        <v>0</v>
      </c>
      <c r="M58" s="43">
        <f ca="1">OFFSET(Import_SAS_CVS!AU55,(Synth!$D$3-1)*Synth!$E$3,0)</f>
        <v>0</v>
      </c>
      <c r="N58" s="24">
        <f ca="1">OFFSET(Import_SAS_CVS!AV55,(Synth!$D$3-1)*Synth!$E$3,0)</f>
        <v>973506988.36718798</v>
      </c>
      <c r="O58" s="25">
        <f ca="1">OFFSET(Import_SAS_CVS!AW55,(Synth!$D$3-1)*Synth!$E$3,0)</f>
        <v>20207.631153583501</v>
      </c>
      <c r="P58" s="115">
        <f ca="1">OFFSET(Import_SAS_CVS!AX55,(Synth!$D$3-1)*Synth!$E$3,0)</f>
        <v>2986574.39697266</v>
      </c>
      <c r="Q58" s="116">
        <f ca="1">OFFSET(Import_SAS_CVS!AY55,(Synth!$D$3-1)*Synth!$E$3,0)</f>
        <v>361636882.10156298</v>
      </c>
      <c r="R58" s="116">
        <f ca="1">OFFSET(Import_SAS_CVS!AZ55,(Synth!$D$3-1)*Synth!$E$3,0)</f>
        <v>150285680.27734399</v>
      </c>
      <c r="S58" s="116">
        <f ca="1">OFFSET(Import_SAS_CVS!BA55,(Synth!$D$3-1)*Synth!$E$3,0)</f>
        <v>0</v>
      </c>
      <c r="T58" s="116">
        <f ca="1">OFFSET(Import_SAS_CVS!BB55,(Synth!$D$3-1)*Synth!$E$3,0)</f>
        <v>439530523.359375</v>
      </c>
      <c r="U58" s="116">
        <f ca="1">OFFSET(Import_SAS_CVS!BC55,(Synth!$D$3-1)*Synth!$E$3,0)</f>
        <v>103336856.112305</v>
      </c>
      <c r="V58" s="116">
        <f ca="1">OFFSET(Import_SAS_CVS!BD55,(Synth!$D$3-1)*Synth!$E$3,0)</f>
        <v>0</v>
      </c>
      <c r="W58" s="116">
        <f ca="1">OFFSET(Import_SAS_CVS!BE55,(Synth!$D$3-1)*Synth!$E$3,0)</f>
        <v>140902905.72656301</v>
      </c>
      <c r="X58" s="116">
        <f ca="1">OFFSET(Import_SAS_CVS!BF55,(Synth!$D$3-1)*Synth!$E$3,0)</f>
        <v>1837.01610727608</v>
      </c>
      <c r="Y58" s="117">
        <f ca="1">OFFSET(Import_SAS_CVS!CS55,(Synth!$D$3-1)*Synth!$E$3,0)</f>
        <v>2770915.0857238802</v>
      </c>
    </row>
    <row r="59" spans="1:25" x14ac:dyDescent="0.2">
      <c r="A59" s="20">
        <v>43008</v>
      </c>
      <c r="B59" s="21">
        <f t="shared" ca="1" si="0"/>
        <v>2179844153.1191387</v>
      </c>
      <c r="C59" s="21">
        <f t="shared" ca="1" si="1"/>
        <v>1206772629.642576</v>
      </c>
      <c r="D59" s="24">
        <f ca="1">OFFSET(Import_SAS_CVS!CC56,(Synth!$D$3-1)*Synth!$E$3,0)</f>
        <v>1061186874.53906</v>
      </c>
      <c r="E59" s="24">
        <f ca="1">OFFSET(Import_SAS_CVS!BG56,(Synth!$D$3-1)*Synth!$E$3,0)</f>
        <v>973071523.47656298</v>
      </c>
      <c r="F59" s="24">
        <f ca="1">OFFSET(Import_SAS_CVS!CG56,(Synth!$D$3-1)*Synth!$E$3,0)</f>
        <v>145585755.10351601</v>
      </c>
      <c r="G59" s="23">
        <f ca="1">OFFSET(Import_SAS_CVS!AO56,(Synth!$D$3-1)*Synth!$E$3,0)</f>
        <v>900932865.47656298</v>
      </c>
      <c r="H59" s="24">
        <f ca="1">OFFSET(Import_SAS_CVS!AP56,(Synth!$D$3-1)*Synth!$E$3,0)</f>
        <v>16436615.7501221</v>
      </c>
      <c r="I59" s="24">
        <f ca="1">OFFSET(Import_SAS_CVS!AQ56,(Synth!$D$3-1)*Synth!$E$3,0)</f>
        <v>144698180.50195301</v>
      </c>
      <c r="J59" s="43">
        <f ca="1">OFFSET(Import_SAS_CVS!AR56,(Synth!$D$3-1)*Synth!$E$3,0)</f>
        <v>90799116.714843795</v>
      </c>
      <c r="K59" s="24">
        <f ca="1">OFFSET(Import_SAS_CVS!AS56,(Synth!$D$3-1)*Synth!$E$3,0)</f>
        <v>144872604.66992199</v>
      </c>
      <c r="L59" s="24">
        <f ca="1">OFFSET(Import_SAS_CVS!AT56,(Synth!$D$3-1)*Synth!$E$3,0)</f>
        <v>0</v>
      </c>
      <c r="M59" s="43">
        <f ca="1">OFFSET(Import_SAS_CVS!AU56,(Synth!$D$3-1)*Synth!$E$3,0)</f>
        <v>0</v>
      </c>
      <c r="N59" s="24">
        <f ca="1">OFFSET(Import_SAS_CVS!AV56,(Synth!$D$3-1)*Synth!$E$3,0)</f>
        <v>972976157.28125</v>
      </c>
      <c r="O59" s="25">
        <f ca="1">OFFSET(Import_SAS_CVS!AW56,(Synth!$D$3-1)*Synth!$E$3,0)</f>
        <v>18085.572676420201</v>
      </c>
      <c r="P59" s="115">
        <f ca="1">OFFSET(Import_SAS_CVS!AX56,(Synth!$D$3-1)*Synth!$E$3,0)</f>
        <v>3283125.8549194299</v>
      </c>
      <c r="Q59" s="116">
        <f ca="1">OFFSET(Import_SAS_CVS!AY56,(Synth!$D$3-1)*Synth!$E$3,0)</f>
        <v>361073076.6875</v>
      </c>
      <c r="R59" s="116">
        <f ca="1">OFFSET(Import_SAS_CVS!AZ56,(Synth!$D$3-1)*Synth!$E$3,0)</f>
        <v>149529438.11718801</v>
      </c>
      <c r="S59" s="116">
        <f ca="1">OFFSET(Import_SAS_CVS!BA56,(Synth!$D$3-1)*Synth!$E$3,0)</f>
        <v>0</v>
      </c>
      <c r="T59" s="116">
        <f ca="1">OFFSET(Import_SAS_CVS!BB56,(Synth!$D$3-1)*Synth!$E$3,0)</f>
        <v>439816243.65625</v>
      </c>
      <c r="U59" s="116">
        <f ca="1">OFFSET(Import_SAS_CVS!BC56,(Synth!$D$3-1)*Synth!$E$3,0)</f>
        <v>103066216.378906</v>
      </c>
      <c r="V59" s="116">
        <f ca="1">OFFSET(Import_SAS_CVS!BD56,(Synth!$D$3-1)*Synth!$E$3,0)</f>
        <v>0</v>
      </c>
      <c r="W59" s="116">
        <f ca="1">OFFSET(Import_SAS_CVS!BE56,(Synth!$D$3-1)*Synth!$E$3,0)</f>
        <v>142198163.38281301</v>
      </c>
      <c r="X59" s="116">
        <f ca="1">OFFSET(Import_SAS_CVS!BF56,(Synth!$D$3-1)*Synth!$E$3,0)</f>
        <v>1481.01796342432</v>
      </c>
      <c r="Y59" s="117">
        <f ca="1">OFFSET(Import_SAS_CVS!CS56,(Synth!$D$3-1)*Synth!$E$3,0)</f>
        <v>2783580.0838928199</v>
      </c>
    </row>
    <row r="60" spans="1:25" ht="12" thickBot="1" x14ac:dyDescent="0.25">
      <c r="A60" s="20">
        <v>43100</v>
      </c>
      <c r="B60" s="21">
        <f t="shared" ca="1" si="0"/>
        <v>2180349906.585938</v>
      </c>
      <c r="C60" s="21">
        <f t="shared" ca="1" si="1"/>
        <v>1204900255.921875</v>
      </c>
      <c r="D60" s="24">
        <f ca="1">OFFSET(Import_SAS_CVS!CC57,(Synth!$D$3-1)*Synth!$E$3,0)</f>
        <v>1057968251.4375</v>
      </c>
      <c r="E60" s="24">
        <f ca="1">OFFSET(Import_SAS_CVS!BG57,(Synth!$D$3-1)*Synth!$E$3,0)</f>
        <v>975449650.66406298</v>
      </c>
      <c r="F60" s="24">
        <f ca="1">OFFSET(Import_SAS_CVS!CG57,(Synth!$D$3-1)*Synth!$E$3,0)</f>
        <v>146932004.484375</v>
      </c>
      <c r="G60" s="23">
        <f ca="1">OFFSET(Import_SAS_CVS!AO57,(Synth!$D$3-1)*Synth!$E$3,0)</f>
        <v>897994478.67968798</v>
      </c>
      <c r="H60" s="24">
        <f ca="1">OFFSET(Import_SAS_CVS!AP57,(Synth!$D$3-1)*Synth!$E$3,0)</f>
        <v>16665961.455322299</v>
      </c>
      <c r="I60" s="24">
        <f ca="1">OFFSET(Import_SAS_CVS!AQ57,(Synth!$D$3-1)*Synth!$E$3,0)</f>
        <v>143614959.99023399</v>
      </c>
      <c r="J60" s="43">
        <f ca="1">OFFSET(Import_SAS_CVS!AR57,(Synth!$D$3-1)*Synth!$E$3,0)</f>
        <v>91487740.064453095</v>
      </c>
      <c r="K60" s="24">
        <f ca="1">OFFSET(Import_SAS_CVS!AS57,(Synth!$D$3-1)*Synth!$E$3,0)</f>
        <v>146821764.56054699</v>
      </c>
      <c r="L60" s="24">
        <f ca="1">OFFSET(Import_SAS_CVS!AT57,(Synth!$D$3-1)*Synth!$E$3,0)</f>
        <v>0</v>
      </c>
      <c r="M60" s="43">
        <f ca="1">OFFSET(Import_SAS_CVS!AU57,(Synth!$D$3-1)*Synth!$E$3,0)</f>
        <v>0</v>
      </c>
      <c r="N60" s="24">
        <f ca="1">OFFSET(Import_SAS_CVS!AV57,(Synth!$D$3-1)*Synth!$E$3,0)</f>
        <v>975004200.6875</v>
      </c>
      <c r="O60" s="25">
        <f ca="1">OFFSET(Import_SAS_CVS!AW57,(Synth!$D$3-1)*Synth!$E$3,0)</f>
        <v>15963.9005490541</v>
      </c>
      <c r="P60" s="115">
        <f ca="1">OFFSET(Import_SAS_CVS!AX57,(Synth!$D$3-1)*Synth!$E$3,0)</f>
        <v>2743831.7594909701</v>
      </c>
      <c r="Q60" s="116">
        <f ca="1">OFFSET(Import_SAS_CVS!AY57,(Synth!$D$3-1)*Synth!$E$3,0)</f>
        <v>364021730.26171899</v>
      </c>
      <c r="R60" s="116">
        <f ca="1">OFFSET(Import_SAS_CVS!AZ57,(Synth!$D$3-1)*Synth!$E$3,0)</f>
        <v>149022099.60156301</v>
      </c>
      <c r="S60" s="116">
        <f ca="1">OFFSET(Import_SAS_CVS!BA57,(Synth!$D$3-1)*Synth!$E$3,0)</f>
        <v>0</v>
      </c>
      <c r="T60" s="116">
        <f ca="1">OFFSET(Import_SAS_CVS!BB57,(Synth!$D$3-1)*Synth!$E$3,0)</f>
        <v>436975129.12109399</v>
      </c>
      <c r="U60" s="116">
        <f ca="1">OFFSET(Import_SAS_CVS!BC57,(Synth!$D$3-1)*Synth!$E$3,0)</f>
        <v>103167062.65918</v>
      </c>
      <c r="V60" s="116">
        <f ca="1">OFFSET(Import_SAS_CVS!BD57,(Synth!$D$3-1)*Synth!$E$3,0)</f>
        <v>0</v>
      </c>
      <c r="W60" s="116">
        <f ca="1">OFFSET(Import_SAS_CVS!BE57,(Synth!$D$3-1)*Synth!$E$3,0)</f>
        <v>144396806.00585899</v>
      </c>
      <c r="X60" s="116">
        <f ca="1">OFFSET(Import_SAS_CVS!BF57,(Synth!$D$3-1)*Synth!$E$3,0)</f>
        <v>1892.4918032288599</v>
      </c>
      <c r="Y60" s="117">
        <f ca="1">OFFSET(Import_SAS_CVS!CS57,(Synth!$D$3-1)*Synth!$E$3,0)</f>
        <v>2802732.5146179199</v>
      </c>
    </row>
    <row r="61" spans="1:25" x14ac:dyDescent="0.2">
      <c r="A61" s="14">
        <v>43190</v>
      </c>
      <c r="B61" s="48">
        <f t="shared" ca="1" si="0"/>
        <v>2180882743.2187557</v>
      </c>
      <c r="C61" s="48">
        <f t="shared" ca="1" si="1"/>
        <v>1202424542.554693</v>
      </c>
      <c r="D61" s="50">
        <f ca="1">OFFSET(Import_SAS_CVS!CC58,(Synth!$D$3-1)*Synth!$E$3,0)</f>
        <v>1055648357.01563</v>
      </c>
      <c r="E61" s="50">
        <f ca="1">OFFSET(Import_SAS_CVS!BG58,(Synth!$D$3-1)*Synth!$E$3,0)</f>
        <v>978458200.66406298</v>
      </c>
      <c r="F61" s="50">
        <f ca="1">OFFSET(Import_SAS_CVS!CG58,(Synth!$D$3-1)*Synth!$E$3,0)</f>
        <v>146776185.53906301</v>
      </c>
      <c r="G61" s="49">
        <f ca="1">OFFSET(Import_SAS_CVS!AO58,(Synth!$D$3-1)*Synth!$E$3,0)</f>
        <v>896726004.6875</v>
      </c>
      <c r="H61" s="50">
        <f ca="1">OFFSET(Import_SAS_CVS!AP58,(Synth!$D$3-1)*Synth!$E$3,0)</f>
        <v>16582847.9927979</v>
      </c>
      <c r="I61" s="50">
        <f ca="1">OFFSET(Import_SAS_CVS!AQ58,(Synth!$D$3-1)*Synth!$E$3,0)</f>
        <v>141596147.64843801</v>
      </c>
      <c r="J61" s="51">
        <f ca="1">OFFSET(Import_SAS_CVS!AR58,(Synth!$D$3-1)*Synth!$E$3,0)</f>
        <v>90406388.446289107</v>
      </c>
      <c r="K61" s="50">
        <f ca="1">OFFSET(Import_SAS_CVS!AS58,(Synth!$D$3-1)*Synth!$E$3,0)</f>
        <v>146435859.39257801</v>
      </c>
      <c r="L61" s="50">
        <f ca="1">OFFSET(Import_SAS_CVS!AT58,(Synth!$D$3-1)*Synth!$E$3,0)</f>
        <v>0</v>
      </c>
      <c r="M61" s="51">
        <f ca="1">OFFSET(Import_SAS_CVS!AU58,(Synth!$D$3-1)*Synth!$E$3,0)</f>
        <v>0</v>
      </c>
      <c r="N61" s="50">
        <f ca="1">OFFSET(Import_SAS_CVS!AV58,(Synth!$D$3-1)*Synth!$E$3,0)</f>
        <v>978548824.46875</v>
      </c>
      <c r="O61" s="52">
        <f ca="1">OFFSET(Import_SAS_CVS!AW58,(Synth!$D$3-1)*Synth!$E$3,0)</f>
        <v>12601.1040086746</v>
      </c>
      <c r="P61" s="121">
        <f ca="1">OFFSET(Import_SAS_CVS!AX58,(Synth!$D$3-1)*Synth!$E$3,0)</f>
        <v>2286983.6997375502</v>
      </c>
      <c r="Q61" s="122">
        <f ca="1">OFFSET(Import_SAS_CVS!AY58,(Synth!$D$3-1)*Synth!$E$3,0)</f>
        <v>365269600.13671899</v>
      </c>
      <c r="R61" s="122">
        <f ca="1">OFFSET(Import_SAS_CVS!AZ58,(Synth!$D$3-1)*Synth!$E$3,0)</f>
        <v>149404332.71484399</v>
      </c>
      <c r="S61" s="122">
        <f ca="1">OFFSET(Import_SAS_CVS!BA58,(Synth!$D$3-1)*Synth!$E$3,0)</f>
        <v>0</v>
      </c>
      <c r="T61" s="122">
        <f ca="1">OFFSET(Import_SAS_CVS!BB58,(Synth!$D$3-1)*Synth!$E$3,0)</f>
        <v>432421758.64843798</v>
      </c>
      <c r="U61" s="122">
        <f ca="1">OFFSET(Import_SAS_CVS!BC58,(Synth!$D$3-1)*Synth!$E$3,0)</f>
        <v>103889511.890625</v>
      </c>
      <c r="V61" s="122">
        <f ca="1">OFFSET(Import_SAS_CVS!BD58,(Synth!$D$3-1)*Synth!$E$3,0)</f>
        <v>0</v>
      </c>
      <c r="W61" s="122">
        <f ca="1">OFFSET(Import_SAS_CVS!BE58,(Synth!$D$3-1)*Synth!$E$3,0)</f>
        <v>143271972.44531301</v>
      </c>
      <c r="X61" s="122">
        <f ca="1">OFFSET(Import_SAS_CVS!BF58,(Synth!$D$3-1)*Synth!$E$3,0)</f>
        <v>1933.70163327456</v>
      </c>
      <c r="Y61" s="123">
        <f ca="1">OFFSET(Import_SAS_CVS!CS58,(Synth!$D$3-1)*Synth!$E$3,0)</f>
        <v>2753720.5848083501</v>
      </c>
    </row>
    <row r="62" spans="1:25" x14ac:dyDescent="0.2">
      <c r="A62" s="20">
        <v>43281</v>
      </c>
      <c r="B62" s="21">
        <f t="shared" ca="1" si="0"/>
        <v>2183864651.8769512</v>
      </c>
      <c r="C62" s="21">
        <f t="shared" ca="1" si="1"/>
        <v>1207169004.181638</v>
      </c>
      <c r="D62" s="24">
        <f ca="1">OFFSET(Import_SAS_CVS!CC59,(Synth!$D$3-1)*Synth!$E$3,0)</f>
        <v>1060755283.28906</v>
      </c>
      <c r="E62" s="24">
        <f ca="1">OFFSET(Import_SAS_CVS!BG59,(Synth!$D$3-1)*Synth!$E$3,0)</f>
        <v>976695647.69531298</v>
      </c>
      <c r="F62" s="24">
        <f ca="1">OFFSET(Import_SAS_CVS!CG59,(Synth!$D$3-1)*Synth!$E$3,0)</f>
        <v>146413720.89257801</v>
      </c>
      <c r="G62" s="23">
        <f ca="1">OFFSET(Import_SAS_CVS!AO59,(Synth!$D$3-1)*Synth!$E$3,0)</f>
        <v>904732254.34375</v>
      </c>
      <c r="H62" s="24">
        <f ca="1">OFFSET(Import_SAS_CVS!AP59,(Synth!$D$3-1)*Synth!$E$3,0)</f>
        <v>16904913.7192383</v>
      </c>
      <c r="I62" s="24">
        <f ca="1">OFFSET(Import_SAS_CVS!AQ59,(Synth!$D$3-1)*Synth!$E$3,0)</f>
        <v>140382870.13085899</v>
      </c>
      <c r="J62" s="43">
        <f ca="1">OFFSET(Import_SAS_CVS!AR59,(Synth!$D$3-1)*Synth!$E$3,0)</f>
        <v>90572926.003906295</v>
      </c>
      <c r="K62" s="24">
        <f ca="1">OFFSET(Import_SAS_CVS!AS59,(Synth!$D$3-1)*Synth!$E$3,0)</f>
        <v>146278205.47656301</v>
      </c>
      <c r="L62" s="24">
        <f ca="1">OFFSET(Import_SAS_CVS!AT59,(Synth!$D$3-1)*Synth!$E$3,0)</f>
        <v>0</v>
      </c>
      <c r="M62" s="43">
        <f ca="1">OFFSET(Import_SAS_CVS!AU59,(Synth!$D$3-1)*Synth!$E$3,0)</f>
        <v>0</v>
      </c>
      <c r="N62" s="24">
        <f ca="1">OFFSET(Import_SAS_CVS!AV59,(Synth!$D$3-1)*Synth!$E$3,0)</f>
        <v>977112988.3125</v>
      </c>
      <c r="O62" s="25">
        <f ca="1">OFFSET(Import_SAS_CVS!AW59,(Synth!$D$3-1)*Synth!$E$3,0)</f>
        <v>10693.0462794304</v>
      </c>
      <c r="P62" s="115">
        <f ca="1">OFFSET(Import_SAS_CVS!AX59,(Synth!$D$3-1)*Synth!$E$3,0)</f>
        <v>2455448.3761596698</v>
      </c>
      <c r="Q62" s="116">
        <f ca="1">OFFSET(Import_SAS_CVS!AY59,(Synth!$D$3-1)*Synth!$E$3,0)</f>
        <v>366628791.66406298</v>
      </c>
      <c r="R62" s="116">
        <f ca="1">OFFSET(Import_SAS_CVS!AZ59,(Synth!$D$3-1)*Synth!$E$3,0)</f>
        <v>149263948.91015601</v>
      </c>
      <c r="S62" s="116">
        <f ca="1">OFFSET(Import_SAS_CVS!BA59,(Synth!$D$3-1)*Synth!$E$3,0)</f>
        <v>0</v>
      </c>
      <c r="T62" s="116">
        <f ca="1">OFFSET(Import_SAS_CVS!BB59,(Synth!$D$3-1)*Synth!$E$3,0)</f>
        <v>433153415.88281298</v>
      </c>
      <c r="U62" s="116">
        <f ca="1">OFFSET(Import_SAS_CVS!BC59,(Synth!$D$3-1)*Synth!$E$3,0)</f>
        <v>104496109.44824199</v>
      </c>
      <c r="V62" s="116">
        <f ca="1">OFFSET(Import_SAS_CVS!BD59,(Synth!$D$3-1)*Synth!$E$3,0)</f>
        <v>0</v>
      </c>
      <c r="W62" s="116">
        <f ca="1">OFFSET(Import_SAS_CVS!BE59,(Synth!$D$3-1)*Synth!$E$3,0)</f>
        <v>143453964.20117199</v>
      </c>
      <c r="X62" s="116">
        <f ca="1">OFFSET(Import_SAS_CVS!BF59,(Synth!$D$3-1)*Synth!$E$3,0)</f>
        <v>1977.82962338626</v>
      </c>
      <c r="Y62" s="117">
        <f ca="1">OFFSET(Import_SAS_CVS!CS59,(Synth!$D$3-1)*Synth!$E$3,0)</f>
        <v>2775248.0935668899</v>
      </c>
    </row>
    <row r="63" spans="1:25" x14ac:dyDescent="0.2">
      <c r="A63" s="20">
        <v>43373</v>
      </c>
      <c r="B63" s="21">
        <f t="shared" ca="1" si="0"/>
        <v>2182191192.4687557</v>
      </c>
      <c r="C63" s="21">
        <f t="shared" ca="1" si="1"/>
        <v>1208817549.351568</v>
      </c>
      <c r="D63" s="24">
        <f ca="1">OFFSET(Import_SAS_CVS!CC60,(Synth!$D$3-1)*Synth!$E$3,0)</f>
        <v>1061821211.17188</v>
      </c>
      <c r="E63" s="24">
        <f ca="1">OFFSET(Import_SAS_CVS!BG60,(Synth!$D$3-1)*Synth!$E$3,0)</f>
        <v>973373643.11718798</v>
      </c>
      <c r="F63" s="24">
        <f ca="1">OFFSET(Import_SAS_CVS!CG60,(Synth!$D$3-1)*Synth!$E$3,0)</f>
        <v>146996338.17968801</v>
      </c>
      <c r="G63" s="23">
        <f ca="1">OFFSET(Import_SAS_CVS!AO60,(Synth!$D$3-1)*Synth!$E$3,0)</f>
        <v>907735920.78906298</v>
      </c>
      <c r="H63" s="24">
        <f ca="1">OFFSET(Import_SAS_CVS!AP60,(Synth!$D$3-1)*Synth!$E$3,0)</f>
        <v>17085769.822265599</v>
      </c>
      <c r="I63" s="24">
        <f ca="1">OFFSET(Import_SAS_CVS!AQ60,(Synth!$D$3-1)*Synth!$E$3,0)</f>
        <v>138262426.80664101</v>
      </c>
      <c r="J63" s="43">
        <f ca="1">OFFSET(Import_SAS_CVS!AR60,(Synth!$D$3-1)*Synth!$E$3,0)</f>
        <v>89298201.163085893</v>
      </c>
      <c r="K63" s="24">
        <f ca="1">OFFSET(Import_SAS_CVS!AS60,(Synth!$D$3-1)*Synth!$E$3,0)</f>
        <v>147215246.09765601</v>
      </c>
      <c r="L63" s="24">
        <f ca="1">OFFSET(Import_SAS_CVS!AT60,(Synth!$D$3-1)*Synth!$E$3,0)</f>
        <v>0</v>
      </c>
      <c r="M63" s="43">
        <f ca="1">OFFSET(Import_SAS_CVS!AU60,(Synth!$D$3-1)*Synth!$E$3,0)</f>
        <v>0</v>
      </c>
      <c r="N63" s="24">
        <f ca="1">OFFSET(Import_SAS_CVS!AV60,(Synth!$D$3-1)*Synth!$E$3,0)</f>
        <v>973291136.703125</v>
      </c>
      <c r="O63" s="25">
        <f ca="1">OFFSET(Import_SAS_CVS!AW60,(Synth!$D$3-1)*Synth!$E$3,0)</f>
        <v>7789.2669390439996</v>
      </c>
      <c r="P63" s="115">
        <f ca="1">OFFSET(Import_SAS_CVS!AX60,(Synth!$D$3-1)*Synth!$E$3,0)</f>
        <v>2741743.6323547401</v>
      </c>
      <c r="Q63" s="116">
        <f ca="1">OFFSET(Import_SAS_CVS!AY60,(Synth!$D$3-1)*Synth!$E$3,0)</f>
        <v>369630499.47265601</v>
      </c>
      <c r="R63" s="116">
        <f ca="1">OFFSET(Import_SAS_CVS!AZ60,(Synth!$D$3-1)*Synth!$E$3,0)</f>
        <v>149068300.24218801</v>
      </c>
      <c r="S63" s="116">
        <f ca="1">OFFSET(Import_SAS_CVS!BA60,(Synth!$D$3-1)*Synth!$E$3,0)</f>
        <v>0</v>
      </c>
      <c r="T63" s="116">
        <f ca="1">OFFSET(Import_SAS_CVS!BB60,(Synth!$D$3-1)*Synth!$E$3,0)</f>
        <v>434256681.453125</v>
      </c>
      <c r="U63" s="116">
        <f ca="1">OFFSET(Import_SAS_CVS!BC60,(Synth!$D$3-1)*Synth!$E$3,0)</f>
        <v>105157030.328125</v>
      </c>
      <c r="V63" s="116">
        <f ca="1">OFFSET(Import_SAS_CVS!BD60,(Synth!$D$3-1)*Synth!$E$3,0)</f>
        <v>0</v>
      </c>
      <c r="W63" s="116">
        <f ca="1">OFFSET(Import_SAS_CVS!BE60,(Synth!$D$3-1)*Synth!$E$3,0)</f>
        <v>144568371.890625</v>
      </c>
      <c r="X63" s="116">
        <f ca="1">OFFSET(Import_SAS_CVS!BF60,(Synth!$D$3-1)*Synth!$E$3,0)</f>
        <v>1708.4543116390701</v>
      </c>
      <c r="Y63" s="117">
        <f ca="1">OFFSET(Import_SAS_CVS!CS60,(Synth!$D$3-1)*Synth!$E$3,0)</f>
        <v>2795241.1372070299</v>
      </c>
    </row>
    <row r="64" spans="1:25" ht="12" thickBot="1" x14ac:dyDescent="0.25">
      <c r="A64" s="20">
        <v>43465</v>
      </c>
      <c r="B64" s="21">
        <f t="shared" ca="1" si="0"/>
        <v>2190691168.4453101</v>
      </c>
      <c r="C64" s="21">
        <f t="shared" ca="1" si="1"/>
        <v>1218808974.6328101</v>
      </c>
      <c r="D64" s="24">
        <f ca="1">OFFSET(Import_SAS_CVS!CC61,(Synth!$D$3-1)*Synth!$E$3,0)</f>
        <v>1069817431.16406</v>
      </c>
      <c r="E64" s="24">
        <f ca="1">OFFSET(Import_SAS_CVS!BG61,(Synth!$D$3-1)*Synth!$E$3,0)</f>
        <v>971882193.8125</v>
      </c>
      <c r="F64" s="24">
        <f ca="1">OFFSET(Import_SAS_CVS!CG61,(Synth!$D$3-1)*Synth!$E$3,0)</f>
        <v>148991543.46875</v>
      </c>
      <c r="G64" s="23">
        <f ca="1">OFFSET(Import_SAS_CVS!AO61,(Synth!$D$3-1)*Synth!$E$3,0)</f>
        <v>914799476.96093798</v>
      </c>
      <c r="H64" s="24">
        <f ca="1">OFFSET(Import_SAS_CVS!AP61,(Synth!$D$3-1)*Synth!$E$3,0)</f>
        <v>17124413.1640625</v>
      </c>
      <c r="I64" s="24">
        <f ca="1">OFFSET(Import_SAS_CVS!AQ61,(Synth!$D$3-1)*Synth!$E$3,0)</f>
        <v>137874931.25390601</v>
      </c>
      <c r="J64" s="43">
        <f ca="1">OFFSET(Import_SAS_CVS!AR61,(Synth!$D$3-1)*Synth!$E$3,0)</f>
        <v>90437295.262695298</v>
      </c>
      <c r="K64" s="24">
        <f ca="1">OFFSET(Import_SAS_CVS!AS61,(Synth!$D$3-1)*Synth!$E$3,0)</f>
        <v>149000931.33203101</v>
      </c>
      <c r="L64" s="24">
        <f ca="1">OFFSET(Import_SAS_CVS!AT61,(Synth!$D$3-1)*Synth!$E$3,0)</f>
        <v>0</v>
      </c>
      <c r="M64" s="43">
        <f ca="1">OFFSET(Import_SAS_CVS!AU61,(Synth!$D$3-1)*Synth!$E$3,0)</f>
        <v>0</v>
      </c>
      <c r="N64" s="24">
        <f ca="1">OFFSET(Import_SAS_CVS!AV61,(Synth!$D$3-1)*Synth!$E$3,0)</f>
        <v>971282053.09375</v>
      </c>
      <c r="O64" s="25">
        <f ca="1">OFFSET(Import_SAS_CVS!AW61,(Synth!$D$3-1)*Synth!$E$3,0)</f>
        <v>6707.7132446169899</v>
      </c>
      <c r="P64" s="115">
        <f ca="1">OFFSET(Import_SAS_CVS!AX61,(Synth!$D$3-1)*Synth!$E$3,0)</f>
        <v>1993841.3379364</v>
      </c>
      <c r="Q64" s="116">
        <f ca="1">OFFSET(Import_SAS_CVS!AY61,(Synth!$D$3-1)*Synth!$E$3,0)</f>
        <v>372379374.8125</v>
      </c>
      <c r="R64" s="116">
        <f ca="1">OFFSET(Import_SAS_CVS!AZ61,(Synth!$D$3-1)*Synth!$E$3,0)</f>
        <v>150202969.02343801</v>
      </c>
      <c r="S64" s="116">
        <f ca="1">OFFSET(Import_SAS_CVS!BA61,(Synth!$D$3-1)*Synth!$E$3,0)</f>
        <v>0</v>
      </c>
      <c r="T64" s="116">
        <f ca="1">OFFSET(Import_SAS_CVS!BB61,(Synth!$D$3-1)*Synth!$E$3,0)</f>
        <v>437861468.82421899</v>
      </c>
      <c r="U64" s="116">
        <f ca="1">OFFSET(Import_SAS_CVS!BC61,(Synth!$D$3-1)*Synth!$E$3,0)</f>
        <v>106776095.89257801</v>
      </c>
      <c r="V64" s="116">
        <f ca="1">OFFSET(Import_SAS_CVS!BD61,(Synth!$D$3-1)*Synth!$E$3,0)</f>
        <v>0</v>
      </c>
      <c r="W64" s="116">
        <f ca="1">OFFSET(Import_SAS_CVS!BE61,(Synth!$D$3-1)*Synth!$E$3,0)</f>
        <v>146581260.56054699</v>
      </c>
      <c r="X64" s="116">
        <f ca="1">OFFSET(Import_SAS_CVS!BF61,(Synth!$D$3-1)*Synth!$E$3,0)</f>
        <v>1924.5732822269199</v>
      </c>
      <c r="Y64" s="117">
        <f ca="1">OFFSET(Import_SAS_CVS!CS61,(Synth!$D$3-1)*Synth!$E$3,0)</f>
        <v>2803761.9920043899</v>
      </c>
    </row>
    <row r="65" spans="1:25" x14ac:dyDescent="0.2">
      <c r="A65" s="14">
        <v>43555</v>
      </c>
      <c r="B65" s="48">
        <f t="shared" ref="B65:B68" ca="1" si="2">SUM(C65,E65)</f>
        <v>2191665089.9414091</v>
      </c>
      <c r="C65" s="48">
        <f t="shared" ref="C65:C68" ca="1" si="3">SUM(D65,F65)</f>
        <v>1221418174.6679711</v>
      </c>
      <c r="D65" s="50">
        <f ca="1">OFFSET(Import_SAS_CVS!CC62,(Synth!$D$3-1)*Synth!$E$3,0)</f>
        <v>1072115181.02344</v>
      </c>
      <c r="E65" s="50">
        <f ca="1">OFFSET(Import_SAS_CVS!BG62,(Synth!$D$3-1)*Synth!$E$3,0)</f>
        <v>970246915.27343798</v>
      </c>
      <c r="F65" s="50">
        <f ca="1">OFFSET(Import_SAS_CVS!CG62,(Synth!$D$3-1)*Synth!$E$3,0)</f>
        <v>149302993.64453101</v>
      </c>
      <c r="G65" s="49">
        <f ca="1">OFFSET(Import_SAS_CVS!AO62,(Synth!$D$3-1)*Synth!$E$3,0)</f>
        <v>919754095.34375</v>
      </c>
      <c r="H65" s="50">
        <f ca="1">OFFSET(Import_SAS_CVS!AP62,(Synth!$D$3-1)*Synth!$E$3,0)</f>
        <v>17253299.037353501</v>
      </c>
      <c r="I65" s="50">
        <f ca="1">OFFSET(Import_SAS_CVS!AQ62,(Synth!$D$3-1)*Synth!$E$3,0)</f>
        <v>134887591.98632801</v>
      </c>
      <c r="J65" s="51">
        <f ca="1">OFFSET(Import_SAS_CVS!AR62,(Synth!$D$3-1)*Synth!$E$3,0)</f>
        <v>90405552.336914107</v>
      </c>
      <c r="K65" s="50">
        <f ca="1">OFFSET(Import_SAS_CVS!AS62,(Synth!$D$3-1)*Synth!$E$3,0)</f>
        <v>149245024.35546899</v>
      </c>
      <c r="L65" s="50">
        <f ca="1">OFFSET(Import_SAS_CVS!AT62,(Synth!$D$3-1)*Synth!$E$3,0)</f>
        <v>0</v>
      </c>
      <c r="M65" s="51">
        <f ca="1">OFFSET(Import_SAS_CVS!AU62,(Synth!$D$3-1)*Synth!$E$3,0)</f>
        <v>0</v>
      </c>
      <c r="N65" s="50">
        <f ca="1">OFFSET(Import_SAS_CVS!AV62,(Synth!$D$3-1)*Synth!$E$3,0)</f>
        <v>970532148.64843798</v>
      </c>
      <c r="O65" s="52">
        <f ca="1">OFFSET(Import_SAS_CVS!AW62,(Synth!$D$3-1)*Synth!$E$3,0)</f>
        <v>6510.0301733017004</v>
      </c>
      <c r="P65" s="121">
        <f ca="1">OFFSET(Import_SAS_CVS!AX62,(Synth!$D$3-1)*Synth!$E$3,0)</f>
        <v>2294347.4493713402</v>
      </c>
      <c r="Q65" s="122">
        <f ca="1">OFFSET(Import_SAS_CVS!AY62,(Synth!$D$3-1)*Synth!$E$3,0)</f>
        <v>374416764.90625</v>
      </c>
      <c r="R65" s="122">
        <f ca="1">OFFSET(Import_SAS_CVS!AZ62,(Synth!$D$3-1)*Synth!$E$3,0)</f>
        <v>149209064.90820301</v>
      </c>
      <c r="S65" s="122">
        <f ca="1">OFFSET(Import_SAS_CVS!BA62,(Synth!$D$3-1)*Synth!$E$3,0)</f>
        <v>0</v>
      </c>
      <c r="T65" s="122">
        <f ca="1">OFFSET(Import_SAS_CVS!BB62,(Synth!$D$3-1)*Synth!$E$3,0)</f>
        <v>433948044.43359399</v>
      </c>
      <c r="U65" s="122">
        <f ca="1">OFFSET(Import_SAS_CVS!BC62,(Synth!$D$3-1)*Synth!$E$3,0)</f>
        <v>106430338.49511699</v>
      </c>
      <c r="V65" s="122">
        <f ca="1">OFFSET(Import_SAS_CVS!BD62,(Synth!$D$3-1)*Synth!$E$3,0)</f>
        <v>0</v>
      </c>
      <c r="W65" s="122">
        <f ca="1">OFFSET(Import_SAS_CVS!BE62,(Synth!$D$3-1)*Synth!$E$3,0)</f>
        <v>145859609.12695301</v>
      </c>
      <c r="X65" s="122">
        <f ca="1">OFFSET(Import_SAS_CVS!BF62,(Synth!$D$3-1)*Synth!$E$3,0)</f>
        <v>1808.1351298540801</v>
      </c>
      <c r="Y65" s="123">
        <f ca="1">OFFSET(Import_SAS_CVS!CS62,(Synth!$D$3-1)*Synth!$E$3,0)</f>
        <v>2893438.6070861798</v>
      </c>
    </row>
    <row r="66" spans="1:25" x14ac:dyDescent="0.2">
      <c r="A66" s="20">
        <v>43646</v>
      </c>
      <c r="B66" s="21">
        <f t="shared" ref="B66" ca="1" si="4">SUM(C66,E66)</f>
        <v>2199072592.523438</v>
      </c>
      <c r="C66" s="21">
        <f t="shared" ref="C66" ca="1" si="5">SUM(D66,F66)</f>
        <v>1217459618.117188</v>
      </c>
      <c r="D66" s="24">
        <f ca="1">OFFSET(Import_SAS_CVS!CC63,(Synth!$D$3-1)*Synth!$E$3,0)</f>
        <v>1066677358.75</v>
      </c>
      <c r="E66" s="24">
        <f ca="1">OFFSET(Import_SAS_CVS!BG63,(Synth!$D$3-1)*Synth!$E$3,0)</f>
        <v>981612974.40625</v>
      </c>
      <c r="F66" s="24">
        <f ca="1">OFFSET(Import_SAS_CVS!CG63,(Synth!$D$3-1)*Synth!$E$3,0)</f>
        <v>150782259.36718801</v>
      </c>
      <c r="G66" s="23">
        <f ca="1">OFFSET(Import_SAS_CVS!AO63,(Synth!$D$3-1)*Synth!$E$3,0)</f>
        <v>918434175.80468798</v>
      </c>
      <c r="H66" s="24">
        <f ca="1">OFFSET(Import_SAS_CVS!AP63,(Synth!$D$3-1)*Synth!$E$3,0)</f>
        <v>16613714.213378901</v>
      </c>
      <c r="I66" s="24">
        <f ca="1">OFFSET(Import_SAS_CVS!AQ63,(Synth!$D$3-1)*Synth!$E$3,0)</f>
        <v>131291053.290039</v>
      </c>
      <c r="J66" s="43">
        <f ca="1">OFFSET(Import_SAS_CVS!AR63,(Synth!$D$3-1)*Synth!$E$3,0)</f>
        <v>89509001.848632798</v>
      </c>
      <c r="K66" s="24">
        <f ca="1">OFFSET(Import_SAS_CVS!AS63,(Synth!$D$3-1)*Synth!$E$3,0)</f>
        <v>150953552.20117199</v>
      </c>
      <c r="L66" s="24">
        <f ca="1">OFFSET(Import_SAS_CVS!AT63,(Synth!$D$3-1)*Synth!$E$3,0)</f>
        <v>0</v>
      </c>
      <c r="M66" s="43">
        <f ca="1">OFFSET(Import_SAS_CVS!AU63,(Synth!$D$3-1)*Synth!$E$3,0)</f>
        <v>0</v>
      </c>
      <c r="N66" s="24">
        <f ca="1">OFFSET(Import_SAS_CVS!AV63,(Synth!$D$3-1)*Synth!$E$3,0)</f>
        <v>982028445.02343798</v>
      </c>
      <c r="O66" s="25">
        <f ca="1">OFFSET(Import_SAS_CVS!AW63,(Synth!$D$3-1)*Synth!$E$3,0)</f>
        <v>4788.3367956280699</v>
      </c>
      <c r="P66" s="115">
        <f ca="1">OFFSET(Import_SAS_CVS!AX63,(Synth!$D$3-1)*Synth!$E$3,0)</f>
        <v>2298574.0293273898</v>
      </c>
      <c r="Q66" s="116">
        <f ca="1">OFFSET(Import_SAS_CVS!AY63,(Synth!$D$3-1)*Synth!$E$3,0)</f>
        <v>376913947.22656298</v>
      </c>
      <c r="R66" s="116">
        <f ca="1">OFFSET(Import_SAS_CVS!AZ63,(Synth!$D$3-1)*Synth!$E$3,0)</f>
        <v>148180525.06640601</v>
      </c>
      <c r="S66" s="116">
        <f ca="1">OFFSET(Import_SAS_CVS!BA63,(Synth!$D$3-1)*Synth!$E$3,0)</f>
        <v>0</v>
      </c>
      <c r="T66" s="116">
        <f ca="1">OFFSET(Import_SAS_CVS!BB63,(Synth!$D$3-1)*Synth!$E$3,0)</f>
        <v>414118851.359375</v>
      </c>
      <c r="U66" s="116">
        <f ca="1">OFFSET(Import_SAS_CVS!BC63,(Synth!$D$3-1)*Synth!$E$3,0)</f>
        <v>106067769.490234</v>
      </c>
      <c r="V66" s="116">
        <f ca="1">OFFSET(Import_SAS_CVS!BD63,(Synth!$D$3-1)*Synth!$E$3,0)</f>
        <v>0</v>
      </c>
      <c r="W66" s="116">
        <f ca="1">OFFSET(Import_SAS_CVS!BE63,(Synth!$D$3-1)*Synth!$E$3,0)</f>
        <v>148013312.20117199</v>
      </c>
      <c r="X66" s="116">
        <f ca="1">OFFSET(Import_SAS_CVS!BF63,(Synth!$D$3-1)*Synth!$E$3,0)</f>
        <v>1865.49410174787</v>
      </c>
      <c r="Y66" s="117">
        <f ca="1">OFFSET(Import_SAS_CVS!CS63,(Synth!$D$3-1)*Synth!$E$3,0)</f>
        <v>2933134.1372070299</v>
      </c>
    </row>
    <row r="67" spans="1:25" x14ac:dyDescent="0.2">
      <c r="A67" s="20">
        <v>43738</v>
      </c>
      <c r="B67" s="180">
        <f t="shared" ca="1" si="2"/>
        <v>9529875.9737062473</v>
      </c>
      <c r="C67" s="180">
        <f t="shared" ca="1" si="3"/>
        <v>9005622.9583444614</v>
      </c>
      <c r="D67" s="181">
        <f ca="1">OFFSET(Import_SAS_CVS!CC64,(Synth!$D$3-1)*Synth!$E$3,0)</f>
        <v>8938549.4527587909</v>
      </c>
      <c r="E67" s="181">
        <f ca="1">OFFSET(Import_SAS_CVS!BG64,(Synth!$D$3-1)*Synth!$E$3,0)</f>
        <v>524253.01536178601</v>
      </c>
      <c r="F67" s="181">
        <f ca="1">OFFSET(Import_SAS_CVS!CG64,(Synth!$D$3-1)*Synth!$E$3,0)</f>
        <v>67073.5055856705</v>
      </c>
      <c r="G67" s="182">
        <f ca="1">OFFSET(Import_SAS_CVS!AO64,(Synth!$D$3-1)*Synth!$E$3,0)</f>
        <v>0</v>
      </c>
      <c r="H67" s="181">
        <f ca="1">OFFSET(Import_SAS_CVS!AP64,(Synth!$D$3-1)*Synth!$E$3,0)</f>
        <v>1550648.3361053499</v>
      </c>
      <c r="I67" s="181">
        <f ca="1">OFFSET(Import_SAS_CVS!AQ64,(Synth!$D$3-1)*Synth!$E$3,0)</f>
        <v>7435885.21630859</v>
      </c>
      <c r="J67" s="183">
        <f ca="1">OFFSET(Import_SAS_CVS!AR64,(Synth!$D$3-1)*Synth!$E$3,0)</f>
        <v>5316.6919332146599</v>
      </c>
      <c r="K67" s="181">
        <f ca="1">OFFSET(Import_SAS_CVS!AS64,(Synth!$D$3-1)*Synth!$E$3,0)</f>
        <v>176.02586217038299</v>
      </c>
      <c r="L67" s="181">
        <f ca="1">OFFSET(Import_SAS_CVS!AT64,(Synth!$D$3-1)*Synth!$E$3,0)</f>
        <v>0</v>
      </c>
      <c r="M67" s="183">
        <f ca="1">OFFSET(Import_SAS_CVS!AU64,(Synth!$D$3-1)*Synth!$E$3,0)</f>
        <v>0</v>
      </c>
      <c r="N67" s="181">
        <f ca="1">OFFSET(Import_SAS_CVS!AV64,(Synth!$D$3-1)*Synth!$E$3,0)</f>
        <v>59.124041987582999</v>
      </c>
      <c r="O67" s="184">
        <f ca="1">OFFSET(Import_SAS_CVS!AW64,(Synth!$D$3-1)*Synth!$E$3,0)</f>
        <v>0</v>
      </c>
      <c r="P67" s="185">
        <f ca="1">OFFSET(Import_SAS_CVS!AX64,(Synth!$D$3-1)*Synth!$E$3,0)</f>
        <v>1127614.24771118</v>
      </c>
      <c r="Q67" s="186">
        <f ca="1">OFFSET(Import_SAS_CVS!AY64,(Synth!$D$3-1)*Synth!$E$3,0)</f>
        <v>297181.30898666399</v>
      </c>
      <c r="R67" s="186">
        <f ca="1">OFFSET(Import_SAS_CVS!AZ64,(Synth!$D$3-1)*Synth!$E$3,0)</f>
        <v>4742823.4082031297</v>
      </c>
      <c r="S67" s="186">
        <f ca="1">OFFSET(Import_SAS_CVS!BA64,(Synth!$D$3-1)*Synth!$E$3,0)</f>
        <v>0</v>
      </c>
      <c r="T67" s="186">
        <f ca="1">OFFSET(Import_SAS_CVS!BB64,(Synth!$D$3-1)*Synth!$E$3,0)</f>
        <v>0</v>
      </c>
      <c r="U67" s="186">
        <f ca="1">OFFSET(Import_SAS_CVS!BC64,(Synth!$D$3-1)*Synth!$E$3,0)</f>
        <v>2652781.6904602102</v>
      </c>
      <c r="V67" s="186">
        <f ca="1">OFFSET(Import_SAS_CVS!BD64,(Synth!$D$3-1)*Synth!$E$3,0)</f>
        <v>0</v>
      </c>
      <c r="W67" s="186">
        <f ca="1">OFFSET(Import_SAS_CVS!BE64,(Synth!$D$3-1)*Synth!$E$3,0)</f>
        <v>0</v>
      </c>
      <c r="X67" s="186">
        <f ca="1">OFFSET(Import_SAS_CVS!BF64,(Synth!$D$3-1)*Synth!$E$3,0)</f>
        <v>64838.9345092773</v>
      </c>
      <c r="Y67" s="187">
        <f ca="1">OFFSET(Import_SAS_CVS!CS64,(Synth!$D$3-1)*Synth!$E$3,0)</f>
        <v>173.33398940414199</v>
      </c>
    </row>
    <row r="68" spans="1:25" ht="12" thickBot="1" x14ac:dyDescent="0.25">
      <c r="A68" s="20">
        <v>43830</v>
      </c>
      <c r="B68" s="180">
        <f t="shared" ca="1" si="2"/>
        <v>9812993.3905096091</v>
      </c>
      <c r="C68" s="180">
        <f t="shared" ca="1" si="3"/>
        <v>9277328.4873800315</v>
      </c>
      <c r="D68" s="181">
        <f ca="1">OFFSET(Import_SAS_CVS!CC65,(Synth!$D$3-1)*Synth!$E$3,0)</f>
        <v>9212449.6861572303</v>
      </c>
      <c r="E68" s="181">
        <f ca="1">OFFSET(Import_SAS_CVS!BG65,(Synth!$D$3-1)*Synth!$E$3,0)</f>
        <v>535664.90312957799</v>
      </c>
      <c r="F68" s="181">
        <f ca="1">OFFSET(Import_SAS_CVS!CG65,(Synth!$D$3-1)*Synth!$E$3,0)</f>
        <v>64878.801222801201</v>
      </c>
      <c r="G68" s="182">
        <f ca="1">OFFSET(Import_SAS_CVS!AO65,(Synth!$D$3-1)*Synth!$E$3,0)</f>
        <v>0</v>
      </c>
      <c r="H68" s="181">
        <f ca="1">OFFSET(Import_SAS_CVS!AP65,(Synth!$D$3-1)*Synth!$E$3,0)</f>
        <v>1433435.47618103</v>
      </c>
      <c r="I68" s="181">
        <f ca="1">OFFSET(Import_SAS_CVS!AQ65,(Synth!$D$3-1)*Synth!$E$3,0)</f>
        <v>7606091.2091674795</v>
      </c>
      <c r="J68" s="183">
        <f ca="1">OFFSET(Import_SAS_CVS!AR65,(Synth!$D$3-1)*Synth!$E$3,0)</f>
        <v>5339.1310830116299</v>
      </c>
      <c r="K68" s="181">
        <f ca="1">OFFSET(Import_SAS_CVS!AS65,(Synth!$D$3-1)*Synth!$E$3,0)</f>
        <v>1864.7333930134801</v>
      </c>
      <c r="L68" s="181">
        <f ca="1">OFFSET(Import_SAS_CVS!AT65,(Synth!$D$3-1)*Synth!$E$3,0)</f>
        <v>0</v>
      </c>
      <c r="M68" s="183">
        <f ca="1">OFFSET(Import_SAS_CVS!AU65,(Synth!$D$3-1)*Synth!$E$3,0)</f>
        <v>0</v>
      </c>
      <c r="N68" s="181">
        <f ca="1">OFFSET(Import_SAS_CVS!AV65,(Synth!$D$3-1)*Synth!$E$3,0)</f>
        <v>21058.378779649702</v>
      </c>
      <c r="O68" s="184">
        <f ca="1">OFFSET(Import_SAS_CVS!AW65,(Synth!$D$3-1)*Synth!$E$3,0)</f>
        <v>0</v>
      </c>
      <c r="P68" s="185">
        <f ca="1">OFFSET(Import_SAS_CVS!AX65,(Synth!$D$3-1)*Synth!$E$3,0)</f>
        <v>1323162.80072021</v>
      </c>
      <c r="Q68" s="186">
        <f ca="1">OFFSET(Import_SAS_CVS!AY65,(Synth!$D$3-1)*Synth!$E$3,0)</f>
        <v>278217.83891296398</v>
      </c>
      <c r="R68" s="186">
        <f ca="1">OFFSET(Import_SAS_CVS!AZ65,(Synth!$D$3-1)*Synth!$E$3,0)</f>
        <v>4943566.8599853497</v>
      </c>
      <c r="S68" s="186">
        <f ca="1">OFFSET(Import_SAS_CVS!BA65,(Synth!$D$3-1)*Synth!$E$3,0)</f>
        <v>0</v>
      </c>
      <c r="T68" s="186">
        <f ca="1">OFFSET(Import_SAS_CVS!BB65,(Synth!$D$3-1)*Synth!$E$3,0)</f>
        <v>0</v>
      </c>
      <c r="U68" s="186">
        <f ca="1">OFFSET(Import_SAS_CVS!BC65,(Synth!$D$3-1)*Synth!$E$3,0)</f>
        <v>2725730.0531310998</v>
      </c>
      <c r="V68" s="186">
        <f ca="1">OFFSET(Import_SAS_CVS!BD65,(Synth!$D$3-1)*Synth!$E$3,0)</f>
        <v>0</v>
      </c>
      <c r="W68" s="186">
        <f ca="1">OFFSET(Import_SAS_CVS!BE65,(Synth!$D$3-1)*Synth!$E$3,0)</f>
        <v>0</v>
      </c>
      <c r="X68" s="186">
        <f ca="1">OFFSET(Import_SAS_CVS!BF65,(Synth!$D$3-1)*Synth!$E$3,0)</f>
        <v>64793.636759281202</v>
      </c>
      <c r="Y68" s="187">
        <f ca="1">OFFSET(Import_SAS_CVS!CS65,(Synth!$D$3-1)*Synth!$E$3,0)</f>
        <v>1828.7584129422901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1.1050267503212696E-2</v>
      </c>
      <c r="C71" s="63">
        <f t="shared" ca="1" si="6"/>
        <v>7.198793519558766E-3</v>
      </c>
      <c r="D71" s="75">
        <f t="shared" ca="1" si="6"/>
        <v>7.5627896412358009E-3</v>
      </c>
      <c r="E71" s="75">
        <f t="shared" ca="1" si="6"/>
        <v>1.9281081297012337E-2</v>
      </c>
      <c r="F71" s="75">
        <f t="shared" ca="1" si="6"/>
        <v>3.7149500771131994E-3</v>
      </c>
      <c r="G71" s="53">
        <f t="shared" ca="1" si="6"/>
        <v>1.0604683554259475E-2</v>
      </c>
      <c r="H71" s="34">
        <f t="shared" ca="1" si="6"/>
        <v>-8.7503080663892674E-2</v>
      </c>
      <c r="I71" s="34">
        <f t="shared" ca="1" si="6"/>
        <v>-1.0892891893392598E-3</v>
      </c>
      <c r="J71" s="64">
        <f t="shared" ca="1" si="6"/>
        <v>5.2959207194093416E-2</v>
      </c>
      <c r="K71" s="34">
        <f t="shared" ca="1" si="6"/>
        <v>18.24524797962151</v>
      </c>
      <c r="L71" s="34">
        <f t="shared" ca="1" si="6"/>
        <v>-3.649298896296771E-2</v>
      </c>
      <c r="M71" s="64">
        <f t="shared" ca="1" si="6"/>
        <v>-1.9273346182114293E-2</v>
      </c>
      <c r="N71" s="34">
        <f t="shared" ca="1" si="6"/>
        <v>58.435248308046994</v>
      </c>
      <c r="O71" s="55">
        <f t="shared" ca="1" si="6"/>
        <v>-7.275869299825144E-2</v>
      </c>
      <c r="P71" s="53">
        <f t="shared" ca="1" si="6"/>
        <v>6.5617177862831166E-3</v>
      </c>
      <c r="Q71" s="34">
        <f t="shared" ca="1" si="6"/>
        <v>6.3886148763900863E-3</v>
      </c>
      <c r="R71" s="34">
        <f t="shared" ca="1" si="6"/>
        <v>1.7256058061581703E-2</v>
      </c>
      <c r="S71" s="34" t="str">
        <f t="shared" ca="1" si="6"/>
        <v xml:space="preserve"> </v>
      </c>
      <c r="T71" s="34" t="str">
        <f t="shared" ca="1" si="6"/>
        <v xml:space="preserve"> </v>
      </c>
      <c r="U71" s="34">
        <f t="shared" ca="1" si="6"/>
        <v>-1.5092205974918671E-2</v>
      </c>
      <c r="V71" s="34" t="str">
        <f t="shared" ca="1" si="6"/>
        <v xml:space="preserve"> </v>
      </c>
      <c r="W71" s="34" t="str">
        <f t="shared" ca="1" si="6"/>
        <v xml:space="preserve"> </v>
      </c>
      <c r="X71" s="34">
        <f t="shared" ca="1" si="6"/>
        <v>3.783471399114946E-3</v>
      </c>
      <c r="Y71" s="55">
        <f t="shared" ca="1" si="6"/>
        <v>28.430474551689553</v>
      </c>
    </row>
    <row r="72" spans="1:25" s="32" customFormat="1" x14ac:dyDescent="0.2">
      <c r="A72" s="20">
        <v>38260</v>
      </c>
      <c r="B72" s="63">
        <f t="shared" ref="B72:Q87" ca="1" si="7">IF(AND(B7&gt;=0, (B6)&gt;0),B7/B6-1," ")</f>
        <v>5.1064029834833047E-3</v>
      </c>
      <c r="C72" s="63">
        <f t="shared" ca="1" si="7"/>
        <v>2.3166278908112403E-2</v>
      </c>
      <c r="D72" s="75">
        <f t="shared" ca="1" si="7"/>
        <v>2.4714953685729846E-2</v>
      </c>
      <c r="E72" s="75">
        <f t="shared" ca="1" si="7"/>
        <v>-3.3031060418347913E-2</v>
      </c>
      <c r="F72" s="75">
        <f t="shared" ca="1" si="7"/>
        <v>8.2869334644581905E-3</v>
      </c>
      <c r="G72" s="53">
        <f t="shared" ca="1" si="7"/>
        <v>2.4196842311619449E-2</v>
      </c>
      <c r="H72" s="34">
        <f t="shared" ca="1" si="7"/>
        <v>8.6490192804523636E-2</v>
      </c>
      <c r="I72" s="34">
        <f t="shared" ca="1" si="7"/>
        <v>1.1639577933841405E-2</v>
      </c>
      <c r="J72" s="64">
        <f t="shared" ca="1" si="7"/>
        <v>5.3345989784551184E-2</v>
      </c>
      <c r="K72" s="34">
        <f t="shared" ca="1" si="7"/>
        <v>1.5197917784366886</v>
      </c>
      <c r="L72" s="34">
        <f t="shared" ca="1" si="7"/>
        <v>-3.5012101977613175E-2</v>
      </c>
      <c r="M72" s="64">
        <f t="shared" ca="1" si="7"/>
        <v>-1.2936724561816271E-2</v>
      </c>
      <c r="N72" s="34">
        <f t="shared" ca="1" si="7"/>
        <v>1.5698794652677117</v>
      </c>
      <c r="O72" s="55">
        <f t="shared" ca="1" si="7"/>
        <v>-7.4104061427003542E-2</v>
      </c>
      <c r="P72" s="53">
        <f t="shared" ca="1" si="7"/>
        <v>5.8933276818240676E-2</v>
      </c>
      <c r="Q72" s="34">
        <f t="shared" ca="1" si="7"/>
        <v>1.3272477488319723E-2</v>
      </c>
      <c r="R72" s="34">
        <f t="shared" ref="R72:Y81" ca="1" si="8">IF(AND(R7&gt;=0, (R6)&gt;0),R7/R6-1," ")</f>
        <v>2.9492341998667015E-2</v>
      </c>
      <c r="S72" s="34" t="str">
        <f t="shared" ca="1" si="8"/>
        <v xml:space="preserve"> </v>
      </c>
      <c r="T72" s="34" t="str">
        <f t="shared" ca="1" si="8"/>
        <v xml:space="preserve"> </v>
      </c>
      <c r="U72" s="34">
        <f t="shared" ca="1" si="8"/>
        <v>7.9030913354474208E-3</v>
      </c>
      <c r="V72" s="34" t="str">
        <f t="shared" ca="1" si="8"/>
        <v xml:space="preserve"> </v>
      </c>
      <c r="W72" s="34" t="str">
        <f t="shared" ca="1" si="8"/>
        <v xml:space="preserve"> </v>
      </c>
      <c r="X72" s="34">
        <f t="shared" ca="1" si="8"/>
        <v>-3.4832886356850334E-3</v>
      </c>
      <c r="Y72" s="55">
        <f t="shared" ca="1" si="8"/>
        <v>1.591181430211825</v>
      </c>
    </row>
    <row r="73" spans="1:25" s="33" customFormat="1" ht="12" thickBot="1" x14ac:dyDescent="0.25">
      <c r="A73" s="26">
        <v>38352</v>
      </c>
      <c r="B73" s="65">
        <f t="shared" ca="1" si="7"/>
        <v>3.4521285832546988E-2</v>
      </c>
      <c r="C73" s="65">
        <f t="shared" ca="1" si="7"/>
        <v>1.6206363841920091E-2</v>
      </c>
      <c r="D73" s="56">
        <f t="shared" ca="1" si="7"/>
        <v>1.5850793413398456E-2</v>
      </c>
      <c r="E73" s="56">
        <f t="shared" ca="1" si="7"/>
        <v>7.5445072217134923E-2</v>
      </c>
      <c r="F73" s="56">
        <f t="shared" ca="1" si="7"/>
        <v>1.9678271543496884E-2</v>
      </c>
      <c r="G73" s="57">
        <f t="shared" ca="1" si="7"/>
        <v>4.2402213459453053E-2</v>
      </c>
      <c r="H73" s="56">
        <f t="shared" ca="1" si="7"/>
        <v>-7.3978962864433395E-2</v>
      </c>
      <c r="I73" s="56">
        <f t="shared" ca="1" si="7"/>
        <v>-5.9184035902702936E-3</v>
      </c>
      <c r="J73" s="66">
        <f t="shared" ca="1" si="7"/>
        <v>2.9704559784828888E-2</v>
      </c>
      <c r="K73" s="56">
        <f t="shared" ca="1" si="7"/>
        <v>1.0846268442973166</v>
      </c>
      <c r="L73" s="56">
        <f t="shared" ca="1" si="7"/>
        <v>-7.6774064325148328E-2</v>
      </c>
      <c r="M73" s="66">
        <f t="shared" ca="1" si="7"/>
        <v>-5.3609418132667841E-2</v>
      </c>
      <c r="N73" s="56">
        <f t="shared" ca="1" si="7"/>
        <v>1.229462507921987</v>
      </c>
      <c r="O73" s="58">
        <f t="shared" ca="1" si="7"/>
        <v>2.3610008433041507E-3</v>
      </c>
      <c r="P73" s="57">
        <f t="shared" ca="1" si="7"/>
        <v>-1.6436666611017725E-2</v>
      </c>
      <c r="Q73" s="56">
        <f t="shared" ca="1" si="7"/>
        <v>2.32073699272346E-2</v>
      </c>
      <c r="R73" s="56">
        <f t="shared" ca="1" si="8"/>
        <v>2.520176475557645E-2</v>
      </c>
      <c r="S73" s="56" t="str">
        <f t="shared" ca="1" si="8"/>
        <v xml:space="preserve"> </v>
      </c>
      <c r="T73" s="56" t="str">
        <f t="shared" ca="1" si="8"/>
        <v xml:space="preserve"> </v>
      </c>
      <c r="U73" s="56">
        <f t="shared" ca="1" si="8"/>
        <v>-9.0413020945083744E-3</v>
      </c>
      <c r="V73" s="56" t="str">
        <f t="shared" ca="1" si="8"/>
        <v xml:space="preserve"> </v>
      </c>
      <c r="W73" s="56" t="str">
        <f t="shared" ca="1" si="8"/>
        <v xml:space="preserve"> </v>
      </c>
      <c r="X73" s="56">
        <f t="shared" ca="1" si="8"/>
        <v>2.6967268146560031E-2</v>
      </c>
      <c r="Y73" s="58">
        <f t="shared" ca="1" si="8"/>
        <v>0.48741341342971412</v>
      </c>
    </row>
    <row r="74" spans="1:25" s="33" customFormat="1" x14ac:dyDescent="0.2">
      <c r="A74" s="20">
        <v>38383</v>
      </c>
      <c r="B74" s="67">
        <f t="shared" ca="1" si="7"/>
        <v>3.0503792104113581E-2</v>
      </c>
      <c r="C74" s="67">
        <f t="shared" ca="1" si="7"/>
        <v>2.7188469651151514E-2</v>
      </c>
      <c r="D74" s="59">
        <f t="shared" ca="1" si="7"/>
        <v>2.7356702087526497E-2</v>
      </c>
      <c r="E74" s="59">
        <f t="shared" ca="1" si="7"/>
        <v>3.7503665531295249E-2</v>
      </c>
      <c r="F74" s="59">
        <f t="shared" ca="1" si="7"/>
        <v>2.5551958270751296E-2</v>
      </c>
      <c r="G74" s="60">
        <f t="shared" ca="1" si="7"/>
        <v>4.3784420348693898E-2</v>
      </c>
      <c r="H74" s="59">
        <f t="shared" ca="1" si="7"/>
        <v>7.7244408540120713E-2</v>
      </c>
      <c r="I74" s="59">
        <f t="shared" ca="1" si="7"/>
        <v>3.0281813158303805E-3</v>
      </c>
      <c r="J74" s="68">
        <f t="shared" ca="1" si="7"/>
        <v>3.1482960456874487E-2</v>
      </c>
      <c r="K74" s="59">
        <f t="shared" ca="1" si="7"/>
        <v>0.72857571406141863</v>
      </c>
      <c r="L74" s="59">
        <f t="shared" ca="1" si="7"/>
        <v>-6.1492044910276267E-2</v>
      </c>
      <c r="M74" s="68">
        <f t="shared" ca="1" si="7"/>
        <v>-2.106311475439604E-2</v>
      </c>
      <c r="N74" s="59">
        <f t="shared" ca="1" si="7"/>
        <v>0.45780958394658433</v>
      </c>
      <c r="O74" s="61">
        <f t="shared" ca="1" si="7"/>
        <v>-0.10410797497836344</v>
      </c>
      <c r="P74" s="60">
        <f t="shared" ca="1" si="7"/>
        <v>7.9733803070807241E-3</v>
      </c>
      <c r="Q74" s="59">
        <f t="shared" ca="1" si="7"/>
        <v>2.2796730772325358E-2</v>
      </c>
      <c r="R74" s="59">
        <f t="shared" ca="1" si="8"/>
        <v>2.464988221040576E-2</v>
      </c>
      <c r="S74" s="59" t="str">
        <f t="shared" ca="1" si="8"/>
        <v xml:space="preserve"> </v>
      </c>
      <c r="T74" s="59" t="str">
        <f t="shared" ca="1" si="8"/>
        <v xml:space="preserve"> </v>
      </c>
      <c r="U74" s="59">
        <f t="shared" ca="1" si="8"/>
        <v>1.9446768727145791E-2</v>
      </c>
      <c r="V74" s="59" t="str">
        <f t="shared" ca="1" si="8"/>
        <v xml:space="preserve"> </v>
      </c>
      <c r="W74" s="59" t="str">
        <f t="shared" ca="1" si="8"/>
        <v xml:space="preserve"> </v>
      </c>
      <c r="X74" s="59">
        <f t="shared" ca="1" si="8"/>
        <v>1.8594105042923248E-2</v>
      </c>
      <c r="Y74" s="61">
        <f t="shared" ca="1" si="8"/>
        <v>0.56661647905622603</v>
      </c>
    </row>
    <row r="75" spans="1:25" s="33" customFormat="1" x14ac:dyDescent="0.2">
      <c r="A75" s="20">
        <v>38442</v>
      </c>
      <c r="B75" s="63">
        <f t="shared" ca="1" si="7"/>
        <v>1.9359590243712477E-2</v>
      </c>
      <c r="C75" s="63">
        <f t="shared" ca="1" si="7"/>
        <v>9.0128879135713547E-3</v>
      </c>
      <c r="D75" s="34">
        <f t="shared" ca="1" si="7"/>
        <v>8.45757768033506E-3</v>
      </c>
      <c r="E75" s="34">
        <f t="shared" ca="1" si="7"/>
        <v>4.0988113257387493E-2</v>
      </c>
      <c r="F75" s="34">
        <f t="shared" ca="1" si="7"/>
        <v>1.4424274517246038E-2</v>
      </c>
      <c r="G75" s="53">
        <f t="shared" ca="1" si="7"/>
        <v>1.7704481922064197E-2</v>
      </c>
      <c r="H75" s="34">
        <f t="shared" ca="1" si="7"/>
        <v>-3.3616033192051309E-2</v>
      </c>
      <c r="I75" s="34">
        <f t="shared" ca="1" si="7"/>
        <v>6.0969623291409203E-3</v>
      </c>
      <c r="J75" s="64">
        <f t="shared" ca="1" si="7"/>
        <v>3.1212821756188225E-2</v>
      </c>
      <c r="K75" s="34">
        <f t="shared" ca="1" si="7"/>
        <v>0.13918800207713655</v>
      </c>
      <c r="L75" s="34">
        <f t="shared" ca="1" si="7"/>
        <v>-7.2406506988086927E-2</v>
      </c>
      <c r="M75" s="64">
        <f t="shared" ca="1" si="7"/>
        <v>-3.8125501632139125E-2</v>
      </c>
      <c r="N75" s="34">
        <f t="shared" ca="1" si="7"/>
        <v>0.25907965686380585</v>
      </c>
      <c r="O75" s="55">
        <f t="shared" ca="1" si="7"/>
        <v>-0.10993368148325156</v>
      </c>
      <c r="P75" s="53">
        <f t="shared" ca="1" si="7"/>
        <v>2.3553577456830732E-2</v>
      </c>
      <c r="Q75" s="34">
        <f t="shared" ca="1" si="7"/>
        <v>1.9552117577199768E-2</v>
      </c>
      <c r="R75" s="34">
        <f t="shared" ca="1" si="8"/>
        <v>1.3116167846664695E-2</v>
      </c>
      <c r="S75" s="34" t="str">
        <f t="shared" ca="1" si="8"/>
        <v xml:space="preserve"> </v>
      </c>
      <c r="T75" s="34" t="str">
        <f t="shared" ca="1" si="8"/>
        <v xml:space="preserve"> </v>
      </c>
      <c r="U75" s="34">
        <f t="shared" ca="1" si="8"/>
        <v>5.2037704629097625E-2</v>
      </c>
      <c r="V75" s="34" t="str">
        <f t="shared" ca="1" si="8"/>
        <v xml:space="preserve"> </v>
      </c>
      <c r="W75" s="34" t="str">
        <f t="shared" ca="1" si="8"/>
        <v xml:space="preserve"> </v>
      </c>
      <c r="X75" s="34">
        <f t="shared" ca="1" si="8"/>
        <v>2.1794493608281007E-2</v>
      </c>
      <c r="Y75" s="55">
        <f t="shared" ca="1" si="8"/>
        <v>0.32898550682381011</v>
      </c>
    </row>
    <row r="76" spans="1:25" s="33" customFormat="1" x14ac:dyDescent="0.2">
      <c r="A76" s="20">
        <v>38625</v>
      </c>
      <c r="B76" s="63">
        <f t="shared" ca="1" si="7"/>
        <v>1.1894148823521578E-2</v>
      </c>
      <c r="C76" s="63">
        <f t="shared" ca="1" si="7"/>
        <v>2.3790362784506192E-2</v>
      </c>
      <c r="D76" s="34">
        <f t="shared" ca="1" si="7"/>
        <v>2.425696089876439E-2</v>
      </c>
      <c r="E76" s="34">
        <f t="shared" ca="1" si="7"/>
        <v>-1.2209601372767498E-2</v>
      </c>
      <c r="F76" s="34">
        <f t="shared" ca="1" si="7"/>
        <v>1.9270202185332375E-2</v>
      </c>
      <c r="G76" s="53">
        <f t="shared" ca="1" si="7"/>
        <v>3.1625911863733647E-2</v>
      </c>
      <c r="H76" s="34">
        <f t="shared" ca="1" si="7"/>
        <v>0.28994811526889697</v>
      </c>
      <c r="I76" s="34">
        <f t="shared" ca="1" si="7"/>
        <v>-4.8596702282638349E-3</v>
      </c>
      <c r="J76" s="64">
        <f t="shared" ca="1" si="7"/>
        <v>2.532574081716632E-2</v>
      </c>
      <c r="K76" s="34">
        <f t="shared" ca="1" si="7"/>
        <v>0.21383743668378874</v>
      </c>
      <c r="L76" s="34">
        <f t="shared" ca="1" si="7"/>
        <v>-7.8662116906506485E-2</v>
      </c>
      <c r="M76" s="64">
        <f t="shared" ca="1" si="7"/>
        <v>-4.5140682341418548E-2</v>
      </c>
      <c r="N76" s="34">
        <f t="shared" ca="1" si="7"/>
        <v>0.2292565856600286</v>
      </c>
      <c r="O76" s="55">
        <f t="shared" ca="1" si="7"/>
        <v>-0.14083812650063066</v>
      </c>
      <c r="P76" s="53">
        <f t="shared" ca="1" si="7"/>
        <v>1.9416864932477962E-2</v>
      </c>
      <c r="Q76" s="34">
        <f t="shared" ca="1" si="7"/>
        <v>4.0165489182577563E-2</v>
      </c>
      <c r="R76" s="34">
        <f t="shared" ca="1" si="8"/>
        <v>1.8035055241465869E-2</v>
      </c>
      <c r="S76" s="34" t="str">
        <f t="shared" ca="1" si="8"/>
        <v xml:space="preserve"> </v>
      </c>
      <c r="T76" s="34" t="str">
        <f t="shared" ca="1" si="8"/>
        <v xml:space="preserve"> </v>
      </c>
      <c r="U76" s="34">
        <f t="shared" ca="1" si="8"/>
        <v>2.7114619165630627E-2</v>
      </c>
      <c r="V76" s="34" t="str">
        <f t="shared" ca="1" si="8"/>
        <v xml:space="preserve"> </v>
      </c>
      <c r="W76" s="34" t="str">
        <f t="shared" ca="1" si="8"/>
        <v xml:space="preserve"> </v>
      </c>
      <c r="X76" s="34">
        <f t="shared" ca="1" si="8"/>
        <v>3.5882469508454751E-3</v>
      </c>
      <c r="Y76" s="55">
        <f t="shared" ca="1" si="8"/>
        <v>0.32510043928155286</v>
      </c>
    </row>
    <row r="77" spans="1:25" s="33" customFormat="1" ht="12" thickBot="1" x14ac:dyDescent="0.25">
      <c r="A77" s="26">
        <v>38717</v>
      </c>
      <c r="B77" s="65">
        <f t="shared" ca="1" si="7"/>
        <v>2.6068052542366438E-2</v>
      </c>
      <c r="C77" s="65">
        <f t="shared" ca="1" si="7"/>
        <v>1.5732695677127095E-2</v>
      </c>
      <c r="D77" s="56">
        <f t="shared" ca="1" si="7"/>
        <v>1.4955738833773102E-2</v>
      </c>
      <c r="E77" s="56">
        <f t="shared" ca="1" si="7"/>
        <v>4.7772441544266631E-2</v>
      </c>
      <c r="F77" s="56">
        <f t="shared" ca="1" si="7"/>
        <v>2.3296275218182005E-2</v>
      </c>
      <c r="G77" s="57">
        <f t="shared" ca="1" si="7"/>
        <v>3.1847995521294692E-2</v>
      </c>
      <c r="H77" s="56">
        <f t="shared" ca="1" si="7"/>
        <v>0.10486932722666009</v>
      </c>
      <c r="I77" s="56">
        <f t="shared" ca="1" si="7"/>
        <v>1.2748423759423311E-4</v>
      </c>
      <c r="J77" s="66">
        <f t="shared" ca="1" si="7"/>
        <v>4.4887162018653948E-2</v>
      </c>
      <c r="K77" s="56">
        <f t="shared" ca="1" si="7"/>
        <v>0.25266134502680626</v>
      </c>
      <c r="L77" s="56">
        <f t="shared" ca="1" si="7"/>
        <v>-0.10419523059147129</v>
      </c>
      <c r="M77" s="66">
        <f t="shared" ca="1" si="7"/>
        <v>-7.3696629044083029E-2</v>
      </c>
      <c r="N77" s="56">
        <f t="shared" ca="1" si="7"/>
        <v>0.35345161941325687</v>
      </c>
      <c r="O77" s="58">
        <f t="shared" ca="1" si="7"/>
        <v>-0.12188770888485867</v>
      </c>
      <c r="P77" s="57">
        <f t="shared" ca="1" si="7"/>
        <v>-4.1658257390054576E-2</v>
      </c>
      <c r="Q77" s="56">
        <f t="shared" ca="1" si="7"/>
        <v>3.279372599064545E-2</v>
      </c>
      <c r="R77" s="56">
        <f t="shared" ca="1" si="8"/>
        <v>1.674930585776746E-2</v>
      </c>
      <c r="S77" s="56" t="str">
        <f t="shared" ca="1" si="8"/>
        <v xml:space="preserve"> </v>
      </c>
      <c r="T77" s="56" t="str">
        <f t="shared" ca="1" si="8"/>
        <v xml:space="preserve"> </v>
      </c>
      <c r="U77" s="56">
        <f t="shared" ca="1" si="8"/>
        <v>1.9710203951110117E-2</v>
      </c>
      <c r="V77" s="56" t="str">
        <f t="shared" ca="1" si="8"/>
        <v xml:space="preserve"> </v>
      </c>
      <c r="W77" s="56" t="str">
        <f t="shared" ca="1" si="8"/>
        <v xml:space="preserve"> </v>
      </c>
      <c r="X77" s="56">
        <f t="shared" ca="1" si="8"/>
        <v>2.0501162624452673E-2</v>
      </c>
      <c r="Y77" s="58">
        <f t="shared" ca="1" si="8"/>
        <v>0.23301511339539505</v>
      </c>
    </row>
    <row r="78" spans="1:25" s="33" customFormat="1" x14ac:dyDescent="0.2">
      <c r="A78" s="20">
        <v>38807</v>
      </c>
      <c r="B78" s="67">
        <f t="shared" ca="1" si="7"/>
        <v>2.4216815926370705E-2</v>
      </c>
      <c r="C78" s="67">
        <f t="shared" ca="1" si="7"/>
        <v>1.9236078779405918E-2</v>
      </c>
      <c r="D78" s="59">
        <f t="shared" ca="1" si="7"/>
        <v>1.8992702125150807E-2</v>
      </c>
      <c r="E78" s="59">
        <f t="shared" ca="1" si="7"/>
        <v>3.4356587501875646E-2</v>
      </c>
      <c r="F78" s="59">
        <f t="shared" ca="1" si="7"/>
        <v>2.1586009770884429E-2</v>
      </c>
      <c r="G78" s="60">
        <f t="shared" ca="1" si="7"/>
        <v>3.698566333388098E-2</v>
      </c>
      <c r="H78" s="59">
        <f t="shared" ca="1" si="7"/>
        <v>-3.6245616738947439E-2</v>
      </c>
      <c r="I78" s="59">
        <f t="shared" ca="1" si="7"/>
        <v>-4.6304952767578511E-3</v>
      </c>
      <c r="J78" s="68">
        <f t="shared" ca="1" si="7"/>
        <v>1.0490782558691958E-3</v>
      </c>
      <c r="K78" s="59">
        <f t="shared" ca="1" si="7"/>
        <v>0.32984098412524987</v>
      </c>
      <c r="L78" s="59">
        <f t="shared" ca="1" si="7"/>
        <v>-8.5204832663968944E-2</v>
      </c>
      <c r="M78" s="68">
        <f t="shared" ca="1" si="7"/>
        <v>-5.1089794211631401E-2</v>
      </c>
      <c r="N78" s="59">
        <f t="shared" ca="1" si="7"/>
        <v>0.13711690610583149</v>
      </c>
      <c r="O78" s="61">
        <f t="shared" ca="1" si="7"/>
        <v>-0.13975344489242003</v>
      </c>
      <c r="P78" s="60">
        <f t="shared" ca="1" si="7"/>
        <v>-0.45327498043434333</v>
      </c>
      <c r="Q78" s="59">
        <f t="shared" ca="1" si="7"/>
        <v>3.4717323758570506E-2</v>
      </c>
      <c r="R78" s="59">
        <f t="shared" ca="1" si="8"/>
        <v>1.5792008187135442E-2</v>
      </c>
      <c r="S78" s="59" t="str">
        <f t="shared" ca="1" si="8"/>
        <v xml:space="preserve"> </v>
      </c>
      <c r="T78" s="59" t="str">
        <f t="shared" ca="1" si="8"/>
        <v xml:space="preserve"> </v>
      </c>
      <c r="U78" s="59">
        <f t="shared" ca="1" si="8"/>
        <v>1.2948151438851419E-2</v>
      </c>
      <c r="V78" s="59" t="str">
        <f t="shared" ca="1" si="8"/>
        <v xml:space="preserve"> </v>
      </c>
      <c r="W78" s="59" t="str">
        <f t="shared" ca="1" si="8"/>
        <v xml:space="preserve"> </v>
      </c>
      <c r="X78" s="59">
        <f t="shared" ca="1" si="8"/>
        <v>-0.38037213945209347</v>
      </c>
      <c r="Y78" s="61">
        <f t="shared" ca="1" si="8"/>
        <v>0.14822050153671551</v>
      </c>
    </row>
    <row r="79" spans="1:25" s="33" customFormat="1" x14ac:dyDescent="0.2">
      <c r="A79" s="20">
        <v>38898</v>
      </c>
      <c r="B79" s="63">
        <f t="shared" ca="1" si="7"/>
        <v>2.6667668946635859E-2</v>
      </c>
      <c r="C79" s="63">
        <f t="shared" ca="1" si="7"/>
        <v>2.5525356243678798E-2</v>
      </c>
      <c r="D79" s="34">
        <f t="shared" ca="1" si="7"/>
        <v>2.583444416154701E-2</v>
      </c>
      <c r="E79" s="34">
        <f t="shared" ca="1" si="7"/>
        <v>2.895919109184053E-2</v>
      </c>
      <c r="F79" s="34">
        <f t="shared" ca="1" si="7"/>
        <v>2.254852401962304E-2</v>
      </c>
      <c r="G79" s="53">
        <f t="shared" ca="1" si="7"/>
        <v>4.6564238087631216E-2</v>
      </c>
      <c r="H79" s="34">
        <f t="shared" ca="1" si="7"/>
        <v>0.17408878435158748</v>
      </c>
      <c r="I79" s="34">
        <f t="shared" ca="1" si="7"/>
        <v>-1.1603427494111695E-2</v>
      </c>
      <c r="J79" s="64">
        <f t="shared" ca="1" si="7"/>
        <v>2.4432326108680735E-2</v>
      </c>
      <c r="K79" s="34">
        <f t="shared" ca="1" si="7"/>
        <v>4.2199137594280955E-3</v>
      </c>
      <c r="L79" s="34">
        <f t="shared" ca="1" si="7"/>
        <v>-9.9453670013481488E-2</v>
      </c>
      <c r="M79" s="64">
        <f t="shared" ca="1" si="7"/>
        <v>-8.2734716713051992E-2</v>
      </c>
      <c r="N79" s="34">
        <f t="shared" ca="1" si="7"/>
        <v>8.3903563937244519E-2</v>
      </c>
      <c r="O79" s="55">
        <f t="shared" ca="1" si="7"/>
        <v>-0.16049281146467254</v>
      </c>
      <c r="P79" s="53">
        <f t="shared" ca="1" si="7"/>
        <v>-2.4183480634462851E-2</v>
      </c>
      <c r="Q79" s="34">
        <f t="shared" ca="1" si="7"/>
        <v>3.0866401091151241E-2</v>
      </c>
      <c r="R79" s="34">
        <f t="shared" ca="1" si="8"/>
        <v>1.374868177835209E-2</v>
      </c>
      <c r="S79" s="34">
        <f t="shared" ca="1" si="8"/>
        <v>5.5146580166712589E-2</v>
      </c>
      <c r="T79" s="34" t="str">
        <f t="shared" ca="1" si="8"/>
        <v xml:space="preserve"> </v>
      </c>
      <c r="U79" s="34">
        <f t="shared" ca="1" si="8"/>
        <v>1.5803702156107491E-2</v>
      </c>
      <c r="V79" s="34">
        <f t="shared" ca="1" si="8"/>
        <v>0.14020225573250222</v>
      </c>
      <c r="W79" s="34" t="str">
        <f t="shared" ca="1" si="8"/>
        <v xml:space="preserve"> </v>
      </c>
      <c r="X79" s="34">
        <f t="shared" ca="1" si="8"/>
        <v>-6.7789305408939238E-2</v>
      </c>
      <c r="Y79" s="55">
        <f t="shared" ca="1" si="8"/>
        <v>0.14975177816742735</v>
      </c>
    </row>
    <row r="80" spans="1:25" s="33" customFormat="1" x14ac:dyDescent="0.2">
      <c r="A80" s="20">
        <v>38990</v>
      </c>
      <c r="B80" s="63">
        <f t="shared" ca="1" si="7"/>
        <v>1.7038783952231018E-2</v>
      </c>
      <c r="C80" s="63">
        <f t="shared" ca="1" si="7"/>
        <v>1.0886166659637375E-2</v>
      </c>
      <c r="D80" s="34">
        <f t="shared" ca="1" si="7"/>
        <v>1.0164571769987196E-2</v>
      </c>
      <c r="E80" s="34">
        <f t="shared" ca="1" si="7"/>
        <v>2.9339976204973528E-2</v>
      </c>
      <c r="F80" s="34">
        <f t="shared" ca="1" si="7"/>
        <v>1.7858194764372559E-2</v>
      </c>
      <c r="G80" s="53">
        <f t="shared" ca="1" si="7"/>
        <v>2.724697625672845E-2</v>
      </c>
      <c r="H80" s="34">
        <f t="shared" ca="1" si="7"/>
        <v>-1.5789894694173245E-2</v>
      </c>
      <c r="I80" s="34">
        <f t="shared" ca="1" si="7"/>
        <v>-1.3690996170512837E-2</v>
      </c>
      <c r="J80" s="64">
        <f t="shared" ca="1" si="7"/>
        <v>-5.4477664446892504E-3</v>
      </c>
      <c r="K80" s="34">
        <f t="shared" ca="1" si="7"/>
        <v>0.10948748402096231</v>
      </c>
      <c r="L80" s="34">
        <f t="shared" ca="1" si="7"/>
        <v>-0.11559395323531196</v>
      </c>
      <c r="M80" s="64">
        <f t="shared" ca="1" si="7"/>
        <v>-8.345042089635657E-2</v>
      </c>
      <c r="N80" s="34">
        <f t="shared" ca="1" si="7"/>
        <v>0.1417395137073536</v>
      </c>
      <c r="O80" s="55">
        <f t="shared" ca="1" si="7"/>
        <v>-0.21308908019069561</v>
      </c>
      <c r="P80" s="53">
        <f t="shared" ca="1" si="7"/>
        <v>-3.3110216083459543E-2</v>
      </c>
      <c r="Q80" s="34">
        <f t="shared" ca="1" si="7"/>
        <v>1.1095928620949325E-2</v>
      </c>
      <c r="R80" s="34">
        <f t="shared" ca="1" si="8"/>
        <v>9.0504777713382722E-3</v>
      </c>
      <c r="S80" s="34">
        <f t="shared" ca="1" si="8"/>
        <v>4.8504433854006823E-2</v>
      </c>
      <c r="T80" s="34" t="str">
        <f t="shared" ca="1" si="8"/>
        <v xml:space="preserve"> </v>
      </c>
      <c r="U80" s="34">
        <f t="shared" ca="1" si="8"/>
        <v>-3.8974988911586461E-3</v>
      </c>
      <c r="V80" s="34">
        <f t="shared" ca="1" si="8"/>
        <v>0.10045712640959037</v>
      </c>
      <c r="W80" s="34" t="str">
        <f t="shared" ca="1" si="8"/>
        <v xml:space="preserve"> </v>
      </c>
      <c r="X80" s="34">
        <f t="shared" ca="1" si="8"/>
        <v>-5.6624379543493752E-2</v>
      </c>
      <c r="Y80" s="55">
        <f t="shared" ca="1" si="8"/>
        <v>0.1029550688966383</v>
      </c>
    </row>
    <row r="81" spans="1:25" s="33" customFormat="1" ht="12" thickBot="1" x14ac:dyDescent="0.25">
      <c r="A81" s="26">
        <v>39082</v>
      </c>
      <c r="B81" s="65">
        <f t="shared" ca="1" si="7"/>
        <v>2.6396391215305792E-2</v>
      </c>
      <c r="C81" s="65">
        <f t="shared" ca="1" si="7"/>
        <v>2.1615226537540222E-2</v>
      </c>
      <c r="D81" s="56">
        <f t="shared" ca="1" si="7"/>
        <v>2.1502006963050935E-2</v>
      </c>
      <c r="E81" s="56">
        <f t="shared" ca="1" si="7"/>
        <v>3.5784204007425213E-2</v>
      </c>
      <c r="F81" s="56">
        <f t="shared" ca="1" si="7"/>
        <v>2.2700882080599172E-2</v>
      </c>
      <c r="G81" s="57">
        <f t="shared" ca="1" si="7"/>
        <v>4.216167392050818E-2</v>
      </c>
      <c r="H81" s="56">
        <f t="shared" ca="1" si="7"/>
        <v>7.159650218579694E-2</v>
      </c>
      <c r="I81" s="56">
        <f t="shared" ca="1" si="7"/>
        <v>-9.6098285332611999E-3</v>
      </c>
      <c r="J81" s="66">
        <f t="shared" ca="1" si="7"/>
        <v>1.0017804826107701E-2</v>
      </c>
      <c r="K81" s="56">
        <f t="shared" ca="1" si="7"/>
        <v>0.12462853166490406</v>
      </c>
      <c r="L81" s="56">
        <f t="shared" ca="1" si="7"/>
        <v>-0.11552320362227031</v>
      </c>
      <c r="M81" s="66">
        <f t="shared" ca="1" si="7"/>
        <v>-8.1144192998068521E-2</v>
      </c>
      <c r="N81" s="56">
        <f t="shared" ca="1" si="7"/>
        <v>0.19170284616847022</v>
      </c>
      <c r="O81" s="58">
        <f t="shared" ca="1" si="7"/>
        <v>-0.30312501440792639</v>
      </c>
      <c r="P81" s="57">
        <f t="shared" ca="1" si="7"/>
        <v>2.5537633650101421E-2</v>
      </c>
      <c r="Q81" s="56">
        <f t="shared" ca="1" si="7"/>
        <v>1.9999968508058741E-2</v>
      </c>
      <c r="R81" s="56">
        <f t="shared" ca="1" si="8"/>
        <v>6.5264093496590903E-3</v>
      </c>
      <c r="S81" s="56">
        <f t="shared" ca="1" si="8"/>
        <v>5.9357438973716148E-2</v>
      </c>
      <c r="T81" s="56" t="str">
        <f t="shared" ca="1" si="8"/>
        <v xml:space="preserve"> </v>
      </c>
      <c r="U81" s="56">
        <f t="shared" ca="1" si="8"/>
        <v>1.2412361203680389E-2</v>
      </c>
      <c r="V81" s="56">
        <f t="shared" ca="1" si="8"/>
        <v>0.14775923834126692</v>
      </c>
      <c r="W81" s="56" t="str">
        <f t="shared" ca="1" si="8"/>
        <v xml:space="preserve"> </v>
      </c>
      <c r="X81" s="56">
        <f t="shared" ca="1" si="8"/>
        <v>-7.7423070830917262E-2</v>
      </c>
      <c r="Y81" s="58">
        <f t="shared" ca="1" si="8"/>
        <v>8.582955213935084E-2</v>
      </c>
    </row>
    <row r="82" spans="1:25" s="33" customFormat="1" x14ac:dyDescent="0.2">
      <c r="A82" s="20">
        <v>39172</v>
      </c>
      <c r="B82" s="63">
        <f t="shared" ca="1" si="7"/>
        <v>1.8902561511318305E-2</v>
      </c>
      <c r="C82" s="63">
        <f t="shared" ca="1" si="7"/>
        <v>1.5229229974871306E-2</v>
      </c>
      <c r="D82" s="34">
        <f t="shared" ca="1" si="7"/>
        <v>1.4893508763017538E-2</v>
      </c>
      <c r="E82" s="34">
        <f t="shared" ca="1" si="7"/>
        <v>2.6016480562097266E-2</v>
      </c>
      <c r="F82" s="34">
        <f t="shared" ca="1" si="7"/>
        <v>1.8444666284012756E-2</v>
      </c>
      <c r="G82" s="53">
        <f t="shared" ca="1" si="7"/>
        <v>4.5284982686436548E-2</v>
      </c>
      <c r="H82" s="34">
        <f t="shared" ca="1" si="7"/>
        <v>-8.2872859638994933E-3</v>
      </c>
      <c r="I82" s="34">
        <f t="shared" ca="1" si="7"/>
        <v>-3.7775222692401855E-2</v>
      </c>
      <c r="J82" s="64">
        <f t="shared" ca="1" si="7"/>
        <v>-1.2176569870920861E-2</v>
      </c>
      <c r="K82" s="34">
        <f t="shared" ca="1" si="7"/>
        <v>0.19605086686240569</v>
      </c>
      <c r="L82" s="34">
        <f t="shared" ca="1" si="7"/>
        <v>-0.12465102161732056</v>
      </c>
      <c r="M82" s="64">
        <f t="shared" ca="1" si="7"/>
        <v>-0.11018527982336368</v>
      </c>
      <c r="N82" s="34">
        <f t="shared" ca="1" si="7"/>
        <v>4.7267231224350503E-2</v>
      </c>
      <c r="O82" s="55">
        <f t="shared" ca="1" si="7"/>
        <v>-0.17510968611804012</v>
      </c>
      <c r="P82" s="53">
        <f t="shared" ca="1" si="7"/>
        <v>-8.5794399410585864E-3</v>
      </c>
      <c r="Q82" s="34">
        <f t="shared" ca="1" si="7"/>
        <v>1.6713782403291466E-2</v>
      </c>
      <c r="R82" s="34">
        <f t="shared" ref="R82:Y87" ca="1" si="9">IF(AND(R17&gt;=0, (R16)&gt;0),R17/R16-1," ")</f>
        <v>5.5642411726382068E-3</v>
      </c>
      <c r="S82" s="34">
        <f t="shared" ca="1" si="9"/>
        <v>5.7281025748538328E-2</v>
      </c>
      <c r="T82" s="34" t="str">
        <f t="shared" ca="1" si="9"/>
        <v xml:space="preserve"> </v>
      </c>
      <c r="U82" s="34">
        <f t="shared" ca="1" si="9"/>
        <v>1.5219091605045421E-3</v>
      </c>
      <c r="V82" s="34">
        <f t="shared" ca="1" si="9"/>
        <v>7.003365389569649E-2</v>
      </c>
      <c r="W82" s="34" t="str">
        <f t="shared" ca="1" si="9"/>
        <v xml:space="preserve"> </v>
      </c>
      <c r="X82" s="34">
        <f t="shared" ca="1" si="9"/>
        <v>-5.8830219678035589E-2</v>
      </c>
      <c r="Y82" s="55">
        <f t="shared" ca="1" si="9"/>
        <v>9.4919629114948778E-2</v>
      </c>
    </row>
    <row r="83" spans="1:25" s="33" customFormat="1" x14ac:dyDescent="0.2">
      <c r="A83" s="20">
        <v>39263</v>
      </c>
      <c r="B83" s="63">
        <f t="shared" ca="1" si="7"/>
        <v>2.0614342812736774E-2</v>
      </c>
      <c r="C83" s="63">
        <f t="shared" ca="1" si="7"/>
        <v>1.641784115052225E-2</v>
      </c>
      <c r="D83" s="34">
        <f t="shared" ca="1" si="7"/>
        <v>1.6113467834220518E-2</v>
      </c>
      <c r="E83" s="34">
        <f t="shared" ca="1" si="7"/>
        <v>2.8656007634505265E-2</v>
      </c>
      <c r="F83" s="34">
        <f t="shared" ca="1" si="7"/>
        <v>1.9322871957696774E-2</v>
      </c>
      <c r="G83" s="53">
        <f t="shared" ca="1" si="7"/>
        <v>3.5814644718852096E-2</v>
      </c>
      <c r="H83" s="34">
        <f t="shared" ca="1" si="7"/>
        <v>7.3473654026175339E-2</v>
      </c>
      <c r="I83" s="34">
        <f t="shared" ca="1" si="7"/>
        <v>-2.3557864499245351E-2</v>
      </c>
      <c r="J83" s="64">
        <f t="shared" ca="1" si="7"/>
        <v>-5.5634311512390289E-3</v>
      </c>
      <c r="K83" s="34">
        <f t="shared" ca="1" si="7"/>
        <v>-1.6328704588295384E-2</v>
      </c>
      <c r="L83" s="34">
        <f t="shared" ca="1" si="7"/>
        <v>-0.10656515026977098</v>
      </c>
      <c r="M83" s="64">
        <f t="shared" ca="1" si="7"/>
        <v>-0.10395395582574951</v>
      </c>
      <c r="N83" s="34">
        <f t="shared" ca="1" si="7"/>
        <v>3.2841673040880481E-2</v>
      </c>
      <c r="O83" s="55">
        <f t="shared" ca="1" si="7"/>
        <v>-0.18309153587925775</v>
      </c>
      <c r="P83" s="53">
        <f t="shared" ca="1" si="7"/>
        <v>1.4531566586470923E-3</v>
      </c>
      <c r="Q83" s="34">
        <f t="shared" ca="1" si="7"/>
        <v>1.5562104960423984E-2</v>
      </c>
      <c r="R83" s="34">
        <f t="shared" ca="1" si="9"/>
        <v>7.5907043050742473E-3</v>
      </c>
      <c r="S83" s="34">
        <f t="shared" ca="1" si="9"/>
        <v>1.821390196133299E-2</v>
      </c>
      <c r="T83" s="34" t="str">
        <f t="shared" ca="1" si="9"/>
        <v xml:space="preserve"> </v>
      </c>
      <c r="U83" s="34">
        <f t="shared" ca="1" si="9"/>
        <v>1.9643427099247823E-2</v>
      </c>
      <c r="V83" s="34">
        <f t="shared" ca="1" si="9"/>
        <v>5.9765081432588074E-2</v>
      </c>
      <c r="W83" s="34" t="str">
        <f t="shared" ca="1" si="9"/>
        <v xml:space="preserve"> </v>
      </c>
      <c r="X83" s="34">
        <f t="shared" ca="1" si="9"/>
        <v>-2.8799056531019884E-2</v>
      </c>
      <c r="Y83" s="55">
        <f t="shared" ca="1" si="9"/>
        <v>8.3450118296091835E-2</v>
      </c>
    </row>
    <row r="84" spans="1:25" s="33" customFormat="1" x14ac:dyDescent="0.2">
      <c r="A84" s="20">
        <v>39355</v>
      </c>
      <c r="B84" s="63">
        <f t="shared" ca="1" si="7"/>
        <v>1.8830135787255786E-2</v>
      </c>
      <c r="C84" s="63">
        <f t="shared" ca="1" si="7"/>
        <v>1.3913624577023054E-2</v>
      </c>
      <c r="D84" s="34">
        <f t="shared" ca="1" si="7"/>
        <v>1.3135740215000968E-2</v>
      </c>
      <c r="E84" s="34">
        <f t="shared" ca="1" si="7"/>
        <v>2.8139450549276912E-2</v>
      </c>
      <c r="F84" s="34">
        <f t="shared" ca="1" si="7"/>
        <v>2.1314611647329951E-2</v>
      </c>
      <c r="G84" s="53">
        <f t="shared" ca="1" si="7"/>
        <v>2.9974241670105428E-2</v>
      </c>
      <c r="H84" s="34">
        <f t="shared" ca="1" si="7"/>
        <v>2.0151734839478408E-2</v>
      </c>
      <c r="I84" s="34">
        <f t="shared" ca="1" si="7"/>
        <v>-1.1244800755195739E-2</v>
      </c>
      <c r="J84" s="64">
        <f t="shared" ca="1" si="7"/>
        <v>3.7643365831305786E-3</v>
      </c>
      <c r="K84" s="34">
        <f t="shared" ca="1" si="7"/>
        <v>6.1452375588793018E-2</v>
      </c>
      <c r="L84" s="34">
        <f t="shared" ca="1" si="7"/>
        <v>-0.12047521688414153</v>
      </c>
      <c r="M84" s="64">
        <f t="shared" ca="1" si="7"/>
        <v>-0.11947552112665893</v>
      </c>
      <c r="N84" s="34">
        <f t="shared" ca="1" si="7"/>
        <v>4.4648426950685938E-2</v>
      </c>
      <c r="O84" s="55">
        <f t="shared" ca="1" si="7"/>
        <v>-0.10199860092654811</v>
      </c>
      <c r="P84" s="53">
        <f t="shared" ca="1" si="7"/>
        <v>2.1574522597587187E-3</v>
      </c>
      <c r="Q84" s="34">
        <f t="shared" ca="1" si="7"/>
        <v>1.4765807659280039E-2</v>
      </c>
      <c r="R84" s="34">
        <f t="shared" ca="1" si="9"/>
        <v>8.6098893412771549E-3</v>
      </c>
      <c r="S84" s="34">
        <f t="shared" ca="1" si="9"/>
        <v>4.0232863510170969E-2</v>
      </c>
      <c r="T84" s="34" t="str">
        <f t="shared" ca="1" si="9"/>
        <v xml:space="preserve"> </v>
      </c>
      <c r="U84" s="34">
        <f t="shared" ca="1" si="9"/>
        <v>2.7919377790088795E-3</v>
      </c>
      <c r="V84" s="34">
        <f t="shared" ca="1" si="9"/>
        <v>5.9251424778685502E-2</v>
      </c>
      <c r="W84" s="34" t="str">
        <f t="shared" ca="1" si="9"/>
        <v xml:space="preserve"> </v>
      </c>
      <c r="X84" s="34">
        <f t="shared" ca="1" si="9"/>
        <v>-3.0013028866650138E-2</v>
      </c>
      <c r="Y84" s="55">
        <f t="shared" ca="1" si="9"/>
        <v>6.1429527680366691E-2</v>
      </c>
    </row>
    <row r="85" spans="1:25" s="33" customFormat="1" ht="12" thickBot="1" x14ac:dyDescent="0.25">
      <c r="A85" s="26">
        <v>39447</v>
      </c>
      <c r="B85" s="65">
        <f t="shared" ca="1" si="7"/>
        <v>1.9475674317701364E-2</v>
      </c>
      <c r="C85" s="65">
        <f t="shared" ca="1" si="7"/>
        <v>1.9089484263362877E-2</v>
      </c>
      <c r="D85" s="56">
        <f t="shared" ca="1" si="7"/>
        <v>1.8315358324114461E-2</v>
      </c>
      <c r="E85" s="56">
        <f t="shared" ca="1" si="7"/>
        <v>2.0196799565685541E-2</v>
      </c>
      <c r="F85" s="56">
        <f t="shared" ca="1" si="7"/>
        <v>2.6395730679179774E-2</v>
      </c>
      <c r="G85" s="57">
        <f t="shared" ca="1" si="7"/>
        <v>2.9258660963742411E-2</v>
      </c>
      <c r="H85" s="56">
        <f t="shared" ca="1" si="7"/>
        <v>0.1209928580880486</v>
      </c>
      <c r="I85" s="56">
        <f t="shared" ca="1" si="7"/>
        <v>-1.1445126057821553E-2</v>
      </c>
      <c r="J85" s="66">
        <f t="shared" ca="1" si="7"/>
        <v>-6.4564654509807751E-3</v>
      </c>
      <c r="K85" s="56">
        <f t="shared" ca="1" si="7"/>
        <v>7.584077252228405E-2</v>
      </c>
      <c r="L85" s="56">
        <f t="shared" ca="1" si="7"/>
        <v>-0.12067553760759597</v>
      </c>
      <c r="M85" s="66">
        <f t="shared" ca="1" si="7"/>
        <v>-9.3213818422747341E-2</v>
      </c>
      <c r="N85" s="56">
        <f t="shared" ca="1" si="7"/>
        <v>7.0115498572034252E-2</v>
      </c>
      <c r="O85" s="58">
        <f t="shared" ca="1" si="7"/>
        <v>-0.19360126999911742</v>
      </c>
      <c r="P85" s="57">
        <f t="shared" ca="1" si="7"/>
        <v>6.9067363445134422E-3</v>
      </c>
      <c r="Q85" s="56">
        <f t="shared" ca="1" si="7"/>
        <v>1.6900594226230137E-2</v>
      </c>
      <c r="R85" s="56">
        <f t="shared" ca="1" si="9"/>
        <v>7.8573685591099007E-3</v>
      </c>
      <c r="S85" s="56">
        <f t="shared" ca="1" si="9"/>
        <v>4.4231064723654567E-2</v>
      </c>
      <c r="T85" s="56" t="str">
        <f t="shared" ca="1" si="9"/>
        <v xml:space="preserve"> </v>
      </c>
      <c r="U85" s="56">
        <f t="shared" ca="1" si="9"/>
        <v>2.2155764653877252E-2</v>
      </c>
      <c r="V85" s="56">
        <f t="shared" ca="1" si="9"/>
        <v>7.1961235915823929E-2</v>
      </c>
      <c r="W85" s="56" t="str">
        <f t="shared" ca="1" si="9"/>
        <v xml:space="preserve"> </v>
      </c>
      <c r="X85" s="56">
        <f t="shared" ca="1" si="9"/>
        <v>-4.6290798890711526E-2</v>
      </c>
      <c r="Y85" s="58">
        <f t="shared" ca="1" si="9"/>
        <v>4.6213678906497968E-2</v>
      </c>
    </row>
    <row r="86" spans="1:25" s="33" customFormat="1" x14ac:dyDescent="0.2">
      <c r="A86" s="14">
        <v>39538</v>
      </c>
      <c r="B86" s="67">
        <f t="shared" ca="1" si="7"/>
        <v>1.4911548123134111E-2</v>
      </c>
      <c r="C86" s="67">
        <f t="shared" ca="1" si="7"/>
        <v>9.0850182880406471E-3</v>
      </c>
      <c r="D86" s="59">
        <f t="shared" ca="1" si="7"/>
        <v>7.5114093139245774E-3</v>
      </c>
      <c r="E86" s="59">
        <f t="shared" ca="1" si="7"/>
        <v>2.5779506196332624E-2</v>
      </c>
      <c r="F86" s="59">
        <f t="shared" ca="1" si="7"/>
        <v>2.3819910936614619E-2</v>
      </c>
      <c r="G86" s="60">
        <f t="shared" ca="1" si="7"/>
        <v>1.793328110658976E-2</v>
      </c>
      <c r="H86" s="59">
        <f t="shared" ca="1" si="7"/>
        <v>-3.6891017354644395E-3</v>
      </c>
      <c r="I86" s="59">
        <f t="shared" ca="1" si="7"/>
        <v>-8.2029632752647075E-3</v>
      </c>
      <c r="J86" s="68">
        <f t="shared" ca="1" si="7"/>
        <v>4.2852862369904265E-3</v>
      </c>
      <c r="K86" s="59">
        <f t="shared" ca="1" si="7"/>
        <v>0.10167208811333128</v>
      </c>
      <c r="L86" s="59">
        <f t="shared" ca="1" si="7"/>
        <v>-0.11311400630957413</v>
      </c>
      <c r="M86" s="68">
        <f t="shared" ca="1" si="7"/>
        <v>-0.12476130669306817</v>
      </c>
      <c r="N86" s="59">
        <f t="shared" ca="1" si="7"/>
        <v>2.7658083852279303E-2</v>
      </c>
      <c r="O86" s="61">
        <f t="shared" ca="1" si="7"/>
        <v>-0.17801588806516988</v>
      </c>
      <c r="P86" s="60">
        <f t="shared" ca="1" si="7"/>
        <v>5.05886478591E-3</v>
      </c>
      <c r="Q86" s="59">
        <f t="shared" ca="1" si="7"/>
        <v>1.477265867195654E-2</v>
      </c>
      <c r="R86" s="59">
        <f t="shared" ca="1" si="9"/>
        <v>3.7879716334430213E-3</v>
      </c>
      <c r="S86" s="59">
        <f t="shared" ca="1" si="9"/>
        <v>3.410661217343125E-2</v>
      </c>
      <c r="T86" s="59" t="str">
        <f t="shared" ca="1" si="9"/>
        <v xml:space="preserve"> </v>
      </c>
      <c r="U86" s="59">
        <f t="shared" ca="1" si="9"/>
        <v>5.3499751717949184E-3</v>
      </c>
      <c r="V86" s="59">
        <f t="shared" ca="1" si="9"/>
        <v>5.2518600222466238E-2</v>
      </c>
      <c r="W86" s="59" t="str">
        <f t="shared" ca="1" si="9"/>
        <v xml:space="preserve"> </v>
      </c>
      <c r="X86" s="59">
        <f t="shared" ca="1" si="9"/>
        <v>-3.2783185626549805E-2</v>
      </c>
      <c r="Y86" s="61">
        <f t="shared" ca="1" si="9"/>
        <v>6.1404280154479851E-2</v>
      </c>
    </row>
    <row r="87" spans="1:25" s="33" customFormat="1" x14ac:dyDescent="0.2">
      <c r="A87" s="20">
        <v>39629</v>
      </c>
      <c r="B87" s="63">
        <f t="shared" ca="1" si="7"/>
        <v>1.8367481076019931E-2</v>
      </c>
      <c r="C87" s="63">
        <f t="shared" ca="1" si="7"/>
        <v>1.1694573926052776E-2</v>
      </c>
      <c r="D87" s="34">
        <f t="shared" ca="1" si="7"/>
        <v>1.0352774771302808E-2</v>
      </c>
      <c r="E87" s="34">
        <f t="shared" ca="1" si="7"/>
        <v>3.0611579211404338E-2</v>
      </c>
      <c r="F87" s="34">
        <f t="shared" ca="1" si="7"/>
        <v>2.405871831201023E-2</v>
      </c>
      <c r="G87" s="53">
        <f t="shared" ca="1" si="7"/>
        <v>2.4246189057707479E-2</v>
      </c>
      <c r="H87" s="34">
        <f t="shared" ca="1" si="7"/>
        <v>-0.17448716655762753</v>
      </c>
      <c r="I87" s="34">
        <f t="shared" ca="1" si="7"/>
        <v>-1.7692782718583211E-2</v>
      </c>
      <c r="J87" s="64">
        <f t="shared" ca="1" si="7"/>
        <v>-1.0657754679342046E-2</v>
      </c>
      <c r="K87" s="34">
        <f t="shared" ca="1" si="7"/>
        <v>2.4712945239116824E-2</v>
      </c>
      <c r="L87" s="34">
        <f t="shared" ca="1" si="7"/>
        <v>-0.10982772896050075</v>
      </c>
      <c r="M87" s="64">
        <f t="shared" ca="1" si="7"/>
        <v>-0.11016616021361436</v>
      </c>
      <c r="N87" s="34">
        <f t="shared" ca="1" si="7"/>
        <v>3.1114542485924268E-2</v>
      </c>
      <c r="O87" s="55">
        <f t="shared" ca="1" si="7"/>
        <v>-0.17399283731772441</v>
      </c>
      <c r="P87" s="53">
        <f t="shared" ca="1" si="7"/>
        <v>1.0404911836958242E-2</v>
      </c>
      <c r="Q87" s="34">
        <f ca="1">IF(AND(Q22&gt;=0, (Q21)&gt;0),Q22/Q21-1," ")</f>
        <v>4.6287020550168645E-3</v>
      </c>
      <c r="R87" s="34">
        <f t="shared" ca="1" si="9"/>
        <v>-4.6864635597430038E-3</v>
      </c>
      <c r="S87" s="34">
        <f t="shared" ca="1" si="9"/>
        <v>2.5923387911911178E-2</v>
      </c>
      <c r="T87" s="34" t="str">
        <f t="shared" ca="1" si="9"/>
        <v xml:space="preserve"> </v>
      </c>
      <c r="U87" s="34">
        <f t="shared" ca="1" si="9"/>
        <v>-1.1021423968928801E-2</v>
      </c>
      <c r="V87" s="34">
        <f t="shared" ca="1" si="9"/>
        <v>5.1093301716007566E-2</v>
      </c>
      <c r="W87" s="34" t="str">
        <f t="shared" ca="1" si="9"/>
        <v xml:space="preserve"> </v>
      </c>
      <c r="X87" s="34">
        <f t="shared" ca="1" si="9"/>
        <v>-1.6643371779549776E-2</v>
      </c>
      <c r="Y87" s="55">
        <f t="shared" ca="1" si="9"/>
        <v>5.9786168101090054E-2</v>
      </c>
    </row>
    <row r="88" spans="1:25" s="33" customFormat="1" x14ac:dyDescent="0.2">
      <c r="A88" s="20">
        <v>39721</v>
      </c>
      <c r="B88" s="63">
        <f t="shared" ref="B88:X99" ca="1" si="10">IF(AND(B23&gt;=0, (B22)&gt;0),B23/B22-1," ")</f>
        <v>2.0916171611666812E-2</v>
      </c>
      <c r="C88" s="63">
        <f t="shared" ca="1" si="10"/>
        <v>1.6308840634781552E-2</v>
      </c>
      <c r="D88" s="34">
        <f t="shared" ca="1" si="10"/>
        <v>1.5510009341323183E-2</v>
      </c>
      <c r="E88" s="34">
        <f t="shared" ca="1" si="10"/>
        <v>2.9214976131475501E-2</v>
      </c>
      <c r="F88" s="34">
        <f t="shared" ca="1" si="10"/>
        <v>2.3571234573070976E-2</v>
      </c>
      <c r="G88" s="53">
        <f t="shared" ca="1" si="10"/>
        <v>2.8675832896376319E-2</v>
      </c>
      <c r="H88" s="34">
        <f t="shared" ca="1" si="10"/>
        <v>0.42540454579881049</v>
      </c>
      <c r="I88" s="34">
        <f t="shared" ca="1" si="10"/>
        <v>-2.8985214583813312E-2</v>
      </c>
      <c r="J88" s="64">
        <f t="shared" ca="1" si="10"/>
        <v>-1.6668231321129823E-2</v>
      </c>
      <c r="K88" s="34">
        <f t="shared" ca="1" si="10"/>
        <v>3.0716690837456317E-2</v>
      </c>
      <c r="L88" s="34">
        <f t="shared" ca="1" si="10"/>
        <v>-0.16593217614219424</v>
      </c>
      <c r="M88" s="64">
        <f t="shared" ca="1" si="10"/>
        <v>-0.15777985534888195</v>
      </c>
      <c r="N88" s="34">
        <f t="shared" ca="1" si="10"/>
        <v>3.8258819289702428E-2</v>
      </c>
      <c r="O88" s="55">
        <f t="shared" ca="1" si="10"/>
        <v>-0.13121990106316872</v>
      </c>
      <c r="P88" s="53">
        <f t="shared" ca="1" si="10"/>
        <v>-8.6307058405864501E-3</v>
      </c>
      <c r="Q88" s="34">
        <f t="shared" ca="1" si="10"/>
        <v>1.7574460348402932E-2</v>
      </c>
      <c r="R88" s="34">
        <f t="shared" ca="1" si="10"/>
        <v>-7.3078733849110122E-3</v>
      </c>
      <c r="S88" s="34">
        <f t="shared" ca="1" si="10"/>
        <v>2.6609094034378833E-2</v>
      </c>
      <c r="T88" s="34" t="str">
        <f t="shared" ca="1" si="10"/>
        <v xml:space="preserve"> </v>
      </c>
      <c r="U88" s="34">
        <f t="shared" ca="1" si="10"/>
        <v>2.791918020724049E-2</v>
      </c>
      <c r="V88" s="34">
        <f t="shared" ca="1" si="10"/>
        <v>3.8813217493926855E-2</v>
      </c>
      <c r="W88" s="34" t="str">
        <f t="shared" ca="1" si="10"/>
        <v xml:space="preserve"> </v>
      </c>
      <c r="X88" s="34">
        <f t="shared" ca="1" si="10"/>
        <v>-3.4465071347534848E-2</v>
      </c>
      <c r="Y88" s="55">
        <f t="shared" ref="Y88:Y98" ca="1" si="11">IF(AND(Y23&gt;=0, (Y22)&gt;0),Y23/Y22-1," ")</f>
        <v>3.7543147329792026E-2</v>
      </c>
    </row>
    <row r="89" spans="1:25" s="33" customFormat="1" ht="12" thickBot="1" x14ac:dyDescent="0.25">
      <c r="A89" s="26">
        <v>39813</v>
      </c>
      <c r="B89" s="65">
        <f t="shared" ca="1" si="10"/>
        <v>6.3927083156885001E-3</v>
      </c>
      <c r="C89" s="65">
        <f t="shared" ca="1" si="10"/>
        <v>-2.001259352354956E-3</v>
      </c>
      <c r="D89" s="56">
        <f t="shared" ca="1" si="10"/>
        <v>-3.810194685432533E-3</v>
      </c>
      <c r="E89" s="56">
        <f t="shared" ca="1" si="10"/>
        <v>2.1322475022783394E-2</v>
      </c>
      <c r="F89" s="56">
        <f t="shared" ca="1" si="10"/>
        <v>1.4314748699893132E-2</v>
      </c>
      <c r="G89" s="57">
        <f t="shared" ca="1" si="10"/>
        <v>1.1430752395218402E-2</v>
      </c>
      <c r="H89" s="56">
        <f t="shared" ca="1" si="10"/>
        <v>-3.4556684223676082E-2</v>
      </c>
      <c r="I89" s="56">
        <f t="shared" ca="1" si="10"/>
        <v>-3.1645834164833797E-2</v>
      </c>
      <c r="J89" s="66">
        <f t="shared" ca="1" si="10"/>
        <v>-2.9242996080509953E-2</v>
      </c>
      <c r="K89" s="56">
        <f t="shared" ca="1" si="10"/>
        <v>4.9150360267242954E-2</v>
      </c>
      <c r="L89" s="56">
        <f t="shared" ca="1" si="10"/>
        <v>-0.21633380332250096</v>
      </c>
      <c r="M89" s="66">
        <f t="shared" ca="1" si="10"/>
        <v>-0.20094695404931551</v>
      </c>
      <c r="N89" s="56">
        <f t="shared" ca="1" si="10"/>
        <v>4.524115946612528E-2</v>
      </c>
      <c r="O89" s="58">
        <f t="shared" ca="1" si="10"/>
        <v>-0.19119241737869375</v>
      </c>
      <c r="P89" s="57">
        <f t="shared" ca="1" si="10"/>
        <v>-1.9065986389608658E-2</v>
      </c>
      <c r="Q89" s="56">
        <f t="shared" ca="1" si="10"/>
        <v>2.2578528139438614E-3</v>
      </c>
      <c r="R89" s="56">
        <f t="shared" ca="1" si="10"/>
        <v>-1.1258415693767398E-2</v>
      </c>
      <c r="S89" s="56">
        <f t="shared" ca="1" si="10"/>
        <v>1.415131827651317E-2</v>
      </c>
      <c r="T89" s="56" t="str">
        <f t="shared" ca="1" si="10"/>
        <v xml:space="preserve"> </v>
      </c>
      <c r="U89" s="56">
        <f t="shared" ca="1" si="10"/>
        <v>-4.1708638450345115E-3</v>
      </c>
      <c r="V89" s="56">
        <f t="shared" ca="1" si="10"/>
        <v>3.5668026195316171E-2</v>
      </c>
      <c r="W89" s="56" t="str">
        <f t="shared" ca="1" si="10"/>
        <v xml:space="preserve"> </v>
      </c>
      <c r="X89" s="56">
        <f t="shared" ca="1" si="10"/>
        <v>-2.6842051374863618E-2</v>
      </c>
      <c r="Y89" s="58">
        <f t="shared" ca="1" si="11"/>
        <v>5.6730088570992487E-2</v>
      </c>
    </row>
    <row r="90" spans="1:25" s="33" customFormat="1" x14ac:dyDescent="0.2">
      <c r="A90" s="14">
        <v>39903</v>
      </c>
      <c r="B90" s="67">
        <f t="shared" ca="1" si="10"/>
        <v>8.8344200198156031E-3</v>
      </c>
      <c r="C90" s="67">
        <f t="shared" ca="1" si="10"/>
        <v>2.9806302329791201E-3</v>
      </c>
      <c r="D90" s="59">
        <f t="shared" ca="1" si="10"/>
        <v>2.22632926240518E-3</v>
      </c>
      <c r="E90" s="59">
        <f t="shared" ca="1" si="10"/>
        <v>1.9008378390391156E-2</v>
      </c>
      <c r="F90" s="59">
        <f t="shared" ca="1" si="10"/>
        <v>9.6626058782356417E-3</v>
      </c>
      <c r="G90" s="60">
        <f t="shared" ca="1" si="10"/>
        <v>1.3226571742927629E-2</v>
      </c>
      <c r="H90" s="59">
        <f t="shared" ca="1" si="10"/>
        <v>9.408379171357284E-2</v>
      </c>
      <c r="I90" s="59">
        <f t="shared" ca="1" si="10"/>
        <v>-3.6708369457901235E-2</v>
      </c>
      <c r="J90" s="68">
        <f t="shared" ca="1" si="10"/>
        <v>-1.8503196762358898E-2</v>
      </c>
      <c r="K90" s="59">
        <f t="shared" ca="1" si="10"/>
        <v>3.7902901505797448E-2</v>
      </c>
      <c r="L90" s="59">
        <f t="shared" ca="1" si="10"/>
        <v>-9.5269008865534466E-2</v>
      </c>
      <c r="M90" s="68">
        <f t="shared" ca="1" si="10"/>
        <v>-0.15614896255244815</v>
      </c>
      <c r="N90" s="59">
        <f t="shared" ca="1" si="10"/>
        <v>1.6453398972806843E-2</v>
      </c>
      <c r="O90" s="61">
        <f t="shared" ca="1" si="10"/>
        <v>-0.21584291477114781</v>
      </c>
      <c r="P90" s="60">
        <f t="shared" ca="1" si="10"/>
        <v>-5.4667528004346266E-3</v>
      </c>
      <c r="Q90" s="59">
        <f t="shared" ca="1" si="10"/>
        <v>1.2031237430427666E-3</v>
      </c>
      <c r="R90" s="59">
        <f t="shared" ca="1" si="10"/>
        <v>-1.7336041924066015E-2</v>
      </c>
      <c r="S90" s="59">
        <f t="shared" ca="1" si="10"/>
        <v>1.6984673157348418E-2</v>
      </c>
      <c r="T90" s="59" t="str">
        <f t="shared" ca="1" si="10"/>
        <v xml:space="preserve"> </v>
      </c>
      <c r="U90" s="59">
        <f t="shared" ca="1" si="10"/>
        <v>-6.6783786159807512E-4</v>
      </c>
      <c r="V90" s="59">
        <f t="shared" ca="1" si="10"/>
        <v>2.5979246181132565E-2</v>
      </c>
      <c r="W90" s="59" t="str">
        <f t="shared" ca="1" si="10"/>
        <v xml:space="preserve"> </v>
      </c>
      <c r="X90" s="59">
        <f t="shared" ca="1" si="10"/>
        <v>-1.9685645503492166E-2</v>
      </c>
      <c r="Y90" s="61">
        <f t="shared" ca="1" si="11"/>
        <v>3.1146913140361665E-2</v>
      </c>
    </row>
    <row r="91" spans="1:25" s="33" customFormat="1" x14ac:dyDescent="0.2">
      <c r="A91" s="20">
        <v>39994</v>
      </c>
      <c r="B91" s="63">
        <f t="shared" ca="1" si="10"/>
        <v>1.1546172511829766E-2</v>
      </c>
      <c r="C91" s="63">
        <f t="shared" ca="1" si="10"/>
        <v>6.8107837238919888E-3</v>
      </c>
      <c r="D91" s="34">
        <f t="shared" ca="1" si="10"/>
        <v>6.6774270854565998E-3</v>
      </c>
      <c r="E91" s="34">
        <f t="shared" ca="1" si="10"/>
        <v>1.9646885893244592E-2</v>
      </c>
      <c r="F91" s="34">
        <f t="shared" ca="1" si="10"/>
        <v>7.9834228947908148E-3</v>
      </c>
      <c r="G91" s="53">
        <f t="shared" ca="1" si="10"/>
        <v>2.4061646497858691E-2</v>
      </c>
      <c r="H91" s="34">
        <f t="shared" ca="1" si="10"/>
        <v>-1.1858341710089371E-2</v>
      </c>
      <c r="I91" s="34">
        <f t="shared" ca="1" si="10"/>
        <v>-3.3042681629401383E-2</v>
      </c>
      <c r="J91" s="64">
        <f t="shared" ca="1" si="10"/>
        <v>-3.354878041850462E-2</v>
      </c>
      <c r="K91" s="34">
        <f t="shared" ca="1" si="10"/>
        <v>2.4323460425969445E-2</v>
      </c>
      <c r="L91" s="34">
        <f t="shared" ca="1" si="10"/>
        <v>-0.19741041263889958</v>
      </c>
      <c r="M91" s="64">
        <f t="shared" ca="1" si="10"/>
        <v>-0.20753034898052303</v>
      </c>
      <c r="N91" s="34">
        <f t="shared" ca="1" si="10"/>
        <v>2.2556751487725624E-2</v>
      </c>
      <c r="O91" s="55">
        <f t="shared" ca="1" si="10"/>
        <v>-0.23848205367809128</v>
      </c>
      <c r="P91" s="53">
        <f t="shared" ca="1" si="10"/>
        <v>2.8409970160114817E-4</v>
      </c>
      <c r="Q91" s="34">
        <f t="shared" ca="1" si="10"/>
        <v>1.9239281274757714E-2</v>
      </c>
      <c r="R91" s="34">
        <f t="shared" ca="1" si="10"/>
        <v>-6.0228045446011347E-3</v>
      </c>
      <c r="S91" s="34">
        <f t="shared" ca="1" si="10"/>
        <v>1.4843473159324327E-2</v>
      </c>
      <c r="T91" s="34" t="str">
        <f t="shared" ca="1" si="10"/>
        <v xml:space="preserve"> </v>
      </c>
      <c r="U91" s="34">
        <f t="shared" ca="1" si="10"/>
        <v>6.6115103878487957E-3</v>
      </c>
      <c r="V91" s="34">
        <f t="shared" ca="1" si="10"/>
        <v>1.7684827971070849E-2</v>
      </c>
      <c r="W91" s="34" t="str">
        <f t="shared" ca="1" si="10"/>
        <v xml:space="preserve"> </v>
      </c>
      <c r="X91" s="34">
        <f t="shared" ca="1" si="10"/>
        <v>-2.6638343152391553E-2</v>
      </c>
      <c r="Y91" s="55">
        <f t="shared" ca="1" si="11"/>
        <v>2.8104977755774696E-2</v>
      </c>
    </row>
    <row r="92" spans="1:25" s="33" customFormat="1" x14ac:dyDescent="0.2">
      <c r="A92" s="20">
        <v>40086</v>
      </c>
      <c r="B92" s="63">
        <f t="shared" ca="1" si="10"/>
        <v>1.3995420915930978E-2</v>
      </c>
      <c r="C92" s="63">
        <f t="shared" ca="1" si="10"/>
        <v>8.9349783421817097E-3</v>
      </c>
      <c r="D92" s="34">
        <f t="shared" ca="1" si="10"/>
        <v>8.2752271422681378E-3</v>
      </c>
      <c r="E92" s="34">
        <f t="shared" ca="1" si="10"/>
        <v>2.2543217665430548E-2</v>
      </c>
      <c r="F92" s="34">
        <f t="shared" ca="1" si="10"/>
        <v>1.4728823536358959E-2</v>
      </c>
      <c r="G92" s="53">
        <f t="shared" ca="1" si="10"/>
        <v>2.2220821299970606E-2</v>
      </c>
      <c r="H92" s="34">
        <f t="shared" ca="1" si="10"/>
        <v>0.1025686335205267</v>
      </c>
      <c r="I92" s="34">
        <f t="shared" ca="1" si="10"/>
        <v>-3.0554648660951811E-2</v>
      </c>
      <c r="J92" s="64">
        <f t="shared" ca="1" si="10"/>
        <v>-1.684426710095166E-2</v>
      </c>
      <c r="K92" s="34">
        <f t="shared" ca="1" si="10"/>
        <v>2.2326530881297879E-2</v>
      </c>
      <c r="L92" s="34">
        <f t="shared" ca="1" si="10"/>
        <v>-0.27013824757197058</v>
      </c>
      <c r="M92" s="64">
        <f t="shared" ca="1" si="10"/>
        <v>-0.27924058819505426</v>
      </c>
      <c r="N92" s="34">
        <f t="shared" ca="1" si="10"/>
        <v>2.8359717983082344E-2</v>
      </c>
      <c r="O92" s="55">
        <f t="shared" ca="1" si="10"/>
        <v>-0.27852614590833058</v>
      </c>
      <c r="P92" s="53">
        <f t="shared" ca="1" si="10"/>
        <v>-1.7614564597199456E-2</v>
      </c>
      <c r="Q92" s="34">
        <f t="shared" ca="1" si="10"/>
        <v>1.0777375096353126E-2</v>
      </c>
      <c r="R92" s="34">
        <f t="shared" ca="1" si="10"/>
        <v>-1.3603293445788589E-3</v>
      </c>
      <c r="S92" s="34">
        <f t="shared" ca="1" si="10"/>
        <v>1.7903366596847992E-2</v>
      </c>
      <c r="T92" s="34" t="str">
        <f t="shared" ca="1" si="10"/>
        <v xml:space="preserve"> </v>
      </c>
      <c r="U92" s="34">
        <f t="shared" ca="1" si="10"/>
        <v>7.9537105780387307E-3</v>
      </c>
      <c r="V92" s="34">
        <f t="shared" ca="1" si="10"/>
        <v>2.4052135345258518E-2</v>
      </c>
      <c r="W92" s="34" t="str">
        <f t="shared" ca="1" si="10"/>
        <v xml:space="preserve"> </v>
      </c>
      <c r="X92" s="34">
        <f t="shared" ca="1" si="10"/>
        <v>-2.0748923940634545E-2</v>
      </c>
      <c r="Y92" s="55">
        <f t="shared" ca="1" si="11"/>
        <v>6.0770499405445211E-2</v>
      </c>
    </row>
    <row r="93" spans="1:25" s="33" customFormat="1" ht="12" thickBot="1" x14ac:dyDescent="0.25">
      <c r="A93" s="26">
        <v>40178</v>
      </c>
      <c r="B93" s="65">
        <f t="shared" ca="1" si="10"/>
        <v>9.8034115318150761E-3</v>
      </c>
      <c r="C93" s="65">
        <f t="shared" ca="1" si="10"/>
        <v>5.0170101290210045E-3</v>
      </c>
      <c r="D93" s="56">
        <f t="shared" ca="1" si="10"/>
        <v>5.092818539815358E-3</v>
      </c>
      <c r="E93" s="56">
        <f t="shared" ca="1" si="10"/>
        <v>1.7780718597427692E-2</v>
      </c>
      <c r="F93" s="56">
        <f t="shared" ca="1" si="10"/>
        <v>4.3555050379986415E-3</v>
      </c>
      <c r="G93" s="57">
        <f t="shared" ca="1" si="10"/>
        <v>2.0606286182907052E-2</v>
      </c>
      <c r="H93" s="56">
        <f t="shared" ca="1" si="10"/>
        <v>-8.4413945141167512E-2</v>
      </c>
      <c r="I93" s="56">
        <f t="shared" ca="1" si="10"/>
        <v>-3.8386723238565512E-2</v>
      </c>
      <c r="J93" s="66">
        <f t="shared" ca="1" si="10"/>
        <v>-1.6397566353342108E-2</v>
      </c>
      <c r="K93" s="56">
        <f t="shared" ca="1" si="10"/>
        <v>3.1529846471166856E-2</v>
      </c>
      <c r="L93" s="56">
        <f t="shared" ca="1" si="10"/>
        <v>-0.47532897637833227</v>
      </c>
      <c r="M93" s="66">
        <f t="shared" ca="1" si="10"/>
        <v>-0.37880136191217251</v>
      </c>
      <c r="N93" s="56">
        <f t="shared" ca="1" si="10"/>
        <v>2.9121843186074026E-2</v>
      </c>
      <c r="O93" s="58">
        <f t="shared" ca="1" si="10"/>
        <v>-0.35106849042953658</v>
      </c>
      <c r="P93" s="57">
        <f t="shared" ca="1" si="10"/>
        <v>3.6897475826891402E-4</v>
      </c>
      <c r="Q93" s="56">
        <f t="shared" ca="1" si="10"/>
        <v>1.0053573729018161E-2</v>
      </c>
      <c r="R93" s="56">
        <f t="shared" ca="1" si="10"/>
        <v>-1.0312202247075741E-2</v>
      </c>
      <c r="S93" s="56">
        <f t="shared" ca="1" si="10"/>
        <v>3.6691219377921414E-2</v>
      </c>
      <c r="T93" s="56" t="str">
        <f t="shared" ca="1" si="10"/>
        <v xml:space="preserve"> </v>
      </c>
      <c r="U93" s="56">
        <f t="shared" ca="1" si="10"/>
        <v>-1.0876567927069591E-2</v>
      </c>
      <c r="V93" s="56">
        <f t="shared" ca="1" si="10"/>
        <v>1.6821701851982063E-2</v>
      </c>
      <c r="W93" s="56" t="str">
        <f t="shared" ca="1" si="10"/>
        <v xml:space="preserve"> </v>
      </c>
      <c r="X93" s="56">
        <f t="shared" ca="1" si="10"/>
        <v>-2.1275906124293087E-2</v>
      </c>
      <c r="Y93" s="58">
        <f t="shared" ca="1" si="11"/>
        <v>5.842220799263198E-2</v>
      </c>
    </row>
    <row r="94" spans="1:25" s="33" customFormat="1" x14ac:dyDescent="0.2">
      <c r="A94" s="20">
        <v>40268</v>
      </c>
      <c r="B94" s="63">
        <f t="shared" ca="1" si="10"/>
        <v>1.1879199012154507E-2</v>
      </c>
      <c r="C94" s="63">
        <f t="shared" ca="1" si="10"/>
        <v>6.372711437191203E-3</v>
      </c>
      <c r="D94" s="34">
        <f t="shared" ca="1" si="10"/>
        <v>6.2743453151450357E-3</v>
      </c>
      <c r="E94" s="34">
        <f t="shared" ca="1" si="10"/>
        <v>2.0941553559902015E-2</v>
      </c>
      <c r="F94" s="34">
        <f t="shared" ca="1" si="10"/>
        <v>7.2316855080094555E-3</v>
      </c>
      <c r="G94" s="53">
        <f t="shared" ca="1" si="10"/>
        <v>1.8018424023346746E-2</v>
      </c>
      <c r="H94" s="34">
        <f t="shared" ca="1" si="10"/>
        <v>7.2371870952239181E-2</v>
      </c>
      <c r="I94" s="34">
        <f t="shared" ca="1" si="10"/>
        <v>-3.9933625627320612E-2</v>
      </c>
      <c r="J94" s="64">
        <f t="shared" ca="1" si="10"/>
        <v>-1.0405211470540299E-2</v>
      </c>
      <c r="K94" s="34">
        <f t="shared" ca="1" si="10"/>
        <v>1.6676738624466614E-2</v>
      </c>
      <c r="L94" s="34">
        <f t="shared" ca="1" si="10"/>
        <v>-1</v>
      </c>
      <c r="M94" s="64">
        <f t="shared" ca="1" si="10"/>
        <v>-1</v>
      </c>
      <c r="N94" s="34">
        <f t="shared" ca="1" si="10"/>
        <v>1.9166189959400226E-2</v>
      </c>
      <c r="O94" s="55">
        <f t="shared" ca="1" si="10"/>
        <v>-0.30570195185191429</v>
      </c>
      <c r="P94" s="53">
        <f t="shared" ca="1" si="10"/>
        <v>-1.4363044167098327E-3</v>
      </c>
      <c r="Q94" s="34">
        <f t="shared" ca="1" si="10"/>
        <v>-1.8346329664054029E-4</v>
      </c>
      <c r="R94" s="34">
        <f t="shared" ca="1" si="10"/>
        <v>-1.3032548607779804E-3</v>
      </c>
      <c r="S94" s="34">
        <f t="shared" ca="1" si="10"/>
        <v>1.747007774295084E-2</v>
      </c>
      <c r="T94" s="34" t="str">
        <f t="shared" ca="1" si="10"/>
        <v xml:space="preserve"> </v>
      </c>
      <c r="U94" s="34">
        <f t="shared" ca="1" si="10"/>
        <v>4.0669959046526483E-3</v>
      </c>
      <c r="V94" s="34">
        <f t="shared" ca="1" si="10"/>
        <v>2.23778496162923E-2</v>
      </c>
      <c r="W94" s="34" t="str">
        <f t="shared" ca="1" si="10"/>
        <v xml:space="preserve"> </v>
      </c>
      <c r="X94" s="34">
        <f t="shared" ca="1" si="10"/>
        <v>-3.3299771041295334E-2</v>
      </c>
      <c r="Y94" s="55">
        <f t="shared" ca="1" si="11"/>
        <v>3.9469725399186917E-2</v>
      </c>
    </row>
    <row r="95" spans="1:25" s="33" customFormat="1" x14ac:dyDescent="0.2">
      <c r="A95" s="20">
        <v>40359</v>
      </c>
      <c r="B95" s="63">
        <f t="shared" ca="1" si="10"/>
        <v>9.4623868147576395E-3</v>
      </c>
      <c r="C95" s="63">
        <f t="shared" ca="1" si="10"/>
        <v>3.2796046128402701E-3</v>
      </c>
      <c r="D95" s="34">
        <f t="shared" ca="1" si="10"/>
        <v>2.3879723233990457E-3</v>
      </c>
      <c r="E95" s="34">
        <f t="shared" ca="1" si="10"/>
        <v>1.949255707513009E-2</v>
      </c>
      <c r="F95" s="34">
        <f t="shared" ca="1" si="10"/>
        <v>1.1058309815375145E-2</v>
      </c>
      <c r="G95" s="53">
        <f t="shared" ca="1" si="10"/>
        <v>1.1280854905227677E-2</v>
      </c>
      <c r="H95" s="34">
        <f t="shared" ca="1" si="10"/>
        <v>5.96935487838679E-3</v>
      </c>
      <c r="I95" s="34">
        <f t="shared" ca="1" si="10"/>
        <v>-2.0944768438005301E-2</v>
      </c>
      <c r="J95" s="64">
        <f t="shared" ca="1" si="10"/>
        <v>-1.6641303278672526E-2</v>
      </c>
      <c r="K95" s="34">
        <f t="shared" ca="1" si="10"/>
        <v>3.8023133756963867E-2</v>
      </c>
      <c r="L95" s="34" t="str">
        <f t="shared" ca="1" si="10"/>
        <v xml:space="preserve"> </v>
      </c>
      <c r="M95" s="64" t="str">
        <f t="shared" ca="1" si="10"/>
        <v xml:space="preserve"> </v>
      </c>
      <c r="N95" s="34">
        <f t="shared" ca="1" si="10"/>
        <v>1.8404327459073277E-2</v>
      </c>
      <c r="O95" s="55">
        <f t="shared" ca="1" si="10"/>
        <v>-0.13430300514800164</v>
      </c>
      <c r="P95" s="53">
        <f t="shared" ca="1" si="10"/>
        <v>1.9137365612348356E-2</v>
      </c>
      <c r="Q95" s="34">
        <f t="shared" ca="1" si="10"/>
        <v>1.2501275659593469E-2</v>
      </c>
      <c r="R95" s="34">
        <f t="shared" ca="1" si="10"/>
        <v>-3.0930711422321178E-3</v>
      </c>
      <c r="S95" s="34">
        <f t="shared" ca="1" si="10"/>
        <v>6.8343928515572916E-3</v>
      </c>
      <c r="T95" s="34" t="str">
        <f t="shared" ca="1" si="10"/>
        <v xml:space="preserve"> </v>
      </c>
      <c r="U95" s="34">
        <f t="shared" ca="1" si="10"/>
        <v>-1.7881881704153724E-3</v>
      </c>
      <c r="V95" s="34">
        <f t="shared" ca="1" si="10"/>
        <v>2.2168527947304506E-2</v>
      </c>
      <c r="W95" s="34" t="str">
        <f t="shared" ca="1" si="10"/>
        <v xml:space="preserve"> </v>
      </c>
      <c r="X95" s="34">
        <f t="shared" ca="1" si="10"/>
        <v>-6.7778909331839277E-3</v>
      </c>
      <c r="Y95" s="55">
        <f t="shared" ca="1" si="11"/>
        <v>9.1299387171708268E-3</v>
      </c>
    </row>
    <row r="96" spans="1:25" s="33" customFormat="1" x14ac:dyDescent="0.2">
      <c r="A96" s="20">
        <v>40451</v>
      </c>
      <c r="B96" s="63">
        <f t="shared" ca="1" si="10"/>
        <v>5.6467116796403705E-3</v>
      </c>
      <c r="C96" s="63">
        <f t="shared" ca="1" si="10"/>
        <v>-6.282152783134709E-4</v>
      </c>
      <c r="D96" s="34">
        <f t="shared" ca="1" si="10"/>
        <v>-2.3901565122155244E-3</v>
      </c>
      <c r="E96" s="34">
        <f t="shared" ca="1" si="10"/>
        <v>1.5664479366310102E-2</v>
      </c>
      <c r="F96" s="34">
        <f t="shared" ca="1" si="10"/>
        <v>1.4611350350535179E-2</v>
      </c>
      <c r="G96" s="53">
        <f t="shared" ca="1" si="10"/>
        <v>7.9522248532692963E-3</v>
      </c>
      <c r="H96" s="34">
        <f t="shared" ca="1" si="10"/>
        <v>-2.964423398164362E-2</v>
      </c>
      <c r="I96" s="34">
        <f t="shared" ca="1" si="10"/>
        <v>-3.4584405537836815E-2</v>
      </c>
      <c r="J96" s="64">
        <f t="shared" ca="1" si="10"/>
        <v>-1.9436952878578939E-2</v>
      </c>
      <c r="K96" s="34">
        <f t="shared" ca="1" si="10"/>
        <v>-1.0235330980812307E-4</v>
      </c>
      <c r="L96" s="34" t="str">
        <f t="shared" ca="1" si="10"/>
        <v xml:space="preserve"> </v>
      </c>
      <c r="M96" s="64" t="str">
        <f t="shared" ca="1" si="10"/>
        <v xml:space="preserve"> </v>
      </c>
      <c r="N96" s="34">
        <f t="shared" ca="1" si="10"/>
        <v>1.6866776121030602E-2</v>
      </c>
      <c r="O96" s="55">
        <f t="shared" ca="1" si="10"/>
        <v>-0.14181251828893793</v>
      </c>
      <c r="P96" s="53">
        <f t="shared" ca="1" si="10"/>
        <v>-3.0898448155069258E-2</v>
      </c>
      <c r="Q96" s="34">
        <f t="shared" ca="1" si="10"/>
        <v>1.9752440531037863E-3</v>
      </c>
      <c r="R96" s="34">
        <f t="shared" ca="1" si="10"/>
        <v>-1.1047466914784754E-2</v>
      </c>
      <c r="S96" s="34">
        <f t="shared" ca="1" si="10"/>
        <v>-1.6119398263856444E-2</v>
      </c>
      <c r="T96" s="34" t="str">
        <f t="shared" ca="1" si="10"/>
        <v xml:space="preserve"> </v>
      </c>
      <c r="U96" s="34">
        <f t="shared" ca="1" si="10"/>
        <v>-1.5611122860971882E-2</v>
      </c>
      <c r="V96" s="34">
        <f t="shared" ca="1" si="10"/>
        <v>6.8601623520778698E-3</v>
      </c>
      <c r="W96" s="34" t="str">
        <f t="shared" ca="1" si="10"/>
        <v xml:space="preserve"> </v>
      </c>
      <c r="X96" s="34">
        <f t="shared" ca="1" si="10"/>
        <v>3.8681496600356802E-3</v>
      </c>
      <c r="Y96" s="55">
        <f t="shared" ca="1" si="11"/>
        <v>1.8126135964950718E-2</v>
      </c>
    </row>
    <row r="97" spans="1:25" s="33" customFormat="1" ht="12" thickBot="1" x14ac:dyDescent="0.25">
      <c r="A97" s="20">
        <v>40543</v>
      </c>
      <c r="B97" s="63">
        <f t="shared" ca="1" si="10"/>
        <v>2.8435725503570541E-3</v>
      </c>
      <c r="C97" s="63">
        <f t="shared" ca="1" si="10"/>
        <v>-5.0017904304943128E-3</v>
      </c>
      <c r="D97" s="34">
        <f t="shared" ca="1" si="10"/>
        <v>-7.0608856412485155E-3</v>
      </c>
      <c r="E97" s="34">
        <f t="shared" ca="1" si="10"/>
        <v>1.5167585407759976E-2</v>
      </c>
      <c r="F97" s="34">
        <f t="shared" ca="1" si="10"/>
        <v>1.2509518387849639E-2</v>
      </c>
      <c r="G97" s="53">
        <f t="shared" ca="1" si="10"/>
        <v>-3.9633089443462666E-3</v>
      </c>
      <c r="H97" s="34">
        <f t="shared" ca="1" si="10"/>
        <v>1.9718790778734174E-2</v>
      </c>
      <c r="I97" s="34">
        <f t="shared" ca="1" si="10"/>
        <v>-2.6696231429499395E-2</v>
      </c>
      <c r="J97" s="64">
        <f t="shared" ca="1" si="10"/>
        <v>-2.6530067095081766E-2</v>
      </c>
      <c r="K97" s="34">
        <f t="shared" ca="1" si="10"/>
        <v>1.2141626764446967E-2</v>
      </c>
      <c r="L97" s="34" t="str">
        <f t="shared" ca="1" si="10"/>
        <v xml:space="preserve"> </v>
      </c>
      <c r="M97" s="64" t="str">
        <f t="shared" ca="1" si="10"/>
        <v xml:space="preserve"> </v>
      </c>
      <c r="N97" s="34">
        <f t="shared" ca="1" si="10"/>
        <v>1.8383561476111421E-2</v>
      </c>
      <c r="O97" s="55">
        <f t="shared" ca="1" si="10"/>
        <v>-8.707305793529585E-2</v>
      </c>
      <c r="P97" s="53">
        <f t="shared" ca="1" si="10"/>
        <v>0.10857484512893345</v>
      </c>
      <c r="Q97" s="34">
        <f t="shared" ca="1" si="10"/>
        <v>-3.7108449751459549E-3</v>
      </c>
      <c r="R97" s="34">
        <f t="shared" ca="1" si="10"/>
        <v>-1.1580344483868132E-2</v>
      </c>
      <c r="S97" s="34">
        <f t="shared" ca="1" si="10"/>
        <v>-6.5790900764789328E-2</v>
      </c>
      <c r="T97" s="34" t="str">
        <f t="shared" ca="1" si="10"/>
        <v xml:space="preserve"> </v>
      </c>
      <c r="U97" s="34">
        <f t="shared" ca="1" si="10"/>
        <v>-7.642018981952603E-4</v>
      </c>
      <c r="V97" s="34">
        <f t="shared" ca="1" si="10"/>
        <v>-4.317902796175388E-3</v>
      </c>
      <c r="W97" s="34" t="str">
        <f t="shared" ca="1" si="10"/>
        <v xml:space="preserve"> </v>
      </c>
      <c r="X97" s="34">
        <f t="shared" ca="1" si="10"/>
        <v>6.6998946974071716E-2</v>
      </c>
      <c r="Y97" s="55">
        <f t="shared" ca="1" si="11"/>
        <v>2.7279640426225882E-2</v>
      </c>
    </row>
    <row r="98" spans="1:25" s="33" customFormat="1" x14ac:dyDescent="0.2">
      <c r="A98" s="14">
        <v>40633</v>
      </c>
      <c r="B98" s="67">
        <f t="shared" ca="1" si="10"/>
        <v>9.4918440977078689E-3</v>
      </c>
      <c r="C98" s="67">
        <f t="shared" ca="1" si="10"/>
        <v>1.3502195811467832E-3</v>
      </c>
      <c r="D98" s="59">
        <f t="shared" ca="1" si="10"/>
        <v>-4.8070910397868261E-4</v>
      </c>
      <c r="E98" s="59">
        <f t="shared" ca="1" si="10"/>
        <v>2.2027143957159323E-2</v>
      </c>
      <c r="F98" s="59">
        <f t="shared" ca="1" si="10"/>
        <v>1.6620151886205248E-2</v>
      </c>
      <c r="G98" s="60">
        <f t="shared" ca="1" si="10"/>
        <v>3.7253596595550054E-3</v>
      </c>
      <c r="H98" s="59">
        <f t="shared" ca="1" si="10"/>
        <v>-3.5601395945371372E-2</v>
      </c>
      <c r="I98" s="59">
        <f t="shared" ca="1" si="10"/>
        <v>-1.4198875729823368E-2</v>
      </c>
      <c r="J98" s="68">
        <f t="shared" ca="1" si="10"/>
        <v>-1.7872305742527517E-2</v>
      </c>
      <c r="K98" s="59">
        <f t="shared" ca="1" si="10"/>
        <v>1.9246972855607281E-2</v>
      </c>
      <c r="L98" s="59" t="str">
        <f t="shared" ca="1" si="10"/>
        <v xml:space="preserve"> </v>
      </c>
      <c r="M98" s="68" t="str">
        <f t="shared" ca="1" si="10"/>
        <v xml:space="preserve"> </v>
      </c>
      <c r="N98" s="59">
        <f t="shared" ca="1" si="10"/>
        <v>1.8848290753344044E-2</v>
      </c>
      <c r="O98" s="61">
        <f t="shared" ca="1" si="10"/>
        <v>-9.0604200186148565E-2</v>
      </c>
      <c r="P98" s="60">
        <f t="shared" ca="1" si="10"/>
        <v>1.3778803349593738</v>
      </c>
      <c r="Q98" s="59">
        <f t="shared" ca="1" si="10"/>
        <v>1.5087500147789923E-2</v>
      </c>
      <c r="R98" s="59">
        <f t="shared" ca="1" si="10"/>
        <v>-1.3315184391854085E-2</v>
      </c>
      <c r="S98" s="59">
        <f t="shared" ca="1" si="10"/>
        <v>-1</v>
      </c>
      <c r="T98" s="59" t="str">
        <f t="shared" ca="1" si="10"/>
        <v xml:space="preserve"> </v>
      </c>
      <c r="U98" s="59">
        <f t="shared" ca="1" si="10"/>
        <v>-2.6973130171912274E-3</v>
      </c>
      <c r="V98" s="59">
        <f t="shared" ca="1" si="10"/>
        <v>-1</v>
      </c>
      <c r="W98" s="59" t="str">
        <f t="shared" ca="1" si="10"/>
        <v xml:space="preserve"> </v>
      </c>
      <c r="X98" s="59">
        <f t="shared" ca="1" si="10"/>
        <v>2.9692949932137562</v>
      </c>
      <c r="Y98" s="61">
        <f t="shared" ca="1" si="11"/>
        <v>3.7946761233115245E-2</v>
      </c>
    </row>
    <row r="99" spans="1:25" s="33" customFormat="1" x14ac:dyDescent="0.2">
      <c r="A99" s="20">
        <v>40724</v>
      </c>
      <c r="B99" s="63">
        <f ca="1">IF(AND(B34&gt;=0, (B33)&gt;0),B34/B33-1," ")</f>
        <v>4.5755601186774353E-3</v>
      </c>
      <c r="C99" s="63">
        <f t="shared" ca="1" si="10"/>
        <v>-3.6493274610719384E-3</v>
      </c>
      <c r="D99" s="34">
        <f t="shared" ca="1" si="10"/>
        <v>-5.2599304850360351E-3</v>
      </c>
      <c r="E99" s="34">
        <f t="shared" ref="E99:Y99" ca="1" si="12">IF(AND(E34&gt;=0, (E33)&gt;0),E34/E33-1," ")</f>
        <v>1.6982857613565994E-2</v>
      </c>
      <c r="F99" s="34">
        <f t="shared" ca="1" si="12"/>
        <v>9.5571398082605619E-3</v>
      </c>
      <c r="G99" s="53">
        <f t="shared" ca="1" si="12"/>
        <v>4.0129292797419502E-4</v>
      </c>
      <c r="H99" s="34">
        <f t="shared" ca="1" si="12"/>
        <v>-1.9802206931700539E-3</v>
      </c>
      <c r="I99" s="34">
        <f t="shared" ca="1" si="12"/>
        <v>-2.8069428575880906E-2</v>
      </c>
      <c r="J99" s="64">
        <f t="shared" ca="1" si="12"/>
        <v>-1.7727849018137065E-2</v>
      </c>
      <c r="K99" s="34">
        <f t="shared" ca="1" si="12"/>
        <v>8.5566049736769401E-3</v>
      </c>
      <c r="L99" s="34" t="str">
        <f t="shared" ca="1" si="12"/>
        <v xml:space="preserve"> </v>
      </c>
      <c r="M99" s="64" t="str">
        <f t="shared" ca="1" si="12"/>
        <v xml:space="preserve"> </v>
      </c>
      <c r="N99" s="34">
        <f t="shared" ca="1" si="12"/>
        <v>2.0763474227993184E-2</v>
      </c>
      <c r="O99" s="55">
        <f t="shared" ca="1" si="12"/>
        <v>-0.13024673172554135</v>
      </c>
      <c r="P99" s="53">
        <f t="shared" ca="1" si="12"/>
        <v>-3.2809641864920414E-3</v>
      </c>
      <c r="Q99" s="34">
        <f t="shared" ca="1" si="12"/>
        <v>9.4101599969476091E-4</v>
      </c>
      <c r="R99" s="34">
        <f t="shared" ca="1" si="12"/>
        <v>-1.201680201142552E-2</v>
      </c>
      <c r="S99" s="34" t="str">
        <f t="shared" ca="1" si="12"/>
        <v xml:space="preserve"> </v>
      </c>
      <c r="T99" s="34" t="str">
        <f t="shared" ca="1" si="12"/>
        <v xml:space="preserve"> </v>
      </c>
      <c r="U99" s="34">
        <f t="shared" ca="1" si="12"/>
        <v>-5.4281480004457761E-3</v>
      </c>
      <c r="V99" s="34" t="str">
        <f t="shared" ca="1" si="12"/>
        <v xml:space="preserve"> </v>
      </c>
      <c r="W99" s="34" t="str">
        <f t="shared" ca="1" si="12"/>
        <v xml:space="preserve"> </v>
      </c>
      <c r="X99" s="34">
        <f t="shared" ca="1" si="12"/>
        <v>1.1356246397473679E-2</v>
      </c>
      <c r="Y99" s="55">
        <f t="shared" ca="1" si="12"/>
        <v>3.7123408442651051E-2</v>
      </c>
    </row>
    <row r="100" spans="1:25" s="33" customFormat="1" x14ac:dyDescent="0.2">
      <c r="A100" s="20">
        <v>40816</v>
      </c>
      <c r="B100" s="63">
        <f t="shared" ref="B100:X111" ca="1" si="13">IF(AND(B35&gt;=0, (B34)&gt;0),B35/B34-1," ")</f>
        <v>-6.5836841368471788E-4</v>
      </c>
      <c r="C100" s="63">
        <f t="shared" ca="1" si="13"/>
        <v>-7.0132075891066181E-3</v>
      </c>
      <c r="D100" s="34">
        <f t="shared" ca="1" si="13"/>
        <v>-7.6137953220588583E-3</v>
      </c>
      <c r="E100" s="34">
        <f t="shared" ca="1" si="13"/>
        <v>8.7334648759143096E-3</v>
      </c>
      <c r="F100" s="34">
        <f t="shared" ca="1" si="13"/>
        <v>-2.1608442330796063E-3</v>
      </c>
      <c r="G100" s="53">
        <f t="shared" ca="1" si="13"/>
        <v>-1.0681416928239873E-3</v>
      </c>
      <c r="H100" s="34">
        <f t="shared" ca="1" si="13"/>
        <v>8.6774159476203927E-3</v>
      </c>
      <c r="I100" s="34">
        <f t="shared" ca="1" si="13"/>
        <v>-2.6528695831226301E-2</v>
      </c>
      <c r="J100" s="64">
        <f t="shared" ca="1" si="13"/>
        <v>-2.0258087800317792E-2</v>
      </c>
      <c r="K100" s="34">
        <f t="shared" ca="1" si="13"/>
        <v>-6.3122801336221723E-3</v>
      </c>
      <c r="L100" s="34" t="str">
        <f t="shared" ca="1" si="13"/>
        <v xml:space="preserve"> </v>
      </c>
      <c r="M100" s="64" t="str">
        <f t="shared" ca="1" si="13"/>
        <v xml:space="preserve"> </v>
      </c>
      <c r="N100" s="34">
        <f t="shared" ca="1" si="13"/>
        <v>6.8175487539670065E-3</v>
      </c>
      <c r="O100" s="55">
        <f t="shared" ca="1" si="13"/>
        <v>-9.8850741941516884E-2</v>
      </c>
      <c r="P100" s="53">
        <f t="shared" ca="1" si="13"/>
        <v>-2.3508453768983362E-3</v>
      </c>
      <c r="Q100" s="34">
        <f t="shared" ca="1" si="13"/>
        <v>-3.6102675411971985E-3</v>
      </c>
      <c r="R100" s="34">
        <f t="shared" ca="1" si="13"/>
        <v>-9.2020431230596111E-3</v>
      </c>
      <c r="S100" s="34" t="str">
        <f t="shared" ca="1" si="13"/>
        <v xml:space="preserve"> </v>
      </c>
      <c r="T100" s="34" t="str">
        <f t="shared" ca="1" si="13"/>
        <v xml:space="preserve"> </v>
      </c>
      <c r="U100" s="34">
        <f t="shared" ca="1" si="13"/>
        <v>-4.4820749372944668E-3</v>
      </c>
      <c r="V100" s="34" t="str">
        <f t="shared" ca="1" si="13"/>
        <v xml:space="preserve"> </v>
      </c>
      <c r="W100" s="34" t="str">
        <f t="shared" ca="1" si="13"/>
        <v xml:space="preserve"> </v>
      </c>
      <c r="X100" s="34">
        <f t="shared" ca="1" si="13"/>
        <v>-1.1704718690555005E-3</v>
      </c>
      <c r="Y100" s="55">
        <f t="shared" ref="Y100:Y133" ca="1" si="14">IF(AND(Y35&gt;=0, (Y34)&gt;0),Y35/Y34-1," ")</f>
        <v>1.5730596449313072E-2</v>
      </c>
    </row>
    <row r="101" spans="1:25" s="33" customFormat="1" ht="12" thickBot="1" x14ac:dyDescent="0.25">
      <c r="A101" s="26">
        <v>40908</v>
      </c>
      <c r="B101" s="65">
        <f t="shared" ca="1" si="13"/>
        <v>1.2457384664384508E-2</v>
      </c>
      <c r="C101" s="65">
        <f t="shared" ca="1" si="13"/>
        <v>9.4421735591261324E-3</v>
      </c>
      <c r="D101" s="56">
        <f t="shared" ca="1" si="13"/>
        <v>8.8537314929777455E-3</v>
      </c>
      <c r="E101" s="56">
        <f t="shared" ca="1" si="13"/>
        <v>1.6844010357434991E-2</v>
      </c>
      <c r="F101" s="56">
        <f t="shared" ca="1" si="13"/>
        <v>1.4170426977149431E-2</v>
      </c>
      <c r="G101" s="57">
        <f t="shared" ca="1" si="13"/>
        <v>9.7751296457664338E-3</v>
      </c>
      <c r="H101" s="56">
        <f t="shared" ca="1" si="13"/>
        <v>0.21571698421012053</v>
      </c>
      <c r="I101" s="56">
        <f t="shared" ca="1" si="13"/>
        <v>-1.1742830346031186E-2</v>
      </c>
      <c r="J101" s="66">
        <f t="shared" ca="1" si="13"/>
        <v>-1.1466748720395992E-2</v>
      </c>
      <c r="K101" s="56">
        <f t="shared" ca="1" si="13"/>
        <v>1.437721084306598E-2</v>
      </c>
      <c r="L101" s="56" t="str">
        <f t="shared" ca="1" si="13"/>
        <v xml:space="preserve"> </v>
      </c>
      <c r="M101" s="66" t="str">
        <f t="shared" ca="1" si="13"/>
        <v xml:space="preserve"> </v>
      </c>
      <c r="N101" s="56">
        <f t="shared" ca="1" si="13"/>
        <v>1.802872312122239E-2</v>
      </c>
      <c r="O101" s="58">
        <f t="shared" ca="1" si="13"/>
        <v>-2.7956465637271721E-2</v>
      </c>
      <c r="P101" s="57">
        <f t="shared" ca="1" si="13"/>
        <v>-1.2002423247460481E-2</v>
      </c>
      <c r="Q101" s="56">
        <f t="shared" ca="1" si="13"/>
        <v>1.5509656955451367E-2</v>
      </c>
      <c r="R101" s="56">
        <f t="shared" ca="1" si="13"/>
        <v>-4.4801101708430435E-3</v>
      </c>
      <c r="S101" s="56" t="str">
        <f t="shared" ca="1" si="13"/>
        <v xml:space="preserve"> </v>
      </c>
      <c r="T101" s="56" t="str">
        <f t="shared" ca="1" si="13"/>
        <v xml:space="preserve"> </v>
      </c>
      <c r="U101" s="56">
        <f t="shared" ca="1" si="13"/>
        <v>3.6839083690715757E-2</v>
      </c>
      <c r="V101" s="56" t="str">
        <f t="shared" ca="1" si="13"/>
        <v xml:space="preserve"> </v>
      </c>
      <c r="W101" s="56" t="str">
        <f t="shared" ca="1" si="13"/>
        <v xml:space="preserve"> </v>
      </c>
      <c r="X101" s="56">
        <f t="shared" ca="1" si="13"/>
        <v>9.8413711688205563E-3</v>
      </c>
      <c r="Y101" s="58">
        <f t="shared" ca="1" si="14"/>
        <v>1.5850735692485074E-2</v>
      </c>
    </row>
    <row r="102" spans="1:25" s="33" customFormat="1" x14ac:dyDescent="0.2">
      <c r="A102" s="14">
        <v>40999</v>
      </c>
      <c r="B102" s="67">
        <f t="shared" ca="1" si="13"/>
        <v>8.0836828271637629E-3</v>
      </c>
      <c r="C102" s="67">
        <f t="shared" ca="1" si="13"/>
        <v>-4.6284470360136165E-4</v>
      </c>
      <c r="D102" s="59">
        <f t="shared" ca="1" si="13"/>
        <v>-1.4400809029625483E-3</v>
      </c>
      <c r="E102" s="59">
        <f t="shared" ca="1" si="13"/>
        <v>2.0426936667179652E-2</v>
      </c>
      <c r="F102" s="59">
        <f t="shared" ca="1" si="13"/>
        <v>7.3482848628216857E-3</v>
      </c>
      <c r="G102" s="60">
        <f t="shared" ca="1" si="13"/>
        <v>4.88468263432007E-3</v>
      </c>
      <c r="H102" s="59">
        <f t="shared" ca="1" si="13"/>
        <v>-0.11968048211703097</v>
      </c>
      <c r="I102" s="59">
        <f t="shared" ca="1" si="13"/>
        <v>-9.5588877187292587E-3</v>
      </c>
      <c r="J102" s="68">
        <f t="shared" ca="1" si="13"/>
        <v>-2.475132941547542E-2</v>
      </c>
      <c r="K102" s="59">
        <f t="shared" ca="1" si="13"/>
        <v>1.6474031129487976E-2</v>
      </c>
      <c r="L102" s="59" t="str">
        <f t="shared" ca="1" si="13"/>
        <v xml:space="preserve"> </v>
      </c>
      <c r="M102" s="68" t="str">
        <f t="shared" ca="1" si="13"/>
        <v xml:space="preserve"> </v>
      </c>
      <c r="N102" s="59">
        <f t="shared" ca="1" si="13"/>
        <v>1.9200046226778511E-2</v>
      </c>
      <c r="O102" s="61">
        <f t="shared" ca="1" si="13"/>
        <v>-5.3209848401692073E-2</v>
      </c>
      <c r="P102" s="60">
        <f t="shared" ca="1" si="13"/>
        <v>1.2441429831535178E-2</v>
      </c>
      <c r="Q102" s="59">
        <f t="shared" ca="1" si="13"/>
        <v>2.110690017953698E-2</v>
      </c>
      <c r="R102" s="59">
        <f t="shared" ca="1" si="13"/>
        <v>-2.2387901251981202E-3</v>
      </c>
      <c r="S102" s="59" t="str">
        <f t="shared" ca="1" si="13"/>
        <v xml:space="preserve"> </v>
      </c>
      <c r="T102" s="59" t="str">
        <f t="shared" ca="1" si="13"/>
        <v xml:space="preserve"> </v>
      </c>
      <c r="U102" s="59">
        <f t="shared" ca="1" si="13"/>
        <v>-5.0528549656874144E-3</v>
      </c>
      <c r="V102" s="59" t="str">
        <f t="shared" ca="1" si="13"/>
        <v xml:space="preserve"> </v>
      </c>
      <c r="W102" s="59" t="str">
        <f t="shared" ca="1" si="13"/>
        <v xml:space="preserve"> </v>
      </c>
      <c r="X102" s="59">
        <f t="shared" ca="1" si="13"/>
        <v>1.7160593365036059E-2</v>
      </c>
      <c r="Y102" s="61">
        <f t="shared" ca="1" si="14"/>
        <v>1.1202182469705502E-2</v>
      </c>
    </row>
    <row r="103" spans="1:25" s="33" customFormat="1" x14ac:dyDescent="0.2">
      <c r="A103" s="20">
        <v>41090</v>
      </c>
      <c r="B103" s="63">
        <f t="shared" ca="1" si="13"/>
        <v>-2.7232372880969802E-4</v>
      </c>
      <c r="C103" s="63">
        <f t="shared" ca="1" si="13"/>
        <v>-2.9287957634326345E-3</v>
      </c>
      <c r="D103" s="34">
        <f t="shared" ca="1" si="13"/>
        <v>-2.9658228518127938E-3</v>
      </c>
      <c r="E103" s="34">
        <f t="shared" ca="1" si="13"/>
        <v>3.4857235626626348E-3</v>
      </c>
      <c r="F103" s="34">
        <f t="shared" ca="1" si="13"/>
        <v>-2.635417227387804E-3</v>
      </c>
      <c r="G103" s="53">
        <f t="shared" ca="1" si="13"/>
        <v>-5.6779911430326901E-4</v>
      </c>
      <c r="H103" s="34">
        <f t="shared" ca="1" si="13"/>
        <v>1.6648951826248704E-2</v>
      </c>
      <c r="I103" s="34">
        <f t="shared" ca="1" si="13"/>
        <v>-2.2847669822984251E-2</v>
      </c>
      <c r="J103" s="64">
        <f t="shared" ca="1" si="13"/>
        <v>-6.5992899632305591E-4</v>
      </c>
      <c r="K103" s="34">
        <f t="shared" ca="1" si="13"/>
        <v>-9.4337005968422316E-3</v>
      </c>
      <c r="L103" s="34" t="str">
        <f t="shared" ca="1" si="13"/>
        <v xml:space="preserve"> </v>
      </c>
      <c r="M103" s="64" t="str">
        <f t="shared" ca="1" si="13"/>
        <v xml:space="preserve"> </v>
      </c>
      <c r="N103" s="34">
        <f t="shared" ca="1" si="13"/>
        <v>5.7994390591418199E-3</v>
      </c>
      <c r="O103" s="55">
        <f t="shared" ca="1" si="13"/>
        <v>-0.12176884612605876</v>
      </c>
      <c r="P103" s="53">
        <f t="shared" ca="1" si="13"/>
        <v>-1.9361108698100704E-2</v>
      </c>
      <c r="Q103" s="34">
        <f t="shared" ca="1" si="13"/>
        <v>-1.3657184812454926E-2</v>
      </c>
      <c r="R103" s="34">
        <f t="shared" ca="1" si="13"/>
        <v>-3.9963113638796233E-2</v>
      </c>
      <c r="S103" s="34" t="str">
        <f t="shared" ca="1" si="13"/>
        <v xml:space="preserve"> </v>
      </c>
      <c r="T103" s="34" t="str">
        <f t="shared" ca="1" si="13"/>
        <v xml:space="preserve"> </v>
      </c>
      <c r="U103" s="34">
        <f t="shared" ca="1" si="13"/>
        <v>1.1826687659657331E-2</v>
      </c>
      <c r="V103" s="34" t="str">
        <f t="shared" ca="1" si="13"/>
        <v xml:space="preserve"> </v>
      </c>
      <c r="W103" s="34" t="str">
        <f t="shared" ca="1" si="13"/>
        <v xml:space="preserve"> </v>
      </c>
      <c r="X103" s="34">
        <f t="shared" ca="1" si="13"/>
        <v>-1.0283384242546489E-2</v>
      </c>
      <c r="Y103" s="55">
        <f t="shared" ca="1" si="14"/>
        <v>-1.1005360488113847E-2</v>
      </c>
    </row>
    <row r="104" spans="1:25" s="33" customFormat="1" x14ac:dyDescent="0.2">
      <c r="A104" s="20">
        <v>41182</v>
      </c>
      <c r="B104" s="63">
        <f t="shared" ca="1" si="13"/>
        <v>-3.309509455476034E-3</v>
      </c>
      <c r="C104" s="63">
        <f t="shared" ca="1" si="13"/>
        <v>-1.2982010942972688E-2</v>
      </c>
      <c r="D104" s="34">
        <f t="shared" ca="1" si="13"/>
        <v>-1.3514187833272739E-2</v>
      </c>
      <c r="E104" s="34">
        <f t="shared" ca="1" si="13"/>
        <v>1.0286478571621682E-2</v>
      </c>
      <c r="F104" s="34">
        <f t="shared" ca="1" si="13"/>
        <v>-8.7667846986128062E-3</v>
      </c>
      <c r="G104" s="53">
        <f t="shared" ca="1" si="13"/>
        <v>-7.8718331082628934E-3</v>
      </c>
      <c r="H104" s="34">
        <f t="shared" ca="1" si="13"/>
        <v>6.6260673665498704E-2</v>
      </c>
      <c r="I104" s="34">
        <f t="shared" ca="1" si="13"/>
        <v>-2.7895744854627758E-2</v>
      </c>
      <c r="J104" s="64">
        <f t="shared" ca="1" si="13"/>
        <v>-4.0412722411991675E-2</v>
      </c>
      <c r="K104" s="34">
        <f t="shared" ca="1" si="13"/>
        <v>-3.3316105153482489E-3</v>
      </c>
      <c r="L104" s="34" t="str">
        <f t="shared" ca="1" si="13"/>
        <v xml:space="preserve"> </v>
      </c>
      <c r="M104" s="64" t="str">
        <f t="shared" ca="1" si="13"/>
        <v xml:space="preserve"> </v>
      </c>
      <c r="N104" s="34">
        <f t="shared" ca="1" si="13"/>
        <v>8.9445927775058109E-3</v>
      </c>
      <c r="O104" s="55">
        <f t="shared" ca="1" si="13"/>
        <v>-5.0720349526869213E-2</v>
      </c>
      <c r="P104" s="53">
        <f t="shared" ca="1" si="13"/>
        <v>-1.083133285972393E-2</v>
      </c>
      <c r="Q104" s="34">
        <f t="shared" ca="1" si="13"/>
        <v>5.540836937425464E-4</v>
      </c>
      <c r="R104" s="34">
        <f t="shared" ca="1" si="13"/>
        <v>-8.3846531151628989E-3</v>
      </c>
      <c r="S104" s="34" t="str">
        <f t="shared" ca="1" si="13"/>
        <v xml:space="preserve"> </v>
      </c>
      <c r="T104" s="34" t="str">
        <f t="shared" ca="1" si="13"/>
        <v xml:space="preserve"> </v>
      </c>
      <c r="U104" s="34">
        <f t="shared" ca="1" si="13"/>
        <v>5.4492737017832749E-3</v>
      </c>
      <c r="V104" s="34" t="str">
        <f t="shared" ca="1" si="13"/>
        <v xml:space="preserve"> </v>
      </c>
      <c r="W104" s="34" t="str">
        <f t="shared" ca="1" si="13"/>
        <v xml:space="preserve"> </v>
      </c>
      <c r="X104" s="34">
        <f t="shared" ca="1" si="13"/>
        <v>-2.0427896327424033E-4</v>
      </c>
      <c r="Y104" s="55">
        <f t="shared" ca="1" si="14"/>
        <v>1.3118577921434449E-2</v>
      </c>
    </row>
    <row r="105" spans="1:25" s="33" customFormat="1" ht="12" thickBot="1" x14ac:dyDescent="0.25">
      <c r="A105" s="26">
        <v>41274</v>
      </c>
      <c r="B105" s="65">
        <f t="shared" ca="1" si="13"/>
        <v>3.0869175580898744E-3</v>
      </c>
      <c r="C105" s="65">
        <f t="shared" ca="1" si="13"/>
        <v>5.0525105767196266E-4</v>
      </c>
      <c r="D105" s="56">
        <f t="shared" ca="1" si="13"/>
        <v>1.3936052294485357E-3</v>
      </c>
      <c r="E105" s="56">
        <f t="shared" ca="1" si="13"/>
        <v>6.6322146562569628E-3</v>
      </c>
      <c r="F105" s="56">
        <f t="shared" ca="1" si="13"/>
        <v>-6.4974570052221958E-3</v>
      </c>
      <c r="G105" s="57">
        <f t="shared" ca="1" si="13"/>
        <v>6.5311501088327617E-4</v>
      </c>
      <c r="H105" s="56">
        <f t="shared" ca="1" si="13"/>
        <v>-1.8895033554618967E-3</v>
      </c>
      <c r="I105" s="56">
        <f t="shared" ca="1" si="13"/>
        <v>-9.42472624078039E-3</v>
      </c>
      <c r="J105" s="66">
        <f t="shared" ca="1" si="13"/>
        <v>-8.1743614909147722E-3</v>
      </c>
      <c r="K105" s="56">
        <f t="shared" ca="1" si="13"/>
        <v>-9.4018313219370597E-3</v>
      </c>
      <c r="L105" s="56" t="str">
        <f t="shared" ca="1" si="13"/>
        <v xml:space="preserve"> </v>
      </c>
      <c r="M105" s="66" t="str">
        <f t="shared" ca="1" si="13"/>
        <v xml:space="preserve"> </v>
      </c>
      <c r="N105" s="56">
        <f t="shared" ca="1" si="13"/>
        <v>6.9675166541964817E-3</v>
      </c>
      <c r="O105" s="58">
        <f t="shared" ca="1" si="13"/>
        <v>-2.1332010593253958E-2</v>
      </c>
      <c r="P105" s="57">
        <f t="shared" ca="1" si="13"/>
        <v>2.7911648003775547E-3</v>
      </c>
      <c r="Q105" s="56">
        <f t="shared" ca="1" si="13"/>
        <v>1.1444695029676488E-3</v>
      </c>
      <c r="R105" s="56">
        <f t="shared" ca="1" si="13"/>
        <v>-1.4637013846205749E-2</v>
      </c>
      <c r="S105" s="56" t="str">
        <f t="shared" ca="1" si="13"/>
        <v xml:space="preserve"> </v>
      </c>
      <c r="T105" s="56" t="str">
        <f t="shared" ca="1" si="13"/>
        <v xml:space="preserve"> </v>
      </c>
      <c r="U105" s="56">
        <f t="shared" ca="1" si="13"/>
        <v>2.0998184557690092E-3</v>
      </c>
      <c r="V105" s="56" t="str">
        <f t="shared" ca="1" si="13"/>
        <v xml:space="preserve"> </v>
      </c>
      <c r="W105" s="56" t="str">
        <f t="shared" ca="1" si="13"/>
        <v xml:space="preserve"> </v>
      </c>
      <c r="X105" s="56">
        <f t="shared" ca="1" si="13"/>
        <v>-1.1685028770740957E-2</v>
      </c>
      <c r="Y105" s="58">
        <f t="shared" ca="1" si="14"/>
        <v>-5.6896412353127923E-3</v>
      </c>
    </row>
    <row r="106" spans="1:25" s="33" customFormat="1" x14ac:dyDescent="0.2">
      <c r="A106" s="14">
        <v>41364</v>
      </c>
      <c r="B106" s="67">
        <f t="shared" ca="1" si="13"/>
        <v>-1.2158235659667227E-2</v>
      </c>
      <c r="C106" s="67">
        <f t="shared" ca="1" si="13"/>
        <v>-2.3558566904430034E-2</v>
      </c>
      <c r="D106" s="59">
        <f t="shared" ca="1" si="13"/>
        <v>-2.4959152283719588E-2</v>
      </c>
      <c r="E106" s="59">
        <f t="shared" ca="1" si="13"/>
        <v>3.4020839661978997E-3</v>
      </c>
      <c r="F106" s="59">
        <f t="shared" ca="1" si="13"/>
        <v>-1.243035737465914E-2</v>
      </c>
      <c r="G106" s="60">
        <f t="shared" ca="1" si="13"/>
        <v>-1.904939133019401E-2</v>
      </c>
      <c r="H106" s="59">
        <f t="shared" ca="1" si="13"/>
        <v>-2.9664282825259125E-4</v>
      </c>
      <c r="I106" s="59">
        <f t="shared" ca="1" si="13"/>
        <v>-5.6545885887123615E-2</v>
      </c>
      <c r="J106" s="68">
        <f t="shared" ca="1" si="13"/>
        <v>-4.5967542117988036E-2</v>
      </c>
      <c r="K106" s="59">
        <f t="shared" ca="1" si="13"/>
        <v>-2.0880985099287819E-2</v>
      </c>
      <c r="L106" s="59" t="str">
        <f t="shared" ca="1" si="13"/>
        <v xml:space="preserve"> </v>
      </c>
      <c r="M106" s="68" t="str">
        <f t="shared" ca="1" si="13"/>
        <v xml:space="preserve"> </v>
      </c>
      <c r="N106" s="59">
        <f t="shared" ca="1" si="13"/>
        <v>2.6487644961858958E-3</v>
      </c>
      <c r="O106" s="61">
        <f t="shared" ca="1" si="13"/>
        <v>-9.2949670763461612E-2</v>
      </c>
      <c r="P106" s="60">
        <f t="shared" ca="1" si="13"/>
        <v>-0.96519673315034371</v>
      </c>
      <c r="Q106" s="59">
        <f t="shared" ca="1" si="13"/>
        <v>-1.208313078618739E-2</v>
      </c>
      <c r="R106" s="59">
        <f t="shared" ca="1" si="13"/>
        <v>-2.050104389833407E-2</v>
      </c>
      <c r="S106" s="59" t="str">
        <f t="shared" ca="1" si="13"/>
        <v xml:space="preserve"> </v>
      </c>
      <c r="T106" s="59" t="str">
        <f t="shared" ca="1" si="13"/>
        <v xml:space="preserve"> </v>
      </c>
      <c r="U106" s="59">
        <f t="shared" ca="1" si="13"/>
        <v>-1.7267960524189219E-2</v>
      </c>
      <c r="V106" s="59" t="str">
        <f t="shared" ca="1" si="13"/>
        <v xml:space="preserve"> </v>
      </c>
      <c r="W106" s="59" t="str">
        <f t="shared" ca="1" si="13"/>
        <v xml:space="preserve"> </v>
      </c>
      <c r="X106" s="59">
        <f t="shared" ca="1" si="13"/>
        <v>-0.99992187547815048</v>
      </c>
      <c r="Y106" s="61">
        <f t="shared" ca="1" si="14"/>
        <v>2.8999018210772221E-2</v>
      </c>
    </row>
    <row r="107" spans="1:25" s="33" customFormat="1" x14ac:dyDescent="0.2">
      <c r="A107" s="20">
        <v>41455</v>
      </c>
      <c r="B107" s="63">
        <f t="shared" ca="1" si="13"/>
        <v>-4.7162082941040184E-3</v>
      </c>
      <c r="C107" s="63">
        <f t="shared" ca="1" si="13"/>
        <v>-7.1845748478986948E-3</v>
      </c>
      <c r="D107" s="34">
        <f t="shared" ca="1" si="13"/>
        <v>-6.7206500271530523E-3</v>
      </c>
      <c r="E107" s="34">
        <f t="shared" ca="1" si="13"/>
        <v>-1.4376576453857259E-3</v>
      </c>
      <c r="F107" s="34">
        <f t="shared" ca="1" si="13"/>
        <v>-1.0823879336452791E-2</v>
      </c>
      <c r="G107" s="53">
        <f t="shared" ca="1" si="13"/>
        <v>-1.9801878301407561E-3</v>
      </c>
      <c r="H107" s="34">
        <f t="shared" ca="1" si="13"/>
        <v>-5.0008413349279857E-2</v>
      </c>
      <c r="I107" s="34">
        <f t="shared" ca="1" si="13"/>
        <v>-1.8698800228957757E-2</v>
      </c>
      <c r="J107" s="64">
        <f t="shared" ca="1" si="13"/>
        <v>-2.5597505766521311E-2</v>
      </c>
      <c r="K107" s="34">
        <f t="shared" ca="1" si="13"/>
        <v>1.9818924308456776E-3</v>
      </c>
      <c r="L107" s="34" t="str">
        <f t="shared" ca="1" si="13"/>
        <v xml:space="preserve"> </v>
      </c>
      <c r="M107" s="64" t="str">
        <f t="shared" ca="1" si="13"/>
        <v xml:space="preserve"> </v>
      </c>
      <c r="N107" s="34">
        <f t="shared" ca="1" si="13"/>
        <v>7.8066406935572985E-4</v>
      </c>
      <c r="O107" s="55">
        <f t="shared" ca="1" si="13"/>
        <v>-0.10700067842281713</v>
      </c>
      <c r="P107" s="53">
        <f t="shared" ca="1" si="13"/>
        <v>-0.27771434716907062</v>
      </c>
      <c r="Q107" s="34">
        <f t="shared" ca="1" si="13"/>
        <v>3.5496883051162609E-3</v>
      </c>
      <c r="R107" s="34">
        <f t="shared" ca="1" si="13"/>
        <v>-1.4262417119811577E-2</v>
      </c>
      <c r="S107" s="34" t="str">
        <f t="shared" ca="1" si="13"/>
        <v xml:space="preserve"> </v>
      </c>
      <c r="T107" s="34">
        <f t="shared" ca="1" si="13"/>
        <v>2.0697885833740548E-2</v>
      </c>
      <c r="U107" s="34">
        <f t="shared" ca="1" si="13"/>
        <v>-9.7219017907024252E-3</v>
      </c>
      <c r="V107" s="34" t="str">
        <f t="shared" ca="1" si="13"/>
        <v xml:space="preserve"> </v>
      </c>
      <c r="W107" s="34">
        <f t="shared" ca="1" si="13"/>
        <v>8.405955355117456E-6</v>
      </c>
      <c r="X107" s="34">
        <f t="shared" ca="1" si="13"/>
        <v>-0.31324548793611595</v>
      </c>
      <c r="Y107" s="55">
        <f t="shared" ca="1" si="14"/>
        <v>2.67491453860913E-2</v>
      </c>
    </row>
    <row r="108" spans="1:25" s="33" customFormat="1" x14ac:dyDescent="0.2">
      <c r="A108" s="20">
        <v>41547</v>
      </c>
      <c r="B108" s="63">
        <f t="shared" ca="1" si="13"/>
        <v>-2.2178773420166165E-3</v>
      </c>
      <c r="C108" s="63">
        <f t="shared" ca="1" si="13"/>
        <v>-6.6672946661144872E-3</v>
      </c>
      <c r="D108" s="34">
        <f t="shared" ca="1" si="13"/>
        <v>-6.2668344147448485E-3</v>
      </c>
      <c r="E108" s="34">
        <f t="shared" ca="1" si="13"/>
        <v>3.6579458311725155E-3</v>
      </c>
      <c r="F108" s="34">
        <f t="shared" ca="1" si="13"/>
        <v>-9.8217761542870319E-3</v>
      </c>
      <c r="G108" s="53">
        <f t="shared" ca="1" si="13"/>
        <v>-3.751549760438011E-3</v>
      </c>
      <c r="H108" s="34">
        <f t="shared" ca="1" si="13"/>
        <v>5.7970830334253209E-2</v>
      </c>
      <c r="I108" s="34">
        <f t="shared" ca="1" si="13"/>
        <v>-2.17721731319237E-2</v>
      </c>
      <c r="J108" s="64">
        <f t="shared" ca="1" si="13"/>
        <v>-3.9894698756328117E-2</v>
      </c>
      <c r="K108" s="34">
        <f t="shared" ca="1" si="13"/>
        <v>-1.107774573509146E-2</v>
      </c>
      <c r="L108" s="34" t="str">
        <f t="shared" ca="1" si="13"/>
        <v xml:space="preserve"> </v>
      </c>
      <c r="M108" s="64" t="str">
        <f t="shared" ca="1" si="13"/>
        <v xml:space="preserve"> </v>
      </c>
      <c r="N108" s="34">
        <f t="shared" ca="1" si="13"/>
        <v>2.5719199157703265E-3</v>
      </c>
      <c r="O108" s="55">
        <f t="shared" ca="1" si="13"/>
        <v>-0.12672109408745735</v>
      </c>
      <c r="P108" s="53">
        <f t="shared" ca="1" si="13"/>
        <v>-0.52725598403956142</v>
      </c>
      <c r="Q108" s="34">
        <f t="shared" ca="1" si="13"/>
        <v>9.0972470267829397E-3</v>
      </c>
      <c r="R108" s="34">
        <f t="shared" ca="1" si="13"/>
        <v>-1.7529636112263769E-2</v>
      </c>
      <c r="S108" s="34" t="str">
        <f t="shared" ca="1" si="13"/>
        <v xml:space="preserve"> </v>
      </c>
      <c r="T108" s="34">
        <f t="shared" ca="1" si="13"/>
        <v>8.9887861187607498E-3</v>
      </c>
      <c r="U108" s="34">
        <f t="shared" ca="1" si="13"/>
        <v>-1.5855669134730022E-3</v>
      </c>
      <c r="V108" s="34" t="str">
        <f t="shared" ca="1" si="13"/>
        <v xml:space="preserve"> </v>
      </c>
      <c r="W108" s="34">
        <f t="shared" ca="1" si="13"/>
        <v>-9.7290927734366983E-3</v>
      </c>
      <c r="X108" s="34">
        <f t="shared" ca="1" si="13"/>
        <v>-0.4533059014190336</v>
      </c>
      <c r="Y108" s="55">
        <f t="shared" ca="1" si="14"/>
        <v>4.9292086205861008E-3</v>
      </c>
    </row>
    <row r="109" spans="1:25" s="33" customFormat="1" ht="12" thickBot="1" x14ac:dyDescent="0.25">
      <c r="A109" s="26">
        <v>41639</v>
      </c>
      <c r="B109" s="65">
        <f t="shared" ca="1" si="13"/>
        <v>-8.1987078045611117E-3</v>
      </c>
      <c r="C109" s="65">
        <f t="shared" ca="1" si="13"/>
        <v>-1.3873023806239448E-2</v>
      </c>
      <c r="D109" s="56">
        <f t="shared" ca="1" si="13"/>
        <v>-1.3825220671364713E-2</v>
      </c>
      <c r="E109" s="56">
        <f t="shared" ca="1" si="13"/>
        <v>-7.8239393115497879E-4</v>
      </c>
      <c r="F109" s="56">
        <f t="shared" ca="1" si="13"/>
        <v>-1.425092769333991E-2</v>
      </c>
      <c r="G109" s="57">
        <f t="shared" ca="1" si="13"/>
        <v>-1.1202800700484183E-2</v>
      </c>
      <c r="H109" s="56">
        <f t="shared" ca="1" si="13"/>
        <v>2.9952562211214673E-2</v>
      </c>
      <c r="I109" s="56">
        <f t="shared" ca="1" si="13"/>
        <v>-3.683504571302898E-2</v>
      </c>
      <c r="J109" s="66">
        <f t="shared" ca="1" si="13"/>
        <v>-3.4385640053296473E-2</v>
      </c>
      <c r="K109" s="56">
        <f t="shared" ca="1" si="13"/>
        <v>-1.9740269249882592E-2</v>
      </c>
      <c r="L109" s="56" t="str">
        <f t="shared" ca="1" si="13"/>
        <v xml:space="preserve"> </v>
      </c>
      <c r="M109" s="66" t="str">
        <f t="shared" ca="1" si="13"/>
        <v xml:space="preserve"> </v>
      </c>
      <c r="N109" s="56">
        <f t="shared" ca="1" si="13"/>
        <v>-6.0049927545624548E-4</v>
      </c>
      <c r="O109" s="58">
        <f t="shared" ca="1" si="13"/>
        <v>-7.6315754234525968E-2</v>
      </c>
      <c r="P109" s="57">
        <f t="shared" ca="1" si="13"/>
        <v>-0.18813838081188761</v>
      </c>
      <c r="Q109" s="56">
        <f t="shared" ca="1" si="13"/>
        <v>-8.988119350407997E-3</v>
      </c>
      <c r="R109" s="56">
        <f t="shared" ca="1" si="13"/>
        <v>-1.4800785424342155E-2</v>
      </c>
      <c r="S109" s="56" t="str">
        <f t="shared" ca="1" si="13"/>
        <v xml:space="preserve"> </v>
      </c>
      <c r="T109" s="56">
        <f t="shared" ca="1" si="13"/>
        <v>-1.4778507938415841E-2</v>
      </c>
      <c r="U109" s="56">
        <f t="shared" ca="1" si="13"/>
        <v>-1.597463851981562E-2</v>
      </c>
      <c r="V109" s="56" t="str">
        <f t="shared" ca="1" si="13"/>
        <v xml:space="preserve"> </v>
      </c>
      <c r="W109" s="56">
        <f t="shared" ca="1" si="13"/>
        <v>-1.8634680086758837E-2</v>
      </c>
      <c r="X109" s="56">
        <f t="shared" ca="1" si="13"/>
        <v>2.468537743334398E-2</v>
      </c>
      <c r="Y109" s="58">
        <f t="shared" ca="1" si="14"/>
        <v>-5.4330145910405081E-3</v>
      </c>
    </row>
    <row r="110" spans="1:25" s="33" customFormat="1" x14ac:dyDescent="0.2">
      <c r="A110" s="14">
        <v>41729</v>
      </c>
      <c r="B110" s="67">
        <f t="shared" ca="1" si="13"/>
        <v>-2.0812379539401071E-3</v>
      </c>
      <c r="C110" s="67">
        <f t="shared" ca="1" si="13"/>
        <v>-4.1048622533330636E-3</v>
      </c>
      <c r="D110" s="59">
        <f t="shared" ca="1" si="13"/>
        <v>-3.6851652104533672E-3</v>
      </c>
      <c r="E110" s="59">
        <f t="shared" ca="1" si="13"/>
        <v>5.2898275709511999E-4</v>
      </c>
      <c r="F110" s="59">
        <f t="shared" ca="1" si="13"/>
        <v>-7.4241767663293379E-3</v>
      </c>
      <c r="G110" s="60">
        <f t="shared" ca="1" si="13"/>
        <v>4.1329272692467445E-3</v>
      </c>
      <c r="H110" s="59">
        <f t="shared" ca="1" si="13"/>
        <v>-0.15948269871302567</v>
      </c>
      <c r="I110" s="59">
        <f t="shared" ca="1" si="13"/>
        <v>-2.5172414781207464E-2</v>
      </c>
      <c r="J110" s="68">
        <f t="shared" ca="1" si="13"/>
        <v>-2.2175017732533497E-2</v>
      </c>
      <c r="K110" s="59">
        <f t="shared" ca="1" si="13"/>
        <v>-6.8942564023625197E-3</v>
      </c>
      <c r="L110" s="59" t="str">
        <f t="shared" ca="1" si="13"/>
        <v xml:space="preserve"> </v>
      </c>
      <c r="M110" s="68" t="str">
        <f t="shared" ca="1" si="13"/>
        <v xml:space="preserve"> </v>
      </c>
      <c r="N110" s="59">
        <f t="shared" ca="1" si="13"/>
        <v>3.1272130095505446E-4</v>
      </c>
      <c r="O110" s="61">
        <f t="shared" ca="1" si="13"/>
        <v>-0.25429157022568349</v>
      </c>
      <c r="P110" s="60">
        <f t="shared" ca="1" si="13"/>
        <v>-1.6520725012395876E-2</v>
      </c>
      <c r="Q110" s="59">
        <f t="shared" ca="1" si="13"/>
        <v>4.0215232167710724E-3</v>
      </c>
      <c r="R110" s="59">
        <f t="shared" ca="1" si="13"/>
        <v>-1.2779696977280208E-2</v>
      </c>
      <c r="S110" s="59" t="str">
        <f t="shared" ca="1" si="13"/>
        <v xml:space="preserve"> </v>
      </c>
      <c r="T110" s="59">
        <f t="shared" ca="1" si="13"/>
        <v>8.282148313871307E-3</v>
      </c>
      <c r="U110" s="59">
        <f t="shared" ca="1" si="13"/>
        <v>-0.13763751089196341</v>
      </c>
      <c r="V110" s="59" t="str">
        <f t="shared" ca="1" si="13"/>
        <v xml:space="preserve"> </v>
      </c>
      <c r="W110" s="59">
        <f t="shared" ca="1" si="13"/>
        <v>-8.1100520146734079E-3</v>
      </c>
      <c r="X110" s="59">
        <f t="shared" ca="1" si="13"/>
        <v>2.1436202953416972E-2</v>
      </c>
      <c r="Y110" s="61">
        <f t="shared" ca="1" si="14"/>
        <v>2.0317455694414122E-3</v>
      </c>
    </row>
    <row r="111" spans="1:25" s="33" customFormat="1" x14ac:dyDescent="0.2">
      <c r="A111" s="20">
        <v>41820</v>
      </c>
      <c r="B111" s="63">
        <f t="shared" ca="1" si="13"/>
        <v>-2.8197206544917641E-3</v>
      </c>
      <c r="C111" s="63">
        <f t="shared" ca="1" si="13"/>
        <v>-7.5774481898716051E-3</v>
      </c>
      <c r="D111" s="34">
        <f t="shared" ref="D111:X121" ca="1" si="15">IF(AND(D46&gt;=0, (D45)&gt;0),D46/D45-1," ")</f>
        <v>-8.1795089554165257E-3</v>
      </c>
      <c r="E111" s="34">
        <f t="shared" ca="1" si="15"/>
        <v>3.2887269264874064E-3</v>
      </c>
      <c r="F111" s="34">
        <f t="shared" ca="1" si="15"/>
        <v>-2.7979123090213776E-3</v>
      </c>
      <c r="G111" s="53">
        <f t="shared" ca="1" si="15"/>
        <v>-4.2248772801417589E-3</v>
      </c>
      <c r="H111" s="34">
        <f t="shared" ca="1" si="15"/>
        <v>-4.8804866390261825E-3</v>
      </c>
      <c r="I111" s="34">
        <f t="shared" ca="1" si="15"/>
        <v>-1.8175037204688826E-2</v>
      </c>
      <c r="J111" s="64">
        <f t="shared" ca="1" si="15"/>
        <v>-3.3106726024619171E-2</v>
      </c>
      <c r="K111" s="34">
        <f t="shared" ca="1" si="15"/>
        <v>-1.4322970162786719E-3</v>
      </c>
      <c r="L111" s="34" t="str">
        <f t="shared" ca="1" si="15"/>
        <v xml:space="preserve"> </v>
      </c>
      <c r="M111" s="64" t="str">
        <f t="shared" ca="1" si="15"/>
        <v xml:space="preserve"> </v>
      </c>
      <c r="N111" s="34">
        <f t="shared" ca="1" si="15"/>
        <v>4.5941904079500606E-3</v>
      </c>
      <c r="O111" s="55">
        <f t="shared" ca="1" si="15"/>
        <v>-0.2900012372868066</v>
      </c>
      <c r="P111" s="53">
        <f t="shared" ca="1" si="15"/>
        <v>0.49817432165908304</v>
      </c>
      <c r="Q111" s="34">
        <f t="shared" ca="1" si="15"/>
        <v>2.9090888947600479E-3</v>
      </c>
      <c r="R111" s="34">
        <f t="shared" ca="1" si="15"/>
        <v>-1.4672704247631896E-2</v>
      </c>
      <c r="S111" s="34" t="str">
        <f t="shared" ca="1" si="15"/>
        <v xml:space="preserve"> </v>
      </c>
      <c r="T111" s="34">
        <f t="shared" ca="1" si="15"/>
        <v>-8.4216901018304702E-3</v>
      </c>
      <c r="U111" s="34">
        <f t="shared" ca="1" si="15"/>
        <v>-1.2476193307325079E-2</v>
      </c>
      <c r="V111" s="34" t="str">
        <f t="shared" ca="1" si="15"/>
        <v xml:space="preserve"> </v>
      </c>
      <c r="W111" s="34">
        <f t="shared" ca="1" si="15"/>
        <v>-3.9466075255896182E-3</v>
      </c>
      <c r="X111" s="34">
        <f t="shared" ca="1" si="15"/>
        <v>-0.40425373964606925</v>
      </c>
      <c r="Y111" s="55">
        <f t="shared" ca="1" si="14"/>
        <v>-4.1882869143059498E-3</v>
      </c>
    </row>
    <row r="112" spans="1:25" s="33" customFormat="1" x14ac:dyDescent="0.2">
      <c r="A112" s="20">
        <v>41912</v>
      </c>
      <c r="B112" s="63">
        <f t="shared" ref="B112:C121" ca="1" si="16">IF(AND(B47&gt;=0, (B46)&gt;0),B47/B46-1," ")</f>
        <v>-2.1888633383511102E-3</v>
      </c>
      <c r="C112" s="63">
        <f t="shared" ca="1" si="16"/>
        <v>-3.0176097595100426E-3</v>
      </c>
      <c r="D112" s="34">
        <f t="shared" ca="1" si="15"/>
        <v>-3.2835639255467397E-3</v>
      </c>
      <c r="E112" s="34">
        <f t="shared" ca="1" si="15"/>
        <v>-1.1363596119023933E-3</v>
      </c>
      <c r="F112" s="34">
        <f t="shared" ca="1" si="15"/>
        <v>-9.1769292573917749E-4</v>
      </c>
      <c r="G112" s="53">
        <f t="shared" ca="1" si="15"/>
        <v>9.9033810276871748E-5</v>
      </c>
      <c r="H112" s="34">
        <f t="shared" ca="1" si="15"/>
        <v>-2.1712927909440349E-2</v>
      </c>
      <c r="I112" s="34">
        <f t="shared" ca="1" si="15"/>
        <v>-2.2052703545123564E-2</v>
      </c>
      <c r="J112" s="64">
        <f t="shared" ca="1" si="15"/>
        <v>-1.7699310014342218E-2</v>
      </c>
      <c r="K112" s="34">
        <f t="shared" ca="1" si="15"/>
        <v>-2.686704374259552E-4</v>
      </c>
      <c r="L112" s="34" t="str">
        <f t="shared" ca="1" si="15"/>
        <v xml:space="preserve"> </v>
      </c>
      <c r="M112" s="64" t="str">
        <f t="shared" ca="1" si="15"/>
        <v xml:space="preserve"> </v>
      </c>
      <c r="N112" s="34">
        <f t="shared" ca="1" si="15"/>
        <v>-1.4460021703509573E-3</v>
      </c>
      <c r="O112" s="55">
        <f t="shared" ca="1" si="15"/>
        <v>-0.39849999321935947</v>
      </c>
      <c r="P112" s="53">
        <f t="shared" ca="1" si="15"/>
        <v>-0.19544542902177808</v>
      </c>
      <c r="Q112" s="34">
        <f t="shared" ca="1" si="15"/>
        <v>3.8342885649780278E-3</v>
      </c>
      <c r="R112" s="34">
        <f t="shared" ca="1" si="15"/>
        <v>-1.3846275828900301E-2</v>
      </c>
      <c r="S112" s="34" t="str">
        <f t="shared" ca="1" si="15"/>
        <v xml:space="preserve"> </v>
      </c>
      <c r="T112" s="34">
        <f t="shared" ca="1" si="15"/>
        <v>9.2912456352212125E-3</v>
      </c>
      <c r="U112" s="34">
        <f t="shared" ca="1" si="15"/>
        <v>-5.2070125000950318E-3</v>
      </c>
      <c r="V112" s="34" t="str">
        <f t="shared" ca="1" si="15"/>
        <v xml:space="preserve"> </v>
      </c>
      <c r="W112" s="34">
        <f t="shared" ca="1" si="15"/>
        <v>7.9863740198016231E-4</v>
      </c>
      <c r="X112" s="34">
        <f t="shared" ca="1" si="15"/>
        <v>-6.608561329734719E-2</v>
      </c>
      <c r="Y112" s="55">
        <f t="shared" ca="1" si="14"/>
        <v>5.8466229994800223E-3</v>
      </c>
    </row>
    <row r="113" spans="1:25" s="33" customFormat="1" ht="12" thickBot="1" x14ac:dyDescent="0.25">
      <c r="A113" s="20">
        <v>42004</v>
      </c>
      <c r="B113" s="63">
        <f t="shared" ca="1" si="16"/>
        <v>-5.9891862963471487E-3</v>
      </c>
      <c r="C113" s="63">
        <f t="shared" ca="1" si="16"/>
        <v>-8.1563792308981808E-3</v>
      </c>
      <c r="D113" s="34">
        <f t="shared" ca="1" si="15"/>
        <v>-8.7312657522732318E-3</v>
      </c>
      <c r="E113" s="34">
        <f t="shared" ca="1" si="15"/>
        <v>-3.242046027322032E-3</v>
      </c>
      <c r="F113" s="34">
        <f t="shared" ca="1" si="15"/>
        <v>-3.6279480131027331E-3</v>
      </c>
      <c r="G113" s="53">
        <f t="shared" ca="1" si="15"/>
        <v>-4.4695392638840481E-3</v>
      </c>
      <c r="H113" s="34">
        <f t="shared" ca="1" si="15"/>
        <v>-1.0626530005311774E-2</v>
      </c>
      <c r="I113" s="34">
        <f t="shared" ca="1" si="15"/>
        <v>-2.4097246335551215E-2</v>
      </c>
      <c r="J113" s="64">
        <f t="shared" ca="1" si="15"/>
        <v>-2.9550141201389435E-2</v>
      </c>
      <c r="K113" s="34">
        <f t="shared" ca="1" si="15"/>
        <v>-7.3657785367268191E-3</v>
      </c>
      <c r="L113" s="34" t="str">
        <f t="shared" ca="1" si="15"/>
        <v xml:space="preserve"> </v>
      </c>
      <c r="M113" s="64" t="str">
        <f t="shared" ca="1" si="15"/>
        <v xml:space="preserve"> </v>
      </c>
      <c r="N113" s="34">
        <f t="shared" ca="1" si="15"/>
        <v>-3.1518989477453685E-3</v>
      </c>
      <c r="O113" s="55">
        <f t="shared" ca="1" si="15"/>
        <v>-0.47704131300241226</v>
      </c>
      <c r="P113" s="53">
        <f t="shared" ca="1" si="15"/>
        <v>6.7695923229729393E-2</v>
      </c>
      <c r="Q113" s="34">
        <f t="shared" ca="1" si="15"/>
        <v>-1.1707528750709573E-3</v>
      </c>
      <c r="R113" s="34">
        <f t="shared" ca="1" si="15"/>
        <v>-1.2780597688647255E-2</v>
      </c>
      <c r="S113" s="34" t="str">
        <f t="shared" ca="1" si="15"/>
        <v xml:space="preserve"> </v>
      </c>
      <c r="T113" s="34">
        <f t="shared" ca="1" si="15"/>
        <v>-1.0870422384674727E-2</v>
      </c>
      <c r="U113" s="34">
        <f t="shared" ca="1" si="15"/>
        <v>-2.7921245581956633E-3</v>
      </c>
      <c r="V113" s="34" t="str">
        <f t="shared" ca="1" si="15"/>
        <v xml:space="preserve"> </v>
      </c>
      <c r="W113" s="34">
        <f t="shared" ca="1" si="15"/>
        <v>-4.3026174633881142E-3</v>
      </c>
      <c r="X113" s="34">
        <f t="shared" ca="1" si="15"/>
        <v>0.52664899544286503</v>
      </c>
      <c r="Y113" s="55">
        <f t="shared" ca="1" si="14"/>
        <v>2.926998467134978E-2</v>
      </c>
    </row>
    <row r="114" spans="1:25" s="33" customFormat="1" x14ac:dyDescent="0.2">
      <c r="A114" s="14">
        <v>42094</v>
      </c>
      <c r="B114" s="67">
        <f t="shared" ca="1" si="16"/>
        <v>-4.6368802090125394E-3</v>
      </c>
      <c r="C114" s="67">
        <f t="shared" ca="1" si="16"/>
        <v>-7.6324802620294507E-3</v>
      </c>
      <c r="D114" s="59">
        <f t="shared" ca="1" si="15"/>
        <v>-8.2665588012668101E-3</v>
      </c>
      <c r="E114" s="59">
        <f t="shared" ca="1" si="15"/>
        <v>-8.5837014759715391E-4</v>
      </c>
      <c r="F114" s="59">
        <f t="shared" ca="1" si="15"/>
        <v>-2.6633706732970275E-3</v>
      </c>
      <c r="G114" s="60">
        <f t="shared" ca="1" si="15"/>
        <v>-5.9668707703400825E-3</v>
      </c>
      <c r="H114" s="59">
        <f t="shared" ca="1" si="15"/>
        <v>2.1259774040959911E-2</v>
      </c>
      <c r="I114" s="59">
        <f t="shared" ca="1" si="15"/>
        <v>-2.8406222789032043E-2</v>
      </c>
      <c r="J114" s="68">
        <f t="shared" ca="1" si="15"/>
        <v>-2.2412621507869379E-2</v>
      </c>
      <c r="K114" s="59">
        <f t="shared" ca="1" si="15"/>
        <v>-4.1062404230596261E-4</v>
      </c>
      <c r="L114" s="59" t="str">
        <f t="shared" ca="1" si="15"/>
        <v xml:space="preserve"> </v>
      </c>
      <c r="M114" s="68" t="str">
        <f t="shared" ca="1" si="15"/>
        <v xml:space="preserve"> </v>
      </c>
      <c r="N114" s="59">
        <f t="shared" ca="1" si="15"/>
        <v>2.3513803811314737E-4</v>
      </c>
      <c r="O114" s="61">
        <f t="shared" ca="1" si="15"/>
        <v>-0.18388645271522408</v>
      </c>
      <c r="P114" s="60">
        <f t="shared" ca="1" si="15"/>
        <v>-0.40298770752041324</v>
      </c>
      <c r="Q114" s="59">
        <f t="shared" ca="1" si="15"/>
        <v>-6.9163128689708753E-3</v>
      </c>
      <c r="R114" s="59">
        <f t="shared" ca="1" si="15"/>
        <v>-1.9080553069561801E-2</v>
      </c>
      <c r="S114" s="59" t="str">
        <f t="shared" ca="1" si="15"/>
        <v xml:space="preserve"> </v>
      </c>
      <c r="T114" s="59">
        <f t="shared" ca="1" si="15"/>
        <v>-2.2198898435590309E-2</v>
      </c>
      <c r="U114" s="59">
        <f t="shared" ca="1" si="15"/>
        <v>-4.6858758837398096E-3</v>
      </c>
      <c r="V114" s="59" t="str">
        <f t="shared" ca="1" si="15"/>
        <v xml:space="preserve"> </v>
      </c>
      <c r="W114" s="59">
        <f t="shared" ca="1" si="15"/>
        <v>-3.2982398525013279E-3</v>
      </c>
      <c r="X114" s="59">
        <f t="shared" ca="1" si="15"/>
        <v>-0.25086263148463028</v>
      </c>
      <c r="Y114" s="61">
        <f t="shared" ca="1" si="14"/>
        <v>1.5076866640314046E-2</v>
      </c>
    </row>
    <row r="115" spans="1:25" s="33" customFormat="1" x14ac:dyDescent="0.2">
      <c r="A115" s="20">
        <v>42185</v>
      </c>
      <c r="B115" s="63">
        <f t="shared" ca="1" si="16"/>
        <v>-4.9996390074935615E-4</v>
      </c>
      <c r="C115" s="63">
        <f t="shared" ca="1" si="16"/>
        <v>-3.1933678061630832E-3</v>
      </c>
      <c r="D115" s="34">
        <f t="shared" ca="1" si="15"/>
        <v>-3.8113847907871312E-3</v>
      </c>
      <c r="E115" s="34">
        <f t="shared" ca="1" si="15"/>
        <v>2.8743363619991857E-3</v>
      </c>
      <c r="F115" s="34">
        <f t="shared" ca="1" si="15"/>
        <v>1.6226614797201222E-3</v>
      </c>
      <c r="G115" s="53">
        <f t="shared" ca="1" si="15"/>
        <v>-2.7425517234358487E-4</v>
      </c>
      <c r="H115" s="34">
        <f t="shared" ca="1" si="15"/>
        <v>-1.2569263865580216E-2</v>
      </c>
      <c r="I115" s="34">
        <f t="shared" ca="1" si="15"/>
        <v>-1.4570908721699194E-2</v>
      </c>
      <c r="J115" s="64">
        <f t="shared" ca="1" si="15"/>
        <v>-2.7010400066143969E-2</v>
      </c>
      <c r="K115" s="34">
        <f t="shared" ca="1" si="15"/>
        <v>4.8786135042420131E-3</v>
      </c>
      <c r="L115" s="34" t="str">
        <f t="shared" ca="1" si="15"/>
        <v xml:space="preserve"> </v>
      </c>
      <c r="M115" s="64" t="str">
        <f t="shared" ca="1" si="15"/>
        <v xml:space="preserve"> </v>
      </c>
      <c r="N115" s="34">
        <f t="shared" ca="1" si="15"/>
        <v>9.3981715268154353E-4</v>
      </c>
      <c r="O115" s="55">
        <f t="shared" ca="1" si="15"/>
        <v>-0.17031630688719424</v>
      </c>
      <c r="P115" s="53">
        <f t="shared" ca="1" si="15"/>
        <v>7.7886499160116918E-2</v>
      </c>
      <c r="Q115" s="34">
        <f t="shared" ca="1" si="15"/>
        <v>9.8960723174998932E-3</v>
      </c>
      <c r="R115" s="34">
        <f t="shared" ca="1" si="15"/>
        <v>-1.5652573935277858E-2</v>
      </c>
      <c r="S115" s="34" t="str">
        <f t="shared" ca="1" si="15"/>
        <v xml:space="preserve"> </v>
      </c>
      <c r="T115" s="34">
        <f t="shared" ca="1" si="15"/>
        <v>5.6968883313504026E-3</v>
      </c>
      <c r="U115" s="34">
        <f t="shared" ca="1" si="15"/>
        <v>-2.6304307031418395E-3</v>
      </c>
      <c r="V115" s="34" t="str">
        <f t="shared" ca="1" si="15"/>
        <v xml:space="preserve"> </v>
      </c>
      <c r="W115" s="34">
        <f t="shared" ca="1" si="15"/>
        <v>2.0668260366663027E-3</v>
      </c>
      <c r="X115" s="34">
        <f t="shared" ca="1" si="15"/>
        <v>-1.504330797087805E-2</v>
      </c>
      <c r="Y115" s="55">
        <f t="shared" ca="1" si="14"/>
        <v>2.4474997711304791E-2</v>
      </c>
    </row>
    <row r="116" spans="1:25" s="33" customFormat="1" x14ac:dyDescent="0.2">
      <c r="A116" s="20">
        <v>42277</v>
      </c>
      <c r="B116" s="63">
        <f t="shared" ca="1" si="16"/>
        <v>-1.6543631783564328E-3</v>
      </c>
      <c r="C116" s="63">
        <f t="shared" ca="1" si="16"/>
        <v>-2.8620468029043611E-3</v>
      </c>
      <c r="D116" s="34">
        <f t="shared" ca="1" si="15"/>
        <v>-3.3107160976102445E-3</v>
      </c>
      <c r="E116" s="34">
        <f t="shared" ca="1" si="15"/>
        <v>-1.5052945760241077E-4</v>
      </c>
      <c r="F116" s="34">
        <f t="shared" ca="1" si="15"/>
        <v>6.1533590225804069E-4</v>
      </c>
      <c r="G116" s="53">
        <f t="shared" ca="1" si="15"/>
        <v>-8.2696014695671227E-4</v>
      </c>
      <c r="H116" s="34">
        <f t="shared" ca="1" si="15"/>
        <v>-1.4158641075006084E-3</v>
      </c>
      <c r="I116" s="34">
        <f t="shared" ca="1" si="15"/>
        <v>-1.1605480846628158E-2</v>
      </c>
      <c r="J116" s="64">
        <f t="shared" ca="1" si="15"/>
        <v>-1.1116691488236352E-2</v>
      </c>
      <c r="K116" s="34">
        <f t="shared" ca="1" si="15"/>
        <v>-2.521537903501514E-4</v>
      </c>
      <c r="L116" s="34" t="str">
        <f t="shared" ca="1" si="15"/>
        <v xml:space="preserve"> </v>
      </c>
      <c r="M116" s="64" t="str">
        <f t="shared" ca="1" si="15"/>
        <v xml:space="preserve"> </v>
      </c>
      <c r="N116" s="34">
        <f t="shared" ca="1" si="15"/>
        <v>7.5086632604537407E-4</v>
      </c>
      <c r="O116" s="55">
        <f t="shared" ca="1" si="15"/>
        <v>-0.16892627256377557</v>
      </c>
      <c r="P116" s="53">
        <f t="shared" ca="1" si="15"/>
        <v>2.0399120489227096E-2</v>
      </c>
      <c r="Q116" s="34">
        <f t="shared" ca="1" si="15"/>
        <v>-3.3052645999731567E-4</v>
      </c>
      <c r="R116" s="34">
        <f t="shared" ca="1" si="15"/>
        <v>-1.1673916208004842E-2</v>
      </c>
      <c r="S116" s="34" t="str">
        <f t="shared" ca="1" si="15"/>
        <v xml:space="preserve"> </v>
      </c>
      <c r="T116" s="34">
        <f t="shared" ca="1" si="15"/>
        <v>-1.601152980370002E-3</v>
      </c>
      <c r="U116" s="34">
        <f t="shared" ca="1" si="15"/>
        <v>-7.5277019964465897E-3</v>
      </c>
      <c r="V116" s="34" t="str">
        <f t="shared" ca="1" si="15"/>
        <v xml:space="preserve"> </v>
      </c>
      <c r="W116" s="34">
        <f t="shared" ca="1" si="15"/>
        <v>5.0071804125484398E-4</v>
      </c>
      <c r="X116" s="34">
        <f t="shared" ca="1" si="15"/>
        <v>-0.16366718663889845</v>
      </c>
      <c r="Y116" s="55">
        <f t="shared" ca="1" si="14"/>
        <v>2.6059106268873977E-2</v>
      </c>
    </row>
    <row r="117" spans="1:25" s="33" customFormat="1" ht="12" thickBot="1" x14ac:dyDescent="0.25">
      <c r="A117" s="20">
        <v>42369</v>
      </c>
      <c r="B117" s="63">
        <f t="shared" ca="1" si="16"/>
        <v>4.6616997949811001E-4</v>
      </c>
      <c r="C117" s="63">
        <f t="shared" ca="1" si="16"/>
        <v>-2.1426052329873713E-3</v>
      </c>
      <c r="D117" s="34">
        <f t="shared" ca="1" si="15"/>
        <v>-2.4834392266813721E-3</v>
      </c>
      <c r="E117" s="34">
        <f t="shared" ca="1" si="15"/>
        <v>3.7058634933810897E-3</v>
      </c>
      <c r="F117" s="34">
        <f t="shared" ca="1" si="15"/>
        <v>4.8864213213772878E-4</v>
      </c>
      <c r="G117" s="53">
        <f t="shared" ca="1" si="15"/>
        <v>8.8479667665208872E-4</v>
      </c>
      <c r="H117" s="34">
        <f t="shared" ca="1" si="15"/>
        <v>2.6172189505002663E-4</v>
      </c>
      <c r="I117" s="34">
        <f t="shared" ca="1" si="15"/>
        <v>-3.5325909325236049E-2</v>
      </c>
      <c r="J117" s="64">
        <f t="shared" ca="1" si="15"/>
        <v>-3.4670164099588563E-2</v>
      </c>
      <c r="K117" s="34">
        <f t="shared" ca="1" si="15"/>
        <v>-3.3763987936867856E-3</v>
      </c>
      <c r="L117" s="34" t="str">
        <f t="shared" ca="1" si="15"/>
        <v xml:space="preserve"> </v>
      </c>
      <c r="M117" s="64" t="str">
        <f t="shared" ca="1" si="15"/>
        <v xml:space="preserve"> </v>
      </c>
      <c r="N117" s="34">
        <f t="shared" ca="1" si="15"/>
        <v>3.7047447212275042E-3</v>
      </c>
      <c r="O117" s="55">
        <f t="shared" ca="1" si="15"/>
        <v>-0.25399043560903167</v>
      </c>
      <c r="P117" s="53">
        <f t="shared" ca="1" si="15"/>
        <v>-0.15401861290340568</v>
      </c>
      <c r="Q117" s="34">
        <f t="shared" ca="1" si="15"/>
        <v>4.7259259185485902E-3</v>
      </c>
      <c r="R117" s="34">
        <f t="shared" ca="1" si="15"/>
        <v>-1.1213914914433021E-2</v>
      </c>
      <c r="S117" s="34" t="str">
        <f t="shared" ca="1" si="15"/>
        <v xml:space="preserve"> </v>
      </c>
      <c r="T117" s="34">
        <f t="shared" ca="1" si="15"/>
        <v>1.9123140255101756E-3</v>
      </c>
      <c r="U117" s="34">
        <f t="shared" ca="1" si="15"/>
        <v>-4.0953566505160799E-3</v>
      </c>
      <c r="V117" s="34" t="str">
        <f t="shared" ca="1" si="15"/>
        <v xml:space="preserve"> </v>
      </c>
      <c r="W117" s="34">
        <f t="shared" ca="1" si="15"/>
        <v>6.4136961727379038E-4</v>
      </c>
      <c r="X117" s="34">
        <f t="shared" ca="1" si="15"/>
        <v>0.22477515214384258</v>
      </c>
      <c r="Y117" s="55">
        <f t="shared" ca="1" si="14"/>
        <v>4.8938905135254007E-3</v>
      </c>
    </row>
    <row r="118" spans="1:25" s="33" customFormat="1" x14ac:dyDescent="0.2">
      <c r="A118" s="14">
        <v>42460</v>
      </c>
      <c r="B118" s="67">
        <f t="shared" ca="1" si="16"/>
        <v>3.3967453148964211E-4</v>
      </c>
      <c r="C118" s="67">
        <f t="shared" ca="1" si="16"/>
        <v>-2.4173584207746179E-3</v>
      </c>
      <c r="D118" s="59">
        <f t="shared" ca="1" si="15"/>
        <v>-3.8953382258098967E-3</v>
      </c>
      <c r="E118" s="59">
        <f t="shared" ca="1" si="15"/>
        <v>3.7435310313520542E-3</v>
      </c>
      <c r="F118" s="59">
        <f t="shared" ca="1" si="15"/>
        <v>8.9587894012448377E-3</v>
      </c>
      <c r="G118" s="60">
        <f t="shared" ca="1" si="15"/>
        <v>-4.4026008345122714E-3</v>
      </c>
      <c r="H118" s="59">
        <f t="shared" ca="1" si="15"/>
        <v>2.8280053730502797E-2</v>
      </c>
      <c r="I118" s="59">
        <f t="shared" ca="1" si="15"/>
        <v>1.2672702432744432E-2</v>
      </c>
      <c r="J118" s="68">
        <f t="shared" ca="1" si="15"/>
        <v>1.2382528735030762E-2</v>
      </c>
      <c r="K118" s="59">
        <f t="shared" ca="1" si="15"/>
        <v>1.4153772479552407E-2</v>
      </c>
      <c r="L118" s="59" t="str">
        <f t="shared" ca="1" si="15"/>
        <v xml:space="preserve"> </v>
      </c>
      <c r="M118" s="68" t="str">
        <f t="shared" ca="1" si="15"/>
        <v xml:space="preserve"> </v>
      </c>
      <c r="N118" s="59">
        <f t="shared" ca="1" si="15"/>
        <v>3.4944338139457631E-3</v>
      </c>
      <c r="O118" s="61">
        <f t="shared" ca="1" si="15"/>
        <v>-0.2296696070798534</v>
      </c>
      <c r="P118" s="60">
        <f t="shared" ca="1" si="15"/>
        <v>-0.10245669138320224</v>
      </c>
      <c r="Q118" s="59">
        <f t="shared" ca="1" si="15"/>
        <v>-3.0665850646198756E-3</v>
      </c>
      <c r="R118" s="59">
        <f t="shared" ca="1" si="15"/>
        <v>-1.0898601060179591E-2</v>
      </c>
      <c r="S118" s="59" t="str">
        <f t="shared" ca="1" si="15"/>
        <v xml:space="preserve"> </v>
      </c>
      <c r="T118" s="59">
        <f t="shared" ca="1" si="15"/>
        <v>7.0320191384656283E-3</v>
      </c>
      <c r="U118" s="59">
        <f t="shared" ca="1" si="15"/>
        <v>-3.9772550034566923E-4</v>
      </c>
      <c r="V118" s="59" t="str">
        <f t="shared" ca="1" si="15"/>
        <v xml:space="preserve"> </v>
      </c>
      <c r="W118" s="59">
        <f t="shared" ca="1" si="15"/>
        <v>1.033693781717937E-2</v>
      </c>
      <c r="X118" s="59">
        <f t="shared" ca="1" si="15"/>
        <v>2.5867462424566945E-2</v>
      </c>
      <c r="Y118" s="61">
        <f t="shared" ca="1" si="14"/>
        <v>5.3950067337005247E-3</v>
      </c>
    </row>
    <row r="119" spans="1:25" s="33" customFormat="1" x14ac:dyDescent="0.2">
      <c r="A119" s="20">
        <v>42551</v>
      </c>
      <c r="B119" s="63">
        <f t="shared" ca="1" si="16"/>
        <v>8.1141878012425117E-4</v>
      </c>
      <c r="C119" s="63">
        <f t="shared" ca="1" si="16"/>
        <v>2.3926737943162912E-3</v>
      </c>
      <c r="D119" s="34">
        <f t="shared" ca="1" si="15"/>
        <v>1.2996497903798865E-3</v>
      </c>
      <c r="E119" s="34">
        <f t="shared" ca="1" si="15"/>
        <v>-1.1288295836023865E-3</v>
      </c>
      <c r="F119" s="34">
        <f t="shared" ca="1" si="15"/>
        <v>1.0698598138410675E-2</v>
      </c>
      <c r="G119" s="53">
        <f t="shared" ca="1" si="15"/>
        <v>2.1992334448672768E-3</v>
      </c>
      <c r="H119" s="34">
        <f t="shared" ca="1" si="15"/>
        <v>1.0535492521191125E-2</v>
      </c>
      <c r="I119" s="34">
        <f t="shared" ca="1" si="15"/>
        <v>-2.6055088234728796E-2</v>
      </c>
      <c r="J119" s="64">
        <f t="shared" ca="1" si="15"/>
        <v>-1.7753005254130927E-2</v>
      </c>
      <c r="K119" s="34">
        <f t="shared" ca="1" si="15"/>
        <v>1.2420987197070854E-2</v>
      </c>
      <c r="L119" s="34" t="str">
        <f t="shared" ca="1" si="15"/>
        <v xml:space="preserve"> </v>
      </c>
      <c r="M119" s="64" t="str">
        <f t="shared" ca="1" si="15"/>
        <v xml:space="preserve"> </v>
      </c>
      <c r="N119" s="34">
        <f t="shared" ca="1" si="15"/>
        <v>-2.5805956575875033E-4</v>
      </c>
      <c r="O119" s="55">
        <f t="shared" ca="1" si="15"/>
        <v>-0.21014374563448046</v>
      </c>
      <c r="P119" s="53">
        <f t="shared" ca="1" si="15"/>
        <v>0.11486898495576581</v>
      </c>
      <c r="Q119" s="34">
        <f t="shared" ca="1" si="15"/>
        <v>-4.0472192206018054E-3</v>
      </c>
      <c r="R119" s="34">
        <f t="shared" ca="1" si="15"/>
        <v>-1.3623420273786158E-3</v>
      </c>
      <c r="S119" s="34" t="str">
        <f t="shared" ca="1" si="15"/>
        <v xml:space="preserve"> </v>
      </c>
      <c r="T119" s="34">
        <f t="shared" ca="1" si="15"/>
        <v>2.6957099152558062E-3</v>
      </c>
      <c r="U119" s="34">
        <f t="shared" ca="1" si="15"/>
        <v>2.5946024835388215E-3</v>
      </c>
      <c r="V119" s="34" t="str">
        <f t="shared" ca="1" si="15"/>
        <v xml:space="preserve"> </v>
      </c>
      <c r="W119" s="34">
        <f t="shared" ca="1" si="15"/>
        <v>1.090769651571355E-2</v>
      </c>
      <c r="X119" s="34">
        <f t="shared" ca="1" si="15"/>
        <v>-0.2594025821767616</v>
      </c>
      <c r="Y119" s="55">
        <f t="shared" ca="1" si="14"/>
        <v>3.0793206914923044E-2</v>
      </c>
    </row>
    <row r="120" spans="1:25" s="33" customFormat="1" x14ac:dyDescent="0.2">
      <c r="A120" s="20">
        <v>42643</v>
      </c>
      <c r="B120" s="63">
        <f t="shared" ca="1" si="16"/>
        <v>4.2320752604891876E-3</v>
      </c>
      <c r="C120" s="63">
        <f t="shared" ca="1" si="16"/>
        <v>8.9016819079812404E-3</v>
      </c>
      <c r="D120" s="34">
        <f t="shared" ca="1" si="15"/>
        <v>8.6995999675361091E-3</v>
      </c>
      <c r="E120" s="34">
        <f t="shared" ca="1" si="15"/>
        <v>-1.5178753453011229E-3</v>
      </c>
      <c r="F120" s="34">
        <f t="shared" ca="1" si="15"/>
        <v>1.0423028534199963E-2</v>
      </c>
      <c r="G120" s="53">
        <f t="shared" ca="1" si="15"/>
        <v>1.2406202817615064E-2</v>
      </c>
      <c r="H120" s="34">
        <f t="shared" ca="1" si="15"/>
        <v>-1.7611106515781128E-2</v>
      </c>
      <c r="I120" s="34">
        <f t="shared" ca="1" si="15"/>
        <v>-1.0818425366803663E-2</v>
      </c>
      <c r="J120" s="64">
        <f t="shared" ca="1" si="15"/>
        <v>2.8143822049577771E-3</v>
      </c>
      <c r="K120" s="34">
        <f t="shared" ca="1" si="15"/>
        <v>2.3961203692330901E-3</v>
      </c>
      <c r="L120" s="34" t="str">
        <f t="shared" ca="1" si="15"/>
        <v xml:space="preserve"> </v>
      </c>
      <c r="M120" s="64" t="str">
        <f t="shared" ca="1" si="15"/>
        <v xml:space="preserve"> </v>
      </c>
      <c r="N120" s="34">
        <f t="shared" ca="1" si="15"/>
        <v>-2.0706775734382621E-3</v>
      </c>
      <c r="O120" s="55">
        <f t="shared" ca="1" si="15"/>
        <v>-0.14145871656725673</v>
      </c>
      <c r="P120" s="53">
        <f t="shared" ca="1" si="15"/>
        <v>0.14071850631885652</v>
      </c>
      <c r="Q120" s="34">
        <f t="shared" ca="1" si="15"/>
        <v>1.2812862259505842E-3</v>
      </c>
      <c r="R120" s="34">
        <f t="shared" ca="1" si="15"/>
        <v>-3.1929469535321164E-3</v>
      </c>
      <c r="S120" s="34" t="str">
        <f t="shared" ca="1" si="15"/>
        <v xml:space="preserve"> </v>
      </c>
      <c r="T120" s="34">
        <f t="shared" ca="1" si="15"/>
        <v>-5.8337623618424095E-3</v>
      </c>
      <c r="U120" s="34">
        <f t="shared" ca="1" si="15"/>
        <v>-2.6716391952525953E-3</v>
      </c>
      <c r="V120" s="34" t="str">
        <f t="shared" ca="1" si="15"/>
        <v xml:space="preserve"> </v>
      </c>
      <c r="W120" s="34">
        <f t="shared" ca="1" si="15"/>
        <v>4.0868055037144302E-3</v>
      </c>
      <c r="X120" s="34">
        <f t="shared" ca="1" si="15"/>
        <v>-0.29745147342534595</v>
      </c>
      <c r="Y120" s="55">
        <f t="shared" ca="1" si="14"/>
        <v>6.4603855462865845E-3</v>
      </c>
    </row>
    <row r="121" spans="1:25" s="33" customFormat="1" ht="12" thickBot="1" x14ac:dyDescent="0.25">
      <c r="A121" s="20">
        <v>42735</v>
      </c>
      <c r="B121" s="63">
        <f t="shared" ca="1" si="16"/>
        <v>-4.0230664023173102E-3</v>
      </c>
      <c r="C121" s="63">
        <f t="shared" ca="1" si="16"/>
        <v>-7.6244664230802339E-3</v>
      </c>
      <c r="D121" s="34">
        <f t="shared" ca="1" si="15"/>
        <v>-9.4173090818888694E-3</v>
      </c>
      <c r="E121" s="34">
        <f t="shared" ca="1" si="15"/>
        <v>4.5781789394161443E-4</v>
      </c>
      <c r="F121" s="34">
        <f t="shared" ca="1" si="15"/>
        <v>5.8496862033279307E-3</v>
      </c>
      <c r="G121" s="53">
        <f t="shared" ca="1" si="15"/>
        <v>-6.4322692877131216E-3</v>
      </c>
      <c r="H121" s="34">
        <f t="shared" ca="1" si="15"/>
        <v>-7.6182173113539253E-3</v>
      </c>
      <c r="I121" s="34">
        <f t="shared" ca="1" si="15"/>
        <v>-1.9731363989513695E-2</v>
      </c>
      <c r="J121" s="64">
        <f t="shared" ca="1" si="15"/>
        <v>-1.6728019320395804E-2</v>
      </c>
      <c r="K121" s="34">
        <f t="shared" ca="1" si="15"/>
        <v>2.7086086143572885E-3</v>
      </c>
      <c r="L121" s="34" t="str">
        <f t="shared" ca="1" si="15"/>
        <v xml:space="preserve"> </v>
      </c>
      <c r="M121" s="64" t="str">
        <f t="shared" ca="1" si="15"/>
        <v xml:space="preserve"> </v>
      </c>
      <c r="N121" s="34">
        <f t="shared" ca="1" si="15"/>
        <v>2.792760091716584E-4</v>
      </c>
      <c r="O121" s="55">
        <f t="shared" ca="1" si="15"/>
        <v>-0.23990811257881406</v>
      </c>
      <c r="P121" s="53">
        <f t="shared" ca="1" si="15"/>
        <v>-0.23528319229107786</v>
      </c>
      <c r="Q121" s="34">
        <f t="shared" ca="1" si="15"/>
        <v>-5.0573985866391169E-3</v>
      </c>
      <c r="R121" s="34">
        <f t="shared" ca="1" si="15"/>
        <v>-3.5793461414720396E-3</v>
      </c>
      <c r="S121" s="34" t="str">
        <f t="shared" ca="1" si="15"/>
        <v xml:space="preserve"> </v>
      </c>
      <c r="T121" s="34">
        <f t="shared" ca="1" si="15"/>
        <v>-6.5314885884141249E-3</v>
      </c>
      <c r="U121" s="34">
        <f t="shared" ca="1" si="15"/>
        <v>-6.8497437109027448E-3</v>
      </c>
      <c r="V121" s="34" t="str">
        <f t="shared" ca="1" si="15"/>
        <v xml:space="preserve"> </v>
      </c>
      <c r="W121" s="34">
        <f t="shared" ca="1" si="15"/>
        <v>5.5055680015463349E-3</v>
      </c>
      <c r="X121" s="34">
        <f t="shared" ca="1" si="15"/>
        <v>-0.10781265760928016</v>
      </c>
      <c r="Y121" s="55">
        <f t="shared" ca="1" si="14"/>
        <v>1.6229952989214036E-2</v>
      </c>
    </row>
    <row r="122" spans="1:25" s="33" customFormat="1" x14ac:dyDescent="0.2">
      <c r="A122" s="14">
        <v>42825</v>
      </c>
      <c r="B122" s="67">
        <f t="shared" ref="B122:X122" ca="1" si="17">IF(AND(B57&gt;=0, (B56)&gt;0),B57/B56-1," ")</f>
        <v>7.6535763076122088E-3</v>
      </c>
      <c r="C122" s="67">
        <f t="shared" ca="1" si="17"/>
        <v>1.0870011276212566E-2</v>
      </c>
      <c r="D122" s="59">
        <f t="shared" ca="1" si="17"/>
        <v>1.0862415037617312E-2</v>
      </c>
      <c r="E122" s="59">
        <f t="shared" ca="1" si="17"/>
        <v>3.6839976828726417E-3</v>
      </c>
      <c r="F122" s="59">
        <f t="shared" ca="1" si="17"/>
        <v>1.092623447265173E-2</v>
      </c>
      <c r="G122" s="60">
        <f t="shared" ca="1" si="17"/>
        <v>1.4448435183910258E-2</v>
      </c>
      <c r="H122" s="59">
        <f t="shared" ca="1" si="17"/>
        <v>1.5296532085743886E-2</v>
      </c>
      <c r="I122" s="59">
        <f t="shared" ca="1" si="17"/>
        <v>-1.0141092268019292E-2</v>
      </c>
      <c r="J122" s="68">
        <f t="shared" ca="1" si="17"/>
        <v>-1.6737152358147656E-2</v>
      </c>
      <c r="K122" s="59">
        <f t="shared" ca="1" si="17"/>
        <v>2.2443889488681146E-2</v>
      </c>
      <c r="L122" s="59" t="str">
        <f t="shared" ca="1" si="17"/>
        <v xml:space="preserve"> </v>
      </c>
      <c r="M122" s="68" t="str">
        <f t="shared" ca="1" si="17"/>
        <v xml:space="preserve"> </v>
      </c>
      <c r="N122" s="59">
        <f t="shared" ca="1" si="17"/>
        <v>3.9755730141619594E-3</v>
      </c>
      <c r="O122" s="61">
        <f t="shared" ca="1" si="17"/>
        <v>-0.13861903401733755</v>
      </c>
      <c r="P122" s="60">
        <f t="shared" ca="1" si="17"/>
        <v>-6.0211933549223495E-3</v>
      </c>
      <c r="Q122" s="59">
        <f t="shared" ca="1" si="17"/>
        <v>1.5601889469424535E-2</v>
      </c>
      <c r="R122" s="59">
        <f t="shared" ca="1" si="17"/>
        <v>-3.4231288258165238E-3</v>
      </c>
      <c r="S122" s="59" t="str">
        <f t="shared" ca="1" si="17"/>
        <v xml:space="preserve"> </v>
      </c>
      <c r="T122" s="59">
        <f t="shared" ca="1" si="17"/>
        <v>2.4457546451501555E-2</v>
      </c>
      <c r="U122" s="59">
        <f t="shared" ca="1" si="17"/>
        <v>8.0857924614485821E-3</v>
      </c>
      <c r="V122" s="59" t="str">
        <f t="shared" ca="1" si="17"/>
        <v xml:space="preserve"> </v>
      </c>
      <c r="W122" s="59">
        <f t="shared" ca="1" si="17"/>
        <v>1.7837624439582811E-2</v>
      </c>
      <c r="X122" s="59">
        <f t="shared" ca="1" si="17"/>
        <v>0.45864382402877757</v>
      </c>
      <c r="Y122" s="61">
        <f t="shared" ca="1" si="14"/>
        <v>2.5702237680613749E-3</v>
      </c>
    </row>
    <row r="123" spans="1:25" s="33" customFormat="1" x14ac:dyDescent="0.2">
      <c r="A123" s="20">
        <v>42916</v>
      </c>
      <c r="B123" s="63">
        <f t="shared" ref="B123:X123" ca="1" si="18">IF(AND(B58&gt;=0, (B57)&gt;0),B58/B57-1," ")</f>
        <v>-2.6459407262113821E-4</v>
      </c>
      <c r="C123" s="63">
        <f t="shared" ca="1" si="18"/>
        <v>-7.1364477211999233E-4</v>
      </c>
      <c r="D123" s="34">
        <f t="shared" ca="1" si="18"/>
        <v>-1.5561055686108549E-3</v>
      </c>
      <c r="E123" s="34">
        <f t="shared" ca="1" si="18"/>
        <v>2.935718566312584E-4</v>
      </c>
      <c r="F123" s="34">
        <f t="shared" ca="1" si="18"/>
        <v>5.5213948557728543E-3</v>
      </c>
      <c r="G123" s="53">
        <f t="shared" ca="1" si="18"/>
        <v>9.8666642564038121E-4</v>
      </c>
      <c r="H123" s="34">
        <f t="shared" ca="1" si="18"/>
        <v>-2.8220911320181452E-3</v>
      </c>
      <c r="I123" s="34">
        <f t="shared" ca="1" si="18"/>
        <v>-1.5330409755196728E-2</v>
      </c>
      <c r="J123" s="64">
        <f t="shared" ca="1" si="18"/>
        <v>-3.7787730635819861E-3</v>
      </c>
      <c r="K123" s="34">
        <f t="shared" ca="1" si="18"/>
        <v>-5.758363588703741E-3</v>
      </c>
      <c r="L123" s="34" t="str">
        <f t="shared" ca="1" si="18"/>
        <v xml:space="preserve"> </v>
      </c>
      <c r="M123" s="64" t="str">
        <f t="shared" ca="1" si="18"/>
        <v xml:space="preserve"> </v>
      </c>
      <c r="N123" s="34">
        <f t="shared" ca="1" si="18"/>
        <v>5.5544065741974791E-4</v>
      </c>
      <c r="O123" s="55">
        <f t="shared" ca="1" si="18"/>
        <v>-0.15667673502282276</v>
      </c>
      <c r="P123" s="53">
        <f t="shared" ca="1" si="18"/>
        <v>3.9033708735339179E-2</v>
      </c>
      <c r="Q123" s="34">
        <f t="shared" ca="1" si="18"/>
        <v>-4.5954910137698812E-3</v>
      </c>
      <c r="R123" s="34">
        <f t="shared" ca="1" si="18"/>
        <v>-6.3356611782180439E-3</v>
      </c>
      <c r="S123" s="34" t="str">
        <f t="shared" ca="1" si="18"/>
        <v xml:space="preserve"> </v>
      </c>
      <c r="T123" s="34">
        <f t="shared" ca="1" si="18"/>
        <v>-1.8968263146137976E-2</v>
      </c>
      <c r="U123" s="34">
        <f t="shared" ca="1" si="18"/>
        <v>-2.9006134383295912E-3</v>
      </c>
      <c r="V123" s="34" t="str">
        <f t="shared" ca="1" si="18"/>
        <v xml:space="preserve"> </v>
      </c>
      <c r="W123" s="34">
        <f t="shared" ca="1" si="18"/>
        <v>-4.478908926211167E-3</v>
      </c>
      <c r="X123" s="34">
        <f t="shared" ca="1" si="18"/>
        <v>-6.8568969298139382E-2</v>
      </c>
      <c r="Y123" s="55">
        <f t="shared" ca="1" si="14"/>
        <v>-2.561419647617813E-2</v>
      </c>
    </row>
    <row r="124" spans="1:25" s="33" customFormat="1" x14ac:dyDescent="0.2">
      <c r="A124" s="20">
        <v>43008</v>
      </c>
      <c r="B124" s="63">
        <f t="shared" ref="B124:X124" ca="1" si="19">IF(AND(B59&gt;=0, (B58)&gt;0),B59/B58-1," ")</f>
        <v>-8.7133634142066985E-4</v>
      </c>
      <c r="C124" s="63">
        <f t="shared" ca="1" si="19"/>
        <v>-1.4355412159221537E-3</v>
      </c>
      <c r="D124" s="34">
        <f t="shared" ca="1" si="19"/>
        <v>-2.4159415763169712E-3</v>
      </c>
      <c r="E124" s="34">
        <f t="shared" ca="1" si="19"/>
        <v>-1.7074097677827194E-4</v>
      </c>
      <c r="F124" s="34">
        <f t="shared" ca="1" si="19"/>
        <v>5.7693151931097475E-3</v>
      </c>
      <c r="G124" s="53">
        <f t="shared" ca="1" si="19"/>
        <v>1.6129738155619133E-3</v>
      </c>
      <c r="H124" s="34">
        <f t="shared" ca="1" si="19"/>
        <v>-2.8578547592670311E-3</v>
      </c>
      <c r="I124" s="34">
        <f t="shared" ca="1" si="19"/>
        <v>-1.9098052207688121E-2</v>
      </c>
      <c r="J124" s="64">
        <f t="shared" ca="1" si="19"/>
        <v>-1.6276036451005171E-2</v>
      </c>
      <c r="K124" s="34">
        <f t="shared" ca="1" si="19"/>
        <v>7.3335377753185327E-3</v>
      </c>
      <c r="L124" s="34" t="str">
        <f t="shared" ca="1" si="19"/>
        <v xml:space="preserve"> </v>
      </c>
      <c r="M124" s="64" t="str">
        <f t="shared" ca="1" si="19"/>
        <v xml:space="preserve"> </v>
      </c>
      <c r="N124" s="34">
        <f t="shared" ca="1" si="19"/>
        <v>-5.4527711899465814E-4</v>
      </c>
      <c r="O124" s="55">
        <f t="shared" ca="1" si="19"/>
        <v>-0.10501272816368612</v>
      </c>
      <c r="P124" s="53">
        <f t="shared" ca="1" si="19"/>
        <v>9.929485039695285E-2</v>
      </c>
      <c r="Q124" s="34">
        <f t="shared" ca="1" si="19"/>
        <v>-1.5590373713725292E-3</v>
      </c>
      <c r="R124" s="34">
        <f t="shared" ca="1" si="19"/>
        <v>-5.0320307214923865E-3</v>
      </c>
      <c r="S124" s="34" t="str">
        <f t="shared" ca="1" si="19"/>
        <v xml:space="preserve"> </v>
      </c>
      <c r="T124" s="34">
        <f t="shared" ca="1" si="19"/>
        <v>6.5005791791472589E-4</v>
      </c>
      <c r="U124" s="34">
        <f t="shared" ca="1" si="19"/>
        <v>-2.61900490861533E-3</v>
      </c>
      <c r="V124" s="34" t="str">
        <f t="shared" ca="1" si="19"/>
        <v xml:space="preserve"> </v>
      </c>
      <c r="W124" s="34">
        <f t="shared" ca="1" si="19"/>
        <v>9.1925546146194304E-3</v>
      </c>
      <c r="X124" s="34">
        <f t="shared" ca="1" si="19"/>
        <v>-0.19379152008614264</v>
      </c>
      <c r="Y124" s="55">
        <f t="shared" ca="1" si="14"/>
        <v>4.5706915503083145E-3</v>
      </c>
    </row>
    <row r="125" spans="1:25" s="33" customFormat="1" ht="12" thickBot="1" x14ac:dyDescent="0.25">
      <c r="A125" s="20">
        <v>43100</v>
      </c>
      <c r="B125" s="63">
        <f t="shared" ref="B125:X125" ca="1" si="20">IF(AND(B60&gt;=0, (B59)&gt;0),B60/B59-1," ")</f>
        <v>2.3201358963009788E-4</v>
      </c>
      <c r="C125" s="63">
        <f t="shared" ca="1" si="20"/>
        <v>-1.5515546795716872E-3</v>
      </c>
      <c r="D125" s="34">
        <f t="shared" ca="1" si="20"/>
        <v>-3.0330408138133924E-3</v>
      </c>
      <c r="E125" s="34">
        <f t="shared" ca="1" si="20"/>
        <v>2.4439387343322405E-3</v>
      </c>
      <c r="F125" s="34">
        <f t="shared" ca="1" si="20"/>
        <v>9.2471229750585859E-3</v>
      </c>
      <c r="G125" s="53">
        <f t="shared" ca="1" si="20"/>
        <v>-3.2614936245229931E-3</v>
      </c>
      <c r="H125" s="34">
        <f t="shared" ca="1" si="20"/>
        <v>1.3953341045798595E-2</v>
      </c>
      <c r="I125" s="34">
        <f t="shared" ca="1" si="20"/>
        <v>-7.4860686427525858E-3</v>
      </c>
      <c r="J125" s="64">
        <f t="shared" ca="1" si="20"/>
        <v>7.5840313708330775E-3</v>
      </c>
      <c r="K125" s="34">
        <f t="shared" ca="1" si="20"/>
        <v>1.3454302799801088E-2</v>
      </c>
      <c r="L125" s="34" t="str">
        <f t="shared" ca="1" si="20"/>
        <v xml:space="preserve"> </v>
      </c>
      <c r="M125" s="64" t="str">
        <f t="shared" ca="1" si="20"/>
        <v xml:space="preserve"> </v>
      </c>
      <c r="N125" s="34">
        <f t="shared" ca="1" si="20"/>
        <v>2.0843711236633311E-3</v>
      </c>
      <c r="O125" s="55">
        <f t="shared" ca="1" si="20"/>
        <v>-0.11731296350556353</v>
      </c>
      <c r="P125" s="53">
        <f t="shared" ca="1" si="20"/>
        <v>-0.16426238872944288</v>
      </c>
      <c r="Q125" s="34">
        <f t="shared" ca="1" si="20"/>
        <v>8.1663623365941795E-3</v>
      </c>
      <c r="R125" s="34">
        <f t="shared" ca="1" si="20"/>
        <v>-3.3929005686986757E-3</v>
      </c>
      <c r="S125" s="34" t="str">
        <f t="shared" ca="1" si="20"/>
        <v xml:space="preserve"> </v>
      </c>
      <c r="T125" s="34">
        <f t="shared" ca="1" si="20"/>
        <v>-6.4597762727848229E-3</v>
      </c>
      <c r="U125" s="34">
        <f t="shared" ca="1" si="20"/>
        <v>9.7846106917565123E-4</v>
      </c>
      <c r="V125" s="34" t="str">
        <f t="shared" ca="1" si="20"/>
        <v xml:space="preserve"> </v>
      </c>
      <c r="W125" s="34">
        <f t="shared" ca="1" si="20"/>
        <v>1.5461821522455121E-2</v>
      </c>
      <c r="X125" s="34">
        <f t="shared" ca="1" si="20"/>
        <v>0.27783176839608004</v>
      </c>
      <c r="Y125" s="55">
        <f t="shared" ca="1" si="14"/>
        <v>6.8805028588634354E-3</v>
      </c>
    </row>
    <row r="126" spans="1:25" s="33" customFormat="1" x14ac:dyDescent="0.2">
      <c r="A126" s="14">
        <v>43190</v>
      </c>
      <c r="B126" s="67">
        <f t="shared" ref="B126:X126" ca="1" si="21">IF(AND(B61&gt;=0, (B60)&gt;0),B61/B60-1," ")</f>
        <v>2.4438124871983824E-4</v>
      </c>
      <c r="C126" s="67">
        <f t="shared" ca="1" si="21"/>
        <v>-2.0547039931432254E-3</v>
      </c>
      <c r="D126" s="59">
        <f t="shared" ca="1" si="21"/>
        <v>-2.1927826460934607E-3</v>
      </c>
      <c r="E126" s="59">
        <f t="shared" ca="1" si="21"/>
        <v>3.0842699035791288E-3</v>
      </c>
      <c r="F126" s="59">
        <f t="shared" ca="1" si="21"/>
        <v>-1.0604833566302263E-3</v>
      </c>
      <c r="G126" s="60">
        <f t="shared" ca="1" si="21"/>
        <v>-1.4125632420959322E-3</v>
      </c>
      <c r="H126" s="59">
        <f t="shared" ca="1" si="21"/>
        <v>-4.9870187655964848E-3</v>
      </c>
      <c r="I126" s="59">
        <f t="shared" ca="1" si="21"/>
        <v>-1.4057117322131774E-2</v>
      </c>
      <c r="J126" s="68">
        <f t="shared" ca="1" si="21"/>
        <v>-1.1819634165213588E-2</v>
      </c>
      <c r="K126" s="59">
        <f t="shared" ca="1" si="21"/>
        <v>-2.6283921128726906E-3</v>
      </c>
      <c r="L126" s="59" t="str">
        <f t="shared" ca="1" si="21"/>
        <v xml:space="preserve"> </v>
      </c>
      <c r="M126" s="68" t="str">
        <f t="shared" ca="1" si="21"/>
        <v xml:space="preserve"> </v>
      </c>
      <c r="N126" s="59">
        <f t="shared" ca="1" si="21"/>
        <v>3.6354959073516824E-3</v>
      </c>
      <c r="O126" s="61">
        <f t="shared" ca="1" si="21"/>
        <v>-0.21065005573332485</v>
      </c>
      <c r="P126" s="60">
        <f t="shared" ca="1" si="21"/>
        <v>-0.16650002616711945</v>
      </c>
      <c r="Q126" s="59">
        <f t="shared" ca="1" si="21"/>
        <v>3.4280092952221342E-3</v>
      </c>
      <c r="R126" s="59">
        <f t="shared" ca="1" si="21"/>
        <v>2.5649424770080032E-3</v>
      </c>
      <c r="S126" s="59" t="str">
        <f t="shared" ca="1" si="21"/>
        <v xml:space="preserve"> </v>
      </c>
      <c r="T126" s="59">
        <f t="shared" ca="1" si="21"/>
        <v>-1.042020510827335E-2</v>
      </c>
      <c r="U126" s="59">
        <f t="shared" ca="1" si="21"/>
        <v>7.0027120364148931E-3</v>
      </c>
      <c r="V126" s="59" t="str">
        <f t="shared" ca="1" si="21"/>
        <v xml:space="preserve"> </v>
      </c>
      <c r="W126" s="59">
        <f t="shared" ca="1" si="21"/>
        <v>-7.7898784028529455E-3</v>
      </c>
      <c r="X126" s="59">
        <f t="shared" ca="1" si="21"/>
        <v>2.1775433835639513E-2</v>
      </c>
      <c r="Y126" s="61">
        <f t="shared" ca="1" si="14"/>
        <v>-1.748719492635975E-2</v>
      </c>
    </row>
    <row r="127" spans="1:25" s="33" customFormat="1" x14ac:dyDescent="0.2">
      <c r="A127" s="20">
        <v>43281</v>
      </c>
      <c r="B127" s="63">
        <f t="shared" ref="B127:X128" ca="1" si="22">IF(AND(B62&gt;=0, (B61)&gt;0),B62/B61-1," ")</f>
        <v>1.3672943524669634E-3</v>
      </c>
      <c r="C127" s="63">
        <f t="shared" ca="1" si="22"/>
        <v>3.9457458318878924E-3</v>
      </c>
      <c r="D127" s="34">
        <f t="shared" ca="1" si="22"/>
        <v>4.837715361834638E-3</v>
      </c>
      <c r="E127" s="34">
        <f t="shared" ca="1" si="22"/>
        <v>-1.8013574494585294E-3</v>
      </c>
      <c r="F127" s="34">
        <f t="shared" ca="1" si="22"/>
        <v>-2.4695058340273857E-3</v>
      </c>
      <c r="G127" s="53">
        <f t="shared" ca="1" si="22"/>
        <v>8.9283121203116433E-3</v>
      </c>
      <c r="H127" s="34">
        <f t="shared" ca="1" si="22"/>
        <v>1.9421617238503108E-2</v>
      </c>
      <c r="I127" s="34">
        <f t="shared" ca="1" si="22"/>
        <v>-8.5685771663182031E-3</v>
      </c>
      <c r="J127" s="64">
        <f t="shared" ca="1" si="22"/>
        <v>1.8420994409718006E-3</v>
      </c>
      <c r="K127" s="34">
        <f t="shared" ca="1" si="22"/>
        <v>-1.0766073055394898E-3</v>
      </c>
      <c r="L127" s="34" t="str">
        <f t="shared" ca="1" si="22"/>
        <v xml:space="preserve"> </v>
      </c>
      <c r="M127" s="64" t="str">
        <f t="shared" ca="1" si="22"/>
        <v xml:space="preserve"> </v>
      </c>
      <c r="N127" s="34">
        <f t="shared" ca="1" si="22"/>
        <v>-1.4673117174602845E-3</v>
      </c>
      <c r="O127" s="55">
        <f t="shared" ca="1" si="22"/>
        <v>-0.15141988574419296</v>
      </c>
      <c r="P127" s="53">
        <f t="shared" ca="1" si="22"/>
        <v>7.3662386155814108E-2</v>
      </c>
      <c r="Q127" s="34">
        <f t="shared" ca="1" si="22"/>
        <v>3.7210639123410605E-3</v>
      </c>
      <c r="R127" s="34">
        <f t="shared" ca="1" si="22"/>
        <v>-9.3962338398789758E-4</v>
      </c>
      <c r="S127" s="34" t="str">
        <f t="shared" ca="1" si="22"/>
        <v xml:space="preserve"> </v>
      </c>
      <c r="T127" s="34">
        <f t="shared" ca="1" si="22"/>
        <v>1.6919991183188543E-3</v>
      </c>
      <c r="U127" s="34">
        <f t="shared" ca="1" si="22"/>
        <v>5.838871957119407E-3</v>
      </c>
      <c r="V127" s="34" t="str">
        <f t="shared" ca="1" si="22"/>
        <v xml:space="preserve"> </v>
      </c>
      <c r="W127" s="34">
        <f t="shared" ca="1" si="22"/>
        <v>1.2702537192224028E-3</v>
      </c>
      <c r="X127" s="34">
        <f t="shared" ca="1" si="22"/>
        <v>2.282047517174246E-2</v>
      </c>
      <c r="Y127" s="55">
        <f t="shared" ca="1" si="14"/>
        <v>7.8176082487462217E-3</v>
      </c>
    </row>
    <row r="128" spans="1:25" s="33" customFormat="1" x14ac:dyDescent="0.2">
      <c r="A128" s="20">
        <v>43373</v>
      </c>
      <c r="B128" s="63">
        <f t="shared" ca="1" si="22"/>
        <v>-7.6628348133078727E-4</v>
      </c>
      <c r="C128" s="63">
        <f t="shared" ca="1" si="22"/>
        <v>1.3656291407577736E-3</v>
      </c>
      <c r="D128" s="34">
        <f t="shared" ca="1" si="22"/>
        <v>1.0048763363355029E-3</v>
      </c>
      <c r="E128" s="34">
        <f t="shared" ca="1" si="22"/>
        <v>-3.4012689479715474E-3</v>
      </c>
      <c r="F128" s="34">
        <f t="shared" ca="1" si="22"/>
        <v>3.9792533347162706E-3</v>
      </c>
      <c r="G128" s="53">
        <f t="shared" ca="1" si="22"/>
        <v>3.3199506604213447E-3</v>
      </c>
      <c r="H128" s="34">
        <f t="shared" ca="1" si="22"/>
        <v>1.0698433960149689E-2</v>
      </c>
      <c r="I128" s="34">
        <f t="shared" ca="1" si="22"/>
        <v>-1.5104715569936644E-2</v>
      </c>
      <c r="J128" s="64">
        <f t="shared" ca="1" si="22"/>
        <v>-1.4074016343089357E-2</v>
      </c>
      <c r="K128" s="34">
        <f t="shared" ca="1" si="22"/>
        <v>6.4058799329689275E-3</v>
      </c>
      <c r="L128" s="34" t="str">
        <f t="shared" ca="1" si="22"/>
        <v xml:space="preserve"> </v>
      </c>
      <c r="M128" s="64" t="str">
        <f t="shared" ca="1" si="22"/>
        <v xml:space="preserve"> </v>
      </c>
      <c r="N128" s="34">
        <f t="shared" ca="1" si="22"/>
        <v>-3.9113712079249519E-3</v>
      </c>
      <c r="O128" s="55">
        <f t="shared" ca="1" si="22"/>
        <v>-0.27155772681656065</v>
      </c>
      <c r="P128" s="53">
        <f t="shared" ca="1" si="22"/>
        <v>0.1165959174604343</v>
      </c>
      <c r="Q128" s="34">
        <f t="shared" ca="1" si="22"/>
        <v>8.1873215547769718E-3</v>
      </c>
      <c r="R128" s="34">
        <f t="shared" ca="1" si="22"/>
        <v>-1.3107563440236669E-3</v>
      </c>
      <c r="S128" s="34" t="str">
        <f t="shared" ca="1" si="22"/>
        <v xml:space="preserve"> </v>
      </c>
      <c r="T128" s="34">
        <f t="shared" ca="1" si="22"/>
        <v>2.5470549921982055E-3</v>
      </c>
      <c r="U128" s="34">
        <f t="shared" ca="1" si="22"/>
        <v>6.3248371960715755E-3</v>
      </c>
      <c r="V128" s="34" t="str">
        <f t="shared" ca="1" si="22"/>
        <v xml:space="preserve"> </v>
      </c>
      <c r="W128" s="34">
        <f t="shared" ca="1" si="22"/>
        <v>7.768399400174264E-3</v>
      </c>
      <c r="X128" s="34">
        <f t="shared" ca="1" si="22"/>
        <v>-0.13619743003241602</v>
      </c>
      <c r="Y128" s="55">
        <f t="shared" ca="1" si="14"/>
        <v>7.2040563459838669E-3</v>
      </c>
    </row>
    <row r="129" spans="1:25" s="33" customFormat="1" ht="12" thickBot="1" x14ac:dyDescent="0.25">
      <c r="A129" s="20">
        <v>43465</v>
      </c>
      <c r="B129" s="63">
        <f t="shared" ref="B129:X129" ca="1" si="23">IF(AND(B64&gt;=0, (B63)&gt;0),B64/B63-1," ")</f>
        <v>3.8951563941278522E-3</v>
      </c>
      <c r="C129" s="63">
        <f t="shared" ca="1" si="23"/>
        <v>8.2654535306851962E-3</v>
      </c>
      <c r="D129" s="34">
        <f t="shared" ca="1" si="23"/>
        <v>7.5306651515794076E-3</v>
      </c>
      <c r="E129" s="34">
        <f t="shared" ca="1" si="23"/>
        <v>-1.5322474727296198E-3</v>
      </c>
      <c r="F129" s="34">
        <f t="shared" ca="1" si="23"/>
        <v>1.3573163207800887E-2</v>
      </c>
      <c r="G129" s="53">
        <f t="shared" ca="1" si="23"/>
        <v>7.781510029629457E-3</v>
      </c>
      <c r="H129" s="34">
        <f t="shared" ca="1" si="23"/>
        <v>2.2617266999900298E-3</v>
      </c>
      <c r="I129" s="34">
        <f t="shared" ca="1" si="23"/>
        <v>-2.8026092242464662E-3</v>
      </c>
      <c r="J129" s="64">
        <f t="shared" ca="1" si="23"/>
        <v>1.2756069940637049E-2</v>
      </c>
      <c r="K129" s="34">
        <f t="shared" ca="1" si="23"/>
        <v>1.2129757492579607E-2</v>
      </c>
      <c r="L129" s="34" t="str">
        <f t="shared" ca="1" si="23"/>
        <v xml:space="preserve"> </v>
      </c>
      <c r="M129" s="64" t="str">
        <f t="shared" ca="1" si="23"/>
        <v xml:space="preserve"> </v>
      </c>
      <c r="N129" s="34">
        <f t="shared" ca="1" si="23"/>
        <v>-2.0642164852959777E-3</v>
      </c>
      <c r="O129" s="55">
        <f t="shared" ca="1" si="23"/>
        <v>-0.1388517947697594</v>
      </c>
      <c r="P129" s="53">
        <f t="shared" ca="1" si="23"/>
        <v>-0.27278345268773574</v>
      </c>
      <c r="Q129" s="34">
        <f t="shared" ca="1" si="23"/>
        <v>7.4368195908232071E-3</v>
      </c>
      <c r="R129" s="34">
        <f t="shared" ca="1" si="23"/>
        <v>7.6117375686617361E-3</v>
      </c>
      <c r="S129" s="34" t="str">
        <f t="shared" ca="1" si="23"/>
        <v xml:space="preserve"> </v>
      </c>
      <c r="T129" s="34">
        <f t="shared" ca="1" si="23"/>
        <v>8.3010521773241308E-3</v>
      </c>
      <c r="U129" s="34">
        <f t="shared" ca="1" si="23"/>
        <v>1.5396645943699383E-2</v>
      </c>
      <c r="V129" s="34" t="str">
        <f t="shared" ca="1" si="23"/>
        <v xml:space="preserve"> </v>
      </c>
      <c r="W129" s="34">
        <f t="shared" ca="1" si="23"/>
        <v>1.3923437357687529E-2</v>
      </c>
      <c r="X129" s="34">
        <f t="shared" ca="1" si="23"/>
        <v>0.12649970743467409</v>
      </c>
      <c r="Y129" s="55">
        <f t="shared" ca="1" si="14"/>
        <v>3.0483433732926279E-3</v>
      </c>
    </row>
    <row r="130" spans="1:25" s="33" customFormat="1" x14ac:dyDescent="0.2">
      <c r="A130" s="14">
        <v>43555</v>
      </c>
      <c r="B130" s="67">
        <f t="shared" ref="B130:X131" ca="1" si="24">IF(AND(B65&gt;=0, (B64)&gt;0),B65/B64-1," ")</f>
        <v>4.4457270386955017E-4</v>
      </c>
      <c r="C130" s="67">
        <f t="shared" ca="1" si="24"/>
        <v>2.1407784890550285E-3</v>
      </c>
      <c r="D130" s="59">
        <f t="shared" ca="1" si="24"/>
        <v>2.1477962430280773E-3</v>
      </c>
      <c r="E130" s="59">
        <f t="shared" ca="1" si="24"/>
        <v>-1.6825892577032597E-3</v>
      </c>
      <c r="F130" s="59">
        <f t="shared" ca="1" si="24"/>
        <v>2.0903882766094561E-3</v>
      </c>
      <c r="G130" s="60">
        <f t="shared" ca="1" si="24"/>
        <v>5.4160704149850414E-3</v>
      </c>
      <c r="H130" s="59">
        <f t="shared" ca="1" si="24"/>
        <v>7.5264402964465571E-3</v>
      </c>
      <c r="I130" s="59">
        <f t="shared" ca="1" si="24"/>
        <v>-2.1667022716962414E-2</v>
      </c>
      <c r="J130" s="68">
        <f t="shared" ca="1" si="24"/>
        <v>-3.5099375416947076E-4</v>
      </c>
      <c r="K130" s="59">
        <f t="shared" ca="1" si="24"/>
        <v>1.6381979713540051E-3</v>
      </c>
      <c r="L130" s="59" t="str">
        <f t="shared" ca="1" si="24"/>
        <v xml:space="preserve"> </v>
      </c>
      <c r="M130" s="68" t="str">
        <f t="shared" ca="1" si="24"/>
        <v xml:space="preserve"> </v>
      </c>
      <c r="N130" s="59">
        <f t="shared" ca="1" si="24"/>
        <v>-7.720769089919477E-4</v>
      </c>
      <c r="O130" s="61">
        <f t="shared" ca="1" si="24"/>
        <v>-2.9471008092651019E-2</v>
      </c>
      <c r="P130" s="60">
        <f t="shared" ca="1" si="24"/>
        <v>0.1507171637568514</v>
      </c>
      <c r="Q130" s="59">
        <f t="shared" ca="1" si="24"/>
        <v>5.4712753486303445E-3</v>
      </c>
      <c r="R130" s="59">
        <f t="shared" ca="1" si="24"/>
        <v>-6.6170736949940911E-3</v>
      </c>
      <c r="S130" s="59" t="str">
        <f t="shared" ca="1" si="24"/>
        <v xml:space="preserve"> </v>
      </c>
      <c r="T130" s="59">
        <f t="shared" ca="1" si="24"/>
        <v>-8.9375856732351044E-3</v>
      </c>
      <c r="U130" s="59">
        <f t="shared" ca="1" si="24"/>
        <v>-3.2381535826976338E-3</v>
      </c>
      <c r="V130" s="59" t="str">
        <f t="shared" ca="1" si="24"/>
        <v xml:space="preserve"> </v>
      </c>
      <c r="W130" s="59">
        <f t="shared" ca="1" si="24"/>
        <v>-4.9232175438681525E-3</v>
      </c>
      <c r="X130" s="59">
        <f t="shared" ca="1" si="24"/>
        <v>-6.0500763181181361E-2</v>
      </c>
      <c r="Y130" s="61">
        <f t="shared" ca="1" si="14"/>
        <v>3.1984389308908678E-2</v>
      </c>
    </row>
    <row r="131" spans="1:25" s="33" customFormat="1" x14ac:dyDescent="0.2">
      <c r="A131" s="20">
        <v>43646</v>
      </c>
      <c r="B131" s="63">
        <f t="shared" ca="1" si="24"/>
        <v>3.3798515183844913E-3</v>
      </c>
      <c r="C131" s="63">
        <f t="shared" ca="1" si="24"/>
        <v>-3.2409510787403395E-3</v>
      </c>
      <c r="D131" s="34">
        <f t="shared" ca="1" si="24"/>
        <v>-5.0720504379474507E-3</v>
      </c>
      <c r="E131" s="34">
        <f t="shared" ca="1" si="24"/>
        <v>1.1714604760798331E-2</v>
      </c>
      <c r="F131" s="34">
        <f t="shared" ca="1" si="24"/>
        <v>9.9078101955472064E-3</v>
      </c>
      <c r="G131" s="53">
        <f t="shared" ca="1" si="24"/>
        <v>-1.4350787300041468E-3</v>
      </c>
      <c r="H131" s="34">
        <f t="shared" ca="1" si="24"/>
        <v>-3.7070291460774785E-2</v>
      </c>
      <c r="I131" s="34">
        <f t="shared" ca="1" si="24"/>
        <v>-2.6663228569263397E-2</v>
      </c>
      <c r="J131" s="64">
        <f t="shared" ca="1" si="24"/>
        <v>-9.9169847991209537E-3</v>
      </c>
      <c r="K131" s="34">
        <f t="shared" ca="1" si="24"/>
        <v>1.1447804394695726E-2</v>
      </c>
      <c r="L131" s="34" t="str">
        <f t="shared" ca="1" si="24"/>
        <v xml:space="preserve"> </v>
      </c>
      <c r="M131" s="64" t="str">
        <f t="shared" ca="1" si="24"/>
        <v xml:space="preserve"> </v>
      </c>
      <c r="N131" s="34">
        <f t="shared" ca="1" si="24"/>
        <v>1.1845353490875787E-2</v>
      </c>
      <c r="O131" s="55">
        <f t="shared" ca="1" si="24"/>
        <v>-0.26446780304252215</v>
      </c>
      <c r="P131" s="53">
        <f t="shared" ca="1" si="24"/>
        <v>1.8421708347651222E-3</v>
      </c>
      <c r="Q131" s="34">
        <f t="shared" ca="1" si="24"/>
        <v>6.6695259250431072E-3</v>
      </c>
      <c r="R131" s="34">
        <f t="shared" ca="1" si="24"/>
        <v>-6.8932798582296284E-3</v>
      </c>
      <c r="S131" s="34" t="str">
        <f t="shared" ca="1" si="24"/>
        <v xml:space="preserve"> </v>
      </c>
      <c r="T131" s="34">
        <f t="shared" ca="1" si="24"/>
        <v>-4.5694855244942545E-2</v>
      </c>
      <c r="U131" s="34">
        <f t="shared" ca="1" si="24"/>
        <v>-3.4066320751167112E-3</v>
      </c>
      <c r="V131" s="34" t="str">
        <f t="shared" ca="1" si="24"/>
        <v xml:space="preserve"> </v>
      </c>
      <c r="W131" s="34">
        <f t="shared" ca="1" si="24"/>
        <v>1.476558923412763E-2</v>
      </c>
      <c r="X131" s="34">
        <f t="shared" ca="1" si="24"/>
        <v>3.1722724118754764E-2</v>
      </c>
      <c r="Y131" s="55">
        <f t="shared" ca="1" si="14"/>
        <v>1.3719154097008968E-2</v>
      </c>
    </row>
    <row r="132" spans="1:25" s="33" customFormat="1" x14ac:dyDescent="0.2">
      <c r="A132" s="20">
        <v>43738</v>
      </c>
      <c r="B132" s="167">
        <f t="shared" ref="B132:X132" ca="1" si="25">IF(AND(B67&gt;=0, (B66)&gt;0),B67/B66-1," ")</f>
        <v>-0.99566641137445544</v>
      </c>
      <c r="C132" s="167">
        <f t="shared" ca="1" si="25"/>
        <v>-0.99260293908370301</v>
      </c>
      <c r="D132" s="168">
        <f t="shared" ca="1" si="25"/>
        <v>-0.99162019388577483</v>
      </c>
      <c r="E132" s="168">
        <f t="shared" ca="1" si="25"/>
        <v>-0.99946592697016978</v>
      </c>
      <c r="F132" s="168">
        <f t="shared" ca="1" si="25"/>
        <v>-0.99955516314805759</v>
      </c>
      <c r="G132" s="169">
        <f t="shared" ca="1" si="25"/>
        <v>-1</v>
      </c>
      <c r="H132" s="168">
        <f t="shared" ca="1" si="25"/>
        <v>-0.90666455940017165</v>
      </c>
      <c r="I132" s="168">
        <f t="shared" ca="1" si="25"/>
        <v>-0.94336335165289786</v>
      </c>
      <c r="J132" s="170">
        <f t="shared" ca="1" si="25"/>
        <v>-0.99994060159510878</v>
      </c>
      <c r="K132" s="168">
        <f t="shared" ca="1" si="25"/>
        <v>-0.99999883390712174</v>
      </c>
      <c r="L132" s="168" t="str">
        <f t="shared" ca="1" si="25"/>
        <v xml:space="preserve"> </v>
      </c>
      <c r="M132" s="170" t="str">
        <f t="shared" ca="1" si="25"/>
        <v xml:space="preserve"> </v>
      </c>
      <c r="N132" s="168">
        <f t="shared" ca="1" si="25"/>
        <v>-0.99999993979396185</v>
      </c>
      <c r="O132" s="171">
        <f t="shared" ca="1" si="25"/>
        <v>-1</v>
      </c>
      <c r="P132" s="169">
        <f t="shared" ca="1" si="25"/>
        <v>-0.50942878788152712</v>
      </c>
      <c r="Q132" s="168">
        <f t="shared" ca="1" si="25"/>
        <v>-0.99921154069470386</v>
      </c>
      <c r="R132" s="168">
        <f t="shared" ca="1" si="25"/>
        <v>-0.96799293695256061</v>
      </c>
      <c r="S132" s="168" t="str">
        <f t="shared" ca="1" si="25"/>
        <v xml:space="preserve"> </v>
      </c>
      <c r="T132" s="168">
        <f t="shared" ca="1" si="25"/>
        <v>-1</v>
      </c>
      <c r="U132" s="168">
        <f t="shared" ca="1" si="25"/>
        <v>-0.97498974756224643</v>
      </c>
      <c r="V132" s="168" t="str">
        <f t="shared" ca="1" si="25"/>
        <v xml:space="preserve"> </v>
      </c>
      <c r="W132" s="168">
        <f t="shared" ca="1" si="25"/>
        <v>-1</v>
      </c>
      <c r="X132" s="168">
        <f t="shared" ca="1" si="25"/>
        <v>33.7569764217033</v>
      </c>
      <c r="Y132" s="171">
        <f t="shared" ca="1" si="14"/>
        <v>-0.99994090485422904</v>
      </c>
    </row>
    <row r="133" spans="1:25" s="33" customFormat="1" ht="12" thickBot="1" x14ac:dyDescent="0.25">
      <c r="A133" s="20">
        <v>43830</v>
      </c>
      <c r="B133" s="167">
        <f t="shared" ref="B133:X133" ca="1" si="26">IF(AND(B68&gt;=0, (B67)&gt;0),B68/B67-1," ")</f>
        <v>2.9708405186437581E-2</v>
      </c>
      <c r="C133" s="167">
        <f t="shared" ca="1" si="26"/>
        <v>3.0170653412023185E-2</v>
      </c>
      <c r="D133" s="168">
        <f t="shared" ca="1" si="26"/>
        <v>3.0642581869243068E-2</v>
      </c>
      <c r="E133" s="168">
        <f t="shared" ca="1" si="26"/>
        <v>2.1767901058073358E-2</v>
      </c>
      <c r="F133" s="168">
        <f t="shared" ca="1" si="26"/>
        <v>-3.2720883509899212E-2</v>
      </c>
      <c r="G133" s="169" t="str">
        <f t="shared" ca="1" si="26"/>
        <v xml:space="preserve"> </v>
      </c>
      <c r="H133" s="168">
        <f t="shared" ca="1" si="26"/>
        <v>-7.5589582238043018E-2</v>
      </c>
      <c r="I133" s="168">
        <f t="shared" ca="1" si="26"/>
        <v>2.2889809068809885E-2</v>
      </c>
      <c r="J133" s="170">
        <f t="shared" ca="1" si="26"/>
        <v>4.2205096851271051E-3</v>
      </c>
      <c r="K133" s="168">
        <f t="shared" ca="1" si="26"/>
        <v>9.5935194409587634</v>
      </c>
      <c r="L133" s="168" t="str">
        <f t="shared" ca="1" si="26"/>
        <v xml:space="preserve"> </v>
      </c>
      <c r="M133" s="170" t="str">
        <f t="shared" ca="1" si="26"/>
        <v xml:space="preserve"> </v>
      </c>
      <c r="N133" s="168">
        <f t="shared" ca="1" si="26"/>
        <v>355.17285408315456</v>
      </c>
      <c r="O133" s="171" t="str">
        <f t="shared" ca="1" si="26"/>
        <v xml:space="preserve"> </v>
      </c>
      <c r="P133" s="169">
        <f t="shared" ca="1" si="26"/>
        <v>0.17341795157870021</v>
      </c>
      <c r="Q133" s="168">
        <f t="shared" ca="1" si="26"/>
        <v>-6.3811112947722459E-2</v>
      </c>
      <c r="R133" s="168">
        <f t="shared" ca="1" si="26"/>
        <v>4.2325727631987498E-2</v>
      </c>
      <c r="S133" s="168" t="str">
        <f t="shared" ca="1" si="26"/>
        <v xml:space="preserve"> </v>
      </c>
      <c r="T133" s="168" t="str">
        <f t="shared" ca="1" si="26"/>
        <v xml:space="preserve"> </v>
      </c>
      <c r="U133" s="168">
        <f t="shared" ca="1" si="26"/>
        <v>2.7498818667673453E-2</v>
      </c>
      <c r="V133" s="168" t="str">
        <f t="shared" ca="1" si="26"/>
        <v xml:space="preserve"> </v>
      </c>
      <c r="W133" s="168" t="str">
        <f t="shared" ca="1" si="26"/>
        <v xml:space="preserve"> </v>
      </c>
      <c r="X133" s="168">
        <f t="shared" ca="1" si="26"/>
        <v>-6.9861959236261484E-4</v>
      </c>
      <c r="Y133" s="171">
        <f t="shared" ca="1" si="14"/>
        <v>9.5504893715819019</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8.3362536484125282E-2</v>
      </c>
      <c r="C139" s="67">
        <f t="shared" ca="1" si="27"/>
        <v>7.5705678727239656E-2</v>
      </c>
      <c r="D139" s="59">
        <f t="shared" ca="1" si="27"/>
        <v>7.7522572293176051E-2</v>
      </c>
      <c r="E139" s="59">
        <f t="shared" ca="1" si="27"/>
        <v>9.9725666732442431E-2</v>
      </c>
      <c r="F139" s="59">
        <f t="shared" ca="1" si="27"/>
        <v>5.8316007908373102E-2</v>
      </c>
      <c r="G139" s="60">
        <f t="shared" ca="1" si="27"/>
        <v>0.12618794509664544</v>
      </c>
      <c r="H139" s="59">
        <f t="shared" ca="1" si="27"/>
        <v>-1.1009046616599072E-2</v>
      </c>
      <c r="I139" s="59">
        <f t="shared" ca="1" si="27"/>
        <v>7.5988207146542308E-3</v>
      </c>
      <c r="J139" s="68">
        <f t="shared" ca="1" si="27"/>
        <v>0.17803253938005836</v>
      </c>
      <c r="K139" s="59" t="e">
        <f t="shared" ca="1" si="27"/>
        <v>#N/A</v>
      </c>
      <c r="L139" s="59">
        <f t="shared" ca="1" si="27"/>
        <v>-0.19439398421188914</v>
      </c>
      <c r="M139" s="68">
        <f t="shared" ca="1" si="27"/>
        <v>-0.10315358863336199</v>
      </c>
      <c r="N139" s="59" t="e">
        <f t="shared" ca="1" si="27"/>
        <v>#N/A</v>
      </c>
      <c r="O139" s="61">
        <f t="shared" ca="1" si="27"/>
        <v>-0.22903478925493781</v>
      </c>
      <c r="P139" s="60">
        <f t="shared" ca="1" si="27"/>
        <v>5.6721146185660043E-2</v>
      </c>
      <c r="Q139" s="59">
        <f t="shared" ca="1" si="27"/>
        <v>6.719787626590179E-2</v>
      </c>
      <c r="R139" s="59">
        <f t="shared" ca="1" si="27"/>
        <v>0.10011540165763155</v>
      </c>
      <c r="S139" s="59" t="e">
        <f t="shared" ca="1" si="27"/>
        <v>#N/A</v>
      </c>
      <c r="T139" s="59" t="e">
        <f t="shared" ref="T139" ca="1" si="28">IF(IF(OR(T9="",T5=0),NA(),T9/T5-1)&gt;1.5,NA(),T9/T5-1)</f>
        <v>#N/A</v>
      </c>
      <c r="U139" s="59">
        <f t="shared" ca="1" si="27"/>
        <v>2.846490585805439E-3</v>
      </c>
      <c r="V139" s="59" t="e">
        <f t="shared" ca="1" si="27"/>
        <v>#N/A</v>
      </c>
      <c r="W139" s="59" t="e">
        <f ca="1">IF(IF(OR(W9="",W5=0),NA(),W9/W5-1)&gt;1.5,NA(),W9/W5-1)</f>
        <v>#N/A</v>
      </c>
      <c r="X139" s="59">
        <f t="shared" ca="1" si="27"/>
        <v>4.6363029448678761E-2</v>
      </c>
      <c r="Y139" s="61" t="e">
        <f t="shared" ca="1" si="27"/>
        <v>#N/A</v>
      </c>
    </row>
    <row r="140" spans="1:25" s="33" customFormat="1" x14ac:dyDescent="0.2">
      <c r="A140" s="20">
        <v>38442</v>
      </c>
      <c r="B140" s="63">
        <f t="shared" ref="B140:Y140" ca="1" si="29">IF(IF(OR(B10="",B6=0),NA(),B10/B6-1)&gt;1.5,NA(),B10/B6-1)</f>
        <v>9.2266158044746138E-2</v>
      </c>
      <c r="C140" s="63">
        <f t="shared" ca="1" si="29"/>
        <v>7.7643162820689948E-2</v>
      </c>
      <c r="D140" s="34">
        <f t="shared" ca="1" si="29"/>
        <v>7.8479489638139555E-2</v>
      </c>
      <c r="E140" s="34">
        <f t="shared" ca="1" si="29"/>
        <v>0.12314587989388959</v>
      </c>
      <c r="F140" s="34">
        <f t="shared" ca="1" si="29"/>
        <v>6.9607908550090247E-2</v>
      </c>
      <c r="G140" s="53">
        <f t="shared" ca="1" si="29"/>
        <v>0.13409975024118292</v>
      </c>
      <c r="H140" s="34">
        <f t="shared" ca="1" si="29"/>
        <v>4.7395317633712297E-2</v>
      </c>
      <c r="I140" s="34">
        <f t="shared" ca="1" si="29"/>
        <v>1.4847575259996137E-2</v>
      </c>
      <c r="J140" s="64">
        <f t="shared" ca="1" si="29"/>
        <v>0.15370305967683318</v>
      </c>
      <c r="K140" s="34" t="e">
        <f t="shared" ca="1" si="29"/>
        <v>#N/A</v>
      </c>
      <c r="L140" s="34">
        <f t="shared" ca="1" si="29"/>
        <v>-0.22442194024929341</v>
      </c>
      <c r="M140" s="64">
        <f t="shared" ca="1" si="29"/>
        <v>-0.1203933443757611</v>
      </c>
      <c r="N140" s="34" t="e">
        <f t="shared" ca="1" si="29"/>
        <v>#N/A</v>
      </c>
      <c r="O140" s="55">
        <f t="shared" ca="1" si="29"/>
        <v>-0.25994435143186245</v>
      </c>
      <c r="P140" s="53">
        <f t="shared" ca="1" si="29"/>
        <v>7.4559751717347078E-2</v>
      </c>
      <c r="Q140" s="34">
        <f t="shared" ca="1" si="29"/>
        <v>8.1156760457223864E-2</v>
      </c>
      <c r="R140" s="34">
        <f t="shared" ca="1" si="29"/>
        <v>9.5638301766695299E-2</v>
      </c>
      <c r="S140" s="34" t="e">
        <f t="shared" ca="1" si="29"/>
        <v>#N/A</v>
      </c>
      <c r="T140" s="34" t="e">
        <f t="shared" ref="T140" ca="1" si="30">IF(IF(OR(T10="",T6=0),NA(),T10/T6-1)&gt;1.5,NA(),T10/T6-1)</f>
        <v>#N/A</v>
      </c>
      <c r="U140" s="34">
        <f t="shared" ca="1" si="29"/>
        <v>7.1199077163937474E-2</v>
      </c>
      <c r="V140" s="34" t="e">
        <f t="shared" ca="1" si="29"/>
        <v>#N/A</v>
      </c>
      <c r="W140" s="34" t="e">
        <f t="shared" ca="1" si="29"/>
        <v>#N/A</v>
      </c>
      <c r="X140" s="34">
        <f t="shared" ca="1" si="29"/>
        <v>6.513806241069986E-2</v>
      </c>
      <c r="Y140" s="55" t="e">
        <f t="shared" ca="1" si="29"/>
        <v>#N/A</v>
      </c>
    </row>
    <row r="141" spans="1:25" s="33" customFormat="1" x14ac:dyDescent="0.2">
      <c r="A141" s="20">
        <v>38625</v>
      </c>
      <c r="B141" s="63">
        <f t="shared" ref="B141:Y141" ca="1" si="31">IF(IF(OR(B11="",B7=0),NA(),B11/B7-1)&gt;1.5,NA(),B11/B7-1)</f>
        <v>9.9642516456627472E-2</v>
      </c>
      <c r="C141" s="63">
        <f t="shared" ca="1" si="31"/>
        <v>7.8300475064346342E-2</v>
      </c>
      <c r="D141" s="34">
        <f t="shared" ca="1" si="31"/>
        <v>7.7997466978698471E-2</v>
      </c>
      <c r="E141" s="34">
        <f t="shared" ca="1" si="31"/>
        <v>0.14733025126629418</v>
      </c>
      <c r="F141" s="34">
        <f t="shared" ca="1" si="31"/>
        <v>8.1259146601160515E-2</v>
      </c>
      <c r="G141" s="53">
        <f t="shared" ca="1" si="31"/>
        <v>0.1423260067335983</v>
      </c>
      <c r="H141" s="34">
        <f t="shared" ca="1" si="31"/>
        <v>0.24353227012160961</v>
      </c>
      <c r="I141" s="34">
        <f t="shared" ca="1" si="31"/>
        <v>-1.7039934569214044E-3</v>
      </c>
      <c r="J141" s="64">
        <f t="shared" ca="1" si="31"/>
        <v>0.1230131939726018</v>
      </c>
      <c r="K141" s="34" t="e">
        <f t="shared" ca="1" si="31"/>
        <v>#N/A</v>
      </c>
      <c r="L141" s="34">
        <f t="shared" ca="1" si="31"/>
        <v>-0.2595042391631136</v>
      </c>
      <c r="M141" s="64">
        <f t="shared" ca="1" si="31"/>
        <v>-0.14909141906383538</v>
      </c>
      <c r="N141" s="34" t="e">
        <f t="shared" ca="1" si="31"/>
        <v>#N/A</v>
      </c>
      <c r="O141" s="55">
        <f t="shared" ca="1" si="31"/>
        <v>-0.3132839544608671</v>
      </c>
      <c r="P141" s="53">
        <f t="shared" ca="1" si="31"/>
        <v>3.446020373419878E-2</v>
      </c>
      <c r="Q141" s="34">
        <f t="shared" ca="1" si="31"/>
        <v>0.10985147194724076</v>
      </c>
      <c r="R141" s="34">
        <f t="shared" ca="1" si="31"/>
        <v>8.3444872351627009E-2</v>
      </c>
      <c r="S141" s="34" t="e">
        <f t="shared" ca="1" si="31"/>
        <v>#N/A</v>
      </c>
      <c r="T141" s="34" t="e">
        <f t="shared" ref="T141" ca="1" si="32">IF(IF(OR(T11="",T7=0),NA(),T11/T7-1)&gt;1.5,NA(),T11/T7-1)</f>
        <v>#N/A</v>
      </c>
      <c r="U141" s="34">
        <f t="shared" ca="1" si="31"/>
        <v>9.161708268402613E-2</v>
      </c>
      <c r="V141" s="34" t="e">
        <f t="shared" ca="1" si="31"/>
        <v>#N/A</v>
      </c>
      <c r="W141" s="34" t="e">
        <f t="shared" ca="1" si="31"/>
        <v>#N/A</v>
      </c>
      <c r="X141" s="34">
        <f t="shared" ca="1" si="31"/>
        <v>7.2696552526328118E-2</v>
      </c>
      <c r="Y141" s="55" t="e">
        <f t="shared" ca="1" si="31"/>
        <v>#N/A</v>
      </c>
    </row>
    <row r="142" spans="1:25" s="33" customFormat="1" ht="12" thickBot="1" x14ac:dyDescent="0.25">
      <c r="A142" s="26">
        <v>38717</v>
      </c>
      <c r="B142" s="65">
        <f t="shared" ref="B142:Y142" ca="1" si="33">IF(IF(OR(B12="",B8=0),NA(),B12/B8-1)&gt;1.5,NA(),B12/B8-1)</f>
        <v>9.0657167527892435E-2</v>
      </c>
      <c r="C142" s="65">
        <f t="shared" ca="1" si="33"/>
        <v>7.7797863955724411E-2</v>
      </c>
      <c r="D142" s="56">
        <f t="shared" ca="1" si="33"/>
        <v>7.7047655671861337E-2</v>
      </c>
      <c r="E142" s="56">
        <f t="shared" ca="1" si="33"/>
        <v>0.11780791942125979</v>
      </c>
      <c r="F142" s="56">
        <f t="shared" ca="1" si="33"/>
        <v>8.5095650403255174E-2</v>
      </c>
      <c r="G142" s="57">
        <f t="shared" ca="1" si="33"/>
        <v>0.13076007040324367</v>
      </c>
      <c r="H142" s="56">
        <f t="shared" ca="1" si="33"/>
        <v>0.4837035095054365</v>
      </c>
      <c r="I142" s="56">
        <f t="shared" ca="1" si="33"/>
        <v>4.3675259197202276E-3</v>
      </c>
      <c r="J142" s="66">
        <f t="shared" ca="1" si="33"/>
        <v>0.13957159654099138</v>
      </c>
      <c r="K142" s="56" t="e">
        <f t="shared" ca="1" si="33"/>
        <v>#N/A</v>
      </c>
      <c r="L142" s="56">
        <f t="shared" ca="1" si="33"/>
        <v>-0.28149805085404389</v>
      </c>
      <c r="M142" s="66">
        <f t="shared" ca="1" si="33"/>
        <v>-0.16715201736128737</v>
      </c>
      <c r="N142" s="56" t="e">
        <f t="shared" ca="1" si="33"/>
        <v>#N/A</v>
      </c>
      <c r="O142" s="58">
        <f t="shared" ca="1" si="33"/>
        <v>-0.3984065625193205</v>
      </c>
      <c r="P142" s="57">
        <f t="shared" ca="1" si="33"/>
        <v>7.9334605646621537E-3</v>
      </c>
      <c r="Q142" s="56">
        <f t="shared" ca="1" si="33"/>
        <v>0.12024959035440541</v>
      </c>
      <c r="R142" s="56">
        <f t="shared" ca="1" si="33"/>
        <v>7.4512217759701516E-2</v>
      </c>
      <c r="S142" s="56" t="e">
        <f t="shared" ca="1" si="33"/>
        <v>#N/A</v>
      </c>
      <c r="T142" s="56" t="e">
        <f t="shared" ref="T142" ca="1" si="34">IF(IF(OR(T12="",T8=0),NA(),T12/T8-1)&gt;1.5,NA(),T12/T8-1)</f>
        <v>#N/A</v>
      </c>
      <c r="U142" s="56">
        <f t="shared" ca="1" si="33"/>
        <v>0.12328907387662302</v>
      </c>
      <c r="V142" s="56" t="e">
        <f t="shared" ca="1" si="33"/>
        <v>#N/A</v>
      </c>
      <c r="W142" s="56" t="e">
        <f t="shared" ca="1" si="33"/>
        <v>#N/A</v>
      </c>
      <c r="X142" s="56">
        <f t="shared" ca="1" si="33"/>
        <v>6.5942521198383064E-2</v>
      </c>
      <c r="Y142" s="58" t="e">
        <f t="shared" ca="1" si="33"/>
        <v>#N/A</v>
      </c>
    </row>
    <row r="143" spans="1:25" s="33" customFormat="1" x14ac:dyDescent="0.2">
      <c r="A143" s="20">
        <v>38807</v>
      </c>
      <c r="B143" s="67">
        <f t="shared" ref="B143:Y143" ca="1" si="35">IF(IF(OR(B13="",B9=0),NA(),B13/B9-1)&gt;1.5,NA(),B13/B9-1)</f>
        <v>8.4003203046760566E-2</v>
      </c>
      <c r="C143" s="67">
        <f t="shared" ca="1" si="35"/>
        <v>6.945366019161936E-2</v>
      </c>
      <c r="D143" s="59">
        <f t="shared" ca="1" si="35"/>
        <v>6.82791076756184E-2</v>
      </c>
      <c r="E143" s="59">
        <f t="shared" ca="1" si="35"/>
        <v>0.11441725309284667</v>
      </c>
      <c r="F143" s="59">
        <f t="shared" ca="1" si="35"/>
        <v>8.0899438371067722E-2</v>
      </c>
      <c r="G143" s="60">
        <f t="shared" ca="1" si="35"/>
        <v>0.12339479189280556</v>
      </c>
      <c r="H143" s="59">
        <f t="shared" ca="1" si="35"/>
        <v>0.32739213999124273</v>
      </c>
      <c r="I143" s="59">
        <f t="shared" ca="1" si="35"/>
        <v>-3.3013773119179302E-3</v>
      </c>
      <c r="J143" s="68">
        <f t="shared" ca="1" si="35"/>
        <v>0.10594856149504306</v>
      </c>
      <c r="K143" s="59">
        <f t="shared" ca="1" si="35"/>
        <v>1.3035058489987339</v>
      </c>
      <c r="L143" s="59">
        <f t="shared" ca="1" si="35"/>
        <v>-0.2996520623659481</v>
      </c>
      <c r="M143" s="68">
        <f t="shared" ca="1" si="35"/>
        <v>-0.19269774945924956</v>
      </c>
      <c r="N143" s="59">
        <f t="shared" ca="1" si="35"/>
        <v>1.3820101252907997</v>
      </c>
      <c r="O143" s="61">
        <f t="shared" ca="1" si="35"/>
        <v>-0.42234257286129617</v>
      </c>
      <c r="P143" s="60">
        <f t="shared" ca="1" si="35"/>
        <v>-0.45329663291285249</v>
      </c>
      <c r="Q143" s="59">
        <f t="shared" ca="1" si="35"/>
        <v>0.13330598661364923</v>
      </c>
      <c r="R143" s="59">
        <f t="shared" ca="1" si="35"/>
        <v>6.5223294756218797E-2</v>
      </c>
      <c r="S143" s="59" t="e">
        <f t="shared" ca="1" si="35"/>
        <v>#N/A</v>
      </c>
      <c r="T143" s="59" t="e">
        <f t="shared" ref="T143" ca="1" si="36">IF(IF(OR(T13="",T9=0),NA(),T13/T9-1)&gt;1.5,NA(),T13/T9-1)</f>
        <v>#N/A</v>
      </c>
      <c r="U143" s="59">
        <f t="shared" ca="1" si="35"/>
        <v>0.1161284981416475</v>
      </c>
      <c r="V143" s="59" t="e">
        <f t="shared" ca="1" si="35"/>
        <v>#N/A</v>
      </c>
      <c r="W143" s="59" t="e">
        <f t="shared" ca="1" si="35"/>
        <v>#N/A</v>
      </c>
      <c r="X143" s="59">
        <f t="shared" ca="1" si="35"/>
        <v>-0.35156930458638092</v>
      </c>
      <c r="Y143" s="61">
        <f t="shared" ca="1" si="35"/>
        <v>1.4932322713876003</v>
      </c>
    </row>
    <row r="144" spans="1:25" s="33" customFormat="1" x14ac:dyDescent="0.2">
      <c r="A144" s="20">
        <v>38898</v>
      </c>
      <c r="B144" s="63">
        <f t="shared" ref="B144:Y144" ca="1" si="37">IF(IF(OR(B14="",B10=0),NA(),B14/B10-1)&gt;1.5,NA(),B14/B10-1)</f>
        <v>9.1774730187828224E-2</v>
      </c>
      <c r="C144" s="63">
        <f t="shared" ca="1" si="37"/>
        <v>8.6955240107954745E-2</v>
      </c>
      <c r="D144" s="34">
        <f t="shared" ca="1" si="37"/>
        <v>8.6686766886675315E-2</v>
      </c>
      <c r="E144" s="34">
        <f t="shared" ca="1" si="37"/>
        <v>0.10153983573651404</v>
      </c>
      <c r="F144" s="34">
        <f t="shared" ca="1" si="37"/>
        <v>8.9556069471979693E-2</v>
      </c>
      <c r="G144" s="53">
        <f t="shared" ca="1" si="37"/>
        <v>0.15525168193073013</v>
      </c>
      <c r="H144" s="34">
        <f t="shared" ca="1" si="37"/>
        <v>0.61268841115809747</v>
      </c>
      <c r="I144" s="34">
        <f t="shared" ca="1" si="37"/>
        <v>-2.0836420969177705E-2</v>
      </c>
      <c r="J144" s="64">
        <f t="shared" ca="1" si="37"/>
        <v>9.8676658693433783E-2</v>
      </c>
      <c r="K144" s="34">
        <f t="shared" ca="1" si="37"/>
        <v>1.030592352454581</v>
      </c>
      <c r="L144" s="34">
        <f t="shared" ca="1" si="37"/>
        <v>-0.32007310346465256</v>
      </c>
      <c r="M144" s="64">
        <f t="shared" ca="1" si="37"/>
        <v>-0.23013830931480828</v>
      </c>
      <c r="N144" s="34">
        <f t="shared" ca="1" si="37"/>
        <v>1.0506004128192976</v>
      </c>
      <c r="O144" s="55">
        <f t="shared" ca="1" si="37"/>
        <v>-0.45515569738454409</v>
      </c>
      <c r="P144" s="53">
        <f t="shared" ca="1" si="37"/>
        <v>-0.47879408704533599</v>
      </c>
      <c r="Q144" s="34">
        <f t="shared" ca="1" si="37"/>
        <v>0.14588263180867478</v>
      </c>
      <c r="R144" s="34">
        <f t="shared" ca="1" si="37"/>
        <v>6.5888340479181906E-2</v>
      </c>
      <c r="S144" s="34" t="e">
        <f t="shared" ca="1" si="37"/>
        <v>#N/A</v>
      </c>
      <c r="T144" s="34" t="e">
        <f t="shared" ref="T144" ca="1" si="38">IF(IF(OR(T14="",T10=0),NA(),T14/T10-1)&gt;1.5,NA(),T14/T10-1)</f>
        <v>#N/A</v>
      </c>
      <c r="U144" s="34">
        <f t="shared" ca="1" si="37"/>
        <v>7.7687097625401602E-2</v>
      </c>
      <c r="V144" s="34" t="e">
        <f t="shared" ca="1" si="37"/>
        <v>#N/A</v>
      </c>
      <c r="W144" s="34" t="e">
        <f t="shared" ca="1" si="37"/>
        <v>#N/A</v>
      </c>
      <c r="X144" s="34">
        <f t="shared" ca="1" si="37"/>
        <v>-0.40841917553195606</v>
      </c>
      <c r="Y144" s="55">
        <f t="shared" ca="1" si="37"/>
        <v>1.1569823167321767</v>
      </c>
    </row>
    <row r="145" spans="1:25" s="33" customFormat="1" x14ac:dyDescent="0.2">
      <c r="A145" s="20">
        <v>38990</v>
      </c>
      <c r="B145" s="63">
        <f t="shared" ref="B145:Y145" ca="1" si="39">IF(IF(OR(B15="",B11=0),NA(),B15/B11-1)&gt;1.5,NA(),B15/B11-1)</f>
        <v>9.7325491239359074E-2</v>
      </c>
      <c r="C145" s="63">
        <f t="shared" ca="1" si="39"/>
        <v>7.3254892744693434E-2</v>
      </c>
      <c r="D145" s="34">
        <f t="shared" ca="1" si="39"/>
        <v>7.1735428145836222E-2</v>
      </c>
      <c r="E145" s="34">
        <f t="shared" ca="1" si="39"/>
        <v>0.14787407316533763</v>
      </c>
      <c r="F145" s="34">
        <f t="shared" ca="1" si="39"/>
        <v>8.8046694183319341E-2</v>
      </c>
      <c r="G145" s="53">
        <f t="shared" ca="1" si="39"/>
        <v>0.15034799284451861</v>
      </c>
      <c r="H145" s="34">
        <f t="shared" ca="1" si="39"/>
        <v>0.23045587042121607</v>
      </c>
      <c r="I145" s="34">
        <f t="shared" ca="1" si="39"/>
        <v>-2.9525961990174987E-2</v>
      </c>
      <c r="J145" s="64">
        <f t="shared" ca="1" si="39"/>
        <v>6.5701641302582381E-2</v>
      </c>
      <c r="K145" s="34">
        <f t="shared" ca="1" si="39"/>
        <v>0.85602843684902541</v>
      </c>
      <c r="L145" s="34">
        <f t="shared" ca="1" si="39"/>
        <v>-0.34732797848844221</v>
      </c>
      <c r="M145" s="64">
        <f t="shared" ca="1" si="39"/>
        <v>-0.26102579142676252</v>
      </c>
      <c r="N145" s="34">
        <f t="shared" ca="1" si="39"/>
        <v>0.90460766731081454</v>
      </c>
      <c r="O145" s="55">
        <f t="shared" ca="1" si="39"/>
        <v>-0.50097421155606936</v>
      </c>
      <c r="P145" s="53">
        <f t="shared" ca="1" si="39"/>
        <v>-0.50565005358613746</v>
      </c>
      <c r="Q145" s="34">
        <f t="shared" ca="1" si="39"/>
        <v>0.11385858860757092</v>
      </c>
      <c r="R145" s="34">
        <f t="shared" ca="1" si="39"/>
        <v>5.648143811345796E-2</v>
      </c>
      <c r="S145" s="34" t="e">
        <f t="shared" ca="1" si="39"/>
        <v>#N/A</v>
      </c>
      <c r="T145" s="34" t="e">
        <f t="shared" ref="T145" ca="1" si="40">IF(IF(OR(T15="",T11=0),NA(),T15/T11-1)&gt;1.5,NA(),T15/T11-1)</f>
        <v>#N/A</v>
      </c>
      <c r="U145" s="34">
        <f t="shared" ca="1" si="39"/>
        <v>4.5148022748843664E-2</v>
      </c>
      <c r="V145" s="34" t="e">
        <f t="shared" ca="1" si="39"/>
        <v>#N/A</v>
      </c>
      <c r="W145" s="34" t="e">
        <f t="shared" ca="1" si="39"/>
        <v>#N/A</v>
      </c>
      <c r="X145" s="34">
        <f t="shared" ca="1" si="39"/>
        <v>-0.44391245211538766</v>
      </c>
      <c r="Y145" s="55">
        <f t="shared" ca="1" si="39"/>
        <v>0.79537679502245995</v>
      </c>
    </row>
    <row r="146" spans="1:25" s="33" customFormat="1" ht="12" thickBot="1" x14ac:dyDescent="0.25">
      <c r="A146" s="26">
        <v>39082</v>
      </c>
      <c r="B146" s="65">
        <f t="shared" ref="B146:Y146" ca="1" si="41">IF(IF(OR(B16="",B12=0),NA(),B16/B12-1)&gt;1.5,NA(),B16/B12-1)</f>
        <v>9.7676632077126291E-2</v>
      </c>
      <c r="C146" s="65">
        <f t="shared" ca="1" si="41"/>
        <v>7.9470558593129237E-2</v>
      </c>
      <c r="D146" s="56">
        <f t="shared" ca="1" si="41"/>
        <v>7.8647914284739606E-2</v>
      </c>
      <c r="E146" s="56">
        <f t="shared" ca="1" si="41"/>
        <v>0.13474050856117037</v>
      </c>
      <c r="F146" s="56">
        <f t="shared" ca="1" si="41"/>
        <v>8.7413626761131624E-2</v>
      </c>
      <c r="G146" s="57">
        <f t="shared" ca="1" si="41"/>
        <v>0.16184611979429797</v>
      </c>
      <c r="H146" s="56">
        <f t="shared" ca="1" si="41"/>
        <v>0.19340104240839229</v>
      </c>
      <c r="I146" s="56">
        <f t="shared" ca="1" si="41"/>
        <v>-3.8974566686105661E-2</v>
      </c>
      <c r="J146" s="66">
        <f t="shared" ca="1" si="41"/>
        <v>3.0137675601758618E-2</v>
      </c>
      <c r="K146" s="56">
        <f t="shared" ca="1" si="41"/>
        <v>0.66632629317475978</v>
      </c>
      <c r="L146" s="56">
        <f t="shared" ca="1" si="41"/>
        <v>-0.35558139632023344</v>
      </c>
      <c r="M146" s="66">
        <f t="shared" ca="1" si="41"/>
        <v>-0.26696721175541305</v>
      </c>
      <c r="N146" s="56">
        <f t="shared" ca="1" si="41"/>
        <v>0.67699114280313299</v>
      </c>
      <c r="O146" s="58">
        <f t="shared" ca="1" si="41"/>
        <v>-0.60397025226658863</v>
      </c>
      <c r="P146" s="57">
        <f t="shared" ca="1" si="41"/>
        <v>-0.47098779934219082</v>
      </c>
      <c r="Q146" s="56">
        <f t="shared" ca="1" si="41"/>
        <v>0.10006063816120014</v>
      </c>
      <c r="R146" s="56">
        <f t="shared" ca="1" si="41"/>
        <v>4.5859055248431257E-2</v>
      </c>
      <c r="S146" s="56" t="e">
        <f t="shared" ca="1" si="41"/>
        <v>#N/A</v>
      </c>
      <c r="T146" s="56" t="e">
        <f t="shared" ref="T146" ca="1" si="42">IF(IF(OR(T16="",T12=0),NA(),T16/T12-1)&gt;1.5,NA(),T16/T12-1)</f>
        <v>#N/A</v>
      </c>
      <c r="U146" s="56">
        <f t="shared" ca="1" si="41"/>
        <v>3.7668127099811155E-2</v>
      </c>
      <c r="V146" s="56" t="e">
        <f t="shared" ca="1" si="41"/>
        <v>#N/A</v>
      </c>
      <c r="W146" s="56" t="e">
        <f t="shared" ca="1" si="41"/>
        <v>#N/A</v>
      </c>
      <c r="X146" s="56">
        <f t="shared" ca="1" si="41"/>
        <v>-0.49727294679687817</v>
      </c>
      <c r="Y146" s="58">
        <f t="shared" ca="1" si="41"/>
        <v>0.58106187027366674</v>
      </c>
    </row>
    <row r="147" spans="1:25" s="33" customFormat="1" x14ac:dyDescent="0.2">
      <c r="A147" s="20">
        <v>39172</v>
      </c>
      <c r="B147" s="63">
        <f t="shared" ref="B147:Y147" ca="1" si="43">IF(IF(OR(B17="",B13=0),NA(),B17/B13-1)&gt;1.5,NA(),B17/B13-1)</f>
        <v>9.1981223841674176E-2</v>
      </c>
      <c r="C147" s="63">
        <f t="shared" ca="1" si="43"/>
        <v>7.5226914350856378E-2</v>
      </c>
      <c r="D147" s="34">
        <f t="shared" ca="1" si="43"/>
        <v>7.4308740548663099E-2</v>
      </c>
      <c r="E147" s="34">
        <f t="shared" ca="1" si="43"/>
        <v>0.12559099735328494</v>
      </c>
      <c r="F147" s="34">
        <f t="shared" ca="1" si="43"/>
        <v>8.4069865510204123E-2</v>
      </c>
      <c r="G147" s="53">
        <f t="shared" ca="1" si="43"/>
        <v>0.17114473628210924</v>
      </c>
      <c r="H147" s="34">
        <f t="shared" ca="1" si="43"/>
        <v>0.22802137894895558</v>
      </c>
      <c r="I147" s="34">
        <f t="shared" ca="1" si="43"/>
        <v>-7.0975673687617369E-2</v>
      </c>
      <c r="J147" s="64">
        <f t="shared" ca="1" si="43"/>
        <v>1.6527715095730589E-2</v>
      </c>
      <c r="K147" s="34">
        <f t="shared" ca="1" si="43"/>
        <v>0.49868370069694024</v>
      </c>
      <c r="L147" s="34">
        <f t="shared" ca="1" si="43"/>
        <v>-0.38336888243019196</v>
      </c>
      <c r="M147" s="64">
        <f t="shared" ca="1" si="43"/>
        <v>-0.3126184528595658</v>
      </c>
      <c r="N147" s="34">
        <f t="shared" ca="1" si="43"/>
        <v>0.54448312348611028</v>
      </c>
      <c r="O147" s="55">
        <f t="shared" ca="1" si="43"/>
        <v>-0.62024712453099762</v>
      </c>
      <c r="P147" s="53">
        <f t="shared" ca="1" si="43"/>
        <v>-4.069952263965515E-2</v>
      </c>
      <c r="Q147" s="34">
        <f t="shared" ca="1" si="43"/>
        <v>8.0920157241726631E-2</v>
      </c>
      <c r="R147" s="34">
        <f t="shared" ca="1" si="43"/>
        <v>3.5328550321370722E-2</v>
      </c>
      <c r="S147" s="34">
        <f t="shared" ca="1" si="43"/>
        <v>0.23912758714549986</v>
      </c>
      <c r="T147" s="34" t="e">
        <f t="shared" ref="T147" ca="1" si="44">IF(IF(OR(T17="",T13=0),NA(),T17/T13-1)&gt;1.5,NA(),T17/T13-1)</f>
        <v>#N/A</v>
      </c>
      <c r="U147" s="34">
        <f t="shared" ca="1" si="43"/>
        <v>2.5963038929287308E-2</v>
      </c>
      <c r="V147" s="34">
        <f t="shared" ca="1" si="43"/>
        <v>0.54100219439324304</v>
      </c>
      <c r="W147" s="34" t="e">
        <f t="shared" ca="1" si="43"/>
        <v>#N/A</v>
      </c>
      <c r="X147" s="34">
        <f t="shared" ca="1" si="43"/>
        <v>-0.23639406755095549</v>
      </c>
      <c r="Y147" s="55">
        <f t="shared" ca="1" si="43"/>
        <v>0.50766832179966581</v>
      </c>
    </row>
    <row r="148" spans="1:25" s="33" customFormat="1" x14ac:dyDescent="0.2">
      <c r="A148" s="20">
        <v>39263</v>
      </c>
      <c r="B148" s="63">
        <f t="shared" ref="B148:Y148" ca="1" si="45">IF(IF(OR(B18="",B14=0),NA(),B18/B14-1)&gt;1.5,NA(),B18/B14-1)</f>
        <v>8.5542803036244619E-2</v>
      </c>
      <c r="C148" s="63">
        <f t="shared" ca="1" si="45"/>
        <v>6.5678008230302121E-2</v>
      </c>
      <c r="D148" s="34">
        <f t="shared" ca="1" si="45"/>
        <v>6.4128413796572747E-2</v>
      </c>
      <c r="E148" s="34">
        <f t="shared" ca="1" si="45"/>
        <v>0.12525934127491234</v>
      </c>
      <c r="F148" s="34">
        <f t="shared" ca="1" si="45"/>
        <v>8.0650143008225372E-2</v>
      </c>
      <c r="G148" s="53">
        <f t="shared" ca="1" si="45"/>
        <v>0.15911553708644122</v>
      </c>
      <c r="H148" s="34">
        <f t="shared" ca="1" si="45"/>
        <v>0.12278442180215987</v>
      </c>
      <c r="I148" s="34">
        <f t="shared" ca="1" si="45"/>
        <v>-8.2212016562604351E-2</v>
      </c>
      <c r="J148" s="64">
        <f t="shared" ca="1" si="45"/>
        <v>-1.3236592231250066E-2</v>
      </c>
      <c r="K148" s="34">
        <f t="shared" ca="1" si="45"/>
        <v>0.46801723116409977</v>
      </c>
      <c r="L148" s="34">
        <f t="shared" ca="1" si="45"/>
        <v>-0.38823832653539092</v>
      </c>
      <c r="M148" s="64">
        <f t="shared" ca="1" si="45"/>
        <v>-0.32851975608796447</v>
      </c>
      <c r="N148" s="34">
        <f t="shared" ca="1" si="45"/>
        <v>0.47172367203062149</v>
      </c>
      <c r="O148" s="55">
        <f t="shared" ca="1" si="45"/>
        <v>-0.63046970594014917</v>
      </c>
      <c r="P148" s="53">
        <f t="shared" ca="1" si="45"/>
        <v>-1.5496794560011073E-2</v>
      </c>
      <c r="Q148" s="34">
        <f t="shared" ca="1" si="45"/>
        <v>6.4872760447544975E-2</v>
      </c>
      <c r="R148" s="34">
        <f t="shared" ca="1" si="45"/>
        <v>2.9039486764576461E-2</v>
      </c>
      <c r="S148" s="34">
        <f t="shared" ca="1" si="45"/>
        <v>0.19575512943045648</v>
      </c>
      <c r="T148" s="34" t="e">
        <f t="shared" ref="T148" ca="1" si="46">IF(IF(OR(T18="",T14=0),NA(),T18/T14-1)&gt;1.5,NA(),T18/T14-1)</f>
        <v>#N/A</v>
      </c>
      <c r="U148" s="34">
        <f t="shared" ca="1" si="45"/>
        <v>2.984116603490361E-2</v>
      </c>
      <c r="V148" s="34">
        <f t="shared" ca="1" si="45"/>
        <v>0.432290023825463</v>
      </c>
      <c r="W148" s="34" t="e">
        <f t="shared" ca="1" si="45"/>
        <v>#N/A</v>
      </c>
      <c r="X148" s="34">
        <f t="shared" ca="1" si="45"/>
        <v>-0.20445580989783474</v>
      </c>
      <c r="Y148" s="55">
        <f t="shared" ca="1" si="45"/>
        <v>0.42072702353955371</v>
      </c>
    </row>
    <row r="149" spans="1:25" s="33" customFormat="1" x14ac:dyDescent="0.2">
      <c r="A149" s="20">
        <v>39355</v>
      </c>
      <c r="B149" s="63">
        <f t="shared" ref="B149:Y149" ca="1" si="47">IF(IF(OR(B19="",B15=0),NA(),B19/B15-1)&gt;1.5,NA(),B19/B15-1)</f>
        <v>8.7454813790308839E-2</v>
      </c>
      <c r="C149" s="63">
        <f t="shared" ca="1" si="47"/>
        <v>6.8869559791504775E-2</v>
      </c>
      <c r="D149" s="34">
        <f t="shared" ca="1" si="47"/>
        <v>6.725830456177273E-2</v>
      </c>
      <c r="E149" s="34">
        <f t="shared" ca="1" si="47"/>
        <v>0.12394694426348596</v>
      </c>
      <c r="F149" s="34">
        <f t="shared" ca="1" si="47"/>
        <v>8.4319787186635242E-2</v>
      </c>
      <c r="G149" s="53">
        <f t="shared" ca="1" si="47"/>
        <v>0.16219290386139451</v>
      </c>
      <c r="H149" s="34">
        <f t="shared" ca="1" si="47"/>
        <v>0.16378654270807025</v>
      </c>
      <c r="I149" s="34">
        <f t="shared" ca="1" si="47"/>
        <v>-7.9935763635174184E-2</v>
      </c>
      <c r="J149" s="64">
        <f t="shared" ca="1" si="47"/>
        <v>-4.0966336953841553E-3</v>
      </c>
      <c r="K149" s="34">
        <f t="shared" ca="1" si="47"/>
        <v>0.40445962650893263</v>
      </c>
      <c r="L149" s="34">
        <f t="shared" ca="1" si="47"/>
        <v>-0.39161479600815619</v>
      </c>
      <c r="M149" s="64">
        <f t="shared" ca="1" si="47"/>
        <v>-0.35491237427372169</v>
      </c>
      <c r="N149" s="34">
        <f t="shared" ca="1" si="47"/>
        <v>0.3465714380863103</v>
      </c>
      <c r="O149" s="55">
        <f t="shared" ca="1" si="47"/>
        <v>-0.5783020508265585</v>
      </c>
      <c r="P149" s="53">
        <f t="shared" ca="1" si="47"/>
        <v>2.0413329954542592E-2</v>
      </c>
      <c r="Q149" s="34">
        <f t="shared" ca="1" si="47"/>
        <v>6.8737828154212588E-2</v>
      </c>
      <c r="R149" s="34">
        <f t="shared" ca="1" si="47"/>
        <v>2.8590170400398351E-2</v>
      </c>
      <c r="S149" s="34">
        <f t="shared" ca="1" si="47"/>
        <v>0.18632190974369678</v>
      </c>
      <c r="T149" s="34" t="e">
        <f t="shared" ref="T149" ca="1" si="48">IF(IF(OR(T19="",T15=0),NA(),T19/T15-1)&gt;1.5,NA(),T19/T15-1)</f>
        <v>#N/A</v>
      </c>
      <c r="U149" s="34">
        <f t="shared" ca="1" si="47"/>
        <v>3.6757178446129801E-2</v>
      </c>
      <c r="V149" s="34">
        <f t="shared" ca="1" si="47"/>
        <v>0.37865911540176955</v>
      </c>
      <c r="W149" s="34" t="e">
        <f t="shared" ca="1" si="47"/>
        <v>#N/A</v>
      </c>
      <c r="X149" s="34">
        <f t="shared" ca="1" si="47"/>
        <v>-0.1820145839824463</v>
      </c>
      <c r="Y149" s="55">
        <f t="shared" ca="1" si="47"/>
        <v>0.36723757484235464</v>
      </c>
    </row>
    <row r="150" spans="1:25" s="33" customFormat="1" ht="12" thickBot="1" x14ac:dyDescent="0.25">
      <c r="A150" s="26">
        <v>39447</v>
      </c>
      <c r="B150" s="65">
        <f t="shared" ref="B150:Y150" ca="1" si="49">IF(IF(OR(B20="",B16=0),NA(),B20/B16-1)&gt;1.5,NA(),B20/B16-1)</f>
        <v>8.0122396247152006E-2</v>
      </c>
      <c r="C150" s="65">
        <f t="shared" ca="1" si="49"/>
        <v>6.6226990492791016E-2</v>
      </c>
      <c r="D150" s="56">
        <f t="shared" ca="1" si="49"/>
        <v>6.392891587683347E-2</v>
      </c>
      <c r="E150" s="56">
        <f t="shared" ca="1" si="49"/>
        <v>0.107032788280502</v>
      </c>
      <c r="F150" s="56">
        <f t="shared" ca="1" si="49"/>
        <v>8.8237254665443965E-2</v>
      </c>
      <c r="G150" s="57">
        <f t="shared" ca="1" si="49"/>
        <v>0.14780378317883081</v>
      </c>
      <c r="H150" s="56">
        <f t="shared" ca="1" si="49"/>
        <v>0.21743249446379154</v>
      </c>
      <c r="I150" s="56">
        <f t="shared" ca="1" si="49"/>
        <v>-8.1640739779006544E-2</v>
      </c>
      <c r="J150" s="66">
        <f t="shared" ca="1" si="49"/>
        <v>-2.0340685184346952E-2</v>
      </c>
      <c r="K150" s="56">
        <f t="shared" ca="1" si="49"/>
        <v>0.34353245273163724</v>
      </c>
      <c r="L150" s="56">
        <f t="shared" ca="1" si="49"/>
        <v>-0.39515881635502548</v>
      </c>
      <c r="M150" s="66">
        <f t="shared" ca="1" si="49"/>
        <v>-0.36338591925137809</v>
      </c>
      <c r="N150" s="56">
        <f t="shared" ca="1" si="49"/>
        <v>0.20918312015752427</v>
      </c>
      <c r="O150" s="58">
        <f t="shared" ca="1" si="49"/>
        <v>-0.51202626340716828</v>
      </c>
      <c r="P150" s="57">
        <f t="shared" ca="1" si="49"/>
        <v>1.8755256499152217E-3</v>
      </c>
      <c r="Q150" s="56">
        <f t="shared" ca="1" si="49"/>
        <v>6.5490358898459666E-2</v>
      </c>
      <c r="R150" s="56">
        <f t="shared" ca="1" si="49"/>
        <v>2.9950305164203828E-2</v>
      </c>
      <c r="S150" s="56">
        <f t="shared" ca="1" si="49"/>
        <v>0.16938263266152931</v>
      </c>
      <c r="T150" s="56" t="e">
        <f t="shared" ref="T150" ca="1" si="50">IF(IF(OR(T20="",T16=0),NA(),T20/T16-1)&gt;1.5,NA(),T20/T16-1)</f>
        <v>#N/A</v>
      </c>
      <c r="U150" s="56">
        <f t="shared" ca="1" si="49"/>
        <v>4.6734875140269638E-2</v>
      </c>
      <c r="V150" s="56">
        <f t="shared" ca="1" si="49"/>
        <v>0.28761248865093236</v>
      </c>
      <c r="W150" s="56" t="e">
        <f t="shared" ca="1" si="49"/>
        <v>#N/A</v>
      </c>
      <c r="X150" s="56">
        <f t="shared" ca="1" si="49"/>
        <v>-0.15441174284320758</v>
      </c>
      <c r="Y150" s="58">
        <f t="shared" ca="1" si="49"/>
        <v>0.31735469005861416</v>
      </c>
    </row>
    <row r="151" spans="1:25" s="33" customFormat="1" x14ac:dyDescent="0.2">
      <c r="A151" s="14">
        <v>39538</v>
      </c>
      <c r="B151" s="67">
        <f t="shared" ref="B151:Y151" ca="1" si="51">IF(IF(OR(B21="",B17=0),NA(),B21/B17-1)&gt;1.5,NA(),B21/B17-1)</f>
        <v>7.5891586445372861E-2</v>
      </c>
      <c r="C151" s="67">
        <f t="shared" ca="1" si="51"/>
        <v>5.9774138129623289E-2</v>
      </c>
      <c r="D151" s="59">
        <f t="shared" ca="1" si="51"/>
        <v>5.6190144275721332E-2</v>
      </c>
      <c r="E151" s="59">
        <f t="shared" ca="1" si="51"/>
        <v>0.10677710194616585</v>
      </c>
      <c r="F151" s="59">
        <f t="shared" ca="1" si="51"/>
        <v>9.3980857315203892E-2</v>
      </c>
      <c r="G151" s="60">
        <f t="shared" ca="1" si="51"/>
        <v>0.11776949868251929</v>
      </c>
      <c r="H151" s="59">
        <f t="shared" ca="1" si="51"/>
        <v>0.2230772530879348</v>
      </c>
      <c r="I151" s="59">
        <f t="shared" ca="1" si="51"/>
        <v>-5.3416608659273668E-2</v>
      </c>
      <c r="J151" s="68">
        <f t="shared" ca="1" si="51"/>
        <v>-4.0148822286882879E-3</v>
      </c>
      <c r="K151" s="59">
        <f t="shared" ca="1" si="51"/>
        <v>0.2375160987355931</v>
      </c>
      <c r="L151" s="59">
        <f t="shared" ca="1" si="51"/>
        <v>-0.38718706775327305</v>
      </c>
      <c r="M151" s="68">
        <f t="shared" ca="1" si="51"/>
        <v>-0.3738142744316364</v>
      </c>
      <c r="N151" s="59">
        <f t="shared" ca="1" si="51"/>
        <v>0.18654224178756951</v>
      </c>
      <c r="O151" s="61">
        <f t="shared" ca="1" si="51"/>
        <v>-0.51374546194734805</v>
      </c>
      <c r="P151" s="60">
        <f t="shared" ca="1" si="51"/>
        <v>1.5657652295032465E-2</v>
      </c>
      <c r="Q151" s="59">
        <f t="shared" ca="1" si="51"/>
        <v>6.3456110266285837E-2</v>
      </c>
      <c r="R151" s="59">
        <f t="shared" ca="1" si="51"/>
        <v>2.813095909058605E-2</v>
      </c>
      <c r="S151" s="59">
        <f t="shared" ca="1" si="51"/>
        <v>0.14375107766633821</v>
      </c>
      <c r="T151" s="59" t="e">
        <f t="shared" ref="T151" ca="1" si="52">IF(IF(OR(T21="",T17=0),NA(),T21/T17-1)&gt;1.5,NA(),T21/T17-1)</f>
        <v>#N/A</v>
      </c>
      <c r="U151" s="59">
        <f t="shared" ca="1" si="51"/>
        <v>5.0735756360846818E-2</v>
      </c>
      <c r="V151" s="59">
        <f t="shared" ca="1" si="51"/>
        <v>0.26653595356539106</v>
      </c>
      <c r="W151" s="59" t="e">
        <f t="shared" ca="1" si="51"/>
        <v>#N/A</v>
      </c>
      <c r="X151" s="59">
        <f t="shared" ca="1" si="51"/>
        <v>-0.13100994373299291</v>
      </c>
      <c r="Y151" s="61">
        <f t="shared" ca="1" si="51"/>
        <v>0.27703063250407567</v>
      </c>
    </row>
    <row r="152" spans="1:25" s="33" customFormat="1" x14ac:dyDescent="0.2">
      <c r="A152" s="20">
        <v>39629</v>
      </c>
      <c r="B152" s="63">
        <f t="shared" ref="B152:Y152" ca="1" si="53">IF(IF(OR(B22="",B18=0),NA(),B22/B18-1)&gt;1.5,NA(),B22/B18-1)</f>
        <v>7.3523032980037817E-2</v>
      </c>
      <c r="C152" s="63">
        <f t="shared" ca="1" si="53"/>
        <v>5.484939532276556E-2</v>
      </c>
      <c r="D152" s="34">
        <f t="shared" ca="1" si="53"/>
        <v>5.020224289476638E-2</v>
      </c>
      <c r="E152" s="34">
        <f t="shared" ca="1" si="53"/>
        <v>0.10888118905251143</v>
      </c>
      <c r="F152" s="34">
        <f t="shared" ca="1" si="53"/>
        <v>9.9063569964292775E-2</v>
      </c>
      <c r="G152" s="53">
        <f t="shared" ca="1" si="53"/>
        <v>0.10528573341542535</v>
      </c>
      <c r="H152" s="34">
        <f t="shared" ca="1" si="53"/>
        <v>-5.9440383162943089E-2</v>
      </c>
      <c r="I152" s="34">
        <f t="shared" ca="1" si="53"/>
        <v>-4.7730875935764416E-2</v>
      </c>
      <c r="J152" s="64">
        <f t="shared" ca="1" si="53"/>
        <v>-9.1171387003873283E-3</v>
      </c>
      <c r="K152" s="34">
        <f t="shared" ca="1" si="53"/>
        <v>0.28914889783931619</v>
      </c>
      <c r="L152" s="34">
        <f t="shared" ca="1" si="53"/>
        <v>-0.38942489227372412</v>
      </c>
      <c r="M152" s="64">
        <f t="shared" ca="1" si="53"/>
        <v>-0.37815556217827095</v>
      </c>
      <c r="N152" s="34">
        <f t="shared" ca="1" si="53"/>
        <v>0.18455809125024292</v>
      </c>
      <c r="O152" s="55">
        <f t="shared" ca="1" si="53"/>
        <v>-0.508329575516693</v>
      </c>
      <c r="P152" s="53">
        <f t="shared" ca="1" si="53"/>
        <v>2.4736378132453218E-2</v>
      </c>
      <c r="Q152" s="34">
        <f t="shared" ca="1" si="53"/>
        <v>5.2007087041643807E-2</v>
      </c>
      <c r="R152" s="34">
        <f t="shared" ca="1" si="53"/>
        <v>1.5603514843790967E-2</v>
      </c>
      <c r="S152" s="34">
        <f t="shared" ca="1" si="53"/>
        <v>0.15241107813111521</v>
      </c>
      <c r="T152" s="34" t="e">
        <f t="shared" ref="T152" ca="1" si="54">IF(IF(OR(T22="",T18=0),NA(),T22/T18-1)&gt;1.5,NA(),T22/T18-1)</f>
        <v>#N/A</v>
      </c>
      <c r="U152" s="34">
        <f t="shared" ca="1" si="53"/>
        <v>1.913583169651889E-2</v>
      </c>
      <c r="V152" s="34">
        <f t="shared" ca="1" si="53"/>
        <v>0.2561722220319822</v>
      </c>
      <c r="W152" s="34" t="e">
        <f t="shared" ca="1" si="53"/>
        <v>#N/A</v>
      </c>
      <c r="X152" s="34">
        <f t="shared" ca="1" si="53"/>
        <v>-0.12013354452109137</v>
      </c>
      <c r="Y152" s="55">
        <f t="shared" ca="1" si="53"/>
        <v>0.24913863380957779</v>
      </c>
    </row>
    <row r="153" spans="1:25" s="33" customFormat="1" x14ac:dyDescent="0.2">
      <c r="A153" s="20">
        <v>39721</v>
      </c>
      <c r="B153" s="63">
        <f t="shared" ref="B153:Y153" ca="1" si="55">IF(IF(OR(B23="",B19=0),NA(),B23/B19-1)&gt;1.5,NA(),B23/B19-1)</f>
        <v>7.5721051498008229E-2</v>
      </c>
      <c r="C153" s="63">
        <f t="shared" ca="1" si="55"/>
        <v>5.7341315885770072E-2</v>
      </c>
      <c r="D153" s="34">
        <f t="shared" ca="1" si="55"/>
        <v>5.2663376840322629E-2</v>
      </c>
      <c r="E153" s="34">
        <f t="shared" ca="1" si="55"/>
        <v>0.11004117769588828</v>
      </c>
      <c r="F153" s="34">
        <f t="shared" ca="1" si="55"/>
        <v>0.1014919813671491</v>
      </c>
      <c r="G153" s="53">
        <f t="shared" ca="1" si="55"/>
        <v>0.10389238527555622</v>
      </c>
      <c r="H153" s="34">
        <f t="shared" ca="1" si="55"/>
        <v>0.31419465129399105</v>
      </c>
      <c r="I153" s="34">
        <f t="shared" ca="1" si="55"/>
        <v>-6.4816650402505838E-2</v>
      </c>
      <c r="J153" s="64">
        <f t="shared" ca="1" si="55"/>
        <v>-2.9287492050050767E-2</v>
      </c>
      <c r="K153" s="34">
        <f t="shared" ca="1" si="55"/>
        <v>0.25181997472155171</v>
      </c>
      <c r="L153" s="34">
        <f t="shared" ca="1" si="55"/>
        <v>-0.42098157871247144</v>
      </c>
      <c r="M153" s="64">
        <f t="shared" ca="1" si="55"/>
        <v>-0.40520686824875241</v>
      </c>
      <c r="N153" s="34">
        <f t="shared" ca="1" si="55"/>
        <v>0.17731272404395138</v>
      </c>
      <c r="O153" s="55">
        <f t="shared" ca="1" si="55"/>
        <v>-0.52432871433423867</v>
      </c>
      <c r="P153" s="53">
        <f t="shared" ca="1" si="55"/>
        <v>1.3705159401763423E-2</v>
      </c>
      <c r="Q153" s="34">
        <f t="shared" ca="1" si="55"/>
        <v>5.4918815552492228E-2</v>
      </c>
      <c r="R153" s="34">
        <f t="shared" ca="1" si="55"/>
        <v>-4.2462045807911686E-4</v>
      </c>
      <c r="S153" s="34">
        <f t="shared" ca="1" si="55"/>
        <v>0.13731812786916242</v>
      </c>
      <c r="T153" s="34" t="e">
        <f t="shared" ref="T153" ca="1" si="56">IF(IF(OR(T23="",T19=0),NA(),T23/T19-1)&gt;1.5,NA(),T23/T19-1)</f>
        <v>#N/A</v>
      </c>
      <c r="U153" s="34">
        <f t="shared" ca="1" si="55"/>
        <v>4.4672607717128665E-2</v>
      </c>
      <c r="V153" s="34">
        <f t="shared" ca="1" si="55"/>
        <v>0.23193443706548122</v>
      </c>
      <c r="W153" s="34" t="e">
        <f t="shared" ca="1" si="55"/>
        <v>#N/A</v>
      </c>
      <c r="X153" s="34">
        <f t="shared" ca="1" si="55"/>
        <v>-0.12417195220477462</v>
      </c>
      <c r="Y153" s="55">
        <f t="shared" ca="1" si="55"/>
        <v>0.22102805299411932</v>
      </c>
    </row>
    <row r="154" spans="1:25" s="33" customFormat="1" ht="12" thickBot="1" x14ac:dyDescent="0.25">
      <c r="A154" s="26">
        <v>39813</v>
      </c>
      <c r="B154" s="65">
        <f t="shared" ref="B154:Y154" ca="1" si="57">IF(IF(OR(B24="",B20=0),NA(),B24/B20-1)&gt;1.5,NA(),B24/B20-1)</f>
        <v>6.1916286657673236E-2</v>
      </c>
      <c r="C154" s="65">
        <f t="shared" ca="1" si="57"/>
        <v>3.5458924837674877E-2</v>
      </c>
      <c r="D154" s="56">
        <f t="shared" ca="1" si="57"/>
        <v>2.9791523680983145E-2</v>
      </c>
      <c r="E154" s="56">
        <f t="shared" ca="1" si="57"/>
        <v>0.11126598658632214</v>
      </c>
      <c r="F154" s="56">
        <f t="shared" ca="1" si="57"/>
        <v>8.8527094258334049E-2</v>
      </c>
      <c r="G154" s="57">
        <f t="shared" ca="1" si="57"/>
        <v>8.4771737317388851E-2</v>
      </c>
      <c r="H154" s="56">
        <f t="shared" ca="1" si="57"/>
        <v>0.13183632934539524</v>
      </c>
      <c r="I154" s="56">
        <f t="shared" ca="1" si="57"/>
        <v>-8.3926733585265034E-2</v>
      </c>
      <c r="J154" s="66">
        <f t="shared" ca="1" si="57"/>
        <v>-5.1550402054199584E-2</v>
      </c>
      <c r="K154" s="56">
        <f t="shared" ca="1" si="57"/>
        <v>0.22076371430851638</v>
      </c>
      <c r="L154" s="56">
        <f t="shared" ca="1" si="57"/>
        <v>-0.48397072591150614</v>
      </c>
      <c r="M154" s="66">
        <f t="shared" ca="1" si="57"/>
        <v>-0.4758728426918678</v>
      </c>
      <c r="N154" s="56">
        <f t="shared" ca="1" si="57"/>
        <v>0.14994663508378925</v>
      </c>
      <c r="O154" s="58">
        <f t="shared" ca="1" si="57"/>
        <v>-0.52290780184974728</v>
      </c>
      <c r="P154" s="57">
        <f t="shared" ca="1" si="57"/>
        <v>-1.2442925707762065E-2</v>
      </c>
      <c r="Q154" s="56">
        <f t="shared" ca="1" si="57"/>
        <v>3.9728635199766549E-2</v>
      </c>
      <c r="R154" s="56">
        <f t="shared" ca="1" si="57"/>
        <v>-1.9383322250504875E-2</v>
      </c>
      <c r="S154" s="56">
        <f t="shared" ca="1" si="57"/>
        <v>0.1045569487855893</v>
      </c>
      <c r="T154" s="56" t="e">
        <f t="shared" ref="T154" ca="1" si="58">IF(IF(OR(T24="",T20=0),NA(),T24/T20-1)&gt;1.5,NA(),T24/T20-1)</f>
        <v>#N/A</v>
      </c>
      <c r="U154" s="56">
        <f t="shared" ca="1" si="57"/>
        <v>1.7766035746983322E-2</v>
      </c>
      <c r="V154" s="56">
        <f t="shared" ca="1" si="57"/>
        <v>0.19022504181096478</v>
      </c>
      <c r="W154" s="56" t="e">
        <f t="shared" ca="1" si="57"/>
        <v>#N/A</v>
      </c>
      <c r="X154" s="56">
        <f t="shared" ca="1" si="57"/>
        <v>-0.10631141510493869</v>
      </c>
      <c r="Y154" s="58">
        <f t="shared" ca="1" si="57"/>
        <v>0.23330167498551524</v>
      </c>
    </row>
    <row r="155" spans="1:25" s="33" customFormat="1" x14ac:dyDescent="0.2">
      <c r="A155" s="14">
        <v>39903</v>
      </c>
      <c r="B155" s="67">
        <f t="shared" ref="B155:Y155" ca="1" si="59">IF(IF(OR(B25="",B21=0),NA(),B25/B21-1)&gt;1.5,NA(),B25/B21-1)</f>
        <v>5.5557701694330275E-2</v>
      </c>
      <c r="C155" s="67">
        <f t="shared" ca="1" si="59"/>
        <v>2.9194989710573882E-2</v>
      </c>
      <c r="D155" s="59">
        <f t="shared" ca="1" si="59"/>
        <v>2.4389569332162075E-2</v>
      </c>
      <c r="E155" s="59">
        <f t="shared" ca="1" si="59"/>
        <v>0.10393056608306694</v>
      </c>
      <c r="F155" s="59">
        <f t="shared" ca="1" si="59"/>
        <v>7.3475023114661697E-2</v>
      </c>
      <c r="G155" s="60">
        <f t="shared" ca="1" si="59"/>
        <v>7.9755980992065378E-2</v>
      </c>
      <c r="H155" s="59">
        <f t="shared" ca="1" si="59"/>
        <v>0.24290900056037401</v>
      </c>
      <c r="I155" s="59">
        <f t="shared" ca="1" si="59"/>
        <v>-0.11025575009295807</v>
      </c>
      <c r="J155" s="68">
        <f t="shared" ca="1" si="59"/>
        <v>-7.3071903797507165E-2</v>
      </c>
      <c r="K155" s="59">
        <f t="shared" ca="1" si="59"/>
        <v>0.15010102806876335</v>
      </c>
      <c r="L155" s="59">
        <f t="shared" ca="1" si="59"/>
        <v>-0.4735877216215848</v>
      </c>
      <c r="M155" s="68">
        <f t="shared" ca="1" si="59"/>
        <v>-0.49466899849021939</v>
      </c>
      <c r="N155" s="59">
        <f t="shared" ca="1" si="59"/>
        <v>0.13740862280442911</v>
      </c>
      <c r="O155" s="61">
        <f t="shared" ca="1" si="59"/>
        <v>-0.54486318889264695</v>
      </c>
      <c r="P155" s="60">
        <f t="shared" ca="1" si="59"/>
        <v>-2.2785253379190018E-2</v>
      </c>
      <c r="Q155" s="59">
        <f t="shared" ca="1" si="59"/>
        <v>2.5825389077231753E-2</v>
      </c>
      <c r="R155" s="59">
        <f t="shared" ca="1" si="59"/>
        <v>-4.0019712186311174E-2</v>
      </c>
      <c r="S155" s="59">
        <f t="shared" ca="1" si="59"/>
        <v>8.6268547479316782E-2</v>
      </c>
      <c r="T155" s="59" t="e">
        <f t="shared" ref="T155" ca="1" si="60">IF(IF(OR(T25="",T21=0),NA(),T25/T21-1)&gt;1.5,NA(),T25/T21-1)</f>
        <v>#N/A</v>
      </c>
      <c r="U155" s="59">
        <f t="shared" ca="1" si="59"/>
        <v>1.1673902792171953E-2</v>
      </c>
      <c r="V155" s="59">
        <f t="shared" ca="1" si="59"/>
        <v>0.16021340708374421</v>
      </c>
      <c r="W155" s="59" t="e">
        <f t="shared" ca="1" si="59"/>
        <v>#N/A</v>
      </c>
      <c r="X155" s="59">
        <f t="shared" ca="1" si="59"/>
        <v>-9.4209555496796882E-2</v>
      </c>
      <c r="Y155" s="61">
        <f t="shared" ca="1" si="59"/>
        <v>0.19814404267058605</v>
      </c>
    </row>
    <row r="156" spans="1:25" s="33" customFormat="1" x14ac:dyDescent="0.2">
      <c r="A156" s="20">
        <v>39994</v>
      </c>
      <c r="B156" s="63">
        <f t="shared" ref="B156:Y156" ca="1" si="61">IF(IF(OR(B26="",B22=0),NA(),B26/B22-1)&gt;1.5,NA(),B26/B22-1)</f>
        <v>4.8487282691008771E-2</v>
      </c>
      <c r="C156" s="63">
        <f t="shared" ca="1" si="61"/>
        <v>2.4226719111517747E-2</v>
      </c>
      <c r="D156" s="34">
        <f t="shared" ca="1" si="61"/>
        <v>2.0663160173834072E-2</v>
      </c>
      <c r="E156" s="34">
        <f t="shared" ca="1" si="61"/>
        <v>9.218583087360499E-2</v>
      </c>
      <c r="F156" s="34">
        <f t="shared" ca="1" si="61"/>
        <v>5.6624008801714032E-2</v>
      </c>
      <c r="G156" s="53">
        <f t="shared" ca="1" si="61"/>
        <v>7.9561437009502134E-2</v>
      </c>
      <c r="H156" s="34">
        <f t="shared" ca="1" si="61"/>
        <v>0.48776628437832725</v>
      </c>
      <c r="I156" s="34">
        <f t="shared" ca="1" si="61"/>
        <v>-0.12415922555591208</v>
      </c>
      <c r="J156" s="64">
        <f t="shared" ca="1" si="61"/>
        <v>-9.4518814620209612E-2</v>
      </c>
      <c r="K156" s="34">
        <f t="shared" ca="1" si="61"/>
        <v>0.14966388429489053</v>
      </c>
      <c r="L156" s="34">
        <f t="shared" ca="1" si="61"/>
        <v>-0.52538061785256185</v>
      </c>
      <c r="M156" s="64">
        <f t="shared" ca="1" si="61"/>
        <v>-0.54996150459740523</v>
      </c>
      <c r="N156" s="34">
        <f t="shared" ca="1" si="61"/>
        <v>0.12796863832894867</v>
      </c>
      <c r="O156" s="55">
        <f t="shared" ca="1" si="61"/>
        <v>-0.58039728303991467</v>
      </c>
      <c r="P156" s="53">
        <f t="shared" ca="1" si="61"/>
        <v>-3.2573613224421871E-2</v>
      </c>
      <c r="Q156" s="34">
        <f t="shared" ca="1" si="61"/>
        <v>4.0744237286600704E-2</v>
      </c>
      <c r="R156" s="34">
        <f t="shared" ca="1" si="61"/>
        <v>-4.1308613578981301E-2</v>
      </c>
      <c r="S156" s="34">
        <f t="shared" ca="1" si="61"/>
        <v>7.4536908405385738E-2</v>
      </c>
      <c r="T156" s="34" t="e">
        <f t="shared" ref="T156" ca="1" si="62">IF(IF(OR(T26="",T22=0),NA(),T26/T22-1)&gt;1.5,NA(),T26/T22-1)</f>
        <v>#N/A</v>
      </c>
      <c r="U156" s="34">
        <f t="shared" ca="1" si="61"/>
        <v>2.9711482119713306E-2</v>
      </c>
      <c r="V156" s="34">
        <f t="shared" ca="1" si="61"/>
        <v>0.12333660548506598</v>
      </c>
      <c r="W156" s="34" t="e">
        <f t="shared" ca="1" si="61"/>
        <v>#N/A</v>
      </c>
      <c r="X156" s="34">
        <f t="shared" ca="1" si="61"/>
        <v>-0.10341613356093904</v>
      </c>
      <c r="Y156" s="55">
        <f t="shared" ca="1" si="61"/>
        <v>0.16232678951189805</v>
      </c>
    </row>
    <row r="157" spans="1:25" s="33" customFormat="1" x14ac:dyDescent="0.2">
      <c r="A157" s="20">
        <v>40086</v>
      </c>
      <c r="B157" s="63">
        <f t="shared" ref="B157:Y157" ca="1" si="63">IF(IF(OR(B27="",B23=0),NA(),B27/B23-1)&gt;1.5,NA(),B27/B23-1)</f>
        <v>4.1379628514369715E-2</v>
      </c>
      <c r="C157" s="63">
        <f t="shared" ca="1" si="63"/>
        <v>1.6795408390642308E-2</v>
      </c>
      <c r="D157" s="34">
        <f t="shared" ca="1" si="63"/>
        <v>1.3391665462278768E-2</v>
      </c>
      <c r="E157" s="34">
        <f t="shared" ca="1" si="63"/>
        <v>8.5105871649717502E-2</v>
      </c>
      <c r="F157" s="34">
        <f t="shared" ca="1" si="63"/>
        <v>4.7496061980328408E-2</v>
      </c>
      <c r="G157" s="53">
        <f t="shared" ca="1" si="63"/>
        <v>7.2787114747737913E-2</v>
      </c>
      <c r="H157" s="34">
        <f t="shared" ca="1" si="63"/>
        <v>0.15080623532433535</v>
      </c>
      <c r="I157" s="34">
        <f t="shared" ca="1" si="63"/>
        <v>-0.12557483155718496</v>
      </c>
      <c r="J157" s="64">
        <f t="shared" ca="1" si="63"/>
        <v>-9.4680913610254991E-2</v>
      </c>
      <c r="K157" s="34">
        <f t="shared" ca="1" si="63"/>
        <v>0.140305479632582</v>
      </c>
      <c r="L157" s="34">
        <f t="shared" ca="1" si="63"/>
        <v>-0.58467821910668238</v>
      </c>
      <c r="M157" s="64">
        <f t="shared" ca="1" si="63"/>
        <v>-0.61486378199808545</v>
      </c>
      <c r="N157" s="34">
        <f t="shared" ca="1" si="63"/>
        <v>0.11721421408129573</v>
      </c>
      <c r="O157" s="55">
        <f t="shared" ca="1" si="63"/>
        <v>-0.65154313529626529</v>
      </c>
      <c r="P157" s="53">
        <f t="shared" ca="1" si="63"/>
        <v>-4.1340499658585106E-2</v>
      </c>
      <c r="Q157" s="34">
        <f t="shared" ca="1" si="63"/>
        <v>3.3792385031981009E-2</v>
      </c>
      <c r="R157" s="34">
        <f t="shared" ca="1" si="63"/>
        <v>-3.556477912220124E-2</v>
      </c>
      <c r="S157" s="34">
        <f t="shared" ca="1" si="63"/>
        <v>6.5424749258828463E-2</v>
      </c>
      <c r="T157" s="34" t="e">
        <f t="shared" ref="T157" ca="1" si="64">IF(IF(OR(T27="",T23=0),NA(),T27/T23-1)&gt;1.5,NA(),T27/T23-1)</f>
        <v>#N/A</v>
      </c>
      <c r="U157" s="34">
        <f t="shared" ca="1" si="63"/>
        <v>9.7112002697758992E-3</v>
      </c>
      <c r="V157" s="34">
        <f t="shared" ca="1" si="63"/>
        <v>0.10737448290621265</v>
      </c>
      <c r="W157" s="34" t="e">
        <f t="shared" ca="1" si="63"/>
        <v>#N/A</v>
      </c>
      <c r="X157" s="34">
        <f t="shared" ca="1" si="63"/>
        <v>-9.0679487677097326E-2</v>
      </c>
      <c r="Y157" s="55">
        <f t="shared" ca="1" si="63"/>
        <v>0.1883476577875336</v>
      </c>
    </row>
    <row r="158" spans="1:25" s="33" customFormat="1" ht="12" thickBot="1" x14ac:dyDescent="0.25">
      <c r="A158" s="26">
        <v>40178</v>
      </c>
      <c r="B158" s="65">
        <f t="shared" ref="B158:Y158" ca="1" si="65">IF(IF(OR(B28="",B24=0),NA(),B28/B24-1)&gt;1.5,NA(),B28/B24-1)</f>
        <v>4.490890373549794E-2</v>
      </c>
      <c r="C158" s="65">
        <f t="shared" ca="1" si="65"/>
        <v>2.3945862487287917E-2</v>
      </c>
      <c r="D158" s="56">
        <f t="shared" ca="1" si="65"/>
        <v>2.2448412832944298E-2</v>
      </c>
      <c r="E158" s="56">
        <f t="shared" ca="1" si="65"/>
        <v>8.1342926265576487E-2</v>
      </c>
      <c r="F158" s="56">
        <f t="shared" ca="1" si="65"/>
        <v>3.7211021237789188E-2</v>
      </c>
      <c r="G158" s="57">
        <f t="shared" ca="1" si="65"/>
        <v>8.2519263384759789E-2</v>
      </c>
      <c r="H158" s="56">
        <f t="shared" ca="1" si="65"/>
        <v>9.1376493771974321E-2</v>
      </c>
      <c r="I158" s="56">
        <f t="shared" ca="1" si="65"/>
        <v>-0.13166186383495548</v>
      </c>
      <c r="J158" s="66">
        <f t="shared" ca="1" si="65"/>
        <v>-8.2701383554917185E-2</v>
      </c>
      <c r="K158" s="56">
        <f t="shared" ca="1" si="65"/>
        <v>0.12115401269652781</v>
      </c>
      <c r="L158" s="56">
        <f t="shared" ca="1" si="65"/>
        <v>-0.72193862024733213</v>
      </c>
      <c r="M158" s="66">
        <f t="shared" ca="1" si="65"/>
        <v>-0.7005879705815532</v>
      </c>
      <c r="N158" s="56">
        <f t="shared" ca="1" si="65"/>
        <v>9.9984956405924752E-2</v>
      </c>
      <c r="O158" s="58">
        <f t="shared" ca="1" si="65"/>
        <v>-0.7204222066025564</v>
      </c>
      <c r="P158" s="57">
        <f t="shared" ca="1" si="65"/>
        <v>-2.2346856982657703E-2</v>
      </c>
      <c r="Q158" s="56">
        <f t="shared" ca="1" si="65"/>
        <v>4.183338655191049E-2</v>
      </c>
      <c r="R158" s="56">
        <f t="shared" ca="1" si="65"/>
        <v>-3.4641826564179801E-2</v>
      </c>
      <c r="S158" s="56">
        <f t="shared" ca="1" si="65"/>
        <v>8.9104221982975851E-2</v>
      </c>
      <c r="T158" s="56" t="e">
        <f t="shared" ref="T158" ca="1" si="66">IF(IF(OR(T28="",T24=0),NA(),T28/T24-1)&gt;1.5,NA(),T28/T24-1)</f>
        <v>#N/A</v>
      </c>
      <c r="U158" s="56">
        <f t="shared" ca="1" si="65"/>
        <v>2.9120172859675719E-3</v>
      </c>
      <c r="V158" s="56">
        <f t="shared" ca="1" si="65"/>
        <v>8.7223297249693577E-2</v>
      </c>
      <c r="W158" s="56" t="e">
        <f t="shared" ca="1" si="65"/>
        <v>#N/A</v>
      </c>
      <c r="X158" s="56">
        <f t="shared" ca="1" si="65"/>
        <v>-8.5478471687798652E-2</v>
      </c>
      <c r="Y158" s="58">
        <f t="shared" ca="1" si="65"/>
        <v>0.19025053362418309</v>
      </c>
    </row>
    <row r="159" spans="1:25" s="33" customFormat="1" x14ac:dyDescent="0.2">
      <c r="A159" s="20">
        <v>40268</v>
      </c>
      <c r="B159" s="63">
        <f t="shared" ref="B159:Y159" ca="1" si="67">IF(IF(OR(B29="",B25=0),NA(),B29/B25-1)&gt;1.5,NA(),B29/B25-1)</f>
        <v>4.8062559693171636E-2</v>
      </c>
      <c r="C159" s="63">
        <f t="shared" ca="1" si="67"/>
        <v>2.7408848121883045E-2</v>
      </c>
      <c r="D159" s="34">
        <f t="shared" ca="1" si="67"/>
        <v>2.6578106363638554E-2</v>
      </c>
      <c r="E159" s="34">
        <f t="shared" ca="1" si="67"/>
        <v>8.3394357185197387E-2</v>
      </c>
      <c r="F159" s="34">
        <f t="shared" ca="1" si="67"/>
        <v>3.4713773756233524E-2</v>
      </c>
      <c r="G159" s="53">
        <f t="shared" ca="1" si="67"/>
        <v>8.7638821581822235E-2</v>
      </c>
      <c r="H159" s="34">
        <f t="shared" ca="1" si="67"/>
        <v>6.9718298912468724E-2</v>
      </c>
      <c r="I159" s="34">
        <f t="shared" ca="1" si="67"/>
        <v>-0.13456920034864706</v>
      </c>
      <c r="J159" s="64">
        <f t="shared" ca="1" si="67"/>
        <v>-7.51330749474165E-2</v>
      </c>
      <c r="K159" s="34">
        <f t="shared" ca="1" si="67"/>
        <v>9.8225280486580191E-2</v>
      </c>
      <c r="L159" s="34">
        <f t="shared" ca="1" si="67"/>
        <v>-1</v>
      </c>
      <c r="M159" s="64">
        <f t="shared" ca="1" si="67"/>
        <v>-1</v>
      </c>
      <c r="N159" s="34">
        <f t="shared" ca="1" si="67"/>
        <v>0.10292068300012169</v>
      </c>
      <c r="O159" s="55">
        <f t="shared" ca="1" si="67"/>
        <v>-0.75245990896741854</v>
      </c>
      <c r="P159" s="53">
        <f t="shared" ca="1" si="67"/>
        <v>-1.8384816959146066E-2</v>
      </c>
      <c r="Q159" s="34">
        <f t="shared" ca="1" si="67"/>
        <v>4.0390529815805598E-2</v>
      </c>
      <c r="R159" s="34">
        <f t="shared" ca="1" si="67"/>
        <v>-1.8891394376958859E-2</v>
      </c>
      <c r="S159" s="34">
        <f t="shared" ca="1" si="67"/>
        <v>8.9624049073297796E-2</v>
      </c>
      <c r="T159" s="34" t="e">
        <f t="shared" ref="T159" ca="1" si="68">IF(IF(OR(T29="",T25=0),NA(),T29/T25-1)&gt;1.5,NA(),T29/T25-1)</f>
        <v>#N/A</v>
      </c>
      <c r="U159" s="34">
        <f t="shared" ca="1" si="67"/>
        <v>7.6638123986785267E-3</v>
      </c>
      <c r="V159" s="34">
        <f t="shared" ca="1" si="67"/>
        <v>8.3406921565191805E-2</v>
      </c>
      <c r="W159" s="34" t="e">
        <f t="shared" ca="1" si="67"/>
        <v>#N/A</v>
      </c>
      <c r="X159" s="34">
        <f t="shared" ca="1" si="67"/>
        <v>-9.817889868487184E-2</v>
      </c>
      <c r="Y159" s="55">
        <f t="shared" ca="1" si="67"/>
        <v>0.19985753686114305</v>
      </c>
    </row>
    <row r="160" spans="1:25" s="33" customFormat="1" x14ac:dyDescent="0.2">
      <c r="A160" s="20">
        <v>40359</v>
      </c>
      <c r="B160" s="63">
        <f t="shared" ref="B160:Y160" ca="1" si="69">IF(IF(OR(B30="",B26=0),NA(),B30/B26-1)&gt;1.5,NA(),B30/B26-1)</f>
        <v>4.5903550217506917E-2</v>
      </c>
      <c r="C160" s="63">
        <f t="shared" ca="1" si="69"/>
        <v>2.3805425590412765E-2</v>
      </c>
      <c r="D160" s="34">
        <f t="shared" ca="1" si="69"/>
        <v>2.2203854762791186E-2</v>
      </c>
      <c r="E160" s="34">
        <f t="shared" ca="1" si="69"/>
        <v>8.3230379858331149E-2</v>
      </c>
      <c r="F160" s="34">
        <f t="shared" ca="1" si="69"/>
        <v>3.7870202500204675E-2</v>
      </c>
      <c r="G160" s="53">
        <f t="shared" ca="1" si="69"/>
        <v>7.4064555663133635E-2</v>
      </c>
      <c r="H160" s="34">
        <f t="shared" ca="1" si="69"/>
        <v>8.9017771926445333E-2</v>
      </c>
      <c r="I160" s="34">
        <f t="shared" ca="1" si="69"/>
        <v>-0.12374151800069688</v>
      </c>
      <c r="J160" s="64">
        <f t="shared" ca="1" si="69"/>
        <v>-5.895308978532543E-2</v>
      </c>
      <c r="K160" s="34">
        <f t="shared" ca="1" si="69"/>
        <v>0.11291334355237126</v>
      </c>
      <c r="L160" s="34">
        <f t="shared" ca="1" si="69"/>
        <v>-1</v>
      </c>
      <c r="M160" s="64">
        <f t="shared" ca="1" si="69"/>
        <v>-1</v>
      </c>
      <c r="N160" s="34">
        <f t="shared" ca="1" si="69"/>
        <v>9.8441915108633982E-2</v>
      </c>
      <c r="O160" s="55">
        <f t="shared" ca="1" si="69"/>
        <v>-0.71859532142698934</v>
      </c>
      <c r="P160" s="53">
        <f t="shared" ca="1" si="69"/>
        <v>1.1657886771621051E-4</v>
      </c>
      <c r="Q160" s="34">
        <f t="shared" ca="1" si="69"/>
        <v>3.3512697141327985E-2</v>
      </c>
      <c r="R160" s="34">
        <f t="shared" ca="1" si="69"/>
        <v>-1.5999590956933041E-2</v>
      </c>
      <c r="S160" s="34">
        <f t="shared" ca="1" si="69"/>
        <v>8.1024805204551908E-2</v>
      </c>
      <c r="T160" s="34" t="e">
        <f t="shared" ref="T160" ca="1" si="70">IF(IF(OR(T30="",T26=0),NA(),T30/T26-1)&gt;1.5,NA(),T30/T26-1)</f>
        <v>#N/A</v>
      </c>
      <c r="U160" s="34">
        <f t="shared" ca="1" si="69"/>
        <v>-7.4466712383258749E-4</v>
      </c>
      <c r="V160" s="34">
        <f t="shared" ca="1" si="69"/>
        <v>8.8180178918509711E-2</v>
      </c>
      <c r="W160" s="34" t="e">
        <f t="shared" ca="1" si="69"/>
        <v>#N/A</v>
      </c>
      <c r="X160" s="34">
        <f t="shared" ca="1" si="69"/>
        <v>-7.9778158562286094E-2</v>
      </c>
      <c r="Y160" s="55">
        <f t="shared" ca="1" si="69"/>
        <v>0.177712576866492</v>
      </c>
    </row>
    <row r="161" spans="1:25" s="33" customFormat="1" x14ac:dyDescent="0.2">
      <c r="A161" s="20">
        <v>40451</v>
      </c>
      <c r="B161" s="63">
        <f t="shared" ref="B161:Y161" ca="1" si="71">IF(IF(OR(B31="",B27=0),NA(),B31/B27-1)&gt;1.5,NA(),B31/B27-1)</f>
        <v>3.7292126092846933E-2</v>
      </c>
      <c r="C161" s="63">
        <f t="shared" ca="1" si="71"/>
        <v>1.4101282385146741E-2</v>
      </c>
      <c r="D161" s="34">
        <f t="shared" ca="1" si="71"/>
        <v>1.1391136180944006E-2</v>
      </c>
      <c r="E161" s="34">
        <f t="shared" ca="1" si="71"/>
        <v>7.5943393673322257E-2</v>
      </c>
      <c r="F161" s="34">
        <f t="shared" ca="1" si="71"/>
        <v>3.7750050281866621E-2</v>
      </c>
      <c r="G161" s="53">
        <f t="shared" ca="1" si="71"/>
        <v>5.9072302146937927E-2</v>
      </c>
      <c r="H161" s="34">
        <f t="shared" ca="1" si="71"/>
        <v>-4.1570164288900702E-2</v>
      </c>
      <c r="I161" s="34">
        <f t="shared" ca="1" si="71"/>
        <v>-0.12738391892498635</v>
      </c>
      <c r="J161" s="64">
        <f t="shared" ca="1" si="71"/>
        <v>-6.1434730138476112E-2</v>
      </c>
      <c r="K161" s="34">
        <f t="shared" ca="1" si="71"/>
        <v>8.84970697462375E-2</v>
      </c>
      <c r="L161" s="34">
        <f t="shared" ca="1" si="71"/>
        <v>-1</v>
      </c>
      <c r="M161" s="64">
        <f t="shared" ca="1" si="71"/>
        <v>-1</v>
      </c>
      <c r="N161" s="34">
        <f t="shared" ca="1" si="71"/>
        <v>8.6165735043992164E-2</v>
      </c>
      <c r="O161" s="55">
        <f t="shared" ca="1" si="71"/>
        <v>-0.66527134548718037</v>
      </c>
      <c r="P161" s="53">
        <f t="shared" ca="1" si="71"/>
        <v>-1.340706643401457E-2</v>
      </c>
      <c r="Q161" s="34">
        <f t="shared" ca="1" si="71"/>
        <v>2.4512580578338161E-2</v>
      </c>
      <c r="R161" s="34">
        <f t="shared" ca="1" si="71"/>
        <v>-2.5544722811431719E-2</v>
      </c>
      <c r="S161" s="34">
        <f t="shared" ca="1" si="71"/>
        <v>4.4892246886145015E-2</v>
      </c>
      <c r="T161" s="34" t="e">
        <f t="shared" ref="T161" ca="1" si="72">IF(IF(OR(T31="",T27=0),NA(),T31/T27-1)&gt;1.5,NA(),T31/T27-1)</f>
        <v>#N/A</v>
      </c>
      <c r="U161" s="34">
        <f t="shared" ca="1" si="71"/>
        <v>-2.4106142194712743E-2</v>
      </c>
      <c r="V161" s="34">
        <f t="shared" ca="1" si="71"/>
        <v>6.9911612698124737E-2</v>
      </c>
      <c r="W161" s="34" t="e">
        <f t="shared" ca="1" si="71"/>
        <v>#N/A</v>
      </c>
      <c r="X161" s="34">
        <f t="shared" ca="1" si="71"/>
        <v>-5.6645001649376914E-2</v>
      </c>
      <c r="Y161" s="55">
        <f t="shared" ca="1" si="71"/>
        <v>0.13036698874494679</v>
      </c>
    </row>
    <row r="162" spans="1:25" s="33" customFormat="1" ht="12" thickBot="1" x14ac:dyDescent="0.25">
      <c r="A162" s="20">
        <v>40543</v>
      </c>
      <c r="B162" s="63">
        <f t="shared" ref="B162:Y162" ca="1" si="73">IF(IF(OR(B32="",B28=0),NA(),B32/B28-1)&gt;1.5,NA(),B32/B28-1)</f>
        <v>3.0142827435409414E-2</v>
      </c>
      <c r="C162" s="63">
        <f t="shared" ca="1" si="73"/>
        <v>3.991922649970725E-3</v>
      </c>
      <c r="D162" s="34">
        <f t="shared" ca="1" si="73"/>
        <v>-8.3872802040518835E-4</v>
      </c>
      <c r="E162" s="34">
        <f t="shared" ca="1" si="73"/>
        <v>7.318092889005734E-2</v>
      </c>
      <c r="F162" s="34">
        <f t="shared" ca="1" si="73"/>
        <v>4.6175182340545851E-2</v>
      </c>
      <c r="G162" s="53">
        <f t="shared" ca="1" si="73"/>
        <v>3.3576694265119444E-2</v>
      </c>
      <c r="H162" s="34">
        <f t="shared" ca="1" si="73"/>
        <v>6.7435341474559873E-2</v>
      </c>
      <c r="I162" s="34">
        <f t="shared" ca="1" si="73"/>
        <v>-0.11677538075814309</v>
      </c>
      <c r="J162" s="64">
        <f t="shared" ca="1" si="73"/>
        <v>-7.1103284188088423E-2</v>
      </c>
      <c r="K162" s="34">
        <f t="shared" ca="1" si="73"/>
        <v>6.8038117045492008E-2</v>
      </c>
      <c r="L162" s="34">
        <f t="shared" ca="1" si="73"/>
        <v>-1</v>
      </c>
      <c r="M162" s="64">
        <f t="shared" ca="1" si="73"/>
        <v>-1</v>
      </c>
      <c r="N162" s="34">
        <f t="shared" ca="1" si="73"/>
        <v>7.4832233842131002E-2</v>
      </c>
      <c r="O162" s="55">
        <f t="shared" ca="1" si="73"/>
        <v>-0.52909852198718066</v>
      </c>
      <c r="P162" s="53">
        <f t="shared" ca="1" si="73"/>
        <v>9.3308705217991283E-2</v>
      </c>
      <c r="Q162" s="34">
        <f t="shared" ca="1" si="73"/>
        <v>1.0551122994755469E-2</v>
      </c>
      <c r="R162" s="34">
        <f t="shared" ca="1" si="73"/>
        <v>-2.6793346769081627E-2</v>
      </c>
      <c r="S162" s="34">
        <f t="shared" ca="1" si="73"/>
        <v>-5.8400585907238955E-2</v>
      </c>
      <c r="T162" s="34" t="e">
        <f t="shared" ref="T162" ca="1" si="74">IF(IF(OR(T32="",T28=0),NA(),T32/T28-1)&gt;1.5,NA(),T32/T28-1)</f>
        <v>#N/A</v>
      </c>
      <c r="U162" s="34">
        <f t="shared" ca="1" si="73"/>
        <v>-1.4129029555923656E-2</v>
      </c>
      <c r="V162" s="34">
        <f t="shared" ca="1" si="73"/>
        <v>4.7668274992294313E-2</v>
      </c>
      <c r="W162" s="34" t="e">
        <f t="shared" ca="1" si="73"/>
        <v>#N/A</v>
      </c>
      <c r="X162" s="34">
        <f t="shared" ca="1" si="73"/>
        <v>2.8439778034799135E-2</v>
      </c>
      <c r="Y162" s="55">
        <f t="shared" ca="1" si="73"/>
        <v>9.7107548366623275E-2</v>
      </c>
    </row>
    <row r="163" spans="1:25" s="33" customFormat="1" x14ac:dyDescent="0.2">
      <c r="A163" s="14">
        <v>40633</v>
      </c>
      <c r="B163" s="67">
        <f t="shared" ref="B163:Y163" ca="1" si="75">IF(IF(OR(B33="",B29=0),NA(),B33/B29-1)&gt;1.5,NA(),B33/B29-1)</f>
        <v>2.7712382631265964E-2</v>
      </c>
      <c r="C163" s="67">
        <f t="shared" ca="1" si="75"/>
        <v>-1.0186874328909079E-3</v>
      </c>
      <c r="D163" s="59">
        <f t="shared" ca="1" si="75"/>
        <v>-7.5460328395390297E-3</v>
      </c>
      <c r="E163" s="59">
        <f t="shared" ca="1" si="75"/>
        <v>7.432206660441576E-2</v>
      </c>
      <c r="F163" s="59">
        <f t="shared" ca="1" si="75"/>
        <v>5.5926643366271289E-2</v>
      </c>
      <c r="G163" s="60">
        <f t="shared" ca="1" si="75"/>
        <v>1.9065190477533855E-2</v>
      </c>
      <c r="H163" s="59">
        <f t="shared" ca="1" si="75"/>
        <v>-4.0040884024185819E-2</v>
      </c>
      <c r="I163" s="59">
        <f t="shared" ca="1" si="75"/>
        <v>-9.3100387772003801E-2</v>
      </c>
      <c r="J163" s="68">
        <f t="shared" ca="1" si="75"/>
        <v>-7.8112374601967849E-2</v>
      </c>
      <c r="K163" s="59">
        <f t="shared" ca="1" si="75"/>
        <v>7.0738196652218699E-2</v>
      </c>
      <c r="L163" s="59" t="e">
        <f t="shared" ca="1" si="75"/>
        <v>#N/A</v>
      </c>
      <c r="M163" s="68" t="e">
        <f t="shared" ca="1" si="75"/>
        <v>#N/A</v>
      </c>
      <c r="N163" s="59">
        <f t="shared" ca="1" si="75"/>
        <v>7.4496971235160636E-2</v>
      </c>
      <c r="O163" s="61">
        <f t="shared" ca="1" si="75"/>
        <v>-0.38321038439725685</v>
      </c>
      <c r="P163" s="60" t="e">
        <f t="shared" ca="1" si="75"/>
        <v>#N/A</v>
      </c>
      <c r="Q163" s="59">
        <f t="shared" ca="1" si="75"/>
        <v>2.5986043994226549E-2</v>
      </c>
      <c r="R163" s="59">
        <f t="shared" ca="1" si="75"/>
        <v>-3.8498691554354258E-2</v>
      </c>
      <c r="S163" s="59">
        <f t="shared" ca="1" si="75"/>
        <v>-1</v>
      </c>
      <c r="T163" s="59" t="e">
        <f t="shared" ref="T163" ca="1" si="76">IF(IF(OR(T33="",T29=0),NA(),T33/T29-1)&gt;1.5,NA(),T33/T29-1)</f>
        <v>#N/A</v>
      </c>
      <c r="U163" s="59">
        <f t="shared" ca="1" si="75"/>
        <v>-2.0770753493033256E-2</v>
      </c>
      <c r="V163" s="59">
        <f t="shared" ca="1" si="75"/>
        <v>-1</v>
      </c>
      <c r="W163" s="59" t="e">
        <f t="shared" ca="1" si="75"/>
        <v>#N/A</v>
      </c>
      <c r="X163" s="59" t="e">
        <f t="shared" ca="1" si="75"/>
        <v>#N/A</v>
      </c>
      <c r="Y163" s="61">
        <f t="shared" ca="1" si="75"/>
        <v>9.550013697054105E-2</v>
      </c>
    </row>
    <row r="164" spans="1:25" s="33" customFormat="1" x14ac:dyDescent="0.2">
      <c r="A164" s="20">
        <v>40724</v>
      </c>
      <c r="B164" s="63">
        <f t="shared" ref="B164:Y164" ca="1" si="77">IF(IF(OR(B34="",B30=0),NA(),B34/B30-1)&gt;1.5,NA(),B34/B30-1)</f>
        <v>2.2737207356849032E-2</v>
      </c>
      <c r="C164" s="63">
        <f t="shared" ca="1" si="77"/>
        <v>-7.9179342889617033E-3</v>
      </c>
      <c r="D164" s="34">
        <f t="shared" ca="1" si="77"/>
        <v>-1.5118142334324736E-2</v>
      </c>
      <c r="E164" s="34">
        <f t="shared" ca="1" si="77"/>
        <v>7.167739255221961E-2</v>
      </c>
      <c r="F164" s="34">
        <f t="shared" ca="1" si="77"/>
        <v>5.4358855048479926E-2</v>
      </c>
      <c r="G164" s="53">
        <f t="shared" ca="1" si="77"/>
        <v>8.1018830591401692E-3</v>
      </c>
      <c r="H164" s="34">
        <f t="shared" ca="1" si="77"/>
        <v>-4.7626868131004918E-2</v>
      </c>
      <c r="I164" s="34">
        <f t="shared" ca="1" si="77"/>
        <v>-9.9699965924491818E-2</v>
      </c>
      <c r="J164" s="64">
        <f t="shared" ca="1" si="77"/>
        <v>-7.913099890964026E-2</v>
      </c>
      <c r="K164" s="34">
        <f t="shared" ca="1" si="77"/>
        <v>4.0342980144062901E-2</v>
      </c>
      <c r="L164" s="34" t="e">
        <f t="shared" ca="1" si="77"/>
        <v>#N/A</v>
      </c>
      <c r="M164" s="64" t="e">
        <f t="shared" ca="1" si="77"/>
        <v>#N/A</v>
      </c>
      <c r="N164" s="34">
        <f t="shared" ca="1" si="77"/>
        <v>7.6986057337365299E-2</v>
      </c>
      <c r="O164" s="55">
        <f t="shared" ca="1" si="77"/>
        <v>-0.38032038092040921</v>
      </c>
      <c r="P164" s="53" t="e">
        <f t="shared" ca="1" si="77"/>
        <v>#N/A</v>
      </c>
      <c r="Q164" s="34">
        <f t="shared" ca="1" si="77"/>
        <v>1.4271821640996496E-2</v>
      </c>
      <c r="R164" s="34">
        <f t="shared" ca="1" si="77"/>
        <v>-4.7105491907098562E-2</v>
      </c>
      <c r="S164" s="34">
        <f t="shared" ca="1" si="77"/>
        <v>-1</v>
      </c>
      <c r="T164" s="34" t="e">
        <f t="shared" ref="T164" ca="1" si="78">IF(IF(OR(T34="",T30=0),NA(),T34/T30-1)&gt;1.5,NA(),T34/T30-1)</f>
        <v>#N/A</v>
      </c>
      <c r="U164" s="34">
        <f t="shared" ca="1" si="77"/>
        <v>-2.4341493770232869E-2</v>
      </c>
      <c r="V164" s="34">
        <f t="shared" ca="1" si="77"/>
        <v>-1</v>
      </c>
      <c r="W164" s="34" t="e">
        <f t="shared" ca="1" si="77"/>
        <v>#N/A</v>
      </c>
      <c r="X164" s="34" t="e">
        <f t="shared" ca="1" si="77"/>
        <v>#N/A</v>
      </c>
      <c r="Y164" s="55">
        <f t="shared" ca="1" si="77"/>
        <v>0.12588953356056654</v>
      </c>
    </row>
    <row r="165" spans="1:25" s="33" customFormat="1" x14ac:dyDescent="0.2">
      <c r="A165" s="20">
        <v>40816</v>
      </c>
      <c r="B165" s="63">
        <f t="shared" ref="B165:Y165" ca="1" si="79">IF(IF(OR(B35="",B31=0),NA(),B35/B31-1)&gt;1.5,NA(),B35/B31-1)</f>
        <v>1.6324975375263451E-2</v>
      </c>
      <c r="C165" s="63">
        <f t="shared" ca="1" si="79"/>
        <v>-1.4256352541389017E-2</v>
      </c>
      <c r="D165" s="34">
        <f t="shared" ca="1" si="79"/>
        <v>-2.0275135449816184E-2</v>
      </c>
      <c r="E165" s="34">
        <f t="shared" ca="1" si="79"/>
        <v>6.4364139319770919E-2</v>
      </c>
      <c r="F165" s="34">
        <f t="shared" ca="1" si="79"/>
        <v>3.6929608005539905E-2</v>
      </c>
      <c r="G165" s="53">
        <f t="shared" ca="1" si="79"/>
        <v>-9.1982280824265406E-4</v>
      </c>
      <c r="H165" s="34">
        <f t="shared" ca="1" si="79"/>
        <v>-1.0015395061415355E-2</v>
      </c>
      <c r="I165" s="34">
        <f t="shared" ca="1" si="79"/>
        <v>-9.2187599473228632E-2</v>
      </c>
      <c r="J165" s="64">
        <f t="shared" ca="1" si="79"/>
        <v>-7.9902145341643638E-2</v>
      </c>
      <c r="K165" s="34">
        <f t="shared" ca="1" si="79"/>
        <v>3.3881865049184556E-2</v>
      </c>
      <c r="L165" s="34" t="e">
        <f t="shared" ca="1" si="79"/>
        <v>#N/A</v>
      </c>
      <c r="M165" s="64" t="e">
        <f t="shared" ca="1" si="79"/>
        <v>#N/A</v>
      </c>
      <c r="N165" s="34">
        <f t="shared" ca="1" si="79"/>
        <v>6.6342698722949844E-2</v>
      </c>
      <c r="O165" s="55">
        <f t="shared" ca="1" si="79"/>
        <v>-0.349298561365465</v>
      </c>
      <c r="P165" s="53" t="e">
        <f t="shared" ca="1" si="79"/>
        <v>#N/A</v>
      </c>
      <c r="Q165" s="34">
        <f t="shared" ca="1" si="79"/>
        <v>8.6177627676133906E-3</v>
      </c>
      <c r="R165" s="34">
        <f t="shared" ca="1" si="79"/>
        <v>-4.5327353788828129E-2</v>
      </c>
      <c r="S165" s="34">
        <f t="shared" ca="1" si="79"/>
        <v>-1</v>
      </c>
      <c r="T165" s="34" t="e">
        <f t="shared" ref="T165" ca="1" si="80">IF(IF(OR(T35="",T31=0),NA(),T35/T31-1)&gt;1.5,NA(),T35/T31-1)</f>
        <v>#N/A</v>
      </c>
      <c r="U165" s="34">
        <f t="shared" ca="1" si="79"/>
        <v>-1.3311147404950763E-2</v>
      </c>
      <c r="V165" s="34">
        <f t="shared" ca="1" si="79"/>
        <v>-1</v>
      </c>
      <c r="W165" s="34" t="e">
        <f t="shared" ca="1" si="79"/>
        <v>#N/A</v>
      </c>
      <c r="X165" s="34" t="e">
        <f t="shared" ca="1" si="79"/>
        <v>#N/A</v>
      </c>
      <c r="Y165" s="55">
        <f t="shared" ca="1" si="79"/>
        <v>0.12324043854904243</v>
      </c>
    </row>
    <row r="166" spans="1:25" s="33" customFormat="1" ht="12" thickBot="1" x14ac:dyDescent="0.25">
      <c r="A166" s="26">
        <v>40908</v>
      </c>
      <c r="B166" s="65">
        <f t="shared" ref="B166:Y166" ca="1" si="81">IF(IF(OR(B36="",B32=0),NA(),B36/B32-1)&gt;1.5,NA(),B36/B32-1)</f>
        <v>2.6068027659283288E-2</v>
      </c>
      <c r="C166" s="65">
        <f t="shared" ca="1" si="81"/>
        <v>5.3266923202288652E-5</v>
      </c>
      <c r="D166" s="56">
        <f t="shared" ca="1" si="81"/>
        <v>-4.5723135036112028E-3</v>
      </c>
      <c r="E166" s="56">
        <f t="shared" ca="1" si="81"/>
        <v>6.6121806353611756E-2</v>
      </c>
      <c r="F166" s="56">
        <f t="shared" ca="1" si="81"/>
        <v>3.8630575019833246E-2</v>
      </c>
      <c r="G166" s="57">
        <f t="shared" ca="1" si="81"/>
        <v>1.2860594905486966E-2</v>
      </c>
      <c r="H166" s="56">
        <f t="shared" ca="1" si="81"/>
        <v>0.18026764752591151</v>
      </c>
      <c r="I166" s="56">
        <f t="shared" ca="1" si="81"/>
        <v>-7.8240378295239776E-2</v>
      </c>
      <c r="J166" s="66">
        <f t="shared" ca="1" si="81"/>
        <v>-6.5664697987491083E-2</v>
      </c>
      <c r="K166" s="56">
        <f t="shared" ca="1" si="81"/>
        <v>3.6165468228381625E-2</v>
      </c>
      <c r="L166" s="56" t="e">
        <f t="shared" ca="1" si="81"/>
        <v>#N/A</v>
      </c>
      <c r="M166" s="66" t="e">
        <f t="shared" ca="1" si="81"/>
        <v>#N/A</v>
      </c>
      <c r="N166" s="56">
        <f t="shared" ca="1" si="81"/>
        <v>6.597114982597585E-2</v>
      </c>
      <c r="O166" s="58">
        <f t="shared" ca="1" si="81"/>
        <v>-0.30716238388723571</v>
      </c>
      <c r="P166" s="57">
        <f t="shared" ca="1" si="81"/>
        <v>1.3361270937707213</v>
      </c>
      <c r="Q166" s="56">
        <f t="shared" ca="1" si="81"/>
        <v>2.8076109331695021E-2</v>
      </c>
      <c r="R166" s="56">
        <f t="shared" ca="1" si="81"/>
        <v>-3.8469538444397933E-2</v>
      </c>
      <c r="S166" s="56">
        <f t="shared" ca="1" si="81"/>
        <v>-1</v>
      </c>
      <c r="T166" s="56" t="e">
        <f t="shared" ref="T166" ca="1" si="82">IF(IF(OR(T36="",T32=0),NA(),T36/T32-1)&gt;1.5,NA(),T36/T32-1)</f>
        <v>#N/A</v>
      </c>
      <c r="U166" s="56">
        <f t="shared" ca="1" si="81"/>
        <v>2.3819970977726035E-2</v>
      </c>
      <c r="V166" s="56">
        <f t="shared" ca="1" si="81"/>
        <v>-1</v>
      </c>
      <c r="W166" s="56" t="e">
        <f t="shared" ca="1" si="81"/>
        <v>#N/A</v>
      </c>
      <c r="X166" s="56" t="e">
        <f t="shared" ca="1" si="81"/>
        <v>#N/A</v>
      </c>
      <c r="Y166" s="58">
        <f t="shared" ca="1" si="81"/>
        <v>0.11074393082117973</v>
      </c>
    </row>
    <row r="167" spans="1:25" s="33" customFormat="1" x14ac:dyDescent="0.2">
      <c r="A167" s="14">
        <v>40999</v>
      </c>
      <c r="B167" s="67">
        <f t="shared" ref="B167:Y167" ca="1" si="83">IF(IF(OR(B37="",B33=0),NA(),B37/B33-1)&gt;1.5,NA(),B37/B33-1)</f>
        <v>2.4636743923865945E-2</v>
      </c>
      <c r="C167" s="67">
        <f t="shared" ca="1" si="83"/>
        <v>-1.757449073707118E-3</v>
      </c>
      <c r="D167" s="59">
        <f t="shared" ca="1" si="83"/>
        <v>-5.5277580448529484E-3</v>
      </c>
      <c r="E167" s="59">
        <f t="shared" ca="1" si="83"/>
        <v>6.4452559214120075E-2</v>
      </c>
      <c r="F167" s="59">
        <f t="shared" ca="1" si="83"/>
        <v>2.9157966631993437E-2</v>
      </c>
      <c r="G167" s="60">
        <f t="shared" ca="1" si="83"/>
        <v>1.4030469260665646E-2</v>
      </c>
      <c r="H167" s="59">
        <f t="shared" ca="1" si="83"/>
        <v>7.736846784570961E-2</v>
      </c>
      <c r="I167" s="59">
        <f t="shared" ca="1" si="83"/>
        <v>-7.3901822080884583E-2</v>
      </c>
      <c r="J167" s="68">
        <f t="shared" ca="1" si="83"/>
        <v>-7.2208973949359989E-2</v>
      </c>
      <c r="K167" s="59">
        <f t="shared" ca="1" si="83"/>
        <v>3.334649840209436E-2</v>
      </c>
      <c r="L167" s="59" t="e">
        <f t="shared" ca="1" si="83"/>
        <v>#N/A</v>
      </c>
      <c r="M167" s="68" t="e">
        <f t="shared" ca="1" si="83"/>
        <v>#N/A</v>
      </c>
      <c r="N167" s="59">
        <f t="shared" ca="1" si="83"/>
        <v>6.6339174378676757E-2</v>
      </c>
      <c r="O167" s="61">
        <f t="shared" ca="1" si="83"/>
        <v>-0.27867290378217235</v>
      </c>
      <c r="P167" s="60">
        <f t="shared" ca="1" si="83"/>
        <v>-5.3360464306850819E-3</v>
      </c>
      <c r="Q167" s="59">
        <f t="shared" ca="1" si="83"/>
        <v>3.4172530935003609E-2</v>
      </c>
      <c r="R167" s="59">
        <f t="shared" ca="1" si="83"/>
        <v>-2.7675523655566692E-2</v>
      </c>
      <c r="S167" s="59" t="e">
        <f t="shared" ca="1" si="83"/>
        <v>#N/A</v>
      </c>
      <c r="T167" s="59" t="e">
        <f t="shared" ref="T167" ca="1" si="84">IF(IF(OR(T37="",T33=0),NA(),T37/T33-1)&gt;1.5,NA(),T37/T33-1)</f>
        <v>#N/A</v>
      </c>
      <c r="U167" s="59">
        <f t="shared" ca="1" si="83"/>
        <v>2.1401797517628163E-2</v>
      </c>
      <c r="V167" s="59" t="e">
        <f t="shared" ca="1" si="83"/>
        <v>#N/A</v>
      </c>
      <c r="W167" s="59" t="e">
        <f t="shared" ca="1" si="83"/>
        <v>#N/A</v>
      </c>
      <c r="X167" s="59">
        <f t="shared" ca="1" si="83"/>
        <v>3.7619725639215673E-2</v>
      </c>
      <c r="Y167" s="61">
        <f t="shared" ca="1" si="83"/>
        <v>8.212360109585326E-2</v>
      </c>
    </row>
    <row r="168" spans="1:25" s="33" customFormat="1" x14ac:dyDescent="0.2">
      <c r="A168" s="20">
        <v>41090</v>
      </c>
      <c r="B168" s="63">
        <f t="shared" ref="B168:Y168" ca="1" si="85">IF(IF(OR(B38="",B34=0),NA(),B38/B34-1)&gt;1.5,NA(),B38/B34-1)</f>
        <v>1.969204875347641E-2</v>
      </c>
      <c r="C168" s="63">
        <f t="shared" ca="1" si="85"/>
        <v>-1.03554922489002E-3</v>
      </c>
      <c r="D168" s="34">
        <f t="shared" ca="1" si="85"/>
        <v>-3.2342680858021833E-3</v>
      </c>
      <c r="E168" s="34">
        <f t="shared" ca="1" si="85"/>
        <v>5.0325419533266968E-2</v>
      </c>
      <c r="F168" s="34">
        <f t="shared" ca="1" si="85"/>
        <v>1.6728687780837248E-2</v>
      </c>
      <c r="G168" s="53">
        <f t="shared" ca="1" si="85"/>
        <v>1.3048174590182704E-2</v>
      </c>
      <c r="H168" s="34">
        <f t="shared" ca="1" si="85"/>
        <v>9.7478773744074987E-2</v>
      </c>
      <c r="I168" s="34">
        <f t="shared" ca="1" si="85"/>
        <v>-6.8926300774352356E-2</v>
      </c>
      <c r="J168" s="64">
        <f t="shared" ca="1" si="85"/>
        <v>-5.6087715687318962E-2</v>
      </c>
      <c r="K168" s="34">
        <f t="shared" ca="1" si="85"/>
        <v>1.4913998753782742E-2</v>
      </c>
      <c r="L168" s="34" t="e">
        <f t="shared" ca="1" si="85"/>
        <v>#N/A</v>
      </c>
      <c r="M168" s="64" t="e">
        <f t="shared" ca="1" si="85"/>
        <v>#N/A</v>
      </c>
      <c r="N168" s="34">
        <f t="shared" ca="1" si="85"/>
        <v>5.0707015401402877E-2</v>
      </c>
      <c r="O168" s="55">
        <f t="shared" ca="1" si="85"/>
        <v>-0.27164179642723907</v>
      </c>
      <c r="P168" s="53">
        <f t="shared" ca="1" si="85"/>
        <v>-2.1383036143115208E-2</v>
      </c>
      <c r="Q168" s="34">
        <f t="shared" ca="1" si="85"/>
        <v>1.9089665871351524E-2</v>
      </c>
      <c r="R168" s="34">
        <f t="shared" ca="1" si="85"/>
        <v>-5.5178909213299487E-2</v>
      </c>
      <c r="S168" s="34" t="e">
        <f t="shared" ca="1" si="85"/>
        <v>#N/A</v>
      </c>
      <c r="T168" s="34" t="e">
        <f t="shared" ref="T168" ca="1" si="86">IF(IF(OR(T38="",T34=0),NA(),T38/T34-1)&gt;1.5,NA(),T38/T34-1)</f>
        <v>#N/A</v>
      </c>
      <c r="U168" s="34">
        <f t="shared" ca="1" si="85"/>
        <v>3.9122106134514611E-2</v>
      </c>
      <c r="V168" s="34" t="e">
        <f t="shared" ca="1" si="85"/>
        <v>#N/A</v>
      </c>
      <c r="W168" s="34" t="e">
        <f t="shared" ca="1" si="85"/>
        <v>#N/A</v>
      </c>
      <c r="X168" s="34">
        <f t="shared" ca="1" si="85"/>
        <v>1.5418144655646948E-2</v>
      </c>
      <c r="Y168" s="55">
        <f t="shared" ca="1" si="85"/>
        <v>3.1906552355361661E-2</v>
      </c>
    </row>
    <row r="169" spans="1:25" s="33" customFormat="1" x14ac:dyDescent="0.2">
      <c r="A169" s="20">
        <v>41182</v>
      </c>
      <c r="B169" s="63">
        <f t="shared" ref="B169:Y169" ca="1" si="87">IF(IF(OR(B39="",B35=0),NA(),B39/B35-1)&gt;1.5,NA(),B39/B35-1)</f>
        <v>1.6986920341936607E-2</v>
      </c>
      <c r="C169" s="63">
        <f t="shared" ca="1" si="87"/>
        <v>-7.0402840408512191E-3</v>
      </c>
      <c r="D169" s="34">
        <f t="shared" ca="1" si="87"/>
        <v>-9.1606997837618831E-3</v>
      </c>
      <c r="E169" s="34">
        <f t="shared" ca="1" si="87"/>
        <v>5.1942466868645454E-2</v>
      </c>
      <c r="F169" s="34">
        <f t="shared" ca="1" si="87"/>
        <v>9.9976939705994639E-3</v>
      </c>
      <c r="G169" s="53">
        <f t="shared" ca="1" si="87"/>
        <v>6.1483374175395067E-3</v>
      </c>
      <c r="H169" s="34">
        <f t="shared" ca="1" si="87"/>
        <v>0.16013151293427041</v>
      </c>
      <c r="I169" s="34">
        <f t="shared" ca="1" si="87"/>
        <v>-7.0233810698672072E-2</v>
      </c>
      <c r="J169" s="64">
        <f t="shared" ca="1" si="87"/>
        <v>-7.5505285721737647E-2</v>
      </c>
      <c r="K169" s="34">
        <f t="shared" ca="1" si="87"/>
        <v>1.7958338802236851E-2</v>
      </c>
      <c r="L169" s="34" t="e">
        <f t="shared" ca="1" si="87"/>
        <v>#N/A</v>
      </c>
      <c r="M169" s="64" t="e">
        <f t="shared" ca="1" si="87"/>
        <v>#N/A</v>
      </c>
      <c r="N169" s="34">
        <f t="shared" ca="1" si="87"/>
        <v>5.2926782111236248E-2</v>
      </c>
      <c r="O169" s="55">
        <f t="shared" ca="1" si="87"/>
        <v>-0.2327401762540029</v>
      </c>
      <c r="P169" s="53">
        <f t="shared" ca="1" si="87"/>
        <v>-2.9701741044543595E-2</v>
      </c>
      <c r="Q169" s="34">
        <f t="shared" ca="1" si="87"/>
        <v>2.3348890118989107E-2</v>
      </c>
      <c r="R169" s="34">
        <f t="shared" ca="1" si="87"/>
        <v>-5.4399449270433498E-2</v>
      </c>
      <c r="S169" s="34" t="e">
        <f t="shared" ca="1" si="87"/>
        <v>#N/A</v>
      </c>
      <c r="T169" s="34" t="e">
        <f t="shared" ref="T169:T180" ca="1" si="88">IF(IF(OR(T39="",T35=0),NA(),T39/T35-1)&gt;1.5,NA(),T39/T35-1)</f>
        <v>#N/A</v>
      </c>
      <c r="U169" s="34">
        <f t="shared" ca="1" si="87"/>
        <v>4.9488452791652371E-2</v>
      </c>
      <c r="V169" s="34" t="e">
        <f t="shared" ca="1" si="87"/>
        <v>#N/A</v>
      </c>
      <c r="W169" s="34" t="e">
        <f t="shared" ca="1" si="87"/>
        <v>#N/A</v>
      </c>
      <c r="X169" s="34">
        <f t="shared" ca="1" si="87"/>
        <v>1.6400384147108094E-2</v>
      </c>
      <c r="Y169" s="55">
        <f t="shared" ca="1" si="87"/>
        <v>2.9252936285102615E-2</v>
      </c>
    </row>
    <row r="170" spans="1:25" s="33" customFormat="1" ht="12" thickBot="1" x14ac:dyDescent="0.25">
      <c r="A170" s="26">
        <v>41274</v>
      </c>
      <c r="B170" s="65">
        <f t="shared" ref="B170:X181" ca="1" si="89">IF(IF(OR(B40="",B36=0),NA(),B40/B36-1)&gt;1.5,NA(),B40/B36-1)</f>
        <v>7.5745316044539823E-3</v>
      </c>
      <c r="C170" s="65">
        <f t="shared" ca="1" si="89"/>
        <v>-1.5831281941508291E-2</v>
      </c>
      <c r="D170" s="56">
        <f t="shared" ca="1" si="89"/>
        <v>-1.648761552559197E-2</v>
      </c>
      <c r="E170" s="56">
        <f t="shared" ca="1" si="89"/>
        <v>4.1378190094983891E-2</v>
      </c>
      <c r="F170" s="56">
        <f t="shared" ca="1" si="89"/>
        <v>-1.0585153454429452E-2</v>
      </c>
      <c r="G170" s="57">
        <f t="shared" ca="1" si="89"/>
        <v>-2.9409138319003159E-3</v>
      </c>
      <c r="H170" s="56">
        <f t="shared" ca="1" si="89"/>
        <v>-4.7525488590468234E-2</v>
      </c>
      <c r="I170" s="56">
        <f t="shared" ca="1" si="89"/>
        <v>-6.8052905883078996E-2</v>
      </c>
      <c r="J170" s="66">
        <f t="shared" ca="1" si="89"/>
        <v>-7.242618384319921E-2</v>
      </c>
      <c r="K170" s="56">
        <f t="shared" ca="1" si="89"/>
        <v>-5.9046522052965678E-3</v>
      </c>
      <c r="L170" s="56" t="e">
        <f t="shared" ca="1" si="89"/>
        <v>#N/A</v>
      </c>
      <c r="M170" s="66" t="e">
        <f t="shared" ca="1" si="89"/>
        <v>#N/A</v>
      </c>
      <c r="N170" s="56">
        <f t="shared" ca="1" si="89"/>
        <v>4.1486397113172924E-2</v>
      </c>
      <c r="O170" s="58">
        <f t="shared" ca="1" si="89"/>
        <v>-0.22751131763830457</v>
      </c>
      <c r="P170" s="57">
        <f t="shared" ca="1" si="89"/>
        <v>-1.5173170262313018E-2</v>
      </c>
      <c r="Q170" s="56">
        <f t="shared" ca="1" si="89"/>
        <v>8.872810511904472E-3</v>
      </c>
      <c r="R170" s="56">
        <f t="shared" ca="1" si="89"/>
        <v>-6.4047045272536796E-2</v>
      </c>
      <c r="S170" s="56" t="e">
        <f t="shared" ca="1" si="89"/>
        <v>#N/A</v>
      </c>
      <c r="T170" s="56" t="e">
        <f t="shared" ca="1" si="88"/>
        <v>#N/A</v>
      </c>
      <c r="U170" s="56">
        <f t="shared" ca="1" si="89"/>
        <v>1.432537078979923E-2</v>
      </c>
      <c r="V170" s="56" t="e">
        <f t="shared" ca="1" si="89"/>
        <v>#N/A</v>
      </c>
      <c r="W170" s="56" t="e">
        <f t="shared" ca="1" si="89"/>
        <v>#N/A</v>
      </c>
      <c r="X170" s="56">
        <f t="shared" ca="1" si="89"/>
        <v>-5.2658317483157413E-3</v>
      </c>
      <c r="Y170" s="58">
        <f t="shared" ref="Y170:Y180" ca="1" si="90">IF(IF(OR(Y40="",Y36=0),NA(),Y40/Y36-1)&gt;1.5,NA(),Y40/Y36-1)</f>
        <v>7.4283754292099324E-3</v>
      </c>
    </row>
    <row r="171" spans="1:25" s="33" customFormat="1" x14ac:dyDescent="0.2">
      <c r="A171" s="14">
        <v>41364</v>
      </c>
      <c r="B171" s="67">
        <f t="shared" ca="1" si="89"/>
        <v>-1.2657163328793963E-2</v>
      </c>
      <c r="C171" s="67">
        <f t="shared" ca="1" si="89"/>
        <v>-3.8571894624669922E-2</v>
      </c>
      <c r="D171" s="59">
        <f t="shared" ca="1" si="89"/>
        <v>-3.9652272480007911E-2</v>
      </c>
      <c r="E171" s="59">
        <f t="shared" ca="1" si="89"/>
        <v>2.4003785661592447E-2</v>
      </c>
      <c r="F171" s="59">
        <f t="shared" ca="1" si="89"/>
        <v>-3.0011684048008358E-2</v>
      </c>
      <c r="G171" s="60">
        <f t="shared" ca="1" si="89"/>
        <v>-2.6688599837800142E-2</v>
      </c>
      <c r="H171" s="59">
        <f t="shared" ca="1" si="89"/>
        <v>8.164359341537919E-2</v>
      </c>
      <c r="I171" s="59">
        <f t="shared" ca="1" si="89"/>
        <v>-0.1122649199658271</v>
      </c>
      <c r="J171" s="68">
        <f t="shared" ca="1" si="89"/>
        <v>-9.2605245834710526E-2</v>
      </c>
      <c r="K171" s="59">
        <f t="shared" ca="1" si="89"/>
        <v>-4.2437260725121217E-2</v>
      </c>
      <c r="L171" s="59" t="e">
        <f t="shared" ca="1" si="89"/>
        <v>#N/A</v>
      </c>
      <c r="M171" s="68" t="e">
        <f t="shared" ca="1" si="89"/>
        <v>#N/A</v>
      </c>
      <c r="N171" s="59">
        <f t="shared" ca="1" si="89"/>
        <v>2.4573196568277611E-2</v>
      </c>
      <c r="O171" s="61">
        <f t="shared" ca="1" si="89"/>
        <v>-0.25993514773593263</v>
      </c>
      <c r="P171" s="60">
        <f t="shared" ca="1" si="89"/>
        <v>-0.9661460011945926</v>
      </c>
      <c r="Q171" s="59">
        <f t="shared" ca="1" si="89"/>
        <v>-2.3919563935354771E-2</v>
      </c>
      <c r="R171" s="59">
        <f t="shared" ca="1" si="89"/>
        <v>-8.117800828230759E-2</v>
      </c>
      <c r="S171" s="59" t="e">
        <f t="shared" ca="1" si="89"/>
        <v>#N/A</v>
      </c>
      <c r="T171" s="59" t="e">
        <f t="shared" ca="1" si="88"/>
        <v>#N/A</v>
      </c>
      <c r="U171" s="59">
        <f t="shared" ca="1" si="89"/>
        <v>1.8723560375064618E-3</v>
      </c>
      <c r="V171" s="59" t="e">
        <f t="shared" ca="1" si="89"/>
        <v>#N/A</v>
      </c>
      <c r="W171" s="59" t="e">
        <f t="shared" ca="1" si="89"/>
        <v>#N/A</v>
      </c>
      <c r="X171" s="59">
        <f t="shared" ca="1" si="89"/>
        <v>-0.9999235979728579</v>
      </c>
      <c r="Y171" s="61">
        <f t="shared" ca="1" si="90"/>
        <v>2.5158793370569921E-2</v>
      </c>
    </row>
    <row r="172" spans="1:25" s="33" customFormat="1" x14ac:dyDescent="0.2">
      <c r="A172" s="20">
        <v>41455</v>
      </c>
      <c r="B172" s="63">
        <f t="shared" ca="1" si="89"/>
        <v>-1.704599610463764E-2</v>
      </c>
      <c r="C172" s="63">
        <f t="shared" ca="1" si="89"/>
        <v>-4.2675538982955175E-2</v>
      </c>
      <c r="D172" s="34">
        <f t="shared" ca="1" si="89"/>
        <v>-4.326893861615011E-2</v>
      </c>
      <c r="E172" s="34">
        <f t="shared" ca="1" si="89"/>
        <v>1.897973711070966E-2</v>
      </c>
      <c r="F172" s="34">
        <f t="shared" ca="1" si="89"/>
        <v>-3.7975384292234349E-2</v>
      </c>
      <c r="G172" s="53">
        <f t="shared" ca="1" si="89"/>
        <v>-2.8064074869890043E-2</v>
      </c>
      <c r="H172" s="34">
        <f t="shared" ca="1" si="89"/>
        <v>1.0724804912676689E-2</v>
      </c>
      <c r="I172" s="34">
        <f t="shared" ca="1" si="89"/>
        <v>-0.10849570510816287</v>
      </c>
      <c r="J172" s="64">
        <f t="shared" ca="1" si="89"/>
        <v>-0.11524841506152395</v>
      </c>
      <c r="K172" s="34">
        <f t="shared" ca="1" si="89"/>
        <v>-3.1402010952716886E-2</v>
      </c>
      <c r="L172" s="34" t="e">
        <f t="shared" ca="1" si="89"/>
        <v>#N/A</v>
      </c>
      <c r="M172" s="64" t="e">
        <f t="shared" ca="1" si="89"/>
        <v>#N/A</v>
      </c>
      <c r="N172" s="34">
        <f t="shared" ca="1" si="89"/>
        <v>1.9460743593604946E-2</v>
      </c>
      <c r="O172" s="55">
        <f t="shared" ca="1" si="89"/>
        <v>-0.24749035822772625</v>
      </c>
      <c r="P172" s="53">
        <f t="shared" ca="1" si="89"/>
        <v>-0.97506497259593872</v>
      </c>
      <c r="Q172" s="34">
        <f t="shared" ca="1" si="89"/>
        <v>-6.8917192982804742E-3</v>
      </c>
      <c r="R172" s="34">
        <f t="shared" ca="1" si="89"/>
        <v>-5.6580656347622771E-2</v>
      </c>
      <c r="S172" s="34" t="e">
        <f t="shared" ca="1" si="89"/>
        <v>#N/A</v>
      </c>
      <c r="T172" s="34" t="e">
        <f t="shared" ca="1" si="88"/>
        <v>#N/A</v>
      </c>
      <c r="U172" s="34">
        <f t="shared" ca="1" si="89"/>
        <v>-1.9464238801528477E-2</v>
      </c>
      <c r="V172" s="34" t="e">
        <f t="shared" ca="1" si="89"/>
        <v>#N/A</v>
      </c>
      <c r="W172" s="34" t="e">
        <f t="shared" ca="1" si="89"/>
        <v>#N/A</v>
      </c>
      <c r="X172" s="34">
        <f t="shared" ca="1" si="89"/>
        <v>-0.99994698539356086</v>
      </c>
      <c r="Y172" s="55">
        <f t="shared" ca="1" si="90"/>
        <v>6.429385249020747E-2</v>
      </c>
    </row>
    <row r="173" spans="1:25" s="33" customFormat="1" x14ac:dyDescent="0.2">
      <c r="A173" s="20">
        <v>41547</v>
      </c>
      <c r="B173" s="63">
        <f t="shared" ca="1" si="89"/>
        <v>-1.5969408972638877E-2</v>
      </c>
      <c r="C173" s="63">
        <f t="shared" ca="1" si="89"/>
        <v>-3.6550795135080416E-2</v>
      </c>
      <c r="D173" s="34">
        <f t="shared" ca="1" si="89"/>
        <v>-3.6240182558216927E-2</v>
      </c>
      <c r="E173" s="34">
        <f t="shared" ca="1" si="89"/>
        <v>1.2294167529651512E-2</v>
      </c>
      <c r="F173" s="34">
        <f t="shared" ca="1" si="89"/>
        <v>-3.8999288388720244E-2</v>
      </c>
      <c r="G173" s="53">
        <f t="shared" ca="1" si="89"/>
        <v>-2.4027649394729234E-2</v>
      </c>
      <c r="H173" s="34">
        <f t="shared" ca="1" si="89"/>
        <v>2.8667355956062401E-3</v>
      </c>
      <c r="I173" s="34">
        <f t="shared" ca="1" si="89"/>
        <v>-0.10287985633271179</v>
      </c>
      <c r="J173" s="64">
        <f t="shared" ca="1" si="89"/>
        <v>-0.11477079071083851</v>
      </c>
      <c r="K173" s="34">
        <f t="shared" ca="1" si="89"/>
        <v>-3.8929982217673964E-2</v>
      </c>
      <c r="L173" s="34" t="e">
        <f t="shared" ca="1" si="89"/>
        <v>#N/A</v>
      </c>
      <c r="M173" s="64" t="e">
        <f t="shared" ca="1" si="89"/>
        <v>#N/A</v>
      </c>
      <c r="N173" s="34">
        <f t="shared" ca="1" si="89"/>
        <v>1.3021648859552926E-2</v>
      </c>
      <c r="O173" s="55">
        <f t="shared" ca="1" si="89"/>
        <v>-0.30773740243141223</v>
      </c>
      <c r="P173" s="53">
        <f t="shared" ca="1" si="89"/>
        <v>-0.98808303842947354</v>
      </c>
      <c r="Q173" s="34">
        <f t="shared" ca="1" si="89"/>
        <v>1.5878685497929812E-3</v>
      </c>
      <c r="R173" s="34">
        <f t="shared" ca="1" si="89"/>
        <v>-6.5281160917202707E-2</v>
      </c>
      <c r="S173" s="34" t="e">
        <f t="shared" ca="1" si="89"/>
        <v>#N/A</v>
      </c>
      <c r="T173" s="34" t="e">
        <f t="shared" ca="1" si="88"/>
        <v>#N/A</v>
      </c>
      <c r="U173" s="34">
        <f t="shared" ca="1" si="89"/>
        <v>-2.6324766704834857E-2</v>
      </c>
      <c r="V173" s="34" t="e">
        <f t="shared" ca="1" si="89"/>
        <v>#N/A</v>
      </c>
      <c r="W173" s="34" t="e">
        <f t="shared" ca="1" si="89"/>
        <v>#N/A</v>
      </c>
      <c r="X173" s="34">
        <f t="shared" ca="1" si="89"/>
        <v>-0.99997101130574073</v>
      </c>
      <c r="Y173" s="55">
        <f t="shared" ca="1" si="90"/>
        <v>5.5690816683138467E-2</v>
      </c>
    </row>
    <row r="174" spans="1:25" s="33" customFormat="1" ht="12" thickBot="1" x14ac:dyDescent="0.25">
      <c r="A174" s="26">
        <v>41639</v>
      </c>
      <c r="B174" s="65">
        <f t="shared" ca="1" si="89"/>
        <v>-2.7040633610637133E-2</v>
      </c>
      <c r="C174" s="65">
        <f t="shared" ca="1" si="89"/>
        <v>-5.0396537044301137E-2</v>
      </c>
      <c r="D174" s="56">
        <f t="shared" ca="1" si="89"/>
        <v>-5.0887063460242854E-2</v>
      </c>
      <c r="E174" s="56">
        <f t="shared" ca="1" si="89"/>
        <v>4.8378543715081879E-3</v>
      </c>
      <c r="F174" s="56">
        <f t="shared" ca="1" si="89"/>
        <v>-4.6499108999423444E-2</v>
      </c>
      <c r="G174" s="57">
        <f t="shared" ca="1" si="89"/>
        <v>-3.5591143028859906E-2</v>
      </c>
      <c r="H174" s="56">
        <f t="shared" ca="1" si="89"/>
        <v>3.486053633893893E-2</v>
      </c>
      <c r="I174" s="56">
        <f t="shared" ca="1" si="89"/>
        <v>-0.12770416842117116</v>
      </c>
      <c r="J174" s="66">
        <f t="shared" ca="1" si="89"/>
        <v>-0.13816501293634376</v>
      </c>
      <c r="K174" s="56">
        <f t="shared" ca="1" si="89"/>
        <v>-4.8960247806102752E-2</v>
      </c>
      <c r="L174" s="56" t="e">
        <f t="shared" ca="1" si="89"/>
        <v>#N/A</v>
      </c>
      <c r="M174" s="66" t="e">
        <f t="shared" ca="1" si="89"/>
        <v>#N/A</v>
      </c>
      <c r="N174" s="56">
        <f t="shared" ca="1" si="89"/>
        <v>5.4081321881060962E-3</v>
      </c>
      <c r="O174" s="58">
        <f t="shared" ca="1" si="89"/>
        <v>-0.34663025435786143</v>
      </c>
      <c r="P174" s="57">
        <f t="shared" ca="1" si="89"/>
        <v>-0.99035200542639801</v>
      </c>
      <c r="Q174" s="56">
        <f t="shared" ca="1" si="89"/>
        <v>-8.5492079478503014E-3</v>
      </c>
      <c r="R174" s="56">
        <f t="shared" ca="1" si="89"/>
        <v>-6.5436515219669422E-2</v>
      </c>
      <c r="S174" s="56" t="e">
        <f t="shared" ca="1" si="89"/>
        <v>#N/A</v>
      </c>
      <c r="T174" s="56" t="e">
        <f t="shared" ca="1" si="88"/>
        <v>#N/A</v>
      </c>
      <c r="U174" s="56">
        <f t="shared" ca="1" si="89"/>
        <v>-4.3886541278854052E-2</v>
      </c>
      <c r="V174" s="56" t="e">
        <f t="shared" ca="1" si="89"/>
        <v>#N/A</v>
      </c>
      <c r="W174" s="56" t="e">
        <f t="shared" ca="1" si="89"/>
        <v>#N/A</v>
      </c>
      <c r="X174" s="56">
        <f t="shared" ca="1" si="89"/>
        <v>-0.99996994450961174</v>
      </c>
      <c r="Y174" s="58">
        <f t="shared" ca="1" si="90"/>
        <v>5.5963285323625378E-2</v>
      </c>
    </row>
    <row r="175" spans="1:25" s="33" customFormat="1" x14ac:dyDescent="0.2">
      <c r="A175" s="14">
        <v>41729</v>
      </c>
      <c r="B175" s="67">
        <f t="shared" ca="1" si="89"/>
        <v>-1.7115451605988152E-2</v>
      </c>
      <c r="C175" s="67">
        <f t="shared" ca="1" si="89"/>
        <v>-3.1477526975838499E-2</v>
      </c>
      <c r="D175" s="59">
        <f t="shared" ca="1" si="89"/>
        <v>-3.0178786068266406E-2</v>
      </c>
      <c r="E175" s="59">
        <f t="shared" ca="1" si="89"/>
        <v>1.9606420351183651E-3</v>
      </c>
      <c r="F175" s="59">
        <f t="shared" ca="1" si="89"/>
        <v>-4.1665629450717612E-2</v>
      </c>
      <c r="G175" s="60">
        <f t="shared" ca="1" si="89"/>
        <v>-1.2799747432761133E-2</v>
      </c>
      <c r="H175" s="59">
        <f t="shared" ca="1" si="89"/>
        <v>-0.12992371289740257</v>
      </c>
      <c r="I175" s="59">
        <f t="shared" ca="1" si="89"/>
        <v>-9.8696983377961622E-2</v>
      </c>
      <c r="J175" s="68">
        <f t="shared" ca="1" si="89"/>
        <v>-0.11667179247351755</v>
      </c>
      <c r="K175" s="59">
        <f t="shared" ca="1" si="89"/>
        <v>-3.5374631766079245E-2</v>
      </c>
      <c r="L175" s="59" t="e">
        <f t="shared" ca="1" si="89"/>
        <v>#N/A</v>
      </c>
      <c r="M175" s="68" t="e">
        <f t="shared" ca="1" si="89"/>
        <v>#N/A</v>
      </c>
      <c r="N175" s="59">
        <f t="shared" ca="1" si="89"/>
        <v>3.0656600195917427E-3</v>
      </c>
      <c r="O175" s="61">
        <f t="shared" ca="1" si="89"/>
        <v>-0.46284862991567599</v>
      </c>
      <c r="P175" s="60">
        <f t="shared" ca="1" si="89"/>
        <v>-0.72736459628001315</v>
      </c>
      <c r="Q175" s="59">
        <f t="shared" ca="1" si="89"/>
        <v>7.6130547531254589E-3</v>
      </c>
      <c r="R175" s="59">
        <f t="shared" ca="1" si="89"/>
        <v>-5.8069392630322847E-2</v>
      </c>
      <c r="S175" s="59" t="e">
        <f t="shared" ca="1" si="89"/>
        <v>#N/A</v>
      </c>
      <c r="T175" s="59">
        <f t="shared" ca="1" si="88"/>
        <v>2.3056243109656371E-2</v>
      </c>
      <c r="U175" s="59">
        <f t="shared" ca="1" si="89"/>
        <v>-0.16099572517015082</v>
      </c>
      <c r="V175" s="59" t="e">
        <f t="shared" ca="1" si="89"/>
        <v>#N/A</v>
      </c>
      <c r="W175" s="59">
        <f t="shared" ca="1" si="89"/>
        <v>-3.6055862207517331E-2</v>
      </c>
      <c r="X175" s="59">
        <f t="shared" ca="1" si="89"/>
        <v>-0.60704059041542446</v>
      </c>
      <c r="Y175" s="61">
        <f t="shared" ca="1" si="90"/>
        <v>2.8289352394055944E-2</v>
      </c>
    </row>
    <row r="176" spans="1:25" s="33" customFormat="1" x14ac:dyDescent="0.2">
      <c r="A176" s="20">
        <v>41820</v>
      </c>
      <c r="B176" s="63">
        <f t="shared" ca="1" si="89"/>
        <v>-1.5242590405264544E-2</v>
      </c>
      <c r="C176" s="63">
        <f t="shared" ca="1" si="89"/>
        <v>-3.1860787198346285E-2</v>
      </c>
      <c r="D176" s="34">
        <f t="shared" ca="1" si="89"/>
        <v>-3.1603191334320102E-2</v>
      </c>
      <c r="E176" s="34">
        <f t="shared" ca="1" si="89"/>
        <v>6.7031114026014915E-3</v>
      </c>
      <c r="F176" s="34">
        <f t="shared" ca="1" si="89"/>
        <v>-3.3889905897945938E-2</v>
      </c>
      <c r="G176" s="53">
        <f t="shared" ca="1" si="89"/>
        <v>-1.5020102144115088E-2</v>
      </c>
      <c r="H176" s="34">
        <f t="shared" ca="1" si="89"/>
        <v>-8.859204273479937E-2</v>
      </c>
      <c r="I176" s="34">
        <f t="shared" ca="1" si="89"/>
        <v>-9.8215918854776652E-2</v>
      </c>
      <c r="J176" s="64">
        <f t="shared" ca="1" si="89"/>
        <v>-0.1234791499153981</v>
      </c>
      <c r="K176" s="34">
        <f t="shared" ca="1" si="89"/>
        <v>-3.8661531237548452E-2</v>
      </c>
      <c r="L176" s="34" t="e">
        <f t="shared" ca="1" si="89"/>
        <v>#N/A</v>
      </c>
      <c r="M176" s="64" t="e">
        <f t="shared" ca="1" si="89"/>
        <v>#N/A</v>
      </c>
      <c r="N176" s="34">
        <f t="shared" ca="1" si="89"/>
        <v>6.8878934531095837E-3</v>
      </c>
      <c r="O176" s="55">
        <f t="shared" ca="1" si="89"/>
        <v>-0.57292598221016244</v>
      </c>
      <c r="P176" s="53">
        <f t="shared" ca="1" si="89"/>
        <v>-0.43449608970143605</v>
      </c>
      <c r="Q176" s="34">
        <f t="shared" ca="1" si="89"/>
        <v>6.9698615597397762E-3</v>
      </c>
      <c r="R176" s="34">
        <f t="shared" ca="1" si="89"/>
        <v>-5.8461446266316552E-2</v>
      </c>
      <c r="S176" s="34" t="e">
        <f t="shared" ca="1" si="89"/>
        <v>#N/A</v>
      </c>
      <c r="T176" s="34">
        <f t="shared" ca="1" si="88"/>
        <v>-6.1306145992309213E-3</v>
      </c>
      <c r="U176" s="34">
        <f t="shared" ca="1" si="89"/>
        <v>-0.16332927405985431</v>
      </c>
      <c r="V176" s="34" t="e">
        <f t="shared" ca="1" si="89"/>
        <v>#N/A</v>
      </c>
      <c r="W176" s="34">
        <f t="shared" ca="1" si="89"/>
        <v>-3.9868242220668093E-2</v>
      </c>
      <c r="X176" s="34">
        <f t="shared" ca="1" si="89"/>
        <v>-0.65911531032049142</v>
      </c>
      <c r="Y176" s="55">
        <f t="shared" ca="1" si="90"/>
        <v>-2.6944885644361039E-3</v>
      </c>
    </row>
    <row r="177" spans="1:25" s="33" customFormat="1" x14ac:dyDescent="0.2">
      <c r="A177" s="20">
        <v>41912</v>
      </c>
      <c r="B177" s="63">
        <f t="shared" ca="1" si="89"/>
        <v>-1.5213955140668367E-2</v>
      </c>
      <c r="C177" s="63">
        <f t="shared" ca="1" si="89"/>
        <v>-2.8303667762450413E-2</v>
      </c>
      <c r="D177" s="34">
        <f t="shared" ca="1" si="89"/>
        <v>-2.8695982718187629E-2</v>
      </c>
      <c r="E177" s="34">
        <f t="shared" ca="1" si="89"/>
        <v>1.8942597150268803E-3</v>
      </c>
      <c r="F177" s="34">
        <f t="shared" ca="1" si="89"/>
        <v>-2.5202253030349397E-2</v>
      </c>
      <c r="G177" s="53">
        <f t="shared" ca="1" si="89"/>
        <v>-1.121307247068748E-2</v>
      </c>
      <c r="H177" s="34">
        <f t="shared" ca="1" si="89"/>
        <v>-0.15723704621297097</v>
      </c>
      <c r="I177" s="34">
        <f t="shared" ca="1" si="89"/>
        <v>-9.8474527180927751E-2</v>
      </c>
      <c r="J177" s="64">
        <f t="shared" ca="1" si="89"/>
        <v>-0.10321603816829805</v>
      </c>
      <c r="K177" s="34">
        <f t="shared" ca="1" si="89"/>
        <v>-2.8153951040438052E-2</v>
      </c>
      <c r="L177" s="34" t="e">
        <f t="shared" ca="1" si="89"/>
        <v>#N/A</v>
      </c>
      <c r="M177" s="64" t="e">
        <f t="shared" ca="1" si="89"/>
        <v>#N/A</v>
      </c>
      <c r="N177" s="34">
        <f t="shared" ca="1" si="89"/>
        <v>2.8526746074697407E-3</v>
      </c>
      <c r="O177" s="55">
        <f t="shared" ca="1" si="89"/>
        <v>-0.70583850948742688</v>
      </c>
      <c r="P177" s="53">
        <f t="shared" ca="1" si="89"/>
        <v>-3.7579026754211098E-2</v>
      </c>
      <c r="Q177" s="34">
        <f t="shared" ca="1" si="89"/>
        <v>1.717998501651774E-3</v>
      </c>
      <c r="R177" s="34">
        <f t="shared" ca="1" si="89"/>
        <v>-5.4931542625910712E-2</v>
      </c>
      <c r="S177" s="34" t="e">
        <f t="shared" ca="1" si="89"/>
        <v>#N/A</v>
      </c>
      <c r="T177" s="34">
        <f t="shared" ca="1" si="88"/>
        <v>-5.8326873498217857E-3</v>
      </c>
      <c r="U177" s="34">
        <f t="shared" ca="1" si="89"/>
        <v>-0.16636404339761812</v>
      </c>
      <c r="V177" s="34" t="e">
        <f t="shared" ca="1" si="89"/>
        <v>#N/A</v>
      </c>
      <c r="W177" s="34">
        <f t="shared" ca="1" si="89"/>
        <v>-2.9660926217556449E-2</v>
      </c>
      <c r="X177" s="34">
        <f t="shared" ca="1" si="89"/>
        <v>-0.41766864371737311</v>
      </c>
      <c r="Y177" s="55">
        <f t="shared" ca="1" si="90"/>
        <v>-1.7840339687368312E-3</v>
      </c>
    </row>
    <row r="178" spans="1:25" s="33" customFormat="1" ht="12" thickBot="1" x14ac:dyDescent="0.25">
      <c r="A178" s="20">
        <v>42004</v>
      </c>
      <c r="B178" s="63">
        <f t="shared" ca="1" si="89"/>
        <v>-1.3020062105613794E-2</v>
      </c>
      <c r="C178" s="63">
        <f t="shared" ca="1" si="89"/>
        <v>-2.267067860317884E-2</v>
      </c>
      <c r="D178" s="34">
        <f t="shared" ca="1" si="89"/>
        <v>-2.3678840746523933E-2</v>
      </c>
      <c r="E178" s="34">
        <f t="shared" ca="1" si="89"/>
        <v>-5.7198117292256434E-4</v>
      </c>
      <c r="F178" s="34">
        <f t="shared" ca="1" si="89"/>
        <v>-1.4697290916443229E-2</v>
      </c>
      <c r="G178" s="53">
        <f t="shared" ca="1" si="89"/>
        <v>-4.4798809801938066E-3</v>
      </c>
      <c r="H178" s="34">
        <f t="shared" ca="1" si="89"/>
        <v>-0.19044105664329103</v>
      </c>
      <c r="I178" s="34">
        <f t="shared" ca="1" si="89"/>
        <v>-8.655190628889553E-2</v>
      </c>
      <c r="J178" s="64">
        <f t="shared" ca="1" si="89"/>
        <v>-9.8725220718063333E-2</v>
      </c>
      <c r="K178" s="34">
        <f t="shared" ca="1" si="89"/>
        <v>-1.5885672001509588E-2</v>
      </c>
      <c r="L178" s="34" t="e">
        <f t="shared" ca="1" si="89"/>
        <v>#N/A</v>
      </c>
      <c r="M178" s="64" t="e">
        <f t="shared" ca="1" si="89"/>
        <v>#N/A</v>
      </c>
      <c r="N178" s="34">
        <f t="shared" ca="1" si="89"/>
        <v>2.9245921463361135E-4</v>
      </c>
      <c r="O178" s="55">
        <f t="shared" ca="1" si="89"/>
        <v>-0.83345574253437293</v>
      </c>
      <c r="P178" s="53">
        <f t="shared" ca="1" si="89"/>
        <v>0.2656996282111761</v>
      </c>
      <c r="Q178" s="34">
        <f t="shared" ca="1" si="89"/>
        <v>9.6198176948742997E-3</v>
      </c>
      <c r="R178" s="34">
        <f t="shared" ca="1" si="89"/>
        <v>-5.2993644504664705E-2</v>
      </c>
      <c r="S178" s="34" t="e">
        <f t="shared" ca="1" si="89"/>
        <v>#N/A</v>
      </c>
      <c r="T178" s="34">
        <f t="shared" ca="1" si="88"/>
        <v>-1.8891163418042201E-3</v>
      </c>
      <c r="U178" s="34">
        <f t="shared" ca="1" si="89"/>
        <v>-0.15519622388096588</v>
      </c>
      <c r="V178" s="34" t="e">
        <f t="shared" ca="1" si="89"/>
        <v>#N/A</v>
      </c>
      <c r="W178" s="34">
        <f t="shared" ca="1" si="89"/>
        <v>-1.5489893179031045E-2</v>
      </c>
      <c r="X178" s="34">
        <f t="shared" ca="1" si="89"/>
        <v>-0.13240141836455155</v>
      </c>
      <c r="Y178" s="55">
        <f t="shared" ca="1" si="90"/>
        <v>3.304628760949746E-2</v>
      </c>
    </row>
    <row r="179" spans="1:25" s="33" customFormat="1" x14ac:dyDescent="0.2">
      <c r="A179" s="14">
        <v>42094</v>
      </c>
      <c r="B179" s="67">
        <f t="shared" ca="1" si="89"/>
        <v>-1.5547690335611208E-2</v>
      </c>
      <c r="C179" s="67">
        <f t="shared" ca="1" si="89"/>
        <v>-2.6132533555485504E-2</v>
      </c>
      <c r="D179" s="59">
        <f t="shared" ca="1" si="89"/>
        <v>-2.8168296634756618E-2</v>
      </c>
      <c r="E179" s="59">
        <f t="shared" ca="1" si="89"/>
        <v>-1.957807459663008E-3</v>
      </c>
      <c r="F179" s="59">
        <f t="shared" ca="1" si="89"/>
        <v>-9.9713697010703761E-3</v>
      </c>
      <c r="G179" s="60">
        <f t="shared" ca="1" si="89"/>
        <v>-1.4493049429702864E-2</v>
      </c>
      <c r="H179" s="59">
        <f t="shared" ca="1" si="89"/>
        <v>-1.6355781969763172E-2</v>
      </c>
      <c r="I179" s="59">
        <f t="shared" ca="1" si="89"/>
        <v>-8.9582099325043574E-2</v>
      </c>
      <c r="J179" s="68">
        <f t="shared" ca="1" si="89"/>
        <v>-9.8944223396513875E-2</v>
      </c>
      <c r="K179" s="59">
        <f t="shared" ca="1" si="89"/>
        <v>-9.4607413794273176E-3</v>
      </c>
      <c r="L179" s="59" t="e">
        <f t="shared" ca="1" si="89"/>
        <v>#N/A</v>
      </c>
      <c r="M179" s="68" t="e">
        <f t="shared" ca="1" si="89"/>
        <v>#N/A</v>
      </c>
      <c r="N179" s="59">
        <f t="shared" ca="1" si="89"/>
        <v>2.1487752329907295E-4</v>
      </c>
      <c r="O179" s="61">
        <f t="shared" ca="1" si="89"/>
        <v>-0.81773167727054275</v>
      </c>
      <c r="P179" s="60">
        <f t="shared" ca="1" si="89"/>
        <v>-0.23166836775646438</v>
      </c>
      <c r="Q179" s="59">
        <f t="shared" ca="1" si="89"/>
        <v>-1.3790063537203467E-3</v>
      </c>
      <c r="R179" s="59">
        <f t="shared" ca="1" si="89"/>
        <v>-5.9037838233442552E-2</v>
      </c>
      <c r="S179" s="59" t="e">
        <f t="shared" ca="1" si="89"/>
        <v>#N/A</v>
      </c>
      <c r="T179" s="59">
        <f t="shared" ca="1" si="88"/>
        <v>-3.206267892724568E-2</v>
      </c>
      <c r="U179" s="59">
        <f t="shared" ca="1" si="89"/>
        <v>-2.4951640292549038E-2</v>
      </c>
      <c r="V179" s="59" t="e">
        <f t="shared" ca="1" si="89"/>
        <v>#N/A</v>
      </c>
      <c r="W179" s="59">
        <f t="shared" ca="1" si="89"/>
        <v>-1.0713881772317468E-2</v>
      </c>
      <c r="X179" s="59">
        <f t="shared" ca="1" si="89"/>
        <v>-0.36368956133064689</v>
      </c>
      <c r="Y179" s="61">
        <f t="shared" ca="1" si="90"/>
        <v>4.6495176782188397E-2</v>
      </c>
    </row>
    <row r="180" spans="1:25" s="33" customFormat="1" x14ac:dyDescent="0.2">
      <c r="A180" s="20">
        <v>42185</v>
      </c>
      <c r="B180" s="63">
        <f t="shared" ca="1" si="89"/>
        <v>-1.3257542865406258E-2</v>
      </c>
      <c r="C180" s="63">
        <f t="shared" ca="1" si="89"/>
        <v>-2.1830421266537781E-2</v>
      </c>
      <c r="D180" s="34">
        <f t="shared" ca="1" si="89"/>
        <v>-2.3888206048049976E-2</v>
      </c>
      <c r="E180" s="34">
        <f t="shared" ca="1" si="89"/>
        <v>-2.3700310364361821E-3</v>
      </c>
      <c r="F180" s="34">
        <f t="shared" ca="1" si="89"/>
        <v>-5.5825956830206636E-3</v>
      </c>
      <c r="G180" s="53">
        <f t="shared" ca="1" si="89"/>
        <v>-1.0583165101926584E-2</v>
      </c>
      <c r="H180" s="34">
        <f t="shared" ca="1" si="89"/>
        <v>-2.3955895484851109E-2</v>
      </c>
      <c r="I180" s="34">
        <f t="shared" ca="1" si="89"/>
        <v>-8.6240095188273358E-2</v>
      </c>
      <c r="J180" s="64">
        <f t="shared" ca="1" si="89"/>
        <v>-9.326300720772307E-2</v>
      </c>
      <c r="K180" s="34">
        <f t="shared" ca="1" si="89"/>
        <v>-3.2005703268900287E-3</v>
      </c>
      <c r="L180" s="34" t="e">
        <f t="shared" ca="1" si="89"/>
        <v>#N/A</v>
      </c>
      <c r="M180" s="64" t="e">
        <f t="shared" ca="1" si="89"/>
        <v>#N/A</v>
      </c>
      <c r="N180" s="34">
        <f t="shared" ca="1" si="89"/>
        <v>-3.4235652756369195E-3</v>
      </c>
      <c r="O180" s="55">
        <f t="shared" ca="1" si="89"/>
        <v>-0.78700659341748636</v>
      </c>
      <c r="P180" s="53">
        <f t="shared" ca="1" si="89"/>
        <v>-0.44721099454178337</v>
      </c>
      <c r="Q180" s="34">
        <f t="shared" ca="1" si="89"/>
        <v>5.578103124563194E-3</v>
      </c>
      <c r="R180" s="34">
        <f t="shared" ca="1" si="89"/>
        <v>-5.9973588520186527E-2</v>
      </c>
      <c r="S180" s="34" t="e">
        <f t="shared" ca="1" si="89"/>
        <v>#N/A</v>
      </c>
      <c r="T180" s="34">
        <f t="shared" ca="1" si="88"/>
        <v>-1.8280712490956863E-2</v>
      </c>
      <c r="U180" s="34">
        <f t="shared" ca="1" si="89"/>
        <v>-1.5230259792944012E-2</v>
      </c>
      <c r="V180" s="34" t="e">
        <f t="shared" ca="1" si="89"/>
        <v>#N/A</v>
      </c>
      <c r="W180" s="34">
        <f t="shared" ca="1" si="89"/>
        <v>-4.7413040059332001E-3</v>
      </c>
      <c r="X180" s="34">
        <f t="shared" ca="1" si="89"/>
        <v>5.2022088066524308E-2</v>
      </c>
      <c r="Y180" s="55">
        <f t="shared" ca="1" si="90"/>
        <v>7.6617326097432992E-2</v>
      </c>
    </row>
    <row r="181" spans="1:25" s="33" customFormat="1" x14ac:dyDescent="0.2">
      <c r="A181" s="20">
        <v>42277</v>
      </c>
      <c r="B181" s="63">
        <f t="shared" ca="1" si="89"/>
        <v>-1.2728971894574448E-2</v>
      </c>
      <c r="C181" s="63">
        <f t="shared" ca="1" si="89"/>
        <v>-2.1677793744508178E-2</v>
      </c>
      <c r="D181" s="34">
        <f t="shared" ca="1" si="89"/>
        <v>-2.3914796916248204E-2</v>
      </c>
      <c r="E181" s="34">
        <f t="shared" ca="1" si="89"/>
        <v>-1.3854184562290817E-3</v>
      </c>
      <c r="F181" s="34">
        <f t="shared" ca="1" si="89"/>
        <v>-4.0567248542755507E-3</v>
      </c>
      <c r="G181" s="53">
        <f t="shared" ca="1" si="89"/>
        <v>-1.1499268387028527E-2</v>
      </c>
      <c r="H181" s="34">
        <f t="shared" ca="1" si="89"/>
        <v>-3.7053677736792467E-3</v>
      </c>
      <c r="I181" s="34">
        <f t="shared" ca="1" si="89"/>
        <v>-7.6478574037665337E-2</v>
      </c>
      <c r="J181" s="64">
        <f t="shared" ca="1" si="89"/>
        <v>-8.7186758063332093E-2</v>
      </c>
      <c r="K181" s="34">
        <f t="shared" ca="1" si="89"/>
        <v>-3.1841021179839224E-3</v>
      </c>
      <c r="L181" s="34" t="e">
        <f t="shared" ca="1" si="89"/>
        <v>#N/A</v>
      </c>
      <c r="M181" s="64" t="e">
        <f t="shared" ca="1" si="89"/>
        <v>#N/A</v>
      </c>
      <c r="N181" s="34">
        <f t="shared" ca="1" si="89"/>
        <v>-1.2310475165017154E-3</v>
      </c>
      <c r="O181" s="55">
        <f t="shared" ref="O181:Y186" ca="1" si="91">IF(IF(OR(O51="",O47=0),NA(),O51/O47-1)&gt;1.5,NA(),O51/O47-1)</f>
        <v>-0.70571367858284439</v>
      </c>
      <c r="P181" s="53">
        <f t="shared" ca="1" si="91"/>
        <v>-0.29890968825165343</v>
      </c>
      <c r="Q181" s="34">
        <f t="shared" ca="1" si="91"/>
        <v>1.4060531752968508E-3</v>
      </c>
      <c r="R181" s="34">
        <f t="shared" ca="1" si="91"/>
        <v>-5.7902840959413893E-2</v>
      </c>
      <c r="S181" s="34" t="e">
        <f t="shared" ca="1" si="91"/>
        <v>#N/A</v>
      </c>
      <c r="T181" s="34">
        <f t="shared" ref="T181" ca="1" si="92">IF(IF(OR(T51="",T47=0),NA(),T51/T47-1)&gt;1.5,NA(),T51/T47-1)</f>
        <v>-2.8875551051587123E-2</v>
      </c>
      <c r="U181" s="34">
        <f t="shared" ca="1" si="91"/>
        <v>-1.752756669110267E-2</v>
      </c>
      <c r="V181" s="34" t="e">
        <f t="shared" ca="1" si="91"/>
        <v>#N/A</v>
      </c>
      <c r="W181" s="34">
        <f t="shared" ca="1" si="91"/>
        <v>-5.0375742279198388E-3</v>
      </c>
      <c r="X181" s="34">
        <f t="shared" ca="1" si="91"/>
        <v>-5.7900161772721837E-2</v>
      </c>
      <c r="Y181" s="55">
        <f t="shared" ca="1" si="91"/>
        <v>9.8251946320535577E-2</v>
      </c>
    </row>
    <row r="182" spans="1:25" s="33" customFormat="1" ht="12" thickBot="1" x14ac:dyDescent="0.25">
      <c r="A182" s="20">
        <v>42369</v>
      </c>
      <c r="B182" s="63">
        <f t="shared" ref="B182:N186" ca="1" si="93">IF(IF(OR(B52="",B48=0),NA(),B52/B48-1)&gt;1.5,NA(),B52/B48-1)</f>
        <v>-6.3173854818531217E-3</v>
      </c>
      <c r="C182" s="63">
        <f t="shared" ca="1" si="93"/>
        <v>-1.5746003165469147E-2</v>
      </c>
      <c r="D182" s="34">
        <f t="shared" ca="1" si="93"/>
        <v>-1.7762670038472206E-2</v>
      </c>
      <c r="E182" s="34">
        <f t="shared" ca="1" si="93"/>
        <v>5.5754327022368155E-3</v>
      </c>
      <c r="F182" s="34">
        <f t="shared" ca="1" si="93"/>
        <v>5.8093765443523182E-5</v>
      </c>
      <c r="G182" s="53">
        <f t="shared" ca="1" si="93"/>
        <v>-6.1827409644442666E-3</v>
      </c>
      <c r="H182" s="34">
        <f t="shared" ca="1" si="93"/>
        <v>7.2590528941973709E-3</v>
      </c>
      <c r="I182" s="34">
        <f t="shared" ca="1" si="93"/>
        <v>-8.7104541447784678E-2</v>
      </c>
      <c r="J182" s="64">
        <f t="shared" ca="1" si="93"/>
        <v>-9.2002694361453696E-2</v>
      </c>
      <c r="K182" s="34">
        <f t="shared" ca="1" si="93"/>
        <v>8.2208371015402015E-4</v>
      </c>
      <c r="L182" s="34" t="e">
        <f t="shared" ca="1" si="93"/>
        <v>#N/A</v>
      </c>
      <c r="M182" s="64" t="e">
        <f t="shared" ca="1" si="93"/>
        <v>#N/A</v>
      </c>
      <c r="N182" s="34">
        <f t="shared" ca="1" si="93"/>
        <v>5.6388083899132635E-3</v>
      </c>
      <c r="O182" s="55">
        <f t="shared" ca="1" si="91"/>
        <v>-0.58019549936715087</v>
      </c>
      <c r="P182" s="53">
        <f t="shared" ca="1" si="91"/>
        <v>-0.44449600161558889</v>
      </c>
      <c r="Q182" s="34">
        <f t="shared" ca="1" si="91"/>
        <v>7.3179443764788132E-3</v>
      </c>
      <c r="R182" s="34">
        <f t="shared" ca="1" si="91"/>
        <v>-5.6407765612181637E-2</v>
      </c>
      <c r="S182" s="34" t="e">
        <f t="shared" ca="1" si="91"/>
        <v>#N/A</v>
      </c>
      <c r="T182" s="34">
        <f t="shared" ref="T182" ca="1" si="94">IF(IF(OR(T52="",T48=0),NA(),T52/T48-1)&gt;1.5,NA(),T52/T48-1)</f>
        <v>-1.6325498830601748E-2</v>
      </c>
      <c r="U182" s="34">
        <f t="shared" ca="1" si="91"/>
        <v>-1.8811541313085045E-2</v>
      </c>
      <c r="V182" s="34" t="e">
        <f t="shared" ca="1" si="91"/>
        <v>#N/A</v>
      </c>
      <c r="W182" s="34">
        <f t="shared" ca="1" si="91"/>
        <v>-9.7236465627537072E-5</v>
      </c>
      <c r="X182" s="34">
        <f t="shared" ca="1" si="91"/>
        <v>-0.24418744836315087</v>
      </c>
      <c r="Y182" s="55">
        <f t="shared" ca="1" si="91"/>
        <v>7.2242159528713934E-2</v>
      </c>
    </row>
    <row r="183" spans="1:25" s="33" customFormat="1" x14ac:dyDescent="0.2">
      <c r="A183" s="14">
        <v>42460</v>
      </c>
      <c r="B183" s="67">
        <f t="shared" ca="1" si="93"/>
        <v>-1.3492328272990406E-3</v>
      </c>
      <c r="C183" s="67">
        <f t="shared" ca="1" si="93"/>
        <v>-1.0573519771827411E-2</v>
      </c>
      <c r="D183" s="59">
        <f t="shared" ca="1" si="93"/>
        <v>-1.3433305061609113E-2</v>
      </c>
      <c r="E183" s="59">
        <f t="shared" ca="1" si="93"/>
        <v>1.020696704232682E-2</v>
      </c>
      <c r="F183" s="59">
        <f t="shared" ca="1" si="93"/>
        <v>1.1711967600830153E-2</v>
      </c>
      <c r="G183" s="60">
        <f t="shared" ca="1" si="93"/>
        <v>-4.6188107348543728E-3</v>
      </c>
      <c r="H183" s="59">
        <f t="shared" ca="1" si="93"/>
        <v>1.4183089707241914E-2</v>
      </c>
      <c r="I183" s="59">
        <f t="shared" ca="1" si="93"/>
        <v>-4.8507377533443252E-2</v>
      </c>
      <c r="J183" s="68">
        <f t="shared" ca="1" si="93"/>
        <v>-5.9684455230161415E-2</v>
      </c>
      <c r="K183" s="59">
        <f t="shared" ca="1" si="93"/>
        <v>1.5404441251741341E-2</v>
      </c>
      <c r="L183" s="59" t="e">
        <f t="shared" ca="1" si="93"/>
        <v>#N/A</v>
      </c>
      <c r="M183" s="68" t="e">
        <f t="shared" ca="1" si="93"/>
        <v>#N/A</v>
      </c>
      <c r="N183" s="59">
        <f t="shared" ca="1" si="93"/>
        <v>8.9157121853826737E-3</v>
      </c>
      <c r="O183" s="61">
        <f t="shared" ca="1" si="91"/>
        <v>-0.6037461122927481</v>
      </c>
      <c r="P183" s="60">
        <f t="shared" ca="1" si="91"/>
        <v>-0.16485991504630104</v>
      </c>
      <c r="Q183" s="59">
        <f t="shared" ca="1" si="91"/>
        <v>1.1222851836484526E-2</v>
      </c>
      <c r="R183" s="59">
        <f t="shared" ca="1" si="91"/>
        <v>-4.8537163798397565E-2</v>
      </c>
      <c r="S183" s="59" t="e">
        <f t="shared" ca="1" si="91"/>
        <v>#N/A</v>
      </c>
      <c r="T183" s="59">
        <f t="shared" ref="T183" ca="1" si="95">IF(IF(OR(T53="",T49=0),NA(),T53/T49-1)&gt;1.5,NA(),T53/T49-1)</f>
        <v>1.3081001343492327E-2</v>
      </c>
      <c r="U183" s="59">
        <f t="shared" ca="1" si="91"/>
        <v>-1.4584249081061262E-2</v>
      </c>
      <c r="V183" s="59" t="e">
        <f t="shared" ca="1" si="91"/>
        <v>#N/A</v>
      </c>
      <c r="W183" s="59">
        <f t="shared" ca="1" si="91"/>
        <v>1.3581731886127102E-2</v>
      </c>
      <c r="X183" s="59">
        <f t="shared" ca="1" si="91"/>
        <v>3.5008447052823133E-2</v>
      </c>
      <c r="Y183" s="61">
        <f t="shared" ca="1" si="91"/>
        <v>6.2015053862439107E-2</v>
      </c>
    </row>
    <row r="184" spans="1:25" s="33" customFormat="1" x14ac:dyDescent="0.2">
      <c r="A184" s="20">
        <v>42551</v>
      </c>
      <c r="B184" s="63">
        <f t="shared" ca="1" si="93"/>
        <v>-3.8964420083775764E-5</v>
      </c>
      <c r="C184" s="63">
        <f t="shared" ca="1" si="93"/>
        <v>-5.0288360782544395E-3</v>
      </c>
      <c r="D184" s="34">
        <f t="shared" ca="1" si="93"/>
        <v>-8.371636600964405E-3</v>
      </c>
      <c r="E184" s="34">
        <f t="shared" ca="1" si="93"/>
        <v>6.1745314899888104E-3</v>
      </c>
      <c r="F184" s="34">
        <f t="shared" ca="1" si="93"/>
        <v>2.0879325816566929E-2</v>
      </c>
      <c r="G184" s="53">
        <f t="shared" ca="1" si="93"/>
        <v>-2.1560712743862176E-3</v>
      </c>
      <c r="H184" s="34">
        <f t="shared" ca="1" si="93"/>
        <v>3.7913820746668492E-2</v>
      </c>
      <c r="I184" s="34">
        <f t="shared" ca="1" si="93"/>
        <v>-5.9596061821781676E-2</v>
      </c>
      <c r="J184" s="64">
        <f t="shared" ca="1" si="93"/>
        <v>-5.0737933863027385E-2</v>
      </c>
      <c r="K184" s="34">
        <f t="shared" ca="1" si="93"/>
        <v>2.3025819239448131E-2</v>
      </c>
      <c r="L184" s="34" t="e">
        <f t="shared" ca="1" si="93"/>
        <v>#N/A</v>
      </c>
      <c r="M184" s="64" t="e">
        <f t="shared" ca="1" si="93"/>
        <v>#N/A</v>
      </c>
      <c r="N184" s="34">
        <f t="shared" ca="1" si="93"/>
        <v>7.708290298686693E-3</v>
      </c>
      <c r="O184" s="55">
        <f t="shared" ca="1" si="91"/>
        <v>-0.62276755091090941</v>
      </c>
      <c r="P184" s="53">
        <f t="shared" ca="1" si="91"/>
        <v>-0.13620610376538866</v>
      </c>
      <c r="Q184" s="34">
        <f t="shared" ca="1" si="91"/>
        <v>-2.7387580951104828E-3</v>
      </c>
      <c r="R184" s="34">
        <f t="shared" ca="1" si="91"/>
        <v>-3.472433285980725E-2</v>
      </c>
      <c r="S184" s="34" t="e">
        <f t="shared" ca="1" si="91"/>
        <v>#N/A</v>
      </c>
      <c r="T184" s="34">
        <f t="shared" ref="T184" ca="1" si="96">IF(IF(OR(T54="",T50=0),NA(),T54/T50-1)&gt;1.5,NA(),T54/T50-1)</f>
        <v>1.0057787420625353E-2</v>
      </c>
      <c r="U184" s="34">
        <f t="shared" ca="1" si="91"/>
        <v>-9.4218397197458614E-3</v>
      </c>
      <c r="V184" s="34" t="e">
        <f t="shared" ca="1" si="91"/>
        <v>#N/A</v>
      </c>
      <c r="W184" s="34">
        <f t="shared" ca="1" si="91"/>
        <v>2.2524194183752178E-2</v>
      </c>
      <c r="X184" s="34">
        <f t="shared" ca="1" si="91"/>
        <v>-0.22176823659786127</v>
      </c>
      <c r="Y184" s="55">
        <f t="shared" ca="1" si="91"/>
        <v>6.85647825553648E-2</v>
      </c>
    </row>
    <row r="185" spans="1:25" s="33" customFormat="1" x14ac:dyDescent="0.2">
      <c r="A185" s="20">
        <v>42643</v>
      </c>
      <c r="B185" s="63">
        <f t="shared" ca="1" si="93"/>
        <v>5.8569987214238672E-3</v>
      </c>
      <c r="C185" s="63">
        <f t="shared" ca="1" si="93"/>
        <v>6.7093299498277581E-3</v>
      </c>
      <c r="D185" s="34">
        <f t="shared" ca="1" si="93"/>
        <v>3.5776943048071441E-3</v>
      </c>
      <c r="E185" s="34">
        <f t="shared" ca="1" si="93"/>
        <v>4.7985357541571183E-3</v>
      </c>
      <c r="F185" s="34">
        <f t="shared" ca="1" si="93"/>
        <v>3.0885639214597083E-2</v>
      </c>
      <c r="G185" s="53">
        <f t="shared" ca="1" si="93"/>
        <v>1.1059488789140648E-2</v>
      </c>
      <c r="H185" s="34">
        <f t="shared" ca="1" si="93"/>
        <v>2.1080721439644678E-2</v>
      </c>
      <c r="I185" s="34">
        <f t="shared" ca="1" si="93"/>
        <v>-5.8847221092246271E-2</v>
      </c>
      <c r="J185" s="64">
        <f t="shared" ca="1" si="93"/>
        <v>-3.7365031637172197E-2</v>
      </c>
      <c r="K185" s="34">
        <f t="shared" ca="1" si="93"/>
        <v>2.5735755401801397E-2</v>
      </c>
      <c r="L185" s="34" t="e">
        <f t="shared" ca="1" si="93"/>
        <v>#N/A</v>
      </c>
      <c r="M185" s="64" t="e">
        <f t="shared" ca="1" si="93"/>
        <v>#N/A</v>
      </c>
      <c r="N185" s="34">
        <f t="shared" ca="1" si="93"/>
        <v>4.8671304509919633E-3</v>
      </c>
      <c r="O185" s="55">
        <f t="shared" ca="1" si="91"/>
        <v>-0.6102997600555502</v>
      </c>
      <c r="P185" s="53">
        <f t="shared" ca="1" si="91"/>
        <v>-3.4352673091613162E-2</v>
      </c>
      <c r="Q185" s="34">
        <f t="shared" ca="1" si="91"/>
        <v>-1.130828310864529E-3</v>
      </c>
      <c r="R185" s="34">
        <f t="shared" ca="1" si="91"/>
        <v>-2.6441162568786702E-2</v>
      </c>
      <c r="S185" s="34" t="e">
        <f t="shared" ca="1" si="91"/>
        <v>#N/A</v>
      </c>
      <c r="T185" s="34">
        <f t="shared" ref="T185:Y188" ca="1" si="97">IF(IF(OR(T55="",T51=0),NA(),T55/T51-1)&gt;1.5,NA(),T55/T51-1)</f>
        <v>5.7757511586364885E-3</v>
      </c>
      <c r="U185" s="34">
        <f t="shared" ca="1" si="91"/>
        <v>-4.5750447356556201E-3</v>
      </c>
      <c r="V185" s="34" t="e">
        <f t="shared" ca="1" si="91"/>
        <v>#N/A</v>
      </c>
      <c r="W185" s="34">
        <f t="shared" ca="1" si="91"/>
        <v>2.618922023191228E-2</v>
      </c>
      <c r="X185" s="34">
        <f t="shared" ca="1" si="91"/>
        <v>-0.34625836750984895</v>
      </c>
      <c r="Y185" s="55">
        <f t="shared" ca="1" si="91"/>
        <v>4.8154162329548056E-2</v>
      </c>
    </row>
    <row r="186" spans="1:25" s="33" customFormat="1" ht="12" thickBot="1" x14ac:dyDescent="0.25">
      <c r="A186" s="26">
        <v>42735</v>
      </c>
      <c r="B186" s="63">
        <f t="shared" ca="1" si="93"/>
        <v>1.3435729114774642E-3</v>
      </c>
      <c r="C186" s="63">
        <f t="shared" ca="1" si="93"/>
        <v>1.1788394864635787E-3</v>
      </c>
      <c r="D186" s="34">
        <f t="shared" ca="1" si="93"/>
        <v>-3.3983072931051961E-3</v>
      </c>
      <c r="E186" s="34">
        <f t="shared" ca="1" si="93"/>
        <v>1.5469542091210986E-3</v>
      </c>
      <c r="F186" s="34">
        <f t="shared" ca="1" si="93"/>
        <v>3.6409563336722739E-2</v>
      </c>
      <c r="G186" s="53">
        <f t="shared" ca="1" si="93"/>
        <v>3.6680397453228153E-3</v>
      </c>
      <c r="H186" s="34">
        <f t="shared" ca="1" si="93"/>
        <v>1.3036772707375022E-2</v>
      </c>
      <c r="I186" s="34">
        <f t="shared" ca="1" si="93"/>
        <v>-4.3632912114328182E-2</v>
      </c>
      <c r="J186" s="64">
        <f t="shared" ca="1" si="93"/>
        <v>-1.9472975130113812E-2</v>
      </c>
      <c r="K186" s="34">
        <f t="shared" ca="1" si="93"/>
        <v>3.1998510631319199E-2</v>
      </c>
      <c r="L186" s="34" t="e">
        <f t="shared" ca="1" si="93"/>
        <v>#N/A</v>
      </c>
      <c r="M186" s="64" t="e">
        <f t="shared" ca="1" si="93"/>
        <v>#N/A</v>
      </c>
      <c r="N186" s="34">
        <f t="shared" ca="1" si="93"/>
        <v>1.4376947197809464E-3</v>
      </c>
      <c r="O186" s="55">
        <f t="shared" ca="1" si="91"/>
        <v>-0.60294344061166849</v>
      </c>
      <c r="P186" s="53">
        <f t="shared" ca="1" si="91"/>
        <v>-0.12711230711542887</v>
      </c>
      <c r="Q186" s="34">
        <f t="shared" ca="1" si="91"/>
        <v>-1.0857123803766133E-2</v>
      </c>
      <c r="R186" s="34">
        <f t="shared" ca="1" si="91"/>
        <v>-1.8924165706670326E-2</v>
      </c>
      <c r="S186" s="34" t="e">
        <f t="shared" ca="1" si="91"/>
        <v>#N/A</v>
      </c>
      <c r="T186" s="34">
        <f t="shared" ca="1" si="97"/>
        <v>-2.700611291220123E-3</v>
      </c>
      <c r="U186" s="34">
        <f t="shared" ca="1" si="91"/>
        <v>-7.3281051161603328E-3</v>
      </c>
      <c r="V186" s="34" t="e">
        <f t="shared" ca="1" si="91"/>
        <v>#N/A</v>
      </c>
      <c r="W186" s="34">
        <f t="shared" ca="1" si="91"/>
        <v>3.1177608778069521E-2</v>
      </c>
      <c r="X186" s="34">
        <f t="shared" ca="1" si="91"/>
        <v>-0.52378197036360352</v>
      </c>
      <c r="Y186" s="55">
        <f t="shared" ca="1" si="91"/>
        <v>5.997823766774002E-2</v>
      </c>
    </row>
    <row r="187" spans="1:25" s="33" customFormat="1" x14ac:dyDescent="0.2">
      <c r="A187" s="14">
        <v>42825</v>
      </c>
      <c r="B187" s="67">
        <f t="shared" ref="B187:S187" ca="1" si="98">IF(IF(OR(B57="",B53=0),NA(),B57/B53-1)&gt;1.5,NA(),B57/B53-1)</f>
        <v>8.6648146085601674E-3</v>
      </c>
      <c r="C187" s="67">
        <f t="shared" ca="1" si="98"/>
        <v>1.4514108985537622E-2</v>
      </c>
      <c r="D187" s="59">
        <f t="shared" ca="1" si="98"/>
        <v>1.1366809714465242E-2</v>
      </c>
      <c r="E187" s="59">
        <f t="shared" ca="1" si="98"/>
        <v>1.4875511425009869E-3</v>
      </c>
      <c r="F187" s="59">
        <f t="shared" ca="1" si="98"/>
        <v>3.8430536748883526E-2</v>
      </c>
      <c r="G187" s="60">
        <f t="shared" ca="1" si="98"/>
        <v>2.2671888473370538E-2</v>
      </c>
      <c r="H187" s="59">
        <f t="shared" ca="1" si="98"/>
        <v>2.4571951358232091E-4</v>
      </c>
      <c r="I187" s="59">
        <f t="shared" ca="1" si="98"/>
        <v>-6.5178237024515639E-2</v>
      </c>
      <c r="J187" s="68">
        <f t="shared" ca="1" si="98"/>
        <v>-4.767637992724183E-2</v>
      </c>
      <c r="K187" s="59">
        <f t="shared" ca="1" si="98"/>
        <v>4.043449799195642E-2</v>
      </c>
      <c r="L187" s="59" t="e">
        <f t="shared" ca="1" si="98"/>
        <v>#N/A</v>
      </c>
      <c r="M187" s="68" t="e">
        <f t="shared" ca="1" si="98"/>
        <v>#N/A</v>
      </c>
      <c r="N187" s="59">
        <f t="shared" ca="1" si="98"/>
        <v>1.9178477881667266E-3</v>
      </c>
      <c r="O187" s="61">
        <f t="shared" ca="1" si="98"/>
        <v>-0.55601263325575778</v>
      </c>
      <c r="P187" s="60">
        <f t="shared" ca="1" si="98"/>
        <v>-3.3325903074597152E-2</v>
      </c>
      <c r="Q187" s="59">
        <f t="shared" ca="1" si="98"/>
        <v>7.6654658879413695E-3</v>
      </c>
      <c r="R187" s="59">
        <f t="shared" ca="1" si="98"/>
        <v>-1.1509349422995641E-2</v>
      </c>
      <c r="S187" s="59" t="e">
        <f t="shared" ca="1" si="98"/>
        <v>#N/A</v>
      </c>
      <c r="T187" s="59">
        <f t="shared" ca="1" si="97"/>
        <v>1.4556504080430743E-2</v>
      </c>
      <c r="U187" s="59">
        <f t="shared" ca="1" si="97"/>
        <v>1.0965954525039567E-3</v>
      </c>
      <c r="V187" s="59" t="e">
        <f t="shared" ca="1" si="97"/>
        <v>#N/A</v>
      </c>
      <c r="W187" s="59">
        <f t="shared" ca="1" si="97"/>
        <v>3.8833015411221083E-2</v>
      </c>
      <c r="X187" s="59">
        <f t="shared" ca="1" si="97"/>
        <v>-0.32288281550662767</v>
      </c>
      <c r="Y187" s="61">
        <f t="shared" ca="1" si="97"/>
        <v>5.7000096290810376E-2</v>
      </c>
    </row>
    <row r="188" spans="1:25" s="33" customFormat="1" x14ac:dyDescent="0.2">
      <c r="A188" s="20">
        <v>42916</v>
      </c>
      <c r="B188" s="63">
        <f t="shared" ref="B188:S188" ca="1" si="99">IF(IF(OR(B58="",B54=0),NA(),B58/B54-1)&gt;1.5,NA(),B58/B54-1)</f>
        <v>7.5803582521833945E-3</v>
      </c>
      <c r="C188" s="63">
        <f t="shared" ca="1" si="99"/>
        <v>1.1370227256310317E-2</v>
      </c>
      <c r="D188" s="34">
        <f t="shared" ca="1" si="99"/>
        <v>8.4823423251556562E-3</v>
      </c>
      <c r="E188" s="34">
        <f t="shared" ca="1" si="99"/>
        <v>2.9136783321839221E-3</v>
      </c>
      <c r="F188" s="34">
        <f t="shared" ca="1" si="99"/>
        <v>3.311127936240843E-2</v>
      </c>
      <c r="G188" s="53">
        <f t="shared" ca="1" si="99"/>
        <v>2.1434551462853335E-2</v>
      </c>
      <c r="H188" s="34">
        <f t="shared" ca="1" si="99"/>
        <v>-1.2975850605476902E-2</v>
      </c>
      <c r="I188" s="34">
        <f t="shared" ca="1" si="99"/>
        <v>-5.4884366475502877E-2</v>
      </c>
      <c r="J188" s="64">
        <f t="shared" ca="1" si="99"/>
        <v>-3.4127861623162947E-2</v>
      </c>
      <c r="K188" s="34">
        <f t="shared" ca="1" si="99"/>
        <v>2.1752127764742557E-2</v>
      </c>
      <c r="L188" s="34" t="e">
        <f t="shared" ca="1" si="99"/>
        <v>#N/A</v>
      </c>
      <c r="M188" s="64" t="e">
        <f t="shared" ca="1" si="99"/>
        <v>#N/A</v>
      </c>
      <c r="N188" s="34">
        <f t="shared" ca="1" si="99"/>
        <v>2.733118569372639E-3</v>
      </c>
      <c r="O188" s="55">
        <f t="shared" ca="1" si="99"/>
        <v>-0.52595820611416944</v>
      </c>
      <c r="P188" s="53">
        <f t="shared" ca="1" si="99"/>
        <v>-9.9080712065339749E-2</v>
      </c>
      <c r="Q188" s="34">
        <f t="shared" ca="1" si="99"/>
        <v>7.1107462641217811E-3</v>
      </c>
      <c r="R188" s="34">
        <f t="shared" ca="1" si="99"/>
        <v>-1.6432135424197192E-2</v>
      </c>
      <c r="S188" s="34" t="e">
        <f t="shared" ca="1" si="99"/>
        <v>#N/A</v>
      </c>
      <c r="T188" s="34">
        <f t="shared" ca="1" si="97"/>
        <v>-7.3637301006032052E-3</v>
      </c>
      <c r="U188" s="34">
        <f t="shared" ca="1" si="97"/>
        <v>-4.3904099004388186E-3</v>
      </c>
      <c r="V188" s="34" t="e">
        <f t="shared" ca="1" si="97"/>
        <v>#N/A</v>
      </c>
      <c r="W188" s="34">
        <f t="shared" ca="1" si="97"/>
        <v>2.3021370309230349E-2</v>
      </c>
      <c r="X188" s="34">
        <f t="shared" ca="1" si="97"/>
        <v>-0.14840648660061528</v>
      </c>
      <c r="Y188" s="55">
        <f t="shared" ca="1" si="97"/>
        <v>-8.4140908188590213E-4</v>
      </c>
    </row>
    <row r="189" spans="1:25" s="33" customFormat="1" x14ac:dyDescent="0.2">
      <c r="A189" s="20">
        <v>43008</v>
      </c>
      <c r="B189" s="63">
        <f t="shared" ref="B189:Y189" ca="1" si="100">IF(IF(OR(B59="",B55=0),NA(),B59/B55-1)&gt;1.5,NA(),B59/B55-1)</f>
        <v>2.4599309955386506E-3</v>
      </c>
      <c r="C189" s="63">
        <f t="shared" ca="1" si="100"/>
        <v>1.0077113764181966E-3</v>
      </c>
      <c r="D189" s="34">
        <f t="shared" ca="1" si="100"/>
        <v>-2.630805110134582E-3</v>
      </c>
      <c r="E189" s="34">
        <f t="shared" ca="1" si="100"/>
        <v>4.2667916743082124E-3</v>
      </c>
      <c r="F189" s="34">
        <f t="shared" ca="1" si="100"/>
        <v>2.8353070564877347E-2</v>
      </c>
      <c r="G189" s="53">
        <f t="shared" ca="1" si="100"/>
        <v>1.0545071534870276E-2</v>
      </c>
      <c r="H189" s="34">
        <f t="shared" ca="1" si="100"/>
        <v>1.847012175606233E-3</v>
      </c>
      <c r="I189" s="34">
        <f t="shared" ca="1" si="100"/>
        <v>-6.2795153501606249E-2</v>
      </c>
      <c r="J189" s="64">
        <f t="shared" ca="1" si="100"/>
        <v>-5.2515016631053069E-2</v>
      </c>
      <c r="K189" s="34">
        <f t="shared" ca="1" si="100"/>
        <v>2.6784885411961001E-2</v>
      </c>
      <c r="L189" s="34" t="e">
        <f t="shared" ca="1" si="100"/>
        <v>#N/A</v>
      </c>
      <c r="M189" s="64" t="e">
        <f t="shared" ca="1" si="100"/>
        <v>#N/A</v>
      </c>
      <c r="N189" s="34">
        <f t="shared" ca="1" si="100"/>
        <v>4.2658619414503995E-3</v>
      </c>
      <c r="O189" s="55">
        <f t="shared" ca="1" si="100"/>
        <v>-0.50583462900010034</v>
      </c>
      <c r="P189" s="53">
        <f t="shared" ca="1" si="100"/>
        <v>-0.13179638239950731</v>
      </c>
      <c r="Q189" s="34">
        <f t="shared" ca="1" si="100"/>
        <v>4.2538863017094197E-3</v>
      </c>
      <c r="R189" s="34">
        <f t="shared" ca="1" si="100"/>
        <v>-1.824679322472178E-2</v>
      </c>
      <c r="S189" s="34" t="e">
        <f t="shared" ca="1" si="100"/>
        <v>#N/A</v>
      </c>
      <c r="T189" s="34">
        <f t="shared" ca="1" si="100"/>
        <v>-8.8988806741718829E-4</v>
      </c>
      <c r="U189" s="34">
        <f t="shared" ca="1" si="100"/>
        <v>-4.3378663224121761E-3</v>
      </c>
      <c r="V189" s="34" t="e">
        <f t="shared" ca="1" si="100"/>
        <v>#N/A</v>
      </c>
      <c r="W189" s="34">
        <f t="shared" ca="1" si="100"/>
        <v>2.8223401073166787E-2</v>
      </c>
      <c r="X189" s="34">
        <f t="shared" ca="1" si="100"/>
        <v>-2.2755174949094625E-2</v>
      </c>
      <c r="Y189" s="55">
        <f t="shared" ca="1" si="100"/>
        <v>-2.7173934896211893E-3</v>
      </c>
    </row>
    <row r="190" spans="1:25" s="33" customFormat="1" ht="12" thickBot="1" x14ac:dyDescent="0.25">
      <c r="A190" s="26">
        <v>43100</v>
      </c>
      <c r="B190" s="63">
        <f t="shared" ref="B190:Y190" ca="1" si="101">IF(IF(OR(B60="",B56=0),NA(),B60/B56-1)&gt;1.5,NA(),B60/B56-1)</f>
        <v>6.7427080872730638E-3</v>
      </c>
      <c r="C190" s="63">
        <f t="shared" ca="1" si="101"/>
        <v>7.1334483379583702E-3</v>
      </c>
      <c r="D190" s="34">
        <f t="shared" ca="1" si="101"/>
        <v>3.7972019213530217E-3</v>
      </c>
      <c r="E190" s="34">
        <f t="shared" ca="1" si="101"/>
        <v>6.2604741350593685E-3</v>
      </c>
      <c r="F190" s="34">
        <f t="shared" ca="1" si="101"/>
        <v>3.1826516532183602E-2</v>
      </c>
      <c r="G190" s="53">
        <f t="shared" ca="1" si="101"/>
        <v>1.3770027036477117E-2</v>
      </c>
      <c r="H190" s="34">
        <f t="shared" ca="1" si="101"/>
        <v>2.3624317709705744E-2</v>
      </c>
      <c r="I190" s="34">
        <f t="shared" ca="1" si="101"/>
        <v>-5.1087801328741245E-2</v>
      </c>
      <c r="J190" s="64">
        <f t="shared" ca="1" si="101"/>
        <v>-2.9087823140882985E-2</v>
      </c>
      <c r="K190" s="34">
        <f t="shared" ca="1" si="101"/>
        <v>3.7788597036737093E-2</v>
      </c>
      <c r="L190" s="34" t="e">
        <f t="shared" ca="1" si="101"/>
        <v>#N/A</v>
      </c>
      <c r="M190" s="64" t="e">
        <f t="shared" ca="1" si="101"/>
        <v>#N/A</v>
      </c>
      <c r="N190" s="34">
        <f t="shared" ca="1" si="101"/>
        <v>6.0781512135763549E-3</v>
      </c>
      <c r="O190" s="55">
        <f t="shared" ca="1" si="101"/>
        <v>-0.42613074276325025</v>
      </c>
      <c r="P190" s="53">
        <f t="shared" ca="1" si="101"/>
        <v>-5.1164548555238554E-2</v>
      </c>
      <c r="Q190" s="34">
        <f t="shared" ca="1" si="101"/>
        <v>1.760140331406479E-2</v>
      </c>
      <c r="R190" s="34">
        <f t="shared" ca="1" si="101"/>
        <v>-1.8063092156051175E-2</v>
      </c>
      <c r="S190" s="34" t="e">
        <f t="shared" ca="1" si="101"/>
        <v>#N/A</v>
      </c>
      <c r="T190" s="34">
        <f t="shared" ca="1" si="101"/>
        <v>-8.1776851971926412E-4</v>
      </c>
      <c r="U190" s="34">
        <f t="shared" ca="1" si="101"/>
        <v>3.51013756707097E-3</v>
      </c>
      <c r="V190" s="34" t="e">
        <f t="shared" ca="1" si="101"/>
        <v>#N/A</v>
      </c>
      <c r="W190" s="34">
        <f t="shared" ca="1" si="101"/>
        <v>3.8404600643809017E-2</v>
      </c>
      <c r="X190" s="34">
        <f t="shared" ca="1" si="101"/>
        <v>0.39965500923217911</v>
      </c>
      <c r="Y190" s="55">
        <f t="shared" ca="1" si="101"/>
        <v>-1.189252552347686E-2</v>
      </c>
    </row>
    <row r="191" spans="1:25" s="33" customFormat="1" x14ac:dyDescent="0.2">
      <c r="A191" s="14">
        <v>43190</v>
      </c>
      <c r="B191" s="67">
        <f ca="1">IF(IF(OR(B61="",B57=0),NA(),B61/B57-1)&gt;1.5,NA(),B61/B57-1)</f>
        <v>-6.597894314367414E-4</v>
      </c>
      <c r="C191" s="67">
        <f t="shared" ref="C191:Y191" ca="1" si="102">IF(IF(OR(C61="",C57=0),NA(),C61/C57-1)&gt;1.5,NA(),C61/C57-1)</f>
        <v>-5.7434922308680081E-3</v>
      </c>
      <c r="D191" s="59">
        <f t="shared" ca="1" si="102"/>
        <v>-9.1667491668389056E-3</v>
      </c>
      <c r="E191" s="59">
        <f t="shared" ca="1" si="102"/>
        <v>5.6592068428269471E-3</v>
      </c>
      <c r="F191" s="59">
        <f t="shared" ca="1" si="102"/>
        <v>1.9591980637589712E-2</v>
      </c>
      <c r="G191" s="60">
        <f t="shared" ca="1" si="102"/>
        <v>-2.0803644131807131E-3</v>
      </c>
      <c r="H191" s="59">
        <f t="shared" ca="1" si="102"/>
        <v>3.1743947120570493E-3</v>
      </c>
      <c r="I191" s="59">
        <f t="shared" ca="1" si="102"/>
        <v>-5.484183527754305E-2</v>
      </c>
      <c r="J191" s="68">
        <f t="shared" ca="1" si="102"/>
        <v>-2.4232073424622969E-2</v>
      </c>
      <c r="K191" s="59">
        <f t="shared" ca="1" si="102"/>
        <v>1.2340033829225883E-2</v>
      </c>
      <c r="L191" s="59" t="e">
        <f t="shared" ca="1" si="102"/>
        <v>#N/A</v>
      </c>
      <c r="M191" s="68" t="e">
        <f t="shared" ca="1" si="102"/>
        <v>#N/A</v>
      </c>
      <c r="N191" s="59">
        <f t="shared" ca="1" si="102"/>
        <v>5.7373618994871478E-3</v>
      </c>
      <c r="O191" s="61">
        <f t="shared" ca="1" si="102"/>
        <v>-0.47411925256622844</v>
      </c>
      <c r="P191" s="60">
        <f t="shared" ca="1" si="102"/>
        <v>-0.20435494332092907</v>
      </c>
      <c r="Q191" s="59">
        <f t="shared" ca="1" si="102"/>
        <v>5.4035552423981059E-3</v>
      </c>
      <c r="R191" s="59">
        <f t="shared" ca="1" si="102"/>
        <v>-1.2162987117373181E-2</v>
      </c>
      <c r="S191" s="59" t="e">
        <f t="shared" ca="1" si="102"/>
        <v>#N/A</v>
      </c>
      <c r="T191" s="59">
        <f t="shared" ca="1" si="102"/>
        <v>-3.4835019652497579E-2</v>
      </c>
      <c r="U191" s="59">
        <f t="shared" ca="1" si="102"/>
        <v>2.4319731941082612E-3</v>
      </c>
      <c r="V191" s="59" t="e">
        <f t="shared" ca="1" si="102"/>
        <v>#N/A</v>
      </c>
      <c r="W191" s="59">
        <f t="shared" ca="1" si="102"/>
        <v>1.2259254651858953E-2</v>
      </c>
      <c r="X191" s="59">
        <f t="shared" ca="1" si="102"/>
        <v>-1.9546046321023858E-2</v>
      </c>
      <c r="Y191" s="61">
        <f t="shared" ca="1" si="102"/>
        <v>-3.1660602472915134E-2</v>
      </c>
    </row>
    <row r="192" spans="1:25" s="33" customFormat="1" x14ac:dyDescent="0.2">
      <c r="A192" s="20">
        <v>43281</v>
      </c>
      <c r="B192" s="63">
        <f t="shared" ref="B192:Y193" ca="1" si="103">IF(IF(OR(B62="",B58=0),NA(),B62/B58-1)&gt;1.5,NA(),B62/B58-1)</f>
        <v>9.7145390823372146E-4</v>
      </c>
      <c r="C192" s="63">
        <f t="shared" ca="1" si="103"/>
        <v>-1.1075543877890892E-3</v>
      </c>
      <c r="D192" s="34">
        <f t="shared" ca="1" si="103"/>
        <v>-2.821665168537324E-3</v>
      </c>
      <c r="E192" s="34">
        <f t="shared" ca="1" si="103"/>
        <v>3.5530402097216918E-3</v>
      </c>
      <c r="F192" s="34">
        <f t="shared" ca="1" si="103"/>
        <v>1.1489260692421288E-2</v>
      </c>
      <c r="G192" s="53">
        <f t="shared" ca="1" si="103"/>
        <v>5.836948018048238E-3</v>
      </c>
      <c r="H192" s="34">
        <f t="shared" ca="1" si="103"/>
        <v>2.5551864652281431E-2</v>
      </c>
      <c r="I192" s="34">
        <f t="shared" ca="1" si="103"/>
        <v>-4.8351331921715701E-2</v>
      </c>
      <c r="J192" s="64">
        <f t="shared" ca="1" si="103"/>
        <v>-1.8726602389660729E-2</v>
      </c>
      <c r="K192" s="34">
        <f t="shared" ca="1" si="103"/>
        <v>1.710701314341545E-2</v>
      </c>
      <c r="L192" s="34" t="e">
        <f t="shared" ca="1" si="103"/>
        <v>#N/A</v>
      </c>
      <c r="M192" s="64" t="e">
        <f t="shared" ca="1" si="103"/>
        <v>#N/A</v>
      </c>
      <c r="N192" s="34">
        <f t="shared" ca="1" si="103"/>
        <v>3.7041335998626579E-3</v>
      </c>
      <c r="O192" s="55">
        <f t="shared" ca="1" si="103"/>
        <v>-0.47084117885167565</v>
      </c>
      <c r="P192" s="53">
        <f t="shared" ca="1" si="103"/>
        <v>-0.17783786714014749</v>
      </c>
      <c r="Q192" s="34">
        <f t="shared" ca="1" si="103"/>
        <v>1.380365170026554E-2</v>
      </c>
      <c r="R192" s="34">
        <f t="shared" ca="1" si="103"/>
        <v>-6.7985942859122295E-3</v>
      </c>
      <c r="S192" s="34" t="e">
        <f t="shared" ca="1" si="103"/>
        <v>#N/A</v>
      </c>
      <c r="T192" s="34">
        <f t="shared" ca="1" si="103"/>
        <v>-1.4508906976064329E-2</v>
      </c>
      <c r="U192" s="34">
        <f t="shared" ca="1" si="103"/>
        <v>1.1218198226169429E-2</v>
      </c>
      <c r="V192" s="34" t="e">
        <f t="shared" ca="1" si="103"/>
        <v>#N/A</v>
      </c>
      <c r="W192" s="34">
        <f t="shared" ca="1" si="103"/>
        <v>1.8105080668525009E-2</v>
      </c>
      <c r="X192" s="34">
        <f t="shared" ca="1" si="103"/>
        <v>7.6653392179003577E-2</v>
      </c>
      <c r="Y192" s="55">
        <f t="shared" ca="1" si="103"/>
        <v>1.5637461665043428E-3</v>
      </c>
    </row>
    <row r="193" spans="1:25" s="33" customFormat="1" x14ac:dyDescent="0.2">
      <c r="A193" s="20">
        <v>43373</v>
      </c>
      <c r="B193" s="63">
        <f t="shared" ca="1" si="103"/>
        <v>1.0767005275393871E-3</v>
      </c>
      <c r="C193" s="63">
        <f t="shared" ca="1" si="103"/>
        <v>1.6945360366664719E-3</v>
      </c>
      <c r="D193" s="34">
        <f t="shared" ca="1" si="103"/>
        <v>5.9776147636148025E-4</v>
      </c>
      <c r="E193" s="34">
        <f t="shared" ca="1" si="103"/>
        <v>3.1048040491987727E-4</v>
      </c>
      <c r="F193" s="34">
        <f t="shared" ca="1" si="103"/>
        <v>9.6890185112481486E-3</v>
      </c>
      <c r="G193" s="53">
        <f t="shared" ca="1" si="103"/>
        <v>7.5511234778868896E-3</v>
      </c>
      <c r="H193" s="34">
        <f t="shared" ca="1" si="103"/>
        <v>3.949438753161072E-2</v>
      </c>
      <c r="I193" s="34">
        <f t="shared" ca="1" si="103"/>
        <v>-4.4477087914903901E-2</v>
      </c>
      <c r="J193" s="64">
        <f t="shared" ca="1" si="103"/>
        <v>-1.6530067759046085E-2</v>
      </c>
      <c r="K193" s="34">
        <f t="shared" ca="1" si="103"/>
        <v>1.6170354865031156E-2</v>
      </c>
      <c r="L193" s="34" t="e">
        <f t="shared" ca="1" si="103"/>
        <v>#N/A</v>
      </c>
      <c r="M193" s="64" t="e">
        <f t="shared" ca="1" si="103"/>
        <v>#N/A</v>
      </c>
      <c r="N193" s="34">
        <f t="shared" ca="1" si="103"/>
        <v>3.2372779077660674E-4</v>
      </c>
      <c r="O193" s="55">
        <f t="shared" ca="1" si="103"/>
        <v>-0.56931046207900438</v>
      </c>
      <c r="P193" s="53">
        <f t="shared" ca="1" si="103"/>
        <v>-0.16489840672829637</v>
      </c>
      <c r="Q193" s="34">
        <f t="shared" ca="1" si="103"/>
        <v>2.3699974707785509E-2</v>
      </c>
      <c r="R193" s="34">
        <f t="shared" ca="1" si="103"/>
        <v>-3.0839270233771199E-3</v>
      </c>
      <c r="S193" s="34" t="e">
        <f t="shared" ca="1" si="103"/>
        <v>#N/A</v>
      </c>
      <c r="T193" s="34">
        <f t="shared" ca="1" si="103"/>
        <v>-1.2640647732579446E-2</v>
      </c>
      <c r="U193" s="34">
        <f t="shared" ca="1" si="103"/>
        <v>2.0286123064152006E-2</v>
      </c>
      <c r="V193" s="34" t="e">
        <f t="shared" ca="1" si="103"/>
        <v>#N/A</v>
      </c>
      <c r="W193" s="34">
        <f t="shared" ca="1" si="103"/>
        <v>1.6668348250259202E-2</v>
      </c>
      <c r="X193" s="34">
        <f t="shared" ca="1" si="103"/>
        <v>0.15356758245449331</v>
      </c>
      <c r="Y193" s="55">
        <f t="shared" ca="1" si="103"/>
        <v>4.1892286058828887E-3</v>
      </c>
    </row>
    <row r="194" spans="1:25" s="33" customFormat="1" ht="12" thickBot="1" x14ac:dyDescent="0.25">
      <c r="A194" s="20">
        <v>43465</v>
      </c>
      <c r="B194" s="63">
        <f t="shared" ref="B194:Y194" ca="1" si="104">IF(IF(OR(B64="",B60=0),NA(),B64/B60-1)&gt;1.5,NA(),B64/B60-1)</f>
        <v>4.7429368231839408E-3</v>
      </c>
      <c r="C194" s="63">
        <f t="shared" ca="1" si="104"/>
        <v>1.1543460666205485E-2</v>
      </c>
      <c r="D194" s="34">
        <f t="shared" ca="1" si="104"/>
        <v>1.1199938854932645E-2</v>
      </c>
      <c r="E194" s="34">
        <f t="shared" ca="1" si="104"/>
        <v>-3.6572434560147027E-3</v>
      </c>
      <c r="F194" s="34">
        <f t="shared" ca="1" si="104"/>
        <v>1.4016952886489742E-2</v>
      </c>
      <c r="G194" s="53">
        <f t="shared" ca="1" si="104"/>
        <v>1.8713921611142048E-2</v>
      </c>
      <c r="H194" s="34">
        <f t="shared" ca="1" si="104"/>
        <v>2.7508266472906939E-2</v>
      </c>
      <c r="I194" s="34">
        <f t="shared" ca="1" si="104"/>
        <v>-3.9968181147133297E-2</v>
      </c>
      <c r="J194" s="64">
        <f t="shared" ca="1" si="104"/>
        <v>-1.148180948636135E-2</v>
      </c>
      <c r="K194" s="34">
        <f t="shared" ca="1" si="104"/>
        <v>1.4842259783530709E-2</v>
      </c>
      <c r="L194" s="34" t="e">
        <f t="shared" ca="1" si="104"/>
        <v>#N/A</v>
      </c>
      <c r="M194" s="64" t="e">
        <f t="shared" ca="1" si="104"/>
        <v>#N/A</v>
      </c>
      <c r="N194" s="34">
        <f t="shared" ca="1" si="104"/>
        <v>-3.8175708280286935E-3</v>
      </c>
      <c r="O194" s="55">
        <f t="shared" ca="1" si="104"/>
        <v>-0.57981990529160254</v>
      </c>
      <c r="P194" s="53">
        <f t="shared" ca="1" si="104"/>
        <v>-0.27333688334218664</v>
      </c>
      <c r="Q194" s="34">
        <f t="shared" ca="1" si="104"/>
        <v>2.295919132292501E-2</v>
      </c>
      <c r="R194" s="34">
        <f t="shared" ca="1" si="104"/>
        <v>7.924122831662217E-3</v>
      </c>
      <c r="S194" s="34" t="e">
        <f t="shared" ca="1" si="104"/>
        <v>#N/A</v>
      </c>
      <c r="T194" s="34">
        <f t="shared" ca="1" si="104"/>
        <v>2.0283527460882578E-3</v>
      </c>
      <c r="U194" s="34">
        <f t="shared" ca="1" si="104"/>
        <v>3.498241725967044E-2</v>
      </c>
      <c r="V194" s="34" t="e">
        <f t="shared" ca="1" si="104"/>
        <v>#N/A</v>
      </c>
      <c r="W194" s="34">
        <f t="shared" ca="1" si="104"/>
        <v>1.5128136245613044E-2</v>
      </c>
      <c r="X194" s="34">
        <f t="shared" ca="1" si="104"/>
        <v>1.6951977780471417E-2</v>
      </c>
      <c r="Y194" s="55">
        <f t="shared" ca="1" si="104"/>
        <v>3.6731203605788743E-4</v>
      </c>
    </row>
    <row r="195" spans="1:25" s="33" customFormat="1" x14ac:dyDescent="0.2">
      <c r="A195" s="14">
        <v>43555</v>
      </c>
      <c r="B195" s="67">
        <f ca="1">IF(IF(OR(B65="",B61=0),NA(),B65/B61-1)&gt;1.5,NA(),B65/B61-1)</f>
        <v>4.9440286306909886E-3</v>
      </c>
      <c r="C195" s="67">
        <f t="shared" ref="C195:Y196" ca="1" si="105">IF(IF(OR(C65="",C61=0),NA(),C65/C61-1)&gt;1.5,NA(),C65/C61-1)</f>
        <v>1.5796111474009056E-2</v>
      </c>
      <c r="D195" s="59">
        <f t="shared" ca="1" si="105"/>
        <v>1.559877765960116E-2</v>
      </c>
      <c r="E195" s="59">
        <f t="shared" ca="1" si="105"/>
        <v>-8.3920655834374136E-3</v>
      </c>
      <c r="F195" s="59">
        <f t="shared" ca="1" si="105"/>
        <v>1.7215382019827086E-2</v>
      </c>
      <c r="G195" s="60">
        <f t="shared" ca="1" si="105"/>
        <v>2.5680186072305489E-2</v>
      </c>
      <c r="H195" s="59">
        <f t="shared" ca="1" si="105"/>
        <v>4.0430391983740321E-2</v>
      </c>
      <c r="I195" s="59">
        <f t="shared" ca="1" si="105"/>
        <v>-4.7378094485778899E-2</v>
      </c>
      <c r="J195" s="68">
        <f t="shared" ca="1" si="105"/>
        <v>-9.2483439430024461E-6</v>
      </c>
      <c r="K195" s="59">
        <f t="shared" ca="1" si="105"/>
        <v>1.9183586414854403E-2</v>
      </c>
      <c r="L195" s="59" t="e">
        <f t="shared" ca="1" si="105"/>
        <v>#N/A</v>
      </c>
      <c r="M195" s="68" t="e">
        <f t="shared" ca="1" si="105"/>
        <v>#N/A</v>
      </c>
      <c r="N195" s="59">
        <f t="shared" ca="1" si="105"/>
        <v>-8.1924127032335647E-3</v>
      </c>
      <c r="O195" s="61">
        <f t="shared" ca="1" si="105"/>
        <v>-0.48337620506741352</v>
      </c>
      <c r="P195" s="60">
        <f t="shared" ca="1" si="105"/>
        <v>3.2198522598281265E-3</v>
      </c>
      <c r="Q195" s="59">
        <f t="shared" ca="1" si="105"/>
        <v>2.5042228441970682E-2</v>
      </c>
      <c r="R195" s="59">
        <f t="shared" ca="1" si="105"/>
        <v>-1.3069755280369355E-3</v>
      </c>
      <c r="S195" s="59" t="e">
        <f t="shared" ca="1" si="105"/>
        <v>#N/A</v>
      </c>
      <c r="T195" s="59">
        <f t="shared" ca="1" si="105"/>
        <v>3.5296230003007967E-3</v>
      </c>
      <c r="U195" s="59">
        <f t="shared" ca="1" si="105"/>
        <v>2.4457007817757281E-2</v>
      </c>
      <c r="V195" s="59" t="e">
        <f t="shared" ca="1" si="105"/>
        <v>#N/A</v>
      </c>
      <c r="W195" s="59">
        <f t="shared" ca="1" si="105"/>
        <v>1.8061011078965183E-2</v>
      </c>
      <c r="X195" s="59">
        <f t="shared" ca="1" si="105"/>
        <v>-6.4935821152430684E-2</v>
      </c>
      <c r="Y195" s="61">
        <f t="shared" ca="1" si="105"/>
        <v>5.0737908213571936E-2</v>
      </c>
    </row>
    <row r="196" spans="1:25" s="33" customFormat="1" x14ac:dyDescent="0.2">
      <c r="A196" s="20">
        <v>43646</v>
      </c>
      <c r="B196" s="63">
        <f ca="1">IF(IF(OR(B66="",B62=0),NA(),B66/B62-1)&gt;1.5,NA(),B66/B62-1)</f>
        <v>6.963774349942442E-3</v>
      </c>
      <c r="C196" s="63">
        <f t="shared" ca="1" si="105"/>
        <v>8.5245842959049689E-3</v>
      </c>
      <c r="D196" s="34">
        <f t="shared" ca="1" si="105"/>
        <v>5.5828856610333766E-3</v>
      </c>
      <c r="E196" s="34">
        <f t="shared" ca="1" si="105"/>
        <v>5.034656110673108E-3</v>
      </c>
      <c r="F196" s="34">
        <f t="shared" ca="1" si="105"/>
        <v>2.9836947302330774E-2</v>
      </c>
      <c r="G196" s="53">
        <f t="shared" ca="1" si="105"/>
        <v>1.5144725298731343E-2</v>
      </c>
      <c r="H196" s="34">
        <f t="shared" ca="1" si="105"/>
        <v>-1.7225731565136959E-2</v>
      </c>
      <c r="I196" s="34">
        <f t="shared" ca="1" si="105"/>
        <v>-6.4764431959148383E-2</v>
      </c>
      <c r="J196" s="64">
        <f t="shared" ca="1" si="105"/>
        <v>-1.1746602458527322E-2</v>
      </c>
      <c r="K196" s="34">
        <f t="shared" ca="1" si="105"/>
        <v>3.1962018602682996E-2</v>
      </c>
      <c r="L196" s="34" t="e">
        <f t="shared" ca="1" si="105"/>
        <v>#N/A</v>
      </c>
      <c r="M196" s="64" t="e">
        <f t="shared" ca="1" si="105"/>
        <v>#N/A</v>
      </c>
      <c r="N196" s="34">
        <f t="shared" ca="1" si="105"/>
        <v>5.0305919271702582E-3</v>
      </c>
      <c r="O196" s="55">
        <f t="shared" ca="1" si="105"/>
        <v>-0.55220087237075566</v>
      </c>
      <c r="P196" s="53">
        <f t="shared" ca="1" si="105"/>
        <v>-6.3888269187573843E-2</v>
      </c>
      <c r="Q196" s="34">
        <f t="shared" ca="1" si="105"/>
        <v>2.8053322042214779E-2</v>
      </c>
      <c r="R196" s="34">
        <f t="shared" ca="1" si="105"/>
        <v>-7.2584428568356341E-3</v>
      </c>
      <c r="S196" s="34" t="e">
        <f t="shared" ca="1" si="105"/>
        <v>#N/A</v>
      </c>
      <c r="T196" s="34">
        <f t="shared" ca="1" si="105"/>
        <v>-4.3944163489149646E-2</v>
      </c>
      <c r="U196" s="34">
        <f t="shared" ca="1" si="105"/>
        <v>1.504036896962635E-2</v>
      </c>
      <c r="V196" s="34" t="e">
        <f t="shared" ca="1" si="105"/>
        <v>#N/A</v>
      </c>
      <c r="W196" s="34">
        <f t="shared" ca="1" si="105"/>
        <v>3.1782656027589562E-2</v>
      </c>
      <c r="X196" s="34">
        <f t="shared" ca="1" si="105"/>
        <v>-5.6797370365026301E-2</v>
      </c>
      <c r="Y196" s="55">
        <f t="shared" ca="1" si="105"/>
        <v>5.689078537018899E-2</v>
      </c>
    </row>
    <row r="197" spans="1:25" s="33" customFormat="1" x14ac:dyDescent="0.2">
      <c r="A197" s="20">
        <v>43738</v>
      </c>
      <c r="B197" s="167">
        <f t="shared" ref="B197:Y197" ca="1" si="106">IF(IF(OR(B67="",B63=0),NA(),B67/B63-1)&gt;1.5,NA(),B67/B63-1)</f>
        <v>-0.99563288679443118</v>
      </c>
      <c r="C197" s="167">
        <f t="shared" ca="1" si="106"/>
        <v>-0.99255005607490121</v>
      </c>
      <c r="D197" s="168">
        <f t="shared" ca="1" si="106"/>
        <v>-0.99158186956644634</v>
      </c>
      <c r="E197" s="168">
        <f t="shared" ca="1" si="106"/>
        <v>-0.9994614061937378</v>
      </c>
      <c r="F197" s="168">
        <f t="shared" ca="1" si="106"/>
        <v>-0.99954370628264444</v>
      </c>
      <c r="G197" s="169">
        <f t="shared" ca="1" si="106"/>
        <v>-1</v>
      </c>
      <c r="H197" s="168">
        <f t="shared" ca="1" si="106"/>
        <v>-0.90924328536343757</v>
      </c>
      <c r="I197" s="168">
        <f t="shared" ca="1" si="106"/>
        <v>-0.9462190459978862</v>
      </c>
      <c r="J197" s="170">
        <f t="shared" ca="1" si="106"/>
        <v>-0.99994046137700465</v>
      </c>
      <c r="K197" s="168">
        <f t="shared" ca="1" si="106"/>
        <v>-0.99999880429597587</v>
      </c>
      <c r="L197" s="168" t="e">
        <f t="shared" ca="1" si="106"/>
        <v>#N/A</v>
      </c>
      <c r="M197" s="170" t="e">
        <f t="shared" ca="1" si="106"/>
        <v>#N/A</v>
      </c>
      <c r="N197" s="168">
        <f t="shared" ca="1" si="106"/>
        <v>-0.99999993925348774</v>
      </c>
      <c r="O197" s="171">
        <f t="shared" ca="1" si="106"/>
        <v>-1</v>
      </c>
      <c r="P197" s="169">
        <f t="shared" ca="1" si="106"/>
        <v>-0.58872367408665005</v>
      </c>
      <c r="Q197" s="168">
        <f t="shared" ca="1" si="106"/>
        <v>-0.99919600436270639</v>
      </c>
      <c r="R197" s="168">
        <f t="shared" ca="1" si="106"/>
        <v>-0.96818355478329354</v>
      </c>
      <c r="S197" s="168" t="e">
        <f t="shared" ca="1" si="106"/>
        <v>#N/A</v>
      </c>
      <c r="T197" s="168">
        <f t="shared" ca="1" si="106"/>
        <v>-1</v>
      </c>
      <c r="U197" s="168">
        <f t="shared" ca="1" si="106"/>
        <v>-0.97477313992052983</v>
      </c>
      <c r="V197" s="168" t="e">
        <f t="shared" ca="1" si="106"/>
        <v>#N/A</v>
      </c>
      <c r="W197" s="168">
        <f t="shared" ca="1" si="106"/>
        <v>-1</v>
      </c>
      <c r="X197" s="168" t="e">
        <f t="shared" ca="1" si="106"/>
        <v>#N/A</v>
      </c>
      <c r="Y197" s="171">
        <f t="shared" ca="1" si="106"/>
        <v>-0.99993798961130864</v>
      </c>
    </row>
    <row r="198" spans="1:25" s="33" customFormat="1" ht="12" thickBot="1" x14ac:dyDescent="0.25">
      <c r="A198" s="20">
        <v>43830</v>
      </c>
      <c r="B198" s="167">
        <f t="shared" ref="B198:Y198" ca="1" si="107">IF(IF(OR(B68="",B64=0),NA(),B68/B64-1)&gt;1.5,NA(),B68/B64-1)</f>
        <v>-0.99552059480959443</v>
      </c>
      <c r="C198" s="167">
        <f t="shared" ca="1" si="107"/>
        <v>-0.99238820136668671</v>
      </c>
      <c r="D198" s="168">
        <f t="shared" ca="1" si="107"/>
        <v>-0.99138876464544679</v>
      </c>
      <c r="E198" s="168">
        <f t="shared" ca="1" si="107"/>
        <v>-0.99944883761988856</v>
      </c>
      <c r="F198" s="168">
        <f t="shared" ca="1" si="107"/>
        <v>-0.99956454708963793</v>
      </c>
      <c r="G198" s="169">
        <f t="shared" ca="1" si="107"/>
        <v>-1</v>
      </c>
      <c r="H198" s="168">
        <f t="shared" ca="1" si="107"/>
        <v>-0.91629287015865424</v>
      </c>
      <c r="I198" s="168">
        <f t="shared" ca="1" si="107"/>
        <v>-0.94483339980666714</v>
      </c>
      <c r="J198" s="170">
        <f t="shared" ca="1" si="107"/>
        <v>-0.99994096317158199</v>
      </c>
      <c r="K198" s="168">
        <f t="shared" ca="1" si="107"/>
        <v>-0.99998748508901025</v>
      </c>
      <c r="L198" s="168" t="e">
        <f t="shared" ca="1" si="107"/>
        <v>#N/A</v>
      </c>
      <c r="M198" s="170" t="e">
        <f t="shared" ca="1" si="107"/>
        <v>#N/A</v>
      </c>
      <c r="N198" s="168">
        <f t="shared" ca="1" si="107"/>
        <v>-0.99997831898704137</v>
      </c>
      <c r="O198" s="171">
        <f t="shared" ca="1" si="107"/>
        <v>-1</v>
      </c>
      <c r="P198" s="169">
        <f t="shared" ca="1" si="107"/>
        <v>-0.33637507882665008</v>
      </c>
      <c r="Q198" s="168">
        <f t="shared" ca="1" si="107"/>
        <v>-0.99925286453082141</v>
      </c>
      <c r="R198" s="168">
        <f t="shared" ca="1" si="107"/>
        <v>-0.96708742249153579</v>
      </c>
      <c r="S198" s="168" t="e">
        <f t="shared" ca="1" si="107"/>
        <v>#N/A</v>
      </c>
      <c r="T198" s="168">
        <f t="shared" ca="1" si="107"/>
        <v>-1</v>
      </c>
      <c r="U198" s="168">
        <f t="shared" ca="1" si="107"/>
        <v>-0.97447246941980992</v>
      </c>
      <c r="V198" s="168" t="e">
        <f t="shared" ca="1" si="107"/>
        <v>#N/A</v>
      </c>
      <c r="W198" s="168">
        <f t="shared" ca="1" si="107"/>
        <v>-1</v>
      </c>
      <c r="X198" s="168" t="e">
        <f t="shared" ca="1" si="107"/>
        <v>#N/A</v>
      </c>
      <c r="Y198" s="171">
        <f t="shared" ca="1" si="107"/>
        <v>-0.99934774834020956</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9.1506283560436108E-2</v>
      </c>
      <c r="C201" s="69">
        <f t="shared" ca="1" si="108"/>
        <v>7.7374348981910757E-2</v>
      </c>
      <c r="D201" s="31">
        <f t="shared" ca="1" si="108"/>
        <v>7.775646635074307E-2</v>
      </c>
      <c r="E201" s="31">
        <f t="shared" ca="1" si="108"/>
        <v>0.12185632437348093</v>
      </c>
      <c r="F201" s="31">
        <f t="shared" ca="1" si="108"/>
        <v>7.36798733214028E-2</v>
      </c>
      <c r="G201" s="70">
        <f t="shared" ca="1" si="108"/>
        <v>0.13337229021742258</v>
      </c>
      <c r="H201" s="31">
        <f t="shared" ca="1" si="108"/>
        <v>0.18779678173856507</v>
      </c>
      <c r="I201" s="31">
        <f t="shared" ca="1" si="108"/>
        <v>6.2520351188553036E-3</v>
      </c>
      <c r="J201" s="71">
        <f t="shared" ca="1" si="108"/>
        <v>0.14769753054155554</v>
      </c>
      <c r="K201" s="31">
        <f t="shared" ca="1" si="108"/>
        <v>4.40616571278776</v>
      </c>
      <c r="L201" s="31">
        <f t="shared" ca="1" si="108"/>
        <v>-0.23817159846326141</v>
      </c>
      <c r="M201" s="71">
        <f t="shared" ca="1" si="108"/>
        <v>-0.13420447094700783</v>
      </c>
      <c r="N201" s="31">
        <f t="shared" ca="1" si="108"/>
        <v>4.2911031460657414</v>
      </c>
      <c r="O201" s="62">
        <f t="shared" ca="1" si="108"/>
        <v>-0.29670423059404438</v>
      </c>
      <c r="P201" s="70">
        <f t="shared" ca="1" si="108"/>
        <v>4.2908546681414972E-2</v>
      </c>
      <c r="Q201" s="31">
        <f t="shared" ca="1" si="108"/>
        <v>9.4940199245379109E-2</v>
      </c>
      <c r="R201" s="31">
        <f t="shared" ca="1" si="108"/>
        <v>8.8153198755450024E-2</v>
      </c>
      <c r="S201" s="31" t="e">
        <f t="shared" ca="1" si="108"/>
        <v>#DIV/0!</v>
      </c>
      <c r="T201" s="31" t="e">
        <f ca="1">SUM(T$9:T$12)/SUM(T$5:T$8)-1</f>
        <v>#DIV/0!</v>
      </c>
      <c r="U201" s="31">
        <f t="shared" ca="1" si="108"/>
        <v>7.1996281844645349E-2</v>
      </c>
      <c r="V201" s="31" t="e">
        <f t="shared" ca="1" si="108"/>
        <v>#DIV/0!</v>
      </c>
      <c r="W201" s="31" t="e">
        <f ca="1">SUM(W$9:W$12)/SUM(W$5:W$8)-1</f>
        <v>#DIV/0!</v>
      </c>
      <c r="X201" s="31">
        <f t="shared" ca="1" si="108"/>
        <v>6.2561250993680151E-2</v>
      </c>
      <c r="Y201" s="62">
        <f t="shared" ca="1" si="108"/>
        <v>4.0547834732281345</v>
      </c>
    </row>
    <row r="202" spans="1:25" x14ac:dyDescent="0.2">
      <c r="A202" s="36" t="s">
        <v>38</v>
      </c>
      <c r="B202" s="69">
        <f t="shared" ref="B202:Y202" ca="1" si="109">SUM(B$13:B$16)/SUM(B$9:B$12)-1</f>
        <v>9.2796921779929598E-2</v>
      </c>
      <c r="C202" s="69">
        <f t="shared" ca="1" si="109"/>
        <v>7.7298718317925896E-2</v>
      </c>
      <c r="D202" s="31">
        <f t="shared" ca="1" si="109"/>
        <v>7.6348991551164147E-2</v>
      </c>
      <c r="E202" s="31">
        <f t="shared" ca="1" si="109"/>
        <v>0.12476145817427908</v>
      </c>
      <c r="F202" s="31">
        <f t="shared" ca="1" si="109"/>
        <v>8.6515950646115281E-2</v>
      </c>
      <c r="G202" s="70">
        <f t="shared" ca="1" si="109"/>
        <v>0.14805778823392091</v>
      </c>
      <c r="H202" s="31">
        <f t="shared" ca="1" si="109"/>
        <v>0.32092601293368617</v>
      </c>
      <c r="I202" s="31">
        <f t="shared" ca="1" si="109"/>
        <v>-2.3163234345706107E-2</v>
      </c>
      <c r="J202" s="71">
        <f t="shared" ca="1" si="109"/>
        <v>7.4038803264265374E-2</v>
      </c>
      <c r="K202" s="31">
        <f t="shared" ca="1" si="109"/>
        <v>0.91650315710022912</v>
      </c>
      <c r="L202" s="31">
        <f t="shared" ca="1" si="109"/>
        <v>-0.32854486572406261</v>
      </c>
      <c r="M202" s="71">
        <f t="shared" ca="1" si="109"/>
        <v>-0.23610466205861858</v>
      </c>
      <c r="N202" s="31">
        <f t="shared" ca="1" si="109"/>
        <v>0.93585556411763227</v>
      </c>
      <c r="O202" s="62">
        <f t="shared" ca="1" si="109"/>
        <v>-0.48586691532539061</v>
      </c>
      <c r="P202" s="70">
        <f t="shared" ca="1" si="109"/>
        <v>-0.47749552624070257</v>
      </c>
      <c r="Q202" s="31">
        <f t="shared" ca="1" si="109"/>
        <v>0.12271654660850473</v>
      </c>
      <c r="R202" s="31">
        <f t="shared" ca="1" si="109"/>
        <v>5.8224060432948699E-2</v>
      </c>
      <c r="S202" s="31" t="e">
        <f t="shared" ca="1" si="109"/>
        <v>#DIV/0!</v>
      </c>
      <c r="T202" s="31" t="e">
        <f t="shared" ref="T202:T208" ca="1" si="110">SUM(T$9:T$12)/SUM(T$5:T$8)-1</f>
        <v>#DIV/0!</v>
      </c>
      <c r="U202" s="31">
        <f t="shared" ca="1" si="109"/>
        <v>6.8048450344561306E-2</v>
      </c>
      <c r="V202" s="31" t="e">
        <f t="shared" ca="1" si="109"/>
        <v>#DIV/0!</v>
      </c>
      <c r="W202" s="31" t="e">
        <f t="shared" ref="W202:W208" ca="1" si="111">SUM(W$9:W$12)/SUM(W$5:W$8)-1</f>
        <v>#DIV/0!</v>
      </c>
      <c r="X202" s="31">
        <f t="shared" ca="1" si="109"/>
        <v>-0.42613675506520532</v>
      </c>
      <c r="Y202" s="62">
        <f t="shared" ca="1" si="109"/>
        <v>0.90925893749405651</v>
      </c>
    </row>
    <row r="203" spans="1:25" x14ac:dyDescent="0.2">
      <c r="A203" s="36" t="s">
        <v>39</v>
      </c>
      <c r="B203" s="69">
        <f t="shared" ref="B203:Y203" ca="1" si="112">SUM(B$17:B$20)/SUM(B$13:B$16)-1</f>
        <v>8.6176637869193717E-2</v>
      </c>
      <c r="C203" s="69">
        <f t="shared" ca="1" si="112"/>
        <v>6.8938857744413218E-2</v>
      </c>
      <c r="D203" s="31">
        <f t="shared" ca="1" si="112"/>
        <v>6.7334842221311586E-2</v>
      </c>
      <c r="E203" s="31">
        <f t="shared" ca="1" si="112"/>
        <v>0.12022875399038879</v>
      </c>
      <c r="F203" s="31">
        <f t="shared" ca="1" si="112"/>
        <v>8.4360386393276032E-2</v>
      </c>
      <c r="G203" s="70">
        <f t="shared" ca="1" si="112"/>
        <v>0.15974349858647074</v>
      </c>
      <c r="H203" s="31">
        <f t="shared" ca="1" si="112"/>
        <v>0.18185243631978798</v>
      </c>
      <c r="I203" s="31">
        <f t="shared" ca="1" si="112"/>
        <v>-7.8646780575347131E-2</v>
      </c>
      <c r="J203" s="71">
        <f t="shared" ca="1" si="112"/>
        <v>-5.4361560892381977E-3</v>
      </c>
      <c r="K203" s="31">
        <f t="shared" ca="1" si="112"/>
        <v>0.42315071155472039</v>
      </c>
      <c r="L203" s="31">
        <f t="shared" ca="1" si="112"/>
        <v>-0.3890305839846715</v>
      </c>
      <c r="M203" s="71">
        <f t="shared" ca="1" si="112"/>
        <v>-0.33792967645582017</v>
      </c>
      <c r="N203" s="31">
        <f t="shared" ca="1" si="112"/>
        <v>0.3738737733859423</v>
      </c>
      <c r="O203" s="62">
        <f t="shared" ca="1" si="112"/>
        <v>-0.59695738126412023</v>
      </c>
      <c r="P203" s="70">
        <f t="shared" ca="1" si="112"/>
        <v>-8.9393707850864423E-3</v>
      </c>
      <c r="Q203" s="31">
        <f t="shared" ca="1" si="112"/>
        <v>6.9885081853485076E-2</v>
      </c>
      <c r="R203" s="31">
        <f t="shared" ca="1" si="112"/>
        <v>3.0703720173183902E-2</v>
      </c>
      <c r="S203" s="31">
        <f t="shared" ca="1" si="112"/>
        <v>0.19622307359717484</v>
      </c>
      <c r="T203" s="31" t="e">
        <f t="shared" ca="1" si="110"/>
        <v>#DIV/0!</v>
      </c>
      <c r="U203" s="31">
        <f t="shared" ca="1" si="112"/>
        <v>3.4882015523533649E-2</v>
      </c>
      <c r="V203" s="31">
        <f t="shared" ca="1" si="112"/>
        <v>0.39776381575815112</v>
      </c>
      <c r="W203" s="31" t="e">
        <f t="shared" ca="1" si="111"/>
        <v>#DIV/0!</v>
      </c>
      <c r="X203" s="31">
        <f t="shared" ca="1" si="112"/>
        <v>-0.19661702011125792</v>
      </c>
      <c r="Y203" s="62">
        <f t="shared" ca="1" si="112"/>
        <v>0.39502643705834362</v>
      </c>
    </row>
    <row r="204" spans="1:25" x14ac:dyDescent="0.2">
      <c r="A204" s="36" t="s">
        <v>40</v>
      </c>
      <c r="B204" s="69">
        <f t="shared" ref="B204:Y204" ca="1" si="113">SUM(B$21:B$24)/SUM(B$17:B$20)-1</f>
        <v>7.1666475635755456E-2</v>
      </c>
      <c r="C204" s="69">
        <f t="shared" ca="1" si="113"/>
        <v>5.1707821063554871E-2</v>
      </c>
      <c r="D204" s="31">
        <f t="shared" ca="1" si="113"/>
        <v>4.7057230011538387E-2</v>
      </c>
      <c r="E204" s="31">
        <f t="shared" ca="1" si="113"/>
        <v>0.10928832840456648</v>
      </c>
      <c r="F204" s="31">
        <f t="shared" ca="1" si="113"/>
        <v>9.5718093089053324E-2</v>
      </c>
      <c r="G204" s="70">
        <f t="shared" ca="1" si="113"/>
        <v>0.10254129772869014</v>
      </c>
      <c r="H204" s="31">
        <f t="shared" ca="1" si="113"/>
        <v>0.15131050829741799</v>
      </c>
      <c r="I204" s="31">
        <f t="shared" ca="1" si="113"/>
        <v>-6.2290056174958419E-2</v>
      </c>
      <c r="J204" s="71">
        <f t="shared" ca="1" si="113"/>
        <v>-2.3451703570402715E-2</v>
      </c>
      <c r="K204" s="31">
        <f t="shared" ca="1" si="113"/>
        <v>0.24881590151595434</v>
      </c>
      <c r="L204" s="31">
        <f t="shared" ca="1" si="113"/>
        <v>-0.41550278649876193</v>
      </c>
      <c r="M204" s="71">
        <f t="shared" ca="1" si="113"/>
        <v>-0.40371468433579238</v>
      </c>
      <c r="N204" s="31">
        <f t="shared" ca="1" si="113"/>
        <v>0.17382401015141724</v>
      </c>
      <c r="O204" s="62">
        <f t="shared" ca="1" si="113"/>
        <v>-0.51653329408591175</v>
      </c>
      <c r="P204" s="70">
        <f t="shared" ca="1" si="113"/>
        <v>1.0362185700567794E-2</v>
      </c>
      <c r="Q204" s="31">
        <f t="shared" ca="1" si="113"/>
        <v>5.2393551033315333E-2</v>
      </c>
      <c r="R204" s="31">
        <f t="shared" ca="1" si="113"/>
        <v>5.8219790486384593E-3</v>
      </c>
      <c r="S204" s="31">
        <f t="shared" ca="1" si="113"/>
        <v>0.13386784539903651</v>
      </c>
      <c r="T204" s="31" t="e">
        <f t="shared" ca="1" si="110"/>
        <v>#DIV/0!</v>
      </c>
      <c r="U204" s="31">
        <f t="shared" ca="1" si="113"/>
        <v>3.2905238904225032E-2</v>
      </c>
      <c r="V204" s="31">
        <f t="shared" ca="1" si="113"/>
        <v>0.23423679498093697</v>
      </c>
      <c r="W204" s="31" t="e">
        <f t="shared" ca="1" si="111"/>
        <v>#DIV/0!</v>
      </c>
      <c r="X204" s="31">
        <f t="shared" ca="1" si="113"/>
        <v>-0.12072708126906562</v>
      </c>
      <c r="Y204" s="62">
        <f t="shared" ca="1" si="113"/>
        <v>0.24384413759413159</v>
      </c>
    </row>
    <row r="205" spans="1:25" x14ac:dyDescent="0.2">
      <c r="A205" s="36" t="s">
        <v>41</v>
      </c>
      <c r="B205" s="69">
        <f ca="1">IF(ISBLANK(B28),NA(),SUM(B$25:B$28)/SUM(B$21:B$24)-1)</f>
        <v>4.7497286859544241E-2</v>
      </c>
      <c r="C205" s="69">
        <f t="shared" ref="C205:Y205" ca="1" si="114">IF(ISBLANK(C28),NA(),SUM(C$25:C$28)/SUM(C$21:C$24)-1)</f>
        <v>2.3498549306740335E-2</v>
      </c>
      <c r="D205" s="31">
        <f t="shared" ca="1" si="114"/>
        <v>2.019264467834736E-2</v>
      </c>
      <c r="E205" s="31">
        <f t="shared" ca="1" si="114"/>
        <v>9.0386489682395155E-2</v>
      </c>
      <c r="F205" s="31">
        <f t="shared" ca="1" si="114"/>
        <v>5.3394186111825448E-2</v>
      </c>
      <c r="G205" s="70">
        <f t="shared" ca="1" si="114"/>
        <v>7.8646525275120283E-2</v>
      </c>
      <c r="H205" s="31">
        <f t="shared" ca="1" si="114"/>
        <v>0.22396645522971759</v>
      </c>
      <c r="I205" s="31">
        <f t="shared" ca="1" si="114"/>
        <v>-0.12270230512234215</v>
      </c>
      <c r="J205" s="71">
        <f t="shared" ca="1" si="114"/>
        <v>-8.6212447428242966E-2</v>
      </c>
      <c r="K205" s="31">
        <f t="shared" ca="1" si="114"/>
        <v>0.13986706288129636</v>
      </c>
      <c r="L205" s="31">
        <f t="shared" ca="1" si="114"/>
        <v>-0.55854290877805202</v>
      </c>
      <c r="M205" s="71">
        <f t="shared" ca="1" si="114"/>
        <v>-0.57576317347483075</v>
      </c>
      <c r="N205" s="31">
        <f t="shared" ca="1" si="114"/>
        <v>0.12005829876785645</v>
      </c>
      <c r="O205" s="62">
        <f t="shared" ca="1" si="114"/>
        <v>-0.61138090455197069</v>
      </c>
      <c r="P205" s="70">
        <f t="shared" ca="1" si="114"/>
        <v>-2.9806085121530046E-2</v>
      </c>
      <c r="Q205" s="31">
        <f t="shared" ca="1" si="114"/>
        <v>3.5583271143835304E-2</v>
      </c>
      <c r="R205" s="31">
        <f t="shared" ca="1" si="114"/>
        <v>-3.79055798610064E-2</v>
      </c>
      <c r="S205" s="31">
        <f t="shared" ca="1" si="114"/>
        <v>7.8803386636954187E-2</v>
      </c>
      <c r="T205" s="31" t="e">
        <f t="shared" ca="1" si="110"/>
        <v>#DIV/0!</v>
      </c>
      <c r="U205" s="31">
        <f t="shared" ca="1" si="114"/>
        <v>1.340948323862845E-2</v>
      </c>
      <c r="V205" s="31">
        <f t="shared" ca="1" si="114"/>
        <v>0.11833164910883753</v>
      </c>
      <c r="W205" s="31" t="e">
        <f t="shared" ca="1" si="111"/>
        <v>#DIV/0!</v>
      </c>
      <c r="X205" s="31">
        <f t="shared" ca="1" si="114"/>
        <v>-9.3596179334627383E-2</v>
      </c>
      <c r="Y205" s="62">
        <f t="shared" ca="1" si="114"/>
        <v>0.18474478985067311</v>
      </c>
    </row>
    <row r="206" spans="1:25" x14ac:dyDescent="0.2">
      <c r="A206" s="36" t="s">
        <v>42</v>
      </c>
      <c r="B206" s="69">
        <f ca="1">IF(ISBLANK(B32),NA(),SUM(B$29:B$32)/SUM(B$25:B$28)-1)</f>
        <v>4.0257094365328872E-2</v>
      </c>
      <c r="C206" s="69">
        <f t="shared" ref="C206:Y206" ca="1" si="115">IF(ISBLANK(C32),NA(),SUM(C$29:C$32)/SUM(C$25:C$28)-1)</f>
        <v>1.7256237911333239E-2</v>
      </c>
      <c r="D206" s="31">
        <f t="shared" ca="1" si="115"/>
        <v>1.4754749302690717E-2</v>
      </c>
      <c r="E206" s="31">
        <f t="shared" ca="1" si="115"/>
        <v>7.884137032128713E-2</v>
      </c>
      <c r="F206" s="31">
        <f t="shared" ca="1" si="115"/>
        <v>3.9164467763860067E-2</v>
      </c>
      <c r="G206" s="70">
        <f t="shared" ca="1" si="115"/>
        <v>6.3102075089508158E-2</v>
      </c>
      <c r="H206" s="31">
        <f t="shared" ca="1" si="115"/>
        <v>4.4086231021819744E-2</v>
      </c>
      <c r="I206" s="31">
        <f t="shared" ca="1" si="115"/>
        <v>-0.12583375793228013</v>
      </c>
      <c r="J206" s="71">
        <f t="shared" ca="1" si="115"/>
        <v>-6.6715170281099079E-2</v>
      </c>
      <c r="K206" s="31">
        <f t="shared" ca="1" si="115"/>
        <v>9.1541197693289611E-2</v>
      </c>
      <c r="L206" s="31">
        <f t="shared" ca="1" si="115"/>
        <v>-1</v>
      </c>
      <c r="M206" s="71">
        <f t="shared" ca="1" si="115"/>
        <v>-1</v>
      </c>
      <c r="N206" s="31">
        <f t="shared" ca="1" si="115"/>
        <v>9.0266302447503888E-2</v>
      </c>
      <c r="O206" s="62">
        <f t="shared" ca="1" si="115"/>
        <v>-0.69497955312911164</v>
      </c>
      <c r="P206" s="70">
        <f t="shared" ca="1" si="115"/>
        <v>1.519982397602071E-2</v>
      </c>
      <c r="Q206" s="31">
        <f t="shared" ca="1" si="115"/>
        <v>2.7085459035410597E-2</v>
      </c>
      <c r="R206" s="31">
        <f t="shared" ca="1" si="115"/>
        <v>-2.1787007844426443E-2</v>
      </c>
      <c r="S206" s="31">
        <f t="shared" ca="1" si="115"/>
        <v>3.7798587620067048E-2</v>
      </c>
      <c r="T206" s="31" t="e">
        <f t="shared" ca="1" si="110"/>
        <v>#DIV/0!</v>
      </c>
      <c r="U206" s="31">
        <f t="shared" ca="1" si="115"/>
        <v>-7.8820938455954614E-3</v>
      </c>
      <c r="V206" s="31">
        <f t="shared" ca="1" si="115"/>
        <v>7.197879386961703E-2</v>
      </c>
      <c r="W206" s="31" t="e">
        <f t="shared" ca="1" si="111"/>
        <v>#DIV/0!</v>
      </c>
      <c r="X206" s="31">
        <f t="shared" ca="1" si="115"/>
        <v>-5.2674560116145797E-2</v>
      </c>
      <c r="Y206" s="62">
        <f t="shared" ca="1" si="115"/>
        <v>0.14903671623816583</v>
      </c>
    </row>
    <row r="207" spans="1:25" x14ac:dyDescent="0.2">
      <c r="A207" s="36" t="s">
        <v>43</v>
      </c>
      <c r="B207" s="69">
        <f ca="1">IF(ISBLANK(B36),NA(),SUM(B$33:B$36)/SUM(B$29:B$32)-1)</f>
        <v>2.319647183791651E-2</v>
      </c>
      <c r="C207" s="69">
        <f t="shared" ref="C207:Y207" ca="1" si="116">IF(ISBLANK(C36),NA(),SUM(C$33:C$36)/SUM(C$29:C$32)-1)</f>
        <v>-5.7957298378363831E-3</v>
      </c>
      <c r="D207" s="31">
        <f t="shared" ca="1" si="116"/>
        <v>-1.1892751564643533E-2</v>
      </c>
      <c r="E207" s="31">
        <f t="shared" ca="1" si="116"/>
        <v>6.9055021360503899E-2</v>
      </c>
      <c r="F207" s="31">
        <f t="shared" ca="1" si="116"/>
        <v>4.6348145638497096E-2</v>
      </c>
      <c r="G207" s="70">
        <f t="shared" ca="1" si="116"/>
        <v>9.7328521255313216E-3</v>
      </c>
      <c r="H207" s="31">
        <f t="shared" ca="1" si="116"/>
        <v>2.0542791732082621E-2</v>
      </c>
      <c r="I207" s="31">
        <f t="shared" ca="1" si="116"/>
        <v>-9.1000593264188856E-2</v>
      </c>
      <c r="J207" s="71">
        <f t="shared" ca="1" si="116"/>
        <v>-7.5807661621892231E-2</v>
      </c>
      <c r="K207" s="31">
        <f t="shared" ca="1" si="116"/>
        <v>4.5020249753982222E-2</v>
      </c>
      <c r="L207" s="31" t="e">
        <f t="shared" ca="1" si="116"/>
        <v>#DIV/0!</v>
      </c>
      <c r="M207" s="71" t="e">
        <f t="shared" ca="1" si="116"/>
        <v>#DIV/0!</v>
      </c>
      <c r="N207" s="31">
        <f t="shared" ca="1" si="116"/>
        <v>7.0870189716965681E-2</v>
      </c>
      <c r="O207" s="62">
        <f t="shared" ca="1" si="116"/>
        <v>-0.35909172223305519</v>
      </c>
      <c r="P207" s="70">
        <f t="shared" ca="1" si="116"/>
        <v>1.5221670782329264</v>
      </c>
      <c r="Q207" s="31">
        <f t="shared" ca="1" si="116"/>
        <v>1.9207918488435949E-2</v>
      </c>
      <c r="R207" s="31">
        <f t="shared" ca="1" si="116"/>
        <v>-4.2360969505098822E-2</v>
      </c>
      <c r="S207" s="31">
        <f t="shared" ca="1" si="116"/>
        <v>-1</v>
      </c>
      <c r="T207" s="31" t="e">
        <f t="shared" ca="1" si="110"/>
        <v>#DIV/0!</v>
      </c>
      <c r="U207" s="31">
        <f t="shared" ca="1" si="116"/>
        <v>-8.7718418701214773E-3</v>
      </c>
      <c r="V207" s="31">
        <f t="shared" ca="1" si="116"/>
        <v>-1</v>
      </c>
      <c r="W207" s="31" t="e">
        <f t="shared" ca="1" si="111"/>
        <v>#DIV/0!</v>
      </c>
      <c r="X207" s="31">
        <f t="shared" ca="1" si="116"/>
        <v>3.2097689806835126</v>
      </c>
      <c r="Y207" s="62">
        <f t="shared" ca="1" si="116"/>
        <v>0.11389135664005945</v>
      </c>
    </row>
    <row r="208" spans="1:25" x14ac:dyDescent="0.2">
      <c r="A208" s="36" t="s">
        <v>44</v>
      </c>
      <c r="B208" s="69">
        <f t="shared" ref="B208:S208" ca="1" si="117">IF(ISBLANK(B40),NA(),SUM(B$37:B$40)/SUM(B$33:B$36)-1)</f>
        <v>1.7185778513796546E-2</v>
      </c>
      <c r="C208" s="69">
        <f t="shared" ca="1" si="117"/>
        <v>-6.4163423650028806E-3</v>
      </c>
      <c r="D208" s="31">
        <f t="shared" ca="1" si="117"/>
        <v>-8.5997688309407128E-3</v>
      </c>
      <c r="E208" s="31">
        <f t="shared" ca="1" si="117"/>
        <v>5.1904659072128601E-2</v>
      </c>
      <c r="F208" s="31">
        <f t="shared" ca="1" si="117"/>
        <v>1.1217705274614964E-2</v>
      </c>
      <c r="G208" s="70">
        <f t="shared" ca="1" si="117"/>
        <v>7.5484354181760693E-3</v>
      </c>
      <c r="H208" s="31">
        <f t="shared" ca="1" si="117"/>
        <v>6.5670906018555408E-2</v>
      </c>
      <c r="I208" s="31">
        <f t="shared" ca="1" si="117"/>
        <v>-7.032671682476066E-2</v>
      </c>
      <c r="J208" s="71">
        <f t="shared" ca="1" si="117"/>
        <v>-6.9011696104414932E-2</v>
      </c>
      <c r="K208" s="31">
        <f t="shared" ca="1" si="117"/>
        <v>1.4993278684055644E-2</v>
      </c>
      <c r="L208" s="31" t="e">
        <f t="shared" ca="1" si="117"/>
        <v>#DIV/0!</v>
      </c>
      <c r="M208" s="71" t="e">
        <f t="shared" ca="1" si="117"/>
        <v>#DIV/0!</v>
      </c>
      <c r="N208" s="31">
        <f t="shared" ca="1" si="117"/>
        <v>5.2725797304864708E-2</v>
      </c>
      <c r="O208" s="62">
        <f t="shared" ca="1" si="117"/>
        <v>-0.25492906317734632</v>
      </c>
      <c r="P208" s="70">
        <f t="shared" ca="1" si="117"/>
        <v>-1.7890958300617377E-2</v>
      </c>
      <c r="Q208" s="31">
        <f t="shared" ca="1" si="117"/>
        <v>2.1329251269494476E-2</v>
      </c>
      <c r="R208" s="31">
        <f t="shared" ca="1" si="117"/>
        <v>-5.0199857874299481E-2</v>
      </c>
      <c r="S208" s="31" t="e">
        <f t="shared" ca="1" si="117"/>
        <v>#DIV/0!</v>
      </c>
      <c r="T208" s="31" t="e">
        <f t="shared" ca="1" si="110"/>
        <v>#DIV/0!</v>
      </c>
      <c r="U208" s="31">
        <f ca="1">IF(ISBLANK(U40),NA(),SUM(U$37:U$40)/SUM(U$33:U$36)-1)</f>
        <v>3.0917109297137646E-2</v>
      </c>
      <c r="V208" s="31" t="e">
        <f ca="1">IF(ISBLANK(V40),NA(),SUM(V$37:V$40)/SUM(V$33:V$36)-1)</f>
        <v>#DIV/0!</v>
      </c>
      <c r="W208" s="31" t="e">
        <f t="shared" ca="1" si="111"/>
        <v>#DIV/0!</v>
      </c>
      <c r="X208" s="31">
        <f ca="1">IF(ISBLANK(X40),NA(),SUM(X$37:X$40)/SUM(X$33:X$36)-1)</f>
        <v>1.593620111744376E-2</v>
      </c>
      <c r="Y208" s="62">
        <f ca="1">IF(ISBLANK(Y40),NA(),SUM(Y$37:Y$40)/SUM(Y$33:Y$36)-1)</f>
        <v>3.7008259115838715E-2</v>
      </c>
    </row>
    <row r="209" spans="1:25" x14ac:dyDescent="0.2">
      <c r="A209" s="36" t="s">
        <v>45</v>
      </c>
      <c r="B209" s="69">
        <f ca="1">IF(ISBLANK(B44),NA(),SUM(B$41:B$44)/SUM(B$37:B$40)-1)</f>
        <v>-1.8179237064403497E-2</v>
      </c>
      <c r="C209" s="69">
        <f t="shared" ref="C209:Y209" ca="1" si="118">IF(ISBLANK(C44),NA(),SUM(C$41:C$44)/SUM(C$37:C$40)-1)</f>
        <v>-4.2037868540126144E-2</v>
      </c>
      <c r="D209" s="31">
        <f t="shared" ca="1" si="118"/>
        <v>-4.2505724564741221E-2</v>
      </c>
      <c r="E209" s="31">
        <f t="shared" ca="1" si="118"/>
        <v>1.497112480297913E-2</v>
      </c>
      <c r="F209" s="31">
        <f t="shared" ca="1" si="118"/>
        <v>-3.8333364978680451E-2</v>
      </c>
      <c r="G209" s="70">
        <f t="shared" ca="1" si="118"/>
        <v>-2.858892752862352E-2</v>
      </c>
      <c r="H209" s="31">
        <f t="shared" ca="1" si="118"/>
        <v>3.1887237387835388E-2</v>
      </c>
      <c r="I209" s="31">
        <f t="shared" ca="1" si="118"/>
        <v>-0.11276376246504194</v>
      </c>
      <c r="J209" s="71">
        <f t="shared" ca="1" si="118"/>
        <v>-0.11491463960241988</v>
      </c>
      <c r="K209" s="31">
        <f t="shared" ca="1" si="118"/>
        <v>-4.0411285338732172E-2</v>
      </c>
      <c r="L209" s="31" t="e">
        <f t="shared" ca="1" si="118"/>
        <v>#DIV/0!</v>
      </c>
      <c r="M209" s="71" t="e">
        <f t="shared" ca="1" si="118"/>
        <v>#DIV/0!</v>
      </c>
      <c r="N209" s="31">
        <f t="shared" ca="1" si="118"/>
        <v>1.5556734708351172E-2</v>
      </c>
      <c r="O209" s="62">
        <f t="shared" ca="1" si="118"/>
        <v>-0.28818417000280727</v>
      </c>
      <c r="P209" s="70">
        <f t="shared" ca="1" si="118"/>
        <v>-0.97980039155568266</v>
      </c>
      <c r="Q209" s="31">
        <f t="shared" ca="1" si="118"/>
        <v>-9.4911657713969699E-3</v>
      </c>
      <c r="R209" s="31">
        <f t="shared" ca="1" si="118"/>
        <v>-6.7278464378259795E-2</v>
      </c>
      <c r="S209" s="31" t="e">
        <f t="shared" ca="1" si="118"/>
        <v>#DIV/0!</v>
      </c>
      <c r="T209" s="31" t="e">
        <f t="shared" ca="1" si="118"/>
        <v>#DIV/0!</v>
      </c>
      <c r="U209" s="31">
        <f t="shared" ca="1" si="118"/>
        <v>-2.206779321178709E-2</v>
      </c>
      <c r="V209" s="31" t="e">
        <f t="shared" ca="1" si="118"/>
        <v>#DIV/0!</v>
      </c>
      <c r="W209" s="31" t="e">
        <f t="shared" ca="1" si="118"/>
        <v>#DIV/0!</v>
      </c>
      <c r="X209" s="31">
        <f t="shared" ca="1" si="118"/>
        <v>-0.99995275704432118</v>
      </c>
      <c r="Y209" s="62">
        <f t="shared" ca="1" si="118"/>
        <v>5.0235348314200845E-2</v>
      </c>
    </row>
    <row r="210" spans="1:25" x14ac:dyDescent="0.2">
      <c r="A210" s="36" t="s">
        <v>46</v>
      </c>
      <c r="B210" s="69">
        <f ca="1">IF(ISBLANK(B48),NA(),SUM(B$45:B$48)/SUM(B$41:B$44)-1)</f>
        <v>-1.5155856224731812E-2</v>
      </c>
      <c r="C210" s="69">
        <f t="shared" ref="C210:Y210" ca="1" si="119">IF(ISBLANK(C48),NA(),SUM(C$45:C$48)/SUM(C$41:C$44)-1)</f>
        <v>-2.8614246149082478E-2</v>
      </c>
      <c r="D210" s="31">
        <f t="shared" ca="1" si="119"/>
        <v>-2.8566167879500393E-2</v>
      </c>
      <c r="E210" s="31">
        <f t="shared" ca="1" si="119"/>
        <v>2.4935665284666619E-3</v>
      </c>
      <c r="F210" s="31">
        <f t="shared" ca="1" si="119"/>
        <v>-2.8993280225550921E-2</v>
      </c>
      <c r="G210" s="70">
        <f t="shared" ca="1" si="119"/>
        <v>-1.0902795840345147E-2</v>
      </c>
      <c r="H210" s="31">
        <f t="shared" ca="1" si="119"/>
        <v>-0.14266297379728488</v>
      </c>
      <c r="I210" s="31">
        <f t="shared" ca="1" si="119"/>
        <v>-9.5614923698830179E-2</v>
      </c>
      <c r="J210" s="71">
        <f t="shared" ca="1" si="119"/>
        <v>-0.11085860974973494</v>
      </c>
      <c r="K210" s="31">
        <f t="shared" ca="1" si="119"/>
        <v>-2.9625284017512854E-2</v>
      </c>
      <c r="L210" s="31" t="e">
        <f t="shared" ca="1" si="119"/>
        <v>#DIV/0!</v>
      </c>
      <c r="M210" s="71" t="e">
        <f t="shared" ca="1" si="119"/>
        <v>#DIV/0!</v>
      </c>
      <c r="N210" s="31">
        <f t="shared" ca="1" si="119"/>
        <v>3.2729741972155058E-3</v>
      </c>
      <c r="O210" s="62">
        <f t="shared" ca="1" si="119"/>
        <v>-0.62633888574399776</v>
      </c>
      <c r="P210" s="70">
        <f t="shared" ca="1" si="119"/>
        <v>-0.41879046667444819</v>
      </c>
      <c r="Q210" s="31">
        <f t="shared" ca="1" si="119"/>
        <v>6.4683886064973439E-3</v>
      </c>
      <c r="R210" s="31">
        <f t="shared" ca="1" si="119"/>
        <v>-5.6151610087576964E-2</v>
      </c>
      <c r="S210" s="31" t="e">
        <f t="shared" ca="1" si="119"/>
        <v>#DIV/0!</v>
      </c>
      <c r="T210" s="31">
        <f t="shared" ca="1" si="119"/>
        <v>2.1831555944260561E-3</v>
      </c>
      <c r="U210" s="31">
        <f t="shared" ca="1" si="119"/>
        <v>-0.16149577505836521</v>
      </c>
      <c r="V210" s="31" t="e">
        <f t="shared" ca="1" si="119"/>
        <v>#DIV/0!</v>
      </c>
      <c r="W210" s="31">
        <f t="shared" ca="1" si="119"/>
        <v>-3.0375333790087833E-2</v>
      </c>
      <c r="X210" s="31">
        <f t="shared" ca="1" si="119"/>
        <v>-0.51797492823789915</v>
      </c>
      <c r="Y210" s="62">
        <f t="shared" ca="1" si="119"/>
        <v>1.4099774850739433E-2</v>
      </c>
    </row>
    <row r="211" spans="1:25" x14ac:dyDescent="0.2">
      <c r="A211" s="36" t="s">
        <v>178</v>
      </c>
      <c r="B211" s="69">
        <f ca="1">IF(ISBLANK(B52),NA(),SUM(B$49:B$52)/SUM(B$45:B$48)-1)</f>
        <v>-1.1976562137875901E-2</v>
      </c>
      <c r="C211" s="69">
        <f t="shared" ref="C211:Y211" ca="1" si="120">IF(ISBLANK(C52),NA(),SUM(C$49:C$52)/SUM(C$45:C$48)-1)</f>
        <v>-2.1371224594706195E-2</v>
      </c>
      <c r="D211" s="31">
        <f t="shared" ca="1" si="120"/>
        <v>-2.3459898459038842E-2</v>
      </c>
      <c r="E211" s="31">
        <f t="shared" ca="1" si="120"/>
        <v>-3.8640726971461703E-5</v>
      </c>
      <c r="F211" s="31">
        <f t="shared" ca="1" si="120"/>
        <v>-4.8975285117023315E-3</v>
      </c>
      <c r="G211" s="70">
        <f t="shared" ca="1" si="120"/>
        <v>-1.0698535214946792E-2</v>
      </c>
      <c r="H211" s="31">
        <f t="shared" ca="1" si="120"/>
        <v>-9.3622013772264312E-3</v>
      </c>
      <c r="I211" s="31">
        <f t="shared" ca="1" si="120"/>
        <v>-8.4894211320734603E-2</v>
      </c>
      <c r="J211" s="31">
        <f t="shared" ca="1" si="120"/>
        <v>-9.293695070539354E-2</v>
      </c>
      <c r="K211" s="31">
        <f t="shared" ca="1" si="120"/>
        <v>-3.7666693633268133E-3</v>
      </c>
      <c r="L211" s="31" t="e">
        <f t="shared" ca="1" si="120"/>
        <v>#DIV/0!</v>
      </c>
      <c r="M211" s="31" t="e">
        <f t="shared" ca="1" si="120"/>
        <v>#DIV/0!</v>
      </c>
      <c r="N211" s="31">
        <f t="shared" ca="1" si="120"/>
        <v>2.9427313560370649E-4</v>
      </c>
      <c r="O211" s="62">
        <f t="shared" ca="1" si="120"/>
        <v>-0.76574715559752993</v>
      </c>
      <c r="P211" s="31">
        <f t="shared" ca="1" si="120"/>
        <v>-0.36750079603555708</v>
      </c>
      <c r="Q211" s="31">
        <f t="shared" ca="1" si="120"/>
        <v>3.2350804210024009E-3</v>
      </c>
      <c r="R211" s="31">
        <f ca="1">IF(ISBLANK(R52),NA(),SUM(R$49:R$52)/SUM(R$45:R$48)-1)</f>
        <v>-5.8347443632045803E-2</v>
      </c>
      <c r="S211" s="31" t="e">
        <f t="shared" ca="1" si="120"/>
        <v>#DIV/0!</v>
      </c>
      <c r="T211" s="31">
        <f t="shared" ca="1" si="120"/>
        <v>-2.3918108163389684E-2</v>
      </c>
      <c r="U211" s="31">
        <f t="shared" ca="1" si="120"/>
        <v>-1.9151364047309438E-2</v>
      </c>
      <c r="V211" s="31" t="e">
        <f t="shared" ca="1" si="120"/>
        <v>#DIV/0!</v>
      </c>
      <c r="W211" s="31">
        <f t="shared" ca="1" si="120"/>
        <v>-5.157416248990021E-3</v>
      </c>
      <c r="X211" s="31">
        <f t="shared" ca="1" si="120"/>
        <v>-0.19067797508814877</v>
      </c>
      <c r="Y211" s="62">
        <f t="shared" ca="1" si="120"/>
        <v>7.3399478920646022E-2</v>
      </c>
    </row>
    <row r="212" spans="1:25" x14ac:dyDescent="0.2">
      <c r="A212" s="36" t="s">
        <v>202</v>
      </c>
      <c r="B212" s="69">
        <f ca="1">IF(ISBLANK(B56),NA(),SUM(B$53:B$56)/SUM(B$49:B$52)-1)</f>
        <v>1.450953041197689E-3</v>
      </c>
      <c r="C212" s="69">
        <f t="shared" ref="C212:X212" ca="1" si="121">IF(ISBLANK(C56),NA(),SUM(C$53:C$56)/SUM(C$49:C$52)-1)</f>
        <v>-1.9455537431893877E-3</v>
      </c>
      <c r="D212" s="31">
        <f t="shared" ca="1" si="121"/>
        <v>-5.4244307088252564E-3</v>
      </c>
      <c r="E212" s="31">
        <f t="shared" ca="1" si="121"/>
        <v>5.6748642901705004E-3</v>
      </c>
      <c r="F212" s="31">
        <f t="shared" ca="1" si="121"/>
        <v>2.4981061471223809E-2</v>
      </c>
      <c r="G212" s="70">
        <f t="shared" ca="1" si="121"/>
        <v>1.9858567982045106E-3</v>
      </c>
      <c r="H212" s="31">
        <f t="shared" ca="1" si="121"/>
        <v>2.1532824206501378E-2</v>
      </c>
      <c r="I212" s="31">
        <f t="shared" ca="1" si="121"/>
        <v>-5.2718210121609266E-2</v>
      </c>
      <c r="J212" s="31">
        <f t="shared" ca="1" si="121"/>
        <v>-4.220789590570706E-2</v>
      </c>
      <c r="K212" s="31">
        <f t="shared" ca="1" si="121"/>
        <v>2.4044297597661357E-2</v>
      </c>
      <c r="L212" s="31" t="e">
        <f t="shared" ca="1" si="121"/>
        <v>#DIV/0!</v>
      </c>
      <c r="M212" s="31" t="e">
        <f t="shared" ca="1" si="121"/>
        <v>#DIV/0!</v>
      </c>
      <c r="N212" s="31">
        <f t="shared" ca="1" si="121"/>
        <v>5.7265166678233115E-3</v>
      </c>
      <c r="O212" s="31">
        <f t="shared" ca="1" si="121"/>
        <v>-0.61030194330147824</v>
      </c>
      <c r="P212" s="70">
        <f t="shared" ca="1" si="121"/>
        <v>-0.11385253212702884</v>
      </c>
      <c r="Q212" s="31">
        <f t="shared" ca="1" si="121"/>
        <v>-9.1660508469448843E-4</v>
      </c>
      <c r="R212" s="31">
        <f t="shared" ca="1" si="121"/>
        <v>-3.2314519291606558E-2</v>
      </c>
      <c r="S212" s="31" t="e">
        <f t="shared" ca="1" si="121"/>
        <v>#DIV/0!</v>
      </c>
      <c r="T212" s="31">
        <f t="shared" ca="1" si="121"/>
        <v>6.5438198981233597E-3</v>
      </c>
      <c r="U212" s="31">
        <f t="shared" ca="1" si="121"/>
        <v>-8.994140130519912E-3</v>
      </c>
      <c r="V212" s="31" t="e">
        <f t="shared" ca="1" si="121"/>
        <v>#DIV/0!</v>
      </c>
      <c r="W212" s="31">
        <f t="shared" ca="1" si="121"/>
        <v>2.337581938914135E-2</v>
      </c>
      <c r="X212" s="31">
        <f t="shared" ca="1" si="121"/>
        <v>-0.26118471436222135</v>
      </c>
      <c r="Y212" s="62">
        <f ca="1">IF(ISBLANK(Y56),NA(),SUM(Y$53:Y$56)/SUM(Y$49:Y$52)-1)</f>
        <v>5.95920727987167E-2</v>
      </c>
    </row>
    <row r="213" spans="1:25" x14ac:dyDescent="0.2">
      <c r="A213" s="36" t="s">
        <v>203</v>
      </c>
      <c r="B213" s="69">
        <f ca="1">IF(ISBLANK(B57),NA(),SUM(B$57:B$60)/SUM(B$53:B$56)-1)</f>
        <v>6.3573802109773148E-3</v>
      </c>
      <c r="C213" s="69">
        <f ca="1">IF(ISBLANK(C57),NA(),SUM(C$57:C$60)/SUM(C$53:C$56)-1)</f>
        <v>8.4857260384461064E-3</v>
      </c>
      <c r="D213" s="31">
        <f t="shared" ref="D213:Y213" ca="1" si="122">IF(ISBLANK(D57),NA(),SUM(D$57:D$60)/SUM(D$53:D$56)-1)</f>
        <v>5.2350774587777149E-3</v>
      </c>
      <c r="E213" s="31">
        <f t="shared" ca="1" si="122"/>
        <v>3.7306157458543154E-3</v>
      </c>
      <c r="F213" s="31">
        <f t="shared" ca="1" si="122"/>
        <v>3.2899485536222572E-2</v>
      </c>
      <c r="G213" s="70">
        <f t="shared" ca="1" si="122"/>
        <v>1.7077182483558273E-2</v>
      </c>
      <c r="H213" s="31">
        <f t="shared" ca="1" si="122"/>
        <v>3.0690797939996184E-3</v>
      </c>
      <c r="I213" s="31">
        <f t="shared" ca="1" si="122"/>
        <v>-5.8575925229402359E-2</v>
      </c>
      <c r="J213" s="31">
        <f t="shared" ca="1" si="122"/>
        <v>-4.093173311240017E-2</v>
      </c>
      <c r="K213" s="31">
        <f t="shared" ca="1" si="122"/>
        <v>3.1668034725965466E-2</v>
      </c>
      <c r="L213" s="31" t="e">
        <f t="shared" ca="1" si="122"/>
        <v>#DIV/0!</v>
      </c>
      <c r="M213" s="31" t="e">
        <f t="shared" ca="1" si="122"/>
        <v>#DIV/0!</v>
      </c>
      <c r="N213" s="31">
        <f t="shared" ca="1" si="122"/>
        <v>3.7473141802926158E-3</v>
      </c>
      <c r="O213" s="31">
        <f t="shared" ca="1" si="122"/>
        <v>-0.51421107374738184</v>
      </c>
      <c r="P213" s="70">
        <f t="shared" ca="1" si="122"/>
        <v>-8.2850829574373952E-2</v>
      </c>
      <c r="Q213" s="31">
        <f t="shared" ca="1" si="122"/>
        <v>9.1468081419430192E-3</v>
      </c>
      <c r="R213" s="31">
        <f t="shared" ca="1" si="122"/>
        <v>-1.6056151054447909E-2</v>
      </c>
      <c r="S213" s="31" t="e">
        <f t="shared" ca="1" si="122"/>
        <v>#DIV/0!</v>
      </c>
      <c r="T213" s="31">
        <f t="shared" ca="1" si="122"/>
        <v>1.3724675028432554E-3</v>
      </c>
      <c r="U213" s="31">
        <f t="shared" ca="1" si="122"/>
        <v>-1.0403769156381859E-3</v>
      </c>
      <c r="V213" s="31" t="e">
        <f t="shared" ca="1" si="122"/>
        <v>#DIV/0!</v>
      </c>
      <c r="W213" s="31">
        <f t="shared" ca="1" si="122"/>
        <v>3.2113618391341303E-2</v>
      </c>
      <c r="X213" s="31">
        <f t="shared" ca="1" si="122"/>
        <v>-9.5081569146837075E-2</v>
      </c>
      <c r="Y213" s="62">
        <f t="shared" ca="1" si="122"/>
        <v>9.8908621735125379E-3</v>
      </c>
    </row>
    <row r="214" spans="1:25" ht="12" thickBot="1" x14ac:dyDescent="0.25">
      <c r="A214" s="80" t="s">
        <v>204</v>
      </c>
      <c r="B214" s="102">
        <f ca="1">IF(ISBLANK(B61),NA(),SUM(B$61:B$64)/SUM(B$57:B$60)-1)</f>
        <v>1.5322663290802119E-3</v>
      </c>
      <c r="C214" s="102">
        <f t="shared" ref="C214:X214" ca="1" si="123">IF(ISBLANK(C61),NA(),SUM(C$61:C$64)/SUM(C$57:C$60)-1)</f>
        <v>1.587961361207757E-3</v>
      </c>
      <c r="D214" s="103">
        <f t="shared" ca="1" si="123"/>
        <v>-6.6953191191432282E-5</v>
      </c>
      <c r="E214" s="103">
        <f t="shared" ca="1" si="123"/>
        <v>1.4632029251793188E-3</v>
      </c>
      <c r="F214" s="103">
        <f t="shared" ca="1" si="123"/>
        <v>1.368418448620079E-2</v>
      </c>
      <c r="G214" s="104">
        <f t="shared" ca="1" si="123"/>
        <v>7.5031530832139204E-3</v>
      </c>
      <c r="H214" s="103">
        <f t="shared" ca="1" si="123"/>
        <v>2.3916350767382966E-2</v>
      </c>
      <c r="I214" s="103">
        <f t="shared" ca="1" si="123"/>
        <v>-4.6998649530880177E-2</v>
      </c>
      <c r="J214" s="103">
        <f t="shared" ca="1" si="123"/>
        <v>-1.7767657215415178E-2</v>
      </c>
      <c r="K214" s="103">
        <f t="shared" ca="1" si="123"/>
        <v>1.511143845949281E-2</v>
      </c>
      <c r="L214" s="103" t="e">
        <f t="shared" ca="1" si="123"/>
        <v>#DIV/0!</v>
      </c>
      <c r="M214" s="103" t="e">
        <f t="shared" ca="1" si="123"/>
        <v>#DIV/0!</v>
      </c>
      <c r="N214" s="103">
        <f t="shared" ca="1" si="123"/>
        <v>1.4844425423481411E-3</v>
      </c>
      <c r="O214" s="103">
        <f t="shared" ca="1" si="123"/>
        <v>-0.51685490223431896</v>
      </c>
      <c r="P214" s="104">
        <f t="shared" ca="1" si="123"/>
        <v>-0.20271788850598438</v>
      </c>
      <c r="Q214" s="103">
        <f t="shared" ca="1" si="123"/>
        <v>1.6461721031872711E-2</v>
      </c>
      <c r="R214" s="103">
        <f t="shared" ca="1" si="123"/>
        <v>-3.5688133706793801E-3</v>
      </c>
      <c r="S214" s="103" t="e">
        <f t="shared" ca="1" si="123"/>
        <v>#DIV/0!</v>
      </c>
      <c r="T214" s="103">
        <f t="shared" ca="1" si="123"/>
        <v>-1.5108914074766333E-2</v>
      </c>
      <c r="U214" s="103">
        <f t="shared" ca="1" si="123"/>
        <v>1.7209615707236781E-2</v>
      </c>
      <c r="V214" s="103" t="e">
        <f t="shared" ca="1" si="123"/>
        <v>#DIV/0!</v>
      </c>
      <c r="W214" s="103">
        <f t="shared" ca="1" si="123"/>
        <v>1.5536587625481602E-2</v>
      </c>
      <c r="X214" s="103">
        <f t="shared" ca="1" si="123"/>
        <v>5.0367930931821903E-2</v>
      </c>
      <c r="Y214" s="105">
        <f ca="1">IF(ISBLANK(Y61),NA(),SUM(Y$61:Y$64)/SUM(Y$57:Y$60)-1)</f>
        <v>-6.5183096158111242E-3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pageSetUpPr fitToPage="1"/>
  </sheetPr>
  <dimension ref="A1:Y214"/>
  <sheetViews>
    <sheetView showGridLines="0" workbookViewId="0">
      <pane xSplit="1" ySplit="3" topLeftCell="B106" activePane="bottomRight" state="frozen"/>
      <selection activeCell="A195" sqref="A195:A198"/>
      <selection pane="topRight" activeCell="A195" sqref="A195:A198"/>
      <selection pane="bottomLeft" activeCell="A195" sqref="A195:A198"/>
      <selection pane="bottomRight" activeCell="B195" sqref="B195:Y196"/>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49</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IF(Nb_cpte!B5&gt;0,Vol_hor!B5/Nb_cpte!B5," ")</f>
        <v>141.25207433119917</v>
      </c>
      <c r="C5" s="130">
        <f ca="1">IF(Nb_cpte!C5&gt;0,Vol_hor!C5/Nb_cpte!C5," ")</f>
        <v>80.583449705586588</v>
      </c>
      <c r="D5" s="131">
        <f ca="1">IF(Nb_cpte!D5&gt;0,Vol_hor!D5/Nb_cpte!D5," ")</f>
        <v>74.904320664599595</v>
      </c>
      <c r="E5" s="131">
        <f ca="1">IF(Nb_cpte!E5&gt;0,Vol_hor!E5/Nb_cpte!E5," ")</f>
        <v>298.08334377806233</v>
      </c>
      <c r="F5" s="131">
        <f ca="1">IF(Nb_cpte!F5&gt;0,Vol_hor!F5/Nb_cpte!F5," ")</f>
        <v>223.760213808663</v>
      </c>
      <c r="G5" s="132">
        <f ca="1">IF(Nb_cpte!G5&gt;0,Vol_hor!G5/Nb_cpte!G5," ")</f>
        <v>61.99391607307939</v>
      </c>
      <c r="H5" s="131">
        <f ca="1">IF(Nb_cpte!H5&gt;0,Vol_hor!H5/Nb_cpte!H5," ")</f>
        <v>117.85421757000915</v>
      </c>
      <c r="I5" s="131">
        <f ca="1">IF(Nb_cpte!I5&gt;0,Vol_hor!I5/Nb_cpte!I5," ")</f>
        <v>96.922805580773741</v>
      </c>
      <c r="J5" s="133">
        <f ca="1">IF(Nb_cpte!J5&gt;0,Vol_hor!J5/Nb_cpte!J5," ")</f>
        <v>75.187537791990579</v>
      </c>
      <c r="K5" s="131">
        <f ca="1">IF(Nb_cpte!K5&gt;0,Vol_hor!K5/Nb_cpte!K5," ")</f>
        <v>92.006870804633309</v>
      </c>
      <c r="L5" s="131">
        <f ca="1">IF(Nb_cpte!L5&gt;0,Vol_hor!L5/Nb_cpte!L5," ")</f>
        <v>224.99472050131192</v>
      </c>
      <c r="M5" s="133">
        <f ca="1">IF(Nb_cpte!M5&gt;0,Vol_hor!M5/Nb_cpte!M5," ")</f>
        <v>177.80237894426497</v>
      </c>
      <c r="N5" s="131">
        <f ca="1">IF(Nb_cpte!N5&gt;0,Vol_hor!N5/Nb_cpte!N5," ")</f>
        <v>72.860392371425959</v>
      </c>
      <c r="O5" s="134">
        <f ca="1">IF(Nb_cpte!O5&gt;0,Vol_hor!O5/Nb_cpte!O5," ")</f>
        <v>300.08644378876176</v>
      </c>
      <c r="P5" s="135">
        <f ca="1">IF(Nb_cpte!P5&gt;0,Vol_hor!P5/Nb_cpte!P5," ")</f>
        <v>60.211381763683221</v>
      </c>
      <c r="Q5" s="136">
        <f ca="1">IF(Nb_cpte!Q5&gt;0,Vol_hor!Q5/Nb_cpte!Q5," ")</f>
        <v>57.018165007415575</v>
      </c>
      <c r="R5" s="136">
        <f ca="1">IF(Nb_cpte!R5&gt;0,Vol_hor!R5/Nb_cpte!R5," ")</f>
        <v>165.1111623857106</v>
      </c>
      <c r="S5" s="136" t="str">
        <f ca="1">IF(Nb_cpte!S5&gt;0,Vol_hor!S5/Nb_cpte!S5," ")</f>
        <v xml:space="preserve"> </v>
      </c>
      <c r="T5" s="136" t="str">
        <f ca="1">IF(Nb_cpte!T5&gt;0,Vol_hor!T5/Nb_cpte!T5," ")</f>
        <v xml:space="preserve"> </v>
      </c>
      <c r="U5" s="136">
        <f ca="1">IF(Nb_cpte!U5&gt;0,Vol_hor!U5/Nb_cpte!U5," ")</f>
        <v>149.34631360691512</v>
      </c>
      <c r="V5" s="136" t="str">
        <f ca="1">IF(Nb_cpte!V5&gt;0,Vol_hor!V5/Nb_cpte!V5," ")</f>
        <v xml:space="preserve"> </v>
      </c>
      <c r="W5" s="136" t="str">
        <f ca="1">IF(Nb_cpte!W5&gt;0,Vol_hor!W5/Nb_cpte!W5," ")</f>
        <v xml:space="preserve"> </v>
      </c>
      <c r="X5" s="136">
        <f ca="1">IF(Nb_cpte!X5&gt;0,Vol_hor!X5/Nb_cpte!X5," ")</f>
        <v>225.77385508493032</v>
      </c>
      <c r="Y5" s="137">
        <f ca="1">IF(Nb_cpte!Y5&gt;0,Vol_hor!Y5/Nb_cpte!Y5," ")</f>
        <v>58.995664840215596</v>
      </c>
    </row>
    <row r="6" spans="1:25" x14ac:dyDescent="0.2">
      <c r="A6" s="20">
        <v>38168</v>
      </c>
      <c r="B6" s="138">
        <f ca="1">IF(Nb_cpte!B6&gt;0,Vol_hor!B6/Nb_cpte!B6," ")</f>
        <v>140.19338453426701</v>
      </c>
      <c r="C6" s="138">
        <f ca="1">IF(Nb_cpte!C6&gt;0,Vol_hor!C6/Nb_cpte!C6," ")</f>
        <v>79.755772456664829</v>
      </c>
      <c r="D6" s="139">
        <f ca="1">IF(Nb_cpte!D6&gt;0,Vol_hor!D6/Nb_cpte!D6," ")</f>
        <v>74.114447992038478</v>
      </c>
      <c r="E6" s="139">
        <f ca="1">IF(Nb_cpte!E6&gt;0,Vol_hor!E6/Nb_cpte!E6," ")</f>
        <v>296.19945190978802</v>
      </c>
      <c r="F6" s="139">
        <f ca="1">IF(Nb_cpte!F6&gt;0,Vol_hor!F6/Nb_cpte!F6," ")</f>
        <v>223.45383454563057</v>
      </c>
      <c r="G6" s="140">
        <f ca="1">IF(Nb_cpte!G6&gt;0,Vol_hor!G6/Nb_cpte!G6," ")</f>
        <v>61.336259638491384</v>
      </c>
      <c r="H6" s="141">
        <f ca="1">IF(Nb_cpte!H6&gt;0,Vol_hor!H6/Nb_cpte!H6," ")</f>
        <v>108.3070953775546</v>
      </c>
      <c r="I6" s="141">
        <f ca="1">IF(Nb_cpte!I6&gt;0,Vol_hor!I6/Nb_cpte!I6," ")</f>
        <v>97.365826128955192</v>
      </c>
      <c r="J6" s="142">
        <f ca="1">IF(Nb_cpte!J6&gt;0,Vol_hor!J6/Nb_cpte!J6," ")</f>
        <v>76.140902442201607</v>
      </c>
      <c r="K6" s="141">
        <f ca="1">IF(Nb_cpte!K6&gt;0,Vol_hor!K6/Nb_cpte!K6," ")</f>
        <v>205.89407770262548</v>
      </c>
      <c r="L6" s="141">
        <f ca="1">IF(Nb_cpte!L6&gt;0,Vol_hor!L6/Nb_cpte!L6," ")</f>
        <v>226.84405636523729</v>
      </c>
      <c r="M6" s="142">
        <f ca="1">IF(Nb_cpte!M6&gt;0,Vol_hor!M6/Nb_cpte!M6," ")</f>
        <v>178.1639972577758</v>
      </c>
      <c r="N6" s="141">
        <f ca="1">IF(Nb_cpte!N6&gt;0,Vol_hor!N6/Nb_cpte!N6," ")</f>
        <v>239.45977086027622</v>
      </c>
      <c r="O6" s="143">
        <f ca="1">IF(Nb_cpte!O6&gt;0,Vol_hor!O6/Nb_cpte!O6," ")</f>
        <v>295.70261535247755</v>
      </c>
      <c r="P6" s="144">
        <f ca="1">IF(Nb_cpte!P6&gt;0,Vol_hor!P6/Nb_cpte!P6," ")</f>
        <v>58.861937569971708</v>
      </c>
      <c r="Q6" s="145">
        <f ca="1">IF(Nb_cpte!Q6&gt;0,Vol_hor!Q6/Nb_cpte!Q6," ")</f>
        <v>56.841780542752069</v>
      </c>
      <c r="R6" s="145">
        <f ca="1">IF(Nb_cpte!R6&gt;0,Vol_hor!R6/Nb_cpte!R6," ")</f>
        <v>162.75085416730622</v>
      </c>
      <c r="S6" s="145" t="str">
        <f ca="1">IF(Nb_cpte!S6&gt;0,Vol_hor!S6/Nb_cpte!S6," ")</f>
        <v xml:space="preserve"> </v>
      </c>
      <c r="T6" s="145" t="str">
        <f ca="1">IF(Nb_cpte!T6&gt;0,Vol_hor!T6/Nb_cpte!T6," ")</f>
        <v xml:space="preserve"> </v>
      </c>
      <c r="U6" s="145">
        <f ca="1">IF(Nb_cpte!U6&gt;0,Vol_hor!U6/Nb_cpte!U6," ")</f>
        <v>146.54050209759723</v>
      </c>
      <c r="V6" s="145" t="str">
        <f ca="1">IF(Nb_cpte!V6&gt;0,Vol_hor!V6/Nb_cpte!V6," ")</f>
        <v xml:space="preserve"> </v>
      </c>
      <c r="W6" s="145" t="str">
        <f ca="1">IF(Nb_cpte!W6&gt;0,Vol_hor!W6/Nb_cpte!W6," ")</f>
        <v xml:space="preserve"> </v>
      </c>
      <c r="X6" s="145">
        <f ca="1">IF(Nb_cpte!X6&gt;0,Vol_hor!X6/Nb_cpte!X6," ")</f>
        <v>224.78788988424827</v>
      </c>
      <c r="Y6" s="146">
        <f ca="1">IF(Nb_cpte!Y6&gt;0,Vol_hor!Y6/Nb_cpte!Y6," ")</f>
        <v>166.15929923533065</v>
      </c>
    </row>
    <row r="7" spans="1:25" x14ac:dyDescent="0.2">
      <c r="A7" s="20">
        <v>38260</v>
      </c>
      <c r="B7" s="138">
        <f ca="1">IF(Nb_cpte!B7&gt;0,Vol_hor!B7/Nb_cpte!B7," ")</f>
        <v>134.73083255151303</v>
      </c>
      <c r="C7" s="138">
        <f ca="1">IF(Nb_cpte!C7&gt;0,Vol_hor!C7/Nb_cpte!C7," ")</f>
        <v>79.657663065497175</v>
      </c>
      <c r="D7" s="139">
        <f ca="1">IF(Nb_cpte!D7&gt;0,Vol_hor!D7/Nb_cpte!D7," ")</f>
        <v>74.045757032105513</v>
      </c>
      <c r="E7" s="139">
        <f ca="1">IF(Nb_cpte!E7&gt;0,Vol_hor!E7/Nb_cpte!E7," ")</f>
        <v>279.73107542886606</v>
      </c>
      <c r="F7" s="139">
        <f ca="1">IF(Nb_cpte!F7&gt;0,Vol_hor!F7/Nb_cpte!F7," ")</f>
        <v>227.24440762039518</v>
      </c>
      <c r="G7" s="140">
        <f ca="1">IF(Nb_cpte!G7&gt;0,Vol_hor!G7/Nb_cpte!G7," ")</f>
        <v>60.883196451113626</v>
      </c>
      <c r="H7" s="141">
        <f ca="1">IF(Nb_cpte!H7&gt;0,Vol_hor!H7/Nb_cpte!H7," ")</f>
        <v>106.10886449648505</v>
      </c>
      <c r="I7" s="141">
        <f ca="1">IF(Nb_cpte!I7&gt;0,Vol_hor!I7/Nb_cpte!I7," ")</f>
        <v>95.050286618322204</v>
      </c>
      <c r="J7" s="142">
        <f ca="1">IF(Nb_cpte!J7&gt;0,Vol_hor!J7/Nb_cpte!J7," ")</f>
        <v>74.635786446838551</v>
      </c>
      <c r="K7" s="141">
        <f ca="1">IF(Nb_cpte!K7&gt;0,Vol_hor!K7/Nb_cpte!K7," ")</f>
        <v>210.40698577179256</v>
      </c>
      <c r="L7" s="141">
        <f ca="1">IF(Nb_cpte!L7&gt;0,Vol_hor!L7/Nb_cpte!L7," ")</f>
        <v>227.92555728740888</v>
      </c>
      <c r="M7" s="142">
        <f ca="1">IF(Nb_cpte!M7&gt;0,Vol_hor!M7/Nb_cpte!M7," ")</f>
        <v>179.10700348516286</v>
      </c>
      <c r="N7" s="141">
        <f ca="1">IF(Nb_cpte!N7&gt;0,Vol_hor!N7/Nb_cpte!N7," ")</f>
        <v>258.31669685836636</v>
      </c>
      <c r="O7" s="143">
        <f ca="1">IF(Nb_cpte!O7&gt;0,Vol_hor!O7/Nb_cpte!O7," ")</f>
        <v>284.02307895860866</v>
      </c>
      <c r="P7" s="144">
        <f ca="1">IF(Nb_cpte!P7&gt;0,Vol_hor!P7/Nb_cpte!P7," ")</f>
        <v>58.368435092744207</v>
      </c>
      <c r="Q7" s="145">
        <f ca="1">IF(Nb_cpte!Q7&gt;0,Vol_hor!Q7/Nb_cpte!Q7," ")</f>
        <v>56.618064046952277</v>
      </c>
      <c r="R7" s="145">
        <f ca="1">IF(Nb_cpte!R7&gt;0,Vol_hor!R7/Nb_cpte!R7," ")</f>
        <v>161.6927387271011</v>
      </c>
      <c r="S7" s="145" t="str">
        <f ca="1">IF(Nb_cpte!S7&gt;0,Vol_hor!S7/Nb_cpte!S7," ")</f>
        <v xml:space="preserve"> </v>
      </c>
      <c r="T7" s="145" t="str">
        <f ca="1">IF(Nb_cpte!T7&gt;0,Vol_hor!T7/Nb_cpte!T7," ")</f>
        <v xml:space="preserve"> </v>
      </c>
      <c r="U7" s="145">
        <f ca="1">IF(Nb_cpte!U7&gt;0,Vol_hor!U7/Nb_cpte!U7," ")</f>
        <v>145.53341386761693</v>
      </c>
      <c r="V7" s="145" t="str">
        <f ca="1">IF(Nb_cpte!V7&gt;0,Vol_hor!V7/Nb_cpte!V7," ")</f>
        <v xml:space="preserve"> </v>
      </c>
      <c r="W7" s="145" t="str">
        <f ca="1">IF(Nb_cpte!W7&gt;0,Vol_hor!W7/Nb_cpte!W7," ")</f>
        <v xml:space="preserve"> </v>
      </c>
      <c r="X7" s="145">
        <f ca="1">IF(Nb_cpte!X7&gt;0,Vol_hor!X7/Nb_cpte!X7," ")</f>
        <v>226.45962936575557</v>
      </c>
      <c r="Y7" s="146">
        <f ca="1">IF(Nb_cpte!Y7&gt;0,Vol_hor!Y7/Nb_cpte!Y7," ")</f>
        <v>214.83131609400408</v>
      </c>
    </row>
    <row r="8" spans="1:25" ht="12" thickBot="1" x14ac:dyDescent="0.25">
      <c r="A8" s="26">
        <v>38352</v>
      </c>
      <c r="B8" s="147">
        <f ca="1">IF(Nb_cpte!B8&gt;0,Vol_hor!B8/Nb_cpte!B8," ")</f>
        <v>141.41782268251461</v>
      </c>
      <c r="C8" s="147">
        <f ca="1">IF(Nb_cpte!C8&gt;0,Vol_hor!C8/Nb_cpte!C8," ")</f>
        <v>79.531414054870808</v>
      </c>
      <c r="D8" s="148">
        <f ca="1">IF(Nb_cpte!D8&gt;0,Vol_hor!D8/Nb_cpte!D8," ")</f>
        <v>73.93281449284693</v>
      </c>
      <c r="E8" s="148">
        <f ca="1">IF(Nb_cpte!E8&gt;0,Vol_hor!E8/Nb_cpte!E8," ")</f>
        <v>301.62185007169023</v>
      </c>
      <c r="F8" s="148">
        <f ca="1">IF(Nb_cpte!F8&gt;0,Vol_hor!F8/Nb_cpte!F8," ")</f>
        <v>225.83657986045048</v>
      </c>
      <c r="G8" s="149">
        <f ca="1">IF(Nb_cpte!G8&gt;0,Vol_hor!G8/Nb_cpte!G8," ")</f>
        <v>61.411138887694193</v>
      </c>
      <c r="H8" s="148">
        <f ca="1">IF(Nb_cpte!H8&gt;0,Vol_hor!H8/Nb_cpte!H8," ")</f>
        <v>102.4112283031364</v>
      </c>
      <c r="I8" s="148">
        <f ca="1">IF(Nb_cpte!I8&gt;0,Vol_hor!I8/Nb_cpte!I8," ")</f>
        <v>96.668902647047148</v>
      </c>
      <c r="J8" s="150">
        <f ca="1">IF(Nb_cpte!J8&gt;0,Vol_hor!J8/Nb_cpte!J8," ")</f>
        <v>76.833353257594368</v>
      </c>
      <c r="K8" s="148">
        <f ca="1">IF(Nb_cpte!K8&gt;0,Vol_hor!K8/Nb_cpte!K8," ")</f>
        <v>246.15103283411588</v>
      </c>
      <c r="L8" s="148">
        <f ca="1">IF(Nb_cpte!L8&gt;0,Vol_hor!L8/Nb_cpte!L8," ")</f>
        <v>222.92367477877173</v>
      </c>
      <c r="M8" s="150">
        <f ca="1">IF(Nb_cpte!M8&gt;0,Vol_hor!M8/Nb_cpte!M8," ")</f>
        <v>172.54167326604775</v>
      </c>
      <c r="N8" s="148">
        <f ca="1">IF(Nb_cpte!N8&gt;0,Vol_hor!N8/Nb_cpte!N8," ")</f>
        <v>340.18531270627926</v>
      </c>
      <c r="O8" s="151">
        <f ca="1">IF(Nb_cpte!O8&gt;0,Vol_hor!O8/Nb_cpte!O8," ")</f>
        <v>297.31201269726216</v>
      </c>
      <c r="P8" s="152">
        <f ca="1">IF(Nb_cpte!P8&gt;0,Vol_hor!P8/Nb_cpte!P8," ")</f>
        <v>57.517464733044406</v>
      </c>
      <c r="Q8" s="153">
        <f ca="1">IF(Nb_cpte!Q8&gt;0,Vol_hor!Q8/Nb_cpte!Q8," ")</f>
        <v>56.767264214639297</v>
      </c>
      <c r="R8" s="153">
        <f ca="1">IF(Nb_cpte!R8&gt;0,Vol_hor!R8/Nb_cpte!R8," ")</f>
        <v>161.4194080602918</v>
      </c>
      <c r="S8" s="153" t="str">
        <f ca="1">IF(Nb_cpte!S8&gt;0,Vol_hor!S8/Nb_cpte!S8," ")</f>
        <v xml:space="preserve"> </v>
      </c>
      <c r="T8" s="153" t="str">
        <f ca="1">IF(Nb_cpte!T8&gt;0,Vol_hor!T8/Nb_cpte!T8," ")</f>
        <v xml:space="preserve"> </v>
      </c>
      <c r="U8" s="153">
        <f ca="1">IF(Nb_cpte!U8&gt;0,Vol_hor!U8/Nb_cpte!U8," ")</f>
        <v>142.80784963924486</v>
      </c>
      <c r="V8" s="153" t="str">
        <f ca="1">IF(Nb_cpte!V8&gt;0,Vol_hor!V8/Nb_cpte!V8," ")</f>
        <v xml:space="preserve"> </v>
      </c>
      <c r="W8" s="153" t="str">
        <f ca="1">IF(Nb_cpte!W8&gt;0,Vol_hor!W8/Nb_cpte!W8," ")</f>
        <v xml:space="preserve"> </v>
      </c>
      <c r="X8" s="153">
        <f ca="1">IF(Nb_cpte!X8&gt;0,Vol_hor!X8/Nb_cpte!X8," ")</f>
        <v>226.30382780834583</v>
      </c>
      <c r="Y8" s="154">
        <f ca="1">IF(Nb_cpte!Y8&gt;0,Vol_hor!Y8/Nb_cpte!Y8," ")</f>
        <v>226.58367037203303</v>
      </c>
    </row>
    <row r="9" spans="1:25" x14ac:dyDescent="0.2">
      <c r="A9" s="14">
        <v>38442</v>
      </c>
      <c r="B9" s="130">
        <f ca="1">IF(Nb_cpte!B9&gt;0,Vol_hor!B9/Nb_cpte!B9," ")</f>
        <v>142.37488320988962</v>
      </c>
      <c r="C9" s="130">
        <f ca="1">IF(Nb_cpte!C9&gt;0,Vol_hor!C9/Nb_cpte!C9," ")</f>
        <v>79.336063144258347</v>
      </c>
      <c r="D9" s="131">
        <f ca="1">IF(Nb_cpte!D9&gt;0,Vol_hor!D9/Nb_cpte!D9," ")</f>
        <v>73.755126912741773</v>
      </c>
      <c r="E9" s="131">
        <f ca="1">IF(Nb_cpte!E9&gt;0,Vol_hor!E9/Nb_cpte!E9," ")</f>
        <v>307.04454688873466</v>
      </c>
      <c r="F9" s="131">
        <f ca="1">IF(Nb_cpte!F9&gt;0,Vol_hor!F9/Nb_cpte!F9," ")</f>
        <v>227.10666074965846</v>
      </c>
      <c r="G9" s="132">
        <f ca="1">IF(Nb_cpte!G9&gt;0,Vol_hor!G9/Nb_cpte!G9," ")</f>
        <v>61.697128259294104</v>
      </c>
      <c r="H9" s="131">
        <f ca="1">IF(Nb_cpte!H9&gt;0,Vol_hor!H9/Nb_cpte!H9," ")</f>
        <v>100.92829936201066</v>
      </c>
      <c r="I9" s="131">
        <f ca="1">IF(Nb_cpte!I9&gt;0,Vol_hor!I9/Nb_cpte!I9," ")</f>
        <v>96.496217582042476</v>
      </c>
      <c r="J9" s="133">
        <f ca="1">IF(Nb_cpte!J9&gt;0,Vol_hor!J9/Nb_cpte!J9," ")</f>
        <v>76.952934122052113</v>
      </c>
      <c r="K9" s="131">
        <f ca="1">IF(Nb_cpte!K9&gt;0,Vol_hor!K9/Nb_cpte!K9," ")</f>
        <v>238.43456464542021</v>
      </c>
      <c r="L9" s="131">
        <f ca="1">IF(Nb_cpte!L9&gt;0,Vol_hor!L9/Nb_cpte!L9," ")</f>
        <v>220.34485602669608</v>
      </c>
      <c r="M9" s="133">
        <f ca="1">IF(Nb_cpte!M9&gt;0,Vol_hor!M9/Nb_cpte!M9," ")</f>
        <v>172.67222499874714</v>
      </c>
      <c r="N9" s="131">
        <f ca="1">IF(Nb_cpte!N9&gt;0,Vol_hor!N9/Nb_cpte!N9," ")</f>
        <v>349.85970046420334</v>
      </c>
      <c r="O9" s="134">
        <f ca="1">IF(Nb_cpte!O9&gt;0,Vol_hor!O9/Nb_cpte!O9," ")</f>
        <v>290.99198395109778</v>
      </c>
      <c r="P9" s="135">
        <f ca="1">IF(Nb_cpte!P9&gt;0,Vol_hor!P9/Nb_cpte!P9," ")</f>
        <v>58.14946571407966</v>
      </c>
      <c r="Q9" s="136">
        <f ca="1">IF(Nb_cpte!Q9&gt;0,Vol_hor!Q9/Nb_cpte!Q9," ")</f>
        <v>56.686820099108552</v>
      </c>
      <c r="R9" s="136">
        <f ca="1">IF(Nb_cpte!R9&gt;0,Vol_hor!R9/Nb_cpte!R9," ")</f>
        <v>160.58073108176225</v>
      </c>
      <c r="S9" s="136" t="str">
        <f ca="1">IF(Nb_cpte!S9&gt;0,Vol_hor!S9/Nb_cpte!S9," ")</f>
        <v xml:space="preserve"> </v>
      </c>
      <c r="T9" s="136" t="str">
        <f ca="1">IF(Nb_cpte!T9&gt;0,Vol_hor!T9/Nb_cpte!T9," ")</f>
        <v xml:space="preserve"> </v>
      </c>
      <c r="U9" s="136">
        <f ca="1">IF(Nb_cpte!U9&gt;0,Vol_hor!U9/Nb_cpte!U9," ")</f>
        <v>141.51656844531385</v>
      </c>
      <c r="V9" s="136" t="str">
        <f ca="1">IF(Nb_cpte!V9&gt;0,Vol_hor!V9/Nb_cpte!V9," ")</f>
        <v xml:space="preserve"> </v>
      </c>
      <c r="W9" s="136" t="str">
        <f ca="1">IF(Nb_cpte!W9&gt;0,Vol_hor!W9/Nb_cpte!W9," ")</f>
        <v xml:space="preserve"> </v>
      </c>
      <c r="X9" s="136">
        <f ca="1">IF(Nb_cpte!X9&gt;0,Vol_hor!X9/Nb_cpte!X9," ")</f>
        <v>227.55013567978642</v>
      </c>
      <c r="Y9" s="137">
        <f ca="1">IF(Nb_cpte!Y9&gt;0,Vol_hor!Y9/Nb_cpte!Y9," ")</f>
        <v>217.58618729295213</v>
      </c>
    </row>
    <row r="10" spans="1:25" x14ac:dyDescent="0.2">
      <c r="A10" s="20">
        <v>38533</v>
      </c>
      <c r="B10" s="138">
        <f ca="1">IF(Nb_cpte!B10&gt;0,Vol_hor!B10/Nb_cpte!B10," ")</f>
        <v>142.23087025812174</v>
      </c>
      <c r="C10" s="138">
        <f ca="1">IF(Nb_cpte!C10&gt;0,Vol_hor!C10/Nb_cpte!C10," ")</f>
        <v>78.33248713682552</v>
      </c>
      <c r="D10" s="139">
        <f ca="1">IF(Nb_cpte!D10&gt;0,Vol_hor!D10/Nb_cpte!D10," ")</f>
        <v>72.742461948953945</v>
      </c>
      <c r="E10" s="139">
        <f ca="1">IF(Nb_cpte!E10&gt;0,Vol_hor!E10/Nb_cpte!E10," ")</f>
        <v>309.83127450187476</v>
      </c>
      <c r="F10" s="139">
        <f ca="1">IF(Nb_cpte!F10&gt;0,Vol_hor!F10/Nb_cpte!F10," ")</f>
        <v>227.60854542780933</v>
      </c>
      <c r="G10" s="140">
        <f ca="1">IF(Nb_cpte!G10&gt;0,Vol_hor!G10/Nb_cpte!G10," ")</f>
        <v>60.861029766977161</v>
      </c>
      <c r="H10" s="141">
        <f ca="1">IF(Nb_cpte!H10&gt;0,Vol_hor!H10/Nb_cpte!H10," ")</f>
        <v>106.35716366786596</v>
      </c>
      <c r="I10" s="141">
        <f ca="1">IF(Nb_cpte!I10&gt;0,Vol_hor!I10/Nb_cpte!I10," ")</f>
        <v>96.718126184864374</v>
      </c>
      <c r="J10" s="142">
        <f ca="1">IF(Nb_cpte!J10&gt;0,Vol_hor!J10/Nb_cpte!J10," ")</f>
        <v>76.952528999498796</v>
      </c>
      <c r="K10" s="141">
        <f ca="1">IF(Nb_cpte!K10&gt;0,Vol_hor!K10/Nb_cpte!K10," ")</f>
        <v>266.34153247855926</v>
      </c>
      <c r="L10" s="141">
        <f ca="1">IF(Nb_cpte!L10&gt;0,Vol_hor!L10/Nb_cpte!L10," ")</f>
        <v>219.57371743276366</v>
      </c>
      <c r="M10" s="142">
        <f ca="1">IF(Nb_cpte!M10&gt;0,Vol_hor!M10/Nb_cpte!M10," ")</f>
        <v>173.40708859841831</v>
      </c>
      <c r="N10" s="141">
        <f ca="1">IF(Nb_cpte!N10&gt;0,Vol_hor!N10/Nb_cpte!N10," ")</f>
        <v>359.26258520923153</v>
      </c>
      <c r="O10" s="143">
        <f ca="1">IF(Nb_cpte!O10&gt;0,Vol_hor!O10/Nb_cpte!O10," ")</f>
        <v>285.79328976786519</v>
      </c>
      <c r="P10" s="144">
        <f ca="1">IF(Nb_cpte!P10&gt;0,Vol_hor!P10/Nb_cpte!P10," ")</f>
        <v>57.843547892186685</v>
      </c>
      <c r="Q10" s="145">
        <f ca="1">IF(Nb_cpte!Q10&gt;0,Vol_hor!Q10/Nb_cpte!Q10," ")</f>
        <v>55.783946844846255</v>
      </c>
      <c r="R10" s="145">
        <f ca="1">IF(Nb_cpte!R10&gt;0,Vol_hor!R10/Nb_cpte!R10," ")</f>
        <v>159.86583597612653</v>
      </c>
      <c r="S10" s="145" t="str">
        <f ca="1">IF(Nb_cpte!S10&gt;0,Vol_hor!S10/Nb_cpte!S10," ")</f>
        <v xml:space="preserve"> </v>
      </c>
      <c r="T10" s="145" t="str">
        <f ca="1">IF(Nb_cpte!T10&gt;0,Vol_hor!T10/Nb_cpte!T10," ")</f>
        <v xml:space="preserve"> </v>
      </c>
      <c r="U10" s="145">
        <f ca="1">IF(Nb_cpte!U10&gt;0,Vol_hor!U10/Nb_cpte!U10," ")</f>
        <v>137.70068949940918</v>
      </c>
      <c r="V10" s="145" t="str">
        <f ca="1">IF(Nb_cpte!V10&gt;0,Vol_hor!V10/Nb_cpte!V10," ")</f>
        <v xml:space="preserve"> </v>
      </c>
      <c r="W10" s="145" t="str">
        <f ca="1">IF(Nb_cpte!W10&gt;0,Vol_hor!W10/Nb_cpte!W10," ")</f>
        <v xml:space="preserve"> </v>
      </c>
      <c r="X10" s="145">
        <f ca="1">IF(Nb_cpte!X10&gt;0,Vol_hor!X10/Nb_cpte!X10," ")</f>
        <v>228.61370914131905</v>
      </c>
      <c r="Y10" s="146">
        <f ca="1">IF(Nb_cpte!Y10&gt;0,Vol_hor!Y10/Nb_cpte!Y10," ")</f>
        <v>225.11529952430288</v>
      </c>
    </row>
    <row r="11" spans="1:25" x14ac:dyDescent="0.2">
      <c r="A11" s="20">
        <v>38625</v>
      </c>
      <c r="B11" s="138">
        <f ca="1">IF(Nb_cpte!B11&gt;0,Vol_hor!B11/Nb_cpte!B11," ")</f>
        <v>139.5100522719153</v>
      </c>
      <c r="C11" s="138">
        <f ca="1">IF(Nb_cpte!C11&gt;0,Vol_hor!C11/Nb_cpte!C11," ")</f>
        <v>78.387653417165254</v>
      </c>
      <c r="D11" s="139">
        <f ca="1">IF(Nb_cpte!D11&gt;0,Vol_hor!D11/Nb_cpte!D11," ")</f>
        <v>72.79232432572951</v>
      </c>
      <c r="E11" s="139">
        <f ca="1">IF(Nb_cpte!E11&gt;0,Vol_hor!E11/Nb_cpte!E11," ")</f>
        <v>302.31709030778933</v>
      </c>
      <c r="F11" s="139">
        <f ca="1">IF(Nb_cpte!F11&gt;0,Vol_hor!F11/Nb_cpte!F11," ")</f>
        <v>229.34811555784748</v>
      </c>
      <c r="G11" s="140">
        <f ca="1">IF(Nb_cpte!G11&gt;0,Vol_hor!G11/Nb_cpte!G11," ")</f>
        <v>60.691107822589338</v>
      </c>
      <c r="H11" s="141">
        <f ca="1">IF(Nb_cpte!H11&gt;0,Vol_hor!H11/Nb_cpte!H11," ")</f>
        <v>104.76099082894628</v>
      </c>
      <c r="I11" s="141">
        <f ca="1">IF(Nb_cpte!I11&gt;0,Vol_hor!I11/Nb_cpte!I11," ")</f>
        <v>95.294221698640229</v>
      </c>
      <c r="J11" s="142">
        <f ca="1">IF(Nb_cpte!J11&gt;0,Vol_hor!J11/Nb_cpte!J11," ")</f>
        <v>76.328409646630504</v>
      </c>
      <c r="K11" s="141">
        <f ca="1">IF(Nb_cpte!K11&gt;0,Vol_hor!K11/Nb_cpte!K11," ")</f>
        <v>260.30636646108672</v>
      </c>
      <c r="L11" s="141">
        <f ca="1">IF(Nb_cpte!L11&gt;0,Vol_hor!L11/Nb_cpte!L11," ")</f>
        <v>214.02776606442939</v>
      </c>
      <c r="M11" s="142">
        <f ca="1">IF(Nb_cpte!M11&gt;0,Vol_hor!M11/Nb_cpte!M11," ")</f>
        <v>170.10604858671329</v>
      </c>
      <c r="N11" s="141">
        <f ca="1">IF(Nb_cpte!N11&gt;0,Vol_hor!N11/Nb_cpte!N11," ")</f>
        <v>355.13414948026553</v>
      </c>
      <c r="O11" s="143">
        <f ca="1">IF(Nb_cpte!O11&gt;0,Vol_hor!O11/Nb_cpte!O11," ")</f>
        <v>268.89819838524875</v>
      </c>
      <c r="P11" s="144">
        <f ca="1">IF(Nb_cpte!P11&gt;0,Vol_hor!P11/Nb_cpte!P11," ")</f>
        <v>56.348408207832207</v>
      </c>
      <c r="Q11" s="145">
        <f ca="1">IF(Nb_cpte!Q11&gt;0,Vol_hor!Q11/Nb_cpte!Q11," ")</f>
        <v>56.333707221856308</v>
      </c>
      <c r="R11" s="145">
        <f ca="1">IF(Nb_cpte!R11&gt;0,Vol_hor!R11/Nb_cpte!R11," ")</f>
        <v>159.25374751208327</v>
      </c>
      <c r="S11" s="145" t="str">
        <f ca="1">IF(Nb_cpte!S11&gt;0,Vol_hor!S11/Nb_cpte!S11," ")</f>
        <v xml:space="preserve"> </v>
      </c>
      <c r="T11" s="145" t="str">
        <f ca="1">IF(Nb_cpte!T11&gt;0,Vol_hor!T11/Nb_cpte!T11," ")</f>
        <v xml:space="preserve"> </v>
      </c>
      <c r="U11" s="145">
        <f ca="1">IF(Nb_cpte!U11&gt;0,Vol_hor!U11/Nb_cpte!U11," ")</f>
        <v>135.81756248237377</v>
      </c>
      <c r="V11" s="145" t="str">
        <f ca="1">IF(Nb_cpte!V11&gt;0,Vol_hor!V11/Nb_cpte!V11," ")</f>
        <v xml:space="preserve"> </v>
      </c>
      <c r="W11" s="145" t="str">
        <f ca="1">IF(Nb_cpte!W11&gt;0,Vol_hor!W11/Nb_cpte!W11," ")</f>
        <v xml:space="preserve"> </v>
      </c>
      <c r="X11" s="145">
        <f ca="1">IF(Nb_cpte!X11&gt;0,Vol_hor!X11/Nb_cpte!X11," ")</f>
        <v>226.9083297955851</v>
      </c>
      <c r="Y11" s="146">
        <f ca="1">IF(Nb_cpte!Y11&gt;0,Vol_hor!Y11/Nb_cpte!Y11," ")</f>
        <v>219.89901721556566</v>
      </c>
    </row>
    <row r="12" spans="1:25" ht="12" thickBot="1" x14ac:dyDescent="0.25">
      <c r="A12" s="26">
        <v>38717</v>
      </c>
      <c r="B12" s="147">
        <f ca="1">IF(Nb_cpte!B12&gt;0,Vol_hor!B12/Nb_cpte!B12," ")</f>
        <v>142.68796707439958</v>
      </c>
      <c r="C12" s="147">
        <f ca="1">IF(Nb_cpte!C12&gt;0,Vol_hor!C12/Nb_cpte!C12," ")</f>
        <v>77.690913630852677</v>
      </c>
      <c r="D12" s="148">
        <f ca="1">IF(Nb_cpte!D12&gt;0,Vol_hor!D12/Nb_cpte!D12," ")</f>
        <v>72.114247361878981</v>
      </c>
      <c r="E12" s="148">
        <f ca="1">IF(Nb_cpte!E12&gt;0,Vol_hor!E12/Nb_cpte!E12," ")</f>
        <v>315.07142995563385</v>
      </c>
      <c r="F12" s="148">
        <f ca="1">IF(Nb_cpte!F12&gt;0,Vol_hor!F12/Nb_cpte!F12," ")</f>
        <v>228.13138507151498</v>
      </c>
      <c r="G12" s="149">
        <f ca="1">IF(Nb_cpte!G12&gt;0,Vol_hor!G12/Nb_cpte!G12," ")</f>
        <v>60.70520263411246</v>
      </c>
      <c r="H12" s="148">
        <f ca="1">IF(Nb_cpte!H12&gt;0,Vol_hor!H12/Nb_cpte!H12," ")</f>
        <v>107.0685476464389</v>
      </c>
      <c r="I12" s="148">
        <f ca="1">IF(Nb_cpte!I12&gt;0,Vol_hor!I12/Nb_cpte!I12," ")</f>
        <v>94.708735088724794</v>
      </c>
      <c r="J12" s="150">
        <f ca="1">IF(Nb_cpte!J12&gt;0,Vol_hor!J12/Nb_cpte!J12," ")</f>
        <v>75.729329760373702</v>
      </c>
      <c r="K12" s="148">
        <f ca="1">IF(Nb_cpte!K12&gt;0,Vol_hor!K12/Nb_cpte!K12," ")</f>
        <v>256.93839884201475</v>
      </c>
      <c r="L12" s="148">
        <f ca="1">IF(Nb_cpte!L12&gt;0,Vol_hor!L12/Nb_cpte!L12," ")</f>
        <v>206.26557967081666</v>
      </c>
      <c r="M12" s="150">
        <f ca="1">IF(Nb_cpte!M12&gt;0,Vol_hor!M12/Nb_cpte!M12," ")</f>
        <v>163.34348132068251</v>
      </c>
      <c r="N12" s="148">
        <f ca="1">IF(Nb_cpte!N12&gt;0,Vol_hor!N12/Nb_cpte!N12," ")</f>
        <v>370.39637024234884</v>
      </c>
      <c r="O12" s="151">
        <f ca="1">IF(Nb_cpte!O12&gt;0,Vol_hor!O12/Nb_cpte!O12," ")</f>
        <v>263.26192645930581</v>
      </c>
      <c r="P12" s="152">
        <f ca="1">IF(Nb_cpte!P12&gt;0,Vol_hor!P12/Nb_cpte!P12," ")</f>
        <v>54.032969170259456</v>
      </c>
      <c r="Q12" s="153">
        <f ca="1">IF(Nb_cpte!Q12&gt;0,Vol_hor!Q12/Nb_cpte!Q12," ")</f>
        <v>56.432912024204626</v>
      </c>
      <c r="R12" s="153">
        <f ca="1">IF(Nb_cpte!R12&gt;0,Vol_hor!R12/Nb_cpte!R12," ")</f>
        <v>158.30944703670724</v>
      </c>
      <c r="S12" s="153" t="str">
        <f ca="1">IF(Nb_cpte!S12&gt;0,Vol_hor!S12/Nb_cpte!S12," ")</f>
        <v xml:space="preserve"> </v>
      </c>
      <c r="T12" s="153" t="str">
        <f ca="1">IF(Nb_cpte!T12&gt;0,Vol_hor!T12/Nb_cpte!T12," ")</f>
        <v xml:space="preserve"> </v>
      </c>
      <c r="U12" s="153">
        <f ca="1">IF(Nb_cpte!U12&gt;0,Vol_hor!U12/Nb_cpte!U12," ")</f>
        <v>134.88842761286645</v>
      </c>
      <c r="V12" s="153" t="str">
        <f ca="1">IF(Nb_cpte!V12&gt;0,Vol_hor!V12/Nb_cpte!V12," ")</f>
        <v xml:space="preserve"> </v>
      </c>
      <c r="W12" s="153" t="str">
        <f ca="1">IF(Nb_cpte!W12&gt;0,Vol_hor!W12/Nb_cpte!W12," ")</f>
        <v xml:space="preserve"> </v>
      </c>
      <c r="X12" s="153">
        <f ca="1">IF(Nb_cpte!X12&gt;0,Vol_hor!X12/Nb_cpte!X12," ")</f>
        <v>225.86721818501164</v>
      </c>
      <c r="Y12" s="154">
        <f ca="1">IF(Nb_cpte!Y12&gt;0,Vol_hor!Y12/Nb_cpte!Y12," ")</f>
        <v>230.7556929696706</v>
      </c>
    </row>
    <row r="13" spans="1:25" x14ac:dyDescent="0.2">
      <c r="A13" s="14">
        <v>38807</v>
      </c>
      <c r="B13" s="130">
        <f ca="1">IF(Nb_cpte!B13&gt;0,Vol_hor!B13/Nb_cpte!B13," ")</f>
        <v>143.57431199377876</v>
      </c>
      <c r="C13" s="130">
        <f ca="1">IF(Nb_cpte!C13&gt;0,Vol_hor!C13/Nb_cpte!C13," ")</f>
        <v>77.549586735790058</v>
      </c>
      <c r="D13" s="131">
        <f ca="1">IF(Nb_cpte!D13&gt;0,Vol_hor!D13/Nb_cpte!D13," ")</f>
        <v>71.986535868958185</v>
      </c>
      <c r="E13" s="131">
        <f ca="1">IF(Nb_cpte!E13&gt;0,Vol_hor!E13/Nb_cpte!E13," ")</f>
        <v>318.27785468034068</v>
      </c>
      <c r="F13" s="131">
        <f ca="1">IF(Nb_cpte!F13&gt;0,Vol_hor!F13/Nb_cpte!F13," ")</f>
        <v>228.60242924724287</v>
      </c>
      <c r="G13" s="132">
        <f ca="1">IF(Nb_cpte!G13&gt;0,Vol_hor!G13/Nb_cpte!G13," ")</f>
        <v>60.964774125383798</v>
      </c>
      <c r="H13" s="131">
        <f ca="1">IF(Nb_cpte!H13&gt;0,Vol_hor!H13/Nb_cpte!H13," ")</f>
        <v>98.124185032669786</v>
      </c>
      <c r="I13" s="131">
        <f ca="1">IF(Nb_cpte!I13&gt;0,Vol_hor!I13/Nb_cpte!I13," ")</f>
        <v>95.370498120575462</v>
      </c>
      <c r="J13" s="133">
        <f ca="1">IF(Nb_cpte!J13&gt;0,Vol_hor!J13/Nb_cpte!J13," ")</f>
        <v>77.63397966059803</v>
      </c>
      <c r="K13" s="131">
        <f ca="1">IF(Nb_cpte!K13&gt;0,Vol_hor!K13/Nb_cpte!K13," ")</f>
        <v>253.40361611190914</v>
      </c>
      <c r="L13" s="131">
        <f ca="1">IF(Nb_cpte!L13&gt;0,Vol_hor!L13/Nb_cpte!L13," ")</f>
        <v>204.52734859662303</v>
      </c>
      <c r="M13" s="133">
        <f ca="1">IF(Nb_cpte!M13&gt;0,Vol_hor!M13/Nb_cpte!M13," ")</f>
        <v>163.17420608162519</v>
      </c>
      <c r="N13" s="131">
        <f ca="1">IF(Nb_cpte!N13&gt;0,Vol_hor!N13/Nb_cpte!N13," ")</f>
        <v>373.07053548263366</v>
      </c>
      <c r="O13" s="134">
        <f ca="1">IF(Nb_cpte!O13&gt;0,Vol_hor!O13/Nb_cpte!O13," ")</f>
        <v>255.14518203449666</v>
      </c>
      <c r="P13" s="135">
        <f ca="1">IF(Nb_cpte!P13&gt;0,Vol_hor!P13/Nb_cpte!P13," ")</f>
        <v>48.592762635616403</v>
      </c>
      <c r="Q13" s="136">
        <f ca="1">IF(Nb_cpte!Q13&gt;0,Vol_hor!Q13/Nb_cpte!Q13," ")</f>
        <v>56.613584563294999</v>
      </c>
      <c r="R13" s="136">
        <f ca="1">IF(Nb_cpte!R13&gt;0,Vol_hor!R13/Nb_cpte!R13," ")</f>
        <v>157.47516588449463</v>
      </c>
      <c r="S13" s="136">
        <f ca="1">IF(Nb_cpte!S13&gt;0,Vol_hor!S13/Nb_cpte!S13," ")</f>
        <v>52.083640749147037</v>
      </c>
      <c r="T13" s="136" t="str">
        <f ca="1">IF(Nb_cpte!T13&gt;0,Vol_hor!T13/Nb_cpte!T13," ")</f>
        <v xml:space="preserve"> </v>
      </c>
      <c r="U13" s="136">
        <f ca="1">IF(Nb_cpte!U13&gt;0,Vol_hor!U13/Nb_cpte!U13," ")</f>
        <v>134.19394001566957</v>
      </c>
      <c r="V13" s="136">
        <f ca="1">IF(Nb_cpte!V13&gt;0,Vol_hor!V13/Nb_cpte!V13," ")</f>
        <v>197.41712589872708</v>
      </c>
      <c r="W13" s="136" t="str">
        <f ca="1">IF(Nb_cpte!W13&gt;0,Vol_hor!W13/Nb_cpte!W13," ")</f>
        <v xml:space="preserve"> </v>
      </c>
      <c r="X13" s="136">
        <f ca="1">IF(Nb_cpte!X13&gt;0,Vol_hor!X13/Nb_cpte!X13," ")</f>
        <v>240.74891361761843</v>
      </c>
      <c r="Y13" s="137">
        <f ca="1">IF(Nb_cpte!Y13&gt;0,Vol_hor!Y13/Nb_cpte!Y13," ")</f>
        <v>231.5826263871293</v>
      </c>
    </row>
    <row r="14" spans="1:25" x14ac:dyDescent="0.2">
      <c r="A14" s="20">
        <v>38898</v>
      </c>
      <c r="B14" s="138">
        <f ca="1">IF(Nb_cpte!B14&gt;0,Vol_hor!B14/Nb_cpte!B14," ")</f>
        <v>143.15285071149822</v>
      </c>
      <c r="C14" s="138">
        <f ca="1">IF(Nb_cpte!C14&gt;0,Vol_hor!C14/Nb_cpte!C14," ")</f>
        <v>77.102531931140717</v>
      </c>
      <c r="D14" s="139">
        <f ca="1">IF(Nb_cpte!D14&gt;0,Vol_hor!D14/Nb_cpte!D14," ")</f>
        <v>71.568123520292389</v>
      </c>
      <c r="E14" s="139">
        <f ca="1">IF(Nb_cpte!E14&gt;0,Vol_hor!E14/Nb_cpte!E14," ")</f>
        <v>319.87241460055287</v>
      </c>
      <c r="F14" s="139">
        <f ca="1">IF(Nb_cpte!F14&gt;0,Vol_hor!F14/Nb_cpte!F14," ")</f>
        <v>229.00926266628827</v>
      </c>
      <c r="G14" s="140">
        <f ca="1">IF(Nb_cpte!G14&gt;0,Vol_hor!G14/Nb_cpte!G14," ")</f>
        <v>61.033625218191901</v>
      </c>
      <c r="H14" s="141">
        <f ca="1">IF(Nb_cpte!H14&gt;0,Vol_hor!H14/Nb_cpte!H14," ")</f>
        <v>105.79716786392288</v>
      </c>
      <c r="I14" s="141">
        <f ca="1">IF(Nb_cpte!I14&gt;0,Vol_hor!I14/Nb_cpte!I14," ")</f>
        <v>95.09829095997047</v>
      </c>
      <c r="J14" s="142">
        <f ca="1">IF(Nb_cpte!J14&gt;0,Vol_hor!J14/Nb_cpte!J14," ")</f>
        <v>76.148562823874599</v>
      </c>
      <c r="K14" s="141">
        <f ca="1">IF(Nb_cpte!K14&gt;0,Vol_hor!K14/Nb_cpte!K14," ")</f>
        <v>262.27044760099898</v>
      </c>
      <c r="L14" s="141">
        <f ca="1">IF(Nb_cpte!L14&gt;0,Vol_hor!L14/Nb_cpte!L14," ")</f>
        <v>199.90109146893258</v>
      </c>
      <c r="M14" s="142">
        <f ca="1">IF(Nb_cpte!M14&gt;0,Vol_hor!M14/Nb_cpte!M14," ")</f>
        <v>157.94608231748444</v>
      </c>
      <c r="N14" s="141">
        <f ca="1">IF(Nb_cpte!N14&gt;0,Vol_hor!N14/Nb_cpte!N14," ")</f>
        <v>368.14274470499277</v>
      </c>
      <c r="O14" s="143">
        <f ca="1">IF(Nb_cpte!O14&gt;0,Vol_hor!O14/Nb_cpte!O14," ")</f>
        <v>243.00222214434066</v>
      </c>
      <c r="P14" s="144">
        <f ca="1">IF(Nb_cpte!P14&gt;0,Vol_hor!P14/Nb_cpte!P14," ")</f>
        <v>48.45708699866443</v>
      </c>
      <c r="Q14" s="145">
        <f ca="1">IF(Nb_cpte!Q14&gt;0,Vol_hor!Q14/Nb_cpte!Q14," ")</f>
        <v>56.702797572410219</v>
      </c>
      <c r="R14" s="145">
        <f ca="1">IF(Nb_cpte!R14&gt;0,Vol_hor!R14/Nb_cpte!R14," ")</f>
        <v>157.13575019245135</v>
      </c>
      <c r="S14" s="145">
        <f ca="1">IF(Nb_cpte!S14&gt;0,Vol_hor!S14/Nb_cpte!S14," ")</f>
        <v>51.805410578085805</v>
      </c>
      <c r="T14" s="145" t="str">
        <f ca="1">IF(Nb_cpte!T14&gt;0,Vol_hor!T14/Nb_cpte!T14," ")</f>
        <v xml:space="preserve"> </v>
      </c>
      <c r="U14" s="145">
        <f ca="1">IF(Nb_cpte!U14&gt;0,Vol_hor!U14/Nb_cpte!U14," ")</f>
        <v>133.28592493441104</v>
      </c>
      <c r="V14" s="145">
        <f ca="1">IF(Nb_cpte!V14&gt;0,Vol_hor!V14/Nb_cpte!V14," ")</f>
        <v>202.37934996096948</v>
      </c>
      <c r="W14" s="145" t="str">
        <f ca="1">IF(Nb_cpte!W14&gt;0,Vol_hor!W14/Nb_cpte!W14," ")</f>
        <v xml:space="preserve"> </v>
      </c>
      <c r="X14" s="145">
        <f ca="1">IF(Nb_cpte!X14&gt;0,Vol_hor!X14/Nb_cpte!X14," ")</f>
        <v>238.53328018145979</v>
      </c>
      <c r="Y14" s="146">
        <f ca="1">IF(Nb_cpte!Y14&gt;0,Vol_hor!Y14/Nb_cpte!Y14," ")</f>
        <v>231.89908176925533</v>
      </c>
    </row>
    <row r="15" spans="1:25" x14ac:dyDescent="0.2">
      <c r="A15" s="20">
        <v>38990</v>
      </c>
      <c r="B15" s="138">
        <f ca="1">IF(Nb_cpte!B15&gt;0,Vol_hor!B15/Nb_cpte!B15," ")</f>
        <v>142.08988799331669</v>
      </c>
      <c r="C15" s="138">
        <f ca="1">IF(Nb_cpte!C15&gt;0,Vol_hor!C15/Nb_cpte!C15," ")</f>
        <v>76.750414810038663</v>
      </c>
      <c r="D15" s="139">
        <f ca="1">IF(Nb_cpte!D15&gt;0,Vol_hor!D15/Nb_cpte!D15," ")</f>
        <v>71.189134501998041</v>
      </c>
      <c r="E15" s="139">
        <f ca="1">IF(Nb_cpte!E15&gt;0,Vol_hor!E15/Nb_cpte!E15," ")</f>
        <v>316.88003496871789</v>
      </c>
      <c r="F15" s="139">
        <f ca="1">IF(Nb_cpte!F15&gt;0,Vol_hor!F15/Nb_cpte!F15," ")</f>
        <v>228.6976737922684</v>
      </c>
      <c r="G15" s="140">
        <f ca="1">IF(Nb_cpte!G15&gt;0,Vol_hor!G15/Nb_cpte!G15," ")</f>
        <v>60.6814415154386</v>
      </c>
      <c r="H15" s="141">
        <f ca="1">IF(Nb_cpte!H15&gt;0,Vol_hor!H15/Nb_cpte!H15," ")</f>
        <v>101.92681307508661</v>
      </c>
      <c r="I15" s="141">
        <f ca="1">IF(Nb_cpte!I15&gt;0,Vol_hor!I15/Nb_cpte!I15," ")</f>
        <v>94.187404362631625</v>
      </c>
      <c r="J15" s="142">
        <f ca="1">IF(Nb_cpte!J15&gt;0,Vol_hor!J15/Nb_cpte!J15," ")</f>
        <v>76.252212144798605</v>
      </c>
      <c r="K15" s="141">
        <f ca="1">IF(Nb_cpte!K15&gt;0,Vol_hor!K15/Nb_cpte!K15," ")</f>
        <v>261.47264097760745</v>
      </c>
      <c r="L15" s="141">
        <f ca="1">IF(Nb_cpte!L15&gt;0,Vol_hor!L15/Nb_cpte!L15," ")</f>
        <v>189.94716923132248</v>
      </c>
      <c r="M15" s="142">
        <f ca="1">IF(Nb_cpte!M15&gt;0,Vol_hor!M15/Nb_cpte!M15," ")</f>
        <v>153.43136685254277</v>
      </c>
      <c r="N15" s="141">
        <f ca="1">IF(Nb_cpte!N15&gt;0,Vol_hor!N15/Nb_cpte!N15," ")</f>
        <v>372.03838169238009</v>
      </c>
      <c r="O15" s="143">
        <f ca="1">IF(Nb_cpte!O15&gt;0,Vol_hor!O15/Nb_cpte!O15," ")</f>
        <v>213.65285198733474</v>
      </c>
      <c r="P15" s="144">
        <f ca="1">IF(Nb_cpte!P15&gt;0,Vol_hor!P15/Nb_cpte!P15," ")</f>
        <v>48.450119366996972</v>
      </c>
      <c r="Q15" s="145">
        <f ca="1">IF(Nb_cpte!Q15&gt;0,Vol_hor!Q15/Nb_cpte!Q15," ")</f>
        <v>56.476106862702515</v>
      </c>
      <c r="R15" s="145">
        <f ca="1">IF(Nb_cpte!R15&gt;0,Vol_hor!R15/Nb_cpte!R15," ")</f>
        <v>156.33639687157662</v>
      </c>
      <c r="S15" s="145">
        <f ca="1">IF(Nb_cpte!S15&gt;0,Vol_hor!S15/Nb_cpte!S15," ")</f>
        <v>52.392835386074879</v>
      </c>
      <c r="T15" s="145" t="str">
        <f ca="1">IF(Nb_cpte!T15&gt;0,Vol_hor!T15/Nb_cpte!T15," ")</f>
        <v xml:space="preserve"> </v>
      </c>
      <c r="U15" s="145">
        <f ca="1">IF(Nb_cpte!U15&gt;0,Vol_hor!U15/Nb_cpte!U15," ")</f>
        <v>132.60437559569573</v>
      </c>
      <c r="V15" s="145">
        <f ca="1">IF(Nb_cpte!V15&gt;0,Vol_hor!V15/Nb_cpte!V15," ")</f>
        <v>204.35563542519705</v>
      </c>
      <c r="W15" s="145" t="str">
        <f ca="1">IF(Nb_cpte!W15&gt;0,Vol_hor!W15/Nb_cpte!W15," ")</f>
        <v xml:space="preserve"> </v>
      </c>
      <c r="X15" s="145">
        <f ca="1">IF(Nb_cpte!X15&gt;0,Vol_hor!X15/Nb_cpte!X15," ")</f>
        <v>240.5686865400815</v>
      </c>
      <c r="Y15" s="146">
        <f ca="1">IF(Nb_cpte!Y15&gt;0,Vol_hor!Y15/Nb_cpte!Y15," ")</f>
        <v>225.43432623590687</v>
      </c>
    </row>
    <row r="16" spans="1:25" ht="12" thickBot="1" x14ac:dyDescent="0.25">
      <c r="A16" s="26">
        <v>39082</v>
      </c>
      <c r="B16" s="147">
        <f ca="1">IF(Nb_cpte!B16&gt;0,Vol_hor!B16/Nb_cpte!B16," ")</f>
        <v>144.2070534646391</v>
      </c>
      <c r="C16" s="147">
        <f ca="1">IF(Nb_cpte!C16&gt;0,Vol_hor!C16/Nb_cpte!C16," ")</f>
        <v>76.049304938600756</v>
      </c>
      <c r="D16" s="148">
        <f ca="1">IF(Nb_cpte!D16&gt;0,Vol_hor!D16/Nb_cpte!D16," ")</f>
        <v>70.480696395407065</v>
      </c>
      <c r="E16" s="148">
        <f ca="1">IF(Nb_cpte!E16&gt;0,Vol_hor!E16/Nb_cpte!E16," ")</f>
        <v>326.331303557811</v>
      </c>
      <c r="F16" s="148">
        <f ca="1">IF(Nb_cpte!F16&gt;0,Vol_hor!F16/Nb_cpte!F16," ")</f>
        <v>228.95715959347464</v>
      </c>
      <c r="G16" s="149">
        <f ca="1">IF(Nb_cpte!G16&gt;0,Vol_hor!G16/Nb_cpte!G16," ")</f>
        <v>60.624046236039575</v>
      </c>
      <c r="H16" s="148">
        <f ca="1">IF(Nb_cpte!H16&gt;0,Vol_hor!H16/Nb_cpte!H16," ")</f>
        <v>103.08572534804995</v>
      </c>
      <c r="I16" s="148">
        <f ca="1">IF(Nb_cpte!I16&gt;0,Vol_hor!I16/Nb_cpte!I16," ")</f>
        <v>93.155784909759433</v>
      </c>
      <c r="J16" s="150">
        <f ca="1">IF(Nb_cpte!J16&gt;0,Vol_hor!J16/Nb_cpte!J16," ")</f>
        <v>75.087083047363294</v>
      </c>
      <c r="K16" s="148">
        <f ca="1">IF(Nb_cpte!K16&gt;0,Vol_hor!K16/Nb_cpte!K16," ")</f>
        <v>255.65843730725547</v>
      </c>
      <c r="L16" s="148">
        <f ca="1">IF(Nb_cpte!L16&gt;0,Vol_hor!L16/Nb_cpte!L16," ")</f>
        <v>185.57714188139352</v>
      </c>
      <c r="M16" s="150">
        <f ca="1">IF(Nb_cpte!M16&gt;0,Vol_hor!M16/Nb_cpte!M16," ")</f>
        <v>150.82328945133273</v>
      </c>
      <c r="N16" s="148">
        <f ca="1">IF(Nb_cpte!N16&gt;0,Vol_hor!N16/Nb_cpte!N16," ")</f>
        <v>373.84603521270185</v>
      </c>
      <c r="O16" s="151">
        <f ca="1">IF(Nb_cpte!O16&gt;0,Vol_hor!O16/Nb_cpte!O16," ")</f>
        <v>185.64510053405971</v>
      </c>
      <c r="P16" s="152">
        <f ca="1">IF(Nb_cpte!P16&gt;0,Vol_hor!P16/Nb_cpte!P16," ")</f>
        <v>48.165346971310477</v>
      </c>
      <c r="Q16" s="153">
        <f ca="1">IF(Nb_cpte!Q16&gt;0,Vol_hor!Q16/Nb_cpte!Q16," ")</f>
        <v>56.055831758052236</v>
      </c>
      <c r="R16" s="153">
        <f ca="1">IF(Nb_cpte!R16&gt;0,Vol_hor!R16/Nb_cpte!R16," ")</f>
        <v>155.38837832732571</v>
      </c>
      <c r="S16" s="153">
        <f ca="1">IF(Nb_cpte!S16&gt;0,Vol_hor!S16/Nb_cpte!S16," ")</f>
        <v>52.402177949259027</v>
      </c>
      <c r="T16" s="153" t="str">
        <f ca="1">IF(Nb_cpte!T16&gt;0,Vol_hor!T16/Nb_cpte!T16," ")</f>
        <v xml:space="preserve"> </v>
      </c>
      <c r="U16" s="153">
        <f ca="1">IF(Nb_cpte!U16&gt;0,Vol_hor!U16/Nb_cpte!U16," ")</f>
        <v>131.88381687361951</v>
      </c>
      <c r="V16" s="153">
        <f ca="1">IF(Nb_cpte!V16&gt;0,Vol_hor!V16/Nb_cpte!V16," ")</f>
        <v>213.74440000752264</v>
      </c>
      <c r="W16" s="153" t="str">
        <f ca="1">IF(Nb_cpte!W16&gt;0,Vol_hor!W16/Nb_cpte!W16," ")</f>
        <v xml:space="preserve"> </v>
      </c>
      <c r="X16" s="153">
        <f ca="1">IF(Nb_cpte!X16&gt;0,Vol_hor!X16/Nb_cpte!X16," ")</f>
        <v>237.97482140341785</v>
      </c>
      <c r="Y16" s="154">
        <f ca="1">IF(Nb_cpte!Y16&gt;0,Vol_hor!Y16/Nb_cpte!Y16," ")</f>
        <v>221.8437717995408</v>
      </c>
    </row>
    <row r="17" spans="1:25" x14ac:dyDescent="0.2">
      <c r="A17" s="14">
        <v>39172</v>
      </c>
      <c r="B17" s="138">
        <f ca="1">IF(Nb_cpte!B17&gt;0,Vol_hor!B17/Nb_cpte!B17," ")</f>
        <v>143.69237244890684</v>
      </c>
      <c r="C17" s="138">
        <f ca="1">IF(Nb_cpte!C17&gt;0,Vol_hor!C17/Nb_cpte!C17," ")</f>
        <v>75.504223936167506</v>
      </c>
      <c r="D17" s="141">
        <f ca="1">IF(Nb_cpte!D17&gt;0,Vol_hor!D17/Nb_cpte!D17," ")</f>
        <v>69.941331112966154</v>
      </c>
      <c r="E17" s="141">
        <f ca="1">IF(Nb_cpte!E17&gt;0,Vol_hor!E17/Nb_cpte!E17," ")</f>
        <v>325.91249821928375</v>
      </c>
      <c r="F17" s="141">
        <f ca="1">IF(Nb_cpte!F17&gt;0,Vol_hor!F17/Nb_cpte!F17," ")</f>
        <v>227.87025711732801</v>
      </c>
      <c r="G17" s="140">
        <f ca="1">IF(Nb_cpte!G17&gt;0,Vol_hor!G17/Nb_cpte!G17," ")</f>
        <v>60.679152614099763</v>
      </c>
      <c r="H17" s="141">
        <f ca="1">IF(Nb_cpte!H17&gt;0,Vol_hor!H17/Nb_cpte!H17," ")</f>
        <v>100.19952141571652</v>
      </c>
      <c r="I17" s="141">
        <f ca="1">IF(Nb_cpte!I17&gt;0,Vol_hor!I17/Nb_cpte!I17," ")</f>
        <v>93.481321230768089</v>
      </c>
      <c r="J17" s="142">
        <f ca="1">IF(Nb_cpte!J17&gt;0,Vol_hor!J17/Nb_cpte!J17," ")</f>
        <v>75.838826720708823</v>
      </c>
      <c r="K17" s="141">
        <f ca="1">IF(Nb_cpte!K17&gt;0,Vol_hor!K17/Nb_cpte!K17," ")</f>
        <v>250.16720957430579</v>
      </c>
      <c r="L17" s="141">
        <f ca="1">IF(Nb_cpte!L17&gt;0,Vol_hor!L17/Nb_cpte!L17," ")</f>
        <v>180.12699521116045</v>
      </c>
      <c r="M17" s="142">
        <f ca="1">IF(Nb_cpte!M17&gt;0,Vol_hor!M17/Nb_cpte!M17," ")</f>
        <v>146.70623844094158</v>
      </c>
      <c r="N17" s="141">
        <f ca="1">IF(Nb_cpte!N17&gt;0,Vol_hor!N17/Nb_cpte!N17," ")</f>
        <v>369.74683791958427</v>
      </c>
      <c r="O17" s="143">
        <f ca="1">IF(Nb_cpte!O17&gt;0,Vol_hor!O17/Nb_cpte!O17," ")</f>
        <v>176.27371544280172</v>
      </c>
      <c r="P17" s="144">
        <f ca="1">IF(Nb_cpte!P17&gt;0,Vol_hor!P17/Nb_cpte!P17," ")</f>
        <v>48.100418215034601</v>
      </c>
      <c r="Q17" s="145">
        <f ca="1">IF(Nb_cpte!Q17&gt;0,Vol_hor!Q17/Nb_cpte!Q17," ")</f>
        <v>56.034503088704014</v>
      </c>
      <c r="R17" s="145">
        <f ca="1">IF(Nb_cpte!R17&gt;0,Vol_hor!R17/Nb_cpte!R17," ")</f>
        <v>155.05997580188983</v>
      </c>
      <c r="S17" s="145">
        <f ca="1">IF(Nb_cpte!S17&gt;0,Vol_hor!S17/Nb_cpte!S17," ")</f>
        <v>52.855014090575644</v>
      </c>
      <c r="T17" s="145" t="str">
        <f ca="1">IF(Nb_cpte!T17&gt;0,Vol_hor!T17/Nb_cpte!T17," ")</f>
        <v xml:space="preserve"> </v>
      </c>
      <c r="U17" s="145">
        <f ca="1">IF(Nb_cpte!U17&gt;0,Vol_hor!U17/Nb_cpte!U17," ")</f>
        <v>131.81334510964712</v>
      </c>
      <c r="V17" s="145">
        <f ca="1">IF(Nb_cpte!V17&gt;0,Vol_hor!V17/Nb_cpte!V17," ")</f>
        <v>213.13359376422656</v>
      </c>
      <c r="W17" s="145" t="str">
        <f ca="1">IF(Nb_cpte!W17&gt;0,Vol_hor!W17/Nb_cpte!W17," ")</f>
        <v xml:space="preserve"> </v>
      </c>
      <c r="X17" s="145">
        <f ca="1">IF(Nb_cpte!X17&gt;0,Vol_hor!X17/Nb_cpte!X17," ")</f>
        <v>234.55492221363502</v>
      </c>
      <c r="Y17" s="146">
        <f ca="1">IF(Nb_cpte!Y17&gt;0,Vol_hor!Y17/Nb_cpte!Y17," ")</f>
        <v>223.48273512540982</v>
      </c>
    </row>
    <row r="18" spans="1:25" x14ac:dyDescent="0.2">
      <c r="A18" s="20">
        <v>39263</v>
      </c>
      <c r="B18" s="138">
        <f ca="1">IF(Nb_cpte!B18&gt;0,Vol_hor!B18/Nb_cpte!B18," ")</f>
        <v>144.14914858117848</v>
      </c>
      <c r="C18" s="138">
        <f ca="1">IF(Nb_cpte!C18&gt;0,Vol_hor!C18/Nb_cpte!C18," ")</f>
        <v>75.576422911609271</v>
      </c>
      <c r="D18" s="141">
        <f ca="1">IF(Nb_cpte!D18&gt;0,Vol_hor!D18/Nb_cpte!D18," ")</f>
        <v>70.024229522492689</v>
      </c>
      <c r="E18" s="141">
        <f ca="1">IF(Nb_cpte!E18&gt;0,Vol_hor!E18/Nb_cpte!E18," ")</f>
        <v>326.9154248114732</v>
      </c>
      <c r="F18" s="141">
        <f ca="1">IF(Nb_cpte!F18&gt;0,Vol_hor!F18/Nb_cpte!F18," ")</f>
        <v>226.38781149399969</v>
      </c>
      <c r="G18" s="140">
        <f ca="1">IF(Nb_cpte!G18&gt;0,Vol_hor!G18/Nb_cpte!G18," ")</f>
        <v>60.976113609252842</v>
      </c>
      <c r="H18" s="141">
        <f ca="1">IF(Nb_cpte!H18&gt;0,Vol_hor!H18/Nb_cpte!H18," ")</f>
        <v>104.56934648703695</v>
      </c>
      <c r="I18" s="141">
        <f ca="1">IF(Nb_cpte!I18&gt;0,Vol_hor!I18/Nb_cpte!I18," ")</f>
        <v>93.122971836596577</v>
      </c>
      <c r="J18" s="142">
        <f ca="1">IF(Nb_cpte!J18&gt;0,Vol_hor!J18/Nb_cpte!J18," ")</f>
        <v>74.1072323367069</v>
      </c>
      <c r="K18" s="141">
        <f ca="1">IF(Nb_cpte!K18&gt;0,Vol_hor!K18/Nb_cpte!K18," ")</f>
        <v>251.12723305172648</v>
      </c>
      <c r="L18" s="141">
        <f ca="1">IF(Nb_cpte!L18&gt;0,Vol_hor!L18/Nb_cpte!L18," ")</f>
        <v>177.44756429021456</v>
      </c>
      <c r="M18" s="142">
        <f ca="1">IF(Nb_cpte!M18&gt;0,Vol_hor!M18/Nb_cpte!M18," ")</f>
        <v>145.7494413588789</v>
      </c>
      <c r="N18" s="141">
        <f ca="1">IF(Nb_cpte!N18&gt;0,Vol_hor!N18/Nb_cpte!N18," ")</f>
        <v>364.0423065990197</v>
      </c>
      <c r="O18" s="143">
        <f ca="1">IF(Nb_cpte!O18&gt;0,Vol_hor!O18/Nb_cpte!O18," ")</f>
        <v>167.40439639402405</v>
      </c>
      <c r="P18" s="144">
        <f ca="1">IF(Nb_cpte!P18&gt;0,Vol_hor!P18/Nb_cpte!P18," ")</f>
        <v>47.8304876311757</v>
      </c>
      <c r="Q18" s="145">
        <f ca="1">IF(Nb_cpte!Q18&gt;0,Vol_hor!Q18/Nb_cpte!Q18," ")</f>
        <v>56.127348236065217</v>
      </c>
      <c r="R18" s="145">
        <f ca="1">IF(Nb_cpte!R18&gt;0,Vol_hor!R18/Nb_cpte!R18," ")</f>
        <v>154.78254094165993</v>
      </c>
      <c r="S18" s="145">
        <f ca="1">IF(Nb_cpte!S18&gt;0,Vol_hor!S18/Nb_cpte!S18," ")</f>
        <v>52.528149776826879</v>
      </c>
      <c r="T18" s="145" t="str">
        <f ca="1">IF(Nb_cpte!T18&gt;0,Vol_hor!T18/Nb_cpte!T18," ")</f>
        <v xml:space="preserve"> </v>
      </c>
      <c r="U18" s="145">
        <f ca="1">IF(Nb_cpte!U18&gt;0,Vol_hor!U18/Nb_cpte!U18," ")</f>
        <v>132.73143562009767</v>
      </c>
      <c r="V18" s="145">
        <f ca="1">IF(Nb_cpte!V18&gt;0,Vol_hor!V18/Nb_cpte!V18," ")</f>
        <v>213.26829961783162</v>
      </c>
      <c r="W18" s="145" t="str">
        <f ca="1">IF(Nb_cpte!W18&gt;0,Vol_hor!W18/Nb_cpte!W18," ")</f>
        <v xml:space="preserve"> </v>
      </c>
      <c r="X18" s="145">
        <f ca="1">IF(Nb_cpte!X18&gt;0,Vol_hor!X18/Nb_cpte!X18," ")</f>
        <v>230.44703416478885</v>
      </c>
      <c r="Y18" s="146">
        <f ca="1">IF(Nb_cpte!Y18&gt;0,Vol_hor!Y18/Nb_cpte!Y18," ")</f>
        <v>218.94751051102114</v>
      </c>
    </row>
    <row r="19" spans="1:25" x14ac:dyDescent="0.2">
      <c r="A19" s="20">
        <v>39355</v>
      </c>
      <c r="B19" s="138">
        <f ca="1">IF(Nb_cpte!B19&gt;0,Vol_hor!B19/Nb_cpte!B19," ")</f>
        <v>143.63442644072305</v>
      </c>
      <c r="C19" s="138">
        <f ca="1">IF(Nb_cpte!C19&gt;0,Vol_hor!C19/Nb_cpte!C19," ")</f>
        <v>74.965174263164641</v>
      </c>
      <c r="D19" s="141">
        <f ca="1">IF(Nb_cpte!D19&gt;0,Vol_hor!D19/Nb_cpte!D19," ")</f>
        <v>69.39959678760556</v>
      </c>
      <c r="E19" s="141">
        <f ca="1">IF(Nb_cpte!E19&gt;0,Vol_hor!E19/Nb_cpte!E19," ")</f>
        <v>326.38830171212885</v>
      </c>
      <c r="F19" s="141">
        <f ca="1">IF(Nb_cpte!F19&gt;0,Vol_hor!F19/Nb_cpte!F19," ")</f>
        <v>225.30905634896325</v>
      </c>
      <c r="G19" s="140">
        <f ca="1">IF(Nb_cpte!G19&gt;0,Vol_hor!G19/Nb_cpte!G19," ")</f>
        <v>60.960433362698289</v>
      </c>
      <c r="H19" s="141">
        <f ca="1">IF(Nb_cpte!H19&gt;0,Vol_hor!H19/Nb_cpte!H19," ")</f>
        <v>104.97588048988567</v>
      </c>
      <c r="I19" s="141">
        <f ca="1">IF(Nb_cpte!I19&gt;0,Vol_hor!I19/Nb_cpte!I19," ")</f>
        <v>92.490170083491719</v>
      </c>
      <c r="J19" s="142">
        <f ca="1">IF(Nb_cpte!J19&gt;0,Vol_hor!J19/Nb_cpte!J19," ")</f>
        <v>74.219454628782998</v>
      </c>
      <c r="K19" s="141">
        <f ca="1">IF(Nb_cpte!K19&gt;0,Vol_hor!K19/Nb_cpte!K19," ")</f>
        <v>245.53574098350822</v>
      </c>
      <c r="L19" s="141">
        <f ca="1">IF(Nb_cpte!L19&gt;0,Vol_hor!L19/Nb_cpte!L19," ")</f>
        <v>176.1640871012022</v>
      </c>
      <c r="M19" s="142">
        <f ca="1">IF(Nb_cpte!M19&gt;0,Vol_hor!M19/Nb_cpte!M19," ")</f>
        <v>145.01972594062437</v>
      </c>
      <c r="N19" s="141">
        <f ca="1">IF(Nb_cpte!N19&gt;0,Vol_hor!N19/Nb_cpte!N19," ")</f>
        <v>359.54593489697254</v>
      </c>
      <c r="O19" s="143">
        <f ca="1">IF(Nb_cpte!O19&gt;0,Vol_hor!O19/Nb_cpte!O19," ")</f>
        <v>171.16953994218994</v>
      </c>
      <c r="P19" s="144">
        <f ca="1">IF(Nb_cpte!P19&gt;0,Vol_hor!P19/Nb_cpte!P19," ")</f>
        <v>47.967813004822084</v>
      </c>
      <c r="Q19" s="145">
        <f ca="1">IF(Nb_cpte!Q19&gt;0,Vol_hor!Q19/Nb_cpte!Q19," ")</f>
        <v>55.984881985178497</v>
      </c>
      <c r="R19" s="145">
        <f ca="1">IF(Nb_cpte!R19&gt;0,Vol_hor!R19/Nb_cpte!R19," ")</f>
        <v>154.49946328567006</v>
      </c>
      <c r="S19" s="145">
        <f ca="1">IF(Nb_cpte!S19&gt;0,Vol_hor!S19/Nb_cpte!S19," ")</f>
        <v>52.981372430688801</v>
      </c>
      <c r="T19" s="145" t="str">
        <f ca="1">IF(Nb_cpte!T19&gt;0,Vol_hor!T19/Nb_cpte!T19," ")</f>
        <v xml:space="preserve"> </v>
      </c>
      <c r="U19" s="145">
        <f ca="1">IF(Nb_cpte!U19&gt;0,Vol_hor!U19/Nb_cpte!U19," ")</f>
        <v>133.17895017541539</v>
      </c>
      <c r="V19" s="145">
        <f ca="1">IF(Nb_cpte!V19&gt;0,Vol_hor!V19/Nb_cpte!V19," ")</f>
        <v>214.26883770214192</v>
      </c>
      <c r="W19" s="145" t="str">
        <f ca="1">IF(Nb_cpte!W19&gt;0,Vol_hor!W19/Nb_cpte!W19," ")</f>
        <v xml:space="preserve"> </v>
      </c>
      <c r="X19" s="145">
        <f ca="1">IF(Nb_cpte!X19&gt;0,Vol_hor!X19/Nb_cpte!X19," ")</f>
        <v>230.09459257980978</v>
      </c>
      <c r="Y19" s="146">
        <f ca="1">IF(Nb_cpte!Y19&gt;0,Vol_hor!Y19/Nb_cpte!Y19," ")</f>
        <v>213.77970705095427</v>
      </c>
    </row>
    <row r="20" spans="1:25" ht="12" thickBot="1" x14ac:dyDescent="0.25">
      <c r="A20" s="26">
        <v>39447</v>
      </c>
      <c r="B20" s="147">
        <f ca="1">IF(Nb_cpte!B20&gt;0,Vol_hor!B20/Nb_cpte!B20," ")</f>
        <v>144.46911079207115</v>
      </c>
      <c r="C20" s="147">
        <f ca="1">IF(Nb_cpte!C20&gt;0,Vol_hor!C20/Nb_cpte!C20," ")</f>
        <v>75.036015959763475</v>
      </c>
      <c r="D20" s="148">
        <f ca="1">IF(Nb_cpte!D20&gt;0,Vol_hor!D20/Nb_cpte!D20," ")</f>
        <v>69.449449003321376</v>
      </c>
      <c r="E20" s="148">
        <f ca="1">IF(Nb_cpte!E20&gt;0,Vol_hor!E20/Nb_cpte!E20," ")</f>
        <v>329.2888398180807</v>
      </c>
      <c r="F20" s="148">
        <f ca="1">IF(Nb_cpte!F20&gt;0,Vol_hor!F20/Nb_cpte!F20," ")</f>
        <v>225.61431131266073</v>
      </c>
      <c r="G20" s="149">
        <f ca="1">IF(Nb_cpte!G20&gt;0,Vol_hor!G20/Nb_cpte!G20," ")</f>
        <v>60.888428326939653</v>
      </c>
      <c r="H20" s="148">
        <f ca="1">IF(Nb_cpte!H20&gt;0,Vol_hor!H20/Nb_cpte!H20," ")</f>
        <v>110.40498029499784</v>
      </c>
      <c r="I20" s="148">
        <f ca="1">IF(Nb_cpte!I20&gt;0,Vol_hor!I20/Nb_cpte!I20," ")</f>
        <v>92.853939045984959</v>
      </c>
      <c r="J20" s="150">
        <f ca="1">IF(Nb_cpte!J20&gt;0,Vol_hor!J20/Nb_cpte!J20," ")</f>
        <v>74.769149803555052</v>
      </c>
      <c r="K20" s="148">
        <f ca="1">IF(Nb_cpte!K20&gt;0,Vol_hor!K20/Nb_cpte!K20," ")</f>
        <v>240.24754172791367</v>
      </c>
      <c r="L20" s="148">
        <f ca="1">IF(Nb_cpte!L20&gt;0,Vol_hor!L20/Nb_cpte!L20," ")</f>
        <v>176.28223406879437</v>
      </c>
      <c r="M20" s="150">
        <f ca="1">IF(Nb_cpte!M20&gt;0,Vol_hor!M20/Nb_cpte!M20," ")</f>
        <v>146.58151662012926</v>
      </c>
      <c r="N20" s="148">
        <f ca="1">IF(Nb_cpte!N20&gt;0,Vol_hor!N20/Nb_cpte!N20," ")</f>
        <v>355.24779580122117</v>
      </c>
      <c r="O20" s="151">
        <f ca="1">IF(Nb_cpte!O20&gt;0,Vol_hor!O20/Nb_cpte!O20," ")</f>
        <v>158.74380566965823</v>
      </c>
      <c r="P20" s="152">
        <f ca="1">IF(Nb_cpte!P20&gt;0,Vol_hor!P20/Nb_cpte!P20," ")</f>
        <v>48.309574685887256</v>
      </c>
      <c r="Q20" s="153">
        <f ca="1">IF(Nb_cpte!Q20&gt;0,Vol_hor!Q20/Nb_cpte!Q20," ")</f>
        <v>55.917548679578076</v>
      </c>
      <c r="R20" s="153">
        <f ca="1">IF(Nb_cpte!R20&gt;0,Vol_hor!R20/Nb_cpte!R20," ")</f>
        <v>154.084417255305</v>
      </c>
      <c r="S20" s="153">
        <f ca="1">IF(Nb_cpte!S20&gt;0,Vol_hor!S20/Nb_cpte!S20," ")</f>
        <v>53.13359585825534</v>
      </c>
      <c r="T20" s="153" t="str">
        <f ca="1">IF(Nb_cpte!T20&gt;0,Vol_hor!T20/Nb_cpte!T20," ")</f>
        <v xml:space="preserve"> </v>
      </c>
      <c r="U20" s="153">
        <f ca="1">IF(Nb_cpte!U20&gt;0,Vol_hor!U20/Nb_cpte!U20," ")</f>
        <v>133.50304775506186</v>
      </c>
      <c r="V20" s="153">
        <f ca="1">IF(Nb_cpte!V20&gt;0,Vol_hor!V20/Nb_cpte!V20," ")</f>
        <v>216.40901344138169</v>
      </c>
      <c r="W20" s="153" t="str">
        <f ca="1">IF(Nb_cpte!W20&gt;0,Vol_hor!W20/Nb_cpte!W20," ")</f>
        <v xml:space="preserve"> </v>
      </c>
      <c r="X20" s="153">
        <f ca="1">IF(Nb_cpte!X20&gt;0,Vol_hor!X20/Nb_cpte!X20," ")</f>
        <v>226.95677017017846</v>
      </c>
      <c r="Y20" s="154">
        <f ca="1">IF(Nb_cpte!Y20&gt;0,Vol_hor!Y20/Nb_cpte!Y20," ")</f>
        <v>209.8238130192905</v>
      </c>
    </row>
    <row r="21" spans="1:25" x14ac:dyDescent="0.2">
      <c r="A21" s="14">
        <v>39538</v>
      </c>
      <c r="B21" s="138">
        <f ca="1">IF(Nb_cpte!B21&gt;0,Vol_hor!B21/Nb_cpte!B21," ")</f>
        <v>143.40418754566005</v>
      </c>
      <c r="C21" s="138">
        <f ca="1">IF(Nb_cpte!C21&gt;0,Vol_hor!C21/Nb_cpte!C21," ")</f>
        <v>74.052135446775992</v>
      </c>
      <c r="D21" s="141">
        <f ca="1">IF(Nb_cpte!D21&gt;0,Vol_hor!D21/Nb_cpte!D21," ")</f>
        <v>68.453960768940064</v>
      </c>
      <c r="E21" s="141">
        <f ca="1">IF(Nb_cpte!E21&gt;0,Vol_hor!E21/Nb_cpte!E21," ")</f>
        <v>327.6846879893705</v>
      </c>
      <c r="F21" s="141">
        <f ca="1">IF(Nb_cpte!F21&gt;0,Vol_hor!F21/Nb_cpte!F21," ")</f>
        <v>222.89853707770212</v>
      </c>
      <c r="G21" s="140">
        <f ca="1">IF(Nb_cpte!G21&gt;0,Vol_hor!G21/Nb_cpte!G21," ")</f>
        <v>60.435999695372132</v>
      </c>
      <c r="H21" s="141">
        <f ca="1">IF(Nb_cpte!H21&gt;0,Vol_hor!H21/Nb_cpte!H21," ")</f>
        <v>111.44301792965015</v>
      </c>
      <c r="I21" s="141">
        <f ca="1">IF(Nb_cpte!I21&gt;0,Vol_hor!I21/Nb_cpte!I21," ")</f>
        <v>91.841114482664125</v>
      </c>
      <c r="J21" s="142">
        <f ca="1">IF(Nb_cpte!J21&gt;0,Vol_hor!J21/Nb_cpte!J21," ")</f>
        <v>73.062939823959496</v>
      </c>
      <c r="K21" s="141">
        <f ca="1">IF(Nb_cpte!K21&gt;0,Vol_hor!K21/Nb_cpte!K21," ")</f>
        <v>236.69369252256092</v>
      </c>
      <c r="L21" s="141">
        <f ca="1">IF(Nb_cpte!L21&gt;0,Vol_hor!L21/Nb_cpte!L21," ")</f>
        <v>171.39418168007867</v>
      </c>
      <c r="M21" s="142">
        <f ca="1">IF(Nb_cpte!M21&gt;0,Vol_hor!M21/Nb_cpte!M21," ")</f>
        <v>141.40420157829624</v>
      </c>
      <c r="N21" s="141">
        <f ca="1">IF(Nb_cpte!N21&gt;0,Vol_hor!N21/Nb_cpte!N21," ")</f>
        <v>350.53183897185039</v>
      </c>
      <c r="O21" s="143">
        <f ca="1">IF(Nb_cpte!O21&gt;0,Vol_hor!O21/Nb_cpte!O21," ")</f>
        <v>150.8112010301279</v>
      </c>
      <c r="P21" s="144">
        <f ca="1">IF(Nb_cpte!P21&gt;0,Vol_hor!P21/Nb_cpte!P21," ")</f>
        <v>47.760949608199439</v>
      </c>
      <c r="Q21" s="145">
        <f ca="1">IF(Nb_cpte!Q21&gt;0,Vol_hor!Q21/Nb_cpte!Q21," ")</f>
        <v>55.512814159216248</v>
      </c>
      <c r="R21" s="145">
        <f ca="1">IF(Nb_cpte!R21&gt;0,Vol_hor!R21/Nb_cpte!R21," ")</f>
        <v>153.32967847082452</v>
      </c>
      <c r="S21" s="145">
        <f ca="1">IF(Nb_cpte!S21&gt;0,Vol_hor!S21/Nb_cpte!S21," ")</f>
        <v>53.177435465278371</v>
      </c>
      <c r="T21" s="145" t="str">
        <f ca="1">IF(Nb_cpte!T21&gt;0,Vol_hor!T21/Nb_cpte!T21," ")</f>
        <v xml:space="preserve"> </v>
      </c>
      <c r="U21" s="145">
        <f ca="1">IF(Nb_cpte!U21&gt;0,Vol_hor!U21/Nb_cpte!U21," ")</f>
        <v>133.75511872273935</v>
      </c>
      <c r="V21" s="145">
        <f ca="1">IF(Nb_cpte!V21&gt;0,Vol_hor!V21/Nb_cpte!V21," ")</f>
        <v>214.15545925085866</v>
      </c>
      <c r="W21" s="145" t="str">
        <f ca="1">IF(Nb_cpte!W21&gt;0,Vol_hor!W21/Nb_cpte!W21," ")</f>
        <v xml:space="preserve"> </v>
      </c>
      <c r="X21" s="145">
        <f ca="1">IF(Nb_cpte!X21&gt;0,Vol_hor!X21/Nb_cpte!X21," ")</f>
        <v>222.13807741477061</v>
      </c>
      <c r="Y21" s="146">
        <f ca="1">IF(Nb_cpte!Y21&gt;0,Vol_hor!Y21/Nb_cpte!Y21," ")</f>
        <v>206.86332495990578</v>
      </c>
    </row>
    <row r="22" spans="1:25" x14ac:dyDescent="0.2">
      <c r="A22" s="20">
        <v>39629</v>
      </c>
      <c r="B22" s="138">
        <f ca="1">IF(Nb_cpte!B22&gt;0,Vol_hor!B22/Nb_cpte!B22," ")</f>
        <v>143.69507763958899</v>
      </c>
      <c r="C22" s="138">
        <f ca="1">IF(Nb_cpte!C22&gt;0,Vol_hor!C22/Nb_cpte!C22," ")</f>
        <v>73.610098380168907</v>
      </c>
      <c r="D22" s="141">
        <f ca="1">IF(Nb_cpte!D22&gt;0,Vol_hor!D22/Nb_cpte!D22," ")</f>
        <v>67.974624455658997</v>
      </c>
      <c r="E22" s="141">
        <f ca="1">IF(Nb_cpte!E22&gt;0,Vol_hor!E22/Nb_cpte!E22," ")</f>
        <v>328.82426614601491</v>
      </c>
      <c r="F22" s="141">
        <f ca="1">IF(Nb_cpte!F22&gt;0,Vol_hor!F22/Nb_cpte!F22," ")</f>
        <v>221.84746154401691</v>
      </c>
      <c r="G22" s="140">
        <f ca="1">IF(Nb_cpte!G22&gt;0,Vol_hor!G22/Nb_cpte!G22," ")</f>
        <v>60.315434333671952</v>
      </c>
      <c r="H22" s="141">
        <f ca="1">IF(Nb_cpte!H22&gt;0,Vol_hor!H22/Nb_cpte!H22," ")</f>
        <v>90.572832037335161</v>
      </c>
      <c r="I22" s="141">
        <f ca="1">IF(Nb_cpte!I22&gt;0,Vol_hor!I22/Nb_cpte!I22," ")</f>
        <v>91.809739251647059</v>
      </c>
      <c r="J22" s="142">
        <f ca="1">IF(Nb_cpte!J22&gt;0,Vol_hor!J22/Nb_cpte!J22," ")</f>
        <v>73.077159189981913</v>
      </c>
      <c r="K22" s="141">
        <f ca="1">IF(Nb_cpte!K22&gt;0,Vol_hor!K22/Nb_cpte!K22," ")</f>
        <v>232.73559471483267</v>
      </c>
      <c r="L22" s="141">
        <f ca="1">IF(Nb_cpte!L22&gt;0,Vol_hor!L22/Nb_cpte!L22," ")</f>
        <v>174.02874721462052</v>
      </c>
      <c r="M22" s="142">
        <f ca="1">IF(Nb_cpte!M22&gt;0,Vol_hor!M22/Nb_cpte!M22," ")</f>
        <v>143.31244947525235</v>
      </c>
      <c r="N22" s="141">
        <f ca="1">IF(Nb_cpte!N22&gt;0,Vol_hor!N22/Nb_cpte!N22," ")</f>
        <v>350.16289266431596</v>
      </c>
      <c r="O22" s="143">
        <f ca="1">IF(Nb_cpte!O22&gt;0,Vol_hor!O22/Nb_cpte!O22," ")</f>
        <v>147.2729322539389</v>
      </c>
      <c r="P22" s="144">
        <f ca="1">IF(Nb_cpte!P22&gt;0,Vol_hor!P22/Nb_cpte!P22," ")</f>
        <v>47.919294853149864</v>
      </c>
      <c r="Q22" s="145">
        <f ca="1">IF(Nb_cpte!Q22&gt;0,Vol_hor!Q22/Nb_cpte!Q22," ")</f>
        <v>55.168521114329998</v>
      </c>
      <c r="R22" s="145">
        <f ca="1">IF(Nb_cpte!R22&gt;0,Vol_hor!R22/Nb_cpte!R22," ")</f>
        <v>152.50531232965329</v>
      </c>
      <c r="S22" s="145">
        <f ca="1">IF(Nb_cpte!S22&gt;0,Vol_hor!S22/Nb_cpte!S22," ")</f>
        <v>53.05324070336183</v>
      </c>
      <c r="T22" s="145" t="str">
        <f ca="1">IF(Nb_cpte!T22&gt;0,Vol_hor!T22/Nb_cpte!T22," ")</f>
        <v xml:space="preserve"> </v>
      </c>
      <c r="U22" s="145">
        <f ca="1">IF(Nb_cpte!U22&gt;0,Vol_hor!U22/Nb_cpte!U22," ")</f>
        <v>131.18374195901504</v>
      </c>
      <c r="V22" s="145">
        <f ca="1">IF(Nb_cpte!V22&gt;0,Vol_hor!V22/Nb_cpte!V22," ")</f>
        <v>213.07482067538007</v>
      </c>
      <c r="W22" s="145" t="str">
        <f ca="1">IF(Nb_cpte!W22&gt;0,Vol_hor!W22/Nb_cpte!W22," ")</f>
        <v xml:space="preserve"> </v>
      </c>
      <c r="X22" s="145">
        <f ca="1">IF(Nb_cpte!X22&gt;0,Vol_hor!X22/Nb_cpte!X22," ")</f>
        <v>219.5721948538783</v>
      </c>
      <c r="Y22" s="146">
        <f ca="1">IF(Nb_cpte!Y22&gt;0,Vol_hor!Y22/Nb_cpte!Y22," ")</f>
        <v>202.34441651121787</v>
      </c>
    </row>
    <row r="23" spans="1:25" x14ac:dyDescent="0.2">
      <c r="A23" s="20">
        <v>39721</v>
      </c>
      <c r="B23" s="138">
        <f ca="1">IF(Nb_cpte!B23&gt;0,Vol_hor!B23/Nb_cpte!B23," ")</f>
        <v>144.26901462084493</v>
      </c>
      <c r="C23" s="138">
        <f ca="1">IF(Nb_cpte!C23&gt;0,Vol_hor!C23/Nb_cpte!C23," ")</f>
        <v>73.557462709179376</v>
      </c>
      <c r="D23" s="141">
        <f ca="1">IF(Nb_cpte!D23&gt;0,Vol_hor!D23/Nb_cpte!D23," ")</f>
        <v>67.900050657361135</v>
      </c>
      <c r="E23" s="141">
        <f ca="1">IF(Nb_cpte!E23&gt;0,Vol_hor!E23/Nb_cpte!E23," ")</f>
        <v>329.08909697259389</v>
      </c>
      <c r="F23" s="141">
        <f ca="1">IF(Nb_cpte!F23&gt;0,Vol_hor!F23/Nb_cpte!F23," ")</f>
        <v>220.3480947471418</v>
      </c>
      <c r="G23" s="140">
        <f ca="1">IF(Nb_cpte!G23&gt;0,Vol_hor!G23/Nb_cpte!G23," ")</f>
        <v>60.530613735584723</v>
      </c>
      <c r="H23" s="141">
        <f ca="1">IF(Nb_cpte!H23&gt;0,Vol_hor!H23/Nb_cpte!H23," ")</f>
        <v>110.87788024221859</v>
      </c>
      <c r="I23" s="141">
        <f ca="1">IF(Nb_cpte!I23&gt;0,Vol_hor!I23/Nb_cpte!I23," ")</f>
        <v>91.681062941387481</v>
      </c>
      <c r="J23" s="142">
        <f ca="1">IF(Nb_cpte!J23&gt;0,Vol_hor!J23/Nb_cpte!J23," ")</f>
        <v>73.231051538601989</v>
      </c>
      <c r="K23" s="141">
        <f ca="1">IF(Nb_cpte!K23&gt;0,Vol_hor!K23/Nb_cpte!K23," ")</f>
        <v>228.07907455480765</v>
      </c>
      <c r="L23" s="141">
        <f ca="1">IF(Nb_cpte!L23&gt;0,Vol_hor!L23/Nb_cpte!L23," ")</f>
        <v>172.82428815932892</v>
      </c>
      <c r="M23" s="142">
        <f ca="1">IF(Nb_cpte!M23&gt;0,Vol_hor!M23/Nb_cpte!M23," ")</f>
        <v>140.4103689882842</v>
      </c>
      <c r="N23" s="141">
        <f ca="1">IF(Nb_cpte!N23&gt;0,Vol_hor!N23/Nb_cpte!N23," ")</f>
        <v>346.57418363895067</v>
      </c>
      <c r="O23" s="143">
        <f ca="1">IF(Nb_cpte!O23&gt;0,Vol_hor!O23/Nb_cpte!O23," ")</f>
        <v>150.06943771487411</v>
      </c>
      <c r="P23" s="144">
        <f ca="1">IF(Nb_cpte!P23&gt;0,Vol_hor!P23/Nb_cpte!P23," ")</f>
        <v>47.966029700661458</v>
      </c>
      <c r="Q23" s="145">
        <f ca="1">IF(Nb_cpte!Q23&gt;0,Vol_hor!Q23/Nb_cpte!Q23," ")</f>
        <v>55.190438014782593</v>
      </c>
      <c r="R23" s="145">
        <f ca="1">IF(Nb_cpte!R23&gt;0,Vol_hor!R23/Nb_cpte!R23," ")</f>
        <v>151.73637513929512</v>
      </c>
      <c r="S23" s="145">
        <f ca="1">IF(Nb_cpte!S23&gt;0,Vol_hor!S23/Nb_cpte!S23," ")</f>
        <v>53.046757584075678</v>
      </c>
      <c r="T23" s="145" t="str">
        <f ca="1">IF(Nb_cpte!T23&gt;0,Vol_hor!T23/Nb_cpte!T23," ")</f>
        <v xml:space="preserve"> </v>
      </c>
      <c r="U23" s="145">
        <f ca="1">IF(Nb_cpte!U23&gt;0,Vol_hor!U23/Nb_cpte!U23," ")</f>
        <v>133.22393738585589</v>
      </c>
      <c r="V23" s="145">
        <f ca="1">IF(Nb_cpte!V23&gt;0,Vol_hor!V23/Nb_cpte!V23," ")</f>
        <v>211.89295856303542</v>
      </c>
      <c r="W23" s="145" t="str">
        <f ca="1">IF(Nb_cpte!W23&gt;0,Vol_hor!W23/Nb_cpte!W23," ")</f>
        <v xml:space="preserve"> </v>
      </c>
      <c r="X23" s="145">
        <f ca="1">IF(Nb_cpte!X23&gt;0,Vol_hor!X23/Nb_cpte!X23," ")</f>
        <v>215.46948947876601</v>
      </c>
      <c r="Y23" s="146">
        <f ca="1">IF(Nb_cpte!Y23&gt;0,Vol_hor!Y23/Nb_cpte!Y23," ")</f>
        <v>196.77582554074615</v>
      </c>
    </row>
    <row r="24" spans="1:25" ht="12" thickBot="1" x14ac:dyDescent="0.25">
      <c r="A24" s="26">
        <v>39813</v>
      </c>
      <c r="B24" s="147">
        <f ca="1">IF(Nb_cpte!B24&gt;0,Vol_hor!B24/Nb_cpte!B24," ")</f>
        <v>144.90356359456069</v>
      </c>
      <c r="C24" s="147">
        <f ca="1">IF(Nb_cpte!C24&gt;0,Vol_hor!C24/Nb_cpte!C24," ")</f>
        <v>73.251824419775659</v>
      </c>
      <c r="D24" s="148">
        <f ca="1">IF(Nb_cpte!D24&gt;0,Vol_hor!D24/Nb_cpte!D24," ")</f>
        <v>67.53941044297332</v>
      </c>
      <c r="E24" s="148">
        <f ca="1">IF(Nb_cpte!E24&gt;0,Vol_hor!E24/Nb_cpte!E24," ")</f>
        <v>330.64375624115934</v>
      </c>
      <c r="F24" s="148">
        <f ca="1">IF(Nb_cpte!F24&gt;0,Vol_hor!F24/Nb_cpte!F24," ")</f>
        <v>218.47899198757685</v>
      </c>
      <c r="G24" s="149">
        <f ca="1">IF(Nb_cpte!G24&gt;0,Vol_hor!G24/Nb_cpte!G24," ")</f>
        <v>60.431343298244919</v>
      </c>
      <c r="H24" s="148">
        <f ca="1">IF(Nb_cpte!H24&gt;0,Vol_hor!H24/Nb_cpte!H24," ")</f>
        <v>107.79582391373188</v>
      </c>
      <c r="I24" s="148">
        <f ca="1">IF(Nb_cpte!I24&gt;0,Vol_hor!I24/Nb_cpte!I24," ")</f>
        <v>90.935351970083289</v>
      </c>
      <c r="J24" s="150">
        <f ca="1">IF(Nb_cpte!J24&gt;0,Vol_hor!J24/Nb_cpte!J24," ")</f>
        <v>72.953924929570746</v>
      </c>
      <c r="K24" s="148">
        <f ca="1">IF(Nb_cpte!K24&gt;0,Vol_hor!K24/Nb_cpte!K24," ")</f>
        <v>225.5648152008759</v>
      </c>
      <c r="L24" s="148">
        <f ca="1">IF(Nb_cpte!L24&gt;0,Vol_hor!L24/Nb_cpte!L24," ")</f>
        <v>164.14529753635153</v>
      </c>
      <c r="M24" s="150">
        <f ca="1">IF(Nb_cpte!M24&gt;0,Vol_hor!M24/Nb_cpte!M24," ")</f>
        <v>135.244962089891</v>
      </c>
      <c r="N24" s="148">
        <f ca="1">IF(Nb_cpte!N24&gt;0,Vol_hor!N24/Nb_cpte!N24," ")</f>
        <v>342.6477752508834</v>
      </c>
      <c r="O24" s="151">
        <f ca="1">IF(Nb_cpte!O24&gt;0,Vol_hor!O24/Nb_cpte!O24," ")</f>
        <v>143.33711793089185</v>
      </c>
      <c r="P24" s="152">
        <f ca="1">IF(Nb_cpte!P24&gt;0,Vol_hor!P24/Nb_cpte!P24," ")</f>
        <v>47.748228415277147</v>
      </c>
      <c r="Q24" s="153">
        <f ca="1">IF(Nb_cpte!Q24&gt;0,Vol_hor!Q24/Nb_cpte!Q24," ")</f>
        <v>54.974575401341902</v>
      </c>
      <c r="R24" s="153">
        <f ca="1">IF(Nb_cpte!R24&gt;0,Vol_hor!R24/Nb_cpte!R24," ")</f>
        <v>150.61701347760396</v>
      </c>
      <c r="S24" s="153">
        <f ca="1">IF(Nb_cpte!S24&gt;0,Vol_hor!S24/Nb_cpte!S24," ")</f>
        <v>52.98109236491748</v>
      </c>
      <c r="T24" s="153" t="str">
        <f ca="1">IF(Nb_cpte!T24&gt;0,Vol_hor!T24/Nb_cpte!T24," ")</f>
        <v xml:space="preserve"> </v>
      </c>
      <c r="U24" s="153">
        <f ca="1">IF(Nb_cpte!U24&gt;0,Vol_hor!U24/Nb_cpte!U24," ")</f>
        <v>132.28048666183548</v>
      </c>
      <c r="V24" s="153">
        <f ca="1">IF(Nb_cpte!V24&gt;0,Vol_hor!V24/Nb_cpte!V24," ")</f>
        <v>211.5896695260414</v>
      </c>
      <c r="W24" s="153" t="str">
        <f ca="1">IF(Nb_cpte!W24&gt;0,Vol_hor!W24/Nb_cpte!W24," ")</f>
        <v xml:space="preserve"> </v>
      </c>
      <c r="X24" s="153">
        <f ca="1">IF(Nb_cpte!X24&gt;0,Vol_hor!X24/Nb_cpte!X24," ")</f>
        <v>213.17748287593318</v>
      </c>
      <c r="Y24" s="154">
        <f ca="1">IF(Nb_cpte!Y24&gt;0,Vol_hor!Y24/Nb_cpte!Y24," ")</f>
        <v>196.23065219417796</v>
      </c>
    </row>
    <row r="25" spans="1:25" x14ac:dyDescent="0.2">
      <c r="A25" s="14">
        <v>39903</v>
      </c>
      <c r="B25" s="138">
        <f ca="1">IF(Nb_cpte!B25&gt;0,Vol_hor!B25/Nb_cpte!B25," ")</f>
        <v>145.01138663478739</v>
      </c>
      <c r="C25" s="138">
        <f ca="1">IF(Nb_cpte!C25&gt;0,Vol_hor!C25/Nb_cpte!C25," ")</f>
        <v>72.845730713413346</v>
      </c>
      <c r="D25" s="141">
        <f ca="1">IF(Nb_cpte!D25&gt;0,Vol_hor!D25/Nb_cpte!D25," ")</f>
        <v>67.125347946764876</v>
      </c>
      <c r="E25" s="141">
        <f ca="1">IF(Nb_cpte!E25&gt;0,Vol_hor!E25/Nb_cpte!E25," ")</f>
        <v>331.28366989876224</v>
      </c>
      <c r="F25" s="141">
        <f ca="1">IF(Nb_cpte!F25&gt;0,Vol_hor!F25/Nb_cpte!F25," ")</f>
        <v>216.86839806070336</v>
      </c>
      <c r="G25" s="140">
        <f ca="1">IF(Nb_cpte!G25&gt;0,Vol_hor!G25/Nb_cpte!G25," ")</f>
        <v>60.005279114803017</v>
      </c>
      <c r="H25" s="141">
        <f ca="1">IF(Nb_cpte!H25&gt;0,Vol_hor!H25/Nb_cpte!H25," ")</f>
        <v>109.36060030756053</v>
      </c>
      <c r="I25" s="141">
        <f ca="1">IF(Nb_cpte!I25&gt;0,Vol_hor!I25/Nb_cpte!I25," ")</f>
        <v>90.54162591667577</v>
      </c>
      <c r="J25" s="142">
        <f ca="1">IF(Nb_cpte!J25&gt;0,Vol_hor!J25/Nb_cpte!J25," ")</f>
        <v>72.431096175904827</v>
      </c>
      <c r="K25" s="141">
        <f ca="1">IF(Nb_cpte!K25&gt;0,Vol_hor!K25/Nb_cpte!K25," ")</f>
        <v>221.43585084956541</v>
      </c>
      <c r="L25" s="141">
        <f ca="1">IF(Nb_cpte!L25&gt;0,Vol_hor!L25/Nb_cpte!L25," ")</f>
        <v>170.23664279042197</v>
      </c>
      <c r="M25" s="142">
        <f ca="1">IF(Nb_cpte!M25&gt;0,Vol_hor!M25/Nb_cpte!M25," ")</f>
        <v>134.3901480943158</v>
      </c>
      <c r="N25" s="141">
        <f ca="1">IF(Nb_cpte!N25&gt;0,Vol_hor!N25/Nb_cpte!N25," ")</f>
        <v>342.12298372200866</v>
      </c>
      <c r="O25" s="143">
        <f ca="1">IF(Nb_cpte!O25&gt;0,Vol_hor!O25/Nb_cpte!O25," ")</f>
        <v>137.02259986287513</v>
      </c>
      <c r="P25" s="144">
        <f ca="1">IF(Nb_cpte!P25&gt;0,Vol_hor!P25/Nb_cpte!P25," ")</f>
        <v>47.258895337953085</v>
      </c>
      <c r="Q25" s="145">
        <f ca="1">IF(Nb_cpte!Q25&gt;0,Vol_hor!Q25/Nb_cpte!Q25," ")</f>
        <v>54.751502246462081</v>
      </c>
      <c r="R25" s="145">
        <f ca="1">IF(Nb_cpte!R25&gt;0,Vol_hor!R25/Nb_cpte!R25," ")</f>
        <v>149.3242198414778</v>
      </c>
      <c r="S25" s="145">
        <f ca="1">IF(Nb_cpte!S25&gt;0,Vol_hor!S25/Nb_cpte!S25," ")</f>
        <v>52.732677270454204</v>
      </c>
      <c r="T25" s="145" t="str">
        <f ca="1">IF(Nb_cpte!T25&gt;0,Vol_hor!T25/Nb_cpte!T25," ")</f>
        <v xml:space="preserve"> </v>
      </c>
      <c r="U25" s="145">
        <f ca="1">IF(Nb_cpte!U25&gt;0,Vol_hor!U25/Nb_cpte!U25," ")</f>
        <v>130.91113795400128</v>
      </c>
      <c r="V25" s="145">
        <f ca="1">IF(Nb_cpte!V25&gt;0,Vol_hor!V25/Nb_cpte!V25," ")</f>
        <v>210.50563237794009</v>
      </c>
      <c r="W25" s="145" t="str">
        <f ca="1">IF(Nb_cpte!W25&gt;0,Vol_hor!W25/Nb_cpte!W25," ")</f>
        <v xml:space="preserve"> </v>
      </c>
      <c r="X25" s="145">
        <f ca="1">IF(Nb_cpte!X25&gt;0,Vol_hor!X25/Nb_cpte!X25," ")</f>
        <v>212.05762205018743</v>
      </c>
      <c r="Y25" s="146">
        <f ca="1">IF(Nb_cpte!Y25&gt;0,Vol_hor!Y25/Nb_cpte!Y25," ")</f>
        <v>193.86190652212403</v>
      </c>
    </row>
    <row r="26" spans="1:25" x14ac:dyDescent="0.2">
      <c r="A26" s="20">
        <v>39994</v>
      </c>
      <c r="B26" s="138">
        <f ca="1">IF(Nb_cpte!B26&gt;0,Vol_hor!B26/Nb_cpte!B26," ")</f>
        <v>144.97182538400926</v>
      </c>
      <c r="C26" s="138">
        <f ca="1">IF(Nb_cpte!C26&gt;0,Vol_hor!C26/Nb_cpte!C26," ")</f>
        <v>72.345876450787571</v>
      </c>
      <c r="D26" s="141">
        <f ca="1">IF(Nb_cpte!D26&gt;0,Vol_hor!D26/Nb_cpte!D26," ")</f>
        <v>66.663980363168179</v>
      </c>
      <c r="E26" s="141">
        <f ca="1">IF(Nb_cpte!E26&gt;0,Vol_hor!E26/Nb_cpte!E26," ")</f>
        <v>331.57709652565399</v>
      </c>
      <c r="F26" s="141">
        <f ca="1">IF(Nb_cpte!F26&gt;0,Vol_hor!F26/Nb_cpte!F26," ")</f>
        <v>214.33993260888636</v>
      </c>
      <c r="G26" s="140">
        <f ca="1">IF(Nb_cpte!G26&gt;0,Vol_hor!G26/Nb_cpte!G26," ")</f>
        <v>60.130935870933676</v>
      </c>
      <c r="H26" s="141">
        <f ca="1">IF(Nb_cpte!H26&gt;0,Vol_hor!H26/Nb_cpte!H26," ")</f>
        <v>106.4082744501808</v>
      </c>
      <c r="I26" s="141">
        <f ca="1">IF(Nb_cpte!I26&gt;0,Vol_hor!I26/Nb_cpte!I26," ")</f>
        <v>90.683220806152988</v>
      </c>
      <c r="J26" s="142">
        <f ca="1">IF(Nb_cpte!J26&gt;0,Vol_hor!J26/Nb_cpte!J26," ")</f>
        <v>72.142670478847023</v>
      </c>
      <c r="K26" s="141">
        <f ca="1">IF(Nb_cpte!K26&gt;0,Vol_hor!K26/Nb_cpte!K26," ")</f>
        <v>217.94643261052076</v>
      </c>
      <c r="L26" s="141">
        <f ca="1">IF(Nb_cpte!L26&gt;0,Vol_hor!L26/Nb_cpte!L26," ")</f>
        <v>171.54175031172846</v>
      </c>
      <c r="M26" s="142">
        <f ca="1">IF(Nb_cpte!M26&gt;0,Vol_hor!M26/Nb_cpte!M26," ")</f>
        <v>131.59288678337231</v>
      </c>
      <c r="N26" s="141">
        <f ca="1">IF(Nb_cpte!N26&gt;0,Vol_hor!N26/Nb_cpte!N26," ")</f>
        <v>339.87408594094853</v>
      </c>
      <c r="O26" s="143">
        <f ca="1">IF(Nb_cpte!O26&gt;0,Vol_hor!O26/Nb_cpte!O26," ")</f>
        <v>132.12395508722346</v>
      </c>
      <c r="P26" s="144">
        <f ca="1">IF(Nb_cpte!P26&gt;0,Vol_hor!P26/Nb_cpte!P26," ")</f>
        <v>47.040263252990187</v>
      </c>
      <c r="Q26" s="145">
        <f ca="1">IF(Nb_cpte!Q26&gt;0,Vol_hor!Q26/Nb_cpte!Q26," ")</f>
        <v>54.650729157399702</v>
      </c>
      <c r="R26" s="145">
        <f ca="1">IF(Nb_cpte!R26&gt;0,Vol_hor!R26/Nb_cpte!R26," ")</f>
        <v>148.96094631400177</v>
      </c>
      <c r="S26" s="145">
        <f ca="1">IF(Nb_cpte!S26&gt;0,Vol_hor!S26/Nb_cpte!S26," ")</f>
        <v>52.441532026172695</v>
      </c>
      <c r="T26" s="145" t="str">
        <f ca="1">IF(Nb_cpte!T26&gt;0,Vol_hor!T26/Nb_cpte!T26," ")</f>
        <v xml:space="preserve"> </v>
      </c>
      <c r="U26" s="145">
        <f ca="1">IF(Nb_cpte!U26&gt;0,Vol_hor!U26/Nb_cpte!U26," ")</f>
        <v>130.8207857491978</v>
      </c>
      <c r="V26" s="145">
        <f ca="1">IF(Nb_cpte!V26&gt;0,Vol_hor!V26/Nb_cpte!V26," ")</f>
        <v>207.29523737629452</v>
      </c>
      <c r="W26" s="145" t="str">
        <f ca="1">IF(Nb_cpte!W26&gt;0,Vol_hor!W26/Nb_cpte!W26," ")</f>
        <v xml:space="preserve"> </v>
      </c>
      <c r="X26" s="145">
        <f ca="1">IF(Nb_cpte!X26&gt;0,Vol_hor!X26/Nb_cpte!X26," ")</f>
        <v>207.37672922058147</v>
      </c>
      <c r="Y26" s="146">
        <f ca="1">IF(Nb_cpte!Y26&gt;0,Vol_hor!Y26/Nb_cpte!Y26," ")</f>
        <v>191.01473644646899</v>
      </c>
    </row>
    <row r="27" spans="1:25" x14ac:dyDescent="0.2">
      <c r="A27" s="20">
        <v>40086</v>
      </c>
      <c r="B27" s="138">
        <f ca="1">IF(Nb_cpte!B27&gt;0,Vol_hor!B27/Nb_cpte!B27," ")</f>
        <v>145.19802719796405</v>
      </c>
      <c r="C27" s="138">
        <f ca="1">IF(Nb_cpte!C27&gt;0,Vol_hor!C27/Nb_cpte!C27," ")</f>
        <v>71.836951911497579</v>
      </c>
      <c r="D27" s="141">
        <f ca="1">IF(Nb_cpte!D27&gt;0,Vol_hor!D27/Nb_cpte!D27," ")</f>
        <v>66.209799417020704</v>
      </c>
      <c r="E27" s="141">
        <f ca="1">IF(Nb_cpte!E27&gt;0,Vol_hor!E27/Nb_cpte!E27," ")</f>
        <v>333.0959557828964</v>
      </c>
      <c r="F27" s="141">
        <f ca="1">IF(Nb_cpte!F27&gt;0,Vol_hor!F27/Nb_cpte!F27," ")</f>
        <v>210.3191839229419</v>
      </c>
      <c r="G27" s="140">
        <f ca="1">IF(Nb_cpte!G27&gt;0,Vol_hor!G27/Nb_cpte!G27," ")</f>
        <v>60.01321945801633</v>
      </c>
      <c r="H27" s="141">
        <f ca="1">IF(Nb_cpte!H27&gt;0,Vol_hor!H27/Nb_cpte!H27," ")</f>
        <v>110.66934519019165</v>
      </c>
      <c r="I27" s="141">
        <f ca="1">IF(Nb_cpte!I27&gt;0,Vol_hor!I27/Nb_cpte!I27," ")</f>
        <v>89.906059228162476</v>
      </c>
      <c r="J27" s="142">
        <f ca="1">IF(Nb_cpte!J27&gt;0,Vol_hor!J27/Nb_cpte!J27," ")</f>
        <v>72.063172345560801</v>
      </c>
      <c r="K27" s="141">
        <f ca="1">IF(Nb_cpte!K27&gt;0,Vol_hor!K27/Nb_cpte!K27," ")</f>
        <v>213.25328668955257</v>
      </c>
      <c r="L27" s="141">
        <f ca="1">IF(Nb_cpte!L27&gt;0,Vol_hor!L27/Nb_cpte!L27," ")</f>
        <v>176.16681437877858</v>
      </c>
      <c r="M27" s="142">
        <f ca="1">IF(Nb_cpte!M27&gt;0,Vol_hor!M27/Nb_cpte!M27," ")</f>
        <v>132.70917752999364</v>
      </c>
      <c r="N27" s="141">
        <f ca="1">IF(Nb_cpte!N27&gt;0,Vol_hor!N27/Nb_cpte!N27," ")</f>
        <v>340.46109864657751</v>
      </c>
      <c r="O27" s="143">
        <f ca="1">IF(Nb_cpte!O27&gt;0,Vol_hor!O27/Nb_cpte!O27," ")</f>
        <v>127.88269085007012</v>
      </c>
      <c r="P27" s="144">
        <f ca="1">IF(Nb_cpte!P27&gt;0,Vol_hor!P27/Nb_cpte!P27," ")</f>
        <v>47.447571132525269</v>
      </c>
      <c r="Q27" s="145">
        <f ca="1">IF(Nb_cpte!Q27&gt;0,Vol_hor!Q27/Nb_cpte!Q27," ")</f>
        <v>54.555784235246776</v>
      </c>
      <c r="R27" s="145">
        <f ca="1">IF(Nb_cpte!R27&gt;0,Vol_hor!R27/Nb_cpte!R27," ")</f>
        <v>148.13579734432824</v>
      </c>
      <c r="S27" s="145">
        <f ca="1">IF(Nb_cpte!S27&gt;0,Vol_hor!S27/Nb_cpte!S27," ")</f>
        <v>51.974349140605462</v>
      </c>
      <c r="T27" s="145" t="str">
        <f ca="1">IF(Nb_cpte!T27&gt;0,Vol_hor!T27/Nb_cpte!T27," ")</f>
        <v xml:space="preserve"> </v>
      </c>
      <c r="U27" s="145">
        <f ca="1">IF(Nb_cpte!U27&gt;0,Vol_hor!U27/Nb_cpte!U27," ")</f>
        <v>131.21409553047505</v>
      </c>
      <c r="V27" s="145">
        <f ca="1">IF(Nb_cpte!V27&gt;0,Vol_hor!V27/Nb_cpte!V27," ")</f>
        <v>203.41014881364924</v>
      </c>
      <c r="W27" s="145" t="str">
        <f ca="1">IF(Nb_cpte!W27&gt;0,Vol_hor!W27/Nb_cpte!W27," ")</f>
        <v xml:space="preserve"> </v>
      </c>
      <c r="X27" s="145">
        <f ca="1">IF(Nb_cpte!X27&gt;0,Vol_hor!X27/Nb_cpte!X27," ")</f>
        <v>205.3709889853092</v>
      </c>
      <c r="Y27" s="146">
        <f ca="1">IF(Nb_cpte!Y27&gt;0,Vol_hor!Y27/Nb_cpte!Y27," ")</f>
        <v>188.68934430826047</v>
      </c>
    </row>
    <row r="28" spans="1:25" ht="12" thickBot="1" x14ac:dyDescent="0.25">
      <c r="A28" s="26">
        <v>40178</v>
      </c>
      <c r="B28" s="147">
        <f ca="1">IF(Nb_cpte!B28&gt;0,Vol_hor!B28/Nb_cpte!B28," ")</f>
        <v>144.53419496489391</v>
      </c>
      <c r="C28" s="147">
        <f ca="1">IF(Nb_cpte!C28&gt;0,Vol_hor!C28/Nb_cpte!C28," ")</f>
        <v>71.366996301750447</v>
      </c>
      <c r="D28" s="148">
        <f ca="1">IF(Nb_cpte!D28&gt;0,Vol_hor!D28/Nb_cpte!D28," ")</f>
        <v>65.791030687500268</v>
      </c>
      <c r="E28" s="148">
        <f ca="1">IF(Nb_cpte!E28&gt;0,Vol_hor!E28/Nb_cpte!E28," ")</f>
        <v>330.36054708172048</v>
      </c>
      <c r="F28" s="148">
        <f ca="1">IF(Nb_cpte!F28&gt;0,Vol_hor!F28/Nb_cpte!F28," ")</f>
        <v>207.43987246163491</v>
      </c>
      <c r="G28" s="149">
        <f ca="1">IF(Nb_cpte!G28&gt;0,Vol_hor!G28/Nb_cpte!G28," ")</f>
        <v>59.901406098164465</v>
      </c>
      <c r="H28" s="148">
        <f ca="1">IF(Nb_cpte!H28&gt;0,Vol_hor!H28/Nb_cpte!H28," ")</f>
        <v>102.07317367325871</v>
      </c>
      <c r="I28" s="148">
        <f ca="1">IF(Nb_cpte!I28&gt;0,Vol_hor!I28/Nb_cpte!I28," ")</f>
        <v>89.347885809604392</v>
      </c>
      <c r="J28" s="150">
        <f ca="1">IF(Nb_cpte!J28&gt;0,Vol_hor!J28/Nb_cpte!J28," ")</f>
        <v>72.125473131076888</v>
      </c>
      <c r="K28" s="148">
        <f ca="1">IF(Nb_cpte!K28&gt;0,Vol_hor!K28/Nb_cpte!K28," ")</f>
        <v>209.54253231545508</v>
      </c>
      <c r="L28" s="148">
        <f ca="1">IF(Nb_cpte!L28&gt;0,Vol_hor!L28/Nb_cpte!L28," ")</f>
        <v>154.00271561953829</v>
      </c>
      <c r="M28" s="150">
        <f ca="1">IF(Nb_cpte!M28&gt;0,Vol_hor!M28/Nb_cpte!M28," ")</f>
        <v>126.99957122417902</v>
      </c>
      <c r="N28" s="148">
        <f ca="1">IF(Nb_cpte!N28&gt;0,Vol_hor!N28/Nb_cpte!N28," ")</f>
        <v>335.48234612631012</v>
      </c>
      <c r="O28" s="151">
        <f ca="1">IF(Nb_cpte!O28&gt;0,Vol_hor!O28/Nb_cpte!O28," ")</f>
        <v>114.02664503944146</v>
      </c>
      <c r="P28" s="152">
        <f ca="1">IF(Nb_cpte!P28&gt;0,Vol_hor!P28/Nb_cpte!P28," ")</f>
        <v>47.4685429251196</v>
      </c>
      <c r="Q28" s="153">
        <f ca="1">IF(Nb_cpte!Q28&gt;0,Vol_hor!Q28/Nb_cpte!Q28," ")</f>
        <v>54.520596056608859</v>
      </c>
      <c r="R28" s="153">
        <f ca="1">IF(Nb_cpte!R28&gt;0,Vol_hor!R28/Nb_cpte!R28," ")</f>
        <v>147.80125239055093</v>
      </c>
      <c r="S28" s="153">
        <f ca="1">IF(Nb_cpte!S28&gt;0,Vol_hor!S28/Nb_cpte!S28," ")</f>
        <v>52.036466391531299</v>
      </c>
      <c r="T28" s="153" t="str">
        <f ca="1">IF(Nb_cpte!T28&gt;0,Vol_hor!T28/Nb_cpte!T28," ")</f>
        <v xml:space="preserve"> </v>
      </c>
      <c r="U28" s="153">
        <f ca="1">IF(Nb_cpte!U28&gt;0,Vol_hor!U28/Nb_cpte!U28," ")</f>
        <v>129.59094954945988</v>
      </c>
      <c r="V28" s="153">
        <f ca="1">IF(Nb_cpte!V28&gt;0,Vol_hor!V28/Nb_cpte!V28," ")</f>
        <v>201.44112347274674</v>
      </c>
      <c r="W28" s="153" t="str">
        <f ca="1">IF(Nb_cpte!W28&gt;0,Vol_hor!W28/Nb_cpte!W28," ")</f>
        <v xml:space="preserve"> </v>
      </c>
      <c r="X28" s="153">
        <f ca="1">IF(Nb_cpte!X28&gt;0,Vol_hor!X28/Nb_cpte!X28," ")</f>
        <v>200.59609727756387</v>
      </c>
      <c r="Y28" s="154">
        <f ca="1">IF(Nb_cpte!Y28&gt;0,Vol_hor!Y28/Nb_cpte!Y28," ")</f>
        <v>188.88090164098773</v>
      </c>
    </row>
    <row r="29" spans="1:25" x14ac:dyDescent="0.2">
      <c r="A29" s="14">
        <v>40268</v>
      </c>
      <c r="B29" s="138">
        <f ca="1">IF(Nb_cpte!B29&gt;0,Vol_hor!B29/Nb_cpte!B29," ")</f>
        <v>145.42210960685483</v>
      </c>
      <c r="C29" s="138">
        <f ca="1">IF(Nb_cpte!C29&gt;0,Vol_hor!C29/Nb_cpte!C29," ")</f>
        <v>71.308263996658511</v>
      </c>
      <c r="D29" s="141">
        <f ca="1">IF(Nb_cpte!D29&gt;0,Vol_hor!D29/Nb_cpte!D29," ")</f>
        <v>65.723764780615241</v>
      </c>
      <c r="E29" s="141">
        <f ca="1">IF(Nb_cpte!E29&gt;0,Vol_hor!E29/Nb_cpte!E29," ")</f>
        <v>331.71719840620591</v>
      </c>
      <c r="F29" s="141">
        <f ca="1">IF(Nb_cpte!F29&gt;0,Vol_hor!F29/Nb_cpte!F29," ")</f>
        <v>208.6206072152828</v>
      </c>
      <c r="G29" s="140">
        <f ca="1">IF(Nb_cpte!G29&gt;0,Vol_hor!G29/Nb_cpte!G29," ")</f>
        <v>60.22835103811245</v>
      </c>
      <c r="H29" s="141">
        <f ca="1">IF(Nb_cpte!H29&gt;0,Vol_hor!H29/Nb_cpte!H29," ")</f>
        <v>102.15450816508724</v>
      </c>
      <c r="I29" s="141">
        <f ca="1">IF(Nb_cpte!I29&gt;0,Vol_hor!I29/Nb_cpte!I29," ")</f>
        <v>88.065703276893146</v>
      </c>
      <c r="J29" s="142">
        <f ca="1">IF(Nb_cpte!J29&gt;0,Vol_hor!J29/Nb_cpte!J29," ")</f>
        <v>71.010161435923735</v>
      </c>
      <c r="K29" s="141">
        <f ca="1">IF(Nb_cpte!K29&gt;0,Vol_hor!K29/Nb_cpte!K29," ")</f>
        <v>207.90392711824714</v>
      </c>
      <c r="L29" s="141" t="str">
        <f ca="1">IF(Nb_cpte!L29&gt;0,Vol_hor!L29/Nb_cpte!L29," ")</f>
        <v xml:space="preserve"> </v>
      </c>
      <c r="M29" s="142" t="str">
        <f ca="1">IF(Nb_cpte!M29&gt;0,Vol_hor!M29/Nb_cpte!M29," ")</f>
        <v xml:space="preserve"> </v>
      </c>
      <c r="N29" s="141">
        <f ca="1">IF(Nb_cpte!N29&gt;0,Vol_hor!N29/Nb_cpte!N29," ")</f>
        <v>335.10132288671684</v>
      </c>
      <c r="O29" s="143">
        <f ca="1">IF(Nb_cpte!O29&gt;0,Vol_hor!O29/Nb_cpte!O29," ")</f>
        <v>107.17692694655746</v>
      </c>
      <c r="P29" s="144">
        <f ca="1">IF(Nb_cpte!P29&gt;0,Vol_hor!P29/Nb_cpte!P29," ")</f>
        <v>46.458051084137672</v>
      </c>
      <c r="Q29" s="145">
        <f ca="1">IF(Nb_cpte!Q29&gt;0,Vol_hor!Q29/Nb_cpte!Q29," ")</f>
        <v>54.655873886485281</v>
      </c>
      <c r="R29" s="145">
        <f ca="1">IF(Nb_cpte!R29&gt;0,Vol_hor!R29/Nb_cpte!R29," ")</f>
        <v>147.41912608745278</v>
      </c>
      <c r="S29" s="145">
        <f ca="1">IF(Nb_cpte!S29&gt;0,Vol_hor!S29/Nb_cpte!S29," ")</f>
        <v>52.178950393585694</v>
      </c>
      <c r="T29" s="145" t="str">
        <f ca="1">IF(Nb_cpte!T29&gt;0,Vol_hor!T29/Nb_cpte!T29," ")</f>
        <v xml:space="preserve"> </v>
      </c>
      <c r="U29" s="145">
        <f ca="1">IF(Nb_cpte!U29&gt;0,Vol_hor!U29/Nb_cpte!U29," ")</f>
        <v>129.49213213871766</v>
      </c>
      <c r="V29" s="145">
        <f ca="1">IF(Nb_cpte!V29&gt;0,Vol_hor!V29/Nb_cpte!V29," ")</f>
        <v>203.17762681693799</v>
      </c>
      <c r="W29" s="145" t="str">
        <f ca="1">IF(Nb_cpte!W29&gt;0,Vol_hor!W29/Nb_cpte!W29," ")</f>
        <v xml:space="preserve"> </v>
      </c>
      <c r="X29" s="145">
        <f ca="1">IF(Nb_cpte!X29&gt;0,Vol_hor!X29/Nb_cpte!X29," ")</f>
        <v>199.46844074271357</v>
      </c>
      <c r="Y29" s="146">
        <f ca="1">IF(Nb_cpte!Y29&gt;0,Vol_hor!Y29/Nb_cpte!Y29," ")</f>
        <v>187.4301145843701</v>
      </c>
    </row>
    <row r="30" spans="1:25" x14ac:dyDescent="0.2">
      <c r="A30" s="20">
        <v>40359</v>
      </c>
      <c r="B30" s="138">
        <f ca="1">IF(Nb_cpte!B30&gt;0,Vol_hor!B30/Nb_cpte!B30," ")</f>
        <v>145.10908231938598</v>
      </c>
      <c r="C30" s="138">
        <f ca="1">IF(Nb_cpte!C30&gt;0,Vol_hor!C30/Nb_cpte!C30," ")</f>
        <v>70.523407643314329</v>
      </c>
      <c r="D30" s="141">
        <f ca="1">IF(Nb_cpte!D30&gt;0,Vol_hor!D30/Nb_cpte!D30," ")</f>
        <v>64.963163352446031</v>
      </c>
      <c r="E30" s="141">
        <f ca="1">IF(Nb_cpte!E30&gt;0,Vol_hor!E30/Nb_cpte!E30," ")</f>
        <v>331.80946739093406</v>
      </c>
      <c r="F30" s="141">
        <f ca="1">IF(Nb_cpte!F30&gt;0,Vol_hor!F30/Nb_cpte!F30," ")</f>
        <v>205.36454031226992</v>
      </c>
      <c r="G30" s="140">
        <f ca="1">IF(Nb_cpte!G30&gt;0,Vol_hor!G30/Nb_cpte!G30," ")</f>
        <v>59.894384485466809</v>
      </c>
      <c r="H30" s="141">
        <f ca="1">IF(Nb_cpte!H30&gt;0,Vol_hor!H30/Nb_cpte!H30," ")</f>
        <v>105.13784643487809</v>
      </c>
      <c r="I30" s="141">
        <f ca="1">IF(Nb_cpte!I30&gt;0,Vol_hor!I30/Nb_cpte!I30," ")</f>
        <v>86.547668185216921</v>
      </c>
      <c r="J30" s="142">
        <f ca="1">IF(Nb_cpte!J30&gt;0,Vol_hor!J30/Nb_cpte!J30," ")</f>
        <v>69.91947934600536</v>
      </c>
      <c r="K30" s="141">
        <f ca="1">IF(Nb_cpte!K30&gt;0,Vol_hor!K30/Nb_cpte!K30," ")</f>
        <v>206.1381559216141</v>
      </c>
      <c r="L30" s="141" t="str">
        <f ca="1">IF(Nb_cpte!L30&gt;0,Vol_hor!L30/Nb_cpte!L30," ")</f>
        <v xml:space="preserve"> </v>
      </c>
      <c r="M30" s="142" t="str">
        <f ca="1">IF(Nb_cpte!M30&gt;0,Vol_hor!M30/Nb_cpte!M30," ")</f>
        <v xml:space="preserve"> </v>
      </c>
      <c r="N30" s="141">
        <f ca="1">IF(Nb_cpte!N30&gt;0,Vol_hor!N30/Nb_cpte!N30," ")</f>
        <v>335.66978421499738</v>
      </c>
      <c r="O30" s="143">
        <f ca="1">IF(Nb_cpte!O30&gt;0,Vol_hor!O30/Nb_cpte!O30," ")</f>
        <v>104.79347567313326</v>
      </c>
      <c r="P30" s="144">
        <f ca="1">IF(Nb_cpte!P30&gt;0,Vol_hor!P30/Nb_cpte!P30," ")</f>
        <v>45.521665532427043</v>
      </c>
      <c r="Q30" s="145">
        <f ca="1">IF(Nb_cpte!Q30&gt;0,Vol_hor!Q30/Nb_cpte!Q30," ")</f>
        <v>54.050708640616165</v>
      </c>
      <c r="R30" s="145">
        <f ca="1">IF(Nb_cpte!R30&gt;0,Vol_hor!R30/Nb_cpte!R30," ")</f>
        <v>146.17907342491216</v>
      </c>
      <c r="S30" s="145">
        <f ca="1">IF(Nb_cpte!S30&gt;0,Vol_hor!S30/Nb_cpte!S30," ")</f>
        <v>51.714257509932644</v>
      </c>
      <c r="T30" s="145" t="str">
        <f ca="1">IF(Nb_cpte!T30&gt;0,Vol_hor!T30/Nb_cpte!T30," ")</f>
        <v xml:space="preserve"> </v>
      </c>
      <c r="U30" s="145">
        <f ca="1">IF(Nb_cpte!U30&gt;0,Vol_hor!U30/Nb_cpte!U30," ")</f>
        <v>130.2445737165101</v>
      </c>
      <c r="V30" s="145">
        <f ca="1">IF(Nb_cpte!V30&gt;0,Vol_hor!V30/Nb_cpte!V30," ")</f>
        <v>200.49276886342167</v>
      </c>
      <c r="W30" s="145" t="str">
        <f ca="1">IF(Nb_cpte!W30&gt;0,Vol_hor!W30/Nb_cpte!W30," ")</f>
        <v xml:space="preserve"> </v>
      </c>
      <c r="X30" s="145">
        <f ca="1">IF(Nb_cpte!X30&gt;0,Vol_hor!X30/Nb_cpte!X30," ")</f>
        <v>196.33014308935896</v>
      </c>
      <c r="Y30" s="146">
        <f ca="1">IF(Nb_cpte!Y30&gt;0,Vol_hor!Y30/Nb_cpte!Y30," ")</f>
        <v>186.85544368172717</v>
      </c>
    </row>
    <row r="31" spans="1:25" x14ac:dyDescent="0.2">
      <c r="A31" s="20">
        <v>40451</v>
      </c>
      <c r="B31" s="138">
        <f ca="1">IF(Nb_cpte!B31&gt;0,Vol_hor!B31/Nb_cpte!B31," ")</f>
        <v>145.97566488019953</v>
      </c>
      <c r="C31" s="138">
        <f ca="1">IF(Nb_cpte!C31&gt;0,Vol_hor!C31/Nb_cpte!C31," ")</f>
        <v>70.545394224598581</v>
      </c>
      <c r="D31" s="141">
        <f ca="1">IF(Nb_cpte!D31&gt;0,Vol_hor!D31/Nb_cpte!D31," ")</f>
        <v>64.942869891181672</v>
      </c>
      <c r="E31" s="141">
        <f ca="1">IF(Nb_cpte!E31&gt;0,Vol_hor!E31/Nb_cpte!E31," ")</f>
        <v>332.55230497173295</v>
      </c>
      <c r="F31" s="141">
        <f ca="1">IF(Nb_cpte!F31&gt;0,Vol_hor!F31/Nb_cpte!F31," ")</f>
        <v>203.82818899116356</v>
      </c>
      <c r="G31" s="140">
        <f ca="1">IF(Nb_cpte!G31&gt;0,Vol_hor!G31/Nb_cpte!G31," ")</f>
        <v>60.01836432811762</v>
      </c>
      <c r="H31" s="141">
        <f ca="1">IF(Nb_cpte!H31&gt;0,Vol_hor!H31/Nb_cpte!H31," ")</f>
        <v>102.00113785742889</v>
      </c>
      <c r="I31" s="141">
        <f ca="1">IF(Nb_cpte!I31&gt;0,Vol_hor!I31/Nb_cpte!I31," ")</f>
        <v>86.531806655078384</v>
      </c>
      <c r="J31" s="142">
        <f ca="1">IF(Nb_cpte!J31&gt;0,Vol_hor!J31/Nb_cpte!J31," ")</f>
        <v>70.060580492868567</v>
      </c>
      <c r="K31" s="141">
        <f ca="1">IF(Nb_cpte!K31&gt;0,Vol_hor!K31/Nb_cpte!K31," ")</f>
        <v>205.03570478356519</v>
      </c>
      <c r="L31" s="141" t="str">
        <f ca="1">IF(Nb_cpte!L31&gt;0,Vol_hor!L31/Nb_cpte!L31," ")</f>
        <v xml:space="preserve"> </v>
      </c>
      <c r="M31" s="142" t="str">
        <f ca="1">IF(Nb_cpte!M31&gt;0,Vol_hor!M31/Nb_cpte!M31," ")</f>
        <v xml:space="preserve"> </v>
      </c>
      <c r="N31" s="141">
        <f ca="1">IF(Nb_cpte!N31&gt;0,Vol_hor!N31/Nb_cpte!N31," ")</f>
        <v>336.58155411828278</v>
      </c>
      <c r="O31" s="143">
        <f ca="1">IF(Nb_cpte!O31&gt;0,Vol_hor!O31/Nb_cpte!O31," ")</f>
        <v>102.54545262425657</v>
      </c>
      <c r="P31" s="144">
        <f ca="1">IF(Nb_cpte!P31&gt;0,Vol_hor!P31/Nb_cpte!P31," ")</f>
        <v>45.8123404912224</v>
      </c>
      <c r="Q31" s="145">
        <f ca="1">IF(Nb_cpte!Q31&gt;0,Vol_hor!Q31/Nb_cpte!Q31," ")</f>
        <v>54.412549141687421</v>
      </c>
      <c r="R31" s="145">
        <f ca="1">IF(Nb_cpte!R31&gt;0,Vol_hor!R31/Nb_cpte!R31," ")</f>
        <v>145.51048894778353</v>
      </c>
      <c r="S31" s="145">
        <f ca="1">IF(Nb_cpte!S31&gt;0,Vol_hor!S31/Nb_cpte!S31," ")</f>
        <v>51.021220629979403</v>
      </c>
      <c r="T31" s="145" t="str">
        <f ca="1">IF(Nb_cpte!T31&gt;0,Vol_hor!T31/Nb_cpte!T31," ")</f>
        <v xml:space="preserve"> </v>
      </c>
      <c r="U31" s="145">
        <f ca="1">IF(Nb_cpte!U31&gt;0,Vol_hor!U31/Nb_cpte!U31," ")</f>
        <v>129.63749084581991</v>
      </c>
      <c r="V31" s="145">
        <f ca="1">IF(Nb_cpte!V31&gt;0,Vol_hor!V31/Nb_cpte!V31," ")</f>
        <v>199.66897497000826</v>
      </c>
      <c r="W31" s="145" t="str">
        <f ca="1">IF(Nb_cpte!W31&gt;0,Vol_hor!W31/Nb_cpte!W31," ")</f>
        <v xml:space="preserve"> </v>
      </c>
      <c r="X31" s="145">
        <f ca="1">IF(Nb_cpte!X31&gt;0,Vol_hor!X31/Nb_cpte!X31," ")</f>
        <v>191.15792318324648</v>
      </c>
      <c r="Y31" s="146">
        <f ca="1">IF(Nb_cpte!Y31&gt;0,Vol_hor!Y31/Nb_cpte!Y31," ")</f>
        <v>188.95816081738636</v>
      </c>
    </row>
    <row r="32" spans="1:25" ht="12" thickBot="1" x14ac:dyDescent="0.25">
      <c r="A32" s="20">
        <v>40543</v>
      </c>
      <c r="B32" s="138">
        <f ca="1">IF(Nb_cpte!B32&gt;0,Vol_hor!B32/Nb_cpte!B32," ")</f>
        <v>146.35810145249181</v>
      </c>
      <c r="C32" s="138">
        <f ca="1">IF(Nb_cpte!C32&gt;0,Vol_hor!C32/Nb_cpte!C32," ")</f>
        <v>70.16795622598292</v>
      </c>
      <c r="D32" s="141">
        <f ca="1">IF(Nb_cpte!D32&gt;0,Vol_hor!D32/Nb_cpte!D32," ")</f>
        <v>64.460774750461795</v>
      </c>
      <c r="E32" s="141">
        <f ca="1">IF(Nb_cpte!E32&gt;0,Vol_hor!E32/Nb_cpte!E32," ")</f>
        <v>331.9449116564283</v>
      </c>
      <c r="F32" s="141">
        <f ca="1">IF(Nb_cpte!F32&gt;0,Vol_hor!F32/Nb_cpte!F32," ")</f>
        <v>203.06149393268984</v>
      </c>
      <c r="G32" s="140">
        <f ca="1">IF(Nb_cpte!G32&gt;0,Vol_hor!G32/Nb_cpte!G32," ")</f>
        <v>59.65131117048729</v>
      </c>
      <c r="H32" s="141">
        <f ca="1">IF(Nb_cpte!H32&gt;0,Vol_hor!H32/Nb_cpte!H32," ")</f>
        <v>101.7664318067721</v>
      </c>
      <c r="I32" s="141">
        <f ca="1">IF(Nb_cpte!I32&gt;0,Vol_hor!I32/Nb_cpte!I32," ")</f>
        <v>85.758771877304952</v>
      </c>
      <c r="J32" s="142">
        <f ca="1">IF(Nb_cpte!J32&gt;0,Vol_hor!J32/Nb_cpte!J32," ")</f>
        <v>69.441355351694014</v>
      </c>
      <c r="K32" s="141">
        <f ca="1">IF(Nb_cpte!K32&gt;0,Vol_hor!K32/Nb_cpte!K32," ")</f>
        <v>203.07017264237163</v>
      </c>
      <c r="L32" s="141" t="str">
        <f ca="1">IF(Nb_cpte!L32&gt;0,Vol_hor!L32/Nb_cpte!L32," ")</f>
        <v xml:space="preserve"> </v>
      </c>
      <c r="M32" s="142" t="str">
        <f ca="1">IF(Nb_cpte!M32&gt;0,Vol_hor!M32/Nb_cpte!M32," ")</f>
        <v xml:space="preserve"> </v>
      </c>
      <c r="N32" s="141">
        <f ca="1">IF(Nb_cpte!N32&gt;0,Vol_hor!N32/Nb_cpte!N32," ")</f>
        <v>334.46192975245577</v>
      </c>
      <c r="O32" s="143">
        <f ca="1">IF(Nb_cpte!O32&gt;0,Vol_hor!O32/Nb_cpte!O32," ")</f>
        <v>101.84502945985763</v>
      </c>
      <c r="P32" s="144">
        <f ca="1">IF(Nb_cpte!P32&gt;0,Vol_hor!P32/Nb_cpte!P32," ")</f>
        <v>41.895811357592997</v>
      </c>
      <c r="Q32" s="145">
        <f ca="1">IF(Nb_cpte!Q32&gt;0,Vol_hor!Q32/Nb_cpte!Q32," ")</f>
        <v>54.083396217202981</v>
      </c>
      <c r="R32" s="145">
        <f ca="1">IF(Nb_cpte!R32&gt;0,Vol_hor!R32/Nb_cpte!R32," ")</f>
        <v>144.69373550235932</v>
      </c>
      <c r="S32" s="145">
        <f ca="1">IF(Nb_cpte!S32&gt;0,Vol_hor!S32/Nb_cpte!S32," ")</f>
        <v>48.688461329638038</v>
      </c>
      <c r="T32" s="145" t="str">
        <f ca="1">IF(Nb_cpte!T32&gt;0,Vol_hor!T32/Nb_cpte!T32," ")</f>
        <v xml:space="preserve"> </v>
      </c>
      <c r="U32" s="145">
        <f ca="1">IF(Nb_cpte!U32&gt;0,Vol_hor!U32/Nb_cpte!U32," ")</f>
        <v>129.54253895935327</v>
      </c>
      <c r="V32" s="145">
        <f ca="1">IF(Nb_cpte!V32&gt;0,Vol_hor!V32/Nb_cpte!V32," ")</f>
        <v>196.19791829261905</v>
      </c>
      <c r="W32" s="145" t="str">
        <f ca="1">IF(Nb_cpte!W32&gt;0,Vol_hor!W32/Nb_cpte!W32," ")</f>
        <v xml:space="preserve"> </v>
      </c>
      <c r="X32" s="145">
        <f ca="1">IF(Nb_cpte!X32&gt;0,Vol_hor!X32/Nb_cpte!X32," ")</f>
        <v>177.26266308267151</v>
      </c>
      <c r="Y32" s="146">
        <f ca="1">IF(Nb_cpte!Y32&gt;0,Vol_hor!Y32/Nb_cpte!Y32," ")</f>
        <v>184.50935690664238</v>
      </c>
    </row>
    <row r="33" spans="1:25" x14ac:dyDescent="0.2">
      <c r="A33" s="14">
        <v>40633</v>
      </c>
      <c r="B33" s="155">
        <f ca="1">IF(Nb_cpte!B33&gt;0,Vol_hor!B33/Nb_cpte!B33," ")</f>
        <v>147.20658813845509</v>
      </c>
      <c r="C33" s="155">
        <f ca="1">IF(Nb_cpte!C33&gt;0,Vol_hor!C33/Nb_cpte!C33," ")</f>
        <v>70.048166187531649</v>
      </c>
      <c r="D33" s="156">
        <f ca="1">IF(Nb_cpte!D33&gt;0,Vol_hor!D33/Nb_cpte!D33," ")</f>
        <v>64.239228101726923</v>
      </c>
      <c r="E33" s="156">
        <f ca="1">IF(Nb_cpte!E33&gt;0,Vol_hor!E33/Nb_cpte!E33," ")</f>
        <v>332.34449993525612</v>
      </c>
      <c r="F33" s="156">
        <f ca="1">IF(Nb_cpte!F33&gt;0,Vol_hor!F33/Nb_cpte!F33," ")</f>
        <v>202.59321033313719</v>
      </c>
      <c r="G33" s="157">
        <f ca="1">IF(Nb_cpte!G33&gt;0,Vol_hor!G33/Nb_cpte!G33," ")</f>
        <v>59.461559055318979</v>
      </c>
      <c r="H33" s="156">
        <f ca="1">IF(Nb_cpte!H33&gt;0,Vol_hor!H33/Nb_cpte!H33," ")</f>
        <v>98.645848960877885</v>
      </c>
      <c r="I33" s="156">
        <f ca="1">IF(Nb_cpte!I33&gt;0,Vol_hor!I33/Nb_cpte!I33," ")</f>
        <v>85.594900365016798</v>
      </c>
      <c r="J33" s="158">
        <f ca="1">IF(Nb_cpte!J33&gt;0,Vol_hor!J33/Nb_cpte!J33," ")</f>
        <v>69.239306150292734</v>
      </c>
      <c r="K33" s="156">
        <f ca="1">IF(Nb_cpte!K33&gt;0,Vol_hor!K33/Nb_cpte!K33," ")</f>
        <v>202.67280436780322</v>
      </c>
      <c r="L33" s="156" t="str">
        <f ca="1">IF(Nb_cpte!L33&gt;0,Vol_hor!L33/Nb_cpte!L33," ")</f>
        <v xml:space="preserve"> </v>
      </c>
      <c r="M33" s="158" t="str">
        <f ca="1">IF(Nb_cpte!M33&gt;0,Vol_hor!M33/Nb_cpte!M33," ")</f>
        <v xml:space="preserve"> </v>
      </c>
      <c r="N33" s="156">
        <f ca="1">IF(Nb_cpte!N33&gt;0,Vol_hor!N33/Nb_cpte!N33," ")</f>
        <v>335.12146744461234</v>
      </c>
      <c r="O33" s="159">
        <f ca="1">IF(Nb_cpte!O33&gt;0,Vol_hor!O33/Nb_cpte!O33," ")</f>
        <v>101.77260668767272</v>
      </c>
      <c r="P33" s="160">
        <f ca="1">IF(Nb_cpte!P33&gt;0,Vol_hor!P33/Nb_cpte!P33," ")</f>
        <v>51.591119973471841</v>
      </c>
      <c r="Q33" s="161">
        <f ca="1">IF(Nb_cpte!Q33&gt;0,Vol_hor!Q33/Nb_cpte!Q33," ")</f>
        <v>54.190177756802555</v>
      </c>
      <c r="R33" s="161">
        <f ca="1">IF(Nb_cpte!R33&gt;0,Vol_hor!R33/Nb_cpte!R33," ")</f>
        <v>143.48793036516031</v>
      </c>
      <c r="S33" s="161" t="str">
        <f ca="1">IF(Nb_cpte!S33&gt;0,Vol_hor!S33/Nb_cpte!S33," ")</f>
        <v xml:space="preserve"> </v>
      </c>
      <c r="T33" s="161" t="str">
        <f ca="1">IF(Nb_cpte!T33&gt;0,Vol_hor!T33/Nb_cpte!T33," ")</f>
        <v xml:space="preserve"> </v>
      </c>
      <c r="U33" s="161">
        <f ca="1">IF(Nb_cpte!U33&gt;0,Vol_hor!U33/Nb_cpte!U33," ")</f>
        <v>129.09660490329964</v>
      </c>
      <c r="V33" s="161" t="str">
        <f ca="1">IF(Nb_cpte!V33&gt;0,Vol_hor!V33/Nb_cpte!V33," ")</f>
        <v xml:space="preserve"> </v>
      </c>
      <c r="W33" s="161" t="str">
        <f ca="1">IF(Nb_cpte!W33&gt;0,Vol_hor!W33/Nb_cpte!W33," ")</f>
        <v xml:space="preserve"> </v>
      </c>
      <c r="X33" s="161">
        <f ca="1">IF(Nb_cpte!X33&gt;0,Vol_hor!X33/Nb_cpte!X33," ")</f>
        <v>202.96126750367006</v>
      </c>
      <c r="Y33" s="162">
        <f ca="1">IF(Nb_cpte!Y33&gt;0,Vol_hor!Y33/Nb_cpte!Y33," ")</f>
        <v>183.3994082314731</v>
      </c>
    </row>
    <row r="34" spans="1:25" x14ac:dyDescent="0.2">
      <c r="A34" s="20">
        <v>40724</v>
      </c>
      <c r="B34" s="138">
        <f ca="1">IF(Nb_cpte!B34&gt;0,Vol_hor!B34/Nb_cpte!B34," ")</f>
        <v>147.68420978877438</v>
      </c>
      <c r="C34" s="138">
        <f ca="1">IF(Nb_cpte!C34&gt;0,Vol_hor!C34/Nb_cpte!C34," ")</f>
        <v>69.687654086510079</v>
      </c>
      <c r="D34" s="141">
        <f ca="1">IF(Nb_cpte!D34&gt;0,Vol_hor!D34/Nb_cpte!D34," ")</f>
        <v>63.846213818128767</v>
      </c>
      <c r="E34" s="141">
        <f ca="1">IF(Nb_cpte!E34&gt;0,Vol_hor!E34/Nb_cpte!E34," ")</f>
        <v>332.30518867241045</v>
      </c>
      <c r="F34" s="141">
        <f ca="1">IF(Nb_cpte!F34&gt;0,Vol_hor!F34/Nb_cpte!F34," ")</f>
        <v>200.85997428791683</v>
      </c>
      <c r="G34" s="140">
        <f ca="1">IF(Nb_cpte!G34&gt;0,Vol_hor!G34/Nb_cpte!G34," ")</f>
        <v>59.363041240089963</v>
      </c>
      <c r="H34" s="141">
        <f ca="1">IF(Nb_cpte!H34&gt;0,Vol_hor!H34/Nb_cpte!H34," ")</f>
        <v>96.965246890069281</v>
      </c>
      <c r="I34" s="141">
        <f ca="1">IF(Nb_cpte!I34&gt;0,Vol_hor!I34/Nb_cpte!I34," ")</f>
        <v>84.729293783178377</v>
      </c>
      <c r="J34" s="142">
        <f ca="1">IF(Nb_cpte!J34&gt;0,Vol_hor!J34/Nb_cpte!J34," ")</f>
        <v>68.876332959099173</v>
      </c>
      <c r="K34" s="141">
        <f ca="1">IF(Nb_cpte!K34&gt;0,Vol_hor!K34/Nb_cpte!K34," ")</f>
        <v>200.61587238529972</v>
      </c>
      <c r="L34" s="141" t="str">
        <f ca="1">IF(Nb_cpte!L34&gt;0,Vol_hor!L34/Nb_cpte!L34," ")</f>
        <v xml:space="preserve"> </v>
      </c>
      <c r="M34" s="142" t="str">
        <f ca="1">IF(Nb_cpte!M34&gt;0,Vol_hor!M34/Nb_cpte!M34," ")</f>
        <v xml:space="preserve"> </v>
      </c>
      <c r="N34" s="141">
        <f ca="1">IF(Nb_cpte!N34&gt;0,Vol_hor!N34/Nb_cpte!N34," ")</f>
        <v>335.3397681419039</v>
      </c>
      <c r="O34" s="143">
        <f ca="1">IF(Nb_cpte!O34&gt;0,Vol_hor!O34/Nb_cpte!O34," ")</f>
        <v>98.610598653045045</v>
      </c>
      <c r="P34" s="144">
        <f ca="1">IF(Nb_cpte!P34&gt;0,Vol_hor!P34/Nb_cpte!P34," ")</f>
        <v>50.435044044940533</v>
      </c>
      <c r="Q34" s="145">
        <f ca="1">IF(Nb_cpte!Q34&gt;0,Vol_hor!Q34/Nb_cpte!Q34," ")</f>
        <v>54.178573681770146</v>
      </c>
      <c r="R34" s="145">
        <f ca="1">IF(Nb_cpte!R34&gt;0,Vol_hor!R34/Nb_cpte!R34," ")</f>
        <v>142.504536393861</v>
      </c>
      <c r="S34" s="145" t="str">
        <f ca="1">IF(Nb_cpte!S34&gt;0,Vol_hor!S34/Nb_cpte!S34," ")</f>
        <v xml:space="preserve"> </v>
      </c>
      <c r="T34" s="145" t="str">
        <f ca="1">IF(Nb_cpte!T34&gt;0,Vol_hor!T34/Nb_cpte!T34," ")</f>
        <v xml:space="preserve"> </v>
      </c>
      <c r="U34" s="145">
        <f ca="1">IF(Nb_cpte!U34&gt;0,Vol_hor!U34/Nb_cpte!U34," ")</f>
        <v>128.93525639812376</v>
      </c>
      <c r="V34" s="145" t="str">
        <f ca="1">IF(Nb_cpte!V34&gt;0,Vol_hor!V34/Nb_cpte!V34," ")</f>
        <v xml:space="preserve"> </v>
      </c>
      <c r="W34" s="145" t="str">
        <f ca="1">IF(Nb_cpte!W34&gt;0,Vol_hor!W34/Nb_cpte!W34," ")</f>
        <v xml:space="preserve"> </v>
      </c>
      <c r="X34" s="145">
        <f ca="1">IF(Nb_cpte!X34&gt;0,Vol_hor!X34/Nb_cpte!X34," ")</f>
        <v>200.94009377779958</v>
      </c>
      <c r="Y34" s="146">
        <f ca="1">IF(Nb_cpte!Y34&gt;0,Vol_hor!Y34/Nb_cpte!Y34," ")</f>
        <v>179.54465660105771</v>
      </c>
    </row>
    <row r="35" spans="1:25" x14ac:dyDescent="0.2">
      <c r="A35" s="20">
        <v>40816</v>
      </c>
      <c r="B35" s="138">
        <f ca="1">IF(Nb_cpte!B35&gt;0,Vol_hor!B35/Nb_cpte!B35," ")</f>
        <v>148.22844863133187</v>
      </c>
      <c r="C35" s="138">
        <f ca="1">IF(Nb_cpte!C35&gt;0,Vol_hor!C35/Nb_cpte!C35," ")</f>
        <v>69.393240085958666</v>
      </c>
      <c r="D35" s="141">
        <f ca="1">IF(Nb_cpte!D35&gt;0,Vol_hor!D35/Nb_cpte!D35," ")</f>
        <v>63.58296007699456</v>
      </c>
      <c r="E35" s="141">
        <f ca="1">IF(Nb_cpte!E35&gt;0,Vol_hor!E35/Nb_cpte!E35," ")</f>
        <v>333.68716009973969</v>
      </c>
      <c r="F35" s="141">
        <f ca="1">IF(Nb_cpte!F35&gt;0,Vol_hor!F35/Nb_cpte!F35," ")</f>
        <v>198.94251915446418</v>
      </c>
      <c r="G35" s="140">
        <f ca="1">IF(Nb_cpte!G35&gt;0,Vol_hor!G35/Nb_cpte!G35," ")</f>
        <v>59.143640285720089</v>
      </c>
      <c r="H35" s="141">
        <f ca="1">IF(Nb_cpte!H35&gt;0,Vol_hor!H35/Nb_cpte!H35," ")</f>
        <v>96.670194246257822</v>
      </c>
      <c r="I35" s="141">
        <f ca="1">IF(Nb_cpte!I35&gt;0,Vol_hor!I35/Nb_cpte!I35," ")</f>
        <v>84.170755210726881</v>
      </c>
      <c r="J35" s="142">
        <f ca="1">IF(Nb_cpte!J35&gt;0,Vol_hor!J35/Nb_cpte!J35," ")</f>
        <v>68.147817120641918</v>
      </c>
      <c r="K35" s="141">
        <f ca="1">IF(Nb_cpte!K35&gt;0,Vol_hor!K35/Nb_cpte!K35," ")</f>
        <v>198.72481394073395</v>
      </c>
      <c r="L35" s="141" t="str">
        <f ca="1">IF(Nb_cpte!L35&gt;0,Vol_hor!L35/Nb_cpte!L35," ")</f>
        <v xml:space="preserve"> </v>
      </c>
      <c r="M35" s="142" t="str">
        <f ca="1">IF(Nb_cpte!M35&gt;0,Vol_hor!M35/Nb_cpte!M35," ")</f>
        <v xml:space="preserve"> </v>
      </c>
      <c r="N35" s="141">
        <f ca="1">IF(Nb_cpte!N35&gt;0,Vol_hor!N35/Nb_cpte!N35," ")</f>
        <v>335.09570906361546</v>
      </c>
      <c r="O35" s="143">
        <f ca="1">IF(Nb_cpte!O35&gt;0,Vol_hor!O35/Nb_cpte!O35," ")</f>
        <v>98.600528520215519</v>
      </c>
      <c r="P35" s="144">
        <f ca="1">IF(Nb_cpte!P35&gt;0,Vol_hor!P35/Nb_cpte!P35," ")</f>
        <v>49.344574984313333</v>
      </c>
      <c r="Q35" s="145">
        <f ca="1">IF(Nb_cpte!Q35&gt;0,Vol_hor!Q35/Nb_cpte!Q35," ")</f>
        <v>54.20361379921367</v>
      </c>
      <c r="R35" s="145">
        <f ca="1">IF(Nb_cpte!R35&gt;0,Vol_hor!R35/Nb_cpte!R35," ")</f>
        <v>142.19341306914399</v>
      </c>
      <c r="S35" s="145" t="str">
        <f ca="1">IF(Nb_cpte!S35&gt;0,Vol_hor!S35/Nb_cpte!S35," ")</f>
        <v xml:space="preserve"> </v>
      </c>
      <c r="T35" s="145" t="str">
        <f ca="1">IF(Nb_cpte!T35&gt;0,Vol_hor!T35/Nb_cpte!T35," ")</f>
        <v xml:space="preserve"> </v>
      </c>
      <c r="U35" s="145">
        <f ca="1">IF(Nb_cpte!U35&gt;0,Vol_hor!U35/Nb_cpte!U35," ")</f>
        <v>129.15008793603397</v>
      </c>
      <c r="V35" s="145" t="str">
        <f ca="1">IF(Nb_cpte!V35&gt;0,Vol_hor!V35/Nb_cpte!V35," ")</f>
        <v xml:space="preserve"> </v>
      </c>
      <c r="W35" s="145" t="str">
        <f ca="1">IF(Nb_cpte!W35&gt;0,Vol_hor!W35/Nb_cpte!W35," ")</f>
        <v xml:space="preserve"> </v>
      </c>
      <c r="X35" s="145">
        <f ca="1">IF(Nb_cpte!X35&gt;0,Vol_hor!X35/Nb_cpte!X35," ")</f>
        <v>198.01447404442689</v>
      </c>
      <c r="Y35" s="146">
        <f ca="1">IF(Nb_cpte!Y35&gt;0,Vol_hor!Y35/Nb_cpte!Y35," ")</f>
        <v>177.51008944950556</v>
      </c>
    </row>
    <row r="36" spans="1:25" ht="12" thickBot="1" x14ac:dyDescent="0.25">
      <c r="A36" s="26">
        <v>40908</v>
      </c>
      <c r="B36" s="147">
        <f ca="1">IF(Nb_cpte!B36&gt;0,Vol_hor!B36/Nb_cpte!B36," ")</f>
        <v>148.17641155550177</v>
      </c>
      <c r="C36" s="147">
        <f ca="1">IF(Nb_cpte!C36&gt;0,Vol_hor!C36/Nb_cpte!C36," ")</f>
        <v>69.209077034279801</v>
      </c>
      <c r="D36" s="148">
        <f ca="1">IF(Nb_cpte!D36&gt;0,Vol_hor!D36/Nb_cpte!D36," ")</f>
        <v>63.385878185523637</v>
      </c>
      <c r="E36" s="148">
        <f ca="1">IF(Nb_cpte!E36&gt;0,Vol_hor!E36/Nb_cpte!E36," ")</f>
        <v>332.46492920393149</v>
      </c>
      <c r="F36" s="148">
        <f ca="1">IF(Nb_cpte!F36&gt;0,Vol_hor!F36/Nb_cpte!F36," ")</f>
        <v>197.74494309266845</v>
      </c>
      <c r="G36" s="149">
        <f ca="1">IF(Nb_cpte!G36&gt;0,Vol_hor!G36/Nb_cpte!G36," ")</f>
        <v>58.900735334090029</v>
      </c>
      <c r="H36" s="148">
        <f ca="1">IF(Nb_cpte!H36&gt;0,Vol_hor!H36/Nb_cpte!H36," ")</f>
        <v>107.98741846546017</v>
      </c>
      <c r="I36" s="148">
        <f ca="1">IF(Nb_cpte!I36&gt;0,Vol_hor!I36/Nb_cpte!I36," ")</f>
        <v>83.208728912557632</v>
      </c>
      <c r="J36" s="150">
        <f ca="1">IF(Nb_cpte!J36&gt;0,Vol_hor!J36/Nb_cpte!J36," ")</f>
        <v>67.1995041625092</v>
      </c>
      <c r="K36" s="148">
        <f ca="1">IF(Nb_cpte!K36&gt;0,Vol_hor!K36/Nb_cpte!K36," ")</f>
        <v>197.06234933965089</v>
      </c>
      <c r="L36" s="148" t="str">
        <f ca="1">IF(Nb_cpte!L36&gt;0,Vol_hor!L36/Nb_cpte!L36," ")</f>
        <v xml:space="preserve"> </v>
      </c>
      <c r="M36" s="150" t="str">
        <f ca="1">IF(Nb_cpte!M36&gt;0,Vol_hor!M36/Nb_cpte!M36," ")</f>
        <v xml:space="preserve"> </v>
      </c>
      <c r="N36" s="148">
        <f ca="1">IF(Nb_cpte!N36&gt;0,Vol_hor!N36/Nb_cpte!N36," ")</f>
        <v>333.34696614893267</v>
      </c>
      <c r="O36" s="151">
        <f ca="1">IF(Nb_cpte!O36&gt;0,Vol_hor!O36/Nb_cpte!O36," ")</f>
        <v>99.26255334692506</v>
      </c>
      <c r="P36" s="152">
        <f ca="1">IF(Nb_cpte!P36&gt;0,Vol_hor!P36/Nb_cpte!P36," ")</f>
        <v>49.006153821002144</v>
      </c>
      <c r="Q36" s="153">
        <f ca="1">IF(Nb_cpte!Q36&gt;0,Vol_hor!Q36/Nb_cpte!Q36," ")</f>
        <v>54.086961110577398</v>
      </c>
      <c r="R36" s="153">
        <f ca="1">IF(Nb_cpte!R36&gt;0,Vol_hor!R36/Nb_cpte!R36," ")</f>
        <v>141.75529813774497</v>
      </c>
      <c r="S36" s="153" t="str">
        <f ca="1">IF(Nb_cpte!S36&gt;0,Vol_hor!S36/Nb_cpte!S36," ")</f>
        <v xml:space="preserve"> </v>
      </c>
      <c r="T36" s="153" t="str">
        <f ca="1">IF(Nb_cpte!T36&gt;0,Vol_hor!T36/Nb_cpte!T36," ")</f>
        <v xml:space="preserve"> </v>
      </c>
      <c r="U36" s="153">
        <f ca="1">IF(Nb_cpte!U36&gt;0,Vol_hor!U36/Nb_cpte!U36," ")</f>
        <v>129.79988683335813</v>
      </c>
      <c r="V36" s="153" t="str">
        <f ca="1">IF(Nb_cpte!V36&gt;0,Vol_hor!V36/Nb_cpte!V36," ")</f>
        <v xml:space="preserve"> </v>
      </c>
      <c r="W36" s="153" t="str">
        <f ca="1">IF(Nb_cpte!W36&gt;0,Vol_hor!W36/Nb_cpte!W36," ")</f>
        <v xml:space="preserve"> </v>
      </c>
      <c r="X36" s="153">
        <f ca="1">IF(Nb_cpte!X36&gt;0,Vol_hor!X36/Nb_cpte!X36," ")</f>
        <v>197.95482472330548</v>
      </c>
      <c r="Y36" s="154">
        <f ca="1">IF(Nb_cpte!Y36&gt;0,Vol_hor!Y36/Nb_cpte!Y36," ")</f>
        <v>177.34368567707486</v>
      </c>
    </row>
    <row r="37" spans="1:25" x14ac:dyDescent="0.2">
      <c r="A37" s="14">
        <v>40999</v>
      </c>
      <c r="B37" s="155">
        <f ca="1">IF(Nb_cpte!B37&gt;0,Vol_hor!B37/Nb_cpte!B37," ")</f>
        <v>148.21839352982036</v>
      </c>
      <c r="C37" s="155">
        <f ca="1">IF(Nb_cpte!C37&gt;0,Vol_hor!C37/Nb_cpte!C37," ")</f>
        <v>68.640856848803864</v>
      </c>
      <c r="D37" s="156">
        <f ca="1">IF(Nb_cpte!D37&gt;0,Vol_hor!D37/Nb_cpte!D37," ")</f>
        <v>62.8007742859605</v>
      </c>
      <c r="E37" s="156">
        <f ca="1">IF(Nb_cpte!E37&gt;0,Vol_hor!E37/Nb_cpte!E37," ")</f>
        <v>332.26390543863909</v>
      </c>
      <c r="F37" s="156">
        <f ca="1">IF(Nb_cpte!F37&gt;0,Vol_hor!F37/Nb_cpte!F37," ")</f>
        <v>196.20965145579578</v>
      </c>
      <c r="G37" s="157">
        <f ca="1">IF(Nb_cpte!G37&gt;0,Vol_hor!G37/Nb_cpte!G37," ")</f>
        <v>58.788950596097543</v>
      </c>
      <c r="H37" s="156">
        <f ca="1">IF(Nb_cpte!H37&gt;0,Vol_hor!H37/Nb_cpte!H37," ")</f>
        <v>97.320541701481375</v>
      </c>
      <c r="I37" s="156">
        <f ca="1">IF(Nb_cpte!I37&gt;0,Vol_hor!I37/Nb_cpte!I37," ")</f>
        <v>82.298042428763239</v>
      </c>
      <c r="J37" s="158">
        <f ca="1">IF(Nb_cpte!J37&gt;0,Vol_hor!J37/Nb_cpte!J37," ")</f>
        <v>66.055007604854637</v>
      </c>
      <c r="K37" s="156">
        <f ca="1">IF(Nb_cpte!K37&gt;0,Vol_hor!K37/Nb_cpte!K37," ")</f>
        <v>197.16410379909451</v>
      </c>
      <c r="L37" s="156" t="str">
        <f ca="1">IF(Nb_cpte!L37&gt;0,Vol_hor!L37/Nb_cpte!L37," ")</f>
        <v xml:space="preserve"> </v>
      </c>
      <c r="M37" s="158" t="str">
        <f ca="1">IF(Nb_cpte!M37&gt;0,Vol_hor!M37/Nb_cpte!M37," ")</f>
        <v xml:space="preserve"> </v>
      </c>
      <c r="N37" s="156">
        <f ca="1">IF(Nb_cpte!N37&gt;0,Vol_hor!N37/Nb_cpte!N37," ")</f>
        <v>336.2572875278409</v>
      </c>
      <c r="O37" s="159">
        <f ca="1">IF(Nb_cpte!O37&gt;0,Vol_hor!O37/Nb_cpte!O37," ")</f>
        <v>99.982815327040413</v>
      </c>
      <c r="P37" s="160">
        <f ca="1">IF(Nb_cpte!P37&gt;0,Vol_hor!P37/Nb_cpte!P37," ")</f>
        <v>50.227436739104654</v>
      </c>
      <c r="Q37" s="161">
        <f ca="1">IF(Nb_cpte!Q37&gt;0,Vol_hor!Q37/Nb_cpte!Q37," ")</f>
        <v>54.168124144970626</v>
      </c>
      <c r="R37" s="161">
        <f ca="1">IF(Nb_cpte!R37&gt;0,Vol_hor!R37/Nb_cpte!R37," ")</f>
        <v>141.39264241866076</v>
      </c>
      <c r="S37" s="161" t="str">
        <f ca="1">IF(Nb_cpte!S37&gt;0,Vol_hor!S37/Nb_cpte!S37," ")</f>
        <v xml:space="preserve"> </v>
      </c>
      <c r="T37" s="161" t="str">
        <f ca="1">IF(Nb_cpte!T37&gt;0,Vol_hor!T37/Nb_cpte!T37," ")</f>
        <v xml:space="preserve"> </v>
      </c>
      <c r="U37" s="161">
        <f ca="1">IF(Nb_cpte!U37&gt;0,Vol_hor!U37/Nb_cpte!U37," ")</f>
        <v>129.57350226544025</v>
      </c>
      <c r="V37" s="161" t="str">
        <f ca="1">IF(Nb_cpte!V37&gt;0,Vol_hor!V37/Nb_cpte!V37," ")</f>
        <v xml:space="preserve"> </v>
      </c>
      <c r="W37" s="161" t="str">
        <f ca="1">IF(Nb_cpte!W37&gt;0,Vol_hor!W37/Nb_cpte!W37," ")</f>
        <v xml:space="preserve"> </v>
      </c>
      <c r="X37" s="161">
        <f ca="1">IF(Nb_cpte!X37&gt;0,Vol_hor!X37/Nb_cpte!X37," ")</f>
        <v>198.04064414447211</v>
      </c>
      <c r="Y37" s="162">
        <f ca="1">IF(Nb_cpte!Y37&gt;0,Vol_hor!Y37/Nb_cpte!Y37," ")</f>
        <v>174.84033181041542</v>
      </c>
    </row>
    <row r="38" spans="1:25" x14ac:dyDescent="0.2">
      <c r="A38" s="20">
        <v>41090</v>
      </c>
      <c r="B38" s="138">
        <f ca="1">IF(Nb_cpte!B38&gt;0,Vol_hor!B38/Nb_cpte!B38," ")</f>
        <v>148.74358884779045</v>
      </c>
      <c r="C38" s="138">
        <f ca="1">IF(Nb_cpte!C38&gt;0,Vol_hor!C38/Nb_cpte!C38," ")</f>
        <v>68.573822096417359</v>
      </c>
      <c r="D38" s="141">
        <f ca="1">IF(Nb_cpte!D38&gt;0,Vol_hor!D38/Nb_cpte!D38," ")</f>
        <v>62.777207757663959</v>
      </c>
      <c r="E38" s="141">
        <f ca="1">IF(Nb_cpte!E38&gt;0,Vol_hor!E38/Nb_cpte!E38," ")</f>
        <v>332.71052363599358</v>
      </c>
      <c r="F38" s="141">
        <f ca="1">IF(Nb_cpte!F38&gt;0,Vol_hor!F38/Nb_cpte!F38," ")</f>
        <v>194.15934176949722</v>
      </c>
      <c r="G38" s="140">
        <f ca="1">IF(Nb_cpte!G38&gt;0,Vol_hor!G38/Nb_cpte!G38," ")</f>
        <v>58.553025335777775</v>
      </c>
      <c r="H38" s="141">
        <f ca="1">IF(Nb_cpte!H38&gt;0,Vol_hor!H38/Nb_cpte!H38," ")</f>
        <v>94.953353391405358</v>
      </c>
      <c r="I38" s="141">
        <f ca="1">IF(Nb_cpte!I38&gt;0,Vol_hor!I38/Nb_cpte!I38," ")</f>
        <v>81.728441089078743</v>
      </c>
      <c r="J38" s="142">
        <f ca="1">IF(Nb_cpte!J38&gt;0,Vol_hor!J38/Nb_cpte!J38," ")</f>
        <v>65.667859036841605</v>
      </c>
      <c r="K38" s="141">
        <f ca="1">IF(Nb_cpte!K38&gt;0,Vol_hor!K38/Nb_cpte!K38," ")</f>
        <v>193.5162842517253</v>
      </c>
      <c r="L38" s="141" t="str">
        <f ca="1">IF(Nb_cpte!L38&gt;0,Vol_hor!L38/Nb_cpte!L38," ")</f>
        <v xml:space="preserve"> </v>
      </c>
      <c r="M38" s="142" t="str">
        <f ca="1">IF(Nb_cpte!M38&gt;0,Vol_hor!M38/Nb_cpte!M38," ")</f>
        <v xml:space="preserve"> </v>
      </c>
      <c r="N38" s="141">
        <f ca="1">IF(Nb_cpte!N38&gt;0,Vol_hor!N38/Nb_cpte!N38," ")</f>
        <v>332.59180104605576</v>
      </c>
      <c r="O38" s="143">
        <f ca="1">IF(Nb_cpte!O38&gt;0,Vol_hor!O38/Nb_cpte!O38," ")</f>
        <v>96.555040050330589</v>
      </c>
      <c r="P38" s="144">
        <f ca="1">IF(Nb_cpte!P38&gt;0,Vol_hor!P38/Nb_cpte!P38," ")</f>
        <v>48.312531492687221</v>
      </c>
      <c r="Q38" s="145">
        <f ca="1">IF(Nb_cpte!Q38&gt;0,Vol_hor!Q38/Nb_cpte!Q38," ")</f>
        <v>54.043986092190508</v>
      </c>
      <c r="R38" s="145">
        <f ca="1">IF(Nb_cpte!R38&gt;0,Vol_hor!R38/Nb_cpte!R38," ")</f>
        <v>138.29236826439134</v>
      </c>
      <c r="S38" s="145" t="str">
        <f ca="1">IF(Nb_cpte!S38&gt;0,Vol_hor!S38/Nb_cpte!S38," ")</f>
        <v xml:space="preserve"> </v>
      </c>
      <c r="T38" s="145" t="str">
        <f ca="1">IF(Nb_cpte!T38&gt;0,Vol_hor!T38/Nb_cpte!T38," ")</f>
        <v xml:space="preserve"> </v>
      </c>
      <c r="U38" s="145">
        <f ca="1">IF(Nb_cpte!U38&gt;0,Vol_hor!U38/Nb_cpte!U38," ")</f>
        <v>129.96747600527482</v>
      </c>
      <c r="V38" s="145" t="str">
        <f ca="1">IF(Nb_cpte!V38&gt;0,Vol_hor!V38/Nb_cpte!V38," ")</f>
        <v xml:space="preserve"> </v>
      </c>
      <c r="W38" s="145" t="str">
        <f ca="1">IF(Nb_cpte!W38&gt;0,Vol_hor!W38/Nb_cpte!W38," ")</f>
        <v xml:space="preserve"> </v>
      </c>
      <c r="X38" s="145">
        <f ca="1">IF(Nb_cpte!X38&gt;0,Vol_hor!X38/Nb_cpte!X38," ")</f>
        <v>193.70624857474553</v>
      </c>
      <c r="Y38" s="146">
        <f ca="1">IF(Nb_cpte!Y38&gt;0,Vol_hor!Y38/Nb_cpte!Y38," ")</f>
        <v>169.54350353165711</v>
      </c>
    </row>
    <row r="39" spans="1:25" x14ac:dyDescent="0.2">
      <c r="A39" s="20">
        <v>41182</v>
      </c>
      <c r="B39" s="138">
        <f ca="1">IF(Nb_cpte!B39&gt;0,Vol_hor!B39/Nb_cpte!B39," ")</f>
        <v>148.09095559851082</v>
      </c>
      <c r="C39" s="138">
        <f ca="1">IF(Nb_cpte!C39&gt;0,Vol_hor!C39/Nb_cpte!C39," ")</f>
        <v>67.49895091392851</v>
      </c>
      <c r="D39" s="141">
        <f ca="1">IF(Nb_cpte!D39&gt;0,Vol_hor!D39/Nb_cpte!D39," ")</f>
        <v>61.808293834760626</v>
      </c>
      <c r="E39" s="141">
        <f ca="1">IF(Nb_cpte!E39&gt;0,Vol_hor!E39/Nb_cpte!E39," ")</f>
        <v>332.10170793312312</v>
      </c>
      <c r="F39" s="141">
        <f ca="1">IF(Nb_cpte!F39&gt;0,Vol_hor!F39/Nb_cpte!F39," ")</f>
        <v>190.34273077144954</v>
      </c>
      <c r="G39" s="140">
        <f ca="1">IF(Nb_cpte!G39&gt;0,Vol_hor!G39/Nb_cpte!G39," ")</f>
        <v>57.860959678204473</v>
      </c>
      <c r="H39" s="141">
        <f ca="1">IF(Nb_cpte!H39&gt;0,Vol_hor!H39/Nb_cpte!H39," ")</f>
        <v>99.516878872322948</v>
      </c>
      <c r="I39" s="141">
        <f ca="1">IF(Nb_cpte!I39&gt;0,Vol_hor!I39/Nb_cpte!I39," ")</f>
        <v>80.930899880253165</v>
      </c>
      <c r="J39" s="142">
        <f ca="1">IF(Nb_cpte!J39&gt;0,Vol_hor!J39/Nb_cpte!J39," ")</f>
        <v>65.223962551346062</v>
      </c>
      <c r="K39" s="141">
        <f ca="1">IF(Nb_cpte!K39&gt;0,Vol_hor!K39/Nb_cpte!K39," ")</f>
        <v>191.41924536487417</v>
      </c>
      <c r="L39" s="141" t="str">
        <f ca="1">IF(Nb_cpte!L39&gt;0,Vol_hor!L39/Nb_cpte!L39," ")</f>
        <v xml:space="preserve"> </v>
      </c>
      <c r="M39" s="142" t="str">
        <f ca="1">IF(Nb_cpte!M39&gt;0,Vol_hor!M39/Nb_cpte!M39," ")</f>
        <v xml:space="preserve"> </v>
      </c>
      <c r="N39" s="141">
        <f ca="1">IF(Nb_cpte!N39&gt;0,Vol_hor!N39/Nb_cpte!N39," ")</f>
        <v>333.01759563358951</v>
      </c>
      <c r="O39" s="143">
        <f ca="1">IF(Nb_cpte!O39&gt;0,Vol_hor!O39/Nb_cpte!O39," ")</f>
        <v>97.966490049853917</v>
      </c>
      <c r="P39" s="144">
        <f ca="1">IF(Nb_cpte!P39&gt;0,Vol_hor!P39/Nb_cpte!P39," ")</f>
        <v>47.709909377262242</v>
      </c>
      <c r="Q39" s="145">
        <f ca="1">IF(Nb_cpte!Q39&gt;0,Vol_hor!Q39/Nb_cpte!Q39," ")</f>
        <v>53.506893160813597</v>
      </c>
      <c r="R39" s="145">
        <f ca="1">IF(Nb_cpte!R39&gt;0,Vol_hor!R39/Nb_cpte!R39," ")</f>
        <v>137.1991222328208</v>
      </c>
      <c r="S39" s="145" t="str">
        <f ca="1">IF(Nb_cpte!S39&gt;0,Vol_hor!S39/Nb_cpte!S39," ")</f>
        <v xml:space="preserve"> </v>
      </c>
      <c r="T39" s="145" t="str">
        <f ca="1">IF(Nb_cpte!T39&gt;0,Vol_hor!T39/Nb_cpte!T39," ")</f>
        <v xml:space="preserve"> </v>
      </c>
      <c r="U39" s="145">
        <f ca="1">IF(Nb_cpte!U39&gt;0,Vol_hor!U39/Nb_cpte!U39," ")</f>
        <v>130.45605848829325</v>
      </c>
      <c r="V39" s="145" t="str">
        <f ca="1">IF(Nb_cpte!V39&gt;0,Vol_hor!V39/Nb_cpte!V39," ")</f>
        <v xml:space="preserve"> </v>
      </c>
      <c r="W39" s="145" t="str">
        <f ca="1">IF(Nb_cpte!W39&gt;0,Vol_hor!W39/Nb_cpte!W39," ")</f>
        <v xml:space="preserve"> </v>
      </c>
      <c r="X39" s="145">
        <f ca="1">IF(Nb_cpte!X39&gt;0,Vol_hor!X39/Nb_cpte!X39," ")</f>
        <v>191.2986487514105</v>
      </c>
      <c r="Y39" s="146">
        <f ca="1">IF(Nb_cpte!Y39&gt;0,Vol_hor!Y39/Nb_cpte!Y39," ")</f>
        <v>168.31687034541946</v>
      </c>
    </row>
    <row r="40" spans="1:25" ht="12" thickBot="1" x14ac:dyDescent="0.25">
      <c r="A40" s="20">
        <v>41274</v>
      </c>
      <c r="B40" s="138">
        <f ca="1">IF(Nb_cpte!B40&gt;0,Vol_hor!B40/Nb_cpte!B40," ")</f>
        <v>148.35732521906587</v>
      </c>
      <c r="C40" s="138">
        <f ca="1">IF(Nb_cpte!C40&gt;0,Vol_hor!C40/Nb_cpte!C40," ")</f>
        <v>67.445145402348118</v>
      </c>
      <c r="D40" s="141">
        <f ca="1">IF(Nb_cpte!D40&gt;0,Vol_hor!D40/Nb_cpte!D40," ")</f>
        <v>61.72812560033082</v>
      </c>
      <c r="E40" s="141">
        <f ca="1">IF(Nb_cpte!E40&gt;0,Vol_hor!E40/Nb_cpte!E40," ")</f>
        <v>331.55581414394504</v>
      </c>
      <c r="F40" s="141">
        <f ca="1">IF(Nb_cpte!F40&gt;0,Vol_hor!F40/Nb_cpte!F40," ")</f>
        <v>190.78977259171722</v>
      </c>
      <c r="G40" s="149">
        <f ca="1">IF(Nb_cpte!G40&gt;0,Vol_hor!G40/Nb_cpte!G40," ")</f>
        <v>57.796416580817095</v>
      </c>
      <c r="H40" s="148">
        <f ca="1">IF(Nb_cpte!H40&gt;0,Vol_hor!H40/Nb_cpte!H40," ")</f>
        <v>99.961626311703597</v>
      </c>
      <c r="I40" s="148">
        <f ca="1">IF(Nb_cpte!I40&gt;0,Vol_hor!I40/Nb_cpte!I40," ")</f>
        <v>80.166935974457758</v>
      </c>
      <c r="J40" s="150">
        <f ca="1">IF(Nb_cpte!J40&gt;0,Vol_hor!J40/Nb_cpte!J40," ")</f>
        <v>64.296740955265307</v>
      </c>
      <c r="K40" s="148">
        <f ca="1">IF(Nb_cpte!K40&gt;0,Vol_hor!K40/Nb_cpte!K40," ")</f>
        <v>191.27633719937481</v>
      </c>
      <c r="L40" s="148" t="str">
        <f ca="1">IF(Nb_cpte!L40&gt;0,Vol_hor!L40/Nb_cpte!L40," ")</f>
        <v xml:space="preserve"> </v>
      </c>
      <c r="M40" s="150" t="str">
        <f ca="1">IF(Nb_cpte!M40&gt;0,Vol_hor!M40/Nb_cpte!M40," ")</f>
        <v xml:space="preserve"> </v>
      </c>
      <c r="N40" s="148">
        <f ca="1">IF(Nb_cpte!N40&gt;0,Vol_hor!N40/Nb_cpte!N40," ")</f>
        <v>333.09337507900756</v>
      </c>
      <c r="O40" s="151">
        <f ca="1">IF(Nb_cpte!O40&gt;0,Vol_hor!O40/Nb_cpte!O40," ")</f>
        <v>102.60487681944288</v>
      </c>
      <c r="P40" s="152">
        <f ca="1">IF(Nb_cpte!P40&gt;0,Vol_hor!P40/Nb_cpte!P40," ")</f>
        <v>47.972636638384827</v>
      </c>
      <c r="Q40" s="153">
        <f ca="1">IF(Nb_cpte!Q40&gt;0,Vol_hor!Q40/Nb_cpte!Q40," ")</f>
        <v>53.323856772398273</v>
      </c>
      <c r="R40" s="153">
        <f ca="1">IF(Nb_cpte!R40&gt;0,Vol_hor!R40/Nb_cpte!R40," ")</f>
        <v>136.48525006124885</v>
      </c>
      <c r="S40" s="153" t="str">
        <f ca="1">IF(Nb_cpte!S40&gt;0,Vol_hor!S40/Nb_cpte!S40," ")</f>
        <v xml:space="preserve"> </v>
      </c>
      <c r="T40" s="153" t="str">
        <f ca="1">IF(Nb_cpte!T40&gt;0,Vol_hor!T40/Nb_cpte!T40," ")</f>
        <v xml:space="preserve"> </v>
      </c>
      <c r="U40" s="153">
        <f ca="1">IF(Nb_cpte!U40&gt;0,Vol_hor!U40/Nb_cpte!U40," ")</f>
        <v>130.23868192761668</v>
      </c>
      <c r="V40" s="153" t="str">
        <f ca="1">IF(Nb_cpte!V40&gt;0,Vol_hor!V40/Nb_cpte!V40," ")</f>
        <v xml:space="preserve"> </v>
      </c>
      <c r="W40" s="153" t="str">
        <f ca="1">IF(Nb_cpte!W40&gt;0,Vol_hor!W40/Nb_cpte!W40," ")</f>
        <v xml:space="preserve"> </v>
      </c>
      <c r="X40" s="153">
        <f ca="1">IF(Nb_cpte!X40&gt;0,Vol_hor!X40/Nb_cpte!X40," ")</f>
        <v>191.94418992838035</v>
      </c>
      <c r="Y40" s="154">
        <f ca="1">IF(Nb_cpte!Y40&gt;0,Vol_hor!Y40/Nb_cpte!Y40," ")</f>
        <v>169.65703031711939</v>
      </c>
    </row>
    <row r="41" spans="1:25" x14ac:dyDescent="0.2">
      <c r="A41" s="14">
        <v>41364</v>
      </c>
      <c r="B41" s="155">
        <f ca="1">IF(Nb_cpte!B41&gt;0,Vol_hor!B41/Nb_cpte!B41," ")</f>
        <v>149.35222811568943</v>
      </c>
      <c r="C41" s="155">
        <f ca="1">IF(Nb_cpte!C41&gt;0,Vol_hor!C41/Nb_cpte!C41," ")</f>
        <v>67.280589495846115</v>
      </c>
      <c r="D41" s="156">
        <f ca="1">IF(Nb_cpte!D41&gt;0,Vol_hor!D41/Nb_cpte!D41," ")</f>
        <v>61.523005716154898</v>
      </c>
      <c r="E41" s="156">
        <f ca="1">IF(Nb_cpte!E41&gt;0,Vol_hor!E41/Nb_cpte!E41," ")</f>
        <v>331.65252684361764</v>
      </c>
      <c r="F41" s="156">
        <f ca="1">IF(Nb_cpte!F41&gt;0,Vol_hor!F41/Nb_cpte!F41," ")</f>
        <v>189.95556246711203</v>
      </c>
      <c r="G41" s="157">
        <f ca="1">IF(Nb_cpte!G41&gt;0,Vol_hor!G41/Nb_cpte!G41," ")</f>
        <v>57.688799744131181</v>
      </c>
      <c r="H41" s="156">
        <f ca="1">IF(Nb_cpte!H41&gt;0,Vol_hor!H41/Nb_cpte!H41," ")</f>
        <v>97.016625271606728</v>
      </c>
      <c r="I41" s="156">
        <f ca="1">IF(Nb_cpte!I41&gt;0,Vol_hor!I41/Nb_cpte!I41," ")</f>
        <v>79.690755591148061</v>
      </c>
      <c r="J41" s="158">
        <f ca="1">IF(Nb_cpte!J41&gt;0,Vol_hor!J41/Nb_cpte!J41," ")</f>
        <v>64.140596381749276</v>
      </c>
      <c r="K41" s="156">
        <f ca="1">IF(Nb_cpte!K41&gt;0,Vol_hor!K41/Nb_cpte!K41," ")</f>
        <v>188.73220499108723</v>
      </c>
      <c r="L41" s="156" t="str">
        <f ca="1">IF(Nb_cpte!L41&gt;0,Vol_hor!L41/Nb_cpte!L41," ")</f>
        <v xml:space="preserve"> </v>
      </c>
      <c r="M41" s="158" t="str">
        <f ca="1">IF(Nb_cpte!M41&gt;0,Vol_hor!M41/Nb_cpte!M41," ")</f>
        <v xml:space="preserve"> </v>
      </c>
      <c r="N41" s="156">
        <f ca="1">IF(Nb_cpte!N41&gt;0,Vol_hor!N41/Nb_cpte!N41," ")</f>
        <v>331.67013537077077</v>
      </c>
      <c r="O41" s="159">
        <f ca="1">IF(Nb_cpte!O41&gt;0,Vol_hor!O41/Nb_cpte!O41," ")</f>
        <v>101.16859544528316</v>
      </c>
      <c r="P41" s="160">
        <f ca="1">IF(Nb_cpte!P41&gt;0,Vol_hor!P41/Nb_cpte!P41," ")</f>
        <v>21.605206898102253</v>
      </c>
      <c r="Q41" s="161">
        <f ca="1">IF(Nb_cpte!Q41&gt;0,Vol_hor!Q41/Nb_cpte!Q41," ")</f>
        <v>53.351868985137159</v>
      </c>
      <c r="R41" s="161">
        <f ca="1">IF(Nb_cpte!R41&gt;0,Vol_hor!R41/Nb_cpte!R41," ")</f>
        <v>135.62664903445057</v>
      </c>
      <c r="S41" s="161" t="str">
        <f ca="1">IF(Nb_cpte!S41&gt;0,Vol_hor!S41/Nb_cpte!S41," ")</f>
        <v xml:space="preserve"> </v>
      </c>
      <c r="T41" s="161">
        <f ca="1">IF(Nb_cpte!T41&gt;0,Vol_hor!T41/Nb_cpte!T41," ")</f>
        <v>49.042383486448259</v>
      </c>
      <c r="U41" s="161">
        <f ca="1">IF(Nb_cpte!U41&gt;0,Vol_hor!U41/Nb_cpte!U41," ")</f>
        <v>128.67688524799576</v>
      </c>
      <c r="V41" s="161" t="str">
        <f ca="1">IF(Nb_cpte!V41&gt;0,Vol_hor!V41/Nb_cpte!V41," ")</f>
        <v xml:space="preserve"> </v>
      </c>
      <c r="W41" s="161">
        <f ca="1">IF(Nb_cpte!W41&gt;0,Vol_hor!W41/Nb_cpte!W41," ")</f>
        <v>189.42199460704018</v>
      </c>
      <c r="X41" s="161">
        <f ca="1">IF(Nb_cpte!X41&gt;0,Vol_hor!X41/Nb_cpte!X41," ")</f>
        <v>202.3364726403631</v>
      </c>
      <c r="Y41" s="162">
        <f ca="1">IF(Nb_cpte!Y41&gt;0,Vol_hor!Y41/Nb_cpte!Y41," ")</f>
        <v>168.76170266081189</v>
      </c>
    </row>
    <row r="42" spans="1:25" x14ac:dyDescent="0.2">
      <c r="A42" s="20">
        <v>41455</v>
      </c>
      <c r="B42" s="138">
        <f ca="1">IF(Nb_cpte!B42&gt;0,Vol_hor!B42/Nb_cpte!B42," ")</f>
        <v>148.76368322513545</v>
      </c>
      <c r="C42" s="138">
        <f ca="1">IF(Nb_cpte!C42&gt;0,Vol_hor!C42/Nb_cpte!C42," ")</f>
        <v>66.75114110554847</v>
      </c>
      <c r="D42" s="141">
        <f ca="1">IF(Nb_cpte!D42&gt;0,Vol_hor!D42/Nb_cpte!D42," ")</f>
        <v>61.055177832521345</v>
      </c>
      <c r="E42" s="141">
        <f ca="1">IF(Nb_cpte!E42&gt;0,Vol_hor!E42/Nb_cpte!E42," ")</f>
        <v>331.02926949056223</v>
      </c>
      <c r="F42" s="141">
        <f ca="1">IF(Nb_cpte!F42&gt;0,Vol_hor!F42/Nb_cpte!F42," ")</f>
        <v>188.06479614446621</v>
      </c>
      <c r="G42" s="140">
        <f ca="1">IF(Nb_cpte!G42&gt;0,Vol_hor!G42/Nb_cpte!G42," ")</f>
        <v>57.250157160630756</v>
      </c>
      <c r="H42" s="141">
        <f ca="1">IF(Nb_cpte!H42&gt;0,Vol_hor!H42/Nb_cpte!H42," ")</f>
        <v>90.678607184995059</v>
      </c>
      <c r="I42" s="141">
        <f ca="1">IF(Nb_cpte!I42&gt;0,Vol_hor!I42/Nb_cpte!I42," ")</f>
        <v>79.052502904970424</v>
      </c>
      <c r="J42" s="142">
        <f ca="1">IF(Nb_cpte!J42&gt;0,Vol_hor!J42/Nb_cpte!J42," ")</f>
        <v>63.475008405062027</v>
      </c>
      <c r="K42" s="141">
        <f ca="1">IF(Nb_cpte!K42&gt;0,Vol_hor!K42/Nb_cpte!K42," ")</f>
        <v>188.36957976625754</v>
      </c>
      <c r="L42" s="141" t="str">
        <f ca="1">IF(Nb_cpte!L42&gt;0,Vol_hor!L42/Nb_cpte!L42," ")</f>
        <v xml:space="preserve"> </v>
      </c>
      <c r="M42" s="142" t="str">
        <f ca="1">IF(Nb_cpte!M42&gt;0,Vol_hor!M42/Nb_cpte!M42," ")</f>
        <v xml:space="preserve"> </v>
      </c>
      <c r="N42" s="141">
        <f ca="1">IF(Nb_cpte!N42&gt;0,Vol_hor!N42/Nb_cpte!N42," ")</f>
        <v>331.93215919195268</v>
      </c>
      <c r="O42" s="143">
        <f ca="1">IF(Nb_cpte!O42&gt;0,Vol_hor!O42/Nb_cpte!O42," ")</f>
        <v>101.11196899873167</v>
      </c>
      <c r="P42" s="144">
        <f ca="1">IF(Nb_cpte!P42&gt;0,Vol_hor!P42/Nb_cpte!P42," ")</f>
        <v>20.309664879723265</v>
      </c>
      <c r="Q42" s="145">
        <f ca="1">IF(Nb_cpte!Q42&gt;0,Vol_hor!Q42/Nb_cpte!Q42," ")</f>
        <v>52.720496830667322</v>
      </c>
      <c r="R42" s="145">
        <f ca="1">IF(Nb_cpte!R42&gt;0,Vol_hor!R42/Nb_cpte!R42," ")</f>
        <v>135.27694421063291</v>
      </c>
      <c r="S42" s="145" t="str">
        <f ca="1">IF(Nb_cpte!S42&gt;0,Vol_hor!S42/Nb_cpte!S42," ")</f>
        <v xml:space="preserve"> </v>
      </c>
      <c r="T42" s="145">
        <f ca="1">IF(Nb_cpte!T42&gt;0,Vol_hor!T42/Nb_cpte!T42," ")</f>
        <v>48.69751139969808</v>
      </c>
      <c r="U42" s="145">
        <f ca="1">IF(Nb_cpte!U42&gt;0,Vol_hor!U42/Nb_cpte!U42," ")</f>
        <v>127.68172570500411</v>
      </c>
      <c r="V42" s="145" t="str">
        <f ca="1">IF(Nb_cpte!V42&gt;0,Vol_hor!V42/Nb_cpte!V42," ")</f>
        <v xml:space="preserve"> </v>
      </c>
      <c r="W42" s="145">
        <f ca="1">IF(Nb_cpte!W42&gt;0,Vol_hor!W42/Nb_cpte!W42," ")</f>
        <v>188.38768264474973</v>
      </c>
      <c r="X42" s="145">
        <f ca="1">IF(Nb_cpte!X42&gt;0,Vol_hor!X42/Nb_cpte!X42," ")</f>
        <v>233.2675631908125</v>
      </c>
      <c r="Y42" s="146">
        <f ca="1">IF(Nb_cpte!Y42&gt;0,Vol_hor!Y42/Nb_cpte!Y42," ")</f>
        <v>171.46069998811453</v>
      </c>
    </row>
    <row r="43" spans="1:25" x14ac:dyDescent="0.2">
      <c r="A43" s="20">
        <v>41547</v>
      </c>
      <c r="B43" s="138">
        <f ca="1">IF(Nb_cpte!B43&gt;0,Vol_hor!B43/Nb_cpte!B43," ")</f>
        <v>148.59023312973216</v>
      </c>
      <c r="C43" s="138">
        <f ca="1">IF(Nb_cpte!C43&gt;0,Vol_hor!C43/Nb_cpte!C43," ")</f>
        <v>66.36091580353596</v>
      </c>
      <c r="D43" s="141">
        <f ca="1">IF(Nb_cpte!D43&gt;0,Vol_hor!D43/Nb_cpte!D43," ")</f>
        <v>60.717140575086802</v>
      </c>
      <c r="E43" s="141">
        <f ca="1">IF(Nb_cpte!E43&gt;0,Vol_hor!E43/Nb_cpte!E43," ")</f>
        <v>330.47346487206926</v>
      </c>
      <c r="F43" s="141">
        <f ca="1">IF(Nb_cpte!F43&gt;0,Vol_hor!F43/Nb_cpte!F43," ")</f>
        <v>185.96020780635055</v>
      </c>
      <c r="G43" s="140">
        <f ca="1">IF(Nb_cpte!G43&gt;0,Vol_hor!G43/Nb_cpte!G43," ")</f>
        <v>57.117385590330549</v>
      </c>
      <c r="H43" s="141">
        <f ca="1">IF(Nb_cpte!H43&gt;0,Vol_hor!H43/Nb_cpte!H43," ")</f>
        <v>95.125754868682876</v>
      </c>
      <c r="I43" s="141">
        <f ca="1">IF(Nb_cpte!I43&gt;0,Vol_hor!I43/Nb_cpte!I43," ")</f>
        <v>79.037690608711614</v>
      </c>
      <c r="J43" s="142">
        <f ca="1">IF(Nb_cpte!J43&gt;0,Vol_hor!J43/Nb_cpte!J43," ")</f>
        <v>63.605847638556824</v>
      </c>
      <c r="K43" s="141">
        <f ca="1">IF(Nb_cpte!K43&gt;0,Vol_hor!K43/Nb_cpte!K43," ")</f>
        <v>186.70846974492986</v>
      </c>
      <c r="L43" s="141" t="str">
        <f ca="1">IF(Nb_cpte!L43&gt;0,Vol_hor!L43/Nb_cpte!L43," ")</f>
        <v xml:space="preserve"> </v>
      </c>
      <c r="M43" s="142" t="str">
        <f ca="1">IF(Nb_cpte!M43&gt;0,Vol_hor!M43/Nb_cpte!M43," ")</f>
        <v xml:space="preserve"> </v>
      </c>
      <c r="N43" s="141">
        <f ca="1">IF(Nb_cpte!N43&gt;0,Vol_hor!N43/Nb_cpte!N43," ")</f>
        <v>332.13313944719283</v>
      </c>
      <c r="O43" s="143">
        <f ca="1">IF(Nb_cpte!O43&gt;0,Vol_hor!O43/Nb_cpte!O43," ")</f>
        <v>98.41536593399583</v>
      </c>
      <c r="P43" s="144">
        <f ca="1">IF(Nb_cpte!P43&gt;0,Vol_hor!P43/Nb_cpte!P43," ")</f>
        <v>75.632492632381414</v>
      </c>
      <c r="Q43" s="145">
        <f ca="1">IF(Nb_cpte!Q43&gt;0,Vol_hor!Q43/Nb_cpte!Q43," ")</f>
        <v>52.932276957455997</v>
      </c>
      <c r="R43" s="145">
        <f ca="1">IF(Nb_cpte!R43&gt;0,Vol_hor!R43/Nb_cpte!R43," ")</f>
        <v>134.35932084000089</v>
      </c>
      <c r="S43" s="145" t="str">
        <f ca="1">IF(Nb_cpte!S43&gt;0,Vol_hor!S43/Nb_cpte!S43," ")</f>
        <v xml:space="preserve"> </v>
      </c>
      <c r="T43" s="145">
        <f ca="1">IF(Nb_cpte!T43&gt;0,Vol_hor!T43/Nb_cpte!T43," ")</f>
        <v>46.969492328490325</v>
      </c>
      <c r="U43" s="145">
        <f ca="1">IF(Nb_cpte!U43&gt;0,Vol_hor!U43/Nb_cpte!U43," ")</f>
        <v>128.82923504128865</v>
      </c>
      <c r="V43" s="145" t="str">
        <f ca="1">IF(Nb_cpte!V43&gt;0,Vol_hor!V43/Nb_cpte!V43," ")</f>
        <v xml:space="preserve"> </v>
      </c>
      <c r="W43" s="145">
        <f ca="1">IF(Nb_cpte!W43&gt;0,Vol_hor!W43/Nb_cpte!W43," ")</f>
        <v>186.90345430509268</v>
      </c>
      <c r="X43" s="145">
        <f ca="1">IF(Nb_cpte!X43&gt;0,Vol_hor!X43/Nb_cpte!X43," ")</f>
        <v>104.70521386426981</v>
      </c>
      <c r="Y43" s="146">
        <f ca="1">IF(Nb_cpte!Y43&gt;0,Vol_hor!Y43/Nb_cpte!Y43," ")</f>
        <v>171.10013279035553</v>
      </c>
    </row>
    <row r="44" spans="1:25" ht="12" thickBot="1" x14ac:dyDescent="0.25">
      <c r="A44" s="26">
        <v>41639</v>
      </c>
      <c r="B44" s="147">
        <f ca="1">IF(Nb_cpte!B44&gt;0,Vol_hor!B44/Nb_cpte!B44," ")</f>
        <v>148.24780324649228</v>
      </c>
      <c r="C44" s="147">
        <f ca="1">IF(Nb_cpte!C44&gt;0,Vol_hor!C44/Nb_cpte!C44," ")</f>
        <v>65.796225256211926</v>
      </c>
      <c r="D44" s="148">
        <f ca="1">IF(Nb_cpte!D44&gt;0,Vol_hor!D44/Nb_cpte!D44," ")</f>
        <v>60.199815720913477</v>
      </c>
      <c r="E44" s="148">
        <f ca="1">IF(Nb_cpte!E44&gt;0,Vol_hor!E44/Nb_cpte!E44," ")</f>
        <v>329.92697223471754</v>
      </c>
      <c r="F44" s="148">
        <f ca="1">IF(Nb_cpte!F44&gt;0,Vol_hor!F44/Nb_cpte!F44," ")</f>
        <v>184.99282894250265</v>
      </c>
      <c r="G44" s="149">
        <f ca="1">IF(Nb_cpte!G44&gt;0,Vol_hor!G44/Nb_cpte!G44," ")</f>
        <v>56.588027129009362</v>
      </c>
      <c r="H44" s="148">
        <f ca="1">IF(Nb_cpte!H44&gt;0,Vol_hor!H44/Nb_cpte!H44," ")</f>
        <v>88.334204995969387</v>
      </c>
      <c r="I44" s="148">
        <f ca="1">IF(Nb_cpte!I44&gt;0,Vol_hor!I44/Nb_cpte!I44," ")</f>
        <v>79.214952162345071</v>
      </c>
      <c r="J44" s="150">
        <f ca="1">IF(Nb_cpte!J44&gt;0,Vol_hor!J44/Nb_cpte!J44," ")</f>
        <v>63.474986923013446</v>
      </c>
      <c r="K44" s="148">
        <f ca="1">IF(Nb_cpte!K44&gt;0,Vol_hor!K44/Nb_cpte!K44," ")</f>
        <v>184.76640190467512</v>
      </c>
      <c r="L44" s="148" t="str">
        <f ca="1">IF(Nb_cpte!L44&gt;0,Vol_hor!L44/Nb_cpte!L44," ")</f>
        <v xml:space="preserve"> </v>
      </c>
      <c r="M44" s="150" t="str">
        <f ca="1">IF(Nb_cpte!M44&gt;0,Vol_hor!M44/Nb_cpte!M44," ")</f>
        <v xml:space="preserve"> </v>
      </c>
      <c r="N44" s="148">
        <f ca="1">IF(Nb_cpte!N44&gt;0,Vol_hor!N44/Nb_cpte!N44," ")</f>
        <v>330.5486180944726</v>
      </c>
      <c r="O44" s="151">
        <f ca="1">IF(Nb_cpte!O44&gt;0,Vol_hor!O44/Nb_cpte!O44," ")</f>
        <v>105.24003771202878</v>
      </c>
      <c r="P44" s="149">
        <f ca="1">IF(Nb_cpte!P44&gt;0,Vol_hor!P44/Nb_cpte!P44," ")</f>
        <v>85.008884270852306</v>
      </c>
      <c r="Q44" s="148">
        <f ca="1">IF(Nb_cpte!Q44&gt;0,Vol_hor!Q44/Nb_cpte!Q44," ")</f>
        <v>52.195186297869839</v>
      </c>
      <c r="R44" s="148">
        <f ca="1">IF(Nb_cpte!R44&gt;0,Vol_hor!R44/Nb_cpte!R44," ")</f>
        <v>133.63388985224</v>
      </c>
      <c r="S44" s="148" t="str">
        <f ca="1">IF(Nb_cpte!S44&gt;0,Vol_hor!S44/Nb_cpte!S44," ")</f>
        <v xml:space="preserve"> </v>
      </c>
      <c r="T44" s="148">
        <f ca="1">IF(Nb_cpte!T44&gt;0,Vol_hor!T44/Nb_cpte!T44," ")</f>
        <v>46.546599343241951</v>
      </c>
      <c r="U44" s="148">
        <f ca="1">IF(Nb_cpte!U44&gt;0,Vol_hor!U44/Nb_cpte!U44," ")</f>
        <v>127.94872138779726</v>
      </c>
      <c r="V44" s="148" t="str">
        <f ca="1">IF(Nb_cpte!V44&gt;0,Vol_hor!V44/Nb_cpte!V44," ")</f>
        <v xml:space="preserve"> </v>
      </c>
      <c r="W44" s="148">
        <f ca="1">IF(Nb_cpte!W44&gt;0,Vol_hor!W44/Nb_cpte!W44," ")</f>
        <v>185.25882218676378</v>
      </c>
      <c r="X44" s="148">
        <f ca="1">IF(Nb_cpte!X44&gt;0,Vol_hor!X44/Nb_cpte!X44," ")</f>
        <v>129.14371215213518</v>
      </c>
      <c r="Y44" s="151">
        <f ca="1">IF(Nb_cpte!Y44&gt;0,Vol_hor!Y44/Nb_cpte!Y44," ")</f>
        <v>167.82027700877879</v>
      </c>
    </row>
    <row r="45" spans="1:25" x14ac:dyDescent="0.2">
      <c r="A45" s="14">
        <v>41729</v>
      </c>
      <c r="B45" s="155">
        <f ca="1">IF(Nb_cpte!B45&gt;0,Vol_hor!B45/Nb_cpte!B45," ")</f>
        <v>148.10059871701392</v>
      </c>
      <c r="C45" s="155">
        <f ca="1">IF(Nb_cpte!C45&gt;0,Vol_hor!C45/Nb_cpte!C45," ")</f>
        <v>65.761672359168628</v>
      </c>
      <c r="D45" s="156">
        <f ca="1">IF(Nb_cpte!D45&gt;0,Vol_hor!D45/Nb_cpte!D45," ")</f>
        <v>60.239924732474861</v>
      </c>
      <c r="E45" s="156">
        <f ca="1">IF(Nb_cpte!E45&gt;0,Vol_hor!E45/Nb_cpte!E45," ")</f>
        <v>328.87945980737339</v>
      </c>
      <c r="F45" s="156">
        <f ca="1">IF(Nb_cpte!F45&gt;0,Vol_hor!F45/Nb_cpte!F45," ")</f>
        <v>183.01744459107957</v>
      </c>
      <c r="G45" s="157">
        <f ca="1">IF(Nb_cpte!G45&gt;0,Vol_hor!G45/Nb_cpte!G45," ")</f>
        <v>56.554475269932887</v>
      </c>
      <c r="H45" s="156">
        <f ca="1">IF(Nb_cpte!H45&gt;0,Vol_hor!H45/Nb_cpte!H45," ")</f>
        <v>87.62719684000848</v>
      </c>
      <c r="I45" s="156">
        <f ca="1">IF(Nb_cpte!I45&gt;0,Vol_hor!I45/Nb_cpte!I45," ")</f>
        <v>78.252738304592782</v>
      </c>
      <c r="J45" s="158">
        <f ca="1">IF(Nb_cpte!J45&gt;0,Vol_hor!J45/Nb_cpte!J45," ")</f>
        <v>62.500824421272014</v>
      </c>
      <c r="K45" s="156">
        <f ca="1">IF(Nb_cpte!K45&gt;0,Vol_hor!K45/Nb_cpte!K45," ")</f>
        <v>182.75622581497245</v>
      </c>
      <c r="L45" s="156" t="str">
        <f ca="1">IF(Nb_cpte!L45&gt;0,Vol_hor!L45/Nb_cpte!L45," ")</f>
        <v xml:space="preserve"> </v>
      </c>
      <c r="M45" s="158" t="str">
        <f ca="1">IF(Nb_cpte!M45&gt;0,Vol_hor!M45/Nb_cpte!M45," ")</f>
        <v xml:space="preserve"> </v>
      </c>
      <c r="N45" s="156">
        <f ca="1">IF(Nb_cpte!N45&gt;0,Vol_hor!N45/Nb_cpte!N45," ")</f>
        <v>328.97189401815479</v>
      </c>
      <c r="O45" s="159">
        <f ca="1">IF(Nb_cpte!O45&gt;0,Vol_hor!O45/Nb_cpte!O45," ")</f>
        <v>102.09663616446991</v>
      </c>
      <c r="P45" s="160">
        <f ca="1">IF(Nb_cpte!P45&gt;0,Vol_hor!P45/Nb_cpte!P45," ")</f>
        <v>90.106241897665583</v>
      </c>
      <c r="Q45" s="161">
        <f ca="1">IF(Nb_cpte!Q45&gt;0,Vol_hor!Q45/Nb_cpte!Q45," ")</f>
        <v>52.295010936336489</v>
      </c>
      <c r="R45" s="161">
        <f ca="1">IF(Nb_cpte!R45&gt;0,Vol_hor!R45/Nb_cpte!R45," ")</f>
        <v>132.87044338590192</v>
      </c>
      <c r="S45" s="161" t="str">
        <f ca="1">IF(Nb_cpte!S45&gt;0,Vol_hor!S45/Nb_cpte!S45," ")</f>
        <v xml:space="preserve"> </v>
      </c>
      <c r="T45" s="161">
        <f ca="1">IF(Nb_cpte!T45&gt;0,Vol_hor!T45/Nb_cpte!T45," ")</f>
        <v>47.115051747252714</v>
      </c>
      <c r="U45" s="161">
        <f ca="1">IF(Nb_cpte!U45&gt;0,Vol_hor!U45/Nb_cpte!U45," ")</f>
        <v>135.93674099453085</v>
      </c>
      <c r="V45" s="161" t="str">
        <f ca="1">IF(Nb_cpte!V45&gt;0,Vol_hor!V45/Nb_cpte!V45," ")</f>
        <v xml:space="preserve"> </v>
      </c>
      <c r="W45" s="161">
        <f ca="1">IF(Nb_cpte!W45&gt;0,Vol_hor!W45/Nb_cpte!W45," ")</f>
        <v>183.14533416703287</v>
      </c>
      <c r="X45" s="161">
        <f ca="1">IF(Nb_cpte!X45&gt;0,Vol_hor!X45/Nb_cpte!X45," ")</f>
        <v>106.39170899632612</v>
      </c>
      <c r="Y45" s="162">
        <f ca="1">IF(Nb_cpte!Y45&gt;0,Vol_hor!Y45/Nb_cpte!Y45," ")</f>
        <v>165.76143595397295</v>
      </c>
    </row>
    <row r="46" spans="1:25" x14ac:dyDescent="0.2">
      <c r="A46" s="20">
        <v>41820</v>
      </c>
      <c r="B46" s="138">
        <f ca="1">IF(Nb_cpte!B46&gt;0,Vol_hor!B46/Nb_cpte!B46," ")</f>
        <v>147.88784560488537</v>
      </c>
      <c r="C46" s="138">
        <f ca="1">IF(Nb_cpte!C46&gt;0,Vol_hor!C46/Nb_cpte!C46," ")</f>
        <v>65.276309202685169</v>
      </c>
      <c r="D46" s="141">
        <f ca="1">IF(Nb_cpte!D46&gt;0,Vol_hor!D46/Nb_cpte!D46," ")</f>
        <v>59.751853953054038</v>
      </c>
      <c r="E46" s="141">
        <f ca="1">IF(Nb_cpte!E46&gt;0,Vol_hor!E46/Nb_cpte!E46," ")</f>
        <v>328.37527335871624</v>
      </c>
      <c r="F46" s="141">
        <f ca="1">IF(Nb_cpte!F46&gt;0,Vol_hor!F46/Nb_cpte!F46," ")</f>
        <v>181.9464287910904</v>
      </c>
      <c r="G46" s="140">
        <f ca="1">IF(Nb_cpte!G46&gt;0,Vol_hor!G46/Nb_cpte!G46," ")</f>
        <v>56.400033644540777</v>
      </c>
      <c r="H46" s="141">
        <f ca="1">IF(Nb_cpte!H46&gt;0,Vol_hor!H46/Nb_cpte!H46," ")</f>
        <v>93.237701733309279</v>
      </c>
      <c r="I46" s="141">
        <f ca="1">IF(Nb_cpte!I46&gt;0,Vol_hor!I46/Nb_cpte!I46," ")</f>
        <v>77.615291012508635</v>
      </c>
      <c r="J46" s="142">
        <f ca="1">IF(Nb_cpte!J46&gt;0,Vol_hor!J46/Nb_cpte!J46," ")</f>
        <v>61.739760574801672</v>
      </c>
      <c r="K46" s="141">
        <f ca="1">IF(Nb_cpte!K46&gt;0,Vol_hor!K46/Nb_cpte!K46," ")</f>
        <v>181.62695928330422</v>
      </c>
      <c r="L46" s="141" t="str">
        <f ca="1">IF(Nb_cpte!L46&gt;0,Vol_hor!L46/Nb_cpte!L46," ")</f>
        <v xml:space="preserve"> </v>
      </c>
      <c r="M46" s="142" t="str">
        <f ca="1">IF(Nb_cpte!M46&gt;0,Vol_hor!M46/Nb_cpte!M46," ")</f>
        <v xml:space="preserve"> </v>
      </c>
      <c r="N46" s="141">
        <f ca="1">IF(Nb_cpte!N46&gt;0,Vol_hor!N46/Nb_cpte!N46," ")</f>
        <v>328.48667250182524</v>
      </c>
      <c r="O46" s="143">
        <f ca="1">IF(Nb_cpte!O46&gt;0,Vol_hor!O46/Nb_cpte!O46," ")</f>
        <v>106.50106802264249</v>
      </c>
      <c r="P46" s="144">
        <f ca="1">IF(Nb_cpte!P46&gt;0,Vol_hor!P46/Nb_cpte!P46," ")</f>
        <v>30.658501039810776</v>
      </c>
      <c r="Q46" s="145">
        <f ca="1">IF(Nb_cpte!Q46&gt;0,Vol_hor!Q46/Nb_cpte!Q46," ")</f>
        <v>52.290906069017261</v>
      </c>
      <c r="R46" s="145">
        <f ca="1">IF(Nb_cpte!R46&gt;0,Vol_hor!R46/Nb_cpte!R46," ")</f>
        <v>131.75429326428869</v>
      </c>
      <c r="S46" s="145" t="str">
        <f ca="1">IF(Nb_cpte!S46&gt;0,Vol_hor!S46/Nb_cpte!S46," ")</f>
        <v xml:space="preserve"> </v>
      </c>
      <c r="T46" s="145">
        <f ca="1">IF(Nb_cpte!T46&gt;0,Vol_hor!T46/Nb_cpte!T46," ")</f>
        <v>47.429883616509109</v>
      </c>
      <c r="U46" s="145">
        <f ca="1">IF(Nb_cpte!U46&gt;0,Vol_hor!U46/Nb_cpte!U46," ")</f>
        <v>135.31305730405106</v>
      </c>
      <c r="V46" s="145" t="str">
        <f ca="1">IF(Nb_cpte!V46&gt;0,Vol_hor!V46/Nb_cpte!V46," ")</f>
        <v xml:space="preserve"> </v>
      </c>
      <c r="W46" s="145">
        <f ca="1">IF(Nb_cpte!W46&gt;0,Vol_hor!W46/Nb_cpte!W46," ")</f>
        <v>181.7272134467309</v>
      </c>
      <c r="X46" s="145">
        <f ca="1">IF(Nb_cpte!X46&gt;0,Vol_hor!X46/Nb_cpte!X46," ")</f>
        <v>165.3146008386274</v>
      </c>
      <c r="Y46" s="146">
        <f ca="1">IF(Nb_cpte!Y46&gt;0,Vol_hor!Y46/Nb_cpte!Y46," ")</f>
        <v>164.66495141011552</v>
      </c>
    </row>
    <row r="47" spans="1:25" x14ac:dyDescent="0.2">
      <c r="A47" s="20">
        <v>41912</v>
      </c>
      <c r="B47" s="138">
        <f ca="1">IF(Nb_cpte!B47&gt;0,Vol_hor!B47/Nb_cpte!B47," ")</f>
        <v>147.74074835841276</v>
      </c>
      <c r="C47" s="138">
        <f ca="1">IF(Nb_cpte!C47&gt;0,Vol_hor!C47/Nb_cpte!C47," ")</f>
        <v>64.919360536063664</v>
      </c>
      <c r="D47" s="141">
        <f ca="1">IF(Nb_cpte!D47&gt;0,Vol_hor!D47/Nb_cpte!D47," ")</f>
        <v>59.388481829968484</v>
      </c>
      <c r="E47" s="141">
        <f ca="1">IF(Nb_cpte!E47&gt;0,Vol_hor!E47/Nb_cpte!E47," ")</f>
        <v>328.51432329988648</v>
      </c>
      <c r="F47" s="141">
        <f ca="1">IF(Nb_cpte!F47&gt;0,Vol_hor!F47/Nb_cpte!F47," ")</f>
        <v>180.43141801379727</v>
      </c>
      <c r="G47" s="140">
        <f ca="1">IF(Nb_cpte!G47&gt;0,Vol_hor!G47/Nb_cpte!G47," ")</f>
        <v>56.175397810408462</v>
      </c>
      <c r="H47" s="141">
        <f ca="1">IF(Nb_cpte!H47&gt;0,Vol_hor!H47/Nb_cpte!H47," ")</f>
        <v>93.029741677440029</v>
      </c>
      <c r="I47" s="141">
        <f ca="1">IF(Nb_cpte!I47&gt;0,Vol_hor!I47/Nb_cpte!I47," ")</f>
        <v>77.997960377539442</v>
      </c>
      <c r="J47" s="142">
        <f ca="1">IF(Nb_cpte!J47&gt;0,Vol_hor!J47/Nb_cpte!J47," ")</f>
        <v>62.675289820869246</v>
      </c>
      <c r="K47" s="141">
        <f ca="1">IF(Nb_cpte!K47&gt;0,Vol_hor!K47/Nb_cpte!K47," ")</f>
        <v>180.10419625527044</v>
      </c>
      <c r="L47" s="141" t="str">
        <f ca="1">IF(Nb_cpte!L47&gt;0,Vol_hor!L47/Nb_cpte!L47," ")</f>
        <v xml:space="preserve"> </v>
      </c>
      <c r="M47" s="142" t="str">
        <f ca="1">IF(Nb_cpte!M47&gt;0,Vol_hor!M47/Nb_cpte!M47," ")</f>
        <v xml:space="preserve"> </v>
      </c>
      <c r="N47" s="141">
        <f ca="1">IF(Nb_cpte!N47&gt;0,Vol_hor!N47/Nb_cpte!N47," ")</f>
        <v>328.53386084455292</v>
      </c>
      <c r="O47" s="143">
        <f ca="1">IF(Nb_cpte!O47&gt;0,Vol_hor!O47/Nb_cpte!O47," ")</f>
        <v>99.095894229656423</v>
      </c>
      <c r="P47" s="144">
        <f ca="1">IF(Nb_cpte!P47&gt;0,Vol_hor!P47/Nb_cpte!P47," ")</f>
        <v>82.259065764827</v>
      </c>
      <c r="Q47" s="145">
        <f ca="1">IF(Nb_cpte!Q47&gt;0,Vol_hor!Q47/Nb_cpte!Q47," ")</f>
        <v>52.047533985026263</v>
      </c>
      <c r="R47" s="145">
        <f ca="1">IF(Nb_cpte!R47&gt;0,Vol_hor!R47/Nb_cpte!R47," ")</f>
        <v>130.64078286424109</v>
      </c>
      <c r="S47" s="145" t="str">
        <f ca="1">IF(Nb_cpte!S47&gt;0,Vol_hor!S47/Nb_cpte!S47," ")</f>
        <v xml:space="preserve"> </v>
      </c>
      <c r="T47" s="145">
        <f ca="1">IF(Nb_cpte!T47&gt;0,Vol_hor!T47/Nb_cpte!T47," ")</f>
        <v>47.011757889631184</v>
      </c>
      <c r="U47" s="145">
        <f ca="1">IF(Nb_cpte!U47&gt;0,Vol_hor!U47/Nb_cpte!U47," ")</f>
        <v>135.12319659539037</v>
      </c>
      <c r="V47" s="145" t="str">
        <f ca="1">IF(Nb_cpte!V47&gt;0,Vol_hor!V47/Nb_cpte!V47," ")</f>
        <v xml:space="preserve"> </v>
      </c>
      <c r="W47" s="145">
        <f ca="1">IF(Nb_cpte!W47&gt;0,Vol_hor!W47/Nb_cpte!W47," ")</f>
        <v>180.56516522702177</v>
      </c>
      <c r="X47" s="145">
        <f ca="1">IF(Nb_cpte!X47&gt;0,Vol_hor!X47/Nb_cpte!X47," ")</f>
        <v>145.52491164286988</v>
      </c>
      <c r="Y47" s="146">
        <f ca="1">IF(Nb_cpte!Y47&gt;0,Vol_hor!Y47/Nb_cpte!Y47," ")</f>
        <v>162.11923701845791</v>
      </c>
    </row>
    <row r="48" spans="1:25" ht="12" thickBot="1" x14ac:dyDescent="0.25">
      <c r="A48" s="20">
        <v>42004</v>
      </c>
      <c r="B48" s="138">
        <f ca="1">IF(Nb_cpte!B48&gt;0,Vol_hor!B48/Nb_cpte!B48," ")</f>
        <v>147.19901583077973</v>
      </c>
      <c r="C48" s="138">
        <f ca="1">IF(Nb_cpte!C48&gt;0,Vol_hor!C48/Nb_cpte!C48," ")</f>
        <v>64.50386885376075</v>
      </c>
      <c r="D48" s="141">
        <f ca="1">IF(Nb_cpte!D48&gt;0,Vol_hor!D48/Nb_cpte!D48," ")</f>
        <v>59.014694608677843</v>
      </c>
      <c r="E48" s="141">
        <f ca="1">IF(Nb_cpte!E48&gt;0,Vol_hor!E48/Nb_cpte!E48," ")</f>
        <v>329.26178695221267</v>
      </c>
      <c r="F48" s="141">
        <f ca="1">IF(Nb_cpte!F48&gt;0,Vol_hor!F48/Nb_cpte!F48," ")</f>
        <v>178.92256281976043</v>
      </c>
      <c r="G48" s="140">
        <f ca="1">IF(Nb_cpte!G48&gt;0,Vol_hor!G48/Nb_cpte!G48," ")</f>
        <v>55.949041244405365</v>
      </c>
      <c r="H48" s="141">
        <f ca="1">IF(Nb_cpte!H48&gt;0,Vol_hor!H48/Nb_cpte!H48," ")</f>
        <v>93.737265831237437</v>
      </c>
      <c r="I48" s="141">
        <f ca="1">IF(Nb_cpte!I48&gt;0,Vol_hor!I48/Nb_cpte!I48," ")</f>
        <v>75.854694645818526</v>
      </c>
      <c r="J48" s="142">
        <f ca="1">IF(Nb_cpte!J48&gt;0,Vol_hor!J48/Nb_cpte!J48," ")</f>
        <v>60.456354975021611</v>
      </c>
      <c r="K48" s="141">
        <f ca="1">IF(Nb_cpte!K48&gt;0,Vol_hor!K48/Nb_cpte!K48," ")</f>
        <v>178.8557958725151</v>
      </c>
      <c r="L48" s="141" t="str">
        <f ca="1">IF(Nb_cpte!L48&gt;0,Vol_hor!L48/Nb_cpte!L48," ")</f>
        <v xml:space="preserve"> </v>
      </c>
      <c r="M48" s="142" t="str">
        <f ca="1">IF(Nb_cpte!M48&gt;0,Vol_hor!M48/Nb_cpte!M48," ")</f>
        <v xml:space="preserve"> </v>
      </c>
      <c r="N48" s="141">
        <f ca="1">IF(Nb_cpte!N48&gt;0,Vol_hor!N48/Nb_cpte!N48," ")</f>
        <v>329.19244098283428</v>
      </c>
      <c r="O48" s="143">
        <f ca="1">IF(Nb_cpte!O48&gt;0,Vol_hor!O48/Nb_cpte!O48," ")</f>
        <v>97.663772157742471</v>
      </c>
      <c r="P48" s="144">
        <f ca="1">IF(Nb_cpte!P48&gt;0,Vol_hor!P48/Nb_cpte!P48," ")</f>
        <v>33.898591674932788</v>
      </c>
      <c r="Q48" s="145">
        <f ca="1">IF(Nb_cpte!Q48&gt;0,Vol_hor!Q48/Nb_cpte!Q48," ")</f>
        <v>51.700721002505944</v>
      </c>
      <c r="R48" s="145">
        <f ca="1">IF(Nb_cpte!R48&gt;0,Vol_hor!R48/Nb_cpte!R48," ")</f>
        <v>129.66863663386846</v>
      </c>
      <c r="S48" s="145" t="str">
        <f ca="1">IF(Nb_cpte!S48&gt;0,Vol_hor!S48/Nb_cpte!S48," ")</f>
        <v xml:space="preserve"> </v>
      </c>
      <c r="T48" s="145">
        <f ca="1">IF(Nb_cpte!T48&gt;0,Vol_hor!T48/Nb_cpte!T48," ")</f>
        <v>47.073935420517884</v>
      </c>
      <c r="U48" s="145">
        <f ca="1">IF(Nb_cpte!U48&gt;0,Vol_hor!U48/Nb_cpte!U48," ")</f>
        <v>135.5490841986483</v>
      </c>
      <c r="V48" s="145" t="str">
        <f ca="1">IF(Nb_cpte!V48&gt;0,Vol_hor!V48/Nb_cpte!V48," ")</f>
        <v xml:space="preserve"> </v>
      </c>
      <c r="W48" s="145">
        <f ca="1">IF(Nb_cpte!W48&gt;0,Vol_hor!W48/Nb_cpte!W48," ")</f>
        <v>179.3164567544359</v>
      </c>
      <c r="X48" s="145">
        <f ca="1">IF(Nb_cpte!X48&gt;0,Vol_hor!X48/Nb_cpte!X48," ")</f>
        <v>214.09258728924598</v>
      </c>
      <c r="Y48" s="146">
        <f ca="1">IF(Nb_cpte!Y48&gt;0,Vol_hor!Y48/Nb_cpte!Y48," ")</f>
        <v>160.54440362346108</v>
      </c>
    </row>
    <row r="49" spans="1:25" x14ac:dyDescent="0.2">
      <c r="A49" s="14">
        <v>42094</v>
      </c>
      <c r="B49" s="155">
        <f ca="1">IF(Nb_cpte!B49&gt;0,Vol_hor!B49/Nb_cpte!B49," ")</f>
        <v>147.04330088808845</v>
      </c>
      <c r="C49" s="155">
        <f ca="1">IF(Nb_cpte!C49&gt;0,Vol_hor!C49/Nb_cpte!C49," ")</f>
        <v>64.340097308055149</v>
      </c>
      <c r="D49" s="156">
        <f ca="1">IF(Nb_cpte!D49&gt;0,Vol_hor!D49/Nb_cpte!D49," ")</f>
        <v>58.866249938622062</v>
      </c>
      <c r="E49" s="156">
        <f ca="1">IF(Nb_cpte!E49&gt;0,Vol_hor!E49/Nb_cpte!E49," ")</f>
        <v>327.94533997741968</v>
      </c>
      <c r="F49" s="156">
        <f ca="1">IF(Nb_cpte!F49&gt;0,Vol_hor!F49/Nb_cpte!F49," ")</f>
        <v>176.76041758316561</v>
      </c>
      <c r="G49" s="157">
        <f ca="1">IF(Nb_cpte!G49&gt;0,Vol_hor!G49/Nb_cpte!G49," ")</f>
        <v>55.689241080379126</v>
      </c>
      <c r="H49" s="156">
        <f ca="1">IF(Nb_cpte!H49&gt;0,Vol_hor!H49/Nb_cpte!H49," ")</f>
        <v>93.858571982166438</v>
      </c>
      <c r="I49" s="156">
        <f ca="1">IF(Nb_cpte!I49&gt;0,Vol_hor!I49/Nb_cpte!I49," ")</f>
        <v>75.524609406797353</v>
      </c>
      <c r="J49" s="158">
        <f ca="1">IF(Nb_cpte!J49&gt;0,Vol_hor!J49/Nb_cpte!J49," ")</f>
        <v>59.818358471113974</v>
      </c>
      <c r="K49" s="156">
        <f ca="1">IF(Nb_cpte!K49&gt;0,Vol_hor!K49/Nb_cpte!K49," ")</f>
        <v>176.66402007054077</v>
      </c>
      <c r="L49" s="156" t="str">
        <f ca="1">IF(Nb_cpte!L49&gt;0,Vol_hor!L49/Nb_cpte!L49," ")</f>
        <v xml:space="preserve"> </v>
      </c>
      <c r="M49" s="158" t="str">
        <f ca="1">IF(Nb_cpte!M49&gt;0,Vol_hor!M49/Nb_cpte!M49," ")</f>
        <v xml:space="preserve"> </v>
      </c>
      <c r="N49" s="156">
        <f ca="1">IF(Nb_cpte!N49&gt;0,Vol_hor!N49/Nb_cpte!N49," ")</f>
        <v>328.12749861237972</v>
      </c>
      <c r="O49" s="159">
        <f ca="1">IF(Nb_cpte!O49&gt;0,Vol_hor!O49/Nb_cpte!O49," ")</f>
        <v>97.339266974181612</v>
      </c>
      <c r="P49" s="160">
        <f ca="1">IF(Nb_cpte!P49&gt;0,Vol_hor!P49/Nb_cpte!P49," ")</f>
        <v>80.728132461658774</v>
      </c>
      <c r="Q49" s="161">
        <f ca="1">IF(Nb_cpte!Q49&gt;0,Vol_hor!Q49/Nb_cpte!Q49," ")</f>
        <v>51.688712532527219</v>
      </c>
      <c r="R49" s="161">
        <f ca="1">IF(Nb_cpte!R49&gt;0,Vol_hor!R49/Nb_cpte!R49," ")</f>
        <v>128.5116703675107</v>
      </c>
      <c r="S49" s="161" t="str">
        <f ca="1">IF(Nb_cpte!S49&gt;0,Vol_hor!S49/Nb_cpte!S49," ")</f>
        <v xml:space="preserve"> </v>
      </c>
      <c r="T49" s="161">
        <f ca="1">IF(Nb_cpte!T49&gt;0,Vol_hor!T49/Nb_cpte!T49," ")</f>
        <v>46.078144811375871</v>
      </c>
      <c r="U49" s="161">
        <f ca="1">IF(Nb_cpte!U49&gt;0,Vol_hor!U49/Nb_cpte!U49," ")</f>
        <v>135.4266219482067</v>
      </c>
      <c r="V49" s="161" t="str">
        <f ca="1">IF(Nb_cpte!V49&gt;0,Vol_hor!V49/Nb_cpte!V49," ")</f>
        <v xml:space="preserve"> </v>
      </c>
      <c r="W49" s="161">
        <f ca="1">IF(Nb_cpte!W49&gt;0,Vol_hor!W49/Nb_cpte!W49," ")</f>
        <v>176.89053783336738</v>
      </c>
      <c r="X49" s="161">
        <f ca="1">IF(Nb_cpte!X49&gt;0,Vol_hor!X49/Nb_cpte!X49," ")</f>
        <v>163.28827776394374</v>
      </c>
      <c r="Y49" s="162">
        <f ca="1">IF(Nb_cpte!Y49&gt;0,Vol_hor!Y49/Nb_cpte!Y49," ")</f>
        <v>160.76638248171139</v>
      </c>
    </row>
    <row r="50" spans="1:25" x14ac:dyDescent="0.2">
      <c r="A50" s="20">
        <v>42185</v>
      </c>
      <c r="B50" s="138">
        <f ca="1">IF(Nb_cpte!B50&gt;0,Vol_hor!B50/Nb_cpte!B50," ")</f>
        <v>146.71524651747021</v>
      </c>
      <c r="C50" s="138">
        <f ca="1">IF(Nb_cpte!C50&gt;0,Vol_hor!C50/Nb_cpte!C50," ")</f>
        <v>63.840594728195001</v>
      </c>
      <c r="D50" s="141">
        <f ca="1">IF(Nb_cpte!D50&gt;0,Vol_hor!D50/Nb_cpte!D50," ")</f>
        <v>58.363074186963466</v>
      </c>
      <c r="E50" s="141">
        <f ca="1">IF(Nb_cpte!E50&gt;0,Vol_hor!E50/Nb_cpte!E50," ")</f>
        <v>328.48638919389083</v>
      </c>
      <c r="F50" s="141">
        <f ca="1">IF(Nb_cpte!F50&gt;0,Vol_hor!F50/Nb_cpte!F50," ")</f>
        <v>175.68996359041552</v>
      </c>
      <c r="G50" s="140">
        <f ca="1">IF(Nb_cpte!G50&gt;0,Vol_hor!G50/Nb_cpte!G50," ")</f>
        <v>55.382835747319668</v>
      </c>
      <c r="H50" s="141">
        <f ca="1">IF(Nb_cpte!H50&gt;0,Vol_hor!H50/Nb_cpte!H50," ")</f>
        <v>91.587753650219142</v>
      </c>
      <c r="I50" s="141">
        <f ca="1">IF(Nb_cpte!I50&gt;0,Vol_hor!I50/Nb_cpte!I50," ")</f>
        <v>74.957440088351206</v>
      </c>
      <c r="J50" s="142">
        <f ca="1">IF(Nb_cpte!J50&gt;0,Vol_hor!J50/Nb_cpte!J50," ")</f>
        <v>59.529441128819258</v>
      </c>
      <c r="K50" s="141">
        <f ca="1">IF(Nb_cpte!K50&gt;0,Vol_hor!K50/Nb_cpte!K50," ")</f>
        <v>175.65017010289938</v>
      </c>
      <c r="L50" s="141" t="str">
        <f ca="1">IF(Nb_cpte!L50&gt;0,Vol_hor!L50/Nb_cpte!L50," ")</f>
        <v xml:space="preserve"> </v>
      </c>
      <c r="M50" s="142" t="str">
        <f ca="1">IF(Nb_cpte!M50&gt;0,Vol_hor!M50/Nb_cpte!M50," ")</f>
        <v xml:space="preserve"> </v>
      </c>
      <c r="N50" s="141">
        <f ca="1">IF(Nb_cpte!N50&gt;0,Vol_hor!N50/Nb_cpte!N50," ")</f>
        <v>328.06074789740768</v>
      </c>
      <c r="O50" s="143">
        <f ca="1">IF(Nb_cpte!O50&gt;0,Vol_hor!O50/Nb_cpte!O50," ")</f>
        <v>101.38090304343393</v>
      </c>
      <c r="P50" s="144">
        <f ca="1">IF(Nb_cpte!P50&gt;0,Vol_hor!P50/Nb_cpte!P50," ")</f>
        <v>81.387975053802407</v>
      </c>
      <c r="Q50" s="145">
        <f ca="1">IF(Nb_cpte!Q50&gt;0,Vol_hor!Q50/Nb_cpte!Q50," ")</f>
        <v>51.483894615510984</v>
      </c>
      <c r="R50" s="145">
        <f ca="1">IF(Nb_cpte!R50&gt;0,Vol_hor!R50/Nb_cpte!R50," ")</f>
        <v>128.06339113281336</v>
      </c>
      <c r="S50" s="145" t="str">
        <f ca="1">IF(Nb_cpte!S50&gt;0,Vol_hor!S50/Nb_cpte!S50," ")</f>
        <v xml:space="preserve"> </v>
      </c>
      <c r="T50" s="145">
        <f ca="1">IF(Nb_cpte!T50&gt;0,Vol_hor!T50/Nb_cpte!T50," ")</f>
        <v>45.908280086173683</v>
      </c>
      <c r="U50" s="145">
        <f ca="1">IF(Nb_cpte!U50&gt;0,Vol_hor!U50/Nb_cpte!U50," ")</f>
        <v>135.35565858617426</v>
      </c>
      <c r="V50" s="145" t="str">
        <f ca="1">IF(Nb_cpte!V50&gt;0,Vol_hor!V50/Nb_cpte!V50," ")</f>
        <v xml:space="preserve"> </v>
      </c>
      <c r="W50" s="145">
        <f ca="1">IF(Nb_cpte!W50&gt;0,Vol_hor!W50/Nb_cpte!W50," ")</f>
        <v>175.8184480736758</v>
      </c>
      <c r="X50" s="145">
        <f ca="1">IF(Nb_cpte!X50&gt;0,Vol_hor!X50/Nb_cpte!X50," ")</f>
        <v>159.31175041874695</v>
      </c>
      <c r="Y50" s="146">
        <f ca="1">IF(Nb_cpte!Y50&gt;0,Vol_hor!Y50/Nb_cpte!Y50," ")</f>
        <v>159.63037396285557</v>
      </c>
    </row>
    <row r="51" spans="1:25" x14ac:dyDescent="0.2">
      <c r="A51" s="20">
        <v>42277</v>
      </c>
      <c r="B51" s="138">
        <f ca="1">IF(Nb_cpte!B51&gt;0,Vol_hor!B51/Nb_cpte!B51," ")</f>
        <v>146.68775454444568</v>
      </c>
      <c r="C51" s="138">
        <f ca="1">IF(Nb_cpte!C51&gt;0,Vol_hor!C51/Nb_cpte!C51," ")</f>
        <v>63.580347949497593</v>
      </c>
      <c r="D51" s="141">
        <f ca="1">IF(Nb_cpte!D51&gt;0,Vol_hor!D51/Nb_cpte!D51," ")</f>
        <v>58.111851487157949</v>
      </c>
      <c r="E51" s="141">
        <f ca="1">IF(Nb_cpte!E51&gt;0,Vol_hor!E51/Nb_cpte!E51," ")</f>
        <v>328.86764948463156</v>
      </c>
      <c r="F51" s="141">
        <f ca="1">IF(Nb_cpte!F51&gt;0,Vol_hor!F51/Nb_cpte!F51," ")</f>
        <v>173.99229411309977</v>
      </c>
      <c r="G51" s="140">
        <f ca="1">IF(Nb_cpte!G51&gt;0,Vol_hor!G51/Nb_cpte!G51," ")</f>
        <v>55.355837183085931</v>
      </c>
      <c r="H51" s="141">
        <f ca="1">IF(Nb_cpte!H51&gt;0,Vol_hor!H51/Nb_cpte!H51," ")</f>
        <v>91.752217782573268</v>
      </c>
      <c r="I51" s="141">
        <f ca="1">IF(Nb_cpte!I51&gt;0,Vol_hor!I51/Nb_cpte!I51," ")</f>
        <v>74.813954495520676</v>
      </c>
      <c r="J51" s="142">
        <f ca="1">IF(Nb_cpte!J51&gt;0,Vol_hor!J51/Nb_cpte!J51," ")</f>
        <v>59.544870142570261</v>
      </c>
      <c r="K51" s="141">
        <f ca="1">IF(Nb_cpte!K51&gt;0,Vol_hor!K51/Nb_cpte!K51," ")</f>
        <v>174.27404104142852</v>
      </c>
      <c r="L51" s="141" t="str">
        <f ca="1">IF(Nb_cpte!L51&gt;0,Vol_hor!L51/Nb_cpte!L51," ")</f>
        <v xml:space="preserve"> </v>
      </c>
      <c r="M51" s="142" t="str">
        <f ca="1">IF(Nb_cpte!M51&gt;0,Vol_hor!M51/Nb_cpte!M51," ")</f>
        <v xml:space="preserve"> </v>
      </c>
      <c r="N51" s="141">
        <f ca="1">IF(Nb_cpte!N51&gt;0,Vol_hor!N51/Nb_cpte!N51," ")</f>
        <v>329.04178281910492</v>
      </c>
      <c r="O51" s="143">
        <f ca="1">IF(Nb_cpte!O51&gt;0,Vol_hor!O51/Nb_cpte!O51," ")</f>
        <v>100.97398238746115</v>
      </c>
      <c r="P51" s="144">
        <f ca="1">IF(Nb_cpte!P51&gt;0,Vol_hor!P51/Nb_cpte!P51," ")</f>
        <v>81.123857039412442</v>
      </c>
      <c r="Q51" s="145">
        <f ca="1">IF(Nb_cpte!Q51&gt;0,Vol_hor!Q51/Nb_cpte!Q51," ")</f>
        <v>51.494143451889443</v>
      </c>
      <c r="R51" s="145">
        <f ca="1">IF(Nb_cpte!R51&gt;0,Vol_hor!R51/Nb_cpte!R51," ")</f>
        <v>127.21162764348124</v>
      </c>
      <c r="S51" s="145" t="str">
        <f ca="1">IF(Nb_cpte!S51&gt;0,Vol_hor!S51/Nb_cpte!S51," ")</f>
        <v xml:space="preserve"> </v>
      </c>
      <c r="T51" s="145">
        <f ca="1">IF(Nb_cpte!T51&gt;0,Vol_hor!T51/Nb_cpte!T51," ")</f>
        <v>45.872981593686717</v>
      </c>
      <c r="U51" s="145">
        <f ca="1">IF(Nb_cpte!U51&gt;0,Vol_hor!U51/Nb_cpte!U51," ")</f>
        <v>135.54027015031187</v>
      </c>
      <c r="V51" s="145" t="str">
        <f ca="1">IF(Nb_cpte!V51&gt;0,Vol_hor!V51/Nb_cpte!V51," ")</f>
        <v xml:space="preserve"> </v>
      </c>
      <c r="W51" s="145">
        <f ca="1">IF(Nb_cpte!W51&gt;0,Vol_hor!W51/Nb_cpte!W51," ")</f>
        <v>174.7294168430584</v>
      </c>
      <c r="X51" s="145">
        <f ca="1">IF(Nb_cpte!X51&gt;0,Vol_hor!X51/Nb_cpte!X51," ")</f>
        <v>135.81589260713164</v>
      </c>
      <c r="Y51" s="146">
        <f ca="1">IF(Nb_cpte!Y51&gt;0,Vol_hor!Y51/Nb_cpte!Y51," ")</f>
        <v>158.77587614601831</v>
      </c>
    </row>
    <row r="52" spans="1:25" ht="12" thickBot="1" x14ac:dyDescent="0.25">
      <c r="A52" s="20">
        <v>42369</v>
      </c>
      <c r="B52" s="138">
        <f ca="1">IF(Nb_cpte!B52&gt;0,Vol_hor!B52/Nb_cpte!B52," ")</f>
        <v>146.3956029106896</v>
      </c>
      <c r="C52" s="138">
        <f ca="1">IF(Nb_cpte!C52&gt;0,Vol_hor!C52/Nb_cpte!C52," ")</f>
        <v>63.367326386818981</v>
      </c>
      <c r="D52" s="141">
        <f ca="1">IF(Nb_cpte!D52&gt;0,Vol_hor!D52/Nb_cpte!D52," ")</f>
        <v>57.922279904761623</v>
      </c>
      <c r="E52" s="141">
        <f ca="1">IF(Nb_cpte!E52&gt;0,Vol_hor!E52/Nb_cpte!E52," ")</f>
        <v>328.5661323767373</v>
      </c>
      <c r="F52" s="141">
        <f ca="1">IF(Nb_cpte!F52&gt;0,Vol_hor!F52/Nb_cpte!F52," ")</f>
        <v>172.28227117627858</v>
      </c>
      <c r="G52" s="140">
        <f ca="1">IF(Nb_cpte!G52&gt;0,Vol_hor!G52/Nb_cpte!G52," ")</f>
        <v>55.12439211768762</v>
      </c>
      <c r="H52" s="141">
        <f ca="1">IF(Nb_cpte!H52&gt;0,Vol_hor!H52/Nb_cpte!H52," ")</f>
        <v>92.383889352157027</v>
      </c>
      <c r="I52" s="141">
        <f ca="1">IF(Nb_cpte!I52&gt;0,Vol_hor!I52/Nb_cpte!I52," ")</f>
        <v>73.453694974389052</v>
      </c>
      <c r="J52" s="142">
        <f ca="1">IF(Nb_cpte!J52&gt;0,Vol_hor!J52/Nb_cpte!J52," ")</f>
        <v>58.04284466180453</v>
      </c>
      <c r="K52" s="141">
        <f ca="1">IF(Nb_cpte!K52&gt;0,Vol_hor!K52/Nb_cpte!K52," ")</f>
        <v>172.36323744357921</v>
      </c>
      <c r="L52" s="141" t="str">
        <f ca="1">IF(Nb_cpte!L52&gt;0,Vol_hor!L52/Nb_cpte!L52," ")</f>
        <v xml:space="preserve"> </v>
      </c>
      <c r="M52" s="142" t="str">
        <f ca="1">IF(Nb_cpte!M52&gt;0,Vol_hor!M52/Nb_cpte!M52," ")</f>
        <v xml:space="preserve"> </v>
      </c>
      <c r="N52" s="141">
        <f ca="1">IF(Nb_cpte!N52&gt;0,Vol_hor!N52/Nb_cpte!N52," ")</f>
        <v>329.01664988777048</v>
      </c>
      <c r="O52" s="143">
        <f ca="1">IF(Nb_cpte!O52&gt;0,Vol_hor!O52/Nb_cpte!O52," ")</f>
        <v>89.292227996663541</v>
      </c>
      <c r="P52" s="144">
        <f ca="1">IF(Nb_cpte!P52&gt;0,Vol_hor!P52/Nb_cpte!P52," ")</f>
        <v>72.535240987355394</v>
      </c>
      <c r="Q52" s="145">
        <f ca="1">IF(Nb_cpte!Q52&gt;0,Vol_hor!Q52/Nb_cpte!Q52," ")</f>
        <v>51.22313074260834</v>
      </c>
      <c r="R52" s="145">
        <f ca="1">IF(Nb_cpte!R52&gt;0,Vol_hor!R52/Nb_cpte!R52," ")</f>
        <v>126.51384626259124</v>
      </c>
      <c r="S52" s="145" t="str">
        <f ca="1">IF(Nb_cpte!S52&gt;0,Vol_hor!S52/Nb_cpte!S52," ")</f>
        <v xml:space="preserve"> </v>
      </c>
      <c r="T52" s="145">
        <f ca="1">IF(Nb_cpte!T52&gt;0,Vol_hor!T52/Nb_cpte!T52," ")</f>
        <v>45.772171945850523</v>
      </c>
      <c r="U52" s="145">
        <f ca="1">IF(Nb_cpte!U52&gt;0,Vol_hor!U52/Nb_cpte!U52," ")</f>
        <v>135.54456950272569</v>
      </c>
      <c r="V52" s="145" t="str">
        <f ca="1">IF(Nb_cpte!V52&gt;0,Vol_hor!V52/Nb_cpte!V52," ")</f>
        <v xml:space="preserve"> </v>
      </c>
      <c r="W52" s="145">
        <f ca="1">IF(Nb_cpte!W52&gt;0,Vol_hor!W52/Nb_cpte!W52," ")</f>
        <v>172.76731496588343</v>
      </c>
      <c r="X52" s="145">
        <f ca="1">IF(Nb_cpte!X52&gt;0,Vol_hor!X52/Nb_cpte!X52," ")</f>
        <v>159.06631132684873</v>
      </c>
      <c r="Y52" s="146">
        <f ca="1">IF(Nb_cpte!Y52&gt;0,Vol_hor!Y52/Nb_cpte!Y52," ")</f>
        <v>159.72344678121289</v>
      </c>
    </row>
    <row r="53" spans="1:25" x14ac:dyDescent="0.2">
      <c r="A53" s="14">
        <v>42460</v>
      </c>
      <c r="B53" s="155">
        <f ca="1">IF(Nb_cpte!B53&gt;0,Vol_hor!B53/Nb_cpte!B53," ")</f>
        <v>146.15084282693519</v>
      </c>
      <c r="C53" s="155">
        <f ca="1">IF(Nb_cpte!C53&gt;0,Vol_hor!C53/Nb_cpte!C53," ")</f>
        <v>63.009691245158933</v>
      </c>
      <c r="D53" s="156">
        <f ca="1">IF(Nb_cpte!D53&gt;0,Vol_hor!D53/Nb_cpte!D53," ")</f>
        <v>57.515065769774246</v>
      </c>
      <c r="E53" s="156">
        <f ca="1">IF(Nb_cpte!E53&gt;0,Vol_hor!E53/Nb_cpte!E53," ")</f>
        <v>328.75403803762293</v>
      </c>
      <c r="F53" s="156">
        <f ca="1">IF(Nb_cpte!F53&gt;0,Vol_hor!F53/Nb_cpte!F53," ")</f>
        <v>171.88486137057487</v>
      </c>
      <c r="G53" s="157">
        <f ca="1">IF(Nb_cpte!G53&gt;0,Vol_hor!G53/Nb_cpte!G53," ")</f>
        <v>54.829665651412107</v>
      </c>
      <c r="H53" s="156">
        <f ca="1">IF(Nb_cpte!H53&gt;0,Vol_hor!H53/Nb_cpte!H53," ")</f>
        <v>92.942228348216815</v>
      </c>
      <c r="I53" s="156">
        <f ca="1">IF(Nb_cpte!I53&gt;0,Vol_hor!I53/Nb_cpte!I53," ")</f>
        <v>73.076647481458991</v>
      </c>
      <c r="J53" s="158">
        <f ca="1">IF(Nb_cpte!J53&gt;0,Vol_hor!J53/Nb_cpte!J53," ")</f>
        <v>57.039085442475724</v>
      </c>
      <c r="K53" s="156">
        <f ca="1">IF(Nb_cpte!K53&gt;0,Vol_hor!K53/Nb_cpte!K53," ")</f>
        <v>172.39269005980947</v>
      </c>
      <c r="L53" s="156" t="str">
        <f ca="1">IF(Nb_cpte!L53&gt;0,Vol_hor!L53/Nb_cpte!L53," ")</f>
        <v xml:space="preserve"> </v>
      </c>
      <c r="M53" s="158" t="str">
        <f ca="1">IF(Nb_cpte!M53&gt;0,Vol_hor!M53/Nb_cpte!M53," ")</f>
        <v xml:space="preserve"> </v>
      </c>
      <c r="N53" s="156">
        <f ca="1">IF(Nb_cpte!N53&gt;0,Vol_hor!N53/Nb_cpte!N53," ")</f>
        <v>329.09545775632228</v>
      </c>
      <c r="O53" s="159">
        <f ca="1">IF(Nb_cpte!O53&gt;0,Vol_hor!O53/Nb_cpte!O53," ")</f>
        <v>87.712814025955026</v>
      </c>
      <c r="P53" s="160">
        <f ca="1">IF(Nb_cpte!P53&gt;0,Vol_hor!P53/Nb_cpte!P53," ")</f>
        <v>69.687266796095457</v>
      </c>
      <c r="Q53" s="161">
        <f ca="1">IF(Nb_cpte!Q53&gt;0,Vol_hor!Q53/Nb_cpte!Q53," ")</f>
        <v>50.79546247804668</v>
      </c>
      <c r="R53" s="161">
        <f ca="1">IF(Nb_cpte!R53&gt;0,Vol_hor!R53/Nb_cpte!R53," ")</f>
        <v>126.01288551248896</v>
      </c>
      <c r="S53" s="161" t="str">
        <f ca="1">IF(Nb_cpte!S53&gt;0,Vol_hor!S53/Nb_cpte!S53," ")</f>
        <v xml:space="preserve"> </v>
      </c>
      <c r="T53" s="161">
        <f ca="1">IF(Nb_cpte!T53&gt;0,Vol_hor!T53/Nb_cpte!T53," ")</f>
        <v>46.050357286320555</v>
      </c>
      <c r="U53" s="161">
        <f ca="1">IF(Nb_cpte!U53&gt;0,Vol_hor!U53/Nb_cpte!U53," ")</f>
        <v>137.3781468493849</v>
      </c>
      <c r="V53" s="161" t="str">
        <f ca="1">IF(Nb_cpte!V53&gt;0,Vol_hor!V53/Nb_cpte!V53," ")</f>
        <v xml:space="preserve"> </v>
      </c>
      <c r="W53" s="161">
        <f ca="1">IF(Nb_cpte!W53&gt;0,Vol_hor!W53/Nb_cpte!W53," ")</f>
        <v>172.53685794345347</v>
      </c>
      <c r="X53" s="161">
        <f ca="1">IF(Nb_cpte!X53&gt;0,Vol_hor!X53/Nb_cpte!X53," ")</f>
        <v>167.62553195277226</v>
      </c>
      <c r="Y53" s="162">
        <f ca="1">IF(Nb_cpte!Y53&gt;0,Vol_hor!Y53/Nb_cpte!Y53," ")</f>
        <v>158.20632727782308</v>
      </c>
    </row>
    <row r="54" spans="1:25" x14ac:dyDescent="0.2">
      <c r="A54" s="20">
        <v>42551</v>
      </c>
      <c r="B54" s="138">
        <f ca="1">IF(Nb_cpte!B54&gt;0,Vol_hor!B54/Nb_cpte!B54," ")</f>
        <v>145.59406453678284</v>
      </c>
      <c r="C54" s="138">
        <f ca="1">IF(Nb_cpte!C54&gt;0,Vol_hor!C54/Nb_cpte!C54," ")</f>
        <v>62.869219949719401</v>
      </c>
      <c r="D54" s="141">
        <f ca="1">IF(Nb_cpte!D54&gt;0,Vol_hor!D54/Nb_cpte!D54," ")</f>
        <v>57.333760357675281</v>
      </c>
      <c r="E54" s="141">
        <f ca="1">IF(Nb_cpte!E54&gt;0,Vol_hor!E54/Nb_cpte!E54," ")</f>
        <v>327.53794856591088</v>
      </c>
      <c r="F54" s="141">
        <f ca="1">IF(Nb_cpte!F54&gt;0,Vol_hor!F54/Nb_cpte!F54," ")</f>
        <v>171.4231236465364</v>
      </c>
      <c r="G54" s="140">
        <f ca="1">IF(Nb_cpte!G54&gt;0,Vol_hor!G54/Nb_cpte!G54," ")</f>
        <v>54.673866577514268</v>
      </c>
      <c r="H54" s="141">
        <f ca="1">IF(Nb_cpte!H54&gt;0,Vol_hor!H54/Nb_cpte!H54," ")</f>
        <v>93.004030280887989</v>
      </c>
      <c r="I54" s="141">
        <f ca="1">IF(Nb_cpte!I54&gt;0,Vol_hor!I54/Nb_cpte!I54," ")</f>
        <v>71.551866761815376</v>
      </c>
      <c r="J54" s="142">
        <f ca="1">IF(Nb_cpte!J54&gt;0,Vol_hor!J54/Nb_cpte!J54," ")</f>
        <v>56.778813016277383</v>
      </c>
      <c r="K54" s="141">
        <f ca="1">IF(Nb_cpte!K54&gt;0,Vol_hor!K54/Nb_cpte!K54," ")</f>
        <v>172.27105060922958</v>
      </c>
      <c r="L54" s="141" t="str">
        <f ca="1">IF(Nb_cpte!L54&gt;0,Vol_hor!L54/Nb_cpte!L54," ")</f>
        <v xml:space="preserve"> </v>
      </c>
      <c r="M54" s="142" t="str">
        <f ca="1">IF(Nb_cpte!M54&gt;0,Vol_hor!M54/Nb_cpte!M54," ")</f>
        <v xml:space="preserve"> </v>
      </c>
      <c r="N54" s="141">
        <f ca="1">IF(Nb_cpte!N54&gt;0,Vol_hor!N54/Nb_cpte!N54," ")</f>
        <v>329.89584680374185</v>
      </c>
      <c r="O54" s="143">
        <f ca="1">IF(Nb_cpte!O54&gt;0,Vol_hor!O54/Nb_cpte!O54," ")</f>
        <v>85.950712720019268</v>
      </c>
      <c r="P54" s="144">
        <f ca="1">IF(Nb_cpte!P54&gt;0,Vol_hor!P54/Nb_cpte!P54," ")</f>
        <v>77.203873699592833</v>
      </c>
      <c r="Q54" s="145">
        <f ca="1">IF(Nb_cpte!Q54&gt;0,Vol_hor!Q54/Nb_cpte!Q54," ")</f>
        <v>50.520888760253655</v>
      </c>
      <c r="R54" s="145">
        <f ca="1">IF(Nb_cpte!R54&gt;0,Vol_hor!R54/Nb_cpte!R54," ")</f>
        <v>125.43341771640692</v>
      </c>
      <c r="S54" s="145" t="str">
        <f ca="1">IF(Nb_cpte!S54&gt;0,Vol_hor!S54/Nb_cpte!S54," ")</f>
        <v xml:space="preserve"> </v>
      </c>
      <c r="T54" s="145">
        <f ca="1">IF(Nb_cpte!T54&gt;0,Vol_hor!T54/Nb_cpte!T54," ")</f>
        <v>45.905509658494744</v>
      </c>
      <c r="U54" s="145">
        <f ca="1">IF(Nb_cpte!U54&gt;0,Vol_hor!U54/Nb_cpte!U54," ")</f>
        <v>137.99300026524423</v>
      </c>
      <c r="V54" s="145" t="str">
        <f ca="1">IF(Nb_cpte!V54&gt;0,Vol_hor!V54/Nb_cpte!V54," ")</f>
        <v xml:space="preserve"> </v>
      </c>
      <c r="W54" s="145">
        <f ca="1">IF(Nb_cpte!W54&gt;0,Vol_hor!W54/Nb_cpte!W54," ")</f>
        <v>172.32448444589386</v>
      </c>
      <c r="X54" s="145">
        <f ca="1">IF(Nb_cpte!X54&gt;0,Vol_hor!X54/Nb_cpte!X54," ")</f>
        <v>233.18919550741617</v>
      </c>
      <c r="Y54" s="146">
        <f ca="1">IF(Nb_cpte!Y54&gt;0,Vol_hor!Y54/Nb_cpte!Y54," ")</f>
        <v>161.10505720576711</v>
      </c>
    </row>
    <row r="55" spans="1:25" x14ac:dyDescent="0.2">
      <c r="A55" s="20">
        <v>42643</v>
      </c>
      <c r="B55" s="138">
        <f ca="1">IF(Nb_cpte!B55&gt;0,Vol_hor!B55/Nb_cpte!B55," ")</f>
        <v>145.77401934684627</v>
      </c>
      <c r="C55" s="138">
        <f ca="1">IF(Nb_cpte!C55&gt;0,Vol_hor!C55/Nb_cpte!C55," ")</f>
        <v>62.984477331461392</v>
      </c>
      <c r="D55" s="141">
        <f ca="1">IF(Nb_cpte!D55&gt;0,Vol_hor!D55/Nb_cpte!D55," ")</f>
        <v>57.401483249688091</v>
      </c>
      <c r="E55" s="141">
        <f ca="1">IF(Nb_cpte!E55&gt;0,Vol_hor!E55/Nb_cpte!E55," ")</f>
        <v>329.0371201454364</v>
      </c>
      <c r="F55" s="141">
        <f ca="1">IF(Nb_cpte!F55&gt;0,Vol_hor!F55/Nb_cpte!F55," ")</f>
        <v>171.62706579561609</v>
      </c>
      <c r="G55" s="140">
        <f ca="1">IF(Nb_cpte!G55&gt;0,Vol_hor!G55/Nb_cpte!G55," ")</f>
        <v>54.976872429589783</v>
      </c>
      <c r="H55" s="141">
        <f ca="1">IF(Nb_cpte!H55&gt;0,Vol_hor!H55/Nb_cpte!H55," ")</f>
        <v>91.593660753854536</v>
      </c>
      <c r="I55" s="141">
        <f ca="1">IF(Nb_cpte!I55&gt;0,Vol_hor!I55/Nb_cpte!I55," ")</f>
        <v>70.955062486835587</v>
      </c>
      <c r="J55" s="142">
        <f ca="1">IF(Nb_cpte!J55&gt;0,Vol_hor!J55/Nb_cpte!J55," ")</f>
        <v>55.665497796668305</v>
      </c>
      <c r="K55" s="141">
        <f ca="1">IF(Nb_cpte!K55&gt;0,Vol_hor!K55/Nb_cpte!K55," ")</f>
        <v>170.92483101353417</v>
      </c>
      <c r="L55" s="141" t="str">
        <f ca="1">IF(Nb_cpte!L55&gt;0,Vol_hor!L55/Nb_cpte!L55," ")</f>
        <v xml:space="preserve"> </v>
      </c>
      <c r="M55" s="142" t="str">
        <f ca="1">IF(Nb_cpte!M55&gt;0,Vol_hor!M55/Nb_cpte!M55," ")</f>
        <v xml:space="preserve"> </v>
      </c>
      <c r="N55" s="141">
        <f ca="1">IF(Nb_cpte!N55&gt;0,Vol_hor!N55/Nb_cpte!N55," ")</f>
        <v>329.16219777744391</v>
      </c>
      <c r="O55" s="143">
        <f ca="1">IF(Nb_cpte!O55&gt;0,Vol_hor!O55/Nb_cpte!O55," ")</f>
        <v>91.380599701175086</v>
      </c>
      <c r="P55" s="144">
        <f ca="1">IF(Nb_cpte!P55&gt;0,Vol_hor!P55/Nb_cpte!P55," ")</f>
        <v>79.352668738512151</v>
      </c>
      <c r="Q55" s="145">
        <f ca="1">IF(Nb_cpte!Q55&gt;0,Vol_hor!Q55/Nb_cpte!Q55," ")</f>
        <v>50.666420647746094</v>
      </c>
      <c r="R55" s="145">
        <f ca="1">IF(Nb_cpte!R55&gt;0,Vol_hor!R55/Nb_cpte!R55," ")</f>
        <v>125.43445239818128</v>
      </c>
      <c r="S55" s="145" t="str">
        <f ca="1">IF(Nb_cpte!S55&gt;0,Vol_hor!S55/Nb_cpte!S55," ")</f>
        <v xml:space="preserve"> </v>
      </c>
      <c r="T55" s="145">
        <f ca="1">IF(Nb_cpte!T55&gt;0,Vol_hor!T55/Nb_cpte!T55," ")</f>
        <v>45.347456947678147</v>
      </c>
      <c r="U55" s="145">
        <f ca="1">IF(Nb_cpte!U55&gt;0,Vol_hor!U55/Nb_cpte!U55," ")</f>
        <v>137.78100935766849</v>
      </c>
      <c r="V55" s="145" t="str">
        <f ca="1">IF(Nb_cpte!V55&gt;0,Vol_hor!V55/Nb_cpte!V55," ")</f>
        <v xml:space="preserve"> </v>
      </c>
      <c r="W55" s="145">
        <f ca="1">IF(Nb_cpte!W55&gt;0,Vol_hor!W55/Nb_cpte!W55," ")</f>
        <v>171.29907871025739</v>
      </c>
      <c r="X55" s="145">
        <f ca="1">IF(Nb_cpte!X55&gt;0,Vol_hor!X55/Nb_cpte!X55," ")</f>
        <v>169.74280852617952</v>
      </c>
      <c r="Y55" s="146">
        <f ca="1">IF(Nb_cpte!Y55&gt;0,Vol_hor!Y55/Nb_cpte!Y55," ")</f>
        <v>158.56357306333993</v>
      </c>
    </row>
    <row r="56" spans="1:25" ht="12" thickBot="1" x14ac:dyDescent="0.25">
      <c r="A56" s="20">
        <v>42735</v>
      </c>
      <c r="B56" s="138">
        <f ca="1">IF(Nb_cpte!B56&gt;0,Vol_hor!B56/Nb_cpte!B56," ")</f>
        <v>145.54965695598847</v>
      </c>
      <c r="C56" s="138">
        <f ca="1">IF(Nb_cpte!C56&gt;0,Vol_hor!C56/Nb_cpte!C56," ")</f>
        <v>62.624337557052463</v>
      </c>
      <c r="D56" s="141">
        <f ca="1">IF(Nb_cpte!D56&gt;0,Vol_hor!D56/Nb_cpte!D56," ")</f>
        <v>57.043613028587949</v>
      </c>
      <c r="E56" s="141">
        <f ca="1">IF(Nb_cpte!E56&gt;0,Vol_hor!E56/Nb_cpte!E56," ")</f>
        <v>329.25583338339186</v>
      </c>
      <c r="F56" s="141">
        <f ca="1">IF(Nb_cpte!F56&gt;0,Vol_hor!F56/Nb_cpte!F56," ")</f>
        <v>169.50618041913225</v>
      </c>
      <c r="G56" s="140">
        <f ca="1">IF(Nb_cpte!G56&gt;0,Vol_hor!G56/Nb_cpte!G56," ")</f>
        <v>54.503465242596789</v>
      </c>
      <c r="H56" s="141">
        <f ca="1">IF(Nb_cpte!H56&gt;0,Vol_hor!H56/Nb_cpte!H56," ")</f>
        <v>90.795274343227845</v>
      </c>
      <c r="I56" s="141">
        <f ca="1">IF(Nb_cpte!I56&gt;0,Vol_hor!I56/Nb_cpte!I56," ")</f>
        <v>70.487998130662163</v>
      </c>
      <c r="J56" s="142">
        <f ca="1">IF(Nb_cpte!J56&gt;0,Vol_hor!J56/Nb_cpte!J56," ")</f>
        <v>55.292256833930487</v>
      </c>
      <c r="K56" s="141">
        <f ca="1">IF(Nb_cpte!K56&gt;0,Vol_hor!K56/Nb_cpte!K56," ")</f>
        <v>168.50373920136821</v>
      </c>
      <c r="L56" s="141" t="str">
        <f ca="1">IF(Nb_cpte!L56&gt;0,Vol_hor!L56/Nb_cpte!L56," ")</f>
        <v xml:space="preserve"> </v>
      </c>
      <c r="M56" s="142" t="str">
        <f ca="1">IF(Nb_cpte!M56&gt;0,Vol_hor!M56/Nb_cpte!M56," ")</f>
        <v xml:space="preserve"> </v>
      </c>
      <c r="N56" s="141">
        <f ca="1">IF(Nb_cpte!N56&gt;0,Vol_hor!N56/Nb_cpte!N56," ")</f>
        <v>327.93344140338081</v>
      </c>
      <c r="O56" s="143">
        <f ca="1">IF(Nb_cpte!O56&gt;0,Vol_hor!O56/Nb_cpte!O56," ")</f>
        <v>84.218545920837684</v>
      </c>
      <c r="P56" s="144">
        <f ca="1">IF(Nb_cpte!P56&gt;0,Vol_hor!P56/Nb_cpte!P56," ")</f>
        <v>68.551269556230707</v>
      </c>
      <c r="Q56" s="145">
        <f ca="1">IF(Nb_cpte!Q56&gt;0,Vol_hor!Q56/Nb_cpte!Q56," ")</f>
        <v>50.095042196285867</v>
      </c>
      <c r="R56" s="145">
        <f ca="1">IF(Nb_cpte!R56&gt;0,Vol_hor!R56/Nb_cpte!R56," ")</f>
        <v>125.35554571801225</v>
      </c>
      <c r="S56" s="145" t="str">
        <f ca="1">IF(Nb_cpte!S56&gt;0,Vol_hor!S56/Nb_cpte!S56," ")</f>
        <v xml:space="preserve"> </v>
      </c>
      <c r="T56" s="145">
        <f ca="1">IF(Nb_cpte!T56&gt;0,Vol_hor!T56/Nb_cpte!T56," ")</f>
        <v>44.902641639436396</v>
      </c>
      <c r="U56" s="145">
        <f ca="1">IF(Nb_cpte!U56&gt;0,Vol_hor!U56/Nb_cpte!U56," ")</f>
        <v>138.65977598437021</v>
      </c>
      <c r="V56" s="145" t="str">
        <f ca="1">IF(Nb_cpte!V56&gt;0,Vol_hor!V56/Nb_cpte!V56," ")</f>
        <v xml:space="preserve"> </v>
      </c>
      <c r="W56" s="145">
        <f ca="1">IF(Nb_cpte!W56&gt;0,Vol_hor!W56/Nb_cpte!W56," ")</f>
        <v>168.95951806581556</v>
      </c>
      <c r="X56" s="145">
        <f ca="1">IF(Nb_cpte!X56&gt;0,Vol_hor!X56/Nb_cpte!X56," ")</f>
        <v>144.28615067771182</v>
      </c>
      <c r="Y56" s="146">
        <f ca="1">IF(Nb_cpte!Y56&gt;0,Vol_hor!Y56/Nb_cpte!Y56," ")</f>
        <v>157.03346577234794</v>
      </c>
    </row>
    <row r="57" spans="1:25" x14ac:dyDescent="0.2">
      <c r="A57" s="14">
        <v>42825</v>
      </c>
      <c r="B57" s="155">
        <f ca="1">IF(Nb_cpte!B57&gt;0,Vol_hor!B57/Nb_cpte!B57," ")</f>
        <v>145.48264320462729</v>
      </c>
      <c r="C57" s="155">
        <f ca="1">IF(Nb_cpte!C57&gt;0,Vol_hor!C57/Nb_cpte!C57," ")</f>
        <v>62.739633101666527</v>
      </c>
      <c r="D57" s="156">
        <f ca="1">IF(Nb_cpte!D57&gt;0,Vol_hor!D57/Nb_cpte!D57," ")</f>
        <v>57.131678183308622</v>
      </c>
      <c r="E57" s="156">
        <f ca="1">IF(Nb_cpte!E57&gt;0,Vol_hor!E57/Nb_cpte!E57," ")</f>
        <v>329.16299092000884</v>
      </c>
      <c r="F57" s="156">
        <f ca="1">IF(Nb_cpte!F57&gt;0,Vol_hor!F57/Nb_cpte!F57," ")</f>
        <v>169.11618715395093</v>
      </c>
      <c r="G57" s="157">
        <f ca="1">IF(Nb_cpte!G57&gt;0,Vol_hor!G57/Nb_cpte!G57," ")</f>
        <v>54.826056059337958</v>
      </c>
      <c r="H57" s="156">
        <f ca="1">IF(Nb_cpte!H57&gt;0,Vol_hor!H57/Nb_cpte!H57," ")</f>
        <v>90.899107928686874</v>
      </c>
      <c r="I57" s="156">
        <f ca="1">IF(Nb_cpte!I57&gt;0,Vol_hor!I57/Nb_cpte!I57," ")</f>
        <v>69.647652072555275</v>
      </c>
      <c r="J57" s="158">
        <f ca="1">IF(Nb_cpte!J57&gt;0,Vol_hor!J57/Nb_cpte!J57," ")</f>
        <v>54.680428123285779</v>
      </c>
      <c r="K57" s="156">
        <f ca="1">IF(Nb_cpte!K57&gt;0,Vol_hor!K57/Nb_cpte!K57," ")</f>
        <v>169.85957947526305</v>
      </c>
      <c r="L57" s="156" t="str">
        <f ca="1">IF(Nb_cpte!L57&gt;0,Vol_hor!L57/Nb_cpte!L57," ")</f>
        <v xml:space="preserve"> </v>
      </c>
      <c r="M57" s="158" t="str">
        <f ca="1">IF(Nb_cpte!M57&gt;0,Vol_hor!M57/Nb_cpte!M57," ")</f>
        <v xml:space="preserve"> </v>
      </c>
      <c r="N57" s="156">
        <f ca="1">IF(Nb_cpte!N57&gt;0,Vol_hor!N57/Nb_cpte!N57," ")</f>
        <v>330.5171401530543</v>
      </c>
      <c r="O57" s="159">
        <f ca="1">IF(Nb_cpte!O57&gt;0,Vol_hor!O57/Nb_cpte!O57," ")</f>
        <v>84.888750287190106</v>
      </c>
      <c r="P57" s="160">
        <f ca="1">IF(Nb_cpte!P57&gt;0,Vol_hor!P57/Nb_cpte!P57," ")</f>
        <v>65.625068686524486</v>
      </c>
      <c r="Q57" s="161">
        <f ca="1">IF(Nb_cpte!Q57&gt;0,Vol_hor!Q57/Nb_cpte!Q57," ")</f>
        <v>50.238862402597455</v>
      </c>
      <c r="R57" s="161">
        <f ca="1">IF(Nb_cpte!R57&gt;0,Vol_hor!R57/Nb_cpte!R57," ")</f>
        <v>125.28699519690872</v>
      </c>
      <c r="S57" s="161" t="str">
        <f ca="1">IF(Nb_cpte!S57&gt;0,Vol_hor!S57/Nb_cpte!S57," ")</f>
        <v xml:space="preserve"> </v>
      </c>
      <c r="T57" s="161">
        <f ca="1">IF(Nb_cpte!T57&gt;0,Vol_hor!T57/Nb_cpte!T57," ")</f>
        <v>45.912625890585929</v>
      </c>
      <c r="U57" s="161">
        <f ca="1">IF(Nb_cpte!U57&gt;0,Vol_hor!U57/Nb_cpte!U57," ")</f>
        <v>140.31920321893583</v>
      </c>
      <c r="V57" s="161" t="str">
        <f ca="1">IF(Nb_cpte!V57&gt;0,Vol_hor!V57/Nb_cpte!V57," ")</f>
        <v xml:space="preserve"> </v>
      </c>
      <c r="W57" s="161">
        <f ca="1">IF(Nb_cpte!W57&gt;0,Vol_hor!W57/Nb_cpte!W57," ")</f>
        <v>169.92549599881909</v>
      </c>
      <c r="X57" s="161">
        <f ca="1">IF(Nb_cpte!X57&gt;0,Vol_hor!X57/Nb_cpte!X57," ")</f>
        <v>212.87382836729836</v>
      </c>
      <c r="Y57" s="162">
        <f ca="1">IF(Nb_cpte!Y57&gt;0,Vol_hor!Y57/Nb_cpte!Y57," ")</f>
        <v>157.05893644199344</v>
      </c>
    </row>
    <row r="58" spans="1:25" x14ac:dyDescent="0.2">
      <c r="A58" s="20">
        <v>42916</v>
      </c>
      <c r="B58" s="138">
        <f ca="1">IF(Nb_cpte!B58&gt;0,Vol_hor!B58/Nb_cpte!B58," ")</f>
        <v>145.54047216112929</v>
      </c>
      <c r="C58" s="138">
        <f ca="1">IF(Nb_cpte!C58&gt;0,Vol_hor!C58/Nb_cpte!C58," ")</f>
        <v>62.673332601161114</v>
      </c>
      <c r="D58" s="141">
        <f ca="1">IF(Nb_cpte!D58&gt;0,Vol_hor!D58/Nb_cpte!D58," ")</f>
        <v>57.03848667555463</v>
      </c>
      <c r="E58" s="141">
        <f ca="1">IF(Nb_cpte!E58&gt;0,Vol_hor!E58/Nb_cpte!E58," ")</f>
        <v>329.67970288707284</v>
      </c>
      <c r="F58" s="141">
        <f ca="1">IF(Nb_cpte!F58&gt;0,Vol_hor!F58/Nb_cpte!F58," ")</f>
        <v>168.8671450598498</v>
      </c>
      <c r="G58" s="140">
        <f ca="1">IF(Nb_cpte!G58&gt;0,Vol_hor!G58/Nb_cpte!G58," ")</f>
        <v>54.819640581658</v>
      </c>
      <c r="H58" s="141">
        <f ca="1">IF(Nb_cpte!H58&gt;0,Vol_hor!H58/Nb_cpte!H58," ")</f>
        <v>89.362642296667943</v>
      </c>
      <c r="I58" s="141">
        <f ca="1">IF(Nb_cpte!I58&gt;0,Vol_hor!I58/Nb_cpte!I58," ")</f>
        <v>69.082564823795678</v>
      </c>
      <c r="J58" s="142">
        <f ca="1">IF(Nb_cpte!J58&gt;0,Vol_hor!J58/Nb_cpte!J58," ")</f>
        <v>54.233735411444215</v>
      </c>
      <c r="K58" s="141">
        <f ca="1">IF(Nb_cpte!K58&gt;0,Vol_hor!K58/Nb_cpte!K58," ")</f>
        <v>167.8058916245603</v>
      </c>
      <c r="L58" s="141" t="str">
        <f ca="1">IF(Nb_cpte!L58&gt;0,Vol_hor!L58/Nb_cpte!L58," ")</f>
        <v xml:space="preserve"> </v>
      </c>
      <c r="M58" s="142" t="str">
        <f ca="1">IF(Nb_cpte!M58&gt;0,Vol_hor!M58/Nb_cpte!M58," ")</f>
        <v xml:space="preserve"> </v>
      </c>
      <c r="N58" s="141">
        <f ca="1">IF(Nb_cpte!N58&gt;0,Vol_hor!N58/Nb_cpte!N58," ")</f>
        <v>328.42147166009272</v>
      </c>
      <c r="O58" s="143">
        <f ca="1">IF(Nb_cpte!O58&gt;0,Vol_hor!O58/Nb_cpte!O58," ")</f>
        <v>84.8507745229779</v>
      </c>
      <c r="P58" s="144">
        <f ca="1">IF(Nb_cpte!P58&gt;0,Vol_hor!P58/Nb_cpte!P58," ")</f>
        <v>67.468565668679943</v>
      </c>
      <c r="Q58" s="145">
        <f ca="1">IF(Nb_cpte!Q58&gt;0,Vol_hor!Q58/Nb_cpte!Q58," ")</f>
        <v>50.085490888355224</v>
      </c>
      <c r="R58" s="145">
        <f ca="1">IF(Nb_cpte!R58&gt;0,Vol_hor!R58/Nb_cpte!R58," ")</f>
        <v>124.98481105918263</v>
      </c>
      <c r="S58" s="145" t="str">
        <f ca="1">IF(Nb_cpte!S58&gt;0,Vol_hor!S58/Nb_cpte!S58," ")</f>
        <v xml:space="preserve"> </v>
      </c>
      <c r="T58" s="145">
        <f ca="1">IF(Nb_cpte!T58&gt;0,Vol_hor!T58/Nb_cpte!T58," ")</f>
        <v>44.91273502759821</v>
      </c>
      <c r="U58" s="145">
        <f ca="1">IF(Nb_cpte!U58&gt;0,Vol_hor!U58/Nb_cpte!U58," ")</f>
        <v>140.82411216250355</v>
      </c>
      <c r="V58" s="145" t="str">
        <f ca="1">IF(Nb_cpte!V58&gt;0,Vol_hor!V58/Nb_cpte!V58," ")</f>
        <v xml:space="preserve"> </v>
      </c>
      <c r="W58" s="145">
        <f ca="1">IF(Nb_cpte!W58&gt;0,Vol_hor!W58/Nb_cpte!W58," ")</f>
        <v>167.89239338031365</v>
      </c>
      <c r="X58" s="145">
        <f ca="1">IF(Nb_cpte!X58&gt;0,Vol_hor!X58/Nb_cpte!X58," ")</f>
        <v>196.60275174720587</v>
      </c>
      <c r="Y58" s="146">
        <f ca="1">IF(Nb_cpte!Y58&gt;0,Vol_hor!Y58/Nb_cpte!Y58," ")</f>
        <v>153.82876154990217</v>
      </c>
    </row>
    <row r="59" spans="1:25" x14ac:dyDescent="0.2">
      <c r="A59" s="20">
        <v>43008</v>
      </c>
      <c r="B59" s="138">
        <f ca="1">IF(Nb_cpte!B59&gt;0,Vol_hor!B59/Nb_cpte!B59," ")</f>
        <v>144.80124108375941</v>
      </c>
      <c r="C59" s="138">
        <f ca="1">IF(Nb_cpte!C59&gt;0,Vol_hor!C59/Nb_cpte!C59," ")</f>
        <v>62.247836362607941</v>
      </c>
      <c r="D59" s="141">
        <f ca="1">IF(Nb_cpte!D59&gt;0,Vol_hor!D59/Nb_cpte!D59," ")</f>
        <v>56.605994146852709</v>
      </c>
      <c r="E59" s="141">
        <f ca="1">IF(Nb_cpte!E59&gt;0,Vol_hor!E59/Nb_cpte!E59," ")</f>
        <v>328.49898570868055</v>
      </c>
      <c r="F59" s="141">
        <f ca="1">IF(Nb_cpte!F59&gt;0,Vol_hor!F59/Nb_cpte!F59," ")</f>
        <v>167.13231383358786</v>
      </c>
      <c r="G59" s="140">
        <f ca="1">IF(Nb_cpte!G59&gt;0,Vol_hor!G59/Nb_cpte!G59," ")</f>
        <v>54.629798294769948</v>
      </c>
      <c r="H59" s="141">
        <f ca="1">IF(Nb_cpte!H59&gt;0,Vol_hor!H59/Nb_cpte!H59," ")</f>
        <v>88.589255836847116</v>
      </c>
      <c r="I59" s="141">
        <f ca="1">IF(Nb_cpte!I59&gt;0,Vol_hor!I59/Nb_cpte!I59," ")</f>
        <v>67.964761268894279</v>
      </c>
      <c r="J59" s="142">
        <f ca="1">IF(Nb_cpte!J59&gt;0,Vol_hor!J59/Nb_cpte!J59," ")</f>
        <v>53.24907319673045</v>
      </c>
      <c r="K59" s="141">
        <f ca="1">IF(Nb_cpte!K59&gt;0,Vol_hor!K59/Nb_cpte!K59," ")</f>
        <v>166.15539346387101</v>
      </c>
      <c r="L59" s="141" t="str">
        <f ca="1">IF(Nb_cpte!L59&gt;0,Vol_hor!L59/Nb_cpte!L59," ")</f>
        <v xml:space="preserve"> </v>
      </c>
      <c r="M59" s="142" t="str">
        <f ca="1">IF(Nb_cpte!M59&gt;0,Vol_hor!M59/Nb_cpte!M59," ")</f>
        <v xml:space="preserve"> </v>
      </c>
      <c r="N59" s="141">
        <f ca="1">IF(Nb_cpte!N59&gt;0,Vol_hor!N59/Nb_cpte!N59," ")</f>
        <v>327.80599008142156</v>
      </c>
      <c r="O59" s="143">
        <f ca="1">IF(Nb_cpte!O59&gt;0,Vol_hor!O59/Nb_cpte!O59," ")</f>
        <v>84.283847396422757</v>
      </c>
      <c r="P59" s="144">
        <f ca="1">IF(Nb_cpte!P59&gt;0,Vol_hor!P59/Nb_cpte!P59," ")</f>
        <v>68.935741731263207</v>
      </c>
      <c r="Q59" s="145">
        <f ca="1">IF(Nb_cpte!Q59&gt;0,Vol_hor!Q59/Nb_cpte!Q59," ")</f>
        <v>49.785101596160374</v>
      </c>
      <c r="R59" s="145">
        <f ca="1">IF(Nb_cpte!R59&gt;0,Vol_hor!R59/Nb_cpte!R59," ")</f>
        <v>124.93680103699634</v>
      </c>
      <c r="S59" s="145" t="str">
        <f ca="1">IF(Nb_cpte!S59&gt;0,Vol_hor!S59/Nb_cpte!S59," ")</f>
        <v xml:space="preserve"> </v>
      </c>
      <c r="T59" s="145">
        <f ca="1">IF(Nb_cpte!T59&gt;0,Vol_hor!T59/Nb_cpte!T59," ")</f>
        <v>44.614018964456349</v>
      </c>
      <c r="U59" s="145">
        <f ca="1">IF(Nb_cpte!U59&gt;0,Vol_hor!U59/Nb_cpte!U59," ")</f>
        <v>141.38686577828864</v>
      </c>
      <c r="V59" s="145" t="str">
        <f ca="1">IF(Nb_cpte!V59&gt;0,Vol_hor!V59/Nb_cpte!V59," ")</f>
        <v xml:space="preserve"> </v>
      </c>
      <c r="W59" s="145">
        <f ca="1">IF(Nb_cpte!W59&gt;0,Vol_hor!W59/Nb_cpte!W59," ")</f>
        <v>166.46695561186158</v>
      </c>
      <c r="X59" s="145">
        <f ca="1">IF(Nb_cpte!X59&gt;0,Vol_hor!X59/Nb_cpte!X59," ")</f>
        <v>164.12135451888997</v>
      </c>
      <c r="Y59" s="146">
        <f ca="1">IF(Nb_cpte!Y59&gt;0,Vol_hor!Y59/Nb_cpte!Y59," ")</f>
        <v>154.50224639784645</v>
      </c>
    </row>
    <row r="60" spans="1:25" ht="12" thickBot="1" x14ac:dyDescent="0.25">
      <c r="A60" s="20">
        <v>43100</v>
      </c>
      <c r="B60" s="138">
        <f ca="1">IF(Nb_cpte!B60&gt;0,Vol_hor!B60/Nb_cpte!B60," ")</f>
        <v>145.14608632000849</v>
      </c>
      <c r="C60" s="138">
        <f ca="1">IF(Nb_cpte!C60&gt;0,Vol_hor!C60/Nb_cpte!C60," ")</f>
        <v>61.947110661331465</v>
      </c>
      <c r="D60" s="141">
        <f ca="1">IF(Nb_cpte!D60&gt;0,Vol_hor!D60/Nb_cpte!D60," ")</f>
        <v>56.260333276747723</v>
      </c>
      <c r="E60" s="141">
        <f ca="1">IF(Nb_cpte!E60&gt;0,Vol_hor!E60/Nb_cpte!E60," ")</f>
        <v>332.75313864437055</v>
      </c>
      <c r="F60" s="141">
        <f ca="1">IF(Nb_cpte!F60&gt;0,Vol_hor!F60/Nb_cpte!F60," ")</f>
        <v>167.78894666735542</v>
      </c>
      <c r="G60" s="140">
        <f ca="1">IF(Nb_cpte!G60&gt;0,Vol_hor!G60/Nb_cpte!G60," ")</f>
        <v>54.215418789509926</v>
      </c>
      <c r="H60" s="141">
        <f ca="1">IF(Nb_cpte!H60&gt;0,Vol_hor!H60/Nb_cpte!H60," ")</f>
        <v>89.508471734654705</v>
      </c>
      <c r="I60" s="141">
        <f ca="1">IF(Nb_cpte!I60&gt;0,Vol_hor!I60/Nb_cpte!I60," ")</f>
        <v>67.304627496529136</v>
      </c>
      <c r="J60" s="142">
        <f ca="1">IF(Nb_cpte!J60&gt;0,Vol_hor!J60/Nb_cpte!J60," ")</f>
        <v>53.023380647667331</v>
      </c>
      <c r="K60" s="141">
        <f ca="1">IF(Nb_cpte!K60&gt;0,Vol_hor!K60/Nb_cpte!K60," ")</f>
        <v>167.73332897108247</v>
      </c>
      <c r="L60" s="141" t="str">
        <f ca="1">IF(Nb_cpte!L60&gt;0,Vol_hor!L60/Nb_cpte!L60," ")</f>
        <v xml:space="preserve"> </v>
      </c>
      <c r="M60" s="142" t="str">
        <f ca="1">IF(Nb_cpte!M60&gt;0,Vol_hor!M60/Nb_cpte!M60," ")</f>
        <v xml:space="preserve"> </v>
      </c>
      <c r="N60" s="141">
        <f ca="1">IF(Nb_cpte!N60&gt;0,Vol_hor!N60/Nb_cpte!N60," ")</f>
        <v>330.95161886868379</v>
      </c>
      <c r="O60" s="143">
        <f ca="1">IF(Nb_cpte!O60&gt;0,Vol_hor!O60/Nb_cpte!O60," ")</f>
        <v>83.421617061680777</v>
      </c>
      <c r="P60" s="144">
        <f ca="1">IF(Nb_cpte!P60&gt;0,Vol_hor!P60/Nb_cpte!P60," ")</f>
        <v>61.234446144207432</v>
      </c>
      <c r="Q60" s="145">
        <f ca="1">IF(Nb_cpte!Q60&gt;0,Vol_hor!Q60/Nb_cpte!Q60," ")</f>
        <v>49.459660498877888</v>
      </c>
      <c r="R60" s="145">
        <f ca="1">IF(Nb_cpte!R60&gt;0,Vol_hor!R60/Nb_cpte!R60," ")</f>
        <v>125.41111185467543</v>
      </c>
      <c r="S60" s="145" t="str">
        <f ca="1">IF(Nb_cpte!S60&gt;0,Vol_hor!S60/Nb_cpte!S60," ")</f>
        <v xml:space="preserve"> </v>
      </c>
      <c r="T60" s="145">
        <f ca="1">IF(Nb_cpte!T60&gt;0,Vol_hor!T60/Nb_cpte!T60," ")</f>
        <v>44.388727784694694</v>
      </c>
      <c r="U60" s="145">
        <f ca="1">IF(Nb_cpte!U60&gt;0,Vol_hor!U60/Nb_cpte!U60," ")</f>
        <v>141.15190824677873</v>
      </c>
      <c r="V60" s="145" t="str">
        <f ca="1">IF(Nb_cpte!V60&gt;0,Vol_hor!V60/Nb_cpte!V60," ")</f>
        <v xml:space="preserve"> </v>
      </c>
      <c r="W60" s="145">
        <f ca="1">IF(Nb_cpte!W60&gt;0,Vol_hor!W60/Nb_cpte!W60," ")</f>
        <v>168.32998265813018</v>
      </c>
      <c r="X60" s="145">
        <f ca="1">IF(Nb_cpte!X60&gt;0,Vol_hor!X60/Nb_cpte!X60," ")</f>
        <v>200.13752375261444</v>
      </c>
      <c r="Y60" s="146">
        <f ca="1">IF(Nb_cpte!Y60&gt;0,Vol_hor!Y60/Nb_cpte!Y60," ")</f>
        <v>154.56250565091537</v>
      </c>
    </row>
    <row r="61" spans="1:25" x14ac:dyDescent="0.2">
      <c r="A61" s="14">
        <v>43190</v>
      </c>
      <c r="B61" s="155">
        <f ca="1">IF(Nb_cpte!B61&gt;0,Vol_hor!B61/Nb_cpte!B61," ")</f>
        <v>144.69946062054873</v>
      </c>
      <c r="C61" s="155">
        <f ca="1">IF(Nb_cpte!C61&gt;0,Vol_hor!C61/Nb_cpte!C61," ")</f>
        <v>61.821698552361624</v>
      </c>
      <c r="D61" s="156">
        <f ca="1">IF(Nb_cpte!D61&gt;0,Vol_hor!D61/Nb_cpte!D61," ")</f>
        <v>56.144689768197971</v>
      </c>
      <c r="E61" s="156">
        <f ca="1">IF(Nb_cpte!E61&gt;0,Vol_hor!E61/Nb_cpte!E61," ")</f>
        <v>330.16358674224438</v>
      </c>
      <c r="F61" s="156">
        <f ca="1">IF(Nb_cpte!F61&gt;0,Vol_hor!F61/Nb_cpte!F61," ")</f>
        <v>166.47667016661913</v>
      </c>
      <c r="G61" s="157">
        <f ca="1">IF(Nb_cpte!G61&gt;0,Vol_hor!G61/Nb_cpte!G61," ")</f>
        <v>54.233435049354107</v>
      </c>
      <c r="H61" s="156">
        <f ca="1">IF(Nb_cpte!H61&gt;0,Vol_hor!H61/Nb_cpte!H61," ")</f>
        <v>89.041330791478558</v>
      </c>
      <c r="I61" s="156">
        <f ca="1">IF(Nb_cpte!I61&gt;0,Vol_hor!I61/Nb_cpte!I61," ")</f>
        <v>65.98621714713839</v>
      </c>
      <c r="J61" s="158">
        <f ca="1">IF(Nb_cpte!J61&gt;0,Vol_hor!J61/Nb_cpte!J61," ")</f>
        <v>52.243305337168451</v>
      </c>
      <c r="K61" s="156">
        <f ca="1">IF(Nb_cpte!K61&gt;0,Vol_hor!K61/Nb_cpte!K61," ")</f>
        <v>166.11092657584703</v>
      </c>
      <c r="L61" s="156" t="str">
        <f ca="1">IF(Nb_cpte!L61&gt;0,Vol_hor!L61/Nb_cpte!L61," ")</f>
        <v xml:space="preserve"> </v>
      </c>
      <c r="M61" s="158" t="str">
        <f ca="1">IF(Nb_cpte!M61&gt;0,Vol_hor!M61/Nb_cpte!M61," ")</f>
        <v xml:space="preserve"> </v>
      </c>
      <c r="N61" s="156">
        <f ca="1">IF(Nb_cpte!N61&gt;0,Vol_hor!N61/Nb_cpte!N61," ")</f>
        <v>330.72477352926956</v>
      </c>
      <c r="O61" s="159">
        <f ca="1">IF(Nb_cpte!O61&gt;0,Vol_hor!O61/Nb_cpte!O61," ")</f>
        <v>76.325674832855583</v>
      </c>
      <c r="P61" s="160">
        <f ca="1">IF(Nb_cpte!P61&gt;0,Vol_hor!P61/Nb_cpte!P61," ")</f>
        <v>51.856464128755306</v>
      </c>
      <c r="Q61" s="161">
        <f ca="1">IF(Nb_cpte!Q61&gt;0,Vol_hor!Q61/Nb_cpte!Q61," ")</f>
        <v>49.98261549812392</v>
      </c>
      <c r="R61" s="161">
        <f ca="1">IF(Nb_cpte!R61&gt;0,Vol_hor!R61/Nb_cpte!R61," ")</f>
        <v>124.92834647332376</v>
      </c>
      <c r="S61" s="161" t="str">
        <f ca="1">IF(Nb_cpte!S61&gt;0,Vol_hor!S61/Nb_cpte!S61," ")</f>
        <v xml:space="preserve"> </v>
      </c>
      <c r="T61" s="161">
        <f ca="1">IF(Nb_cpte!T61&gt;0,Vol_hor!T61/Nb_cpte!T61," ")</f>
        <v>44.007446558237781</v>
      </c>
      <c r="U61" s="161">
        <f ca="1">IF(Nb_cpte!U61&gt;0,Vol_hor!U61/Nb_cpte!U61," ")</f>
        <v>141.51404482637585</v>
      </c>
      <c r="V61" s="161" t="str">
        <f ca="1">IF(Nb_cpte!V61&gt;0,Vol_hor!V61/Nb_cpte!V61," ")</f>
        <v xml:space="preserve"> </v>
      </c>
      <c r="W61" s="161">
        <f ca="1">IF(Nb_cpte!W61&gt;0,Vol_hor!W61/Nb_cpte!W61," ")</f>
        <v>166.16015442926022</v>
      </c>
      <c r="X61" s="161">
        <f ca="1">IF(Nb_cpte!X61&gt;0,Vol_hor!X61/Nb_cpte!X61," ")</f>
        <v>206.08039478069972</v>
      </c>
      <c r="Y61" s="162">
        <f ca="1">IF(Nb_cpte!Y61&gt;0,Vol_hor!Y61/Nb_cpte!Y61," ")</f>
        <v>150.81758346966134</v>
      </c>
    </row>
    <row r="62" spans="1:25" x14ac:dyDescent="0.2">
      <c r="A62" s="20">
        <v>43281</v>
      </c>
      <c r="B62" s="138">
        <f ca="1">IF(Nb_cpte!B62&gt;0,Vol_hor!B62/Nb_cpte!B62," ")</f>
        <v>144.50589938899392</v>
      </c>
      <c r="C62" s="138">
        <f ca="1">IF(Nb_cpte!C62&gt;0,Vol_hor!C62/Nb_cpte!C62," ")</f>
        <v>61.709261282951282</v>
      </c>
      <c r="D62" s="141">
        <f ca="1">IF(Nb_cpte!D62&gt;0,Vol_hor!D62/Nb_cpte!D62," ")</f>
        <v>56.099008231413244</v>
      </c>
      <c r="E62" s="141">
        <f ca="1">IF(Nb_cpte!E62&gt;0,Vol_hor!E62/Nb_cpte!E62," ")</f>
        <v>332.31118158642482</v>
      </c>
      <c r="F62" s="141">
        <f ca="1">IF(Nb_cpte!F62&gt;0,Vol_hor!F62/Nb_cpte!F62," ")</f>
        <v>165.95981159155235</v>
      </c>
      <c r="G62" s="140">
        <f ca="1">IF(Nb_cpte!G62&gt;0,Vol_hor!G62/Nb_cpte!G62," ")</f>
        <v>54.083066327184312</v>
      </c>
      <c r="H62" s="141">
        <f ca="1">IF(Nb_cpte!H62&gt;0,Vol_hor!H62/Nb_cpte!H62," ")</f>
        <v>89.480435934071664</v>
      </c>
      <c r="I62" s="141">
        <f ca="1">IF(Nb_cpte!I62&gt;0,Vol_hor!I62/Nb_cpte!I62," ")</f>
        <v>64.976403368609695</v>
      </c>
      <c r="J62" s="142">
        <f ca="1">IF(Nb_cpte!J62&gt;0,Vol_hor!J62/Nb_cpte!J62," ")</f>
        <v>51.792650603113046</v>
      </c>
      <c r="K62" s="141">
        <f ca="1">IF(Nb_cpte!K62&gt;0,Vol_hor!K62/Nb_cpte!K62," ")</f>
        <v>165.69122081446841</v>
      </c>
      <c r="L62" s="141" t="str">
        <f ca="1">IF(Nb_cpte!L62&gt;0,Vol_hor!L62/Nb_cpte!L62," ")</f>
        <v xml:space="preserve"> </v>
      </c>
      <c r="M62" s="142" t="str">
        <f ca="1">IF(Nb_cpte!M62&gt;0,Vol_hor!M62/Nb_cpte!M62," ")</f>
        <v xml:space="preserve"> </v>
      </c>
      <c r="N62" s="141">
        <f ca="1">IF(Nb_cpte!N62&gt;0,Vol_hor!N62/Nb_cpte!N62," ")</f>
        <v>330.74248146789296</v>
      </c>
      <c r="O62" s="143">
        <f ca="1">IF(Nb_cpte!O62&gt;0,Vol_hor!O62/Nb_cpte!O62," ")</f>
        <v>74.676723769603683</v>
      </c>
      <c r="P62" s="144">
        <f ca="1">IF(Nb_cpte!P62&gt;0,Vol_hor!P62/Nb_cpte!P62," ")</f>
        <v>53.005069600410792</v>
      </c>
      <c r="Q62" s="145">
        <f ca="1">IF(Nb_cpte!Q62&gt;0,Vol_hor!Q62/Nb_cpte!Q62," ")</f>
        <v>49.428480499096786</v>
      </c>
      <c r="R62" s="145">
        <f ca="1">IF(Nb_cpte!R62&gt;0,Vol_hor!R62/Nb_cpte!R62," ")</f>
        <v>124.88934978384398</v>
      </c>
      <c r="S62" s="145" t="str">
        <f ca="1">IF(Nb_cpte!S62&gt;0,Vol_hor!S62/Nb_cpte!S62," ")</f>
        <v xml:space="preserve"> </v>
      </c>
      <c r="T62" s="145">
        <f ca="1">IF(Nb_cpte!T62&gt;0,Vol_hor!T62/Nb_cpte!T62," ")</f>
        <v>43.695740791471238</v>
      </c>
      <c r="U62" s="145">
        <f ca="1">IF(Nb_cpte!U62&gt;0,Vol_hor!U62/Nb_cpte!U62," ")</f>
        <v>142.48482191880592</v>
      </c>
      <c r="V62" s="145" t="str">
        <f ca="1">IF(Nb_cpte!V62&gt;0,Vol_hor!V62/Nb_cpte!V62," ")</f>
        <v xml:space="preserve"> </v>
      </c>
      <c r="W62" s="145">
        <f ca="1">IF(Nb_cpte!W62&gt;0,Vol_hor!W62/Nb_cpte!W62," ")</f>
        <v>165.77228731695092</v>
      </c>
      <c r="X62" s="145">
        <f ca="1">IF(Nb_cpte!X62&gt;0,Vol_hor!X62/Nb_cpte!X62," ")</f>
        <v>208.91356498238045</v>
      </c>
      <c r="Y62" s="146">
        <f ca="1">IF(Nb_cpte!Y62&gt;0,Vol_hor!Y62/Nb_cpte!Y62," ")</f>
        <v>150.61068712938996</v>
      </c>
    </row>
    <row r="63" spans="1:25" s="164" customFormat="1" x14ac:dyDescent="0.2">
      <c r="A63" s="20">
        <v>43373</v>
      </c>
      <c r="B63" s="138">
        <f ca="1">IF(Nb_cpte!B63&gt;0,Vol_hor!B63/Nb_cpte!B63," ")</f>
        <v>142.974103833052</v>
      </c>
      <c r="C63" s="138">
        <f ca="1">IF(Nb_cpte!C63&gt;0,Vol_hor!C63/Nb_cpte!C63," ")</f>
        <v>61.101256145658148</v>
      </c>
      <c r="D63" s="141">
        <f ca="1">IF(Nb_cpte!D63&gt;0,Vol_hor!D63/Nb_cpte!D63," ")</f>
        <v>55.473390255057495</v>
      </c>
      <c r="E63" s="141">
        <f ca="1">IF(Nb_cpte!E63&gt;0,Vol_hor!E63/Nb_cpte!E63," ")</f>
        <v>329.03027996426522</v>
      </c>
      <c r="F63" s="141">
        <f ca="1">IF(Nb_cpte!F63&gt;0,Vol_hor!F63/Nb_cpte!F63," ")</f>
        <v>165.43597307844979</v>
      </c>
      <c r="G63" s="140">
        <f ca="1">IF(Nb_cpte!G63&gt;0,Vol_hor!G63/Nb_cpte!G63," ")</f>
        <v>54.04760442219257</v>
      </c>
      <c r="H63" s="141">
        <f ca="1">IF(Nb_cpte!H63&gt;0,Vol_hor!H63/Nb_cpte!H63," ")</f>
        <v>89.336590348374102</v>
      </c>
      <c r="I63" s="141">
        <f ca="1">IF(Nb_cpte!I63&gt;0,Vol_hor!I63/Nb_cpte!I63," ")</f>
        <v>63.908633463705669</v>
      </c>
      <c r="J63" s="142">
        <f ca="1">IF(Nb_cpte!J63&gt;0,Vol_hor!J63/Nb_cpte!J63," ")</f>
        <v>50.892977899825404</v>
      </c>
      <c r="K63" s="141">
        <f ca="1">IF(Nb_cpte!K63&gt;0,Vol_hor!K63/Nb_cpte!K63," ")</f>
        <v>165.70280244523616</v>
      </c>
      <c r="L63" s="141" t="str">
        <f ca="1">IF(Nb_cpte!L63&gt;0,Vol_hor!L63/Nb_cpte!L63," ")</f>
        <v xml:space="preserve"> </v>
      </c>
      <c r="M63" s="142" t="str">
        <f ca="1">IF(Nb_cpte!M63&gt;0,Vol_hor!M63/Nb_cpte!M63," ")</f>
        <v xml:space="preserve"> </v>
      </c>
      <c r="N63" s="141">
        <f ca="1">IF(Nb_cpte!N63&gt;0,Vol_hor!N63/Nb_cpte!N63," ")</f>
        <v>329.42636764042464</v>
      </c>
      <c r="O63" s="143">
        <f ca="1">IF(Nb_cpte!O63&gt;0,Vol_hor!O63/Nb_cpte!O63," ")</f>
        <v>68.798734234552214</v>
      </c>
      <c r="P63" s="144">
        <f ca="1">IF(Nb_cpte!P63&gt;0,Vol_hor!P63/Nb_cpte!P63," ")</f>
        <v>55.127356267534466</v>
      </c>
      <c r="Q63" s="145">
        <f ca="1">IF(Nb_cpte!Q63&gt;0,Vol_hor!Q63/Nb_cpte!Q63," ")</f>
        <v>49.44015886378034</v>
      </c>
      <c r="R63" s="145">
        <f ca="1">IF(Nb_cpte!R63&gt;0,Vol_hor!R63/Nb_cpte!R63," ")</f>
        <v>125.12228109713115</v>
      </c>
      <c r="S63" s="145" t="str">
        <f ca="1">IF(Nb_cpte!S63&gt;0,Vol_hor!S63/Nb_cpte!S63," ")</f>
        <v xml:space="preserve"> </v>
      </c>
      <c r="T63" s="145">
        <f ca="1">IF(Nb_cpte!T63&gt;0,Vol_hor!T63/Nb_cpte!T63," ")</f>
        <v>43.488705250968827</v>
      </c>
      <c r="U63" s="145">
        <f ca="1">IF(Nb_cpte!U63&gt;0,Vol_hor!U63/Nb_cpte!U63," ")</f>
        <v>143.37828248800437</v>
      </c>
      <c r="V63" s="145" t="str">
        <f ca="1">IF(Nb_cpte!V63&gt;0,Vol_hor!V63/Nb_cpte!V63," ")</f>
        <v xml:space="preserve"> </v>
      </c>
      <c r="W63" s="145">
        <f ca="1">IF(Nb_cpte!W63&gt;0,Vol_hor!W63/Nb_cpte!W63," ")</f>
        <v>166.12577747148947</v>
      </c>
      <c r="X63" s="145">
        <f ca="1">IF(Nb_cpte!X63&gt;0,Vol_hor!X63/Nb_cpte!X63," ")</f>
        <v>186.84204682872917</v>
      </c>
      <c r="Y63" s="146">
        <f ca="1">IF(Nb_cpte!Y63&gt;0,Vol_hor!Y63/Nb_cpte!Y63," ")</f>
        <v>149.60386553588751</v>
      </c>
    </row>
    <row r="64" spans="1:25" ht="12" thickBot="1" x14ac:dyDescent="0.25">
      <c r="A64" s="20">
        <v>43465</v>
      </c>
      <c r="B64" s="138">
        <f ca="1">IF(Nb_cpte!B64&gt;0,Vol_hor!B64/Nb_cpte!B64," ")</f>
        <v>143.73762414486913</v>
      </c>
      <c r="C64" s="138">
        <f ca="1">IF(Nb_cpte!C64&gt;0,Vol_hor!C64/Nb_cpte!C64," ")</f>
        <v>61.661071251801751</v>
      </c>
      <c r="D64" s="141">
        <f ca="1">IF(Nb_cpte!D64&gt;0,Vol_hor!D64/Nb_cpte!D64," ")</f>
        <v>56.013348842167133</v>
      </c>
      <c r="E64" s="141">
        <f ca="1">IF(Nb_cpte!E64&gt;0,Vol_hor!E64/Nb_cpte!E64," ")</f>
        <v>333.03582329198139</v>
      </c>
      <c r="F64" s="141">
        <f ca="1">IF(Nb_cpte!F64&gt;0,Vol_hor!F64/Nb_cpte!F64," ")</f>
        <v>165.98084084989912</v>
      </c>
      <c r="G64" s="140">
        <f ca="1">IF(Nb_cpte!G64&gt;0,Vol_hor!G64/Nb_cpte!G64," ")</f>
        <v>54.377919264169925</v>
      </c>
      <c r="H64" s="141">
        <f ca="1">IF(Nb_cpte!H64&gt;0,Vol_hor!H64/Nb_cpte!H64," ")</f>
        <v>89.003854756334661</v>
      </c>
      <c r="I64" s="141">
        <f ca="1">IF(Nb_cpte!I64&gt;0,Vol_hor!I64/Nb_cpte!I64," ")</f>
        <v>63.869554739881067</v>
      </c>
      <c r="J64" s="142">
        <f ca="1">IF(Nb_cpte!J64&gt;0,Vol_hor!J64/Nb_cpte!J64," ")</f>
        <v>51.177614147134705</v>
      </c>
      <c r="K64" s="141">
        <f ca="1">IF(Nb_cpte!K64&gt;0,Vol_hor!K64/Nb_cpte!K64," ")</f>
        <v>166.31185459125658</v>
      </c>
      <c r="L64" s="141" t="str">
        <f ca="1">IF(Nb_cpte!L64&gt;0,Vol_hor!L64/Nb_cpte!L64," ")</f>
        <v xml:space="preserve"> </v>
      </c>
      <c r="M64" s="142" t="str">
        <f ca="1">IF(Nb_cpte!M64&gt;0,Vol_hor!M64/Nb_cpte!M64," ")</f>
        <v xml:space="preserve"> </v>
      </c>
      <c r="N64" s="141">
        <f ca="1">IF(Nb_cpte!N64&gt;0,Vol_hor!N64/Nb_cpte!N64," ")</f>
        <v>332.18740594509575</v>
      </c>
      <c r="O64" s="143">
        <f ca="1">IF(Nb_cpte!O64&gt;0,Vol_hor!O64/Nb_cpte!O64," ")</f>
        <v>72.593083156543884</v>
      </c>
      <c r="P64" s="144">
        <f ca="1">IF(Nb_cpte!P64&gt;0,Vol_hor!P64/Nb_cpte!P64," ")</f>
        <v>41.814747003664429</v>
      </c>
      <c r="Q64" s="145">
        <f ca="1">IF(Nb_cpte!Q64&gt;0,Vol_hor!Q64/Nb_cpte!Q64," ")</f>
        <v>49.591860756366231</v>
      </c>
      <c r="R64" s="145">
        <f ca="1">IF(Nb_cpte!R64&gt;0,Vol_hor!R64/Nb_cpte!R64," ")</f>
        <v>125.53014575745804</v>
      </c>
      <c r="S64" s="145" t="str">
        <f ca="1">IF(Nb_cpte!S64&gt;0,Vol_hor!S64/Nb_cpte!S64," ")</f>
        <v xml:space="preserve"> </v>
      </c>
      <c r="T64" s="145">
        <f ca="1">IF(Nb_cpte!T64&gt;0,Vol_hor!T64/Nb_cpte!T64," ")</f>
        <v>43.908078620955315</v>
      </c>
      <c r="U64" s="145">
        <f ca="1">IF(Nb_cpte!U64&gt;0,Vol_hor!U64/Nb_cpte!U64," ")</f>
        <v>145.32571858336834</v>
      </c>
      <c r="V64" s="145" t="str">
        <f ca="1">IF(Nb_cpte!V64&gt;0,Vol_hor!V64/Nb_cpte!V64," ")</f>
        <v xml:space="preserve"> </v>
      </c>
      <c r="W64" s="145">
        <f ca="1">IF(Nb_cpte!W64&gt;0,Vol_hor!W64/Nb_cpte!W64," ")</f>
        <v>167.10113069676456</v>
      </c>
      <c r="X64" s="145">
        <f ca="1">IF(Nb_cpte!X64&gt;0,Vol_hor!X64/Nb_cpte!X64," ")</f>
        <v>200.99731299006373</v>
      </c>
      <c r="Y64" s="146">
        <f ca="1">IF(Nb_cpte!Y64&gt;0,Vol_hor!Y64/Nb_cpte!Y64," ")</f>
        <v>148.5618288402965</v>
      </c>
    </row>
    <row r="65" spans="1:25" x14ac:dyDescent="0.2">
      <c r="A65" s="14">
        <v>43555</v>
      </c>
      <c r="B65" s="155">
        <f ca="1">IF(Nb_cpte!B65&gt;0,Vol_hor!B65/Nb_cpte!B65," ")</f>
        <v>143.13383136255848</v>
      </c>
      <c r="C65" s="155">
        <f ca="1">IF(Nb_cpte!C65&gt;0,Vol_hor!C65/Nb_cpte!C65," ")</f>
        <v>61.310682006973167</v>
      </c>
      <c r="D65" s="156">
        <f ca="1">IF(Nb_cpte!D65&gt;0,Vol_hor!D65/Nb_cpte!D65," ")</f>
        <v>55.658276876657006</v>
      </c>
      <c r="E65" s="156">
        <f ca="1">IF(Nb_cpte!E65&gt;0,Vol_hor!E65/Nb_cpte!E65," ")</f>
        <v>332.9289140689886</v>
      </c>
      <c r="F65" s="156">
        <f ca="1">IF(Nb_cpte!F65&gt;0,Vol_hor!F65/Nb_cpte!F65," ")</f>
        <v>165.81776650408653</v>
      </c>
      <c r="G65" s="157">
        <f ca="1">IF(Nb_cpte!G65&gt;0,Vol_hor!G65/Nb_cpte!G65," ")</f>
        <v>53.851464534988082</v>
      </c>
      <c r="H65" s="156">
        <f ca="1">IF(Nb_cpte!H65&gt;0,Vol_hor!H65/Nb_cpte!H65," ")</f>
        <v>88.364034834783027</v>
      </c>
      <c r="I65" s="156">
        <f ca="1">IF(Nb_cpte!I65&gt;0,Vol_hor!I65/Nb_cpte!I65," ")</f>
        <v>63.44697551710648</v>
      </c>
      <c r="J65" s="158">
        <f ca="1">IF(Nb_cpte!J65&gt;0,Vol_hor!J65/Nb_cpte!J65," ")</f>
        <v>50.87237272961093</v>
      </c>
      <c r="K65" s="156">
        <f ca="1">IF(Nb_cpte!K65&gt;0,Vol_hor!K65/Nb_cpte!K65," ")</f>
        <v>165.17925009617846</v>
      </c>
      <c r="L65" s="156" t="str">
        <f ca="1">IF(Nb_cpte!L65&gt;0,Vol_hor!L65/Nb_cpte!L65," ")</f>
        <v xml:space="preserve"> </v>
      </c>
      <c r="M65" s="158" t="str">
        <f ca="1">IF(Nb_cpte!M65&gt;0,Vol_hor!M65/Nb_cpte!M65," ")</f>
        <v xml:space="preserve"> </v>
      </c>
      <c r="N65" s="156">
        <f ca="1">IF(Nb_cpte!N65&gt;0,Vol_hor!N65/Nb_cpte!N65," ")</f>
        <v>332.47887073509054</v>
      </c>
      <c r="O65" s="159">
        <f ca="1">IF(Nb_cpte!O65&gt;0,Vol_hor!O65/Nb_cpte!O65," ")</f>
        <v>77.294687293957878</v>
      </c>
      <c r="P65" s="160">
        <f ca="1">IF(Nb_cpte!P65&gt;0,Vol_hor!P65/Nb_cpte!P65," ")</f>
        <v>43.447967548461861</v>
      </c>
      <c r="Q65" s="161">
        <f ca="1">IF(Nb_cpte!Q65&gt;0,Vol_hor!Q65/Nb_cpte!Q65," ")</f>
        <v>49.314197899531834</v>
      </c>
      <c r="R65" s="161">
        <f ca="1">IF(Nb_cpte!R65&gt;0,Vol_hor!R65/Nb_cpte!R65," ")</f>
        <v>126.1305595380631</v>
      </c>
      <c r="S65" s="161" t="str">
        <f ca="1">IF(Nb_cpte!S65&gt;0,Vol_hor!S65/Nb_cpte!S65," ")</f>
        <v xml:space="preserve"> </v>
      </c>
      <c r="T65" s="161">
        <f ca="1">IF(Nb_cpte!T65&gt;0,Vol_hor!T65/Nb_cpte!T65," ")</f>
        <v>43.105424353404629</v>
      </c>
      <c r="U65" s="161">
        <f ca="1">IF(Nb_cpte!U65&gt;0,Vol_hor!U65/Nb_cpte!U65," ")</f>
        <v>149.22476703705715</v>
      </c>
      <c r="V65" s="161" t="str">
        <f ca="1">IF(Nb_cpte!V65&gt;0,Vol_hor!V65/Nb_cpte!V65," ")</f>
        <v xml:space="preserve"> </v>
      </c>
      <c r="W65" s="161">
        <f ca="1">IF(Nb_cpte!W65&gt;0,Vol_hor!W65/Nb_cpte!W65," ")</f>
        <v>165.23563650297049</v>
      </c>
      <c r="X65" s="161">
        <f ca="1">IF(Nb_cpte!X65&gt;0,Vol_hor!X65/Nb_cpte!X65," ")</f>
        <v>189.68093756550212</v>
      </c>
      <c r="Y65" s="162">
        <f ca="1">IF(Nb_cpte!Y65&gt;0,Vol_hor!Y65/Nb_cpte!Y65," ")</f>
        <v>147.14188933549119</v>
      </c>
    </row>
    <row r="66" spans="1:25" x14ac:dyDescent="0.2">
      <c r="A66" s="20">
        <v>43646</v>
      </c>
      <c r="B66" s="138">
        <f ca="1">IF(Nb_cpte!B66&gt;0,Vol_hor!B66/Nb_cpte!B66," ")</f>
        <v>143.48378472828662</v>
      </c>
      <c r="C66" s="138">
        <f ca="1">IF(Nb_cpte!C66&gt;0,Vol_hor!C66/Nb_cpte!C66," ")</f>
        <v>61.036778826330071</v>
      </c>
      <c r="D66" s="141">
        <f ca="1">IF(Nb_cpte!D66&gt;0,Vol_hor!D66/Nb_cpte!D66," ")</f>
        <v>55.340564520534627</v>
      </c>
      <c r="E66" s="141">
        <f ca="1">IF(Nb_cpte!E66&gt;0,Vol_hor!E66/Nb_cpte!E66," ")</f>
        <v>335.61606140708585</v>
      </c>
      <c r="F66" s="141">
        <f ca="1">IF(Nb_cpte!F66&gt;0,Vol_hor!F66/Nb_cpte!F66," ")</f>
        <v>165.65513410967145</v>
      </c>
      <c r="G66" s="140">
        <f ca="1">IF(Nb_cpte!G66&gt;0,Vol_hor!G66/Nb_cpte!G66," ")</f>
        <v>53.809820990606468</v>
      </c>
      <c r="H66" s="141">
        <f ca="1">IF(Nb_cpte!H66&gt;0,Vol_hor!H66/Nb_cpte!H66," ")</f>
        <v>85.251180975665847</v>
      </c>
      <c r="I66" s="141">
        <f ca="1">IF(Nb_cpte!I66&gt;0,Vol_hor!I66/Nb_cpte!I66," ")</f>
        <v>61.735309474728716</v>
      </c>
      <c r="J66" s="142">
        <f ca="1">IF(Nb_cpte!J66&gt;0,Vol_hor!J66/Nb_cpte!J66," ")</f>
        <v>50.191431374366296</v>
      </c>
      <c r="K66" s="141">
        <f ca="1">IF(Nb_cpte!K66&gt;0,Vol_hor!K66/Nb_cpte!K66," ")</f>
        <v>166.10946802102731</v>
      </c>
      <c r="L66" s="141" t="str">
        <f ca="1">IF(Nb_cpte!L66&gt;0,Vol_hor!L66/Nb_cpte!L66," ")</f>
        <v xml:space="preserve"> </v>
      </c>
      <c r="M66" s="142" t="str">
        <f ca="1">IF(Nb_cpte!M66&gt;0,Vol_hor!M66/Nb_cpte!M66," ")</f>
        <v xml:space="preserve"> </v>
      </c>
      <c r="N66" s="141">
        <f ca="1">IF(Nb_cpte!N66&gt;0,Vol_hor!N66/Nb_cpte!N66," ")</f>
        <v>335.30769630484292</v>
      </c>
      <c r="O66" s="143">
        <f ca="1">IF(Nb_cpte!O66&gt;0,Vol_hor!O66/Nb_cpte!O66," ")</f>
        <v>75.429090281890652</v>
      </c>
      <c r="P66" s="144">
        <f ca="1">IF(Nb_cpte!P66&gt;0,Vol_hor!P66/Nb_cpte!P66," ")</f>
        <v>42.648196246670622</v>
      </c>
      <c r="Q66" s="145">
        <f ca="1">IF(Nb_cpte!Q66&gt;0,Vol_hor!Q66/Nb_cpte!Q66," ")</f>
        <v>49.38566867830513</v>
      </c>
      <c r="R66" s="145">
        <f ca="1">IF(Nb_cpte!R66&gt;0,Vol_hor!R66/Nb_cpte!R66," ")</f>
        <v>126.91785616467999</v>
      </c>
      <c r="S66" s="145" t="str">
        <f ca="1">IF(Nb_cpte!S66&gt;0,Vol_hor!S66/Nb_cpte!S66," ")</f>
        <v xml:space="preserve"> </v>
      </c>
      <c r="T66" s="145">
        <f ca="1">IF(Nb_cpte!T66&gt;0,Vol_hor!T66/Nb_cpte!T66," ")</f>
        <v>41.518241610555521</v>
      </c>
      <c r="U66" s="145">
        <f ca="1">IF(Nb_cpte!U66&gt;0,Vol_hor!U66/Nb_cpte!U66," ")</f>
        <v>151.19747275172125</v>
      </c>
      <c r="V66" s="145" t="str">
        <f ca="1">IF(Nb_cpte!V66&gt;0,Vol_hor!V66/Nb_cpte!V66," ")</f>
        <v xml:space="preserve"> </v>
      </c>
      <c r="W66" s="145">
        <f ca="1">IF(Nb_cpte!W66&gt;0,Vol_hor!W66/Nb_cpte!W66," ")</f>
        <v>166.33290421587333</v>
      </c>
      <c r="X66" s="145">
        <f ca="1">IF(Nb_cpte!X66&gt;0,Vol_hor!X66/Nb_cpte!X66," ")</f>
        <v>193.91133505950552</v>
      </c>
      <c r="Y66" s="146">
        <f ca="1">IF(Nb_cpte!Y66&gt;0,Vol_hor!Y66/Nb_cpte!Y66," ")</f>
        <v>146.14251933195294</v>
      </c>
    </row>
    <row r="67" spans="1:25" s="164" customFormat="1" x14ac:dyDescent="0.2">
      <c r="A67" s="20">
        <v>43738</v>
      </c>
      <c r="B67" s="172">
        <f ca="1">IF(Nb_cpte!B67&gt;0,Vol_hor!B67/Nb_cpte!B67," ")</f>
        <v>166.20479102295207</v>
      </c>
      <c r="C67" s="172">
        <f ca="1">IF(Nb_cpte!C67&gt;0,Vol_hor!C67/Nb_cpte!C67," ")</f>
        <v>152.59416689428812</v>
      </c>
      <c r="D67" s="173">
        <f ca="1">IF(Nb_cpte!D67&gt;0,Vol_hor!D67/Nb_cpte!D67," ")</f>
        <v>152.26905766477137</v>
      </c>
      <c r="E67" s="173">
        <f ca="1">IF(Nb_cpte!E67&gt;0,Vol_hor!E67/Nb_cpte!E67," ")</f>
        <v>404.86237696734838</v>
      </c>
      <c r="F67" s="173">
        <f ca="1">IF(Nb_cpte!F67&gt;0,Vol_hor!F67/Nb_cpte!F67," ")</f>
        <v>211.29620430741272</v>
      </c>
      <c r="G67" s="174" t="str">
        <f ca="1">IF(Nb_cpte!G67&gt;0,Vol_hor!G67/Nb_cpte!G67," ")</f>
        <v xml:space="preserve"> </v>
      </c>
      <c r="H67" s="173">
        <f ca="1">IF(Nb_cpte!H67&gt;0,Vol_hor!H67/Nb_cpte!H67," ")</f>
        <v>124.62139551934834</v>
      </c>
      <c r="I67" s="173">
        <f ca="1">IF(Nb_cpte!I67&gt;0,Vol_hor!I67/Nb_cpte!I67," ")</f>
        <v>158.65676659334827</v>
      </c>
      <c r="J67" s="175">
        <f ca="1">IF(Nb_cpte!J67&gt;0,Vol_hor!J67/Nb_cpte!J67," ")</f>
        <v>72.215103963642477</v>
      </c>
      <c r="K67" s="173">
        <f ca="1">IF(Nb_cpte!K67&gt;0,Vol_hor!K67/Nb_cpte!K67," ")</f>
        <v>24.601669751510318</v>
      </c>
      <c r="L67" s="173" t="str">
        <f ca="1">IF(Nb_cpte!L67&gt;0,Vol_hor!L67/Nb_cpte!L67," ")</f>
        <v xml:space="preserve"> </v>
      </c>
      <c r="M67" s="175" t="str">
        <f ca="1">IF(Nb_cpte!M67&gt;0,Vol_hor!M67/Nb_cpte!M67," ")</f>
        <v xml:space="preserve"> </v>
      </c>
      <c r="N67" s="173">
        <f ca="1">IF(Nb_cpte!N67&gt;0,Vol_hor!N67/Nb_cpte!N67," ")</f>
        <v>25.329090829850816</v>
      </c>
      <c r="O67" s="176" t="str">
        <f ca="1">IF(Nb_cpte!O67&gt;0,Vol_hor!O67/Nb_cpte!O67," ")</f>
        <v xml:space="preserve"> </v>
      </c>
      <c r="P67" s="177">
        <f ca="1">IF(Nb_cpte!P67&gt;0,Vol_hor!P67/Nb_cpte!P67," ")</f>
        <v>125.60678238774268</v>
      </c>
      <c r="Q67" s="178">
        <f ca="1">IF(Nb_cpte!Q67&gt;0,Vol_hor!Q67/Nb_cpte!Q67," ")</f>
        <v>130.48533843899179</v>
      </c>
      <c r="R67" s="178">
        <f ca="1">IF(Nb_cpte!R67&gt;0,Vol_hor!R67/Nb_cpte!R67," ")</f>
        <v>155.47505200015604</v>
      </c>
      <c r="S67" s="178" t="str">
        <f ca="1">IF(Nb_cpte!S67&gt;0,Vol_hor!S67/Nb_cpte!S67," ")</f>
        <v xml:space="preserve"> </v>
      </c>
      <c r="T67" s="178" t="str">
        <f ca="1">IF(Nb_cpte!T67&gt;0,Vol_hor!T67/Nb_cpte!T67," ")</f>
        <v xml:space="preserve"> </v>
      </c>
      <c r="U67" s="178">
        <f ca="1">IF(Nb_cpte!U67&gt;0,Vol_hor!U67/Nb_cpte!U67," ")</f>
        <v>173.02313238601496</v>
      </c>
      <c r="V67" s="178" t="str">
        <f ca="1">IF(Nb_cpte!V67&gt;0,Vol_hor!V67/Nb_cpte!V67," ")</f>
        <v xml:space="preserve"> </v>
      </c>
      <c r="W67" s="178" t="str">
        <f ca="1">IF(Nb_cpte!W67&gt;0,Vol_hor!W67/Nb_cpte!W67," ")</f>
        <v xml:space="preserve"> </v>
      </c>
      <c r="X67" s="178">
        <f ca="1">IF(Nb_cpte!X67&gt;0,Vol_hor!X67/Nb_cpte!X67," ")</f>
        <v>210.36433045524001</v>
      </c>
      <c r="Y67" s="179">
        <f ca="1">IF(Nb_cpte!Y67&gt;0,Vol_hor!Y67/Nb_cpte!Y67," ")</f>
        <v>25.565292176419533</v>
      </c>
    </row>
    <row r="68" spans="1:25" ht="12" thickBot="1" x14ac:dyDescent="0.25">
      <c r="A68" s="20">
        <v>43830</v>
      </c>
      <c r="B68" s="172">
        <f ca="1">IF(Nb_cpte!B68&gt;0,Vol_hor!B68/Nb_cpte!B68," ")</f>
        <v>158.11227249136289</v>
      </c>
      <c r="C68" s="172">
        <f ca="1">IF(Nb_cpte!C68&gt;0,Vol_hor!C68/Nb_cpte!C68," ")</f>
        <v>144.82591415382106</v>
      </c>
      <c r="D68" s="173">
        <f ca="1">IF(Nb_cpte!D68&gt;0,Vol_hor!D68/Nb_cpte!D68," ")</f>
        <v>144.51961192314025</v>
      </c>
      <c r="E68" s="173">
        <f ca="1">IF(Nb_cpte!E68&gt;0,Vol_hor!E68/Nb_cpte!E68," ")</f>
        <v>394.82024942079147</v>
      </c>
      <c r="F68" s="173">
        <f ca="1">IF(Nb_cpte!F68&gt;0,Vol_hor!F68/Nb_cpte!F68," ")</f>
        <v>204.12471389769038</v>
      </c>
      <c r="G68" s="174" t="str">
        <f ca="1">IF(Nb_cpte!G68&gt;0,Vol_hor!G68/Nb_cpte!G68," ")</f>
        <v xml:space="preserve"> </v>
      </c>
      <c r="H68" s="173">
        <f ca="1">IF(Nb_cpte!H68&gt;0,Vol_hor!H68/Nb_cpte!H68," ")</f>
        <v>119.01126868453582</v>
      </c>
      <c r="I68" s="173">
        <f ca="1">IF(Nb_cpte!I68&gt;0,Vol_hor!I68/Nb_cpte!I68," ")</f>
        <v>152.36927325500051</v>
      </c>
      <c r="J68" s="175">
        <f ca="1">IF(Nb_cpte!J68&gt;0,Vol_hor!J68/Nb_cpte!J68," ")</f>
        <v>86.323021633954099</v>
      </c>
      <c r="K68" s="173">
        <f ca="1">IF(Nb_cpte!K68&gt;0,Vol_hor!K68/Nb_cpte!K68," ")</f>
        <v>72.012655063457984</v>
      </c>
      <c r="L68" s="173" t="str">
        <f ca="1">IF(Nb_cpte!L68&gt;0,Vol_hor!L68/Nb_cpte!L68," ")</f>
        <v xml:space="preserve"> </v>
      </c>
      <c r="M68" s="175" t="str">
        <f ca="1">IF(Nb_cpte!M68&gt;0,Vol_hor!M68/Nb_cpte!M68," ")</f>
        <v xml:space="preserve"> </v>
      </c>
      <c r="N68" s="173">
        <f ca="1">IF(Nb_cpte!N68&gt;0,Vol_hor!N68/Nb_cpte!N68," ")</f>
        <v>261.02283345680951</v>
      </c>
      <c r="O68" s="176" t="str">
        <f ca="1">IF(Nb_cpte!O68&gt;0,Vol_hor!O68/Nb_cpte!O68," ")</f>
        <v xml:space="preserve"> </v>
      </c>
      <c r="P68" s="177">
        <f ca="1">IF(Nb_cpte!P68&gt;0,Vol_hor!P68/Nb_cpte!P68," ")</f>
        <v>105.42272622098011</v>
      </c>
      <c r="Q68" s="178">
        <f ca="1">IF(Nb_cpte!Q68&gt;0,Vol_hor!Q68/Nb_cpte!Q68," ")</f>
        <v>130.02236104135233</v>
      </c>
      <c r="R68" s="178">
        <f ca="1">IF(Nb_cpte!R68&gt;0,Vol_hor!R68/Nb_cpte!R68," ")</f>
        <v>147.26879504570076</v>
      </c>
      <c r="S68" s="178" t="str">
        <f ca="1">IF(Nb_cpte!S68&gt;0,Vol_hor!S68/Nb_cpte!S68," ")</f>
        <v xml:space="preserve"> </v>
      </c>
      <c r="T68" s="178" t="str">
        <f ca="1">IF(Nb_cpte!T68&gt;0,Vol_hor!T68/Nb_cpte!T68," ")</f>
        <v xml:space="preserve"> </v>
      </c>
      <c r="U68" s="178">
        <f ca="1">IF(Nb_cpte!U68&gt;0,Vol_hor!U68/Nb_cpte!U68," ")</f>
        <v>175.60547130252769</v>
      </c>
      <c r="V68" s="178" t="str">
        <f ca="1">IF(Nb_cpte!V68&gt;0,Vol_hor!V68/Nb_cpte!V68," ")</f>
        <v xml:space="preserve"> </v>
      </c>
      <c r="W68" s="178" t="str">
        <f ca="1">IF(Nb_cpte!W68&gt;0,Vol_hor!W68/Nb_cpte!W68," ")</f>
        <v xml:space="preserve"> </v>
      </c>
      <c r="X68" s="178">
        <f ca="1">IF(Nb_cpte!X68&gt;0,Vol_hor!X68/Nb_cpte!X68," ")</f>
        <v>225.64211049478632</v>
      </c>
      <c r="Y68" s="179">
        <f ca="1">IF(Nb_cpte!Y68&gt;0,Vol_hor!Y68/Nb_cpte!Y68," ")</f>
        <v>75.965628196386419</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71" ca="1" si="0">IF(AND(B6&gt;=0, (B5)&gt;0),B6/B5-1," ")</f>
        <v>-7.4950389362057335E-3</v>
      </c>
      <c r="C71" s="63">
        <f t="shared" ca="1" si="0"/>
        <v>-1.0271057542779571E-2</v>
      </c>
      <c r="D71" s="75">
        <f t="shared" ca="1" si="0"/>
        <v>-1.0545088261302626E-2</v>
      </c>
      <c r="E71" s="75">
        <f t="shared" ca="1" si="0"/>
        <v>-6.3200172287283252E-3</v>
      </c>
      <c r="F71" s="75">
        <f t="shared" ca="1" si="0"/>
        <v>-1.3692302926310296E-3</v>
      </c>
      <c r="G71" s="53">
        <f t="shared" ca="1" si="0"/>
        <v>-1.0608402827992802E-2</v>
      </c>
      <c r="H71" s="34">
        <f t="shared" ca="1" si="0"/>
        <v>-8.1007895935359731E-2</v>
      </c>
      <c r="I71" s="34">
        <f t="shared" ca="1" si="0"/>
        <v>4.5708597220934788E-3</v>
      </c>
      <c r="J71" s="64">
        <f t="shared" ca="1" si="0"/>
        <v>1.2679822723395295E-2</v>
      </c>
      <c r="K71" s="34">
        <f t="shared" ca="1" si="0"/>
        <v>1.2378119797142042</v>
      </c>
      <c r="L71" s="34">
        <f ca="1">IF(AND(L6&gt;=0,L6&lt;&gt;" ",L5&lt;&gt;" ",(L5)&gt;0),L6/L5-1," ")</f>
        <v>8.219463371428759E-3</v>
      </c>
      <c r="M71" s="64">
        <f t="shared" ref="M71:Y71" ca="1" si="1">IF(AND(M6&gt;=0,M6&lt;&gt;" ",M5&lt;&gt;" ",(M5)&gt;0),M6/M5-1," ")</f>
        <v>2.0338215700936857E-3</v>
      </c>
      <c r="N71" s="34">
        <f t="shared" ca="1" si="1"/>
        <v>2.2865561530270653</v>
      </c>
      <c r="O71" s="55">
        <f t="shared" ca="1" si="1"/>
        <v>-1.4608552058986368E-2</v>
      </c>
      <c r="P71" s="53">
        <f t="shared" ca="1" si="1"/>
        <v>-2.2411779204931537E-2</v>
      </c>
      <c r="Q71" s="34">
        <f t="shared" ca="1" si="1"/>
        <v>-3.0934784492023804E-3</v>
      </c>
      <c r="R71" s="34">
        <f t="shared" ca="1" si="1"/>
        <v>-1.4295267408332757E-2</v>
      </c>
      <c r="S71" s="34" t="str">
        <f t="shared" ca="1" si="1"/>
        <v xml:space="preserve"> </v>
      </c>
      <c r="T71" s="34" t="str">
        <f t="shared" ca="1" si="1"/>
        <v xml:space="preserve"> </v>
      </c>
      <c r="U71" s="34">
        <f t="shared" ca="1" si="1"/>
        <v>-1.8787283338662752E-2</v>
      </c>
      <c r="V71" s="34" t="str">
        <f t="shared" ca="1" si="1"/>
        <v xml:space="preserve"> </v>
      </c>
      <c r="W71" s="34" t="str">
        <f t="shared" ca="1" si="1"/>
        <v xml:space="preserve"> </v>
      </c>
      <c r="X71" s="34">
        <f t="shared" ca="1" si="1"/>
        <v>-4.367047727076967E-3</v>
      </c>
      <c r="Y71" s="55">
        <f t="shared" ca="1" si="1"/>
        <v>1.8164662553656785</v>
      </c>
    </row>
    <row r="72" spans="1:25" s="32" customFormat="1" x14ac:dyDescent="0.2">
      <c r="A72" s="20">
        <v>38260</v>
      </c>
      <c r="B72" s="63">
        <f t="shared" ref="B72:K72" ca="1" si="2">IF(AND(B7&gt;=0, (B6)&gt;0),B7/B6-1," ")</f>
        <v>-3.8964406208616631E-2</v>
      </c>
      <c r="C72" s="63">
        <f t="shared" ca="1" si="2"/>
        <v>-1.2301227628502831E-3</v>
      </c>
      <c r="D72" s="75">
        <f t="shared" ca="1" si="2"/>
        <v>-9.2682279628319986E-4</v>
      </c>
      <c r="E72" s="75">
        <f t="shared" ca="1" si="2"/>
        <v>-5.5598943126801137E-2</v>
      </c>
      <c r="F72" s="75">
        <f t="shared" ca="1" si="2"/>
        <v>1.6963562439965774E-2</v>
      </c>
      <c r="G72" s="53">
        <f t="shared" ca="1" si="2"/>
        <v>-7.3865473709687768E-3</v>
      </c>
      <c r="H72" s="34">
        <f t="shared" ca="1" si="2"/>
        <v>-2.0296277666819518E-2</v>
      </c>
      <c r="I72" s="34">
        <f t="shared" ca="1" si="2"/>
        <v>-2.3781850395499071E-2</v>
      </c>
      <c r="J72" s="64">
        <f t="shared" ca="1" si="2"/>
        <v>-1.9767509276706896E-2</v>
      </c>
      <c r="K72" s="34">
        <f t="shared" ca="1" si="2"/>
        <v>2.1918590954739026E-2</v>
      </c>
      <c r="L72" s="34">
        <f t="shared" ref="L72:O129" ca="1" si="3">IF(AND(L7&gt;=0,L7&lt;&gt;" ",L6&lt;&gt;" ",(L6)&gt;0),L7/L6-1," ")</f>
        <v>4.7675964691369366E-3</v>
      </c>
      <c r="M72" s="64">
        <f t="shared" ref="M72:Y72" ca="1" si="4">IF(AND(M7&gt;=0,M7&lt;&gt;" ",M6&lt;&gt;" ",(M6)&gt;0),M7/M6-1," ")</f>
        <v>5.2929112609809703E-3</v>
      </c>
      <c r="N72" s="34">
        <f t="shared" ca="1" si="4"/>
        <v>7.8747782687443868E-2</v>
      </c>
      <c r="O72" s="55">
        <f t="shared" ca="1" si="4"/>
        <v>-3.9497575562349674E-2</v>
      </c>
      <c r="P72" s="53">
        <f t="shared" ca="1" si="4"/>
        <v>-8.3840678306054128E-3</v>
      </c>
      <c r="Q72" s="34">
        <f t="shared" ca="1" si="4"/>
        <v>-3.9357756506506192E-3</v>
      </c>
      <c r="R72" s="34">
        <f t="shared" ca="1" si="4"/>
        <v>-6.5014432373877717E-3</v>
      </c>
      <c r="S72" s="34" t="str">
        <f t="shared" ca="1" si="4"/>
        <v xml:space="preserve"> </v>
      </c>
      <c r="T72" s="34" t="str">
        <f t="shared" ca="1" si="4"/>
        <v xml:space="preserve"> </v>
      </c>
      <c r="U72" s="34">
        <f t="shared" ca="1" si="4"/>
        <v>-6.8724224058517303E-3</v>
      </c>
      <c r="V72" s="34" t="str">
        <f t="shared" ca="1" si="4"/>
        <v xml:space="preserve"> </v>
      </c>
      <c r="W72" s="34" t="str">
        <f t="shared" ca="1" si="4"/>
        <v xml:space="preserve"> </v>
      </c>
      <c r="X72" s="34">
        <f t="shared" ca="1" si="4"/>
        <v>7.4369641637195283E-3</v>
      </c>
      <c r="Y72" s="55">
        <f t="shared" ca="1" si="4"/>
        <v>0.29292382119245386</v>
      </c>
    </row>
    <row r="73" spans="1:25" s="33" customFormat="1" ht="12" thickBot="1" x14ac:dyDescent="0.25">
      <c r="A73" s="26">
        <v>38352</v>
      </c>
      <c r="B73" s="65">
        <f t="shared" ref="B73:K73" ca="1" si="5">IF(AND(B8&gt;=0, (B7)&gt;0),B8/B7-1," ")</f>
        <v>4.9632218582519982E-2</v>
      </c>
      <c r="C73" s="65">
        <f t="shared" ca="1" si="5"/>
        <v>-1.5848947328841456E-3</v>
      </c>
      <c r="D73" s="56">
        <f t="shared" ca="1" si="5"/>
        <v>-1.5253073745955525E-3</v>
      </c>
      <c r="E73" s="56">
        <f t="shared" ca="1" si="5"/>
        <v>7.8256499065263441E-2</v>
      </c>
      <c r="F73" s="56">
        <f t="shared" ca="1" si="5"/>
        <v>-6.1952141075191092E-3</v>
      </c>
      <c r="G73" s="57">
        <f t="shared" ca="1" si="5"/>
        <v>8.6713981419237474E-3</v>
      </c>
      <c r="H73" s="56">
        <f t="shared" ca="1" si="5"/>
        <v>-3.484757103843239E-2</v>
      </c>
      <c r="I73" s="56">
        <f t="shared" ca="1" si="5"/>
        <v>1.7029049425432596E-2</v>
      </c>
      <c r="J73" s="66">
        <f t="shared" ca="1" si="5"/>
        <v>2.9443875590714041E-2</v>
      </c>
      <c r="K73" s="56">
        <f t="shared" ca="1" si="5"/>
        <v>0.1698805148090059</v>
      </c>
      <c r="L73" s="56">
        <f t="shared" ca="1" si="3"/>
        <v>-2.1945246369760474E-2</v>
      </c>
      <c r="M73" s="66">
        <f t="shared" ref="M73:Y73" ca="1" si="6">IF(AND(M8&gt;=0,M8&lt;&gt;" ",M7&lt;&gt;" ",(M7)&gt;0),M8/M7-1," ")</f>
        <v>-3.6655910106044409E-2</v>
      </c>
      <c r="N73" s="56">
        <f t="shared" ca="1" si="6"/>
        <v>0.31693118115706254</v>
      </c>
      <c r="O73" s="58">
        <f t="shared" ca="1" si="6"/>
        <v>4.6788218011643012E-2</v>
      </c>
      <c r="P73" s="57">
        <f t="shared" ca="1" si="6"/>
        <v>-1.4579290302158321E-2</v>
      </c>
      <c r="Q73" s="56">
        <f t="shared" ca="1" si="6"/>
        <v>2.6352043327249053E-3</v>
      </c>
      <c r="R73" s="56">
        <f t="shared" ca="1" si="6"/>
        <v>-1.6904325386597474E-3</v>
      </c>
      <c r="S73" s="56" t="str">
        <f t="shared" ca="1" si="6"/>
        <v xml:space="preserve"> </v>
      </c>
      <c r="T73" s="56" t="str">
        <f t="shared" ca="1" si="6"/>
        <v xml:space="preserve"> </v>
      </c>
      <c r="U73" s="56">
        <f t="shared" ca="1" si="6"/>
        <v>-1.8728099313683022E-2</v>
      </c>
      <c r="V73" s="56" t="str">
        <f t="shared" ca="1" si="6"/>
        <v xml:space="preserve"> </v>
      </c>
      <c r="W73" s="56" t="str">
        <f t="shared" ca="1" si="6"/>
        <v xml:space="preserve"> </v>
      </c>
      <c r="X73" s="56">
        <f t="shared" ca="1" si="6"/>
        <v>-6.8798822044391361E-4</v>
      </c>
      <c r="Y73" s="58">
        <f t="shared" ca="1" si="6"/>
        <v>5.4705033193980235E-2</v>
      </c>
    </row>
    <row r="74" spans="1:25" s="33" customFormat="1" x14ac:dyDescent="0.2">
      <c r="A74" s="20">
        <v>38383</v>
      </c>
      <c r="B74" s="67">
        <f t="shared" ref="B74:K74" ca="1" si="7">IF(AND(B9&gt;=0, (B8)&gt;0),B9/B8-1," ")</f>
        <v>6.7676089846442355E-3</v>
      </c>
      <c r="C74" s="67">
        <f t="shared" ca="1" si="7"/>
        <v>-2.4562735735804697E-3</v>
      </c>
      <c r="D74" s="59">
        <f t="shared" ca="1" si="7"/>
        <v>-2.4033655599888792E-3</v>
      </c>
      <c r="E74" s="59">
        <f t="shared" ca="1" si="7"/>
        <v>1.7978461493275644E-2</v>
      </c>
      <c r="F74" s="59">
        <f t="shared" ca="1" si="7"/>
        <v>5.6238935693799785E-3</v>
      </c>
      <c r="G74" s="60">
        <f t="shared" ca="1" si="7"/>
        <v>4.6569625116856805E-3</v>
      </c>
      <c r="H74" s="59">
        <f t="shared" ca="1" si="7"/>
        <v>-1.4480140173070422E-2</v>
      </c>
      <c r="I74" s="59">
        <f t="shared" ca="1" si="7"/>
        <v>-1.7863559042887722E-3</v>
      </c>
      <c r="J74" s="68">
        <f t="shared" ca="1" si="7"/>
        <v>1.5563665958562289E-3</v>
      </c>
      <c r="K74" s="59">
        <f t="shared" ca="1" si="7"/>
        <v>-3.1348510302192767E-2</v>
      </c>
      <c r="L74" s="59">
        <f t="shared" ca="1" si="3"/>
        <v>-1.1568169036486831E-2</v>
      </c>
      <c r="M74" s="68">
        <f t="shared" ref="M74:Y74" ca="1" si="8">IF(AND(M9&gt;=0,M9&lt;&gt;" ",M8&lt;&gt;" ",(M8)&gt;0),M9/M8-1," ")</f>
        <v>7.5663884688359495E-4</v>
      </c>
      <c r="N74" s="59">
        <f t="shared" ca="1" si="8"/>
        <v>2.8438581551217812E-2</v>
      </c>
      <c r="O74" s="61">
        <f t="shared" ca="1" si="8"/>
        <v>-2.1257226335485324E-2</v>
      </c>
      <c r="P74" s="60">
        <f t="shared" ca="1" si="8"/>
        <v>1.0987983979623639E-2</v>
      </c>
      <c r="Q74" s="59">
        <f t="shared" ca="1" si="8"/>
        <v>-1.4170863550264645E-3</v>
      </c>
      <c r="R74" s="59">
        <f t="shared" ca="1" si="8"/>
        <v>-5.1956390412254416E-3</v>
      </c>
      <c r="S74" s="59" t="str">
        <f t="shared" ca="1" si="8"/>
        <v xml:space="preserve"> </v>
      </c>
      <c r="T74" s="59" t="str">
        <f t="shared" ca="1" si="8"/>
        <v xml:space="preserve"> </v>
      </c>
      <c r="U74" s="59">
        <f t="shared" ca="1" si="8"/>
        <v>-9.0420883529371832E-3</v>
      </c>
      <c r="V74" s="59" t="str">
        <f t="shared" ca="1" si="8"/>
        <v xml:space="preserve"> </v>
      </c>
      <c r="W74" s="59" t="str">
        <f t="shared" ca="1" si="8"/>
        <v xml:space="preserve"> </v>
      </c>
      <c r="X74" s="59">
        <f t="shared" ca="1" si="8"/>
        <v>5.50723283609722E-3</v>
      </c>
      <c r="Y74" s="61">
        <f t="shared" ca="1" si="8"/>
        <v>-3.9709318258935977E-2</v>
      </c>
    </row>
    <row r="75" spans="1:25" s="33" customFormat="1" x14ac:dyDescent="0.2">
      <c r="A75" s="20">
        <v>38442</v>
      </c>
      <c r="B75" s="63">
        <f t="shared" ref="B75:K75" ca="1" si="9">IF(AND(B10&gt;=0, (B9)&gt;0),B10/B9-1," ")</f>
        <v>-1.0115053197661261E-3</v>
      </c>
      <c r="C75" s="63">
        <f t="shared" ca="1" si="9"/>
        <v>-1.2649682473001023E-2</v>
      </c>
      <c r="D75" s="34">
        <f t="shared" ca="1" si="9"/>
        <v>-1.3730095875041926E-2</v>
      </c>
      <c r="E75" s="34">
        <f t="shared" ca="1" si="9"/>
        <v>9.0759716835158155E-3</v>
      </c>
      <c r="F75" s="34">
        <f t="shared" ca="1" si="9"/>
        <v>2.209907347033413E-3</v>
      </c>
      <c r="G75" s="53">
        <f t="shared" ca="1" si="9"/>
        <v>-1.3551659792058302E-2</v>
      </c>
      <c r="H75" s="34">
        <f t="shared" ca="1" si="9"/>
        <v>5.3789317170430007E-2</v>
      </c>
      <c r="I75" s="34">
        <f t="shared" ca="1" si="9"/>
        <v>2.2996611513113052E-3</v>
      </c>
      <c r="J75" s="64">
        <f t="shared" ca="1" si="9"/>
        <v>-5.2645497918835105E-6</v>
      </c>
      <c r="K75" s="34">
        <f t="shared" ca="1" si="9"/>
        <v>0.11704245932061053</v>
      </c>
      <c r="L75" s="34">
        <f t="shared" ca="1" si="3"/>
        <v>-3.4996895676974171E-3</v>
      </c>
      <c r="M75" s="64">
        <f t="shared" ref="M75:Y75" ca="1" si="10">IF(AND(M10&gt;=0,M10&lt;&gt;" ",M9&lt;&gt;" ",(M9)&gt;0),M10/M9-1," ")</f>
        <v>4.2558297935670897E-3</v>
      </c>
      <c r="N75" s="34">
        <f t="shared" ca="1" si="10"/>
        <v>2.6876158450236387E-2</v>
      </c>
      <c r="O75" s="55">
        <f t="shared" ca="1" si="10"/>
        <v>-1.7865420595593595E-2</v>
      </c>
      <c r="P75" s="53">
        <f t="shared" ca="1" si="10"/>
        <v>-5.2608879228086547E-3</v>
      </c>
      <c r="Q75" s="34">
        <f t="shared" ca="1" si="10"/>
        <v>-1.5927392869872659E-2</v>
      </c>
      <c r="R75" s="34">
        <f t="shared" ca="1" si="10"/>
        <v>-4.4519358008883181E-3</v>
      </c>
      <c r="S75" s="34" t="str">
        <f t="shared" ca="1" si="10"/>
        <v xml:space="preserve"> </v>
      </c>
      <c r="T75" s="34" t="str">
        <f t="shared" ca="1" si="10"/>
        <v xml:space="preserve"> </v>
      </c>
      <c r="U75" s="34">
        <f t="shared" ca="1" si="10"/>
        <v>-2.6964185097374194E-2</v>
      </c>
      <c r="V75" s="34" t="str">
        <f t="shared" ca="1" si="10"/>
        <v xml:space="preserve"> </v>
      </c>
      <c r="W75" s="34" t="str">
        <f t="shared" ca="1" si="10"/>
        <v xml:space="preserve"> </v>
      </c>
      <c r="X75" s="34">
        <f t="shared" ca="1" si="10"/>
        <v>4.6740181382678436E-3</v>
      </c>
      <c r="Y75" s="55">
        <f t="shared" ca="1" si="10"/>
        <v>3.4602896098426372E-2</v>
      </c>
    </row>
    <row r="76" spans="1:25" s="33" customFormat="1" x14ac:dyDescent="0.2">
      <c r="A76" s="20">
        <v>38625</v>
      </c>
      <c r="B76" s="63">
        <f t="shared" ref="B76:K76" ca="1" si="11">IF(AND(B11&gt;=0, (B10)&gt;0),B11/B10-1," ")</f>
        <v>-1.9129588262159158E-2</v>
      </c>
      <c r="C76" s="63">
        <f t="shared" ca="1" si="11"/>
        <v>7.0425799506890208E-4</v>
      </c>
      <c r="D76" s="34">
        <f t="shared" ca="1" si="11"/>
        <v>6.8546452016637893E-4</v>
      </c>
      <c r="E76" s="34">
        <f t="shared" ca="1" si="11"/>
        <v>-2.4252503902862044E-2</v>
      </c>
      <c r="F76" s="34">
        <f t="shared" ca="1" si="11"/>
        <v>7.6428155488119653E-3</v>
      </c>
      <c r="G76" s="53">
        <f t="shared" ca="1" si="11"/>
        <v>-2.791966304849236E-3</v>
      </c>
      <c r="H76" s="34">
        <f t="shared" ca="1" si="11"/>
        <v>-1.5007666469032954E-2</v>
      </c>
      <c r="I76" s="34">
        <f t="shared" ca="1" si="11"/>
        <v>-1.4722209190679902E-2</v>
      </c>
      <c r="J76" s="64">
        <f t="shared" ca="1" si="11"/>
        <v>-8.1104462839987068E-3</v>
      </c>
      <c r="K76" s="34">
        <f t="shared" ca="1" si="11"/>
        <v>-2.2659500233814911E-2</v>
      </c>
      <c r="L76" s="34">
        <f t="shared" ca="1" si="3"/>
        <v>-2.5257810603095177E-2</v>
      </c>
      <c r="M76" s="64">
        <f t="shared" ref="M76:Y76" ca="1" si="12">IF(AND(M11&gt;=0,M11&lt;&gt;" ",M10&lt;&gt;" ",(M10)&gt;0),M11/M10-1," ")</f>
        <v>-1.9036361422050563E-2</v>
      </c>
      <c r="N76" s="34">
        <f t="shared" ca="1" si="12"/>
        <v>-1.1491415746957445E-2</v>
      </c>
      <c r="O76" s="55">
        <f t="shared" ca="1" si="12"/>
        <v>-5.9116473295574679E-2</v>
      </c>
      <c r="P76" s="53">
        <f t="shared" ca="1" si="12"/>
        <v>-2.5847994095058557E-2</v>
      </c>
      <c r="Q76" s="34">
        <f t="shared" ca="1" si="12"/>
        <v>9.8551717493049473E-3</v>
      </c>
      <c r="R76" s="34">
        <f t="shared" ca="1" si="12"/>
        <v>-3.8287634146839666E-3</v>
      </c>
      <c r="S76" s="34" t="str">
        <f t="shared" ca="1" si="12"/>
        <v xml:space="preserve"> </v>
      </c>
      <c r="T76" s="34" t="str">
        <f t="shared" ca="1" si="12"/>
        <v xml:space="preserve"> </v>
      </c>
      <c r="U76" s="34">
        <f t="shared" ca="1" si="12"/>
        <v>-1.3675508988961749E-2</v>
      </c>
      <c r="V76" s="34" t="str">
        <f t="shared" ca="1" si="12"/>
        <v xml:space="preserve"> </v>
      </c>
      <c r="W76" s="34" t="str">
        <f t="shared" ca="1" si="12"/>
        <v xml:space="preserve"> </v>
      </c>
      <c r="X76" s="34">
        <f t="shared" ca="1" si="12"/>
        <v>-7.4596547693460691E-3</v>
      </c>
      <c r="Y76" s="55">
        <f t="shared" ca="1" si="12"/>
        <v>-2.3171602817577908E-2</v>
      </c>
    </row>
    <row r="77" spans="1:25" s="33" customFormat="1" ht="12" thickBot="1" x14ac:dyDescent="0.25">
      <c r="A77" s="26">
        <v>38717</v>
      </c>
      <c r="B77" s="65">
        <f t="shared" ref="B77:K77" ca="1" si="13">IF(AND(B12&gt;=0, (B11)&gt;0),B12/B11-1," ")</f>
        <v>2.2779109825651123E-2</v>
      </c>
      <c r="C77" s="65">
        <f t="shared" ca="1" si="13"/>
        <v>-8.8883868305720259E-3</v>
      </c>
      <c r="D77" s="56">
        <f t="shared" ca="1" si="13"/>
        <v>-9.3152261606084252E-3</v>
      </c>
      <c r="E77" s="56">
        <f t="shared" ca="1" si="13"/>
        <v>4.2188616048332905E-2</v>
      </c>
      <c r="F77" s="56">
        <f t="shared" ca="1" si="13"/>
        <v>-5.3051688843094302E-3</v>
      </c>
      <c r="G77" s="57">
        <f t="shared" ca="1" si="13"/>
        <v>2.3223849471198932E-4</v>
      </c>
      <c r="H77" s="56">
        <f t="shared" ca="1" si="13"/>
        <v>2.2026870872769777E-2</v>
      </c>
      <c r="I77" s="56">
        <f t="shared" ca="1" si="13"/>
        <v>-6.143988580619153E-3</v>
      </c>
      <c r="J77" s="66">
        <f t="shared" ca="1" si="13"/>
        <v>-7.8487143781758029E-3</v>
      </c>
      <c r="K77" s="56">
        <f t="shared" ca="1" si="13"/>
        <v>-1.293847578474594E-2</v>
      </c>
      <c r="L77" s="56">
        <f t="shared" ca="1" si="3"/>
        <v>-3.6267193441041901E-2</v>
      </c>
      <c r="M77" s="66">
        <f t="shared" ref="M77:Y77" ca="1" si="14">IF(AND(M12&gt;=0,M12&lt;&gt;" ",M11&lt;&gt;" ",(M11)&gt;0),M12/M11-1," ")</f>
        <v>-3.9755007668545561E-2</v>
      </c>
      <c r="N77" s="56">
        <f t="shared" ca="1" si="14"/>
        <v>4.2975931164094927E-2</v>
      </c>
      <c r="O77" s="58">
        <f t="shared" ca="1" si="14"/>
        <v>-2.096061617292011E-2</v>
      </c>
      <c r="P77" s="57">
        <f t="shared" ca="1" si="14"/>
        <v>-4.1091471990346573E-2</v>
      </c>
      <c r="Q77" s="56">
        <f t="shared" ca="1" si="14"/>
        <v>1.7610203063260776E-3</v>
      </c>
      <c r="R77" s="56">
        <f t="shared" ca="1" si="14"/>
        <v>-5.9295337794444958E-3</v>
      </c>
      <c r="S77" s="56" t="str">
        <f t="shared" ca="1" si="14"/>
        <v xml:space="preserve"> </v>
      </c>
      <c r="T77" s="56" t="str">
        <f t="shared" ca="1" si="14"/>
        <v xml:space="preserve"> </v>
      </c>
      <c r="U77" s="56">
        <f t="shared" ca="1" si="14"/>
        <v>-6.8410509843150891E-3</v>
      </c>
      <c r="V77" s="56" t="str">
        <f t="shared" ca="1" si="14"/>
        <v xml:space="preserve"> </v>
      </c>
      <c r="W77" s="56" t="str">
        <f t="shared" ca="1" si="14"/>
        <v xml:space="preserve"> </v>
      </c>
      <c r="X77" s="56">
        <f t="shared" ca="1" si="14"/>
        <v>-4.5882476483405377E-3</v>
      </c>
      <c r="Y77" s="58">
        <f t="shared" ca="1" si="14"/>
        <v>4.9371188155253209E-2</v>
      </c>
    </row>
    <row r="78" spans="1:25" s="33" customFormat="1" x14ac:dyDescent="0.2">
      <c r="A78" s="20">
        <v>38807</v>
      </c>
      <c r="B78" s="67">
        <f t="shared" ref="B78:K78" ca="1" si="15">IF(AND(B13&gt;=0, (B12)&gt;0),B13/B12-1," ")</f>
        <v>6.2117706037330134E-3</v>
      </c>
      <c r="C78" s="67">
        <f t="shared" ca="1" si="15"/>
        <v>-1.8190916859870399E-3</v>
      </c>
      <c r="D78" s="59">
        <f t="shared" ca="1" si="15"/>
        <v>-1.7709606297341418E-3</v>
      </c>
      <c r="E78" s="59">
        <f t="shared" ca="1" si="15"/>
        <v>1.0176818396889775E-2</v>
      </c>
      <c r="F78" s="59">
        <f t="shared" ca="1" si="15"/>
        <v>2.0647933890385328E-3</v>
      </c>
      <c r="G78" s="60">
        <f t="shared" ca="1" si="15"/>
        <v>4.2759348459118218E-3</v>
      </c>
      <c r="H78" s="59">
        <f t="shared" ca="1" si="15"/>
        <v>-8.3538656406409229E-2</v>
      </c>
      <c r="I78" s="59">
        <f t="shared" ca="1" si="15"/>
        <v>6.987349490315875E-3</v>
      </c>
      <c r="J78" s="68">
        <f t="shared" ca="1" si="15"/>
        <v>2.5150756071011138E-2</v>
      </c>
      <c r="K78" s="59">
        <f t="shared" ca="1" si="15"/>
        <v>-1.3757315940460368E-2</v>
      </c>
      <c r="L78" s="59">
        <f t="shared" ca="1" si="3"/>
        <v>-8.4271504580052392E-3</v>
      </c>
      <c r="M78" s="68">
        <f t="shared" ref="M78:Y78" ca="1" si="16">IF(AND(M13&gt;=0,M13&lt;&gt;" ",M12&lt;&gt;" ",(M12)&gt;0),M13/M12-1," ")</f>
        <v>-1.0363146278546953E-3</v>
      </c>
      <c r="N78" s="59">
        <f t="shared" ca="1" si="16"/>
        <v>7.2197393255639675E-3</v>
      </c>
      <c r="O78" s="61">
        <f t="shared" ca="1" si="16"/>
        <v>-3.0831440512397168E-2</v>
      </c>
      <c r="P78" s="60">
        <f t="shared" ca="1" si="16"/>
        <v>-0.10068309438078082</v>
      </c>
      <c r="Q78" s="59">
        <f t="shared" ca="1" si="16"/>
        <v>3.2015455628602307E-3</v>
      </c>
      <c r="R78" s="59">
        <f t="shared" ca="1" si="16"/>
        <v>-5.2699391465826917E-3</v>
      </c>
      <c r="S78" s="59" t="str">
        <f t="shared" ca="1" si="16"/>
        <v xml:space="preserve"> </v>
      </c>
      <c r="T78" s="59" t="str">
        <f t="shared" ca="1" si="16"/>
        <v xml:space="preserve"> </v>
      </c>
      <c r="U78" s="59">
        <f t="shared" ca="1" si="16"/>
        <v>-5.1486077011000386E-3</v>
      </c>
      <c r="V78" s="59" t="str">
        <f t="shared" ca="1" si="16"/>
        <v xml:space="preserve"> </v>
      </c>
      <c r="W78" s="59" t="str">
        <f t="shared" ca="1" si="16"/>
        <v xml:space="preserve"> </v>
      </c>
      <c r="X78" s="59">
        <f t="shared" ca="1" si="16"/>
        <v>6.588692043135258E-2</v>
      </c>
      <c r="Y78" s="61">
        <f t="shared" ca="1" si="16"/>
        <v>3.5835883692254544E-3</v>
      </c>
    </row>
    <row r="79" spans="1:25" s="33" customFormat="1" x14ac:dyDescent="0.2">
      <c r="A79" s="20">
        <v>38898</v>
      </c>
      <c r="B79" s="63">
        <f t="shared" ref="B79:K79" ca="1" si="17">IF(AND(B14&gt;=0, (B13)&gt;0),B14/B13-1," ")</f>
        <v>-2.9354922647918391E-3</v>
      </c>
      <c r="C79" s="63">
        <f t="shared" ca="1" si="17"/>
        <v>-5.7647606320900824E-3</v>
      </c>
      <c r="D79" s="34">
        <f t="shared" ca="1" si="17"/>
        <v>-5.812369544041629E-3</v>
      </c>
      <c r="E79" s="34">
        <f t="shared" ca="1" si="17"/>
        <v>5.0099618831906945E-3</v>
      </c>
      <c r="F79" s="34">
        <f t="shared" ca="1" si="17"/>
        <v>1.7796548373745225E-3</v>
      </c>
      <c r="G79" s="53">
        <f t="shared" ca="1" si="17"/>
        <v>1.1293586139842215E-3</v>
      </c>
      <c r="H79" s="34">
        <f t="shared" ca="1" si="17"/>
        <v>7.819665283027244E-2</v>
      </c>
      <c r="I79" s="34">
        <f t="shared" ca="1" si="17"/>
        <v>-2.8542071811435976E-3</v>
      </c>
      <c r="J79" s="64">
        <f t="shared" ca="1" si="17"/>
        <v>-1.9133591285895757E-2</v>
      </c>
      <c r="K79" s="34">
        <f t="shared" ca="1" si="17"/>
        <v>3.4990943006803832E-2</v>
      </c>
      <c r="L79" s="34">
        <f t="shared" ca="1" si="3"/>
        <v>-2.2619259279669901E-2</v>
      </c>
      <c r="M79" s="64">
        <f t="shared" ref="M79:Y79" ca="1" si="18">IF(AND(M14&gt;=0,M14&lt;&gt;" ",M13&lt;&gt;" ",(M13)&gt;0),M14/M13-1," ")</f>
        <v>-3.2040136058792634E-2</v>
      </c>
      <c r="N79" s="34">
        <f t="shared" ca="1" si="18"/>
        <v>-1.3208737514652347E-2</v>
      </c>
      <c r="O79" s="55">
        <f t="shared" ca="1" si="18"/>
        <v>-4.7592354256229763E-2</v>
      </c>
      <c r="P79" s="53">
        <f t="shared" ca="1" si="18"/>
        <v>-2.7920955630649225E-3</v>
      </c>
      <c r="Q79" s="34">
        <f t="shared" ca="1" si="18"/>
        <v>1.5758233611842254E-3</v>
      </c>
      <c r="R79" s="34">
        <f t="shared" ca="1" si="18"/>
        <v>-2.1553601174945092E-3</v>
      </c>
      <c r="S79" s="34">
        <f t="shared" ca="1" si="18"/>
        <v>-5.3419877539145899E-3</v>
      </c>
      <c r="T79" s="34" t="str">
        <f t="shared" ca="1" si="18"/>
        <v xml:space="preserve"> </v>
      </c>
      <c r="U79" s="34">
        <f t="shared" ca="1" si="18"/>
        <v>-6.766438791144358E-3</v>
      </c>
      <c r="V79" s="34">
        <f t="shared" ca="1" si="18"/>
        <v>2.5135732473321237E-2</v>
      </c>
      <c r="W79" s="34" t="str">
        <f t="shared" ca="1" si="18"/>
        <v xml:space="preserve"> </v>
      </c>
      <c r="X79" s="34">
        <f t="shared" ca="1" si="18"/>
        <v>-9.2030879926533471E-3</v>
      </c>
      <c r="Y79" s="55">
        <f t="shared" ca="1" si="18"/>
        <v>1.366490168381862E-3</v>
      </c>
    </row>
    <row r="80" spans="1:25" s="33" customFormat="1" x14ac:dyDescent="0.2">
      <c r="A80" s="20">
        <v>38990</v>
      </c>
      <c r="B80" s="63">
        <f t="shared" ref="B80:K80" ca="1" si="19">IF(AND(B15&gt;=0, (B14)&gt;0),B15/B14-1," ")</f>
        <v>-7.4253688480416802E-3</v>
      </c>
      <c r="C80" s="63">
        <f t="shared" ca="1" si="19"/>
        <v>-4.5668684579194263E-3</v>
      </c>
      <c r="D80" s="34">
        <f t="shared" ca="1" si="19"/>
        <v>-5.2955002821457597E-3</v>
      </c>
      <c r="E80" s="34">
        <f t="shared" ca="1" si="19"/>
        <v>-9.3549161954830096E-3</v>
      </c>
      <c r="F80" s="34">
        <f t="shared" ca="1" si="19"/>
        <v>-1.3605950710994241E-3</v>
      </c>
      <c r="G80" s="53">
        <f t="shared" ca="1" si="19"/>
        <v>-5.7703225311336315E-3</v>
      </c>
      <c r="H80" s="34">
        <f t="shared" ca="1" si="19"/>
        <v>-3.6582782573294836E-2</v>
      </c>
      <c r="I80" s="34">
        <f t="shared" ca="1" si="19"/>
        <v>-9.5783697913379706E-3</v>
      </c>
      <c r="J80" s="64">
        <f t="shared" ca="1" si="19"/>
        <v>1.3611461212175158E-3</v>
      </c>
      <c r="K80" s="34">
        <f t="shared" ca="1" si="19"/>
        <v>-3.0419234446317223E-3</v>
      </c>
      <c r="L80" s="34">
        <f t="shared" ca="1" si="3"/>
        <v>-4.9794236562020422E-2</v>
      </c>
      <c r="M80" s="64">
        <f t="shared" ref="M80:Y80" ca="1" si="20">IF(AND(M15&gt;=0,M15&lt;&gt;" ",M14&lt;&gt;" ",(M14)&gt;0),M15/M14-1," ")</f>
        <v>-2.8583902802139294E-2</v>
      </c>
      <c r="N80" s="34">
        <f t="shared" ca="1" si="20"/>
        <v>1.0581865440561833E-2</v>
      </c>
      <c r="O80" s="55">
        <f t="shared" ca="1" si="20"/>
        <v>-0.12077819658609013</v>
      </c>
      <c r="P80" s="53">
        <f t="shared" ca="1" si="20"/>
        <v>-1.4378973436124376E-4</v>
      </c>
      <c r="Q80" s="34">
        <f t="shared" ca="1" si="20"/>
        <v>-3.9978752268478024E-3</v>
      </c>
      <c r="R80" s="34">
        <f t="shared" ca="1" si="20"/>
        <v>-5.0870239261003869E-3</v>
      </c>
      <c r="S80" s="34">
        <f t="shared" ca="1" si="20"/>
        <v>1.1339062878454653E-2</v>
      </c>
      <c r="T80" s="34" t="str">
        <f t="shared" ca="1" si="20"/>
        <v xml:space="preserve"> </v>
      </c>
      <c r="U80" s="34">
        <f t="shared" ca="1" si="20"/>
        <v>-5.113438189746633E-3</v>
      </c>
      <c r="V80" s="34">
        <f t="shared" ca="1" si="20"/>
        <v>9.7652525547133884E-3</v>
      </c>
      <c r="W80" s="34" t="str">
        <f t="shared" ca="1" si="20"/>
        <v xml:space="preserve"> </v>
      </c>
      <c r="X80" s="34">
        <f t="shared" ca="1" si="20"/>
        <v>8.5330078766088224E-3</v>
      </c>
      <c r="Y80" s="55">
        <f t="shared" ca="1" si="20"/>
        <v>-2.787745205382508E-2</v>
      </c>
    </row>
    <row r="81" spans="1:25" s="33" customFormat="1" ht="12" thickBot="1" x14ac:dyDescent="0.25">
      <c r="A81" s="26">
        <v>39082</v>
      </c>
      <c r="B81" s="65">
        <f t="shared" ref="B81:K81" ca="1" si="21">IF(AND(B16&gt;=0, (B15)&gt;0),B16/B15-1," ")</f>
        <v>1.4900183969615011E-2</v>
      </c>
      <c r="C81" s="65">
        <f t="shared" ca="1" si="21"/>
        <v>-9.1349326667899966E-3</v>
      </c>
      <c r="D81" s="56">
        <f t="shared" ca="1" si="21"/>
        <v>-9.9514920576972976E-3</v>
      </c>
      <c r="E81" s="56">
        <f t="shared" ca="1" si="21"/>
        <v>2.9826014725181871E-2</v>
      </c>
      <c r="F81" s="56">
        <f t="shared" ca="1" si="21"/>
        <v>1.1346237016907068E-3</v>
      </c>
      <c r="G81" s="57">
        <f t="shared" ca="1" si="21"/>
        <v>-9.4584568140854142E-4</v>
      </c>
      <c r="H81" s="56">
        <f t="shared" ca="1" si="21"/>
        <v>1.1370043249655959E-2</v>
      </c>
      <c r="I81" s="56">
        <f t="shared" ca="1" si="21"/>
        <v>-1.0952838756447147E-2</v>
      </c>
      <c r="J81" s="66">
        <f t="shared" ca="1" si="21"/>
        <v>-1.5279938308186969E-2</v>
      </c>
      <c r="K81" s="56">
        <f t="shared" ca="1" si="21"/>
        <v>-2.2236374898014333E-2</v>
      </c>
      <c r="L81" s="56">
        <f t="shared" ca="1" si="3"/>
        <v>-2.3006541069359288E-2</v>
      </c>
      <c r="M81" s="66">
        <f t="shared" ref="M81:Y81" ca="1" si="22">IF(AND(M16&gt;=0,M16&lt;&gt;" ",M15&lt;&gt;" ",(M15)&gt;0),M16/M15-1," ")</f>
        <v>-1.6998332575089203E-2</v>
      </c>
      <c r="N81" s="56">
        <f t="shared" ca="1" si="22"/>
        <v>4.8587823441732514E-3</v>
      </c>
      <c r="O81" s="58">
        <f t="shared" ca="1" si="22"/>
        <v>-0.13108999572322733</v>
      </c>
      <c r="P81" s="57">
        <f t="shared" ca="1" si="22"/>
        <v>-5.8776407448951629E-3</v>
      </c>
      <c r="Q81" s="56">
        <f t="shared" ca="1" si="22"/>
        <v>-7.4416444049870689E-3</v>
      </c>
      <c r="R81" s="56">
        <f t="shared" ca="1" si="22"/>
        <v>-6.0639656741587888E-3</v>
      </c>
      <c r="S81" s="56">
        <f t="shared" ca="1" si="22"/>
        <v>1.7831757176911545E-4</v>
      </c>
      <c r="T81" s="56" t="str">
        <f t="shared" ca="1" si="22"/>
        <v xml:space="preserve"> </v>
      </c>
      <c r="U81" s="56">
        <f t="shared" ca="1" si="22"/>
        <v>-5.4338985334327905E-3</v>
      </c>
      <c r="V81" s="56">
        <f t="shared" ca="1" si="22"/>
        <v>4.5943262405221397E-2</v>
      </c>
      <c r="W81" s="56" t="str">
        <f t="shared" ca="1" si="22"/>
        <v xml:space="preserve"> </v>
      </c>
      <c r="X81" s="56">
        <f t="shared" ca="1" si="22"/>
        <v>-1.0782222632418459E-2</v>
      </c>
      <c r="Y81" s="58">
        <f t="shared" ca="1" si="22"/>
        <v>-1.5927274680470394E-2</v>
      </c>
    </row>
    <row r="82" spans="1:25" s="33" customFormat="1" x14ac:dyDescent="0.2">
      <c r="A82" s="20">
        <v>39172</v>
      </c>
      <c r="B82" s="63">
        <f t="shared" ref="B82:K82" ca="1" si="23">IF(AND(B17&gt;=0, (B16)&gt;0),B17/B16-1," ")</f>
        <v>-3.569041897513503E-3</v>
      </c>
      <c r="C82" s="63">
        <f t="shared" ca="1" si="23"/>
        <v>-7.1674685636289315E-3</v>
      </c>
      <c r="D82" s="34">
        <f t="shared" ca="1" si="23"/>
        <v>-7.6526667587816233E-3</v>
      </c>
      <c r="E82" s="34">
        <f t="shared" ca="1" si="23"/>
        <v>-1.2833746991516293E-3</v>
      </c>
      <c r="F82" s="34">
        <f t="shared" ca="1" si="23"/>
        <v>-4.7471871073020422E-3</v>
      </c>
      <c r="G82" s="53">
        <f t="shared" ca="1" si="23"/>
        <v>9.0898548482942765E-4</v>
      </c>
      <c r="H82" s="34">
        <f t="shared" ca="1" si="23"/>
        <v>-2.7998095008680335E-2</v>
      </c>
      <c r="I82" s="34">
        <f t="shared" ca="1" si="23"/>
        <v>3.4945368269292398E-3</v>
      </c>
      <c r="J82" s="64">
        <f t="shared" ca="1" si="23"/>
        <v>1.0011624407773922E-2</v>
      </c>
      <c r="K82" s="34">
        <f t="shared" ca="1" si="23"/>
        <v>-2.1478765929990429E-2</v>
      </c>
      <c r="L82" s="34">
        <f t="shared" ca="1" si="3"/>
        <v>-2.9368631367953535E-2</v>
      </c>
      <c r="M82" s="64">
        <f t="shared" ref="M82:Y82" ca="1" si="24">IF(AND(M17&gt;=0,M17&lt;&gt;" ",M16&lt;&gt;" ",(M16)&gt;0),M17/M16-1," ")</f>
        <v>-2.7297183514351286E-2</v>
      </c>
      <c r="N82" s="34">
        <f t="shared" ca="1" si="24"/>
        <v>-1.0964934510500624E-2</v>
      </c>
      <c r="O82" s="55">
        <f t="shared" ca="1" si="24"/>
        <v>-5.048010997488539E-2</v>
      </c>
      <c r="P82" s="53">
        <f t="shared" ca="1" si="24"/>
        <v>-1.348038794666051E-3</v>
      </c>
      <c r="Q82" s="34">
        <f t="shared" ca="1" si="24"/>
        <v>-3.8048974886828457E-4</v>
      </c>
      <c r="R82" s="34">
        <f t="shared" ca="1" si="24"/>
        <v>-2.1134304184839969E-3</v>
      </c>
      <c r="S82" s="34">
        <f t="shared" ca="1" si="24"/>
        <v>8.6415519170806032E-3</v>
      </c>
      <c r="T82" s="34" t="str">
        <f t="shared" ca="1" si="24"/>
        <v xml:space="preserve"> </v>
      </c>
      <c r="U82" s="34">
        <f t="shared" ca="1" si="24"/>
        <v>-5.3434731904922206E-4</v>
      </c>
      <c r="V82" s="34">
        <f t="shared" ca="1" si="24"/>
        <v>-2.857647934984886E-3</v>
      </c>
      <c r="W82" s="34" t="str">
        <f t="shared" ca="1" si="24"/>
        <v xml:space="preserve"> </v>
      </c>
      <c r="X82" s="34">
        <f t="shared" ca="1" si="24"/>
        <v>-1.4370844653289527E-2</v>
      </c>
      <c r="Y82" s="55">
        <f t="shared" ca="1" si="24"/>
        <v>7.3879167874497664E-3</v>
      </c>
    </row>
    <row r="83" spans="1:25" s="33" customFormat="1" x14ac:dyDescent="0.2">
      <c r="A83" s="20">
        <v>39263</v>
      </c>
      <c r="B83" s="63">
        <f t="shared" ref="B83:K83" ca="1" si="25">IF(AND(B18&gt;=0, (B17)&gt;0),B18/B17-1," ")</f>
        <v>3.1788474536744715E-3</v>
      </c>
      <c r="C83" s="63">
        <f t="shared" ca="1" si="25"/>
        <v>9.5622432332787E-4</v>
      </c>
      <c r="D83" s="34">
        <f t="shared" ca="1" si="25"/>
        <v>1.1852563885672573E-3</v>
      </c>
      <c r="E83" s="34">
        <f t="shared" ca="1" si="25"/>
        <v>3.0772879152203281E-3</v>
      </c>
      <c r="F83" s="34">
        <f t="shared" ca="1" si="25"/>
        <v>-6.5056565173621239E-3</v>
      </c>
      <c r="G83" s="53">
        <f t="shared" ca="1" si="25"/>
        <v>4.8939542224930577E-3</v>
      </c>
      <c r="H83" s="34">
        <f t="shared" ca="1" si="25"/>
        <v>4.3611236955818589E-2</v>
      </c>
      <c r="I83" s="34">
        <f t="shared" ca="1" si="25"/>
        <v>-3.83337964690178E-3</v>
      </c>
      <c r="J83" s="64">
        <f t="shared" ca="1" si="25"/>
        <v>-2.283255766045611E-2</v>
      </c>
      <c r="K83" s="34">
        <f t="shared" ca="1" si="25"/>
        <v>3.8375272245083636E-3</v>
      </c>
      <c r="L83" s="34">
        <f t="shared" ca="1" si="3"/>
        <v>-1.4875232431456609E-2</v>
      </c>
      <c r="M83" s="64">
        <f t="shared" ref="M83:Y83" ca="1" si="26">IF(AND(M18&gt;=0,M18&lt;&gt;" ",M17&lt;&gt;" ",(M17)&gt;0),M18/M17-1," ")</f>
        <v>-6.5218568223862627E-3</v>
      </c>
      <c r="N83" s="34">
        <f t="shared" ca="1" si="26"/>
        <v>-1.5428208534957744E-2</v>
      </c>
      <c r="O83" s="55">
        <f t="shared" ca="1" si="26"/>
        <v>-5.0315607329758927E-2</v>
      </c>
      <c r="P83" s="53">
        <f t="shared" ca="1" si="26"/>
        <v>-5.6118136572569366E-3</v>
      </c>
      <c r="Q83" s="34">
        <f t="shared" ca="1" si="26"/>
        <v>1.6569281825205007E-3</v>
      </c>
      <c r="R83" s="34">
        <f t="shared" ca="1" si="26"/>
        <v>-1.7892100059679894E-3</v>
      </c>
      <c r="S83" s="34">
        <f t="shared" ca="1" si="26"/>
        <v>-6.1841685102690391E-3</v>
      </c>
      <c r="T83" s="34" t="str">
        <f t="shared" ca="1" si="26"/>
        <v xml:space="preserve"> </v>
      </c>
      <c r="U83" s="34">
        <f t="shared" ca="1" si="26"/>
        <v>6.9650801266507578E-3</v>
      </c>
      <c r="V83" s="34">
        <f t="shared" ca="1" si="26"/>
        <v>6.3202544106721881E-4</v>
      </c>
      <c r="W83" s="34" t="str">
        <f t="shared" ca="1" si="26"/>
        <v xml:space="preserve"> </v>
      </c>
      <c r="X83" s="34">
        <f t="shared" ca="1" si="26"/>
        <v>-1.7513544418840565E-2</v>
      </c>
      <c r="Y83" s="55">
        <f t="shared" ca="1" si="26"/>
        <v>-2.0293400346311663E-2</v>
      </c>
    </row>
    <row r="84" spans="1:25" s="33" customFormat="1" x14ac:dyDescent="0.2">
      <c r="A84" s="20">
        <v>39355</v>
      </c>
      <c r="B84" s="63">
        <f t="shared" ref="B84:K84" ca="1" si="27">IF(AND(B19&gt;=0, (B18)&gt;0),B19/B18-1," ")</f>
        <v>-3.5707608787266532E-3</v>
      </c>
      <c r="C84" s="63">
        <f t="shared" ca="1" si="27"/>
        <v>-8.0878219012762154E-3</v>
      </c>
      <c r="D84" s="34">
        <f t="shared" ca="1" si="27"/>
        <v>-8.9202371685715987E-3</v>
      </c>
      <c r="E84" s="34">
        <f t="shared" ca="1" si="27"/>
        <v>-1.6124142800797436E-3</v>
      </c>
      <c r="F84" s="34">
        <f t="shared" ca="1" si="27"/>
        <v>-4.7650760785989954E-3</v>
      </c>
      <c r="G84" s="53">
        <f t="shared" ca="1" si="27"/>
        <v>-2.5715391858249781E-4</v>
      </c>
      <c r="H84" s="34">
        <f t="shared" ca="1" si="27"/>
        <v>3.8876976523813944E-3</v>
      </c>
      <c r="I84" s="34">
        <f t="shared" ca="1" si="27"/>
        <v>-6.7953346056786046E-3</v>
      </c>
      <c r="J84" s="64">
        <f t="shared" ca="1" si="27"/>
        <v>1.5143230766765381E-3</v>
      </c>
      <c r="K84" s="34">
        <f t="shared" ca="1" si="27"/>
        <v>-2.226557430777143E-2</v>
      </c>
      <c r="L84" s="34">
        <f t="shared" ca="1" si="3"/>
        <v>-7.2329941193964853E-3</v>
      </c>
      <c r="M84" s="64">
        <f t="shared" ref="M84:Y84" ca="1" si="28">IF(AND(M19&gt;=0,M19&lt;&gt;" ",M18&lt;&gt;" ",(M18)&gt;0),M19/M18-1," ")</f>
        <v>-5.0066429857370531E-3</v>
      </c>
      <c r="N84" s="34">
        <f t="shared" ca="1" si="28"/>
        <v>-1.2351233965231856E-2</v>
      </c>
      <c r="O84" s="55">
        <f t="shared" ca="1" si="28"/>
        <v>2.2491306257595323E-2</v>
      </c>
      <c r="P84" s="53">
        <f t="shared" ca="1" si="28"/>
        <v>2.8710845414186004E-3</v>
      </c>
      <c r="Q84" s="34">
        <f t="shared" ca="1" si="28"/>
        <v>-2.5382679810120878E-3</v>
      </c>
      <c r="R84" s="34">
        <f t="shared" ca="1" si="28"/>
        <v>-1.8288732971283306E-3</v>
      </c>
      <c r="S84" s="34">
        <f t="shared" ca="1" si="28"/>
        <v>8.6281861399555293E-3</v>
      </c>
      <c r="T84" s="34" t="str">
        <f t="shared" ca="1" si="28"/>
        <v xml:space="preserve"> </v>
      </c>
      <c r="U84" s="34">
        <f t="shared" ca="1" si="28"/>
        <v>3.3715792587265536E-3</v>
      </c>
      <c r="V84" s="34">
        <f t="shared" ca="1" si="28"/>
        <v>4.6914524385632816E-3</v>
      </c>
      <c r="W84" s="34" t="str">
        <f t="shared" ca="1" si="28"/>
        <v xml:space="preserve"> </v>
      </c>
      <c r="X84" s="34">
        <f t="shared" ca="1" si="28"/>
        <v>-1.5293821691236831E-3</v>
      </c>
      <c r="Y84" s="55">
        <f t="shared" ca="1" si="28"/>
        <v>-2.3602933177935048E-2</v>
      </c>
    </row>
    <row r="85" spans="1:25" s="33" customFormat="1" ht="12" thickBot="1" x14ac:dyDescent="0.25">
      <c r="A85" s="26">
        <v>39447</v>
      </c>
      <c r="B85" s="65">
        <f t="shared" ref="B85:K85" ca="1" si="29">IF(AND(B20&gt;=0, (B19)&gt;0),B20/B19-1," ")</f>
        <v>5.811171959478445E-3</v>
      </c>
      <c r="C85" s="65">
        <f t="shared" ca="1" si="29"/>
        <v>9.4499475650056119E-4</v>
      </c>
      <c r="D85" s="56">
        <f t="shared" ca="1" si="29"/>
        <v>7.1833581207081387E-4</v>
      </c>
      <c r="E85" s="56">
        <f t="shared" ca="1" si="29"/>
        <v>8.8867710354094687E-3</v>
      </c>
      <c r="F85" s="56">
        <f t="shared" ca="1" si="29"/>
        <v>1.3548277581203472E-3</v>
      </c>
      <c r="G85" s="57">
        <f t="shared" ca="1" si="29"/>
        <v>-1.1811765728472201E-3</v>
      </c>
      <c r="H85" s="56">
        <f t="shared" ca="1" si="29"/>
        <v>5.1717592458157657E-2</v>
      </c>
      <c r="I85" s="56">
        <f t="shared" ca="1" si="29"/>
        <v>3.9330553956691272E-3</v>
      </c>
      <c r="J85" s="66">
        <f t="shared" ca="1" si="29"/>
        <v>7.4063488814546385E-3</v>
      </c>
      <c r="K85" s="56">
        <f t="shared" ca="1" si="29"/>
        <v>-2.1537390990054472E-2</v>
      </c>
      <c r="L85" s="56">
        <f t="shared" ca="1" si="3"/>
        <v>6.7066431947782057E-4</v>
      </c>
      <c r="M85" s="66">
        <f t="shared" ref="M85:Y85" ca="1" si="30">IF(AND(M20&gt;=0,M20&lt;&gt;" ",M19&lt;&gt;" ",(M19)&gt;0),M20/M19-1," ")</f>
        <v>1.0769505109562427E-2</v>
      </c>
      <c r="N85" s="56">
        <f t="shared" ca="1" si="30"/>
        <v>-1.1954353195463008E-2</v>
      </c>
      <c r="O85" s="58">
        <f t="shared" ca="1" si="30"/>
        <v>-7.2593139391087469E-2</v>
      </c>
      <c r="P85" s="57">
        <f t="shared" ca="1" si="30"/>
        <v>7.124812653660495E-3</v>
      </c>
      <c r="Q85" s="56">
        <f t="shared" ca="1" si="30"/>
        <v>-1.2027051449040593E-3</v>
      </c>
      <c r="R85" s="56">
        <f t="shared" ca="1" si="30"/>
        <v>-2.6863914057594362E-3</v>
      </c>
      <c r="S85" s="56">
        <f t="shared" ca="1" si="30"/>
        <v>2.8731499503089619E-3</v>
      </c>
      <c r="T85" s="56" t="str">
        <f t="shared" ca="1" si="30"/>
        <v xml:space="preserve"> </v>
      </c>
      <c r="U85" s="56">
        <f t="shared" ca="1" si="30"/>
        <v>2.4335495903788917E-3</v>
      </c>
      <c r="V85" s="56">
        <f t="shared" ca="1" si="30"/>
        <v>9.9882734334650891E-3</v>
      </c>
      <c r="W85" s="56" t="str">
        <f t="shared" ca="1" si="30"/>
        <v xml:space="preserve"> </v>
      </c>
      <c r="X85" s="56">
        <f t="shared" ca="1" si="30"/>
        <v>-1.3637097571264967E-2</v>
      </c>
      <c r="Y85" s="58">
        <f t="shared" ca="1" si="30"/>
        <v>-1.8504534814059226E-2</v>
      </c>
    </row>
    <row r="86" spans="1:25" s="33" customFormat="1" x14ac:dyDescent="0.2">
      <c r="A86" s="14">
        <v>39538</v>
      </c>
      <c r="B86" s="67">
        <f t="shared" ref="B86:K86" ca="1" si="31">IF(AND(B21&gt;=0, (B20)&gt;0),B21/B20-1," ")</f>
        <v>-7.3712867793850334E-3</v>
      </c>
      <c r="C86" s="67">
        <f t="shared" ca="1" si="31"/>
        <v>-1.3112110236703778E-2</v>
      </c>
      <c r="D86" s="59">
        <f t="shared" ca="1" si="31"/>
        <v>-1.4333997586268854E-2</v>
      </c>
      <c r="E86" s="59">
        <f t="shared" ca="1" si="31"/>
        <v>-4.8715645194548074E-3</v>
      </c>
      <c r="F86" s="59">
        <f t="shared" ca="1" si="31"/>
        <v>-1.2037242758040523E-2</v>
      </c>
      <c r="G86" s="60">
        <f t="shared" ca="1" si="31"/>
        <v>-7.4304534375269071E-3</v>
      </c>
      <c r="H86" s="59">
        <f t="shared" ca="1" si="31"/>
        <v>9.4020906654637137E-3</v>
      </c>
      <c r="I86" s="59">
        <f t="shared" ca="1" si="31"/>
        <v>-1.090771779557187E-2</v>
      </c>
      <c r="J86" s="68">
        <f t="shared" ca="1" si="31"/>
        <v>-2.2819705507931665E-2</v>
      </c>
      <c r="K86" s="59">
        <f t="shared" ca="1" si="31"/>
        <v>-1.4792447738664394E-2</v>
      </c>
      <c r="L86" s="59">
        <f t="shared" ca="1" si="3"/>
        <v>-2.7728559344262216E-2</v>
      </c>
      <c r="M86" s="68">
        <f t="shared" ref="M86:Y86" ca="1" si="32">IF(AND(M21&gt;=0,M21&lt;&gt;" ",M20&lt;&gt;" ",(M20)&gt;0),M21/M20-1," ")</f>
        <v>-3.5320381185918626E-2</v>
      </c>
      <c r="N86" s="59">
        <f t="shared" ca="1" si="32"/>
        <v>-1.3275119184721351E-2</v>
      </c>
      <c r="O86" s="61">
        <f t="shared" ca="1" si="32"/>
        <v>-4.9971112926685546E-2</v>
      </c>
      <c r="P86" s="60">
        <f t="shared" ca="1" si="32"/>
        <v>-1.1356446030730383E-2</v>
      </c>
      <c r="Q86" s="59">
        <f t="shared" ca="1" si="32"/>
        <v>-7.2380590694535174E-3</v>
      </c>
      <c r="R86" s="59">
        <f t="shared" ca="1" si="32"/>
        <v>-4.8982161721774498E-3</v>
      </c>
      <c r="S86" s="59">
        <f t="shared" ca="1" si="32"/>
        <v>8.2508263020608652E-4</v>
      </c>
      <c r="T86" s="59" t="str">
        <f t="shared" ca="1" si="32"/>
        <v xml:space="preserve"> </v>
      </c>
      <c r="U86" s="59">
        <f t="shared" ca="1" si="32"/>
        <v>1.8881289372507659E-3</v>
      </c>
      <c r="V86" s="59">
        <f t="shared" ca="1" si="32"/>
        <v>-1.0413402633682067E-2</v>
      </c>
      <c r="W86" s="59" t="str">
        <f t="shared" ca="1" si="32"/>
        <v xml:space="preserve"> </v>
      </c>
      <c r="X86" s="59">
        <f t="shared" ca="1" si="32"/>
        <v>-2.1231764762049909E-2</v>
      </c>
      <c r="Y86" s="61">
        <f t="shared" ca="1" si="32"/>
        <v>-1.4109399771095266E-2</v>
      </c>
    </row>
    <row r="87" spans="1:25" s="33" customFormat="1" x14ac:dyDescent="0.2">
      <c r="A87" s="20">
        <v>39629</v>
      </c>
      <c r="B87" s="63">
        <f t="shared" ref="B87:K87" ca="1" si="33">IF(AND(B22&gt;=0, (B21)&gt;0),B22/B21-1," ")</f>
        <v>2.0284630379869828E-3</v>
      </c>
      <c r="C87" s="63">
        <f t="shared" ca="1" si="33"/>
        <v>-5.9692683261618473E-3</v>
      </c>
      <c r="D87" s="34">
        <f t="shared" ca="1" si="33"/>
        <v>-7.0023167088756333E-3</v>
      </c>
      <c r="E87" s="34">
        <f t="shared" ca="1" si="33"/>
        <v>3.4776667888778423E-3</v>
      </c>
      <c r="F87" s="34">
        <f t="shared" ca="1" si="33"/>
        <v>-4.7154887038078908E-3</v>
      </c>
      <c r="G87" s="53">
        <f t="shared" ca="1" si="33"/>
        <v>-1.9949262411127489E-3</v>
      </c>
      <c r="H87" s="34">
        <f t="shared" ca="1" si="33"/>
        <v>-0.18727226056898039</v>
      </c>
      <c r="I87" s="34">
        <f t="shared" ca="1" si="33"/>
        <v>-3.4162511195345857E-4</v>
      </c>
      <c r="J87" s="64">
        <f t="shared" ca="1" si="33"/>
        <v>1.9461803831988256E-4</v>
      </c>
      <c r="K87" s="34">
        <f t="shared" ca="1" si="33"/>
        <v>-1.6722447334970636E-2</v>
      </c>
      <c r="L87" s="34">
        <f t="shared" ca="1" si="3"/>
        <v>1.5371382556377933E-2</v>
      </c>
      <c r="M87" s="64">
        <f t="shared" ref="M87:Y87" ca="1" si="34">IF(AND(M22&gt;=0,M22&lt;&gt;" ",M21&lt;&gt;" ",(M21)&gt;0),M22/M21-1," ")</f>
        <v>1.3494987246892354E-2</v>
      </c>
      <c r="N87" s="34">
        <f t="shared" ca="1" si="34"/>
        <v>-1.0525329414200479E-3</v>
      </c>
      <c r="O87" s="55">
        <f t="shared" ca="1" si="34"/>
        <v>-2.3461578132264571E-2</v>
      </c>
      <c r="P87" s="53">
        <f t="shared" ca="1" si="34"/>
        <v>3.3153705328179406E-3</v>
      </c>
      <c r="Q87" s="34">
        <f t="shared" ca="1" si="34"/>
        <v>-6.2020463221119648E-3</v>
      </c>
      <c r="R87" s="34">
        <f t="shared" ca="1" si="34"/>
        <v>-5.3764290735670572E-3</v>
      </c>
      <c r="S87" s="34">
        <f t="shared" ca="1" si="34"/>
        <v>-2.3354785884256435E-3</v>
      </c>
      <c r="T87" s="34" t="str">
        <f t="shared" ca="1" si="34"/>
        <v xml:space="preserve"> </v>
      </c>
      <c r="U87" s="34">
        <f t="shared" ca="1" si="34"/>
        <v>-1.9224511093698937E-2</v>
      </c>
      <c r="V87" s="34">
        <f t="shared" ca="1" si="34"/>
        <v>-5.0460472932083444E-3</v>
      </c>
      <c r="W87" s="34" t="str">
        <f t="shared" ca="1" si="34"/>
        <v xml:space="preserve"> </v>
      </c>
      <c r="X87" s="34">
        <f t="shared" ca="1" si="34"/>
        <v>-1.1550845270445698E-2</v>
      </c>
      <c r="Y87" s="55">
        <f t="shared" ca="1" si="34"/>
        <v>-2.1844899039323518E-2</v>
      </c>
    </row>
    <row r="88" spans="1:25" s="33" customFormat="1" x14ac:dyDescent="0.2">
      <c r="A88" s="20">
        <v>39721</v>
      </c>
      <c r="B88" s="63">
        <f t="shared" ref="B88:K88" ca="1" si="35">IF(AND(B23&gt;=0, (B22)&gt;0),B23/B22-1," ")</f>
        <v>3.9941311190594408E-3</v>
      </c>
      <c r="C88" s="63">
        <f t="shared" ca="1" si="35"/>
        <v>-7.1506046246105903E-4</v>
      </c>
      <c r="D88" s="34">
        <f t="shared" ca="1" si="35"/>
        <v>-1.0970829025543916E-3</v>
      </c>
      <c r="E88" s="34">
        <f t="shared" ca="1" si="35"/>
        <v>8.0538711355737647E-4</v>
      </c>
      <c r="F88" s="34">
        <f t="shared" ca="1" si="35"/>
        <v>-6.7585483576859673E-3</v>
      </c>
      <c r="G88" s="53">
        <f t="shared" ca="1" si="35"/>
        <v>3.567567808968608E-3</v>
      </c>
      <c r="H88" s="34">
        <f t="shared" ca="1" si="35"/>
        <v>0.22418475549614536</v>
      </c>
      <c r="I88" s="34">
        <f t="shared" ca="1" si="35"/>
        <v>-1.4015540323765174E-3</v>
      </c>
      <c r="J88" s="64">
        <f t="shared" ca="1" si="35"/>
        <v>2.1058884927367405E-3</v>
      </c>
      <c r="K88" s="34">
        <f t="shared" ca="1" si="35"/>
        <v>-2.0007769613971549E-2</v>
      </c>
      <c r="L88" s="34">
        <f t="shared" ca="1" si="3"/>
        <v>-6.9210350276567301E-3</v>
      </c>
      <c r="M88" s="64">
        <f t="shared" ref="M88:Y88" ca="1" si="36">IF(AND(M23&gt;=0,M23&lt;&gt;" ",M22&lt;&gt;" ",(M22)&gt;0),M23/M22-1," ")</f>
        <v>-2.0250023620378421E-2</v>
      </c>
      <c r="N88" s="34">
        <f t="shared" ca="1" si="36"/>
        <v>-1.0248684542384146E-2</v>
      </c>
      <c r="O88" s="55">
        <f t="shared" ca="1" si="36"/>
        <v>1.8988590898110669E-2</v>
      </c>
      <c r="P88" s="53">
        <f t="shared" ca="1" si="36"/>
        <v>9.7528245469424846E-4</v>
      </c>
      <c r="Q88" s="34">
        <f t="shared" ca="1" si="36"/>
        <v>3.9727185014037936E-4</v>
      </c>
      <c r="R88" s="34">
        <f t="shared" ca="1" si="36"/>
        <v>-5.0420354452705984E-3</v>
      </c>
      <c r="S88" s="34">
        <f t="shared" ca="1" si="36"/>
        <v>-1.2220025016762559E-4</v>
      </c>
      <c r="T88" s="34" t="str">
        <f t="shared" ca="1" si="36"/>
        <v xml:space="preserve"> </v>
      </c>
      <c r="U88" s="34">
        <f t="shared" ca="1" si="36"/>
        <v>1.5552197218754893E-2</v>
      </c>
      <c r="V88" s="34">
        <f t="shared" ca="1" si="36"/>
        <v>-5.5467000211405493E-3</v>
      </c>
      <c r="W88" s="34" t="str">
        <f t="shared" ca="1" si="36"/>
        <v xml:space="preserve"> </v>
      </c>
      <c r="X88" s="34">
        <f t="shared" ca="1" si="36"/>
        <v>-1.8684995055237241E-2</v>
      </c>
      <c r="Y88" s="55">
        <f t="shared" ca="1" si="36"/>
        <v>-2.752035893297311E-2</v>
      </c>
    </row>
    <row r="89" spans="1:25" s="33" customFormat="1" ht="12" thickBot="1" x14ac:dyDescent="0.25">
      <c r="A89" s="26">
        <v>39813</v>
      </c>
      <c r="B89" s="65">
        <f t="shared" ref="B89:K89" ca="1" si="37">IF(AND(B24&gt;=0, (B23)&gt;0),B24/B23-1," ")</f>
        <v>4.3983732430934452E-3</v>
      </c>
      <c r="C89" s="65">
        <f t="shared" ca="1" si="37"/>
        <v>-4.1550955966508374E-3</v>
      </c>
      <c r="D89" s="56">
        <f t="shared" ca="1" si="37"/>
        <v>-5.3113394010216863E-3</v>
      </c>
      <c r="E89" s="56">
        <f t="shared" ca="1" si="37"/>
        <v>4.7241287629014028E-3</v>
      </c>
      <c r="F89" s="56">
        <f t="shared" ca="1" si="37"/>
        <v>-8.4825002081811984E-3</v>
      </c>
      <c r="G89" s="57">
        <f t="shared" ca="1" si="37"/>
        <v>-1.6400038131687555E-3</v>
      </c>
      <c r="H89" s="56">
        <f t="shared" ca="1" si="37"/>
        <v>-2.7796854717584751E-2</v>
      </c>
      <c r="I89" s="56">
        <f t="shared" ca="1" si="37"/>
        <v>-8.1337513700177055E-3</v>
      </c>
      <c r="J89" s="66">
        <f t="shared" ca="1" si="37"/>
        <v>-3.7842773414931141E-3</v>
      </c>
      <c r="K89" s="56">
        <f t="shared" ca="1" si="37"/>
        <v>-1.1023630110913896E-2</v>
      </c>
      <c r="L89" s="56">
        <f t="shared" ca="1" si="3"/>
        <v>-5.0218581632323067E-2</v>
      </c>
      <c r="M89" s="66">
        <f t="shared" ref="M89:Y89" ca="1" si="38">IF(AND(M24&gt;=0,M24&lt;&gt;" ",M23&lt;&gt;" ",(M23)&gt;0),M24/M23-1," ")</f>
        <v>-3.6787930518323742E-2</v>
      </c>
      <c r="N89" s="56">
        <f t="shared" ca="1" si="38"/>
        <v>-1.1329200423530916E-2</v>
      </c>
      <c r="O89" s="58">
        <f t="shared" ca="1" si="38"/>
        <v>-4.4861364755516719E-2</v>
      </c>
      <c r="P89" s="57">
        <f t="shared" ca="1" si="38"/>
        <v>-4.5407403269257518E-3</v>
      </c>
      <c r="Q89" s="56">
        <f t="shared" ca="1" si="38"/>
        <v>-3.9112321120349236E-3</v>
      </c>
      <c r="R89" s="56">
        <f t="shared" ca="1" si="38"/>
        <v>-7.3770159637962518E-3</v>
      </c>
      <c r="S89" s="56">
        <f t="shared" ca="1" si="38"/>
        <v>-1.2378743234988665E-3</v>
      </c>
      <c r="T89" s="56" t="str">
        <f t="shared" ca="1" si="38"/>
        <v xml:space="preserve"> </v>
      </c>
      <c r="U89" s="56">
        <f t="shared" ca="1" si="38"/>
        <v>-7.0816907421666908E-3</v>
      </c>
      <c r="V89" s="56">
        <f t="shared" ca="1" si="38"/>
        <v>-1.4313313620744061E-3</v>
      </c>
      <c r="W89" s="56" t="str">
        <f t="shared" ca="1" si="38"/>
        <v xml:space="preserve"> </v>
      </c>
      <c r="X89" s="56">
        <f t="shared" ca="1" si="38"/>
        <v>-1.0637267523941896E-2</v>
      </c>
      <c r="Y89" s="58">
        <f t="shared" ca="1" si="38"/>
        <v>-2.7705300946904154E-3</v>
      </c>
    </row>
    <row r="90" spans="1:25" s="33" customFormat="1" x14ac:dyDescent="0.2">
      <c r="A90" s="14">
        <v>39903</v>
      </c>
      <c r="B90" s="67">
        <f t="shared" ref="B90:K90" ca="1" si="39">IF(AND(B25&gt;=0, (B24)&gt;0),B25/B24-1," ")</f>
        <v>7.4410206037711646E-4</v>
      </c>
      <c r="C90" s="67">
        <f t="shared" ca="1" si="39"/>
        <v>-5.5438033056373071E-3</v>
      </c>
      <c r="D90" s="59">
        <f t="shared" ca="1" si="39"/>
        <v>-6.1306797541275104E-3</v>
      </c>
      <c r="E90" s="59">
        <f t="shared" ca="1" si="39"/>
        <v>1.9353568471323079E-3</v>
      </c>
      <c r="F90" s="59">
        <f t="shared" ca="1" si="39"/>
        <v>-7.3718480308856416E-3</v>
      </c>
      <c r="G90" s="60">
        <f t="shared" ca="1" si="39"/>
        <v>-7.0503841249922594E-3</v>
      </c>
      <c r="H90" s="59">
        <f t="shared" ca="1" si="39"/>
        <v>1.4516113305845124E-2</v>
      </c>
      <c r="I90" s="59">
        <f t="shared" ca="1" si="39"/>
        <v>-4.3297358494532867E-3</v>
      </c>
      <c r="J90" s="68">
        <f t="shared" ca="1" si="39"/>
        <v>-7.1665610064249874E-3</v>
      </c>
      <c r="K90" s="59">
        <f t="shared" ca="1" si="39"/>
        <v>-1.8305001813485156E-2</v>
      </c>
      <c r="L90" s="59">
        <f t="shared" ca="1" si="3"/>
        <v>3.7109471580941467E-2</v>
      </c>
      <c r="M90" s="68">
        <f t="shared" ref="M90:Y90" ca="1" si="40">IF(AND(M25&gt;=0,M25&lt;&gt;" ",M24&lt;&gt;" ",(M24)&gt;0),M25/M24-1," ")</f>
        <v>-6.3204867846171631E-3</v>
      </c>
      <c r="N90" s="59">
        <f t="shared" ca="1" si="40"/>
        <v>-1.531577225302283E-3</v>
      </c>
      <c r="O90" s="61">
        <f t="shared" ca="1" si="40"/>
        <v>-4.4053614019651133E-2</v>
      </c>
      <c r="P90" s="60">
        <f t="shared" ca="1" si="40"/>
        <v>-1.0248193358468161E-2</v>
      </c>
      <c r="Q90" s="59">
        <f t="shared" ca="1" si="40"/>
        <v>-4.057751301420276E-3</v>
      </c>
      <c r="R90" s="59">
        <f t="shared" ca="1" si="40"/>
        <v>-8.5833174239535737E-3</v>
      </c>
      <c r="S90" s="59">
        <f t="shared" ca="1" si="40"/>
        <v>-4.6887499554042478E-3</v>
      </c>
      <c r="T90" s="59" t="str">
        <f t="shared" ca="1" si="40"/>
        <v xml:space="preserve"> </v>
      </c>
      <c r="U90" s="59">
        <f t="shared" ca="1" si="40"/>
        <v>-1.0351857196706837E-2</v>
      </c>
      <c r="V90" s="59">
        <f t="shared" ca="1" si="40"/>
        <v>-5.1232990274503454E-3</v>
      </c>
      <c r="W90" s="59" t="str">
        <f t="shared" ca="1" si="40"/>
        <v xml:space="preserve"> </v>
      </c>
      <c r="X90" s="59">
        <f t="shared" ca="1" si="40"/>
        <v>-5.253185330073018E-3</v>
      </c>
      <c r="Y90" s="61">
        <f t="shared" ca="1" si="40"/>
        <v>-1.2071231714146147E-2</v>
      </c>
    </row>
    <row r="91" spans="1:25" s="33" customFormat="1" x14ac:dyDescent="0.2">
      <c r="A91" s="20">
        <v>39994</v>
      </c>
      <c r="B91" s="63">
        <f t="shared" ref="B91:K91" ca="1" si="41">IF(AND(B26&gt;=0, (B25)&gt;0),B26/B25-1," ")</f>
        <v>-2.7281478852247965E-4</v>
      </c>
      <c r="C91" s="63">
        <f t="shared" ca="1" si="41"/>
        <v>-6.8618195978056296E-3</v>
      </c>
      <c r="D91" s="34">
        <f t="shared" ca="1" si="41"/>
        <v>-6.8732244630239636E-3</v>
      </c>
      <c r="E91" s="34">
        <f t="shared" ca="1" si="41"/>
        <v>8.8572620250615408E-4</v>
      </c>
      <c r="F91" s="34">
        <f t="shared" ca="1" si="41"/>
        <v>-1.1658985239100028E-2</v>
      </c>
      <c r="G91" s="53">
        <f t="shared" ca="1" si="41"/>
        <v>2.0940950193772956E-3</v>
      </c>
      <c r="H91" s="34">
        <f t="shared" ca="1" si="41"/>
        <v>-2.699624772611664E-2</v>
      </c>
      <c r="I91" s="34">
        <f t="shared" ca="1" si="41"/>
        <v>1.5638651067249043E-3</v>
      </c>
      <c r="J91" s="64">
        <f t="shared" ca="1" si="41"/>
        <v>-3.9820700263507591E-3</v>
      </c>
      <c r="K91" s="34">
        <f t="shared" ca="1" si="41"/>
        <v>-1.5758144969105436E-2</v>
      </c>
      <c r="L91" s="34">
        <f t="shared" ca="1" si="3"/>
        <v>7.6664312683445424E-3</v>
      </c>
      <c r="M91" s="64">
        <f t="shared" ref="M91:Y91" ca="1" si="42">IF(AND(M26&gt;=0,M26&lt;&gt;" ",M25&lt;&gt;" ",(M25)&gt;0),M26/M25-1," ")</f>
        <v>-2.0814481943872587E-2</v>
      </c>
      <c r="N91" s="34">
        <f t="shared" ca="1" si="42"/>
        <v>-6.5733607154773166E-3</v>
      </c>
      <c r="O91" s="55">
        <f t="shared" ca="1" si="42"/>
        <v>-3.5750633695127432E-2</v>
      </c>
      <c r="P91" s="53">
        <f t="shared" ca="1" si="42"/>
        <v>-4.6262631278077837E-3</v>
      </c>
      <c r="Q91" s="34">
        <f t="shared" ca="1" si="42"/>
        <v>-1.8405538647825459E-3</v>
      </c>
      <c r="R91" s="34">
        <f t="shared" ca="1" si="42"/>
        <v>-2.4327836961859362E-3</v>
      </c>
      <c r="S91" s="34">
        <f t="shared" ca="1" si="42"/>
        <v>-5.5211542320957596E-3</v>
      </c>
      <c r="T91" s="34" t="str">
        <f t="shared" ca="1" si="42"/>
        <v xml:space="preserve"> </v>
      </c>
      <c r="U91" s="34">
        <f t="shared" ca="1" si="42"/>
        <v>-6.9017966091799998E-4</v>
      </c>
      <c r="V91" s="34">
        <f t="shared" ca="1" si="42"/>
        <v>-1.5250874598365383E-2</v>
      </c>
      <c r="W91" s="34" t="str">
        <f t="shared" ca="1" si="42"/>
        <v xml:space="preserve"> </v>
      </c>
      <c r="X91" s="34">
        <f t="shared" ca="1" si="42"/>
        <v>-2.2073683484473583E-2</v>
      </c>
      <c r="Y91" s="55">
        <f t="shared" ca="1" si="42"/>
        <v>-1.4686588648245458E-2</v>
      </c>
    </row>
    <row r="92" spans="1:25" s="33" customFormat="1" x14ac:dyDescent="0.2">
      <c r="A92" s="20">
        <v>40086</v>
      </c>
      <c r="B92" s="63">
        <f t="shared" ref="B92:K92" ca="1" si="43">IF(AND(B27&gt;=0, (B26)&gt;0),B27/B26-1," ")</f>
        <v>1.5603156913808203E-3</v>
      </c>
      <c r="C92" s="63">
        <f t="shared" ca="1" si="43"/>
        <v>-7.0346032732934161E-3</v>
      </c>
      <c r="D92" s="34">
        <f t="shared" ca="1" si="43"/>
        <v>-6.8129887185435223E-3</v>
      </c>
      <c r="E92" s="34">
        <f t="shared" ca="1" si="43"/>
        <v>4.5807122179348791E-3</v>
      </c>
      <c r="F92" s="34">
        <f t="shared" ca="1" si="43"/>
        <v>-1.875874755116802E-2</v>
      </c>
      <c r="G92" s="53">
        <f t="shared" ca="1" si="43"/>
        <v>-1.9576680657360512E-3</v>
      </c>
      <c r="H92" s="34">
        <f t="shared" ca="1" si="43"/>
        <v>4.0044543171366298E-2</v>
      </c>
      <c r="I92" s="34">
        <f t="shared" ca="1" si="43"/>
        <v>-8.5700703071828199E-3</v>
      </c>
      <c r="J92" s="64">
        <f t="shared" ca="1" si="43"/>
        <v>-1.1019571740075174E-3</v>
      </c>
      <c r="K92" s="34">
        <f t="shared" ca="1" si="43"/>
        <v>-2.1533483548019539E-2</v>
      </c>
      <c r="L92" s="34">
        <f t="shared" ca="1" si="3"/>
        <v>2.6961739976684163E-2</v>
      </c>
      <c r="M92" s="64">
        <f t="shared" ref="M92:Y92" ca="1" si="44">IF(AND(M27&gt;=0,M27&lt;&gt;" ",M26&lt;&gt;" ",(M26)&gt;0),M27/M26-1," ")</f>
        <v>8.4829109985173901E-3</v>
      </c>
      <c r="N92" s="34">
        <f t="shared" ca="1" si="44"/>
        <v>1.727147581739974E-3</v>
      </c>
      <c r="O92" s="55">
        <f t="shared" ca="1" si="44"/>
        <v>-3.2100645445811926E-2</v>
      </c>
      <c r="P92" s="53">
        <f t="shared" ca="1" si="44"/>
        <v>8.6587074852135792E-3</v>
      </c>
      <c r="Q92" s="34">
        <f t="shared" ca="1" si="44"/>
        <v>-1.7373038496791837E-3</v>
      </c>
      <c r="R92" s="34">
        <f t="shared" ca="1" si="44"/>
        <v>-5.539364444786532E-3</v>
      </c>
      <c r="S92" s="34">
        <f t="shared" ca="1" si="44"/>
        <v>-8.908642968974867E-3</v>
      </c>
      <c r="T92" s="34" t="str">
        <f t="shared" ca="1" si="44"/>
        <v xml:space="preserve"> </v>
      </c>
      <c r="U92" s="34">
        <f t="shared" ca="1" si="44"/>
        <v>3.0064777475904414E-3</v>
      </c>
      <c r="V92" s="34">
        <f t="shared" ca="1" si="44"/>
        <v>-1.8741812941861502E-2</v>
      </c>
      <c r="W92" s="34" t="str">
        <f t="shared" ca="1" si="44"/>
        <v xml:space="preserve"> </v>
      </c>
      <c r="X92" s="34">
        <f t="shared" ca="1" si="44"/>
        <v>-9.6719638833671073E-3</v>
      </c>
      <c r="Y92" s="55">
        <f t="shared" ca="1" si="44"/>
        <v>-1.2173888682458722E-2</v>
      </c>
    </row>
    <row r="93" spans="1:25" s="33" customFormat="1" ht="12" thickBot="1" x14ac:dyDescent="0.25">
      <c r="A93" s="26">
        <v>40178</v>
      </c>
      <c r="B93" s="65">
        <f t="shared" ref="B93:K93" ca="1" si="45">IF(AND(B28&gt;=0, (B27)&gt;0),B28/B27-1," ")</f>
        <v>-4.5719094527714166E-3</v>
      </c>
      <c r="C93" s="65">
        <f t="shared" ca="1" si="45"/>
        <v>-6.5419759224488727E-3</v>
      </c>
      <c r="D93" s="56">
        <f t="shared" ca="1" si="45"/>
        <v>-6.3248753690194892E-3</v>
      </c>
      <c r="E93" s="56">
        <f t="shared" ca="1" si="45"/>
        <v>-8.2120741896931637E-3</v>
      </c>
      <c r="F93" s="56">
        <f t="shared" ca="1" si="45"/>
        <v>-1.369019890435641E-2</v>
      </c>
      <c r="G93" s="57">
        <f t="shared" ca="1" si="45"/>
        <v>-1.8631455013021769E-3</v>
      </c>
      <c r="H93" s="56">
        <f t="shared" ca="1" si="45"/>
        <v>-7.7674368653396497E-2</v>
      </c>
      <c r="I93" s="56">
        <f t="shared" ca="1" si="45"/>
        <v>-6.2084071235016802E-3</v>
      </c>
      <c r="J93" s="66">
        <f t="shared" ca="1" si="45"/>
        <v>8.6453015442256032E-4</v>
      </c>
      <c r="K93" s="56">
        <f t="shared" ca="1" si="45"/>
        <v>-1.740069019193824E-2</v>
      </c>
      <c r="L93" s="56">
        <f t="shared" ca="1" si="3"/>
        <v>-0.12581313249829773</v>
      </c>
      <c r="M93" s="66">
        <f t="shared" ref="M93:Y93" ca="1" si="46">IF(AND(M28&gt;=0,M28&lt;&gt;" ",M27&lt;&gt;" ",(M27)&gt;0),M28/M27-1," ")</f>
        <v>-4.3023447300953865E-2</v>
      </c>
      <c r="N93" s="56">
        <f t="shared" ca="1" si="46"/>
        <v>-1.4623557698836165E-2</v>
      </c>
      <c r="O93" s="58">
        <f t="shared" ca="1" si="46"/>
        <v>-0.10834965794451035</v>
      </c>
      <c r="P93" s="57">
        <f t="shared" ca="1" si="46"/>
        <v>4.4199928665999977E-4</v>
      </c>
      <c r="Q93" s="56">
        <f t="shared" ca="1" si="46"/>
        <v>-6.4499446082899592E-4</v>
      </c>
      <c r="R93" s="56">
        <f t="shared" ca="1" si="46"/>
        <v>-2.2583667133454499E-3</v>
      </c>
      <c r="S93" s="56">
        <f t="shared" ca="1" si="46"/>
        <v>1.195152069298544E-3</v>
      </c>
      <c r="T93" s="56" t="str">
        <f t="shared" ca="1" si="46"/>
        <v xml:space="preserve"> </v>
      </c>
      <c r="U93" s="56">
        <f t="shared" ca="1" si="46"/>
        <v>-1.2370210490367572E-2</v>
      </c>
      <c r="V93" s="56">
        <f t="shared" ca="1" si="46"/>
        <v>-9.680074236150249E-3</v>
      </c>
      <c r="W93" s="56" t="str">
        <f t="shared" ca="1" si="46"/>
        <v xml:space="preserve"> </v>
      </c>
      <c r="X93" s="56">
        <f t="shared" ca="1" si="46"/>
        <v>-2.3250078949012987E-2</v>
      </c>
      <c r="Y93" s="58">
        <f t="shared" ca="1" si="46"/>
        <v>1.0151995250686774E-3</v>
      </c>
    </row>
    <row r="94" spans="1:25" s="33" customFormat="1" x14ac:dyDescent="0.2">
      <c r="A94" s="20">
        <v>40268</v>
      </c>
      <c r="B94" s="63">
        <f t="shared" ref="B94:K94" ca="1" si="47">IF(AND(B29&gt;=0, (B28)&gt;0),B29/B28-1," ")</f>
        <v>6.1432842392528109E-3</v>
      </c>
      <c r="C94" s="63">
        <f t="shared" ca="1" si="47"/>
        <v>-8.2296170688767045E-4</v>
      </c>
      <c r="D94" s="34">
        <f t="shared" ca="1" si="47"/>
        <v>-1.0224175876576425E-3</v>
      </c>
      <c r="E94" s="34">
        <f t="shared" ca="1" si="47"/>
        <v>4.1065779084989984E-3</v>
      </c>
      <c r="F94" s="34">
        <f t="shared" ca="1" si="47"/>
        <v>5.6919373292916298E-3</v>
      </c>
      <c r="G94" s="53">
        <f t="shared" ca="1" si="47"/>
        <v>5.458051175162737E-3</v>
      </c>
      <c r="H94" s="34">
        <f t="shared" ca="1" si="47"/>
        <v>7.9682534501057667E-4</v>
      </c>
      <c r="I94" s="34">
        <f t="shared" ca="1" si="47"/>
        <v>-1.4350451844417522E-2</v>
      </c>
      <c r="J94" s="64">
        <f t="shared" ca="1" si="47"/>
        <v>-1.5463492255035183E-2</v>
      </c>
      <c r="K94" s="34">
        <f t="shared" ca="1" si="47"/>
        <v>-7.8199169357231479E-3</v>
      </c>
      <c r="L94" s="34" t="str">
        <f ca="1">IF(AND(L29&gt;=0,L29&lt;&gt;" ",L28&lt;&gt;" ",(L28)&gt;0),L29/L28-1," ")</f>
        <v xml:space="preserve"> </v>
      </c>
      <c r="M94" s="64" t="str">
        <f t="shared" ref="M94:Y94" ca="1" si="48">IF(AND(M29&gt;=0,M29&lt;&gt;" ",M28&lt;&gt;" ",(M28)&gt;0),M29/M28-1," ")</f>
        <v xml:space="preserve"> </v>
      </c>
      <c r="N94" s="34">
        <f t="shared" ca="1" si="48"/>
        <v>-1.1357475109876614E-3</v>
      </c>
      <c r="O94" s="55">
        <f t="shared" ca="1" si="48"/>
        <v>-6.0071206080953288E-2</v>
      </c>
      <c r="P94" s="53">
        <f t="shared" ca="1" si="48"/>
        <v>-2.128761025119208E-2</v>
      </c>
      <c r="Q94" s="34">
        <f t="shared" ca="1" si="48"/>
        <v>2.4812243383391941E-3</v>
      </c>
      <c r="R94" s="34">
        <f t="shared" ca="1" si="48"/>
        <v>-2.5854063948552719E-3</v>
      </c>
      <c r="S94" s="34">
        <f t="shared" ca="1" si="48"/>
        <v>2.7381567568851573E-3</v>
      </c>
      <c r="T94" s="34" t="str">
        <f t="shared" ca="1" si="48"/>
        <v xml:space="preserve"> </v>
      </c>
      <c r="U94" s="34">
        <f t="shared" ca="1" si="48"/>
        <v>-7.6253327169650831E-4</v>
      </c>
      <c r="V94" s="34">
        <f t="shared" ca="1" si="48"/>
        <v>8.6204014068964607E-3</v>
      </c>
      <c r="W94" s="34" t="str">
        <f t="shared" ca="1" si="48"/>
        <v xml:space="preserve"> </v>
      </c>
      <c r="X94" s="34">
        <f t="shared" ca="1" si="48"/>
        <v>-5.62152778720304E-3</v>
      </c>
      <c r="Y94" s="55">
        <f t="shared" ca="1" si="48"/>
        <v>-7.6809621513518334E-3</v>
      </c>
    </row>
    <row r="95" spans="1:25" s="33" customFormat="1" x14ac:dyDescent="0.2">
      <c r="A95" s="20">
        <v>40359</v>
      </c>
      <c r="B95" s="63">
        <f t="shared" ref="B95:K95" ca="1" si="49">IF(AND(B30&gt;=0, (B29)&gt;0),B30/B29-1," ")</f>
        <v>-2.1525426107151802E-3</v>
      </c>
      <c r="C95" s="63">
        <f t="shared" ca="1" si="49"/>
        <v>-1.1006527285266077E-2</v>
      </c>
      <c r="D95" s="34">
        <f t="shared" ca="1" si="49"/>
        <v>-1.1572700235722655E-2</v>
      </c>
      <c r="E95" s="34">
        <f t="shared" ca="1" si="49"/>
        <v>2.7815556495558447E-4</v>
      </c>
      <c r="F95" s="34">
        <f t="shared" ca="1" si="49"/>
        <v>-1.5607599586999754E-2</v>
      </c>
      <c r="G95" s="53">
        <f t="shared" ca="1" si="49"/>
        <v>-5.5450057471158054E-3</v>
      </c>
      <c r="H95" s="34">
        <f t="shared" ca="1" si="49"/>
        <v>2.9204176334240772E-2</v>
      </c>
      <c r="I95" s="34">
        <f t="shared" ca="1" si="49"/>
        <v>-1.7237528744910691E-2</v>
      </c>
      <c r="J95" s="64">
        <f t="shared" ca="1" si="49"/>
        <v>-1.5359521339809334E-2</v>
      </c>
      <c r="K95" s="34">
        <f t="shared" ca="1" si="49"/>
        <v>-8.4932075170890409E-3</v>
      </c>
      <c r="L95" s="34" t="str">
        <f t="shared" ca="1" si="3"/>
        <v xml:space="preserve"> </v>
      </c>
      <c r="M95" s="64" t="str">
        <f t="shared" ref="M95:Y95" ca="1" si="50">IF(AND(M30&gt;=0,M30&lt;&gt;" ",M29&lt;&gt;" ",(M29)&gt;0),M30/M29-1," ")</f>
        <v xml:space="preserve"> </v>
      </c>
      <c r="N95" s="34">
        <f t="shared" ca="1" si="50"/>
        <v>1.6963864045165256E-3</v>
      </c>
      <c r="O95" s="55">
        <f t="shared" ca="1" si="50"/>
        <v>-2.2238473721239327E-2</v>
      </c>
      <c r="P95" s="53">
        <f t="shared" ca="1" si="50"/>
        <v>-2.0155506523827138E-2</v>
      </c>
      <c r="Q95" s="34">
        <f t="shared" ca="1" si="50"/>
        <v>-1.1072281949529916E-2</v>
      </c>
      <c r="R95" s="34">
        <f t="shared" ca="1" si="50"/>
        <v>-8.41174883783391E-3</v>
      </c>
      <c r="S95" s="34">
        <f t="shared" ca="1" si="50"/>
        <v>-8.9057537598566938E-3</v>
      </c>
      <c r="T95" s="34" t="str">
        <f t="shared" ca="1" si="50"/>
        <v xml:space="preserve"> </v>
      </c>
      <c r="U95" s="34">
        <f t="shared" ca="1" si="50"/>
        <v>5.8107127079072285E-3</v>
      </c>
      <c r="V95" s="34">
        <f t="shared" ca="1" si="50"/>
        <v>-1.3214338584313534E-2</v>
      </c>
      <c r="W95" s="34" t="str">
        <f t="shared" ca="1" si="50"/>
        <v xml:space="preserve"> </v>
      </c>
      <c r="X95" s="34">
        <f t="shared" ca="1" si="50"/>
        <v>-1.5733304184207153E-2</v>
      </c>
      <c r="Y95" s="55">
        <f t="shared" ca="1" si="50"/>
        <v>-3.0660542673053293E-3</v>
      </c>
    </row>
    <row r="96" spans="1:25" s="33" customFormat="1" x14ac:dyDescent="0.2">
      <c r="A96" s="20">
        <v>40451</v>
      </c>
      <c r="B96" s="63">
        <f t="shared" ref="B96:K96" ca="1" si="51">IF(AND(B31&gt;=0, (B30)&gt;0),B31/B30-1," ")</f>
        <v>5.9719388129422235E-3</v>
      </c>
      <c r="C96" s="63">
        <f t="shared" ca="1" si="51"/>
        <v>3.1176288864909196E-4</v>
      </c>
      <c r="D96" s="34">
        <f t="shared" ca="1" si="51"/>
        <v>-3.1238412997625087E-4</v>
      </c>
      <c r="E96" s="34">
        <f t="shared" ca="1" si="51"/>
        <v>2.2387473951239745E-3</v>
      </c>
      <c r="F96" s="34">
        <f t="shared" ca="1" si="51"/>
        <v>-7.4810934680847874E-3</v>
      </c>
      <c r="G96" s="53">
        <f t="shared" ca="1" si="51"/>
        <v>2.069974401037511E-3</v>
      </c>
      <c r="H96" s="34">
        <f t="shared" ca="1" si="51"/>
        <v>-2.9834247930806357E-2</v>
      </c>
      <c r="I96" s="34">
        <f t="shared" ca="1" si="51"/>
        <v>-1.8326929507328504E-4</v>
      </c>
      <c r="J96" s="64">
        <f t="shared" ca="1" si="51"/>
        <v>2.0180520247432554E-3</v>
      </c>
      <c r="K96" s="34">
        <f t="shared" ca="1" si="51"/>
        <v>-5.3481177859576734E-3</v>
      </c>
      <c r="L96" s="34" t="str">
        <f t="shared" ca="1" si="3"/>
        <v xml:space="preserve"> </v>
      </c>
      <c r="M96" s="64" t="str">
        <f t="shared" ref="M96:Y96" ca="1" si="52">IF(AND(M31&gt;=0,M31&lt;&gt;" ",M30&lt;&gt;" ",(M30)&gt;0),M31/M30-1," ")</f>
        <v xml:space="preserve"> </v>
      </c>
      <c r="N96" s="34">
        <f t="shared" ca="1" si="52"/>
        <v>2.7162704126546533E-3</v>
      </c>
      <c r="O96" s="55">
        <f t="shared" ca="1" si="52"/>
        <v>-2.1451937102349938E-2</v>
      </c>
      <c r="P96" s="53">
        <f t="shared" ca="1" si="52"/>
        <v>6.3854201157973467E-3</v>
      </c>
      <c r="Q96" s="34">
        <f t="shared" ca="1" si="52"/>
        <v>6.6944635911647676E-3</v>
      </c>
      <c r="R96" s="34">
        <f t="shared" ca="1" si="52"/>
        <v>-4.5737359080475493E-3</v>
      </c>
      <c r="S96" s="34">
        <f t="shared" ca="1" si="52"/>
        <v>-1.3401272943348919E-2</v>
      </c>
      <c r="T96" s="34" t="str">
        <f t="shared" ca="1" si="52"/>
        <v xml:space="preserve"> </v>
      </c>
      <c r="U96" s="34">
        <f t="shared" ca="1" si="52"/>
        <v>-4.6610991411555336E-3</v>
      </c>
      <c r="V96" s="34">
        <f t="shared" ca="1" si="52"/>
        <v>-4.1088459104208219E-3</v>
      </c>
      <c r="W96" s="34" t="str">
        <f t="shared" ca="1" si="52"/>
        <v xml:space="preserve"> </v>
      </c>
      <c r="X96" s="34">
        <f t="shared" ca="1" si="52"/>
        <v>-2.6344502299671668E-2</v>
      </c>
      <c r="Y96" s="55">
        <f t="shared" ca="1" si="52"/>
        <v>1.1253175686124273E-2</v>
      </c>
    </row>
    <row r="97" spans="1:25" s="33" customFormat="1" ht="12" thickBot="1" x14ac:dyDescent="0.25">
      <c r="A97" s="20">
        <v>40543</v>
      </c>
      <c r="B97" s="63">
        <f t="shared" ref="B97:K97" ca="1" si="53">IF(AND(B32&gt;=0, (B31)&gt;0),B32/B31-1," ")</f>
        <v>2.6198652536102429E-3</v>
      </c>
      <c r="C97" s="63">
        <f t="shared" ca="1" si="53"/>
        <v>-5.3502854830465019E-3</v>
      </c>
      <c r="D97" s="34">
        <f t="shared" ca="1" si="53"/>
        <v>-7.4233729049497654E-3</v>
      </c>
      <c r="E97" s="34">
        <f t="shared" ca="1" si="53"/>
        <v>-1.8264594959168656E-3</v>
      </c>
      <c r="F97" s="34">
        <f t="shared" ca="1" si="53"/>
        <v>-3.7614770668789044E-3</v>
      </c>
      <c r="G97" s="53">
        <f t="shared" ca="1" si="53"/>
        <v>-6.115680787694755E-3</v>
      </c>
      <c r="H97" s="34">
        <f t="shared" ca="1" si="53"/>
        <v>-2.3010140434398529E-3</v>
      </c>
      <c r="I97" s="34">
        <f t="shared" ca="1" si="53"/>
        <v>-8.9335333174632714E-3</v>
      </c>
      <c r="J97" s="64">
        <f t="shared" ca="1" si="53"/>
        <v>-8.8384243581536293E-3</v>
      </c>
      <c r="K97" s="34">
        <f t="shared" ca="1" si="53"/>
        <v>-9.5862920229838888E-3</v>
      </c>
      <c r="L97" s="34" t="str">
        <f t="shared" ca="1" si="3"/>
        <v xml:space="preserve"> </v>
      </c>
      <c r="M97" s="64" t="str">
        <f t="shared" ref="M97:Y97" ca="1" si="54">IF(AND(M32&gt;=0,M32&lt;&gt;" ",M31&lt;&gt;" ",(M31)&gt;0),M32/M31-1," ")</f>
        <v xml:space="preserve"> </v>
      </c>
      <c r="N97" s="34">
        <f t="shared" ca="1" si="54"/>
        <v>-6.2975060275647365E-3</v>
      </c>
      <c r="O97" s="55">
        <f t="shared" ca="1" si="54"/>
        <v>-6.8303678659005218E-3</v>
      </c>
      <c r="P97" s="53">
        <f t="shared" ca="1" si="54"/>
        <v>-8.5490701667595537E-2</v>
      </c>
      <c r="Q97" s="34">
        <f t="shared" ca="1" si="54"/>
        <v>-6.0492097811359891E-3</v>
      </c>
      <c r="R97" s="34">
        <f t="shared" ca="1" si="54"/>
        <v>-5.6130211047349388E-3</v>
      </c>
      <c r="S97" s="34">
        <f t="shared" ca="1" si="54"/>
        <v>-4.5721354203953846E-2</v>
      </c>
      <c r="T97" s="34" t="str">
        <f t="shared" ca="1" si="54"/>
        <v xml:space="preserve"> </v>
      </c>
      <c r="U97" s="34">
        <f t="shared" ca="1" si="54"/>
        <v>-7.3244156337126665E-4</v>
      </c>
      <c r="V97" s="34">
        <f t="shared" ca="1" si="54"/>
        <v>-1.7384056175530516E-2</v>
      </c>
      <c r="W97" s="34" t="str">
        <f t="shared" ca="1" si="54"/>
        <v xml:space="preserve"> </v>
      </c>
      <c r="X97" s="34">
        <f t="shared" ca="1" si="54"/>
        <v>-7.2689951162813182E-2</v>
      </c>
      <c r="Y97" s="55">
        <f t="shared" ca="1" si="54"/>
        <v>-2.3543856965476118E-2</v>
      </c>
    </row>
    <row r="98" spans="1:25" s="33" customFormat="1" x14ac:dyDescent="0.2">
      <c r="A98" s="14">
        <v>40633</v>
      </c>
      <c r="B98" s="67">
        <f t="shared" ref="B98:K98" ca="1" si="55">IF(AND(B33&gt;=0, (B32)&gt;0),B33/B32-1," ")</f>
        <v>5.7973332363749908E-3</v>
      </c>
      <c r="C98" s="67">
        <f t="shared" ca="1" si="55"/>
        <v>-1.7071900749890956E-3</v>
      </c>
      <c r="D98" s="59">
        <f t="shared" ca="1" si="55"/>
        <v>-3.4369219047166721E-3</v>
      </c>
      <c r="E98" s="59">
        <f t="shared" ca="1" si="55"/>
        <v>1.2037788946179795E-3</v>
      </c>
      <c r="F98" s="59">
        <f t="shared" ca="1" si="55"/>
        <v>-2.306117179005307E-3</v>
      </c>
      <c r="G98" s="60">
        <f t="shared" ca="1" si="55"/>
        <v>-3.1810216983493289E-3</v>
      </c>
      <c r="H98" s="59">
        <f t="shared" ca="1" si="55"/>
        <v>-3.0664166862206521E-2</v>
      </c>
      <c r="I98" s="59">
        <f t="shared" ca="1" si="55"/>
        <v>-1.9108425727295542E-3</v>
      </c>
      <c r="J98" s="68">
        <f t="shared" ca="1" si="55"/>
        <v>-2.9096379294151209E-3</v>
      </c>
      <c r="K98" s="59">
        <f t="shared" ca="1" si="55"/>
        <v>-1.9568027613203753E-3</v>
      </c>
      <c r="L98" s="59" t="str">
        <f t="shared" ca="1" si="3"/>
        <v xml:space="preserve"> </v>
      </c>
      <c r="M98" s="68" t="str">
        <f t="shared" ref="M98:Y98" ca="1" si="56">IF(AND(M33&gt;=0,M33&lt;&gt;" ",M32&lt;&gt;" ",(M32)&gt;0),M33/M32-1," ")</f>
        <v xml:space="preserve"> </v>
      </c>
      <c r="N98" s="59">
        <f t="shared" ca="1" si="56"/>
        <v>1.9719365150010493E-3</v>
      </c>
      <c r="O98" s="61">
        <f t="shared" ca="1" si="56"/>
        <v>-7.1110757755199483E-4</v>
      </c>
      <c r="P98" s="60">
        <f t="shared" ca="1" si="56"/>
        <v>0.23141474772087722</v>
      </c>
      <c r="Q98" s="59">
        <f t="shared" ca="1" si="56"/>
        <v>1.9743867262094206E-3</v>
      </c>
      <c r="R98" s="59">
        <f t="shared" ca="1" si="56"/>
        <v>-8.3334992562918986E-3</v>
      </c>
      <c r="S98" s="59" t="str">
        <f t="shared" ca="1" si="56"/>
        <v xml:space="preserve"> </v>
      </c>
      <c r="T98" s="59" t="str">
        <f t="shared" ca="1" si="56"/>
        <v xml:space="preserve"> </v>
      </c>
      <c r="U98" s="59">
        <f t="shared" ca="1" si="56"/>
        <v>-3.4423754516155203E-3</v>
      </c>
      <c r="V98" s="59" t="str">
        <f t="shared" ca="1" si="56"/>
        <v xml:space="preserve"> </v>
      </c>
      <c r="W98" s="59" t="str">
        <f t="shared" ca="1" si="56"/>
        <v xml:space="preserve"> </v>
      </c>
      <c r="X98" s="59">
        <f t="shared" ca="1" si="56"/>
        <v>0.14497471703340747</v>
      </c>
      <c r="Y98" s="61">
        <f t="shared" ca="1" si="56"/>
        <v>-6.015676894537636E-3</v>
      </c>
    </row>
    <row r="99" spans="1:25" s="33" customFormat="1" x14ac:dyDescent="0.2">
      <c r="A99" s="20">
        <v>40724</v>
      </c>
      <c r="B99" s="63">
        <f t="shared" ref="B99:K99" ca="1" si="57">IF(AND(B34&gt;=0, (B33)&gt;0),B34/B33-1," ")</f>
        <v>3.244567083302563E-3</v>
      </c>
      <c r="C99" s="63">
        <f t="shared" ca="1" si="57"/>
        <v>-5.1466315343132729E-3</v>
      </c>
      <c r="D99" s="34">
        <f t="shared" ca="1" si="57"/>
        <v>-6.1179795463263131E-3</v>
      </c>
      <c r="E99" s="34">
        <f t="shared" ca="1" si="57"/>
        <v>-1.1828468006336301E-4</v>
      </c>
      <c r="F99" s="34">
        <f t="shared" ca="1" si="57"/>
        <v>-8.5552523817076231E-3</v>
      </c>
      <c r="G99" s="53">
        <f t="shared" ca="1" si="57"/>
        <v>-1.6568320238182777E-3</v>
      </c>
      <c r="H99" s="34">
        <f t="shared" ca="1" si="57"/>
        <v>-1.7036723678815036E-2</v>
      </c>
      <c r="I99" s="34">
        <f t="shared" ca="1" si="57"/>
        <v>-1.0112828896897685E-2</v>
      </c>
      <c r="J99" s="64">
        <f t="shared" ca="1" si="57"/>
        <v>-5.2422996614911455E-3</v>
      </c>
      <c r="K99" s="34">
        <f t="shared" ca="1" si="57"/>
        <v>-1.0149028079616706E-2</v>
      </c>
      <c r="L99" s="34" t="str">
        <f t="shared" ca="1" si="3"/>
        <v xml:space="preserve"> </v>
      </c>
      <c r="M99" s="64" t="str">
        <f t="shared" ref="M99:Y99" ca="1" si="58">IF(AND(M34&gt;=0,M34&lt;&gt;" ",M33&lt;&gt;" ",(M33)&gt;0),M34/M33-1," ")</f>
        <v xml:space="preserve"> </v>
      </c>
      <c r="N99" s="34">
        <f t="shared" ca="1" si="58"/>
        <v>6.5140767900118135E-4</v>
      </c>
      <c r="O99" s="55">
        <f t="shared" ca="1" si="58"/>
        <v>-3.1069343092797852E-2</v>
      </c>
      <c r="P99" s="53">
        <f t="shared" ca="1" si="58"/>
        <v>-2.2408428604103969E-2</v>
      </c>
      <c r="Q99" s="34">
        <f t="shared" ca="1" si="58"/>
        <v>-2.1413613154186439E-4</v>
      </c>
      <c r="R99" s="34">
        <f t="shared" ca="1" si="58"/>
        <v>-6.8534961010078277E-3</v>
      </c>
      <c r="S99" s="34" t="str">
        <f t="shared" ca="1" si="58"/>
        <v xml:space="preserve"> </v>
      </c>
      <c r="T99" s="34" t="str">
        <f t="shared" ca="1" si="58"/>
        <v xml:space="preserve"> </v>
      </c>
      <c r="U99" s="34">
        <f t="shared" ca="1" si="58"/>
        <v>-1.2498276410657372E-3</v>
      </c>
      <c r="V99" s="34" t="str">
        <f t="shared" ca="1" si="58"/>
        <v xml:space="preserve"> </v>
      </c>
      <c r="W99" s="34" t="str">
        <f t="shared" ca="1" si="58"/>
        <v xml:space="preserve"> </v>
      </c>
      <c r="X99" s="34">
        <f t="shared" ca="1" si="58"/>
        <v>-9.9584208885270531E-3</v>
      </c>
      <c r="Y99" s="55">
        <f t="shared" ca="1" si="58"/>
        <v>-2.101834279394299E-2</v>
      </c>
    </row>
    <row r="100" spans="1:25" s="33" customFormat="1" x14ac:dyDescent="0.2">
      <c r="A100" s="20">
        <v>40816</v>
      </c>
      <c r="B100" s="63">
        <f t="shared" ref="B100:K100" ca="1" si="59">IF(AND(B35&gt;=0, (B34)&gt;0),B35/B34-1," ")</f>
        <v>3.6851525517582751E-3</v>
      </c>
      <c r="C100" s="63">
        <f t="shared" ca="1" si="59"/>
        <v>-4.224765554396881E-3</v>
      </c>
      <c r="D100" s="34">
        <f t="shared" ca="1" si="59"/>
        <v>-4.1232474941130803E-3</v>
      </c>
      <c r="E100" s="34">
        <f t="shared" ca="1" si="59"/>
        <v>4.1587416460462379E-3</v>
      </c>
      <c r="F100" s="34">
        <f t="shared" ca="1" si="59"/>
        <v>-9.5462281136415861E-3</v>
      </c>
      <c r="G100" s="53">
        <f t="shared" ca="1" si="59"/>
        <v>-3.6959183658148431E-3</v>
      </c>
      <c r="H100" s="34">
        <f t="shared" ca="1" si="59"/>
        <v>-3.0428700310118906E-3</v>
      </c>
      <c r="I100" s="34">
        <f t="shared" ca="1" si="59"/>
        <v>-6.5920362074631811E-3</v>
      </c>
      <c r="J100" s="64">
        <f t="shared" ca="1" si="59"/>
        <v>-1.0577157742847176E-2</v>
      </c>
      <c r="K100" s="34">
        <f t="shared" ca="1" si="59"/>
        <v>-9.4262653402310548E-3</v>
      </c>
      <c r="L100" s="34" t="str">
        <f t="shared" ca="1" si="3"/>
        <v xml:space="preserve"> </v>
      </c>
      <c r="M100" s="64" t="str">
        <f t="shared" ref="M100:Y100" ca="1" si="60">IF(AND(M35&gt;=0,M35&lt;&gt;" ",M34&lt;&gt;" ",(M34)&gt;0),M35/M34-1," ")</f>
        <v xml:space="preserve"> </v>
      </c>
      <c r="N100" s="34">
        <f t="shared" ca="1" si="60"/>
        <v>-7.2779640673326096E-4</v>
      </c>
      <c r="O100" s="55">
        <f t="shared" ca="1" si="60"/>
        <v>-1.0212018755673125E-4</v>
      </c>
      <c r="P100" s="53">
        <f t="shared" ca="1" si="60"/>
        <v>-2.1621257228516155E-2</v>
      </c>
      <c r="Q100" s="34">
        <f t="shared" ca="1" si="60"/>
        <v>4.6217749456833879E-4</v>
      </c>
      <c r="R100" s="34">
        <f t="shared" ca="1" si="60"/>
        <v>-2.1832520745663775E-3</v>
      </c>
      <c r="S100" s="34" t="str">
        <f t="shared" ca="1" si="60"/>
        <v xml:space="preserve"> </v>
      </c>
      <c r="T100" s="34" t="str">
        <f t="shared" ca="1" si="60"/>
        <v xml:space="preserve"> </v>
      </c>
      <c r="U100" s="34">
        <f t="shared" ca="1" si="60"/>
        <v>1.6661970039200114E-3</v>
      </c>
      <c r="V100" s="34" t="str">
        <f t="shared" ca="1" si="60"/>
        <v xml:space="preserve"> </v>
      </c>
      <c r="W100" s="34" t="str">
        <f t="shared" ca="1" si="60"/>
        <v xml:space="preserve"> </v>
      </c>
      <c r="X100" s="34">
        <f t="shared" ca="1" si="60"/>
        <v>-1.4559661431271409E-2</v>
      </c>
      <c r="Y100" s="55">
        <f t="shared" ca="1" si="60"/>
        <v>-1.1331816775103976E-2</v>
      </c>
    </row>
    <row r="101" spans="1:25" s="33" customFormat="1" ht="12" thickBot="1" x14ac:dyDescent="0.25">
      <c r="A101" s="26">
        <v>40908</v>
      </c>
      <c r="B101" s="65">
        <f t="shared" ref="B101:K101" ca="1" si="61">IF(AND(B36&gt;=0, (B35)&gt;0),B36/B35-1," ")</f>
        <v>-3.5105997742390649E-4</v>
      </c>
      <c r="C101" s="65">
        <f t="shared" ca="1" si="61"/>
        <v>-2.6539047816579453E-3</v>
      </c>
      <c r="D101" s="56">
        <f t="shared" ca="1" si="61"/>
        <v>-3.0996023342145795E-3</v>
      </c>
      <c r="E101" s="56">
        <f t="shared" ca="1" si="61"/>
        <v>-3.6628046924037649E-3</v>
      </c>
      <c r="F101" s="56">
        <f t="shared" ca="1" si="61"/>
        <v>-6.019708943495905E-3</v>
      </c>
      <c r="G101" s="57">
        <f t="shared" ca="1" si="61"/>
        <v>-4.107034170649615E-3</v>
      </c>
      <c r="H101" s="56">
        <f t="shared" ca="1" si="61"/>
        <v>0.11707046114309883</v>
      </c>
      <c r="I101" s="56">
        <f t="shared" ca="1" si="61"/>
        <v>-1.1429460217634468E-2</v>
      </c>
      <c r="J101" s="66">
        <f t="shared" ca="1" si="61"/>
        <v>-1.3915529479894051E-2</v>
      </c>
      <c r="K101" s="56">
        <f t="shared" ca="1" si="61"/>
        <v>-8.3656618824605733E-3</v>
      </c>
      <c r="L101" s="56" t="str">
        <f t="shared" ca="1" si="3"/>
        <v xml:space="preserve"> </v>
      </c>
      <c r="M101" s="66" t="str">
        <f t="shared" ref="M101:Y101" ca="1" si="62">IF(AND(M36&gt;=0,M36&lt;&gt;" ",M35&lt;&gt;" ",(M35)&gt;0),M36/M35-1," ")</f>
        <v xml:space="preserve"> </v>
      </c>
      <c r="N101" s="56">
        <f t="shared" ca="1" si="62"/>
        <v>-5.2186371456962588E-3</v>
      </c>
      <c r="O101" s="58">
        <f t="shared" ca="1" si="62"/>
        <v>6.714211745566967E-3</v>
      </c>
      <c r="P101" s="57">
        <f t="shared" ca="1" si="62"/>
        <v>-6.858325629894968E-3</v>
      </c>
      <c r="Q101" s="56">
        <f t="shared" ca="1" si="62"/>
        <v>-2.1521201348011498E-3</v>
      </c>
      <c r="R101" s="56">
        <f t="shared" ca="1" si="62"/>
        <v>-3.0811197364393195E-3</v>
      </c>
      <c r="S101" s="56" t="str">
        <f t="shared" ca="1" si="62"/>
        <v xml:space="preserve"> </v>
      </c>
      <c r="T101" s="56" t="str">
        <f t="shared" ca="1" si="62"/>
        <v xml:space="preserve"> </v>
      </c>
      <c r="U101" s="56">
        <f t="shared" ca="1" si="62"/>
        <v>5.0313469213121298E-3</v>
      </c>
      <c r="V101" s="56" t="str">
        <f t="shared" ca="1" si="62"/>
        <v xml:space="preserve"> </v>
      </c>
      <c r="W101" s="56" t="str">
        <f t="shared" ca="1" si="62"/>
        <v xml:space="preserve"> </v>
      </c>
      <c r="X101" s="56">
        <f t="shared" ca="1" si="62"/>
        <v>-3.0123717677343897E-4</v>
      </c>
      <c r="Y101" s="58">
        <f t="shared" ca="1" si="62"/>
        <v>-9.3743275633939582E-4</v>
      </c>
    </row>
    <row r="102" spans="1:25" s="33" customFormat="1" x14ac:dyDescent="0.2">
      <c r="A102" s="14">
        <v>40999</v>
      </c>
      <c r="B102" s="67">
        <f t="shared" ref="B102:K102" ca="1" si="63">IF(AND(B37&gt;=0, (B36)&gt;0),B37/B36-1," ")</f>
        <v>2.8332427461208454E-4</v>
      </c>
      <c r="C102" s="67">
        <f t="shared" ca="1" si="63"/>
        <v>-8.210197416655185E-3</v>
      </c>
      <c r="D102" s="59">
        <f t="shared" ca="1" si="63"/>
        <v>-9.2308242200352941E-3</v>
      </c>
      <c r="E102" s="59">
        <f t="shared" ca="1" si="63"/>
        <v>-6.0464652850378275E-4</v>
      </c>
      <c r="F102" s="59">
        <f t="shared" ca="1" si="63"/>
        <v>-7.7639994877299889E-3</v>
      </c>
      <c r="G102" s="60">
        <f t="shared" ca="1" si="63"/>
        <v>-1.8978496169603787E-3</v>
      </c>
      <c r="H102" s="59">
        <f t="shared" ca="1" si="63"/>
        <v>-9.8778884758603636E-2</v>
      </c>
      <c r="I102" s="59">
        <f t="shared" ca="1" si="63"/>
        <v>-1.0944602756177368E-2</v>
      </c>
      <c r="J102" s="68">
        <f t="shared" ca="1" si="63"/>
        <v>-1.7031324440829443E-2</v>
      </c>
      <c r="K102" s="59">
        <f t="shared" ca="1" si="63"/>
        <v>5.1635667485228076E-4</v>
      </c>
      <c r="L102" s="59" t="str">
        <f t="shared" ca="1" si="3"/>
        <v xml:space="preserve"> </v>
      </c>
      <c r="M102" s="68" t="str">
        <f t="shared" ref="M102:Y102" ca="1" si="64">IF(AND(M37&gt;=0,M37&lt;&gt;" ",M36&lt;&gt;" ",(M36)&gt;0),M37/M36-1," ")</f>
        <v xml:space="preserve"> </v>
      </c>
      <c r="N102" s="59">
        <f t="shared" ca="1" si="64"/>
        <v>8.7306070684560755E-3</v>
      </c>
      <c r="O102" s="61">
        <f t="shared" ca="1" si="64"/>
        <v>7.2561298881566039E-3</v>
      </c>
      <c r="P102" s="60">
        <f t="shared" ca="1" si="64"/>
        <v>2.4921011401207283E-2</v>
      </c>
      <c r="Q102" s="59">
        <f t="shared" ca="1" si="64"/>
        <v>1.5006025986059601E-3</v>
      </c>
      <c r="R102" s="59">
        <f t="shared" ca="1" si="64"/>
        <v>-2.5583221498488573E-3</v>
      </c>
      <c r="S102" s="59" t="str">
        <f t="shared" ca="1" si="64"/>
        <v xml:space="preserve"> </v>
      </c>
      <c r="T102" s="59" t="str">
        <f t="shared" ca="1" si="64"/>
        <v xml:space="preserve"> </v>
      </c>
      <c r="U102" s="59">
        <f t="shared" ca="1" si="64"/>
        <v>-1.7441045091858287E-3</v>
      </c>
      <c r="V102" s="59" t="str">
        <f t="shared" ca="1" si="64"/>
        <v xml:space="preserve"> </v>
      </c>
      <c r="W102" s="59" t="str">
        <f t="shared" ca="1" si="64"/>
        <v xml:space="preserve"> </v>
      </c>
      <c r="X102" s="59">
        <f t="shared" ca="1" si="64"/>
        <v>4.3353033343129788E-4</v>
      </c>
      <c r="Y102" s="61">
        <f t="shared" ca="1" si="64"/>
        <v>-1.4115833090430963E-2</v>
      </c>
    </row>
    <row r="103" spans="1:25" s="33" customFormat="1" x14ac:dyDescent="0.2">
      <c r="A103" s="20">
        <v>41090</v>
      </c>
      <c r="B103" s="63">
        <f t="shared" ref="B103:K103" ca="1" si="65">IF(AND(B38&gt;=0, (B37)&gt;0),B38/B37-1," ")</f>
        <v>3.5433882763302726E-3</v>
      </c>
      <c r="C103" s="63">
        <f t="shared" ca="1" si="65"/>
        <v>-9.7660133430677032E-4</v>
      </c>
      <c r="D103" s="34">
        <f t="shared" ca="1" si="65"/>
        <v>-3.7525856272457858E-4</v>
      </c>
      <c r="E103" s="34">
        <f t="shared" ca="1" si="65"/>
        <v>1.3441670613150158E-3</v>
      </c>
      <c r="F103" s="34">
        <f t="shared" ca="1" si="65"/>
        <v>-1.0449586302641589E-2</v>
      </c>
      <c r="G103" s="53">
        <f t="shared" ca="1" si="65"/>
        <v>-4.0130884788310839E-3</v>
      </c>
      <c r="H103" s="34">
        <f t="shared" ca="1" si="65"/>
        <v>-2.432362447526315E-2</v>
      </c>
      <c r="I103" s="34">
        <f t="shared" ca="1" si="65"/>
        <v>-6.9212015605053523E-3</v>
      </c>
      <c r="J103" s="64">
        <f t="shared" ca="1" si="65"/>
        <v>-5.8610025500107632E-3</v>
      </c>
      <c r="K103" s="34">
        <f t="shared" ca="1" si="65"/>
        <v>-1.8501438533082282E-2</v>
      </c>
      <c r="L103" s="34" t="str">
        <f t="shared" ca="1" si="3"/>
        <v xml:space="preserve"> </v>
      </c>
      <c r="M103" s="64" t="str">
        <f t="shared" ref="M103:Y103" ca="1" si="66">IF(AND(M38&gt;=0,M38&lt;&gt;" ",M37&lt;&gt;" ",(M37)&gt;0),M38/M37-1," ")</f>
        <v xml:space="preserve"> </v>
      </c>
      <c r="N103" s="34">
        <f t="shared" ca="1" si="66"/>
        <v>-1.0900838785483979E-2</v>
      </c>
      <c r="O103" s="55">
        <f t="shared" ca="1" si="66"/>
        <v>-3.4283644299249683E-2</v>
      </c>
      <c r="P103" s="53">
        <f t="shared" ca="1" si="66"/>
        <v>-3.8124685843794581E-2</v>
      </c>
      <c r="Q103" s="34">
        <f t="shared" ca="1" si="66"/>
        <v>-2.2917177720218618E-3</v>
      </c>
      <c r="R103" s="34">
        <f t="shared" ca="1" si="66"/>
        <v>-2.1926700719614334E-2</v>
      </c>
      <c r="S103" s="34" t="str">
        <f t="shared" ca="1" si="66"/>
        <v xml:space="preserve"> </v>
      </c>
      <c r="T103" s="34" t="str">
        <f t="shared" ca="1" si="66"/>
        <v xml:space="preserve"> </v>
      </c>
      <c r="U103" s="34">
        <f t="shared" ca="1" si="66"/>
        <v>3.0405424947723692E-3</v>
      </c>
      <c r="V103" s="34" t="str">
        <f t="shared" ca="1" si="66"/>
        <v xml:space="preserve"> </v>
      </c>
      <c r="W103" s="34" t="str">
        <f t="shared" ca="1" si="66"/>
        <v xml:space="preserve"> </v>
      </c>
      <c r="X103" s="34">
        <f t="shared" ca="1" si="66"/>
        <v>-2.1886394020030564E-2</v>
      </c>
      <c r="Y103" s="55">
        <f t="shared" ca="1" si="66"/>
        <v>-3.0295231219887087E-2</v>
      </c>
    </row>
    <row r="104" spans="1:25" s="33" customFormat="1" x14ac:dyDescent="0.2">
      <c r="A104" s="20">
        <v>41182</v>
      </c>
      <c r="B104" s="63">
        <f t="shared" ref="B104:K104" ca="1" si="67">IF(AND(B39&gt;=0, (B38)&gt;0),B39/B38-1," ")</f>
        <v>-4.3876395233912735E-3</v>
      </c>
      <c r="C104" s="63">
        <f t="shared" ca="1" si="67"/>
        <v>-1.5674657611727372E-2</v>
      </c>
      <c r="D104" s="34">
        <f t="shared" ca="1" si="67"/>
        <v>-1.543416723221569E-2</v>
      </c>
      <c r="E104" s="34">
        <f t="shared" ca="1" si="67"/>
        <v>-1.8298660836365555E-3</v>
      </c>
      <c r="F104" s="34">
        <f t="shared" ca="1" si="67"/>
        <v>-1.9657107215467873E-2</v>
      </c>
      <c r="G104" s="53">
        <f t="shared" ca="1" si="67"/>
        <v>-1.1819468825130519E-2</v>
      </c>
      <c r="H104" s="34">
        <f t="shared" ca="1" si="67"/>
        <v>4.8060708947333053E-2</v>
      </c>
      <c r="I104" s="34">
        <f t="shared" ca="1" si="67"/>
        <v>-9.7584292346444279E-3</v>
      </c>
      <c r="J104" s="64">
        <f t="shared" ca="1" si="67"/>
        <v>-6.7597222142800062E-3</v>
      </c>
      <c r="K104" s="34">
        <f t="shared" ca="1" si="67"/>
        <v>-1.0836498307932096E-2</v>
      </c>
      <c r="L104" s="34" t="str">
        <f t="shared" ca="1" si="3"/>
        <v xml:space="preserve"> </v>
      </c>
      <c r="M104" s="64" t="str">
        <f t="shared" ref="M104:Y104" ca="1" si="68">IF(AND(M39&gt;=0,M39&lt;&gt;" ",M38&lt;&gt;" ",(M38)&gt;0),M39/M38-1," ")</f>
        <v xml:space="preserve"> </v>
      </c>
      <c r="N104" s="34">
        <f t="shared" ca="1" si="68"/>
        <v>1.2802317621618542E-3</v>
      </c>
      <c r="O104" s="55">
        <f t="shared" ca="1" si="68"/>
        <v>1.4618087246275113E-2</v>
      </c>
      <c r="P104" s="53">
        <f t="shared" ca="1" si="68"/>
        <v>-1.2473412110814208E-2</v>
      </c>
      <c r="Q104" s="34">
        <f t="shared" ca="1" si="68"/>
        <v>-9.9380702685534228E-3</v>
      </c>
      <c r="R104" s="34">
        <f t="shared" ca="1" si="68"/>
        <v>-7.9053243884033009E-3</v>
      </c>
      <c r="S104" s="34" t="str">
        <f t="shared" ca="1" si="68"/>
        <v xml:space="preserve"> </v>
      </c>
      <c r="T104" s="34" t="str">
        <f t="shared" ca="1" si="68"/>
        <v xml:space="preserve"> </v>
      </c>
      <c r="U104" s="34">
        <f t="shared" ca="1" si="68"/>
        <v>3.7592673031412449E-3</v>
      </c>
      <c r="V104" s="34" t="str">
        <f t="shared" ca="1" si="68"/>
        <v xml:space="preserve"> </v>
      </c>
      <c r="W104" s="34" t="str">
        <f t="shared" ca="1" si="68"/>
        <v xml:space="preserve"> </v>
      </c>
      <c r="X104" s="34">
        <f t="shared" ca="1" si="68"/>
        <v>-1.2429128337623108E-2</v>
      </c>
      <c r="Y104" s="55">
        <f t="shared" ca="1" si="68"/>
        <v>-7.2349170607330926E-3</v>
      </c>
    </row>
    <row r="105" spans="1:25" s="33" customFormat="1" ht="12" thickBot="1" x14ac:dyDescent="0.25">
      <c r="A105" s="26">
        <v>41274</v>
      </c>
      <c r="B105" s="65">
        <f t="shared" ref="B105:K105" ca="1" si="69">IF(AND(B40&gt;=0, (B39)&gt;0),B40/B39-1," ")</f>
        <v>1.798689322237923E-3</v>
      </c>
      <c r="C105" s="65">
        <f t="shared" ca="1" si="69"/>
        <v>-7.9713107910373004E-4</v>
      </c>
      <c r="D105" s="56">
        <f t="shared" ca="1" si="69"/>
        <v>-1.2970465524275721E-3</v>
      </c>
      <c r="E105" s="56">
        <f t="shared" ca="1" si="69"/>
        <v>-1.6437548381654787E-3</v>
      </c>
      <c r="F105" s="56">
        <f t="shared" ca="1" si="69"/>
        <v>2.3486151451954651E-3</v>
      </c>
      <c r="G105" s="57">
        <f t="shared" ca="1" si="69"/>
        <v>-1.1154861195932231E-3</v>
      </c>
      <c r="H105" s="56">
        <f t="shared" ca="1" si="69"/>
        <v>4.46906539292935E-3</v>
      </c>
      <c r="I105" s="56">
        <f t="shared" ca="1" si="69"/>
        <v>-9.4397060569668678E-3</v>
      </c>
      <c r="J105" s="66">
        <f t="shared" ca="1" si="69"/>
        <v>-1.4215965418396981E-2</v>
      </c>
      <c r="K105" s="56">
        <f t="shared" ca="1" si="69"/>
        <v>-7.4657156456214846E-4</v>
      </c>
      <c r="L105" s="56" t="str">
        <f t="shared" ca="1" si="3"/>
        <v xml:space="preserve"> </v>
      </c>
      <c r="M105" s="66" t="str">
        <f t="shared" ref="M105:Y105" ca="1" si="70">IF(AND(M40&gt;=0,M40&lt;&gt;" ",M39&lt;&gt;" ",(M39)&gt;0),M40/M39-1," ")</f>
        <v xml:space="preserve"> </v>
      </c>
      <c r="N105" s="56">
        <f t="shared" ca="1" si="70"/>
        <v>2.2755387826833839E-4</v>
      </c>
      <c r="O105" s="58">
        <f t="shared" ca="1" si="70"/>
        <v>4.7346666877914556E-2</v>
      </c>
      <c r="P105" s="57">
        <f t="shared" ca="1" si="70"/>
        <v>5.5067650421443126E-3</v>
      </c>
      <c r="Q105" s="56">
        <f t="shared" ca="1" si="70"/>
        <v>-3.4208001549485001E-3</v>
      </c>
      <c r="R105" s="56">
        <f t="shared" ca="1" si="70"/>
        <v>-5.2031832270802436E-3</v>
      </c>
      <c r="S105" s="56" t="str">
        <f t="shared" ca="1" si="70"/>
        <v xml:space="preserve"> </v>
      </c>
      <c r="T105" s="56" t="str">
        <f t="shared" ca="1" si="70"/>
        <v xml:space="preserve"> </v>
      </c>
      <c r="U105" s="56">
        <f t="shared" ca="1" si="70"/>
        <v>-1.6662818361637965E-3</v>
      </c>
      <c r="V105" s="56" t="str">
        <f t="shared" ca="1" si="70"/>
        <v xml:space="preserve"> </v>
      </c>
      <c r="W105" s="56" t="str">
        <f t="shared" ca="1" si="70"/>
        <v xml:space="preserve"> </v>
      </c>
      <c r="X105" s="56">
        <f t="shared" ca="1" si="70"/>
        <v>3.374520317750429E-3</v>
      </c>
      <c r="Y105" s="58">
        <f t="shared" ca="1" si="70"/>
        <v>7.9621250617936123E-3</v>
      </c>
    </row>
    <row r="106" spans="1:25" s="33" customFormat="1" x14ac:dyDescent="0.2">
      <c r="A106" s="14">
        <v>41364</v>
      </c>
      <c r="B106" s="67">
        <f t="shared" ref="B106:K106" ca="1" si="71">IF(AND(B41&gt;=0, (B40)&gt;0),B41/B40-1," ")</f>
        <v>6.7061258697842518E-3</v>
      </c>
      <c r="C106" s="67">
        <f t="shared" ca="1" si="71"/>
        <v>-2.439848050149962E-3</v>
      </c>
      <c r="D106" s="59">
        <f t="shared" ca="1" si="71"/>
        <v>-3.3229566292681811E-3</v>
      </c>
      <c r="E106" s="59">
        <f t="shared" ca="1" si="71"/>
        <v>2.9169357178160382E-4</v>
      </c>
      <c r="F106" s="59">
        <f t="shared" ca="1" si="71"/>
        <v>-4.3724048373933178E-3</v>
      </c>
      <c r="G106" s="60">
        <f t="shared" ca="1" si="71"/>
        <v>-1.8619984257229882E-3</v>
      </c>
      <c r="H106" s="59">
        <f t="shared" ca="1" si="71"/>
        <v>-2.9461315794459653E-2</v>
      </c>
      <c r="I106" s="59">
        <f t="shared" ca="1" si="71"/>
        <v>-5.9398600872236917E-3</v>
      </c>
      <c r="J106" s="68">
        <f t="shared" ca="1" si="71"/>
        <v>-2.4284990373721893E-3</v>
      </c>
      <c r="K106" s="59">
        <f t="shared" ca="1" si="71"/>
        <v>-1.3300820402242119E-2</v>
      </c>
      <c r="L106" s="59" t="str">
        <f t="shared" ca="1" si="3"/>
        <v xml:space="preserve"> </v>
      </c>
      <c r="M106" s="68" t="str">
        <f t="shared" ref="M106:Y106" ca="1" si="72">IF(AND(M41&gt;=0,M41&lt;&gt;" ",M40&lt;&gt;" ",(M40)&gt;0),M41/M40-1," ")</f>
        <v xml:space="preserve"> </v>
      </c>
      <c r="N106" s="59">
        <f t="shared" ca="1" si="72"/>
        <v>-4.2727950019997296E-3</v>
      </c>
      <c r="O106" s="61">
        <f t="shared" ca="1" si="72"/>
        <v>-1.3998178436364084E-2</v>
      </c>
      <c r="P106" s="60">
        <f t="shared" ca="1" si="72"/>
        <v>-0.54963478324193127</v>
      </c>
      <c r="Q106" s="59">
        <f t="shared" ca="1" si="72"/>
        <v>5.2532233102442483E-4</v>
      </c>
      <c r="R106" s="59">
        <f t="shared" ca="1" si="72"/>
        <v>-6.2907971844061716E-3</v>
      </c>
      <c r="S106" s="59" t="str">
        <f t="shared" ca="1" si="72"/>
        <v xml:space="preserve"> </v>
      </c>
      <c r="T106" s="59" t="str">
        <f t="shared" ca="1" si="72"/>
        <v xml:space="preserve"> </v>
      </c>
      <c r="U106" s="59">
        <f t="shared" ca="1" si="72"/>
        <v>-1.1991803483460739E-2</v>
      </c>
      <c r="V106" s="59" t="str">
        <f t="shared" ca="1" si="72"/>
        <v xml:space="preserve"> </v>
      </c>
      <c r="W106" s="59" t="str">
        <f t="shared" ca="1" si="72"/>
        <v xml:space="preserve"> </v>
      </c>
      <c r="X106" s="59">
        <f t="shared" ca="1" si="72"/>
        <v>5.414221037823741E-2</v>
      </c>
      <c r="Y106" s="61">
        <f t="shared" ca="1" si="72"/>
        <v>-5.277280019778563E-3</v>
      </c>
    </row>
    <row r="107" spans="1:25" s="33" customFormat="1" x14ac:dyDescent="0.2">
      <c r="A107" s="20">
        <v>41455</v>
      </c>
      <c r="B107" s="63">
        <f t="shared" ref="B107:K107" ca="1" si="73">IF(AND(B42&gt;=0, (B41)&gt;0),B42/B41-1," ")</f>
        <v>-3.9406502198151561E-3</v>
      </c>
      <c r="C107" s="63">
        <f t="shared" ca="1" si="73"/>
        <v>-7.8692590874271939E-3</v>
      </c>
      <c r="D107" s="34">
        <f t="shared" ca="1" si="73"/>
        <v>-7.6041129360933102E-3</v>
      </c>
      <c r="E107" s="34">
        <f t="shared" ca="1" si="73"/>
        <v>-1.8792480159491864E-3</v>
      </c>
      <c r="F107" s="34">
        <f t="shared" ca="1" si="73"/>
        <v>-9.9537296938759789E-3</v>
      </c>
      <c r="G107" s="53">
        <f t="shared" ca="1" si="73"/>
        <v>-7.6036004466368823E-3</v>
      </c>
      <c r="H107" s="34">
        <f t="shared" ca="1" si="73"/>
        <v>-6.5329195577230381E-2</v>
      </c>
      <c r="I107" s="34">
        <f t="shared" ca="1" si="73"/>
        <v>-8.0091182652625159E-3</v>
      </c>
      <c r="J107" s="64">
        <f t="shared" ca="1" si="73"/>
        <v>-1.0377015716003468E-2</v>
      </c>
      <c r="K107" s="34">
        <f t="shared" ca="1" si="73"/>
        <v>-1.9213743878360168E-3</v>
      </c>
      <c r="L107" s="34" t="str">
        <f t="shared" ca="1" si="3"/>
        <v xml:space="preserve"> </v>
      </c>
      <c r="M107" s="64" t="str">
        <f t="shared" ref="M107:Y107" ca="1" si="74">IF(AND(M42&gt;=0,M42&lt;&gt;" ",M41&lt;&gt;" ",(M41)&gt;0),M42/M41-1," ")</f>
        <v xml:space="preserve"> </v>
      </c>
      <c r="N107" s="34">
        <f t="shared" ca="1" si="74"/>
        <v>7.9001330912409351E-4</v>
      </c>
      <c r="O107" s="55">
        <f t="shared" ca="1" si="74"/>
        <v>-5.5972356146938296E-4</v>
      </c>
      <c r="P107" s="53">
        <f t="shared" ca="1" si="74"/>
        <v>-5.996434213702373E-2</v>
      </c>
      <c r="Q107" s="34">
        <f t="shared" ca="1" si="74"/>
        <v>-1.1834115026893022E-2</v>
      </c>
      <c r="R107" s="34">
        <f t="shared" ca="1" si="74"/>
        <v>-2.5784373963912977E-3</v>
      </c>
      <c r="S107" s="34" t="str">
        <f t="shared" ca="1" si="74"/>
        <v xml:space="preserve"> </v>
      </c>
      <c r="T107" s="34">
        <f t="shared" ca="1" si="74"/>
        <v>-7.0321232826189295E-3</v>
      </c>
      <c r="U107" s="34">
        <f t="shared" ca="1" si="74"/>
        <v>-7.7337863834183729E-3</v>
      </c>
      <c r="V107" s="34" t="str">
        <f t="shared" ca="1" si="74"/>
        <v xml:space="preserve"> </v>
      </c>
      <c r="W107" s="34">
        <f t="shared" ca="1" si="74"/>
        <v>-5.4603583096891617E-3</v>
      </c>
      <c r="X107" s="34">
        <f t="shared" ca="1" si="74"/>
        <v>0.15286957485626895</v>
      </c>
      <c r="Y107" s="55">
        <f t="shared" ca="1" si="74"/>
        <v>1.5992949139220558E-2</v>
      </c>
    </row>
    <row r="108" spans="1:25" s="33" customFormat="1" x14ac:dyDescent="0.2">
      <c r="A108" s="20">
        <v>41547</v>
      </c>
      <c r="B108" s="63">
        <f t="shared" ref="B108:K119" ca="1" si="75">IF(AND(B43&gt;=0, (B42)&gt;0),B43/B42-1," ")</f>
        <v>-1.1659438086162321E-3</v>
      </c>
      <c r="C108" s="63">
        <f t="shared" ca="1" si="75"/>
        <v>-5.8459720021186712E-3</v>
      </c>
      <c r="D108" s="34">
        <f t="shared" ca="1" si="75"/>
        <v>-5.5365862394473053E-3</v>
      </c>
      <c r="E108" s="34">
        <f t="shared" ca="1" si="75"/>
        <v>-1.6790195602591762E-3</v>
      </c>
      <c r="F108" s="34">
        <f t="shared" ca="1" si="75"/>
        <v>-1.119076180796208E-2</v>
      </c>
      <c r="G108" s="53">
        <f t="shared" ca="1" si="75"/>
        <v>-2.319147699938684E-3</v>
      </c>
      <c r="H108" s="34">
        <f t="shared" ca="1" si="75"/>
        <v>4.9042964175829429E-2</v>
      </c>
      <c r="I108" s="34">
        <f t="shared" ca="1" si="75"/>
        <v>-1.87372894146276E-4</v>
      </c>
      <c r="J108" s="64">
        <f t="shared" ca="1" si="75"/>
        <v>2.0612716214207794E-3</v>
      </c>
      <c r="K108" s="34">
        <f t="shared" ca="1" si="75"/>
        <v>-8.8183560391700277E-3</v>
      </c>
      <c r="L108" s="34" t="str">
        <f t="shared" ca="1" si="3"/>
        <v xml:space="preserve"> </v>
      </c>
      <c r="M108" s="64" t="str">
        <f t="shared" ref="M108:Y108" ca="1" si="76">IF(AND(M43&gt;=0,M43&lt;&gt;" ",M42&lt;&gt;" ",(M42)&gt;0),M43/M42-1," ")</f>
        <v xml:space="preserve"> </v>
      </c>
      <c r="N108" s="34">
        <f t="shared" ca="1" si="76"/>
        <v>6.0548593944442786E-4</v>
      </c>
      <c r="O108" s="55">
        <f t="shared" ca="1" si="76"/>
        <v>-2.6669474360346612E-2</v>
      </c>
      <c r="P108" s="53">
        <f t="shared" ca="1" si="76"/>
        <v>2.7239655641926066</v>
      </c>
      <c r="Q108" s="34">
        <f t="shared" ca="1" si="76"/>
        <v>4.0170358687796615E-3</v>
      </c>
      <c r="R108" s="34">
        <f t="shared" ca="1" si="76"/>
        <v>-6.7832946403877381E-3</v>
      </c>
      <c r="S108" s="34" t="str">
        <f t="shared" ca="1" si="76"/>
        <v xml:space="preserve"> </v>
      </c>
      <c r="T108" s="34">
        <f t="shared" ca="1" si="76"/>
        <v>-3.5484751100001155E-2</v>
      </c>
      <c r="U108" s="34">
        <f t="shared" ca="1" si="76"/>
        <v>8.987263682006752E-3</v>
      </c>
      <c r="V108" s="34" t="str">
        <f t="shared" ca="1" si="76"/>
        <v xml:space="preserve"> </v>
      </c>
      <c r="W108" s="34">
        <f t="shared" ca="1" si="76"/>
        <v>-7.8785848353786214E-3</v>
      </c>
      <c r="X108" s="34">
        <f t="shared" ca="1" si="76"/>
        <v>-0.55113684718084399</v>
      </c>
      <c r="Y108" s="55">
        <f t="shared" ca="1" si="76"/>
        <v>-2.1029145325079934E-3</v>
      </c>
    </row>
    <row r="109" spans="1:25" s="33" customFormat="1" ht="12" thickBot="1" x14ac:dyDescent="0.25">
      <c r="A109" s="26">
        <v>41639</v>
      </c>
      <c r="B109" s="65">
        <f t="shared" ca="1" si="75"/>
        <v>-2.3045248400741514E-3</v>
      </c>
      <c r="C109" s="65">
        <f t="shared" ca="1" si="75"/>
        <v>-8.5093844846237943E-3</v>
      </c>
      <c r="D109" s="56">
        <f t="shared" ca="1" si="75"/>
        <v>-8.5202440245611966E-3</v>
      </c>
      <c r="E109" s="56">
        <f t="shared" ca="1" si="75"/>
        <v>-1.6536657112947717E-3</v>
      </c>
      <c r="F109" s="56">
        <f t="shared" ca="1" si="75"/>
        <v>-5.2020745473423391E-3</v>
      </c>
      <c r="G109" s="57">
        <f t="shared" ca="1" si="75"/>
        <v>-9.2679042615494422E-3</v>
      </c>
      <c r="H109" s="56">
        <f t="shared" ca="1" si="75"/>
        <v>-7.1395489918465671E-2</v>
      </c>
      <c r="I109" s="56">
        <f t="shared" ca="1" si="75"/>
        <v>2.2427471282153721E-3</v>
      </c>
      <c r="J109" s="66">
        <f t="shared" ca="1" si="75"/>
        <v>-2.0573692577292579E-3</v>
      </c>
      <c r="K109" s="56">
        <f t="shared" ca="1" si="75"/>
        <v>-1.0401605470324315E-2</v>
      </c>
      <c r="L109" s="56" t="str">
        <f ca="1">IF(AND(L44&gt;=0,L44&lt;&gt;" ",L43&lt;&gt;" ",(L43)&gt;0),L44/L43-1," ")</f>
        <v xml:space="preserve"> </v>
      </c>
      <c r="M109" s="66" t="str">
        <f t="shared" ref="M109:Y109" ca="1" si="77">IF(AND(M44&gt;=0,M44&lt;&gt;" ",M43&lt;&gt;" ",(M43)&gt;0),M44/M43-1," ")</f>
        <v xml:space="preserve"> </v>
      </c>
      <c r="N109" s="56">
        <f t="shared" ca="1" si="77"/>
        <v>-4.7707415025116662E-3</v>
      </c>
      <c r="O109" s="58">
        <f t="shared" ca="1" si="77"/>
        <v>6.9345591648869664E-2</v>
      </c>
      <c r="P109" s="57">
        <f t="shared" ca="1" si="77"/>
        <v>0.12397306120856944</v>
      </c>
      <c r="Q109" s="56">
        <f t="shared" ca="1" si="77"/>
        <v>-1.3925164416762059E-2</v>
      </c>
      <c r="R109" s="56">
        <f t="shared" ca="1" si="77"/>
        <v>-5.3991861764823845E-3</v>
      </c>
      <c r="S109" s="56" t="str">
        <f t="shared" ca="1" si="77"/>
        <v xml:space="preserve"> </v>
      </c>
      <c r="T109" s="56">
        <f t="shared" ca="1" si="77"/>
        <v>-9.0035673004679184E-3</v>
      </c>
      <c r="U109" s="56">
        <f t="shared" ca="1" si="77"/>
        <v>-6.8347347805736147E-3</v>
      </c>
      <c r="V109" s="56" t="str">
        <f t="shared" ca="1" si="77"/>
        <v xml:space="preserve"> </v>
      </c>
      <c r="W109" s="56">
        <f t="shared" ca="1" si="77"/>
        <v>-8.7993671622798031E-3</v>
      </c>
      <c r="X109" s="56">
        <f t="shared" ca="1" si="77"/>
        <v>0.23340287828975925</v>
      </c>
      <c r="Y109" s="58">
        <f t="shared" ca="1" si="77"/>
        <v>-1.9169218212094941E-2</v>
      </c>
    </row>
    <row r="110" spans="1:25" s="33" customFormat="1" x14ac:dyDescent="0.2">
      <c r="A110" s="14">
        <v>41729</v>
      </c>
      <c r="B110" s="67">
        <f t="shared" ca="1" si="75"/>
        <v>-9.9296263590231693E-4</v>
      </c>
      <c r="C110" s="67">
        <f t="shared" ca="1" si="75"/>
        <v>-5.2515014210541278E-4</v>
      </c>
      <c r="D110" s="59">
        <f t="shared" ca="1" si="75"/>
        <v>6.6626469003372435E-4</v>
      </c>
      <c r="E110" s="59">
        <f t="shared" ca="1" si="75"/>
        <v>-3.1749826946519955E-3</v>
      </c>
      <c r="F110" s="59">
        <f t="shared" ca="1" si="75"/>
        <v>-1.0678167163101548E-2</v>
      </c>
      <c r="G110" s="60">
        <f t="shared" ca="1" si="75"/>
        <v>-5.9291445167342083E-4</v>
      </c>
      <c r="H110" s="59">
        <f t="shared" ca="1" si="75"/>
        <v>-8.0037869361383462E-3</v>
      </c>
      <c r="I110" s="59">
        <f t="shared" ca="1" si="75"/>
        <v>-1.2146871663575642E-2</v>
      </c>
      <c r="J110" s="68">
        <f t="shared" ca="1" si="75"/>
        <v>-1.5347187119911676E-2</v>
      </c>
      <c r="K110" s="59">
        <f t="shared" ca="1" si="75"/>
        <v>-1.0879554231617017E-2</v>
      </c>
      <c r="L110" s="59" t="str">
        <f t="shared" ca="1" si="3"/>
        <v xml:space="preserve"> </v>
      </c>
      <c r="M110" s="68" t="str">
        <f t="shared" ref="M110:Y110" ca="1" si="78">IF(AND(M45&gt;=0,M45&lt;&gt;" ",M44&lt;&gt;" ",(M44)&gt;0),M45/M44-1," ")</f>
        <v xml:space="preserve"> </v>
      </c>
      <c r="N110" s="59">
        <f t="shared" ca="1" si="78"/>
        <v>-4.7700216851827015E-3</v>
      </c>
      <c r="O110" s="61">
        <f t="shared" ca="1" si="78"/>
        <v>-2.9868875153392094E-2</v>
      </c>
      <c r="P110" s="60">
        <f t="shared" ca="1" si="78"/>
        <v>5.9962645910893952E-2</v>
      </c>
      <c r="Q110" s="59">
        <f t="shared" ca="1" si="78"/>
        <v>1.9125257623753278E-3</v>
      </c>
      <c r="R110" s="59">
        <f t="shared" ca="1" si="78"/>
        <v>-5.7129704686604832E-3</v>
      </c>
      <c r="S110" s="59" t="str">
        <f t="shared" ca="1" si="78"/>
        <v xml:space="preserve"> </v>
      </c>
      <c r="T110" s="59">
        <f t="shared" ca="1" si="78"/>
        <v>1.2212544246657187E-2</v>
      </c>
      <c r="U110" s="59">
        <f t="shared" ca="1" si="78"/>
        <v>6.2431414085982517E-2</v>
      </c>
      <c r="V110" s="59" t="str">
        <f t="shared" ca="1" si="78"/>
        <v xml:space="preserve"> </v>
      </c>
      <c r="W110" s="59">
        <f t="shared" ca="1" si="78"/>
        <v>-1.1408298912751635E-2</v>
      </c>
      <c r="X110" s="59">
        <f t="shared" ca="1" si="78"/>
        <v>-0.17617584918889828</v>
      </c>
      <c r="Y110" s="61">
        <f t="shared" ca="1" si="78"/>
        <v>-1.226813047566444E-2</v>
      </c>
    </row>
    <row r="111" spans="1:25" s="33" customFormat="1" x14ac:dyDescent="0.2">
      <c r="A111" s="20">
        <v>41820</v>
      </c>
      <c r="B111" s="63">
        <f t="shared" ca="1" si="75"/>
        <v>-1.4365445782907882E-3</v>
      </c>
      <c r="C111" s="63">
        <f t="shared" ca="1" si="75"/>
        <v>-7.3806388899686493E-3</v>
      </c>
      <c r="D111" s="34">
        <f t="shared" ca="1" si="75"/>
        <v>-8.1021146953343948E-3</v>
      </c>
      <c r="E111" s="34">
        <f t="shared" ca="1" si="75"/>
        <v>-1.5330432887248335E-3</v>
      </c>
      <c r="F111" s="34">
        <f t="shared" ca="1" si="75"/>
        <v>-5.8519875107105879E-3</v>
      </c>
      <c r="G111" s="53">
        <f t="shared" ca="1" si="75"/>
        <v>-2.7308471107717613E-3</v>
      </c>
      <c r="H111" s="34">
        <f t="shared" ca="1" si="75"/>
        <v>6.4026981298335617E-2</v>
      </c>
      <c r="I111" s="34">
        <f t="shared" ca="1" si="75"/>
        <v>-8.1460062087914675E-3</v>
      </c>
      <c r="J111" s="64">
        <f t="shared" ca="1" si="75"/>
        <v>-1.2176860921714772E-2</v>
      </c>
      <c r="K111" s="34">
        <f t="shared" ca="1" si="75"/>
        <v>-6.1790865215806123E-3</v>
      </c>
      <c r="L111" s="34" t="str">
        <f t="shared" ca="1" si="3"/>
        <v xml:space="preserve"> </v>
      </c>
      <c r="M111" s="64" t="str">
        <f t="shared" ref="M111:Y111" ca="1" si="79">IF(AND(M46&gt;=0,M46&lt;&gt;" ",M45&lt;&gt;" ",(M45)&gt;0),M46/M45-1," ")</f>
        <v xml:space="preserve"> </v>
      </c>
      <c r="N111" s="34">
        <f t="shared" ca="1" si="79"/>
        <v>-1.4749634395903044E-3</v>
      </c>
      <c r="O111" s="55">
        <f t="shared" ca="1" si="79"/>
        <v>4.3139833236791159E-2</v>
      </c>
      <c r="P111" s="53">
        <f t="shared" ca="1" si="79"/>
        <v>-0.65975163990714547</v>
      </c>
      <c r="Q111" s="34">
        <f t="shared" ca="1" si="79"/>
        <v>-7.8494434664566626E-5</v>
      </c>
      <c r="R111" s="34">
        <f t="shared" ca="1" si="79"/>
        <v>-8.4002889820390392E-3</v>
      </c>
      <c r="S111" s="34" t="str">
        <f t="shared" ca="1" si="79"/>
        <v xml:space="preserve"> </v>
      </c>
      <c r="T111" s="34">
        <f t="shared" ca="1" si="79"/>
        <v>6.6821930058635903E-3</v>
      </c>
      <c r="U111" s="34">
        <f t="shared" ca="1" si="79"/>
        <v>-4.5880435702433386E-3</v>
      </c>
      <c r="V111" s="34" t="str">
        <f t="shared" ca="1" si="79"/>
        <v xml:space="preserve"> </v>
      </c>
      <c r="W111" s="34">
        <f t="shared" ca="1" si="79"/>
        <v>-7.7431441360586994E-3</v>
      </c>
      <c r="X111" s="34">
        <f t="shared" ca="1" si="79"/>
        <v>0.55382973352120879</v>
      </c>
      <c r="Y111" s="55">
        <f t="shared" ca="1" si="79"/>
        <v>-6.6148349738107681E-3</v>
      </c>
    </row>
    <row r="112" spans="1:25" s="33" customFormat="1" x14ac:dyDescent="0.2">
      <c r="A112" s="20">
        <v>41912</v>
      </c>
      <c r="B112" s="63">
        <f t="shared" ca="1" si="75"/>
        <v>-9.9465406282006619E-4</v>
      </c>
      <c r="C112" s="63">
        <f t="shared" ca="1" si="75"/>
        <v>-5.4682728080285292E-3</v>
      </c>
      <c r="D112" s="34">
        <f t="shared" ca="1" si="75"/>
        <v>-6.0813531136799659E-3</v>
      </c>
      <c r="E112" s="34">
        <f t="shared" ca="1" si="75"/>
        <v>4.2344826925599932E-4</v>
      </c>
      <c r="F112" s="34">
        <f t="shared" ca="1" si="75"/>
        <v>-8.3266859776217617E-3</v>
      </c>
      <c r="G112" s="53">
        <f t="shared" ca="1" si="75"/>
        <v>-3.9829024845636773E-3</v>
      </c>
      <c r="H112" s="34">
        <f t="shared" ca="1" si="75"/>
        <v>-2.2304288072659828E-3</v>
      </c>
      <c r="I112" s="34">
        <f t="shared" ca="1" si="75"/>
        <v>4.9303347322260382E-3</v>
      </c>
      <c r="J112" s="64">
        <f t="shared" ca="1" si="75"/>
        <v>1.5152783835857608E-2</v>
      </c>
      <c r="K112" s="34">
        <f t="shared" ca="1" si="75"/>
        <v>-8.3840143227776887E-3</v>
      </c>
      <c r="L112" s="34" t="str">
        <f t="shared" ca="1" si="3"/>
        <v xml:space="preserve"> </v>
      </c>
      <c r="M112" s="64" t="str">
        <f t="shared" ref="M112:Y112" ca="1" si="80">IF(AND(M47&gt;=0,M47&lt;&gt;" ",M46&lt;&gt;" ",(M46)&gt;0),M47/M46-1," ")</f>
        <v xml:space="preserve"> </v>
      </c>
      <c r="N112" s="34">
        <f t="shared" ca="1" si="80"/>
        <v>1.4365375121094814E-4</v>
      </c>
      <c r="O112" s="55">
        <f t="shared" ca="1" si="80"/>
        <v>-6.9531451003023714E-2</v>
      </c>
      <c r="P112" s="53">
        <f t="shared" ca="1" si="80"/>
        <v>1.6830752637910016</v>
      </c>
      <c r="Q112" s="34">
        <f t="shared" ca="1" si="80"/>
        <v>-4.6541951992528086E-3</v>
      </c>
      <c r="R112" s="34">
        <f t="shared" ca="1" si="80"/>
        <v>-8.4514164393413305E-3</v>
      </c>
      <c r="S112" s="34" t="str">
        <f t="shared" ca="1" si="80"/>
        <v xml:space="preserve"> </v>
      </c>
      <c r="T112" s="34">
        <f t="shared" ca="1" si="80"/>
        <v>-8.8156599805019331E-3</v>
      </c>
      <c r="U112" s="34">
        <f t="shared" ca="1" si="80"/>
        <v>-1.4031218601030515E-3</v>
      </c>
      <c r="V112" s="34" t="str">
        <f t="shared" ca="1" si="80"/>
        <v xml:space="preserve"> </v>
      </c>
      <c r="W112" s="34">
        <f t="shared" ca="1" si="80"/>
        <v>-6.3944645255332722E-3</v>
      </c>
      <c r="X112" s="34">
        <f t="shared" ca="1" si="80"/>
        <v>-0.11970926400551463</v>
      </c>
      <c r="Y112" s="55">
        <f t="shared" ca="1" si="80"/>
        <v>-1.545996503723035E-2</v>
      </c>
    </row>
    <row r="113" spans="1:25" s="33" customFormat="1" ht="12" thickBot="1" x14ac:dyDescent="0.25">
      <c r="A113" s="20">
        <v>42004</v>
      </c>
      <c r="B113" s="63">
        <f t="shared" ca="1" si="75"/>
        <v>-3.6667780125142491E-3</v>
      </c>
      <c r="C113" s="63">
        <f t="shared" ca="1" si="75"/>
        <v>-6.400119761994616E-3</v>
      </c>
      <c r="D113" s="34">
        <f t="shared" ca="1" si="75"/>
        <v>-6.2939346111053895E-3</v>
      </c>
      <c r="E113" s="34">
        <f t="shared" ca="1" si="75"/>
        <v>2.2752848180804808E-3</v>
      </c>
      <c r="F113" s="34">
        <f t="shared" ca="1" si="75"/>
        <v>-8.3624859275974739E-3</v>
      </c>
      <c r="G113" s="53">
        <f t="shared" ca="1" si="75"/>
        <v>-4.0294608463129489E-3</v>
      </c>
      <c r="H113" s="34">
        <f t="shared" ca="1" si="75"/>
        <v>7.6053543849512462E-3</v>
      </c>
      <c r="I113" s="34">
        <f t="shared" ca="1" si="75"/>
        <v>-2.74784843263427E-2</v>
      </c>
      <c r="J113" s="64">
        <f t="shared" ca="1" si="75"/>
        <v>-3.5403663105340599E-2</v>
      </c>
      <c r="K113" s="34">
        <f t="shared" ca="1" si="75"/>
        <v>-6.9315452316608406E-3</v>
      </c>
      <c r="L113" s="34" t="str">
        <f t="shared" ca="1" si="3"/>
        <v xml:space="preserve"> </v>
      </c>
      <c r="M113" s="64" t="str">
        <f t="shared" ref="M113:Y113" ca="1" si="81">IF(AND(M48&gt;=0,M48&lt;&gt;" ",M47&lt;&gt;" ",(M47)&gt;0),M48/M47-1," ")</f>
        <v xml:space="preserve"> </v>
      </c>
      <c r="N113" s="34">
        <f t="shared" ca="1" si="81"/>
        <v>2.0046035333720624E-3</v>
      </c>
      <c r="O113" s="55">
        <f t="shared" ca="1" si="81"/>
        <v>-1.4451881009267531E-2</v>
      </c>
      <c r="P113" s="53">
        <f t="shared" ca="1" si="81"/>
        <v>-0.58790448979998722</v>
      </c>
      <c r="Q113" s="34">
        <f t="shared" ca="1" si="81"/>
        <v>-6.6633893283031265E-3</v>
      </c>
      <c r="R113" s="34">
        <f t="shared" ca="1" si="81"/>
        <v>-7.4413686833373349E-3</v>
      </c>
      <c r="S113" s="34" t="str">
        <f t="shared" ca="1" si="81"/>
        <v xml:space="preserve"> </v>
      </c>
      <c r="T113" s="34">
        <f t="shared" ca="1" si="81"/>
        <v>1.3225953182323114E-3</v>
      </c>
      <c r="U113" s="34">
        <f t="shared" ca="1" si="81"/>
        <v>3.1518467146185447E-3</v>
      </c>
      <c r="V113" s="34" t="str">
        <f t="shared" ca="1" si="81"/>
        <v xml:space="preserve"> </v>
      </c>
      <c r="W113" s="34">
        <f t="shared" ca="1" si="81"/>
        <v>-6.9155557829544412E-3</v>
      </c>
      <c r="X113" s="34">
        <f t="shared" ca="1" si="81"/>
        <v>0.47117483097771484</v>
      </c>
      <c r="Y113" s="55">
        <f t="shared" ca="1" si="81"/>
        <v>-9.714043958999885E-3</v>
      </c>
    </row>
    <row r="114" spans="1:25" s="33" customFormat="1" x14ac:dyDescent="0.2">
      <c r="A114" s="14">
        <v>42094</v>
      </c>
      <c r="B114" s="67">
        <f t="shared" ca="1" si="75"/>
        <v>-1.0578531508002031E-3</v>
      </c>
      <c r="C114" s="67">
        <f t="shared" ca="1" si="75"/>
        <v>-2.5389414405032618E-3</v>
      </c>
      <c r="D114" s="59">
        <f t="shared" ca="1" si="75"/>
        <v>-2.5153848721933825E-3</v>
      </c>
      <c r="E114" s="59">
        <f t="shared" ca="1" si="75"/>
        <v>-3.9981772163073526E-3</v>
      </c>
      <c r="F114" s="59">
        <f t="shared" ca="1" si="75"/>
        <v>-1.2084251435482085E-2</v>
      </c>
      <c r="G114" s="60">
        <f t="shared" ca="1" si="75"/>
        <v>-4.6435141380053446E-3</v>
      </c>
      <c r="H114" s="59">
        <f t="shared" ca="1" si="75"/>
        <v>1.2941080567401286E-3</v>
      </c>
      <c r="I114" s="59">
        <f t="shared" ca="1" si="75"/>
        <v>-4.3515466058153818E-3</v>
      </c>
      <c r="J114" s="68">
        <f t="shared" ca="1" si="75"/>
        <v>-1.0553009756728349E-2</v>
      </c>
      <c r="K114" s="59">
        <f t="shared" ca="1" si="75"/>
        <v>-1.2254429839872683E-2</v>
      </c>
      <c r="L114" s="59" t="str">
        <f t="shared" ca="1" si="3"/>
        <v xml:space="preserve"> </v>
      </c>
      <c r="M114" s="68" t="str">
        <f t="shared" ref="M114:Y114" ca="1" si="82">IF(AND(M49&gt;=0,M49&lt;&gt;" ",M48&lt;&gt;" ",(M48)&gt;0),M49/M48-1," ")</f>
        <v xml:space="preserve"> </v>
      </c>
      <c r="N114" s="59">
        <f t="shared" ca="1" si="82"/>
        <v>-3.2350146536630486E-3</v>
      </c>
      <c r="O114" s="61">
        <f t="shared" ca="1" si="82"/>
        <v>-3.3226771441587921E-3</v>
      </c>
      <c r="P114" s="60">
        <f t="shared" ca="1" si="82"/>
        <v>1.3814597737803758</v>
      </c>
      <c r="Q114" s="59">
        <f t="shared" ca="1" si="82"/>
        <v>-2.3226890739380668E-4</v>
      </c>
      <c r="R114" s="59">
        <f t="shared" ca="1" si="82"/>
        <v>-8.9224834654856311E-3</v>
      </c>
      <c r="S114" s="59" t="str">
        <f t="shared" ca="1" si="82"/>
        <v xml:space="preserve"> </v>
      </c>
      <c r="T114" s="59">
        <f t="shared" ca="1" si="82"/>
        <v>-2.1153757387107786E-2</v>
      </c>
      <c r="U114" s="59">
        <f t="shared" ca="1" si="82"/>
        <v>-9.034531746605623E-4</v>
      </c>
      <c r="V114" s="59" t="str">
        <f t="shared" ca="1" si="82"/>
        <v xml:space="preserve"> </v>
      </c>
      <c r="W114" s="59">
        <f t="shared" ca="1" si="82"/>
        <v>-1.3528702077750143E-2</v>
      </c>
      <c r="X114" s="59">
        <f t="shared" ca="1" si="82"/>
        <v>-0.2373006472039314</v>
      </c>
      <c r="Y114" s="61">
        <f t="shared" ca="1" si="82"/>
        <v>1.3826633208027239E-3</v>
      </c>
    </row>
    <row r="115" spans="1:25" s="33" customFormat="1" x14ac:dyDescent="0.2">
      <c r="A115" s="20">
        <v>42185</v>
      </c>
      <c r="B115" s="63">
        <f t="shared" ca="1" si="75"/>
        <v>-2.2310052116412127E-3</v>
      </c>
      <c r="C115" s="63">
        <f t="shared" ca="1" si="75"/>
        <v>-7.7634725584664332E-3</v>
      </c>
      <c r="D115" s="34">
        <f t="shared" ca="1" si="75"/>
        <v>-8.5477799619178008E-3</v>
      </c>
      <c r="E115" s="34">
        <f t="shared" ca="1" si="75"/>
        <v>1.6498152299051494E-3</v>
      </c>
      <c r="F115" s="34">
        <f t="shared" ca="1" si="75"/>
        <v>-6.055959854510129E-3</v>
      </c>
      <c r="G115" s="53">
        <f t="shared" ca="1" si="75"/>
        <v>-5.5020561802451295E-3</v>
      </c>
      <c r="H115" s="34">
        <f t="shared" ca="1" si="75"/>
        <v>-2.4194043058515358E-2</v>
      </c>
      <c r="I115" s="34">
        <f t="shared" ca="1" si="75"/>
        <v>-7.5097285891437826E-3</v>
      </c>
      <c r="J115" s="64">
        <f t="shared" ca="1" si="75"/>
        <v>-4.8299109116181071E-3</v>
      </c>
      <c r="K115" s="34">
        <f t="shared" ca="1" si="75"/>
        <v>-5.7388593740624882E-3</v>
      </c>
      <c r="L115" s="34" t="str">
        <f t="shared" ca="1" si="3"/>
        <v xml:space="preserve"> </v>
      </c>
      <c r="M115" s="64" t="str">
        <f t="shared" ref="M115:Y115" ca="1" si="83">IF(AND(M50&gt;=0,M50&lt;&gt;" ",M49&lt;&gt;" ",(M49)&gt;0),M50/M49-1," ")</f>
        <v xml:space="preserve"> </v>
      </c>
      <c r="N115" s="34">
        <f t="shared" ca="1" si="83"/>
        <v>-2.0342920131455333E-4</v>
      </c>
      <c r="O115" s="55">
        <f t="shared" ca="1" si="83"/>
        <v>4.1521127032159821E-2</v>
      </c>
      <c r="P115" s="53">
        <f t="shared" ca="1" si="83"/>
        <v>8.1736387554489642E-3</v>
      </c>
      <c r="Q115" s="34">
        <f t="shared" ca="1" si="83"/>
        <v>-3.9625269615168879E-3</v>
      </c>
      <c r="R115" s="34">
        <f t="shared" ca="1" si="83"/>
        <v>-3.488237553954221E-3</v>
      </c>
      <c r="S115" s="34" t="str">
        <f t="shared" ca="1" si="83"/>
        <v xml:space="preserve"> </v>
      </c>
      <c r="T115" s="34">
        <f t="shared" ca="1" si="83"/>
        <v>-3.6864488771746196E-3</v>
      </c>
      <c r="U115" s="34">
        <f t="shared" ca="1" si="83"/>
        <v>-5.2399861276597459E-4</v>
      </c>
      <c r="V115" s="34" t="str">
        <f t="shared" ca="1" si="83"/>
        <v xml:space="preserve"> </v>
      </c>
      <c r="W115" s="34">
        <f t="shared" ca="1" si="83"/>
        <v>-6.0607524451166128E-3</v>
      </c>
      <c r="X115" s="34">
        <f t="shared" ca="1" si="83"/>
        <v>-2.4352803518115529E-2</v>
      </c>
      <c r="Y115" s="55">
        <f t="shared" ca="1" si="83"/>
        <v>-7.0662068855411597E-3</v>
      </c>
    </row>
    <row r="116" spans="1:25" s="33" customFormat="1" x14ac:dyDescent="0.2">
      <c r="A116" s="20">
        <v>42277</v>
      </c>
      <c r="B116" s="63">
        <f t="shared" ca="1" si="75"/>
        <v>-1.8738320438460576E-4</v>
      </c>
      <c r="C116" s="63">
        <f t="shared" ca="1" si="75"/>
        <v>-4.0765093089345505E-3</v>
      </c>
      <c r="D116" s="34">
        <f t="shared" ca="1" si="75"/>
        <v>-4.3044802438051422E-3</v>
      </c>
      <c r="E116" s="34">
        <f t="shared" ca="1" si="75"/>
        <v>1.1606578028280357E-3</v>
      </c>
      <c r="F116" s="34">
        <f t="shared" ca="1" si="75"/>
        <v>-9.6628711317483518E-3</v>
      </c>
      <c r="G116" s="53">
        <f t="shared" ca="1" si="75"/>
        <v>-4.874897406286216E-4</v>
      </c>
      <c r="H116" s="34">
        <f t="shared" ca="1" si="75"/>
        <v>1.7957000341140006E-3</v>
      </c>
      <c r="I116" s="34">
        <f t="shared" ca="1" si="75"/>
        <v>-1.9142274957816285E-3</v>
      </c>
      <c r="J116" s="64">
        <f t="shared" ca="1" si="75"/>
        <v>2.5918290947180012E-4</v>
      </c>
      <c r="K116" s="34">
        <f t="shared" ca="1" si="75"/>
        <v>-7.8344874967368749E-3</v>
      </c>
      <c r="L116" s="34" t="str">
        <f t="shared" ca="1" si="3"/>
        <v xml:space="preserve"> </v>
      </c>
      <c r="M116" s="64" t="str">
        <f t="shared" ref="M116:Y116" ca="1" si="84">IF(AND(M51&gt;=0,M51&lt;&gt;" ",M50&lt;&gt;" ",(M50)&gt;0),M51/M50-1," ")</f>
        <v xml:space="preserve"> </v>
      </c>
      <c r="N116" s="34">
        <f t="shared" ca="1" si="84"/>
        <v>2.9904062829364531E-3</v>
      </c>
      <c r="O116" s="55">
        <f t="shared" ca="1" si="84"/>
        <v>-4.0137801475140789E-3</v>
      </c>
      <c r="P116" s="53">
        <f t="shared" ca="1" si="84"/>
        <v>-3.2451724498043788E-3</v>
      </c>
      <c r="Q116" s="34">
        <f t="shared" ca="1" si="84"/>
        <v>1.9906878558817453E-4</v>
      </c>
      <c r="R116" s="34">
        <f t="shared" ca="1" si="84"/>
        <v>-6.6511083440604635E-3</v>
      </c>
      <c r="S116" s="34" t="str">
        <f t="shared" ca="1" si="84"/>
        <v xml:space="preserve"> </v>
      </c>
      <c r="T116" s="34">
        <f t="shared" ca="1" si="84"/>
        <v>-7.6889163394289195E-4</v>
      </c>
      <c r="U116" s="34">
        <f t="shared" ca="1" si="84"/>
        <v>1.3638998625247201E-3</v>
      </c>
      <c r="V116" s="34" t="str">
        <f t="shared" ca="1" si="84"/>
        <v xml:space="preserve"> </v>
      </c>
      <c r="W116" s="34">
        <f t="shared" ca="1" si="84"/>
        <v>-6.1940669056584907E-3</v>
      </c>
      <c r="X116" s="34">
        <f t="shared" ca="1" si="84"/>
        <v>-0.14748352051783398</v>
      </c>
      <c r="Y116" s="55">
        <f t="shared" ca="1" si="84"/>
        <v>-5.3529776046010724E-3</v>
      </c>
    </row>
    <row r="117" spans="1:25" s="33" customFormat="1" ht="12" thickBot="1" x14ac:dyDescent="0.25">
      <c r="A117" s="20">
        <v>42369</v>
      </c>
      <c r="B117" s="63">
        <f t="shared" ca="1" si="75"/>
        <v>-1.9916565950810483E-3</v>
      </c>
      <c r="C117" s="63">
        <f t="shared" ca="1" si="75"/>
        <v>-3.3504309043388414E-3</v>
      </c>
      <c r="D117" s="34">
        <f t="shared" ca="1" si="75"/>
        <v>-3.2621845207980726E-3</v>
      </c>
      <c r="E117" s="34">
        <f t="shared" ca="1" si="75"/>
        <v>-9.1683419870203231E-4</v>
      </c>
      <c r="F117" s="34">
        <f t="shared" ca="1" si="75"/>
        <v>-9.8281532842461328E-3</v>
      </c>
      <c r="G117" s="53">
        <f t="shared" ca="1" si="75"/>
        <v>-4.1810417324702476E-3</v>
      </c>
      <c r="H117" s="34">
        <f t="shared" ca="1" si="75"/>
        <v>6.8845373425265866E-3</v>
      </c>
      <c r="I117" s="34">
        <f t="shared" ca="1" si="75"/>
        <v>-1.8181895747979349E-2</v>
      </c>
      <c r="J117" s="64">
        <f t="shared" ca="1" si="75"/>
        <v>-2.5225102971412672E-2</v>
      </c>
      <c r="K117" s="34">
        <f t="shared" ca="1" si="75"/>
        <v>-1.0964361567739611E-2</v>
      </c>
      <c r="L117" s="34" t="str">
        <f t="shared" ca="1" si="3"/>
        <v xml:space="preserve"> </v>
      </c>
      <c r="M117" s="64" t="str">
        <f t="shared" ref="M117:Y117" ca="1" si="85">IF(AND(M52&gt;=0,M52&lt;&gt;" ",M51&lt;&gt;" ",(M51)&gt;0),M52/M51-1," ")</f>
        <v xml:space="preserve"> </v>
      </c>
      <c r="N117" s="34">
        <f t="shared" ca="1" si="85"/>
        <v>-7.638218805861019E-5</v>
      </c>
      <c r="O117" s="55">
        <f t="shared" ca="1" si="85"/>
        <v>-0.11569073651044026</v>
      </c>
      <c r="P117" s="53">
        <f t="shared" ca="1" si="85"/>
        <v>-0.10587041057335866</v>
      </c>
      <c r="Q117" s="34">
        <f t="shared" ca="1" si="85"/>
        <v>-5.2629812074513893E-3</v>
      </c>
      <c r="R117" s="34">
        <f t="shared" ca="1" si="85"/>
        <v>-5.4852012651356308E-3</v>
      </c>
      <c r="S117" s="34" t="str">
        <f t="shared" ca="1" si="85"/>
        <v xml:space="preserve"> </v>
      </c>
      <c r="T117" s="34">
        <f t="shared" ca="1" si="85"/>
        <v>-2.1975822005445567E-3</v>
      </c>
      <c r="U117" s="34">
        <f t="shared" ca="1" si="85"/>
        <v>3.1720110997612849E-5</v>
      </c>
      <c r="V117" s="34" t="str">
        <f t="shared" ca="1" si="85"/>
        <v xml:space="preserve"> </v>
      </c>
      <c r="W117" s="34">
        <f t="shared" ca="1" si="85"/>
        <v>-1.1229373465701742E-2</v>
      </c>
      <c r="X117" s="34">
        <f t="shared" ca="1" si="85"/>
        <v>0.17119070731267438</v>
      </c>
      <c r="Y117" s="55">
        <f t="shared" ca="1" si="85"/>
        <v>5.9679761069191262E-3</v>
      </c>
    </row>
    <row r="118" spans="1:25" s="33" customFormat="1" x14ac:dyDescent="0.2">
      <c r="A118" s="14">
        <v>42460</v>
      </c>
      <c r="B118" s="67">
        <f t="shared" ca="1" si="75"/>
        <v>-1.6719087109722253E-3</v>
      </c>
      <c r="C118" s="67">
        <f t="shared" ca="1" si="75"/>
        <v>-5.6438414251045455E-3</v>
      </c>
      <c r="D118" s="59">
        <f t="shared" ca="1" si="75"/>
        <v>-7.0303540478195981E-3</v>
      </c>
      <c r="E118" s="59">
        <f t="shared" ca="1" si="75"/>
        <v>5.7189601230778209E-4</v>
      </c>
      <c r="F118" s="59">
        <f t="shared" ca="1" si="75"/>
        <v>-2.3067365143862872E-3</v>
      </c>
      <c r="G118" s="60">
        <f t="shared" ca="1" si="75"/>
        <v>-5.3465708183464411E-3</v>
      </c>
      <c r="H118" s="59">
        <f t="shared" ca="1" si="75"/>
        <v>6.0436835900192776E-3</v>
      </c>
      <c r="I118" s="59">
        <f t="shared" ca="1" si="75"/>
        <v>-5.1331317377774077E-3</v>
      </c>
      <c r="J118" s="68">
        <f t="shared" ca="1" si="75"/>
        <v>-1.7293418769830482E-2</v>
      </c>
      <c r="K118" s="59">
        <f t="shared" ca="1" si="75"/>
        <v>1.708752786677703E-4</v>
      </c>
      <c r="L118" s="59" t="str">
        <f t="shared" ca="1" si="3"/>
        <v xml:space="preserve"> </v>
      </c>
      <c r="M118" s="68" t="str">
        <f t="shared" ref="M118:Y118" ca="1" si="86">IF(AND(M53&gt;=0,M53&lt;&gt;" ",M52&lt;&gt;" ",(M52)&gt;0),M53/M52-1," ")</f>
        <v xml:space="preserve"> </v>
      </c>
      <c r="N118" s="59">
        <f t="shared" ca="1" si="86"/>
        <v>2.3952547258221379E-4</v>
      </c>
      <c r="O118" s="61">
        <f t="shared" ca="1" si="86"/>
        <v>-1.7688146058664089E-2</v>
      </c>
      <c r="P118" s="60">
        <f t="shared" ca="1" si="86"/>
        <v>-3.9263317423270272E-2</v>
      </c>
      <c r="Q118" s="59">
        <f t="shared" ca="1" si="86"/>
        <v>-8.3491238891791886E-3</v>
      </c>
      <c r="R118" s="59">
        <f t="shared" ca="1" si="86"/>
        <v>-3.9597306136949229E-3</v>
      </c>
      <c r="S118" s="59" t="str">
        <f t="shared" ca="1" si="86"/>
        <v xml:space="preserve"> </v>
      </c>
      <c r="T118" s="59">
        <f t="shared" ca="1" si="86"/>
        <v>6.0776084822702359E-3</v>
      </c>
      <c r="U118" s="59">
        <f t="shared" ca="1" si="86"/>
        <v>1.3527486592683768E-2</v>
      </c>
      <c r="V118" s="59" t="str">
        <f t="shared" ca="1" si="86"/>
        <v xml:space="preserve"> </v>
      </c>
      <c r="W118" s="59">
        <f t="shared" ca="1" si="86"/>
        <v>-1.3339156337266456E-3</v>
      </c>
      <c r="X118" s="59">
        <f t="shared" ca="1" si="86"/>
        <v>5.3809135036369193E-2</v>
      </c>
      <c r="Y118" s="61">
        <f t="shared" ca="1" si="86"/>
        <v>-9.4984145030875267E-3</v>
      </c>
    </row>
    <row r="119" spans="1:25" s="33" customFormat="1" x14ac:dyDescent="0.2">
      <c r="A119" s="20">
        <v>42551</v>
      </c>
      <c r="B119" s="63">
        <f t="shared" ca="1" si="75"/>
        <v>-3.8096139535210849E-3</v>
      </c>
      <c r="C119" s="63">
        <f t="shared" ca="1" si="75"/>
        <v>-2.229360161327909E-3</v>
      </c>
      <c r="D119" s="34">
        <f t="shared" ref="D119:K121" ca="1" si="87">IF(AND(D54&gt;=0, (D53)&gt;0),D54/D53-1," ")</f>
        <v>-3.1523116538666462E-3</v>
      </c>
      <c r="E119" s="34">
        <f t="shared" ca="1" si="87"/>
        <v>-3.6990860369990886E-3</v>
      </c>
      <c r="F119" s="34">
        <f t="shared" ca="1" si="87"/>
        <v>-2.686319902501455E-3</v>
      </c>
      <c r="G119" s="53">
        <f t="shared" ca="1" si="87"/>
        <v>-2.8415105590531287E-3</v>
      </c>
      <c r="H119" s="34">
        <f t="shared" ca="1" si="87"/>
        <v>6.6494997773913767E-4</v>
      </c>
      <c r="I119" s="34">
        <f t="shared" ca="1" si="87"/>
        <v>-2.0865499064259607E-2</v>
      </c>
      <c r="J119" s="64">
        <f t="shared" ca="1" si="87"/>
        <v>-4.5630539862149266E-3</v>
      </c>
      <c r="K119" s="34">
        <f t="shared" ca="1" si="87"/>
        <v>-7.0559517655699455E-4</v>
      </c>
      <c r="L119" s="34" t="str">
        <f t="shared" ca="1" si="3"/>
        <v xml:space="preserve"> </v>
      </c>
      <c r="M119" s="64" t="str">
        <f t="shared" ref="M119:Y119" ca="1" si="88">IF(AND(M54&gt;=0,M54&lt;&gt;" ",M53&lt;&gt;" ",(M53)&gt;0),M54/M53-1," ")</f>
        <v xml:space="preserve"> </v>
      </c>
      <c r="N119" s="34">
        <f t="shared" ca="1" si="88"/>
        <v>2.4320877987085154E-3</v>
      </c>
      <c r="O119" s="55">
        <f t="shared" ca="1" si="88"/>
        <v>-2.0089439901156747E-2</v>
      </c>
      <c r="P119" s="53">
        <f t="shared" ca="1" si="88"/>
        <v>0.10786198467922303</v>
      </c>
      <c r="Q119" s="34">
        <f t="shared" ca="1" si="88"/>
        <v>-5.4054772689922093E-3</v>
      </c>
      <c r="R119" s="34">
        <f t="shared" ca="1" si="88"/>
        <v>-4.5984804944777524E-3</v>
      </c>
      <c r="S119" s="34" t="str">
        <f t="shared" ca="1" si="88"/>
        <v xml:space="preserve"> </v>
      </c>
      <c r="T119" s="34">
        <f t="shared" ca="1" si="88"/>
        <v>-3.1454181109868973E-3</v>
      </c>
      <c r="U119" s="34">
        <f t="shared" ca="1" si="88"/>
        <v>4.4756275285429137E-3</v>
      </c>
      <c r="V119" s="34" t="str">
        <f t="shared" ca="1" si="88"/>
        <v xml:space="preserve"> </v>
      </c>
      <c r="W119" s="34">
        <f t="shared" ca="1" si="88"/>
        <v>-1.2308877076526725E-3</v>
      </c>
      <c r="X119" s="34">
        <f t="shared" ca="1" si="88"/>
        <v>0.39113172552446351</v>
      </c>
      <c r="Y119" s="55">
        <f t="shared" ca="1" si="88"/>
        <v>1.8322465212492034E-2</v>
      </c>
    </row>
    <row r="120" spans="1:25" s="33" customFormat="1" x14ac:dyDescent="0.2">
      <c r="A120" s="20">
        <v>42643</v>
      </c>
      <c r="B120" s="63">
        <f t="shared" ref="B120:K123" ca="1" si="89">IF(AND(B55&gt;=0, (B54)&gt;0),B55/B54-1," ")</f>
        <v>1.2360037521856881E-3</v>
      </c>
      <c r="C120" s="63">
        <f t="shared" ca="1" si="89"/>
        <v>1.8332879242684008E-3</v>
      </c>
      <c r="D120" s="34">
        <f t="shared" ca="1" si="87"/>
        <v>1.1812044350540951E-3</v>
      </c>
      <c r="E120" s="34">
        <f t="shared" ca="1" si="87"/>
        <v>4.577092779903813E-3</v>
      </c>
      <c r="F120" s="34">
        <f t="shared" ca="1" si="87"/>
        <v>1.1897003434624409E-3</v>
      </c>
      <c r="G120" s="53">
        <f t="shared" ca="1" si="87"/>
        <v>5.5420600561681965E-3</v>
      </c>
      <c r="H120" s="34">
        <f t="shared" ca="1" si="87"/>
        <v>-1.5164606552790172E-2</v>
      </c>
      <c r="I120" s="34">
        <f t="shared" ca="1" si="87"/>
        <v>-8.3408623979923657E-3</v>
      </c>
      <c r="J120" s="64">
        <f t="shared" ca="1" si="87"/>
        <v>-1.9607934024438167E-2</v>
      </c>
      <c r="K120" s="34">
        <f t="shared" ca="1" si="87"/>
        <v>-7.8145433660186114E-3</v>
      </c>
      <c r="L120" s="34" t="str">
        <f t="shared" ca="1" si="3"/>
        <v xml:space="preserve"> </v>
      </c>
      <c r="M120" s="64" t="str">
        <f t="shared" ref="M120:Y120" ca="1" si="90">IF(AND(M55&gt;=0,M55&lt;&gt;" ",M54&lt;&gt;" ",(M54)&gt;0),M55/M54-1," ")</f>
        <v xml:space="preserve"> </v>
      </c>
      <c r="N120" s="34">
        <f t="shared" ca="1" si="90"/>
        <v>-2.2238807593548682E-3</v>
      </c>
      <c r="O120" s="55">
        <f t="shared" ca="1" si="90"/>
        <v>6.3174426474431167E-2</v>
      </c>
      <c r="P120" s="53">
        <f t="shared" ca="1" si="90"/>
        <v>2.7832736052603613E-2</v>
      </c>
      <c r="Q120" s="34">
        <f t="shared" ca="1" si="90"/>
        <v>2.8806280147417596E-3</v>
      </c>
      <c r="R120" s="34">
        <f t="shared" ca="1" si="90"/>
        <v>8.2488526040869203E-6</v>
      </c>
      <c r="S120" s="34" t="str">
        <f t="shared" ca="1" si="90"/>
        <v xml:space="preserve"> </v>
      </c>
      <c r="T120" s="34">
        <f t="shared" ca="1" si="90"/>
        <v>-1.2156551903423463E-2</v>
      </c>
      <c r="U120" s="34">
        <f t="shared" ca="1" si="90"/>
        <v>-1.5362439193891131E-3</v>
      </c>
      <c r="V120" s="34" t="str">
        <f t="shared" ca="1" si="90"/>
        <v xml:space="preserve"> </v>
      </c>
      <c r="W120" s="34">
        <f t="shared" ca="1" si="90"/>
        <v>-5.9504355340661563E-3</v>
      </c>
      <c r="X120" s="34">
        <f t="shared" ca="1" si="90"/>
        <v>-0.2720811607209257</v>
      </c>
      <c r="Y120" s="55">
        <f t="shared" ca="1" si="90"/>
        <v>-1.5775321932825048E-2</v>
      </c>
    </row>
    <row r="121" spans="1:25" s="33" customFormat="1" ht="12" thickBot="1" x14ac:dyDescent="0.25">
      <c r="A121" s="20">
        <v>42735</v>
      </c>
      <c r="B121" s="63">
        <f t="shared" ca="1" si="89"/>
        <v>-1.5391109599850461E-3</v>
      </c>
      <c r="C121" s="63">
        <f t="shared" ca="1" si="89"/>
        <v>-5.7179132012743494E-3</v>
      </c>
      <c r="D121" s="34">
        <f t="shared" ca="1" si="87"/>
        <v>-6.2345117380235848E-3</v>
      </c>
      <c r="E121" s="34">
        <f t="shared" ca="1" si="87"/>
        <v>6.6470688127462374E-4</v>
      </c>
      <c r="F121" s="34">
        <f t="shared" ca="1" si="87"/>
        <v>-1.2357522787282971E-2</v>
      </c>
      <c r="G121" s="53">
        <f t="shared" ca="1" si="87"/>
        <v>-8.6110243466340775E-3</v>
      </c>
      <c r="H121" s="34">
        <f t="shared" ca="1" si="87"/>
        <v>-8.7166120892606669E-3</v>
      </c>
      <c r="I121" s="34">
        <f t="shared" ca="1" si="87"/>
        <v>-6.5825374512223922E-3</v>
      </c>
      <c r="J121" s="64">
        <f t="shared" ca="1" si="87"/>
        <v>-6.7050682651068616E-3</v>
      </c>
      <c r="K121" s="34">
        <f t="shared" ca="1" si="87"/>
        <v>-1.4164658217355575E-2</v>
      </c>
      <c r="L121" s="34" t="str">
        <f t="shared" ca="1" si="3"/>
        <v xml:space="preserve"> </v>
      </c>
      <c r="M121" s="64" t="str">
        <f t="shared" ref="M121:Y121" ca="1" si="91">IF(AND(M56&gt;=0,M56&lt;&gt;" ",M55&lt;&gt;" ",(M55)&gt;0),M56/M55-1," ")</f>
        <v xml:space="preserve"> </v>
      </c>
      <c r="N121" s="34">
        <f t="shared" ca="1" si="91"/>
        <v>-3.732981436993188E-3</v>
      </c>
      <c r="O121" s="55">
        <f t="shared" ca="1" si="91"/>
        <v>-7.8376086431453995E-2</v>
      </c>
      <c r="P121" s="53">
        <f t="shared" ca="1" si="91"/>
        <v>-0.13611891514165564</v>
      </c>
      <c r="Q121" s="34">
        <f t="shared" ca="1" si="91"/>
        <v>-1.1277261037101582E-2</v>
      </c>
      <c r="R121" s="34">
        <f t="shared" ca="1" si="91"/>
        <v>-6.2906704386567203E-4</v>
      </c>
      <c r="S121" s="34" t="str">
        <f t="shared" ca="1" si="91"/>
        <v xml:space="preserve"> </v>
      </c>
      <c r="T121" s="34">
        <f t="shared" ca="1" si="91"/>
        <v>-9.8090463761832947E-3</v>
      </c>
      <c r="U121" s="34">
        <f t="shared" ca="1" si="91"/>
        <v>6.3779952752451852E-3</v>
      </c>
      <c r="V121" s="34" t="str">
        <f t="shared" ca="1" si="91"/>
        <v xml:space="preserve"> </v>
      </c>
      <c r="W121" s="34">
        <f t="shared" ca="1" si="91"/>
        <v>-1.3657753807299056E-2</v>
      </c>
      <c r="X121" s="34">
        <f t="shared" ca="1" si="91"/>
        <v>-0.14997193736511971</v>
      </c>
      <c r="Y121" s="55">
        <f t="shared" ca="1" si="91"/>
        <v>-9.6498033024317031E-3</v>
      </c>
    </row>
    <row r="122" spans="1:25" s="33" customFormat="1" x14ac:dyDescent="0.2">
      <c r="A122" s="14">
        <v>42825</v>
      </c>
      <c r="B122" s="67">
        <f t="shared" ca="1" si="89"/>
        <v>-4.6041847684630266E-4</v>
      </c>
      <c r="C122" s="67">
        <f t="shared" ca="1" si="89"/>
        <v>1.8410660952545843E-3</v>
      </c>
      <c r="D122" s="59">
        <f t="shared" ca="1" si="89"/>
        <v>1.5438214735195022E-3</v>
      </c>
      <c r="E122" s="59">
        <f t="shared" ca="1" si="89"/>
        <v>-2.8197666971907509E-4</v>
      </c>
      <c r="F122" s="59">
        <f t="shared" ca="1" si="89"/>
        <v>-2.300761330454093E-3</v>
      </c>
      <c r="G122" s="60">
        <f t="shared" ca="1" si="89"/>
        <v>5.9187212281881507E-3</v>
      </c>
      <c r="H122" s="59">
        <f t="shared" ca="1" si="89"/>
        <v>1.1436012084342639E-3</v>
      </c>
      <c r="I122" s="59">
        <f t="shared" ca="1" si="89"/>
        <v>-1.1921831806730454E-2</v>
      </c>
      <c r="J122" s="68">
        <f t="shared" ca="1" si="89"/>
        <v>-1.1065359702757793E-2</v>
      </c>
      <c r="K122" s="59">
        <f t="shared" ca="1" si="89"/>
        <v>8.0463512579656005E-3</v>
      </c>
      <c r="L122" s="59" t="str">
        <f t="shared" ca="1" si="3"/>
        <v xml:space="preserve"> </v>
      </c>
      <c r="M122" s="68" t="str">
        <f t="shared" ref="M122:Y122" ca="1" si="92">IF(AND(M57&gt;=0,M57&lt;&gt;" ",M56&lt;&gt;" ",(M56)&gt;0),M57/M56-1," ")</f>
        <v xml:space="preserve"> </v>
      </c>
      <c r="N122" s="59">
        <f t="shared" ca="1" si="92"/>
        <v>7.8787291061765963E-3</v>
      </c>
      <c r="O122" s="61">
        <f t="shared" ca="1" si="92"/>
        <v>7.9579189954477325E-3</v>
      </c>
      <c r="P122" s="60">
        <f t="shared" ca="1" si="92"/>
        <v>-4.2686311845850478E-2</v>
      </c>
      <c r="Q122" s="59">
        <f t="shared" ca="1" si="92"/>
        <v>2.8709469042478286E-3</v>
      </c>
      <c r="R122" s="59">
        <f t="shared" ca="1" si="92"/>
        <v>-5.4684873103050258E-4</v>
      </c>
      <c r="S122" s="59" t="str">
        <f t="shared" ca="1" si="92"/>
        <v xml:space="preserve"> </v>
      </c>
      <c r="T122" s="59">
        <f t="shared" ca="1" si="92"/>
        <v>2.2492757982027101E-2</v>
      </c>
      <c r="U122" s="59">
        <f t="shared" ca="1" si="92"/>
        <v>1.1967618026100579E-2</v>
      </c>
      <c r="V122" s="59" t="str">
        <f t="shared" ca="1" si="92"/>
        <v xml:space="preserve"> </v>
      </c>
      <c r="W122" s="59">
        <f t="shared" ca="1" si="92"/>
        <v>5.7172152481357319E-3</v>
      </c>
      <c r="X122" s="59">
        <f t="shared" ca="1" si="92"/>
        <v>0.4753587046811516</v>
      </c>
      <c r="Y122" s="61">
        <f t="shared" ca="1" si="92"/>
        <v>1.6219899064329191E-4</v>
      </c>
    </row>
    <row r="123" spans="1:25" s="33" customFormat="1" x14ac:dyDescent="0.2">
      <c r="A123" s="20">
        <v>42916</v>
      </c>
      <c r="B123" s="63">
        <f t="shared" ca="1" si="89"/>
        <v>3.9749729059201933E-4</v>
      </c>
      <c r="C123" s="63">
        <f t="shared" ca="1" si="89"/>
        <v>-1.0567562675729558E-3</v>
      </c>
      <c r="D123" s="34">
        <f t="shared" ca="1" si="89"/>
        <v>-1.631170494501899E-3</v>
      </c>
      <c r="E123" s="34">
        <f t="shared" ca="1" si="89"/>
        <v>1.5697754040324696E-3</v>
      </c>
      <c r="F123" s="34">
        <f t="shared" ca="1" si="89"/>
        <v>-1.4726094426100733E-3</v>
      </c>
      <c r="G123" s="53">
        <f t="shared" ca="1" si="89"/>
        <v>-1.1701512275508197E-4</v>
      </c>
      <c r="H123" s="34">
        <f t="shared" ca="1" si="89"/>
        <v>-1.6902978115300504E-2</v>
      </c>
      <c r="I123" s="34">
        <f t="shared" ca="1" si="89"/>
        <v>-8.1135146978238426E-3</v>
      </c>
      <c r="J123" s="64">
        <f t="shared" ca="1" si="89"/>
        <v>-8.1691516905175732E-3</v>
      </c>
      <c r="K123" s="34">
        <f t="shared" ca="1" si="89"/>
        <v>-1.2090503562101618E-2</v>
      </c>
      <c r="L123" s="34" t="str">
        <f t="shared" ca="1" si="3"/>
        <v xml:space="preserve"> </v>
      </c>
      <c r="M123" s="64" t="str">
        <f t="shared" ref="M123:Y123" ca="1" si="93">IF(AND(M58&gt;=0,M58&lt;&gt;" ",M57&lt;&gt;" ",(M57)&gt;0),M58/M57-1," ")</f>
        <v xml:space="preserve"> </v>
      </c>
      <c r="N123" s="34">
        <f t="shared" ca="1" si="93"/>
        <v>-6.3405743254075775E-3</v>
      </c>
      <c r="O123" s="55">
        <f t="shared" ca="1" si="93"/>
        <v>-4.4735920936200824E-4</v>
      </c>
      <c r="P123" s="53">
        <f t="shared" ca="1" si="93"/>
        <v>2.8091353183360646E-2</v>
      </c>
      <c r="Q123" s="34">
        <f t="shared" ca="1" si="93"/>
        <v>-3.0528460818471936E-3</v>
      </c>
      <c r="R123" s="34">
        <f t="shared" ca="1" si="93"/>
        <v>-2.4119353908292895E-3</v>
      </c>
      <c r="S123" s="34" t="str">
        <f t="shared" ca="1" si="93"/>
        <v xml:space="preserve"> </v>
      </c>
      <c r="T123" s="34">
        <f t="shared" ca="1" si="93"/>
        <v>-2.1778124069195104E-2</v>
      </c>
      <c r="U123" s="34">
        <f t="shared" ca="1" si="93"/>
        <v>3.5982882740570599E-3</v>
      </c>
      <c r="V123" s="34" t="str">
        <f t="shared" ca="1" si="93"/>
        <v xml:space="preserve"> </v>
      </c>
      <c r="W123" s="34">
        <f t="shared" ca="1" si="93"/>
        <v>-1.1964670790306609E-2</v>
      </c>
      <c r="X123" s="34">
        <f t="shared" ca="1" si="93"/>
        <v>-7.6435307923423679E-2</v>
      </c>
      <c r="Y123" s="55">
        <f t="shared" ca="1" si="93"/>
        <v>-2.0566641830560672E-2</v>
      </c>
    </row>
    <row r="124" spans="1:25" s="33" customFormat="1" x14ac:dyDescent="0.2">
      <c r="A124" s="20">
        <v>43008</v>
      </c>
      <c r="B124" s="63">
        <f t="shared" ref="B124:K124" ca="1" si="94">IF(AND(B59&gt;=0, (B58)&gt;0),B59/B58-1," ")</f>
        <v>-5.0792131315299249E-3</v>
      </c>
      <c r="C124" s="63">
        <f t="shared" ca="1" si="94"/>
        <v>-6.7891114273583852E-3</v>
      </c>
      <c r="D124" s="34">
        <f t="shared" ca="1" si="94"/>
        <v>-7.582468503451345E-3</v>
      </c>
      <c r="E124" s="34">
        <f t="shared" ca="1" si="94"/>
        <v>-3.5814069475691435E-3</v>
      </c>
      <c r="F124" s="34">
        <f t="shared" ca="1" si="94"/>
        <v>-1.0273349653937003E-2</v>
      </c>
      <c r="G124" s="53">
        <f t="shared" ca="1" si="94"/>
        <v>-3.4630341402049902E-3</v>
      </c>
      <c r="H124" s="34">
        <f t="shared" ca="1" si="94"/>
        <v>-8.6544717114934722E-3</v>
      </c>
      <c r="I124" s="34">
        <f t="shared" ca="1" si="94"/>
        <v>-1.6180689841966744E-2</v>
      </c>
      <c r="J124" s="64">
        <f t="shared" ca="1" si="94"/>
        <v>-1.8155898856009545E-2</v>
      </c>
      <c r="K124" s="34">
        <f t="shared" ca="1" si="94"/>
        <v>-9.835758117373028E-3</v>
      </c>
      <c r="L124" s="34" t="str">
        <f t="shared" ca="1" si="3"/>
        <v xml:space="preserve"> </v>
      </c>
      <c r="M124" s="64" t="str">
        <f t="shared" ref="M124:Y124" ca="1" si="95">IF(AND(M59&gt;=0,M59&lt;&gt;" ",M58&lt;&gt;" ",(M58)&gt;0),M59/M58-1," ")</f>
        <v xml:space="preserve"> </v>
      </c>
      <c r="N124" s="34">
        <f t="shared" ca="1" si="95"/>
        <v>-1.8740601080680097E-3</v>
      </c>
      <c r="O124" s="55">
        <f t="shared" ca="1" si="95"/>
        <v>-6.6814608321767999E-3</v>
      </c>
      <c r="P124" s="53">
        <f t="shared" ca="1" si="95"/>
        <v>2.1746068677199526E-2</v>
      </c>
      <c r="Q124" s="34">
        <f t="shared" ca="1" si="95"/>
        <v>-5.997531158563385E-3</v>
      </c>
      <c r="R124" s="34">
        <f t="shared" ca="1" si="95"/>
        <v>-3.8412685333066854E-4</v>
      </c>
      <c r="S124" s="34" t="str">
        <f t="shared" ca="1" si="95"/>
        <v xml:space="preserve"> </v>
      </c>
      <c r="T124" s="34">
        <f t="shared" ca="1" si="95"/>
        <v>-6.6510325625527278E-3</v>
      </c>
      <c r="U124" s="34">
        <f t="shared" ca="1" si="95"/>
        <v>3.9961453130674673E-3</v>
      </c>
      <c r="V124" s="34" t="str">
        <f t="shared" ca="1" si="95"/>
        <v xml:space="preserve"> </v>
      </c>
      <c r="W124" s="34">
        <f t="shared" ca="1" si="95"/>
        <v>-8.4901867187224811E-3</v>
      </c>
      <c r="X124" s="34">
        <f t="shared" ca="1" si="95"/>
        <v>-0.16521333979130093</v>
      </c>
      <c r="Y124" s="55">
        <f t="shared" ca="1" si="95"/>
        <v>4.3781464607697274E-3</v>
      </c>
    </row>
    <row r="125" spans="1:25" s="33" customFormat="1" ht="12" thickBot="1" x14ac:dyDescent="0.25">
      <c r="A125" s="20">
        <v>43100</v>
      </c>
      <c r="B125" s="63">
        <f t="shared" ref="B125:K125" ca="1" si="96">IF(AND(B60&gt;=0, (B59)&gt;0),B60/B59-1," ")</f>
        <v>2.3815074626991617E-3</v>
      </c>
      <c r="C125" s="63">
        <f t="shared" ca="1" si="96"/>
        <v>-4.8311028760048558E-3</v>
      </c>
      <c r="D125" s="34">
        <f t="shared" ca="1" si="96"/>
        <v>-6.1064358168189115E-3</v>
      </c>
      <c r="E125" s="34">
        <f t="shared" ca="1" si="96"/>
        <v>1.2950277233009899E-2</v>
      </c>
      <c r="F125" s="34">
        <f t="shared" ca="1" si="96"/>
        <v>3.9288203382463749E-3</v>
      </c>
      <c r="G125" s="53">
        <f t="shared" ca="1" si="96"/>
        <v>-7.5852285418321896E-3</v>
      </c>
      <c r="H125" s="34">
        <f t="shared" ca="1" si="96"/>
        <v>1.0376155540808396E-2</v>
      </c>
      <c r="I125" s="34">
        <f t="shared" ca="1" si="96"/>
        <v>-9.7128829711238263E-3</v>
      </c>
      <c r="J125" s="64">
        <f t="shared" ca="1" si="96"/>
        <v>-4.2384314977519377E-3</v>
      </c>
      <c r="K125" s="34">
        <f t="shared" ca="1" si="96"/>
        <v>9.4967456326031652E-3</v>
      </c>
      <c r="L125" s="34" t="str">
        <f t="shared" ca="1" si="3"/>
        <v xml:space="preserve"> </v>
      </c>
      <c r="M125" s="64" t="str">
        <f t="shared" ref="M125:Y125" ca="1" si="97">IF(AND(M60&gt;=0,M60&lt;&gt;" ",M59&lt;&gt;" ",(M59)&gt;0),M60/M59-1," ")</f>
        <v xml:space="preserve"> </v>
      </c>
      <c r="N125" s="34">
        <f t="shared" ca="1" si="97"/>
        <v>9.5960076461107935E-3</v>
      </c>
      <c r="O125" s="55">
        <f t="shared" ca="1" si="97"/>
        <v>-1.0230078020602718E-2</v>
      </c>
      <c r="P125" s="53">
        <f t="shared" ca="1" si="97"/>
        <v>-0.11171701926524924</v>
      </c>
      <c r="Q125" s="34">
        <f t="shared" ca="1" si="97"/>
        <v>-6.5369174079898951E-3</v>
      </c>
      <c r="R125" s="34">
        <f t="shared" ca="1" si="97"/>
        <v>3.796405972797734E-3</v>
      </c>
      <c r="S125" s="34" t="str">
        <f t="shared" ca="1" si="97"/>
        <v xml:space="preserve"> </v>
      </c>
      <c r="T125" s="34">
        <f t="shared" ca="1" si="97"/>
        <v>-5.0497844621696375E-3</v>
      </c>
      <c r="U125" s="34">
        <f t="shared" ca="1" si="97"/>
        <v>-1.661805926714166E-3</v>
      </c>
      <c r="V125" s="34" t="str">
        <f t="shared" ca="1" si="97"/>
        <v xml:space="preserve"> </v>
      </c>
      <c r="W125" s="34">
        <f t="shared" ca="1" si="97"/>
        <v>1.1191572762419444E-2</v>
      </c>
      <c r="X125" s="34">
        <f t="shared" ca="1" si="97"/>
        <v>0.21944840352617923</v>
      </c>
      <c r="Y125" s="55">
        <f t="shared" ca="1" si="97"/>
        <v>3.9002185711756177E-4</v>
      </c>
    </row>
    <row r="126" spans="1:25" s="33" customFormat="1" x14ac:dyDescent="0.2">
      <c r="A126" s="14">
        <v>43190</v>
      </c>
      <c r="B126" s="67">
        <f ca="1">IF(AND(B61&gt;=0, (B60)&gt;0),B61/B60-1," ")</f>
        <v>-3.0770771075085968E-3</v>
      </c>
      <c r="C126" s="67">
        <f t="shared" ref="C126:K128" ca="1" si="98">IF(AND(C61&gt;=0, (C60)&gt;0),C61/C60-1," ")</f>
        <v>-2.0245029611707377E-3</v>
      </c>
      <c r="D126" s="59">
        <f t="shared" ca="1" si="98"/>
        <v>-2.0555069942599369E-3</v>
      </c>
      <c r="E126" s="59">
        <f t="shared" ca="1" si="98"/>
        <v>-7.782201281935186E-3</v>
      </c>
      <c r="F126" s="59">
        <f t="shared" ca="1" si="98"/>
        <v>-7.8209949272636248E-3</v>
      </c>
      <c r="G126" s="60">
        <f t="shared" ca="1" si="98"/>
        <v>3.3230878311818479E-4</v>
      </c>
      <c r="H126" s="59">
        <f t="shared" ca="1" si="98"/>
        <v>-5.2189578720657215E-3</v>
      </c>
      <c r="I126" s="59">
        <f t="shared" ca="1" si="98"/>
        <v>-1.9588702863837071E-2</v>
      </c>
      <c r="J126" s="68">
        <f t="shared" ca="1" si="98"/>
        <v>-1.4711912008824268E-2</v>
      </c>
      <c r="K126" s="59">
        <f t="shared" ca="1" si="98"/>
        <v>-9.672510557011238E-3</v>
      </c>
      <c r="L126" s="59" t="str">
        <f t="shared" ca="1" si="3"/>
        <v xml:space="preserve"> </v>
      </c>
      <c r="M126" s="68" t="str">
        <f t="shared" ref="M126:Y128" ca="1" si="99">IF(AND(M61&gt;=0,M61&lt;&gt;" ",M60&lt;&gt;" ",(M60)&gt;0),M61/M60-1," ")</f>
        <v xml:space="preserve"> </v>
      </c>
      <c r="N126" s="59">
        <f t="shared" ca="1" si="99"/>
        <v>-6.854335391670574E-4</v>
      </c>
      <c r="O126" s="61">
        <f t="shared" ca="1" si="99"/>
        <v>-8.5061192515347162E-2</v>
      </c>
      <c r="P126" s="60">
        <f t="shared" ca="1" si="99"/>
        <v>-0.15314880113991614</v>
      </c>
      <c r="Q126" s="59">
        <f t="shared" ca="1" si="99"/>
        <v>1.057336411069576E-2</v>
      </c>
      <c r="R126" s="59">
        <f t="shared" ca="1" si="99"/>
        <v>-3.8494625732294896E-3</v>
      </c>
      <c r="S126" s="59" t="str">
        <f t="shared" ca="1" si="99"/>
        <v xml:space="preserve"> </v>
      </c>
      <c r="T126" s="59">
        <f t="shared" ca="1" si="99"/>
        <v>-8.5895957258855793E-3</v>
      </c>
      <c r="U126" s="59">
        <f t="shared" ca="1" si="99"/>
        <v>2.5655804735136289E-3</v>
      </c>
      <c r="V126" s="59" t="str">
        <f t="shared" ca="1" si="99"/>
        <v xml:space="preserve"> </v>
      </c>
      <c r="W126" s="59">
        <f t="shared" ca="1" si="99"/>
        <v>-1.2890325268296254E-2</v>
      </c>
      <c r="X126" s="59">
        <f t="shared" ca="1" si="99"/>
        <v>2.9693937032173601E-2</v>
      </c>
      <c r="Y126" s="61">
        <f t="shared" ca="1" si="99"/>
        <v>-2.4229176186571832E-2</v>
      </c>
    </row>
    <row r="127" spans="1:25" s="33" customFormat="1" x14ac:dyDescent="0.2">
      <c r="A127" s="20">
        <v>43281</v>
      </c>
      <c r="B127" s="63">
        <f ca="1">IF(AND(B62&gt;=0, (B61)&gt;0),B62/B61-1," ")</f>
        <v>-1.3376776300666471E-3</v>
      </c>
      <c r="C127" s="63">
        <f t="shared" ca="1" si="98"/>
        <v>-1.8187347168261425E-3</v>
      </c>
      <c r="D127" s="34">
        <f t="shared" ca="1" si="98"/>
        <v>-8.1363949063273378E-4</v>
      </c>
      <c r="E127" s="34">
        <f t="shared" ca="1" si="98"/>
        <v>6.504638701593235E-3</v>
      </c>
      <c r="F127" s="34">
        <f t="shared" ca="1" si="98"/>
        <v>-3.1046907326383044E-3</v>
      </c>
      <c r="G127" s="53">
        <f t="shared" ca="1" si="98"/>
        <v>-2.772620285492744E-3</v>
      </c>
      <c r="H127" s="34">
        <f t="shared" ca="1" si="98"/>
        <v>4.9314755146845357E-3</v>
      </c>
      <c r="I127" s="34">
        <f t="shared" ca="1" si="98"/>
        <v>-1.5303404592461711E-2</v>
      </c>
      <c r="J127" s="64">
        <f t="shared" ca="1" si="98"/>
        <v>-8.6260762244456668E-3</v>
      </c>
      <c r="K127" s="34">
        <f t="shared" ca="1" si="98"/>
        <v>-2.5266595643663736E-3</v>
      </c>
      <c r="L127" s="34" t="str">
        <f t="shared" ca="1" si="3"/>
        <v xml:space="preserve"> </v>
      </c>
      <c r="M127" s="64" t="str">
        <f t="shared" ca="1" si="99"/>
        <v xml:space="preserve"> </v>
      </c>
      <c r="N127" s="34">
        <f t="shared" ca="1" si="99"/>
        <v>5.3542824852259585E-5</v>
      </c>
      <c r="O127" s="55">
        <f t="shared" ca="1" si="99"/>
        <v>-2.1604146532119284E-2</v>
      </c>
      <c r="P127" s="53">
        <f t="shared" ca="1" si="99"/>
        <v>2.2149706713585182E-2</v>
      </c>
      <c r="Q127" s="34">
        <f t="shared" ca="1" si="99"/>
        <v>-1.1086554665150183E-2</v>
      </c>
      <c r="R127" s="34">
        <f t="shared" ca="1" si="99"/>
        <v>-3.1215245042970352E-4</v>
      </c>
      <c r="S127" s="34" t="str">
        <f t="shared" ca="1" si="99"/>
        <v xml:space="preserve"> </v>
      </c>
      <c r="T127" s="34">
        <f t="shared" ca="1" si="99"/>
        <v>-7.0830232413972016E-3</v>
      </c>
      <c r="U127" s="34">
        <f t="shared" ca="1" si="99"/>
        <v>6.8599345995736805E-3</v>
      </c>
      <c r="V127" s="34" t="str">
        <f t="shared" ca="1" si="99"/>
        <v xml:space="preserve"> </v>
      </c>
      <c r="W127" s="34">
        <f t="shared" ca="1" si="99"/>
        <v>-2.3342967731437847E-3</v>
      </c>
      <c r="X127" s="34">
        <f t="shared" ca="1" si="99"/>
        <v>1.374788807395122E-2</v>
      </c>
      <c r="Y127" s="55">
        <f t="shared" ca="1" si="99"/>
        <v>-1.3718316890616311E-3</v>
      </c>
    </row>
    <row r="128" spans="1:25" s="165" customFormat="1" x14ac:dyDescent="0.2">
      <c r="A128" s="20">
        <v>43373</v>
      </c>
      <c r="B128" s="63">
        <f ca="1">IF(AND(B63&gt;=0, (B62)&gt;0),B63/B62-1," ")</f>
        <v>-1.0600228519518806E-2</v>
      </c>
      <c r="C128" s="63">
        <f t="shared" ca="1" si="98"/>
        <v>-9.8527372496859389E-3</v>
      </c>
      <c r="D128" s="34">
        <f t="shared" ca="1" si="98"/>
        <v>-1.1152032737816286E-2</v>
      </c>
      <c r="E128" s="34">
        <f t="shared" ca="1" si="98"/>
        <v>-9.872979917488367E-3</v>
      </c>
      <c r="F128" s="34">
        <f t="shared" ca="1" si="98"/>
        <v>-3.1564178585101743E-3</v>
      </c>
      <c r="G128" s="53">
        <f t="shared" ca="1" si="98"/>
        <v>-6.5569331400716635E-4</v>
      </c>
      <c r="H128" s="34">
        <f t="shared" ca="1" si="98"/>
        <v>-1.6075646502610175E-3</v>
      </c>
      <c r="I128" s="34">
        <f t="shared" ca="1" si="98"/>
        <v>-1.6433194968434761E-2</v>
      </c>
      <c r="J128" s="64">
        <f t="shared" ca="1" si="98"/>
        <v>-1.7370663459220004E-2</v>
      </c>
      <c r="K128" s="34">
        <f t="shared" ca="1" si="98"/>
        <v>6.9898880042273959E-5</v>
      </c>
      <c r="L128" s="34" t="str">
        <f t="shared" ca="1" si="3"/>
        <v xml:space="preserve"> </v>
      </c>
      <c r="M128" s="64" t="str">
        <f t="shared" ca="1" si="99"/>
        <v xml:space="preserve"> </v>
      </c>
      <c r="N128" s="34">
        <f t="shared" ca="1" si="99"/>
        <v>-3.9792705842538467E-3</v>
      </c>
      <c r="O128" s="55">
        <f t="shared" ca="1" si="99"/>
        <v>-7.8712472084160212E-2</v>
      </c>
      <c r="P128" s="53">
        <f t="shared" ca="1" si="99"/>
        <v>4.0039314788622216E-2</v>
      </c>
      <c r="Q128" s="34">
        <f t="shared" ca="1" si="99"/>
        <v>2.3626792823971954E-4</v>
      </c>
      <c r="R128" s="34">
        <f t="shared" ca="1" si="99"/>
        <v>1.8651014973680713E-3</v>
      </c>
      <c r="S128" s="34" t="str">
        <f t="shared" ca="1" si="99"/>
        <v xml:space="preserve"> </v>
      </c>
      <c r="T128" s="34">
        <f t="shared" ca="1" si="99"/>
        <v>-4.7381171883649209E-3</v>
      </c>
      <c r="U128" s="34">
        <f t="shared" ca="1" si="99"/>
        <v>6.2705666271427596E-3</v>
      </c>
      <c r="V128" s="34" t="str">
        <f t="shared" ca="1" si="99"/>
        <v xml:space="preserve"> </v>
      </c>
      <c r="W128" s="34">
        <f t="shared" ca="1" si="99"/>
        <v>2.132383887921474E-3</v>
      </c>
      <c r="X128" s="34">
        <f t="shared" ca="1" si="99"/>
        <v>-0.10564904272976616</v>
      </c>
      <c r="Y128" s="55">
        <f t="shared" ca="1" si="99"/>
        <v>-6.6849279602415601E-3</v>
      </c>
    </row>
    <row r="129" spans="1:25" s="33" customFormat="1" ht="12" thickBot="1" x14ac:dyDescent="0.25">
      <c r="A129" s="20">
        <v>43465</v>
      </c>
      <c r="B129" s="63">
        <f t="shared" ref="B129:X129" ca="1" si="100">IF(AND(B64&gt;=0, (B63)&gt;0),B64/B63-1," ")</f>
        <v>5.3402699604165882E-3</v>
      </c>
      <c r="C129" s="63">
        <f t="shared" ca="1" si="100"/>
        <v>9.1620883343064285E-3</v>
      </c>
      <c r="D129" s="34">
        <f t="shared" ca="1" si="100"/>
        <v>9.7336503975509192E-3</v>
      </c>
      <c r="E129" s="34">
        <f t="shared" ca="1" si="100"/>
        <v>1.217378330089014E-2</v>
      </c>
      <c r="F129" s="34">
        <f t="shared" ca="1" si="100"/>
        <v>3.2935265608220465E-3</v>
      </c>
      <c r="G129" s="53">
        <f t="shared" ca="1" si="100"/>
        <v>6.1115537961147215E-3</v>
      </c>
      <c r="H129" s="34">
        <f t="shared" ca="1" si="100"/>
        <v>-3.7245163570930329E-3</v>
      </c>
      <c r="I129" s="34">
        <f t="shared" ca="1" si="100"/>
        <v>-6.1147800706451427E-4</v>
      </c>
      <c r="J129" s="64">
        <f t="shared" ca="1" si="100"/>
        <v>5.5928393081960959E-3</v>
      </c>
      <c r="K129" s="34">
        <f t="shared" ca="1" si="100"/>
        <v>3.6755693750061269E-3</v>
      </c>
      <c r="L129" s="34" t="str">
        <f t="shared" ca="1" si="3"/>
        <v xml:space="preserve"> </v>
      </c>
      <c r="M129" s="64" t="str">
        <f t="shared" ca="1" si="3"/>
        <v xml:space="preserve"> </v>
      </c>
      <c r="N129" s="34">
        <f t="shared" ca="1" si="3"/>
        <v>8.381351876741272E-3</v>
      </c>
      <c r="O129" s="55">
        <f t="shared" ca="1" si="3"/>
        <v>5.5151435040298624E-2</v>
      </c>
      <c r="P129" s="53">
        <f t="shared" ca="1" si="100"/>
        <v>-0.24148825855648881</v>
      </c>
      <c r="Q129" s="34">
        <f t="shared" ca="1" si="100"/>
        <v>3.068394116690909E-3</v>
      </c>
      <c r="R129" s="34">
        <f t="shared" ca="1" si="100"/>
        <v>3.2597284572384311E-3</v>
      </c>
      <c r="S129" s="34" t="e">
        <f t="shared" ca="1" si="100"/>
        <v>#VALUE!</v>
      </c>
      <c r="T129" s="34">
        <f t="shared" ca="1" si="100"/>
        <v>9.6432709956832952E-3</v>
      </c>
      <c r="U129" s="34">
        <f t="shared" ca="1" si="100"/>
        <v>1.3582503999703732E-2</v>
      </c>
      <c r="V129" s="34" t="e">
        <f t="shared" ca="1" si="100"/>
        <v>#VALUE!</v>
      </c>
      <c r="W129" s="34">
        <f t="shared" ca="1" si="100"/>
        <v>5.8711732767811053E-3</v>
      </c>
      <c r="X129" s="34">
        <f t="shared" ca="1" si="100"/>
        <v>7.5760603148980366E-2</v>
      </c>
      <c r="Y129" s="55">
        <f t="shared" ref="Y129" ca="1" si="101">IF(AND(Y64&gt;=0, (Y63)&gt;0),Y64/Y63-1," ")</f>
        <v>-6.965305955553891E-3</v>
      </c>
    </row>
    <row r="130" spans="1:25" s="33" customFormat="1" x14ac:dyDescent="0.2">
      <c r="A130" s="14">
        <v>43555</v>
      </c>
      <c r="B130" s="67">
        <f ca="1">IF(AND(B65&gt;=0, (B64)&gt;0),B65/B64-1," ")</f>
        <v>-4.2006592630340345E-3</v>
      </c>
      <c r="C130" s="67">
        <f t="shared" ref="C130:K131" ca="1" si="102">IF(AND(C65&gt;=0, (C64)&gt;0),C65/C64-1," ")</f>
        <v>-5.6825033642007305E-3</v>
      </c>
      <c r="D130" s="59">
        <f t="shared" ca="1" si="102"/>
        <v>-6.3390597571775231E-3</v>
      </c>
      <c r="E130" s="59">
        <f t="shared" ca="1" si="102"/>
        <v>-3.2101418380769964E-4</v>
      </c>
      <c r="F130" s="59">
        <f t="shared" ca="1" si="102"/>
        <v>-9.8248897268848889E-4</v>
      </c>
      <c r="G130" s="60">
        <f t="shared" ca="1" si="102"/>
        <v>-9.6814062822871971E-3</v>
      </c>
      <c r="H130" s="59">
        <f t="shared" ca="1" si="102"/>
        <v>-7.1886765275871456E-3</v>
      </c>
      <c r="I130" s="59">
        <f t="shared" ca="1" si="102"/>
        <v>-6.616285716968151E-3</v>
      </c>
      <c r="J130" s="68">
        <f t="shared" ca="1" si="102"/>
        <v>-5.9643541929526034E-3</v>
      </c>
      <c r="K130" s="59">
        <f t="shared" ca="1" si="102"/>
        <v>-6.8101248576759588E-3</v>
      </c>
      <c r="L130" s="59" t="str">
        <f t="shared" ref="L130:Y131" ca="1" si="103">IF(AND(L65&gt;=0,L65&lt;&gt;" ",L64&lt;&gt;" ",(L64)&gt;0),L65/L64-1," ")</f>
        <v xml:space="preserve"> </v>
      </c>
      <c r="M130" s="68" t="str">
        <f t="shared" ca="1" si="103"/>
        <v xml:space="preserve"> </v>
      </c>
      <c r="N130" s="59">
        <f t="shared" ca="1" si="103"/>
        <v>8.7741071689806382E-4</v>
      </c>
      <c r="O130" s="61">
        <f t="shared" ca="1" si="103"/>
        <v>6.4766558093078741E-2</v>
      </c>
      <c r="P130" s="60">
        <f t="shared" ca="1" si="103"/>
        <v>3.9058482038748288E-2</v>
      </c>
      <c r="Q130" s="59">
        <f t="shared" ca="1" si="103"/>
        <v>-5.5989602446758768E-3</v>
      </c>
      <c r="R130" s="59">
        <f t="shared" ca="1" si="103"/>
        <v>4.7830246430617951E-3</v>
      </c>
      <c r="S130" s="59" t="str">
        <f t="shared" ca="1" si="103"/>
        <v xml:space="preserve"> </v>
      </c>
      <c r="T130" s="59">
        <f t="shared" ca="1" si="103"/>
        <v>-1.828033229328363E-2</v>
      </c>
      <c r="U130" s="59">
        <f t="shared" ca="1" si="103"/>
        <v>2.6829720793378087E-2</v>
      </c>
      <c r="V130" s="59" t="str">
        <f t="shared" ca="1" si="103"/>
        <v xml:space="preserve"> </v>
      </c>
      <c r="W130" s="59">
        <f t="shared" ca="1" si="103"/>
        <v>-1.116386338031039E-2</v>
      </c>
      <c r="X130" s="59">
        <f t="shared" ca="1" si="103"/>
        <v>-5.6301127891799418E-2</v>
      </c>
      <c r="Y130" s="61">
        <f t="shared" ca="1" si="103"/>
        <v>-9.5579026987594462E-3</v>
      </c>
    </row>
    <row r="131" spans="1:25" s="33" customFormat="1" x14ac:dyDescent="0.2">
      <c r="A131" s="20">
        <v>43646</v>
      </c>
      <c r="B131" s="63">
        <f ca="1">IF(AND(B66&gt;=0, (B65)&gt;0),B66/B65-1," ")</f>
        <v>2.4449381561073569E-3</v>
      </c>
      <c r="C131" s="63">
        <f t="shared" ca="1" si="102"/>
        <v>-4.4674626293007558E-3</v>
      </c>
      <c r="D131" s="34">
        <f t="shared" ca="1" si="102"/>
        <v>-5.7082679154163429E-3</v>
      </c>
      <c r="E131" s="34">
        <f t="shared" ca="1" si="102"/>
        <v>8.0712345024511745E-3</v>
      </c>
      <c r="F131" s="34">
        <f t="shared" ca="1" si="102"/>
        <v>-9.8078992284023059E-4</v>
      </c>
      <c r="G131" s="53">
        <f t="shared" ca="1" si="102"/>
        <v>-7.733038412457427E-4</v>
      </c>
      <c r="H131" s="34">
        <f t="shared" ca="1" si="102"/>
        <v>-3.5227611153535232E-2</v>
      </c>
      <c r="I131" s="34">
        <f t="shared" ca="1" si="102"/>
        <v>-2.697789813347784E-2</v>
      </c>
      <c r="J131" s="64">
        <f t="shared" ca="1" si="102"/>
        <v>-1.3385287902018428E-2</v>
      </c>
      <c r="K131" s="34">
        <f t="shared" ca="1" si="102"/>
        <v>5.6315664607220484E-3</v>
      </c>
      <c r="L131" s="34" t="str">
        <f t="shared" ca="1" si="103"/>
        <v xml:space="preserve"> </v>
      </c>
      <c r="M131" s="64" t="str">
        <f t="shared" ca="1" si="103"/>
        <v xml:space="preserve"> </v>
      </c>
      <c r="N131" s="34">
        <f t="shared" ca="1" si="103"/>
        <v>8.5082867476602431E-3</v>
      </c>
      <c r="O131" s="55">
        <f t="shared" ca="1" si="103"/>
        <v>-2.4136160936549356E-2</v>
      </c>
      <c r="P131" s="53">
        <f t="shared" ca="1" si="103"/>
        <v>-1.8407565345816779E-2</v>
      </c>
      <c r="Q131" s="34">
        <f t="shared" ca="1" si="103"/>
        <v>1.4492941549795191E-3</v>
      </c>
      <c r="R131" s="34">
        <f t="shared" ca="1" si="103"/>
        <v>6.2419181322930228E-3</v>
      </c>
      <c r="S131" s="34" t="str">
        <f t="shared" ca="1" si="103"/>
        <v xml:space="preserve"> </v>
      </c>
      <c r="T131" s="34">
        <f t="shared" ca="1" si="103"/>
        <v>-3.682095157761156E-2</v>
      </c>
      <c r="U131" s="34">
        <f t="shared" ca="1" si="103"/>
        <v>1.3219693713270919E-2</v>
      </c>
      <c r="V131" s="34" t="str">
        <f t="shared" ca="1" si="103"/>
        <v xml:space="preserve"> </v>
      </c>
      <c r="W131" s="34">
        <f t="shared" ca="1" si="103"/>
        <v>6.6406238758496272E-3</v>
      </c>
      <c r="X131" s="34">
        <f t="shared" ca="1" si="103"/>
        <v>2.2302702360602389E-2</v>
      </c>
      <c r="Y131" s="55">
        <f t="shared" ca="1" si="103"/>
        <v>-6.7918796479473631E-3</v>
      </c>
    </row>
    <row r="132" spans="1:25" s="165" customFormat="1" x14ac:dyDescent="0.2">
      <c r="A132" s="20">
        <v>43738</v>
      </c>
      <c r="B132" s="167">
        <f ca="1">IF(AND(B67&gt;=0, (B66)&gt;0),B67/B66-1," ")</f>
        <v>0.15835243221170892</v>
      </c>
      <c r="C132" s="167">
        <f t="shared" ref="C132:K132" ca="1" si="104">IF(AND(C67&gt;=0, (C66)&gt;0),C67/C66-1," ")</f>
        <v>1.5000363687027005</v>
      </c>
      <c r="D132" s="168">
        <f t="shared" ca="1" si="104"/>
        <v>1.7514908636009761</v>
      </c>
      <c r="E132" s="168">
        <f t="shared" ca="1" si="104"/>
        <v>0.20632598830325377</v>
      </c>
      <c r="F132" s="168">
        <f t="shared" ca="1" si="104"/>
        <v>0.27551859737425799</v>
      </c>
      <c r="G132" s="169" t="e">
        <f t="shared" ca="1" si="104"/>
        <v>#VALUE!</v>
      </c>
      <c r="H132" s="168">
        <f t="shared" ca="1" si="104"/>
        <v>0.46181430090593523</v>
      </c>
      <c r="I132" s="168">
        <f t="shared" ca="1" si="104"/>
        <v>1.5699517495460884</v>
      </c>
      <c r="J132" s="170">
        <f t="shared" ca="1" si="104"/>
        <v>0.4387934750257807</v>
      </c>
      <c r="K132" s="168">
        <f t="shared" ca="1" si="104"/>
        <v>-0.85189483751524586</v>
      </c>
      <c r="L132" s="168" t="str">
        <f t="shared" ref="L132:Y132" ca="1" si="105">IF(AND(L67&gt;=0,L67&lt;&gt;" ",L66&lt;&gt;" ",(L66)&gt;0),L67/L66-1," ")</f>
        <v xml:space="preserve"> </v>
      </c>
      <c r="M132" s="170" t="str">
        <f t="shared" ca="1" si="105"/>
        <v xml:space="preserve"> </v>
      </c>
      <c r="N132" s="168">
        <f t="shared" ca="1" si="105"/>
        <v>-0.92446015671879167</v>
      </c>
      <c r="O132" s="171" t="str">
        <f t="shared" ca="1" si="105"/>
        <v xml:space="preserve"> </v>
      </c>
      <c r="P132" s="169">
        <f t="shared" ca="1" si="105"/>
        <v>1.9451839337179075</v>
      </c>
      <c r="Q132" s="168">
        <f t="shared" ca="1" si="105"/>
        <v>1.6421701260939559</v>
      </c>
      <c r="R132" s="168">
        <f t="shared" ca="1" si="105"/>
        <v>0.22500534360131463</v>
      </c>
      <c r="S132" s="168" t="str">
        <f t="shared" ca="1" si="105"/>
        <v xml:space="preserve"> </v>
      </c>
      <c r="T132" s="168" t="str">
        <f t="shared" ca="1" si="105"/>
        <v xml:space="preserve"> </v>
      </c>
      <c r="U132" s="168">
        <f t="shared" ca="1" si="105"/>
        <v>0.14435201354280069</v>
      </c>
      <c r="V132" s="168" t="str">
        <f t="shared" ca="1" si="105"/>
        <v xml:space="preserve"> </v>
      </c>
      <c r="W132" s="168" t="str">
        <f t="shared" ca="1" si="105"/>
        <v xml:space="preserve"> </v>
      </c>
      <c r="X132" s="168">
        <f t="shared" ca="1" si="105"/>
        <v>8.4848033203863915E-2</v>
      </c>
      <c r="Y132" s="171">
        <f t="shared" ca="1" si="105"/>
        <v>-0.82506602258340922</v>
      </c>
    </row>
    <row r="133" spans="1:25" s="33" customFormat="1" ht="12" thickBot="1" x14ac:dyDescent="0.25">
      <c r="A133" s="20">
        <v>43830</v>
      </c>
      <c r="B133" s="167">
        <f t="shared" ref="B133:K133" ca="1" si="106">IF(AND(B68&gt;=0, (B67)&gt;0),B68/B67-1," ")</f>
        <v>-4.8690043661085758E-2</v>
      </c>
      <c r="C133" s="167">
        <f t="shared" ca="1" si="106"/>
        <v>-5.0907927206998882E-2</v>
      </c>
      <c r="D133" s="168">
        <f t="shared" ca="1" si="106"/>
        <v>-5.089310895120891E-2</v>
      </c>
      <c r="E133" s="168">
        <f t="shared" ca="1" si="106"/>
        <v>-2.4803805238160725E-2</v>
      </c>
      <c r="F133" s="168">
        <f t="shared" ca="1" si="106"/>
        <v>-3.3940460185875376E-2</v>
      </c>
      <c r="G133" s="169" t="e">
        <f t="shared" ca="1" si="106"/>
        <v>#VALUE!</v>
      </c>
      <c r="H133" s="168">
        <f t="shared" ca="1" si="106"/>
        <v>-4.5017364886926758E-2</v>
      </c>
      <c r="I133" s="168">
        <f t="shared" ca="1" si="106"/>
        <v>-3.9629531556401698E-2</v>
      </c>
      <c r="J133" s="170">
        <f t="shared" ca="1" si="106"/>
        <v>0.1953596532577786</v>
      </c>
      <c r="K133" s="168">
        <f t="shared" ca="1" si="106"/>
        <v>1.9271450186439911</v>
      </c>
      <c r="L133" s="168" t="str">
        <f t="shared" ref="L133:O133" ca="1" si="107">IF(AND(L68&gt;=0,L68&lt;&gt;" ",L67&lt;&gt;" ",(L67)&gt;0),L68/L67-1," ")</f>
        <v xml:space="preserve"> </v>
      </c>
      <c r="M133" s="170" t="str">
        <f t="shared" ca="1" si="107"/>
        <v xml:space="preserve"> </v>
      </c>
      <c r="N133" s="168">
        <f t="shared" ca="1" si="107"/>
        <v>9.3052586928698258</v>
      </c>
      <c r="O133" s="171" t="str">
        <f t="shared" ca="1" si="107"/>
        <v xml:space="preserve"> </v>
      </c>
      <c r="P133" s="169">
        <f t="shared" ref="P133:Y133" ca="1" si="108">IF(AND(P68&gt;=0, (P67)&gt;0),P68/P67-1," ")</f>
        <v>-0.16069240675599239</v>
      </c>
      <c r="Q133" s="168">
        <f t="shared" ca="1" si="108"/>
        <v>-3.5481181501163528E-3</v>
      </c>
      <c r="R133" s="168">
        <f t="shared" ca="1" si="108"/>
        <v>-5.2781824793646348E-2</v>
      </c>
      <c r="S133" s="168" t="e">
        <f t="shared" ca="1" si="108"/>
        <v>#VALUE!</v>
      </c>
      <c r="T133" s="168" t="e">
        <f t="shared" ca="1" si="108"/>
        <v>#VALUE!</v>
      </c>
      <c r="U133" s="168">
        <f t="shared" ca="1" si="108"/>
        <v>1.4924818900813319E-2</v>
      </c>
      <c r="V133" s="168" t="e">
        <f t="shared" ca="1" si="108"/>
        <v>#VALUE!</v>
      </c>
      <c r="W133" s="168" t="e">
        <f t="shared" ca="1" si="108"/>
        <v>#VALUE!</v>
      </c>
      <c r="X133" s="168">
        <f t="shared" ca="1" si="108"/>
        <v>7.2625335324122409E-2</v>
      </c>
      <c r="Y133" s="171">
        <f t="shared" ca="1" si="108"/>
        <v>1.9714359480880201</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39" ca="1" si="109">IF(IF(OR(B9="",B5=0),NA(),B9/B5-1)&gt;1.5,NA(),B9/B5-1)</f>
        <v>7.9489726717765219E-3</v>
      </c>
      <c r="C139" s="67">
        <f t="shared" ca="1" si="109"/>
        <v>-1.5479438592981509E-2</v>
      </c>
      <c r="D139" s="59">
        <f t="shared" ca="1" si="109"/>
        <v>-1.5342155721611683E-2</v>
      </c>
      <c r="E139" s="59">
        <f t="shared" ca="1" si="109"/>
        <v>3.0062743516942048E-2</v>
      </c>
      <c r="F139" s="59">
        <f t="shared" ca="1" si="109"/>
        <v>1.4955504752319326E-2</v>
      </c>
      <c r="G139" s="60">
        <f t="shared" ca="1" si="109"/>
        <v>-4.7873699966852756E-3</v>
      </c>
      <c r="H139" s="59">
        <f t="shared" ca="1" si="109"/>
        <v>-0.14361741613484436</v>
      </c>
      <c r="I139" s="59">
        <f t="shared" ca="1" si="109"/>
        <v>-4.4013170705810012E-3</v>
      </c>
      <c r="J139" s="68">
        <f t="shared" ca="1" si="109"/>
        <v>2.3479906137444884E-2</v>
      </c>
      <c r="K139" s="59" t="str">
        <f ca="1">IF(IF(OR(K9=" ",K5=0,K5 = " ")," ",K9/K5-1)&gt;1.5," ",K9/K5-1)</f>
        <v xml:space="preserve"> </v>
      </c>
      <c r="L139" s="59">
        <f t="shared" ref="L139:Y139" ca="1" si="110">IF(IF(OR(L9=" ",L5=0,L5 = " ")," ",L9/L5-1)&gt;1.5," ",L9/L5-1)</f>
        <v>-2.0666549260602407E-2</v>
      </c>
      <c r="M139" s="68">
        <f t="shared" ca="1" si="110"/>
        <v>-2.8853123203295028E-2</v>
      </c>
      <c r="N139" s="59" t="str">
        <f t="shared" ca="1" si="110"/>
        <v xml:space="preserve"> </v>
      </c>
      <c r="O139" s="61">
        <f t="shared" ca="1" si="110"/>
        <v>-3.0306133535528135E-2</v>
      </c>
      <c r="P139" s="60">
        <f t="shared" ca="1" si="110"/>
        <v>-3.4244622681076087E-2</v>
      </c>
      <c r="Q139" s="59">
        <f t="shared" ca="1" si="110"/>
        <v>-5.8112166230521733E-3</v>
      </c>
      <c r="R139" s="59">
        <f t="shared" ca="1" si="110"/>
        <v>-2.7438673669833213E-2</v>
      </c>
      <c r="S139" s="59" t="str">
        <f t="shared" ca="1" si="110"/>
        <v xml:space="preserve"> </v>
      </c>
      <c r="T139" s="59" t="str">
        <f ca="1">IF(IF(OR(T9=" ",T5=0,T5 = " ")," ",T9/T5-1)&gt;1.5," ",T9/T5-1)</f>
        <v xml:space="preserve"> </v>
      </c>
      <c r="U139" s="59">
        <f t="shared" ca="1" si="110"/>
        <v>-5.2426772194789084E-2</v>
      </c>
      <c r="V139" s="59" t="str">
        <f t="shared" ca="1" si="110"/>
        <v xml:space="preserve"> </v>
      </c>
      <c r="W139" s="59" t="str">
        <f t="shared" ca="1" si="110"/>
        <v xml:space="preserve"> </v>
      </c>
      <c r="X139" s="59">
        <f t="shared" ca="1" si="110"/>
        <v>7.8675212158108021E-3</v>
      </c>
      <c r="Y139" s="61" t="str">
        <f t="shared" ca="1" si="110"/>
        <v xml:space="preserve"> </v>
      </c>
    </row>
    <row r="140" spans="1:25" s="33" customFormat="1" x14ac:dyDescent="0.2">
      <c r="A140" s="20">
        <v>38442</v>
      </c>
      <c r="B140" s="63">
        <f t="shared" ref="B140:J140" ca="1" si="111">IF(IF(OR(B10="",B6=0),NA(),B10/B6-1)&gt;1.5,NA(),B10/B6-1)</f>
        <v>1.4533394215592965E-2</v>
      </c>
      <c r="C140" s="63">
        <f t="shared" ca="1" si="111"/>
        <v>-1.7845546171753934E-2</v>
      </c>
      <c r="D140" s="34">
        <f t="shared" ca="1" si="111"/>
        <v>-1.851172180668359E-2</v>
      </c>
      <c r="E140" s="34">
        <f t="shared" ca="1" si="111"/>
        <v>4.6022443675008962E-2</v>
      </c>
      <c r="F140" s="34">
        <f t="shared" ca="1" si="111"/>
        <v>1.8593150977368245E-2</v>
      </c>
      <c r="G140" s="53">
        <f t="shared" ca="1" si="111"/>
        <v>-7.7479434565324024E-3</v>
      </c>
      <c r="H140" s="34">
        <f t="shared" ca="1" si="111"/>
        <v>-1.8003730068572588E-2</v>
      </c>
      <c r="I140" s="34">
        <f t="shared" ca="1" si="111"/>
        <v>-6.6522307655766388E-3</v>
      </c>
      <c r="J140" s="64">
        <f t="shared" ca="1" si="111"/>
        <v>1.0659534248537383E-2</v>
      </c>
      <c r="K140" s="34">
        <f ca="1">IF(IF(OR(K10=" ",K6=0,K6 = " ")," ",K10/K6-1)&gt;1.5," ",K10/K6-1)</f>
        <v>0.29358520386020293</v>
      </c>
      <c r="L140" s="34">
        <f t="shared" ref="L140:Y140" ca="1" si="112">IF(IF(OR(L10=" ",L6=0,L6 = " ")," ",L10/L6-1)&gt;1.5," ",L10/L6-1)</f>
        <v>-3.2049942365550921E-2</v>
      </c>
      <c r="M140" s="64">
        <f t="shared" ca="1" si="112"/>
        <v>-2.6699606725117286E-2</v>
      </c>
      <c r="N140" s="34">
        <f t="shared" ca="1" si="112"/>
        <v>0.50030455603692925</v>
      </c>
      <c r="O140" s="55">
        <f t="shared" ca="1" si="112"/>
        <v>-3.3511119178977977E-2</v>
      </c>
      <c r="P140" s="53">
        <f t="shared" ca="1" si="112"/>
        <v>-1.7301327816034218E-2</v>
      </c>
      <c r="Q140" s="34">
        <f t="shared" ca="1" si="112"/>
        <v>-1.8610143591652473E-2</v>
      </c>
      <c r="R140" s="34">
        <f t="shared" ca="1" si="112"/>
        <v>-1.7726593239344335E-2</v>
      </c>
      <c r="S140" s="34" t="str">
        <f t="shared" ca="1" si="112"/>
        <v xml:space="preserve"> </v>
      </c>
      <c r="T140" s="34" t="str">
        <f t="shared" ca="1" si="112"/>
        <v xml:space="preserve"> </v>
      </c>
      <c r="U140" s="34">
        <f t="shared" ca="1" si="112"/>
        <v>-6.032334045300769E-2</v>
      </c>
      <c r="V140" s="34" t="str">
        <f t="shared" ca="1" si="112"/>
        <v xml:space="preserve"> </v>
      </c>
      <c r="W140" s="34" t="str">
        <f t="shared" ca="1" si="112"/>
        <v xml:space="preserve"> </v>
      </c>
      <c r="X140" s="34">
        <f t="shared" ca="1" si="112"/>
        <v>1.7019685798202122E-2</v>
      </c>
      <c r="Y140" s="55">
        <f t="shared" ca="1" si="112"/>
        <v>0.35481613463880302</v>
      </c>
    </row>
    <row r="141" spans="1:25" s="33" customFormat="1" x14ac:dyDescent="0.2">
      <c r="A141" s="20">
        <v>38625</v>
      </c>
      <c r="B141" s="63">
        <f t="shared" ref="B141:J141" ca="1" si="113">IF(IF(OR(B11="",B7=0),NA(),B11/B7-1)&gt;1.5,NA(),B11/B7-1)</f>
        <v>3.5472353505831444E-2</v>
      </c>
      <c r="C141" s="63">
        <f t="shared" ca="1" si="113"/>
        <v>-1.5943345554685351E-2</v>
      </c>
      <c r="D141" s="34">
        <f t="shared" ca="1" si="113"/>
        <v>-1.6927812701442502E-2</v>
      </c>
      <c r="E141" s="34">
        <f t="shared" ca="1" si="113"/>
        <v>8.0741886986620326E-2</v>
      </c>
      <c r="F141" s="34">
        <f t="shared" ca="1" si="113"/>
        <v>9.2574684652590999E-3</v>
      </c>
      <c r="G141" s="53">
        <f t="shared" ca="1" si="113"/>
        <v>-3.1550352103889567E-3</v>
      </c>
      <c r="H141" s="34">
        <f t="shared" ca="1" si="113"/>
        <v>-1.2702743299862873E-2</v>
      </c>
      <c r="I141" s="34">
        <f t="shared" ca="1" si="113"/>
        <v>2.5663792187977652E-3</v>
      </c>
      <c r="J141" s="64">
        <f t="shared" ca="1" si="113"/>
        <v>2.2678439933068395E-2</v>
      </c>
      <c r="K141" s="34">
        <f ca="1">IF(IF(OR(K11=" ",K7=0,K7 = " ")," ",K11/K7-1)&gt;1.5," ",K11/K7-1)</f>
        <v>0.23715648273871959</v>
      </c>
      <c r="L141" s="34">
        <f t="shared" ref="L141:Y141" ca="1" si="114">IF(IF(OR(L11=" ",L7=0,L7 = " ")," ",L11/L7-1)&gt;1.5," ",L11/L7-1)</f>
        <v>-6.0975133233763246E-2</v>
      </c>
      <c r="M141" s="64">
        <f t="shared" ca="1" si="114"/>
        <v>-5.025462278584325E-2</v>
      </c>
      <c r="N141" s="34">
        <f t="shared" ca="1" si="114"/>
        <v>0.37480137288602622</v>
      </c>
      <c r="O141" s="55">
        <f t="shared" ca="1" si="114"/>
        <v>-5.3252294246004195E-2</v>
      </c>
      <c r="P141" s="53">
        <f t="shared" ca="1" si="114"/>
        <v>-3.4608207016382897E-2</v>
      </c>
      <c r="Q141" s="34">
        <f t="shared" ca="1" si="114"/>
        <v>-5.0223692717602519E-3</v>
      </c>
      <c r="R141" s="34">
        <f t="shared" ca="1" si="114"/>
        <v>-1.5084110976277487E-2</v>
      </c>
      <c r="S141" s="34" t="str">
        <f t="shared" ca="1" si="114"/>
        <v xml:space="preserve"> </v>
      </c>
      <c r="T141" s="34" t="str">
        <f t="shared" ca="1" si="114"/>
        <v xml:space="preserve"> </v>
      </c>
      <c r="U141" s="34">
        <f t="shared" ca="1" si="114"/>
        <v>-6.6760279492110941E-2</v>
      </c>
      <c r="V141" s="34" t="str">
        <f t="shared" ca="1" si="114"/>
        <v xml:space="preserve"> </v>
      </c>
      <c r="W141" s="34" t="str">
        <f t="shared" ca="1" si="114"/>
        <v xml:space="preserve"> </v>
      </c>
      <c r="X141" s="34">
        <f t="shared" ca="1" si="114"/>
        <v>1.9813705033704387E-3</v>
      </c>
      <c r="Y141" s="55">
        <f t="shared" ca="1" si="114"/>
        <v>2.3589210426584684E-2</v>
      </c>
    </row>
    <row r="142" spans="1:25" s="33" customFormat="1" ht="12" thickBot="1" x14ac:dyDescent="0.25">
      <c r="A142" s="26">
        <v>38717</v>
      </c>
      <c r="B142" s="65">
        <f t="shared" ref="B142:J142" ca="1" si="115">IF(IF(OR(B12="",B8=0),NA(),B12/B8-1)&gt;1.5,NA(),B12/B8-1)</f>
        <v>8.9815015377268104E-3</v>
      </c>
      <c r="C142" s="65">
        <f t="shared" ca="1" si="115"/>
        <v>-2.3141804353539075E-2</v>
      </c>
      <c r="D142" s="56">
        <f t="shared" ca="1" si="115"/>
        <v>-2.4597563929395605E-2</v>
      </c>
      <c r="E142" s="56">
        <f t="shared" ca="1" si="115"/>
        <v>4.4590867275520196E-2</v>
      </c>
      <c r="F142" s="56">
        <f t="shared" ca="1" si="115"/>
        <v>1.0161353012352992E-2</v>
      </c>
      <c r="G142" s="57">
        <f t="shared" ca="1" si="115"/>
        <v>-1.1495247708607326E-2</v>
      </c>
      <c r="H142" s="56">
        <f t="shared" ca="1" si="115"/>
        <v>4.5476647633957423E-2</v>
      </c>
      <c r="I142" s="56">
        <f t="shared" ca="1" si="115"/>
        <v>-2.0277126404126267E-2</v>
      </c>
      <c r="J142" s="66">
        <f t="shared" ca="1" si="115"/>
        <v>-1.4369065651986812E-2</v>
      </c>
      <c r="K142" s="56">
        <f t="shared" ref="K142:Y191" ca="1" si="116">IF(IF(OR(K12=" ",K8=0,K8 = " ")," ",K12/K8-1)&gt;1.5," ",K12/K8-1)</f>
        <v>4.3824175278470712E-2</v>
      </c>
      <c r="L142" s="56">
        <f t="shared" ca="1" si="116"/>
        <v>-7.4725554046632614E-2</v>
      </c>
      <c r="M142" s="66">
        <f t="shared" ca="1" si="116"/>
        <v>-5.3309973012619638E-2</v>
      </c>
      <c r="N142" s="56">
        <f t="shared" ca="1" si="116"/>
        <v>8.88076480895994E-2</v>
      </c>
      <c r="O142" s="58">
        <f t="shared" ca="1" si="116"/>
        <v>-0.11452643951062902</v>
      </c>
      <c r="P142" s="57">
        <f t="shared" ca="1" si="116"/>
        <v>-6.0581522133451582E-2</v>
      </c>
      <c r="Q142" s="56">
        <f t="shared" ca="1" si="116"/>
        <v>-5.8898767636655913E-3</v>
      </c>
      <c r="R142" s="56">
        <f t="shared" ca="1" si="116"/>
        <v>-1.9266338917702908E-2</v>
      </c>
      <c r="S142" s="56" t="str">
        <f t="shared" ca="1" si="116"/>
        <v xml:space="preserve"> </v>
      </c>
      <c r="T142" s="56" t="str">
        <f t="shared" ca="1" si="116"/>
        <v xml:space="preserve"> </v>
      </c>
      <c r="U142" s="56">
        <f t="shared" ca="1" si="116"/>
        <v>-5.5455089103183863E-2</v>
      </c>
      <c r="V142" s="56" t="str">
        <f t="shared" ca="1" si="116"/>
        <v xml:space="preserve"> </v>
      </c>
      <c r="W142" s="56" t="str">
        <f t="shared" ca="1" si="116"/>
        <v xml:space="preserve"> </v>
      </c>
      <c r="X142" s="56">
        <f t="shared" ca="1" si="116"/>
        <v>-1.9293072837635039E-3</v>
      </c>
      <c r="Y142" s="58">
        <f t="shared" ca="1" si="116"/>
        <v>1.8412724053712415E-2</v>
      </c>
    </row>
    <row r="143" spans="1:25" s="33" customFormat="1" x14ac:dyDescent="0.2">
      <c r="A143" s="20">
        <v>38807</v>
      </c>
      <c r="B143" s="67">
        <f t="shared" ref="B143:J143" ca="1" si="117">IF(IF(OR(B13="",B9=0),NA(),B13/B9-1)&gt;1.5,NA(),B13/B9-1)</f>
        <v>8.4244408623741496E-3</v>
      </c>
      <c r="C143" s="67">
        <f t="shared" ca="1" si="117"/>
        <v>-2.2517835365991168E-2</v>
      </c>
      <c r="D143" s="59">
        <f t="shared" ca="1" si="117"/>
        <v>-2.3979228533847818E-2</v>
      </c>
      <c r="E143" s="59">
        <f t="shared" ca="1" si="117"/>
        <v>3.6585270461346742E-2</v>
      </c>
      <c r="F143" s="59">
        <f t="shared" ca="1" si="117"/>
        <v>6.5861938731652803E-3</v>
      </c>
      <c r="G143" s="60">
        <f t="shared" ca="1" si="117"/>
        <v>-1.1870149463560908E-2</v>
      </c>
      <c r="H143" s="59">
        <f t="shared" ca="1" si="117"/>
        <v>-2.7783231730508562E-2</v>
      </c>
      <c r="I143" s="59">
        <f t="shared" ca="1" si="117"/>
        <v>-1.1665943906142395E-2</v>
      </c>
      <c r="J143" s="68">
        <f t="shared" ca="1" si="117"/>
        <v>8.8501568694669963E-3</v>
      </c>
      <c r="K143" s="59">
        <f t="shared" ca="1" si="116"/>
        <v>6.2780543117771703E-2</v>
      </c>
      <c r="L143" s="59">
        <f t="shared" ca="1" si="116"/>
        <v>-7.1785235722301888E-2</v>
      </c>
      <c r="M143" s="68">
        <f t="shared" ca="1" si="116"/>
        <v>-5.5006060860053552E-2</v>
      </c>
      <c r="N143" s="59">
        <f t="shared" ca="1" si="116"/>
        <v>6.6343265565121046E-2</v>
      </c>
      <c r="O143" s="61">
        <f t="shared" ca="1" si="116"/>
        <v>-0.12318827972465829</v>
      </c>
      <c r="P143" s="60">
        <f t="shared" ca="1" si="116"/>
        <v>-0.1643472207544171</v>
      </c>
      <c r="Q143" s="59">
        <f t="shared" ca="1" si="116"/>
        <v>-1.2919323342800437E-3</v>
      </c>
      <c r="R143" s="59">
        <f t="shared" ca="1" si="116"/>
        <v>-1.9339588108403749E-2</v>
      </c>
      <c r="S143" s="59" t="str">
        <f t="shared" ca="1" si="116"/>
        <v xml:space="preserve"> </v>
      </c>
      <c r="T143" s="59" t="str">
        <f t="shared" ca="1" si="116"/>
        <v xml:space="preserve"> </v>
      </c>
      <c r="U143" s="59">
        <f t="shared" ca="1" si="116"/>
        <v>-5.1743965459945196E-2</v>
      </c>
      <c r="V143" s="59" t="str">
        <f t="shared" ca="1" si="116"/>
        <v xml:space="preserve"> </v>
      </c>
      <c r="W143" s="59" t="str">
        <f t="shared" ca="1" si="116"/>
        <v xml:space="preserve"> </v>
      </c>
      <c r="X143" s="59">
        <f t="shared" ca="1" si="116"/>
        <v>5.8003823633863361E-2</v>
      </c>
      <c r="Y143" s="61">
        <f t="shared" ca="1" si="116"/>
        <v>6.4325954088862991E-2</v>
      </c>
    </row>
    <row r="144" spans="1:25" s="33" customFormat="1" x14ac:dyDescent="0.2">
      <c r="A144" s="20">
        <v>38898</v>
      </c>
      <c r="B144" s="63">
        <f t="shared" ref="B144:J144" ca="1" si="118">IF(IF(OR(B14="",B10=0),NA(),B14/B10-1)&gt;1.5,NA(),B14/B10-1)</f>
        <v>6.4822808979743129E-3</v>
      </c>
      <c r="C144" s="63">
        <f t="shared" ca="1" si="118"/>
        <v>-1.5701725435277036E-2</v>
      </c>
      <c r="D144" s="34">
        <f t="shared" ca="1" si="118"/>
        <v>-1.6143781736252416E-2</v>
      </c>
      <c r="E144" s="34">
        <f t="shared" ca="1" si="118"/>
        <v>3.2408413627131649E-2</v>
      </c>
      <c r="F144" s="34">
        <f t="shared" ca="1" si="118"/>
        <v>6.1540626071230342E-3</v>
      </c>
      <c r="G144" s="53">
        <f t="shared" ca="1" si="118"/>
        <v>2.8358943625430566E-3</v>
      </c>
      <c r="H144" s="34">
        <f t="shared" ca="1" si="118"/>
        <v>-5.26523822778735E-3</v>
      </c>
      <c r="I144" s="34">
        <f t="shared" ca="1" si="118"/>
        <v>-1.674800049163272E-2</v>
      </c>
      <c r="J144" s="64">
        <f t="shared" ca="1" si="118"/>
        <v>-1.0447560152694102E-2</v>
      </c>
      <c r="K144" s="34">
        <f t="shared" ca="1" si="116"/>
        <v>-1.5285204825830179E-2</v>
      </c>
      <c r="L144" s="34">
        <f t="shared" ca="1" si="116"/>
        <v>-8.9594629966836092E-2</v>
      </c>
      <c r="M144" s="64">
        <f t="shared" ca="1" si="116"/>
        <v>-8.9160174511314083E-2</v>
      </c>
      <c r="N144" s="34">
        <f t="shared" ca="1" si="116"/>
        <v>2.471774089859502E-2</v>
      </c>
      <c r="O144" s="55">
        <f t="shared" ca="1" si="116"/>
        <v>-0.14972733494996138</v>
      </c>
      <c r="P144" s="53">
        <f t="shared" ca="1" si="116"/>
        <v>-0.1622732566649866</v>
      </c>
      <c r="Q144" s="34">
        <f t="shared" ca="1" si="116"/>
        <v>1.6471597646534386E-2</v>
      </c>
      <c r="R144" s="34">
        <f t="shared" ca="1" si="116"/>
        <v>-1.7077355940407934E-2</v>
      </c>
      <c r="S144" s="34" t="str">
        <f t="shared" ca="1" si="116"/>
        <v xml:space="preserve"> </v>
      </c>
      <c r="T144" s="34" t="str">
        <f t="shared" ca="1" si="116"/>
        <v xml:space="preserve"> </v>
      </c>
      <c r="U144" s="34">
        <f t="shared" ca="1" si="116"/>
        <v>-3.2060584308236773E-2</v>
      </c>
      <c r="V144" s="34" t="str">
        <f t="shared" ca="1" si="116"/>
        <v xml:space="preserve"> </v>
      </c>
      <c r="W144" s="34" t="str">
        <f t="shared" ca="1" si="116"/>
        <v xml:space="preserve"> </v>
      </c>
      <c r="X144" s="34">
        <f t="shared" ca="1" si="116"/>
        <v>4.3390097109219594E-2</v>
      </c>
      <c r="Y144" s="55">
        <f t="shared" ca="1" si="116"/>
        <v>3.0134701014491005E-2</v>
      </c>
    </row>
    <row r="145" spans="1:25" s="33" customFormat="1" x14ac:dyDescent="0.2">
      <c r="A145" s="20">
        <v>38990</v>
      </c>
      <c r="B145" s="63">
        <f t="shared" ref="B145:J145" ca="1" si="119">IF(IF(OR(B15="",B11=0),NA(),B15/B11-1)&gt;1.5,NA(),B15/B11-1)</f>
        <v>1.8492113502854401E-2</v>
      </c>
      <c r="C145" s="63">
        <f t="shared" ca="1" si="119"/>
        <v>-2.0886434734989412E-2</v>
      </c>
      <c r="D145" s="34">
        <f t="shared" ca="1" si="119"/>
        <v>-2.2024160357313916E-2</v>
      </c>
      <c r="E145" s="34">
        <f t="shared" ca="1" si="119"/>
        <v>4.8171092961043049E-2</v>
      </c>
      <c r="F145" s="34">
        <f t="shared" ca="1" si="119"/>
        <v>-2.8360458249111486E-3</v>
      </c>
      <c r="G145" s="53">
        <f t="shared" ca="1" si="119"/>
        <v>-1.5927056693365582E-4</v>
      </c>
      <c r="H145" s="34">
        <f t="shared" ca="1" si="119"/>
        <v>-2.7053750937572785E-2</v>
      </c>
      <c r="I145" s="34">
        <f t="shared" ca="1" si="119"/>
        <v>-1.1614737140189013E-2</v>
      </c>
      <c r="J145" s="64">
        <f t="shared" ca="1" si="119"/>
        <v>-9.9828493983644684E-4</v>
      </c>
      <c r="K145" s="34">
        <f t="shared" ca="1" si="116"/>
        <v>4.4803918258951025E-3</v>
      </c>
      <c r="L145" s="34">
        <f t="shared" ca="1" si="116"/>
        <v>-0.11251155528043899</v>
      </c>
      <c r="M145" s="64">
        <f t="shared" ca="1" si="116"/>
        <v>-9.8025213522436427E-2</v>
      </c>
      <c r="N145" s="34">
        <f t="shared" ca="1" si="116"/>
        <v>4.7599568323276387E-2</v>
      </c>
      <c r="O145" s="55">
        <f t="shared" ca="1" si="116"/>
        <v>-0.20545078669052419</v>
      </c>
      <c r="P145" s="53">
        <f t="shared" ca="1" si="116"/>
        <v>-0.14016880142742705</v>
      </c>
      <c r="Q145" s="34">
        <f t="shared" ca="1" si="116"/>
        <v>2.5277874982627679E-3</v>
      </c>
      <c r="R145" s="34">
        <f t="shared" ca="1" si="116"/>
        <v>-1.8318882199524267E-2</v>
      </c>
      <c r="S145" s="34" t="str">
        <f t="shared" ca="1" si="116"/>
        <v xml:space="preserve"> </v>
      </c>
      <c r="T145" s="34" t="str">
        <f t="shared" ca="1" si="116"/>
        <v xml:space="preserve"> </v>
      </c>
      <c r="U145" s="34">
        <f t="shared" ca="1" si="116"/>
        <v>-2.3658110394191856E-2</v>
      </c>
      <c r="V145" s="34" t="str">
        <f t="shared" ca="1" si="116"/>
        <v xml:space="preserve"> </v>
      </c>
      <c r="W145" s="34" t="str">
        <f t="shared" ca="1" si="116"/>
        <v xml:space="preserve"> </v>
      </c>
      <c r="X145" s="34">
        <f t="shared" ca="1" si="116"/>
        <v>6.0202094637965109E-2</v>
      </c>
      <c r="Y145" s="55">
        <f t="shared" ca="1" si="116"/>
        <v>2.5172049836470922E-2</v>
      </c>
    </row>
    <row r="146" spans="1:25" s="33" customFormat="1" ht="12" thickBot="1" x14ac:dyDescent="0.25">
      <c r="A146" s="26">
        <v>39082</v>
      </c>
      <c r="B146" s="65">
        <f t="shared" ref="B146:J146" ca="1" si="120">IF(IF(OR(B16="",B12=0),NA(),B16/B12-1)&gt;1.5,NA(),B16/B12-1)</f>
        <v>1.0646212300771341E-2</v>
      </c>
      <c r="C146" s="65">
        <f t="shared" ca="1" si="120"/>
        <v>-2.1129995974201066E-2</v>
      </c>
      <c r="D146" s="56">
        <f t="shared" ca="1" si="120"/>
        <v>-2.2652263959360708E-2</v>
      </c>
      <c r="E146" s="56">
        <f t="shared" ca="1" si="120"/>
        <v>3.5737526578537127E-2</v>
      </c>
      <c r="F146" s="56">
        <f t="shared" ca="1" si="120"/>
        <v>3.6197322069508875E-3</v>
      </c>
      <c r="G146" s="57">
        <f t="shared" ca="1" si="120"/>
        <v>-1.3368936195146119E-3</v>
      </c>
      <c r="H146" s="56">
        <f t="shared" ca="1" si="120"/>
        <v>-3.7198807548422197E-2</v>
      </c>
      <c r="I146" s="56">
        <f t="shared" ca="1" si="120"/>
        <v>-1.63971166705007E-2</v>
      </c>
      <c r="J146" s="66">
        <f t="shared" ca="1" si="120"/>
        <v>-8.4808186609155456E-3</v>
      </c>
      <c r="K146" s="56">
        <f t="shared" ca="1" si="116"/>
        <v>-4.9815891300323267E-3</v>
      </c>
      <c r="L146" s="56">
        <f t="shared" ca="1" si="116"/>
        <v>-0.10030000071965584</v>
      </c>
      <c r="M146" s="66">
        <f t="shared" ca="1" si="116"/>
        <v>-7.6649473662004586E-2</v>
      </c>
      <c r="N146" s="56">
        <f t="shared" ca="1" si="116"/>
        <v>9.313441619570817E-3</v>
      </c>
      <c r="O146" s="58">
        <f t="shared" ca="1" si="116"/>
        <v>-0.29482738719244261</v>
      </c>
      <c r="P146" s="57">
        <f t="shared" ca="1" si="116"/>
        <v>-0.10859336973431777</v>
      </c>
      <c r="Q146" s="56">
        <f t="shared" ca="1" si="116"/>
        <v>-6.6819211099837794E-3</v>
      </c>
      <c r="R146" s="56">
        <f t="shared" ca="1" si="116"/>
        <v>-1.845163863596988E-2</v>
      </c>
      <c r="S146" s="56" t="str">
        <f t="shared" ca="1" si="116"/>
        <v xml:space="preserve"> </v>
      </c>
      <c r="T146" s="56" t="str">
        <f t="shared" ca="1" si="116"/>
        <v xml:space="preserve"> </v>
      </c>
      <c r="U146" s="56">
        <f t="shared" ca="1" si="116"/>
        <v>-2.2274785112554318E-2</v>
      </c>
      <c r="V146" s="56" t="str">
        <f t="shared" ca="1" si="116"/>
        <v xml:space="preserve"> </v>
      </c>
      <c r="W146" s="56" t="str">
        <f t="shared" ca="1" si="116"/>
        <v xml:space="preserve"> </v>
      </c>
      <c r="X146" s="56">
        <f t="shared" ca="1" si="116"/>
        <v>5.360496009867477E-2</v>
      </c>
      <c r="Y146" s="58">
        <f t="shared" ca="1" si="116"/>
        <v>-3.8620590701097579E-2</v>
      </c>
    </row>
    <row r="147" spans="1:25" s="33" customFormat="1" x14ac:dyDescent="0.2">
      <c r="A147" s="20">
        <v>39172</v>
      </c>
      <c r="B147" s="63">
        <f t="shared" ref="B147:J147" ca="1" si="121">IF(IF(OR(B17="",B13=0),NA(),B17/B13-1)&gt;1.5,NA(),B17/B13-1)</f>
        <v>8.2229511316200821E-4</v>
      </c>
      <c r="C147" s="63">
        <f t="shared" ca="1" si="121"/>
        <v>-2.6374902636052244E-2</v>
      </c>
      <c r="D147" s="34">
        <f t="shared" ca="1" si="121"/>
        <v>-2.8410934507461905E-2</v>
      </c>
      <c r="E147" s="34">
        <f t="shared" ca="1" si="121"/>
        <v>2.3987353900606356E-2</v>
      </c>
      <c r="F147" s="34">
        <f t="shared" ca="1" si="121"/>
        <v>-3.2028186766247524E-3</v>
      </c>
      <c r="G147" s="53">
        <f t="shared" ca="1" si="121"/>
        <v>-4.6850253344105086E-3</v>
      </c>
      <c r="H147" s="34">
        <f t="shared" ca="1" si="121"/>
        <v>2.1150100582804976E-2</v>
      </c>
      <c r="I147" s="34">
        <f t="shared" ca="1" si="121"/>
        <v>-1.9808818523930904E-2</v>
      </c>
      <c r="J147" s="64">
        <f t="shared" ca="1" si="121"/>
        <v>-2.3123288896657046E-2</v>
      </c>
      <c r="K147" s="34">
        <f t="shared" ca="1" si="116"/>
        <v>-1.2771745673013979E-2</v>
      </c>
      <c r="L147" s="34">
        <f t="shared" ca="1" si="116"/>
        <v>-0.11930117684939012</v>
      </c>
      <c r="M147" s="64">
        <f t="shared" ca="1" si="116"/>
        <v>-0.10092261538227298</v>
      </c>
      <c r="N147" s="34">
        <f t="shared" ca="1" si="116"/>
        <v>-8.90903260089837E-3</v>
      </c>
      <c r="O147" s="55">
        <f t="shared" ca="1" si="116"/>
        <v>-0.3091238719962629</v>
      </c>
      <c r="P147" s="53">
        <f t="shared" ca="1" si="116"/>
        <v>-1.0132052467849095E-2</v>
      </c>
      <c r="Q147" s="34">
        <f t="shared" ca="1" si="116"/>
        <v>-1.0228666477452242E-2</v>
      </c>
      <c r="R147" s="34">
        <f t="shared" ca="1" si="116"/>
        <v>-1.533695849145067E-2</v>
      </c>
      <c r="S147" s="34">
        <f t="shared" ca="1" si="116"/>
        <v>1.4810280739470771E-2</v>
      </c>
      <c r="T147" s="34" t="str">
        <f t="shared" ca="1" si="116"/>
        <v xml:space="preserve"> </v>
      </c>
      <c r="U147" s="34">
        <f t="shared" ca="1" si="116"/>
        <v>-1.7739958344948126E-2</v>
      </c>
      <c r="V147" s="34">
        <f t="shared" ca="1" si="116"/>
        <v>7.9610458281931695E-2</v>
      </c>
      <c r="W147" s="34" t="str">
        <f t="shared" ca="1" si="116"/>
        <v xml:space="preserve"> </v>
      </c>
      <c r="X147" s="34">
        <f t="shared" ca="1" si="116"/>
        <v>-2.5728013933310256E-2</v>
      </c>
      <c r="Y147" s="55">
        <f t="shared" ca="1" si="116"/>
        <v>-3.4976247519445391E-2</v>
      </c>
    </row>
    <row r="148" spans="1:25" s="33" customFormat="1" x14ac:dyDescent="0.2">
      <c r="A148" s="20">
        <v>39263</v>
      </c>
      <c r="B148" s="63">
        <f t="shared" ref="B148:J148" ca="1" si="122">IF(IF(OR(B18="",B14=0),NA(),B18/B14-1)&gt;1.5,NA(),B18/B14-1)</f>
        <v>6.9596788658308206E-3</v>
      </c>
      <c r="C148" s="63">
        <f t="shared" ca="1" si="122"/>
        <v>-1.979324130230109E-2</v>
      </c>
      <c r="D148" s="34">
        <f t="shared" ca="1" si="122"/>
        <v>-2.1572369399372904E-2</v>
      </c>
      <c r="E148" s="34">
        <f t="shared" ca="1" si="122"/>
        <v>2.2018185656038636E-2</v>
      </c>
      <c r="F148" s="34">
        <f t="shared" ca="1" si="122"/>
        <v>-1.1446922023012451E-2</v>
      </c>
      <c r="G148" s="53">
        <f t="shared" ca="1" si="122"/>
        <v>-9.4229383775679132E-4</v>
      </c>
      <c r="H148" s="34">
        <f t="shared" ca="1" si="122"/>
        <v>-1.1605427646845579E-2</v>
      </c>
      <c r="I148" s="34">
        <f t="shared" ca="1" si="122"/>
        <v>-2.0771341981375424E-2</v>
      </c>
      <c r="J148" s="64">
        <f t="shared" ca="1" si="122"/>
        <v>-2.6807209636892648E-2</v>
      </c>
      <c r="K148" s="34">
        <f t="shared" ca="1" si="116"/>
        <v>-4.2487495831879052E-2</v>
      </c>
      <c r="L148" s="34">
        <f t="shared" ca="1" si="116"/>
        <v>-0.1123231844995084</v>
      </c>
      <c r="M148" s="64">
        <f t="shared" ca="1" si="116"/>
        <v>-7.7220281628064047E-2</v>
      </c>
      <c r="N148" s="34">
        <f t="shared" ca="1" si="116"/>
        <v>-1.1138174430841752E-2</v>
      </c>
      <c r="O148" s="55">
        <f t="shared" ca="1" si="116"/>
        <v>-0.31109931869434648</v>
      </c>
      <c r="P148" s="53">
        <f t="shared" ca="1" si="116"/>
        <v>-1.2931016004036677E-2</v>
      </c>
      <c r="Q148" s="34">
        <f t="shared" ca="1" si="116"/>
        <v>-1.0148517550834124E-2</v>
      </c>
      <c r="R148" s="34">
        <f t="shared" ca="1" si="116"/>
        <v>-1.4975645248833214E-2</v>
      </c>
      <c r="S148" s="34">
        <f t="shared" ca="1" si="116"/>
        <v>1.3951036980040854E-2</v>
      </c>
      <c r="T148" s="34" t="str">
        <f t="shared" ca="1" si="116"/>
        <v xml:space="preserve"> </v>
      </c>
      <c r="U148" s="34">
        <f t="shared" ca="1" si="116"/>
        <v>-4.1601490523941465E-3</v>
      </c>
      <c r="V148" s="34">
        <f t="shared" ca="1" si="116"/>
        <v>5.3804647850495435E-2</v>
      </c>
      <c r="W148" s="34" t="str">
        <f t="shared" ca="1" si="116"/>
        <v xml:space="preserve"> </v>
      </c>
      <c r="X148" s="34">
        <f t="shared" ca="1" si="116"/>
        <v>-3.3899865085993408E-2</v>
      </c>
      <c r="Y148" s="55">
        <f t="shared" ca="1" si="116"/>
        <v>-5.5850032520272319E-2</v>
      </c>
    </row>
    <row r="149" spans="1:25" s="33" customFormat="1" x14ac:dyDescent="0.2">
      <c r="A149" s="20">
        <v>39355</v>
      </c>
      <c r="B149" s="63">
        <f t="shared" ref="B149:J149" ca="1" si="123">IF(IF(OR(B19="",B15=0),NA(),B19/B15-1)&gt;1.5,NA(),B19/B15-1)</f>
        <v>1.087015036199479E-2</v>
      </c>
      <c r="C149" s="63">
        <f t="shared" ca="1" si="123"/>
        <v>-2.3260337436515344E-2</v>
      </c>
      <c r="D149" s="34">
        <f t="shared" ca="1" si="123"/>
        <v>-2.5137792823457517E-2</v>
      </c>
      <c r="E149" s="34">
        <f t="shared" ca="1" si="123"/>
        <v>3.0005887699266376E-2</v>
      </c>
      <c r="F149" s="34">
        <f t="shared" ca="1" si="123"/>
        <v>-1.4817017537236188E-2</v>
      </c>
      <c r="G149" s="53">
        <f t="shared" ca="1" si="123"/>
        <v>4.5976469953949994E-3</v>
      </c>
      <c r="H149" s="34">
        <f t="shared" ca="1" si="123"/>
        <v>2.9914281853911096E-2</v>
      </c>
      <c r="I149" s="34">
        <f t="shared" ca="1" si="123"/>
        <v>-1.8019758487083593E-2</v>
      </c>
      <c r="J149" s="64">
        <f t="shared" ca="1" si="123"/>
        <v>-2.6658341559396503E-2</v>
      </c>
      <c r="K149" s="34">
        <f t="shared" ca="1" si="116"/>
        <v>-6.0950545091499886E-2</v>
      </c>
      <c r="L149" s="34">
        <f t="shared" ca="1" si="116"/>
        <v>-7.2562714074116519E-2</v>
      </c>
      <c r="M149" s="64">
        <f t="shared" ca="1" si="116"/>
        <v>-5.4823476349542766E-2</v>
      </c>
      <c r="N149" s="34">
        <f t="shared" ca="1" si="116"/>
        <v>-3.3578381721208861E-2</v>
      </c>
      <c r="O149" s="55">
        <f t="shared" ca="1" si="116"/>
        <v>-0.19884270979758878</v>
      </c>
      <c r="P149" s="53">
        <f t="shared" ca="1" si="116"/>
        <v>-9.9546991519575689E-3</v>
      </c>
      <c r="Q149" s="34">
        <f t="shared" ca="1" si="116"/>
        <v>-8.6979238621780475E-3</v>
      </c>
      <c r="R149" s="34">
        <f t="shared" ca="1" si="116"/>
        <v>-1.1749877972533351E-2</v>
      </c>
      <c r="S149" s="34">
        <f t="shared" ca="1" si="116"/>
        <v>1.1233158890468165E-2</v>
      </c>
      <c r="T149" s="34" t="str">
        <f t="shared" ca="1" si="116"/>
        <v xml:space="preserve"> </v>
      </c>
      <c r="U149" s="34">
        <f t="shared" ca="1" si="116"/>
        <v>4.332998644565933E-3</v>
      </c>
      <c r="V149" s="34">
        <f t="shared" ca="1" si="116"/>
        <v>4.850956156075048E-2</v>
      </c>
      <c r="W149" s="34" t="str">
        <f t="shared" ca="1" si="116"/>
        <v xml:space="preserve"> </v>
      </c>
      <c r="X149" s="34">
        <f t="shared" ca="1" si="116"/>
        <v>-4.3538891577755701E-2</v>
      </c>
      <c r="Y149" s="55">
        <f t="shared" ca="1" si="116"/>
        <v>-5.1698511844006201E-2</v>
      </c>
    </row>
    <row r="150" spans="1:25" s="33" customFormat="1" ht="12" thickBot="1" x14ac:dyDescent="0.25">
      <c r="A150" s="26">
        <v>39447</v>
      </c>
      <c r="B150" s="65">
        <f t="shared" ref="B150:J150" ca="1" si="124">IF(IF(OR(B20="",B16=0),NA(),B20/B16-1)&gt;1.5,NA(),B20/B16-1)</f>
        <v>1.8172296093430518E-3</v>
      </c>
      <c r="C150" s="65">
        <f t="shared" ca="1" si="124"/>
        <v>-1.3324105718722445E-2</v>
      </c>
      <c r="D150" s="56">
        <f t="shared" ca="1" si="124"/>
        <v>-1.4631628868991831E-2</v>
      </c>
      <c r="E150" s="56">
        <f t="shared" ca="1" si="124"/>
        <v>9.0629866887586008E-3</v>
      </c>
      <c r="F150" s="56">
        <f t="shared" ca="1" si="124"/>
        <v>-1.4600322115933428E-2</v>
      </c>
      <c r="G150" s="57">
        <f t="shared" ca="1" si="124"/>
        <v>4.3610103138069789E-3</v>
      </c>
      <c r="H150" s="56">
        <f t="shared" ca="1" si="124"/>
        <v>7.100163405006632E-2</v>
      </c>
      <c r="I150" s="56">
        <f t="shared" ca="1" si="124"/>
        <v>-3.24022672415758E-3</v>
      </c>
      <c r="J150" s="66">
        <f t="shared" ca="1" si="124"/>
        <v>-4.2341935643936957E-3</v>
      </c>
      <c r="K150" s="56">
        <f t="shared" ca="1" si="116"/>
        <v>-6.0279237179333478E-2</v>
      </c>
      <c r="L150" s="56">
        <f t="shared" ca="1" si="116"/>
        <v>-5.0086490816523832E-2</v>
      </c>
      <c r="M150" s="66">
        <f t="shared" ca="1" si="116"/>
        <v>-2.8124123579549631E-2</v>
      </c>
      <c r="N150" s="56">
        <f t="shared" ca="1" si="116"/>
        <v>-4.9748392813365294E-2</v>
      </c>
      <c r="O150" s="58">
        <f t="shared" ca="1" si="116"/>
        <v>-0.14490710924776595</v>
      </c>
      <c r="P150" s="57">
        <f t="shared" ca="1" si="116"/>
        <v>2.9944290583578947E-3</v>
      </c>
      <c r="Q150" s="56">
        <f t="shared" ca="1" si="116"/>
        <v>-2.4668812171232402E-3</v>
      </c>
      <c r="R150" s="56">
        <f t="shared" ca="1" si="116"/>
        <v>-8.3916254616797081E-3</v>
      </c>
      <c r="S150" s="56">
        <f t="shared" ca="1" si="116"/>
        <v>1.3957776902031593E-2</v>
      </c>
      <c r="T150" s="56" t="str">
        <f t="shared" ca="1" si="116"/>
        <v xml:space="preserve"> </v>
      </c>
      <c r="U150" s="56">
        <f t="shared" ca="1" si="116"/>
        <v>1.2277707150332162E-2</v>
      </c>
      <c r="V150" s="56">
        <f t="shared" ca="1" si="116"/>
        <v>1.2466354364209176E-2</v>
      </c>
      <c r="W150" s="56" t="str">
        <f t="shared" ca="1" si="116"/>
        <v xml:space="preserve"> </v>
      </c>
      <c r="X150" s="56">
        <f t="shared" ca="1" si="116"/>
        <v>-4.6299231020585419E-2</v>
      </c>
      <c r="Y150" s="58">
        <f t="shared" ca="1" si="116"/>
        <v>-5.4182088064710698E-2</v>
      </c>
    </row>
    <row r="151" spans="1:25" s="33" customFormat="1" x14ac:dyDescent="0.2">
      <c r="A151" s="14">
        <v>39538</v>
      </c>
      <c r="B151" s="67">
        <f t="shared" ref="B151:J151" ca="1" si="125">IF(IF(OR(B21="",B17=0),NA(),B21/B17-1)&gt;1.5,NA(),B21/B17-1)</f>
        <v>-2.0055685513109545E-3</v>
      </c>
      <c r="C151" s="67">
        <f t="shared" ca="1" si="125"/>
        <v>-1.9231884174044755E-2</v>
      </c>
      <c r="D151" s="59">
        <f t="shared" ca="1" si="125"/>
        <v>-2.126597135567454E-2</v>
      </c>
      <c r="E151" s="59">
        <f t="shared" ca="1" si="125"/>
        <v>5.4376244537095442E-3</v>
      </c>
      <c r="F151" s="59">
        <f t="shared" ca="1" si="125"/>
        <v>-2.1818205247673084E-2</v>
      </c>
      <c r="G151" s="60">
        <f t="shared" ca="1" si="125"/>
        <v>-4.0071904147047643E-3</v>
      </c>
      <c r="H151" s="59">
        <f t="shared" ca="1" si="125"/>
        <v>0.11221108000392177</v>
      </c>
      <c r="I151" s="59">
        <f t="shared" ca="1" si="125"/>
        <v>-1.7545823342129951E-2</v>
      </c>
      <c r="J151" s="68">
        <f t="shared" ca="1" si="125"/>
        <v>-3.6602450443650292E-2</v>
      </c>
      <c r="K151" s="59">
        <f t="shared" ca="1" si="116"/>
        <v>-5.3858045883279138E-2</v>
      </c>
      <c r="L151" s="59">
        <f t="shared" ca="1" si="116"/>
        <v>-4.8481425678835177E-2</v>
      </c>
      <c r="M151" s="68">
        <f t="shared" ca="1" si="116"/>
        <v>-3.614050035629357E-2</v>
      </c>
      <c r="N151" s="59">
        <f t="shared" ca="1" si="116"/>
        <v>-5.1967987220252865E-2</v>
      </c>
      <c r="O151" s="61">
        <f t="shared" ca="1" si="116"/>
        <v>-0.14444873047982032</v>
      </c>
      <c r="P151" s="60">
        <f t="shared" ca="1" si="116"/>
        <v>-7.0574980308394375E-3</v>
      </c>
      <c r="Q151" s="59">
        <f t="shared" ca="1" si="116"/>
        <v>-9.3101375176276591E-3</v>
      </c>
      <c r="R151" s="59">
        <f t="shared" ca="1" si="116"/>
        <v>-1.1158890758992568E-2</v>
      </c>
      <c r="S151" s="59">
        <f t="shared" ca="1" si="116"/>
        <v>6.1001095213069068E-3</v>
      </c>
      <c r="T151" s="59" t="str">
        <f t="shared" ca="1" si="116"/>
        <v xml:space="preserve"> </v>
      </c>
      <c r="U151" s="59">
        <f t="shared" ca="1" si="116"/>
        <v>1.4731236897728373E-2</v>
      </c>
      <c r="V151" s="59">
        <f t="shared" ca="1" si="116"/>
        <v>4.7944834438558015E-3</v>
      </c>
      <c r="W151" s="59" t="str">
        <f t="shared" ca="1" si="116"/>
        <v xml:space="preserve"> </v>
      </c>
      <c r="X151" s="59">
        <f t="shared" ca="1" si="116"/>
        <v>-5.2937899071480721E-2</v>
      </c>
      <c r="Y151" s="61">
        <f t="shared" ca="1" si="116"/>
        <v>-7.4365521596904904E-2</v>
      </c>
    </row>
    <row r="152" spans="1:25" s="33" customFormat="1" x14ac:dyDescent="0.2">
      <c r="A152" s="20">
        <v>39629</v>
      </c>
      <c r="B152" s="63">
        <f t="shared" ref="B152:J152" ca="1" si="126">IF(IF(OR(B22="",B18=0),NA(),B22/B18-1)&gt;1.5,NA(),B22/B18-1)</f>
        <v>-3.1500077944184302E-3</v>
      </c>
      <c r="C152" s="63">
        <f t="shared" ca="1" si="126"/>
        <v>-2.6017697791017258E-2</v>
      </c>
      <c r="D152" s="34">
        <f t="shared" ca="1" si="126"/>
        <v>-2.9269941001997535E-2</v>
      </c>
      <c r="E152" s="34">
        <f t="shared" ca="1" si="126"/>
        <v>5.8389454570475507E-3</v>
      </c>
      <c r="F152" s="34">
        <f t="shared" ca="1" si="126"/>
        <v>-2.0055628967035277E-2</v>
      </c>
      <c r="G152" s="53">
        <f t="shared" ca="1" si="126"/>
        <v>-1.0835050587425954E-2</v>
      </c>
      <c r="H152" s="34">
        <f t="shared" ca="1" si="126"/>
        <v>-0.13384911467756844</v>
      </c>
      <c r="I152" s="34">
        <f t="shared" ca="1" si="126"/>
        <v>-1.4102133545027429E-2</v>
      </c>
      <c r="J152" s="64">
        <f t="shared" ca="1" si="126"/>
        <v>-1.3899765437802913E-2</v>
      </c>
      <c r="K152" s="34">
        <f t="shared" ca="1" si="116"/>
        <v>-7.3236335674934705E-2</v>
      </c>
      <c r="L152" s="34">
        <f t="shared" ca="1" si="116"/>
        <v>-1.9266632874163192E-2</v>
      </c>
      <c r="M152" s="64">
        <f t="shared" ca="1" si="116"/>
        <v>-1.6720420064087471E-2</v>
      </c>
      <c r="N152" s="34">
        <f t="shared" ca="1" si="116"/>
        <v>-3.8125826814935149E-2</v>
      </c>
      <c r="O152" s="55">
        <f t="shared" ca="1" si="116"/>
        <v>-0.12025648414096124</v>
      </c>
      <c r="P152" s="53">
        <f t="shared" ca="1" si="116"/>
        <v>1.8567074343662782E-3</v>
      </c>
      <c r="Q152" s="34">
        <f t="shared" ca="1" si="116"/>
        <v>-1.7083064706754025E-2</v>
      </c>
      <c r="R152" s="34">
        <f t="shared" ca="1" si="116"/>
        <v>-1.4712438484033918E-2</v>
      </c>
      <c r="S152" s="34">
        <f t="shared" ca="1" si="116"/>
        <v>9.9963720170208603E-3</v>
      </c>
      <c r="T152" s="34" t="str">
        <f t="shared" ca="1" si="116"/>
        <v xml:space="preserve"> </v>
      </c>
      <c r="U152" s="34">
        <f t="shared" ca="1" si="116"/>
        <v>-1.1660339947745513E-2</v>
      </c>
      <c r="V152" s="34">
        <f t="shared" ca="1" si="116"/>
        <v>-9.0720910139130417E-4</v>
      </c>
      <c r="W152" s="34" t="str">
        <f t="shared" ca="1" si="116"/>
        <v xml:space="preserve"> </v>
      </c>
      <c r="X152" s="34">
        <f t="shared" ca="1" si="116"/>
        <v>-4.7190189929431359E-2</v>
      </c>
      <c r="Y152" s="55">
        <f t="shared" ca="1" si="116"/>
        <v>-7.583138972921788E-2</v>
      </c>
    </row>
    <row r="153" spans="1:25" s="33" customFormat="1" x14ac:dyDescent="0.2">
      <c r="A153" s="20">
        <v>39721</v>
      </c>
      <c r="B153" s="63">
        <f t="shared" ref="B153:J153" ca="1" si="127">IF(IF(OR(B23="",B19=0),NA(),B23/B19-1)&gt;1.5,NA(),B23/B19-1)</f>
        <v>4.4180785612966122E-3</v>
      </c>
      <c r="C153" s="63">
        <f t="shared" ca="1" si="127"/>
        <v>-1.8778206918368623E-2</v>
      </c>
      <c r="D153" s="34">
        <f t="shared" ca="1" si="127"/>
        <v>-2.1607418481604745E-2</v>
      </c>
      <c r="E153" s="34">
        <f t="shared" ca="1" si="127"/>
        <v>8.2747918546637322E-3</v>
      </c>
      <c r="F153" s="34">
        <f t="shared" ca="1" si="127"/>
        <v>-2.2018474011705091E-2</v>
      </c>
      <c r="G153" s="53">
        <f t="shared" ca="1" si="127"/>
        <v>-7.0507967775795821E-3</v>
      </c>
      <c r="H153" s="34">
        <f t="shared" ca="1" si="127"/>
        <v>5.6222436285272126E-2</v>
      </c>
      <c r="I153" s="34">
        <f t="shared" ca="1" si="127"/>
        <v>-8.7480338869941887E-3</v>
      </c>
      <c r="J153" s="64">
        <f t="shared" ca="1" si="127"/>
        <v>-1.3317304676039754E-2</v>
      </c>
      <c r="K153" s="34">
        <f t="shared" ca="1" si="116"/>
        <v>-7.1096233724576519E-2</v>
      </c>
      <c r="L153" s="34">
        <f t="shared" ca="1" si="116"/>
        <v>-1.8958455135947516E-2</v>
      </c>
      <c r="M153" s="64">
        <f t="shared" ca="1" si="116"/>
        <v>-3.1784344663755459E-2</v>
      </c>
      <c r="N153" s="34">
        <f t="shared" ca="1" si="116"/>
        <v>-3.6078147460459786E-2</v>
      </c>
      <c r="O153" s="55">
        <f t="shared" ca="1" si="116"/>
        <v>-0.12327019301706421</v>
      </c>
      <c r="P153" s="53">
        <f t="shared" ca="1" si="116"/>
        <v>-3.7177099578178385E-5</v>
      </c>
      <c r="Q153" s="34">
        <f t="shared" ca="1" si="116"/>
        <v>-1.4190330357510161E-2</v>
      </c>
      <c r="R153" s="34">
        <f t="shared" ca="1" si="116"/>
        <v>-1.7884127799628557E-2</v>
      </c>
      <c r="S153" s="34">
        <f t="shared" ca="1" si="116"/>
        <v>1.2341158861526313E-3</v>
      </c>
      <c r="T153" s="34" t="str">
        <f t="shared" ca="1" si="116"/>
        <v xml:space="preserve"> </v>
      </c>
      <c r="U153" s="34">
        <f t="shared" ca="1" si="116"/>
        <v>3.3779520247945172E-4</v>
      </c>
      <c r="V153" s="34">
        <f t="shared" ca="1" si="116"/>
        <v>-1.1088309268794561E-2</v>
      </c>
      <c r="W153" s="34" t="str">
        <f t="shared" ca="1" si="116"/>
        <v xml:space="preserve"> </v>
      </c>
      <c r="X153" s="34">
        <f t="shared" ca="1" si="116"/>
        <v>-6.3561263813581181E-2</v>
      </c>
      <c r="Y153" s="55">
        <f t="shared" ca="1" si="116"/>
        <v>-7.9539268458980739E-2</v>
      </c>
    </row>
    <row r="154" spans="1:25" s="33" customFormat="1" ht="12" thickBot="1" x14ac:dyDescent="0.25">
      <c r="A154" s="26">
        <v>39813</v>
      </c>
      <c r="B154" s="65">
        <f t="shared" ref="B154:J154" ca="1" si="128">IF(IF(OR(B24="",B20=0),NA(),B24/B20-1)&gt;1.5,NA(),B24/B20-1)</f>
        <v>3.0072366342368539E-3</v>
      </c>
      <c r="C154" s="65">
        <f t="shared" ca="1" si="128"/>
        <v>-2.3777802128307934E-2</v>
      </c>
      <c r="D154" s="56">
        <f t="shared" ca="1" si="128"/>
        <v>-2.7502573278251785E-2</v>
      </c>
      <c r="E154" s="56">
        <f t="shared" ca="1" si="128"/>
        <v>4.114674593366674E-3</v>
      </c>
      <c r="F154" s="56">
        <f t="shared" ca="1" si="128"/>
        <v>-3.1626182238039036E-2</v>
      </c>
      <c r="G154" s="57">
        <f t="shared" ca="1" si="128"/>
        <v>-7.5069276914231375E-3</v>
      </c>
      <c r="H154" s="56">
        <f t="shared" ca="1" si="128"/>
        <v>-2.3632596775022274E-2</v>
      </c>
      <c r="I154" s="56">
        <f t="shared" ca="1" si="128"/>
        <v>-2.0662419878078708E-2</v>
      </c>
      <c r="J154" s="66">
        <f t="shared" ca="1" si="128"/>
        <v>-2.4277725221612645E-2</v>
      </c>
      <c r="K154" s="56">
        <f t="shared" ca="1" si="116"/>
        <v>-6.1114991734926183E-2</v>
      </c>
      <c r="L154" s="56">
        <f t="shared" ca="1" si="116"/>
        <v>-6.8849459484989106E-2</v>
      </c>
      <c r="M154" s="66">
        <f t="shared" ca="1" si="116"/>
        <v>-7.7339590909113798E-2</v>
      </c>
      <c r="N154" s="56">
        <f t="shared" ca="1" si="116"/>
        <v>-3.5468258210919701E-2</v>
      </c>
      <c r="O154" s="58">
        <f t="shared" ca="1" si="116"/>
        <v>-9.7053788484996351E-2</v>
      </c>
      <c r="P154" s="57">
        <f t="shared" ca="1" si="116"/>
        <v>-1.161977256599811E-2</v>
      </c>
      <c r="Q154" s="56">
        <f t="shared" ca="1" si="116"/>
        <v>-1.6863637632608897E-2</v>
      </c>
      <c r="R154" s="56">
        <f t="shared" ca="1" si="116"/>
        <v>-2.2503273461818241E-2</v>
      </c>
      <c r="S154" s="56">
        <f t="shared" ca="1" si="116"/>
        <v>-2.8701895829654767E-3</v>
      </c>
      <c r="T154" s="56" t="str">
        <f t="shared" ca="1" si="116"/>
        <v xml:space="preserve"> </v>
      </c>
      <c r="U154" s="56">
        <f t="shared" ca="1" si="116"/>
        <v>-9.1575519344652134E-3</v>
      </c>
      <c r="V154" s="56">
        <f t="shared" ca="1" si="116"/>
        <v>-2.2269608084719117E-2</v>
      </c>
      <c r="W154" s="56" t="str">
        <f t="shared" ca="1" si="116"/>
        <v xml:space="preserve"> </v>
      </c>
      <c r="X154" s="56">
        <f t="shared" ca="1" si="116"/>
        <v>-6.0713268363456141E-2</v>
      </c>
      <c r="Y154" s="58">
        <f t="shared" ca="1" si="116"/>
        <v>-6.4783689846789838E-2</v>
      </c>
    </row>
    <row r="155" spans="1:25" s="33" customFormat="1" x14ac:dyDescent="0.2">
      <c r="A155" s="14">
        <v>39903</v>
      </c>
      <c r="B155" s="67">
        <f t="shared" ref="B155:J155" ca="1" si="129">IF(IF(OR(B25="",B21=0),NA(),B25/B21-1)&gt;1.5,NA(),B25/B21-1)</f>
        <v>1.120747668972788E-2</v>
      </c>
      <c r="C155" s="67">
        <f t="shared" ca="1" si="129"/>
        <v>-1.6291288915357915E-2</v>
      </c>
      <c r="D155" s="59">
        <f t="shared" ca="1" si="129"/>
        <v>-1.9408852420677247E-2</v>
      </c>
      <c r="E155" s="59">
        <f t="shared" ca="1" si="129"/>
        <v>1.0983064028638578E-2</v>
      </c>
      <c r="F155" s="59">
        <f t="shared" ca="1" si="129"/>
        <v>-2.7053291134417234E-2</v>
      </c>
      <c r="G155" s="60">
        <f t="shared" ca="1" si="129"/>
        <v>-7.1268876619922095E-3</v>
      </c>
      <c r="H155" s="59">
        <f t="shared" ca="1" si="129"/>
        <v>-1.868594067870788E-2</v>
      </c>
      <c r="I155" s="59">
        <f t="shared" ca="1" si="129"/>
        <v>-1.4149311812125753E-2</v>
      </c>
      <c r="J155" s="68">
        <f t="shared" ca="1" si="129"/>
        <v>-8.6479362803776327E-3</v>
      </c>
      <c r="K155" s="59">
        <f t="shared" ca="1" si="116"/>
        <v>-6.4462392345081998E-2</v>
      </c>
      <c r="L155" s="59">
        <f t="shared" ca="1" si="116"/>
        <v>-6.7536650212394189E-3</v>
      </c>
      <c r="M155" s="68">
        <f t="shared" ca="1" si="116"/>
        <v>-4.960286473593023E-2</v>
      </c>
      <c r="N155" s="59">
        <f t="shared" ca="1" si="116"/>
        <v>-2.3988848700608356E-2</v>
      </c>
      <c r="O155" s="61">
        <f t="shared" ca="1" si="116"/>
        <v>-9.1429556114324684E-2</v>
      </c>
      <c r="P155" s="60">
        <f t="shared" ca="1" si="116"/>
        <v>-1.0511815078319997E-2</v>
      </c>
      <c r="Q155" s="59">
        <f t="shared" ca="1" si="116"/>
        <v>-1.3714165355959929E-2</v>
      </c>
      <c r="R155" s="59">
        <f t="shared" ca="1" si="116"/>
        <v>-2.6123178952004888E-2</v>
      </c>
      <c r="S155" s="59">
        <f t="shared" ca="1" si="116"/>
        <v>-8.3636638535261598E-3</v>
      </c>
      <c r="T155" s="59" t="str">
        <f t="shared" ca="1" si="116"/>
        <v xml:space="preserve"> </v>
      </c>
      <c r="U155" s="59">
        <f t="shared" ca="1" si="116"/>
        <v>-2.1262593879740499E-2</v>
      </c>
      <c r="V155" s="59">
        <f t="shared" ca="1" si="116"/>
        <v>-1.704288504101692E-2</v>
      </c>
      <c r="W155" s="59" t="str">
        <f t="shared" ca="1" si="116"/>
        <v xml:space="preserve"> </v>
      </c>
      <c r="X155" s="59">
        <f t="shared" ca="1" si="116"/>
        <v>-4.5379232060972607E-2</v>
      </c>
      <c r="Y155" s="61">
        <f t="shared" ca="1" si="116"/>
        <v>-6.285028262163761E-2</v>
      </c>
    </row>
    <row r="156" spans="1:25" s="33" customFormat="1" x14ac:dyDescent="0.2">
      <c r="A156" s="20">
        <v>39994</v>
      </c>
      <c r="B156" s="63">
        <f t="shared" ref="B156:J156" ca="1" si="130">IF(IF(OR(B26="",B22=0),NA(),B26/B22-1)&gt;1.5,NA(),B26/B22-1)</f>
        <v>8.8851181640512422E-3</v>
      </c>
      <c r="C156" s="63">
        <f t="shared" ca="1" si="130"/>
        <v>-1.7174571929684079E-2</v>
      </c>
      <c r="D156" s="34">
        <f t="shared" ca="1" si="130"/>
        <v>-1.9281373056290629E-2</v>
      </c>
      <c r="E156" s="34">
        <f t="shared" ca="1" si="130"/>
        <v>8.3717373170284493E-3</v>
      </c>
      <c r="F156" s="34">
        <f t="shared" ca="1" si="130"/>
        <v>-3.384095036688517E-2</v>
      </c>
      <c r="G156" s="53">
        <f t="shared" ca="1" si="130"/>
        <v>-3.0588930474678699E-3</v>
      </c>
      <c r="H156" s="34">
        <f t="shared" ca="1" si="130"/>
        <v>0.17483656033100625</v>
      </c>
      <c r="I156" s="34">
        <f t="shared" ca="1" si="130"/>
        <v>-1.2270140996766488E-2</v>
      </c>
      <c r="J156" s="64">
        <f t="shared" ca="1" si="130"/>
        <v>-1.2787698940313952E-2</v>
      </c>
      <c r="K156" s="34">
        <f t="shared" ca="1" si="116"/>
        <v>-6.3544908643788811E-2</v>
      </c>
      <c r="L156" s="34">
        <f t="shared" ca="1" si="116"/>
        <v>-1.4290724622783024E-2</v>
      </c>
      <c r="M156" s="64">
        <f t="shared" ca="1" si="116"/>
        <v>-8.1776305790543402E-2</v>
      </c>
      <c r="N156" s="34">
        <f t="shared" ca="1" si="116"/>
        <v>-2.9382915605597359E-2</v>
      </c>
      <c r="O156" s="55">
        <f t="shared" ca="1" si="116"/>
        <v>-0.10286328203606654</v>
      </c>
      <c r="P156" s="53">
        <f t="shared" ca="1" si="116"/>
        <v>-1.8344001155557454E-2</v>
      </c>
      <c r="Q156" s="34">
        <f t="shared" ca="1" si="116"/>
        <v>-9.3856414214409378E-3</v>
      </c>
      <c r="R156" s="34">
        <f t="shared" ca="1" si="116"/>
        <v>-2.3240934768161137E-2</v>
      </c>
      <c r="S156" s="34">
        <f t="shared" ca="1" si="116"/>
        <v>-1.1530090699065854E-2</v>
      </c>
      <c r="T156" s="34" t="str">
        <f t="shared" ca="1" si="116"/>
        <v xml:space="preserve"> </v>
      </c>
      <c r="U156" s="34">
        <f t="shared" ref="L156:Y171" ca="1" si="131">IF(IF(OR(U26=" ",U22=0,U22 = " ")," ",U26/U22-1)&gt;1.5," ",U26/U22-1)</f>
        <v>-2.7667773795524431E-3</v>
      </c>
      <c r="V156" s="34">
        <f t="shared" ca="1" si="131"/>
        <v>-2.7124665790007829E-2</v>
      </c>
      <c r="W156" s="34" t="str">
        <f t="shared" ca="1" si="131"/>
        <v xml:space="preserve"> </v>
      </c>
      <c r="X156" s="34">
        <f t="shared" ca="1" si="131"/>
        <v>-5.5541939822629671E-2</v>
      </c>
      <c r="Y156" s="55">
        <f t="shared" ca="1" si="131"/>
        <v>-5.5992056811316915E-2</v>
      </c>
    </row>
    <row r="157" spans="1:25" s="33" customFormat="1" x14ac:dyDescent="0.2">
      <c r="A157" s="20">
        <v>40086</v>
      </c>
      <c r="B157" s="63">
        <f t="shared" ref="B157:J157" ca="1" si="132">IF(IF(OR(B27="",B23=0),NA(),B27/B23-1)&gt;1.5,NA(),B27/B23-1)</f>
        <v>6.4394463326769014E-3</v>
      </c>
      <c r="C157" s="63">
        <f t="shared" ca="1" si="132"/>
        <v>-2.3390023721782005E-2</v>
      </c>
      <c r="D157" s="34">
        <f t="shared" ca="1" si="132"/>
        <v>-2.4893225026735522E-2</v>
      </c>
      <c r="E157" s="34">
        <f t="shared" ca="1" si="132"/>
        <v>1.2175604865560796E-2</v>
      </c>
      <c r="F157" s="34">
        <f t="shared" ca="1" si="132"/>
        <v>-4.5513943906383525E-2</v>
      </c>
      <c r="G157" s="53">
        <f t="shared" ca="1" si="132"/>
        <v>-8.5476463170937045E-3</v>
      </c>
      <c r="H157" s="34">
        <f t="shared" ca="1" si="132"/>
        <v>-1.8807633368476129E-3</v>
      </c>
      <c r="I157" s="34">
        <f t="shared" ca="1" si="132"/>
        <v>-1.9360636278396792E-2</v>
      </c>
      <c r="J157" s="64">
        <f t="shared" ca="1" si="132"/>
        <v>-1.594786867734066E-2</v>
      </c>
      <c r="K157" s="34">
        <f t="shared" ca="1" si="116"/>
        <v>-6.5002841204059858E-2</v>
      </c>
      <c r="L157" s="34">
        <f t="shared" ca="1" si="131"/>
        <v>1.9340604581967957E-2</v>
      </c>
      <c r="M157" s="64">
        <f t="shared" ca="1" si="131"/>
        <v>-5.484774033271822E-2</v>
      </c>
      <c r="N157" s="34">
        <f t="shared" ca="1" si="131"/>
        <v>-1.7638604607496E-2</v>
      </c>
      <c r="O157" s="55">
        <f t="shared" ca="1" si="131"/>
        <v>-0.14784320646924742</v>
      </c>
      <c r="P157" s="53">
        <f t="shared" ca="1" si="131"/>
        <v>-1.0808869764116436E-2</v>
      </c>
      <c r="Q157" s="34">
        <f t="shared" ca="1" si="131"/>
        <v>-1.1499343045000443E-2</v>
      </c>
      <c r="R157" s="34">
        <f t="shared" ca="1" si="131"/>
        <v>-2.3729167061368961E-2</v>
      </c>
      <c r="S157" s="34">
        <f t="shared" ca="1" si="131"/>
        <v>-2.0216286391689819E-2</v>
      </c>
      <c r="T157" s="34" t="str">
        <f t="shared" ca="1" si="131"/>
        <v xml:space="preserve"> </v>
      </c>
      <c r="U157" s="34">
        <f t="shared" ca="1" si="131"/>
        <v>-1.5086191677098904E-2</v>
      </c>
      <c r="V157" s="34">
        <f t="shared" ca="1" si="131"/>
        <v>-4.0033466930250339E-2</v>
      </c>
      <c r="W157" s="34" t="str">
        <f t="shared" ca="1" si="131"/>
        <v xml:space="preserve"> </v>
      </c>
      <c r="X157" s="34">
        <f t="shared" ca="1" si="131"/>
        <v>-4.6867426649989774E-2</v>
      </c>
      <c r="Y157" s="55">
        <f t="shared" ca="1" si="131"/>
        <v>-4.109489166295599E-2</v>
      </c>
    </row>
    <row r="158" spans="1:25" s="33" customFormat="1" ht="12" thickBot="1" x14ac:dyDescent="0.25">
      <c r="A158" s="26">
        <v>40178</v>
      </c>
      <c r="B158" s="65">
        <f t="shared" ref="B158:J158" ca="1" si="133">IF(IF(OR(B28="",B24=0),NA(),B28/B24-1)&gt;1.5,NA(),B28/B24-1)</f>
        <v>-2.5490651886261873E-3</v>
      </c>
      <c r="C158" s="65">
        <f t="shared" ca="1" si="133"/>
        <v>-2.5730801013556293E-2</v>
      </c>
      <c r="D158" s="56">
        <f t="shared" ca="1" si="133"/>
        <v>-2.5886808072588807E-2</v>
      </c>
      <c r="E158" s="56">
        <f t="shared" ca="1" si="133"/>
        <v>-8.5653865858059675E-4</v>
      </c>
      <c r="F158" s="56">
        <f t="shared" ca="1" si="133"/>
        <v>-5.0527144168486693E-2</v>
      </c>
      <c r="G158" s="57">
        <f t="shared" ca="1" si="133"/>
        <v>-8.7692440901913082E-3</v>
      </c>
      <c r="H158" s="56">
        <f t="shared" ca="1" si="133"/>
        <v>-5.308786586253067E-2</v>
      </c>
      <c r="I158" s="56">
        <f t="shared" ca="1" si="133"/>
        <v>-1.7457084907981146E-2</v>
      </c>
      <c r="J158" s="66">
        <f t="shared" ca="1" si="133"/>
        <v>-1.1355822175347585E-2</v>
      </c>
      <c r="K158" s="56">
        <f t="shared" ca="1" si="116"/>
        <v>-7.1031835666179766E-2</v>
      </c>
      <c r="L158" s="56">
        <f t="shared" ca="1" si="131"/>
        <v>-6.1790267945794008E-2</v>
      </c>
      <c r="M158" s="66">
        <f t="shared" ca="1" si="131"/>
        <v>-6.0966343871882267E-2</v>
      </c>
      <c r="N158" s="56">
        <f t="shared" ca="1" si="131"/>
        <v>-2.0911938270507746E-2</v>
      </c>
      <c r="O158" s="58">
        <f t="shared" ca="1" si="131"/>
        <v>-0.20448627204561243</v>
      </c>
      <c r="P158" s="57">
        <f t="shared" ca="1" si="131"/>
        <v>-5.8575050727549538E-3</v>
      </c>
      <c r="Q158" s="56">
        <f t="shared" ca="1" si="131"/>
        <v>-8.2579872862821313E-3</v>
      </c>
      <c r="R158" s="56">
        <f t="shared" ca="1" si="131"/>
        <v>-1.8694840788831102E-2</v>
      </c>
      <c r="S158" s="56">
        <f t="shared" ca="1" si="131"/>
        <v>-1.7829492206009823E-2</v>
      </c>
      <c r="T158" s="56" t="str">
        <f t="shared" ca="1" si="131"/>
        <v xml:space="preserve"> </v>
      </c>
      <c r="U158" s="56">
        <f t="shared" ca="1" si="131"/>
        <v>-2.0332077544068849E-2</v>
      </c>
      <c r="V158" s="56">
        <f t="shared" ca="1" si="131"/>
        <v>-4.7963334297119964E-2</v>
      </c>
      <c r="W158" s="56" t="str">
        <f t="shared" ca="1" si="131"/>
        <v xml:space="preserve"> </v>
      </c>
      <c r="X158" s="56">
        <f t="shared" ca="1" si="131"/>
        <v>-5.9018360797943759E-2</v>
      </c>
      <c r="Y158" s="58">
        <f t="shared" ca="1" si="131"/>
        <v>-3.7454650794909283E-2</v>
      </c>
    </row>
    <row r="159" spans="1:25" s="33" customFormat="1" x14ac:dyDescent="0.2">
      <c r="A159" s="20">
        <v>40268</v>
      </c>
      <c r="B159" s="63">
        <f t="shared" ref="B159:J159" ca="1" si="134">IF(IF(OR(B29="",B25=0),NA(),B29/B25-1)&gt;1.5,NA(),B29/B25-1)</f>
        <v>2.832349800928835E-3</v>
      </c>
      <c r="C159" s="63">
        <f t="shared" ca="1" si="134"/>
        <v>-2.110579030092341E-2</v>
      </c>
      <c r="D159" s="34">
        <f t="shared" ca="1" si="134"/>
        <v>-2.0880087910474465E-2</v>
      </c>
      <c r="E159" s="34">
        <f t="shared" ca="1" si="134"/>
        <v>1.308632289590772E-3</v>
      </c>
      <c r="F159" s="34">
        <f t="shared" ca="1" si="134"/>
        <v>-3.8031317237433249E-2</v>
      </c>
      <c r="G159" s="53">
        <f t="shared" ca="1" si="134"/>
        <v>3.7175382999661277E-3</v>
      </c>
      <c r="H159" s="34">
        <f t="shared" ca="1" si="134"/>
        <v>-6.5892946108628059E-2</v>
      </c>
      <c r="I159" s="34">
        <f t="shared" ca="1" si="134"/>
        <v>-2.7345683432515089E-2</v>
      </c>
      <c r="J159" s="64">
        <f t="shared" ca="1" si="134"/>
        <v>-1.9617744518600655E-2</v>
      </c>
      <c r="K159" s="34">
        <f t="shared" ca="1" si="116"/>
        <v>-6.1109904649140678E-2</v>
      </c>
      <c r="L159" s="34" t="str">
        <f t="shared" ca="1" si="131"/>
        <v xml:space="preserve"> </v>
      </c>
      <c r="M159" s="64" t="str">
        <f t="shared" ca="1" si="131"/>
        <v xml:space="preserve"> </v>
      </c>
      <c r="N159" s="34">
        <f t="shared" ca="1" si="131"/>
        <v>-2.0523791646214762E-2</v>
      </c>
      <c r="O159" s="55">
        <f t="shared" ca="1" si="131"/>
        <v>-0.2178156957041073</v>
      </c>
      <c r="P159" s="53">
        <f t="shared" ca="1" si="131"/>
        <v>-1.6945894483747392E-2</v>
      </c>
      <c r="Q159" s="34">
        <f t="shared" ca="1" si="131"/>
        <v>-1.7465887884926534E-3</v>
      </c>
      <c r="R159" s="34">
        <f t="shared" ca="1" si="131"/>
        <v>-1.2758102845254804E-2</v>
      </c>
      <c r="S159" s="34">
        <f t="shared" ca="1" si="131"/>
        <v>-1.0500640315085241E-2</v>
      </c>
      <c r="T159" s="34" t="str">
        <f t="shared" ca="1" si="131"/>
        <v xml:space="preserve"> </v>
      </c>
      <c r="U159" s="34">
        <f t="shared" ca="1" si="131"/>
        <v>-1.0839458257418944E-2</v>
      </c>
      <c r="V159" s="34">
        <f t="shared" ca="1" si="131"/>
        <v>-3.4811446507262422E-2</v>
      </c>
      <c r="W159" s="34" t="str">
        <f t="shared" ca="1" si="131"/>
        <v xml:space="preserve"> </v>
      </c>
      <c r="X159" s="34">
        <f t="shared" ca="1" si="131"/>
        <v>-5.9366794674771906E-2</v>
      </c>
      <c r="Y159" s="55">
        <f t="shared" ca="1" si="131"/>
        <v>-3.3177182939856831E-2</v>
      </c>
    </row>
    <row r="160" spans="1:25" s="33" customFormat="1" x14ac:dyDescent="0.2">
      <c r="A160" s="20">
        <v>40359</v>
      </c>
      <c r="B160" s="63">
        <f t="shared" ref="B160:J160" ca="1" si="135">IF(IF(OR(B30="",B26=0),NA(),B30/B26-1)&gt;1.5,NA(),B30/B26-1)</f>
        <v>9.4678352164723201E-4</v>
      </c>
      <c r="C160" s="63">
        <f t="shared" ca="1" si="135"/>
        <v>-2.5191052992674101E-2</v>
      </c>
      <c r="D160" s="34">
        <f t="shared" ca="1" si="135"/>
        <v>-2.5513283207161286E-2</v>
      </c>
      <c r="E160" s="34">
        <f t="shared" ca="1" si="135"/>
        <v>7.0080493410107358E-4</v>
      </c>
      <c r="F160" s="34">
        <f t="shared" ca="1" si="135"/>
        <v>-4.187456899594233E-2</v>
      </c>
      <c r="G160" s="53">
        <f t="shared" ca="1" si="135"/>
        <v>-3.9339381973798604E-3</v>
      </c>
      <c r="H160" s="34">
        <f t="shared" ca="1" si="135"/>
        <v>-1.1939184446577156E-2</v>
      </c>
      <c r="I160" s="34">
        <f t="shared" ca="1" si="135"/>
        <v>-4.560438617168594E-2</v>
      </c>
      <c r="J160" s="64">
        <f t="shared" ca="1" si="135"/>
        <v>-3.0816590487782514E-2</v>
      </c>
      <c r="K160" s="34">
        <f t="shared" ca="1" si="116"/>
        <v>-5.4179719977378693E-2</v>
      </c>
      <c r="L160" s="34" t="str">
        <f t="shared" ca="1" si="131"/>
        <v xml:space="preserve"> </v>
      </c>
      <c r="M160" s="64" t="str">
        <f t="shared" ca="1" si="131"/>
        <v xml:space="preserve"> </v>
      </c>
      <c r="N160" s="34">
        <f t="shared" ca="1" si="131"/>
        <v>-1.2370174425953784E-2</v>
      </c>
      <c r="O160" s="55">
        <f t="shared" ca="1" si="131"/>
        <v>-0.2068548386706075</v>
      </c>
      <c r="P160" s="53">
        <f t="shared" ca="1" si="131"/>
        <v>-3.2282934140820507E-2</v>
      </c>
      <c r="Q160" s="34">
        <f t="shared" ca="1" si="131"/>
        <v>-1.0979185932824764E-2</v>
      </c>
      <c r="R160" s="34">
        <f t="shared" ca="1" si="131"/>
        <v>-1.8675182710141791E-2</v>
      </c>
      <c r="S160" s="34">
        <f t="shared" ca="1" si="131"/>
        <v>-1.3868292708860586E-2</v>
      </c>
      <c r="T160" s="34" t="str">
        <f t="shared" ca="1" si="131"/>
        <v xml:space="preserve"> </v>
      </c>
      <c r="U160" s="34">
        <f t="shared" ca="1" si="131"/>
        <v>-4.404590825439425E-3</v>
      </c>
      <c r="V160" s="34">
        <f t="shared" ca="1" si="131"/>
        <v>-3.2815363242159834E-2</v>
      </c>
      <c r="W160" s="34" t="str">
        <f t="shared" ca="1" si="131"/>
        <v xml:space="preserve"> </v>
      </c>
      <c r="X160" s="34">
        <f t="shared" ca="1" si="131"/>
        <v>-5.3268205033133342E-2</v>
      </c>
      <c r="Y160" s="55">
        <f t="shared" ca="1" si="131"/>
        <v>-2.1774721899048055E-2</v>
      </c>
    </row>
    <row r="161" spans="1:25" s="33" customFormat="1" x14ac:dyDescent="0.2">
      <c r="A161" s="20">
        <v>40451</v>
      </c>
      <c r="B161" s="63">
        <f t="shared" ref="B161:J161" ca="1" si="136">IF(IF(OR(B31="",B27=0),NA(),B31/B27-1)&gt;1.5,NA(),B31/B27-1)</f>
        <v>5.3557041871874489E-3</v>
      </c>
      <c r="C161" s="63">
        <f t="shared" ca="1" si="136"/>
        <v>-1.7979015708937451E-2</v>
      </c>
      <c r="D161" s="34">
        <f t="shared" ca="1" si="136"/>
        <v>-1.9135075728885842E-2</v>
      </c>
      <c r="E161" s="34">
        <f t="shared" ca="1" si="136"/>
        <v>-1.6321147156700411E-3</v>
      </c>
      <c r="F161" s="34">
        <f t="shared" ca="1" si="136"/>
        <v>-3.086259089972776E-2</v>
      </c>
      <c r="G161" s="53">
        <f t="shared" ca="1" si="136"/>
        <v>8.5728946851215682E-5</v>
      </c>
      <c r="H161" s="34">
        <f t="shared" ca="1" si="136"/>
        <v>-7.8325278945727494E-2</v>
      </c>
      <c r="I161" s="34">
        <f t="shared" ca="1" si="136"/>
        <v>-3.7530869465882799E-2</v>
      </c>
      <c r="J161" s="64">
        <f t="shared" ca="1" si="136"/>
        <v>-2.7789393493382608E-2</v>
      </c>
      <c r="K161" s="34">
        <f t="shared" ca="1" si="116"/>
        <v>-3.8534373999826177E-2</v>
      </c>
      <c r="L161" s="34" t="str">
        <f t="shared" ca="1" si="131"/>
        <v xml:space="preserve"> </v>
      </c>
      <c r="M161" s="64" t="str">
        <f t="shared" ca="1" si="131"/>
        <v xml:space="preserve"> </v>
      </c>
      <c r="N161" s="34">
        <f t="shared" ca="1" si="131"/>
        <v>-1.1394971536298648E-2</v>
      </c>
      <c r="O161" s="55">
        <f t="shared" ca="1" si="131"/>
        <v>-0.19812875423085186</v>
      </c>
      <c r="P161" s="53">
        <f t="shared" ca="1" si="131"/>
        <v>-3.4463948359664709E-2</v>
      </c>
      <c r="Q161" s="34">
        <f t="shared" ca="1" si="131"/>
        <v>-2.6254795081254167E-3</v>
      </c>
      <c r="R161" s="34">
        <f t="shared" ca="1" si="131"/>
        <v>-1.7722309148830662E-2</v>
      </c>
      <c r="S161" s="34">
        <f t="shared" ca="1" si="131"/>
        <v>-1.8338440526644684E-2</v>
      </c>
      <c r="T161" s="34" t="str">
        <f t="shared" ca="1" si="131"/>
        <v xml:space="preserve"> </v>
      </c>
      <c r="U161" s="34">
        <f t="shared" ca="1" si="131"/>
        <v>-1.2015513106889975E-2</v>
      </c>
      <c r="V161" s="34">
        <f t="shared" ca="1" si="131"/>
        <v>-1.839226737436972E-2</v>
      </c>
      <c r="W161" s="34" t="str">
        <f t="shared" ca="1" si="131"/>
        <v xml:space="preserve"> </v>
      </c>
      <c r="X161" s="34">
        <f t="shared" ca="1" si="131"/>
        <v>-6.9206784620779227E-2</v>
      </c>
      <c r="Y161" s="55">
        <f t="shared" ca="1" si="131"/>
        <v>1.4246512441460357E-3</v>
      </c>
    </row>
    <row r="162" spans="1:25" s="33" customFormat="1" ht="12" thickBot="1" x14ac:dyDescent="0.25">
      <c r="A162" s="20">
        <v>40543</v>
      </c>
      <c r="B162" s="63">
        <f t="shared" ref="B162:J162" ca="1" si="137">IF(IF(OR(B32="",B28=0),NA(),B32/B28-1)&gt;1.5,NA(),B32/B28-1)</f>
        <v>1.2619203974816529E-2</v>
      </c>
      <c r="C162" s="63">
        <f t="shared" ca="1" si="137"/>
        <v>-1.6801044430927226E-2</v>
      </c>
      <c r="D162" s="34">
        <f t="shared" ca="1" si="137"/>
        <v>-2.0219411721288161E-2</v>
      </c>
      <c r="E162" s="34">
        <f t="shared" ca="1" si="137"/>
        <v>4.7958649684518573E-3</v>
      </c>
      <c r="F162" s="34">
        <f t="shared" ca="1" si="137"/>
        <v>-2.1106735542150035E-2</v>
      </c>
      <c r="G162" s="53">
        <f t="shared" ca="1" si="137"/>
        <v>-4.1751094668349698E-3</v>
      </c>
      <c r="H162" s="34">
        <f t="shared" ca="1" si="137"/>
        <v>-3.0051173628489192E-3</v>
      </c>
      <c r="I162" s="34">
        <f t="shared" ca="1" si="137"/>
        <v>-4.0170104751528823E-2</v>
      </c>
      <c r="J162" s="64">
        <f t="shared" ca="1" si="137"/>
        <v>-3.721456044392113E-2</v>
      </c>
      <c r="K162" s="34">
        <f t="shared" ca="1" si="116"/>
        <v>-3.0888047412444442E-2</v>
      </c>
      <c r="L162" s="34" t="str">
        <f t="shared" ca="1" si="131"/>
        <v xml:space="preserve"> </v>
      </c>
      <c r="M162" s="64" t="str">
        <f t="shared" ca="1" si="131"/>
        <v xml:space="preserve"> </v>
      </c>
      <c r="N162" s="34">
        <f t="shared" ca="1" si="131"/>
        <v>-3.0416395546195574E-3</v>
      </c>
      <c r="O162" s="55">
        <f t="shared" ca="1" si="131"/>
        <v>-0.10683130750159531</v>
      </c>
      <c r="P162" s="53">
        <f t="shared" ca="1" si="131"/>
        <v>-0.11739841217198188</v>
      </c>
      <c r="Q162" s="34">
        <f t="shared" ca="1" si="131"/>
        <v>-8.0189849529879176E-3</v>
      </c>
      <c r="R162" s="34">
        <f t="shared" ca="1" si="131"/>
        <v>-2.1024969937198379E-2</v>
      </c>
      <c r="S162" s="34">
        <f t="shared" ca="1" si="131"/>
        <v>-6.4339592867476703E-2</v>
      </c>
      <c r="T162" s="34" t="str">
        <f t="shared" ca="1" si="131"/>
        <v xml:space="preserve"> </v>
      </c>
      <c r="U162" s="34">
        <f t="shared" ca="1" si="131"/>
        <v>-3.7356459131532294E-4</v>
      </c>
      <c r="V162" s="34">
        <f t="shared" ca="1" si="131"/>
        <v>-2.6028474671593305E-2</v>
      </c>
      <c r="W162" s="34" t="str">
        <f t="shared" ca="1" si="131"/>
        <v xml:space="preserve"> </v>
      </c>
      <c r="X162" s="34">
        <f t="shared" ca="1" si="131"/>
        <v>-0.11632047936907763</v>
      </c>
      <c r="Y162" s="55">
        <f t="shared" ca="1" si="131"/>
        <v>-2.3144450796060312E-2</v>
      </c>
    </row>
    <row r="163" spans="1:25" s="33" customFormat="1" x14ac:dyDescent="0.2">
      <c r="A163" s="14">
        <v>40633</v>
      </c>
      <c r="B163" s="67">
        <f t="shared" ref="B163:J163" ca="1" si="138">IF(IF(OR(B33="",B29=0),NA(),B33/B29-1)&gt;1.5,NA(),B33/B29-1)</f>
        <v>1.2271026300089805E-2</v>
      </c>
      <c r="C163" s="67">
        <f t="shared" ca="1" si="138"/>
        <v>-1.7671132888411267E-2</v>
      </c>
      <c r="D163" s="59">
        <f t="shared" ca="1" si="138"/>
        <v>-2.2587517374326849E-2</v>
      </c>
      <c r="E163" s="59">
        <f t="shared" ca="1" si="138"/>
        <v>1.891073275863242E-3</v>
      </c>
      <c r="F163" s="59">
        <f t="shared" ca="1" si="138"/>
        <v>-2.8891665893416407E-2</v>
      </c>
      <c r="G163" s="60">
        <f t="shared" ca="1" si="138"/>
        <v>-1.2731412525444186E-2</v>
      </c>
      <c r="H163" s="59">
        <f t="shared" ca="1" si="138"/>
        <v>-3.4346591914858671E-2</v>
      </c>
      <c r="I163" s="59">
        <f t="shared" ca="1" si="138"/>
        <v>-2.8056358150093219E-2</v>
      </c>
      <c r="J163" s="68">
        <f t="shared" ca="1" si="138"/>
        <v>-2.493805463643306E-2</v>
      </c>
      <c r="K163" s="59">
        <f t="shared" ca="1" si="116"/>
        <v>-2.5161250308988525E-2</v>
      </c>
      <c r="L163" s="59" t="str">
        <f t="shared" ca="1" si="131"/>
        <v xml:space="preserve"> </v>
      </c>
      <c r="M163" s="68" t="str">
        <f t="shared" ca="1" si="131"/>
        <v xml:space="preserve"> </v>
      </c>
      <c r="N163" s="59">
        <f t="shared" ca="1" si="131"/>
        <v>6.011482653045519E-5</v>
      </c>
      <c r="O163" s="61">
        <f t="shared" ca="1" si="131"/>
        <v>-5.0424288257299499E-2</v>
      </c>
      <c r="P163" s="60">
        <f t="shared" ca="1" si="131"/>
        <v>0.11048825272583951</v>
      </c>
      <c r="Q163" s="59">
        <f t="shared" ca="1" si="131"/>
        <v>-8.5205138362608457E-3</v>
      </c>
      <c r="R163" s="59">
        <f t="shared" ca="1" si="131"/>
        <v>-2.6666795731514426E-2</v>
      </c>
      <c r="S163" s="59" t="str">
        <f t="shared" ca="1" si="131"/>
        <v xml:space="preserve"> </v>
      </c>
      <c r="T163" s="59" t="str">
        <f t="shared" ca="1" si="131"/>
        <v xml:space="preserve"> </v>
      </c>
      <c r="U163" s="59">
        <f t="shared" ca="1" si="131"/>
        <v>-3.0544499413626136E-3</v>
      </c>
      <c r="V163" s="59" t="str">
        <f t="shared" ca="1" si="131"/>
        <v xml:space="preserve"> </v>
      </c>
      <c r="W163" s="59" t="str">
        <f t="shared" ca="1" si="131"/>
        <v xml:space="preserve"> </v>
      </c>
      <c r="X163" s="59">
        <f t="shared" ca="1" si="131"/>
        <v>1.7510673608071015E-2</v>
      </c>
      <c r="Y163" s="61">
        <f t="shared" ca="1" si="131"/>
        <v>-2.1505115983283529E-2</v>
      </c>
    </row>
    <row r="164" spans="1:25" s="33" customFormat="1" x14ac:dyDescent="0.2">
      <c r="A164" s="20">
        <v>40724</v>
      </c>
      <c r="B164" s="63">
        <f t="shared" ref="B164:J164" ca="1" si="139">IF(IF(OR(B34="",B30=0),NA(),B34/B30-1)&gt;1.5,NA(),B34/B30-1)</f>
        <v>1.7746149505105002E-2</v>
      </c>
      <c r="C164" s="63">
        <f t="shared" ca="1" si="139"/>
        <v>-1.1850725663048456E-2</v>
      </c>
      <c r="D164" s="34">
        <f t="shared" ca="1" si="139"/>
        <v>-1.7193582896470994E-2</v>
      </c>
      <c r="E164" s="34">
        <f t="shared" ca="1" si="139"/>
        <v>1.493993783162173E-3</v>
      </c>
      <c r="F164" s="34">
        <f t="shared" ca="1" si="139"/>
        <v>-2.1934487898950916E-2</v>
      </c>
      <c r="G164" s="53">
        <f t="shared" ca="1" si="139"/>
        <v>-8.8713366026120788E-3</v>
      </c>
      <c r="H164" s="34">
        <f t="shared" ca="1" si="139"/>
        <v>-7.7732232701483772E-2</v>
      </c>
      <c r="I164" s="34">
        <f t="shared" ca="1" si="139"/>
        <v>-2.1010091203695014E-2</v>
      </c>
      <c r="J164" s="64">
        <f t="shared" ca="1" si="139"/>
        <v>-1.491925278424977E-2</v>
      </c>
      <c r="K164" s="34">
        <f t="shared" ca="1" si="116"/>
        <v>-2.6789235169127457E-2</v>
      </c>
      <c r="L164" s="34" t="str">
        <f t="shared" ca="1" si="131"/>
        <v xml:space="preserve"> </v>
      </c>
      <c r="M164" s="64" t="str">
        <f t="shared" ca="1" si="131"/>
        <v xml:space="preserve"> </v>
      </c>
      <c r="N164" s="34">
        <f t="shared" ca="1" si="131"/>
        <v>-9.8315692568295976E-4</v>
      </c>
      <c r="O164" s="55">
        <f t="shared" ca="1" si="131"/>
        <v>-5.9000591214032672E-2</v>
      </c>
      <c r="P164" s="53">
        <f t="shared" ca="1" si="131"/>
        <v>0.10793494603165343</v>
      </c>
      <c r="Q164" s="34">
        <f t="shared" ca="1" si="131"/>
        <v>2.3656496717583408E-3</v>
      </c>
      <c r="R164" s="34">
        <f t="shared" ca="1" si="131"/>
        <v>-2.5137230281724654E-2</v>
      </c>
      <c r="S164" s="34" t="str">
        <f t="shared" ca="1" si="131"/>
        <v xml:space="preserve"> </v>
      </c>
      <c r="T164" s="34" t="str">
        <f t="shared" ca="1" si="131"/>
        <v xml:space="preserve"> </v>
      </c>
      <c r="U164" s="34">
        <f t="shared" ca="1" si="131"/>
        <v>-1.0052759059553606E-2</v>
      </c>
      <c r="V164" s="34" t="str">
        <f t="shared" ca="1" si="131"/>
        <v xml:space="preserve"> </v>
      </c>
      <c r="W164" s="34" t="str">
        <f t="shared" ca="1" si="131"/>
        <v xml:space="preserve"> </v>
      </c>
      <c r="X164" s="34">
        <f t="shared" ca="1" si="131"/>
        <v>2.3480605758751993E-2</v>
      </c>
      <c r="Y164" s="55">
        <f t="shared" ca="1" si="131"/>
        <v>-3.9125363096844001E-2</v>
      </c>
    </row>
    <row r="165" spans="1:25" s="33" customFormat="1" x14ac:dyDescent="0.2">
      <c r="A165" s="20">
        <v>40816</v>
      </c>
      <c r="B165" s="63">
        <f t="shared" ref="B165:J165" ca="1" si="140">IF(IF(OR(B35="",B31=0),NA(),B35/B31-1)&gt;1.5,NA(),B35/B31-1)</f>
        <v>1.5432597981185348E-2</v>
      </c>
      <c r="C165" s="63">
        <f t="shared" ca="1" si="140"/>
        <v>-1.6332095827145676E-2</v>
      </c>
      <c r="D165" s="34">
        <f t="shared" ca="1" si="140"/>
        <v>-2.0940094216128413E-2</v>
      </c>
      <c r="E165" s="34">
        <f t="shared" ca="1" si="140"/>
        <v>3.4125613055160375E-3</v>
      </c>
      <c r="F165" s="34">
        <f t="shared" ca="1" si="140"/>
        <v>-2.3969549358608067E-2</v>
      </c>
      <c r="G165" s="53">
        <f t="shared" ca="1" si="140"/>
        <v>-1.4574273261021453E-2</v>
      </c>
      <c r="H165" s="34">
        <f t="shared" ca="1" si="140"/>
        <v>-5.2263570026271133E-2</v>
      </c>
      <c r="I165" s="34">
        <f t="shared" ca="1" si="140"/>
        <v>-2.728535940273169E-2</v>
      </c>
      <c r="J165" s="64">
        <f t="shared" ca="1" si="140"/>
        <v>-2.7301563286666553E-2</v>
      </c>
      <c r="K165" s="34">
        <f t="shared" ca="1" si="116"/>
        <v>-3.0779472528909002E-2</v>
      </c>
      <c r="L165" s="34" t="str">
        <f t="shared" ca="1" si="131"/>
        <v xml:space="preserve"> </v>
      </c>
      <c r="M165" s="64" t="str">
        <f t="shared" ca="1" si="131"/>
        <v xml:space="preserve"> </v>
      </c>
      <c r="N165" s="34">
        <f t="shared" ca="1" si="131"/>
        <v>-4.4145171845785258E-3</v>
      </c>
      <c r="O165" s="55">
        <f t="shared" ca="1" si="131"/>
        <v>-3.8470005281422859E-2</v>
      </c>
      <c r="P165" s="53">
        <f t="shared" ca="1" si="131"/>
        <v>7.7102249202214423E-2</v>
      </c>
      <c r="Q165" s="34">
        <f t="shared" ca="1" si="131"/>
        <v>-3.8398374229756671E-3</v>
      </c>
      <c r="R165" s="34">
        <f t="shared" ca="1" si="131"/>
        <v>-2.2796129011908417E-2</v>
      </c>
      <c r="S165" s="34" t="str">
        <f t="shared" ca="1" si="131"/>
        <v xml:space="preserve"> </v>
      </c>
      <c r="T165" s="34" t="str">
        <f t="shared" ca="1" si="131"/>
        <v xml:space="preserve"> </v>
      </c>
      <c r="U165" s="34">
        <f t="shared" ca="1" si="131"/>
        <v>-3.7597372998032785E-3</v>
      </c>
      <c r="V165" s="34" t="str">
        <f t="shared" ca="1" si="131"/>
        <v xml:space="preserve"> </v>
      </c>
      <c r="W165" s="34" t="str">
        <f t="shared" ca="1" si="131"/>
        <v xml:space="preserve"> </v>
      </c>
      <c r="X165" s="34">
        <f t="shared" ca="1" si="131"/>
        <v>3.5868515136605827E-2</v>
      </c>
      <c r="Y165" s="55">
        <f t="shared" ca="1" si="131"/>
        <v>-6.0585218009951314E-2</v>
      </c>
    </row>
    <row r="166" spans="1:25" s="33" customFormat="1" ht="12" thickBot="1" x14ac:dyDescent="0.25">
      <c r="A166" s="26">
        <v>40908</v>
      </c>
      <c r="B166" s="65">
        <f t="shared" ref="B166:J166" ca="1" si="141">IF(IF(OR(B36="",B32=0),NA(),B36/B32-1)&gt;1.5,NA(),B36/B32-1)</f>
        <v>1.2423706545552582E-2</v>
      </c>
      <c r="C166" s="65">
        <f t="shared" ca="1" si="141"/>
        <v>-1.3665485547490586E-2</v>
      </c>
      <c r="D166" s="56">
        <f t="shared" ca="1" si="141"/>
        <v>-1.6675203937576932E-2</v>
      </c>
      <c r="E166" s="56">
        <f t="shared" ca="1" si="141"/>
        <v>1.5665778544646791E-3</v>
      </c>
      <c r="F166" s="56">
        <f t="shared" ca="1" si="141"/>
        <v>-2.6181974420929399E-2</v>
      </c>
      <c r="G166" s="57">
        <f t="shared" ca="1" si="141"/>
        <v>-1.2582721513900497E-2</v>
      </c>
      <c r="H166" s="56">
        <f t="shared" ca="1" si="141"/>
        <v>6.1130046010654082E-2</v>
      </c>
      <c r="I166" s="56">
        <f t="shared" ca="1" si="141"/>
        <v>-2.973506859911268E-2</v>
      </c>
      <c r="J166" s="66">
        <f t="shared" ca="1" si="141"/>
        <v>-3.2284093215500964E-2</v>
      </c>
      <c r="K166" s="56">
        <f t="shared" ca="1" si="116"/>
        <v>-2.9584961811704225E-2</v>
      </c>
      <c r="L166" s="56" t="str">
        <f t="shared" ca="1" si="131"/>
        <v xml:space="preserve"> </v>
      </c>
      <c r="M166" s="66" t="str">
        <f t="shared" ca="1" si="131"/>
        <v xml:space="preserve"> </v>
      </c>
      <c r="N166" s="56">
        <f t="shared" ca="1" si="131"/>
        <v>-3.3336039301941067E-3</v>
      </c>
      <c r="O166" s="58">
        <f t="shared" ca="1" si="131"/>
        <v>-2.5356918512655091E-2</v>
      </c>
      <c r="P166" s="57">
        <f t="shared" ca="1" si="131"/>
        <v>0.16971487681000608</v>
      </c>
      <c r="Q166" s="56">
        <f t="shared" ca="1" si="131"/>
        <v>6.5914746923523282E-5</v>
      </c>
      <c r="R166" s="56">
        <f t="shared" ca="1" si="131"/>
        <v>-2.0307979156198086E-2</v>
      </c>
      <c r="S166" s="56" t="str">
        <f t="shared" ca="1" si="131"/>
        <v xml:space="preserve"> </v>
      </c>
      <c r="T166" s="56" t="str">
        <f t="shared" ca="1" si="131"/>
        <v xml:space="preserve"> </v>
      </c>
      <c r="U166" s="56">
        <f t="shared" ca="1" si="131"/>
        <v>1.9865897030597601E-3</v>
      </c>
      <c r="V166" s="56" t="str">
        <f t="shared" ca="1" si="131"/>
        <v xml:space="preserve"> </v>
      </c>
      <c r="W166" s="56" t="str">
        <f t="shared" ca="1" si="131"/>
        <v xml:space="preserve"> </v>
      </c>
      <c r="X166" s="56">
        <f t="shared" ca="1" si="131"/>
        <v>0.11673164151315718</v>
      </c>
      <c r="Y166" s="58">
        <f t="shared" ca="1" si="131"/>
        <v>-3.883635686396758E-2</v>
      </c>
    </row>
    <row r="167" spans="1:25" s="33" customFormat="1" x14ac:dyDescent="0.2">
      <c r="A167" s="14">
        <v>40999</v>
      </c>
      <c r="B167" s="67">
        <f t="shared" ref="B167:J167" ca="1" si="142">IF(IF(OR(B37="",B33=0),NA(),B37/B33-1)&gt;1.5,NA(),B37/B33-1)</f>
        <v>6.8733703033292404E-3</v>
      </c>
      <c r="C167" s="67">
        <f t="shared" ca="1" si="142"/>
        <v>-2.0090595019435109E-2</v>
      </c>
      <c r="D167" s="59">
        <f t="shared" ca="1" si="142"/>
        <v>-2.2392140414398187E-2</v>
      </c>
      <c r="E167" s="59">
        <f t="shared" ca="1" si="142"/>
        <v>-2.4250287467597609E-4</v>
      </c>
      <c r="F167" s="59">
        <f t="shared" ca="1" si="142"/>
        <v>-3.1509243902322903E-2</v>
      </c>
      <c r="G167" s="60">
        <f t="shared" ca="1" si="142"/>
        <v>-1.131165192953798E-2</v>
      </c>
      <c r="H167" s="59">
        <f t="shared" ca="1" si="142"/>
        <v>-1.3435002824316644E-2</v>
      </c>
      <c r="I167" s="59">
        <f t="shared" ca="1" si="142"/>
        <v>-3.8516990173412369E-2</v>
      </c>
      <c r="J167" s="68">
        <f t="shared" ca="1" si="142"/>
        <v>-4.5989752388999605E-2</v>
      </c>
      <c r="K167" s="59">
        <f t="shared" ca="1" si="116"/>
        <v>-2.7180265186007579E-2</v>
      </c>
      <c r="L167" s="59" t="str">
        <f t="shared" ca="1" si="131"/>
        <v xml:space="preserve"> </v>
      </c>
      <c r="M167" s="68" t="str">
        <f t="shared" ca="1" si="131"/>
        <v xml:space="preserve"> </v>
      </c>
      <c r="N167" s="59">
        <f t="shared" ca="1" si="131"/>
        <v>3.389278794609929E-3</v>
      </c>
      <c r="O167" s="61">
        <f t="shared" ca="1" si="131"/>
        <v>-1.7586179806958757E-2</v>
      </c>
      <c r="P167" s="60">
        <f t="shared" ca="1" si="131"/>
        <v>-2.6432518523893167E-2</v>
      </c>
      <c r="Q167" s="59">
        <f t="shared" ca="1" si="131"/>
        <v>-4.0696695867836752E-4</v>
      </c>
      <c r="R167" s="59">
        <f t="shared" ca="1" si="131"/>
        <v>-1.4602537935889726E-2</v>
      </c>
      <c r="S167" s="59" t="str">
        <f t="shared" ca="1" si="131"/>
        <v xml:space="preserve"> </v>
      </c>
      <c r="T167" s="59" t="str">
        <f t="shared" ca="1" si="131"/>
        <v xml:space="preserve"> </v>
      </c>
      <c r="U167" s="59">
        <f t="shared" ca="1" si="131"/>
        <v>3.6941123470894954E-3</v>
      </c>
      <c r="V167" s="59" t="str">
        <f t="shared" ca="1" si="131"/>
        <v xml:space="preserve"> </v>
      </c>
      <c r="W167" s="59" t="str">
        <f t="shared" ca="1" si="131"/>
        <v xml:space="preserve"> </v>
      </c>
      <c r="X167" s="59">
        <f t="shared" ca="1" si="131"/>
        <v>-2.424414973220923E-2</v>
      </c>
      <c r="Y167" s="61">
        <f t="shared" ca="1" si="131"/>
        <v>-4.6669051463105293E-2</v>
      </c>
    </row>
    <row r="168" spans="1:25" s="33" customFormat="1" x14ac:dyDescent="0.2">
      <c r="A168" s="20">
        <v>41090</v>
      </c>
      <c r="B168" s="63">
        <f t="shared" ref="B168:J168" ca="1" si="143">IF(IF(OR(B38="",B34=0),NA(),B38/B34-1)&gt;1.5,NA(),B38/B34-1)</f>
        <v>7.1732723527535569E-3</v>
      </c>
      <c r="C168" s="63">
        <f t="shared" ca="1" si="143"/>
        <v>-1.5983203979143989E-2</v>
      </c>
      <c r="D168" s="34">
        <f t="shared" ca="1" si="143"/>
        <v>-1.6743452689457206E-2</v>
      </c>
      <c r="E168" s="34">
        <f t="shared" ca="1" si="143"/>
        <v>1.2197671820968203E-3</v>
      </c>
      <c r="F168" s="34">
        <f t="shared" ca="1" si="143"/>
        <v>-3.3359720084474298E-2</v>
      </c>
      <c r="G168" s="53">
        <f t="shared" ca="1" si="143"/>
        <v>-1.3645121398617843E-2</v>
      </c>
      <c r="H168" s="34">
        <f t="shared" ca="1" si="143"/>
        <v>-2.0748603888409933E-2</v>
      </c>
      <c r="I168" s="34">
        <f t="shared" ca="1" si="143"/>
        <v>-3.5416944484144897E-2</v>
      </c>
      <c r="J168" s="64">
        <f t="shared" ca="1" si="143"/>
        <v>-4.6583111852991022E-2</v>
      </c>
      <c r="K168" s="34">
        <f t="shared" ca="1" si="116"/>
        <v>-3.5388965235707115E-2</v>
      </c>
      <c r="L168" s="34" t="str">
        <f t="shared" ca="1" si="131"/>
        <v xml:space="preserve"> </v>
      </c>
      <c r="M168" s="64" t="str">
        <f t="shared" ca="1" si="131"/>
        <v xml:space="preserve"> </v>
      </c>
      <c r="N168" s="34">
        <f t="shared" ca="1" si="131"/>
        <v>-8.1945756421150096E-3</v>
      </c>
      <c r="O168" s="55">
        <f t="shared" ca="1" si="131"/>
        <v>-2.0845209650808494E-2</v>
      </c>
      <c r="P168" s="53">
        <f t="shared" ca="1" si="131"/>
        <v>-4.208408245588191E-2</v>
      </c>
      <c r="Q168" s="34">
        <f t="shared" ca="1" si="131"/>
        <v>-2.4841478915662574E-3</v>
      </c>
      <c r="R168" s="34">
        <f t="shared" ca="1" si="131"/>
        <v>-2.9558133629008609E-2</v>
      </c>
      <c r="S168" s="34" t="str">
        <f t="shared" ca="1" si="131"/>
        <v xml:space="preserve"> </v>
      </c>
      <c r="T168" s="34" t="str">
        <f t="shared" ca="1" si="131"/>
        <v xml:space="preserve"> </v>
      </c>
      <c r="U168" s="34">
        <f t="shared" ca="1" si="131"/>
        <v>8.0057203590908621E-3</v>
      </c>
      <c r="V168" s="34" t="str">
        <f t="shared" ca="1" si="131"/>
        <v xml:space="preserve"> </v>
      </c>
      <c r="W168" s="34" t="str">
        <f t="shared" ca="1" si="131"/>
        <v xml:space="preserve"> </v>
      </c>
      <c r="X168" s="34">
        <f t="shared" ca="1" si="131"/>
        <v>-3.6000009092527208E-2</v>
      </c>
      <c r="Y168" s="55">
        <f t="shared" ca="1" si="131"/>
        <v>-5.5702872247670565E-2</v>
      </c>
    </row>
    <row r="169" spans="1:25" s="33" customFormat="1" x14ac:dyDescent="0.2">
      <c r="A169" s="20">
        <v>41182</v>
      </c>
      <c r="B169" s="63">
        <f t="shared" ref="B169:J169" ca="1" si="144">IF(IF(OR(B39="",B35=0),NA(),B39/B35-1)&gt;1.5,NA(),B39/B35-1)</f>
        <v>-9.2757519956931933E-4</v>
      </c>
      <c r="C169" s="63">
        <f t="shared" ca="1" si="144"/>
        <v>-2.7297891980309075E-2</v>
      </c>
      <c r="D169" s="34">
        <f t="shared" ca="1" si="144"/>
        <v>-2.791103528500305E-2</v>
      </c>
      <c r="E169" s="34">
        <f t="shared" ca="1" si="144"/>
        <v>-4.7513130746255072E-3</v>
      </c>
      <c r="F169" s="34">
        <f t="shared" ca="1" si="144"/>
        <v>-4.322750319823554E-2</v>
      </c>
      <c r="G169" s="53">
        <f t="shared" ca="1" si="144"/>
        <v>-2.1687549182279775E-2</v>
      </c>
      <c r="H169" s="34">
        <f t="shared" ca="1" si="144"/>
        <v>2.9447387048933349E-2</v>
      </c>
      <c r="I169" s="34">
        <f t="shared" ca="1" si="144"/>
        <v>-3.8491460868594229E-2</v>
      </c>
      <c r="J169" s="64">
        <f t="shared" ca="1" si="144"/>
        <v>-4.2904596109362703E-2</v>
      </c>
      <c r="K169" s="34">
        <f t="shared" ca="1" si="116"/>
        <v>-3.6762236335712628E-2</v>
      </c>
      <c r="L169" s="34" t="str">
        <f t="shared" ca="1" si="131"/>
        <v xml:space="preserve"> </v>
      </c>
      <c r="M169" s="64" t="str">
        <f t="shared" ca="1" si="131"/>
        <v xml:space="preserve"> </v>
      </c>
      <c r="N169" s="34">
        <f t="shared" ca="1" si="131"/>
        <v>-6.2015518964207983E-3</v>
      </c>
      <c r="O169" s="55">
        <f t="shared" ca="1" si="131"/>
        <v>-6.4303759815202977E-3</v>
      </c>
      <c r="P169" s="53">
        <f t="shared" ca="1" si="131"/>
        <v>-3.3127564835055301E-2</v>
      </c>
      <c r="Q169" s="34">
        <f t="shared" ca="1" si="131"/>
        <v>-1.2853767296419294E-2</v>
      </c>
      <c r="R169" s="34">
        <f t="shared" ca="1" si="131"/>
        <v>-3.5123222155829636E-2</v>
      </c>
      <c r="S169" s="34" t="str">
        <f t="shared" ca="1" si="131"/>
        <v xml:space="preserve"> </v>
      </c>
      <c r="T169" s="34" t="str">
        <f t="shared" ca="1" si="131"/>
        <v xml:space="preserve"> </v>
      </c>
      <c r="U169" s="34">
        <f t="shared" ca="1" si="131"/>
        <v>1.011203765425317E-2</v>
      </c>
      <c r="V169" s="34" t="str">
        <f t="shared" ca="1" si="131"/>
        <v xml:space="preserve"> </v>
      </c>
      <c r="W169" s="34" t="str">
        <f t="shared" ca="1" si="131"/>
        <v xml:space="preserve"> </v>
      </c>
      <c r="X169" s="34">
        <f t="shared" ca="1" si="131"/>
        <v>-3.3915830271627589E-2</v>
      </c>
      <c r="Y169" s="55">
        <f t="shared" ca="1" si="131"/>
        <v>-5.1789839848518593E-2</v>
      </c>
    </row>
    <row r="170" spans="1:25" s="33" customFormat="1" ht="12" thickBot="1" x14ac:dyDescent="0.25">
      <c r="A170" s="26">
        <v>41274</v>
      </c>
      <c r="B170" s="65">
        <f t="shared" ref="B170:J170" ca="1" si="145">IF(IF(OR(B40="",B36=0),NA(),B40/B36-1)&gt;1.5,NA(),B40/B36-1)</f>
        <v>1.2209343016538199E-3</v>
      </c>
      <c r="C170" s="65">
        <f t="shared" ca="1" si="145"/>
        <v>-2.5486998346445189E-2</v>
      </c>
      <c r="D170" s="56">
        <f t="shared" ca="1" si="145"/>
        <v>-2.6153342552748926E-2</v>
      </c>
      <c r="E170" s="56">
        <f t="shared" ca="1" si="145"/>
        <v>-2.7344690526103221E-3</v>
      </c>
      <c r="F170" s="56">
        <f t="shared" ca="1" si="145"/>
        <v>-3.5172431679791893E-2</v>
      </c>
      <c r="G170" s="57">
        <f t="shared" ca="1" si="145"/>
        <v>-1.8748810978490238E-2</v>
      </c>
      <c r="H170" s="56">
        <f t="shared" ca="1" si="145"/>
        <v>-7.4321548452643382E-2</v>
      </c>
      <c r="I170" s="56">
        <f t="shared" ca="1" si="145"/>
        <v>-3.6556175990819839E-2</v>
      </c>
      <c r="J170" s="66">
        <f t="shared" ca="1" si="145"/>
        <v>-4.3196199784809597E-2</v>
      </c>
      <c r="K170" s="56">
        <f t="shared" ca="1" si="116"/>
        <v>-2.9361327314247565E-2</v>
      </c>
      <c r="L170" s="56" t="str">
        <f t="shared" ca="1" si="131"/>
        <v xml:space="preserve"> </v>
      </c>
      <c r="M170" s="66" t="str">
        <f t="shared" ca="1" si="131"/>
        <v xml:space="preserve"> </v>
      </c>
      <c r="N170" s="56">
        <f t="shared" ca="1" si="131"/>
        <v>-7.6074209660514924E-4</v>
      </c>
      <c r="O170" s="58">
        <f t="shared" ca="1" si="131"/>
        <v>3.367154440241249E-2</v>
      </c>
      <c r="P170" s="57">
        <f t="shared" ca="1" si="131"/>
        <v>-2.1089538803479635E-2</v>
      </c>
      <c r="Q170" s="56">
        <f t="shared" ca="1" si="131"/>
        <v>-1.4108841068349309E-2</v>
      </c>
      <c r="R170" s="56">
        <f t="shared" ca="1" si="131"/>
        <v>-3.717708012137344E-2</v>
      </c>
      <c r="S170" s="56" t="str">
        <f t="shared" ca="1" si="131"/>
        <v xml:space="preserve"> </v>
      </c>
      <c r="T170" s="56" t="str">
        <f t="shared" ca="1" si="131"/>
        <v xml:space="preserve"> </v>
      </c>
      <c r="U170" s="56">
        <f t="shared" ca="1" si="131"/>
        <v>3.3805506689068565E-3</v>
      </c>
      <c r="V170" s="56" t="str">
        <f t="shared" ca="1" si="131"/>
        <v xml:space="preserve"> </v>
      </c>
      <c r="W170" s="56" t="str">
        <f t="shared" ca="1" si="131"/>
        <v xml:space="preserve"> </v>
      </c>
      <c r="X170" s="56">
        <f t="shared" ca="1" si="131"/>
        <v>-3.0363669101405311E-2</v>
      </c>
      <c r="Y170" s="58">
        <f t="shared" ca="1" si="131"/>
        <v>-4.3343270613830032E-2</v>
      </c>
    </row>
    <row r="171" spans="1:25" s="33" customFormat="1" x14ac:dyDescent="0.2">
      <c r="A171" s="14">
        <v>41364</v>
      </c>
      <c r="B171" s="67">
        <f t="shared" ref="B171:J171" ca="1" si="146">IF(IF(OR(B41="",B37=0),NA(),B41/B37-1)&gt;1.5,NA(),B41/B37-1)</f>
        <v>7.649756274284103E-3</v>
      </c>
      <c r="C171" s="67">
        <f t="shared" ca="1" si="146"/>
        <v>-1.9817167433588856E-2</v>
      </c>
      <c r="D171" s="59">
        <f t="shared" ca="1" si="146"/>
        <v>-2.0346382418588327E-2</v>
      </c>
      <c r="E171" s="59">
        <f t="shared" ca="1" si="146"/>
        <v>-1.8400391526558479E-3</v>
      </c>
      <c r="F171" s="59">
        <f t="shared" ca="1" si="146"/>
        <v>-3.1874522696926255E-2</v>
      </c>
      <c r="G171" s="60">
        <f t="shared" ca="1" si="146"/>
        <v>-1.8713565063013582E-2</v>
      </c>
      <c r="H171" s="59">
        <f t="shared" ca="1" si="146"/>
        <v>-3.1228394803521908E-3</v>
      </c>
      <c r="I171" s="59">
        <f t="shared" ca="1" si="146"/>
        <v>-3.1681031050915132E-2</v>
      </c>
      <c r="J171" s="68">
        <f t="shared" ca="1" si="146"/>
        <v>-2.8982075583996458E-2</v>
      </c>
      <c r="K171" s="59">
        <f t="shared" ca="1" si="116"/>
        <v>-4.2765892196072297E-2</v>
      </c>
      <c r="L171" s="59" t="str">
        <f t="shared" ca="1" si="131"/>
        <v xml:space="preserve"> </v>
      </c>
      <c r="M171" s="68" t="str">
        <f t="shared" ca="1" si="131"/>
        <v xml:space="preserve"> </v>
      </c>
      <c r="N171" s="59">
        <f t="shared" ca="1" si="131"/>
        <v>-1.3641792541642217E-2</v>
      </c>
      <c r="O171" s="61">
        <f t="shared" ca="1" si="131"/>
        <v>1.1859839257017279E-2</v>
      </c>
      <c r="P171" s="60">
        <f t="shared" ca="1" si="131"/>
        <v>-0.56985248898274987</v>
      </c>
      <c r="Q171" s="59">
        <f t="shared" ca="1" si="131"/>
        <v>-1.5068920563852561E-2</v>
      </c>
      <c r="R171" s="59">
        <f t="shared" ca="1" si="131"/>
        <v>-4.0780010088058205E-2</v>
      </c>
      <c r="S171" s="59" t="str">
        <f t="shared" ca="1" si="131"/>
        <v xml:space="preserve"> </v>
      </c>
      <c r="T171" s="59" t="str">
        <f t="shared" ca="1" si="131"/>
        <v xml:space="preserve"> </v>
      </c>
      <c r="U171" s="59">
        <f t="shared" ca="1" si="131"/>
        <v>-6.9197559822664623E-3</v>
      </c>
      <c r="V171" s="59" t="str">
        <f t="shared" ca="1" si="131"/>
        <v xml:space="preserve"> </v>
      </c>
      <c r="W171" s="59" t="str">
        <f t="shared" ca="1" si="131"/>
        <v xml:space="preserve"> </v>
      </c>
      <c r="X171" s="59">
        <f t="shared" ca="1" si="131"/>
        <v>2.1691650794455786E-2</v>
      </c>
      <c r="Y171" s="61">
        <f t="shared" ca="1" si="131"/>
        <v>-3.4766744530059346E-2</v>
      </c>
    </row>
    <row r="172" spans="1:25" s="33" customFormat="1" x14ac:dyDescent="0.2">
      <c r="A172" s="20">
        <v>41455</v>
      </c>
      <c r="B172" s="63">
        <f t="shared" ref="B172:J172" ca="1" si="147">IF(IF(OR(B42="",B38=0),NA(),B42/B38-1)&gt;1.5,NA(),B42/B38-1)</f>
        <v>1.3509407363820891E-4</v>
      </c>
      <c r="C172" s="63">
        <f t="shared" ca="1" si="147"/>
        <v>-2.6579836665748813E-2</v>
      </c>
      <c r="D172" s="34">
        <f t="shared" ca="1" si="147"/>
        <v>-2.7430814250135049E-2</v>
      </c>
      <c r="E172" s="34">
        <f t="shared" ca="1" si="147"/>
        <v>-5.0532039896361569E-3</v>
      </c>
      <c r="F172" s="34">
        <f t="shared" ca="1" si="147"/>
        <v>-3.1389401969987851E-2</v>
      </c>
      <c r="G172" s="53">
        <f t="shared" ca="1" si="147"/>
        <v>-2.2251082120447241E-2</v>
      </c>
      <c r="H172" s="34">
        <f t="shared" ca="1" si="147"/>
        <v>-4.5019433792816699E-2</v>
      </c>
      <c r="I172" s="34">
        <f t="shared" ca="1" si="147"/>
        <v>-3.2741823390363134E-2</v>
      </c>
      <c r="J172" s="64">
        <f t="shared" ca="1" si="147"/>
        <v>-3.3393058094818073E-2</v>
      </c>
      <c r="K172" s="34">
        <f t="shared" ca="1" si="116"/>
        <v>-2.6595717798988616E-2</v>
      </c>
      <c r="L172" s="34" t="str">
        <f t="shared" ref="L172:Y187" ca="1" si="148">IF(IF(OR(L42=" ",L38=0,L38 = " ")," ",L42/L38-1)&gt;1.5," ",L42/L38-1)</f>
        <v xml:space="preserve"> </v>
      </c>
      <c r="M172" s="64" t="str">
        <f t="shared" ca="1" si="148"/>
        <v xml:space="preserve"> </v>
      </c>
      <c r="N172" s="34">
        <f t="shared" ca="1" si="148"/>
        <v>-1.9833376891084109E-3</v>
      </c>
      <c r="O172" s="55">
        <f t="shared" ca="1" si="148"/>
        <v>4.7195143267774631E-2</v>
      </c>
      <c r="P172" s="53">
        <f t="shared" ca="1" si="148"/>
        <v>-0.5796191122214861</v>
      </c>
      <c r="Q172" s="34">
        <f t="shared" ca="1" si="148"/>
        <v>-2.4489112614038522E-2</v>
      </c>
      <c r="R172" s="34">
        <f t="shared" ca="1" si="148"/>
        <v>-2.1804703264560965E-2</v>
      </c>
      <c r="S172" s="34" t="str">
        <f t="shared" ca="1" si="148"/>
        <v xml:space="preserve"> </v>
      </c>
      <c r="T172" s="34" t="str">
        <f t="shared" ca="1" si="148"/>
        <v xml:space="preserve"> </v>
      </c>
      <c r="U172" s="34">
        <f t="shared" ca="1" si="148"/>
        <v>-1.7587094637260936E-2</v>
      </c>
      <c r="V172" s="34" t="str">
        <f t="shared" ca="1" si="148"/>
        <v xml:space="preserve"> </v>
      </c>
      <c r="W172" s="34" t="str">
        <f t="shared" ca="1" si="148"/>
        <v xml:space="preserve"> </v>
      </c>
      <c r="X172" s="34">
        <f t="shared" ca="1" si="148"/>
        <v>0.20423354903185498</v>
      </c>
      <c r="Y172" s="55">
        <f t="shared" ca="1" si="148"/>
        <v>1.1307991261956252E-2</v>
      </c>
    </row>
    <row r="173" spans="1:25" s="33" customFormat="1" x14ac:dyDescent="0.2">
      <c r="A173" s="20">
        <v>41547</v>
      </c>
      <c r="B173" s="63">
        <f t="shared" ref="B173:J186" ca="1" si="149">IF(IF(OR(B43="",B39=0),NA(),B43/B39-1)&gt;1.5,NA(),B43/B39-1)</f>
        <v>3.3714248733387464E-3</v>
      </c>
      <c r="C173" s="63">
        <f t="shared" ca="1" si="149"/>
        <v>-1.6860041452254837E-2</v>
      </c>
      <c r="D173" s="34">
        <f t="shared" ca="1" si="149"/>
        <v>-1.7653832390050028E-2</v>
      </c>
      <c r="E173" s="34">
        <f t="shared" ca="1" si="149"/>
        <v>-4.9028445869412351E-3</v>
      </c>
      <c r="F173" s="34">
        <f t="shared" ca="1" si="149"/>
        <v>-2.3024377906825433E-2</v>
      </c>
      <c r="G173" s="53">
        <f t="shared" ca="1" si="149"/>
        <v>-1.285105003458864E-2</v>
      </c>
      <c r="H173" s="34">
        <f t="shared" ca="1" si="149"/>
        <v>-4.4124414404854373E-2</v>
      </c>
      <c r="I173" s="34">
        <f t="shared" ca="1" si="149"/>
        <v>-2.3392910178223314E-2</v>
      </c>
      <c r="J173" s="64">
        <f t="shared" ca="1" si="149"/>
        <v>-2.4808595637154318E-2</v>
      </c>
      <c r="K173" s="34">
        <f t="shared" ca="1" si="116"/>
        <v>-2.4609728300646339E-2</v>
      </c>
      <c r="L173" s="34" t="str">
        <f t="shared" ca="1" si="148"/>
        <v xml:space="preserve"> </v>
      </c>
      <c r="M173" s="64" t="str">
        <f t="shared" ca="1" si="148"/>
        <v xml:space="preserve"> </v>
      </c>
      <c r="N173" s="34">
        <f t="shared" ca="1" si="148"/>
        <v>-2.6558842475393751E-3</v>
      </c>
      <c r="O173" s="55">
        <f t="shared" ca="1" si="148"/>
        <v>4.5819329029088696E-3</v>
      </c>
      <c r="P173" s="53">
        <f t="shared" ca="1" si="148"/>
        <v>0.58525752028417433</v>
      </c>
      <c r="Q173" s="34">
        <f t="shared" ca="1" si="148"/>
        <v>-1.0739106111629537E-2</v>
      </c>
      <c r="R173" s="34">
        <f t="shared" ca="1" si="148"/>
        <v>-2.0698393303135609E-2</v>
      </c>
      <c r="S173" s="34" t="str">
        <f t="shared" ca="1" si="148"/>
        <v xml:space="preserve"> </v>
      </c>
      <c r="T173" s="34" t="str">
        <f t="shared" ca="1" si="148"/>
        <v xml:space="preserve"> </v>
      </c>
      <c r="U173" s="34">
        <f t="shared" ca="1" si="148"/>
        <v>-1.2470279003183204E-2</v>
      </c>
      <c r="V173" s="34" t="str">
        <f t="shared" ca="1" si="148"/>
        <v xml:space="preserve"> </v>
      </c>
      <c r="W173" s="34" t="str">
        <f t="shared" ca="1" si="148"/>
        <v xml:space="preserve"> </v>
      </c>
      <c r="X173" s="34">
        <f t="shared" ca="1" si="148"/>
        <v>-0.45266098559675383</v>
      </c>
      <c r="Y173" s="55">
        <f t="shared" ca="1" si="148"/>
        <v>1.6535849551053694E-2</v>
      </c>
    </row>
    <row r="174" spans="1:25" s="33" customFormat="1" ht="12" thickBot="1" x14ac:dyDescent="0.25">
      <c r="A174" s="26">
        <v>41639</v>
      </c>
      <c r="B174" s="65">
        <f t="shared" ca="1" si="149"/>
        <v>-7.3823097317149422E-4</v>
      </c>
      <c r="C174" s="65">
        <f t="shared" ca="1" si="149"/>
        <v>-2.4448314794185078E-2</v>
      </c>
      <c r="D174" s="56">
        <f t="shared" ca="1" si="149"/>
        <v>-2.4758728125208962E-2</v>
      </c>
      <c r="E174" s="56">
        <f t="shared" ca="1" si="149"/>
        <v>-4.9127231064641785E-3</v>
      </c>
      <c r="F174" s="56">
        <f t="shared" ca="1" si="149"/>
        <v>-3.0383932904096467E-2</v>
      </c>
      <c r="G174" s="57">
        <f t="shared" ca="1" si="149"/>
        <v>-2.0907688111044598E-2</v>
      </c>
      <c r="H174" s="56">
        <f t="shared" ca="1" si="149"/>
        <v>-0.11631884898988343</v>
      </c>
      <c r="I174" s="56">
        <f t="shared" ca="1" si="149"/>
        <v>-1.1875018055024555E-2</v>
      </c>
      <c r="J174" s="66">
        <f t="shared" ca="1" si="149"/>
        <v>-1.278064828859049E-2</v>
      </c>
      <c r="K174" s="56">
        <f t="shared" ca="1" si="116"/>
        <v>-3.4034190480729087E-2</v>
      </c>
      <c r="L174" s="56" t="str">
        <f t="shared" ca="1" si="148"/>
        <v xml:space="preserve"> </v>
      </c>
      <c r="M174" s="66" t="str">
        <f t="shared" ca="1" si="148"/>
        <v xml:space="preserve"> </v>
      </c>
      <c r="N174" s="56">
        <f t="shared" ca="1" si="148"/>
        <v>-7.6397706316775338E-3</v>
      </c>
      <c r="O174" s="58">
        <f t="shared" ca="1" si="148"/>
        <v>2.5682608607611179E-2</v>
      </c>
      <c r="P174" s="57">
        <f t="shared" ca="1" si="148"/>
        <v>0.77202860271460039</v>
      </c>
      <c r="Q174" s="56">
        <f t="shared" ca="1" si="148"/>
        <v>-2.1166332348125705E-2</v>
      </c>
      <c r="R174" s="56">
        <f t="shared" ca="1" si="148"/>
        <v>-2.0891343260383666E-2</v>
      </c>
      <c r="S174" s="56" t="str">
        <f t="shared" ca="1" si="148"/>
        <v xml:space="preserve"> </v>
      </c>
      <c r="T174" s="56" t="str">
        <f t="shared" ca="1" si="148"/>
        <v xml:space="preserve"> </v>
      </c>
      <c r="U174" s="56">
        <f t="shared" ca="1" si="148"/>
        <v>-1.7582798796229482E-2</v>
      </c>
      <c r="V174" s="56" t="str">
        <f t="shared" ca="1" si="148"/>
        <v xml:space="preserve"> </v>
      </c>
      <c r="W174" s="56" t="str">
        <f t="shared" ca="1" si="148"/>
        <v xml:space="preserve"> </v>
      </c>
      <c r="X174" s="56">
        <f t="shared" ca="1" si="148"/>
        <v>-0.32718092587057601</v>
      </c>
      <c r="Y174" s="58">
        <f t="shared" ca="1" si="148"/>
        <v>-1.0826272892478284E-2</v>
      </c>
    </row>
    <row r="175" spans="1:25" s="33" customFormat="1" x14ac:dyDescent="0.2">
      <c r="A175" s="14">
        <v>41729</v>
      </c>
      <c r="B175" s="67">
        <f t="shared" ca="1" si="149"/>
        <v>-8.380386516269378E-3</v>
      </c>
      <c r="C175" s="67">
        <f t="shared" ca="1" si="149"/>
        <v>-2.257585951697505E-2</v>
      </c>
      <c r="D175" s="59">
        <f t="shared" ca="1" si="149"/>
        <v>-2.0855303942718839E-2</v>
      </c>
      <c r="E175" s="59">
        <f t="shared" ca="1" si="149"/>
        <v>-8.3613626063274715E-3</v>
      </c>
      <c r="F175" s="59">
        <f t="shared" ca="1" si="149"/>
        <v>-3.6524952393714116E-2</v>
      </c>
      <c r="G175" s="60">
        <f t="shared" ca="1" si="149"/>
        <v>-1.9662819806087084E-2</v>
      </c>
      <c r="H175" s="59">
        <f t="shared" ca="1" si="149"/>
        <v>-9.6781643407114037E-2</v>
      </c>
      <c r="I175" s="59">
        <f t="shared" ca="1" si="149"/>
        <v>-1.8044969907588748E-2</v>
      </c>
      <c r="J175" s="68">
        <f t="shared" ca="1" si="149"/>
        <v>-2.5565274615124145E-2</v>
      </c>
      <c r="K175" s="59">
        <f t="shared" ca="1" si="116"/>
        <v>-3.166380203313468E-2</v>
      </c>
      <c r="L175" s="59" t="str">
        <f t="shared" ca="1" si="148"/>
        <v xml:space="preserve"> </v>
      </c>
      <c r="M175" s="68" t="str">
        <f t="shared" ca="1" si="148"/>
        <v xml:space="preserve"> </v>
      </c>
      <c r="N175" s="59">
        <f t="shared" ca="1" si="148"/>
        <v>-8.135315980739799E-3</v>
      </c>
      <c r="O175" s="61">
        <f t="shared" ca="1" si="148"/>
        <v>9.173209483655187E-3</v>
      </c>
      <c r="P175" s="60" t="str">
        <f t="shared" ca="1" si="148"/>
        <v xml:space="preserve"> </v>
      </c>
      <c r="Q175" s="59">
        <f t="shared" ca="1" si="148"/>
        <v>-1.9809203855540525E-2</v>
      </c>
      <c r="R175" s="59">
        <f t="shared" ca="1" si="148"/>
        <v>-2.0322006539058135E-2</v>
      </c>
      <c r="S175" s="59" t="str">
        <f t="shared" ca="1" si="148"/>
        <v xml:space="preserve"> </v>
      </c>
      <c r="T175" s="59">
        <f t="shared" ca="1" si="148"/>
        <v>-3.9299308112300868E-2</v>
      </c>
      <c r="U175" s="59">
        <f t="shared" ca="1" si="148"/>
        <v>5.6419268562052594E-2</v>
      </c>
      <c r="V175" s="59" t="str">
        <f t="shared" ca="1" si="148"/>
        <v xml:space="preserve"> </v>
      </c>
      <c r="W175" s="59">
        <f t="shared" ca="1" si="148"/>
        <v>-3.3135858657957651E-2</v>
      </c>
      <c r="X175" s="59">
        <f t="shared" ca="1" si="148"/>
        <v>-0.47418422586901143</v>
      </c>
      <c r="Y175" s="61">
        <f t="shared" ca="1" si="148"/>
        <v>-1.7778125365735753E-2</v>
      </c>
    </row>
    <row r="176" spans="1:25" s="33" customFormat="1" x14ac:dyDescent="0.2">
      <c r="A176" s="20">
        <v>41820</v>
      </c>
      <c r="B176" s="63">
        <f t="shared" ca="1" si="149"/>
        <v>-5.8874424272260528E-3</v>
      </c>
      <c r="C176" s="63">
        <f t="shared" ca="1" si="149"/>
        <v>-2.2094482258082526E-2</v>
      </c>
      <c r="D176" s="34">
        <f t="shared" ca="1" si="149"/>
        <v>-2.1346656020598598E-2</v>
      </c>
      <c r="E176" s="34">
        <f t="shared" ca="1" si="149"/>
        <v>-8.0174062430502513E-3</v>
      </c>
      <c r="F176" s="34">
        <f t="shared" ca="1" si="149"/>
        <v>-3.2533294262451218E-2</v>
      </c>
      <c r="G176" s="53">
        <f t="shared" ca="1" si="149"/>
        <v>-1.4849278294638224E-2</v>
      </c>
      <c r="H176" s="34">
        <f t="shared" ca="1" si="149"/>
        <v>2.8221590822335552E-2</v>
      </c>
      <c r="I176" s="34">
        <f t="shared" ca="1" si="149"/>
        <v>-1.8180472972367134E-2</v>
      </c>
      <c r="J176" s="64">
        <f t="shared" ca="1" si="149"/>
        <v>-2.7337496659897598E-2</v>
      </c>
      <c r="K176" s="34">
        <f t="shared" ca="1" si="116"/>
        <v>-3.5794635690752474E-2</v>
      </c>
      <c r="L176" s="34" t="str">
        <f t="shared" ca="1" si="148"/>
        <v xml:space="preserve"> </v>
      </c>
      <c r="M176" s="64" t="str">
        <f t="shared" ca="1" si="148"/>
        <v xml:space="preserve"> </v>
      </c>
      <c r="N176" s="34">
        <f t="shared" ca="1" si="148"/>
        <v>-1.0380093024174086E-2</v>
      </c>
      <c r="O176" s="55">
        <f t="shared" ca="1" si="148"/>
        <v>5.3298329340005335E-2</v>
      </c>
      <c r="P176" s="53">
        <f t="shared" ca="1" si="148"/>
        <v>0.50955228564207222</v>
      </c>
      <c r="Q176" s="34">
        <f t="shared" ca="1" si="148"/>
        <v>-8.1484581419986046E-3</v>
      </c>
      <c r="R176" s="34">
        <f t="shared" ca="1" si="148"/>
        <v>-2.6040290656324072E-2</v>
      </c>
      <c r="S176" s="34" t="str">
        <f t="shared" ca="1" si="148"/>
        <v xml:space="preserve"> </v>
      </c>
      <c r="T176" s="34">
        <f t="shared" ca="1" si="148"/>
        <v>-2.6030648112273513E-2</v>
      </c>
      <c r="U176" s="34">
        <f t="shared" ca="1" si="148"/>
        <v>5.9768393299119316E-2</v>
      </c>
      <c r="V176" s="34" t="str">
        <f t="shared" ca="1" si="148"/>
        <v xml:space="preserve"> </v>
      </c>
      <c r="W176" s="34">
        <f t="shared" ca="1" si="148"/>
        <v>-3.5355120380023752E-2</v>
      </c>
      <c r="X176" s="34">
        <f t="shared" ca="1" si="148"/>
        <v>-0.29130909339760913</v>
      </c>
      <c r="Y176" s="55">
        <f t="shared" ca="1" si="148"/>
        <v>-3.9634438553383222E-2</v>
      </c>
    </row>
    <row r="177" spans="1:25" s="33" customFormat="1" x14ac:dyDescent="0.2">
      <c r="A177" s="20">
        <v>41912</v>
      </c>
      <c r="B177" s="63">
        <f t="shared" ca="1" si="149"/>
        <v>-5.7169623697791438E-3</v>
      </c>
      <c r="C177" s="63">
        <f t="shared" ca="1" si="149"/>
        <v>-2.1722956201208454E-2</v>
      </c>
      <c r="D177" s="34">
        <f t="shared" ca="1" si="149"/>
        <v>-2.1882762141527623E-2</v>
      </c>
      <c r="E177" s="34">
        <f t="shared" ca="1" si="149"/>
        <v>-5.9282870802991328E-3</v>
      </c>
      <c r="F177" s="34">
        <f t="shared" ca="1" si="149"/>
        <v>-2.9731036858759996E-2</v>
      </c>
      <c r="G177" s="53">
        <f t="shared" ca="1" si="149"/>
        <v>-1.649213755472656E-2</v>
      </c>
      <c r="H177" s="34">
        <f t="shared" ca="1" si="149"/>
        <v>-2.2034129391522939E-2</v>
      </c>
      <c r="I177" s="34">
        <f t="shared" ca="1" si="149"/>
        <v>-1.3154866028658674E-2</v>
      </c>
      <c r="J177" s="64">
        <f t="shared" ca="1" si="149"/>
        <v>-1.4630067080868336E-2</v>
      </c>
      <c r="K177" s="34">
        <f t="shared" ca="1" si="116"/>
        <v>-3.537211514122407E-2</v>
      </c>
      <c r="L177" s="34" t="str">
        <f t="shared" ca="1" si="148"/>
        <v xml:space="preserve"> </v>
      </c>
      <c r="M177" s="64" t="str">
        <f t="shared" ca="1" si="148"/>
        <v xml:space="preserve"> </v>
      </c>
      <c r="N177" s="34">
        <f t="shared" ca="1" si="148"/>
        <v>-1.0836854788506267E-2</v>
      </c>
      <c r="O177" s="55">
        <f t="shared" ca="1" si="148"/>
        <v>6.9148581545386278E-3</v>
      </c>
      <c r="P177" s="53">
        <f t="shared" ca="1" si="148"/>
        <v>8.7615426938983054E-2</v>
      </c>
      <c r="Q177" s="34">
        <f t="shared" ca="1" si="148"/>
        <v>-1.6714621461321966E-2</v>
      </c>
      <c r="R177" s="34">
        <f t="shared" ca="1" si="148"/>
        <v>-2.767607005239292E-2</v>
      </c>
      <c r="S177" s="34" t="str">
        <f t="shared" ca="1" si="148"/>
        <v xml:space="preserve"> </v>
      </c>
      <c r="T177" s="34">
        <f t="shared" ca="1" si="148"/>
        <v>8.998513512827877E-4</v>
      </c>
      <c r="U177" s="34">
        <f t="shared" ca="1" si="148"/>
        <v>4.885507200352901E-2</v>
      </c>
      <c r="V177" s="34" t="str">
        <f t="shared" ca="1" si="148"/>
        <v xml:space="preserve"> </v>
      </c>
      <c r="W177" s="34">
        <f t="shared" ca="1" si="148"/>
        <v>-3.3912102382680276E-2</v>
      </c>
      <c r="X177" s="34">
        <f t="shared" ca="1" si="148"/>
        <v>0.38985353519754007</v>
      </c>
      <c r="Y177" s="55">
        <f t="shared" ca="1" si="148"/>
        <v>-5.2489122161592183E-2</v>
      </c>
    </row>
    <row r="178" spans="1:25" s="33" customFormat="1" ht="12" thickBot="1" x14ac:dyDescent="0.25">
      <c r="A178" s="20">
        <v>42004</v>
      </c>
      <c r="B178" s="63">
        <f t="shared" ca="1" si="149"/>
        <v>-7.0745562008006635E-3</v>
      </c>
      <c r="C178" s="63">
        <f t="shared" ca="1" si="149"/>
        <v>-1.9641801599084352E-2</v>
      </c>
      <c r="D178" s="34">
        <f t="shared" ca="1" si="149"/>
        <v>-1.9686457475714847E-2</v>
      </c>
      <c r="E178" s="34">
        <f t="shared" ca="1" si="149"/>
        <v>-2.0161591457628081E-3</v>
      </c>
      <c r="F178" s="34">
        <f t="shared" ca="1" si="149"/>
        <v>-3.2813521245350086E-2</v>
      </c>
      <c r="G178" s="53">
        <f t="shared" ca="1" si="149"/>
        <v>-1.1291891889908756E-2</v>
      </c>
      <c r="H178" s="34">
        <f t="shared" ca="1" si="149"/>
        <v>6.1166122857103655E-2</v>
      </c>
      <c r="I178" s="34">
        <f t="shared" ca="1" si="149"/>
        <v>-4.2419485523893852E-2</v>
      </c>
      <c r="J178" s="64">
        <f t="shared" ca="1" si="149"/>
        <v>-4.755624371617484E-2</v>
      </c>
      <c r="K178" s="34">
        <f t="shared" ca="1" si="116"/>
        <v>-3.1989614839225022E-2</v>
      </c>
      <c r="L178" s="34" t="str">
        <f t="shared" ca="1" si="148"/>
        <v xml:space="preserve"> </v>
      </c>
      <c r="M178" s="64" t="str">
        <f t="shared" ca="1" si="148"/>
        <v xml:space="preserve"> </v>
      </c>
      <c r="N178" s="34">
        <f t="shared" ca="1" si="148"/>
        <v>-4.1028067806071489E-3</v>
      </c>
      <c r="O178" s="55">
        <f t="shared" ca="1" si="148"/>
        <v>-7.1990334847821469E-2</v>
      </c>
      <c r="P178" s="53">
        <f t="shared" ca="1" si="148"/>
        <v>-0.60123471839806419</v>
      </c>
      <c r="Q178" s="34">
        <f t="shared" ca="1" si="148"/>
        <v>-9.4733888397687815E-3</v>
      </c>
      <c r="R178" s="34">
        <f t="shared" ca="1" si="148"/>
        <v>-2.9672512135626383E-2</v>
      </c>
      <c r="S178" s="34" t="str">
        <f t="shared" ca="1" si="148"/>
        <v xml:space="preserve"> </v>
      </c>
      <c r="T178" s="34">
        <f t="shared" ca="1" si="148"/>
        <v>1.1329207390367468E-2</v>
      </c>
      <c r="U178" s="34">
        <f t="shared" ca="1" si="148"/>
        <v>5.9401631594388826E-2</v>
      </c>
      <c r="V178" s="34" t="str">
        <f t="shared" ca="1" si="148"/>
        <v xml:space="preserve"> </v>
      </c>
      <c r="W178" s="34">
        <f t="shared" ca="1" si="148"/>
        <v>-3.2076018632663184E-2</v>
      </c>
      <c r="X178" s="34">
        <f t="shared" ca="1" si="148"/>
        <v>0.65778560737853398</v>
      </c>
      <c r="Y178" s="55">
        <f t="shared" ca="1" si="148"/>
        <v>-4.3355150611133264E-2</v>
      </c>
    </row>
    <row r="179" spans="1:25" s="33" customFormat="1" x14ac:dyDescent="0.2">
      <c r="A179" s="14">
        <v>42094</v>
      </c>
      <c r="B179" s="67">
        <f t="shared" ca="1" si="149"/>
        <v>-7.1390516857107178E-3</v>
      </c>
      <c r="C179" s="67">
        <f t="shared" ca="1" si="149"/>
        <v>-2.161707572382443E-2</v>
      </c>
      <c r="D179" s="59">
        <f t="shared" ca="1" si="149"/>
        <v>-2.2803394923769926E-2</v>
      </c>
      <c r="E179" s="59">
        <f t="shared" ca="1" si="149"/>
        <v>-2.8403106429961689E-3</v>
      </c>
      <c r="F179" s="59">
        <f t="shared" ca="1" si="149"/>
        <v>-3.4188145408183268E-2</v>
      </c>
      <c r="G179" s="60">
        <f t="shared" ca="1" si="149"/>
        <v>-1.5299128591044653E-2</v>
      </c>
      <c r="H179" s="59">
        <f t="shared" ca="1" si="149"/>
        <v>7.1112341451881944E-2</v>
      </c>
      <c r="I179" s="59">
        <f t="shared" ca="1" si="149"/>
        <v>-3.486304705627552E-2</v>
      </c>
      <c r="J179" s="68">
        <f t="shared" ca="1" si="149"/>
        <v>-4.2918889070606703E-2</v>
      </c>
      <c r="K179" s="59">
        <f t="shared" ca="1" si="116"/>
        <v>-3.3335147501894702E-2</v>
      </c>
      <c r="L179" s="59" t="str">
        <f t="shared" ca="1" si="148"/>
        <v xml:space="preserve"> </v>
      </c>
      <c r="M179" s="68" t="str">
        <f t="shared" ca="1" si="148"/>
        <v xml:space="preserve"> </v>
      </c>
      <c r="N179" s="59">
        <f t="shared" ca="1" si="148"/>
        <v>-2.5667706607436225E-3</v>
      </c>
      <c r="O179" s="61">
        <f t="shared" ca="1" si="148"/>
        <v>-4.659672805110382E-2</v>
      </c>
      <c r="P179" s="60">
        <f t="shared" ca="1" si="148"/>
        <v>-0.1040783550451212</v>
      </c>
      <c r="Q179" s="59">
        <f t="shared" ca="1" si="148"/>
        <v>-1.1593809676172961E-2</v>
      </c>
      <c r="R179" s="59">
        <f t="shared" ca="1" si="148"/>
        <v>-3.2804684829204844E-2</v>
      </c>
      <c r="S179" s="59" t="str">
        <f t="shared" ca="1" si="148"/>
        <v xml:space="preserve"> </v>
      </c>
      <c r="T179" s="59">
        <f t="shared" ca="1" si="148"/>
        <v>-2.2007976165224208E-2</v>
      </c>
      <c r="U179" s="59">
        <f t="shared" ca="1" si="148"/>
        <v>-3.7526208337205214E-3</v>
      </c>
      <c r="V179" s="59" t="str">
        <f t="shared" ca="1" si="148"/>
        <v xml:space="preserve"> </v>
      </c>
      <c r="W179" s="59">
        <f t="shared" ca="1" si="148"/>
        <v>-3.4152092173754034E-2</v>
      </c>
      <c r="X179" s="59">
        <f t="shared" ca="1" si="148"/>
        <v>0.53478385961054875</v>
      </c>
      <c r="Y179" s="61">
        <f t="shared" ca="1" si="148"/>
        <v>-3.0133990113650699E-2</v>
      </c>
    </row>
    <row r="180" spans="1:25" s="33" customFormat="1" x14ac:dyDescent="0.2">
      <c r="A180" s="20">
        <v>42185</v>
      </c>
      <c r="B180" s="63">
        <f t="shared" ca="1" si="149"/>
        <v>-7.9289753841436106E-3</v>
      </c>
      <c r="C180" s="63">
        <f t="shared" ca="1" si="149"/>
        <v>-2.1994418680017946E-2</v>
      </c>
      <c r="D180" s="34">
        <f t="shared" ca="1" si="149"/>
        <v>-2.3242454822936742E-2</v>
      </c>
      <c r="E180" s="34">
        <f t="shared" ca="1" si="149"/>
        <v>3.3838064004654278E-4</v>
      </c>
      <c r="F180" s="34">
        <f t="shared" ca="1" si="149"/>
        <v>-3.4386303937069873E-2</v>
      </c>
      <c r="G180" s="53">
        <f t="shared" ca="1" si="149"/>
        <v>-1.803541295084965E-2</v>
      </c>
      <c r="H180" s="34">
        <f t="shared" ca="1" si="149"/>
        <v>-1.7696147078030022E-2</v>
      </c>
      <c r="I180" s="34">
        <f t="shared" ca="1" si="149"/>
        <v>-3.4243908506753962E-2</v>
      </c>
      <c r="J180" s="64">
        <f t="shared" ca="1" si="149"/>
        <v>-3.5800583374541395E-2</v>
      </c>
      <c r="K180" s="34">
        <f t="shared" ca="1" si="116"/>
        <v>-3.2906949518888062E-2</v>
      </c>
      <c r="L180" s="34" t="str">
        <f t="shared" ca="1" si="148"/>
        <v xml:space="preserve"> </v>
      </c>
      <c r="M180" s="64" t="str">
        <f t="shared" ca="1" si="148"/>
        <v xml:space="preserve"> </v>
      </c>
      <c r="N180" s="34">
        <f t="shared" ca="1" si="148"/>
        <v>-1.2966267434036949E-3</v>
      </c>
      <c r="O180" s="55">
        <f t="shared" ca="1" si="148"/>
        <v>-4.80761843451184E-2</v>
      </c>
      <c r="P180" s="53" t="str">
        <f t="shared" ca="1" si="148"/>
        <v xml:space="preserve"> </v>
      </c>
      <c r="Q180" s="34">
        <f t="shared" ca="1" si="148"/>
        <v>-1.54331128330637E-2</v>
      </c>
      <c r="R180" s="34">
        <f t="shared" ca="1" si="148"/>
        <v>-2.8013524569341142E-2</v>
      </c>
      <c r="S180" s="34" t="str">
        <f t="shared" ca="1" si="148"/>
        <v xml:space="preserve"> </v>
      </c>
      <c r="T180" s="34">
        <f t="shared" ca="1" si="148"/>
        <v>-3.2081114569840419E-2</v>
      </c>
      <c r="U180" s="34">
        <f t="shared" ca="1" si="148"/>
        <v>3.1483496842055203E-4</v>
      </c>
      <c r="V180" s="34" t="str">
        <f t="shared" ca="1" si="148"/>
        <v xml:space="preserve"> </v>
      </c>
      <c r="W180" s="34">
        <f t="shared" ca="1" si="148"/>
        <v>-3.2514477391615948E-2</v>
      </c>
      <c r="X180" s="34">
        <f t="shared" ca="1" si="148"/>
        <v>-3.6311677186579239E-2</v>
      </c>
      <c r="Y180" s="55">
        <f t="shared" ca="1" si="148"/>
        <v>-3.0574675449427047E-2</v>
      </c>
    </row>
    <row r="181" spans="1:25" s="33" customFormat="1" x14ac:dyDescent="0.2">
      <c r="A181" s="20">
        <v>42277</v>
      </c>
      <c r="B181" s="63">
        <f t="shared" ca="1" si="149"/>
        <v>-7.1273079747271595E-3</v>
      </c>
      <c r="C181" s="63">
        <f t="shared" ca="1" si="149"/>
        <v>-2.0625782132007164E-2</v>
      </c>
      <c r="D181" s="34">
        <f t="shared" ca="1" si="149"/>
        <v>-2.1496261623012658E-2</v>
      </c>
      <c r="E181" s="34">
        <f t="shared" ca="1" si="149"/>
        <v>1.07552748749562E-3</v>
      </c>
      <c r="F181" s="34">
        <f t="shared" ca="1" si="149"/>
        <v>-3.5687376242895308E-2</v>
      </c>
      <c r="G181" s="53">
        <f t="shared" ca="1" si="149"/>
        <v>-1.4589315950881976E-2</v>
      </c>
      <c r="H181" s="34">
        <f t="shared" ca="1" si="149"/>
        <v>-1.3732424403544941E-2</v>
      </c>
      <c r="I181" s="34">
        <f t="shared" ca="1" si="149"/>
        <v>-4.0821655676725133E-2</v>
      </c>
      <c r="J181" s="64">
        <f t="shared" ca="1" si="149"/>
        <v>-4.9946632672077995E-2</v>
      </c>
      <c r="K181" s="34">
        <f t="shared" ca="1" si="116"/>
        <v>-3.237101264191844E-2</v>
      </c>
      <c r="L181" s="34" t="str">
        <f t="shared" ca="1" si="148"/>
        <v xml:space="preserve"> </v>
      </c>
      <c r="M181" s="64" t="str">
        <f t="shared" ca="1" si="148"/>
        <v xml:space="preserve"> </v>
      </c>
      <c r="N181" s="34">
        <f t="shared" ca="1" si="148"/>
        <v>1.5460262550908155E-3</v>
      </c>
      <c r="O181" s="55">
        <f t="shared" ca="1" si="148"/>
        <v>1.8952229781107111E-2</v>
      </c>
      <c r="P181" s="53">
        <f t="shared" ca="1" si="148"/>
        <v>-1.3800408682734577E-2</v>
      </c>
      <c r="Q181" s="34">
        <f t="shared" ca="1" si="148"/>
        <v>-1.0632406394047944E-2</v>
      </c>
      <c r="R181" s="34">
        <f t="shared" ca="1" si="148"/>
        <v>-2.6248734473088287E-2</v>
      </c>
      <c r="S181" s="34" t="str">
        <f t="shared" ca="1" si="148"/>
        <v xml:space="preserve"> </v>
      </c>
      <c r="T181" s="34">
        <f t="shared" ca="1" si="148"/>
        <v>-2.4223223020461315E-2</v>
      </c>
      <c r="U181" s="34">
        <f t="shared" ca="1" si="148"/>
        <v>3.0866169941965449E-3</v>
      </c>
      <c r="V181" s="34" t="str">
        <f t="shared" ca="1" si="148"/>
        <v xml:space="preserve"> </v>
      </c>
      <c r="W181" s="34">
        <f t="shared" ca="1" si="148"/>
        <v>-3.23193478466689E-2</v>
      </c>
      <c r="X181" s="34">
        <f t="shared" ca="1" si="148"/>
        <v>-6.6717230240035952E-2</v>
      </c>
      <c r="Y181" s="55">
        <f t="shared" ca="1" si="148"/>
        <v>-2.0622851019579835E-2</v>
      </c>
    </row>
    <row r="182" spans="1:25" s="33" customFormat="1" ht="12" thickBot="1" x14ac:dyDescent="0.25">
      <c r="A182" s="20">
        <v>42369</v>
      </c>
      <c r="B182" s="63">
        <f t="shared" ca="1" si="149"/>
        <v>-5.4580046989833875E-3</v>
      </c>
      <c r="C182" s="63">
        <f t="shared" ca="1" si="149"/>
        <v>-1.7619756568686862E-2</v>
      </c>
      <c r="D182" s="34">
        <f t="shared" ca="1" si="149"/>
        <v>-1.8510893111621463E-2</v>
      </c>
      <c r="E182" s="34">
        <f t="shared" ca="1" si="149"/>
        <v>-2.1127704551282545E-3</v>
      </c>
      <c r="F182" s="34">
        <f t="shared" ca="1" si="149"/>
        <v>-3.7112656664609833E-2</v>
      </c>
      <c r="G182" s="53">
        <f t="shared" ca="1" si="149"/>
        <v>-1.4739289688904256E-2</v>
      </c>
      <c r="H182" s="34">
        <f t="shared" ca="1" si="149"/>
        <v>-1.4437976903625471E-2</v>
      </c>
      <c r="I182" s="34">
        <f t="shared" ca="1" si="149"/>
        <v>-3.1652617977572017E-2</v>
      </c>
      <c r="J182" s="64">
        <f t="shared" ca="1" si="149"/>
        <v>-3.992153205753568E-2</v>
      </c>
      <c r="K182" s="34">
        <f t="shared" ca="1" si="116"/>
        <v>-3.6300520188698115E-2</v>
      </c>
      <c r="L182" s="34" t="str">
        <f t="shared" ca="1" si="148"/>
        <v xml:space="preserve"> </v>
      </c>
      <c r="M182" s="64" t="str">
        <f t="shared" ca="1" si="148"/>
        <v xml:space="preserve"> </v>
      </c>
      <c r="N182" s="34">
        <f t="shared" ca="1" si="148"/>
        <v>-5.3400708272333119E-4</v>
      </c>
      <c r="O182" s="55">
        <f t="shared" ca="1" si="148"/>
        <v>-8.5718009617297586E-2</v>
      </c>
      <c r="P182" s="53">
        <f t="shared" ca="1" si="148"/>
        <v>1.1397715186201527</v>
      </c>
      <c r="Q182" s="34">
        <f t="shared" ca="1" si="148"/>
        <v>-9.2375938021145299E-3</v>
      </c>
      <c r="R182" s="34">
        <f t="shared" ca="1" si="148"/>
        <v>-2.4329633234172587E-2</v>
      </c>
      <c r="S182" s="34" t="str">
        <f t="shared" ca="1" si="148"/>
        <v xml:space="preserve"> </v>
      </c>
      <c r="T182" s="34">
        <f t="shared" ca="1" si="148"/>
        <v>-2.7653593502190321E-2</v>
      </c>
      <c r="U182" s="34">
        <f t="shared" ca="1" si="148"/>
        <v>-3.3306723902226665E-5</v>
      </c>
      <c r="V182" s="34" t="str">
        <f t="shared" ca="1" si="148"/>
        <v xml:space="preserve"> </v>
      </c>
      <c r="W182" s="34">
        <f t="shared" ca="1" si="148"/>
        <v>-3.6522815067225878E-2</v>
      </c>
      <c r="X182" s="34">
        <f t="shared" ca="1" si="148"/>
        <v>-0.25702093033260875</v>
      </c>
      <c r="Y182" s="55">
        <f t="shared" ca="1" si="148"/>
        <v>-5.1135811882527804E-3</v>
      </c>
    </row>
    <row r="183" spans="1:25" s="33" customFormat="1" x14ac:dyDescent="0.2">
      <c r="A183" s="14">
        <v>42460</v>
      </c>
      <c r="B183" s="67">
        <f t="shared" ca="1" si="149"/>
        <v>-6.0693554603516997E-3</v>
      </c>
      <c r="C183" s="67">
        <f t="shared" ca="1" si="149"/>
        <v>-2.0677712943552806E-2</v>
      </c>
      <c r="D183" s="59">
        <f t="shared" ca="1" si="149"/>
        <v>-2.2953460943352932E-2</v>
      </c>
      <c r="E183" s="59">
        <f t="shared" ca="1" si="149"/>
        <v>2.4659538088236399E-3</v>
      </c>
      <c r="F183" s="59">
        <f t="shared" ca="1" si="149"/>
        <v>-2.7582850726728947E-2</v>
      </c>
      <c r="G183" s="60">
        <f t="shared" ca="1" si="149"/>
        <v>-1.5435215353830189E-2</v>
      </c>
      <c r="H183" s="59">
        <f t="shared" ca="1" si="149"/>
        <v>-9.7630255244426367E-3</v>
      </c>
      <c r="I183" s="59">
        <f t="shared" ca="1" si="149"/>
        <v>-3.241277173845325E-2</v>
      </c>
      <c r="J183" s="68">
        <f t="shared" ca="1" si="149"/>
        <v>-4.6461873907495344E-2</v>
      </c>
      <c r="K183" s="59">
        <f t="shared" ca="1" si="116"/>
        <v>-2.4177701883076108E-2</v>
      </c>
      <c r="L183" s="59" t="str">
        <f t="shared" ca="1" si="148"/>
        <v xml:space="preserve"> </v>
      </c>
      <c r="M183" s="68" t="str">
        <f t="shared" ca="1" si="148"/>
        <v xml:space="preserve"> </v>
      </c>
      <c r="N183" s="59">
        <f t="shared" ca="1" si="148"/>
        <v>2.9499482610753081E-3</v>
      </c>
      <c r="O183" s="61">
        <f t="shared" ca="1" si="148"/>
        <v>-9.8895884954423585E-2</v>
      </c>
      <c r="P183" s="60">
        <f t="shared" ca="1" si="148"/>
        <v>-0.1367660235520386</v>
      </c>
      <c r="Q183" s="59">
        <f t="shared" ca="1" si="148"/>
        <v>-1.7281336886045051E-2</v>
      </c>
      <c r="R183" s="59">
        <f t="shared" ca="1" si="148"/>
        <v>-1.9444030630648923E-2</v>
      </c>
      <c r="S183" s="59" t="str">
        <f t="shared" ca="1" si="148"/>
        <v xml:space="preserve"> </v>
      </c>
      <c r="T183" s="59">
        <f t="shared" ca="1" si="148"/>
        <v>-6.0305216646783233E-4</v>
      </c>
      <c r="U183" s="59">
        <f t="shared" ca="1" si="148"/>
        <v>1.4410201429409852E-2</v>
      </c>
      <c r="V183" s="59" t="str">
        <f t="shared" ca="1" si="148"/>
        <v xml:space="preserve"> </v>
      </c>
      <c r="W183" s="59">
        <f t="shared" ca="1" si="148"/>
        <v>-2.4612282506682792E-2</v>
      </c>
      <c r="X183" s="59">
        <f t="shared" ca="1" si="148"/>
        <v>2.6561944606327659E-2</v>
      </c>
      <c r="Y183" s="61">
        <f t="shared" ca="1" si="148"/>
        <v>-1.5924070470264784E-2</v>
      </c>
    </row>
    <row r="184" spans="1:25" s="33" customFormat="1" x14ac:dyDescent="0.2">
      <c r="A184" s="20">
        <v>42551</v>
      </c>
      <c r="B184" s="63">
        <f t="shared" ca="1" si="149"/>
        <v>-7.6418914005222938E-3</v>
      </c>
      <c r="C184" s="63">
        <f t="shared" ca="1" si="149"/>
        <v>-1.521562859198422E-2</v>
      </c>
      <c r="D184" s="34">
        <f t="shared" ca="1" si="149"/>
        <v>-1.763638813800017E-2</v>
      </c>
      <c r="E184" s="34">
        <f t="shared" ca="1" si="149"/>
        <v>-2.8873057124449986E-3</v>
      </c>
      <c r="F184" s="34">
        <f t="shared" ca="1" si="149"/>
        <v>-2.4286190609193681E-2</v>
      </c>
      <c r="G184" s="53">
        <f t="shared" ca="1" si="149"/>
        <v>-1.2801243566509024E-2</v>
      </c>
      <c r="H184" s="34">
        <f t="shared" ca="1" si="149"/>
        <v>1.5463602656723197E-2</v>
      </c>
      <c r="I184" s="34">
        <f t="shared" ca="1" si="149"/>
        <v>-4.5433426255242049E-2</v>
      </c>
      <c r="J184" s="64">
        <f t="shared" ca="1" si="149"/>
        <v>-4.6206180679399078E-2</v>
      </c>
      <c r="K184" s="34">
        <f t="shared" ca="1" si="116"/>
        <v>-1.923778093519779E-2</v>
      </c>
      <c r="L184" s="34" t="str">
        <f t="shared" ca="1" si="148"/>
        <v xml:space="preserve"> </v>
      </c>
      <c r="M184" s="64" t="str">
        <f t="shared" ca="1" si="148"/>
        <v xml:space="preserve"> </v>
      </c>
      <c r="N184" s="34">
        <f t="shared" ca="1" si="148"/>
        <v>5.5937777320071991E-3</v>
      </c>
      <c r="O184" s="55">
        <f t="shared" ca="1" si="148"/>
        <v>-0.152200166502798</v>
      </c>
      <c r="P184" s="53">
        <f t="shared" ca="1" si="148"/>
        <v>-5.1409331064492414E-2</v>
      </c>
      <c r="Q184" s="34">
        <f t="shared" ca="1" si="148"/>
        <v>-1.8704992356331829E-2</v>
      </c>
      <c r="R184" s="34">
        <f t="shared" ca="1" si="148"/>
        <v>-2.053649675479019E-2</v>
      </c>
      <c r="S184" s="34" t="str">
        <f t="shared" ca="1" si="148"/>
        <v xml:space="preserve"> </v>
      </c>
      <c r="T184" s="34">
        <f t="shared" ca="1" si="148"/>
        <v>-6.0347015260364678E-5</v>
      </c>
      <c r="U184" s="34">
        <f t="shared" ca="1" si="148"/>
        <v>1.9484532132736154E-2</v>
      </c>
      <c r="V184" s="34" t="str">
        <f t="shared" ca="1" si="148"/>
        <v xml:space="preserve"> </v>
      </c>
      <c r="W184" s="34">
        <f t="shared" ca="1" si="148"/>
        <v>-1.987256551324923E-2</v>
      </c>
      <c r="X184" s="34">
        <f t="shared" ca="1" si="148"/>
        <v>0.46372878895928382</v>
      </c>
      <c r="Y184" s="55">
        <f t="shared" ca="1" si="148"/>
        <v>9.2381118098157078E-3</v>
      </c>
    </row>
    <row r="185" spans="1:25" s="33" customFormat="1" x14ac:dyDescent="0.2">
      <c r="A185" s="20">
        <v>42643</v>
      </c>
      <c r="B185" s="63">
        <f t="shared" ca="1" si="149"/>
        <v>-6.2291170823162156E-3</v>
      </c>
      <c r="C185" s="63">
        <f t="shared" ca="1" si="149"/>
        <v>-9.371930749883739E-3</v>
      </c>
      <c r="D185" s="34">
        <f t="shared" ca="1" si="149"/>
        <v>-1.2224154269578569E-2</v>
      </c>
      <c r="E185" s="34">
        <f t="shared" ca="1" si="149"/>
        <v>5.1531569332041727E-4</v>
      </c>
      <c r="F185" s="34">
        <f t="shared" ca="1" si="149"/>
        <v>-1.3593868220084571E-2</v>
      </c>
      <c r="G185" s="53">
        <f t="shared" ca="1" si="149"/>
        <v>-6.8459763735980728E-3</v>
      </c>
      <c r="H185" s="34">
        <f t="shared" ca="1" si="149"/>
        <v>-1.728100230715568E-3</v>
      </c>
      <c r="I185" s="34">
        <f t="shared" ca="1" si="149"/>
        <v>-5.1579842754016281E-2</v>
      </c>
      <c r="J185" s="64">
        <f t="shared" ca="1" si="149"/>
        <v>-6.515040399976435E-2</v>
      </c>
      <c r="K185" s="34">
        <f t="shared" ca="1" si="116"/>
        <v>-1.9218066029112024E-2</v>
      </c>
      <c r="L185" s="34" t="str">
        <f t="shared" ca="1" si="148"/>
        <v xml:space="preserve"> </v>
      </c>
      <c r="M185" s="64" t="str">
        <f t="shared" ca="1" si="148"/>
        <v xml:space="preserve"> </v>
      </c>
      <c r="N185" s="34">
        <f t="shared" ca="1" si="148"/>
        <v>3.6595643661829769E-4</v>
      </c>
      <c r="O185" s="55">
        <f t="shared" ca="1" si="148"/>
        <v>-9.5008461184327375E-2</v>
      </c>
      <c r="P185" s="53">
        <f t="shared" ca="1" si="148"/>
        <v>-2.1833137199576136E-2</v>
      </c>
      <c r="Q185" s="34">
        <f t="shared" ca="1" si="148"/>
        <v>-1.6074115397543887E-2</v>
      </c>
      <c r="R185" s="34">
        <f t="shared" ca="1" si="148"/>
        <v>-1.3970226450372936E-2</v>
      </c>
      <c r="S185" s="34" t="str">
        <f t="shared" ca="1" si="148"/>
        <v xml:space="preserve"> </v>
      </c>
      <c r="T185" s="34">
        <f t="shared" ca="1" si="148"/>
        <v>-1.1456082158847414E-2</v>
      </c>
      <c r="U185" s="34">
        <f t="shared" ca="1" si="148"/>
        <v>1.6531907490457964E-2</v>
      </c>
      <c r="V185" s="34" t="str">
        <f t="shared" ca="1" si="148"/>
        <v xml:space="preserve"> </v>
      </c>
      <c r="W185" s="34">
        <f t="shared" ca="1" si="148"/>
        <v>-1.9632287423485995E-2</v>
      </c>
      <c r="X185" s="34">
        <f t="shared" ca="1" si="148"/>
        <v>0.24980078006913886</v>
      </c>
      <c r="Y185" s="55">
        <f t="shared" ca="1" si="148"/>
        <v>-1.3371243027066049E-3</v>
      </c>
    </row>
    <row r="186" spans="1:25" s="33" customFormat="1" ht="12" thickBot="1" x14ac:dyDescent="0.25">
      <c r="A186" s="26">
        <v>42735</v>
      </c>
      <c r="B186" s="63">
        <f t="shared" ca="1" si="149"/>
        <v>-5.7784929183782863E-3</v>
      </c>
      <c r="C186" s="63">
        <f t="shared" ca="1" si="149"/>
        <v>-1.1725109328915351E-2</v>
      </c>
      <c r="D186" s="34">
        <f t="shared" ca="1" si="149"/>
        <v>-1.5169756398028866E-2</v>
      </c>
      <c r="E186" s="34">
        <f t="shared" ca="1" si="149"/>
        <v>2.0991238557226399E-3</v>
      </c>
      <c r="F186" s="34">
        <f t="shared" ca="1" si="149"/>
        <v>-1.61136182974152E-2</v>
      </c>
      <c r="G186" s="53">
        <f t="shared" ca="1" si="149"/>
        <v>-1.1264103806626791E-2</v>
      </c>
      <c r="H186" s="34">
        <f t="shared" ca="1" si="149"/>
        <v>-1.7195801346634787E-2</v>
      </c>
      <c r="I186" s="34">
        <f t="shared" ca="1" si="149"/>
        <v>-4.0375053219050883E-2</v>
      </c>
      <c r="J186" s="64">
        <f t="shared" ca="1" si="149"/>
        <v>-4.7388921819748187E-2</v>
      </c>
      <c r="K186" s="34">
        <f t="shared" ca="1" si="116"/>
        <v>-2.2391655549370615E-2</v>
      </c>
      <c r="L186" s="34" t="str">
        <f t="shared" ca="1" si="148"/>
        <v xml:space="preserve"> </v>
      </c>
      <c r="M186" s="64" t="str">
        <f t="shared" ca="1" si="148"/>
        <v xml:space="preserve"> </v>
      </c>
      <c r="N186" s="34">
        <f t="shared" ca="1" si="148"/>
        <v>-3.2922603909533166E-3</v>
      </c>
      <c r="O186" s="55">
        <f t="shared" ca="1" si="148"/>
        <v>-5.682109394801349E-2</v>
      </c>
      <c r="P186" s="53">
        <f t="shared" ca="1" si="148"/>
        <v>-5.4924632177332788E-2</v>
      </c>
      <c r="Q186" s="34">
        <f t="shared" ca="1" si="148"/>
        <v>-2.2023030025068557E-2</v>
      </c>
      <c r="R186" s="34">
        <f t="shared" ca="1" si="148"/>
        <v>-9.1555239113894071E-3</v>
      </c>
      <c r="S186" s="34" t="str">
        <f t="shared" ca="1" si="148"/>
        <v xml:space="preserve"> </v>
      </c>
      <c r="T186" s="34">
        <f t="shared" ca="1" si="148"/>
        <v>-1.8996920387409189E-2</v>
      </c>
      <c r="U186" s="34">
        <f t="shared" ca="1" si="148"/>
        <v>2.2982894062619552E-2</v>
      </c>
      <c r="V186" s="34" t="str">
        <f t="shared" ca="1" si="148"/>
        <v xml:space="preserve"> </v>
      </c>
      <c r="W186" s="34">
        <f t="shared" ca="1" si="148"/>
        <v>-2.2040030551032208E-2</v>
      </c>
      <c r="X186" s="34">
        <f t="shared" ca="1" si="148"/>
        <v>-9.2918233445212106E-2</v>
      </c>
      <c r="Y186" s="55">
        <f t="shared" ca="1" si="148"/>
        <v>-1.6841491109002016E-2</v>
      </c>
    </row>
    <row r="187" spans="1:25" s="33" customFormat="1" x14ac:dyDescent="0.2">
      <c r="A187" s="14">
        <v>42825</v>
      </c>
      <c r="B187" s="67">
        <f t="shared" ref="B187:J187" ca="1" si="150">IF(IF(OR(B57="",B53=0),NA(),B57/B53-1)&gt;1.5,NA(),B57/B53-1)</f>
        <v>-4.5719861027360142E-3</v>
      </c>
      <c r="C187" s="67">
        <f t="shared" ca="1" si="150"/>
        <v>-4.2859778893640232E-3</v>
      </c>
      <c r="D187" s="59">
        <f t="shared" ca="1" si="150"/>
        <v>-6.6658636538864391E-3</v>
      </c>
      <c r="E187" s="59">
        <f t="shared" ca="1" si="150"/>
        <v>1.2439478609205246E-3</v>
      </c>
      <c r="F187" s="59">
        <f t="shared" ca="1" si="150"/>
        <v>-1.6107725802883888E-2</v>
      </c>
      <c r="G187" s="60">
        <f t="shared" ca="1" si="150"/>
        <v>-6.5832830298373501E-5</v>
      </c>
      <c r="H187" s="59">
        <f t="shared" ca="1" si="150"/>
        <v>-2.1982692429916795E-2</v>
      </c>
      <c r="I187" s="59">
        <f t="shared" ca="1" si="150"/>
        <v>-4.692327203124258E-2</v>
      </c>
      <c r="J187" s="68">
        <f t="shared" ca="1" si="150"/>
        <v>-4.1351597784096028E-2</v>
      </c>
      <c r="K187" s="59">
        <f t="shared" ca="1" si="116"/>
        <v>-1.4693839881885884E-2</v>
      </c>
      <c r="L187" s="59" t="str">
        <f t="shared" ca="1" si="148"/>
        <v xml:space="preserve"> </v>
      </c>
      <c r="M187" s="68" t="str">
        <f t="shared" ca="1" si="148"/>
        <v xml:space="preserve"> </v>
      </c>
      <c r="N187" s="59">
        <f t="shared" ca="1" si="148"/>
        <v>4.3199696720965797E-3</v>
      </c>
      <c r="O187" s="61">
        <f t="shared" ca="1" si="148"/>
        <v>-3.2196706605824521E-2</v>
      </c>
      <c r="P187" s="60">
        <f t="shared" ca="1" si="148"/>
        <v>-5.8291827134746677E-2</v>
      </c>
      <c r="Q187" s="59">
        <f t="shared" ca="1" si="148"/>
        <v>-1.0957673152198977E-2</v>
      </c>
      <c r="R187" s="59">
        <f t="shared" ca="1" si="148"/>
        <v>-5.7604451531133583E-3</v>
      </c>
      <c r="S187" s="59" t="str">
        <f t="shared" ca="1" si="148"/>
        <v xml:space="preserve"> </v>
      </c>
      <c r="T187" s="59">
        <f t="shared" ca="1" si="148"/>
        <v>-2.9908865826658859E-3</v>
      </c>
      <c r="U187" s="59">
        <f t="shared" ca="1" si="148"/>
        <v>2.1408473159674868E-2</v>
      </c>
      <c r="V187" s="59" t="str">
        <f t="shared" ca="1" si="148"/>
        <v xml:space="preserve"> </v>
      </c>
      <c r="W187" s="59">
        <f t="shared" ca="1" si="148"/>
        <v>-1.5135096209357268E-2</v>
      </c>
      <c r="X187" s="59">
        <f t="shared" ca="1" si="148"/>
        <v>0.26993678043792646</v>
      </c>
      <c r="Y187" s="61">
        <f t="shared" ca="1" si="148"/>
        <v>-7.2524965061272484E-3</v>
      </c>
    </row>
    <row r="188" spans="1:25" s="33" customFormat="1" x14ac:dyDescent="0.2">
      <c r="A188" s="20">
        <v>42916</v>
      </c>
      <c r="B188" s="63">
        <f t="shared" ref="B188:J188" ca="1" si="151">IF(IF(OR(B58="",B54=0),NA(),B58/B54-1)&gt;1.5,NA(),B58/B54-1)</f>
        <v>-3.680945086879106E-4</v>
      </c>
      <c r="C188" s="63">
        <f t="shared" ca="1" si="151"/>
        <v>-3.115790981897848E-3</v>
      </c>
      <c r="D188" s="34">
        <f t="shared" ca="1" si="151"/>
        <v>-5.1500840042340013E-3</v>
      </c>
      <c r="E188" s="34">
        <f t="shared" ca="1" si="151"/>
        <v>6.5389501599415478E-3</v>
      </c>
      <c r="F188" s="34">
        <f t="shared" ca="1" si="151"/>
        <v>-1.4910348920935901E-2</v>
      </c>
      <c r="G188" s="53">
        <f t="shared" ca="1" si="151"/>
        <v>2.666246476953571E-3</v>
      </c>
      <c r="H188" s="34">
        <f t="shared" ca="1" si="151"/>
        <v>-3.9153012758935679E-2</v>
      </c>
      <c r="I188" s="34">
        <f t="shared" ca="1" si="151"/>
        <v>-3.4510657090745189E-2</v>
      </c>
      <c r="J188" s="64">
        <f t="shared" ca="1" si="151"/>
        <v>-4.4824424281352027E-2</v>
      </c>
      <c r="K188" s="34">
        <f t="shared" ca="1" si="116"/>
        <v>-2.5919380934164016E-2</v>
      </c>
      <c r="L188" s="34" t="str">
        <f t="shared" ref="L188:Y193" ca="1" si="152">IF(IF(OR(L58=" ",L54=0,L54 = " ")," ",L58/L54-1)&gt;1.5," ",L58/L54-1)</f>
        <v xml:space="preserve"> </v>
      </c>
      <c r="M188" s="64" t="str">
        <f t="shared" ca="1" si="152"/>
        <v xml:space="preserve"> </v>
      </c>
      <c r="N188" s="34">
        <f t="shared" ca="1" si="152"/>
        <v>-4.469214019921397E-3</v>
      </c>
      <c r="O188" s="55">
        <f t="shared" ca="1" si="152"/>
        <v>-1.2797313276788902E-2</v>
      </c>
      <c r="P188" s="53">
        <f t="shared" ca="1" si="152"/>
        <v>-0.12609869899525827</v>
      </c>
      <c r="Q188" s="34">
        <f t="shared" ca="1" si="152"/>
        <v>-8.6181752257884492E-3</v>
      </c>
      <c r="R188" s="34">
        <f t="shared" ca="1" si="152"/>
        <v>-3.5764524748783666E-3</v>
      </c>
      <c r="S188" s="34" t="str">
        <f t="shared" ca="1" si="152"/>
        <v xml:space="preserve"> </v>
      </c>
      <c r="T188" s="34">
        <f t="shared" ca="1" si="152"/>
        <v>-2.1626480966709494E-2</v>
      </c>
      <c r="U188" s="34">
        <f t="shared" ca="1" si="152"/>
        <v>2.0516344248023177E-2</v>
      </c>
      <c r="V188" s="34" t="str">
        <f t="shared" ca="1" si="152"/>
        <v xml:space="preserve"> </v>
      </c>
      <c r="W188" s="34">
        <f t="shared" ca="1" si="152"/>
        <v>-2.5719450604082872E-2</v>
      </c>
      <c r="X188" s="34">
        <f t="shared" ca="1" si="152"/>
        <v>-0.15689596458617538</v>
      </c>
      <c r="Y188" s="55">
        <f t="shared" ca="1" si="152"/>
        <v>-4.5164911530812368E-2</v>
      </c>
    </row>
    <row r="189" spans="1:25" s="33" customFormat="1" x14ac:dyDescent="0.2">
      <c r="A189" s="20">
        <v>43008</v>
      </c>
      <c r="B189" s="63">
        <f t="shared" ref="B189:J189" ca="1" si="153">IF(IF(OR(B59="",B55=0),NA(),B59/B55-1)&gt;1.5,NA(),B59/B55-1)</f>
        <v>-6.6731936695269001E-3</v>
      </c>
      <c r="C189" s="63">
        <f t="shared" ca="1" si="153"/>
        <v>-1.1695595487389854E-2</v>
      </c>
      <c r="D189" s="34">
        <f t="shared" ca="1" si="153"/>
        <v>-1.385833706378492E-2</v>
      </c>
      <c r="E189" s="34">
        <f t="shared" ca="1" si="153"/>
        <v>-1.6354824541315871E-3</v>
      </c>
      <c r="F189" s="34">
        <f t="shared" ca="1" si="153"/>
        <v>-2.6189062553693354E-2</v>
      </c>
      <c r="G189" s="53">
        <f t="shared" ca="1" si="153"/>
        <v>-6.3130934787958282E-3</v>
      </c>
      <c r="H189" s="34">
        <f t="shared" ca="1" si="153"/>
        <v>-3.2801450365449902E-2</v>
      </c>
      <c r="I189" s="34">
        <f t="shared" ca="1" si="153"/>
        <v>-4.2143592199585522E-2</v>
      </c>
      <c r="J189" s="64">
        <f t="shared" ca="1" si="153"/>
        <v>-4.3409736651676578E-2</v>
      </c>
      <c r="K189" s="34">
        <f t="shared" ca="1" si="116"/>
        <v>-2.7903713704918065E-2</v>
      </c>
      <c r="L189" s="34" t="str">
        <f t="shared" ca="1" si="152"/>
        <v xml:space="preserve"> </v>
      </c>
      <c r="M189" s="64" t="str">
        <f t="shared" ca="1" si="152"/>
        <v xml:space="preserve"> </v>
      </c>
      <c r="N189" s="34">
        <f t="shared" ca="1" si="152"/>
        <v>-4.1201805832494776E-3</v>
      </c>
      <c r="O189" s="55">
        <f t="shared" ca="1" si="152"/>
        <v>-7.766147659305711E-2</v>
      </c>
      <c r="P189" s="53">
        <f t="shared" ca="1" si="152"/>
        <v>-0.13127380808798572</v>
      </c>
      <c r="Q189" s="34">
        <f t="shared" ca="1" si="152"/>
        <v>-1.73945394270697E-2</v>
      </c>
      <c r="R189" s="34">
        <f t="shared" ca="1" si="152"/>
        <v>-3.9674216427013631E-3</v>
      </c>
      <c r="S189" s="34" t="str">
        <f t="shared" ca="1" si="152"/>
        <v xml:space="preserve"> </v>
      </c>
      <c r="T189" s="34">
        <f t="shared" ca="1" si="152"/>
        <v>-1.6173740107808809E-2</v>
      </c>
      <c r="U189" s="34">
        <f t="shared" ca="1" si="152"/>
        <v>2.6170924697318965E-2</v>
      </c>
      <c r="V189" s="34" t="str">
        <f t="shared" ca="1" si="152"/>
        <v xml:space="preserve"> </v>
      </c>
      <c r="W189" s="34">
        <f t="shared" ca="1" si="152"/>
        <v>-2.8208692859166384E-2</v>
      </c>
      <c r="X189" s="34">
        <f t="shared" ca="1" si="152"/>
        <v>-3.3117479651118997E-2</v>
      </c>
      <c r="Y189" s="55">
        <f t="shared" ca="1" si="152"/>
        <v>-2.5613238822961848E-2</v>
      </c>
    </row>
    <row r="190" spans="1:25" s="33" customFormat="1" ht="12" thickBot="1" x14ac:dyDescent="0.25">
      <c r="A190" s="26">
        <v>43100</v>
      </c>
      <c r="B190" s="63">
        <f t="shared" ref="B190:J190" ca="1" si="154">IF(IF(OR(B60="",B56=0),NA(),B60/B56-1)&gt;1.5,NA(),B60/B56-1)</f>
        <v>-2.7727350542777751E-3</v>
      </c>
      <c r="C190" s="63">
        <f t="shared" ca="1" si="154"/>
        <v>-1.0814116717865918E-2</v>
      </c>
      <c r="D190" s="34">
        <f t="shared" ca="1" si="154"/>
        <v>-1.3731243696777695E-2</v>
      </c>
      <c r="E190" s="34">
        <f t="shared" ca="1" si="154"/>
        <v>1.0621847531267159E-2</v>
      </c>
      <c r="F190" s="34">
        <f t="shared" ca="1" si="154"/>
        <v>-1.0130803180926407E-2</v>
      </c>
      <c r="G190" s="53">
        <f t="shared" ca="1" si="154"/>
        <v>-5.2849199918713063E-3</v>
      </c>
      <c r="H190" s="34">
        <f t="shared" ca="1" si="154"/>
        <v>-1.4172572503153846E-2</v>
      </c>
      <c r="I190" s="34">
        <f t="shared" ca="1" si="154"/>
        <v>-4.5161881718247643E-2</v>
      </c>
      <c r="J190" s="64">
        <f t="shared" ca="1" si="154"/>
        <v>-4.1034248124067196E-2</v>
      </c>
      <c r="K190" s="34">
        <f t="shared" ca="1" si="116"/>
        <v>-4.5720660795844914E-3</v>
      </c>
      <c r="L190" s="34" t="str">
        <f t="shared" ca="1" si="152"/>
        <v xml:space="preserve"> </v>
      </c>
      <c r="M190" s="64" t="str">
        <f t="shared" ca="1" si="152"/>
        <v xml:space="preserve"> </v>
      </c>
      <c r="N190" s="34">
        <f t="shared" ca="1" si="152"/>
        <v>9.2036281886556104E-3</v>
      </c>
      <c r="O190" s="55">
        <f t="shared" ca="1" si="152"/>
        <v>-9.4626290497343835E-3</v>
      </c>
      <c r="P190" s="53">
        <f t="shared" ca="1" si="152"/>
        <v>-0.10673505333145561</v>
      </c>
      <c r="Q190" s="34">
        <f t="shared" ca="1" si="152"/>
        <v>-1.2683524547566605E-2</v>
      </c>
      <c r="R190" s="34">
        <f t="shared" ca="1" si="152"/>
        <v>4.4326827620499998E-4</v>
      </c>
      <c r="S190" s="34" t="str">
        <f t="shared" ca="1" si="152"/>
        <v xml:space="preserve"> </v>
      </c>
      <c r="T190" s="34">
        <f ca="1">IF(IF(OR(T60=" ",T56=0,T56 = " ")," ",T60/T56-1)&gt;1.5," ",T60/T56-1)</f>
        <v>-1.1445069509904982E-2</v>
      </c>
      <c r="U190" s="34">
        <f t="shared" ca="1" si="152"/>
        <v>1.7973000783510829E-2</v>
      </c>
      <c r="V190" s="34" t="str">
        <f t="shared" ca="1" si="152"/>
        <v xml:space="preserve"> </v>
      </c>
      <c r="W190" s="34">
        <f t="shared" ca="1" si="152"/>
        <v>-3.7259540917969902E-3</v>
      </c>
      <c r="X190" s="34">
        <f t="shared" ca="1" si="152"/>
        <v>0.38708755353558755</v>
      </c>
      <c r="Y190" s="55">
        <f t="shared" ca="1" si="152"/>
        <v>-1.5735245409502219E-2</v>
      </c>
    </row>
    <row r="191" spans="1:25" s="33" customFormat="1" x14ac:dyDescent="0.2">
      <c r="A191" s="14">
        <v>43190</v>
      </c>
      <c r="B191" s="67">
        <f ca="1">IF(IF(OR(B61="",B57=0),NA(),B61/B57-1)&gt;1.5,NA(),B61/B57-1)</f>
        <v>-5.383340354745858E-3</v>
      </c>
      <c r="C191" s="67">
        <f t="shared" ref="C191:J193" ca="1" si="155">IF(IF(OR(C61="",C57=0),NA(),C61/C57-1)&gt;1.5,NA(),C61/C57-1)</f>
        <v>-1.463085618969806E-2</v>
      </c>
      <c r="D191" s="59">
        <f t="shared" ca="1" si="155"/>
        <v>-1.7275676936075124E-2</v>
      </c>
      <c r="E191" s="59">
        <f t="shared" ca="1" si="155"/>
        <v>3.0398187215363581E-3</v>
      </c>
      <c r="F191" s="59">
        <f t="shared" ca="1" si="155"/>
        <v>-1.5607713440990656E-2</v>
      </c>
      <c r="G191" s="60">
        <f t="shared" ca="1" si="155"/>
        <v>-1.080911253843353E-2</v>
      </c>
      <c r="H191" s="59">
        <f t="shared" ca="1" si="155"/>
        <v>-2.0437792840231173E-2</v>
      </c>
      <c r="I191" s="59">
        <f t="shared" ca="1" si="155"/>
        <v>-5.257083069509072E-2</v>
      </c>
      <c r="J191" s="68">
        <f t="shared" ca="1" si="155"/>
        <v>-4.4570294523342935E-2</v>
      </c>
      <c r="K191" s="59">
        <f t="shared" ca="1" si="116"/>
        <v>-2.2069128576654329E-2</v>
      </c>
      <c r="L191" s="59" t="str">
        <f t="shared" ca="1" si="152"/>
        <v xml:space="preserve"> </v>
      </c>
      <c r="M191" s="68" t="str">
        <f t="shared" ca="1" si="152"/>
        <v xml:space="preserve"> </v>
      </c>
      <c r="N191" s="59">
        <f t="shared" ca="1" si="152"/>
        <v>6.282075904417983E-4</v>
      </c>
      <c r="O191" s="61">
        <f t="shared" ca="1" si="152"/>
        <v>-0.10087409021059313</v>
      </c>
      <c r="P191" s="60">
        <f t="shared" ca="1" si="152"/>
        <v>-0.20980708795199232</v>
      </c>
      <c r="Q191" s="59">
        <f t="shared" ca="1" si="152"/>
        <v>-5.1005713947115394E-3</v>
      </c>
      <c r="R191" s="59">
        <f t="shared" ca="1" si="152"/>
        <v>-2.8626173292869428E-3</v>
      </c>
      <c r="S191" s="59" t="str">
        <f t="shared" ca="1" si="152"/>
        <v xml:space="preserve"> </v>
      </c>
      <c r="T191" s="59">
        <f ca="1">IF(IF(OR(T61=" ",T57=0,T57 = " ")," ",T61/T57-1)&gt;1.5," ",T61/T57-1)</f>
        <v>-4.1495760597278109E-2</v>
      </c>
      <c r="U191" s="59">
        <f t="shared" ca="1" si="152"/>
        <v>8.5151681311625982E-3</v>
      </c>
      <c r="V191" s="59" t="str">
        <f t="shared" ca="1" si="152"/>
        <v xml:space="preserve"> </v>
      </c>
      <c r="W191" s="59">
        <f t="shared" ca="1" si="152"/>
        <v>-2.2158779336945655E-2</v>
      </c>
      <c r="X191" s="59">
        <f t="shared" ca="1" si="152"/>
        <v>-3.1912958200183583E-2</v>
      </c>
      <c r="Y191" s="61">
        <f t="shared" ca="1" si="152"/>
        <v>-3.9738922940161459E-2</v>
      </c>
    </row>
    <row r="192" spans="1:25" s="33" customFormat="1" x14ac:dyDescent="0.2">
      <c r="A192" s="20">
        <v>43281</v>
      </c>
      <c r="B192" s="63">
        <f ca="1">IF(IF(OR(B62="",B58=0),NA(),B62/B58-1)&gt;1.5,NA(),B62/B58-1)</f>
        <v>-7.1084884965192385E-3</v>
      </c>
      <c r="C192" s="63">
        <f t="shared" ca="1" si="155"/>
        <v>-1.5382480525568454E-2</v>
      </c>
      <c r="D192" s="34">
        <f t="shared" ca="1" si="155"/>
        <v>-1.6470956697804962E-2</v>
      </c>
      <c r="E192" s="34">
        <f t="shared" ca="1" si="155"/>
        <v>7.9819251118815604E-3</v>
      </c>
      <c r="F192" s="34">
        <f t="shared" ca="1" si="155"/>
        <v>-1.7216691069580348E-2</v>
      </c>
      <c r="G192" s="53">
        <f t="shared" ca="1" si="155"/>
        <v>-1.3436320389158762E-2</v>
      </c>
      <c r="H192" s="34">
        <f t="shared" ca="1" si="155"/>
        <v>1.3181530265484742E-3</v>
      </c>
      <c r="I192" s="34">
        <f t="shared" ca="1" si="155"/>
        <v>-5.9438462738887865E-2</v>
      </c>
      <c r="J192" s="64">
        <f t="shared" ca="1" si="155"/>
        <v>-4.5010449488899873E-2</v>
      </c>
      <c r="K192" s="34">
        <f t="shared" ref="K192:K193" ca="1" si="156">IF(IF(OR(K62=" ",K58=0,K58 = " ")," ",K62/K58-1)&gt;1.5," ",K62/K58-1)</f>
        <v>-1.260188655844785E-2</v>
      </c>
      <c r="L192" s="34" t="str">
        <f t="shared" ca="1" si="152"/>
        <v xml:space="preserve"> </v>
      </c>
      <c r="M192" s="64" t="str">
        <f t="shared" ca="1" si="152"/>
        <v xml:space="preserve"> </v>
      </c>
      <c r="N192" s="34">
        <f t="shared" ca="1" si="152"/>
        <v>7.0671682824758886E-3</v>
      </c>
      <c r="O192" s="55">
        <f t="shared" ca="1" si="152"/>
        <v>-0.11990521961139022</v>
      </c>
      <c r="P192" s="53">
        <f t="shared" ca="1" si="152"/>
        <v>-0.21437384839771911</v>
      </c>
      <c r="Q192" s="34">
        <f t="shared" ca="1" si="152"/>
        <v>-1.3117778773956146E-2</v>
      </c>
      <c r="R192" s="34">
        <f t="shared" ca="1" si="152"/>
        <v>-7.6378301114887748E-4</v>
      </c>
      <c r="S192" s="34" t="str">
        <f t="shared" ca="1" si="152"/>
        <v xml:space="preserve"> </v>
      </c>
      <c r="T192" s="34">
        <f ca="1">IF(IF(OR(T62=" ",T58=0,T58 = " ")," ",T62/T58-1)&gt;1.5," ",T62/T58-1)</f>
        <v>-2.7096863180991915E-2</v>
      </c>
      <c r="U192" s="34">
        <f t="shared" ca="1" si="152"/>
        <v>1.1792794080505153E-2</v>
      </c>
      <c r="V192" s="34" t="str">
        <f t="shared" ca="1" si="152"/>
        <v xml:space="preserve"> </v>
      </c>
      <c r="W192" s="34">
        <f t="shared" ca="1" si="152"/>
        <v>-1.2627767230408149E-2</v>
      </c>
      <c r="X192" s="34">
        <f t="shared" ca="1" si="152"/>
        <v>6.2617705631119458E-2</v>
      </c>
      <c r="Y192" s="55">
        <f t="shared" ca="1" si="152"/>
        <v>-2.0919848720671541E-2</v>
      </c>
    </row>
    <row r="193" spans="1:25" s="165" customFormat="1" x14ac:dyDescent="0.2">
      <c r="A193" s="20">
        <v>43373</v>
      </c>
      <c r="B193" s="63">
        <f ca="1">IF(IF(OR(B63="",B59=0),NA(),B63/B59-1)&gt;1.5,NA(),B63/B59-1)</f>
        <v>-1.2618243027699649E-2</v>
      </c>
      <c r="C193" s="63">
        <f t="shared" ca="1" si="155"/>
        <v>-1.841959952263561E-2</v>
      </c>
      <c r="D193" s="34">
        <f t="shared" ca="1" si="155"/>
        <v>-2.0008550487725763E-2</v>
      </c>
      <c r="E193" s="34">
        <f t="shared" ca="1" si="155"/>
        <v>1.6173391051375052E-3</v>
      </c>
      <c r="F193" s="34">
        <f t="shared" ca="1" si="155"/>
        <v>-1.0149687491475157E-2</v>
      </c>
      <c r="G193" s="53">
        <f t="shared" ca="1" si="155"/>
        <v>-1.0657075273022065E-2</v>
      </c>
      <c r="H193" s="34">
        <f t="shared" ca="1" si="155"/>
        <v>8.4359497601305122E-3</v>
      </c>
      <c r="I193" s="34">
        <f t="shared" ca="1" si="155"/>
        <v>-5.967986541056236E-2</v>
      </c>
      <c r="J193" s="64">
        <f t="shared" ca="1" si="155"/>
        <v>-4.4246691171513475E-2</v>
      </c>
      <c r="K193" s="34">
        <f t="shared" ca="1" si="156"/>
        <v>-2.7239020605928088E-3</v>
      </c>
      <c r="L193" s="34" t="str">
        <f t="shared" ca="1" si="152"/>
        <v xml:space="preserve"> </v>
      </c>
      <c r="M193" s="64" t="str">
        <f t="shared" ca="1" si="152"/>
        <v xml:space="preserve"> </v>
      </c>
      <c r="N193" s="34">
        <f t="shared" ca="1" si="152"/>
        <v>4.9430992966315035E-3</v>
      </c>
      <c r="O193" s="55">
        <f t="shared" ca="1" si="152"/>
        <v>-0.18372575102127786</v>
      </c>
      <c r="P193" s="53">
        <f t="shared" ca="1" si="152"/>
        <v>-0.2003080712115769</v>
      </c>
      <c r="Q193" s="34">
        <f t="shared" ca="1" si="152"/>
        <v>-6.9286336940334037E-3</v>
      </c>
      <c r="R193" s="34">
        <f t="shared" ca="1" si="152"/>
        <v>1.4845910780114657E-3</v>
      </c>
      <c r="S193" s="34" t="str">
        <f t="shared" ca="1" si="152"/>
        <v xml:space="preserve"> </v>
      </c>
      <c r="T193" s="34">
        <f ca="1">IF(IF(OR(T63=" ",T59=0,T59 = " ")," ",T63/T59-1)&gt;1.5," ",T63/T59-1)</f>
        <v>-2.5223320821736617E-2</v>
      </c>
      <c r="U193" s="34">
        <f t="shared" ca="1" si="152"/>
        <v>1.4084877677665641E-2</v>
      </c>
      <c r="V193" s="34" t="str">
        <f t="shared" ca="1" si="152"/>
        <v xml:space="preserve"> </v>
      </c>
      <c r="W193" s="34">
        <f t="shared" ca="1" si="152"/>
        <v>-2.0495247186931298E-3</v>
      </c>
      <c r="X193" s="34">
        <f t="shared" ca="1" si="152"/>
        <v>0.13843836700253465</v>
      </c>
      <c r="Y193" s="55">
        <f t="shared" ca="1" si="152"/>
        <v>-3.1704269524635342E-2</v>
      </c>
    </row>
    <row r="194" spans="1:25" s="33" customFormat="1" ht="12" thickBot="1" x14ac:dyDescent="0.25">
      <c r="A194" s="20">
        <v>43465</v>
      </c>
      <c r="B194" s="63">
        <f t="shared" ref="B194:R194" ca="1" si="157">IF(IF(OR(B64="",B60=0),NA(),B64/B60-1)&gt;1.5,NA(),B64/B60-1)</f>
        <v>-9.7037557873526081E-3</v>
      </c>
      <c r="C194" s="63">
        <f t="shared" ca="1" si="157"/>
        <v>-4.6174778206122813E-3</v>
      </c>
      <c r="D194" s="34">
        <f t="shared" ca="1" si="157"/>
        <v>-4.3900279325694846E-3</v>
      </c>
      <c r="E194" s="34">
        <f t="shared" ca="1" si="157"/>
        <v>8.4953262578535416E-4</v>
      </c>
      <c r="F194" s="34">
        <f t="shared" ca="1" si="157"/>
        <v>-1.0776072282287386E-2</v>
      </c>
      <c r="G194" s="53">
        <f t="shared" ca="1" si="157"/>
        <v>2.9973110655274748E-3</v>
      </c>
      <c r="H194" s="34">
        <f t="shared" ca="1" si="157"/>
        <v>-5.6376448903737719E-3</v>
      </c>
      <c r="I194" s="34">
        <f t="shared" ca="1" si="157"/>
        <v>-5.1037690637619426E-2</v>
      </c>
      <c r="J194" s="64">
        <f t="shared" ca="1" si="157"/>
        <v>-3.4810426607791656E-2</v>
      </c>
      <c r="K194" s="34">
        <f t="shared" ca="1" si="157"/>
        <v>-8.4746090031454502E-3</v>
      </c>
      <c r="L194" s="34" t="e">
        <f t="shared" ca="1" si="157"/>
        <v>#VALUE!</v>
      </c>
      <c r="M194" s="64" t="e">
        <f t="shared" ca="1" si="157"/>
        <v>#VALUE!</v>
      </c>
      <c r="N194" s="34">
        <f t="shared" ca="1" si="157"/>
        <v>3.7340414911288811E-3</v>
      </c>
      <c r="O194" s="55">
        <f t="shared" ca="1" si="157"/>
        <v>-0.12980489094487857</v>
      </c>
      <c r="P194" s="53">
        <f t="shared" ca="1" si="157"/>
        <v>-0.3171368463888693</v>
      </c>
      <c r="Q194" s="34">
        <f t="shared" ca="1" si="157"/>
        <v>2.6728905163297956E-3</v>
      </c>
      <c r="R194" s="34">
        <f t="shared" ca="1" si="157"/>
        <v>9.4914956914315951E-4</v>
      </c>
      <c r="S194" s="34" t="e">
        <f t="shared" ref="S194" ca="1" si="158">IF(IF(OR(S64="",S60=0),NA(),S64/S60-1)&gt;1.5,NA(),S64/S60-1)</f>
        <v>#VALUE!</v>
      </c>
      <c r="T194" s="34">
        <f t="shared" ref="T194" ca="1" si="159">IF(IF(OR(T64="",T60=0),NA(),T64/T60-1)&gt;1.5,NA(),9/T60-1)</f>
        <v>-0.79724582232556762</v>
      </c>
      <c r="U194" s="34">
        <f t="shared" ref="U194:Y194" ca="1" si="160">IF(IF(OR(U64="",U60=0),NA(),U64/U60-1)&gt;1.5,NA(),U64/U60-1)</f>
        <v>2.9569634505347553E-2</v>
      </c>
      <c r="V194" s="34" t="e">
        <f t="shared" ca="1" si="160"/>
        <v>#VALUE!</v>
      </c>
      <c r="W194" s="34">
        <f t="shared" ca="1" si="160"/>
        <v>-7.3002559731818462E-3</v>
      </c>
      <c r="X194" s="34">
        <f t="shared" ca="1" si="160"/>
        <v>4.2959921824157199E-3</v>
      </c>
      <c r="Y194" s="55">
        <f t="shared" ca="1" si="160"/>
        <v>-3.8823625337516154E-2</v>
      </c>
    </row>
    <row r="195" spans="1:25" s="33" customFormat="1" x14ac:dyDescent="0.2">
      <c r="A195" s="14">
        <v>43555</v>
      </c>
      <c r="B195" s="67">
        <f ca="1">IF(IF(OR(B65="",B61=0),NA(),B65/B61-1)&gt;1.5,NA(),B65/B61-1)</f>
        <v>-1.0819869343506872E-2</v>
      </c>
      <c r="C195" s="67">
        <f t="shared" ref="C195:J196" ca="1" si="161">IF(IF(OR(C65="",C61=0),NA(),C65/C61-1)&gt;1.5,NA(),C65/C61-1)</f>
        <v>-8.2659738789874204E-3</v>
      </c>
      <c r="D195" s="59">
        <f t="shared" ca="1" si="161"/>
        <v>-8.6635600543737423E-3</v>
      </c>
      <c r="E195" s="59">
        <f t="shared" ca="1" si="161"/>
        <v>8.3756278335536116E-3</v>
      </c>
      <c r="F195" s="59">
        <f t="shared" ca="1" si="161"/>
        <v>-3.9579339367680211E-3</v>
      </c>
      <c r="G195" s="60">
        <f t="shared" ca="1" si="161"/>
        <v>-7.0430817081459374E-3</v>
      </c>
      <c r="H195" s="59">
        <f t="shared" ca="1" si="161"/>
        <v>-7.6065345236321358E-3</v>
      </c>
      <c r="I195" s="59">
        <f t="shared" ca="1" si="161"/>
        <v>-3.8481394142807379E-2</v>
      </c>
      <c r="J195" s="68">
        <f t="shared" ca="1" si="161"/>
        <v>-2.6241306875776305E-2</v>
      </c>
      <c r="K195" s="59">
        <f t="shared" ref="K195:S197" ca="1" si="162">IF(IF(OR(K65=" ",K61=0,K61 = " ")," ",K65/K61-1)&gt;1.5," ",K65/K61-1)</f>
        <v>-5.6087609579563713E-3</v>
      </c>
      <c r="L195" s="59" t="str">
        <f t="shared" ca="1" si="162"/>
        <v xml:space="preserve"> </v>
      </c>
      <c r="M195" s="68" t="str">
        <f t="shared" ca="1" si="162"/>
        <v xml:space="preserve"> </v>
      </c>
      <c r="N195" s="59">
        <f t="shared" ca="1" si="162"/>
        <v>5.3037974358631779E-3</v>
      </c>
      <c r="O195" s="61">
        <f t="shared" ca="1" si="162"/>
        <v>1.2695760151801183E-2</v>
      </c>
      <c r="P195" s="60">
        <f t="shared" ca="1" si="162"/>
        <v>-0.16214943925632574</v>
      </c>
      <c r="Q195" s="59">
        <f t="shared" ca="1" si="162"/>
        <v>-1.3373001631280634E-2</v>
      </c>
      <c r="R195" s="59">
        <f t="shared" ca="1" si="162"/>
        <v>9.6232208195923263E-3</v>
      </c>
      <c r="S195" s="59" t="str">
        <f t="shared" ca="1" si="162"/>
        <v xml:space="preserve"> </v>
      </c>
      <c r="T195" s="59">
        <f ca="1">IF(IF(OR(T65=" ",T61=0,T61 = " ")," ",T65/T61-1)&gt;1.5," ",T65/T61-1)</f>
        <v>-2.0497035737791602E-2</v>
      </c>
      <c r="U195" s="59">
        <f t="shared" ref="U195:Y196" ca="1" si="163">IF(IF(OR(U65=" ",U61=0,U61 = " ")," ",U65/U61-1)&gt;1.5," ",U65/U61-1)</f>
        <v>5.448732823757263E-2</v>
      </c>
      <c r="V195" s="59" t="str">
        <f t="shared" ca="1" si="163"/>
        <v xml:space="preserve"> </v>
      </c>
      <c r="W195" s="59">
        <f t="shared" ca="1" si="163"/>
        <v>-5.5640170139786838E-3</v>
      </c>
      <c r="X195" s="59">
        <f t="shared" ca="1" si="163"/>
        <v>-7.9577959041902457E-2</v>
      </c>
      <c r="Y195" s="61">
        <f t="shared" ca="1" si="163"/>
        <v>-2.4371787755832597E-2</v>
      </c>
    </row>
    <row r="196" spans="1:25" s="33" customFormat="1" x14ac:dyDescent="0.2">
      <c r="A196" s="20">
        <v>43646</v>
      </c>
      <c r="B196" s="63">
        <f ca="1">IF(IF(OR(B66="",B62=0),NA(),B66/B62-1)&gt;1.5,NA(),B66/B62-1)</f>
        <v>-7.0731690887988474E-3</v>
      </c>
      <c r="C196" s="63">
        <f t="shared" ca="1" si="161"/>
        <v>-1.0897593694044083E-2</v>
      </c>
      <c r="D196" s="34">
        <f t="shared" ca="1" si="161"/>
        <v>-1.3519734747359013E-2</v>
      </c>
      <c r="E196" s="34">
        <f t="shared" ca="1" si="161"/>
        <v>9.9451357757021075E-3</v>
      </c>
      <c r="F196" s="34">
        <f t="shared" ca="1" si="161"/>
        <v>-1.8358509747573581E-3</v>
      </c>
      <c r="G196" s="53">
        <f t="shared" ca="1" si="161"/>
        <v>-5.0523270061058057E-3</v>
      </c>
      <c r="H196" s="34">
        <f t="shared" ca="1" si="161"/>
        <v>-4.726457704700826E-2</v>
      </c>
      <c r="I196" s="34">
        <f t="shared" ca="1" si="161"/>
        <v>-4.9881091070774208E-2</v>
      </c>
      <c r="J196" s="64">
        <f t="shared" ca="1" si="161"/>
        <v>-3.0915954485837949E-2</v>
      </c>
      <c r="K196" s="34">
        <f t="shared" ca="1" si="162"/>
        <v>2.5242568948613542E-3</v>
      </c>
      <c r="L196" s="34" t="str">
        <f t="shared" ca="1" si="162"/>
        <v xml:space="preserve"> </v>
      </c>
      <c r="M196" s="64" t="str">
        <f t="shared" ca="1" si="162"/>
        <v xml:space="preserve"> </v>
      </c>
      <c r="N196" s="34">
        <f t="shared" ca="1" si="162"/>
        <v>1.3802928540321613E-2</v>
      </c>
      <c r="O196" s="55">
        <f t="shared" ca="1" si="162"/>
        <v>1.0074980185368121E-2</v>
      </c>
      <c r="P196" s="53">
        <f t="shared" ca="1" si="162"/>
        <v>-0.19539401479551877</v>
      </c>
      <c r="Q196" s="34">
        <f t="shared" ca="1" si="162"/>
        <v>-8.6613669607826793E-4</v>
      </c>
      <c r="R196" s="34">
        <f t="shared" ca="1" si="162"/>
        <v>1.6242428872813353E-2</v>
      </c>
      <c r="S196" s="34" t="str">
        <f t="shared" ca="1" si="162"/>
        <v xml:space="preserve"> </v>
      </c>
      <c r="T196" s="34">
        <f ca="1">IF(IF(OR(T66=" ",T62=0,T62 = " ")," ",T66/T62-1)&gt;1.5," ",T66/T62-1)</f>
        <v>-4.9833213523198361E-2</v>
      </c>
      <c r="U196" s="34">
        <f t="shared" ca="1" si="163"/>
        <v>6.114792239330713E-2</v>
      </c>
      <c r="V196" s="34" t="str">
        <f t="shared" ca="1" si="163"/>
        <v xml:space="preserve"> </v>
      </c>
      <c r="W196" s="34">
        <f t="shared" ca="1" si="163"/>
        <v>3.3818493307662401E-3</v>
      </c>
      <c r="X196" s="34">
        <f t="shared" ca="1" si="163"/>
        <v>-7.1810702785815805E-2</v>
      </c>
      <c r="Y196" s="55">
        <f t="shared" ca="1" si="163"/>
        <v>-2.9667003601134945E-2</v>
      </c>
    </row>
    <row r="197" spans="1:25" s="165" customFormat="1" x14ac:dyDescent="0.2">
      <c r="A197" s="20">
        <v>43738</v>
      </c>
      <c r="B197" s="167">
        <f ca="1">IF(IF(OR(B67="",B63=0),NA(),B67/B63-1)&gt;1.5,NA(),B67/B63-1)</f>
        <v>0.16248178213465891</v>
      </c>
      <c r="C197" s="167">
        <f t="shared" ref="C197:J197" ca="1" si="164">IF(IF(OR(C67="",C63=0),NA(),C67/C63-1)&gt;1.5,NA(),C67/C63-1)</f>
        <v>1.4973981963729472</v>
      </c>
      <c r="D197" s="168" t="e">
        <f t="shared" ca="1" si="164"/>
        <v>#N/A</v>
      </c>
      <c r="E197" s="168">
        <f t="shared" ca="1" si="164"/>
        <v>0.23047148430022624</v>
      </c>
      <c r="F197" s="168">
        <f t="shared" ca="1" si="164"/>
        <v>0.27720833852269844</v>
      </c>
      <c r="G197" s="169" t="e">
        <f t="shared" ca="1" si="164"/>
        <v>#VALUE!</v>
      </c>
      <c r="H197" s="168">
        <f t="shared" ca="1" si="164"/>
        <v>0.3949647622925696</v>
      </c>
      <c r="I197" s="168">
        <f t="shared" ca="1" si="164"/>
        <v>1.4825560803682492</v>
      </c>
      <c r="J197" s="170">
        <f t="shared" ca="1" si="164"/>
        <v>0.41896007943937241</v>
      </c>
      <c r="K197" s="168">
        <f t="shared" ca="1" si="162"/>
        <v>-0.85153135982934847</v>
      </c>
      <c r="L197" s="168" t="str">
        <f t="shared" ca="1" si="162"/>
        <v xml:space="preserve"> </v>
      </c>
      <c r="M197" s="170" t="str">
        <f t="shared" ca="1" si="162"/>
        <v xml:space="preserve"> </v>
      </c>
      <c r="N197" s="168">
        <f t="shared" ca="1" si="162"/>
        <v>-0.92311152561564835</v>
      </c>
      <c r="O197" s="171" t="str">
        <f t="shared" ca="1" si="162"/>
        <v xml:space="preserve"> </v>
      </c>
      <c r="P197" s="169">
        <f t="shared" ca="1" si="162"/>
        <v>1.2784836947044904</v>
      </c>
      <c r="Q197" s="168" t="str">
        <f t="shared" ca="1" si="162"/>
        <v xml:space="preserve"> </v>
      </c>
      <c r="R197" s="168">
        <f t="shared" ca="1" si="162"/>
        <v>0.24258485888266645</v>
      </c>
      <c r="S197" s="168" t="str">
        <f t="shared" ca="1" si="162"/>
        <v xml:space="preserve"> </v>
      </c>
      <c r="T197" s="168" t="str">
        <f ca="1">IF(IF(OR(T67=" ",T63=0,T63 = " ")," ",T67/T63-1)&gt;1.5," ",T67/T63-1)</f>
        <v xml:space="preserve"> </v>
      </c>
      <c r="U197" s="168">
        <f t="shared" ref="U197:Y197" ca="1" si="165">IF(IF(OR(U67=" ",U63=0,U63 = " ")," ",U67/U63-1)&gt;1.5," ",U67/U63-1)</f>
        <v>0.2067596945896657</v>
      </c>
      <c r="V197" s="168" t="str">
        <f t="shared" ca="1" si="165"/>
        <v xml:space="preserve"> </v>
      </c>
      <c r="W197" s="168" t="str">
        <f t="shared" ca="1" si="165"/>
        <v xml:space="preserve"> </v>
      </c>
      <c r="X197" s="168">
        <f t="shared" ca="1" si="165"/>
        <v>0.12589395174027818</v>
      </c>
      <c r="Y197" s="171">
        <f t="shared" ca="1" si="165"/>
        <v>-0.82911342507866659</v>
      </c>
    </row>
    <row r="198" spans="1:25" s="33" customFormat="1" ht="12" thickBot="1" x14ac:dyDescent="0.25">
      <c r="A198" s="20">
        <v>43830</v>
      </c>
      <c r="B198" s="167">
        <f t="shared" ref="B198:S198" ca="1" si="166">IF(IF(OR(B68="",B64=0),NA(),B68/B64-1)&gt;1.5,NA(),B68/B64-1)</f>
        <v>0.10000616353590175</v>
      </c>
      <c r="C198" s="167">
        <f t="shared" ca="1" si="166"/>
        <v>1.3487414541081173</v>
      </c>
      <c r="D198" s="168" t="e">
        <f t="shared" ca="1" si="166"/>
        <v>#N/A</v>
      </c>
      <c r="E198" s="168">
        <f t="shared" ca="1" si="166"/>
        <v>0.18551885955716552</v>
      </c>
      <c r="F198" s="168">
        <f t="shared" ca="1" si="166"/>
        <v>0.22980889151107364</v>
      </c>
      <c r="G198" s="169" t="e">
        <f t="shared" ca="1" si="166"/>
        <v>#VALUE!</v>
      </c>
      <c r="H198" s="168">
        <f t="shared" ca="1" si="166"/>
        <v>0.33714735176754185</v>
      </c>
      <c r="I198" s="168">
        <f t="shared" ca="1" si="166"/>
        <v>1.3856323075297556</v>
      </c>
      <c r="J198" s="170">
        <f t="shared" ca="1" si="166"/>
        <v>0.68673399634803189</v>
      </c>
      <c r="K198" s="168">
        <f t="shared" ca="1" si="166"/>
        <v>-0.56700227268559444</v>
      </c>
      <c r="L198" s="168" t="e">
        <f t="shared" ca="1" si="166"/>
        <v>#VALUE!</v>
      </c>
      <c r="M198" s="170" t="e">
        <f t="shared" ca="1" si="166"/>
        <v>#VALUE!</v>
      </c>
      <c r="N198" s="168">
        <f t="shared" ca="1" si="166"/>
        <v>-0.21423019420564182</v>
      </c>
      <c r="O198" s="171" t="e">
        <f t="shared" ca="1" si="166"/>
        <v>#VALUE!</v>
      </c>
      <c r="P198" s="169" t="e">
        <f t="shared" ca="1" si="166"/>
        <v>#N/A</v>
      </c>
      <c r="Q198" s="168" t="e">
        <f t="shared" ca="1" si="166"/>
        <v>#N/A</v>
      </c>
      <c r="R198" s="168">
        <f t="shared" ca="1" si="166"/>
        <v>0.17317473151226048</v>
      </c>
      <c r="S198" s="168" t="e">
        <f t="shared" ca="1" si="166"/>
        <v>#VALUE!</v>
      </c>
      <c r="T198" s="168" t="e">
        <f t="shared" ref="T198" ca="1" si="167">IF(IF(OR(T68="",T64=0),NA(),T68/T64-1)&gt;1.5,NA(),9/T64-1)</f>
        <v>#VALUE!</v>
      </c>
      <c r="U198" s="168">
        <f t="shared" ref="U198:Y198" ca="1" si="168">IF(IF(OR(U68="",U64=0),NA(),U68/U64-1)&gt;1.5,NA(),U68/U64-1)</f>
        <v>0.20835783930281337</v>
      </c>
      <c r="V198" s="168" t="e">
        <f t="shared" ca="1" si="168"/>
        <v>#VALUE!</v>
      </c>
      <c r="W198" s="168" t="e">
        <f t="shared" ca="1" si="168"/>
        <v>#VALUE!</v>
      </c>
      <c r="X198" s="168">
        <f t="shared" ca="1" si="168"/>
        <v>0.12261257196976016</v>
      </c>
      <c r="Y198" s="171">
        <f t="shared" ca="1" si="168"/>
        <v>-0.48865984762445791</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69">SUM(B$9:B$12)/SUM(B$5:B$8)-1</f>
        <v>1.6516778929250187E-2</v>
      </c>
      <c r="C201" s="69">
        <f t="shared" ca="1" si="169"/>
        <v>-1.8092863657137914E-2</v>
      </c>
      <c r="D201" s="31">
        <f t="shared" ca="1" si="169"/>
        <v>-1.8832423310143231E-2</v>
      </c>
      <c r="E201" s="31">
        <f t="shared" ca="1" si="169"/>
        <v>4.9869716791490992E-2</v>
      </c>
      <c r="F201" s="31">
        <f t="shared" ca="1" si="169"/>
        <v>1.3217523698386913E-2</v>
      </c>
      <c r="G201" s="70">
        <f t="shared" ca="1" si="169"/>
        <v>-6.7991690253706993E-3</v>
      </c>
      <c r="H201" s="31">
        <f t="shared" ca="1" si="169"/>
        <v>-3.5811065382854279E-2</v>
      </c>
      <c r="I201" s="31">
        <f t="shared" ca="1" si="169"/>
        <v>-7.2291810403667389E-3</v>
      </c>
      <c r="J201" s="71">
        <f t="shared" ca="1" si="169"/>
        <v>1.0454583522667704E-2</v>
      </c>
      <c r="K201" s="31">
        <f t="shared" ca="1" si="169"/>
        <v>0.3546407518194159</v>
      </c>
      <c r="L201" s="31">
        <f t="shared" ca="1" si="169"/>
        <v>-4.7055116848449874E-2</v>
      </c>
      <c r="M201" s="71">
        <f t="shared" ca="1" si="169"/>
        <v>-3.9691367971147029E-2</v>
      </c>
      <c r="N201" s="31">
        <f t="shared" ca="1" si="169"/>
        <v>0.57511844599859741</v>
      </c>
      <c r="O201" s="62">
        <f t="shared" ca="1" si="169"/>
        <v>-5.7919763337982766E-2</v>
      </c>
      <c r="P201" s="70">
        <f t="shared" ca="1" si="169"/>
        <v>-3.6537524281010758E-2</v>
      </c>
      <c r="Q201" s="31">
        <f t="shared" ca="1" si="169"/>
        <v>-8.8357728548701386E-3</v>
      </c>
      <c r="R201" s="31">
        <f t="shared" ca="1" si="169"/>
        <v>-1.9915385991979617E-2</v>
      </c>
      <c r="S201" s="31" t="e">
        <f t="shared" ca="1" si="169"/>
        <v>#DIV/0!</v>
      </c>
      <c r="T201" s="31" t="e">
        <f t="shared" ca="1" si="169"/>
        <v>#DIV/0!</v>
      </c>
      <c r="U201" s="31">
        <f t="shared" ca="1" si="169"/>
        <v>-5.871821706638547E-2</v>
      </c>
      <c r="V201" s="31" t="e">
        <f t="shared" ca="1" si="169"/>
        <v>#DIV/0!</v>
      </c>
      <c r="W201" s="31" t="e">
        <f t="shared" ca="1" si="169"/>
        <v>#DIV/0!</v>
      </c>
      <c r="X201" s="31">
        <f t="shared" ca="1" si="169"/>
        <v>6.2150271520176048E-3</v>
      </c>
      <c r="Y201" s="62">
        <f t="shared" ca="1" si="169"/>
        <v>0.34022872809769744</v>
      </c>
    </row>
    <row r="202" spans="1:25" x14ac:dyDescent="0.2">
      <c r="A202" s="36" t="s">
        <v>38</v>
      </c>
      <c r="B202" s="69">
        <f t="shared" ref="B202:S202" ca="1" si="170">SUM(B$13:B$16)/SUM(B$9:B$12)-1</f>
        <v>1.0974400043282984E-2</v>
      </c>
      <c r="C202" s="69">
        <f t="shared" ca="1" si="170"/>
        <v>-2.0064818338803247E-2</v>
      </c>
      <c r="D202" s="31">
        <f t="shared" ca="1" si="170"/>
        <v>-2.1206527219788773E-2</v>
      </c>
      <c r="E202" s="31">
        <f t="shared" ca="1" si="170"/>
        <v>3.8158168039007512E-2</v>
      </c>
      <c r="F202" s="31">
        <f t="shared" ca="1" si="170"/>
        <v>3.3675030884545709E-3</v>
      </c>
      <c r="G202" s="70">
        <f t="shared" ca="1" si="170"/>
        <v>-2.6668148034540984E-3</v>
      </c>
      <c r="H202" s="31">
        <f t="shared" ca="1" si="170"/>
        <v>-2.4291925006184045E-2</v>
      </c>
      <c r="I202" s="31">
        <f t="shared" ca="1" si="170"/>
        <v>-1.4105110060315118E-2</v>
      </c>
      <c r="J202" s="71">
        <f t="shared" ca="1" si="170"/>
        <v>-2.7498890224947337E-3</v>
      </c>
      <c r="K202" s="31">
        <f t="shared" ca="1" si="170"/>
        <v>1.0551917252530352E-2</v>
      </c>
      <c r="L202" s="31">
        <f t="shared" ca="1" si="170"/>
        <v>-9.3301622804261242E-2</v>
      </c>
      <c r="M202" s="71">
        <f t="shared" ca="1" si="170"/>
        <v>-7.9693304146275956E-2</v>
      </c>
      <c r="N202" s="31">
        <f t="shared" ca="1" si="170"/>
        <v>3.6555807439543564E-2</v>
      </c>
      <c r="O202" s="62">
        <f t="shared" ca="1" si="170"/>
        <v>-0.19072178137648099</v>
      </c>
      <c r="P202" s="70">
        <f t="shared" ca="1" si="170"/>
        <v>-0.14449105691478092</v>
      </c>
      <c r="Q202" s="31">
        <f t="shared" ca="1" si="170"/>
        <v>2.7124030196694626E-3</v>
      </c>
      <c r="R202" s="31">
        <f t="shared" ca="1" si="170"/>
        <v>-1.8297635919288346E-2</v>
      </c>
      <c r="S202" s="31" t="e">
        <f t="shared" ca="1" si="170"/>
        <v>#DIV/0!</v>
      </c>
      <c r="T202" s="31" t="e">
        <f t="shared" ref="T202:T208" ca="1" si="171">SUM(T$9:T$12)/SUM(T$5:T$8)-1</f>
        <v>#DIV/0!</v>
      </c>
      <c r="U202" s="31">
        <f ca="1">SUM(U$13:U$16)/SUM(U$9:U$12)-1</f>
        <v>-3.265035745363265E-2</v>
      </c>
      <c r="V202" s="31" t="e">
        <f ca="1">SUM(V$13:V$16)/SUM(V$9:V$12)-1</f>
        <v>#DIV/0!</v>
      </c>
      <c r="W202" s="31" t="e">
        <f t="shared" ref="W202:W208" ca="1" si="172">SUM(W$9:W$12)/SUM(W$5:W$8)-1</f>
        <v>#DIV/0!</v>
      </c>
      <c r="X202" s="31">
        <f ca="1">SUM(X$13:X$16)/SUM(X$9:X$12)-1</f>
        <v>5.3783903886252205E-2</v>
      </c>
      <c r="Y202" s="62">
        <f ca="1">SUM(Y$13:Y$16)/SUM(Y$9:Y$12)-1</f>
        <v>1.948115348361168E-2</v>
      </c>
    </row>
    <row r="203" spans="1:25" x14ac:dyDescent="0.2">
      <c r="A203" s="36" t="s">
        <v>39</v>
      </c>
      <c r="B203" s="69">
        <f t="shared" ref="B203:S203" ca="1" si="173">SUM(B$17:B$20)/SUM(B$13:B$16)-1</f>
        <v>5.0974367019203104E-3</v>
      </c>
      <c r="C203" s="69">
        <f t="shared" ca="1" si="173"/>
        <v>-2.071869655323122E-2</v>
      </c>
      <c r="D203" s="31">
        <f t="shared" ca="1" si="173"/>
        <v>-2.2473118818891802E-2</v>
      </c>
      <c r="E203" s="31">
        <f t="shared" ca="1" si="173"/>
        <v>2.1183291732916887E-2</v>
      </c>
      <c r="F203" s="31">
        <f t="shared" ca="1" si="173"/>
        <v>-1.101874563043248E-2</v>
      </c>
      <c r="G203" s="70">
        <f t="shared" ca="1" si="173"/>
        <v>8.2300706465265883E-4</v>
      </c>
      <c r="H203" s="31">
        <f t="shared" ca="1" si="173"/>
        <v>2.742701841540085E-2</v>
      </c>
      <c r="I203" s="31">
        <f t="shared" ca="1" si="173"/>
        <v>-1.5519825977084567E-2</v>
      </c>
      <c r="J203" s="71">
        <f t="shared" ca="1" si="173"/>
        <v>-2.0277716711439853E-2</v>
      </c>
      <c r="K203" s="31">
        <f t="shared" ca="1" si="173"/>
        <v>-4.427496998307523E-2</v>
      </c>
      <c r="L203" s="31">
        <f t="shared" ca="1" si="173"/>
        <v>-8.9661675532593965E-2</v>
      </c>
      <c r="M203" s="71">
        <f t="shared" ca="1" si="173"/>
        <v>-6.6069200073300749E-2</v>
      </c>
      <c r="N203" s="31">
        <f t="shared" ca="1" si="173"/>
        <v>-2.5899321847654866E-2</v>
      </c>
      <c r="O203" s="62">
        <f t="shared" ca="1" si="173"/>
        <v>-0.24943457290216986</v>
      </c>
      <c r="P203" s="70">
        <f t="shared" ca="1" si="173"/>
        <v>-7.5234041178279254E-3</v>
      </c>
      <c r="Q203" s="31">
        <f t="shared" ca="1" si="173"/>
        <v>-7.8992784226099566E-3</v>
      </c>
      <c r="R203" s="31">
        <f t="shared" ca="1" si="173"/>
        <v>-1.2627883260512118E-2</v>
      </c>
      <c r="S203" s="31">
        <f t="shared" ca="1" si="173"/>
        <v>1.3484822132107555E-2</v>
      </c>
      <c r="T203" s="31" t="e">
        <f ca="1">SUM(T$9:T$12)/SUM(T$5:T$8)-1</f>
        <v>#DIV/0!</v>
      </c>
      <c r="U203" s="31">
        <f ca="1">SUM(U$17:U$20)/SUM(U$13:U$16)-1</f>
        <v>-1.3934647932992705E-3</v>
      </c>
      <c r="V203" s="31">
        <f ca="1">SUM(V$17:V$20)/SUM(V$13:V$16)-1</f>
        <v>4.7907324083396929E-2</v>
      </c>
      <c r="W203" s="31" t="e">
        <f t="shared" ca="1" si="172"/>
        <v>#DIV/0!</v>
      </c>
      <c r="X203" s="31">
        <f ca="1">SUM(X$17:X$20)/SUM(X$13:X$16)-1</f>
        <v>-3.7347486655541329E-2</v>
      </c>
      <c r="Y203" s="62">
        <f ca="1">SUM(Y$17:Y$20)/SUM(Y$13:Y$16)-1</f>
        <v>-4.9108491812094868E-2</v>
      </c>
    </row>
    <row r="204" spans="1:25" x14ac:dyDescent="0.2">
      <c r="A204" s="36" t="s">
        <v>40</v>
      </c>
      <c r="B204" s="69">
        <f t="shared" ref="B204:S204" ca="1" si="174">SUM(B$21:B$24)/SUM(B$17:B$20)-1</f>
        <v>5.6738942905565359E-4</v>
      </c>
      <c r="C204" s="69">
        <f t="shared" ca="1" si="174"/>
        <v>-2.1955213835275877E-2</v>
      </c>
      <c r="D204" s="31">
        <f t="shared" ca="1" si="174"/>
        <v>-2.4914620473035942E-2</v>
      </c>
      <c r="E204" s="31">
        <f t="shared" ca="1" si="174"/>
        <v>5.9126578854840073E-3</v>
      </c>
      <c r="F204" s="31">
        <f t="shared" ca="1" si="174"/>
        <v>-2.3871844970092981E-2</v>
      </c>
      <c r="G204" s="70">
        <f t="shared" ca="1" si="174"/>
        <v>-7.3540307733785948E-3</v>
      </c>
      <c r="H204" s="31">
        <f t="shared" ca="1" si="174"/>
        <v>1.2848406138090684E-3</v>
      </c>
      <c r="I204" s="31">
        <f t="shared" ca="1" si="174"/>
        <v>-1.5273982943615039E-2</v>
      </c>
      <c r="J204" s="71">
        <f t="shared" ca="1" si="174"/>
        <v>-2.2110477020227615E-2</v>
      </c>
      <c r="K204" s="31">
        <f t="shared" ca="1" si="174"/>
        <v>-6.4842460427820492E-2</v>
      </c>
      <c r="L204" s="31">
        <f t="shared" ca="1" si="174"/>
        <v>-3.8912047283549356E-2</v>
      </c>
      <c r="M204" s="71">
        <f t="shared" ca="1" si="174"/>
        <v>-4.0552451862265859E-2</v>
      </c>
      <c r="N204" s="31">
        <f t="shared" ca="1" si="174"/>
        <v>-4.0499018519749685E-2</v>
      </c>
      <c r="O204" s="62">
        <f t="shared" ca="1" si="174"/>
        <v>-0.1218851094546386</v>
      </c>
      <c r="P204" s="70">
        <f t="shared" ca="1" si="174"/>
        <v>-4.2339013819683302E-3</v>
      </c>
      <c r="Q204" s="31">
        <f t="shared" ca="1" si="174"/>
        <v>-1.4361652251229873E-2</v>
      </c>
      <c r="R204" s="31">
        <f t="shared" ca="1" si="174"/>
        <v>-1.655494964655857E-2</v>
      </c>
      <c r="S204" s="31">
        <f t="shared" ca="1" si="174"/>
        <v>3.5952750671319755E-3</v>
      </c>
      <c r="T204" s="31" t="e">
        <f t="shared" ca="1" si="171"/>
        <v>#DIV/0!</v>
      </c>
      <c r="U204" s="31">
        <f ca="1">SUM(U$21:U$24)/SUM(U$17:U$20)-1</f>
        <v>-1.4748765729625246E-3</v>
      </c>
      <c r="V204" s="31">
        <f ca="1">SUM(V$21:V$24)/SUM(V$17:V$20)-1</f>
        <v>-7.4285229010870868E-3</v>
      </c>
      <c r="W204" s="31" t="e">
        <f t="shared" ca="1" si="172"/>
        <v>#DIV/0!</v>
      </c>
      <c r="X204" s="31">
        <f ca="1">SUM(X$21:X$24)/SUM(X$17:X$20)-1</f>
        <v>-5.6066252821399432E-2</v>
      </c>
      <c r="Y204" s="62">
        <f ca="1">SUM(Y$21:Y$24)/SUM(Y$17:Y$20)-1</f>
        <v>-7.3691753171484908E-2</v>
      </c>
    </row>
    <row r="205" spans="1:25" x14ac:dyDescent="0.2">
      <c r="A205" s="36" t="s">
        <v>41</v>
      </c>
      <c r="B205" s="69">
        <f t="shared" ref="B205:S205" ca="1" si="175">IF(ISBLANK(B28),NA(),SUM(B$25:B$28)/SUM(B$21:B$24)-1)</f>
        <v>5.9756360135154729E-3</v>
      </c>
      <c r="C205" s="69">
        <f t="shared" ca="1" si="175"/>
        <v>-2.0633457384019449E-2</v>
      </c>
      <c r="D205" s="31">
        <f t="shared" ca="1" si="175"/>
        <v>-2.2356021579730934E-2</v>
      </c>
      <c r="E205" s="31">
        <f t="shared" ca="1" si="175"/>
        <v>7.6547195839233861E-3</v>
      </c>
      <c r="F205" s="31">
        <f t="shared" ca="1" si="175"/>
        <v>-3.9165631995581984E-2</v>
      </c>
      <c r="G205" s="70">
        <f t="shared" ca="1" si="175"/>
        <v>-6.8781895518720271E-3</v>
      </c>
      <c r="H205" s="31">
        <f t="shared" ca="1" si="175"/>
        <v>1.859290163399252E-2</v>
      </c>
      <c r="I205" s="31">
        <f t="shared" ca="1" si="175"/>
        <v>-1.5803969889497171E-2</v>
      </c>
      <c r="J205" s="71">
        <f t="shared" ca="1" si="175"/>
        <v>-1.2187334065847377E-2</v>
      </c>
      <c r="K205" s="31">
        <f t="shared" ca="1" si="175"/>
        <v>-6.5969931794952363E-2</v>
      </c>
      <c r="L205" s="31">
        <f t="shared" ca="1" si="175"/>
        <v>-1.5305841237402862E-2</v>
      </c>
      <c r="M205" s="71">
        <f t="shared" ca="1" si="175"/>
        <v>-6.1887816674801144E-2</v>
      </c>
      <c r="N205" s="31">
        <f t="shared" ca="1" si="175"/>
        <v>-2.300582208136126E-2</v>
      </c>
      <c r="O205" s="62">
        <f t="shared" ca="1" si="175"/>
        <v>-0.13598658372078698</v>
      </c>
      <c r="P205" s="70">
        <f t="shared" ca="1" si="175"/>
        <v>-1.1386063337005981E-2</v>
      </c>
      <c r="Q205" s="31">
        <f t="shared" ca="1" si="175"/>
        <v>-1.0721196017057011E-2</v>
      </c>
      <c r="R205" s="31">
        <f t="shared" ca="1" si="175"/>
        <v>-2.2963548794531774E-2</v>
      </c>
      <c r="S205" s="31">
        <f t="shared" ca="1" si="175"/>
        <v>-1.4479989779851543E-2</v>
      </c>
      <c r="T205" s="31" t="e">
        <f t="shared" ca="1" si="171"/>
        <v>#DIV/0!</v>
      </c>
      <c r="U205" s="31">
        <f ca="1">IF(ISBLANK(U28),NA(),SUM(U$25:U$28)/SUM(U$21:U$24)-1)</f>
        <v>-1.4905110826965107E-2</v>
      </c>
      <c r="V205" s="31">
        <f ca="1">IF(ISBLANK(V28),NA(),SUM(V$25:V$28)/SUM(V$21:V$24)-1)</f>
        <v>-3.2985000827305822E-2</v>
      </c>
      <c r="W205" s="31" t="e">
        <f t="shared" ca="1" si="172"/>
        <v>#DIV/0!</v>
      </c>
      <c r="X205" s="31">
        <f ca="1">IF(ISBLANK(X28),NA(),SUM(X$25:X$28)/SUM(X$21:X$24)-1)</f>
        <v>-5.1652131773960108E-2</v>
      </c>
      <c r="Y205" s="62">
        <f ca="1">IF(ISBLANK(Y28),NA(),SUM(Y$25:Y$28)/SUM(Y$21:Y$24)-1)</f>
        <v>-4.9571958880963551E-2</v>
      </c>
    </row>
    <row r="206" spans="1:25" x14ac:dyDescent="0.2">
      <c r="A206" s="36" t="s">
        <v>42</v>
      </c>
      <c r="B206" s="69">
        <f t="shared" ref="B206:S206" ca="1" si="176">IF(ISBLANK(B32),NA(),SUM(B$29:B$32)/SUM(B$25:B$28)-1)</f>
        <v>5.4328794639106892E-3</v>
      </c>
      <c r="C206" s="69">
        <f t="shared" ca="1" si="176"/>
        <v>-2.0286489086967729E-2</v>
      </c>
      <c r="D206" s="31">
        <f t="shared" ca="1" si="176"/>
        <v>-2.1443930331166761E-2</v>
      </c>
      <c r="E206" s="31">
        <f t="shared" ca="1" si="176"/>
        <v>1.286730690902349E-3</v>
      </c>
      <c r="F206" s="31">
        <f t="shared" ca="1" si="176"/>
        <v>-3.3090265929105689E-2</v>
      </c>
      <c r="G206" s="70">
        <f t="shared" ca="1" si="176"/>
        <v>-1.0765616114899457E-3</v>
      </c>
      <c r="H206" s="31">
        <f t="shared" ca="1" si="176"/>
        <v>-4.0725800099618015E-2</v>
      </c>
      <c r="I206" s="31">
        <f t="shared" ca="1" si="176"/>
        <v>-3.7657809769617745E-2</v>
      </c>
      <c r="J206" s="71">
        <f t="shared" ca="1" si="176"/>
        <v>-2.8850138227503375E-2</v>
      </c>
      <c r="K206" s="31">
        <f t="shared" ca="1" si="176"/>
        <v>-4.6429086849739898E-2</v>
      </c>
      <c r="L206" s="31">
        <f t="shared" ca="1" si="176"/>
        <v>-1</v>
      </c>
      <c r="M206" s="71">
        <f t="shared" ca="1" si="176"/>
        <v>-1</v>
      </c>
      <c r="N206" s="31">
        <f t="shared" ca="1" si="176"/>
        <v>-1.1875279728355004E-2</v>
      </c>
      <c r="O206" s="62">
        <f t="shared" ca="1" si="176"/>
        <v>-0.18529285706937348</v>
      </c>
      <c r="P206" s="70">
        <f t="shared" ca="1" si="176"/>
        <v>-5.0352194354323587E-2</v>
      </c>
      <c r="Q206" s="31">
        <f t="shared" ca="1" si="176"/>
        <v>-5.8407722377090687E-3</v>
      </c>
      <c r="R206" s="31">
        <f t="shared" ca="1" si="176"/>
        <v>-1.7535177327960283E-2</v>
      </c>
      <c r="S206" s="31">
        <f t="shared" ca="1" si="176"/>
        <v>-2.6685155738071287E-2</v>
      </c>
      <c r="T206" s="31" t="e">
        <f t="shared" ca="1" si="171"/>
        <v>#DIV/0!</v>
      </c>
      <c r="U206" s="31">
        <f ca="1">IF(ISBLANK(U32),NA(),SUM(U$29:U$32)/SUM(U$25:U$28)-1)</f>
        <v>-6.9281856385465801E-3</v>
      </c>
      <c r="V206" s="31">
        <f ca="1">IF(ISBLANK(V32),NA(),SUM(V$29:V$32)/SUM(V$25:V$28)-1)</f>
        <v>-2.8097967435307569E-2</v>
      </c>
      <c r="W206" s="31" t="e">
        <f t="shared" ca="1" si="172"/>
        <v>#DIV/0!</v>
      </c>
      <c r="X206" s="31">
        <f ca="1">IF(ISBLANK(X32),NA(),SUM(X$29:X$32)/SUM(X$25:X$28)-1)</f>
        <v>-7.412425597230432E-2</v>
      </c>
      <c r="Y206" s="62">
        <f ca="1">IF(ISBLANK(Y32),NA(),SUM(Y$29:Y$32)/SUM(Y$25:Y$28)-1)</f>
        <v>-1.9271916695168811E-2</v>
      </c>
    </row>
    <row r="207" spans="1:25" x14ac:dyDescent="0.2">
      <c r="A207" s="36" t="s">
        <v>43</v>
      </c>
      <c r="B207" s="69">
        <f t="shared" ref="B207:S207" ca="1" si="177">IF(ISBLANK(B36),NA(),SUM(B$33:B$36)/SUM(B$29:B$32)-1)</f>
        <v>1.446424207815511E-2</v>
      </c>
      <c r="C207" s="69">
        <f t="shared" ca="1" si="177"/>
        <v>-1.4889254339529145E-2</v>
      </c>
      <c r="D207" s="31">
        <f t="shared" ca="1" si="177"/>
        <v>-1.9363610678397536E-2</v>
      </c>
      <c r="E207" s="31">
        <f t="shared" ca="1" si="177"/>
        <v>2.0917511520677223E-3</v>
      </c>
      <c r="F207" s="31">
        <f t="shared" ca="1" si="177"/>
        <v>-2.5258642138920928E-2</v>
      </c>
      <c r="G207" s="70">
        <f t="shared" ca="1" si="177"/>
        <v>-1.2191524721333447E-2</v>
      </c>
      <c r="H207" s="31">
        <f t="shared" ca="1" si="177"/>
        <v>-2.6252171677446867E-2</v>
      </c>
      <c r="I207" s="31">
        <f t="shared" ca="1" si="177"/>
        <v>-2.6521092432530091E-2</v>
      </c>
      <c r="J207" s="71">
        <f t="shared" ca="1" si="177"/>
        <v>-2.4849613291694994E-2</v>
      </c>
      <c r="K207" s="31">
        <f t="shared" ca="1" si="177"/>
        <v>-2.8063221636210667E-2</v>
      </c>
      <c r="L207" s="31" t="e">
        <f t="shared" ca="1" si="177"/>
        <v>#DIV/0!</v>
      </c>
      <c r="M207" s="71" t="e">
        <f t="shared" ca="1" si="177"/>
        <v>#DIV/0!</v>
      </c>
      <c r="N207" s="31">
        <f t="shared" ca="1" si="177"/>
        <v>-2.1692118963164697E-3</v>
      </c>
      <c r="O207" s="62">
        <f t="shared" ca="1" si="177"/>
        <v>-4.3506962736985066E-2</v>
      </c>
      <c r="P207" s="70">
        <f t="shared" ca="1" si="177"/>
        <v>0.11513868206597277</v>
      </c>
      <c r="Q207" s="31">
        <f t="shared" ca="1" si="177"/>
        <v>-2.5008987828780693E-3</v>
      </c>
      <c r="R207" s="31">
        <f t="shared" ca="1" si="177"/>
        <v>-2.3743042898855315E-2</v>
      </c>
      <c r="S207" s="31">
        <f t="shared" ca="1" si="177"/>
        <v>-1</v>
      </c>
      <c r="T207" s="31" t="e">
        <f t="shared" ca="1" si="171"/>
        <v>#DIV/0!</v>
      </c>
      <c r="U207" s="31">
        <f ca="1">IF(ISBLANK(U36),NA(),SUM(U$33:U$36)/SUM(U$29:U$32)-1)</f>
        <v>-3.728728438721518E-3</v>
      </c>
      <c r="V207" s="31">
        <f ca="1">IF(ISBLANK(V36),NA(),SUM(V$33:V$36)/SUM(V$29:V$32)-1)</f>
        <v>-1</v>
      </c>
      <c r="W207" s="31" t="e">
        <f t="shared" ca="1" si="172"/>
        <v>#DIV/0!</v>
      </c>
      <c r="X207" s="31">
        <f ca="1">IF(ISBLANK(X36),NA(),SUM(X$33:X$36)/SUM(X$29:X$32)-1)</f>
        <v>4.6650871040882613E-2</v>
      </c>
      <c r="Y207" s="62">
        <f ca="1">IF(ISBLANK(Y36),NA(),SUM(Y$33:Y$36)/SUM(Y$29:Y$32)-1)</f>
        <v>-4.006033140198062E-2</v>
      </c>
    </row>
    <row r="208" spans="1:25" x14ac:dyDescent="0.2">
      <c r="A208" s="36" t="s">
        <v>44</v>
      </c>
      <c r="B208" s="69">
        <f t="shared" ref="B208:S208" ca="1" si="178">IF(ISBLANK(B40),NA(),SUM(B$37:B$40)/SUM(B$33:B$36)-1)</f>
        <v>3.5762229133708967E-3</v>
      </c>
      <c r="C208" s="69">
        <f t="shared" ca="1" si="178"/>
        <v>-2.2200917885819238E-2</v>
      </c>
      <c r="D208" s="31">
        <f t="shared" ca="1" si="178"/>
        <v>-2.3288684665126014E-2</v>
      </c>
      <c r="E208" s="31">
        <f t="shared" ca="1" si="178"/>
        <v>-1.6304657805931155E-3</v>
      </c>
      <c r="F208" s="31">
        <f t="shared" ca="1" si="178"/>
        <v>-3.5792645195345085E-2</v>
      </c>
      <c r="G208" s="70">
        <f t="shared" ca="1" si="178"/>
        <v>-1.6336557834856436E-2</v>
      </c>
      <c r="H208" s="31">
        <f t="shared" ca="1" si="178"/>
        <v>-2.1276477784969328E-2</v>
      </c>
      <c r="I208" s="31">
        <f t="shared" ca="1" si="178"/>
        <v>-3.7249694653353038E-2</v>
      </c>
      <c r="J208" s="71">
        <f t="shared" ca="1" si="178"/>
        <v>-4.4683895130422924E-2</v>
      </c>
      <c r="K208" s="31">
        <f t="shared" ca="1" si="178"/>
        <v>-3.2161990302875365E-2</v>
      </c>
      <c r="L208" s="31" t="e">
        <f t="shared" ca="1" si="178"/>
        <v>#DIV/0!</v>
      </c>
      <c r="M208" s="71" t="e">
        <f t="shared" ca="1" si="178"/>
        <v>#DIV/0!</v>
      </c>
      <c r="N208" s="31">
        <f t="shared" ca="1" si="178"/>
        <v>-2.9455821891033462E-3</v>
      </c>
      <c r="O208" s="62">
        <f t="shared" ca="1" si="178"/>
        <v>-2.855180318597883E-3</v>
      </c>
      <c r="P208" s="70">
        <f t="shared" ca="1" si="178"/>
        <v>-3.0714013425205411E-2</v>
      </c>
      <c r="Q208" s="31">
        <f t="shared" ca="1" si="178"/>
        <v>-7.4608658913285497E-3</v>
      </c>
      <c r="R208" s="31">
        <f t="shared" ca="1" si="178"/>
        <v>-2.9076325118203128E-2</v>
      </c>
      <c r="S208" s="31" t="e">
        <f t="shared" ca="1" si="178"/>
        <v>#DIV/0!</v>
      </c>
      <c r="T208" s="31" t="e">
        <f t="shared" ca="1" si="171"/>
        <v>#DIV/0!</v>
      </c>
      <c r="U208" s="31">
        <f ca="1">IF(ISBLANK(U40),NA(),SUM(U$37:U$40)/SUM(U$33:U$36)-1)</f>
        <v>6.2939979488250142E-3</v>
      </c>
      <c r="V208" s="31" t="e">
        <f ca="1">IF(ISBLANK(V40),NA(),SUM(V$37:V$40)/SUM(V$33:V$36)-1)</f>
        <v>#DIV/0!</v>
      </c>
      <c r="W208" s="31" t="e">
        <f t="shared" ca="1" si="172"/>
        <v>#DIV/0!</v>
      </c>
      <c r="X208" s="31">
        <f ca="1">IF(ISBLANK(X40),NA(),SUM(X$37:X$40)/SUM(X$33:X$36)-1)</f>
        <v>-3.1106189904081649E-2</v>
      </c>
      <c r="Y208" s="62">
        <f ca="1">IF(ISBLANK(Y40),NA(),SUM(Y$37:Y$40)/SUM(Y$33:Y$36)-1)</f>
        <v>-4.9373377825320031E-2</v>
      </c>
    </row>
    <row r="209" spans="1:25" x14ac:dyDescent="0.2">
      <c r="A209" s="36" t="s">
        <v>45</v>
      </c>
      <c r="B209" s="69">
        <f ca="1">IF(ISBLANK(B44),NA(),SUM(B$41:B$44)/SUM(B$37:B$40)-1)</f>
        <v>2.6013781992073604E-3</v>
      </c>
      <c r="C209" s="69">
        <f t="shared" ref="C209:Y209" ca="1" si="179">IF(ISBLANK(C44),NA(),SUM(C$41:C$44)/SUM(C$37:C$40)-1)</f>
        <v>-2.1935370610848048E-2</v>
      </c>
      <c r="D209" s="31">
        <f t="shared" ca="1" si="179"/>
        <v>-2.2556952150032505E-2</v>
      </c>
      <c r="E209" s="31">
        <f t="shared" ca="1" si="179"/>
        <v>-4.1770165966004136E-3</v>
      </c>
      <c r="F209" s="31">
        <f t="shared" ca="1" si="179"/>
        <v>-2.9200333800577738E-2</v>
      </c>
      <c r="G209" s="70">
        <f t="shared" ca="1" si="179"/>
        <v>-1.8690964270265398E-2</v>
      </c>
      <c r="H209" s="31">
        <f t="shared" ca="1" si="179"/>
        <v>-5.2577107226656206E-2</v>
      </c>
      <c r="I209" s="31">
        <f t="shared" ca="1" si="179"/>
        <v>-2.5000953853788976E-2</v>
      </c>
      <c r="J209" s="71">
        <f t="shared" ca="1" si="179"/>
        <v>-2.5061404559007072E-2</v>
      </c>
      <c r="K209" s="31">
        <f t="shared" ca="1" si="179"/>
        <v>-3.2066310760077155E-2</v>
      </c>
      <c r="L209" s="31" t="e">
        <f t="shared" ca="1" si="179"/>
        <v>#DIV/0!</v>
      </c>
      <c r="M209" s="71" t="e">
        <f t="shared" ca="1" si="179"/>
        <v>#DIV/0!</v>
      </c>
      <c r="N209" s="31">
        <f t="shared" ca="1" si="179"/>
        <v>-6.4990762246039946E-3</v>
      </c>
      <c r="O209" s="62">
        <f t="shared" ca="1" si="179"/>
        <v>2.2227501525735827E-2</v>
      </c>
      <c r="P209" s="70">
        <f t="shared" ca="1" si="179"/>
        <v>4.2908179136241342E-2</v>
      </c>
      <c r="Q209" s="31">
        <f t="shared" ca="1" si="179"/>
        <v>-1.7871000674925752E-2</v>
      </c>
      <c r="R209" s="31">
        <f t="shared" ca="1" si="179"/>
        <v>-2.615355942162001E-2</v>
      </c>
      <c r="S209" s="31" t="e">
        <f t="shared" ca="1" si="179"/>
        <v>#DIV/0!</v>
      </c>
      <c r="T209" s="31" t="e">
        <f t="shared" ca="1" si="179"/>
        <v>#DIV/0!</v>
      </c>
      <c r="U209" s="31">
        <f t="shared" ca="1" si="179"/>
        <v>-1.3646028232089713E-2</v>
      </c>
      <c r="V209" s="31" t="e">
        <f t="shared" ca="1" si="179"/>
        <v>#DIV/0!</v>
      </c>
      <c r="W209" s="31" t="e">
        <f t="shared" ca="1" si="179"/>
        <v>#DIV/0!</v>
      </c>
      <c r="X209" s="31">
        <f t="shared" ca="1" si="179"/>
        <v>-0.13617828117659481</v>
      </c>
      <c r="Y209" s="62">
        <f t="shared" ca="1" si="179"/>
        <v>-4.7114927946372287E-3</v>
      </c>
    </row>
    <row r="210" spans="1:25" x14ac:dyDescent="0.2">
      <c r="A210" s="36" t="s">
        <v>46</v>
      </c>
      <c r="B210" s="69">
        <f ca="1">IF(ISBLANK(B48),NA(),SUM(B$45:B$48)/SUM(B$41:B$44)-1)</f>
        <v>-6.7664719620823544E-3</v>
      </c>
      <c r="C210" s="69">
        <f t="shared" ref="C210:Y210" ca="1" si="180">IF(ISBLANK(C48),NA(),SUM(C$45:C$48)/SUM(C$41:C$44)-1)</f>
        <v>-2.1517280845442577E-2</v>
      </c>
      <c r="D210" s="31">
        <f t="shared" ca="1" si="180"/>
        <v>-2.0945735195185611E-2</v>
      </c>
      <c r="E210" s="31">
        <f t="shared" ca="1" si="180"/>
        <v>-6.0853284998304558E-3</v>
      </c>
      <c r="F210" s="31">
        <f t="shared" ca="1" si="180"/>
        <v>-3.291911474751219E-2</v>
      </c>
      <c r="G210" s="70">
        <f t="shared" ca="1" si="180"/>
        <v>-1.559374350952103E-2</v>
      </c>
      <c r="H210" s="31">
        <f t="shared" ca="1" si="180"/>
        <v>-9.4927575099346129E-3</v>
      </c>
      <c r="I210" s="31">
        <f t="shared" ca="1" si="180"/>
        <v>-2.2950507869765602E-2</v>
      </c>
      <c r="J210" s="71">
        <f t="shared" ca="1" si="180"/>
        <v>-2.8756623277323201E-2</v>
      </c>
      <c r="K210" s="31">
        <f t="shared" ca="1" si="180"/>
        <v>-3.3708610821508E-2</v>
      </c>
      <c r="L210" s="31" t="e">
        <f t="shared" ca="1" si="180"/>
        <v>#DIV/0!</v>
      </c>
      <c r="M210" s="71" t="e">
        <f t="shared" ca="1" si="180"/>
        <v>#DIV/0!</v>
      </c>
      <c r="N210" s="31">
        <f t="shared" ca="1" si="180"/>
        <v>-8.3686324505003462E-3</v>
      </c>
      <c r="O210" s="62">
        <f t="shared" ca="1" si="180"/>
        <v>-1.4253418297729414E-3</v>
      </c>
      <c r="P210" s="70">
        <f t="shared" ca="1" si="180"/>
        <v>0.16966226379068239</v>
      </c>
      <c r="Q210" s="31">
        <f t="shared" ca="1" si="180"/>
        <v>-1.3568463056280455E-2</v>
      </c>
      <c r="R210" s="31">
        <f t="shared" ca="1" si="180"/>
        <v>-2.59096875079039E-2</v>
      </c>
      <c r="S210" s="31" t="e">
        <f t="shared" ca="1" si="180"/>
        <v>#DIV/0!</v>
      </c>
      <c r="T210" s="31">
        <f t="shared" ca="1" si="180"/>
        <v>-1.3726931800763453E-2</v>
      </c>
      <c r="U210" s="31">
        <f t="shared" ca="1" si="180"/>
        <v>5.6097174787975934E-2</v>
      </c>
      <c r="V210" s="31" t="e">
        <f t="shared" ca="1" si="180"/>
        <v>#DIV/0!</v>
      </c>
      <c r="W210" s="31">
        <f t="shared" ca="1" si="180"/>
        <v>-3.3624969603923249E-2</v>
      </c>
      <c r="X210" s="31">
        <f t="shared" ca="1" si="180"/>
        <v>-5.6955686588167409E-2</v>
      </c>
      <c r="Y210" s="62">
        <f t="shared" ca="1" si="180"/>
        <v>-3.8361275367315706E-2</v>
      </c>
    </row>
    <row r="211" spans="1:25" x14ac:dyDescent="0.2">
      <c r="A211" s="36" t="s">
        <v>178</v>
      </c>
      <c r="B211" s="69">
        <f ca="1">IF(ISBLANK(B52),NA(),SUM(B$49:B$52)/SUM(B$45:B$48)-1)</f>
        <v>-6.9150593786911907E-3</v>
      </c>
      <c r="C211" s="69">
        <f t="shared" ref="C211:Y211" ca="1" si="181">IF(ISBLANK(C52),NA(),SUM(C$49:C$52)/SUM(C$45:C$48)-1)</f>
        <v>-2.0474620998751525E-2</v>
      </c>
      <c r="D211" s="31">
        <f t="shared" ca="1" si="181"/>
        <v>-2.1525202175512459E-2</v>
      </c>
      <c r="E211" s="31">
        <f t="shared" ca="1" si="181"/>
        <v>-8.8616353855264229E-4</v>
      </c>
      <c r="F211" s="31">
        <f t="shared" ca="1" si="181"/>
        <v>-3.5333807669948314E-2</v>
      </c>
      <c r="G211" s="70">
        <f t="shared" ca="1" si="181"/>
        <v>-1.566846598774907E-2</v>
      </c>
      <c r="H211" s="31">
        <f t="shared" ca="1" si="181"/>
        <v>5.3056512583693483E-3</v>
      </c>
      <c r="I211" s="31">
        <f t="shared" ca="1" si="181"/>
        <v>-3.5422191445700579E-2</v>
      </c>
      <c r="J211" s="31">
        <f t="shared" ca="1" si="181"/>
        <v>-4.219032749324203E-2</v>
      </c>
      <c r="K211" s="31">
        <f t="shared" ca="1" si="181"/>
        <v>-3.3720797175627815E-2</v>
      </c>
      <c r="L211" s="31" t="e">
        <f t="shared" ca="1" si="181"/>
        <v>#DIV/0!</v>
      </c>
      <c r="M211" s="31" t="e">
        <f t="shared" ca="1" si="181"/>
        <v>#DIV/0!</v>
      </c>
      <c r="N211" s="31">
        <f t="shared" ca="1" si="181"/>
        <v>-7.1335152440077376E-4</v>
      </c>
      <c r="O211" s="62">
        <f t="shared" ca="1" si="181"/>
        <v>-4.0386560998184273E-2</v>
      </c>
      <c r="P211" s="31">
        <f t="shared" ca="1" si="181"/>
        <v>0.3328212319284316</v>
      </c>
      <c r="Q211" s="31">
        <f ca="1">IF(ISBLANK(Q52),NA(),SUM(Q$49:Q$52)/SUM(Q$45:Q$48)-1)</f>
        <v>-1.1732547891535772E-2</v>
      </c>
      <c r="R211" s="31">
        <f t="shared" ca="1" si="181"/>
        <v>-2.7877059571199791E-2</v>
      </c>
      <c r="S211" s="31" t="e">
        <f t="shared" ca="1" si="181"/>
        <v>#DIV/0!</v>
      </c>
      <c r="T211" s="31">
        <f t="shared" ca="1" si="181"/>
        <v>-2.6501794920410715E-2</v>
      </c>
      <c r="U211" s="31">
        <f t="shared" ca="1" si="181"/>
        <v>-1.0141477404668198E-4</v>
      </c>
      <c r="V211" s="31" t="e">
        <f t="shared" ca="1" si="181"/>
        <v>#DIV/0!</v>
      </c>
      <c r="W211" s="31">
        <f t="shared" ca="1" si="181"/>
        <v>-3.387141862591414E-2</v>
      </c>
      <c r="X211" s="31">
        <f t="shared" ca="1" si="181"/>
        <v>-2.1924686600098053E-2</v>
      </c>
      <c r="Y211" s="62">
        <f t="shared" ca="1" si="181"/>
        <v>-2.1733525280650423E-2</v>
      </c>
    </row>
    <row r="212" spans="1:25" x14ac:dyDescent="0.2">
      <c r="A212" s="36" t="s">
        <v>202</v>
      </c>
      <c r="B212" s="69">
        <f ca="1">IF(ISBLANK(B56),NA(),SUM(B$53:B$56)/SUM(B$49:B$52)-1)</f>
        <v>-6.4298768763572101E-3</v>
      </c>
      <c r="C212" s="69">
        <f t="shared" ref="C212:X212" ca="1" si="182">IF(ISBLANK(C56),NA(),SUM(C$53:C$56)/SUM(C$49:C$52)-1)</f>
        <v>-1.4269837340854852E-2</v>
      </c>
      <c r="D212" s="31">
        <f t="shared" ca="1" si="182"/>
        <v>-1.7017381067998771E-2</v>
      </c>
      <c r="E212" s="31">
        <f t="shared" ca="1" si="182"/>
        <v>5.4756677425626954E-4</v>
      </c>
      <c r="F212" s="31">
        <f t="shared" ca="1" si="182"/>
        <v>-2.044254366958842E-2</v>
      </c>
      <c r="G212" s="70">
        <f t="shared" ca="1" si="182"/>
        <v>-1.1592911273376805E-2</v>
      </c>
      <c r="H212" s="31">
        <f t="shared" ca="1" si="182"/>
        <v>-3.3747249066750085E-3</v>
      </c>
      <c r="I212" s="31">
        <f t="shared" ca="1" si="182"/>
        <v>-4.2437278257371536E-2</v>
      </c>
      <c r="J212" s="31">
        <f t="shared" ca="1" si="182"/>
        <v>-5.1321395804794778E-2</v>
      </c>
      <c r="K212" s="31">
        <f t="shared" ca="1" si="182"/>
        <v>-2.1259212464388555E-2</v>
      </c>
      <c r="L212" s="31" t="e">
        <f t="shared" ca="1" si="182"/>
        <v>#DIV/0!</v>
      </c>
      <c r="M212" s="31" t="e">
        <f t="shared" ca="1" si="182"/>
        <v>#DIV/0!</v>
      </c>
      <c r="N212" s="31">
        <f t="shared" ca="1" si="182"/>
        <v>1.400242856480105E-3</v>
      </c>
      <c r="O212" s="31">
        <f t="shared" ca="1" si="182"/>
        <v>-0.10212107681694926</v>
      </c>
      <c r="P212" s="70">
        <f t="shared" ca="1" si="182"/>
        <v>-6.6440069972473315E-2</v>
      </c>
      <c r="Q212" s="31">
        <f t="shared" ca="1" si="182"/>
        <v>-1.851507823185139E-2</v>
      </c>
      <c r="R212" s="31">
        <f t="shared" ca="1" si="182"/>
        <v>-1.580291122933053E-2</v>
      </c>
      <c r="S212" s="31" t="e">
        <f t="shared" ca="1" si="182"/>
        <v>#DIV/0!</v>
      </c>
      <c r="T212" s="31">
        <f t="shared" ca="1" si="182"/>
        <v>-7.7634408923046294E-3</v>
      </c>
      <c r="U212" s="31">
        <f t="shared" ca="1" si="182"/>
        <v>1.8352861612658034E-2</v>
      </c>
      <c r="V212" s="31" t="e">
        <f t="shared" ca="1" si="182"/>
        <v>#DIV/0!</v>
      </c>
      <c r="W212" s="31">
        <f t="shared" ca="1" si="182"/>
        <v>-2.1544780582159917E-2</v>
      </c>
      <c r="X212" s="31">
        <f t="shared" ca="1" si="182"/>
        <v>0.15767490865876854</v>
      </c>
      <c r="Y212" s="62">
        <f ca="1">IF(ISBLANK(Y56),NA(),SUM(Y$53:Y$56)/SUM(Y$49:Y$52)-1)</f>
        <v>-6.2414783581722366E-3</v>
      </c>
    </row>
    <row r="213" spans="1:25" x14ac:dyDescent="0.2">
      <c r="A213" s="36" t="s">
        <v>203</v>
      </c>
      <c r="B213" s="69">
        <f ca="1">IF(ISBLANK(B57),NA(),SUM(B$57:B$60)/SUM(B$53:B$56)-1)</f>
        <v>-3.5984461447646776E-3</v>
      </c>
      <c r="C213" s="69">
        <f t="shared" ref="C213:Y213" ca="1" si="183">IF(ISBLANK(C57),NA(),SUM(C$57:C$60)/SUM(C$53:C$56)-1)</f>
        <v>-7.4747717747537523E-3</v>
      </c>
      <c r="D213" s="31">
        <f t="shared" ca="1" si="183"/>
        <v>-9.8451371915015962E-3</v>
      </c>
      <c r="E213" s="31">
        <f t="shared" ca="1" si="183"/>
        <v>4.1913442483343388E-3</v>
      </c>
      <c r="F213" s="31">
        <f t="shared" ca="1" si="183"/>
        <v>-1.685555748351375E-2</v>
      </c>
      <c r="G213" s="70">
        <f t="shared" ca="1" si="183"/>
        <v>-2.2511072439248547E-3</v>
      </c>
      <c r="H213" s="31">
        <f t="shared" ca="1" si="183"/>
        <v>-2.7083254870145068E-2</v>
      </c>
      <c r="I213" s="31">
        <f t="shared" ca="1" si="183"/>
        <v>-4.2199121687895969E-2</v>
      </c>
      <c r="J213" s="31">
        <f t="shared" ca="1" si="183"/>
        <v>-4.2660473135906485E-2</v>
      </c>
      <c r="K213" s="31">
        <f t="shared" ca="1" si="183"/>
        <v>-1.8328107405510496E-2</v>
      </c>
      <c r="L213" s="31" t="e">
        <f t="shared" ca="1" si="183"/>
        <v>#DIV/0!</v>
      </c>
      <c r="M213" s="31" t="e">
        <f t="shared" ca="1" si="183"/>
        <v>#DIV/0!</v>
      </c>
      <c r="N213" s="31">
        <f t="shared" ca="1" si="183"/>
        <v>1.2227740955998989E-3</v>
      </c>
      <c r="O213" s="31">
        <f t="shared" ca="1" si="183"/>
        <v>-3.3836089667390268E-2</v>
      </c>
      <c r="P213" s="70">
        <f t="shared" ca="1" si="183"/>
        <v>-0.10695991496578405</v>
      </c>
      <c r="Q213" s="31">
        <f t="shared" ca="1" si="183"/>
        <v>-1.2414518178226475E-2</v>
      </c>
      <c r="R213" s="31">
        <f t="shared" ca="1" si="183"/>
        <v>-3.2187681236836019E-3</v>
      </c>
      <c r="S213" s="31" t="e">
        <f t="shared" ca="1" si="183"/>
        <v>#DIV/0!</v>
      </c>
      <c r="T213" s="31">
        <f t="shared" ca="1" si="183"/>
        <v>-1.3050384259663317E-2</v>
      </c>
      <c r="U213" s="31">
        <f t="shared" ca="1" si="183"/>
        <v>2.1511236440634685E-2</v>
      </c>
      <c r="V213" s="31" t="e">
        <f t="shared" ca="1" si="183"/>
        <v>#DIV/0!</v>
      </c>
      <c r="W213" s="31">
        <f t="shared" ca="1" si="183"/>
        <v>-1.8252441363083016E-2</v>
      </c>
      <c r="X213" s="31">
        <f t="shared" ca="1" si="183"/>
        <v>8.2384125117976215E-2</v>
      </c>
      <c r="Y213" s="62">
        <f t="shared" ca="1" si="183"/>
        <v>-2.3556110974920275E-2</v>
      </c>
    </row>
    <row r="214" spans="1:25" ht="12" thickBot="1" x14ac:dyDescent="0.25">
      <c r="A214" s="80" t="s">
        <v>204</v>
      </c>
      <c r="B214" s="102">
        <f ca="1">IF(ISBLANK(B61),NA(),SUM(B$61:B$64)/SUM(B$57:B$60)-1)</f>
        <v>-8.6981271507907687E-3</v>
      </c>
      <c r="C214" s="102">
        <f t="shared" ref="C214:X214" ca="1" si="184">IF(ISBLANK(C61),NA(),SUM(C$61:C$64)/SUM(C$57:C$60)-1)</f>
        <v>-1.3279328598939877E-2</v>
      </c>
      <c r="D214" s="103">
        <f t="shared" ca="1" si="184"/>
        <v>-1.4561778824148996E-2</v>
      </c>
      <c r="E214" s="103">
        <f t="shared" ca="1" si="184"/>
        <v>3.3679803629405036E-3</v>
      </c>
      <c r="F214" s="103">
        <f t="shared" ca="1" si="184"/>
        <v>-1.3451085229939319E-2</v>
      </c>
      <c r="G214" s="104">
        <f t="shared" ca="1" si="184"/>
        <v>-8.0043999659132892E-3</v>
      </c>
      <c r="H214" s="103">
        <f t="shared" ca="1" si="184"/>
        <v>-4.1781118105278514E-3</v>
      </c>
      <c r="I214" s="103">
        <f t="shared" ca="1" si="184"/>
        <v>-5.5689120083169064E-2</v>
      </c>
      <c r="J214" s="103">
        <f t="shared" ca="1" si="184"/>
        <v>-4.2196255057480592E-2</v>
      </c>
      <c r="K214" s="103">
        <f t="shared" ca="1" si="184"/>
        <v>-1.1521615355035264E-2</v>
      </c>
      <c r="L214" s="103" t="e">
        <f t="shared" ca="1" si="184"/>
        <v>#DIV/0!</v>
      </c>
      <c r="M214" s="103" t="e">
        <f t="shared" ca="1" si="184"/>
        <v>#DIV/0!</v>
      </c>
      <c r="N214" s="103">
        <f t="shared" ca="1" si="184"/>
        <v>4.0865320356702206E-3</v>
      </c>
      <c r="O214" s="103">
        <f t="shared" ca="1" si="184"/>
        <v>-0.13350553336828608</v>
      </c>
      <c r="P214" s="104">
        <f t="shared" ca="1" si="184"/>
        <v>-0.23345473263112426</v>
      </c>
      <c r="Q214" s="103">
        <f t="shared" ca="1" si="184"/>
        <v>-5.6421544307886373E-3</v>
      </c>
      <c r="R214" s="103">
        <f t="shared" ca="1" si="184"/>
        <v>-2.9882170095252292E-4</v>
      </c>
      <c r="S214" s="103" t="e">
        <f t="shared" ca="1" si="184"/>
        <v>#DIV/0!</v>
      </c>
      <c r="T214" s="103">
        <f ca="1">IF(ISBLANK(T61),NA(),SUM(T$61:T$64)/SUM(T$57:T$60)-1)</f>
        <v>-2.6292532947344571E-2</v>
      </c>
      <c r="U214" s="103">
        <f t="shared" ca="1" si="184"/>
        <v>1.6003308566262309E-2</v>
      </c>
      <c r="V214" s="103" t="e">
        <f t="shared" ca="1" si="184"/>
        <v>#DIV/0!</v>
      </c>
      <c r="W214" s="103">
        <f t="shared" ca="1" si="184"/>
        <v>-1.1084319625716765E-2</v>
      </c>
      <c r="X214" s="103">
        <f t="shared" ca="1" si="184"/>
        <v>3.7606989418013326E-2</v>
      </c>
      <c r="Y214" s="105">
        <f ca="1">IF(ISBLANK(Y61),NA(),SUM(Y$61:Y$64)/SUM(Y$57:Y$60)-1)</f>
        <v>-3.2838784755325867E-2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Y214"/>
  <sheetViews>
    <sheetView showGridLines="0" workbookViewId="0">
      <pane xSplit="1" ySplit="3" topLeftCell="B109" activePane="bottomRight" state="frozen"/>
      <selection activeCell="B66" sqref="B66:Y68"/>
      <selection pane="topRight" activeCell="B66" sqref="B66:Y68"/>
      <selection pane="bottomLeft" activeCell="B66" sqref="B66:Y68"/>
      <selection pane="bottomRight" activeCell="S219" sqref="S219"/>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50</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IF(Mass_sal_nette!B5&gt;0,Mass_sal_nette!B5/Nb_cpte!B5,"")</f>
        <v>597.89956889731013</v>
      </c>
      <c r="C5" s="130">
        <f ca="1">IF(Mass_sal_nette!C5&gt;0,Mass_sal_nette!C5/Nb_cpte!C5,"")</f>
        <v>564.86964001972308</v>
      </c>
      <c r="D5" s="131">
        <f ca="1">IF(Mass_sal_nette!D5&gt;0,Mass_sal_nette!D5/Nb_cpte!D5,"")</f>
        <v>531.7204920715219</v>
      </c>
      <c r="E5" s="131">
        <f ca="1">IF(Mass_sal_nette!E5&gt;0,Mass_sal_nette!E5/Nb_cpte!E5,"")</f>
        <v>683.28350017279604</v>
      </c>
      <c r="F5" s="131">
        <f ca="1">IF(Mass_sal_nette!F5&gt;0,Mass_sal_nette!F5/Nb_cpte!F5,"")</f>
        <v>1400.5942206277255</v>
      </c>
      <c r="G5" s="132">
        <f ca="1">IF(Mass_sal_nette!G5&gt;0,Mass_sal_nette!G5/Nb_cpte!G5,"")</f>
        <v>452.88659086396581</v>
      </c>
      <c r="H5" s="131">
        <f ca="1">IF(Mass_sal_nette!H5&gt;0,Mass_sal_nette!H5/Nb_cpte!H5,"")</f>
        <v>770.56325136568989</v>
      </c>
      <c r="I5" s="131">
        <f ca="1">IF(Mass_sal_nette!I5&gt;0,Mass_sal_nette!I5/Nb_cpte!I5,"")</f>
        <v>670.88053525495479</v>
      </c>
      <c r="J5" s="133">
        <f ca="1">IF(Mass_sal_nette!J5&gt;0,Mass_sal_nette!J5/Nb_cpte!J5,"")</f>
        <v>515.82707045111601</v>
      </c>
      <c r="K5" s="131">
        <f ca="1">IF(Mass_sal_nette!K5&gt;0,Mass_sal_nette!K5/Nb_cpte!K5,"")</f>
        <v>720.33071432171073</v>
      </c>
      <c r="L5" s="131">
        <f ca="1">IF(Mass_sal_nette!L5&gt;0,Mass_sal_nette!L5/Nb_cpte!L5,0)</f>
        <v>1405.2992884277683</v>
      </c>
      <c r="M5" s="133">
        <f ca="1">IF(Mass_sal_nette!M5&gt;0,Mass_sal_nette!M5/Nb_cpte!M5,0)</f>
        <v>1079.0084400402145</v>
      </c>
      <c r="N5" s="131">
        <f ca="1">IF(Mass_sal_nette!N5&gt;0,Mass_sal_nette!N5/Nb_cpte!N5,"")</f>
        <v>170.65302595403921</v>
      </c>
      <c r="O5" s="134">
        <f ca="1">IF(Mass_sal_nette!O5&gt;0,Mass_sal_nette!O5/Nb_cpte!O5,"")</f>
        <v>692.25088352458727</v>
      </c>
      <c r="P5" s="135">
        <f ca="1">IF(Mass_sal_nette!P5&gt;0,Mass_sal_nette!P5/Nb_cpte!P5,"")</f>
        <v>451.16569389648078</v>
      </c>
      <c r="Q5" s="136">
        <f ca="1">IF(Mass_sal_nette!Q5&gt;0,Mass_sal_nette!Q5/Nb_cpte!Q5,"")</f>
        <v>412.21129754849056</v>
      </c>
      <c r="R5" s="136">
        <f ca="1">IF(Mass_sal_nette!R5&gt;0,Mass_sal_nette!R5/Nb_cpte!R5,"")</f>
        <v>1067.2916650459258</v>
      </c>
      <c r="S5" s="136">
        <f ca="1">IF(Mass_sal_nette!S5&gt;0,Mass_sal_nette!S5/Nb_cpte!S5,0)</f>
        <v>0</v>
      </c>
      <c r="T5" s="136">
        <f ca="1">IF(Mass_sal_nette!T5&gt;0,Mass_sal_nette!T5/Nb_cpte!T5,0)</f>
        <v>0</v>
      </c>
      <c r="U5" s="136">
        <f ca="1">IF(Mass_sal_nette!U5&gt;0,Mass_sal_nette!U5/Nb_cpte!U5,"")</f>
        <v>1011.9926688472189</v>
      </c>
      <c r="V5" s="136">
        <f ca="1">IF(Mass_sal_nette!V5&gt;0,Mass_sal_nette!V5/Nb_cpte!V5,0)</f>
        <v>0</v>
      </c>
      <c r="W5" s="136">
        <f ca="1">IF(Mass_sal_nette!W5&gt;0,Mass_sal_nette!W5/Nb_cpte!W5,0)</f>
        <v>0</v>
      </c>
      <c r="X5" s="136">
        <f ca="1">IF(Mass_sal_nette!X5&gt;0,Mass_sal_nette!X5/Nb_cpte!X5,"")</f>
        <v>1414.2702002318292</v>
      </c>
      <c r="Y5" s="137">
        <f ca="1">IF(Mass_sal_nette!Y5&gt;0,Mass_sal_nette!Y5/Nb_cpte!Y5,"")</f>
        <v>399.47141474989309</v>
      </c>
    </row>
    <row r="6" spans="1:25" x14ac:dyDescent="0.2">
      <c r="A6" s="20">
        <v>38168</v>
      </c>
      <c r="B6" s="138">
        <f ca="1">IF(Mass_sal_nette!B6&gt;0,Mass_sal_nette!B6/Nb_cpte!B6,"")</f>
        <v>601.86392986632404</v>
      </c>
      <c r="C6" s="138">
        <f ca="1">IF(Mass_sal_nette!C6&gt;0,Mass_sal_nette!C6/Nb_cpte!C6,"")</f>
        <v>566.67986925450703</v>
      </c>
      <c r="D6" s="139">
        <f ca="1">IF(Mass_sal_nette!D6&gt;0,Mass_sal_nette!D6/Nb_cpte!D6,"")</f>
        <v>533.40838040921278</v>
      </c>
      <c r="E6" s="139">
        <f ca="1">IF(Mass_sal_nette!E6&gt;0,Mass_sal_nette!E6/Nb_cpte!E6,"")</f>
        <v>692.6836486087476</v>
      </c>
      <c r="F6" s="139">
        <f ca="1">IF(Mass_sal_nette!F6&gt;0,Mass_sal_nette!F6/Nb_cpte!F6,"")</f>
        <v>1414.1844756395435</v>
      </c>
      <c r="G6" s="140">
        <f ca="1">IF(Mass_sal_nette!G6&gt;0,Mass_sal_nette!G6/Nb_cpte!G6,"")</f>
        <v>452.28531784857626</v>
      </c>
      <c r="H6" s="141">
        <f ca="1">IF(Mass_sal_nette!H6&gt;0,Mass_sal_nette!H6/Nb_cpte!H6,"")</f>
        <v>679.62719706759231</v>
      </c>
      <c r="I6" s="141">
        <f ca="1">IF(Mass_sal_nette!I6&gt;0,Mass_sal_nette!I6/Nb_cpte!I6,"")</f>
        <v>681.58631854478665</v>
      </c>
      <c r="J6" s="142">
        <f ca="1">IF(Mass_sal_nette!J6&gt;0,Mass_sal_nette!J6/Nb_cpte!J6,"")</f>
        <v>534.82288261547615</v>
      </c>
      <c r="K6" s="141">
        <f ca="1">IF(Mass_sal_nette!K6&gt;0,Mass_sal_nette!K6/Nb_cpte!K6,"")</f>
        <v>1215.3956182434933</v>
      </c>
      <c r="L6" s="141">
        <f ca="1">IF(Mass_sal_nette!L6&gt;0,Mass_sal_nette!L6/Nb_cpte!L6,0)</f>
        <v>1431.6941121455445</v>
      </c>
      <c r="M6" s="142">
        <f ca="1">IF(Mass_sal_nette!M6&gt;0,Mass_sal_nette!M6/Nb_cpte!M6,0)</f>
        <v>1092.9309260767602</v>
      </c>
      <c r="N6" s="141">
        <f ca="1">IF(Mass_sal_nette!N6&gt;0,Mass_sal_nette!N6/Nb_cpte!N6,"")</f>
        <v>543.98868483673323</v>
      </c>
      <c r="O6" s="143">
        <f ca="1">IF(Mass_sal_nette!O6&gt;0,Mass_sal_nette!O6/Nb_cpte!O6,"")</f>
        <v>687.60812474281215</v>
      </c>
      <c r="P6" s="144">
        <f ca="1">IF(Mass_sal_nette!P6&gt;0,Mass_sal_nette!P6/Nb_cpte!P6,"")</f>
        <v>447.38383483697083</v>
      </c>
      <c r="Q6" s="145">
        <f ca="1">IF(Mass_sal_nette!Q6&gt;0,Mass_sal_nette!Q6/Nb_cpte!Q6,"")</f>
        <v>416.17656817786076</v>
      </c>
      <c r="R6" s="145">
        <f ca="1">IF(Mass_sal_nette!R6&gt;0,Mass_sal_nette!R6/Nb_cpte!R6,"")</f>
        <v>1061.6131879372124</v>
      </c>
      <c r="S6" s="145">
        <f ca="1">IF(Mass_sal_nette!S6&gt;0,Mass_sal_nette!S6/Nb_cpte!S6,0)</f>
        <v>0</v>
      </c>
      <c r="T6" s="145">
        <f ca="1">IF(Mass_sal_nette!T6&gt;0,Mass_sal_nette!T6/Nb_cpte!T6,0)</f>
        <v>0</v>
      </c>
      <c r="U6" s="145">
        <f ca="1">IF(Mass_sal_nette!U6&gt;0,Mass_sal_nette!U6/Nb_cpte!U6,"")</f>
        <v>1002.5250712687109</v>
      </c>
      <c r="V6" s="145">
        <f ca="1">IF(Mass_sal_nette!V6&gt;0,Mass_sal_nette!V6/Nb_cpte!V6,0)</f>
        <v>0</v>
      </c>
      <c r="W6" s="145">
        <f ca="1">IF(Mass_sal_nette!W6&gt;0,Mass_sal_nette!W6/Nb_cpte!W6,0)</f>
        <v>0</v>
      </c>
      <c r="X6" s="145">
        <f ca="1">IF(Mass_sal_nette!X6&gt;0,Mass_sal_nette!X6/Nb_cpte!X6,"")</f>
        <v>1424.1464468538798</v>
      </c>
      <c r="Y6" s="146">
        <f ca="1">IF(Mass_sal_nette!Y6&gt;0,Mass_sal_nette!Y6/Nb_cpte!Y6,"")</f>
        <v>1060.8744170618479</v>
      </c>
    </row>
    <row r="7" spans="1:25" x14ac:dyDescent="0.2">
      <c r="A7" s="20">
        <v>38260</v>
      </c>
      <c r="B7" s="138">
        <f ca="1">IF(Mass_sal_nette!B7&gt;0,Mass_sal_nette!B7/Nb_cpte!B7,"")</f>
        <v>600.23821510234075</v>
      </c>
      <c r="C7" s="138">
        <f ca="1">IF(Mass_sal_nette!C7&gt;0,Mass_sal_nette!C7/Nb_cpte!C7,"")</f>
        <v>572.15608352927757</v>
      </c>
      <c r="D7" s="139">
        <f ca="1">IF(Mass_sal_nette!D7&gt;0,Mass_sal_nette!D7/Nb_cpte!D7,"")</f>
        <v>538.73793843562589</v>
      </c>
      <c r="E7" s="139">
        <f ca="1">IF(Mass_sal_nette!E7&gt;0,Mass_sal_nette!E7/Nb_cpte!E7,"")</f>
        <v>674.17468791859824</v>
      </c>
      <c r="F7" s="139">
        <f ca="1">IF(Mass_sal_nette!F7&gt;0,Mass_sal_nette!F7/Nb_cpte!F7,"")</f>
        <v>1451.0152828973205</v>
      </c>
      <c r="G7" s="140">
        <f ca="1">IF(Mass_sal_nette!G7&gt;0,Mass_sal_nette!G7/Nb_cpte!G7,"")</f>
        <v>454.01988736451921</v>
      </c>
      <c r="H7" s="141">
        <f ca="1">IF(Mass_sal_nette!H7&gt;0,Mass_sal_nette!H7/Nb_cpte!H7,"")</f>
        <v>706.84302556317618</v>
      </c>
      <c r="I7" s="141">
        <f ca="1">IF(Mass_sal_nette!I7&gt;0,Mass_sal_nette!I7/Nb_cpte!I7,"")</f>
        <v>673.48196840694573</v>
      </c>
      <c r="J7" s="142">
        <f ca="1">IF(Mass_sal_nette!J7&gt;0,Mass_sal_nette!J7/Nb_cpte!J7,"")</f>
        <v>525.67968258583096</v>
      </c>
      <c r="K7" s="141">
        <f ca="1">IF(Mass_sal_nette!K7&gt;0,Mass_sal_nette!K7/Nb_cpte!K7,"")</f>
        <v>1207.8943907631942</v>
      </c>
      <c r="L7" s="141">
        <f ca="1">IF(Mass_sal_nette!L7&gt;0,Mass_sal_nette!L7/Nb_cpte!L7,0)</f>
        <v>1463.1416193633843</v>
      </c>
      <c r="M7" s="142">
        <f ca="1">IF(Mass_sal_nette!M7&gt;0,Mass_sal_nette!M7/Nb_cpte!M7,0)</f>
        <v>1115.7258680031159</v>
      </c>
      <c r="N7" s="141">
        <f ca="1">IF(Mass_sal_nette!N7&gt;0,Mass_sal_nette!N7/Nb_cpte!N7,"")</f>
        <v>590.88591536324384</v>
      </c>
      <c r="O7" s="143">
        <f ca="1">IF(Mass_sal_nette!O7&gt;0,Mass_sal_nette!O7/Nb_cpte!O7,"")</f>
        <v>672.32699126056377</v>
      </c>
      <c r="P7" s="144">
        <f ca="1">IF(Mass_sal_nette!P7&gt;0,Mass_sal_nette!P7/Nb_cpte!P7,"")</f>
        <v>448.70714019694987</v>
      </c>
      <c r="Q7" s="145">
        <f ca="1">IF(Mass_sal_nette!Q7&gt;0,Mass_sal_nette!Q7/Nb_cpte!Q7,"")</f>
        <v>418.42171892431094</v>
      </c>
      <c r="R7" s="145">
        <f ca="1">IF(Mass_sal_nette!R7&gt;0,Mass_sal_nette!R7/Nb_cpte!R7,"")</f>
        <v>1070.5587735398981</v>
      </c>
      <c r="S7" s="145">
        <f ca="1">IF(Mass_sal_nette!S7&gt;0,Mass_sal_nette!S7/Nb_cpte!S7,0)</f>
        <v>0</v>
      </c>
      <c r="T7" s="145">
        <f ca="1">IF(Mass_sal_nette!T7&gt;0,Mass_sal_nette!T7/Nb_cpte!T7,0)</f>
        <v>0</v>
      </c>
      <c r="U7" s="145">
        <f ca="1">IF(Mass_sal_nette!U7&gt;0,Mass_sal_nette!U7/Nb_cpte!U7,"")</f>
        <v>1010.8894916901588</v>
      </c>
      <c r="V7" s="145">
        <f ca="1">IF(Mass_sal_nette!V7&gt;0,Mass_sal_nette!V7/Nb_cpte!V7,0)</f>
        <v>0</v>
      </c>
      <c r="W7" s="145">
        <f ca="1">IF(Mass_sal_nette!W7&gt;0,Mass_sal_nette!W7/Nb_cpte!W7,0)</f>
        <v>0</v>
      </c>
      <c r="X7" s="145">
        <f ca="1">IF(Mass_sal_nette!X7&gt;0,Mass_sal_nette!X7/Nb_cpte!X7,"")</f>
        <v>1436.4339790451688</v>
      </c>
      <c r="Y7" s="146">
        <f ca="1">IF(Mass_sal_nette!Y7&gt;0,Mass_sal_nette!Y7/Nb_cpte!Y7,"")</f>
        <v>1375.6909646835084</v>
      </c>
    </row>
    <row r="8" spans="1:25" ht="12" thickBot="1" x14ac:dyDescent="0.25">
      <c r="A8" s="26">
        <v>38352</v>
      </c>
      <c r="B8" s="147">
        <f ca="1">IF(Mass_sal_nette!B8&gt;0,Mass_sal_nette!B8/Nb_cpte!B8,"")</f>
        <v>614.64063931646592</v>
      </c>
      <c r="C8" s="147">
        <f ca="1">IF(Mass_sal_nette!C8&gt;0,Mass_sal_nette!C8/Nb_cpte!C8,"")</f>
        <v>578.21640162536869</v>
      </c>
      <c r="D8" s="148">
        <f ca="1">IF(Mass_sal_nette!D8&gt;0,Mass_sal_nette!D8/Nb_cpte!D8,"")</f>
        <v>544.38074103545318</v>
      </c>
      <c r="E8" s="148">
        <f ca="1">IF(Mass_sal_nette!E8&gt;0,Mass_sal_nette!E8/Nb_cpte!E8,"")</f>
        <v>708.93128732941</v>
      </c>
      <c r="F8" s="148">
        <f ca="1">IF(Mass_sal_nette!F8&gt;0,Mass_sal_nette!F8/Nb_cpte!F8,"")</f>
        <v>1462.4253681547348</v>
      </c>
      <c r="G8" s="149">
        <f ca="1">IF(Mass_sal_nette!G8&gt;0,Mass_sal_nette!G8/Nb_cpte!G8,"")</f>
        <v>463.14391011054812</v>
      </c>
      <c r="H8" s="148">
        <f ca="1">IF(Mass_sal_nette!H8&gt;0,Mass_sal_nette!H8/Nb_cpte!H8,"")</f>
        <v>672.94337351503555</v>
      </c>
      <c r="I8" s="148">
        <f ca="1">IF(Mass_sal_nette!I8&gt;0,Mass_sal_nette!I8/Nb_cpte!I8,"")</f>
        <v>691.97423326486046</v>
      </c>
      <c r="J8" s="150">
        <f ca="1">IF(Mass_sal_nette!J8&gt;0,Mass_sal_nette!J8/Nb_cpte!J8,"")</f>
        <v>549.59773333277724</v>
      </c>
      <c r="K8" s="148">
        <f ca="1">IF(Mass_sal_nette!K8&gt;0,Mass_sal_nette!K8/Nb_cpte!K8,"")</f>
        <v>1552.8333158463265</v>
      </c>
      <c r="L8" s="148">
        <f ca="1">IF(Mass_sal_nette!L8&gt;0,Mass_sal_nette!L8/Nb_cpte!L8,0)</f>
        <v>1442.1924966242398</v>
      </c>
      <c r="M8" s="150">
        <f ca="1">IF(Mass_sal_nette!M8&gt;0,Mass_sal_nette!M8/Nb_cpte!M8,0)</f>
        <v>1094.0318961323699</v>
      </c>
      <c r="N8" s="148">
        <f ca="1">IF(Mass_sal_nette!N8&gt;0,Mass_sal_nette!N8/Nb_cpte!N8,"")</f>
        <v>839.36553263355813</v>
      </c>
      <c r="O8" s="151">
        <f ca="1">IF(Mass_sal_nette!O8&gt;0,Mass_sal_nette!O8/Nb_cpte!O8,"")</f>
        <v>703.28595744726852</v>
      </c>
      <c r="P8" s="152">
        <f ca="1">IF(Mass_sal_nette!P8&gt;0,Mass_sal_nette!P8/Nb_cpte!P8,"")</f>
        <v>448.41757766253244</v>
      </c>
      <c r="Q8" s="153">
        <f ca="1">IF(Mass_sal_nette!Q8&gt;0,Mass_sal_nette!Q8/Nb_cpte!Q8,"")</f>
        <v>423.56669750659233</v>
      </c>
      <c r="R8" s="153">
        <f ca="1">IF(Mass_sal_nette!R8&gt;0,Mass_sal_nette!R8/Nb_cpte!R8,"")</f>
        <v>1082.5560443584011</v>
      </c>
      <c r="S8" s="153">
        <f ca="1">IF(Mass_sal_nette!S8&gt;0,Mass_sal_nette!S8/Nb_cpte!S8,0)</f>
        <v>0</v>
      </c>
      <c r="T8" s="153">
        <f ca="1">IF(Mass_sal_nette!T8&gt;0,Mass_sal_nette!T8/Nb_cpte!T8,0)</f>
        <v>0</v>
      </c>
      <c r="U8" s="153">
        <f ca="1">IF(Mass_sal_nette!U8&gt;0,Mass_sal_nette!U8/Nb_cpte!U8,"")</f>
        <v>1005.6514216498861</v>
      </c>
      <c r="V8" s="153">
        <f ca="1">IF(Mass_sal_nette!V8&gt;0,Mass_sal_nette!V8/Nb_cpte!V8,0)</f>
        <v>0</v>
      </c>
      <c r="W8" s="153">
        <f ca="1">IF(Mass_sal_nette!W8&gt;0,Mass_sal_nette!W8/Nb_cpte!W8,0)</f>
        <v>0</v>
      </c>
      <c r="X8" s="153">
        <f ca="1">IF(Mass_sal_nette!X8&gt;0,Mass_sal_nette!X8/Nb_cpte!X8,"")</f>
        <v>1466.9042899453884</v>
      </c>
      <c r="Y8" s="154">
        <f ca="1">IF(Mass_sal_nette!Y8&gt;0,Mass_sal_nette!Y8/Nb_cpte!Y8,"")</f>
        <v>1459.1630646358935</v>
      </c>
    </row>
    <row r="9" spans="1:25" x14ac:dyDescent="0.2">
      <c r="A9" s="14">
        <v>38442</v>
      </c>
      <c r="B9" s="130">
        <f ca="1">IF(Mass_sal_nette!B9&gt;0,Mass_sal_nette!B9/Nb_cpte!B9,"")</f>
        <v>624.21123144034823</v>
      </c>
      <c r="C9" s="130">
        <f ca="1">IF(Mass_sal_nette!C9&gt;0,Mass_sal_nette!C9/Nb_cpte!C9,"")</f>
        <v>583.8623094378255</v>
      </c>
      <c r="D9" s="131">
        <f ca="1">IF(Mass_sal_nette!D9&gt;0,Mass_sal_nette!D9/Nb_cpte!D9,"")</f>
        <v>549.52205216577613</v>
      </c>
      <c r="E9" s="131">
        <f ca="1">IF(Mass_sal_nette!E9&gt;0,Mass_sal_nette!E9/Nb_cpte!E9,"")</f>
        <v>729.6104665313901</v>
      </c>
      <c r="F9" s="131">
        <f ca="1">IF(Mass_sal_nette!F9&gt;0,Mass_sal_nette!F9/Nb_cpte!F9,"")</f>
        <v>1493.114830611139</v>
      </c>
      <c r="G9" s="132">
        <f ca="1">IF(Mass_sal_nette!G9&gt;0,Mass_sal_nette!G9/Nb_cpte!G9,"")</f>
        <v>470.49912424765228</v>
      </c>
      <c r="H9" s="131">
        <f ca="1">IF(Mass_sal_nette!H9&gt;0,Mass_sal_nette!H9/Nb_cpte!H9,"")</f>
        <v>686.1386250345937</v>
      </c>
      <c r="I9" s="131">
        <f ca="1">IF(Mass_sal_nette!I9&gt;0,Mass_sal_nette!I9/Nb_cpte!I9,"")</f>
        <v>696.06978555724947</v>
      </c>
      <c r="J9" s="133">
        <f ca="1">IF(Mass_sal_nette!J9&gt;0,Mass_sal_nette!J9/Nb_cpte!J9,"")</f>
        <v>557.66258856538991</v>
      </c>
      <c r="K9" s="131">
        <f ca="1">IF(Mass_sal_nette!K9&gt;0,Mass_sal_nette!K9/Nb_cpte!K9,"")</f>
        <v>1828.3947690468001</v>
      </c>
      <c r="L9" s="131">
        <f ca="1">IF(Mass_sal_nette!L9&gt;0,Mass_sal_nette!L9/Nb_cpte!L9,0)</f>
        <v>1444.6308552952253</v>
      </c>
      <c r="M9" s="133">
        <f ca="1">IF(Mass_sal_nette!M9&gt;0,Mass_sal_nette!M9/Nb_cpte!M9,0)</f>
        <v>1108.5750686121039</v>
      </c>
      <c r="N9" s="131">
        <f ca="1">IF(Mass_sal_nette!N9&gt;0,Mass_sal_nette!N9/Nb_cpte!N9,"")</f>
        <v>853.78426278540724</v>
      </c>
      <c r="O9" s="134">
        <f ca="1">IF(Mass_sal_nette!O9&gt;0,Mass_sal_nette!O9/Nb_cpte!O9,"")</f>
        <v>698.15705756965451</v>
      </c>
      <c r="P9" s="135">
        <f ca="1">IF(Mass_sal_nette!P9&gt;0,Mass_sal_nette!P9/Nb_cpte!P9,"")</f>
        <v>454.27437375367515</v>
      </c>
      <c r="Q9" s="136">
        <f ca="1">IF(Mass_sal_nette!Q9&gt;0,Mass_sal_nette!Q9/Nb_cpte!Q9,"")</f>
        <v>427.38174892687971</v>
      </c>
      <c r="R9" s="136">
        <f ca="1">IF(Mass_sal_nette!R9&gt;0,Mass_sal_nette!R9/Nb_cpte!R9,"")</f>
        <v>1089.481325367723</v>
      </c>
      <c r="S9" s="136">
        <f ca="1">IF(Mass_sal_nette!S9&gt;0,Mass_sal_nette!S9/Nb_cpte!S9,0)</f>
        <v>0</v>
      </c>
      <c r="T9" s="136">
        <f ca="1">IF(Mass_sal_nette!T9&gt;0,Mass_sal_nette!T9/Nb_cpte!T9,0)</f>
        <v>0</v>
      </c>
      <c r="U9" s="136">
        <f ca="1">IF(Mass_sal_nette!U9&gt;0,Mass_sal_nette!U9/Nb_cpte!U9,"")</f>
        <v>1012.8693964294436</v>
      </c>
      <c r="V9" s="136">
        <f ca="1">IF(Mass_sal_nette!V9&gt;0,Mass_sal_nette!V9/Nb_cpte!V9,0)</f>
        <v>0</v>
      </c>
      <c r="W9" s="136">
        <f ca="1">IF(Mass_sal_nette!W9&gt;0,Mass_sal_nette!W9/Nb_cpte!W9,0)</f>
        <v>0</v>
      </c>
      <c r="X9" s="136">
        <f ca="1">IF(Mass_sal_nette!X9&gt;0,Mass_sal_nette!X9/Nb_cpte!X9,"")</f>
        <v>1494.284715073416</v>
      </c>
      <c r="Y9" s="137">
        <f ca="1">IF(Mass_sal_nette!Y9&gt;0,Mass_sal_nette!Y9/Nb_cpte!Y9,"")</f>
        <v>1431.7249292582969</v>
      </c>
    </row>
    <row r="10" spans="1:25" x14ac:dyDescent="0.2">
      <c r="A10" s="20">
        <v>38533</v>
      </c>
      <c r="B10" s="138">
        <f ca="1">IF(Mass_sal_nette!B10&gt;0,Mass_sal_nette!B10/Nb_cpte!B10,"")</f>
        <v>629.50191817366476</v>
      </c>
      <c r="C10" s="138">
        <f ca="1">IF(Mass_sal_nette!C10&gt;0,Mass_sal_nette!C10/Nb_cpte!C10,"")</f>
        <v>582.17461664823986</v>
      </c>
      <c r="D10" s="139">
        <f ca="1">IF(Mass_sal_nette!D10&gt;0,Mass_sal_nette!D10/Nb_cpte!D10,"")</f>
        <v>547.46320120966789</v>
      </c>
      <c r="E10" s="139">
        <f ca="1">IF(Mass_sal_nette!E10&gt;0,Mass_sal_nette!E10/Nb_cpte!E10,"")</f>
        <v>753.63768624732631</v>
      </c>
      <c r="F10" s="139">
        <f ca="1">IF(Mass_sal_nette!F10&gt;0,Mass_sal_nette!F10/Nb_cpte!F10,"")</f>
        <v>1509.1084139436578</v>
      </c>
      <c r="G10" s="140">
        <f ca="1">IF(Mass_sal_nette!G10&gt;0,Mass_sal_nette!G10/Nb_cpte!G10,"")</f>
        <v>468.04231461167689</v>
      </c>
      <c r="H10" s="141">
        <f ca="1">IF(Mass_sal_nette!H10&gt;0,Mass_sal_nette!H10/Nb_cpte!H10,"")</f>
        <v>700.92745714542332</v>
      </c>
      <c r="I10" s="141">
        <f ca="1">IF(Mass_sal_nette!I10&gt;0,Mass_sal_nette!I10/Nb_cpte!I10,"")</f>
        <v>709.62130277751703</v>
      </c>
      <c r="J10" s="142">
        <f ca="1">IF(Mass_sal_nette!J10&gt;0,Mass_sal_nette!J10/Nb_cpte!J10,"")</f>
        <v>565.48728784184675</v>
      </c>
      <c r="K10" s="141">
        <f ca="1">IF(Mass_sal_nette!K10&gt;0,Mass_sal_nette!K10/Nb_cpte!K10,"")</f>
        <v>1666.7311306301146</v>
      </c>
      <c r="L10" s="141">
        <f ca="1">IF(Mass_sal_nette!L10&gt;0,Mass_sal_nette!L10/Nb_cpte!L10,0)</f>
        <v>1455.4744577572426</v>
      </c>
      <c r="M10" s="142">
        <f ca="1">IF(Mass_sal_nette!M10&gt;0,Mass_sal_nette!M10/Nb_cpte!M10,0)</f>
        <v>1122.2725353653607</v>
      </c>
      <c r="N10" s="141">
        <f ca="1">IF(Mass_sal_nette!N10&gt;0,Mass_sal_nette!N10/Nb_cpte!N10,"")</f>
        <v>844.43882438137996</v>
      </c>
      <c r="O10" s="143">
        <f ca="1">IF(Mass_sal_nette!O10&gt;0,Mass_sal_nette!O10/Nb_cpte!O10,"")</f>
        <v>689.78210317794787</v>
      </c>
      <c r="P10" s="144">
        <f ca="1">IF(Mass_sal_nette!P10&gt;0,Mass_sal_nette!P10/Nb_cpte!P10,"")</f>
        <v>458.27511644401551</v>
      </c>
      <c r="Q10" s="145">
        <f ca="1">IF(Mass_sal_nette!Q10&gt;0,Mass_sal_nette!Q10/Nb_cpte!Q10,"")</f>
        <v>428.15394565961662</v>
      </c>
      <c r="R10" s="145">
        <f ca="1">IF(Mass_sal_nette!R10&gt;0,Mass_sal_nette!R10/Nb_cpte!R10,"")</f>
        <v>1096.1977222745907</v>
      </c>
      <c r="S10" s="145">
        <f ca="1">IF(Mass_sal_nette!S10&gt;0,Mass_sal_nette!S10/Nb_cpte!S10,0)</f>
        <v>0</v>
      </c>
      <c r="T10" s="145">
        <f ca="1">IF(Mass_sal_nette!T10&gt;0,Mass_sal_nette!T10/Nb_cpte!T10,0)</f>
        <v>0</v>
      </c>
      <c r="U10" s="145">
        <f ca="1">IF(Mass_sal_nette!U10&gt;0,Mass_sal_nette!U10/Nb_cpte!U10,"")</f>
        <v>988.54736026791079</v>
      </c>
      <c r="V10" s="145">
        <f ca="1">IF(Mass_sal_nette!V10&gt;0,Mass_sal_nette!V10/Nb_cpte!V10,0)</f>
        <v>0</v>
      </c>
      <c r="W10" s="145">
        <f ca="1">IF(Mass_sal_nette!W10&gt;0,Mass_sal_nette!W10/Nb_cpte!W10,0)</f>
        <v>0</v>
      </c>
      <c r="X10" s="145">
        <f ca="1">IF(Mass_sal_nette!X10&gt;0,Mass_sal_nette!X10/Nb_cpte!X10,"")</f>
        <v>1519.2973181739169</v>
      </c>
      <c r="Y10" s="146">
        <f ca="1">IF(Mass_sal_nette!Y10&gt;0,Mass_sal_nette!Y10/Nb_cpte!Y10,"")</f>
        <v>1492.107850007219</v>
      </c>
    </row>
    <row r="11" spans="1:25" x14ac:dyDescent="0.2">
      <c r="A11" s="20">
        <v>38625</v>
      </c>
      <c r="B11" s="138">
        <f ca="1">IF(Mass_sal_nette!B11&gt;0,Mass_sal_nette!B11/Nb_cpte!B11,"")</f>
        <v>633.98358320633076</v>
      </c>
      <c r="C11" s="138">
        <f ca="1">IF(Mass_sal_nette!C11&gt;0,Mass_sal_nette!C11/Nb_cpte!C11,"")</f>
        <v>590.71027717191976</v>
      </c>
      <c r="D11" s="139">
        <f ca="1">IF(Mass_sal_nette!D11&gt;0,Mass_sal_nette!D11/Nb_cpte!D11,"")</f>
        <v>555.53809435306766</v>
      </c>
      <c r="E11" s="139">
        <f ca="1">IF(Mass_sal_nette!E11&gt;0,Mass_sal_nette!E11/Nb_cpte!E11,"")</f>
        <v>749.24736397227286</v>
      </c>
      <c r="F11" s="139">
        <f ca="1">IF(Mass_sal_nette!F11&gt;0,Mass_sal_nette!F11/Nb_cpte!F11,"")</f>
        <v>1539.6462353727368</v>
      </c>
      <c r="G11" s="140">
        <f ca="1">IF(Mass_sal_nette!G11&gt;0,Mass_sal_nette!G11/Nb_cpte!G11,"")</f>
        <v>473.4949060305957</v>
      </c>
      <c r="H11" s="141">
        <f ca="1">IF(Mass_sal_nette!H11&gt;0,Mass_sal_nette!H11/Nb_cpte!H11,"")</f>
        <v>804.50142764403813</v>
      </c>
      <c r="I11" s="141">
        <f ca="1">IF(Mass_sal_nette!I11&gt;0,Mass_sal_nette!I11/Nb_cpte!I11,"")</f>
        <v>704.66157514036581</v>
      </c>
      <c r="J11" s="142">
        <f ca="1">IF(Mass_sal_nette!J11&gt;0,Mass_sal_nette!J11/Nb_cpte!J11,"")</f>
        <v>561.53960134774661</v>
      </c>
      <c r="K11" s="141">
        <f ca="1">IF(Mass_sal_nette!K11&gt;0,Mass_sal_nette!K11/Nb_cpte!K11,"")</f>
        <v>1622.1709376281597</v>
      </c>
      <c r="L11" s="141">
        <f ca="1">IF(Mass_sal_nette!L11&gt;0,Mass_sal_nette!L11/Nb_cpte!L11,0)</f>
        <v>1444.2916231829477</v>
      </c>
      <c r="M11" s="142">
        <f ca="1">IF(Mass_sal_nette!M11&gt;0,Mass_sal_nette!M11/Nb_cpte!M11,0)</f>
        <v>1121.8672308914868</v>
      </c>
      <c r="N11" s="141">
        <f ca="1">IF(Mass_sal_nette!N11&gt;0,Mass_sal_nette!N11/Nb_cpte!N11,"")</f>
        <v>843.4237374364053</v>
      </c>
      <c r="O11" s="143">
        <f ca="1">IF(Mass_sal_nette!O11&gt;0,Mass_sal_nette!O11/Nb_cpte!O11,"")</f>
        <v>658.69840426952646</v>
      </c>
      <c r="P11" s="144">
        <f ca="1">IF(Mass_sal_nette!P11&gt;0,Mass_sal_nette!P11/Nb_cpte!P11,"")</f>
        <v>452.52594816588908</v>
      </c>
      <c r="Q11" s="145">
        <f ca="1">IF(Mass_sal_nette!Q11&gt;0,Mass_sal_nette!Q11/Nb_cpte!Q11,"")</f>
        <v>437.06441192867351</v>
      </c>
      <c r="R11" s="145">
        <f ca="1">IF(Mass_sal_nette!R11&gt;0,Mass_sal_nette!R11/Nb_cpte!R11,"")</f>
        <v>1110.1989897810154</v>
      </c>
      <c r="S11" s="145">
        <f ca="1">IF(Mass_sal_nette!S11&gt;0,Mass_sal_nette!S11/Nb_cpte!S11,0)</f>
        <v>0</v>
      </c>
      <c r="T11" s="145">
        <f ca="1">IF(Mass_sal_nette!T11&gt;0,Mass_sal_nette!T11/Nb_cpte!T11,0)</f>
        <v>0</v>
      </c>
      <c r="U11" s="145">
        <f ca="1">IF(Mass_sal_nette!U11&gt;0,Mass_sal_nette!U11/Nb_cpte!U11,"")</f>
        <v>998.79852372884375</v>
      </c>
      <c r="V11" s="145">
        <f ca="1">IF(Mass_sal_nette!V11&gt;0,Mass_sal_nette!V11/Nb_cpte!V11,0)</f>
        <v>0</v>
      </c>
      <c r="W11" s="145">
        <f ca="1">IF(Mass_sal_nette!W11&gt;0,Mass_sal_nette!W11/Nb_cpte!W11,0)</f>
        <v>0</v>
      </c>
      <c r="X11" s="145">
        <f ca="1">IF(Mass_sal_nette!X11&gt;0,Mass_sal_nette!X11/Nb_cpte!X11,"")</f>
        <v>1517.0142043297658</v>
      </c>
      <c r="Y11" s="146">
        <f ca="1">IF(Mass_sal_nette!Y11&gt;0,Mass_sal_nette!Y11/Nb_cpte!Y11,"")</f>
        <v>1484.1975389820898</v>
      </c>
    </row>
    <row r="12" spans="1:25" ht="12" thickBot="1" x14ac:dyDescent="0.25">
      <c r="A12" s="26">
        <v>38717</v>
      </c>
      <c r="B12" s="147">
        <f ca="1">IF(Mass_sal_nette!B12&gt;0,Mass_sal_nette!B12/Nb_cpte!B12,"")</f>
        <v>641.71758663330172</v>
      </c>
      <c r="C12" s="147">
        <f ca="1">IF(Mass_sal_nette!C12&gt;0,Mass_sal_nette!C12/Nb_cpte!C12,"")</f>
        <v>592.59117483151363</v>
      </c>
      <c r="D12" s="148">
        <f ca="1">IF(Mass_sal_nette!D12&gt;0,Mass_sal_nette!D12/Nb_cpte!D12,"")</f>
        <v>556.88288188159129</v>
      </c>
      <c r="E12" s="148">
        <f ca="1">IF(Mass_sal_nette!E12&gt;0,Mass_sal_nette!E12/Nb_cpte!E12,"")</f>
        <v>772.00935428515606</v>
      </c>
      <c r="F12" s="148">
        <f ca="1">IF(Mass_sal_nette!F12&gt;0,Mass_sal_nette!F12/Nb_cpte!F12,"")</f>
        <v>1555.8857609922584</v>
      </c>
      <c r="G12" s="149">
        <f ca="1">IF(Mass_sal_nette!G12&gt;0,Mass_sal_nette!G12/Nb_cpte!G12,"")</f>
        <v>478.66132503952798</v>
      </c>
      <c r="H12" s="148">
        <f ca="1">IF(Mass_sal_nette!H12&gt;0,Mass_sal_nette!H12/Nb_cpte!H12,"")</f>
        <v>817.04865075953694</v>
      </c>
      <c r="I12" s="148">
        <f ca="1">IF(Mass_sal_nette!I12&gt;0,Mass_sal_nette!I12/Nb_cpte!I12,"")</f>
        <v>712.38431599512171</v>
      </c>
      <c r="J12" s="150">
        <f ca="1">IF(Mass_sal_nette!J12&gt;0,Mass_sal_nette!J12/Nb_cpte!J12,"")</f>
        <v>574.41580072533395</v>
      </c>
      <c r="K12" s="148">
        <f ca="1">IF(Mass_sal_nette!K12&gt;0,Mass_sal_nette!K12/Nb_cpte!K12,"")</f>
        <v>1722.768812123297</v>
      </c>
      <c r="L12" s="148">
        <f ca="1">IF(Mass_sal_nette!L12&gt;0,Mass_sal_nette!L12/Nb_cpte!L12,0)</f>
        <v>1409.6483505475715</v>
      </c>
      <c r="M12" s="150">
        <f ca="1">IF(Mass_sal_nette!M12&gt;0,Mass_sal_nette!M12/Nb_cpte!M12,0)</f>
        <v>1094.3999678228606</v>
      </c>
      <c r="N12" s="148">
        <f ca="1">IF(Mass_sal_nette!N12&gt;0,Mass_sal_nette!N12/Nb_cpte!N12,"")</f>
        <v>952.57916155745545</v>
      </c>
      <c r="O12" s="151">
        <f ca="1">IF(Mass_sal_nette!O12&gt;0,Mass_sal_nette!O12/Nb_cpte!O12,"")</f>
        <v>650.17315333259239</v>
      </c>
      <c r="P12" s="152">
        <f ca="1">IF(Mass_sal_nette!P12&gt;0,Mass_sal_nette!P12/Nb_cpte!P12,"")</f>
        <v>441.14026621437318</v>
      </c>
      <c r="Q12" s="153">
        <f ca="1">IF(Mass_sal_nette!Q12&gt;0,Mass_sal_nette!Q12/Nb_cpte!Q12,"")</f>
        <v>443.70191428341201</v>
      </c>
      <c r="R12" s="153">
        <f ca="1">IF(Mass_sal_nette!R12&gt;0,Mass_sal_nette!R12/Nb_cpte!R12,"")</f>
        <v>1118.3728076314987</v>
      </c>
      <c r="S12" s="153">
        <f ca="1">IF(Mass_sal_nette!S12&gt;0,Mass_sal_nette!S12/Nb_cpte!S12,0)</f>
        <v>0</v>
      </c>
      <c r="T12" s="153">
        <f ca="1">IF(Mass_sal_nette!T12&gt;0,Mass_sal_nette!T12/Nb_cpte!T12,0)</f>
        <v>0</v>
      </c>
      <c r="U12" s="153">
        <f ca="1">IF(Mass_sal_nette!U12&gt;0,Mass_sal_nette!U12/Nb_cpte!U12,"")</f>
        <v>1006.347736096945</v>
      </c>
      <c r="V12" s="153">
        <f ca="1">IF(Mass_sal_nette!V12&gt;0,Mass_sal_nette!V12/Nb_cpte!V12,0)</f>
        <v>0</v>
      </c>
      <c r="W12" s="153">
        <f ca="1">IF(Mass_sal_nette!W12&gt;0,Mass_sal_nette!W12/Nb_cpte!W12,0)</f>
        <v>0</v>
      </c>
      <c r="X12" s="153">
        <f ca="1">IF(Mass_sal_nette!X12&gt;0,Mass_sal_nette!X12/Nb_cpte!X12,"")</f>
        <v>1542.9607718795191</v>
      </c>
      <c r="Y12" s="154">
        <f ca="1">IF(Mass_sal_nette!Y12&gt;0,Mass_sal_nette!Y12/Nb_cpte!Y12,"")</f>
        <v>1581.5673260168348</v>
      </c>
    </row>
    <row r="13" spans="1:25" x14ac:dyDescent="0.2">
      <c r="A13" s="14">
        <v>38807</v>
      </c>
      <c r="B13" s="130">
        <f ca="1">IF(Mass_sal_nette!B13&gt;0,Mass_sal_nette!B13/Nb_cpte!B13,"")</f>
        <v>650.256070304236</v>
      </c>
      <c r="C13" s="130">
        <f ca="1">IF(Mass_sal_nette!C13&gt;0,Mass_sal_nette!C13/Nb_cpte!C13,"")</f>
        <v>597.93565227474062</v>
      </c>
      <c r="D13" s="131">
        <f ca="1">IF(Mass_sal_nette!D13&gt;0,Mass_sal_nette!D13/Nb_cpte!D13,"")</f>
        <v>561.64090815300108</v>
      </c>
      <c r="E13" s="131">
        <f ca="1">IF(Mass_sal_nette!E13&gt;0,Mass_sal_nette!E13/Nb_cpte!E13,"")</f>
        <v>788.69757610192562</v>
      </c>
      <c r="F13" s="131">
        <f ca="1">IF(Mass_sal_nette!F13&gt;0,Mass_sal_nette!F13/Nb_cpte!F13,"")</f>
        <v>1583.4424180859278</v>
      </c>
      <c r="G13" s="132">
        <f ca="1">IF(Mass_sal_nette!G13&gt;0,Mass_sal_nette!G13/Nb_cpte!G13,"")</f>
        <v>485.35308092201484</v>
      </c>
      <c r="H13" s="131">
        <f ca="1">IF(Mass_sal_nette!H13&gt;0,Mass_sal_nette!H13/Nb_cpte!H13,"")</f>
        <v>772.54100741464697</v>
      </c>
      <c r="I13" s="131">
        <f ca="1">IF(Mass_sal_nette!I13&gt;0,Mass_sal_nette!I13/Nb_cpte!I13,"")</f>
        <v>722.73596776997704</v>
      </c>
      <c r="J13" s="133">
        <f ca="1">IF(Mass_sal_nette!J13&gt;0,Mass_sal_nette!J13/Nb_cpte!J13,"")</f>
        <v>581.20138259710973</v>
      </c>
      <c r="K13" s="131">
        <f ca="1">IF(Mass_sal_nette!K13&gt;0,Mass_sal_nette!K13/Nb_cpte!K13,"")</f>
        <v>1959.9064804125376</v>
      </c>
      <c r="L13" s="131">
        <f ca="1">IF(Mass_sal_nette!L13&gt;0,Mass_sal_nette!L13/Nb_cpte!L13,0)</f>
        <v>1417.7339728379229</v>
      </c>
      <c r="M13" s="133">
        <f ca="1">IF(Mass_sal_nette!M13&gt;0,Mass_sal_nette!M13/Nb_cpte!M13,0)</f>
        <v>1108.0676883667968</v>
      </c>
      <c r="N13" s="131">
        <f ca="1">IF(Mass_sal_nette!N13&gt;0,Mass_sal_nette!N13/Nb_cpte!N13,"")</f>
        <v>939.21370470347665</v>
      </c>
      <c r="O13" s="134">
        <f ca="1">IF(Mass_sal_nette!O13&gt;0,Mass_sal_nette!O13/Nb_cpte!O13,"")</f>
        <v>635.51981012612555</v>
      </c>
      <c r="P13" s="135">
        <f ca="1">IF(Mass_sal_nette!P13&gt;0,Mass_sal_nette!P13/Nb_cpte!P13,"")</f>
        <v>414.20522029141807</v>
      </c>
      <c r="Q13" s="136">
        <f ca="1">IF(Mass_sal_nette!Q13&gt;0,Mass_sal_nette!Q13/Nb_cpte!Q13,"")</f>
        <v>450.34907308732312</v>
      </c>
      <c r="R13" s="136">
        <f ca="1">IF(Mass_sal_nette!R13&gt;0,Mass_sal_nette!R13/Nb_cpte!R13,"")</f>
        <v>1126.3135199019196</v>
      </c>
      <c r="S13" s="136">
        <f ca="1">IF(Mass_sal_nette!S13&gt;0,Mass_sal_nette!S13/Nb_cpte!S13,0)</f>
        <v>403.91187879938275</v>
      </c>
      <c r="T13" s="136">
        <f ca="1">IF(Mass_sal_nette!T13&gt;0,Mass_sal_nette!T13/Nb_cpte!T13,0)</f>
        <v>0</v>
      </c>
      <c r="U13" s="136">
        <f ca="1">IF(Mass_sal_nette!U13&gt;0,Mass_sal_nette!U13/Nb_cpte!U13,"")</f>
        <v>1014.385708210589</v>
      </c>
      <c r="V13" s="136">
        <f ca="1">IF(Mass_sal_nette!V13&gt;0,Mass_sal_nette!V13/Nb_cpte!V13,0)</f>
        <v>1341.3458558759705</v>
      </c>
      <c r="W13" s="136">
        <f ca="1">IF(Mass_sal_nette!W13&gt;0,Mass_sal_nette!W13/Nb_cpte!W13,0)</f>
        <v>0</v>
      </c>
      <c r="X13" s="136">
        <f ca="1">IF(Mass_sal_nette!X13&gt;0,Mass_sal_nette!X13/Nb_cpte!X13,"")</f>
        <v>1689.4102244073774</v>
      </c>
      <c r="Y13" s="137">
        <f ca="1">IF(Mass_sal_nette!Y13&gt;0,Mass_sal_nette!Y13/Nb_cpte!Y13,"")</f>
        <v>1610.6332089221416</v>
      </c>
    </row>
    <row r="14" spans="1:25" x14ac:dyDescent="0.2">
      <c r="A14" s="20">
        <v>38898</v>
      </c>
      <c r="B14" s="138">
        <f ca="1">IF(Mass_sal_nette!B14&gt;0,Mass_sal_nette!B14/Nb_cpte!B14,"")</f>
        <v>654.82131622731333</v>
      </c>
      <c r="C14" s="138">
        <f ca="1">IF(Mass_sal_nette!C14&gt;0,Mass_sal_nette!C14/Nb_cpte!C14,"")</f>
        <v>599.64491844215786</v>
      </c>
      <c r="D14" s="139">
        <f ca="1">IF(Mass_sal_nette!D14&gt;0,Mass_sal_nette!D14/Nb_cpte!D14,"")</f>
        <v>563.20122661231221</v>
      </c>
      <c r="E14" s="139">
        <f ca="1">IF(Mass_sal_nette!E14&gt;0,Mass_sal_nette!E14/Nb_cpte!E14,"")</f>
        <v>802.44738576963641</v>
      </c>
      <c r="F14" s="139">
        <f ca="1">IF(Mass_sal_nette!F14&gt;0,Mass_sal_nette!F14/Nb_cpte!F14,"")</f>
        <v>1599.9401028270984</v>
      </c>
      <c r="G14" s="140">
        <f ca="1">IF(Mass_sal_nette!G14&gt;0,Mass_sal_nette!G14/Nb_cpte!G14,"")</f>
        <v>491.52948682491541</v>
      </c>
      <c r="H14" s="141">
        <f ca="1">IF(Mass_sal_nette!H14&gt;0,Mass_sal_nette!H14/Nb_cpte!H14,"")</f>
        <v>803.65136098477922</v>
      </c>
      <c r="I14" s="141">
        <f ca="1">IF(Mass_sal_nette!I14&gt;0,Mass_sal_nette!I14/Nb_cpte!I14,"")</f>
        <v>718.62919092821949</v>
      </c>
      <c r="J14" s="142">
        <f ca="1">IF(Mass_sal_nette!J14&gt;0,Mass_sal_nette!J14/Nb_cpte!J14,"")</f>
        <v>579.43701183533301</v>
      </c>
      <c r="K14" s="141">
        <f ca="1">IF(Mass_sal_nette!K14&gt;0,Mass_sal_nette!K14/Nb_cpte!K14,"")</f>
        <v>1766.2813957132205</v>
      </c>
      <c r="L14" s="141">
        <f ca="1">IF(Mass_sal_nette!L14&gt;0,Mass_sal_nette!L14/Nb_cpte!L14,0)</f>
        <v>1399.2735281805078</v>
      </c>
      <c r="M14" s="142">
        <f ca="1">IF(Mass_sal_nette!M14&gt;0,Mass_sal_nette!M14/Nb_cpte!M14,0)</f>
        <v>1085.3931252492512</v>
      </c>
      <c r="N14" s="141">
        <f ca="1">IF(Mass_sal_nette!N14&gt;0,Mass_sal_nette!N14/Nb_cpte!N14,"")</f>
        <v>903.98494159960069</v>
      </c>
      <c r="O14" s="143">
        <f ca="1">IF(Mass_sal_nette!O14&gt;0,Mass_sal_nette!O14/Nb_cpte!O14,"")</f>
        <v>609.78643300422561</v>
      </c>
      <c r="P14" s="144">
        <f ca="1">IF(Mass_sal_nette!P14&gt;0,Mass_sal_nette!P14/Nb_cpte!P14,"")</f>
        <v>416.31360238107339</v>
      </c>
      <c r="Q14" s="145">
        <f ca="1">IF(Mass_sal_nette!Q14&gt;0,Mass_sal_nette!Q14/Nb_cpte!Q14,"")</f>
        <v>456.3306387594177</v>
      </c>
      <c r="R14" s="145">
        <f ca="1">IF(Mass_sal_nette!R14&gt;0,Mass_sal_nette!R14/Nb_cpte!R14,"")</f>
        <v>1134.369526520886</v>
      </c>
      <c r="S14" s="145">
        <f ca="1">IF(Mass_sal_nette!S14&gt;0,Mass_sal_nette!S14/Nb_cpte!S14,0)</f>
        <v>404.8470376774049</v>
      </c>
      <c r="T14" s="145">
        <f ca="1">IF(Mass_sal_nette!T14&gt;0,Mass_sal_nette!T14/Nb_cpte!T14,0)</f>
        <v>0</v>
      </c>
      <c r="U14" s="145">
        <f ca="1">IF(Mass_sal_nette!U14&gt;0,Mass_sal_nette!U14/Nb_cpte!U14,"")</f>
        <v>1018.2077097193752</v>
      </c>
      <c r="V14" s="145">
        <f ca="1">IF(Mass_sal_nette!V14&gt;0,Mass_sal_nette!V14/Nb_cpte!V14,0)</f>
        <v>1385.754402423858</v>
      </c>
      <c r="W14" s="145">
        <f ca="1">IF(Mass_sal_nette!W14&gt;0,Mass_sal_nette!W14/Nb_cpte!W14,0)</f>
        <v>0</v>
      </c>
      <c r="X14" s="145">
        <f ca="1">IF(Mass_sal_nette!X14&gt;0,Mass_sal_nette!X14/Nb_cpte!X14,"")</f>
        <v>1699.5451269086388</v>
      </c>
      <c r="Y14" s="146">
        <f ca="1">IF(Mass_sal_nette!Y14&gt;0,Mass_sal_nette!Y14/Nb_cpte!Y14,"")</f>
        <v>1625.6497308703968</v>
      </c>
    </row>
    <row r="15" spans="1:25" x14ac:dyDescent="0.2">
      <c r="A15" s="20">
        <v>38990</v>
      </c>
      <c r="B15" s="138">
        <f ca="1">IF(Mass_sal_nette!B15&gt;0,Mass_sal_nette!B15/Nb_cpte!B15,"")</f>
        <v>660.31523710900933</v>
      </c>
      <c r="C15" s="138">
        <f ca="1">IF(Mass_sal_nette!C15&gt;0,Mass_sal_nette!C15/Nb_cpte!C15,"")</f>
        <v>601.04365395027128</v>
      </c>
      <c r="D15" s="139">
        <f ca="1">IF(Mass_sal_nette!D15&gt;0,Mass_sal_nette!D15/Nb_cpte!D15,"")</f>
        <v>564.20295624226333</v>
      </c>
      <c r="E15" s="139">
        <f ca="1">IF(Mass_sal_nette!E15&gt;0,Mass_sal_nette!E15/Nb_cpte!E15,"")</f>
        <v>818.87312297870983</v>
      </c>
      <c r="F15" s="139">
        <f ca="1">IF(Mass_sal_nette!F15&gt;0,Mass_sal_nette!F15/Nb_cpte!F15,"")</f>
        <v>1607.6181701873354</v>
      </c>
      <c r="G15" s="140">
        <f ca="1">IF(Mass_sal_nette!G15&gt;0,Mass_sal_nette!G15/Nb_cpte!G15,"")</f>
        <v>492.87448397816746</v>
      </c>
      <c r="H15" s="141">
        <f ca="1">IF(Mass_sal_nette!H15&gt;0,Mass_sal_nette!H15/Nb_cpte!H15,"")</f>
        <v>800.79532741585206</v>
      </c>
      <c r="I15" s="141">
        <f ca="1">IF(Mass_sal_nette!I15&gt;0,Mass_sal_nette!I15/Nb_cpte!I15,"")</f>
        <v>720.07111379325113</v>
      </c>
      <c r="J15" s="142">
        <f ca="1">IF(Mass_sal_nette!J15&gt;0,Mass_sal_nette!J15/Nb_cpte!J15,"")</f>
        <v>579.19140680107353</v>
      </c>
      <c r="K15" s="141">
        <f ca="1">IF(Mass_sal_nette!K15&gt;0,Mass_sal_nette!K15/Nb_cpte!K15,"")</f>
        <v>1743.4800472066379</v>
      </c>
      <c r="L15" s="141">
        <f ca="1">IF(Mass_sal_nette!L15&gt;0,Mass_sal_nette!L15/Nb_cpte!L15,0)</f>
        <v>1340.2985378286726</v>
      </c>
      <c r="M15" s="142">
        <f ca="1">IF(Mass_sal_nette!M15&gt;0,Mass_sal_nette!M15/Nb_cpte!M15,0)</f>
        <v>1055.4672383292952</v>
      </c>
      <c r="N15" s="141">
        <f ca="1">IF(Mass_sal_nette!N15&gt;0,Mass_sal_nette!N15/Nb_cpte!N15,"")</f>
        <v>933.52592707280792</v>
      </c>
      <c r="O15" s="143">
        <f ca="1">IF(Mass_sal_nette!O15&gt;0,Mass_sal_nette!O15/Nb_cpte!O15,"")</f>
        <v>549.23534225295339</v>
      </c>
      <c r="P15" s="144">
        <f ca="1">IF(Mass_sal_nette!P15&gt;0,Mass_sal_nette!P15/Nb_cpte!P15,"")</f>
        <v>420.18361378241406</v>
      </c>
      <c r="Q15" s="145">
        <f ca="1">IF(Mass_sal_nette!Q15&gt;0,Mass_sal_nette!Q15/Nb_cpte!Q15,"")</f>
        <v>457.0627797410433</v>
      </c>
      <c r="R15" s="145">
        <f ca="1">IF(Mass_sal_nette!R15&gt;0,Mass_sal_nette!R15/Nb_cpte!R15,"")</f>
        <v>1138.0278128995164</v>
      </c>
      <c r="S15" s="145">
        <f ca="1">IF(Mass_sal_nette!S15&gt;0,Mass_sal_nette!S15/Nb_cpte!S15,0)</f>
        <v>414.90803967966309</v>
      </c>
      <c r="T15" s="145">
        <f ca="1">IF(Mass_sal_nette!T15&gt;0,Mass_sal_nette!T15/Nb_cpte!T15,0)</f>
        <v>0</v>
      </c>
      <c r="U15" s="145">
        <f ca="1">IF(Mass_sal_nette!U15&gt;0,Mass_sal_nette!U15/Nb_cpte!U15,"")</f>
        <v>1017.6366137676848</v>
      </c>
      <c r="V15" s="145">
        <f ca="1">IF(Mass_sal_nette!V15&gt;0,Mass_sal_nette!V15/Nb_cpte!V15,0)</f>
        <v>1403.7404761420937</v>
      </c>
      <c r="W15" s="145">
        <f ca="1">IF(Mass_sal_nette!W15&gt;0,Mass_sal_nette!W15/Nb_cpte!W15,0)</f>
        <v>0</v>
      </c>
      <c r="X15" s="145">
        <f ca="1">IF(Mass_sal_nette!X15&gt;0,Mass_sal_nette!X15/Nb_cpte!X15,"")</f>
        <v>1720.7547366720225</v>
      </c>
      <c r="Y15" s="146">
        <f ca="1">IF(Mass_sal_nette!Y15&gt;0,Mass_sal_nette!Y15/Nb_cpte!Y15,"")</f>
        <v>1600.7264076343383</v>
      </c>
    </row>
    <row r="16" spans="1:25" ht="12" thickBot="1" x14ac:dyDescent="0.25">
      <c r="A16" s="26">
        <v>39082</v>
      </c>
      <c r="B16" s="147">
        <f ca="1">IF(Mass_sal_nette!B16&gt;0,Mass_sal_nette!B16/Nb_cpte!B16,"")</f>
        <v>663.72439517128157</v>
      </c>
      <c r="C16" s="147">
        <f ca="1">IF(Mass_sal_nette!C16&gt;0,Mass_sal_nette!C16/Nb_cpte!C16,"")</f>
        <v>601.51681158298675</v>
      </c>
      <c r="D16" s="148">
        <f ca="1">IF(Mass_sal_nette!D16&gt;0,Mass_sal_nette!D16/Nb_cpte!D16,"")</f>
        <v>564.4854075989382</v>
      </c>
      <c r="E16" s="148">
        <f ca="1">IF(Mass_sal_nette!E16&gt;0,Mass_sal_nette!E16/Nb_cpte!E16,"")</f>
        <v>829.94921562288846</v>
      </c>
      <c r="F16" s="148">
        <f ca="1">IF(Mass_sal_nette!F16&gt;0,Mass_sal_nette!F16/Nb_cpte!F16,"")</f>
        <v>1618.3583608026299</v>
      </c>
      <c r="G16" s="149">
        <f ca="1">IF(Mass_sal_nette!G16&gt;0,Mass_sal_nette!G16/Nb_cpte!G16,"")</f>
        <v>497.83793957540416</v>
      </c>
      <c r="H16" s="148">
        <f ca="1">IF(Mass_sal_nette!H16&gt;0,Mass_sal_nette!H16/Nb_cpte!H16,"")</f>
        <v>814.1013215699835</v>
      </c>
      <c r="I16" s="148">
        <f ca="1">IF(Mass_sal_nette!I16&gt;0,Mass_sal_nette!I16/Nb_cpte!I16,"")</f>
        <v>718.13126377195908</v>
      </c>
      <c r="J16" s="150">
        <f ca="1">IF(Mass_sal_nette!J16&gt;0,Mass_sal_nette!J16/Nb_cpte!J16,"")</f>
        <v>574.58678654011089</v>
      </c>
      <c r="K16" s="148">
        <f ca="1">IF(Mass_sal_nette!K16&gt;0,Mass_sal_nette!K16/Nb_cpte!K16,"")</f>
        <v>1776.8096041523927</v>
      </c>
      <c r="L16" s="148">
        <f ca="1">IF(Mass_sal_nette!L16&gt;0,Mass_sal_nette!L16/Nb_cpte!L16,0)</f>
        <v>1319.320949194959</v>
      </c>
      <c r="M16" s="150">
        <f ca="1">IF(Mass_sal_nette!M16&gt;0,Mass_sal_nette!M16/Nb_cpte!M16,0)</f>
        <v>1040.9528160706288</v>
      </c>
      <c r="N16" s="148">
        <f ca="1">IF(Mass_sal_nette!N16&gt;0,Mass_sal_nette!N16/Nb_cpte!N16,"")</f>
        <v>991.01280534343243</v>
      </c>
      <c r="O16" s="151">
        <f ca="1">IF(Mass_sal_nette!O16&gt;0,Mass_sal_nette!O16/Nb_cpte!O16,"")</f>
        <v>475.12077258596531</v>
      </c>
      <c r="P16" s="152">
        <f ca="1">IF(Mass_sal_nette!P16&gt;0,Mass_sal_nette!P16/Nb_cpte!P16,"")</f>
        <v>423.04840979337752</v>
      </c>
      <c r="Q16" s="153">
        <f ca="1">IF(Mass_sal_nette!Q16&gt;0,Mass_sal_nette!Q16/Nb_cpte!Q16,"")</f>
        <v>459.78952098395916</v>
      </c>
      <c r="R16" s="153">
        <f ca="1">IF(Mass_sal_nette!R16&gt;0,Mass_sal_nette!R16/Nb_cpte!R16,"")</f>
        <v>1139.0079272329128</v>
      </c>
      <c r="S16" s="153">
        <f ca="1">IF(Mass_sal_nette!S16&gt;0,Mass_sal_nette!S16/Nb_cpte!S16,0)</f>
        <v>418.89363923834816</v>
      </c>
      <c r="T16" s="153">
        <f ca="1">IF(Mass_sal_nette!T16&gt;0,Mass_sal_nette!T16/Nb_cpte!T16,0)</f>
        <v>0</v>
      </c>
      <c r="U16" s="153">
        <f ca="1">IF(Mass_sal_nette!U16&gt;0,Mass_sal_nette!U16/Nb_cpte!U16,"")</f>
        <v>1022.0544935338667</v>
      </c>
      <c r="V16" s="153">
        <f ca="1">IF(Mass_sal_nette!V16&gt;0,Mass_sal_nette!V16/Nb_cpte!V16,0)</f>
        <v>1482.5740641879684</v>
      </c>
      <c r="W16" s="153">
        <f ca="1">IF(Mass_sal_nette!W16&gt;0,Mass_sal_nette!W16/Nb_cpte!W16,0)</f>
        <v>0</v>
      </c>
      <c r="X16" s="153">
        <f ca="1">IF(Mass_sal_nette!X16&gt;0,Mass_sal_nette!X16/Nb_cpte!X16,"")</f>
        <v>1727.4418737197523</v>
      </c>
      <c r="Y16" s="154">
        <f ca="1">IF(Mass_sal_nette!Y16&gt;0,Mass_sal_nette!Y16/Nb_cpte!Y16,"")</f>
        <v>1584.2350955129154</v>
      </c>
    </row>
    <row r="17" spans="1:25" x14ac:dyDescent="0.2">
      <c r="A17" s="14">
        <v>39172</v>
      </c>
      <c r="B17" s="138">
        <f ca="1">IF(Mass_sal_nette!B17&gt;0,Mass_sal_nette!B17/Nb_cpte!B17,"")</f>
        <v>666.60656306711746</v>
      </c>
      <c r="C17" s="138">
        <f ca="1">IF(Mass_sal_nette!C17&gt;0,Mass_sal_nette!C17/Nb_cpte!C17,"")</f>
        <v>601.93767869722592</v>
      </c>
      <c r="D17" s="141">
        <f ca="1">IF(Mass_sal_nette!D17&gt;0,Mass_sal_nette!D17/Nb_cpte!D17,"")</f>
        <v>564.74368881749876</v>
      </c>
      <c r="E17" s="141">
        <f ca="1">IF(Mass_sal_nette!E17&gt;0,Mass_sal_nette!E17/Nb_cpte!E17,"")</f>
        <v>839.422110934795</v>
      </c>
      <c r="F17" s="141">
        <f ca="1">IF(Mass_sal_nette!F17&gt;0,Mass_sal_nette!F17/Nb_cpte!F17,"")</f>
        <v>1620.6703554294249</v>
      </c>
      <c r="G17" s="140">
        <f ca="1">IF(Mass_sal_nette!G17&gt;0,Mass_sal_nette!G17/Nb_cpte!G17,"")</f>
        <v>503.36140899776655</v>
      </c>
      <c r="H17" s="141">
        <f ca="1">IF(Mass_sal_nette!H17&gt;0,Mass_sal_nette!H17/Nb_cpte!H17,"")</f>
        <v>799.22792763976963</v>
      </c>
      <c r="I17" s="141">
        <f ca="1">IF(Mass_sal_nette!I17&gt;0,Mass_sal_nette!I17/Nb_cpte!I17,"")</f>
        <v>717.92256012179655</v>
      </c>
      <c r="J17" s="142">
        <f ca="1">IF(Mass_sal_nette!J17&gt;0,Mass_sal_nette!J17/Nb_cpte!J17,"")</f>
        <v>573.95461928692907</v>
      </c>
      <c r="K17" s="141">
        <f ca="1">IF(Mass_sal_nette!K17&gt;0,Mass_sal_nette!K17/Nb_cpte!K17,"")</f>
        <v>1924.8524207582752</v>
      </c>
      <c r="L17" s="141">
        <f ca="1">IF(Mass_sal_nette!L17&gt;0,Mass_sal_nette!L17/Nb_cpte!L17,0)</f>
        <v>1286.6633579245627</v>
      </c>
      <c r="M17" s="142">
        <f ca="1">IF(Mass_sal_nette!M17&gt;0,Mass_sal_nette!M17/Nb_cpte!M17,0)</f>
        <v>1017.1461114153294</v>
      </c>
      <c r="N17" s="141">
        <f ca="1">IF(Mass_sal_nette!N17&gt;0,Mass_sal_nette!N17/Nb_cpte!N17,"")</f>
        <v>963.99909023065129</v>
      </c>
      <c r="O17" s="143">
        <f ca="1">IF(Mass_sal_nette!O17&gt;0,Mass_sal_nette!O17/Nb_cpte!O17,"")</f>
        <v>457.02987467303308</v>
      </c>
      <c r="P17" s="144">
        <f ca="1">IF(Mass_sal_nette!P17&gt;0,Mass_sal_nette!P17/Nb_cpte!P17,"")</f>
        <v>427.31097662510621</v>
      </c>
      <c r="Q17" s="145">
        <f ca="1">IF(Mass_sal_nette!Q17&gt;0,Mass_sal_nette!Q17/Nb_cpte!Q17,"")</f>
        <v>462.59913348252508</v>
      </c>
      <c r="R17" s="145">
        <f ca="1">IF(Mass_sal_nette!R17&gt;0,Mass_sal_nette!R17/Nb_cpte!R17,"")</f>
        <v>1142.189880896527</v>
      </c>
      <c r="S17" s="145">
        <f ca="1">IF(Mass_sal_nette!S17&gt;0,Mass_sal_nette!S17/Nb_cpte!S17,0)</f>
        <v>426.37673857378553</v>
      </c>
      <c r="T17" s="145">
        <f ca="1">IF(Mass_sal_nette!T17&gt;0,Mass_sal_nette!T17/Nb_cpte!T17,0)</f>
        <v>0</v>
      </c>
      <c r="U17" s="145">
        <f ca="1">IF(Mass_sal_nette!U17&gt;0,Mass_sal_nette!U17/Nb_cpte!U17,"")</f>
        <v>1024.6661760993725</v>
      </c>
      <c r="V17" s="145">
        <f ca="1">IF(Mass_sal_nette!V17&gt;0,Mass_sal_nette!V17/Nb_cpte!V17,0)</f>
        <v>1488.5514540374311</v>
      </c>
      <c r="W17" s="145">
        <f ca="1">IF(Mass_sal_nette!W17&gt;0,Mass_sal_nette!W17/Nb_cpte!W17,0)</f>
        <v>0</v>
      </c>
      <c r="X17" s="145">
        <f ca="1">IF(Mass_sal_nette!X17&gt;0,Mass_sal_nette!X17/Nb_cpte!X17,"")</f>
        <v>1714.1822259974113</v>
      </c>
      <c r="Y17" s="146">
        <f ca="1">IF(Mass_sal_nette!Y17&gt;0,Mass_sal_nette!Y17/Nb_cpte!Y17,"")</f>
        <v>1604.6246729225979</v>
      </c>
    </row>
    <row r="18" spans="1:25" x14ac:dyDescent="0.2">
      <c r="A18" s="20">
        <v>39263</v>
      </c>
      <c r="B18" s="138">
        <f ca="1">IF(Mass_sal_nette!B18&gt;0,Mass_sal_nette!B18/Nb_cpte!B18,"")</f>
        <v>673.82252976220013</v>
      </c>
      <c r="C18" s="138">
        <f ca="1">IF(Mass_sal_nette!C18&gt;0,Mass_sal_nette!C18/Nb_cpte!C18,"")</f>
        <v>606.38656935505242</v>
      </c>
      <c r="D18" s="141">
        <f ca="1">IF(Mass_sal_nette!D18&gt;0,Mass_sal_nette!D18/Nb_cpte!D18,"")</f>
        <v>568.91490213100326</v>
      </c>
      <c r="E18" s="141">
        <f ca="1">IF(Mass_sal_nette!E18&gt;0,Mass_sal_nette!E18/Nb_cpte!E18,"")</f>
        <v>853.55899564250421</v>
      </c>
      <c r="F18" s="141">
        <f ca="1">IF(Mass_sal_nette!F18&gt;0,Mass_sal_nette!F18/Nb_cpte!F18,"")</f>
        <v>1624.2102960345812</v>
      </c>
      <c r="G18" s="140">
        <f ca="1">IF(Mass_sal_nette!G18&gt;0,Mass_sal_nette!G18/Nb_cpte!G18,"")</f>
        <v>509.90201584987784</v>
      </c>
      <c r="H18" s="141">
        <f ca="1">IF(Mass_sal_nette!H18&gt;0,Mass_sal_nette!H18/Nb_cpte!H18,"")</f>
        <v>820.3328083946559</v>
      </c>
      <c r="I18" s="141">
        <f ca="1">IF(Mass_sal_nette!I18&gt;0,Mass_sal_nette!I18/Nb_cpte!I18,"")</f>
        <v>722.89644902313808</v>
      </c>
      <c r="J18" s="142">
        <f ca="1">IF(Mass_sal_nette!J18&gt;0,Mass_sal_nette!J18/Nb_cpte!J18,"")</f>
        <v>576.2383287340366</v>
      </c>
      <c r="K18" s="141">
        <f ca="1">IF(Mass_sal_nette!K18&gt;0,Mass_sal_nette!K18/Nb_cpte!K18,"")</f>
        <v>1761.8084541110668</v>
      </c>
      <c r="L18" s="141">
        <f ca="1">IF(Mass_sal_nette!L18&gt;0,Mass_sal_nette!L18/Nb_cpte!L18,0)</f>
        <v>1277.7160593341027</v>
      </c>
      <c r="M18" s="142">
        <f ca="1">IF(Mass_sal_nette!M18&gt;0,Mass_sal_nette!M18/Nb_cpte!M18,0)</f>
        <v>1017.1839466966786</v>
      </c>
      <c r="N18" s="141">
        <f ca="1">IF(Mass_sal_nette!N18&gt;0,Mass_sal_nette!N18/Nb_cpte!N18,"")</f>
        <v>935.74273006394174</v>
      </c>
      <c r="O18" s="143">
        <f ca="1">IF(Mass_sal_nette!O18&gt;0,Mass_sal_nette!O18/Nb_cpte!O18,"")</f>
        <v>437.76750524127152</v>
      </c>
      <c r="P18" s="144">
        <f ca="1">IF(Mass_sal_nette!P18&gt;0,Mass_sal_nette!P18/Nb_cpte!P18,"")</f>
        <v>429.35023657777475</v>
      </c>
      <c r="Q18" s="145">
        <f ca="1">IF(Mass_sal_nette!Q18&gt;0,Mass_sal_nette!Q18/Nb_cpte!Q18,"")</f>
        <v>467.89389202228659</v>
      </c>
      <c r="R18" s="145">
        <f ca="1">IF(Mass_sal_nette!R18&gt;0,Mass_sal_nette!R18/Nb_cpte!R18,"")</f>
        <v>1149.9004856759225</v>
      </c>
      <c r="S18" s="145">
        <f ca="1">IF(Mass_sal_nette!S18&gt;0,Mass_sal_nette!S18/Nb_cpte!S18,0)</f>
        <v>426.79261011285206</v>
      </c>
      <c r="T18" s="145">
        <f ca="1">IF(Mass_sal_nette!T18&gt;0,Mass_sal_nette!T18/Nb_cpte!T18,0)</f>
        <v>0</v>
      </c>
      <c r="U18" s="145">
        <f ca="1">IF(Mass_sal_nette!U18&gt;0,Mass_sal_nette!U18/Nb_cpte!U18,"")</f>
        <v>1040.6540975731723</v>
      </c>
      <c r="V18" s="145">
        <f ca="1">IF(Mass_sal_nette!V18&gt;0,Mass_sal_nette!V18/Nb_cpte!V18,0)</f>
        <v>1499.9009053378777</v>
      </c>
      <c r="W18" s="145">
        <f ca="1">IF(Mass_sal_nette!W18&gt;0,Mass_sal_nette!W18/Nb_cpte!W18,0)</f>
        <v>0</v>
      </c>
      <c r="X18" s="145">
        <f ca="1">IF(Mass_sal_nette!X18&gt;0,Mass_sal_nette!X18/Nb_cpte!X18,"")</f>
        <v>1703.6285231306865</v>
      </c>
      <c r="Y18" s="146">
        <f ca="1">IF(Mass_sal_nette!Y18&gt;0,Mass_sal_nette!Y18/Nb_cpte!Y18,"")</f>
        <v>1587.1746098861597</v>
      </c>
    </row>
    <row r="19" spans="1:25" x14ac:dyDescent="0.2">
      <c r="A19" s="20">
        <v>39355</v>
      </c>
      <c r="B19" s="138">
        <f ca="1">IF(Mass_sal_nette!B19&gt;0,Mass_sal_nette!B19/Nb_cpte!B19,"")</f>
        <v>679.55171879672241</v>
      </c>
      <c r="C19" s="138">
        <f ca="1">IF(Mass_sal_nette!C19&gt;0,Mass_sal_nette!C19/Nb_cpte!C19,"")</f>
        <v>608.83630891593089</v>
      </c>
      <c r="D19" s="141">
        <f ca="1">IF(Mass_sal_nette!D19&gt;0,Mass_sal_nette!D19/Nb_cpte!D19,"")</f>
        <v>570.88705011753984</v>
      </c>
      <c r="E19" s="141">
        <f ca="1">IF(Mass_sal_nette!E19&gt;0,Mass_sal_nette!E19/Nb_cpte!E19,"")</f>
        <v>867.7511645064867</v>
      </c>
      <c r="F19" s="141">
        <f ca="1">IF(Mass_sal_nette!F19&gt;0,Mass_sal_nette!F19/Nb_cpte!F19,"")</f>
        <v>1633.9660308691123</v>
      </c>
      <c r="G19" s="140">
        <f ca="1">IF(Mass_sal_nette!G19&gt;0,Mass_sal_nette!G19/Nb_cpte!G19,"")</f>
        <v>513.75869695660947</v>
      </c>
      <c r="H19" s="141">
        <f ca="1">IF(Mass_sal_nette!H19&gt;0,Mass_sal_nette!H19/Nb_cpte!H19,"")</f>
        <v>837.59165878716135</v>
      </c>
      <c r="I19" s="141">
        <f ca="1">IF(Mass_sal_nette!I19&gt;0,Mass_sal_nette!I19/Nb_cpte!I19,"")</f>
        <v>728.0367655566132</v>
      </c>
      <c r="J19" s="142">
        <f ca="1">IF(Mass_sal_nette!J19&gt;0,Mass_sal_nette!J19/Nb_cpte!J19,"")</f>
        <v>577.44395562009436</v>
      </c>
      <c r="K19" s="141">
        <f ca="1">IF(Mass_sal_nette!K19&gt;0,Mass_sal_nette!K19/Nb_cpte!K19,"")</f>
        <v>1723.0288426975151</v>
      </c>
      <c r="L19" s="141">
        <f ca="1">IF(Mass_sal_nette!L19&gt;0,Mass_sal_nette!L19/Nb_cpte!L19,0)</f>
        <v>1279.5105977522524</v>
      </c>
      <c r="M19" s="142">
        <f ca="1">IF(Mass_sal_nette!M19&gt;0,Mass_sal_nette!M19/Nb_cpte!M19,0)</f>
        <v>1020.8372927549714</v>
      </c>
      <c r="N19" s="141">
        <f ca="1">IF(Mass_sal_nette!N19&gt;0,Mass_sal_nette!N19/Nb_cpte!N19,"")</f>
        <v>937.13268147032102</v>
      </c>
      <c r="O19" s="143">
        <f ca="1">IF(Mass_sal_nette!O19&gt;0,Mass_sal_nette!O19/Nb_cpte!O19,"")</f>
        <v>452.79391159036885</v>
      </c>
      <c r="P19" s="144">
        <f ca="1">IF(Mass_sal_nette!P19&gt;0,Mass_sal_nette!P19/Nb_cpte!P19,"")</f>
        <v>436.44258609366472</v>
      </c>
      <c r="Q19" s="145">
        <f ca="1">IF(Mass_sal_nette!Q19&gt;0,Mass_sal_nette!Q19/Nb_cpte!Q19,"")</f>
        <v>471.67141168738226</v>
      </c>
      <c r="R19" s="145">
        <f ca="1">IF(Mass_sal_nette!R19&gt;0,Mass_sal_nette!R19/Nb_cpte!R19,"")</f>
        <v>1156.4195498446752</v>
      </c>
      <c r="S19" s="145">
        <f ca="1">IF(Mass_sal_nette!S19&gt;0,Mass_sal_nette!S19/Nb_cpte!S19,0)</f>
        <v>435.43095215497794</v>
      </c>
      <c r="T19" s="145">
        <f ca="1">IF(Mass_sal_nette!T19&gt;0,Mass_sal_nette!T19/Nb_cpte!T19,0)</f>
        <v>0</v>
      </c>
      <c r="U19" s="145">
        <f ca="1">IF(Mass_sal_nette!U19&gt;0,Mass_sal_nette!U19/Nb_cpte!U19,"")</f>
        <v>1047.7102750878314</v>
      </c>
      <c r="V19" s="145">
        <f ca="1">IF(Mass_sal_nette!V19&gt;0,Mass_sal_nette!V19/Nb_cpte!V19,0)</f>
        <v>1522.0236928962534</v>
      </c>
      <c r="W19" s="145">
        <f ca="1">IF(Mass_sal_nette!W19&gt;0,Mass_sal_nette!W19/Nb_cpte!W19,0)</f>
        <v>0</v>
      </c>
      <c r="X19" s="145">
        <f ca="1">IF(Mass_sal_nette!X19&gt;0,Mass_sal_nette!X19/Nb_cpte!X19,"")</f>
        <v>1714.6096661743943</v>
      </c>
      <c r="Y19" s="146">
        <f ca="1">IF(Mass_sal_nette!Y19&gt;0,Mass_sal_nette!Y19/Nb_cpte!Y19,"")</f>
        <v>1561.3742772532114</v>
      </c>
    </row>
    <row r="20" spans="1:25" ht="12" thickBot="1" x14ac:dyDescent="0.25">
      <c r="A20" s="26">
        <v>39447</v>
      </c>
      <c r="B20" s="147">
        <f ca="1">IF(Mass_sal_nette!B20&gt;0,Mass_sal_nette!B20/Nb_cpte!B20,"")</f>
        <v>686.22693069315449</v>
      </c>
      <c r="C20" s="147">
        <f ca="1">IF(Mass_sal_nette!C20&gt;0,Mass_sal_nette!C20/Nb_cpte!C20,"")</f>
        <v>614.55402314575406</v>
      </c>
      <c r="D20" s="148">
        <f ca="1">IF(Mass_sal_nette!D20&gt;0,Mass_sal_nette!D20/Nb_cpte!D20,"")</f>
        <v>575.85604127344129</v>
      </c>
      <c r="E20" s="148">
        <f ca="1">IF(Mass_sal_nette!E20&gt;0,Mass_sal_nette!E20/Nb_cpte!E20,"")</f>
        <v>877.00868085724312</v>
      </c>
      <c r="F20" s="148">
        <f ca="1">IF(Mass_sal_nette!F20&gt;0,Mass_sal_nette!F20/Nb_cpte!F20,"")</f>
        <v>1657.6053620741698</v>
      </c>
      <c r="G20" s="149">
        <f ca="1">IF(Mass_sal_nette!G20&gt;0,Mass_sal_nette!G20/Nb_cpte!G20,"")</f>
        <v>518.07358941169696</v>
      </c>
      <c r="H20" s="148">
        <f ca="1">IF(Mass_sal_nette!H20&gt;0,Mass_sal_nette!H20/Nb_cpte!H20,"")</f>
        <v>886.40314417467903</v>
      </c>
      <c r="I20" s="148">
        <f ca="1">IF(Mass_sal_nette!I20&gt;0,Mass_sal_nette!I20/Nb_cpte!I20,"")</f>
        <v>736.08375624021437</v>
      </c>
      <c r="J20" s="150">
        <f ca="1">IF(Mass_sal_nette!J20&gt;0,Mass_sal_nette!J20/Nb_cpte!J20,"")</f>
        <v>582.50771841273991</v>
      </c>
      <c r="K20" s="148">
        <f ca="1">IF(Mass_sal_nette!K20&gt;0,Mass_sal_nette!K20/Nb_cpte!K20,"")</f>
        <v>1753.3334091820536</v>
      </c>
      <c r="L20" s="148">
        <f ca="1">IF(Mass_sal_nette!L20&gt;0,Mass_sal_nette!L20/Nb_cpte!L20,0)</f>
        <v>1293.1225679167828</v>
      </c>
      <c r="M20" s="150">
        <f ca="1">IF(Mass_sal_nette!M20&gt;0,Mass_sal_nette!M20/Nb_cpte!M20,0)</f>
        <v>1046.4919020999391</v>
      </c>
      <c r="N20" s="148">
        <f ca="1">IF(Mass_sal_nette!N20&gt;0,Mass_sal_nette!N20/Nb_cpte!N20,"")</f>
        <v>970.89183522806525</v>
      </c>
      <c r="O20" s="151">
        <f ca="1">IF(Mass_sal_nette!O20&gt;0,Mass_sal_nette!O20/Nb_cpte!O20,"")</f>
        <v>422.96842391195293</v>
      </c>
      <c r="P20" s="152">
        <f ca="1">IF(Mass_sal_nette!P20&gt;0,Mass_sal_nette!P20/Nb_cpte!P20,"")</f>
        <v>442.95773392781933</v>
      </c>
      <c r="Q20" s="153">
        <f ca="1">IF(Mass_sal_nette!Q20&gt;0,Mass_sal_nette!Q20/Nb_cpte!Q20,"")</f>
        <v>476.27419635270337</v>
      </c>
      <c r="R20" s="153">
        <f ca="1">IF(Mass_sal_nette!R20&gt;0,Mass_sal_nette!R20/Nb_cpte!R20,"")</f>
        <v>1165.6207669259265</v>
      </c>
      <c r="S20" s="153">
        <f ca="1">IF(Mass_sal_nette!S20&gt;0,Mass_sal_nette!S20/Nb_cpte!S20,0)</f>
        <v>441.21753235209394</v>
      </c>
      <c r="T20" s="153">
        <f ca="1">IF(Mass_sal_nette!T20&gt;0,Mass_sal_nette!T20/Nb_cpte!T20,0)</f>
        <v>0</v>
      </c>
      <c r="U20" s="153">
        <f ca="1">IF(Mass_sal_nette!U20&gt;0,Mass_sal_nette!U20/Nb_cpte!U20,"")</f>
        <v>1062.1887813601197</v>
      </c>
      <c r="V20" s="153">
        <f ca="1">IF(Mass_sal_nette!V20&gt;0,Mass_sal_nette!V20/Nb_cpte!V20,0)</f>
        <v>1565.3650781938757</v>
      </c>
      <c r="W20" s="153">
        <f ca="1">IF(Mass_sal_nette!W20&gt;0,Mass_sal_nette!W20/Nb_cpte!W20,0)</f>
        <v>0</v>
      </c>
      <c r="X20" s="153">
        <f ca="1">IF(Mass_sal_nette!X20&gt;0,Mass_sal_nette!X20/Nb_cpte!X20,"")</f>
        <v>1718.2114031602468</v>
      </c>
      <c r="Y20" s="154">
        <f ca="1">IF(Mass_sal_nette!Y20&gt;0,Mass_sal_nette!Y20/Nb_cpte!Y20,"")</f>
        <v>1544.2558567952344</v>
      </c>
    </row>
    <row r="21" spans="1:25" x14ac:dyDescent="0.2">
      <c r="A21" s="14">
        <v>39538</v>
      </c>
      <c r="B21" s="138">
        <f ca="1">IF(Mass_sal_nette!B21&gt;0,Mass_sal_nette!B21/Nb_cpte!B21,"")</f>
        <v>688.97227753337359</v>
      </c>
      <c r="C21" s="138">
        <f ca="1">IF(Mass_sal_nette!C21&gt;0,Mass_sal_nette!C21/Nb_cpte!C21,"")</f>
        <v>613.76451142805877</v>
      </c>
      <c r="D21" s="141">
        <f ca="1">IF(Mass_sal_nette!D21&gt;0,Mass_sal_nette!D21/Nb_cpte!D21,"")</f>
        <v>574.5015761930589</v>
      </c>
      <c r="E21" s="141">
        <f ca="1">IF(Mass_sal_nette!E21&gt;0,Mass_sal_nette!E21/Nb_cpte!E21,"")</f>
        <v>888.81243158360905</v>
      </c>
      <c r="F21" s="141">
        <f ca="1">IF(Mass_sal_nette!F21&gt;0,Mass_sal_nette!F21/Nb_cpte!F21,"")</f>
        <v>1657.702395384367</v>
      </c>
      <c r="G21" s="140">
        <f ca="1">IF(Mass_sal_nette!G21&gt;0,Mass_sal_nette!G21/Nb_cpte!G21,"")</f>
        <v>519.38391691314177</v>
      </c>
      <c r="H21" s="141">
        <f ca="1">IF(Mass_sal_nette!H21&gt;0,Mass_sal_nette!H21/Nb_cpte!H21,"")</f>
        <v>852.91953224474673</v>
      </c>
      <c r="I21" s="141">
        <f ca="1">IF(Mass_sal_nette!I21&gt;0,Mass_sal_nette!I21/Nb_cpte!I21,"")</f>
        <v>739.13890683891964</v>
      </c>
      <c r="J21" s="142">
        <f ca="1">IF(Mass_sal_nette!J21&gt;0,Mass_sal_nette!J21/Nb_cpte!J21,"")</f>
        <v>583.58184449312023</v>
      </c>
      <c r="K21" s="141">
        <f ca="1">IF(Mass_sal_nette!K21&gt;0,Mass_sal_nette!K21/Nb_cpte!K21,"")</f>
        <v>1808.0975942615953</v>
      </c>
      <c r="L21" s="141">
        <f ca="1">IF(Mass_sal_nette!L21&gt;0,Mass_sal_nette!L21/Nb_cpte!L21,0)</f>
        <v>1274.4864583341703</v>
      </c>
      <c r="M21" s="142">
        <f ca="1">IF(Mass_sal_nette!M21&gt;0,Mass_sal_nette!M21/Nb_cpte!M21,0)</f>
        <v>1026.0994071608629</v>
      </c>
      <c r="N21" s="141">
        <f ca="1">IF(Mass_sal_nette!N21&gt;0,Mass_sal_nette!N21/Nb_cpte!N21,"")</f>
        <v>956.65034993166262</v>
      </c>
      <c r="O21" s="143">
        <f ca="1">IF(Mass_sal_nette!O21&gt;0,Mass_sal_nette!O21/Nb_cpte!O21,"")</f>
        <v>410.35822576796164</v>
      </c>
      <c r="P21" s="144">
        <f ca="1">IF(Mass_sal_nette!P21&gt;0,Mass_sal_nette!P21/Nb_cpte!P21,"")</f>
        <v>444.7346894573073</v>
      </c>
      <c r="Q21" s="145">
        <f ca="1">IF(Mass_sal_nette!Q21&gt;0,Mass_sal_nette!Q21/Nb_cpte!Q21,"")</f>
        <v>481.43477999261353</v>
      </c>
      <c r="R21" s="145">
        <f ca="1">IF(Mass_sal_nette!R21&gt;0,Mass_sal_nette!R21/Nb_cpte!R21,"")</f>
        <v>1174.7234821968414</v>
      </c>
      <c r="S21" s="145">
        <f ca="1">IF(Mass_sal_nette!S21&gt;0,Mass_sal_nette!S21/Nb_cpte!S21,0)</f>
        <v>446.51901406716502</v>
      </c>
      <c r="T21" s="145">
        <f ca="1">IF(Mass_sal_nette!T21&gt;0,Mass_sal_nette!T21/Nb_cpte!T21,0)</f>
        <v>0</v>
      </c>
      <c r="U21" s="145">
        <f ca="1">IF(Mass_sal_nette!U21&gt;0,Mass_sal_nette!U21/Nb_cpte!U21,"")</f>
        <v>1070.0026382405044</v>
      </c>
      <c r="V21" s="145">
        <f ca="1">IF(Mass_sal_nette!V21&gt;0,Mass_sal_nette!V21/Nb_cpte!V21,0)</f>
        <v>1568.8768978390669</v>
      </c>
      <c r="W21" s="145">
        <f ca="1">IF(Mass_sal_nette!W21&gt;0,Mass_sal_nette!W21/Nb_cpte!W21,0)</f>
        <v>0</v>
      </c>
      <c r="X21" s="145">
        <f ca="1">IF(Mass_sal_nette!X21&gt;0,Mass_sal_nette!X21/Nb_cpte!X21,"")</f>
        <v>1701.6523283067031</v>
      </c>
      <c r="Y21" s="146">
        <f ca="1">IF(Mass_sal_nette!Y21&gt;0,Mass_sal_nette!Y21/Nb_cpte!Y21,"")</f>
        <v>1526.2061316867153</v>
      </c>
    </row>
    <row r="22" spans="1:25" x14ac:dyDescent="0.2">
      <c r="A22" s="20">
        <v>39629</v>
      </c>
      <c r="B22" s="138">
        <f ca="1">IF(Mass_sal_nette!B22&gt;0,Mass_sal_nette!B22/Nb_cpte!B22,"")</f>
        <v>695.73619430812175</v>
      </c>
      <c r="C22" s="138">
        <f ca="1">IF(Mass_sal_nette!C22&gt;0,Mass_sal_nette!C22/Nb_cpte!C22,"")</f>
        <v>616.7281816317867</v>
      </c>
      <c r="D22" s="141">
        <f ca="1">IF(Mass_sal_nette!D22&gt;0,Mass_sal_nette!D22/Nb_cpte!D22,"")</f>
        <v>576.73568207317237</v>
      </c>
      <c r="E22" s="141">
        <f ca="1">IF(Mass_sal_nette!E22&gt;0,Mass_sal_nette!E22/Nb_cpte!E22,"")</f>
        <v>904.43553940080585</v>
      </c>
      <c r="F22" s="141">
        <f ca="1">IF(Mass_sal_nette!F22&gt;0,Mass_sal_nette!F22/Nb_cpte!F22,"")</f>
        <v>1668.7040687202721</v>
      </c>
      <c r="G22" s="140">
        <f ca="1">IF(Mass_sal_nette!G22&gt;0,Mass_sal_nette!G22/Nb_cpte!G22,"")</f>
        <v>523.1537794508381</v>
      </c>
      <c r="H22" s="141">
        <f ca="1">IF(Mass_sal_nette!H22&gt;0,Mass_sal_nette!H22/Nb_cpte!H22,"")</f>
        <v>748.21371991019657</v>
      </c>
      <c r="I22" s="141">
        <f ca="1">IF(Mass_sal_nette!I22&gt;0,Mass_sal_nette!I22/Nb_cpte!I22,"")</f>
        <v>745.43234349217835</v>
      </c>
      <c r="J22" s="142">
        <f ca="1">IF(Mass_sal_nette!J22&gt;0,Mass_sal_nette!J22/Nb_cpte!J22,"")</f>
        <v>586.25827146977622</v>
      </c>
      <c r="K22" s="141">
        <f ca="1">IF(Mass_sal_nette!K22&gt;0,Mass_sal_nette!K22/Nb_cpte!K22,"")</f>
        <v>1757.5237662939023</v>
      </c>
      <c r="L22" s="141">
        <f ca="1">IF(Mass_sal_nette!L22&gt;0,Mass_sal_nette!L22/Nb_cpte!L22,0)</f>
        <v>1306.4587494640921</v>
      </c>
      <c r="M22" s="142">
        <f ca="1">IF(Mass_sal_nette!M22&gt;0,Mass_sal_nette!M22/Nb_cpte!M22,0)</f>
        <v>1050.6160917744578</v>
      </c>
      <c r="N22" s="141">
        <f ca="1">IF(Mass_sal_nette!N22&gt;0,Mass_sal_nette!N22/Nb_cpte!N22,"")</f>
        <v>949.17423676777071</v>
      </c>
      <c r="O22" s="143">
        <f ca="1">IF(Mass_sal_nette!O22&gt;0,Mass_sal_nette!O22/Nb_cpte!O22,"")</f>
        <v>404.27515528625821</v>
      </c>
      <c r="P22" s="144">
        <f ca="1">IF(Mass_sal_nette!P22&gt;0,Mass_sal_nette!P22/Nb_cpte!P22,"")</f>
        <v>450.37356056124008</v>
      </c>
      <c r="Q22" s="145">
        <f ca="1">IF(Mass_sal_nette!Q22&gt;0,Mass_sal_nette!Q22/Nb_cpte!Q22,"")</f>
        <v>480.55154403951445</v>
      </c>
      <c r="R22" s="145">
        <f ca="1">IF(Mass_sal_nette!R22&gt;0,Mass_sal_nette!R22/Nb_cpte!R22,"")</f>
        <v>1178.1035264732579</v>
      </c>
      <c r="S22" s="145">
        <f ca="1">IF(Mass_sal_nette!S22&gt;0,Mass_sal_nette!S22/Nb_cpte!S22,0)</f>
        <v>450.33323757606883</v>
      </c>
      <c r="T22" s="145">
        <f ca="1">IF(Mass_sal_nette!T22&gt;0,Mass_sal_nette!T22/Nb_cpte!T22,0)</f>
        <v>0</v>
      </c>
      <c r="U22" s="145">
        <f ca="1">IF(Mass_sal_nette!U22&gt;0,Mass_sal_nette!U22/Nb_cpte!U22,"")</f>
        <v>1067.9880658280174</v>
      </c>
      <c r="V22" s="145">
        <f ca="1">IF(Mass_sal_nette!V22&gt;0,Mass_sal_nette!V22/Nb_cpte!V22,0)</f>
        <v>1582.8778566145152</v>
      </c>
      <c r="W22" s="145">
        <f ca="1">IF(Mass_sal_nette!W22&gt;0,Mass_sal_nette!W22/Nb_cpte!W22,0)</f>
        <v>0</v>
      </c>
      <c r="X22" s="145">
        <f ca="1">IF(Mass_sal_nette!X22&gt;0,Mass_sal_nette!X22/Nb_cpte!X22,"")</f>
        <v>1706.9765537471894</v>
      </c>
      <c r="Y22" s="146">
        <f ca="1">IF(Mass_sal_nette!Y22&gt;0,Mass_sal_nette!Y22/Nb_cpte!Y22,"")</f>
        <v>1519.6268934538095</v>
      </c>
    </row>
    <row r="23" spans="1:25" x14ac:dyDescent="0.2">
      <c r="A23" s="20">
        <v>39721</v>
      </c>
      <c r="B23" s="138">
        <f ca="1">IF(Mass_sal_nette!B23&gt;0,Mass_sal_nette!B23/Nb_cpte!B23,"")</f>
        <v>705.4406543300513</v>
      </c>
      <c r="C23" s="138">
        <f ca="1">IF(Mass_sal_nette!C23&gt;0,Mass_sal_nette!C23/Nb_cpte!C23,"")</f>
        <v>624.32529654126154</v>
      </c>
      <c r="D23" s="141">
        <f ca="1">IF(Mass_sal_nette!D23&gt;0,Mass_sal_nette!D23/Nb_cpte!D23,"")</f>
        <v>583.67581810595163</v>
      </c>
      <c r="E23" s="141">
        <f ca="1">IF(Mass_sal_nette!E23&gt;0,Mass_sal_nette!E23/Nb_cpte!E23,"")</f>
        <v>917.45335524267864</v>
      </c>
      <c r="F23" s="141">
        <f ca="1">IF(Mass_sal_nette!F23&gt;0,Mass_sal_nette!F23/Nb_cpte!F23,"")</f>
        <v>1679.0412297063119</v>
      </c>
      <c r="G23" s="140">
        <f ca="1">IF(Mass_sal_nette!G23&gt;0,Mass_sal_nette!G23/Nb_cpte!G23,"")</f>
        <v>530.27212964652585</v>
      </c>
      <c r="H23" s="141">
        <f ca="1">IF(Mass_sal_nette!H23&gt;0,Mass_sal_nette!H23/Nb_cpte!H23,"")</f>
        <v>922.7842744749978</v>
      </c>
      <c r="I23" s="141">
        <f ca="1">IF(Mass_sal_nette!I23&gt;0,Mass_sal_nette!I23/Nb_cpte!I23,"")</f>
        <v>747.35190969544226</v>
      </c>
      <c r="J23" s="142">
        <f ca="1">IF(Mass_sal_nette!J23&gt;0,Mass_sal_nette!J23/Nb_cpte!J23,"")</f>
        <v>588.6261058155194</v>
      </c>
      <c r="K23" s="141">
        <f ca="1">IF(Mass_sal_nette!K23&gt;0,Mass_sal_nette!K23/Nb_cpte!K23,"")</f>
        <v>1715.8567115301041</v>
      </c>
      <c r="L23" s="141">
        <f ca="1">IF(Mass_sal_nette!L23&gt;0,Mass_sal_nette!L23/Nb_cpte!L23,0)</f>
        <v>1305.9915693973232</v>
      </c>
      <c r="M23" s="142">
        <f ca="1">IF(Mass_sal_nette!M23&gt;0,Mass_sal_nette!M23/Nb_cpte!M23,0)</f>
        <v>1034.3770877640256</v>
      </c>
      <c r="N23" s="141">
        <f ca="1">IF(Mass_sal_nette!N23&gt;0,Mass_sal_nette!N23/Nb_cpte!N23,"")</f>
        <v>956.22262897810322</v>
      </c>
      <c r="O23" s="143">
        <f ca="1">IF(Mass_sal_nette!O23&gt;0,Mass_sal_nette!O23/Nb_cpte!O23,"")</f>
        <v>416.89941688772581</v>
      </c>
      <c r="P23" s="144">
        <f ca="1">IF(Mass_sal_nette!P23&gt;0,Mass_sal_nette!P23/Nb_cpte!P23,"")</f>
        <v>455.45424914737498</v>
      </c>
      <c r="Q23" s="145">
        <f ca="1">IF(Mass_sal_nette!Q23&gt;0,Mass_sal_nette!Q23/Nb_cpte!Q23,"")</f>
        <v>486.64924565486052</v>
      </c>
      <c r="R23" s="145">
        <f ca="1">IF(Mass_sal_nette!R23&gt;0,Mass_sal_nette!R23/Nb_cpte!R23,"")</f>
        <v>1181.9242016029225</v>
      </c>
      <c r="S23" s="145">
        <f ca="1">IF(Mass_sal_nette!S23&gt;0,Mass_sal_nette!S23/Nb_cpte!S23,0)</f>
        <v>455.40888656655039</v>
      </c>
      <c r="T23" s="145">
        <f ca="1">IF(Mass_sal_nette!T23&gt;0,Mass_sal_nette!T23/Nb_cpte!T23,0)</f>
        <v>0</v>
      </c>
      <c r="U23" s="145">
        <f ca="1">IF(Mass_sal_nette!U23&gt;0,Mass_sal_nette!U23/Nb_cpte!U23,"")</f>
        <v>1088.2580662604955</v>
      </c>
      <c r="V23" s="145">
        <f ca="1">IF(Mass_sal_nette!V23&gt;0,Mass_sal_nette!V23/Nb_cpte!V23,0)</f>
        <v>1591.5345775619314</v>
      </c>
      <c r="W23" s="145">
        <f ca="1">IF(Mass_sal_nette!W23&gt;0,Mass_sal_nette!W23/Nb_cpte!W23,0)</f>
        <v>0</v>
      </c>
      <c r="X23" s="145">
        <f ca="1">IF(Mass_sal_nette!X23&gt;0,Mass_sal_nette!X23/Nb_cpte!X23,"")</f>
        <v>1696.0249077031795</v>
      </c>
      <c r="Y23" s="146">
        <f ca="1">IF(Mass_sal_nette!Y23&gt;0,Mass_sal_nette!Y23/Nb_cpte!Y23,"")</f>
        <v>1500.1210149902174</v>
      </c>
    </row>
    <row r="24" spans="1:25" ht="12" thickBot="1" x14ac:dyDescent="0.25">
      <c r="A24" s="26">
        <v>39813</v>
      </c>
      <c r="B24" s="147">
        <f ca="1">IF(Mass_sal_nette!B24&gt;0,Mass_sal_nette!B24/Nb_cpte!B24,"")</f>
        <v>709.48483420991374</v>
      </c>
      <c r="C24" s="147">
        <f ca="1">IF(Mass_sal_nette!C24&gt;0,Mass_sal_nette!C24/Nb_cpte!C24,"")</f>
        <v>624.09341578290446</v>
      </c>
      <c r="D24" s="148">
        <f ca="1">IF(Mass_sal_nette!D24&gt;0,Mass_sal_nette!D24/Nb_cpte!D24,"")</f>
        <v>582.84654612144334</v>
      </c>
      <c r="E24" s="148">
        <f ca="1">IF(Mass_sal_nette!E24&gt;0,Mass_sal_nette!E24/Nb_cpte!E24,"")</f>
        <v>930.84189674134961</v>
      </c>
      <c r="F24" s="148">
        <f ca="1">IF(Mass_sal_nette!F24&gt;0,Mass_sal_nette!F24/Nb_cpte!F24,"")</f>
        <v>1672.7159554478997</v>
      </c>
      <c r="G24" s="149">
        <f ca="1">IF(Mass_sal_nette!G24&gt;0,Mass_sal_nette!G24/Nb_cpte!G24,"")</f>
        <v>533.0749458588665</v>
      </c>
      <c r="H24" s="148">
        <f ca="1">IF(Mass_sal_nette!H24&gt;0,Mass_sal_nette!H24/Nb_cpte!H24,"")</f>
        <v>892.48603698649345</v>
      </c>
      <c r="I24" s="148">
        <f ca="1">IF(Mass_sal_nette!I24&gt;0,Mass_sal_nette!I24/Nb_cpte!I24,"")</f>
        <v>746.40378490769217</v>
      </c>
      <c r="J24" s="150">
        <f ca="1">IF(Mass_sal_nette!J24&gt;0,Mass_sal_nette!J24/Nb_cpte!J24,"")</f>
        <v>585.65434481448358</v>
      </c>
      <c r="K24" s="148">
        <f ca="1">IF(Mass_sal_nette!K24&gt;0,Mass_sal_nette!K24/Nb_cpte!K24,"")</f>
        <v>1717.956167031216</v>
      </c>
      <c r="L24" s="148">
        <f ca="1">IF(Mass_sal_nette!L24&gt;0,Mass_sal_nette!L24/Nb_cpte!L24,0)</f>
        <v>1240.2935368376266</v>
      </c>
      <c r="M24" s="150">
        <f ca="1">IF(Mass_sal_nette!M24&gt;0,Mass_sal_nette!M24/Nb_cpte!M24,0)</f>
        <v>1000.3925779983166</v>
      </c>
      <c r="N24" s="148">
        <f ca="1">IF(Mass_sal_nette!N24&gt;0,Mass_sal_nette!N24/Nb_cpte!N24,"")</f>
        <v>980.04735159696759</v>
      </c>
      <c r="O24" s="151">
        <f ca="1">IF(Mass_sal_nette!O24&gt;0,Mass_sal_nette!O24/Nb_cpte!O24,"")</f>
        <v>404.10037278698934</v>
      </c>
      <c r="P24" s="152">
        <f ca="1">IF(Mass_sal_nette!P24&gt;0,Mass_sal_nette!P24/Nb_cpte!P24,"")</f>
        <v>455.52368998529204</v>
      </c>
      <c r="Q24" s="153">
        <f ca="1">IF(Mass_sal_nette!Q24&gt;0,Mass_sal_nette!Q24/Nb_cpte!Q24,"")</f>
        <v>488.57353013623492</v>
      </c>
      <c r="R24" s="153">
        <f ca="1">IF(Mass_sal_nette!R24&gt;0,Mass_sal_nette!R24/Nb_cpte!R24,"")</f>
        <v>1181.172918992575</v>
      </c>
      <c r="S24" s="153">
        <f ca="1">IF(Mass_sal_nette!S24&gt;0,Mass_sal_nette!S24/Nb_cpte!S24,0)</f>
        <v>457.77338792136857</v>
      </c>
      <c r="T24" s="153">
        <f ca="1">IF(Mass_sal_nette!T24&gt;0,Mass_sal_nette!T24/Nb_cpte!T24,0)</f>
        <v>0</v>
      </c>
      <c r="U24" s="153">
        <f ca="1">IF(Mass_sal_nette!U24&gt;0,Mass_sal_nette!U24/Nb_cpte!U24,"")</f>
        <v>1087.1142091387742</v>
      </c>
      <c r="V24" s="153">
        <f ca="1">IF(Mass_sal_nette!V24&gt;0,Mass_sal_nette!V24/Nb_cpte!V24,0)</f>
        <v>1598.2547270401324</v>
      </c>
      <c r="W24" s="153">
        <f ca="1">IF(Mass_sal_nette!W24&gt;0,Mass_sal_nette!W24/Nb_cpte!W24,0)</f>
        <v>0</v>
      </c>
      <c r="X24" s="153">
        <f ca="1">IF(Mass_sal_nette!X24&gt;0,Mass_sal_nette!X24/Nb_cpte!X24,"")</f>
        <v>1690.1526054578251</v>
      </c>
      <c r="Y24" s="154">
        <f ca="1">IF(Mass_sal_nette!Y24&gt;0,Mass_sal_nette!Y24/Nb_cpte!Y24,"")</f>
        <v>1500.092985888291</v>
      </c>
    </row>
    <row r="25" spans="1:25" x14ac:dyDescent="0.2">
      <c r="A25" s="14">
        <v>39903</v>
      </c>
      <c r="B25" s="138">
        <f ca="1">IF(Mass_sal_nette!B25&gt;0,Mass_sal_nette!B25/Nb_cpte!B25,"")</f>
        <v>711.47167316572074</v>
      </c>
      <c r="C25" s="138">
        <f ca="1">IF(Mass_sal_nette!C25&gt;0,Mass_sal_nette!C25/Nb_cpte!C25,"")</f>
        <v>622.95366590882657</v>
      </c>
      <c r="D25" s="141">
        <f ca="1">IF(Mass_sal_nette!D25&gt;0,Mass_sal_nette!D25/Nb_cpte!D25,"")</f>
        <v>581.5595406727914</v>
      </c>
      <c r="E25" s="141">
        <f ca="1">IF(Mass_sal_nette!E25&gt;0,Mass_sal_nette!E25/Nb_cpte!E25,"")</f>
        <v>939.95225871853961</v>
      </c>
      <c r="F25" s="141">
        <f ca="1">IF(Mass_sal_nette!F25&gt;0,Mass_sal_nette!F25/Nb_cpte!F25,"")</f>
        <v>1665.1378294861306</v>
      </c>
      <c r="G25" s="140">
        <f ca="1">IF(Mass_sal_nette!G25&gt;0,Mass_sal_nette!G25/Nb_cpte!G25,"")</f>
        <v>533.34520054207508</v>
      </c>
      <c r="H25" s="141">
        <f ca="1">IF(Mass_sal_nette!H25&gt;0,Mass_sal_nette!H25/Nb_cpte!H25,"")</f>
        <v>927.97151016709245</v>
      </c>
      <c r="I25" s="141">
        <f ca="1">IF(Mass_sal_nette!I25&gt;0,Mass_sal_nette!I25/Nb_cpte!I25,"")</f>
        <v>740.71902980628852</v>
      </c>
      <c r="J25" s="142">
        <f ca="1">IF(Mass_sal_nette!J25&gt;0,Mass_sal_nette!J25/Nb_cpte!J25,"")</f>
        <v>586.86343759249269</v>
      </c>
      <c r="K25" s="141">
        <f ca="1">IF(Mass_sal_nette!K25&gt;0,Mass_sal_nette!K25/Nb_cpte!K25,"")</f>
        <v>1717.8968922018762</v>
      </c>
      <c r="L25" s="141">
        <f ca="1">IF(Mass_sal_nette!L25&gt;0,Mass_sal_nette!L25/Nb_cpte!L25,0)</f>
        <v>1298.8931938545943</v>
      </c>
      <c r="M25" s="142">
        <f ca="1">IF(Mass_sal_nette!M25&gt;0,Mass_sal_nette!M25/Nb_cpte!M25,0)</f>
        <v>990.038736931637</v>
      </c>
      <c r="N25" s="141">
        <f ca="1">IF(Mass_sal_nette!N25&gt;0,Mass_sal_nette!N25/Nb_cpte!N25,"")</f>
        <v>971.49153014858882</v>
      </c>
      <c r="O25" s="143">
        <f ca="1">IF(Mass_sal_nette!O25&gt;0,Mass_sal_nette!O25/Nb_cpte!O25,"")</f>
        <v>389.97798442286563</v>
      </c>
      <c r="P25" s="144">
        <f ca="1">IF(Mass_sal_nette!P25&gt;0,Mass_sal_nette!P25/Nb_cpte!P25,"")</f>
        <v>456.53412452100775</v>
      </c>
      <c r="Q25" s="145">
        <f ca="1">IF(Mass_sal_nette!Q25&gt;0,Mass_sal_nette!Q25/Nb_cpte!Q25,"")</f>
        <v>486.51131181826969</v>
      </c>
      <c r="R25" s="145">
        <f ca="1">IF(Mass_sal_nette!R25&gt;0,Mass_sal_nette!R25/Nb_cpte!R25,"")</f>
        <v>1170.83366044284</v>
      </c>
      <c r="S25" s="145">
        <f ca="1">IF(Mass_sal_nette!S25&gt;0,Mass_sal_nette!S25/Nb_cpte!S25,0)</f>
        <v>457.78538103257455</v>
      </c>
      <c r="T25" s="145">
        <f ca="1">IF(Mass_sal_nette!T25&gt;0,Mass_sal_nette!T25/Nb_cpte!T25,0)</f>
        <v>0</v>
      </c>
      <c r="U25" s="145">
        <f ca="1">IF(Mass_sal_nette!U25&gt;0,Mass_sal_nette!U25/Nb_cpte!U25,"")</f>
        <v>1083.2083595212514</v>
      </c>
      <c r="V25" s="145">
        <f ca="1">IF(Mass_sal_nette!V25&gt;0,Mass_sal_nette!V25/Nb_cpte!V25,0)</f>
        <v>1595.8101659489482</v>
      </c>
      <c r="W25" s="145">
        <f ca="1">IF(Mass_sal_nette!W25&gt;0,Mass_sal_nette!W25/Nb_cpte!W25,0)</f>
        <v>0</v>
      </c>
      <c r="X25" s="145">
        <f ca="1">IF(Mass_sal_nette!X25&gt;0,Mass_sal_nette!X25/Nb_cpte!X25,"")</f>
        <v>1693.5159943298456</v>
      </c>
      <c r="Y25" s="146">
        <f ca="1">IF(Mass_sal_nette!Y25&gt;0,Mass_sal_nette!Y25/Nb_cpte!Y25,"")</f>
        <v>1480.5720586471161</v>
      </c>
    </row>
    <row r="26" spans="1:25" x14ac:dyDescent="0.2">
      <c r="A26" s="20">
        <v>39994</v>
      </c>
      <c r="B26" s="138">
        <f ca="1">IF(Mass_sal_nette!B26&gt;0,Mass_sal_nette!B26/Nb_cpte!B26,"")</f>
        <v>714.91340236057681</v>
      </c>
      <c r="C26" s="138">
        <f ca="1">IF(Mass_sal_nette!C26&gt;0,Mass_sal_nette!C26/Nb_cpte!C26,"")</f>
        <v>623.83406167054954</v>
      </c>
      <c r="D26" s="141">
        <f ca="1">IF(Mass_sal_nette!D26&gt;0,Mass_sal_nette!D26/Nb_cpte!D26,"")</f>
        <v>582.47029808691809</v>
      </c>
      <c r="E26" s="141">
        <f ca="1">IF(Mass_sal_nette!E26&gt;0,Mass_sal_nette!E26/Nb_cpte!E26,"")</f>
        <v>948.93285841604552</v>
      </c>
      <c r="F26" s="141">
        <f ca="1">IF(Mass_sal_nette!F26&gt;0,Mass_sal_nette!F26/Nb_cpte!F26,"")</f>
        <v>1657.539796276008</v>
      </c>
      <c r="G26" s="140">
        <f ca="1">IF(Mass_sal_nette!G26&gt;0,Mass_sal_nette!G26/Nb_cpte!G26,"")</f>
        <v>537.35208393278833</v>
      </c>
      <c r="H26" s="141">
        <f ca="1">IF(Mass_sal_nette!H26&gt;0,Mass_sal_nette!H26/Nb_cpte!H26,"")</f>
        <v>895.50801133888763</v>
      </c>
      <c r="I26" s="141">
        <f ca="1">IF(Mass_sal_nette!I26&gt;0,Mass_sal_nette!I26/Nb_cpte!I26,"")</f>
        <v>744.4484892222398</v>
      </c>
      <c r="J26" s="142">
        <f ca="1">IF(Mass_sal_nette!J26&gt;0,Mass_sal_nette!J26/Nb_cpte!J26,"")</f>
        <v>583.26468782296411</v>
      </c>
      <c r="K26" s="141">
        <f ca="1">IF(Mass_sal_nette!K26&gt;0,Mass_sal_nette!K26/Nb_cpte!K26,"")</f>
        <v>1695.4762320732868</v>
      </c>
      <c r="L26" s="141">
        <f ca="1">IF(Mass_sal_nette!L26&gt;0,Mass_sal_nette!L26/Nb_cpte!L26,0)</f>
        <v>1314.5755781530572</v>
      </c>
      <c r="M26" s="142">
        <f ca="1">IF(Mass_sal_nette!M26&gt;0,Mass_sal_nette!M26/Nb_cpte!M26,0)</f>
        <v>971.03401958902157</v>
      </c>
      <c r="N26" s="141">
        <f ca="1">IF(Mass_sal_nette!N26&gt;0,Mass_sal_nette!N26/Nb_cpte!N26,"")</f>
        <v>969.48964802337844</v>
      </c>
      <c r="O26" s="143">
        <f ca="1">IF(Mass_sal_nette!O26&gt;0,Mass_sal_nette!O26/Nb_cpte!O26,"")</f>
        <v>378.25299876052208</v>
      </c>
      <c r="P26" s="144">
        <f ca="1">IF(Mass_sal_nette!P26&gt;0,Mass_sal_nette!P26/Nb_cpte!P26,"")</f>
        <v>456.84978159613337</v>
      </c>
      <c r="Q26" s="145">
        <f ca="1">IF(Mass_sal_nette!Q26&gt;0,Mass_sal_nette!Q26/Nb_cpte!Q26,"")</f>
        <v>492.3479154724871</v>
      </c>
      <c r="R26" s="145">
        <f ca="1">IF(Mass_sal_nette!R26&gt;0,Mass_sal_nette!R26/Nb_cpte!R26,"")</f>
        <v>1176.3722660054646</v>
      </c>
      <c r="S26" s="145">
        <f ca="1">IF(Mass_sal_nette!S26&gt;0,Mass_sal_nette!S26/Nb_cpte!S26,0)</f>
        <v>458.45353217166712</v>
      </c>
      <c r="T26" s="145">
        <f ca="1">IF(Mass_sal_nette!T26&gt;0,Mass_sal_nette!T26/Nb_cpte!T26,0)</f>
        <v>0</v>
      </c>
      <c r="U26" s="145">
        <f ca="1">IF(Mass_sal_nette!U26&gt;0,Mass_sal_nette!U26/Nb_cpte!U26,"")</f>
        <v>1088.4715246765309</v>
      </c>
      <c r="V26" s="145">
        <f ca="1">IF(Mass_sal_nette!V26&gt;0,Mass_sal_nette!V26/Nb_cpte!V26,0)</f>
        <v>1580.9392127229728</v>
      </c>
      <c r="W26" s="145">
        <f ca="1">IF(Mass_sal_nette!W26&gt;0,Mass_sal_nette!W26/Nb_cpte!W26,0)</f>
        <v>0</v>
      </c>
      <c r="X26" s="145">
        <f ca="1">IF(Mass_sal_nette!X26&gt;0,Mass_sal_nette!X26/Nb_cpte!X26,"")</f>
        <v>1668.9030887121428</v>
      </c>
      <c r="Y26" s="146">
        <f ca="1">IF(Mass_sal_nette!Y26&gt;0,Mass_sal_nette!Y26/Nb_cpte!Y26,"")</f>
        <v>1463.2243703216161</v>
      </c>
    </row>
    <row r="27" spans="1:25" x14ac:dyDescent="0.2">
      <c r="A27" s="20">
        <v>40086</v>
      </c>
      <c r="B27" s="138">
        <f ca="1">IF(Mass_sal_nette!B27&gt;0,Mass_sal_nette!B27/Nb_cpte!B27,"")</f>
        <v>719.06427798416928</v>
      </c>
      <c r="C27" s="138">
        <f ca="1">IF(Mass_sal_nette!C27&gt;0,Mass_sal_nette!C27/Nb_cpte!C27,"")</f>
        <v>624.87970789977248</v>
      </c>
      <c r="D27" s="141">
        <f ca="1">IF(Mass_sal_nette!D27&gt;0,Mass_sal_nette!D27/Nb_cpte!D27,"")</f>
        <v>583.41237168124633</v>
      </c>
      <c r="E27" s="141">
        <f ca="1">IF(Mass_sal_nette!E27&gt;0,Mass_sal_nette!E27/Nb_cpte!E27,"")</f>
        <v>960.29691469805994</v>
      </c>
      <c r="F27" s="141">
        <f ca="1">IF(Mass_sal_nette!F27&gt;0,Mass_sal_nette!F27/Nb_cpte!F27,"")</f>
        <v>1645.3761811598888</v>
      </c>
      <c r="G27" s="140">
        <f ca="1">IF(Mass_sal_nette!G27&gt;0,Mass_sal_nette!G27/Nb_cpte!G27,"")</f>
        <v>539.90448397857915</v>
      </c>
      <c r="H27" s="141">
        <f ca="1">IF(Mass_sal_nette!H27&gt;0,Mass_sal_nette!H27/Nb_cpte!H27,"")</f>
        <v>940.66464422843478</v>
      </c>
      <c r="I27" s="141">
        <f ca="1">IF(Mass_sal_nette!I27&gt;0,Mass_sal_nette!I27/Nb_cpte!I27,"")</f>
        <v>747.4783121918457</v>
      </c>
      <c r="J27" s="142">
        <f ca="1">IF(Mass_sal_nette!J27&gt;0,Mass_sal_nette!J27/Nb_cpte!J27,"")</f>
        <v>586.4025020744059</v>
      </c>
      <c r="K27" s="141">
        <f ca="1">IF(Mass_sal_nette!K27&gt;0,Mass_sal_nette!K27/Nb_cpte!K27,"")</f>
        <v>1659.6281436977429</v>
      </c>
      <c r="L27" s="141">
        <f ca="1">IF(Mass_sal_nette!L27&gt;0,Mass_sal_nette!L27/Nb_cpte!L27,0)</f>
        <v>1352.0733024818776</v>
      </c>
      <c r="M27" s="142">
        <f ca="1">IF(Mass_sal_nette!M27&gt;0,Mass_sal_nette!M27/Nb_cpte!M27,0)</f>
        <v>989.48280042094939</v>
      </c>
      <c r="N27" s="141">
        <f ca="1">IF(Mass_sal_nette!N27&gt;0,Mass_sal_nette!N27/Nb_cpte!N27,"")</f>
        <v>977.5021328655846</v>
      </c>
      <c r="O27" s="143">
        <f ca="1">IF(Mass_sal_nette!O27&gt;0,Mass_sal_nette!O27/Nb_cpte!O27,"")</f>
        <v>367.89858887243736</v>
      </c>
      <c r="P27" s="144">
        <f ca="1">IF(Mass_sal_nette!P27&gt;0,Mass_sal_nette!P27/Nb_cpte!P27,"")</f>
        <v>463.26059771645743</v>
      </c>
      <c r="Q27" s="145">
        <f ca="1">IF(Mass_sal_nette!Q27&gt;0,Mass_sal_nette!Q27/Nb_cpte!Q27,"")</f>
        <v>495.31167496255722</v>
      </c>
      <c r="R27" s="145">
        <f ca="1">IF(Mass_sal_nette!R27&gt;0,Mass_sal_nette!R27/Nb_cpte!R27,"")</f>
        <v>1180.220205697666</v>
      </c>
      <c r="S27" s="145">
        <f ca="1">IF(Mass_sal_nette!S27&gt;0,Mass_sal_nette!S27/Nb_cpte!S27,0)</f>
        <v>457.48449570508569</v>
      </c>
      <c r="T27" s="145">
        <f ca="1">IF(Mass_sal_nette!T27&gt;0,Mass_sal_nette!T27/Nb_cpte!T27,0)</f>
        <v>0</v>
      </c>
      <c r="U27" s="145">
        <f ca="1">IF(Mass_sal_nette!U27&gt;0,Mass_sal_nette!U27/Nb_cpte!U27,"")</f>
        <v>1092.8755287468064</v>
      </c>
      <c r="V27" s="145">
        <f ca="1">IF(Mass_sal_nette!V27&gt;0,Mass_sal_nette!V27/Nb_cpte!V27,0)</f>
        <v>1565.3185686610232</v>
      </c>
      <c r="W27" s="145">
        <f ca="1">IF(Mass_sal_nette!W27&gt;0,Mass_sal_nette!W27/Nb_cpte!W27,0)</f>
        <v>0</v>
      </c>
      <c r="X27" s="145">
        <f ca="1">IF(Mass_sal_nette!X27&gt;0,Mass_sal_nette!X27/Nb_cpte!X27,"")</f>
        <v>1668.7694457073414</v>
      </c>
      <c r="Y27" s="146">
        <f ca="1">IF(Mass_sal_nette!Y27&gt;0,Mass_sal_nette!Y27/Nb_cpte!Y27,"")</f>
        <v>1455.7566453027457</v>
      </c>
    </row>
    <row r="28" spans="1:25" ht="12" thickBot="1" x14ac:dyDescent="0.25">
      <c r="A28" s="26">
        <v>40178</v>
      </c>
      <c r="B28" s="147">
        <f ca="1">IF(Mass_sal_nette!B28&gt;0,Mass_sal_nette!B28/Nb_cpte!B28,"")</f>
        <v>720.57520383636768</v>
      </c>
      <c r="C28" s="147">
        <f ca="1">IF(Mass_sal_nette!C28&gt;0,Mass_sal_nette!C28/Nb_cpte!C28,"")</f>
        <v>624.70786495296693</v>
      </c>
      <c r="D28" s="148">
        <f ca="1">IF(Mass_sal_nette!D28&gt;0,Mass_sal_nette!D28/Nb_cpte!D28,"")</f>
        <v>583.48836243714436</v>
      </c>
      <c r="E28" s="148">
        <f ca="1">IF(Mass_sal_nette!E28&gt;0,Mass_sal_nette!E28/Nb_cpte!E28,"")</f>
        <v>964.05422445416491</v>
      </c>
      <c r="F28" s="148">
        <f ca="1">IF(Mass_sal_nette!F28&gt;0,Mass_sal_nette!F28/Nb_cpte!F28,"")</f>
        <v>1630.6065108975067</v>
      </c>
      <c r="G28" s="149">
        <f ca="1">IF(Mass_sal_nette!G28&gt;0,Mass_sal_nette!G28/Nb_cpte!G28,"")</f>
        <v>542.50037285860139</v>
      </c>
      <c r="H28" s="148">
        <f ca="1">IF(Mass_sal_nette!H28&gt;0,Mass_sal_nette!H28/Nb_cpte!H28,"")</f>
        <v>866.02684852966354</v>
      </c>
      <c r="I28" s="148">
        <f ca="1">IF(Mass_sal_nette!I28&gt;0,Mass_sal_nette!I28/Nb_cpte!I28,"")</f>
        <v>746.26730922972888</v>
      </c>
      <c r="J28" s="150">
        <f ca="1">IF(Mass_sal_nette!J28&gt;0,Mass_sal_nette!J28/Nb_cpte!J28,"")</f>
        <v>591.85368210279023</v>
      </c>
      <c r="K28" s="148">
        <f ca="1">IF(Mass_sal_nette!K28&gt;0,Mass_sal_nette!K28/Nb_cpte!K28,"")</f>
        <v>1647.9472700692181</v>
      </c>
      <c r="L28" s="148">
        <f ca="1">IF(Mass_sal_nette!L28&gt;0,Mass_sal_nette!L28/Nb_cpte!L28,0)</f>
        <v>1169.9195225081758</v>
      </c>
      <c r="M28" s="150">
        <f ca="1">IF(Mass_sal_nette!M28&gt;0,Mass_sal_nette!M28/Nb_cpte!M28,0)</f>
        <v>962.63391947865716</v>
      </c>
      <c r="N28" s="148">
        <f ca="1">IF(Mass_sal_nette!N28&gt;0,Mass_sal_nette!N28/Nb_cpte!N28,"")</f>
        <v>983.65768162187919</v>
      </c>
      <c r="O28" s="151">
        <f ca="1">IF(Mass_sal_nette!O28&gt;0,Mass_sal_nette!O28/Nb_cpte!O28,"")</f>
        <v>332.29034894545657</v>
      </c>
      <c r="P28" s="152">
        <f ca="1">IF(Mass_sal_nette!P28&gt;0,Mass_sal_nette!P28/Nb_cpte!P28,"")</f>
        <v>468.75865373271461</v>
      </c>
      <c r="Q28" s="153">
        <f ca="1">IF(Mass_sal_nette!Q28&gt;0,Mass_sal_nette!Q28/Nb_cpte!Q28,"")</f>
        <v>499.34300747782447</v>
      </c>
      <c r="R28" s="153">
        <f ca="1">IF(Mass_sal_nette!R28&gt;0,Mass_sal_nette!R28/Nb_cpte!R28,"")</f>
        <v>1184.1173249456992</v>
      </c>
      <c r="S28" s="153">
        <f ca="1">IF(Mass_sal_nette!S28&gt;0,Mass_sal_nette!S28/Nb_cpte!S28,0)</f>
        <v>461.77389820554021</v>
      </c>
      <c r="T28" s="153">
        <f ca="1">IF(Mass_sal_nette!T28&gt;0,Mass_sal_nette!T28/Nb_cpte!T28,0)</f>
        <v>0</v>
      </c>
      <c r="U28" s="153">
        <f ca="1">IF(Mass_sal_nette!U28&gt;0,Mass_sal_nette!U28/Nb_cpte!U28,"")</f>
        <v>1088.9505186192819</v>
      </c>
      <c r="V28" s="153">
        <f ca="1">IF(Mass_sal_nette!V28&gt;0,Mass_sal_nette!V28/Nb_cpte!V28,0)</f>
        <v>1562.3049571477636</v>
      </c>
      <c r="W28" s="153">
        <f ca="1">IF(Mass_sal_nette!W28&gt;0,Mass_sal_nette!W28/Nb_cpte!W28,0)</f>
        <v>0</v>
      </c>
      <c r="X28" s="153">
        <f ca="1">IF(Mass_sal_nette!X28&gt;0,Mass_sal_nette!X28/Nb_cpte!X28,"")</f>
        <v>1641.6979907577352</v>
      </c>
      <c r="Y28" s="154">
        <f ca="1">IF(Mass_sal_nette!Y28&gt;0,Mass_sal_nette!Y28/Nb_cpte!Y28,"")</f>
        <v>1463.4534516259371</v>
      </c>
    </row>
    <row r="29" spans="1:25" x14ac:dyDescent="0.2">
      <c r="A29" s="14">
        <v>40268</v>
      </c>
      <c r="B29" s="138">
        <f ca="1">IF(Mass_sal_nette!B29&gt;0,Mass_sal_nette!B29/Nb_cpte!B29,"")</f>
        <v>727.22005216743582</v>
      </c>
      <c r="C29" s="138">
        <f ca="1">IF(Mass_sal_nette!C29&gt;0,Mass_sal_nette!C29/Nb_cpte!C29,"")</f>
        <v>628.87816463955005</v>
      </c>
      <c r="D29" s="141">
        <f ca="1">IF(Mass_sal_nette!D29&gt;0,Mass_sal_nette!D29/Nb_cpte!D29,"")</f>
        <v>587.15245352941338</v>
      </c>
      <c r="E29" s="141">
        <f ca="1">IF(Mass_sal_nette!E29&gt;0,Mass_sal_nette!E29/Nb_cpte!E29,"")</f>
        <v>974.41557304299522</v>
      </c>
      <c r="F29" s="141">
        <f ca="1">IF(Mass_sal_nette!F29&gt;0,Mass_sal_nette!F29/Nb_cpte!F29,"")</f>
        <v>1654.8350039809477</v>
      </c>
      <c r="G29" s="140">
        <f ca="1">IF(Mass_sal_nette!G29&gt;0,Mass_sal_nette!G29/Nb_cpte!G29,"")</f>
        <v>548.41844045538903</v>
      </c>
      <c r="H29" s="141">
        <f ca="1">IF(Mass_sal_nette!H29&gt;0,Mass_sal_nette!H29/Nb_cpte!H29,"")</f>
        <v>884.05287392503737</v>
      </c>
      <c r="I29" s="141">
        <f ca="1">IF(Mass_sal_nette!I29&gt;0,Mass_sal_nette!I29/Nb_cpte!I29,"")</f>
        <v>740.15976758233603</v>
      </c>
      <c r="J29" s="142">
        <f ca="1">IF(Mass_sal_nette!J29&gt;0,Mass_sal_nette!J29/Nb_cpte!J29,"")</f>
        <v>590.34137347935018</v>
      </c>
      <c r="K29" s="141">
        <f ca="1">IF(Mass_sal_nette!K29&gt;0,Mass_sal_nette!K29/Nb_cpte!K29,"")</f>
        <v>1634.4823638948703</v>
      </c>
      <c r="L29" s="141">
        <f ca="1">IF(Mass_sal_nette!L29&gt;0,Mass_sal_nette!L29/Nb_cpte!L29,0)</f>
        <v>0</v>
      </c>
      <c r="M29" s="142">
        <f ca="1">IF(Mass_sal_nette!M29&gt;0,Mass_sal_nette!M29/Nb_cpte!M29,0)</f>
        <v>0</v>
      </c>
      <c r="N29" s="141">
        <f ca="1">IF(Mass_sal_nette!N29&gt;0,Mass_sal_nette!N29/Nb_cpte!N29,"")</f>
        <v>985.28365517164104</v>
      </c>
      <c r="O29" s="143">
        <f ca="1">IF(Mass_sal_nette!O29&gt;0,Mass_sal_nette!O29/Nb_cpte!O29,"")</f>
        <v>315.39290546919574</v>
      </c>
      <c r="P29" s="144">
        <f ca="1">IF(Mass_sal_nette!P29&gt;0,Mass_sal_nette!P29/Nb_cpte!P29,"")</f>
        <v>462.89629024635889</v>
      </c>
      <c r="Q29" s="145">
        <f ca="1">IF(Mass_sal_nette!Q29&gt;0,Mass_sal_nette!Q29/Nb_cpte!Q29,"")</f>
        <v>502.23464143081634</v>
      </c>
      <c r="R29" s="145">
        <f ca="1">IF(Mass_sal_nette!R29&gt;0,Mass_sal_nette!R29/Nb_cpte!R29,"")</f>
        <v>1190.4943453248243</v>
      </c>
      <c r="S29" s="145">
        <f ca="1">IF(Mass_sal_nette!S29&gt;0,Mass_sal_nette!S29/Nb_cpte!S29,0)</f>
        <v>465.41749014756971</v>
      </c>
      <c r="T29" s="145">
        <f ca="1">IF(Mass_sal_nette!T29&gt;0,Mass_sal_nette!T29/Nb_cpte!T29,0)</f>
        <v>0</v>
      </c>
      <c r="U29" s="145">
        <f ca="1">IF(Mass_sal_nette!U29&gt;0,Mass_sal_nette!U29/Nb_cpte!U29,"")</f>
        <v>1098.512420807516</v>
      </c>
      <c r="V29" s="145">
        <f ca="1">IF(Mass_sal_nette!V29&gt;0,Mass_sal_nette!V29/Nb_cpte!V29,0)</f>
        <v>1590.5522946538429</v>
      </c>
      <c r="W29" s="145">
        <f ca="1">IF(Mass_sal_nette!W29&gt;0,Mass_sal_nette!W29/Nb_cpte!W29,0)</f>
        <v>0</v>
      </c>
      <c r="X29" s="145">
        <f ca="1">IF(Mass_sal_nette!X29&gt;0,Mass_sal_nette!X29/Nb_cpte!X29,"")</f>
        <v>1653.6176100698485</v>
      </c>
      <c r="Y29" s="146">
        <f ca="1">IF(Mass_sal_nette!Y29&gt;0,Mass_sal_nette!Y29/Nb_cpte!Y29,"")</f>
        <v>1465.3823736540035</v>
      </c>
    </row>
    <row r="30" spans="1:25" x14ac:dyDescent="0.2">
      <c r="A30" s="20">
        <v>40359</v>
      </c>
      <c r="B30" s="138">
        <f ca="1">IF(Mass_sal_nette!B30&gt;0,Mass_sal_nette!B30/Nb_cpte!B30,"")</f>
        <v>728.75586659779708</v>
      </c>
      <c r="C30" s="138">
        <f ca="1">IF(Mass_sal_nette!C30&gt;0,Mass_sal_nette!C30/Nb_cpte!C30,"")</f>
        <v>627.09180873261926</v>
      </c>
      <c r="D30" s="141">
        <f ca="1">IF(Mass_sal_nette!D30&gt;0,Mass_sal_nette!D30/Nb_cpte!D30,"")</f>
        <v>585.28214642478304</v>
      </c>
      <c r="E30" s="141">
        <f ca="1">IF(Mass_sal_nette!E30&gt;0,Mass_sal_nette!E30/Nb_cpte!E30,"")</f>
        <v>983.23796163546785</v>
      </c>
      <c r="F30" s="141">
        <f ca="1">IF(Mass_sal_nette!F30&gt;0,Mass_sal_nette!F30/Nb_cpte!F30,"")</f>
        <v>1641.0152853241095</v>
      </c>
      <c r="G30" s="140">
        <f ca="1">IF(Mass_sal_nette!G30&gt;0,Mass_sal_nette!G30/Nb_cpte!G30,"")</f>
        <v>548.50689664906065</v>
      </c>
      <c r="H30" s="141">
        <f ca="1">IF(Mass_sal_nette!H30&gt;0,Mass_sal_nette!H30/Nb_cpte!H30,"")</f>
        <v>867.58510213589307</v>
      </c>
      <c r="I30" s="141">
        <f ca="1">IF(Mass_sal_nette!I30&gt;0,Mass_sal_nette!I30/Nb_cpte!I30,"")</f>
        <v>739.73510905379476</v>
      </c>
      <c r="J30" s="142">
        <f ca="1">IF(Mass_sal_nette!J30&gt;0,Mass_sal_nette!J30/Nb_cpte!J30,"")</f>
        <v>586.5617898836465</v>
      </c>
      <c r="K30" s="141">
        <f ca="1">IF(Mass_sal_nette!K30&gt;0,Mass_sal_nette!K30/Nb_cpte!K30,"")</f>
        <v>1661.0299178990081</v>
      </c>
      <c r="L30" s="141">
        <f ca="1">IF(Mass_sal_nette!L30&gt;0,Mass_sal_nette!L30/Nb_cpte!L30,0)</f>
        <v>0</v>
      </c>
      <c r="M30" s="142">
        <f ca="1">IF(Mass_sal_nette!M30&gt;0,Mass_sal_nette!M30/Nb_cpte!M30,0)</f>
        <v>0</v>
      </c>
      <c r="N30" s="141">
        <f ca="1">IF(Mass_sal_nette!N30&gt;0,Mass_sal_nette!N30/Nb_cpte!N30,"")</f>
        <v>989.83482614188267</v>
      </c>
      <c r="O30" s="143">
        <f ca="1">IF(Mass_sal_nette!O30&gt;0,Mass_sal_nette!O30/Nb_cpte!O30,"")</f>
        <v>309.47690238956875</v>
      </c>
      <c r="P30" s="144">
        <f ca="1">IF(Mass_sal_nette!P30&gt;0,Mass_sal_nette!P30/Nb_cpte!P30,"")</f>
        <v>458.97773883611529</v>
      </c>
      <c r="Q30" s="145">
        <f ca="1">IF(Mass_sal_nette!Q30&gt;0,Mass_sal_nette!Q30/Nb_cpte!Q30,"")</f>
        <v>503.22792284751654</v>
      </c>
      <c r="R30" s="145">
        <f ca="1">IF(Mass_sal_nette!R30&gt;0,Mass_sal_nette!R30/Nb_cpte!R30,"")</f>
        <v>1188.9616557716872</v>
      </c>
      <c r="S30" s="145">
        <f ca="1">IF(Mass_sal_nette!S30&gt;0,Mass_sal_nette!S30/Nb_cpte!S30,0)</f>
        <v>464.46151032537307</v>
      </c>
      <c r="T30" s="145">
        <f ca="1">IF(Mass_sal_nette!T30&gt;0,Mass_sal_nette!T30/Nb_cpte!T30,0)</f>
        <v>0</v>
      </c>
      <c r="U30" s="145">
        <f ca="1">IF(Mass_sal_nette!U30&gt;0,Mass_sal_nette!U30/Nb_cpte!U30,"")</f>
        <v>1103.1932034744375</v>
      </c>
      <c r="V30" s="145">
        <f ca="1">IF(Mass_sal_nette!V30&gt;0,Mass_sal_nette!V30/Nb_cpte!V30,0)</f>
        <v>1580.4292285089098</v>
      </c>
      <c r="W30" s="145">
        <f ca="1">IF(Mass_sal_nette!W30&gt;0,Mass_sal_nette!W30/Nb_cpte!W30,0)</f>
        <v>0</v>
      </c>
      <c r="X30" s="145">
        <f ca="1">IF(Mass_sal_nette!X30&gt;0,Mass_sal_nette!X30/Nb_cpte!X30,"")</f>
        <v>1638.0310045894907</v>
      </c>
      <c r="Y30" s="146">
        <f ca="1">IF(Mass_sal_nette!Y30&gt;0,Mass_sal_nette!Y30/Nb_cpte!Y30,"")</f>
        <v>1459.0921045265327</v>
      </c>
    </row>
    <row r="31" spans="1:25" x14ac:dyDescent="0.2">
      <c r="A31" s="20">
        <v>40451</v>
      </c>
      <c r="B31" s="138">
        <f ca="1">IF(Mass_sal_nette!B31&gt;0,Mass_sal_nette!B31/Nb_cpte!B31,"")</f>
        <v>733.02782402350169</v>
      </c>
      <c r="C31" s="138">
        <f ca="1">IF(Mass_sal_nette!C31&gt;0,Mass_sal_nette!C31/Nb_cpte!C31,"")</f>
        <v>628.97824198514843</v>
      </c>
      <c r="D31" s="141">
        <f ca="1">IF(Mass_sal_nette!D31&gt;0,Mass_sal_nette!D31/Nb_cpte!D31,"")</f>
        <v>586.45769333455701</v>
      </c>
      <c r="E31" s="141">
        <f ca="1">IF(Mass_sal_nette!E31&gt;0,Mass_sal_nette!E31/Nb_cpte!E31,"")</f>
        <v>990.39427983646146</v>
      </c>
      <c r="F31" s="141">
        <f ca="1">IF(Mass_sal_nette!F31&gt;0,Mass_sal_nette!F31/Nb_cpte!F31,"")</f>
        <v>1640.532538207568</v>
      </c>
      <c r="G31" s="140">
        <f ca="1">IF(Mass_sal_nette!G31&gt;0,Mass_sal_nette!G31/Nb_cpte!G31,"")</f>
        <v>552.35440227463585</v>
      </c>
      <c r="H31" s="141">
        <f ca="1">IF(Mass_sal_nette!H31&gt;0,Mass_sal_nette!H31/Nb_cpte!H31,"")</f>
        <v>858.79724543073917</v>
      </c>
      <c r="I31" s="141">
        <f ca="1">IF(Mass_sal_nette!I31&gt;0,Mass_sal_nette!I31/Nb_cpte!I31,"")</f>
        <v>736.66004268698316</v>
      </c>
      <c r="J31" s="142">
        <f ca="1">IF(Mass_sal_nette!J31&gt;0,Mass_sal_nette!J31/Nb_cpte!J31,"")</f>
        <v>589.63806422943503</v>
      </c>
      <c r="K31" s="141">
        <f ca="1">IF(Mass_sal_nette!K31&gt;0,Mass_sal_nette!K31/Nb_cpte!K31,"")</f>
        <v>1644.0779085677048</v>
      </c>
      <c r="L31" s="141">
        <f ca="1">IF(Mass_sal_nette!L31&gt;0,Mass_sal_nette!L31/Nb_cpte!L31,0)</f>
        <v>0</v>
      </c>
      <c r="M31" s="142">
        <f ca="1">IF(Mass_sal_nette!M31&gt;0,Mass_sal_nette!M31/Nb_cpte!M31,0)</f>
        <v>0</v>
      </c>
      <c r="N31" s="141">
        <f ca="1">IF(Mass_sal_nette!N31&gt;0,Mass_sal_nette!N31/Nb_cpte!N31,"")</f>
        <v>998.1971052491042</v>
      </c>
      <c r="O31" s="143">
        <f ca="1">IF(Mass_sal_nette!O31&gt;0,Mass_sal_nette!O31/Nb_cpte!O31,"")</f>
        <v>304.21408548519628</v>
      </c>
      <c r="P31" s="144">
        <f ca="1">IF(Mass_sal_nette!P31&gt;0,Mass_sal_nette!P31/Nb_cpte!P31,"")</f>
        <v>460.44191450188265</v>
      </c>
      <c r="Q31" s="145">
        <f ca="1">IF(Mass_sal_nette!Q31&gt;0,Mass_sal_nette!Q31/Nb_cpte!Q31,"")</f>
        <v>506.55972413959432</v>
      </c>
      <c r="R31" s="145">
        <f ca="1">IF(Mass_sal_nette!R31&gt;0,Mass_sal_nette!R31/Nb_cpte!R31,"")</f>
        <v>1186.0749857720866</v>
      </c>
      <c r="S31" s="145">
        <f ca="1">IF(Mass_sal_nette!S31&gt;0,Mass_sal_nette!S31/Nb_cpte!S31,0)</f>
        <v>459.78761627111362</v>
      </c>
      <c r="T31" s="145">
        <f ca="1">IF(Mass_sal_nette!T31&gt;0,Mass_sal_nette!T31/Nb_cpte!T31,0)</f>
        <v>0</v>
      </c>
      <c r="U31" s="145">
        <f ca="1">IF(Mass_sal_nette!U31&gt;0,Mass_sal_nette!U31/Nb_cpte!U31,"")</f>
        <v>1097.6355570179658</v>
      </c>
      <c r="V31" s="145">
        <f ca="1">IF(Mass_sal_nette!V31&gt;0,Mass_sal_nette!V31/Nb_cpte!V31,0)</f>
        <v>1577.5873237295059</v>
      </c>
      <c r="W31" s="145">
        <f ca="1">IF(Mass_sal_nette!W31&gt;0,Mass_sal_nette!W31/Nb_cpte!W31,0)</f>
        <v>0</v>
      </c>
      <c r="X31" s="145">
        <f ca="1">IF(Mass_sal_nette!X31&gt;0,Mass_sal_nette!X31/Nb_cpte!X31,"")</f>
        <v>1611.743107986601</v>
      </c>
      <c r="Y31" s="146">
        <f ca="1">IF(Mass_sal_nette!Y31&gt;0,Mass_sal_nette!Y31/Nb_cpte!Y31,"")</f>
        <v>1469.2493892016171</v>
      </c>
    </row>
    <row r="32" spans="1:25" ht="12" thickBot="1" x14ac:dyDescent="0.25">
      <c r="A32" s="20">
        <v>40543</v>
      </c>
      <c r="B32" s="138">
        <f ca="1">IF(Mass_sal_nette!B32&gt;0,Mass_sal_nette!B32/Nb_cpte!B32,"")</f>
        <v>736.6628588004852</v>
      </c>
      <c r="C32" s="138">
        <f ca="1">IF(Mass_sal_nette!C32&gt;0,Mass_sal_nette!C32/Nb_cpte!C32,"")</f>
        <v>629.94388865081453</v>
      </c>
      <c r="D32" s="141">
        <f ca="1">IF(Mass_sal_nette!D32&gt;0,Mass_sal_nette!D32/Nb_cpte!D32,"")</f>
        <v>586.65479279505064</v>
      </c>
      <c r="E32" s="141">
        <f ca="1">IF(Mass_sal_nette!E32&gt;0,Mass_sal_nette!E32/Nb_cpte!E32,"")</f>
        <v>996.61292451364898</v>
      </c>
      <c r="F32" s="141">
        <f ca="1">IF(Mass_sal_nette!F32&gt;0,Mass_sal_nette!F32/Nb_cpte!F32,"")</f>
        <v>1637.9442680100333</v>
      </c>
      <c r="G32" s="140">
        <f ca="1">IF(Mass_sal_nette!G32&gt;0,Mass_sal_nette!G32/Nb_cpte!G32,"")</f>
        <v>552.18837607870307</v>
      </c>
      <c r="H32" s="141">
        <f ca="1">IF(Mass_sal_nette!H32&gt;0,Mass_sal_nette!H32/Nb_cpte!H32,"")</f>
        <v>875.96173232790761</v>
      </c>
      <c r="I32" s="141">
        <f ca="1">IF(Mass_sal_nette!I32&gt;0,Mass_sal_nette!I32/Nb_cpte!I32,"")</f>
        <v>734.96143423857404</v>
      </c>
      <c r="J32" s="142">
        <f ca="1">IF(Mass_sal_nette!J32&gt;0,Mass_sal_nette!J32/Nb_cpte!J32,"")</f>
        <v>586.59714746846646</v>
      </c>
      <c r="K32" s="141">
        <f ca="1">IF(Mass_sal_nette!K32&gt;0,Mass_sal_nette!K32/Nb_cpte!K32,"")</f>
        <v>1633.9264893973111</v>
      </c>
      <c r="L32" s="141">
        <f ca="1">IF(Mass_sal_nette!L32&gt;0,Mass_sal_nette!L32/Nb_cpte!L32,0)</f>
        <v>0</v>
      </c>
      <c r="M32" s="142">
        <f ca="1">IF(Mass_sal_nette!M32&gt;0,Mass_sal_nette!M32/Nb_cpte!M32,0)</f>
        <v>0</v>
      </c>
      <c r="N32" s="141">
        <f ca="1">IF(Mass_sal_nette!N32&gt;0,Mass_sal_nette!N32/Nb_cpte!N32,"")</f>
        <v>1006.3806003097867</v>
      </c>
      <c r="O32" s="143">
        <f ca="1">IF(Mass_sal_nette!O32&gt;0,Mass_sal_nette!O32/Nb_cpte!O32,"")</f>
        <v>305.88371606772722</v>
      </c>
      <c r="P32" s="144">
        <f ca="1">IF(Mass_sal_nette!P32&gt;0,Mass_sal_nette!P32/Nb_cpte!P32,"")</f>
        <v>421.68794173329934</v>
      </c>
      <c r="Q32" s="145">
        <f ca="1">IF(Mass_sal_nette!Q32&gt;0,Mass_sal_nette!Q32/Nb_cpte!Q32,"")</f>
        <v>506.70592274043645</v>
      </c>
      <c r="R32" s="145">
        <f ca="1">IF(Mass_sal_nette!R32&gt;0,Mass_sal_nette!R32/Nb_cpte!R32,"")</f>
        <v>1185.4731430123225</v>
      </c>
      <c r="S32" s="145">
        <f ca="1">IF(Mass_sal_nette!S32&gt;0,Mass_sal_nette!S32/Nb_cpte!S32,0)</f>
        <v>441.85439134862605</v>
      </c>
      <c r="T32" s="145">
        <f ca="1">IF(Mass_sal_nette!T32&gt;0,Mass_sal_nette!T32/Nb_cpte!T32,0)</f>
        <v>0</v>
      </c>
      <c r="U32" s="145">
        <f ca="1">IF(Mass_sal_nette!U32&gt;0,Mass_sal_nette!U32/Nb_cpte!U32,"")</f>
        <v>1108.0859309880525</v>
      </c>
      <c r="V32" s="145">
        <f ca="1">IF(Mass_sal_nette!V32&gt;0,Mass_sal_nette!V32/Nb_cpte!V32,0)</f>
        <v>1561.5535519092475</v>
      </c>
      <c r="W32" s="145">
        <f ca="1">IF(Mass_sal_nette!W32&gt;0,Mass_sal_nette!W32/Nb_cpte!W32,0)</f>
        <v>0</v>
      </c>
      <c r="X32" s="145">
        <f ca="1">IF(Mass_sal_nette!X32&gt;0,Mass_sal_nette!X32/Nb_cpte!X32,"")</f>
        <v>1496.7678966549786</v>
      </c>
      <c r="Y32" s="146">
        <f ca="1">IF(Mass_sal_nette!Y32&gt;0,Mass_sal_nette!Y32/Nb_cpte!Y32,"")</f>
        <v>1445.4296047469086</v>
      </c>
    </row>
    <row r="33" spans="1:25" x14ac:dyDescent="0.2">
      <c r="A33" s="14">
        <v>40633</v>
      </c>
      <c r="B33" s="155">
        <f ca="1">IF(Mass_sal_nette!B33&gt;0,Mass_sal_nette!B33/Nb_cpte!B33,"")</f>
        <v>743.07700168276438</v>
      </c>
      <c r="C33" s="155">
        <f ca="1">IF(Mass_sal_nette!C33&gt;0,Mass_sal_nette!C33/Nb_cpte!C33,"")</f>
        <v>633.08591320941798</v>
      </c>
      <c r="D33" s="156">
        <f ca="1">IF(Mass_sal_nette!D33&gt;0,Mass_sal_nette!D33/Nb_cpte!D33,"")</f>
        <v>588.99978748289266</v>
      </c>
      <c r="E33" s="156">
        <f ca="1">IF(Mass_sal_nette!E33&gt;0,Mass_sal_nette!E33/Nb_cpte!E33,"")</f>
        <v>1006.9953131428504</v>
      </c>
      <c r="F33" s="156">
        <f ca="1">IF(Mass_sal_nette!F33&gt;0,Mass_sal_nette!F33/Nb_cpte!F33,"")</f>
        <v>1639.0180464697964</v>
      </c>
      <c r="G33" s="157">
        <f ca="1">IF(Mass_sal_nette!G33&gt;0,Mass_sal_nette!G33/Nb_cpte!G33,"")</f>
        <v>554.79446315751136</v>
      </c>
      <c r="H33" s="156">
        <f ca="1">IF(Mass_sal_nette!H33&gt;0,Mass_sal_nette!H33/Nb_cpte!H33,"")</f>
        <v>859.16110553724081</v>
      </c>
      <c r="I33" s="156">
        <f ca="1">IF(Mass_sal_nette!I33&gt;0,Mass_sal_nette!I33/Nb_cpte!I33,"")</f>
        <v>737.32639775434177</v>
      </c>
      <c r="J33" s="158">
        <f ca="1">IF(Mass_sal_nette!J33&gt;0,Mass_sal_nette!J33/Nb_cpte!J33,"")</f>
        <v>585.95757086827916</v>
      </c>
      <c r="K33" s="156">
        <f ca="1">IF(Mass_sal_nette!K33&gt;0,Mass_sal_nette!K33/Nb_cpte!K33,"")</f>
        <v>1640.5551966337011</v>
      </c>
      <c r="L33" s="156">
        <f ca="1">IF(Mass_sal_nette!L33&gt;0,Mass_sal_nette!L33/Nb_cpte!L33,0)</f>
        <v>0</v>
      </c>
      <c r="M33" s="158">
        <f ca="1">IF(Mass_sal_nette!M33&gt;0,Mass_sal_nette!M33/Nb_cpte!M33,0)</f>
        <v>0</v>
      </c>
      <c r="N33" s="156">
        <f ca="1">IF(Mass_sal_nette!N33&gt;0,Mass_sal_nette!N33/Nb_cpte!N33,"")</f>
        <v>1011.9643901339712</v>
      </c>
      <c r="O33" s="159">
        <f ca="1">IF(Mass_sal_nette!O33&gt;0,Mass_sal_nette!O33/Nb_cpte!O33,"")</f>
        <v>308.02480861479893</v>
      </c>
      <c r="P33" s="160">
        <f ca="1">IF(Mass_sal_nette!P33&gt;0,Mass_sal_nette!P33/Nb_cpte!P33,"")</f>
        <v>489.88260763445908</v>
      </c>
      <c r="Q33" s="161">
        <f ca="1">IF(Mass_sal_nette!Q33&gt;0,Mass_sal_nette!Q33/Nb_cpte!Q33,"")</f>
        <v>514.8673418058936</v>
      </c>
      <c r="R33" s="161">
        <f ca="1">IF(Mass_sal_nette!R33&gt;0,Mass_sal_nette!R33/Nb_cpte!R33,"")</f>
        <v>1180.7698416173293</v>
      </c>
      <c r="S33" s="161">
        <f ca="1">IF(Mass_sal_nette!S33&gt;0,Mass_sal_nette!S33/Nb_cpte!S33,0)</f>
        <v>0</v>
      </c>
      <c r="T33" s="161">
        <f ca="1">IF(Mass_sal_nette!T33&gt;0,Mass_sal_nette!T33/Nb_cpte!T33,0)</f>
        <v>0</v>
      </c>
      <c r="U33" s="161">
        <f ca="1">IF(Mass_sal_nette!U33&gt;0,Mass_sal_nette!U33/Nb_cpte!U33,"")</f>
        <v>1112.3629631821498</v>
      </c>
      <c r="V33" s="161">
        <f ca="1">IF(Mass_sal_nette!V33&gt;0,Mass_sal_nette!V33/Nb_cpte!V33,0)</f>
        <v>0</v>
      </c>
      <c r="W33" s="161">
        <f ca="1">IF(Mass_sal_nette!W33&gt;0,Mass_sal_nette!W33/Nb_cpte!W33,0)</f>
        <v>0</v>
      </c>
      <c r="X33" s="161">
        <f ca="1">IF(Mass_sal_nette!X33&gt;0,Mass_sal_nette!X33/Nb_cpte!X33,"")</f>
        <v>1644.977159202245</v>
      </c>
      <c r="Y33" s="162">
        <f ca="1">IF(Mass_sal_nette!Y33&gt;0,Mass_sal_nette!Y33/Nb_cpte!Y33,"")</f>
        <v>1454.5319144007308</v>
      </c>
    </row>
    <row r="34" spans="1:25" x14ac:dyDescent="0.2">
      <c r="A34" s="20">
        <v>40724</v>
      </c>
      <c r="B34" s="138">
        <f ca="1">IF(Mass_sal_nette!B34&gt;0,Mass_sal_nette!B34/Nb_cpte!B34,"")</f>
        <v>747.74540820920618</v>
      </c>
      <c r="C34" s="138">
        <f ca="1">IF(Mass_sal_nette!C34&gt;0,Mass_sal_nette!C34/Nb_cpte!C34,"")</f>
        <v>634.39245072769381</v>
      </c>
      <c r="D34" s="141">
        <f ca="1">IF(Mass_sal_nette!D34&gt;0,Mass_sal_nette!D34/Nb_cpte!D34,"")</f>
        <v>589.66004870474046</v>
      </c>
      <c r="E34" s="141">
        <f ca="1">IF(Mass_sal_nette!E34&gt;0,Mass_sal_nette!E34/Nb_cpte!E34,"")</f>
        <v>1016.0564096523691</v>
      </c>
      <c r="F34" s="141">
        <f ca="1">IF(Mass_sal_nette!F34&gt;0,Mass_sal_nette!F34/Nb_cpte!F34,"")</f>
        <v>1638.8798189018489</v>
      </c>
      <c r="G34" s="140">
        <f ca="1">IF(Mass_sal_nette!G34&gt;0,Mass_sal_nette!G34/Nb_cpte!G34,"")</f>
        <v>556.70588573889586</v>
      </c>
      <c r="H34" s="141">
        <f ca="1">IF(Mass_sal_nette!H34&gt;0,Mass_sal_nette!H34/Nb_cpte!H34,"")</f>
        <v>854.08365783707677</v>
      </c>
      <c r="I34" s="141">
        <f ca="1">IF(Mass_sal_nette!I34&gt;0,Mass_sal_nette!I34/Nb_cpte!I34,"")</f>
        <v>734.35491430323225</v>
      </c>
      <c r="J34" s="142">
        <f ca="1">IF(Mass_sal_nette!J34&gt;0,Mass_sal_nette!J34/Nb_cpte!J34,"")</f>
        <v>586.81024176289668</v>
      </c>
      <c r="K34" s="141">
        <f ca="1">IF(Mass_sal_nette!K34&gt;0,Mass_sal_nette!K34/Nb_cpte!K34,"")</f>
        <v>1637.5210964447699</v>
      </c>
      <c r="L34" s="141">
        <f ca="1">IF(Mass_sal_nette!L34&gt;0,Mass_sal_nette!L34/Nb_cpte!L34,0)</f>
        <v>0</v>
      </c>
      <c r="M34" s="142">
        <f ca="1">IF(Mass_sal_nette!M34&gt;0,Mass_sal_nette!M34/Nb_cpte!M34,0)</f>
        <v>0</v>
      </c>
      <c r="N34" s="141">
        <f ca="1">IF(Mass_sal_nette!N34&gt;0,Mass_sal_nette!N34/Nb_cpte!N34,"")</f>
        <v>1023.0876461572157</v>
      </c>
      <c r="O34" s="143">
        <f ca="1">IF(Mass_sal_nette!O34&gt;0,Mass_sal_nette!O34/Nb_cpte!O34,"")</f>
        <v>300.20543871080031</v>
      </c>
      <c r="P34" s="144">
        <f ca="1">IF(Mass_sal_nette!P34&gt;0,Mass_sal_nette!P34/Nb_cpte!P34,"")</f>
        <v>484.29251355788062</v>
      </c>
      <c r="Q34" s="145">
        <f ca="1">IF(Mass_sal_nette!Q34&gt;0,Mass_sal_nette!Q34/Nb_cpte!Q34,"")</f>
        <v>516.98114249271111</v>
      </c>
      <c r="R34" s="145">
        <f ca="1">IF(Mass_sal_nette!R34&gt;0,Mass_sal_nette!R34/Nb_cpte!R34,"")</f>
        <v>1177.4310816851578</v>
      </c>
      <c r="S34" s="145">
        <f ca="1">IF(Mass_sal_nette!S34&gt;0,Mass_sal_nette!S34/Nb_cpte!S34,0)</f>
        <v>0</v>
      </c>
      <c r="T34" s="145">
        <f ca="1">IF(Mass_sal_nette!T34&gt;0,Mass_sal_nette!T34/Nb_cpte!T34,0)</f>
        <v>0</v>
      </c>
      <c r="U34" s="145">
        <f ca="1">IF(Mass_sal_nette!U34&gt;0,Mass_sal_nette!U34/Nb_cpte!U34,"")</f>
        <v>1114.778649832298</v>
      </c>
      <c r="V34" s="145">
        <f ca="1">IF(Mass_sal_nette!V34&gt;0,Mass_sal_nette!V34/Nb_cpte!V34,0)</f>
        <v>0</v>
      </c>
      <c r="W34" s="145">
        <f ca="1">IF(Mass_sal_nette!W34&gt;0,Mass_sal_nette!W34/Nb_cpte!W34,0)</f>
        <v>0</v>
      </c>
      <c r="X34" s="145">
        <f ca="1">IF(Mass_sal_nette!X34&gt;0,Mass_sal_nette!X34/Nb_cpte!X34,"")</f>
        <v>1637.6920825322013</v>
      </c>
      <c r="Y34" s="146">
        <f ca="1">IF(Mass_sal_nette!Y34&gt;0,Mass_sal_nette!Y34/Nb_cpte!Y34,"")</f>
        <v>1432.4231007435271</v>
      </c>
    </row>
    <row r="35" spans="1:25" x14ac:dyDescent="0.2">
      <c r="A35" s="20">
        <v>40816</v>
      </c>
      <c r="B35" s="138">
        <f ca="1">IF(Mass_sal_nette!B35&gt;0,Mass_sal_nette!B35/Nb_cpte!B35,"")</f>
        <v>749.13150293793115</v>
      </c>
      <c r="C35" s="138">
        <f ca="1">IF(Mass_sal_nette!C35&gt;0,Mass_sal_nette!C35/Nb_cpte!C35,"")</f>
        <v>632.68722860194407</v>
      </c>
      <c r="D35" s="141">
        <f ca="1">IF(Mass_sal_nette!D35&gt;0,Mass_sal_nette!D35/Nb_cpte!D35,"")</f>
        <v>587.89796507304845</v>
      </c>
      <c r="E35" s="141">
        <f ca="1">IF(Mass_sal_nette!E35&gt;0,Mass_sal_nette!E35/Nb_cpte!E35,"")</f>
        <v>1023.0650089778972</v>
      </c>
      <c r="F35" s="141">
        <f ca="1">IF(Mass_sal_nette!F35&gt;0,Mass_sal_nette!F35/Nb_cpte!F35,"")</f>
        <v>1631.3339016066491</v>
      </c>
      <c r="G35" s="140">
        <f ca="1">IF(Mass_sal_nette!G35&gt;0,Mass_sal_nette!G35/Nb_cpte!G35,"")</f>
        <v>557.72157179524356</v>
      </c>
      <c r="H35" s="141">
        <f ca="1">IF(Mass_sal_nette!H35&gt;0,Mass_sal_nette!H35/Nb_cpte!H35,"")</f>
        <v>847.88972606700872</v>
      </c>
      <c r="I35" s="141">
        <f ca="1">IF(Mass_sal_nette!I35&gt;0,Mass_sal_nette!I35/Nb_cpte!I35,"")</f>
        <v>727.34374916748197</v>
      </c>
      <c r="J35" s="142">
        <f ca="1">IF(Mass_sal_nette!J35&gt;0,Mass_sal_nette!J35/Nb_cpte!J35,"")</f>
        <v>582.27348213190567</v>
      </c>
      <c r="K35" s="141">
        <f ca="1">IF(Mass_sal_nette!K35&gt;0,Mass_sal_nette!K35/Nb_cpte!K35,"")</f>
        <v>1627.9754327969961</v>
      </c>
      <c r="L35" s="141">
        <f ca="1">IF(Mass_sal_nette!L35&gt;0,Mass_sal_nette!L35/Nb_cpte!L35,0)</f>
        <v>0</v>
      </c>
      <c r="M35" s="142">
        <f ca="1">IF(Mass_sal_nette!M35&gt;0,Mass_sal_nette!M35/Nb_cpte!M35,0)</f>
        <v>0</v>
      </c>
      <c r="N35" s="141">
        <f ca="1">IF(Mass_sal_nette!N35&gt;0,Mass_sal_nette!N35/Nb_cpte!N35,"")</f>
        <v>1028.2841933232091</v>
      </c>
      <c r="O35" s="143">
        <f ca="1">IF(Mass_sal_nette!O35&gt;0,Mass_sal_nette!O35/Nb_cpte!O35,"")</f>
        <v>302.62033181274177</v>
      </c>
      <c r="P35" s="144">
        <f ca="1">IF(Mass_sal_nette!P35&gt;0,Mass_sal_nette!P35/Nb_cpte!P35,"")</f>
        <v>477.52530438199739</v>
      </c>
      <c r="Q35" s="145">
        <f ca="1">IF(Mass_sal_nette!Q35&gt;0,Mass_sal_nette!Q35/Nb_cpte!Q35,"")</f>
        <v>516.46027167734223</v>
      </c>
      <c r="R35" s="145">
        <f ca="1">IF(Mass_sal_nette!R35&gt;0,Mass_sal_nette!R35/Nb_cpte!R35,"")</f>
        <v>1178.4289627660091</v>
      </c>
      <c r="S35" s="145">
        <f ca="1">IF(Mass_sal_nette!S35&gt;0,Mass_sal_nette!S35/Nb_cpte!S35,0)</f>
        <v>0</v>
      </c>
      <c r="T35" s="145">
        <f ca="1">IF(Mass_sal_nette!T35&gt;0,Mass_sal_nette!T35/Nb_cpte!T35,0)</f>
        <v>0</v>
      </c>
      <c r="U35" s="145">
        <f ca="1">IF(Mass_sal_nette!U35&gt;0,Mass_sal_nette!U35/Nb_cpte!U35,"")</f>
        <v>1116.6670643637276</v>
      </c>
      <c r="V35" s="145">
        <f ca="1">IF(Mass_sal_nette!V35&gt;0,Mass_sal_nette!V35/Nb_cpte!V35,0)</f>
        <v>0</v>
      </c>
      <c r="W35" s="145">
        <f ca="1">IF(Mass_sal_nette!W35&gt;0,Mass_sal_nette!W35/Nb_cpte!W35,0)</f>
        <v>0</v>
      </c>
      <c r="X35" s="145">
        <f ca="1">IF(Mass_sal_nette!X35&gt;0,Mass_sal_nette!X35/Nb_cpte!X35,"")</f>
        <v>1623.9007803523912</v>
      </c>
      <c r="Y35" s="146">
        <f ca="1">IF(Mass_sal_nette!Y35&gt;0,Mass_sal_nette!Y35/Nb_cpte!Y35,"")</f>
        <v>1416.1248114856685</v>
      </c>
    </row>
    <row r="36" spans="1:25" ht="12" thickBot="1" x14ac:dyDescent="0.25">
      <c r="A36" s="26">
        <v>40908</v>
      </c>
      <c r="B36" s="147">
        <f ca="1">IF(Mass_sal_nette!B36&gt;0,Mass_sal_nette!B36/Nb_cpte!B36,"")</f>
        <v>753.73651191298154</v>
      </c>
      <c r="C36" s="147">
        <f ca="1">IF(Mass_sal_nette!C36&gt;0,Mass_sal_nette!C36/Nb_cpte!C36,"")</f>
        <v>636.20206841700963</v>
      </c>
      <c r="D36" s="148">
        <f ca="1">IF(Mass_sal_nette!D36&gt;0,Mass_sal_nette!D36/Nb_cpte!D36,"")</f>
        <v>591.07615466994366</v>
      </c>
      <c r="E36" s="148">
        <f ca="1">IF(Mass_sal_nette!E36&gt;0,Mass_sal_nette!E36/Nb_cpte!E36,"")</f>
        <v>1028.0302878879666</v>
      </c>
      <c r="F36" s="148">
        <f ca="1">IF(Mass_sal_nette!F36&gt;0,Mass_sal_nette!F36/Nb_cpte!F36,"")</f>
        <v>1632.2694457819812</v>
      </c>
      <c r="G36" s="149">
        <f ca="1">IF(Mass_sal_nette!G36&gt;0,Mass_sal_nette!G36/Nb_cpte!G36,"")</f>
        <v>560.24067672951935</v>
      </c>
      <c r="H36" s="148">
        <f ca="1">IF(Mass_sal_nette!H36&gt;0,Mass_sal_nette!H36/Nb_cpte!H36,"")</f>
        <v>952.20372863294574</v>
      </c>
      <c r="I36" s="148">
        <f ca="1">IF(Mass_sal_nette!I36&gt;0,Mass_sal_nette!I36/Nb_cpte!I36,"")</f>
        <v>726.92051768107535</v>
      </c>
      <c r="J36" s="150">
        <f ca="1">IF(Mass_sal_nette!J36&gt;0,Mass_sal_nette!J36/Nb_cpte!J36,"")</f>
        <v>579.78496977717236</v>
      </c>
      <c r="K36" s="148">
        <f ca="1">IF(Mass_sal_nette!K36&gt;0,Mass_sal_nette!K36/Nb_cpte!K36,"")</f>
        <v>1625.326480584866</v>
      </c>
      <c r="L36" s="148">
        <f ca="1">IF(Mass_sal_nette!L36&gt;0,Mass_sal_nette!L36/Nb_cpte!L36,0)</f>
        <v>0</v>
      </c>
      <c r="M36" s="150">
        <f ca="1">IF(Mass_sal_nette!M36&gt;0,Mass_sal_nette!M36/Nb_cpte!M36,0)</f>
        <v>0</v>
      </c>
      <c r="N36" s="148">
        <f ca="1">IF(Mass_sal_nette!N36&gt;0,Mass_sal_nette!N36/Nb_cpte!N36,"")</f>
        <v>1033.8379618219321</v>
      </c>
      <c r="O36" s="151">
        <f ca="1">IF(Mass_sal_nette!O36&gt;0,Mass_sal_nette!O36/Nb_cpte!O36,"")</f>
        <v>307.68443491129938</v>
      </c>
      <c r="P36" s="152">
        <f ca="1">IF(Mass_sal_nette!P36&gt;0,Mass_sal_nette!P36/Nb_cpte!P36,"")</f>
        <v>478.1199879957673</v>
      </c>
      <c r="Q36" s="153">
        <f ca="1">IF(Mass_sal_nette!Q36&gt;0,Mass_sal_nette!Q36/Nb_cpte!Q36,"")</f>
        <v>521.78118255108825</v>
      </c>
      <c r="R36" s="153">
        <f ca="1">IF(Mass_sal_nette!R36&gt;0,Mass_sal_nette!R36/Nb_cpte!R36,"")</f>
        <v>1182.6104317143202</v>
      </c>
      <c r="S36" s="153">
        <f ca="1">IF(Mass_sal_nette!S36&gt;0,Mass_sal_nette!S36/Nb_cpte!S36,0)</f>
        <v>0</v>
      </c>
      <c r="T36" s="153">
        <f ca="1">IF(Mass_sal_nette!T36&gt;0,Mass_sal_nette!T36/Nb_cpte!T36,0)</f>
        <v>0</v>
      </c>
      <c r="U36" s="153">
        <f ca="1">IF(Mass_sal_nette!U36&gt;0,Mass_sal_nette!U36/Nb_cpte!U36,"")</f>
        <v>1132.9848705698098</v>
      </c>
      <c r="V36" s="153">
        <f ca="1">IF(Mass_sal_nette!V36&gt;0,Mass_sal_nette!V36/Nb_cpte!V36,0)</f>
        <v>0</v>
      </c>
      <c r="W36" s="153">
        <f ca="1">IF(Mass_sal_nette!W36&gt;0,Mass_sal_nette!W36/Nb_cpte!W36,0)</f>
        <v>0</v>
      </c>
      <c r="X36" s="153">
        <f ca="1">IF(Mass_sal_nette!X36&gt;0,Mass_sal_nette!X36/Nb_cpte!X36,"")</f>
        <v>1633.6180414979453</v>
      </c>
      <c r="Y36" s="154">
        <f ca="1">IF(Mass_sal_nette!Y36&gt;0,Mass_sal_nette!Y36/Nb_cpte!Y36,"")</f>
        <v>1428.8894934328866</v>
      </c>
    </row>
    <row r="37" spans="1:25" x14ac:dyDescent="0.2">
      <c r="A37" s="14">
        <v>40999</v>
      </c>
      <c r="B37" s="155">
        <f ca="1">IF(Mass_sal_nette!B37&gt;0,Mass_sal_nette!B37/Nb_cpte!B37,"")</f>
        <v>759.44454843900769</v>
      </c>
      <c r="C37" s="155">
        <f ca="1">IF(Mass_sal_nette!C37&gt;0,Mass_sal_nette!C37/Nb_cpte!C37,"")</f>
        <v>637.31235620706627</v>
      </c>
      <c r="D37" s="156">
        <f ca="1">IF(Mass_sal_nette!D37&gt;0,Mass_sal_nette!D37/Nb_cpte!D37,"")</f>
        <v>591.79803829127718</v>
      </c>
      <c r="E37" s="156">
        <f ca="1">IF(Mass_sal_nette!E37&gt;0,Mass_sal_nette!E37/Nb_cpte!E37,"")</f>
        <v>1041.9097110636769</v>
      </c>
      <c r="F37" s="156">
        <f ca="1">IF(Mass_sal_nette!F37&gt;0,Mass_sal_nette!F37/Nb_cpte!F37,"")</f>
        <v>1631.5117722937066</v>
      </c>
      <c r="G37" s="157">
        <f ca="1">IF(Mass_sal_nette!G37&gt;0,Mass_sal_nette!G37/Nb_cpte!G37,"")</f>
        <v>562.61558402666367</v>
      </c>
      <c r="H37" s="156">
        <f ca="1">IF(Mass_sal_nette!H37&gt;0,Mass_sal_nette!H37/Nb_cpte!H37,"")</f>
        <v>866.82300752267531</v>
      </c>
      <c r="I37" s="156">
        <f ca="1">IF(Mass_sal_nette!I37&gt;0,Mass_sal_nette!I37/Nb_cpte!I37,"")</f>
        <v>729.47743091851009</v>
      </c>
      <c r="J37" s="158">
        <f ca="1">IF(Mass_sal_nette!J37&gt;0,Mass_sal_nette!J37/Nb_cpte!J37,"")</f>
        <v>573.24388704887542</v>
      </c>
      <c r="K37" s="156">
        <f ca="1">IF(Mass_sal_nette!K37&gt;0,Mass_sal_nette!K37/Nb_cpte!K37,"")</f>
        <v>1639.707668922832</v>
      </c>
      <c r="L37" s="156">
        <f ca="1">IF(Mass_sal_nette!L37&gt;0,Mass_sal_nette!L37/Nb_cpte!L37,0)</f>
        <v>0</v>
      </c>
      <c r="M37" s="158">
        <f ca="1">IF(Mass_sal_nette!M37&gt;0,Mass_sal_nette!M37/Nb_cpte!M37,0)</f>
        <v>0</v>
      </c>
      <c r="N37" s="156">
        <f ca="1">IF(Mass_sal_nette!N37&gt;0,Mass_sal_nette!N37/Nb_cpte!N37,"")</f>
        <v>1045.7784389963388</v>
      </c>
      <c r="O37" s="159">
        <f ca="1">IF(Mass_sal_nette!O37&gt;0,Mass_sal_nette!O37/Nb_cpte!O37,"")</f>
        <v>311.54089778818326</v>
      </c>
      <c r="P37" s="160">
        <f ca="1">IF(Mass_sal_nette!P37&gt;0,Mass_sal_nette!P37/Nb_cpte!P37,"")</f>
        <v>490.88043889887268</v>
      </c>
      <c r="Q37" s="161">
        <f ca="1">IF(Mass_sal_nette!Q37&gt;0,Mass_sal_nette!Q37/Nb_cpte!Q37,"")</f>
        <v>532.81047035540394</v>
      </c>
      <c r="R37" s="161">
        <f ca="1">IF(Mass_sal_nette!R37&gt;0,Mass_sal_nette!R37/Nb_cpte!R37,"")</f>
        <v>1191.0989529173687</v>
      </c>
      <c r="S37" s="161">
        <f ca="1">IF(Mass_sal_nette!S37&gt;0,Mass_sal_nette!S37/Nb_cpte!S37,0)</f>
        <v>0</v>
      </c>
      <c r="T37" s="161">
        <f ca="1">IF(Mass_sal_nette!T37&gt;0,Mass_sal_nette!T37/Nb_cpte!T37,0)</f>
        <v>0</v>
      </c>
      <c r="U37" s="161">
        <f ca="1">IF(Mass_sal_nette!U37&gt;0,Mass_sal_nette!U37/Nb_cpte!U37,"")</f>
        <v>1140.6251625500749</v>
      </c>
      <c r="V37" s="161">
        <f ca="1">IF(Mass_sal_nette!V37&gt;0,Mass_sal_nette!V37/Nb_cpte!V37,0)</f>
        <v>0</v>
      </c>
      <c r="W37" s="161">
        <f ca="1">IF(Mass_sal_nette!W37&gt;0,Mass_sal_nette!W37/Nb_cpte!W37,0)</f>
        <v>0</v>
      </c>
      <c r="X37" s="161">
        <f ca="1">IF(Mass_sal_nette!X37&gt;0,Mass_sal_nette!X37/Nb_cpte!X37,"")</f>
        <v>1648.9057220355835</v>
      </c>
      <c r="Y37" s="162">
        <f ca="1">IF(Mass_sal_nette!Y37&gt;0,Mass_sal_nette!Y37/Nb_cpte!Y37,"")</f>
        <v>1422.4364271327158</v>
      </c>
    </row>
    <row r="38" spans="1:25" x14ac:dyDescent="0.2">
      <c r="A38" s="20">
        <v>41090</v>
      </c>
      <c r="B38" s="138">
        <f ca="1">IF(Mass_sal_nette!B38&gt;0,Mass_sal_nette!B38/Nb_cpte!B38,"")</f>
        <v>761.32143727402547</v>
      </c>
      <c r="C38" s="138">
        <f ca="1">IF(Mass_sal_nette!C38&gt;0,Mass_sal_nette!C38/Nb_cpte!C38,"")</f>
        <v>638.70397411464069</v>
      </c>
      <c r="D38" s="141">
        <f ca="1">IF(Mass_sal_nette!D38&gt;0,Mass_sal_nette!D38/Nb_cpte!D38,"")</f>
        <v>593.28195663385134</v>
      </c>
      <c r="E38" s="141">
        <f ca="1">IF(Mass_sal_nette!E38&gt;0,Mass_sal_nette!E38/Nb_cpte!E38,"")</f>
        <v>1042.6938269292702</v>
      </c>
      <c r="F38" s="141">
        <f ca="1">IF(Mass_sal_nette!F38&gt;0,Mass_sal_nette!F38/Nb_cpte!F38,"")</f>
        <v>1622.7866362624593</v>
      </c>
      <c r="G38" s="140">
        <f ca="1">IF(Mass_sal_nette!G38&gt;0,Mass_sal_nette!G38/Nb_cpte!G38,"")</f>
        <v>564.36575937393889</v>
      </c>
      <c r="H38" s="141">
        <f ca="1">IF(Mass_sal_nette!H38&gt;0,Mass_sal_nette!H38/Nb_cpte!H38,"")</f>
        <v>855.51207328124224</v>
      </c>
      <c r="I38" s="141">
        <f ca="1">IF(Mass_sal_nette!I38&gt;0,Mass_sal_nette!I38/Nb_cpte!I38,"")</f>
        <v>726.46232068891084</v>
      </c>
      <c r="J38" s="142">
        <f ca="1">IF(Mass_sal_nette!J38&gt;0,Mass_sal_nette!J38/Nb_cpte!J38,"")</f>
        <v>583.68434123116924</v>
      </c>
      <c r="K38" s="141">
        <f ca="1">IF(Mass_sal_nette!K38&gt;0,Mass_sal_nette!K38/Nb_cpte!K38,"")</f>
        <v>1619.1309174823966</v>
      </c>
      <c r="L38" s="141">
        <f ca="1">IF(Mass_sal_nette!L38&gt;0,Mass_sal_nette!L38/Nb_cpte!L38,0)</f>
        <v>0</v>
      </c>
      <c r="M38" s="142">
        <f ca="1">IF(Mass_sal_nette!M38&gt;0,Mass_sal_nette!M38/Nb_cpte!M38,0)</f>
        <v>0</v>
      </c>
      <c r="N38" s="141">
        <f ca="1">IF(Mass_sal_nette!N38&gt;0,Mass_sal_nette!N38/Nb_cpte!N38,"")</f>
        <v>1048.0359733939176</v>
      </c>
      <c r="O38" s="143">
        <f ca="1">IF(Mass_sal_nette!O38&gt;0,Mass_sal_nette!O38/Nb_cpte!O38,"")</f>
        <v>303.5643782873691</v>
      </c>
      <c r="P38" s="144">
        <f ca="1">IF(Mass_sal_nette!P38&gt;0,Mass_sal_nette!P38/Nb_cpte!P38,"")</f>
        <v>477.86669776057215</v>
      </c>
      <c r="Q38" s="145">
        <f ca="1">IF(Mass_sal_nette!Q38&gt;0,Mass_sal_nette!Q38/Nb_cpte!Q38,"")</f>
        <v>527.37745973556775</v>
      </c>
      <c r="R38" s="145">
        <f ca="1">IF(Mass_sal_nette!R38&gt;0,Mass_sal_nette!R38/Nb_cpte!R38,"")</f>
        <v>1170.062610753756</v>
      </c>
      <c r="S38" s="145">
        <f ca="1">IF(Mass_sal_nette!S38&gt;0,Mass_sal_nette!S38/Nb_cpte!S38,0)</f>
        <v>0</v>
      </c>
      <c r="T38" s="145">
        <f ca="1">IF(Mass_sal_nette!T38&gt;0,Mass_sal_nette!T38/Nb_cpte!T38,0)</f>
        <v>0</v>
      </c>
      <c r="U38" s="145">
        <f ca="1">IF(Mass_sal_nette!U38&gt;0,Mass_sal_nette!U38/Nb_cpte!U38,"")</f>
        <v>1146.300135377124</v>
      </c>
      <c r="V38" s="145">
        <f ca="1">IF(Mass_sal_nette!V38&gt;0,Mass_sal_nette!V38/Nb_cpte!V38,0)</f>
        <v>0</v>
      </c>
      <c r="W38" s="145">
        <f ca="1">IF(Mass_sal_nette!W38&gt;0,Mass_sal_nette!W38/Nb_cpte!W38,0)</f>
        <v>0</v>
      </c>
      <c r="X38" s="145">
        <f ca="1">IF(Mass_sal_nette!X38&gt;0,Mass_sal_nette!X38/Nb_cpte!X38,"")</f>
        <v>1619.0185143929461</v>
      </c>
      <c r="Y38" s="146">
        <f ca="1">IF(Mass_sal_nette!Y38&gt;0,Mass_sal_nette!Y38/Nb_cpte!Y38,"")</f>
        <v>1387.7030874787031</v>
      </c>
    </row>
    <row r="39" spans="1:25" x14ac:dyDescent="0.2">
      <c r="A39" s="20">
        <v>41182</v>
      </c>
      <c r="B39" s="138">
        <f ca="1">IF(Mass_sal_nette!B39&gt;0,Mass_sal_nette!B39/Nb_cpte!B39,"")</f>
        <v>761.29005783496325</v>
      </c>
      <c r="C39" s="138">
        <f ca="1">IF(Mass_sal_nette!C39&gt;0,Mass_sal_nette!C39/Nb_cpte!C39,"")</f>
        <v>633.44462771875476</v>
      </c>
      <c r="D39" s="141">
        <f ca="1">IF(Mass_sal_nette!D39&gt;0,Mass_sal_nette!D39/Nb_cpte!D39,"")</f>
        <v>588.17361479727049</v>
      </c>
      <c r="E39" s="141">
        <f ca="1">IF(Mass_sal_nette!E39&gt;0,Mass_sal_nette!E39/Nb_cpte!E39,"")</f>
        <v>1053.1916412525309</v>
      </c>
      <c r="F39" s="141">
        <f ca="1">IF(Mass_sal_nette!F39&gt;0,Mass_sal_nette!F39/Nb_cpte!F39,"")</f>
        <v>1610.7065269838217</v>
      </c>
      <c r="G39" s="140">
        <f ca="1">IF(Mass_sal_nette!G39&gt;0,Mass_sal_nette!G39/Nb_cpte!G39,"")</f>
        <v>560.99646856813172</v>
      </c>
      <c r="H39" s="141">
        <f ca="1">IF(Mass_sal_nette!H39&gt;0,Mass_sal_nette!H39/Nb_cpte!H39,"")</f>
        <v>908.4442909358911</v>
      </c>
      <c r="I39" s="141">
        <f ca="1">IF(Mass_sal_nette!I39&gt;0,Mass_sal_nette!I39/Nb_cpte!I39,"")</f>
        <v>723.31901103380142</v>
      </c>
      <c r="J39" s="142">
        <f ca="1">IF(Mass_sal_nette!J39&gt;0,Mass_sal_nette!J39/Nb_cpte!J39,"")</f>
        <v>574.29406214719677</v>
      </c>
      <c r="K39" s="141">
        <f ca="1">IF(Mass_sal_nette!K39&gt;0,Mass_sal_nette!K39/Nb_cpte!K39,"")</f>
        <v>1618.0983442129764</v>
      </c>
      <c r="L39" s="141">
        <f ca="1">IF(Mass_sal_nette!L39&gt;0,Mass_sal_nette!L39/Nb_cpte!L39,0)</f>
        <v>0</v>
      </c>
      <c r="M39" s="142">
        <f ca="1">IF(Mass_sal_nette!M39&gt;0,Mass_sal_nette!M39/Nb_cpte!M39,0)</f>
        <v>0</v>
      </c>
      <c r="N39" s="141">
        <f ca="1">IF(Mass_sal_nette!N39&gt;0,Mass_sal_nette!N39/Nb_cpte!N39,"")</f>
        <v>1057.1979879719988</v>
      </c>
      <c r="O39" s="143">
        <f ca="1">IF(Mass_sal_nette!O39&gt;0,Mass_sal_nette!O39/Nb_cpte!O39,"")</f>
        <v>311.04765539971163</v>
      </c>
      <c r="P39" s="144">
        <f ca="1">IF(Mass_sal_nette!P39&gt;0,Mass_sal_nette!P39/Nb_cpte!P39,"")</f>
        <v>473.43882750027171</v>
      </c>
      <c r="Q39" s="145">
        <f ca="1">IF(Mass_sal_nette!Q39&gt;0,Mass_sal_nette!Q39/Nb_cpte!Q39,"")</f>
        <v>526.8543156035073</v>
      </c>
      <c r="R39" s="145">
        <f ca="1">IF(Mass_sal_nette!R39&gt;0,Mass_sal_nette!R39/Nb_cpte!R39,"")</f>
        <v>1172.8848270325088</v>
      </c>
      <c r="S39" s="145">
        <f ca="1">IF(Mass_sal_nette!S39&gt;0,Mass_sal_nette!S39/Nb_cpte!S39,0)</f>
        <v>0</v>
      </c>
      <c r="T39" s="145">
        <f ca="1">IF(Mass_sal_nette!T39&gt;0,Mass_sal_nette!T39/Nb_cpte!T39,0)</f>
        <v>0</v>
      </c>
      <c r="U39" s="145">
        <f ca="1">IF(Mass_sal_nette!U39&gt;0,Mass_sal_nette!U39/Nb_cpte!U39,"")</f>
        <v>1157.7894827398477</v>
      </c>
      <c r="V39" s="145">
        <f ca="1">IF(Mass_sal_nette!V39&gt;0,Mass_sal_nette!V39/Nb_cpte!V39,0)</f>
        <v>0</v>
      </c>
      <c r="W39" s="145">
        <f ca="1">IF(Mass_sal_nette!W39&gt;0,Mass_sal_nette!W39/Nb_cpte!W39,0)</f>
        <v>0</v>
      </c>
      <c r="X39" s="145">
        <f ca="1">IF(Mass_sal_nette!X39&gt;0,Mass_sal_nette!X39/Nb_cpte!X39,"")</f>
        <v>1617.4821634136472</v>
      </c>
      <c r="Y39" s="146">
        <f ca="1">IF(Mass_sal_nette!Y39&gt;0,Mass_sal_nette!Y39/Nb_cpte!Y39,"")</f>
        <v>1405.7843291963325</v>
      </c>
    </row>
    <row r="40" spans="1:25" ht="12" thickBot="1" x14ac:dyDescent="0.25">
      <c r="A40" s="20">
        <v>41274</v>
      </c>
      <c r="B40" s="138">
        <f ca="1">IF(Mass_sal_nette!B40&gt;0,Mass_sal_nette!B40/Nb_cpte!B40,"")</f>
        <v>765.74330507526906</v>
      </c>
      <c r="C40" s="138">
        <f ca="1">IF(Mass_sal_nette!C40&gt;0,Mass_sal_nette!C40/Nb_cpte!C40,"")</f>
        <v>637.14078647453198</v>
      </c>
      <c r="D40" s="141">
        <f ca="1">IF(Mass_sal_nette!D40&gt;0,Mass_sal_nette!D40/Nb_cpte!D40,"")</f>
        <v>592.14541074429985</v>
      </c>
      <c r="E40" s="141">
        <f ca="1">IF(Mass_sal_nette!E40&gt;0,Mass_sal_nette!E40/Nb_cpte!E40,"")</f>
        <v>1056.9205682877582</v>
      </c>
      <c r="F40" s="141">
        <f ca="1">IF(Mass_sal_nette!F40&gt;0,Mass_sal_nette!F40/Nb_cpte!F40,"")</f>
        <v>1607.9154272642552</v>
      </c>
      <c r="G40" s="149">
        <f ca="1">IF(Mass_sal_nette!G40&gt;0,Mass_sal_nette!G40/Nb_cpte!G40,"")</f>
        <v>563.95903084496774</v>
      </c>
      <c r="H40" s="148">
        <f ca="1">IF(Mass_sal_nette!H40&gt;0,Mass_sal_nette!H40/Nb_cpte!H40,"")</f>
        <v>908.81251894807917</v>
      </c>
      <c r="I40" s="148">
        <f ca="1">IF(Mass_sal_nette!I40&gt;0,Mass_sal_nette!I40/Nb_cpte!I40,"")</f>
        <v>725.08290999837232</v>
      </c>
      <c r="J40" s="150">
        <f ca="1">IF(Mass_sal_nette!J40&gt;0,Mass_sal_nette!J40/Nb_cpte!J40,"")</f>
        <v>572.88332151155134</v>
      </c>
      <c r="K40" s="148">
        <f ca="1">IF(Mass_sal_nette!K40&gt;0,Mass_sal_nette!K40/Nb_cpte!K40,"")</f>
        <v>1609.2542208327102</v>
      </c>
      <c r="L40" s="148">
        <f ca="1">IF(Mass_sal_nette!L40&gt;0,Mass_sal_nette!L40/Nb_cpte!L40,0)</f>
        <v>0</v>
      </c>
      <c r="M40" s="150">
        <f ca="1">IF(Mass_sal_nette!M40&gt;0,Mass_sal_nette!M40/Nb_cpte!M40,0)</f>
        <v>0</v>
      </c>
      <c r="N40" s="148">
        <f ca="1">IF(Mass_sal_nette!N40&gt;0,Mass_sal_nette!N40/Nb_cpte!N40,"")</f>
        <v>1060.6698349430837</v>
      </c>
      <c r="O40" s="151">
        <f ca="1">IF(Mass_sal_nette!O40&gt;0,Mass_sal_nette!O40/Nb_cpte!O40,"")</f>
        <v>326.65512437422217</v>
      </c>
      <c r="P40" s="152">
        <f ca="1">IF(Mass_sal_nette!P40&gt;0,Mass_sal_nette!P40/Nb_cpte!P40,"")</f>
        <v>480.44680038613654</v>
      </c>
      <c r="Q40" s="153">
        <f ca="1">IF(Mass_sal_nette!Q40&gt;0,Mass_sal_nette!Q40/Nb_cpte!Q40,"")</f>
        <v>529.10563151547149</v>
      </c>
      <c r="R40" s="153">
        <f ca="1">IF(Mass_sal_nette!R40&gt;0,Mass_sal_nette!R40/Nb_cpte!R40,"")</f>
        <v>1173.2103811938698</v>
      </c>
      <c r="S40" s="153">
        <f ca="1">IF(Mass_sal_nette!S40&gt;0,Mass_sal_nette!S40/Nb_cpte!S40,0)</f>
        <v>0</v>
      </c>
      <c r="T40" s="153">
        <f ca="1">IF(Mass_sal_nette!T40&gt;0,Mass_sal_nette!T40/Nb_cpte!T40,0)</f>
        <v>0</v>
      </c>
      <c r="U40" s="153">
        <f ca="1">IF(Mass_sal_nette!U40&gt;0,Mass_sal_nette!U40/Nb_cpte!U40,"")</f>
        <v>1161.6146681244354</v>
      </c>
      <c r="V40" s="153">
        <f ca="1">IF(Mass_sal_nette!V40&gt;0,Mass_sal_nette!V40/Nb_cpte!V40,0)</f>
        <v>0</v>
      </c>
      <c r="W40" s="153">
        <f ca="1">IF(Mass_sal_nette!W40&gt;0,Mass_sal_nette!W40/Nb_cpte!W40,0)</f>
        <v>0</v>
      </c>
      <c r="X40" s="153">
        <f ca="1">IF(Mass_sal_nette!X40&gt;0,Mass_sal_nette!X40/Nb_cpte!X40,"")</f>
        <v>1615.5893221497324</v>
      </c>
      <c r="Y40" s="154">
        <f ca="1">IF(Mass_sal_nette!Y40&gt;0,Mass_sal_nette!Y40/Nb_cpte!Y40,"")</f>
        <v>1427.2781890507392</v>
      </c>
    </row>
    <row r="41" spans="1:25" x14ac:dyDescent="0.2">
      <c r="A41" s="14">
        <v>41364</v>
      </c>
      <c r="B41" s="155">
        <f ca="1">IF(Mass_sal_nette!B41&gt;0,Mass_sal_nette!B41/Nb_cpte!B41,"")</f>
        <v>765.32350635292676</v>
      </c>
      <c r="C41" s="155">
        <f ca="1">IF(Mass_sal_nette!C41&gt;0,Mass_sal_nette!C41/Nb_cpte!C41,"")</f>
        <v>633.16949470839427</v>
      </c>
      <c r="D41" s="156">
        <f ca="1">IF(Mass_sal_nette!D41&gt;0,Mass_sal_nette!D41/Nb_cpte!D41,"")</f>
        <v>587.93829028052494</v>
      </c>
      <c r="E41" s="156">
        <f ca="1">IF(Mass_sal_nette!E41&gt;0,Mass_sal_nette!E41/Nb_cpte!E41,"")</f>
        <v>1058.8684654402607</v>
      </c>
      <c r="F41" s="156">
        <f ca="1">IF(Mass_sal_nette!F41&gt;0,Mass_sal_nette!F41/Nb_cpte!F41,"")</f>
        <v>1596.8961190987836</v>
      </c>
      <c r="G41" s="157">
        <f ca="1">IF(Mass_sal_nette!G41&gt;0,Mass_sal_nette!G41/Nb_cpte!G41,"")</f>
        <v>561.32200160524303</v>
      </c>
      <c r="H41" s="156">
        <f ca="1">IF(Mass_sal_nette!H41&gt;0,Mass_sal_nette!H41/Nb_cpte!H41,"")</f>
        <v>892.0608076931145</v>
      </c>
      <c r="I41" s="156">
        <f ca="1">IF(Mass_sal_nette!I41&gt;0,Mass_sal_nette!I41/Nb_cpte!I41,"")</f>
        <v>706.54960556695607</v>
      </c>
      <c r="J41" s="158">
        <f ca="1">IF(Mass_sal_nette!J41&gt;0,Mass_sal_nette!J41/Nb_cpte!J41,"")</f>
        <v>566.65493905688936</v>
      </c>
      <c r="K41" s="156">
        <f ca="1">IF(Mass_sal_nette!K41&gt;0,Mass_sal_nette!K41/Nb_cpte!K41,"")</f>
        <v>1584.8646436040967</v>
      </c>
      <c r="L41" s="156">
        <f ca="1">IF(Mass_sal_nette!L41&gt;0,Mass_sal_nette!L41/Nb_cpte!L41,0)</f>
        <v>0</v>
      </c>
      <c r="M41" s="158">
        <f ca="1">IF(Mass_sal_nette!M41&gt;0,Mass_sal_nette!M41/Nb_cpte!M41,0)</f>
        <v>0</v>
      </c>
      <c r="N41" s="156">
        <f ca="1">IF(Mass_sal_nette!N41&gt;0,Mass_sal_nette!N41/Nb_cpte!N41,"")</f>
        <v>1061.2501351433984</v>
      </c>
      <c r="O41" s="159">
        <f ca="1">IF(Mass_sal_nette!O41&gt;0,Mass_sal_nette!O41/Nb_cpte!O41,"")</f>
        <v>323.49609792849583</v>
      </c>
      <c r="P41" s="160">
        <f ca="1">IF(Mass_sal_nette!P41&gt;0,Mass_sal_nette!P41/Nb_cpte!P41,"")</f>
        <v>253.53235411119829</v>
      </c>
      <c r="Q41" s="161">
        <f ca="1">IF(Mass_sal_nette!Q41&gt;0,Mass_sal_nette!Q41/Nb_cpte!Q41,"")</f>
        <v>528.42995578461228</v>
      </c>
      <c r="R41" s="161">
        <f ca="1">IF(Mass_sal_nette!R41&gt;0,Mass_sal_nette!R41/Nb_cpte!R41,"")</f>
        <v>1167.0550093296461</v>
      </c>
      <c r="S41" s="161">
        <f ca="1">IF(Mass_sal_nette!S41&gt;0,Mass_sal_nette!S41/Nb_cpte!S41,0)</f>
        <v>0</v>
      </c>
      <c r="T41" s="161">
        <f ca="1">IF(Mass_sal_nette!T41&gt;0,Mass_sal_nette!T41/Nb_cpte!T41,0)</f>
        <v>480.28211981085894</v>
      </c>
      <c r="U41" s="161">
        <f ca="1">IF(Mass_sal_nette!U41&gt;0,Mass_sal_nette!U41/Nb_cpte!U41,"")</f>
        <v>1150.7331942188985</v>
      </c>
      <c r="V41" s="161">
        <f ca="1">IF(Mass_sal_nette!V41&gt;0,Mass_sal_nette!V41/Nb_cpte!V41,0)</f>
        <v>0</v>
      </c>
      <c r="W41" s="161">
        <f ca="1">IF(Mass_sal_nette!W41&gt;0,Mass_sal_nette!W41/Nb_cpte!W41,0)</f>
        <v>1592.5451179443421</v>
      </c>
      <c r="X41" s="161">
        <f ca="1">IF(Mass_sal_nette!X41&gt;0,Mass_sal_nette!X41/Nb_cpte!X41,"")</f>
        <v>1615.1955656109708</v>
      </c>
      <c r="Y41" s="162">
        <f ca="1">IF(Mass_sal_nette!Y41&gt;0,Mass_sal_nette!Y41/Nb_cpte!Y41,"")</f>
        <v>1421.8035923732648</v>
      </c>
    </row>
    <row r="42" spans="1:25" x14ac:dyDescent="0.2">
      <c r="A42" s="20">
        <v>41455</v>
      </c>
      <c r="B42" s="138">
        <f ca="1">IF(Mass_sal_nette!B42&gt;0,Mass_sal_nette!B42/Nb_cpte!B42,"")</f>
        <v>761.82293860992002</v>
      </c>
      <c r="C42" s="138">
        <f ca="1">IF(Mass_sal_nette!C42&gt;0,Mass_sal_nette!C42/Nb_cpte!C42,"")</f>
        <v>628.60688347237112</v>
      </c>
      <c r="D42" s="141">
        <f ca="1">IF(Mass_sal_nette!D42&gt;0,Mass_sal_nette!D42/Nb_cpte!D42,"")</f>
        <v>583.98481026085278</v>
      </c>
      <c r="E42" s="141">
        <f ca="1">IF(Mass_sal_nette!E42&gt;0,Mass_sal_nette!E42/Nb_cpte!E42,"")</f>
        <v>1057.8837820136978</v>
      </c>
      <c r="F42" s="141">
        <f ca="1">IF(Mass_sal_nette!F42&gt;0,Mass_sal_nette!F42/Nb_cpte!F42,"")</f>
        <v>1578.975861857057</v>
      </c>
      <c r="G42" s="140">
        <f ca="1">IF(Mass_sal_nette!G42&gt;0,Mass_sal_nette!G42/Nb_cpte!G42,"")</f>
        <v>558.72040041513026</v>
      </c>
      <c r="H42" s="141">
        <f ca="1">IF(Mass_sal_nette!H42&gt;0,Mass_sal_nette!H42/Nb_cpte!H42,"")</f>
        <v>837.14567057060412</v>
      </c>
      <c r="I42" s="141">
        <f ca="1">IF(Mass_sal_nette!I42&gt;0,Mass_sal_nette!I42/Nb_cpte!I42,"")</f>
        <v>707.24849017896042</v>
      </c>
      <c r="J42" s="142">
        <f ca="1">IF(Mass_sal_nette!J42&gt;0,Mass_sal_nette!J42/Nb_cpte!J42,"")</f>
        <v>561.88643431292371</v>
      </c>
      <c r="K42" s="141">
        <f ca="1">IF(Mass_sal_nette!K42&gt;0,Mass_sal_nette!K42/Nb_cpte!K42,"")</f>
        <v>1586.4168059560964</v>
      </c>
      <c r="L42" s="141">
        <f ca="1">IF(Mass_sal_nette!L42&gt;0,Mass_sal_nette!L42/Nb_cpte!L42,0)</f>
        <v>0</v>
      </c>
      <c r="M42" s="142">
        <f ca="1">IF(Mass_sal_nette!M42&gt;0,Mass_sal_nette!M42/Nb_cpte!M42,0)</f>
        <v>0</v>
      </c>
      <c r="N42" s="141">
        <f ca="1">IF(Mass_sal_nette!N42&gt;0,Mass_sal_nette!N42/Nb_cpte!N42,"")</f>
        <v>1062.1409010862658</v>
      </c>
      <c r="O42" s="143">
        <f ca="1">IF(Mass_sal_nette!O42&gt;0,Mass_sal_nette!O42/Nb_cpte!O42,"")</f>
        <v>323.76321417452561</v>
      </c>
      <c r="P42" s="144">
        <f ca="1">IF(Mass_sal_nette!P42&gt;0,Mass_sal_nette!P42/Nb_cpte!P42,"")</f>
        <v>232.764454158098</v>
      </c>
      <c r="Q42" s="145">
        <f ca="1">IF(Mass_sal_nette!Q42&gt;0,Mass_sal_nette!Q42/Nb_cpte!Q42,"")</f>
        <v>524.81191121852453</v>
      </c>
      <c r="R42" s="145">
        <f ca="1">IF(Mass_sal_nette!R42&gt;0,Mass_sal_nette!R42/Nb_cpte!R42,"")</f>
        <v>1165.4969323094729</v>
      </c>
      <c r="S42" s="145">
        <f ca="1">IF(Mass_sal_nette!S42&gt;0,Mass_sal_nette!S42/Nb_cpte!S42,0)</f>
        <v>0</v>
      </c>
      <c r="T42" s="145">
        <f ca="1">IF(Mass_sal_nette!T42&gt;0,Mass_sal_nette!T42/Nb_cpte!T42,"")</f>
        <v>480.49197816562406</v>
      </c>
      <c r="U42" s="145">
        <f ca="1">IF(Mass_sal_nette!U42&gt;0,Mass_sal_nette!U42/Nb_cpte!U42,"")</f>
        <v>1145.3819290840838</v>
      </c>
      <c r="V42" s="145">
        <f ca="1">IF(Mass_sal_nette!V42&gt;0,Mass_sal_nette!V42/Nb_cpte!V42,0)</f>
        <v>0</v>
      </c>
      <c r="W42" s="145">
        <f ca="1">IF(Mass_sal_nette!W42&gt;0,Mass_sal_nette!W42/Nb_cpte!W42,0)</f>
        <v>1584.2660119617342</v>
      </c>
      <c r="X42" s="145">
        <f ca="1">IF(Mass_sal_nette!X42&gt;0,Mass_sal_nette!X42/Nb_cpte!X42,"")</f>
        <v>1919.7306196475085</v>
      </c>
      <c r="Y42" s="146">
        <f ca="1">IF(Mass_sal_nette!Y42&gt;0,Mass_sal_nette!Y42/Nb_cpte!Y42,"")</f>
        <v>1448.1068106934476</v>
      </c>
    </row>
    <row r="43" spans="1:25" x14ac:dyDescent="0.2">
      <c r="A43" s="20">
        <v>41547</v>
      </c>
      <c r="B43" s="138">
        <f ca="1">IF(Mass_sal_nette!B43&gt;0,Mass_sal_nette!B43/Nb_cpte!B43,"")</f>
        <v>763.15652573881994</v>
      </c>
      <c r="C43" s="138">
        <f ca="1">IF(Mass_sal_nette!C43&gt;0,Mass_sal_nette!C43/Nb_cpte!C43,"")</f>
        <v>627.82348127501473</v>
      </c>
      <c r="D43" s="141">
        <f ca="1">IF(Mass_sal_nette!D43&gt;0,Mass_sal_nette!D43/Nb_cpte!D43,"")</f>
        <v>583.62405839447717</v>
      </c>
      <c r="E43" s="141">
        <f ca="1">IF(Mass_sal_nette!E43&gt;0,Mass_sal_nette!E43/Nb_cpte!E43,"")</f>
        <v>1062.5000237635159</v>
      </c>
      <c r="F43" s="141">
        <f ca="1">IF(Mass_sal_nette!F43&gt;0,Mass_sal_nette!F43/Nb_cpte!F43,"")</f>
        <v>1564.4695150855939</v>
      </c>
      <c r="G43" s="140">
        <f ca="1">IF(Mass_sal_nette!G43&gt;0,Mass_sal_nette!G43/Nb_cpte!G43,"")</f>
        <v>558.78820692379236</v>
      </c>
      <c r="H43" s="141">
        <f ca="1">IF(Mass_sal_nette!H43&gt;0,Mass_sal_nette!H43/Nb_cpte!H43,"")</f>
        <v>882.79605096592252</v>
      </c>
      <c r="I43" s="141">
        <f ca="1">IF(Mass_sal_nette!I43&gt;0,Mass_sal_nette!I43/Nb_cpte!I43,"")</f>
        <v>705.90002423175065</v>
      </c>
      <c r="J43" s="142">
        <f ca="1">IF(Mass_sal_nette!J43&gt;0,Mass_sal_nette!J43/Nb_cpte!J43,"")</f>
        <v>550.073394806735</v>
      </c>
      <c r="K43" s="141">
        <f ca="1">IF(Mass_sal_nette!K43&gt;0,Mass_sal_nette!K43/Nb_cpte!K43,"")</f>
        <v>1570.1707267594402</v>
      </c>
      <c r="L43" s="141">
        <f ca="1">IF(Mass_sal_nette!L43&gt;0,Mass_sal_nette!L43/Nb_cpte!L43,0)</f>
        <v>0</v>
      </c>
      <c r="M43" s="142">
        <f ca="1">IF(Mass_sal_nette!M43&gt;0,Mass_sal_nette!M43/Nb_cpte!M43,0)</f>
        <v>0</v>
      </c>
      <c r="N43" s="141">
        <f ca="1">IF(Mass_sal_nette!N43&gt;0,Mass_sal_nette!N43/Nb_cpte!N43,"")</f>
        <v>1065.318495431203</v>
      </c>
      <c r="O43" s="143">
        <f ca="1">IF(Mass_sal_nette!O43&gt;0,Mass_sal_nette!O43/Nb_cpte!O43,"")</f>
        <v>315.54327410833855</v>
      </c>
      <c r="P43" s="144">
        <f ca="1">IF(Mass_sal_nette!P43&gt;0,Mass_sal_nette!P43/Nb_cpte!P43,"")</f>
        <v>656.65361375784346</v>
      </c>
      <c r="Q43" s="145">
        <f ca="1">IF(Mass_sal_nette!Q43&gt;0,Mass_sal_nette!Q43/Nb_cpte!Q43,"")</f>
        <v>529.60861575529066</v>
      </c>
      <c r="R43" s="145">
        <f ca="1">IF(Mass_sal_nette!R43&gt;0,Mass_sal_nette!R43/Nb_cpte!R43,"")</f>
        <v>1161.9062097638634</v>
      </c>
      <c r="S43" s="145">
        <f ca="1">IF(Mass_sal_nette!S43&gt;0,Mass_sal_nette!S43/Nb_cpte!S43,0)</f>
        <v>0</v>
      </c>
      <c r="T43" s="145">
        <f ca="1">IF(Mass_sal_nette!T43&gt;0,Mass_sal_nette!T43/Nb_cpte!T43,"")</f>
        <v>466.17022987575587</v>
      </c>
      <c r="U43" s="145">
        <f ca="1">IF(Mass_sal_nette!U43&gt;0,Mass_sal_nette!U43/Nb_cpte!U43,"")</f>
        <v>1154.6084265983054</v>
      </c>
      <c r="V43" s="145">
        <f ca="1">IF(Mass_sal_nette!V43&gt;0,Mass_sal_nette!V43/Nb_cpte!V43,0)</f>
        <v>0</v>
      </c>
      <c r="W43" s="145">
        <f ca="1">IF(Mass_sal_nette!W43&gt;0,Mass_sal_nette!W43/Nb_cpte!W43,0)</f>
        <v>1569.8792167476149</v>
      </c>
      <c r="X43" s="145">
        <f ca="1">IF(Mass_sal_nette!X43&gt;0,Mass_sal_nette!X43/Nb_cpte!X43,"")</f>
        <v>864.33331602065834</v>
      </c>
      <c r="Y43" s="146">
        <f ca="1">IF(Mass_sal_nette!Y43&gt;0,Mass_sal_nette!Y43/Nb_cpte!Y43,"")</f>
        <v>1454.0312527386029</v>
      </c>
    </row>
    <row r="44" spans="1:25" ht="12" thickBot="1" x14ac:dyDescent="0.25">
      <c r="A44" s="26">
        <v>41639</v>
      </c>
      <c r="B44" s="147">
        <f ca="1">IF(Mass_sal_nette!B44&gt;0,Mass_sal_nette!B44/Nb_cpte!B44,"")</f>
        <v>762.21518434289453</v>
      </c>
      <c r="C44" s="147">
        <f ca="1">IF(Mass_sal_nette!C44&gt;0,Mass_sal_nette!C44/Nb_cpte!C44,"")</f>
        <v>624.20486424863066</v>
      </c>
      <c r="D44" s="148">
        <f ca="1">IF(Mass_sal_nette!D44&gt;0,Mass_sal_nette!D44/Nb_cpte!D44,"")</f>
        <v>580.15646504746599</v>
      </c>
      <c r="E44" s="148">
        <f ca="1">IF(Mass_sal_nette!E44&gt;0,Mass_sal_nette!E44/Nb_cpte!E44,"")</f>
        <v>1066.316098815151</v>
      </c>
      <c r="F44" s="148">
        <f ca="1">IF(Mass_sal_nette!F44&gt;0,Mass_sal_nette!F44/Nb_cpte!F44,"")</f>
        <v>1562.3813056760466</v>
      </c>
      <c r="G44" s="149">
        <f ca="1">IF(Mass_sal_nette!G44&gt;0,Mass_sal_nette!G44/Nb_cpte!G44,"")</f>
        <v>555.85333794561041</v>
      </c>
      <c r="H44" s="148">
        <f ca="1">IF(Mass_sal_nette!H44&gt;0,Mass_sal_nette!H44/Nb_cpte!H44,"")</f>
        <v>810.90705989712137</v>
      </c>
      <c r="I44" s="148">
        <f ca="1">IF(Mass_sal_nette!I44&gt;0,Mass_sal_nette!I44/Nb_cpte!I44,"")</f>
        <v>700.99297378867914</v>
      </c>
      <c r="J44" s="150">
        <f ca="1">IF(Mass_sal_nette!J44&gt;0,Mass_sal_nette!J44/Nb_cpte!J44,"")</f>
        <v>547.7534968049805</v>
      </c>
      <c r="K44" s="148">
        <f ca="1">IF(Mass_sal_nette!K44&gt;0,Mass_sal_nette!K44/Nb_cpte!K44,"")</f>
        <v>1560.3158948534413</v>
      </c>
      <c r="L44" s="148">
        <f ca="1">IF(Mass_sal_nette!L44&gt;0,Mass_sal_nette!L44/Nb_cpte!L44,0)</f>
        <v>0</v>
      </c>
      <c r="M44" s="150">
        <f ca="1">IF(Mass_sal_nette!M44&gt;0,Mass_sal_nette!M44/Nb_cpte!M44,0)</f>
        <v>0</v>
      </c>
      <c r="N44" s="148">
        <f ca="1">IF(Mass_sal_nette!N44&gt;0,Mass_sal_nette!N44/Nb_cpte!N44,"")</f>
        <v>1068.5776495377227</v>
      </c>
      <c r="O44" s="151">
        <f ca="1">IF(Mass_sal_nette!O44&gt;0,Mass_sal_nette!O44/Nb_cpte!O44,"")</f>
        <v>340.20149259523777</v>
      </c>
      <c r="P44" s="149">
        <f ca="1">IF(Mass_sal_nette!P44&gt;0,Mass_sal_nette!P44/Nb_cpte!P44,"")</f>
        <v>720.1899855108893</v>
      </c>
      <c r="Q44" s="148">
        <f ca="1">IF(Mass_sal_nette!Q44&gt;0,Mass_sal_nette!Q44/Nb_cpte!Q44,"")</f>
        <v>526.26919351833271</v>
      </c>
      <c r="R44" s="148">
        <f ca="1">IF(Mass_sal_nette!R44&gt;0,Mass_sal_nette!R44/Nb_cpte!R44,"")</f>
        <v>1158.3153177091926</v>
      </c>
      <c r="S44" s="148">
        <f ca="1">IF(Mass_sal_nette!S44&gt;0,Mass_sal_nette!S44/Nb_cpte!S44,0)</f>
        <v>0</v>
      </c>
      <c r="T44" s="148">
        <f ca="1">IF(Mass_sal_nette!T44&gt;0,Mass_sal_nette!T44/Nb_cpte!T44,"")</f>
        <v>463.20763432798941</v>
      </c>
      <c r="U44" s="148">
        <f ca="1">IF(Mass_sal_nette!U44&gt;0,Mass_sal_nette!U44/Nb_cpte!U44,"")</f>
        <v>1150.667675963771</v>
      </c>
      <c r="V44" s="148">
        <f ca="1">IF(Mass_sal_nette!V44&gt;0,Mass_sal_nette!V44/Nb_cpte!V44,0)</f>
        <v>0</v>
      </c>
      <c r="W44" s="148">
        <f ca="1">IF(Mass_sal_nette!W44&gt;0,Mass_sal_nette!W44/Nb_cpte!W44,0)</f>
        <v>1565.8032715125478</v>
      </c>
      <c r="X44" s="148">
        <f ca="1">IF(Mass_sal_nette!X44&gt;0,Mass_sal_nette!X44/Nb_cpte!X44,"")</f>
        <v>1060.1728581991672</v>
      </c>
      <c r="Y44" s="151">
        <f ca="1">IF(Mass_sal_nette!Y44&gt;0,Mass_sal_nette!Y44/Nb_cpte!Y44,"")</f>
        <v>1437.7920376158709</v>
      </c>
    </row>
    <row r="45" spans="1:25" x14ac:dyDescent="0.2">
      <c r="A45" s="14">
        <v>41729</v>
      </c>
      <c r="B45" s="155">
        <f ca="1">IF(Mass_sal_nette!B45&gt;0,Mass_sal_nette!B45/Nb_cpte!B45,"")</f>
        <v>763.05385411026862</v>
      </c>
      <c r="C45" s="155">
        <f ca="1">IF(Mass_sal_nette!C45&gt;0,Mass_sal_nette!C45/Nb_cpte!C45,"")</f>
        <v>624.32669430098747</v>
      </c>
      <c r="D45" s="156">
        <f ca="1">IF(Mass_sal_nette!D45&gt;0,Mass_sal_nette!D45/Nb_cpte!D45,"")</f>
        <v>580.59208599764929</v>
      </c>
      <c r="E45" s="156">
        <f ca="1">IF(Mass_sal_nette!E45&gt;0,Mass_sal_nette!E45/Nb_cpte!E45,"")</f>
        <v>1067.6356486751984</v>
      </c>
      <c r="F45" s="156">
        <f ca="1">IF(Mass_sal_nette!F45&gt;0,Mass_sal_nette!F45/Nb_cpte!F45,"")</f>
        <v>1553.0426763710727</v>
      </c>
      <c r="G45" s="157">
        <f ca="1">IF(Mass_sal_nette!G45&gt;0,Mass_sal_nette!G45/Nb_cpte!G45,"")</f>
        <v>558.03022139830148</v>
      </c>
      <c r="H45" s="156">
        <f ca="1">IF(Mass_sal_nette!H45&gt;0,Mass_sal_nette!H45/Nb_cpte!H45,"")</f>
        <v>742.95104744104174</v>
      </c>
      <c r="I45" s="156">
        <f ca="1">IF(Mass_sal_nette!I45&gt;0,Mass_sal_nette!I45/Nb_cpte!I45,"")</f>
        <v>693.69990137128093</v>
      </c>
      <c r="J45" s="158">
        <f ca="1">IF(Mass_sal_nette!J45&gt;0,Mass_sal_nette!J45/Nb_cpte!J45,"")</f>
        <v>543.39201942811042</v>
      </c>
      <c r="K45" s="156">
        <f ca="1">IF(Mass_sal_nette!K45&gt;0,Mass_sal_nette!K45/Nb_cpte!K45,"")</f>
        <v>1551.3631495559032</v>
      </c>
      <c r="L45" s="156">
        <f ca="1">IF(Mass_sal_nette!L45&gt;0,Mass_sal_nette!L45/Nb_cpte!L45,0)</f>
        <v>0</v>
      </c>
      <c r="M45" s="158">
        <f ca="1">IF(Mass_sal_nette!M45&gt;0,Mass_sal_nette!M45/Nb_cpte!M45,0)</f>
        <v>0</v>
      </c>
      <c r="N45" s="156">
        <f ca="1">IF(Mass_sal_nette!N45&gt;0,Mass_sal_nette!N45/Nb_cpte!N45,"")</f>
        <v>1068.7951413113913</v>
      </c>
      <c r="O45" s="159">
        <f ca="1">IF(Mass_sal_nette!O45&gt;0,Mass_sal_nette!O45/Nb_cpte!O45,"")</f>
        <v>332.53602381300834</v>
      </c>
      <c r="P45" s="160">
        <f ca="1">IF(Mass_sal_nette!P45&gt;0,Mass_sal_nette!P45/Nb_cpte!P45,"")</f>
        <v>800.09091861957688</v>
      </c>
      <c r="Q45" s="161">
        <f ca="1">IF(Mass_sal_nette!Q45&gt;0,Mass_sal_nette!Q45/Nb_cpte!Q45,"")</f>
        <v>526.81309962432465</v>
      </c>
      <c r="R45" s="161">
        <f ca="1">IF(Mass_sal_nette!R45&gt;0,Mass_sal_nette!R45/Nb_cpte!R45,"")</f>
        <v>1156.5734689062488</v>
      </c>
      <c r="S45" s="161">
        <f ca="1">IF(Mass_sal_nette!S45&gt;0,Mass_sal_nette!S45/Nb_cpte!S45,0)</f>
        <v>0</v>
      </c>
      <c r="T45" s="161">
        <f ca="1">IF(Mass_sal_nette!T45&gt;0,Mass_sal_nette!T45/Nb_cpte!T45,"")</f>
        <v>465.14785246124416</v>
      </c>
      <c r="U45" s="161">
        <f ca="1">IF(Mass_sal_nette!U45&gt;0,Mass_sal_nette!U45/Nb_cpte!U45,"")</f>
        <v>1223.0380961591118</v>
      </c>
      <c r="V45" s="161">
        <f ca="1">IF(Mass_sal_nette!V45&gt;0,Mass_sal_nette!V45/Nb_cpte!V45,0)</f>
        <v>0</v>
      </c>
      <c r="W45" s="161">
        <f ca="1">IF(Mass_sal_nette!W45&gt;0,Mass_sal_nette!W45/Nb_cpte!W45,0)</f>
        <v>1557.0128405941507</v>
      </c>
      <c r="X45" s="161">
        <f ca="1">IF(Mass_sal_nette!X45&gt;0,Mass_sal_nette!X45/Nb_cpte!X45,"")</f>
        <v>887.05813415376144</v>
      </c>
      <c r="Y45" s="162">
        <f ca="1">IF(Mass_sal_nette!Y45&gt;0,Mass_sal_nette!Y45/Nb_cpte!Y45,"")</f>
        <v>1426.5363469457398</v>
      </c>
    </row>
    <row r="46" spans="1:25" x14ac:dyDescent="0.2">
      <c r="A46" s="20">
        <v>41820</v>
      </c>
      <c r="B46" s="138">
        <f ca="1">IF(Mass_sal_nette!B46&gt;0,Mass_sal_nette!B46/Nb_cpte!B46,"")</f>
        <v>764.03662452136973</v>
      </c>
      <c r="C46" s="138">
        <f ca="1">IF(Mass_sal_nette!C46&gt;0,Mass_sal_nette!C46/Nb_cpte!C46,"")</f>
        <v>623.10818349619262</v>
      </c>
      <c r="D46" s="141">
        <f ca="1">IF(Mass_sal_nette!D46&gt;0,Mass_sal_nette!D46/Nb_cpte!D46,"")</f>
        <v>579.25097152131661</v>
      </c>
      <c r="E46" s="141">
        <f ca="1">IF(Mass_sal_nette!E46&gt;0,Mass_sal_nette!E46/Nb_cpte!E46,"")</f>
        <v>1071.9332322561006</v>
      </c>
      <c r="F46" s="141">
        <f ca="1">IF(Mass_sal_nette!F46&gt;0,Mass_sal_nette!F46/Nb_cpte!F46,"")</f>
        <v>1549.3218886872121</v>
      </c>
      <c r="G46" s="140">
        <f ca="1">IF(Mass_sal_nette!G46&gt;0,Mass_sal_nette!G46/Nb_cpte!G46,"")</f>
        <v>558.02006721889586</v>
      </c>
      <c r="H46" s="141">
        <f ca="1">IF(Mass_sal_nette!H46&gt;0,Mass_sal_nette!H46/Nb_cpte!H46,"")</f>
        <v>787.48161504781035</v>
      </c>
      <c r="I46" s="141">
        <f ca="1">IF(Mass_sal_nette!I46&gt;0,Mass_sal_nette!I46/Nb_cpte!I46,"")</f>
        <v>692.75247047199105</v>
      </c>
      <c r="J46" s="142">
        <f ca="1">IF(Mass_sal_nette!J46&gt;0,Mass_sal_nette!J46/Nb_cpte!J46,"")</f>
        <v>532.51787226061867</v>
      </c>
      <c r="K46" s="141">
        <f ca="1">IF(Mass_sal_nette!K46&gt;0,Mass_sal_nette!K46/Nb_cpte!K46,"")</f>
        <v>1549.3187824676704</v>
      </c>
      <c r="L46" s="141">
        <f ca="1">IF(Mass_sal_nette!L46&gt;0,Mass_sal_nette!L46/Nb_cpte!L46,0)</f>
        <v>0</v>
      </c>
      <c r="M46" s="142">
        <f ca="1">IF(Mass_sal_nette!M46&gt;0,Mass_sal_nette!M46/Nb_cpte!M46,0)</f>
        <v>0</v>
      </c>
      <c r="N46" s="141">
        <f ca="1">IF(Mass_sal_nette!N46&gt;0,Mass_sal_nette!N46/Nb_cpte!N46,"")</f>
        <v>1073.7648567400588</v>
      </c>
      <c r="O46" s="143">
        <f ca="1">IF(Mass_sal_nette!O46&gt;0,Mass_sal_nette!O46/Nb_cpte!O46,"")</f>
        <v>347.48996230457993</v>
      </c>
      <c r="P46" s="144">
        <f ca="1">IF(Mass_sal_nette!P46&gt;0,Mass_sal_nette!P46/Nb_cpte!P46,"")</f>
        <v>283.93206275194933</v>
      </c>
      <c r="Q46" s="145">
        <f ca="1">IF(Mass_sal_nette!Q46&gt;0,Mass_sal_nette!Q46/Nb_cpte!Q46,"")</f>
        <v>530.32034888642886</v>
      </c>
      <c r="R46" s="145">
        <f ca="1">IF(Mass_sal_nette!R46&gt;0,Mass_sal_nette!R46/Nb_cpte!R46,"")</f>
        <v>1149.3015379810367</v>
      </c>
      <c r="S46" s="145">
        <f ca="1">IF(Mass_sal_nette!S46&gt;0,Mass_sal_nette!S46/Nb_cpte!S46,0)</f>
        <v>0</v>
      </c>
      <c r="T46" s="145">
        <f ca="1">IF(Mass_sal_nette!T46&gt;0,Mass_sal_nette!T46/Nb_cpte!T46,"")</f>
        <v>471.40797909883423</v>
      </c>
      <c r="U46" s="145">
        <f ca="1">IF(Mass_sal_nette!U46&gt;0,Mass_sal_nette!U46/Nb_cpte!U46,"")</f>
        <v>1216.7704946032791</v>
      </c>
      <c r="V46" s="145">
        <f ca="1">IF(Mass_sal_nette!V46&gt;0,Mass_sal_nette!V46/Nb_cpte!V46,0)</f>
        <v>0</v>
      </c>
      <c r="W46" s="145">
        <f ca="1">IF(Mass_sal_nette!W46&gt;0,Mass_sal_nette!W46/Nb_cpte!W46,0)</f>
        <v>1546.9223327291561</v>
      </c>
      <c r="X46" s="145">
        <f ca="1">IF(Mass_sal_nette!X46&gt;0,Mass_sal_nette!X46/Nb_cpte!X46,"")</f>
        <v>1309.7067415986362</v>
      </c>
      <c r="Y46" s="146">
        <f ca="1">IF(Mass_sal_nette!Y46&gt;0,Mass_sal_nette!Y46/Nb_cpte!Y46,"")</f>
        <v>1424.331370984027</v>
      </c>
    </row>
    <row r="47" spans="1:25" x14ac:dyDescent="0.2">
      <c r="A47" s="20">
        <v>41912</v>
      </c>
      <c r="B47" s="138">
        <f ca="1">IF(Mass_sal_nette!B47&gt;0,Mass_sal_nette!B47/Nb_cpte!B47,"")</f>
        <v>764.48895217842937</v>
      </c>
      <c r="C47" s="138">
        <f ca="1">IF(Mass_sal_nette!C47&gt;0,Mass_sal_nette!C47/Nb_cpte!C47,"")</f>
        <v>623.14571003830417</v>
      </c>
      <c r="D47" s="141">
        <f ca="1">IF(Mass_sal_nette!D47&gt;0,Mass_sal_nette!D47/Nb_cpte!D47,"")</f>
        <v>579.42456948521942</v>
      </c>
      <c r="E47" s="141">
        <f ca="1">IF(Mass_sal_nette!E47&gt;0,Mass_sal_nette!E47/Nb_cpte!E47,"")</f>
        <v>1072.9977063458384</v>
      </c>
      <c r="F47" s="141">
        <f ca="1">IF(Mass_sal_nette!F47&gt;0,Mass_sal_nette!F47/Nb_cpte!F47,"")</f>
        <v>1536.2590088337406</v>
      </c>
      <c r="G47" s="140">
        <f ca="1">IF(Mass_sal_nette!G47&gt;0,Mass_sal_nette!G47/Nb_cpte!G47,"")</f>
        <v>558.180476620077</v>
      </c>
      <c r="H47" s="141">
        <f ca="1">IF(Mass_sal_nette!H47&gt;0,Mass_sal_nette!H47/Nb_cpte!H47,"")</f>
        <v>787.23763200409553</v>
      </c>
      <c r="I47" s="141">
        <f ca="1">IF(Mass_sal_nette!I47&gt;0,Mass_sal_nette!I47/Nb_cpte!I47,"")</f>
        <v>697.55700278414088</v>
      </c>
      <c r="J47" s="142">
        <f ca="1">IF(Mass_sal_nette!J47&gt;0,Mass_sal_nette!J47/Nb_cpte!J47,"")</f>
        <v>542.41576614284736</v>
      </c>
      <c r="K47" s="141">
        <f ca="1">IF(Mass_sal_nette!K47&gt;0,Mass_sal_nette!K47/Nb_cpte!K47,"")</f>
        <v>1536.6280960626627</v>
      </c>
      <c r="L47" s="141">
        <f ca="1">IF(Mass_sal_nette!L47&gt;0,Mass_sal_nette!L47/Nb_cpte!L47,0)</f>
        <v>0</v>
      </c>
      <c r="M47" s="142">
        <f ca="1">IF(Mass_sal_nette!M47&gt;0,Mass_sal_nette!M47/Nb_cpte!M47,0)</f>
        <v>0</v>
      </c>
      <c r="N47" s="141">
        <f ca="1">IF(Mass_sal_nette!N47&gt;0,Mass_sal_nette!N47/Nb_cpte!N47,"")</f>
        <v>1073.9184939591689</v>
      </c>
      <c r="O47" s="143">
        <f ca="1">IF(Mass_sal_nette!O47&gt;0,Mass_sal_nette!O47/Nb_cpte!O47,"")</f>
        <v>323.61306164458023</v>
      </c>
      <c r="P47" s="144">
        <f ca="1">IF(Mass_sal_nette!P47&gt;0,Mass_sal_nette!P47/Nb_cpte!P47,"")</f>
        <v>732.88650563719557</v>
      </c>
      <c r="Q47" s="145">
        <f ca="1">IF(Mass_sal_nette!Q47&gt;0,Mass_sal_nette!Q47/Nb_cpte!Q47,"")</f>
        <v>531.26420222542117</v>
      </c>
      <c r="R47" s="145">
        <f ca="1">IF(Mass_sal_nette!R47&gt;0,Mass_sal_nette!R47/Nb_cpte!R47,"")</f>
        <v>1143.2632504431551</v>
      </c>
      <c r="S47" s="145">
        <f ca="1">IF(Mass_sal_nette!S47&gt;0,Mass_sal_nette!S47/Nb_cpte!S47,0)</f>
        <v>0</v>
      </c>
      <c r="T47" s="145">
        <f ca="1">IF(Mass_sal_nette!T47&gt;0,Mass_sal_nette!T47/Nb_cpte!T47,"")</f>
        <v>469.24261921688134</v>
      </c>
      <c r="U47" s="145">
        <f ca="1">IF(Mass_sal_nette!U47&gt;0,Mass_sal_nette!U47/Nb_cpte!U47,"")</f>
        <v>1215.4635825850573</v>
      </c>
      <c r="V47" s="145">
        <f ca="1">IF(Mass_sal_nette!V47&gt;0,Mass_sal_nette!V47/Nb_cpte!V47,0)</f>
        <v>0</v>
      </c>
      <c r="W47" s="145">
        <f ca="1">IF(Mass_sal_nette!W47&gt;0,Mass_sal_nette!W47/Nb_cpte!W47,0)</f>
        <v>1537.6277726318544</v>
      </c>
      <c r="X47" s="145">
        <f ca="1">IF(Mass_sal_nette!X47&gt;0,Mass_sal_nette!X47/Nb_cpte!X47,"")</f>
        <v>1261.2887300964912</v>
      </c>
      <c r="Y47" s="146">
        <f ca="1">IF(Mass_sal_nette!Y47&gt;0,Mass_sal_nette!Y47/Nb_cpte!Y47,"")</f>
        <v>1407.5079900716316</v>
      </c>
    </row>
    <row r="48" spans="1:25" ht="12" thickBot="1" x14ac:dyDescent="0.25">
      <c r="A48" s="20">
        <v>42004</v>
      </c>
      <c r="B48" s="138">
        <f ca="1">IF(Mass_sal_nette!B48&gt;0,Mass_sal_nette!B48/Nb_cpte!B48,"")</f>
        <v>764.87804434213456</v>
      </c>
      <c r="C48" s="138">
        <f ca="1">IF(Mass_sal_nette!C48&gt;0,Mass_sal_nette!C48/Nb_cpte!C48,"")</f>
        <v>620.42363595430299</v>
      </c>
      <c r="D48" s="141">
        <f ca="1">IF(Mass_sal_nette!D48&gt;0,Mass_sal_nette!D48/Nb_cpte!D48,"")</f>
        <v>576.6103065006339</v>
      </c>
      <c r="E48" s="141">
        <f ca="1">IF(Mass_sal_nette!E48&gt;0,Mass_sal_nette!E48/Nb_cpte!E48,"")</f>
        <v>1082.9108534391962</v>
      </c>
      <c r="F48" s="141">
        <f ca="1">IF(Mass_sal_nette!F48&gt;0,Mass_sal_nette!F48/Nb_cpte!F48,"")</f>
        <v>1533.6874003322498</v>
      </c>
      <c r="G48" s="140">
        <f ca="1">IF(Mass_sal_nette!G48&gt;0,Mass_sal_nette!G48/Nb_cpte!G48,"")</f>
        <v>557.91568842995105</v>
      </c>
      <c r="H48" s="141">
        <f ca="1">IF(Mass_sal_nette!H48&gt;0,Mass_sal_nette!H48/Nb_cpte!H48,"")</f>
        <v>790.78235438324941</v>
      </c>
      <c r="I48" s="141">
        <f ca="1">IF(Mass_sal_nette!I48&gt;0,Mass_sal_nette!I48/Nb_cpte!I48,"")</f>
        <v>681.5521956746893</v>
      </c>
      <c r="J48" s="142">
        <f ca="1">IF(Mass_sal_nette!J48&gt;0,Mass_sal_nette!J48/Nb_cpte!J48,"")</f>
        <v>523.27401635758565</v>
      </c>
      <c r="K48" s="141">
        <f ca="1">IF(Mass_sal_nette!K48&gt;0,Mass_sal_nette!K48/Nb_cpte!K48,"")</f>
        <v>1530.0100619800382</v>
      </c>
      <c r="L48" s="141">
        <f ca="1">IF(Mass_sal_nette!L48&gt;0,Mass_sal_nette!L48/Nb_cpte!L48,0)</f>
        <v>0</v>
      </c>
      <c r="M48" s="142">
        <f ca="1">IF(Mass_sal_nette!M48&gt;0,Mass_sal_nette!M48/Nb_cpte!M48,0)</f>
        <v>0</v>
      </c>
      <c r="N48" s="141">
        <f ca="1">IF(Mass_sal_nette!N48&gt;0,Mass_sal_nette!N48/Nb_cpte!N48,"")</f>
        <v>1083.2676449725193</v>
      </c>
      <c r="O48" s="143">
        <f ca="1">IF(Mass_sal_nette!O48&gt;0,Mass_sal_nette!O48/Nb_cpte!O48,"")</f>
        <v>321.45918285092847</v>
      </c>
      <c r="P48" s="144">
        <f ca="1">IF(Mass_sal_nette!P48&gt;0,Mass_sal_nette!P48/Nb_cpte!P48,"")</f>
        <v>310.80911280618437</v>
      </c>
      <c r="Q48" s="145">
        <f ca="1">IF(Mass_sal_nette!Q48&gt;0,Mass_sal_nette!Q48/Nb_cpte!Q48,"")</f>
        <v>531.255246359946</v>
      </c>
      <c r="R48" s="145">
        <f ca="1">IF(Mass_sal_nette!R48&gt;0,Mass_sal_nette!R48/Nb_cpte!R48,"")</f>
        <v>1140.9022148902295</v>
      </c>
      <c r="S48" s="145">
        <f ca="1">IF(Mass_sal_nette!S48&gt;0,Mass_sal_nette!S48/Nb_cpte!S48,0)</f>
        <v>0</v>
      </c>
      <c r="T48" s="145">
        <f ca="1">IF(Mass_sal_nette!T48&gt;0,Mass_sal_nette!T48/Nb_cpte!T48,"")</f>
        <v>471.77952920951566</v>
      </c>
      <c r="U48" s="145">
        <f ca="1">IF(Mass_sal_nette!U48&gt;0,Mass_sal_nette!U48/Nb_cpte!U48,"")</f>
        <v>1223.29430930796</v>
      </c>
      <c r="V48" s="145">
        <f ca="1">IF(Mass_sal_nette!V48&gt;0,Mass_sal_nette!V48/Nb_cpte!V48,0)</f>
        <v>0</v>
      </c>
      <c r="W48" s="145">
        <f ca="1">IF(Mass_sal_nette!W48&gt;0,Mass_sal_nette!W48/Nb_cpte!W48,0)</f>
        <v>1536.4659458602337</v>
      </c>
      <c r="X48" s="145">
        <f ca="1">IF(Mass_sal_nette!X48&gt;0,Mass_sal_nette!X48/Nb_cpte!X48,"")</f>
        <v>1837.7584280094397</v>
      </c>
      <c r="Y48" s="146">
        <f ca="1">IF(Mass_sal_nette!Y48&gt;0,Mass_sal_nette!Y48/Nb_cpte!Y48,"")</f>
        <v>1401.6101545690701</v>
      </c>
    </row>
    <row r="49" spans="1:25" x14ac:dyDescent="0.2">
      <c r="A49" s="14">
        <v>42094</v>
      </c>
      <c r="B49" s="155">
        <f ca="1">IF(Mass_sal_nette!B49&gt;0,Mass_sal_nette!B49/Nb_cpte!B49,"")</f>
        <v>765.46151260729982</v>
      </c>
      <c r="C49" s="155">
        <f ca="1">IF(Mass_sal_nette!C49&gt;0,Mass_sal_nette!C49/Nb_cpte!C49,"")</f>
        <v>620.28784041377571</v>
      </c>
      <c r="D49" s="156">
        <f ca="1">IF(Mass_sal_nette!D49&gt;0,Mass_sal_nette!D49/Nb_cpte!D49,"")</f>
        <v>576.50961810296565</v>
      </c>
      <c r="E49" s="156">
        <f ca="1">IF(Mass_sal_nette!E49&gt;0,Mass_sal_nette!E49/Nb_cpte!E49,"")</f>
        <v>1083.0092276299745</v>
      </c>
      <c r="F49" s="156">
        <f ca="1">IF(Mass_sal_nette!F49&gt;0,Mass_sal_nette!F49/Nb_cpte!F49,"")</f>
        <v>1519.3925178183938</v>
      </c>
      <c r="G49" s="157">
        <f ca="1">IF(Mass_sal_nette!G49&gt;0,Mass_sal_nette!G49/Nb_cpte!G49,"")</f>
        <v>557.26324119600474</v>
      </c>
      <c r="H49" s="156">
        <f ca="1">IF(Mass_sal_nette!H49&gt;0,Mass_sal_nette!H49/Nb_cpte!H49,"")</f>
        <v>793.71605650420815</v>
      </c>
      <c r="I49" s="156">
        <f ca="1">IF(Mass_sal_nette!I49&gt;0,Mass_sal_nette!I49/Nb_cpte!I49,"")</f>
        <v>674.94689106302167</v>
      </c>
      <c r="J49" s="158">
        <f ca="1">IF(Mass_sal_nette!J49&gt;0,Mass_sal_nette!J49/Nb_cpte!J49,"")</f>
        <v>521.41904726808355</v>
      </c>
      <c r="K49" s="156">
        <f ca="1">IF(Mass_sal_nette!K49&gt;0,Mass_sal_nette!K49/Nb_cpte!K49,"")</f>
        <v>1518.2484449798571</v>
      </c>
      <c r="L49" s="156">
        <f ca="1">IF(Mass_sal_nette!L49&gt;0,Mass_sal_nette!L49/Nb_cpte!L49,0)</f>
        <v>0</v>
      </c>
      <c r="M49" s="158">
        <f ca="1">IF(Mass_sal_nette!M49&gt;0,Mass_sal_nette!M49/Nb_cpte!M49,0)</f>
        <v>0</v>
      </c>
      <c r="N49" s="156">
        <f ca="1">IF(Mass_sal_nette!N49&gt;0,Mass_sal_nette!N49/Nb_cpte!N49,"")</f>
        <v>1084.4162621248176</v>
      </c>
      <c r="O49" s="159">
        <f ca="1">IF(Mass_sal_nette!O49&gt;0,Mass_sal_nette!O49/Nb_cpte!O49,"")</f>
        <v>322.10894762257061</v>
      </c>
      <c r="P49" s="160">
        <f ca="1">IF(Mass_sal_nette!P49&gt;0,Mass_sal_nette!P49/Nb_cpte!P49,"")</f>
        <v>653.29763234001825</v>
      </c>
      <c r="Q49" s="161">
        <f ca="1">IF(Mass_sal_nette!Q49&gt;0,Mass_sal_nette!Q49/Nb_cpte!Q49,"")</f>
        <v>529.61962890127552</v>
      </c>
      <c r="R49" s="161">
        <f ca="1">IF(Mass_sal_nette!R49&gt;0,Mass_sal_nette!R49/Nb_cpte!R49,"")</f>
        <v>1131.4943848897558</v>
      </c>
      <c r="S49" s="161">
        <f ca="1">IF(Mass_sal_nette!S49&gt;0,Mass_sal_nette!S49/Nb_cpte!S49,0)</f>
        <v>0</v>
      </c>
      <c r="T49" s="161">
        <f ca="1">IF(Mass_sal_nette!T49&gt;0,Mass_sal_nette!T49/Nb_cpte!T49,"")</f>
        <v>462.38372764124944</v>
      </c>
      <c r="U49" s="161">
        <f ca="1">IF(Mass_sal_nette!U49&gt;0,Mass_sal_nette!U49/Nb_cpte!U49,"")</f>
        <v>1226.0365430148918</v>
      </c>
      <c r="V49" s="161">
        <f ca="1">IF(Mass_sal_nette!V49&gt;0,Mass_sal_nette!V49/Nb_cpte!V49,0)</f>
        <v>0</v>
      </c>
      <c r="W49" s="161">
        <f ca="1">IF(Mass_sal_nette!W49&gt;0,Mass_sal_nette!W49/Nb_cpte!W49,0)</f>
        <v>1521.5028168383776</v>
      </c>
      <c r="X49" s="161">
        <f ca="1">IF(Mass_sal_nette!X49&gt;0,Mass_sal_nette!X49/Nb_cpte!X49,"")</f>
        <v>1408.960778303539</v>
      </c>
      <c r="Y49" s="162">
        <f ca="1">IF(Mass_sal_nette!Y49&gt;0,Mass_sal_nette!Y49/Nb_cpte!Y49,"")</f>
        <v>1405.7353438021112</v>
      </c>
    </row>
    <row r="50" spans="1:25" x14ac:dyDescent="0.2">
      <c r="A50" s="20">
        <v>42185</v>
      </c>
      <c r="B50" s="138">
        <f ca="1">IF(Mass_sal_nette!B50&gt;0,Mass_sal_nette!B50/Nb_cpte!B50,"")</f>
        <v>765.44242323422952</v>
      </c>
      <c r="C50" s="138">
        <f ca="1">IF(Mass_sal_nette!C50&gt;0,Mass_sal_nette!C50/Nb_cpte!C50,"")</f>
        <v>618.07335271534794</v>
      </c>
      <c r="D50" s="141">
        <f ca="1">IF(Mass_sal_nette!D50&gt;0,Mass_sal_nette!D50/Nb_cpte!D50,"")</f>
        <v>574.24930903755057</v>
      </c>
      <c r="E50" s="141">
        <f ca="1">IF(Mass_sal_nette!E50&gt;0,Mass_sal_nette!E50/Nb_cpte!E50,"")</f>
        <v>1088.6708623894415</v>
      </c>
      <c r="F50" s="141">
        <f ca="1">IF(Mass_sal_nette!F50&gt;0,Mass_sal_nette!F50/Nb_cpte!F50,"")</f>
        <v>1512.9475187645637</v>
      </c>
      <c r="G50" s="140">
        <f ca="1">IF(Mass_sal_nette!G50&gt;0,Mass_sal_nette!G50/Nb_cpte!G50,"")</f>
        <v>556.41657481181505</v>
      </c>
      <c r="H50" s="141">
        <f ca="1">IF(Mass_sal_nette!H50&gt;0,Mass_sal_nette!H50/Nb_cpte!H50,"")</f>
        <v>776.54777571467639</v>
      </c>
      <c r="I50" s="141">
        <f ca="1">IF(Mass_sal_nette!I50&gt;0,Mass_sal_nette!I50/Nb_cpte!I50,"")</f>
        <v>675.3279291920976</v>
      </c>
      <c r="J50" s="142">
        <f ca="1">IF(Mass_sal_nette!J50&gt;0,Mass_sal_nette!J50/Nb_cpte!J50,"")</f>
        <v>514.75843311429253</v>
      </c>
      <c r="K50" s="141">
        <f ca="1">IF(Mass_sal_nette!K50&gt;0,Mass_sal_nette!K50/Nb_cpte!K50,"")</f>
        <v>1516.7444668951368</v>
      </c>
      <c r="L50" s="141">
        <f ca="1">IF(Mass_sal_nette!L50&gt;0,Mass_sal_nette!L50/Nb_cpte!L50,0)</f>
        <v>0</v>
      </c>
      <c r="M50" s="142">
        <f ca="1">IF(Mass_sal_nette!M50&gt;0,Mass_sal_nette!M50/Nb_cpte!M50,0)</f>
        <v>0</v>
      </c>
      <c r="N50" s="141">
        <f ca="1">IF(Mass_sal_nette!N50&gt;0,Mass_sal_nette!N50/Nb_cpte!N50,"")</f>
        <v>1087.9766021020484</v>
      </c>
      <c r="O50" s="143">
        <f ca="1">IF(Mass_sal_nette!O50&gt;0,Mass_sal_nette!O50/Nb_cpte!O50,"")</f>
        <v>336.22226949796249</v>
      </c>
      <c r="P50" s="144">
        <f ca="1">IF(Mass_sal_nette!P50&gt;0,Mass_sal_nette!P50/Nb_cpte!P50,"")</f>
        <v>683.7841510891833</v>
      </c>
      <c r="Q50" s="145">
        <f ca="1">IF(Mass_sal_nette!Q50&gt;0,Mass_sal_nette!Q50/Nb_cpte!Q50,"")</f>
        <v>533.28717971852313</v>
      </c>
      <c r="R50" s="145">
        <f ca="1">IF(Mass_sal_nette!R50&gt;0,Mass_sal_nette!R50/Nb_cpte!R50,"")</f>
        <v>1130.5074532901585</v>
      </c>
      <c r="S50" s="145">
        <f ca="1">IF(Mass_sal_nette!S50&gt;0,Mass_sal_nette!S50/Nb_cpte!S50,0)</f>
        <v>0</v>
      </c>
      <c r="T50" s="145">
        <f ca="1">IF(Mass_sal_nette!T50&gt;0,Mass_sal_nette!T50/Nb_cpte!T50,"")</f>
        <v>463.35769444786928</v>
      </c>
      <c r="U50" s="145">
        <f ca="1">IF(Mass_sal_nette!U50&gt;0,Mass_sal_nette!U50/Nb_cpte!U50,"")</f>
        <v>1228.0705411888002</v>
      </c>
      <c r="V50" s="145">
        <f ca="1">IF(Mass_sal_nette!V50&gt;0,Mass_sal_nette!V50/Nb_cpte!V50,0)</f>
        <v>0</v>
      </c>
      <c r="W50" s="145">
        <f ca="1">IF(Mass_sal_nette!W50&gt;0,Mass_sal_nette!W50/Nb_cpte!W50,0)</f>
        <v>1514.9731638101891</v>
      </c>
      <c r="X50" s="145">
        <f ca="1">IF(Mass_sal_nette!X50&gt;0,Mass_sal_nette!X50/Nb_cpte!X50,"")</f>
        <v>1378.2581188257341</v>
      </c>
      <c r="Y50" s="146">
        <f ca="1">IF(Mass_sal_nette!Y50&gt;0,Mass_sal_nette!Y50/Nb_cpte!Y50,"")</f>
        <v>1399.0730603864433</v>
      </c>
    </row>
    <row r="51" spans="1:25" x14ac:dyDescent="0.2">
      <c r="A51" s="20">
        <v>42277</v>
      </c>
      <c r="B51" s="138">
        <f ca="1">IF(Mass_sal_nette!B51&gt;0,Mass_sal_nette!B51/Nb_cpte!B51,"")</f>
        <v>767.63465773851874</v>
      </c>
      <c r="C51" s="138">
        <f ca="1">IF(Mass_sal_nette!C51&gt;0,Mass_sal_nette!C51/Nb_cpte!C51,"")</f>
        <v>619.20199040829414</v>
      </c>
      <c r="D51" s="141">
        <f ca="1">IF(Mass_sal_nette!D51&gt;0,Mass_sal_nette!D51/Nb_cpte!D51,"")</f>
        <v>575.34376183617655</v>
      </c>
      <c r="E51" s="141">
        <f ca="1">IF(Mass_sal_nette!E51&gt;0,Mass_sal_nette!E51/Nb_cpte!E51,"")</f>
        <v>1093.0141738111049</v>
      </c>
      <c r="F51" s="141">
        <f ca="1">IF(Mass_sal_nette!F51&gt;0,Mass_sal_nette!F51/Nb_cpte!F51,"")</f>
        <v>1504.7237065298416</v>
      </c>
      <c r="G51" s="140">
        <f ca="1">IF(Mass_sal_nette!G51&gt;0,Mass_sal_nette!G51/Nb_cpte!G51,"")</f>
        <v>558.16372322148516</v>
      </c>
      <c r="H51" s="141">
        <f ca="1">IF(Mass_sal_nette!H51&gt;0,Mass_sal_nette!H51/Nb_cpte!H51,"")</f>
        <v>781.48581679941765</v>
      </c>
      <c r="I51" s="141">
        <f ca="1">IF(Mass_sal_nette!I51&gt;0,Mass_sal_nette!I51/Nb_cpte!I51,"")</f>
        <v>679.64464890562829</v>
      </c>
      <c r="J51" s="142">
        <f ca="1">IF(Mass_sal_nette!J51&gt;0,Mass_sal_nette!J51/Nb_cpte!J51,"")</f>
        <v>519.34301964058648</v>
      </c>
      <c r="K51" s="141">
        <f ca="1">IF(Mass_sal_nette!K51&gt;0,Mass_sal_nette!K51/Nb_cpte!K51,"")</f>
        <v>1506.6786980765905</v>
      </c>
      <c r="L51" s="141">
        <f ca="1">IF(Mass_sal_nette!L51&gt;0,Mass_sal_nette!L51/Nb_cpte!L51,0)</f>
        <v>0</v>
      </c>
      <c r="M51" s="142">
        <f ca="1">IF(Mass_sal_nette!M51&gt;0,Mass_sal_nette!M51/Nb_cpte!M51,0)</f>
        <v>0</v>
      </c>
      <c r="N51" s="141">
        <f ca="1">IF(Mass_sal_nette!N51&gt;0,Mass_sal_nette!N51/Nb_cpte!N51,"")</f>
        <v>1093.2047652970903</v>
      </c>
      <c r="O51" s="143">
        <f ca="1">IF(Mass_sal_nette!O51&gt;0,Mass_sal_nette!O51/Nb_cpte!O51,"")</f>
        <v>334.85559810896916</v>
      </c>
      <c r="P51" s="144">
        <f ca="1">IF(Mass_sal_nette!P51&gt;0,Mass_sal_nette!P51/Nb_cpte!P51,"")</f>
        <v>659.16298288326686</v>
      </c>
      <c r="Q51" s="145">
        <f ca="1">IF(Mass_sal_nette!Q51&gt;0,Mass_sal_nette!Q51/Nb_cpte!Q51,"")</f>
        <v>535.24027674016156</v>
      </c>
      <c r="R51" s="145">
        <f ca="1">IF(Mass_sal_nette!R51&gt;0,Mass_sal_nette!R51/Nb_cpte!R51,"")</f>
        <v>1128.3775088139785</v>
      </c>
      <c r="S51" s="145">
        <f ca="1">IF(Mass_sal_nette!S51&gt;0,Mass_sal_nette!S51/Nb_cpte!S51,0)</f>
        <v>0</v>
      </c>
      <c r="T51" s="145">
        <f ca="1">IF(Mass_sal_nette!T51&gt;0,Mass_sal_nette!T51/Nb_cpte!T51,"")</f>
        <v>464.35133570060282</v>
      </c>
      <c r="U51" s="145">
        <f ca="1">IF(Mass_sal_nette!U51&gt;0,Mass_sal_nette!U51/Nb_cpte!U51,"")</f>
        <v>1230.1086096409229</v>
      </c>
      <c r="V51" s="145">
        <f ca="1">IF(Mass_sal_nette!V51&gt;0,Mass_sal_nette!V51/Nb_cpte!V51,0)</f>
        <v>0</v>
      </c>
      <c r="W51" s="145">
        <f ca="1">IF(Mass_sal_nette!W51&gt;0,Mass_sal_nette!W51/Nb_cpte!W51,0)</f>
        <v>1508.388048966905</v>
      </c>
      <c r="X51" s="145">
        <f ca="1">IF(Mass_sal_nette!X51&gt;0,Mass_sal_nette!X51/Nb_cpte!X51,"")</f>
        <v>1189.6635930532548</v>
      </c>
      <c r="Y51" s="146">
        <f ca="1">IF(Mass_sal_nette!Y51&gt;0,Mass_sal_nette!Y51/Nb_cpte!Y51,"")</f>
        <v>1394.393956614236</v>
      </c>
    </row>
    <row r="52" spans="1:25" ht="12" thickBot="1" x14ac:dyDescent="0.25">
      <c r="A52" s="20">
        <v>42369</v>
      </c>
      <c r="B52" s="138">
        <f ca="1">IF(Mass_sal_nette!B52&gt;0,Mass_sal_nette!B52/Nb_cpte!B52,"")</f>
        <v>769.09527519669098</v>
      </c>
      <c r="C52" s="138">
        <f ca="1">IF(Mass_sal_nette!C52&gt;0,Mass_sal_nette!C52/Nb_cpte!C52,"")</f>
        <v>618.58789029497029</v>
      </c>
      <c r="D52" s="141">
        <f ca="1">IF(Mass_sal_nette!D52&gt;0,Mass_sal_nette!D52/Nb_cpte!D52,"")</f>
        <v>574.83164804441128</v>
      </c>
      <c r="E52" s="141">
        <f ca="1">IF(Mass_sal_nette!E52&gt;0,Mass_sal_nette!E52/Nb_cpte!E52,"")</f>
        <v>1099.3202436532385</v>
      </c>
      <c r="F52" s="141">
        <f ca="1">IF(Mass_sal_nette!F52&gt;0,Mass_sal_nette!F52/Nb_cpte!F52,"")</f>
        <v>1493.8253606486078</v>
      </c>
      <c r="G52" s="140">
        <f ca="1">IF(Mass_sal_nette!G52&gt;0,Mass_sal_nette!G52/Nb_cpte!G52,"")</f>
        <v>558.39944373460571</v>
      </c>
      <c r="H52" s="141">
        <f ca="1">IF(Mass_sal_nette!H52&gt;0,Mass_sal_nette!H52/Nb_cpte!H52,"")</f>
        <v>787.08315992775556</v>
      </c>
      <c r="I52" s="141">
        <f ca="1">IF(Mass_sal_nette!I52&gt;0,Mass_sal_nette!I52/Nb_cpte!I52,"")</f>
        <v>667.29992265692408</v>
      </c>
      <c r="J52" s="142">
        <f ca="1">IF(Mass_sal_nette!J52&gt;0,Mass_sal_nette!J52/Nb_cpte!J52,"")</f>
        <v>509.44926679886379</v>
      </c>
      <c r="K52" s="141">
        <f ca="1">IF(Mass_sal_nette!K52&gt;0,Mass_sal_nette!K52/Nb_cpte!K52,"")</f>
        <v>1490.9694897096551</v>
      </c>
      <c r="L52" s="141">
        <f ca="1">IF(Mass_sal_nette!L52&gt;0,Mass_sal_nette!L52/Nb_cpte!L52,0)</f>
        <v>0</v>
      </c>
      <c r="M52" s="142">
        <f ca="1">IF(Mass_sal_nette!M52&gt;0,Mass_sal_nette!M52/Nb_cpte!M52,0)</f>
        <v>0</v>
      </c>
      <c r="N52" s="141">
        <f ca="1">IF(Mass_sal_nette!N52&gt;0,Mass_sal_nette!N52/Nb_cpte!N52,"")</f>
        <v>1099.3044150740295</v>
      </c>
      <c r="O52" s="143">
        <f ca="1">IF(Mass_sal_nette!O52&gt;0,Mass_sal_nette!O52/Nb_cpte!O52,"")</f>
        <v>298.57708403434299</v>
      </c>
      <c r="P52" s="144">
        <f ca="1">IF(Mass_sal_nette!P52&gt;0,Mass_sal_nette!P52/Nb_cpte!P52,"")</f>
        <v>580.64893954287038</v>
      </c>
      <c r="Q52" s="145">
        <f ca="1">IF(Mass_sal_nette!Q52&gt;0,Mass_sal_nette!Q52/Nb_cpte!Q52,"")</f>
        <v>536.17325190890983</v>
      </c>
      <c r="R52" s="145">
        <f ca="1">IF(Mass_sal_nette!R52&gt;0,Mass_sal_nette!R52/Nb_cpte!R52,"")</f>
        <v>1125.0093760564464</v>
      </c>
      <c r="S52" s="145">
        <f ca="1">IF(Mass_sal_nette!S52&gt;0,Mass_sal_nette!S52/Nb_cpte!S52,0)</f>
        <v>0</v>
      </c>
      <c r="T52" s="145">
        <f ca="1">IF(Mass_sal_nette!T52&gt;0,Mass_sal_nette!T52/Nb_cpte!T52,"")</f>
        <v>466.90062986866087</v>
      </c>
      <c r="U52" s="145">
        <f ca="1">IF(Mass_sal_nette!U52&gt;0,Mass_sal_nette!U52/Nb_cpte!U52,"")</f>
        <v>1235.720882276863</v>
      </c>
      <c r="V52" s="145">
        <f ca="1">IF(Mass_sal_nette!V52&gt;0,Mass_sal_nette!V52/Nb_cpte!V52,0)</f>
        <v>0</v>
      </c>
      <c r="W52" s="145">
        <f ca="1">IF(Mass_sal_nette!W52&gt;0,Mass_sal_nette!W52/Nb_cpte!W52,0)</f>
        <v>1497.2181647648974</v>
      </c>
      <c r="X52" s="145">
        <f ca="1">IF(Mass_sal_nette!X52&gt;0,Mass_sal_nette!X52/Nb_cpte!X52,"")</f>
        <v>1388.7530487369127</v>
      </c>
      <c r="Y52" s="146">
        <f ca="1">IF(Mass_sal_nette!Y52&gt;0,Mass_sal_nette!Y52/Nb_cpte!Y52,"")</f>
        <v>1401.9077911515021</v>
      </c>
    </row>
    <row r="53" spans="1:25" x14ac:dyDescent="0.2">
      <c r="A53" s="14">
        <v>42460</v>
      </c>
      <c r="B53" s="155">
        <f ca="1">IF(Mass_sal_nette!B53&gt;0,Mass_sal_nette!B53/Nb_cpte!B53,"")</f>
        <v>770.35911268415862</v>
      </c>
      <c r="C53" s="155">
        <f ca="1">IF(Mass_sal_nette!C53&gt;0,Mass_sal_nette!C53/Nb_cpte!C53,"")</f>
        <v>617.70071310020273</v>
      </c>
      <c r="D53" s="156">
        <f ca="1">IF(Mass_sal_nette!D53&gt;0,Mass_sal_nette!D53/Nb_cpte!D53,"")</f>
        <v>573.41534266896883</v>
      </c>
      <c r="E53" s="156">
        <f ca="1">IF(Mass_sal_nette!E53&gt;0,Mass_sal_nette!E53/Nb_cpte!E53,"")</f>
        <v>1105.6432771374498</v>
      </c>
      <c r="F53" s="156">
        <f ca="1">IF(Mass_sal_nette!F53&gt;0,Mass_sal_nette!F53/Nb_cpte!F53,"")</f>
        <v>1495.2086090191822</v>
      </c>
      <c r="G53" s="157">
        <f ca="1">IF(Mass_sal_nette!G53&gt;0,Mass_sal_nette!G53/Nb_cpte!G53,"")</f>
        <v>557.1295754259362</v>
      </c>
      <c r="H53" s="156">
        <f ca="1">IF(Mass_sal_nette!H53&gt;0,Mass_sal_nette!H53/Nb_cpte!H53,"")</f>
        <v>796.09703686306261</v>
      </c>
      <c r="I53" s="156">
        <f ca="1">IF(Mass_sal_nette!I53&gt;0,Mass_sal_nette!I53/Nb_cpte!I53,"")</f>
        <v>663.48579885444417</v>
      </c>
      <c r="J53" s="158">
        <f ca="1">IF(Mass_sal_nette!J53&gt;0,Mass_sal_nette!J53/Nb_cpte!J53,"")</f>
        <v>498.94775010199663</v>
      </c>
      <c r="K53" s="156">
        <f ca="1">IF(Mass_sal_nette!K53&gt;0,Mass_sal_nette!K53/Nb_cpte!K53,"")</f>
        <v>1499.4537876845391</v>
      </c>
      <c r="L53" s="156">
        <f ca="1">IF(Mass_sal_nette!L53&gt;0,Mass_sal_nette!L53/Nb_cpte!L53,0)</f>
        <v>0</v>
      </c>
      <c r="M53" s="158">
        <f ca="1">IF(Mass_sal_nette!M53&gt;0,Mass_sal_nette!M53/Nb_cpte!M53,0)</f>
        <v>0</v>
      </c>
      <c r="N53" s="156">
        <f ca="1">IF(Mass_sal_nette!N53&gt;0,Mass_sal_nette!N53/Nb_cpte!N53,"")</f>
        <v>1105.3833551766261</v>
      </c>
      <c r="O53" s="159">
        <f ca="1">IF(Mass_sal_nette!O53&gt;0,Mass_sal_nette!O53/Nb_cpte!O53,"")</f>
        <v>294.6432019896659</v>
      </c>
      <c r="P53" s="160">
        <f ca="1">IF(Mass_sal_nette!P53&gt;0,Mass_sal_nette!P53/Nb_cpte!P53,"")</f>
        <v>547.25753605464536</v>
      </c>
      <c r="Q53" s="161">
        <f ca="1">IF(Mass_sal_nette!Q53&gt;0,Mass_sal_nette!Q53/Nb_cpte!Q53,"")</f>
        <v>536.65186932529264</v>
      </c>
      <c r="R53" s="161">
        <f ca="1">IF(Mass_sal_nette!R53&gt;0,Mass_sal_nette!R53/Nb_cpte!R53,"")</f>
        <v>1123.3791536835793</v>
      </c>
      <c r="S53" s="161">
        <f ca="1">IF(Mass_sal_nette!S53&gt;0,Mass_sal_nette!S53/Nb_cpte!S53,0)</f>
        <v>0</v>
      </c>
      <c r="T53" s="161">
        <f ca="1">IF(Mass_sal_nette!T53&gt;0,Mass_sal_nette!T53/Nb_cpte!T53,"")</f>
        <v>469.76484636415478</v>
      </c>
      <c r="U53" s="161">
        <f ca="1">IF(Mass_sal_nette!U53&gt;0,Mass_sal_nette!U53/Nb_cpte!U53,"")</f>
        <v>1255.1369167893388</v>
      </c>
      <c r="V53" s="161">
        <f ca="1">IF(Mass_sal_nette!V53&gt;0,Mass_sal_nette!V53/Nb_cpte!V53,0)</f>
        <v>0</v>
      </c>
      <c r="W53" s="161">
        <f ca="1">IF(Mass_sal_nette!W53&gt;0,Mass_sal_nette!W53/Nb_cpte!W53,0)</f>
        <v>1500.4645123461785</v>
      </c>
      <c r="X53" s="161">
        <f ca="1">IF(Mass_sal_nette!X53&gt;0,Mass_sal_nette!X53/Nb_cpte!X53,"")</f>
        <v>1457.4729558416748</v>
      </c>
      <c r="Y53" s="162">
        <f ca="1">IF(Mass_sal_nette!Y53&gt;0,Mass_sal_nette!Y53/Nb_cpte!Y53,"")</f>
        <v>1400.259690947973</v>
      </c>
    </row>
    <row r="54" spans="1:25" x14ac:dyDescent="0.2">
      <c r="A54" s="20">
        <v>42551</v>
      </c>
      <c r="B54" s="138">
        <f ca="1">IF(Mass_sal_nette!B54&gt;0,Mass_sal_nette!B54/Nb_cpte!B54,"")</f>
        <v>772.39442287141594</v>
      </c>
      <c r="C54" s="138">
        <f ca="1">IF(Mass_sal_nette!C54&gt;0,Mass_sal_nette!C54/Nb_cpte!C54,"")</f>
        <v>620.03920035350529</v>
      </c>
      <c r="D54" s="141">
        <f ca="1">IF(Mass_sal_nette!D54&gt;0,Mass_sal_nette!D54/Nb_cpte!D54,"")</f>
        <v>575.2461843446747</v>
      </c>
      <c r="E54" s="141">
        <f ca="1">IF(Mass_sal_nette!E54&gt;0,Mass_sal_nette!E54/Nb_cpte!E54,"")</f>
        <v>1107.4824012822646</v>
      </c>
      <c r="F54" s="141">
        <f ca="1">IF(Mass_sal_nette!F54&gt;0,Mass_sal_nette!F54/Nb_cpte!F54,"")</f>
        <v>1498.4588988914866</v>
      </c>
      <c r="G54" s="140">
        <f ca="1">IF(Mass_sal_nette!G54&gt;0,Mass_sal_nette!G54/Nb_cpte!G54,"")</f>
        <v>558.60635620200821</v>
      </c>
      <c r="H54" s="141">
        <f ca="1">IF(Mass_sal_nette!H54&gt;0,Mass_sal_nette!H54/Nb_cpte!H54,"")</f>
        <v>796.7505869992566</v>
      </c>
      <c r="I54" s="141">
        <f ca="1">IF(Mass_sal_nette!I54&gt;0,Mass_sal_nette!I54/Nb_cpte!I54,"")</f>
        <v>660.4213797920786</v>
      </c>
      <c r="J54" s="142">
        <f ca="1">IF(Mass_sal_nette!J54&gt;0,Mass_sal_nette!J54/Nb_cpte!J54,"")</f>
        <v>500.90013307271818</v>
      </c>
      <c r="K54" s="141">
        <f ca="1">IF(Mass_sal_nette!K54&gt;0,Mass_sal_nette!K54/Nb_cpte!K54,"")</f>
        <v>1505.683304798629</v>
      </c>
      <c r="L54" s="141">
        <f ca="1">IF(Mass_sal_nette!L54&gt;0,Mass_sal_nette!L54/Nb_cpte!L54,0)</f>
        <v>0</v>
      </c>
      <c r="M54" s="142">
        <f ca="1">IF(Mass_sal_nette!M54&gt;0,Mass_sal_nette!M54/Nb_cpte!M54,0)</f>
        <v>0</v>
      </c>
      <c r="N54" s="141">
        <f ca="1">IF(Mass_sal_nette!N54&gt;0,Mass_sal_nette!N54/Nb_cpte!N54,"")</f>
        <v>1108.4347987948602</v>
      </c>
      <c r="O54" s="143">
        <f ca="1">IF(Mass_sal_nette!O54&gt;0,Mass_sal_nette!O54/Nb_cpte!O54,"")</f>
        <v>289.29222705130798</v>
      </c>
      <c r="P54" s="144">
        <f ca="1">IF(Mass_sal_nette!P54&gt;0,Mass_sal_nette!P54/Nb_cpte!P54,"")</f>
        <v>612.64590766417336</v>
      </c>
      <c r="Q54" s="145">
        <f ca="1">IF(Mass_sal_nette!Q54&gt;0,Mass_sal_nette!Q54/Nb_cpte!Q54,"")</f>
        <v>534.13828617837578</v>
      </c>
      <c r="R54" s="145">
        <f ca="1">IF(Mass_sal_nette!R54&gt;0,Mass_sal_nette!R54/Nb_cpte!R54,"")</f>
        <v>1127.717003998456</v>
      </c>
      <c r="S54" s="145">
        <f ca="1">IF(Mass_sal_nette!S54&gt;0,Mass_sal_nette!S54/Nb_cpte!S54,0)</f>
        <v>0</v>
      </c>
      <c r="T54" s="145">
        <f ca="1">IF(Mass_sal_nette!T54&gt;0,Mass_sal_nette!T54/Nb_cpte!T54,"")</f>
        <v>471.48227471235447</v>
      </c>
      <c r="U54" s="145">
        <f ca="1">IF(Mass_sal_nette!U54&gt;0,Mass_sal_nette!U54/Nb_cpte!U54,"")</f>
        <v>1276.3253293039479</v>
      </c>
      <c r="V54" s="145">
        <f ca="1">IF(Mass_sal_nette!V54&gt;0,Mass_sal_nette!V54/Nb_cpte!V54,0)</f>
        <v>0</v>
      </c>
      <c r="W54" s="145">
        <f ca="1">IF(Mass_sal_nette!W54&gt;0,Mass_sal_nette!W54/Nb_cpte!W54,0)</f>
        <v>1503.664836927692</v>
      </c>
      <c r="X54" s="145">
        <f ca="1">IF(Mass_sal_nette!X54&gt;0,Mass_sal_nette!X54/Nb_cpte!X54,"")</f>
        <v>2144.7021534640617</v>
      </c>
      <c r="Y54" s="146">
        <f ca="1">IF(Mass_sal_nette!Y54&gt;0,Mass_sal_nette!Y54/Nb_cpte!Y54,"")</f>
        <v>1425.3201335799495</v>
      </c>
    </row>
    <row r="55" spans="1:25" x14ac:dyDescent="0.2">
      <c r="A55" s="20">
        <v>42643</v>
      </c>
      <c r="B55" s="138">
        <f ca="1">IF(Mass_sal_nette!B55&gt;0,Mass_sal_nette!B55/Nb_cpte!B55,"")</f>
        <v>777.38492616835833</v>
      </c>
      <c r="C55" s="138">
        <f ca="1">IF(Mass_sal_nette!C55&gt;0,Mass_sal_nette!C55/Nb_cpte!C55,"")</f>
        <v>625.68863707910725</v>
      </c>
      <c r="D55" s="141">
        <f ca="1">IF(Mass_sal_nette!D55&gt;0,Mass_sal_nette!D55/Nb_cpte!D55,"")</f>
        <v>580.58984611417134</v>
      </c>
      <c r="E55" s="141">
        <f ca="1">IF(Mass_sal_nette!E55&gt;0,Mass_sal_nette!E55/Nb_cpte!E55,"")</f>
        <v>1113.1801442765743</v>
      </c>
      <c r="F55" s="141">
        <f ca="1">IF(Mass_sal_nette!F55&gt;0,Mass_sal_nette!F55/Nb_cpte!F55,"")</f>
        <v>1503.2911054446515</v>
      </c>
      <c r="G55" s="140">
        <f ca="1">IF(Mass_sal_nette!G55&gt;0,Mass_sal_nette!G55/Nb_cpte!G55,"")</f>
        <v>565.59920452544611</v>
      </c>
      <c r="H55" s="141">
        <f ca="1">IF(Mass_sal_nette!H55&gt;0,Mass_sal_nette!H55/Nb_cpte!H55,"")</f>
        <v>788.12909174821391</v>
      </c>
      <c r="I55" s="141">
        <f ca="1">IF(Mass_sal_nette!I55&gt;0,Mass_sal_nette!I55/Nb_cpte!I55,"")</f>
        <v>656.63294182154345</v>
      </c>
      <c r="J55" s="142">
        <f ca="1">IF(Mass_sal_nette!J55&gt;0,Mass_sal_nette!J55/Nb_cpte!J55,"")</f>
        <v>501.87460609668796</v>
      </c>
      <c r="K55" s="141">
        <f ca="1">IF(Mass_sal_nette!K55&gt;0,Mass_sal_nette!K55/Nb_cpte!K55,"")</f>
        <v>1497.7074943718842</v>
      </c>
      <c r="L55" s="141">
        <f ca="1">IF(Mass_sal_nette!L55&gt;0,Mass_sal_nette!L55/Nb_cpte!L55,0)</f>
        <v>0</v>
      </c>
      <c r="M55" s="142">
        <f ca="1">IF(Mass_sal_nette!M55&gt;0,Mass_sal_nette!M55/Nb_cpte!M55,0)</f>
        <v>0</v>
      </c>
      <c r="N55" s="141">
        <f ca="1">IF(Mass_sal_nette!N55&gt;0,Mass_sal_nette!N55/Nb_cpte!N55,"")</f>
        <v>1113.2680190976312</v>
      </c>
      <c r="O55" s="143">
        <f ca="1">IF(Mass_sal_nette!O55&gt;0,Mass_sal_nette!O55/Nb_cpte!O55,"")</f>
        <v>308.11189565967334</v>
      </c>
      <c r="P55" s="144">
        <f ca="1">IF(Mass_sal_nette!P55&gt;0,Mass_sal_nette!P55/Nb_cpte!P55,"")</f>
        <v>660.83915674834702</v>
      </c>
      <c r="Q55" s="145">
        <f ca="1">IF(Mass_sal_nette!Q55&gt;0,Mass_sal_nette!Q55/Nb_cpte!Q55,"")</f>
        <v>533.99386925342014</v>
      </c>
      <c r="R55" s="145">
        <f ca="1">IF(Mass_sal_nette!R55&gt;0,Mass_sal_nette!R55/Nb_cpte!R55,"")</f>
        <v>1132.8903606859722</v>
      </c>
      <c r="S55" s="145">
        <f ca="1">IF(Mass_sal_nette!S55&gt;0,Mass_sal_nette!S55/Nb_cpte!S55,0)</f>
        <v>0</v>
      </c>
      <c r="T55" s="145">
        <f ca="1">IF(Mass_sal_nette!T55&gt;0,Mass_sal_nette!T55/Nb_cpte!T55,"")</f>
        <v>468.38914982372864</v>
      </c>
      <c r="U55" s="145">
        <f ca="1">IF(Mass_sal_nette!U55&gt;0,Mass_sal_nette!U55/Nb_cpte!U55,"")</f>
        <v>1285.5517866571779</v>
      </c>
      <c r="V55" s="145">
        <f ca="1">IF(Mass_sal_nette!V55&gt;0,Mass_sal_nette!V55/Nb_cpte!V55,0)</f>
        <v>0</v>
      </c>
      <c r="W55" s="145">
        <f ca="1">IF(Mass_sal_nette!W55&gt;0,Mass_sal_nette!W55/Nb_cpte!W55,0)</f>
        <v>1500.2851525773149</v>
      </c>
      <c r="X55" s="145">
        <f ca="1">IF(Mass_sal_nette!X55&gt;0,Mass_sal_nette!X55/Nb_cpte!X55,"")</f>
        <v>1555.9784406444812</v>
      </c>
      <c r="Y55" s="146">
        <f ca="1">IF(Mass_sal_nette!Y55&gt;0,Mass_sal_nette!Y55/Nb_cpte!Y55,"")</f>
        <v>1406.189164525907</v>
      </c>
    </row>
    <row r="56" spans="1:25" ht="12" thickBot="1" x14ac:dyDescent="0.25">
      <c r="A56" s="20">
        <v>42735</v>
      </c>
      <c r="B56" s="138">
        <f ca="1">IF(Mass_sal_nette!B56&gt;0,Mass_sal_nette!B56/Nb_cpte!B56,"")</f>
        <v>775.56945857795006</v>
      </c>
      <c r="C56" s="138">
        <f ca="1">IF(Mass_sal_nette!C56&gt;0,Mass_sal_nette!C56/Nb_cpte!C56,"")</f>
        <v>621.8201103776579</v>
      </c>
      <c r="D56" s="141">
        <f ca="1">IF(Mass_sal_nette!D56&gt;0,Mass_sal_nette!D56/Nb_cpte!D56,"")</f>
        <v>576.40986032917965</v>
      </c>
      <c r="E56" s="141">
        <f ca="1">IF(Mass_sal_nette!E56&gt;0,Mass_sal_nette!E56/Nb_cpte!E56,"")</f>
        <v>1116.1735719031205</v>
      </c>
      <c r="F56" s="141">
        <f ca="1">IF(Mass_sal_nette!F56&gt;0,Mass_sal_nette!F56/Nb_cpte!F56,"")</f>
        <v>1491.5156463701155</v>
      </c>
      <c r="G56" s="140">
        <f ca="1">IF(Mass_sal_nette!G56&gt;0,Mass_sal_nette!G56/Nb_cpte!G56,"")</f>
        <v>563.06815084171603</v>
      </c>
      <c r="H56" s="141">
        <f ca="1">IF(Mass_sal_nette!H56&gt;0,Mass_sal_nette!H56/Nb_cpte!H56,"")</f>
        <v>783.60784601745684</v>
      </c>
      <c r="I56" s="141">
        <f ca="1">IF(Mass_sal_nette!I56&gt;0,Mass_sal_nette!I56/Nb_cpte!I56,"")</f>
        <v>652.27282461539517</v>
      </c>
      <c r="J56" s="142">
        <f ca="1">IF(Mass_sal_nette!J56&gt;0,Mass_sal_nette!J56/Nb_cpte!J56,"")</f>
        <v>499.069149479158</v>
      </c>
      <c r="K56" s="141">
        <f ca="1">IF(Mass_sal_nette!K56&gt;0,Mass_sal_nette!K56/Nb_cpte!K56,"")</f>
        <v>1482.0355354095834</v>
      </c>
      <c r="L56" s="141">
        <f ca="1">IF(Mass_sal_nette!L56&gt;0,Mass_sal_nette!L56/Nb_cpte!L56,0)</f>
        <v>0</v>
      </c>
      <c r="M56" s="142">
        <f ca="1">IF(Mass_sal_nette!M56&gt;0,Mass_sal_nette!M56/Nb_cpte!M56,0)</f>
        <v>0</v>
      </c>
      <c r="N56" s="141">
        <f ca="1">IF(Mass_sal_nette!N56&gt;0,Mass_sal_nette!N56/Nb_cpte!N56,"")</f>
        <v>1115.3965209807723</v>
      </c>
      <c r="O56" s="143">
        <f ca="1">IF(Mass_sal_nette!O56&gt;0,Mass_sal_nette!O56/Nb_cpte!O56,"")</f>
        <v>287.00224976153061</v>
      </c>
      <c r="P56" s="144">
        <f ca="1">IF(Mass_sal_nette!P56&gt;0,Mass_sal_nette!P56/Nb_cpte!P56,"")</f>
        <v>536.23927798746911</v>
      </c>
      <c r="Q56" s="145">
        <f ca="1">IF(Mass_sal_nette!Q56&gt;0,Mass_sal_nette!Q56/Nb_cpte!Q56,"")</f>
        <v>531.0842338618661</v>
      </c>
      <c r="R56" s="145">
        <f ca="1">IF(Mass_sal_nette!R56&gt;0,Mass_sal_nette!R56/Nb_cpte!R56,"")</f>
        <v>1137.7261980904104</v>
      </c>
      <c r="S56" s="145">
        <f ca="1">IF(Mass_sal_nette!S56&gt;0,Mass_sal_nette!S56/Nb_cpte!S56,0)</f>
        <v>0</v>
      </c>
      <c r="T56" s="145">
        <f ca="1">IF(Mass_sal_nette!T56&gt;0,Mass_sal_nette!T56/Nb_cpte!T56,"")</f>
        <v>466.88287927936108</v>
      </c>
      <c r="U56" s="145">
        <f ca="1">IF(Mass_sal_nette!U56&gt;0,Mass_sal_nette!U56/Nb_cpte!U56,"")</f>
        <v>1298.6396306659362</v>
      </c>
      <c r="V56" s="145">
        <f ca="1">IF(Mass_sal_nette!V56&gt;0,Mass_sal_nette!V56/Nb_cpte!V56,0)</f>
        <v>0</v>
      </c>
      <c r="W56" s="145">
        <f ca="1">IF(Mass_sal_nette!W56&gt;0,Mass_sal_nette!W56/Nb_cpte!W56,0)</f>
        <v>1488.2623683254028</v>
      </c>
      <c r="X56" s="145">
        <f ca="1">IF(Mass_sal_nette!X56&gt;0,Mass_sal_nette!X56/Nb_cpte!X56,"")</f>
        <v>1323.2517846121041</v>
      </c>
      <c r="Y56" s="146">
        <f ca="1">IF(Mass_sal_nette!Y56&gt;0,Mass_sal_nette!Y56/Nb_cpte!Y56,"")</f>
        <v>1401.9436047913061</v>
      </c>
    </row>
    <row r="57" spans="1:25" x14ac:dyDescent="0.2">
      <c r="A57" s="14">
        <v>42825</v>
      </c>
      <c r="B57" s="155">
        <f ca="1">IF(Mass_sal_nette!B57&gt;0,Mass_sal_nette!B57/Nb_cpte!B57,"")</f>
        <v>782.05899099058115</v>
      </c>
      <c r="C57" s="155">
        <f ca="1">IF(Mass_sal_nette!C57&gt;0,Mass_sal_nette!C57/Nb_cpte!C57,"")</f>
        <v>628.62196837161048</v>
      </c>
      <c r="D57" s="156">
        <f ca="1">IF(Mass_sal_nette!D57&gt;0,Mass_sal_nette!D57/Nb_cpte!D57,"")</f>
        <v>582.98972492007226</v>
      </c>
      <c r="E57" s="156">
        <f ca="1">IF(Mass_sal_nette!E57&gt;0,Mass_sal_nette!E57/Nb_cpte!E57,"")</f>
        <v>1122.6722419708824</v>
      </c>
      <c r="F57" s="156">
        <f ca="1">IF(Mass_sal_nette!F57&gt;0,Mass_sal_nette!F57/Nb_cpte!F57,"")</f>
        <v>1494.2139502470541</v>
      </c>
      <c r="G57" s="157">
        <f ca="1">IF(Mass_sal_nette!G57&gt;0,Mass_sal_nette!G57/Nb_cpte!G57,"")</f>
        <v>569.33717355318561</v>
      </c>
      <c r="H57" s="156">
        <f ca="1">IF(Mass_sal_nette!H57&gt;0,Mass_sal_nette!H57/Nb_cpte!H57,"")</f>
        <v>787.63707542110046</v>
      </c>
      <c r="I57" s="156">
        <f ca="1">IF(Mass_sal_nette!I57&gt;0,Mass_sal_nette!I57/Nb_cpte!I57,"")</f>
        <v>648.23128618049418</v>
      </c>
      <c r="J57" s="158">
        <f ca="1">IF(Mass_sal_nette!J57&gt;0,Mass_sal_nette!J57/Nb_cpte!J57,"")</f>
        <v>490.55584834179461</v>
      </c>
      <c r="K57" s="156">
        <f ca="1">IF(Mass_sal_nette!K57&gt;0,Mass_sal_nette!K57/Nb_cpte!K57,"")</f>
        <v>1501.5902992211368</v>
      </c>
      <c r="L57" s="156">
        <f ca="1">IF(Mass_sal_nette!L57&gt;0,Mass_sal_nette!L57/Nb_cpte!L57,0)</f>
        <v>0</v>
      </c>
      <c r="M57" s="158">
        <f ca="1">IF(Mass_sal_nette!M57&gt;0,Mass_sal_nette!M57/Nb_cpte!M57,0)</f>
        <v>0</v>
      </c>
      <c r="N57" s="156">
        <f ca="1">IF(Mass_sal_nette!N57&gt;0,Mass_sal_nette!N57/Nb_cpte!N57,"")</f>
        <v>1122.9923311544303</v>
      </c>
      <c r="O57" s="159">
        <f ca="1">IF(Mass_sal_nette!O57&gt;0,Mass_sal_nette!O57/Nb_cpte!O57,"")</f>
        <v>289.26377749722172</v>
      </c>
      <c r="P57" s="160">
        <f ca="1">IF(Mass_sal_nette!P57&gt;0,Mass_sal_nette!P57/Nb_cpte!P57,"")</f>
        <v>537.95794329915384</v>
      </c>
      <c r="Q57" s="161">
        <f ca="1">IF(Mass_sal_nette!Q57&gt;0,Mass_sal_nette!Q57/Nb_cpte!Q57,"")</f>
        <v>537.29401100059488</v>
      </c>
      <c r="R57" s="161">
        <f ca="1">IF(Mass_sal_nette!R57&gt;0,Mass_sal_nette!R57/Nb_cpte!R57,"")</f>
        <v>1141.1632173686482</v>
      </c>
      <c r="S57" s="161">
        <f ca="1">IF(Mass_sal_nette!S57&gt;0,Mass_sal_nette!S57/Nb_cpte!S57,0)</f>
        <v>0</v>
      </c>
      <c r="T57" s="161">
        <f ca="1">IF(Mass_sal_nette!T57&gt;0,Mass_sal_nette!T57/Nb_cpte!T57,"")</f>
        <v>479.07969829624989</v>
      </c>
      <c r="U57" s="161">
        <f ca="1">IF(Mass_sal_nette!U57&gt;0,Mass_sal_nette!U57/Nb_cpte!U57,"")</f>
        <v>1319.9663813284035</v>
      </c>
      <c r="V57" s="161">
        <f ca="1">IF(Mass_sal_nette!V57&gt;0,Mass_sal_nette!V57/Nb_cpte!V57,0)</f>
        <v>0</v>
      </c>
      <c r="W57" s="161">
        <f ca="1">IF(Mass_sal_nette!W57&gt;0,Mass_sal_nette!W57/Nb_cpte!W57,0)</f>
        <v>1500.2749648349122</v>
      </c>
      <c r="X57" s="161">
        <f ca="1">IF(Mass_sal_nette!X57&gt;0,Mass_sal_nette!X57/Nb_cpte!X57,"")</f>
        <v>1973.2841445599529</v>
      </c>
      <c r="Y57" s="162">
        <f ca="1">IF(Mass_sal_nette!Y57&gt;0,Mass_sal_nette!Y57/Nb_cpte!Y57,"")</f>
        <v>1412.3534070394041</v>
      </c>
    </row>
    <row r="58" spans="1:25" x14ac:dyDescent="0.2">
      <c r="A58" s="20">
        <v>42916</v>
      </c>
      <c r="B58" s="138">
        <f ca="1">IF(Mass_sal_nette!B58&gt;0,Mass_sal_nette!B58/Nb_cpte!B58,"")</f>
        <v>784.19432727182311</v>
      </c>
      <c r="C58" s="138">
        <f ca="1">IF(Mass_sal_nette!C58&gt;0,Mass_sal_nette!C58/Nb_cpte!C58,"")</f>
        <v>629.86041555631834</v>
      </c>
      <c r="D58" s="141">
        <f ca="1">IF(Mass_sal_nette!D58&gt;0,Mass_sal_nette!D58/Nb_cpte!D58,"")</f>
        <v>583.83649604717834</v>
      </c>
      <c r="E58" s="141">
        <f ca="1">IF(Mass_sal_nette!E58&gt;0,Mass_sal_nette!E58/Nb_cpte!E58,"")</f>
        <v>1127.1400103148931</v>
      </c>
      <c r="F58" s="141">
        <f ca="1">IF(Mass_sal_nette!F58&gt;0,Mass_sal_nette!F58/Nb_cpte!F58,"")</f>
        <v>1497.223168947193</v>
      </c>
      <c r="G58" s="140">
        <f ca="1">IF(Mass_sal_nette!G58&gt;0,Mass_sal_nette!G58/Nb_cpte!G58,"")</f>
        <v>572.09990999713705</v>
      </c>
      <c r="H58" s="141">
        <f ca="1">IF(Mass_sal_nette!H58&gt;0,Mass_sal_nette!H58/Nb_cpte!H58,"")</f>
        <v>777.80307387670757</v>
      </c>
      <c r="I58" s="141">
        <f ca="1">IF(Mass_sal_nette!I58&gt;0,Mass_sal_nette!I58/Nb_cpte!I58,"")</f>
        <v>644.9144898818621</v>
      </c>
      <c r="J58" s="142">
        <f ca="1">IF(Mass_sal_nette!J58&gt;0,Mass_sal_nette!J58/Nb_cpte!J58,"")</f>
        <v>493.16581144639758</v>
      </c>
      <c r="K58" s="141">
        <f ca="1">IF(Mass_sal_nette!K58&gt;0,Mass_sal_nette!K58/Nb_cpte!K58,"")</f>
        <v>1487.9059317985191</v>
      </c>
      <c r="L58" s="141">
        <f ca="1">IF(Mass_sal_nette!L58&gt;0,Mass_sal_nette!L58/Nb_cpte!L58,0)</f>
        <v>0</v>
      </c>
      <c r="M58" s="142">
        <f ca="1">IF(Mass_sal_nette!M58&gt;0,Mass_sal_nette!M58/Nb_cpte!M58,0)</f>
        <v>0</v>
      </c>
      <c r="N58" s="141">
        <f ca="1">IF(Mass_sal_nette!N58&gt;0,Mass_sal_nette!N58/Nb_cpte!N58,"")</f>
        <v>1128.0431589818368</v>
      </c>
      <c r="O58" s="143">
        <f ca="1">IF(Mass_sal_nette!O58&gt;0,Mass_sal_nette!O58/Nb_cpte!O58,"")</f>
        <v>291.25002052223147</v>
      </c>
      <c r="P58" s="144">
        <f ca="1">IF(Mass_sal_nette!P58&gt;0,Mass_sal_nette!P58/Nb_cpte!P58,"")</f>
        <v>564.5238566856093</v>
      </c>
      <c r="Q58" s="145">
        <f ca="1">IF(Mass_sal_nette!Q58&gt;0,Mass_sal_nette!Q58/Nb_cpte!Q58,"")</f>
        <v>536.81413236382934</v>
      </c>
      <c r="R58" s="145">
        <f ca="1">IF(Mass_sal_nette!R58&gt;0,Mass_sal_nette!R58/Nb_cpte!R58,"")</f>
        <v>1141.2874854217</v>
      </c>
      <c r="S58" s="145">
        <f ca="1">IF(Mass_sal_nette!S58&gt;0,Mass_sal_nette!S58/Nb_cpte!S58,0)</f>
        <v>0</v>
      </c>
      <c r="T58" s="145">
        <f ca="1">IF(Mass_sal_nette!T58&gt;0,Mass_sal_nette!T58/Nb_cpte!T58,"")</f>
        <v>471.03134921298749</v>
      </c>
      <c r="U58" s="145">
        <f ca="1">IF(Mass_sal_nette!U58&gt;0,Mass_sal_nette!U58/Nb_cpte!U58,"")</f>
        <v>1331.712724643859</v>
      </c>
      <c r="V58" s="145">
        <f ca="1">IF(Mass_sal_nette!V58&gt;0,Mass_sal_nette!V58/Nb_cpte!V58,0)</f>
        <v>0</v>
      </c>
      <c r="W58" s="145">
        <f ca="1">IF(Mass_sal_nette!W58&gt;0,Mass_sal_nette!W58/Nb_cpte!W58,0)</f>
        <v>1487.2729888830652</v>
      </c>
      <c r="X58" s="145">
        <f ca="1">IF(Mass_sal_nette!X58&gt;0,Mass_sal_nette!X58/Nb_cpte!X58,"")</f>
        <v>1825.7677985350267</v>
      </c>
      <c r="Y58" s="146">
        <f ca="1">IF(Mass_sal_nette!Y58&gt;0,Mass_sal_nette!Y58/Nb_cpte!Y58,"")</f>
        <v>1383.6811512290285</v>
      </c>
    </row>
    <row r="59" spans="1:25" x14ac:dyDescent="0.2">
      <c r="A59" s="20">
        <v>43008</v>
      </c>
      <c r="B59" s="138">
        <f ca="1">IF(Mass_sal_nette!B59&gt;0,Mass_sal_nette!B59/Nb_cpte!B59,"")</f>
        <v>783.68089220758668</v>
      </c>
      <c r="C59" s="138">
        <f ca="1">IF(Mass_sal_nette!C59&gt;0,Mass_sal_nette!C59/Nb_cpte!C59,"")</f>
        <v>628.82084718424733</v>
      </c>
      <c r="D59" s="141">
        <f ca="1">IF(Mass_sal_nette!D59&gt;0,Mass_sal_nette!D59/Nb_cpte!D59,"")</f>
        <v>582.70378580719694</v>
      </c>
      <c r="E59" s="141">
        <f ca="1">IF(Mass_sal_nette!E59&gt;0,Mass_sal_nette!E59/Nb_cpte!E59,"")</f>
        <v>1128.2752926371127</v>
      </c>
      <c r="F59" s="141">
        <f ca="1">IF(Mass_sal_nette!F59&gt;0,Mass_sal_nette!F59/Nb_cpte!F59,"")</f>
        <v>1486.1585216625388</v>
      </c>
      <c r="G59" s="140">
        <f ca="1">IF(Mass_sal_nette!G59&gt;0,Mass_sal_nette!G59/Nb_cpte!G59,"")</f>
        <v>573.01536090010006</v>
      </c>
      <c r="H59" s="141">
        <f ca="1">IF(Mass_sal_nette!H59&gt;0,Mass_sal_nette!H59/Nb_cpte!H59,"")</f>
        <v>772.70792863644385</v>
      </c>
      <c r="I59" s="141">
        <f ca="1">IF(Mass_sal_nette!I59&gt;0,Mass_sal_nette!I59/Nb_cpte!I59,"")</f>
        <v>635.72101561865293</v>
      </c>
      <c r="J59" s="142">
        <f ca="1">IF(Mass_sal_nette!J59&gt;0,Mass_sal_nette!J59/Nb_cpte!J59,"")</f>
        <v>483.94601041114134</v>
      </c>
      <c r="K59" s="141">
        <f ca="1">IF(Mass_sal_nette!K59&gt;0,Mass_sal_nette!K59/Nb_cpte!K59,"")</f>
        <v>1477.9113645422963</v>
      </c>
      <c r="L59" s="141">
        <f ca="1">IF(Mass_sal_nette!L59&gt;0,Mass_sal_nette!L59/Nb_cpte!L59,0)</f>
        <v>0</v>
      </c>
      <c r="M59" s="142">
        <f ca="1">IF(Mass_sal_nette!M59&gt;0,Mass_sal_nette!M59/Nb_cpte!M59,0)</f>
        <v>0</v>
      </c>
      <c r="N59" s="141">
        <f ca="1">IF(Mass_sal_nette!N59&gt;0,Mass_sal_nette!N59/Nb_cpte!N59,"")</f>
        <v>1128.3712414961674</v>
      </c>
      <c r="O59" s="143">
        <f ca="1">IF(Mass_sal_nette!O59&gt;0,Mass_sal_nette!O59/Nb_cpte!O59,"")</f>
        <v>288.66033929618408</v>
      </c>
      <c r="P59" s="144">
        <f ca="1">IF(Mass_sal_nette!P59&gt;0,Mass_sal_nette!P59/Nb_cpte!P59,"")</f>
        <v>581.27911800740594</v>
      </c>
      <c r="Q59" s="145">
        <f ca="1">IF(Mass_sal_nette!Q59&gt;0,Mass_sal_nette!Q59/Nb_cpte!Q59,"")</f>
        <v>535.29526172410101</v>
      </c>
      <c r="R59" s="145">
        <f ca="1">IF(Mass_sal_nette!R59&gt;0,Mass_sal_nette!R59/Nb_cpte!R59,"")</f>
        <v>1145.0071192102143</v>
      </c>
      <c r="S59" s="145">
        <f ca="1">IF(Mass_sal_nette!S59&gt;0,Mass_sal_nette!S59/Nb_cpte!S59,0)</f>
        <v>0</v>
      </c>
      <c r="T59" s="145">
        <f ca="1">IF(Mass_sal_nette!T59&gt;0,Mass_sal_nette!T59/Nb_cpte!T59,"")</f>
        <v>470.36916205274565</v>
      </c>
      <c r="U59" s="145">
        <f ca="1">IF(Mass_sal_nette!U59&gt;0,Mass_sal_nette!U59/Nb_cpte!U59,"")</f>
        <v>1341.2244736194184</v>
      </c>
      <c r="V59" s="145">
        <f ca="1">IF(Mass_sal_nette!V59&gt;0,Mass_sal_nette!V59/Nb_cpte!V59,0)</f>
        <v>0</v>
      </c>
      <c r="W59" s="145">
        <f ca="1">IF(Mass_sal_nette!W59&gt;0,Mass_sal_nette!W59/Nb_cpte!W59,0)</f>
        <v>1480.8404902996226</v>
      </c>
      <c r="X59" s="145">
        <f ca="1">IF(Mass_sal_nette!X59&gt;0,Mass_sal_nette!X59/Nb_cpte!X59,"")</f>
        <v>1520.5428947527071</v>
      </c>
      <c r="Y59" s="146">
        <f ca="1">IF(Mass_sal_nette!Y59&gt;0,Mass_sal_nette!Y59/Nb_cpte!Y59,"")</f>
        <v>1406.8939222361028</v>
      </c>
    </row>
    <row r="60" spans="1:25" ht="12" thickBot="1" x14ac:dyDescent="0.25">
      <c r="A60" s="20">
        <v>43100</v>
      </c>
      <c r="B60" s="138">
        <f ca="1">IF(Mass_sal_nette!B60&gt;0,Mass_sal_nette!B60/Nb_cpte!B60,"")</f>
        <v>784.73807709607411</v>
      </c>
      <c r="C60" s="138">
        <f ca="1">IF(Mass_sal_nette!C60&gt;0,Mass_sal_nette!C60/Nb_cpte!C60,"")</f>
        <v>625.97760247082635</v>
      </c>
      <c r="D60" s="141">
        <f ca="1">IF(Mass_sal_nette!D60&gt;0,Mass_sal_nette!D60/Nb_cpte!D60,"")</f>
        <v>579.17428455210893</v>
      </c>
      <c r="E60" s="141">
        <f ca="1">IF(Mass_sal_nette!E60&gt;0,Mass_sal_nette!E60/Nb_cpte!E60,"")</f>
        <v>1142.7302811377485</v>
      </c>
      <c r="F60" s="141">
        <f ca="1">IF(Mass_sal_nette!F60&gt;0,Mass_sal_nette!F60/Nb_cpte!F60,"")</f>
        <v>1497.0771311986055</v>
      </c>
      <c r="G60" s="140">
        <f ca="1">IF(Mass_sal_nette!G60&gt;0,Mass_sal_nette!G60/Nb_cpte!G60,"")</f>
        <v>570.26018661559726</v>
      </c>
      <c r="H60" s="141">
        <f ca="1">IF(Mass_sal_nette!H60&gt;0,Mass_sal_nette!H60/Nb_cpte!H60,"")</f>
        <v>779.46053443104609</v>
      </c>
      <c r="I60" s="141">
        <f ca="1">IF(Mass_sal_nette!I60&gt;0,Mass_sal_nette!I60/Nb_cpte!I60,"")</f>
        <v>632.96308250261927</v>
      </c>
      <c r="J60" s="142">
        <f ca="1">IF(Mass_sal_nette!J60&gt;0,Mass_sal_nette!J60/Nb_cpte!J60,"")</f>
        <v>485.65700040984899</v>
      </c>
      <c r="K60" s="141">
        <f ca="1">IF(Mass_sal_nette!K60&gt;0,Mass_sal_nette!K60/Nb_cpte!K60,"")</f>
        <v>1496.6977572163498</v>
      </c>
      <c r="L60" s="141">
        <f ca="1">IF(Mass_sal_nette!L60&gt;0,Mass_sal_nette!L60/Nb_cpte!L60,0)</f>
        <v>0</v>
      </c>
      <c r="M60" s="142">
        <f ca="1">IF(Mass_sal_nette!M60&gt;0,Mass_sal_nette!M60/Nb_cpte!M60,0)</f>
        <v>0</v>
      </c>
      <c r="N60" s="141">
        <f ca="1">IF(Mass_sal_nette!N60&gt;0,Mass_sal_nette!N60/Nb_cpte!N60,"")</f>
        <v>1140.9716179721024</v>
      </c>
      <c r="O60" s="143">
        <f ca="1">IF(Mass_sal_nette!O60&gt;0,Mass_sal_nette!O60/Nb_cpte!O60,"")</f>
        <v>288.58329130735956</v>
      </c>
      <c r="P60" s="144">
        <f ca="1">IF(Mass_sal_nette!P60&gt;0,Mass_sal_nette!P60/Nb_cpte!P60,"")</f>
        <v>512.37935133647568</v>
      </c>
      <c r="Q60" s="145">
        <f ca="1">IF(Mass_sal_nette!Q60&gt;0,Mass_sal_nette!Q60/Nb_cpte!Q60,"")</f>
        <v>536.48538819103544</v>
      </c>
      <c r="R60" s="145">
        <f ca="1">IF(Mass_sal_nette!R60&gt;0,Mass_sal_nette!R60/Nb_cpte!R60,"")</f>
        <v>1155.2469431966674</v>
      </c>
      <c r="S60" s="145">
        <f ca="1">IF(Mass_sal_nette!S60&gt;0,Mass_sal_nette!S60/Nb_cpte!S60,0)</f>
        <v>0</v>
      </c>
      <c r="T60" s="145">
        <f ca="1">IF(Mass_sal_nette!T60&gt;0,Mass_sal_nette!T60/Nb_cpte!T60,"")</f>
        <v>466.89836906840083</v>
      </c>
      <c r="U60" s="145">
        <f ca="1">IF(Mass_sal_nette!U60&gt;0,Mass_sal_nette!U60/Nb_cpte!U60,"")</f>
        <v>1348.2493224336201</v>
      </c>
      <c r="V60" s="145">
        <f ca="1">IF(Mass_sal_nette!V60&gt;0,Mass_sal_nette!V60/Nb_cpte!V60,0)</f>
        <v>0</v>
      </c>
      <c r="W60" s="145">
        <f ca="1">IF(Mass_sal_nette!W60&gt;0,Mass_sal_nette!W60/Nb_cpte!W60,0)</f>
        <v>1502.892766826229</v>
      </c>
      <c r="X60" s="145">
        <f ca="1">IF(Mass_sal_nette!X60&gt;0,Mass_sal_nette!X60/Nb_cpte!X60,"")</f>
        <v>1853.1516283959315</v>
      </c>
      <c r="Y60" s="146">
        <f ca="1">IF(Mass_sal_nette!Y60&gt;0,Mass_sal_nette!Y60/Nb_cpte!Y60,"")</f>
        <v>1417.0838474579764</v>
      </c>
    </row>
    <row r="61" spans="1:25" x14ac:dyDescent="0.2">
      <c r="A61" s="14">
        <v>43190</v>
      </c>
      <c r="B61" s="155">
        <f ca="1">IF(Mass_sal_nette!B61&gt;0,Mass_sal_nette!B61/Nb_cpte!B61,"")</f>
        <v>791.63930105384588</v>
      </c>
      <c r="C61" s="155">
        <f ca="1">IF(Mass_sal_nette!C61&gt;0,Mass_sal_nette!C61/Nb_cpte!C61,"")</f>
        <v>631.51172231819839</v>
      </c>
      <c r="D61" s="156">
        <f ca="1">IF(Mass_sal_nette!D61&gt;0,Mass_sal_nette!D61/Nb_cpte!D61,"")</f>
        <v>584.49985793356507</v>
      </c>
      <c r="E61" s="156">
        <f ca="1">IF(Mass_sal_nette!E61&gt;0,Mass_sal_nette!E61/Nb_cpte!E61,"")</f>
        <v>1149.9733187334759</v>
      </c>
      <c r="F61" s="156">
        <f ca="1">IF(Mass_sal_nette!F61&gt;0,Mass_sal_nette!F61/Nb_cpte!F61,"")</f>
        <v>1498.169767032136</v>
      </c>
      <c r="G61" s="157">
        <f ca="1">IF(Mass_sal_nette!G61&gt;0,Mass_sal_nette!G61/Nb_cpte!G61,"")</f>
        <v>574.24225947792547</v>
      </c>
      <c r="H61" s="156">
        <f ca="1">IF(Mass_sal_nette!H61&gt;0,Mass_sal_nette!H61/Nb_cpte!H61,"")</f>
        <v>778.6200144561933</v>
      </c>
      <c r="I61" s="156">
        <f ca="1">IF(Mass_sal_nette!I61&gt;0,Mass_sal_nette!I61/Nb_cpte!I61,"")</f>
        <v>624.49500566649567</v>
      </c>
      <c r="J61" s="158">
        <f ca="1">IF(Mass_sal_nette!J61&gt;0,Mass_sal_nette!J61/Nb_cpte!J61,"")</f>
        <v>480.30697837118697</v>
      </c>
      <c r="K61" s="156">
        <f ca="1">IF(Mass_sal_nette!K61&gt;0,Mass_sal_nette!K61/Nb_cpte!K61,"")</f>
        <v>1494.9390062941857</v>
      </c>
      <c r="L61" s="156">
        <f ca="1">IF(Mass_sal_nette!L61&gt;0,Mass_sal_nette!L61/Nb_cpte!L61,0)</f>
        <v>0</v>
      </c>
      <c r="M61" s="158">
        <f ca="1">IF(Mass_sal_nette!M61&gt;0,Mass_sal_nette!M61/Nb_cpte!M61,0)</f>
        <v>0</v>
      </c>
      <c r="N61" s="156">
        <f ca="1">IF(Mass_sal_nette!N61&gt;0,Mass_sal_nette!N61/Nb_cpte!N61,"")</f>
        <v>1150.65265781023</v>
      </c>
      <c r="O61" s="159">
        <f ca="1">IF(Mass_sal_nette!O61&gt;0,Mass_sal_nette!O61/Nb_cpte!O61,"")</f>
        <v>265.71870576382844</v>
      </c>
      <c r="P61" s="160">
        <f ca="1">IF(Mass_sal_nette!P61&gt;0,Mass_sal_nette!P61/Nb_cpte!P61,"")</f>
        <v>425.35591786956604</v>
      </c>
      <c r="Q61" s="161">
        <f ca="1">IF(Mass_sal_nette!Q61&gt;0,Mass_sal_nette!Q61/Nb_cpte!Q61,"")</f>
        <v>546.57600892786024</v>
      </c>
      <c r="R61" s="161">
        <f ca="1">IF(Mass_sal_nette!R61&gt;0,Mass_sal_nette!R61/Nb_cpte!R61,"")</f>
        <v>1159.9427530341627</v>
      </c>
      <c r="S61" s="161">
        <f ca="1">IF(Mass_sal_nette!S61&gt;0,Mass_sal_nette!S61/Nb_cpte!S61,0)</f>
        <v>0</v>
      </c>
      <c r="T61" s="161">
        <f ca="1">IF(Mass_sal_nette!T61&gt;0,Mass_sal_nette!T61/Nb_cpte!T61,"")</f>
        <v>466.076783908349</v>
      </c>
      <c r="U61" s="161">
        <f ca="1">IF(Mass_sal_nette!U61&gt;0,Mass_sal_nette!U61/Nb_cpte!U61,"")</f>
        <v>1359.8512895515842</v>
      </c>
      <c r="V61" s="161">
        <f ca="1">IF(Mass_sal_nette!V61&gt;0,Mass_sal_nette!V61/Nb_cpte!V61,0)</f>
        <v>0</v>
      </c>
      <c r="W61" s="161">
        <f ca="1">IF(Mass_sal_nette!W61&gt;0,Mass_sal_nette!W61/Nb_cpte!W61,0)</f>
        <v>1492.6469758140893</v>
      </c>
      <c r="X61" s="161">
        <f ca="1">IF(Mass_sal_nette!X61&gt;0,Mass_sal_nette!X61/Nb_cpte!X61,"")</f>
        <v>1934.3630383696375</v>
      </c>
      <c r="Y61" s="162">
        <f ca="1">IF(Mass_sal_nette!Y61&gt;0,Mass_sal_nette!Y61/Nb_cpte!Y61,"")</f>
        <v>1388.6397253569075</v>
      </c>
    </row>
    <row r="62" spans="1:25" x14ac:dyDescent="0.2">
      <c r="A62" s="20">
        <v>43281</v>
      </c>
      <c r="B62" s="138">
        <f ca="1">IF(Mass_sal_nette!B62&gt;0,Mass_sal_nette!B62/Nb_cpte!B62,"")</f>
        <v>791.2640582583474</v>
      </c>
      <c r="C62" s="138">
        <f ca="1">IF(Mass_sal_nette!C62&gt;0,Mass_sal_nette!C62/Nb_cpte!C62,"")</f>
        <v>630.21228850256341</v>
      </c>
      <c r="D62" s="141">
        <f ca="1">IF(Mass_sal_nette!D62&gt;0,Mass_sal_nette!D62/Nb_cpte!D62,"")</f>
        <v>583.57732546123634</v>
      </c>
      <c r="E62" s="141">
        <f ca="1">IF(Mass_sal_nette!E62&gt;0,Mass_sal_nette!E62/Nb_cpte!E62,"")</f>
        <v>1156.5732514727181</v>
      </c>
      <c r="F62" s="141">
        <f ca="1">IF(Mass_sal_nette!F62&gt;0,Mass_sal_nette!F62/Nb_cpte!F62,"")</f>
        <v>1496.7900553194784</v>
      </c>
      <c r="G62" s="140">
        <f ca="1">IF(Mass_sal_nette!G62&gt;0,Mass_sal_nette!G62/Nb_cpte!G62,"")</f>
        <v>576.32256574928203</v>
      </c>
      <c r="H62" s="141">
        <f ca="1">IF(Mass_sal_nette!H62&gt;0,Mass_sal_nette!H62/Nb_cpte!H62,"")</f>
        <v>784.87515103250598</v>
      </c>
      <c r="I62" s="141">
        <f ca="1">IF(Mass_sal_nette!I62&gt;0,Mass_sal_nette!I62/Nb_cpte!I62,"")</f>
        <v>619.98333814978298</v>
      </c>
      <c r="J62" s="142">
        <f ca="1">IF(Mass_sal_nette!J62&gt;0,Mass_sal_nette!J62/Nb_cpte!J62,"")</f>
        <v>480.68838995698752</v>
      </c>
      <c r="K62" s="141">
        <f ca="1">IF(Mass_sal_nette!K62&gt;0,Mass_sal_nette!K62/Nb_cpte!K62,"")</f>
        <v>1495.4059867268218</v>
      </c>
      <c r="L62" s="141">
        <f ca="1">IF(Mass_sal_nette!L62&gt;0,Mass_sal_nette!L62/Nb_cpte!L62,0)</f>
        <v>0</v>
      </c>
      <c r="M62" s="142">
        <f ca="1">IF(Mass_sal_nette!M62&gt;0,Mass_sal_nette!M62/Nb_cpte!M62,0)</f>
        <v>0</v>
      </c>
      <c r="N62" s="141">
        <f ca="1">IF(Mass_sal_nette!N62&gt;0,Mass_sal_nette!N62/Nb_cpte!N62,"")</f>
        <v>1157.9036176082916</v>
      </c>
      <c r="O62" s="143">
        <f ca="1">IF(Mass_sal_nette!O62&gt;0,Mass_sal_nette!O62/Nb_cpte!O62,"")</f>
        <v>261.90810813313271</v>
      </c>
      <c r="P62" s="144">
        <f ca="1">IF(Mass_sal_nette!P62&gt;0,Mass_sal_nette!P62/Nb_cpte!P62,"")</f>
        <v>435.04287889959073</v>
      </c>
      <c r="Q62" s="145">
        <f ca="1">IF(Mass_sal_nette!Q62&gt;0,Mass_sal_nette!Q62/Nb_cpte!Q62,"")</f>
        <v>542.56997599655813</v>
      </c>
      <c r="R62" s="145">
        <f ca="1">IF(Mass_sal_nette!R62&gt;0,Mass_sal_nette!R62/Nb_cpte!R62,"")</f>
        <v>1166.5293896736446</v>
      </c>
      <c r="S62" s="145" t="str">
        <f ca="1">IF(Mass_sal_nette!S62&gt;0,Mass_sal_nette!S62/Nb_cpte!S62,"")</f>
        <v/>
      </c>
      <c r="T62" s="145">
        <f ca="1">IF(Mass_sal_nette!T62&gt;0,Mass_sal_nette!T62/Nb_cpte!T62,"")</f>
        <v>465.33616433676787</v>
      </c>
      <c r="U62" s="145">
        <f ca="1">IF(Mass_sal_nette!U62&gt;0,Mass_sal_nette!U62/Nb_cpte!U62,"")</f>
        <v>1376.025558756033</v>
      </c>
      <c r="V62" s="145">
        <f ca="1">IF(Mass_sal_nette!V62&gt;0,Mass_sal_nette!V62/Nb_cpte!V62,0)</f>
        <v>0</v>
      </c>
      <c r="W62" s="145">
        <f ca="1">IF(Mass_sal_nette!W62&gt;0,Mass_sal_nette!W62/Nb_cpte!W62,0)</f>
        <v>1495.3664247970589</v>
      </c>
      <c r="X62" s="145">
        <f ca="1">IF(Mass_sal_nette!X62&gt;0,Mass_sal_nette!X62/Nb_cpte!X62,"")</f>
        <v>1965.102466773141</v>
      </c>
      <c r="Y62" s="146">
        <f ca="1">IF(Mass_sal_nette!Y62&gt;0,Mass_sal_nette!Y62/Nb_cpte!Y62,"")</f>
        <v>1391.1792502392809</v>
      </c>
    </row>
    <row r="63" spans="1:25" s="164" customFormat="1" x14ac:dyDescent="0.2">
      <c r="A63" s="20">
        <v>43373</v>
      </c>
      <c r="B63" s="138">
        <f ca="1">IF(Mass_sal_nette!B63&gt;0,Mass_sal_nette!B63/Nb_cpte!B63,"")</f>
        <v>792.02838478375145</v>
      </c>
      <c r="C63" s="138">
        <f ca="1">IF(Mass_sal_nette!C63&gt;0,Mass_sal_nette!C63/Nb_cpte!C63,"")</f>
        <v>631.80691477570304</v>
      </c>
      <c r="D63" s="141">
        <f ca="1">IF(Mass_sal_nette!D63&gt;0,Mass_sal_nette!D63/Nb_cpte!D63,"")</f>
        <v>584.91277248220513</v>
      </c>
      <c r="E63" s="141">
        <f ca="1">IF(Mass_sal_nette!E63&gt;0,Mass_sal_nette!E63/Nb_cpte!E63,"")</f>
        <v>1156.1319293146607</v>
      </c>
      <c r="F63" s="141">
        <f ca="1">IF(Mass_sal_nette!F63&gt;0,Mass_sal_nette!F63/Nb_cpte!F63,"")</f>
        <v>1501.175012222669</v>
      </c>
      <c r="G63" s="140">
        <f ca="1">IF(Mass_sal_nette!G63&gt;0,Mass_sal_nette!G63/Nb_cpte!G63,"")</f>
        <v>578.65893205716543</v>
      </c>
      <c r="H63" s="141">
        <f ca="1">IF(Mass_sal_nette!H63&gt;0,Mass_sal_nette!H63/Nb_cpte!H63,"")</f>
        <v>786.05594855624838</v>
      </c>
      <c r="I63" s="141">
        <f ca="1">IF(Mass_sal_nette!I63&gt;0,Mass_sal_nette!I63/Nb_cpte!I63,"")</f>
        <v>614.42313284044565</v>
      </c>
      <c r="J63" s="142">
        <f ca="1">IF(Mass_sal_nette!J63&gt;0,Mass_sal_nette!J63/Nb_cpte!J63,"")</f>
        <v>472.23128877286382</v>
      </c>
      <c r="K63" s="141">
        <f ca="1">IF(Mass_sal_nette!K63&gt;0,Mass_sal_nette!K63/Nb_cpte!K63,"")</f>
        <v>1502.0983726555694</v>
      </c>
      <c r="L63" s="141">
        <f ca="1">IF(Mass_sal_nette!L63&gt;0,Mass_sal_nette!L63/Nb_cpte!L63,0)</f>
        <v>0</v>
      </c>
      <c r="M63" s="142">
        <f ca="1">IF(Mass_sal_nette!M63&gt;0,Mass_sal_nette!M63/Nb_cpte!M63,0)</f>
        <v>0</v>
      </c>
      <c r="N63" s="141">
        <f ca="1">IF(Mass_sal_nette!N63&gt;0,Mass_sal_nette!N63/Nb_cpte!N63,"")</f>
        <v>1156.3534155320899</v>
      </c>
      <c r="O63" s="143">
        <f ca="1">IF(Mass_sal_nette!O63&gt;0,Mass_sal_nette!O63/Nb_cpte!O63,"")</f>
        <v>239.87991581111038</v>
      </c>
      <c r="P63" s="144">
        <f ca="1">IF(Mass_sal_nette!P63&gt;0,Mass_sal_nette!P63/Nb_cpte!P63,"")</f>
        <v>463.32901764378408</v>
      </c>
      <c r="Q63" s="145">
        <f ca="1">IF(Mass_sal_nette!Q63&gt;0,Mass_sal_nette!Q63/Nb_cpte!Q63,"")</f>
        <v>547.50394135845363</v>
      </c>
      <c r="R63" s="145">
        <f ca="1">IF(Mass_sal_nette!R63&gt;0,Mass_sal_nette!R63/Nb_cpte!R63,"")</f>
        <v>1174.8668852507678</v>
      </c>
      <c r="S63" s="145" t="str">
        <f ca="1">IF(Mass_sal_nette!S63&gt;0,Mass_sal_nette!S63/Nb_cpte!S63,"")</f>
        <v/>
      </c>
      <c r="T63" s="145">
        <f ca="1">IF(Mass_sal_nette!T63&gt;0,Mass_sal_nette!T63/Nb_cpte!T63,"")</f>
        <v>465.13926612898382</v>
      </c>
      <c r="U63" s="145">
        <f ca="1">IF(Mass_sal_nette!U63&gt;0,Mass_sal_nette!U63/Nb_cpte!U63,"")</f>
        <v>1393.4524549999537</v>
      </c>
      <c r="V63" s="145">
        <f ca="1">IF(Mass_sal_nette!V63&gt;0,Mass_sal_nette!V63/Nb_cpte!V63,0)</f>
        <v>0</v>
      </c>
      <c r="W63" s="145">
        <f ca="1">IF(Mass_sal_nette!W63&gt;0,Mass_sal_nette!W63/Nb_cpte!W63,0)</f>
        <v>1506.3213881204742</v>
      </c>
      <c r="X63" s="145">
        <f ca="1">IF(Mass_sal_nette!X63&gt;0,Mass_sal_nette!X63/Nb_cpte!X63,"")</f>
        <v>1754.1595579658033</v>
      </c>
      <c r="Y63" s="146">
        <f ca="1">IF(Mass_sal_nette!Y63&gt;0,Mass_sal_nette!Y63/Nb_cpte!Y63,"")</f>
        <v>1384.8320133172253</v>
      </c>
    </row>
    <row r="64" spans="1:25" ht="12" thickBot="1" x14ac:dyDescent="0.25">
      <c r="A64" s="20">
        <v>43465</v>
      </c>
      <c r="B64" s="138">
        <f ca="1">IF(Mass_sal_nette!B64&gt;0,Mass_sal_nette!B64/Nb_cpte!B64,"")</f>
        <v>802.41847865797524</v>
      </c>
      <c r="C64" s="138">
        <f ca="1">IF(Mass_sal_nette!C64&gt;0,Mass_sal_nette!C64/Nb_cpte!C64,"")</f>
        <v>639.99762837688081</v>
      </c>
      <c r="D64" s="141">
        <f ca="1">IF(Mass_sal_nette!D64&gt;0,Mass_sal_nette!D64/Nb_cpte!D64,"")</f>
        <v>592.1750319510827</v>
      </c>
      <c r="E64" s="141">
        <f ca="1">IF(Mass_sal_nette!E64&gt;0,Mass_sal_nette!E64/Nb_cpte!E64,"")</f>
        <v>1177.0196695999366</v>
      </c>
      <c r="F64" s="141">
        <f ca="1">IF(Mass_sal_nette!F64&gt;0,Mass_sal_nette!F64/Nb_cpte!F64,"")</f>
        <v>1523.3346408708812</v>
      </c>
      <c r="G64" s="140">
        <f ca="1">IF(Mass_sal_nette!G64&gt;0,Mass_sal_nette!G64/Nb_cpte!G64,"")</f>
        <v>586.82690034184566</v>
      </c>
      <c r="H64" s="141">
        <f ca="1">IF(Mass_sal_nette!H64&gt;0,Mass_sal_nette!H64/Nb_cpte!H64,"")</f>
        <v>790.87547721878025</v>
      </c>
      <c r="I64" s="141">
        <f ca="1">IF(Mass_sal_nette!I64&gt;0,Mass_sal_nette!I64/Nb_cpte!I64,"")</f>
        <v>621.16704302440985</v>
      </c>
      <c r="J64" s="142">
        <f ca="1">IF(Mass_sal_nette!J64&gt;0,Mass_sal_nette!J64/Nb_cpte!J64,"")</f>
        <v>483.90058128004927</v>
      </c>
      <c r="K64" s="141">
        <f ca="1">IF(Mass_sal_nette!K64&gt;0,Mass_sal_nette!K64/Nb_cpte!K64,"")</f>
        <v>1525.0024002431753</v>
      </c>
      <c r="L64" s="141">
        <f ca="1">IF(Mass_sal_nette!L64&gt;0,Mass_sal_nette!L64/Nb_cpte!L64,0)</f>
        <v>0</v>
      </c>
      <c r="M64" s="142">
        <f ca="1">IF(Mass_sal_nette!M64&gt;0,Mass_sal_nette!M64/Nb_cpte!M64,0)</f>
        <v>0</v>
      </c>
      <c r="N64" s="141">
        <f ca="1">IF(Mass_sal_nette!N64&gt;0,Mass_sal_nette!N64/Nb_cpte!N64,"")</f>
        <v>1174.1376030509614</v>
      </c>
      <c r="O64" s="143">
        <f ca="1">IF(Mass_sal_nette!O64&gt;0,Mass_sal_nette!O64/Nb_cpte!O64,"")</f>
        <v>257.88971016204704</v>
      </c>
      <c r="P64" s="144">
        <f ca="1">IF(Mass_sal_nette!P64&gt;0,Mass_sal_nette!P64/Nb_cpte!P64,"")</f>
        <v>348.09736002798485</v>
      </c>
      <c r="Q64" s="145">
        <f ca="1">IF(Mass_sal_nette!Q64&gt;0,Mass_sal_nette!Q64/Nb_cpte!Q64,"")</f>
        <v>552.39660503398534</v>
      </c>
      <c r="R64" s="145">
        <f ca="1">IF(Mass_sal_nette!R64&gt;0,Mass_sal_nette!R64/Nb_cpte!R64,"")</f>
        <v>1194.075712459497</v>
      </c>
      <c r="S64" s="145" t="str">
        <f ca="1">IF(Mass_sal_nette!S64&gt;0,Mass_sal_nette!S64/Nb_cpte!S64,"")</f>
        <v/>
      </c>
      <c r="T64" s="145">
        <f ca="1">IF(Mass_sal_nette!T64&gt;0,Mass_sal_nette!T64/Nb_cpte!T64,"")</f>
        <v>473.69761047731782</v>
      </c>
      <c r="U64" s="145">
        <f ca="1">IF(Mass_sal_nette!U64&gt;0,Mass_sal_nette!U64/Nb_cpte!U64,"")</f>
        <v>1428.5302412369772</v>
      </c>
      <c r="V64" s="145">
        <f ca="1">IF(Mass_sal_nette!V64&gt;0,Mass_sal_nette!V64/Nb_cpte!V64,0)</f>
        <v>0</v>
      </c>
      <c r="W64" s="145">
        <f ca="1">IF(Mass_sal_nette!W64&gt;0,Mass_sal_nette!W64/Nb_cpte!W64,0)</f>
        <v>1533.1405161724394</v>
      </c>
      <c r="X64" s="145">
        <f ca="1">IF(Mass_sal_nette!X64&gt;0,Mass_sal_nette!X64/Nb_cpte!X64,"")</f>
        <v>1885.1585128747247</v>
      </c>
      <c r="Y64" s="146">
        <f ca="1">IF(Mass_sal_nette!Y64&gt;0,Mass_sal_nette!Y64/Nb_cpte!Y64,"")</f>
        <v>1387.5005821299567</v>
      </c>
    </row>
    <row r="65" spans="1:25" x14ac:dyDescent="0.2">
      <c r="A65" s="14">
        <v>43555</v>
      </c>
      <c r="B65" s="155">
        <f ca="1">IF(Mass_sal_nette!B65&gt;0,Mass_sal_nette!B65/Nb_cpte!B65,"")</f>
        <v>802.54755412634427</v>
      </c>
      <c r="C65" s="155">
        <f ca="1">IF(Mass_sal_nette!C65&gt;0,Mass_sal_nette!C65/Nb_cpte!C65,"")</f>
        <v>640.08098432237989</v>
      </c>
      <c r="D65" s="156">
        <f ca="1">IF(Mass_sal_nette!D65&gt;0,Mass_sal_nette!D65/Nb_cpte!D65,"")</f>
        <v>592.22696271994857</v>
      </c>
      <c r="E65" s="156">
        <f ca="1">IF(Mass_sal_nette!E65&gt;0,Mass_sal_nette!E65/Nb_cpte!E65,"")</f>
        <v>1179.4012476815726</v>
      </c>
      <c r="F65" s="156">
        <f ca="1">IF(Mass_sal_nette!F65&gt;0,Mass_sal_nette!F65/Nb_cpte!F65,"")</f>
        <v>1524.8520090157649</v>
      </c>
      <c r="G65" s="157">
        <f ca="1">IF(Mass_sal_nette!G65&gt;0,Mass_sal_nette!G65/Nb_cpte!G65,"")</f>
        <v>584.41856771022105</v>
      </c>
      <c r="H65" s="156">
        <f ca="1">IF(Mass_sal_nette!H65&gt;0,Mass_sal_nette!H65/Nb_cpte!H65,"")</f>
        <v>784.60638196853063</v>
      </c>
      <c r="I65" s="156">
        <f ca="1">IF(Mass_sal_nette!I65&gt;0,Mass_sal_nette!I65/Nb_cpte!I65,"")</f>
        <v>617.15537652118689</v>
      </c>
      <c r="J65" s="158">
        <f ca="1">IF(Mass_sal_nette!J65&gt;0,Mass_sal_nette!J65/Nb_cpte!J65,"")</f>
        <v>485.94732447357575</v>
      </c>
      <c r="K65" s="156">
        <f ca="1">IF(Mass_sal_nette!K65&gt;0,Mass_sal_nette!K65/Nb_cpte!K65,"")</f>
        <v>1524.472599784428</v>
      </c>
      <c r="L65" s="156">
        <f ca="1">IF(Mass_sal_nette!L65&gt;0,Mass_sal_nette!L65/Nb_cpte!L65,0)</f>
        <v>0</v>
      </c>
      <c r="M65" s="158">
        <f ca="1">IF(Mass_sal_nette!M65&gt;0,Mass_sal_nette!M65/Nb_cpte!M65,0)</f>
        <v>0</v>
      </c>
      <c r="N65" s="156">
        <f ca="1">IF(Mass_sal_nette!N65&gt;0,Mass_sal_nette!N65/Nb_cpte!N65,"")</f>
        <v>1180.754212660665</v>
      </c>
      <c r="O65" s="159">
        <f ca="1">IF(Mass_sal_nette!O65&gt;0,Mass_sal_nette!O65/Nb_cpte!O65,"")</f>
        <v>275.57271426066421</v>
      </c>
      <c r="P65" s="160">
        <f ca="1">IF(Mass_sal_nette!P65&gt;0,Mass_sal_nette!P65/Nb_cpte!P65,"")</f>
        <v>355.90026347962777</v>
      </c>
      <c r="Q65" s="161">
        <f ca="1">IF(Mass_sal_nette!Q65&gt;0,Mass_sal_nette!Q65/Nb_cpte!Q65,"")</f>
        <v>550.99911478062381</v>
      </c>
      <c r="R65" s="161">
        <f ca="1">IF(Mass_sal_nette!R65&gt;0,Mass_sal_nette!R65/Nb_cpte!R65,"")</f>
        <v>1203.4344040790381</v>
      </c>
      <c r="S65" s="161">
        <f ca="1">IF(Mass_sal_nette!S65&gt;0,Mass_sal_nette!S65/Nb_cpte!S65,0)</f>
        <v>0</v>
      </c>
      <c r="T65" s="161">
        <f ca="1">IF(Mass_sal_nette!T65&gt;0,Mass_sal_nette!T65/Nb_cpte!T65,"")</f>
        <v>467.88704882303637</v>
      </c>
      <c r="U65" s="161">
        <f ca="1">IF(Mass_sal_nette!U65&gt;0,Mass_sal_nette!U65/Nb_cpte!U65,"")</f>
        <v>1472.8491278457973</v>
      </c>
      <c r="V65" s="161">
        <f ca="1">IF(Mass_sal_nette!V65&gt;0,Mass_sal_nette!V65/Nb_cpte!V65,0)</f>
        <v>0</v>
      </c>
      <c r="W65" s="161">
        <f ca="1">IF(Mass_sal_nette!W65&gt;0,Mass_sal_nette!W65/Nb_cpte!W65,0)</f>
        <v>1522.207119058929</v>
      </c>
      <c r="X65" s="161">
        <f ca="1">IF(Mass_sal_nette!X65&gt;0,Mass_sal_nette!X65/Nb_cpte!X65,"")</f>
        <v>1808.5553110876272</v>
      </c>
      <c r="Y65" s="162">
        <f ca="1">IF(Mass_sal_nette!Y65&gt;0,Mass_sal_nette!Y65/Nb_cpte!Y65,"")</f>
        <v>1382.2952358521791</v>
      </c>
    </row>
    <row r="66" spans="1:25" x14ac:dyDescent="0.2">
      <c r="A66" s="20">
        <v>43646</v>
      </c>
      <c r="B66" s="138">
        <f ca="1">IF(Mass_sal_nette!B66&gt;0,Mass_sal_nette!B66/Nb_cpte!B66,"")</f>
        <v>808.43130893208206</v>
      </c>
      <c r="C66" s="138">
        <f ca="1">IF(Mass_sal_nette!C66&gt;0,Mass_sal_nette!C66/Nb_cpte!C66,"")</f>
        <v>639.62519246619036</v>
      </c>
      <c r="D66" s="141">
        <f ca="1">IF(Mass_sal_nette!D66&gt;0,Mass_sal_nette!D66/Nb_cpte!D66,"")</f>
        <v>590.92050351238788</v>
      </c>
      <c r="E66" s="141">
        <f ca="1">IF(Mass_sal_nette!E66&gt;0,Mass_sal_nette!E66/Nb_cpte!E66,"")</f>
        <v>1201.8125253763367</v>
      </c>
      <c r="F66" s="141">
        <f ca="1">IF(Mass_sal_nette!F66&gt;0,Mass_sal_nette!F66/Nb_cpte!F66,"")</f>
        <v>1534.1499029830286</v>
      </c>
      <c r="G66" s="140">
        <f ca="1">IF(Mass_sal_nette!G66&gt;0,Mass_sal_nette!G66/Nb_cpte!G66,"")</f>
        <v>585.98576411225076</v>
      </c>
      <c r="H66" s="141">
        <f ca="1">IF(Mass_sal_nette!H66&gt;0,Mass_sal_nette!H66/Nb_cpte!H66,"")</f>
        <v>763.9561338386485</v>
      </c>
      <c r="I66" s="141">
        <f ca="1">IF(Mass_sal_nette!I66&gt;0,Mass_sal_nette!I66/Nb_cpte!I66,"")</f>
        <v>606.24526164342319</v>
      </c>
      <c r="J66" s="142">
        <f ca="1">IF(Mass_sal_nette!J66&gt;0,Mass_sal_nette!J66/Nb_cpte!J66,"")</f>
        <v>480.28479282466662</v>
      </c>
      <c r="K66" s="141">
        <f ca="1">IF(Mass_sal_nette!K66&gt;0,Mass_sal_nette!K66/Nb_cpte!K66,"")</f>
        <v>1535.2107075693323</v>
      </c>
      <c r="L66" s="141">
        <f ca="1">IF(Mass_sal_nette!L66&gt;0,Mass_sal_nette!L66/Nb_cpte!L66,0)</f>
        <v>0</v>
      </c>
      <c r="M66" s="142">
        <f ca="1">IF(Mass_sal_nette!M66&gt;0,Mass_sal_nette!M66/Nb_cpte!M66,0)</f>
        <v>0</v>
      </c>
      <c r="N66" s="141">
        <f ca="1">IF(Mass_sal_nette!N66&gt;0,Mass_sal_nette!N66/Nb_cpte!N66,"")</f>
        <v>1203.2880086015928</v>
      </c>
      <c r="O66" s="143">
        <f ca="1">IF(Mass_sal_nette!O66&gt;0,Mass_sal_nette!O66/Nb_cpte!O66,"")</f>
        <v>269.99675854140241</v>
      </c>
      <c r="P66" s="144">
        <f ca="1">IF(Mass_sal_nette!P66&gt;0,Mass_sal_nette!P66/Nb_cpte!P66,"")</f>
        <v>355.21116907225257</v>
      </c>
      <c r="Q66" s="145">
        <f ca="1">IF(Mass_sal_nette!Q66&gt;0,Mass_sal_nette!Q66/Nb_cpte!Q66,"")</f>
        <v>555.50877886644662</v>
      </c>
      <c r="R66" s="145">
        <f ca="1">IF(Mass_sal_nette!R66&gt;0,Mass_sal_nette!R66/Nb_cpte!R66,"")</f>
        <v>1216.3370767972183</v>
      </c>
      <c r="S66" s="145">
        <f ca="1">IF(Mass_sal_nette!S66&gt;0,Mass_sal_nette!S66/Nb_cpte!S66,0)</f>
        <v>0</v>
      </c>
      <c r="T66" s="145">
        <f ca="1">IF(Mass_sal_nette!T66&gt;0,Mass_sal_nette!T66/Nb_cpte!T66,"")</f>
        <v>451.35875448621266</v>
      </c>
      <c r="U66" s="145">
        <f ca="1">IF(Mass_sal_nette!U66&gt;0,Mass_sal_nette!U66/Nb_cpte!U66,"")</f>
        <v>1500.3996944411481</v>
      </c>
      <c r="V66" s="145">
        <f ca="1">IF(Mass_sal_nette!V66&gt;0,Mass_sal_nette!V66/Nb_cpte!V66,0)</f>
        <v>0</v>
      </c>
      <c r="W66" s="145">
        <f ca="1">IF(Mass_sal_nette!W66&gt;0,Mass_sal_nette!W66/Nb_cpte!W66,0)</f>
        <v>1536.7655271601725</v>
      </c>
      <c r="X66" s="145">
        <f ca="1">IF(Mass_sal_nette!X66&gt;0,Mass_sal_nette!X66/Nb_cpte!X66,"")</f>
        <v>1853.0670489129739</v>
      </c>
      <c r="Y66" s="146">
        <f ca="1">IF(Mass_sal_nette!Y66&gt;0,Mass_sal_nette!Y66/Nb_cpte!Y66,"")</f>
        <v>1377.7985757340448</v>
      </c>
    </row>
    <row r="67" spans="1:25" s="164" customFormat="1" x14ac:dyDescent="0.2">
      <c r="A67" s="20">
        <v>43738</v>
      </c>
      <c r="B67" s="172">
        <f ca="1">IF(Mass_sal_nette!B67&gt;0,Mass_sal_nette!B67/Nb_cpte!B67,"")</f>
        <v>915.06827055651286</v>
      </c>
      <c r="C67" s="172">
        <f ca="1">IF(Mass_sal_nette!C67&gt;0,Mass_sal_nette!C67/Nb_cpte!C67,"")</f>
        <v>914.04439692797382</v>
      </c>
      <c r="D67" s="173">
        <f ca="1">IF(Mass_sal_nette!D67&gt;0,Mass_sal_nette!D67/Nb_cpte!D67,"")</f>
        <v>912.26117679645711</v>
      </c>
      <c r="E67" s="173">
        <f ca="1">IF(Mass_sal_nette!E67&gt;0,Mass_sal_nette!E67/Nb_cpte!E67,"")</f>
        <v>933.0215404572408</v>
      </c>
      <c r="F67" s="173">
        <f ca="1">IF(Mass_sal_nette!F67&gt;0,Mass_sal_nette!F67/Nb_cpte!F67,"")</f>
        <v>1236.0243512704942</v>
      </c>
      <c r="G67" s="174" t="str">
        <f ca="1">IF(Mass_sal_nette!G67&gt;0,Mass_sal_nette!G67/Nb_cpte!G67,"")</f>
        <v/>
      </c>
      <c r="H67" s="173">
        <f ca="1">IF(Mass_sal_nette!H67&gt;0,Mass_sal_nette!H67/Nb_cpte!H67,"")</f>
        <v>790.23652372278252</v>
      </c>
      <c r="I67" s="173">
        <f ca="1">IF(Mass_sal_nette!I67&gt;0,Mass_sal_nette!I67/Nb_cpte!I67,"")</f>
        <v>947.3817007590859</v>
      </c>
      <c r="J67" s="175">
        <f ca="1">IF(Mass_sal_nette!J67&gt;0,Mass_sal_nette!J67/Nb_cpte!J67,"")</f>
        <v>509.70934757845373</v>
      </c>
      <c r="K67" s="173">
        <f ca="1">IF(Mass_sal_nette!K67&gt;0,Mass_sal_nette!K67/Nb_cpte!K67,"")</f>
        <v>177.63681366374632</v>
      </c>
      <c r="L67" s="173">
        <f ca="1">IF(Mass_sal_nette!L67&gt;0,Mass_sal_nette!L67/Nb_cpte!L67,0)</f>
        <v>0</v>
      </c>
      <c r="M67" s="175">
        <f ca="1">IF(Mass_sal_nette!M67&gt;0,Mass_sal_nette!M67/Nb_cpte!M67,0)</f>
        <v>0</v>
      </c>
      <c r="N67" s="173">
        <f ca="1">IF(Mass_sal_nette!N67&gt;0,Mass_sal_nette!N67/Nb_cpte!N67,"")</f>
        <v>58.576851832666442</v>
      </c>
      <c r="O67" s="176" t="str">
        <f ca="1">IF(Mass_sal_nette!O67&gt;0,Mass_sal_nette!O67/Nb_cpte!O67,"")</f>
        <v/>
      </c>
      <c r="P67" s="177">
        <f ca="1">IF(Mass_sal_nette!P67&gt;0,Mass_sal_nette!P67/Nb_cpte!P67,"")</f>
        <v>796.35072419610344</v>
      </c>
      <c r="Q67" s="178">
        <f ca="1">IF(Mass_sal_nette!Q67&gt;0,Mass_sal_nette!Q67/Nb_cpte!Q67,"")</f>
        <v>785.34568352577548</v>
      </c>
      <c r="R67" s="178">
        <f ca="1">IF(Mass_sal_nette!R67&gt;0,Mass_sal_nette!R67/Nb_cpte!R67,"")</f>
        <v>932.07360780332908</v>
      </c>
      <c r="S67" s="178" t="str">
        <f ca="1">IF(Mass_sal_nette!S67&gt;0,Mass_sal_nette!S67/Nb_cpte!S67,"")</f>
        <v/>
      </c>
      <c r="T67" s="178" t="str">
        <f ca="1">IF(Mass_sal_nette!T67&gt;0,Mass_sal_nette!T67/Nb_cpte!T67,"")</f>
        <v/>
      </c>
      <c r="U67" s="178">
        <f ca="1">IF(Mass_sal_nette!U67&gt;0,Mass_sal_nette!U67/Nb_cpte!U67,"")</f>
        <v>1022.2202210956148</v>
      </c>
      <c r="V67" s="178">
        <f ca="1">IF(Mass_sal_nette!V67&gt;0,Mass_sal_nette!V67/Nb_cpte!V67,0)</f>
        <v>0</v>
      </c>
      <c r="W67" s="178">
        <f ca="1">IF(Mass_sal_nette!W67&gt;0,Mass_sal_nette!W67/Nb_cpte!W67,0)</f>
        <v>0</v>
      </c>
      <c r="X67" s="178">
        <f ca="1">IF(Mass_sal_nette!X67&gt;0,Mass_sal_nette!X67/Nb_cpte!X67,"")</f>
        <v>1242.2820360301121</v>
      </c>
      <c r="Y67" s="179">
        <f ca="1">IF(Mass_sal_nette!Y67&gt;0,Mass_sal_nette!Y67/Nb_cpte!Y67,"")</f>
        <v>176.66003465414354</v>
      </c>
    </row>
    <row r="68" spans="1:25" ht="12" thickBot="1" x14ac:dyDescent="0.25">
      <c r="A68" s="20">
        <v>43830</v>
      </c>
      <c r="B68" s="172">
        <f ca="1">IF(Mass_sal_nette!B68&gt;0,Mass_sal_nette!B68/Nb_cpte!B68,"")</f>
        <v>896.79542564157578</v>
      </c>
      <c r="C68" s="172">
        <f ca="1">IF(Mass_sal_nette!C68&gt;0,Mass_sal_nette!C68/Nb_cpte!C68,"")</f>
        <v>895.43091911853628</v>
      </c>
      <c r="D68" s="173">
        <f ca="1">IF(Mass_sal_nette!D68&gt;0,Mass_sal_nette!D68/Nb_cpte!D68,"")</f>
        <v>893.7618512690018</v>
      </c>
      <c r="E68" s="173">
        <f ca="1">IF(Mass_sal_nette!E68&gt;0,Mass_sal_nette!E68/Nb_cpte!E68,"")</f>
        <v>921.10529072048485</v>
      </c>
      <c r="F68" s="173">
        <f ca="1">IF(Mass_sal_nette!F68&gt;0,Mass_sal_nette!F68/Nb_cpte!F68,"")</f>
        <v>1218.5553049530424</v>
      </c>
      <c r="G68" s="174" t="str">
        <f ca="1">IF(Mass_sal_nette!G68&gt;0,Mass_sal_nette!G68/Nb_cpte!G68,"")</f>
        <v/>
      </c>
      <c r="H68" s="173">
        <f ca="1">IF(Mass_sal_nette!H68&gt;0,Mass_sal_nette!H68/Nb_cpte!H68,"")</f>
        <v>708.1477954915249</v>
      </c>
      <c r="I68" s="173">
        <f ca="1">IF(Mass_sal_nette!I68&gt;0,Mass_sal_nette!I68/Nb_cpte!I68,"")</f>
        <v>916.66689706519003</v>
      </c>
      <c r="J68" s="175">
        <f ca="1">IF(Mass_sal_nette!J68&gt;0,Mass_sal_nette!J68/Nb_cpte!J68,"")</f>
        <v>604.70940930468817</v>
      </c>
      <c r="K68" s="173">
        <f ca="1">IF(Mass_sal_nette!K68&gt;0,Mass_sal_nette!K68/Nb_cpte!K68,"")</f>
        <v>450.48822747953989</v>
      </c>
      <c r="L68" s="173">
        <f ca="1">IF(Mass_sal_nette!L68&gt;0,Mass_sal_nette!L68/Nb_cpte!L68,0)</f>
        <v>0</v>
      </c>
      <c r="M68" s="175">
        <f ca="1">IF(Mass_sal_nette!M68&gt;0,Mass_sal_nette!M68/Nb_cpte!M68,0)</f>
        <v>0</v>
      </c>
      <c r="N68" s="173">
        <f ca="1">IF(Mass_sal_nette!N68&gt;0,Mass_sal_nette!N68/Nb_cpte!N68,"")</f>
        <v>584.69057185185579</v>
      </c>
      <c r="O68" s="176" t="str">
        <f ca="1">IF(Mass_sal_nette!O68&gt;0,Mass_sal_nette!O68/Nb_cpte!O68,"")</f>
        <v/>
      </c>
      <c r="P68" s="177">
        <f ca="1">IF(Mass_sal_nette!P68&gt;0,Mass_sal_nette!P68/Nb_cpte!P68,"")</f>
        <v>667.15913917449143</v>
      </c>
      <c r="Q68" s="178">
        <f ca="1">IF(Mass_sal_nette!Q68&gt;0,Mass_sal_nette!Q68/Nb_cpte!Q68,"")</f>
        <v>779.7269555762623</v>
      </c>
      <c r="R68" s="178">
        <f ca="1">IF(Mass_sal_nette!R68&gt;0,Mass_sal_nette!R68/Nb_cpte!R68,"")</f>
        <v>891.87007733330802</v>
      </c>
      <c r="S68" s="178" t="str">
        <f ca="1">IF(Mass_sal_nette!S68&gt;0,Mass_sal_nette!S68/Nb_cpte!S68,"")</f>
        <v/>
      </c>
      <c r="T68" s="178" t="str">
        <f ca="1">IF(Mass_sal_nette!T68&gt;0,Mass_sal_nette!T68/Nb_cpte!T68,"")</f>
        <v/>
      </c>
      <c r="U68" s="178">
        <f ca="1">IF(Mass_sal_nette!U68&gt;0,Mass_sal_nette!U68/Nb_cpte!U68,"")</f>
        <v>1039.7636029249475</v>
      </c>
      <c r="V68" s="178">
        <f ca="1">IF(Mass_sal_nette!V68&gt;0,Mass_sal_nette!V68/Nb_cpte!V68,0)</f>
        <v>0</v>
      </c>
      <c r="W68" s="178">
        <f ca="1">IF(Mass_sal_nette!W68&gt;0,Mass_sal_nette!W68/Nb_cpte!W68,0)</f>
        <v>0</v>
      </c>
      <c r="X68" s="178">
        <f ca="1">IF(Mass_sal_nette!X68&gt;0,Mass_sal_nette!X68/Nb_cpte!X68,"")</f>
        <v>1347.7491717434311</v>
      </c>
      <c r="Y68" s="179">
        <f ca="1">IF(Mass_sal_nette!Y68&gt;0,Mass_sal_nette!Y68/Nb_cpte!Y68,"")</f>
        <v>458.75342542547332</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86" ca="1" si="0">IF(AND(B6&gt;=0, (B5)&gt;0),B6/B5-1," ")</f>
        <v>6.6304797247558334E-3</v>
      </c>
      <c r="C71" s="63">
        <f t="shared" ca="1" si="0"/>
        <v>3.2046849512405995E-3</v>
      </c>
      <c r="D71" s="75">
        <f t="shared" ca="1" si="0"/>
        <v>3.1743902348300157E-3</v>
      </c>
      <c r="E71" s="75">
        <f t="shared" ca="1" si="0"/>
        <v>1.3757318058425838E-2</v>
      </c>
      <c r="F71" s="75">
        <f t="shared" ca="1" si="0"/>
        <v>9.7032065473803275E-3</v>
      </c>
      <c r="G71" s="53">
        <f t="shared" ca="1" si="0"/>
        <v>-1.3276458776191324E-3</v>
      </c>
      <c r="H71" s="34">
        <f t="shared" ca="1" si="0"/>
        <v>-0.1180124462682709</v>
      </c>
      <c r="I71" s="34">
        <f t="shared" ca="1" si="0"/>
        <v>1.5957808771070336E-2</v>
      </c>
      <c r="J71" s="64">
        <f t="shared" ca="1" si="0"/>
        <v>3.682593111630883E-2</v>
      </c>
      <c r="K71" s="34">
        <f t="shared" ca="1" si="0"/>
        <v>0.68727446168660666</v>
      </c>
      <c r="L71" s="34">
        <f ca="1">IF(AND(L6&gt;=0,L6&lt;&gt;" ",L5&lt;&gt;" ",(L5)&gt;0),L6/L5-1," ")</f>
        <v>1.878235044671972E-2</v>
      </c>
      <c r="M71" s="64">
        <f t="shared" ref="M71:Y86" ca="1" si="1">IF(AND(M6&gt;=0,M6&lt;&gt;" ",M5&lt;&gt;" ",(M5)&gt;0),M6/M5-1," ")</f>
        <v>1.2903037195915568E-2</v>
      </c>
      <c r="N71" s="34">
        <f t="shared" ca="1" si="1"/>
        <v>2.1876884795657938</v>
      </c>
      <c r="O71" s="55">
        <f t="shared" ca="1" si="1"/>
        <v>-6.706757466507729E-3</v>
      </c>
      <c r="P71" s="53">
        <f t="shared" ca="1" si="1"/>
        <v>-8.3824171710574769E-3</v>
      </c>
      <c r="Q71" s="34">
        <f t="shared" ca="1" si="1"/>
        <v>9.6195098313716088E-3</v>
      </c>
      <c r="R71" s="34">
        <f t="shared" ca="1" si="1"/>
        <v>-5.3204548434930832E-3</v>
      </c>
      <c r="S71" s="34" t="str">
        <f ca="1">IF(AND(S6&gt;=0,S6&lt;&gt;" ",S5&lt;&gt;" ",(S5)&gt;0),S6/S5-1," ")</f>
        <v xml:space="preserve"> </v>
      </c>
      <c r="T71" s="34" t="str">
        <f t="shared" ca="1" si="1"/>
        <v xml:space="preserve"> </v>
      </c>
      <c r="U71" s="34">
        <f t="shared" ca="1" si="1"/>
        <v>-9.355401348206116E-3</v>
      </c>
      <c r="V71" s="34" t="str">
        <f t="shared" ca="1" si="1"/>
        <v xml:space="preserve"> </v>
      </c>
      <c r="W71" s="34" t="str">
        <f t="shared" ca="1" si="1"/>
        <v xml:space="preserve"> </v>
      </c>
      <c r="X71" s="34">
        <f t="shared" ca="1" si="1"/>
        <v>6.9832812855927795E-3</v>
      </c>
      <c r="Y71" s="55">
        <f t="shared" ca="1" si="1"/>
        <v>1.6556954462587909</v>
      </c>
    </row>
    <row r="72" spans="1:25" s="32" customFormat="1" x14ac:dyDescent="0.2">
      <c r="A72" s="20">
        <v>38260</v>
      </c>
      <c r="B72" s="63">
        <f t="shared" ca="1" si="0"/>
        <v>-2.7011334012728705E-3</v>
      </c>
      <c r="C72" s="63">
        <f t="shared" ca="1" si="0"/>
        <v>9.6636823926263826E-3</v>
      </c>
      <c r="D72" s="75">
        <f t="shared" ca="1" si="0"/>
        <v>9.9915153607530449E-3</v>
      </c>
      <c r="E72" s="75">
        <f t="shared" ca="1" si="0"/>
        <v>-2.6720654843411573E-2</v>
      </c>
      <c r="F72" s="75">
        <f t="shared" ca="1" si="0"/>
        <v>2.6043849223504445E-2</v>
      </c>
      <c r="G72" s="53">
        <f t="shared" ca="1" si="0"/>
        <v>3.8351223165808968E-3</v>
      </c>
      <c r="H72" s="34">
        <f t="shared" ca="1" si="0"/>
        <v>4.0045231581391727E-2</v>
      </c>
      <c r="I72" s="34">
        <f t="shared" ca="1" si="0"/>
        <v>-1.1890423732600741E-2</v>
      </c>
      <c r="J72" s="64">
        <f t="shared" ca="1" si="0"/>
        <v>-1.7095753242515777E-2</v>
      </c>
      <c r="K72" s="34">
        <f t="shared" ca="1" si="0"/>
        <v>-6.1718401545168833E-3</v>
      </c>
      <c r="L72" s="34">
        <f t="shared" ref="L72:Y87" ca="1" si="2">IF(AND(L7&gt;=0,L7&lt;&gt;" ",L6&lt;&gt;" ",(L6)&gt;0),L7/L6-1," ")</f>
        <v>2.1965241702860849E-2</v>
      </c>
      <c r="M72" s="64">
        <f t="shared" ca="1" si="1"/>
        <v>2.0856708674336533E-2</v>
      </c>
      <c r="N72" s="34">
        <f t="shared" ca="1" si="1"/>
        <v>8.6209937511082302E-2</v>
      </c>
      <c r="O72" s="55">
        <f t="shared" ca="1" si="1"/>
        <v>-2.2223608087766578E-2</v>
      </c>
      <c r="P72" s="53">
        <f t="shared" ca="1" si="1"/>
        <v>2.9578747753844503E-3</v>
      </c>
      <c r="Q72" s="34">
        <f t="shared" ca="1" si="1"/>
        <v>5.3947072423612408E-3</v>
      </c>
      <c r="R72" s="34">
        <f t="shared" ca="1" si="1"/>
        <v>8.4264077578648511E-3</v>
      </c>
      <c r="S72" s="34" t="str">
        <f t="shared" ca="1" si="1"/>
        <v xml:space="preserve"> </v>
      </c>
      <c r="T72" s="34" t="str">
        <f t="shared" ca="1" si="1"/>
        <v xml:space="preserve"> </v>
      </c>
      <c r="U72" s="34">
        <f t="shared" ca="1" si="1"/>
        <v>8.3433528608543028E-3</v>
      </c>
      <c r="V72" s="34" t="str">
        <f t="shared" ca="1" si="1"/>
        <v xml:space="preserve"> </v>
      </c>
      <c r="W72" s="34" t="str">
        <f t="shared" ca="1" si="1"/>
        <v xml:space="preserve"> </v>
      </c>
      <c r="X72" s="34">
        <f t="shared" ca="1" si="1"/>
        <v>8.6279976461927088E-3</v>
      </c>
      <c r="Y72" s="55">
        <f t="shared" ca="1" si="1"/>
        <v>0.29675194590285514</v>
      </c>
    </row>
    <row r="73" spans="1:25" s="33" customFormat="1" ht="12" thickBot="1" x14ac:dyDescent="0.25">
      <c r="A73" s="26">
        <v>38352</v>
      </c>
      <c r="B73" s="65">
        <f t="shared" ca="1" si="0"/>
        <v>2.399451393088925E-2</v>
      </c>
      <c r="C73" s="65">
        <f t="shared" ca="1" si="0"/>
        <v>1.0592071412941717E-2</v>
      </c>
      <c r="D73" s="56">
        <f t="shared" ca="1" si="0"/>
        <v>1.0474114030678328E-2</v>
      </c>
      <c r="E73" s="56">
        <f t="shared" ca="1" si="0"/>
        <v>5.155429302473058E-2</v>
      </c>
      <c r="F73" s="56">
        <f t="shared" ca="1" si="0"/>
        <v>7.8635183184501134E-3</v>
      </c>
      <c r="G73" s="57">
        <f t="shared" ca="1" si="0"/>
        <v>2.0096086096562438E-2</v>
      </c>
      <c r="H73" s="56">
        <f t="shared" ca="1" si="0"/>
        <v>-4.7959236806688677E-2</v>
      </c>
      <c r="I73" s="56">
        <f t="shared" ca="1" si="0"/>
        <v>2.7457698535948039E-2</v>
      </c>
      <c r="J73" s="66">
        <f t="shared" ca="1" si="0"/>
        <v>4.5499286997916277E-2</v>
      </c>
      <c r="K73" s="56">
        <f t="shared" ca="1" si="0"/>
        <v>0.28557043374064062</v>
      </c>
      <c r="L73" s="56">
        <f t="shared" ca="1" si="2"/>
        <v>-1.4317905021565491E-2</v>
      </c>
      <c r="M73" s="66">
        <f t="shared" ca="1" si="1"/>
        <v>-1.9443819035560361E-2</v>
      </c>
      <c r="N73" s="56">
        <f t="shared" ca="1" si="1"/>
        <v>0.42052046056566228</v>
      </c>
      <c r="O73" s="58">
        <f t="shared" ca="1" si="1"/>
        <v>4.6047483723149263E-2</v>
      </c>
      <c r="P73" s="57">
        <f t="shared" ca="1" si="1"/>
        <v>-6.453263353248806E-4</v>
      </c>
      <c r="Q73" s="56">
        <f t="shared" ca="1" si="1"/>
        <v>1.2296155647723683E-2</v>
      </c>
      <c r="R73" s="56">
        <f t="shared" ca="1" si="1"/>
        <v>1.1206550368862978E-2</v>
      </c>
      <c r="S73" s="56" t="str">
        <f t="shared" ca="1" si="1"/>
        <v xml:space="preserve"> </v>
      </c>
      <c r="T73" s="56" t="str">
        <f t="shared" ca="1" si="1"/>
        <v xml:space="preserve"> </v>
      </c>
      <c r="U73" s="56">
        <f t="shared" ca="1" si="1"/>
        <v>-5.1816445648426024E-3</v>
      </c>
      <c r="V73" s="56" t="str">
        <f t="shared" ca="1" si="1"/>
        <v xml:space="preserve"> </v>
      </c>
      <c r="W73" s="56" t="str">
        <f t="shared" ca="1" si="1"/>
        <v xml:space="preserve"> </v>
      </c>
      <c r="X73" s="56">
        <f t="shared" ca="1" si="1"/>
        <v>2.121246875576821E-2</v>
      </c>
      <c r="Y73" s="58">
        <f t="shared" ca="1" si="1"/>
        <v>6.0676490647438852E-2</v>
      </c>
    </row>
    <row r="74" spans="1:25" s="33" customFormat="1" x14ac:dyDescent="0.2">
      <c r="A74" s="20">
        <v>38383</v>
      </c>
      <c r="B74" s="67">
        <f t="shared" ca="1" si="0"/>
        <v>1.557103697947082E-2</v>
      </c>
      <c r="C74" s="67">
        <f t="shared" ca="1" si="0"/>
        <v>9.7643508495888209E-3</v>
      </c>
      <c r="D74" s="59">
        <f t="shared" ca="1" si="0"/>
        <v>9.4443295707775654E-3</v>
      </c>
      <c r="E74" s="59">
        <f t="shared" ca="1" si="0"/>
        <v>2.9169511307477913E-2</v>
      </c>
      <c r="F74" s="59">
        <f t="shared" ca="1" si="0"/>
        <v>2.0985318721000956E-2</v>
      </c>
      <c r="G74" s="60">
        <f t="shared" ca="1" si="0"/>
        <v>1.588105549169061E-2</v>
      </c>
      <c r="H74" s="59">
        <f t="shared" ca="1" si="0"/>
        <v>1.9608264289214139E-2</v>
      </c>
      <c r="I74" s="59">
        <f t="shared" ca="1" si="0"/>
        <v>5.9186485500557495E-3</v>
      </c>
      <c r="J74" s="68">
        <f t="shared" ca="1" si="0"/>
        <v>1.4674105702196405E-2</v>
      </c>
      <c r="K74" s="59">
        <f t="shared" ca="1" si="0"/>
        <v>0.17745720058194836</v>
      </c>
      <c r="L74" s="59">
        <f t="shared" ca="1" si="2"/>
        <v>1.6907303821735997E-3</v>
      </c>
      <c r="M74" s="68">
        <f t="shared" ca="1" si="1"/>
        <v>1.3293188737135697E-2</v>
      </c>
      <c r="N74" s="59">
        <f t="shared" ca="1" si="1"/>
        <v>1.7178129898435923E-2</v>
      </c>
      <c r="O74" s="61">
        <f t="shared" ca="1" si="1"/>
        <v>-7.292765941510404E-3</v>
      </c>
      <c r="P74" s="60">
        <f t="shared" ca="1" si="1"/>
        <v>1.3061031464628226E-2</v>
      </c>
      <c r="Q74" s="59">
        <f t="shared" ca="1" si="1"/>
        <v>9.006967362508389E-3</v>
      </c>
      <c r="R74" s="59">
        <f t="shared" ca="1" si="1"/>
        <v>6.3971570298018143E-3</v>
      </c>
      <c r="S74" s="59" t="str">
        <f t="shared" ca="1" si="1"/>
        <v xml:space="preserve"> </v>
      </c>
      <c r="T74" s="59" t="str">
        <f t="shared" ca="1" si="1"/>
        <v xml:space="preserve"> </v>
      </c>
      <c r="U74" s="59">
        <f t="shared" ca="1" si="1"/>
        <v>7.1774121968779525E-3</v>
      </c>
      <c r="V74" s="59" t="str">
        <f t="shared" ca="1" si="1"/>
        <v xml:space="preserve"> </v>
      </c>
      <c r="W74" s="59" t="str">
        <f t="shared" ca="1" si="1"/>
        <v xml:space="preserve"> </v>
      </c>
      <c r="X74" s="59">
        <f t="shared" ca="1" si="1"/>
        <v>1.8665447579437444E-2</v>
      </c>
      <c r="Y74" s="61">
        <f t="shared" ca="1" si="1"/>
        <v>-1.8804022691215283E-2</v>
      </c>
    </row>
    <row r="75" spans="1:25" s="33" customFormat="1" x14ac:dyDescent="0.2">
      <c r="A75" s="20">
        <v>38442</v>
      </c>
      <c r="B75" s="63">
        <f t="shared" ca="1" si="0"/>
        <v>8.4757954788932111E-3</v>
      </c>
      <c r="C75" s="63">
        <f t="shared" ca="1" si="0"/>
        <v>-2.890566426886898E-3</v>
      </c>
      <c r="D75" s="34">
        <f t="shared" ca="1" si="0"/>
        <v>-3.7466211737889887E-3</v>
      </c>
      <c r="E75" s="34">
        <f t="shared" ca="1" si="0"/>
        <v>3.2931572144466292E-2</v>
      </c>
      <c r="F75" s="34">
        <f t="shared" ca="1" si="0"/>
        <v>1.0711556140643452E-2</v>
      </c>
      <c r="G75" s="53">
        <f t="shared" ca="1" si="0"/>
        <v>-5.2217092643985774E-3</v>
      </c>
      <c r="H75" s="34">
        <f t="shared" ca="1" si="0"/>
        <v>2.1553708786010928E-2</v>
      </c>
      <c r="I75" s="34">
        <f t="shared" ca="1" si="0"/>
        <v>1.9468618666472759E-2</v>
      </c>
      <c r="J75" s="64">
        <f t="shared" ca="1" si="0"/>
        <v>1.4031242971823232E-2</v>
      </c>
      <c r="K75" s="34">
        <f t="shared" ca="1" si="0"/>
        <v>-8.8418344415284955E-2</v>
      </c>
      <c r="L75" s="34">
        <f t="shared" ca="1" si="2"/>
        <v>7.5061407018066628E-3</v>
      </c>
      <c r="M75" s="64">
        <f t="shared" ca="1" si="1"/>
        <v>1.2355921706236339E-2</v>
      </c>
      <c r="N75" s="34">
        <f t="shared" ca="1" si="1"/>
        <v>-1.0945901454705309E-2</v>
      </c>
      <c r="O75" s="55">
        <f t="shared" ca="1" si="1"/>
        <v>-1.19958028081254E-2</v>
      </c>
      <c r="P75" s="53">
        <f t="shared" ca="1" si="1"/>
        <v>8.8068861496239936E-3</v>
      </c>
      <c r="Q75" s="34">
        <f t="shared" ca="1" si="1"/>
        <v>1.8068079291542194E-3</v>
      </c>
      <c r="R75" s="34">
        <f t="shared" ca="1" si="1"/>
        <v>6.1647655177574645E-3</v>
      </c>
      <c r="S75" s="34" t="str">
        <f t="shared" ca="1" si="1"/>
        <v xml:space="preserve"> </v>
      </c>
      <c r="T75" s="34" t="str">
        <f t="shared" ca="1" si="1"/>
        <v xml:space="preserve"> </v>
      </c>
      <c r="U75" s="34">
        <f t="shared" ca="1" si="1"/>
        <v>-2.4013003302570501E-2</v>
      </c>
      <c r="V75" s="34" t="str">
        <f t="shared" ca="1" si="1"/>
        <v xml:space="preserve"> </v>
      </c>
      <c r="W75" s="34" t="str">
        <f t="shared" ca="1" si="1"/>
        <v xml:space="preserve"> </v>
      </c>
      <c r="X75" s="34">
        <f t="shared" ca="1" si="1"/>
        <v>1.6738846919994055E-2</v>
      </c>
      <c r="Y75" s="55">
        <f t="shared" ca="1" si="1"/>
        <v>4.2174945420698551E-2</v>
      </c>
    </row>
    <row r="76" spans="1:25" s="33" customFormat="1" x14ac:dyDescent="0.2">
      <c r="A76" s="20">
        <v>38625</v>
      </c>
      <c r="B76" s="63">
        <f t="shared" ca="1" si="0"/>
        <v>7.1193826472655264E-3</v>
      </c>
      <c r="C76" s="63">
        <f t="shared" ca="1" si="0"/>
        <v>1.466168444928484E-2</v>
      </c>
      <c r="D76" s="34">
        <f t="shared" ca="1" si="0"/>
        <v>1.4749654635339171E-2</v>
      </c>
      <c r="E76" s="34">
        <f t="shared" ca="1" si="0"/>
        <v>-5.8255078735707233E-3</v>
      </c>
      <c r="F76" s="34">
        <f t="shared" ca="1" si="0"/>
        <v>2.0235671040542691E-2</v>
      </c>
      <c r="G76" s="53">
        <f t="shared" ca="1" si="0"/>
        <v>1.164978304032771E-2</v>
      </c>
      <c r="H76" s="34">
        <f t="shared" ca="1" si="0"/>
        <v>0.1477670327260785</v>
      </c>
      <c r="I76" s="34">
        <f t="shared" ca="1" si="0"/>
        <v>-6.9892597893248531E-3</v>
      </c>
      <c r="J76" s="64">
        <f t="shared" ca="1" si="0"/>
        <v>-6.9810349038371688E-3</v>
      </c>
      <c r="K76" s="34">
        <f t="shared" ca="1" si="0"/>
        <v>-2.6735081731574128E-2</v>
      </c>
      <c r="L76" s="34">
        <f t="shared" ca="1" si="2"/>
        <v>-7.6832915306027649E-3</v>
      </c>
      <c r="M76" s="64">
        <f t="shared" ca="1" si="1"/>
        <v>-3.6114621101546174E-4</v>
      </c>
      <c r="N76" s="34">
        <f t="shared" ca="1" si="1"/>
        <v>-1.2020846456441969E-3</v>
      </c>
      <c r="O76" s="55">
        <f t="shared" ca="1" si="1"/>
        <v>-4.5063069576919079E-2</v>
      </c>
      <c r="P76" s="53">
        <f t="shared" ca="1" si="1"/>
        <v>-1.2545233358374541E-2</v>
      </c>
      <c r="Q76" s="34">
        <f t="shared" ca="1" si="1"/>
        <v>2.0811360865375939E-2</v>
      </c>
      <c r="R76" s="34">
        <f t="shared" ca="1" si="1"/>
        <v>1.2772574894036826E-2</v>
      </c>
      <c r="S76" s="34" t="str">
        <f t="shared" ca="1" si="1"/>
        <v xml:space="preserve"> </v>
      </c>
      <c r="T76" s="34" t="str">
        <f t="shared" ca="1" si="1"/>
        <v xml:space="preserve"> </v>
      </c>
      <c r="U76" s="34">
        <f t="shared" ca="1" si="1"/>
        <v>1.0369926493106751E-2</v>
      </c>
      <c r="V76" s="34" t="str">
        <f t="shared" ca="1" si="1"/>
        <v xml:space="preserve"> </v>
      </c>
      <c r="W76" s="34" t="str">
        <f t="shared" ca="1" si="1"/>
        <v xml:space="preserve"> </v>
      </c>
      <c r="X76" s="34">
        <f t="shared" ca="1" si="1"/>
        <v>-1.5027432858863987E-3</v>
      </c>
      <c r="Y76" s="55">
        <f t="shared" ca="1" si="1"/>
        <v>-5.301433824030144E-3</v>
      </c>
    </row>
    <row r="77" spans="1:25" s="33" customFormat="1" ht="12" thickBot="1" x14ac:dyDescent="0.25">
      <c r="A77" s="26">
        <v>38717</v>
      </c>
      <c r="B77" s="65">
        <f t="shared" ca="1" si="0"/>
        <v>1.2199059458064765E-2</v>
      </c>
      <c r="C77" s="65">
        <f t="shared" ca="1" si="0"/>
        <v>3.1841288907292764E-3</v>
      </c>
      <c r="D77" s="56">
        <f t="shared" ca="1" si="0"/>
        <v>2.4206936341415464E-3</v>
      </c>
      <c r="E77" s="56">
        <f t="shared" ca="1" si="0"/>
        <v>3.0379807000195935E-2</v>
      </c>
      <c r="F77" s="56">
        <f t="shared" ca="1" si="0"/>
        <v>1.0547569465261031E-2</v>
      </c>
      <c r="G77" s="57">
        <f t="shared" ca="1" si="0"/>
        <v>1.0911245175251105E-2</v>
      </c>
      <c r="H77" s="56">
        <f t="shared" ca="1" si="0"/>
        <v>1.5596272031788816E-2</v>
      </c>
      <c r="I77" s="56">
        <f t="shared" ca="1" si="0"/>
        <v>1.0959503295206119E-2</v>
      </c>
      <c r="J77" s="66">
        <f t="shared" ca="1" si="0"/>
        <v>2.2930171526074572E-2</v>
      </c>
      <c r="K77" s="56">
        <f t="shared" ca="1" si="0"/>
        <v>6.2014348896069826E-2</v>
      </c>
      <c r="L77" s="56">
        <f t="shared" ca="1" si="2"/>
        <v>-2.3986341871199746E-2</v>
      </c>
      <c r="M77" s="66">
        <f t="shared" ca="1" si="1"/>
        <v>-2.448352381841068E-2</v>
      </c>
      <c r="N77" s="56">
        <f t="shared" ca="1" si="1"/>
        <v>0.12941943565974223</v>
      </c>
      <c r="O77" s="58">
        <f t="shared" ca="1" si="1"/>
        <v>-1.2942571109441636E-2</v>
      </c>
      <c r="P77" s="57">
        <f t="shared" ca="1" si="1"/>
        <v>-2.5160285277921912E-2</v>
      </c>
      <c r="Q77" s="56">
        <f t="shared" ca="1" si="1"/>
        <v>1.5186554140724118E-2</v>
      </c>
      <c r="R77" s="56">
        <f t="shared" ca="1" si="1"/>
        <v>7.3624799929745688E-3</v>
      </c>
      <c r="S77" s="56" t="str">
        <f t="shared" ca="1" si="1"/>
        <v xml:space="preserve"> </v>
      </c>
      <c r="T77" s="56" t="str">
        <f t="shared" ca="1" si="1"/>
        <v xml:space="preserve"> </v>
      </c>
      <c r="U77" s="56">
        <f t="shared" ca="1" si="1"/>
        <v>7.5582934783660072E-3</v>
      </c>
      <c r="V77" s="56" t="str">
        <f t="shared" ca="1" si="1"/>
        <v xml:space="preserve"> </v>
      </c>
      <c r="W77" s="56" t="str">
        <f t="shared" ca="1" si="1"/>
        <v xml:space="preserve"> </v>
      </c>
      <c r="X77" s="56">
        <f t="shared" ca="1" si="1"/>
        <v>1.7103707714600347E-2</v>
      </c>
      <c r="Y77" s="58">
        <f t="shared" ca="1" si="1"/>
        <v>6.5604331281619244E-2</v>
      </c>
    </row>
    <row r="78" spans="1:25" s="33" customFormat="1" x14ac:dyDescent="0.2">
      <c r="A78" s="20">
        <v>38807</v>
      </c>
      <c r="B78" s="67">
        <f t="shared" ca="1" si="0"/>
        <v>1.3305671916723494E-2</v>
      </c>
      <c r="C78" s="67">
        <f t="shared" ca="1" si="0"/>
        <v>9.0188272627356181E-3</v>
      </c>
      <c r="D78" s="59">
        <f t="shared" ca="1" si="0"/>
        <v>8.5440339902951301E-3</v>
      </c>
      <c r="E78" s="59">
        <f t="shared" ca="1" si="0"/>
        <v>2.1616605710978787E-2</v>
      </c>
      <c r="F78" s="59">
        <f t="shared" ca="1" si="0"/>
        <v>1.7711234195044723E-2</v>
      </c>
      <c r="G78" s="60">
        <f t="shared" ca="1" si="0"/>
        <v>1.3980147407844701E-2</v>
      </c>
      <c r="H78" s="59">
        <f t="shared" ca="1" si="0"/>
        <v>-5.4473675837436564E-2</v>
      </c>
      <c r="I78" s="59">
        <f t="shared" ca="1" si="0"/>
        <v>1.4530993373141898E-2</v>
      </c>
      <c r="J78" s="68">
        <f t="shared" ca="1" si="0"/>
        <v>1.1813013958194452E-2</v>
      </c>
      <c r="K78" s="59">
        <f t="shared" ca="1" si="0"/>
        <v>0.13764915328190241</v>
      </c>
      <c r="L78" s="59">
        <f t="shared" ca="1" si="2"/>
        <v>5.7359144124211614E-3</v>
      </c>
      <c r="M78" s="68">
        <f t="shared" ca="1" si="1"/>
        <v>1.248878010397414E-2</v>
      </c>
      <c r="N78" s="59">
        <f t="shared" ca="1" si="1"/>
        <v>-1.403080960969838E-2</v>
      </c>
      <c r="O78" s="61">
        <f t="shared" ca="1" si="1"/>
        <v>-2.2537601147260888E-2</v>
      </c>
      <c r="P78" s="60">
        <f t="shared" ca="1" si="1"/>
        <v>-6.1057781358516805E-2</v>
      </c>
      <c r="Q78" s="59">
        <f t="shared" ca="1" si="1"/>
        <v>1.4981136186095645E-2</v>
      </c>
      <c r="R78" s="59">
        <f t="shared" ca="1" si="1"/>
        <v>7.1002372520463375E-3</v>
      </c>
      <c r="S78" s="59" t="str">
        <f t="shared" ca="1" si="1"/>
        <v xml:space="preserve"> </v>
      </c>
      <c r="T78" s="59" t="str">
        <f t="shared" ca="1" si="1"/>
        <v xml:space="preserve"> </v>
      </c>
      <c r="U78" s="59">
        <f t="shared" ca="1" si="1"/>
        <v>7.987271025042153E-3</v>
      </c>
      <c r="V78" s="59" t="str">
        <f t="shared" ca="1" si="1"/>
        <v xml:space="preserve"> </v>
      </c>
      <c r="W78" s="59" t="str">
        <f t="shared" ca="1" si="1"/>
        <v xml:space="preserve"> </v>
      </c>
      <c r="X78" s="59">
        <f t="shared" ca="1" si="1"/>
        <v>9.4914566330461136E-2</v>
      </c>
      <c r="Y78" s="61">
        <f t="shared" ca="1" si="1"/>
        <v>1.8377897941600052E-2</v>
      </c>
    </row>
    <row r="79" spans="1:25" s="33" customFormat="1" x14ac:dyDescent="0.2">
      <c r="A79" s="20">
        <v>38898</v>
      </c>
      <c r="B79" s="63">
        <f t="shared" ca="1" si="0"/>
        <v>7.0206894353810334E-3</v>
      </c>
      <c r="C79" s="63">
        <f t="shared" ca="1" si="0"/>
        <v>2.8586122284472992E-3</v>
      </c>
      <c r="D79" s="34">
        <f t="shared" ca="1" si="0"/>
        <v>2.7781424690775935E-3</v>
      </c>
      <c r="E79" s="34">
        <f t="shared" ca="1" si="0"/>
        <v>1.7433563997582002E-2</v>
      </c>
      <c r="F79" s="34">
        <f t="shared" ca="1" si="0"/>
        <v>1.0418872548022984E-2</v>
      </c>
      <c r="G79" s="53">
        <f t="shared" ca="1" si="0"/>
        <v>1.2725593275656921E-2</v>
      </c>
      <c r="H79" s="34">
        <f t="shared" ca="1" si="0"/>
        <v>4.02701646534529E-2</v>
      </c>
      <c r="I79" s="34">
        <f t="shared" ca="1" si="0"/>
        <v>-5.6822643744010026E-3</v>
      </c>
      <c r="J79" s="64">
        <f t="shared" ca="1" si="0"/>
        <v>-3.035730496532163E-3</v>
      </c>
      <c r="K79" s="34">
        <f t="shared" ca="1" si="0"/>
        <v>-9.8793022337760328E-2</v>
      </c>
      <c r="L79" s="34">
        <f t="shared" ca="1" si="2"/>
        <v>-1.3021092116782818E-2</v>
      </c>
      <c r="M79" s="64">
        <f t="shared" ca="1" si="1"/>
        <v>-2.0463157039590341E-2</v>
      </c>
      <c r="N79" s="34">
        <f t="shared" ca="1" si="1"/>
        <v>-3.7508783067638718E-2</v>
      </c>
      <c r="O79" s="55">
        <f t="shared" ca="1" si="1"/>
        <v>-4.0491856763352319E-2</v>
      </c>
      <c r="P79" s="53">
        <f t="shared" ca="1" si="1"/>
        <v>5.0901871496742412E-3</v>
      </c>
      <c r="Q79" s="34">
        <f t="shared" ca="1" si="1"/>
        <v>1.3282065023668244E-2</v>
      </c>
      <c r="R79" s="34">
        <f t="shared" ca="1" si="1"/>
        <v>7.1525436538024678E-3</v>
      </c>
      <c r="S79" s="34">
        <f t="shared" ca="1" si="1"/>
        <v>2.3152547055607098E-3</v>
      </c>
      <c r="T79" s="34" t="str">
        <f t="shared" ca="1" si="1"/>
        <v xml:space="preserve"> </v>
      </c>
      <c r="U79" s="34">
        <f t="shared" ca="1" si="1"/>
        <v>3.7677990510418535E-3</v>
      </c>
      <c r="V79" s="34">
        <f t="shared" ca="1" si="1"/>
        <v>3.3107454243325174E-2</v>
      </c>
      <c r="W79" s="34" t="str">
        <f t="shared" ca="1" si="1"/>
        <v xml:space="preserve"> </v>
      </c>
      <c r="X79" s="34">
        <f t="shared" ca="1" si="1"/>
        <v>5.9990772843916407E-3</v>
      </c>
      <c r="Y79" s="55">
        <f t="shared" ca="1" si="1"/>
        <v>9.3233654099957874E-3</v>
      </c>
    </row>
    <row r="80" spans="1:25" s="33" customFormat="1" x14ac:dyDescent="0.2">
      <c r="A80" s="20">
        <v>38990</v>
      </c>
      <c r="B80" s="63">
        <f t="shared" ca="1" si="0"/>
        <v>8.3899542448444553E-3</v>
      </c>
      <c r="C80" s="63">
        <f t="shared" ca="1" si="0"/>
        <v>2.3326062893140875E-3</v>
      </c>
      <c r="D80" s="34">
        <f t="shared" ca="1" si="0"/>
        <v>1.7786353839754909E-3</v>
      </c>
      <c r="E80" s="34">
        <f t="shared" ca="1" si="0"/>
        <v>2.0469550403381609E-2</v>
      </c>
      <c r="F80" s="34">
        <f t="shared" ca="1" si="0"/>
        <v>4.7989717531737863E-3</v>
      </c>
      <c r="G80" s="53">
        <f t="shared" ca="1" si="0"/>
        <v>2.7363508991906649E-3</v>
      </c>
      <c r="H80" s="34">
        <f t="shared" ca="1" si="0"/>
        <v>-3.5538216042183546E-3</v>
      </c>
      <c r="I80" s="34">
        <f t="shared" ca="1" si="0"/>
        <v>2.0064908067110032E-3</v>
      </c>
      <c r="J80" s="64">
        <f t="shared" ca="1" si="0"/>
        <v>-4.2386839163333079E-4</v>
      </c>
      <c r="K80" s="34">
        <f t="shared" ca="1" si="0"/>
        <v>-1.2909238902658271E-2</v>
      </c>
      <c r="L80" s="34">
        <f t="shared" ca="1" si="2"/>
        <v>-4.2146863471733909E-2</v>
      </c>
      <c r="M80" s="64">
        <f t="shared" ca="1" si="1"/>
        <v>-2.7571472698506128E-2</v>
      </c>
      <c r="N80" s="34">
        <f t="shared" ca="1" si="1"/>
        <v>3.2678625620615298E-2</v>
      </c>
      <c r="O80" s="55">
        <f t="shared" ca="1" si="1"/>
        <v>-9.9298848701759534E-2</v>
      </c>
      <c r="P80" s="53">
        <f t="shared" ca="1" si="1"/>
        <v>9.2959042875524478E-3</v>
      </c>
      <c r="Q80" s="34">
        <f t="shared" ca="1" si="1"/>
        <v>1.604408995232065E-3</v>
      </c>
      <c r="R80" s="34">
        <f t="shared" ca="1" si="1"/>
        <v>3.2249512113133871E-3</v>
      </c>
      <c r="S80" s="34">
        <f t="shared" ca="1" si="1"/>
        <v>2.4851366234461825E-2</v>
      </c>
      <c r="T80" s="34" t="str">
        <f t="shared" ca="1" si="1"/>
        <v xml:space="preserve"> </v>
      </c>
      <c r="U80" s="34">
        <f t="shared" ca="1" si="1"/>
        <v>-5.6088354688232922E-4</v>
      </c>
      <c r="V80" s="34">
        <f t="shared" ca="1" si="1"/>
        <v>1.2979265075236945E-2</v>
      </c>
      <c r="W80" s="34" t="str">
        <f t="shared" ca="1" si="1"/>
        <v xml:space="preserve"> </v>
      </c>
      <c r="X80" s="34">
        <f t="shared" ca="1" si="1"/>
        <v>1.2479580228600629E-2</v>
      </c>
      <c r="Y80" s="55">
        <f t="shared" ca="1" si="1"/>
        <v>-1.5331299702989631E-2</v>
      </c>
    </row>
    <row r="81" spans="1:25" s="33" customFormat="1" ht="12" thickBot="1" x14ac:dyDescent="0.25">
      <c r="A81" s="26">
        <v>39082</v>
      </c>
      <c r="B81" s="65">
        <f t="shared" ca="1" si="0"/>
        <v>5.1629250253231174E-3</v>
      </c>
      <c r="C81" s="65">
        <f t="shared" ca="1" si="0"/>
        <v>7.8722673404119092E-4</v>
      </c>
      <c r="D81" s="56">
        <f t="shared" ca="1" si="0"/>
        <v>5.006201288912937E-4</v>
      </c>
      <c r="E81" s="56">
        <f t="shared" ca="1" si="0"/>
        <v>1.3526018052575139E-2</v>
      </c>
      <c r="F81" s="56">
        <f t="shared" ca="1" si="0"/>
        <v>6.6808094200894175E-3</v>
      </c>
      <c r="G81" s="57">
        <f t="shared" ca="1" si="0"/>
        <v>1.0070425145921158E-2</v>
      </c>
      <c r="H81" s="56">
        <f t="shared" ca="1" si="0"/>
        <v>1.6615973768315584E-2</v>
      </c>
      <c r="I81" s="56">
        <f t="shared" ca="1" si="0"/>
        <v>-2.6939700595308702E-3</v>
      </c>
      <c r="J81" s="66">
        <f t="shared" ca="1" si="0"/>
        <v>-7.9500838701913601E-3</v>
      </c>
      <c r="K81" s="56">
        <f t="shared" ca="1" si="0"/>
        <v>1.9116683898479092E-2</v>
      </c>
      <c r="L81" s="56">
        <f t="shared" ca="1" si="2"/>
        <v>-1.5651429917768911E-2</v>
      </c>
      <c r="M81" s="66">
        <f t="shared" ca="1" si="1"/>
        <v>-1.3751655884308933E-2</v>
      </c>
      <c r="N81" s="56">
        <f t="shared" ca="1" si="1"/>
        <v>6.1580376723849639E-2</v>
      </c>
      <c r="O81" s="58">
        <f t="shared" ca="1" si="1"/>
        <v>-0.13494137023843267</v>
      </c>
      <c r="P81" s="57">
        <f t="shared" ca="1" si="1"/>
        <v>6.8179622360213799E-3</v>
      </c>
      <c r="Q81" s="56">
        <f t="shared" ca="1" si="1"/>
        <v>5.9657914924964306E-3</v>
      </c>
      <c r="R81" s="56">
        <f t="shared" ca="1" si="1"/>
        <v>8.6123934958948212E-4</v>
      </c>
      <c r="S81" s="56">
        <f t="shared" ca="1" si="1"/>
        <v>9.6059829589278944E-3</v>
      </c>
      <c r="T81" s="56" t="str">
        <f t="shared" ca="1" si="1"/>
        <v xml:space="preserve"> </v>
      </c>
      <c r="U81" s="56">
        <f t="shared" ca="1" si="1"/>
        <v>4.3413136933283525E-3</v>
      </c>
      <c r="V81" s="56">
        <f t="shared" ca="1" si="1"/>
        <v>5.6159660126445354E-2</v>
      </c>
      <c r="W81" s="56" t="str">
        <f t="shared" ca="1" si="1"/>
        <v xml:space="preserve"> </v>
      </c>
      <c r="X81" s="56">
        <f t="shared" ca="1" si="1"/>
        <v>3.8861651258115248E-3</v>
      </c>
      <c r="Y81" s="58">
        <f t="shared" ca="1" si="1"/>
        <v>-1.0302392740427657E-2</v>
      </c>
    </row>
    <row r="82" spans="1:25" s="33" customFormat="1" x14ac:dyDescent="0.2">
      <c r="A82" s="20">
        <v>39172</v>
      </c>
      <c r="B82" s="63">
        <f t="shared" ca="1" si="0"/>
        <v>4.3424166970571498E-3</v>
      </c>
      <c r="C82" s="63">
        <f t="shared" ca="1" si="0"/>
        <v>6.9967639496493206E-4</v>
      </c>
      <c r="D82" s="34">
        <f t="shared" ca="1" si="0"/>
        <v>4.5755163035865465E-4</v>
      </c>
      <c r="E82" s="34">
        <f t="shared" ca="1" si="0"/>
        <v>1.1413825248087095E-2</v>
      </c>
      <c r="F82" s="34">
        <f t="shared" ca="1" si="0"/>
        <v>1.4286048645297811E-3</v>
      </c>
      <c r="G82" s="53">
        <f t="shared" ca="1" si="0"/>
        <v>1.1094914596250449E-2</v>
      </c>
      <c r="H82" s="34">
        <f t="shared" ca="1" si="0"/>
        <v>-1.8269708617510538E-2</v>
      </c>
      <c r="I82" s="34">
        <f t="shared" ca="1" si="0"/>
        <v>-2.9062047663308554E-4</v>
      </c>
      <c r="J82" s="64">
        <f t="shared" ca="1" si="0"/>
        <v>-1.1002119575154179E-3</v>
      </c>
      <c r="K82" s="34">
        <f t="shared" ca="1" si="0"/>
        <v>8.3319459924072525E-2</v>
      </c>
      <c r="L82" s="34">
        <f t="shared" ca="1" si="2"/>
        <v>-2.475333336465535E-2</v>
      </c>
      <c r="M82" s="64">
        <f t="shared" ca="1" si="1"/>
        <v>-2.2870109276580397E-2</v>
      </c>
      <c r="N82" s="34">
        <f t="shared" ca="1" si="1"/>
        <v>-2.7258694304580278E-2</v>
      </c>
      <c r="O82" s="55">
        <f t="shared" ca="1" si="1"/>
        <v>-3.8076419632145142E-2</v>
      </c>
      <c r="P82" s="53">
        <f t="shared" ca="1" si="1"/>
        <v>1.0075837027281542E-2</v>
      </c>
      <c r="Q82" s="34">
        <f t="shared" ca="1" si="1"/>
        <v>6.1106492652405198E-3</v>
      </c>
      <c r="R82" s="34">
        <f t="shared" ca="1" si="1"/>
        <v>2.7936185407808622E-3</v>
      </c>
      <c r="S82" s="34">
        <f t="shared" ca="1" si="1"/>
        <v>1.7863960286060854E-2</v>
      </c>
      <c r="T82" s="34" t="str">
        <f t="shared" ca="1" si="1"/>
        <v xml:space="preserve"> </v>
      </c>
      <c r="U82" s="34">
        <f t="shared" ca="1" si="1"/>
        <v>2.5553261416382256E-3</v>
      </c>
      <c r="V82" s="34">
        <f t="shared" ca="1" si="1"/>
        <v>4.0317647487895236E-3</v>
      </c>
      <c r="W82" s="34" t="str">
        <f t="shared" ca="1" si="1"/>
        <v xml:space="preserve"> </v>
      </c>
      <c r="X82" s="34">
        <f t="shared" ca="1" si="1"/>
        <v>-7.6758864793456949E-3</v>
      </c>
      <c r="Y82" s="55">
        <f t="shared" ca="1" si="1"/>
        <v>1.287029776542159E-2</v>
      </c>
    </row>
    <row r="83" spans="1:25" s="33" customFormat="1" x14ac:dyDescent="0.2">
      <c r="A83" s="20">
        <v>39263</v>
      </c>
      <c r="B83" s="63">
        <f t="shared" ca="1" si="0"/>
        <v>1.0824925968147214E-2</v>
      </c>
      <c r="C83" s="63">
        <f t="shared" ca="1" si="0"/>
        <v>7.3909489558041663E-3</v>
      </c>
      <c r="D83" s="34">
        <f t="shared" ca="1" si="0"/>
        <v>7.3860290891227809E-3</v>
      </c>
      <c r="E83" s="34">
        <f t="shared" ca="1" si="0"/>
        <v>1.6841210784841243E-2</v>
      </c>
      <c r="F83" s="34">
        <f t="shared" ca="1" si="0"/>
        <v>2.1842446820212746E-3</v>
      </c>
      <c r="G83" s="53">
        <f t="shared" ca="1" si="0"/>
        <v>1.2993858359412469E-2</v>
      </c>
      <c r="H83" s="34">
        <f t="shared" ca="1" si="0"/>
        <v>2.6406585687279271E-2</v>
      </c>
      <c r="I83" s="34">
        <f t="shared" ca="1" si="0"/>
        <v>6.9281691057287986E-3</v>
      </c>
      <c r="J83" s="64">
        <f t="shared" ca="1" si="0"/>
        <v>3.9789024608682944E-3</v>
      </c>
      <c r="K83" s="34">
        <f t="shared" ca="1" si="0"/>
        <v>-8.4704658335821414E-2</v>
      </c>
      <c r="L83" s="34">
        <f t="shared" ca="1" si="2"/>
        <v>-6.9538768904495729E-3</v>
      </c>
      <c r="M83" s="64">
        <f t="shared" ca="1" si="1"/>
        <v>3.7197489057394506E-5</v>
      </c>
      <c r="N83" s="34">
        <f t="shared" ca="1" si="1"/>
        <v>-2.9311604599075669E-2</v>
      </c>
      <c r="O83" s="55">
        <f t="shared" ca="1" si="1"/>
        <v>-4.2146849690170018E-2</v>
      </c>
      <c r="P83" s="53">
        <f t="shared" ca="1" si="1"/>
        <v>4.7723088434905581E-3</v>
      </c>
      <c r="Q83" s="34">
        <f t="shared" ca="1" si="1"/>
        <v>1.1445673276345492E-2</v>
      </c>
      <c r="R83" s="34">
        <f t="shared" ca="1" si="1"/>
        <v>6.7507206186621094E-3</v>
      </c>
      <c r="S83" s="34">
        <f t="shared" ca="1" si="1"/>
        <v>9.7536169646028625E-4</v>
      </c>
      <c r="T83" s="34" t="str">
        <f t="shared" ca="1" si="1"/>
        <v xml:space="preserve"> </v>
      </c>
      <c r="U83" s="34">
        <f t="shared" ca="1" si="1"/>
        <v>1.5603053801054978E-2</v>
      </c>
      <c r="V83" s="34">
        <f t="shared" ca="1" si="1"/>
        <v>7.6244937786082989E-3</v>
      </c>
      <c r="W83" s="34" t="str">
        <f t="shared" ca="1" si="1"/>
        <v xml:space="preserve"> </v>
      </c>
      <c r="X83" s="34">
        <f t="shared" ca="1" si="1"/>
        <v>-6.1566983408569698E-3</v>
      </c>
      <c r="Y83" s="55">
        <f t="shared" ca="1" si="1"/>
        <v>-1.0874856488810813E-2</v>
      </c>
    </row>
    <row r="84" spans="1:25" s="33" customFormat="1" x14ac:dyDescent="0.2">
      <c r="A84" s="20">
        <v>39355</v>
      </c>
      <c r="B84" s="63">
        <f t="shared" ca="1" si="0"/>
        <v>8.5025192561374308E-3</v>
      </c>
      <c r="C84" s="63">
        <f t="shared" ca="1" si="0"/>
        <v>4.0398974592792403E-3</v>
      </c>
      <c r="D84" s="34">
        <f t="shared" ca="1" si="0"/>
        <v>3.4665078716509257E-3</v>
      </c>
      <c r="E84" s="34">
        <f t="shared" ca="1" si="0"/>
        <v>1.6627050896815376E-2</v>
      </c>
      <c r="F84" s="34">
        <f t="shared" ca="1" si="0"/>
        <v>6.0064480925585695E-3</v>
      </c>
      <c r="G84" s="53">
        <f t="shared" ca="1" si="0"/>
        <v>7.5635729745124891E-3</v>
      </c>
      <c r="H84" s="34">
        <f t="shared" ca="1" si="0"/>
        <v>2.1038839622030903E-2</v>
      </c>
      <c r="I84" s="34">
        <f t="shared" ca="1" si="0"/>
        <v>7.1107231753888556E-3</v>
      </c>
      <c r="J84" s="64">
        <f t="shared" ca="1" si="0"/>
        <v>2.0922365381463859E-3</v>
      </c>
      <c r="K84" s="34">
        <f t="shared" ca="1" si="0"/>
        <v>-2.2011252882265353E-2</v>
      </c>
      <c r="L84" s="34">
        <f t="shared" ca="1" si="2"/>
        <v>1.4044892095077532E-3</v>
      </c>
      <c r="M84" s="64">
        <f t="shared" ca="1" si="1"/>
        <v>3.5916277190148893E-3</v>
      </c>
      <c r="N84" s="34">
        <f t="shared" ca="1" si="1"/>
        <v>1.4853990971261943E-3</v>
      </c>
      <c r="O84" s="55">
        <f t="shared" ca="1" si="1"/>
        <v>3.4325083906846077E-2</v>
      </c>
      <c r="P84" s="53">
        <f t="shared" ca="1" si="1"/>
        <v>1.6518797270081986E-2</v>
      </c>
      <c r="Q84" s="34">
        <f t="shared" ca="1" si="1"/>
        <v>8.073453681493481E-3</v>
      </c>
      <c r="R84" s="34">
        <f t="shared" ca="1" si="1"/>
        <v>5.6692420343842365E-3</v>
      </c>
      <c r="S84" s="34">
        <f t="shared" ca="1" si="1"/>
        <v>2.0240139677774049E-2</v>
      </c>
      <c r="T84" s="34" t="str">
        <f t="shared" ca="1" si="1"/>
        <v xml:space="preserve"> </v>
      </c>
      <c r="U84" s="34">
        <f t="shared" ca="1" si="1"/>
        <v>6.780521530751038E-3</v>
      </c>
      <c r="V84" s="34">
        <f t="shared" ca="1" si="1"/>
        <v>1.474949943669257E-2</v>
      </c>
      <c r="W84" s="34" t="str">
        <f t="shared" ca="1" si="1"/>
        <v xml:space="preserve"> </v>
      </c>
      <c r="X84" s="34">
        <f t="shared" ca="1" si="1"/>
        <v>6.4457379614237809E-3</v>
      </c>
      <c r="Y84" s="55">
        <f t="shared" ca="1" si="1"/>
        <v>-1.6255509930819034E-2</v>
      </c>
    </row>
    <row r="85" spans="1:25" s="33" customFormat="1" ht="12" thickBot="1" x14ac:dyDescent="0.25">
      <c r="A85" s="26">
        <v>39447</v>
      </c>
      <c r="B85" s="65">
        <f t="shared" ca="1" si="0"/>
        <v>9.8229637447637685E-3</v>
      </c>
      <c r="C85" s="65">
        <f t="shared" ca="1" si="0"/>
        <v>9.3912175507466777E-3</v>
      </c>
      <c r="D85" s="56">
        <f t="shared" ca="1" si="0"/>
        <v>8.7039829592883144E-3</v>
      </c>
      <c r="E85" s="56">
        <f t="shared" ca="1" si="0"/>
        <v>1.0668399801020634E-2</v>
      </c>
      <c r="F85" s="56">
        <f t="shared" ca="1" si="0"/>
        <v>1.4467455723350398E-2</v>
      </c>
      <c r="G85" s="57">
        <f t="shared" ca="1" si="0"/>
        <v>8.3986752548383947E-3</v>
      </c>
      <c r="H85" s="56">
        <f t="shared" ca="1" si="0"/>
        <v>5.8275992693381129E-2</v>
      </c>
      <c r="I85" s="56">
        <f t="shared" ca="1" si="0"/>
        <v>1.1053000431164861E-2</v>
      </c>
      <c r="J85" s="66">
        <f t="shared" ca="1" si="0"/>
        <v>8.7692714476641509E-3</v>
      </c>
      <c r="K85" s="56">
        <f t="shared" ca="1" si="0"/>
        <v>1.7587962391328649E-2</v>
      </c>
      <c r="L85" s="56">
        <f t="shared" ca="1" si="2"/>
        <v>1.0638419242828379E-2</v>
      </c>
      <c r="M85" s="66">
        <f t="shared" ca="1" si="1"/>
        <v>2.5130948415621468E-2</v>
      </c>
      <c r="N85" s="56">
        <f t="shared" ca="1" si="1"/>
        <v>3.6023878395509135E-2</v>
      </c>
      <c r="O85" s="58">
        <f t="shared" ca="1" si="1"/>
        <v>-6.5869895585959792E-2</v>
      </c>
      <c r="P85" s="57">
        <f t="shared" ca="1" si="1"/>
        <v>1.4927846277485779E-2</v>
      </c>
      <c r="Q85" s="56">
        <f t="shared" ca="1" si="1"/>
        <v>9.7584558895669193E-3</v>
      </c>
      <c r="R85" s="56">
        <f t="shared" ca="1" si="1"/>
        <v>7.9566426237667187E-3</v>
      </c>
      <c r="S85" s="56">
        <f t="shared" ca="1" si="1"/>
        <v>1.3289317556498537E-2</v>
      </c>
      <c r="T85" s="56" t="str">
        <f t="shared" ca="1" si="1"/>
        <v xml:space="preserve"> </v>
      </c>
      <c r="U85" s="56">
        <f t="shared" ca="1" si="1"/>
        <v>1.3819188965264795E-2</v>
      </c>
      <c r="V85" s="56">
        <f t="shared" ca="1" si="1"/>
        <v>2.8476156777262895E-2</v>
      </c>
      <c r="W85" s="56" t="str">
        <f t="shared" ca="1" si="1"/>
        <v xml:space="preserve"> </v>
      </c>
      <c r="X85" s="56">
        <f t="shared" ca="1" si="1"/>
        <v>2.1006162842232001E-3</v>
      </c>
      <c r="Y85" s="58">
        <f t="shared" ca="1" si="1"/>
        <v>-1.0963688019820506E-2</v>
      </c>
    </row>
    <row r="86" spans="1:25" s="33" customFormat="1" x14ac:dyDescent="0.2">
      <c r="A86" s="14">
        <v>39538</v>
      </c>
      <c r="B86" s="67">
        <f t="shared" ca="1" si="0"/>
        <v>4.0006399012146865E-3</v>
      </c>
      <c r="C86" s="67">
        <f t="shared" ca="1" si="0"/>
        <v>-1.2846905039429757E-3</v>
      </c>
      <c r="D86" s="59">
        <f t="shared" ca="1" si="0"/>
        <v>-2.3520897295565835E-3</v>
      </c>
      <c r="E86" s="59">
        <f t="shared" ca="1" si="0"/>
        <v>1.3459103637182057E-2</v>
      </c>
      <c r="F86" s="59">
        <f t="shared" ca="1" si="0"/>
        <v>5.8538245844008685E-5</v>
      </c>
      <c r="G86" s="60">
        <f t="shared" ca="1" si="0"/>
        <v>2.5292304572652746E-3</v>
      </c>
      <c r="H86" s="59">
        <f t="shared" ca="1" si="0"/>
        <v>-3.7774698961733244E-2</v>
      </c>
      <c r="I86" s="59">
        <f t="shared" ca="1" si="0"/>
        <v>4.1505475060479302E-3</v>
      </c>
      <c r="J86" s="68">
        <f t="shared" ca="1" si="0"/>
        <v>1.8439688375411212E-3</v>
      </c>
      <c r="K86" s="59">
        <f t="shared" ca="1" si="0"/>
        <v>3.1234324739805031E-2</v>
      </c>
      <c r="L86" s="59">
        <f t="shared" ca="1" si="2"/>
        <v>-1.4411711654398918E-2</v>
      </c>
      <c r="M86" s="68">
        <f t="shared" ca="1" si="1"/>
        <v>-1.9486529134296826E-2</v>
      </c>
      <c r="N86" s="59">
        <f t="shared" ca="1" si="1"/>
        <v>-1.4668457164496829E-2</v>
      </c>
      <c r="O86" s="61">
        <f t="shared" ca="1" si="1"/>
        <v>-2.9813568652151345E-2</v>
      </c>
      <c r="P86" s="60">
        <f t="shared" ca="1" si="1"/>
        <v>4.0115690355628786E-3</v>
      </c>
      <c r="Q86" s="59">
        <f t="shared" ca="1" si="1"/>
        <v>1.0835320660723902E-2</v>
      </c>
      <c r="R86" s="59">
        <f t="shared" ca="1" si="1"/>
        <v>7.8093283246156719E-3</v>
      </c>
      <c r="S86" s="59">
        <f t="shared" ca="1" si="1"/>
        <v>1.2015573558034509E-2</v>
      </c>
      <c r="T86" s="59" t="str">
        <f t="shared" ca="1" si="1"/>
        <v xml:space="preserve"> </v>
      </c>
      <c r="U86" s="59">
        <f t="shared" ca="1" si="1"/>
        <v>7.3563730077992329E-3</v>
      </c>
      <c r="V86" s="59">
        <f t="shared" ca="1" si="1"/>
        <v>2.2434508691373534E-3</v>
      </c>
      <c r="W86" s="59" t="str">
        <f t="shared" ca="1" si="1"/>
        <v xml:space="preserve"> </v>
      </c>
      <c r="X86" s="59">
        <f t="shared" ca="1" si="1"/>
        <v>-9.6373908490463567E-3</v>
      </c>
      <c r="Y86" s="61">
        <f t="shared" ca="1" si="1"/>
        <v>-1.168829959691875E-2</v>
      </c>
    </row>
    <row r="87" spans="1:25" s="33" customFormat="1" x14ac:dyDescent="0.2">
      <c r="A87" s="20">
        <v>39629</v>
      </c>
      <c r="B87" s="63">
        <f t="shared" ref="B87:K102" ca="1" si="3">IF(AND(B22&gt;=0, (B21)&gt;0),B22/B21-1," ")</f>
        <v>9.8174004895581479E-3</v>
      </c>
      <c r="C87" s="63">
        <f t="shared" ca="1" si="3"/>
        <v>4.8286763873530703E-3</v>
      </c>
      <c r="D87" s="34">
        <f t="shared" ca="1" si="3"/>
        <v>3.8887724119363032E-3</v>
      </c>
      <c r="E87" s="34">
        <f t="shared" ca="1" si="3"/>
        <v>1.7577508214371873E-2</v>
      </c>
      <c r="F87" s="34">
        <f t="shared" ca="1" si="3"/>
        <v>6.6366999085829548E-3</v>
      </c>
      <c r="G87" s="53">
        <f t="shared" ca="1" si="3"/>
        <v>7.2583351446493527E-3</v>
      </c>
      <c r="H87" s="34">
        <f t="shared" ca="1" si="3"/>
        <v>-0.12276165379749404</v>
      </c>
      <c r="I87" s="34">
        <f t="shared" ca="1" si="3"/>
        <v>8.5145519942575465E-3</v>
      </c>
      <c r="J87" s="64">
        <f t="shared" ca="1" si="3"/>
        <v>4.586206719608743E-3</v>
      </c>
      <c r="K87" s="34">
        <f t="shared" ca="1" si="3"/>
        <v>-2.7970740145996764E-2</v>
      </c>
      <c r="L87" s="34">
        <f t="shared" ca="1" si="2"/>
        <v>2.5086411017431587E-2</v>
      </c>
      <c r="M87" s="64">
        <f t="shared" ca="1" si="2"/>
        <v>2.3893089151499014E-2</v>
      </c>
      <c r="N87" s="34">
        <f t="shared" ca="1" si="2"/>
        <v>-7.814885725412557E-3</v>
      </c>
      <c r="O87" s="55">
        <f t="shared" ca="1" si="2"/>
        <v>-1.4823805396661172E-2</v>
      </c>
      <c r="P87" s="53">
        <f t="shared" ca="1" si="2"/>
        <v>1.2679179829245379E-2</v>
      </c>
      <c r="Q87" s="34">
        <f t="shared" ca="1" si="2"/>
        <v>-1.8345910802551879E-3</v>
      </c>
      <c r="R87" s="34">
        <f t="shared" ca="1" si="2"/>
        <v>2.8773105566048951E-3</v>
      </c>
      <c r="S87" s="34">
        <f t="shared" ca="1" si="2"/>
        <v>8.5421300969057423E-3</v>
      </c>
      <c r="T87" s="34" t="str">
        <f t="shared" ca="1" si="2"/>
        <v xml:space="preserve"> </v>
      </c>
      <c r="U87" s="34">
        <f t="shared" ca="1" si="2"/>
        <v>-1.8827733133441882E-3</v>
      </c>
      <c r="V87" s="34">
        <f t="shared" ca="1" si="2"/>
        <v>8.9241920731528701E-3</v>
      </c>
      <c r="W87" s="34" t="str">
        <f t="shared" ca="1" si="2"/>
        <v xml:space="preserve"> </v>
      </c>
      <c r="X87" s="34">
        <f t="shared" ca="1" si="2"/>
        <v>3.1288562016569266E-3</v>
      </c>
      <c r="Y87" s="55">
        <f t="shared" ca="1" si="2"/>
        <v>-4.3108451055916541E-3</v>
      </c>
    </row>
    <row r="88" spans="1:25" s="33" customFormat="1" x14ac:dyDescent="0.2">
      <c r="A88" s="20">
        <v>39721</v>
      </c>
      <c r="B88" s="63">
        <f t="shared" ca="1" si="3"/>
        <v>1.3948476594034531E-2</v>
      </c>
      <c r="C88" s="63">
        <f t="shared" ca="1" si="3"/>
        <v>1.2318416987810998E-2</v>
      </c>
      <c r="D88" s="34">
        <f t="shared" ca="1" si="3"/>
        <v>1.2033477810548865E-2</v>
      </c>
      <c r="E88" s="34">
        <f t="shared" ca="1" si="3"/>
        <v>1.4393304193350387E-2</v>
      </c>
      <c r="F88" s="34">
        <f t="shared" ca="1" si="3"/>
        <v>6.1947239056996395E-3</v>
      </c>
      <c r="G88" s="53">
        <f t="shared" ca="1" si="3"/>
        <v>1.3606611431078663E-2</v>
      </c>
      <c r="H88" s="34">
        <f t="shared" ca="1" si="3"/>
        <v>0.23331643074622299</v>
      </c>
      <c r="I88" s="34">
        <f t="shared" ca="1" si="3"/>
        <v>2.5751045282944585E-3</v>
      </c>
      <c r="J88" s="64">
        <f t="shared" ca="1" si="3"/>
        <v>4.038892858273746E-3</v>
      </c>
      <c r="K88" s="34">
        <f t="shared" ca="1" si="3"/>
        <v>-2.3707818672439207E-2</v>
      </c>
      <c r="L88" s="34">
        <f t="shared" ref="L88:Y103" ca="1" si="4">IF(AND(L23&gt;=0,L23&lt;&gt;" ",L22&lt;&gt;" ",(L22)&gt;0),L23/L22-1," ")</f>
        <v>-3.5759266563939462E-4</v>
      </c>
      <c r="M88" s="64">
        <f t="shared" ca="1" si="4"/>
        <v>-1.5456648853536037E-2</v>
      </c>
      <c r="N88" s="34">
        <f t="shared" ca="1" si="4"/>
        <v>7.4258149213304314E-3</v>
      </c>
      <c r="O88" s="55">
        <f t="shared" ca="1" si="4"/>
        <v>3.1226904340754258E-2</v>
      </c>
      <c r="P88" s="53">
        <f t="shared" ca="1" si="4"/>
        <v>1.1281054287031189E-2</v>
      </c>
      <c r="Q88" s="34">
        <f t="shared" ca="1" si="4"/>
        <v>1.2688964775950495E-2</v>
      </c>
      <c r="R88" s="34">
        <f t="shared" ca="1" si="4"/>
        <v>3.2430724837078095E-3</v>
      </c>
      <c r="S88" s="34">
        <f t="shared" ca="1" si="4"/>
        <v>1.1270873581975316E-2</v>
      </c>
      <c r="T88" s="34" t="str">
        <f t="shared" ca="1" si="4"/>
        <v xml:space="preserve"> </v>
      </c>
      <c r="U88" s="34">
        <f t="shared" ca="1" si="4"/>
        <v>1.897961323824604E-2</v>
      </c>
      <c r="V88" s="34">
        <f t="shared" ca="1" si="4"/>
        <v>5.4689759612478461E-3</v>
      </c>
      <c r="W88" s="34" t="str">
        <f t="shared" ca="1" si="4"/>
        <v xml:space="preserve"> </v>
      </c>
      <c r="X88" s="34">
        <f t="shared" ca="1" si="4"/>
        <v>-6.4158151557317522E-3</v>
      </c>
      <c r="Y88" s="55">
        <f t="shared" ca="1" si="4"/>
        <v>-1.2835965556821094E-2</v>
      </c>
    </row>
    <row r="89" spans="1:25" s="33" customFormat="1" ht="12" thickBot="1" x14ac:dyDescent="0.25">
      <c r="A89" s="26">
        <v>39813</v>
      </c>
      <c r="B89" s="65">
        <f t="shared" ca="1" si="3"/>
        <v>5.7328420966935578E-3</v>
      </c>
      <c r="C89" s="65">
        <f t="shared" ca="1" si="3"/>
        <v>-3.7141016012276484E-4</v>
      </c>
      <c r="D89" s="56">
        <f t="shared" ca="1" si="3"/>
        <v>-1.4207749555211757E-3</v>
      </c>
      <c r="E89" s="56">
        <f t="shared" ca="1" si="3"/>
        <v>1.4593157703510107E-2</v>
      </c>
      <c r="F89" s="56">
        <f t="shared" ca="1" si="3"/>
        <v>-3.7671941263280884E-3</v>
      </c>
      <c r="G89" s="57">
        <f t="shared" ca="1" si="3"/>
        <v>5.2856185638285869E-3</v>
      </c>
      <c r="H89" s="56">
        <f t="shared" ca="1" si="3"/>
        <v>-3.2833500013577988E-2</v>
      </c>
      <c r="I89" s="56">
        <f t="shared" ca="1" si="3"/>
        <v>-1.2686457015095298E-3</v>
      </c>
      <c r="J89" s="66">
        <f t="shared" ca="1" si="3"/>
        <v>-5.0486394872319984E-3</v>
      </c>
      <c r="K89" s="56">
        <f t="shared" ca="1" si="3"/>
        <v>1.2235610858435386E-3</v>
      </c>
      <c r="L89" s="56">
        <f t="shared" ca="1" si="4"/>
        <v>-5.0305096984672226E-2</v>
      </c>
      <c r="M89" s="66">
        <f t="shared" ca="1" si="4"/>
        <v>-3.285504886730628E-2</v>
      </c>
      <c r="N89" s="56">
        <f t="shared" ca="1" si="4"/>
        <v>2.491545577030041E-2</v>
      </c>
      <c r="O89" s="58">
        <f t="shared" ca="1" si="4"/>
        <v>-3.0700556494621667E-2</v>
      </c>
      <c r="P89" s="57">
        <f t="shared" ca="1" si="4"/>
        <v>1.5246501278021185E-4</v>
      </c>
      <c r="Q89" s="56">
        <f t="shared" ca="1" si="4"/>
        <v>3.9541507534548437E-3</v>
      </c>
      <c r="R89" s="56">
        <f t="shared" ca="1" si="4"/>
        <v>-6.3564364730717138E-4</v>
      </c>
      <c r="S89" s="56">
        <f t="shared" ca="1" si="4"/>
        <v>5.1920404378684726E-3</v>
      </c>
      <c r="T89" s="56" t="str">
        <f t="shared" ca="1" si="4"/>
        <v xml:space="preserve"> </v>
      </c>
      <c r="U89" s="56">
        <f t="shared" ca="1" si="4"/>
        <v>-1.0510899548412667E-3</v>
      </c>
      <c r="V89" s="56">
        <f t="shared" ca="1" si="4"/>
        <v>4.2224338528009664E-3</v>
      </c>
      <c r="W89" s="56" t="str">
        <f t="shared" ca="1" si="4"/>
        <v xml:space="preserve"> </v>
      </c>
      <c r="X89" s="56">
        <f t="shared" ca="1" si="4"/>
        <v>-3.4623915124613047E-3</v>
      </c>
      <c r="Y89" s="58">
        <f t="shared" ca="1" si="4"/>
        <v>-1.8684560542991946E-5</v>
      </c>
    </row>
    <row r="90" spans="1:25" s="33" customFormat="1" x14ac:dyDescent="0.2">
      <c r="A90" s="14">
        <v>39903</v>
      </c>
      <c r="B90" s="67">
        <f t="shared" ca="1" si="3"/>
        <v>2.8003966540306457E-3</v>
      </c>
      <c r="C90" s="67">
        <f t="shared" ca="1" si="3"/>
        <v>-1.8262488359184204E-3</v>
      </c>
      <c r="D90" s="59">
        <f t="shared" ca="1" si="3"/>
        <v>-2.208137728903603E-3</v>
      </c>
      <c r="E90" s="59">
        <f t="shared" ca="1" si="3"/>
        <v>9.7872281093955849E-3</v>
      </c>
      <c r="F90" s="59">
        <f t="shared" ca="1" si="3"/>
        <v>-4.5304320420258559E-3</v>
      </c>
      <c r="G90" s="60">
        <f t="shared" ref="G90:K105" ca="1" si="5">IF(AND(G25&gt;=0, (G24)&gt;0),G25/G24-1," ")</f>
        <v>5.0697314759973189E-4</v>
      </c>
      <c r="H90" s="59">
        <f t="shared" ca="1" si="5"/>
        <v>3.9760255858362514E-2</v>
      </c>
      <c r="I90" s="59">
        <f t="shared" ca="1" si="5"/>
        <v>-7.6161927583294764E-3</v>
      </c>
      <c r="J90" s="68">
        <f t="shared" ca="1" si="5"/>
        <v>2.0645160216341552E-3</v>
      </c>
      <c r="K90" s="59">
        <f t="shared" ca="1" si="5"/>
        <v>-3.4503109262784548E-5</v>
      </c>
      <c r="L90" s="59">
        <f t="shared" ca="1" si="4"/>
        <v>4.7246603547075772E-2</v>
      </c>
      <c r="M90" s="68">
        <f t="shared" ca="1" si="4"/>
        <v>-1.0349777971560448E-2</v>
      </c>
      <c r="N90" s="59">
        <f t="shared" ca="1" si="4"/>
        <v>-8.7300082332115725E-3</v>
      </c>
      <c r="O90" s="61">
        <f t="shared" ca="1" si="4"/>
        <v>-3.4947724167450733E-2</v>
      </c>
      <c r="P90" s="60">
        <f t="shared" ca="1" si="4"/>
        <v>2.2181821888305198E-3</v>
      </c>
      <c r="Q90" s="59">
        <f t="shared" ca="1" si="4"/>
        <v>-4.2208965299249668E-3</v>
      </c>
      <c r="R90" s="59">
        <f t="shared" ca="1" si="4"/>
        <v>-8.7533826618318988E-3</v>
      </c>
      <c r="S90" s="59">
        <f t="shared" ca="1" si="4"/>
        <v>2.6198795129772634E-5</v>
      </c>
      <c r="T90" s="59" t="str">
        <f t="shared" ca="1" si="4"/>
        <v xml:space="preserve"> </v>
      </c>
      <c r="U90" s="59">
        <f t="shared" ca="1" si="4"/>
        <v>-3.5928604232089434E-3</v>
      </c>
      <c r="V90" s="59">
        <f t="shared" ca="1" si="4"/>
        <v>-1.5295190746666965E-3</v>
      </c>
      <c r="W90" s="59" t="str">
        <f t="shared" ca="1" si="4"/>
        <v xml:space="preserve"> </v>
      </c>
      <c r="X90" s="59">
        <f t="shared" ca="1" si="4"/>
        <v>1.9899912357970173E-3</v>
      </c>
      <c r="Y90" s="61">
        <f t="shared" ca="1" si="4"/>
        <v>-1.3013144801564014E-2</v>
      </c>
    </row>
    <row r="91" spans="1:25" s="33" customFormat="1" x14ac:dyDescent="0.2">
      <c r="A91" s="20">
        <v>39994</v>
      </c>
      <c r="B91" s="63">
        <f t="shared" ca="1" si="3"/>
        <v>4.8374788830902737E-3</v>
      </c>
      <c r="C91" s="63">
        <f t="shared" ca="1" si="3"/>
        <v>1.413260423531737E-3</v>
      </c>
      <c r="D91" s="34">
        <f t="shared" ca="1" si="3"/>
        <v>1.5660604812244294E-3</v>
      </c>
      <c r="E91" s="34">
        <f t="shared" ca="1" si="3"/>
        <v>9.5543147156744723E-3</v>
      </c>
      <c r="F91" s="34">
        <f t="shared" ca="1" si="3"/>
        <v>-4.5630055816264781E-3</v>
      </c>
      <c r="G91" s="53">
        <f t="shared" ca="1" si="5"/>
        <v>7.5127391915044139E-3</v>
      </c>
      <c r="H91" s="34">
        <f t="shared" ca="1" si="5"/>
        <v>-3.4983292560737511E-2</v>
      </c>
      <c r="I91" s="34">
        <f t="shared" ca="1" si="5"/>
        <v>5.0349177837736292E-3</v>
      </c>
      <c r="J91" s="64">
        <f t="shared" ca="1" si="5"/>
        <v>-6.1321757993508808E-3</v>
      </c>
      <c r="K91" s="34">
        <f t="shared" ca="1" si="5"/>
        <v>-1.3051225734422411E-2</v>
      </c>
      <c r="L91" s="34">
        <f t="shared" ca="1" si="4"/>
        <v>1.2073651915846861E-2</v>
      </c>
      <c r="M91" s="64">
        <f t="shared" ca="1" si="4"/>
        <v>-1.9195933081886829E-2</v>
      </c>
      <c r="N91" s="34">
        <f t="shared" ca="1" si="4"/>
        <v>-2.0606274610589503E-3</v>
      </c>
      <c r="O91" s="55">
        <f t="shared" ca="1" si="4"/>
        <v>-3.006576301914976E-2</v>
      </c>
      <c r="P91" s="53">
        <f t="shared" ca="1" si="4"/>
        <v>6.9142054924542506E-4</v>
      </c>
      <c r="Q91" s="34">
        <f t="shared" ca="1" si="4"/>
        <v>1.1996850869518072E-2</v>
      </c>
      <c r="R91" s="34">
        <f t="shared" ca="1" si="4"/>
        <v>4.7304802977135019E-3</v>
      </c>
      <c r="S91" s="34">
        <f t="shared" ca="1" si="4"/>
        <v>1.4595292177865815E-3</v>
      </c>
      <c r="T91" s="34" t="str">
        <f t="shared" ca="1" si="4"/>
        <v xml:space="preserve"> </v>
      </c>
      <c r="U91" s="34">
        <f t="shared" ca="1" si="4"/>
        <v>4.8588668182043548E-3</v>
      </c>
      <c r="V91" s="34">
        <f t="shared" ca="1" si="4"/>
        <v>-9.3187482717485004E-3</v>
      </c>
      <c r="W91" s="34" t="str">
        <f t="shared" ca="1" si="4"/>
        <v xml:space="preserve"> </v>
      </c>
      <c r="X91" s="34">
        <f t="shared" ca="1" si="4"/>
        <v>-1.453361273239262E-2</v>
      </c>
      <c r="Y91" s="55">
        <f t="shared" ca="1" si="4"/>
        <v>-1.1716882149830354E-2</v>
      </c>
    </row>
    <row r="92" spans="1:25" s="33" customFormat="1" x14ac:dyDescent="0.2">
      <c r="A92" s="20">
        <v>40086</v>
      </c>
      <c r="B92" s="63">
        <f t="shared" ca="1" si="3"/>
        <v>5.8061236646098635E-3</v>
      </c>
      <c r="C92" s="63">
        <f t="shared" ca="1" si="3"/>
        <v>1.6761608470412526E-3</v>
      </c>
      <c r="D92" s="34">
        <f t="shared" ca="1" si="3"/>
        <v>1.6173761948419241E-3</v>
      </c>
      <c r="E92" s="34">
        <f t="shared" ca="1" si="3"/>
        <v>1.1975616800732558E-2</v>
      </c>
      <c r="F92" s="34">
        <f t="shared" ca="1" si="3"/>
        <v>-7.3383547975421903E-3</v>
      </c>
      <c r="G92" s="53">
        <f t="shared" ca="1" si="5"/>
        <v>4.7499584017804963E-3</v>
      </c>
      <c r="H92" s="34">
        <f t="shared" ca="1" si="5"/>
        <v>5.0425716261357278E-2</v>
      </c>
      <c r="I92" s="34">
        <f t="shared" ca="1" si="5"/>
        <v>4.0698893388464441E-3</v>
      </c>
      <c r="J92" s="64">
        <f t="shared" ca="1" si="5"/>
        <v>5.3797432228475106E-3</v>
      </c>
      <c r="K92" s="34">
        <f t="shared" ca="1" si="5"/>
        <v>-2.1143374172640339E-2</v>
      </c>
      <c r="L92" s="34">
        <f t="shared" ca="1" si="4"/>
        <v>2.8524586149321074E-2</v>
      </c>
      <c r="M92" s="64">
        <f t="shared" ca="1" si="4"/>
        <v>1.8999108640638696E-2</v>
      </c>
      <c r="N92" s="34">
        <f t="shared" ca="1" si="4"/>
        <v>8.2646419779131008E-3</v>
      </c>
      <c r="O92" s="55">
        <f t="shared" ca="1" si="4"/>
        <v>-2.7374296891272687E-2</v>
      </c>
      <c r="P92" s="53">
        <f t="shared" ca="1" si="4"/>
        <v>1.4032656638087948E-2</v>
      </c>
      <c r="Q92" s="34">
        <f t="shared" ca="1" si="4"/>
        <v>6.0196446393521175E-3</v>
      </c>
      <c r="R92" s="34">
        <f t="shared" ca="1" si="4"/>
        <v>3.2710221104308435E-3</v>
      </c>
      <c r="S92" s="34">
        <f t="shared" ca="1" si="4"/>
        <v>-2.1137070577058603E-3</v>
      </c>
      <c r="T92" s="34" t="str">
        <f t="shared" ca="1" si="4"/>
        <v xml:space="preserve"> </v>
      </c>
      <c r="U92" s="34">
        <f t="shared" ca="1" si="4"/>
        <v>4.046044357094436E-3</v>
      </c>
      <c r="V92" s="34">
        <f t="shared" ca="1" si="4"/>
        <v>-9.8806101690936954E-3</v>
      </c>
      <c r="W92" s="34" t="str">
        <f t="shared" ca="1" si="4"/>
        <v xml:space="preserve"> </v>
      </c>
      <c r="X92" s="34">
        <f t="shared" ca="1" si="4"/>
        <v>-8.0078349489087763E-5</v>
      </c>
      <c r="Y92" s="55">
        <f t="shared" ca="1" si="4"/>
        <v>-5.1036089682056085E-3</v>
      </c>
    </row>
    <row r="93" spans="1:25" s="33" customFormat="1" ht="12" thickBot="1" x14ac:dyDescent="0.25">
      <c r="A93" s="26">
        <v>40178</v>
      </c>
      <c r="B93" s="65">
        <f t="shared" ca="1" si="3"/>
        <v>2.1012389273933341E-3</v>
      </c>
      <c r="C93" s="65">
        <f t="shared" ca="1" si="3"/>
        <v>-2.7500164372940006E-4</v>
      </c>
      <c r="D93" s="56">
        <f t="shared" ca="1" si="3"/>
        <v>1.3025221881912685E-4</v>
      </c>
      <c r="E93" s="56">
        <f t="shared" ca="1" si="3"/>
        <v>3.9126541995466724E-3</v>
      </c>
      <c r="F93" s="56">
        <f t="shared" ca="1" si="3"/>
        <v>-8.9764702026805532E-3</v>
      </c>
      <c r="G93" s="57">
        <f t="shared" ca="1" si="5"/>
        <v>4.8080520852373798E-3</v>
      </c>
      <c r="H93" s="56">
        <f t="shared" ca="1" si="5"/>
        <v>-7.9345807410452496E-2</v>
      </c>
      <c r="I93" s="56">
        <f t="shared" ca="1" si="5"/>
        <v>-1.6201178580897979E-3</v>
      </c>
      <c r="J93" s="66">
        <f t="shared" ca="1" si="5"/>
        <v>9.2959699337924473E-3</v>
      </c>
      <c r="K93" s="56">
        <f t="shared" ca="1" si="5"/>
        <v>-7.0382474971164566E-3</v>
      </c>
      <c r="L93" s="56">
        <f t="shared" ca="1" si="4"/>
        <v>-0.13472182287701318</v>
      </c>
      <c r="M93" s="66">
        <f t="shared" ca="1" si="4"/>
        <v>-2.7134257342189327E-2</v>
      </c>
      <c r="N93" s="56">
        <f t="shared" ca="1" si="4"/>
        <v>6.297222839043215E-3</v>
      </c>
      <c r="O93" s="58">
        <f t="shared" ca="1" si="4"/>
        <v>-9.6788193822964996E-2</v>
      </c>
      <c r="P93" s="57">
        <f t="shared" ca="1" si="4"/>
        <v>1.1868171053956766E-2</v>
      </c>
      <c r="Q93" s="56">
        <f t="shared" ca="1" si="4"/>
        <v>8.1389814111931802E-3</v>
      </c>
      <c r="R93" s="56">
        <f t="shared" ca="1" si="4"/>
        <v>3.3020272227330949E-3</v>
      </c>
      <c r="S93" s="56">
        <f t="shared" ca="1" si="4"/>
        <v>9.3760609173072496E-3</v>
      </c>
      <c r="T93" s="56" t="str">
        <f t="shared" ca="1" si="4"/>
        <v xml:space="preserve"> </v>
      </c>
      <c r="U93" s="56">
        <f t="shared" ca="1" si="4"/>
        <v>-3.5914521135130828E-3</v>
      </c>
      <c r="V93" s="56">
        <f t="shared" ca="1" si="4"/>
        <v>-1.9252384617384211E-3</v>
      </c>
      <c r="W93" s="56" t="str">
        <f t="shared" ca="1" si="4"/>
        <v xml:space="preserve"> </v>
      </c>
      <c r="X93" s="56">
        <f t="shared" ca="1" si="4"/>
        <v>-1.6222405688960495E-2</v>
      </c>
      <c r="Y93" s="58">
        <f t="shared" ca="1" si="4"/>
        <v>5.2871517695121106E-3</v>
      </c>
    </row>
    <row r="94" spans="1:25" s="33" customFormat="1" x14ac:dyDescent="0.2">
      <c r="A94" s="20">
        <v>40268</v>
      </c>
      <c r="B94" s="63">
        <f t="shared" ca="1" si="3"/>
        <v>9.221588941294101E-3</v>
      </c>
      <c r="C94" s="63">
        <f t="shared" ca="1" si="3"/>
        <v>6.6755997811827061E-3</v>
      </c>
      <c r="D94" s="34">
        <f t="shared" ca="1" si="3"/>
        <v>6.2796301145831013E-3</v>
      </c>
      <c r="E94" s="34">
        <f t="shared" ca="1" si="3"/>
        <v>1.0747682366826217E-2</v>
      </c>
      <c r="F94" s="34">
        <f t="shared" ca="1" si="3"/>
        <v>1.4858577419824881E-2</v>
      </c>
      <c r="G94" s="53">
        <f t="shared" ca="1" si="5"/>
        <v>1.0908872865107E-2</v>
      </c>
      <c r="H94" s="34">
        <f t="shared" ca="1" si="5"/>
        <v>2.081462650491539E-2</v>
      </c>
      <c r="I94" s="34">
        <f t="shared" ca="1" si="5"/>
        <v>-8.1841205850178289E-3</v>
      </c>
      <c r="J94" s="64">
        <f t="shared" ca="1" si="5"/>
        <v>-2.5552069188232718E-3</v>
      </c>
      <c r="K94" s="34">
        <f t="shared" ca="1" si="5"/>
        <v>-8.1707142084602724E-3</v>
      </c>
      <c r="L94" s="34">
        <f ca="1">IF(AND(L29&gt;=0,L29&lt;&gt;" ",L28&lt;&gt;" ",(L28)&gt;0),L29/L28-1," ")</f>
        <v>-1</v>
      </c>
      <c r="M94" s="64">
        <f t="shared" ca="1" si="4"/>
        <v>-1</v>
      </c>
      <c r="N94" s="34">
        <f t="shared" ca="1" si="4"/>
        <v>1.6529871927406514E-3</v>
      </c>
      <c r="O94" s="55">
        <f t="shared" ca="1" si="4"/>
        <v>-5.0851442209759901E-2</v>
      </c>
      <c r="P94" s="53">
        <f t="shared" ca="1" si="4"/>
        <v>-1.2506144557916654E-2</v>
      </c>
      <c r="Q94" s="34">
        <f t="shared" ca="1" si="4"/>
        <v>5.7908770317971481E-3</v>
      </c>
      <c r="R94" s="34">
        <f t="shared" ca="1" si="4"/>
        <v>5.3854632854202222E-3</v>
      </c>
      <c r="S94" s="34">
        <f t="shared" ca="1" si="4"/>
        <v>7.8904242015163106E-3</v>
      </c>
      <c r="T94" s="34" t="str">
        <f t="shared" ca="1" si="4"/>
        <v xml:space="preserve"> </v>
      </c>
      <c r="U94" s="34">
        <f t="shared" ca="1" si="4"/>
        <v>8.7808417597872168E-3</v>
      </c>
      <c r="V94" s="34">
        <f t="shared" ca="1" si="4"/>
        <v>1.8080552952766116E-2</v>
      </c>
      <c r="W94" s="34" t="str">
        <f t="shared" ca="1" si="4"/>
        <v xml:space="preserve"> </v>
      </c>
      <c r="X94" s="34">
        <f t="shared" ca="1" si="4"/>
        <v>7.2605432784940138E-3</v>
      </c>
      <c r="Y94" s="55">
        <f t="shared" ca="1" si="4"/>
        <v>1.3180617572245978E-3</v>
      </c>
    </row>
    <row r="95" spans="1:25" s="33" customFormat="1" x14ac:dyDescent="0.2">
      <c r="A95" s="20">
        <v>40359</v>
      </c>
      <c r="B95" s="63">
        <f t="shared" ca="1" si="3"/>
        <v>2.111897802850482E-3</v>
      </c>
      <c r="C95" s="63">
        <f t="shared" ca="1" si="3"/>
        <v>-2.8405436972910314E-3</v>
      </c>
      <c r="D95" s="34">
        <f t="shared" ca="1" si="3"/>
        <v>-3.1853858284808245E-3</v>
      </c>
      <c r="E95" s="34">
        <f t="shared" ca="1" si="3"/>
        <v>9.0540307816728838E-3</v>
      </c>
      <c r="F95" s="34">
        <f t="shared" ca="1" si="3"/>
        <v>-8.3511157448282747E-3</v>
      </c>
      <c r="G95" s="53">
        <f t="shared" ca="1" si="5"/>
        <v>1.6129325191571731E-4</v>
      </c>
      <c r="H95" s="34">
        <f t="shared" ca="1" si="5"/>
        <v>-1.8627586963243847E-2</v>
      </c>
      <c r="I95" s="34">
        <f t="shared" ca="1" si="5"/>
        <v>-5.7373900492918573E-4</v>
      </c>
      <c r="J95" s="64">
        <f t="shared" ca="1" si="5"/>
        <v>-6.4023694856886193E-3</v>
      </c>
      <c r="K95" s="34">
        <f t="shared" ca="1" si="5"/>
        <v>1.624217831318564E-2</v>
      </c>
      <c r="L95" s="34" t="str">
        <f t="shared" ca="1" si="4"/>
        <v xml:space="preserve"> </v>
      </c>
      <c r="M95" s="64" t="str">
        <f t="shared" ca="1" si="4"/>
        <v xml:space="preserve"> </v>
      </c>
      <c r="N95" s="34">
        <f t="shared" ca="1" si="4"/>
        <v>4.6191479442017069E-3</v>
      </c>
      <c r="O95" s="55">
        <f t="shared" ca="1" si="4"/>
        <v>-1.875756549065688E-2</v>
      </c>
      <c r="P95" s="53">
        <f t="shared" ca="1" si="4"/>
        <v>-8.4652901585322571E-3</v>
      </c>
      <c r="Q95" s="34">
        <f t="shared" ca="1" si="4"/>
        <v>1.9777238261988739E-3</v>
      </c>
      <c r="R95" s="34">
        <f t="shared" ca="1" si="4"/>
        <v>-1.2874395910875691E-3</v>
      </c>
      <c r="S95" s="34">
        <f t="shared" ca="1" si="4"/>
        <v>-2.0540264223708471E-3</v>
      </c>
      <c r="T95" s="34" t="str">
        <f t="shared" ca="1" si="4"/>
        <v xml:space="preserve"> </v>
      </c>
      <c r="U95" s="34">
        <f t="shared" ca="1" si="4"/>
        <v>4.26101933693257E-3</v>
      </c>
      <c r="V95" s="34">
        <f t="shared" ca="1" si="4"/>
        <v>-6.3644975263993375E-3</v>
      </c>
      <c r="W95" s="34" t="str">
        <f t="shared" ca="1" si="4"/>
        <v xml:space="preserve"> </v>
      </c>
      <c r="X95" s="34">
        <f t="shared" ca="1" si="4"/>
        <v>-9.4257616666887367E-3</v>
      </c>
      <c r="Y95" s="55">
        <f t="shared" ca="1" si="4"/>
        <v>-4.2925786747288752E-3</v>
      </c>
    </row>
    <row r="96" spans="1:25" s="33" customFormat="1" x14ac:dyDescent="0.2">
      <c r="A96" s="20">
        <v>40451</v>
      </c>
      <c r="B96" s="63">
        <f t="shared" ca="1" si="3"/>
        <v>5.8619870130833807E-3</v>
      </c>
      <c r="C96" s="63">
        <f t="shared" ca="1" si="3"/>
        <v>3.0082249939473726E-3</v>
      </c>
      <c r="D96" s="34">
        <f t="shared" ca="1" si="3"/>
        <v>2.0085131879639118E-3</v>
      </c>
      <c r="E96" s="34">
        <f t="shared" ca="1" si="3"/>
        <v>7.2783176405131211E-3</v>
      </c>
      <c r="F96" s="34">
        <f t="shared" ca="1" si="3"/>
        <v>-2.9417588054103661E-4</v>
      </c>
      <c r="G96" s="53">
        <f t="shared" ca="1" si="5"/>
        <v>7.0145072907568107E-3</v>
      </c>
      <c r="H96" s="34">
        <f t="shared" ca="1" si="5"/>
        <v>-1.0129100515349099E-2</v>
      </c>
      <c r="I96" s="34">
        <f t="shared" ca="1" si="5"/>
        <v>-4.156983127034386E-3</v>
      </c>
      <c r="J96" s="64">
        <f t="shared" ca="1" si="5"/>
        <v>5.2445870134139039E-3</v>
      </c>
      <c r="K96" s="34">
        <f t="shared" ca="1" si="5"/>
        <v>-1.0205721852828198E-2</v>
      </c>
      <c r="L96" s="34" t="str">
        <f t="shared" ca="1" si="4"/>
        <v xml:space="preserve"> </v>
      </c>
      <c r="M96" s="64" t="str">
        <f t="shared" ca="1" si="4"/>
        <v xml:space="preserve"> </v>
      </c>
      <c r="N96" s="34">
        <f t="shared" ca="1" si="4"/>
        <v>8.4481560825815372E-3</v>
      </c>
      <c r="O96" s="55">
        <f t="shared" ca="1" si="4"/>
        <v>-1.7005524043108178E-2</v>
      </c>
      <c r="P96" s="53">
        <f t="shared" ca="1" si="4"/>
        <v>3.1900799142901004E-3</v>
      </c>
      <c r="Q96" s="34">
        <f t="shared" ca="1" si="4"/>
        <v>6.6208593379015745E-3</v>
      </c>
      <c r="R96" s="34">
        <f t="shared" ca="1" si="4"/>
        <v>-2.4278915855592276E-3</v>
      </c>
      <c r="S96" s="34">
        <f t="shared" ca="1" si="4"/>
        <v>-1.0063038487269305E-2</v>
      </c>
      <c r="T96" s="34" t="str">
        <f t="shared" ca="1" si="4"/>
        <v xml:space="preserve"> </v>
      </c>
      <c r="U96" s="34">
        <f t="shared" ca="1" si="4"/>
        <v>-5.0377816315113622E-3</v>
      </c>
      <c r="V96" s="34">
        <f t="shared" ca="1" si="4"/>
        <v>-1.7981854094695215E-3</v>
      </c>
      <c r="W96" s="34" t="str">
        <f t="shared" ca="1" si="4"/>
        <v xml:space="preserve"> </v>
      </c>
      <c r="X96" s="34">
        <f t="shared" ca="1" si="4"/>
        <v>-1.6048473154192666E-2</v>
      </c>
      <c r="Y96" s="55">
        <f t="shared" ca="1" si="4"/>
        <v>6.9613732015776364E-3</v>
      </c>
    </row>
    <row r="97" spans="1:25" s="33" customFormat="1" ht="12" thickBot="1" x14ac:dyDescent="0.25">
      <c r="A97" s="20">
        <v>40543</v>
      </c>
      <c r="B97" s="63">
        <f t="shared" ca="1" si="3"/>
        <v>4.9589315137197332E-3</v>
      </c>
      <c r="C97" s="63">
        <f t="shared" ca="1" si="3"/>
        <v>1.5352624323194952E-3</v>
      </c>
      <c r="D97" s="34">
        <f t="shared" ca="1" si="3"/>
        <v>3.3608470437651583E-4</v>
      </c>
      <c r="E97" s="34">
        <f t="shared" ca="1" si="3"/>
        <v>6.2789585963827221E-3</v>
      </c>
      <c r="F97" s="34">
        <f t="shared" ca="1" si="3"/>
        <v>-1.5777012264338586E-3</v>
      </c>
      <c r="G97" s="53">
        <f t="shared" ca="1" si="5"/>
        <v>-3.0057911233993817E-4</v>
      </c>
      <c r="H97" s="34">
        <f t="shared" ca="1" si="5"/>
        <v>1.9986658071497798E-2</v>
      </c>
      <c r="I97" s="34">
        <f t="shared" ca="1" si="5"/>
        <v>-2.3058240572046973E-3</v>
      </c>
      <c r="J97" s="64">
        <f t="shared" ca="1" si="5"/>
        <v>-5.1572599284996912E-3</v>
      </c>
      <c r="K97" s="34">
        <f t="shared" ca="1" si="5"/>
        <v>-6.1745365700079935E-3</v>
      </c>
      <c r="L97" s="34" t="str">
        <f t="shared" ca="1" si="4"/>
        <v xml:space="preserve"> </v>
      </c>
      <c r="M97" s="64" t="str">
        <f t="shared" ca="1" si="4"/>
        <v xml:space="preserve"> </v>
      </c>
      <c r="N97" s="34">
        <f t="shared" ca="1" si="4"/>
        <v>8.1982756888883124E-3</v>
      </c>
      <c r="O97" s="55">
        <f t="shared" ca="1" si="4"/>
        <v>5.4883408171848558E-3</v>
      </c>
      <c r="P97" s="53">
        <f t="shared" ca="1" si="4"/>
        <v>-8.4166909110584109E-2</v>
      </c>
      <c r="Q97" s="34">
        <f t="shared" ca="1" si="4"/>
        <v>2.8861078738628976E-4</v>
      </c>
      <c r="R97" s="34">
        <f t="shared" ca="1" si="4"/>
        <v>-5.0742387031488256E-4</v>
      </c>
      <c r="S97" s="34">
        <f t="shared" ca="1" si="4"/>
        <v>-3.9003279531376611E-2</v>
      </c>
      <c r="T97" s="34" t="str">
        <f t="shared" ca="1" si="4"/>
        <v xml:space="preserve"> </v>
      </c>
      <c r="U97" s="34">
        <f t="shared" ca="1" si="4"/>
        <v>9.5208048821577851E-3</v>
      </c>
      <c r="V97" s="34">
        <f t="shared" ca="1" si="4"/>
        <v>-1.0163476581666275E-2</v>
      </c>
      <c r="W97" s="34" t="str">
        <f t="shared" ca="1" si="4"/>
        <v xml:space="preserve"> </v>
      </c>
      <c r="X97" s="34">
        <f t="shared" ca="1" si="4"/>
        <v>-7.1335941045375439E-2</v>
      </c>
      <c r="Y97" s="55">
        <f t="shared" ca="1" si="4"/>
        <v>-1.6212213276911469E-2</v>
      </c>
    </row>
    <row r="98" spans="1:25" s="33" customFormat="1" x14ac:dyDescent="0.2">
      <c r="A98" s="14">
        <v>40633</v>
      </c>
      <c r="B98" s="67">
        <f t="shared" ca="1" si="3"/>
        <v>8.7070262952082533E-3</v>
      </c>
      <c r="C98" s="67">
        <f t="shared" ca="1" si="3"/>
        <v>4.9877848094261878E-3</v>
      </c>
      <c r="D98" s="59">
        <f t="shared" ca="1" si="3"/>
        <v>3.9972309382654281E-3</v>
      </c>
      <c r="E98" s="59">
        <f t="shared" ca="1" si="3"/>
        <v>1.0417674077694672E-2</v>
      </c>
      <c r="F98" s="59">
        <f t="shared" ca="1" si="3"/>
        <v>6.5556471043293207E-4</v>
      </c>
      <c r="G98" s="60">
        <f t="shared" ca="1" si="5"/>
        <v>4.7195616418351793E-3</v>
      </c>
      <c r="H98" s="59">
        <f t="shared" ca="1" si="5"/>
        <v>-1.9179635560127029E-2</v>
      </c>
      <c r="I98" s="59">
        <f t="shared" ca="1" si="5"/>
        <v>3.2178062760774839E-3</v>
      </c>
      <c r="J98" s="68">
        <f t="shared" ca="1" si="5"/>
        <v>-1.0903165877084176E-3</v>
      </c>
      <c r="K98" s="59">
        <f t="shared" ca="1" si="5"/>
        <v>4.0569188879697737E-3</v>
      </c>
      <c r="L98" s="59" t="str">
        <f t="shared" ca="1" si="4"/>
        <v xml:space="preserve"> </v>
      </c>
      <c r="M98" s="68" t="str">
        <f t="shared" ca="1" si="4"/>
        <v xml:space="preserve"> </v>
      </c>
      <c r="N98" s="59">
        <f t="shared" ca="1" si="4"/>
        <v>5.5483877794004766E-3</v>
      </c>
      <c r="O98" s="61">
        <f t="shared" ca="1" si="4"/>
        <v>6.9996944413923678E-3</v>
      </c>
      <c r="P98" s="60">
        <f t="shared" ca="1" si="4"/>
        <v>0.16171832094807703</v>
      </c>
      <c r="Q98" s="59">
        <f t="shared" ca="1" si="4"/>
        <v>1.6106816003486735E-2</v>
      </c>
      <c r="R98" s="59">
        <f t="shared" ca="1" si="4"/>
        <v>-3.9674466036757616E-3</v>
      </c>
      <c r="S98" s="59">
        <f t="shared" ca="1" si="4"/>
        <v>-1</v>
      </c>
      <c r="T98" s="59" t="str">
        <f t="shared" ca="1" si="4"/>
        <v xml:space="preserve"> </v>
      </c>
      <c r="U98" s="59">
        <f t="shared" ca="1" si="4"/>
        <v>3.8598380093892715E-3</v>
      </c>
      <c r="V98" s="59">
        <f t="shared" ca="1" si="4"/>
        <v>-1</v>
      </c>
      <c r="W98" s="59" t="str">
        <f t="shared" ca="1" si="4"/>
        <v xml:space="preserve"> </v>
      </c>
      <c r="X98" s="59">
        <f t="shared" ca="1" si="4"/>
        <v>9.9019535947082238E-2</v>
      </c>
      <c r="Y98" s="61">
        <f t="shared" ca="1" si="4"/>
        <v>6.2973040153111448E-3</v>
      </c>
    </row>
    <row r="99" spans="1:25" s="33" customFormat="1" x14ac:dyDescent="0.2">
      <c r="A99" s="20">
        <v>40724</v>
      </c>
      <c r="B99" s="63">
        <f t="shared" ca="1" si="3"/>
        <v>6.2825339983201278E-3</v>
      </c>
      <c r="C99" s="63">
        <f t="shared" ca="1" si="3"/>
        <v>2.063760211710175E-3</v>
      </c>
      <c r="D99" s="34">
        <f t="shared" ca="1" si="3"/>
        <v>1.1209871987720721E-3</v>
      </c>
      <c r="E99" s="34">
        <f t="shared" ca="1" si="3"/>
        <v>8.9981516212214174E-3</v>
      </c>
      <c r="F99" s="34">
        <f t="shared" ca="1" si="3"/>
        <v>-8.4335598528162414E-5</v>
      </c>
      <c r="G99" s="53">
        <f t="shared" ca="1" si="5"/>
        <v>3.4452805648166329E-3</v>
      </c>
      <c r="H99" s="34">
        <f t="shared" ca="1" si="5"/>
        <v>-5.9097736937114842E-3</v>
      </c>
      <c r="I99" s="34">
        <f t="shared" ca="1" si="5"/>
        <v>-4.0300787550258121E-3</v>
      </c>
      <c r="J99" s="64">
        <f t="shared" ca="1" si="5"/>
        <v>1.4551751475009311E-3</v>
      </c>
      <c r="K99" s="34">
        <f t="shared" ca="1" si="5"/>
        <v>-1.8494349932004495E-3</v>
      </c>
      <c r="L99" s="34" t="str">
        <f t="shared" ca="1" si="4"/>
        <v xml:space="preserve"> </v>
      </c>
      <c r="M99" s="64" t="str">
        <f t="shared" ca="1" si="4"/>
        <v xml:space="preserve"> </v>
      </c>
      <c r="N99" s="34">
        <f t="shared" ca="1" si="4"/>
        <v>1.0991746480102815E-2</v>
      </c>
      <c r="O99" s="55">
        <f t="shared" ca="1" si="4"/>
        <v>-2.5385519884462138E-2</v>
      </c>
      <c r="P99" s="53">
        <f t="shared" ca="1" si="4"/>
        <v>-1.1411089084325421E-2</v>
      </c>
      <c r="Q99" s="34">
        <f t="shared" ca="1" si="4"/>
        <v>4.1055248899715124E-3</v>
      </c>
      <c r="R99" s="34">
        <f t="shared" ca="1" si="4"/>
        <v>-2.8276128119925081E-3</v>
      </c>
      <c r="S99" s="34" t="str">
        <f t="shared" ca="1" si="4"/>
        <v xml:space="preserve"> </v>
      </c>
      <c r="T99" s="34" t="str">
        <f t="shared" ca="1" si="4"/>
        <v xml:space="preserve"> </v>
      </c>
      <c r="U99" s="34">
        <f t="shared" ca="1" si="4"/>
        <v>2.1716712351134149E-3</v>
      </c>
      <c r="V99" s="34" t="str">
        <f t="shared" ca="1" si="4"/>
        <v xml:space="preserve"> </v>
      </c>
      <c r="W99" s="34" t="str">
        <f t="shared" ca="1" si="4"/>
        <v xml:space="preserve"> </v>
      </c>
      <c r="X99" s="34">
        <f t="shared" ca="1" si="4"/>
        <v>-4.4286795286426761E-3</v>
      </c>
      <c r="Y99" s="55">
        <f t="shared" ca="1" si="4"/>
        <v>-1.5199950883382662E-2</v>
      </c>
    </row>
    <row r="100" spans="1:25" s="33" customFormat="1" x14ac:dyDescent="0.2">
      <c r="A100" s="20">
        <v>40816</v>
      </c>
      <c r="B100" s="63">
        <f t="shared" ca="1" si="3"/>
        <v>1.853698750279964E-3</v>
      </c>
      <c r="C100" s="63">
        <f t="shared" ca="1" si="3"/>
        <v>-2.6879609361583068E-3</v>
      </c>
      <c r="D100" s="34">
        <f t="shared" ca="1" si="3"/>
        <v>-2.9883042535485682E-3</v>
      </c>
      <c r="E100" s="34">
        <f t="shared" ca="1" si="3"/>
        <v>6.8978447052225889E-3</v>
      </c>
      <c r="F100" s="34">
        <f t="shared" ca="1" si="3"/>
        <v>-4.6043140004348171E-3</v>
      </c>
      <c r="G100" s="53">
        <f t="shared" ca="1" si="5"/>
        <v>1.8244571907113372E-3</v>
      </c>
      <c r="H100" s="34">
        <f t="shared" ca="1" si="5"/>
        <v>-7.2521370866103219E-3</v>
      </c>
      <c r="I100" s="34">
        <f t="shared" ca="1" si="5"/>
        <v>-9.5473796105832731E-3</v>
      </c>
      <c r="J100" s="64">
        <f t="shared" ca="1" si="5"/>
        <v>-7.731220943522854E-3</v>
      </c>
      <c r="K100" s="34">
        <f t="shared" ca="1" si="5"/>
        <v>-5.8293378134172125E-3</v>
      </c>
      <c r="L100" s="34" t="str">
        <f t="shared" ca="1" si="4"/>
        <v xml:space="preserve"> </v>
      </c>
      <c r="M100" s="64" t="str">
        <f t="shared" ca="1" si="4"/>
        <v xml:space="preserve"> </v>
      </c>
      <c r="N100" s="34">
        <f t="shared" ca="1" si="4"/>
        <v>5.079278579418034E-3</v>
      </c>
      <c r="O100" s="55">
        <f t="shared" ca="1" si="4"/>
        <v>8.0441350840010362E-3</v>
      </c>
      <c r="P100" s="53">
        <f t="shared" ca="1" si="4"/>
        <v>-1.3973392085224634E-2</v>
      </c>
      <c r="Q100" s="34">
        <f t="shared" ca="1" si="4"/>
        <v>-1.0075238196454173E-3</v>
      </c>
      <c r="R100" s="34">
        <f t="shared" ca="1" si="4"/>
        <v>8.4750699754176928E-4</v>
      </c>
      <c r="S100" s="34" t="str">
        <f t="shared" ca="1" si="4"/>
        <v xml:space="preserve"> </v>
      </c>
      <c r="T100" s="34" t="str">
        <f t="shared" ca="1" si="4"/>
        <v xml:space="preserve"> </v>
      </c>
      <c r="U100" s="34">
        <f t="shared" ca="1" si="4"/>
        <v>1.6939816094554416E-3</v>
      </c>
      <c r="V100" s="34" t="str">
        <f t="shared" ca="1" si="4"/>
        <v xml:space="preserve"> </v>
      </c>
      <c r="W100" s="34" t="str">
        <f t="shared" ca="1" si="4"/>
        <v xml:space="preserve"> </v>
      </c>
      <c r="X100" s="34">
        <f t="shared" ca="1" si="4"/>
        <v>-8.4211814460787293E-3</v>
      </c>
      <c r="Y100" s="55">
        <f t="shared" ca="1" si="4"/>
        <v>-1.1378125114987814E-2</v>
      </c>
    </row>
    <row r="101" spans="1:25" s="33" customFormat="1" ht="12" thickBot="1" x14ac:dyDescent="0.25">
      <c r="A101" s="26">
        <v>40908</v>
      </c>
      <c r="B101" s="65">
        <f t="shared" ca="1" si="3"/>
        <v>6.1471303195641536E-3</v>
      </c>
      <c r="C101" s="65">
        <f t="shared" ca="1" si="3"/>
        <v>5.5554145179006476E-3</v>
      </c>
      <c r="D101" s="56">
        <f t="shared" ca="1" si="3"/>
        <v>5.4060224489811404E-3</v>
      </c>
      <c r="E101" s="56">
        <f t="shared" ca="1" si="3"/>
        <v>4.8533366565142178E-3</v>
      </c>
      <c r="F101" s="56">
        <f t="shared" ca="1" si="3"/>
        <v>5.7348417415381547E-4</v>
      </c>
      <c r="G101" s="57">
        <f t="shared" ca="1" si="5"/>
        <v>4.5167787327413667E-3</v>
      </c>
      <c r="H101" s="56">
        <f t="shared" ca="1" si="5"/>
        <v>0.12302779401491781</v>
      </c>
      <c r="I101" s="56">
        <f t="shared" ca="1" si="5"/>
        <v>-5.8188646962464841E-4</v>
      </c>
      <c r="J101" s="66">
        <f t="shared" ca="1" si="5"/>
        <v>-4.2737861693821211E-3</v>
      </c>
      <c r="K101" s="56">
        <f t="shared" ca="1" si="5"/>
        <v>-1.6271450777233243E-3</v>
      </c>
      <c r="L101" s="56" t="str">
        <f t="shared" ca="1" si="4"/>
        <v xml:space="preserve"> </v>
      </c>
      <c r="M101" s="66" t="str">
        <f t="shared" ca="1" si="4"/>
        <v xml:space="preserve"> </v>
      </c>
      <c r="N101" s="56">
        <f t="shared" ca="1" si="4"/>
        <v>5.4010054173587729E-3</v>
      </c>
      <c r="O101" s="58">
        <f t="shared" ca="1" si="4"/>
        <v>1.6734179981308106E-2</v>
      </c>
      <c r="P101" s="57">
        <f t="shared" ca="1" si="4"/>
        <v>1.2453447143279117E-3</v>
      </c>
      <c r="Q101" s="56">
        <f t="shared" ca="1" si="4"/>
        <v>1.0302652818705571E-2</v>
      </c>
      <c r="R101" s="56">
        <f t="shared" ca="1" si="4"/>
        <v>3.5483419709037012E-3</v>
      </c>
      <c r="S101" s="56" t="str">
        <f t="shared" ca="1" si="4"/>
        <v xml:space="preserve"> </v>
      </c>
      <c r="T101" s="56" t="str">
        <f t="shared" ca="1" si="4"/>
        <v xml:space="preserve"> </v>
      </c>
      <c r="U101" s="56">
        <f t="shared" ca="1" si="4"/>
        <v>1.4612955577211428E-2</v>
      </c>
      <c r="V101" s="56" t="str">
        <f t="shared" ca="1" si="4"/>
        <v xml:space="preserve"> </v>
      </c>
      <c r="W101" s="56" t="str">
        <f t="shared" ca="1" si="4"/>
        <v xml:space="preserve"> </v>
      </c>
      <c r="X101" s="56">
        <f t="shared" ca="1" si="4"/>
        <v>5.9839007796065324E-3</v>
      </c>
      <c r="Y101" s="58">
        <f t="shared" ca="1" si="4"/>
        <v>9.0138113842004319E-3</v>
      </c>
    </row>
    <row r="102" spans="1:25" s="33" customFormat="1" x14ac:dyDescent="0.2">
      <c r="A102" s="14">
        <v>40999</v>
      </c>
      <c r="B102" s="67">
        <f t="shared" ca="1" si="3"/>
        <v>7.5729866283631431E-3</v>
      </c>
      <c r="C102" s="67">
        <f t="shared" ca="1" si="3"/>
        <v>1.7451810441597715E-3</v>
      </c>
      <c r="D102" s="59">
        <f t="shared" ca="1" si="3"/>
        <v>1.2213039142758841E-3</v>
      </c>
      <c r="E102" s="59">
        <f t="shared" ca="1" si="3"/>
        <v>1.350098663359911E-2</v>
      </c>
      <c r="F102" s="59">
        <f t="shared" ca="1" si="3"/>
        <v>-4.6418407832882203E-4</v>
      </c>
      <c r="G102" s="60">
        <f t="shared" ca="1" si="5"/>
        <v>4.2390840147634723E-3</v>
      </c>
      <c r="H102" s="59">
        <f t="shared" ca="1" si="5"/>
        <v>-8.966644273998936E-2</v>
      </c>
      <c r="I102" s="59">
        <f t="shared" ca="1" si="5"/>
        <v>3.5174591654001386E-3</v>
      </c>
      <c r="J102" s="68">
        <f t="shared" ca="1" si="5"/>
        <v>-1.128191151766289E-2</v>
      </c>
      <c r="K102" s="59">
        <f t="shared" ca="1" si="5"/>
        <v>8.8481843554231165E-3</v>
      </c>
      <c r="L102" s="59" t="str">
        <f t="shared" ca="1" si="4"/>
        <v xml:space="preserve"> </v>
      </c>
      <c r="M102" s="68" t="str">
        <f t="shared" ca="1" si="4"/>
        <v xml:space="preserve"> </v>
      </c>
      <c r="N102" s="59">
        <f t="shared" ca="1" si="4"/>
        <v>1.1549660213060697E-2</v>
      </c>
      <c r="O102" s="61">
        <f t="shared" ca="1" si="4"/>
        <v>1.2533825047067015E-2</v>
      </c>
      <c r="P102" s="60">
        <f t="shared" ca="1" si="4"/>
        <v>2.6688804533347321E-2</v>
      </c>
      <c r="Q102" s="59">
        <f t="shared" ca="1" si="4"/>
        <v>2.1137764590112962E-2</v>
      </c>
      <c r="R102" s="59">
        <f t="shared" ca="1" si="4"/>
        <v>7.1777831274020265E-3</v>
      </c>
      <c r="S102" s="59" t="str">
        <f t="shared" ca="1" si="4"/>
        <v xml:space="preserve"> </v>
      </c>
      <c r="T102" s="59" t="str">
        <f t="shared" ca="1" si="4"/>
        <v xml:space="preserve"> </v>
      </c>
      <c r="U102" s="59">
        <f t="shared" ca="1" si="4"/>
        <v>6.7435075072297401E-3</v>
      </c>
      <c r="V102" s="59" t="str">
        <f t="shared" ca="1" si="4"/>
        <v xml:space="preserve"> </v>
      </c>
      <c r="W102" s="59" t="str">
        <f t="shared" ca="1" si="4"/>
        <v xml:space="preserve"> </v>
      </c>
      <c r="X102" s="59">
        <f t="shared" ca="1" si="4"/>
        <v>9.3581731771401611E-3</v>
      </c>
      <c r="Y102" s="61">
        <f t="shared" ca="1" si="4"/>
        <v>-4.5161409121060592E-3</v>
      </c>
    </row>
    <row r="103" spans="1:25" s="33" customFormat="1" x14ac:dyDescent="0.2">
      <c r="A103" s="20">
        <v>41090</v>
      </c>
      <c r="B103" s="63">
        <f t="shared" ref="B103:K118" ca="1" si="6">IF(AND(B38&gt;=0, (B37)&gt;0),B38/B37-1," ")</f>
        <v>2.4713968108345252E-3</v>
      </c>
      <c r="C103" s="63">
        <f t="shared" ca="1" si="6"/>
        <v>2.1835727709040853E-3</v>
      </c>
      <c r="D103" s="34">
        <f t="shared" ca="1" si="6"/>
        <v>2.5074742506054903E-3</v>
      </c>
      <c r="E103" s="34">
        <f t="shared" ca="1" si="6"/>
        <v>7.5257563804909111E-4</v>
      </c>
      <c r="F103" s="34">
        <f t="shared" ca="1" si="6"/>
        <v>-5.3478842012771866E-3</v>
      </c>
      <c r="G103" s="53">
        <f t="shared" ca="1" si="5"/>
        <v>3.1107836273378542E-3</v>
      </c>
      <c r="H103" s="34">
        <f t="shared" ca="1" si="5"/>
        <v>-1.3048724068548845E-2</v>
      </c>
      <c r="I103" s="34">
        <f t="shared" ca="1" si="5"/>
        <v>-4.1332467624156655E-3</v>
      </c>
      <c r="J103" s="64">
        <f t="shared" ca="1" si="5"/>
        <v>1.8212935921641416E-2</v>
      </c>
      <c r="K103" s="34">
        <f t="shared" ca="1" si="5"/>
        <v>-1.2549036532806368E-2</v>
      </c>
      <c r="L103" s="34" t="str">
        <f t="shared" ca="1" si="4"/>
        <v xml:space="preserve"> </v>
      </c>
      <c r="M103" s="64" t="str">
        <f t="shared" ca="1" si="4"/>
        <v xml:space="preserve"> </v>
      </c>
      <c r="N103" s="34">
        <f t="shared" ca="1" si="4"/>
        <v>2.1587119349539829E-3</v>
      </c>
      <c r="O103" s="55">
        <f t="shared" ca="1" si="4"/>
        <v>-2.5603442621640604E-2</v>
      </c>
      <c r="P103" s="53">
        <f t="shared" ca="1" si="4"/>
        <v>-2.6511020010274833E-2</v>
      </c>
      <c r="Q103" s="34">
        <f t="shared" ca="1" si="4"/>
        <v>-1.0196891619288495E-2</v>
      </c>
      <c r="R103" s="34">
        <f t="shared" ca="1" si="4"/>
        <v>-1.7661288436269906E-2</v>
      </c>
      <c r="S103" s="34" t="str">
        <f t="shared" ca="1" si="4"/>
        <v xml:space="preserve"> </v>
      </c>
      <c r="T103" s="34" t="str">
        <f t="shared" ca="1" si="4"/>
        <v xml:space="preserve"> </v>
      </c>
      <c r="U103" s="34">
        <f t="shared" ca="1" si="4"/>
        <v>4.9753179338614117E-3</v>
      </c>
      <c r="V103" s="34" t="str">
        <f t="shared" ca="1" si="4"/>
        <v xml:space="preserve"> </v>
      </c>
      <c r="W103" s="34" t="str">
        <f t="shared" ca="1" si="4"/>
        <v xml:space="preserve"> </v>
      </c>
      <c r="X103" s="34">
        <f t="shared" ca="1" si="4"/>
        <v>-1.8125479973313152E-2</v>
      </c>
      <c r="Y103" s="55">
        <f t="shared" ca="1" si="4"/>
        <v>-2.4418201749815016E-2</v>
      </c>
    </row>
    <row r="104" spans="1:25" s="33" customFormat="1" x14ac:dyDescent="0.2">
      <c r="A104" s="20">
        <v>41182</v>
      </c>
      <c r="B104" s="63">
        <f t="shared" ca="1" si="6"/>
        <v>-4.1217070117727239E-5</v>
      </c>
      <c r="C104" s="63">
        <f t="shared" ca="1" si="6"/>
        <v>-8.2344037442014795E-3</v>
      </c>
      <c r="D104" s="34">
        <f t="shared" ca="1" si="6"/>
        <v>-8.6103104594051905E-3</v>
      </c>
      <c r="E104" s="34">
        <f t="shared" ca="1" si="6"/>
        <v>1.0067973984440481E-2</v>
      </c>
      <c r="F104" s="34">
        <f t="shared" ca="1" si="6"/>
        <v>-7.4440527230739129E-3</v>
      </c>
      <c r="G104" s="53">
        <f t="shared" ca="1" si="5"/>
        <v>-5.9700482352876838E-3</v>
      </c>
      <c r="H104" s="34">
        <f t="shared" ca="1" si="5"/>
        <v>6.1871970376329077E-2</v>
      </c>
      <c r="I104" s="34">
        <f t="shared" ca="1" si="5"/>
        <v>-4.3268722486922151E-3</v>
      </c>
      <c r="J104" s="64">
        <f t="shared" ca="1" si="5"/>
        <v>-1.6087940725230898E-2</v>
      </c>
      <c r="K104" s="34">
        <f t="shared" ca="1" si="5"/>
        <v>-6.3773303212921739E-4</v>
      </c>
      <c r="L104" s="34" t="str">
        <f t="shared" ref="L104:Y119" ca="1" si="7">IF(AND(L39&gt;=0,L39&lt;&gt;" ",L38&lt;&gt;" ",(L38)&gt;0),L39/L38-1," ")</f>
        <v xml:space="preserve"> </v>
      </c>
      <c r="M104" s="64" t="str">
        <f t="shared" ca="1" si="7"/>
        <v xml:space="preserve"> </v>
      </c>
      <c r="N104" s="34">
        <f t="shared" ca="1" si="7"/>
        <v>8.7420802440696388E-3</v>
      </c>
      <c r="O104" s="55">
        <f t="shared" ca="1" si="7"/>
        <v>2.4651367708428795E-2</v>
      </c>
      <c r="P104" s="53">
        <f t="shared" ca="1" si="7"/>
        <v>-9.265910935101318E-3</v>
      </c>
      <c r="Q104" s="34">
        <f t="shared" ca="1" si="7"/>
        <v>-9.919728695321206E-4</v>
      </c>
      <c r="R104" s="34">
        <f t="shared" ca="1" si="7"/>
        <v>2.4120215899683384E-3</v>
      </c>
      <c r="S104" s="34" t="str">
        <f t="shared" ca="1" si="7"/>
        <v xml:space="preserve"> </v>
      </c>
      <c r="T104" s="34" t="str">
        <f t="shared" ca="1" si="7"/>
        <v xml:space="preserve"> </v>
      </c>
      <c r="U104" s="34">
        <f t="shared" ca="1" si="7"/>
        <v>1.002298351726516E-2</v>
      </c>
      <c r="V104" s="34" t="str">
        <f t="shared" ca="1" si="7"/>
        <v xml:space="preserve"> </v>
      </c>
      <c r="W104" s="34" t="str">
        <f t="shared" ca="1" si="7"/>
        <v xml:space="preserve"> </v>
      </c>
      <c r="X104" s="34">
        <f t="shared" ca="1" si="7"/>
        <v>-9.4893972220877476E-4</v>
      </c>
      <c r="Y104" s="55">
        <f t="shared" ca="1" si="7"/>
        <v>1.3029618425423273E-2</v>
      </c>
    </row>
    <row r="105" spans="1:25" s="33" customFormat="1" ht="12" thickBot="1" x14ac:dyDescent="0.25">
      <c r="A105" s="26">
        <v>41274</v>
      </c>
      <c r="B105" s="65">
        <f t="shared" ca="1" si="6"/>
        <v>5.8496064600797038E-3</v>
      </c>
      <c r="C105" s="65">
        <f t="shared" ca="1" si="6"/>
        <v>5.8350147653605244E-3</v>
      </c>
      <c r="D105" s="56">
        <f t="shared" ca="1" si="6"/>
        <v>6.7527611696731604E-3</v>
      </c>
      <c r="E105" s="56">
        <f t="shared" ca="1" si="6"/>
        <v>3.5405968763602136E-3</v>
      </c>
      <c r="F105" s="56">
        <f t="shared" ca="1" si="6"/>
        <v>-1.7328418757904807E-3</v>
      </c>
      <c r="G105" s="57">
        <f t="shared" ca="1" si="5"/>
        <v>5.2808929161312079E-3</v>
      </c>
      <c r="H105" s="56">
        <f t="shared" ca="1" si="5"/>
        <v>4.053391230063319E-4</v>
      </c>
      <c r="I105" s="56">
        <f t="shared" ca="1" si="5"/>
        <v>2.43861828275449E-3</v>
      </c>
      <c r="J105" s="66">
        <f t="shared" ca="1" si="5"/>
        <v>-2.4564778371046758E-3</v>
      </c>
      <c r="K105" s="56">
        <f t="shared" ca="1" si="5"/>
        <v>-5.4657514556495368E-3</v>
      </c>
      <c r="L105" s="56" t="str">
        <f t="shared" ca="1" si="7"/>
        <v xml:space="preserve"> </v>
      </c>
      <c r="M105" s="66" t="str">
        <f t="shared" ca="1" si="7"/>
        <v xml:space="preserve"> </v>
      </c>
      <c r="N105" s="56">
        <f t="shared" ca="1" si="7"/>
        <v>3.2840083036336232E-3</v>
      </c>
      <c r="O105" s="58">
        <f t="shared" ca="1" si="7"/>
        <v>5.0177098922202568E-2</v>
      </c>
      <c r="P105" s="57">
        <f t="shared" ca="1" si="7"/>
        <v>1.4802277461835045E-2</v>
      </c>
      <c r="Q105" s="56">
        <f t="shared" ca="1" si="7"/>
        <v>4.2731279697032498E-3</v>
      </c>
      <c r="R105" s="56">
        <f t="shared" ca="1" si="7"/>
        <v>2.7756703288983609E-4</v>
      </c>
      <c r="S105" s="56" t="str">
        <f t="shared" ca="1" si="7"/>
        <v xml:space="preserve"> </v>
      </c>
      <c r="T105" s="56" t="str">
        <f t="shared" ca="1" si="7"/>
        <v xml:space="preserve"> </v>
      </c>
      <c r="U105" s="56">
        <f t="shared" ca="1" si="7"/>
        <v>3.3038695217162406E-3</v>
      </c>
      <c r="V105" s="56" t="str">
        <f t="shared" ca="1" si="7"/>
        <v xml:space="preserve"> </v>
      </c>
      <c r="W105" s="56" t="str">
        <f t="shared" ca="1" si="7"/>
        <v xml:space="preserve"> </v>
      </c>
      <c r="X105" s="56">
        <f t="shared" ca="1" si="7"/>
        <v>-1.1702393428066893E-3</v>
      </c>
      <c r="Y105" s="58">
        <f t="shared" ca="1" si="7"/>
        <v>1.5289585612819012E-2</v>
      </c>
    </row>
    <row r="106" spans="1:25" s="33" customFormat="1" x14ac:dyDescent="0.2">
      <c r="A106" s="14">
        <v>41364</v>
      </c>
      <c r="B106" s="67">
        <f t="shared" ca="1" si="6"/>
        <v>-5.4822382325758756E-4</v>
      </c>
      <c r="C106" s="67">
        <f t="shared" ca="1" si="6"/>
        <v>-6.2329893964438998E-3</v>
      </c>
      <c r="D106" s="59">
        <f t="shared" ca="1" si="6"/>
        <v>-7.1048772606153721E-3</v>
      </c>
      <c r="E106" s="59">
        <f t="shared" ca="1" si="6"/>
        <v>1.8429929466299289E-3</v>
      </c>
      <c r="F106" s="59">
        <f t="shared" ca="1" si="6"/>
        <v>-6.8531640275508732E-3</v>
      </c>
      <c r="G106" s="60">
        <f t="shared" ca="1" si="6"/>
        <v>-4.6759234190713039E-3</v>
      </c>
      <c r="H106" s="59">
        <f t="shared" ca="1" si="6"/>
        <v>-1.8432526957654849E-2</v>
      </c>
      <c r="I106" s="59">
        <f t="shared" ca="1" si="6"/>
        <v>-2.5560255490586381E-2</v>
      </c>
      <c r="J106" s="68">
        <f t="shared" ca="1" si="6"/>
        <v>-1.0871991242873746E-2</v>
      </c>
      <c r="K106" s="59">
        <f t="shared" ca="1" si="6"/>
        <v>-1.5155826166479147E-2</v>
      </c>
      <c r="L106" s="59" t="str">
        <f t="shared" ca="1" si="7"/>
        <v xml:space="preserve"> </v>
      </c>
      <c r="M106" s="68" t="str">
        <f t="shared" ca="1" si="7"/>
        <v xml:space="preserve"> </v>
      </c>
      <c r="N106" s="59">
        <f t="shared" ca="1" si="7"/>
        <v>5.4710729125795332E-4</v>
      </c>
      <c r="O106" s="61">
        <f t="shared" ca="1" si="7"/>
        <v>-9.6708308243385055E-3</v>
      </c>
      <c r="P106" s="60">
        <f t="shared" ca="1" si="7"/>
        <v>-0.47229879789513929</v>
      </c>
      <c r="Q106" s="59">
        <f t="shared" ca="1" si="7"/>
        <v>-1.2770148163494532E-3</v>
      </c>
      <c r="R106" s="59">
        <f t="shared" ca="1" si="7"/>
        <v>-5.2466053513436917E-3</v>
      </c>
      <c r="S106" s="59" t="str">
        <f t="shared" ca="1" si="7"/>
        <v xml:space="preserve"> </v>
      </c>
      <c r="T106" s="59" t="str">
        <f t="shared" ca="1" si="7"/>
        <v xml:space="preserve"> </v>
      </c>
      <c r="U106" s="59">
        <f t="shared" ca="1" si="7"/>
        <v>-9.3675417538471306E-3</v>
      </c>
      <c r="V106" s="59" t="str">
        <f t="shared" ca="1" si="7"/>
        <v xml:space="preserve"> </v>
      </c>
      <c r="W106" s="59" t="str">
        <f t="shared" ca="1" si="7"/>
        <v xml:space="preserve"> </v>
      </c>
      <c r="X106" s="59">
        <f t="shared" ca="1" si="7"/>
        <v>-2.4372316241705327E-4</v>
      </c>
      <c r="Y106" s="61">
        <f t="shared" ca="1" si="7"/>
        <v>-3.8356900003604366E-3</v>
      </c>
    </row>
    <row r="107" spans="1:25" s="33" customFormat="1" x14ac:dyDescent="0.2">
      <c r="A107" s="20">
        <v>41455</v>
      </c>
      <c r="B107" s="63">
        <f t="shared" ca="1" si="6"/>
        <v>-4.5739712865848769E-3</v>
      </c>
      <c r="C107" s="63">
        <f t="shared" ca="1" si="6"/>
        <v>-7.2059871395485642E-3</v>
      </c>
      <c r="D107" s="34">
        <f t="shared" ca="1" si="6"/>
        <v>-6.7243111820218804E-3</v>
      </c>
      <c r="E107" s="34">
        <f t="shared" ca="1" si="6"/>
        <v>-9.2993932551721503E-4</v>
      </c>
      <c r="F107" s="34">
        <f t="shared" ca="1" si="6"/>
        <v>-1.1221930485897813E-2</v>
      </c>
      <c r="G107" s="53">
        <f t="shared" ca="1" si="6"/>
        <v>-4.6347750180338876E-3</v>
      </c>
      <c r="H107" s="34">
        <f t="shared" ca="1" si="6"/>
        <v>-6.1559858530857214E-2</v>
      </c>
      <c r="I107" s="34">
        <f t="shared" ca="1" si="6"/>
        <v>9.8915151391754108E-4</v>
      </c>
      <c r="J107" s="64">
        <f t="shared" ca="1" si="6"/>
        <v>-8.4151825304868977E-3</v>
      </c>
      <c r="K107" s="34">
        <f t="shared" ca="1" si="6"/>
        <v>9.793658772461189E-4</v>
      </c>
      <c r="L107" s="34" t="str">
        <f t="shared" ca="1" si="7"/>
        <v xml:space="preserve"> </v>
      </c>
      <c r="M107" s="64" t="str">
        <f t="shared" ca="1" si="7"/>
        <v xml:space="preserve"> </v>
      </c>
      <c r="N107" s="34">
        <f t="shared" ca="1" si="7"/>
        <v>8.3935531630996429E-4</v>
      </c>
      <c r="O107" s="55">
        <f t="shared" ca="1" si="7"/>
        <v>8.2571705730072331E-4</v>
      </c>
      <c r="P107" s="53">
        <f t="shared" ca="1" si="7"/>
        <v>-8.1914199968306844E-2</v>
      </c>
      <c r="Q107" s="34">
        <f t="shared" ca="1" si="7"/>
        <v>-6.8467817285560173E-3</v>
      </c>
      <c r="R107" s="34">
        <f t="shared" ca="1" si="7"/>
        <v>-1.3350501970494921E-3</v>
      </c>
      <c r="S107" s="34" t="str">
        <f t="shared" ca="1" si="7"/>
        <v xml:space="preserve"> </v>
      </c>
      <c r="T107" s="34">
        <f t="shared" ca="1" si="7"/>
        <v>4.3694808969307886E-4</v>
      </c>
      <c r="U107" s="34">
        <f t="shared" ca="1" si="7"/>
        <v>-4.6503091782686967E-3</v>
      </c>
      <c r="V107" s="34" t="str">
        <f t="shared" ca="1" si="7"/>
        <v xml:space="preserve"> </v>
      </c>
      <c r="W107" s="34">
        <f t="shared" ca="1" si="7"/>
        <v>-5.1986633780866098E-3</v>
      </c>
      <c r="X107" s="34">
        <f t="shared" ca="1" si="7"/>
        <v>0.18854376554788455</v>
      </c>
      <c r="Y107" s="55">
        <f t="shared" ca="1" si="7"/>
        <v>1.8499895809292344E-2</v>
      </c>
    </row>
    <row r="108" spans="1:25" s="33" customFormat="1" x14ac:dyDescent="0.2">
      <c r="A108" s="20">
        <v>41547</v>
      </c>
      <c r="B108" s="63">
        <f t="shared" ca="1" si="6"/>
        <v>1.7505211005239829E-3</v>
      </c>
      <c r="C108" s="63">
        <f t="shared" ca="1" si="6"/>
        <v>-1.2462513821499543E-3</v>
      </c>
      <c r="D108" s="34">
        <f t="shared" ca="1" si="6"/>
        <v>-6.177418659476519E-4</v>
      </c>
      <c r="E108" s="34">
        <f t="shared" ca="1" si="6"/>
        <v>4.3636567913263313E-3</v>
      </c>
      <c r="F108" s="34">
        <f t="shared" ca="1" si="6"/>
        <v>-9.1871871647245529E-3</v>
      </c>
      <c r="G108" s="53">
        <f t="shared" ca="1" si="6"/>
        <v>1.213603595138224E-4</v>
      </c>
      <c r="H108" s="34">
        <f t="shared" ca="1" si="6"/>
        <v>5.4530987855677227E-2</v>
      </c>
      <c r="I108" s="34">
        <f t="shared" ca="1" si="6"/>
        <v>-1.9066367280170526E-3</v>
      </c>
      <c r="J108" s="64">
        <f t="shared" ca="1" si="6"/>
        <v>-2.1023891635030711E-2</v>
      </c>
      <c r="K108" s="34">
        <f t="shared" ca="1" si="6"/>
        <v>-1.0240738206794942E-2</v>
      </c>
      <c r="L108" s="34" t="str">
        <f t="shared" ca="1" si="7"/>
        <v xml:space="preserve"> </v>
      </c>
      <c r="M108" s="64" t="str">
        <f t="shared" ca="1" si="7"/>
        <v xml:space="preserve"> </v>
      </c>
      <c r="N108" s="34">
        <f t="shared" ca="1" si="7"/>
        <v>2.9916881476717005E-3</v>
      </c>
      <c r="O108" s="55">
        <f t="shared" ca="1" si="7"/>
        <v>-2.5388739999832377E-2</v>
      </c>
      <c r="P108" s="53">
        <f t="shared" ca="1" si="7"/>
        <v>1.8211077852627442</v>
      </c>
      <c r="Q108" s="34">
        <f t="shared" ca="1" si="7"/>
        <v>9.1398545540419818E-3</v>
      </c>
      <c r="R108" s="34">
        <f t="shared" ca="1" si="7"/>
        <v>-3.0808511340260081E-3</v>
      </c>
      <c r="S108" s="34" t="str">
        <f t="shared" ca="1" si="7"/>
        <v xml:space="preserve"> </v>
      </c>
      <c r="T108" s="34">
        <f t="shared" ca="1" si="7"/>
        <v>-2.980642537372713E-2</v>
      </c>
      <c r="U108" s="34">
        <f t="shared" ca="1" si="7"/>
        <v>8.0553894556374406E-3</v>
      </c>
      <c r="V108" s="34" t="str">
        <f t="shared" ca="1" si="7"/>
        <v xml:space="preserve"> </v>
      </c>
      <c r="W108" s="34">
        <f t="shared" ca="1" si="7"/>
        <v>-9.0810476936916684E-3</v>
      </c>
      <c r="X108" s="34">
        <f t="shared" ca="1" si="7"/>
        <v>-0.54976322866623706</v>
      </c>
      <c r="Y108" s="55">
        <f t="shared" ca="1" si="7"/>
        <v>4.0911637190064187E-3</v>
      </c>
    </row>
    <row r="109" spans="1:25" s="33" customFormat="1" ht="12" thickBot="1" x14ac:dyDescent="0.25">
      <c r="A109" s="26">
        <v>41639</v>
      </c>
      <c r="B109" s="65">
        <f t="shared" ca="1" si="6"/>
        <v>-1.233484041840649E-3</v>
      </c>
      <c r="C109" s="65">
        <f t="shared" ca="1" si="6"/>
        <v>-5.7637491019533194E-3</v>
      </c>
      <c r="D109" s="56">
        <f t="shared" ca="1" si="6"/>
        <v>-5.941484586071355E-3</v>
      </c>
      <c r="E109" s="56">
        <f t="shared" ca="1" si="6"/>
        <v>3.5915999682691879E-3</v>
      </c>
      <c r="F109" s="56">
        <f t="shared" ca="1" si="6"/>
        <v>-1.3347715563719609E-3</v>
      </c>
      <c r="G109" s="57">
        <f t="shared" ref="G109:K124" ca="1" si="8">IF(AND(G44&gt;=0, (G43)&gt;0),G44/G43-1," ")</f>
        <v>-5.2522027877768274E-3</v>
      </c>
      <c r="H109" s="56">
        <f t="shared" ca="1" si="8"/>
        <v>-8.1433294802511713E-2</v>
      </c>
      <c r="I109" s="56">
        <f t="shared" ca="1" si="8"/>
        <v>-6.9514807686994473E-3</v>
      </c>
      <c r="J109" s="66">
        <f t="shared" ca="1" si="8"/>
        <v>-4.2174335709683763E-3</v>
      </c>
      <c r="K109" s="56">
        <f t="shared" ca="1" si="8"/>
        <v>-6.2762804948844897E-3</v>
      </c>
      <c r="L109" s="56" t="str">
        <f ca="1">IF(AND(L44&gt;=0,L44&lt;&gt;" ",L43&lt;&gt;" ",(L43)&gt;0),L44/L43-1," ")</f>
        <v xml:space="preserve"> </v>
      </c>
      <c r="M109" s="66" t="str">
        <f t="shared" ca="1" si="7"/>
        <v xml:space="preserve"> </v>
      </c>
      <c r="N109" s="56">
        <f t="shared" ca="1" si="7"/>
        <v>3.0593236862939133E-3</v>
      </c>
      <c r="O109" s="58">
        <f t="shared" ca="1" si="7"/>
        <v>7.8145283104443797E-2</v>
      </c>
      <c r="P109" s="57">
        <f t="shared" ca="1" si="7"/>
        <v>9.6757819376710907E-2</v>
      </c>
      <c r="Q109" s="56">
        <f t="shared" ca="1" si="7"/>
        <v>-6.3054530036213974E-3</v>
      </c>
      <c r="R109" s="56">
        <f t="shared" ca="1" si="7"/>
        <v>-3.0905179992114507E-3</v>
      </c>
      <c r="S109" s="56" t="str">
        <f t="shared" ca="1" si="7"/>
        <v xml:space="preserve"> </v>
      </c>
      <c r="T109" s="56">
        <f t="shared" ca="1" si="7"/>
        <v>-6.3551796273134675E-3</v>
      </c>
      <c r="U109" s="56">
        <f t="shared" ca="1" si="7"/>
        <v>-3.4130624233746909E-3</v>
      </c>
      <c r="V109" s="56" t="str">
        <f t="shared" ca="1" si="7"/>
        <v xml:space="preserve"> </v>
      </c>
      <c r="W109" s="56">
        <f t="shared" ca="1" si="7"/>
        <v>-2.5963432037220402E-3</v>
      </c>
      <c r="X109" s="56">
        <f t="shared" ca="1" si="7"/>
        <v>0.22657872668861478</v>
      </c>
      <c r="Y109" s="58">
        <f t="shared" ca="1" si="7"/>
        <v>-1.116840858279089E-2</v>
      </c>
    </row>
    <row r="110" spans="1:25" s="33" customFormat="1" x14ac:dyDescent="0.2">
      <c r="A110" s="14">
        <v>41729</v>
      </c>
      <c r="B110" s="67">
        <f t="shared" ca="1" si="6"/>
        <v>1.1003057727025922E-3</v>
      </c>
      <c r="C110" s="67">
        <f t="shared" ca="1" si="6"/>
        <v>1.9517639053234781E-4</v>
      </c>
      <c r="D110" s="59">
        <f t="shared" ca="1" si="6"/>
        <v>7.5086804410195995E-4</v>
      </c>
      <c r="E110" s="59">
        <f t="shared" ca="1" si="6"/>
        <v>1.2374847022507129E-3</v>
      </c>
      <c r="F110" s="59">
        <f t="shared" ca="1" si="6"/>
        <v>-5.977176807637874E-3</v>
      </c>
      <c r="G110" s="60">
        <f t="shared" ca="1" si="8"/>
        <v>3.9162910503274251E-3</v>
      </c>
      <c r="H110" s="59">
        <f t="shared" ca="1" si="8"/>
        <v>-8.3802467405698855E-2</v>
      </c>
      <c r="I110" s="59">
        <f t="shared" ca="1" si="8"/>
        <v>-1.0403916572774063E-2</v>
      </c>
      <c r="J110" s="68">
        <f t="shared" ca="1" si="8"/>
        <v>-7.962482033086693E-3</v>
      </c>
      <c r="K110" s="59">
        <f t="shared" ca="1" si="8"/>
        <v>-5.7377774122969738E-3</v>
      </c>
      <c r="L110" s="59" t="str">
        <f t="shared" ca="1" si="7"/>
        <v xml:space="preserve"> </v>
      </c>
      <c r="M110" s="68" t="str">
        <f t="shared" ca="1" si="7"/>
        <v xml:space="preserve"> </v>
      </c>
      <c r="N110" s="59">
        <f t="shared" ca="1" si="7"/>
        <v>2.0353389738470007E-4</v>
      </c>
      <c r="O110" s="61">
        <f t="shared" ca="1" si="7"/>
        <v>-2.2532143300586838E-2</v>
      </c>
      <c r="P110" s="60">
        <f t="shared" ca="1" si="7"/>
        <v>0.1109442434859842</v>
      </c>
      <c r="Q110" s="59">
        <f t="shared" ca="1" si="7"/>
        <v>1.0335131006922182E-3</v>
      </c>
      <c r="R110" s="59">
        <f t="shared" ca="1" si="7"/>
        <v>-1.5037777505945149E-3</v>
      </c>
      <c r="S110" s="59" t="str">
        <f t="shared" ca="1" si="7"/>
        <v xml:space="preserve"> </v>
      </c>
      <c r="T110" s="59">
        <f t="shared" ca="1" si="7"/>
        <v>4.1886575036043094E-3</v>
      </c>
      <c r="U110" s="59">
        <f t="shared" ca="1" si="7"/>
        <v>6.2894284515922605E-2</v>
      </c>
      <c r="V110" s="59" t="str">
        <f t="shared" ca="1" si="7"/>
        <v xml:space="preserve"> </v>
      </c>
      <c r="W110" s="59">
        <f t="shared" ca="1" si="7"/>
        <v>-5.6140072500331373E-3</v>
      </c>
      <c r="X110" s="59">
        <f t="shared" ca="1" si="7"/>
        <v>-0.16328914922370508</v>
      </c>
      <c r="Y110" s="61">
        <f t="shared" ca="1" si="7"/>
        <v>-7.8284552811929142E-3</v>
      </c>
    </row>
    <row r="111" spans="1:25" s="33" customFormat="1" x14ac:dyDescent="0.2">
      <c r="A111" s="20">
        <v>41820</v>
      </c>
      <c r="B111" s="63">
        <f t="shared" ca="1" si="6"/>
        <v>1.2879437090937973E-3</v>
      </c>
      <c r="C111" s="63">
        <f t="shared" ca="1" si="6"/>
        <v>-1.951719854232925E-3</v>
      </c>
      <c r="D111" s="34">
        <f t="shared" ca="1" si="6"/>
        <v>-2.3099082965076789E-3</v>
      </c>
      <c r="E111" s="34">
        <f t="shared" ca="1" si="6"/>
        <v>4.0253279161621691E-3</v>
      </c>
      <c r="F111" s="34">
        <f t="shared" ca="1" si="6"/>
        <v>-2.3958051768125932E-3</v>
      </c>
      <c r="G111" s="53">
        <f t="shared" ca="1" si="8"/>
        <v>-1.8196468607345473E-5</v>
      </c>
      <c r="H111" s="34">
        <f t="shared" ca="1" si="8"/>
        <v>5.9937418165229017E-2</v>
      </c>
      <c r="I111" s="34">
        <f t="shared" ca="1" si="8"/>
        <v>-1.3657647888042357E-3</v>
      </c>
      <c r="J111" s="64">
        <f t="shared" ca="1" si="8"/>
        <v>-2.0011606314969788E-2</v>
      </c>
      <c r="K111" s="34">
        <f t="shared" ca="1" si="8"/>
        <v>-1.3177875785034265E-3</v>
      </c>
      <c r="L111" s="34" t="str">
        <f t="shared" ca="1" si="7"/>
        <v xml:space="preserve"> </v>
      </c>
      <c r="M111" s="64" t="str">
        <f t="shared" ca="1" si="7"/>
        <v xml:space="preserve"> </v>
      </c>
      <c r="N111" s="34">
        <f t="shared" ca="1" si="7"/>
        <v>4.6498297349759632E-3</v>
      </c>
      <c r="O111" s="55">
        <f t="shared" ca="1" si="7"/>
        <v>4.4969379016754241E-2</v>
      </c>
      <c r="P111" s="53">
        <f t="shared" ca="1" si="7"/>
        <v>-0.6451252524627743</v>
      </c>
      <c r="Q111" s="34">
        <f t="shared" ca="1" si="7"/>
        <v>6.6574830136252316E-3</v>
      </c>
      <c r="R111" s="34">
        <f t="shared" ca="1" si="7"/>
        <v>-6.2874785914714959E-3</v>
      </c>
      <c r="S111" s="34" t="str">
        <f t="shared" ca="1" si="7"/>
        <v xml:space="preserve"> </v>
      </c>
      <c r="T111" s="34">
        <f t="shared" ca="1" si="7"/>
        <v>1.3458358679860005E-2</v>
      </c>
      <c r="U111" s="34">
        <f t="shared" ca="1" si="7"/>
        <v>-5.1246167846412671E-3</v>
      </c>
      <c r="V111" s="34" t="str">
        <f t="shared" ca="1" si="7"/>
        <v xml:space="preserve"> </v>
      </c>
      <c r="W111" s="34">
        <f t="shared" ca="1" si="7"/>
        <v>-6.4806837823792041E-3</v>
      </c>
      <c r="X111" s="34">
        <f t="shared" ca="1" si="7"/>
        <v>0.47646100201547048</v>
      </c>
      <c r="Y111" s="55">
        <f t="shared" ca="1" si="7"/>
        <v>-1.5456850899268071E-3</v>
      </c>
    </row>
    <row r="112" spans="1:25" s="33" customFormat="1" x14ac:dyDescent="0.2">
      <c r="A112" s="20">
        <v>41912</v>
      </c>
      <c r="B112" s="63">
        <f t="shared" ca="1" si="6"/>
        <v>5.920235268079832E-4</v>
      </c>
      <c r="C112" s="63">
        <f t="shared" ca="1" si="6"/>
        <v>6.0224762096661166E-5</v>
      </c>
      <c r="D112" s="34">
        <f t="shared" ca="1" si="6"/>
        <v>2.9969386749040261E-4</v>
      </c>
      <c r="E112" s="34">
        <f t="shared" ca="1" si="6"/>
        <v>9.9304141126155265E-4</v>
      </c>
      <c r="F112" s="34">
        <f t="shared" ca="1" si="6"/>
        <v>-8.4313530641073609E-3</v>
      </c>
      <c r="G112" s="53">
        <f t="shared" ca="1" si="8"/>
        <v>2.8746170721172248E-4</v>
      </c>
      <c r="H112" s="34">
        <f t="shared" ca="1" si="8"/>
        <v>-3.0982697126202829E-4</v>
      </c>
      <c r="I112" s="34">
        <f t="shared" ca="1" si="8"/>
        <v>6.9354242921377818E-3</v>
      </c>
      <c r="J112" s="64">
        <f t="shared" ca="1" si="8"/>
        <v>1.8586970311833095E-2</v>
      </c>
      <c r="K112" s="34">
        <f t="shared" ca="1" si="8"/>
        <v>-8.1911395825168265E-3</v>
      </c>
      <c r="L112" s="34" t="str">
        <f t="shared" ca="1" si="7"/>
        <v xml:space="preserve"> </v>
      </c>
      <c r="M112" s="64" t="str">
        <f t="shared" ca="1" si="7"/>
        <v xml:space="preserve"> </v>
      </c>
      <c r="N112" s="34">
        <f t="shared" ca="1" si="7"/>
        <v>1.430827412032265E-4</v>
      </c>
      <c r="O112" s="55">
        <f t="shared" ca="1" si="7"/>
        <v>-6.8712490287910155E-2</v>
      </c>
      <c r="P112" s="53">
        <f t="shared" ca="1" si="7"/>
        <v>1.5812037518195501</v>
      </c>
      <c r="Q112" s="34">
        <f t="shared" ca="1" si="7"/>
        <v>1.779779601092546E-3</v>
      </c>
      <c r="R112" s="34">
        <f t="shared" ca="1" si="7"/>
        <v>-5.253875800504848E-3</v>
      </c>
      <c r="S112" s="34" t="str">
        <f t="shared" ca="1" si="7"/>
        <v xml:space="preserve"> </v>
      </c>
      <c r="T112" s="34">
        <f t="shared" ca="1" si="7"/>
        <v>-4.5933882707973606E-3</v>
      </c>
      <c r="U112" s="34">
        <f t="shared" ca="1" si="7"/>
        <v>-1.0740826014588034E-3</v>
      </c>
      <c r="V112" s="34" t="str">
        <f t="shared" ca="1" si="7"/>
        <v xml:space="preserve"> </v>
      </c>
      <c r="W112" s="34">
        <f t="shared" ca="1" si="7"/>
        <v>-6.0084206560673259E-3</v>
      </c>
      <c r="X112" s="34">
        <f t="shared" ca="1" si="7"/>
        <v>-3.6968589963158993E-2</v>
      </c>
      <c r="Y112" s="55">
        <f t="shared" ca="1" si="7"/>
        <v>-1.1811423419518352E-2</v>
      </c>
    </row>
    <row r="113" spans="1:25" s="33" customFormat="1" ht="12" thickBot="1" x14ac:dyDescent="0.25">
      <c r="A113" s="20">
        <v>42004</v>
      </c>
      <c r="B113" s="63">
        <f t="shared" ca="1" si="6"/>
        <v>5.089572093834871E-4</v>
      </c>
      <c r="C113" s="63">
        <f t="shared" ca="1" si="6"/>
        <v>-4.3682786227219328E-3</v>
      </c>
      <c r="D113" s="34">
        <f t="shared" ca="1" si="6"/>
        <v>-4.8569962904504438E-3</v>
      </c>
      <c r="E113" s="34">
        <f t="shared" ca="1" si="6"/>
        <v>9.2387402458833368E-3</v>
      </c>
      <c r="F113" s="34">
        <f t="shared" ca="1" si="6"/>
        <v>-1.6739420154437967E-3</v>
      </c>
      <c r="G113" s="53">
        <f t="shared" ca="1" si="8"/>
        <v>-4.7437737652400447E-4</v>
      </c>
      <c r="H113" s="34">
        <f t="shared" ca="1" si="8"/>
        <v>4.5027349240533976E-3</v>
      </c>
      <c r="I113" s="34">
        <f t="shared" ca="1" si="8"/>
        <v>-2.2944084921478813E-2</v>
      </c>
      <c r="J113" s="64">
        <f t="shared" ca="1" si="8"/>
        <v>-3.5289810842667579E-2</v>
      </c>
      <c r="K113" s="34">
        <f t="shared" ca="1" si="8"/>
        <v>-4.3068547943266866E-3</v>
      </c>
      <c r="L113" s="34" t="str">
        <f t="shared" ca="1" si="7"/>
        <v xml:space="preserve"> </v>
      </c>
      <c r="M113" s="64" t="str">
        <f t="shared" ca="1" si="7"/>
        <v xml:space="preserve"> </v>
      </c>
      <c r="N113" s="34">
        <f t="shared" ca="1" si="7"/>
        <v>8.7056429942677926E-3</v>
      </c>
      <c r="O113" s="55">
        <f t="shared" ca="1" si="7"/>
        <v>-6.6557226791338353E-3</v>
      </c>
      <c r="P113" s="53">
        <f t="shared" ca="1" si="7"/>
        <v>-0.57591098974327992</v>
      </c>
      <c r="Q113" s="34">
        <f t="shared" ca="1" si="7"/>
        <v>-1.6857649052348656E-5</v>
      </c>
      <c r="R113" s="34">
        <f t="shared" ca="1" si="7"/>
        <v>-2.0651722619531299E-3</v>
      </c>
      <c r="S113" s="34" t="str">
        <f t="shared" ca="1" si="7"/>
        <v xml:space="preserve"> </v>
      </c>
      <c r="T113" s="34">
        <f t="shared" ca="1" si="7"/>
        <v>5.4063929590797422E-3</v>
      </c>
      <c r="U113" s="34">
        <f t="shared" ca="1" si="7"/>
        <v>6.4425844057360848E-3</v>
      </c>
      <c r="V113" s="34" t="str">
        <f t="shared" ca="1" si="7"/>
        <v xml:space="preserve"> </v>
      </c>
      <c r="W113" s="34">
        <f t="shared" ca="1" si="7"/>
        <v>-7.5559689562065824E-4</v>
      </c>
      <c r="X113" s="34">
        <f t="shared" ca="1" si="7"/>
        <v>0.45704816364199763</v>
      </c>
      <c r="Y113" s="55">
        <f t="shared" ca="1" si="7"/>
        <v>-4.1902678664448301E-3</v>
      </c>
    </row>
    <row r="114" spans="1:25" s="33" customFormat="1" x14ac:dyDescent="0.2">
      <c r="A114" s="14">
        <v>42094</v>
      </c>
      <c r="B114" s="67">
        <f t="shared" ca="1" si="6"/>
        <v>7.6282522355186622E-4</v>
      </c>
      <c r="C114" s="67">
        <f t="shared" ca="1" si="6"/>
        <v>-2.1887551127608429E-4</v>
      </c>
      <c r="D114" s="59">
        <f t="shared" ca="1" si="6"/>
        <v>-1.7462122430544902E-4</v>
      </c>
      <c r="E114" s="59">
        <f t="shared" ca="1" si="6"/>
        <v>9.0842372173050023E-5</v>
      </c>
      <c r="F114" s="59">
        <f t="shared" ca="1" si="6"/>
        <v>-9.3205972160684825E-3</v>
      </c>
      <c r="G114" s="60">
        <f t="shared" ca="1" si="8"/>
        <v>-1.1694369731426457E-3</v>
      </c>
      <c r="H114" s="59">
        <f t="shared" ca="1" si="8"/>
        <v>3.7098730196716279E-3</v>
      </c>
      <c r="I114" s="59">
        <f t="shared" ca="1" si="8"/>
        <v>-9.6915609011116732E-3</v>
      </c>
      <c r="J114" s="68">
        <f t="shared" ca="1" si="8"/>
        <v>-3.5449287209294855E-3</v>
      </c>
      <c r="K114" s="59">
        <f t="shared" ca="1" si="8"/>
        <v>-7.687280817591513E-3</v>
      </c>
      <c r="L114" s="59" t="str">
        <f t="shared" ca="1" si="7"/>
        <v xml:space="preserve"> </v>
      </c>
      <c r="M114" s="68" t="str">
        <f t="shared" ca="1" si="7"/>
        <v xml:space="preserve"> </v>
      </c>
      <c r="N114" s="59">
        <f t="shared" ca="1" si="7"/>
        <v>1.0603262800557012E-3</v>
      </c>
      <c r="O114" s="61">
        <f t="shared" ca="1" si="7"/>
        <v>2.0212979012750321E-3</v>
      </c>
      <c r="P114" s="60">
        <f t="shared" ca="1" si="7"/>
        <v>1.1019256045668273</v>
      </c>
      <c r="Q114" s="59">
        <f t="shared" ca="1" si="7"/>
        <v>-3.0787789294833834E-3</v>
      </c>
      <c r="R114" s="59">
        <f t="shared" ca="1" si="7"/>
        <v>-8.245956469966953E-3</v>
      </c>
      <c r="S114" s="59" t="str">
        <f t="shared" ca="1" si="7"/>
        <v xml:space="preserve"> </v>
      </c>
      <c r="T114" s="59">
        <f t="shared" ca="1" si="7"/>
        <v>-1.9915661843169064E-2</v>
      </c>
      <c r="U114" s="59">
        <f t="shared" ca="1" si="7"/>
        <v>2.241679443831579E-3</v>
      </c>
      <c r="V114" s="59" t="str">
        <f t="shared" ca="1" si="7"/>
        <v xml:space="preserve"> </v>
      </c>
      <c r="W114" s="59">
        <f t="shared" ca="1" si="7"/>
        <v>-9.7386662308864835E-3</v>
      </c>
      <c r="X114" s="59">
        <f t="shared" ca="1" si="7"/>
        <v>-0.23332644985900086</v>
      </c>
      <c r="Y114" s="61">
        <f t="shared" ca="1" si="7"/>
        <v>2.9431787573694912E-3</v>
      </c>
    </row>
    <row r="115" spans="1:25" s="33" customFormat="1" x14ac:dyDescent="0.2">
      <c r="A115" s="20">
        <v>42185</v>
      </c>
      <c r="B115" s="63">
        <f t="shared" ca="1" si="6"/>
        <v>-2.4938383910710904E-5</v>
      </c>
      <c r="C115" s="63">
        <f t="shared" ca="1" si="6"/>
        <v>-3.5700969036416286E-3</v>
      </c>
      <c r="D115" s="34">
        <f t="shared" ca="1" si="6"/>
        <v>-3.9206788480871113E-3</v>
      </c>
      <c r="E115" s="34">
        <f t="shared" ca="1" si="6"/>
        <v>5.2276883843886957E-3</v>
      </c>
      <c r="F115" s="34">
        <f t="shared" ca="1" si="6"/>
        <v>-4.2418262419009478E-3</v>
      </c>
      <c r="G115" s="53">
        <f t="shared" ca="1" si="8"/>
        <v>-1.5193293251724027E-3</v>
      </c>
      <c r="H115" s="34">
        <f t="shared" ca="1" si="8"/>
        <v>-2.1630255113077368E-2</v>
      </c>
      <c r="I115" s="34">
        <f t="shared" ca="1" si="8"/>
        <v>5.6454535033978459E-4</v>
      </c>
      <c r="J115" s="64">
        <f t="shared" ca="1" si="8"/>
        <v>-1.2774013892834502E-2</v>
      </c>
      <c r="K115" s="34">
        <f t="shared" ca="1" si="8"/>
        <v>-9.9060077399926172E-4</v>
      </c>
      <c r="L115" s="34" t="str">
        <f t="shared" ca="1" si="7"/>
        <v xml:space="preserve"> </v>
      </c>
      <c r="M115" s="64" t="str">
        <f t="shared" ca="1" si="7"/>
        <v xml:space="preserve"> </v>
      </c>
      <c r="N115" s="34">
        <f t="shared" ca="1" si="7"/>
        <v>3.2831857115962482E-3</v>
      </c>
      <c r="O115" s="55">
        <f t="shared" ca="1" si="7"/>
        <v>4.3815367376658809E-2</v>
      </c>
      <c r="P115" s="53">
        <f t="shared" ca="1" si="7"/>
        <v>4.6665588913841205E-2</v>
      </c>
      <c r="Q115" s="34">
        <f t="shared" ca="1" si="7"/>
        <v>6.9248770572498675E-3</v>
      </c>
      <c r="R115" s="34">
        <f t="shared" ca="1" si="7"/>
        <v>-8.7223729324414911E-4</v>
      </c>
      <c r="S115" s="34" t="str">
        <f t="shared" ca="1" si="7"/>
        <v xml:space="preserve"> </v>
      </c>
      <c r="T115" s="34">
        <f t="shared" ca="1" si="7"/>
        <v>2.1064037257285673E-3</v>
      </c>
      <c r="U115" s="34">
        <f t="shared" ca="1" si="7"/>
        <v>1.6590028947316426E-3</v>
      </c>
      <c r="V115" s="34" t="str">
        <f t="shared" ca="1" si="7"/>
        <v xml:space="preserve"> </v>
      </c>
      <c r="W115" s="34">
        <f t="shared" ca="1" si="7"/>
        <v>-4.2915812944447351E-3</v>
      </c>
      <c r="X115" s="34">
        <f t="shared" ca="1" si="7"/>
        <v>-2.1790996563277321E-2</v>
      </c>
      <c r="Y115" s="55">
        <f t="shared" ca="1" si="7"/>
        <v>-4.7393582618818764E-3</v>
      </c>
    </row>
    <row r="116" spans="1:25" s="33" customFormat="1" x14ac:dyDescent="0.2">
      <c r="A116" s="20">
        <v>42277</v>
      </c>
      <c r="B116" s="63">
        <f t="shared" ca="1" si="6"/>
        <v>2.864009673028578E-3</v>
      </c>
      <c r="C116" s="63">
        <f t="shared" ca="1" si="6"/>
        <v>1.8260578424678098E-3</v>
      </c>
      <c r="D116" s="34">
        <f t="shared" ca="1" si="6"/>
        <v>1.9058843979460338E-3</v>
      </c>
      <c r="E116" s="34">
        <f t="shared" ca="1" si="6"/>
        <v>3.9895542093693059E-3</v>
      </c>
      <c r="F116" s="34">
        <f t="shared" ca="1" si="6"/>
        <v>-5.4356229365031261E-3</v>
      </c>
      <c r="G116" s="53">
        <f t="shared" ca="1" si="8"/>
        <v>3.1400006555537541E-3</v>
      </c>
      <c r="H116" s="34">
        <f t="shared" ca="1" si="8"/>
        <v>6.3589662338503494E-3</v>
      </c>
      <c r="I116" s="34">
        <f t="shared" ca="1" si="8"/>
        <v>6.3920349313775215E-3</v>
      </c>
      <c r="J116" s="64">
        <f t="shared" ca="1" si="8"/>
        <v>8.9062873599896619E-3</v>
      </c>
      <c r="K116" s="34">
        <f t="shared" ca="1" si="8"/>
        <v>-6.6364302215992099E-3</v>
      </c>
      <c r="L116" s="34" t="str">
        <f t="shared" ca="1" si="7"/>
        <v xml:space="preserve"> </v>
      </c>
      <c r="M116" s="64" t="str">
        <f t="shared" ca="1" si="7"/>
        <v xml:space="preserve"> </v>
      </c>
      <c r="N116" s="34">
        <f t="shared" ca="1" si="7"/>
        <v>4.8054003964246306E-3</v>
      </c>
      <c r="O116" s="55">
        <f t="shared" ca="1" si="7"/>
        <v>-4.0647854499168412E-3</v>
      </c>
      <c r="P116" s="53">
        <f t="shared" ca="1" si="7"/>
        <v>-3.6007222698417274E-2</v>
      </c>
      <c r="Q116" s="34">
        <f t="shared" ca="1" si="7"/>
        <v>3.6623738501819769E-3</v>
      </c>
      <c r="R116" s="34">
        <f t="shared" ca="1" si="7"/>
        <v>-1.8840605340382233E-3</v>
      </c>
      <c r="S116" s="34" t="str">
        <f t="shared" ca="1" si="7"/>
        <v xml:space="preserve"> </v>
      </c>
      <c r="T116" s="34">
        <f t="shared" ca="1" si="7"/>
        <v>2.1444367162555267E-3</v>
      </c>
      <c r="U116" s="34">
        <f t="shared" ca="1" si="7"/>
        <v>1.6595695310381853E-3</v>
      </c>
      <c r="V116" s="34" t="str">
        <f t="shared" ca="1" si="7"/>
        <v xml:space="preserve"> </v>
      </c>
      <c r="W116" s="34">
        <f t="shared" ca="1" si="7"/>
        <v>-4.3466874533423239E-3</v>
      </c>
      <c r="X116" s="34">
        <f t="shared" ca="1" si="7"/>
        <v>-0.13683541797900711</v>
      </c>
      <c r="Y116" s="55">
        <f t="shared" ca="1" si="7"/>
        <v>-3.3444313272066317E-3</v>
      </c>
    </row>
    <row r="117" spans="1:25" s="33" customFormat="1" ht="12" thickBot="1" x14ac:dyDescent="0.25">
      <c r="A117" s="20">
        <v>42369</v>
      </c>
      <c r="B117" s="63">
        <f t="shared" ca="1" si="6"/>
        <v>1.9027507987656733E-3</v>
      </c>
      <c r="C117" s="63">
        <f t="shared" ca="1" si="6"/>
        <v>-9.9176056090988229E-4</v>
      </c>
      <c r="D117" s="34">
        <f t="shared" ca="1" si="6"/>
        <v>-8.9010053768701081E-4</v>
      </c>
      <c r="E117" s="34">
        <f t="shared" ca="1" si="6"/>
        <v>5.7694309856437531E-3</v>
      </c>
      <c r="F117" s="34">
        <f t="shared" ca="1" si="6"/>
        <v>-7.2427554865652777E-3</v>
      </c>
      <c r="G117" s="53">
        <f t="shared" ca="1" si="8"/>
        <v>4.2231428398831206E-4</v>
      </c>
      <c r="H117" s="34">
        <f t="shared" ca="1" si="8"/>
        <v>7.1624372547949289E-3</v>
      </c>
      <c r="I117" s="34">
        <f t="shared" ca="1" si="8"/>
        <v>-1.8163500983317982E-2</v>
      </c>
      <c r="J117" s="64">
        <f t="shared" ca="1" si="8"/>
        <v>-1.9050516648071447E-2</v>
      </c>
      <c r="K117" s="34">
        <f t="shared" ca="1" si="8"/>
        <v>-1.0426382470920759E-2</v>
      </c>
      <c r="L117" s="34" t="str">
        <f t="shared" ca="1" si="7"/>
        <v xml:space="preserve"> </v>
      </c>
      <c r="M117" s="64" t="str">
        <f t="shared" ca="1" si="7"/>
        <v xml:space="preserve"> </v>
      </c>
      <c r="N117" s="34">
        <f t="shared" ca="1" si="7"/>
        <v>5.5796040875120134E-3</v>
      </c>
      <c r="O117" s="55">
        <f t="shared" ca="1" si="7"/>
        <v>-0.10834077220002269</v>
      </c>
      <c r="P117" s="53">
        <f t="shared" ca="1" si="7"/>
        <v>-0.11911173014747523</v>
      </c>
      <c r="Q117" s="34">
        <f t="shared" ca="1" si="7"/>
        <v>1.7430959688431447E-3</v>
      </c>
      <c r="R117" s="34">
        <f t="shared" ca="1" si="7"/>
        <v>-2.9849343249248594E-3</v>
      </c>
      <c r="S117" s="34" t="str">
        <f t="shared" ca="1" si="7"/>
        <v xml:space="preserve"> </v>
      </c>
      <c r="T117" s="34">
        <f t="shared" ca="1" si="7"/>
        <v>5.4900114892784124E-3</v>
      </c>
      <c r="U117" s="34">
        <f t="shared" ca="1" si="7"/>
        <v>4.5624204171519356E-3</v>
      </c>
      <c r="V117" s="34" t="str">
        <f t="shared" ca="1" si="7"/>
        <v xml:space="preserve"> </v>
      </c>
      <c r="W117" s="34">
        <f t="shared" ca="1" si="7"/>
        <v>-7.405179462710465E-3</v>
      </c>
      <c r="X117" s="34">
        <f t="shared" ca="1" si="7"/>
        <v>0.16734937241602688</v>
      </c>
      <c r="Y117" s="55">
        <f t="shared" ca="1" si="7"/>
        <v>5.3886023398370675E-3</v>
      </c>
    </row>
    <row r="118" spans="1:25" s="33" customFormat="1" x14ac:dyDescent="0.2">
      <c r="A118" s="14">
        <v>42460</v>
      </c>
      <c r="B118" s="67">
        <f t="shared" ca="1" si="6"/>
        <v>1.6432781844153421E-3</v>
      </c>
      <c r="C118" s="67">
        <f t="shared" ca="1" si="6"/>
        <v>-1.4341974821791004E-3</v>
      </c>
      <c r="D118" s="59">
        <f t="shared" ca="1" si="6"/>
        <v>-2.4638611674578925E-3</v>
      </c>
      <c r="E118" s="59">
        <f t="shared" ca="1" si="6"/>
        <v>5.7517666218886987E-3</v>
      </c>
      <c r="F118" s="59">
        <f t="shared" ca="1" si="6"/>
        <v>9.2597729762311509E-4</v>
      </c>
      <c r="G118" s="60">
        <f t="shared" ca="1" si="8"/>
        <v>-2.2741217293781313E-3</v>
      </c>
      <c r="H118" s="59">
        <f t="shared" ca="1" si="8"/>
        <v>1.1452254849582122E-2</v>
      </c>
      <c r="I118" s="59">
        <f t="shared" ca="1" si="8"/>
        <v>-5.7157563982528359E-3</v>
      </c>
      <c r="J118" s="68">
        <f t="shared" ca="1" si="8"/>
        <v>-2.0613469056209865E-2</v>
      </c>
      <c r="K118" s="59">
        <f t="shared" ca="1" si="8"/>
        <v>5.690457137748739E-3</v>
      </c>
      <c r="L118" s="59" t="str">
        <f t="shared" ca="1" si="7"/>
        <v xml:space="preserve"> </v>
      </c>
      <c r="M118" s="68" t="str">
        <f t="shared" ca="1" si="7"/>
        <v xml:space="preserve"> </v>
      </c>
      <c r="N118" s="59">
        <f t="shared" ca="1" si="7"/>
        <v>5.5298059566031288E-3</v>
      </c>
      <c r="O118" s="61">
        <f t="shared" ca="1" si="7"/>
        <v>-1.3175431923719283E-2</v>
      </c>
      <c r="P118" s="60">
        <f t="shared" ca="1" si="7"/>
        <v>-5.7507042920827867E-2</v>
      </c>
      <c r="Q118" s="59">
        <f t="shared" ca="1" si="7"/>
        <v>8.9265440728114598E-4</v>
      </c>
      <c r="R118" s="59">
        <f t="shared" ca="1" si="7"/>
        <v>-1.4490744766783026E-3</v>
      </c>
      <c r="S118" s="59" t="str">
        <f t="shared" ca="1" si="7"/>
        <v xml:space="preserve"> </v>
      </c>
      <c r="T118" s="59">
        <f t="shared" ca="1" si="7"/>
        <v>6.1345312305525201E-3</v>
      </c>
      <c r="U118" s="59">
        <f t="shared" ca="1" si="7"/>
        <v>1.5712313994970195E-2</v>
      </c>
      <c r="V118" s="59" t="str">
        <f t="shared" ca="1" si="7"/>
        <v xml:space="preserve"> </v>
      </c>
      <c r="W118" s="59">
        <f t="shared" ca="1" si="7"/>
        <v>2.1682528690070146E-3</v>
      </c>
      <c r="X118" s="59">
        <f t="shared" ca="1" si="7"/>
        <v>4.9483172812663678E-2</v>
      </c>
      <c r="Y118" s="61">
        <f t="shared" ca="1" si="7"/>
        <v>-1.1756124146905522E-3</v>
      </c>
    </row>
    <row r="119" spans="1:25" s="33" customFormat="1" x14ac:dyDescent="0.2">
      <c r="A119" s="20">
        <v>42551</v>
      </c>
      <c r="B119" s="63">
        <f t="shared" ref="B119:K125" ca="1" si="9">IF(AND(B54&gt;=0, (B53)&gt;0),B54/B53-1," ")</f>
        <v>2.6420277942396098E-3</v>
      </c>
      <c r="C119" s="63">
        <f t="shared" ca="1" si="9"/>
        <v>3.7857933521978637E-3</v>
      </c>
      <c r="D119" s="34">
        <f t="shared" ca="1" si="9"/>
        <v>3.1928717972284915E-3</v>
      </c>
      <c r="E119" s="34">
        <f t="shared" ca="1" si="9"/>
        <v>1.6633973930328949E-3</v>
      </c>
      <c r="F119" s="34">
        <f t="shared" ca="1" si="9"/>
        <v>2.1738036102110225E-3</v>
      </c>
      <c r="G119" s="53">
        <f t="shared" ca="1" si="8"/>
        <v>2.6506953520515353E-3</v>
      </c>
      <c r="H119" s="34">
        <f t="shared" ca="1" si="8"/>
        <v>8.2094280713462808E-4</v>
      </c>
      <c r="I119" s="34">
        <f t="shared" ca="1" si="8"/>
        <v>-4.6186656408570004E-3</v>
      </c>
      <c r="J119" s="64">
        <f t="shared" ca="1" si="8"/>
        <v>3.9130008509355996E-3</v>
      </c>
      <c r="K119" s="34">
        <f t="shared" ca="1" si="8"/>
        <v>4.1545242442646568E-3</v>
      </c>
      <c r="L119" s="34" t="str">
        <f t="shared" ca="1" si="7"/>
        <v xml:space="preserve"> </v>
      </c>
      <c r="M119" s="64" t="str">
        <f t="shared" ca="1" si="7"/>
        <v xml:space="preserve"> </v>
      </c>
      <c r="N119" s="34">
        <f t="shared" ca="1" si="7"/>
        <v>2.7605297329147405E-3</v>
      </c>
      <c r="O119" s="55">
        <f t="shared" ca="1" si="7"/>
        <v>-1.8160863383997583E-2</v>
      </c>
      <c r="P119" s="53">
        <f t="shared" ca="1" si="7"/>
        <v>0.11948372987411693</v>
      </c>
      <c r="Q119" s="34">
        <f t="shared" ca="1" si="7"/>
        <v>-4.6838244504339155E-3</v>
      </c>
      <c r="R119" s="34">
        <f t="shared" ca="1" si="7"/>
        <v>3.8614303110866555E-3</v>
      </c>
      <c r="S119" s="34" t="str">
        <f t="shared" ca="1" si="7"/>
        <v xml:space="preserve"> </v>
      </c>
      <c r="T119" s="34">
        <f t="shared" ca="1" si="7"/>
        <v>3.6559320295932451E-3</v>
      </c>
      <c r="U119" s="34">
        <f t="shared" ca="1" si="7"/>
        <v>1.6881355516822349E-2</v>
      </c>
      <c r="V119" s="34" t="str">
        <f t="shared" ca="1" si="7"/>
        <v xml:space="preserve"> </v>
      </c>
      <c r="W119" s="34">
        <f t="shared" ca="1" si="7"/>
        <v>2.1328892187588711E-3</v>
      </c>
      <c r="X119" s="34">
        <f t="shared" ca="1" si="7"/>
        <v>0.47152106313047804</v>
      </c>
      <c r="Y119" s="55">
        <f t="shared" ca="1" si="7"/>
        <v>1.7896996388584663E-2</v>
      </c>
    </row>
    <row r="120" spans="1:25" s="33" customFormat="1" x14ac:dyDescent="0.2">
      <c r="A120" s="20">
        <v>42643</v>
      </c>
      <c r="B120" s="63">
        <f t="shared" ca="1" si="9"/>
        <v>6.4610814749153089E-3</v>
      </c>
      <c r="C120" s="63">
        <f t="shared" ca="1" si="9"/>
        <v>9.1114186367264871E-3</v>
      </c>
      <c r="D120" s="34">
        <f t="shared" ca="1" si="9"/>
        <v>9.2893476131166164E-3</v>
      </c>
      <c r="E120" s="34">
        <f t="shared" ca="1" si="9"/>
        <v>5.1447706868412713E-3</v>
      </c>
      <c r="F120" s="34">
        <f t="shared" ca="1" si="9"/>
        <v>3.2247841810941758E-3</v>
      </c>
      <c r="G120" s="53">
        <f t="shared" ca="1" si="8"/>
        <v>1.2518383018379264E-2</v>
      </c>
      <c r="H120" s="34">
        <f t="shared" ca="1" si="8"/>
        <v>-1.0820820708163148E-2</v>
      </c>
      <c r="I120" s="34">
        <f t="shared" ca="1" si="8"/>
        <v>-5.7363951053914786E-3</v>
      </c>
      <c r="J120" s="64">
        <f t="shared" ca="1" si="8"/>
        <v>1.9454437314518902E-3</v>
      </c>
      <c r="K120" s="34">
        <f t="shared" ca="1" si="8"/>
        <v>-5.2971367892078458E-3</v>
      </c>
      <c r="L120" s="34" t="str">
        <f t="shared" ref="L120:Y125" ca="1" si="10">IF(AND(L55&gt;=0,L55&lt;&gt;" ",L54&lt;&gt;" ",(L54)&gt;0),L55/L54-1," ")</f>
        <v xml:space="preserve"> </v>
      </c>
      <c r="M120" s="64" t="str">
        <f t="shared" ca="1" si="10"/>
        <v xml:space="preserve"> </v>
      </c>
      <c r="N120" s="34">
        <f t="shared" ca="1" si="10"/>
        <v>4.3604010881161948E-3</v>
      </c>
      <c r="O120" s="55">
        <f t="shared" ca="1" si="10"/>
        <v>6.5054179990213123E-2</v>
      </c>
      <c r="P120" s="53">
        <f t="shared" ca="1" si="10"/>
        <v>7.8664116549671315E-2</v>
      </c>
      <c r="Q120" s="34">
        <f t="shared" ca="1" si="10"/>
        <v>-2.7037366294957454E-4</v>
      </c>
      <c r="R120" s="34">
        <f t="shared" ca="1" si="10"/>
        <v>4.5874600357833639E-3</v>
      </c>
      <c r="S120" s="34" t="str">
        <f t="shared" ca="1" si="10"/>
        <v xml:space="preserve"> </v>
      </c>
      <c r="T120" s="34">
        <f t="shared" ca="1" si="10"/>
        <v>-6.5604266682409706E-3</v>
      </c>
      <c r="U120" s="34">
        <f t="shared" ca="1" si="10"/>
        <v>7.2289228626856161E-3</v>
      </c>
      <c r="V120" s="34" t="str">
        <f t="shared" ca="1" si="10"/>
        <v xml:space="preserve"> </v>
      </c>
      <c r="W120" s="34">
        <f t="shared" ca="1" si="10"/>
        <v>-2.2476314318040647E-3</v>
      </c>
      <c r="X120" s="34">
        <f t="shared" ca="1" si="10"/>
        <v>-0.27450138559738502</v>
      </c>
      <c r="Y120" s="55">
        <f t="shared" ca="1" si="10"/>
        <v>-1.342222606930521E-2</v>
      </c>
    </row>
    <row r="121" spans="1:25" s="33" customFormat="1" ht="12" thickBot="1" x14ac:dyDescent="0.25">
      <c r="A121" s="20">
        <v>42735</v>
      </c>
      <c r="B121" s="63">
        <f t="shared" ca="1" si="9"/>
        <v>-2.3353521907820696E-3</v>
      </c>
      <c r="C121" s="63">
        <f t="shared" ca="1" si="9"/>
        <v>-6.1828303603350676E-3</v>
      </c>
      <c r="D121" s="34">
        <f t="shared" ca="1" si="9"/>
        <v>-7.1995502728267047E-3</v>
      </c>
      <c r="E121" s="34">
        <f t="shared" ca="1" si="9"/>
        <v>2.6890774525012429E-3</v>
      </c>
      <c r="F121" s="34">
        <f t="shared" ca="1" si="9"/>
        <v>-7.8331196345720056E-3</v>
      </c>
      <c r="G121" s="53">
        <f t="shared" ca="1" si="8"/>
        <v>-4.4749951263699517E-3</v>
      </c>
      <c r="H121" s="34">
        <f t="shared" ca="1" si="8"/>
        <v>-5.7366816909754093E-3</v>
      </c>
      <c r="I121" s="34">
        <f t="shared" ca="1" si="8"/>
        <v>-6.6401134156520714E-3</v>
      </c>
      <c r="J121" s="64">
        <f t="shared" ca="1" si="8"/>
        <v>-5.5899553064644447E-3</v>
      </c>
      <c r="K121" s="34">
        <f t="shared" ca="1" si="8"/>
        <v>-1.0463965107468054E-2</v>
      </c>
      <c r="L121" s="34" t="str">
        <f t="shared" ca="1" si="10"/>
        <v xml:space="preserve"> </v>
      </c>
      <c r="M121" s="64" t="str">
        <f t="shared" ca="1" si="10"/>
        <v xml:space="preserve"> </v>
      </c>
      <c r="N121" s="34">
        <f t="shared" ca="1" si="10"/>
        <v>1.9119402036416044E-3</v>
      </c>
      <c r="O121" s="55">
        <f t="shared" ca="1" si="10"/>
        <v>-6.8512920778169173E-2</v>
      </c>
      <c r="P121" s="53">
        <f t="shared" ca="1" si="10"/>
        <v>-0.18854796585294742</v>
      </c>
      <c r="Q121" s="34">
        <f t="shared" ca="1" si="10"/>
        <v>-5.4488179716782881E-3</v>
      </c>
      <c r="R121" s="34">
        <f t="shared" ca="1" si="10"/>
        <v>4.268583767903289E-3</v>
      </c>
      <c r="S121" s="34" t="str">
        <f t="shared" ca="1" si="10"/>
        <v xml:space="preserve"> </v>
      </c>
      <c r="T121" s="34">
        <f t="shared" ca="1" si="10"/>
        <v>-3.2158527688662675E-3</v>
      </c>
      <c r="U121" s="34">
        <f t="shared" ca="1" si="10"/>
        <v>1.0180720951577182E-2</v>
      </c>
      <c r="V121" s="34" t="str">
        <f t="shared" ca="1" si="10"/>
        <v xml:space="preserve"> </v>
      </c>
      <c r="W121" s="34">
        <f t="shared" ca="1" si="10"/>
        <v>-8.0136660895818723E-3</v>
      </c>
      <c r="X121" s="34">
        <f t="shared" ca="1" si="10"/>
        <v>-0.14956933203777711</v>
      </c>
      <c r="Y121" s="55">
        <f t="shared" ca="1" si="10"/>
        <v>-3.0191953129096172E-3</v>
      </c>
    </row>
    <row r="122" spans="1:25" s="33" customFormat="1" x14ac:dyDescent="0.2">
      <c r="A122" s="14">
        <v>42825</v>
      </c>
      <c r="B122" s="67">
        <f t="shared" ca="1" si="9"/>
        <v>8.3674419368318098E-3</v>
      </c>
      <c r="C122" s="67">
        <f t="shared" ca="1" si="9"/>
        <v>1.0938626590609069E-2</v>
      </c>
      <c r="D122" s="59">
        <f t="shared" ca="1" si="9"/>
        <v>1.1415253353117327E-2</v>
      </c>
      <c r="E122" s="59">
        <f t="shared" ca="1" si="9"/>
        <v>5.8222755235830537E-3</v>
      </c>
      <c r="F122" s="59">
        <f t="shared" ca="1" si="9"/>
        <v>1.8091019584711709E-3</v>
      </c>
      <c r="G122" s="60">
        <f t="shared" ca="1" si="8"/>
        <v>1.1133683732774013E-2</v>
      </c>
      <c r="H122" s="59">
        <f t="shared" ca="1" si="8"/>
        <v>5.1418951764219401E-3</v>
      </c>
      <c r="I122" s="59">
        <f t="shared" ca="1" si="8"/>
        <v>-6.196085874471402E-3</v>
      </c>
      <c r="J122" s="68">
        <f t="shared" ca="1" si="8"/>
        <v>-1.7058359841012227E-2</v>
      </c>
      <c r="K122" s="59">
        <f t="shared" ca="1" si="8"/>
        <v>1.3194530997631571E-2</v>
      </c>
      <c r="L122" s="59" t="str">
        <f t="shared" ca="1" si="10"/>
        <v xml:space="preserve"> </v>
      </c>
      <c r="M122" s="68" t="str">
        <f t="shared" ca="1" si="10"/>
        <v xml:space="preserve"> </v>
      </c>
      <c r="N122" s="59">
        <f t="shared" ca="1" si="10"/>
        <v>6.8099640179790644E-3</v>
      </c>
      <c r="O122" s="61">
        <f t="shared" ca="1" si="10"/>
        <v>7.8798258117147579E-3</v>
      </c>
      <c r="P122" s="60">
        <f t="shared" ca="1" si="10"/>
        <v>3.2050343610319221E-3</v>
      </c>
      <c r="Q122" s="59">
        <f t="shared" ca="1" si="10"/>
        <v>1.1692640720236458E-2</v>
      </c>
      <c r="R122" s="59">
        <f t="shared" ca="1" si="10"/>
        <v>3.0209546760957551E-3</v>
      </c>
      <c r="S122" s="59" t="str">
        <f t="shared" ca="1" si="10"/>
        <v xml:space="preserve"> </v>
      </c>
      <c r="T122" s="59">
        <f t="shared" ca="1" si="10"/>
        <v>2.6123937197514602E-2</v>
      </c>
      <c r="U122" s="59">
        <f t="shared" ca="1" si="10"/>
        <v>1.6422377816647238E-2</v>
      </c>
      <c r="V122" s="59" t="str">
        <f t="shared" ca="1" si="10"/>
        <v xml:space="preserve"> </v>
      </c>
      <c r="W122" s="59">
        <f t="shared" ca="1" si="10"/>
        <v>8.0715583254491463E-3</v>
      </c>
      <c r="X122" s="59">
        <f t="shared" ca="1" si="10"/>
        <v>0.49123860440392164</v>
      </c>
      <c r="Y122" s="61">
        <f t="shared" ca="1" si="10"/>
        <v>7.4252646201469208E-3</v>
      </c>
    </row>
    <row r="123" spans="1:25" s="33" customFormat="1" x14ac:dyDescent="0.2">
      <c r="A123" s="20">
        <v>42916</v>
      </c>
      <c r="B123" s="63">
        <f t="shared" ca="1" si="9"/>
        <v>2.7304030844748084E-3</v>
      </c>
      <c r="C123" s="63">
        <f t="shared" ca="1" si="9"/>
        <v>1.9700984805159916E-3</v>
      </c>
      <c r="D123" s="34">
        <f t="shared" ca="1" si="9"/>
        <v>1.4524632097454582E-3</v>
      </c>
      <c r="E123" s="34">
        <f t="shared" ca="1" si="9"/>
        <v>3.9795838687233243E-3</v>
      </c>
      <c r="F123" s="34">
        <f t="shared" ca="1" si="9"/>
        <v>2.0139142052859604E-3</v>
      </c>
      <c r="G123" s="53">
        <f t="shared" ca="1" si="8"/>
        <v>4.8525488450181786E-3</v>
      </c>
      <c r="H123" s="34">
        <f t="shared" ca="1" si="8"/>
        <v>-1.2485447741442668E-2</v>
      </c>
      <c r="I123" s="34">
        <f t="shared" ca="1" si="8"/>
        <v>-5.1166865428160513E-3</v>
      </c>
      <c r="J123" s="64">
        <f t="shared" ca="1" si="8"/>
        <v>5.3204199143181974E-3</v>
      </c>
      <c r="K123" s="34">
        <f t="shared" ca="1" si="8"/>
        <v>-9.1132497524228917E-3</v>
      </c>
      <c r="L123" s="34" t="str">
        <f t="shared" ca="1" si="10"/>
        <v xml:space="preserve"> </v>
      </c>
      <c r="M123" s="64" t="str">
        <f t="shared" ca="1" si="10"/>
        <v xml:space="preserve"> </v>
      </c>
      <c r="N123" s="34">
        <f t="shared" ca="1" si="10"/>
        <v>4.4976512192334006E-3</v>
      </c>
      <c r="O123" s="55">
        <f t="shared" ca="1" si="10"/>
        <v>6.8665459678194374E-3</v>
      </c>
      <c r="P123" s="53">
        <f t="shared" ca="1" si="10"/>
        <v>4.938288153816206E-2</v>
      </c>
      <c r="Q123" s="34">
        <f t="shared" ca="1" si="10"/>
        <v>-8.931397464710944E-4</v>
      </c>
      <c r="R123" s="34">
        <f t="shared" ca="1" si="10"/>
        <v>1.0889595034302424E-4</v>
      </c>
      <c r="S123" s="34" t="str">
        <f t="shared" ca="1" si="10"/>
        <v xml:space="preserve"> </v>
      </c>
      <c r="T123" s="34">
        <f t="shared" ca="1" si="10"/>
        <v>-1.6799603723315237E-2</v>
      </c>
      <c r="U123" s="34">
        <f t="shared" ca="1" si="10"/>
        <v>8.8989715811049752E-3</v>
      </c>
      <c r="V123" s="34" t="str">
        <f t="shared" ca="1" si="10"/>
        <v xml:space="preserve"> </v>
      </c>
      <c r="W123" s="34">
        <f t="shared" ca="1" si="10"/>
        <v>-8.6663953319235931E-3</v>
      </c>
      <c r="X123" s="34">
        <f t="shared" ca="1" si="10"/>
        <v>-7.4756768522975525E-2</v>
      </c>
      <c r="Y123" s="55">
        <f t="shared" ca="1" si="10"/>
        <v>-2.0301049062839582E-2</v>
      </c>
    </row>
    <row r="124" spans="1:25" s="33" customFormat="1" x14ac:dyDescent="0.2">
      <c r="A124" s="20">
        <v>43008</v>
      </c>
      <c r="B124" s="63">
        <f t="shared" ca="1" si="9"/>
        <v>-6.5472937814103904E-4</v>
      </c>
      <c r="C124" s="63">
        <f t="shared" ca="1" si="9"/>
        <v>-1.650474210469044E-3</v>
      </c>
      <c r="D124" s="34">
        <f t="shared" ca="1" si="9"/>
        <v>-1.9401155077668486E-3</v>
      </c>
      <c r="E124" s="34">
        <f t="shared" ca="1" si="9"/>
        <v>1.007223869111451E-3</v>
      </c>
      <c r="F124" s="34">
        <f t="shared" ca="1" si="9"/>
        <v>-7.3901122518926776E-3</v>
      </c>
      <c r="G124" s="53">
        <f t="shared" ca="1" si="8"/>
        <v>1.6001591452228237E-3</v>
      </c>
      <c r="H124" s="34">
        <f t="shared" ca="1" si="8"/>
        <v>-6.5506879715306887E-3</v>
      </c>
      <c r="I124" s="34">
        <f t="shared" ca="1" si="8"/>
        <v>-1.4255338354846492E-2</v>
      </c>
      <c r="J124" s="64">
        <f t="shared" ca="1" si="8"/>
        <v>-1.8695134215033327E-2</v>
      </c>
      <c r="K124" s="34">
        <f t="shared" ca="1" si="8"/>
        <v>-6.7172037174029198E-3</v>
      </c>
      <c r="L124" s="34" t="str">
        <f t="shared" ca="1" si="10"/>
        <v xml:space="preserve"> </v>
      </c>
      <c r="M124" s="64" t="str">
        <f t="shared" ca="1" si="10"/>
        <v xml:space="preserve"> </v>
      </c>
      <c r="N124" s="34">
        <f t="shared" ca="1" si="10"/>
        <v>2.9084216478625358E-4</v>
      </c>
      <c r="O124" s="55">
        <f t="shared" ca="1" si="10"/>
        <v>-8.8916087332935323E-3</v>
      </c>
      <c r="P124" s="53">
        <f t="shared" ca="1" si="10"/>
        <v>2.9680342333393783E-2</v>
      </c>
      <c r="Q124" s="34">
        <f t="shared" ca="1" si="10"/>
        <v>-2.8294162693520697E-3</v>
      </c>
      <c r="R124" s="34">
        <f t="shared" ca="1" si="10"/>
        <v>3.2591558533912046E-3</v>
      </c>
      <c r="S124" s="34" t="str">
        <f t="shared" ca="1" si="10"/>
        <v xml:space="preserve"> </v>
      </c>
      <c r="T124" s="34">
        <f t="shared" ca="1" si="10"/>
        <v>-1.405823967657871E-3</v>
      </c>
      <c r="U124" s="34">
        <f t="shared" ca="1" si="10"/>
        <v>7.1424931214825182E-3</v>
      </c>
      <c r="V124" s="34" t="str">
        <f t="shared" ca="1" si="10"/>
        <v xml:space="preserve"> </v>
      </c>
      <c r="W124" s="34">
        <f t="shared" ca="1" si="10"/>
        <v>-4.3250288491243349E-3</v>
      </c>
      <c r="X124" s="34">
        <f t="shared" ca="1" si="10"/>
        <v>-0.1671761896705749</v>
      </c>
      <c r="Y124" s="55">
        <f t="shared" ca="1" si="10"/>
        <v>1.6776098298698416E-2</v>
      </c>
    </row>
    <row r="125" spans="1:25" s="33" customFormat="1" ht="12" thickBot="1" x14ac:dyDescent="0.25">
      <c r="A125" s="20">
        <v>43100</v>
      </c>
      <c r="B125" s="63">
        <f t="shared" ca="1" si="9"/>
        <v>1.3489991895927478E-3</v>
      </c>
      <c r="C125" s="63">
        <f t="shared" ca="1" si="9"/>
        <v>-4.5215497007653482E-3</v>
      </c>
      <c r="D125" s="34">
        <f t="shared" ca="1" si="9"/>
        <v>-6.0571105612412524E-3</v>
      </c>
      <c r="E125" s="34">
        <f t="shared" ca="1" si="9"/>
        <v>1.2811579403507301E-2</v>
      </c>
      <c r="F125" s="34">
        <f t="shared" ca="1" si="9"/>
        <v>7.3468673609946578E-3</v>
      </c>
      <c r="G125" s="53">
        <f t="shared" ca="1" si="9"/>
        <v>-4.8082031870401165E-3</v>
      </c>
      <c r="H125" s="34">
        <f t="shared" ca="1" si="9"/>
        <v>8.7388850875624868E-3</v>
      </c>
      <c r="I125" s="34">
        <f t="shared" ca="1" si="9"/>
        <v>-4.338275828981053E-3</v>
      </c>
      <c r="J125" s="64">
        <f t="shared" ca="1" si="9"/>
        <v>3.5354976834174323E-3</v>
      </c>
      <c r="K125" s="34">
        <f t="shared" ca="1" si="9"/>
        <v>1.271144746888897E-2</v>
      </c>
      <c r="L125" s="34" t="str">
        <f t="shared" ca="1" si="10"/>
        <v xml:space="preserve"> </v>
      </c>
      <c r="M125" s="64" t="str">
        <f t="shared" ca="1" si="10"/>
        <v xml:space="preserve"> </v>
      </c>
      <c r="N125" s="34">
        <f t="shared" ca="1" si="10"/>
        <v>1.1166871338574191E-2</v>
      </c>
      <c r="O125" s="55">
        <f t="shared" ca="1" si="10"/>
        <v>-2.6691574260728768E-4</v>
      </c>
      <c r="P125" s="53">
        <f t="shared" ca="1" si="10"/>
        <v>-0.11853129509815352</v>
      </c>
      <c r="Q125" s="34">
        <f t="shared" ca="1" si="10"/>
        <v>2.2233084281397808E-3</v>
      </c>
      <c r="R125" s="34">
        <f t="shared" ca="1" si="10"/>
        <v>8.9430221128372622E-3</v>
      </c>
      <c r="S125" s="34" t="str">
        <f t="shared" ca="1" si="10"/>
        <v xml:space="preserve"> </v>
      </c>
      <c r="T125" s="34">
        <f t="shared" ca="1" si="10"/>
        <v>-7.378870181875663E-3</v>
      </c>
      <c r="U125" s="34">
        <f t="shared" ca="1" si="10"/>
        <v>5.2376384060786041E-3</v>
      </c>
      <c r="V125" s="34" t="str">
        <f t="shared" ca="1" si="10"/>
        <v xml:space="preserve"> </v>
      </c>
      <c r="W125" s="34">
        <f t="shared" ca="1" si="10"/>
        <v>1.4891729846031154E-2</v>
      </c>
      <c r="X125" s="34">
        <f t="shared" ca="1" si="10"/>
        <v>0.21874340723371577</v>
      </c>
      <c r="Y125" s="55">
        <f t="shared" ca="1" si="10"/>
        <v>7.2428525426266877E-3</v>
      </c>
    </row>
    <row r="126" spans="1:25" s="33" customFormat="1" x14ac:dyDescent="0.2">
      <c r="A126" s="14">
        <v>43190</v>
      </c>
      <c r="B126" s="67">
        <f t="shared" ref="B126:K126" ca="1" si="11">IF(AND(B61&gt;=0, (B60)&gt;0),B61/B60-1," ")</f>
        <v>8.7943024038157347E-3</v>
      </c>
      <c r="C126" s="67">
        <f t="shared" ca="1" si="11"/>
        <v>8.8407633524394402E-3</v>
      </c>
      <c r="D126" s="59">
        <f t="shared" ca="1" si="11"/>
        <v>9.1951136704464531E-3</v>
      </c>
      <c r="E126" s="59">
        <f t="shared" ca="1" si="11"/>
        <v>6.338361479767407E-3</v>
      </c>
      <c r="F126" s="59">
        <f t="shared" ca="1" si="11"/>
        <v>7.2984605185677509E-4</v>
      </c>
      <c r="G126" s="60">
        <f t="shared" ca="1" si="11"/>
        <v>6.9829052698930916E-3</v>
      </c>
      <c r="H126" s="59">
        <f t="shared" ca="1" si="11"/>
        <v>-1.078335512478934E-3</v>
      </c>
      <c r="I126" s="59">
        <f t="shared" ca="1" si="11"/>
        <v>-1.3378468776792496E-2</v>
      </c>
      <c r="J126" s="68">
        <f t="shared" ca="1" si="11"/>
        <v>-1.101605049272858E-2</v>
      </c>
      <c r="K126" s="59">
        <f t="shared" ca="1" si="11"/>
        <v>-1.1750875643958825E-3</v>
      </c>
      <c r="L126" s="59" t="str">
        <f t="shared" ref="L126:Y126" ca="1" si="12">IF(AND(L61&gt;=0,L61&lt;&gt;" ",L60&lt;&gt;" ",(L60)&gt;0),L61/L60-1," ")</f>
        <v xml:space="preserve"> </v>
      </c>
      <c r="M126" s="68" t="str">
        <f t="shared" ca="1" si="12"/>
        <v xml:space="preserve"> </v>
      </c>
      <c r="N126" s="59">
        <f t="shared" ca="1" si="12"/>
        <v>8.4849085513047928E-3</v>
      </c>
      <c r="O126" s="61">
        <f t="shared" ca="1" si="12"/>
        <v>-7.9230455235119179E-2</v>
      </c>
      <c r="P126" s="60">
        <f t="shared" ca="1" si="12"/>
        <v>-0.1698418042021409</v>
      </c>
      <c r="Q126" s="59">
        <f t="shared" ca="1" si="12"/>
        <v>1.880875222128453E-2</v>
      </c>
      <c r="R126" s="59">
        <f t="shared" ca="1" si="12"/>
        <v>4.064767160951499E-3</v>
      </c>
      <c r="S126" s="59" t="str">
        <f t="shared" ca="1" si="12"/>
        <v xml:space="preserve"> </v>
      </c>
      <c r="T126" s="59">
        <f t="shared" ca="1" si="12"/>
        <v>-1.7596659454842678E-3</v>
      </c>
      <c r="U126" s="59">
        <f t="shared" ca="1" si="12"/>
        <v>8.6052089364467843E-3</v>
      </c>
      <c r="V126" s="59" t="str">
        <f t="shared" ca="1" si="12"/>
        <v xml:space="preserve"> </v>
      </c>
      <c r="W126" s="59">
        <f t="shared" ca="1" si="12"/>
        <v>-6.8173799477234676E-3</v>
      </c>
      <c r="X126" s="59">
        <f t="shared" ca="1" si="12"/>
        <v>4.3823402645147613E-2</v>
      </c>
      <c r="Y126" s="61">
        <f t="shared" ca="1" si="12"/>
        <v>-2.0072292936012981E-2</v>
      </c>
    </row>
    <row r="127" spans="1:25" s="33" customFormat="1" x14ac:dyDescent="0.2">
      <c r="A127" s="20">
        <v>43281</v>
      </c>
      <c r="B127" s="63">
        <f t="shared" ref="B127:K128" ca="1" si="13">IF(AND(B62&gt;=0, (B61)&gt;0),B62/B61-1," ")</f>
        <v>-4.7400728462942965E-4</v>
      </c>
      <c r="C127" s="63">
        <f t="shared" ca="1" si="13"/>
        <v>-2.057655890954746E-3</v>
      </c>
      <c r="D127" s="34">
        <f t="shared" ca="1" si="13"/>
        <v>-1.5783279667341832E-3</v>
      </c>
      <c r="E127" s="34">
        <f t="shared" ca="1" si="13"/>
        <v>5.7392051030462632E-3</v>
      </c>
      <c r="F127" s="34">
        <f t="shared" ca="1" si="13"/>
        <v>-9.2093148788519041E-4</v>
      </c>
      <c r="G127" s="53">
        <f t="shared" ca="1" si="13"/>
        <v>3.6226979763696043E-3</v>
      </c>
      <c r="H127" s="34">
        <f t="shared" ca="1" si="13"/>
        <v>8.0336190441769872E-3</v>
      </c>
      <c r="I127" s="34">
        <f t="shared" ca="1" si="13"/>
        <v>-7.2245053615722643E-3</v>
      </c>
      <c r="J127" s="64">
        <f t="shared" ca="1" si="13"/>
        <v>7.940996133222189E-4</v>
      </c>
      <c r="K127" s="34">
        <f t="shared" ca="1" si="13"/>
        <v>3.1237423779151285E-4</v>
      </c>
      <c r="L127" s="34" t="str">
        <f t="shared" ref="L127:Y128" ca="1" si="14">IF(AND(L62&gt;=0,L62&lt;&gt;" ",L61&lt;&gt;" ",(L61)&gt;0),L62/L61-1," ")</f>
        <v xml:space="preserve"> </v>
      </c>
      <c r="M127" s="64" t="str">
        <f t="shared" ca="1" si="14"/>
        <v xml:space="preserve"> </v>
      </c>
      <c r="N127" s="34">
        <f t="shared" ca="1" si="14"/>
        <v>6.3016060918510419E-3</v>
      </c>
      <c r="O127" s="55">
        <f t="shared" ca="1" si="14"/>
        <v>-1.4340720273124496E-2</v>
      </c>
      <c r="P127" s="53">
        <f t="shared" ca="1" si="14"/>
        <v>2.2773777495662229E-2</v>
      </c>
      <c r="Q127" s="34">
        <f t="shared" ca="1" si="14"/>
        <v>-7.3293244962584492E-3</v>
      </c>
      <c r="R127" s="34">
        <f t="shared" ca="1" si="14"/>
        <v>5.6784152685576128E-3</v>
      </c>
      <c r="S127" s="34" t="str">
        <f t="shared" ca="1" si="14"/>
        <v xml:space="preserve"> </v>
      </c>
      <c r="T127" s="34">
        <f t="shared" ca="1" si="14"/>
        <v>-1.5890505537962119E-3</v>
      </c>
      <c r="U127" s="34">
        <f t="shared" ca="1" si="14"/>
        <v>1.1894145579537829E-2</v>
      </c>
      <c r="V127" s="34" t="str">
        <f t="shared" ca="1" si="14"/>
        <v xml:space="preserve"> </v>
      </c>
      <c r="W127" s="34">
        <f t="shared" ca="1" si="14"/>
        <v>1.8218969569052668E-3</v>
      </c>
      <c r="X127" s="34">
        <f t="shared" ca="1" si="14"/>
        <v>1.5891240575715226E-2</v>
      </c>
      <c r="Y127" s="55">
        <f t="shared" ca="1" si="14"/>
        <v>1.8287859953889374E-3</v>
      </c>
    </row>
    <row r="128" spans="1:25" s="165" customFormat="1" x14ac:dyDescent="0.2">
      <c r="A128" s="20">
        <v>43373</v>
      </c>
      <c r="B128" s="63">
        <f t="shared" ca="1" si="13"/>
        <v>9.6595632952967136E-4</v>
      </c>
      <c r="C128" s="63">
        <f t="shared" ca="1" si="13"/>
        <v>2.5303001896845867E-3</v>
      </c>
      <c r="D128" s="34">
        <f t="shared" ca="1" si="13"/>
        <v>2.2883805842066618E-3</v>
      </c>
      <c r="E128" s="34">
        <f t="shared" ca="1" si="13"/>
        <v>-3.8157735145216698E-4</v>
      </c>
      <c r="F128" s="34">
        <f t="shared" ca="1" si="13"/>
        <v>2.9295737819787782E-3</v>
      </c>
      <c r="G128" s="53">
        <f t="shared" ca="1" si="13"/>
        <v>4.0539212703667449E-3</v>
      </c>
      <c r="H128" s="34">
        <f t="shared" ca="1" si="13"/>
        <v>1.504439938236013E-3</v>
      </c>
      <c r="I128" s="34">
        <f t="shared" ca="1" si="13"/>
        <v>-8.9683140936185346E-3</v>
      </c>
      <c r="J128" s="64">
        <f t="shared" ca="1" si="13"/>
        <v>-1.7593728828941502E-2</v>
      </c>
      <c r="K128" s="34">
        <f t="shared" ca="1" si="13"/>
        <v>4.4752970017165605E-3</v>
      </c>
      <c r="L128" s="34" t="str">
        <f t="shared" ca="1" si="14"/>
        <v xml:space="preserve"> </v>
      </c>
      <c r="M128" s="64" t="str">
        <f t="shared" ca="1" si="14"/>
        <v xml:space="preserve"> </v>
      </c>
      <c r="N128" s="34">
        <f t="shared" ca="1" si="14"/>
        <v>-1.3388006157228904E-3</v>
      </c>
      <c r="O128" s="55">
        <f t="shared" ca="1" si="14"/>
        <v>-8.4106568823081207E-2</v>
      </c>
      <c r="P128" s="53">
        <f t="shared" ca="1" si="14"/>
        <v>6.5019197224285286E-2</v>
      </c>
      <c r="Q128" s="34">
        <f t="shared" ca="1" si="14"/>
        <v>9.0936940490176088E-3</v>
      </c>
      <c r="R128" s="34">
        <f t="shared" ca="1" si="14"/>
        <v>7.1472657705227149E-3</v>
      </c>
      <c r="S128" s="34" t="e">
        <f t="shared" ca="1" si="14"/>
        <v>#VALUE!</v>
      </c>
      <c r="T128" s="34">
        <f t="shared" ca="1" si="14"/>
        <v>-4.2313111009684157E-4</v>
      </c>
      <c r="U128" s="34">
        <f t="shared" ca="1" si="14"/>
        <v>1.2664660284126716E-2</v>
      </c>
      <c r="V128" s="34" t="str">
        <f t="shared" ca="1" si="14"/>
        <v xml:space="preserve"> </v>
      </c>
      <c r="W128" s="34">
        <f t="shared" ca="1" si="14"/>
        <v>7.3259390753688258E-3</v>
      </c>
      <c r="X128" s="34">
        <f t="shared" ca="1" si="14"/>
        <v>-0.10734448323894441</v>
      </c>
      <c r="Y128" s="55">
        <f t="shared" ca="1" si="14"/>
        <v>-4.5624867686632209E-3</v>
      </c>
    </row>
    <row r="129" spans="1:25" s="33" customFormat="1" ht="12" thickBot="1" x14ac:dyDescent="0.25">
      <c r="A129" s="20">
        <v>43465</v>
      </c>
      <c r="B129" s="63">
        <f t="shared" ref="B129:K129" ca="1" si="15">IF(AND(B64&gt;=0, (B63)&gt;0),B64/B63-1," ")</f>
        <v>1.3118335243831769E-2</v>
      </c>
      <c r="C129" s="63">
        <f t="shared" ca="1" si="15"/>
        <v>1.296395055138877E-2</v>
      </c>
      <c r="D129" s="34">
        <f t="shared" ca="1" si="15"/>
        <v>1.2415970056626646E-2</v>
      </c>
      <c r="E129" s="34">
        <f t="shared" ca="1" si="15"/>
        <v>1.806691758583101E-2</v>
      </c>
      <c r="F129" s="34">
        <f t="shared" ca="1" si="15"/>
        <v>1.4761522452603426E-2</v>
      </c>
      <c r="G129" s="53">
        <f t="shared" ca="1" si="15"/>
        <v>1.4115341235021894E-2</v>
      </c>
      <c r="H129" s="34">
        <f t="shared" ca="1" si="15"/>
        <v>6.1312794227736944E-3</v>
      </c>
      <c r="I129" s="34">
        <f t="shared" ca="1" si="15"/>
        <v>1.0976003056375028E-2</v>
      </c>
      <c r="J129" s="64">
        <f t="shared" ca="1" si="15"/>
        <v>2.4710968511868714E-2</v>
      </c>
      <c r="K129" s="34">
        <f t="shared" ca="1" si="15"/>
        <v>1.5248021038138715E-2</v>
      </c>
      <c r="L129" s="34" t="str">
        <f t="shared" ref="L129:Y129" ca="1" si="16">IF(AND(L64&gt;=0,L64&lt;&gt;" ",L63&lt;&gt;" ",(L63)&gt;0),L64/L63-1," ")</f>
        <v xml:space="preserve"> </v>
      </c>
      <c r="M129" s="64" t="str">
        <f t="shared" ca="1" si="16"/>
        <v xml:space="preserve"> </v>
      </c>
      <c r="N129" s="34">
        <f t="shared" ca="1" si="16"/>
        <v>1.5379543381802696E-2</v>
      </c>
      <c r="O129" s="55">
        <f t="shared" ca="1" si="16"/>
        <v>7.5078375319750368E-2</v>
      </c>
      <c r="P129" s="53">
        <f t="shared" ca="1" si="16"/>
        <v>-0.24870373585017169</v>
      </c>
      <c r="Q129" s="34">
        <f t="shared" ca="1" si="16"/>
        <v>8.9363076791595386E-3</v>
      </c>
      <c r="R129" s="34">
        <f t="shared" ca="1" si="16"/>
        <v>1.6349790303800349E-2</v>
      </c>
      <c r="S129" s="34" t="e">
        <f t="shared" ca="1" si="16"/>
        <v>#VALUE!</v>
      </c>
      <c r="T129" s="34">
        <f t="shared" ca="1" si="16"/>
        <v>1.8399531004034353E-2</v>
      </c>
      <c r="U129" s="34">
        <f t="shared" ca="1" si="16"/>
        <v>2.5173292501770028E-2</v>
      </c>
      <c r="V129" s="34" t="str">
        <f t="shared" ca="1" si="16"/>
        <v xml:space="preserve"> </v>
      </c>
      <c r="W129" s="34">
        <f t="shared" ca="1" si="16"/>
        <v>1.7804386410146478E-2</v>
      </c>
      <c r="X129" s="34">
        <f t="shared" ca="1" si="16"/>
        <v>7.4679041774759147E-2</v>
      </c>
      <c r="Y129" s="55">
        <f t="shared" ca="1" si="16"/>
        <v>1.9269982113852002E-3</v>
      </c>
    </row>
    <row r="130" spans="1:25" s="33" customFormat="1" x14ac:dyDescent="0.2">
      <c r="A130" s="14">
        <v>43555</v>
      </c>
      <c r="B130" s="67">
        <f t="shared" ref="B130:K131" ca="1" si="17">IF(AND(B65&gt;=0, (B64)&gt;0),B65/B64-1," ")</f>
        <v>1.6085804577303797E-4</v>
      </c>
      <c r="C130" s="67">
        <f t="shared" ca="1" si="17"/>
        <v>1.3024414748308288E-4</v>
      </c>
      <c r="D130" s="59">
        <f t="shared" ca="1" si="17"/>
        <v>8.7694965278606318E-5</v>
      </c>
      <c r="E130" s="59">
        <f t="shared" ca="1" si="17"/>
        <v>2.0233970112373267E-3</v>
      </c>
      <c r="F130" s="59">
        <f t="shared" ca="1" si="17"/>
        <v>9.9608326639000211E-4</v>
      </c>
      <c r="G130" s="60">
        <f t="shared" ca="1" si="17"/>
        <v>-4.1039915351898104E-3</v>
      </c>
      <c r="H130" s="59">
        <f t="shared" ca="1" si="17"/>
        <v>-7.9267791590854619E-3</v>
      </c>
      <c r="I130" s="59">
        <f t="shared" ca="1" si="17"/>
        <v>-6.4582732588169822E-3</v>
      </c>
      <c r="J130" s="68">
        <f t="shared" ca="1" si="17"/>
        <v>4.2296770715015697E-3</v>
      </c>
      <c r="K130" s="59">
        <f t="shared" ca="1" si="17"/>
        <v>-3.4740959008516814E-4</v>
      </c>
      <c r="L130" s="59" t="str">
        <f t="shared" ref="L130:Y131" ca="1" si="18">IF(AND(L65&gt;=0,L65&lt;&gt;" ",L64&lt;&gt;" ",(L64)&gt;0),L65/L64-1," ")</f>
        <v xml:space="preserve"> </v>
      </c>
      <c r="M130" s="68" t="str">
        <f t="shared" ca="1" si="18"/>
        <v xml:space="preserve"> </v>
      </c>
      <c r="N130" s="59">
        <f t="shared" ca="1" si="18"/>
        <v>5.6352931653926852E-3</v>
      </c>
      <c r="O130" s="61">
        <f t="shared" ca="1" si="18"/>
        <v>6.8568087061348537E-2</v>
      </c>
      <c r="P130" s="60">
        <f t="shared" ca="1" si="18"/>
        <v>2.2415865064347562E-2</v>
      </c>
      <c r="Q130" s="59">
        <f t="shared" ca="1" si="18"/>
        <v>-2.5298675636783452E-3</v>
      </c>
      <c r="R130" s="59">
        <f t="shared" ca="1" si="18"/>
        <v>7.837603195415932E-3</v>
      </c>
      <c r="S130" s="59" t="e">
        <f t="shared" ca="1" si="18"/>
        <v>#VALUE!</v>
      </c>
      <c r="T130" s="59">
        <f t="shared" ca="1" si="18"/>
        <v>-1.2266394268754088E-2</v>
      </c>
      <c r="U130" s="59">
        <f t="shared" ca="1" si="18"/>
        <v>3.102411508659686E-2</v>
      </c>
      <c r="V130" s="59" t="str">
        <f t="shared" ca="1" si="18"/>
        <v xml:space="preserve"> </v>
      </c>
      <c r="W130" s="59">
        <f t="shared" ca="1" si="18"/>
        <v>-7.1313731508486633E-3</v>
      </c>
      <c r="X130" s="59">
        <f t="shared" ca="1" si="18"/>
        <v>-4.0634886278227866E-2</v>
      </c>
      <c r="Y130" s="61">
        <f t="shared" ca="1" si="18"/>
        <v>-3.7515993469255937E-3</v>
      </c>
    </row>
    <row r="131" spans="1:25" s="33" customFormat="1" x14ac:dyDescent="0.2">
      <c r="A131" s="20">
        <v>43646</v>
      </c>
      <c r="B131" s="63">
        <f t="shared" ca="1" si="17"/>
        <v>7.3313472522420486E-3</v>
      </c>
      <c r="C131" s="63">
        <f t="shared" ca="1" si="17"/>
        <v>-7.1208466952354943E-4</v>
      </c>
      <c r="D131" s="34">
        <f t="shared" ca="1" si="17"/>
        <v>-2.2060110224642049E-3</v>
      </c>
      <c r="E131" s="34">
        <f t="shared" ca="1" si="17"/>
        <v>1.9002250284896105E-2</v>
      </c>
      <c r="F131" s="34">
        <f t="shared" ca="1" si="17"/>
        <v>6.0975713789204189E-3</v>
      </c>
      <c r="G131" s="53">
        <f t="shared" ca="1" si="17"/>
        <v>2.6816334877415304E-3</v>
      </c>
      <c r="H131" s="34">
        <f t="shared" ca="1" si="17"/>
        <v>-2.631924568096411E-2</v>
      </c>
      <c r="I131" s="34">
        <f t="shared" ca="1" si="17"/>
        <v>-1.7678068267447333E-2</v>
      </c>
      <c r="J131" s="64">
        <f t="shared" ca="1" si="17"/>
        <v>-1.1652562662101906E-2</v>
      </c>
      <c r="K131" s="34">
        <f t="shared" ca="1" si="17"/>
        <v>7.0438181613907691E-3</v>
      </c>
      <c r="L131" s="34" t="str">
        <f t="shared" ca="1" si="18"/>
        <v xml:space="preserve"> </v>
      </c>
      <c r="M131" s="64" t="str">
        <f t="shared" ca="1" si="18"/>
        <v xml:space="preserve"> </v>
      </c>
      <c r="N131" s="34">
        <f t="shared" ca="1" si="18"/>
        <v>1.9084239293248872E-2</v>
      </c>
      <c r="O131" s="55">
        <f t="shared" ca="1" si="18"/>
        <v>-2.0234063209855768E-2</v>
      </c>
      <c r="P131" s="53">
        <f t="shared" ca="1" si="18"/>
        <v>-1.9362008913338391E-3</v>
      </c>
      <c r="Q131" s="34">
        <f t="shared" ca="1" si="18"/>
        <v>8.1845214717237713E-3</v>
      </c>
      <c r="R131" s="34">
        <f t="shared" ca="1" si="18"/>
        <v>1.0721542175000653E-2</v>
      </c>
      <c r="S131" s="34" t="str">
        <f t="shared" ca="1" si="18"/>
        <v xml:space="preserve"> </v>
      </c>
      <c r="T131" s="34">
        <f t="shared" ca="1" si="18"/>
        <v>-3.5325393977885033E-2</v>
      </c>
      <c r="U131" s="34">
        <f t="shared" ca="1" si="18"/>
        <v>1.8705627123972057E-2</v>
      </c>
      <c r="V131" s="34" t="str">
        <f t="shared" ca="1" si="18"/>
        <v xml:space="preserve"> </v>
      </c>
      <c r="W131" s="34">
        <f t="shared" ca="1" si="18"/>
        <v>9.5640126228313527E-3</v>
      </c>
      <c r="X131" s="34">
        <f t="shared" ca="1" si="18"/>
        <v>2.4611764734238761E-2</v>
      </c>
      <c r="Y131" s="55">
        <f t="shared" ca="1" si="18"/>
        <v>-3.2530388599379956E-3</v>
      </c>
    </row>
    <row r="132" spans="1:25" s="165" customFormat="1" x14ac:dyDescent="0.2">
      <c r="A132" s="20">
        <v>43738</v>
      </c>
      <c r="B132" s="167">
        <f t="shared" ref="B132:K132" ca="1" si="19">IF(AND(B67&gt;=0, (B66)&gt;0),B67/B66-1," ")</f>
        <v>0.13190602645671357</v>
      </c>
      <c r="C132" s="167">
        <f t="shared" ca="1" si="19"/>
        <v>0.42903126345557263</v>
      </c>
      <c r="D132" s="168">
        <f t="shared" ca="1" si="19"/>
        <v>0.54379679055650287</v>
      </c>
      <c r="E132" s="168">
        <f t="shared" ca="1" si="19"/>
        <v>-0.22365467096036995</v>
      </c>
      <c r="F132" s="168">
        <f t="shared" ca="1" si="19"/>
        <v>-0.19432622009938771</v>
      </c>
      <c r="G132" s="169" t="e">
        <f t="shared" ca="1" si="19"/>
        <v>#VALUE!</v>
      </c>
      <c r="H132" s="168">
        <f t="shared" ca="1" si="19"/>
        <v>3.4400391226761862E-2</v>
      </c>
      <c r="I132" s="168">
        <f t="shared" ca="1" si="19"/>
        <v>0.56270367902076868</v>
      </c>
      <c r="J132" s="170">
        <f t="shared" ca="1" si="19"/>
        <v>6.1264806201200894E-2</v>
      </c>
      <c r="K132" s="168">
        <f t="shared" ca="1" si="19"/>
        <v>-0.88429157457806229</v>
      </c>
      <c r="L132" s="168" t="str">
        <f t="shared" ref="L132:Y132" ca="1" si="20">IF(AND(L67&gt;=0,L67&lt;&gt;" ",L66&lt;&gt;" ",(L66)&gt;0),L67/L66-1," ")</f>
        <v xml:space="preserve"> </v>
      </c>
      <c r="M132" s="170" t="str">
        <f t="shared" ca="1" si="20"/>
        <v xml:space="preserve"> </v>
      </c>
      <c r="N132" s="168">
        <f t="shared" ca="1" si="20"/>
        <v>-0.95131934215754232</v>
      </c>
      <c r="O132" s="171" t="e">
        <f t="shared" ca="1" si="20"/>
        <v>#VALUE!</v>
      </c>
      <c r="P132" s="169">
        <f t="shared" ca="1" si="20"/>
        <v>1.2419078946082345</v>
      </c>
      <c r="Q132" s="168">
        <f t="shared" ca="1" si="20"/>
        <v>0.41374126459050142</v>
      </c>
      <c r="R132" s="168">
        <f t="shared" ca="1" si="20"/>
        <v>-0.23370451696037564</v>
      </c>
      <c r="S132" s="168" t="str">
        <f t="shared" ca="1" si="20"/>
        <v xml:space="preserve"> </v>
      </c>
      <c r="T132" s="168" t="e">
        <f t="shared" ca="1" si="20"/>
        <v>#VALUE!</v>
      </c>
      <c r="U132" s="168">
        <f t="shared" ca="1" si="20"/>
        <v>-0.31870139344679105</v>
      </c>
      <c r="V132" s="168" t="str">
        <f t="shared" ca="1" si="20"/>
        <v xml:space="preserve"> </v>
      </c>
      <c r="W132" s="168">
        <f t="shared" ca="1" si="20"/>
        <v>-1</v>
      </c>
      <c r="X132" s="168">
        <f t="shared" ca="1" si="20"/>
        <v>-0.32960761632513724</v>
      </c>
      <c r="Y132" s="171">
        <f t="shared" ca="1" si="20"/>
        <v>-0.87178094260982597</v>
      </c>
    </row>
    <row r="133" spans="1:25" s="33" customFormat="1" ht="12" thickBot="1" x14ac:dyDescent="0.25">
      <c r="A133" s="20">
        <v>43830</v>
      </c>
      <c r="B133" s="167">
        <f t="shared" ref="B133:K133" ca="1" si="21">IF(AND(B68&gt;=0, (B67)&gt;0),B68/B67-1," ")</f>
        <v>-1.9968832384303026E-2</v>
      </c>
      <c r="C133" s="167">
        <f t="shared" ca="1" si="21"/>
        <v>-2.0363866210433401E-2</v>
      </c>
      <c r="D133" s="168">
        <f t="shared" ca="1" si="21"/>
        <v>-2.0278540836757397E-2</v>
      </c>
      <c r="E133" s="168">
        <f t="shared" ca="1" si="21"/>
        <v>-1.2771676987131775E-2</v>
      </c>
      <c r="F133" s="168">
        <f t="shared" ca="1" si="21"/>
        <v>-1.4133254170515031E-2</v>
      </c>
      <c r="G133" s="169" t="e">
        <f t="shared" ca="1" si="21"/>
        <v>#VALUE!</v>
      </c>
      <c r="H133" s="168">
        <f t="shared" ca="1" si="21"/>
        <v>-0.10387868159337899</v>
      </c>
      <c r="I133" s="168">
        <f t="shared" ca="1" si="21"/>
        <v>-3.2420727220386247E-2</v>
      </c>
      <c r="J133" s="170">
        <f t="shared" ca="1" si="21"/>
        <v>0.18638085053288567</v>
      </c>
      <c r="K133" s="168">
        <f t="shared" ca="1" si="21"/>
        <v>1.5360071383192091</v>
      </c>
      <c r="L133" s="168" t="str">
        <f t="shared" ref="L133:Y133" ca="1" si="22">IF(AND(L68&gt;=0,L68&lt;&gt;" ",L67&lt;&gt;" ",(L67)&gt;0),L68/L67-1," ")</f>
        <v xml:space="preserve"> </v>
      </c>
      <c r="M133" s="170" t="str">
        <f t="shared" ca="1" si="22"/>
        <v xml:space="preserve"> </v>
      </c>
      <c r="N133" s="168">
        <f t="shared" ca="1" si="22"/>
        <v>8.981597739702913</v>
      </c>
      <c r="O133" s="171" t="e">
        <f t="shared" ca="1" si="22"/>
        <v>#VALUE!</v>
      </c>
      <c r="P133" s="169">
        <f t="shared" ca="1" si="22"/>
        <v>-0.16222950654314749</v>
      </c>
      <c r="Q133" s="168">
        <f t="shared" ca="1" si="22"/>
        <v>-7.154464673808536E-3</v>
      </c>
      <c r="R133" s="168">
        <f t="shared" ca="1" si="22"/>
        <v>-4.3133428662110673E-2</v>
      </c>
      <c r="S133" s="168" t="e">
        <f t="shared" ca="1" si="22"/>
        <v>#VALUE!</v>
      </c>
      <c r="T133" s="168" t="e">
        <f t="shared" ca="1" si="22"/>
        <v>#VALUE!</v>
      </c>
      <c r="U133" s="168">
        <f t="shared" ca="1" si="22"/>
        <v>1.7162037560291665E-2</v>
      </c>
      <c r="V133" s="168" t="str">
        <f t="shared" ca="1" si="22"/>
        <v xml:space="preserve"> </v>
      </c>
      <c r="W133" s="168" t="str">
        <f t="shared" ca="1" si="22"/>
        <v xml:space="preserve"> </v>
      </c>
      <c r="X133" s="168">
        <f t="shared" ca="1" si="22"/>
        <v>8.4897899715554281E-2</v>
      </c>
      <c r="Y133" s="171">
        <f t="shared" ca="1" si="22"/>
        <v>1.5968149860470624</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54" ca="1" si="23">IF(IF(OR(B9="",B5=0),NA(),B9/B5-1)&gt;1.5,NA(),B9/B5-1)</f>
        <v>4.400682641662379E-2</v>
      </c>
      <c r="C139" s="67">
        <f t="shared" ca="1" si="23"/>
        <v>3.3623101814144629E-2</v>
      </c>
      <c r="D139" s="59">
        <f t="shared" ca="1" si="23"/>
        <v>3.3479168773242973E-2</v>
      </c>
      <c r="E139" s="59">
        <f t="shared" ca="1" si="23"/>
        <v>6.7800504983478227E-2</v>
      </c>
      <c r="F139" s="59">
        <f t="shared" ca="1" si="23"/>
        <v>6.6058112064711461E-2</v>
      </c>
      <c r="G139" s="60">
        <f t="shared" ca="1" si="23"/>
        <v>3.8889500680705291E-2</v>
      </c>
      <c r="H139" s="59">
        <f t="shared" ca="1" si="23"/>
        <v>-0.1095622276061935</v>
      </c>
      <c r="I139" s="59">
        <f t="shared" ca="1" si="23"/>
        <v>3.7546551104992165E-2</v>
      </c>
      <c r="J139" s="68">
        <f t="shared" ca="1" si="23"/>
        <v>8.1103766185994575E-2</v>
      </c>
      <c r="K139" s="59" t="str">
        <f ca="1">IF(IF(OR(K9=" ",K5=0,K5 = " ")," ",K9/K5-1)&gt;1.5," ",K9/K5-1)</f>
        <v xml:space="preserve"> </v>
      </c>
      <c r="L139" s="59">
        <f t="shared" ref="L139:Y141" ca="1" si="24">IF(IF(OR(L9=" ",L5=0,L5 = " ")," ",L9/L5-1)&gt;1.5," ",L9/L5-1)</f>
        <v>2.7988035852107185E-2</v>
      </c>
      <c r="M139" s="68">
        <f t="shared" ca="1" si="24"/>
        <v>2.7401665709665401E-2</v>
      </c>
      <c r="N139" s="59" t="str">
        <f t="shared" ca="1" si="24"/>
        <v xml:space="preserve"> </v>
      </c>
      <c r="O139" s="61">
        <f t="shared" ca="1" si="24"/>
        <v>8.5318403856649017E-3</v>
      </c>
      <c r="P139" s="60">
        <f t="shared" ca="1" si="24"/>
        <v>6.8903285405996773E-3</v>
      </c>
      <c r="Q139" s="59">
        <f t="shared" ca="1" si="24"/>
        <v>3.6802609410782949E-2</v>
      </c>
      <c r="R139" s="59">
        <f t="shared" ca="1" si="24"/>
        <v>2.0790624576687122E-2</v>
      </c>
      <c r="S139" s="59" t="str">
        <f t="shared" ca="1" si="24"/>
        <v xml:space="preserve"> </v>
      </c>
      <c r="T139" s="59" t="str">
        <f t="shared" ca="1" si="24"/>
        <v xml:space="preserve"> </v>
      </c>
      <c r="U139" s="59">
        <f t="shared" ca="1" si="24"/>
        <v>8.6633787893286573E-4</v>
      </c>
      <c r="V139" s="59" t="str">
        <f t="shared" ca="1" si="24"/>
        <v xml:space="preserve"> </v>
      </c>
      <c r="W139" s="59" t="str">
        <f t="shared" ca="1" si="24"/>
        <v xml:space="preserve"> </v>
      </c>
      <c r="X139" s="59">
        <f t="shared" ca="1" si="24"/>
        <v>5.6576540203187919E-2</v>
      </c>
      <c r="Y139" s="61" t="str">
        <f t="shared" ca="1" si="24"/>
        <v xml:space="preserve"> </v>
      </c>
    </row>
    <row r="140" spans="1:25" s="33" customFormat="1" x14ac:dyDescent="0.2">
      <c r="A140" s="20">
        <v>38442</v>
      </c>
      <c r="B140" s="63">
        <f t="shared" ca="1" si="23"/>
        <v>4.5920659032481215E-2</v>
      </c>
      <c r="C140" s="63">
        <f t="shared" ca="1" si="23"/>
        <v>2.7343034814553802E-2</v>
      </c>
      <c r="D140" s="34">
        <f t="shared" ca="1" si="23"/>
        <v>2.6349081335528934E-2</v>
      </c>
      <c r="E140" s="34">
        <f t="shared" ca="1" si="23"/>
        <v>8.7996934475073285E-2</v>
      </c>
      <c r="F140" s="34">
        <f t="shared" ca="1" si="23"/>
        <v>6.7122741013817322E-2</v>
      </c>
      <c r="G140" s="53">
        <f t="shared" ca="1" si="23"/>
        <v>3.483862097945889E-2</v>
      </c>
      <c r="H140" s="34">
        <f t="shared" ca="1" si="23"/>
        <v>3.1341094308373618E-2</v>
      </c>
      <c r="I140" s="34">
        <f t="shared" ca="1" si="23"/>
        <v>4.1131964462822745E-2</v>
      </c>
      <c r="J140" s="64">
        <f t="shared" ca="1" si="23"/>
        <v>5.7335626846051646E-2</v>
      </c>
      <c r="K140" s="34">
        <f ca="1">IF(IF(OR(K10=" ",K6=0,K6 = " ")," ",K10/K6-1)&gt;1.5," ",K10/K6-1)</f>
        <v>0.37134864204866691</v>
      </c>
      <c r="L140" s="34">
        <f t="shared" ca="1" si="24"/>
        <v>1.6609934629165046E-2</v>
      </c>
      <c r="M140" s="64">
        <f t="shared" ca="1" si="24"/>
        <v>2.6846718844279138E-2</v>
      </c>
      <c r="N140" s="34">
        <f t="shared" ca="1" si="24"/>
        <v>0.55230953863465104</v>
      </c>
      <c r="O140" s="55">
        <f t="shared" ca="1" si="24"/>
        <v>3.161653210466131E-3</v>
      </c>
      <c r="P140" s="53">
        <f t="shared" ca="1" si="24"/>
        <v>2.4344378940319933E-2</v>
      </c>
      <c r="Q140" s="34">
        <f t="shared" ca="1" si="24"/>
        <v>2.8779557518570087E-2</v>
      </c>
      <c r="R140" s="34">
        <f t="shared" ca="1" si="24"/>
        <v>3.2577340532645715E-2</v>
      </c>
      <c r="S140" s="34" t="str">
        <f t="shared" ca="1" si="24"/>
        <v xml:space="preserve"> </v>
      </c>
      <c r="T140" s="34" t="str">
        <f t="shared" ca="1" si="24"/>
        <v xml:space="preserve"> </v>
      </c>
      <c r="U140" s="34">
        <f t="shared" ca="1" si="24"/>
        <v>-1.3942505181552378E-2</v>
      </c>
      <c r="V140" s="34" t="str">
        <f t="shared" ca="1" si="24"/>
        <v xml:space="preserve"> </v>
      </c>
      <c r="W140" s="34" t="str">
        <f t="shared" ca="1" si="24"/>
        <v xml:space="preserve"> </v>
      </c>
      <c r="X140" s="34">
        <f t="shared" ca="1" si="24"/>
        <v>6.6812560976602819E-2</v>
      </c>
      <c r="Y140" s="55">
        <f t="shared" ca="1" si="24"/>
        <v>0.40648867199540595</v>
      </c>
    </row>
    <row r="141" spans="1:25" s="33" customFormat="1" x14ac:dyDescent="0.2">
      <c r="A141" s="20">
        <v>38625</v>
      </c>
      <c r="B141" s="63">
        <f t="shared" ca="1" si="23"/>
        <v>5.6219959434332889E-2</v>
      </c>
      <c r="C141" s="63">
        <f t="shared" ca="1" si="23"/>
        <v>3.242855258689703E-2</v>
      </c>
      <c r="D141" s="34">
        <f t="shared" ca="1" si="23"/>
        <v>3.1184282224908211E-2</v>
      </c>
      <c r="E141" s="34">
        <f t="shared" ca="1" si="23"/>
        <v>0.11135493129451213</v>
      </c>
      <c r="F141" s="34">
        <f t="shared" ca="1" si="23"/>
        <v>6.1082025475598156E-2</v>
      </c>
      <c r="G141" s="53">
        <f t="shared" ca="1" si="23"/>
        <v>4.2894637895984022E-2</v>
      </c>
      <c r="H141" s="34">
        <f t="shared" ca="1" si="23"/>
        <v>0.13816137183082877</v>
      </c>
      <c r="I141" s="34">
        <f t="shared" ca="1" si="23"/>
        <v>4.6296126987886987E-2</v>
      </c>
      <c r="J141" s="64">
        <f t="shared" ca="1" si="23"/>
        <v>6.8216292068812523E-2</v>
      </c>
      <c r="K141" s="34">
        <f ca="1">IF(IF(OR(K11=" ",K7=0,K7 = " ")," ",K11/K7-1)&gt;1.5," ",K11/K7-1)</f>
        <v>0.34297414578041829</v>
      </c>
      <c r="L141" s="34">
        <f t="shared" ca="1" si="24"/>
        <v>-1.2883234220784634E-2</v>
      </c>
      <c r="M141" s="64">
        <f t="shared" ca="1" si="24"/>
        <v>5.5043654220927607E-3</v>
      </c>
      <c r="N141" s="34">
        <f t="shared" ca="1" si="24"/>
        <v>0.42738846113452422</v>
      </c>
      <c r="O141" s="55">
        <f t="shared" ca="1" si="24"/>
        <v>-2.0270771764621109E-2</v>
      </c>
      <c r="P141" s="53">
        <f t="shared" ca="1" si="24"/>
        <v>8.5106913325760924E-3</v>
      </c>
      <c r="Q141" s="34">
        <f t="shared" ca="1" si="24"/>
        <v>4.4554792835060475E-2</v>
      </c>
      <c r="R141" s="34">
        <f t="shared" ca="1" si="24"/>
        <v>3.7027594580392176E-2</v>
      </c>
      <c r="S141" s="34" t="str">
        <f t="shared" ca="1" si="24"/>
        <v xml:space="preserve"> </v>
      </c>
      <c r="T141" s="34" t="str">
        <f t="shared" ca="1" si="24"/>
        <v xml:space="preserve"> </v>
      </c>
      <c r="U141" s="34">
        <f t="shared" ca="1" si="24"/>
        <v>-1.1960721780873929E-2</v>
      </c>
      <c r="V141" s="34" t="str">
        <f t="shared" ca="1" si="24"/>
        <v xml:space="preserve"> </v>
      </c>
      <c r="W141" s="34" t="str">
        <f t="shared" ca="1" si="24"/>
        <v xml:space="preserve"> </v>
      </c>
      <c r="X141" s="34">
        <f t="shared" ca="1" si="24"/>
        <v>5.6097409599124459E-2</v>
      </c>
      <c r="Y141" s="55">
        <f t="shared" ca="1" si="24"/>
        <v>7.887423635405244E-2</v>
      </c>
    </row>
    <row r="142" spans="1:25" s="33" customFormat="1" ht="12" thickBot="1" x14ac:dyDescent="0.25">
      <c r="A142" s="26">
        <v>38717</v>
      </c>
      <c r="B142" s="65">
        <f t="shared" ca="1" si="23"/>
        <v>4.4053298114077988E-2</v>
      </c>
      <c r="C142" s="65">
        <f t="shared" ca="1" si="23"/>
        <v>2.4860542118378737E-2</v>
      </c>
      <c r="D142" s="56">
        <f t="shared" ca="1" si="23"/>
        <v>2.2965802982592765E-2</v>
      </c>
      <c r="E142" s="56">
        <f t="shared" ca="1" si="23"/>
        <v>8.8976277508311385E-2</v>
      </c>
      <c r="F142" s="56">
        <f t="shared" ca="1" si="23"/>
        <v>6.390780334688162E-2</v>
      </c>
      <c r="G142" s="57">
        <f t="shared" ca="1" si="23"/>
        <v>3.350452114392688E-2</v>
      </c>
      <c r="H142" s="56">
        <f t="shared" ca="1" si="23"/>
        <v>0.21414175830543591</v>
      </c>
      <c r="I142" s="56">
        <f t="shared" ca="1" si="23"/>
        <v>2.9495437473101793E-2</v>
      </c>
      <c r="J142" s="66">
        <f t="shared" ca="1" si="23"/>
        <v>4.5156786295422302E-2</v>
      </c>
      <c r="K142" s="56">
        <f t="shared" ref="K142:Y157" ca="1" si="25">IF(IF(OR(K12=" ",K8=0,K8 = " ")," ",K12/K8-1)&gt;1.5," ",K12/K8-1)</f>
        <v>0.10943576141934597</v>
      </c>
      <c r="L142" s="56">
        <f t="shared" ca="1" si="25"/>
        <v>-2.2565743583359943E-2</v>
      </c>
      <c r="M142" s="66">
        <f t="shared" ca="1" si="25"/>
        <v>3.364359775908099E-4</v>
      </c>
      <c r="N142" s="56">
        <f t="shared" ca="1" si="25"/>
        <v>0.13488000700801117</v>
      </c>
      <c r="O142" s="58">
        <f t="shared" ca="1" si="25"/>
        <v>-7.5520922253958789E-2</v>
      </c>
      <c r="P142" s="57">
        <f t="shared" ca="1" si="25"/>
        <v>-1.6228871950322965E-2</v>
      </c>
      <c r="Q142" s="56">
        <f t="shared" ca="1" si="25"/>
        <v>4.753729907320281E-2</v>
      </c>
      <c r="R142" s="56">
        <f t="shared" ca="1" si="25"/>
        <v>3.3085366304822728E-2</v>
      </c>
      <c r="S142" s="56" t="str">
        <f t="shared" ca="1" si="25"/>
        <v xml:space="preserve"> </v>
      </c>
      <c r="T142" s="56" t="str">
        <f t="shared" ca="1" si="25"/>
        <v xml:space="preserve"> </v>
      </c>
      <c r="U142" s="56">
        <f t="shared" ca="1" si="25"/>
        <v>6.9240139482573682E-4</v>
      </c>
      <c r="V142" s="56" t="str">
        <f t="shared" ca="1" si="25"/>
        <v xml:space="preserve"> </v>
      </c>
      <c r="W142" s="56" t="str">
        <f t="shared" ca="1" si="25"/>
        <v xml:space="preserve"> </v>
      </c>
      <c r="X142" s="56">
        <f t="shared" ca="1" si="25"/>
        <v>5.1848291981586803E-2</v>
      </c>
      <c r="Y142" s="58">
        <f t="shared" ca="1" si="25"/>
        <v>8.3886622645211295E-2</v>
      </c>
    </row>
    <row r="143" spans="1:25" s="33" customFormat="1" x14ac:dyDescent="0.2">
      <c r="A143" s="20">
        <v>38807</v>
      </c>
      <c r="B143" s="67">
        <f t="shared" ca="1" si="23"/>
        <v>4.1724399613557228E-2</v>
      </c>
      <c r="C143" s="67">
        <f t="shared" ca="1" si="23"/>
        <v>2.4103872795737891E-2</v>
      </c>
      <c r="D143" s="59">
        <f t="shared" ca="1" si="23"/>
        <v>2.2053447972582907E-2</v>
      </c>
      <c r="E143" s="59">
        <f t="shared" ca="1" si="23"/>
        <v>8.098445990151304E-2</v>
      </c>
      <c r="F143" s="59">
        <f t="shared" ca="1" si="23"/>
        <v>6.0496075467830757E-2</v>
      </c>
      <c r="G143" s="60">
        <f t="shared" ca="1" si="23"/>
        <v>3.1570636179429012E-2</v>
      </c>
      <c r="H143" s="59">
        <f t="shared" ca="1" si="23"/>
        <v>0.1259255480271162</v>
      </c>
      <c r="I143" s="59">
        <f t="shared" ca="1" si="23"/>
        <v>3.8309639013248464E-2</v>
      </c>
      <c r="J143" s="68">
        <f t="shared" ca="1" si="23"/>
        <v>4.2209742081272372E-2</v>
      </c>
      <c r="K143" s="59">
        <f t="shared" ca="1" si="25"/>
        <v>7.192741610954112E-2</v>
      </c>
      <c r="L143" s="59">
        <f t="shared" ca="1" si="25"/>
        <v>-1.8618515836563487E-2</v>
      </c>
      <c r="M143" s="68">
        <f t="shared" ca="1" si="25"/>
        <v>-4.5768686277813941E-4</v>
      </c>
      <c r="N143" s="59">
        <f t="shared" ca="1" si="25"/>
        <v>0.10005975237744758</v>
      </c>
      <c r="O143" s="61">
        <f t="shared" ca="1" si="25"/>
        <v>-8.9717989332621872E-2</v>
      </c>
      <c r="P143" s="60">
        <f t="shared" ca="1" si="25"/>
        <v>-8.8204740961206229E-2</v>
      </c>
      <c r="Q143" s="59">
        <f t="shared" ca="1" si="25"/>
        <v>5.3739599826413853E-2</v>
      </c>
      <c r="R143" s="59">
        <f t="shared" ca="1" si="25"/>
        <v>3.3807091206235151E-2</v>
      </c>
      <c r="S143" s="59" t="str">
        <f t="shared" ca="1" si="25"/>
        <v xml:space="preserve"> </v>
      </c>
      <c r="T143" s="59" t="str">
        <f t="shared" ca="1" si="25"/>
        <v xml:space="preserve"> </v>
      </c>
      <c r="U143" s="59">
        <f t="shared" ca="1" si="25"/>
        <v>1.4970457064757969E-3</v>
      </c>
      <c r="V143" s="59" t="str">
        <f t="shared" ca="1" si="25"/>
        <v xml:space="preserve"> </v>
      </c>
      <c r="W143" s="59" t="str">
        <f t="shared" ca="1" si="25"/>
        <v xml:space="preserve"> </v>
      </c>
      <c r="X143" s="59">
        <f t="shared" ca="1" si="25"/>
        <v>0.13058121211149154</v>
      </c>
      <c r="Y143" s="61">
        <f t="shared" ca="1" si="25"/>
        <v>0.12495995285667605</v>
      </c>
    </row>
    <row r="144" spans="1:25" s="33" customFormat="1" x14ac:dyDescent="0.2">
      <c r="A144" s="20">
        <v>38898</v>
      </c>
      <c r="B144" s="63">
        <f t="shared" ca="1" si="23"/>
        <v>4.022131993990774E-2</v>
      </c>
      <c r="C144" s="63">
        <f t="shared" ca="1" si="23"/>
        <v>3.0008697209266799E-2</v>
      </c>
      <c r="D144" s="34">
        <f t="shared" ca="1" si="23"/>
        <v>2.8747184044278784E-2</v>
      </c>
      <c r="E144" s="34">
        <f t="shared" ca="1" si="23"/>
        <v>6.4765470746763976E-2</v>
      </c>
      <c r="F144" s="34">
        <f t="shared" ca="1" si="23"/>
        <v>6.018897518838684E-2</v>
      </c>
      <c r="G144" s="53">
        <f t="shared" ca="1" si="23"/>
        <v>5.0181728189950592E-2</v>
      </c>
      <c r="H144" s="34">
        <f t="shared" ca="1" si="23"/>
        <v>0.14655425863570293</v>
      </c>
      <c r="I144" s="34">
        <f t="shared" ca="1" si="23"/>
        <v>1.2693937055503923E-2</v>
      </c>
      <c r="J144" s="64">
        <f t="shared" ca="1" si="23"/>
        <v>2.4668501473701809E-2</v>
      </c>
      <c r="K144" s="34">
        <f t="shared" ca="1" si="25"/>
        <v>5.9727848873543543E-2</v>
      </c>
      <c r="L144" s="34">
        <f t="shared" ca="1" si="25"/>
        <v>-3.861347705361684E-2</v>
      </c>
      <c r="M144" s="64">
        <f t="shared" ca="1" si="25"/>
        <v>-3.2861367407608588E-2</v>
      </c>
      <c r="N144" s="34">
        <f t="shared" ca="1" si="25"/>
        <v>7.0515608116245909E-2</v>
      </c>
      <c r="O144" s="55">
        <f t="shared" ca="1" si="25"/>
        <v>-0.11597237708135377</v>
      </c>
      <c r="P144" s="53">
        <f t="shared" ca="1" si="25"/>
        <v>-9.156402465955904E-2</v>
      </c>
      <c r="Q144" s="34">
        <f t="shared" ca="1" si="25"/>
        <v>6.5809724248580448E-2</v>
      </c>
      <c r="R144" s="34">
        <f t="shared" ca="1" si="25"/>
        <v>3.4822006532808203E-2</v>
      </c>
      <c r="S144" s="34" t="str">
        <f t="shared" ca="1" si="25"/>
        <v xml:space="preserve"> </v>
      </c>
      <c r="T144" s="34" t="str">
        <f t="shared" ca="1" si="25"/>
        <v xml:space="preserve"> </v>
      </c>
      <c r="U144" s="34">
        <f t="shared" ca="1" si="25"/>
        <v>3.0003974158027136E-2</v>
      </c>
      <c r="V144" s="34" t="str">
        <f t="shared" ca="1" si="25"/>
        <v xml:space="preserve"> </v>
      </c>
      <c r="W144" s="34" t="str">
        <f t="shared" ca="1" si="25"/>
        <v xml:space="preserve"> </v>
      </c>
      <c r="X144" s="34">
        <f t="shared" ca="1" si="25"/>
        <v>0.11863893036510231</v>
      </c>
      <c r="Y144" s="55">
        <f t="shared" ca="1" si="25"/>
        <v>8.9498812610986356E-2</v>
      </c>
    </row>
    <row r="145" spans="1:25" s="33" customFormat="1" x14ac:dyDescent="0.2">
      <c r="A145" s="20">
        <v>38990</v>
      </c>
      <c r="B145" s="63">
        <f t="shared" ca="1" si="23"/>
        <v>4.1533652605810323E-2</v>
      </c>
      <c r="C145" s="63">
        <f t="shared" ca="1" si="23"/>
        <v>1.7493138646281103E-2</v>
      </c>
      <c r="D145" s="34">
        <f t="shared" ca="1" si="23"/>
        <v>1.5597241624421887E-2</v>
      </c>
      <c r="E145" s="34">
        <f t="shared" ca="1" si="23"/>
        <v>9.2927599554442519E-2</v>
      </c>
      <c r="F145" s="34">
        <f t="shared" ca="1" si="23"/>
        <v>4.4147761513633199E-2</v>
      </c>
      <c r="G145" s="53">
        <f t="shared" ca="1" si="23"/>
        <v>4.0928799234683844E-2</v>
      </c>
      <c r="H145" s="34">
        <f t="shared" ca="1" si="23"/>
        <v>-4.6067043523332352E-3</v>
      </c>
      <c r="I145" s="34">
        <f t="shared" ca="1" si="23"/>
        <v>2.1867999045947384E-2</v>
      </c>
      <c r="J145" s="64">
        <f t="shared" ca="1" si="23"/>
        <v>3.143465823418512E-2</v>
      </c>
      <c r="K145" s="34">
        <f t="shared" ca="1" si="25"/>
        <v>7.4781952237320315E-2</v>
      </c>
      <c r="L145" s="34">
        <f t="shared" ca="1" si="25"/>
        <v>-7.2002830789182237E-2</v>
      </c>
      <c r="M145" s="64">
        <f t="shared" ca="1" si="25"/>
        <v>-5.9187032773412085E-2</v>
      </c>
      <c r="N145" s="34">
        <f t="shared" ca="1" si="25"/>
        <v>0.10682908914831946</v>
      </c>
      <c r="O145" s="55">
        <f t="shared" ca="1" si="25"/>
        <v>-0.16618085197574417</v>
      </c>
      <c r="P145" s="53">
        <f t="shared" ca="1" si="25"/>
        <v>-7.1470673702933807E-2</v>
      </c>
      <c r="Q145" s="34">
        <f t="shared" ca="1" si="25"/>
        <v>4.5756111151034284E-2</v>
      </c>
      <c r="R145" s="34">
        <f t="shared" ca="1" si="25"/>
        <v>2.5066518141932503E-2</v>
      </c>
      <c r="S145" s="34" t="str">
        <f t="shared" ca="1" si="25"/>
        <v xml:space="preserve"> </v>
      </c>
      <c r="T145" s="34" t="str">
        <f t="shared" ca="1" si="25"/>
        <v xml:space="preserve"> </v>
      </c>
      <c r="U145" s="34">
        <f t="shared" ca="1" si="25"/>
        <v>1.8860750783363578E-2</v>
      </c>
      <c r="V145" s="34" t="str">
        <f t="shared" ca="1" si="25"/>
        <v xml:space="preserve"> </v>
      </c>
      <c r="W145" s="34" t="str">
        <f t="shared" ca="1" si="25"/>
        <v xml:space="preserve"> </v>
      </c>
      <c r="X145" s="34">
        <f t="shared" ca="1" si="25"/>
        <v>0.13430364182533916</v>
      </c>
      <c r="Y145" s="55">
        <f t="shared" ca="1" si="25"/>
        <v>7.8513045326950026E-2</v>
      </c>
    </row>
    <row r="146" spans="1:25" s="33" customFormat="1" ht="12" thickBot="1" x14ac:dyDescent="0.25">
      <c r="A146" s="26">
        <v>39082</v>
      </c>
      <c r="B146" s="65">
        <f t="shared" ca="1" si="23"/>
        <v>3.4293603598174904E-2</v>
      </c>
      <c r="C146" s="65">
        <f t="shared" ca="1" si="23"/>
        <v>1.5062048053636312E-2</v>
      </c>
      <c r="D146" s="56">
        <f t="shared" ca="1" si="23"/>
        <v>1.3651929273996721E-2</v>
      </c>
      <c r="E146" s="56">
        <f t="shared" ca="1" si="23"/>
        <v>7.5050724471314112E-2</v>
      </c>
      <c r="F146" s="56">
        <f t="shared" ca="1" si="23"/>
        <v>4.01524336661645E-2</v>
      </c>
      <c r="G146" s="57">
        <f t="shared" ca="1" si="23"/>
        <v>4.0063012265076026E-2</v>
      </c>
      <c r="H146" s="56">
        <f t="shared" ca="1" si="23"/>
        <v>-3.6072872610628526E-3</v>
      </c>
      <c r="I146" s="56">
        <f t="shared" ca="1" si="23"/>
        <v>8.0672014358000865E-3</v>
      </c>
      <c r="J146" s="66">
        <f t="shared" ca="1" si="23"/>
        <v>2.97669065790096E-4</v>
      </c>
      <c r="K146" s="56">
        <f t="shared" ca="1" si="25"/>
        <v>3.1368568811325881E-2</v>
      </c>
      <c r="L146" s="56">
        <f t="shared" ca="1" si="25"/>
        <v>-6.4077967613359155E-2</v>
      </c>
      <c r="M146" s="66">
        <f t="shared" ca="1" si="25"/>
        <v>-4.8836945653933594E-2</v>
      </c>
      <c r="N146" s="56">
        <f t="shared" ca="1" si="25"/>
        <v>4.0346928987128328E-2</v>
      </c>
      <c r="O146" s="58">
        <f t="shared" ca="1" si="25"/>
        <v>-0.26923963231850023</v>
      </c>
      <c r="P146" s="57">
        <f t="shared" ca="1" si="25"/>
        <v>-4.1011573430487669E-2</v>
      </c>
      <c r="Q146" s="56">
        <f t="shared" ca="1" si="25"/>
        <v>3.6257690541022347E-2</v>
      </c>
      <c r="R146" s="56">
        <f t="shared" ca="1" si="25"/>
        <v>1.845102050103975E-2</v>
      </c>
      <c r="S146" s="56" t="str">
        <f t="shared" ca="1" si="25"/>
        <v xml:space="preserve"> </v>
      </c>
      <c r="T146" s="56" t="str">
        <f t="shared" ca="1" si="25"/>
        <v xml:space="preserve"> </v>
      </c>
      <c r="U146" s="56">
        <f t="shared" ca="1" si="25"/>
        <v>1.5607683977945097E-2</v>
      </c>
      <c r="V146" s="56" t="str">
        <f t="shared" ca="1" si="25"/>
        <v xml:space="preserve"> </v>
      </c>
      <c r="W146" s="56" t="str">
        <f t="shared" ca="1" si="25"/>
        <v xml:space="preserve"> </v>
      </c>
      <c r="X146" s="56">
        <f t="shared" ca="1" si="25"/>
        <v>0.11956305383934818</v>
      </c>
      <c r="Y146" s="58">
        <f t="shared" ca="1" si="25"/>
        <v>1.6867884485192164E-3</v>
      </c>
    </row>
    <row r="147" spans="1:25" s="33" customFormat="1" x14ac:dyDescent="0.2">
      <c r="A147" s="20">
        <v>39172</v>
      </c>
      <c r="B147" s="63">
        <f t="shared" ca="1" si="23"/>
        <v>2.5144698388177344E-2</v>
      </c>
      <c r="C147" s="63">
        <f t="shared" ca="1" si="23"/>
        <v>6.6930720843627611E-3</v>
      </c>
      <c r="D147" s="34">
        <f t="shared" ca="1" si="23"/>
        <v>5.5244919297303685E-3</v>
      </c>
      <c r="E147" s="34">
        <f t="shared" ca="1" si="23"/>
        <v>6.4314302934175727E-2</v>
      </c>
      <c r="F147" s="34">
        <f t="shared" ca="1" si="23"/>
        <v>2.3510761691289295E-2</v>
      </c>
      <c r="G147" s="53">
        <f t="shared" ca="1" si="23"/>
        <v>3.7103561888474301E-2</v>
      </c>
      <c r="H147" s="34">
        <f t="shared" ca="1" si="23"/>
        <v>3.4544341295786873E-2</v>
      </c>
      <c r="I147" s="34">
        <f t="shared" ca="1" si="23"/>
        <v>-6.659980771446028E-3</v>
      </c>
      <c r="J147" s="64">
        <f t="shared" ca="1" si="23"/>
        <v>-1.2468592689505176E-2</v>
      </c>
      <c r="K147" s="34">
        <f t="shared" ca="1" si="25"/>
        <v>-1.7885577707199563E-2</v>
      </c>
      <c r="L147" s="34">
        <f t="shared" ca="1" si="25"/>
        <v>-9.2450782322012093E-2</v>
      </c>
      <c r="M147" s="64">
        <f t="shared" ca="1" si="25"/>
        <v>-8.2054172236967315E-2</v>
      </c>
      <c r="N147" s="34">
        <f t="shared" ca="1" si="25"/>
        <v>2.6389505820722414E-2</v>
      </c>
      <c r="O147" s="55">
        <f t="shared" ca="1" si="25"/>
        <v>-0.28085660369527943</v>
      </c>
      <c r="P147" s="53">
        <f t="shared" ca="1" si="25"/>
        <v>3.1640731916578568E-2</v>
      </c>
      <c r="Q147" s="34">
        <f t="shared" ca="1" si="25"/>
        <v>2.7201255930700441E-2</v>
      </c>
      <c r="R147" s="34">
        <f t="shared" ca="1" si="25"/>
        <v>1.4095862931655212E-2</v>
      </c>
      <c r="S147" s="34">
        <f t="shared" ca="1" si="25"/>
        <v>5.5618220095875914E-2</v>
      </c>
      <c r="T147" s="34" t="str">
        <f t="shared" ca="1" si="25"/>
        <v xml:space="preserve"> </v>
      </c>
      <c r="U147" s="34">
        <f t="shared" ca="1" si="25"/>
        <v>1.0134673433953134E-2</v>
      </c>
      <c r="V147" s="34">
        <f t="shared" ca="1" si="25"/>
        <v>0.10974469971081957</v>
      </c>
      <c r="W147" s="34" t="str">
        <f t="shared" ca="1" si="25"/>
        <v xml:space="preserve"> </v>
      </c>
      <c r="X147" s="34">
        <f t="shared" ca="1" si="25"/>
        <v>1.4663106232071899E-2</v>
      </c>
      <c r="Y147" s="55">
        <f t="shared" ca="1" si="25"/>
        <v>-3.73054272460005E-3</v>
      </c>
    </row>
    <row r="148" spans="1:25" s="33" customFormat="1" x14ac:dyDescent="0.2">
      <c r="A148" s="20">
        <v>39263</v>
      </c>
      <c r="B148" s="63">
        <f t="shared" ca="1" si="23"/>
        <v>2.901740225006777E-2</v>
      </c>
      <c r="C148" s="63">
        <f t="shared" ca="1" si="23"/>
        <v>1.124273833656253E-2</v>
      </c>
      <c r="D148" s="34">
        <f t="shared" ca="1" si="23"/>
        <v>1.0144998357086488E-2</v>
      </c>
      <c r="E148" s="34">
        <f t="shared" ca="1" si="23"/>
        <v>6.3694655598941274E-2</v>
      </c>
      <c r="F148" s="34">
        <f t="shared" ca="1" si="23"/>
        <v>1.5169438633732213E-2</v>
      </c>
      <c r="G148" s="53">
        <f t="shared" ca="1" si="23"/>
        <v>3.7378284553469365E-2</v>
      </c>
      <c r="H148" s="34">
        <f t="shared" ca="1" si="23"/>
        <v>2.0757069818727825E-2</v>
      </c>
      <c r="I148" s="34">
        <f t="shared" ca="1" si="23"/>
        <v>5.9380528216599338E-3</v>
      </c>
      <c r="J148" s="64">
        <f t="shared" ca="1" si="23"/>
        <v>-5.5203292781812463E-3</v>
      </c>
      <c r="K148" s="34">
        <f t="shared" ca="1" si="25"/>
        <v>-2.5324059988457437E-3</v>
      </c>
      <c r="L148" s="34">
        <f t="shared" ca="1" si="25"/>
        <v>-8.6871841993943599E-2</v>
      </c>
      <c r="M148" s="64">
        <f t="shared" ca="1" si="25"/>
        <v>-6.284283267125812E-2</v>
      </c>
      <c r="N148" s="34">
        <f t="shared" ca="1" si="25"/>
        <v>3.51308821672911E-2</v>
      </c>
      <c r="O148" s="55">
        <f t="shared" ca="1" si="25"/>
        <v>-0.2820970071693315</v>
      </c>
      <c r="P148" s="53">
        <f t="shared" ca="1" si="25"/>
        <v>3.1314456511003508E-2</v>
      </c>
      <c r="Q148" s="34">
        <f t="shared" ca="1" si="25"/>
        <v>2.5339638149883603E-2</v>
      </c>
      <c r="R148" s="34">
        <f t="shared" ca="1" si="25"/>
        <v>1.3691269724663613E-2</v>
      </c>
      <c r="S148" s="34">
        <f t="shared" ca="1" si="25"/>
        <v>5.4207071790245198E-2</v>
      </c>
      <c r="T148" s="34" t="str">
        <f t="shared" ca="1" si="25"/>
        <v xml:space="preserve"> </v>
      </c>
      <c r="U148" s="34">
        <f t="shared" ca="1" si="25"/>
        <v>2.2044998912828406E-2</v>
      </c>
      <c r="V148" s="34">
        <f t="shared" ca="1" si="25"/>
        <v>8.2371380321334842E-2</v>
      </c>
      <c r="W148" s="34" t="str">
        <f t="shared" ca="1" si="25"/>
        <v xml:space="preserve"> </v>
      </c>
      <c r="X148" s="34">
        <f t="shared" ca="1" si="25"/>
        <v>2.402640658018429E-3</v>
      </c>
      <c r="Y148" s="55">
        <f t="shared" ca="1" si="25"/>
        <v>-2.3667534434762216E-2</v>
      </c>
    </row>
    <row r="149" spans="1:25" s="33" customFormat="1" x14ac:dyDescent="0.2">
      <c r="A149" s="20">
        <v>39355</v>
      </c>
      <c r="B149" s="63">
        <f t="shared" ca="1" si="23"/>
        <v>2.9132269871484651E-2</v>
      </c>
      <c r="C149" s="63">
        <f t="shared" ca="1" si="23"/>
        <v>1.2965206294823117E-2</v>
      </c>
      <c r="D149" s="34">
        <f t="shared" ca="1" si="23"/>
        <v>1.1846967126500463E-2</v>
      </c>
      <c r="E149" s="34">
        <f t="shared" ca="1" si="23"/>
        <v>5.9689395287489067E-2</v>
      </c>
      <c r="F149" s="34">
        <f t="shared" ca="1" si="23"/>
        <v>1.6389377260339399E-2</v>
      </c>
      <c r="G149" s="53">
        <f t="shared" ca="1" si="23"/>
        <v>4.2372274599971282E-2</v>
      </c>
      <c r="H149" s="34">
        <f t="shared" ca="1" si="23"/>
        <v>4.5949732861267023E-2</v>
      </c>
      <c r="I149" s="34">
        <f t="shared" ca="1" si="23"/>
        <v>1.1062312611597402E-2</v>
      </c>
      <c r="J149" s="64">
        <f t="shared" ca="1" si="23"/>
        <v>-3.0170530164294052E-3</v>
      </c>
      <c r="K149" s="34">
        <f t="shared" ca="1" si="25"/>
        <v>-1.1730105281037906E-2</v>
      </c>
      <c r="L149" s="34">
        <f t="shared" ca="1" si="25"/>
        <v>-4.5354029987153988E-2</v>
      </c>
      <c r="M149" s="64">
        <f t="shared" ca="1" si="25"/>
        <v>-3.2810062043365562E-2</v>
      </c>
      <c r="N149" s="34">
        <f t="shared" ca="1" si="25"/>
        <v>3.8635824596993107E-3</v>
      </c>
      <c r="O149" s="55">
        <f t="shared" ca="1" si="25"/>
        <v>-0.17559217924138593</v>
      </c>
      <c r="P149" s="53">
        <f t="shared" ca="1" si="25"/>
        <v>3.8694922357610295E-2</v>
      </c>
      <c r="Q149" s="34">
        <f t="shared" ca="1" si="25"/>
        <v>3.1961981141005902E-2</v>
      </c>
      <c r="R149" s="34">
        <f t="shared" ca="1" si="25"/>
        <v>1.6161061036196855E-2</v>
      </c>
      <c r="S149" s="34">
        <f t="shared" ca="1" si="25"/>
        <v>4.9463761876390455E-2</v>
      </c>
      <c r="T149" s="34" t="str">
        <f t="shared" ca="1" si="25"/>
        <v xml:space="preserve"> </v>
      </c>
      <c r="U149" s="34">
        <f t="shared" ca="1" si="25"/>
        <v>2.9552456066613164E-2</v>
      </c>
      <c r="V149" s="34">
        <f t="shared" ca="1" si="25"/>
        <v>8.4262881041400117E-2</v>
      </c>
      <c r="W149" s="34" t="str">
        <f t="shared" ca="1" si="25"/>
        <v xml:space="preserve"> </v>
      </c>
      <c r="X149" s="34">
        <f t="shared" ca="1" si="25"/>
        <v>-3.5711483842915115E-3</v>
      </c>
      <c r="Y149" s="55">
        <f t="shared" ca="1" si="25"/>
        <v>-2.4583920271100013E-2</v>
      </c>
    </row>
    <row r="150" spans="1:25" s="33" customFormat="1" ht="12" thickBot="1" x14ac:dyDescent="0.25">
      <c r="A150" s="26">
        <v>39447</v>
      </c>
      <c r="B150" s="65">
        <f t="shared" ca="1" si="23"/>
        <v>3.3903432939308864E-2</v>
      </c>
      <c r="C150" s="65">
        <f t="shared" ca="1" si="23"/>
        <v>2.1673893915712616E-2</v>
      </c>
      <c r="D150" s="56">
        <f t="shared" ca="1" si="23"/>
        <v>2.0143361584613162E-2</v>
      </c>
      <c r="E150" s="56">
        <f t="shared" ca="1" si="23"/>
        <v>5.6701620229902661E-2</v>
      </c>
      <c r="F150" s="56">
        <f t="shared" ca="1" si="23"/>
        <v>2.4251119048858349E-2</v>
      </c>
      <c r="G150" s="57">
        <f t="shared" ca="1" si="23"/>
        <v>4.0647062482926488E-2</v>
      </c>
      <c r="H150" s="56">
        <f t="shared" ca="1" si="23"/>
        <v>8.8811823158894354E-2</v>
      </c>
      <c r="I150" s="56">
        <f t="shared" ca="1" si="23"/>
        <v>2.4998901139549945E-2</v>
      </c>
      <c r="J150" s="66">
        <f t="shared" ca="1" si="23"/>
        <v>1.3785440351535172E-2</v>
      </c>
      <c r="K150" s="56">
        <f t="shared" ca="1" si="25"/>
        <v>-1.3212555197515408E-2</v>
      </c>
      <c r="L150" s="56">
        <f t="shared" ca="1" si="25"/>
        <v>-1.9857473872572307E-2</v>
      </c>
      <c r="M150" s="66">
        <f t="shared" ca="1" si="25"/>
        <v>5.3211691671282146E-3</v>
      </c>
      <c r="N150" s="56">
        <f t="shared" ca="1" si="25"/>
        <v>-2.0303441092665131E-2</v>
      </c>
      <c r="O150" s="58">
        <f t="shared" ca="1" si="25"/>
        <v>-0.10976650923966136</v>
      </c>
      <c r="P150" s="57">
        <f t="shared" ca="1" si="25"/>
        <v>4.7061574215976343E-2</v>
      </c>
      <c r="Q150" s="56">
        <f t="shared" ca="1" si="25"/>
        <v>3.5852655653105581E-2</v>
      </c>
      <c r="R150" s="56">
        <f t="shared" ca="1" si="25"/>
        <v>2.3364929300945692E-2</v>
      </c>
      <c r="S150" s="56">
        <f t="shared" ca="1" si="25"/>
        <v>5.3292509178072267E-2</v>
      </c>
      <c r="T150" s="56" t="str">
        <f t="shared" ca="1" si="25"/>
        <v xml:space="preserve"> </v>
      </c>
      <c r="U150" s="56">
        <f t="shared" ca="1" si="25"/>
        <v>3.9268246536918294E-2</v>
      </c>
      <c r="V150" s="56">
        <f t="shared" ca="1" si="25"/>
        <v>5.5842750797919338E-2</v>
      </c>
      <c r="W150" s="56" t="str">
        <f t="shared" ca="1" si="25"/>
        <v xml:space="preserve"> </v>
      </c>
      <c r="X150" s="56">
        <f t="shared" ca="1" si="25"/>
        <v>-5.34343337389942E-3</v>
      </c>
      <c r="Y150" s="58">
        <f t="shared" ca="1" si="25"/>
        <v>-2.5235672931950281E-2</v>
      </c>
    </row>
    <row r="151" spans="1:25" s="33" customFormat="1" x14ac:dyDescent="0.2">
      <c r="A151" s="14">
        <v>39538</v>
      </c>
      <c r="B151" s="67">
        <f t="shared" ca="1" si="23"/>
        <v>3.3551596556969709E-2</v>
      </c>
      <c r="C151" s="67">
        <f t="shared" ca="1" si="23"/>
        <v>1.9647935574376607E-2</v>
      </c>
      <c r="D151" s="59">
        <f t="shared" ca="1" si="23"/>
        <v>1.7278435454483709E-2</v>
      </c>
      <c r="E151" s="59">
        <f t="shared" ca="1" si="23"/>
        <v>5.8838479479426775E-2</v>
      </c>
      <c r="F151" s="59">
        <f t="shared" ca="1" si="23"/>
        <v>2.2849828671747341E-2</v>
      </c>
      <c r="G151" s="60">
        <f t="shared" ca="1" si="23"/>
        <v>3.1831021665481574E-2</v>
      </c>
      <c r="H151" s="59">
        <f t="shared" ca="1" si="23"/>
        <v>6.7179339895611312E-2</v>
      </c>
      <c r="I151" s="59">
        <f t="shared" ca="1" si="23"/>
        <v>2.955241678646181E-2</v>
      </c>
      <c r="J151" s="68">
        <f t="shared" ca="1" si="23"/>
        <v>1.6773495469296629E-2</v>
      </c>
      <c r="K151" s="59">
        <f t="shared" ca="1" si="25"/>
        <v>-6.065650812371659E-2</v>
      </c>
      <c r="L151" s="59">
        <f t="shared" ca="1" si="25"/>
        <v>-9.4639359358411612E-3</v>
      </c>
      <c r="M151" s="68">
        <f t="shared" ca="1" si="25"/>
        <v>8.8023693401091396E-3</v>
      </c>
      <c r="N151" s="59">
        <f t="shared" ca="1" si="25"/>
        <v>-7.6231817783463107E-3</v>
      </c>
      <c r="O151" s="61">
        <f t="shared" ca="1" si="25"/>
        <v>-0.10211947072051064</v>
      </c>
      <c r="P151" s="60">
        <f t="shared" ca="1" si="25"/>
        <v>4.0775252182411181E-2</v>
      </c>
      <c r="Q151" s="59">
        <f t="shared" ca="1" si="25"/>
        <v>4.0716994794803174E-2</v>
      </c>
      <c r="R151" s="59">
        <f t="shared" ca="1" si="25"/>
        <v>2.8483531367637482E-2</v>
      </c>
      <c r="S151" s="59">
        <f t="shared" ca="1" si="25"/>
        <v>4.7240559043522534E-2</v>
      </c>
      <c r="T151" s="59" t="str">
        <f t="shared" ca="1" si="25"/>
        <v xml:space="preserve"> </v>
      </c>
      <c r="U151" s="59">
        <f t="shared" ca="1" si="25"/>
        <v>4.4245104599544449E-2</v>
      </c>
      <c r="V151" s="59">
        <f t="shared" ca="1" si="25"/>
        <v>5.3962154673100171E-2</v>
      </c>
      <c r="W151" s="59" t="str">
        <f t="shared" ca="1" si="25"/>
        <v xml:space="preserve"> </v>
      </c>
      <c r="X151" s="59">
        <f t="shared" ca="1" si="25"/>
        <v>-7.3095482502845144E-3</v>
      </c>
      <c r="Y151" s="61">
        <f t="shared" ca="1" si="25"/>
        <v>-4.8870332457903953E-2</v>
      </c>
    </row>
    <row r="152" spans="1:25" s="33" customFormat="1" x14ac:dyDescent="0.2">
      <c r="A152" s="20">
        <v>39629</v>
      </c>
      <c r="B152" s="63">
        <f t="shared" ca="1" si="23"/>
        <v>3.2521418590226059E-2</v>
      </c>
      <c r="C152" s="63">
        <f t="shared" ca="1" si="23"/>
        <v>1.7054487680578934E-2</v>
      </c>
      <c r="D152" s="34">
        <f t="shared" ca="1" si="23"/>
        <v>1.3746836148736064E-2</v>
      </c>
      <c r="E152" s="34">
        <f t="shared" ca="1" si="23"/>
        <v>5.9605187243097379E-2</v>
      </c>
      <c r="F152" s="34">
        <f t="shared" ca="1" si="23"/>
        <v>2.7394095945777464E-2</v>
      </c>
      <c r="G152" s="53">
        <f t="shared" ca="1" si="23"/>
        <v>2.5988843324874722E-2</v>
      </c>
      <c r="H152" s="34">
        <f t="shared" ca="1" si="23"/>
        <v>-8.7914426616183095E-2</v>
      </c>
      <c r="I152" s="34">
        <f t="shared" ca="1" si="23"/>
        <v>3.1174443448288347E-2</v>
      </c>
      <c r="J152" s="64">
        <f t="shared" ca="1" si="23"/>
        <v>1.7388539144476578E-2</v>
      </c>
      <c r="K152" s="34">
        <f t="shared" ca="1" si="25"/>
        <v>-2.4319827772232294E-3</v>
      </c>
      <c r="L152" s="34">
        <f t="shared" ca="1" si="25"/>
        <v>2.2495365789617638E-2</v>
      </c>
      <c r="M152" s="64">
        <f t="shared" ca="1" si="25"/>
        <v>3.2867354214889621E-2</v>
      </c>
      <c r="N152" s="34">
        <f t="shared" ca="1" si="25"/>
        <v>1.4353845637583795E-2</v>
      </c>
      <c r="O152" s="55">
        <f t="shared" ca="1" si="25"/>
        <v>-7.6507163172274129E-2</v>
      </c>
      <c r="P152" s="53">
        <f t="shared" ca="1" si="25"/>
        <v>4.8965441712658819E-2</v>
      </c>
      <c r="Q152" s="34">
        <f t="shared" ca="1" si="25"/>
        <v>2.7052398488298657E-2</v>
      </c>
      <c r="R152" s="34">
        <f t="shared" ca="1" si="25"/>
        <v>2.4526505683452715E-2</v>
      </c>
      <c r="S152" s="34">
        <f t="shared" ca="1" si="25"/>
        <v>5.5157064357304941E-2</v>
      </c>
      <c r="T152" s="34" t="str">
        <f t="shared" ca="1" si="25"/>
        <v xml:space="preserve"> </v>
      </c>
      <c r="U152" s="34">
        <f t="shared" ca="1" si="25"/>
        <v>2.6266141956860167E-2</v>
      </c>
      <c r="V152" s="34">
        <f t="shared" ca="1" si="25"/>
        <v>5.5321622236067292E-2</v>
      </c>
      <c r="W152" s="34" t="str">
        <f t="shared" ca="1" si="25"/>
        <v xml:space="preserve"> </v>
      </c>
      <c r="X152" s="34">
        <f t="shared" ca="1" si="25"/>
        <v>1.9652351266989943E-3</v>
      </c>
      <c r="Y152" s="55">
        <f t="shared" ca="1" si="25"/>
        <v>-4.2558465849699467E-2</v>
      </c>
    </row>
    <row r="153" spans="1:25" s="33" customFormat="1" x14ac:dyDescent="0.2">
      <c r="A153" s="20">
        <v>39721</v>
      </c>
      <c r="B153" s="63">
        <f t="shared" ca="1" si="23"/>
        <v>3.8097079026111924E-2</v>
      </c>
      <c r="C153" s="63">
        <f t="shared" ca="1" si="23"/>
        <v>2.5440315234992683E-2</v>
      </c>
      <c r="D153" s="34">
        <f t="shared" ca="1" si="23"/>
        <v>2.2401573105886197E-2</v>
      </c>
      <c r="E153" s="34">
        <f t="shared" ca="1" si="23"/>
        <v>5.7277008397285112E-2</v>
      </c>
      <c r="F153" s="34">
        <f t="shared" ca="1" si="23"/>
        <v>2.7586374493491661E-2</v>
      </c>
      <c r="G153" s="53">
        <f t="shared" ca="1" si="23"/>
        <v>3.2142390557548195E-2</v>
      </c>
      <c r="H153" s="34">
        <f t="shared" ca="1" si="23"/>
        <v>0.10171139456092004</v>
      </c>
      <c r="I153" s="34">
        <f t="shared" ca="1" si="23"/>
        <v>2.6530451554959367E-2</v>
      </c>
      <c r="J153" s="64">
        <f t="shared" ca="1" si="23"/>
        <v>1.9364909939038055E-2</v>
      </c>
      <c r="K153" s="34">
        <f t="shared" ca="1" si="25"/>
        <v>-4.1625137024302594E-3</v>
      </c>
      <c r="L153" s="34">
        <f t="shared" ca="1" si="25"/>
        <v>2.0696172186139394E-2</v>
      </c>
      <c r="M153" s="64">
        <f t="shared" ca="1" si="25"/>
        <v>1.3263421218198124E-2</v>
      </c>
      <c r="N153" s="34">
        <f t="shared" ca="1" si="25"/>
        <v>2.0370592003931431E-2</v>
      </c>
      <c r="O153" s="55">
        <f t="shared" ca="1" si="25"/>
        <v>-7.9273359874847182E-2</v>
      </c>
      <c r="P153" s="53">
        <f t="shared" ca="1" si="25"/>
        <v>4.3560513248425803E-2</v>
      </c>
      <c r="Q153" s="34">
        <f t="shared" ca="1" si="25"/>
        <v>3.175480556240573E-2</v>
      </c>
      <c r="R153" s="34">
        <f t="shared" ca="1" si="25"/>
        <v>2.2054843124775125E-2</v>
      </c>
      <c r="S153" s="34">
        <f t="shared" ca="1" si="25"/>
        <v>4.5880832110579695E-2</v>
      </c>
      <c r="T153" s="34" t="str">
        <f t="shared" ca="1" si="25"/>
        <v xml:space="preserve"> </v>
      </c>
      <c r="U153" s="34">
        <f t="shared" ca="1" si="25"/>
        <v>3.8701339613439245E-2</v>
      </c>
      <c r="V153" s="34">
        <f t="shared" ca="1" si="25"/>
        <v>4.5670041136748774E-2</v>
      </c>
      <c r="W153" s="34" t="str">
        <f t="shared" ca="1" si="25"/>
        <v xml:space="preserve"> </v>
      </c>
      <c r="X153" s="34">
        <f t="shared" ca="1" si="25"/>
        <v>-1.0839060829909375E-2</v>
      </c>
      <c r="Y153" s="55">
        <f t="shared" ca="1" si="25"/>
        <v>-3.9230351847957645E-2</v>
      </c>
    </row>
    <row r="154" spans="1:25" s="33" customFormat="1" ht="12" thickBot="1" x14ac:dyDescent="0.25">
      <c r="A154" s="26">
        <v>39813</v>
      </c>
      <c r="B154" s="65">
        <f t="shared" ca="1" si="23"/>
        <v>3.3892437729406089E-2</v>
      </c>
      <c r="C154" s="65">
        <f t="shared" ca="1" si="23"/>
        <v>1.5522463897186034E-2</v>
      </c>
      <c r="D154" s="56">
        <f t="shared" ca="1" si="23"/>
        <v>1.2139327100820774E-2</v>
      </c>
      <c r="E154" s="56">
        <f t="shared" ca="1" si="23"/>
        <v>6.1382762861009077E-2</v>
      </c>
      <c r="F154" s="56">
        <f t="shared" ca="1" si="23"/>
        <v>9.1159172861396964E-3</v>
      </c>
      <c r="G154" s="57">
        <f t="shared" ca="1" si="23"/>
        <v>2.8956033956883287E-2</v>
      </c>
      <c r="H154" s="56">
        <f t="shared" ca="1" si="23"/>
        <v>6.8624449854339797E-3</v>
      </c>
      <c r="I154" s="56">
        <f t="shared" ca="1" si="23"/>
        <v>1.4020182594696395E-2</v>
      </c>
      <c r="J154" s="66">
        <f t="shared" ca="1" si="23"/>
        <v>5.4018621595570693E-3</v>
      </c>
      <c r="K154" s="56">
        <f t="shared" ca="1" si="25"/>
        <v>-2.0177133433704086E-2</v>
      </c>
      <c r="L154" s="56">
        <f t="shared" ca="1" si="25"/>
        <v>-4.0853846642135205E-2</v>
      </c>
      <c r="M154" s="66">
        <f t="shared" ca="1" si="25"/>
        <v>-4.405129558013543E-2</v>
      </c>
      <c r="N154" s="56">
        <f t="shared" ca="1" si="25"/>
        <v>9.4300065534609345E-3</v>
      </c>
      <c r="O154" s="58">
        <f t="shared" ca="1" si="25"/>
        <v>-4.4608651753378248E-2</v>
      </c>
      <c r="P154" s="57">
        <f t="shared" ca="1" si="25"/>
        <v>2.8368295877909455E-2</v>
      </c>
      <c r="Q154" s="56">
        <f t="shared" ca="1" si="25"/>
        <v>2.5824060756848732E-2</v>
      </c>
      <c r="R154" s="56">
        <f t="shared" ca="1" si="25"/>
        <v>1.3342377304810693E-2</v>
      </c>
      <c r="S154" s="56">
        <f t="shared" ca="1" si="25"/>
        <v>3.7523113555838927E-2</v>
      </c>
      <c r="T154" s="56" t="str">
        <f t="shared" ca="1" si="25"/>
        <v xml:space="preserve"> </v>
      </c>
      <c r="U154" s="56">
        <f t="shared" ca="1" si="25"/>
        <v>2.3466099638839832E-2</v>
      </c>
      <c r="V154" s="56">
        <f t="shared" ca="1" si="25"/>
        <v>2.1010848717926578E-2</v>
      </c>
      <c r="W154" s="56" t="str">
        <f t="shared" ca="1" si="25"/>
        <v xml:space="preserve"> </v>
      </c>
      <c r="X154" s="56">
        <f t="shared" ca="1" si="25"/>
        <v>-1.6330235994717612E-2</v>
      </c>
      <c r="Y154" s="58">
        <f t="shared" ca="1" si="25"/>
        <v>-2.8598156654295548E-2</v>
      </c>
    </row>
    <row r="155" spans="1:25" s="33" customFormat="1" x14ac:dyDescent="0.2">
      <c r="A155" s="14">
        <v>39903</v>
      </c>
      <c r="B155" s="67">
        <f t="shared" ref="B155:J170" ca="1" si="26">IF(IF(OR(B25="",B21=0),NA(),B25/B21-1)&gt;1.5,NA(),B25/B21-1)</f>
        <v>3.2656460014470312E-2</v>
      </c>
      <c r="C155" s="67">
        <f t="shared" ca="1" si="26"/>
        <v>1.4971791802343315E-2</v>
      </c>
      <c r="D155" s="59">
        <f t="shared" ca="1" si="26"/>
        <v>1.2285370088106928E-2</v>
      </c>
      <c r="E155" s="59">
        <f t="shared" ca="1" si="26"/>
        <v>5.7537254563163609E-2</v>
      </c>
      <c r="F155" s="59">
        <f t="shared" ca="1" si="26"/>
        <v>4.4853853879118777E-3</v>
      </c>
      <c r="G155" s="60">
        <f t="shared" ca="1" si="26"/>
        <v>2.688046967628388E-2</v>
      </c>
      <c r="H155" s="59">
        <f t="shared" ca="1" si="26"/>
        <v>8.7994207055876572E-2</v>
      </c>
      <c r="I155" s="59">
        <f t="shared" ca="1" si="26"/>
        <v>2.1377889226892322E-3</v>
      </c>
      <c r="J155" s="68">
        <f t="shared" ca="1" si="26"/>
        <v>5.6231925827348039E-3</v>
      </c>
      <c r="K155" s="59">
        <f t="shared" ca="1" si="25"/>
        <v>-4.9887075977530948E-2</v>
      </c>
      <c r="L155" s="59">
        <f t="shared" ca="1" si="25"/>
        <v>1.9150250958590131E-2</v>
      </c>
      <c r="M155" s="68">
        <f t="shared" ca="1" si="25"/>
        <v>-3.5143447094471036E-2</v>
      </c>
      <c r="N155" s="59">
        <f t="shared" ca="1" si="25"/>
        <v>1.5513693396951522E-2</v>
      </c>
      <c r="O155" s="61">
        <f t="shared" ca="1" si="25"/>
        <v>-4.9664512772847558E-2</v>
      </c>
      <c r="P155" s="60">
        <f t="shared" ca="1" si="25"/>
        <v>2.6531402526973613E-2</v>
      </c>
      <c r="Q155" s="59">
        <f t="shared" ca="1" si="25"/>
        <v>1.0544588876055139E-2</v>
      </c>
      <c r="R155" s="59">
        <f t="shared" ca="1" si="25"/>
        <v>-3.3112658535836559E-3</v>
      </c>
      <c r="S155" s="59">
        <f t="shared" ca="1" si="25"/>
        <v>2.523155030463009E-2</v>
      </c>
      <c r="T155" s="59" t="str">
        <f t="shared" ca="1" si="25"/>
        <v xml:space="preserve"> </v>
      </c>
      <c r="U155" s="59">
        <f t="shared" ca="1" si="25"/>
        <v>1.2341765159067597E-2</v>
      </c>
      <c r="V155" s="59">
        <f t="shared" ca="1" si="25"/>
        <v>1.7167228446654192E-2</v>
      </c>
      <c r="W155" s="59" t="str">
        <f t="shared" ca="1" si="25"/>
        <v xml:space="preserve"> </v>
      </c>
      <c r="X155" s="59">
        <f t="shared" ca="1" si="25"/>
        <v>-4.7814314601819508E-3</v>
      </c>
      <c r="Y155" s="61">
        <f t="shared" ca="1" si="25"/>
        <v>-2.990033396679237E-2</v>
      </c>
    </row>
    <row r="156" spans="1:25" s="33" customFormat="1" x14ac:dyDescent="0.2">
      <c r="A156" s="20">
        <v>39994</v>
      </c>
      <c r="B156" s="63">
        <f t="shared" ca="1" si="26"/>
        <v>2.7563907425465883E-2</v>
      </c>
      <c r="C156" s="63">
        <f t="shared" ca="1" si="26"/>
        <v>1.1521899355987797E-2</v>
      </c>
      <c r="D156" s="34">
        <f t="shared" ca="1" si="26"/>
        <v>9.9432308282567661E-3</v>
      </c>
      <c r="E156" s="34">
        <f t="shared" ca="1" si="26"/>
        <v>4.9198994374678673E-2</v>
      </c>
      <c r="F156" s="34">
        <f t="shared" ca="1" si="26"/>
        <v>-6.6903848642413388E-3</v>
      </c>
      <c r="G156" s="53">
        <f t="shared" ca="1" si="26"/>
        <v>2.7139829701420481E-2</v>
      </c>
      <c r="H156" s="34">
        <f t="shared" ca="1" si="26"/>
        <v>0.19686125435707047</v>
      </c>
      <c r="I156" s="34">
        <f t="shared" ca="1" si="26"/>
        <v>-1.3198438175212601E-3</v>
      </c>
      <c r="J156" s="64">
        <f t="shared" ca="1" si="26"/>
        <v>-5.1062540052647654E-3</v>
      </c>
      <c r="K156" s="34">
        <f t="shared" ca="1" si="25"/>
        <v>-3.5303951736285977E-2</v>
      </c>
      <c r="L156" s="34">
        <f t="shared" ca="1" si="25"/>
        <v>6.2128472807079227E-3</v>
      </c>
      <c r="M156" s="64">
        <f t="shared" ca="1" si="25"/>
        <v>-7.5748004250557943E-2</v>
      </c>
      <c r="N156" s="34">
        <f t="shared" ca="1" si="25"/>
        <v>2.1403247653231539E-2</v>
      </c>
      <c r="O156" s="55">
        <f t="shared" ca="1" si="25"/>
        <v>-6.4367439318180231E-2</v>
      </c>
      <c r="P156" s="53">
        <f t="shared" ca="1" si="25"/>
        <v>1.4379665242388651E-2</v>
      </c>
      <c r="Q156" s="34">
        <f t="shared" ca="1" si="25"/>
        <v>2.4547567434311857E-2</v>
      </c>
      <c r="R156" s="34">
        <f t="shared" ca="1" si="25"/>
        <v>-1.4695316913073686E-3</v>
      </c>
      <c r="S156" s="34">
        <f t="shared" ca="1" si="25"/>
        <v>1.8031746089420375E-2</v>
      </c>
      <c r="T156" s="34" t="str">
        <f t="shared" ca="1" si="25"/>
        <v xml:space="preserve"> </v>
      </c>
      <c r="U156" s="34">
        <f t="shared" ca="1" si="25"/>
        <v>1.9179482902397904E-2</v>
      </c>
      <c r="V156" s="34">
        <f t="shared" ca="1" si="25"/>
        <v>-1.2247589941580816E-3</v>
      </c>
      <c r="W156" s="34" t="str">
        <f t="shared" ca="1" si="25"/>
        <v xml:space="preserve"> </v>
      </c>
      <c r="X156" s="34">
        <f t="shared" ca="1" si="25"/>
        <v>-2.2304620969436861E-2</v>
      </c>
      <c r="Y156" s="55">
        <f t="shared" ca="1" si="25"/>
        <v>-3.7116033794322822E-2</v>
      </c>
    </row>
    <row r="157" spans="1:25" s="33" customFormat="1" x14ac:dyDescent="0.2">
      <c r="A157" s="20">
        <v>40086</v>
      </c>
      <c r="B157" s="63">
        <f t="shared" ca="1" si="26"/>
        <v>1.9312217931437781E-2</v>
      </c>
      <c r="C157" s="63">
        <f t="shared" ca="1" si="26"/>
        <v>8.8801681043904068E-4</v>
      </c>
      <c r="D157" s="34">
        <f t="shared" ca="1" si="26"/>
        <v>-4.5135744283564261E-4</v>
      </c>
      <c r="E157" s="34">
        <f t="shared" ca="1" si="26"/>
        <v>4.6698351704265839E-2</v>
      </c>
      <c r="F157" s="34">
        <f t="shared" ca="1" si="26"/>
        <v>-2.0050161932182897E-2</v>
      </c>
      <c r="G157" s="53">
        <f t="shared" ca="1" si="26"/>
        <v>1.8164926635827694E-2</v>
      </c>
      <c r="H157" s="34">
        <f t="shared" ca="1" si="26"/>
        <v>1.937654362782637E-2</v>
      </c>
      <c r="I157" s="34">
        <f t="shared" ca="1" si="26"/>
        <v>1.6913383743810684E-4</v>
      </c>
      <c r="J157" s="64">
        <f t="shared" ca="1" si="26"/>
        <v>-3.7776165874138234E-3</v>
      </c>
      <c r="K157" s="34">
        <f t="shared" ca="1" si="25"/>
        <v>-3.2769967010951473E-2</v>
      </c>
      <c r="L157" s="34">
        <f t="shared" ca="1" si="25"/>
        <v>3.5284862601233868E-2</v>
      </c>
      <c r="M157" s="64">
        <f t="shared" ca="1" si="25"/>
        <v>-4.340224457225994E-2</v>
      </c>
      <c r="N157" s="34">
        <f t="shared" ca="1" si="25"/>
        <v>2.2253712935263126E-2</v>
      </c>
      <c r="O157" s="55">
        <f t="shared" ca="1" si="25"/>
        <v>-0.11753633137962571</v>
      </c>
      <c r="P157" s="53">
        <f t="shared" ca="1" si="25"/>
        <v>1.7139698627680389E-2</v>
      </c>
      <c r="Q157" s="34">
        <f t="shared" ca="1" si="25"/>
        <v>1.7800149460912129E-2</v>
      </c>
      <c r="R157" s="34">
        <f t="shared" ca="1" si="25"/>
        <v>-1.4417133543298544E-3</v>
      </c>
      <c r="S157" s="34">
        <f t="shared" ca="1" si="25"/>
        <v>4.5576825568423018E-3</v>
      </c>
      <c r="T157" s="34" t="str">
        <f t="shared" ca="1" si="25"/>
        <v xml:space="preserve"> </v>
      </c>
      <c r="U157" s="34">
        <f t="shared" ca="1" si="25"/>
        <v>4.2429848484168975E-3</v>
      </c>
      <c r="V157" s="34">
        <f t="shared" ca="1" si="25"/>
        <v>-1.647215792261858E-2</v>
      </c>
      <c r="W157" s="34" t="str">
        <f t="shared" ca="1" si="25"/>
        <v xml:space="preserve"> </v>
      </c>
      <c r="X157" s="34">
        <f t="shared" ca="1" si="25"/>
        <v>-1.60702014882248E-2</v>
      </c>
      <c r="Y157" s="55">
        <f t="shared" ca="1" si="25"/>
        <v>-2.9573860538018693E-2</v>
      </c>
    </row>
    <row r="158" spans="1:25" s="33" customFormat="1" ht="12" thickBot="1" x14ac:dyDescent="0.25">
      <c r="A158" s="26">
        <v>40178</v>
      </c>
      <c r="B158" s="65">
        <f t="shared" ca="1" si="26"/>
        <v>1.5631580960859148E-2</v>
      </c>
      <c r="C158" s="65">
        <f t="shared" ca="1" si="26"/>
        <v>9.8454679143133994E-4</v>
      </c>
      <c r="D158" s="56">
        <f t="shared" ca="1" si="26"/>
        <v>1.101175463716908E-3</v>
      </c>
      <c r="E158" s="56">
        <f t="shared" ca="1" si="26"/>
        <v>3.567988057809135E-2</v>
      </c>
      <c r="F158" s="56">
        <f t="shared" ca="1" si="26"/>
        <v>-2.5174294782832618E-2</v>
      </c>
      <c r="G158" s="57">
        <f t="shared" ca="1" si="26"/>
        <v>1.7681241770890255E-2</v>
      </c>
      <c r="H158" s="56">
        <f t="shared" ca="1" si="26"/>
        <v>-2.9646613347778739E-2</v>
      </c>
      <c r="I158" s="56">
        <f t="shared" ca="1" si="26"/>
        <v>-1.8284430052850631E-4</v>
      </c>
      <c r="J158" s="66">
        <f t="shared" ca="1" si="26"/>
        <v>1.0585317676197636E-2</v>
      </c>
      <c r="K158" s="56">
        <f t="shared" ref="K158:Y173" ca="1" si="27">IF(IF(OR(K28=" ",K24=0,K24 = " ")," ",K28/K24-1)&gt;1.5," ",K28/K24-1)</f>
        <v>-4.0751270786483218E-2</v>
      </c>
      <c r="L158" s="56">
        <f t="shared" ca="1" si="27"/>
        <v>-5.6739805730894322E-2</v>
      </c>
      <c r="M158" s="66">
        <f t="shared" ca="1" si="27"/>
        <v>-3.7743841118064503E-2</v>
      </c>
      <c r="N158" s="56">
        <f t="shared" ca="1" si="27"/>
        <v>3.6838322342576113E-3</v>
      </c>
      <c r="O158" s="58">
        <f t="shared" ca="1" si="27"/>
        <v>-0.17770343379362707</v>
      </c>
      <c r="P158" s="57">
        <f t="shared" ca="1" si="27"/>
        <v>2.9054391765771514E-2</v>
      </c>
      <c r="Q158" s="56">
        <f t="shared" ca="1" si="27"/>
        <v>2.2042695064930173E-2</v>
      </c>
      <c r="R158" s="56">
        <f t="shared" ca="1" si="27"/>
        <v>2.4927814596660269E-3</v>
      </c>
      <c r="S158" s="56">
        <f t="shared" ca="1" si="27"/>
        <v>8.7390625792751475E-3</v>
      </c>
      <c r="T158" s="56" t="str">
        <f t="shared" ca="1" si="27"/>
        <v xml:space="preserve"> </v>
      </c>
      <c r="U158" s="56">
        <f t="shared" ca="1" si="27"/>
        <v>1.6891596716066548E-3</v>
      </c>
      <c r="V158" s="56">
        <f t="shared" ca="1" si="27"/>
        <v>-2.2493141602618949E-2</v>
      </c>
      <c r="W158" s="56" t="str">
        <f t="shared" ca="1" si="27"/>
        <v xml:space="preserve"> </v>
      </c>
      <c r="X158" s="56">
        <f t="shared" ca="1" si="27"/>
        <v>-2.866878088027125E-2</v>
      </c>
      <c r="Y158" s="58">
        <f t="shared" ca="1" si="27"/>
        <v>-2.4424842064478813E-2</v>
      </c>
    </row>
    <row r="159" spans="1:25" s="33" customFormat="1" x14ac:dyDescent="0.2">
      <c r="A159" s="20">
        <v>40268</v>
      </c>
      <c r="B159" s="63">
        <f t="shared" ca="1" si="26"/>
        <v>2.2134934665272166E-2</v>
      </c>
      <c r="C159" s="63">
        <f t="shared" ca="1" si="26"/>
        <v>9.5103360890897992E-3</v>
      </c>
      <c r="D159" s="34">
        <f t="shared" ca="1" si="26"/>
        <v>9.6170941502424778E-3</v>
      </c>
      <c r="E159" s="34">
        <f t="shared" ca="1" si="26"/>
        <v>3.666496250718132E-2</v>
      </c>
      <c r="F159" s="34">
        <f t="shared" ca="1" si="26"/>
        <v>-6.1873709928038645E-3</v>
      </c>
      <c r="G159" s="53">
        <f t="shared" ca="1" si="26"/>
        <v>2.8261695986003144E-2</v>
      </c>
      <c r="H159" s="34">
        <f t="shared" ca="1" si="26"/>
        <v>-4.7327569608410669E-2</v>
      </c>
      <c r="I159" s="34">
        <f t="shared" ca="1" si="26"/>
        <v>-7.5502613197175883E-4</v>
      </c>
      <c r="J159" s="64">
        <f t="shared" ca="1" si="26"/>
        <v>5.9263120925119317E-3</v>
      </c>
      <c r="K159" s="34">
        <f t="shared" ca="1" si="27"/>
        <v>-4.8556190237989849E-2</v>
      </c>
      <c r="L159" s="34">
        <f t="shared" ca="1" si="27"/>
        <v>-1</v>
      </c>
      <c r="M159" s="64">
        <f t="shared" ca="1" si="27"/>
        <v>-1</v>
      </c>
      <c r="N159" s="34">
        <f t="shared" ca="1" si="27"/>
        <v>1.419685565446227E-2</v>
      </c>
      <c r="O159" s="55">
        <f t="shared" ca="1" si="27"/>
        <v>-0.19125458854824717</v>
      </c>
      <c r="P159" s="53">
        <f t="shared" ca="1" si="27"/>
        <v>1.3935794464491114E-2</v>
      </c>
      <c r="Q159" s="34">
        <f t="shared" ca="1" si="27"/>
        <v>3.2318528327291762E-2</v>
      </c>
      <c r="R159" s="34">
        <f t="shared" ca="1" si="27"/>
        <v>1.6792039335927544E-2</v>
      </c>
      <c r="S159" s="34">
        <f t="shared" ca="1" si="27"/>
        <v>1.6671806115302834E-2</v>
      </c>
      <c r="T159" s="34" t="str">
        <f t="shared" ca="1" si="27"/>
        <v xml:space="preserve"> </v>
      </c>
      <c r="U159" s="34">
        <f t="shared" ca="1" si="27"/>
        <v>1.4128455667595352E-2</v>
      </c>
      <c r="V159" s="34">
        <f t="shared" ca="1" si="27"/>
        <v>-3.2947974685816339E-3</v>
      </c>
      <c r="W159" s="34" t="str">
        <f t="shared" ca="1" si="27"/>
        <v xml:space="preserve"> </v>
      </c>
      <c r="X159" s="34">
        <f t="shared" ca="1" si="27"/>
        <v>-2.3559496570202509E-2</v>
      </c>
      <c r="Y159" s="55">
        <f t="shared" ca="1" si="27"/>
        <v>-1.025933517007771E-2</v>
      </c>
    </row>
    <row r="160" spans="1:25" s="33" customFormat="1" x14ac:dyDescent="0.2">
      <c r="A160" s="20">
        <v>40359</v>
      </c>
      <c r="B160" s="63">
        <f t="shared" ca="1" si="26"/>
        <v>1.9362434934796058E-2</v>
      </c>
      <c r="C160" s="63">
        <f t="shared" ca="1" si="26"/>
        <v>5.2221372031944213E-3</v>
      </c>
      <c r="D160" s="34">
        <f t="shared" ca="1" si="26"/>
        <v>4.827453600810605E-3</v>
      </c>
      <c r="E160" s="34">
        <f t="shared" ca="1" si="26"/>
        <v>3.6151243910643283E-2</v>
      </c>
      <c r="F160" s="34">
        <f t="shared" ca="1" si="26"/>
        <v>-9.9692996747493545E-3</v>
      </c>
      <c r="G160" s="53">
        <f t="shared" ca="1" si="26"/>
        <v>2.0758852621603596E-2</v>
      </c>
      <c r="H160" s="34">
        <f t="shared" ca="1" si="26"/>
        <v>-3.1181082524595838E-2</v>
      </c>
      <c r="I160" s="34">
        <f t="shared" ca="1" si="26"/>
        <v>-6.331371796280183E-3</v>
      </c>
      <c r="J160" s="64">
        <f t="shared" ca="1" si="26"/>
        <v>5.6528401761966052E-3</v>
      </c>
      <c r="K160" s="34">
        <f t="shared" ca="1" si="27"/>
        <v>-2.0316601036722615E-2</v>
      </c>
      <c r="L160" s="34">
        <f t="shared" ca="1" si="27"/>
        <v>-1</v>
      </c>
      <c r="M160" s="64">
        <f t="shared" ca="1" si="27"/>
        <v>-1</v>
      </c>
      <c r="N160" s="34">
        <f t="shared" ca="1" si="27"/>
        <v>2.0985451634253582E-2</v>
      </c>
      <c r="O160" s="55">
        <f t="shared" ca="1" si="27"/>
        <v>-0.18182564737443507</v>
      </c>
      <c r="P160" s="53">
        <f t="shared" ca="1" si="27"/>
        <v>4.6578926502871543E-3</v>
      </c>
      <c r="Q160" s="34">
        <f t="shared" ca="1" si="27"/>
        <v>2.209820948381247E-2</v>
      </c>
      <c r="R160" s="34">
        <f t="shared" ca="1" si="27"/>
        <v>1.0701875698728935E-2</v>
      </c>
      <c r="S160" s="34">
        <f t="shared" ca="1" si="27"/>
        <v>1.3104879190801499E-2</v>
      </c>
      <c r="T160" s="34" t="str">
        <f t="shared" ca="1" si="27"/>
        <v xml:space="preserve"> </v>
      </c>
      <c r="U160" s="34">
        <f t="shared" ca="1" si="27"/>
        <v>1.3525093182645831E-2</v>
      </c>
      <c r="V160" s="34">
        <f t="shared" ca="1" si="27"/>
        <v>-3.2258306325683161E-4</v>
      </c>
      <c r="W160" s="34" t="str">
        <f t="shared" ca="1" si="27"/>
        <v xml:space="preserve"> </v>
      </c>
      <c r="X160" s="34">
        <f t="shared" ca="1" si="27"/>
        <v>-1.8498428297879954E-2</v>
      </c>
      <c r="Y160" s="55">
        <f t="shared" ca="1" si="27"/>
        <v>-2.8240821290962392E-3</v>
      </c>
    </row>
    <row r="161" spans="1:25" s="33" customFormat="1" x14ac:dyDescent="0.2">
      <c r="A161" s="20">
        <v>40451</v>
      </c>
      <c r="B161" s="63">
        <f t="shared" ca="1" si="26"/>
        <v>1.9419051212609117E-2</v>
      </c>
      <c r="C161" s="63">
        <f t="shared" ca="1" si="26"/>
        <v>6.5589169140267689E-3</v>
      </c>
      <c r="D161" s="34">
        <f t="shared" ca="1" si="26"/>
        <v>5.219844146490793E-3</v>
      </c>
      <c r="E161" s="34">
        <f t="shared" ca="1" si="26"/>
        <v>3.1341728456833362E-2</v>
      </c>
      <c r="F161" s="34">
        <f t="shared" ca="1" si="26"/>
        <v>-2.9437906101851263E-3</v>
      </c>
      <c r="G161" s="53">
        <f t="shared" ca="1" si="26"/>
        <v>2.3059483048395446E-2</v>
      </c>
      <c r="H161" s="34">
        <f t="shared" ca="1" si="26"/>
        <v>-8.7031440269391691E-2</v>
      </c>
      <c r="I161" s="34">
        <f t="shared" ca="1" si="26"/>
        <v>-1.4473021261499741E-2</v>
      </c>
      <c r="J161" s="64">
        <f t="shared" ca="1" si="26"/>
        <v>5.5176472535216625E-3</v>
      </c>
      <c r="K161" s="34">
        <f t="shared" ca="1" si="27"/>
        <v>-9.3697104312724377E-3</v>
      </c>
      <c r="L161" s="34">
        <f t="shared" ca="1" si="27"/>
        <v>-1</v>
      </c>
      <c r="M161" s="64">
        <f t="shared" ca="1" si="27"/>
        <v>-1</v>
      </c>
      <c r="N161" s="34">
        <f t="shared" ca="1" si="27"/>
        <v>2.1171281051685753E-2</v>
      </c>
      <c r="O161" s="55">
        <f t="shared" ca="1" si="27"/>
        <v>-0.17310341847851607</v>
      </c>
      <c r="P161" s="53">
        <f t="shared" ca="1" si="27"/>
        <v>-6.0844441087130052E-3</v>
      </c>
      <c r="Q161" s="34">
        <f t="shared" ca="1" si="27"/>
        <v>2.2709033010149371E-2</v>
      </c>
      <c r="R161" s="34">
        <f t="shared" ca="1" si="27"/>
        <v>4.9607522783934321E-3</v>
      </c>
      <c r="S161" s="34">
        <f t="shared" ca="1" si="27"/>
        <v>5.0343139224386935E-3</v>
      </c>
      <c r="T161" s="34" t="str">
        <f t="shared" ca="1" si="27"/>
        <v xml:space="preserve"> </v>
      </c>
      <c r="U161" s="34">
        <f t="shared" ca="1" si="27"/>
        <v>4.3555081488719782E-3</v>
      </c>
      <c r="V161" s="34">
        <f t="shared" ca="1" si="27"/>
        <v>7.8378646456467305E-3</v>
      </c>
      <c r="W161" s="34" t="str">
        <f t="shared" ca="1" si="27"/>
        <v xml:space="preserve"> </v>
      </c>
      <c r="X161" s="34">
        <f t="shared" ca="1" si="27"/>
        <v>-3.4172688065108203E-2</v>
      </c>
      <c r="Y161" s="55">
        <f t="shared" ca="1" si="27"/>
        <v>9.2685435731363341E-3</v>
      </c>
    </row>
    <row r="162" spans="1:25" s="33" customFormat="1" ht="12" thickBot="1" x14ac:dyDescent="0.25">
      <c r="A162" s="20">
        <v>40543</v>
      </c>
      <c r="B162" s="63">
        <f t="shared" ca="1" si="26"/>
        <v>2.2326129012580909E-2</v>
      </c>
      <c r="C162" s="63">
        <f t="shared" ca="1" si="26"/>
        <v>8.3815555903747896E-3</v>
      </c>
      <c r="D162" s="34">
        <f t="shared" ca="1" si="26"/>
        <v>5.4267240989700483E-3</v>
      </c>
      <c r="E162" s="34">
        <f t="shared" ca="1" si="26"/>
        <v>3.3772685429513505E-2</v>
      </c>
      <c r="F162" s="34">
        <f t="shared" ca="1" si="26"/>
        <v>4.5000170571425357E-3</v>
      </c>
      <c r="G162" s="53">
        <f t="shared" ca="1" si="26"/>
        <v>1.7858058178011227E-2</v>
      </c>
      <c r="H162" s="34">
        <f t="shared" ca="1" si="26"/>
        <v>1.1471796532765088E-2</v>
      </c>
      <c r="I162" s="34">
        <f t="shared" ca="1" si="26"/>
        <v>-1.5149899843293957E-2</v>
      </c>
      <c r="J162" s="64">
        <f t="shared" ca="1" si="26"/>
        <v>-8.8814766103133547E-3</v>
      </c>
      <c r="K162" s="34">
        <f t="shared" ca="1" si="27"/>
        <v>-8.5080274876259132E-3</v>
      </c>
      <c r="L162" s="34">
        <f t="shared" ca="1" si="27"/>
        <v>-1</v>
      </c>
      <c r="M162" s="64">
        <f t="shared" ca="1" si="27"/>
        <v>-1</v>
      </c>
      <c r="N162" s="34">
        <f t="shared" ca="1" si="27"/>
        <v>2.3100433323960168E-2</v>
      </c>
      <c r="O162" s="55">
        <f t="shared" ca="1" si="27"/>
        <v>-7.9468552010410143E-2</v>
      </c>
      <c r="P162" s="53">
        <f t="shared" ca="1" si="27"/>
        <v>-0.10041566512872291</v>
      </c>
      <c r="Q162" s="34">
        <f t="shared" ca="1" si="27"/>
        <v>1.4745205504733017E-2</v>
      </c>
      <c r="R162" s="34">
        <f t="shared" ca="1" si="27"/>
        <v>1.1450031496544888E-3</v>
      </c>
      <c r="S162" s="34">
        <f t="shared" ca="1" si="27"/>
        <v>-4.3136926825707689E-2</v>
      </c>
      <c r="T162" s="34" t="str">
        <f t="shared" ca="1" si="27"/>
        <v xml:space="preserve"> </v>
      </c>
      <c r="U162" s="34">
        <f t="shared" ca="1" si="27"/>
        <v>1.7572343317337369E-2</v>
      </c>
      <c r="V162" s="34">
        <f t="shared" ca="1" si="27"/>
        <v>-4.8095938957259943E-4</v>
      </c>
      <c r="W162" s="34" t="str">
        <f t="shared" ca="1" si="27"/>
        <v xml:space="preserve"> </v>
      </c>
      <c r="X162" s="34">
        <f t="shared" ca="1" si="27"/>
        <v>-8.8280606371372361E-2</v>
      </c>
      <c r="Y162" s="55">
        <f t="shared" ca="1" si="27"/>
        <v>-1.2315968682846345E-2</v>
      </c>
    </row>
    <row r="163" spans="1:25" s="33" customFormat="1" x14ac:dyDescent="0.2">
      <c r="A163" s="14">
        <v>40633</v>
      </c>
      <c r="B163" s="67">
        <f t="shared" ca="1" si="26"/>
        <v>2.1804884873660724E-2</v>
      </c>
      <c r="C163" s="67">
        <f t="shared" ca="1" si="26"/>
        <v>6.6908803747061096E-3</v>
      </c>
      <c r="D163" s="59">
        <f t="shared" ca="1" si="26"/>
        <v>3.1462594465454519E-3</v>
      </c>
      <c r="E163" s="59">
        <f t="shared" ca="1" si="26"/>
        <v>3.3435159495770472E-2</v>
      </c>
      <c r="F163" s="59">
        <f t="shared" ca="1" si="26"/>
        <v>-9.5580269169441845E-3</v>
      </c>
      <c r="G163" s="60">
        <f t="shared" ca="1" si="26"/>
        <v>1.1626200418840549E-2</v>
      </c>
      <c r="H163" s="59">
        <f t="shared" ca="1" si="26"/>
        <v>-2.8156424940152691E-2</v>
      </c>
      <c r="I163" s="59">
        <f t="shared" ca="1" si="26"/>
        <v>-3.8280516613989901E-3</v>
      </c>
      <c r="J163" s="68">
        <f t="shared" ca="1" si="26"/>
        <v>-7.4258773110104093E-3</v>
      </c>
      <c r="K163" s="59">
        <f t="shared" ca="1" si="27"/>
        <v>3.7154470877003298E-3</v>
      </c>
      <c r="L163" s="59" t="str">
        <f t="shared" ca="1" si="27"/>
        <v xml:space="preserve"> </v>
      </c>
      <c r="M163" s="68" t="str">
        <f t="shared" ca="1" si="27"/>
        <v xml:space="preserve"> </v>
      </c>
      <c r="N163" s="59">
        <f t="shared" ca="1" si="27"/>
        <v>2.7079242431644834E-2</v>
      </c>
      <c r="O163" s="61">
        <f t="shared" ca="1" si="27"/>
        <v>-2.3361644243188096E-2</v>
      </c>
      <c r="P163" s="60">
        <f t="shared" ca="1" si="27"/>
        <v>5.8298841353292552E-2</v>
      </c>
      <c r="Q163" s="59">
        <f t="shared" ca="1" si="27"/>
        <v>2.515298494561824E-2</v>
      </c>
      <c r="R163" s="59">
        <f t="shared" ca="1" si="27"/>
        <v>-8.168458544707824E-3</v>
      </c>
      <c r="S163" s="59">
        <f t="shared" ca="1" si="27"/>
        <v>-1</v>
      </c>
      <c r="T163" s="59" t="str">
        <f t="shared" ca="1" si="27"/>
        <v xml:space="preserve"> </v>
      </c>
      <c r="U163" s="59">
        <f t="shared" ca="1" si="27"/>
        <v>1.2608453133786224E-2</v>
      </c>
      <c r="V163" s="59">
        <f t="shared" ca="1" si="27"/>
        <v>-1</v>
      </c>
      <c r="W163" s="59" t="str">
        <f t="shared" ca="1" si="27"/>
        <v xml:space="preserve"> </v>
      </c>
      <c r="X163" s="59">
        <f t="shared" ca="1" si="27"/>
        <v>-5.2251807279909412E-3</v>
      </c>
      <c r="Y163" s="61">
        <f t="shared" ca="1" si="27"/>
        <v>-7.4045242036155923E-3</v>
      </c>
    </row>
    <row r="164" spans="1:25" s="33" customFormat="1" x14ac:dyDescent="0.2">
      <c r="A164" s="20">
        <v>40724</v>
      </c>
      <c r="B164" s="63">
        <f t="shared" ca="1" si="26"/>
        <v>2.60574802643605E-2</v>
      </c>
      <c r="C164" s="63">
        <f t="shared" ca="1" si="26"/>
        <v>1.1642062443503187E-2</v>
      </c>
      <c r="D164" s="34">
        <f t="shared" ca="1" si="26"/>
        <v>7.4799860318650602E-3</v>
      </c>
      <c r="E164" s="34">
        <f t="shared" ca="1" si="26"/>
        <v>3.3377930162818981E-2</v>
      </c>
      <c r="F164" s="34">
        <f t="shared" ca="1" si="26"/>
        <v>-1.3013080629769025E-3</v>
      </c>
      <c r="G164" s="53">
        <f t="shared" ca="1" si="26"/>
        <v>1.4947832269611272E-2</v>
      </c>
      <c r="H164" s="34">
        <f t="shared" ca="1" si="26"/>
        <v>-1.5562097903222827E-2</v>
      </c>
      <c r="I164" s="34">
        <f t="shared" ca="1" si="26"/>
        <v>-7.2731369441750848E-3</v>
      </c>
      <c r="J164" s="64">
        <f t="shared" ca="1" si="26"/>
        <v>4.2357324247022099E-4</v>
      </c>
      <c r="K164" s="34">
        <f t="shared" ca="1" si="27"/>
        <v>-1.4153159555352124E-2</v>
      </c>
      <c r="L164" s="34" t="str">
        <f t="shared" ca="1" si="27"/>
        <v xml:space="preserve"> </v>
      </c>
      <c r="M164" s="64" t="str">
        <f t="shared" ca="1" si="27"/>
        <v xml:space="preserve"> </v>
      </c>
      <c r="N164" s="34">
        <f t="shared" ca="1" si="27"/>
        <v>3.3594312037841467E-2</v>
      </c>
      <c r="O164" s="55">
        <f t="shared" ca="1" si="27"/>
        <v>-2.9958499672125938E-2</v>
      </c>
      <c r="P164" s="53">
        <f t="shared" ca="1" si="27"/>
        <v>5.5154689606426333E-2</v>
      </c>
      <c r="Q164" s="34">
        <f t="shared" ca="1" si="27"/>
        <v>2.7330001020952732E-2</v>
      </c>
      <c r="R164" s="34">
        <f t="shared" ca="1" si="27"/>
        <v>-9.6980201426644097E-3</v>
      </c>
      <c r="S164" s="34">
        <f t="shared" ca="1" si="27"/>
        <v>-1</v>
      </c>
      <c r="T164" s="34" t="str">
        <f t="shared" ca="1" si="27"/>
        <v xml:space="preserve"> </v>
      </c>
      <c r="U164" s="34">
        <f t="shared" ca="1" si="27"/>
        <v>1.0501738336832434E-2</v>
      </c>
      <c r="V164" s="34">
        <f t="shared" ca="1" si="27"/>
        <v>-1</v>
      </c>
      <c r="W164" s="34" t="str">
        <f t="shared" ca="1" si="27"/>
        <v xml:space="preserve"> </v>
      </c>
      <c r="X164" s="34">
        <f t="shared" ca="1" si="27"/>
        <v>-2.0690820646240837E-4</v>
      </c>
      <c r="Y164" s="55">
        <f t="shared" ca="1" si="27"/>
        <v>-1.8277806932318064E-2</v>
      </c>
    </row>
    <row r="165" spans="1:25" s="33" customFormat="1" x14ac:dyDescent="0.2">
      <c r="A165" s="20">
        <v>40816</v>
      </c>
      <c r="B165" s="63">
        <f t="shared" ca="1" si="26"/>
        <v>2.1968714401642053E-2</v>
      </c>
      <c r="C165" s="63">
        <f t="shared" ca="1" si="26"/>
        <v>5.8968440706144154E-3</v>
      </c>
      <c r="D165" s="34">
        <f t="shared" ca="1" si="26"/>
        <v>2.4558834419958764E-3</v>
      </c>
      <c r="E165" s="34">
        <f t="shared" ca="1" si="26"/>
        <v>3.2987598784224081E-2</v>
      </c>
      <c r="F165" s="34">
        <f t="shared" ca="1" si="26"/>
        <v>-5.6071040267017258E-3</v>
      </c>
      <c r="G165" s="53">
        <f t="shared" ca="1" si="26"/>
        <v>9.7168946214700735E-3</v>
      </c>
      <c r="H165" s="34">
        <f t="shared" ca="1" si="26"/>
        <v>-1.2700924952617543E-2</v>
      </c>
      <c r="I165" s="34">
        <f t="shared" ca="1" si="26"/>
        <v>-1.2646666005556417E-2</v>
      </c>
      <c r="J165" s="64">
        <f t="shared" ca="1" si="26"/>
        <v>-1.2490004537196397E-2</v>
      </c>
      <c r="K165" s="34">
        <f t="shared" ca="1" si="27"/>
        <v>-9.7942291461947661E-3</v>
      </c>
      <c r="L165" s="34" t="str">
        <f t="shared" ca="1" si="27"/>
        <v xml:space="preserve"> </v>
      </c>
      <c r="M165" s="64" t="str">
        <f t="shared" ca="1" si="27"/>
        <v xml:space="preserve"> </v>
      </c>
      <c r="N165" s="34">
        <f t="shared" ca="1" si="27"/>
        <v>3.0141429899855909E-2</v>
      </c>
      <c r="O165" s="55">
        <f t="shared" ca="1" si="27"/>
        <v>-5.2389213665521295E-3</v>
      </c>
      <c r="P165" s="53">
        <f t="shared" ca="1" si="27"/>
        <v>3.7102160646247828E-2</v>
      </c>
      <c r="Q165" s="34">
        <f t="shared" ca="1" si="27"/>
        <v>1.954467966154283E-2</v>
      </c>
      <c r="R165" s="34">
        <f t="shared" ca="1" si="27"/>
        <v>-6.4464920833822159E-3</v>
      </c>
      <c r="S165" s="34">
        <f t="shared" ca="1" si="27"/>
        <v>-1</v>
      </c>
      <c r="T165" s="34" t="str">
        <f t="shared" ca="1" si="27"/>
        <v xml:space="preserve"> </v>
      </c>
      <c r="U165" s="34">
        <f t="shared" ca="1" si="27"/>
        <v>1.7338639609549622E-2</v>
      </c>
      <c r="V165" s="34">
        <f t="shared" ca="1" si="27"/>
        <v>-1</v>
      </c>
      <c r="W165" s="34" t="str">
        <f t="shared" ca="1" si="27"/>
        <v xml:space="preserve"> </v>
      </c>
      <c r="X165" s="34">
        <f t="shared" ca="1" si="27"/>
        <v>7.5431824746423626E-3</v>
      </c>
      <c r="Y165" s="55">
        <f t="shared" ca="1" si="27"/>
        <v>-3.6157631309151839E-2</v>
      </c>
    </row>
    <row r="166" spans="1:25" s="33" customFormat="1" ht="12" thickBot="1" x14ac:dyDescent="0.25">
      <c r="A166" s="26">
        <v>40908</v>
      </c>
      <c r="B166" s="65">
        <f t="shared" ca="1" si="26"/>
        <v>2.3177024480774744E-2</v>
      </c>
      <c r="C166" s="65">
        <f t="shared" ca="1" si="26"/>
        <v>9.9345034993492121E-3</v>
      </c>
      <c r="D166" s="56">
        <f t="shared" ca="1" si="26"/>
        <v>7.5365648234593241E-3</v>
      </c>
      <c r="E166" s="56">
        <f t="shared" ca="1" si="26"/>
        <v>3.1524138009397573E-2</v>
      </c>
      <c r="F166" s="56">
        <f t="shared" ca="1" si="26"/>
        <v>-3.4646003157033922E-3</v>
      </c>
      <c r="G166" s="57">
        <f t="shared" ca="1" si="26"/>
        <v>1.4582524731865387E-2</v>
      </c>
      <c r="H166" s="56">
        <f t="shared" ca="1" si="26"/>
        <v>8.703804457578479E-2</v>
      </c>
      <c r="I166" s="56">
        <f t="shared" ca="1" si="26"/>
        <v>-1.0940596584947504E-2</v>
      </c>
      <c r="J166" s="66">
        <f t="shared" ca="1" si="26"/>
        <v>-1.1613042648933591E-2</v>
      </c>
      <c r="K166" s="56">
        <f t="shared" ca="1" si="27"/>
        <v>-5.2634000784315127E-3</v>
      </c>
      <c r="L166" s="56" t="str">
        <f t="shared" ca="1" si="27"/>
        <v xml:space="preserve"> </v>
      </c>
      <c r="M166" s="66" t="str">
        <f t="shared" ca="1" si="27"/>
        <v xml:space="preserve"> </v>
      </c>
      <c r="N166" s="56">
        <f t="shared" ca="1" si="27"/>
        <v>2.7283277821227303E-2</v>
      </c>
      <c r="O166" s="58">
        <f t="shared" ca="1" si="27"/>
        <v>5.8869392157294698E-3</v>
      </c>
      <c r="P166" s="57">
        <f t="shared" ca="1" si="27"/>
        <v>0.13382418769318027</v>
      </c>
      <c r="Q166" s="56">
        <f t="shared" ca="1" si="27"/>
        <v>2.9751497138852612E-2</v>
      </c>
      <c r="R166" s="56">
        <f t="shared" ca="1" si="27"/>
        <v>-2.4148259409133566E-3</v>
      </c>
      <c r="S166" s="56">
        <f t="shared" ca="1" si="27"/>
        <v>-1</v>
      </c>
      <c r="T166" s="56" t="str">
        <f t="shared" ca="1" si="27"/>
        <v xml:space="preserve"> </v>
      </c>
      <c r="U166" s="56">
        <f t="shared" ca="1" si="27"/>
        <v>2.2470224452318055E-2</v>
      </c>
      <c r="V166" s="56">
        <f t="shared" ca="1" si="27"/>
        <v>-1</v>
      </c>
      <c r="W166" s="56" t="str">
        <f t="shared" ca="1" si="27"/>
        <v xml:space="preserve"> </v>
      </c>
      <c r="X166" s="56">
        <f t="shared" ca="1" si="27"/>
        <v>9.1430438312315232E-2</v>
      </c>
      <c r="Y166" s="58">
        <f t="shared" ca="1" si="27"/>
        <v>-1.1443041750150207E-2</v>
      </c>
    </row>
    <row r="167" spans="1:25" s="33" customFormat="1" x14ac:dyDescent="0.2">
      <c r="A167" s="14">
        <v>40999</v>
      </c>
      <c r="B167" s="67">
        <f t="shared" ca="1" si="26"/>
        <v>2.2026716907100452E-2</v>
      </c>
      <c r="C167" s="67">
        <f t="shared" ca="1" si="26"/>
        <v>6.6759390936728114E-3</v>
      </c>
      <c r="D167" s="59">
        <f t="shared" ca="1" si="26"/>
        <v>4.7508519830592455E-3</v>
      </c>
      <c r="E167" s="59">
        <f t="shared" ca="1" si="26"/>
        <v>3.4671857420923047E-2</v>
      </c>
      <c r="F167" s="59">
        <f t="shared" ca="1" si="26"/>
        <v>-4.5797385771665367E-3</v>
      </c>
      <c r="G167" s="60">
        <f t="shared" ca="1" si="26"/>
        <v>1.4097330432318644E-2</v>
      </c>
      <c r="H167" s="59">
        <f t="shared" ca="1" si="26"/>
        <v>8.9178873857929108E-3</v>
      </c>
      <c r="I167" s="59">
        <f t="shared" ca="1" si="26"/>
        <v>-1.0645172693853233E-2</v>
      </c>
      <c r="J167" s="68">
        <f t="shared" ca="1" si="26"/>
        <v>-2.1697277160468209E-2</v>
      </c>
      <c r="K167" s="59">
        <f t="shared" ca="1" si="27"/>
        <v>-5.1661029912808409E-4</v>
      </c>
      <c r="L167" s="59" t="str">
        <f t="shared" ca="1" si="27"/>
        <v xml:space="preserve"> </v>
      </c>
      <c r="M167" s="68" t="str">
        <f t="shared" ca="1" si="27"/>
        <v xml:space="preserve"> </v>
      </c>
      <c r="N167" s="59">
        <f t="shared" ca="1" si="27"/>
        <v>3.3414267529602526E-2</v>
      </c>
      <c r="O167" s="61">
        <f t="shared" ca="1" si="27"/>
        <v>1.1414954494075813E-2</v>
      </c>
      <c r="P167" s="60">
        <f t="shared" ca="1" si="27"/>
        <v>2.0368783232209697E-3</v>
      </c>
      <c r="Q167" s="59">
        <f t="shared" ca="1" si="27"/>
        <v>3.4850003277688835E-2</v>
      </c>
      <c r="R167" s="59">
        <f t="shared" ca="1" si="27"/>
        <v>8.7477770315436132E-3</v>
      </c>
      <c r="S167" s="59" t="str">
        <f t="shared" ca="1" si="27"/>
        <v xml:space="preserve"> </v>
      </c>
      <c r="T167" s="59" t="str">
        <f t="shared" ca="1" si="27"/>
        <v xml:space="preserve"> </v>
      </c>
      <c r="U167" s="59">
        <f t="shared" ca="1" si="27"/>
        <v>2.5407353807497479E-2</v>
      </c>
      <c r="V167" s="59" t="str">
        <f t="shared" ca="1" si="27"/>
        <v xml:space="preserve"> </v>
      </c>
      <c r="W167" s="59" t="str">
        <f t="shared" ca="1" si="27"/>
        <v xml:space="preserve"> </v>
      </c>
      <c r="X167" s="59">
        <f t="shared" ca="1" si="27"/>
        <v>2.388217253571856E-3</v>
      </c>
      <c r="Y167" s="61">
        <f t="shared" ca="1" si="27"/>
        <v>-2.2065852904464056E-2</v>
      </c>
    </row>
    <row r="168" spans="1:25" s="33" customFormat="1" x14ac:dyDescent="0.2">
      <c r="A168" s="20">
        <v>41090</v>
      </c>
      <c r="B168" s="63">
        <f t="shared" ca="1" si="26"/>
        <v>1.8155951097490242E-2</v>
      </c>
      <c r="C168" s="63">
        <f t="shared" ca="1" si="26"/>
        <v>6.7963031117430628E-3</v>
      </c>
      <c r="D168" s="34">
        <f t="shared" ca="1" si="26"/>
        <v>6.1423661600727986E-3</v>
      </c>
      <c r="E168" s="34">
        <f t="shared" ca="1" si="26"/>
        <v>2.621647481758882E-2</v>
      </c>
      <c r="F168" s="34">
        <f t="shared" ca="1" si="26"/>
        <v>-9.81962341215048E-3</v>
      </c>
      <c r="G168" s="53">
        <f t="shared" ca="1" si="26"/>
        <v>1.3759282650436466E-2</v>
      </c>
      <c r="H168" s="34">
        <f t="shared" ca="1" si="26"/>
        <v>1.6724537825520969E-3</v>
      </c>
      <c r="I168" s="34">
        <f t="shared" ca="1" si="26"/>
        <v>-1.0747655473661633E-2</v>
      </c>
      <c r="J168" s="64">
        <f t="shared" ca="1" si="26"/>
        <v>-5.3269358802201516E-3</v>
      </c>
      <c r="K168" s="34">
        <f t="shared" ca="1" si="27"/>
        <v>-1.1230498954975521E-2</v>
      </c>
      <c r="L168" s="34" t="str">
        <f t="shared" ca="1" si="27"/>
        <v xml:space="preserve"> </v>
      </c>
      <c r="M168" s="64" t="str">
        <f t="shared" ca="1" si="27"/>
        <v xml:space="preserve"> </v>
      </c>
      <c r="N168" s="34">
        <f t="shared" ca="1" si="27"/>
        <v>2.4385327425670233E-2</v>
      </c>
      <c r="O168" s="55">
        <f t="shared" ca="1" si="27"/>
        <v>1.1188803210872456E-2</v>
      </c>
      <c r="P168" s="53">
        <f t="shared" ca="1" si="27"/>
        <v>-1.3268459902675112E-2</v>
      </c>
      <c r="Q168" s="34">
        <f t="shared" ca="1" si="27"/>
        <v>2.0109664334619692E-2</v>
      </c>
      <c r="R168" s="34">
        <f t="shared" ca="1" si="27"/>
        <v>-6.258091064536786E-3</v>
      </c>
      <c r="S168" s="34" t="str">
        <f t="shared" ca="1" si="27"/>
        <v xml:space="preserve"> </v>
      </c>
      <c r="T168" s="34" t="str">
        <f t="shared" ca="1" si="27"/>
        <v xml:space="preserve"> </v>
      </c>
      <c r="U168" s="34">
        <f t="shared" ca="1" si="27"/>
        <v>2.8276003984798237E-2</v>
      </c>
      <c r="V168" s="34" t="str">
        <f t="shared" ca="1" si="27"/>
        <v xml:space="preserve"> </v>
      </c>
      <c r="W168" s="34" t="str">
        <f t="shared" ca="1" si="27"/>
        <v xml:space="preserve"> </v>
      </c>
      <c r="X168" s="34">
        <f t="shared" ca="1" si="27"/>
        <v>-1.1402368209768809E-2</v>
      </c>
      <c r="Y168" s="55">
        <f t="shared" ca="1" si="27"/>
        <v>-3.1219835285825281E-2</v>
      </c>
    </row>
    <row r="169" spans="1:25" s="33" customFormat="1" x14ac:dyDescent="0.2">
      <c r="A169" s="20">
        <v>41182</v>
      </c>
      <c r="B169" s="63">
        <f t="shared" ca="1" si="26"/>
        <v>1.6230201038601288E-2</v>
      </c>
      <c r="C169" s="63">
        <f t="shared" ca="1" si="26"/>
        <v>1.1971145971829689E-3</v>
      </c>
      <c r="D169" s="34">
        <f t="shared" ca="1" si="26"/>
        <v>4.6887341103118985E-4</v>
      </c>
      <c r="E169" s="34">
        <f t="shared" ca="1" si="26"/>
        <v>2.9447427104101642E-2</v>
      </c>
      <c r="F169" s="34">
        <f t="shared" ca="1" si="26"/>
        <v>-1.2644483512855409E-2</v>
      </c>
      <c r="G169" s="53">
        <f t="shared" ca="1" si="26"/>
        <v>5.8719205756136983E-3</v>
      </c>
      <c r="H169" s="34">
        <f t="shared" ca="1" si="26"/>
        <v>7.1417972181086142E-2</v>
      </c>
      <c r="I169" s="34">
        <f t="shared" ca="1" si="26"/>
        <v>-5.53347456176978E-3</v>
      </c>
      <c r="J169" s="64">
        <f t="shared" ca="1" si="26"/>
        <v>-1.3703904143965939E-2</v>
      </c>
      <c r="K169" s="34">
        <f t="shared" ca="1" si="27"/>
        <v>-6.0670992848154137E-3</v>
      </c>
      <c r="L169" s="34" t="str">
        <f t="shared" ca="1" si="27"/>
        <v xml:space="preserve"> </v>
      </c>
      <c r="M169" s="64" t="str">
        <f t="shared" ca="1" si="27"/>
        <v xml:space="preserve"> </v>
      </c>
      <c r="N169" s="34">
        <f t="shared" ca="1" si="27"/>
        <v>2.8118485956052819E-2</v>
      </c>
      <c r="O169" s="55">
        <f t="shared" ca="1" si="27"/>
        <v>2.784784332397261E-2</v>
      </c>
      <c r="P169" s="53">
        <f t="shared" ca="1" si="27"/>
        <v>-8.5576132703885088E-3</v>
      </c>
      <c r="Q169" s="34">
        <f t="shared" ca="1" si="27"/>
        <v>2.0125544008269269E-2</v>
      </c>
      <c r="R169" s="34">
        <f t="shared" ca="1" si="27"/>
        <v>-4.7046838703684868E-3</v>
      </c>
      <c r="S169" s="34" t="str">
        <f t="shared" ca="1" si="27"/>
        <v xml:space="preserve"> </v>
      </c>
      <c r="T169" s="34" t="str">
        <f t="shared" ca="1" si="27"/>
        <v xml:space="preserve"> </v>
      </c>
      <c r="U169" s="34">
        <f t="shared" ca="1" si="27"/>
        <v>3.6826033191506014E-2</v>
      </c>
      <c r="V169" s="34" t="str">
        <f t="shared" ca="1" si="27"/>
        <v xml:space="preserve"> </v>
      </c>
      <c r="W169" s="34" t="str">
        <f t="shared" ca="1" si="27"/>
        <v xml:space="preserve"> </v>
      </c>
      <c r="X169" s="34">
        <f t="shared" ca="1" si="27"/>
        <v>-3.9525918186645859E-3</v>
      </c>
      <c r="Y169" s="55">
        <f t="shared" ca="1" si="27"/>
        <v>-7.3019568652905598E-3</v>
      </c>
    </row>
    <row r="170" spans="1:25" s="33" customFormat="1" ht="12" thickBot="1" x14ac:dyDescent="0.25">
      <c r="A170" s="26">
        <v>41274</v>
      </c>
      <c r="B170" s="65">
        <f t="shared" ca="1" si="26"/>
        <v>1.592969555344248E-2</v>
      </c>
      <c r="C170" s="65">
        <f t="shared" ca="1" si="26"/>
        <v>1.4755029952324694E-3</v>
      </c>
      <c r="D170" s="56">
        <f t="shared" ca="1" si="26"/>
        <v>1.8089988335823204E-3</v>
      </c>
      <c r="E170" s="56">
        <f t="shared" ca="1" si="26"/>
        <v>2.8102557619333668E-2</v>
      </c>
      <c r="F170" s="56">
        <f t="shared" ca="1" si="26"/>
        <v>-1.492034209220805E-2</v>
      </c>
      <c r="G170" s="57">
        <f t="shared" ca="1" si="26"/>
        <v>6.6370655860883421E-3</v>
      </c>
      <c r="H170" s="56">
        <f t="shared" ca="1" si="26"/>
        <v>-4.5569249920037858E-2</v>
      </c>
      <c r="I170" s="56">
        <f t="shared" ca="1" si="26"/>
        <v>-2.5279348126877599E-3</v>
      </c>
      <c r="J170" s="66">
        <f t="shared" ca="1" si="26"/>
        <v>-1.190380679974079E-2</v>
      </c>
      <c r="K170" s="56">
        <f t="shared" ca="1" si="27"/>
        <v>-9.8886346491888766E-3</v>
      </c>
      <c r="L170" s="56" t="str">
        <f t="shared" ca="1" si="27"/>
        <v xml:space="preserve"> </v>
      </c>
      <c r="M170" s="66" t="str">
        <f t="shared" ca="1" si="27"/>
        <v xml:space="preserve"> </v>
      </c>
      <c r="N170" s="56">
        <f t="shared" ca="1" si="27"/>
        <v>2.5953654355916456E-2</v>
      </c>
      <c r="O170" s="58">
        <f t="shared" ca="1" si="27"/>
        <v>6.1656318326247961E-2</v>
      </c>
      <c r="P170" s="57">
        <f t="shared" ca="1" si="27"/>
        <v>4.866586733014433E-3</v>
      </c>
      <c r="Q170" s="56">
        <f t="shared" ca="1" si="27"/>
        <v>1.4037395769185501E-2</v>
      </c>
      <c r="R170" s="56">
        <f t="shared" ca="1" si="27"/>
        <v>-7.9485604628262152E-3</v>
      </c>
      <c r="S170" s="56" t="str">
        <f t="shared" ca="1" si="27"/>
        <v xml:space="preserve"> </v>
      </c>
      <c r="T170" s="56" t="str">
        <f t="shared" ca="1" si="27"/>
        <v xml:space="preserve"> </v>
      </c>
      <c r="U170" s="56">
        <f t="shared" ca="1" si="27"/>
        <v>2.5269355574207175E-2</v>
      </c>
      <c r="V170" s="56" t="str">
        <f t="shared" ca="1" si="27"/>
        <v xml:space="preserve"> </v>
      </c>
      <c r="W170" s="56" t="str">
        <f t="shared" ca="1" si="27"/>
        <v xml:space="preserve"> </v>
      </c>
      <c r="X170" s="56">
        <f t="shared" ca="1" si="27"/>
        <v>-1.1036067728342092E-2</v>
      </c>
      <c r="Y170" s="58">
        <f t="shared" ca="1" si="27"/>
        <v>-1.1276619987430347E-3</v>
      </c>
    </row>
    <row r="171" spans="1:25" s="33" customFormat="1" x14ac:dyDescent="0.2">
      <c r="A171" s="14">
        <v>41364</v>
      </c>
      <c r="B171" s="67">
        <f t="shared" ref="B171:J186" ca="1" si="28">IF(IF(OR(B41="",B37=0),NA(),B41/B37-1)&gt;1.5,NA(),B41/B37-1)</f>
        <v>7.7411285998469914E-3</v>
      </c>
      <c r="C171" s="67">
        <f t="shared" ca="1" si="28"/>
        <v>-6.5005196562138989E-3</v>
      </c>
      <c r="D171" s="59">
        <f t="shared" ca="1" si="28"/>
        <v>-6.5220696268217804E-3</v>
      </c>
      <c r="E171" s="59">
        <f t="shared" ca="1" si="28"/>
        <v>1.6276606501028468E-2</v>
      </c>
      <c r="F171" s="59">
        <f t="shared" ca="1" si="28"/>
        <v>-2.1216919045737304E-2</v>
      </c>
      <c r="G171" s="60">
        <f t="shared" ca="1" si="28"/>
        <v>-2.2992296305808235E-3</v>
      </c>
      <c r="H171" s="59">
        <f t="shared" ca="1" si="28"/>
        <v>2.9115286455728917E-2</v>
      </c>
      <c r="I171" s="59">
        <f t="shared" ca="1" si="28"/>
        <v>-3.1430479381226117E-2</v>
      </c>
      <c r="J171" s="68">
        <f t="shared" ca="1" si="28"/>
        <v>-1.1494144361323566E-2</v>
      </c>
      <c r="K171" s="59">
        <f t="shared" ca="1" si="27"/>
        <v>-3.344683101638668E-2</v>
      </c>
      <c r="L171" s="59" t="str">
        <f t="shared" ca="1" si="27"/>
        <v xml:space="preserve"> </v>
      </c>
      <c r="M171" s="68" t="str">
        <f t="shared" ca="1" si="27"/>
        <v xml:space="preserve"> </v>
      </c>
      <c r="N171" s="59">
        <f t="shared" ca="1" si="27"/>
        <v>1.4794430225496313E-2</v>
      </c>
      <c r="O171" s="61">
        <f t="shared" ca="1" si="27"/>
        <v>3.8374416409497902E-2</v>
      </c>
      <c r="P171" s="60">
        <f t="shared" ca="1" si="27"/>
        <v>-0.48351505983837129</v>
      </c>
      <c r="Q171" s="59">
        <f t="shared" ca="1" si="27"/>
        <v>-8.2215249408851276E-3</v>
      </c>
      <c r="R171" s="59">
        <f t="shared" ca="1" si="27"/>
        <v>-2.0186352719756551E-2</v>
      </c>
      <c r="S171" s="59" t="str">
        <f t="shared" ca="1" si="27"/>
        <v xml:space="preserve"> </v>
      </c>
      <c r="T171" s="59" t="str">
        <f t="shared" ca="1" si="27"/>
        <v xml:space="preserve"> </v>
      </c>
      <c r="U171" s="59">
        <f t="shared" ca="1" si="27"/>
        <v>8.8618347207289894E-3</v>
      </c>
      <c r="V171" s="59" t="str">
        <f t="shared" ca="1" si="27"/>
        <v xml:space="preserve"> </v>
      </c>
      <c r="W171" s="59" t="str">
        <f t="shared" ca="1" si="27"/>
        <v xml:space="preserve"> </v>
      </c>
      <c r="X171" s="59">
        <f t="shared" ca="1" si="27"/>
        <v>-2.0443956239655336E-2</v>
      </c>
      <c r="Y171" s="61">
        <f t="shared" ca="1" si="27"/>
        <v>-4.448949333550889E-4</v>
      </c>
    </row>
    <row r="172" spans="1:25" s="33" customFormat="1" x14ac:dyDescent="0.2">
      <c r="A172" s="20">
        <v>41455</v>
      </c>
      <c r="B172" s="63">
        <f t="shared" ca="1" si="28"/>
        <v>6.587248320371053E-4</v>
      </c>
      <c r="C172" s="63">
        <f t="shared" ca="1" si="28"/>
        <v>-1.5808717420720542E-2</v>
      </c>
      <c r="D172" s="34">
        <f t="shared" ca="1" si="28"/>
        <v>-1.5670704745090358E-2</v>
      </c>
      <c r="E172" s="34">
        <f t="shared" ca="1" si="28"/>
        <v>1.4567991765292998E-2</v>
      </c>
      <c r="F172" s="34">
        <f t="shared" ca="1" si="28"/>
        <v>-2.6997248699499821E-2</v>
      </c>
      <c r="G172" s="53">
        <f t="shared" ca="1" si="28"/>
        <v>-1.0003014649703657E-2</v>
      </c>
      <c r="H172" s="34">
        <f t="shared" ca="1" si="28"/>
        <v>-2.1468315041067054E-2</v>
      </c>
      <c r="I172" s="34">
        <f t="shared" ca="1" si="28"/>
        <v>-2.6448488741618092E-2</v>
      </c>
      <c r="J172" s="64">
        <f t="shared" ca="1" si="28"/>
        <v>-3.7345368683811331E-2</v>
      </c>
      <c r="K172" s="34">
        <f t="shared" ca="1" si="27"/>
        <v>-2.0204735252148609E-2</v>
      </c>
      <c r="L172" s="34" t="str">
        <f t="shared" ca="1" si="27"/>
        <v xml:space="preserve"> </v>
      </c>
      <c r="M172" s="64" t="str">
        <f t="shared" ca="1" si="27"/>
        <v xml:space="preserve"> </v>
      </c>
      <c r="N172" s="34">
        <f t="shared" ca="1" si="27"/>
        <v>1.3458438498700875E-2</v>
      </c>
      <c r="O172" s="55">
        <f t="shared" ca="1" si="27"/>
        <v>6.6538887075990427E-2</v>
      </c>
      <c r="P172" s="53">
        <f t="shared" ca="1" si="27"/>
        <v>-0.51290923755745554</v>
      </c>
      <c r="Q172" s="34">
        <f t="shared" ca="1" si="27"/>
        <v>-4.8647291796081182E-3</v>
      </c>
      <c r="R172" s="34">
        <f t="shared" ca="1" si="27"/>
        <v>-3.902080454773138E-3</v>
      </c>
      <c r="S172" s="34" t="str">
        <f t="shared" ca="1" si="27"/>
        <v xml:space="preserve"> </v>
      </c>
      <c r="T172" s="34" t="str">
        <f t="shared" ca="1" si="27"/>
        <v xml:space="preserve"> </v>
      </c>
      <c r="U172" s="34">
        <f t="shared" ca="1" si="27"/>
        <v>-8.0101734676851777E-4</v>
      </c>
      <c r="V172" s="34" t="str">
        <f t="shared" ca="1" si="27"/>
        <v xml:space="preserve"> </v>
      </c>
      <c r="W172" s="34" t="str">
        <f t="shared" ca="1" si="27"/>
        <v xml:space="preserve"> </v>
      </c>
      <c r="X172" s="34">
        <f t="shared" ca="1" si="27"/>
        <v>0.18573728625167396</v>
      </c>
      <c r="Y172" s="55">
        <f t="shared" ca="1" si="27"/>
        <v>4.3527843787168674E-2</v>
      </c>
    </row>
    <row r="173" spans="1:25" s="33" customFormat="1" x14ac:dyDescent="0.2">
      <c r="A173" s="20">
        <v>41547</v>
      </c>
      <c r="B173" s="63">
        <f t="shared" ca="1" si="28"/>
        <v>2.4517171669951043E-3</v>
      </c>
      <c r="C173" s="63">
        <f t="shared" ca="1" si="28"/>
        <v>-8.8739349862096972E-3</v>
      </c>
      <c r="D173" s="34">
        <f t="shared" ca="1" si="28"/>
        <v>-7.7350569429426308E-3</v>
      </c>
      <c r="E173" s="34">
        <f t="shared" ca="1" si="28"/>
        <v>8.8382609074970642E-3</v>
      </c>
      <c r="F173" s="34">
        <f t="shared" ca="1" si="28"/>
        <v>-2.8706043666943071E-2</v>
      </c>
      <c r="G173" s="53">
        <f t="shared" ca="1" si="28"/>
        <v>-3.9363200448937485E-3</v>
      </c>
      <c r="H173" s="34">
        <f t="shared" ca="1" si="28"/>
        <v>-2.8233145637962531E-2</v>
      </c>
      <c r="I173" s="34">
        <f t="shared" ca="1" si="28"/>
        <v>-2.4082025408339147E-2</v>
      </c>
      <c r="J173" s="64">
        <f t="shared" ca="1" si="28"/>
        <v>-4.2174678334483295E-2</v>
      </c>
      <c r="K173" s="34">
        <f t="shared" ca="1" si="27"/>
        <v>-2.9619718495446312E-2</v>
      </c>
      <c r="L173" s="34" t="str">
        <f t="shared" ca="1" si="27"/>
        <v xml:space="preserve"> </v>
      </c>
      <c r="M173" s="64" t="str">
        <f t="shared" ca="1" si="27"/>
        <v xml:space="preserve"> </v>
      </c>
      <c r="N173" s="34">
        <f t="shared" ca="1" si="27"/>
        <v>7.6811605315116882E-3</v>
      </c>
      <c r="O173" s="55">
        <f t="shared" ca="1" si="27"/>
        <v>1.4453150925860081E-2</v>
      </c>
      <c r="P173" s="53">
        <f t="shared" ca="1" si="27"/>
        <v>0.38698724231160919</v>
      </c>
      <c r="Q173" s="34">
        <f t="shared" ca="1" si="27"/>
        <v>5.227821183600545E-3</v>
      </c>
      <c r="R173" s="34">
        <f t="shared" ca="1" si="27"/>
        <v>-9.3603540736579838E-3</v>
      </c>
      <c r="S173" s="34" t="str">
        <f t="shared" ca="1" si="27"/>
        <v xml:space="preserve"> </v>
      </c>
      <c r="T173" s="34" t="str">
        <f t="shared" ca="1" si="27"/>
        <v xml:space="preserve"> </v>
      </c>
      <c r="U173" s="34">
        <f t="shared" ca="1" si="27"/>
        <v>-2.7475255121635067E-3</v>
      </c>
      <c r="V173" s="34" t="str">
        <f t="shared" ca="1" si="27"/>
        <v xml:space="preserve"> </v>
      </c>
      <c r="W173" s="34" t="str">
        <f t="shared" ca="1" si="27"/>
        <v xml:space="preserve"> </v>
      </c>
      <c r="X173" s="34">
        <f t="shared" ca="1" si="27"/>
        <v>-0.46563038803685541</v>
      </c>
      <c r="Y173" s="55">
        <f t="shared" ca="1" si="27"/>
        <v>3.432028835451062E-2</v>
      </c>
    </row>
    <row r="174" spans="1:25" s="33" customFormat="1" ht="12" thickBot="1" x14ac:dyDescent="0.25">
      <c r="A174" s="26">
        <v>41639</v>
      </c>
      <c r="B174" s="65">
        <f t="shared" ca="1" si="28"/>
        <v>-4.6074457445340888E-3</v>
      </c>
      <c r="C174" s="65">
        <f t="shared" ca="1" si="28"/>
        <v>-2.0303082930036798E-2</v>
      </c>
      <c r="D174" s="56">
        <f t="shared" ca="1" si="28"/>
        <v>-2.024662435830471E-2</v>
      </c>
      <c r="E174" s="56">
        <f t="shared" ca="1" si="28"/>
        <v>8.8895332433673868E-3</v>
      </c>
      <c r="F174" s="56">
        <f t="shared" ca="1" si="28"/>
        <v>-2.8318729216798011E-2</v>
      </c>
      <c r="G174" s="57">
        <f t="shared" ca="1" si="28"/>
        <v>-1.437283996891181E-2</v>
      </c>
      <c r="H174" s="56">
        <f t="shared" ca="1" si="28"/>
        <v>-0.10772899471530184</v>
      </c>
      <c r="I174" s="56">
        <f t="shared" ca="1" si="28"/>
        <v>-3.322369880397158E-2</v>
      </c>
      <c r="J174" s="66">
        <f t="shared" ca="1" si="28"/>
        <v>-4.386551984139786E-2</v>
      </c>
      <c r="K174" s="56">
        <f t="shared" ref="K174:Y189" ca="1" si="29">IF(IF(OR(K44=" ",K40=0,K40 = " ")," ",K44/K40-1)&gt;1.5," ",K44/K40-1)</f>
        <v>-3.0410562449198264E-2</v>
      </c>
      <c r="L174" s="56" t="str">
        <f t="shared" ca="1" si="29"/>
        <v xml:space="preserve"> </v>
      </c>
      <c r="M174" s="66" t="str">
        <f t="shared" ca="1" si="29"/>
        <v xml:space="preserve"> </v>
      </c>
      <c r="N174" s="56">
        <f t="shared" ca="1" si="29"/>
        <v>7.455491175595963E-3</v>
      </c>
      <c r="O174" s="58">
        <f t="shared" ca="1" si="29"/>
        <v>4.1469939426073799E-2</v>
      </c>
      <c r="P174" s="57">
        <f t="shared" ca="1" si="29"/>
        <v>0.49900048232618155</v>
      </c>
      <c r="Q174" s="56">
        <f t="shared" ca="1" si="29"/>
        <v>-5.360816117217726E-3</v>
      </c>
      <c r="R174" s="56">
        <f t="shared" ca="1" si="29"/>
        <v>-1.2695986775636769E-2</v>
      </c>
      <c r="S174" s="56" t="str">
        <f t="shared" ca="1" si="29"/>
        <v xml:space="preserve"> </v>
      </c>
      <c r="T174" s="56" t="str">
        <f t="shared" ca="1" si="29"/>
        <v xml:space="preserve"> </v>
      </c>
      <c r="U174" s="56">
        <f t="shared" ca="1" si="29"/>
        <v>-9.4239444981696341E-3</v>
      </c>
      <c r="V174" s="56" t="str">
        <f t="shared" ca="1" si="29"/>
        <v xml:space="preserve"> </v>
      </c>
      <c r="W174" s="56" t="str">
        <f t="shared" ca="1" si="29"/>
        <v xml:space="preserve"> </v>
      </c>
      <c r="X174" s="56">
        <f t="shared" ca="1" si="29"/>
        <v>-0.34378567395550619</v>
      </c>
      <c r="Y174" s="58">
        <f t="shared" ca="1" si="29"/>
        <v>7.3663625253912457E-3</v>
      </c>
    </row>
    <row r="175" spans="1:25" s="33" customFormat="1" x14ac:dyDescent="0.2">
      <c r="A175" s="14">
        <v>41729</v>
      </c>
      <c r="B175" s="67">
        <f t="shared" ca="1" si="28"/>
        <v>-2.9656115666353289E-3</v>
      </c>
      <c r="C175" s="67">
        <f t="shared" ca="1" si="28"/>
        <v>-1.3965929314834313E-2</v>
      </c>
      <c r="D175" s="59">
        <f t="shared" ca="1" si="28"/>
        <v>-1.2494856015195954E-2</v>
      </c>
      <c r="E175" s="59">
        <f t="shared" ca="1" si="28"/>
        <v>8.279766109846598E-3</v>
      </c>
      <c r="F175" s="59">
        <f t="shared" ca="1" si="28"/>
        <v>-2.7461675310764599E-2</v>
      </c>
      <c r="G175" s="60">
        <f t="shared" ca="1" si="28"/>
        <v>-5.864334904970514E-3</v>
      </c>
      <c r="H175" s="59">
        <f t="shared" ca="1" si="28"/>
        <v>-0.16715201359162202</v>
      </c>
      <c r="I175" s="59">
        <f t="shared" ca="1" si="28"/>
        <v>-1.8186556321638792E-2</v>
      </c>
      <c r="J175" s="68">
        <f t="shared" ca="1" si="28"/>
        <v>-4.1053060734803637E-2</v>
      </c>
      <c r="K175" s="59">
        <f t="shared" ca="1" si="29"/>
        <v>-2.1138394489013668E-2</v>
      </c>
      <c r="L175" s="59" t="str">
        <f t="shared" ca="1" si="29"/>
        <v xml:space="preserve"> </v>
      </c>
      <c r="M175" s="68" t="str">
        <f t="shared" ca="1" si="29"/>
        <v xml:space="preserve"> </v>
      </c>
      <c r="N175" s="59">
        <f t="shared" ca="1" si="29"/>
        <v>7.1095455426946064E-3</v>
      </c>
      <c r="O175" s="61">
        <f t="shared" ca="1" si="29"/>
        <v>2.7944466540399171E-2</v>
      </c>
      <c r="P175" s="60" t="str">
        <f t="shared" ca="1" si="29"/>
        <v xml:space="preserve"> </v>
      </c>
      <c r="Q175" s="59">
        <f t="shared" ca="1" si="29"/>
        <v>-3.0597360020722109E-3</v>
      </c>
      <c r="R175" s="59">
        <f t="shared" ca="1" si="29"/>
        <v>-8.9811879813770368E-3</v>
      </c>
      <c r="S175" s="59" t="str">
        <f t="shared" ca="1" si="29"/>
        <v xml:space="preserve"> </v>
      </c>
      <c r="T175" s="59">
        <f t="shared" ca="1" si="29"/>
        <v>-3.1511202947914985E-2</v>
      </c>
      <c r="U175" s="59">
        <f t="shared" ca="1" si="29"/>
        <v>6.2833767465353185E-2</v>
      </c>
      <c r="V175" s="59" t="str">
        <f t="shared" ca="1" si="29"/>
        <v xml:space="preserve"> </v>
      </c>
      <c r="W175" s="59">
        <f t="shared" ca="1" si="29"/>
        <v>-2.2311629949961165E-2</v>
      </c>
      <c r="X175" s="59">
        <f t="shared" ca="1" si="29"/>
        <v>-0.45080450129999028</v>
      </c>
      <c r="Y175" s="61">
        <f t="shared" ca="1" si="29"/>
        <v>3.3286978580318038E-3</v>
      </c>
    </row>
    <row r="176" spans="1:25" s="33" customFormat="1" x14ac:dyDescent="0.2">
      <c r="A176" s="20">
        <v>41820</v>
      </c>
      <c r="B176" s="63">
        <f t="shared" ca="1" si="28"/>
        <v>2.9057748188692223E-3</v>
      </c>
      <c r="C176" s="63">
        <f t="shared" ca="1" si="28"/>
        <v>-8.7474383764367669E-3</v>
      </c>
      <c r="D176" s="34">
        <f t="shared" ca="1" si="28"/>
        <v>-8.106099090867902E-3</v>
      </c>
      <c r="E176" s="34">
        <f t="shared" ca="1" si="28"/>
        <v>1.3280712381902093E-2</v>
      </c>
      <c r="F176" s="34">
        <f t="shared" ca="1" si="28"/>
        <v>-1.8780510764090153E-2</v>
      </c>
      <c r="G176" s="53">
        <f t="shared" ca="1" si="28"/>
        <v>-1.2534591464962164E-3</v>
      </c>
      <c r="H176" s="34">
        <f t="shared" ca="1" si="28"/>
        <v>-5.9325464215734924E-2</v>
      </c>
      <c r="I176" s="34">
        <f t="shared" ca="1" si="28"/>
        <v>-2.0496360060523244E-2</v>
      </c>
      <c r="J176" s="64">
        <f t="shared" ca="1" si="28"/>
        <v>-5.2267789821651367E-2</v>
      </c>
      <c r="K176" s="34">
        <f t="shared" ca="1" si="29"/>
        <v>-2.3384789765932834E-2</v>
      </c>
      <c r="L176" s="34" t="str">
        <f t="shared" ca="1" si="29"/>
        <v xml:space="preserve"> </v>
      </c>
      <c r="M176" s="64" t="str">
        <f t="shared" ca="1" si="29"/>
        <v xml:space="preserve"> </v>
      </c>
      <c r="N176" s="34">
        <f t="shared" ca="1" si="29"/>
        <v>1.0943892323424409E-2</v>
      </c>
      <c r="O176" s="55">
        <f t="shared" ca="1" si="29"/>
        <v>7.3284261742176504E-2</v>
      </c>
      <c r="P176" s="53">
        <f t="shared" ca="1" si="29"/>
        <v>0.21982569795256324</v>
      </c>
      <c r="Q176" s="34">
        <f t="shared" ca="1" si="29"/>
        <v>1.0496022575239738E-2</v>
      </c>
      <c r="R176" s="34">
        <f t="shared" ca="1" si="29"/>
        <v>-1.3895698804066714E-2</v>
      </c>
      <c r="S176" s="34" t="str">
        <f t="shared" ca="1" si="29"/>
        <v xml:space="preserve"> </v>
      </c>
      <c r="T176" s="34">
        <f t="shared" ca="1" si="29"/>
        <v>-1.8905620654625421E-2</v>
      </c>
      <c r="U176" s="34">
        <f t="shared" ca="1" si="29"/>
        <v>6.2327302104619342E-2</v>
      </c>
      <c r="V176" s="34" t="str">
        <f t="shared" ca="1" si="29"/>
        <v xml:space="preserve"> </v>
      </c>
      <c r="W176" s="34">
        <f t="shared" ca="1" si="29"/>
        <v>-2.3571596531529959E-2</v>
      </c>
      <c r="X176" s="34">
        <f t="shared" ca="1" si="29"/>
        <v>-0.31776535301649866</v>
      </c>
      <c r="Y176" s="55">
        <f t="shared" ca="1" si="29"/>
        <v>-1.6418291478123348E-2</v>
      </c>
    </row>
    <row r="177" spans="1:25" s="33" customFormat="1" x14ac:dyDescent="0.2">
      <c r="A177" s="20">
        <v>41912</v>
      </c>
      <c r="B177" s="63">
        <f t="shared" ca="1" si="28"/>
        <v>1.7459412252545103E-3</v>
      </c>
      <c r="C177" s="63">
        <f t="shared" ca="1" si="28"/>
        <v>-7.4507745827070426E-3</v>
      </c>
      <c r="D177" s="34">
        <f t="shared" ca="1" si="28"/>
        <v>-7.1955376904960788E-3</v>
      </c>
      <c r="E177" s="34">
        <f t="shared" ca="1" si="28"/>
        <v>9.8801716212093549E-3</v>
      </c>
      <c r="F177" s="34">
        <f t="shared" ca="1" si="28"/>
        <v>-1.8031994858212275E-2</v>
      </c>
      <c r="G177" s="53">
        <f t="shared" ca="1" si="28"/>
        <v>-1.0875861304607826E-3</v>
      </c>
      <c r="H177" s="34">
        <f t="shared" ca="1" si="28"/>
        <v>-0.10824518172376341</v>
      </c>
      <c r="I177" s="34">
        <f t="shared" ca="1" si="28"/>
        <v>-1.1818984503775498E-2</v>
      </c>
      <c r="J177" s="64">
        <f t="shared" ca="1" si="28"/>
        <v>-1.3921103503975352E-2</v>
      </c>
      <c r="K177" s="34">
        <f t="shared" ca="1" si="29"/>
        <v>-2.1362409911948599E-2</v>
      </c>
      <c r="L177" s="34" t="str">
        <f t="shared" ca="1" si="29"/>
        <v xml:space="preserve"> </v>
      </c>
      <c r="M177" s="64" t="str">
        <f t="shared" ca="1" si="29"/>
        <v xml:space="preserve"> </v>
      </c>
      <c r="N177" s="34">
        <f t="shared" ca="1" si="29"/>
        <v>8.0727017927957334E-3</v>
      </c>
      <c r="O177" s="55">
        <f t="shared" ca="1" si="29"/>
        <v>2.5574265713776523E-2</v>
      </c>
      <c r="P177" s="53">
        <f t="shared" ca="1" si="29"/>
        <v>0.11609300593518812</v>
      </c>
      <c r="Q177" s="34">
        <f t="shared" ca="1" si="29"/>
        <v>3.1260565271760132E-3</v>
      </c>
      <c r="R177" s="34">
        <f t="shared" ca="1" si="29"/>
        <v>-1.6045149913173407E-2</v>
      </c>
      <c r="S177" s="34" t="str">
        <f t="shared" ca="1" si="29"/>
        <v xml:space="preserve"> </v>
      </c>
      <c r="T177" s="34">
        <f t="shared" ca="1" si="29"/>
        <v>6.5907025893616744E-3</v>
      </c>
      <c r="U177" s="34">
        <f t="shared" ca="1" si="29"/>
        <v>5.2706315478783239E-2</v>
      </c>
      <c r="V177" s="34" t="str">
        <f t="shared" ca="1" si="29"/>
        <v xml:space="preserve"> </v>
      </c>
      <c r="W177" s="34">
        <f t="shared" ca="1" si="29"/>
        <v>-2.0543901576439261E-2</v>
      </c>
      <c r="X177" s="34">
        <f t="shared" ca="1" si="29"/>
        <v>0.45926196146573761</v>
      </c>
      <c r="Y177" s="55">
        <f t="shared" ca="1" si="29"/>
        <v>-3.1996054128373697E-2</v>
      </c>
    </row>
    <row r="178" spans="1:25" s="33" customFormat="1" ht="12" thickBot="1" x14ac:dyDescent="0.25">
      <c r="A178" s="20">
        <v>42004</v>
      </c>
      <c r="B178" s="63">
        <f t="shared" ca="1" si="28"/>
        <v>3.4935803614770666E-3</v>
      </c>
      <c r="C178" s="63">
        <f t="shared" ca="1" si="28"/>
        <v>-6.0576719453784289E-3</v>
      </c>
      <c r="D178" s="34">
        <f t="shared" ca="1" si="28"/>
        <v>-6.1124175295399485E-3</v>
      </c>
      <c r="E178" s="34">
        <f t="shared" ca="1" si="28"/>
        <v>1.5562697255049107E-2</v>
      </c>
      <c r="F178" s="34">
        <f t="shared" ca="1" si="28"/>
        <v>-1.8365494543203686E-2</v>
      </c>
      <c r="G178" s="53">
        <f t="shared" ca="1" si="28"/>
        <v>3.7102421512174022E-3</v>
      </c>
      <c r="H178" s="34">
        <f t="shared" ca="1" si="28"/>
        <v>-2.4817524114816747E-2</v>
      </c>
      <c r="I178" s="34">
        <f t="shared" ca="1" si="28"/>
        <v>-2.7733199676621023E-2</v>
      </c>
      <c r="J178" s="64">
        <f t="shared" ca="1" si="28"/>
        <v>-4.4690687672798934E-2</v>
      </c>
      <c r="K178" s="34">
        <f t="shared" ca="1" si="29"/>
        <v>-1.9422882874784553E-2</v>
      </c>
      <c r="L178" s="34" t="str">
        <f t="shared" ca="1" si="29"/>
        <v xml:space="preserve"> </v>
      </c>
      <c r="M178" s="64" t="str">
        <f t="shared" ca="1" si="29"/>
        <v xml:space="preserve"> </v>
      </c>
      <c r="N178" s="34">
        <f t="shared" ca="1" si="29"/>
        <v>1.374724189781773E-2</v>
      </c>
      <c r="O178" s="55">
        <f t="shared" ca="1" si="29"/>
        <v>-5.5091791635988985E-2</v>
      </c>
      <c r="P178" s="53">
        <f t="shared" ca="1" si="29"/>
        <v>-0.56843455329956827</v>
      </c>
      <c r="Q178" s="34">
        <f t="shared" ca="1" si="29"/>
        <v>9.474339184248004E-3</v>
      </c>
      <c r="R178" s="34">
        <f t="shared" ca="1" si="29"/>
        <v>-1.503312833106718E-2</v>
      </c>
      <c r="S178" s="34" t="str">
        <f t="shared" ca="1" si="29"/>
        <v xml:space="preserve"> </v>
      </c>
      <c r="T178" s="34">
        <f t="shared" ca="1" si="29"/>
        <v>1.8505512962803783E-2</v>
      </c>
      <c r="U178" s="34">
        <f t="shared" ca="1" si="29"/>
        <v>6.3116949281953882E-2</v>
      </c>
      <c r="V178" s="34" t="str">
        <f t="shared" ca="1" si="29"/>
        <v xml:space="preserve"> </v>
      </c>
      <c r="W178" s="34">
        <f t="shared" ca="1" si="29"/>
        <v>-1.8736278168568821E-2</v>
      </c>
      <c r="X178" s="34">
        <f t="shared" ca="1" si="29"/>
        <v>0.73345168554031503</v>
      </c>
      <c r="Y178" s="55">
        <f t="shared" ca="1" si="29"/>
        <v>-2.5164893183576842E-2</v>
      </c>
    </row>
    <row r="179" spans="1:25" s="33" customFormat="1" x14ac:dyDescent="0.2">
      <c r="A179" s="14">
        <v>42094</v>
      </c>
      <c r="B179" s="67">
        <f t="shared" ca="1" si="28"/>
        <v>3.1552930164262527E-3</v>
      </c>
      <c r="C179" s="67">
        <f t="shared" ca="1" si="28"/>
        <v>-6.4691353486554526E-3</v>
      </c>
      <c r="D179" s="59">
        <f t="shared" ca="1" si="28"/>
        <v>-7.0315596666610247E-3</v>
      </c>
      <c r="E179" s="59">
        <f t="shared" ca="1" si="28"/>
        <v>1.4399649331541919E-2</v>
      </c>
      <c r="F179" s="59">
        <f t="shared" ca="1" si="28"/>
        <v>-2.1667246537814266E-2</v>
      </c>
      <c r="G179" s="60">
        <f t="shared" ca="1" si="28"/>
        <v>-1.3744420514982814E-3</v>
      </c>
      <c r="H179" s="59">
        <f t="shared" ca="1" si="28"/>
        <v>6.832887474621252E-2</v>
      </c>
      <c r="I179" s="59">
        <f t="shared" ca="1" si="28"/>
        <v>-2.7033318400635498E-2</v>
      </c>
      <c r="J179" s="68">
        <f t="shared" ca="1" si="28"/>
        <v>-4.0436685439642961E-2</v>
      </c>
      <c r="K179" s="59">
        <f t="shared" ca="1" si="29"/>
        <v>-2.1345553157895769E-2</v>
      </c>
      <c r="L179" s="59" t="str">
        <f t="shared" ca="1" si="29"/>
        <v xml:space="preserve"> </v>
      </c>
      <c r="M179" s="68" t="str">
        <f t="shared" ca="1" si="29"/>
        <v xml:space="preserve"> </v>
      </c>
      <c r="N179" s="59">
        <f t="shared" ca="1" si="29"/>
        <v>1.4615636064980286E-2</v>
      </c>
      <c r="O179" s="61">
        <f t="shared" ca="1" si="29"/>
        <v>-3.1356230434453902E-2</v>
      </c>
      <c r="P179" s="60">
        <f t="shared" ca="1" si="29"/>
        <v>-0.18347075671453172</v>
      </c>
      <c r="Q179" s="59">
        <f t="shared" ca="1" si="29"/>
        <v>5.3273718496222866E-3</v>
      </c>
      <c r="R179" s="59">
        <f t="shared" ca="1" si="29"/>
        <v>-2.1683952373738768E-2</v>
      </c>
      <c r="S179" s="59" t="str">
        <f t="shared" ca="1" si="29"/>
        <v xml:space="preserve"> </v>
      </c>
      <c r="T179" s="59">
        <f t="shared" ca="1" si="29"/>
        <v>-5.9424649718768929E-3</v>
      </c>
      <c r="U179" s="59">
        <f t="shared" ca="1" si="29"/>
        <v>2.4516381502721618E-3</v>
      </c>
      <c r="V179" s="59" t="str">
        <f t="shared" ca="1" si="29"/>
        <v xml:space="preserve"> </v>
      </c>
      <c r="W179" s="59">
        <f t="shared" ca="1" si="29"/>
        <v>-2.2806506683800132E-2</v>
      </c>
      <c r="X179" s="59">
        <f t="shared" ca="1" si="29"/>
        <v>0.58835224440804423</v>
      </c>
      <c r="Y179" s="61">
        <f t="shared" ca="1" si="29"/>
        <v>-1.4581474343898893E-2</v>
      </c>
    </row>
    <row r="180" spans="1:25" s="33" customFormat="1" x14ac:dyDescent="0.2">
      <c r="A180" s="20">
        <v>42185</v>
      </c>
      <c r="B180" s="63">
        <f t="shared" ca="1" si="28"/>
        <v>1.8399624674281245E-3</v>
      </c>
      <c r="C180" s="63">
        <f t="shared" ca="1" si="28"/>
        <v>-8.0801872198095204E-3</v>
      </c>
      <c r="D180" s="34">
        <f t="shared" ca="1" si="28"/>
        <v>-8.6347071125835173E-3</v>
      </c>
      <c r="E180" s="34">
        <f t="shared" ca="1" si="28"/>
        <v>1.5614433464398836E-2</v>
      </c>
      <c r="F180" s="34">
        <f t="shared" ca="1" si="28"/>
        <v>-2.3477606679570995E-2</v>
      </c>
      <c r="G180" s="53">
        <f t="shared" ca="1" si="28"/>
        <v>-2.8735389662103428E-3</v>
      </c>
      <c r="H180" s="34">
        <f t="shared" ca="1" si="28"/>
        <v>-1.3884564571669533E-2</v>
      </c>
      <c r="I180" s="34">
        <f t="shared" ca="1" si="28"/>
        <v>-2.5152622361666377E-2</v>
      </c>
      <c r="J180" s="64">
        <f t="shared" ca="1" si="28"/>
        <v>-3.3349940107990417E-2</v>
      </c>
      <c r="K180" s="34">
        <f t="shared" ca="1" si="29"/>
        <v>-2.1024927820632922E-2</v>
      </c>
      <c r="L180" s="34" t="str">
        <f t="shared" ca="1" si="29"/>
        <v xml:space="preserve"> </v>
      </c>
      <c r="M180" s="64" t="str">
        <f t="shared" ca="1" si="29"/>
        <v xml:space="preserve"> </v>
      </c>
      <c r="N180" s="34">
        <f t="shared" ca="1" si="29"/>
        <v>1.3235435368164739E-2</v>
      </c>
      <c r="O180" s="55">
        <f t="shared" ca="1" si="29"/>
        <v>-3.2425951909198281E-2</v>
      </c>
      <c r="P180" s="53">
        <f t="shared" ca="1" si="29"/>
        <v>1.4082667679787733</v>
      </c>
      <c r="Q180" s="34">
        <f t="shared" ca="1" si="29"/>
        <v>5.5944125816105306E-3</v>
      </c>
      <c r="R180" s="34">
        <f t="shared" ca="1" si="29"/>
        <v>-1.6352614235506491E-2</v>
      </c>
      <c r="S180" s="34" t="str">
        <f t="shared" ca="1" si="29"/>
        <v xml:space="preserve"> </v>
      </c>
      <c r="T180" s="34">
        <f t="shared" ca="1" si="29"/>
        <v>-1.7077107320827012E-2</v>
      </c>
      <c r="U180" s="34">
        <f t="shared" ca="1" si="29"/>
        <v>9.2869169951441677E-3</v>
      </c>
      <c r="V180" s="34" t="str">
        <f t="shared" ca="1" si="29"/>
        <v xml:space="preserve"> </v>
      </c>
      <c r="W180" s="34">
        <f t="shared" ca="1" si="29"/>
        <v>-2.065337621870178E-2</v>
      </c>
      <c r="X180" s="34">
        <f t="shared" ca="1" si="29"/>
        <v>5.2341012724286484E-2</v>
      </c>
      <c r="Y180" s="55">
        <f t="shared" ca="1" si="29"/>
        <v>-1.7733451015779722E-2</v>
      </c>
    </row>
    <row r="181" spans="1:25" s="33" customFormat="1" x14ac:dyDescent="0.2">
      <c r="A181" s="20">
        <v>42277</v>
      </c>
      <c r="B181" s="63">
        <f t="shared" ca="1" si="28"/>
        <v>4.1147822360618758E-3</v>
      </c>
      <c r="C181" s="63">
        <f t="shared" ca="1" si="28"/>
        <v>-6.3287278825486792E-3</v>
      </c>
      <c r="D181" s="34">
        <f t="shared" ca="1" si="28"/>
        <v>-7.0428626329539501E-3</v>
      </c>
      <c r="E181" s="34">
        <f t="shared" ca="1" si="28"/>
        <v>1.8654715985772174E-2</v>
      </c>
      <c r="F181" s="34">
        <f t="shared" ca="1" si="28"/>
        <v>-2.0527334337872682E-2</v>
      </c>
      <c r="G181" s="53">
        <f t="shared" ca="1" si="28"/>
        <v>-3.0014304142844672E-5</v>
      </c>
      <c r="H181" s="34">
        <f t="shared" ca="1" si="28"/>
        <v>-7.3063265408632727E-3</v>
      </c>
      <c r="I181" s="34">
        <f t="shared" ca="1" si="28"/>
        <v>-2.5678695514516403E-2</v>
      </c>
      <c r="J181" s="64">
        <f t="shared" ca="1" si="28"/>
        <v>-4.2537013011868408E-2</v>
      </c>
      <c r="K181" s="34">
        <f t="shared" ca="1" si="29"/>
        <v>-1.9490336056468216E-2</v>
      </c>
      <c r="L181" s="34" t="str">
        <f t="shared" ca="1" si="29"/>
        <v xml:space="preserve"> </v>
      </c>
      <c r="M181" s="64" t="str">
        <f t="shared" ca="1" si="29"/>
        <v xml:space="preserve"> </v>
      </c>
      <c r="N181" s="34">
        <f t="shared" ca="1" si="29"/>
        <v>1.7958784997564869E-2</v>
      </c>
      <c r="O181" s="55">
        <f t="shared" ca="1" si="29"/>
        <v>3.4740675815911448E-2</v>
      </c>
      <c r="P181" s="53">
        <f t="shared" ca="1" si="29"/>
        <v>-0.1005933690781099</v>
      </c>
      <c r="Q181" s="34">
        <f t="shared" ca="1" si="29"/>
        <v>7.4841754781989067E-3</v>
      </c>
      <c r="R181" s="34">
        <f t="shared" ca="1" si="29"/>
        <v>-1.3020397203711953E-2</v>
      </c>
      <c r="S181" s="34" t="str">
        <f t="shared" ca="1" si="29"/>
        <v xml:space="preserve"> </v>
      </c>
      <c r="T181" s="34">
        <f t="shared" ca="1" si="29"/>
        <v>-1.042378359502294E-2</v>
      </c>
      <c r="U181" s="34">
        <f t="shared" ca="1" si="29"/>
        <v>1.2048922950631091E-2</v>
      </c>
      <c r="V181" s="34" t="str">
        <f t="shared" ca="1" si="29"/>
        <v xml:space="preserve"> </v>
      </c>
      <c r="W181" s="34">
        <f t="shared" ca="1" si="29"/>
        <v>-1.9016126129734134E-2</v>
      </c>
      <c r="X181" s="34">
        <f t="shared" ca="1" si="29"/>
        <v>-5.6787264750837063E-2</v>
      </c>
      <c r="Y181" s="55">
        <f t="shared" ca="1" si="29"/>
        <v>-9.317200008739035E-3</v>
      </c>
    </row>
    <row r="182" spans="1:25" s="33" customFormat="1" ht="12" thickBot="1" x14ac:dyDescent="0.25">
      <c r="A182" s="20">
        <v>42369</v>
      </c>
      <c r="B182" s="63">
        <f t="shared" ca="1" si="28"/>
        <v>5.5135990446470995E-3</v>
      </c>
      <c r="C182" s="63">
        <f t="shared" ca="1" si="28"/>
        <v>-2.9588583557250692E-3</v>
      </c>
      <c r="D182" s="34">
        <f t="shared" ca="1" si="28"/>
        <v>-3.0846803051736149E-3</v>
      </c>
      <c r="E182" s="34">
        <f t="shared" ca="1" si="28"/>
        <v>1.5153038832262267E-2</v>
      </c>
      <c r="F182" s="34">
        <f t="shared" ca="1" si="28"/>
        <v>-2.5990980740277614E-2</v>
      </c>
      <c r="G182" s="53">
        <f t="shared" ca="1" si="28"/>
        <v>8.6707600213942193E-4</v>
      </c>
      <c r="H182" s="34">
        <f t="shared" ca="1" si="28"/>
        <v>-4.6778920078192066E-3</v>
      </c>
      <c r="I182" s="34">
        <f t="shared" ca="1" si="28"/>
        <v>-2.0911491604331922E-2</v>
      </c>
      <c r="J182" s="64">
        <f t="shared" ca="1" si="28"/>
        <v>-2.6419713432272784E-2</v>
      </c>
      <c r="K182" s="34">
        <f t="shared" ca="1" si="29"/>
        <v>-2.551654609372922E-2</v>
      </c>
      <c r="L182" s="34" t="str">
        <f t="shared" ca="1" si="29"/>
        <v xml:space="preserve"> </v>
      </c>
      <c r="M182" s="64" t="str">
        <f t="shared" ca="1" si="29"/>
        <v xml:space="preserve"> </v>
      </c>
      <c r="N182" s="34">
        <f t="shared" ca="1" si="29"/>
        <v>1.480407005225115E-2</v>
      </c>
      <c r="O182" s="55">
        <f t="shared" ca="1" si="29"/>
        <v>-7.1181972820470563E-2</v>
      </c>
      <c r="P182" s="53">
        <f t="shared" ca="1" si="29"/>
        <v>0.86818505513045818</v>
      </c>
      <c r="Q182" s="34">
        <f t="shared" ca="1" si="29"/>
        <v>9.2573307890340129E-3</v>
      </c>
      <c r="R182" s="34">
        <f t="shared" ca="1" si="29"/>
        <v>-1.3930062214238204E-2</v>
      </c>
      <c r="S182" s="34" t="str">
        <f t="shared" ca="1" si="29"/>
        <v xml:space="preserve"> </v>
      </c>
      <c r="T182" s="34">
        <f t="shared" ca="1" si="29"/>
        <v>-1.0341481642981765E-2</v>
      </c>
      <c r="U182" s="34">
        <f t="shared" ca="1" si="29"/>
        <v>1.0158285601715056E-2</v>
      </c>
      <c r="V182" s="34" t="str">
        <f t="shared" ca="1" si="29"/>
        <v xml:space="preserve"> </v>
      </c>
      <c r="W182" s="34">
        <f t="shared" ca="1" si="29"/>
        <v>-2.5544191982310616E-2</v>
      </c>
      <c r="X182" s="34">
        <f t="shared" ca="1" si="29"/>
        <v>-0.24432230723537773</v>
      </c>
      <c r="Y182" s="55">
        <f t="shared" ca="1" si="29"/>
        <v>2.1235332910629623E-4</v>
      </c>
    </row>
    <row r="183" spans="1:25" s="33" customFormat="1" x14ac:dyDescent="0.2">
      <c r="A183" s="14">
        <v>42460</v>
      </c>
      <c r="B183" s="67">
        <f t="shared" ca="1" si="28"/>
        <v>6.3982316500494907E-3</v>
      </c>
      <c r="C183" s="67">
        <f t="shared" ca="1" si="28"/>
        <v>-4.1708496362707903E-3</v>
      </c>
      <c r="D183" s="59">
        <f t="shared" ca="1" si="28"/>
        <v>-5.3672572613422398E-3</v>
      </c>
      <c r="E183" s="59">
        <f t="shared" ca="1" si="28"/>
        <v>2.08992212901149E-2</v>
      </c>
      <c r="F183" s="59">
        <f t="shared" ca="1" si="28"/>
        <v>-1.5916827623934759E-2</v>
      </c>
      <c r="G183" s="60">
        <f t="shared" ca="1" si="28"/>
        <v>-2.398610929040812E-4</v>
      </c>
      <c r="H183" s="59">
        <f t="shared" ca="1" si="28"/>
        <v>2.9997885759562859E-3</v>
      </c>
      <c r="I183" s="59">
        <f t="shared" ca="1" si="28"/>
        <v>-1.6980731906960256E-2</v>
      </c>
      <c r="J183" s="68">
        <f t="shared" ca="1" si="28"/>
        <v>-4.3096425579047692E-2</v>
      </c>
      <c r="K183" s="59">
        <f t="shared" ca="1" si="29"/>
        <v>-1.2379171114887844E-2</v>
      </c>
      <c r="L183" s="59" t="str">
        <f t="shared" ca="1" si="29"/>
        <v xml:space="preserve"> </v>
      </c>
      <c r="M183" s="68" t="str">
        <f t="shared" ca="1" si="29"/>
        <v xml:space="preserve"> </v>
      </c>
      <c r="N183" s="59">
        <f t="shared" ca="1" si="29"/>
        <v>1.9334912048188269E-2</v>
      </c>
      <c r="O183" s="61">
        <f t="shared" ca="1" si="29"/>
        <v>-8.5268496375603742E-2</v>
      </c>
      <c r="P183" s="60">
        <f t="shared" ca="1" si="29"/>
        <v>-0.16231513943430731</v>
      </c>
      <c r="Q183" s="59">
        <f t="shared" ca="1" si="29"/>
        <v>1.3277907464656957E-2</v>
      </c>
      <c r="R183" s="59">
        <f t="shared" ca="1" si="29"/>
        <v>-7.1721356416339921E-3</v>
      </c>
      <c r="S183" s="59" t="str">
        <f t="shared" ca="1" si="29"/>
        <v xml:space="preserve"> </v>
      </c>
      <c r="T183" s="59">
        <f t="shared" ca="1" si="29"/>
        <v>1.5963188757871061E-2</v>
      </c>
      <c r="U183" s="59">
        <f t="shared" ca="1" si="29"/>
        <v>2.3735323339455716E-2</v>
      </c>
      <c r="V183" s="59" t="str">
        <f t="shared" ca="1" si="29"/>
        <v xml:space="preserve"> </v>
      </c>
      <c r="W183" s="59">
        <f t="shared" ca="1" si="29"/>
        <v>-1.3827318792557941E-2</v>
      </c>
      <c r="X183" s="59">
        <f t="shared" ca="1" si="29"/>
        <v>3.4431176712063527E-2</v>
      </c>
      <c r="Y183" s="61">
        <f t="shared" ca="1" si="29"/>
        <v>-3.8952231501330203E-3</v>
      </c>
    </row>
    <row r="184" spans="1:25" s="33" customFormat="1" x14ac:dyDescent="0.2">
      <c r="A184" s="20">
        <v>42551</v>
      </c>
      <c r="B184" s="63">
        <f t="shared" ca="1" si="28"/>
        <v>9.0823286326515706E-3</v>
      </c>
      <c r="C184" s="63">
        <f t="shared" ca="1" si="28"/>
        <v>3.1806057153587197E-3</v>
      </c>
      <c r="D184" s="34">
        <f t="shared" ca="1" si="28"/>
        <v>1.7359625713697646E-3</v>
      </c>
      <c r="E184" s="34">
        <f t="shared" ca="1" si="28"/>
        <v>1.7279362884329519E-2</v>
      </c>
      <c r="F184" s="34">
        <f t="shared" ca="1" si="28"/>
        <v>-9.5764193360178274E-3</v>
      </c>
      <c r="G184" s="53">
        <f t="shared" ca="1" si="28"/>
        <v>3.9355071170081857E-3</v>
      </c>
      <c r="H184" s="34">
        <f t="shared" ca="1" si="28"/>
        <v>2.6016185888868337E-2</v>
      </c>
      <c r="I184" s="34">
        <f t="shared" ca="1" si="28"/>
        <v>-2.2073053335513459E-2</v>
      </c>
      <c r="J184" s="64">
        <f t="shared" ca="1" si="28"/>
        <v>-2.6921948529782247E-2</v>
      </c>
      <c r="K184" s="34">
        <f t="shared" ca="1" si="29"/>
        <v>-7.2926998172280211E-3</v>
      </c>
      <c r="L184" s="34" t="str">
        <f t="shared" ca="1" si="29"/>
        <v xml:space="preserve"> </v>
      </c>
      <c r="M184" s="64" t="str">
        <f t="shared" ca="1" si="29"/>
        <v xml:space="preserve"> </v>
      </c>
      <c r="N184" s="34">
        <f t="shared" ca="1" si="29"/>
        <v>1.880389399301885E-2</v>
      </c>
      <c r="O184" s="55">
        <f t="shared" ca="1" si="29"/>
        <v>-0.13958041065135007</v>
      </c>
      <c r="P184" s="53">
        <f t="shared" ca="1" si="29"/>
        <v>-0.10403611038906879</v>
      </c>
      <c r="Q184" s="34">
        <f t="shared" ca="1" si="29"/>
        <v>1.5959627236901142E-3</v>
      </c>
      <c r="R184" s="34">
        <f t="shared" ca="1" si="29"/>
        <v>-2.4683156962667097E-3</v>
      </c>
      <c r="S184" s="34" t="str">
        <f t="shared" ca="1" si="29"/>
        <v xml:space="preserve"> </v>
      </c>
      <c r="T184" s="34">
        <f t="shared" ca="1" si="29"/>
        <v>1.7534143409804193E-2</v>
      </c>
      <c r="U184" s="34">
        <f t="shared" ca="1" si="29"/>
        <v>3.9293172905553009E-2</v>
      </c>
      <c r="V184" s="34" t="str">
        <f t="shared" ca="1" si="29"/>
        <v xml:space="preserve"> </v>
      </c>
      <c r="W184" s="34">
        <f t="shared" ca="1" si="29"/>
        <v>-7.4643743880297153E-3</v>
      </c>
      <c r="X184" s="34">
        <f t="shared" ca="1" si="29"/>
        <v>0.55609615076407626</v>
      </c>
      <c r="Y184" s="55">
        <f t="shared" ca="1" si="29"/>
        <v>1.8760330633666999E-2</v>
      </c>
    </row>
    <row r="185" spans="1:25" s="33" customFormat="1" x14ac:dyDescent="0.2">
      <c r="A185" s="20">
        <v>42643</v>
      </c>
      <c r="B185" s="63">
        <f t="shared" ca="1" si="28"/>
        <v>1.2701704295848604E-2</v>
      </c>
      <c r="C185" s="63">
        <f t="shared" ca="1" si="28"/>
        <v>1.0475816892216328E-2</v>
      </c>
      <c r="D185" s="34">
        <f t="shared" ca="1" si="28"/>
        <v>9.1181735615804005E-3</v>
      </c>
      <c r="E185" s="34">
        <f t="shared" ca="1" si="28"/>
        <v>1.8449870961101178E-2</v>
      </c>
      <c r="F185" s="34">
        <f t="shared" ca="1" si="28"/>
        <v>-9.5206919315038441E-4</v>
      </c>
      <c r="G185" s="53">
        <f t="shared" ca="1" si="28"/>
        <v>1.3321326690753921E-2</v>
      </c>
      <c r="H185" s="34">
        <f t="shared" ca="1" si="28"/>
        <v>8.5008259983576639E-3</v>
      </c>
      <c r="I185" s="34">
        <f t="shared" ca="1" si="28"/>
        <v>-3.3858439290500586E-2</v>
      </c>
      <c r="J185" s="64">
        <f t="shared" ca="1" si="28"/>
        <v>-3.3635598984246728E-2</v>
      </c>
      <c r="K185" s="34">
        <f t="shared" ca="1" si="29"/>
        <v>-5.9542911943726295E-3</v>
      </c>
      <c r="L185" s="34" t="str">
        <f t="shared" ca="1" si="29"/>
        <v xml:space="preserve"> </v>
      </c>
      <c r="M185" s="64" t="str">
        <f t="shared" ca="1" si="29"/>
        <v xml:space="preserve"> </v>
      </c>
      <c r="N185" s="34">
        <f t="shared" ca="1" si="29"/>
        <v>1.8352695155960497E-2</v>
      </c>
      <c r="O185" s="55">
        <f t="shared" ca="1" si="29"/>
        <v>-7.9866374043992661E-2</v>
      </c>
      <c r="P185" s="53">
        <f t="shared" ca="1" si="29"/>
        <v>2.5428822743478463E-3</v>
      </c>
      <c r="Q185" s="34">
        <f t="shared" ca="1" si="29"/>
        <v>-2.3286877705328557E-3</v>
      </c>
      <c r="R185" s="34">
        <f t="shared" ca="1" si="29"/>
        <v>3.9994167171384376E-3</v>
      </c>
      <c r="S185" s="34" t="str">
        <f t="shared" ca="1" si="29"/>
        <v xml:space="preserve"> </v>
      </c>
      <c r="T185" s="34">
        <f t="shared" ca="1" si="29"/>
        <v>8.6956013963730427E-3</v>
      </c>
      <c r="U185" s="34">
        <f t="shared" ca="1" si="29"/>
        <v>4.507177381063876E-2</v>
      </c>
      <c r="V185" s="34" t="str">
        <f t="shared" ca="1" si="29"/>
        <v xml:space="preserve"> </v>
      </c>
      <c r="W185" s="34">
        <f t="shared" ca="1" si="29"/>
        <v>-5.3718911357987231E-3</v>
      </c>
      <c r="X185" s="34">
        <f t="shared" ca="1" si="29"/>
        <v>0.3079146489227973</v>
      </c>
      <c r="Y185" s="55">
        <f t="shared" ca="1" si="29"/>
        <v>8.4590211078590105E-3</v>
      </c>
    </row>
    <row r="186" spans="1:25" s="33" customFormat="1" ht="12" thickBot="1" x14ac:dyDescent="0.25">
      <c r="A186" s="26">
        <v>42735</v>
      </c>
      <c r="B186" s="63">
        <f t="shared" ca="1" si="28"/>
        <v>8.4179211471600013E-3</v>
      </c>
      <c r="C186" s="63">
        <f t="shared" ca="1" si="28"/>
        <v>5.2251590006819892E-3</v>
      </c>
      <c r="D186" s="34">
        <f t="shared" ca="1" si="28"/>
        <v>2.7455208670876807E-3</v>
      </c>
      <c r="E186" s="34">
        <f t="shared" ca="1" si="28"/>
        <v>1.5330681252512246E-2</v>
      </c>
      <c r="F186" s="34">
        <f t="shared" ca="1" si="28"/>
        <v>-1.5461742311627669E-3</v>
      </c>
      <c r="G186" s="53">
        <f t="shared" ca="1" si="28"/>
        <v>8.3608734920754824E-3</v>
      </c>
      <c r="H186" s="34">
        <f t="shared" ca="1" si="28"/>
        <v>-4.4154342097951771E-3</v>
      </c>
      <c r="I186" s="34">
        <f t="shared" ca="1" si="28"/>
        <v>-2.2519256381293928E-2</v>
      </c>
      <c r="J186" s="64">
        <f t="shared" ca="1" si="28"/>
        <v>-2.0375173734039298E-2</v>
      </c>
      <c r="K186" s="34">
        <f t="shared" ca="1" si="29"/>
        <v>-5.9920436747579187E-3</v>
      </c>
      <c r="L186" s="34" t="str">
        <f t="shared" ca="1" si="29"/>
        <v xml:space="preserve"> </v>
      </c>
      <c r="M186" s="64" t="str">
        <f t="shared" ca="1" si="29"/>
        <v xml:space="preserve"> </v>
      </c>
      <c r="N186" s="34">
        <f t="shared" ca="1" si="29"/>
        <v>1.4638443806904045E-2</v>
      </c>
      <c r="O186" s="55">
        <f t="shared" ca="1" si="29"/>
        <v>-3.876665320866024E-2</v>
      </c>
      <c r="P186" s="53">
        <f t="shared" ca="1" si="29"/>
        <v>-7.6482808339172759E-2</v>
      </c>
      <c r="Q186" s="34">
        <f t="shared" ca="1" si="29"/>
        <v>-9.4913687486750664E-3</v>
      </c>
      <c r="R186" s="34">
        <f t="shared" ca="1" si="29"/>
        <v>1.1303747599456404E-2</v>
      </c>
      <c r="S186" s="34" t="str">
        <f t="shared" ca="1" si="29"/>
        <v xml:space="preserve"> </v>
      </c>
      <c r="T186" s="34">
        <f t="shared" ca="1" si="29"/>
        <v>-3.8017916799137907E-5</v>
      </c>
      <c r="U186" s="34">
        <f t="shared" ca="1" si="29"/>
        <v>5.0916634404642558E-2</v>
      </c>
      <c r="V186" s="34" t="str">
        <f t="shared" ca="1" si="29"/>
        <v xml:space="preserve"> </v>
      </c>
      <c r="W186" s="34">
        <f t="shared" ca="1" si="29"/>
        <v>-5.9816242216784721E-3</v>
      </c>
      <c r="X186" s="34">
        <f t="shared" ca="1" si="29"/>
        <v>-4.7165523189585667E-2</v>
      </c>
      <c r="Y186" s="55">
        <f t="shared" ca="1" si="29"/>
        <v>2.5546359061712209E-5</v>
      </c>
    </row>
    <row r="187" spans="1:25" s="33" customFormat="1" x14ac:dyDescent="0.2">
      <c r="A187" s="14">
        <v>42825</v>
      </c>
      <c r="B187" s="67">
        <f t="shared" ref="B187:J193" ca="1" si="30">IF(IF(OR(B57="",B53=0),NA(),B57/B53-1)&gt;1.5,NA(),B57/B53-1)</f>
        <v>1.5187563973452223E-2</v>
      </c>
      <c r="C187" s="67">
        <f t="shared" ca="1" si="30"/>
        <v>1.768049646016201E-2</v>
      </c>
      <c r="D187" s="59">
        <f t="shared" ca="1" si="30"/>
        <v>1.6697115578629962E-2</v>
      </c>
      <c r="E187" s="59">
        <f t="shared" ca="1" si="30"/>
        <v>1.5401861690437002E-2</v>
      </c>
      <c r="F187" s="59">
        <f t="shared" ca="1" si="30"/>
        <v>-6.652307685551806E-4</v>
      </c>
      <c r="G187" s="60">
        <f t="shared" ca="1" si="30"/>
        <v>2.1911595911806359E-2</v>
      </c>
      <c r="H187" s="59">
        <f t="shared" ca="1" si="30"/>
        <v>-1.0626796797658877E-2</v>
      </c>
      <c r="I187" s="59">
        <f t="shared" ca="1" si="30"/>
        <v>-2.2991468242859137E-2</v>
      </c>
      <c r="J187" s="68">
        <f t="shared" ca="1" si="30"/>
        <v>-1.6819199522367878E-2</v>
      </c>
      <c r="K187" s="59">
        <f t="shared" ca="1" si="29"/>
        <v>1.4248598750727925E-3</v>
      </c>
      <c r="L187" s="59" t="str">
        <f t="shared" ca="1" si="29"/>
        <v xml:space="preserve"> </v>
      </c>
      <c r="M187" s="68" t="str">
        <f t="shared" ca="1" si="29"/>
        <v xml:space="preserve"> </v>
      </c>
      <c r="N187" s="59">
        <f t="shared" ca="1" si="29"/>
        <v>1.5930198238773396E-2</v>
      </c>
      <c r="O187" s="61">
        <f t="shared" ca="1" si="29"/>
        <v>-1.8257419333342906E-2</v>
      </c>
      <c r="P187" s="60">
        <f t="shared" ca="1" si="29"/>
        <v>-1.6993083041917045E-2</v>
      </c>
      <c r="Q187" s="59">
        <f t="shared" ca="1" si="29"/>
        <v>1.1965702758280905E-3</v>
      </c>
      <c r="R187" s="59">
        <f t="shared" ca="1" si="29"/>
        <v>1.5830864963761071E-2</v>
      </c>
      <c r="S187" s="59" t="str">
        <f t="shared" ca="1" si="29"/>
        <v xml:space="preserve"> </v>
      </c>
      <c r="T187" s="59">
        <f t="shared" ca="1" si="29"/>
        <v>1.9828754757171385E-2</v>
      </c>
      <c r="U187" s="59">
        <f t="shared" ca="1" si="29"/>
        <v>5.1651308850750421E-2</v>
      </c>
      <c r="V187" s="59" t="str">
        <f t="shared" ca="1" si="29"/>
        <v xml:space="preserve"> </v>
      </c>
      <c r="W187" s="59">
        <f t="shared" ca="1" si="29"/>
        <v>-1.2632588755456808E-4</v>
      </c>
      <c r="X187" s="59">
        <f t="shared" ca="1" si="29"/>
        <v>0.35390789698763414</v>
      </c>
      <c r="Y187" s="61">
        <f t="shared" ca="1" si="29"/>
        <v>8.6367665723803277E-3</v>
      </c>
    </row>
    <row r="188" spans="1:25" s="33" customFormat="1" x14ac:dyDescent="0.2">
      <c r="A188" s="20">
        <v>42916</v>
      </c>
      <c r="B188" s="63">
        <f t="shared" ca="1" si="30"/>
        <v>1.5277045057550342E-2</v>
      </c>
      <c r="C188" s="63">
        <f t="shared" ca="1" si="30"/>
        <v>1.5839668197129564E-2</v>
      </c>
      <c r="D188" s="34">
        <f t="shared" ca="1" si="30"/>
        <v>1.4933278892218738E-2</v>
      </c>
      <c r="E188" s="34">
        <f t="shared" ca="1" si="30"/>
        <v>1.7749816168517452E-2</v>
      </c>
      <c r="F188" s="34">
        <f t="shared" ca="1" si="30"/>
        <v>-8.2466722658036673E-4</v>
      </c>
      <c r="G188" s="53">
        <f t="shared" ca="1" si="30"/>
        <v>2.4155746967994052E-2</v>
      </c>
      <c r="H188" s="34">
        <f t="shared" ca="1" si="30"/>
        <v>-2.3780984202232847E-2</v>
      </c>
      <c r="I188" s="34">
        <f t="shared" ca="1" si="30"/>
        <v>-2.3480296648025756E-2</v>
      </c>
      <c r="J188" s="64">
        <f t="shared" ca="1" si="30"/>
        <v>-1.5440845621012778E-2</v>
      </c>
      <c r="K188" s="34">
        <f t="shared" ca="1" si="29"/>
        <v>-1.1806847391781061E-2</v>
      </c>
      <c r="L188" s="34" t="str">
        <f t="shared" ca="1" si="29"/>
        <v xml:space="preserve"> </v>
      </c>
      <c r="M188" s="64" t="str">
        <f t="shared" ca="1" si="29"/>
        <v xml:space="preserve"> </v>
      </c>
      <c r="N188" s="34">
        <f t="shared" ca="1" si="29"/>
        <v>1.769013405957276E-2</v>
      </c>
      <c r="O188" s="55">
        <f t="shared" ca="1" si="29"/>
        <v>6.7675287748960589E-3</v>
      </c>
      <c r="P188" s="53">
        <f t="shared" ca="1" si="29"/>
        <v>-7.8547902428726446E-2</v>
      </c>
      <c r="Q188" s="34">
        <f t="shared" ca="1" si="29"/>
        <v>5.0096505992831553E-3</v>
      </c>
      <c r="R188" s="34">
        <f t="shared" ca="1" si="29"/>
        <v>1.2033587659961098E-2</v>
      </c>
      <c r="S188" s="34" t="str">
        <f t="shared" ca="1" si="29"/>
        <v xml:space="preserve"> </v>
      </c>
      <c r="T188" s="34">
        <f t="shared" ca="1" si="29"/>
        <v>-9.5639968574023904E-4</v>
      </c>
      <c r="U188" s="34">
        <f t="shared" ca="1" si="29"/>
        <v>4.3395985387296943E-2</v>
      </c>
      <c r="V188" s="34" t="str">
        <f t="shared" ca="1" si="29"/>
        <v xml:space="preserve"> </v>
      </c>
      <c r="W188" s="34">
        <f t="shared" ca="1" si="29"/>
        <v>-1.0901264458719973E-2</v>
      </c>
      <c r="X188" s="34">
        <f t="shared" ca="1" si="29"/>
        <v>-0.14870799398130941</v>
      </c>
      <c r="Y188" s="55">
        <f t="shared" ca="1" si="29"/>
        <v>-2.9213775466945147E-2</v>
      </c>
    </row>
    <row r="189" spans="1:25" s="33" customFormat="1" x14ac:dyDescent="0.2">
      <c r="A189" s="20">
        <v>43008</v>
      </c>
      <c r="B189" s="63">
        <f t="shared" ca="1" si="30"/>
        <v>8.0989041944259377E-3</v>
      </c>
      <c r="C189" s="63">
        <f t="shared" ca="1" si="30"/>
        <v>5.0060204381561224E-3</v>
      </c>
      <c r="D189" s="34">
        <f t="shared" ca="1" si="30"/>
        <v>3.6410207777037851E-3</v>
      </c>
      <c r="E189" s="34">
        <f t="shared" ca="1" si="30"/>
        <v>1.3560382331781806E-2</v>
      </c>
      <c r="F189" s="34">
        <f t="shared" ca="1" si="30"/>
        <v>-1.1396717322454397E-2</v>
      </c>
      <c r="G189" s="53">
        <f t="shared" ca="1" si="30"/>
        <v>1.3112034662206229E-2</v>
      </c>
      <c r="H189" s="34">
        <f t="shared" ca="1" si="30"/>
        <v>-1.9566798476583491E-2</v>
      </c>
      <c r="I189" s="34">
        <f t="shared" ca="1" si="30"/>
        <v>-3.1847208495022317E-2</v>
      </c>
      <c r="J189" s="64">
        <f t="shared" ca="1" si="30"/>
        <v>-3.5723257299239752E-2</v>
      </c>
      <c r="K189" s="34">
        <f t="shared" ca="1" si="29"/>
        <v>-1.3217620866543212E-2</v>
      </c>
      <c r="L189" s="34" t="str">
        <f t="shared" ca="1" si="29"/>
        <v xml:space="preserve"> </v>
      </c>
      <c r="M189" s="64" t="str">
        <f t="shared" ca="1" si="29"/>
        <v xml:space="preserve"> </v>
      </c>
      <c r="N189" s="34">
        <f t="shared" ca="1" si="29"/>
        <v>1.3566564510474555E-2</v>
      </c>
      <c r="O189" s="55">
        <f t="shared" ca="1" si="29"/>
        <v>-6.3131468266887647E-2</v>
      </c>
      <c r="P189" s="53">
        <f t="shared" ca="1" si="29"/>
        <v>-0.12039244032150809</v>
      </c>
      <c r="Q189" s="34">
        <f t="shared" ca="1" si="29"/>
        <v>2.4370925316059555E-3</v>
      </c>
      <c r="R189" s="34">
        <f t="shared" ca="1" si="29"/>
        <v>1.0695437921199646E-2</v>
      </c>
      <c r="S189" s="34" t="str">
        <f t="shared" ca="1" si="29"/>
        <v xml:space="preserve"> </v>
      </c>
      <c r="T189" s="34">
        <f t="shared" ca="1" si="29"/>
        <v>4.227280306903225E-3</v>
      </c>
      <c r="U189" s="34">
        <f t="shared" ca="1" si="29"/>
        <v>4.3306452171021581E-2</v>
      </c>
      <c r="V189" s="34" t="str">
        <f t="shared" ca="1" si="29"/>
        <v xml:space="preserve"> </v>
      </c>
      <c r="W189" s="34">
        <f t="shared" ca="1" si="29"/>
        <v>-1.2960644344369165E-2</v>
      </c>
      <c r="X189" s="34">
        <f t="shared" ca="1" si="29"/>
        <v>-2.2773802622288786E-2</v>
      </c>
      <c r="Y189" s="55">
        <f t="shared" ca="1" si="29"/>
        <v>5.0118271991750341E-4</v>
      </c>
    </row>
    <row r="190" spans="1:25" s="33" customFormat="1" ht="12" thickBot="1" x14ac:dyDescent="0.25">
      <c r="A190" s="26">
        <v>43100</v>
      </c>
      <c r="B190" s="63">
        <f t="shared" ca="1" si="30"/>
        <v>1.1821789030908025E-2</v>
      </c>
      <c r="C190" s="63">
        <f t="shared" ca="1" si="30"/>
        <v>6.6860045594914208E-3</v>
      </c>
      <c r="D190" s="34">
        <f t="shared" ca="1" si="30"/>
        <v>4.7959349990136513E-3</v>
      </c>
      <c r="E190" s="34">
        <f t="shared" ca="1" si="30"/>
        <v>2.3792633962249843E-2</v>
      </c>
      <c r="F190" s="34">
        <f t="shared" ca="1" si="30"/>
        <v>3.7287472256994914E-3</v>
      </c>
      <c r="G190" s="53">
        <f t="shared" ca="1" si="30"/>
        <v>1.2772940119468723E-2</v>
      </c>
      <c r="H190" s="34">
        <f t="shared" ca="1" si="30"/>
        <v>-5.2925855802602451E-3</v>
      </c>
      <c r="I190" s="34">
        <f t="shared" ca="1" si="30"/>
        <v>-2.9603781399541895E-2</v>
      </c>
      <c r="J190" s="64">
        <f t="shared" ca="1" si="30"/>
        <v>-2.687433010697271E-2</v>
      </c>
      <c r="K190" s="34">
        <f t="shared" ref="K190:Y193" ca="1" si="31">IF(IF(OR(K60=" ",K56=0,K56 = " ")," ",K60/K56-1)&gt;1.5," ",K60/K56-1)</f>
        <v>9.8932997599914252E-3</v>
      </c>
      <c r="L190" s="34" t="str">
        <f t="shared" ca="1" si="31"/>
        <v xml:space="preserve"> </v>
      </c>
      <c r="M190" s="64" t="str">
        <f t="shared" ca="1" si="31"/>
        <v xml:space="preserve"> </v>
      </c>
      <c r="N190" s="34">
        <f t="shared" ca="1" si="31"/>
        <v>2.2929152557192634E-2</v>
      </c>
      <c r="O190" s="55">
        <f t="shared" ca="1" si="31"/>
        <v>5.5088123774034159E-3</v>
      </c>
      <c r="P190" s="53">
        <f t="shared" ca="1" si="31"/>
        <v>-4.449492536343258E-2</v>
      </c>
      <c r="Q190" s="34">
        <f t="shared" ca="1" si="31"/>
        <v>1.017005210245836E-2</v>
      </c>
      <c r="R190" s="34">
        <f t="shared" ca="1" si="31"/>
        <v>1.539979050817708E-2</v>
      </c>
      <c r="S190" s="34" t="str">
        <f t="shared" ca="1" si="31"/>
        <v xml:space="preserve"> </v>
      </c>
      <c r="T190" s="34">
        <f t="shared" ca="1" si="31"/>
        <v>3.3177033742726181E-5</v>
      </c>
      <c r="U190" s="34">
        <f t="shared" ca="1" si="31"/>
        <v>3.8201276625328573E-2</v>
      </c>
      <c r="V190" s="34" t="str">
        <f t="shared" ca="1" si="31"/>
        <v xml:space="preserve"> </v>
      </c>
      <c r="W190" s="34">
        <f t="shared" ca="1" si="31"/>
        <v>9.8305237115472455E-3</v>
      </c>
      <c r="X190" s="34">
        <f t="shared" ca="1" si="31"/>
        <v>0.40045277092836984</v>
      </c>
      <c r="Y190" s="55">
        <f t="shared" ca="1" si="31"/>
        <v>1.0799466265922986E-2</v>
      </c>
    </row>
    <row r="191" spans="1:25" s="33" customFormat="1" x14ac:dyDescent="0.2">
      <c r="A191" s="14">
        <v>43190</v>
      </c>
      <c r="B191" s="67">
        <f ca="1">IF(IF(OR(B61="",B57=0),NA(),B61/B57-1)&gt;1.5,NA(),B61/B57-1)</f>
        <v>1.2250111786490603E-2</v>
      </c>
      <c r="C191" s="67">
        <f t="shared" ca="1" si="30"/>
        <v>4.5969662086000618E-3</v>
      </c>
      <c r="D191" s="59">
        <f t="shared" ca="1" si="30"/>
        <v>2.5903252646517494E-3</v>
      </c>
      <c r="E191" s="59">
        <f t="shared" ca="1" si="30"/>
        <v>2.4317940483382428E-2</v>
      </c>
      <c r="F191" s="59">
        <f t="shared" ca="1" si="30"/>
        <v>2.6474232719000401E-3</v>
      </c>
      <c r="G191" s="60">
        <f t="shared" ca="1" si="30"/>
        <v>8.6154323880305306E-3</v>
      </c>
      <c r="H191" s="59">
        <f t="shared" ca="1" si="30"/>
        <v>-1.1448243418564652E-2</v>
      </c>
      <c r="I191" s="59">
        <f t="shared" ca="1" si="30"/>
        <v>-3.661699307026256E-2</v>
      </c>
      <c r="J191" s="68">
        <f t="shared" ca="1" si="30"/>
        <v>-2.0892361196490628E-2</v>
      </c>
      <c r="K191" s="59">
        <f t="shared" ca="1" si="31"/>
        <v>-4.4294991319543398E-3</v>
      </c>
      <c r="L191" s="59" t="str">
        <f t="shared" ca="1" si="31"/>
        <v xml:space="preserve"> </v>
      </c>
      <c r="M191" s="68" t="str">
        <f t="shared" ca="1" si="31"/>
        <v xml:space="preserve"> </v>
      </c>
      <c r="N191" s="59">
        <f t="shared" ca="1" si="31"/>
        <v>2.4630913220364592E-2</v>
      </c>
      <c r="O191" s="61">
        <f t="shared" ca="1" si="31"/>
        <v>-8.1396543795115961E-2</v>
      </c>
      <c r="P191" s="60">
        <f t="shared" ca="1" si="31"/>
        <v>-0.20931380757950957</v>
      </c>
      <c r="Q191" s="59">
        <f t="shared" ca="1" si="31"/>
        <v>1.7275453917641181E-2</v>
      </c>
      <c r="R191" s="59">
        <f t="shared" ca="1" si="31"/>
        <v>1.6456485259678466E-2</v>
      </c>
      <c r="S191" s="59" t="str">
        <f t="shared" ca="1" si="31"/>
        <v xml:space="preserve"> </v>
      </c>
      <c r="T191" s="59">
        <f ca="1">IF(IF(OR(T61=" ",T57=0,T57 = " ")," ",T61/T57-1)&gt;1.5," ",T61/T57-1)</f>
        <v>-2.7141443133873344E-2</v>
      </c>
      <c r="U191" s="59">
        <f t="shared" ca="1" si="31"/>
        <v>3.0216609140484962E-2</v>
      </c>
      <c r="V191" s="59" t="str">
        <f t="shared" ca="1" si="31"/>
        <v xml:space="preserve"> </v>
      </c>
      <c r="W191" s="59">
        <f t="shared" ca="1" si="31"/>
        <v>-5.0843939941784821E-3</v>
      </c>
      <c r="X191" s="59">
        <f ca="1">IF(IF(OR(X61=" ",X57=0,X57 = " ")," ",X61/X57-1)&gt;1.5," ",X61/X57-1)</f>
        <v>-1.9724025198101902E-2</v>
      </c>
      <c r="Y191" s="61">
        <f t="shared" ca="1" si="31"/>
        <v>-1.6790189738845607E-2</v>
      </c>
    </row>
    <row r="192" spans="1:25" s="33" customFormat="1" x14ac:dyDescent="0.2">
      <c r="A192" s="20">
        <v>43281</v>
      </c>
      <c r="B192" s="63">
        <f ca="1">IF(IF(OR(B62="",B58=0),NA(),B62/B58-1)&gt;1.5,NA(),B62/B58-1)</f>
        <v>9.0152794284033E-3</v>
      </c>
      <c r="C192" s="63">
        <f t="shared" ca="1" si="30"/>
        <v>5.5865226255602529E-4</v>
      </c>
      <c r="D192" s="34">
        <f t="shared" ca="1" si="30"/>
        <v>-4.4390953237194442E-4</v>
      </c>
      <c r="E192" s="34">
        <f t="shared" ca="1" si="30"/>
        <v>2.6113207665835692E-2</v>
      </c>
      <c r="F192" s="34">
        <f t="shared" ca="1" si="30"/>
        <v>-2.8927793577970817E-4</v>
      </c>
      <c r="G192" s="53">
        <f t="shared" ca="1" si="30"/>
        <v>7.3809760818981385E-3</v>
      </c>
      <c r="H192" s="34">
        <f t="shared" ca="1" si="30"/>
        <v>9.0923749125211284E-3</v>
      </c>
      <c r="I192" s="34">
        <f t="shared" ca="1" si="30"/>
        <v>-3.8658073470555943E-2</v>
      </c>
      <c r="J192" s="64">
        <f t="shared" ca="1" si="30"/>
        <v>-2.5300661967656013E-2</v>
      </c>
      <c r="K192" s="34">
        <f t="shared" ca="1" si="31"/>
        <v>5.0406781558003377E-3</v>
      </c>
      <c r="L192" s="34" t="str">
        <f t="shared" ca="1" si="31"/>
        <v xml:space="preserve"> </v>
      </c>
      <c r="M192" s="64" t="str">
        <f t="shared" ca="1" si="31"/>
        <v xml:space="preserve"> </v>
      </c>
      <c r="N192" s="34">
        <f t="shared" ca="1" si="31"/>
        <v>2.6471024968057755E-2</v>
      </c>
      <c r="O192" s="55">
        <f t="shared" ca="1" si="31"/>
        <v>-0.10074475646898384</v>
      </c>
      <c r="P192" s="53">
        <f t="shared" ca="1" si="31"/>
        <v>-0.2293631637575384</v>
      </c>
      <c r="Q192" s="34">
        <f t="shared" ca="1" si="31"/>
        <v>1.0722228208455142E-2</v>
      </c>
      <c r="R192" s="34">
        <f t="shared" ca="1" si="31"/>
        <v>2.2117042878655457E-2</v>
      </c>
      <c r="S192" s="34" t="str">
        <f t="shared" ca="1" si="31"/>
        <v xml:space="preserve"> </v>
      </c>
      <c r="T192" s="34">
        <f ca="1">IF(IF(OR(T62=" ",T58=0,T58 = " ")," ",T62/T58-1)&gt;1.5," ",T62/T58-1)</f>
        <v>-1.2090882880163467E-2</v>
      </c>
      <c r="U192" s="34">
        <f t="shared" ca="1" si="31"/>
        <v>3.3275069984800565E-2</v>
      </c>
      <c r="V192" s="34" t="str">
        <f t="shared" ca="1" si="31"/>
        <v xml:space="preserve"> </v>
      </c>
      <c r="W192" s="34">
        <f t="shared" ca="1" si="31"/>
        <v>5.4417958064791883E-3</v>
      </c>
      <c r="X192" s="34">
        <f ca="1">IF(IF(OR(X62=" ",X58=0,X58 = " ")," ",X62/X58-1)&gt;1.5," ",X62/X58-1)</f>
        <v>7.6315656541820154E-2</v>
      </c>
      <c r="Y192" s="55">
        <f t="shared" ca="1" si="31"/>
        <v>5.4189500258730039E-3</v>
      </c>
    </row>
    <row r="193" spans="1:25" s="165" customFormat="1" x14ac:dyDescent="0.2">
      <c r="A193" s="20">
        <v>43373</v>
      </c>
      <c r="B193" s="63">
        <f ca="1">IF(IF(OR(B63="",B59=0),NA(),B63/B59-1)&gt;1.5,NA(),B63/B59-1)</f>
        <v>1.0651647448810975E-2</v>
      </c>
      <c r="C193" s="63">
        <f t="shared" ca="1" si="30"/>
        <v>4.7486777908634092E-3</v>
      </c>
      <c r="D193" s="34">
        <f t="shared" ca="1" si="30"/>
        <v>3.7909255591126456E-3</v>
      </c>
      <c r="E193" s="34">
        <f t="shared" ca="1" si="30"/>
        <v>2.4689574308091933E-2</v>
      </c>
      <c r="F193" s="34">
        <f t="shared" ca="1" si="30"/>
        <v>1.0104232046075134E-2</v>
      </c>
      <c r="G193" s="53">
        <f t="shared" ca="1" si="30"/>
        <v>9.8489002950992166E-3</v>
      </c>
      <c r="H193" s="34">
        <f t="shared" ca="1" si="30"/>
        <v>1.7274340569222613E-2</v>
      </c>
      <c r="I193" s="34">
        <f t="shared" ca="1" si="30"/>
        <v>-3.3501932852544103E-2</v>
      </c>
      <c r="J193" s="64">
        <f t="shared" ca="1" si="30"/>
        <v>-2.4206670550554144E-2</v>
      </c>
      <c r="K193" s="34">
        <f t="shared" ca="1" si="31"/>
        <v>1.636566893899194E-2</v>
      </c>
      <c r="L193" s="34" t="str">
        <f t="shared" ca="1" si="31"/>
        <v xml:space="preserve"> </v>
      </c>
      <c r="M193" s="64" t="str">
        <f t="shared" ca="1" si="31"/>
        <v xml:space="preserve"> </v>
      </c>
      <c r="N193" s="34">
        <f t="shared" ca="1" si="31"/>
        <v>2.4798730246633705E-2</v>
      </c>
      <c r="O193" s="55">
        <f t="shared" ca="1" si="31"/>
        <v>-0.16898900487684199</v>
      </c>
      <c r="P193" s="53">
        <f t="shared" ca="1" si="31"/>
        <v>-0.20291473873678545</v>
      </c>
      <c r="Q193" s="34">
        <f t="shared" ca="1" si="31"/>
        <v>2.2807374746846021E-2</v>
      </c>
      <c r="R193" s="34">
        <f t="shared" ca="1" si="31"/>
        <v>2.607823614332605E-2</v>
      </c>
      <c r="S193" s="34" t="str">
        <f t="shared" ca="1" si="31"/>
        <v xml:space="preserve"> </v>
      </c>
      <c r="T193" s="34">
        <f ca="1">IF(IF(OR(T63=" ",T59=0,T59 = " ")," ",T63/T59-1)&gt;1.5," ",T63/T59-1)</f>
        <v>-1.1118704935795476E-2</v>
      </c>
      <c r="U193" s="34">
        <f t="shared" ca="1" si="31"/>
        <v>3.8940522192823845E-2</v>
      </c>
      <c r="V193" s="34" t="str">
        <f t="shared" ca="1" si="31"/>
        <v xml:space="preserve"> </v>
      </c>
      <c r="W193" s="34">
        <f t="shared" ca="1" si="31"/>
        <v>1.7207050987440242E-2</v>
      </c>
      <c r="X193" s="34">
        <f ca="1">IF(IF(OR(X63=" ",X59=0,X59 = " ")," ",X63/X59-1)&gt;1.5," ",X63/X59-1)</f>
        <v>0.15364029782999999</v>
      </c>
      <c r="Y193" s="55">
        <f t="shared" ca="1" si="31"/>
        <v>-1.5681288098687962E-2</v>
      </c>
    </row>
    <row r="194" spans="1:25" s="33" customFormat="1" ht="12" thickBot="1" x14ac:dyDescent="0.25">
      <c r="A194" s="20">
        <v>43465</v>
      </c>
      <c r="B194" s="63">
        <f t="shared" ref="B194:S194" ca="1" si="32">IF(IF(OR(B64="",B60=0),NA(),B64/B60-1)&gt;1.5,NA(),B64/B60-1)</f>
        <v>2.253032199906424E-2</v>
      </c>
      <c r="C194" s="63">
        <f t="shared" ca="1" si="32"/>
        <v>2.2397008855772782E-2</v>
      </c>
      <c r="D194" s="34">
        <f t="shared" ca="1" si="32"/>
        <v>2.2447038388500928E-2</v>
      </c>
      <c r="E194" s="34">
        <f t="shared" ca="1" si="32"/>
        <v>3.0006545751153357E-2</v>
      </c>
      <c r="F194" s="34">
        <f t="shared" ca="1" si="32"/>
        <v>1.7539182935252695E-2</v>
      </c>
      <c r="G194" s="53">
        <f t="shared" ca="1" si="32"/>
        <v>2.9051149133466847E-2</v>
      </c>
      <c r="H194" s="34">
        <f t="shared" ca="1" si="32"/>
        <v>1.4644670619618161E-2</v>
      </c>
      <c r="I194" s="34">
        <f t="shared" ca="1" si="32"/>
        <v>-1.8636220348855148E-2</v>
      </c>
      <c r="J194" s="64">
        <f t="shared" ca="1" si="32"/>
        <v>-3.6165835730103124E-3</v>
      </c>
      <c r="K194" s="34">
        <f t="shared" ca="1" si="32"/>
        <v>1.8911395363796268E-2</v>
      </c>
      <c r="L194" s="34" t="e">
        <f t="shared" ca="1" si="32"/>
        <v>#N/A</v>
      </c>
      <c r="M194" s="64" t="e">
        <f t="shared" ca="1" si="32"/>
        <v>#N/A</v>
      </c>
      <c r="N194" s="34">
        <f t="shared" ca="1" si="32"/>
        <v>2.9068194647826839E-2</v>
      </c>
      <c r="O194" s="55">
        <f t="shared" ca="1" si="32"/>
        <v>-0.10635952277854477</v>
      </c>
      <c r="P194" s="53">
        <f t="shared" ca="1" si="32"/>
        <v>-0.32062570609057994</v>
      </c>
      <c r="Q194" s="34">
        <f t="shared" ca="1" si="32"/>
        <v>2.9658248282587119E-2</v>
      </c>
      <c r="R194" s="34">
        <f t="shared" ca="1" si="32"/>
        <v>3.3610795935444804E-2</v>
      </c>
      <c r="S194" s="34" t="e">
        <f t="shared" ca="1" si="32"/>
        <v>#N/A</v>
      </c>
      <c r="T194" s="34">
        <f t="shared" ref="T194" ca="1" si="33">IF(IF(OR(T64="",T60=0),NA(),T64/T60-1)&gt;1.5,NA(),9/T60-1)</f>
        <v>-0.9807238564187799</v>
      </c>
      <c r="U194" s="34">
        <f t="shared" ref="U194:Y194" ca="1" si="34">IF(IF(OR(U64="",U60=0),NA(),U64/U60-1)&gt;1.5,NA(),U64/U60-1)</f>
        <v>5.9544564545708889E-2</v>
      </c>
      <c r="V194" s="34" t="e">
        <f t="shared" ca="1" si="34"/>
        <v>#N/A</v>
      </c>
      <c r="W194" s="34">
        <f t="shared" ca="1" si="34"/>
        <v>2.0126352334562725E-2</v>
      </c>
      <c r="X194" s="34">
        <f t="shared" ca="1" si="34"/>
        <v>1.7271595042925858E-2</v>
      </c>
      <c r="Y194" s="55">
        <f t="shared" ca="1" si="34"/>
        <v>-2.0876157314958732E-2</v>
      </c>
    </row>
    <row r="195" spans="1:25" s="33" customFormat="1" x14ac:dyDescent="0.2">
      <c r="A195" s="14">
        <v>43555</v>
      </c>
      <c r="B195" s="67">
        <f ca="1">IF(IF(OR(B65="",B61=0),NA(),B65/B61-1)&gt;1.5,NA(),B65/B61-1)</f>
        <v>1.3779322297386098E-2</v>
      </c>
      <c r="C195" s="67">
        <f t="shared" ref="C195:J196" ca="1" si="35">IF(IF(OR(C65="",C61=0),NA(),C65/C61-1)&gt;1.5,NA(),C65/C61-1)</f>
        <v>1.3569442500172224E-2</v>
      </c>
      <c r="D195" s="59">
        <f t="shared" ca="1" si="35"/>
        <v>1.3220028510702919E-2</v>
      </c>
      <c r="E195" s="59">
        <f t="shared" ca="1" si="35"/>
        <v>2.5590097151564573E-2</v>
      </c>
      <c r="F195" s="59">
        <f t="shared" ca="1" si="35"/>
        <v>1.7809892156939178E-2</v>
      </c>
      <c r="G195" s="60">
        <f t="shared" ca="1" si="35"/>
        <v>1.7721280634322101E-2</v>
      </c>
      <c r="H195" s="59">
        <f t="shared" ca="1" si="35"/>
        <v>7.6884326130741698E-3</v>
      </c>
      <c r="I195" s="59">
        <f t="shared" ca="1" si="35"/>
        <v>-1.1752902871457693E-2</v>
      </c>
      <c r="J195" s="68">
        <f t="shared" ca="1" si="35"/>
        <v>1.1743210813876415E-2</v>
      </c>
      <c r="K195" s="59">
        <f t="shared" ref="K195:S196" ca="1" si="36">IF(IF(OR(K65=" ",K61=0,K61 = " ")," ",K65/K61-1)&gt;1.5," ",K65/K61-1)</f>
        <v>1.9755718036586156E-2</v>
      </c>
      <c r="L195" s="59" t="str">
        <f t="shared" ca="1" si="36"/>
        <v xml:space="preserve"> </v>
      </c>
      <c r="M195" s="68" t="str">
        <f t="shared" ca="1" si="36"/>
        <v xml:space="preserve"> </v>
      </c>
      <c r="N195" s="59">
        <f t="shared" ca="1" si="36"/>
        <v>2.6160418303574184E-2</v>
      </c>
      <c r="O195" s="61">
        <f t="shared" ca="1" si="36"/>
        <v>3.7084361330564475E-2</v>
      </c>
      <c r="P195" s="60">
        <f t="shared" ca="1" si="36"/>
        <v>-0.16328832272468019</v>
      </c>
      <c r="Q195" s="59">
        <f t="shared" ca="1" si="36"/>
        <v>8.0923893118538537E-3</v>
      </c>
      <c r="R195" s="59">
        <f t="shared" ca="1" si="36"/>
        <v>3.7494653017237756E-2</v>
      </c>
      <c r="S195" s="59" t="str">
        <f t="shared" ca="1" si="36"/>
        <v xml:space="preserve"> </v>
      </c>
      <c r="T195" s="59">
        <f ca="1">IF(IF(OR(T65=" ",T61=0,T61 = " ")," ",T65/T61-1)&gt;1.5," ",T65/T61-1)</f>
        <v>3.8840486743560998E-3</v>
      </c>
      <c r="U195" s="59">
        <f t="shared" ref="U195:W196" ca="1" si="37">IF(IF(OR(U65=" ",U61=0,U61 = " ")," ",U65/U61-1)&gt;1.5," ",U65/U61-1)</f>
        <v>8.309573198366027E-2</v>
      </c>
      <c r="V195" s="59" t="str">
        <f t="shared" ca="1" si="37"/>
        <v xml:space="preserve"> </v>
      </c>
      <c r="W195" s="59">
        <f t="shared" ca="1" si="37"/>
        <v>1.9803840910686654E-2</v>
      </c>
      <c r="X195" s="59">
        <f ca="1">IF(IF(OR(X65=" ",X61=0,X61 = " ")," ",X65/X61-1)&gt;1.5," ",X65/X61-1)</f>
        <v>-6.5038322582945063E-2</v>
      </c>
      <c r="Y195" s="61">
        <f t="shared" ref="Y195:Y196" ca="1" si="38">IF(IF(OR(Y65=" ",Y61=0,Y61 = " ")," ",Y65/Y61-1)&gt;1.5," ",Y65/Y61-1)</f>
        <v>-4.5688520851567826E-3</v>
      </c>
    </row>
    <row r="196" spans="1:25" s="33" customFormat="1" x14ac:dyDescent="0.2">
      <c r="A196" s="20">
        <v>43646</v>
      </c>
      <c r="B196" s="63">
        <f ca="1">IF(IF(OR(B66="",B62=0),NA(),B66/B62-1)&gt;1.5,NA(),B66/B62-1)</f>
        <v>2.1695981884380711E-2</v>
      </c>
      <c r="C196" s="63">
        <f t="shared" ca="1" si="35"/>
        <v>1.4936084451784959E-2</v>
      </c>
      <c r="D196" s="34">
        <f t="shared" ca="1" si="35"/>
        <v>1.2583042093603947E-2</v>
      </c>
      <c r="E196" s="34">
        <f t="shared" ca="1" si="35"/>
        <v>3.9114923197482998E-2</v>
      </c>
      <c r="F196" s="34">
        <f t="shared" ca="1" si="35"/>
        <v>2.4959978542599348E-2</v>
      </c>
      <c r="G196" s="53">
        <f t="shared" ca="1" si="35"/>
        <v>1.6766996361500253E-2</v>
      </c>
      <c r="H196" s="34">
        <f t="shared" ca="1" si="35"/>
        <v>-2.6652668473882035E-2</v>
      </c>
      <c r="I196" s="34">
        <f t="shared" ca="1" si="35"/>
        <v>-2.2158783407564386E-2</v>
      </c>
      <c r="J196" s="64">
        <f t="shared" ca="1" si="35"/>
        <v>-8.3962321693897835E-4</v>
      </c>
      <c r="K196" s="34">
        <f t="shared" ca="1" si="36"/>
        <v>2.6618002867325741E-2</v>
      </c>
      <c r="L196" s="34" t="str">
        <f t="shared" ca="1" si="36"/>
        <v xml:space="preserve"> </v>
      </c>
      <c r="M196" s="64" t="str">
        <f t="shared" ca="1" si="36"/>
        <v xml:space="preserve"> </v>
      </c>
      <c r="N196" s="34">
        <f t="shared" ca="1" si="36"/>
        <v>3.9195309784975763E-2</v>
      </c>
      <c r="O196" s="55">
        <f t="shared" ca="1" si="36"/>
        <v>3.0883543338635633E-2</v>
      </c>
      <c r="P196" s="53">
        <f t="shared" ca="1" si="36"/>
        <v>-0.18350308371732615</v>
      </c>
      <c r="Q196" s="34">
        <f t="shared" ca="1" si="36"/>
        <v>2.3847251861150776E-2</v>
      </c>
      <c r="R196" s="34">
        <f t="shared" ca="1" si="36"/>
        <v>4.2697327272232855E-2</v>
      </c>
      <c r="S196" s="34" t="e">
        <f t="shared" ca="1" si="36"/>
        <v>#VALUE!</v>
      </c>
      <c r="T196" s="34">
        <f ca="1">IF(IF(OR(T66=" ",T62=0,T62 = " ")," ",T66/T62-1)&gt;1.5," ",T66/T62-1)</f>
        <v>-3.0037230977903562E-2</v>
      </c>
      <c r="U196" s="34">
        <f t="shared" ca="1" si="37"/>
        <v>9.0386501103622674E-2</v>
      </c>
      <c r="V196" s="34" t="str">
        <f t="shared" ca="1" si="37"/>
        <v xml:space="preserve"> </v>
      </c>
      <c r="W196" s="34">
        <f t="shared" ca="1" si="37"/>
        <v>2.7684921686490283E-2</v>
      </c>
      <c r="X196" s="34">
        <f ca="1">IF(IF(OR(X66=" ",X62=0,X62 = " ")," ",X66/X62-1)&gt;1.5," ",X66/X62-1)</f>
        <v>-5.7012506856265133E-2</v>
      </c>
      <c r="Y196" s="55">
        <f t="shared" ca="1" si="38"/>
        <v>-9.618224612633286E-3</v>
      </c>
    </row>
    <row r="197" spans="1:25" s="165" customFormat="1" x14ac:dyDescent="0.2">
      <c r="A197" s="20">
        <v>43738</v>
      </c>
      <c r="B197" s="167">
        <f ca="1">IF(IF(OR(B67="",B63=0),NA(),B67/B63-1)&gt;1.5,NA(),B67/B63-1)</f>
        <v>0.15534782355856502</v>
      </c>
      <c r="C197" s="167">
        <f t="shared" ref="C197:J197" ca="1" si="39">IF(IF(OR(C67="",C63=0),NA(),C67/C63-1)&gt;1.5,NA(),C67/C63-1)</f>
        <v>0.44671477242769275</v>
      </c>
      <c r="D197" s="168">
        <f t="shared" ca="1" si="39"/>
        <v>0.55965337006589455</v>
      </c>
      <c r="E197" s="168">
        <f t="shared" ca="1" si="39"/>
        <v>-0.19298004250230916</v>
      </c>
      <c r="F197" s="168">
        <f t="shared" ca="1" si="39"/>
        <v>-0.17662874667730288</v>
      </c>
      <c r="G197" s="169" t="e">
        <f t="shared" ca="1" si="39"/>
        <v>#N/A</v>
      </c>
      <c r="H197" s="168">
        <f t="shared" ca="1" si="39"/>
        <v>5.3184193494275611E-3</v>
      </c>
      <c r="I197" s="168">
        <f t="shared" ca="1" si="39"/>
        <v>0.54190434917284191</v>
      </c>
      <c r="J197" s="170">
        <f t="shared" ca="1" si="39"/>
        <v>7.9363777235049504E-2</v>
      </c>
      <c r="K197" s="168">
        <f t="shared" ref="K197:S197" ca="1" si="40">IF(IF(OR(K67=" ",K63=0,K63 = " ")," ",K67/K63-1)&gt;1.5," ",K67/K63-1)</f>
        <v>-0.88174089200982153</v>
      </c>
      <c r="L197" s="168" t="str">
        <f t="shared" ca="1" si="40"/>
        <v xml:space="preserve"> </v>
      </c>
      <c r="M197" s="170" t="str">
        <f t="shared" ca="1" si="40"/>
        <v xml:space="preserve"> </v>
      </c>
      <c r="N197" s="168">
        <f t="shared" ca="1" si="40"/>
        <v>-0.94934346969891326</v>
      </c>
      <c r="O197" s="171" t="e">
        <f t="shared" ca="1" si="40"/>
        <v>#VALUE!</v>
      </c>
      <c r="P197" s="169">
        <f t="shared" ca="1" si="40"/>
        <v>0.71875857947743005</v>
      </c>
      <c r="Q197" s="168">
        <f t="shared" ca="1" si="40"/>
        <v>0.4344110136946131</v>
      </c>
      <c r="R197" s="168">
        <f t="shared" ca="1" si="40"/>
        <v>-0.20665598843192867</v>
      </c>
      <c r="S197" s="168" t="e">
        <f t="shared" ca="1" si="40"/>
        <v>#VALUE!</v>
      </c>
      <c r="T197" s="168" t="e">
        <f ca="1">IF(IF(OR(T67=" ",T63=0,T63 = " ")," ",T67/T63-1)&gt;1.5," ",T67/T63-1)</f>
        <v>#VALUE!</v>
      </c>
      <c r="U197" s="168">
        <f t="shared" ref="U197:W197" ca="1" si="41">IF(IF(OR(U67=" ",U63=0,U63 = " ")," ",U67/U63-1)&gt;1.5," ",U67/U63-1)</f>
        <v>-0.26641184101566728</v>
      </c>
      <c r="V197" s="168" t="str">
        <f t="shared" ca="1" si="41"/>
        <v xml:space="preserve"> </v>
      </c>
      <c r="W197" s="168">
        <f t="shared" ca="1" si="41"/>
        <v>-1</v>
      </c>
      <c r="X197" s="168">
        <f ca="1">IF(IF(OR(X67=" ",X63=0,X63 = " ")," ",X67/X63-1)&gt;1.5," ",X67/X63-1)</f>
        <v>-0.29180784587764963</v>
      </c>
      <c r="Y197" s="171">
        <f t="shared" ref="Y197" ca="1" si="42">IF(IF(OR(Y67=" ",Y63=0,Y63 = " ")," ",Y67/Y63-1)&gt;1.5," ",Y67/Y63-1)</f>
        <v>-0.87243215570170696</v>
      </c>
    </row>
    <row r="198" spans="1:25" s="33" customFormat="1" ht="12" thickBot="1" x14ac:dyDescent="0.25">
      <c r="A198" s="20">
        <v>43830</v>
      </c>
      <c r="B198" s="167">
        <f t="shared" ref="B198:S198" ca="1" si="43">IF(IF(OR(B68="",B64=0),NA(),B68/B64-1)&gt;1.5,NA(),B68/B64-1)</f>
        <v>0.1176156201455425</v>
      </c>
      <c r="C198" s="167">
        <f t="shared" ca="1" si="43"/>
        <v>0.39911599577246615</v>
      </c>
      <c r="D198" s="168">
        <f t="shared" ca="1" si="43"/>
        <v>0.50928661805321096</v>
      </c>
      <c r="E198" s="168">
        <f t="shared" ca="1" si="43"/>
        <v>-0.21742574528634329</v>
      </c>
      <c r="F198" s="168">
        <f t="shared" ca="1" si="43"/>
        <v>-0.20007379057801655</v>
      </c>
      <c r="G198" s="169" t="e">
        <f t="shared" ca="1" si="43"/>
        <v>#N/A</v>
      </c>
      <c r="H198" s="168">
        <f t="shared" ca="1" si="43"/>
        <v>-0.10460266389619055</v>
      </c>
      <c r="I198" s="168">
        <f t="shared" ca="1" si="43"/>
        <v>0.47571721223652874</v>
      </c>
      <c r="J198" s="170">
        <f t="shared" ca="1" si="43"/>
        <v>0.24965629862453675</v>
      </c>
      <c r="K198" s="168">
        <f t="shared" ca="1" si="43"/>
        <v>-0.70459834856148063</v>
      </c>
      <c r="L198" s="168" t="e">
        <f t="shared" ca="1" si="43"/>
        <v>#N/A</v>
      </c>
      <c r="M198" s="170" t="e">
        <f t="shared" ca="1" si="43"/>
        <v>#N/A</v>
      </c>
      <c r="N198" s="168">
        <f t="shared" ca="1" si="43"/>
        <v>-0.50202551188842359</v>
      </c>
      <c r="O198" s="171" t="e">
        <f t="shared" ca="1" si="43"/>
        <v>#N/A</v>
      </c>
      <c r="P198" s="169">
        <f t="shared" ca="1" si="43"/>
        <v>0.9165877590133289</v>
      </c>
      <c r="Q198" s="168">
        <f t="shared" ca="1" si="43"/>
        <v>0.41153466272351702</v>
      </c>
      <c r="R198" s="168">
        <f t="shared" ca="1" si="43"/>
        <v>-0.25308749853367429</v>
      </c>
      <c r="S198" s="168" t="e">
        <f t="shared" ca="1" si="43"/>
        <v>#N/A</v>
      </c>
      <c r="T198" s="168" t="e">
        <f t="shared" ref="T198" ca="1" si="44">IF(IF(OR(T68="",T64=0),NA(),T68/T64-1)&gt;1.5,NA(),9/T64-1)</f>
        <v>#N/A</v>
      </c>
      <c r="U198" s="168">
        <f t="shared" ref="U198:Y198" ca="1" si="45">IF(IF(OR(U68="",U64=0),NA(),U68/U64-1)&gt;1.5,NA(),U68/U64-1)</f>
        <v>-0.27214449305279897</v>
      </c>
      <c r="V198" s="168" t="e">
        <f t="shared" ca="1" si="45"/>
        <v>#N/A</v>
      </c>
      <c r="W198" s="168">
        <f t="shared" ca="1" si="45"/>
        <v>-1</v>
      </c>
      <c r="X198" s="168">
        <f t="shared" ca="1" si="45"/>
        <v>-0.28507382135828185</v>
      </c>
      <c r="Y198" s="171">
        <f t="shared" ca="1" si="45"/>
        <v>-0.66936703931234431</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46">SUM(B$9:B$12)/SUM(B$5:B$8)-1</f>
        <v>4.753166286507704E-2</v>
      </c>
      <c r="C201" s="69">
        <f t="shared" ca="1" si="46"/>
        <v>2.9543684589225183E-2</v>
      </c>
      <c r="D201" s="31">
        <f t="shared" ca="1" si="46"/>
        <v>2.846910152543769E-2</v>
      </c>
      <c r="E201" s="31">
        <f t="shared" ca="1" si="46"/>
        <v>8.8954419101494153E-2</v>
      </c>
      <c r="F201" s="31">
        <f t="shared" ca="1" si="46"/>
        <v>6.4511477510616366E-2</v>
      </c>
      <c r="G201" s="70">
        <f t="shared" ca="1" si="46"/>
        <v>3.7513375559577344E-2</v>
      </c>
      <c r="H201" s="31">
        <f t="shared" ca="1" si="46"/>
        <v>6.3123948603743152E-2</v>
      </c>
      <c r="I201" s="31">
        <f t="shared" ca="1" si="46"/>
        <v>3.8563977662171789E-2</v>
      </c>
      <c r="J201" s="71">
        <f t="shared" ca="1" si="46"/>
        <v>6.2644618738169289E-2</v>
      </c>
      <c r="K201" s="31">
        <f t="shared" ca="1" si="46"/>
        <v>0.45643193617419664</v>
      </c>
      <c r="L201" s="31">
        <f t="shared" ca="1" si="46"/>
        <v>2.0405959409761643E-3</v>
      </c>
      <c r="M201" s="71">
        <f t="shared" ca="1" si="46"/>
        <v>1.4929756780241554E-2</v>
      </c>
      <c r="N201" s="31">
        <f t="shared" ca="1" si="46"/>
        <v>0.62909092783707687</v>
      </c>
      <c r="O201" s="62">
        <f t="shared" ca="1" si="46"/>
        <v>-2.1288998596779352E-2</v>
      </c>
      <c r="P201" s="70">
        <f t="shared" ca="1" si="46"/>
        <v>5.8704734475198972E-3</v>
      </c>
      <c r="Q201" s="31">
        <f t="shared" ca="1" si="46"/>
        <v>3.9467597418340716E-2</v>
      </c>
      <c r="R201" s="31">
        <f t="shared" ca="1" si="46"/>
        <v>3.088056205640255E-2</v>
      </c>
      <c r="S201" s="31" t="e">
        <f t="shared" ca="1" si="46"/>
        <v>#DIV/0!</v>
      </c>
      <c r="T201" s="31" t="e">
        <f t="shared" ca="1" si="46"/>
        <v>#DIV/0!</v>
      </c>
      <c r="U201" s="31">
        <f t="shared" ca="1" si="46"/>
        <v>-6.0767255053040259E-3</v>
      </c>
      <c r="V201" s="31" t="e">
        <f t="shared" ca="1" si="46"/>
        <v>#DIV/0!</v>
      </c>
      <c r="W201" s="31" t="e">
        <f t="shared" ca="1" si="46"/>
        <v>#DIV/0!</v>
      </c>
      <c r="X201" s="31">
        <f t="shared" ca="1" si="46"/>
        <v>5.7787575093346977E-2</v>
      </c>
      <c r="Y201" s="62">
        <f t="shared" ca="1" si="46"/>
        <v>0.39448636569081041</v>
      </c>
    </row>
    <row r="202" spans="1:25" x14ac:dyDescent="0.2">
      <c r="A202" s="36" t="s">
        <v>38</v>
      </c>
      <c r="B202" s="69">
        <f t="shared" ref="B202:S202" ca="1" si="47">SUM(B$13:B$16)/SUM(B$9:B$12)-1</f>
        <v>3.9417306445758804E-2</v>
      </c>
      <c r="C202" s="69">
        <f t="shared" ca="1" si="47"/>
        <v>2.1624240524249716E-2</v>
      </c>
      <c r="D202" s="31">
        <f t="shared" ca="1" si="47"/>
        <v>1.9971098300106904E-2</v>
      </c>
      <c r="E202" s="31">
        <f t="shared" ca="1" si="47"/>
        <v>7.8369794539828064E-2</v>
      </c>
      <c r="F202" s="31">
        <f t="shared" ca="1" si="47"/>
        <v>5.1101396935734789E-2</v>
      </c>
      <c r="G202" s="70">
        <f t="shared" ca="1" si="47"/>
        <v>4.067140008371517E-2</v>
      </c>
      <c r="H202" s="31">
        <f t="shared" ca="1" si="47"/>
        <v>6.0650095280440963E-2</v>
      </c>
      <c r="I202" s="31">
        <f t="shared" ca="1" si="47"/>
        <v>2.0133139292282776E-2</v>
      </c>
      <c r="J202" s="71">
        <f t="shared" ca="1" si="47"/>
        <v>2.4483723631736787E-2</v>
      </c>
      <c r="K202" s="31">
        <f t="shared" ca="1" si="47"/>
        <v>5.9416370965735155E-2</v>
      </c>
      <c r="L202" s="31">
        <f t="shared" ca="1" si="47"/>
        <v>-4.8212741630336509E-2</v>
      </c>
      <c r="M202" s="71">
        <f t="shared" ca="1" si="47"/>
        <v>-3.5356392099585077E-2</v>
      </c>
      <c r="N202" s="31">
        <f t="shared" ca="1" si="47"/>
        <v>7.8275244257798082E-2</v>
      </c>
      <c r="O202" s="62">
        <f t="shared" ca="1" si="47"/>
        <v>-0.15839018937222249</v>
      </c>
      <c r="P202" s="70">
        <f t="shared" ca="1" si="47"/>
        <v>-7.333833826930547E-2</v>
      </c>
      <c r="Q202" s="31">
        <f t="shared" ca="1" si="47"/>
        <v>5.0238950786362313E-2</v>
      </c>
      <c r="R202" s="31">
        <f t="shared" ca="1" si="47"/>
        <v>2.7970304777474198E-2</v>
      </c>
      <c r="S202" s="31" t="e">
        <f t="shared" ca="1" si="47"/>
        <v>#DIV/0!</v>
      </c>
      <c r="T202" s="31" t="e">
        <f t="shared" ref="T202:T208" ca="1" si="48">SUM(T$9:T$12)/SUM(T$5:T$8)-1</f>
        <v>#DIV/0!</v>
      </c>
      <c r="U202" s="31">
        <f ca="1">SUM(U$13:U$16)/SUM(U$9:U$12)-1</f>
        <v>1.6403463127208084E-2</v>
      </c>
      <c r="V202" s="31" t="e">
        <f ca="1">SUM(V$13:V$16)/SUM(V$9:V$12)-1</f>
        <v>#DIV/0!</v>
      </c>
      <c r="W202" s="31" t="e">
        <f t="shared" ref="W202:W208" ca="1" si="49">SUM(W$9:W$12)/SUM(W$5:W$8)-1</f>
        <v>#DIV/0!</v>
      </c>
      <c r="X202" s="31">
        <f ca="1">SUM(X$13:X$16)/SUM(X$9:X$12)-1</f>
        <v>0.12572450560062998</v>
      </c>
      <c r="Y202" s="62">
        <f ca="1">SUM(Y$13:Y$16)/SUM(Y$9:Y$12)-1</f>
        <v>7.2066075938955976E-2</v>
      </c>
    </row>
    <row r="203" spans="1:25" x14ac:dyDescent="0.2">
      <c r="A203" s="36" t="s">
        <v>39</v>
      </c>
      <c r="B203" s="69">
        <f t="shared" ref="B203:S203" ca="1" si="50">SUM(B$17:B$20)/SUM(B$13:B$16)-1</f>
        <v>2.9321906539631071E-2</v>
      </c>
      <c r="C203" s="69">
        <f t="shared" ca="1" si="50"/>
        <v>1.3154870229265869E-2</v>
      </c>
      <c r="D203" s="31">
        <f t="shared" ca="1" si="50"/>
        <v>1.1924038192331787E-2</v>
      </c>
      <c r="E203" s="31">
        <f t="shared" ca="1" si="50"/>
        <v>6.1041866514821352E-2</v>
      </c>
      <c r="F203" s="31">
        <f t="shared" ca="1" si="50"/>
        <v>1.9829282690374539E-2</v>
      </c>
      <c r="G203" s="70">
        <f t="shared" ca="1" si="50"/>
        <v>3.9388553161656681E-2</v>
      </c>
      <c r="H203" s="31">
        <f t="shared" ca="1" si="50"/>
        <v>4.777883687366824E-2</v>
      </c>
      <c r="I203" s="31">
        <f t="shared" ca="1" si="50"/>
        <v>8.8110434496977419E-3</v>
      </c>
      <c r="J203" s="71">
        <f t="shared" ca="1" si="50"/>
        <v>-1.845806732631794E-3</v>
      </c>
      <c r="K203" s="31">
        <f t="shared" ca="1" si="50"/>
        <v>-1.1516547235446262E-2</v>
      </c>
      <c r="L203" s="31">
        <f t="shared" ca="1" si="50"/>
        <v>-6.2011600544622403E-2</v>
      </c>
      <c r="M203" s="71">
        <f t="shared" ca="1" si="50"/>
        <v>-4.3875720757743264E-2</v>
      </c>
      <c r="N203" s="31">
        <f t="shared" ca="1" si="50"/>
        <v>1.0624137048338422E-2</v>
      </c>
      <c r="O203" s="62">
        <f t="shared" ca="1" si="50"/>
        <v>-0.21990171392682578</v>
      </c>
      <c r="P203" s="70">
        <f t="shared" ca="1" si="50"/>
        <v>3.7228173545513998E-2</v>
      </c>
      <c r="Q203" s="31">
        <f t="shared" ca="1" si="50"/>
        <v>3.0110039524734455E-2</v>
      </c>
      <c r="R203" s="31">
        <f t="shared" ca="1" si="50"/>
        <v>1.6839275499886952E-2</v>
      </c>
      <c r="S203" s="31">
        <f t="shared" ca="1" si="50"/>
        <v>5.3122690294380215E-2</v>
      </c>
      <c r="T203" s="31" t="e">
        <f ca="1">SUM(T$9:T$12)/SUM(T$5:T$8)-1</f>
        <v>#DIV/0!</v>
      </c>
      <c r="U203" s="31">
        <f ca="1">SUM(U$17:U$20)/SUM(U$13:U$16)-1</f>
        <v>2.5276918705263718E-2</v>
      </c>
      <c r="V203" s="31">
        <f ca="1">SUM(V$17:V$20)/SUM(V$13:V$16)-1</f>
        <v>8.2378792308100302E-2</v>
      </c>
      <c r="W203" s="31" t="e">
        <f t="shared" ca="1" si="49"/>
        <v>#DIV/0!</v>
      </c>
      <c r="X203" s="31">
        <f ca="1">SUM(X$17:X$20)/SUM(X$13:X$16)-1</f>
        <v>1.9715602096375129E-3</v>
      </c>
      <c r="Y203" s="62">
        <f ca="1">SUM(Y$17:Y$20)/SUM(Y$13:Y$16)-1</f>
        <v>-1.928209199678188E-2</v>
      </c>
    </row>
    <row r="204" spans="1:25" x14ac:dyDescent="0.2">
      <c r="A204" s="36" t="s">
        <v>40</v>
      </c>
      <c r="B204" s="69">
        <f t="shared" ref="B204:S204" ca="1" si="51">SUM(B$21:B$24)/SUM(B$17:B$20)-1</f>
        <v>3.4522929116373113E-2</v>
      </c>
      <c r="C204" s="69">
        <f t="shared" ca="1" si="51"/>
        <v>1.9408867165584986E-2</v>
      </c>
      <c r="D204" s="31">
        <f t="shared" ca="1" si="51"/>
        <v>1.6382175317384062E-2</v>
      </c>
      <c r="E204" s="31">
        <f t="shared" ca="1" si="51"/>
        <v>5.9283777886853795E-2</v>
      </c>
      <c r="F204" s="31">
        <f t="shared" ca="1" si="51"/>
        <v>2.1680202637272217E-2</v>
      </c>
      <c r="G204" s="70">
        <f t="shared" ca="1" si="51"/>
        <v>2.9724310857450309E-2</v>
      </c>
      <c r="H204" s="31">
        <f t="shared" ca="1" si="51"/>
        <v>2.1787592211504503E-2</v>
      </c>
      <c r="I204" s="31">
        <f t="shared" ca="1" si="51"/>
        <v>2.5262974740365207E-2</v>
      </c>
      <c r="J204" s="71">
        <f t="shared" ca="1" si="51"/>
        <v>1.4707280321218041E-2</v>
      </c>
      <c r="K204" s="31">
        <f t="shared" ca="1" si="51"/>
        <v>-2.2837967257316572E-2</v>
      </c>
      <c r="L204" s="31">
        <f t="shared" ca="1" si="51"/>
        <v>-1.9042719355989446E-3</v>
      </c>
      <c r="M204" s="71">
        <f t="shared" ca="1" si="51"/>
        <v>2.3955943496860588E-3</v>
      </c>
      <c r="N204" s="31">
        <f t="shared" ca="1" si="51"/>
        <v>9.0153195452205015E-3</v>
      </c>
      <c r="O204" s="62">
        <f t="shared" ca="1" si="51"/>
        <v>-7.6205588274068536E-2</v>
      </c>
      <c r="P204" s="70">
        <f t="shared" ca="1" si="51"/>
        <v>4.0335353665024387E-2</v>
      </c>
      <c r="Q204" s="31">
        <f t="shared" ca="1" si="51"/>
        <v>3.1286870504477093E-2</v>
      </c>
      <c r="R204" s="31">
        <f t="shared" ca="1" si="51"/>
        <v>2.2061240330712328E-2</v>
      </c>
      <c r="S204" s="31">
        <f t="shared" ca="1" si="51"/>
        <v>4.6372913608678346E-2</v>
      </c>
      <c r="T204" s="31" t="e">
        <f t="shared" ca="1" si="48"/>
        <v>#DIV/0!</v>
      </c>
      <c r="U204" s="31">
        <f ca="1">SUM(U$21:U$24)/SUM(U$17:U$20)-1</f>
        <v>3.308656107014829E-2</v>
      </c>
      <c r="V204" s="31">
        <f ca="1">SUM(V$21:V$24)/SUM(V$17:V$20)-1</f>
        <v>4.3731052686338812E-2</v>
      </c>
      <c r="W204" s="31" t="e">
        <f t="shared" ca="1" si="49"/>
        <v>#DIV/0!</v>
      </c>
      <c r="X204" s="31">
        <f ca="1">SUM(X$21:X$24)/SUM(X$17:X$20)-1</f>
        <v>-8.1489451961772597E-3</v>
      </c>
      <c r="Y204" s="62">
        <f ca="1">SUM(Y$21:Y$24)/SUM(Y$17:Y$20)-1</f>
        <v>-3.9918254608024673E-2</v>
      </c>
    </row>
    <row r="205" spans="1:25" x14ac:dyDescent="0.2">
      <c r="A205" s="36" t="s">
        <v>41</v>
      </c>
      <c r="B205" s="69">
        <f t="shared" ref="B205:S205" ca="1" si="52">IF(ISBLANK(B28),NA(),SUM(B$25:B$28)/SUM(B$21:B$24)-1)</f>
        <v>2.3714027585351793E-2</v>
      </c>
      <c r="C205" s="69">
        <f t="shared" ca="1" si="52"/>
        <v>7.0449855570369202E-3</v>
      </c>
      <c r="D205" s="31">
        <f t="shared" ca="1" si="52"/>
        <v>5.682621379996089E-3</v>
      </c>
      <c r="E205" s="31">
        <f t="shared" ca="1" si="52"/>
        <v>4.714842658888152E-2</v>
      </c>
      <c r="F205" s="31">
        <f t="shared" ca="1" si="52"/>
        <v>-1.1904969032638046E-2</v>
      </c>
      <c r="G205" s="70">
        <f t="shared" ca="1" si="52"/>
        <v>2.2421630125924574E-2</v>
      </c>
      <c r="H205" s="31">
        <f t="shared" ca="1" si="52"/>
        <v>6.257090143687849E-2</v>
      </c>
      <c r="I205" s="31">
        <f t="shared" ca="1" si="52"/>
        <v>1.9682040511637133E-4</v>
      </c>
      <c r="J205" s="71">
        <f t="shared" ca="1" si="52"/>
        <v>1.8189094283451723E-3</v>
      </c>
      <c r="K205" s="31">
        <f t="shared" ca="1" si="52"/>
        <v>-3.9786887277025396E-2</v>
      </c>
      <c r="L205" s="31">
        <f t="shared" ca="1" si="52"/>
        <v>1.6054053475935692E-3</v>
      </c>
      <c r="M205" s="71">
        <f t="shared" ca="1" si="52"/>
        <v>-4.8229698110069497E-2</v>
      </c>
      <c r="N205" s="31">
        <f t="shared" ca="1" si="52"/>
        <v>1.5628565183267495E-2</v>
      </c>
      <c r="O205" s="62">
        <f t="shared" ca="1" si="52"/>
        <v>-0.10223151053676249</v>
      </c>
      <c r="P205" s="70">
        <f t="shared" ca="1" si="52"/>
        <v>2.1769154014502412E-2</v>
      </c>
      <c r="Q205" s="31">
        <f t="shared" ca="1" si="52"/>
        <v>1.874078018280434E-2</v>
      </c>
      <c r="R205" s="31">
        <f t="shared" ca="1" si="52"/>
        <v>-9.2891065544131735E-4</v>
      </c>
      <c r="S205" s="31">
        <f t="shared" ca="1" si="52"/>
        <v>1.4067566455840064E-2</v>
      </c>
      <c r="T205" s="31" t="e">
        <f t="shared" ca="1" si="48"/>
        <v>#DIV/0!</v>
      </c>
      <c r="U205" s="31">
        <f ca="1">IF(ISBLANK(U28),NA(),SUM(U$25:U$28)/SUM(U$21:U$24)-1)</f>
        <v>9.3066482665997707E-3</v>
      </c>
      <c r="V205" s="31">
        <f ca="1">IF(ISBLANK(V28),NA(),SUM(V$25:V$28)/SUM(V$21:V$24)-1)</f>
        <v>-5.8615306033960035E-3</v>
      </c>
      <c r="W205" s="31" t="e">
        <f t="shared" ca="1" si="49"/>
        <v>#DIV/0!</v>
      </c>
      <c r="X205" s="31">
        <f ca="1">IF(ISBLANK(X28),NA(),SUM(X$25:X$28)/SUM(X$21:X$24)-1)</f>
        <v>-1.7943097803889252E-2</v>
      </c>
      <c r="Y205" s="62">
        <f ca="1">IF(ISBLANK(Y28),NA(),SUM(Y$25:Y$28)/SUM(Y$21:Y$24)-1)</f>
        <v>-3.0274408937592923E-2</v>
      </c>
    </row>
    <row r="206" spans="1:25" x14ac:dyDescent="0.2">
      <c r="A206" s="36" t="s">
        <v>42</v>
      </c>
      <c r="B206" s="69">
        <f t="shared" ref="B206:S206" ca="1" si="53">IF(ISBLANK(B32),NA(),SUM(B$29:B$32)/SUM(B$25:B$28)-1)</f>
        <v>2.0810025541999622E-2</v>
      </c>
      <c r="C206" s="69">
        <f t="shared" ca="1" si="53"/>
        <v>7.4174758790521711E-3</v>
      </c>
      <c r="D206" s="31">
        <f t="shared" ca="1" si="53"/>
        <v>6.2706772032494751E-3</v>
      </c>
      <c r="E206" s="31">
        <f t="shared" ca="1" si="53"/>
        <v>3.4465339650824545E-2</v>
      </c>
      <c r="F206" s="31">
        <f t="shared" ca="1" si="53"/>
        <v>-3.68760038021132E-3</v>
      </c>
      <c r="G206" s="70">
        <f t="shared" ca="1" si="53"/>
        <v>2.2463390480988332E-2</v>
      </c>
      <c r="H206" s="31">
        <f t="shared" ca="1" si="53"/>
        <v>-3.960531332534134E-2</v>
      </c>
      <c r="I206" s="31">
        <f t="shared" ca="1" si="53"/>
        <v>-9.1969069243407198E-3</v>
      </c>
      <c r="J206" s="71">
        <f t="shared" ca="1" si="53"/>
        <v>2.024398412485251E-3</v>
      </c>
      <c r="K206" s="31">
        <f t="shared" ca="1" si="53"/>
        <v>-2.193616830254419E-2</v>
      </c>
      <c r="L206" s="31">
        <f t="shared" ca="1" si="53"/>
        <v>-1</v>
      </c>
      <c r="M206" s="71">
        <f t="shared" ca="1" si="53"/>
        <v>-1</v>
      </c>
      <c r="N206" s="31">
        <f t="shared" ca="1" si="53"/>
        <v>1.9875036386147293E-2</v>
      </c>
      <c r="O206" s="62">
        <f t="shared" ca="1" si="53"/>
        <v>-0.15898198345770731</v>
      </c>
      <c r="P206" s="70">
        <f t="shared" ca="1" si="53"/>
        <v>-2.2433727870745379E-2</v>
      </c>
      <c r="Q206" s="31">
        <f t="shared" ca="1" si="53"/>
        <v>2.2910556244006841E-2</v>
      </c>
      <c r="R206" s="31">
        <f t="shared" ca="1" si="53"/>
        <v>8.3753175893679366E-3</v>
      </c>
      <c r="S206" s="31">
        <f t="shared" ca="1" si="53"/>
        <v>-2.1663333456126699E-3</v>
      </c>
      <c r="T206" s="31" t="e">
        <f t="shared" ca="1" si="48"/>
        <v>#DIV/0!</v>
      </c>
      <c r="U206" s="31">
        <f ca="1">IF(ISBLANK(U32),NA(),SUM(U$29:U$32)/SUM(U$25:U$28)-1)</f>
        <v>1.2385691342042371E-2</v>
      </c>
      <c r="V206" s="31">
        <f ca="1">IF(ISBLANK(V32),NA(),SUM(V$29:V$32)/SUM(V$25:V$28)-1)</f>
        <v>9.1198512650025876E-4</v>
      </c>
      <c r="W206" s="31" t="e">
        <f t="shared" ca="1" si="49"/>
        <v>#DIV/0!</v>
      </c>
      <c r="X206" s="31">
        <f ca="1">IF(ISBLANK(X32),NA(),SUM(X$29:X$32)/SUM(X$25:X$28)-1)</f>
        <v>-4.0870903380250123E-2</v>
      </c>
      <c r="Y206" s="62">
        <f ca="1">IF(ISBLANK(Y32),NA(),SUM(Y$29:Y$32)/SUM(Y$25:Y$28)-1)</f>
        <v>-4.0683996620151097E-3</v>
      </c>
    </row>
    <row r="207" spans="1:25" x14ac:dyDescent="0.2">
      <c r="A207" s="36" t="s">
        <v>43</v>
      </c>
      <c r="B207" s="69">
        <f t="shared" ref="B207:S207" ca="1" si="54">IF(ISBLANK(B36),NA(),SUM(B$33:B$36)/SUM(B$29:B$32)-1)</f>
        <v>2.3250709126156899E-2</v>
      </c>
      <c r="C207" s="69">
        <f t="shared" ca="1" si="54"/>
        <v>8.5393551928951705E-3</v>
      </c>
      <c r="D207" s="31">
        <f t="shared" ca="1" si="54"/>
        <v>5.1531132836910576E-3</v>
      </c>
      <c r="E207" s="31">
        <f t="shared" ca="1" si="54"/>
        <v>3.282570776020588E-2</v>
      </c>
      <c r="F207" s="31">
        <f t="shared" ca="1" si="54"/>
        <v>-4.9930406998974775E-3</v>
      </c>
      <c r="G207" s="70">
        <f t="shared" ca="1" si="54"/>
        <v>1.2716278635523048E-2</v>
      </c>
      <c r="H207" s="31">
        <f t="shared" ca="1" si="54"/>
        <v>7.7275378023660135E-3</v>
      </c>
      <c r="I207" s="31">
        <f t="shared" ca="1" si="54"/>
        <v>-8.6636059545120991E-3</v>
      </c>
      <c r="J207" s="71">
        <f t="shared" ca="1" si="54"/>
        <v>-7.7819947669547362E-3</v>
      </c>
      <c r="K207" s="31">
        <f t="shared" ca="1" si="54"/>
        <v>-6.4103394501627831E-3</v>
      </c>
      <c r="L207" s="31" t="e">
        <f t="shared" ca="1" si="54"/>
        <v>#DIV/0!</v>
      </c>
      <c r="M207" s="71" t="e">
        <f t="shared" ca="1" si="54"/>
        <v>#DIV/0!</v>
      </c>
      <c r="N207" s="31">
        <f t="shared" ca="1" si="54"/>
        <v>2.9519339931382671E-2</v>
      </c>
      <c r="O207" s="62">
        <f t="shared" ca="1" si="54"/>
        <v>-1.3306094213981545E-2</v>
      </c>
      <c r="P207" s="70">
        <f t="shared" ca="1" si="54"/>
        <v>6.9742936407420242E-2</v>
      </c>
      <c r="Q207" s="31">
        <f t="shared" ca="1" si="54"/>
        <v>2.5442616338729129E-2</v>
      </c>
      <c r="R207" s="31">
        <f t="shared" ca="1" si="54"/>
        <v>-6.6857050067226087E-3</v>
      </c>
      <c r="S207" s="31">
        <f t="shared" ca="1" si="54"/>
        <v>-1</v>
      </c>
      <c r="T207" s="31" t="e">
        <f t="shared" ca="1" si="48"/>
        <v>#DIV/0!</v>
      </c>
      <c r="U207" s="31">
        <f ca="1">IF(ISBLANK(U36),NA(),SUM(U$33:U$36)/SUM(U$29:U$32)-1)</f>
        <v>1.5738532684209217E-2</v>
      </c>
      <c r="V207" s="31">
        <f ca="1">IF(ISBLANK(V36),NA(),SUM(V$33:V$36)/SUM(V$29:V$32)-1)</f>
        <v>-1</v>
      </c>
      <c r="W207" s="31" t="e">
        <f t="shared" ca="1" si="49"/>
        <v>#DIV/0!</v>
      </c>
      <c r="X207" s="31">
        <f ca="1">IF(ISBLANK(X36),NA(),SUM(X$33:X$36)/SUM(X$29:X$32)-1)</f>
        <v>2.1878898748334707E-2</v>
      </c>
      <c r="Y207" s="62">
        <f ca="1">IF(ISBLANK(Y36),NA(),SUM(Y$33:Y$36)/SUM(Y$29:Y$32)-1)</f>
        <v>-1.835611147709193E-2</v>
      </c>
    </row>
    <row r="208" spans="1:25" x14ac:dyDescent="0.2">
      <c r="A208" s="36" t="s">
        <v>44</v>
      </c>
      <c r="B208" s="69">
        <f t="shared" ref="B208:S208" ca="1" si="55">IF(ISBLANK(B40),NA(),SUM(B$37:B$40)/SUM(B$33:B$36)-1)</f>
        <v>1.8074321724508291E-2</v>
      </c>
      <c r="C208" s="69">
        <f t="shared" ca="1" si="55"/>
        <v>4.0349369361816212E-3</v>
      </c>
      <c r="D208" s="31">
        <f t="shared" ca="1" si="55"/>
        <v>3.2935836017040643E-3</v>
      </c>
      <c r="E208" s="31">
        <f t="shared" ca="1" si="55"/>
        <v>2.9593612427413651E-2</v>
      </c>
      <c r="F208" s="31">
        <f t="shared" ca="1" si="55"/>
        <v>-1.0483961972253875E-2</v>
      </c>
      <c r="G208" s="70">
        <f t="shared" ca="1" si="55"/>
        <v>1.0080566239832223E-2</v>
      </c>
      <c r="H208" s="31">
        <f t="shared" ca="1" si="55"/>
        <v>7.4725719483978992E-3</v>
      </c>
      <c r="I208" s="31">
        <f t="shared" ca="1" si="55"/>
        <v>-7.3835639399053576E-3</v>
      </c>
      <c r="J208" s="71">
        <f t="shared" ca="1" si="55"/>
        <v>-1.3157575391379406E-2</v>
      </c>
      <c r="K208" s="31">
        <f t="shared" ca="1" si="55"/>
        <v>-6.918456347348223E-3</v>
      </c>
      <c r="L208" s="31" t="e">
        <f t="shared" ca="1" si="55"/>
        <v>#DIV/0!</v>
      </c>
      <c r="M208" s="71" t="e">
        <f t="shared" ca="1" si="55"/>
        <v>#DIV/0!</v>
      </c>
      <c r="N208" s="31">
        <f t="shared" ca="1" si="55"/>
        <v>2.7948053589800681E-2</v>
      </c>
      <c r="O208" s="62">
        <f t="shared" ca="1" si="55"/>
        <v>2.8126431661527507E-2</v>
      </c>
      <c r="P208" s="70">
        <f t="shared" ca="1" si="55"/>
        <v>-3.724517045062381E-3</v>
      </c>
      <c r="Q208" s="31">
        <f t="shared" ca="1" si="55"/>
        <v>2.2249245226363623E-2</v>
      </c>
      <c r="R208" s="31">
        <f t="shared" ca="1" si="55"/>
        <v>-2.5392955387665284E-3</v>
      </c>
      <c r="S208" s="31" t="e">
        <f t="shared" ca="1" si="55"/>
        <v>#DIV/0!</v>
      </c>
      <c r="T208" s="31" t="e">
        <f t="shared" ca="1" si="48"/>
        <v>#DIV/0!</v>
      </c>
      <c r="U208" s="31">
        <f ca="1">IF(ISBLANK(U40),NA(),SUM(U$37:U$40)/SUM(U$33:U$36)-1)</f>
        <v>2.8934973090923854E-2</v>
      </c>
      <c r="V208" s="31" t="e">
        <f ca="1">IF(ISBLANK(V40),NA(),SUM(V$37:V$40)/SUM(V$33:V$36)-1)</f>
        <v>#DIV/0!</v>
      </c>
      <c r="W208" s="31" t="e">
        <f t="shared" ca="1" si="49"/>
        <v>#DIV/0!</v>
      </c>
      <c r="X208" s="31">
        <f ca="1">IF(ISBLANK(X40),NA(),SUM(X$37:X$40)/SUM(X$33:X$36)-1)</f>
        <v>-5.9925404608918154E-3</v>
      </c>
      <c r="Y208" s="62">
        <f ca="1">IF(ISBLANK(Y40),NA(),SUM(Y$37:Y$40)/SUM(Y$33:Y$36)-1)</f>
        <v>-1.5486350719572384E-2</v>
      </c>
    </row>
    <row r="209" spans="1:25" x14ac:dyDescent="0.2">
      <c r="A209" s="36" t="s">
        <v>45</v>
      </c>
      <c r="B209" s="69">
        <f ca="1">IF(ISBLANK(B44),NA(),SUM(B$41:B$44)/SUM(B$37:B$40)-1)</f>
        <v>1.5482667595645427E-3</v>
      </c>
      <c r="C209" s="69">
        <f t="shared" ref="C209:Y209" ca="1" si="56">IF(ISBLANK(C44),NA(),SUM(C$41:C$44)/SUM(C$37:C$40)-1)</f>
        <v>-1.2878739630656E-2</v>
      </c>
      <c r="D209" s="31">
        <f t="shared" ca="1" si="56"/>
        <v>-1.2554074905095192E-2</v>
      </c>
      <c r="E209" s="31">
        <f t="shared" ca="1" si="56"/>
        <v>1.2123019904100474E-2</v>
      </c>
      <c r="F209" s="31">
        <f t="shared" ca="1" si="56"/>
        <v>-2.6293782643268648E-2</v>
      </c>
      <c r="G209" s="70">
        <f t="shared" ca="1" si="56"/>
        <v>-7.6613587006150174E-3</v>
      </c>
      <c r="H209" s="31">
        <f t="shared" ca="1" si="56"/>
        <v>-3.2964902498533455E-2</v>
      </c>
      <c r="I209" s="31">
        <f t="shared" ca="1" si="56"/>
        <v>-2.8801907041888231E-2</v>
      </c>
      <c r="J209" s="71">
        <f t="shared" ca="1" si="56"/>
        <v>-3.3738621421893877E-2</v>
      </c>
      <c r="K209" s="31">
        <f t="shared" ca="1" si="56"/>
        <v>-2.8433186129056209E-2</v>
      </c>
      <c r="L209" s="31" t="e">
        <f t="shared" ca="1" si="56"/>
        <v>#DIV/0!</v>
      </c>
      <c r="M209" s="71" t="e">
        <f t="shared" ca="1" si="56"/>
        <v>#DIV/0!</v>
      </c>
      <c r="N209" s="31">
        <f t="shared" ca="1" si="56"/>
        <v>1.0828201973775986E-2</v>
      </c>
      <c r="O209" s="62">
        <f t="shared" ca="1" si="56"/>
        <v>4.0066810492430438E-2</v>
      </c>
      <c r="P209" s="70">
        <f t="shared" ca="1" si="56"/>
        <v>-3.0943172354538029E-2</v>
      </c>
      <c r="Q209" s="31">
        <f t="shared" ca="1" si="56"/>
        <v>-3.3212239129795096E-3</v>
      </c>
      <c r="R209" s="31">
        <f t="shared" ca="1" si="56"/>
        <v>-1.1574321398950538E-2</v>
      </c>
      <c r="S209" s="31" t="e">
        <f t="shared" ca="1" si="56"/>
        <v>#DIV/0!</v>
      </c>
      <c r="T209" s="31" t="e">
        <f t="shared" ca="1" si="56"/>
        <v>#DIV/0!</v>
      </c>
      <c r="U209" s="31">
        <f t="shared" ca="1" si="56"/>
        <v>-1.0720516153525095E-3</v>
      </c>
      <c r="V209" s="31" t="e">
        <f t="shared" ca="1" si="56"/>
        <v>#DIV/0!</v>
      </c>
      <c r="W209" s="31" t="e">
        <f t="shared" ca="1" si="56"/>
        <v>#DIV/0!</v>
      </c>
      <c r="X209" s="31">
        <f t="shared" ca="1" si="56"/>
        <v>-0.16021597414533728</v>
      </c>
      <c r="Y209" s="62">
        <f t="shared" ca="1" si="56"/>
        <v>2.1004326953478536E-2</v>
      </c>
    </row>
    <row r="210" spans="1:25" x14ac:dyDescent="0.2">
      <c r="A210" s="36" t="s">
        <v>46</v>
      </c>
      <c r="B210" s="69">
        <f ca="1">IF(ISBLANK(B48),NA(),SUM(B$45:B$48)/SUM(B$41:B$44)-1)</f>
        <v>1.2905148823212365E-3</v>
      </c>
      <c r="C210" s="69">
        <f t="shared" ref="C210:Y210" ca="1" si="57">IF(ISBLANK(C48),NA(),SUM(C$45:C$48)/SUM(C$41:C$44)-1)</f>
        <v>-9.0701157888765094E-3</v>
      </c>
      <c r="D210" s="31">
        <f t="shared" ca="1" si="57"/>
        <v>-8.4881019470658403E-3</v>
      </c>
      <c r="E210" s="31">
        <f t="shared" ca="1" si="57"/>
        <v>1.1755568709243214E-2</v>
      </c>
      <c r="F210" s="31">
        <f t="shared" ca="1" si="57"/>
        <v>-2.069134746932999E-2</v>
      </c>
      <c r="G210" s="70">
        <f t="shared" ca="1" si="57"/>
        <v>-1.1355042962932771E-3</v>
      </c>
      <c r="H210" s="31">
        <f t="shared" ca="1" si="57"/>
        <v>-9.1868316139424699E-2</v>
      </c>
      <c r="I210" s="31">
        <f t="shared" ca="1" si="57"/>
        <v>-1.954468661459563E-2</v>
      </c>
      <c r="J210" s="71">
        <f t="shared" ca="1" si="57"/>
        <v>-3.8074828915633074E-2</v>
      </c>
      <c r="K210" s="31">
        <f t="shared" ca="1" si="57"/>
        <v>-2.1334961805690944E-2</v>
      </c>
      <c r="L210" s="31" t="e">
        <f t="shared" ca="1" si="57"/>
        <v>#DIV/0!</v>
      </c>
      <c r="M210" s="71" t="e">
        <f t="shared" ca="1" si="57"/>
        <v>#DIV/0!</v>
      </c>
      <c r="N210" s="31">
        <f t="shared" ca="1" si="57"/>
        <v>9.9732421087446177E-3</v>
      </c>
      <c r="O210" s="62">
        <f t="shared" ca="1" si="57"/>
        <v>1.6956318223297462E-2</v>
      </c>
      <c r="P210" s="70">
        <f t="shared" ca="1" si="57"/>
        <v>0.14200657728554833</v>
      </c>
      <c r="Q210" s="31">
        <f t="shared" ca="1" si="57"/>
        <v>4.9941314083963295E-3</v>
      </c>
      <c r="R210" s="31">
        <f t="shared" ca="1" si="57"/>
        <v>-1.3482925250490441E-2</v>
      </c>
      <c r="S210" s="31" t="e">
        <f t="shared" ca="1" si="57"/>
        <v>#DIV/0!</v>
      </c>
      <c r="T210" s="31">
        <f t="shared" ca="1" si="57"/>
        <v>-6.652365759655221E-3</v>
      </c>
      <c r="U210" s="31">
        <f t="shared" ca="1" si="57"/>
        <v>6.0237272421503452E-2</v>
      </c>
      <c r="V210" s="31" t="e">
        <f t="shared" ca="1" si="57"/>
        <v>#DIV/0!</v>
      </c>
      <c r="W210" s="31">
        <f t="shared" ca="1" si="57"/>
        <v>-2.1301364323581762E-2</v>
      </c>
      <c r="X210" s="31">
        <f t="shared" ca="1" si="57"/>
        <v>-2.9970208411119859E-2</v>
      </c>
      <c r="Y210" s="62">
        <f t="shared" ca="1" si="57"/>
        <v>-1.7659238740397654E-2</v>
      </c>
    </row>
    <row r="211" spans="1:25" x14ac:dyDescent="0.2">
      <c r="A211" s="36" t="s">
        <v>178</v>
      </c>
      <c r="B211" s="69">
        <f ca="1">IF(ISBLANK(B52),NA(),SUM(B$49:B$52)/SUM(B$45:B$48)-1)</f>
        <v>3.6566494758709656E-3</v>
      </c>
      <c r="C211" s="69">
        <f t="shared" ref="C211:Y211" ca="1" si="58">IF(ISBLANK(C52),NA(),SUM(C$49:C$52)/SUM(C$45:C$48)-1)</f>
        <v>-5.962715685323583E-3</v>
      </c>
      <c r="D211" s="31">
        <f t="shared" ca="1" si="58"/>
        <v>-6.4526701807205988E-3</v>
      </c>
      <c r="E211" s="31">
        <f t="shared" ca="1" si="58"/>
        <v>1.5955634202096114E-2</v>
      </c>
      <c r="F211" s="31">
        <f t="shared" ca="1" si="58"/>
        <v>-2.2912304816372742E-2</v>
      </c>
      <c r="G211" s="70">
        <f t="shared" ca="1" si="58"/>
        <v>-8.527535010919296E-4</v>
      </c>
      <c r="H211" s="31">
        <f t="shared" ca="1" si="58"/>
        <v>9.7734028796752082E-3</v>
      </c>
      <c r="I211" s="31">
        <f t="shared" ca="1" si="58"/>
        <v>-2.4711862942528806E-2</v>
      </c>
      <c r="J211" s="31">
        <f t="shared" ca="1" si="58"/>
        <v>-3.5781620762689426E-2</v>
      </c>
      <c r="K211" s="31">
        <f t="shared" ca="1" si="58"/>
        <v>-2.1837522365988682E-2</v>
      </c>
      <c r="L211" s="31" t="e">
        <f t="shared" ca="1" si="58"/>
        <v>#DIV/0!</v>
      </c>
      <c r="M211" s="31" t="e">
        <f t="shared" ca="1" si="58"/>
        <v>#DIV/0!</v>
      </c>
      <c r="N211" s="31">
        <f t="shared" ca="1" si="58"/>
        <v>1.5153431281541563E-2</v>
      </c>
      <c r="O211" s="62">
        <f t="shared" ca="1" si="58"/>
        <v>-2.515612094193842E-2</v>
      </c>
      <c r="P211" s="31">
        <f t="shared" ca="1" si="58"/>
        <v>0.21110644334241724</v>
      </c>
      <c r="Q211" s="31">
        <f ca="1">IF(ISBLANK(Q52),NA(),SUM(Q$49:Q$52)/SUM(Q$45:Q$48)-1)</f>
        <v>6.9197368082496435E-3</v>
      </c>
      <c r="R211" s="31">
        <f t="shared" ca="1" si="58"/>
        <v>-1.6263854234430108E-2</v>
      </c>
      <c r="S211" s="31" t="e">
        <f t="shared" ca="1" si="58"/>
        <v>#DIV/0!</v>
      </c>
      <c r="T211" s="31">
        <f t="shared" ca="1" si="58"/>
        <v>-1.0963375448321711E-2</v>
      </c>
      <c r="U211" s="31">
        <f t="shared" ca="1" si="58"/>
        <v>8.4799691903658658E-3</v>
      </c>
      <c r="V211" s="31" t="e">
        <f t="shared" ca="1" si="58"/>
        <v>#DIV/0!</v>
      </c>
      <c r="W211" s="31">
        <f t="shared" ca="1" si="58"/>
        <v>-2.2004865923357375E-2</v>
      </c>
      <c r="X211" s="31">
        <f t="shared" ca="1" si="58"/>
        <v>1.3184664526365575E-2</v>
      </c>
      <c r="Y211" s="62">
        <f t="shared" ca="1" si="58"/>
        <v>-1.0402094995593747E-2</v>
      </c>
    </row>
    <row r="212" spans="1:25" x14ac:dyDescent="0.2">
      <c r="A212" s="36" t="s">
        <v>202</v>
      </c>
      <c r="B212" s="69">
        <f ca="1">IF(ISBLANK(B56),NA(),SUM(B$53:B$56)/SUM(B$49:B$52)-1)</f>
        <v>9.1516956475443667E-3</v>
      </c>
      <c r="C212" s="69">
        <f t="shared" ref="C212:X212" ca="1" si="59">IF(ISBLANK(C56),NA(),SUM(C$53:C$56)/SUM(C$49:C$52)-1)</f>
        <v>3.6740840145930154E-3</v>
      </c>
      <c r="D212" s="31">
        <f t="shared" ca="1" si="59"/>
        <v>2.0543378226125508E-3</v>
      </c>
      <c r="E212" s="31">
        <f t="shared" ca="1" si="59"/>
        <v>1.7979978522319806E-2</v>
      </c>
      <c r="F212" s="31">
        <f t="shared" ca="1" si="59"/>
        <v>-7.0329338354966353E-3</v>
      </c>
      <c r="G212" s="70">
        <f t="shared" ca="1" si="59"/>
        <v>6.3492203044070994E-3</v>
      </c>
      <c r="H212" s="31">
        <f t="shared" ca="1" si="59"/>
        <v>8.2042447780388272E-3</v>
      </c>
      <c r="I212" s="31">
        <f t="shared" ca="1" si="59"/>
        <v>-2.3878831262149069E-2</v>
      </c>
      <c r="J212" s="31">
        <f t="shared" ca="1" si="59"/>
        <v>-3.107945167160564E-2</v>
      </c>
      <c r="K212" s="31">
        <f t="shared" ca="1" si="59"/>
        <v>-7.9170924654022867E-3</v>
      </c>
      <c r="L212" s="31" t="e">
        <f t="shared" ca="1" si="59"/>
        <v>#DIV/0!</v>
      </c>
      <c r="M212" s="31" t="e">
        <f t="shared" ca="1" si="59"/>
        <v>#DIV/0!</v>
      </c>
      <c r="N212" s="31">
        <f t="shared" ca="1" si="59"/>
        <v>1.7773743524878816E-2</v>
      </c>
      <c r="O212" s="31">
        <f t="shared" ca="1" si="59"/>
        <v>-8.7256134705344768E-2</v>
      </c>
      <c r="P212" s="70">
        <f t="shared" ca="1" si="59"/>
        <v>-8.5339890776639282E-2</v>
      </c>
      <c r="Q212" s="31">
        <f t="shared" ca="1" si="59"/>
        <v>7.2525258887101707E-4</v>
      </c>
      <c r="R212" s="31">
        <f t="shared" ca="1" si="59"/>
        <v>1.4005424108440856E-3</v>
      </c>
      <c r="S212" s="31" t="e">
        <f t="shared" ca="1" si="59"/>
        <v>#DIV/0!</v>
      </c>
      <c r="T212" s="31">
        <f t="shared" ca="1" si="59"/>
        <v>1.0514718388867417E-2</v>
      </c>
      <c r="U212" s="31">
        <f t="shared" ca="1" si="59"/>
        <v>3.9780408602180239E-2</v>
      </c>
      <c r="V212" s="31" t="e">
        <f t="shared" ca="1" si="59"/>
        <v>#DIV/0!</v>
      </c>
      <c r="W212" s="31">
        <f t="shared" ca="1" si="59"/>
        <v>-8.1768705910243433E-3</v>
      </c>
      <c r="X212" s="31">
        <f t="shared" ca="1" si="59"/>
        <v>0.20794736943083181</v>
      </c>
      <c r="Y212" s="62">
        <f ca="1">IF(ISBLANK(Y56),NA(),SUM(Y$53:Y$56)/SUM(Y$49:Y$52)-1)</f>
        <v>5.8207107174044204E-3</v>
      </c>
    </row>
    <row r="213" spans="1:25" x14ac:dyDescent="0.2">
      <c r="A213" s="36" t="s">
        <v>203</v>
      </c>
      <c r="B213" s="69">
        <f ca="1">IF(ISBLANK(B57),NA(),SUM(B$57:B$60)/SUM(B$53:B$56)-1)</f>
        <v>1.2586577373353114E-2</v>
      </c>
      <c r="C213" s="69">
        <f t="shared" ref="C213:Y213" ca="1" si="60">IF(ISBLANK(C57),NA(),SUM(C$57:C$60)/SUM(C$53:C$56)-1)</f>
        <v>1.1279423710567338E-2</v>
      </c>
      <c r="D213" s="31">
        <f t="shared" ca="1" si="60"/>
        <v>9.9941212243972455E-3</v>
      </c>
      <c r="E213" s="31">
        <f t="shared" ca="1" si="60"/>
        <v>1.7633943683894593E-2</v>
      </c>
      <c r="F213" s="31">
        <f t="shared" ca="1" si="60"/>
        <v>-2.3046751261608378E-3</v>
      </c>
      <c r="G213" s="70">
        <f t="shared" ca="1" si="60"/>
        <v>1.7959938084425753E-2</v>
      </c>
      <c r="H213" s="31">
        <f t="shared" ca="1" si="60"/>
        <v>-1.4844270503084789E-2</v>
      </c>
      <c r="I213" s="31">
        <f t="shared" ca="1" si="60"/>
        <v>-2.6960924448653834E-2</v>
      </c>
      <c r="J213" s="31">
        <f t="shared" ca="1" si="60"/>
        <v>-2.3724093614775343E-2</v>
      </c>
      <c r="K213" s="31">
        <f t="shared" ca="1" si="60"/>
        <v>-3.4712089568927906E-3</v>
      </c>
      <c r="L213" s="31" t="e">
        <f t="shared" ca="1" si="60"/>
        <v>#DIV/0!</v>
      </c>
      <c r="M213" s="31" t="e">
        <f t="shared" ca="1" si="60"/>
        <v>#DIV/0!</v>
      </c>
      <c r="N213" s="31">
        <f t="shared" ca="1" si="60"/>
        <v>1.7534262015016511E-2</v>
      </c>
      <c r="O213" s="31">
        <f t="shared" ca="1" si="60"/>
        <v>-1.8058736715030443E-2</v>
      </c>
      <c r="P213" s="70">
        <f t="shared" ca="1" si="60"/>
        <v>-6.8240494590245504E-2</v>
      </c>
      <c r="Q213" s="31">
        <f t="shared" ca="1" si="60"/>
        <v>4.6915509044951342E-3</v>
      </c>
      <c r="R213" s="31">
        <f t="shared" ca="1" si="60"/>
        <v>1.3488704958368736E-2</v>
      </c>
      <c r="S213" s="31" t="e">
        <f t="shared" ca="1" si="60"/>
        <v>#DIV/0!</v>
      </c>
      <c r="T213" s="31">
        <f t="shared" ca="1" si="60"/>
        <v>5.7870064634009122E-3</v>
      </c>
      <c r="U213" s="31">
        <f t="shared" ca="1" si="60"/>
        <v>4.4080239485623007E-2</v>
      </c>
      <c r="V213" s="31" t="e">
        <f t="shared" ca="1" si="60"/>
        <v>#DIV/0!</v>
      </c>
      <c r="W213" s="31">
        <f t="shared" ca="1" si="60"/>
        <v>-3.5703008515675094E-3</v>
      </c>
      <c r="X213" s="31">
        <f t="shared" ca="1" si="60"/>
        <v>0.10666531346137176</v>
      </c>
      <c r="Y213" s="62">
        <f t="shared" ca="1" si="60"/>
        <v>-2.4318361390305299E-3</v>
      </c>
    </row>
    <row r="214" spans="1:25" ht="12" thickBot="1" x14ac:dyDescent="0.25">
      <c r="A214" s="80" t="s">
        <v>204</v>
      </c>
      <c r="B214" s="102">
        <f ca="1">IF(ISBLANK(B61),NA(),SUM(B$61:B$64)/SUM(B$57:B$60)-1)</f>
        <v>1.3614799657731602E-2</v>
      </c>
      <c r="C214" s="102">
        <f t="shared" ref="C214:X214" ca="1" si="61">IF(ISBLANK(C61),NA(),SUM(C$61:C$64)/SUM(C$57:C$60)-1)</f>
        <v>8.0562904550056658E-3</v>
      </c>
      <c r="D214" s="103">
        <f t="shared" ca="1" si="61"/>
        <v>7.0686074495769358E-3</v>
      </c>
      <c r="E214" s="103">
        <f t="shared" ca="1" si="61"/>
        <v>2.629620295134627E-2</v>
      </c>
      <c r="F214" s="103">
        <f t="shared" ca="1" si="61"/>
        <v>7.4977668399338615E-3</v>
      </c>
      <c r="G214" s="104">
        <f t="shared" ca="1" si="61"/>
        <v>1.3716397473399811E-2</v>
      </c>
      <c r="H214" s="103">
        <f t="shared" ca="1" si="61"/>
        <v>7.3190646214946753E-3</v>
      </c>
      <c r="I214" s="103">
        <f t="shared" ca="1" si="61"/>
        <v>-3.1915216278188274E-2</v>
      </c>
      <c r="J214" s="103">
        <f t="shared" ca="1" si="61"/>
        <v>-1.8531190832093536E-2</v>
      </c>
      <c r="K214" s="103">
        <f t="shared" ca="1" si="61"/>
        <v>8.9435732580751548E-3</v>
      </c>
      <c r="L214" s="103" t="e">
        <f t="shared" ca="1" si="61"/>
        <v>#DIV/0!</v>
      </c>
      <c r="M214" s="103" t="e">
        <f t="shared" ca="1" si="61"/>
        <v>#DIV/0!</v>
      </c>
      <c r="N214" s="103">
        <f t="shared" ca="1" si="61"/>
        <v>2.6251993797691275E-2</v>
      </c>
      <c r="O214" s="103">
        <f t="shared" ca="1" si="61"/>
        <v>-0.11432532021004116</v>
      </c>
      <c r="P214" s="104">
        <f t="shared" ca="1" si="61"/>
        <v>-0.23874390092942521</v>
      </c>
      <c r="Q214" s="103">
        <f t="shared" ca="1" si="61"/>
        <v>2.0111824141333612E-2</v>
      </c>
      <c r="R214" s="103">
        <f t="shared" ca="1" si="61"/>
        <v>2.4594640282482372E-2</v>
      </c>
      <c r="S214" s="103" t="e">
        <f t="shared" ca="1" si="61"/>
        <v>#DIV/0!</v>
      </c>
      <c r="T214" s="103">
        <f t="shared" ca="1" si="61"/>
        <v>-9.0754202537337569E-3</v>
      </c>
      <c r="U214" s="103">
        <f t="shared" ca="1" si="61"/>
        <v>4.0573008579678715E-2</v>
      </c>
      <c r="V214" s="103" t="e">
        <f t="shared" ca="1" si="61"/>
        <v>#DIV/0!</v>
      </c>
      <c r="W214" s="103">
        <f t="shared" ca="1" si="61"/>
        <v>9.4107264548495273E-3</v>
      </c>
      <c r="X214" s="103">
        <f t="shared" ca="1" si="61"/>
        <v>5.1031653141837996E-2</v>
      </c>
      <c r="Y214" s="105">
        <f ca="1">IF(ISBLANK(Y61),NA(),SUM(Y$61:Y$64)/SUM(Y$57:Y$60)-1)</f>
        <v>-1.2074841291983995E-2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Y214"/>
  <sheetViews>
    <sheetView showGridLines="0" workbookViewId="0">
      <pane xSplit="1" ySplit="4" topLeftCell="D93" activePane="bottomRight" state="frozen"/>
      <selection activeCell="B66" sqref="B66:Y68"/>
      <selection pane="topRight" activeCell="B66" sqref="B66:Y68"/>
      <selection pane="bottomLeft" activeCell="B66" sqref="B66:Y68"/>
      <selection pane="bottomRight" activeCell="K3" activeCellId="1" sqref="F1:F1048576 K1:K1048576"/>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51</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IF(Vol_hor!B5&gt;0,Mass_sal_nette!B5/Vol_hor!B5," ")</f>
        <v>4.2328551402041148</v>
      </c>
      <c r="C5" s="130">
        <f ca="1">IF(Vol_hor!C5&gt;0,Mass_sal_nette!C5/Vol_hor!C5," ")</f>
        <v>7.0097475608637607</v>
      </c>
      <c r="D5" s="131">
        <f ca="1">IF(Vol_hor!D5&gt;0,Mass_sal_nette!D5/Vol_hor!D5," ")</f>
        <v>7.0986624984213691</v>
      </c>
      <c r="E5" s="131">
        <f ca="1">IF(Vol_hor!E5&gt;0,Mass_sal_nette!E5/Vol_hor!E5," ")</f>
        <v>2.2922565599020324</v>
      </c>
      <c r="F5" s="131">
        <f ca="1">IF(Vol_hor!F5&gt;0,Mass_sal_nette!F5/Vol_hor!F5," ")</f>
        <v>6.2593532459947125</v>
      </c>
      <c r="G5" s="132">
        <f ca="1">IF(Vol_hor!G5&gt;0,Mass_sal_nette!G5/Vol_hor!G5," ")</f>
        <v>7.3053392905538672</v>
      </c>
      <c r="H5" s="131">
        <f ca="1">IF(Vol_hor!H5&gt;0,Mass_sal_nette!H5/Vol_hor!H5," ")</f>
        <v>6.5382747198499773</v>
      </c>
      <c r="I5" s="131">
        <f ca="1">IF(Vol_hor!I5&gt;0,Mass_sal_nette!I5/Vol_hor!I5," ")</f>
        <v>6.9218026782752888</v>
      </c>
      <c r="J5" s="133">
        <f ca="1">IF(Vol_hor!J5&gt;0,Mass_sal_nette!J5/Vol_hor!J5," ")</f>
        <v>6.8605394670347213</v>
      </c>
      <c r="K5" s="131">
        <f ca="1">IF(Vol_hor!K5&gt;0,Mass_sal_nette!K5/Vol_hor!K5," ")</f>
        <v>7.8290969796294396</v>
      </c>
      <c r="L5" s="131">
        <f ca="1">IF(Vol_hor!L5&gt;0,Mass_sal_nette!L5/Vol_hor!L5," ")</f>
        <v>6.2459211722684591</v>
      </c>
      <c r="M5" s="133">
        <f ca="1">IF(Vol_hor!M5&gt;0,Mass_sal_nette!M5/Vol_hor!M5," ")</f>
        <v>6.0685826952768007</v>
      </c>
      <c r="N5" s="131">
        <f ca="1">IF(Vol_hor!N5&gt;0,Mass_sal_nette!N5/Vol_hor!N5," ")</f>
        <v>2.3421919701459784</v>
      </c>
      <c r="O5" s="134">
        <f ca="1">IF(Vol_hor!O5&gt;0,Mass_sal_nette!O5/Vol_hor!O5," ")</f>
        <v>2.3068382389571709</v>
      </c>
      <c r="P5" s="135">
        <f ca="1">IF(Vol_hor!P5&gt;0,Mass_sal_nette!P5/Vol_hor!P5," ")</f>
        <v>7.4930300664284619</v>
      </c>
      <c r="Q5" s="136">
        <f ca="1">IF(Vol_hor!Q5&gt;0,Mass_sal_nette!Q5/Vol_hor!Q5," ")</f>
        <v>7.2294732300641362</v>
      </c>
      <c r="R5" s="136">
        <f ca="1">IF(Vol_hor!R5&gt;0,Mass_sal_nette!R5/Vol_hor!R5," ")</f>
        <v>6.4640794094384839</v>
      </c>
      <c r="S5" s="136" t="str">
        <f ca="1">IF(Vol_hor!S5&gt;0,Mass_sal_nette!S5/Vol_hor!S5," ")</f>
        <v xml:space="preserve"> </v>
      </c>
      <c r="T5" s="136" t="str">
        <f ca="1">IF(Vol_hor!T5&gt;0,Mass_sal_nette!T5/Vol_hor!T5," ")</f>
        <v xml:space="preserve"> </v>
      </c>
      <c r="U5" s="136">
        <f ca="1">IF(Vol_hor!U5&gt;0,Mass_sal_nette!U5/Vol_hor!U5," ")</f>
        <v>6.7761476289988654</v>
      </c>
      <c r="V5" s="136" t="str">
        <f ca="1">IF(Vol_hor!V5&gt;0,Mass_sal_nette!V5/Vol_hor!V5," ")</f>
        <v xml:space="preserve"> </v>
      </c>
      <c r="W5" s="136" t="str">
        <f ca="1">IF(Vol_hor!W5&gt;0,Mass_sal_nette!W5/Vol_hor!W5," ")</f>
        <v xml:space="preserve"> </v>
      </c>
      <c r="X5" s="136">
        <f ca="1">IF(Vol_hor!X5&gt;0,Mass_sal_nette!X5/Vol_hor!X5," ")</f>
        <v>6.2641008618992542</v>
      </c>
      <c r="Y5" s="137">
        <f ca="1">IF(Vol_hor!Y5&gt;0,Mass_sal_nette!Y5/Vol_hor!Y5," ")</f>
        <v>6.7711994742634918</v>
      </c>
    </row>
    <row r="6" spans="1:25" x14ac:dyDescent="0.2">
      <c r="A6" s="20">
        <v>38168</v>
      </c>
      <c r="B6" s="138">
        <f ca="1">IF(Vol_hor!B6&gt;0,Mass_sal_nette!B6/Vol_hor!B6," ")</f>
        <v>4.2930979365806827</v>
      </c>
      <c r="C6" s="138">
        <f ca="1">IF(Vol_hor!C6&gt;0,Mass_sal_nette!C6/Vol_hor!C6," ")</f>
        <v>7.1051894025904101</v>
      </c>
      <c r="D6" s="139">
        <f ca="1">IF(Vol_hor!D6&gt;0,Mass_sal_nette!D6/Vol_hor!D6," ")</f>
        <v>7.1970903765823433</v>
      </c>
      <c r="E6" s="139">
        <f ca="1">IF(Vol_hor!E6&gt;0,Mass_sal_nette!E6/Vol_hor!E6," ")</f>
        <v>2.3385716757494701</v>
      </c>
      <c r="F6" s="139">
        <f ca="1">IF(Vol_hor!F6&gt;0,Mass_sal_nette!F6/Vol_hor!F6," ")</f>
        <v>6.3287545658598168</v>
      </c>
      <c r="G6" s="140">
        <f ca="1">IF(Vol_hor!G6&gt;0,Mass_sal_nette!G6/Vol_hor!G6," ")</f>
        <v>7.3738653206813076</v>
      </c>
      <c r="H6" s="141">
        <f ca="1">IF(Vol_hor!H6&gt;0,Mass_sal_nette!H6/Vol_hor!H6," ")</f>
        <v>6.2750016026044886</v>
      </c>
      <c r="I6" s="141">
        <f ca="1">IF(Vol_hor!I6&gt;0,Mass_sal_nette!I6/Vol_hor!I6," ")</f>
        <v>7.0002622649354054</v>
      </c>
      <c r="J6" s="142">
        <f ca="1">IF(Vol_hor!J6&gt;0,Mass_sal_nette!J6/Vol_hor!J6," ")</f>
        <v>7.0241206166614463</v>
      </c>
      <c r="K6" s="141">
        <f ca="1">IF(Vol_hor!K6&gt;0,Mass_sal_nette!K6/Vol_hor!K6," ")</f>
        <v>5.9030139759478626</v>
      </c>
      <c r="L6" s="141">
        <f ca="1">IF(Vol_hor!L6&gt;0,Mass_sal_nette!L6/Vol_hor!L6," ")</f>
        <v>6.3113582744279677</v>
      </c>
      <c r="M6" s="142">
        <f ca="1">IF(Vol_hor!M6&gt;0,Mass_sal_nette!M6/Vol_hor!M6," ")</f>
        <v>6.1344095490597796</v>
      </c>
      <c r="N6" s="141">
        <f ca="1">IF(Vol_hor!N6&gt;0,Mass_sal_nette!N6/Vol_hor!N6," ")</f>
        <v>2.2717330885368145</v>
      </c>
      <c r="O6" s="143">
        <f ca="1">IF(Vol_hor!O6&gt;0,Mass_sal_nette!O6/Vol_hor!O6," ")</f>
        <v>2.3253366356708858</v>
      </c>
      <c r="P6" s="144">
        <f ca="1">IF(Vol_hor!P6&gt;0,Mass_sal_nette!P6/Vol_hor!P6," ")</f>
        <v>7.6005624909160785</v>
      </c>
      <c r="Q6" s="145">
        <f ca="1">IF(Vol_hor!Q6&gt;0,Mass_sal_nette!Q6/Vol_hor!Q6," ")</f>
        <v>7.3216666368296526</v>
      </c>
      <c r="R6" s="145">
        <f ca="1">IF(Vol_hor!R6&gt;0,Mass_sal_nette!R6/Vol_hor!R6," ")</f>
        <v>6.522934662117871</v>
      </c>
      <c r="S6" s="145" t="str">
        <f ca="1">IF(Vol_hor!S6&gt;0,Mass_sal_nette!S6/Vol_hor!S6," ")</f>
        <v xml:space="preserve"> </v>
      </c>
      <c r="T6" s="145" t="str">
        <f ca="1">IF(Vol_hor!T6&gt;0,Mass_sal_nette!T6/Vol_hor!T6," ")</f>
        <v xml:space="preserve"> </v>
      </c>
      <c r="U6" s="145">
        <f ca="1">IF(Vol_hor!U6&gt;0,Mass_sal_nette!U6/Vol_hor!U6," ")</f>
        <v>6.8412831737195816</v>
      </c>
      <c r="V6" s="145" t="str">
        <f ca="1">IF(Vol_hor!V6&gt;0,Mass_sal_nette!V6/Vol_hor!V6," ")</f>
        <v xml:space="preserve"> </v>
      </c>
      <c r="W6" s="145" t="str">
        <f ca="1">IF(Vol_hor!W6&gt;0,Mass_sal_nette!W6/Vol_hor!W6," ")</f>
        <v xml:space="preserve"> </v>
      </c>
      <c r="X6" s="145">
        <f ca="1">IF(Vol_hor!X6&gt;0,Mass_sal_nette!X6/Vol_hor!X6," ")</f>
        <v>6.3355123249176204</v>
      </c>
      <c r="Y6" s="146">
        <f ca="1">IF(Vol_hor!Y6&gt;0,Mass_sal_nette!Y6/Vol_hor!Y6," ")</f>
        <v>6.3846827829921002</v>
      </c>
    </row>
    <row r="7" spans="1:25" x14ac:dyDescent="0.2">
      <c r="A7" s="20">
        <v>38260</v>
      </c>
      <c r="B7" s="138">
        <f ca="1">IF(Vol_hor!B7&gt;0,Mass_sal_nette!B7/Vol_hor!B7," ")</f>
        <v>4.4550917094113958</v>
      </c>
      <c r="C7" s="138">
        <f ca="1">IF(Vol_hor!C7&gt;0,Mass_sal_nette!C7/Vol_hor!C7," ")</f>
        <v>7.182687283442295</v>
      </c>
      <c r="D7" s="139">
        <f ca="1">IF(Vol_hor!D7&gt;0,Mass_sal_nette!D7/Vol_hor!D7," ")</f>
        <v>7.2757435406060385</v>
      </c>
      <c r="E7" s="139">
        <f ca="1">IF(Vol_hor!E7&gt;0,Mass_sal_nette!E7/Vol_hor!E7," ")</f>
        <v>2.41008149303754</v>
      </c>
      <c r="F7" s="139">
        <f ca="1">IF(Vol_hor!F7&gt;0,Mass_sal_nette!F7/Vol_hor!F7," ")</f>
        <v>6.385262889818601</v>
      </c>
      <c r="G7" s="140">
        <f ca="1">IF(Vol_hor!G7&gt;0,Mass_sal_nette!G7/Vol_hor!G7," ")</f>
        <v>7.4572281652307133</v>
      </c>
      <c r="H7" s="141">
        <f ca="1">IF(Vol_hor!H7&gt;0,Mass_sal_nette!H7/Vol_hor!H7," ")</f>
        <v>6.6614889238268207</v>
      </c>
      <c r="I7" s="141">
        <f ca="1">IF(Vol_hor!I7&gt;0,Mass_sal_nette!I7/Vol_hor!I7," ")</f>
        <v>7.0855332726279556</v>
      </c>
      <c r="J7" s="142">
        <f ca="1">IF(Vol_hor!J7&gt;0,Mass_sal_nette!J7/Vol_hor!J7," ")</f>
        <v>7.0432658060119877</v>
      </c>
      <c r="K7" s="141">
        <f ca="1">IF(Vol_hor!K7&gt;0,Mass_sal_nette!K7/Vol_hor!K7," ")</f>
        <v>5.7407523154828928</v>
      </c>
      <c r="L7" s="141">
        <f ca="1">IF(Vol_hor!L7&gt;0,Mass_sal_nette!L7/Vol_hor!L7," ")</f>
        <v>6.4193837530838911</v>
      </c>
      <c r="M7" s="142">
        <f ca="1">IF(Vol_hor!M7&gt;0,Mass_sal_nette!M7/Vol_hor!M7," ")</f>
        <v>6.2293815780103889</v>
      </c>
      <c r="N7" s="141">
        <f ca="1">IF(Vol_hor!N7&gt;0,Mass_sal_nette!N7/Vol_hor!N7," ")</f>
        <v>2.2874476274649154</v>
      </c>
      <c r="O7" s="143">
        <f ca="1">IF(Vol_hor!O7&gt;0,Mass_sal_nette!O7/Vol_hor!O7," ")</f>
        <v>2.3671561963404515</v>
      </c>
      <c r="P7" s="144">
        <f ca="1">IF(Vol_hor!P7&gt;0,Mass_sal_nette!P7/Vol_hor!P7," ")</f>
        <v>7.6874964950487215</v>
      </c>
      <c r="Q7" s="145">
        <f ca="1">IF(Vol_hor!Q7&gt;0,Mass_sal_nette!Q7/Vol_hor!Q7," ")</f>
        <v>7.390251255806306</v>
      </c>
      <c r="R7" s="145">
        <f ca="1">IF(Vol_hor!R7&gt;0,Mass_sal_nette!R7/Vol_hor!R7," ")</f>
        <v>6.6209452692043689</v>
      </c>
      <c r="S7" s="145" t="str">
        <f ca="1">IF(Vol_hor!S7&gt;0,Mass_sal_nette!S7/Vol_hor!S7," ")</f>
        <v xml:space="preserve"> </v>
      </c>
      <c r="T7" s="145" t="str">
        <f ca="1">IF(Vol_hor!T7&gt;0,Mass_sal_nette!T7/Vol_hor!T7," ")</f>
        <v xml:space="preserve"> </v>
      </c>
      <c r="U7" s="145">
        <f ca="1">IF(Vol_hor!U7&gt;0,Mass_sal_nette!U7/Vol_hor!U7," ")</f>
        <v>6.9460989392422601</v>
      </c>
      <c r="V7" s="145" t="str">
        <f ca="1">IF(Vol_hor!V7&gt;0,Mass_sal_nette!V7/Vol_hor!V7," ")</f>
        <v xml:space="preserve"> </v>
      </c>
      <c r="W7" s="145" t="str">
        <f ca="1">IF(Vol_hor!W7&gt;0,Mass_sal_nette!W7/Vol_hor!W7," ")</f>
        <v xml:space="preserve"> </v>
      </c>
      <c r="X7" s="145">
        <f ca="1">IF(Vol_hor!X7&gt;0,Mass_sal_nette!X7/Vol_hor!X7," ")</f>
        <v>6.3430024285926052</v>
      </c>
      <c r="Y7" s="146">
        <f ca="1">IF(Vol_hor!Y7&gt;0,Mass_sal_nette!Y7/Vol_hor!Y7," ")</f>
        <v>6.4035867288619368</v>
      </c>
    </row>
    <row r="8" spans="1:25" ht="12" thickBot="1" x14ac:dyDescent="0.25">
      <c r="A8" s="26">
        <v>38352</v>
      </c>
      <c r="B8" s="147">
        <f ca="1">IF(Vol_hor!B8&gt;0,Mass_sal_nette!B8/Vol_hor!B8," ")</f>
        <v>4.3462742365673703</v>
      </c>
      <c r="C8" s="147">
        <f ca="1">IF(Vol_hor!C8&gt;0,Mass_sal_nette!C8/Vol_hor!C8," ")</f>
        <v>7.2702894635626869</v>
      </c>
      <c r="D8" s="148">
        <f ca="1">IF(Vol_hor!D8&gt;0,Mass_sal_nette!D8/Vol_hor!D8," ")</f>
        <v>7.3631816233388845</v>
      </c>
      <c r="E8" s="148">
        <f ca="1">IF(Vol_hor!E8&gt;0,Mass_sal_nette!E8/Vol_hor!E8," ")</f>
        <v>2.3503976491123222</v>
      </c>
      <c r="F8" s="148">
        <f ca="1">IF(Vol_hor!F8&gt;0,Mass_sal_nette!F8/Vol_hor!F8," ")</f>
        <v>6.4755911954493843</v>
      </c>
      <c r="G8" s="149">
        <f ca="1">IF(Vol_hor!G8&gt;0,Mass_sal_nette!G8/Vol_hor!G8," ")</f>
        <v>7.5416922483317554</v>
      </c>
      <c r="H8" s="148">
        <f ca="1">IF(Vol_hor!H8&gt;0,Mass_sal_nette!H8/Vol_hor!H8," ")</f>
        <v>6.5709921135124825</v>
      </c>
      <c r="I8" s="148">
        <f ca="1">IF(Vol_hor!I8&gt;0,Mass_sal_nette!I8/Vol_hor!I8," ")</f>
        <v>7.1581885623690544</v>
      </c>
      <c r="J8" s="150">
        <f ca="1">IF(Vol_hor!J8&gt;0,Mass_sal_nette!J8/Vol_hor!J8," ")</f>
        <v>7.1531139802030417</v>
      </c>
      <c r="K8" s="148">
        <f ca="1">IF(Vol_hor!K8&gt;0,Mass_sal_nette!K8/Vol_hor!K8," ")</f>
        <v>6.3084574456886378</v>
      </c>
      <c r="L8" s="148">
        <f ca="1">IF(Vol_hor!L8&gt;0,Mass_sal_nette!L8/Vol_hor!L8," ")</f>
        <v>6.4694451948877303</v>
      </c>
      <c r="M8" s="150">
        <f ca="1">IF(Vol_hor!M8&gt;0,Mass_sal_nette!M8/Vol_hor!M8," ")</f>
        <v>6.3406820823248049</v>
      </c>
      <c r="N8" s="148">
        <f ca="1">IF(Vol_hor!N8&gt;0,Mass_sal_nette!N8/Vol_hor!N8," ")</f>
        <v>2.4673773419438541</v>
      </c>
      <c r="O8" s="151">
        <f ca="1">IF(Vol_hor!O8&gt;0,Mass_sal_nette!O8/Vol_hor!O8," ")</f>
        <v>2.3654811356828329</v>
      </c>
      <c r="P8" s="152">
        <f ca="1">IF(Vol_hor!P8&gt;0,Mass_sal_nette!P8/Vol_hor!P8," ")</f>
        <v>7.7961985936579667</v>
      </c>
      <c r="Q8" s="153">
        <f ca="1">IF(Vol_hor!Q8&gt;0,Mass_sal_nette!Q8/Vol_hor!Q8," ")</f>
        <v>7.4614604625840295</v>
      </c>
      <c r="R8" s="153">
        <f ca="1">IF(Vol_hor!R8&gt;0,Mass_sal_nette!R8/Vol_hor!R8," ")</f>
        <v>6.706480077996912</v>
      </c>
      <c r="S8" s="153" t="str">
        <f ca="1">IF(Vol_hor!S8&gt;0,Mass_sal_nette!S8/Vol_hor!S8," ")</f>
        <v xml:space="preserve"> </v>
      </c>
      <c r="T8" s="153" t="str">
        <f ca="1">IF(Vol_hor!T8&gt;0,Mass_sal_nette!T8/Vol_hor!T8," ")</f>
        <v xml:space="preserve"> </v>
      </c>
      <c r="U8" s="153">
        <f ca="1">IF(Vol_hor!U8&gt;0,Mass_sal_nette!U8/Vol_hor!U8," ")</f>
        <v>7.0419898079154608</v>
      </c>
      <c r="V8" s="153" t="str">
        <f ca="1">IF(Vol_hor!V8&gt;0,Mass_sal_nette!V8/Vol_hor!V8," ")</f>
        <v xml:space="preserve"> </v>
      </c>
      <c r="W8" s="153" t="str">
        <f ca="1">IF(Vol_hor!W8&gt;0,Mass_sal_nette!W8/Vol_hor!W8," ")</f>
        <v xml:space="preserve"> </v>
      </c>
      <c r="X8" s="153">
        <f ca="1">IF(Vol_hor!X8&gt;0,Mass_sal_nette!X8/Vol_hor!X8," ")</f>
        <v>6.482012717821517</v>
      </c>
      <c r="Y8" s="154">
        <f ca="1">IF(Vol_hor!Y8&gt;0,Mass_sal_nette!Y8/Vol_hor!Y8," ")</f>
        <v>6.4398421220737552</v>
      </c>
    </row>
    <row r="9" spans="1:25" x14ac:dyDescent="0.2">
      <c r="A9" s="14">
        <v>38442</v>
      </c>
      <c r="B9" s="130">
        <f ca="1">IF(Vol_hor!B9&gt;0,Mass_sal_nette!B9/Vol_hor!B9," ")</f>
        <v>4.3842791464849427</v>
      </c>
      <c r="C9" s="130">
        <f ca="1">IF(Vol_hor!C9&gt;0,Mass_sal_nette!C9/Vol_hor!C9," ")</f>
        <v>7.3593557116160033</v>
      </c>
      <c r="D9" s="131">
        <f ca="1">IF(Vol_hor!D9&gt;0,Mass_sal_nette!D9/Vol_hor!D9," ")</f>
        <v>7.4506285212674737</v>
      </c>
      <c r="E9" s="131">
        <f ca="1">IF(Vol_hor!E9&gt;0,Mass_sal_nette!E9/Vol_hor!E9," ")</f>
        <v>2.3762365230859572</v>
      </c>
      <c r="F9" s="131">
        <f ca="1">IF(Vol_hor!F9&gt;0,Mass_sal_nette!F9/Vol_hor!F9," ")</f>
        <v>6.5745092005778361</v>
      </c>
      <c r="G9" s="132">
        <f ca="1">IF(Vol_hor!G9&gt;0,Mass_sal_nette!G9/Vol_hor!G9," ")</f>
        <v>7.6259485250316477</v>
      </c>
      <c r="H9" s="131">
        <f ca="1">IF(Vol_hor!H9&gt;0,Mass_sal_nette!H9/Vol_hor!H9," ")</f>
        <v>6.7982778801567303</v>
      </c>
      <c r="I9" s="131">
        <f ca="1">IF(Vol_hor!I9&gt;0,Mass_sal_nette!I9/Vol_hor!I9," ")</f>
        <v>7.2134411378916576</v>
      </c>
      <c r="J9" s="133">
        <f ca="1">IF(Vol_hor!J9&gt;0,Mass_sal_nette!J9/Vol_hor!J9," ")</f>
        <v>7.246800852075407</v>
      </c>
      <c r="K9" s="131">
        <f ca="1">IF(Vol_hor!K9&gt;0,Mass_sal_nette!K9/Vol_hor!K9," ")</f>
        <v>7.668329345478222</v>
      </c>
      <c r="L9" s="131">
        <f ca="1">IF(Vol_hor!L9&gt;0,Mass_sal_nette!L9/Vol_hor!L9," ")</f>
        <v>6.5562268225594513</v>
      </c>
      <c r="M9" s="133">
        <f ca="1">IF(Vol_hor!M9&gt;0,Mass_sal_nette!M9/Vol_hor!M9," ")</f>
        <v>6.4201122596303346</v>
      </c>
      <c r="N9" s="131">
        <f ca="1">IF(Vol_hor!N9&gt;0,Mass_sal_nette!N9/Vol_hor!N9," ")</f>
        <v>2.4403618411968657</v>
      </c>
      <c r="O9" s="134">
        <f ca="1">IF(Vol_hor!O9&gt;0,Mass_sal_nette!O9/Vol_hor!O9," ")</f>
        <v>2.3992312368542157</v>
      </c>
      <c r="P9" s="135">
        <f ca="1">IF(Vol_hor!P9&gt;0,Mass_sal_nette!P9/Vol_hor!P9," ")</f>
        <v>7.8121848270685366</v>
      </c>
      <c r="Q9" s="136">
        <f ca="1">IF(Vol_hor!Q9&gt;0,Mass_sal_nette!Q9/Vol_hor!Q9," ")</f>
        <v>7.5393495027532973</v>
      </c>
      <c r="R9" s="136">
        <f ca="1">IF(Vol_hor!R9&gt;0,Mass_sal_nette!R9/Vol_hor!R9," ")</f>
        <v>6.7846329882070098</v>
      </c>
      <c r="S9" s="136" t="str">
        <f ca="1">IF(Vol_hor!S9&gt;0,Mass_sal_nette!S9/Vol_hor!S9," ")</f>
        <v xml:space="preserve"> </v>
      </c>
      <c r="T9" s="136" t="str">
        <f ca="1">IF(Vol_hor!T9&gt;0,Mass_sal_nette!T9/Vol_hor!T9," ")</f>
        <v xml:space="preserve"> </v>
      </c>
      <c r="U9" s="136">
        <f ca="1">IF(Vol_hor!U9&gt;0,Mass_sal_nette!U9/Vol_hor!U9," ")</f>
        <v>7.1572495542869667</v>
      </c>
      <c r="V9" s="136" t="str">
        <f ca="1">IF(Vol_hor!V9&gt;0,Mass_sal_nette!V9/Vol_hor!V9," ")</f>
        <v xml:space="preserve"> </v>
      </c>
      <c r="W9" s="136" t="str">
        <f ca="1">IF(Vol_hor!W9&gt;0,Mass_sal_nette!W9/Vol_hor!W9," ")</f>
        <v xml:space="preserve"> </v>
      </c>
      <c r="X9" s="136">
        <f ca="1">IF(Vol_hor!X9&gt;0,Mass_sal_nette!X9/Vol_hor!X9," ")</f>
        <v>6.566837284492796</v>
      </c>
      <c r="Y9" s="137">
        <f ca="1">IF(Vol_hor!Y9&gt;0,Mass_sal_nette!Y9/Vol_hor!Y9," ")</f>
        <v>6.5800359253993514</v>
      </c>
    </row>
    <row r="10" spans="1:25" x14ac:dyDescent="0.2">
      <c r="A10" s="20">
        <v>38533</v>
      </c>
      <c r="B10" s="138">
        <f ca="1">IF(Vol_hor!B10&gt;0,Mass_sal_nette!B10/Vol_hor!B10," ")</f>
        <v>4.4259162376721699</v>
      </c>
      <c r="C10" s="138">
        <f ca="1">IF(Vol_hor!C10&gt;0,Mass_sal_nette!C10/Vol_hor!C10," ")</f>
        <v>7.4320966680317371</v>
      </c>
      <c r="D10" s="139">
        <f ca="1">IF(Vol_hor!D10&gt;0,Mass_sal_nette!D10/Vol_hor!D10," ")</f>
        <v>7.5260471881449771</v>
      </c>
      <c r="E10" s="139">
        <f ca="1">IF(Vol_hor!E10&gt;0,Mass_sal_nette!E10/Vol_hor!E10," ")</f>
        <v>2.4324132141242769</v>
      </c>
      <c r="F10" s="139">
        <f ca="1">IF(Vol_hor!F10&gt;0,Mass_sal_nette!F10/Vol_hor!F10," ")</f>
        <v>6.6302801202264261</v>
      </c>
      <c r="G10" s="140">
        <f ca="1">IF(Vol_hor!G10&gt;0,Mass_sal_nette!G10/Vol_hor!G10," ")</f>
        <v>7.6903449777912556</v>
      </c>
      <c r="H10" s="141">
        <f ca="1">IF(Vol_hor!H10&gt;0,Mass_sal_nette!H10/Vol_hor!H10," ")</f>
        <v>6.5903173135971551</v>
      </c>
      <c r="I10" s="141">
        <f ca="1">IF(Vol_hor!I10&gt;0,Mass_sal_nette!I10/Vol_hor!I10," ")</f>
        <v>7.3370042490397953</v>
      </c>
      <c r="J10" s="142">
        <f ca="1">IF(Vol_hor!J10&gt;0,Mass_sal_nette!J10/Vol_hor!J10," ")</f>
        <v>7.3485211622548468</v>
      </c>
      <c r="K10" s="141">
        <f ca="1">IF(Vol_hor!K10&gt;0,Mass_sal_nette!K10/Vol_hor!K10," ")</f>
        <v>6.2578716699555219</v>
      </c>
      <c r="L10" s="141">
        <f ca="1">IF(Vol_hor!L10&gt;0,Mass_sal_nette!L10/Vol_hor!L10," ")</f>
        <v>6.6286369551625777</v>
      </c>
      <c r="M10" s="142">
        <f ca="1">IF(Vol_hor!M10&gt;0,Mass_sal_nette!M10/Vol_hor!M10," ")</f>
        <v>6.4718953788812836</v>
      </c>
      <c r="N10" s="141">
        <f ca="1">IF(Vol_hor!N10&gt;0,Mass_sal_nette!N10/Vol_hor!N10," ")</f>
        <v>2.3504780601898352</v>
      </c>
      <c r="O10" s="143">
        <f ca="1">IF(Vol_hor!O10&gt;0,Mass_sal_nette!O10/Vol_hor!O10," ")</f>
        <v>2.4135699747821979</v>
      </c>
      <c r="P10" s="144">
        <f ca="1">IF(Vol_hor!P10&gt;0,Mass_sal_nette!P10/Vol_hor!P10," ")</f>
        <v>7.9226661078636527</v>
      </c>
      <c r="Q10" s="145">
        <f ca="1">IF(Vol_hor!Q10&gt;0,Mass_sal_nette!Q10/Vol_hor!Q10," ")</f>
        <v>7.675217869586306</v>
      </c>
      <c r="R10" s="145">
        <f ca="1">IF(Vol_hor!R10&gt;0,Mass_sal_nette!R10/Vol_hor!R10," ")</f>
        <v>6.8569855190216558</v>
      </c>
      <c r="S10" s="145" t="str">
        <f ca="1">IF(Vol_hor!S10&gt;0,Mass_sal_nette!S10/Vol_hor!S10," ")</f>
        <v xml:space="preserve"> </v>
      </c>
      <c r="T10" s="145" t="str">
        <f ca="1">IF(Vol_hor!T10&gt;0,Mass_sal_nette!T10/Vol_hor!T10," ")</f>
        <v xml:space="preserve"> </v>
      </c>
      <c r="U10" s="145">
        <f ca="1">IF(Vol_hor!U10&gt;0,Mass_sal_nette!U10/Vol_hor!U10," ")</f>
        <v>7.1789572286212282</v>
      </c>
      <c r="V10" s="145" t="str">
        <f ca="1">IF(Vol_hor!V10&gt;0,Mass_sal_nette!V10/Vol_hor!V10," ")</f>
        <v xml:space="preserve"> </v>
      </c>
      <c r="W10" s="145" t="str">
        <f ca="1">IF(Vol_hor!W10&gt;0,Mass_sal_nette!W10/Vol_hor!W10," ")</f>
        <v xml:space="preserve"> </v>
      </c>
      <c r="X10" s="145">
        <f ca="1">IF(Vol_hor!X10&gt;0,Mass_sal_nette!X10/Vol_hor!X10," ")</f>
        <v>6.6456964627381705</v>
      </c>
      <c r="Y10" s="146">
        <f ca="1">IF(Vol_hor!Y10&gt;0,Mass_sal_nette!Y10/Vol_hor!Y10," ")</f>
        <v>6.628193877360764</v>
      </c>
    </row>
    <row r="11" spans="1:25" x14ac:dyDescent="0.2">
      <c r="A11" s="20">
        <v>38625</v>
      </c>
      <c r="B11" s="138">
        <f ca="1">IF(Vol_hor!B11&gt;0,Mass_sal_nette!B11/Vol_hor!B11," ")</f>
        <v>4.5443577210526049</v>
      </c>
      <c r="C11" s="138">
        <f ca="1">IF(Vol_hor!C11&gt;0,Mass_sal_nette!C11/Vol_hor!C11," ")</f>
        <v>7.5357566073353928</v>
      </c>
      <c r="D11" s="139">
        <f ca="1">IF(Vol_hor!D11&gt;0,Mass_sal_nette!D11/Vol_hor!D11," ")</f>
        <v>7.6318224414315701</v>
      </c>
      <c r="E11" s="139">
        <f ca="1">IF(Vol_hor!E11&gt;0,Mass_sal_nette!E11/Vol_hor!E11," ")</f>
        <v>2.478349349054211</v>
      </c>
      <c r="F11" s="139">
        <f ca="1">IF(Vol_hor!F11&gt;0,Mass_sal_nette!F11/Vol_hor!F11," ")</f>
        <v>6.7131409893115013</v>
      </c>
      <c r="G11" s="140">
        <f ca="1">IF(Vol_hor!G11&gt;0,Mass_sal_nette!G11/Vol_hor!G11," ")</f>
        <v>7.8017179619575181</v>
      </c>
      <c r="H11" s="141">
        <f ca="1">IF(Vol_hor!H11&gt;0,Mass_sal_nette!H11/Vol_hor!H11," ")</f>
        <v>7.679398803679014</v>
      </c>
      <c r="I11" s="141">
        <f ca="1">IF(Vol_hor!I11&gt;0,Mass_sal_nette!I11/Vol_hor!I11," ")</f>
        <v>7.394588702018023</v>
      </c>
      <c r="J11" s="142">
        <f ca="1">IF(Vol_hor!J11&gt;0,Mass_sal_nette!J11/Vol_hor!J11," ")</f>
        <v>7.3568885287594306</v>
      </c>
      <c r="K11" s="141">
        <f ca="1">IF(Vol_hor!K11&gt;0,Mass_sal_nette!K11/Vol_hor!K11," ")</f>
        <v>6.2317758865519668</v>
      </c>
      <c r="L11" s="141">
        <f ca="1">IF(Vol_hor!L11&gt;0,Mass_sal_nette!L11/Vol_hor!L11," ")</f>
        <v>6.7481507177352329</v>
      </c>
      <c r="M11" s="142">
        <f ca="1">IF(Vol_hor!M11&gt;0,Mass_sal_nette!M11/Vol_hor!M11," ")</f>
        <v>6.5951048784699955</v>
      </c>
      <c r="N11" s="141">
        <f ca="1">IF(Vol_hor!N11&gt;0,Mass_sal_nette!N11/Vol_hor!N11," ")</f>
        <v>2.3749440561284954</v>
      </c>
      <c r="O11" s="143">
        <f ca="1">IF(Vol_hor!O11&gt;0,Mass_sal_nette!O11/Vol_hor!O11," ")</f>
        <v>2.4496199982932332</v>
      </c>
      <c r="P11" s="144">
        <f ca="1">IF(Vol_hor!P11&gt;0,Mass_sal_nette!P11/Vol_hor!P11," ")</f>
        <v>8.0308559293603921</v>
      </c>
      <c r="Q11" s="145">
        <f ca="1">IF(Vol_hor!Q11&gt;0,Mass_sal_nette!Q11/Vol_hor!Q11," ")</f>
        <v>7.758488363057733</v>
      </c>
      <c r="R11" s="145">
        <f ca="1">IF(Vol_hor!R11&gt;0,Mass_sal_nette!R11/Vol_hor!R11," ")</f>
        <v>6.9712581783783749</v>
      </c>
      <c r="S11" s="145" t="str">
        <f ca="1">IF(Vol_hor!S11&gt;0,Mass_sal_nette!S11/Vol_hor!S11," ")</f>
        <v xml:space="preserve"> </v>
      </c>
      <c r="T11" s="145" t="str">
        <f ca="1">IF(Vol_hor!T11&gt;0,Mass_sal_nette!T11/Vol_hor!T11," ")</f>
        <v xml:space="preserve"> </v>
      </c>
      <c r="U11" s="145">
        <f ca="1">IF(Vol_hor!U11&gt;0,Mass_sal_nette!U11/Vol_hor!U11," ")</f>
        <v>7.3539717947630407</v>
      </c>
      <c r="V11" s="145" t="str">
        <f ca="1">IF(Vol_hor!V11&gt;0,Mass_sal_nette!V11/Vol_hor!V11," ")</f>
        <v xml:space="preserve"> </v>
      </c>
      <c r="W11" s="145" t="str">
        <f ca="1">IF(Vol_hor!W11&gt;0,Mass_sal_nette!W11/Vol_hor!W11," ")</f>
        <v xml:space="preserve"> </v>
      </c>
      <c r="X11" s="145">
        <f ca="1">IF(Vol_hor!X11&gt;0,Mass_sal_nette!X11/Vol_hor!X11," ")</f>
        <v>6.6855818193029695</v>
      </c>
      <c r="Y11" s="146">
        <f ca="1">IF(Vol_hor!Y11&gt;0,Mass_sal_nette!Y11/Vol_hor!Y11," ")</f>
        <v>6.7494505331378543</v>
      </c>
    </row>
    <row r="12" spans="1:25" ht="12" thickBot="1" x14ac:dyDescent="0.25">
      <c r="A12" s="26">
        <v>38717</v>
      </c>
      <c r="B12" s="147">
        <f ca="1">IF(Vol_hor!B12&gt;0,Mass_sal_nette!B12/Vol_hor!B12," ")</f>
        <v>4.4973490041994975</v>
      </c>
      <c r="C12" s="147">
        <f ca="1">IF(Vol_hor!C12&gt;0,Mass_sal_nette!C12/Vol_hor!C12," ")</f>
        <v>7.6275480250779726</v>
      </c>
      <c r="D12" s="148">
        <f ca="1">IF(Vol_hor!D12&gt;0,Mass_sal_nette!D12/Vol_hor!D12," ")</f>
        <v>7.722231074354533</v>
      </c>
      <c r="E12" s="148">
        <f ca="1">IF(Vol_hor!E12&gt;0,Mass_sal_nette!E12/Vol_hor!E12," ")</f>
        <v>2.4502677199067682</v>
      </c>
      <c r="F12" s="148">
        <f ca="1">IF(Vol_hor!F12&gt;0,Mass_sal_nette!F12/Vol_hor!F12," ")</f>
        <v>6.8201302530316763</v>
      </c>
      <c r="G12" s="149">
        <f ca="1">IF(Vol_hor!G12&gt;0,Mass_sal_nette!G12/Vol_hor!G12," ")</f>
        <v>7.8850132158285682</v>
      </c>
      <c r="H12" s="148">
        <f ca="1">IF(Vol_hor!H12&gt;0,Mass_sal_nette!H12/Vol_hor!H12," ")</f>
        <v>7.6310799830552476</v>
      </c>
      <c r="I12" s="148">
        <f ca="1">IF(Vol_hor!I12&gt;0,Mass_sal_nette!I12/Vol_hor!I12," ")</f>
        <v>7.5218438439468942</v>
      </c>
      <c r="J12" s="150">
        <f ca="1">IF(Vol_hor!J12&gt;0,Mass_sal_nette!J12/Vol_hor!J12," ")</f>
        <v>7.5851166588021757</v>
      </c>
      <c r="K12" s="148">
        <f ca="1">IF(Vol_hor!K12&gt;0,Mass_sal_nette!K12/Vol_hor!K12," ")</f>
        <v>6.7049877320306104</v>
      </c>
      <c r="L12" s="148">
        <f ca="1">IF(Vol_hor!L12&gt;0,Mass_sal_nette!L12/Vol_hor!L12," ")</f>
        <v>6.834142433251623</v>
      </c>
      <c r="M12" s="150">
        <f ca="1">IF(Vol_hor!M12&gt;0,Mass_sal_nette!M12/Vol_hor!M12," ")</f>
        <v>6.6999916921954821</v>
      </c>
      <c r="N12" s="148">
        <f ca="1">IF(Vol_hor!N12&gt;0,Mass_sal_nette!N12/Vol_hor!N12," ")</f>
        <v>2.5717831979135939</v>
      </c>
      <c r="O12" s="151">
        <f ca="1">IF(Vol_hor!O12&gt;0,Mass_sal_nette!O12/Vol_hor!O12," ")</f>
        <v>2.4696816667604766</v>
      </c>
      <c r="P12" s="152">
        <f ca="1">IF(Vol_hor!P12&gt;0,Mass_sal_nette!P12/Vol_hor!P12," ")</f>
        <v>8.1642795683562639</v>
      </c>
      <c r="Q12" s="153">
        <f ca="1">IF(Vol_hor!Q12&gt;0,Mass_sal_nette!Q12/Vol_hor!Q12," ")</f>
        <v>7.8624671024083241</v>
      </c>
      <c r="R12" s="153">
        <f ca="1">IF(Vol_hor!R12&gt;0,Mass_sal_nette!R12/Vol_hor!R12," ")</f>
        <v>7.0644729582826562</v>
      </c>
      <c r="S12" s="153" t="str">
        <f ca="1">IF(Vol_hor!S12&gt;0,Mass_sal_nette!S12/Vol_hor!S12," ")</f>
        <v xml:space="preserve"> </v>
      </c>
      <c r="T12" s="153" t="str">
        <f ca="1">IF(Vol_hor!T12&gt;0,Mass_sal_nette!T12/Vol_hor!T12," ")</f>
        <v xml:space="preserve"> </v>
      </c>
      <c r="U12" s="153">
        <f ca="1">IF(Vol_hor!U12&gt;0,Mass_sal_nette!U12/Vol_hor!U12," ")</f>
        <v>7.4605935728244317</v>
      </c>
      <c r="V12" s="153" t="str">
        <f ca="1">IF(Vol_hor!V12&gt;0,Mass_sal_nette!V12/Vol_hor!V12," ")</f>
        <v xml:space="preserve"> </v>
      </c>
      <c r="W12" s="153" t="str">
        <f ca="1">IF(Vol_hor!W12&gt;0,Mass_sal_nette!W12/Vol_hor!W12," ")</f>
        <v xml:space="preserve"> </v>
      </c>
      <c r="X12" s="153">
        <f ca="1">IF(Vol_hor!X12&gt;0,Mass_sal_nette!X12/Vol_hor!X12," ")</f>
        <v>6.8312736318187355</v>
      </c>
      <c r="Y12" s="154">
        <f ca="1">IF(Vol_hor!Y12&gt;0,Mass_sal_nette!Y12/Vol_hor!Y12," ")</f>
        <v>6.8538604862273464</v>
      </c>
    </row>
    <row r="13" spans="1:25" x14ac:dyDescent="0.2">
      <c r="A13" s="14">
        <v>38807</v>
      </c>
      <c r="B13" s="130">
        <f ca="1">IF(Vol_hor!B13&gt;0,Mass_sal_nette!B13/Vol_hor!B13," ")</f>
        <v>4.5290557988702904</v>
      </c>
      <c r="C13" s="130">
        <f ca="1">IF(Vol_hor!C13&gt;0,Mass_sal_nette!C13/Vol_hor!C13," ")</f>
        <v>7.710365424794535</v>
      </c>
      <c r="D13" s="131">
        <f ca="1">IF(Vol_hor!D13&gt;0,Mass_sal_nette!D13/Vol_hor!D13," ")</f>
        <v>7.8020271620708757</v>
      </c>
      <c r="E13" s="131">
        <f ca="1">IF(Vol_hor!E13&gt;0,Mass_sal_nette!E13/Vol_hor!E13," ")</f>
        <v>2.4780158735644569</v>
      </c>
      <c r="F13" s="131">
        <f ca="1">IF(Vol_hor!F13&gt;0,Mass_sal_nette!F13/Vol_hor!F13," ")</f>
        <v>6.9266211356545568</v>
      </c>
      <c r="G13" s="132">
        <f ca="1">IF(Vol_hor!G13&gt;0,Mass_sal_nette!G13/Vol_hor!G13," ")</f>
        <v>7.9612052678782783</v>
      </c>
      <c r="H13" s="131">
        <f ca="1">IF(Vol_hor!H13&gt;0,Mass_sal_nette!H13/Vol_hor!H13," ")</f>
        <v>7.8730947641239988</v>
      </c>
      <c r="I13" s="131">
        <f ca="1">IF(Vol_hor!I13&gt;0,Mass_sal_nette!I13/Vol_hor!I13," ")</f>
        <v>7.5781922293855812</v>
      </c>
      <c r="J13" s="133">
        <f ca="1">IF(Vol_hor!J13&gt;0,Mass_sal_nette!J13/Vol_hor!J13," ")</f>
        <v>7.4864303638435006</v>
      </c>
      <c r="K13" s="131">
        <f ca="1">IF(Vol_hor!K13&gt;0,Mass_sal_nette!K13/Vol_hor!K13," ")</f>
        <v>7.7343271989733386</v>
      </c>
      <c r="L13" s="131">
        <f ca="1">IF(Vol_hor!L13&gt;0,Mass_sal_nette!L13/Vol_hor!L13," ")</f>
        <v>6.9317574523201495</v>
      </c>
      <c r="M13" s="133">
        <f ca="1">IF(Vol_hor!M13&gt;0,Mass_sal_nette!M13/Vol_hor!M13," ")</f>
        <v>6.7907037207369916</v>
      </c>
      <c r="N13" s="131">
        <f ca="1">IF(Vol_hor!N13&gt;0,Mass_sal_nette!N13/Vol_hor!N13," ")</f>
        <v>2.5175231367131019</v>
      </c>
      <c r="O13" s="134">
        <f ca="1">IF(Vol_hor!O13&gt;0,Mass_sal_nette!O13/Vol_hor!O13," ")</f>
        <v>2.4908164248235765</v>
      </c>
      <c r="P13" s="135">
        <f ca="1">IF(Vol_hor!P13&gt;0,Mass_sal_nette!P13/Vol_hor!P13," ")</f>
        <v>8.5240105280168503</v>
      </c>
      <c r="Q13" s="136">
        <f ca="1">IF(Vol_hor!Q13&gt;0,Mass_sal_nette!Q13/Vol_hor!Q13," ")</f>
        <v>7.954788176039707</v>
      </c>
      <c r="R13" s="136">
        <f ca="1">IF(Vol_hor!R13&gt;0,Mass_sal_nette!R13/Vol_hor!R13," ")</f>
        <v>7.1523247083165575</v>
      </c>
      <c r="S13" s="136">
        <f ca="1">IF(Vol_hor!S13&gt;0,Mass_sal_nette!S13/Vol_hor!S13," ")</f>
        <v>7.7550622995954352</v>
      </c>
      <c r="T13" s="136" t="str">
        <f ca="1">IF(Vol_hor!T13&gt;0,Mass_sal_nette!T13/Vol_hor!T13," ")</f>
        <v xml:space="preserve"> </v>
      </c>
      <c r="U13" s="136">
        <f ca="1">IF(Vol_hor!U13&gt;0,Mass_sal_nette!U13/Vol_hor!U13," ")</f>
        <v>7.5591022075373981</v>
      </c>
      <c r="V13" s="136">
        <f ca="1">IF(Vol_hor!V13&gt;0,Mass_sal_nette!V13/Vol_hor!V13," ")</f>
        <v>6.7944756553900341</v>
      </c>
      <c r="W13" s="136" t="str">
        <f ca="1">IF(Vol_hor!W13&gt;0,Mass_sal_nette!W13/Vol_hor!W13," ")</f>
        <v xml:space="preserve"> </v>
      </c>
      <c r="X13" s="136">
        <f ca="1">IF(Vol_hor!X13&gt;0,Mass_sal_nette!X13/Vol_hor!X13," ")</f>
        <v>7.017311933090042</v>
      </c>
      <c r="Y13" s="137">
        <f ca="1">IF(Vol_hor!Y13&gt;0,Mass_sal_nette!Y13/Vol_hor!Y13," ")</f>
        <v>6.9548965483692955</v>
      </c>
    </row>
    <row r="14" spans="1:25" x14ac:dyDescent="0.2">
      <c r="A14" s="20">
        <v>38898</v>
      </c>
      <c r="B14" s="138">
        <f ca="1">IF(Vol_hor!B14&gt;0,Mass_sal_nette!B14/Vol_hor!B14," ")</f>
        <v>4.5742806585598599</v>
      </c>
      <c r="C14" s="138">
        <f ca="1">IF(Vol_hor!C14&gt;0,Mass_sal_nette!C14/Vol_hor!C14," ")</f>
        <v>7.7772402983820701</v>
      </c>
      <c r="D14" s="139">
        <f ca="1">IF(Vol_hor!D14&gt;0,Mass_sal_nette!D14/Vol_hor!D14," ")</f>
        <v>7.8694424124816171</v>
      </c>
      <c r="E14" s="139">
        <f ca="1">IF(Vol_hor!E14&gt;0,Mass_sal_nette!E14/Vol_hor!E14," ")</f>
        <v>2.5086482895741691</v>
      </c>
      <c r="F14" s="139">
        <f ca="1">IF(Vol_hor!F14&gt;0,Mass_sal_nette!F14/Vol_hor!F14," ")</f>
        <v>6.986355417241473</v>
      </c>
      <c r="G14" s="140">
        <f ca="1">IF(Vol_hor!G14&gt;0,Mass_sal_nette!G14/Vol_hor!G14," ")</f>
        <v>8.0534211275788419</v>
      </c>
      <c r="H14" s="141">
        <f ca="1">IF(Vol_hor!H14&gt;0,Mass_sal_nette!H14/Vol_hor!H14," ")</f>
        <v>7.596151931197646</v>
      </c>
      <c r="I14" s="141">
        <f ca="1">IF(Vol_hor!I14&gt;0,Mass_sal_nette!I14/Vol_hor!I14," ")</f>
        <v>7.5566993231320074</v>
      </c>
      <c r="J14" s="142">
        <f ca="1">IF(Vol_hor!J14&gt;0,Mass_sal_nette!J14/Vol_hor!J14," ")</f>
        <v>7.6092967529213054</v>
      </c>
      <c r="K14" s="141">
        <f ca="1">IF(Vol_hor!K14&gt;0,Mass_sal_nette!K14/Vol_hor!K14," ")</f>
        <v>6.7345803229814321</v>
      </c>
      <c r="L14" s="141">
        <f ca="1">IF(Vol_hor!L14&gt;0,Mass_sal_nette!L14/Vol_hor!L14," ")</f>
        <v>6.9998293550987158</v>
      </c>
      <c r="M14" s="142">
        <f ca="1">IF(Vol_hor!M14&gt;0,Mass_sal_nette!M14/Vol_hor!M14," ")</f>
        <v>6.8719217933340238</v>
      </c>
      <c r="N14" s="141">
        <f ca="1">IF(Vol_hor!N14&gt;0,Mass_sal_nette!N14/Vol_hor!N14," ")</f>
        <v>2.4555283367705623</v>
      </c>
      <c r="O14" s="143">
        <f ca="1">IF(Vol_hor!O14&gt;0,Mass_sal_nette!O14/Vol_hor!O14," ")</f>
        <v>2.5093862419168294</v>
      </c>
      <c r="P14" s="144">
        <f ca="1">IF(Vol_hor!P14&gt;0,Mass_sal_nette!P14/Vol_hor!P14," ")</f>
        <v>8.5913873112625989</v>
      </c>
      <c r="Q14" s="145">
        <f ca="1">IF(Vol_hor!Q14&gt;0,Mass_sal_nette!Q14/Vol_hor!Q14," ")</f>
        <v>8.0477623379459793</v>
      </c>
      <c r="R14" s="145">
        <f ca="1">IF(Vol_hor!R14&gt;0,Mass_sal_nette!R14/Vol_hor!R14," ")</f>
        <v>7.2190416574940555</v>
      </c>
      <c r="S14" s="145">
        <f ca="1">IF(Vol_hor!S14&gt;0,Mass_sal_nette!S14/Vol_hor!S14," ")</f>
        <v>7.8147636156108202</v>
      </c>
      <c r="T14" s="145" t="str">
        <f ca="1">IF(Vol_hor!T14&gt;0,Mass_sal_nette!T14/Vol_hor!T14," ")</f>
        <v xml:space="preserve"> </v>
      </c>
      <c r="U14" s="145">
        <f ca="1">IF(Vol_hor!U14&gt;0,Mass_sal_nette!U14/Vol_hor!U14," ")</f>
        <v>7.6392740660383103</v>
      </c>
      <c r="V14" s="145">
        <f ca="1">IF(Vol_hor!V14&gt;0,Mass_sal_nette!V14/Vol_hor!V14," ")</f>
        <v>6.8473112631852615</v>
      </c>
      <c r="W14" s="145" t="str">
        <f ca="1">IF(Vol_hor!W14&gt;0,Mass_sal_nette!W14/Vol_hor!W14," ")</f>
        <v xml:space="preserve"> </v>
      </c>
      <c r="X14" s="145">
        <f ca="1">IF(Vol_hor!X14&gt;0,Mass_sal_nette!X14/Vol_hor!X14," ")</f>
        <v>7.1249811582507112</v>
      </c>
      <c r="Y14" s="146">
        <f ca="1">IF(Vol_hor!Y14&gt;0,Mass_sal_nette!Y14/Vol_hor!Y14," ")</f>
        <v>7.0101602751836412</v>
      </c>
    </row>
    <row r="15" spans="1:25" x14ac:dyDescent="0.2">
      <c r="A15" s="20">
        <v>38990</v>
      </c>
      <c r="B15" s="138">
        <f ca="1">IF(Vol_hor!B15&gt;0,Mass_sal_nette!B15/Vol_hor!B15," ")</f>
        <v>4.6471655825365126</v>
      </c>
      <c r="C15" s="138">
        <f ca="1">IF(Vol_hor!C15&gt;0,Mass_sal_nette!C15/Vol_hor!C15," ")</f>
        <v>7.831145348697933</v>
      </c>
      <c r="D15" s="139">
        <f ca="1">IF(Vol_hor!D15&gt;0,Mass_sal_nette!D15/Vol_hor!D15," ")</f>
        <v>7.9254082830074033</v>
      </c>
      <c r="E15" s="139">
        <f ca="1">IF(Vol_hor!E15&gt;0,Mass_sal_nette!E15/Vol_hor!E15," ")</f>
        <v>2.5841739226630298</v>
      </c>
      <c r="F15" s="139">
        <f ca="1">IF(Vol_hor!F15&gt;0,Mass_sal_nette!F15/Vol_hor!F15," ")</f>
        <v>7.0294469704469913</v>
      </c>
      <c r="G15" s="140">
        <f ca="1">IF(Vol_hor!G15&gt;0,Mass_sal_nette!G15/Vol_hor!G15," ")</f>
        <v>8.1223265576637651</v>
      </c>
      <c r="H15" s="141">
        <f ca="1">IF(Vol_hor!H15&gt;0,Mass_sal_nette!H15/Vol_hor!H15," ")</f>
        <v>7.8565718210568267</v>
      </c>
      <c r="I15" s="141">
        <f ca="1">IF(Vol_hor!I15&gt;0,Mass_sal_nette!I15/Vol_hor!I15," ")</f>
        <v>7.6450892629008012</v>
      </c>
      <c r="J15" s="142">
        <f ca="1">IF(Vol_hor!J15&gt;0,Mass_sal_nette!J15/Vol_hor!J15," ")</f>
        <v>7.5957325107004374</v>
      </c>
      <c r="K15" s="141">
        <f ca="1">IF(Vol_hor!K15&gt;0,Mass_sal_nette!K15/Vol_hor!K15," ")</f>
        <v>6.6679253350867773</v>
      </c>
      <c r="L15" s="141">
        <f ca="1">IF(Vol_hor!L15&gt;0,Mass_sal_nette!L15/Vol_hor!L15," ")</f>
        <v>7.056164844427995</v>
      </c>
      <c r="M15" s="142">
        <f ca="1">IF(Vol_hor!M15&gt;0,Mass_sal_nette!M15/Vol_hor!M15," ")</f>
        <v>6.8790838534578516</v>
      </c>
      <c r="N15" s="141">
        <f ca="1">IF(Vol_hor!N15&gt;0,Mass_sal_nette!N15/Vol_hor!N15," ")</f>
        <v>2.5092194058748856</v>
      </c>
      <c r="O15" s="143">
        <f ca="1">IF(Vol_hor!O15&gt;0,Mass_sal_nette!O15/Vol_hor!O15," ")</f>
        <v>2.5706904314364678</v>
      </c>
      <c r="P15" s="144">
        <f ca="1">IF(Vol_hor!P15&gt;0,Mass_sal_nette!P15/Vol_hor!P15," ")</f>
        <v>8.672499041738849</v>
      </c>
      <c r="Q15" s="145">
        <f ca="1">IF(Vol_hor!Q15&gt;0,Mass_sal_nette!Q15/Vol_hor!Q15," ")</f>
        <v>8.0930291610254894</v>
      </c>
      <c r="R15" s="145">
        <f ca="1">IF(Vol_hor!R15&gt;0,Mass_sal_nette!R15/Vol_hor!R15," ")</f>
        <v>7.2793529572921889</v>
      </c>
      <c r="S15" s="145">
        <f ca="1">IF(Vol_hor!S15&gt;0,Mass_sal_nette!S15/Vol_hor!S15," ")</f>
        <v>7.9191751433620361</v>
      </c>
      <c r="T15" s="145" t="str">
        <f ca="1">IF(Vol_hor!T15&gt;0,Mass_sal_nette!T15/Vol_hor!T15," ")</f>
        <v xml:space="preserve"> </v>
      </c>
      <c r="U15" s="145">
        <f ca="1">IF(Vol_hor!U15&gt;0,Mass_sal_nette!U15/Vol_hor!U15," ")</f>
        <v>7.6742310289247859</v>
      </c>
      <c r="V15" s="145">
        <f ca="1">IF(Vol_hor!V15&gt;0,Mass_sal_nette!V15/Vol_hor!V15," ")</f>
        <v>6.8691057783719556</v>
      </c>
      <c r="W15" s="145" t="str">
        <f ca="1">IF(Vol_hor!W15&gt;0,Mass_sal_nette!W15/Vol_hor!W15," ")</f>
        <v xml:space="preserve"> </v>
      </c>
      <c r="X15" s="145">
        <f ca="1">IF(Vol_hor!X15&gt;0,Mass_sal_nette!X15/Vol_hor!X15," ")</f>
        <v>7.1528625001879664</v>
      </c>
      <c r="Y15" s="146">
        <f ca="1">IF(Vol_hor!Y15&gt;0,Mass_sal_nette!Y15/Vol_hor!Y15," ")</f>
        <v>7.1006329619884516</v>
      </c>
    </row>
    <row r="16" spans="1:25" ht="12" thickBot="1" x14ac:dyDescent="0.25">
      <c r="A16" s="26">
        <v>39082</v>
      </c>
      <c r="B16" s="147">
        <f ca="1">IF(Vol_hor!B16&gt;0,Mass_sal_nette!B16/Vol_hor!B16," ")</f>
        <v>4.6025792721299368</v>
      </c>
      <c r="C16" s="147">
        <f ca="1">IF(Vol_hor!C16&gt;0,Mass_sal_nette!C16/Vol_hor!C16," ")</f>
        <v>7.9095635662762191</v>
      </c>
      <c r="D16" s="148">
        <f ca="1">IF(Vol_hor!D16&gt;0,Mass_sal_nette!D16/Vol_hor!D16," ")</f>
        <v>8.0090781798195092</v>
      </c>
      <c r="E16" s="148">
        <f ca="1">IF(Vol_hor!E16&gt;0,Mass_sal_nette!E16/Vol_hor!E16," ")</f>
        <v>2.5432718423712588</v>
      </c>
      <c r="F16" s="148">
        <f ca="1">IF(Vol_hor!F16&gt;0,Mass_sal_nette!F16/Vol_hor!F16," ")</f>
        <v>7.0683894038348027</v>
      </c>
      <c r="G16" s="149">
        <f ca="1">IF(Vol_hor!G16&gt;0,Mass_sal_nette!G16/Vol_hor!G16," ")</f>
        <v>8.2118890190383098</v>
      </c>
      <c r="H16" s="148">
        <f ca="1">IF(Vol_hor!H16&gt;0,Mass_sal_nette!H16/Vol_hor!H16," ")</f>
        <v>7.8973235025637205</v>
      </c>
      <c r="I16" s="148">
        <f ca="1">IF(Vol_hor!I16&gt;0,Mass_sal_nette!I16/Vol_hor!I16," ")</f>
        <v>7.7089282696465613</v>
      </c>
      <c r="J16" s="150">
        <f ca="1">IF(Vol_hor!J16&gt;0,Mass_sal_nette!J16/Vol_hor!J16," ")</f>
        <v>7.6522720449491164</v>
      </c>
      <c r="K16" s="148">
        <f ca="1">IF(Vol_hor!K16&gt;0,Mass_sal_nette!K16/Vol_hor!K16," ")</f>
        <v>6.9499353233431016</v>
      </c>
      <c r="L16" s="148">
        <f ca="1">IF(Vol_hor!L16&gt;0,Mass_sal_nette!L16/Vol_hor!L16," ")</f>
        <v>7.1092858518004673</v>
      </c>
      <c r="M16" s="150">
        <f ca="1">IF(Vol_hor!M16&gt;0,Mass_sal_nette!M16/Vol_hor!M16," ")</f>
        <v>6.9018042230574803</v>
      </c>
      <c r="N16" s="148">
        <f ca="1">IF(Vol_hor!N16&gt;0,Mass_sal_nette!N16/Vol_hor!N16," ")</f>
        <v>2.650858139446604</v>
      </c>
      <c r="O16" s="151">
        <f ca="1">IF(Vol_hor!O16&gt;0,Mass_sal_nette!O16/Vol_hor!O16," ")</f>
        <v>2.5592960504702167</v>
      </c>
      <c r="P16" s="152">
        <f ca="1">IF(Vol_hor!P16&gt;0,Mass_sal_nette!P16/Vol_hor!P16," ")</f>
        <v>8.7832526161467257</v>
      </c>
      <c r="Q16" s="153">
        <f ca="1">IF(Vol_hor!Q16&gt;0,Mass_sal_nette!Q16/Vol_hor!Q16," ")</f>
        <v>8.2023494534609576</v>
      </c>
      <c r="R16" s="153">
        <f ca="1">IF(Vol_hor!R16&gt;0,Mass_sal_nette!R16/Vol_hor!R16," ")</f>
        <v>7.3300715246129409</v>
      </c>
      <c r="S16" s="153">
        <f ca="1">IF(Vol_hor!S16&gt;0,Mass_sal_nette!S16/Vol_hor!S16," ")</f>
        <v>7.9938211660584493</v>
      </c>
      <c r="T16" s="153" t="str">
        <f ca="1">IF(Vol_hor!T16&gt;0,Mass_sal_nette!T16/Vol_hor!T16," ")</f>
        <v xml:space="preserve"> </v>
      </c>
      <c r="U16" s="153">
        <f ca="1">IF(Vol_hor!U16&gt;0,Mass_sal_nette!U16/Vol_hor!U16," ")</f>
        <v>7.7496581291188456</v>
      </c>
      <c r="V16" s="153">
        <f ca="1">IF(Vol_hor!V16&gt;0,Mass_sal_nette!V16/Vol_hor!V16," ")</f>
        <v>6.9362007338474827</v>
      </c>
      <c r="W16" s="153" t="str">
        <f ca="1">IF(Vol_hor!W16&gt;0,Mass_sal_nette!W16/Vol_hor!W16," ")</f>
        <v xml:space="preserve"> </v>
      </c>
      <c r="X16" s="153">
        <f ca="1">IF(Vol_hor!X16&gt;0,Mass_sal_nette!X16/Vol_hor!X16," ")</f>
        <v>7.258927072756876</v>
      </c>
      <c r="Y16" s="154">
        <f ca="1">IF(Vol_hor!Y16&gt;0,Mass_sal_nette!Y16/Vol_hor!Y16," ")</f>
        <v>7.1412196189327259</v>
      </c>
    </row>
    <row r="17" spans="1:25" x14ac:dyDescent="0.2">
      <c r="A17" s="14">
        <v>39172</v>
      </c>
      <c r="B17" s="138">
        <f ca="1">IF(Vol_hor!B17&gt;0,Mass_sal_nette!B17/Vol_hor!B17," ")</f>
        <v>4.639122812897706</v>
      </c>
      <c r="C17" s="138">
        <f ca="1">IF(Vol_hor!C17&gt;0,Mass_sal_nette!C17/Vol_hor!C17," ")</f>
        <v>7.97223846981215</v>
      </c>
      <c r="D17" s="141">
        <f ca="1">IF(Vol_hor!D17&gt;0,Mass_sal_nette!D17/Vol_hor!D17," ")</f>
        <v>8.0745344681151359</v>
      </c>
      <c r="E17" s="141">
        <f ca="1">IF(Vol_hor!E17&gt;0,Mass_sal_nette!E17/Vol_hor!E17," ")</f>
        <v>2.5756057700186954</v>
      </c>
      <c r="F17" s="141">
        <f ca="1">IF(Vol_hor!F17&gt;0,Mass_sal_nette!F17/Vol_hor!F17," ")</f>
        <v>7.1122505233096689</v>
      </c>
      <c r="G17" s="140">
        <f ca="1">IF(Vol_hor!G17&gt;0,Mass_sal_nette!G17/Vol_hor!G17," ")</f>
        <v>8.2954587747621655</v>
      </c>
      <c r="H17" s="141">
        <f ca="1">IF(Vol_hor!H17&gt;0,Mass_sal_nette!H17/Vol_hor!H17," ")</f>
        <v>7.9763647205844732</v>
      </c>
      <c r="I17" s="141">
        <f ca="1">IF(Vol_hor!I17&gt;0,Mass_sal_nette!I17/Vol_hor!I17," ")</f>
        <v>7.6798503772698314</v>
      </c>
      <c r="J17" s="142">
        <f ca="1">IF(Vol_hor!J17&gt;0,Mass_sal_nette!J17/Vol_hor!J17," ")</f>
        <v>7.5680841081657046</v>
      </c>
      <c r="K17" s="141">
        <f ca="1">IF(Vol_hor!K17&gt;0,Mass_sal_nette!K17/Vol_hor!K17," ")</f>
        <v>7.6942634649588122</v>
      </c>
      <c r="L17" s="141">
        <f ca="1">IF(Vol_hor!L17&gt;0,Mass_sal_nette!L17/Vol_hor!L17," ")</f>
        <v>7.1430901093765788</v>
      </c>
      <c r="M17" s="142">
        <f ca="1">IF(Vol_hor!M17&gt;0,Mass_sal_nette!M17/Vol_hor!M17," ")</f>
        <v>6.9332164891187924</v>
      </c>
      <c r="N17" s="141">
        <f ca="1">IF(Vol_hor!N17&gt;0,Mass_sal_nette!N17/Vol_hor!N17," ")</f>
        <v>2.6071868407440175</v>
      </c>
      <c r="O17" s="143">
        <f ca="1">IF(Vol_hor!O17&gt;0,Mass_sal_nette!O17/Vol_hor!O17," ")</f>
        <v>2.592728436709741</v>
      </c>
      <c r="P17" s="144">
        <f ca="1">IF(Vol_hor!P17&gt;0,Mass_sal_nette!P17/Vol_hor!P17," ")</f>
        <v>8.8837268465067716</v>
      </c>
      <c r="Q17" s="145">
        <f ca="1">IF(Vol_hor!Q17&gt;0,Mass_sal_nette!Q17/Vol_hor!Q17," ")</f>
        <v>8.2556123099765717</v>
      </c>
      <c r="R17" s="145">
        <f ca="1">IF(Vol_hor!R17&gt;0,Mass_sal_nette!R17/Vol_hor!R17," ")</f>
        <v>7.3661167234788518</v>
      </c>
      <c r="S17" s="145">
        <f ca="1">IF(Vol_hor!S17&gt;0,Mass_sal_nette!S17/Vol_hor!S17," ")</f>
        <v>8.066911832491801</v>
      </c>
      <c r="T17" s="145" t="str">
        <f ca="1">IF(Vol_hor!T17&gt;0,Mass_sal_nette!T17/Vol_hor!T17," ")</f>
        <v xml:space="preserve"> </v>
      </c>
      <c r="U17" s="145">
        <f ca="1">IF(Vol_hor!U17&gt;0,Mass_sal_nette!U17/Vol_hor!U17," ")</f>
        <v>7.773614843375821</v>
      </c>
      <c r="V17" s="145">
        <f ca="1">IF(Vol_hor!V17&gt;0,Mass_sal_nette!V17/Vol_hor!V17," ")</f>
        <v>6.9841240310718078</v>
      </c>
      <c r="W17" s="145" t="str">
        <f ca="1">IF(Vol_hor!W17&gt;0,Mass_sal_nette!W17/Vol_hor!W17," ")</f>
        <v xml:space="preserve"> </v>
      </c>
      <c r="X17" s="145">
        <f ca="1">IF(Vol_hor!X17&gt;0,Mass_sal_nette!X17/Vol_hor!X17," ")</f>
        <v>7.3082338661651143</v>
      </c>
      <c r="Y17" s="146">
        <f ca="1">IF(Vol_hor!Y17&gt;0,Mass_sal_nette!Y17/Vol_hor!Y17," ")</f>
        <v>7.1800833832740807</v>
      </c>
    </row>
    <row r="18" spans="1:25" x14ac:dyDescent="0.2">
      <c r="A18" s="20">
        <v>39263</v>
      </c>
      <c r="B18" s="138">
        <f ca="1">IF(Vol_hor!B18&gt;0,Mass_sal_nette!B18/Vol_hor!B18," ")</f>
        <v>4.6744815102583335</v>
      </c>
      <c r="C18" s="138">
        <f ca="1">IF(Vol_hor!C18&gt;0,Mass_sal_nette!C18/Vol_hor!C18," ")</f>
        <v>8.0234886224273207</v>
      </c>
      <c r="D18" s="141">
        <f ca="1">IF(Vol_hor!D18&gt;0,Mass_sal_nette!D18/Vol_hor!D18," ")</f>
        <v>8.1245435474339711</v>
      </c>
      <c r="E18" s="141">
        <f ca="1">IF(Vol_hor!E18&gt;0,Mass_sal_nette!E18/Vol_hor!E18," ")</f>
        <v>2.6109474526469278</v>
      </c>
      <c r="F18" s="141">
        <f ca="1">IF(Vol_hor!F18&gt;0,Mass_sal_nette!F18/Vol_hor!F18," ")</f>
        <v>7.1744599910920117</v>
      </c>
      <c r="G18" s="140">
        <f ca="1">IF(Vol_hor!G18&gt;0,Mass_sal_nette!G18/Vol_hor!G18," ")</f>
        <v>8.362323960451663</v>
      </c>
      <c r="H18" s="141">
        <f ca="1">IF(Vol_hor!H18&gt;0,Mass_sal_nette!H18/Vol_hor!H18," ")</f>
        <v>7.8448688449664292</v>
      </c>
      <c r="I18" s="141">
        <f ca="1">IF(Vol_hor!I18&gt;0,Mass_sal_nette!I18/Vol_hor!I18," ")</f>
        <v>7.7628154983241799</v>
      </c>
      <c r="J18" s="142">
        <f ca="1">IF(Vol_hor!J18&gt;0,Mass_sal_nette!J18/Vol_hor!J18," ")</f>
        <v>7.7757367339788424</v>
      </c>
      <c r="K18" s="141">
        <f ca="1">IF(Vol_hor!K18&gt;0,Mass_sal_nette!K18/Vol_hor!K18," ")</f>
        <v>7.0156009473818175</v>
      </c>
      <c r="L18" s="141">
        <f ca="1">IF(Vol_hor!L18&gt;0,Mass_sal_nette!L18/Vol_hor!L18," ")</f>
        <v>7.2005274597311733</v>
      </c>
      <c r="M18" s="142">
        <f ca="1">IF(Vol_hor!M18&gt;0,Mass_sal_nette!M18/Vol_hor!M18," ")</f>
        <v>6.9789903632773891</v>
      </c>
      <c r="N18" s="141">
        <f ca="1">IF(Vol_hor!N18&gt;0,Mass_sal_nette!N18/Vol_hor!N18," ")</f>
        <v>2.5704230335366782</v>
      </c>
      <c r="O18" s="143">
        <f ca="1">IF(Vol_hor!O18&gt;0,Mass_sal_nette!O18/Vol_hor!O18," ")</f>
        <v>2.6150299195899662</v>
      </c>
      <c r="P18" s="144">
        <f ca="1">IF(Vol_hor!P18&gt;0,Mass_sal_nette!P18/Vol_hor!P18," ")</f>
        <v>8.9764971640792179</v>
      </c>
      <c r="Q18" s="145">
        <f ca="1">IF(Vol_hor!Q18&gt;0,Mass_sal_nette!Q18/Vol_hor!Q18," ")</f>
        <v>8.3362907161474702</v>
      </c>
      <c r="R18" s="145">
        <f ca="1">IF(Vol_hor!R18&gt;0,Mass_sal_nette!R18/Vol_hor!R18," ")</f>
        <v>7.4291356032805975</v>
      </c>
      <c r="S18" s="145">
        <f ca="1">IF(Vol_hor!S18&gt;0,Mass_sal_nette!S18/Vol_hor!S18," ")</f>
        <v>8.1250265224672784</v>
      </c>
      <c r="T18" s="145" t="str">
        <f ca="1">IF(Vol_hor!T18&gt;0,Mass_sal_nette!T18/Vol_hor!T18," ")</f>
        <v xml:space="preserve"> </v>
      </c>
      <c r="U18" s="145">
        <f ca="1">IF(Vol_hor!U18&gt;0,Mass_sal_nette!U18/Vol_hor!U18," ")</f>
        <v>7.8402986655830356</v>
      </c>
      <c r="V18" s="145">
        <f ca="1">IF(Vol_hor!V18&gt;0,Mass_sal_nette!V18/Vol_hor!V18," ")</f>
        <v>7.0329294509575071</v>
      </c>
      <c r="W18" s="145" t="str">
        <f ca="1">IF(Vol_hor!W18&gt;0,Mass_sal_nette!W18/Vol_hor!W18," ")</f>
        <v xml:space="preserve"> </v>
      </c>
      <c r="X18" s="145">
        <f ca="1">IF(Vol_hor!X18&gt;0,Mass_sal_nette!X18/Vol_hor!X18," ")</f>
        <v>7.392711862424969</v>
      </c>
      <c r="Y18" s="146">
        <f ca="1">IF(Vol_hor!Y18&gt;0,Mass_sal_nette!Y18/Vol_hor!Y18," ")</f>
        <v>7.24911010032364</v>
      </c>
    </row>
    <row r="19" spans="1:25" x14ac:dyDescent="0.2">
      <c r="A19" s="20">
        <v>39355</v>
      </c>
      <c r="B19" s="138">
        <f ca="1">IF(Vol_hor!B19&gt;0,Mass_sal_nette!B19/Vol_hor!B19," ")</f>
        <v>4.7311200777981233</v>
      </c>
      <c r="C19" s="138">
        <f ca="1">IF(Vol_hor!C19&gt;0,Mass_sal_nette!C19/Vol_hor!C19," ")</f>
        <v>8.1215886563354864</v>
      </c>
      <c r="D19" s="141">
        <f ca="1">IF(Vol_hor!D19&gt;0,Mass_sal_nette!D19/Vol_hor!D19," ")</f>
        <v>8.2260859795009296</v>
      </c>
      <c r="E19" s="141">
        <f ca="1">IF(Vol_hor!E19&gt;0,Mass_sal_nette!E19/Vol_hor!E19," ")</f>
        <v>2.6586466486529727</v>
      </c>
      <c r="F19" s="141">
        <f ca="1">IF(Vol_hor!F19&gt;0,Mass_sal_nette!F19/Vol_hor!F19," ")</f>
        <v>7.2521098678714111</v>
      </c>
      <c r="G19" s="140">
        <f ca="1">IF(Vol_hor!G19&gt;0,Mass_sal_nette!G19/Vol_hor!G19," ")</f>
        <v>8.427740234389125</v>
      </c>
      <c r="H19" s="141">
        <f ca="1">IF(Vol_hor!H19&gt;0,Mass_sal_nette!H19/Vol_hor!H19," ")</f>
        <v>7.9788962462464177</v>
      </c>
      <c r="I19" s="141">
        <f ca="1">IF(Vol_hor!I19&gt;0,Mass_sal_nette!I19/Vol_hor!I19," ")</f>
        <v>7.8715042355247888</v>
      </c>
      <c r="J19" s="142">
        <f ca="1">IF(Vol_hor!J19&gt;0,Mass_sal_nette!J19/Vol_hor!J19," ")</f>
        <v>7.780223642281471</v>
      </c>
      <c r="K19" s="141">
        <f ca="1">IF(Vol_hor!K19&gt;0,Mass_sal_nette!K19/Vol_hor!K19," ")</f>
        <v>7.0174257963252895</v>
      </c>
      <c r="L19" s="141">
        <f ca="1">IF(Vol_hor!L19&gt;0,Mass_sal_nette!L19/Vol_hor!L19," ")</f>
        <v>7.2631750250957969</v>
      </c>
      <c r="M19" s="142">
        <f ca="1">IF(Vol_hor!M19&gt;0,Mass_sal_nette!M19/Vol_hor!M19," ")</f>
        <v>7.0392995582748119</v>
      </c>
      <c r="N19" s="141">
        <f ca="1">IF(Vol_hor!N19&gt;0,Mass_sal_nette!N19/Vol_hor!N19," ")</f>
        <v>2.606433811409536</v>
      </c>
      <c r="O19" s="143">
        <f ca="1">IF(Vol_hor!O19&gt;0,Mass_sal_nette!O19/Vol_hor!O19," ")</f>
        <v>2.6452949031895128</v>
      </c>
      <c r="P19" s="144">
        <f ca="1">IF(Vol_hor!P19&gt;0,Mass_sal_nette!P19/Vol_hor!P19," ")</f>
        <v>9.0986550929430585</v>
      </c>
      <c r="Q19" s="145">
        <f ca="1">IF(Vol_hor!Q19&gt;0,Mass_sal_nette!Q19/Vol_hor!Q19," ")</f>
        <v>8.4249782255904915</v>
      </c>
      <c r="R19" s="145">
        <f ca="1">IF(Vol_hor!R19&gt;0,Mass_sal_nette!R19/Vol_hor!R19," ")</f>
        <v>7.4849421820090809</v>
      </c>
      <c r="S19" s="145">
        <f ca="1">IF(Vol_hor!S19&gt;0,Mass_sal_nette!S19/Vol_hor!S19," ")</f>
        <v>8.218566869414655</v>
      </c>
      <c r="T19" s="145" t="str">
        <f ca="1">IF(Vol_hor!T19&gt;0,Mass_sal_nette!T19/Vol_hor!T19," ")</f>
        <v xml:space="preserve"> </v>
      </c>
      <c r="U19" s="145">
        <f ca="1">IF(Vol_hor!U19&gt;0,Mass_sal_nette!U19/Vol_hor!U19," ")</f>
        <v>7.8669359813082309</v>
      </c>
      <c r="V19" s="145">
        <f ca="1">IF(Vol_hor!V19&gt;0,Mass_sal_nette!V19/Vol_hor!V19," ")</f>
        <v>7.1033366737725983</v>
      </c>
      <c r="W19" s="145" t="str">
        <f ca="1">IF(Vol_hor!W19&gt;0,Mass_sal_nette!W19/Vol_hor!W19," ")</f>
        <v xml:space="preserve"> </v>
      </c>
      <c r="X19" s="145">
        <f ca="1">IF(Vol_hor!X19&gt;0,Mass_sal_nette!X19/Vol_hor!X19," ")</f>
        <v>7.4517599346871695</v>
      </c>
      <c r="Y19" s="146">
        <f ca="1">IF(Vol_hor!Y19&gt;0,Mass_sal_nette!Y19/Vol_hor!Y19," ")</f>
        <v>7.3036599160511475</v>
      </c>
    </row>
    <row r="20" spans="1:25" ht="12" thickBot="1" x14ac:dyDescent="0.25">
      <c r="A20" s="26">
        <v>39447</v>
      </c>
      <c r="B20" s="147">
        <f ca="1">IF(Vol_hor!B20&gt;0,Mass_sal_nette!B20/Vol_hor!B20," ")</f>
        <v>4.7499906861115422</v>
      </c>
      <c r="C20" s="147">
        <f ca="1">IF(Vol_hor!C20&gt;0,Mass_sal_nette!C20/Vol_hor!C20," ")</f>
        <v>8.1901206412037659</v>
      </c>
      <c r="D20" s="148">
        <f ca="1">IF(Vol_hor!D20&gt;0,Mass_sal_nette!D20/Vol_hor!D20," ")</f>
        <v>8.2917294454834529</v>
      </c>
      <c r="E20" s="148">
        <f ca="1">IF(Vol_hor!E20&gt;0,Mass_sal_nette!E20/Vol_hor!E20," ")</f>
        <v>2.6633416466277948</v>
      </c>
      <c r="F20" s="148">
        <f ca="1">IF(Vol_hor!F20&gt;0,Mass_sal_nette!F20/Vol_hor!F20," ")</f>
        <v>7.3470754245595167</v>
      </c>
      <c r="G20" s="149">
        <f ca="1">IF(Vol_hor!G20&gt;0,Mass_sal_nette!G20/Vol_hor!G20," ")</f>
        <v>8.5085722139173523</v>
      </c>
      <c r="H20" s="148">
        <f ca="1">IF(Vol_hor!H20&gt;0,Mass_sal_nette!H20/Vol_hor!H20," ")</f>
        <v>8.0286518036255607</v>
      </c>
      <c r="I20" s="148">
        <f ca="1">IF(Vol_hor!I20&gt;0,Mass_sal_nette!I20/Vol_hor!I20," ")</f>
        <v>7.9273293497616342</v>
      </c>
      <c r="J20" s="150">
        <f ca="1">IF(Vol_hor!J20&gt;0,Mass_sal_nette!J20/Vol_hor!J20," ")</f>
        <v>7.7907495262844808</v>
      </c>
      <c r="K20" s="148">
        <f ca="1">IF(Vol_hor!K20&gt;0,Mass_sal_nette!K20/Vol_hor!K20," ")</f>
        <v>7.2980285108088534</v>
      </c>
      <c r="L20" s="148">
        <f ca="1">IF(Vol_hor!L20&gt;0,Mass_sal_nette!L20/Vol_hor!L20," ")</f>
        <v>7.3355240518005917</v>
      </c>
      <c r="M20" s="150">
        <f ca="1">IF(Vol_hor!M20&gt;0,Mass_sal_nette!M20/Vol_hor!M20," ")</f>
        <v>7.1393169222826138</v>
      </c>
      <c r="N20" s="148">
        <f ca="1">IF(Vol_hor!N20&gt;0,Mass_sal_nette!N20/Vol_hor!N20," ")</f>
        <v>2.7329989002136625</v>
      </c>
      <c r="O20" s="151">
        <f ca="1">IF(Vol_hor!O20&gt;0,Mass_sal_nette!O20/Vol_hor!O20," ")</f>
        <v>2.6644719907505512</v>
      </c>
      <c r="P20" s="152">
        <f ca="1">IF(Vol_hor!P20&gt;0,Mass_sal_nette!P20/Vol_hor!P20," ")</f>
        <v>9.1691499419725009</v>
      </c>
      <c r="Q20" s="153">
        <f ca="1">IF(Vol_hor!Q20&gt;0,Mass_sal_nette!Q20/Vol_hor!Q20," ")</f>
        <v>8.51743696923978</v>
      </c>
      <c r="R20" s="153">
        <f ca="1">IF(Vol_hor!R20&gt;0,Mass_sal_nette!R20/Vol_hor!R20," ")</f>
        <v>7.5648192574502229</v>
      </c>
      <c r="S20" s="153">
        <f ca="1">IF(Vol_hor!S20&gt;0,Mass_sal_nette!S20/Vol_hor!S20," ")</f>
        <v>8.3039275852726284</v>
      </c>
      <c r="T20" s="153" t="str">
        <f ca="1">IF(Vol_hor!T20&gt;0,Mass_sal_nette!T20/Vol_hor!T20," ")</f>
        <v xml:space="preserve"> </v>
      </c>
      <c r="U20" s="153">
        <f ca="1">IF(Vol_hor!U20&gt;0,Mass_sal_nette!U20/Vol_hor!U20," ")</f>
        <v>7.9562886332671461</v>
      </c>
      <c r="V20" s="153">
        <f ca="1">IF(Vol_hor!V20&gt;0,Mass_sal_nette!V20/Vol_hor!V20," ")</f>
        <v>7.2333635891643819</v>
      </c>
      <c r="W20" s="153" t="str">
        <f ca="1">IF(Vol_hor!W20&gt;0,Mass_sal_nette!W20/Vol_hor!W20," ")</f>
        <v xml:space="preserve"> </v>
      </c>
      <c r="X20" s="153">
        <f ca="1">IF(Vol_hor!X20&gt;0,Mass_sal_nette!X20/Vol_hor!X20," ")</f>
        <v>7.5706549836424113</v>
      </c>
      <c r="Y20" s="154">
        <f ca="1">IF(Vol_hor!Y20&gt;0,Mass_sal_nette!Y20/Vol_hor!Y20," ")</f>
        <v>7.3597740626954522</v>
      </c>
    </row>
    <row r="21" spans="1:25" x14ac:dyDescent="0.2">
      <c r="A21" s="14">
        <v>39538</v>
      </c>
      <c r="B21" s="138">
        <f ca="1">IF(Vol_hor!B21&gt;0,Mass_sal_nette!B21/Vol_hor!B21," ")</f>
        <v>4.8044083602091749</v>
      </c>
      <c r="C21" s="138">
        <f ca="1">IF(Vol_hor!C21&gt;0,Mass_sal_nette!C21/Vol_hor!C21," ")</f>
        <v>8.2882756550510841</v>
      </c>
      <c r="D21" s="141">
        <f ca="1">IF(Vol_hor!D21&gt;0,Mass_sal_nette!D21/Vol_hor!D21," ")</f>
        <v>8.3925249867167686</v>
      </c>
      <c r="E21" s="141">
        <f ca="1">IF(Vol_hor!E21&gt;0,Mass_sal_nette!E21/Vol_hor!E21," ")</f>
        <v>2.71240147666723</v>
      </c>
      <c r="F21" s="141">
        <f ca="1">IF(Vol_hor!F21&gt;0,Mass_sal_nette!F21/Vol_hor!F21," ")</f>
        <v>7.4370268065352727</v>
      </c>
      <c r="G21" s="140">
        <f ca="1">IF(Vol_hor!G21&gt;0,Mass_sal_nette!G21/Vol_hor!G21," ")</f>
        <v>8.5939492939820337</v>
      </c>
      <c r="H21" s="141">
        <f ca="1">IF(Vol_hor!H21&gt;0,Mass_sal_nette!H21/Vol_hor!H21," ")</f>
        <v>7.6534138081504874</v>
      </c>
      <c r="I21" s="141">
        <f ca="1">IF(Vol_hor!I21&gt;0,Mass_sal_nette!I21/Vol_hor!I21," ")</f>
        <v>8.0480176117466335</v>
      </c>
      <c r="J21" s="142">
        <f ca="1">IF(Vol_hor!J21&gt;0,Mass_sal_nette!J21/Vol_hor!J21," ")</f>
        <v>7.9873852037602591</v>
      </c>
      <c r="K21" s="141">
        <f ca="1">IF(Vol_hor!K21&gt;0,Mass_sal_nette!K21/Vol_hor!K21," ")</f>
        <v>7.638976666390267</v>
      </c>
      <c r="L21" s="141">
        <f ca="1">IF(Vol_hor!L21&gt;0,Mass_sal_nette!L21/Vol_hor!L21," ")</f>
        <v>7.4359960521478143</v>
      </c>
      <c r="M21" s="142">
        <f ca="1">IF(Vol_hor!M21&gt;0,Mass_sal_nette!M21/Vol_hor!M21," ")</f>
        <v>7.25649871579457</v>
      </c>
      <c r="N21" s="141">
        <f ca="1">IF(Vol_hor!N21&gt;0,Mass_sal_nette!N21/Vol_hor!N21," ")</f>
        <v>2.7291396774045591</v>
      </c>
      <c r="O21" s="143">
        <f ca="1">IF(Vol_hor!O21&gt;0,Mass_sal_nette!O21/Vol_hor!O21," ")</f>
        <v>2.7210062844468919</v>
      </c>
      <c r="P21" s="144">
        <f ca="1">IF(Vol_hor!P21&gt;0,Mass_sal_nette!P21/Vol_hor!P21," ")</f>
        <v>9.3116802137651948</v>
      </c>
      <c r="Q21" s="145">
        <f ca="1">IF(Vol_hor!Q21&gt;0,Mass_sal_nette!Q21/Vol_hor!Q21," ")</f>
        <v>8.6724981841455726</v>
      </c>
      <c r="R21" s="145">
        <f ca="1">IF(Vol_hor!R21&gt;0,Mass_sal_nette!R21/Vol_hor!R21," ")</f>
        <v>7.6614227194141495</v>
      </c>
      <c r="S21" s="145">
        <f ca="1">IF(Vol_hor!S21&gt;0,Mass_sal_nette!S21/Vol_hor!S21," ")</f>
        <v>8.3967760039634616</v>
      </c>
      <c r="T21" s="145" t="str">
        <f ca="1">IF(Vol_hor!T21&gt;0,Mass_sal_nette!T21/Vol_hor!T21," ")</f>
        <v xml:space="preserve"> </v>
      </c>
      <c r="U21" s="145">
        <f ca="1">IF(Vol_hor!U21&gt;0,Mass_sal_nette!U21/Vol_hor!U21," ")</f>
        <v>7.9997135695308241</v>
      </c>
      <c r="V21" s="145">
        <f ca="1">IF(Vol_hor!V21&gt;0,Mass_sal_nette!V21/Vol_hor!V21," ")</f>
        <v>7.3258786085920269</v>
      </c>
      <c r="W21" s="145" t="str">
        <f ca="1">IF(Vol_hor!W21&gt;0,Mass_sal_nette!W21/Vol_hor!W21," ")</f>
        <v xml:space="preserve"> </v>
      </c>
      <c r="X21" s="145">
        <f ca="1">IF(Vol_hor!X21&gt;0,Mass_sal_nette!X21/Vol_hor!X21," ")</f>
        <v>7.6603360761488037</v>
      </c>
      <c r="Y21" s="146">
        <f ca="1">IF(Vol_hor!Y21&gt;0,Mass_sal_nette!Y21/Vol_hor!Y21," ")</f>
        <v>7.377847822868187</v>
      </c>
    </row>
    <row r="22" spans="1:25" x14ac:dyDescent="0.2">
      <c r="A22" s="20">
        <v>39629</v>
      </c>
      <c r="B22" s="138">
        <f ca="1">IF(Vol_hor!B22&gt;0,Mass_sal_nette!B22/Vol_hor!B22," ")</f>
        <v>4.8417538424882105</v>
      </c>
      <c r="C22" s="138">
        <f ca="1">IF(Vol_hor!C22&gt;0,Mass_sal_nette!C22/Vol_hor!C22," ")</f>
        <v>8.3783094331244339</v>
      </c>
      <c r="D22" s="141">
        <f ca="1">IF(Vol_hor!D22&gt;0,Mass_sal_nette!D22/Vol_hor!D22," ")</f>
        <v>8.4845732755667793</v>
      </c>
      <c r="E22" s="141">
        <f ca="1">IF(Vol_hor!E22&gt;0,Mass_sal_nette!E22/Vol_hor!E22," ")</f>
        <v>2.7505133669155364</v>
      </c>
      <c r="F22" s="141">
        <f ca="1">IF(Vol_hor!F22&gt;0,Mass_sal_nette!F22/Vol_hor!F22," ")</f>
        <v>7.5218533361004152</v>
      </c>
      <c r="G22" s="140">
        <f ca="1">IF(Vol_hor!G22&gt;0,Mass_sal_nette!G22/Vol_hor!G22," ")</f>
        <v>8.6736303108867769</v>
      </c>
      <c r="H22" s="141">
        <f ca="1">IF(Vol_hor!H22&gt;0,Mass_sal_nette!H22/Vol_hor!H22," ")</f>
        <v>8.2609067540449015</v>
      </c>
      <c r="I22" s="141">
        <f ca="1">IF(Vol_hor!I22&gt;0,Mass_sal_nette!I22/Vol_hor!I22," ")</f>
        <v>8.1193166386082005</v>
      </c>
      <c r="J22" s="142">
        <f ca="1">IF(Vol_hor!J22&gt;0,Mass_sal_nette!J22/Vol_hor!J22," ")</f>
        <v>8.0224556888651737</v>
      </c>
      <c r="K22" s="141">
        <f ca="1">IF(Vol_hor!K22&gt;0,Mass_sal_nette!K22/Vol_hor!K22," ")</f>
        <v>7.551589899462388</v>
      </c>
      <c r="L22" s="141">
        <f ca="1">IF(Vol_hor!L22&gt;0,Mass_sal_nette!L22/Vol_hor!L22," ")</f>
        <v>7.5071433333534552</v>
      </c>
      <c r="M22" s="142">
        <f ca="1">IF(Vol_hor!M22&gt;0,Mass_sal_nette!M22/Vol_hor!M22," ")</f>
        <v>7.3309478389445966</v>
      </c>
      <c r="N22" s="141">
        <f ca="1">IF(Vol_hor!N22&gt;0,Mass_sal_nette!N22/Vol_hor!N22," ")</f>
        <v>2.7106648267202247</v>
      </c>
      <c r="O22" s="143">
        <f ca="1">IF(Vol_hor!O22&gt;0,Mass_sal_nette!O22/Vol_hor!O22," ")</f>
        <v>2.7450743941811186</v>
      </c>
      <c r="P22" s="144">
        <f ca="1">IF(Vol_hor!P22&gt;0,Mass_sal_nette!P22/Vol_hor!P22," ")</f>
        <v>9.3985848903124207</v>
      </c>
      <c r="Q22" s="145">
        <f ca="1">IF(Vol_hor!Q22&gt;0,Mass_sal_nette!Q22/Vol_hor!Q22," ")</f>
        <v>8.7106113111792549</v>
      </c>
      <c r="R22" s="145">
        <f ca="1">IF(Vol_hor!R22&gt;0,Mass_sal_nette!R22/Vol_hor!R22," ")</f>
        <v>7.7249999260792057</v>
      </c>
      <c r="S22" s="145">
        <f ca="1">IF(Vol_hor!S22&gt;0,Mass_sal_nette!S22/Vol_hor!S22," ")</f>
        <v>8.4883266621549183</v>
      </c>
      <c r="T22" s="145" t="str">
        <f ca="1">IF(Vol_hor!T22&gt;0,Mass_sal_nette!T22/Vol_hor!T22," ")</f>
        <v xml:space="preserve"> </v>
      </c>
      <c r="U22" s="145">
        <f ca="1">IF(Vol_hor!U22&gt;0,Mass_sal_nette!U22/Vol_hor!U22," ")</f>
        <v>8.1411617772092715</v>
      </c>
      <c r="V22" s="145">
        <f ca="1">IF(Vol_hor!V22&gt;0,Mass_sal_nette!V22/Vol_hor!V22," ")</f>
        <v>7.4287419395557439</v>
      </c>
      <c r="W22" s="145" t="str">
        <f ca="1">IF(Vol_hor!W22&gt;0,Mass_sal_nette!W22/Vol_hor!W22," ")</f>
        <v xml:space="preserve"> </v>
      </c>
      <c r="X22" s="145">
        <f ca="1">IF(Vol_hor!X22&gt;0,Mass_sal_nette!X22/Vol_hor!X22," ")</f>
        <v>7.7741016110129726</v>
      </c>
      <c r="Y22" s="146">
        <f ca="1">IF(Vol_hor!Y22&gt;0,Mass_sal_nette!Y22/Vol_hor!Y22," ")</f>
        <v>7.5101004497920618</v>
      </c>
    </row>
    <row r="23" spans="1:25" x14ac:dyDescent="0.2">
      <c r="A23" s="20">
        <v>39721</v>
      </c>
      <c r="B23" s="138">
        <f ca="1">IF(Vol_hor!B23&gt;0,Mass_sal_nette!B23/Vol_hor!B23," ")</f>
        <v>4.8897585956626095</v>
      </c>
      <c r="C23" s="138">
        <f ca="1">IF(Vol_hor!C23&gt;0,Mass_sal_nette!C23/Vol_hor!C23," ")</f>
        <v>8.4875860796018312</v>
      </c>
      <c r="D23" s="141">
        <f ca="1">IF(Vol_hor!D23&gt;0,Mass_sal_nette!D23/Vol_hor!D23," ")</f>
        <v>8.5961028372616468</v>
      </c>
      <c r="E23" s="141">
        <f ca="1">IF(Vol_hor!E23&gt;0,Mass_sal_nette!E23/Vol_hor!E23," ")</f>
        <v>2.7878570383602925</v>
      </c>
      <c r="F23" s="141">
        <f ca="1">IF(Vol_hor!F23&gt;0,Mass_sal_nette!F23/Vol_hor!F23," ")</f>
        <v>7.6199489341311457</v>
      </c>
      <c r="G23" s="140">
        <f ca="1">IF(Vol_hor!G23&gt;0,Mass_sal_nette!G23/Vol_hor!G23," ")</f>
        <v>8.7603957224505997</v>
      </c>
      <c r="H23" s="141">
        <f ca="1">IF(Vol_hor!H23&gt;0,Mass_sal_nette!H23/Vol_hor!H23," ")</f>
        <v>8.3225281044255777</v>
      </c>
      <c r="I23" s="141">
        <f ca="1">IF(Vol_hor!I23&gt;0,Mass_sal_nette!I23/Vol_hor!I23," ")</f>
        <v>8.1516497051657311</v>
      </c>
      <c r="J23" s="142">
        <f ca="1">IF(Vol_hor!J23&gt;0,Mass_sal_nette!J23/Vol_hor!J23," ")</f>
        <v>8.0379305424180512</v>
      </c>
      <c r="K23" s="141">
        <f ca="1">IF(Vol_hor!K23&gt;0,Mass_sal_nette!K23/Vol_hor!K23," ")</f>
        <v>7.5230781906640098</v>
      </c>
      <c r="L23" s="141">
        <f ca="1">IF(Vol_hor!L23&gt;0,Mass_sal_nette!L23/Vol_hor!L23," ")</f>
        <v>7.5567594306728063</v>
      </c>
      <c r="M23" s="142">
        <f ca="1">IF(Vol_hor!M23&gt;0,Mass_sal_nette!M23/Vol_hor!M23," ")</f>
        <v>7.3668141122137056</v>
      </c>
      <c r="N23" s="141">
        <f ca="1">IF(Vol_hor!N23&gt;0,Mass_sal_nette!N23/Vol_hor!N23," ")</f>
        <v>2.7590705658972676</v>
      </c>
      <c r="O23" s="143">
        <f ca="1">IF(Vol_hor!O23&gt;0,Mass_sal_nette!O23/Vol_hor!O23," ")</f>
        <v>2.7780434393298514</v>
      </c>
      <c r="P23" s="144">
        <f ca="1">IF(Vol_hor!P23&gt;0,Mass_sal_nette!P23/Vol_hor!P23," ")</f>
        <v>9.4953501882415381</v>
      </c>
      <c r="Q23" s="145">
        <f ca="1">IF(Vol_hor!Q23&gt;0,Mass_sal_nette!Q23/Vol_hor!Q23," ")</f>
        <v>8.8176369523378852</v>
      </c>
      <c r="R23" s="145">
        <f ca="1">IF(Vol_hor!R23&gt;0,Mass_sal_nette!R23/Vol_hor!R23," ")</f>
        <v>7.7893267222042653</v>
      </c>
      <c r="S23" s="145">
        <f ca="1">IF(Vol_hor!S23&gt;0,Mass_sal_nette!S23/Vol_hor!S23," ")</f>
        <v>8.5850466137304764</v>
      </c>
      <c r="T23" s="145" t="str">
        <f ca="1">IF(Vol_hor!T23&gt;0,Mass_sal_nette!T23/Vol_hor!T23," ")</f>
        <v xml:space="preserve"> </v>
      </c>
      <c r="U23" s="145">
        <f ca="1">IF(Vol_hor!U23&gt;0,Mass_sal_nette!U23/Vol_hor!U23," ")</f>
        <v>8.1686376158406038</v>
      </c>
      <c r="V23" s="145">
        <f ca="1">IF(Vol_hor!V23&gt;0,Mass_sal_nette!V23/Vol_hor!V23," ")</f>
        <v>7.5110309863764098</v>
      </c>
      <c r="W23" s="145" t="str">
        <f ca="1">IF(Vol_hor!W23&gt;0,Mass_sal_nette!W23/Vol_hor!W23," ")</f>
        <v xml:space="preserve"> </v>
      </c>
      <c r="X23" s="145">
        <f ca="1">IF(Vol_hor!X23&gt;0,Mass_sal_nette!X23/Vol_hor!X23," ")</f>
        <v>7.8712996062967813</v>
      </c>
      <c r="Y23" s="146">
        <f ca="1">IF(Vol_hor!Y23&gt;0,Mass_sal_nette!Y23/Vol_hor!Y23," ")</f>
        <v>7.623502586599944</v>
      </c>
    </row>
    <row r="24" spans="1:25" ht="12" thickBot="1" x14ac:dyDescent="0.25">
      <c r="A24" s="26">
        <v>39813</v>
      </c>
      <c r="B24" s="147">
        <f ca="1">IF(Vol_hor!B24&gt;0,Mass_sal_nette!B24/Vol_hor!B24," ")</f>
        <v>4.8962552514929731</v>
      </c>
      <c r="C24" s="147">
        <f ca="1">IF(Vol_hor!C24&gt;0,Mass_sal_nette!C24/Vol_hor!C24," ")</f>
        <v>8.5198344304229927</v>
      </c>
      <c r="D24" s="148">
        <f ca="1">IF(Vol_hor!D24&gt;0,Mass_sal_nette!D24/Vol_hor!D24," ")</f>
        <v>8.6297251086248057</v>
      </c>
      <c r="E24" s="148">
        <f ca="1">IF(Vol_hor!E24&gt;0,Mass_sal_nette!E24/Vol_hor!E24," ")</f>
        <v>2.8152411142535776</v>
      </c>
      <c r="F24" s="148">
        <f ca="1">IF(Vol_hor!F24&gt;0,Mass_sal_nette!F24/Vol_hor!F24," ")</f>
        <v>7.6561867126474734</v>
      </c>
      <c r="G24" s="149">
        <f ca="1">IF(Vol_hor!G24&gt;0,Mass_sal_nette!G24/Vol_hor!G24," ")</f>
        <v>8.8211665795347027</v>
      </c>
      <c r="H24" s="148">
        <f ca="1">IF(Vol_hor!H24&gt;0,Mass_sal_nette!H24/Vol_hor!H24," ")</f>
        <v>8.2794119900298071</v>
      </c>
      <c r="I24" s="148">
        <f ca="1">IF(Vol_hor!I24&gt;0,Mass_sal_nette!I24/Vol_hor!I24," ")</f>
        <v>8.2080705549284136</v>
      </c>
      <c r="J24" s="150">
        <f ca="1">IF(Vol_hor!J24&gt;0,Mass_sal_nette!J24/Vol_hor!J24," ")</f>
        <v>8.0277290821552167</v>
      </c>
      <c r="K24" s="148">
        <f ca="1">IF(Vol_hor!K24&gt;0,Mass_sal_nette!K24/Vol_hor!K24," ")</f>
        <v>7.6162417684748238</v>
      </c>
      <c r="L24" s="148">
        <f ca="1">IF(Vol_hor!L24&gt;0,Mass_sal_nette!L24/Vol_hor!L24," ")</f>
        <v>7.5560710873423096</v>
      </c>
      <c r="M24" s="150">
        <f ca="1">IF(Vol_hor!M24&gt;0,Mass_sal_nette!M24/Vol_hor!M24," ")</f>
        <v>7.3968934778761106</v>
      </c>
      <c r="N24" s="148">
        <f ca="1">IF(Vol_hor!N24&gt;0,Mass_sal_nette!N24/Vol_hor!N24," ")</f>
        <v>2.860218050093529</v>
      </c>
      <c r="O24" s="151">
        <f ca="1">IF(Vol_hor!O24&gt;0,Mass_sal_nette!O24/Vol_hor!O24," ")</f>
        <v>2.8192304869825913</v>
      </c>
      <c r="P24" s="152">
        <f ca="1">IF(Vol_hor!P24&gt;0,Mass_sal_nette!P24/Vol_hor!P24," ")</f>
        <v>9.5401170913295328</v>
      </c>
      <c r="Q24" s="153">
        <f ca="1">IF(Vol_hor!Q24&gt;0,Mass_sal_nette!Q24/Vol_hor!Q24," ")</f>
        <v>8.8872633680097355</v>
      </c>
      <c r="R24" s="153">
        <f ca="1">IF(Vol_hor!R24&gt;0,Mass_sal_nette!R24/Vol_hor!R24," ")</f>
        <v>7.8422277252775947</v>
      </c>
      <c r="S24" s="153">
        <f ca="1">IF(Vol_hor!S24&gt;0,Mass_sal_nette!S24/Vol_hor!S24," ")</f>
        <v>8.6403161484169893</v>
      </c>
      <c r="T24" s="153" t="str">
        <f ca="1">IF(Vol_hor!T24&gt;0,Mass_sal_nette!T24/Vol_hor!T24," ")</f>
        <v xml:space="preserve"> </v>
      </c>
      <c r="U24" s="153">
        <f ca="1">IF(Vol_hor!U24&gt;0,Mass_sal_nette!U24/Vol_hor!U24," ")</f>
        <v>8.2182507531734075</v>
      </c>
      <c r="V24" s="153">
        <f ca="1">IF(Vol_hor!V24&gt;0,Mass_sal_nette!V24/Vol_hor!V24," ")</f>
        <v>7.5535574615727024</v>
      </c>
      <c r="W24" s="153" t="str">
        <f ca="1">IF(Vol_hor!W24&gt;0,Mass_sal_nette!W24/Vol_hor!W24," ")</f>
        <v xml:space="preserve"> </v>
      </c>
      <c r="X24" s="153">
        <f ca="1">IF(Vol_hor!X24&gt;0,Mass_sal_nette!X24/Vol_hor!X24," ")</f>
        <v>7.9283824100759936</v>
      </c>
      <c r="Y24" s="154">
        <f ca="1">IF(Vol_hor!Y24&gt;0,Mass_sal_nette!Y24/Vol_hor!Y24," ")</f>
        <v>7.6445395717478934</v>
      </c>
    </row>
    <row r="25" spans="1:25" x14ac:dyDescent="0.2">
      <c r="A25" s="14">
        <v>39903</v>
      </c>
      <c r="B25" s="138">
        <f ca="1">IF(Vol_hor!B25&gt;0,Mass_sal_nette!B25/Vol_hor!B25," ")</f>
        <v>4.9063159085401296</v>
      </c>
      <c r="C25" s="138">
        <f ca="1">IF(Vol_hor!C25&gt;0,Mass_sal_nette!C25/Vol_hor!C25," ")</f>
        <v>8.5516839464432728</v>
      </c>
      <c r="D25" s="141">
        <f ca="1">IF(Vol_hor!D25&gt;0,Mass_sal_nette!D25/Vol_hor!D25," ")</f>
        <v>8.6637843744811409</v>
      </c>
      <c r="E25" s="141">
        <f ca="1">IF(Vol_hor!E25&gt;0,Mass_sal_nette!E25/Vol_hor!E25," ")</f>
        <v>2.8373033268008103</v>
      </c>
      <c r="F25" s="141">
        <f ca="1">IF(Vol_hor!F25&gt;0,Mass_sal_nette!F25/Vol_hor!F25," ")</f>
        <v>7.6781026852056335</v>
      </c>
      <c r="G25" s="140">
        <f ca="1">IF(Vol_hor!G25&gt;0,Mass_sal_nette!G25/Vol_hor!G25," ")</f>
        <v>8.8883046360249551</v>
      </c>
      <c r="H25" s="141">
        <f ca="1">IF(Vol_hor!H25&gt;0,Mass_sal_nette!H25/Vol_hor!H25," ")</f>
        <v>8.4854280934569637</v>
      </c>
      <c r="I25" s="141">
        <f ca="1">IF(Vol_hor!I25&gt;0,Mass_sal_nette!I25/Vol_hor!I25," ")</f>
        <v>8.1809777801865646</v>
      </c>
      <c r="J25" s="142">
        <f ca="1">IF(Vol_hor!J25&gt;0,Mass_sal_nette!J25/Vol_hor!J25," ")</f>
        <v>8.1023685761602575</v>
      </c>
      <c r="K25" s="141">
        <f ca="1">IF(Vol_hor!K25&gt;0,Mass_sal_nette!K25/Vol_hor!K25," ")</f>
        <v>7.7579889869276233</v>
      </c>
      <c r="L25" s="141">
        <f ca="1">IF(Vol_hor!L25&gt;0,Mass_sal_nette!L25/Vol_hor!L25," ")</f>
        <v>7.6299272152215742</v>
      </c>
      <c r="M25" s="142">
        <f ca="1">IF(Vol_hor!M25&gt;0,Mass_sal_nette!M25/Vol_hor!M25," ")</f>
        <v>7.3668996646749871</v>
      </c>
      <c r="N25" s="141">
        <f ca="1">IF(Vol_hor!N25&gt;0,Mass_sal_nette!N25/Vol_hor!N25," ")</f>
        <v>2.8395973856523251</v>
      </c>
      <c r="O25" s="143">
        <f ca="1">IF(Vol_hor!O25&gt;0,Mass_sal_nette!O25/Vol_hor!O25," ")</f>
        <v>2.8460851334972093</v>
      </c>
      <c r="P25" s="144">
        <f ca="1">IF(Vol_hor!P25&gt;0,Mass_sal_nette!P25/Vol_hor!P25," ")</f>
        <v>9.6602792184685349</v>
      </c>
      <c r="Q25" s="145">
        <f ca="1">IF(Vol_hor!Q25&gt;0,Mass_sal_nette!Q25/Vol_hor!Q25," ")</f>
        <v>8.8858075460332593</v>
      </c>
      <c r="R25" s="145">
        <f ca="1">IF(Vol_hor!R25&gt;0,Mass_sal_nette!R25/Vol_hor!R25," ")</f>
        <v>7.8408824883585124</v>
      </c>
      <c r="S25" s="145">
        <f ca="1">IF(Vol_hor!S25&gt;0,Mass_sal_nette!S25/Vol_hor!S25," ")</f>
        <v>8.6812467094112229</v>
      </c>
      <c r="T25" s="145" t="str">
        <f ca="1">IF(Vol_hor!T25&gt;0,Mass_sal_nette!T25/Vol_hor!T25," ")</f>
        <v xml:space="preserve"> </v>
      </c>
      <c r="U25" s="145">
        <f ca="1">IF(Vol_hor!U25&gt;0,Mass_sal_nette!U25/Vol_hor!U25," ")</f>
        <v>8.2743789142056219</v>
      </c>
      <c r="V25" s="145">
        <f ca="1">IF(Vol_hor!V25&gt;0,Mass_sal_nette!V25/Vol_hor!V25," ")</f>
        <v>7.5808430773189182</v>
      </c>
      <c r="W25" s="145" t="str">
        <f ca="1">IF(Vol_hor!W25&gt;0,Mass_sal_nette!W25/Vol_hor!W25," ")</f>
        <v xml:space="preserve"> </v>
      </c>
      <c r="X25" s="145">
        <f ca="1">IF(Vol_hor!X25&gt;0,Mass_sal_nette!X25/Vol_hor!X25," ")</f>
        <v>7.9861123498265165</v>
      </c>
      <c r="Y25" s="146">
        <f ca="1">IF(Vol_hor!Y25&gt;0,Mass_sal_nette!Y25/Vol_hor!Y25," ")</f>
        <v>7.6372510990350211</v>
      </c>
    </row>
    <row r="26" spans="1:25" x14ac:dyDescent="0.2">
      <c r="A26" s="20">
        <v>39994</v>
      </c>
      <c r="B26" s="138">
        <f ca="1">IF(Vol_hor!B26&gt;0,Mass_sal_nette!B26/Vol_hor!B26," ")</f>
        <v>4.9313954657525718</v>
      </c>
      <c r="C26" s="138">
        <f ca="1">IF(Vol_hor!C26&gt;0,Mass_sal_nette!C26/Vol_hor!C26," ")</f>
        <v>8.6229387530456592</v>
      </c>
      <c r="D26" s="141">
        <f ca="1">IF(Vol_hor!D26&gt;0,Mass_sal_nette!D26/Vol_hor!D26," ")</f>
        <v>8.7374065411901594</v>
      </c>
      <c r="E26" s="141">
        <f ca="1">IF(Vol_hor!E26&gt;0,Mass_sal_nette!E26/Vol_hor!E26," ")</f>
        <v>2.8618769763026348</v>
      </c>
      <c r="F26" s="141">
        <f ca="1">IF(Vol_hor!F26&gt;0,Mass_sal_nette!F26/Vol_hor!F26," ")</f>
        <v>7.7332290632962897</v>
      </c>
      <c r="G26" s="140">
        <f ca="1">IF(Vol_hor!G26&gt;0,Mass_sal_nette!G26/Vol_hor!G26," ")</f>
        <v>8.9363665499265181</v>
      </c>
      <c r="H26" s="141">
        <f ca="1">IF(Vol_hor!H26&gt;0,Mass_sal_nette!H26/Vol_hor!H26," ")</f>
        <v>8.4157742052114077</v>
      </c>
      <c r="I26" s="141">
        <f ca="1">IF(Vol_hor!I26&gt;0,Mass_sal_nette!I26/Vol_hor!I26," ")</f>
        <v>8.2093300458923242</v>
      </c>
      <c r="J26" s="142">
        <f ca="1">IF(Vol_hor!J26&gt;0,Mass_sal_nette!J26/Vol_hor!J26," ")</f>
        <v>8.0848779779226962</v>
      </c>
      <c r="K26" s="141">
        <f ca="1">IF(Vol_hor!K26&gt;0,Mass_sal_nette!K26/Vol_hor!K26," ")</f>
        <v>7.7793254597709929</v>
      </c>
      <c r="L26" s="141">
        <f ca="1">IF(Vol_hor!L26&gt;0,Mass_sal_nette!L26/Vol_hor!L26," ")</f>
        <v>7.6632981519903405</v>
      </c>
      <c r="M26" s="142">
        <f ca="1">IF(Vol_hor!M26&gt;0,Mass_sal_nette!M26/Vol_hor!M26," ")</f>
        <v>7.379076812772821</v>
      </c>
      <c r="N26" s="141">
        <f ca="1">IF(Vol_hor!N26&gt;0,Mass_sal_nette!N26/Vol_hor!N26," ")</f>
        <v>2.8524965218790541</v>
      </c>
      <c r="O26" s="143">
        <f ca="1">IF(Vol_hor!O26&gt;0,Mass_sal_nette!O26/Vol_hor!O26," ")</f>
        <v>2.8628646373082995</v>
      </c>
      <c r="P26" s="144">
        <f ca="1">IF(Vol_hor!P26&gt;0,Mass_sal_nette!P26/Vol_hor!P26," ")</f>
        <v>9.7118882847045498</v>
      </c>
      <c r="Q26" s="145">
        <f ca="1">IF(Vol_hor!Q26&gt;0,Mass_sal_nette!Q26/Vol_hor!Q26," ")</f>
        <v>9.0089907868287469</v>
      </c>
      <c r="R26" s="145">
        <f ca="1">IF(Vol_hor!R26&gt;0,Mass_sal_nette!R26/Vol_hor!R26," ")</f>
        <v>7.8971857732813699</v>
      </c>
      <c r="S26" s="145">
        <f ca="1">IF(Vol_hor!S26&gt;0,Mass_sal_nette!S26/Vol_hor!S26," ")</f>
        <v>8.7421841898680732</v>
      </c>
      <c r="T26" s="145" t="str">
        <f ca="1">IF(Vol_hor!T26&gt;0,Mass_sal_nette!T26/Vol_hor!T26," ")</f>
        <v xml:space="preserve"> </v>
      </c>
      <c r="U26" s="145">
        <f ca="1">IF(Vol_hor!U26&gt;0,Mass_sal_nette!U26/Vol_hor!U26," ")</f>
        <v>8.3203255388122095</v>
      </c>
      <c r="V26" s="145">
        <f ca="1">IF(Vol_hor!V26&gt;0,Mass_sal_nette!V26/Vol_hor!V26," ")</f>
        <v>7.6265100575039204</v>
      </c>
      <c r="W26" s="145" t="str">
        <f ca="1">IF(Vol_hor!W26&gt;0,Mass_sal_nette!W26/Vol_hor!W26," ")</f>
        <v xml:space="preserve"> </v>
      </c>
      <c r="X26" s="145">
        <f ca="1">IF(Vol_hor!X26&gt;0,Mass_sal_nette!X26/Vol_hor!X26," ")</f>
        <v>8.0476873899239294</v>
      </c>
      <c r="Y26" s="146">
        <f ca="1">IF(Vol_hor!Y26&gt;0,Mass_sal_nette!Y26/Vol_hor!Y26," ")</f>
        <v>7.660269555860566</v>
      </c>
    </row>
    <row r="27" spans="1:25" x14ac:dyDescent="0.2">
      <c r="A27" s="20">
        <v>40086</v>
      </c>
      <c r="B27" s="138">
        <f ca="1">IF(Vol_hor!B27&gt;0,Mass_sal_nette!B27/Vol_hor!B27," ")</f>
        <v>4.9523006053229075</v>
      </c>
      <c r="C27" s="138">
        <f ca="1">IF(Vol_hor!C27&gt;0,Mass_sal_nette!C27/Vol_hor!C27," ")</f>
        <v>8.6985832676979129</v>
      </c>
      <c r="D27" s="141">
        <f ca="1">IF(Vol_hor!D27&gt;0,Mass_sal_nette!D27/Vol_hor!D27," ")</f>
        <v>8.8115713507397686</v>
      </c>
      <c r="E27" s="141">
        <f ca="1">IF(Vol_hor!E27&gt;0,Mass_sal_nette!E27/Vol_hor!E27," ")</f>
        <v>2.8829437824935873</v>
      </c>
      <c r="F27" s="141">
        <f ca="1">IF(Vol_hor!F27&gt;0,Mass_sal_nette!F27/Vol_hor!F27," ")</f>
        <v>7.8232339555041843</v>
      </c>
      <c r="G27" s="140">
        <f ca="1">IF(Vol_hor!G27&gt;0,Mass_sal_nette!G27/Vol_hor!G27," ")</f>
        <v>8.9964259350605609</v>
      </c>
      <c r="H27" s="141">
        <f ca="1">IF(Vol_hor!H27&gt;0,Mass_sal_nette!H27/Vol_hor!H27," ")</f>
        <v>8.4997760004077758</v>
      </c>
      <c r="I27" s="141">
        <f ca="1">IF(Vol_hor!I27&gt;0,Mass_sal_nette!I27/Vol_hor!I27," ")</f>
        <v>8.3139926119429219</v>
      </c>
      <c r="J27" s="142">
        <f ca="1">IF(Vol_hor!J27&gt;0,Mass_sal_nette!J27/Vol_hor!J27," ")</f>
        <v>8.1373395451210566</v>
      </c>
      <c r="K27" s="141">
        <f ca="1">IF(Vol_hor!K27&gt;0,Mass_sal_nette!K27/Vol_hor!K27," ")</f>
        <v>7.7824270352924376</v>
      </c>
      <c r="L27" s="141">
        <f ca="1">IF(Vol_hor!L27&gt;0,Mass_sal_nette!L27/Vol_hor!L27," ")</f>
        <v>7.6749602769950025</v>
      </c>
      <c r="M27" s="142">
        <f ca="1">IF(Vol_hor!M27&gt;0,Mass_sal_nette!M27/Vol_hor!M27," ")</f>
        <v>7.456023907595358</v>
      </c>
      <c r="N27" s="141">
        <f ca="1">IF(Vol_hor!N27&gt;0,Mass_sal_nette!N27/Vol_hor!N27," ")</f>
        <v>2.871112549279236</v>
      </c>
      <c r="O27" s="143">
        <f ca="1">IF(Vol_hor!O27&gt;0,Mass_sal_nette!O27/Vol_hor!O27," ")</f>
        <v>2.8768442893007489</v>
      </c>
      <c r="P27" s="144">
        <f ca="1">IF(Vol_hor!P27&gt;0,Mass_sal_nette!P27/Vol_hor!P27," ")</f>
        <v>9.763631449595799</v>
      </c>
      <c r="Q27" s="145">
        <f ca="1">IF(Vol_hor!Q27&gt;0,Mass_sal_nette!Q27/Vol_hor!Q27," ")</f>
        <v>9.0789946823374947</v>
      </c>
      <c r="R27" s="145">
        <f ca="1">IF(Vol_hor!R27&gt;0,Mass_sal_nette!R27/Vol_hor!R27," ")</f>
        <v>7.9671505932786184</v>
      </c>
      <c r="S27" s="145">
        <f ca="1">IF(Vol_hor!S27&gt;0,Mass_sal_nette!S27/Vol_hor!S27," ")</f>
        <v>8.8021207243492263</v>
      </c>
      <c r="T27" s="145" t="str">
        <f ca="1">IF(Vol_hor!T27&gt;0,Mass_sal_nette!T27/Vol_hor!T27," ")</f>
        <v xml:space="preserve"> </v>
      </c>
      <c r="U27" s="145">
        <f ca="1">IF(Vol_hor!U27&gt;0,Mass_sal_nette!U27/Vol_hor!U27," ")</f>
        <v>8.3289491447432269</v>
      </c>
      <c r="V27" s="145">
        <f ca="1">IF(Vol_hor!V27&gt;0,Mass_sal_nette!V27/Vol_hor!V27," ")</f>
        <v>7.6953808735229989</v>
      </c>
      <c r="W27" s="145" t="str">
        <f ca="1">IF(Vol_hor!W27&gt;0,Mass_sal_nette!W27/Vol_hor!W27," ")</f>
        <v xml:space="preserve"> </v>
      </c>
      <c r="X27" s="145">
        <f ca="1">IF(Vol_hor!X27&gt;0,Mass_sal_nette!X27/Vol_hor!X27," ")</f>
        <v>8.1256337808584718</v>
      </c>
      <c r="Y27" s="146">
        <f ca="1">IF(Vol_hor!Y27&gt;0,Mass_sal_nette!Y27/Vol_hor!Y27," ")</f>
        <v>7.715097270805531</v>
      </c>
    </row>
    <row r="28" spans="1:25" ht="12" thickBot="1" x14ac:dyDescent="0.25">
      <c r="A28" s="26">
        <v>40178</v>
      </c>
      <c r="B28" s="147">
        <f ca="1">IF(Vol_hor!B28&gt;0,Mass_sal_nette!B28/Vol_hor!B28," ")</f>
        <v>4.9854998259158609</v>
      </c>
      <c r="C28" s="147">
        <f ca="1">IF(Vol_hor!C28&gt;0,Mass_sal_nette!C28/Vol_hor!C28," ")</f>
        <v>8.7534560416639593</v>
      </c>
      <c r="D28" s="148">
        <f ca="1">IF(Vol_hor!D28&gt;0,Mass_sal_nette!D28/Vol_hor!D28," ")</f>
        <v>8.8688132157200297</v>
      </c>
      <c r="E28" s="148">
        <f ca="1">IF(Vol_hor!E28&gt;0,Mass_sal_nette!E28/Vol_hor!E28," ")</f>
        <v>2.9181881219481371</v>
      </c>
      <c r="F28" s="148">
        <f ca="1">IF(Vol_hor!F28&gt;0,Mass_sal_nette!F28/Vol_hor!F28," ")</f>
        <v>7.8606224133650118</v>
      </c>
      <c r="G28" s="149">
        <f ca="1">IF(Vol_hor!G28&gt;0,Mass_sal_nette!G28/Vol_hor!G28," ")</f>
        <v>9.0565548990547828</v>
      </c>
      <c r="H28" s="148">
        <f ca="1">IF(Vol_hor!H28&gt;0,Mass_sal_nette!H28/Vol_hor!H28," ")</f>
        <v>8.4843727040550174</v>
      </c>
      <c r="I28" s="148">
        <f ca="1">IF(Vol_hor!I28&gt;0,Mass_sal_nette!I28/Vol_hor!I28," ")</f>
        <v>8.3523779266583311</v>
      </c>
      <c r="J28" s="150">
        <f ca="1">IF(Vol_hor!J28&gt;0,Mass_sal_nette!J28/Vol_hor!J28," ")</f>
        <v>8.2058897697237665</v>
      </c>
      <c r="K28" s="148">
        <f ca="1">IF(Vol_hor!K28&gt;0,Mass_sal_nette!K28/Vol_hor!K28," ")</f>
        <v>7.8645001177532849</v>
      </c>
      <c r="L28" s="148">
        <f ca="1">IF(Vol_hor!L28&gt;0,Mass_sal_nette!L28/Vol_hor!L28," ")</f>
        <v>7.5967460560789499</v>
      </c>
      <c r="M28" s="150">
        <f ca="1">IF(Vol_hor!M28&gt;0,Mass_sal_nette!M28/Vol_hor!M28," ")</f>
        <v>7.5798202324590562</v>
      </c>
      <c r="N28" s="148">
        <f ca="1">IF(Vol_hor!N28&gt;0,Mass_sal_nette!N28/Vol_hor!N28," ")</f>
        <v>2.932069877833539</v>
      </c>
      <c r="O28" s="151">
        <f ca="1">IF(Vol_hor!O28&gt;0,Mass_sal_nette!O28/Vol_hor!O28," ")</f>
        <v>2.9141465034818697</v>
      </c>
      <c r="P28" s="152">
        <f ca="1">IF(Vol_hor!P28&gt;0,Mass_sal_nette!P28/Vol_hor!P28," ")</f>
        <v>9.8751430915452634</v>
      </c>
      <c r="Q28" s="153">
        <f ca="1">IF(Vol_hor!Q28&gt;0,Mass_sal_nette!Q28/Vol_hor!Q28," ")</f>
        <v>9.1587958238636169</v>
      </c>
      <c r="R28" s="153">
        <f ca="1">IF(Vol_hor!R28&gt;0,Mass_sal_nette!R28/Vol_hor!R28," ")</f>
        <v>8.0115513623442123</v>
      </c>
      <c r="S28" s="153">
        <f ca="1">IF(Vol_hor!S28&gt;0,Mass_sal_nette!S28/Vol_hor!S28," ")</f>
        <v>8.8740441122783817</v>
      </c>
      <c r="T28" s="153" t="str">
        <f ca="1">IF(Vol_hor!T28&gt;0,Mass_sal_nette!T28/Vol_hor!T28," ")</f>
        <v xml:space="preserve"> </v>
      </c>
      <c r="U28" s="153">
        <f ca="1">IF(Vol_hor!U28&gt;0,Mass_sal_nette!U28/Vol_hor!U28," ")</f>
        <v>8.4029827885756134</v>
      </c>
      <c r="V28" s="153">
        <f ca="1">IF(Vol_hor!V28&gt;0,Mass_sal_nette!V28/Vol_hor!V28," ")</f>
        <v>7.7556406071133246</v>
      </c>
      <c r="W28" s="153" t="str">
        <f ca="1">IF(Vol_hor!W28&gt;0,Mass_sal_nette!W28/Vol_hor!W28," ")</f>
        <v xml:space="preserve"> </v>
      </c>
      <c r="X28" s="153">
        <f ca="1">IF(Vol_hor!X28&gt;0,Mass_sal_nette!X28/Vol_hor!X28," ")</f>
        <v>8.1840973630016602</v>
      </c>
      <c r="Y28" s="154">
        <f ca="1">IF(Vol_hor!Y28&gt;0,Mass_sal_nette!Y28/Vol_hor!Y28," ")</f>
        <v>7.7480223723601869</v>
      </c>
    </row>
    <row r="29" spans="1:25" x14ac:dyDescent="0.2">
      <c r="A29" s="14">
        <v>40268</v>
      </c>
      <c r="B29" s="138">
        <f ca="1">IF(Vol_hor!B29&gt;0,Mass_sal_nette!B29/Vol_hor!B29," ")</f>
        <v>5.0007530088337848</v>
      </c>
      <c r="C29" s="138">
        <f ca="1">IF(Vol_hor!C29&gt;0,Mass_sal_nette!C29/Vol_hor!C29," ")</f>
        <v>8.8191484323474647</v>
      </c>
      <c r="D29" s="141">
        <f ca="1">IF(Vol_hor!D29&gt;0,Mass_sal_nette!D29/Vol_hor!D29," ")</f>
        <v>8.9336399929206411</v>
      </c>
      <c r="E29" s="141">
        <f ca="1">IF(Vol_hor!E29&gt;0,Mass_sal_nette!E29/Vol_hor!E29," ")</f>
        <v>2.9374888541346289</v>
      </c>
      <c r="F29" s="141">
        <f ca="1">IF(Vol_hor!F29&gt;0,Mass_sal_nette!F29/Vol_hor!F29," ")</f>
        <v>7.9322700957977093</v>
      </c>
      <c r="G29" s="140">
        <f ca="1">IF(Vol_hor!G29&gt;0,Mass_sal_nette!G29/Vol_hor!G29," ")</f>
        <v>9.1056525872400247</v>
      </c>
      <c r="H29" s="141">
        <f ca="1">IF(Vol_hor!H29&gt;0,Mass_sal_nette!H29/Vol_hor!H29," ")</f>
        <v>8.6540759659511046</v>
      </c>
      <c r="I29" s="141">
        <f ca="1">IF(Vol_hor!I29&gt;0,Mass_sal_nette!I29/Vol_hor!I29," ")</f>
        <v>8.4046313154980581</v>
      </c>
      <c r="J29" s="142">
        <f ca="1">IF(Vol_hor!J29&gt;0,Mass_sal_nette!J29/Vol_hor!J29," ")</f>
        <v>8.3134774170601879</v>
      </c>
      <c r="K29" s="141">
        <f ca="1">IF(Vol_hor!K29&gt;0,Mass_sal_nette!K29/Vol_hor!K29," ")</f>
        <v>7.861719528584203</v>
      </c>
      <c r="L29" s="141" t="str">
        <f ca="1">IF(Vol_hor!L29&gt;0,Mass_sal_nette!L29/Vol_hor!L29," ")</f>
        <v xml:space="preserve"> </v>
      </c>
      <c r="M29" s="142" t="str">
        <f ca="1">IF(Vol_hor!M29&gt;0,Mass_sal_nette!M29/Vol_hor!M29," ")</f>
        <v xml:space="preserve"> </v>
      </c>
      <c r="N29" s="141">
        <f ca="1">IF(Vol_hor!N29&gt;0,Mass_sal_nette!N29/Vol_hor!N29," ")</f>
        <v>2.9402559401555171</v>
      </c>
      <c r="O29" s="143">
        <f ca="1">IF(Vol_hor!O29&gt;0,Mass_sal_nette!O29/Vol_hor!O29," ")</f>
        <v>2.9427313737635226</v>
      </c>
      <c r="P29" s="144">
        <f ca="1">IF(Vol_hor!P29&gt;0,Mass_sal_nette!P29/Vol_hor!P29," ")</f>
        <v>9.9637474978886313</v>
      </c>
      <c r="Q29" s="145">
        <f ca="1">IF(Vol_hor!Q29&gt;0,Mass_sal_nette!Q29/Vol_hor!Q29," ")</f>
        <v>9.1890332313395415</v>
      </c>
      <c r="R29" s="145">
        <f ca="1">IF(Vol_hor!R29&gt;0,Mass_sal_nette!R29/Vol_hor!R29," ")</f>
        <v>8.0755759237006508</v>
      </c>
      <c r="S29" s="145">
        <f ca="1">IF(Vol_hor!S29&gt;0,Mass_sal_nette!S29/Vol_hor!S29," ")</f>
        <v>8.9196407102275295</v>
      </c>
      <c r="T29" s="145" t="str">
        <f ca="1">IF(Vol_hor!T29&gt;0,Mass_sal_nette!T29/Vol_hor!T29," ")</f>
        <v xml:space="preserve"> </v>
      </c>
      <c r="U29" s="145">
        <f ca="1">IF(Vol_hor!U29&gt;0,Mass_sal_nette!U29/Vol_hor!U29," ")</f>
        <v>8.4832368010648036</v>
      </c>
      <c r="V29" s="145">
        <f ca="1">IF(Vol_hor!V29&gt;0,Mass_sal_nette!V29/Vol_hor!V29," ")</f>
        <v>7.8283830733337707</v>
      </c>
      <c r="W29" s="145" t="str">
        <f ca="1">IF(Vol_hor!W29&gt;0,Mass_sal_nette!W29/Vol_hor!W29," ")</f>
        <v xml:space="preserve"> </v>
      </c>
      <c r="X29" s="145">
        <f ca="1">IF(Vol_hor!X29&gt;0,Mass_sal_nette!X29/Vol_hor!X29," ")</f>
        <v>8.2901215044979679</v>
      </c>
      <c r="Y29" s="146">
        <f ca="1">IF(Vol_hor!Y29&gt;0,Mass_sal_nette!Y29/Vol_hor!Y29," ")</f>
        <v>7.8182867086408034</v>
      </c>
    </row>
    <row r="30" spans="1:25" x14ac:dyDescent="0.2">
      <c r="A30" s="20">
        <v>40359</v>
      </c>
      <c r="B30" s="138">
        <f ca="1">IF(Vol_hor!B30&gt;0,Mass_sal_nette!B30/Vol_hor!B30," ")</f>
        <v>5.0221244249467505</v>
      </c>
      <c r="C30" s="138">
        <f ca="1">IF(Vol_hor!C30&gt;0,Mass_sal_nette!C30/Vol_hor!C30," ")</f>
        <v>8.8919669325148956</v>
      </c>
      <c r="D30" s="141">
        <f ca="1">IF(Vol_hor!D30&gt;0,Mass_sal_nette!D30/Vol_hor!D30," ")</f>
        <v>9.0094465266329369</v>
      </c>
      <c r="E30" s="141">
        <f ca="1">IF(Vol_hor!E30&gt;0,Mass_sal_nette!E30/Vol_hor!E30," ")</f>
        <v>2.9632607211807742</v>
      </c>
      <c r="F30" s="141">
        <f ca="1">IF(Vol_hor!F30&gt;0,Mass_sal_nette!F30/Vol_hor!F30," ")</f>
        <v>7.9907431089556198</v>
      </c>
      <c r="G30" s="140">
        <f ca="1">IF(Vol_hor!G30&gt;0,Mass_sal_nette!G30/Vol_hor!G30," ")</f>
        <v>9.157901886146842</v>
      </c>
      <c r="H30" s="141">
        <f ca="1">IF(Vol_hor!H30&gt;0,Mass_sal_nette!H30/Vol_hor!H30," ")</f>
        <v>8.2518819963967154</v>
      </c>
      <c r="I30" s="141">
        <f ca="1">IF(Vol_hor!I30&gt;0,Mass_sal_nette!I30/Vol_hor!I30," ")</f>
        <v>8.5471408365470882</v>
      </c>
      <c r="J30" s="142">
        <f ca="1">IF(Vol_hor!J30&gt;0,Mass_sal_nette!J30/Vol_hor!J30," ")</f>
        <v>8.389104086158472</v>
      </c>
      <c r="K30" s="141">
        <f ca="1">IF(Vol_hor!K30&gt;0,Mass_sal_nette!K30/Vol_hor!K30," ")</f>
        <v>8.0578479538287411</v>
      </c>
      <c r="L30" s="141" t="str">
        <f ca="1">IF(Vol_hor!L30&gt;0,Mass_sal_nette!L30/Vol_hor!L30," ")</f>
        <v xml:space="preserve"> </v>
      </c>
      <c r="M30" s="142" t="str">
        <f ca="1">IF(Vol_hor!M30&gt;0,Mass_sal_nette!M30/Vol_hor!M30," ")</f>
        <v xml:space="preserve"> </v>
      </c>
      <c r="N30" s="141">
        <f ca="1">IF(Vol_hor!N30&gt;0,Mass_sal_nette!N30/Vol_hor!N30," ")</f>
        <v>2.9488350536427519</v>
      </c>
      <c r="O30" s="143">
        <f ca="1">IF(Vol_hor!O30&gt;0,Mass_sal_nette!O30/Vol_hor!O30," ")</f>
        <v>2.9532077297910622</v>
      </c>
      <c r="P30" s="144">
        <f ca="1">IF(Vol_hor!P30&gt;0,Mass_sal_nette!P30/Vol_hor!P30," ")</f>
        <v>10.082621834413455</v>
      </c>
      <c r="Q30" s="145">
        <f ca="1">IF(Vol_hor!Q30&gt;0,Mass_sal_nette!Q30/Vol_hor!Q30," ")</f>
        <v>9.3102927880832294</v>
      </c>
      <c r="R30" s="145">
        <f ca="1">IF(Vol_hor!R30&gt;0,Mass_sal_nette!R30/Vol_hor!R30," ")</f>
        <v>8.1335968816522932</v>
      </c>
      <c r="S30" s="145">
        <f ca="1">IF(Vol_hor!S30&gt;0,Mass_sal_nette!S30/Vol_hor!S30," ")</f>
        <v>8.9813048217150744</v>
      </c>
      <c r="T30" s="145" t="str">
        <f ca="1">IF(Vol_hor!T30&gt;0,Mass_sal_nette!T30/Vol_hor!T30," ")</f>
        <v xml:space="preserve"> </v>
      </c>
      <c r="U30" s="145">
        <f ca="1">IF(Vol_hor!U30&gt;0,Mass_sal_nette!U30/Vol_hor!U30," ")</f>
        <v>8.4701663339590958</v>
      </c>
      <c r="V30" s="145">
        <f ca="1">IF(Vol_hor!V30&gt;0,Mass_sal_nette!V30/Vol_hor!V30," ")</f>
        <v>7.8827243369835402</v>
      </c>
      <c r="W30" s="145" t="str">
        <f ca="1">IF(Vol_hor!W30&gt;0,Mass_sal_nette!W30/Vol_hor!W30," ")</f>
        <v xml:space="preserve"> </v>
      </c>
      <c r="X30" s="145">
        <f ca="1">IF(Vol_hor!X30&gt;0,Mass_sal_nette!X30/Vol_hor!X30," ")</f>
        <v>8.3432476481410536</v>
      </c>
      <c r="Y30" s="146">
        <f ca="1">IF(Vol_hor!Y30&gt;0,Mass_sal_nette!Y30/Vol_hor!Y30," ")</f>
        <v>7.8086678973710795</v>
      </c>
    </row>
    <row r="31" spans="1:25" x14ac:dyDescent="0.2">
      <c r="A31" s="20">
        <v>40451</v>
      </c>
      <c r="B31" s="138">
        <f ca="1">IF(Vol_hor!B31&gt;0,Mass_sal_nette!B31/Vol_hor!B31," ")</f>
        <v>5.0215755114051976</v>
      </c>
      <c r="C31" s="138">
        <f ca="1">IF(Vol_hor!C31&gt;0,Mass_sal_nette!C31/Vol_hor!C31," ")</f>
        <v>8.9159363116271173</v>
      </c>
      <c r="D31" s="141">
        <f ca="1">IF(Vol_hor!D31&gt;0,Mass_sal_nette!D31/Vol_hor!D31," ")</f>
        <v>9.030363060906085</v>
      </c>
      <c r="E31" s="141">
        <f ca="1">IF(Vol_hor!E31&gt;0,Mass_sal_nette!E31/Vol_hor!E31," ")</f>
        <v>2.9781609239504303</v>
      </c>
      <c r="F31" s="141">
        <f ca="1">IF(Vol_hor!F31&gt;0,Mass_sal_nette!F31/Vol_hor!F31," ")</f>
        <v>8.0486047897854256</v>
      </c>
      <c r="G31" s="140">
        <f ca="1">IF(Vol_hor!G31&gt;0,Mass_sal_nette!G31/Vol_hor!G31," ")</f>
        <v>9.2030898952017406</v>
      </c>
      <c r="H31" s="141">
        <f ca="1">IF(Vol_hor!H31&gt;0,Mass_sal_nette!H31/Vol_hor!H31," ")</f>
        <v>8.4194869142647679</v>
      </c>
      <c r="I31" s="141">
        <f ca="1">IF(Vol_hor!I31&gt;0,Mass_sal_nette!I31/Vol_hor!I31," ")</f>
        <v>8.5131707191017032</v>
      </c>
      <c r="J31" s="142">
        <f ca="1">IF(Vol_hor!J31&gt;0,Mass_sal_nette!J31/Vol_hor!J31," ")</f>
        <v>8.4161173099251432</v>
      </c>
      <c r="K31" s="141">
        <f ca="1">IF(Vol_hor!K31&gt;0,Mass_sal_nette!K31/Vol_hor!K31," ")</f>
        <v>8.0184956581254276</v>
      </c>
      <c r="L31" s="141" t="str">
        <f ca="1">IF(Vol_hor!L31&gt;0,Mass_sal_nette!L31/Vol_hor!L31," ")</f>
        <v xml:space="preserve"> </v>
      </c>
      <c r="M31" s="142" t="str">
        <f ca="1">IF(Vol_hor!M31&gt;0,Mass_sal_nette!M31/Vol_hor!M31," ")</f>
        <v xml:space="preserve"> </v>
      </c>
      <c r="N31" s="141">
        <f ca="1">IF(Vol_hor!N31&gt;0,Mass_sal_nette!N31/Vol_hor!N31," ")</f>
        <v>2.965691651950463</v>
      </c>
      <c r="O31" s="143">
        <f ca="1">IF(Vol_hor!O31&gt;0,Mass_sal_nette!O31/Vol_hor!O31," ")</f>
        <v>2.9666267757370655</v>
      </c>
      <c r="P31" s="144">
        <f ca="1">IF(Vol_hor!P31&gt;0,Mass_sal_nette!P31/Vol_hor!P31," ")</f>
        <v>10.050608843922804</v>
      </c>
      <c r="Q31" s="145">
        <f ca="1">IF(Vol_hor!Q31&gt;0,Mass_sal_nette!Q31/Vol_hor!Q31," ")</f>
        <v>9.3096120679907752</v>
      </c>
      <c r="R31" s="145">
        <f ca="1">IF(Vol_hor!R31&gt;0,Mass_sal_nette!R31/Vol_hor!R31," ")</f>
        <v>8.1511305085210033</v>
      </c>
      <c r="S31" s="145">
        <f ca="1">IF(Vol_hor!S31&gt;0,Mass_sal_nette!S31/Vol_hor!S31," ")</f>
        <v>9.0116937735697444</v>
      </c>
      <c r="T31" s="145" t="str">
        <f ca="1">IF(Vol_hor!T31&gt;0,Mass_sal_nette!T31/Vol_hor!T31," ")</f>
        <v xml:space="preserve"> </v>
      </c>
      <c r="U31" s="145">
        <f ca="1">IF(Vol_hor!U31&gt;0,Mass_sal_nette!U31/Vol_hor!U31," ")</f>
        <v>8.4669608294363137</v>
      </c>
      <c r="V31" s="145">
        <f ca="1">IF(Vol_hor!V31&gt;0,Mass_sal_nette!V31/Vol_hor!V31," ")</f>
        <v>7.9010137852737063</v>
      </c>
      <c r="W31" s="145" t="str">
        <f ca="1">IF(Vol_hor!W31&gt;0,Mass_sal_nette!W31/Vol_hor!W31," ")</f>
        <v xml:space="preserve"> </v>
      </c>
      <c r="X31" s="145">
        <f ca="1">IF(Vol_hor!X31&gt;0,Mass_sal_nette!X31/Vol_hor!X31," ")</f>
        <v>8.4314742551453801</v>
      </c>
      <c r="Y31" s="146">
        <f ca="1">IF(Vol_hor!Y31&gt;0,Mass_sal_nette!Y31/Vol_hor!Y31," ")</f>
        <v>7.7755275710030567</v>
      </c>
    </row>
    <row r="32" spans="1:25" ht="12" thickBot="1" x14ac:dyDescent="0.25">
      <c r="A32" s="20">
        <v>40543</v>
      </c>
      <c r="B32" s="138">
        <f ca="1">IF(Vol_hor!B32&gt;0,Mass_sal_nette!B32/Vol_hor!B32," ")</f>
        <v>5.0332906172577516</v>
      </c>
      <c r="C32" s="138">
        <f ca="1">IF(Vol_hor!C32&gt;0,Mass_sal_nette!C32/Vol_hor!C32," ")</f>
        <v>8.9776576450654648</v>
      </c>
      <c r="D32" s="141">
        <f ca="1">IF(Vol_hor!D32&gt;0,Mass_sal_nette!D32/Vol_hor!D32," ")</f>
        <v>9.1009578315818782</v>
      </c>
      <c r="E32" s="141">
        <f ca="1">IF(Vol_hor!E32&gt;0,Mass_sal_nette!E32/Vol_hor!E32," ")</f>
        <v>3.0023443334030362</v>
      </c>
      <c r="F32" s="141">
        <f ca="1">IF(Vol_hor!F32&gt;0,Mass_sal_nette!F32/Vol_hor!F32," ")</f>
        <v>8.0662475011287658</v>
      </c>
      <c r="G32" s="140">
        <f ca="1">IF(Vol_hor!G32&gt;0,Mass_sal_nette!G32/Vol_hor!G32," ")</f>
        <v>9.2569361048999106</v>
      </c>
      <c r="H32" s="141">
        <f ca="1">IF(Vol_hor!H32&gt;0,Mass_sal_nette!H32/Vol_hor!H32," ")</f>
        <v>8.6075704608679846</v>
      </c>
      <c r="I32" s="141">
        <f ca="1">IF(Vol_hor!I32&gt;0,Mass_sal_nette!I32/Vol_hor!I32," ")</f>
        <v>8.5701021382405411</v>
      </c>
      <c r="J32" s="142">
        <f ca="1">IF(Vol_hor!J32&gt;0,Mass_sal_nette!J32/Vol_hor!J32," ")</f>
        <v>8.4473746875701856</v>
      </c>
      <c r="K32" s="141">
        <f ca="1">IF(Vol_hor!K32&gt;0,Mass_sal_nette!K32/Vol_hor!K32," ")</f>
        <v>8.046117596378032</v>
      </c>
      <c r="L32" s="141" t="str">
        <f ca="1">IF(Vol_hor!L32&gt;0,Mass_sal_nette!L32/Vol_hor!L32," ")</f>
        <v xml:space="preserve"> </v>
      </c>
      <c r="M32" s="142" t="str">
        <f ca="1">IF(Vol_hor!M32&gt;0,Mass_sal_nette!M32/Vol_hor!M32," ")</f>
        <v xml:space="preserve"> </v>
      </c>
      <c r="N32" s="141">
        <f ca="1">IF(Vol_hor!N32&gt;0,Mass_sal_nette!N32/Vol_hor!N32," ")</f>
        <v>3.0089541164061209</v>
      </c>
      <c r="O32" s="143">
        <f ca="1">IF(Vol_hor!O32&gt;0,Mass_sal_nette!O32/Vol_hor!O32," ")</f>
        <v>3.0034231193216137</v>
      </c>
      <c r="P32" s="144">
        <f ca="1">IF(Vol_hor!P32&gt;0,Mass_sal_nette!P32/Vol_hor!P32," ")</f>
        <v>10.065157543652026</v>
      </c>
      <c r="Q32" s="145">
        <f ca="1">IF(Vol_hor!Q32&gt;0,Mass_sal_nette!Q32/Vol_hor!Q32," ")</f>
        <v>9.3689738104735021</v>
      </c>
      <c r="R32" s="145">
        <f ca="1">IF(Vol_hor!R32&gt;0,Mass_sal_nette!R32/Vol_hor!R32," ")</f>
        <v>8.1929818101419638</v>
      </c>
      <c r="S32" s="145">
        <f ca="1">IF(Vol_hor!S32&gt;0,Mass_sal_nette!S32/Vol_hor!S32," ")</f>
        <v>9.0751356539512749</v>
      </c>
      <c r="T32" s="145" t="str">
        <f ca="1">IF(Vol_hor!T32&gt;0,Mass_sal_nette!T32/Vol_hor!T32," ")</f>
        <v xml:space="preserve"> </v>
      </c>
      <c r="U32" s="145">
        <f ca="1">IF(Vol_hor!U32&gt;0,Mass_sal_nette!U32/Vol_hor!U32," ")</f>
        <v>8.5538382981341599</v>
      </c>
      <c r="V32" s="145">
        <f ca="1">IF(Vol_hor!V32&gt;0,Mass_sal_nette!V32/Vol_hor!V32," ")</f>
        <v>7.9590729886352367</v>
      </c>
      <c r="W32" s="145" t="str">
        <f ca="1">IF(Vol_hor!W32&gt;0,Mass_sal_nette!W32/Vol_hor!W32," ")</f>
        <v xml:space="preserve"> </v>
      </c>
      <c r="X32" s="145">
        <f ca="1">IF(Vol_hor!X32&gt;0,Mass_sal_nette!X32/Vol_hor!X32," ")</f>
        <v>8.4437854572731883</v>
      </c>
      <c r="Y32" s="146">
        <f ca="1">IF(Vol_hor!Y32&gt;0,Mass_sal_nette!Y32/Vol_hor!Y32," ")</f>
        <v>7.8339095045367468</v>
      </c>
    </row>
    <row r="33" spans="1:25" x14ac:dyDescent="0.2">
      <c r="A33" s="14">
        <v>40633</v>
      </c>
      <c r="B33" s="155">
        <f ca="1">IF(Vol_hor!B33&gt;0,Mass_sal_nette!B33/Vol_hor!B33," ")</f>
        <v>5.0478515335459289</v>
      </c>
      <c r="C33" s="155">
        <f ca="1">IF(Vol_hor!C33&gt;0,Mass_sal_nette!C33/Vol_hor!C33," ")</f>
        <v>9.0378656239841035</v>
      </c>
      <c r="D33" s="156">
        <f ca="1">IF(Vol_hor!D33&gt;0,Mass_sal_nette!D33/Vol_hor!D33," ")</f>
        <v>9.1688490800383509</v>
      </c>
      <c r="E33" s="156">
        <f ca="1">IF(Vol_hor!E33&gt;0,Mass_sal_nette!E33/Vol_hor!E33," ")</f>
        <v>3.0299743589529018</v>
      </c>
      <c r="F33" s="156">
        <f ca="1">IF(Vol_hor!F33&gt;0,Mass_sal_nette!F33/Vol_hor!F33," ")</f>
        <v>8.0901923799650177</v>
      </c>
      <c r="G33" s="157">
        <f ca="1">IF(Vol_hor!G33&gt;0,Mass_sal_nette!G33/Vol_hor!G33," ")</f>
        <v>9.3303046871234656</v>
      </c>
      <c r="H33" s="156">
        <f ca="1">IF(Vol_hor!H33&gt;0,Mass_sal_nette!H33/Vol_hor!H33," ")</f>
        <v>8.7095515380274851</v>
      </c>
      <c r="I33" s="156">
        <f ca="1">IF(Vol_hor!I33&gt;0,Mass_sal_nette!I33/Vol_hor!I33," ")</f>
        <v>8.6141393308484044</v>
      </c>
      <c r="J33" s="158">
        <f ca="1">IF(Vol_hor!J33&gt;0,Mass_sal_nette!J33/Vol_hor!J33," ")</f>
        <v>8.4627880238485282</v>
      </c>
      <c r="K33" s="156">
        <f ca="1">IF(Vol_hor!K33&gt;0,Mass_sal_nette!K33/Vol_hor!K33," ")</f>
        <v>8.0945995776349022</v>
      </c>
      <c r="L33" s="156" t="str">
        <f ca="1">IF(Vol_hor!L33&gt;0,Mass_sal_nette!L33/Vol_hor!L33," ")</f>
        <v xml:space="preserve"> </v>
      </c>
      <c r="M33" s="158" t="str">
        <f ca="1">IF(Vol_hor!M33&gt;0,Mass_sal_nette!M33/Vol_hor!M33," ")</f>
        <v xml:space="preserve"> </v>
      </c>
      <c r="N33" s="156">
        <f ca="1">IF(Vol_hor!N33&gt;0,Mass_sal_nette!N33/Vol_hor!N33," ")</f>
        <v>3.0196943151701401</v>
      </c>
      <c r="O33" s="159">
        <f ca="1">IF(Vol_hor!O33&gt;0,Mass_sal_nette!O33/Vol_hor!O33," ")</f>
        <v>3.0265984004918747</v>
      </c>
      <c r="P33" s="160">
        <f ca="1">IF(Vol_hor!P33&gt;0,Mass_sal_nette!P33/Vol_hor!P33," ")</f>
        <v>9.4954830964390133</v>
      </c>
      <c r="Q33" s="161">
        <f ca="1">IF(Vol_hor!Q33&gt;0,Mass_sal_nette!Q33/Vol_hor!Q33," ")</f>
        <v>9.5011192640212698</v>
      </c>
      <c r="R33" s="161">
        <f ca="1">IF(Vol_hor!R33&gt;0,Mass_sal_nette!R33/Vol_hor!R33," ")</f>
        <v>8.2290534026966995</v>
      </c>
      <c r="S33" s="161" t="str">
        <f ca="1">IF(Vol_hor!S33&gt;0,Mass_sal_nette!S33/Vol_hor!S33," ")</f>
        <v xml:space="preserve"> </v>
      </c>
      <c r="T33" s="161" t="str">
        <f ca="1">IF(Vol_hor!T33&gt;0,Mass_sal_nette!T33/Vol_hor!T33," ")</f>
        <v xml:space="preserve"> </v>
      </c>
      <c r="U33" s="161">
        <f ca="1">IF(Vol_hor!U33&gt;0,Mass_sal_nette!U33/Vol_hor!U33," ")</f>
        <v>8.6165160115199768</v>
      </c>
      <c r="V33" s="161" t="str">
        <f ca="1">IF(Vol_hor!V33&gt;0,Mass_sal_nette!V33/Vol_hor!V33," ")</f>
        <v xml:space="preserve"> </v>
      </c>
      <c r="W33" s="161" t="str">
        <f ca="1">IF(Vol_hor!W33&gt;0,Mass_sal_nette!W33/Vol_hor!W33," ")</f>
        <v xml:space="preserve"> </v>
      </c>
      <c r="X33" s="161">
        <f ca="1">IF(Vol_hor!X33&gt;0,Mass_sal_nette!X33/Vol_hor!X33," ")</f>
        <v>8.1048821749819808</v>
      </c>
      <c r="Y33" s="162">
        <f ca="1">IF(Vol_hor!Y33&gt;0,Mass_sal_nette!Y33/Vol_hor!Y33," ")</f>
        <v>7.9309520593704894</v>
      </c>
    </row>
    <row r="34" spans="1:25" x14ac:dyDescent="0.2">
      <c r="A34" s="20">
        <v>40724</v>
      </c>
      <c r="B34" s="138">
        <f ca="1">IF(Vol_hor!B34&gt;0,Mass_sal_nette!B34/Vol_hor!B34," ")</f>
        <v>5.0631371443072375</v>
      </c>
      <c r="C34" s="138">
        <f ca="1">IF(Vol_hor!C34&gt;0,Mass_sal_nette!C34/Vol_hor!C34," ")</f>
        <v>9.1033692989601924</v>
      </c>
      <c r="D34" s="141">
        <f ca="1">IF(Vol_hor!D34&gt;0,Mass_sal_nette!D34/Vol_hor!D34," ")</f>
        <v>9.2356306418488021</v>
      </c>
      <c r="E34" s="141">
        <f ca="1">IF(Vol_hor!E34&gt;0,Mass_sal_nette!E34/Vol_hor!E34," ")</f>
        <v>3.0576001949039888</v>
      </c>
      <c r="F34" s="141">
        <f ca="1">IF(Vol_hor!F34&gt;0,Mass_sal_nette!F34/Vol_hor!F34," ")</f>
        <v>8.1593150885932353</v>
      </c>
      <c r="G34" s="140">
        <f ca="1">IF(Vol_hor!G34&gt;0,Mass_sal_nette!G34/Vol_hor!G34," ")</f>
        <v>9.3779879552891341</v>
      </c>
      <c r="H34" s="141">
        <f ca="1">IF(Vol_hor!H34&gt;0,Mass_sal_nette!H34/Vol_hor!H34," ")</f>
        <v>8.8081419398164602</v>
      </c>
      <c r="I34" s="141">
        <f ca="1">IF(Vol_hor!I34&gt;0,Mass_sal_nette!I34/Vol_hor!I34," ")</f>
        <v>8.6670722900445849</v>
      </c>
      <c r="J34" s="142">
        <f ca="1">IF(Vol_hor!J34&gt;0,Mass_sal_nette!J34/Vol_hor!J34," ")</f>
        <v>8.5197660292304214</v>
      </c>
      <c r="K34" s="141">
        <f ca="1">IF(Vol_hor!K34&gt;0,Mass_sal_nette!K34/Vol_hor!K34," ")</f>
        <v>8.1624702820112471</v>
      </c>
      <c r="L34" s="141" t="str">
        <f ca="1">IF(Vol_hor!L34&gt;0,Mass_sal_nette!L34/Vol_hor!L34," ")</f>
        <v xml:space="preserve"> </v>
      </c>
      <c r="M34" s="142" t="str">
        <f ca="1">IF(Vol_hor!M34&gt;0,Mass_sal_nette!M34/Vol_hor!M34," ")</f>
        <v xml:space="preserve"> </v>
      </c>
      <c r="N34" s="141">
        <f ca="1">IF(Vol_hor!N34&gt;0,Mass_sal_nette!N34/Vol_hor!N34," ")</f>
        <v>3.0508986507209643</v>
      </c>
      <c r="O34" s="143">
        <f ca="1">IF(Vol_hor!O34&gt;0,Mass_sal_nette!O34/Vol_hor!O34," ")</f>
        <v>3.044352664028068</v>
      </c>
      <c r="P34" s="144">
        <f ca="1">IF(Vol_hor!P34&gt;0,Mass_sal_nette!P34/Vol_hor!P34," ")</f>
        <v>9.6023017869548806</v>
      </c>
      <c r="Q34" s="145">
        <f ca="1">IF(Vol_hor!Q34&gt;0,Mass_sal_nette!Q34/Vol_hor!Q34," ")</f>
        <v>9.5421696689417193</v>
      </c>
      <c r="R34" s="145">
        <f ca="1">IF(Vol_hor!R34&gt;0,Mass_sal_nette!R34/Vol_hor!R34," ")</f>
        <v>8.26241122900759</v>
      </c>
      <c r="S34" s="145" t="str">
        <f ca="1">IF(Vol_hor!S34&gt;0,Mass_sal_nette!S34/Vol_hor!S34," ")</f>
        <v xml:space="preserve"> </v>
      </c>
      <c r="T34" s="145" t="str">
        <f ca="1">IF(Vol_hor!T34&gt;0,Mass_sal_nette!T34/Vol_hor!T34," ")</f>
        <v xml:space="preserve"> </v>
      </c>
      <c r="U34" s="145">
        <f ca="1">IF(Vol_hor!U34&gt;0,Mass_sal_nette!U34/Vol_hor!U34," ")</f>
        <v>8.6460343041480172</v>
      </c>
      <c r="V34" s="145" t="str">
        <f ca="1">IF(Vol_hor!V34&gt;0,Mass_sal_nette!V34/Vol_hor!V34," ")</f>
        <v xml:space="preserve"> </v>
      </c>
      <c r="W34" s="145" t="str">
        <f ca="1">IF(Vol_hor!W34&gt;0,Mass_sal_nette!W34/Vol_hor!W34," ")</f>
        <v xml:space="preserve"> </v>
      </c>
      <c r="X34" s="145">
        <f ca="1">IF(Vol_hor!X34&gt;0,Mass_sal_nette!X34/Vol_hor!X34," ")</f>
        <v>8.1501508819995294</v>
      </c>
      <c r="Y34" s="146">
        <f ca="1">IF(Vol_hor!Y34&gt;0,Mass_sal_nette!Y34/Vol_hor!Y34," ")</f>
        <v>7.9780881695985189</v>
      </c>
    </row>
    <row r="35" spans="1:25" x14ac:dyDescent="0.2">
      <c r="A35" s="20">
        <v>40816</v>
      </c>
      <c r="B35" s="138">
        <f ca="1">IF(Vol_hor!B35&gt;0,Mass_sal_nette!B35/Vol_hor!B35," ")</f>
        <v>5.0538982891276323</v>
      </c>
      <c r="C35" s="138">
        <f ca="1">IF(Vol_hor!C35&gt;0,Mass_sal_nette!C35/Vol_hor!C35," ")</f>
        <v>9.117418754596601</v>
      </c>
      <c r="D35" s="141">
        <f ca="1">IF(Vol_hor!D35&gt;0,Mass_sal_nette!D35/Vol_hor!D35," ")</f>
        <v>9.2461559568970166</v>
      </c>
      <c r="E35" s="141">
        <f ca="1">IF(Vol_hor!E35&gt;0,Mass_sal_nette!E35/Vol_hor!E35," ")</f>
        <v>3.065940591397347</v>
      </c>
      <c r="F35" s="141">
        <f ca="1">IF(Vol_hor!F35&gt;0,Mass_sal_nette!F35/Vol_hor!F35," ")</f>
        <v>8.2000263620872254</v>
      </c>
      <c r="G35" s="140">
        <f ca="1">IF(Vol_hor!G35&gt;0,Mass_sal_nette!G35/Vol_hor!G35," ")</f>
        <v>9.4299500183099543</v>
      </c>
      <c r="H35" s="141">
        <f ca="1">IF(Vol_hor!H35&gt;0,Mass_sal_nette!H35/Vol_hor!H35," ")</f>
        <v>8.7709529568865143</v>
      </c>
      <c r="I35" s="141">
        <f ca="1">IF(Vol_hor!I35&gt;0,Mass_sal_nette!I35/Vol_hor!I35," ")</f>
        <v>8.6412881451108543</v>
      </c>
      <c r="J35" s="142">
        <f ca="1">IF(Vol_hor!J35&gt;0,Mass_sal_nette!J35/Vol_hor!J35," ")</f>
        <v>8.5442719478616365</v>
      </c>
      <c r="K35" s="141">
        <f ca="1">IF(Vol_hor!K35&gt;0,Mass_sal_nette!K35/Vol_hor!K35," ")</f>
        <v>8.1921094830286769</v>
      </c>
      <c r="L35" s="141" t="str">
        <f ca="1">IF(Vol_hor!L35&gt;0,Mass_sal_nette!L35/Vol_hor!L35," ")</f>
        <v xml:space="preserve"> </v>
      </c>
      <c r="M35" s="142" t="str">
        <f ca="1">IF(Vol_hor!M35&gt;0,Mass_sal_nette!M35/Vol_hor!M35," ")</f>
        <v xml:space="preserve"> </v>
      </c>
      <c r="N35" s="141">
        <f ca="1">IF(Vol_hor!N35&gt;0,Mass_sal_nette!N35/Vol_hor!N35," ")</f>
        <v>3.0686283515734214</v>
      </c>
      <c r="O35" s="143">
        <f ca="1">IF(Vol_hor!O35&gt;0,Mass_sal_nette!O35/Vol_hor!O35," ")</f>
        <v>3.0691552708127445</v>
      </c>
      <c r="P35" s="144">
        <f ca="1">IF(Vol_hor!P35&gt;0,Mass_sal_nette!P35/Vol_hor!P35," ")</f>
        <v>9.677361787669728</v>
      </c>
      <c r="Q35" s="145">
        <f ca="1">IF(Vol_hor!Q35&gt;0,Mass_sal_nette!Q35/Vol_hor!Q35," ")</f>
        <v>9.5281520082861064</v>
      </c>
      <c r="R35" s="145">
        <f ca="1">IF(Vol_hor!R35&gt;0,Mass_sal_nette!R35/Vol_hor!R35," ")</f>
        <v>8.2875073980605407</v>
      </c>
      <c r="S35" s="145" t="str">
        <f ca="1">IF(Vol_hor!S35&gt;0,Mass_sal_nette!S35/Vol_hor!S35," ")</f>
        <v xml:space="preserve"> </v>
      </c>
      <c r="T35" s="145" t="str">
        <f ca="1">IF(Vol_hor!T35&gt;0,Mass_sal_nette!T35/Vol_hor!T35," ")</f>
        <v xml:space="preserve"> </v>
      </c>
      <c r="U35" s="145">
        <f ca="1">IF(Vol_hor!U35&gt;0,Mass_sal_nette!U35/Vol_hor!U35," ")</f>
        <v>8.646274131201487</v>
      </c>
      <c r="V35" s="145" t="str">
        <f ca="1">IF(Vol_hor!V35&gt;0,Mass_sal_nette!V35/Vol_hor!V35," ")</f>
        <v xml:space="preserve"> </v>
      </c>
      <c r="W35" s="145" t="str">
        <f ca="1">IF(Vol_hor!W35&gt;0,Mass_sal_nette!W35/Vol_hor!W35," ")</f>
        <v xml:space="preserve"> </v>
      </c>
      <c r="X35" s="145">
        <f ca="1">IF(Vol_hor!X35&gt;0,Mass_sal_nette!X35/Vol_hor!X35," ")</f>
        <v>8.20091959534256</v>
      </c>
      <c r="Y35" s="146">
        <f ca="1">IF(Vol_hor!Y35&gt;0,Mass_sal_nette!Y35/Vol_hor!Y35," ")</f>
        <v>7.977714483032238</v>
      </c>
    </row>
    <row r="36" spans="1:25" ht="12" thickBot="1" x14ac:dyDescent="0.25">
      <c r="A36" s="26">
        <v>40908</v>
      </c>
      <c r="B36" s="147">
        <f ca="1">IF(Vol_hor!B36&gt;0,Mass_sal_nette!B36/Vol_hor!B36," ")</f>
        <v>5.0867510152292885</v>
      </c>
      <c r="C36" s="147">
        <f ca="1">IF(Vol_hor!C36&gt;0,Mass_sal_nette!C36/Vol_hor!C36," ")</f>
        <v>9.1924657238514218</v>
      </c>
      <c r="D36" s="148">
        <f ca="1">IF(Vol_hor!D36&gt;0,Mass_sal_nette!D36/Vol_hor!D36," ")</f>
        <v>9.3250448142396554</v>
      </c>
      <c r="E36" s="148">
        <f ca="1">IF(Vol_hor!E36&gt;0,Mass_sal_nette!E36/Vol_hor!E36," ")</f>
        <v>3.0921465621938746</v>
      </c>
      <c r="F36" s="148">
        <f ca="1">IF(Vol_hor!F36&gt;0,Mass_sal_nette!F36/Vol_hor!F36," ")</f>
        <v>8.2544181421471645</v>
      </c>
      <c r="G36" s="149">
        <f ca="1">IF(Vol_hor!G36&gt;0,Mass_sal_nette!G36/Vol_hor!G36," ")</f>
        <v>9.5116075130774878</v>
      </c>
      <c r="H36" s="148">
        <f ca="1">IF(Vol_hor!H36&gt;0,Mass_sal_nette!H36/Vol_hor!H36," ")</f>
        <v>8.8177284184037479</v>
      </c>
      <c r="I36" s="148">
        <f ca="1">IF(Vol_hor!I36&gt;0,Mass_sal_nette!I36/Vol_hor!I36," ")</f>
        <v>8.7361089056531736</v>
      </c>
      <c r="J36" s="150">
        <f ca="1">IF(Vol_hor!J36&gt;0,Mass_sal_nette!J36/Vol_hor!J36," ")</f>
        <v>8.6278161870818693</v>
      </c>
      <c r="K36" s="148">
        <f ca="1">IF(Vol_hor!K36&gt;0,Mass_sal_nette!K36/Vol_hor!K36," ")</f>
        <v>8.2477778532087882</v>
      </c>
      <c r="L36" s="148" t="str">
        <f ca="1">IF(Vol_hor!L36&gt;0,Mass_sal_nette!L36/Vol_hor!L36," ")</f>
        <v xml:space="preserve"> </v>
      </c>
      <c r="M36" s="150" t="str">
        <f ca="1">IF(Vol_hor!M36&gt;0,Mass_sal_nette!M36/Vol_hor!M36," ")</f>
        <v xml:space="preserve"> </v>
      </c>
      <c r="N36" s="148">
        <f ca="1">IF(Vol_hor!N36&gt;0,Mass_sal_nette!N36/Vol_hor!N36," ")</f>
        <v>3.1013870435527959</v>
      </c>
      <c r="O36" s="151">
        <f ca="1">IF(Vol_hor!O36&gt;0,Mass_sal_nette!O36/Vol_hor!O36," ")</f>
        <v>3.0997030051799563</v>
      </c>
      <c r="P36" s="152">
        <f ca="1">IF(Vol_hor!P36&gt;0,Mass_sal_nette!P36/Vol_hor!P36," ")</f>
        <v>9.7563254962249975</v>
      </c>
      <c r="Q36" s="153">
        <f ca="1">IF(Vol_hor!Q36&gt;0,Mass_sal_nette!Q36/Vol_hor!Q36," ")</f>
        <v>9.6470789232240168</v>
      </c>
      <c r="R36" s="153">
        <f ca="1">IF(Vol_hor!R36&gt;0,Mass_sal_nette!R36/Vol_hor!R36," ")</f>
        <v>8.3426189161915243</v>
      </c>
      <c r="S36" s="153" t="str">
        <f ca="1">IF(Vol_hor!S36&gt;0,Mass_sal_nette!S36/Vol_hor!S36," ")</f>
        <v xml:space="preserve"> </v>
      </c>
      <c r="T36" s="153" t="str">
        <f ca="1">IF(Vol_hor!T36&gt;0,Mass_sal_nette!T36/Vol_hor!T36," ")</f>
        <v xml:space="preserve"> </v>
      </c>
      <c r="U36" s="153">
        <f ca="1">IF(Vol_hor!U36&gt;0,Mass_sal_nette!U36/Vol_hor!U36," ")</f>
        <v>8.7287046099229464</v>
      </c>
      <c r="V36" s="153" t="str">
        <f ca="1">IF(Vol_hor!V36&gt;0,Mass_sal_nette!V36/Vol_hor!V36," ")</f>
        <v xml:space="preserve"> </v>
      </c>
      <c r="W36" s="153" t="str">
        <f ca="1">IF(Vol_hor!W36&gt;0,Mass_sal_nette!W36/Vol_hor!W36," ")</f>
        <v xml:space="preserve"> </v>
      </c>
      <c r="X36" s="153">
        <f ca="1">IF(Vol_hor!X36&gt;0,Mass_sal_nette!X36/Vol_hor!X36," ")</f>
        <v>8.2524790379894046</v>
      </c>
      <c r="Y36" s="154">
        <f ca="1">IF(Vol_hor!Y36&gt;0,Mass_sal_nette!Y36/Vol_hor!Y36," ")</f>
        <v>8.057177158451255</v>
      </c>
    </row>
    <row r="37" spans="1:25" x14ac:dyDescent="0.2">
      <c r="A37" s="14">
        <v>40999</v>
      </c>
      <c r="B37" s="155">
        <f ca="1">IF(Vol_hor!B37&gt;0,Mass_sal_nette!B37/Vol_hor!B37," ")</f>
        <v>5.123821209721946</v>
      </c>
      <c r="C37" s="155">
        <f ca="1">IF(Vol_hor!C37&gt;0,Mass_sal_nette!C37/Vol_hor!C37," ")</f>
        <v>9.2847377708422663</v>
      </c>
      <c r="D37" s="156">
        <f ca="1">IF(Vol_hor!D37&gt;0,Mass_sal_nette!D37/Vol_hor!D37," ")</f>
        <v>9.4234194565269433</v>
      </c>
      <c r="E37" s="156">
        <f ca="1">IF(Vol_hor!E37&gt;0,Mass_sal_nette!E37/Vol_hor!E37," ")</f>
        <v>3.1357896359166579</v>
      </c>
      <c r="F37" s="156">
        <f ca="1">IF(Vol_hor!F37&gt;0,Mass_sal_nette!F37/Vol_hor!F37," ")</f>
        <v>8.3151453569615619</v>
      </c>
      <c r="G37" s="157">
        <f ca="1">IF(Vol_hor!G37&gt;0,Mass_sal_nette!G37/Vol_hor!G37," ")</f>
        <v>9.5700906092378961</v>
      </c>
      <c r="H37" s="156">
        <f ca="1">IF(Vol_hor!H37&gt;0,Mass_sal_nette!H37/Vol_hor!H37," ")</f>
        <v>8.9068863815159069</v>
      </c>
      <c r="I37" s="156">
        <f ca="1">IF(Vol_hor!I37&gt;0,Mass_sal_nette!I37/Vol_hor!I37," ")</f>
        <v>8.8638491194968836</v>
      </c>
      <c r="J37" s="158">
        <f ca="1">IF(Vol_hor!J37&gt;0,Mass_sal_nette!J37/Vol_hor!J37," ")</f>
        <v>8.6782805397292169</v>
      </c>
      <c r="K37" s="156">
        <f ca="1">IF(Vol_hor!K37&gt;0,Mass_sal_nette!K37/Vol_hor!K37," ")</f>
        <v>8.316461451794769</v>
      </c>
      <c r="L37" s="156" t="str">
        <f ca="1">IF(Vol_hor!L37&gt;0,Mass_sal_nette!L37/Vol_hor!L37," ")</f>
        <v xml:space="preserve"> </v>
      </c>
      <c r="M37" s="158" t="str">
        <f ca="1">IF(Vol_hor!M37&gt;0,Mass_sal_nette!M37/Vol_hor!M37," ")</f>
        <v xml:space="preserve"> </v>
      </c>
      <c r="N37" s="156">
        <f ca="1">IF(Vol_hor!N37&gt;0,Mass_sal_nette!N37/Vol_hor!N37," ")</f>
        <v>3.1100543476243678</v>
      </c>
      <c r="O37" s="159">
        <f ca="1">IF(Vol_hor!O37&gt;0,Mass_sal_nette!O37/Vol_hor!O37," ")</f>
        <v>3.1159444427439205</v>
      </c>
      <c r="P37" s="160">
        <f ca="1">IF(Vol_hor!P37&gt;0,Mass_sal_nette!P37/Vol_hor!P37," ")</f>
        <v>9.7731532956507987</v>
      </c>
      <c r="Q37" s="161">
        <f ca="1">IF(Vol_hor!Q37&gt;0,Mass_sal_nette!Q37/Vol_hor!Q37," ")</f>
        <v>9.836236324696026</v>
      </c>
      <c r="R37" s="161">
        <f ca="1">IF(Vol_hor!R37&gt;0,Mass_sal_nette!R37/Vol_hor!R37," ")</f>
        <v>8.4240518639615551</v>
      </c>
      <c r="S37" s="161" t="str">
        <f ca="1">IF(Vol_hor!S37&gt;0,Mass_sal_nette!S37/Vol_hor!S37," ")</f>
        <v xml:space="preserve"> </v>
      </c>
      <c r="T37" s="161" t="str">
        <f ca="1">IF(Vol_hor!T37&gt;0,Mass_sal_nette!T37/Vol_hor!T37," ")</f>
        <v xml:space="preserve"> </v>
      </c>
      <c r="U37" s="161">
        <f ca="1">IF(Vol_hor!U37&gt;0,Mass_sal_nette!U37/Vol_hor!U37," ")</f>
        <v>8.8029199072926634</v>
      </c>
      <c r="V37" s="161" t="str">
        <f ca="1">IF(Vol_hor!V37&gt;0,Mass_sal_nette!V37/Vol_hor!V37," ")</f>
        <v xml:space="preserve"> </v>
      </c>
      <c r="W37" s="161" t="str">
        <f ca="1">IF(Vol_hor!W37&gt;0,Mass_sal_nette!W37/Vol_hor!W37," ")</f>
        <v xml:space="preserve"> </v>
      </c>
      <c r="X37" s="161">
        <f ca="1">IF(Vol_hor!X37&gt;0,Mass_sal_nette!X37/Vol_hor!X37," ")</f>
        <v>8.3260975501205436</v>
      </c>
      <c r="Y37" s="162">
        <f ca="1">IF(Vol_hor!Y37&gt;0,Mass_sal_nette!Y37/Vol_hor!Y37," ")</f>
        <v>8.1356310206223235</v>
      </c>
    </row>
    <row r="38" spans="1:25" x14ac:dyDescent="0.2">
      <c r="A38" s="20">
        <v>41090</v>
      </c>
      <c r="B38" s="138">
        <f ca="1">IF(Vol_hor!B38&gt;0,Mass_sal_nette!B38/Vol_hor!B38," ")</f>
        <v>5.1183479111364392</v>
      </c>
      <c r="C38" s="138">
        <f ca="1">IF(Vol_hor!C38&gt;0,Mass_sal_nette!C38/Vol_hor!C38," ")</f>
        <v>9.3141078415696157</v>
      </c>
      <c r="D38" s="141">
        <f ca="1">IF(Vol_hor!D38&gt;0,Mass_sal_nette!D38/Vol_hor!D38," ")</f>
        <v>9.450594854808946</v>
      </c>
      <c r="E38" s="141">
        <f ca="1">IF(Vol_hor!E38&gt;0,Mass_sal_nette!E38/Vol_hor!E38," ")</f>
        <v>3.1339370198883265</v>
      </c>
      <c r="F38" s="141">
        <f ca="1">IF(Vol_hor!F38&gt;0,Mass_sal_nette!F38/Vol_hor!F38," ")</f>
        <v>8.3580147185964648</v>
      </c>
      <c r="G38" s="140">
        <f ca="1">IF(Vol_hor!G38&gt;0,Mass_sal_nette!G38/Vol_hor!G38," ")</f>
        <v>9.6385414099020661</v>
      </c>
      <c r="H38" s="141">
        <f ca="1">IF(Vol_hor!H38&gt;0,Mass_sal_nette!H38/Vol_hor!H38," ")</f>
        <v>9.009814216405319</v>
      </c>
      <c r="I38" s="141">
        <f ca="1">IF(Vol_hor!I38&gt;0,Mass_sal_nette!I38/Vol_hor!I38," ")</f>
        <v>8.8887333590165234</v>
      </c>
      <c r="J38" s="142">
        <f ca="1">IF(Vol_hor!J38&gt;0,Mass_sal_nette!J38/Vol_hor!J38," ")</f>
        <v>8.8884326334395212</v>
      </c>
      <c r="K38" s="141">
        <f ca="1">IF(Vol_hor!K38&gt;0,Mass_sal_nette!K38/Vol_hor!K38," ")</f>
        <v>8.3668975132668262</v>
      </c>
      <c r="L38" s="141" t="str">
        <f ca="1">IF(Vol_hor!L38&gt;0,Mass_sal_nette!L38/Vol_hor!L38," ")</f>
        <v xml:space="preserve"> </v>
      </c>
      <c r="M38" s="142" t="str">
        <f ca="1">IF(Vol_hor!M38&gt;0,Mass_sal_nette!M38/Vol_hor!M38," ")</f>
        <v xml:space="preserve"> </v>
      </c>
      <c r="N38" s="141">
        <f ca="1">IF(Vol_hor!N38&gt;0,Mass_sal_nette!N38/Vol_hor!N38," ")</f>
        <v>3.1511178871447596</v>
      </c>
      <c r="O38" s="143">
        <f ca="1">IF(Vol_hor!O38&gt;0,Mass_sal_nette!O38/Vol_hor!O38," ")</f>
        <v>3.1439516583404883</v>
      </c>
      <c r="P38" s="144">
        <f ca="1">IF(Vol_hor!P38&gt;0,Mass_sal_nette!P38/Vol_hor!P38," ")</f>
        <v>9.891154178764241</v>
      </c>
      <c r="Q38" s="145">
        <f ca="1">IF(Vol_hor!Q38&gt;0,Mass_sal_nette!Q38/Vol_hor!Q38," ")</f>
        <v>9.7583005597689461</v>
      </c>
      <c r="R38" s="145">
        <f ca="1">IF(Vol_hor!R38&gt;0,Mass_sal_nette!R38/Vol_hor!R38," ")</f>
        <v>8.4607894523636791</v>
      </c>
      <c r="S38" s="145" t="str">
        <f ca="1">IF(Vol_hor!S38&gt;0,Mass_sal_nette!S38/Vol_hor!S38," ")</f>
        <v xml:space="preserve"> </v>
      </c>
      <c r="T38" s="145" t="str">
        <f ca="1">IF(Vol_hor!T38&gt;0,Mass_sal_nette!T38/Vol_hor!T38," ")</f>
        <v xml:space="preserve"> </v>
      </c>
      <c r="U38" s="145">
        <f ca="1">IF(Vol_hor!U38&gt;0,Mass_sal_nette!U38/Vol_hor!U38," ")</f>
        <v>8.8198999519741434</v>
      </c>
      <c r="V38" s="145" t="str">
        <f ca="1">IF(Vol_hor!V38&gt;0,Mass_sal_nette!V38/Vol_hor!V38," ")</f>
        <v xml:space="preserve"> </v>
      </c>
      <c r="W38" s="145" t="str">
        <f ca="1">IF(Vol_hor!W38&gt;0,Mass_sal_nette!W38/Vol_hor!W38," ")</f>
        <v xml:space="preserve"> </v>
      </c>
      <c r="X38" s="145">
        <f ca="1">IF(Vol_hor!X38&gt;0,Mass_sal_nette!X38/Vol_hor!X38," ")</f>
        <v>8.3581119675043158</v>
      </c>
      <c r="Y38" s="146">
        <f ca="1">IF(Vol_hor!Y38&gt;0,Mass_sal_nette!Y38/Vol_hor!Y38," ")</f>
        <v>8.1849381342977363</v>
      </c>
    </row>
    <row r="39" spans="1:25" x14ac:dyDescent="0.2">
      <c r="A39" s="20">
        <v>41182</v>
      </c>
      <c r="B39" s="138">
        <f ca="1">IF(Vol_hor!B39&gt;0,Mass_sal_nette!B39/Vol_hor!B39," ")</f>
        <v>5.1406924532170324</v>
      </c>
      <c r="C39" s="138">
        <f ca="1">IF(Vol_hor!C39&gt;0,Mass_sal_nette!C39/Vol_hor!C39," ")</f>
        <v>9.3845107093070759</v>
      </c>
      <c r="D39" s="141">
        <f ca="1">IF(Vol_hor!D39&gt;0,Mass_sal_nette!D39/Vol_hor!D39," ")</f>
        <v>9.51609530542461</v>
      </c>
      <c r="E39" s="141">
        <f ca="1">IF(Vol_hor!E39&gt;0,Mass_sal_nette!E39/Vol_hor!E39," ")</f>
        <v>3.1712924567813943</v>
      </c>
      <c r="F39" s="141">
        <f ca="1">IF(Vol_hor!F39&gt;0,Mass_sal_nette!F39/Vol_hor!F39," ")</f>
        <v>8.462138377734254</v>
      </c>
      <c r="G39" s="140">
        <f ca="1">IF(Vol_hor!G39&gt;0,Mass_sal_nette!G39/Vol_hor!G39," ")</f>
        <v>9.6955956432131618</v>
      </c>
      <c r="H39" s="141">
        <f ca="1">IF(Vol_hor!H39&gt;0,Mass_sal_nette!H39/Vol_hor!H39," ")</f>
        <v>9.1285448381213481</v>
      </c>
      <c r="I39" s="141">
        <f ca="1">IF(Vol_hor!I39&gt;0,Mass_sal_nette!I39/Vol_hor!I39," ")</f>
        <v>8.9374887972830823</v>
      </c>
      <c r="J39" s="142">
        <f ca="1">IF(Vol_hor!J39&gt;0,Mass_sal_nette!J39/Vol_hor!J39," ")</f>
        <v>8.8049551067231935</v>
      </c>
      <c r="K39" s="141">
        <f ca="1">IF(Vol_hor!K39&gt;0,Mass_sal_nette!K39/Vol_hor!K39," ")</f>
        <v>8.4531643677135744</v>
      </c>
      <c r="L39" s="141" t="str">
        <f ca="1">IF(Vol_hor!L39&gt;0,Mass_sal_nette!L39/Vol_hor!L39," ")</f>
        <v xml:space="preserve"> </v>
      </c>
      <c r="M39" s="142" t="str">
        <f ca="1">IF(Vol_hor!M39&gt;0,Mass_sal_nette!M39/Vol_hor!M39," ")</f>
        <v xml:space="preserve"> </v>
      </c>
      <c r="N39" s="141">
        <f ca="1">IF(Vol_hor!N39&gt;0,Mass_sal_nette!N39/Vol_hor!N39," ")</f>
        <v>3.1746009875562429</v>
      </c>
      <c r="O39" s="143">
        <f ca="1">IF(Vol_hor!O39&gt;0,Mass_sal_nette!O39/Vol_hor!O39," ")</f>
        <v>3.1750413354752567</v>
      </c>
      <c r="P39" s="144">
        <f ca="1">IF(Vol_hor!P39&gt;0,Mass_sal_nette!P39/Vol_hor!P39," ")</f>
        <v>9.9232807959577638</v>
      </c>
      <c r="Q39" s="145">
        <f ca="1">IF(Vol_hor!Q39&gt;0,Mass_sal_nette!Q39/Vol_hor!Q39," ")</f>
        <v>9.8464755563373885</v>
      </c>
      <c r="R39" s="145">
        <f ca="1">IF(Vol_hor!R39&gt;0,Mass_sal_nette!R39/Vol_hor!R39," ")</f>
        <v>8.5487779217871065</v>
      </c>
      <c r="S39" s="145" t="str">
        <f ca="1">IF(Vol_hor!S39&gt;0,Mass_sal_nette!S39/Vol_hor!S39," ")</f>
        <v xml:space="preserve"> </v>
      </c>
      <c r="T39" s="145" t="str">
        <f ca="1">IF(Vol_hor!T39&gt;0,Mass_sal_nette!T39/Vol_hor!T39," ")</f>
        <v xml:space="preserve"> </v>
      </c>
      <c r="U39" s="145">
        <f ca="1">IF(Vol_hor!U39&gt;0,Mass_sal_nette!U39/Vol_hor!U39," ")</f>
        <v>8.874938398079415</v>
      </c>
      <c r="V39" s="145" t="str">
        <f ca="1">IF(Vol_hor!V39&gt;0,Mass_sal_nette!V39/Vol_hor!V39," ")</f>
        <v xml:space="preserve"> </v>
      </c>
      <c r="W39" s="145" t="str">
        <f ca="1">IF(Vol_hor!W39&gt;0,Mass_sal_nette!W39/Vol_hor!W39," ")</f>
        <v xml:space="preserve"> </v>
      </c>
      <c r="X39" s="145">
        <f ca="1">IF(Vol_hor!X39&gt;0,Mass_sal_nette!X39/Vol_hor!X39," ")</f>
        <v>8.4552722874458937</v>
      </c>
      <c r="Y39" s="146">
        <f ca="1">IF(Vol_hor!Y39&gt;0,Mass_sal_nette!Y39/Vol_hor!Y39," ")</f>
        <v>8.3520108608922285</v>
      </c>
    </row>
    <row r="40" spans="1:25" ht="12" thickBot="1" x14ac:dyDescent="0.25">
      <c r="A40" s="20">
        <v>41274</v>
      </c>
      <c r="B40" s="138">
        <f ca="1">IF(Vol_hor!B40&gt;0,Mass_sal_nette!B40/Vol_hor!B40," ")</f>
        <v>5.1614795827881439</v>
      </c>
      <c r="C40" s="138">
        <f ca="1">IF(Vol_hor!C40&gt;0,Mass_sal_nette!C40/Vol_hor!C40," ")</f>
        <v>9.4467998055846696</v>
      </c>
      <c r="D40" s="141">
        <f ca="1">IF(Vol_hor!D40&gt;0,Mass_sal_nette!D40/Vol_hor!D40," ")</f>
        <v>9.5927975292534455</v>
      </c>
      <c r="E40" s="141">
        <f ca="1">IF(Vol_hor!E40&gt;0,Mass_sal_nette!E40/Vol_hor!E40," ")</f>
        <v>3.1877606218930481</v>
      </c>
      <c r="F40" s="141">
        <f ca="1">IF(Vol_hor!F40&gt;0,Mass_sal_nette!F40/Vol_hor!F40," ")</f>
        <v>8.4276814497029271</v>
      </c>
      <c r="G40" s="149">
        <f ca="1">IF(Vol_hor!G40&gt;0,Mass_sal_nette!G40/Vol_hor!G40," ")</f>
        <v>9.7576816039516956</v>
      </c>
      <c r="H40" s="148">
        <f ca="1">IF(Vol_hor!H40&gt;0,Mass_sal_nette!H40/Vol_hor!H40," ")</f>
        <v>9.0916139770894731</v>
      </c>
      <c r="I40" s="148">
        <f ca="1">IF(Vol_hor!I40&gt;0,Mass_sal_nette!I40/Vol_hor!I40," ")</f>
        <v>9.0446628798360624</v>
      </c>
      <c r="J40" s="150">
        <f ca="1">IF(Vol_hor!J40&gt;0,Mass_sal_nette!J40/Vol_hor!J40," ")</f>
        <v>8.9099900399327705</v>
      </c>
      <c r="K40" s="148">
        <f ca="1">IF(Vol_hor!K40&gt;0,Mass_sal_nette!K40/Vol_hor!K40," ")</f>
        <v>8.4132425599269052</v>
      </c>
      <c r="L40" s="148" t="str">
        <f ca="1">IF(Vol_hor!L40&gt;0,Mass_sal_nette!L40/Vol_hor!L40," ")</f>
        <v xml:space="preserve"> </v>
      </c>
      <c r="M40" s="150" t="str">
        <f ca="1">IF(Vol_hor!M40&gt;0,Mass_sal_nette!M40/Vol_hor!M40," ")</f>
        <v xml:space="preserve"> </v>
      </c>
      <c r="N40" s="148">
        <f ca="1">IF(Vol_hor!N40&gt;0,Mass_sal_nette!N40/Vol_hor!N40," ")</f>
        <v>3.1843018033351758</v>
      </c>
      <c r="O40" s="151">
        <f ca="1">IF(Vol_hor!O40&gt;0,Mass_sal_nette!O40/Vol_hor!O40," ")</f>
        <v>3.183621817012146</v>
      </c>
      <c r="P40" s="152">
        <f ca="1">IF(Vol_hor!P40&gt;0,Mass_sal_nette!P40/Vol_hor!P40," ")</f>
        <v>10.015017602799672</v>
      </c>
      <c r="Q40" s="153">
        <f ca="1">IF(Vol_hor!Q40&gt;0,Mass_sal_nette!Q40/Vol_hor!Q40," ")</f>
        <v>9.9224936743388277</v>
      </c>
      <c r="R40" s="153">
        <f ca="1">IF(Vol_hor!R40&gt;0,Mass_sal_nette!R40/Vol_hor!R40," ")</f>
        <v>8.5958767021885691</v>
      </c>
      <c r="S40" s="153" t="str">
        <f ca="1">IF(Vol_hor!S40&gt;0,Mass_sal_nette!S40/Vol_hor!S40," ")</f>
        <v xml:space="preserve"> </v>
      </c>
      <c r="T40" s="153" t="str">
        <f ca="1">IF(Vol_hor!T40&gt;0,Mass_sal_nette!T40/Vol_hor!T40," ")</f>
        <v xml:space="preserve"> </v>
      </c>
      <c r="U40" s="153">
        <f ca="1">IF(Vol_hor!U40&gt;0,Mass_sal_nette!U40/Vol_hor!U40," ")</f>
        <v>8.9191218072218437</v>
      </c>
      <c r="V40" s="153" t="str">
        <f ca="1">IF(Vol_hor!V40&gt;0,Mass_sal_nette!V40/Vol_hor!V40," ")</f>
        <v xml:space="preserve"> </v>
      </c>
      <c r="W40" s="153" t="str">
        <f ca="1">IF(Vol_hor!W40&gt;0,Mass_sal_nette!W40/Vol_hor!W40," ")</f>
        <v xml:space="preserve"> </v>
      </c>
      <c r="X40" s="153">
        <f ca="1">IF(Vol_hor!X40&gt;0,Mass_sal_nette!X40/Vol_hor!X40," ")</f>
        <v>8.4169743442224174</v>
      </c>
      <c r="Y40" s="154">
        <f ca="1">IF(Vol_hor!Y40&gt;0,Mass_sal_nette!Y40/Vol_hor!Y40," ")</f>
        <v>8.4127264657580092</v>
      </c>
    </row>
    <row r="41" spans="1:25" x14ac:dyDescent="0.2">
      <c r="A41" s="14">
        <v>41364</v>
      </c>
      <c r="B41" s="155">
        <f ca="1">IF(Vol_hor!B41&gt;0,Mass_sal_nette!B41/Vol_hor!B41," ")</f>
        <v>5.124285830942549</v>
      </c>
      <c r="C41" s="155">
        <f ca="1">IF(Vol_hor!C41&gt;0,Mass_sal_nette!C41/Vol_hor!C41," ")</f>
        <v>9.4108791176314828</v>
      </c>
      <c r="D41" s="156">
        <f ca="1">IF(Vol_hor!D41&gt;0,Mass_sal_nette!D41/Vol_hor!D41," ")</f>
        <v>9.5563973742287818</v>
      </c>
      <c r="E41" s="156">
        <f ca="1">IF(Vol_hor!E41&gt;0,Mass_sal_nette!E41/Vol_hor!E41," ")</f>
        <v>3.1927043508989859</v>
      </c>
      <c r="F41" s="156">
        <f ca="1">IF(Vol_hor!F41&gt;0,Mass_sal_nette!F41/Vol_hor!F41," ")</f>
        <v>8.4066825859614536</v>
      </c>
      <c r="G41" s="157">
        <f ca="1">IF(Vol_hor!G41&gt;0,Mass_sal_nette!G41/Vol_hor!G41," ")</f>
        <v>9.7301729988297705</v>
      </c>
      <c r="H41" s="156">
        <f ca="1">IF(Vol_hor!H41&gt;0,Mass_sal_nette!H41/Vol_hor!H41," ")</f>
        <v>9.1949272116579035</v>
      </c>
      <c r="I41" s="156">
        <f ca="1">IF(Vol_hor!I41&gt;0,Mass_sal_nette!I41/Vol_hor!I41," ")</f>
        <v>8.8661426325519574</v>
      </c>
      <c r="J41" s="158">
        <f ca="1">IF(Vol_hor!J41&gt;0,Mass_sal_nette!J41/Vol_hor!J41," ")</f>
        <v>8.8345754642550656</v>
      </c>
      <c r="K41" s="156">
        <f ca="1">IF(Vol_hor!K41&gt;0,Mass_sal_nette!K41/Vol_hor!K41," ")</f>
        <v>8.3974255675068328</v>
      </c>
      <c r="L41" s="156" t="str">
        <f ca="1">IF(Vol_hor!L41&gt;0,Mass_sal_nette!L41/Vol_hor!L41," ")</f>
        <v xml:space="preserve"> </v>
      </c>
      <c r="M41" s="158" t="str">
        <f ca="1">IF(Vol_hor!M41&gt;0,Mass_sal_nette!M41/Vol_hor!M41," ")</f>
        <v xml:space="preserve"> </v>
      </c>
      <c r="N41" s="156">
        <f ca="1">IF(Vol_hor!N41&gt;0,Mass_sal_nette!N41/Vol_hor!N41," ")</f>
        <v>3.1997156872657149</v>
      </c>
      <c r="O41" s="159">
        <f ca="1">IF(Vol_hor!O41&gt;0,Mass_sal_nette!O41/Vol_hor!O41," ")</f>
        <v>3.1975940409636117</v>
      </c>
      <c r="P41" s="160">
        <f ca="1">IF(Vol_hor!P41&gt;0,Mass_sal_nette!P41/Vol_hor!P41," ")</f>
        <v>11.734780199372585</v>
      </c>
      <c r="Q41" s="161">
        <f ca="1">IF(Vol_hor!Q41&gt;0,Mass_sal_nette!Q41/Vol_hor!Q41," ")</f>
        <v>9.9046193851582416</v>
      </c>
      <c r="R41" s="161">
        <f ca="1">IF(Vol_hor!R41&gt;0,Mass_sal_nette!R41/Vol_hor!R41," ")</f>
        <v>8.6049092684816095</v>
      </c>
      <c r="S41" s="161" t="str">
        <f ca="1">IF(Vol_hor!S41&gt;0,Mass_sal_nette!S41/Vol_hor!S41," ")</f>
        <v xml:space="preserve"> </v>
      </c>
      <c r="T41" s="161">
        <f ca="1">IF(Vol_hor!T41&gt;0,Mass_sal_nette!T41/Vol_hor!T41," ")</f>
        <v>9.7932050946009568</v>
      </c>
      <c r="U41" s="161">
        <f ca="1">IF(Vol_hor!U41&gt;0,Mass_sal_nette!U41/Vol_hor!U41," ")</f>
        <v>8.9428120054438605</v>
      </c>
      <c r="V41" s="161" t="str">
        <f ca="1">IF(Vol_hor!V41&gt;0,Mass_sal_nette!V41/Vol_hor!V41," ")</f>
        <v xml:space="preserve"> </v>
      </c>
      <c r="W41" s="161">
        <f ca="1">IF(Vol_hor!W41&gt;0,Mass_sal_nette!W41/Vol_hor!W41," ")</f>
        <v>8.4073928228245602</v>
      </c>
      <c r="X41" s="161">
        <f ca="1">IF(Vol_hor!X41&gt;0,Mass_sal_nette!X41/Vol_hor!X41," ")</f>
        <v>7.9827207845115087</v>
      </c>
      <c r="Y41" s="162">
        <f ca="1">IF(Vol_hor!Y41&gt;0,Mass_sal_nette!Y41/Vol_hor!Y41," ")</f>
        <v>8.4249185090938372</v>
      </c>
    </row>
    <row r="42" spans="1:25" x14ac:dyDescent="0.2">
      <c r="A42" s="20">
        <v>41455</v>
      </c>
      <c r="B42" s="138">
        <f ca="1">IF(Vol_hor!B42&gt;0,Mass_sal_nette!B42/Vol_hor!B42," ")</f>
        <v>5.1210276735148801</v>
      </c>
      <c r="C42" s="138">
        <f ca="1">IF(Vol_hor!C42&gt;0,Mass_sal_nette!C42/Vol_hor!C42," ")</f>
        <v>9.4171705990524313</v>
      </c>
      <c r="D42" s="141">
        <f ca="1">IF(Vol_hor!D42&gt;0,Mass_sal_nette!D42/Vol_hor!D42," ")</f>
        <v>9.5648695326506825</v>
      </c>
      <c r="E42" s="141">
        <f ca="1">IF(Vol_hor!E42&gt;0,Mass_sal_nette!E42/Vol_hor!E42," ")</f>
        <v>3.195740919350512</v>
      </c>
      <c r="F42" s="141">
        <f ca="1">IF(Vol_hor!F42&gt;0,Mass_sal_nette!F42/Vol_hor!F42," ")</f>
        <v>8.395914037224335</v>
      </c>
      <c r="G42" s="140">
        <f ca="1">IF(Vol_hor!G42&gt;0,Mass_sal_nette!G42/Vol_hor!G42," ")</f>
        <v>9.7592815133675437</v>
      </c>
      <c r="H42" s="141">
        <f ca="1">IF(Vol_hor!H42&gt;0,Mass_sal_nette!H42/Vol_hor!H42," ")</f>
        <v>9.2320084809279024</v>
      </c>
      <c r="I42" s="141">
        <f ca="1">IF(Vol_hor!I42&gt;0,Mass_sal_nette!I42/Vol_hor!I42," ")</f>
        <v>8.9465667017418653</v>
      </c>
      <c r="J42" s="142">
        <f ca="1">IF(Vol_hor!J42&gt;0,Mass_sal_nette!J42/Vol_hor!J42," ")</f>
        <v>8.8520891675551834</v>
      </c>
      <c r="K42" s="141">
        <f ca="1">IF(Vol_hor!K42&gt;0,Mass_sal_nette!K42/Vol_hor!K42," ")</f>
        <v>8.421831210350609</v>
      </c>
      <c r="L42" s="141" t="str">
        <f ca="1">IF(Vol_hor!L42&gt;0,Mass_sal_nette!L42/Vol_hor!L42," ")</f>
        <v xml:space="preserve"> </v>
      </c>
      <c r="M42" s="142" t="str">
        <f ca="1">IF(Vol_hor!M42&gt;0,Mass_sal_nette!M42/Vol_hor!M42," ")</f>
        <v xml:space="preserve"> </v>
      </c>
      <c r="N42" s="141">
        <f ca="1">IF(Vol_hor!N42&gt;0,Mass_sal_nette!N42/Vol_hor!N42," ")</f>
        <v>3.1998734430309943</v>
      </c>
      <c r="O42" s="143">
        <f ca="1">IF(Vol_hor!O42&gt;0,Mass_sal_nette!O42/Vol_hor!O42," ")</f>
        <v>3.2020265986372674</v>
      </c>
      <c r="P42" s="144">
        <f ca="1">IF(Vol_hor!P42&gt;0,Mass_sal_nette!P42/Vol_hor!P42," ")</f>
        <v>11.46077276688524</v>
      </c>
      <c r="Q42" s="145">
        <f ca="1">IF(Vol_hor!Q42&gt;0,Mass_sal_nette!Q42/Vol_hor!Q42," ")</f>
        <v>9.9546086013598281</v>
      </c>
      <c r="R42" s="145">
        <f ca="1">IF(Vol_hor!R42&gt;0,Mass_sal_nette!R42/Vol_hor!R42," ")</f>
        <v>8.6156361611387116</v>
      </c>
      <c r="S42" s="145" t="str">
        <f ca="1">IF(Vol_hor!S42&gt;0,Mass_sal_nette!S42/Vol_hor!S42," ")</f>
        <v xml:space="preserve"> </v>
      </c>
      <c r="T42" s="145">
        <f ca="1">IF(Vol_hor!T42&gt;0,Mass_sal_nette!T42/Vol_hor!T42," ")</f>
        <v>9.8668692578940096</v>
      </c>
      <c r="U42" s="145">
        <f ca="1">IF(Vol_hor!U42&gt;0,Mass_sal_nette!U42/Vol_hor!U42," ")</f>
        <v>8.9706018833922592</v>
      </c>
      <c r="V42" s="145" t="str">
        <f ca="1">IF(Vol_hor!V42&gt;0,Mass_sal_nette!V42/Vol_hor!V42," ")</f>
        <v xml:space="preserve"> </v>
      </c>
      <c r="W42" s="145">
        <f ca="1">IF(Vol_hor!W42&gt;0,Mass_sal_nette!W42/Vol_hor!W42," ")</f>
        <v>8.4096050746016573</v>
      </c>
      <c r="X42" s="145">
        <f ca="1">IF(Vol_hor!X42&gt;0,Mass_sal_nette!X42/Vol_hor!X42," ")</f>
        <v>8.2297366740062863</v>
      </c>
      <c r="Y42" s="146">
        <f ca="1">IF(Vol_hor!Y42&gt;0,Mass_sal_nette!Y42/Vol_hor!Y42," ")</f>
        <v>8.4457068634026857</v>
      </c>
    </row>
    <row r="43" spans="1:25" x14ac:dyDescent="0.2">
      <c r="A43" s="20">
        <v>41547</v>
      </c>
      <c r="B43" s="138">
        <f ca="1">IF(Vol_hor!B43&gt;0,Mass_sal_nette!B43/Vol_hor!B43," ")</f>
        <v>5.1359804050682003</v>
      </c>
      <c r="C43" s="138">
        <f ca="1">IF(Vol_hor!C43&gt;0,Mass_sal_nette!C43/Vol_hor!C43," ")</f>
        <v>9.4607416680883407</v>
      </c>
      <c r="D43" s="141">
        <f ca="1">IF(Vol_hor!D43&gt;0,Mass_sal_nette!D43/Vol_hor!D43," ")</f>
        <v>9.6121795734555278</v>
      </c>
      <c r="E43" s="141">
        <f ca="1">IF(Vol_hor!E43&gt;0,Mass_sal_nette!E43/Vol_hor!E43," ")</f>
        <v>3.2150842252185785</v>
      </c>
      <c r="F43" s="141">
        <f ca="1">IF(Vol_hor!F43&gt;0,Mass_sal_nette!F43/Vol_hor!F43," ")</f>
        <v>8.4129262573999295</v>
      </c>
      <c r="G43" s="140">
        <f ca="1">IF(Vol_hor!G43&gt;0,Mass_sal_nette!G43/Vol_hor!G43," ")</f>
        <v>9.7831544834991568</v>
      </c>
      <c r="H43" s="141">
        <f ca="1">IF(Vol_hor!H43&gt;0,Mass_sal_nette!H43/Vol_hor!H43," ")</f>
        <v>9.280305340909889</v>
      </c>
      <c r="I43" s="141">
        <f ca="1">IF(Vol_hor!I43&gt;0,Mass_sal_nette!I43/Vol_hor!I43," ")</f>
        <v>8.9311823105563466</v>
      </c>
      <c r="J43" s="142">
        <f ca="1">IF(Vol_hor!J43&gt;0,Mass_sal_nette!J43/Vol_hor!J43," ")</f>
        <v>8.6481576023096576</v>
      </c>
      <c r="K43" s="141">
        <f ca="1">IF(Vol_hor!K43&gt;0,Mass_sal_nette!K43/Vol_hor!K43," ")</f>
        <v>8.4097455723594923</v>
      </c>
      <c r="L43" s="141" t="str">
        <f ca="1">IF(Vol_hor!L43&gt;0,Mass_sal_nette!L43/Vol_hor!L43," ")</f>
        <v xml:space="preserve"> </v>
      </c>
      <c r="M43" s="142" t="str">
        <f ca="1">IF(Vol_hor!M43&gt;0,Mass_sal_nette!M43/Vol_hor!M43," ")</f>
        <v xml:space="preserve"> </v>
      </c>
      <c r="N43" s="141">
        <f ca="1">IF(Vol_hor!N43&gt;0,Mass_sal_nette!N43/Vol_hor!N43," ")</f>
        <v>3.2075043676892179</v>
      </c>
      <c r="O43" s="143">
        <f ca="1">IF(Vol_hor!O43&gt;0,Mass_sal_nette!O43/Vol_hor!O43," ")</f>
        <v>3.206239910950123</v>
      </c>
      <c r="P43" s="144">
        <f ca="1">IF(Vol_hor!P43&gt;0,Mass_sal_nette!P43/Vol_hor!P43," ")</f>
        <v>8.6821627967435617</v>
      </c>
      <c r="Q43" s="145">
        <f ca="1">IF(Vol_hor!Q43&gt;0,Mass_sal_nette!Q43/Vol_hor!Q43," ")</f>
        <v>10.00540022453522</v>
      </c>
      <c r="R43" s="145">
        <f ca="1">IF(Vol_hor!R43&gt;0,Mass_sal_nette!R43/Vol_hor!R43," ")</f>
        <v>8.6477529247672837</v>
      </c>
      <c r="S43" s="145" t="str">
        <f ca="1">IF(Vol_hor!S43&gt;0,Mass_sal_nette!S43/Vol_hor!S43," ")</f>
        <v xml:space="preserve"> </v>
      </c>
      <c r="T43" s="145">
        <f ca="1">IF(Vol_hor!T43&gt;0,Mass_sal_nette!T43/Vol_hor!T43," ")</f>
        <v>9.9249578133717797</v>
      </c>
      <c r="U43" s="145">
        <f ca="1">IF(Vol_hor!U43&gt;0,Mass_sal_nette!U43/Vol_hor!U43," ")</f>
        <v>8.9623168702993805</v>
      </c>
      <c r="V43" s="145" t="str">
        <f ca="1">IF(Vol_hor!V43&gt;0,Mass_sal_nette!V43/Vol_hor!V43," ")</f>
        <v xml:space="preserve"> </v>
      </c>
      <c r="W43" s="145">
        <f ca="1">IF(Vol_hor!W43&gt;0,Mass_sal_nette!W43/Vol_hor!W43," ")</f>
        <v>8.3994125340509527</v>
      </c>
      <c r="X43" s="145">
        <f ca="1">IF(Vol_hor!X43&gt;0,Mass_sal_nette!X43/Vol_hor!X43," ")</f>
        <v>8.2549214515821561</v>
      </c>
      <c r="Y43" s="146">
        <f ca="1">IF(Vol_hor!Y43&gt;0,Mass_sal_nette!Y43/Vol_hor!Y43," ")</f>
        <v>8.4981304749785842</v>
      </c>
    </row>
    <row r="44" spans="1:25" ht="12" thickBot="1" x14ac:dyDescent="0.25">
      <c r="A44" s="26">
        <v>41639</v>
      </c>
      <c r="B44" s="147">
        <f ca="1">IF(Vol_hor!B44&gt;0,Mass_sal_nette!B44/Vol_hor!B44," ")</f>
        <v>5.1414939557354247</v>
      </c>
      <c r="C44" s="147">
        <f ca="1">IF(Vol_hor!C44&gt;0,Mass_sal_nette!C44/Vol_hor!C44," ")</f>
        <v>9.4869403498143452</v>
      </c>
      <c r="D44" s="148">
        <f ca="1">IF(Vol_hor!D44&gt;0,Mass_sal_nette!D44/Vol_hor!D44," ")</f>
        <v>9.6371800826944902</v>
      </c>
      <c r="E44" s="148">
        <f ca="1">IF(Vol_hor!E44&gt;0,Mass_sal_nette!E44/Vol_hor!E44," ")</f>
        <v>3.231976129725306</v>
      </c>
      <c r="F44" s="148">
        <f ca="1">IF(Vol_hor!F44&gt;0,Mass_sal_nette!F44/Vol_hor!F44," ")</f>
        <v>8.4456317285771547</v>
      </c>
      <c r="G44" s="149">
        <f ca="1">IF(Vol_hor!G44&gt;0,Mass_sal_nette!G44/Vol_hor!G44," ")</f>
        <v>9.822808218395318</v>
      </c>
      <c r="H44" s="148">
        <f ca="1">IF(Vol_hor!H44&gt;0,Mass_sal_nette!H44/Vol_hor!H44," ")</f>
        <v>9.1799893363405758</v>
      </c>
      <c r="I44" s="148">
        <f ca="1">IF(Vol_hor!I44&gt;0,Mass_sal_nette!I44/Vol_hor!I44," ")</f>
        <v>8.849250736805935</v>
      </c>
      <c r="J44" s="150">
        <f ca="1">IF(Vol_hor!J44&gt;0,Mass_sal_nette!J44/Vol_hor!J44," ")</f>
        <v>8.6294385136200376</v>
      </c>
      <c r="K44" s="148">
        <f ca="1">IF(Vol_hor!K44&gt;0,Mass_sal_nette!K44/Vol_hor!K44," ")</f>
        <v>8.4448031610121461</v>
      </c>
      <c r="L44" s="148" t="str">
        <f ca="1">IF(Vol_hor!L44&gt;0,Mass_sal_nette!L44/Vol_hor!L44," ")</f>
        <v xml:space="preserve"> </v>
      </c>
      <c r="M44" s="150" t="str">
        <f ca="1">IF(Vol_hor!M44&gt;0,Mass_sal_nette!M44/Vol_hor!M44," ")</f>
        <v xml:space="preserve"> </v>
      </c>
      <c r="N44" s="148">
        <f ca="1">IF(Vol_hor!N44&gt;0,Mass_sal_nette!N44/Vol_hor!N44," ")</f>
        <v>3.2327397273593119</v>
      </c>
      <c r="O44" s="151">
        <f ca="1">IF(Vol_hor!O44&gt;0,Mass_sal_nette!O44/Vol_hor!O44," ")</f>
        <v>3.2326241988447451</v>
      </c>
      <c r="P44" s="149">
        <f ca="1">IF(Vol_hor!P44&gt;0,Mass_sal_nette!P44/Vol_hor!P44," ")</f>
        <v>8.4719378649441559</v>
      </c>
      <c r="Q44" s="148">
        <f ca="1">IF(Vol_hor!Q44&gt;0,Mass_sal_nette!Q44/Vol_hor!Q44," ")</f>
        <v>10.082715109301382</v>
      </c>
      <c r="R44" s="148">
        <f ca="1">IF(Vol_hor!R44&gt;0,Mass_sal_nette!R44/Vol_hor!R44," ")</f>
        <v>8.6678260955357267</v>
      </c>
      <c r="S44" s="148" t="str">
        <f ca="1">IF(Vol_hor!S44&gt;0,Mass_sal_nette!S44/Vol_hor!S44," ")</f>
        <v xml:space="preserve"> </v>
      </c>
      <c r="T44" s="148">
        <f ca="1">IF(Vol_hor!T44&gt;0,Mass_sal_nette!T44/Vol_hor!T44," ")</f>
        <v>9.951481759434742</v>
      </c>
      <c r="U44" s="148">
        <f ca="1">IF(Vol_hor!U44&gt;0,Mass_sal_nette!U44/Vol_hor!U44," ")</f>
        <v>8.9931940193152453</v>
      </c>
      <c r="V44" s="148" t="str">
        <f ca="1">IF(Vol_hor!V44&gt;0,Mass_sal_nette!V44/Vol_hor!V44," ")</f>
        <v xml:space="preserve"> </v>
      </c>
      <c r="W44" s="148">
        <f ca="1">IF(Vol_hor!W44&gt;0,Mass_sal_nette!W44/Vol_hor!W44," ")</f>
        <v>8.4519768237219193</v>
      </c>
      <c r="X44" s="148">
        <f ca="1">IF(Vol_hor!X44&gt;0,Mass_sal_nette!X44/Vol_hor!X44," ")</f>
        <v>8.2092487549858522</v>
      </c>
      <c r="Y44" s="151">
        <f ca="1">IF(Vol_hor!Y44&gt;0,Mass_sal_nette!Y44/Vol_hor!Y44," ")</f>
        <v>8.5674512236722098</v>
      </c>
    </row>
    <row r="45" spans="1:25" x14ac:dyDescent="0.2">
      <c r="A45" s="14">
        <v>41729</v>
      </c>
      <c r="B45" s="155">
        <f ca="1">IF(Vol_hor!B45&gt;0,Mass_sal_nette!B45/Vol_hor!B45," ")</f>
        <v>5.1522671800151771</v>
      </c>
      <c r="C45" s="155">
        <f ca="1">IF(Vol_hor!C45&gt;0,Mass_sal_nette!C45/Vol_hor!C45," ")</f>
        <v>9.4937776352632941</v>
      </c>
      <c r="D45" s="156">
        <f ca="1">IF(Vol_hor!D45&gt;0,Mass_sal_nette!D45/Vol_hor!D45," ")</f>
        <v>9.6379948775841786</v>
      </c>
      <c r="E45" s="156">
        <f ca="1">IF(Vol_hor!E45&gt;0,Mass_sal_nette!E45/Vol_hor!E45," ")</f>
        <v>3.2462825416355243</v>
      </c>
      <c r="F45" s="156">
        <f ca="1">IF(Vol_hor!F45&gt;0,Mass_sal_nette!F45/Vol_hor!F45," ")</f>
        <v>8.4857630912784003</v>
      </c>
      <c r="G45" s="157">
        <f ca="1">IF(Vol_hor!G45&gt;0,Mass_sal_nette!G45/Vol_hor!G45," ")</f>
        <v>9.8671275568350563</v>
      </c>
      <c r="H45" s="156">
        <f ca="1">IF(Vol_hor!H45&gt;0,Mass_sal_nette!H45/Vol_hor!H45," ")</f>
        <v>8.4785440392157803</v>
      </c>
      <c r="I45" s="156">
        <f ca="1">IF(Vol_hor!I45&gt;0,Mass_sal_nette!I45/Vol_hor!I45," ")</f>
        <v>8.8648642386303127</v>
      </c>
      <c r="J45" s="158">
        <f ca="1">IF(Vol_hor!J45&gt;0,Mass_sal_nette!J45/Vol_hor!J45," ")</f>
        <v>8.6941576284739064</v>
      </c>
      <c r="K45" s="156">
        <f ca="1">IF(Vol_hor!K45&gt;0,Mass_sal_nette!K45/Vol_hor!K45," ")</f>
        <v>8.488702054542026</v>
      </c>
      <c r="L45" s="156" t="str">
        <f ca="1">IF(Vol_hor!L45&gt;0,Mass_sal_nette!L45/Vol_hor!L45," ")</f>
        <v xml:space="preserve"> </v>
      </c>
      <c r="M45" s="158" t="str">
        <f ca="1">IF(Vol_hor!M45&gt;0,Mass_sal_nette!M45/Vol_hor!M45," ")</f>
        <v xml:space="preserve"> </v>
      </c>
      <c r="N45" s="156">
        <f ca="1">IF(Vol_hor!N45&gt;0,Mass_sal_nette!N45/Vol_hor!N45," ")</f>
        <v>3.2488949990737153</v>
      </c>
      <c r="O45" s="159">
        <f ca="1">IF(Vol_hor!O45&gt;0,Mass_sal_nette!O45/Vol_hor!O45," ")</f>
        <v>3.2570713032828826</v>
      </c>
      <c r="P45" s="160">
        <f ca="1">IF(Vol_hor!P45&gt;0,Mass_sal_nette!P45/Vol_hor!P45," ")</f>
        <v>8.8794172497866111</v>
      </c>
      <c r="Q45" s="161">
        <f ca="1">IF(Vol_hor!Q45&gt;0,Mass_sal_nette!Q45/Vol_hor!Q45," ")</f>
        <v>10.073869193098794</v>
      </c>
      <c r="R45" s="161">
        <f ca="1">IF(Vol_hor!R45&gt;0,Mass_sal_nette!R45/Vol_hor!R45," ")</f>
        <v>8.7045202788039013</v>
      </c>
      <c r="S45" s="161" t="str">
        <f ca="1">IF(Vol_hor!S45&gt;0,Mass_sal_nette!S45/Vol_hor!S45," ")</f>
        <v xml:space="preserve"> </v>
      </c>
      <c r="T45" s="161">
        <f ca="1">IF(Vol_hor!T45&gt;0,Mass_sal_nette!T45/Vol_hor!T45," ")</f>
        <v>9.8725955976131772</v>
      </c>
      <c r="U45" s="161">
        <f ca="1">IF(Vol_hor!U45&gt;0,Mass_sal_nette!U45/Vol_hor!U45," ")</f>
        <v>8.997112092074639</v>
      </c>
      <c r="V45" s="161" t="str">
        <f ca="1">IF(Vol_hor!V45&gt;0,Mass_sal_nette!V45/Vol_hor!V45," ")</f>
        <v xml:space="preserve"> </v>
      </c>
      <c r="W45" s="161">
        <f ca="1">IF(Vol_hor!W45&gt;0,Mass_sal_nette!W45/Vol_hor!W45," ")</f>
        <v>8.5015151910674298</v>
      </c>
      <c r="X45" s="161">
        <f ca="1">IF(Vol_hor!X45&gt;0,Mass_sal_nette!X45/Vol_hor!X45," ")</f>
        <v>8.3376622344170919</v>
      </c>
      <c r="Y45" s="162">
        <f ca="1">IF(Vol_hor!Y45&gt;0,Mass_sal_nette!Y45/Vol_hor!Y45," ")</f>
        <v>8.6059603594520429</v>
      </c>
    </row>
    <row r="46" spans="1:25" x14ac:dyDescent="0.2">
      <c r="A46" s="20">
        <v>41820</v>
      </c>
      <c r="B46" s="138">
        <f ca="1">IF(Vol_hor!B46&gt;0,Mass_sal_nette!B46/Vol_hor!B46," ")</f>
        <v>5.1663246658056012</v>
      </c>
      <c r="C46" s="138">
        <f ca="1">IF(Vol_hor!C46&gt;0,Mass_sal_nette!C46/Vol_hor!C46," ")</f>
        <v>9.5457018190385199</v>
      </c>
      <c r="D46" s="141">
        <f ca="1">IF(Vol_hor!D46&gt;0,Mass_sal_nette!D46/Vol_hor!D46," ")</f>
        <v>9.6942761303510974</v>
      </c>
      <c r="E46" s="141">
        <f ca="1">IF(Vol_hor!E46&gt;0,Mass_sal_nette!E46/Vol_hor!E46," ")</f>
        <v>3.2643542898101332</v>
      </c>
      <c r="F46" s="141">
        <f ca="1">IF(Vol_hor!F46&gt;0,Mass_sal_nette!F46/Vol_hor!F46," ")</f>
        <v>8.5152640751533113</v>
      </c>
      <c r="G46" s="140">
        <f ca="1">IF(Vol_hor!G46&gt;0,Mass_sal_nette!G46/Vol_hor!G46," ")</f>
        <v>9.8939669209383396</v>
      </c>
      <c r="H46" s="141">
        <f ca="1">IF(Vol_hor!H46&gt;0,Mass_sal_nette!H46/Vol_hor!H46," ")</f>
        <v>8.4459569509796442</v>
      </c>
      <c r="I46" s="141">
        <f ca="1">IF(Vol_hor!I46&gt;0,Mass_sal_nette!I46/Vol_hor!I46," ")</f>
        <v>8.9254638027491993</v>
      </c>
      <c r="J46" s="142">
        <f ca="1">IF(Vol_hor!J46&gt;0,Mass_sal_nette!J46/Vol_hor!J46," ")</f>
        <v>8.6252014472171332</v>
      </c>
      <c r="K46" s="141">
        <f ca="1">IF(Vol_hor!K46&gt;0,Mass_sal_nette!K46/Vol_hor!K46," ")</f>
        <v>8.5302247451658424</v>
      </c>
      <c r="L46" s="141" t="str">
        <f ca="1">IF(Vol_hor!L46&gt;0,Mass_sal_nette!L46/Vol_hor!L46," ")</f>
        <v xml:space="preserve"> </v>
      </c>
      <c r="M46" s="142" t="str">
        <f ca="1">IF(Vol_hor!M46&gt;0,Mass_sal_nette!M46/Vol_hor!M46," ")</f>
        <v xml:space="preserve"> </v>
      </c>
      <c r="N46" s="141">
        <f ca="1">IF(Vol_hor!N46&gt;0,Mass_sal_nette!N46/Vol_hor!N46," ")</f>
        <v>3.268823202360188</v>
      </c>
      <c r="O46" s="143">
        <f ca="1">IF(Vol_hor!O46&gt;0,Mass_sal_nette!O46/Vol_hor!O46," ")</f>
        <v>3.2627838270194851</v>
      </c>
      <c r="P46" s="144">
        <f ca="1">IF(Vol_hor!P46&gt;0,Mass_sal_nette!P46/Vol_hor!P46," ")</f>
        <v>9.2611201827270353</v>
      </c>
      <c r="Q46" s="145">
        <f ca="1">IF(Vol_hor!Q46&gt;0,Mass_sal_nette!Q46/Vol_hor!Q46," ")</f>
        <v>10.14173187564343</v>
      </c>
      <c r="R46" s="145">
        <f ca="1">IF(Vol_hor!R46&gt;0,Mass_sal_nette!R46/Vol_hor!R46," ")</f>
        <v>8.7230670781682136</v>
      </c>
      <c r="S46" s="145" t="str">
        <f ca="1">IF(Vol_hor!S46&gt;0,Mass_sal_nette!S46/Vol_hor!S46," ")</f>
        <v xml:space="preserve"> </v>
      </c>
      <c r="T46" s="145">
        <f ca="1">IF(Vol_hor!T46&gt;0,Mass_sal_nette!T46/Vol_hor!T46," ")</f>
        <v>9.939049880669522</v>
      </c>
      <c r="U46" s="145">
        <f ca="1">IF(Vol_hor!U46&gt;0,Mass_sal_nette!U46/Vol_hor!U46," ")</f>
        <v>8.9922622313467677</v>
      </c>
      <c r="V46" s="145" t="str">
        <f ca="1">IF(Vol_hor!V46&gt;0,Mass_sal_nette!V46/Vol_hor!V46," ")</f>
        <v xml:space="preserve"> </v>
      </c>
      <c r="W46" s="145">
        <f ca="1">IF(Vol_hor!W46&gt;0,Mass_sal_nette!W46/Vol_hor!W46," ")</f>
        <v>8.5123317712820175</v>
      </c>
      <c r="X46" s="145">
        <f ca="1">IF(Vol_hor!X46&gt;0,Mass_sal_nette!X46/Vol_hor!X46," ")</f>
        <v>7.9225109878655688</v>
      </c>
      <c r="Y46" s="146">
        <f ca="1">IF(Vol_hor!Y46&gt;0,Mass_sal_nette!Y46/Vol_hor!Y46," ")</f>
        <v>8.6498757555065779</v>
      </c>
    </row>
    <row r="47" spans="1:25" x14ac:dyDescent="0.2">
      <c r="A47" s="20">
        <v>41912</v>
      </c>
      <c r="B47" s="138">
        <f ca="1">IF(Vol_hor!B47&gt;0,Mass_sal_nette!B47/Vol_hor!B47," ")</f>
        <v>5.1745301189608952</v>
      </c>
      <c r="C47" s="138">
        <f ca="1">IF(Vol_hor!C47&gt;0,Mass_sal_nette!C47/Vol_hor!C47," ")</f>
        <v>9.5987653743468027</v>
      </c>
      <c r="D47" s="141">
        <f ca="1">IF(Vol_hor!D47&gt;0,Mass_sal_nette!D47/Vol_hor!D47," ")</f>
        <v>9.7565142537930889</v>
      </c>
      <c r="E47" s="141">
        <f ca="1">IF(Vol_hor!E47&gt;0,Mass_sal_nette!E47/Vol_hor!E47," ")</f>
        <v>3.266212856619787</v>
      </c>
      <c r="F47" s="141">
        <f ca="1">IF(Vol_hor!F47&gt;0,Mass_sal_nette!F47/Vol_hor!F47," ")</f>
        <v>8.514365323650372</v>
      </c>
      <c r="G47" s="140">
        <f ca="1">IF(Vol_hor!G47&gt;0,Mass_sal_nette!G47/Vol_hor!G47," ")</f>
        <v>9.9363867169028683</v>
      </c>
      <c r="H47" s="141">
        <f ca="1">IF(Vol_hor!H47&gt;0,Mass_sal_nette!H47/Vol_hor!H47," ")</f>
        <v>8.4622145327853016</v>
      </c>
      <c r="I47" s="141">
        <f ca="1">IF(Vol_hor!I47&gt;0,Mass_sal_nette!I47/Vol_hor!I47," ")</f>
        <v>8.9432723549141908</v>
      </c>
      <c r="J47" s="142">
        <f ca="1">IF(Vol_hor!J47&gt;0,Mass_sal_nette!J47/Vol_hor!J47," ")</f>
        <v>8.654379863150421</v>
      </c>
      <c r="K47" s="141">
        <f ca="1">IF(Vol_hor!K47&gt;0,Mass_sal_nette!K47/Vol_hor!K47," ")</f>
        <v>8.5318839205985242</v>
      </c>
      <c r="L47" s="141" t="str">
        <f ca="1">IF(Vol_hor!L47&gt;0,Mass_sal_nette!L47/Vol_hor!L47," ")</f>
        <v xml:space="preserve"> </v>
      </c>
      <c r="M47" s="142" t="str">
        <f ca="1">IF(Vol_hor!M47&gt;0,Mass_sal_nette!M47/Vol_hor!M47," ")</f>
        <v xml:space="preserve"> </v>
      </c>
      <c r="N47" s="141">
        <f ca="1">IF(Vol_hor!N47&gt;0,Mass_sal_nette!N47/Vol_hor!N47," ")</f>
        <v>3.2688213360975227</v>
      </c>
      <c r="O47" s="143">
        <f ca="1">IF(Vol_hor!O47&gt;0,Mass_sal_nette!O47/Vol_hor!O47," ")</f>
        <v>3.2656555971390846</v>
      </c>
      <c r="P47" s="144">
        <f ca="1">IF(Vol_hor!P47&gt;0,Mass_sal_nette!P47/Vol_hor!P47," ")</f>
        <v>8.9094922100436644</v>
      </c>
      <c r="Q47" s="145">
        <f ca="1">IF(Vol_hor!Q47&gt;0,Mass_sal_nette!Q47/Vol_hor!Q47," ")</f>
        <v>10.207288636926823</v>
      </c>
      <c r="R47" s="145">
        <f ca="1">IF(Vol_hor!R47&gt;0,Mass_sal_nette!R47/Vol_hor!R47," ")</f>
        <v>8.7511971788412222</v>
      </c>
      <c r="S47" s="145" t="str">
        <f ca="1">IF(Vol_hor!S47&gt;0,Mass_sal_nette!S47/Vol_hor!S47," ")</f>
        <v xml:space="preserve"> </v>
      </c>
      <c r="T47" s="145">
        <f ca="1">IF(Vol_hor!T47&gt;0,Mass_sal_nette!T47/Vol_hor!T47," ")</f>
        <v>9.9813884926089198</v>
      </c>
      <c r="U47" s="145">
        <f ca="1">IF(Vol_hor!U47&gt;0,Mass_sal_nette!U47/Vol_hor!U47," ")</f>
        <v>8.9952251960454443</v>
      </c>
      <c r="V47" s="145" t="str">
        <f ca="1">IF(Vol_hor!V47&gt;0,Mass_sal_nette!V47/Vol_hor!V47," ")</f>
        <v xml:space="preserve"> </v>
      </c>
      <c r="W47" s="145">
        <f ca="1">IF(Vol_hor!W47&gt;0,Mass_sal_nette!W47/Vol_hor!W47," ")</f>
        <v>8.5156390530732722</v>
      </c>
      <c r="X47" s="145">
        <f ca="1">IF(Vol_hor!X47&gt;0,Mass_sal_nette!X47/Vol_hor!X47," ")</f>
        <v>8.6671671252534264</v>
      </c>
      <c r="Y47" s="146">
        <f ca="1">IF(Vol_hor!Y47&gt;0,Mass_sal_nette!Y47/Vol_hor!Y47," ")</f>
        <v>8.6819307563813748</v>
      </c>
    </row>
    <row r="48" spans="1:25" ht="12" thickBot="1" x14ac:dyDescent="0.25">
      <c r="A48" s="20">
        <v>42004</v>
      </c>
      <c r="B48" s="138">
        <f ca="1">IF(Vol_hor!B48&gt;0,Mass_sal_nette!B48/Vol_hor!B48," ")</f>
        <v>5.1962171080100141</v>
      </c>
      <c r="C48" s="138">
        <f ca="1">IF(Vol_hor!C48&gt;0,Mass_sal_nette!C48/Vol_hor!C48," ")</f>
        <v>9.6183941673466098</v>
      </c>
      <c r="D48" s="141">
        <f ca="1">IF(Vol_hor!D48&gt;0,Mass_sal_nette!D48/Vol_hor!D48," ")</f>
        <v>9.7706225597555818</v>
      </c>
      <c r="E48" s="141">
        <f ca="1">IF(Vol_hor!E48&gt;0,Mass_sal_nette!E48/Vol_hor!E48," ")</f>
        <v>3.2889053523735026</v>
      </c>
      <c r="F48" s="141">
        <f ca="1">IF(Vol_hor!F48&gt;0,Mass_sal_nette!F48/Vol_hor!F48," ")</f>
        <v>8.5717942788312627</v>
      </c>
      <c r="G48" s="140">
        <f ca="1">IF(Vol_hor!G48&gt;0,Mass_sal_nette!G48/Vol_hor!G48," ")</f>
        <v>9.9718543163729372</v>
      </c>
      <c r="H48" s="141">
        <f ca="1">IF(Vol_hor!H48&gt;0,Mass_sal_nette!H48/Vol_hor!H48," ")</f>
        <v>8.4361576729468197</v>
      </c>
      <c r="I48" s="141">
        <f ca="1">IF(Vol_hor!I48&gt;0,Mass_sal_nette!I48/Vol_hor!I48," ")</f>
        <v>8.9849705263068991</v>
      </c>
      <c r="J48" s="142">
        <f ca="1">IF(Vol_hor!J48&gt;0,Mass_sal_nette!J48/Vol_hor!J48," ")</f>
        <v>8.6554013481921555</v>
      </c>
      <c r="K48" s="141">
        <f ca="1">IF(Vol_hor!K48&gt;0,Mass_sal_nette!K48/Vol_hor!K48," ")</f>
        <v>8.5544337801085266</v>
      </c>
      <c r="L48" s="141" t="str">
        <f ca="1">IF(Vol_hor!L48&gt;0,Mass_sal_nette!L48/Vol_hor!L48," ")</f>
        <v xml:space="preserve"> </v>
      </c>
      <c r="M48" s="142" t="str">
        <f ca="1">IF(Vol_hor!M48&gt;0,Mass_sal_nette!M48/Vol_hor!M48," ")</f>
        <v xml:space="preserve"> </v>
      </c>
      <c r="N48" s="141">
        <f ca="1">IF(Vol_hor!N48&gt;0,Mass_sal_nette!N48/Vol_hor!N48," ")</f>
        <v>3.2906820148674263</v>
      </c>
      <c r="O48" s="143">
        <f ca="1">IF(Vol_hor!O48&gt;0,Mass_sal_nette!O48/Vol_hor!O48," ")</f>
        <v>3.2914884992535502</v>
      </c>
      <c r="P48" s="144">
        <f ca="1">IF(Vol_hor!P48&gt;0,Mass_sal_nette!P48/Vol_hor!P48," ")</f>
        <v>9.1687913110567489</v>
      </c>
      <c r="Q48" s="145">
        <f ca="1">IF(Vol_hor!Q48&gt;0,Mass_sal_nette!Q48/Vol_hor!Q48," ")</f>
        <v>10.275586801472189</v>
      </c>
      <c r="R48" s="145">
        <f ca="1">IF(Vol_hor!R48&gt;0,Mass_sal_nette!R48/Vol_hor!R48," ")</f>
        <v>8.7985980612387689</v>
      </c>
      <c r="S48" s="145" t="str">
        <f ca="1">IF(Vol_hor!S48&gt;0,Mass_sal_nette!S48/Vol_hor!S48," ")</f>
        <v xml:space="preserve"> </v>
      </c>
      <c r="T48" s="145">
        <f ca="1">IF(Vol_hor!T48&gt;0,Mass_sal_nette!T48/Vol_hor!T48," ")</f>
        <v>10.022096623004744</v>
      </c>
      <c r="U48" s="145">
        <f ca="1">IF(Vol_hor!U48&gt;0,Mass_sal_nette!U48/Vol_hor!U48," ")</f>
        <v>9.0247331181906922</v>
      </c>
      <c r="V48" s="145" t="str">
        <f ca="1">IF(Vol_hor!V48&gt;0,Mass_sal_nette!V48/Vol_hor!V48," ")</f>
        <v xml:space="preserve"> </v>
      </c>
      <c r="W48" s="145">
        <f ca="1">IF(Vol_hor!W48&gt;0,Mass_sal_nette!W48/Vol_hor!W48," ")</f>
        <v>8.5684603280129483</v>
      </c>
      <c r="X48" s="145">
        <f ca="1">IF(Vol_hor!X48&gt;0,Mass_sal_nette!X48/Vol_hor!X48," ")</f>
        <v>8.5839423554005112</v>
      </c>
      <c r="Y48" s="146">
        <f ca="1">IF(Vol_hor!Y48&gt;0,Mass_sal_nette!Y48/Vol_hor!Y48," ")</f>
        <v>8.7303582244846716</v>
      </c>
    </row>
    <row r="49" spans="1:25" x14ac:dyDescent="0.2">
      <c r="A49" s="14">
        <v>42094</v>
      </c>
      <c r="B49" s="155">
        <f ca="1">IF(Vol_hor!B49&gt;0,Mass_sal_nette!B49/Vol_hor!B49," ")</f>
        <v>5.2056877666931349</v>
      </c>
      <c r="C49" s="155">
        <f ca="1">IF(Vol_hor!C49&gt;0,Mass_sal_nette!C49/Vol_hor!C49," ")</f>
        <v>9.6407662774255378</v>
      </c>
      <c r="D49" s="156">
        <f ca="1">IF(Vol_hor!D49&gt;0,Mass_sal_nette!D49/Vol_hor!D49," ")</f>
        <v>9.7935509515906585</v>
      </c>
      <c r="E49" s="156">
        <f ca="1">IF(Vol_hor!E49&gt;0,Mass_sal_nette!E49/Vol_hor!E49," ")</f>
        <v>3.3024077357054198</v>
      </c>
      <c r="F49" s="156">
        <f ca="1">IF(Vol_hor!F49&gt;0,Mass_sal_nette!F49/Vol_hor!F49," ")</f>
        <v>8.5957735255039278</v>
      </c>
      <c r="G49" s="157">
        <f ca="1">IF(Vol_hor!G49&gt;0,Mass_sal_nette!G49/Vol_hor!G49," ")</f>
        <v>10.00665892342972</v>
      </c>
      <c r="H49" s="156">
        <f ca="1">IF(Vol_hor!H49&gt;0,Mass_sal_nette!H49/Vol_hor!H49," ")</f>
        <v>8.4565111075312096</v>
      </c>
      <c r="I49" s="156">
        <f ca="1">IF(Vol_hor!I49&gt;0,Mass_sal_nette!I49/Vol_hor!I49," ")</f>
        <v>8.9367809560929068</v>
      </c>
      <c r="J49" s="158">
        <f ca="1">IF(Vol_hor!J49&gt;0,Mass_sal_nette!J49/Vol_hor!J49," ")</f>
        <v>8.7167060513684032</v>
      </c>
      <c r="K49" s="156">
        <f ca="1">IF(Vol_hor!K49&gt;0,Mass_sal_nette!K49/Vol_hor!K49," ")</f>
        <v>8.5939878667633085</v>
      </c>
      <c r="L49" s="156" t="str">
        <f ca="1">IF(Vol_hor!L49&gt;0,Mass_sal_nette!L49/Vol_hor!L49," ")</f>
        <v xml:space="preserve"> </v>
      </c>
      <c r="M49" s="158" t="str">
        <f ca="1">IF(Vol_hor!M49&gt;0,Mass_sal_nette!M49/Vol_hor!M49," ")</f>
        <v xml:space="preserve"> </v>
      </c>
      <c r="N49" s="156">
        <f ca="1">IF(Vol_hor!N49&gt;0,Mass_sal_nette!N49/Vol_hor!N49," ")</f>
        <v>3.3048624900708163</v>
      </c>
      <c r="O49" s="159">
        <f ca="1">IF(Vol_hor!O49&gt;0,Mass_sal_nette!O49/Vol_hor!O49," ")</f>
        <v>3.3091367711656097</v>
      </c>
      <c r="P49" s="160">
        <f ca="1">IF(Vol_hor!P49&gt;0,Mass_sal_nette!P49/Vol_hor!P49," ")</f>
        <v>8.0925646663546598</v>
      </c>
      <c r="Q49" s="161">
        <f ca="1">IF(Vol_hor!Q49&gt;0,Mass_sal_nette!Q49/Vol_hor!Q49," ")</f>
        <v>10.246330445317067</v>
      </c>
      <c r="R49" s="161">
        <f ca="1">IF(Vol_hor!R49&gt;0,Mass_sal_nette!R49/Vol_hor!R49," ")</f>
        <v>8.8046041394837484</v>
      </c>
      <c r="S49" s="161" t="str">
        <f ca="1">IF(Vol_hor!S49&gt;0,Mass_sal_nette!S49/Vol_hor!S49," ")</f>
        <v xml:space="preserve"> </v>
      </c>
      <c r="T49" s="161">
        <f ca="1">IF(Vol_hor!T49&gt;0,Mass_sal_nette!T49/Vol_hor!T49," ")</f>
        <v>10.034773091105334</v>
      </c>
      <c r="U49" s="161">
        <f ca="1">IF(Vol_hor!U49&gt;0,Mass_sal_nette!U49/Vol_hor!U49," ")</f>
        <v>9.0531427674817433</v>
      </c>
      <c r="V49" s="161" t="str">
        <f ca="1">IF(Vol_hor!V49&gt;0,Mass_sal_nette!V49/Vol_hor!V49," ")</f>
        <v xml:space="preserve"> </v>
      </c>
      <c r="W49" s="161">
        <f ca="1">IF(Vol_hor!W49&gt;0,Mass_sal_nette!W49/Vol_hor!W49," ")</f>
        <v>8.6013804665552449</v>
      </c>
      <c r="X49" s="161">
        <f ca="1">IF(Vol_hor!X49&gt;0,Mass_sal_nette!X49/Vol_hor!X49," ")</f>
        <v>8.6286707018882911</v>
      </c>
      <c r="Y49" s="162">
        <f ca="1">IF(Vol_hor!Y49&gt;0,Mass_sal_nette!Y49/Vol_hor!Y49," ")</f>
        <v>8.7439632720604763</v>
      </c>
    </row>
    <row r="50" spans="1:25" x14ac:dyDescent="0.2">
      <c r="A50" s="20">
        <v>42185</v>
      </c>
      <c r="B50" s="138">
        <f ca="1">IF(Vol_hor!B50&gt;0,Mass_sal_nette!B50/Vol_hor!B50," ")</f>
        <v>5.2171975401553379</v>
      </c>
      <c r="C50" s="138">
        <f ca="1">IF(Vol_hor!C50&gt;0,Mass_sal_nette!C50/Vol_hor!C50," ")</f>
        <v>9.6815099443673844</v>
      </c>
      <c r="D50" s="141">
        <f ca="1">IF(Vol_hor!D50&gt;0,Mass_sal_nette!D50/Vol_hor!D50," ")</f>
        <v>9.8392573906913956</v>
      </c>
      <c r="E50" s="141">
        <f ca="1">IF(Vol_hor!E50&gt;0,Mass_sal_nette!E50/Vol_hor!E50," ")</f>
        <v>3.3142038702457399</v>
      </c>
      <c r="F50" s="141">
        <f ca="1">IF(Vol_hor!F50&gt;0,Mass_sal_nette!F50/Vol_hor!F50," ")</f>
        <v>8.6114624184889994</v>
      </c>
      <c r="G50" s="140">
        <f ca="1">IF(Vol_hor!G50&gt;0,Mass_sal_nette!G50/Vol_hor!G50," ")</f>
        <v>10.046733203594467</v>
      </c>
      <c r="H50" s="141">
        <f ca="1">IF(Vol_hor!H50&gt;0,Mass_sal_nette!H50/Vol_hor!H50," ")</f>
        <v>8.4787293580796153</v>
      </c>
      <c r="I50" s="141">
        <f ca="1">IF(Vol_hor!I50&gt;0,Mass_sal_nette!I50/Vol_hor!I50," ")</f>
        <v>9.0094849610138592</v>
      </c>
      <c r="J50" s="142">
        <f ca="1">IF(Vol_hor!J50&gt;0,Mass_sal_nette!J50/Vol_hor!J50," ")</f>
        <v>8.6471235636225181</v>
      </c>
      <c r="K50" s="141">
        <f ca="1">IF(Vol_hor!K50&gt;0,Mass_sal_nette!K50/Vol_hor!K50," ")</f>
        <v>8.6350298778907977</v>
      </c>
      <c r="L50" s="141" t="str">
        <f ca="1">IF(Vol_hor!L50&gt;0,Mass_sal_nette!L50/Vol_hor!L50," ")</f>
        <v xml:space="preserve"> </v>
      </c>
      <c r="M50" s="142" t="str">
        <f ca="1">IF(Vol_hor!M50&gt;0,Mass_sal_nette!M50/Vol_hor!M50," ")</f>
        <v xml:space="preserve"> </v>
      </c>
      <c r="N50" s="141">
        <f ca="1">IF(Vol_hor!N50&gt;0,Mass_sal_nette!N50/Vol_hor!N50," ")</f>
        <v>3.3163876174612774</v>
      </c>
      <c r="O50" s="143">
        <f ca="1">IF(Vol_hor!O50&gt;0,Mass_sal_nette!O50/Vol_hor!O50," ")</f>
        <v>3.3164260664941705</v>
      </c>
      <c r="P50" s="144">
        <f ca="1">IF(Vol_hor!P50&gt;0,Mass_sal_nette!P50/Vol_hor!P50," ")</f>
        <v>8.401537827144125</v>
      </c>
      <c r="Q50" s="145">
        <f ca="1">IF(Vol_hor!Q50&gt;0,Mass_sal_nette!Q50/Vol_hor!Q50," ")</f>
        <v>10.35833018657946</v>
      </c>
      <c r="R50" s="145">
        <f ca="1">IF(Vol_hor!R50&gt;0,Mass_sal_nette!R50/Vol_hor!R50," ")</f>
        <v>8.8277176114891382</v>
      </c>
      <c r="S50" s="145" t="str">
        <f ca="1">IF(Vol_hor!S50&gt;0,Mass_sal_nette!S50/Vol_hor!S50," ")</f>
        <v xml:space="preserve"> </v>
      </c>
      <c r="T50" s="145">
        <f ca="1">IF(Vol_hor!T50&gt;0,Mass_sal_nette!T50/Vol_hor!T50," ")</f>
        <v>10.093118138560367</v>
      </c>
      <c r="U50" s="145">
        <f ca="1">IF(Vol_hor!U50&gt;0,Mass_sal_nette!U50/Vol_hor!U50," ")</f>
        <v>9.0729161530173368</v>
      </c>
      <c r="V50" s="145" t="str">
        <f ca="1">IF(Vol_hor!V50&gt;0,Mass_sal_nette!V50/Vol_hor!V50," ")</f>
        <v xml:space="preserve"> </v>
      </c>
      <c r="W50" s="145">
        <f ca="1">IF(Vol_hor!W50&gt;0,Mass_sal_nette!W50/Vol_hor!W50," ")</f>
        <v>8.6166905714885367</v>
      </c>
      <c r="X50" s="145">
        <f ca="1">IF(Vol_hor!X50&gt;0,Mass_sal_nette!X50/Vol_hor!X50," ")</f>
        <v>8.6513274457346494</v>
      </c>
      <c r="Y50" s="146">
        <f ca="1">IF(Vol_hor!Y50&gt;0,Mass_sal_nette!Y50/Vol_hor!Y50," ")</f>
        <v>8.7644539422803955</v>
      </c>
    </row>
    <row r="51" spans="1:25" x14ac:dyDescent="0.2">
      <c r="A51" s="20">
        <v>42277</v>
      </c>
      <c r="B51" s="138">
        <f ca="1">IF(Vol_hor!B51&gt;0,Mass_sal_nette!B51/Vol_hor!B51," ")</f>
        <v>5.2331202432165469</v>
      </c>
      <c r="C51" s="138">
        <f ca="1">IF(Vol_hor!C51&gt;0,Mass_sal_nette!C51/Vol_hor!C51," ")</f>
        <v>9.738889615705336</v>
      </c>
      <c r="D51" s="141">
        <f ca="1">IF(Vol_hor!D51&gt;0,Mass_sal_nette!D51/Vol_hor!D51," ")</f>
        <v>9.9006269308648847</v>
      </c>
      <c r="E51" s="141">
        <f ca="1">IF(Vol_hor!E51&gt;0,Mass_sal_nette!E51/Vol_hor!E51," ")</f>
        <v>3.3235685404872366</v>
      </c>
      <c r="F51" s="141">
        <f ca="1">IF(Vol_hor!F51&gt;0,Mass_sal_nette!F51/Vol_hor!F51," ")</f>
        <v>8.6482203950465166</v>
      </c>
      <c r="G51" s="140">
        <f ca="1">IF(Vol_hor!G51&gt;0,Mass_sal_nette!G51/Vol_hor!G51," ")</f>
        <v>10.083195406753473</v>
      </c>
      <c r="H51" s="141">
        <f ca="1">IF(Vol_hor!H51&gt;0,Mass_sal_nette!H51/Vol_hor!H51," ")</f>
        <v>8.5173507048223875</v>
      </c>
      <c r="I51" s="141">
        <f ca="1">IF(Vol_hor!I51&gt;0,Mass_sal_nette!I51/Vol_hor!I51," ")</f>
        <v>9.0844636336703797</v>
      </c>
      <c r="J51" s="142">
        <f ca="1">IF(Vol_hor!J51&gt;0,Mass_sal_nette!J51/Vol_hor!J51," ")</f>
        <v>8.7218767695202999</v>
      </c>
      <c r="K51" s="141">
        <f ca="1">IF(Vol_hor!K51&gt;0,Mass_sal_nette!K51/Vol_hor!K51," ")</f>
        <v>8.6454568280678252</v>
      </c>
      <c r="L51" s="141" t="str">
        <f ca="1">IF(Vol_hor!L51&gt;0,Mass_sal_nette!L51/Vol_hor!L51," ")</f>
        <v xml:space="preserve"> </v>
      </c>
      <c r="M51" s="142" t="str">
        <f ca="1">IF(Vol_hor!M51&gt;0,Mass_sal_nette!M51/Vol_hor!M51," ")</f>
        <v xml:space="preserve"> </v>
      </c>
      <c r="N51" s="141">
        <f ca="1">IF(Vol_hor!N51&gt;0,Mass_sal_nette!N51/Vol_hor!N51," ")</f>
        <v>3.3223888952063394</v>
      </c>
      <c r="O51" s="143">
        <f ca="1">IF(Vol_hor!O51&gt;0,Mass_sal_nette!O51/Vol_hor!O51," ")</f>
        <v>3.3162562294913629</v>
      </c>
      <c r="P51" s="144">
        <f ca="1">IF(Vol_hor!P51&gt;0,Mass_sal_nette!P51/Vol_hor!P51," ")</f>
        <v>8.1253900756102535</v>
      </c>
      <c r="Q51" s="145">
        <f ca="1">IF(Vol_hor!Q51&gt;0,Mass_sal_nette!Q51/Vol_hor!Q51," ")</f>
        <v>10.394197103991683</v>
      </c>
      <c r="R51" s="145">
        <f ca="1">IF(Vol_hor!R51&gt;0,Mass_sal_nette!R51/Vol_hor!R51," ")</f>
        <v>8.8700815304111114</v>
      </c>
      <c r="S51" s="145" t="str">
        <f ca="1">IF(Vol_hor!S51&gt;0,Mass_sal_nette!S51/Vol_hor!S51," ")</f>
        <v xml:space="preserve"> </v>
      </c>
      <c r="T51" s="145">
        <f ca="1">IF(Vol_hor!T51&gt;0,Mass_sal_nette!T51/Vol_hor!T51," ")</f>
        <v>10.122545332098259</v>
      </c>
      <c r="U51" s="145">
        <f ca="1">IF(Vol_hor!U51&gt;0,Mass_sal_nette!U51/Vol_hor!U51," ")</f>
        <v>9.0755950853333367</v>
      </c>
      <c r="V51" s="145" t="str">
        <f ca="1">IF(Vol_hor!V51&gt;0,Mass_sal_nette!V51/Vol_hor!V51," ")</f>
        <v xml:space="preserve"> </v>
      </c>
      <c r="W51" s="145">
        <f ca="1">IF(Vol_hor!W51&gt;0,Mass_sal_nette!W51/Vol_hor!W51," ")</f>
        <v>8.6327080821298452</v>
      </c>
      <c r="X51" s="145">
        <f ca="1">IF(Vol_hor!X51&gt;0,Mass_sal_nette!X51/Vol_hor!X51," ")</f>
        <v>8.7593842680439451</v>
      </c>
      <c r="Y51" s="146">
        <f ca="1">IF(Vol_hor!Y51&gt;0,Mass_sal_nette!Y51/Vol_hor!Y51," ")</f>
        <v>8.7821524935682369</v>
      </c>
    </row>
    <row r="52" spans="1:25" ht="12" thickBot="1" x14ac:dyDescent="0.25">
      <c r="A52" s="20">
        <v>42369</v>
      </c>
      <c r="B52" s="138">
        <f ca="1">IF(Vol_hor!B52&gt;0,Mass_sal_nette!B52/Vol_hor!B52," ")</f>
        <v>5.2535408161533841</v>
      </c>
      <c r="C52" s="138">
        <f ca="1">IF(Vol_hor!C52&gt;0,Mass_sal_nette!C52/Vol_hor!C52," ")</f>
        <v>9.7619376667222397</v>
      </c>
      <c r="D52" s="141">
        <f ca="1">IF(Vol_hor!D52&gt;0,Mass_sal_nette!D52/Vol_hor!D52," ")</f>
        <v>9.9241889129636291</v>
      </c>
      <c r="E52" s="141">
        <f ca="1">IF(Vol_hor!E52&gt;0,Mass_sal_nette!E52/Vol_hor!E52," ")</f>
        <v>3.345811193932632</v>
      </c>
      <c r="F52" s="141">
        <f ca="1">IF(Vol_hor!F52&gt;0,Mass_sal_nette!F52/Vol_hor!F52," ")</f>
        <v>8.6708014147325176</v>
      </c>
      <c r="G52" s="140">
        <f ca="1">IF(Vol_hor!G52&gt;0,Mass_sal_nette!G52/Vol_hor!G52," ")</f>
        <v>10.129806829297145</v>
      </c>
      <c r="H52" s="141">
        <f ca="1">IF(Vol_hor!H52&gt;0,Mass_sal_nette!H52/Vol_hor!H52," ")</f>
        <v>8.5197014917555904</v>
      </c>
      <c r="I52" s="141">
        <f ca="1">IF(Vol_hor!I52&gt;0,Mass_sal_nette!I52/Vol_hor!I52," ")</f>
        <v>9.0846338348205649</v>
      </c>
      <c r="J52" s="142">
        <f ca="1">IF(Vol_hor!J52&gt;0,Mass_sal_nette!J52/Vol_hor!J52," ")</f>
        <v>8.7771243771260252</v>
      </c>
      <c r="K52" s="141">
        <f ca="1">IF(Vol_hor!K52&gt;0,Mass_sal_nette!K52/Vol_hor!K52," ")</f>
        <v>8.6501594645302706</v>
      </c>
      <c r="L52" s="141" t="str">
        <f ca="1">IF(Vol_hor!L52&gt;0,Mass_sal_nette!L52/Vol_hor!L52," ")</f>
        <v xml:space="preserve"> </v>
      </c>
      <c r="M52" s="142" t="str">
        <f ca="1">IF(Vol_hor!M52&gt;0,Mass_sal_nette!M52/Vol_hor!M52," ")</f>
        <v xml:space="preserve"> </v>
      </c>
      <c r="N52" s="141">
        <f ca="1">IF(Vol_hor!N52&gt;0,Mass_sal_nette!N52/Vol_hor!N52," ")</f>
        <v>3.3411817166365552</v>
      </c>
      <c r="O52" s="143">
        <f ca="1">IF(Vol_hor!O52&gt;0,Mass_sal_nette!O52/Vol_hor!O52," ")</f>
        <v>3.3438193976467865</v>
      </c>
      <c r="P52" s="144">
        <f ca="1">IF(Vol_hor!P52&gt;0,Mass_sal_nette!P52/Vol_hor!P52," ")</f>
        <v>8.0050597701066604</v>
      </c>
      <c r="Q52" s="145">
        <f ca="1">IF(Vol_hor!Q52&gt;0,Mass_sal_nette!Q52/Vol_hor!Q52," ")</f>
        <v>10.467404942566526</v>
      </c>
      <c r="R52" s="145">
        <f ca="1">IF(Vol_hor!R52&gt;0,Mass_sal_nette!R52/Vol_hor!R52," ")</f>
        <v>8.8923814214088868</v>
      </c>
      <c r="S52" s="145" t="str">
        <f ca="1">IF(Vol_hor!S52&gt;0,Mass_sal_nette!S52/Vol_hor!S52," ")</f>
        <v xml:space="preserve"> </v>
      </c>
      <c r="T52" s="145">
        <f ca="1">IF(Vol_hor!T52&gt;0,Mass_sal_nette!T52/Vol_hor!T52," ")</f>
        <v>10.200534735843744</v>
      </c>
      <c r="U52" s="145">
        <f ca="1">IF(Vol_hor!U52&gt;0,Mass_sal_nette!U52/Vol_hor!U52," ")</f>
        <v>9.1167125825134114</v>
      </c>
      <c r="V52" s="145" t="str">
        <f ca="1">IF(Vol_hor!V52&gt;0,Mass_sal_nette!V52/Vol_hor!V52," ")</f>
        <v xml:space="preserve"> </v>
      </c>
      <c r="W52" s="145">
        <f ca="1">IF(Vol_hor!W52&gt;0,Mass_sal_nette!W52/Vol_hor!W52," ")</f>
        <v>8.666096159800567</v>
      </c>
      <c r="X52" s="145">
        <f ca="1">IF(Vol_hor!X52&gt;0,Mass_sal_nette!X52/Vol_hor!X52," ")</f>
        <v>8.7306547637438392</v>
      </c>
      <c r="Y52" s="146">
        <f ca="1">IF(Vol_hor!Y52&gt;0,Mass_sal_nette!Y52/Vol_hor!Y52," ")</f>
        <v>8.7770945305971093</v>
      </c>
    </row>
    <row r="53" spans="1:25" x14ac:dyDescent="0.2">
      <c r="A53" s="14">
        <v>42460</v>
      </c>
      <c r="B53" s="155">
        <f ca="1">IF(Vol_hor!B53&gt;0,Mass_sal_nette!B53/Vol_hor!B53," ")</f>
        <v>5.2709864533342508</v>
      </c>
      <c r="C53" s="155">
        <f ca="1">IF(Vol_hor!C53&gt;0,Mass_sal_nette!C53/Vol_hor!C53," ")</f>
        <v>9.803265194505471</v>
      </c>
      <c r="D53" s="156">
        <f ca="1">IF(Vol_hor!D53&gt;0,Mass_sal_nette!D53/Vol_hor!D53," ")</f>
        <v>9.9698285135286149</v>
      </c>
      <c r="E53" s="156">
        <f ca="1">IF(Vol_hor!E53&gt;0,Mass_sal_nette!E53/Vol_hor!E53," ")</f>
        <v>3.3631321572114619</v>
      </c>
      <c r="F53" s="156">
        <f ca="1">IF(Vol_hor!F53&gt;0,Mass_sal_nette!F53/Vol_hor!F53," ")</f>
        <v>8.6988964420525079</v>
      </c>
      <c r="G53" s="157">
        <f ca="1">IF(Vol_hor!G53&gt;0,Mass_sal_nette!G53/Vol_hor!G53," ")</f>
        <v>10.161097442540902</v>
      </c>
      <c r="H53" s="156">
        <f ca="1">IF(Vol_hor!H53&gt;0,Mass_sal_nette!H53/Vol_hor!H53," ")</f>
        <v>8.5655040879847419</v>
      </c>
      <c r="I53" s="156">
        <f ca="1">IF(Vol_hor!I53&gt;0,Mass_sal_nette!I53/Vol_hor!I53," ")</f>
        <v>9.0793135936180391</v>
      </c>
      <c r="J53" s="158">
        <f ca="1">IF(Vol_hor!J53&gt;0,Mass_sal_nette!J53/Vol_hor!J53," ")</f>
        <v>8.7474710758675922</v>
      </c>
      <c r="K53" s="156">
        <f ca="1">IF(Vol_hor!K53&gt;0,Mass_sal_nette!K53/Vol_hor!K53," ")</f>
        <v>8.6978965706975302</v>
      </c>
      <c r="L53" s="156" t="str">
        <f ca="1">IF(Vol_hor!L53&gt;0,Mass_sal_nette!L53/Vol_hor!L53," ")</f>
        <v xml:space="preserve"> </v>
      </c>
      <c r="M53" s="158" t="str">
        <f ca="1">IF(Vol_hor!M53&gt;0,Mass_sal_nette!M53/Vol_hor!M53," ")</f>
        <v xml:space="preserve"> </v>
      </c>
      <c r="N53" s="156">
        <f ca="1">IF(Vol_hor!N53&gt;0,Mass_sal_nette!N53/Vol_hor!N53," ")</f>
        <v>3.3588532722779285</v>
      </c>
      <c r="O53" s="159">
        <f ca="1">IF(Vol_hor!O53&gt;0,Mass_sal_nette!O53/Vol_hor!O53," ")</f>
        <v>3.3591808136776717</v>
      </c>
      <c r="P53" s="160">
        <f ca="1">IF(Vol_hor!P53&gt;0,Mass_sal_nette!P53/Vol_hor!P53," ")</f>
        <v>7.8530492185310949</v>
      </c>
      <c r="Q53" s="161">
        <f ca="1">IF(Vol_hor!Q53&gt;0,Mass_sal_nette!Q53/Vol_hor!Q53," ")</f>
        <v>10.564956851357119</v>
      </c>
      <c r="R53" s="161">
        <f ca="1">IF(Vol_hor!R53&gt;0,Mass_sal_nette!R53/Vol_hor!R53," ")</f>
        <v>8.9147958886493619</v>
      </c>
      <c r="S53" s="161" t="str">
        <f ca="1">IF(Vol_hor!S53&gt;0,Mass_sal_nette!S53/Vol_hor!S53," ")</f>
        <v xml:space="preserve"> </v>
      </c>
      <c r="T53" s="161">
        <f ca="1">IF(Vol_hor!T53&gt;0,Mass_sal_nette!T53/Vol_hor!T53," ")</f>
        <v>10.201111870715069</v>
      </c>
      <c r="U53" s="161">
        <f ca="1">IF(Vol_hor!U53&gt;0,Mass_sal_nette!U53/Vol_hor!U53," ")</f>
        <v>9.1363651757903916</v>
      </c>
      <c r="V53" s="161" t="str">
        <f ca="1">IF(Vol_hor!V53&gt;0,Mass_sal_nette!V53/Vol_hor!V53," ")</f>
        <v xml:space="preserve"> </v>
      </c>
      <c r="W53" s="161">
        <f ca="1">IF(Vol_hor!W53&gt;0,Mass_sal_nette!W53/Vol_hor!W53," ")</f>
        <v>8.6964868273997116</v>
      </c>
      <c r="X53" s="161">
        <f ca="1">IF(Vol_hor!X53&gt;0,Mass_sal_nette!X53/Vol_hor!X53," ")</f>
        <v>8.6948147985732334</v>
      </c>
      <c r="Y53" s="162">
        <f ca="1">IF(Vol_hor!Y53&gt;0,Mass_sal_nette!Y53/Vol_hor!Y53," ")</f>
        <v>8.8508450644265562</v>
      </c>
    </row>
    <row r="54" spans="1:25" x14ac:dyDescent="0.2">
      <c r="A54" s="20">
        <v>42551</v>
      </c>
      <c r="B54" s="138">
        <f ca="1">IF(Vol_hor!B54&gt;0,Mass_sal_nette!B54/Vol_hor!B54," ")</f>
        <v>5.3051230167166494</v>
      </c>
      <c r="C54" s="138">
        <f ca="1">IF(Vol_hor!C54&gt;0,Mass_sal_nette!C54/Vol_hor!C54," ")</f>
        <v>9.8623650945469166</v>
      </c>
      <c r="D54" s="141">
        <f ca="1">IF(Vol_hor!D54&gt;0,Mass_sal_nette!D54/Vol_hor!D54," ")</f>
        <v>10.033288951501092</v>
      </c>
      <c r="E54" s="141">
        <f ca="1">IF(Vol_hor!E54&gt;0,Mass_sal_nette!E54/Vol_hor!E54," ")</f>
        <v>3.3812338574240184</v>
      </c>
      <c r="F54" s="141">
        <f ca="1">IF(Vol_hor!F54&gt;0,Mass_sal_nette!F54/Vol_hor!F54," ")</f>
        <v>8.7412880305530631</v>
      </c>
      <c r="G54" s="140">
        <f ca="1">IF(Vol_hor!G54&gt;0,Mass_sal_nette!G54/Vol_hor!G54," ")</f>
        <v>10.217063309580274</v>
      </c>
      <c r="H54" s="141">
        <f ca="1">IF(Vol_hor!H54&gt;0,Mass_sal_nette!H54/Vol_hor!H54," ")</f>
        <v>8.566839357315315</v>
      </c>
      <c r="I54" s="141">
        <f ca="1">IF(Vol_hor!I54&gt;0,Mass_sal_nette!I54/Vol_hor!I54," ")</f>
        <v>9.2299671508294097</v>
      </c>
      <c r="J54" s="142">
        <f ca="1">IF(Vol_hor!J54&gt;0,Mass_sal_nette!J54/Vol_hor!J54," ")</f>
        <v>8.8219549945350177</v>
      </c>
      <c r="K54" s="141">
        <f ca="1">IF(Vol_hor!K54&gt;0,Mass_sal_nette!K54/Vol_hor!K54," ")</f>
        <v>8.7401992352971725</v>
      </c>
      <c r="L54" s="141" t="str">
        <f ca="1">IF(Vol_hor!L54&gt;0,Mass_sal_nette!L54/Vol_hor!L54," ")</f>
        <v xml:space="preserve"> </v>
      </c>
      <c r="M54" s="142" t="str">
        <f ca="1">IF(Vol_hor!M54&gt;0,Mass_sal_nette!M54/Vol_hor!M54," ")</f>
        <v xml:space="preserve"> </v>
      </c>
      <c r="N54" s="141">
        <f ca="1">IF(Vol_hor!N54&gt;0,Mass_sal_nette!N54/Vol_hor!N54," ")</f>
        <v>3.3599537840022529</v>
      </c>
      <c r="O54" s="143">
        <f ca="1">IF(Vol_hor!O54&gt;0,Mass_sal_nette!O54/Vol_hor!O54," ")</f>
        <v>3.3657920672940187</v>
      </c>
      <c r="P54" s="144">
        <f ca="1">IF(Vol_hor!P54&gt;0,Mass_sal_nette!P54/Vol_hor!P54," ")</f>
        <v>7.9354296398135844</v>
      </c>
      <c r="Q54" s="145">
        <f ca="1">IF(Vol_hor!Q54&gt;0,Mass_sal_nette!Q54/Vol_hor!Q54," ")</f>
        <v>10.572622518838164</v>
      </c>
      <c r="R54" s="145">
        <f ca="1">IF(Vol_hor!R54&gt;0,Mass_sal_nette!R54/Vol_hor!R54," ")</f>
        <v>8.9905626788238937</v>
      </c>
      <c r="S54" s="145" t="str">
        <f ca="1">IF(Vol_hor!S54&gt;0,Mass_sal_nette!S54/Vol_hor!S54," ")</f>
        <v xml:space="preserve"> </v>
      </c>
      <c r="T54" s="145">
        <f ca="1">IF(Vol_hor!T54&gt;0,Mass_sal_nette!T54/Vol_hor!T54," ")</f>
        <v>10.2707121262754</v>
      </c>
      <c r="U54" s="145">
        <f ca="1">IF(Vol_hor!U54&gt;0,Mass_sal_nette!U54/Vol_hor!U54," ")</f>
        <v>9.2492034150330085</v>
      </c>
      <c r="V54" s="145" t="str">
        <f ca="1">IF(Vol_hor!V54&gt;0,Mass_sal_nette!V54/Vol_hor!V54," ")</f>
        <v xml:space="preserve"> </v>
      </c>
      <c r="W54" s="145">
        <f ca="1">IF(Vol_hor!W54&gt;0,Mass_sal_nette!W54/Vol_hor!W54," ")</f>
        <v>8.7257759207154919</v>
      </c>
      <c r="X54" s="145">
        <f ca="1">IF(Vol_hor!X54&gt;0,Mass_sal_nette!X54/Vol_hor!X54," ")</f>
        <v>9.1972621149844525</v>
      </c>
      <c r="Y54" s="146">
        <f ca="1">IF(Vol_hor!Y54&gt;0,Mass_sal_nette!Y54/Vol_hor!Y54," ")</f>
        <v>8.8471470623016977</v>
      </c>
    </row>
    <row r="55" spans="1:25" x14ac:dyDescent="0.2">
      <c r="A55" s="20">
        <v>42643</v>
      </c>
      <c r="B55" s="138">
        <f ca="1">IF(Vol_hor!B55&gt;0,Mass_sal_nette!B55/Vol_hor!B55," ")</f>
        <v>5.3328084774742575</v>
      </c>
      <c r="C55" s="138">
        <f ca="1">IF(Vol_hor!C55&gt;0,Mass_sal_nette!C55/Vol_hor!C55," ")</f>
        <v>9.934013325003324</v>
      </c>
      <c r="D55" s="141">
        <f ca="1">IF(Vol_hor!D55&gt;0,Mass_sal_nette!D55/Vol_hor!D55," ")</f>
        <v>10.114544315670207</v>
      </c>
      <c r="E55" s="141">
        <f ca="1">IF(Vol_hor!E55&gt;0,Mass_sal_nette!E55/Vol_hor!E55," ")</f>
        <v>3.3831445637031532</v>
      </c>
      <c r="F55" s="141">
        <f ca="1">IF(Vol_hor!F55&gt;0,Mass_sal_nette!F55/Vol_hor!F55," ")</f>
        <v>8.7590561458113001</v>
      </c>
      <c r="G55" s="140">
        <f ca="1">IF(Vol_hor!G55&gt;0,Mass_sal_nette!G55/Vol_hor!G55," ")</f>
        <v>10.287947995765361</v>
      </c>
      <c r="H55" s="141">
        <f ca="1">IF(Vol_hor!H55&gt;0,Mass_sal_nette!H55/Vol_hor!H55," ")</f>
        <v>8.6046248753634078</v>
      </c>
      <c r="I55" s="141">
        <f ca="1">IF(Vol_hor!I55&gt;0,Mass_sal_nette!I55/Vol_hor!I55," ")</f>
        <v>9.2542084920772165</v>
      </c>
      <c r="J55" s="142">
        <f ca="1">IF(Vol_hor!J55&gt;0,Mass_sal_nette!J55/Vol_hor!J55," ")</f>
        <v>9.0159007996282785</v>
      </c>
      <c r="K55" s="141">
        <f ca="1">IF(Vol_hor!K55&gt;0,Mass_sal_nette!K55/Vol_hor!K55," ")</f>
        <v>8.762375165099872</v>
      </c>
      <c r="L55" s="141" t="str">
        <f ca="1">IF(Vol_hor!L55&gt;0,Mass_sal_nette!L55/Vol_hor!L55," ")</f>
        <v xml:space="preserve"> </v>
      </c>
      <c r="M55" s="142" t="str">
        <f ca="1">IF(Vol_hor!M55&gt;0,Mass_sal_nette!M55/Vol_hor!M55," ")</f>
        <v xml:space="preserve"> </v>
      </c>
      <c r="N55" s="141">
        <f ca="1">IF(Vol_hor!N55&gt;0,Mass_sal_nette!N55/Vol_hor!N55," ")</f>
        <v>3.3821259750195978</v>
      </c>
      <c r="O55" s="143">
        <f ca="1">IF(Vol_hor!O55&gt;0,Mass_sal_nette!O55/Vol_hor!O55," ")</f>
        <v>3.3717429811933184</v>
      </c>
      <c r="P55" s="144">
        <f ca="1">IF(Vol_hor!P55&gt;0,Mass_sal_nette!P55/Vol_hor!P55," ")</f>
        <v>8.3278756373775575</v>
      </c>
      <c r="Q55" s="145">
        <f ca="1">IF(Vol_hor!Q55&gt;0,Mass_sal_nette!Q55/Vol_hor!Q55," ")</f>
        <v>10.539403858148304</v>
      </c>
      <c r="R55" s="145">
        <f ca="1">IF(Vol_hor!R55&gt;0,Mass_sal_nette!R55/Vol_hor!R55," ")</f>
        <v>9.0317320243859758</v>
      </c>
      <c r="S55" s="145" t="str">
        <f ca="1">IF(Vol_hor!S55&gt;0,Mass_sal_nette!S55/Vol_hor!S55," ")</f>
        <v xml:space="preserve"> </v>
      </c>
      <c r="T55" s="145">
        <f ca="1">IF(Vol_hor!T55&gt;0,Mass_sal_nette!T55/Vol_hor!T55," ")</f>
        <v>10.328895628351455</v>
      </c>
      <c r="U55" s="145">
        <f ca="1">IF(Vol_hor!U55&gt;0,Mass_sal_nette!U55/Vol_hor!U55," ")</f>
        <v>9.3303989617320067</v>
      </c>
      <c r="V55" s="145" t="str">
        <f ca="1">IF(Vol_hor!V55&gt;0,Mass_sal_nette!V55/Vol_hor!V55," ")</f>
        <v xml:space="preserve"> </v>
      </c>
      <c r="W55" s="145">
        <f ca="1">IF(Vol_hor!W55&gt;0,Mass_sal_nette!W55/Vol_hor!W55," ")</f>
        <v>8.7582791680681584</v>
      </c>
      <c r="X55" s="145">
        <f ca="1">IF(Vol_hor!X55&gt;0,Mass_sal_nette!X55/Vol_hor!X55," ")</f>
        <v>9.1666825484656815</v>
      </c>
      <c r="Y55" s="146">
        <f ca="1">IF(Vol_hor!Y55&gt;0,Mass_sal_nette!Y55/Vol_hor!Y55," ")</f>
        <v>8.8682989248999178</v>
      </c>
    </row>
    <row r="56" spans="1:25" ht="12" thickBot="1" x14ac:dyDescent="0.25">
      <c r="A56" s="20">
        <v>42735</v>
      </c>
      <c r="B56" s="138">
        <f ca="1">IF(Vol_hor!B56&gt;0,Mass_sal_nette!B56/Vol_hor!B56," ")</f>
        <v>5.328555730038361</v>
      </c>
      <c r="C56" s="138">
        <f ca="1">IF(Vol_hor!C56&gt;0,Mass_sal_nette!C56/Vol_hor!C56," ")</f>
        <v>9.9293682717388112</v>
      </c>
      <c r="D56" s="141">
        <f ca="1">IF(Vol_hor!D56&gt;0,Mass_sal_nette!D56/Vol_hor!D56," ")</f>
        <v>10.104722154263026</v>
      </c>
      <c r="E56" s="141">
        <f ca="1">IF(Vol_hor!E56&gt;0,Mass_sal_nette!E56/Vol_hor!E56," ")</f>
        <v>3.389988752616651</v>
      </c>
      <c r="F56" s="141">
        <f ca="1">IF(Vol_hor!F56&gt;0,Mass_sal_nette!F56/Vol_hor!F56," ")</f>
        <v>8.7991814969937661</v>
      </c>
      <c r="G56" s="140">
        <f ca="1">IF(Vol_hor!G56&gt;0,Mass_sal_nette!G56/Vol_hor!G56," ")</f>
        <v>10.330868841742088</v>
      </c>
      <c r="H56" s="141">
        <f ca="1">IF(Vol_hor!H56&gt;0,Mass_sal_nette!H56/Vol_hor!H56," ")</f>
        <v>8.6304915281739429</v>
      </c>
      <c r="I56" s="141">
        <f ca="1">IF(Vol_hor!I56&gt;0,Mass_sal_nette!I56/Vol_hor!I56," ")</f>
        <v>9.2536721415508278</v>
      </c>
      <c r="J56" s="142">
        <f ca="1">IF(Vol_hor!J56&gt;0,Mass_sal_nette!J56/Vol_hor!J56," ")</f>
        <v>9.0260224135561167</v>
      </c>
      <c r="K56" s="141">
        <f ca="1">IF(Vol_hor!K56&gt;0,Mass_sal_nette!K56/Vol_hor!K56," ")</f>
        <v>8.7952679414342008</v>
      </c>
      <c r="L56" s="141" t="str">
        <f ca="1">IF(Vol_hor!L56&gt;0,Mass_sal_nette!L56/Vol_hor!L56," ")</f>
        <v xml:space="preserve"> </v>
      </c>
      <c r="M56" s="142" t="str">
        <f ca="1">IF(Vol_hor!M56&gt;0,Mass_sal_nette!M56/Vol_hor!M56," ")</f>
        <v xml:space="preserve"> </v>
      </c>
      <c r="N56" s="141">
        <f ca="1">IF(Vol_hor!N56&gt;0,Mass_sal_nette!N56/Vol_hor!N56," ")</f>
        <v>3.4012893476416073</v>
      </c>
      <c r="O56" s="143">
        <f ca="1">IF(Vol_hor!O56&gt;0,Mass_sal_nette!O56/Vol_hor!O56," ")</f>
        <v>3.4078271789601082</v>
      </c>
      <c r="P56" s="144">
        <f ca="1">IF(Vol_hor!P56&gt;0,Mass_sal_nette!P56/Vol_hor!P56," ")</f>
        <v>7.8224558269866451</v>
      </c>
      <c r="Q56" s="145">
        <f ca="1">IF(Vol_hor!Q56&gt;0,Mass_sal_nette!Q56/Vol_hor!Q56," ")</f>
        <v>10.601532817976977</v>
      </c>
      <c r="R56" s="145">
        <f ca="1">IF(Vol_hor!R56&gt;0,Mass_sal_nette!R56/Vol_hor!R56," ")</f>
        <v>9.0759941379037947</v>
      </c>
      <c r="S56" s="145" t="str">
        <f ca="1">IF(Vol_hor!S56&gt;0,Mass_sal_nette!S56/Vol_hor!S56," ")</f>
        <v xml:space="preserve"> </v>
      </c>
      <c r="T56" s="145">
        <f ca="1">IF(Vol_hor!T56&gt;0,Mass_sal_nette!T56/Vol_hor!T56," ")</f>
        <v>10.39767065439897</v>
      </c>
      <c r="U56" s="145">
        <f ca="1">IF(Vol_hor!U56&gt;0,Mass_sal_nette!U56/Vol_hor!U56," ")</f>
        <v>9.3656550462934494</v>
      </c>
      <c r="V56" s="145" t="str">
        <f ca="1">IF(Vol_hor!V56&gt;0,Mass_sal_nette!V56/Vol_hor!V56," ")</f>
        <v xml:space="preserve"> </v>
      </c>
      <c r="W56" s="145">
        <f ca="1">IF(Vol_hor!W56&gt;0,Mass_sal_nette!W56/Vol_hor!W56," ")</f>
        <v>8.8083961493407745</v>
      </c>
      <c r="X56" s="145">
        <f ca="1">IF(Vol_hor!X56&gt;0,Mass_sal_nette!X56/Vol_hor!X56," ")</f>
        <v>9.171024234805575</v>
      </c>
      <c r="Y56" s="146">
        <f ca="1">IF(Vol_hor!Y56&gt;0,Mass_sal_nette!Y56/Vol_hor!Y56," ")</f>
        <v>8.9276740973399242</v>
      </c>
    </row>
    <row r="57" spans="1:25" x14ac:dyDescent="0.2">
      <c r="A57" s="14">
        <v>42825</v>
      </c>
      <c r="B57" s="155">
        <f ca="1">IF(Vol_hor!B57&gt;0,Mass_sal_nette!B57/Vol_hor!B57," ")</f>
        <v>5.3756171441742584</v>
      </c>
      <c r="C57" s="155">
        <f ca="1">IF(Vol_hor!C57&gt;0,Mass_sal_nette!C57/Vol_hor!C57," ")</f>
        <v>10.019535296818825</v>
      </c>
      <c r="D57" s="156">
        <f ca="1">IF(Vol_hor!D57&gt;0,Mass_sal_nette!D57/Vol_hor!D57," ")</f>
        <v>10.204316474820379</v>
      </c>
      <c r="E57" s="156">
        <f ca="1">IF(Vol_hor!E57&gt;0,Mass_sal_nette!E57/Vol_hor!E57," ")</f>
        <v>3.4106879355817603</v>
      </c>
      <c r="F57" s="156">
        <f ca="1">IF(Vol_hor!F57&gt;0,Mass_sal_nette!F57/Vol_hor!F57," ")</f>
        <v>8.8354283253017734</v>
      </c>
      <c r="G57" s="157">
        <f ca="1">IF(Vol_hor!G57&gt;0,Mass_sal_nette!G57/Vol_hor!G57," ")</f>
        <v>10.38442693993883</v>
      </c>
      <c r="H57" s="156">
        <f ca="1">IF(Vol_hor!H57&gt;0,Mass_sal_nette!H57/Vol_hor!H57," ")</f>
        <v>8.6649593529457505</v>
      </c>
      <c r="I57" s="156">
        <f ca="1">IF(Vol_hor!I57&gt;0,Mass_sal_nette!I57/Vol_hor!I57," ")</f>
        <v>9.3072956071110742</v>
      </c>
      <c r="J57" s="158">
        <f ca="1">IF(Vol_hor!J57&gt;0,Mass_sal_nette!J57/Vol_hor!J57," ")</f>
        <v>8.9713242046268906</v>
      </c>
      <c r="K57" s="156">
        <f ca="1">IF(Vol_hor!K57&gt;0,Mass_sal_nette!K57/Vol_hor!K57," ")</f>
        <v>8.8401861340991719</v>
      </c>
      <c r="L57" s="156" t="str">
        <f ca="1">IF(Vol_hor!L57&gt;0,Mass_sal_nette!L57/Vol_hor!L57," ")</f>
        <v xml:space="preserve"> </v>
      </c>
      <c r="M57" s="158" t="str">
        <f ca="1">IF(Vol_hor!M57&gt;0,Mass_sal_nette!M57/Vol_hor!M57," ")</f>
        <v xml:space="preserve"> </v>
      </c>
      <c r="N57" s="156">
        <f ca="1">IF(Vol_hor!N57&gt;0,Mass_sal_nette!N57/Vol_hor!N57," ")</f>
        <v>3.3976825850374976</v>
      </c>
      <c r="O57" s="159">
        <f ca="1">IF(Vol_hor!O57&gt;0,Mass_sal_nette!O57/Vol_hor!O57," ")</f>
        <v>3.4075631519913214</v>
      </c>
      <c r="P57" s="160">
        <f ca="1">IF(Vol_hor!P57&gt;0,Mass_sal_nette!P57/Vol_hor!P57," ")</f>
        <v>8.1974457942109353</v>
      </c>
      <c r="Q57" s="161">
        <f ca="1">IF(Vol_hor!Q57&gt;0,Mass_sal_nette!Q57/Vol_hor!Q57," ")</f>
        <v>10.694788562187181</v>
      </c>
      <c r="R57" s="161">
        <f ca="1">IF(Vol_hor!R57&gt;0,Mass_sal_nette!R57/Vol_hor!R57," ")</f>
        <v>9.1083932181079632</v>
      </c>
      <c r="S57" s="161" t="str">
        <f ca="1">IF(Vol_hor!S57&gt;0,Mass_sal_nette!S57/Vol_hor!S57," ")</f>
        <v xml:space="preserve"> </v>
      </c>
      <c r="T57" s="161">
        <f ca="1">IF(Vol_hor!T57&gt;0,Mass_sal_nette!T57/Vol_hor!T57," ")</f>
        <v>10.434595909150167</v>
      </c>
      <c r="U57" s="161">
        <f ca="1">IF(Vol_hor!U57&gt;0,Mass_sal_nette!U57/Vol_hor!U57," ")</f>
        <v>9.4068833847987268</v>
      </c>
      <c r="V57" s="161" t="str">
        <f ca="1">IF(Vol_hor!V57&gt;0,Mass_sal_nette!V57/Vol_hor!V57," ")</f>
        <v xml:space="preserve"> </v>
      </c>
      <c r="W57" s="161">
        <f ca="1">IF(Vol_hor!W57&gt;0,Mass_sal_nette!W57/Vol_hor!W57," ")</f>
        <v>8.8290162463044304</v>
      </c>
      <c r="X57" s="161">
        <f ca="1">IF(Vol_hor!X57&gt;0,Mass_sal_nette!X57/Vol_hor!X57," ")</f>
        <v>9.2697357852520703</v>
      </c>
      <c r="Y57" s="162">
        <f ca="1">IF(Vol_hor!Y57&gt;0,Mass_sal_nette!Y57/Vol_hor!Y57," ")</f>
        <v>8.9925058645805134</v>
      </c>
    </row>
    <row r="58" spans="1:25" x14ac:dyDescent="0.2">
      <c r="A58" s="20">
        <v>42916</v>
      </c>
      <c r="B58" s="138">
        <f ca="1">IF(Vol_hor!B58&gt;0,Mass_sal_nette!B58/Vol_hor!B58," ")</f>
        <v>5.3881529695989565</v>
      </c>
      <c r="C58" s="138">
        <f ca="1">IF(Vol_hor!C58&gt;0,Mass_sal_nette!C58/Vol_hor!C58," ")</f>
        <v>10.04989505767321</v>
      </c>
      <c r="D58" s="141">
        <f ca="1">IF(Vol_hor!D58&gt;0,Mass_sal_nette!D58/Vol_hor!D58," ")</f>
        <v>10.235834259912039</v>
      </c>
      <c r="E58" s="141">
        <f ca="1">IF(Vol_hor!E58&gt;0,Mass_sal_nette!E58/Vol_hor!E58," ")</f>
        <v>3.4188941583127401</v>
      </c>
      <c r="F58" s="141">
        <f ca="1">IF(Vol_hor!F58&gt;0,Mass_sal_nette!F58/Vol_hor!F58," ")</f>
        <v>8.8662786856291547</v>
      </c>
      <c r="G58" s="140">
        <f ca="1">IF(Vol_hor!G58&gt;0,Mass_sal_nette!G58/Vol_hor!G58," ")</f>
        <v>10.436039053283301</v>
      </c>
      <c r="H58" s="141">
        <f ca="1">IF(Vol_hor!H58&gt;0,Mass_sal_nette!H58/Vol_hor!H58," ")</f>
        <v>8.7038952059468091</v>
      </c>
      <c r="I58" s="141">
        <f ca="1">IF(Vol_hor!I58&gt;0,Mass_sal_nette!I58/Vol_hor!I58," ")</f>
        <v>9.3354161289002917</v>
      </c>
      <c r="J58" s="142">
        <f ca="1">IF(Vol_hor!J58&gt;0,Mass_sal_nette!J58/Vol_hor!J58," ")</f>
        <v>9.0933402928084401</v>
      </c>
      <c r="K58" s="141">
        <f ca="1">IF(Vol_hor!K58&gt;0,Mass_sal_nette!K58/Vol_hor!K58," ")</f>
        <v>8.8668277221605454</v>
      </c>
      <c r="L58" s="141" t="str">
        <f ca="1">IF(Vol_hor!L58&gt;0,Mass_sal_nette!L58/Vol_hor!L58," ")</f>
        <v xml:space="preserve"> </v>
      </c>
      <c r="M58" s="142" t="str">
        <f ca="1">IF(Vol_hor!M58&gt;0,Mass_sal_nette!M58/Vol_hor!M58," ")</f>
        <v xml:space="preserve"> </v>
      </c>
      <c r="N58" s="141">
        <f ca="1">IF(Vol_hor!N58&gt;0,Mass_sal_nette!N58/Vol_hor!N58," ")</f>
        <v>3.43474241583489</v>
      </c>
      <c r="O58" s="143">
        <f ca="1">IF(Vol_hor!O58&gt;0,Mass_sal_nette!O58/Vol_hor!O58," ")</f>
        <v>3.4324969001120893</v>
      </c>
      <c r="P58" s="144">
        <f ca="1">IF(Vol_hor!P58&gt;0,Mass_sal_nette!P58/Vol_hor!P58," ")</f>
        <v>8.367212954516253</v>
      </c>
      <c r="Q58" s="145">
        <f ca="1">IF(Vol_hor!Q58&gt;0,Mass_sal_nette!Q58/Vol_hor!Q58," ")</f>
        <v>10.717956894151905</v>
      </c>
      <c r="R58" s="145">
        <f ca="1">IF(Vol_hor!R58&gt;0,Mass_sal_nette!R58/Vol_hor!R58," ")</f>
        <v>9.1314094548759144</v>
      </c>
      <c r="S58" s="145" t="str">
        <f ca="1">IF(Vol_hor!S58&gt;0,Mass_sal_nette!S58/Vol_hor!S58," ")</f>
        <v xml:space="preserve"> </v>
      </c>
      <c r="T58" s="145">
        <f ca="1">IF(Vol_hor!T58&gt;0,Mass_sal_nette!T58/Vol_hor!T58," ")</f>
        <v>10.487701292819191</v>
      </c>
      <c r="U58" s="145">
        <f ca="1">IF(Vol_hor!U58&gt;0,Mass_sal_nette!U58/Vol_hor!U58," ")</f>
        <v>9.4565675166986551</v>
      </c>
      <c r="V58" s="145" t="str">
        <f ca="1">IF(Vol_hor!V58&gt;0,Mass_sal_nette!V58/Vol_hor!V58," ")</f>
        <v xml:space="preserve"> </v>
      </c>
      <c r="W58" s="145">
        <f ca="1">IF(Vol_hor!W58&gt;0,Mass_sal_nette!W58/Vol_hor!W58," ")</f>
        <v>8.8584894106194607</v>
      </c>
      <c r="X58" s="145">
        <f ca="1">IF(Vol_hor!X58&gt;0,Mass_sal_nette!X58/Vol_hor!X58," ")</f>
        <v>9.2865831343124867</v>
      </c>
      <c r="Y58" s="146">
        <f ca="1">IF(Vol_hor!Y58&gt;0,Mass_sal_nette!Y58/Vol_hor!Y58," ")</f>
        <v>8.9949443607797708</v>
      </c>
    </row>
    <row r="59" spans="1:25" x14ac:dyDescent="0.2">
      <c r="A59" s="20">
        <v>43008</v>
      </c>
      <c r="B59" s="138">
        <f ca="1">IF(Vol_hor!B59&gt;0,Mass_sal_nette!B59/Vol_hor!B59," ")</f>
        <v>5.4121144704434627</v>
      </c>
      <c r="C59" s="138">
        <f ca="1">IF(Vol_hor!C59&gt;0,Mass_sal_nette!C59/Vol_hor!C59," ")</f>
        <v>10.101890827517627</v>
      </c>
      <c r="D59" s="141">
        <f ca="1">IF(Vol_hor!D59&gt;0,Mass_sal_nette!D59/Vol_hor!D59," ")</f>
        <v>10.294029715218688</v>
      </c>
      <c r="E59" s="141">
        <f ca="1">IF(Vol_hor!E59&gt;0,Mass_sal_nette!E59/Vol_hor!E59," ")</f>
        <v>3.4346385886186259</v>
      </c>
      <c r="F59" s="141">
        <f ca="1">IF(Vol_hor!F59&gt;0,Mass_sal_nette!F59/Vol_hor!F59," ")</f>
        <v>8.8921076216433725</v>
      </c>
      <c r="G59" s="140">
        <f ca="1">IF(Vol_hor!G59&gt;0,Mass_sal_nette!G59/Vol_hor!G59," ")</f>
        <v>10.489062357657623</v>
      </c>
      <c r="H59" s="141">
        <f ca="1">IF(Vol_hor!H59&gt;0,Mass_sal_nette!H59/Vol_hor!H59," ")</f>
        <v>8.722366175640115</v>
      </c>
      <c r="I59" s="141">
        <f ca="1">IF(Vol_hor!I59&gt;0,Mass_sal_nette!I59/Vol_hor!I59," ")</f>
        <v>9.3536857004985325</v>
      </c>
      <c r="J59" s="142">
        <f ca="1">IF(Vol_hor!J59&gt;0,Mass_sal_nette!J59/Vol_hor!J59," ")</f>
        <v>9.0883461693912864</v>
      </c>
      <c r="K59" s="141">
        <f ca="1">IF(Vol_hor!K59&gt;0,Mass_sal_nette!K59/Vol_hor!K59," ")</f>
        <v>8.8947540837045089</v>
      </c>
      <c r="L59" s="141" t="str">
        <f ca="1">IF(Vol_hor!L59&gt;0,Mass_sal_nette!L59/Vol_hor!L59," ")</f>
        <v xml:space="preserve"> </v>
      </c>
      <c r="M59" s="142" t="str">
        <f ca="1">IF(Vol_hor!M59&gt;0,Mass_sal_nette!M59/Vol_hor!M59," ")</f>
        <v xml:space="preserve"> </v>
      </c>
      <c r="N59" s="141">
        <f ca="1">IF(Vol_hor!N59&gt;0,Mass_sal_nette!N59/Vol_hor!N59," ")</f>
        <v>3.4421922589513958</v>
      </c>
      <c r="O59" s="143">
        <f ca="1">IF(Vol_hor!O59&gt;0,Mass_sal_nette!O59/Vol_hor!O59," ")</f>
        <v>3.4248595456077342</v>
      </c>
      <c r="P59" s="144">
        <f ca="1">IF(Vol_hor!P59&gt;0,Mass_sal_nette!P59/Vol_hor!P59," ")</f>
        <v>8.4321877651428636</v>
      </c>
      <c r="Q59" s="145">
        <f ca="1">IF(Vol_hor!Q59&gt;0,Mass_sal_nette!Q59/Vol_hor!Q59," ")</f>
        <v>10.75211749222151</v>
      </c>
      <c r="R59" s="145">
        <f ca="1">IF(Vol_hor!R59&gt;0,Mass_sal_nette!R59/Vol_hor!R59," ")</f>
        <v>9.164690545191359</v>
      </c>
      <c r="S59" s="145" t="str">
        <f ca="1">IF(Vol_hor!S59&gt;0,Mass_sal_nette!S59/Vol_hor!S59," ")</f>
        <v xml:space="preserve"> </v>
      </c>
      <c r="T59" s="145">
        <f ca="1">IF(Vol_hor!T59&gt;0,Mass_sal_nette!T59/Vol_hor!T59," ")</f>
        <v>10.543079798022347</v>
      </c>
      <c r="U59" s="145">
        <f ca="1">IF(Vol_hor!U59&gt;0,Mass_sal_nette!U59/Vol_hor!U59," ")</f>
        <v>9.4862027405191753</v>
      </c>
      <c r="V59" s="145" t="str">
        <f ca="1">IF(Vol_hor!V59&gt;0,Mass_sal_nette!V59/Vol_hor!V59," ")</f>
        <v xml:space="preserve"> </v>
      </c>
      <c r="W59" s="145">
        <f ca="1">IF(Vol_hor!W59&gt;0,Mass_sal_nette!W59/Vol_hor!W59," ")</f>
        <v>8.8957023624099101</v>
      </c>
      <c r="X59" s="145">
        <f ca="1">IF(Vol_hor!X59&gt;0,Mass_sal_nette!X59/Vol_hor!X59," ")</f>
        <v>9.2647474133397818</v>
      </c>
      <c r="Y59" s="146">
        <f ca="1">IF(Vol_hor!Y59&gt;0,Mass_sal_nette!Y59/Vol_hor!Y59," ")</f>
        <v>9.1059771300238701</v>
      </c>
    </row>
    <row r="60" spans="1:25" ht="12" thickBot="1" x14ac:dyDescent="0.25">
      <c r="A60" s="20">
        <v>43100</v>
      </c>
      <c r="B60" s="138">
        <f ca="1">IF(Vol_hor!B60&gt;0,Mass_sal_nette!B60/Vol_hor!B60," ")</f>
        <v>5.4065396938497914</v>
      </c>
      <c r="C60" s="138">
        <f ca="1">IF(Vol_hor!C60&gt;0,Mass_sal_nette!C60/Vol_hor!C60," ")</f>
        <v>10.105033080446368</v>
      </c>
      <c r="D60" s="141">
        <f ca="1">IF(Vol_hor!D60&gt;0,Mass_sal_nette!D60/Vol_hor!D60," ")</f>
        <v>10.294540590492385</v>
      </c>
      <c r="E60" s="141">
        <f ca="1">IF(Vol_hor!E60&gt;0,Mass_sal_nette!E60/Vol_hor!E60," ")</f>
        <v>3.4341683020427944</v>
      </c>
      <c r="F60" s="141">
        <f ca="1">IF(Vol_hor!F60&gt;0,Mass_sal_nette!F60/Vol_hor!F60," ")</f>
        <v>8.9223823197757355</v>
      </c>
      <c r="G60" s="140">
        <f ca="1">IF(Vol_hor!G60&gt;0,Mass_sal_nette!G60/Vol_hor!G60," ")</f>
        <v>10.518413384015698</v>
      </c>
      <c r="H60" s="141">
        <f ca="1">IF(Vol_hor!H60&gt;0,Mass_sal_nette!H60/Vol_hor!H60," ")</f>
        <v>8.7082319620173418</v>
      </c>
      <c r="I60" s="141">
        <f ca="1">IF(Vol_hor!I60&gt;0,Mass_sal_nette!I60/Vol_hor!I60," ")</f>
        <v>9.4044511654902312</v>
      </c>
      <c r="J60" s="142">
        <f ca="1">IF(Vol_hor!J60&gt;0,Mass_sal_nette!J60/Vol_hor!J60," ")</f>
        <v>9.1592990578433557</v>
      </c>
      <c r="K60" s="141">
        <f ca="1">IF(Vol_hor!K60&gt;0,Mass_sal_nette!K60/Vol_hor!K60," ")</f>
        <v>8.9230790707932783</v>
      </c>
      <c r="L60" s="141" t="str">
        <f ca="1">IF(Vol_hor!L60&gt;0,Mass_sal_nette!L60/Vol_hor!L60," ")</f>
        <v xml:space="preserve"> </v>
      </c>
      <c r="M60" s="142" t="str">
        <f ca="1">IF(Vol_hor!M60&gt;0,Mass_sal_nette!M60/Vol_hor!M60," ")</f>
        <v xml:space="preserve"> </v>
      </c>
      <c r="N60" s="141">
        <f ca="1">IF(Vol_hor!N60&gt;0,Mass_sal_nette!N60/Vol_hor!N60," ")</f>
        <v>3.4475480793004412</v>
      </c>
      <c r="O60" s="143">
        <f ca="1">IF(Vol_hor!O60&gt;0,Mass_sal_nette!O60/Vol_hor!O60," ")</f>
        <v>3.4593346601515185</v>
      </c>
      <c r="P60" s="144">
        <f ca="1">IF(Vol_hor!P60&gt;0,Mass_sal_nette!P60/Vol_hor!P60," ")</f>
        <v>8.3675020123448114</v>
      </c>
      <c r="Q60" s="145">
        <f ca="1">IF(Vol_hor!Q60&gt;0,Mass_sal_nette!Q60/Vol_hor!Q60," ")</f>
        <v>10.846928239695597</v>
      </c>
      <c r="R60" s="145">
        <f ca="1">IF(Vol_hor!R60&gt;0,Mass_sal_nette!R60/Vol_hor!R60," ")</f>
        <v>9.211679301076213</v>
      </c>
      <c r="S60" s="145" t="str">
        <f ca="1">IF(Vol_hor!S60&gt;0,Mass_sal_nette!S60/Vol_hor!S60," ")</f>
        <v xml:space="preserve"> </v>
      </c>
      <c r="T60" s="145">
        <f ca="1">IF(Vol_hor!T60&gt;0,Mass_sal_nette!T60/Vol_hor!T60," ")</f>
        <v>10.51839943088858</v>
      </c>
      <c r="U60" s="145">
        <f ca="1">IF(Vol_hor!U60&gt;0,Mass_sal_nette!U60/Vol_hor!U60," ")</f>
        <v>9.5517612137162811</v>
      </c>
      <c r="V60" s="145" t="str">
        <f ca="1">IF(Vol_hor!V60&gt;0,Mass_sal_nette!V60/Vol_hor!V60," ")</f>
        <v xml:space="preserve"> </v>
      </c>
      <c r="W60" s="145">
        <f ca="1">IF(Vol_hor!W60&gt;0,Mass_sal_nette!W60/Vol_hor!W60," ")</f>
        <v>8.9282535594299297</v>
      </c>
      <c r="X60" s="145">
        <f ca="1">IF(Vol_hor!X60&gt;0,Mass_sal_nette!X60/Vol_hor!X60," ")</f>
        <v>9.2593912108484524</v>
      </c>
      <c r="Y60" s="146">
        <f ca="1">IF(Vol_hor!Y60&gt;0,Mass_sal_nette!Y60/Vol_hor!Y60," ")</f>
        <v>9.1683545209761803</v>
      </c>
    </row>
    <row r="61" spans="1:25" x14ac:dyDescent="0.2">
      <c r="A61" s="14">
        <v>43190</v>
      </c>
      <c r="B61" s="155">
        <f ca="1">IF(Vol_hor!B61&gt;0,Mass_sal_nette!B61/Vol_hor!B61," ")</f>
        <v>5.4709208842857668</v>
      </c>
      <c r="C61" s="155">
        <f ca="1">IF(Vol_hor!C61&gt;0,Mass_sal_nette!C61/Vol_hor!C61," ")</f>
        <v>10.215049684914785</v>
      </c>
      <c r="D61" s="156">
        <f ca="1">IF(Vol_hor!D61&gt;0,Mass_sal_nette!D61/Vol_hor!D61," ")</f>
        <v>10.410599120714053</v>
      </c>
      <c r="E61" s="156">
        <f ca="1">IF(Vol_hor!E61&gt;0,Mass_sal_nette!E61/Vol_hor!E61," ")</f>
        <v>3.4830410284803732</v>
      </c>
      <c r="F61" s="156">
        <f ca="1">IF(Vol_hor!F61&gt;0,Mass_sal_nette!F61/Vol_hor!F61," ")</f>
        <v>8.9992775896627677</v>
      </c>
      <c r="G61" s="157">
        <f ca="1">IF(Vol_hor!G61&gt;0,Mass_sal_nette!G61/Vol_hor!G61," ")</f>
        <v>10.588343868599642</v>
      </c>
      <c r="H61" s="156">
        <f ca="1">IF(Vol_hor!H61&gt;0,Mass_sal_nette!H61/Vol_hor!H61," ")</f>
        <v>8.7444786318345198</v>
      </c>
      <c r="I61" s="156">
        <f ca="1">IF(Vol_hor!I61&gt;0,Mass_sal_nette!I61/Vol_hor!I61," ")</f>
        <v>9.4640219225474738</v>
      </c>
      <c r="J61" s="158">
        <f ca="1">IF(Vol_hor!J61&gt;0,Mass_sal_nette!J61/Vol_hor!J61," ")</f>
        <v>9.1936560152803537</v>
      </c>
      <c r="K61" s="156">
        <f ca="1">IF(Vol_hor!K61&gt;0,Mass_sal_nette!K61/Vol_hor!K61," ")</f>
        <v>8.9996428116460443</v>
      </c>
      <c r="L61" s="156" t="str">
        <f ca="1">IF(Vol_hor!L61&gt;0,Mass_sal_nette!L61/Vol_hor!L61," ")</f>
        <v xml:space="preserve"> </v>
      </c>
      <c r="M61" s="158" t="str">
        <f ca="1">IF(Vol_hor!M61&gt;0,Mass_sal_nette!M61/Vol_hor!M61," ")</f>
        <v xml:space="preserve"> </v>
      </c>
      <c r="N61" s="156">
        <f ca="1">IF(Vol_hor!N61&gt;0,Mass_sal_nette!N61/Vol_hor!N61," ")</f>
        <v>3.4791849595397659</v>
      </c>
      <c r="O61" s="159">
        <f ca="1">IF(Vol_hor!O61&gt;0,Mass_sal_nette!O61/Vol_hor!O61," ")</f>
        <v>3.4813803657251867</v>
      </c>
      <c r="P61" s="160">
        <f ca="1">IF(Vol_hor!P61&gt;0,Mass_sal_nette!P61/Vol_hor!P61," ")</f>
        <v>8.2025630751345204</v>
      </c>
      <c r="Q61" s="161">
        <f ca="1">IF(Vol_hor!Q61&gt;0,Mass_sal_nette!Q61/Vol_hor!Q61," ")</f>
        <v>10.935322281171457</v>
      </c>
      <c r="R61" s="161">
        <f ca="1">IF(Vol_hor!R61&gt;0,Mass_sal_nette!R61/Vol_hor!R61," ")</f>
        <v>9.2848643704881511</v>
      </c>
      <c r="S61" s="161" t="str">
        <f ca="1">IF(Vol_hor!S61&gt;0,Mass_sal_nette!S61/Vol_hor!S61," ")</f>
        <v xml:space="preserve"> </v>
      </c>
      <c r="T61" s="161">
        <f ca="1">IF(Vol_hor!T61&gt;0,Mass_sal_nette!T61/Vol_hor!T61," ")</f>
        <v>10.590861782711269</v>
      </c>
      <c r="U61" s="161">
        <f ca="1">IF(Vol_hor!U61&gt;0,Mass_sal_nette!U61/Vol_hor!U61," ")</f>
        <v>9.6093026753633612</v>
      </c>
      <c r="V61" s="161" t="str">
        <f ca="1">IF(Vol_hor!V61&gt;0,Mass_sal_nette!V61/Vol_hor!V61," ")</f>
        <v xml:space="preserve"> </v>
      </c>
      <c r="W61" s="161">
        <f ca="1">IF(Vol_hor!W61&gt;0,Mass_sal_nette!W61/Vol_hor!W61," ")</f>
        <v>8.9831824058008909</v>
      </c>
      <c r="X61" s="161">
        <f ca="1">IF(Vol_hor!X61&gt;0,Mass_sal_nette!X61/Vol_hor!X61," ")</f>
        <v>9.3864486256836237</v>
      </c>
      <c r="Y61" s="162">
        <f ca="1">IF(Vol_hor!Y61&gt;0,Mass_sal_nette!Y61/Vol_hor!Y61," ")</f>
        <v>9.2074126465250536</v>
      </c>
    </row>
    <row r="62" spans="1:25" x14ac:dyDescent="0.2">
      <c r="A62" s="20">
        <v>43281</v>
      </c>
      <c r="B62" s="138">
        <f ca="1">IF(Vol_hor!B62&gt;0,Mass_sal_nette!B62/Vol_hor!B62," ")</f>
        <v>5.4756522855053262</v>
      </c>
      <c r="C62" s="138">
        <f ca="1">IF(Vol_hor!C62&gt;0,Mass_sal_nette!C62/Vol_hor!C62," ")</f>
        <v>10.212604646373805</v>
      </c>
      <c r="D62" s="141">
        <f ca="1">IF(Vol_hor!D62&gt;0,Mass_sal_nette!D62/Vol_hor!D62," ")</f>
        <v>10.402631772988384</v>
      </c>
      <c r="E62" s="141">
        <f ca="1">IF(Vol_hor!E62&gt;0,Mass_sal_nette!E62/Vol_hor!E62," ")</f>
        <v>3.4803922213852014</v>
      </c>
      <c r="F62" s="141">
        <f ca="1">IF(Vol_hor!F62&gt;0,Mass_sal_nette!F62/Vol_hor!F62," ")</f>
        <v>9.0189910494913317</v>
      </c>
      <c r="G62" s="140">
        <f ca="1">IF(Vol_hor!G62&gt;0,Mass_sal_nette!G62/Vol_hor!G62," ")</f>
        <v>10.656247969793815</v>
      </c>
      <c r="H62" s="141">
        <f ca="1">IF(Vol_hor!H62&gt;0,Mass_sal_nette!H62/Vol_hor!H62," ")</f>
        <v>8.7714721418075641</v>
      </c>
      <c r="I62" s="141">
        <f ca="1">IF(Vol_hor!I62&gt;0,Mass_sal_nette!I62/Vol_hor!I62," ")</f>
        <v>9.5416690676557039</v>
      </c>
      <c r="J62" s="142">
        <f ca="1">IF(Vol_hor!J62&gt;0,Mass_sal_nette!J62/Vol_hor!J62," ")</f>
        <v>9.2810154405979617</v>
      </c>
      <c r="K62" s="141">
        <f ca="1">IF(Vol_hor!K62&gt;0,Mass_sal_nette!K62/Vol_hor!K62," ")</f>
        <v>9.0252578222070827</v>
      </c>
      <c r="L62" s="141" t="str">
        <f ca="1">IF(Vol_hor!L62&gt;0,Mass_sal_nette!L62/Vol_hor!L62," ")</f>
        <v xml:space="preserve"> </v>
      </c>
      <c r="M62" s="142" t="str">
        <f ca="1">IF(Vol_hor!M62&gt;0,Mass_sal_nette!M62/Vol_hor!M62," ")</f>
        <v xml:space="preserve"> </v>
      </c>
      <c r="N62" s="141">
        <f ca="1">IF(Vol_hor!N62&gt;0,Mass_sal_nette!N62/Vol_hor!N62," ")</f>
        <v>3.500921963423969</v>
      </c>
      <c r="O62" s="143">
        <f ca="1">IF(Vol_hor!O62&gt;0,Mass_sal_nette!O62/Vol_hor!O62," ")</f>
        <v>3.5072254768592224</v>
      </c>
      <c r="P62" s="144">
        <f ca="1">IF(Vol_hor!P62&gt;0,Mass_sal_nette!P62/Vol_hor!P62," ")</f>
        <v>8.2075711281816552</v>
      </c>
      <c r="Q62" s="145">
        <f ca="1">IF(Vol_hor!Q62&gt;0,Mass_sal_nette!Q62/Vol_hor!Q62," ")</f>
        <v>10.976869418562698</v>
      </c>
      <c r="R62" s="145">
        <f ca="1">IF(Vol_hor!R62&gt;0,Mass_sal_nette!R62/Vol_hor!R62," ")</f>
        <v>9.340503347104061</v>
      </c>
      <c r="S62" s="145" t="str">
        <f ca="1">IF(Vol_hor!S62&gt;0,Mass_sal_nette!S62/Vol_hor!S62," ")</f>
        <v xml:space="preserve"> </v>
      </c>
      <c r="T62" s="145">
        <f ca="1">IF(Vol_hor!T62&gt;0,Mass_sal_nette!T62/Vol_hor!T62," ")</f>
        <v>10.649462760168941</v>
      </c>
      <c r="U62" s="145">
        <f ca="1">IF(Vol_hor!U62&gt;0,Mass_sal_nette!U62/Vol_hor!U62," ")</f>
        <v>9.6573483422687119</v>
      </c>
      <c r="V62" s="145" t="str">
        <f ca="1">IF(Vol_hor!V62&gt;0,Mass_sal_nette!V62/Vol_hor!V62," ")</f>
        <v xml:space="preserve"> </v>
      </c>
      <c r="W62" s="145">
        <f ca="1">IF(Vol_hor!W62&gt;0,Mass_sal_nette!W62/Vol_hor!W62," ")</f>
        <v>9.020605609054364</v>
      </c>
      <c r="X62" s="145">
        <f ca="1">IF(Vol_hor!X62&gt;0,Mass_sal_nette!X62/Vol_hor!X62," ")</f>
        <v>9.4062942582923021</v>
      </c>
      <c r="Y62" s="146">
        <f ca="1">IF(Vol_hor!Y62&gt;0,Mass_sal_nette!Y62/Vol_hor!Y62," ")</f>
        <v>9.2369225368722709</v>
      </c>
    </row>
    <row r="63" spans="1:25" x14ac:dyDescent="0.2">
      <c r="A63" s="20">
        <v>43373</v>
      </c>
      <c r="B63" s="138">
        <f ca="1">IF(Vol_hor!B63&gt;0,Mass_sal_nette!B63/Vol_hor!B63," ")</f>
        <v>5.5396632225692217</v>
      </c>
      <c r="C63" s="138">
        <f ca="1">IF(Vol_hor!C63&gt;0,Mass_sal_nette!C63/Vol_hor!C63," ")</f>
        <v>10.340326118166054</v>
      </c>
      <c r="D63" s="141">
        <f ca="1">IF(Vol_hor!D63&gt;0,Mass_sal_nette!D63/Vol_hor!D63," ")</f>
        <v>10.544024257267722</v>
      </c>
      <c r="E63" s="141">
        <f ca="1">IF(Vol_hor!E63&gt;0,Mass_sal_nette!E63/Vol_hor!E63," ")</f>
        <v>3.513755419228358</v>
      </c>
      <c r="F63" s="141">
        <f ca="1">IF(Vol_hor!F63&gt;0,Mass_sal_nette!F63/Vol_hor!F63," ")</f>
        <v>9.0740543564295493</v>
      </c>
      <c r="G63" s="140">
        <f ca="1">IF(Vol_hor!G63&gt;0,Mass_sal_nette!G63/Vol_hor!G63," ")</f>
        <v>10.706467719401109</v>
      </c>
      <c r="H63" s="141">
        <f ca="1">IF(Vol_hor!H63&gt;0,Mass_sal_nette!H63/Vol_hor!H63," ")</f>
        <v>8.7988129554863228</v>
      </c>
      <c r="I63" s="141">
        <f ca="1">IF(Vol_hor!I63&gt;0,Mass_sal_nette!I63/Vol_hor!I63," ")</f>
        <v>9.6140865410521172</v>
      </c>
      <c r="J63" s="142">
        <f ca="1">IF(Vol_hor!J63&gt;0,Mass_sal_nette!J63/Vol_hor!J63," ")</f>
        <v>9.2789085697122058</v>
      </c>
      <c r="K63" s="141">
        <f ca="1">IF(Vol_hor!K63&gt;0,Mass_sal_nette!K63/Vol_hor!K63," ")</f>
        <v>9.065014897089652</v>
      </c>
      <c r="L63" s="141" t="str">
        <f ca="1">IF(Vol_hor!L63&gt;0,Mass_sal_nette!L63/Vol_hor!L63," ")</f>
        <v xml:space="preserve"> </v>
      </c>
      <c r="M63" s="142" t="str">
        <f ca="1">IF(Vol_hor!M63&gt;0,Mass_sal_nette!M63/Vol_hor!M63," ")</f>
        <v xml:space="preserve"> </v>
      </c>
      <c r="N63" s="141">
        <f ca="1">IF(Vol_hor!N63&gt;0,Mass_sal_nette!N63/Vol_hor!N63," ")</f>
        <v>3.5102029743844683</v>
      </c>
      <c r="O63" s="143">
        <f ca="1">IF(Vol_hor!O63&gt;0,Mass_sal_nette!O63/Vol_hor!O63," ")</f>
        <v>3.4866908305798088</v>
      </c>
      <c r="P63" s="144">
        <f ca="1">IF(Vol_hor!P63&gt;0,Mass_sal_nette!P63/Vol_hor!P63," ")</f>
        <v>8.4047022932722655</v>
      </c>
      <c r="Q63" s="145">
        <f ca="1">IF(Vol_hor!Q63&gt;0,Mass_sal_nette!Q63/Vol_hor!Q63," ")</f>
        <v>11.074073262324259</v>
      </c>
      <c r="R63" s="145">
        <f ca="1">IF(Vol_hor!R63&gt;0,Mass_sal_nette!R63/Vol_hor!R63," ")</f>
        <v>9.3897495709715422</v>
      </c>
      <c r="S63" s="145" t="str">
        <f ca="1">IF(Vol_hor!S63&gt;0,Mass_sal_nette!S63/Vol_hor!S63," ")</f>
        <v xml:space="preserve"> </v>
      </c>
      <c r="T63" s="145">
        <f ca="1">IF(Vol_hor!T63&gt;0,Mass_sal_nette!T63/Vol_hor!T63," ")</f>
        <v>10.695633807553321</v>
      </c>
      <c r="U63" s="145">
        <f ca="1">IF(Vol_hor!U63&gt;0,Mass_sal_nette!U63/Vol_hor!U63," ")</f>
        <v>9.7187135375019977</v>
      </c>
      <c r="V63" s="145" t="str">
        <f ca="1">IF(Vol_hor!V63&gt;0,Mass_sal_nette!V63/Vol_hor!V63," ")</f>
        <v xml:space="preserve"> </v>
      </c>
      <c r="W63" s="145">
        <f ca="1">IF(Vol_hor!W63&gt;0,Mass_sal_nette!W63/Vol_hor!W63," ")</f>
        <v>9.067354934600619</v>
      </c>
      <c r="X63" s="145">
        <f ca="1">IF(Vol_hor!X63&gt;0,Mass_sal_nette!X63/Vol_hor!X63," ")</f>
        <v>9.3884625422337251</v>
      </c>
      <c r="Y63" s="146">
        <f ca="1">IF(Vol_hor!Y63&gt;0,Mass_sal_nette!Y63/Vol_hor!Y63," ")</f>
        <v>9.2566593005915809</v>
      </c>
    </row>
    <row r="64" spans="1:25" ht="12" thickBot="1" x14ac:dyDescent="0.25">
      <c r="A64" s="20">
        <v>43465</v>
      </c>
      <c r="B64" s="138">
        <f ca="1">IF(Vol_hor!B64&gt;0,Mass_sal_nette!B64/Vol_hor!B64," ")</f>
        <v>5.5825222062195783</v>
      </c>
      <c r="C64" s="138">
        <f ca="1">IF(Vol_hor!C64&gt;0,Mass_sal_nette!C64/Vol_hor!C64," ")</f>
        <v>10.379281698875447</v>
      </c>
      <c r="D64" s="141">
        <f ca="1">IF(Vol_hor!D64&gt;0,Mass_sal_nette!D64/Vol_hor!D64," ")</f>
        <v>10.572034063160499</v>
      </c>
      <c r="E64" s="141">
        <f ca="1">IF(Vol_hor!E64&gt;0,Mass_sal_nette!E64/Vol_hor!E64," ")</f>
        <v>3.5342134007247981</v>
      </c>
      <c r="F64" s="141">
        <f ca="1">IF(Vol_hor!F64&gt;0,Mass_sal_nette!F64/Vol_hor!F64," ")</f>
        <v>9.1777739712047435</v>
      </c>
      <c r="G64" s="140">
        <f ca="1">IF(Vol_hor!G64&gt;0,Mass_sal_nette!G64/Vol_hor!G64," ")</f>
        <v>10.791639479455236</v>
      </c>
      <c r="H64" s="141">
        <f ca="1">IF(Vol_hor!H64&gt;0,Mass_sal_nette!H64/Vol_hor!H64," ")</f>
        <v>8.8858564540148901</v>
      </c>
      <c r="I64" s="141">
        <f ca="1">IF(Vol_hor!I64&gt;0,Mass_sal_nette!I64/Vol_hor!I64," ")</f>
        <v>9.7255577489808971</v>
      </c>
      <c r="J64" s="142">
        <f ca="1">IF(Vol_hor!J64&gt;0,Mass_sal_nette!J64/Vol_hor!J64," ")</f>
        <v>9.4553173168417715</v>
      </c>
      <c r="K64" s="141">
        <f ca="1">IF(Vol_hor!K64&gt;0,Mass_sal_nette!K64/Vol_hor!K64," ")</f>
        <v>9.1695351722892067</v>
      </c>
      <c r="L64" s="141" t="str">
        <f ca="1">IF(Vol_hor!L64&gt;0,Mass_sal_nette!L64/Vol_hor!L64," ")</f>
        <v xml:space="preserve"> </v>
      </c>
      <c r="M64" s="142" t="str">
        <f ca="1">IF(Vol_hor!M64&gt;0,Mass_sal_nette!M64/Vol_hor!M64," ")</f>
        <v xml:space="preserve"> </v>
      </c>
      <c r="N64" s="141">
        <f ca="1">IF(Vol_hor!N64&gt;0,Mass_sal_nette!N64/Vol_hor!N64," ")</f>
        <v>3.534563869784467</v>
      </c>
      <c r="O64" s="143">
        <f ca="1">IF(Vol_hor!O64&gt;0,Mass_sal_nette!O64/Vol_hor!O64," ")</f>
        <v>3.5525383266325647</v>
      </c>
      <c r="P64" s="144">
        <f ca="1">IF(Vol_hor!P64&gt;0,Mass_sal_nette!P64/Vol_hor!P64," ")</f>
        <v>8.3247510740045705</v>
      </c>
      <c r="Q64" s="145">
        <f ca="1">IF(Vol_hor!Q64&gt;0,Mass_sal_nette!Q64/Vol_hor!Q64," ")</f>
        <v>11.138856187465656</v>
      </c>
      <c r="R64" s="145">
        <f ca="1">IF(Vol_hor!R64&gt;0,Mass_sal_nette!R64/Vol_hor!R64," ")</f>
        <v>9.5122626143254845</v>
      </c>
      <c r="S64" s="145" t="str">
        <f ca="1">IF(Vol_hor!S64&gt;0,Mass_sal_nette!S64/Vol_hor!S64," ")</f>
        <v xml:space="preserve"> </v>
      </c>
      <c r="T64" s="145">
        <f ca="1">IF(Vol_hor!T64&gt;0,Mass_sal_nette!T64/Vol_hor!T64," ")</f>
        <v>10.788393055560478</v>
      </c>
      <c r="U64" s="145">
        <f ca="1">IF(Vol_hor!U64&gt;0,Mass_sal_nette!U64/Vol_hor!U64," ")</f>
        <v>9.8298515580191594</v>
      </c>
      <c r="V64" s="145" t="str">
        <f ca="1">IF(Vol_hor!V64&gt;0,Mass_sal_nette!V64/Vol_hor!V64," ")</f>
        <v xml:space="preserve"> </v>
      </c>
      <c r="W64" s="145">
        <f ca="1">IF(Vol_hor!W64&gt;0,Mass_sal_nette!W64/Vol_hor!W64," ")</f>
        <v>9.1749260449625698</v>
      </c>
      <c r="X64" s="145">
        <f ca="1">IF(Vol_hor!X64&gt;0,Mass_sal_nette!X64/Vol_hor!X64," ")</f>
        <v>9.3790234547459708</v>
      </c>
      <c r="Y64" s="146">
        <f ca="1">IF(Vol_hor!Y64&gt;0,Mass_sal_nette!Y64/Vol_hor!Y64," ")</f>
        <v>9.3395496875682333</v>
      </c>
    </row>
    <row r="65" spans="1:25" x14ac:dyDescent="0.2">
      <c r="A65" s="14">
        <v>43555</v>
      </c>
      <c r="B65" s="155">
        <f ca="1">IF(Vol_hor!B65&gt;0,Mass_sal_nette!B65/Vol_hor!B65," ")</f>
        <v>5.6069731836737366</v>
      </c>
      <c r="C65" s="155">
        <f ca="1">IF(Vol_hor!C65&gt;0,Mass_sal_nette!C65/Vol_hor!C65," ")</f>
        <v>10.439958639663807</v>
      </c>
      <c r="D65" s="156">
        <f ca="1">IF(Vol_hor!D65&gt;0,Mass_sal_nette!D65/Vol_hor!D65," ")</f>
        <v>10.640411380905103</v>
      </c>
      <c r="E65" s="156">
        <f ca="1">IF(Vol_hor!E65&gt;0,Mass_sal_nette!E65/Vol_hor!E65," ")</f>
        <v>3.5425017108522461</v>
      </c>
      <c r="F65" s="156">
        <f ca="1">IF(Vol_hor!F65&gt;0,Mass_sal_nette!F65/Vol_hor!F65," ")</f>
        <v>9.1959507184544389</v>
      </c>
      <c r="G65" s="157">
        <f ca="1">IF(Vol_hor!G65&gt;0,Mass_sal_nette!G65/Vol_hor!G65," ")</f>
        <v>10.852417343831304</v>
      </c>
      <c r="H65" s="156">
        <f ca="1">IF(Vol_hor!H65&gt;0,Mass_sal_nette!H65/Vol_hor!H65," ")</f>
        <v>8.8792502904098196</v>
      </c>
      <c r="I65" s="156">
        <f ca="1">IF(Vol_hor!I65&gt;0,Mass_sal_nette!I65/Vol_hor!I65," ")</f>
        <v>9.7271047436262794</v>
      </c>
      <c r="J65" s="158">
        <f ca="1">IF(Vol_hor!J65&gt;0,Mass_sal_nette!J65/Vol_hor!J65," ")</f>
        <v>9.5522834575931572</v>
      </c>
      <c r="K65" s="156">
        <f ca="1">IF(Vol_hor!K65&gt;0,Mass_sal_nette!K65/Vol_hor!K65," ")</f>
        <v>9.2292016030874198</v>
      </c>
      <c r="L65" s="156" t="str">
        <f ca="1">IF(Vol_hor!L65&gt;0,Mass_sal_nette!L65/Vol_hor!L65," ")</f>
        <v xml:space="preserve"> </v>
      </c>
      <c r="M65" s="158" t="str">
        <f ca="1">IF(Vol_hor!M65&gt;0,Mass_sal_nette!M65/Vol_hor!M65," ")</f>
        <v xml:space="preserve"> </v>
      </c>
      <c r="N65" s="156">
        <f ca="1">IF(Vol_hor!N65&gt;0,Mass_sal_nette!N65/Vol_hor!N65," ")</f>
        <v>3.5513661666682439</v>
      </c>
      <c r="O65" s="159">
        <f ca="1">IF(Vol_hor!O65&gt;0,Mass_sal_nette!O65/Vol_hor!O65," ")</f>
        <v>3.5652219306178075</v>
      </c>
      <c r="P65" s="160">
        <f ca="1">IF(Vol_hor!P65&gt;0,Mass_sal_nette!P65/Vol_hor!P65," ")</f>
        <v>8.1914133977074215</v>
      </c>
      <c r="Q65" s="161">
        <f ca="1">IF(Vol_hor!Q65&gt;0,Mass_sal_nette!Q65/Vol_hor!Q65," ")</f>
        <v>11.173234854253904</v>
      </c>
      <c r="R65" s="161">
        <f ca="1">IF(Vol_hor!R65&gt;0,Mass_sal_nette!R65/Vol_hor!R65," ")</f>
        <v>9.5411802539088182</v>
      </c>
      <c r="S65" s="161" t="str">
        <f ca="1">IF(Vol_hor!S65&gt;0,Mass_sal_nette!S65/Vol_hor!S65," ")</f>
        <v xml:space="preserve"> </v>
      </c>
      <c r="T65" s="161">
        <f ca="1">IF(Vol_hor!T65&gt;0,Mass_sal_nette!T65/Vol_hor!T65," ")</f>
        <v>10.854481908982319</v>
      </c>
      <c r="U65" s="161">
        <f ca="1">IF(Vol_hor!U65&gt;0,Mass_sal_nette!U65/Vol_hor!U65," ")</f>
        <v>9.8700045380539496</v>
      </c>
      <c r="V65" s="161" t="str">
        <f ca="1">IF(Vol_hor!V65&gt;0,Mass_sal_nette!V65/Vol_hor!V65," ")</f>
        <v xml:space="preserve"> </v>
      </c>
      <c r="W65" s="161">
        <f ca="1">IF(Vol_hor!W65&gt;0,Mass_sal_nette!W65/Vol_hor!W65," ")</f>
        <v>9.2123415461383473</v>
      </c>
      <c r="X65" s="161">
        <f ca="1">IF(Vol_hor!X65&gt;0,Mass_sal_nette!X65/Vol_hor!X65," ")</f>
        <v>9.5347235958441132</v>
      </c>
      <c r="Y65" s="162">
        <f ca="1">IF(Vol_hor!Y65&gt;0,Mass_sal_nette!Y65/Vol_hor!Y65," ")</f>
        <v>9.3943012563911967</v>
      </c>
    </row>
    <row r="66" spans="1:25" x14ac:dyDescent="0.2">
      <c r="A66" s="20">
        <v>43646</v>
      </c>
      <c r="B66" s="138">
        <f ca="1">IF(Vol_hor!B66&gt;0,Mass_sal_nette!B66/Vol_hor!B66," ")</f>
        <v>5.6343043254887508</v>
      </c>
      <c r="C66" s="138">
        <f ca="1">IF(Vol_hor!C66&gt;0,Mass_sal_nette!C66/Vol_hor!C66," ")</f>
        <v>10.479340567531205</v>
      </c>
      <c r="D66" s="141">
        <f ca="1">IF(Vol_hor!D66&gt;0,Mass_sal_nette!D66/Vol_hor!D66," ")</f>
        <v>10.67789077744448</v>
      </c>
      <c r="E66" s="141">
        <f ca="1">IF(Vol_hor!E66&gt;0,Mass_sal_nette!E66/Vol_hor!E66," ")</f>
        <v>3.5809148118170575</v>
      </c>
      <c r="F66" s="141">
        <f ca="1">IF(Vol_hor!F66&gt;0,Mass_sal_nette!F66/Vol_hor!F66," ")</f>
        <v>9.2611068846640734</v>
      </c>
      <c r="G66" s="140">
        <f ca="1">IF(Vol_hor!G66&gt;0,Mass_sal_nette!G66/Vol_hor!G66," ")</f>
        <v>10.889940782641625</v>
      </c>
      <c r="H66" s="141">
        <f ca="1">IF(Vol_hor!H66&gt;0,Mass_sal_nette!H66/Vol_hor!H66," ")</f>
        <v>8.9612381329557493</v>
      </c>
      <c r="I66" s="141">
        <f ca="1">IF(Vol_hor!I66&gt;0,Mass_sal_nette!I66/Vol_hor!I66," ")</f>
        <v>9.8200732579398355</v>
      </c>
      <c r="J66" s="142">
        <f ca="1">IF(Vol_hor!J66&gt;0,Mass_sal_nette!J66/Vol_hor!J66," ")</f>
        <v>9.569059492293281</v>
      </c>
      <c r="K66" s="141">
        <f ca="1">IF(Vol_hor!K66&gt;0,Mass_sal_nette!K66/Vol_hor!K66," ")</f>
        <v>9.2421625682107074</v>
      </c>
      <c r="L66" s="141" t="str">
        <f ca="1">IF(Vol_hor!L66&gt;0,Mass_sal_nette!L66/Vol_hor!L66," ")</f>
        <v xml:space="preserve"> </v>
      </c>
      <c r="M66" s="142" t="str">
        <f ca="1">IF(Vol_hor!M66&gt;0,Mass_sal_nette!M66/Vol_hor!M66," ")</f>
        <v xml:space="preserve"> </v>
      </c>
      <c r="N66" s="141">
        <f ca="1">IF(Vol_hor!N66&gt;0,Mass_sal_nette!N66/Vol_hor!N66," ")</f>
        <v>3.5886083792947918</v>
      </c>
      <c r="O66" s="143">
        <f ca="1">IF(Vol_hor!O66&gt;0,Mass_sal_nette!O66/Vol_hor!O66," ")</f>
        <v>3.5794778583750788</v>
      </c>
      <c r="P66" s="144">
        <f ca="1">IF(Vol_hor!P66&gt;0,Mass_sal_nette!P66/Vol_hor!P66," ")</f>
        <v>8.3288673457082609</v>
      </c>
      <c r="Q66" s="145">
        <f ca="1">IF(Vol_hor!Q66&gt;0,Mass_sal_nette!Q66/Vol_hor!Q66," ")</f>
        <v>11.24838022311681</v>
      </c>
      <c r="R66" s="145">
        <f ca="1">IF(Vol_hor!R66&gt;0,Mass_sal_nette!R66/Vol_hor!R66," ")</f>
        <v>9.583656024089958</v>
      </c>
      <c r="S66" s="145" t="str">
        <f ca="1">IF(Vol_hor!S66&gt;0,Mass_sal_nette!S66/Vol_hor!S66," ")</f>
        <v xml:space="preserve"> </v>
      </c>
      <c r="T66" s="145">
        <f ca="1">IF(Vol_hor!T66&gt;0,Mass_sal_nette!T66/Vol_hor!T66," ")</f>
        <v>10.871335995391965</v>
      </c>
      <c r="U66" s="145">
        <f ca="1">IF(Vol_hor!U66&gt;0,Mass_sal_nette!U66/Vol_hor!U66," ")</f>
        <v>9.9234442688399209</v>
      </c>
      <c r="V66" s="145" t="str">
        <f ca="1">IF(Vol_hor!V66&gt;0,Mass_sal_nette!V66/Vol_hor!V66," ")</f>
        <v xml:space="preserve"> </v>
      </c>
      <c r="W66" s="145">
        <f ca="1">IF(Vol_hor!W66&gt;0,Mass_sal_nette!W66/Vol_hor!W66," ")</f>
        <v>9.2390951411856452</v>
      </c>
      <c r="X66" s="145">
        <f ca="1">IF(Vol_hor!X66&gt;0,Mass_sal_nette!X66/Vol_hor!X66," ")</f>
        <v>9.5562595572059976</v>
      </c>
      <c r="Y66" s="146">
        <f ca="1">IF(Vol_hor!Y66&gt;0,Mass_sal_nette!Y66/Vol_hor!Y66," ")</f>
        <v>9.4277735325231919</v>
      </c>
    </row>
    <row r="67" spans="1:25" x14ac:dyDescent="0.2">
      <c r="A67" s="20">
        <v>43738</v>
      </c>
      <c r="B67" s="172">
        <f ca="1">IF(Vol_hor!B67&gt;0,Mass_sal_nette!B67/Vol_hor!B67," ")</f>
        <v>5.5056672249005532</v>
      </c>
      <c r="C67" s="172">
        <f ca="1">IF(Vol_hor!C67&gt;0,Mass_sal_nette!C67/Vol_hor!C67," ")</f>
        <v>5.9900349766396488</v>
      </c>
      <c r="D67" s="173">
        <f ca="1">IF(Vol_hor!D67&gt;0,Mass_sal_nette!D67/Vol_hor!D67," ")</f>
        <v>5.9911133015930904</v>
      </c>
      <c r="E67" s="173">
        <f ca="1">IF(Vol_hor!E67&gt;0,Mass_sal_nette!E67/Vol_hor!E67," ")</f>
        <v>2.3045399956550856</v>
      </c>
      <c r="F67" s="173">
        <f ca="1">IF(Vol_hor!F67&gt;0,Mass_sal_nette!F67/Vol_hor!F67," ")</f>
        <v>5.8497234028502234</v>
      </c>
      <c r="G67" s="174" t="str">
        <f ca="1">IF(Vol_hor!G67&gt;0,Mass_sal_nette!G67/Vol_hor!G67," ")</f>
        <v xml:space="preserve"> </v>
      </c>
      <c r="H67" s="173">
        <f ca="1">IF(Vol_hor!H67&gt;0,Mass_sal_nette!H67/Vol_hor!H67," ")</f>
        <v>6.3410983357195096</v>
      </c>
      <c r="I67" s="173">
        <f ca="1">IF(Vol_hor!I67&gt;0,Mass_sal_nette!I67/Vol_hor!I67," ")</f>
        <v>5.9712656516397535</v>
      </c>
      <c r="J67" s="175">
        <f ca="1">IF(Vol_hor!J67&gt;0,Mass_sal_nette!J67/Vol_hor!J67," ")</f>
        <v>7.0582097040955967</v>
      </c>
      <c r="K67" s="173">
        <f ca="1">IF(Vol_hor!K67&gt;0,Mass_sal_nette!K67/Vol_hor!K67," ")</f>
        <v>7.2205185850379543</v>
      </c>
      <c r="L67" s="173" t="str">
        <f ca="1">IF(Vol_hor!L67&gt;0,Mass_sal_nette!L67/Vol_hor!L67," ")</f>
        <v xml:space="preserve"> </v>
      </c>
      <c r="M67" s="175" t="str">
        <f ca="1">IF(Vol_hor!M67&gt;0,Mass_sal_nette!M67/Vol_hor!M67," ")</f>
        <v xml:space="preserve"> </v>
      </c>
      <c r="N67" s="173">
        <f ca="1">IF(Vol_hor!N67&gt;0,Mass_sal_nette!N67/Vol_hor!N67," ")</f>
        <v>2.3126314413003923</v>
      </c>
      <c r="O67" s="176" t="str">
        <f ca="1">IF(Vol_hor!O67&gt;0,Mass_sal_nette!O67/Vol_hor!O67," ")</f>
        <v xml:space="preserve"> </v>
      </c>
      <c r="P67" s="177">
        <f ca="1">IF(Vol_hor!P67&gt;0,Mass_sal_nette!P67/Vol_hor!P67," ")</f>
        <v>6.3400296469485484</v>
      </c>
      <c r="Q67" s="178">
        <f ca="1">IF(Vol_hor!Q67&gt;0,Mass_sal_nette!Q67/Vol_hor!Q67," ")</f>
        <v>6.0186507765618638</v>
      </c>
      <c r="R67" s="178">
        <f ca="1">IF(Vol_hor!R67&gt;0,Mass_sal_nette!R67/Vol_hor!R67," ")</f>
        <v>5.9950043162062663</v>
      </c>
      <c r="S67" s="178" t="str">
        <f ca="1">IF(Vol_hor!S67&gt;0,Mass_sal_nette!S67/Vol_hor!S67," ")</f>
        <v xml:space="preserve"> </v>
      </c>
      <c r="T67" s="178" t="str">
        <f ca="1">IF(Vol_hor!T67&gt;0,Mass_sal_nette!T67/Vol_hor!T67," ")</f>
        <v xml:space="preserve"> </v>
      </c>
      <c r="U67" s="178">
        <f ca="1">IF(Vol_hor!U67&gt;0,Mass_sal_nette!U67/Vol_hor!U67," ")</f>
        <v>5.9079974278528224</v>
      </c>
      <c r="V67" s="178" t="str">
        <f ca="1">IF(Vol_hor!V67&gt;0,Mass_sal_nette!V67/Vol_hor!V67," ")</f>
        <v xml:space="preserve"> </v>
      </c>
      <c r="W67" s="178" t="str">
        <f ca="1">IF(Vol_hor!W67&gt;0,Mass_sal_nette!W67/Vol_hor!W67," ")</f>
        <v xml:space="preserve"> </v>
      </c>
      <c r="X67" s="178">
        <f ca="1">IF(Vol_hor!X67&gt;0,Mass_sal_nette!X67/Vol_hor!X67," ")</f>
        <v>5.9053834523264728</v>
      </c>
      <c r="Y67" s="179">
        <f ca="1">IF(Vol_hor!Y67&gt;0,Mass_sal_nette!Y67/Vol_hor!Y67," ")</f>
        <v>6.9101512095014561</v>
      </c>
    </row>
    <row r="68" spans="1:25" ht="12" thickBot="1" x14ac:dyDescent="0.25">
      <c r="A68" s="20">
        <v>43830</v>
      </c>
      <c r="B68" s="172">
        <f ca="1">IF(Vol_hor!B68&gt;0,Mass_sal_nette!B68/Vol_hor!B68," ")</f>
        <v>5.6718900532567105</v>
      </c>
      <c r="C68" s="172">
        <f ca="1">IF(Vol_hor!C68&gt;0,Mass_sal_nette!C68/Vol_hor!C68," ")</f>
        <v>6.1828086799955573</v>
      </c>
      <c r="D68" s="173">
        <f ca="1">IF(Vol_hor!D68&gt;0,Mass_sal_nette!D68/Vol_hor!D68," ")</f>
        <v>6.1843637647209464</v>
      </c>
      <c r="E68" s="173">
        <f ca="1">IF(Vol_hor!E68&gt;0,Mass_sal_nette!E68/Vol_hor!E68," ")</f>
        <v>2.3329737825548795</v>
      </c>
      <c r="F68" s="173">
        <f ca="1">IF(Vol_hor!F68&gt;0,Mass_sal_nette!F68/Vol_hor!F68," ")</f>
        <v>5.9696608102230879</v>
      </c>
      <c r="G68" s="174" t="str">
        <f ca="1">IF(Vol_hor!G68&gt;0,Mass_sal_nette!G68/Vol_hor!G68," ")</f>
        <v xml:space="preserve"> </v>
      </c>
      <c r="H68" s="173">
        <f ca="1">IF(Vol_hor!H68&gt;0,Mass_sal_nette!H68/Vol_hor!H68," ")</f>
        <v>5.9502583521617458</v>
      </c>
      <c r="I68" s="173">
        <f ca="1">IF(Vol_hor!I68&gt;0,Mass_sal_nette!I68/Vol_hor!I68," ")</f>
        <v>6.0160876105977392</v>
      </c>
      <c r="J68" s="175">
        <f ca="1">IF(Vol_hor!J68&gt;0,Mass_sal_nette!J68/Vol_hor!J68," ")</f>
        <v>7.0051927962961065</v>
      </c>
      <c r="K68" s="173">
        <f ca="1">IF(Vol_hor!K68&gt;0,Mass_sal_nette!K68/Vol_hor!K68," ")</f>
        <v>6.2556814088102559</v>
      </c>
      <c r="L68" s="173" t="str">
        <f ca="1">IF(Vol_hor!L68&gt;0,Mass_sal_nette!L68/Vol_hor!L68," ")</f>
        <v xml:space="preserve"> </v>
      </c>
      <c r="M68" s="175" t="str">
        <f ca="1">IF(Vol_hor!M68&gt;0,Mass_sal_nette!M68/Vol_hor!M68," ")</f>
        <v xml:space="preserve"> </v>
      </c>
      <c r="N68" s="173">
        <f ca="1">IF(Vol_hor!N68&gt;0,Mass_sal_nette!N68/Vol_hor!N68," ")</f>
        <v>2.2399977967774318</v>
      </c>
      <c r="O68" s="176" t="str">
        <f ca="1">IF(Vol_hor!O68&gt;0,Mass_sal_nette!O68/Vol_hor!O68," ")</f>
        <v xml:space="preserve"> </v>
      </c>
      <c r="P68" s="177">
        <f ca="1">IF(Vol_hor!P68&gt;0,Mass_sal_nette!P68/Vol_hor!P68," ")</f>
        <v>6.3284185781350102</v>
      </c>
      <c r="Q68" s="178">
        <f ca="1">IF(Vol_hor!Q68&gt;0,Mass_sal_nette!Q68/Vol_hor!Q68," ")</f>
        <v>5.99686814892</v>
      </c>
      <c r="R68" s="178">
        <f ca="1">IF(Vol_hor!R68&gt;0,Mass_sal_nette!R68/Vol_hor!R68," ")</f>
        <v>6.0560696314283078</v>
      </c>
      <c r="S68" s="178" t="str">
        <f ca="1">IF(Vol_hor!S68&gt;0,Mass_sal_nette!S68/Vol_hor!S68," ")</f>
        <v xml:space="preserve"> </v>
      </c>
      <c r="T68" s="178" t="str">
        <f ca="1">IF(Vol_hor!T68&gt;0,Mass_sal_nette!T68/Vol_hor!T68," ")</f>
        <v xml:space="preserve"> </v>
      </c>
      <c r="U68" s="178">
        <f ca="1">IF(Vol_hor!U68&gt;0,Mass_sal_nette!U68/Vol_hor!U68," ")</f>
        <v>5.9210205423137126</v>
      </c>
      <c r="V68" s="178" t="str">
        <f ca="1">IF(Vol_hor!V68&gt;0,Mass_sal_nette!V68/Vol_hor!V68," ")</f>
        <v xml:space="preserve"> </v>
      </c>
      <c r="W68" s="178" t="str">
        <f ca="1">IF(Vol_hor!W68&gt;0,Mass_sal_nette!W68/Vol_hor!W68," ")</f>
        <v xml:space="preserve"> </v>
      </c>
      <c r="X68" s="178">
        <f ca="1">IF(Vol_hor!X68&gt;0,Mass_sal_nette!X68/Vol_hor!X68," ")</f>
        <v>5.9729505666654896</v>
      </c>
      <c r="Y68" s="179">
        <f ca="1">IF(Vol_hor!Y68&gt;0,Mass_sal_nette!Y68/Vol_hor!Y68," ")</f>
        <v>6.0389604656398488</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83" ca="1" si="0">B6/B5-1</f>
        <v>1.4232189475225754E-2</v>
      </c>
      <c r="C71" s="63">
        <f t="shared" ca="1" si="0"/>
        <v>1.3615588992036187E-2</v>
      </c>
      <c r="D71" s="75">
        <f t="shared" ca="1" si="0"/>
        <v>1.3865693457445483E-2</v>
      </c>
      <c r="E71" s="75">
        <f t="shared" ca="1" si="0"/>
        <v>2.0205031433923493E-2</v>
      </c>
      <c r="F71" s="75">
        <f t="shared" ca="1" si="0"/>
        <v>1.1087618342919603E-2</v>
      </c>
      <c r="G71" s="53">
        <f t="shared" ca="1" si="0"/>
        <v>9.3802665970692534E-3</v>
      </c>
      <c r="H71" s="34">
        <f t="shared" ca="1" si="0"/>
        <v>-4.026645078803448E-2</v>
      </c>
      <c r="I71" s="34">
        <f t="shared" ca="1" si="0"/>
        <v>1.1335137724507671E-2</v>
      </c>
      <c r="J71" s="64">
        <f t="shared" ca="1" si="0"/>
        <v>2.3843773570976667E-2</v>
      </c>
      <c r="K71" s="34">
        <f t="shared" ca="1" si="0"/>
        <v>-0.246015984818308</v>
      </c>
      <c r="L71" s="34">
        <f t="shared" ca="1" si="0"/>
        <v>1.0476773618284696E-2</v>
      </c>
      <c r="M71" s="64">
        <f t="shared" ca="1" si="0"/>
        <v>1.0847154449129093E-2</v>
      </c>
      <c r="N71" s="34">
        <f t="shared" ca="1" si="0"/>
        <v>-3.0082453747278581E-2</v>
      </c>
      <c r="O71" s="55">
        <f t="shared" ca="1" si="0"/>
        <v>8.0189396904037924E-3</v>
      </c>
      <c r="P71" s="53">
        <f t="shared" ca="1" si="0"/>
        <v>1.4350993327706174E-2</v>
      </c>
      <c r="Q71" s="34">
        <f t="shared" ca="1" si="0"/>
        <v>1.2752437671686101E-2</v>
      </c>
      <c r="R71" s="34">
        <f t="shared" ca="1" si="0"/>
        <v>9.1049705536492276E-3</v>
      </c>
      <c r="S71" s="34"/>
      <c r="T71" s="34"/>
      <c r="U71" s="34">
        <f t="shared" ca="1" si="0"/>
        <v>9.6124742681173991E-3</v>
      </c>
      <c r="V71" s="34"/>
      <c r="W71" s="34"/>
      <c r="X71" s="34">
        <f t="shared" ca="1" si="0"/>
        <v>1.1400113853964111E-2</v>
      </c>
      <c r="Y71" s="55">
        <f t="shared" ca="1" si="0"/>
        <v>-5.7082455293260059E-2</v>
      </c>
    </row>
    <row r="72" spans="1:25" s="32" customFormat="1" x14ac:dyDescent="0.2">
      <c r="A72" s="20">
        <v>38260</v>
      </c>
      <c r="B72" s="63">
        <f t="shared" ca="1" si="0"/>
        <v>3.7733537697892894E-2</v>
      </c>
      <c r="C72" s="63">
        <f t="shared" ca="1" si="0"/>
        <v>1.0907222378003123E-2</v>
      </c>
      <c r="D72" s="75">
        <f t="shared" ca="1" si="0"/>
        <v>1.0928466909296386E-2</v>
      </c>
      <c r="E72" s="75">
        <f t="shared" ca="1" si="0"/>
        <v>3.0578415889327859E-2</v>
      </c>
      <c r="F72" s="75">
        <f t="shared" ca="1" si="0"/>
        <v>8.9288221514571831E-3</v>
      </c>
      <c r="G72" s="53">
        <f t="shared" ca="1" si="0"/>
        <v>1.1305175904908316E-2</v>
      </c>
      <c r="H72" s="34">
        <f t="shared" ca="1" si="0"/>
        <v>6.159158924547814E-2</v>
      </c>
      <c r="I72" s="34">
        <f t="shared" ca="1" si="0"/>
        <v>1.2181116144701631E-2</v>
      </c>
      <c r="J72" s="64">
        <f t="shared" ca="1" si="0"/>
        <v>2.7256350503332971E-3</v>
      </c>
      <c r="K72" s="34">
        <f t="shared" ca="1" si="0"/>
        <v>-2.7487934320689966E-2</v>
      </c>
      <c r="L72" s="34">
        <f t="shared" ca="1" si="0"/>
        <v>1.7116042848274837E-2</v>
      </c>
      <c r="M72" s="64">
        <f t="shared" ca="1" si="0"/>
        <v>1.5481853337484752E-2</v>
      </c>
      <c r="N72" s="34">
        <f t="shared" ca="1" si="0"/>
        <v>6.9174230931425829E-3</v>
      </c>
      <c r="O72" s="55">
        <f t="shared" ca="1" si="0"/>
        <v>1.7984303875856034E-2</v>
      </c>
      <c r="P72" s="53">
        <f t="shared" ca="1" si="0"/>
        <v>1.1437838217440266E-2</v>
      </c>
      <c r="Q72" s="34">
        <f t="shared" ca="1" si="0"/>
        <v>9.3673506837441689E-3</v>
      </c>
      <c r="R72" s="34">
        <f t="shared" ca="1" si="0"/>
        <v>1.5025538682105433E-2</v>
      </c>
      <c r="S72" s="34"/>
      <c r="T72" s="34"/>
      <c r="U72" s="34">
        <f t="shared" ca="1" si="0"/>
        <v>1.5321068118525183E-2</v>
      </c>
      <c r="V72" s="34"/>
      <c r="W72" s="34"/>
      <c r="X72" s="34">
        <f t="shared" ca="1" si="0"/>
        <v>1.1822411970576763E-3</v>
      </c>
      <c r="Y72" s="55">
        <f t="shared" ref="Y72:Y97" ca="1" si="1">Y7/Y6-1</f>
        <v>2.9608277360613222E-3</v>
      </c>
    </row>
    <row r="73" spans="1:25" s="33" customFormat="1" ht="12" thickBot="1" x14ac:dyDescent="0.25">
      <c r="A73" s="26">
        <v>38352</v>
      </c>
      <c r="B73" s="65">
        <f t="shared" ca="1" si="0"/>
        <v>-2.4425417015355277E-2</v>
      </c>
      <c r="C73" s="65">
        <f t="shared" ca="1" si="0"/>
        <v>1.2196295991102835E-2</v>
      </c>
      <c r="D73" s="56">
        <f t="shared" ca="1" si="0"/>
        <v>1.2017752171286977E-2</v>
      </c>
      <c r="E73" s="56">
        <f t="shared" ca="1" si="0"/>
        <v>-2.4764243075447001E-2</v>
      </c>
      <c r="F73" s="56">
        <f t="shared" ca="1" si="0"/>
        <v>1.4146372230783744E-2</v>
      </c>
      <c r="G73" s="57">
        <f t="shared" ca="1" si="0"/>
        <v>1.1326471609767186E-2</v>
      </c>
      <c r="H73" s="56">
        <f t="shared" ca="1" si="0"/>
        <v>-1.3585072548968569E-2</v>
      </c>
      <c r="I73" s="56">
        <f t="shared" ca="1" si="0"/>
        <v>1.0254032681177749E-2</v>
      </c>
      <c r="J73" s="66">
        <f t="shared" ca="1" si="0"/>
        <v>1.5596198868043532E-2</v>
      </c>
      <c r="K73" s="56">
        <f t="shared" ca="1" si="0"/>
        <v>9.8890371680839806E-2</v>
      </c>
      <c r="L73" s="56">
        <f t="shared" ca="1" si="0"/>
        <v>7.7984809335926997E-3</v>
      </c>
      <c r="M73" s="66">
        <f t="shared" ca="1" si="0"/>
        <v>1.7867023061695964E-2</v>
      </c>
      <c r="N73" s="56">
        <f t="shared" ca="1" si="0"/>
        <v>7.8659599598504215E-2</v>
      </c>
      <c r="O73" s="58">
        <f t="shared" ca="1" si="0"/>
        <v>-7.0762574105087683E-4</v>
      </c>
      <c r="P73" s="57">
        <f t="shared" ca="1" si="0"/>
        <v>1.4140116835078542E-2</v>
      </c>
      <c r="Q73" s="56">
        <f t="shared" ca="1" si="0"/>
        <v>9.6355596464703375E-3</v>
      </c>
      <c r="R73" s="56">
        <f t="shared" ca="1" si="0"/>
        <v>1.291882130341504E-2</v>
      </c>
      <c r="S73" s="56"/>
      <c r="T73" s="56"/>
      <c r="U73" s="56">
        <f t="shared" ca="1" si="0"/>
        <v>1.3804996086574706E-2</v>
      </c>
      <c r="V73" s="56"/>
      <c r="W73" s="56"/>
      <c r="X73" s="56">
        <f t="shared" ca="1" si="0"/>
        <v>2.1915534605865705E-2</v>
      </c>
      <c r="Y73" s="58">
        <f t="shared" ca="1" si="1"/>
        <v>5.6617322052359143E-3</v>
      </c>
    </row>
    <row r="74" spans="1:25" s="33" customFormat="1" x14ac:dyDescent="0.2">
      <c r="A74" s="20">
        <v>38383</v>
      </c>
      <c r="B74" s="67">
        <f t="shared" ca="1" si="0"/>
        <v>8.7442503277446182E-3</v>
      </c>
      <c r="C74" s="67">
        <f t="shared" ca="1" si="0"/>
        <v>1.2250715531987977E-2</v>
      </c>
      <c r="D74" s="59">
        <f t="shared" ca="1" si="0"/>
        <v>1.1876238072331624E-2</v>
      </c>
      <c r="E74" s="59">
        <f t="shared" ca="1" si="0"/>
        <v>1.0993405300330217E-2</v>
      </c>
      <c r="F74" s="59">
        <f t="shared" ca="1" si="0"/>
        <v>1.5275517268286576E-2</v>
      </c>
      <c r="G74" s="60">
        <f t="shared" ca="1" si="0"/>
        <v>1.1172065091694661E-2</v>
      </c>
      <c r="H74" s="59">
        <f t="shared" ca="1" si="0"/>
        <v>3.4589261821949435E-2</v>
      </c>
      <c r="I74" s="59">
        <f t="shared" ca="1" si="0"/>
        <v>7.7187929657327459E-3</v>
      </c>
      <c r="J74" s="68">
        <f t="shared" ca="1" si="0"/>
        <v>1.3097354820802876E-2</v>
      </c>
      <c r="K74" s="59">
        <f t="shared" ca="1" si="0"/>
        <v>0.21556329918955952</v>
      </c>
      <c r="L74" s="59">
        <f t="shared" ca="1" si="0"/>
        <v>1.3414075713988227E-2</v>
      </c>
      <c r="M74" s="68">
        <f t="shared" ca="1" si="0"/>
        <v>1.2527071421377212E-2</v>
      </c>
      <c r="N74" s="59">
        <f t="shared" ca="1" si="0"/>
        <v>-1.0949075476921144E-2</v>
      </c>
      <c r="O74" s="61">
        <f t="shared" ca="1" si="0"/>
        <v>1.4267753254197935E-2</v>
      </c>
      <c r="P74" s="60">
        <f t="shared" ca="1" si="0"/>
        <v>2.0505164431769973E-3</v>
      </c>
      <c r="Q74" s="59">
        <f t="shared" ca="1" si="0"/>
        <v>1.0438846464421836E-2</v>
      </c>
      <c r="R74" s="59">
        <f t="shared" ca="1" si="0"/>
        <v>1.1653342632971908E-2</v>
      </c>
      <c r="S74" s="59"/>
      <c r="T74" s="59"/>
      <c r="U74" s="59">
        <f t="shared" ca="1" si="0"/>
        <v>1.6367496902927936E-2</v>
      </c>
      <c r="V74" s="59"/>
      <c r="W74" s="59"/>
      <c r="X74" s="59">
        <f t="shared" ca="1" si="0"/>
        <v>1.3086146288800782E-2</v>
      </c>
      <c r="Y74" s="61">
        <f t="shared" ca="1" si="1"/>
        <v>2.1769757808977275E-2</v>
      </c>
    </row>
    <row r="75" spans="1:25" s="33" customFormat="1" x14ac:dyDescent="0.2">
      <c r="A75" s="20">
        <v>38442</v>
      </c>
      <c r="B75" s="63">
        <f t="shared" ca="1" si="0"/>
        <v>9.4969069705812537E-3</v>
      </c>
      <c r="C75" s="63">
        <f t="shared" ca="1" si="0"/>
        <v>9.8841473718846995E-3</v>
      </c>
      <c r="D75" s="34">
        <f t="shared" ca="1" si="0"/>
        <v>1.0122457006442431E-2</v>
      </c>
      <c r="E75" s="34">
        <f t="shared" ca="1" si="0"/>
        <v>2.3641035095851581E-2</v>
      </c>
      <c r="F75" s="34">
        <f t="shared" ca="1" si="0"/>
        <v>8.4829023653489877E-3</v>
      </c>
      <c r="G75" s="53">
        <f t="shared" ca="1" si="0"/>
        <v>8.4443859735259252E-3</v>
      </c>
      <c r="H75" s="34">
        <f t="shared" ca="1" si="0"/>
        <v>-3.0590183311950847E-2</v>
      </c>
      <c r="I75" s="34">
        <f t="shared" ca="1" si="0"/>
        <v>1.7129565319258022E-2</v>
      </c>
      <c r="J75" s="64">
        <f t="shared" ca="1" si="0"/>
        <v>1.4036581417896654E-2</v>
      </c>
      <c r="K75" s="34">
        <f t="shared" ca="1" si="0"/>
        <v>-0.18393285055686914</v>
      </c>
      <c r="L75" s="34">
        <f t="shared" ca="1" si="0"/>
        <v>1.1044482529794175E-2</v>
      </c>
      <c r="M75" s="64">
        <f t="shared" ca="1" si="0"/>
        <v>8.0657653880231717E-3</v>
      </c>
      <c r="N75" s="34">
        <f t="shared" ca="1" si="0"/>
        <v>-3.6832153121582722E-2</v>
      </c>
      <c r="O75" s="55">
        <f t="shared" ca="1" si="0"/>
        <v>5.976388481329753E-3</v>
      </c>
      <c r="P75" s="53">
        <f t="shared" ca="1" si="0"/>
        <v>1.4142174467289603E-2</v>
      </c>
      <c r="Q75" s="34">
        <f t="shared" ca="1" si="0"/>
        <v>1.8021232041755209E-2</v>
      </c>
      <c r="R75" s="34">
        <f t="shared" ca="1" si="0"/>
        <v>1.0664177552478948E-2</v>
      </c>
      <c r="S75" s="34"/>
      <c r="T75" s="34"/>
      <c r="U75" s="34">
        <f t="shared" ca="1" si="0"/>
        <v>3.0329631752548103E-3</v>
      </c>
      <c r="V75" s="34"/>
      <c r="W75" s="34"/>
      <c r="X75" s="34">
        <f t="shared" ca="1" si="0"/>
        <v>1.200869990057396E-2</v>
      </c>
      <c r="Y75" s="55">
        <f t="shared" ca="1" si="1"/>
        <v>7.318797725027526E-3</v>
      </c>
    </row>
    <row r="76" spans="1:25" s="33" customFormat="1" x14ac:dyDescent="0.2">
      <c r="A76" s="20">
        <v>38625</v>
      </c>
      <c r="B76" s="63">
        <f t="shared" ca="1" si="0"/>
        <v>2.6760895828143783E-2</v>
      </c>
      <c r="C76" s="63">
        <f t="shared" ca="1" si="0"/>
        <v>1.3947603742768377E-2</v>
      </c>
      <c r="D76" s="34">
        <f t="shared" ca="1" si="0"/>
        <v>1.4054556215540304E-2</v>
      </c>
      <c r="E76" s="34">
        <f t="shared" ca="1" si="0"/>
        <v>1.8885004678973472E-2</v>
      </c>
      <c r="F76" s="34">
        <f t="shared" ca="1" si="0"/>
        <v>1.2497340622502406E-2</v>
      </c>
      <c r="G76" s="53">
        <f t="shared" ca="1" si="0"/>
        <v>1.4482183112447311E-2</v>
      </c>
      <c r="H76" s="34">
        <f t="shared" ca="1" si="0"/>
        <v>0.16525478793484849</v>
      </c>
      <c r="I76" s="34">
        <f t="shared" ca="1" si="0"/>
        <v>7.8484966102838616E-3</v>
      </c>
      <c r="J76" s="64">
        <f t="shared" ca="1" si="0"/>
        <v>1.1386463098945754E-3</v>
      </c>
      <c r="K76" s="34">
        <f t="shared" ca="1" si="0"/>
        <v>-4.1700732740881374E-3</v>
      </c>
      <c r="L76" s="34">
        <f t="shared" ca="1" si="0"/>
        <v>1.802991525724984E-2</v>
      </c>
      <c r="M76" s="64">
        <f t="shared" ca="1" si="0"/>
        <v>1.9037622269167498E-2</v>
      </c>
      <c r="N76" s="34">
        <f t="shared" ca="1" si="0"/>
        <v>1.040894461132913E-2</v>
      </c>
      <c r="O76" s="55">
        <f t="shared" ca="1" si="0"/>
        <v>1.4936390445563275E-2</v>
      </c>
      <c r="P76" s="53">
        <f t="shared" ca="1" si="0"/>
        <v>1.3655734070296743E-2</v>
      </c>
      <c r="Q76" s="34">
        <f t="shared" ca="1" si="0"/>
        <v>1.0849267719343025E-2</v>
      </c>
      <c r="R76" s="34">
        <f t="shared" ca="1" si="0"/>
        <v>1.6665145206989251E-2</v>
      </c>
      <c r="S76" s="34"/>
      <c r="T76" s="34"/>
      <c r="U76" s="34">
        <f t="shared" ca="1" si="0"/>
        <v>2.4378828368563088E-2</v>
      </c>
      <c r="V76" s="34"/>
      <c r="W76" s="34"/>
      <c r="X76" s="34">
        <f t="shared" ca="1" si="0"/>
        <v>6.0016819589086001E-3</v>
      </c>
      <c r="Y76" s="55">
        <f t="shared" ca="1" si="1"/>
        <v>1.8294071962990488E-2</v>
      </c>
    </row>
    <row r="77" spans="1:25" s="33" customFormat="1" ht="12" thickBot="1" x14ac:dyDescent="0.25">
      <c r="A77" s="26">
        <v>38717</v>
      </c>
      <c r="B77" s="65">
        <f t="shared" ca="1" si="0"/>
        <v>-1.0344413828896171E-2</v>
      </c>
      <c r="C77" s="65">
        <f t="shared" ca="1" si="0"/>
        <v>1.2180783234589709E-2</v>
      </c>
      <c r="D77" s="56">
        <f t="shared" ca="1" si="0"/>
        <v>1.1846270483463206E-2</v>
      </c>
      <c r="E77" s="56">
        <f t="shared" ca="1" si="0"/>
        <v>-1.1330779156763948E-2</v>
      </c>
      <c r="F77" s="56">
        <f t="shared" ca="1" si="0"/>
        <v>1.5937288355856172E-2</v>
      </c>
      <c r="G77" s="57">
        <f t="shared" ca="1" si="0"/>
        <v>1.0676527179938056E-2</v>
      </c>
      <c r="H77" s="56">
        <f t="shared" ca="1" si="0"/>
        <v>-6.2920056451056805E-3</v>
      </c>
      <c r="I77" s="56">
        <f t="shared" ca="1" si="0"/>
        <v>1.7209225158681507E-2</v>
      </c>
      <c r="J77" s="66">
        <f t="shared" ca="1" si="0"/>
        <v>3.102237163857513E-2</v>
      </c>
      <c r="K77" s="56">
        <f t="shared" ca="1" si="0"/>
        <v>7.5935311874713696E-2</v>
      </c>
      <c r="L77" s="56">
        <f t="shared" ca="1" si="0"/>
        <v>1.2743004582039141E-2</v>
      </c>
      <c r="M77" s="66">
        <f t="shared" ca="1" si="0"/>
        <v>1.5903737038040822E-2</v>
      </c>
      <c r="N77" s="56">
        <f t="shared" ca="1" si="0"/>
        <v>8.2881590948283179E-2</v>
      </c>
      <c r="O77" s="58">
        <f t="shared" ca="1" si="0"/>
        <v>8.1897063549536409E-3</v>
      </c>
      <c r="P77" s="57">
        <f t="shared" ca="1" si="0"/>
        <v>1.6613875304135606E-2</v>
      </c>
      <c r="Q77" s="56">
        <f t="shared" ca="1" si="0"/>
        <v>1.3401932758665858E-2</v>
      </c>
      <c r="R77" s="56">
        <f t="shared" ca="1" si="0"/>
        <v>1.3371299343551968E-2</v>
      </c>
      <c r="S77" s="56"/>
      <c r="T77" s="56"/>
      <c r="U77" s="56">
        <f t="shared" ca="1" si="0"/>
        <v>1.4498529643167668E-2</v>
      </c>
      <c r="V77" s="56"/>
      <c r="W77" s="56"/>
      <c r="X77" s="56">
        <f t="shared" ca="1" si="0"/>
        <v>2.1791942190448887E-2</v>
      </c>
      <c r="Y77" s="58">
        <f t="shared" ca="1" si="1"/>
        <v>1.5469400446283643E-2</v>
      </c>
    </row>
    <row r="78" spans="1:25" s="33" customFormat="1" x14ac:dyDescent="0.2">
      <c r="A78" s="20">
        <v>38807</v>
      </c>
      <c r="B78" s="67">
        <f t="shared" ca="1" si="0"/>
        <v>7.0501076614659652E-3</v>
      </c>
      <c r="C78" s="67">
        <f t="shared" ca="1" si="0"/>
        <v>1.0857670046032331E-2</v>
      </c>
      <c r="D78" s="59">
        <f t="shared" ca="1" si="0"/>
        <v>1.0333294477724797E-2</v>
      </c>
      <c r="E78" s="59">
        <f t="shared" ca="1" si="0"/>
        <v>1.1324539531845312E-2</v>
      </c>
      <c r="F78" s="59">
        <f t="shared" ca="1" si="0"/>
        <v>1.5614200707610104E-2</v>
      </c>
      <c r="G78" s="60">
        <f t="shared" ca="1" si="0"/>
        <v>9.6628946539696337E-3</v>
      </c>
      <c r="H78" s="59">
        <f t="shared" ca="1" si="0"/>
        <v>3.1714355190371801E-2</v>
      </c>
      <c r="I78" s="59">
        <f t="shared" ca="1" si="0"/>
        <v>7.4912995547007366E-3</v>
      </c>
      <c r="J78" s="68">
        <f t="shared" ca="1" si="0"/>
        <v>-1.3010517754417639E-2</v>
      </c>
      <c r="K78" s="59">
        <f t="shared" ca="1" si="0"/>
        <v>0.15351847133521779</v>
      </c>
      <c r="L78" s="59">
        <f t="shared" ca="1" si="0"/>
        <v>1.4283433513702981E-2</v>
      </c>
      <c r="M78" s="68">
        <f t="shared" ca="1" si="0"/>
        <v>1.353912552565939E-2</v>
      </c>
      <c r="N78" s="59">
        <f t="shared" ca="1" si="0"/>
        <v>-2.1098225248734614E-2</v>
      </c>
      <c r="O78" s="61">
        <f t="shared" ca="1" si="0"/>
        <v>8.5576851249913322E-3</v>
      </c>
      <c r="P78" s="60">
        <f t="shared" ca="1" si="0"/>
        <v>4.4061568035330234E-2</v>
      </c>
      <c r="Q78" s="59">
        <f t="shared" ca="1" si="0"/>
        <v>1.1741998081378879E-2</v>
      </c>
      <c r="R78" s="59">
        <f t="shared" ca="1" si="0"/>
        <v>1.2435711843287622E-2</v>
      </c>
      <c r="S78" s="59"/>
      <c r="T78" s="59"/>
      <c r="U78" s="59">
        <f t="shared" ca="1" si="0"/>
        <v>1.3203860222568364E-2</v>
      </c>
      <c r="V78" s="59"/>
      <c r="W78" s="59"/>
      <c r="X78" s="59">
        <f t="shared" ca="1" si="0"/>
        <v>2.723332592106642E-2</v>
      </c>
      <c r="Y78" s="61">
        <f t="shared" ca="1" si="1"/>
        <v>1.4741482168330933E-2</v>
      </c>
    </row>
    <row r="79" spans="1:25" s="33" customFormat="1" x14ac:dyDescent="0.2">
      <c r="A79" s="20">
        <v>38898</v>
      </c>
      <c r="B79" s="63">
        <f t="shared" ca="1" si="0"/>
        <v>9.98549404068938E-3</v>
      </c>
      <c r="C79" s="63">
        <f t="shared" ca="1" si="0"/>
        <v>8.6733727784784609E-3</v>
      </c>
      <c r="D79" s="34">
        <f t="shared" ca="1" si="0"/>
        <v>8.6407351589952164E-3</v>
      </c>
      <c r="E79" s="34">
        <f t="shared" ca="1" si="0"/>
        <v>1.2361670615793852E-2</v>
      </c>
      <c r="F79" s="34">
        <f t="shared" ca="1" si="0"/>
        <v>8.6238701983332167E-3</v>
      </c>
      <c r="G79" s="53">
        <f t="shared" ca="1" si="0"/>
        <v>1.1583153127910695E-2</v>
      </c>
      <c r="H79" s="34">
        <f t="shared" ca="1" si="0"/>
        <v>-3.5175854123885575E-2</v>
      </c>
      <c r="I79" s="34">
        <f t="shared" ca="1" si="0"/>
        <v>-2.8361521591168115E-3</v>
      </c>
      <c r="J79" s="64">
        <f t="shared" ca="1" si="0"/>
        <v>1.6411878973883409E-2</v>
      </c>
      <c r="K79" s="34">
        <f t="shared" ca="1" si="0"/>
        <v>-0.12926100102470628</v>
      </c>
      <c r="L79" s="34">
        <f t="shared" ca="1" si="0"/>
        <v>9.8202949608086065E-3</v>
      </c>
      <c r="M79" s="64">
        <f t="shared" ca="1" si="0"/>
        <v>1.19601849730262E-2</v>
      </c>
      <c r="N79" s="34">
        <f t="shared" ca="1" si="0"/>
        <v>-2.4625314873364168E-2</v>
      </c>
      <c r="O79" s="55">
        <f t="shared" ca="1" si="0"/>
        <v>7.4553134097661289E-3</v>
      </c>
      <c r="P79" s="53">
        <f t="shared" ca="1" si="0"/>
        <v>7.9043524200601567E-3</v>
      </c>
      <c r="Q79" s="34">
        <f t="shared" ca="1" si="0"/>
        <v>1.1687823716829637E-2</v>
      </c>
      <c r="R79" s="34">
        <f t="shared" ca="1" si="0"/>
        <v>9.3280089898493124E-3</v>
      </c>
      <c r="S79" s="34">
        <f t="shared" ca="1" si="0"/>
        <v>7.698367041938381E-3</v>
      </c>
      <c r="T79" s="34"/>
      <c r="U79" s="34">
        <f t="shared" ca="1" si="0"/>
        <v>1.0606002710344509E-2</v>
      </c>
      <c r="V79" s="34">
        <f t="shared" ca="1" si="0"/>
        <v>7.7762597844195369E-3</v>
      </c>
      <c r="W79" s="34"/>
      <c r="X79" s="34">
        <f t="shared" ca="1" si="0"/>
        <v>1.5343371676689532E-2</v>
      </c>
      <c r="Y79" s="55">
        <f t="shared" ca="1" si="1"/>
        <v>7.9460170873861813E-3</v>
      </c>
    </row>
    <row r="80" spans="1:25" s="33" customFormat="1" x14ac:dyDescent="0.2">
      <c r="A80" s="20">
        <v>38990</v>
      </c>
      <c r="B80" s="63">
        <f t="shared" ca="1" si="0"/>
        <v>1.5933636218901981E-2</v>
      </c>
      <c r="C80" s="63">
        <f t="shared" ca="1" si="0"/>
        <v>6.931128298437228E-3</v>
      </c>
      <c r="D80" s="34">
        <f t="shared" ca="1" si="0"/>
        <v>7.1117961848248257E-3</v>
      </c>
      <c r="E80" s="34">
        <f t="shared" ca="1" si="0"/>
        <v>3.0106106704053337E-2</v>
      </c>
      <c r="F80" s="34">
        <f t="shared" ca="1" si="0"/>
        <v>6.1679589187766393E-3</v>
      </c>
      <c r="G80" s="53">
        <f t="shared" ca="1" si="0"/>
        <v>8.5560445670669338E-3</v>
      </c>
      <c r="H80" s="34">
        <f t="shared" ca="1" si="0"/>
        <v>3.4283133383579134E-2</v>
      </c>
      <c r="I80" s="34">
        <f t="shared" ca="1" si="0"/>
        <v>1.1696897810691054E-2</v>
      </c>
      <c r="J80" s="64">
        <f t="shared" ca="1" si="0"/>
        <v>-1.7825881499049512E-3</v>
      </c>
      <c r="K80" s="34">
        <f t="shared" ca="1" si="0"/>
        <v>-9.8974226600576642E-3</v>
      </c>
      <c r="L80" s="34">
        <f t="shared" ca="1" si="0"/>
        <v>8.0481232429250316E-3</v>
      </c>
      <c r="M80" s="64">
        <f t="shared" ca="1" si="0"/>
        <v>1.0422208429052837E-3</v>
      </c>
      <c r="N80" s="34">
        <f t="shared" ca="1" si="0"/>
        <v>2.1865383632646784E-2</v>
      </c>
      <c r="O80" s="55">
        <f t="shared" ca="1" si="0"/>
        <v>2.4429953625955347E-2</v>
      </c>
      <c r="P80" s="53">
        <f t="shared" ca="1" si="0"/>
        <v>9.4410515482079571E-3</v>
      </c>
      <c r="Q80" s="34">
        <f t="shared" ca="1" si="0"/>
        <v>5.624771356141256E-3</v>
      </c>
      <c r="R80" s="34">
        <f t="shared" ca="1" si="0"/>
        <v>8.3544745493364658E-3</v>
      </c>
      <c r="S80" s="34">
        <f t="shared" ca="1" si="0"/>
        <v>1.3360804355315725E-2</v>
      </c>
      <c r="T80" s="34"/>
      <c r="U80" s="34">
        <f t="shared" ca="1" si="0"/>
        <v>4.5759534982365846E-3</v>
      </c>
      <c r="V80" s="34">
        <f t="shared" ca="1" si="0"/>
        <v>3.1829304012909176E-3</v>
      </c>
      <c r="W80" s="34"/>
      <c r="X80" s="34">
        <f t="shared" ca="1" si="0"/>
        <v>3.9131811464467869E-3</v>
      </c>
      <c r="Y80" s="55">
        <f t="shared" ca="1" si="1"/>
        <v>1.2905936990497802E-2</v>
      </c>
    </row>
    <row r="81" spans="1:25" s="33" customFormat="1" ht="12" thickBot="1" x14ac:dyDescent="0.25">
      <c r="A81" s="26">
        <v>39082</v>
      </c>
      <c r="B81" s="65">
        <f t="shared" ca="1" si="0"/>
        <v>-9.5943020782659483E-3</v>
      </c>
      <c r="C81" s="65">
        <f t="shared" ca="1" si="0"/>
        <v>1.0013633266470423E-2</v>
      </c>
      <c r="D81" s="56">
        <f t="shared" ca="1" si="0"/>
        <v>1.0557171797886955E-2</v>
      </c>
      <c r="E81" s="56">
        <f t="shared" ca="1" si="0"/>
        <v>-1.5827913103318103E-2</v>
      </c>
      <c r="F81" s="56">
        <f t="shared" ca="1" si="0"/>
        <v>5.5399000165350376E-3</v>
      </c>
      <c r="G81" s="57">
        <f t="shared" ca="1" si="0"/>
        <v>1.102670038426834E-2</v>
      </c>
      <c r="H81" s="56">
        <f t="shared" ca="1" si="0"/>
        <v>5.1869546202929495E-3</v>
      </c>
      <c r="I81" s="56">
        <f t="shared" ca="1" si="0"/>
        <v>8.3503284985240178E-3</v>
      </c>
      <c r="J81" s="66">
        <f t="shared" ca="1" si="0"/>
        <v>7.4435920655484544E-3</v>
      </c>
      <c r="K81" s="56">
        <f t="shared" ca="1" si="0"/>
        <v>4.2293513212030343E-2</v>
      </c>
      <c r="L81" s="56">
        <f t="shared" ca="1" si="0"/>
        <v>7.528311560694334E-3</v>
      </c>
      <c r="M81" s="66">
        <f t="shared" ca="1" si="0"/>
        <v>3.3028191084207847E-3</v>
      </c>
      <c r="N81" s="56">
        <f t="shared" ca="1" si="0"/>
        <v>5.6447329093700205E-2</v>
      </c>
      <c r="O81" s="58">
        <f t="shared" ca="1" si="0"/>
        <v>-4.4324204995325189E-3</v>
      </c>
      <c r="P81" s="57">
        <f t="shared" ca="1" si="0"/>
        <v>1.2770664358086936E-2</v>
      </c>
      <c r="Q81" s="56">
        <f t="shared" ca="1" si="0"/>
        <v>1.3507957312440366E-2</v>
      </c>
      <c r="R81" s="56">
        <f t="shared" ca="1" si="0"/>
        <v>6.9674554343381878E-3</v>
      </c>
      <c r="S81" s="56">
        <f t="shared" ca="1" si="0"/>
        <v>9.4259845684789845E-3</v>
      </c>
      <c r="T81" s="56"/>
      <c r="U81" s="56">
        <f t="shared" ca="1" si="0"/>
        <v>9.8286199502946037E-3</v>
      </c>
      <c r="V81" s="56">
        <f t="shared" ca="1" si="0"/>
        <v>9.7676404528201921E-3</v>
      </c>
      <c r="W81" s="56"/>
      <c r="X81" s="56">
        <f t="shared" ca="1" si="0"/>
        <v>1.4828269460809951E-2</v>
      </c>
      <c r="Y81" s="58">
        <f t="shared" ca="1" si="1"/>
        <v>5.7159209836004088E-3</v>
      </c>
    </row>
    <row r="82" spans="1:25" s="33" customFormat="1" x14ac:dyDescent="0.2">
      <c r="A82" s="20">
        <v>39172</v>
      </c>
      <c r="B82" s="63">
        <f t="shared" ca="1" si="0"/>
        <v>7.9397960593643457E-3</v>
      </c>
      <c r="C82" s="63">
        <f t="shared" ca="1" si="0"/>
        <v>7.9239395461914164E-3</v>
      </c>
      <c r="D82" s="34">
        <f t="shared" ca="1" si="0"/>
        <v>8.1727618117846124E-3</v>
      </c>
      <c r="E82" s="34">
        <f t="shared" ca="1" si="0"/>
        <v>1.2713516152205617E-2</v>
      </c>
      <c r="F82" s="34">
        <f t="shared" ca="1" si="0"/>
        <v>6.2052494520279389E-3</v>
      </c>
      <c r="G82" s="53">
        <f t="shared" ca="1" si="0"/>
        <v>1.0176678658236682E-2</v>
      </c>
      <c r="H82" s="34">
        <f t="shared" ca="1" si="0"/>
        <v>1.0008608358907045E-2</v>
      </c>
      <c r="I82" s="34">
        <f t="shared" ca="1" si="0"/>
        <v>-3.7719759945390452E-3</v>
      </c>
      <c r="J82" s="64">
        <f t="shared" ca="1" si="0"/>
        <v>-1.1001691561525195E-2</v>
      </c>
      <c r="K82" s="34">
        <f t="shared" ca="1" si="0"/>
        <v>0.10709857099183329</v>
      </c>
      <c r="L82" s="34">
        <f t="shared" ca="1" si="0"/>
        <v>4.7549442068854919E-3</v>
      </c>
      <c r="M82" s="64">
        <f t="shared" ca="1" si="0"/>
        <v>4.5513122433074038E-3</v>
      </c>
      <c r="N82" s="34">
        <f t="shared" ca="1" si="0"/>
        <v>-1.6474400516846677E-2</v>
      </c>
      <c r="O82" s="55">
        <f t="shared" ca="1" si="0"/>
        <v>1.3063117974718708E-2</v>
      </c>
      <c r="P82" s="53">
        <f t="shared" ca="1" si="0"/>
        <v>1.1439296437328883E-2</v>
      </c>
      <c r="Q82" s="34">
        <f t="shared" ca="1" si="0"/>
        <v>6.4936097660579506E-3</v>
      </c>
      <c r="R82" s="34">
        <f t="shared" ca="1" si="0"/>
        <v>4.9174416299866408E-3</v>
      </c>
      <c r="S82" s="34">
        <f t="shared" ca="1" si="0"/>
        <v>9.1433952442785404E-3</v>
      </c>
      <c r="T82" s="34"/>
      <c r="U82" s="34">
        <f t="shared" ca="1" si="0"/>
        <v>3.0913253020747877E-3</v>
      </c>
      <c r="V82" s="34">
        <f t="shared" ca="1" si="0"/>
        <v>6.9091566209247279E-3</v>
      </c>
      <c r="W82" s="34"/>
      <c r="X82" s="34">
        <f t="shared" ca="1" si="0"/>
        <v>6.792573188025175E-3</v>
      </c>
      <c r="Y82" s="55">
        <f t="shared" ca="1" si="1"/>
        <v>5.4421746445549868E-3</v>
      </c>
    </row>
    <row r="83" spans="1:25" s="33" customFormat="1" x14ac:dyDescent="0.2">
      <c r="A83" s="20">
        <v>39263</v>
      </c>
      <c r="B83" s="63">
        <f t="shared" ca="1" si="0"/>
        <v>7.6218498165909754E-3</v>
      </c>
      <c r="C83" s="63">
        <f t="shared" ca="1" si="0"/>
        <v>6.428577470334762E-3</v>
      </c>
      <c r="D83" s="34">
        <f t="shared" ca="1" si="0"/>
        <v>6.1934318958341006E-3</v>
      </c>
      <c r="E83" s="34">
        <f t="shared" ref="B83:X94" ca="1" si="2">E18/E17-1</f>
        <v>1.3721697256477317E-2</v>
      </c>
      <c r="F83" s="34">
        <f t="shared" ca="1" si="2"/>
        <v>8.7468049077374932E-3</v>
      </c>
      <c r="G83" s="53">
        <f t="shared" ca="1" si="2"/>
        <v>8.0604566311541781E-3</v>
      </c>
      <c r="H83" s="34">
        <f t="shared" ca="1" si="2"/>
        <v>-1.6485689938261605E-2</v>
      </c>
      <c r="I83" s="34">
        <f t="shared" ca="1" si="2"/>
        <v>1.080296060192798E-2</v>
      </c>
      <c r="J83" s="64">
        <f t="shared" ca="1" si="2"/>
        <v>2.7437938432672393E-2</v>
      </c>
      <c r="K83" s="34">
        <f t="shared" ca="1" si="2"/>
        <v>-8.8203701454695027E-2</v>
      </c>
      <c r="L83" s="34">
        <f t="shared" ca="1" si="2"/>
        <v>8.0409667909966398E-3</v>
      </c>
      <c r="M83" s="64">
        <f t="shared" ca="1" si="2"/>
        <v>6.6021123428694484E-3</v>
      </c>
      <c r="N83" s="34">
        <f t="shared" ca="1" si="2"/>
        <v>-1.4100948437146932E-2</v>
      </c>
      <c r="O83" s="55">
        <f t="shared" ca="1" si="2"/>
        <v>8.6015498439653282E-3</v>
      </c>
      <c r="P83" s="53">
        <f t="shared" ca="1" si="2"/>
        <v>1.044272512824107E-2</v>
      </c>
      <c r="Q83" s="34">
        <f t="shared" ca="1" si="2"/>
        <v>9.7725526758811743E-3</v>
      </c>
      <c r="R83" s="34">
        <f t="shared" ca="1" si="2"/>
        <v>8.5552377416011627E-3</v>
      </c>
      <c r="S83" s="34">
        <f t="shared" ca="1" si="2"/>
        <v>7.2040814604423797E-3</v>
      </c>
      <c r="T83" s="34"/>
      <c r="U83" s="34">
        <f t="shared" ca="1" si="2"/>
        <v>8.578225645439419E-3</v>
      </c>
      <c r="V83" s="34">
        <f t="shared" ca="1" si="2"/>
        <v>6.988051711076082E-3</v>
      </c>
      <c r="W83" s="34"/>
      <c r="X83" s="34">
        <f t="shared" ca="1" si="2"/>
        <v>1.1559290220714225E-2</v>
      </c>
      <c r="Y83" s="55">
        <f t="shared" ca="1" si="1"/>
        <v>9.6136372469373121E-3</v>
      </c>
    </row>
    <row r="84" spans="1:25" s="33" customFormat="1" x14ac:dyDescent="0.2">
      <c r="A84" s="20">
        <v>39355</v>
      </c>
      <c r="B84" s="63">
        <f t="shared" ca="1" si="2"/>
        <v>1.2116545421239522E-2</v>
      </c>
      <c r="C84" s="63">
        <f t="shared" ca="1" si="2"/>
        <v>1.2226605972114779E-2</v>
      </c>
      <c r="D84" s="34">
        <f t="shared" ca="1" si="2"/>
        <v>1.2498232235954809E-2</v>
      </c>
      <c r="E84" s="34">
        <f t="shared" ca="1" si="2"/>
        <v>1.8268922248009467E-2</v>
      </c>
      <c r="F84" s="34">
        <f t="shared" ca="1" si="2"/>
        <v>1.0823097052016672E-2</v>
      </c>
      <c r="G84" s="53">
        <f t="shared" ca="1" si="2"/>
        <v>7.8227385409652683E-3</v>
      </c>
      <c r="H84" s="34">
        <f t="shared" ca="1" si="2"/>
        <v>1.708472173706066E-2</v>
      </c>
      <c r="I84" s="34">
        <f t="shared" ca="1" si="2"/>
        <v>1.400120062419008E-2</v>
      </c>
      <c r="J84" s="64">
        <f t="shared" ca="1" si="2"/>
        <v>5.7703963703170658E-4</v>
      </c>
      <c r="K84" s="34">
        <f t="shared" ca="1" si="2"/>
        <v>2.6011299062744797E-4</v>
      </c>
      <c r="L84" s="34">
        <f t="shared" ca="1" si="2"/>
        <v>8.7004133676289452E-3</v>
      </c>
      <c r="M84" s="64">
        <f t="shared" ca="1" si="2"/>
        <v>8.6415357892972722E-3</v>
      </c>
      <c r="N84" s="34">
        <f t="shared" ca="1" si="2"/>
        <v>1.4009669771481104E-2</v>
      </c>
      <c r="O84" s="55">
        <f t="shared" ca="1" si="2"/>
        <v>1.1573475076832818E-2</v>
      </c>
      <c r="P84" s="53">
        <f t="shared" ca="1" si="2"/>
        <v>1.3608641169372104E-2</v>
      </c>
      <c r="Q84" s="34">
        <f t="shared" ca="1" si="2"/>
        <v>1.0638725599052545E-2</v>
      </c>
      <c r="R84" s="34">
        <f t="shared" ca="1" si="2"/>
        <v>7.511853559899917E-3</v>
      </c>
      <c r="S84" s="34">
        <f t="shared" ca="1" si="2"/>
        <v>1.151262050514168E-2</v>
      </c>
      <c r="T84" s="34"/>
      <c r="U84" s="34">
        <f t="shared" ca="1" si="2"/>
        <v>3.3974873740623135E-3</v>
      </c>
      <c r="V84" s="34">
        <f t="shared" ca="1" si="2"/>
        <v>1.0011080490151203E-2</v>
      </c>
      <c r="W84" s="34"/>
      <c r="X84" s="34">
        <f t="shared" ca="1" si="2"/>
        <v>7.9873358195285959E-3</v>
      </c>
      <c r="Y84" s="55">
        <f t="shared" ca="1" si="1"/>
        <v>7.5250361730707649E-3</v>
      </c>
    </row>
    <row r="85" spans="1:25" s="33" customFormat="1" ht="12" thickBot="1" x14ac:dyDescent="0.25">
      <c r="A85" s="26">
        <v>39447</v>
      </c>
      <c r="B85" s="65">
        <f t="shared" ca="1" si="2"/>
        <v>3.9886132677067199E-3</v>
      </c>
      <c r="C85" s="65">
        <f t="shared" ca="1" si="2"/>
        <v>8.4382486934768686E-3</v>
      </c>
      <c r="D85" s="56">
        <f t="shared" ca="1" si="2"/>
        <v>7.9799148885757454E-3</v>
      </c>
      <c r="E85" s="56">
        <f t="shared" ca="1" si="2"/>
        <v>1.7659353029109148E-3</v>
      </c>
      <c r="F85" s="56">
        <f t="shared" ca="1" si="2"/>
        <v>1.3094886649308135E-2</v>
      </c>
      <c r="G85" s="57">
        <f t="shared" ca="1" si="2"/>
        <v>9.5911807056410225E-3</v>
      </c>
      <c r="H85" s="56">
        <f t="shared" ca="1" si="2"/>
        <v>6.2358947708525125E-3</v>
      </c>
      <c r="I85" s="56">
        <f t="shared" ca="1" si="2"/>
        <v>7.0920516036696579E-3</v>
      </c>
      <c r="J85" s="66">
        <f t="shared" ca="1" si="2"/>
        <v>1.3529024983043314E-3</v>
      </c>
      <c r="K85" s="56">
        <f t="shared" ca="1" si="2"/>
        <v>3.9986559548731204E-2</v>
      </c>
      <c r="L85" s="56">
        <f t="shared" ca="1" si="2"/>
        <v>9.9610743861759943E-3</v>
      </c>
      <c r="M85" s="66">
        <f t="shared" ca="1" si="2"/>
        <v>1.4208425594025131E-2</v>
      </c>
      <c r="N85" s="56">
        <f t="shared" ca="1" si="2"/>
        <v>4.8558719676706996E-2</v>
      </c>
      <c r="O85" s="58">
        <f t="shared" ca="1" si="2"/>
        <v>7.2495083772761149E-3</v>
      </c>
      <c r="P85" s="57">
        <f t="shared" ca="1" si="2"/>
        <v>7.7478317739638758E-3</v>
      </c>
      <c r="Q85" s="56">
        <f t="shared" ca="1" si="2"/>
        <v>1.0974359953649371E-2</v>
      </c>
      <c r="R85" s="56">
        <f t="shared" ca="1" si="2"/>
        <v>1.0671702399136285E-2</v>
      </c>
      <c r="S85" s="56">
        <f t="shared" ca="1" si="2"/>
        <v>1.0386326133774437E-2</v>
      </c>
      <c r="T85" s="56"/>
      <c r="U85" s="56">
        <f t="shared" ca="1" si="2"/>
        <v>1.1357999120777951E-2</v>
      </c>
      <c r="V85" s="56">
        <f t="shared" ca="1" si="2"/>
        <v>1.8305047523916151E-2</v>
      </c>
      <c r="W85" s="56"/>
      <c r="X85" s="56">
        <f t="shared" ca="1" si="2"/>
        <v>1.595529780848115E-2</v>
      </c>
      <c r="Y85" s="58">
        <f t="shared" ca="1" si="1"/>
        <v>7.6830174582722677E-3</v>
      </c>
    </row>
    <row r="86" spans="1:25" s="33" customFormat="1" x14ac:dyDescent="0.2">
      <c r="A86" s="14">
        <v>39538</v>
      </c>
      <c r="B86" s="67">
        <f t="shared" ca="1" si="2"/>
        <v>1.1456374905480127E-2</v>
      </c>
      <c r="C86" s="67">
        <f t="shared" ca="1" si="2"/>
        <v>1.1984562639225205E-2</v>
      </c>
      <c r="D86" s="59">
        <f t="shared" ca="1" si="2"/>
        <v>1.215615414082527E-2</v>
      </c>
      <c r="E86" s="59">
        <f t="shared" ca="1" si="2"/>
        <v>1.8420404344877239E-2</v>
      </c>
      <c r="F86" s="59">
        <f t="shared" ca="1" si="2"/>
        <v>1.2243154830705816E-2</v>
      </c>
      <c r="G86" s="60">
        <f t="shared" ca="1" si="2"/>
        <v>1.0034242869212617E-2</v>
      </c>
      <c r="H86" s="59">
        <f t="shared" ca="1" si="2"/>
        <v>-4.6737360724203314E-2</v>
      </c>
      <c r="I86" s="59">
        <f t="shared" ca="1" si="2"/>
        <v>1.5224327974796337E-2</v>
      </c>
      <c r="J86" s="68">
        <f t="shared" ca="1" si="2"/>
        <v>2.5239635392251714E-2</v>
      </c>
      <c r="K86" s="59">
        <f t="shared" ca="1" si="2"/>
        <v>4.6717843740463172E-2</v>
      </c>
      <c r="L86" s="59">
        <f t="shared" ca="1" si="2"/>
        <v>1.3696635664709023E-2</v>
      </c>
      <c r="M86" s="68">
        <f t="shared" ca="1" si="2"/>
        <v>1.6413586171839301E-2</v>
      </c>
      <c r="N86" s="59">
        <f t="shared" ca="1" si="2"/>
        <v>-1.4120835572973833E-3</v>
      </c>
      <c r="O86" s="61">
        <f t="shared" ca="1" si="2"/>
        <v>2.1217822477621828E-2</v>
      </c>
      <c r="P86" s="60">
        <f t="shared" ca="1" si="2"/>
        <v>1.5544545862452352E-2</v>
      </c>
      <c r="Q86" s="59">
        <f t="shared" ca="1" si="2"/>
        <v>1.820514967892195E-2</v>
      </c>
      <c r="R86" s="59">
        <f t="shared" ca="1" si="2"/>
        <v>1.2770095183541441E-2</v>
      </c>
      <c r="S86" s="59">
        <f t="shared" ca="1" si="2"/>
        <v>1.1181265459913714E-2</v>
      </c>
      <c r="T86" s="59"/>
      <c r="U86" s="59">
        <f t="shared" ca="1" si="2"/>
        <v>5.4579387784032818E-3</v>
      </c>
      <c r="V86" s="59">
        <f t="shared" ca="1" si="2"/>
        <v>1.2790041353130999E-2</v>
      </c>
      <c r="W86" s="59"/>
      <c r="X86" s="59">
        <f t="shared" ca="1" si="2"/>
        <v>1.1845882912398187E-2</v>
      </c>
      <c r="Y86" s="61">
        <f t="shared" ca="1" si="1"/>
        <v>2.4557493231138761E-3</v>
      </c>
    </row>
    <row r="87" spans="1:25" s="33" customFormat="1" x14ac:dyDescent="0.2">
      <c r="A87" s="20">
        <v>39629</v>
      </c>
      <c r="B87" s="63">
        <f t="shared" ca="1" si="2"/>
        <v>7.7731698638143776E-3</v>
      </c>
      <c r="C87" s="63">
        <f t="shared" ca="1" si="2"/>
        <v>1.0862787607514024E-2</v>
      </c>
      <c r="D87" s="34">
        <f t="shared" ca="1" si="2"/>
        <v>1.0967889758529026E-2</v>
      </c>
      <c r="E87" s="34">
        <f t="shared" ca="1" si="2"/>
        <v>1.4050976810090487E-2</v>
      </c>
      <c r="F87" s="34">
        <f t="shared" ca="1" si="2"/>
        <v>1.1405973350882892E-2</v>
      </c>
      <c r="G87" s="53">
        <f t="shared" ca="1" si="2"/>
        <v>9.2717578588159544E-3</v>
      </c>
      <c r="H87" s="34">
        <f t="shared" ca="1" si="2"/>
        <v>7.9375421363923282E-2</v>
      </c>
      <c r="I87" s="34">
        <f t="shared" ca="1" si="2"/>
        <v>8.8592036326438084E-3</v>
      </c>
      <c r="J87" s="64">
        <f t="shared" ca="1" si="2"/>
        <v>4.3907341652189569E-3</v>
      </c>
      <c r="K87" s="34">
        <f t="shared" ca="1" si="2"/>
        <v>-1.1439590765129681E-2</v>
      </c>
      <c r="L87" s="34">
        <f t="shared" ca="1" si="2"/>
        <v>9.5679557528933756E-3</v>
      </c>
      <c r="M87" s="64">
        <f t="shared" ca="1" si="2"/>
        <v>1.0259648084548045E-2</v>
      </c>
      <c r="N87" s="34">
        <f t="shared" ca="1" si="2"/>
        <v>-6.7694778824600732E-3</v>
      </c>
      <c r="O87" s="55">
        <f t="shared" ca="1" si="2"/>
        <v>8.8452973709758353E-3</v>
      </c>
      <c r="P87" s="53">
        <f t="shared" ca="1" si="2"/>
        <v>9.3328673829193853E-3</v>
      </c>
      <c r="Q87" s="34">
        <f t="shared" ca="1" si="2"/>
        <v>4.3947114458158243E-3</v>
      </c>
      <c r="R87" s="34">
        <f t="shared" ca="1" si="2"/>
        <v>8.2983551480524387E-3</v>
      </c>
      <c r="S87" s="34">
        <f t="shared" ca="1" si="2"/>
        <v>1.090307257788492E-2</v>
      </c>
      <c r="T87" s="34"/>
      <c r="U87" s="34">
        <f t="shared" ca="1" si="2"/>
        <v>1.7681659030542418E-2</v>
      </c>
      <c r="V87" s="34">
        <f t="shared" ca="1" si="2"/>
        <v>1.4041091377500425E-2</v>
      </c>
      <c r="W87" s="34"/>
      <c r="X87" s="34">
        <f t="shared" ca="1" si="2"/>
        <v>1.4851245915748823E-2</v>
      </c>
      <c r="Y87" s="55">
        <f t="shared" ca="1" si="1"/>
        <v>1.7925637679046202E-2</v>
      </c>
    </row>
    <row r="88" spans="1:25" s="33" customFormat="1" x14ac:dyDescent="0.2">
      <c r="A88" s="20">
        <v>39721</v>
      </c>
      <c r="B88" s="63">
        <f t="shared" ca="1" si="2"/>
        <v>9.9147446846923337E-3</v>
      </c>
      <c r="C88" s="63">
        <f t="shared" ca="1" si="2"/>
        <v>1.3042803843620554E-2</v>
      </c>
      <c r="D88" s="34">
        <f t="shared" ca="1" si="2"/>
        <v>1.3144981847942994E-2</v>
      </c>
      <c r="E88" s="34">
        <f t="shared" ca="1" si="2"/>
        <v>1.3576982353164846E-2</v>
      </c>
      <c r="F88" s="34">
        <f t="shared" ca="1" si="2"/>
        <v>1.3041413285729719E-2</v>
      </c>
      <c r="G88" s="53">
        <f t="shared" ca="1" si="2"/>
        <v>1.0003355971365036E-2</v>
      </c>
      <c r="H88" s="34">
        <f t="shared" ca="1" si="2"/>
        <v>7.4593930442929945E-3</v>
      </c>
      <c r="I88" s="34">
        <f t="shared" ca="1" si="2"/>
        <v>3.9822398850395402E-3</v>
      </c>
      <c r="J88" s="64">
        <f t="shared" ca="1" si="2"/>
        <v>1.9289422282950941E-3</v>
      </c>
      <c r="K88" s="34">
        <f t="shared" ca="1" si="2"/>
        <v>-3.7755901972917894E-3</v>
      </c>
      <c r="L88" s="34">
        <f t="shared" ca="1" si="2"/>
        <v>6.609184761254161E-3</v>
      </c>
      <c r="M88" s="64">
        <f t="shared" ca="1" si="2"/>
        <v>4.8924469327928932E-3</v>
      </c>
      <c r="N88" s="34">
        <f t="shared" ca="1" si="2"/>
        <v>1.7857515506854993E-2</v>
      </c>
      <c r="O88" s="55">
        <f t="shared" ca="1" si="2"/>
        <v>1.2010255612241005E-2</v>
      </c>
      <c r="P88" s="53">
        <f t="shared" ca="1" si="2"/>
        <v>1.0295730586937335E-2</v>
      </c>
      <c r="Q88" s="34">
        <f t="shared" ca="1" si="2"/>
        <v>1.228681172138546E-2</v>
      </c>
      <c r="R88" s="34">
        <f t="shared" ca="1" si="2"/>
        <v>8.3270934292045684E-3</v>
      </c>
      <c r="S88" s="34">
        <f t="shared" ca="1" si="2"/>
        <v>1.1394466238767942E-2</v>
      </c>
      <c r="T88" s="34"/>
      <c r="U88" s="34">
        <f t="shared" ca="1" si="2"/>
        <v>3.374928466382876E-3</v>
      </c>
      <c r="V88" s="34">
        <f t="shared" ca="1" si="2"/>
        <v>1.1077117429870942E-2</v>
      </c>
      <c r="W88" s="34"/>
      <c r="X88" s="34">
        <f t="shared" ca="1" si="2"/>
        <v>1.2502794553922003E-2</v>
      </c>
      <c r="Y88" s="55">
        <f t="shared" ca="1" si="1"/>
        <v>1.5099949403609036E-2</v>
      </c>
    </row>
    <row r="89" spans="1:25" s="33" customFormat="1" ht="12" thickBot="1" x14ac:dyDescent="0.25">
      <c r="A89" s="26">
        <v>39813</v>
      </c>
      <c r="B89" s="65">
        <f t="shared" ca="1" si="2"/>
        <v>1.3286250646660225E-3</v>
      </c>
      <c r="C89" s="65">
        <f t="shared" ca="1" si="2"/>
        <v>3.7994726084327191E-3</v>
      </c>
      <c r="D89" s="56">
        <f t="shared" ca="1" si="2"/>
        <v>3.9113388938782911E-3</v>
      </c>
      <c r="E89" s="56">
        <f t="shared" ca="1" si="2"/>
        <v>9.8226255925200068E-3</v>
      </c>
      <c r="F89" s="56">
        <f t="shared" ca="1" si="2"/>
        <v>4.7556458487552078E-3</v>
      </c>
      <c r="G89" s="57">
        <f t="shared" ca="1" si="2"/>
        <v>6.9369990819436733E-3</v>
      </c>
      <c r="H89" s="56">
        <f t="shared" ca="1" si="2"/>
        <v>-5.1806511020182633E-3</v>
      </c>
      <c r="I89" s="56">
        <f t="shared" ca="1" si="2"/>
        <v>6.9214026366870574E-3</v>
      </c>
      <c r="J89" s="66">
        <f t="shared" ca="1" si="2"/>
        <v>-1.269165018159657E-3</v>
      </c>
      <c r="K89" s="56">
        <f t="shared" ca="1" si="2"/>
        <v>1.238370457539939E-2</v>
      </c>
      <c r="L89" s="56">
        <f t="shared" ca="1" si="2"/>
        <v>-9.1089750416384341E-5</v>
      </c>
      <c r="M89" s="66">
        <f t="shared" ca="1" si="2"/>
        <v>4.083090085378327E-3</v>
      </c>
      <c r="N89" s="56">
        <f t="shared" ca="1" si="2"/>
        <v>3.6659984505821308E-2</v>
      </c>
      <c r="O89" s="58">
        <f t="shared" ca="1" si="2"/>
        <v>1.4825919231369333E-2</v>
      </c>
      <c r="P89" s="57">
        <f t="shared" ca="1" si="2"/>
        <v>4.7146131738702302E-3</v>
      </c>
      <c r="Q89" s="56">
        <f t="shared" ca="1" si="2"/>
        <v>7.896266998539847E-3</v>
      </c>
      <c r="R89" s="56">
        <f t="shared" ca="1" si="2"/>
        <v>6.7914731221287994E-3</v>
      </c>
      <c r="S89" s="56">
        <f t="shared" ca="1" si="2"/>
        <v>6.4378840527339332E-3</v>
      </c>
      <c r="T89" s="56"/>
      <c r="U89" s="56">
        <f t="shared" ca="1" si="2"/>
        <v>6.0736122308320262E-3</v>
      </c>
      <c r="V89" s="56">
        <f t="shared" ca="1" si="2"/>
        <v>5.6618692258663117E-3</v>
      </c>
      <c r="W89" s="56"/>
      <c r="X89" s="56">
        <f t="shared" ca="1" si="2"/>
        <v>7.2520176634551792E-3</v>
      </c>
      <c r="Y89" s="58">
        <f t="shared" ca="1" si="1"/>
        <v>2.7594907864170182E-3</v>
      </c>
    </row>
    <row r="90" spans="1:25" s="33" customFormat="1" x14ac:dyDescent="0.2">
      <c r="A90" s="14">
        <v>39903</v>
      </c>
      <c r="B90" s="67">
        <f t="shared" ca="1" si="2"/>
        <v>2.0547656383087531E-3</v>
      </c>
      <c r="C90" s="67">
        <f t="shared" ca="1" si="2"/>
        <v>3.738278751820534E-3</v>
      </c>
      <c r="D90" s="59">
        <f t="shared" ca="1" si="2"/>
        <v>3.94673821328273E-3</v>
      </c>
      <c r="E90" s="59">
        <f t="shared" ca="1" si="2"/>
        <v>7.8367044426608246E-3</v>
      </c>
      <c r="F90" s="59">
        <f t="shared" ca="1" si="2"/>
        <v>2.8625180368129222E-3</v>
      </c>
      <c r="G90" s="60">
        <f ca="1">G25/G24-1</f>
        <v>7.6110178721728872E-3</v>
      </c>
      <c r="H90" s="59">
        <f t="shared" ca="1" si="2"/>
        <v>2.4882938990745229E-2</v>
      </c>
      <c r="I90" s="59">
        <f t="shared" ca="1" si="2"/>
        <v>-3.3007482770213148E-3</v>
      </c>
      <c r="J90" s="68">
        <f t="shared" ca="1" si="2"/>
        <v>9.2977096313522356E-3</v>
      </c>
      <c r="K90" s="59">
        <f t="shared" ca="1" si="2"/>
        <v>1.8611176320520784E-2</v>
      </c>
      <c r="L90" s="59">
        <f t="shared" ca="1" si="2"/>
        <v>9.7744088198146173E-3</v>
      </c>
      <c r="M90" s="68">
        <f t="shared" ca="1" si="2"/>
        <v>-4.0549202568394005E-3</v>
      </c>
      <c r="N90" s="59">
        <f t="shared" ca="1" si="2"/>
        <v>-7.209472872367062E-3</v>
      </c>
      <c r="O90" s="61">
        <f t="shared" ca="1" si="2"/>
        <v>9.5255235918509928E-3</v>
      </c>
      <c r="P90" s="60">
        <f t="shared" ca="1" si="2"/>
        <v>1.2595456218059464E-2</v>
      </c>
      <c r="Q90" s="59">
        <f t="shared" ca="1" si="2"/>
        <v>-1.6380992845521636E-4</v>
      </c>
      <c r="R90" s="59">
        <f t="shared" ca="1" si="2"/>
        <v>-1.7153759954535719E-4</v>
      </c>
      <c r="S90" s="59">
        <f t="shared" ca="1" si="2"/>
        <v>4.7371601097874194E-3</v>
      </c>
      <c r="T90" s="59"/>
      <c r="U90" s="59">
        <f t="shared" ca="1" si="2"/>
        <v>6.8296968196719376E-3</v>
      </c>
      <c r="V90" s="59">
        <f t="shared" ca="1" si="2"/>
        <v>3.6122867781209766E-3</v>
      </c>
      <c r="W90" s="59"/>
      <c r="X90" s="59">
        <f t="shared" ca="1" si="2"/>
        <v>7.2814272526959822E-3</v>
      </c>
      <c r="Y90" s="61">
        <f t="shared" ca="1" si="1"/>
        <v>-9.5342206609916325E-4</v>
      </c>
    </row>
    <row r="91" spans="1:25" s="33" customFormat="1" x14ac:dyDescent="0.2">
      <c r="A91" s="20">
        <v>39994</v>
      </c>
      <c r="B91" s="63">
        <f t="shared" ca="1" si="2"/>
        <v>5.1116882157522525E-3</v>
      </c>
      <c r="C91" s="63">
        <f t="shared" ca="1" si="2"/>
        <v>8.3322544482040684E-3</v>
      </c>
      <c r="D91" s="34">
        <f t="shared" ca="1" si="2"/>
        <v>8.49769148524393E-3</v>
      </c>
      <c r="E91" s="34">
        <f t="shared" ca="1" si="2"/>
        <v>8.6609173117675464E-3</v>
      </c>
      <c r="F91" s="34">
        <f t="shared" ca="1" si="2"/>
        <v>7.1796875283882677E-3</v>
      </c>
      <c r="G91" s="53">
        <f t="shared" ca="1" si="2"/>
        <v>5.4073207287208547E-3</v>
      </c>
      <c r="H91" s="34">
        <f t="shared" ca="1" si="2"/>
        <v>-8.2086475164718786E-3</v>
      </c>
      <c r="I91" s="34">
        <f t="shared" ca="1" si="2"/>
        <v>3.4656328946920389E-3</v>
      </c>
      <c r="J91" s="64">
        <f t="shared" ca="1" si="2"/>
        <v>-2.1587018750324205E-3</v>
      </c>
      <c r="K91" s="34">
        <f t="shared" ca="1" si="2"/>
        <v>2.7502582021348143E-3</v>
      </c>
      <c r="L91" s="34">
        <f t="shared" ca="1" si="2"/>
        <v>4.3736900533195566E-3</v>
      </c>
      <c r="M91" s="64">
        <f t="shared" ca="1" si="2"/>
        <v>1.6529542483421089E-3</v>
      </c>
      <c r="N91" s="34">
        <f t="shared" ca="1" si="2"/>
        <v>4.5425933591518586E-3</v>
      </c>
      <c r="O91" s="55">
        <f t="shared" ca="1" si="2"/>
        <v>5.8956436733401674E-3</v>
      </c>
      <c r="P91" s="53">
        <f t="shared" ca="1" si="2"/>
        <v>5.3423990206564742E-3</v>
      </c>
      <c r="Q91" s="34">
        <f t="shared" ca="1" si="2"/>
        <v>1.3862920185625516E-2</v>
      </c>
      <c r="R91" s="34">
        <f t="shared" ca="1" si="2"/>
        <v>7.1807331644686556E-3</v>
      </c>
      <c r="S91" s="34">
        <f t="shared" ca="1" si="2"/>
        <v>7.0194388544204678E-3</v>
      </c>
      <c r="T91" s="34"/>
      <c r="U91" s="34">
        <f t="shared" ca="1" si="2"/>
        <v>5.5528789632421915E-3</v>
      </c>
      <c r="V91" s="34">
        <f t="shared" ca="1" si="2"/>
        <v>6.0239975579541305E-3</v>
      </c>
      <c r="W91" s="34"/>
      <c r="X91" s="34">
        <f t="shared" ca="1" si="2"/>
        <v>7.7102646945295117E-3</v>
      </c>
      <c r="Y91" s="55">
        <f t="shared" ca="1" si="1"/>
        <v>3.0139714574073384E-3</v>
      </c>
    </row>
    <row r="92" spans="1:25" s="33" customFormat="1" x14ac:dyDescent="0.2">
      <c r="A92" s="20">
        <v>40086</v>
      </c>
      <c r="B92" s="63">
        <f t="shared" ca="1" si="2"/>
        <v>4.2391934931029773E-3</v>
      </c>
      <c r="C92" s="63">
        <f t="shared" ca="1" si="2"/>
        <v>8.7724750016966446E-3</v>
      </c>
      <c r="D92" s="34">
        <f t="shared" ca="1" si="2"/>
        <v>8.4881948894077741E-3</v>
      </c>
      <c r="E92" s="34">
        <f t="shared" ca="1" si="2"/>
        <v>7.3611851122159511E-3</v>
      </c>
      <c r="F92" s="34">
        <f t="shared" ca="1" si="2"/>
        <v>1.1638720574705275E-2</v>
      </c>
      <c r="G92" s="53">
        <f ca="1">G27/G26-1</f>
        <v>6.7207835308116248E-3</v>
      </c>
      <c r="H92" s="34">
        <f t="shared" ca="1" si="2"/>
        <v>9.9814696958422378E-3</v>
      </c>
      <c r="I92" s="34">
        <f t="shared" ca="1" si="2"/>
        <v>1.2749221369527941E-2</v>
      </c>
      <c r="J92" s="64">
        <f t="shared" ca="1" si="2"/>
        <v>6.4888508325811056E-3</v>
      </c>
      <c r="K92" s="34">
        <f t="shared" ca="1" si="2"/>
        <v>3.9869466028696898E-4</v>
      </c>
      <c r="L92" s="34">
        <f t="shared" ca="1" si="2"/>
        <v>1.5218153820144575E-3</v>
      </c>
      <c r="M92" s="64">
        <f t="shared" ca="1" si="2"/>
        <v>1.0427740051349721E-2</v>
      </c>
      <c r="N92" s="34">
        <f t="shared" ca="1" si="2"/>
        <v>6.5262226465112594E-3</v>
      </c>
      <c r="O92" s="55">
        <f t="shared" ca="1" si="2"/>
        <v>4.8830991903245913E-3</v>
      </c>
      <c r="P92" s="53">
        <f t="shared" ca="1" si="2"/>
        <v>5.3278171427013632E-3</v>
      </c>
      <c r="Q92" s="34">
        <f t="shared" ca="1" si="2"/>
        <v>7.7704481184612817E-3</v>
      </c>
      <c r="R92" s="34">
        <f t="shared" ca="1" si="2"/>
        <v>8.8594623459361532E-3</v>
      </c>
      <c r="S92" s="34">
        <f t="shared" ca="1" si="2"/>
        <v>6.8560136894184609E-3</v>
      </c>
      <c r="T92" s="34"/>
      <c r="U92" s="34">
        <f t="shared" ca="1" si="2"/>
        <v>1.0364505440070282E-3</v>
      </c>
      <c r="V92" s="34">
        <f t="shared" ca="1" si="2"/>
        <v>9.0304497731978906E-3</v>
      </c>
      <c r="W92" s="34"/>
      <c r="X92" s="34">
        <f t="shared" ca="1" si="2"/>
        <v>9.6855639586763687E-3</v>
      </c>
      <c r="Y92" s="55">
        <f t="shared" ca="1" si="1"/>
        <v>7.1574132666152313E-3</v>
      </c>
    </row>
    <row r="93" spans="1:25" s="33" customFormat="1" ht="12" thickBot="1" x14ac:dyDescent="0.25">
      <c r="A93" s="26">
        <v>40178</v>
      </c>
      <c r="B93" s="65">
        <f t="shared" ca="1" si="2"/>
        <v>6.7037975354868884E-3</v>
      </c>
      <c r="C93" s="65">
        <f t="shared" ca="1" si="2"/>
        <v>6.3082426502503175E-3</v>
      </c>
      <c r="D93" s="56">
        <f t="shared" ca="1" si="2"/>
        <v>6.4962153402361444E-3</v>
      </c>
      <c r="E93" s="56">
        <f t="shared" ca="1" si="2"/>
        <v>1.2225121998066024E-2</v>
      </c>
      <c r="F93" s="56">
        <f t="shared" ca="1" si="2"/>
        <v>4.7791563020458394E-3</v>
      </c>
      <c r="G93" s="57">
        <f ca="1">G28/G27-1</f>
        <v>6.6836501993408071E-3</v>
      </c>
      <c r="H93" s="56">
        <f t="shared" ca="1" si="2"/>
        <v>-1.8122002688093497E-3</v>
      </c>
      <c r="I93" s="56">
        <f t="shared" ca="1" si="2"/>
        <v>4.6169531904887151E-3</v>
      </c>
      <c r="J93" s="66">
        <f t="shared" ca="1" si="2"/>
        <v>8.4241568417544599E-3</v>
      </c>
      <c r="K93" s="56">
        <f t="shared" ca="1" si="2"/>
        <v>1.0545949494759732E-2</v>
      </c>
      <c r="L93" s="56">
        <f t="shared" ca="1" si="2"/>
        <v>-1.0190830713546872E-2</v>
      </c>
      <c r="M93" s="66">
        <f t="shared" ca="1" si="2"/>
        <v>1.6603531104237623E-2</v>
      </c>
      <c r="N93" s="56">
        <f t="shared" ca="1" si="2"/>
        <v>2.1231257050374319E-2</v>
      </c>
      <c r="O93" s="58">
        <f t="shared" ca="1" si="2"/>
        <v>1.2966365374674993E-2</v>
      </c>
      <c r="P93" s="57">
        <f t="shared" ca="1" si="2"/>
        <v>1.1421123638795327E-2</v>
      </c>
      <c r="Q93" s="56">
        <f t="shared" ca="1" si="2"/>
        <v>8.7896451444529067E-3</v>
      </c>
      <c r="R93" s="56">
        <f t="shared" ca="1" si="2"/>
        <v>5.5729797680807991E-3</v>
      </c>
      <c r="S93" s="56">
        <f t="shared" ca="1" si="2"/>
        <v>8.1711430894368942E-3</v>
      </c>
      <c r="T93" s="56"/>
      <c r="U93" s="56">
        <f t="shared" ca="1" si="2"/>
        <v>8.8887136355144669E-3</v>
      </c>
      <c r="V93" s="56">
        <f t="shared" ca="1" si="2"/>
        <v>7.830636921124734E-3</v>
      </c>
      <c r="W93" s="56"/>
      <c r="X93" s="56">
        <f t="shared" ca="1" si="2"/>
        <v>7.1949565683000483E-3</v>
      </c>
      <c r="Y93" s="58">
        <f t="shared" ca="1" si="1"/>
        <v>4.2676197588911169E-3</v>
      </c>
    </row>
    <row r="94" spans="1:25" s="33" customFormat="1" x14ac:dyDescent="0.2">
      <c r="A94" s="20">
        <v>40268</v>
      </c>
      <c r="B94" s="63">
        <f ca="1">B29/B28-1</f>
        <v>3.0595092669813972E-3</v>
      </c>
      <c r="C94" s="63">
        <f ca="1">C29/C28-1</f>
        <v>7.504737599735245E-3</v>
      </c>
      <c r="D94" s="34">
        <f ca="1">D29/D28-1</f>
        <v>7.3095210851554793E-3</v>
      </c>
      <c r="E94" s="34">
        <f ca="1">E29/E28-1</f>
        <v>6.6139437829000336E-3</v>
      </c>
      <c r="F94" s="34">
        <f ca="1">F29/F28-1</f>
        <v>9.1147594509664032E-3</v>
      </c>
      <c r="G94" s="53">
        <f ca="1">G29/G28-1</f>
        <v>5.421232326473957E-3</v>
      </c>
      <c r="H94" s="34">
        <f t="shared" ca="1" si="2"/>
        <v>2.0001863168384704E-2</v>
      </c>
      <c r="I94" s="34">
        <f t="shared" ca="1" si="2"/>
        <v>6.2561092539825669E-3</v>
      </c>
      <c r="J94" s="64">
        <f t="shared" ca="1" si="2"/>
        <v>1.311102761011651E-2</v>
      </c>
      <c r="K94" s="34">
        <f t="shared" ca="1" si="2"/>
        <v>-3.5356209898262936E-4</v>
      </c>
      <c r="L94" s="34"/>
      <c r="M94" s="64"/>
      <c r="N94" s="34">
        <f t="shared" ca="1" si="2"/>
        <v>2.7919056035685674E-3</v>
      </c>
      <c r="O94" s="55">
        <f t="shared" ca="1" si="2"/>
        <v>9.8090024806574139E-3</v>
      </c>
      <c r="P94" s="53">
        <f t="shared" ca="1" si="2"/>
        <v>8.9724680971183801E-3</v>
      </c>
      <c r="Q94" s="34">
        <f t="shared" ca="1" si="2"/>
        <v>3.3014610280033274E-3</v>
      </c>
      <c r="R94" s="34">
        <f t="shared" ca="1" si="2"/>
        <v>7.9915310357199232E-3</v>
      </c>
      <c r="S94" s="34">
        <f t="shared" ca="1" si="2"/>
        <v>5.1381982523681646E-3</v>
      </c>
      <c r="T94" s="34"/>
      <c r="U94" s="34">
        <f t="shared" ca="1" si="2"/>
        <v>9.5506577257662428E-3</v>
      </c>
      <c r="V94" s="34">
        <f t="shared" ca="1" si="2"/>
        <v>9.3792982302103312E-3</v>
      </c>
      <c r="W94" s="34"/>
      <c r="X94" s="34">
        <f t="shared" ca="1" si="2"/>
        <v>1.2954897381306507E-2</v>
      </c>
      <c r="Y94" s="55">
        <f t="shared" ca="1" si="1"/>
        <v>9.068680097165549E-3</v>
      </c>
    </row>
    <row r="95" spans="1:25" s="33" customFormat="1" x14ac:dyDescent="0.2">
      <c r="A95" s="20">
        <v>40359</v>
      </c>
      <c r="B95" s="63">
        <f t="shared" ref="B95:X97" ca="1" si="3">B30/B29-1</f>
        <v>4.2736396049181113E-3</v>
      </c>
      <c r="C95" s="63">
        <f t="shared" ca="1" si="3"/>
        <v>8.2568629756067935E-3</v>
      </c>
      <c r="D95" s="34">
        <f t="shared" ca="1" si="3"/>
        <v>8.4855147255058494E-3</v>
      </c>
      <c r="E95" s="34">
        <f t="shared" ca="1" si="3"/>
        <v>8.7734348369936654E-3</v>
      </c>
      <c r="F95" s="34">
        <f t="shared" ca="1" si="3"/>
        <v>7.3715358216166482E-3</v>
      </c>
      <c r="G95" s="53">
        <f t="shared" ca="1" si="3"/>
        <v>5.7381168901651236E-3</v>
      </c>
      <c r="H95" s="34">
        <f t="shared" ca="1" si="3"/>
        <v>-4.6474513412731233E-2</v>
      </c>
      <c r="I95" s="34">
        <f t="shared" ca="1" si="3"/>
        <v>1.69560704924967E-2</v>
      </c>
      <c r="J95" s="64">
        <f t="shared" ca="1" si="3"/>
        <v>9.0968755076052954E-3</v>
      </c>
      <c r="K95" s="34">
        <f t="shared" ca="1" si="3"/>
        <v>2.4947268155705693E-2</v>
      </c>
      <c r="L95" s="34"/>
      <c r="M95" s="64"/>
      <c r="N95" s="34">
        <f t="shared" ca="1" si="3"/>
        <v>2.9178118034109968E-3</v>
      </c>
      <c r="O95" s="55">
        <f t="shared" ca="1" si="3"/>
        <v>3.5600789528202892E-3</v>
      </c>
      <c r="P95" s="53">
        <f t="shared" ca="1" si="3"/>
        <v>1.193068537214681E-2</v>
      </c>
      <c r="Q95" s="34">
        <f t="shared" ca="1" si="3"/>
        <v>1.3196116902714827E-2</v>
      </c>
      <c r="R95" s="34">
        <f t="shared" ca="1" si="3"/>
        <v>7.1847455215372502E-3</v>
      </c>
      <c r="S95" s="34">
        <f t="shared" ca="1" si="3"/>
        <v>6.9132954443824612E-3</v>
      </c>
      <c r="T95" s="34"/>
      <c r="U95" s="34">
        <f t="shared" ca="1" si="3"/>
        <v>-1.5407405701638455E-3</v>
      </c>
      <c r="V95" s="34">
        <f t="shared" ca="1" si="3"/>
        <v>6.9415693050172145E-3</v>
      </c>
      <c r="W95" s="34"/>
      <c r="X95" s="34">
        <f t="shared" ca="1" si="3"/>
        <v>6.4083673097266036E-3</v>
      </c>
      <c r="Y95" s="55">
        <f t="shared" ca="1" si="1"/>
        <v>-1.2302965634520824E-3</v>
      </c>
    </row>
    <row r="96" spans="1:25" s="33" customFormat="1" x14ac:dyDescent="0.2">
      <c r="A96" s="20">
        <v>40451</v>
      </c>
      <c r="B96" s="63">
        <f t="shared" ca="1" si="3"/>
        <v>-1.092990724853582E-4</v>
      </c>
      <c r="C96" s="63">
        <f t="shared" ca="1" si="3"/>
        <v>2.695621710487206E-3</v>
      </c>
      <c r="D96" s="34">
        <f t="shared" ca="1" si="3"/>
        <v>2.3216225559823389E-3</v>
      </c>
      <c r="E96" s="34">
        <f t="shared" ca="1" si="3"/>
        <v>5.028313122484418E-3</v>
      </c>
      <c r="F96" s="34">
        <f t="shared" ca="1" si="3"/>
        <v>7.2410888500415993E-3</v>
      </c>
      <c r="G96" s="53">
        <f t="shared" ca="1" si="3"/>
        <v>4.934318975752916E-3</v>
      </c>
      <c r="H96" s="34">
        <f t="shared" ca="1" si="3"/>
        <v>2.0311114233242611E-2</v>
      </c>
      <c r="I96" s="34">
        <f t="shared" ca="1" si="3"/>
        <v>-3.9744422251860589E-3</v>
      </c>
      <c r="J96" s="64">
        <f t="shared" ca="1" si="3"/>
        <v>3.2200367869128499E-3</v>
      </c>
      <c r="K96" s="34">
        <f t="shared" ca="1" si="3"/>
        <v>-4.8837227915941028E-3</v>
      </c>
      <c r="L96" s="34"/>
      <c r="M96" s="64"/>
      <c r="N96" s="34">
        <f t="shared" ca="1" si="3"/>
        <v>5.7163584944799339E-3</v>
      </c>
      <c r="O96" s="55">
        <f t="shared" ca="1" si="3"/>
        <v>4.5438882644914802E-3</v>
      </c>
      <c r="P96" s="53">
        <f t="shared" ca="1" si="3"/>
        <v>-3.1750660707502432E-3</v>
      </c>
      <c r="Q96" s="34">
        <f t="shared" ca="1" si="3"/>
        <v>-7.3114788970429778E-5</v>
      </c>
      <c r="R96" s="34">
        <f t="shared" ca="1" si="3"/>
        <v>2.1557039430195601E-3</v>
      </c>
      <c r="S96" s="34">
        <f t="shared" ca="1" si="3"/>
        <v>3.383578718004987E-3</v>
      </c>
      <c r="T96" s="34"/>
      <c r="U96" s="34">
        <f t="shared" ca="1" si="3"/>
        <v>-3.7844646685747385E-4</v>
      </c>
      <c r="V96" s="34">
        <f t="shared" ca="1" si="3"/>
        <v>2.320193819839389E-3</v>
      </c>
      <c r="W96" s="34"/>
      <c r="X96" s="34">
        <f t="shared" ca="1" si="3"/>
        <v>1.0574612036595044E-2</v>
      </c>
      <c r="Y96" s="55">
        <f t="shared" ca="1" si="1"/>
        <v>-4.2440435172278468E-3</v>
      </c>
    </row>
    <row r="97" spans="1:25" s="33" customFormat="1" ht="12" thickBot="1" x14ac:dyDescent="0.25">
      <c r="A97" s="20">
        <v>40543</v>
      </c>
      <c r="B97" s="63">
        <f t="shared" ca="1" si="3"/>
        <v>2.3329542343724086E-3</v>
      </c>
      <c r="C97" s="63">
        <f t="shared" ca="1" si="3"/>
        <v>6.9225857252768197E-3</v>
      </c>
      <c r="D97" s="34">
        <f t="shared" ca="1" si="3"/>
        <v>7.8174897509282193E-3</v>
      </c>
      <c r="E97" s="34">
        <f t="shared" ca="1" si="3"/>
        <v>8.1202493989234181E-3</v>
      </c>
      <c r="F97" s="34">
        <f t="shared" ca="1" si="3"/>
        <v>2.192021077458195E-3</v>
      </c>
      <c r="G97" s="53">
        <f t="shared" ca="1" si="3"/>
        <v>5.8508838130815199E-3</v>
      </c>
      <c r="H97" s="34">
        <f t="shared" ca="1" si="3"/>
        <v>2.2339074639400547E-2</v>
      </c>
      <c r="I97" s="34">
        <f t="shared" ca="1" si="3"/>
        <v>6.6874518340265254E-3</v>
      </c>
      <c r="J97" s="64">
        <f t="shared" ca="1" si="3"/>
        <v>3.7139902515594958E-3</v>
      </c>
      <c r="K97" s="34">
        <f t="shared" ca="1" si="3"/>
        <v>3.4447781018143164E-3</v>
      </c>
      <c r="L97" s="34"/>
      <c r="M97" s="64"/>
      <c r="N97" s="34">
        <f t="shared" ca="1" si="3"/>
        <v>1.4587647514604285E-2</v>
      </c>
      <c r="O97" s="55">
        <f t="shared" ca="1" si="3"/>
        <v>1.2403428663656513E-2</v>
      </c>
      <c r="P97" s="53">
        <f t="shared" ca="1" si="3"/>
        <v>1.4475441194807814E-3</v>
      </c>
      <c r="Q97" s="34">
        <f t="shared" ca="1" si="3"/>
        <v>6.376392705645717E-3</v>
      </c>
      <c r="R97" s="34">
        <f t="shared" ca="1" si="3"/>
        <v>5.1344168244160659E-3</v>
      </c>
      <c r="S97" s="34">
        <f t="shared" ca="1" si="3"/>
        <v>7.0399507546070605E-3</v>
      </c>
      <c r="T97" s="34"/>
      <c r="U97" s="34">
        <f t="shared" ca="1" si="3"/>
        <v>1.0260761853982725E-2</v>
      </c>
      <c r="V97" s="34">
        <f t="shared" ca="1" si="3"/>
        <v>7.3483232581803559E-3</v>
      </c>
      <c r="W97" s="34"/>
      <c r="X97" s="34">
        <f t="shared" ca="1" si="3"/>
        <v>1.4601482202587501E-3</v>
      </c>
      <c r="Y97" s="55">
        <f t="shared" ca="1" si="1"/>
        <v>7.5084208756988069E-3</v>
      </c>
    </row>
    <row r="98" spans="1:25" s="33" customFormat="1" x14ac:dyDescent="0.2">
      <c r="A98" s="14">
        <v>40633</v>
      </c>
      <c r="B98" s="67">
        <f t="shared" ref="B98:G98" ca="1" si="4">B33/B32-1</f>
        <v>2.8929218269757584E-3</v>
      </c>
      <c r="C98" s="67">
        <f t="shared" ca="1" si="4"/>
        <v>6.7064240249494755E-3</v>
      </c>
      <c r="D98" s="59">
        <f t="shared" ca="1" si="4"/>
        <v>7.4597915640131074E-3</v>
      </c>
      <c r="E98" s="59">
        <f t="shared" ca="1" si="4"/>
        <v>9.2028170261697628E-3</v>
      </c>
      <c r="F98" s="59">
        <f t="shared" ca="1" si="4"/>
        <v>2.9685276620758927E-3</v>
      </c>
      <c r="G98" s="60">
        <f t="shared" ca="1" si="4"/>
        <v>7.9257954675433506E-3</v>
      </c>
      <c r="H98" s="59">
        <f t="shared" ref="H98:Y98" ca="1" si="5">H33/H32-1</f>
        <v>1.1847835300696108E-2</v>
      </c>
      <c r="I98" s="59">
        <f t="shared" ca="1" si="5"/>
        <v>5.1384676515540129E-3</v>
      </c>
      <c r="J98" s="68">
        <f t="shared" ca="1" si="5"/>
        <v>1.8246303553957066E-3</v>
      </c>
      <c r="K98" s="59">
        <f t="shared" ca="1" si="5"/>
        <v>6.0255123885704087E-3</v>
      </c>
      <c r="L98" s="59"/>
      <c r="M98" s="68"/>
      <c r="N98" s="59">
        <f t="shared" ca="1" si="5"/>
        <v>3.569412609337963E-3</v>
      </c>
      <c r="O98" s="61">
        <f t="shared" ca="1" si="5"/>
        <v>7.7162891306157277E-3</v>
      </c>
      <c r="P98" s="60">
        <f t="shared" ca="1" si="5"/>
        <v>-5.6598661743978318E-2</v>
      </c>
      <c r="Q98" s="59">
        <f t="shared" ca="1" si="5"/>
        <v>1.4104581379023928E-2</v>
      </c>
      <c r="R98" s="59">
        <f t="shared" ca="1" si="5"/>
        <v>4.4027429073605351E-3</v>
      </c>
      <c r="S98" s="59"/>
      <c r="T98" s="59"/>
      <c r="U98" s="59">
        <f t="shared" ca="1" si="5"/>
        <v>7.3274372511213937E-3</v>
      </c>
      <c r="V98" s="59"/>
      <c r="W98" s="59"/>
      <c r="X98" s="59">
        <f t="shared" ca="1" si="5"/>
        <v>-4.0136415592995411E-2</v>
      </c>
      <c r="Y98" s="61">
        <f t="shared" ca="1" si="5"/>
        <v>1.2387500108029581E-2</v>
      </c>
    </row>
    <row r="99" spans="1:25" s="33" customFormat="1" x14ac:dyDescent="0.2">
      <c r="A99" s="20">
        <v>40724</v>
      </c>
      <c r="B99" s="63">
        <f t="shared" ref="B99:Y99" ca="1" si="6">B34/B33-1</f>
        <v>3.0281419054674075E-3</v>
      </c>
      <c r="C99" s="63">
        <f t="shared" ca="1" si="6"/>
        <v>7.2476929511167132E-3</v>
      </c>
      <c r="D99" s="34">
        <f t="shared" ca="1" si="6"/>
        <v>7.2835272156286379E-3</v>
      </c>
      <c r="E99" s="34">
        <f t="shared" ca="1" si="6"/>
        <v>9.1175147636015641E-3</v>
      </c>
      <c r="F99" s="34">
        <f t="shared" ca="1" si="6"/>
        <v>8.5440129704945633E-3</v>
      </c>
      <c r="G99" s="53">
        <f t="shared" ca="1" si="6"/>
        <v>5.1105799611748104E-3</v>
      </c>
      <c r="H99" s="34">
        <f t="shared" ca="1" si="6"/>
        <v>1.1319802329489814E-2</v>
      </c>
      <c r="I99" s="34">
        <f t="shared" ca="1" si="6"/>
        <v>6.1448923871731953E-3</v>
      </c>
      <c r="J99" s="64">
        <f t="shared" ca="1" si="6"/>
        <v>6.7327700069204077E-3</v>
      </c>
      <c r="K99" s="34">
        <f t="shared" ca="1" si="6"/>
        <v>8.3846895359553919E-3</v>
      </c>
      <c r="L99" s="34"/>
      <c r="M99" s="64"/>
      <c r="N99" s="34">
        <f t="shared" ca="1" si="6"/>
        <v>1.0333607409883205E-2</v>
      </c>
      <c r="O99" s="55">
        <f t="shared" ca="1" si="6"/>
        <v>5.866078411099318E-3</v>
      </c>
      <c r="P99" s="53">
        <f t="shared" ca="1" si="6"/>
        <v>1.1249421375509217E-2</v>
      </c>
      <c r="Q99" s="34">
        <f t="shared" ca="1" si="6"/>
        <v>4.3205862151314278E-3</v>
      </c>
      <c r="R99" s="34">
        <f t="shared" ca="1" si="6"/>
        <v>4.0536650667448715E-3</v>
      </c>
      <c r="S99" s="34"/>
      <c r="T99" s="34"/>
      <c r="U99" s="34">
        <f t="shared" ca="1" si="6"/>
        <v>3.4257805113546702E-3</v>
      </c>
      <c r="V99" s="34"/>
      <c r="W99" s="34"/>
      <c r="X99" s="34">
        <f t="shared" ca="1" si="6"/>
        <v>5.5853627529938166E-3</v>
      </c>
      <c r="Y99" s="55">
        <f t="shared" ca="1" si="6"/>
        <v>5.9433104468633591E-3</v>
      </c>
    </row>
    <row r="100" spans="1:25" s="33" customFormat="1" x14ac:dyDescent="0.2">
      <c r="A100" s="20">
        <v>40816</v>
      </c>
      <c r="B100" s="63">
        <f t="shared" ref="B100:Y100" ca="1" si="7">B35/B34-1</f>
        <v>-1.8247293952906585E-3</v>
      </c>
      <c r="C100" s="63">
        <f t="shared" ca="1" si="7"/>
        <v>1.5433248037091118E-3</v>
      </c>
      <c r="D100" s="34">
        <f t="shared" ca="1" si="7"/>
        <v>1.1396422676890339E-3</v>
      </c>
      <c r="E100" s="34">
        <f t="shared" ca="1" si="7"/>
        <v>2.7277590141636665E-3</v>
      </c>
      <c r="F100" s="34">
        <f t="shared" ca="1" si="7"/>
        <v>4.9895454522774774E-3</v>
      </c>
      <c r="G100" s="53">
        <f t="shared" ca="1" si="7"/>
        <v>5.5408541009602796E-3</v>
      </c>
      <c r="H100" s="34">
        <f t="shared" ca="1" si="7"/>
        <v>-4.2221144009766398E-3</v>
      </c>
      <c r="I100" s="34">
        <f t="shared" ca="1" si="7"/>
        <v>-2.9749544103084835E-3</v>
      </c>
      <c r="J100" s="64">
        <f t="shared" ca="1" si="7"/>
        <v>2.8763605182511309E-3</v>
      </c>
      <c r="K100" s="34">
        <f t="shared" ca="1" si="7"/>
        <v>3.6311557645423154E-3</v>
      </c>
      <c r="L100" s="34"/>
      <c r="M100" s="64"/>
      <c r="N100" s="34">
        <f t="shared" ca="1" si="7"/>
        <v>5.8113044326357777E-3</v>
      </c>
      <c r="O100" s="55">
        <f t="shared" ca="1" si="7"/>
        <v>8.1470872536362204E-3</v>
      </c>
      <c r="P100" s="53">
        <f t="shared" ca="1" si="7"/>
        <v>7.8168758262544547E-3</v>
      </c>
      <c r="Q100" s="34">
        <f t="shared" ca="1" si="7"/>
        <v>-1.4690223651375733E-3</v>
      </c>
      <c r="R100" s="34">
        <f t="shared" ca="1" si="7"/>
        <v>3.0373904611336044E-3</v>
      </c>
      <c r="S100" s="34"/>
      <c r="T100" s="34"/>
      <c r="U100" s="34">
        <f t="shared" ca="1" si="7"/>
        <v>2.773838791680916E-5</v>
      </c>
      <c r="V100" s="34"/>
      <c r="W100" s="34"/>
      <c r="X100" s="34">
        <f t="shared" ca="1" si="7"/>
        <v>6.2291746592273434E-3</v>
      </c>
      <c r="Y100" s="55">
        <f t="shared" ca="1" si="7"/>
        <v>-4.6839112120222737E-5</v>
      </c>
    </row>
    <row r="101" spans="1:25" s="33" customFormat="1" ht="12" thickBot="1" x14ac:dyDescent="0.25">
      <c r="A101" s="26">
        <v>40908</v>
      </c>
      <c r="B101" s="65">
        <f t="shared" ref="B101:Y101" ca="1" si="8">B36/B35-1</f>
        <v>6.5004723526651542E-3</v>
      </c>
      <c r="C101" s="65">
        <f t="shared" ca="1" si="8"/>
        <v>8.2311640251233609E-3</v>
      </c>
      <c r="D101" s="56">
        <f t="shared" ca="1" si="8"/>
        <v>8.5320708097933462E-3</v>
      </c>
      <c r="E101" s="56">
        <f t="shared" ca="1" si="8"/>
        <v>8.5474489851689039E-3</v>
      </c>
      <c r="F101" s="56">
        <f t="shared" ca="1" si="8"/>
        <v>6.6331225849978193E-3</v>
      </c>
      <c r="G101" s="57">
        <f t="shared" ca="1" si="8"/>
        <v>8.6593772617014064E-3</v>
      </c>
      <c r="H101" s="56">
        <f t="shared" ca="1" si="8"/>
        <v>5.3329965110013866E-3</v>
      </c>
      <c r="I101" s="56">
        <f t="shared" ca="1" si="8"/>
        <v>1.09729890902861E-2</v>
      </c>
      <c r="J101" s="66">
        <f t="shared" ca="1" si="8"/>
        <v>9.7778066674412134E-3</v>
      </c>
      <c r="K101" s="56">
        <f t="shared" ca="1" si="8"/>
        <v>6.7953645267360141E-3</v>
      </c>
      <c r="L101" s="56"/>
      <c r="M101" s="66"/>
      <c r="N101" s="56">
        <f t="shared" ca="1" si="8"/>
        <v>1.0675353358635897E-2</v>
      </c>
      <c r="O101" s="58">
        <f t="shared" ca="1" si="8"/>
        <v>9.9531407412705164E-3</v>
      </c>
      <c r="P101" s="57">
        <f t="shared" ca="1" si="8"/>
        <v>8.159631755824126E-3</v>
      </c>
      <c r="Q101" s="56">
        <f t="shared" ca="1" si="8"/>
        <v>1.2481634931357677E-2</v>
      </c>
      <c r="R101" s="56">
        <f t="shared" ca="1" si="8"/>
        <v>6.6499510026236663E-3</v>
      </c>
      <c r="S101" s="56"/>
      <c r="T101" s="56"/>
      <c r="U101" s="56">
        <f t="shared" ca="1" si="8"/>
        <v>9.5336415975981748E-3</v>
      </c>
      <c r="V101" s="56"/>
      <c r="W101" s="56"/>
      <c r="X101" s="56">
        <f t="shared" ca="1" si="8"/>
        <v>6.2870318441026196E-3</v>
      </c>
      <c r="Y101" s="58">
        <f t="shared" ca="1" si="8"/>
        <v>9.9605815159249378E-3</v>
      </c>
    </row>
    <row r="102" spans="1:25" s="33" customFormat="1" x14ac:dyDescent="0.2">
      <c r="A102" s="14">
        <v>40999</v>
      </c>
      <c r="B102" s="67">
        <f t="shared" ref="B102:Y102" ca="1" si="9">B37/B36-1</f>
        <v>7.287597600447171E-3</v>
      </c>
      <c r="C102" s="67">
        <f t="shared" ca="1" si="9"/>
        <v>1.0037790704122918E-2</v>
      </c>
      <c r="D102" s="59">
        <f t="shared" ca="1" si="9"/>
        <v>1.0549508795610896E-2</v>
      </c>
      <c r="E102" s="59">
        <f t="shared" ca="1" si="9"/>
        <v>1.4114167244329678E-2</v>
      </c>
      <c r="F102" s="59">
        <f t="shared" ca="1" si="9"/>
        <v>7.3569346462258878E-3</v>
      </c>
      <c r="G102" s="60">
        <f t="shared" ca="1" si="9"/>
        <v>6.148602755107424E-3</v>
      </c>
      <c r="H102" s="59">
        <f t="shared" ca="1" si="9"/>
        <v>1.0111216730839034E-2</v>
      </c>
      <c r="I102" s="59">
        <f t="shared" ca="1" si="9"/>
        <v>1.4622094942182917E-2</v>
      </c>
      <c r="J102" s="68">
        <f t="shared" ca="1" si="9"/>
        <v>5.8490296447095691E-3</v>
      </c>
      <c r="K102" s="59">
        <f t="shared" ca="1" si="9"/>
        <v>8.327527706054827E-3</v>
      </c>
      <c r="L102" s="59"/>
      <c r="M102" s="68"/>
      <c r="N102" s="59">
        <f t="shared" ca="1" si="9"/>
        <v>2.7946541176115947E-3</v>
      </c>
      <c r="O102" s="61">
        <f t="shared" ca="1" si="9"/>
        <v>5.2396753936820861E-3</v>
      </c>
      <c r="P102" s="60">
        <f t="shared" ca="1" si="9"/>
        <v>1.7248091438024638E-3</v>
      </c>
      <c r="Q102" s="59">
        <f t="shared" ca="1" si="9"/>
        <v>1.9607738568059085E-2</v>
      </c>
      <c r="R102" s="59">
        <f t="shared" ca="1" si="9"/>
        <v>9.7610772574046045E-3</v>
      </c>
      <c r="S102" s="59"/>
      <c r="T102" s="59"/>
      <c r="U102" s="59">
        <f t="shared" ca="1" si="9"/>
        <v>8.5024411623859653E-3</v>
      </c>
      <c r="V102" s="59"/>
      <c r="W102" s="59"/>
      <c r="X102" s="59">
        <f t="shared" ca="1" si="9"/>
        <v>8.9207754169680076E-3</v>
      </c>
      <c r="Y102" s="61">
        <f t="shared" ca="1" si="9"/>
        <v>9.7371400216486048E-3</v>
      </c>
    </row>
    <row r="103" spans="1:25" s="33" customFormat="1" x14ac:dyDescent="0.2">
      <c r="A103" s="20">
        <v>41090</v>
      </c>
      <c r="B103" s="63">
        <f t="shared" ref="B103:Y103" ca="1" si="10">B38/B37-1</f>
        <v>-1.0682063954772225E-3</v>
      </c>
      <c r="C103" s="63">
        <f t="shared" ca="1" si="10"/>
        <v>3.1632633524214526E-3</v>
      </c>
      <c r="D103" s="34">
        <f t="shared" ca="1" si="10"/>
        <v>2.8838149895979992E-3</v>
      </c>
      <c r="E103" s="34">
        <f t="shared" ca="1" si="10"/>
        <v>-5.9079729300459682E-4</v>
      </c>
      <c r="F103" s="34">
        <f t="shared" ca="1" si="10"/>
        <v>5.1555757349464049E-3</v>
      </c>
      <c r="G103" s="53">
        <f t="shared" ca="1" si="10"/>
        <v>7.1525760266151206E-3</v>
      </c>
      <c r="H103" s="34">
        <f t="shared" ca="1" si="10"/>
        <v>1.1555983817534088E-2</v>
      </c>
      <c r="I103" s="34">
        <f t="shared" ca="1" si="10"/>
        <v>2.8073852774530561E-3</v>
      </c>
      <c r="J103" s="64">
        <f t="shared" ca="1" si="10"/>
        <v>2.4215867734193042E-2</v>
      </c>
      <c r="K103" s="34">
        <f t="shared" ca="1" si="10"/>
        <v>6.0646059341948888E-3</v>
      </c>
      <c r="L103" s="34"/>
      <c r="M103" s="64"/>
      <c r="N103" s="34">
        <f t="shared" ca="1" si="10"/>
        <v>1.3203479724320122E-2</v>
      </c>
      <c r="O103" s="55">
        <f t="shared" ca="1" si="10"/>
        <v>8.9883552519005594E-3</v>
      </c>
      <c r="P103" s="53">
        <f t="shared" ca="1" si="10"/>
        <v>1.2073982628099555E-2</v>
      </c>
      <c r="Q103" s="34">
        <f t="shared" ca="1" si="10"/>
        <v>-7.9233318877673931E-3</v>
      </c>
      <c r="R103" s="34">
        <f t="shared" ca="1" si="10"/>
        <v>4.3610354014187447E-3</v>
      </c>
      <c r="S103" s="34"/>
      <c r="T103" s="34"/>
      <c r="U103" s="34">
        <f t="shared" ca="1" si="10"/>
        <v>1.9289105047306521E-3</v>
      </c>
      <c r="V103" s="34"/>
      <c r="W103" s="34"/>
      <c r="X103" s="34">
        <f t="shared" ca="1" si="10"/>
        <v>3.8450687361102354E-3</v>
      </c>
      <c r="Y103" s="55">
        <f t="shared" ca="1" si="10"/>
        <v>6.060637896486254E-3</v>
      </c>
    </row>
    <row r="104" spans="1:25" s="33" customFormat="1" x14ac:dyDescent="0.2">
      <c r="A104" s="20">
        <v>41182</v>
      </c>
      <c r="B104" s="63">
        <f t="shared" ref="B104:Y104" ca="1" si="11">B39/B38-1</f>
        <v>4.3655770315995657E-3</v>
      </c>
      <c r="C104" s="63">
        <f t="shared" ca="1" si="11"/>
        <v>7.558734441880377E-3</v>
      </c>
      <c r="D104" s="34">
        <f t="shared" ca="1" si="11"/>
        <v>6.9308283364124534E-3</v>
      </c>
      <c r="E104" s="34">
        <f t="shared" ca="1" si="11"/>
        <v>1.1919651433965006E-2</v>
      </c>
      <c r="F104" s="34">
        <f t="shared" ca="1" si="11"/>
        <v>1.2457941585830801E-2</v>
      </c>
      <c r="G104" s="53">
        <f t="shared" ca="1" si="11"/>
        <v>5.9193845712466331E-3</v>
      </c>
      <c r="H104" s="34">
        <f t="shared" ca="1" si="11"/>
        <v>1.3177921193962217E-2</v>
      </c>
      <c r="I104" s="34">
        <f t="shared" ca="1" si="11"/>
        <v>5.4850827780881239E-3</v>
      </c>
      <c r="J104" s="64">
        <f t="shared" ca="1" si="11"/>
        <v>-9.3917038198920721E-3</v>
      </c>
      <c r="K104" s="34">
        <f t="shared" ca="1" si="11"/>
        <v>1.0310494936738523E-2</v>
      </c>
      <c r="L104" s="34"/>
      <c r="M104" s="64"/>
      <c r="N104" s="34">
        <f t="shared" ca="1" si="11"/>
        <v>7.4523078007600052E-3</v>
      </c>
      <c r="O104" s="55">
        <f t="shared" ca="1" si="11"/>
        <v>9.8887261998101827E-3</v>
      </c>
      <c r="P104" s="53">
        <f t="shared" ca="1" si="11"/>
        <v>3.2480150054172707E-3</v>
      </c>
      <c r="Q104" s="34">
        <f t="shared" ca="1" si="11"/>
        <v>9.0358967761217102E-3</v>
      </c>
      <c r="R104" s="34">
        <f t="shared" ca="1" si="11"/>
        <v>1.0399557856725306E-2</v>
      </c>
      <c r="S104" s="34"/>
      <c r="T104" s="34"/>
      <c r="U104" s="34">
        <f t="shared" ca="1" si="11"/>
        <v>6.2402574184474702E-3</v>
      </c>
      <c r="V104" s="34"/>
      <c r="W104" s="34"/>
      <c r="X104" s="34">
        <f t="shared" ca="1" si="11"/>
        <v>1.1624673170128608E-2</v>
      </c>
      <c r="Y104" s="55">
        <f t="shared" ca="1" si="11"/>
        <v>2.0412216177224218E-2</v>
      </c>
    </row>
    <row r="105" spans="1:25" s="33" customFormat="1" ht="12" thickBot="1" x14ac:dyDescent="0.25">
      <c r="A105" s="26">
        <v>41274</v>
      </c>
      <c r="B105" s="65">
        <f t="shared" ref="B105:X119" ca="1" si="12">B40/B39-1</f>
        <v>4.0436438787740947E-3</v>
      </c>
      <c r="C105" s="65">
        <f t="shared" ca="1" si="12"/>
        <v>6.6374367515844579E-3</v>
      </c>
      <c r="D105" s="56">
        <f t="shared" ca="1" si="12"/>
        <v>8.0602622574734717E-3</v>
      </c>
      <c r="E105" s="56">
        <f t="shared" ca="1" si="12"/>
        <v>5.1928875485574011E-3</v>
      </c>
      <c r="F105" s="56">
        <f t="shared" ca="1" si="12"/>
        <v>-4.0718937097495855E-3</v>
      </c>
      <c r="G105" s="57">
        <f t="shared" ca="1" si="12"/>
        <v>6.4035220757161504E-3</v>
      </c>
      <c r="H105" s="56">
        <f t="shared" ca="1" si="12"/>
        <v>-4.0456460133327932E-3</v>
      </c>
      <c r="I105" s="56">
        <f t="shared" ca="1" si="12"/>
        <v>1.1991520770975317E-2</v>
      </c>
      <c r="J105" s="66">
        <f t="shared" ca="1" si="12"/>
        <v>1.1929070839824751E-2</v>
      </c>
      <c r="K105" s="56">
        <f t="shared" ca="1" si="12"/>
        <v>-4.7227057288923291E-3</v>
      </c>
      <c r="L105" s="56"/>
      <c r="M105" s="66"/>
      <c r="N105" s="56">
        <f t="shared" ca="1" si="12"/>
        <v>3.0557590755366792E-3</v>
      </c>
      <c r="O105" s="58">
        <f t="shared" ca="1" si="12"/>
        <v>2.7024786861884476E-3</v>
      </c>
      <c r="P105" s="57">
        <f t="shared" ca="1" si="12"/>
        <v>9.2446045545013789E-3</v>
      </c>
      <c r="Q105" s="56">
        <f t="shared" ca="1" si="12"/>
        <v>7.7203378575914083E-3</v>
      </c>
      <c r="R105" s="56">
        <f t="shared" ca="1" si="12"/>
        <v>5.5094167648721548E-3</v>
      </c>
      <c r="S105" s="56"/>
      <c r="T105" s="56"/>
      <c r="U105" s="56">
        <f t="shared" ca="1" si="12"/>
        <v>4.9784468534441739E-3</v>
      </c>
      <c r="V105" s="56"/>
      <c r="W105" s="56"/>
      <c r="X105" s="56">
        <f t="shared" ca="1" si="12"/>
        <v>-4.5294748556282682E-3</v>
      </c>
      <c r="Y105" s="58">
        <f t="shared" ref="Y105:Y133" ca="1" si="13">Y40/Y39-1</f>
        <v>7.2695792518755464E-3</v>
      </c>
    </row>
    <row r="106" spans="1:25" s="33" customFormat="1" x14ac:dyDescent="0.2">
      <c r="A106" s="14">
        <v>41364</v>
      </c>
      <c r="B106" s="67">
        <f t="shared" ca="1" si="12"/>
        <v>-7.2060251811562059E-3</v>
      </c>
      <c r="C106" s="67">
        <f t="shared" ca="1" si="12"/>
        <v>-3.8024186700719165E-3</v>
      </c>
      <c r="D106" s="59">
        <f t="shared" ca="1" si="12"/>
        <v>-3.7945296889317914E-3</v>
      </c>
      <c r="E106" s="59">
        <f t="shared" ca="1" si="12"/>
        <v>1.5508470027469912E-3</v>
      </c>
      <c r="F106" s="59">
        <f t="shared" ca="1" si="12"/>
        <v>-2.4916537088873758E-3</v>
      </c>
      <c r="G106" s="60">
        <f t="shared" ca="1" si="12"/>
        <v>-2.8191742914407403E-3</v>
      </c>
      <c r="H106" s="59">
        <f t="shared" ca="1" si="12"/>
        <v>1.1363574699583046E-2</v>
      </c>
      <c r="I106" s="59">
        <f t="shared" ca="1" si="12"/>
        <v>-1.9737634188897513E-2</v>
      </c>
      <c r="J106" s="68">
        <f t="shared" ca="1" si="12"/>
        <v>-8.4640471358230496E-3</v>
      </c>
      <c r="K106" s="59">
        <f t="shared" ca="1" si="12"/>
        <v>-1.8800114590075134E-3</v>
      </c>
      <c r="L106" s="59"/>
      <c r="M106" s="68"/>
      <c r="N106" s="59">
        <f t="shared" ca="1" si="12"/>
        <v>4.8405851211699158E-3</v>
      </c>
      <c r="O106" s="61">
        <f t="shared" ca="1" si="12"/>
        <v>4.3887825736095287E-3</v>
      </c>
      <c r="P106" s="60">
        <f t="shared" ca="1" si="12"/>
        <v>0.17171837981514471</v>
      </c>
      <c r="Q106" s="59">
        <f t="shared" ca="1" si="12"/>
        <v>-1.8013908365406284E-3</v>
      </c>
      <c r="R106" s="59">
        <f t="shared" ca="1" si="12"/>
        <v>1.0508022166884068E-3</v>
      </c>
      <c r="S106" s="59"/>
      <c r="T106" s="59"/>
      <c r="U106" s="59">
        <f t="shared" ca="1" si="12"/>
        <v>2.6561133185596386E-3</v>
      </c>
      <c r="V106" s="59"/>
      <c r="W106" s="59"/>
      <c r="X106" s="59">
        <f t="shared" ca="1" si="12"/>
        <v>-5.1592596335877983E-2</v>
      </c>
      <c r="Y106" s="61">
        <f t="shared" ca="1" si="13"/>
        <v>1.4492380544468553E-3</v>
      </c>
    </row>
    <row r="107" spans="1:25" s="33" customFormat="1" x14ac:dyDescent="0.2">
      <c r="A107" s="20">
        <v>41455</v>
      </c>
      <c r="B107" s="63">
        <f t="shared" ca="1" si="12"/>
        <v>-6.3582663714711884E-4</v>
      </c>
      <c r="C107" s="63">
        <f t="shared" ca="1" si="12"/>
        <v>6.6853280573564433E-4</v>
      </c>
      <c r="D107" s="34">
        <f t="shared" ca="1" si="12"/>
        <v>8.8654312814040459E-4</v>
      </c>
      <c r="E107" s="34">
        <f t="shared" ca="1" si="12"/>
        <v>9.5109603577014923E-4</v>
      </c>
      <c r="F107" s="34">
        <f t="shared" ca="1" si="12"/>
        <v>-1.2809510323491535E-3</v>
      </c>
      <c r="G107" s="53">
        <f t="shared" ca="1" si="12"/>
        <v>2.9915721479232271E-3</v>
      </c>
      <c r="H107" s="34">
        <f t="shared" ca="1" si="12"/>
        <v>4.0327963904907005E-3</v>
      </c>
      <c r="I107" s="34">
        <f t="shared" ca="1" si="12"/>
        <v>9.0709198490255272E-3</v>
      </c>
      <c r="J107" s="64">
        <f t="shared" ca="1" si="12"/>
        <v>1.9824046295127129E-3</v>
      </c>
      <c r="K107" s="34">
        <f t="shared" ca="1" si="12"/>
        <v>2.9063244023515011E-3</v>
      </c>
      <c r="L107" s="34"/>
      <c r="M107" s="64"/>
      <c r="N107" s="34">
        <f t="shared" ca="1" si="12"/>
        <v>4.9303057114480353E-5</v>
      </c>
      <c r="O107" s="55">
        <f t="shared" ca="1" si="12"/>
        <v>1.3862165168159191E-3</v>
      </c>
      <c r="P107" s="53">
        <f t="shared" ca="1" si="12"/>
        <v>-2.3350026828963921E-2</v>
      </c>
      <c r="Q107" s="34">
        <f t="shared" ca="1" si="12"/>
        <v>5.0470607963486458E-3</v>
      </c>
      <c r="R107" s="34">
        <f t="shared" ca="1" si="12"/>
        <v>1.2466014832246408E-3</v>
      </c>
      <c r="S107" s="34"/>
      <c r="T107" s="34">
        <f t="shared" ref="T107:U124" ca="1" si="14">T42/T41-1</f>
        <v>7.521966769966193E-3</v>
      </c>
      <c r="U107" s="34">
        <f t="shared" ca="1" si="12"/>
        <v>3.1075100238584508E-3</v>
      </c>
      <c r="V107" s="34"/>
      <c r="W107" s="34">
        <f t="shared" ref="W107:X122" ca="1" si="15">W42/W41-1</f>
        <v>2.6313172510405991E-4</v>
      </c>
      <c r="X107" s="34">
        <f t="shared" ca="1" si="12"/>
        <v>3.0943821807478233E-2</v>
      </c>
      <c r="Y107" s="55">
        <f t="shared" ca="1" si="13"/>
        <v>2.4674843188583484E-3</v>
      </c>
    </row>
    <row r="108" spans="1:25" s="33" customFormat="1" x14ac:dyDescent="0.2">
      <c r="A108" s="20">
        <v>41547</v>
      </c>
      <c r="B108" s="63">
        <f t="shared" ca="1" si="12"/>
        <v>2.9198693126877284E-3</v>
      </c>
      <c r="C108" s="63">
        <f t="shared" ca="1" si="12"/>
        <v>4.6267685795449154E-3</v>
      </c>
      <c r="D108" s="34">
        <f t="shared" ca="1" si="12"/>
        <v>4.9462296002416029E-3</v>
      </c>
      <c r="E108" s="34">
        <f t="shared" ca="1" si="12"/>
        <v>6.0528391869756337E-3</v>
      </c>
      <c r="F108" s="34">
        <f t="shared" ca="1" si="12"/>
        <v>2.0262499234948717E-3</v>
      </c>
      <c r="G108" s="53">
        <f t="shared" ca="1" si="12"/>
        <v>2.4461811147586943E-3</v>
      </c>
      <c r="H108" s="34">
        <f t="shared" ca="1" si="12"/>
        <v>5.2314574972240901E-3</v>
      </c>
      <c r="I108" s="34">
        <f t="shared" ca="1" si="12"/>
        <v>-1.7195860376834071E-3</v>
      </c>
      <c r="J108" s="64">
        <f t="shared" ca="1" si="12"/>
        <v>-2.3037676347972047E-2</v>
      </c>
      <c r="K108" s="34">
        <f t="shared" ca="1" si="12"/>
        <v>-1.4350368333507779E-3</v>
      </c>
      <c r="L108" s="34"/>
      <c r="M108" s="64"/>
      <c r="N108" s="34">
        <f t="shared" ca="1" si="12"/>
        <v>2.3847582706255643E-3</v>
      </c>
      <c r="O108" s="55">
        <f t="shared" ca="1" si="12"/>
        <v>1.315826768787165E-3</v>
      </c>
      <c r="P108" s="53">
        <f t="shared" ca="1" si="12"/>
        <v>-0.24244525449193044</v>
      </c>
      <c r="Q108" s="34">
        <f t="shared" ca="1" si="12"/>
        <v>5.1023224728750094E-3</v>
      </c>
      <c r="R108" s="34">
        <f t="shared" ca="1" si="12"/>
        <v>3.7277297959072975E-3</v>
      </c>
      <c r="S108" s="34"/>
      <c r="T108" s="34">
        <f t="shared" ca="1" si="14"/>
        <v>5.8872327137908798E-3</v>
      </c>
      <c r="U108" s="34">
        <f t="shared" ca="1" si="12"/>
        <v>-9.2357382487540107E-4</v>
      </c>
      <c r="V108" s="34"/>
      <c r="W108" s="34">
        <f t="shared" ca="1" si="15"/>
        <v>-1.2120117960696675E-3</v>
      </c>
      <c r="X108" s="34">
        <f t="shared" ca="1" si="12"/>
        <v>3.0602166962907518E-3</v>
      </c>
      <c r="Y108" s="55">
        <f t="shared" ca="1" si="13"/>
        <v>6.2071313181686349E-3</v>
      </c>
    </row>
    <row r="109" spans="1:25" s="33" customFormat="1" ht="12" thickBot="1" x14ac:dyDescent="0.25">
      <c r="A109" s="26">
        <v>41639</v>
      </c>
      <c r="B109" s="65">
        <f t="shared" ca="1" si="12"/>
        <v>1.0735147396168099E-3</v>
      </c>
      <c r="C109" s="65">
        <f t="shared" ca="1" si="12"/>
        <v>2.7691995664964608E-3</v>
      </c>
      <c r="D109" s="56">
        <f t="shared" ca="1" si="12"/>
        <v>2.6009199108183445E-3</v>
      </c>
      <c r="E109" s="56">
        <f t="shared" ca="1" si="12"/>
        <v>5.2539539630813703E-3</v>
      </c>
      <c r="F109" s="56">
        <f t="shared" ca="1" si="12"/>
        <v>3.8875261920259252E-3</v>
      </c>
      <c r="G109" s="57">
        <f t="shared" ca="1" si="12"/>
        <v>4.0532667620698515E-3</v>
      </c>
      <c r="H109" s="56">
        <f t="shared" ca="1" si="12"/>
        <v>-1.0809558617332904E-2</v>
      </c>
      <c r="I109" s="56">
        <f t="shared" ca="1" si="12"/>
        <v>-9.173653711398444E-3</v>
      </c>
      <c r="J109" s="66">
        <f t="shared" ca="1" si="12"/>
        <v>-2.164517525053089E-3</v>
      </c>
      <c r="K109" s="56">
        <f t="shared" ca="1" si="12"/>
        <v>4.1686860025680339E-3</v>
      </c>
      <c r="L109" s="56"/>
      <c r="M109" s="66"/>
      <c r="N109" s="56">
        <f t="shared" ca="1" si="12"/>
        <v>7.8675994721324471E-3</v>
      </c>
      <c r="O109" s="58">
        <f t="shared" ca="1" si="12"/>
        <v>8.229043561123861E-3</v>
      </c>
      <c r="P109" s="57">
        <f t="shared" ca="1" si="12"/>
        <v>-2.4213428925596192E-2</v>
      </c>
      <c r="Q109" s="56">
        <f t="shared" ca="1" si="12"/>
        <v>7.7273155527122217E-3</v>
      </c>
      <c r="R109" s="56">
        <f t="shared" ca="1" si="12"/>
        <v>2.3212007723940609E-3</v>
      </c>
      <c r="S109" s="56"/>
      <c r="T109" s="56">
        <f t="shared" ca="1" si="14"/>
        <v>2.6724492498322316E-3</v>
      </c>
      <c r="U109" s="56">
        <f t="shared" ca="1" si="12"/>
        <v>3.4452195188712231E-3</v>
      </c>
      <c r="V109" s="56"/>
      <c r="W109" s="56">
        <f t="shared" ca="1" si="15"/>
        <v>6.2580912007681455E-3</v>
      </c>
      <c r="X109" s="56">
        <f t="shared" ca="1" si="12"/>
        <v>-5.5327839112933042E-3</v>
      </c>
      <c r="Y109" s="58">
        <f t="shared" ca="1" si="13"/>
        <v>8.1571763222192395E-3</v>
      </c>
    </row>
    <row r="110" spans="1:25" s="33" customFormat="1" x14ac:dyDescent="0.2">
      <c r="A110" s="14">
        <v>41729</v>
      </c>
      <c r="B110" s="67">
        <f t="shared" ca="1" si="12"/>
        <v>2.0953490118829077E-3</v>
      </c>
      <c r="C110" s="67">
        <f t="shared" ca="1" si="12"/>
        <v>7.2070501097676321E-4</v>
      </c>
      <c r="D110" s="59">
        <f t="shared" ca="1" si="12"/>
        <v>8.4547023371683849E-5</v>
      </c>
      <c r="E110" s="59">
        <f t="shared" ca="1" si="12"/>
        <v>4.4265215261456436E-3</v>
      </c>
      <c r="F110" s="59">
        <f t="shared" ca="1" si="12"/>
        <v>4.751730124042064E-3</v>
      </c>
      <c r="G110" s="60">
        <f t="shared" ca="1" si="12"/>
        <v>4.5118806612491902E-3</v>
      </c>
      <c r="H110" s="59">
        <f t="shared" ca="1" si="12"/>
        <v>-7.6410251845065114E-2</v>
      </c>
      <c r="I110" s="59">
        <f t="shared" ca="1" si="12"/>
        <v>1.7643868716972211E-3</v>
      </c>
      <c r="J110" s="68">
        <f t="shared" ca="1" si="12"/>
        <v>7.4998060130704314E-3</v>
      </c>
      <c r="K110" s="59">
        <f t="shared" ca="1" si="12"/>
        <v>5.1983323581243912E-3</v>
      </c>
      <c r="L110" s="59"/>
      <c r="M110" s="68"/>
      <c r="N110" s="59">
        <f t="shared" ca="1" si="12"/>
        <v>4.9973932567717316E-3</v>
      </c>
      <c r="O110" s="61">
        <f t="shared" ca="1" si="12"/>
        <v>7.5626187686383961E-3</v>
      </c>
      <c r="P110" s="60">
        <f t="shared" ca="1" si="12"/>
        <v>4.8097541712216252E-2</v>
      </c>
      <c r="Q110" s="59">
        <f t="shared" ca="1" si="12"/>
        <v>-8.773347363973949E-4</v>
      </c>
      <c r="R110" s="59">
        <f t="shared" ca="1" si="12"/>
        <v>4.2333778808822942E-3</v>
      </c>
      <c r="S110" s="59"/>
      <c r="T110" s="59">
        <f t="shared" ca="1" si="14"/>
        <v>-7.9270769648726036E-3</v>
      </c>
      <c r="U110" s="59">
        <f t="shared" ca="1" si="12"/>
        <v>4.3567088077711702E-4</v>
      </c>
      <c r="V110" s="59"/>
      <c r="W110" s="59">
        <f t="shared" ca="1" si="15"/>
        <v>5.861157499447156E-3</v>
      </c>
      <c r="X110" s="59">
        <f t="shared" ca="1" si="12"/>
        <v>1.5642537248399035E-2</v>
      </c>
      <c r="Y110" s="61">
        <f t="shared" ca="1" si="13"/>
        <v>4.4948182107451551E-3</v>
      </c>
    </row>
    <row r="111" spans="1:25" s="33" customFormat="1" x14ac:dyDescent="0.2">
      <c r="A111" s="20">
        <v>41820</v>
      </c>
      <c r="B111" s="63">
        <f t="shared" ca="1" si="12"/>
        <v>2.728407766769303E-3</v>
      </c>
      <c r="C111" s="63">
        <f t="shared" ca="1" si="12"/>
        <v>5.4692858596518956E-3</v>
      </c>
      <c r="D111" s="34">
        <f t="shared" ca="1" si="12"/>
        <v>5.8395188503177486E-3</v>
      </c>
      <c r="E111" s="34">
        <f t="shared" ca="1" si="12"/>
        <v>5.5669055120211031E-3</v>
      </c>
      <c r="F111" s="34">
        <f t="shared" ca="1" si="12"/>
        <v>3.4765269260499387E-3</v>
      </c>
      <c r="G111" s="53">
        <f t="shared" ca="1" si="12"/>
        <v>2.7200787613910204E-3</v>
      </c>
      <c r="H111" s="34">
        <f t="shared" ca="1" si="12"/>
        <v>-3.8434769089376042E-3</v>
      </c>
      <c r="I111" s="34">
        <f t="shared" ca="1" si="12"/>
        <v>6.8359269231459407E-3</v>
      </c>
      <c r="J111" s="64">
        <f t="shared" ca="1" si="12"/>
        <v>-7.9313240228054971E-3</v>
      </c>
      <c r="K111" s="34">
        <f t="shared" ca="1" si="12"/>
        <v>4.8915240936744375E-3</v>
      </c>
      <c r="L111" s="34"/>
      <c r="M111" s="64"/>
      <c r="N111" s="34">
        <f t="shared" ca="1" si="12"/>
        <v>6.1338403648485418E-3</v>
      </c>
      <c r="O111" s="55">
        <f t="shared" ca="1" si="12"/>
        <v>1.7538835366743832E-3</v>
      </c>
      <c r="P111" s="53">
        <f t="shared" ca="1" si="12"/>
        <v>4.2987385568528991E-2</v>
      </c>
      <c r="Q111" s="34">
        <f t="shared" ca="1" si="12"/>
        <v>6.736506226537653E-3</v>
      </c>
      <c r="R111" s="34">
        <f t="shared" ca="1" si="12"/>
        <v>2.1307089615811847E-3</v>
      </c>
      <c r="S111" s="34"/>
      <c r="T111" s="34">
        <f t="shared" ca="1" si="14"/>
        <v>6.7311865860697484E-3</v>
      </c>
      <c r="U111" s="34">
        <f t="shared" ca="1" si="12"/>
        <v>-5.3904638268797989E-4</v>
      </c>
      <c r="V111" s="34"/>
      <c r="W111" s="34">
        <f t="shared" ca="1" si="15"/>
        <v>1.2723120492630358E-3</v>
      </c>
      <c r="X111" s="34">
        <f t="shared" ca="1" si="12"/>
        <v>-4.9792284081479954E-2</v>
      </c>
      <c r="Y111" s="55">
        <f t="shared" ca="1" si="13"/>
        <v>5.1029047567365815E-3</v>
      </c>
    </row>
    <row r="112" spans="1:25" s="33" customFormat="1" x14ac:dyDescent="0.2">
      <c r="A112" s="20">
        <v>41912</v>
      </c>
      <c r="B112" s="63">
        <f t="shared" ca="1" si="12"/>
        <v>1.5882573562602254E-3</v>
      </c>
      <c r="C112" s="63">
        <f t="shared" ca="1" si="12"/>
        <v>5.5588951251808183E-3</v>
      </c>
      <c r="D112" s="34">
        <f t="shared" ca="1" si="12"/>
        <v>6.4200898143529361E-3</v>
      </c>
      <c r="E112" s="34">
        <f t="shared" ca="1" si="12"/>
        <v>5.6935205086516838E-4</v>
      </c>
      <c r="F112" s="34">
        <f t="shared" ca="1" si="12"/>
        <v>-1.0554593433709236E-4</v>
      </c>
      <c r="G112" s="53">
        <f t="shared" ca="1" si="12"/>
        <v>4.2874406497919182E-3</v>
      </c>
      <c r="H112" s="34">
        <f t="shared" ca="1" si="12"/>
        <v>1.9248951776591472E-3</v>
      </c>
      <c r="I112" s="34">
        <f t="shared" ca="1" si="12"/>
        <v>1.9952522982062959E-3</v>
      </c>
      <c r="J112" s="64">
        <f t="shared" ca="1" si="12"/>
        <v>3.3829257336015495E-3</v>
      </c>
      <c r="K112" s="34">
        <f t="shared" ca="1" si="12"/>
        <v>1.9450547696564513E-4</v>
      </c>
      <c r="L112" s="34"/>
      <c r="M112" s="64"/>
      <c r="N112" s="34">
        <f t="shared" ca="1" si="12"/>
        <v>-5.7092799143898532E-7</v>
      </c>
      <c r="O112" s="55">
        <f t="shared" ca="1" si="12"/>
        <v>8.8015948093711494E-4</v>
      </c>
      <c r="P112" s="53">
        <f t="shared" ca="1" si="12"/>
        <v>-3.7968190213014896E-2</v>
      </c>
      <c r="Q112" s="34">
        <f t="shared" ca="1" si="12"/>
        <v>6.4640597964176205E-3</v>
      </c>
      <c r="R112" s="34">
        <f t="shared" ca="1" si="12"/>
        <v>3.2247947219632422E-3</v>
      </c>
      <c r="S112" s="34"/>
      <c r="T112" s="34">
        <f t="shared" ca="1" si="14"/>
        <v>4.2598248774001757E-3</v>
      </c>
      <c r="U112" s="34">
        <f t="shared" ca="1" si="12"/>
        <v>3.295015895274922E-4</v>
      </c>
      <c r="V112" s="34"/>
      <c r="W112" s="34">
        <f t="shared" ca="1" si="15"/>
        <v>3.8852829989699522E-4</v>
      </c>
      <c r="X112" s="34">
        <f t="shared" ca="1" si="12"/>
        <v>9.3992439837369934E-2</v>
      </c>
      <c r="Y112" s="55">
        <f t="shared" ca="1" si="13"/>
        <v>3.7058336767890054E-3</v>
      </c>
    </row>
    <row r="113" spans="1:25" s="33" customFormat="1" ht="12" thickBot="1" x14ac:dyDescent="0.25">
      <c r="A113" s="20">
        <v>42004</v>
      </c>
      <c r="B113" s="63">
        <f t="shared" ca="1" si="12"/>
        <v>4.191103066470081E-3</v>
      </c>
      <c r="C113" s="63">
        <f t="shared" ca="1" si="12"/>
        <v>2.0449289293251738E-3</v>
      </c>
      <c r="D113" s="34">
        <f t="shared" ca="1" si="12"/>
        <v>1.4460395993383113E-3</v>
      </c>
      <c r="E113" s="34">
        <f t="shared" ca="1" si="12"/>
        <v>6.9476475508090108E-3</v>
      </c>
      <c r="F113" s="34">
        <f t="shared" ca="1" si="12"/>
        <v>6.7449484486377109E-3</v>
      </c>
      <c r="G113" s="53">
        <f t="shared" ca="1" si="12"/>
        <v>3.5694664952738986E-3</v>
      </c>
      <c r="H113" s="34">
        <f t="shared" ca="1" si="12"/>
        <v>-3.0792010457226793E-3</v>
      </c>
      <c r="I113" s="34">
        <f t="shared" ca="1" si="12"/>
        <v>4.6625183420467842E-3</v>
      </c>
      <c r="J113" s="64">
        <f t="shared" ca="1" si="12"/>
        <v>1.1803099215512702E-4</v>
      </c>
      <c r="K113" s="34">
        <f t="shared" ca="1" si="12"/>
        <v>2.6430105847503604E-3</v>
      </c>
      <c r="L113" s="34"/>
      <c r="M113" s="64"/>
      <c r="N113" s="34">
        <f t="shared" ca="1" si="12"/>
        <v>6.6876334073375787E-3</v>
      </c>
      <c r="O113" s="55">
        <f t="shared" ca="1" si="12"/>
        <v>7.910479640626189E-3</v>
      </c>
      <c r="P113" s="53">
        <f t="shared" ca="1" si="12"/>
        <v>2.9103690187952225E-2</v>
      </c>
      <c r="Q113" s="34">
        <f t="shared" ca="1" si="12"/>
        <v>6.6911171981836048E-3</v>
      </c>
      <c r="R113" s="34">
        <f t="shared" ca="1" si="12"/>
        <v>5.4165026143111472E-3</v>
      </c>
      <c r="S113" s="34"/>
      <c r="T113" s="34">
        <f t="shared" ca="1" si="14"/>
        <v>4.0784035633887328E-3</v>
      </c>
      <c r="U113" s="34">
        <f t="shared" ca="1" si="12"/>
        <v>3.2803983782663249E-3</v>
      </c>
      <c r="V113" s="34"/>
      <c r="W113" s="34">
        <f t="shared" ca="1" si="15"/>
        <v>6.2028550776365154E-3</v>
      </c>
      <c r="X113" s="34">
        <f t="shared" ca="1" si="12"/>
        <v>-9.6023035728045603E-3</v>
      </c>
      <c r="Y113" s="55">
        <f t="shared" ca="1" si="13"/>
        <v>5.5779606474863908E-3</v>
      </c>
    </row>
    <row r="114" spans="1:25" s="33" customFormat="1" x14ac:dyDescent="0.2">
      <c r="A114" s="14">
        <v>42094</v>
      </c>
      <c r="B114" s="67">
        <f t="shared" ca="1" si="12"/>
        <v>1.8226064243007656E-3</v>
      </c>
      <c r="C114" s="67">
        <f t="shared" ca="1" si="12"/>
        <v>2.3259714344914251E-3</v>
      </c>
      <c r="D114" s="59">
        <f t="shared" ca="1" si="12"/>
        <v>2.3466664170936902E-3</v>
      </c>
      <c r="E114" s="59">
        <f t="shared" ca="1" si="12"/>
        <v>4.1054338405248636E-3</v>
      </c>
      <c r="F114" s="59">
        <f t="shared" ca="1" si="12"/>
        <v>2.7974594224553506E-3</v>
      </c>
      <c r="G114" s="60">
        <f t="shared" ca="1" si="12"/>
        <v>3.4902843495854263E-3</v>
      </c>
      <c r="H114" s="59">
        <f t="shared" ca="1" si="12"/>
        <v>2.4126427425199548E-3</v>
      </c>
      <c r="I114" s="59">
        <f t="shared" ca="1" si="12"/>
        <v>-5.3633531766074105E-3</v>
      </c>
      <c r="J114" s="68">
        <f t="shared" ca="1" si="12"/>
        <v>7.0828261694706462E-3</v>
      </c>
      <c r="K114" s="59">
        <f t="shared" ca="1" si="12"/>
        <v>4.6238111921277358E-3</v>
      </c>
      <c r="L114" s="59"/>
      <c r="M114" s="68"/>
      <c r="N114" s="59">
        <f t="shared" ca="1" si="12"/>
        <v>4.3092815225906911E-3</v>
      </c>
      <c r="O114" s="61">
        <f t="shared" ca="1" si="12"/>
        <v>5.3617905443272829E-3</v>
      </c>
      <c r="P114" s="60">
        <f t="shared" ca="1" si="12"/>
        <v>-0.11737933694752711</v>
      </c>
      <c r="Q114" s="59">
        <f t="shared" ca="1" si="12"/>
        <v>-2.8471713314640601E-3</v>
      </c>
      <c r="R114" s="59">
        <f t="shared" ca="1" si="12"/>
        <v>6.8261764012600423E-4</v>
      </c>
      <c r="S114" s="59"/>
      <c r="T114" s="59">
        <f t="shared" ca="1" si="14"/>
        <v>1.2648519144680126E-3</v>
      </c>
      <c r="U114" s="59">
        <f t="shared" ca="1" si="12"/>
        <v>3.1479766680067023E-3</v>
      </c>
      <c r="V114" s="59"/>
      <c r="W114" s="59">
        <f t="shared" ca="1" si="15"/>
        <v>3.8420133001806356E-3</v>
      </c>
      <c r="X114" s="59">
        <f t="shared" ca="1" si="12"/>
        <v>5.2106997735883454E-3</v>
      </c>
      <c r="Y114" s="61">
        <f t="shared" ca="1" si="13"/>
        <v>1.5583607483193873E-3</v>
      </c>
    </row>
    <row r="115" spans="1:25" s="33" customFormat="1" x14ac:dyDescent="0.2">
      <c r="A115" s="20">
        <v>42185</v>
      </c>
      <c r="B115" s="63">
        <f t="shared" ca="1" si="12"/>
        <v>2.2109995793149206E-3</v>
      </c>
      <c r="C115" s="63">
        <f t="shared" ca="1" si="12"/>
        <v>4.2261855302156981E-3</v>
      </c>
      <c r="D115" s="34">
        <f t="shared" ca="1" si="12"/>
        <v>4.6669935477605673E-3</v>
      </c>
      <c r="E115" s="34">
        <f t="shared" ca="1" si="12"/>
        <v>3.571980047400336E-3</v>
      </c>
      <c r="F115" s="34">
        <f t="shared" ca="1" si="12"/>
        <v>1.8251868710270625E-3</v>
      </c>
      <c r="G115" s="53">
        <f t="shared" ca="1" si="12"/>
        <v>4.0047612766052065E-3</v>
      </c>
      <c r="H115" s="34">
        <f t="shared" ca="1" si="12"/>
        <v>2.6273542677213158E-3</v>
      </c>
      <c r="I115" s="34">
        <f t="shared" ca="1" si="12"/>
        <v>8.1353683477476402E-3</v>
      </c>
      <c r="J115" s="64">
        <f t="shared" ca="1" si="12"/>
        <v>-7.9826585106608228E-3</v>
      </c>
      <c r="K115" s="34">
        <f t="shared" ca="1" si="12"/>
        <v>4.7756654726285319E-3</v>
      </c>
      <c r="L115" s="34"/>
      <c r="M115" s="64"/>
      <c r="N115" s="34">
        <f t="shared" ca="1" si="12"/>
        <v>3.4873243365154405E-3</v>
      </c>
      <c r="O115" s="55">
        <f t="shared" ca="1" si="12"/>
        <v>2.2027784986333732E-3</v>
      </c>
      <c r="P115" s="53">
        <f t="shared" ca="1" si="12"/>
        <v>3.8179881598480181E-2</v>
      </c>
      <c r="Q115" s="34">
        <f t="shared" ca="1" si="12"/>
        <v>1.0930717280700275E-2</v>
      </c>
      <c r="R115" s="34">
        <f t="shared" ca="1" si="12"/>
        <v>2.6251574334543726E-3</v>
      </c>
      <c r="S115" s="34"/>
      <c r="T115" s="34">
        <f t="shared" ca="1" si="14"/>
        <v>5.8142866734822718E-3</v>
      </c>
      <c r="U115" s="34">
        <f t="shared" ca="1" si="12"/>
        <v>2.1841459969700328E-3</v>
      </c>
      <c r="V115" s="34"/>
      <c r="W115" s="34">
        <f t="shared" ca="1" si="15"/>
        <v>1.7799590417866273E-3</v>
      </c>
      <c r="X115" s="34">
        <f t="shared" ca="1" si="12"/>
        <v>2.6257513618406225E-3</v>
      </c>
      <c r="Y115" s="55">
        <f t="shared" ca="1" si="13"/>
        <v>2.3434076267672133E-3</v>
      </c>
    </row>
    <row r="116" spans="1:25" s="33" customFormat="1" x14ac:dyDescent="0.2">
      <c r="A116" s="20">
        <v>42277</v>
      </c>
      <c r="B116" s="63">
        <f t="shared" ca="1" si="12"/>
        <v>3.0519647643503234E-3</v>
      </c>
      <c r="C116" s="63">
        <f t="shared" ca="1" si="12"/>
        <v>5.926727511273544E-3</v>
      </c>
      <c r="D116" s="34">
        <f t="shared" ca="1" si="12"/>
        <v>6.2372126001652983E-3</v>
      </c>
      <c r="E116" s="34">
        <f t="shared" ca="1" si="12"/>
        <v>2.8256168323170794E-3</v>
      </c>
      <c r="F116" s="34">
        <f t="shared" ca="1" si="12"/>
        <v>4.2684941036956747E-3</v>
      </c>
      <c r="G116" s="53">
        <f t="shared" ca="1" si="12"/>
        <v>3.6292596230147467E-3</v>
      </c>
      <c r="H116" s="34">
        <f t="shared" ca="1" si="12"/>
        <v>4.5550866305184012E-3</v>
      </c>
      <c r="I116" s="34">
        <f t="shared" ca="1" si="12"/>
        <v>8.3221929978207765E-3</v>
      </c>
      <c r="J116" s="64">
        <f t="shared" ca="1" si="12"/>
        <v>8.6448638495533192E-3</v>
      </c>
      <c r="K116" s="34">
        <f t="shared" ca="1" si="12"/>
        <v>1.2075175563346363E-3</v>
      </c>
      <c r="L116" s="34"/>
      <c r="M116" s="64"/>
      <c r="N116" s="34">
        <f t="shared" ca="1" si="12"/>
        <v>1.8095827259347885E-3</v>
      </c>
      <c r="O116" s="55">
        <f t="shared" ca="1" si="12"/>
        <v>-5.1210851501726218E-5</v>
      </c>
      <c r="P116" s="53">
        <f t="shared" ca="1" si="12"/>
        <v>-3.2868714896656104E-2</v>
      </c>
      <c r="Q116" s="34">
        <f t="shared" ca="1" si="12"/>
        <v>3.462615765878363E-3</v>
      </c>
      <c r="R116" s="34">
        <f t="shared" ca="1" si="12"/>
        <v>4.7989662545204759E-3</v>
      </c>
      <c r="S116" s="34"/>
      <c r="T116" s="34">
        <f t="shared" ca="1" si="14"/>
        <v>2.915570107662413E-3</v>
      </c>
      <c r="U116" s="34">
        <f t="shared" ca="1" si="12"/>
        <v>2.9526695395598601E-4</v>
      </c>
      <c r="V116" s="34"/>
      <c r="W116" s="34">
        <f t="shared" ca="1" si="15"/>
        <v>1.8588935634185066E-3</v>
      </c>
      <c r="X116" s="34">
        <f t="shared" ca="1" si="12"/>
        <v>1.2490201415572555E-2</v>
      </c>
      <c r="Y116" s="55">
        <f t="shared" ca="1" si="13"/>
        <v>2.0193558440033677E-3</v>
      </c>
    </row>
    <row r="117" spans="1:25" s="33" customFormat="1" ht="12" thickBot="1" x14ac:dyDescent="0.25">
      <c r="A117" s="20">
        <v>42369</v>
      </c>
      <c r="B117" s="63">
        <f t="shared" ca="1" si="12"/>
        <v>3.9021791947753126E-3</v>
      </c>
      <c r="C117" s="63">
        <f t="shared" ca="1" si="12"/>
        <v>2.3665994714361371E-3</v>
      </c>
      <c r="D117" s="34">
        <f t="shared" ca="1" si="12"/>
        <v>2.3798474847376294E-3</v>
      </c>
      <c r="E117" s="34">
        <f t="shared" ca="1" si="12"/>
        <v>6.6924010064599582E-3</v>
      </c>
      <c r="F117" s="34">
        <f t="shared" ca="1" si="12"/>
        <v>2.6110596925739138E-3</v>
      </c>
      <c r="G117" s="53">
        <f t="shared" ca="1" si="12"/>
        <v>4.6226836497140766E-3</v>
      </c>
      <c r="H117" s="34">
        <f t="shared" ca="1" si="12"/>
        <v>2.7599978146630733E-4</v>
      </c>
      <c r="I117" s="34">
        <f t="shared" ca="1" si="12"/>
        <v>1.8735409931469604E-5</v>
      </c>
      <c r="J117" s="64">
        <f t="shared" ca="1" si="12"/>
        <v>6.3343714966019871E-3</v>
      </c>
      <c r="K117" s="34">
        <f t="shared" ca="1" si="12"/>
        <v>5.4394308548033621E-4</v>
      </c>
      <c r="L117" s="34"/>
      <c r="M117" s="64"/>
      <c r="N117" s="34">
        <f t="shared" ca="1" si="12"/>
        <v>5.6564183251788247E-3</v>
      </c>
      <c r="O117" s="55">
        <f t="shared" ca="1" si="12"/>
        <v>8.3115315126451872E-3</v>
      </c>
      <c r="P117" s="53">
        <f t="shared" ca="1" si="12"/>
        <v>-1.4809172776182766E-2</v>
      </c>
      <c r="Q117" s="34">
        <f t="shared" ca="1" si="12"/>
        <v>7.0431451166852455E-3</v>
      </c>
      <c r="R117" s="34">
        <f t="shared" ca="1" si="12"/>
        <v>2.5140570491173353E-3</v>
      </c>
      <c r="S117" s="34"/>
      <c r="T117" s="34">
        <f t="shared" ca="1" si="14"/>
        <v>7.7045250168634727E-3</v>
      </c>
      <c r="U117" s="34">
        <f t="shared" ca="1" si="12"/>
        <v>4.530556596395785E-3</v>
      </c>
      <c r="V117" s="34"/>
      <c r="W117" s="34">
        <f t="shared" ca="1" si="15"/>
        <v>3.8676250086386865E-3</v>
      </c>
      <c r="X117" s="34">
        <f t="shared" ca="1" si="12"/>
        <v>-3.2798543163492511E-3</v>
      </c>
      <c r="Y117" s="55">
        <f t="shared" ca="1" si="13"/>
        <v>-5.7593659126642383E-4</v>
      </c>
    </row>
    <row r="118" spans="1:25" s="33" customFormat="1" x14ac:dyDescent="0.2">
      <c r="A118" s="14">
        <v>42460</v>
      </c>
      <c r="B118" s="67">
        <f t="shared" ca="1" si="12"/>
        <v>3.3207388676272931E-3</v>
      </c>
      <c r="C118" s="67">
        <f t="shared" ca="1" si="12"/>
        <v>4.233537356432171E-3</v>
      </c>
      <c r="D118" s="59">
        <f t="shared" ca="1" si="12"/>
        <v>4.5988242429937376E-3</v>
      </c>
      <c r="E118" s="59">
        <f t="shared" ca="1" si="12"/>
        <v>5.1769099554213049E-3</v>
      </c>
      <c r="F118" s="59">
        <f t="shared" ca="1" si="12"/>
        <v>3.2401880721490972E-3</v>
      </c>
      <c r="G118" s="60">
        <f t="shared" ca="1" si="12"/>
        <v>3.0889644561886698E-3</v>
      </c>
      <c r="H118" s="59">
        <f t="shared" ca="1" si="12"/>
        <v>5.3760799334898746E-3</v>
      </c>
      <c r="I118" s="59">
        <f t="shared" ca="1" si="12"/>
        <v>-5.8563078042106476E-4</v>
      </c>
      <c r="J118" s="68">
        <f t="shared" ca="1" si="12"/>
        <v>-3.3784756811368055E-3</v>
      </c>
      <c r="K118" s="59">
        <f t="shared" ca="1" si="12"/>
        <v>5.5186388601278225E-3</v>
      </c>
      <c r="L118" s="59"/>
      <c r="M118" s="68"/>
      <c r="N118" s="59">
        <f t="shared" ca="1" si="12"/>
        <v>5.2890136305314694E-3</v>
      </c>
      <c r="O118" s="61">
        <f t="shared" ca="1" si="12"/>
        <v>4.5939730003647927E-3</v>
      </c>
      <c r="P118" s="60">
        <f t="shared" ca="1" si="12"/>
        <v>-1.8989308754847722E-2</v>
      </c>
      <c r="Q118" s="59">
        <f t="shared" ca="1" si="12"/>
        <v>9.3195886970884878E-3</v>
      </c>
      <c r="R118" s="59">
        <f t="shared" ca="1" si="12"/>
        <v>2.5206371812291906E-3</v>
      </c>
      <c r="S118" s="59"/>
      <c r="T118" s="59">
        <f t="shared" ca="1" si="14"/>
        <v>5.657888397725408E-5</v>
      </c>
      <c r="U118" s="59">
        <f t="shared" ca="1" si="12"/>
        <v>2.1556666505726518E-3</v>
      </c>
      <c r="V118" s="59"/>
      <c r="W118" s="59">
        <f t="shared" ca="1" si="15"/>
        <v>3.5068463398915117E-3</v>
      </c>
      <c r="X118" s="59">
        <f t="shared" ca="1" si="12"/>
        <v>-4.1050718577763101E-3</v>
      </c>
      <c r="Y118" s="61">
        <f t="shared" ca="1" si="13"/>
        <v>8.4026135952337544E-3</v>
      </c>
    </row>
    <row r="119" spans="1:25" s="33" customFormat="1" x14ac:dyDescent="0.2">
      <c r="A119" s="20">
        <v>42551</v>
      </c>
      <c r="B119" s="63">
        <f t="shared" ca="1" si="12"/>
        <v>6.4763140039574285E-3</v>
      </c>
      <c r="C119" s="63">
        <f t="shared" ca="1" si="12"/>
        <v>6.0285934195241087E-3</v>
      </c>
      <c r="D119" s="34">
        <f t="shared" ca="1" si="12"/>
        <v>6.3652486987477719E-3</v>
      </c>
      <c r="E119" s="34">
        <f t="shared" ca="1" si="12"/>
        <v>5.3823933661785173E-3</v>
      </c>
      <c r="F119" s="34">
        <f t="shared" ca="1" si="12"/>
        <v>4.8732145258822968E-3</v>
      </c>
      <c r="G119" s="53">
        <f t="shared" ca="1" si="12"/>
        <v>5.5078565436310623E-3</v>
      </c>
      <c r="H119" s="34">
        <f t="shared" ca="1" si="12"/>
        <v>1.5588917089481846E-4</v>
      </c>
      <c r="I119" s="34">
        <f t="shared" ca="1" si="12"/>
        <v>1.6593055813962199E-2</v>
      </c>
      <c r="J119" s="64">
        <f t="shared" ca="1" si="12"/>
        <v>8.5149088258102967E-3</v>
      </c>
      <c r="K119" s="34">
        <f t="shared" ca="1" si="12"/>
        <v>4.86355111903225E-3</v>
      </c>
      <c r="L119" s="34"/>
      <c r="M119" s="64"/>
      <c r="N119" s="34">
        <f t="shared" ca="1" si="12"/>
        <v>3.2764507262261766E-4</v>
      </c>
      <c r="O119" s="55">
        <f t="shared" ca="1" si="12"/>
        <v>1.9681148419958827E-3</v>
      </c>
      <c r="P119" s="53">
        <f t="shared" ca="1" si="12"/>
        <v>1.0490246398570102E-2</v>
      </c>
      <c r="Q119" s="34">
        <f t="shared" ca="1" si="12"/>
        <v>7.2557489717151036E-4</v>
      </c>
      <c r="R119" s="34">
        <f t="shared" ca="1" si="12"/>
        <v>8.4989932602945739E-3</v>
      </c>
      <c r="S119" s="34"/>
      <c r="T119" s="34">
        <f t="shared" ca="1" si="14"/>
        <v>6.8228107330277066E-3</v>
      </c>
      <c r="U119" s="34">
        <f t="shared" ca="1" si="12"/>
        <v>1.2350451965472686E-2</v>
      </c>
      <c r="V119" s="34"/>
      <c r="W119" s="34">
        <f t="shared" ca="1" si="15"/>
        <v>3.3679224607690017E-3</v>
      </c>
      <c r="X119" s="34">
        <f t="shared" ca="1" si="12"/>
        <v>5.7787006169891963E-2</v>
      </c>
      <c r="Y119" s="55">
        <f t="shared" ca="1" si="13"/>
        <v>-4.178134514772891E-4</v>
      </c>
    </row>
    <row r="120" spans="1:25" s="33" customFormat="1" x14ac:dyDescent="0.2">
      <c r="A120" s="20">
        <v>42643</v>
      </c>
      <c r="B120" s="63">
        <f t="shared" ref="B120:U123" ca="1" si="16">B55/B54-1</f>
        <v>5.2186274795833487E-3</v>
      </c>
      <c r="C120" s="63">
        <f t="shared" ca="1" si="16"/>
        <v>7.2648122199434617E-3</v>
      </c>
      <c r="D120" s="34">
        <f t="shared" ca="1" si="16"/>
        <v>8.0985771028709852E-3</v>
      </c>
      <c r="E120" s="34">
        <f t="shared" ca="1" si="16"/>
        <v>5.6509143102889681E-4</v>
      </c>
      <c r="F120" s="34">
        <f t="shared" ca="1" si="16"/>
        <v>2.0326655746993882E-3</v>
      </c>
      <c r="G120" s="53">
        <f t="shared" ca="1" si="16"/>
        <v>6.9378728541908963E-3</v>
      </c>
      <c r="H120" s="34">
        <f t="shared" ca="1" si="16"/>
        <v>4.4106719493726132E-3</v>
      </c>
      <c r="I120" s="34">
        <f t="shared" ca="1" si="16"/>
        <v>2.6263735126759169E-3</v>
      </c>
      <c r="J120" s="64">
        <f t="shared" ca="1" si="16"/>
        <v>2.1984447349074676E-2</v>
      </c>
      <c r="K120" s="34">
        <f t="shared" ca="1" si="16"/>
        <v>2.5372339011613398E-3</v>
      </c>
      <c r="L120" s="34"/>
      <c r="M120" s="64"/>
      <c r="N120" s="34">
        <f t="shared" ca="1" si="16"/>
        <v>6.598957141289663E-3</v>
      </c>
      <c r="O120" s="55">
        <f t="shared" ca="1" si="16"/>
        <v>1.76805749740927E-3</v>
      </c>
      <c r="P120" s="53">
        <f t="shared" ca="1" si="16"/>
        <v>4.9454914904039526E-2</v>
      </c>
      <c r="Q120" s="34">
        <f t="shared" ca="1" si="16"/>
        <v>-3.1419508859482637E-3</v>
      </c>
      <c r="R120" s="34">
        <f t="shared" ca="1" si="16"/>
        <v>4.5791734102529347E-3</v>
      </c>
      <c r="S120" s="34"/>
      <c r="T120" s="34">
        <f t="shared" ca="1" si="14"/>
        <v>5.6649920045179769E-3</v>
      </c>
      <c r="U120" s="34">
        <f t="shared" ca="1" si="14"/>
        <v>8.7786529342654962E-3</v>
      </c>
      <c r="V120" s="34"/>
      <c r="W120" s="34">
        <f t="shared" ca="1" si="15"/>
        <v>3.7249692919001376E-3</v>
      </c>
      <c r="X120" s="34"/>
      <c r="Y120" s="55">
        <f t="shared" ca="1" si="13"/>
        <v>2.3908116875721586E-3</v>
      </c>
    </row>
    <row r="121" spans="1:25" s="33" customFormat="1" ht="12" thickBot="1" x14ac:dyDescent="0.25">
      <c r="A121" s="20">
        <v>42735</v>
      </c>
      <c r="B121" s="63">
        <f t="shared" ca="1" si="16"/>
        <v>-7.9746862349550085E-4</v>
      </c>
      <c r="C121" s="63">
        <f t="shared" ca="1" si="16"/>
        <v>-4.6759080268410358E-4</v>
      </c>
      <c r="D121" s="34">
        <f t="shared" ca="1" si="16"/>
        <v>-9.7109282441554257E-4</v>
      </c>
      <c r="E121" s="34">
        <f t="shared" ca="1" si="16"/>
        <v>2.0230258520215205E-3</v>
      </c>
      <c r="F121" s="34">
        <f t="shared" ca="1" si="16"/>
        <v>4.5810131268144705E-3</v>
      </c>
      <c r="G121" s="53">
        <f t="shared" ca="1" si="16"/>
        <v>4.1719540178852821E-3</v>
      </c>
      <c r="H121" s="34">
        <f t="shared" ca="1" si="16"/>
        <v>3.0061336996336507E-3</v>
      </c>
      <c r="I121" s="34">
        <f t="shared" ca="1" si="16"/>
        <v>-5.7957471657155146E-5</v>
      </c>
      <c r="J121" s="64">
        <f t="shared" ca="1" si="16"/>
        <v>1.1226403387507577E-3</v>
      </c>
      <c r="K121" s="34">
        <f t="shared" ca="1" si="16"/>
        <v>3.7538653292703561E-3</v>
      </c>
      <c r="L121" s="34"/>
      <c r="M121" s="64"/>
      <c r="N121" s="34">
        <f t="shared" ca="1" si="16"/>
        <v>5.6660729859119296E-3</v>
      </c>
      <c r="O121" s="55">
        <f t="shared" ca="1" si="16"/>
        <v>1.0701941983139784E-2</v>
      </c>
      <c r="P121" s="53">
        <f t="shared" ca="1" si="16"/>
        <v>-6.0690124636643694E-2</v>
      </c>
      <c r="Q121" s="34">
        <f t="shared" ca="1" si="16"/>
        <v>5.8949216355002054E-3</v>
      </c>
      <c r="R121" s="34">
        <f t="shared" ca="1" si="16"/>
        <v>4.9007337018314168E-3</v>
      </c>
      <c r="S121" s="34"/>
      <c r="T121" s="34">
        <f t="shared" ca="1" si="14"/>
        <v>6.6585072133691359E-3</v>
      </c>
      <c r="U121" s="34">
        <f t="shared" ca="1" si="16"/>
        <v>3.7786256199807688E-3</v>
      </c>
      <c r="V121" s="34"/>
      <c r="W121" s="34">
        <f t="shared" ca="1" si="15"/>
        <v>5.7222406720418562E-3</v>
      </c>
      <c r="X121" s="34"/>
      <c r="Y121" s="55">
        <f t="shared" ca="1" si="13"/>
        <v>6.6952155021857696E-3</v>
      </c>
    </row>
    <row r="122" spans="1:25" s="33" customFormat="1" x14ac:dyDescent="0.2">
      <c r="A122" s="14">
        <v>42825</v>
      </c>
      <c r="B122" s="67">
        <f t="shared" ca="1" si="16"/>
        <v>8.8319267959608982E-3</v>
      </c>
      <c r="C122" s="67">
        <f t="shared" ca="1" si="16"/>
        <v>9.0808420649124422E-3</v>
      </c>
      <c r="D122" s="59">
        <f t="shared" ca="1" si="16"/>
        <v>9.8562156422417058E-3</v>
      </c>
      <c r="E122" s="59">
        <f t="shared" ca="1" si="16"/>
        <v>6.1059739354982767E-3</v>
      </c>
      <c r="F122" s="59">
        <f t="shared" ca="1" si="16"/>
        <v>4.1193409091959676E-3</v>
      </c>
      <c r="G122" s="60">
        <f t="shared" ca="1" si="16"/>
        <v>5.1842782071087612E-3</v>
      </c>
      <c r="H122" s="59">
        <f t="shared" ca="1" si="16"/>
        <v>3.9937267372649465E-3</v>
      </c>
      <c r="I122" s="59">
        <f t="shared" ca="1" si="16"/>
        <v>5.7948309319784119E-3</v>
      </c>
      <c r="J122" s="68">
        <f t="shared" ca="1" si="16"/>
        <v>-6.0600568470864369E-3</v>
      </c>
      <c r="K122" s="59">
        <f t="shared" ca="1" si="16"/>
        <v>5.1070863291569069E-3</v>
      </c>
      <c r="L122" s="59"/>
      <c r="M122" s="68"/>
      <c r="N122" s="59">
        <f t="shared" ca="1" si="16"/>
        <v>-1.0604104018996363E-3</v>
      </c>
      <c r="O122" s="61">
        <f t="shared" ca="1" si="16"/>
        <v>-7.7476630979678163E-5</v>
      </c>
      <c r="P122" s="60">
        <f t="shared" ca="1" si="16"/>
        <v>4.793762668887358E-2</v>
      </c>
      <c r="Q122" s="59">
        <f t="shared" ca="1" si="16"/>
        <v>8.7964397046500498E-3</v>
      </c>
      <c r="R122" s="59">
        <f t="shared" ca="1" si="16"/>
        <v>3.5697555234044387E-3</v>
      </c>
      <c r="S122" s="59"/>
      <c r="T122" s="59">
        <f t="shared" ca="1" si="14"/>
        <v>3.5513006690179871E-3</v>
      </c>
      <c r="U122" s="59">
        <f t="shared" ca="1" si="16"/>
        <v>4.4020774095874238E-3</v>
      </c>
      <c r="V122" s="59"/>
      <c r="W122" s="59">
        <f t="shared" ca="1" si="15"/>
        <v>2.3409593090564229E-3</v>
      </c>
      <c r="X122" s="59">
        <f t="shared" ca="1" si="15"/>
        <v>1.0763416159327965E-2</v>
      </c>
      <c r="Y122" s="61">
        <f t="shared" ca="1" si="13"/>
        <v>7.2618877586387853E-3</v>
      </c>
    </row>
    <row r="123" spans="1:25" s="33" customFormat="1" x14ac:dyDescent="0.2">
      <c r="A123" s="20">
        <v>42916</v>
      </c>
      <c r="B123" s="63">
        <f t="shared" ca="1" si="16"/>
        <v>2.3319788386126916E-3</v>
      </c>
      <c r="C123" s="63">
        <f t="shared" ca="1" si="16"/>
        <v>3.0300567795817912E-3</v>
      </c>
      <c r="D123" s="34">
        <f t="shared" ca="1" si="16"/>
        <v>3.0886718546441205E-3</v>
      </c>
      <c r="E123" s="34">
        <f t="shared" ca="1" si="16"/>
        <v>2.4060315355647344E-3</v>
      </c>
      <c r="F123" s="34">
        <f t="shared" ca="1" si="16"/>
        <v>3.4916655074928027E-3</v>
      </c>
      <c r="G123" s="53">
        <f t="shared" ca="1" si="16"/>
        <v>4.9701455499646663E-3</v>
      </c>
      <c r="H123" s="34">
        <f t="shared" ca="1" si="16"/>
        <v>4.4934836293053504E-3</v>
      </c>
      <c r="I123" s="34">
        <f t="shared" ca="1" si="16"/>
        <v>3.0213418565681049E-3</v>
      </c>
      <c r="J123" s="64">
        <f t="shared" ca="1" si="16"/>
        <v>1.3600677603270661E-2</v>
      </c>
      <c r="K123" s="34">
        <f t="shared" ca="1" si="16"/>
        <v>3.0136908496314341E-3</v>
      </c>
      <c r="L123" s="34"/>
      <c r="M123" s="64"/>
      <c r="N123" s="34">
        <f t="shared" ca="1" si="16"/>
        <v>1.0907384627567573E-2</v>
      </c>
      <c r="O123" s="55">
        <f t="shared" ca="1" si="16"/>
        <v>7.3171785844077242E-3</v>
      </c>
      <c r="P123" s="53">
        <f t="shared" ca="1" si="16"/>
        <v>2.070976308561967E-2</v>
      </c>
      <c r="Q123" s="34">
        <f t="shared" ca="1" si="16"/>
        <v>2.1663197762169517E-3</v>
      </c>
      <c r="R123" s="34">
        <f t="shared" ca="1" si="16"/>
        <v>2.5269261237199636E-3</v>
      </c>
      <c r="S123" s="34"/>
      <c r="T123" s="34">
        <f t="shared" ca="1" si="14"/>
        <v>5.0893569939258754E-3</v>
      </c>
      <c r="U123" s="34">
        <f t="shared" ca="1" si="16"/>
        <v>5.2816783059324024E-3</v>
      </c>
      <c r="V123" s="34"/>
      <c r="W123" s="34">
        <f t="shared" ref="W123:X125" ca="1" si="17">W58/W57-1</f>
        <v>3.3382161152288869E-3</v>
      </c>
      <c r="X123" s="34">
        <f t="shared" ca="1" si="17"/>
        <v>1.8174573095406377E-3</v>
      </c>
      <c r="Y123" s="55">
        <f t="shared" ca="1" si="13"/>
        <v>2.7116982029018466E-4</v>
      </c>
    </row>
    <row r="124" spans="1:25" s="33" customFormat="1" x14ac:dyDescent="0.2">
      <c r="A124" s="20">
        <v>43008</v>
      </c>
      <c r="B124" s="63">
        <f t="shared" ref="B124:K124" ca="1" si="18">B59/B58-1</f>
        <v>4.4470713767226222E-3</v>
      </c>
      <c r="C124" s="63">
        <f t="shared" ca="1" si="18"/>
        <v>5.1737624667749227E-3</v>
      </c>
      <c r="D124" s="34">
        <f t="shared" ca="1" si="18"/>
        <v>5.6854628385853978E-3</v>
      </c>
      <c r="E124" s="34">
        <f t="shared" ca="1" si="18"/>
        <v>4.6051236384736516E-3</v>
      </c>
      <c r="F124" s="34">
        <f t="shared" ca="1" si="18"/>
        <v>2.913165368474413E-3</v>
      </c>
      <c r="G124" s="53">
        <f t="shared" ca="1" si="18"/>
        <v>5.080788228522426E-3</v>
      </c>
      <c r="H124" s="34">
        <f t="shared" ca="1" si="18"/>
        <v>2.1221498255958871E-3</v>
      </c>
      <c r="I124" s="34">
        <f t="shared" ca="1" si="18"/>
        <v>1.9570173783343137E-3</v>
      </c>
      <c r="J124" s="64">
        <f t="shared" ca="1" si="18"/>
        <v>-5.4920670032587715E-4</v>
      </c>
      <c r="K124" s="34">
        <f t="shared" ca="1" si="18"/>
        <v>3.1495324392250001E-3</v>
      </c>
      <c r="L124" s="34"/>
      <c r="M124" s="64"/>
      <c r="N124" s="34">
        <f t="shared" ref="N124:R124" ca="1" si="19">N59/N58-1</f>
        <v>2.1689670474736022E-3</v>
      </c>
      <c r="O124" s="55">
        <f t="shared" ca="1" si="19"/>
        <v>-2.2250142466568867E-3</v>
      </c>
      <c r="P124" s="53">
        <f t="shared" ca="1" si="19"/>
        <v>7.7654065911565429E-3</v>
      </c>
      <c r="Q124" s="34">
        <f t="shared" ca="1" si="19"/>
        <v>3.1872304028619514E-3</v>
      </c>
      <c r="R124" s="34">
        <f t="shared" ca="1" si="19"/>
        <v>3.644682727229398E-3</v>
      </c>
      <c r="S124" s="34"/>
      <c r="T124" s="34">
        <f t="shared" ca="1" si="14"/>
        <v>5.2803282298927723E-3</v>
      </c>
      <c r="U124" s="34">
        <f t="shared" ca="1" si="14"/>
        <v>3.1338245899676931E-3</v>
      </c>
      <c r="V124" s="34"/>
      <c r="W124" s="34">
        <f t="shared" ca="1" si="17"/>
        <v>4.2008236467312443E-3</v>
      </c>
      <c r="X124" s="34"/>
      <c r="Y124" s="55">
        <f t="shared" ca="1" si="13"/>
        <v>1.2343908399059078E-2</v>
      </c>
    </row>
    <row r="125" spans="1:25" s="33" customFormat="1" ht="12" thickBot="1" x14ac:dyDescent="0.25">
      <c r="A125" s="20">
        <v>43100</v>
      </c>
      <c r="B125" s="63">
        <f t="shared" ref="B125:K125" ca="1" si="20">B60/B59-1</f>
        <v>-1.0300551889869114E-3</v>
      </c>
      <c r="C125" s="63">
        <f t="shared" ca="1" si="20"/>
        <v>3.1105591838143098E-4</v>
      </c>
      <c r="D125" s="34">
        <f t="shared" ca="1" si="20"/>
        <v>4.9628307653204473E-5</v>
      </c>
      <c r="E125" s="34">
        <f t="shared" ca="1" si="20"/>
        <v>-1.3692461774283959E-4</v>
      </c>
      <c r="F125" s="34">
        <f t="shared" ca="1" si="20"/>
        <v>3.4046706833230633E-3</v>
      </c>
      <c r="G125" s="53">
        <f t="shared" ca="1" si="20"/>
        <v>2.7982507260666534E-3</v>
      </c>
      <c r="H125" s="34">
        <f t="shared" ca="1" si="20"/>
        <v>-1.6204563461514887E-3</v>
      </c>
      <c r="I125" s="34">
        <f t="shared" ca="1" si="20"/>
        <v>5.427322086414943E-3</v>
      </c>
      <c r="J125" s="64">
        <f t="shared" ca="1" si="20"/>
        <v>7.807018695110024E-3</v>
      </c>
      <c r="K125" s="34">
        <f t="shared" ca="1" si="20"/>
        <v>3.1844598312911199E-3</v>
      </c>
      <c r="L125" s="34"/>
      <c r="M125" s="64"/>
      <c r="N125" s="34">
        <f t="shared" ref="N125:R125" ca="1" si="21">N60/N59-1</f>
        <v>1.555932947997718E-3</v>
      </c>
      <c r="O125" s="55">
        <f t="shared" ca="1" si="21"/>
        <v>1.0066139672208596E-2</v>
      </c>
      <c r="P125" s="53">
        <f t="shared" ca="1" si="21"/>
        <v>-7.6712894209319815E-3</v>
      </c>
      <c r="Q125" s="34">
        <f t="shared" ca="1" si="21"/>
        <v>8.8178675077421609E-3</v>
      </c>
      <c r="R125" s="34">
        <f t="shared" ca="1" si="21"/>
        <v>5.1271513918720313E-3</v>
      </c>
      <c r="S125" s="34"/>
      <c r="T125" s="34">
        <f t="shared" ref="T125:U125" ca="1" si="22">T60/T59-1</f>
        <v>-2.3409067944640816E-3</v>
      </c>
      <c r="U125" s="34">
        <f t="shared" ca="1" si="22"/>
        <v>6.9109289554902809E-3</v>
      </c>
      <c r="V125" s="34"/>
      <c r="W125" s="34">
        <f t="shared" ca="1" si="17"/>
        <v>3.6592048265429167E-3</v>
      </c>
      <c r="X125" s="34"/>
      <c r="Y125" s="55">
        <f t="shared" ca="1" si="13"/>
        <v>6.8501589737846036E-3</v>
      </c>
    </row>
    <row r="126" spans="1:25" s="33" customFormat="1" x14ac:dyDescent="0.2">
      <c r="A126" s="14">
        <v>43190</v>
      </c>
      <c r="B126" s="67">
        <f t="shared" ref="B126:K126" ca="1" si="23">B61/B60-1</f>
        <v>1.1908021411405123E-2</v>
      </c>
      <c r="C126" s="67">
        <f t="shared" ca="1" si="23"/>
        <v>1.0887307700288673E-2</v>
      </c>
      <c r="D126" s="59">
        <f t="shared" ca="1" si="23"/>
        <v>1.1273794027181205E-2</v>
      </c>
      <c r="E126" s="59">
        <f t="shared" ca="1" si="23"/>
        <v>1.4231313709496263E-2</v>
      </c>
      <c r="F126" s="59">
        <f t="shared" ca="1" si="23"/>
        <v>8.6182442234739032E-3</v>
      </c>
      <c r="G126" s="60">
        <f t="shared" ca="1" si="23"/>
        <v>6.6483871693248098E-3</v>
      </c>
      <c r="H126" s="59">
        <f t="shared" ca="1" si="23"/>
        <v>4.1623454652190972E-3</v>
      </c>
      <c r="I126" s="59">
        <f t="shared" ca="1" si="23"/>
        <v>6.3343151034520595E-3</v>
      </c>
      <c r="J126" s="68">
        <f t="shared" ca="1" si="23"/>
        <v>3.7510465833712203E-3</v>
      </c>
      <c r="K126" s="59">
        <f t="shared" ca="1" si="23"/>
        <v>8.5804171682588581E-3</v>
      </c>
      <c r="L126" s="59"/>
      <c r="M126" s="68"/>
      <c r="N126" s="59">
        <f t="shared" ref="N126:R126" ca="1" si="24">N61/N60-1</f>
        <v>9.1766320618635877E-3</v>
      </c>
      <c r="O126" s="61">
        <f t="shared" ca="1" si="24"/>
        <v>6.3728166654748453E-3</v>
      </c>
      <c r="P126" s="60">
        <f t="shared" ca="1" si="24"/>
        <v>-1.9711849123782876E-2</v>
      </c>
      <c r="Q126" s="59">
        <f t="shared" ca="1" si="24"/>
        <v>8.1492234043156753E-3</v>
      </c>
      <c r="R126" s="59">
        <f t="shared" ca="1" si="24"/>
        <v>7.9448129944545975E-3</v>
      </c>
      <c r="S126" s="59"/>
      <c r="T126" s="59">
        <f t="shared" ref="T126:U126" ca="1" si="25">T61/T60-1</f>
        <v>6.8891044021293091E-3</v>
      </c>
      <c r="U126" s="59">
        <f t="shared" ca="1" si="25"/>
        <v>6.0241729624115337E-3</v>
      </c>
      <c r="V126" s="59"/>
      <c r="W126" s="59">
        <f t="shared" ref="W126:X126" ca="1" si="26">W61/W60-1</f>
        <v>6.1522498219090949E-3</v>
      </c>
      <c r="X126" s="59">
        <f t="shared" ca="1" si="26"/>
        <v>1.3722005253035352E-2</v>
      </c>
      <c r="Y126" s="61">
        <f t="shared" ca="1" si="13"/>
        <v>4.2601020127999156E-3</v>
      </c>
    </row>
    <row r="127" spans="1:25" s="33" customFormat="1" x14ac:dyDescent="0.2">
      <c r="A127" s="20">
        <v>43281</v>
      </c>
      <c r="B127" s="63">
        <f t="shared" ref="B127:K128" ca="1" si="27">B62/B61-1</f>
        <v>8.6482720544345248E-4</v>
      </c>
      <c r="C127" s="63">
        <f t="shared" ca="1" si="27"/>
        <v>-2.3935650010498133E-4</v>
      </c>
      <c r="D127" s="34">
        <f t="shared" ca="1" si="27"/>
        <v>-7.6531116348688144E-4</v>
      </c>
      <c r="E127" s="34">
        <f t="shared" ca="1" si="27"/>
        <v>-7.6048690598617963E-4</v>
      </c>
      <c r="F127" s="34">
        <f t="shared" ca="1" si="27"/>
        <v>2.1905602568819127E-3</v>
      </c>
      <c r="G127" s="53">
        <f t="shared" ca="1" si="27"/>
        <v>6.413099351216589E-3</v>
      </c>
      <c r="H127" s="34">
        <f t="shared" ca="1" si="27"/>
        <v>3.0869204568440001E-3</v>
      </c>
      <c r="I127" s="34">
        <f t="shared" ca="1" si="27"/>
        <v>8.2044553302693668E-3</v>
      </c>
      <c r="J127" s="64">
        <f t="shared" ca="1" si="27"/>
        <v>9.5021420392944478E-3</v>
      </c>
      <c r="K127" s="34">
        <f t="shared" ca="1" si="27"/>
        <v>2.8462252443943736E-3</v>
      </c>
      <c r="L127" s="34"/>
      <c r="M127" s="64"/>
      <c r="N127" s="34">
        <f t="shared" ref="N127:R128" ca="1" si="28">N62/N61-1</f>
        <v>6.2477287459528075E-3</v>
      </c>
      <c r="O127" s="55">
        <f t="shared" ca="1" si="28"/>
        <v>7.4238113676072803E-3</v>
      </c>
      <c r="P127" s="53">
        <f t="shared" ca="1" si="28"/>
        <v>6.1054733761412017E-4</v>
      </c>
      <c r="Q127" s="34">
        <f t="shared" ca="1" si="28"/>
        <v>3.7993518913270741E-3</v>
      </c>
      <c r="R127" s="34">
        <f t="shared" ca="1" si="28"/>
        <v>5.9924382732781112E-3</v>
      </c>
      <c r="S127" s="34"/>
      <c r="T127" s="34">
        <f t="shared" ref="T127:U128" ca="1" si="29">T62/T61-1</f>
        <v>5.5331642183578111E-3</v>
      </c>
      <c r="U127" s="34">
        <f t="shared" ca="1" si="29"/>
        <v>4.9999119112493773E-3</v>
      </c>
      <c r="V127" s="34"/>
      <c r="W127" s="34">
        <f t="shared" ref="W127:X128" ca="1" si="30">W62/W61-1</f>
        <v>4.1659182195061817E-3</v>
      </c>
      <c r="X127" s="34">
        <f t="shared" ca="1" si="30"/>
        <v>2.1142855407929595E-3</v>
      </c>
      <c r="Y127" s="55">
        <f t="shared" ca="1" si="13"/>
        <v>3.2050144248019219E-3</v>
      </c>
    </row>
    <row r="128" spans="1:25" s="165" customFormat="1" x14ac:dyDescent="0.2">
      <c r="A128" s="20">
        <v>43373</v>
      </c>
      <c r="B128" s="63">
        <f t="shared" ca="1" si="27"/>
        <v>1.1690102608111097E-2</v>
      </c>
      <c r="C128" s="63">
        <f t="shared" ca="1" si="27"/>
        <v>1.2506258316540064E-2</v>
      </c>
      <c r="D128" s="34">
        <f t="shared" ca="1" si="27"/>
        <v>1.3591991657964764E-2</v>
      </c>
      <c r="E128" s="34">
        <f t="shared" ca="1" si="27"/>
        <v>9.5860453997560491E-3</v>
      </c>
      <c r="F128" s="34">
        <f t="shared" ca="1" si="27"/>
        <v>6.1052623997583932E-3</v>
      </c>
      <c r="G128" s="53">
        <f t="shared" ca="1" si="27"/>
        <v>4.7127046733190792E-3</v>
      </c>
      <c r="H128" s="34">
        <f t="shared" ca="1" si="27"/>
        <v>3.1170153922559507E-3</v>
      </c>
      <c r="I128" s="34">
        <f t="shared" ca="1" si="27"/>
        <v>7.5896022889636594E-3</v>
      </c>
      <c r="J128" s="64">
        <f t="shared" ca="1" si="27"/>
        <v>-2.2700866076996729E-4</v>
      </c>
      <c r="K128" s="34">
        <f t="shared" ca="1" si="27"/>
        <v>4.4050902108021539E-3</v>
      </c>
      <c r="L128" s="34"/>
      <c r="M128" s="64"/>
      <c r="N128" s="34">
        <f t="shared" ca="1" si="28"/>
        <v>2.6510190908175524E-3</v>
      </c>
      <c r="O128" s="55">
        <f t="shared" ca="1" si="28"/>
        <v>-5.8549546970680932E-3</v>
      </c>
      <c r="P128" s="53">
        <f t="shared" ca="1" si="28"/>
        <v>2.4018209773868149E-2</v>
      </c>
      <c r="Q128" s="34">
        <f t="shared" ca="1" si="28"/>
        <v>8.8553338893857525E-3</v>
      </c>
      <c r="R128" s="34">
        <f t="shared" ca="1" si="28"/>
        <v>5.2723308410085323E-3</v>
      </c>
      <c r="S128" s="34"/>
      <c r="T128" s="34">
        <f t="shared" ca="1" si="29"/>
        <v>4.3355283195194438E-3</v>
      </c>
      <c r="U128" s="34">
        <f t="shared" ca="1" si="29"/>
        <v>6.3542489157919491E-3</v>
      </c>
      <c r="V128" s="34"/>
      <c r="W128" s="34">
        <f t="shared" ca="1" si="30"/>
        <v>5.1825040992070637E-3</v>
      </c>
      <c r="X128" s="34">
        <f t="shared" ca="1" si="30"/>
        <v>-1.8957216911279495E-3</v>
      </c>
      <c r="Y128" s="55">
        <f t="shared" ca="1" si="13"/>
        <v>2.1367250445722963E-3</v>
      </c>
    </row>
    <row r="129" spans="1:25" s="33" customFormat="1" ht="12" thickBot="1" x14ac:dyDescent="0.25">
      <c r="A129" s="20">
        <v>43465</v>
      </c>
      <c r="B129" s="63">
        <f t="shared" ref="B129:K129" ca="1" si="31">B64/B63-1</f>
        <v>7.7367489553776814E-3</v>
      </c>
      <c r="C129" s="63">
        <f t="shared" ca="1" si="31"/>
        <v>3.7673454651450111E-3</v>
      </c>
      <c r="D129" s="34">
        <f t="shared" ca="1" si="31"/>
        <v>2.6564625810179265E-3</v>
      </c>
      <c r="E129" s="34">
        <f t="shared" ca="1" si="31"/>
        <v>5.8222554092659529E-3</v>
      </c>
      <c r="F129" s="34">
        <f t="shared" ca="1" si="31"/>
        <v>1.1430349731341716E-2</v>
      </c>
      <c r="G129" s="53">
        <f t="shared" ca="1" si="31"/>
        <v>7.9551689956331995E-3</v>
      </c>
      <c r="H129" s="34">
        <f t="shared" ca="1" si="31"/>
        <v>9.8926410833968248E-3</v>
      </c>
      <c r="I129" s="34">
        <f t="shared" ca="1" si="31"/>
        <v>1.1594570888539213E-2</v>
      </c>
      <c r="J129" s="64">
        <f t="shared" ca="1" si="31"/>
        <v>1.9011799265421292E-2</v>
      </c>
      <c r="K129" s="34">
        <f t="shared" ca="1" si="31"/>
        <v>1.1530072083291376E-2</v>
      </c>
      <c r="L129" s="34"/>
      <c r="M129" s="64"/>
      <c r="N129" s="34">
        <f t="shared" ref="N129:R129" ca="1" si="32">N64/N63-1</f>
        <v>6.9400247158843964E-3</v>
      </c>
      <c r="O129" s="55">
        <f t="shared" ca="1" si="32"/>
        <v>1.8885384237467884E-2</v>
      </c>
      <c r="P129" s="53">
        <f t="shared" ca="1" si="32"/>
        <v>-9.5126771273854605E-3</v>
      </c>
      <c r="Q129" s="34">
        <f t="shared" ca="1" si="32"/>
        <v>5.8499635686715123E-3</v>
      </c>
      <c r="R129" s="34">
        <f t="shared" ca="1" si="32"/>
        <v>1.3047530440289057E-2</v>
      </c>
      <c r="S129" s="34"/>
      <c r="T129" s="34">
        <f t="shared" ref="T129:U129" ca="1" si="33">T64/T63-1</f>
        <v>8.6726275110176054E-3</v>
      </c>
      <c r="U129" s="34">
        <f t="shared" ca="1" si="33"/>
        <v>1.1435466236175085E-2</v>
      </c>
      <c r="V129" s="34"/>
      <c r="W129" s="34">
        <f t="shared" ref="W129" ca="1" si="34">W64/W63-1</f>
        <v>1.1863560116243344E-2</v>
      </c>
      <c r="X129" s="34"/>
      <c r="Y129" s="55">
        <f t="shared" ca="1" si="13"/>
        <v>8.9546762265901858E-3</v>
      </c>
    </row>
    <row r="130" spans="1:25" s="33" customFormat="1" x14ac:dyDescent="0.2">
      <c r="A130" s="14">
        <v>43555</v>
      </c>
      <c r="B130" s="67">
        <f t="shared" ref="B130:K131" ca="1" si="35">B65/B64-1</f>
        <v>4.3799158428634577E-3</v>
      </c>
      <c r="C130" s="67">
        <f t="shared" ca="1" si="35"/>
        <v>5.8459672401929286E-3</v>
      </c>
      <c r="D130" s="59">
        <f t="shared" ca="1" si="35"/>
        <v>6.4677542028428459E-3</v>
      </c>
      <c r="E130" s="59">
        <f t="shared" ca="1" si="35"/>
        <v>2.3451640259606332E-3</v>
      </c>
      <c r="F130" s="59">
        <f t="shared" ca="1" si="35"/>
        <v>1.9805180762486607E-3</v>
      </c>
      <c r="G130" s="60">
        <f t="shared" ca="1" si="35"/>
        <v>5.6319398448931857E-3</v>
      </c>
      <c r="H130" s="59">
        <f t="shared" ca="1" si="35"/>
        <v>-7.4344703172479765E-4</v>
      </c>
      <c r="I130" s="59">
        <f t="shared" ca="1" si="35"/>
        <v>1.5906487682348924E-4</v>
      </c>
      <c r="J130" s="68">
        <f t="shared" ca="1" si="35"/>
        <v>1.0255196891030938E-2</v>
      </c>
      <c r="K130" s="59">
        <f t="shared" ca="1" si="35"/>
        <v>6.5070289471735876E-3</v>
      </c>
      <c r="L130" s="59"/>
      <c r="M130" s="68"/>
      <c r="N130" s="59">
        <f t="shared" ref="N130:R131" ca="1" si="36">N65/N64-1</f>
        <v>4.7537114910873868E-3</v>
      </c>
      <c r="O130" s="61">
        <f t="shared" ca="1" si="36"/>
        <v>3.5702933562058448E-3</v>
      </c>
      <c r="P130" s="60">
        <f t="shared" ca="1" si="36"/>
        <v>-1.6017016618493085E-2</v>
      </c>
      <c r="Q130" s="59">
        <f t="shared" ca="1" si="36"/>
        <v>3.0863731616297407E-3</v>
      </c>
      <c r="R130" s="59">
        <f t="shared" ca="1" si="36"/>
        <v>3.0400379758002138E-3</v>
      </c>
      <c r="S130" s="59"/>
      <c r="T130" s="59">
        <f t="shared" ref="T130:U131" ca="1" si="37">T65/T64-1</f>
        <v>6.1259219126965636E-3</v>
      </c>
      <c r="U130" s="59">
        <f t="shared" ca="1" si="37"/>
        <v>4.0848002431972397E-3</v>
      </c>
      <c r="V130" s="59"/>
      <c r="W130" s="59">
        <f t="shared" ref="W130:X131" ca="1" si="38">W65/W64-1</f>
        <v>4.078016650207239E-3</v>
      </c>
      <c r="X130" s="59">
        <f t="shared" ca="1" si="38"/>
        <v>1.6600890471102803E-2</v>
      </c>
      <c r="Y130" s="61">
        <f t="shared" ca="1" si="13"/>
        <v>5.8623349791524504E-3</v>
      </c>
    </row>
    <row r="131" spans="1:25" s="33" customFormat="1" x14ac:dyDescent="0.2">
      <c r="A131" s="20">
        <v>43646</v>
      </c>
      <c r="B131" s="63">
        <f t="shared" ca="1" si="35"/>
        <v>4.8744912664460127E-3</v>
      </c>
      <c r="C131" s="63">
        <f t="shared" ca="1" si="35"/>
        <v>3.7722302574816347E-3</v>
      </c>
      <c r="D131" s="34">
        <f t="shared" ca="1" si="35"/>
        <v>3.5223634874339549E-3</v>
      </c>
      <c r="E131" s="34">
        <f t="shared" ca="1" si="35"/>
        <v>1.0843495388339619E-2</v>
      </c>
      <c r="F131" s="34">
        <f t="shared" ca="1" si="35"/>
        <v>7.0853105029020647E-3</v>
      </c>
      <c r="G131" s="53">
        <f t="shared" ca="1" si="35"/>
        <v>3.4576111129425158E-3</v>
      </c>
      <c r="H131" s="34">
        <f t="shared" ca="1" si="35"/>
        <v>9.2336447182350678E-3</v>
      </c>
      <c r="I131" s="34">
        <f t="shared" ca="1" si="35"/>
        <v>9.5576758721009902E-3</v>
      </c>
      <c r="J131" s="64">
        <f t="shared" ca="1" si="35"/>
        <v>1.756232923216805E-3</v>
      </c>
      <c r="K131" s="34">
        <f t="shared" ca="1" si="35"/>
        <v>1.4043430494521392E-3</v>
      </c>
      <c r="L131" s="34"/>
      <c r="M131" s="64"/>
      <c r="N131" s="34">
        <f t="shared" ca="1" si="36"/>
        <v>1.0486728452866689E-2</v>
      </c>
      <c r="O131" s="55">
        <f t="shared" ca="1" si="36"/>
        <v>3.9986087920200752E-3</v>
      </c>
      <c r="P131" s="53">
        <f t="shared" ca="1" si="36"/>
        <v>1.6780247965425543E-2</v>
      </c>
      <c r="Q131" s="34">
        <f t="shared" ca="1" si="36"/>
        <v>6.7254801177203394E-3</v>
      </c>
      <c r="R131" s="34">
        <f t="shared" ca="1" si="36"/>
        <v>4.4518360465664042E-3</v>
      </c>
      <c r="S131" s="34"/>
      <c r="T131" s="34">
        <f t="shared" ca="1" si="37"/>
        <v>1.55273061864869E-3</v>
      </c>
      <c r="U131" s="34">
        <f t="shared" ca="1" si="37"/>
        <v>5.4143572659903771E-3</v>
      </c>
      <c r="V131" s="34"/>
      <c r="W131" s="34">
        <f t="shared" ca="1" si="38"/>
        <v>2.9041036867019088E-3</v>
      </c>
      <c r="X131" s="34">
        <f t="shared" ca="1" si="38"/>
        <v>2.2586875377563764E-3</v>
      </c>
      <c r="Y131" s="55">
        <f t="shared" ca="1" si="13"/>
        <v>3.5630405304729607E-3</v>
      </c>
    </row>
    <row r="132" spans="1:25" s="165" customFormat="1" x14ac:dyDescent="0.2">
      <c r="A132" s="20">
        <v>43738</v>
      </c>
      <c r="B132" s="167">
        <f t="shared" ref="B132:K132" ca="1" si="39">B67/B66-1</f>
        <v>-2.2831052984884526E-2</v>
      </c>
      <c r="C132" s="167">
        <f t="shared" ca="1" si="39"/>
        <v>-0.42839581001891014</v>
      </c>
      <c r="D132" s="168">
        <f t="shared" ca="1" si="39"/>
        <v>-0.43892352652187994</v>
      </c>
      <c r="E132" s="168">
        <f t="shared" ca="1" si="39"/>
        <v>-0.35643819616985062</v>
      </c>
      <c r="F132" s="168">
        <f t="shared" ca="1" si="39"/>
        <v>-0.36835591299166726</v>
      </c>
      <c r="G132" s="169" t="e">
        <f t="shared" ca="1" si="39"/>
        <v>#VALUE!</v>
      </c>
      <c r="H132" s="168">
        <f t="shared" ca="1" si="39"/>
        <v>-0.2923859134599317</v>
      </c>
      <c r="I132" s="168">
        <f t="shared" ca="1" si="39"/>
        <v>-0.39193267760891715</v>
      </c>
      <c r="J132" s="170">
        <f t="shared" ca="1" si="39"/>
        <v>-0.26239253609196078</v>
      </c>
      <c r="K132" s="168">
        <f t="shared" ca="1" si="39"/>
        <v>-0.21874144370998072</v>
      </c>
      <c r="L132" s="168"/>
      <c r="M132" s="170"/>
      <c r="N132" s="168">
        <f t="shared" ref="N132:R132" ca="1" si="40">N67/N66-1</f>
        <v>-0.3555631607384101</v>
      </c>
      <c r="O132" s="171" t="e">
        <f t="shared" ca="1" si="40"/>
        <v>#VALUE!</v>
      </c>
      <c r="P132" s="169">
        <f t="shared" ca="1" si="40"/>
        <v>-0.23878849502682142</v>
      </c>
      <c r="Q132" s="168">
        <f t="shared" ca="1" si="40"/>
        <v>-0.46493178064937801</v>
      </c>
      <c r="R132" s="168">
        <f t="shared" ca="1" si="40"/>
        <v>-0.374455395609262</v>
      </c>
      <c r="S132" s="168"/>
      <c r="T132" s="168" t="e">
        <f t="shared" ref="T132:U132" ca="1" si="41">T67/T66-1</f>
        <v>#VALUE!</v>
      </c>
      <c r="U132" s="168">
        <f t="shared" ca="1" si="41"/>
        <v>-0.40464245399107945</v>
      </c>
      <c r="V132" s="168"/>
      <c r="W132" s="168" t="e">
        <f t="shared" ref="W132:X133" ca="1" si="42">W67/W66-1</f>
        <v>#VALUE!</v>
      </c>
      <c r="X132" s="168">
        <f t="shared" ca="1" si="42"/>
        <v>-0.38204028291870151</v>
      </c>
      <c r="Y132" s="171">
        <f t="shared" ca="1" si="13"/>
        <v>-0.26704314802817863</v>
      </c>
    </row>
    <row r="133" spans="1:25" s="33" customFormat="1" ht="12" thickBot="1" x14ac:dyDescent="0.25">
      <c r="A133" s="20">
        <v>43830</v>
      </c>
      <c r="B133" s="167">
        <f t="shared" ref="B133:K133" ca="1" si="43">B68/B67-1</f>
        <v>3.0191223255263022E-2</v>
      </c>
      <c r="C133" s="167">
        <f t="shared" ca="1" si="43"/>
        <v>3.2182400287761315E-2</v>
      </c>
      <c r="D133" s="168">
        <f t="shared" ca="1" si="43"/>
        <v>3.2256185686968974E-2</v>
      </c>
      <c r="E133" s="168">
        <f t="shared" ca="1" si="43"/>
        <v>1.2338161608564935E-2</v>
      </c>
      <c r="F133" s="168">
        <f t="shared" ca="1" si="43"/>
        <v>2.050309033661768E-2</v>
      </c>
      <c r="G133" s="169" t="e">
        <f t="shared" ca="1" si="43"/>
        <v>#VALUE!</v>
      </c>
      <c r="H133" s="168">
        <f t="shared" ca="1" si="43"/>
        <v>-6.1636007339005539E-2</v>
      </c>
      <c r="I133" s="168">
        <f t="shared" ca="1" si="43"/>
        <v>7.5062744772840251E-3</v>
      </c>
      <c r="J133" s="170">
        <f t="shared" ca="1" si="43"/>
        <v>-7.5113817840700703E-3</v>
      </c>
      <c r="K133" s="168">
        <f t="shared" ca="1" si="43"/>
        <v>-0.13362436019858637</v>
      </c>
      <c r="L133" s="168"/>
      <c r="M133" s="170"/>
      <c r="N133" s="168">
        <f t="shared" ref="N133:R133" ca="1" si="44">N68/N67-1</f>
        <v>-3.1407358399537566E-2</v>
      </c>
      <c r="O133" s="171" t="e">
        <f t="shared" ca="1" si="44"/>
        <v>#VALUE!</v>
      </c>
      <c r="P133" s="169">
        <f t="shared" ca="1" si="44"/>
        <v>-1.8313903025873879E-3</v>
      </c>
      <c r="Q133" s="168">
        <f t="shared" ca="1" si="44"/>
        <v>-3.6191878297193725E-3</v>
      </c>
      <c r="R133" s="168">
        <f t="shared" ca="1" si="44"/>
        <v>1.0186033570812381E-2</v>
      </c>
      <c r="S133" s="168"/>
      <c r="T133" s="168" t="e">
        <f t="shared" ref="T133:U133" ca="1" si="45">T68/T67-1</f>
        <v>#VALUE!</v>
      </c>
      <c r="U133" s="168">
        <f t="shared" ca="1" si="45"/>
        <v>2.2043195888159506E-3</v>
      </c>
      <c r="V133" s="168"/>
      <c r="W133" s="168" t="e">
        <f t="shared" ca="1" si="42"/>
        <v>#VALUE!</v>
      </c>
      <c r="X133" s="168"/>
      <c r="Y133" s="171">
        <f t="shared" ca="1" si="13"/>
        <v>-0.12607404924276044</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51" ca="1" si="46">IF(IF(OR(B9="",B5=0),NA(),B9/B5-1)&gt;1.5,NA(),B9/B5-1)</f>
        <v>3.5773491240601807E-2</v>
      </c>
      <c r="C139" s="67">
        <f t="shared" ca="1" si="46"/>
        <v>4.9874570762597159E-2</v>
      </c>
      <c r="D139" s="59">
        <f t="shared" ca="1" si="46"/>
        <v>4.9582019559934798E-2</v>
      </c>
      <c r="E139" s="59">
        <f t="shared" ca="1" si="46"/>
        <v>3.663637162304112E-2</v>
      </c>
      <c r="F139" s="59">
        <f t="shared" ca="1" si="46"/>
        <v>5.0349603576821389E-2</v>
      </c>
      <c r="G139" s="60">
        <f t="shared" ca="1" si="46"/>
        <v>4.3886973859289746E-2</v>
      </c>
      <c r="H139" s="59">
        <f t="shared" ca="1" si="46"/>
        <v>3.9766325437105454E-2</v>
      </c>
      <c r="I139" s="59">
        <f t="shared" ca="1" si="46"/>
        <v>4.2133310233142485E-2</v>
      </c>
      <c r="J139" s="68">
        <f t="shared" ca="1" si="46"/>
        <v>5.6301896796409956E-2</v>
      </c>
      <c r="K139" s="59">
        <f t="shared" ca="1" si="46"/>
        <v>-2.0534633121740531E-2</v>
      </c>
      <c r="L139" s="59">
        <f t="shared" ca="1" si="46"/>
        <v>4.9681326698250983E-2</v>
      </c>
      <c r="M139" s="68">
        <f t="shared" ca="1" si="46"/>
        <v>5.7926138936382987E-2</v>
      </c>
      <c r="N139" s="59">
        <f t="shared" ca="1" si="46"/>
        <v>4.1913674157447067E-2</v>
      </c>
      <c r="O139" s="61">
        <f t="shared" ca="1" si="46"/>
        <v>4.0051788780305575E-2</v>
      </c>
      <c r="P139" s="60">
        <f t="shared" ca="1" si="46"/>
        <v>4.2593551315109002E-2</v>
      </c>
      <c r="Q139" s="59">
        <f t="shared" ca="1" si="46"/>
        <v>4.2862911698811512E-2</v>
      </c>
      <c r="R139" s="59">
        <f t="shared" ca="1" si="46"/>
        <v>4.958998156805916E-2</v>
      </c>
      <c r="S139" s="59"/>
      <c r="T139" s="59"/>
      <c r="U139" s="59">
        <f t="shared" ca="1" si="46"/>
        <v>5.6241679808916256E-2</v>
      </c>
      <c r="V139" s="59"/>
      <c r="W139" s="59"/>
      <c r="X139" s="59">
        <f t="shared" ca="1" si="46"/>
        <v>4.8328791197297827E-2</v>
      </c>
      <c r="Y139" s="61">
        <f t="shared" ca="1" si="46"/>
        <v>-2.8231859006772719E-2</v>
      </c>
    </row>
    <row r="140" spans="1:25" s="33" customFormat="1" x14ac:dyDescent="0.2">
      <c r="A140" s="20">
        <v>38442</v>
      </c>
      <c r="B140" s="63">
        <f t="shared" ca="1" si="46"/>
        <v>3.0937635957420717E-2</v>
      </c>
      <c r="C140" s="63">
        <f t="shared" ca="1" si="46"/>
        <v>4.6009648289198735E-2</v>
      </c>
      <c r="D140" s="34">
        <f t="shared" ca="1" si="46"/>
        <v>4.5706916871987913E-2</v>
      </c>
      <c r="E140" s="34">
        <f t="shared" ca="1" si="46"/>
        <v>4.0127715283617471E-2</v>
      </c>
      <c r="F140" s="34">
        <f t="shared" ca="1" si="46"/>
        <v>4.7643742734656769E-2</v>
      </c>
      <c r="G140" s="53">
        <f t="shared" ca="1" si="46"/>
        <v>4.2919099189718812E-2</v>
      </c>
      <c r="H140" s="34">
        <f t="shared" ca="1" si="46"/>
        <v>5.02495028625638E-2</v>
      </c>
      <c r="I140" s="34">
        <f t="shared" ca="1" si="46"/>
        <v>4.8104195437240094E-2</v>
      </c>
      <c r="J140" s="64">
        <f t="shared" ca="1" si="46"/>
        <v>4.6183794854534721E-2</v>
      </c>
      <c r="K140" s="34">
        <f t="shared" ca="1" si="46"/>
        <v>6.0114662688170117E-2</v>
      </c>
      <c r="L140" s="34">
        <f t="shared" ca="1" si="46"/>
        <v>5.027106162236783E-2</v>
      </c>
      <c r="M140" s="64">
        <f t="shared" ca="1" si="46"/>
        <v>5.5015210041401641E-2</v>
      </c>
      <c r="N140" s="34">
        <f t="shared" ca="1" si="46"/>
        <v>3.4662950524587899E-2</v>
      </c>
      <c r="O140" s="55">
        <f t="shared" ca="1" si="46"/>
        <v>3.7944329331849991E-2</v>
      </c>
      <c r="P140" s="53">
        <f t="shared" ca="1" si="46"/>
        <v>4.237891831460372E-2</v>
      </c>
      <c r="Q140" s="34">
        <f t="shared" ca="1" si="46"/>
        <v>4.8288354317883142E-2</v>
      </c>
      <c r="R140" s="34">
        <f t="shared" ca="1" si="46"/>
        <v>5.1211743518418951E-2</v>
      </c>
      <c r="S140" s="34"/>
      <c r="T140" s="34"/>
      <c r="U140" s="34">
        <f t="shared" ca="1" si="46"/>
        <v>4.9358292344746646E-2</v>
      </c>
      <c r="V140" s="34"/>
      <c r="W140" s="34"/>
      <c r="X140" s="34">
        <f t="shared" ca="1" si="46"/>
        <v>4.8959598200226662E-2</v>
      </c>
      <c r="Y140" s="55">
        <f t="shared" ref="Y140:Y150" ca="1" si="47">IF(IF(OR(Y10="",Y6=0),NA(),Y10/Y6-1)&gt;1.5,NA(),Y10/Y6-1)</f>
        <v>3.8139889270198957E-2</v>
      </c>
    </row>
    <row r="141" spans="1:25" s="33" customFormat="1" x14ac:dyDescent="0.2">
      <c r="A141" s="20">
        <v>38625</v>
      </c>
      <c r="B141" s="63">
        <f t="shared" ca="1" si="46"/>
        <v>2.0036851643847164E-2</v>
      </c>
      <c r="C141" s="63">
        <f t="shared" ca="1" si="46"/>
        <v>4.915560290464005E-2</v>
      </c>
      <c r="D141" s="34">
        <f t="shared" ca="1" si="46"/>
        <v>4.8940551414195621E-2</v>
      </c>
      <c r="E141" s="34">
        <f t="shared" ca="1" si="46"/>
        <v>2.8325953381198588E-2</v>
      </c>
      <c r="F141" s="34">
        <f t="shared" ca="1" si="46"/>
        <v>5.1349193471063925E-2</v>
      </c>
      <c r="G141" s="53">
        <f t="shared" ca="1" si="46"/>
        <v>4.6195421287092531E-2</v>
      </c>
      <c r="H141" s="34">
        <f t="shared" ca="1" si="46"/>
        <v>0.15280515985117571</v>
      </c>
      <c r="I141" s="34">
        <f t="shared" ca="1" si="46"/>
        <v>4.3617807933239883E-2</v>
      </c>
      <c r="J141" s="64">
        <f t="shared" ca="1" si="46"/>
        <v>4.4528025973368912E-2</v>
      </c>
      <c r="K141" s="34">
        <f t="shared" ca="1" si="46"/>
        <v>8.55329657307764E-2</v>
      </c>
      <c r="L141" s="34">
        <f t="shared" ca="1" si="46"/>
        <v>5.1214723608539625E-2</v>
      </c>
      <c r="M141" s="64">
        <f t="shared" ca="1" si="46"/>
        <v>5.8709407327141916E-2</v>
      </c>
      <c r="N141" s="34">
        <f t="shared" ca="1" si="46"/>
        <v>3.825068063330872E-2</v>
      </c>
      <c r="O141" s="55">
        <f t="shared" ca="1" si="46"/>
        <v>3.4836654243715737E-2</v>
      </c>
      <c r="P141" s="53">
        <f t="shared" ca="1" si="46"/>
        <v>4.4664662225578633E-2</v>
      </c>
      <c r="Q141" s="34">
        <f t="shared" ca="1" si="46"/>
        <v>4.9827413778674057E-2</v>
      </c>
      <c r="R141" s="34">
        <f t="shared" ca="1" si="46"/>
        <v>5.2909802895274805E-2</v>
      </c>
      <c r="S141" s="34"/>
      <c r="T141" s="34"/>
      <c r="U141" s="34">
        <f t="shared" ca="1" si="46"/>
        <v>5.8719701387563994E-2</v>
      </c>
      <c r="V141" s="34"/>
      <c r="W141" s="34"/>
      <c r="X141" s="34">
        <f t="shared" ca="1" si="46"/>
        <v>5.4009027202339688E-2</v>
      </c>
      <c r="Y141" s="55">
        <f t="shared" ca="1" si="47"/>
        <v>5.4010950256526913E-2</v>
      </c>
    </row>
    <row r="142" spans="1:25" s="33" customFormat="1" ht="12" thickBot="1" x14ac:dyDescent="0.25">
      <c r="A142" s="26">
        <v>38717</v>
      </c>
      <c r="B142" s="65">
        <f t="shared" ca="1" si="46"/>
        <v>3.4759603147233475E-2</v>
      </c>
      <c r="C142" s="65">
        <f t="shared" ca="1" si="46"/>
        <v>4.9139523715774791E-2</v>
      </c>
      <c r="D142" s="56">
        <f t="shared" ca="1" si="46"/>
        <v>4.8762813330256449E-2</v>
      </c>
      <c r="E142" s="56">
        <f t="shared" ca="1" si="46"/>
        <v>4.2490712510780515E-2</v>
      </c>
      <c r="F142" s="56">
        <f t="shared" ca="1" si="46"/>
        <v>5.3205807343800648E-2</v>
      </c>
      <c r="G142" s="57">
        <f t="shared" ca="1" si="46"/>
        <v>4.5523067793273642E-2</v>
      </c>
      <c r="H142" s="56">
        <f t="shared" ca="1" si="46"/>
        <v>0.16132843431097976</v>
      </c>
      <c r="I142" s="56">
        <f t="shared" ca="1" si="46"/>
        <v>5.0802696577398443E-2</v>
      </c>
      <c r="J142" s="66">
        <f t="shared" ca="1" si="46"/>
        <v>6.0393652302304313E-2</v>
      </c>
      <c r="K142" s="56">
        <f t="shared" ca="1" si="46"/>
        <v>6.2856932896166562E-2</v>
      </c>
      <c r="L142" s="56">
        <f t="shared" ca="1" si="46"/>
        <v>5.6372258729710412E-2</v>
      </c>
      <c r="M142" s="66">
        <f t="shared" ca="1" si="46"/>
        <v>5.666734354530778E-2</v>
      </c>
      <c r="N142" s="56">
        <f t="shared" ca="1" si="46"/>
        <v>4.2314507065825069E-2</v>
      </c>
      <c r="O142" s="58">
        <f t="shared" ca="1" si="46"/>
        <v>4.4050459547446241E-2</v>
      </c>
      <c r="P142" s="57">
        <f t="shared" ca="1" si="46"/>
        <v>4.7212878209352382E-2</v>
      </c>
      <c r="Q142" s="56">
        <f t="shared" ca="1" si="46"/>
        <v>5.3743719722856964E-2</v>
      </c>
      <c r="R142" s="56">
        <f t="shared" ca="1" si="46"/>
        <v>5.3380145191256556E-2</v>
      </c>
      <c r="S142" s="56"/>
      <c r="T142" s="56"/>
      <c r="U142" s="56">
        <f t="shared" ca="1" si="46"/>
        <v>5.9443960631474502E-2</v>
      </c>
      <c r="V142" s="56"/>
      <c r="W142" s="56"/>
      <c r="X142" s="56">
        <f t="shared" ca="1" si="46"/>
        <v>5.3881553338667176E-2</v>
      </c>
      <c r="Y142" s="58">
        <f t="shared" ca="1" si="47"/>
        <v>6.4290141948428525E-2</v>
      </c>
    </row>
    <row r="143" spans="1:25" s="33" customFormat="1" x14ac:dyDescent="0.2">
      <c r="A143" s="20">
        <v>38807</v>
      </c>
      <c r="B143" s="67">
        <f t="shared" ca="1" si="46"/>
        <v>3.3021768812649954E-2</v>
      </c>
      <c r="C143" s="67">
        <f t="shared" ca="1" si="46"/>
        <v>4.7695712360322329E-2</v>
      </c>
      <c r="D143" s="59">
        <f t="shared" ca="1" si="46"/>
        <v>4.7163623820507317E-2</v>
      </c>
      <c r="E143" s="59">
        <f t="shared" ca="1" si="46"/>
        <v>4.2832163166283355E-2</v>
      </c>
      <c r="F143" s="59">
        <f t="shared" ca="1" si="46"/>
        <v>5.3557143861898249E-2</v>
      </c>
      <c r="G143" s="60">
        <f t="shared" ca="1" si="46"/>
        <v>4.3962628615466404E-2</v>
      </c>
      <c r="H143" s="59">
        <f t="shared" ca="1" si="46"/>
        <v>0.15810134609303272</v>
      </c>
      <c r="I143" s="59">
        <f t="shared" ca="1" si="46"/>
        <v>5.0565476936924592E-2</v>
      </c>
      <c r="J143" s="68">
        <f t="shared" ca="1" si="46"/>
        <v>3.3066937626617054E-2</v>
      </c>
      <c r="K143" s="59">
        <f t="shared" ca="1" si="46"/>
        <v>8.6065491610676226E-3</v>
      </c>
      <c r="L143" s="59">
        <f t="shared" ca="1" si="46"/>
        <v>5.7278468229397861E-2</v>
      </c>
      <c r="M143" s="68">
        <f t="shared" ca="1" si="46"/>
        <v>5.772351730310632E-2</v>
      </c>
      <c r="N143" s="59">
        <f t="shared" ca="1" si="46"/>
        <v>3.1618792841963339E-2</v>
      </c>
      <c r="O143" s="61">
        <f t="shared" ca="1" si="46"/>
        <v>3.8172722396463854E-2</v>
      </c>
      <c r="P143" s="60">
        <f t="shared" ca="1" si="46"/>
        <v>9.1117365590468458E-2</v>
      </c>
      <c r="Q143" s="59">
        <f t="shared" ca="1" si="46"/>
        <v>5.5102721147851863E-2</v>
      </c>
      <c r="R143" s="59">
        <f t="shared" ca="1" si="46"/>
        <v>5.4194784117087336E-2</v>
      </c>
      <c r="S143" s="59"/>
      <c r="T143" s="59"/>
      <c r="U143" s="59">
        <f t="shared" ca="1" si="46"/>
        <v>5.6146240284402849E-2</v>
      </c>
      <c r="V143" s="59"/>
      <c r="W143" s="59"/>
      <c r="X143" s="59">
        <f t="shared" ca="1" si="46"/>
        <v>6.8598417941771794E-2</v>
      </c>
      <c r="Y143" s="61">
        <f t="shared" ca="1" si="47"/>
        <v>5.6969388498770757E-2</v>
      </c>
    </row>
    <row r="144" spans="1:25" s="33" customFormat="1" x14ac:dyDescent="0.2">
      <c r="A144" s="20">
        <v>38898</v>
      </c>
      <c r="B144" s="63">
        <f t="shared" ca="1" si="46"/>
        <v>3.3521741696070251E-2</v>
      </c>
      <c r="C144" s="63">
        <f t="shared" ca="1" si="46"/>
        <v>4.6439604564742387E-2</v>
      </c>
      <c r="D144" s="34">
        <f t="shared" ca="1" si="46"/>
        <v>4.5627567267656266E-2</v>
      </c>
      <c r="E144" s="34">
        <f t="shared" ca="1" si="46"/>
        <v>3.1341334197338977E-2</v>
      </c>
      <c r="F144" s="34">
        <f t="shared" ca="1" si="46"/>
        <v>5.3704412265900947E-2</v>
      </c>
      <c r="G144" s="53">
        <f t="shared" ca="1" si="46"/>
        <v>4.721194573664822E-2</v>
      </c>
      <c r="H144" s="34">
        <f t="shared" ca="1" si="46"/>
        <v>0.15262309381146966</v>
      </c>
      <c r="I144" s="34">
        <f t="shared" ca="1" si="46"/>
        <v>2.9943430129669713E-2</v>
      </c>
      <c r="J144" s="64">
        <f t="shared" ca="1" si="46"/>
        <v>3.5486812231815268E-2</v>
      </c>
      <c r="K144" s="34">
        <f t="shared" ca="1" si="46"/>
        <v>7.6177441495743903E-2</v>
      </c>
      <c r="L144" s="34">
        <f t="shared" ca="1" si="46"/>
        <v>5.5998299868729839E-2</v>
      </c>
      <c r="M144" s="64">
        <f t="shared" ca="1" si="46"/>
        <v>6.1809777667000576E-2</v>
      </c>
      <c r="N144" s="34">
        <f t="shared" ca="1" si="46"/>
        <v>4.4693153431197175E-2</v>
      </c>
      <c r="O144" s="55">
        <f t="shared" ca="1" si="46"/>
        <v>3.9698980404857753E-2</v>
      </c>
      <c r="P144" s="53">
        <f t="shared" ca="1" si="46"/>
        <v>8.4406081777850694E-2</v>
      </c>
      <c r="Q144" s="34">
        <f t="shared" ca="1" si="46"/>
        <v>4.8538618015771418E-2</v>
      </c>
      <c r="R144" s="34">
        <f t="shared" ca="1" si="46"/>
        <v>5.2801065055195995E-2</v>
      </c>
      <c r="S144" s="34"/>
      <c r="T144" s="34"/>
      <c r="U144" s="34">
        <f t="shared" ca="1" si="46"/>
        <v>6.4120292510154719E-2</v>
      </c>
      <c r="V144" s="34"/>
      <c r="W144" s="34"/>
      <c r="X144" s="34">
        <f t="shared" ca="1" si="46"/>
        <v>7.2119558604556655E-2</v>
      </c>
      <c r="Y144" s="55">
        <f t="shared" ca="1" si="47"/>
        <v>5.7627523408378289E-2</v>
      </c>
    </row>
    <row r="145" spans="1:25" s="33" customFormat="1" x14ac:dyDescent="0.2">
      <c r="A145" s="20">
        <v>38990</v>
      </c>
      <c r="B145" s="63">
        <f t="shared" ca="1" si="46"/>
        <v>2.2623188532810756E-2</v>
      </c>
      <c r="C145" s="63">
        <f t="shared" ca="1" si="46"/>
        <v>3.9198285819768364E-2</v>
      </c>
      <c r="D145" s="34">
        <f t="shared" ca="1" si="46"/>
        <v>3.8468641511104407E-2</v>
      </c>
      <c r="E145" s="34">
        <f t="shared" ca="1" si="46"/>
        <v>4.2699619264412236E-2</v>
      </c>
      <c r="F145" s="34">
        <f t="shared" ca="1" si="46"/>
        <v>4.7117434542057746E-2</v>
      </c>
      <c r="G145" s="53">
        <f t="shared" ca="1" si="46"/>
        <v>4.109461496424105E-2</v>
      </c>
      <c r="H145" s="34">
        <f t="shared" ca="1" si="46"/>
        <v>2.3071209336456677E-2</v>
      </c>
      <c r="I145" s="34">
        <f t="shared" ca="1" si="46"/>
        <v>3.3876199336741353E-2</v>
      </c>
      <c r="J145" s="64">
        <f t="shared" ca="1" si="46"/>
        <v>3.2465352846834827E-2</v>
      </c>
      <c r="K145" s="34">
        <f t="shared" ca="1" si="46"/>
        <v>6.9987986807422242E-2</v>
      </c>
      <c r="L145" s="34">
        <f t="shared" ca="1" si="46"/>
        <v>4.5644227518992775E-2</v>
      </c>
      <c r="M145" s="64">
        <f t="shared" ca="1" si="46"/>
        <v>4.3059053680088999E-2</v>
      </c>
      <c r="N145" s="34">
        <f t="shared" ca="1" si="46"/>
        <v>5.6538321144826709E-2</v>
      </c>
      <c r="O145" s="55">
        <f t="shared" ca="1" si="46"/>
        <v>4.9424169147700425E-2</v>
      </c>
      <c r="P145" s="53">
        <f t="shared" ca="1" si="46"/>
        <v>7.9897226151529166E-2</v>
      </c>
      <c r="Q145" s="34">
        <f t="shared" ca="1" si="46"/>
        <v>4.3119327156651011E-2</v>
      </c>
      <c r="R145" s="34">
        <f t="shared" ca="1" si="46"/>
        <v>4.4195003402596855E-2</v>
      </c>
      <c r="S145" s="34"/>
      <c r="T145" s="34"/>
      <c r="U145" s="34">
        <f t="shared" ca="1" si="46"/>
        <v>4.3549151818859322E-2</v>
      </c>
      <c r="V145" s="34"/>
      <c r="W145" s="34"/>
      <c r="X145" s="34">
        <f t="shared" ca="1" si="46"/>
        <v>6.9893794364439543E-2</v>
      </c>
      <c r="Y145" s="55">
        <f t="shared" ca="1" si="47"/>
        <v>5.2031261971088316E-2</v>
      </c>
    </row>
    <row r="146" spans="1:25" s="33" customFormat="1" ht="12" thickBot="1" x14ac:dyDescent="0.25">
      <c r="A146" s="26">
        <v>39082</v>
      </c>
      <c r="B146" s="65">
        <f t="shared" ca="1" si="46"/>
        <v>2.3398288154238944E-2</v>
      </c>
      <c r="C146" s="65">
        <f t="shared" ca="1" si="46"/>
        <v>3.6973289485825678E-2</v>
      </c>
      <c r="D146" s="56">
        <f t="shared" ca="1" si="46"/>
        <v>3.7145625752846634E-2</v>
      </c>
      <c r="E146" s="56">
        <f t="shared" ca="1" si="46"/>
        <v>3.7956718651147803E-2</v>
      </c>
      <c r="F146" s="56">
        <f t="shared" ca="1" si="46"/>
        <v>3.6400939805038224E-2</v>
      </c>
      <c r="G146" s="57">
        <f t="shared" ca="1" si="46"/>
        <v>4.1455327247082341E-2</v>
      </c>
      <c r="H146" s="56">
        <f t="shared" ca="1" si="46"/>
        <v>3.4889362986584516E-2</v>
      </c>
      <c r="I146" s="56">
        <f t="shared" ca="1" si="46"/>
        <v>2.4872149645890573E-2</v>
      </c>
      <c r="J146" s="66">
        <f t="shared" ca="1" si="46"/>
        <v>8.8535732761618746E-3</v>
      </c>
      <c r="K146" s="56">
        <f t="shared" ca="1" si="46"/>
        <v>3.6532146083182893E-2</v>
      </c>
      <c r="L146" s="56">
        <f t="shared" ca="1" si="46"/>
        <v>4.0260123524808344E-2</v>
      </c>
      <c r="M146" s="66">
        <f t="shared" ca="1" si="46"/>
        <v>3.0121310612531094E-2</v>
      </c>
      <c r="N146" s="56">
        <f t="shared" ca="1" si="46"/>
        <v>3.0747125806390274E-2</v>
      </c>
      <c r="O146" s="58">
        <f t="shared" ca="1" si="46"/>
        <v>3.6285803517053683E-2</v>
      </c>
      <c r="P146" s="57">
        <f t="shared" ca="1" si="46"/>
        <v>7.5814778586162701E-2</v>
      </c>
      <c r="Q146" s="56">
        <f t="shared" ca="1" si="46"/>
        <v>4.3228460815883718E-2</v>
      </c>
      <c r="R146" s="56">
        <f t="shared" ca="1" si="46"/>
        <v>3.7596373841149333E-2</v>
      </c>
      <c r="S146" s="56"/>
      <c r="T146" s="56"/>
      <c r="U146" s="56">
        <f t="shared" ca="1" si="46"/>
        <v>3.8745517159297416E-2</v>
      </c>
      <c r="V146" s="56"/>
      <c r="W146" s="56"/>
      <c r="X146" s="56">
        <f t="shared" ca="1" si="46"/>
        <v>6.2602299949780171E-2</v>
      </c>
      <c r="Y146" s="58">
        <f t="shared" ca="1" si="47"/>
        <v>4.1926609577597862E-2</v>
      </c>
    </row>
    <row r="147" spans="1:25" s="33" customFormat="1" x14ac:dyDescent="0.2">
      <c r="A147" s="20">
        <v>39172</v>
      </c>
      <c r="B147" s="63">
        <f t="shared" ca="1" si="46"/>
        <v>2.4302419514210971E-2</v>
      </c>
      <c r="C147" s="63">
        <f t="shared" ca="1" si="46"/>
        <v>3.3963765734824847E-2</v>
      </c>
      <c r="D147" s="34">
        <f t="shared" ca="1" si="46"/>
        <v>3.4927756643688745E-2</v>
      </c>
      <c r="E147" s="34">
        <f t="shared" ca="1" si="46"/>
        <v>3.9382272525099848E-2</v>
      </c>
      <c r="F147" s="34">
        <f t="shared" ca="1" si="46"/>
        <v>2.6799414031697388E-2</v>
      </c>
      <c r="G147" s="53">
        <f t="shared" ca="1" si="46"/>
        <v>4.1985289367242773E-2</v>
      </c>
      <c r="H147" s="34">
        <f t="shared" ca="1" si="46"/>
        <v>1.3116818678603259E-2</v>
      </c>
      <c r="I147" s="34">
        <f t="shared" ca="1" si="46"/>
        <v>1.3414564424752307E-2</v>
      </c>
      <c r="J147" s="64">
        <f t="shared" ca="1" si="46"/>
        <v>1.0906899597511677E-2</v>
      </c>
      <c r="K147" s="34">
        <f t="shared" ca="1" si="46"/>
        <v>-5.179989543220298E-3</v>
      </c>
      <c r="L147" s="34">
        <f t="shared" ca="1" si="46"/>
        <v>3.0487601233896822E-2</v>
      </c>
      <c r="M147" s="64">
        <f t="shared" ca="1" si="46"/>
        <v>2.0986450630529729E-2</v>
      </c>
      <c r="N147" s="34">
        <f t="shared" ca="1" si="46"/>
        <v>3.5615841111188873E-2</v>
      </c>
      <c r="O147" s="55">
        <f t="shared" ca="1" si="46"/>
        <v>4.0915103526099061E-2</v>
      </c>
      <c r="P147" s="53">
        <f t="shared" ca="1" si="46"/>
        <v>4.2200360652723257E-2</v>
      </c>
      <c r="Q147" s="34">
        <f t="shared" ca="1" si="46"/>
        <v>3.781673720023937E-2</v>
      </c>
      <c r="R147" s="34">
        <f t="shared" ca="1" si="46"/>
        <v>2.9891262474940783E-2</v>
      </c>
      <c r="S147" s="34">
        <f t="shared" ca="1" si="46"/>
        <v>4.0212382679715386E-2</v>
      </c>
      <c r="T147" s="34"/>
      <c r="U147" s="34">
        <f t="shared" ca="1" si="46"/>
        <v>2.8378057333915407E-2</v>
      </c>
      <c r="V147" s="34">
        <f t="shared" ca="1" si="46"/>
        <v>2.7912142937965623E-2</v>
      </c>
      <c r="W147" s="34"/>
      <c r="X147" s="34">
        <f t="shared" ca="1" si="46"/>
        <v>4.1457745622399012E-2</v>
      </c>
      <c r="Y147" s="55">
        <f t="shared" ca="1" si="47"/>
        <v>3.2378171743990158E-2</v>
      </c>
    </row>
    <row r="148" spans="1:25" s="33" customFormat="1" x14ac:dyDescent="0.2">
      <c r="A148" s="20">
        <v>39263</v>
      </c>
      <c r="B148" s="63">
        <f t="shared" ca="1" si="46"/>
        <v>2.1905269741367528E-2</v>
      </c>
      <c r="C148" s="63">
        <f t="shared" ca="1" si="46"/>
        <v>3.1662686839762255E-2</v>
      </c>
      <c r="D148" s="34">
        <f t="shared" ca="1" si="46"/>
        <v>3.2416672183500861E-2</v>
      </c>
      <c r="E148" s="34">
        <f t="shared" ca="1" si="46"/>
        <v>4.0778599175464114E-2</v>
      </c>
      <c r="F148" s="34">
        <f t="shared" ca="1" si="46"/>
        <v>2.6924564041834964E-2</v>
      </c>
      <c r="G148" s="53">
        <f t="shared" ca="1" si="46"/>
        <v>3.8356721693714402E-2</v>
      </c>
      <c r="H148" s="34">
        <f t="shared" ca="1" si="46"/>
        <v>3.2742488041516804E-2</v>
      </c>
      <c r="I148" s="34">
        <f t="shared" ca="1" si="46"/>
        <v>2.7275952949619819E-2</v>
      </c>
      <c r="J148" s="64">
        <f t="shared" ca="1" si="46"/>
        <v>2.1873240913312886E-2</v>
      </c>
      <c r="K148" s="34">
        <f t="shared" ca="1" si="46"/>
        <v>4.1728008416711093E-2</v>
      </c>
      <c r="L148" s="34">
        <f t="shared" ca="1" si="46"/>
        <v>2.8671856762660708E-2</v>
      </c>
      <c r="M148" s="64">
        <f t="shared" ca="1" si="46"/>
        <v>1.5580586212029512E-2</v>
      </c>
      <c r="N148" s="34">
        <f t="shared" ca="1" si="46"/>
        <v>4.6790214165160826E-2</v>
      </c>
      <c r="O148" s="55">
        <f t="shared" ca="1" si="46"/>
        <v>4.2099408974379138E-2</v>
      </c>
      <c r="P148" s="53">
        <f t="shared" ca="1" si="46"/>
        <v>4.4825106686992466E-2</v>
      </c>
      <c r="Q148" s="34">
        <f t="shared" ca="1" si="46"/>
        <v>3.5852000355558689E-2</v>
      </c>
      <c r="R148" s="34">
        <f t="shared" ca="1" si="46"/>
        <v>2.910274739423957E-2</v>
      </c>
      <c r="S148" s="34">
        <f t="shared" ca="1" si="46"/>
        <v>3.9702148665978321E-2</v>
      </c>
      <c r="T148" s="34"/>
      <c r="U148" s="34">
        <f t="shared" ca="1" si="46"/>
        <v>2.6314620709631864E-2</v>
      </c>
      <c r="V148" s="34">
        <f t="shared" ca="1" si="46"/>
        <v>2.7108186065708306E-2</v>
      </c>
      <c r="W148" s="34"/>
      <c r="X148" s="34">
        <f t="shared" ca="1" si="46"/>
        <v>3.7576338551327471E-2</v>
      </c>
      <c r="Y148" s="55">
        <f t="shared" ca="1" si="47"/>
        <v>3.4086214260449221E-2</v>
      </c>
    </row>
    <row r="149" spans="1:25" s="33" customFormat="1" x14ac:dyDescent="0.2">
      <c r="A149" s="20">
        <v>39355</v>
      </c>
      <c r="B149" s="63">
        <f t="shared" ca="1" si="46"/>
        <v>1.806574217563961E-2</v>
      </c>
      <c r="C149" s="63">
        <f t="shared" ca="1" si="46"/>
        <v>3.7088228439770221E-2</v>
      </c>
      <c r="D149" s="34">
        <f t="shared" ca="1" si="46"/>
        <v>3.7938448816346559E-2</v>
      </c>
      <c r="E149" s="34">
        <f t="shared" ca="1" si="46"/>
        <v>2.8818774671790504E-2</v>
      </c>
      <c r="F149" s="34">
        <f t="shared" ca="1" si="46"/>
        <v>3.1675734714342818E-2</v>
      </c>
      <c r="G149" s="53">
        <f t="shared" ca="1" si="46"/>
        <v>3.7601748040675398E-2</v>
      </c>
      <c r="H149" s="34">
        <f t="shared" ca="1" si="46"/>
        <v>1.5569694769637543E-2</v>
      </c>
      <c r="I149" s="34">
        <f t="shared" ca="1" si="46"/>
        <v>2.9615739573206623E-2</v>
      </c>
      <c r="J149" s="64">
        <f t="shared" ca="1" si="46"/>
        <v>2.4288787331719908E-2</v>
      </c>
      <c r="K149" s="34">
        <f t="shared" ca="1" si="46"/>
        <v>5.2415173187293052E-2</v>
      </c>
      <c r="L149" s="34">
        <f t="shared" ca="1" si="46"/>
        <v>2.9337492140829147E-2</v>
      </c>
      <c r="M149" s="64">
        <f t="shared" ca="1" si="46"/>
        <v>2.3290267749305871E-2</v>
      </c>
      <c r="N149" s="34">
        <f t="shared" ca="1" si="46"/>
        <v>3.8742887651450619E-2</v>
      </c>
      <c r="O149" s="55">
        <f t="shared" ca="1" si="46"/>
        <v>2.9021180785022471E-2</v>
      </c>
      <c r="P149" s="53">
        <f t="shared" ca="1" si="46"/>
        <v>4.9138783314153445E-2</v>
      </c>
      <c r="Q149" s="34">
        <f t="shared" ca="1" si="46"/>
        <v>4.1016664830964222E-2</v>
      </c>
      <c r="R149" s="34">
        <f t="shared" ca="1" si="46"/>
        <v>2.8242788325154589E-2</v>
      </c>
      <c r="S149" s="34">
        <f t="shared" ca="1" si="46"/>
        <v>3.7805923045353129E-2</v>
      </c>
      <c r="T149" s="34"/>
      <c r="U149" s="34">
        <f t="shared" ca="1" si="46"/>
        <v>2.5110652996648719E-2</v>
      </c>
      <c r="V149" s="34">
        <f t="shared" ca="1" si="46"/>
        <v>3.4099183060791072E-2</v>
      </c>
      <c r="W149" s="34"/>
      <c r="X149" s="34">
        <f t="shared" ca="1" si="46"/>
        <v>4.1787107537905044E-2</v>
      </c>
      <c r="Y149" s="55">
        <f t="shared" ca="1" si="47"/>
        <v>2.8592796606943693E-2</v>
      </c>
    </row>
    <row r="150" spans="1:25" s="33" customFormat="1" ht="12" thickBot="1" x14ac:dyDescent="0.25">
      <c r="A150" s="26">
        <v>39447</v>
      </c>
      <c r="B150" s="65">
        <f t="shared" ca="1" si="46"/>
        <v>3.2028001098042491E-2</v>
      </c>
      <c r="C150" s="65">
        <f t="shared" ca="1" si="46"/>
        <v>3.5470613843189724E-2</v>
      </c>
      <c r="D150" s="56">
        <f t="shared" ca="1" si="46"/>
        <v>3.5291360543356909E-2</v>
      </c>
      <c r="E150" s="56">
        <f t="shared" ca="1" si="46"/>
        <v>4.7210763024288838E-2</v>
      </c>
      <c r="F150" s="56">
        <f t="shared" ca="1" si="46"/>
        <v>3.9427089369682866E-2</v>
      </c>
      <c r="G150" s="57">
        <f t="shared" ca="1" si="46"/>
        <v>3.6128495427935947E-2</v>
      </c>
      <c r="H150" s="56">
        <f t="shared" ca="1" si="46"/>
        <v>1.6629469594250157E-2</v>
      </c>
      <c r="I150" s="56">
        <f t="shared" ca="1" si="46"/>
        <v>2.8330926488836727E-2</v>
      </c>
      <c r="J150" s="66">
        <f t="shared" ca="1" si="46"/>
        <v>1.8096256970734137E-2</v>
      </c>
      <c r="K150" s="56">
        <f t="shared" ca="1" si="46"/>
        <v>5.0085816812797335E-2</v>
      </c>
      <c r="L150" s="56">
        <f t="shared" ca="1" si="46"/>
        <v>3.1822915088275394E-2</v>
      </c>
      <c r="M150" s="66">
        <f t="shared" ca="1" si="46"/>
        <v>3.4413131921600115E-2</v>
      </c>
      <c r="N150" s="56">
        <f t="shared" ca="1" si="46"/>
        <v>3.0986479262977928E-2</v>
      </c>
      <c r="O150" s="58">
        <f t="shared" ca="1" si="46"/>
        <v>4.1095652166153407E-2</v>
      </c>
      <c r="P150" s="57">
        <f t="shared" ca="1" si="46"/>
        <v>4.3935583170676251E-2</v>
      </c>
      <c r="Q150" s="56">
        <f t="shared" ca="1" si="46"/>
        <v>3.8414300386320654E-2</v>
      </c>
      <c r="R150" s="56">
        <f t="shared" ca="1" si="46"/>
        <v>3.2025299077784508E-2</v>
      </c>
      <c r="S150" s="56">
        <f t="shared" ca="1" si="46"/>
        <v>3.8793264544231043E-2</v>
      </c>
      <c r="T150" s="56"/>
      <c r="U150" s="56">
        <f t="shared" ca="1" si="46"/>
        <v>2.6663176711227976E-2</v>
      </c>
      <c r="V150" s="56">
        <f t="shared" ca="1" si="46"/>
        <v>4.2842309027591341E-2</v>
      </c>
      <c r="W150" s="56"/>
      <c r="X150" s="56">
        <f t="shared" ca="1" si="46"/>
        <v>4.294407531044997E-2</v>
      </c>
      <c r="Y150" s="58">
        <f t="shared" ca="1" si="47"/>
        <v>3.0604638342629498E-2</v>
      </c>
    </row>
    <row r="151" spans="1:25" s="33" customFormat="1" x14ac:dyDescent="0.2">
      <c r="A151" s="14">
        <v>39538</v>
      </c>
      <c r="B151" s="67">
        <f t="shared" ca="1" si="46"/>
        <v>3.5628620749582618E-2</v>
      </c>
      <c r="C151" s="67">
        <f t="shared" ca="1" si="46"/>
        <v>3.9642214220716898E-2</v>
      </c>
      <c r="D151" s="59">
        <f t="shared" ca="1" si="46"/>
        <v>3.938190119285756E-2</v>
      </c>
      <c r="E151" s="59">
        <f t="shared" ref="E151:Y151" ca="1" si="48">IF(IF(OR(E21="",E17=0),NA(),E21/E17-1)&gt;1.5,NA(),E21/E17-1)</f>
        <v>5.3112051634960356E-2</v>
      </c>
      <c r="F151" s="59">
        <f t="shared" ca="1" si="48"/>
        <v>4.5664348037401492E-2</v>
      </c>
      <c r="G151" s="60">
        <f t="shared" ca="1" si="48"/>
        <v>3.5982400410208282E-2</v>
      </c>
      <c r="H151" s="59">
        <f t="shared" ca="1" si="48"/>
        <v>-4.048848363221802E-2</v>
      </c>
      <c r="I151" s="59">
        <f t="shared" ca="1" si="48"/>
        <v>4.7939375950145191E-2</v>
      </c>
      <c r="J151" s="68">
        <f t="shared" ca="1" si="48"/>
        <v>5.5403863065176973E-2</v>
      </c>
      <c r="K151" s="59">
        <f t="shared" ca="1" si="48"/>
        <v>-7.1854569082969721E-3</v>
      </c>
      <c r="L151" s="59">
        <f t="shared" ca="1" si="48"/>
        <v>4.1005494580943935E-2</v>
      </c>
      <c r="M151" s="68">
        <f t="shared" ca="1" si="48"/>
        <v>4.6628030032402235E-2</v>
      </c>
      <c r="N151" s="59">
        <f t="shared" ca="1" si="48"/>
        <v>4.677564137510748E-2</v>
      </c>
      <c r="O151" s="61">
        <f t="shared" ca="1" si="48"/>
        <v>4.9476006017791674E-2</v>
      </c>
      <c r="P151" s="60">
        <f t="shared" ca="1" si="48"/>
        <v>4.8172729154397853E-2</v>
      </c>
      <c r="Q151" s="59">
        <f t="shared" ca="1" si="48"/>
        <v>5.0497268829498232E-2</v>
      </c>
      <c r="R151" s="59">
        <f t="shared" ca="1" si="48"/>
        <v>4.0089779597713315E-2</v>
      </c>
      <c r="S151" s="59">
        <f t="shared" ca="1" si="48"/>
        <v>4.0891009883489593E-2</v>
      </c>
      <c r="T151" s="59"/>
      <c r="U151" s="59">
        <f t="shared" ca="1" si="48"/>
        <v>2.9085403729214976E-2</v>
      </c>
      <c r="V151" s="59">
        <f t="shared" ca="1" si="48"/>
        <v>4.8933062471367972E-2</v>
      </c>
      <c r="W151" s="59"/>
      <c r="X151" s="59">
        <f t="shared" ca="1" si="48"/>
        <v>4.8178837244633677E-2</v>
      </c>
      <c r="Y151" s="61">
        <f t="shared" ca="1" si="48"/>
        <v>2.7543473945552899E-2</v>
      </c>
    </row>
    <row r="152" spans="1:25" s="33" customFormat="1" x14ac:dyDescent="0.2">
      <c r="A152" s="20">
        <v>39629</v>
      </c>
      <c r="B152" s="63">
        <f t="shared" ref="B152:X162" ca="1" si="49">IF(IF(OR(B22="",B18=0),NA(),B22/B18-1)&gt;1.5,NA(),B22/B18-1)</f>
        <v>3.5784146725747368E-2</v>
      </c>
      <c r="C152" s="63">
        <f t="shared" ca="1" si="49"/>
        <v>4.4222759873468798E-2</v>
      </c>
      <c r="D152" s="34">
        <f t="shared" ca="1" si="49"/>
        <v>4.4313840652195013E-2</v>
      </c>
      <c r="E152" s="34">
        <f t="shared" ca="1" si="49"/>
        <v>5.3454126059534257E-2</v>
      </c>
      <c r="F152" s="34">
        <f t="shared" ca="1" si="49"/>
        <v>4.8420835218223379E-2</v>
      </c>
      <c r="G152" s="53">
        <f t="shared" ca="1" si="49"/>
        <v>3.7227253082682488E-2</v>
      </c>
      <c r="H152" s="34">
        <f t="shared" ca="1" si="49"/>
        <v>5.3033124874409809E-2</v>
      </c>
      <c r="I152" s="34">
        <f t="shared" ca="1" si="49"/>
        <v>4.5924206283272095E-2</v>
      </c>
      <c r="J152" s="64">
        <f t="shared" ca="1" si="49"/>
        <v>3.1729334894815109E-2</v>
      </c>
      <c r="K152" s="34">
        <f t="shared" ca="1" si="49"/>
        <v>7.6399578040509564E-2</v>
      </c>
      <c r="L152" s="34">
        <f t="shared" ca="1" si="49"/>
        <v>4.2582418487676854E-2</v>
      </c>
      <c r="M152" s="64">
        <f t="shared" ca="1" si="49"/>
        <v>5.0431001813552534E-2</v>
      </c>
      <c r="N152" s="34">
        <f t="shared" ca="1" si="49"/>
        <v>5.4559810332303948E-2</v>
      </c>
      <c r="O152" s="55">
        <f t="shared" ca="1" si="49"/>
        <v>4.9729631625607951E-2</v>
      </c>
      <c r="P152" s="53">
        <f t="shared" ca="1" si="49"/>
        <v>4.7021429241046242E-2</v>
      </c>
      <c r="Q152" s="34">
        <f t="shared" ca="1" si="49"/>
        <v>4.4902536125176473E-2</v>
      </c>
      <c r="R152" s="34">
        <f t="shared" ca="1" si="49"/>
        <v>3.9824865044590041E-2</v>
      </c>
      <c r="S152" s="34">
        <f t="shared" ca="1" si="49"/>
        <v>4.4713717387019569E-2</v>
      </c>
      <c r="T152" s="34"/>
      <c r="U152" s="34">
        <f t="shared" ca="1" si="49"/>
        <v>3.8373935032213868E-2</v>
      </c>
      <c r="V152" s="34">
        <f t="shared" ca="1" si="49"/>
        <v>5.6279888964953173E-2</v>
      </c>
      <c r="W152" s="34"/>
      <c r="X152" s="34">
        <f t="shared" ca="1" si="49"/>
        <v>5.1589965317936803E-2</v>
      </c>
      <c r="Y152" s="55">
        <f t="shared" ref="Y152:Y162" ca="1" si="50">IF(IF(OR(Y22="",Y18=0),NA(),Y22/Y18-1)&gt;1.5,NA(),Y22/Y18-1)</f>
        <v>3.6003088083428336E-2</v>
      </c>
    </row>
    <row r="153" spans="1:25" s="33" customFormat="1" x14ac:dyDescent="0.2">
      <c r="A153" s="20">
        <v>39721</v>
      </c>
      <c r="B153" s="63">
        <f t="shared" ca="1" si="49"/>
        <v>3.3530858497744287E-2</v>
      </c>
      <c r="C153" s="63">
        <f t="shared" ca="1" si="49"/>
        <v>4.506475749431571E-2</v>
      </c>
      <c r="D153" s="34">
        <f t="shared" ca="1" si="49"/>
        <v>4.4980912998330513E-2</v>
      </c>
      <c r="E153" s="34">
        <f t="shared" ca="1" si="49"/>
        <v>4.8600061152460849E-2</v>
      </c>
      <c r="F153" s="34">
        <f t="shared" ca="1" si="49"/>
        <v>5.0721662104065812E-2</v>
      </c>
      <c r="G153" s="53">
        <f t="shared" ca="1" si="49"/>
        <v>3.9471492809434849E-2</v>
      </c>
      <c r="H153" s="34">
        <f t="shared" ca="1" si="49"/>
        <v>4.3067593257753778E-2</v>
      </c>
      <c r="I153" s="34">
        <f t="shared" ca="1" si="49"/>
        <v>3.5589826449768269E-2</v>
      </c>
      <c r="J153" s="64">
        <f t="shared" ca="1" si="49"/>
        <v>3.312332806682794E-2</v>
      </c>
      <c r="K153" s="34">
        <f t="shared" ca="1" si="49"/>
        <v>7.2056678476530189E-2</v>
      </c>
      <c r="L153" s="34">
        <f t="shared" ca="1" si="49"/>
        <v>4.0420946013639103E-2</v>
      </c>
      <c r="M153" s="64">
        <f t="shared" ca="1" si="49"/>
        <v>4.6526582826539098E-2</v>
      </c>
      <c r="N153" s="34">
        <f t="shared" ca="1" si="49"/>
        <v>5.8561531015892898E-2</v>
      </c>
      <c r="O153" s="55">
        <f t="shared" ca="1" si="49"/>
        <v>5.0182887352287153E-2</v>
      </c>
      <c r="P153" s="53">
        <f t="shared" ca="1" si="49"/>
        <v>4.3599311243939454E-2</v>
      </c>
      <c r="Q153" s="34">
        <f t="shared" ca="1" si="49"/>
        <v>4.6606497516481493E-2</v>
      </c>
      <c r="R153" s="34">
        <f t="shared" ca="1" si="49"/>
        <v>4.0666251360873318E-2</v>
      </c>
      <c r="S153" s="34">
        <f t="shared" ca="1" si="49"/>
        <v>4.4591684917679952E-2</v>
      </c>
      <c r="T153" s="34"/>
      <c r="U153" s="34">
        <f t="shared" ca="1" si="49"/>
        <v>3.8350589765725029E-2</v>
      </c>
      <c r="V153" s="34">
        <f t="shared" ca="1" si="49"/>
        <v>5.739476126890164E-2</v>
      </c>
      <c r="W153" s="34"/>
      <c r="X153" s="34">
        <f t="shared" ca="1" si="49"/>
        <v>5.6300749794246263E-2</v>
      </c>
      <c r="Y153" s="55">
        <f t="shared" ca="1" si="50"/>
        <v>4.3792108918691897E-2</v>
      </c>
    </row>
    <row r="154" spans="1:25" s="33" customFormat="1" ht="12" thickBot="1" x14ac:dyDescent="0.25">
      <c r="A154" s="26">
        <v>39813</v>
      </c>
      <c r="B154" s="65">
        <f t="shared" ca="1" si="49"/>
        <v>3.0792600459005781E-2</v>
      </c>
      <c r="C154" s="65">
        <f t="shared" ca="1" si="49"/>
        <v>4.0257500916465849E-2</v>
      </c>
      <c r="D154" s="56">
        <f t="shared" ca="1" si="49"/>
        <v>4.076298742784723E-2</v>
      </c>
      <c r="E154" s="56">
        <f t="shared" ca="1" si="49"/>
        <v>5.7033414326739251E-2</v>
      </c>
      <c r="F154" s="56">
        <f t="shared" ca="1" si="49"/>
        <v>4.2072698349423732E-2</v>
      </c>
      <c r="G154" s="57">
        <f t="shared" ca="1" si="49"/>
        <v>3.6738756839372444E-2</v>
      </c>
      <c r="H154" s="56">
        <f t="shared" ca="1" si="49"/>
        <v>3.1233162495726718E-2</v>
      </c>
      <c r="I154" s="56">
        <f t="shared" ca="1" si="49"/>
        <v>3.5414348613536761E-2</v>
      </c>
      <c r="J154" s="66">
        <f t="shared" ca="1" si="49"/>
        <v>3.0418068899688455E-2</v>
      </c>
      <c r="K154" s="56">
        <f t="shared" ca="1" si="49"/>
        <v>4.3602632847306033E-2</v>
      </c>
      <c r="L154" s="56">
        <f t="shared" ca="1" si="49"/>
        <v>3.0065614124403561E-2</v>
      </c>
      <c r="M154" s="66">
        <f t="shared" ca="1" si="49"/>
        <v>3.6078599451100368E-2</v>
      </c>
      <c r="N154" s="56">
        <f t="shared" ca="1" si="49"/>
        <v>4.6549286891378161E-2</v>
      </c>
      <c r="O154" s="58">
        <f t="shared" ca="1" si="49"/>
        <v>5.8082237970325412E-2</v>
      </c>
      <c r="P154" s="57">
        <f t="shared" ca="1" si="49"/>
        <v>4.0458183332666486E-2</v>
      </c>
      <c r="Q154" s="56">
        <f t="shared" ca="1" si="49"/>
        <v>4.3419916120960078E-2</v>
      </c>
      <c r="R154" s="56">
        <f t="shared" ca="1" si="49"/>
        <v>3.6670865276016373E-2</v>
      </c>
      <c r="S154" s="56">
        <f t="shared" ca="1" si="49"/>
        <v>4.0509573294083223E-2</v>
      </c>
      <c r="T154" s="56"/>
      <c r="U154" s="56">
        <f t="shared" ca="1" si="49"/>
        <v>3.2925165486195951E-2</v>
      </c>
      <c r="V154" s="56">
        <f t="shared" ca="1" si="49"/>
        <v>4.4266248815139519E-2</v>
      </c>
      <c r="W154" s="56"/>
      <c r="X154" s="56">
        <f t="shared" ca="1" si="49"/>
        <v>4.7251846399883224E-2</v>
      </c>
      <c r="Y154" s="58">
        <f t="shared" ca="1" si="50"/>
        <v>3.8692153675726981E-2</v>
      </c>
    </row>
    <row r="155" spans="1:25" s="33" customFormat="1" x14ac:dyDescent="0.2">
      <c r="A155" s="14">
        <v>39903</v>
      </c>
      <c r="B155" s="67">
        <f t="shared" ca="1" si="49"/>
        <v>2.1211258637997554E-2</v>
      </c>
      <c r="C155" s="67">
        <f t="shared" ca="1" si="49"/>
        <v>3.1780831424406131E-2</v>
      </c>
      <c r="D155" s="59">
        <f t="shared" ca="1" si="49"/>
        <v>3.2321546637478882E-2</v>
      </c>
      <c r="E155" s="59">
        <f t="shared" ca="1" si="49"/>
        <v>4.6048437595989311E-2</v>
      </c>
      <c r="F155" s="59">
        <f t="shared" ca="1" si="49"/>
        <v>3.2415625886747623E-2</v>
      </c>
      <c r="G155" s="60">
        <f t="shared" ca="1" si="49"/>
        <v>3.4251463672126281E-2</v>
      </c>
      <c r="H155" s="59">
        <f t="shared" ca="1" si="49"/>
        <v>0.10871152483881441</v>
      </c>
      <c r="I155" s="59">
        <f t="shared" ca="1" si="49"/>
        <v>1.6520859527676235E-2</v>
      </c>
      <c r="J155" s="68">
        <f t="shared" ca="1" si="49"/>
        <v>1.4395621278646686E-2</v>
      </c>
      <c r="K155" s="59">
        <f t="shared" ca="1" si="49"/>
        <v>1.5579615665143098E-2</v>
      </c>
      <c r="L155" s="59">
        <f t="shared" ca="1" si="49"/>
        <v>2.608005191419438E-2</v>
      </c>
      <c r="M155" s="68">
        <f t="shared" ca="1" si="49"/>
        <v>1.5214079572579253E-2</v>
      </c>
      <c r="N155" s="59">
        <f t="shared" ca="1" si="49"/>
        <v>4.0473453653648184E-2</v>
      </c>
      <c r="O155" s="61">
        <f t="shared" ca="1" si="49"/>
        <v>4.59678648172408E-2</v>
      </c>
      <c r="P155" s="60">
        <f t="shared" ca="1" si="49"/>
        <v>3.7436745753791634E-2</v>
      </c>
      <c r="Q155" s="59">
        <f t="shared" ca="1" si="49"/>
        <v>2.4596068786459258E-2</v>
      </c>
      <c r="R155" s="59">
        <f t="shared" ca="1" si="49"/>
        <v>2.342381767939905E-2</v>
      </c>
      <c r="S155" s="59">
        <f t="shared" ca="1" si="49"/>
        <v>3.3878563071527035E-2</v>
      </c>
      <c r="T155" s="59"/>
      <c r="U155" s="59">
        <f t="shared" ca="1" si="49"/>
        <v>3.4334397386543758E-2</v>
      </c>
      <c r="V155" s="59">
        <f t="shared" ca="1" si="49"/>
        <v>3.4803261471990643E-2</v>
      </c>
      <c r="W155" s="59"/>
      <c r="X155" s="59">
        <f t="shared" ca="1" si="49"/>
        <v>4.2527673778184338E-2</v>
      </c>
      <c r="Y155" s="61">
        <f t="shared" ca="1" si="50"/>
        <v>3.5159748804088231E-2</v>
      </c>
    </row>
    <row r="156" spans="1:25" s="33" customFormat="1" x14ac:dyDescent="0.2">
      <c r="A156" s="20">
        <v>39994</v>
      </c>
      <c r="B156" s="63">
        <f t="shared" ca="1" si="49"/>
        <v>1.8514287628115689E-2</v>
      </c>
      <c r="C156" s="63">
        <f t="shared" ca="1" si="49"/>
        <v>2.9197933291179368E-2</v>
      </c>
      <c r="D156" s="34">
        <f t="shared" ca="1" si="49"/>
        <v>2.9799172853096856E-2</v>
      </c>
      <c r="E156" s="34">
        <f t="shared" ca="1" si="49"/>
        <v>4.048829964857914E-2</v>
      </c>
      <c r="F156" s="34">
        <f t="shared" ca="1" si="49"/>
        <v>2.8101548614541061E-2</v>
      </c>
      <c r="G156" s="53">
        <f t="shared" ca="1" si="49"/>
        <v>3.0291380843147753E-2</v>
      </c>
      <c r="H156" s="34">
        <f t="shared" ca="1" si="49"/>
        <v>1.8747028114156628E-2</v>
      </c>
      <c r="I156" s="34">
        <f t="shared" ca="1" si="49"/>
        <v>1.1086327986779221E-2</v>
      </c>
      <c r="J156" s="64">
        <f t="shared" ca="1" si="49"/>
        <v>7.7809453212889235E-3</v>
      </c>
      <c r="K156" s="34">
        <f t="shared" ca="1" si="49"/>
        <v>3.0157299766082168E-2</v>
      </c>
      <c r="L156" s="34">
        <f t="shared" ca="1" si="49"/>
        <v>2.0800830849080132E-2</v>
      </c>
      <c r="M156" s="64">
        <f t="shared" ca="1" si="49"/>
        <v>6.5651775030435289E-3</v>
      </c>
      <c r="N156" s="34">
        <f t="shared" ca="1" si="49"/>
        <v>5.2323582672682889E-2</v>
      </c>
      <c r="O156" s="55">
        <f t="shared" ca="1" si="49"/>
        <v>4.2909672458009585E-2</v>
      </c>
      <c r="P156" s="53">
        <f t="shared" ca="1" si="49"/>
        <v>3.3335166735054544E-2</v>
      </c>
      <c r="Q156" s="34">
        <f t="shared" ca="1" si="49"/>
        <v>3.4254711292943441E-2</v>
      </c>
      <c r="R156" s="34">
        <f t="shared" ca="1" si="49"/>
        <v>2.2289430271820843E-2</v>
      </c>
      <c r="S156" s="34">
        <f t="shared" ca="1" si="49"/>
        <v>2.990666332917824E-2</v>
      </c>
      <c r="T156" s="34"/>
      <c r="U156" s="34">
        <f t="shared" ca="1" si="49"/>
        <v>2.2007149164446904E-2</v>
      </c>
      <c r="V156" s="34">
        <f t="shared" ca="1" si="49"/>
        <v>2.6622020196329865E-2</v>
      </c>
      <c r="W156" s="34"/>
      <c r="X156" s="34">
        <f t="shared" ca="1" si="49"/>
        <v>3.519194790603053E-2</v>
      </c>
      <c r="Y156" s="55">
        <f t="shared" ca="1" si="50"/>
        <v>1.9995618843242191E-2</v>
      </c>
    </row>
    <row r="157" spans="1:25" s="33" customFormat="1" x14ac:dyDescent="0.2">
      <c r="A157" s="20">
        <v>40086</v>
      </c>
      <c r="B157" s="63">
        <f t="shared" ca="1" si="49"/>
        <v>1.2790408449974366E-2</v>
      </c>
      <c r="C157" s="63">
        <f t="shared" ca="1" si="49"/>
        <v>2.4859504942538413E-2</v>
      </c>
      <c r="D157" s="34">
        <f t="shared" ca="1" si="49"/>
        <v>2.5065837107500322E-2</v>
      </c>
      <c r="E157" s="34">
        <f t="shared" ca="1" si="49"/>
        <v>3.4107467787954038E-2</v>
      </c>
      <c r="F157" s="34">
        <f t="shared" ca="1" si="49"/>
        <v>2.6678003111344717E-2</v>
      </c>
      <c r="G157" s="53">
        <f t="shared" ca="1" si="49"/>
        <v>2.6942871085729347E-2</v>
      </c>
      <c r="H157" s="34">
        <f t="shared" ca="1" si="49"/>
        <v>2.1297362262789443E-2</v>
      </c>
      <c r="I157" s="34">
        <f t="shared" ca="1" si="49"/>
        <v>1.9915343844364886E-2</v>
      </c>
      <c r="J157" s="64">
        <f t="shared" ca="1" si="49"/>
        <v>1.2367487150878098E-2</v>
      </c>
      <c r="K157" s="34">
        <f t="shared" ca="1" si="49"/>
        <v>3.4473766994775445E-2</v>
      </c>
      <c r="L157" s="34">
        <f t="shared" ca="1" si="49"/>
        <v>1.5641737361972829E-2</v>
      </c>
      <c r="M157" s="64">
        <f t="shared" ca="1" si="49"/>
        <v>1.2109684596730563E-2</v>
      </c>
      <c r="N157" s="34">
        <f t="shared" ca="1" si="49"/>
        <v>4.0608596520448792E-2</v>
      </c>
      <c r="O157" s="55">
        <f t="shared" ca="1" si="49"/>
        <v>3.5564904627528593E-2</v>
      </c>
      <c r="P157" s="53">
        <f t="shared" ca="1" si="49"/>
        <v>2.8253961785051906E-2</v>
      </c>
      <c r="Q157" s="34">
        <f t="shared" ca="1" si="49"/>
        <v>2.9640336907986953E-2</v>
      </c>
      <c r="R157" s="34">
        <f t="shared" ca="1" si="49"/>
        <v>2.2829170917615826E-2</v>
      </c>
      <c r="S157" s="34">
        <f t="shared" ca="1" si="49"/>
        <v>2.5285140592198108E-2</v>
      </c>
      <c r="T157" s="34"/>
      <c r="U157" s="34">
        <f t="shared" ca="1" si="49"/>
        <v>1.9625246759845005E-2</v>
      </c>
      <c r="V157" s="34">
        <f t="shared" ca="1" si="49"/>
        <v>2.4543885850153657E-2</v>
      </c>
      <c r="W157" s="34"/>
      <c r="X157" s="34">
        <f t="shared" ca="1" si="49"/>
        <v>3.2311586050952856E-2</v>
      </c>
      <c r="Y157" s="55">
        <f t="shared" ca="1" si="50"/>
        <v>1.2014777087711037E-2</v>
      </c>
    </row>
    <row r="158" spans="1:25" s="33" customFormat="1" ht="12" thickBot="1" x14ac:dyDescent="0.25">
      <c r="A158" s="26">
        <v>40178</v>
      </c>
      <c r="B158" s="65">
        <f t="shared" ca="1" si="49"/>
        <v>1.8227108236580358E-2</v>
      </c>
      <c r="C158" s="65">
        <f t="shared" ca="1" si="49"/>
        <v>2.7420909778098634E-2</v>
      </c>
      <c r="D158" s="56">
        <f t="shared" ca="1" si="49"/>
        <v>2.7705182272407702E-2</v>
      </c>
      <c r="E158" s="56">
        <f t="shared" ca="1" si="49"/>
        <v>3.656774092042725E-2</v>
      </c>
      <c r="F158" s="56">
        <f t="shared" ca="1" si="49"/>
        <v>2.6702026529711542E-2</v>
      </c>
      <c r="G158" s="57">
        <f t="shared" ca="1" si="49"/>
        <v>2.6684488655523975E-2</v>
      </c>
      <c r="H158" s="56">
        <f t="shared" ca="1" si="49"/>
        <v>2.4755467450107149E-2</v>
      </c>
      <c r="I158" s="56">
        <f t="shared" ca="1" si="49"/>
        <v>1.7581156346575311E-2</v>
      </c>
      <c r="J158" s="66">
        <f t="shared" ca="1" si="49"/>
        <v>2.219316144643968E-2</v>
      </c>
      <c r="K158" s="56">
        <f t="shared" ca="1" si="49"/>
        <v>3.2595912370593672E-2</v>
      </c>
      <c r="L158" s="56">
        <f t="shared" ca="1" si="49"/>
        <v>5.3830844451394633E-3</v>
      </c>
      <c r="M158" s="66">
        <f t="shared" ca="1" si="49"/>
        <v>2.4730213451102712E-2</v>
      </c>
      <c r="N158" s="56">
        <f t="shared" ca="1" si="49"/>
        <v>2.5121101427095782E-2</v>
      </c>
      <c r="O158" s="58">
        <f t="shared" ca="1" si="49"/>
        <v>3.3667348922885143E-2</v>
      </c>
      <c r="P158" s="57">
        <f t="shared" ca="1" si="49"/>
        <v>3.5117598348998857E-2</v>
      </c>
      <c r="Q158" s="56">
        <f t="shared" ca="1" si="49"/>
        <v>3.055298854215116E-2</v>
      </c>
      <c r="R158" s="56">
        <f t="shared" ca="1" si="49"/>
        <v>2.159126755792129E-2</v>
      </c>
      <c r="S158" s="56">
        <f t="shared" ca="1" si="49"/>
        <v>2.7050857844387322E-2</v>
      </c>
      <c r="T158" s="56"/>
      <c r="U158" s="56">
        <f t="shared" ca="1" si="49"/>
        <v>2.247826708510603E-2</v>
      </c>
      <c r="V158" s="56">
        <f t="shared" ca="1" si="49"/>
        <v>2.6753373700892924E-2</v>
      </c>
      <c r="W158" s="56"/>
      <c r="X158" s="56">
        <f t="shared" ca="1" si="49"/>
        <v>3.2253105324572262E-2</v>
      </c>
      <c r="Y158" s="58">
        <f t="shared" ca="1" si="50"/>
        <v>1.3536825814171705E-2</v>
      </c>
    </row>
    <row r="159" spans="1:25" s="33" customFormat="1" x14ac:dyDescent="0.2">
      <c r="A159" s="20">
        <v>40268</v>
      </c>
      <c r="B159" s="63">
        <f t="shared" ca="1" si="49"/>
        <v>1.9248067603896857E-2</v>
      </c>
      <c r="C159" s="63">
        <f t="shared" ca="1" si="49"/>
        <v>3.1276236069906815E-2</v>
      </c>
      <c r="D159" s="34">
        <f t="shared" ca="1" si="49"/>
        <v>3.1147545549996547E-2</v>
      </c>
      <c r="E159" s="34">
        <f t="shared" ca="1" si="49"/>
        <v>3.5310122251462683E-2</v>
      </c>
      <c r="F159" s="34">
        <f t="shared" ca="1" si="49"/>
        <v>3.3102892864641076E-2</v>
      </c>
      <c r="G159" s="53">
        <f t="shared" ca="1" si="49"/>
        <v>2.4453251785963914E-2</v>
      </c>
      <c r="H159" s="34">
        <f t="shared" ca="1" si="49"/>
        <v>1.9874998719767945E-2</v>
      </c>
      <c r="I159" s="34">
        <f t="shared" ca="1" si="49"/>
        <v>2.733824016160491E-2</v>
      </c>
      <c r="J159" s="64">
        <f t="shared" ca="1" si="49"/>
        <v>2.6055200885464425E-2</v>
      </c>
      <c r="K159" s="34">
        <f t="shared" ca="1" si="49"/>
        <v>1.3370802901546686E-2</v>
      </c>
      <c r="L159" s="34"/>
      <c r="M159" s="64"/>
      <c r="N159" s="34">
        <f t="shared" ca="1" si="49"/>
        <v>3.5448178326896285E-2</v>
      </c>
      <c r="O159" s="55">
        <f t="shared" ca="1" si="49"/>
        <v>3.3957606934813089E-2</v>
      </c>
      <c r="P159" s="53">
        <f t="shared" ca="1" si="49"/>
        <v>3.1414027747761697E-2</v>
      </c>
      <c r="Q159" s="34">
        <f t="shared" ca="1" si="49"/>
        <v>3.4124718967343259E-2</v>
      </c>
      <c r="R159" s="34">
        <f t="shared" ca="1" si="49"/>
        <v>2.9932017944484191E-2</v>
      </c>
      <c r="S159" s="34">
        <f t="shared" ca="1" si="49"/>
        <v>2.746080243956972E-2</v>
      </c>
      <c r="T159" s="34"/>
      <c r="U159" s="34">
        <f t="shared" ca="1" si="49"/>
        <v>2.5241518309079503E-2</v>
      </c>
      <c r="V159" s="34">
        <f t="shared" ca="1" si="49"/>
        <v>3.2653359723995079E-2</v>
      </c>
      <c r="W159" s="34"/>
      <c r="X159" s="34">
        <f t="shared" ca="1" si="49"/>
        <v>3.8067227376040513E-2</v>
      </c>
      <c r="Y159" s="55">
        <f t="shared" ca="1" si="50"/>
        <v>2.3704289312768134E-2</v>
      </c>
    </row>
    <row r="160" spans="1:25" s="33" customFormat="1" x14ac:dyDescent="0.2">
      <c r="A160" s="20">
        <v>40359</v>
      </c>
      <c r="B160" s="63">
        <f t="shared" ca="1" si="49"/>
        <v>1.8398232270007808E-2</v>
      </c>
      <c r="C160" s="63">
        <f t="shared" ca="1" si="49"/>
        <v>3.1199129110619506E-2</v>
      </c>
      <c r="D160" s="34">
        <f t="shared" ca="1" si="49"/>
        <v>3.1135095312358141E-2</v>
      </c>
      <c r="E160" s="34">
        <f t="shared" ca="1" si="49"/>
        <v>3.5425612532485884E-2</v>
      </c>
      <c r="F160" s="34">
        <f t="shared" ca="1" si="49"/>
        <v>3.3299679028202078E-2</v>
      </c>
      <c r="G160" s="53">
        <f t="shared" ca="1" si="49"/>
        <v>2.4790314383662526E-2</v>
      </c>
      <c r="H160" s="34">
        <f t="shared" ca="1" si="49"/>
        <v>-1.947440661052946E-2</v>
      </c>
      <c r="I160" s="34">
        <f t="shared" ca="1" si="49"/>
        <v>4.114961741899914E-2</v>
      </c>
      <c r="J160" s="64">
        <f t="shared" ca="1" si="49"/>
        <v>3.7629029042432371E-2</v>
      </c>
      <c r="K160" s="34">
        <f t="shared" ca="1" si="49"/>
        <v>3.5802910611988592E-2</v>
      </c>
      <c r="L160" s="34"/>
      <c r="M160" s="64"/>
      <c r="N160" s="34">
        <f t="shared" ca="1" si="49"/>
        <v>3.377340902075332E-2</v>
      </c>
      <c r="O160" s="55">
        <f t="shared" ca="1" si="49"/>
        <v>3.1556885821784508E-2</v>
      </c>
      <c r="P160" s="53">
        <f t="shared" ca="1" si="49"/>
        <v>3.8173168681602476E-2</v>
      </c>
      <c r="Q160" s="34">
        <f t="shared" ca="1" si="49"/>
        <v>3.3444589786348677E-2</v>
      </c>
      <c r="R160" s="34">
        <f t="shared" ca="1" si="49"/>
        <v>2.9936120937002153E-2</v>
      </c>
      <c r="S160" s="34">
        <f t="shared" ca="1" si="49"/>
        <v>2.7352504437522018E-2</v>
      </c>
      <c r="T160" s="34"/>
      <c r="U160" s="34">
        <f t="shared" ca="1" si="49"/>
        <v>1.8009006312062814E-2</v>
      </c>
      <c r="V160" s="34">
        <f t="shared" ca="1" si="49"/>
        <v>3.3595219510334839E-2</v>
      </c>
      <c r="W160" s="34"/>
      <c r="X160" s="34">
        <f t="shared" ca="1" si="49"/>
        <v>3.6726110731783557E-2</v>
      </c>
      <c r="Y160" s="55">
        <f t="shared" ca="1" si="50"/>
        <v>1.9372469914845203E-2</v>
      </c>
    </row>
    <row r="161" spans="1:25" s="33" customFormat="1" x14ac:dyDescent="0.2">
      <c r="A161" s="20">
        <v>40451</v>
      </c>
      <c r="B161" s="63">
        <f t="shared" ca="1" si="49"/>
        <v>1.3988429136920999E-2</v>
      </c>
      <c r="C161" s="63">
        <f t="shared" ca="1" si="49"/>
        <v>2.4987177479388167E-2</v>
      </c>
      <c r="D161" s="34">
        <f t="shared" ca="1" si="49"/>
        <v>2.4830044660303141E-2</v>
      </c>
      <c r="E161" s="34">
        <f t="shared" ca="1" si="49"/>
        <v>3.3027748246441835E-2</v>
      </c>
      <c r="F161" s="34">
        <f t="shared" ca="1" si="49"/>
        <v>2.8807886299076824E-2</v>
      </c>
      <c r="G161" s="53">
        <f t="shared" ca="1" si="49"/>
        <v>2.2971784754629798E-2</v>
      </c>
      <c r="H161" s="34">
        <f t="shared" ca="1" si="49"/>
        <v>-9.446023770409484E-3</v>
      </c>
      <c r="I161" s="34">
        <f t="shared" ca="1" si="49"/>
        <v>2.3956974278839915E-2</v>
      </c>
      <c r="J161" s="64">
        <f t="shared" ca="1" si="49"/>
        <v>3.4259079796078451E-2</v>
      </c>
      <c r="K161" s="34">
        <f t="shared" ca="1" si="49"/>
        <v>3.0333547845992737E-2</v>
      </c>
      <c r="L161" s="34"/>
      <c r="M161" s="64"/>
      <c r="N161" s="34">
        <f t="shared" ca="1" si="49"/>
        <v>3.2941621426499035E-2</v>
      </c>
      <c r="O161" s="55">
        <f t="shared" ca="1" si="49"/>
        <v>3.1208670823869689E-2</v>
      </c>
      <c r="P161" s="53">
        <f t="shared" ca="1" si="49"/>
        <v>2.939248534815242E-2</v>
      </c>
      <c r="Q161" s="34">
        <f t="shared" ca="1" si="49"/>
        <v>2.5401202855854565E-2</v>
      </c>
      <c r="R161" s="34">
        <f t="shared" ca="1" si="49"/>
        <v>2.3092310492737189E-2</v>
      </c>
      <c r="S161" s="34">
        <f t="shared" ca="1" si="49"/>
        <v>2.3809381373374849E-2</v>
      </c>
      <c r="T161" s="34"/>
      <c r="U161" s="34">
        <f t="shared" ca="1" si="49"/>
        <v>1.6570119746762035E-2</v>
      </c>
      <c r="V161" s="34">
        <f t="shared" ca="1" si="49"/>
        <v>2.6721602884948181E-2</v>
      </c>
      <c r="W161" s="34"/>
      <c r="X161" s="34">
        <f t="shared" ca="1" si="49"/>
        <v>3.7638968545121498E-2</v>
      </c>
      <c r="Y161" s="55">
        <f t="shared" ca="1" si="50"/>
        <v>7.8327334155847694E-3</v>
      </c>
    </row>
    <row r="162" spans="1:25" s="33" customFormat="1" ht="12" thickBot="1" x14ac:dyDescent="0.25">
      <c r="A162" s="20">
        <v>40543</v>
      </c>
      <c r="B162" s="63">
        <f t="shared" ca="1" si="49"/>
        <v>9.5859578799826206E-3</v>
      </c>
      <c r="C162" s="63">
        <f t="shared" ca="1" si="49"/>
        <v>2.561292389364489E-2</v>
      </c>
      <c r="D162" s="34">
        <f t="shared" ca="1" si="49"/>
        <v>2.6175386741753792E-2</v>
      </c>
      <c r="E162" s="34">
        <f t="shared" ca="1" si="49"/>
        <v>2.8838514838007701E-2</v>
      </c>
      <c r="F162" s="34">
        <f t="shared" ca="1" si="49"/>
        <v>2.6158881186576277E-2</v>
      </c>
      <c r="G162" s="53">
        <f t="shared" ca="1" si="49"/>
        <v>2.2125544213952741E-2</v>
      </c>
      <c r="H162" s="34">
        <f t="shared" ca="1" si="49"/>
        <v>1.4520549852092834E-2</v>
      </c>
      <c r="I162" s="34">
        <f t="shared" ca="1" si="49"/>
        <v>2.6067332380554475E-2</v>
      </c>
      <c r="J162" s="64">
        <f t="shared" ca="1" si="49"/>
        <v>2.9428242960001239E-2</v>
      </c>
      <c r="K162" s="34">
        <f t="shared" ca="1" si="49"/>
        <v>2.3093327726547486E-2</v>
      </c>
      <c r="L162" s="34"/>
      <c r="M162" s="64"/>
      <c r="N162" s="34">
        <f t="shared" ca="1" si="49"/>
        <v>2.6221830234615773E-2</v>
      </c>
      <c r="O162" s="55">
        <f t="shared" ca="1" si="49"/>
        <v>3.0635596300005785E-2</v>
      </c>
      <c r="P162" s="53">
        <f t="shared" ca="1" si="49"/>
        <v>1.9241691016046669E-2</v>
      </c>
      <c r="Q162" s="34">
        <f t="shared" ca="1" si="49"/>
        <v>2.2948211823027753E-2</v>
      </c>
      <c r="R162" s="34">
        <f t="shared" ca="1" si="49"/>
        <v>2.2646106801550214E-2</v>
      </c>
      <c r="S162" s="34">
        <f t="shared" ca="1" si="49"/>
        <v>2.2660642558070876E-2</v>
      </c>
      <c r="T162" s="34"/>
      <c r="U162" s="34">
        <f t="shared" ca="1" si="49"/>
        <v>1.7952614369702635E-2</v>
      </c>
      <c r="V162" s="34">
        <f t="shared" ca="1" si="49"/>
        <v>2.6230248644493415E-2</v>
      </c>
      <c r="W162" s="34"/>
      <c r="X162" s="34">
        <f t="shared" ca="1" si="49"/>
        <v>3.1730816821109231E-2</v>
      </c>
      <c r="Y162" s="55">
        <f t="shared" ca="1" si="50"/>
        <v>1.1085039258914353E-2</v>
      </c>
    </row>
    <row r="163" spans="1:25" s="33" customFormat="1" x14ac:dyDescent="0.2">
      <c r="A163" s="14">
        <v>40633</v>
      </c>
      <c r="B163" s="67">
        <f t="shared" ref="B163:Y163" ca="1" si="51">IF(IF(OR(B33="",B29=0),NA(),B33/B29-1)&gt;1.5,NA(),B33/B29-1)</f>
        <v>9.4182865318372944E-3</v>
      </c>
      <c r="C163" s="67">
        <f t="shared" ca="1" si="51"/>
        <v>2.4800261988381145E-2</v>
      </c>
      <c r="D163" s="59">
        <f t="shared" ca="1" si="51"/>
        <v>2.6328471631283268E-2</v>
      </c>
      <c r="E163" s="59">
        <f t="shared" ca="1" si="51"/>
        <v>3.148454663516298E-2</v>
      </c>
      <c r="F163" s="59">
        <f t="shared" ca="1" si="51"/>
        <v>1.9908838486345948E-2</v>
      </c>
      <c r="G163" s="60">
        <f t="shared" ca="1" si="51"/>
        <v>2.4671718773704443E-2</v>
      </c>
      <c r="H163" s="59">
        <f t="shared" ca="1" si="51"/>
        <v>6.4103403176312135E-3</v>
      </c>
      <c r="I163" s="59">
        <f t="shared" ca="1" si="51"/>
        <v>2.4927686591559972E-2</v>
      </c>
      <c r="J163" s="68">
        <f t="shared" ca="1" si="51"/>
        <v>1.7960066443668765E-2</v>
      </c>
      <c r="K163" s="59">
        <f t="shared" ca="1" si="51"/>
        <v>2.9622024571593686E-2</v>
      </c>
      <c r="L163" s="59"/>
      <c r="M163" s="68"/>
      <c r="N163" s="59">
        <f t="shared" ca="1" si="51"/>
        <v>2.7017503452580804E-2</v>
      </c>
      <c r="O163" s="61">
        <f t="shared" ca="1" si="51"/>
        <v>2.849972222272279E-2</v>
      </c>
      <c r="P163" s="60">
        <f t="shared" ca="1" si="51"/>
        <v>-4.6996815359767519E-2</v>
      </c>
      <c r="Q163" s="59">
        <f t="shared" ca="1" si="51"/>
        <v>3.3962879970588E-2</v>
      </c>
      <c r="R163" s="59">
        <f t="shared" ca="1" si="51"/>
        <v>1.9005143465447905E-2</v>
      </c>
      <c r="S163" s="59"/>
      <c r="T163" s="59"/>
      <c r="U163" s="59">
        <f t="shared" ca="1" si="51"/>
        <v>1.5710891205871436E-2</v>
      </c>
      <c r="V163" s="59"/>
      <c r="W163" s="59"/>
      <c r="X163" s="59">
        <f t="shared" ca="1" si="51"/>
        <v>-2.234458559087249E-2</v>
      </c>
      <c r="Y163" s="61">
        <f t="shared" ca="1" si="51"/>
        <v>1.4410491061317643E-2</v>
      </c>
    </row>
    <row r="164" spans="1:25" s="33" customFormat="1" x14ac:dyDescent="0.2">
      <c r="A164" s="20">
        <v>40724</v>
      </c>
      <c r="B164" s="63">
        <f t="shared" ref="B164:Y164" ca="1" si="52">IF(IF(OR(B34="",B30=0),NA(),B34/B30-1)&gt;1.5,NA(),B34/B30-1)</f>
        <v>8.1664084539128101E-3</v>
      </c>
      <c r="C164" s="63">
        <f t="shared" ca="1" si="52"/>
        <v>2.3774533581796264E-2</v>
      </c>
      <c r="D164" s="34">
        <f t="shared" ca="1" si="52"/>
        <v>2.5105217567720661E-2</v>
      </c>
      <c r="E164" s="34">
        <f t="shared" ca="1" si="52"/>
        <v>3.18363730362623E-2</v>
      </c>
      <c r="F164" s="34">
        <f t="shared" ca="1" si="52"/>
        <v>2.1095907769665301E-2</v>
      </c>
      <c r="G164" s="53">
        <f t="shared" ca="1" si="52"/>
        <v>2.4032368098987344E-2</v>
      </c>
      <c r="H164" s="34">
        <f t="shared" ca="1" si="52"/>
        <v>6.7410070049795046E-2</v>
      </c>
      <c r="I164" s="34">
        <f t="shared" ca="1" si="52"/>
        <v>1.4031762877320997E-2</v>
      </c>
      <c r="J164" s="64">
        <f t="shared" ca="1" si="52"/>
        <v>1.5575196317749063E-2</v>
      </c>
      <c r="K164" s="34">
        <f t="shared" ca="1" si="52"/>
        <v>1.2983904484421771E-2</v>
      </c>
      <c r="L164" s="34"/>
      <c r="M164" s="64"/>
      <c r="N164" s="34">
        <f t="shared" ca="1" si="52"/>
        <v>3.4611497496996879E-2</v>
      </c>
      <c r="O164" s="55">
        <f t="shared" ca="1" si="52"/>
        <v>3.0863028468185005E-2</v>
      </c>
      <c r="P164" s="53">
        <f t="shared" ca="1" si="52"/>
        <v>-4.7638407484368095E-2</v>
      </c>
      <c r="Q164" s="34">
        <f t="shared" ca="1" si="52"/>
        <v>2.4905433817858258E-2</v>
      </c>
      <c r="R164" s="34">
        <f t="shared" ca="1" si="52"/>
        <v>1.583731640866981E-2</v>
      </c>
      <c r="S164" s="34"/>
      <c r="T164" s="34"/>
      <c r="U164" s="34">
        <f t="shared" ca="1" si="52"/>
        <v>2.0763225095571158E-2</v>
      </c>
      <c r="V164" s="34"/>
      <c r="W164" s="34"/>
      <c r="X164" s="34">
        <f t="shared" ca="1" si="52"/>
        <v>-2.3144077017125064E-2</v>
      </c>
      <c r="Y164" s="55">
        <f t="shared" ca="1" si="52"/>
        <v>2.1696437145761749E-2</v>
      </c>
    </row>
    <row r="165" spans="1:25" s="33" customFormat="1" x14ac:dyDescent="0.2">
      <c r="A165" s="20">
        <v>40816</v>
      </c>
      <c r="B165" s="63">
        <f t="shared" ref="B165:Y165" ca="1" si="53">IF(IF(OR(B35="",B31=0),NA(),B35/B31-1)&gt;1.5,NA(),B35/B31-1)</f>
        <v>6.4367801796512136E-3</v>
      </c>
      <c r="C165" s="63">
        <f t="shared" ca="1" si="53"/>
        <v>2.2598012808451085E-2</v>
      </c>
      <c r="D165" s="34">
        <f t="shared" ca="1" si="53"/>
        <v>2.3896369895152203E-2</v>
      </c>
      <c r="E165" s="34">
        <f t="shared" ca="1" si="53"/>
        <v>2.9474454097154767E-2</v>
      </c>
      <c r="F165" s="34">
        <f t="shared" ca="1" si="53"/>
        <v>1.8813393905732667E-2</v>
      </c>
      <c r="G165" s="53">
        <f t="shared" ca="1" si="53"/>
        <v>2.4650429985095812E-2</v>
      </c>
      <c r="H165" s="34">
        <f t="shared" ca="1" si="53"/>
        <v>4.1744354044457532E-2</v>
      </c>
      <c r="I165" s="34">
        <f t="shared" ca="1" si="53"/>
        <v>1.5049319488176449E-2</v>
      </c>
      <c r="J165" s="64">
        <f t="shared" ca="1" si="53"/>
        <v>1.5227287502915354E-2</v>
      </c>
      <c r="K165" s="34">
        <f t="shared" ca="1" si="53"/>
        <v>2.1651670376265697E-2</v>
      </c>
      <c r="L165" s="34"/>
      <c r="M165" s="64"/>
      <c r="N165" s="34">
        <f t="shared" ca="1" si="53"/>
        <v>3.4709171317678811E-2</v>
      </c>
      <c r="O165" s="55">
        <f t="shared" ca="1" si="53"/>
        <v>3.4560631594854341E-2</v>
      </c>
      <c r="P165" s="53">
        <f t="shared" ca="1" si="53"/>
        <v>-3.7136760772335076E-2</v>
      </c>
      <c r="Q165" s="34">
        <f t="shared" ca="1" si="53"/>
        <v>2.3474655946915002E-2</v>
      </c>
      <c r="R165" s="34">
        <f t="shared" ca="1" si="53"/>
        <v>1.6731039871950459E-2</v>
      </c>
      <c r="S165" s="34"/>
      <c r="T165" s="34"/>
      <c r="U165" s="34">
        <f t="shared" ca="1" si="53"/>
        <v>2.117800062825026E-2</v>
      </c>
      <c r="V165" s="34"/>
      <c r="W165" s="34"/>
      <c r="X165" s="34">
        <f t="shared" ca="1" si="53"/>
        <v>-2.7344525147796284E-2</v>
      </c>
      <c r="Y165" s="55">
        <f t="shared" ca="1" si="53"/>
        <v>2.6002983100875232E-2</v>
      </c>
    </row>
    <row r="166" spans="1:25" s="33" customFormat="1" ht="12" thickBot="1" x14ac:dyDescent="0.25">
      <c r="A166" s="26">
        <v>40908</v>
      </c>
      <c r="B166" s="65">
        <f t="shared" ref="B166:Y166" ca="1" si="54">IF(IF(OR(B36="",B32=0),NA(),B36/B32-1)&gt;1.5,NA(),B36/B32-1)</f>
        <v>1.0621361259816053E-2</v>
      </c>
      <c r="C166" s="65">
        <f t="shared" ca="1" si="54"/>
        <v>2.392696260856253E-2</v>
      </c>
      <c r="D166" s="56">
        <f t="shared" ca="1" si="54"/>
        <v>2.4622351493615025E-2</v>
      </c>
      <c r="E166" s="56">
        <f t="shared" ca="1" si="54"/>
        <v>2.9910702710455261E-2</v>
      </c>
      <c r="F166" s="56">
        <f t="shared" ca="1" si="54"/>
        <v>2.3328151162243183E-2</v>
      </c>
      <c r="G166" s="57">
        <f t="shared" ca="1" si="54"/>
        <v>2.7511414715585492E-2</v>
      </c>
      <c r="H166" s="56">
        <f t="shared" ca="1" si="54"/>
        <v>2.4415479198362622E-2</v>
      </c>
      <c r="I166" s="56">
        <f t="shared" ca="1" si="54"/>
        <v>1.9370453786296871E-2</v>
      </c>
      <c r="J166" s="66">
        <f t="shared" ca="1" si="54"/>
        <v>2.1360660108659779E-2</v>
      </c>
      <c r="K166" s="56">
        <f t="shared" ca="1" si="54"/>
        <v>2.506305114426044E-2</v>
      </c>
      <c r="L166" s="56"/>
      <c r="M166" s="66"/>
      <c r="N166" s="56">
        <f t="shared" ca="1" si="54"/>
        <v>3.0719287689596531E-2</v>
      </c>
      <c r="O166" s="58">
        <f t="shared" ca="1" si="54"/>
        <v>3.2056717296659043E-2</v>
      </c>
      <c r="P166" s="57">
        <f t="shared" ca="1" si="54"/>
        <v>-3.0683280026928661E-2</v>
      </c>
      <c r="Q166" s="56">
        <f t="shared" ca="1" si="54"/>
        <v>2.9683625803246905E-2</v>
      </c>
      <c r="R166" s="56">
        <f t="shared" ca="1" si="54"/>
        <v>1.8264059351910999E-2</v>
      </c>
      <c r="S166" s="56"/>
      <c r="T166" s="56"/>
      <c r="U166" s="56">
        <f t="shared" ca="1" si="54"/>
        <v>2.0443022850564097E-2</v>
      </c>
      <c r="V166" s="56"/>
      <c r="W166" s="56"/>
      <c r="X166" s="56">
        <f t="shared" ca="1" si="54"/>
        <v>-2.2656475611776528E-2</v>
      </c>
      <c r="Y166" s="58">
        <f t="shared" ca="1" si="54"/>
        <v>2.8500157397173265E-2</v>
      </c>
    </row>
    <row r="167" spans="1:25" s="33" customFormat="1" x14ac:dyDescent="0.2">
      <c r="A167" s="14">
        <v>40999</v>
      </c>
      <c r="B167" s="67">
        <f t="shared" ref="B167:Y167" ca="1" si="55">IF(IF(OR(B37="",B33=0),NA(),B37/B33-1)&gt;1.5,NA(),B37/B33-1)</f>
        <v>1.5049903047099189E-2</v>
      </c>
      <c r="C167" s="67">
        <f t="shared" ca="1" si="55"/>
        <v>2.7315315045515876E-2</v>
      </c>
      <c r="D167" s="59">
        <f t="shared" ca="1" si="55"/>
        <v>2.7764703537636048E-2</v>
      </c>
      <c r="E167" s="59">
        <f t="shared" ca="1" si="55"/>
        <v>3.492282918206735E-2</v>
      </c>
      <c r="F167" s="59">
        <f t="shared" ca="1" si="55"/>
        <v>2.7805640018354838E-2</v>
      </c>
      <c r="G167" s="60">
        <f t="shared" ca="1" si="55"/>
        <v>2.5699688290496292E-2</v>
      </c>
      <c r="H167" s="59">
        <f t="shared" ca="1" si="55"/>
        <v>2.2657290978395528E-2</v>
      </c>
      <c r="I167" s="59">
        <f t="shared" ca="1" si="55"/>
        <v>2.8988361931207018E-2</v>
      </c>
      <c r="J167" s="68">
        <f t="shared" ca="1" si="55"/>
        <v>2.5463536989632773E-2</v>
      </c>
      <c r="K167" s="59">
        <f t="shared" ca="1" si="55"/>
        <v>2.7408628682864533E-2</v>
      </c>
      <c r="L167" s="59"/>
      <c r="M167" s="68"/>
      <c r="N167" s="59">
        <f t="shared" ca="1" si="55"/>
        <v>2.9923569415712947E-2</v>
      </c>
      <c r="O167" s="61">
        <f t="shared" ca="1" si="55"/>
        <v>2.9520283311299522E-2</v>
      </c>
      <c r="P167" s="60">
        <f t="shared" ca="1" si="55"/>
        <v>2.9242345691281146E-2</v>
      </c>
      <c r="Q167" s="59">
        <f t="shared" ca="1" si="55"/>
        <v>3.5271324500027346E-2</v>
      </c>
      <c r="R167" s="59">
        <f t="shared" ca="1" si="55"/>
        <v>2.3696341695990553E-2</v>
      </c>
      <c r="S167" s="59"/>
      <c r="T167" s="59"/>
      <c r="U167" s="59">
        <f t="shared" ca="1" si="55"/>
        <v>2.1633325525475922E-2</v>
      </c>
      <c r="V167" s="59"/>
      <c r="W167" s="59"/>
      <c r="X167" s="59">
        <f t="shared" ca="1" si="55"/>
        <v>2.7294088965464258E-2</v>
      </c>
      <c r="Y167" s="61">
        <f t="shared" ca="1" si="55"/>
        <v>2.580761549428412E-2</v>
      </c>
    </row>
    <row r="168" spans="1:25" s="33" customFormat="1" x14ac:dyDescent="0.2">
      <c r="A168" s="20">
        <v>41090</v>
      </c>
      <c r="B168" s="63">
        <f t="shared" ref="B168:Y168" ca="1" si="56">IF(IF(OR(B38="",B34=0),NA(),B38/B34-1)&gt;1.5,NA(),B38/B34-1)</f>
        <v>1.09044580969484E-2</v>
      </c>
      <c r="C168" s="63">
        <f t="shared" ca="1" si="56"/>
        <v>2.3149510438238874E-2</v>
      </c>
      <c r="D168" s="34">
        <f t="shared" ca="1" si="56"/>
        <v>2.327553161189555E-2</v>
      </c>
      <c r="E168" s="34">
        <f t="shared" ca="1" si="56"/>
        <v>2.4966254617450057E-2</v>
      </c>
      <c r="F168" s="34">
        <f t="shared" ca="1" si="56"/>
        <v>2.4352488884883616E-2</v>
      </c>
      <c r="G168" s="53">
        <f t="shared" ca="1" si="56"/>
        <v>2.7783513463139009E-2</v>
      </c>
      <c r="H168" s="34">
        <f t="shared" ca="1" si="56"/>
        <v>2.2896120199564107E-2</v>
      </c>
      <c r="I168" s="34">
        <f t="shared" ca="1" si="56"/>
        <v>2.5575080206328593E-2</v>
      </c>
      <c r="J168" s="64">
        <f t="shared" ca="1" si="56"/>
        <v>4.3271916499143748E-2</v>
      </c>
      <c r="K168" s="34">
        <f t="shared" ca="1" si="56"/>
        <v>2.5044774950801818E-2</v>
      </c>
      <c r="L168" s="34"/>
      <c r="M168" s="64"/>
      <c r="N168" s="34">
        <f t="shared" ca="1" si="56"/>
        <v>3.2849087399252852E-2</v>
      </c>
      <c r="O168" s="55">
        <f t="shared" ca="1" si="56"/>
        <v>3.2715984415760069E-2</v>
      </c>
      <c r="P168" s="53">
        <f t="shared" ca="1" si="56"/>
        <v>3.0081578169286249E-2</v>
      </c>
      <c r="Q168" s="34">
        <f t="shared" ca="1" si="56"/>
        <v>2.2650078370614057E-2</v>
      </c>
      <c r="R168" s="34">
        <f t="shared" ca="1" si="56"/>
        <v>2.4009725231252776E-2</v>
      </c>
      <c r="S168" s="34"/>
      <c r="T168" s="34"/>
      <c r="U168" s="34">
        <f t="shared" ca="1" si="56"/>
        <v>2.0109294239407882E-2</v>
      </c>
      <c r="V168" s="34"/>
      <c r="W168" s="34"/>
      <c r="X168" s="34">
        <f t="shared" ca="1" si="56"/>
        <v>2.5516225222785849E-2</v>
      </c>
      <c r="Y168" s="55">
        <f t="shared" ca="1" si="56"/>
        <v>2.5927259802347669E-2</v>
      </c>
    </row>
    <row r="169" spans="1:25" s="33" customFormat="1" x14ac:dyDescent="0.2">
      <c r="A169" s="20">
        <v>41182</v>
      </c>
      <c r="B169" s="63">
        <f t="shared" ref="B169:Y169" ca="1" si="57">IF(IF(OR(B39="",B35=0),NA(),B39/B35-1)&gt;1.5,NA(),B39/B35-1)</f>
        <v>1.7173706142072254E-2</v>
      </c>
      <c r="C169" s="63">
        <f t="shared" ca="1" si="57"/>
        <v>2.9294689856799616E-2</v>
      </c>
      <c r="D169" s="34">
        <f t="shared" ca="1" si="57"/>
        <v>2.9194764806691031E-2</v>
      </c>
      <c r="E169" s="34">
        <f t="shared" ca="1" si="57"/>
        <v>3.4362004821506309E-2</v>
      </c>
      <c r="F169" s="34">
        <f t="shared" ca="1" si="57"/>
        <v>3.1964777193754124E-2</v>
      </c>
      <c r="G169" s="53">
        <f t="shared" ca="1" si="57"/>
        <v>2.8170417063442477E-2</v>
      </c>
      <c r="H169" s="34">
        <f t="shared" ca="1" si="57"/>
        <v>4.0770014728453319E-2</v>
      </c>
      <c r="I169" s="34">
        <f t="shared" ca="1" si="57"/>
        <v>3.4277372447048204E-2</v>
      </c>
      <c r="J169" s="64">
        <f t="shared" ca="1" si="57"/>
        <v>3.0509698246062644E-2</v>
      </c>
      <c r="K169" s="34">
        <f t="shared" ca="1" si="57"/>
        <v>3.186662546755703E-2</v>
      </c>
      <c r="L169" s="34"/>
      <c r="M169" s="64"/>
      <c r="N169" s="34">
        <f t="shared" ca="1" si="57"/>
        <v>3.4534203507728289E-2</v>
      </c>
      <c r="O169" s="55">
        <f t="shared" ca="1" si="57"/>
        <v>3.4500067712270654E-2</v>
      </c>
      <c r="P169" s="53">
        <f t="shared" ca="1" si="57"/>
        <v>2.5411782021146578E-2</v>
      </c>
      <c r="Q169" s="34">
        <f t="shared" ca="1" si="57"/>
        <v>3.3408739467470028E-2</v>
      </c>
      <c r="R169" s="34">
        <f t="shared" ca="1" si="57"/>
        <v>3.1525826907582433E-2</v>
      </c>
      <c r="S169" s="34"/>
      <c r="T169" s="34"/>
      <c r="U169" s="34">
        <f t="shared" ca="1" si="57"/>
        <v>2.6446566857365239E-2</v>
      </c>
      <c r="V169" s="34"/>
      <c r="W169" s="34"/>
      <c r="X169" s="34">
        <f t="shared" ca="1" si="57"/>
        <v>3.1015142771035675E-2</v>
      </c>
      <c r="Y169" s="55">
        <f t="shared" ca="1" si="57"/>
        <v>4.6917745509203135E-2</v>
      </c>
    </row>
    <row r="170" spans="1:25" s="33" customFormat="1" ht="12" thickBot="1" x14ac:dyDescent="0.25">
      <c r="A170" s="26">
        <v>41274</v>
      </c>
      <c r="B170" s="65">
        <f t="shared" ref="B170:X184" ca="1" si="58">IF(IF(OR(B40="",B36=0),NA(),B40/B36-1)&gt;1.5,NA(),B40/B36-1)</f>
        <v>1.4690824719968409E-2</v>
      </c>
      <c r="C170" s="65">
        <f t="shared" ca="1" si="58"/>
        <v>2.7667667128019158E-2</v>
      </c>
      <c r="D170" s="56">
        <f t="shared" ca="1" si="58"/>
        <v>2.8713289892711602E-2</v>
      </c>
      <c r="E170" s="56">
        <f t="shared" ca="1" si="58"/>
        <v>3.0921580777637958E-2</v>
      </c>
      <c r="F170" s="56">
        <f t="shared" ca="1" si="58"/>
        <v>2.0990372013149905E-2</v>
      </c>
      <c r="G170" s="57">
        <f t="shared" ca="1" si="58"/>
        <v>2.5870925659609245E-2</v>
      </c>
      <c r="H170" s="56">
        <f t="shared" ca="1" si="58"/>
        <v>3.1060784103317474E-2</v>
      </c>
      <c r="I170" s="56">
        <f t="shared" ca="1" si="58"/>
        <v>3.5319382749821493E-2</v>
      </c>
      <c r="J170" s="66">
        <f t="shared" ca="1" si="58"/>
        <v>3.270513032873712E-2</v>
      </c>
      <c r="K170" s="56">
        <f t="shared" ca="1" si="58"/>
        <v>2.0061731737081478E-2</v>
      </c>
      <c r="L170" s="56"/>
      <c r="M170" s="66"/>
      <c r="N170" s="56">
        <f t="shared" ca="1" si="58"/>
        <v>2.6734734690642359E-2</v>
      </c>
      <c r="O170" s="58">
        <f t="shared" ca="1" si="58"/>
        <v>2.7073178201896031E-2</v>
      </c>
      <c r="P170" s="57">
        <f t="shared" ca="1" si="58"/>
        <v>2.6515321436822781E-2</v>
      </c>
      <c r="Q170" s="56">
        <f t="shared" ca="1" si="58"/>
        <v>2.8549030572538214E-2</v>
      </c>
      <c r="R170" s="56">
        <f t="shared" ca="1" si="58"/>
        <v>3.0357108306303893E-2</v>
      </c>
      <c r="S170" s="56"/>
      <c r="T170" s="56"/>
      <c r="U170" s="56">
        <f t="shared" ca="1" si="58"/>
        <v>2.1815057996398268E-2</v>
      </c>
      <c r="V170" s="56"/>
      <c r="W170" s="56"/>
      <c r="X170" s="56">
        <f t="shared" ca="1" si="58"/>
        <v>1.9932835391132331E-2</v>
      </c>
      <c r="Y170" s="58">
        <f t="shared" ref="Y170:Y198" ca="1" si="59">IF(IF(OR(Y40="",Y36=0),NA(),Y40/Y36-1)&gt;1.5,NA(),Y40/Y36-1)</f>
        <v>4.4128272261435342E-2</v>
      </c>
    </row>
    <row r="171" spans="1:25" s="33" customFormat="1" x14ac:dyDescent="0.2">
      <c r="A171" s="14">
        <v>41364</v>
      </c>
      <c r="B171" s="67">
        <f t="shared" ca="1" si="58"/>
        <v>9.0678655945586328E-5</v>
      </c>
      <c r="C171" s="67">
        <f t="shared" ca="1" si="58"/>
        <v>1.3585881465101757E-2</v>
      </c>
      <c r="D171" s="59">
        <f t="shared" ca="1" si="58"/>
        <v>1.4111429329375147E-2</v>
      </c>
      <c r="E171" s="59">
        <f t="shared" ca="1" si="58"/>
        <v>1.8150042442400816E-2</v>
      </c>
      <c r="F171" s="59">
        <f t="shared" ca="1" si="58"/>
        <v>1.1008494147760839E-2</v>
      </c>
      <c r="G171" s="60">
        <f t="shared" ca="1" si="58"/>
        <v>1.6727364047875337E-2</v>
      </c>
      <c r="H171" s="59">
        <f t="shared" ca="1" si="58"/>
        <v>3.2339115803672547E-2</v>
      </c>
      <c r="I171" s="59">
        <f t="shared" ca="1" si="58"/>
        <v>2.5874910822087926E-4</v>
      </c>
      <c r="J171" s="68">
        <f t="shared" ca="1" si="58"/>
        <v>1.8009895371592366E-2</v>
      </c>
      <c r="K171" s="59">
        <f t="shared" ca="1" si="58"/>
        <v>9.7354044362931713E-3</v>
      </c>
      <c r="L171" s="59"/>
      <c r="M171" s="68"/>
      <c r="N171" s="59">
        <f t="shared" ca="1" si="58"/>
        <v>2.882950894727454E-2</v>
      </c>
      <c r="O171" s="61">
        <f t="shared" ca="1" si="58"/>
        <v>2.6203804246198281E-2</v>
      </c>
      <c r="P171" s="60">
        <f t="shared" ca="1" si="58"/>
        <v>0.20071586358874982</v>
      </c>
      <c r="Q171" s="59">
        <f t="shared" ca="1" si="58"/>
        <v>6.9521571264534732E-3</v>
      </c>
      <c r="R171" s="59">
        <f t="shared" ca="1" si="58"/>
        <v>2.146917035183149E-2</v>
      </c>
      <c r="S171" s="59"/>
      <c r="T171" s="59"/>
      <c r="U171" s="59">
        <f t="shared" ca="1" si="58"/>
        <v>1.5891556395430273E-2</v>
      </c>
      <c r="V171" s="59"/>
      <c r="W171" s="59"/>
      <c r="X171" s="59">
        <f t="shared" ca="1" si="58"/>
        <v>-4.1241021203752726E-2</v>
      </c>
      <c r="Y171" s="61">
        <f t="shared" ca="1" si="59"/>
        <v>3.5558088578282687E-2</v>
      </c>
    </row>
    <row r="172" spans="1:25" s="33" customFormat="1" x14ac:dyDescent="0.2">
      <c r="A172" s="20">
        <v>41455</v>
      </c>
      <c r="B172" s="63">
        <f t="shared" ca="1" si="58"/>
        <v>5.23560028541592E-4</v>
      </c>
      <c r="C172" s="63">
        <f t="shared" ca="1" si="58"/>
        <v>1.1065231285259269E-2</v>
      </c>
      <c r="D172" s="34">
        <f t="shared" ca="1" si="58"/>
        <v>1.2091797352162148E-2</v>
      </c>
      <c r="E172" s="34">
        <f t="shared" ca="1" si="58"/>
        <v>1.9720849228931803E-2</v>
      </c>
      <c r="F172" s="34">
        <f t="shared" ca="1" si="58"/>
        <v>4.53448814148949E-3</v>
      </c>
      <c r="G172" s="53">
        <f t="shared" ca="1" si="58"/>
        <v>1.2526802379189572E-2</v>
      </c>
      <c r="H172" s="34">
        <f t="shared" ca="1" si="58"/>
        <v>2.4661359178528519E-2</v>
      </c>
      <c r="I172" s="34">
        <f t="shared" ca="1" si="58"/>
        <v>6.5063648991874334E-3</v>
      </c>
      <c r="J172" s="64">
        <f t="shared" ca="1" si="58"/>
        <v>-4.0888497874876917E-3</v>
      </c>
      <c r="K172" s="34">
        <f t="shared" ca="1" si="58"/>
        <v>6.5655993749986763E-3</v>
      </c>
      <c r="L172" s="34"/>
      <c r="M172" s="64"/>
      <c r="N172" s="34">
        <f t="shared" ca="1" si="58"/>
        <v>1.5472463307430351E-2</v>
      </c>
      <c r="O172" s="55">
        <f t="shared" ca="1" si="58"/>
        <v>1.8471957144351681E-2</v>
      </c>
      <c r="P172" s="53">
        <f t="shared" ca="1" si="58"/>
        <v>0.15868912361015286</v>
      </c>
      <c r="Q172" s="34">
        <f t="shared" ca="1" si="58"/>
        <v>2.0117031688920539E-2</v>
      </c>
      <c r="R172" s="34">
        <f t="shared" ca="1" si="58"/>
        <v>1.8301685634284803E-2</v>
      </c>
      <c r="S172" s="34"/>
      <c r="T172" s="34"/>
      <c r="U172" s="34">
        <f t="shared" ca="1" si="58"/>
        <v>1.7086580600541135E-2</v>
      </c>
      <c r="V172" s="34"/>
      <c r="W172" s="34"/>
      <c r="X172" s="34">
        <f t="shared" ca="1" si="58"/>
        <v>-1.5359365129007929E-2</v>
      </c>
      <c r="Y172" s="55">
        <f t="shared" ca="1" si="59"/>
        <v>3.1859584620711701E-2</v>
      </c>
    </row>
    <row r="173" spans="1:25" s="33" customFormat="1" x14ac:dyDescent="0.2">
      <c r="A173" s="20">
        <v>41547</v>
      </c>
      <c r="B173" s="63">
        <f t="shared" ca="1" si="58"/>
        <v>-9.1661739964299382E-4</v>
      </c>
      <c r="C173" s="63">
        <f t="shared" ca="1" si="58"/>
        <v>8.1230616217062845E-3</v>
      </c>
      <c r="D173" s="34">
        <f t="shared" ca="1" si="58"/>
        <v>1.0097026663461905E-2</v>
      </c>
      <c r="E173" s="34">
        <f t="shared" ca="1" si="58"/>
        <v>1.380880793366801E-2</v>
      </c>
      <c r="F173" s="34">
        <f t="shared" ca="1" si="58"/>
        <v>-5.8155655388255623E-3</v>
      </c>
      <c r="G173" s="53">
        <f t="shared" ca="1" si="58"/>
        <v>9.0307850603572604E-3</v>
      </c>
      <c r="H173" s="34">
        <f t="shared" ca="1" si="58"/>
        <v>1.6624829639306782E-2</v>
      </c>
      <c r="I173" s="34">
        <f t="shared" ca="1" si="58"/>
        <v>-7.0562177696409378E-4</v>
      </c>
      <c r="J173" s="64">
        <f t="shared" ca="1" si="58"/>
        <v>-1.7807870967315953E-2</v>
      </c>
      <c r="K173" s="34">
        <f t="shared" ca="1" si="58"/>
        <v>-5.1363954923102639E-3</v>
      </c>
      <c r="L173" s="34"/>
      <c r="M173" s="64"/>
      <c r="N173" s="34">
        <f t="shared" ca="1" si="58"/>
        <v>1.0364571882245821E-2</v>
      </c>
      <c r="O173" s="55">
        <f t="shared" ca="1" si="58"/>
        <v>9.8261950565112777E-3</v>
      </c>
      <c r="P173" s="53">
        <f t="shared" ca="1" si="58"/>
        <v>-0.12507133726577302</v>
      </c>
      <c r="Q173" s="34">
        <f t="shared" ca="1" si="58"/>
        <v>1.6140259252006572E-2</v>
      </c>
      <c r="R173" s="34">
        <f t="shared" ca="1" si="58"/>
        <v>1.1577678574142602E-2</v>
      </c>
      <c r="S173" s="34"/>
      <c r="T173" s="34"/>
      <c r="U173" s="34">
        <f t="shared" ca="1" si="58"/>
        <v>9.8455299970165999E-3</v>
      </c>
      <c r="V173" s="34"/>
      <c r="W173" s="34"/>
      <c r="X173" s="34">
        <f t="shared" ca="1" si="58"/>
        <v>-2.3695373614544879E-2</v>
      </c>
      <c r="Y173" s="55">
        <f t="shared" ca="1" si="59"/>
        <v>1.749514177125322E-2</v>
      </c>
    </row>
    <row r="174" spans="1:25" s="33" customFormat="1" ht="12" thickBot="1" x14ac:dyDescent="0.25">
      <c r="A174" s="26">
        <v>41639</v>
      </c>
      <c r="B174" s="65">
        <f t="shared" ca="1" si="58"/>
        <v>-3.8720732557704363E-3</v>
      </c>
      <c r="C174" s="65">
        <f t="shared" ca="1" si="58"/>
        <v>4.2491155794310842E-3</v>
      </c>
      <c r="D174" s="56">
        <f t="shared" ca="1" si="58"/>
        <v>4.6266538312416117E-3</v>
      </c>
      <c r="E174" s="56">
        <f t="shared" ca="1" si="58"/>
        <v>1.3870397773469101E-2</v>
      </c>
      <c r="F174" s="56">
        <f t="shared" ca="1" si="58"/>
        <v>2.1299190033885473E-3</v>
      </c>
      <c r="G174" s="57">
        <f t="shared" ca="1" si="58"/>
        <v>6.674394296412256E-3</v>
      </c>
      <c r="H174" s="56">
        <f t="shared" ca="1" si="58"/>
        <v>9.720535811771791E-3</v>
      </c>
      <c r="I174" s="56">
        <f t="shared" ca="1" si="58"/>
        <v>-2.1605243404458352E-2</v>
      </c>
      <c r="J174" s="66">
        <f t="shared" ca="1" si="58"/>
        <v>-3.1487299655258649E-2</v>
      </c>
      <c r="K174" s="56">
        <f t="shared" ca="1" si="58"/>
        <v>3.7513005075553441E-3</v>
      </c>
      <c r="L174" s="56"/>
      <c r="M174" s="66"/>
      <c r="N174" s="56">
        <f t="shared" ca="1" si="58"/>
        <v>1.5211473979446E-2</v>
      </c>
      <c r="O174" s="58">
        <f t="shared" ca="1" si="58"/>
        <v>1.5392023503152163E-2</v>
      </c>
      <c r="P174" s="57">
        <f t="shared" ca="1" si="58"/>
        <v>-0.15407658768609178</v>
      </c>
      <c r="Q174" s="56">
        <f t="shared" ca="1" si="58"/>
        <v>1.6147295248664539E-2</v>
      </c>
      <c r="R174" s="56">
        <f t="shared" ca="1" si="58"/>
        <v>8.3702216585817002E-3</v>
      </c>
      <c r="S174" s="56"/>
      <c r="T174" s="56"/>
      <c r="U174" s="56">
        <f t="shared" ca="1" si="58"/>
        <v>8.3048772843785645E-3</v>
      </c>
      <c r="V174" s="56"/>
      <c r="W174" s="56"/>
      <c r="X174" s="56">
        <f t="shared" ca="1" si="58"/>
        <v>-2.4679365855398205E-2</v>
      </c>
      <c r="Y174" s="58">
        <f t="shared" ca="1" si="59"/>
        <v>1.8391749517111977E-2</v>
      </c>
    </row>
    <row r="175" spans="1:25" s="33" customFormat="1" x14ac:dyDescent="0.2">
      <c r="A175" s="14">
        <v>41729</v>
      </c>
      <c r="B175" s="67">
        <f t="shared" ca="1" si="58"/>
        <v>5.4605363548740904E-3</v>
      </c>
      <c r="C175" s="67">
        <f t="shared" ca="1" si="58"/>
        <v>8.8087963510761202E-3</v>
      </c>
      <c r="D175" s="59">
        <f t="shared" ca="1" si="58"/>
        <v>8.5385213862543274E-3</v>
      </c>
      <c r="E175" s="59">
        <f t="shared" ca="1" si="58"/>
        <v>1.6781444458348282E-2</v>
      </c>
      <c r="F175" s="59">
        <f t="shared" ca="1" si="58"/>
        <v>9.4068622798968438E-3</v>
      </c>
      <c r="G175" s="60">
        <f t="shared" ca="1" si="58"/>
        <v>1.4075243885361299E-2</v>
      </c>
      <c r="H175" s="59">
        <f t="shared" ca="1" si="58"/>
        <v>-7.7910695316200873E-2</v>
      </c>
      <c r="I175" s="59">
        <f t="shared" ca="1" si="58"/>
        <v>-1.4418828735629496E-4</v>
      </c>
      <c r="J175" s="68">
        <f t="shared" ca="1" si="58"/>
        <v>-1.5894123758328105E-2</v>
      </c>
      <c r="K175" s="59">
        <f t="shared" ca="1" si="58"/>
        <v>1.0869579766015436E-2</v>
      </c>
      <c r="L175" s="59"/>
      <c r="M175" s="68"/>
      <c r="N175" s="59">
        <f t="shared" ca="1" si="58"/>
        <v>1.536990052076348E-2</v>
      </c>
      <c r="O175" s="61">
        <f t="shared" ca="1" si="58"/>
        <v>1.860062958503228E-2</v>
      </c>
      <c r="P175" s="60">
        <f t="shared" ca="1" si="58"/>
        <v>-0.2433247918643282</v>
      </c>
      <c r="Q175" s="59">
        <f t="shared" ca="1" si="58"/>
        <v>1.7087966872726845E-2</v>
      </c>
      <c r="R175" s="59">
        <f t="shared" ca="1" si="58"/>
        <v>1.1576067476638086E-2</v>
      </c>
      <c r="S175" s="59"/>
      <c r="T175" s="59">
        <f t="shared" ref="T175:U183" ca="1" si="60">IF(IF(OR(T45="",T41=0),NA(),T45/T41-1)&gt;1.5,NA(),T45/T41-1)</f>
        <v>8.1066925736079654E-3</v>
      </c>
      <c r="U175" s="59">
        <f t="shared" ca="1" si="58"/>
        <v>6.0719253180905319E-3</v>
      </c>
      <c r="V175" s="59"/>
      <c r="W175" s="59">
        <f t="shared" ca="1" si="58"/>
        <v>1.1195190973751545E-2</v>
      </c>
      <c r="X175" s="59">
        <f t="shared" ca="1" si="58"/>
        <v>4.4463718509891947E-2</v>
      </c>
      <c r="Y175" s="61">
        <f t="shared" ca="1" si="59"/>
        <v>2.1488854777976796E-2</v>
      </c>
    </row>
    <row r="176" spans="1:25" s="33" customFormat="1" x14ac:dyDescent="0.2">
      <c r="A176" s="20">
        <v>41820</v>
      </c>
      <c r="B176" s="63">
        <f t="shared" ca="1" si="58"/>
        <v>8.8452934017502205E-3</v>
      </c>
      <c r="C176" s="63">
        <f t="shared" ca="1" si="58"/>
        <v>1.3648602691664236E-2</v>
      </c>
      <c r="D176" s="34">
        <f t="shared" ca="1" si="58"/>
        <v>1.3529363600692346E-2</v>
      </c>
      <c r="E176" s="34">
        <f t="shared" ca="1" si="58"/>
        <v>2.1470254376429798E-2</v>
      </c>
      <c r="F176" s="34">
        <f t="shared" ca="1" si="58"/>
        <v>1.4215252490654695E-2</v>
      </c>
      <c r="G176" s="53">
        <f t="shared" ca="1" si="58"/>
        <v>1.380075033047401E-2</v>
      </c>
      <c r="H176" s="34">
        <f t="shared" ca="1" si="58"/>
        <v>-8.5144151629857778E-2</v>
      </c>
      <c r="I176" s="34">
        <f t="shared" ca="1" si="58"/>
        <v>-2.3587706542843589E-3</v>
      </c>
      <c r="J176" s="64">
        <f t="shared" ca="1" si="58"/>
        <v>-2.563097999166597E-2</v>
      </c>
      <c r="K176" s="34">
        <f t="shared" ca="1" si="58"/>
        <v>1.2870542297501286E-2</v>
      </c>
      <c r="L176" s="34"/>
      <c r="M176" s="64"/>
      <c r="N176" s="34">
        <f t="shared" ca="1" si="58"/>
        <v>2.1547651979599181E-2</v>
      </c>
      <c r="O176" s="55">
        <f t="shared" ca="1" si="58"/>
        <v>1.8974617015384831E-2</v>
      </c>
      <c r="P176" s="53">
        <f t="shared" ca="1" si="58"/>
        <v>-0.19192881919043725</v>
      </c>
      <c r="Q176" s="34">
        <f t="shared" ca="1" si="58"/>
        <v>1.879765260263877E-2</v>
      </c>
      <c r="R176" s="34">
        <f t="shared" ca="1" si="58"/>
        <v>1.2469295942889813E-2</v>
      </c>
      <c r="S176" s="34"/>
      <c r="T176" s="34">
        <f t="shared" ca="1" si="60"/>
        <v>7.3154534522452686E-3</v>
      </c>
      <c r="U176" s="34">
        <f t="shared" ca="1" si="58"/>
        <v>2.4145924917935435E-3</v>
      </c>
      <c r="V176" s="34"/>
      <c r="W176" s="34">
        <f t="shared" ca="1" si="58"/>
        <v>1.2215400814791E-2</v>
      </c>
      <c r="X176" s="34">
        <f t="shared" ca="1" si="58"/>
        <v>-3.7331168457806596E-2</v>
      </c>
      <c r="Y176" s="55">
        <f t="shared" ca="1" si="59"/>
        <v>2.41742811354968E-2</v>
      </c>
    </row>
    <row r="177" spans="1:25" s="33" customFormat="1" x14ac:dyDescent="0.2">
      <c r="A177" s="20">
        <v>41912</v>
      </c>
      <c r="B177" s="63">
        <f t="shared" ca="1" si="58"/>
        <v>7.5058140515205096E-3</v>
      </c>
      <c r="C177" s="63">
        <f t="shared" ca="1" si="58"/>
        <v>1.45890999987901E-2</v>
      </c>
      <c r="D177" s="34">
        <f t="shared" ca="1" si="58"/>
        <v>1.5015811891004205E-2</v>
      </c>
      <c r="E177" s="34">
        <f t="shared" ca="1" si="58"/>
        <v>1.5902734678041819E-2</v>
      </c>
      <c r="F177" s="34">
        <f t="shared" ca="1" si="58"/>
        <v>1.2057524712191237E-2</v>
      </c>
      <c r="G177" s="53">
        <f t="shared" ca="1" si="58"/>
        <v>1.5662865557541927E-2</v>
      </c>
      <c r="H177" s="34">
        <f t="shared" ca="1" si="58"/>
        <v>-8.8153436559704534E-2</v>
      </c>
      <c r="I177" s="34">
        <f t="shared" ca="1" si="58"/>
        <v>1.3536891239533944E-3</v>
      </c>
      <c r="J177" s="64">
        <f t="shared" ca="1" si="58"/>
        <v>7.1948976035107748E-4</v>
      </c>
      <c r="K177" s="34">
        <f t="shared" ca="1" si="58"/>
        <v>1.4523429655287856E-2</v>
      </c>
      <c r="L177" s="34"/>
      <c r="M177" s="64"/>
      <c r="N177" s="34">
        <f t="shared" ca="1" si="58"/>
        <v>1.9116721718598795E-2</v>
      </c>
      <c r="O177" s="55">
        <f t="shared" ca="1" si="58"/>
        <v>1.8531266480104058E-2</v>
      </c>
      <c r="P177" s="53">
        <f t="shared" ca="1" si="58"/>
        <v>2.6183500427493511E-2</v>
      </c>
      <c r="Q177" s="34">
        <f t="shared" ca="1" si="58"/>
        <v>2.0177944695958461E-2</v>
      </c>
      <c r="R177" s="34">
        <f t="shared" ca="1" si="58"/>
        <v>1.1961980756604706E-2</v>
      </c>
      <c r="S177" s="34"/>
      <c r="T177" s="34">
        <f t="shared" ca="1" si="60"/>
        <v>5.6857349218262243E-3</v>
      </c>
      <c r="U177" s="34">
        <f t="shared" ca="1" si="58"/>
        <v>3.6718547471938923E-3</v>
      </c>
      <c r="V177" s="34"/>
      <c r="W177" s="34">
        <f t="shared" ca="1" si="58"/>
        <v>1.3837458102116118E-2</v>
      </c>
      <c r="X177" s="34">
        <f t="shared" ca="1" si="58"/>
        <v>4.9939381748115741E-2</v>
      </c>
      <c r="Y177" s="55">
        <f t="shared" ca="1" si="59"/>
        <v>2.1628319539687135E-2</v>
      </c>
    </row>
    <row r="178" spans="1:25" s="33" customFormat="1" ht="12" thickBot="1" x14ac:dyDescent="0.25">
      <c r="A178" s="20">
        <v>42004</v>
      </c>
      <c r="B178" s="63">
        <f t="shared" ca="1" si="58"/>
        <v>1.0643434135237051E-2</v>
      </c>
      <c r="C178" s="63">
        <f t="shared" ca="1" si="58"/>
        <v>1.3856292195917108E-2</v>
      </c>
      <c r="D178" s="34">
        <f t="shared" ca="1" si="58"/>
        <v>1.3846631059713621E-2</v>
      </c>
      <c r="E178" s="34">
        <f t="shared" ca="1" si="58"/>
        <v>1.7614369773527816E-2</v>
      </c>
      <c r="F178" s="34">
        <f t="shared" ca="1" si="58"/>
        <v>1.493820170103044E-2</v>
      </c>
      <c r="G178" s="53">
        <f t="shared" ca="1" si="58"/>
        <v>1.5173471237939662E-2</v>
      </c>
      <c r="H178" s="34">
        <f t="shared" ca="1" si="58"/>
        <v>-8.1027508436112172E-2</v>
      </c>
      <c r="I178" s="34">
        <f t="shared" ca="1" si="58"/>
        <v>1.5336867892834949E-2</v>
      </c>
      <c r="J178" s="64">
        <f t="shared" ca="1" si="58"/>
        <v>3.0086354437939278E-3</v>
      </c>
      <c r="K178" s="34">
        <f t="shared" ca="1" si="58"/>
        <v>1.2982021843033875E-2</v>
      </c>
      <c r="L178" s="34"/>
      <c r="M178" s="64"/>
      <c r="N178" s="34">
        <f t="shared" ca="1" si="58"/>
        <v>1.7923585687315668E-2</v>
      </c>
      <c r="O178" s="55">
        <f t="shared" ca="1" si="58"/>
        <v>1.820944742968944E-2</v>
      </c>
      <c r="P178" s="53">
        <f t="shared" ca="1" si="58"/>
        <v>8.2254315036479175E-2</v>
      </c>
      <c r="Q178" s="34">
        <f t="shared" ca="1" si="58"/>
        <v>1.9128943948131694E-2</v>
      </c>
      <c r="R178" s="34">
        <f t="shared" ca="1" si="58"/>
        <v>1.5087054615735118E-2</v>
      </c>
      <c r="S178" s="34"/>
      <c r="T178" s="34">
        <f t="shared" ca="1" si="60"/>
        <v>7.0959144856044265E-3</v>
      </c>
      <c r="U178" s="34">
        <f t="shared" ca="1" si="58"/>
        <v>3.5069963805638427E-3</v>
      </c>
      <c r="V178" s="34"/>
      <c r="W178" s="34">
        <f t="shared" ca="1" si="58"/>
        <v>1.3781805927827184E-2</v>
      </c>
      <c r="X178" s="34">
        <f t="shared" ca="1" si="58"/>
        <v>4.5642861070215535E-2</v>
      </c>
      <c r="Y178" s="55">
        <f t="shared" ca="1" si="59"/>
        <v>1.9014640008961248E-2</v>
      </c>
    </row>
    <row r="179" spans="1:25" s="33" customFormat="1" x14ac:dyDescent="0.2">
      <c r="A179" s="14">
        <v>42094</v>
      </c>
      <c r="B179" s="67">
        <f t="shared" ca="1" si="58"/>
        <v>1.0368364995737789E-2</v>
      </c>
      <c r="C179" s="67">
        <f t="shared" ca="1" si="58"/>
        <v>1.548262955056745E-2</v>
      </c>
      <c r="D179" s="59">
        <f t="shared" ca="1" si="58"/>
        <v>1.6139879298781246E-2</v>
      </c>
      <c r="E179" s="59">
        <f t="shared" ca="1" si="58"/>
        <v>1.7289066293539213E-2</v>
      </c>
      <c r="F179" s="59">
        <f t="shared" ca="1" si="58"/>
        <v>1.2964118022408044E-2</v>
      </c>
      <c r="G179" s="60">
        <f t="shared" ca="1" si="58"/>
        <v>1.4141032006625753E-2</v>
      </c>
      <c r="H179" s="59">
        <f t="shared" ca="1" si="58"/>
        <v>-2.5986692506003717E-3</v>
      </c>
      <c r="I179" s="59">
        <f t="shared" ca="1" si="58"/>
        <v>8.11255711612624E-3</v>
      </c>
      <c r="J179" s="68">
        <f t="shared" ca="1" si="58"/>
        <v>2.593514387253526E-3</v>
      </c>
      <c r="K179" s="59">
        <f t="shared" ca="1" si="58"/>
        <v>1.2403051908854268E-2</v>
      </c>
      <c r="L179" s="59"/>
      <c r="M179" s="68"/>
      <c r="N179" s="59">
        <f t="shared" ca="1" si="58"/>
        <v>1.722662351755222E-2</v>
      </c>
      <c r="O179" s="61">
        <f t="shared" ca="1" si="58"/>
        <v>1.5985363240359263E-2</v>
      </c>
      <c r="P179" s="60">
        <f t="shared" ca="1" si="58"/>
        <v>-8.8615340545108556E-2</v>
      </c>
      <c r="Q179" s="59">
        <f t="shared" ca="1" si="58"/>
        <v>1.7119663647848338E-2</v>
      </c>
      <c r="R179" s="59">
        <f t="shared" ca="1" si="58"/>
        <v>1.1497918032721266E-2</v>
      </c>
      <c r="S179" s="59"/>
      <c r="T179" s="59">
        <f t="shared" ca="1" si="60"/>
        <v>1.6427037032831215E-2</v>
      </c>
      <c r="U179" s="59">
        <f t="shared" ca="1" si="58"/>
        <v>6.2276289140001939E-3</v>
      </c>
      <c r="V179" s="59"/>
      <c r="W179" s="59">
        <f t="shared" ca="1" si="58"/>
        <v>1.1746761988115306E-2</v>
      </c>
      <c r="X179" s="59">
        <f t="shared" ca="1" si="58"/>
        <v>3.4902885160056352E-2</v>
      </c>
      <c r="Y179" s="61">
        <f t="shared" ca="1" si="59"/>
        <v>1.6035736494749653E-2</v>
      </c>
    </row>
    <row r="180" spans="1:25" s="33" customFormat="1" x14ac:dyDescent="0.2">
      <c r="A180" s="20">
        <v>42185</v>
      </c>
      <c r="B180" s="63">
        <f t="shared" ca="1" si="58"/>
        <v>9.8470145878459814E-3</v>
      </c>
      <c r="C180" s="63">
        <f t="shared" ca="1" si="58"/>
        <v>1.4227149339402168E-2</v>
      </c>
      <c r="D180" s="34">
        <f t="shared" ca="1" si="58"/>
        <v>1.4955346679922599E-2</v>
      </c>
      <c r="E180" s="34">
        <f t="shared" ca="1" si="58"/>
        <v>1.5270885452358884E-2</v>
      </c>
      <c r="F180" s="34">
        <f t="shared" ca="1" si="58"/>
        <v>1.1297165007059018E-2</v>
      </c>
      <c r="G180" s="53">
        <f t="shared" ca="1" si="58"/>
        <v>1.544034701923569E-2</v>
      </c>
      <c r="H180" s="34">
        <f t="shared" ca="1" si="58"/>
        <v>3.8802479446891081E-3</v>
      </c>
      <c r="I180" s="34">
        <f t="shared" ca="1" si="58"/>
        <v>9.4136461837175389E-3</v>
      </c>
      <c r="J180" s="64">
        <f t="shared" ca="1" si="58"/>
        <v>2.5416352927569719E-3</v>
      </c>
      <c r="K180" s="34">
        <f t="shared" ca="1" si="58"/>
        <v>1.2286327248804296E-2</v>
      </c>
      <c r="L180" s="34"/>
      <c r="M180" s="64"/>
      <c r="N180" s="34">
        <f t="shared" ca="1" si="58"/>
        <v>1.4550929235556787E-2</v>
      </c>
      <c r="O180" s="55">
        <f t="shared" ca="1" si="58"/>
        <v>1.6440635456896668E-2</v>
      </c>
      <c r="P180" s="53">
        <f t="shared" ca="1" si="58"/>
        <v>-9.2816240219635859E-2</v>
      </c>
      <c r="Q180" s="34">
        <f t="shared" ca="1" si="58"/>
        <v>2.1357132449558947E-2</v>
      </c>
      <c r="R180" s="34">
        <f t="shared" ca="1" si="58"/>
        <v>1.1996988259191488E-2</v>
      </c>
      <c r="S180" s="34"/>
      <c r="T180" s="34">
        <f t="shared" ca="1" si="60"/>
        <v>1.5501306436794593E-2</v>
      </c>
      <c r="U180" s="34">
        <f t="shared" ca="1" si="58"/>
        <v>8.9692581906042346E-3</v>
      </c>
      <c r="V180" s="34"/>
      <c r="W180" s="34">
        <f t="shared" ca="1" si="58"/>
        <v>1.2259719546951153E-2</v>
      </c>
      <c r="X180" s="34">
        <f t="shared" ca="1" si="58"/>
        <v>9.1993114176220692E-2</v>
      </c>
      <c r="Y180" s="55">
        <f t="shared" ca="1" si="59"/>
        <v>1.3246223415507075E-2</v>
      </c>
    </row>
    <row r="181" spans="1:25" s="33" customFormat="1" x14ac:dyDescent="0.2">
      <c r="A181" s="20">
        <v>42277</v>
      </c>
      <c r="B181" s="63">
        <f t="shared" ca="1" si="58"/>
        <v>1.1322791231026308E-2</v>
      </c>
      <c r="C181" s="63">
        <f t="shared" ca="1" si="58"/>
        <v>1.4598152563768618E-2</v>
      </c>
      <c r="D181" s="34">
        <f t="shared" ca="1" si="58"/>
        <v>1.4770918518954401E-2</v>
      </c>
      <c r="E181" s="34">
        <f t="shared" ca="1" si="58"/>
        <v>1.7560301910882536E-2</v>
      </c>
      <c r="F181" s="34">
        <f t="shared" ca="1" si="58"/>
        <v>1.5721086224047109E-2</v>
      </c>
      <c r="G181" s="53">
        <f t="shared" ca="1" si="58"/>
        <v>1.477485669925338E-2</v>
      </c>
      <c r="H181" s="34">
        <f t="shared" ca="1" si="58"/>
        <v>6.5155724690588723E-3</v>
      </c>
      <c r="I181" s="34">
        <f t="shared" ca="1" si="58"/>
        <v>1.5787429159373145E-2</v>
      </c>
      <c r="J181" s="64">
        <f t="shared" ca="1" si="58"/>
        <v>7.7991615155783567E-3</v>
      </c>
      <c r="K181" s="34">
        <f t="shared" ca="1" si="58"/>
        <v>1.3311586107624063E-2</v>
      </c>
      <c r="L181" s="34"/>
      <c r="M181" s="64"/>
      <c r="N181" s="34">
        <f t="shared" ca="1" si="58"/>
        <v>1.638742335571286E-2</v>
      </c>
      <c r="O181" s="55">
        <f t="shared" ca="1" si="58"/>
        <v>1.549478530332693E-2</v>
      </c>
      <c r="P181" s="53">
        <f t="shared" ca="1" si="58"/>
        <v>-8.8007499860597305E-2</v>
      </c>
      <c r="Q181" s="34">
        <f t="shared" ca="1" si="58"/>
        <v>1.8311274787379261E-2</v>
      </c>
      <c r="R181" s="34">
        <f t="shared" ca="1" si="58"/>
        <v>1.3584924341246696E-2</v>
      </c>
      <c r="S181" s="34"/>
      <c r="T181" s="34">
        <f t="shared" ca="1" si="60"/>
        <v>1.4142004350783832E-2</v>
      </c>
      <c r="U181" s="34">
        <f t="shared" ca="1" si="58"/>
        <v>8.9347278735416591E-3</v>
      </c>
      <c r="V181" s="34"/>
      <c r="W181" s="34">
        <f t="shared" ca="1" si="58"/>
        <v>1.3747533018596325E-2</v>
      </c>
      <c r="X181" s="34">
        <f t="shared" ca="1" si="58"/>
        <v>1.063982515369144E-2</v>
      </c>
      <c r="Y181" s="55">
        <f t="shared" ca="1" si="59"/>
        <v>1.1543715332352544E-2</v>
      </c>
    </row>
    <row r="182" spans="1:25" s="33" customFormat="1" ht="12" thickBot="1" x14ac:dyDescent="0.25">
      <c r="A182" s="20">
        <v>42369</v>
      </c>
      <c r="B182" s="63">
        <f t="shared" ca="1" si="58"/>
        <v>1.1031815444163318E-2</v>
      </c>
      <c r="C182" s="63">
        <f t="shared" ca="1" si="58"/>
        <v>1.4923852867555043E-2</v>
      </c>
      <c r="D182" s="34">
        <f t="shared" ca="1" si="58"/>
        <v>1.5717151314448952E-2</v>
      </c>
      <c r="E182" s="34">
        <f t="shared" ca="1" si="58"/>
        <v>1.7302365213417437E-2</v>
      </c>
      <c r="F182" s="34">
        <f t="shared" ca="1" si="58"/>
        <v>1.1550339716593694E-2</v>
      </c>
      <c r="G182" s="53">
        <f t="shared" ca="1" si="58"/>
        <v>1.5839833586904994E-2</v>
      </c>
      <c r="H182" s="34">
        <f t="shared" ca="1" si="58"/>
        <v>9.9030651213027898E-3</v>
      </c>
      <c r="I182" s="34">
        <f t="shared" ca="1" si="58"/>
        <v>1.1092224311906707E-2</v>
      </c>
      <c r="J182" s="64">
        <f t="shared" ca="1" si="58"/>
        <v>1.406324490767763E-2</v>
      </c>
      <c r="K182" s="34">
        <f t="shared" ca="1" si="58"/>
        <v>1.1190183579927071E-2</v>
      </c>
      <c r="L182" s="34"/>
      <c r="M182" s="64"/>
      <c r="N182" s="34">
        <f t="shared" ca="1" si="58"/>
        <v>1.5346272152997331E-2</v>
      </c>
      <c r="O182" s="55">
        <f t="shared" ca="1" si="58"/>
        <v>1.5898855002866918E-2</v>
      </c>
      <c r="P182" s="53">
        <f t="shared" ca="1" si="58"/>
        <v>-0.12692311357842023</v>
      </c>
      <c r="Q182" s="34">
        <f t="shared" ca="1" si="58"/>
        <v>1.8667366136876584E-2</v>
      </c>
      <c r="R182" s="34">
        <f t="shared" ca="1" si="58"/>
        <v>1.065889810142262E-2</v>
      </c>
      <c r="S182" s="34"/>
      <c r="T182" s="34">
        <f t="shared" ca="1" si="60"/>
        <v>1.7804469419044899E-2</v>
      </c>
      <c r="U182" s="34">
        <f t="shared" ca="1" si="58"/>
        <v>1.0191931785475283E-2</v>
      </c>
      <c r="V182" s="34"/>
      <c r="W182" s="34">
        <f t="shared" ca="1" si="58"/>
        <v>1.1394793002474035E-2</v>
      </c>
      <c r="X182" s="34">
        <f t="shared" ca="1" si="58"/>
        <v>1.7091495057748762E-2</v>
      </c>
      <c r="Y182" s="55">
        <f t="shared" ca="1" si="59"/>
        <v>5.3533090980577569E-3</v>
      </c>
    </row>
    <row r="183" spans="1:25" s="33" customFormat="1" x14ac:dyDescent="0.2">
      <c r="A183" s="14">
        <v>42460</v>
      </c>
      <c r="B183" s="67">
        <f t="shared" ca="1" si="58"/>
        <v>1.254371940224841E-2</v>
      </c>
      <c r="C183" s="67">
        <f t="shared" ca="1" si="58"/>
        <v>1.6855394312424554E-2</v>
      </c>
      <c r="D183" s="59">
        <f t="shared" ca="1" si="58"/>
        <v>1.7999351084126092E-2</v>
      </c>
      <c r="E183" s="59">
        <f t="shared" ca="1" si="58"/>
        <v>1.8387923710780241E-2</v>
      </c>
      <c r="F183" s="59">
        <f t="shared" ca="1" si="58"/>
        <v>1.1996932706825225E-2</v>
      </c>
      <c r="G183" s="60">
        <f t="shared" ca="1" si="58"/>
        <v>1.5433574811826167E-2</v>
      </c>
      <c r="H183" s="59">
        <f t="shared" ca="1" si="58"/>
        <v>1.2888646283035765E-2</v>
      </c>
      <c r="I183" s="59">
        <f t="shared" ca="1" si="58"/>
        <v>1.5948990830748411E-2</v>
      </c>
      <c r="J183" s="68">
        <f t="shared" ca="1" si="58"/>
        <v>3.5294323701966501E-3</v>
      </c>
      <c r="K183" s="59">
        <f t="shared" ca="1" si="58"/>
        <v>1.209085997620285E-2</v>
      </c>
      <c r="L183" s="59"/>
      <c r="M183" s="68"/>
      <c r="N183" s="59">
        <f t="shared" ca="1" si="58"/>
        <v>1.6336771157445362E-2</v>
      </c>
      <c r="O183" s="61">
        <f t="shared" ca="1" si="58"/>
        <v>1.5122990064395214E-2</v>
      </c>
      <c r="P183" s="60">
        <f t="shared" ca="1" si="58"/>
        <v>-2.9596976693848975E-2</v>
      </c>
      <c r="Q183" s="59">
        <f t="shared" ca="1" si="58"/>
        <v>3.1096635789808591E-2</v>
      </c>
      <c r="R183" s="59">
        <f t="shared" ca="1" si="58"/>
        <v>1.251524173261398E-2</v>
      </c>
      <c r="S183" s="59"/>
      <c r="T183" s="59">
        <f t="shared" ca="1" si="60"/>
        <v>1.6576237260130355E-2</v>
      </c>
      <c r="U183" s="59">
        <f t="shared" ca="1" si="60"/>
        <v>9.1926539154532083E-3</v>
      </c>
      <c r="V183" s="59"/>
      <c r="W183" s="59">
        <f t="shared" ca="1" si="58"/>
        <v>1.1057104288581199E-2</v>
      </c>
      <c r="X183" s="59">
        <f t="shared" ca="1" si="58"/>
        <v>7.665618375083838E-3</v>
      </c>
      <c r="Y183" s="61">
        <f t="shared" ca="1" si="59"/>
        <v>1.2223495117780203E-2</v>
      </c>
    </row>
    <row r="184" spans="1:25" s="33" customFormat="1" x14ac:dyDescent="0.2">
      <c r="A184" s="20">
        <v>42551</v>
      </c>
      <c r="B184" s="63">
        <f t="shared" ca="1" si="58"/>
        <v>1.6853008896936306E-2</v>
      </c>
      <c r="C184" s="63">
        <f t="shared" ca="1" si="58"/>
        <v>1.8680469391528343E-2</v>
      </c>
      <c r="D184" s="34">
        <f t="shared" ca="1" si="58"/>
        <v>1.9720142801962215E-2</v>
      </c>
      <c r="E184" s="34">
        <f t="shared" ca="1" si="58"/>
        <v>2.0225064541158799E-2</v>
      </c>
      <c r="F184" s="34">
        <f t="shared" ca="1" si="58"/>
        <v>1.5075907639720443E-2</v>
      </c>
      <c r="G184" s="53">
        <f t="shared" ca="1" si="58"/>
        <v>1.6953780152623832E-2</v>
      </c>
      <c r="H184" s="34">
        <f t="shared" ca="1" si="58"/>
        <v>1.0391887217362061E-2</v>
      </c>
      <c r="I184" s="34">
        <f t="shared" ca="1" si="58"/>
        <v>2.4472230185146993E-2</v>
      </c>
      <c r="J184" s="64">
        <f t="shared" ref="J184:X187" ca="1" si="61">IF(IF(OR(J54="",J50=0),NA(),J54/J50-1)&gt;1.5,NA(),J54/J50-1)</f>
        <v>2.0218449479315392E-2</v>
      </c>
      <c r="K184" s="34">
        <f t="shared" ca="1" si="61"/>
        <v>1.2179385467518955E-2</v>
      </c>
      <c r="L184" s="34"/>
      <c r="M184" s="64"/>
      <c r="N184" s="34">
        <f t="shared" ca="1" si="61"/>
        <v>1.3136632856663999E-2</v>
      </c>
      <c r="O184" s="55">
        <f t="shared" ca="1" si="61"/>
        <v>1.4885301167601117E-2</v>
      </c>
      <c r="P184" s="53">
        <f t="shared" ca="1" si="61"/>
        <v>-5.5478913137141928E-2</v>
      </c>
      <c r="Q184" s="34">
        <f t="shared" ca="1" si="61"/>
        <v>2.0687922512486301E-2</v>
      </c>
      <c r="R184" s="34">
        <f t="shared" ca="1" si="61"/>
        <v>1.8447018187670139E-2</v>
      </c>
      <c r="S184" s="34"/>
      <c r="T184" s="34">
        <f t="shared" ref="T184" ca="1" si="62">IF(IF(OR(T54="",T50=0),NA(),T54/T50-1)&gt;1.5,NA(),T54/T50-1)</f>
        <v>1.7595552264125569E-2</v>
      </c>
      <c r="U184" s="34">
        <f t="shared" ca="1" si="61"/>
        <v>1.9430055237206645E-2</v>
      </c>
      <c r="V184" s="34"/>
      <c r="W184" s="34">
        <f t="shared" ca="1" si="61"/>
        <v>1.2659773299496635E-2</v>
      </c>
      <c r="X184" s="34">
        <f t="shared" ca="1" si="61"/>
        <v>6.3104150510331802E-2</v>
      </c>
      <c r="Y184" s="55">
        <f t="shared" ca="1" si="59"/>
        <v>9.4350567149863451E-3</v>
      </c>
    </row>
    <row r="185" spans="1:25" s="33" customFormat="1" x14ac:dyDescent="0.2">
      <c r="A185" s="20">
        <v>42643</v>
      </c>
      <c r="B185" s="63">
        <f t="shared" ref="B185:Q188" ca="1" si="63">IF(IF(OR(B55="",B51=0),NA(),B55/B51-1)&gt;1.5,NA(),B55/B51-1)</f>
        <v>1.9049482837114606E-2</v>
      </c>
      <c r="C185" s="63">
        <f t="shared" ca="1" si="63"/>
        <v>2.003551914001811E-2</v>
      </c>
      <c r="D185" s="34">
        <f t="shared" ca="1" si="63"/>
        <v>2.1606448389489552E-2</v>
      </c>
      <c r="E185" s="34">
        <f t="shared" ca="1" si="63"/>
        <v>1.7925318070071361E-2</v>
      </c>
      <c r="F185" s="34">
        <f t="shared" ca="1" si="63"/>
        <v>1.2816018290684017E-2</v>
      </c>
      <c r="G185" s="53">
        <f t="shared" ca="1" si="63"/>
        <v>2.030631964890306E-2</v>
      </c>
      <c r="H185" s="34">
        <f t="shared" ca="1" si="63"/>
        <v>1.0246633438682595E-2</v>
      </c>
      <c r="I185" s="34">
        <f t="shared" ca="1" si="63"/>
        <v>1.8685182224484898E-2</v>
      </c>
      <c r="J185" s="64">
        <f t="shared" ca="1" si="61"/>
        <v>3.3711096576769295E-2</v>
      </c>
      <c r="K185" s="34">
        <f t="shared" ca="1" si="61"/>
        <v>1.3523673688643711E-2</v>
      </c>
      <c r="L185" s="34"/>
      <c r="M185" s="64"/>
      <c r="N185" s="34">
        <f t="shared" ca="1" si="61"/>
        <v>1.7980158764510978E-2</v>
      </c>
      <c r="O185" s="55">
        <f t="shared" ca="1" si="61"/>
        <v>1.6731744431722095E-2</v>
      </c>
      <c r="P185" s="53">
        <f t="shared" ca="1" si="61"/>
        <v>2.4920103512950043E-2</v>
      </c>
      <c r="Q185" s="34">
        <f t="shared" ca="1" si="61"/>
        <v>1.3969982741702802E-2</v>
      </c>
      <c r="R185" s="34">
        <f t="shared" ca="1" si="61"/>
        <v>1.8224239926165842E-2</v>
      </c>
      <c r="S185" s="34"/>
      <c r="T185" s="34">
        <f t="shared" ref="T185" ca="1" si="64">IF(IF(OR(T55="",T51=0),NA(),T55/T51-1)&gt;1.5,NA(),T55/T51-1)</f>
        <v>2.0385218290785767E-2</v>
      </c>
      <c r="U185" s="34">
        <f t="shared" ca="1" si="61"/>
        <v>2.8075721096288975E-2</v>
      </c>
      <c r="V185" s="34"/>
      <c r="W185" s="34">
        <f t="shared" ca="1" si="61"/>
        <v>1.4545966890534778E-2</v>
      </c>
      <c r="X185" s="34"/>
      <c r="Y185" s="55">
        <f t="shared" ca="1" si="59"/>
        <v>9.8092616126594923E-3</v>
      </c>
    </row>
    <row r="186" spans="1:25" s="33" customFormat="1" ht="12" thickBot="1" x14ac:dyDescent="0.25">
      <c r="A186" s="26">
        <v>42735</v>
      </c>
      <c r="B186" s="63">
        <f t="shared" ca="1" si="63"/>
        <v>1.4278924730978471E-2</v>
      </c>
      <c r="C186" s="63">
        <f t="shared" ca="1" si="63"/>
        <v>1.715137001820155E-2</v>
      </c>
      <c r="D186" s="34">
        <f t="shared" ca="1" si="63"/>
        <v>1.8191233851219124E-2</v>
      </c>
      <c r="E186" s="34">
        <f t="shared" ca="1" si="63"/>
        <v>1.3203840899370434E-2</v>
      </c>
      <c r="F186" s="34">
        <f t="shared" ca="1" si="63"/>
        <v>1.4806022663962581E-2</v>
      </c>
      <c r="G186" s="53">
        <f t="shared" ca="1" si="63"/>
        <v>1.9848553465347196E-2</v>
      </c>
      <c r="H186" s="34">
        <f t="shared" ca="1" si="63"/>
        <v>1.3003981011020516E-2</v>
      </c>
      <c r="I186" s="34">
        <f t="shared" ca="1" si="63"/>
        <v>1.8607057786121706E-2</v>
      </c>
      <c r="J186" s="64">
        <f t="shared" ca="1" si="61"/>
        <v>2.8357583387873753E-2</v>
      </c>
      <c r="K186" s="34">
        <f t="shared" ca="1" si="61"/>
        <v>1.6775237207931726E-2</v>
      </c>
      <c r="L186" s="34"/>
      <c r="M186" s="64"/>
      <c r="N186" s="34">
        <f t="shared" ca="1" si="61"/>
        <v>1.7989931737553144E-2</v>
      </c>
      <c r="O186" s="55">
        <f t="shared" ca="1" si="61"/>
        <v>1.9142116753783744E-2</v>
      </c>
      <c r="P186" s="53">
        <f t="shared" ca="1" si="61"/>
        <v>-2.2811065546557763E-2</v>
      </c>
      <c r="Q186" s="34">
        <f t="shared" ca="1" si="61"/>
        <v>1.281386132918283E-2</v>
      </c>
      <c r="R186" s="34">
        <f t="shared" ca="1" si="61"/>
        <v>2.0648317677067984E-2</v>
      </c>
      <c r="S186" s="34"/>
      <c r="T186" s="34">
        <f t="shared" ref="T186" ca="1" si="65">IF(IF(OR(T56="",T52=0),NA(),T56/T52-1)&gt;1.5,NA(),T56/T52-1)</f>
        <v>1.9326037669624263E-2</v>
      </c>
      <c r="U186" s="34">
        <f t="shared" ca="1" si="61"/>
        <v>2.730616563009014E-2</v>
      </c>
      <c r="V186" s="34"/>
      <c r="W186" s="34">
        <f t="shared" ca="1" si="61"/>
        <v>1.6420310473854949E-2</v>
      </c>
      <c r="X186" s="34"/>
      <c r="Y186" s="55">
        <f t="shared" ca="1" si="59"/>
        <v>1.7155969577163921E-2</v>
      </c>
    </row>
    <row r="187" spans="1:25" s="33" customFormat="1" x14ac:dyDescent="0.2">
      <c r="A187" s="14">
        <v>42825</v>
      </c>
      <c r="B187" s="67">
        <f t="shared" ca="1" si="63"/>
        <v>1.9850305396596379E-2</v>
      </c>
      <c r="C187" s="67">
        <f t="shared" ca="1" si="63"/>
        <v>2.2061027425287705E-2</v>
      </c>
      <c r="D187" s="59">
        <f t="shared" ca="1" si="63"/>
        <v>2.3519758737432062E-2</v>
      </c>
      <c r="E187" s="59">
        <f t="shared" ca="1" si="63"/>
        <v>1.4140324003719673E-2</v>
      </c>
      <c r="F187" s="59">
        <f t="shared" ca="1" si="63"/>
        <v>1.5695310797038342E-2</v>
      </c>
      <c r="G187" s="60">
        <f t="shared" ca="1" si="63"/>
        <v>2.1978875673697162E-2</v>
      </c>
      <c r="H187" s="59">
        <f t="shared" ca="1" si="63"/>
        <v>1.1611139746056542E-2</v>
      </c>
      <c r="I187" s="59">
        <f t="shared" ca="1" si="63"/>
        <v>2.5110049470401297E-2</v>
      </c>
      <c r="J187" s="68">
        <f t="shared" ca="1" si="63"/>
        <v>2.5590610911176537E-2</v>
      </c>
      <c r="K187" s="59">
        <f t="shared" ca="1" si="63"/>
        <v>1.635907742120124E-2</v>
      </c>
      <c r="L187" s="59"/>
      <c r="M187" s="68"/>
      <c r="N187" s="59">
        <f t="shared" ca="1" si="63"/>
        <v>1.1560288471081481E-2</v>
      </c>
      <c r="O187" s="61">
        <f t="shared" ca="1" si="63"/>
        <v>1.4403016984572581E-2</v>
      </c>
      <c r="P187" s="60">
        <f t="shared" ca="1" si="63"/>
        <v>4.3855140353272759E-2</v>
      </c>
      <c r="Q187" s="59">
        <f t="shared" ca="1" si="63"/>
        <v>1.2288901190674162E-2</v>
      </c>
      <c r="R187" s="59">
        <f t="shared" ca="1" si="61"/>
        <v>2.1716406284197243E-2</v>
      </c>
      <c r="S187" s="59"/>
      <c r="T187" s="59">
        <f t="shared" ref="T187" ca="1" si="66">IF(IF(OR(T57="",T53=0),NA(),T57/T53-1)&gt;1.5,NA(),T57/T53-1)</f>
        <v>2.2888097042183642E-2</v>
      </c>
      <c r="U187" s="59">
        <f t="shared" ca="1" si="61"/>
        <v>2.9608953210972455E-2</v>
      </c>
      <c r="V187" s="59"/>
      <c r="W187" s="59">
        <f t="shared" ca="1" si="61"/>
        <v>1.523942041597337E-2</v>
      </c>
      <c r="X187" s="59">
        <f t="shared" ca="1" si="61"/>
        <v>6.612228092232364E-2</v>
      </c>
      <c r="Y187" s="61">
        <f t="shared" ca="1" si="59"/>
        <v>1.6005341763728476E-2</v>
      </c>
    </row>
    <row r="188" spans="1:25" s="33" customFormat="1" x14ac:dyDescent="0.2">
      <c r="A188" s="20">
        <v>42916</v>
      </c>
      <c r="B188" s="63">
        <f t="shared" ca="1" si="63"/>
        <v>1.5650900576796412E-2</v>
      </c>
      <c r="C188" s="63">
        <f t="shared" ca="1" si="63"/>
        <v>1.9014705025469203E-2</v>
      </c>
      <c r="D188" s="34">
        <f t="shared" ca="1" si="63"/>
        <v>2.0187329338366533E-2</v>
      </c>
      <c r="E188" s="34">
        <f t="shared" ca="1" si="63"/>
        <v>1.113803495313781E-2</v>
      </c>
      <c r="F188" s="34">
        <f t="shared" ca="1" si="63"/>
        <v>1.4298883029505216E-2</v>
      </c>
      <c r="G188" s="53">
        <f t="shared" ca="1" si="63"/>
        <v>2.1432356545906694E-2</v>
      </c>
      <c r="H188" s="34">
        <f t="shared" ca="1" si="63"/>
        <v>1.5998414691231533E-2</v>
      </c>
      <c r="I188" s="34">
        <f t="shared" ca="1" si="63"/>
        <v>1.1424632000061496E-2</v>
      </c>
      <c r="J188" s="64">
        <f t="shared" ca="1" si="63"/>
        <v>3.0762489543592064E-2</v>
      </c>
      <c r="K188" s="34">
        <f t="shared" ca="1" si="63"/>
        <v>1.4488054957830343E-2</v>
      </c>
      <c r="L188" s="34"/>
      <c r="M188" s="64"/>
      <c r="N188" s="34">
        <f t="shared" ref="N188:R188" ca="1" si="67">IF(IF(OR(N58="",N54=0),NA(),N58/N54-1)&gt;1.5,NA(),N58/N54-1)</f>
        <v>2.2258827543619297E-2</v>
      </c>
      <c r="O188" s="55">
        <f t="shared" ca="1" si="67"/>
        <v>1.9818465158989662E-2</v>
      </c>
      <c r="P188" s="53">
        <f t="shared" ca="1" si="67"/>
        <v>5.4412090372061073E-2</v>
      </c>
      <c r="Q188" s="34">
        <f t="shared" ca="1" si="67"/>
        <v>1.3746293793690745E-2</v>
      </c>
      <c r="R188" s="34">
        <f t="shared" ca="1" si="67"/>
        <v>1.5666069086395007E-2</v>
      </c>
      <c r="S188" s="34"/>
      <c r="T188" s="34">
        <f t="shared" ref="T188" ca="1" si="68">IF(IF(OR(T58="",T54=0),NA(),T58/T54-1)&gt;1.5,NA(),T58/T54-1)</f>
        <v>2.1126983589450532E-2</v>
      </c>
      <c r="U188" s="34">
        <f t="shared" ref="U188" ca="1" si="69">IF(IF(OR(U58="",U54=0),NA(),U58/U54-1)&gt;1.5,NA(),U58/U54-1)</f>
        <v>2.2419671442041267E-2</v>
      </c>
      <c r="V188" s="34"/>
      <c r="W188" s="34">
        <f t="shared" ref="W188:X188" ca="1" si="70">IF(IF(OR(W58="",W54=0),NA(),W58/W54-1)&gt;1.5,NA(),W58/W54-1)</f>
        <v>1.520936259535377E-2</v>
      </c>
      <c r="X188" s="34">
        <f t="shared" ca="1" si="70"/>
        <v>9.7116966126811199E-3</v>
      </c>
      <c r="Y188" s="55">
        <f t="shared" ca="1" si="59"/>
        <v>1.6705645044361006E-2</v>
      </c>
    </row>
    <row r="189" spans="1:25" s="33" customFormat="1" x14ac:dyDescent="0.2">
      <c r="A189" s="20">
        <v>43008</v>
      </c>
      <c r="B189" s="63">
        <f t="shared" ref="B189:K189" ca="1" si="71">IF(IF(OR(B59="",B55=0),NA(),B59/B55-1)&gt;1.5,NA(),B59/B55-1)</f>
        <v>1.4871337177060351E-2</v>
      </c>
      <c r="C189" s="63">
        <f t="shared" ca="1" si="71"/>
        <v>1.6899262868086184E-2</v>
      </c>
      <c r="D189" s="34">
        <f t="shared" ca="1" si="71"/>
        <v>1.7745277883691513E-2</v>
      </c>
      <c r="E189" s="34">
        <f t="shared" ca="1" si="71"/>
        <v>1.5220758068673179E-2</v>
      </c>
      <c r="F189" s="34">
        <f t="shared" ca="1" si="71"/>
        <v>1.5190161316148032E-2</v>
      </c>
      <c r="G189" s="53">
        <f t="shared" ca="1" si="71"/>
        <v>1.9548539900769768E-2</v>
      </c>
      <c r="H189" s="34">
        <f t="shared" ca="1" si="71"/>
        <v>1.3683490213945548E-2</v>
      </c>
      <c r="I189" s="34">
        <f t="shared" ca="1" si="71"/>
        <v>1.0749402124069496E-2</v>
      </c>
      <c r="J189" s="64">
        <f t="shared" ca="1" si="71"/>
        <v>8.0352891378301372E-3</v>
      </c>
      <c r="K189" s="34">
        <f t="shared" ca="1" si="71"/>
        <v>1.5107652447009512E-2</v>
      </c>
      <c r="L189" s="34"/>
      <c r="M189" s="64"/>
      <c r="N189" s="34">
        <f t="shared" ref="N189:R189" ca="1" si="72">IF(IF(OR(N59="",N55=0),NA(),N59/N55-1)&gt;1.5,NA(),N59/N55-1)</f>
        <v>1.7759919167839477E-2</v>
      </c>
      <c r="O189" s="55">
        <f t="shared" ca="1" si="72"/>
        <v>1.5753444052730492E-2</v>
      </c>
      <c r="P189" s="53">
        <f t="shared" ca="1" si="72"/>
        <v>1.2525658680243357E-2</v>
      </c>
      <c r="Q189" s="34">
        <f t="shared" ca="1" si="72"/>
        <v>2.0182700742485515E-2</v>
      </c>
      <c r="R189" s="34">
        <f t="shared" ca="1" si="72"/>
        <v>1.4721265029386421E-2</v>
      </c>
      <c r="S189" s="34"/>
      <c r="T189" s="34">
        <f t="shared" ref="T189" ca="1" si="73">IF(IF(OR(T59="",T55=0),NA(),T59/T55-1)&gt;1.5,NA(),T59/T55-1)</f>
        <v>2.0736405650472856E-2</v>
      </c>
      <c r="U189" s="34">
        <f t="shared" ref="U189" ca="1" si="74">IF(IF(OR(U59="",U55=0),NA(),U59/U55-1)&gt;1.5,NA(),U59/U55-1)</f>
        <v>1.6698511974266861E-2</v>
      </c>
      <c r="V189" s="34"/>
      <c r="W189" s="34">
        <f t="shared" ref="W189" ca="1" si="75">IF(IF(OR(W59="",W55=0),NA(),W59/W55-1)&gt;1.5,NA(),W59/W55-1)</f>
        <v>1.5690661567717923E-2</v>
      </c>
      <c r="X189" s="34"/>
      <c r="Y189" s="55">
        <f t="shared" ca="1" si="59"/>
        <v>2.6800878853622478E-2</v>
      </c>
    </row>
    <row r="190" spans="1:25" s="33" customFormat="1" ht="12" thickBot="1" x14ac:dyDescent="0.25">
      <c r="A190" s="26">
        <v>43100</v>
      </c>
      <c r="B190" s="63">
        <f ca="1">IF(IF(OR(B60="",B56=0),NA(),B60/B56-1)&gt;1.5,NA(),B60/B56-1)</f>
        <v>1.4635103349265099E-2</v>
      </c>
      <c r="C190" s="63">
        <f t="shared" ref="C190:K190" ca="1" si="76">IF(IF(OR(C60="",C56=0),NA(),C60/C56-1)&gt;1.5,NA(),C60/C56-1)</f>
        <v>1.7691438558839367E-2</v>
      </c>
      <c r="D190" s="34">
        <f t="shared" ca="1" si="76"/>
        <v>1.8785121780837688E-2</v>
      </c>
      <c r="E190" s="34">
        <f t="shared" ca="1" si="76"/>
        <v>1.303235870385766E-2</v>
      </c>
      <c r="F190" s="34">
        <f t="shared" ca="1" si="76"/>
        <v>1.4001395791649607E-2</v>
      </c>
      <c r="G190" s="53">
        <f t="shared" ca="1" si="76"/>
        <v>1.8153801499815048E-2</v>
      </c>
      <c r="H190" s="34">
        <f t="shared" ca="1" si="76"/>
        <v>9.0076484739736173E-3</v>
      </c>
      <c r="I190" s="34">
        <f t="shared" ca="1" si="76"/>
        <v>1.6293966506807145E-2</v>
      </c>
      <c r="J190" s="64">
        <f t="shared" ca="1" si="76"/>
        <v>1.4765822438804532E-2</v>
      </c>
      <c r="K190" s="34">
        <f t="shared" ca="1" si="76"/>
        <v>1.4531806217859877E-2</v>
      </c>
      <c r="L190" s="34"/>
      <c r="M190" s="64"/>
      <c r="N190" s="34">
        <f t="shared" ref="N190:R190" ca="1" si="77">IF(IF(OR(N60="",N56=0),NA(),N60/N56-1)&gt;1.5,NA(),N60/N56-1)</f>
        <v>1.360035178745056E-2</v>
      </c>
      <c r="O190" s="55">
        <f t="shared" ca="1" si="77"/>
        <v>1.5114463993191052E-2</v>
      </c>
      <c r="P190" s="53">
        <f t="shared" ca="1" si="77"/>
        <v>6.9677118978136665E-2</v>
      </c>
      <c r="Q190" s="34">
        <f t="shared" ca="1" si="77"/>
        <v>2.3147164276330345E-2</v>
      </c>
      <c r="R190" s="34">
        <f t="shared" ca="1" si="77"/>
        <v>1.4949895417600612E-2</v>
      </c>
      <c r="S190" s="34"/>
      <c r="T190" s="34">
        <f t="shared" ref="T190:U194" ca="1" si="78">IF(IF(OR(T60="",T56=0),NA(),T60/T56-1)&gt;1.5,NA(),T60/T56-1)</f>
        <v>1.1611136811544798E-2</v>
      </c>
      <c r="U190" s="34">
        <f t="shared" ref="U190" ca="1" si="79">IF(IF(OR(U60="",U56=0),NA(),U60/U56-1)&gt;1.5,NA(),U60/U56-1)</f>
        <v>1.987113197132806E-2</v>
      </c>
      <c r="V190" s="34"/>
      <c r="W190" s="34">
        <f t="shared" ref="W190" ca="1" si="80">IF(IF(OR(W60="",W56=0),NA(),W60/W56-1)&gt;1.5,NA(),W60/W56-1)</f>
        <v>1.3607177522110492E-2</v>
      </c>
      <c r="X190" s="34"/>
      <c r="Y190" s="55">
        <f t="shared" ca="1" si="59"/>
        <v>2.695891684800289E-2</v>
      </c>
    </row>
    <row r="191" spans="1:25" s="33" customFormat="1" x14ac:dyDescent="0.2">
      <c r="A191" s="14">
        <v>43190</v>
      </c>
      <c r="B191" s="67">
        <f t="shared" ref="B191:K191" ca="1" si="81">IF(IF(OR(B61="",B57=0),NA(),B61/B57-1)&gt;1.5,NA(),B61/B57-1)</f>
        <v>1.7728892805320529E-2</v>
      </c>
      <c r="C191" s="67">
        <f t="shared" ca="1" si="81"/>
        <v>1.9513318961811965E-2</v>
      </c>
      <c r="D191" s="59">
        <f t="shared" ca="1" si="81"/>
        <v>2.0215234053420961E-2</v>
      </c>
      <c r="E191" s="59">
        <f t="shared" ca="1" si="81"/>
        <v>2.1213636153514459E-2</v>
      </c>
      <c r="F191" s="59">
        <f t="shared" ca="1" si="81"/>
        <v>1.8544575127363405E-2</v>
      </c>
      <c r="G191" s="60">
        <f t="shared" ca="1" si="81"/>
        <v>1.9636801321846642E-2</v>
      </c>
      <c r="H191" s="59">
        <f t="shared" ca="1" si="81"/>
        <v>9.1771092800032594E-3</v>
      </c>
      <c r="I191" s="59">
        <f t="shared" ca="1" si="81"/>
        <v>1.6839082162240171E-2</v>
      </c>
      <c r="J191" s="68">
        <f t="shared" ca="1" si="81"/>
        <v>2.4782496494641926E-2</v>
      </c>
      <c r="K191" s="59">
        <f t="shared" ca="1" si="81"/>
        <v>1.8037705895332046E-2</v>
      </c>
      <c r="L191" s="59"/>
      <c r="M191" s="68"/>
      <c r="N191" s="59">
        <f t="shared" ref="N191:R191" ca="1" si="82">IF(IF(OR(N61="",N57=0),NA(),N61/N57-1)&gt;1.5,NA(),N61/N57-1)</f>
        <v>2.3987636414650293E-2</v>
      </c>
      <c r="O191" s="61">
        <f t="shared" ca="1" si="82"/>
        <v>2.1662757355128681E-2</v>
      </c>
      <c r="P191" s="60">
        <f t="shared" ca="1" si="82"/>
        <v>6.242530968851856E-4</v>
      </c>
      <c r="Q191" s="59">
        <f t="shared" ca="1" si="82"/>
        <v>2.2490740942248566E-2</v>
      </c>
      <c r="R191" s="59">
        <f t="shared" ca="1" si="82"/>
        <v>1.9374564553202855E-2</v>
      </c>
      <c r="S191" s="59"/>
      <c r="T191" s="59">
        <f t="shared" ca="1" si="78"/>
        <v>1.4975747496275504E-2</v>
      </c>
      <c r="U191" s="59">
        <f t="shared" ca="1" si="78"/>
        <v>2.151820983469821E-2</v>
      </c>
      <c r="V191" s="59"/>
      <c r="W191" s="59">
        <f t="shared" ref="W191:X191" ca="1" si="83">IF(IF(OR(W61="",W57=0),NA(),W61/W57-1)&gt;1.5,NA(),W61/W57-1)</f>
        <v>1.7461306582258196E-2</v>
      </c>
      <c r="X191" s="59">
        <f t="shared" ca="1" si="83"/>
        <v>1.2590740786510901E-2</v>
      </c>
      <c r="Y191" s="61">
        <f t="shared" ca="1" si="59"/>
        <v>2.3898431113735574E-2</v>
      </c>
    </row>
    <row r="192" spans="1:25" s="33" customFormat="1" x14ac:dyDescent="0.2">
      <c r="A192" s="20">
        <v>43281</v>
      </c>
      <c r="B192" s="63">
        <f t="shared" ref="B192:K193" ca="1" si="84">IF(IF(OR(B62="",B58=0),NA(),B62/B58-1)&gt;1.5,NA(),B62/B58-1)</f>
        <v>1.6239204120606532E-2</v>
      </c>
      <c r="C192" s="63">
        <f t="shared" ca="1" si="84"/>
        <v>1.6190177884132684E-2</v>
      </c>
      <c r="D192" s="34">
        <f t="shared" ca="1" si="84"/>
        <v>1.629544879693845E-2</v>
      </c>
      <c r="E192" s="34">
        <f t="shared" ca="1" si="84"/>
        <v>1.7987706031476369E-2</v>
      </c>
      <c r="F192" s="34">
        <f t="shared" ca="1" si="84"/>
        <v>1.722395260479459E-2</v>
      </c>
      <c r="G192" s="53">
        <f t="shared" ca="1" si="84"/>
        <v>2.1100813765279502E-2</v>
      </c>
      <c r="H192" s="34">
        <f t="shared" ca="1" si="84"/>
        <v>7.7639877620061526E-3</v>
      </c>
      <c r="I192" s="34">
        <f t="shared" ca="1" si="84"/>
        <v>2.2093598818471616E-2</v>
      </c>
      <c r="J192" s="64">
        <f t="shared" ca="1" si="84"/>
        <v>2.0638746791203477E-2</v>
      </c>
      <c r="K192" s="34">
        <f t="shared" ca="1" si="84"/>
        <v>1.7867731844003032E-2</v>
      </c>
      <c r="L192" s="34"/>
      <c r="M192" s="64"/>
      <c r="N192" s="34">
        <f t="shared" ref="N192:R193" ca="1" si="85">IF(IF(OR(N62="",N58=0),NA(),N62/N58-1)&gt;1.5,NA(),N62/N58-1)</f>
        <v>1.9267688687214957E-2</v>
      </c>
      <c r="O192" s="55">
        <f t="shared" ca="1" si="85"/>
        <v>2.1770908735472716E-2</v>
      </c>
      <c r="P192" s="53">
        <f t="shared" ca="1" si="85"/>
        <v>-1.9079450613053939E-2</v>
      </c>
      <c r="Q192" s="34">
        <f t="shared" ca="1" si="85"/>
        <v>2.41568917441779E-2</v>
      </c>
      <c r="R192" s="34">
        <f t="shared" ca="1" si="85"/>
        <v>2.2898315233963906E-2</v>
      </c>
      <c r="S192" s="34"/>
      <c r="T192" s="34">
        <f t="shared" ca="1" si="78"/>
        <v>1.5423920154982618E-2</v>
      </c>
      <c r="U192" s="34">
        <f t="shared" ca="1" si="78"/>
        <v>2.1231892567309618E-2</v>
      </c>
      <c r="V192" s="34"/>
      <c r="W192" s="34">
        <f t="shared" ref="W192:X194" ca="1" si="86">IF(IF(OR(W62="",W58=0),NA(),W62/W58-1)&gt;1.5,NA(),W62/W58-1)</f>
        <v>1.8300659505283257E-2</v>
      </c>
      <c r="X192" s="34">
        <f t="shared" ca="1" si="86"/>
        <v>1.2890761031094655E-2</v>
      </c>
      <c r="Y192" s="55">
        <f t="shared" ca="1" si="59"/>
        <v>2.6901575639265429E-2</v>
      </c>
    </row>
    <row r="193" spans="1:25" s="165" customFormat="1" x14ac:dyDescent="0.2">
      <c r="A193" s="20">
        <v>43373</v>
      </c>
      <c r="B193" s="63">
        <f t="shared" ca="1" si="84"/>
        <v>2.3567267991526419E-2</v>
      </c>
      <c r="C193" s="63">
        <f t="shared" ca="1" si="84"/>
        <v>2.360303578008649E-2</v>
      </c>
      <c r="D193" s="34">
        <f t="shared" ca="1" si="84"/>
        <v>2.4285391529367928E-2</v>
      </c>
      <c r="E193" s="34">
        <f t="shared" ca="1" si="84"/>
        <v>2.303497982929037E-2</v>
      </c>
      <c r="F193" s="34">
        <f t="shared" ca="1" si="84"/>
        <v>2.0461598366546818E-2</v>
      </c>
      <c r="G193" s="53">
        <f t="shared" ca="1" si="84"/>
        <v>2.0726863310595922E-2</v>
      </c>
      <c r="H193" s="34">
        <f t="shared" ca="1" si="84"/>
        <v>8.7644543128342356E-3</v>
      </c>
      <c r="I193" s="34">
        <f t="shared" ca="1" si="84"/>
        <v>2.7839383200539469E-2</v>
      </c>
      <c r="J193" s="64">
        <f t="shared" ca="1" si="84"/>
        <v>2.0967775299175484E-2</v>
      </c>
      <c r="K193" s="34">
        <f t="shared" ca="1" si="84"/>
        <v>1.9141711146018814E-2</v>
      </c>
      <c r="L193" s="34"/>
      <c r="M193" s="64"/>
      <c r="N193" s="34">
        <f t="shared" ca="1" si="85"/>
        <v>1.9757965365301944E-2</v>
      </c>
      <c r="O193" s="55">
        <f t="shared" ca="1" si="85"/>
        <v>1.8053670274265965E-2</v>
      </c>
      <c r="P193" s="53">
        <f t="shared" ca="1" si="85"/>
        <v>-3.2595896386722334E-3</v>
      </c>
      <c r="Q193" s="34">
        <f t="shared" ca="1" si="85"/>
        <v>2.9943475816337051E-2</v>
      </c>
      <c r="R193" s="34">
        <f t="shared" ca="1" si="85"/>
        <v>2.4557187683578618E-2</v>
      </c>
      <c r="S193" s="34"/>
      <c r="T193" s="34">
        <f t="shared" ca="1" si="78"/>
        <v>1.4469586918955946E-2</v>
      </c>
      <c r="U193" s="34">
        <f t="shared" ca="1" si="78"/>
        <v>2.451041827196887E-2</v>
      </c>
      <c r="V193" s="34"/>
      <c r="W193" s="34">
        <f t="shared" ca="1" si="86"/>
        <v>1.9296123588402825E-2</v>
      </c>
      <c r="X193" s="34">
        <f t="shared" ca="1" si="86"/>
        <v>1.3353319132674235E-2</v>
      </c>
      <c r="Y193" s="55">
        <f t="shared" ca="1" si="59"/>
        <v>1.6547611356378944E-2</v>
      </c>
    </row>
    <row r="194" spans="1:25" s="33" customFormat="1" ht="12" thickBot="1" x14ac:dyDescent="0.25">
      <c r="A194" s="20">
        <v>43465</v>
      </c>
      <c r="B194" s="63">
        <f ca="1">IF(IF(OR(B64="",B60=0),NA(),B64/B60-1)&gt;1.5,NA(),B64/B60-1)</f>
        <v>3.2549934400736058E-2</v>
      </c>
      <c r="C194" s="63">
        <f t="shared" ref="C194:K194" ca="1" si="87">IF(IF(OR(C64="",C60=0),NA(),C64/C60-1)&gt;1.5,NA(),C64/C60-1)</f>
        <v>2.7139804119964861E-2</v>
      </c>
      <c r="D194" s="34">
        <f t="shared" ca="1" si="87"/>
        <v>2.6955401285648106E-2</v>
      </c>
      <c r="E194" s="34">
        <f t="shared" ca="1" si="87"/>
        <v>2.9132264316368062E-2</v>
      </c>
      <c r="F194" s="34">
        <f t="shared" ca="1" si="87"/>
        <v>2.8623706346112554E-2</v>
      </c>
      <c r="G194" s="53">
        <f t="shared" ca="1" si="87"/>
        <v>2.5975979975720209E-2</v>
      </c>
      <c r="H194" s="34">
        <f t="shared" ca="1" si="87"/>
        <v>2.0397308290855287E-2</v>
      </c>
      <c r="I194" s="34">
        <f t="shared" ca="1" si="87"/>
        <v>3.4144106640584315E-2</v>
      </c>
      <c r="J194" s="64">
        <f t="shared" ca="1" si="87"/>
        <v>3.2318876928134177E-2</v>
      </c>
      <c r="K194" s="34">
        <f t="shared" ca="1" si="87"/>
        <v>2.7620073692120384E-2</v>
      </c>
      <c r="L194" s="34"/>
      <c r="M194" s="64"/>
      <c r="N194" s="34">
        <f t="shared" ref="N194:R194" ca="1" si="88">IF(IF(OR(N64="",N60=0),NA(),N64/N60-1)&gt;1.5,NA(),N64/N60-1)</f>
        <v>2.5239906299343806E-2</v>
      </c>
      <c r="O194" s="55">
        <f t="shared" ca="1" si="88"/>
        <v>2.6942656793131459E-2</v>
      </c>
      <c r="P194" s="53">
        <f t="shared" ca="1" si="88"/>
        <v>-5.1091637954994162E-3</v>
      </c>
      <c r="Q194" s="34">
        <f t="shared" ca="1" si="88"/>
        <v>2.6913421138135218E-2</v>
      </c>
      <c r="R194" s="34">
        <f t="shared" ca="1" si="88"/>
        <v>3.2630674975208329E-2</v>
      </c>
      <c r="S194" s="34"/>
      <c r="T194" s="34">
        <f t="shared" ref="T194" ca="1" si="89">IF(IF(OR(T64="",T60=0),NA(),T64/T60-1)&gt;1.5,NA(),T64/T60-1)</f>
        <v>2.56686985929655E-2</v>
      </c>
      <c r="U194" s="34">
        <f t="shared" ca="1" si="78"/>
        <v>2.9114038561133926E-2</v>
      </c>
      <c r="V194" s="34"/>
      <c r="W194" s="34">
        <f t="shared" ca="1" si="86"/>
        <v>2.7628301984334636E-2</v>
      </c>
      <c r="X194" s="34"/>
      <c r="Y194" s="55">
        <f t="shared" ca="1" si="59"/>
        <v>1.8672398215009878E-2</v>
      </c>
    </row>
    <row r="195" spans="1:25" s="33" customFormat="1" x14ac:dyDescent="0.2">
      <c r="A195" s="14">
        <v>43555</v>
      </c>
      <c r="B195" s="67">
        <f t="shared" ref="B195:K196" ca="1" si="90">IF(IF(OR(B65="",B61=0),NA(),B65/B61-1)&gt;1.5,NA(),B65/B61-1)</f>
        <v>2.4868262997323809E-2</v>
      </c>
      <c r="C195" s="67">
        <f t="shared" ca="1" si="90"/>
        <v>2.201741172939764E-2</v>
      </c>
      <c r="D195" s="59">
        <f t="shared" ca="1" si="90"/>
        <v>2.207483522574516E-2</v>
      </c>
      <c r="E195" s="59">
        <f t="shared" ca="1" si="90"/>
        <v>1.7071484913806723E-2</v>
      </c>
      <c r="F195" s="59">
        <f t="shared" ca="1" si="90"/>
        <v>2.1854324064587649E-2</v>
      </c>
      <c r="G195" s="60">
        <f t="shared" ca="1" si="90"/>
        <v>2.4940016919434038E-2</v>
      </c>
      <c r="H195" s="59">
        <f t="shared" ca="1" si="90"/>
        <v>1.5412200572445744E-2</v>
      </c>
      <c r="I195" s="59">
        <f t="shared" ca="1" si="90"/>
        <v>2.7798204952592664E-2</v>
      </c>
      <c r="J195" s="68">
        <f t="shared" ca="1" si="90"/>
        <v>3.9008142323004646E-2</v>
      </c>
      <c r="K195" s="59">
        <f t="shared" ca="1" si="90"/>
        <v>2.5507544715476227E-2</v>
      </c>
      <c r="L195" s="59"/>
      <c r="M195" s="68"/>
      <c r="N195" s="59">
        <f t="shared" ref="N195:R196" ca="1" si="91">IF(IF(OR(N65="",N61=0),NA(),N65/N61-1)&gt;1.5,NA(),N65/N61-1)</f>
        <v>2.0746585182417565E-2</v>
      </c>
      <c r="O195" s="61">
        <f t="shared" ca="1" si="91"/>
        <v>2.4082851077709355E-2</v>
      </c>
      <c r="P195" s="60">
        <f t="shared" ca="1" si="91"/>
        <v>-1.3592918853496672E-3</v>
      </c>
      <c r="Q195" s="59">
        <f t="shared" ca="1" si="91"/>
        <v>2.1756338493295946E-2</v>
      </c>
      <c r="R195" s="59">
        <f t="shared" ca="1" si="91"/>
        <v>2.7605775721976533E-2</v>
      </c>
      <c r="S195" s="59"/>
      <c r="T195" s="59">
        <f t="shared" ref="T195:U196" ca="1" si="92">IF(IF(OR(T65="",T61=0),NA(),T65/T61-1)&gt;1.5,NA(),T65/T61-1)</f>
        <v>2.4891281906953777E-2</v>
      </c>
      <c r="U195" s="59">
        <f t="shared" ca="1" si="92"/>
        <v>2.713015413272224E-2</v>
      </c>
      <c r="V195" s="59"/>
      <c r="W195" s="59">
        <f t="shared" ref="W195:X196" ca="1" si="93">IF(IF(OR(W65="",W61=0),NA(),W65/W61-1)&gt;1.5,NA(),W65/W61-1)</f>
        <v>2.5509794857274226E-2</v>
      </c>
      <c r="X195" s="59">
        <f t="shared" ca="1" si="93"/>
        <v>1.5796706089113766E-2</v>
      </c>
      <c r="Y195" s="61">
        <f t="shared" ca="1" si="59"/>
        <v>2.0297625081099779E-2</v>
      </c>
    </row>
    <row r="196" spans="1:25" s="33" customFormat="1" x14ac:dyDescent="0.2">
      <c r="A196" s="20">
        <v>43646</v>
      </c>
      <c r="B196" s="63">
        <f t="shared" ca="1" si="90"/>
        <v>2.8974089608172271E-2</v>
      </c>
      <c r="C196" s="63">
        <f t="shared" ca="1" si="90"/>
        <v>2.6118304819731764E-2</v>
      </c>
      <c r="D196" s="34">
        <f t="shared" ca="1" si="90"/>
        <v>2.6460515998541601E-2</v>
      </c>
      <c r="E196" s="34">
        <f t="shared" ca="1" si="90"/>
        <v>2.8882546574549028E-2</v>
      </c>
      <c r="F196" s="34">
        <f t="shared" ca="1" si="90"/>
        <v>2.6845113144490451E-2</v>
      </c>
      <c r="G196" s="53">
        <f t="shared" ca="1" si="90"/>
        <v>2.1930121512772072E-2</v>
      </c>
      <c r="H196" s="34">
        <f t="shared" ca="1" si="90"/>
        <v>2.1634451786456843E-2</v>
      </c>
      <c r="I196" s="34">
        <f t="shared" ca="1" si="90"/>
        <v>2.9177724390784476E-2</v>
      </c>
      <c r="J196" s="64">
        <f t="shared" ca="1" si="90"/>
        <v>3.1035833690711057E-2</v>
      </c>
      <c r="K196" s="34">
        <f t="shared" ca="1" si="90"/>
        <v>2.4033080303802468E-2</v>
      </c>
      <c r="L196" s="34"/>
      <c r="M196" s="64"/>
      <c r="N196" s="34">
        <f t="shared" ca="1" si="91"/>
        <v>2.5046663932224211E-2</v>
      </c>
      <c r="O196" s="55">
        <f t="shared" ca="1" si="91"/>
        <v>2.0601008401820664E-2</v>
      </c>
      <c r="P196" s="53">
        <f t="shared" ca="1" si="91"/>
        <v>1.4778576467052496E-2</v>
      </c>
      <c r="Q196" s="34">
        <f t="shared" ca="1" si="91"/>
        <v>2.4734812285820418E-2</v>
      </c>
      <c r="R196" s="34">
        <f t="shared" ca="1" si="91"/>
        <v>2.603207428444243E-2</v>
      </c>
      <c r="S196" s="34"/>
      <c r="T196" s="34">
        <f t="shared" ca="1" si="92"/>
        <v>2.0834218609869559E-2</v>
      </c>
      <c r="U196" s="34">
        <f t="shared" ca="1" si="92"/>
        <v>2.755372563362446E-2</v>
      </c>
      <c r="V196" s="34"/>
      <c r="W196" s="34">
        <f t="shared" ca="1" si="93"/>
        <v>2.4221160041846268E-2</v>
      </c>
      <c r="X196" s="34">
        <f t="shared" ca="1" si="93"/>
        <v>1.5943079686401518E-2</v>
      </c>
      <c r="Y196" s="55">
        <f t="shared" ca="1" si="59"/>
        <v>2.0661751236851433E-2</v>
      </c>
    </row>
    <row r="197" spans="1:25" s="165" customFormat="1" x14ac:dyDescent="0.2">
      <c r="A197" s="20">
        <v>43738</v>
      </c>
      <c r="B197" s="167">
        <f t="shared" ref="B197:K197" ca="1" si="94">IF(IF(OR(B67="",B63=0),NA(),B67/B63-1)&gt;1.5,NA(),B67/B63-1)</f>
        <v>-6.1368347321485439E-3</v>
      </c>
      <c r="C197" s="167">
        <f t="shared" ca="1" si="94"/>
        <v>-0.4207112127618241</v>
      </c>
      <c r="D197" s="168">
        <f t="shared" ca="1" si="94"/>
        <v>-0.43180012152726488</v>
      </c>
      <c r="E197" s="168">
        <f t="shared" ca="1" si="94"/>
        <v>-0.34413761895778827</v>
      </c>
      <c r="F197" s="168">
        <f t="shared" ca="1" si="94"/>
        <v>-0.35533520374987404</v>
      </c>
      <c r="G197" s="169" t="e">
        <f t="shared" ca="1" si="94"/>
        <v>#VALUE!</v>
      </c>
      <c r="H197" s="168">
        <f t="shared" ca="1" si="94"/>
        <v>-0.27932343058098019</v>
      </c>
      <c r="I197" s="168">
        <f t="shared" ca="1" si="94"/>
        <v>-0.37890452450760981</v>
      </c>
      <c r="J197" s="170">
        <f t="shared" ca="1" si="94"/>
        <v>-0.23932759428897854</v>
      </c>
      <c r="K197" s="168">
        <f t="shared" ca="1" si="94"/>
        <v>-0.20347416225911319</v>
      </c>
      <c r="L197" s="168"/>
      <c r="M197" s="170"/>
      <c r="N197" s="168">
        <f t="shared" ref="N197:R197" ca="1" si="95">IF(IF(OR(N67="",N63=0),NA(),N67/N63-1)&gt;1.5,NA(),N67/N63-1)</f>
        <v>-0.34116874204235326</v>
      </c>
      <c r="O197" s="171" t="e">
        <f t="shared" ca="1" si="95"/>
        <v>#VALUE!</v>
      </c>
      <c r="P197" s="169">
        <f t="shared" ca="1" si="95"/>
        <v>-0.24565684473755023</v>
      </c>
      <c r="Q197" s="168">
        <f t="shared" ca="1" si="95"/>
        <v>-0.45650975625759482</v>
      </c>
      <c r="R197" s="168">
        <f t="shared" ca="1" si="95"/>
        <v>-0.36153735827632161</v>
      </c>
      <c r="S197" s="168"/>
      <c r="T197" s="168" t="e">
        <f t="shared" ref="T197:U198" ca="1" si="96">IF(IF(OR(T67="",T63=0),NA(),T67/T63-1)&gt;1.5,NA(),T67/T63-1)</f>
        <v>#VALUE!</v>
      </c>
      <c r="U197" s="168">
        <f t="shared" ca="1" si="96"/>
        <v>-0.39210087785225989</v>
      </c>
      <c r="V197" s="168"/>
      <c r="W197" s="168" t="e">
        <f t="shared" ref="W197:X197" ca="1" si="97">IF(IF(OR(W67="",W63=0),NA(),W67/W63-1)&gt;1.5,NA(),W67/W63-1)</f>
        <v>#VALUE!</v>
      </c>
      <c r="X197" s="168">
        <f t="shared" ca="1" si="97"/>
        <v>-0.37099568478211664</v>
      </c>
      <c r="Y197" s="171">
        <f t="shared" ca="1" si="59"/>
        <v>-0.25349405383648105</v>
      </c>
    </row>
    <row r="198" spans="1:25" s="33" customFormat="1" ht="12" thickBot="1" x14ac:dyDescent="0.25">
      <c r="A198" s="20">
        <v>43830</v>
      </c>
      <c r="B198" s="167">
        <f ca="1">IF(IF(OR(B68="",B64=0),NA(),B68/B64-1)&gt;1.5,NA(),B68/B64-1)</f>
        <v>1.6008507218756129E-2</v>
      </c>
      <c r="C198" s="167">
        <f t="shared" ref="C198:K198" ca="1" si="98">IF(IF(OR(C68="",C64=0),NA(),C68/C64-1)&gt;1.5,NA(),C68/C64-1)</f>
        <v>-0.40431246984408953</v>
      </c>
      <c r="D198" s="168">
        <f t="shared" ca="1" si="98"/>
        <v>-0.41502612195782718</v>
      </c>
      <c r="E198" s="168">
        <f t="shared" ca="1" si="98"/>
        <v>-0.33988881880295285</v>
      </c>
      <c r="F198" s="168">
        <f t="shared" ca="1" si="98"/>
        <v>-0.34955242644317752</v>
      </c>
      <c r="G198" s="169" t="e">
        <f t="shared" ca="1" si="98"/>
        <v>#VALUE!</v>
      </c>
      <c r="H198" s="168">
        <f t="shared" ca="1" si="98"/>
        <v>-0.33036749097232543</v>
      </c>
      <c r="I198" s="168">
        <f t="shared" ca="1" si="98"/>
        <v>-0.38141464316243034</v>
      </c>
      <c r="J198" s="170">
        <f t="shared" ca="1" si="98"/>
        <v>-0.25912663091502108</v>
      </c>
      <c r="K198" s="168">
        <f t="shared" ca="1" si="98"/>
        <v>-0.31777551519566249</v>
      </c>
      <c r="L198" s="168"/>
      <c r="M198" s="170"/>
      <c r="N198" s="168">
        <f t="shared" ref="N198:R198" ca="1" si="99">IF(IF(OR(N68="",N64=0),NA(),N68/N64-1)&gt;1.5,NA(),N68/N64-1)</f>
        <v>-0.36625906920900431</v>
      </c>
      <c r="O198" s="171" t="e">
        <f t="shared" ca="1" si="99"/>
        <v>#VALUE!</v>
      </c>
      <c r="P198" s="169">
        <f t="shared" ca="1" si="99"/>
        <v>-0.23980686967367026</v>
      </c>
      <c r="Q198" s="168">
        <f t="shared" ca="1" si="99"/>
        <v>-0.46162621655281244</v>
      </c>
      <c r="R198" s="168">
        <f t="shared" ca="1" si="99"/>
        <v>-0.36334078683783855</v>
      </c>
      <c r="S198" s="168"/>
      <c r="T198" s="168" t="e">
        <f t="shared" ca="1" si="96"/>
        <v>#VALUE!</v>
      </c>
      <c r="U198" s="168">
        <f t="shared" ca="1" si="96"/>
        <v>-0.39764903799759177</v>
      </c>
      <c r="V198" s="168"/>
      <c r="W198" s="168" t="e">
        <f t="shared" ref="W198" ca="1" si="100">IF(IF(OR(W68="",W64=0),NA(),W68/W64-1)&gt;1.5,NA(),W68/W64-1)</f>
        <v>#VALUE!</v>
      </c>
      <c r="X198" s="168"/>
      <c r="Y198" s="171">
        <f t="shared" ca="1" si="59"/>
        <v>-0.35339918222414524</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ca="1">SUM(B$9:B$12)/SUM(B$5:B$8)-1</f>
        <v>3.0274913617997612E-2</v>
      </c>
      <c r="C201" s="69">
        <f t="shared" ref="C201:Y201" ca="1" si="101">SUM(C$9:C$12)/SUM(C$5:C$8)-1</f>
        <v>4.8545487628458117E-2</v>
      </c>
      <c r="D201" s="31">
        <f t="shared" ca="1" si="101"/>
        <v>4.8248374644801917E-2</v>
      </c>
      <c r="E201" s="31">
        <f t="shared" ca="1" si="101"/>
        <v>3.6838260579949544E-2</v>
      </c>
      <c r="F201" s="31">
        <f t="shared" ca="1" si="101"/>
        <v>5.0654273099079994E-2</v>
      </c>
      <c r="G201" s="70">
        <f t="shared" ca="1" si="101"/>
        <v>4.4642296462607423E-2</v>
      </c>
      <c r="H201" s="31">
        <f t="shared" ca="1" si="101"/>
        <v>0.10187135601555752</v>
      </c>
      <c r="I201" s="31">
        <f t="shared" ca="1" si="101"/>
        <v>4.6194028412348098E-2</v>
      </c>
      <c r="J201" s="71">
        <f t="shared" ca="1" si="101"/>
        <v>5.1860163965689487E-2</v>
      </c>
      <c r="K201" s="31">
        <f t="shared" ca="1" si="101"/>
        <v>4.1954558075250059E-2</v>
      </c>
      <c r="L201" s="31">
        <f t="shared" ca="1" si="101"/>
        <v>5.191554298014589E-2</v>
      </c>
      <c r="M201" s="71">
        <f t="shared" ca="1" si="101"/>
        <v>5.7080091771748442E-2</v>
      </c>
      <c r="N201" s="31">
        <f t="shared" ca="1" si="101"/>
        <v>3.9366737956648912E-2</v>
      </c>
      <c r="O201" s="62">
        <f t="shared" ca="1" si="101"/>
        <v>3.9220292082089658E-2</v>
      </c>
      <c r="P201" s="70">
        <f t="shared" ca="1" si="101"/>
        <v>4.4238678140973153E-2</v>
      </c>
      <c r="Q201" s="31">
        <f t="shared" ca="1" si="101"/>
        <v>4.8725588685370136E-2</v>
      </c>
      <c r="R201" s="31">
        <f t="shared" ca="1" si="101"/>
        <v>5.179324565662391E-2</v>
      </c>
      <c r="S201" s="31" t="e">
        <f t="shared" ca="1" si="101"/>
        <v>#DIV/0!</v>
      </c>
      <c r="T201" s="31" t="e">
        <f ca="1">SUM(T$9:T$12)/SUM(T$5:T$8)-1</f>
        <v>#DIV/0!</v>
      </c>
      <c r="U201" s="31">
        <f t="shared" ca="1" si="101"/>
        <v>5.5976218735083849E-2</v>
      </c>
      <c r="V201" s="31" t="e">
        <f t="shared" ca="1" si="101"/>
        <v>#DIV/0!</v>
      </c>
      <c r="W201" s="31" t="e">
        <f ca="1">SUM(W$9:W$12)/SUM(W$5:W$8)-1</f>
        <v>#DIV/0!</v>
      </c>
      <c r="X201" s="31">
        <f t="shared" ca="1" si="101"/>
        <v>5.1318778312928304E-2</v>
      </c>
      <c r="Y201" s="62">
        <f t="shared" ca="1" si="101"/>
        <v>3.1240432123531559E-2</v>
      </c>
    </row>
    <row r="202" spans="1:25" x14ac:dyDescent="0.2">
      <c r="A202" s="36" t="s">
        <v>38</v>
      </c>
      <c r="B202" s="69">
        <f ca="1">SUM(B$13:B$16)/SUM(B$9:B$12)-1</f>
        <v>2.8074274641200603E-2</v>
      </c>
      <c r="C202" s="69">
        <f t="shared" ref="C202:Y202" ca="1" si="102">SUM(C$13:C$16)/SUM(C$9:C$12)-1</f>
        <v>4.2516039291417229E-2</v>
      </c>
      <c r="D202" s="31">
        <f t="shared" ca="1" si="102"/>
        <v>4.2044053827805961E-2</v>
      </c>
      <c r="E202" s="31">
        <f t="shared" ca="1" si="102"/>
        <v>3.8701119061754552E-2</v>
      </c>
      <c r="F202" s="31">
        <f t="shared" ca="1" si="102"/>
        <v>4.7600773475118485E-2</v>
      </c>
      <c r="G202" s="70">
        <f t="shared" ca="1" si="102"/>
        <v>4.3409225564754239E-2</v>
      </c>
      <c r="H202" s="31">
        <f t="shared" ca="1" si="102"/>
        <v>8.79494592811636E-2</v>
      </c>
      <c r="I202" s="31">
        <f t="shared" ca="1" si="102"/>
        <v>3.4684066445587192E-2</v>
      </c>
      <c r="J202" s="71">
        <f t="shared" ca="1" si="102"/>
        <v>2.7301199767013618E-2</v>
      </c>
      <c r="K202" s="31">
        <f t="shared" ca="1" si="102"/>
        <v>4.5557277949085151E-2</v>
      </c>
      <c r="L202" s="31">
        <f t="shared" ca="1" si="102"/>
        <v>4.9683295782231296E-2</v>
      </c>
      <c r="M202" s="71">
        <f t="shared" ca="1" si="102"/>
        <v>4.7978171674627257E-2</v>
      </c>
      <c r="N202" s="31">
        <f t="shared" ca="1" si="102"/>
        <v>4.0622247534984668E-2</v>
      </c>
      <c r="O202" s="62">
        <f t="shared" ca="1" si="102"/>
        <v>4.0904445524352573E-2</v>
      </c>
      <c r="P202" s="70">
        <f t="shared" ca="1" si="102"/>
        <v>8.2717324985003726E-2</v>
      </c>
      <c r="Q202" s="31">
        <f t="shared" ca="1" si="102"/>
        <v>4.7426025443405129E-2</v>
      </c>
      <c r="R202" s="31">
        <f t="shared" ca="1" si="102"/>
        <v>4.7094148124612989E-2</v>
      </c>
      <c r="S202" s="31" t="e">
        <f t="shared" ca="1" si="102"/>
        <v>#DIV/0!</v>
      </c>
      <c r="T202" s="31" t="e">
        <f t="shared" ref="T202:T208" ca="1" si="103">SUM(T$9:T$12)/SUM(T$5:T$8)-1</f>
        <v>#DIV/0!</v>
      </c>
      <c r="U202" s="31">
        <f t="shared" ca="1" si="102"/>
        <v>5.0478706825563435E-2</v>
      </c>
      <c r="V202" s="31" t="e">
        <f t="shared" ca="1" si="102"/>
        <v>#DIV/0!</v>
      </c>
      <c r="W202" s="31" t="e">
        <f t="shared" ref="W202:W208" ca="1" si="104">SUM(W$9:W$12)/SUM(W$5:W$8)-1</f>
        <v>#DIV/0!</v>
      </c>
      <c r="X202" s="31">
        <f t="shared" ca="1" si="102"/>
        <v>6.8265438180883597E-2</v>
      </c>
      <c r="Y202" s="62">
        <f t="shared" ca="1" si="102"/>
        <v>5.2043580471783812E-2</v>
      </c>
    </row>
    <row r="203" spans="1:25" x14ac:dyDescent="0.2">
      <c r="A203" s="36" t="s">
        <v>39</v>
      </c>
      <c r="B203" s="69">
        <f ca="1">SUM(B$17:B$20)/SUM(B$13:B$16)-1</f>
        <v>2.4063195027530515E-2</v>
      </c>
      <c r="C203" s="69">
        <f t="shared" ref="C203:Y203" ca="1" si="105">SUM(C$17:C$20)/SUM(C$13:C$16)-1</f>
        <v>3.4555875465326347E-2</v>
      </c>
      <c r="D203" s="31">
        <f t="shared" ca="1" si="105"/>
        <v>3.5149621857355262E-2</v>
      </c>
      <c r="E203" s="31">
        <f t="shared" ca="1" si="105"/>
        <v>3.899815135237783E-2</v>
      </c>
      <c r="F203" s="31">
        <f t="shared" ca="1" si="105"/>
        <v>3.1240895504525801E-2</v>
      </c>
      <c r="G203" s="70">
        <f t="shared" ca="1" si="105"/>
        <v>3.8494522073860837E-2</v>
      </c>
      <c r="H203" s="31">
        <f t="shared" ca="1" si="105"/>
        <v>1.9397138062315022E-2</v>
      </c>
      <c r="I203" s="31">
        <f t="shared" ca="1" si="105"/>
        <v>2.4684070319332507E-2</v>
      </c>
      <c r="J203" s="71">
        <f t="shared" ca="1" si="105"/>
        <v>1.8819779467510234E-2</v>
      </c>
      <c r="K203" s="31">
        <f t="shared" ca="1" si="105"/>
        <v>3.3416110143480227E-2</v>
      </c>
      <c r="L203" s="31">
        <f t="shared" ca="1" si="105"/>
        <v>3.008427996179619E-2</v>
      </c>
      <c r="M203" s="71">
        <f t="shared" ca="1" si="105"/>
        <v>2.3586984962060242E-2</v>
      </c>
      <c r="N203" s="31">
        <f t="shared" ca="1" si="105"/>
        <v>3.7886971180004725E-2</v>
      </c>
      <c r="O203" s="62">
        <f t="shared" ca="1" si="105"/>
        <v>3.8235821257533997E-2</v>
      </c>
      <c r="P203" s="70">
        <f t="shared" ca="1" si="105"/>
        <v>4.5034069476463268E-2</v>
      </c>
      <c r="Q203" s="31">
        <f t="shared" ca="1" si="105"/>
        <v>3.8280754396486927E-2</v>
      </c>
      <c r="R203" s="31">
        <f t="shared" ca="1" si="105"/>
        <v>2.9820542960480756E-2</v>
      </c>
      <c r="S203" s="31">
        <f t="shared" ca="1" si="105"/>
        <v>3.9120081936498741E-2</v>
      </c>
      <c r="T203" s="31" t="e">
        <f t="shared" ca="1" si="103"/>
        <v>#DIV/0!</v>
      </c>
      <c r="U203" s="31">
        <f t="shared" ca="1" si="105"/>
        <v>2.6610464001578737E-2</v>
      </c>
      <c r="V203" s="31">
        <f t="shared" ca="1" si="105"/>
        <v>3.3033017374230367E-2</v>
      </c>
      <c r="W203" s="31" t="e">
        <f t="shared" ca="1" si="104"/>
        <v>#DIV/0!</v>
      </c>
      <c r="X203" s="31">
        <f t="shared" ca="1" si="105"/>
        <v>4.0949590164791383E-2</v>
      </c>
      <c r="Y203" s="62">
        <f t="shared" ca="1" si="105"/>
        <v>3.1400748134771339E-2</v>
      </c>
    </row>
    <row r="204" spans="1:25" x14ac:dyDescent="0.2">
      <c r="A204" s="36" t="s">
        <v>40</v>
      </c>
      <c r="B204" s="69">
        <f ca="1">SUM(B$21:B$24)/SUM(B$17:B$20)-1</f>
        <v>3.3917032518676393E-2</v>
      </c>
      <c r="C204" s="69">
        <f t="shared" ref="C204:Y204" ca="1" si="106">SUM(C$21:C$24)/SUM(C$17:C$20)-1</f>
        <v>4.2298905797860442E-2</v>
      </c>
      <c r="D204" s="31">
        <f t="shared" ca="1" si="106"/>
        <v>4.2364436897279756E-2</v>
      </c>
      <c r="E204" s="31">
        <f t="shared" ca="1" si="106"/>
        <v>5.3049367250269874E-2</v>
      </c>
      <c r="F204" s="31">
        <f t="shared" ca="1" si="106"/>
        <v>4.6705146054794699E-2</v>
      </c>
      <c r="G204" s="70">
        <f t="shared" ca="1" si="106"/>
        <v>3.7359146495169471E-2</v>
      </c>
      <c r="H204" s="31">
        <f t="shared" ca="1" si="106"/>
        <v>2.1599288641785952E-2</v>
      </c>
      <c r="I204" s="31">
        <f t="shared" ca="1" si="106"/>
        <v>4.1148954811796923E-2</v>
      </c>
      <c r="J204" s="71">
        <f t="shared" ca="1" si="106"/>
        <v>3.75453417572853E-2</v>
      </c>
      <c r="K204" s="31">
        <f t="shared" ca="1" si="106"/>
        <v>4.4945856344426716E-2</v>
      </c>
      <c r="L204" s="31">
        <f t="shared" ca="1" si="106"/>
        <v>3.8478373073359107E-2</v>
      </c>
      <c r="M204" s="71">
        <f t="shared" ca="1" si="106"/>
        <v>4.4866282377592936E-2</v>
      </c>
      <c r="N204" s="31">
        <f t="shared" ca="1" si="106"/>
        <v>5.1540205317624377E-2</v>
      </c>
      <c r="O204" s="62">
        <f t="shared" ca="1" si="106"/>
        <v>5.1897128051890284E-2</v>
      </c>
      <c r="P204" s="70">
        <f t="shared" ca="1" si="106"/>
        <v>4.4776960738979632E-2</v>
      </c>
      <c r="Q204" s="31">
        <f t="shared" ca="1" si="106"/>
        <v>4.6331390561782371E-2</v>
      </c>
      <c r="R204" s="31">
        <f t="shared" ca="1" si="106"/>
        <v>3.9301818921729792E-2</v>
      </c>
      <c r="S204" s="31">
        <f t="shared" ca="1" si="106"/>
        <v>4.267329428397848E-2</v>
      </c>
      <c r="T204" s="31" t="e">
        <f t="shared" ca="1" si="103"/>
        <v>#DIV/0!</v>
      </c>
      <c r="U204" s="31">
        <f t="shared" ca="1" si="106"/>
        <v>3.469226708659634E-2</v>
      </c>
      <c r="V204" s="31">
        <f t="shared" ca="1" si="106"/>
        <v>5.1684699821826996E-2</v>
      </c>
      <c r="W204" s="31" t="e">
        <f t="shared" ca="1" si="104"/>
        <v>#DIV/0!</v>
      </c>
      <c r="X204" s="31">
        <f t="shared" ca="1" si="106"/>
        <v>5.0827329875683169E-2</v>
      </c>
      <c r="Y204" s="62">
        <f t="shared" ca="1" si="106"/>
        <v>3.6550943019502791E-2</v>
      </c>
    </row>
    <row r="205" spans="1:25" x14ac:dyDescent="0.2">
      <c r="A205" s="36" t="s">
        <v>41</v>
      </c>
      <c r="B205" s="69">
        <f ca="1">IF(ISBLANK(B28),NA(),SUM(B$25:B$28)/SUM(B$21:B$24)-1)</f>
        <v>1.766841525095697E-2</v>
      </c>
      <c r="C205" s="69">
        <f t="shared" ref="C205:Y205" ca="1" si="107">IF(ISBLANK(C28),NA(),SUM(C$25:C$28)/SUM(C$21:C$24)-1)</f>
        <v>2.8290558064805182E-2</v>
      </c>
      <c r="D205" s="31">
        <f t="shared" ca="1" si="107"/>
        <v>2.8696929641382152E-2</v>
      </c>
      <c r="E205" s="31">
        <f t="shared" ca="1" si="107"/>
        <v>3.9246222781213147E-2</v>
      </c>
      <c r="F205" s="31">
        <f t="shared" ca="1" si="107"/>
        <v>2.8449541218958929E-2</v>
      </c>
      <c r="G205" s="70">
        <f t="shared" ca="1" si="107"/>
        <v>2.9513212002801659E-2</v>
      </c>
      <c r="H205" s="31">
        <f t="shared" ca="1" si="107"/>
        <v>4.2104790613442411E-2</v>
      </c>
      <c r="I205" s="31">
        <f t="shared" ca="1" si="107"/>
        <v>1.6282564228526253E-2</v>
      </c>
      <c r="J205" s="71">
        <f t="shared" ca="1" si="107"/>
        <v>1.4184512927089665E-2</v>
      </c>
      <c r="K205" s="31">
        <f t="shared" ca="1" si="107"/>
        <v>2.8168752759720084E-2</v>
      </c>
      <c r="L205" s="31">
        <f t="shared" ca="1" si="107"/>
        <v>1.6933800453065251E-2</v>
      </c>
      <c r="M205" s="71">
        <f t="shared" ca="1" si="107"/>
        <v>1.467289737732913E-2</v>
      </c>
      <c r="N205" s="31">
        <f t="shared" ca="1" si="107"/>
        <v>3.944113769466262E-2</v>
      </c>
      <c r="O205" s="62">
        <f t="shared" ca="1" si="107"/>
        <v>3.9462348829776506E-2</v>
      </c>
      <c r="P205" s="70">
        <f t="shared" ca="1" si="107"/>
        <v>3.3519277035237716E-2</v>
      </c>
      <c r="Q205" s="31">
        <f t="shared" ca="1" si="107"/>
        <v>2.9770255676458968E-2</v>
      </c>
      <c r="R205" s="31">
        <f t="shared" ca="1" si="107"/>
        <v>2.2528649182791405E-2</v>
      </c>
      <c r="S205" s="31">
        <f t="shared" ca="1" si="107"/>
        <v>2.8997854330695017E-2</v>
      </c>
      <c r="T205" s="31" t="e">
        <f t="shared" ca="1" si="103"/>
        <v>#DIV/0!</v>
      </c>
      <c r="U205" s="31">
        <f t="shared" ca="1" si="107"/>
        <v>2.455971697174042E-2</v>
      </c>
      <c r="V205" s="31">
        <f t="shared" ca="1" si="107"/>
        <v>2.8141780000674022E-2</v>
      </c>
      <c r="W205" s="31" t="e">
        <f t="shared" ca="1" si="104"/>
        <v>#DIV/0!</v>
      </c>
      <c r="X205" s="31">
        <f t="shared" ca="1" si="107"/>
        <v>3.5519207539903341E-2</v>
      </c>
      <c r="Y205" s="62">
        <f t="shared" ca="1" si="107"/>
        <v>2.0050738125698686E-2</v>
      </c>
    </row>
    <row r="206" spans="1:25" x14ac:dyDescent="0.2">
      <c r="A206" s="36" t="s">
        <v>42</v>
      </c>
      <c r="B206" s="69">
        <f ca="1">IF(ISBLANK(B32),NA(),SUM(B$29:B$32)/SUM(B$25:B$28)-1)</f>
        <v>1.528313198081066E-2</v>
      </c>
      <c r="C206" s="69">
        <f t="shared" ref="C206:Y206" ca="1" si="108">IF(ISBLANK(C32),NA(),SUM(C$29:C$32)/SUM(C$25:C$28)-1)</f>
        <v>2.8245498005385228E-2</v>
      </c>
      <c r="D206" s="31">
        <f t="shared" ca="1" si="108"/>
        <v>2.8300665413848014E-2</v>
      </c>
      <c r="E206" s="31">
        <f t="shared" ca="1" si="108"/>
        <v>3.3124546381772868E-2</v>
      </c>
      <c r="F206" s="31">
        <f t="shared" ca="1" si="108"/>
        <v>3.0315860278387508E-2</v>
      </c>
      <c r="G206" s="70">
        <f t="shared" ca="1" si="108"/>
        <v>2.3578144214915886E-2</v>
      </c>
      <c r="H206" s="31">
        <f t="shared" ca="1" si="108"/>
        <v>1.4066354025665806E-3</v>
      </c>
      <c r="I206" s="31">
        <f t="shared" ca="1" si="108"/>
        <v>2.9596641075486874E-2</v>
      </c>
      <c r="J206" s="71">
        <f t="shared" ca="1" si="108"/>
        <v>3.1834690520939457E-2</v>
      </c>
      <c r="K206" s="31">
        <f t="shared" ca="1" si="108"/>
        <v>2.5652031158539534E-2</v>
      </c>
      <c r="L206" s="31">
        <f ca="1">IF(ISBLANK(L32),NA(),SUM(L$29:L$32)/SUM(L$25:L$28)-1)</f>
        <v>-1</v>
      </c>
      <c r="M206" s="71">
        <f t="shared" ca="1" si="108"/>
        <v>-1</v>
      </c>
      <c r="N206" s="31">
        <f t="shared" ca="1" si="108"/>
        <v>3.2053203140514519E-2</v>
      </c>
      <c r="O206" s="62">
        <f t="shared" ca="1" si="108"/>
        <v>3.1830463209883364E-2</v>
      </c>
      <c r="P206" s="70">
        <f t="shared" ca="1" si="108"/>
        <v>2.9509507210953245E-2</v>
      </c>
      <c r="Q206" s="31">
        <f t="shared" ca="1" si="108"/>
        <v>2.8930201029321756E-2</v>
      </c>
      <c r="R206" s="31">
        <f t="shared" ca="1" si="108"/>
        <v>2.6374529973354655E-2</v>
      </c>
      <c r="S206" s="31">
        <f t="shared" ca="1" si="108"/>
        <v>2.5304542828341159E-2</v>
      </c>
      <c r="T206" s="31" t="e">
        <f t="shared" ca="1" si="103"/>
        <v>#DIV/0!</v>
      </c>
      <c r="U206" s="31">
        <f t="shared" ca="1" si="108"/>
        <v>1.943088011495786E-2</v>
      </c>
      <c r="V206" s="31">
        <f t="shared" ca="1" si="108"/>
        <v>2.9773906158313101E-2</v>
      </c>
      <c r="W206" s="31" t="e">
        <f t="shared" ca="1" si="104"/>
        <v>#DIV/0!</v>
      </c>
      <c r="X206" s="31">
        <f t="shared" ca="1" si="108"/>
        <v>3.602259708872424E-2</v>
      </c>
      <c r="Y206" s="62">
        <f t="shared" ca="1" si="108"/>
        <v>1.5466237987262099E-2</v>
      </c>
    </row>
    <row r="207" spans="1:25" x14ac:dyDescent="0.2">
      <c r="A207" s="36" t="s">
        <v>43</v>
      </c>
      <c r="B207" s="69">
        <f ca="1">IF(ISBLANK(B36),NA(),SUM(B$33:B$36)/SUM(B$29:B$32)-1)</f>
        <v>8.6610539289824207E-3</v>
      </c>
      <c r="C207" s="69">
        <f t="shared" ref="C207:Y207" ca="1" si="109">IF(ISBLANK(C36),NA(),SUM(C$33:C$36)/SUM(C$29:C$32)-1)</f>
        <v>2.3772419322209304E-2</v>
      </c>
      <c r="D207" s="31">
        <f t="shared" ca="1" si="109"/>
        <v>2.4983725184670291E-2</v>
      </c>
      <c r="E207" s="31">
        <f t="shared" ca="1" si="109"/>
        <v>3.0670739741838204E-2</v>
      </c>
      <c r="F207" s="31">
        <f t="shared" ca="1" si="109"/>
        <v>2.0790600959829986E-2</v>
      </c>
      <c r="G207" s="70">
        <f t="shared" ca="1" si="109"/>
        <v>2.5222750297460905E-2</v>
      </c>
      <c r="H207" s="31">
        <f t="shared" ca="1" si="109"/>
        <v>3.457869876826436E-2</v>
      </c>
      <c r="I207" s="31">
        <f t="shared" ca="1" si="109"/>
        <v>1.832122337718789E-2</v>
      </c>
      <c r="J207" s="71">
        <f t="shared" ca="1" si="109"/>
        <v>1.7534630235971793E-2</v>
      </c>
      <c r="K207" s="31">
        <f t="shared" ca="1" si="109"/>
        <v>2.2285281115377087E-2</v>
      </c>
      <c r="L207" s="31" t="e">
        <f t="shared" ca="1" si="109"/>
        <v>#DIV/0!</v>
      </c>
      <c r="M207" s="71" t="e">
        <f t="shared" ca="1" si="109"/>
        <v>#DIV/0!</v>
      </c>
      <c r="N207" s="31">
        <f t="shared" ca="1" si="109"/>
        <v>3.1766685861126298E-2</v>
      </c>
      <c r="O207" s="62">
        <f t="shared" ca="1" si="109"/>
        <v>3.1503513271676331E-2</v>
      </c>
      <c r="P207" s="70">
        <f t="shared" ca="1" si="109"/>
        <v>-4.0602012899957685E-2</v>
      </c>
      <c r="Q207" s="31">
        <f t="shared" ca="1" si="109"/>
        <v>2.7989951922103629E-2</v>
      </c>
      <c r="R207" s="31">
        <f t="shared" ca="1" si="109"/>
        <v>1.7457710328632414E-2</v>
      </c>
      <c r="S207" s="31">
        <f t="shared" ca="1" si="109"/>
        <v>-1</v>
      </c>
      <c r="T207" s="31" t="e">
        <f t="shared" ca="1" si="103"/>
        <v>#DIV/0!</v>
      </c>
      <c r="U207" s="31">
        <f t="shared" ca="1" si="109"/>
        <v>1.9524425888532981E-2</v>
      </c>
      <c r="V207" s="31">
        <f t="shared" ca="1" si="109"/>
        <v>-1</v>
      </c>
      <c r="W207" s="31" t="e">
        <f t="shared" ca="1" si="104"/>
        <v>#DIV/0!</v>
      </c>
      <c r="X207" s="31">
        <f t="shared" ca="1" si="109"/>
        <v>-2.3880331778616815E-2</v>
      </c>
      <c r="Y207" s="62">
        <f t="shared" ca="1" si="109"/>
        <v>2.2651149854760355E-2</v>
      </c>
    </row>
    <row r="208" spans="1:25" x14ac:dyDescent="0.2">
      <c r="A208" s="36" t="s">
        <v>44</v>
      </c>
      <c r="B208" s="69">
        <f ca="1">IF(ISBLANK(B40),NA(),SUM(B$37:B$40)/SUM(B$33:B$36)-1)</f>
        <v>1.4453308661284359E-2</v>
      </c>
      <c r="C208" s="69">
        <f t="shared" ref="C208:Y208" ca="1" si="110">IF(ISBLANK(C40),NA(),SUM(C$37:C$40)/SUM(C$33:C$36)-1)</f>
        <v>2.685889327925306E-2</v>
      </c>
      <c r="D208" s="31">
        <f t="shared" ca="1" si="110"/>
        <v>2.724024655016577E-2</v>
      </c>
      <c r="E208" s="31">
        <f t="shared" ca="1" si="110"/>
        <v>3.1286020811622794E-2</v>
      </c>
      <c r="F208" s="31">
        <f t="shared" ca="1" si="110"/>
        <v>2.6266792799757521E-2</v>
      </c>
      <c r="G208" s="70">
        <f t="shared" ca="1" si="110"/>
        <v>2.688082655927948E-2</v>
      </c>
      <c r="H208" s="31">
        <f t="shared" ca="1" si="110"/>
        <v>2.9353203351494717E-2</v>
      </c>
      <c r="I208" s="31">
        <f t="shared" ca="1" si="110"/>
        <v>3.1049298434635775E-2</v>
      </c>
      <c r="J208" s="71">
        <f t="shared" ca="1" si="110"/>
        <v>3.2997450993571542E-2</v>
      </c>
      <c r="K208" s="31">
        <f t="shared" ca="1" si="110"/>
        <v>2.608220366529479E-2</v>
      </c>
      <c r="L208" s="31" t="e">
        <f t="shared" ca="1" si="110"/>
        <v>#DIV/0!</v>
      </c>
      <c r="M208" s="71" t="e">
        <f t="shared" ca="1" si="110"/>
        <v>#DIV/0!</v>
      </c>
      <c r="N208" s="31">
        <f t="shared" ca="1" si="110"/>
        <v>3.1000637668607389E-2</v>
      </c>
      <c r="O208" s="62">
        <f t="shared" ca="1" si="110"/>
        <v>3.0944102356687875E-2</v>
      </c>
      <c r="P208" s="70">
        <f t="shared" ca="1" si="110"/>
        <v>2.7798930215627848E-2</v>
      </c>
      <c r="Q208" s="31">
        <f t="shared" ca="1" si="110"/>
        <v>2.9958937570798705E-2</v>
      </c>
      <c r="R208" s="31">
        <f t="shared" ca="1" si="110"/>
        <v>2.7411273686277937E-2</v>
      </c>
      <c r="S208" s="31" t="e">
        <f t="shared" ca="1" si="110"/>
        <v>#DIV/0!</v>
      </c>
      <c r="T208" s="31" t="e">
        <f t="shared" ca="1" si="103"/>
        <v>#DIV/0!</v>
      </c>
      <c r="U208" s="31">
        <f t="shared" ca="1" si="110"/>
        <v>2.2500190660188046E-2</v>
      </c>
      <c r="V208" s="31" t="e">
        <f t="shared" ca="1" si="110"/>
        <v>#DIV/0!</v>
      </c>
      <c r="W208" s="31" t="e">
        <f t="shared" ca="1" si="104"/>
        <v>#DIV/0!</v>
      </c>
      <c r="X208" s="31">
        <f t="shared" ca="1" si="110"/>
        <v>2.5926784475907239E-2</v>
      </c>
      <c r="Y208" s="62">
        <f t="shared" ca="1" si="110"/>
        <v>3.5730561151539053E-2</v>
      </c>
    </row>
    <row r="209" spans="1:25" x14ac:dyDescent="0.2">
      <c r="A209" s="36" t="s">
        <v>45</v>
      </c>
      <c r="B209" s="69">
        <f ca="1">IF(ISBLANK(B44),NA(),SUM(B$41:B$44)/SUM(B$37:B$40)-1)</f>
        <v>-1.0491108689220097E-3</v>
      </c>
      <c r="C209" s="69">
        <f t="shared" ref="C209:Y209" ca="1" si="111">IF(ISBLANK(C44),NA(),SUM(C$41:C$44)/SUM(C$37:C$40)-1)</f>
        <v>9.232545173138984E-3</v>
      </c>
      <c r="D209" s="31">
        <f t="shared" ca="1" si="111"/>
        <v>1.0207734113796718E-2</v>
      </c>
      <c r="E209" s="31">
        <f t="shared" ca="1" si="111"/>
        <v>1.6369427217860721E-2</v>
      </c>
      <c r="F209" s="31">
        <f t="shared" ca="1" si="111"/>
        <v>2.92508908480138E-3</v>
      </c>
      <c r="G209" s="70">
        <f t="shared" ca="1" si="111"/>
        <v>1.1212792022270657E-2</v>
      </c>
      <c r="H209" s="31">
        <f t="shared" ca="1" si="111"/>
        <v>2.0764697566151513E-2</v>
      </c>
      <c r="I209" s="31">
        <f t="shared" ca="1" si="111"/>
        <v>-3.9623010306942819E-3</v>
      </c>
      <c r="J209" s="71">
        <f t="shared" ca="1" si="111"/>
        <v>-8.996106963215289E-3</v>
      </c>
      <c r="K209" s="31">
        <f ca="1">IF(ISBLANK(K44),NA(),SUM(K$41:K$44)/SUM(K$37:K$40)-1)</f>
        <v>3.6971828335166101E-3</v>
      </c>
      <c r="L209" s="31" t="e">
        <f t="shared" ca="1" si="111"/>
        <v>#DIV/0!</v>
      </c>
      <c r="M209" s="71" t="e">
        <f t="shared" ca="1" si="111"/>
        <v>#DIV/0!</v>
      </c>
      <c r="N209" s="31">
        <f t="shared" ca="1" si="111"/>
        <v>1.7413382982102377E-2</v>
      </c>
      <c r="O209" s="62">
        <f t="shared" ca="1" si="111"/>
        <v>1.7428732663095747E-2</v>
      </c>
      <c r="P209" s="70">
        <f t="shared" ca="1" si="111"/>
        <v>1.8863600975286499E-2</v>
      </c>
      <c r="Q209" s="31">
        <f t="shared" ca="1" si="111"/>
        <v>1.4831941126019599E-2</v>
      </c>
      <c r="R209" s="31">
        <f t="shared" ca="1" si="111"/>
        <v>1.4887922833509482E-2</v>
      </c>
      <c r="S209" s="31" t="e">
        <f t="shared" ca="1" si="111"/>
        <v>#DIV/0!</v>
      </c>
      <c r="T209" s="31" t="e">
        <f t="shared" ca="1" si="111"/>
        <v>#DIV/0!</v>
      </c>
      <c r="U209" s="31">
        <f t="shared" ca="1" si="111"/>
        <v>1.2763538545986108E-2</v>
      </c>
      <c r="V209" s="31" t="e">
        <f t="shared" ca="1" si="111"/>
        <v>#DIV/0!</v>
      </c>
      <c r="W209" s="31" t="e">
        <f t="shared" ca="1" si="111"/>
        <v>#DIV/0!</v>
      </c>
      <c r="X209" s="31">
        <f t="shared" ca="1" si="111"/>
        <v>-2.6219350466956226E-2</v>
      </c>
      <c r="Y209" s="62">
        <f t="shared" ca="1" si="111"/>
        <v>2.5718383175655335E-2</v>
      </c>
    </row>
    <row r="210" spans="1:25" x14ac:dyDescent="0.2">
      <c r="A210" s="36" t="s">
        <v>46</v>
      </c>
      <c r="B210" s="69">
        <f ca="1">IF(ISBLANK(B48),NA(),SUM(B$45:B$48)/SUM(B$41:B$44)-1)</f>
        <v>8.1154280122224254E-3</v>
      </c>
      <c r="C210" s="69">
        <f t="shared" ref="C210:Y210" ca="1" si="112">IF(ISBLANK(C48),NA(),SUM(C$45:C$48)/SUM(C$41:C$44)-1)</f>
        <v>1.2730587584311781E-2</v>
      </c>
      <c r="D210" s="31">
        <f t="shared" ca="1" si="112"/>
        <v>1.2738422648678194E-2</v>
      </c>
      <c r="E210" s="31">
        <f t="shared" ca="1" si="112"/>
        <v>1.7938476439419038E-2</v>
      </c>
      <c r="F210" s="31">
        <f t="shared" ca="1" si="112"/>
        <v>1.2656492764348215E-2</v>
      </c>
      <c r="G210" s="70">
        <f t="shared" ca="1" si="112"/>
        <v>1.4679937902045026E-2</v>
      </c>
      <c r="H210" s="31">
        <f t="shared" ca="1" si="112"/>
        <v>-8.3073658368629788E-2</v>
      </c>
      <c r="I210" s="31">
        <f t="shared" ca="1" si="112"/>
        <v>3.5239524400394462E-3</v>
      </c>
      <c r="J210" s="71">
        <f t="shared" ca="1" si="112"/>
        <v>-9.5846574055763467E-3</v>
      </c>
      <c r="K210" s="31">
        <f t="shared" ca="1" si="112"/>
        <v>1.2812302697477129E-2</v>
      </c>
      <c r="L210" s="31" t="e">
        <f t="shared" ca="1" si="112"/>
        <v>#DIV/0!</v>
      </c>
      <c r="M210" s="71" t="e">
        <f t="shared" ca="1" si="112"/>
        <v>#DIV/0!</v>
      </c>
      <c r="N210" s="31">
        <f t="shared" ca="1" si="112"/>
        <v>1.8488427605509727E-2</v>
      </c>
      <c r="O210" s="62">
        <f t="shared" ca="1" si="112"/>
        <v>1.8578086273808969E-2</v>
      </c>
      <c r="P210" s="70">
        <f t="shared" ca="1" si="112"/>
        <v>-0.10237591411368474</v>
      </c>
      <c r="Q210" s="31">
        <f t="shared" ca="1" si="112"/>
        <v>1.8803082366777302E-2</v>
      </c>
      <c r="R210" s="31">
        <f t="shared" ca="1" si="112"/>
        <v>1.2776712910233634E-2</v>
      </c>
      <c r="S210" s="31" t="e">
        <f t="shared" ca="1" si="112"/>
        <v>#DIV/0!</v>
      </c>
      <c r="T210" s="31">
        <f t="shared" ca="1" si="112"/>
        <v>7.0470722107993655E-3</v>
      </c>
      <c r="U210" s="31">
        <f t="shared" ca="1" si="112"/>
        <v>3.9144708148919349E-3</v>
      </c>
      <c r="V210" s="31" t="e">
        <f t="shared" ca="1" si="112"/>
        <v>#DIV/0!</v>
      </c>
      <c r="W210" s="31">
        <f t="shared" ca="1" si="112"/>
        <v>1.275852879380901E-2</v>
      </c>
      <c r="X210" s="31">
        <f t="shared" ca="1" si="112"/>
        <v>2.5542875672651011E-2</v>
      </c>
      <c r="Y210" s="62">
        <f t="shared" ca="1" si="112"/>
        <v>2.1567466957721049E-2</v>
      </c>
    </row>
    <row r="211" spans="1:25" x14ac:dyDescent="0.2">
      <c r="A211" s="36" t="s">
        <v>178</v>
      </c>
      <c r="B211" s="69">
        <f ca="1">IF(ISBLANK(B52),NA(),SUM(B$49:B$52)/SUM(B$45:B$48)-1)</f>
        <v>1.0643515128828218E-2</v>
      </c>
      <c r="C211" s="69">
        <f t="shared" ref="C211:Y211" ca="1" si="113">IF(ISBLANK(C52),NA(),SUM(C$49:C$52)/SUM(C$45:C$48)-1)</f>
        <v>1.4806959604699577E-2</v>
      </c>
      <c r="D211" s="31">
        <f t="shared" ca="1" si="113"/>
        <v>1.5394376758769868E-2</v>
      </c>
      <c r="E211" s="31">
        <f ca="1">IF(ISBLANK(E52),NA(),SUM(E$49:E$52)/SUM(E$45:E$48)-1)</f>
        <v>1.6855994869829249E-2</v>
      </c>
      <c r="F211" s="31">
        <f t="shared" ca="1" si="113"/>
        <v>1.2880821988484836E-2</v>
      </c>
      <c r="G211" s="70">
        <f t="shared" ca="1" si="113"/>
        <v>1.5050891181661141E-2</v>
      </c>
      <c r="H211" s="31">
        <f t="shared" ca="1" si="113"/>
        <v>4.4177047111197965E-3</v>
      </c>
      <c r="I211" s="31">
        <f t="shared" ca="1" si="113"/>
        <v>1.1108856058573036E-2</v>
      </c>
      <c r="J211" s="31">
        <f t="shared" ca="1" si="113"/>
        <v>6.7483764444227212E-3</v>
      </c>
      <c r="K211" s="31">
        <f t="shared" ca="1" si="113"/>
        <v>1.2296922159059198E-2</v>
      </c>
      <c r="L211" s="31" t="e">
        <f t="shared" ca="1" si="113"/>
        <v>#DIV/0!</v>
      </c>
      <c r="M211" s="31" t="e">
        <f t="shared" ca="1" si="113"/>
        <v>#DIV/0!</v>
      </c>
      <c r="N211" s="31">
        <f t="shared" ca="1" si="113"/>
        <v>1.587486807838423E-2</v>
      </c>
      <c r="O211" s="62">
        <f t="shared" ca="1" si="113"/>
        <v>1.5954672359161703E-2</v>
      </c>
      <c r="P211" s="31">
        <f t="shared" ca="1" si="113"/>
        <v>-9.9237593045935601E-2</v>
      </c>
      <c r="Q211" s="31">
        <f t="shared" ca="1" si="113"/>
        <v>1.886523126188222E-2</v>
      </c>
      <c r="R211" s="31">
        <f t="shared" ca="1" si="113"/>
        <v>1.1933486005781146E-2</v>
      </c>
      <c r="S211" s="31" t="e">
        <f t="shared" ca="1" si="113"/>
        <v>#DIV/0!</v>
      </c>
      <c r="T211" s="31">
        <f t="shared" ca="1" si="113"/>
        <v>1.5969825898519474E-2</v>
      </c>
      <c r="U211" s="31">
        <f t="shared" ca="1" si="113"/>
        <v>8.5820515975099099E-3</v>
      </c>
      <c r="V211" s="31" t="e">
        <f t="shared" ca="1" si="113"/>
        <v>#DIV/0!</v>
      </c>
      <c r="W211" s="31">
        <f t="shared" ca="1" si="113"/>
        <v>1.2286045978225912E-2</v>
      </c>
      <c r="X211" s="31">
        <f t="shared" ca="1" si="113"/>
        <v>3.7562109682057088E-2</v>
      </c>
      <c r="Y211" s="62">
        <f t="shared" ca="1" si="113"/>
        <v>1.1524682733121683E-2</v>
      </c>
    </row>
    <row r="212" spans="1:25" x14ac:dyDescent="0.2">
      <c r="A212" s="36" t="s">
        <v>202</v>
      </c>
      <c r="B212" s="69">
        <f ca="1">IF(ISBLANK(B56),NA(),SUM(B$53:B$56)/SUM(B$49:B$52)-1)</f>
        <v>1.5683138486204395E-2</v>
      </c>
      <c r="C212" s="69">
        <f t="shared" ref="C212:X212" ca="1" si="114">IF(ISBLANK(C56),NA(),SUM(C$53:C$56)/SUM(C$49:C$52)-1)</f>
        <v>1.8182688086677112E-2</v>
      </c>
      <c r="D212" s="31">
        <f t="shared" ca="1" si="114"/>
        <v>1.9381799199191807E-2</v>
      </c>
      <c r="E212" s="31">
        <f t="shared" ca="1" si="114"/>
        <v>1.7424969251695233E-2</v>
      </c>
      <c r="F212" s="31">
        <f t="shared" ca="1" si="114"/>
        <v>1.3675515168946939E-2</v>
      </c>
      <c r="G212" s="70">
        <f t="shared" ca="1" si="114"/>
        <v>1.8143745873203443E-2</v>
      </c>
      <c r="H212" s="31">
        <f t="shared" ca="1" si="114"/>
        <v>1.1632043517876056E-2</v>
      </c>
      <c r="I212" s="31">
        <f t="shared" ca="1" si="114"/>
        <v>1.9432117710814767E-2</v>
      </c>
      <c r="J212" s="31">
        <f t="shared" ca="1" si="114"/>
        <v>2.1470388536934948E-2</v>
      </c>
      <c r="K212" s="31">
        <f t="shared" ca="1" si="114"/>
        <v>1.3645470499940693E-2</v>
      </c>
      <c r="L212" s="31" t="e">
        <f t="shared" ca="1" si="114"/>
        <v>#DIV/0!</v>
      </c>
      <c r="M212" s="31" t="e">
        <f t="shared" ca="1" si="114"/>
        <v>#DIV/0!</v>
      </c>
      <c r="N212" s="31">
        <f t="shared" ca="1" si="114"/>
        <v>1.6364666423336338E-2</v>
      </c>
      <c r="O212" s="31">
        <f t="shared" ca="1" si="114"/>
        <v>1.6476782572941717E-2</v>
      </c>
      <c r="P212" s="70">
        <f t="shared" ca="1" si="114"/>
        <v>-2.1019200796283166E-2</v>
      </c>
      <c r="Q212" s="31">
        <f t="shared" ca="1" si="114"/>
        <v>1.9588294565255238E-2</v>
      </c>
      <c r="R212" s="31">
        <f t="shared" ca="1" si="114"/>
        <v>1.7468676025633512E-2</v>
      </c>
      <c r="S212" s="31" t="e">
        <f t="shared" ca="1" si="114"/>
        <v>#DIV/0!</v>
      </c>
      <c r="T212" s="31">
        <f t="shared" ca="1" si="114"/>
        <v>1.847715785695847E-2</v>
      </c>
      <c r="U212" s="31">
        <f t="shared" ca="1" si="114"/>
        <v>2.1015703133189678E-2</v>
      </c>
      <c r="V212" s="31" t="e">
        <f t="shared" ca="1" si="114"/>
        <v>#DIV/0!</v>
      </c>
      <c r="W212" s="31">
        <f t="shared" ca="1" si="114"/>
        <v>1.3676289690794041E-2</v>
      </c>
      <c r="X212" s="31">
        <f t="shared" ca="1" si="114"/>
        <v>4.1982886296210831E-2</v>
      </c>
      <c r="Y212" s="62">
        <f ca="1">IF(ISBLANK(Y56),NA(),SUM(Y$53:Y$56)/SUM(Y$49:Y$52)-1)</f>
        <v>1.2156524243031042E-2</v>
      </c>
    </row>
    <row r="213" spans="1:25" x14ac:dyDescent="0.2">
      <c r="A213" s="36" t="s">
        <v>203</v>
      </c>
      <c r="B213" s="69">
        <f ca="1">IF(ISBLANK(B57),NA(),SUM(B$57:B$60)/SUM(B$53:B$56)-1)</f>
        <v>1.6242543992762037E-2</v>
      </c>
      <c r="C213" s="69">
        <f t="shared" ref="C213:X213" ca="1" si="115">IF(ISBLANK(C57),NA(),SUM(C$57:C$60)/SUM(C$53:C$56)-1)</f>
        <v>1.890617399748562E-2</v>
      </c>
      <c r="D213" s="31">
        <f t="shared" ca="1" si="115"/>
        <v>2.0046974510122384E-2</v>
      </c>
      <c r="E213" s="31">
        <f t="shared" ca="1" si="115"/>
        <v>1.3381887372200252E-2</v>
      </c>
      <c r="F213" s="31">
        <f t="shared" ca="1" si="115"/>
        <v>1.4794233729508832E-2</v>
      </c>
      <c r="G213" s="70">
        <f t="shared" ca="1" si="115"/>
        <v>2.0268912347261248E-2</v>
      </c>
      <c r="H213" s="31">
        <f t="shared" ca="1" si="115"/>
        <v>1.2569821849292673E-2</v>
      </c>
      <c r="I213" s="31">
        <f t="shared" ca="1" si="115"/>
        <v>1.5853672637353711E-2</v>
      </c>
      <c r="J213" s="31">
        <f t="shared" ca="1" si="115"/>
        <v>1.9683624888822582E-2</v>
      </c>
      <c r="K213" s="31">
        <f t="shared" ca="1" si="115"/>
        <v>1.5119214929315339E-2</v>
      </c>
      <c r="L213" s="31" t="e">
        <f t="shared" ca="1" si="115"/>
        <v>#DIV/0!</v>
      </c>
      <c r="M213" s="31" t="e">
        <f t="shared" ca="1" si="115"/>
        <v>#DIV/0!</v>
      </c>
      <c r="N213" s="31">
        <f t="shared" ca="1" si="115"/>
        <v>1.6289389554557276E-2</v>
      </c>
      <c r="O213" s="31">
        <f t="shared" ca="1" si="115"/>
        <v>1.6269429929503421E-2</v>
      </c>
      <c r="P213" s="70">
        <f t="shared" ca="1" si="115"/>
        <v>4.4633415869357318E-2</v>
      </c>
      <c r="Q213" s="31">
        <f t="shared" ca="1" si="115"/>
        <v>1.734391862600515E-2</v>
      </c>
      <c r="R213" s="31">
        <f t="shared" ca="1" si="115"/>
        <v>1.6746351888873523E-2</v>
      </c>
      <c r="S213" s="31" t="e">
        <f t="shared" ca="1" si="115"/>
        <v>#DIV/0!</v>
      </c>
      <c r="T213" s="31">
        <f t="shared" ca="1" si="115"/>
        <v>1.9063515487050431E-2</v>
      </c>
      <c r="U213" s="31">
        <f t="shared" ca="1" si="115"/>
        <v>2.2107777368659098E-2</v>
      </c>
      <c r="V213" s="31" t="e">
        <f t="shared" ca="1" si="115"/>
        <v>#DIV/0!</v>
      </c>
      <c r="W213" s="31">
        <f t="shared" ca="1" si="115"/>
        <v>1.4933963193197286E-2</v>
      </c>
      <c r="X213" s="31">
        <f t="shared" ca="1" si="115"/>
        <v>2.3479959307576515E-2</v>
      </c>
      <c r="Y213" s="62">
        <f ca="1">IF(ISBLANK(Y57),NA(),SUM(Y$57:Y$60)/SUM(Y$53:Y$56)-1)</f>
        <v>2.1632317611450569E-2</v>
      </c>
    </row>
    <row r="214" spans="1:25" ht="12" thickBot="1" x14ac:dyDescent="0.25">
      <c r="A214" s="80" t="s">
        <v>204</v>
      </c>
      <c r="B214" s="102">
        <f ca="1">IF(ISBLANK(B61),NA(),SUM(B$61:B$64)/SUM(B$57:B$60)-1)</f>
        <v>2.2533813358848187E-2</v>
      </c>
      <c r="C214" s="102">
        <f t="shared" ref="C214:X214" ca="1" si="116">IF(ISBLANK(C61),NA(),SUM(C$61:C$64)/SUM(C$57:C$60)-1)</f>
        <v>2.1623304835360679E-2</v>
      </c>
      <c r="D214" s="103">
        <f t="shared" ca="1" si="116"/>
        <v>2.1949701351876127E-2</v>
      </c>
      <c r="E214" s="103">
        <f t="shared" ca="1" si="116"/>
        <v>2.2850357484789807E-2</v>
      </c>
      <c r="F214" s="103">
        <f ca="1">IF(ISBLANK(F61),NA(),SUM(F$61:F$64)/SUM(F$57:F$60)-1)</f>
        <v>2.1226935289547555E-2</v>
      </c>
      <c r="G214" s="104">
        <f t="shared" ca="1" si="116"/>
        <v>2.1869527029373392E-2</v>
      </c>
      <c r="H214" s="103">
        <f t="shared" ca="1" si="116"/>
        <v>1.1527982640745726E-2</v>
      </c>
      <c r="I214" s="103">
        <f t="shared" ca="1" si="116"/>
        <v>2.5253081508571862E-2</v>
      </c>
      <c r="J214" s="103">
        <f t="shared" ca="1" si="116"/>
        <v>2.4691010419345405E-2</v>
      </c>
      <c r="K214" s="103">
        <f t="shared" ca="1" si="116"/>
        <v>2.0678588489122518E-2</v>
      </c>
      <c r="L214" s="103" t="e">
        <f t="shared" ca="1" si="116"/>
        <v>#DIV/0!</v>
      </c>
      <c r="M214" s="103" t="e">
        <f t="shared" ca="1" si="116"/>
        <v>#DIV/0!</v>
      </c>
      <c r="N214" s="103">
        <f t="shared" ca="1" si="116"/>
        <v>2.205981494373721E-2</v>
      </c>
      <c r="O214" s="103">
        <f t="shared" ca="1" si="116"/>
        <v>2.2120017323359997E-2</v>
      </c>
      <c r="P214" s="104">
        <f t="shared" ca="1" si="116"/>
        <v>-6.7365605968676689E-3</v>
      </c>
      <c r="Q214" s="103">
        <f t="shared" ca="1" si="116"/>
        <v>2.5884296619850033E-2</v>
      </c>
      <c r="R214" s="103">
        <f t="shared" ca="1" si="116"/>
        <v>2.4885380446541872E-2</v>
      </c>
      <c r="S214" s="103" t="e">
        <f t="shared" ca="1" si="116"/>
        <v>#DIV/0!</v>
      </c>
      <c r="T214" s="103">
        <f t="shared" ca="1" si="116"/>
        <v>1.763955122838845E-2</v>
      </c>
      <c r="U214" s="103">
        <f t="shared" ca="1" si="116"/>
        <v>2.4109951063796986E-2</v>
      </c>
      <c r="V214" s="103" t="e">
        <f t="shared" ca="1" si="116"/>
        <v>#DIV/0!</v>
      </c>
      <c r="W214" s="103">
        <f t="shared" ca="1" si="116"/>
        <v>2.0686487770303907E-2</v>
      </c>
      <c r="X214" s="103">
        <f t="shared" ca="1" si="116"/>
        <v>1.2938657421816657E-2</v>
      </c>
      <c r="Y214" s="105">
        <f ca="1">IF(ISBLANK(Y61),NA(),SUM(Y$61:Y$64)/SUM(Y$57:Y$60)-1)</f>
        <v>2.1476117689199992E-2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CX2853"/>
  <sheetViews>
    <sheetView workbookViewId="0">
      <pane xSplit="2" ySplit="1" topLeftCell="CG2809" activePane="bottomRight" state="frozen"/>
      <selection activeCell="Z5" sqref="Z5"/>
      <selection pane="topRight" activeCell="Z5" sqref="Z5"/>
      <selection pane="bottomLeft" activeCell="Z5" sqref="Z5"/>
      <selection pane="bottomRight" activeCell="A2" sqref="A2:CX2853"/>
    </sheetView>
  </sheetViews>
  <sheetFormatPr baseColWidth="10" defaultRowHeight="11.25" x14ac:dyDescent="0.2"/>
  <cols>
    <col min="1" max="1" width="11.42578125" style="98"/>
    <col min="2" max="2" width="11.42578125" style="100"/>
    <col min="3" max="90" width="11.42578125" style="99"/>
    <col min="91" max="91" width="12.5703125" style="166" bestFit="1" customWidth="1"/>
    <col min="92" max="92" width="10.140625" style="166" bestFit="1" customWidth="1"/>
    <col min="93" max="93" width="11.140625" style="166" bestFit="1" customWidth="1"/>
    <col min="94" max="97" width="11.42578125" style="99"/>
    <col min="98" max="98" width="15" style="99" bestFit="1" customWidth="1"/>
    <col min="99" max="16384" width="11.42578125" style="98"/>
  </cols>
  <sheetData>
    <row r="1" spans="1:102"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66" t="s">
        <v>170</v>
      </c>
      <c r="CN1" s="166" t="s">
        <v>171</v>
      </c>
      <c r="CO1" s="166" t="s">
        <v>172</v>
      </c>
      <c r="CP1" s="99" t="s">
        <v>173</v>
      </c>
      <c r="CQ1" s="99" t="s">
        <v>174</v>
      </c>
      <c r="CR1" s="99" t="s">
        <v>175</v>
      </c>
      <c r="CS1" s="99" t="s">
        <v>176</v>
      </c>
      <c r="CT1" s="99" t="s">
        <v>177</v>
      </c>
      <c r="CU1" s="98" t="s">
        <v>205</v>
      </c>
      <c r="CV1" s="98" t="s">
        <v>206</v>
      </c>
      <c r="CW1" s="98" t="s">
        <v>207</v>
      </c>
      <c r="CX1" s="98" t="s">
        <v>208</v>
      </c>
    </row>
    <row r="2" spans="1:102" x14ac:dyDescent="0.2">
      <c r="A2" s="98" t="s">
        <v>79</v>
      </c>
      <c r="B2" s="100">
        <v>38047</v>
      </c>
      <c r="C2" s="99">
        <v>1024148.25762177</v>
      </c>
      <c r="D2" s="99">
        <v>8425.47956800461</v>
      </c>
      <c r="E2" s="99">
        <v>603422.17175293004</v>
      </c>
      <c r="F2" s="99">
        <v>287145.82467651402</v>
      </c>
      <c r="G2" s="99">
        <v>199.125063257292</v>
      </c>
      <c r="H2" s="99">
        <v>65172.848553657503</v>
      </c>
      <c r="I2" s="99">
        <v>5606.0750109553301</v>
      </c>
      <c r="J2" s="99">
        <v>1761.5789777636501</v>
      </c>
      <c r="K2" s="99">
        <v>658732.82254028297</v>
      </c>
      <c r="L2" s="99">
        <v>795881.55727386498</v>
      </c>
      <c r="M2" s="99">
        <v>559371.42756652797</v>
      </c>
      <c r="N2" s="99">
        <v>168446.46767234799</v>
      </c>
      <c r="O2" s="99">
        <v>0</v>
      </c>
      <c r="P2" s="99">
        <v>0</v>
      </c>
      <c r="Q2" s="99">
        <v>102950.89715766899</v>
      </c>
      <c r="R2" s="99">
        <v>0</v>
      </c>
      <c r="S2" s="99">
        <v>0</v>
      </c>
      <c r="T2" s="99">
        <v>64637.373167038</v>
      </c>
      <c r="U2" s="99">
        <v>658220.44854736305</v>
      </c>
      <c r="V2" s="99">
        <v>63490961.129394501</v>
      </c>
      <c r="W2" s="99">
        <v>992978.30213928199</v>
      </c>
      <c r="X2" s="99">
        <v>58485369.8359375</v>
      </c>
      <c r="Y2" s="99">
        <v>21589787.544677701</v>
      </c>
      <c r="Z2" s="99">
        <v>18320.8739690781</v>
      </c>
      <c r="AA2" s="99">
        <v>14663546.8446045</v>
      </c>
      <c r="AB2" s="99">
        <v>996773.473487854</v>
      </c>
      <c r="AC2" s="99">
        <v>128349.335513115</v>
      </c>
      <c r="AD2" s="99">
        <v>197676790.12304699</v>
      </c>
      <c r="AE2" s="99">
        <v>47921128.283691399</v>
      </c>
      <c r="AF2" s="99">
        <v>31894332.357421901</v>
      </c>
      <c r="AG2" s="99">
        <v>27812392.0771484</v>
      </c>
      <c r="AH2" s="99">
        <v>0</v>
      </c>
      <c r="AI2" s="99">
        <v>0</v>
      </c>
      <c r="AJ2" s="99">
        <v>15375336.9730225</v>
      </c>
      <c r="AK2" s="99">
        <v>0</v>
      </c>
      <c r="AL2" s="99">
        <v>0</v>
      </c>
      <c r="AM2" s="99">
        <v>14593428.9224854</v>
      </c>
      <c r="AN2" s="99">
        <v>196204552.24609399</v>
      </c>
      <c r="AO2" s="99">
        <v>463823012.93359399</v>
      </c>
      <c r="AP2" s="99">
        <v>6492364.9302368201</v>
      </c>
      <c r="AQ2" s="99">
        <v>404824189.57031298</v>
      </c>
      <c r="AR2" s="99">
        <v>148117589.53515601</v>
      </c>
      <c r="AS2" s="99">
        <v>143435.89905548099</v>
      </c>
      <c r="AT2" s="99">
        <v>91587357.697265595</v>
      </c>
      <c r="AU2" s="99">
        <v>6049002.2523193397</v>
      </c>
      <c r="AV2" s="99">
        <v>300618.78301239002</v>
      </c>
      <c r="AW2" s="99">
        <v>456008378.41015601</v>
      </c>
      <c r="AX2" s="99">
        <v>359074455.046875</v>
      </c>
      <c r="AY2" s="99">
        <v>230579221.96875</v>
      </c>
      <c r="AZ2" s="99">
        <v>179781510.953125</v>
      </c>
      <c r="BA2" s="99">
        <v>0</v>
      </c>
      <c r="BB2" s="99">
        <v>0</v>
      </c>
      <c r="BC2" s="99">
        <v>104185553.174805</v>
      </c>
      <c r="BD2" s="99">
        <v>0</v>
      </c>
      <c r="BE2" s="99">
        <v>0</v>
      </c>
      <c r="BF2" s="99">
        <v>91414710.691406295</v>
      </c>
      <c r="BG2" s="99">
        <v>449751171.96875</v>
      </c>
      <c r="BH2" s="99">
        <v>78108685.993164107</v>
      </c>
      <c r="BI2" s="99">
        <v>245074.10383987401</v>
      </c>
      <c r="BJ2" s="99">
        <v>101380384.825195</v>
      </c>
      <c r="BK2" s="99">
        <v>51091673.079589799</v>
      </c>
      <c r="BL2" s="99">
        <v>138.01863414607899</v>
      </c>
      <c r="BM2" s="99">
        <v>0</v>
      </c>
      <c r="BN2" s="99">
        <v>0</v>
      </c>
      <c r="BO2" s="99">
        <v>0</v>
      </c>
      <c r="BP2" s="99">
        <v>0</v>
      </c>
      <c r="BQ2" s="99">
        <v>0</v>
      </c>
      <c r="BR2" s="99">
        <v>70752140.03125</v>
      </c>
      <c r="BS2" s="99">
        <v>67217493.910156295</v>
      </c>
      <c r="BT2" s="99">
        <v>0</v>
      </c>
      <c r="BU2" s="99">
        <v>0</v>
      </c>
      <c r="BV2" s="99">
        <v>41791843.182617202</v>
      </c>
      <c r="BW2" s="99">
        <v>0</v>
      </c>
      <c r="BX2" s="99">
        <v>0</v>
      </c>
      <c r="BY2" s="99">
        <v>0</v>
      </c>
      <c r="BZ2" s="99">
        <v>0</v>
      </c>
      <c r="CA2" s="99">
        <v>1636614.4767303499</v>
      </c>
      <c r="CB2" s="99">
        <v>122589495.569336</v>
      </c>
      <c r="CC2" s="99">
        <v>870221454.89843798</v>
      </c>
      <c r="CD2" s="99">
        <v>179123784.61914101</v>
      </c>
      <c r="CE2" s="99">
        <v>64916.572615146601</v>
      </c>
      <c r="CF2" s="99">
        <v>14525746.1680908</v>
      </c>
      <c r="CG2" s="99">
        <v>90921776.427734405</v>
      </c>
      <c r="CH2" s="99">
        <v>143.24572813697199</v>
      </c>
      <c r="CI2" s="99">
        <v>1701846.8969116199</v>
      </c>
      <c r="CJ2" s="99">
        <v>136885484.89843801</v>
      </c>
      <c r="CK2" s="99">
        <v>961067018.16406298</v>
      </c>
      <c r="CL2" s="99">
        <v>179025321.00195301</v>
      </c>
      <c r="CM2" s="166">
        <v>2358761.6169738802</v>
      </c>
      <c r="CN2" s="166">
        <v>332841935.83593798</v>
      </c>
      <c r="CO2" s="166">
        <v>1410958747.45313</v>
      </c>
      <c r="CP2" s="99">
        <v>179025321.00195301</v>
      </c>
      <c r="CQ2" s="99">
        <v>3.9543016219977298</v>
      </c>
      <c r="CR2" s="99">
        <v>233.28665316849899</v>
      </c>
      <c r="CS2" s="99">
        <v>1579.63046328723</v>
      </c>
      <c r="CT2" s="99">
        <v>150.09365871176101</v>
      </c>
      <c r="CU2" s="98">
        <v>1321980.1710427001</v>
      </c>
      <c r="CV2" s="98">
        <v>1953.1275734149999</v>
      </c>
      <c r="CW2" s="98">
        <v>137115241.73742679</v>
      </c>
      <c r="CX2" s="98">
        <v>961143231.32617235</v>
      </c>
    </row>
    <row r="3" spans="1:102" x14ac:dyDescent="0.2">
      <c r="A3" s="98" t="s">
        <v>79</v>
      </c>
      <c r="B3" s="100">
        <v>38139</v>
      </c>
      <c r="C3" s="99">
        <v>1036384.97805023</v>
      </c>
      <c r="D3" s="99">
        <v>8716.9304342269897</v>
      </c>
      <c r="E3" s="99">
        <v>593297.14807128895</v>
      </c>
      <c r="F3" s="99">
        <v>291613.88698577898</v>
      </c>
      <c r="G3" s="99">
        <v>2271.2435400188001</v>
      </c>
      <c r="H3" s="99">
        <v>61636.812301635699</v>
      </c>
      <c r="I3" s="99">
        <v>5427.9896343946502</v>
      </c>
      <c r="J3" s="99">
        <v>32845.080260753602</v>
      </c>
      <c r="K3" s="99">
        <v>614928.459373474</v>
      </c>
      <c r="L3" s="99">
        <v>807875.85992431606</v>
      </c>
      <c r="M3" s="99">
        <v>557581.37665557896</v>
      </c>
      <c r="N3" s="99">
        <v>172269.74308776899</v>
      </c>
      <c r="O3" s="99">
        <v>0</v>
      </c>
      <c r="P3" s="99">
        <v>0</v>
      </c>
      <c r="Q3" s="99">
        <v>102354.710408211</v>
      </c>
      <c r="R3" s="99">
        <v>0</v>
      </c>
      <c r="S3" s="99">
        <v>0</v>
      </c>
      <c r="T3" s="99">
        <v>64431.9801783562</v>
      </c>
      <c r="U3" s="99">
        <v>661806.96166229201</v>
      </c>
      <c r="V3" s="99">
        <v>63567978.099121101</v>
      </c>
      <c r="W3" s="99">
        <v>944105.41593933105</v>
      </c>
      <c r="X3" s="99">
        <v>57766866.9619141</v>
      </c>
      <c r="Y3" s="99">
        <v>22203744.519775402</v>
      </c>
      <c r="Z3" s="99">
        <v>467635.59391021699</v>
      </c>
      <c r="AA3" s="99">
        <v>13981944.5239258</v>
      </c>
      <c r="AB3" s="99">
        <v>967072.33033752395</v>
      </c>
      <c r="AC3" s="99">
        <v>7865075.3931274395</v>
      </c>
      <c r="AD3" s="99">
        <v>181835953.69140601</v>
      </c>
      <c r="AE3" s="99">
        <v>47553138.431152299</v>
      </c>
      <c r="AF3" s="99">
        <v>31693918.246582001</v>
      </c>
      <c r="AG3" s="99">
        <v>28037047.834716801</v>
      </c>
      <c r="AH3" s="99">
        <v>0</v>
      </c>
      <c r="AI3" s="99">
        <v>0</v>
      </c>
      <c r="AJ3" s="99">
        <v>14999110.6552734</v>
      </c>
      <c r="AK3" s="99">
        <v>0</v>
      </c>
      <c r="AL3" s="99">
        <v>0</v>
      </c>
      <c r="AM3" s="99">
        <v>14483528.865356401</v>
      </c>
      <c r="AN3" s="99">
        <v>196026859.31445301</v>
      </c>
      <c r="AO3" s="99">
        <v>468741709.21093798</v>
      </c>
      <c r="AP3" s="99">
        <v>5924262.9980468797</v>
      </c>
      <c r="AQ3" s="99">
        <v>404383218.95703101</v>
      </c>
      <c r="AR3" s="99">
        <v>155961779.64843801</v>
      </c>
      <c r="AS3" s="99">
        <v>2760459.4465026902</v>
      </c>
      <c r="AT3" s="99">
        <v>88245061.263671905</v>
      </c>
      <c r="AU3" s="99">
        <v>5932417.7378540002</v>
      </c>
      <c r="AV3" s="99">
        <v>17867352.014404301</v>
      </c>
      <c r="AW3" s="99">
        <v>422829804.80078101</v>
      </c>
      <c r="AX3" s="99">
        <v>361430600.28515601</v>
      </c>
      <c r="AY3" s="99">
        <v>232052303.81640601</v>
      </c>
      <c r="AZ3" s="99">
        <v>182883831.14453101</v>
      </c>
      <c r="BA3" s="99">
        <v>0</v>
      </c>
      <c r="BB3" s="99">
        <v>0</v>
      </c>
      <c r="BC3" s="99">
        <v>102613163.34668</v>
      </c>
      <c r="BD3" s="99">
        <v>0</v>
      </c>
      <c r="BE3" s="99">
        <v>0</v>
      </c>
      <c r="BF3" s="99">
        <v>91760575.634765595</v>
      </c>
      <c r="BG3" s="99">
        <v>458422860.87890601</v>
      </c>
      <c r="BH3" s="99">
        <v>78447875.256835893</v>
      </c>
      <c r="BI3" s="99">
        <v>240615.763843536</v>
      </c>
      <c r="BJ3" s="99">
        <v>101729515.055664</v>
      </c>
      <c r="BK3" s="99">
        <v>52791587.990234397</v>
      </c>
      <c r="BL3" s="99">
        <v>7427.3287500739098</v>
      </c>
      <c r="BM3" s="99">
        <v>0</v>
      </c>
      <c r="BN3" s="99">
        <v>0</v>
      </c>
      <c r="BO3" s="99">
        <v>0</v>
      </c>
      <c r="BP3" s="99">
        <v>0</v>
      </c>
      <c r="BQ3" s="99">
        <v>0</v>
      </c>
      <c r="BR3" s="99">
        <v>70452900.628906295</v>
      </c>
      <c r="BS3" s="99">
        <v>68893190.061523393</v>
      </c>
      <c r="BT3" s="99">
        <v>0</v>
      </c>
      <c r="BU3" s="99">
        <v>0</v>
      </c>
      <c r="BV3" s="99">
        <v>41066026.421386696</v>
      </c>
      <c r="BW3" s="99">
        <v>0</v>
      </c>
      <c r="BX3" s="99">
        <v>0</v>
      </c>
      <c r="BY3" s="99">
        <v>0</v>
      </c>
      <c r="BZ3" s="99">
        <v>0</v>
      </c>
      <c r="CA3" s="99">
        <v>1643773.8680267299</v>
      </c>
      <c r="CB3" s="99">
        <v>121827392.852539</v>
      </c>
      <c r="CC3" s="99">
        <v>876802756.703125</v>
      </c>
      <c r="CD3" s="99">
        <v>179574017.55664101</v>
      </c>
      <c r="CE3" s="99">
        <v>64531.571276664698</v>
      </c>
      <c r="CF3" s="99">
        <v>14419827.0510254</v>
      </c>
      <c r="CG3" s="99">
        <v>91259546.288085893</v>
      </c>
      <c r="CH3" s="99">
        <v>7437.3449808955202</v>
      </c>
      <c r="CI3" s="99">
        <v>1708511.8902130099</v>
      </c>
      <c r="CJ3" s="99">
        <v>136294868.07031301</v>
      </c>
      <c r="CK3" s="99">
        <v>966257002.546875</v>
      </c>
      <c r="CL3" s="99">
        <v>179567906.24218801</v>
      </c>
      <c r="CM3" s="166">
        <v>2367919.14813232</v>
      </c>
      <c r="CN3" s="166">
        <v>331675033.90625</v>
      </c>
      <c r="CO3" s="166">
        <v>1422930821.59375</v>
      </c>
      <c r="CP3" s="99">
        <v>179567906.24218801</v>
      </c>
      <c r="CQ3" s="99">
        <v>43.8216563649476</v>
      </c>
      <c r="CR3" s="99">
        <v>7281.3757129311598</v>
      </c>
      <c r="CS3" s="99">
        <v>46489.274150848403</v>
      </c>
      <c r="CT3" s="99">
        <v>7246.8817048668898</v>
      </c>
      <c r="CU3" s="98">
        <v>1267849.6699311601</v>
      </c>
      <c r="CV3" s="98">
        <v>34970.434534002998</v>
      </c>
      <c r="CW3" s="98">
        <v>136247219.90356439</v>
      </c>
      <c r="CX3" s="98">
        <v>968062302.99121094</v>
      </c>
    </row>
    <row r="4" spans="1:102" x14ac:dyDescent="0.2">
      <c r="A4" s="98" t="s">
        <v>79</v>
      </c>
      <c r="B4" s="100">
        <v>38231</v>
      </c>
      <c r="C4" s="99">
        <v>1057406.93699646</v>
      </c>
      <c r="D4" s="99">
        <v>9106.1995580196399</v>
      </c>
      <c r="E4" s="99">
        <v>607425.42211914097</v>
      </c>
      <c r="F4" s="99">
        <v>312512.96292114299</v>
      </c>
      <c r="G4" s="99">
        <v>5758.6019698381397</v>
      </c>
      <c r="H4" s="99">
        <v>58200.392260551504</v>
      </c>
      <c r="I4" s="99">
        <v>5248.3068211674699</v>
      </c>
      <c r="J4" s="99">
        <v>77708.640275001497</v>
      </c>
      <c r="K4" s="99">
        <v>582300.58299255394</v>
      </c>
      <c r="L4" s="99">
        <v>852963.67188262905</v>
      </c>
      <c r="M4" s="99">
        <v>561950.30554199195</v>
      </c>
      <c r="N4" s="99">
        <v>175868.44206237799</v>
      </c>
      <c r="O4" s="99">
        <v>0</v>
      </c>
      <c r="P4" s="99">
        <v>0</v>
      </c>
      <c r="Q4" s="99">
        <v>102310.02043151901</v>
      </c>
      <c r="R4" s="99">
        <v>0</v>
      </c>
      <c r="S4" s="99">
        <v>0</v>
      </c>
      <c r="T4" s="99">
        <v>63658.301320076003</v>
      </c>
      <c r="U4" s="99">
        <v>657516.034950256</v>
      </c>
      <c r="V4" s="99">
        <v>64378314.273925804</v>
      </c>
      <c r="W4" s="99">
        <v>966248.49497985805</v>
      </c>
      <c r="X4" s="99">
        <v>57735960.471679702</v>
      </c>
      <c r="Y4" s="99">
        <v>23324650.762451202</v>
      </c>
      <c r="Z4" s="99">
        <v>1211650.0827331501</v>
      </c>
      <c r="AA4" s="99">
        <v>13265356.840332</v>
      </c>
      <c r="AB4" s="99">
        <v>940008.50811004604</v>
      </c>
      <c r="AC4" s="99">
        <v>20073439.2731934</v>
      </c>
      <c r="AD4" s="99">
        <v>165386804.46093801</v>
      </c>
      <c r="AE4" s="99">
        <v>49786154.71875</v>
      </c>
      <c r="AF4" s="99">
        <v>31816538.3903809</v>
      </c>
      <c r="AG4" s="99">
        <v>28436650.052734401</v>
      </c>
      <c r="AH4" s="99">
        <v>0</v>
      </c>
      <c r="AI4" s="99">
        <v>0</v>
      </c>
      <c r="AJ4" s="99">
        <v>14889526.5462646</v>
      </c>
      <c r="AK4" s="99">
        <v>0</v>
      </c>
      <c r="AL4" s="99">
        <v>0</v>
      </c>
      <c r="AM4" s="99">
        <v>14416035.322998</v>
      </c>
      <c r="AN4" s="99">
        <v>183927667.56835899</v>
      </c>
      <c r="AO4" s="99">
        <v>480083778.43359399</v>
      </c>
      <c r="AP4" s="99">
        <v>6436653.64697266</v>
      </c>
      <c r="AQ4" s="99">
        <v>409090068.94921899</v>
      </c>
      <c r="AR4" s="99">
        <v>164281715.15234399</v>
      </c>
      <c r="AS4" s="99">
        <v>6955783.0180053702</v>
      </c>
      <c r="AT4" s="99">
        <v>85155416.1796875</v>
      </c>
      <c r="AU4" s="99">
        <v>5855671.68359375</v>
      </c>
      <c r="AV4" s="99">
        <v>45916941.040527299</v>
      </c>
      <c r="AW4" s="99">
        <v>391496398.97265601</v>
      </c>
      <c r="AX4" s="99">
        <v>382730889.90234399</v>
      </c>
      <c r="AY4" s="99">
        <v>235132212.79492199</v>
      </c>
      <c r="AZ4" s="99">
        <v>188277503.63867199</v>
      </c>
      <c r="BA4" s="99">
        <v>0</v>
      </c>
      <c r="BB4" s="99">
        <v>0</v>
      </c>
      <c r="BC4" s="99">
        <v>103424124.54882801</v>
      </c>
      <c r="BD4" s="99">
        <v>0</v>
      </c>
      <c r="BE4" s="99">
        <v>0</v>
      </c>
      <c r="BF4" s="99">
        <v>91440947.064453095</v>
      </c>
      <c r="BG4" s="99">
        <v>443280667.66406298</v>
      </c>
      <c r="BH4" s="99">
        <v>82998798.252929702</v>
      </c>
      <c r="BI4" s="99">
        <v>258886.13289451599</v>
      </c>
      <c r="BJ4" s="99">
        <v>102878786.01757801</v>
      </c>
      <c r="BK4" s="99">
        <v>55209795.508300804</v>
      </c>
      <c r="BL4" s="99">
        <v>22612.332784652699</v>
      </c>
      <c r="BM4" s="99">
        <v>0</v>
      </c>
      <c r="BN4" s="99">
        <v>0</v>
      </c>
      <c r="BO4" s="99">
        <v>0</v>
      </c>
      <c r="BP4" s="99">
        <v>0</v>
      </c>
      <c r="BQ4" s="99">
        <v>0</v>
      </c>
      <c r="BR4" s="99">
        <v>72417955.518554702</v>
      </c>
      <c r="BS4" s="99">
        <v>71213039.302734405</v>
      </c>
      <c r="BT4" s="99">
        <v>0</v>
      </c>
      <c r="BU4" s="99">
        <v>0</v>
      </c>
      <c r="BV4" s="99">
        <v>41726447.729492202</v>
      </c>
      <c r="BW4" s="99">
        <v>0</v>
      </c>
      <c r="BX4" s="99">
        <v>0</v>
      </c>
      <c r="BY4" s="99">
        <v>0</v>
      </c>
      <c r="BZ4" s="99">
        <v>0</v>
      </c>
      <c r="CA4" s="99">
        <v>1667736.44869995</v>
      </c>
      <c r="CB4" s="99">
        <v>123488807.87402301</v>
      </c>
      <c r="CC4" s="99">
        <v>898472896.22656298</v>
      </c>
      <c r="CD4" s="99">
        <v>188023093.17578101</v>
      </c>
      <c r="CE4" s="99">
        <v>63414.775268554702</v>
      </c>
      <c r="CF4" s="99">
        <v>14410653.040283199</v>
      </c>
      <c r="CG4" s="99">
        <v>92015808.076171905</v>
      </c>
      <c r="CH4" s="99">
        <v>22385.906274795499</v>
      </c>
      <c r="CI4" s="99">
        <v>1731159.7730255099</v>
      </c>
      <c r="CJ4" s="99">
        <v>137999143.625</v>
      </c>
      <c r="CK4" s="99">
        <v>990796438.78906298</v>
      </c>
      <c r="CL4" s="99">
        <v>188222206.81445301</v>
      </c>
      <c r="CM4" s="166">
        <v>2391328.7654418899</v>
      </c>
      <c r="CN4" s="166">
        <v>323547576.61328101</v>
      </c>
      <c r="CO4" s="166">
        <v>1432389196.85938</v>
      </c>
      <c r="CP4" s="99">
        <v>188222206.81445301</v>
      </c>
      <c r="CQ4" s="99">
        <v>87.564828857779503</v>
      </c>
      <c r="CR4" s="99">
        <v>18811.667427062999</v>
      </c>
      <c r="CS4" s="99">
        <v>120462.14388370499</v>
      </c>
      <c r="CT4" s="99">
        <v>21291.6029875278</v>
      </c>
      <c r="CU4" s="98">
        <v>1267928.6722659499</v>
      </c>
      <c r="CV4" s="98">
        <v>83051.428261598005</v>
      </c>
      <c r="CW4" s="98">
        <v>137899460.91430619</v>
      </c>
      <c r="CX4" s="98">
        <v>990488704.30273485</v>
      </c>
    </row>
    <row r="5" spans="1:102" x14ac:dyDescent="0.2">
      <c r="A5" s="98" t="s">
        <v>79</v>
      </c>
      <c r="B5" s="100">
        <v>38322</v>
      </c>
      <c r="C5" s="99">
        <v>1080528.9292602499</v>
      </c>
      <c r="D5" s="99">
        <v>8857.3228007555008</v>
      </c>
      <c r="E5" s="99">
        <v>587693.71642303502</v>
      </c>
      <c r="F5" s="99">
        <v>307791.71914672898</v>
      </c>
      <c r="G5" s="99">
        <v>9337.9062997102701</v>
      </c>
      <c r="H5" s="99">
        <v>54512.618089675903</v>
      </c>
      <c r="I5" s="99">
        <v>5065.4396379589998</v>
      </c>
      <c r="J5" s="99">
        <v>121961.284503937</v>
      </c>
      <c r="K5" s="99">
        <v>557981.74006652797</v>
      </c>
      <c r="L5" s="99">
        <v>839485.53450012195</v>
      </c>
      <c r="M5" s="99">
        <v>568007.386924744</v>
      </c>
      <c r="N5" s="99">
        <v>178302.48142814601</v>
      </c>
      <c r="O5" s="99">
        <v>0</v>
      </c>
      <c r="P5" s="99">
        <v>0</v>
      </c>
      <c r="Q5" s="99">
        <v>101913.081996918</v>
      </c>
      <c r="R5" s="99">
        <v>0</v>
      </c>
      <c r="S5" s="99">
        <v>0</v>
      </c>
      <c r="T5" s="99">
        <v>64017.032499790199</v>
      </c>
      <c r="U5" s="99">
        <v>672454.46514892601</v>
      </c>
      <c r="V5" s="99">
        <v>66356512.146972701</v>
      </c>
      <c r="W5" s="99">
        <v>907089.30750274705</v>
      </c>
      <c r="X5" s="99">
        <v>56811706.659179702</v>
      </c>
      <c r="Y5" s="99">
        <v>23648669.886962902</v>
      </c>
      <c r="Z5" s="99">
        <v>2298535.2801818801</v>
      </c>
      <c r="AA5" s="99">
        <v>12152153.146362299</v>
      </c>
      <c r="AB5" s="99">
        <v>873999.430961609</v>
      </c>
      <c r="AC5" s="99">
        <v>41489437.707031302</v>
      </c>
      <c r="AD5" s="99">
        <v>165894674.1875</v>
      </c>
      <c r="AE5" s="99">
        <v>48285079.624511696</v>
      </c>
      <c r="AF5" s="99">
        <v>32244225.409423798</v>
      </c>
      <c r="AG5" s="99">
        <v>28781481.0078125</v>
      </c>
      <c r="AH5" s="99">
        <v>0</v>
      </c>
      <c r="AI5" s="99">
        <v>0</v>
      </c>
      <c r="AJ5" s="99">
        <v>14553988.0900879</v>
      </c>
      <c r="AK5" s="99">
        <v>0</v>
      </c>
      <c r="AL5" s="99">
        <v>0</v>
      </c>
      <c r="AM5" s="99">
        <v>14487299.4996338</v>
      </c>
      <c r="AN5" s="99">
        <v>202826959.86718801</v>
      </c>
      <c r="AO5" s="99">
        <v>500440393.28515601</v>
      </c>
      <c r="AP5" s="99">
        <v>5960476.6858520498</v>
      </c>
      <c r="AQ5" s="99">
        <v>406668908.81640601</v>
      </c>
      <c r="AR5" s="99">
        <v>169161631.18164101</v>
      </c>
      <c r="AS5" s="99">
        <v>14500212.002441401</v>
      </c>
      <c r="AT5" s="99">
        <v>78617688.780273393</v>
      </c>
      <c r="AU5" s="99">
        <v>5541752.5318603497</v>
      </c>
      <c r="AV5" s="99">
        <v>102370098.52832</v>
      </c>
      <c r="AW5" s="99">
        <v>392420722.30078101</v>
      </c>
      <c r="AX5" s="99">
        <v>376440069.86328101</v>
      </c>
      <c r="AY5" s="99">
        <v>240589013.03906301</v>
      </c>
      <c r="AZ5" s="99">
        <v>193022428.99414101</v>
      </c>
      <c r="BA5" s="99">
        <v>0</v>
      </c>
      <c r="BB5" s="99">
        <v>0</v>
      </c>
      <c r="BC5" s="99">
        <v>102489035.79492199</v>
      </c>
      <c r="BD5" s="99">
        <v>0</v>
      </c>
      <c r="BE5" s="99">
        <v>0</v>
      </c>
      <c r="BF5" s="99">
        <v>93906859.603515595</v>
      </c>
      <c r="BG5" s="99">
        <v>476724009.64843798</v>
      </c>
      <c r="BH5" s="99">
        <v>84989978.529296905</v>
      </c>
      <c r="BI5" s="99">
        <v>233764.31621360799</v>
      </c>
      <c r="BJ5" s="99">
        <v>102872965.85839801</v>
      </c>
      <c r="BK5" s="99">
        <v>57090268.1025391</v>
      </c>
      <c r="BL5" s="99">
        <v>29814.450114726998</v>
      </c>
      <c r="BM5" s="99">
        <v>0</v>
      </c>
      <c r="BN5" s="99">
        <v>0</v>
      </c>
      <c r="BO5" s="99">
        <v>0</v>
      </c>
      <c r="BP5" s="99">
        <v>0</v>
      </c>
      <c r="BQ5" s="99">
        <v>0</v>
      </c>
      <c r="BR5" s="99">
        <v>73918950.989257798</v>
      </c>
      <c r="BS5" s="99">
        <v>73099290.491210893</v>
      </c>
      <c r="BT5" s="99">
        <v>0</v>
      </c>
      <c r="BU5" s="99">
        <v>0</v>
      </c>
      <c r="BV5" s="99">
        <v>41675640.552734397</v>
      </c>
      <c r="BW5" s="99">
        <v>0</v>
      </c>
      <c r="BX5" s="99">
        <v>0</v>
      </c>
      <c r="BY5" s="99">
        <v>0</v>
      </c>
      <c r="BZ5" s="99">
        <v>0</v>
      </c>
      <c r="CA5" s="99">
        <v>1676610.3862457301</v>
      </c>
      <c r="CB5" s="99">
        <v>123956524.663086</v>
      </c>
      <c r="CC5" s="99">
        <v>912714404.49218798</v>
      </c>
      <c r="CD5" s="99">
        <v>187705150.80468801</v>
      </c>
      <c r="CE5" s="99">
        <v>64158.159573078199</v>
      </c>
      <c r="CF5" s="99">
        <v>14489259.328125</v>
      </c>
      <c r="CG5" s="99">
        <v>93826520.133789107</v>
      </c>
      <c r="CH5" s="99">
        <v>29085.714386939999</v>
      </c>
      <c r="CI5" s="99">
        <v>1740216.99603271</v>
      </c>
      <c r="CJ5" s="99">
        <v>138407084.40625</v>
      </c>
      <c r="CK5" s="99">
        <v>1005340282.19531</v>
      </c>
      <c r="CL5" s="99">
        <v>187680152.87109399</v>
      </c>
      <c r="CM5" s="166">
        <v>2411740.3193969699</v>
      </c>
      <c r="CN5" s="166">
        <v>341284564.765625</v>
      </c>
      <c r="CO5" s="166">
        <v>1485670723.0625</v>
      </c>
      <c r="CP5" s="99">
        <v>187680152.87109399</v>
      </c>
      <c r="CQ5" s="99">
        <v>122.794369570911</v>
      </c>
      <c r="CR5" s="99">
        <v>27823.198958396901</v>
      </c>
      <c r="CS5" s="99">
        <v>179177.00862312299</v>
      </c>
      <c r="CT5" s="99">
        <v>29833.242935419101</v>
      </c>
      <c r="CU5" s="98">
        <v>1187848.11312842</v>
      </c>
      <c r="CV5" s="98">
        <v>130495.12997997001</v>
      </c>
      <c r="CW5" s="98">
        <v>138445783.991211</v>
      </c>
      <c r="CX5" s="98">
        <v>1006540924.625977</v>
      </c>
    </row>
    <row r="6" spans="1:102" x14ac:dyDescent="0.2">
      <c r="A6" s="98" t="s">
        <v>79</v>
      </c>
      <c r="B6" s="100">
        <v>38412</v>
      </c>
      <c r="C6" s="99">
        <v>1110207.9874420201</v>
      </c>
      <c r="D6" s="99">
        <v>9358.0071836709994</v>
      </c>
      <c r="E6" s="99">
        <v>586005.00189971901</v>
      </c>
      <c r="F6" s="99">
        <v>312890.52503204299</v>
      </c>
      <c r="G6" s="99">
        <v>13708.5900378227</v>
      </c>
      <c r="H6" s="99">
        <v>51074.173073768601</v>
      </c>
      <c r="I6" s="99">
        <v>4893.69291800261</v>
      </c>
      <c r="J6" s="99">
        <v>174793.70052719099</v>
      </c>
      <c r="K6" s="99">
        <v>503563.763698578</v>
      </c>
      <c r="L6" s="99">
        <v>835269.58953857399</v>
      </c>
      <c r="M6" s="99">
        <v>575770.15540313697</v>
      </c>
      <c r="N6" s="99">
        <v>181536.30037307701</v>
      </c>
      <c r="O6" s="99">
        <v>0</v>
      </c>
      <c r="P6" s="99">
        <v>0</v>
      </c>
      <c r="Q6" s="99">
        <v>103154.579197884</v>
      </c>
      <c r="R6" s="99">
        <v>0</v>
      </c>
      <c r="S6" s="99">
        <v>0</v>
      </c>
      <c r="T6" s="99">
        <v>64012.549047946901</v>
      </c>
      <c r="U6" s="99">
        <v>677899.96189117397</v>
      </c>
      <c r="V6" s="99">
        <v>68496644.595703095</v>
      </c>
      <c r="W6" s="99">
        <v>944487.75046539295</v>
      </c>
      <c r="X6" s="99">
        <v>56547266.167480499</v>
      </c>
      <c r="Y6" s="99">
        <v>24077843.9602051</v>
      </c>
      <c r="Z6" s="99">
        <v>3268601.6975707998</v>
      </c>
      <c r="AA6" s="99">
        <v>11253931.3126221</v>
      </c>
      <c r="AB6" s="99">
        <v>845004.84461212205</v>
      </c>
      <c r="AC6" s="99">
        <v>61153271.709472701</v>
      </c>
      <c r="AD6" s="99">
        <v>146533018.64453101</v>
      </c>
      <c r="AE6" s="99">
        <v>48570480.358886696</v>
      </c>
      <c r="AF6" s="99">
        <v>32638579.2177734</v>
      </c>
      <c r="AG6" s="99">
        <v>29151231.831787098</v>
      </c>
      <c r="AH6" s="99">
        <v>0</v>
      </c>
      <c r="AI6" s="99">
        <v>0</v>
      </c>
      <c r="AJ6" s="99">
        <v>14598082.0675049</v>
      </c>
      <c r="AK6" s="99">
        <v>0</v>
      </c>
      <c r="AL6" s="99">
        <v>0</v>
      </c>
      <c r="AM6" s="99">
        <v>14566064.221069301</v>
      </c>
      <c r="AN6" s="99">
        <v>208145486.63476601</v>
      </c>
      <c r="AO6" s="99">
        <v>522351885.82421899</v>
      </c>
      <c r="AP6" s="99">
        <v>6420890.1820678702</v>
      </c>
      <c r="AQ6" s="99">
        <v>407900376.00781298</v>
      </c>
      <c r="AR6" s="99">
        <v>174487340.12695301</v>
      </c>
      <c r="AS6" s="99">
        <v>25064714.316162098</v>
      </c>
      <c r="AT6" s="99">
        <v>73783326.331054702</v>
      </c>
      <c r="AU6" s="99">
        <v>5425025.9623413105</v>
      </c>
      <c r="AV6" s="99">
        <v>149236110.74414101</v>
      </c>
      <c r="AW6" s="99">
        <v>351566595.5625</v>
      </c>
      <c r="AX6" s="99">
        <v>379441569.703125</v>
      </c>
      <c r="AY6" s="99">
        <v>246073655.99609399</v>
      </c>
      <c r="AZ6" s="99">
        <v>197780409.13281301</v>
      </c>
      <c r="BA6" s="99">
        <v>0</v>
      </c>
      <c r="BB6" s="99">
        <v>0</v>
      </c>
      <c r="BC6" s="99">
        <v>104482116.371094</v>
      </c>
      <c r="BD6" s="99">
        <v>0</v>
      </c>
      <c r="BE6" s="99">
        <v>0</v>
      </c>
      <c r="BF6" s="99">
        <v>95652973.615234405</v>
      </c>
      <c r="BG6" s="99">
        <v>494602907.45703101</v>
      </c>
      <c r="BH6" s="99">
        <v>88097709.108398393</v>
      </c>
      <c r="BI6" s="99">
        <v>257993.86827659601</v>
      </c>
      <c r="BJ6" s="99">
        <v>103982735.984375</v>
      </c>
      <c r="BK6" s="99">
        <v>59215346.885742202</v>
      </c>
      <c r="BL6" s="99">
        <v>41946.9212946892</v>
      </c>
      <c r="BM6" s="99">
        <v>0</v>
      </c>
      <c r="BN6" s="99">
        <v>0</v>
      </c>
      <c r="BO6" s="99">
        <v>0</v>
      </c>
      <c r="BP6" s="99">
        <v>0</v>
      </c>
      <c r="BQ6" s="99">
        <v>0</v>
      </c>
      <c r="BR6" s="99">
        <v>75659579.724609405</v>
      </c>
      <c r="BS6" s="99">
        <v>74412338.421875</v>
      </c>
      <c r="BT6" s="99">
        <v>0</v>
      </c>
      <c r="BU6" s="99">
        <v>0</v>
      </c>
      <c r="BV6" s="99">
        <v>42783128.507324196</v>
      </c>
      <c r="BW6" s="99">
        <v>0</v>
      </c>
      <c r="BX6" s="99">
        <v>0</v>
      </c>
      <c r="BY6" s="99">
        <v>0</v>
      </c>
      <c r="BZ6" s="99">
        <v>0</v>
      </c>
      <c r="CA6" s="99">
        <v>1706361.47694397</v>
      </c>
      <c r="CB6" s="99">
        <v>125852907.291016</v>
      </c>
      <c r="CC6" s="99">
        <v>937683260.546875</v>
      </c>
      <c r="CD6" s="99">
        <v>191800117.39453101</v>
      </c>
      <c r="CE6" s="99">
        <v>64445.124707221999</v>
      </c>
      <c r="CF6" s="99">
        <v>14635917.0738525</v>
      </c>
      <c r="CG6" s="99">
        <v>96223971.4609375</v>
      </c>
      <c r="CH6" s="99">
        <v>43592.154040813402</v>
      </c>
      <c r="CI6" s="99">
        <v>1771061.9103240999</v>
      </c>
      <c r="CJ6" s="99">
        <v>140582027.91015601</v>
      </c>
      <c r="CK6" s="99">
        <v>1033451158.11719</v>
      </c>
      <c r="CL6" s="99">
        <v>191753707.25781301</v>
      </c>
      <c r="CM6" s="166">
        <v>2446576.0848999</v>
      </c>
      <c r="CN6" s="166">
        <v>348265469.828125</v>
      </c>
      <c r="CO6" s="166">
        <v>1530511261.92188</v>
      </c>
      <c r="CP6" s="99">
        <v>191753707.25781301</v>
      </c>
      <c r="CQ6" s="99">
        <v>196.05836892314301</v>
      </c>
      <c r="CR6" s="99">
        <v>42659.5929808617</v>
      </c>
      <c r="CS6" s="99">
        <v>280701.65437698399</v>
      </c>
      <c r="CT6" s="99">
        <v>45287.997570991502</v>
      </c>
      <c r="CU6" s="98">
        <v>1136333.08279429</v>
      </c>
      <c r="CV6" s="98">
        <v>186972.79109182701</v>
      </c>
      <c r="CW6" s="98">
        <v>140488824.36486849</v>
      </c>
      <c r="CX6" s="98">
        <v>1033907232.0078125</v>
      </c>
    </row>
    <row r="7" spans="1:102" x14ac:dyDescent="0.2">
      <c r="A7" s="98" t="s">
        <v>79</v>
      </c>
      <c r="B7" s="100">
        <v>38504</v>
      </c>
      <c r="C7" s="99">
        <v>1135794.43299866</v>
      </c>
      <c r="D7" s="99">
        <v>8852.6212824583108</v>
      </c>
      <c r="E7" s="99">
        <v>578318.78443908703</v>
      </c>
      <c r="F7" s="99">
        <v>318192.09068298299</v>
      </c>
      <c r="G7" s="99">
        <v>17131.390480279901</v>
      </c>
      <c r="H7" s="99">
        <v>47023.108535289801</v>
      </c>
      <c r="I7" s="99">
        <v>4649.6674931645402</v>
      </c>
      <c r="J7" s="99">
        <v>222514.817749023</v>
      </c>
      <c r="K7" s="99">
        <v>453647.005313873</v>
      </c>
      <c r="L7" s="99">
        <v>847479.520858765</v>
      </c>
      <c r="M7" s="99">
        <v>585968.94783783006</v>
      </c>
      <c r="N7" s="99">
        <v>182790.50038528399</v>
      </c>
      <c r="O7" s="99">
        <v>0</v>
      </c>
      <c r="P7" s="99">
        <v>0</v>
      </c>
      <c r="Q7" s="99">
        <v>111192.57437705999</v>
      </c>
      <c r="R7" s="99">
        <v>0</v>
      </c>
      <c r="S7" s="99">
        <v>0</v>
      </c>
      <c r="T7" s="99">
        <v>64330.845956325502</v>
      </c>
      <c r="U7" s="99">
        <v>683187.36820220901</v>
      </c>
      <c r="V7" s="99">
        <v>69125618.795898393</v>
      </c>
      <c r="W7" s="99">
        <v>941539.69062805199</v>
      </c>
      <c r="X7" s="99">
        <v>55933909.168457001</v>
      </c>
      <c r="Y7" s="99">
        <v>24485686.0856934</v>
      </c>
      <c r="Z7" s="99">
        <v>4562800.7940063505</v>
      </c>
      <c r="AA7" s="99">
        <v>10325038.7463379</v>
      </c>
      <c r="AB7" s="99">
        <v>806285.302940369</v>
      </c>
      <c r="AC7" s="99">
        <v>79941248.671875</v>
      </c>
      <c r="AD7" s="99">
        <v>129649270.04199199</v>
      </c>
      <c r="AE7" s="99">
        <v>49021222.252441399</v>
      </c>
      <c r="AF7" s="99">
        <v>32687660.638916001</v>
      </c>
      <c r="AG7" s="99">
        <v>29221956.152587902</v>
      </c>
      <c r="AH7" s="99">
        <v>0</v>
      </c>
      <c r="AI7" s="99">
        <v>0</v>
      </c>
      <c r="AJ7" s="99">
        <v>15311294.1589355</v>
      </c>
      <c r="AK7" s="99">
        <v>0</v>
      </c>
      <c r="AL7" s="99">
        <v>0</v>
      </c>
      <c r="AM7" s="99">
        <v>14706913.306274399</v>
      </c>
      <c r="AN7" s="99">
        <v>211672813.01367199</v>
      </c>
      <c r="AO7" s="99">
        <v>531599855.34375</v>
      </c>
      <c r="AP7" s="99">
        <v>6205045.32458496</v>
      </c>
      <c r="AQ7" s="99">
        <v>410387329.234375</v>
      </c>
      <c r="AR7" s="99">
        <v>179933582.37304699</v>
      </c>
      <c r="AS7" s="99">
        <v>28553421.824462902</v>
      </c>
      <c r="AT7" s="99">
        <v>68440933.397460893</v>
      </c>
      <c r="AU7" s="99">
        <v>5218194.1261596698</v>
      </c>
      <c r="AV7" s="99">
        <v>187900151.10742199</v>
      </c>
      <c r="AW7" s="99">
        <v>312917585.42578101</v>
      </c>
      <c r="AX7" s="99">
        <v>388378776.10546899</v>
      </c>
      <c r="AY7" s="99">
        <v>250884917.05078101</v>
      </c>
      <c r="AZ7" s="99">
        <v>200374530.17578101</v>
      </c>
      <c r="BA7" s="99">
        <v>0</v>
      </c>
      <c r="BB7" s="99">
        <v>0</v>
      </c>
      <c r="BC7" s="99">
        <v>109919125.881836</v>
      </c>
      <c r="BD7" s="99">
        <v>0</v>
      </c>
      <c r="BE7" s="99">
        <v>0</v>
      </c>
      <c r="BF7" s="99">
        <v>97737681.737304702</v>
      </c>
      <c r="BG7" s="99">
        <v>514875747.44531298</v>
      </c>
      <c r="BH7" s="99">
        <v>91010083.053710893</v>
      </c>
      <c r="BI7" s="99">
        <v>867093.08596801804</v>
      </c>
      <c r="BJ7" s="99">
        <v>105265046.45800801</v>
      </c>
      <c r="BK7" s="99">
        <v>61796664.2177734</v>
      </c>
      <c r="BL7" s="99">
        <v>61058.694790363297</v>
      </c>
      <c r="BM7" s="99">
        <v>0</v>
      </c>
      <c r="BN7" s="99">
        <v>0</v>
      </c>
      <c r="BO7" s="99">
        <v>0</v>
      </c>
      <c r="BP7" s="99">
        <v>0</v>
      </c>
      <c r="BQ7" s="99">
        <v>0</v>
      </c>
      <c r="BR7" s="99">
        <v>76758219.78125</v>
      </c>
      <c r="BS7" s="99">
        <v>75812168.0390625</v>
      </c>
      <c r="BT7" s="99">
        <v>0</v>
      </c>
      <c r="BU7" s="99">
        <v>0</v>
      </c>
      <c r="BV7" s="99">
        <v>44103450.807128899</v>
      </c>
      <c r="BW7" s="99">
        <v>0</v>
      </c>
      <c r="BX7" s="99">
        <v>0</v>
      </c>
      <c r="BY7" s="99">
        <v>0</v>
      </c>
      <c r="BZ7" s="99">
        <v>0</v>
      </c>
      <c r="CA7" s="99">
        <v>1727264.5676879899</v>
      </c>
      <c r="CB7" s="99">
        <v>125645477.09082</v>
      </c>
      <c r="CC7" s="99">
        <v>945613789.5625</v>
      </c>
      <c r="CD7" s="99">
        <v>196346145.35742199</v>
      </c>
      <c r="CE7" s="99">
        <v>64681.855550289198</v>
      </c>
      <c r="CF7" s="99">
        <v>14722143.057373</v>
      </c>
      <c r="CG7" s="99">
        <v>97611932.440429702</v>
      </c>
      <c r="CH7" s="99">
        <v>60601.194658279397</v>
      </c>
      <c r="CI7" s="99">
        <v>1792333.82341003</v>
      </c>
      <c r="CJ7" s="99">
        <v>140329534.63281301</v>
      </c>
      <c r="CK7" s="99">
        <v>1041699265.96875</v>
      </c>
      <c r="CL7" s="99">
        <v>196360759.60546899</v>
      </c>
      <c r="CM7" s="166">
        <v>2472104.7176208501</v>
      </c>
      <c r="CN7" s="166">
        <v>351742211.78125</v>
      </c>
      <c r="CO7" s="166">
        <v>1554347725.57813</v>
      </c>
      <c r="CP7" s="99">
        <v>196360759.60546899</v>
      </c>
      <c r="CQ7" s="99">
        <v>250.01438763737701</v>
      </c>
      <c r="CR7" s="99">
        <v>56282.063758373297</v>
      </c>
      <c r="CS7" s="99">
        <v>373048.43040847802</v>
      </c>
      <c r="CT7" s="99">
        <v>59509.389340400703</v>
      </c>
      <c r="CU7" s="98">
        <v>1077982.38798325</v>
      </c>
      <c r="CV7" s="98">
        <v>238171.550779451</v>
      </c>
      <c r="CW7" s="98">
        <v>140367620.148193</v>
      </c>
      <c r="CX7" s="98">
        <v>1043225722.0029297</v>
      </c>
    </row>
    <row r="8" spans="1:102" x14ac:dyDescent="0.2">
      <c r="A8" s="98" t="s">
        <v>79</v>
      </c>
      <c r="B8" s="100">
        <v>38596</v>
      </c>
      <c r="C8" s="99">
        <v>1158221.9333953899</v>
      </c>
      <c r="D8" s="99">
        <v>9949.2508609294891</v>
      </c>
      <c r="E8" s="99">
        <v>579559.03451538098</v>
      </c>
      <c r="F8" s="99">
        <v>328544.119064331</v>
      </c>
      <c r="G8" s="99">
        <v>21365.943349123001</v>
      </c>
      <c r="H8" s="99">
        <v>43659.620869636499</v>
      </c>
      <c r="I8" s="99">
        <v>4441.3823182582901</v>
      </c>
      <c r="J8" s="99">
        <v>273857.004425049</v>
      </c>
      <c r="K8" s="99">
        <v>408148.64162826497</v>
      </c>
      <c r="L8" s="99">
        <v>874910.87737274205</v>
      </c>
      <c r="M8" s="99">
        <v>597078.65785980201</v>
      </c>
      <c r="N8" s="99">
        <v>183740.30040931699</v>
      </c>
      <c r="O8" s="99">
        <v>0</v>
      </c>
      <c r="P8" s="99">
        <v>0</v>
      </c>
      <c r="Q8" s="99">
        <v>113035.350410461</v>
      </c>
      <c r="R8" s="99">
        <v>0</v>
      </c>
      <c r="S8" s="99">
        <v>0</v>
      </c>
      <c r="T8" s="99">
        <v>64658.846565723397</v>
      </c>
      <c r="U8" s="99">
        <v>678800.27914428699</v>
      </c>
      <c r="V8" s="99">
        <v>70293772.2421875</v>
      </c>
      <c r="W8" s="99">
        <v>1042293.37819672</v>
      </c>
      <c r="X8" s="99">
        <v>55228627.122558601</v>
      </c>
      <c r="Y8" s="99">
        <v>25077250.106933601</v>
      </c>
      <c r="Z8" s="99">
        <v>5561691.07922363</v>
      </c>
      <c r="AA8" s="99">
        <v>9344371.1219482403</v>
      </c>
      <c r="AB8" s="99">
        <v>755505.99642181396</v>
      </c>
      <c r="AC8" s="99">
        <v>97255974.345703095</v>
      </c>
      <c r="AD8" s="99">
        <v>109750434.40722699</v>
      </c>
      <c r="AE8" s="99">
        <v>49299835.263671897</v>
      </c>
      <c r="AF8" s="99">
        <v>33635654.300292999</v>
      </c>
      <c r="AG8" s="99">
        <v>29261331.409179699</v>
      </c>
      <c r="AH8" s="99">
        <v>0</v>
      </c>
      <c r="AI8" s="99">
        <v>0</v>
      </c>
      <c r="AJ8" s="99">
        <v>15352185.767089801</v>
      </c>
      <c r="AK8" s="99">
        <v>0</v>
      </c>
      <c r="AL8" s="99">
        <v>0</v>
      </c>
      <c r="AM8" s="99">
        <v>14671630.880737299</v>
      </c>
      <c r="AN8" s="99">
        <v>205212925.29101601</v>
      </c>
      <c r="AO8" s="99">
        <v>548412185.515625</v>
      </c>
      <c r="AP8" s="99">
        <v>8004186.52160645</v>
      </c>
      <c r="AQ8" s="99">
        <v>408392982.14843798</v>
      </c>
      <c r="AR8" s="99">
        <v>184490533.64453101</v>
      </c>
      <c r="AS8" s="99">
        <v>34659212.355957001</v>
      </c>
      <c r="AT8" s="99">
        <v>63057224.693359397</v>
      </c>
      <c r="AU8" s="99">
        <v>4982641.28271484</v>
      </c>
      <c r="AV8" s="99">
        <v>230977498.19531301</v>
      </c>
      <c r="AW8" s="99">
        <v>268846858.94531298</v>
      </c>
      <c r="AX8" s="99">
        <v>395919874.34375</v>
      </c>
      <c r="AY8" s="99">
        <v>260961832.47265601</v>
      </c>
      <c r="AZ8" s="99">
        <v>203988295.89648399</v>
      </c>
      <c r="BA8" s="99">
        <v>0</v>
      </c>
      <c r="BB8" s="99">
        <v>0</v>
      </c>
      <c r="BC8" s="99">
        <v>112899541.119141</v>
      </c>
      <c r="BD8" s="99">
        <v>0</v>
      </c>
      <c r="BE8" s="99">
        <v>0</v>
      </c>
      <c r="BF8" s="99">
        <v>98088388.675781295</v>
      </c>
      <c r="BG8" s="99">
        <v>508589319.8125</v>
      </c>
      <c r="BH8" s="99">
        <v>97170684.883789107</v>
      </c>
      <c r="BI8" s="99">
        <v>1009577.53116608</v>
      </c>
      <c r="BJ8" s="99">
        <v>106720396.037109</v>
      </c>
      <c r="BK8" s="99">
        <v>63985479.889160201</v>
      </c>
      <c r="BL8" s="99">
        <v>87014.38630867</v>
      </c>
      <c r="BM8" s="99">
        <v>0</v>
      </c>
      <c r="BN8" s="99">
        <v>0</v>
      </c>
      <c r="BO8" s="99">
        <v>0</v>
      </c>
      <c r="BP8" s="99">
        <v>0</v>
      </c>
      <c r="BQ8" s="99">
        <v>0</v>
      </c>
      <c r="BR8" s="99">
        <v>80324902.802734405</v>
      </c>
      <c r="BS8" s="99">
        <v>77606970.901367202</v>
      </c>
      <c r="BT8" s="99">
        <v>0</v>
      </c>
      <c r="BU8" s="99">
        <v>0</v>
      </c>
      <c r="BV8" s="99">
        <v>45477817.149902299</v>
      </c>
      <c r="BW8" s="99">
        <v>0</v>
      </c>
      <c r="BX8" s="99">
        <v>0</v>
      </c>
      <c r="BY8" s="99">
        <v>0</v>
      </c>
      <c r="BZ8" s="99">
        <v>0</v>
      </c>
      <c r="CA8" s="99">
        <v>1743447.5081481901</v>
      </c>
      <c r="CB8" s="99">
        <v>126909596.45800801</v>
      </c>
      <c r="CC8" s="99">
        <v>968551506.28125</v>
      </c>
      <c r="CD8" s="99">
        <v>206610604.38476601</v>
      </c>
      <c r="CE8" s="99">
        <v>64620.645852565802</v>
      </c>
      <c r="CF8" s="99">
        <v>14820623.352417</v>
      </c>
      <c r="CG8" s="99">
        <v>99492934.114257798</v>
      </c>
      <c r="CH8" s="99">
        <v>86647.633666038499</v>
      </c>
      <c r="CI8" s="99">
        <v>1807795.62632751</v>
      </c>
      <c r="CJ8" s="99">
        <v>141700594.14257801</v>
      </c>
      <c r="CK8" s="99">
        <v>1066921148.97656</v>
      </c>
      <c r="CL8" s="99">
        <v>206927028.79492199</v>
      </c>
      <c r="CM8" s="166">
        <v>2486686.1228332501</v>
      </c>
      <c r="CN8" s="166">
        <v>348317042.984375</v>
      </c>
      <c r="CO8" s="166">
        <v>1576174619.04688</v>
      </c>
      <c r="CP8" s="99">
        <v>206927028.79492199</v>
      </c>
      <c r="CQ8" s="99">
        <v>333.05986974388401</v>
      </c>
      <c r="CR8" s="99">
        <v>73239.538030624404</v>
      </c>
      <c r="CS8" s="99">
        <v>494326.63900756801</v>
      </c>
      <c r="CT8" s="99">
        <v>82091.893212318406</v>
      </c>
      <c r="CU8" s="98">
        <v>1042693.3528275701</v>
      </c>
      <c r="CV8" s="98">
        <v>293321.17060338502</v>
      </c>
      <c r="CW8" s="98">
        <v>141730219.81042501</v>
      </c>
      <c r="CX8" s="98">
        <v>1068044440.3955078</v>
      </c>
    </row>
    <row r="9" spans="1:102" x14ac:dyDescent="0.2">
      <c r="A9" s="98" t="s">
        <v>79</v>
      </c>
      <c r="B9" s="100">
        <v>38687</v>
      </c>
      <c r="C9" s="99">
        <v>1182209.6015319801</v>
      </c>
      <c r="D9" s="99">
        <v>10823.811004281</v>
      </c>
      <c r="E9" s="99">
        <v>573349.29566192604</v>
      </c>
      <c r="F9" s="99">
        <v>335596.25253295898</v>
      </c>
      <c r="G9" s="99">
        <v>25201.440414905501</v>
      </c>
      <c r="H9" s="99">
        <v>40071.669366359703</v>
      </c>
      <c r="I9" s="99">
        <v>4217.3223246932002</v>
      </c>
      <c r="J9" s="99">
        <v>328179.41184997599</v>
      </c>
      <c r="K9" s="99">
        <v>363099.78358459502</v>
      </c>
      <c r="L9" s="99">
        <v>860104.07884216297</v>
      </c>
      <c r="M9" s="99">
        <v>607434.25850677502</v>
      </c>
      <c r="N9" s="99">
        <v>185452.43307113601</v>
      </c>
      <c r="O9" s="99">
        <v>0</v>
      </c>
      <c r="P9" s="99">
        <v>0</v>
      </c>
      <c r="Q9" s="99">
        <v>114398.641713142</v>
      </c>
      <c r="R9" s="99">
        <v>0</v>
      </c>
      <c r="S9" s="99">
        <v>0</v>
      </c>
      <c r="T9" s="99">
        <v>64874.827998161301</v>
      </c>
      <c r="U9" s="99">
        <v>690258.31151580799</v>
      </c>
      <c r="V9" s="99">
        <v>71766273.416992202</v>
      </c>
      <c r="W9" s="99">
        <v>1158889.7242279099</v>
      </c>
      <c r="X9" s="99">
        <v>54301186.556152299</v>
      </c>
      <c r="Y9" s="99">
        <v>25414479.2744141</v>
      </c>
      <c r="Z9" s="99">
        <v>6475217.7487182599</v>
      </c>
      <c r="AA9" s="99">
        <v>8265406.1102294903</v>
      </c>
      <c r="AB9" s="99">
        <v>688872.11036682106</v>
      </c>
      <c r="AC9" s="99">
        <v>121556462.9375</v>
      </c>
      <c r="AD9" s="99">
        <v>95590348.5234375</v>
      </c>
      <c r="AE9" s="99">
        <v>46473977.175292999</v>
      </c>
      <c r="AF9" s="99">
        <v>34279284.070800804</v>
      </c>
      <c r="AG9" s="99">
        <v>29358872.131103501</v>
      </c>
      <c r="AH9" s="99">
        <v>0</v>
      </c>
      <c r="AI9" s="99">
        <v>0</v>
      </c>
      <c r="AJ9" s="99">
        <v>15431052.9017334</v>
      </c>
      <c r="AK9" s="99">
        <v>0</v>
      </c>
      <c r="AL9" s="99">
        <v>0</v>
      </c>
      <c r="AM9" s="99">
        <v>14653096.9301758</v>
      </c>
      <c r="AN9" s="99">
        <v>217480673.24804699</v>
      </c>
      <c r="AO9" s="99">
        <v>565878014.34375</v>
      </c>
      <c r="AP9" s="99">
        <v>8843580.1771240197</v>
      </c>
      <c r="AQ9" s="99">
        <v>408445045.81640601</v>
      </c>
      <c r="AR9" s="99">
        <v>192771790.11914101</v>
      </c>
      <c r="AS9" s="99">
        <v>43416255.567382798</v>
      </c>
      <c r="AT9" s="99">
        <v>56486962.6259766</v>
      </c>
      <c r="AU9" s="99">
        <v>4615437.4164428702</v>
      </c>
      <c r="AV9" s="99">
        <v>312616868.98046899</v>
      </c>
      <c r="AW9" s="99">
        <v>236077731.26757801</v>
      </c>
      <c r="AX9" s="99">
        <v>379426542.3125</v>
      </c>
      <c r="AY9" s="99">
        <v>269519743.30078101</v>
      </c>
      <c r="AZ9" s="99">
        <v>207404958.25585899</v>
      </c>
      <c r="BA9" s="99">
        <v>0</v>
      </c>
      <c r="BB9" s="99">
        <v>0</v>
      </c>
      <c r="BC9" s="99">
        <v>115124814.100586</v>
      </c>
      <c r="BD9" s="99">
        <v>0</v>
      </c>
      <c r="BE9" s="99">
        <v>0</v>
      </c>
      <c r="BF9" s="99">
        <v>100099314.683594</v>
      </c>
      <c r="BG9" s="99">
        <v>532885873.36328101</v>
      </c>
      <c r="BH9" s="99">
        <v>101144336.54882801</v>
      </c>
      <c r="BI9" s="99">
        <v>1115071.23866272</v>
      </c>
      <c r="BJ9" s="99">
        <v>106807837.87597699</v>
      </c>
      <c r="BK9" s="99">
        <v>65679228.721679702</v>
      </c>
      <c r="BL9" s="99">
        <v>220841.86320114101</v>
      </c>
      <c r="BM9" s="99">
        <v>0</v>
      </c>
      <c r="BN9" s="99">
        <v>0</v>
      </c>
      <c r="BO9" s="99">
        <v>0</v>
      </c>
      <c r="BP9" s="99">
        <v>0</v>
      </c>
      <c r="BQ9" s="99">
        <v>0</v>
      </c>
      <c r="BR9" s="99">
        <v>82503854.1484375</v>
      </c>
      <c r="BS9" s="99">
        <v>79061656.9296875</v>
      </c>
      <c r="BT9" s="99">
        <v>0</v>
      </c>
      <c r="BU9" s="99">
        <v>0</v>
      </c>
      <c r="BV9" s="99">
        <v>46469528.273925804</v>
      </c>
      <c r="BW9" s="99">
        <v>0</v>
      </c>
      <c r="BX9" s="99">
        <v>0</v>
      </c>
      <c r="BY9" s="99">
        <v>0</v>
      </c>
      <c r="BZ9" s="99">
        <v>0</v>
      </c>
      <c r="CA9" s="99">
        <v>1765248.9269103999</v>
      </c>
      <c r="CB9" s="99">
        <v>127299597.77050801</v>
      </c>
      <c r="CC9" s="99">
        <v>983036909.65625</v>
      </c>
      <c r="CD9" s="99">
        <v>208802302.93554699</v>
      </c>
      <c r="CE9" s="99">
        <v>65435.876747608199</v>
      </c>
      <c r="CF9" s="99">
        <v>14927977.1958008</v>
      </c>
      <c r="CG9" s="99">
        <v>101810748.88964801</v>
      </c>
      <c r="CH9" s="99">
        <v>215979.88599586501</v>
      </c>
      <c r="CI9" s="99">
        <v>1830371.1170043901</v>
      </c>
      <c r="CJ9" s="99">
        <v>142230476.83007801</v>
      </c>
      <c r="CK9" s="99">
        <v>1086056216.75</v>
      </c>
      <c r="CL9" s="99">
        <v>208946703.06445301</v>
      </c>
      <c r="CM9" s="166">
        <v>2518379.3896179199</v>
      </c>
      <c r="CN9" s="166">
        <v>359395943.56640601</v>
      </c>
      <c r="CO9" s="166">
        <v>1620245475.15625</v>
      </c>
      <c r="CP9" s="99">
        <v>208946703.06445301</v>
      </c>
      <c r="CQ9" s="99">
        <v>385.384932290763</v>
      </c>
      <c r="CR9" s="99">
        <v>88929.7671108246</v>
      </c>
      <c r="CS9" s="99">
        <v>609512.21685028099</v>
      </c>
      <c r="CT9" s="99">
        <v>99126.415963172898</v>
      </c>
      <c r="CU9" s="98">
        <v>971377.11726211105</v>
      </c>
      <c r="CV9" s="98">
        <v>350971.42279262398</v>
      </c>
      <c r="CW9" s="98">
        <v>142227574.9663088</v>
      </c>
      <c r="CX9" s="98">
        <v>1084847658.545898</v>
      </c>
    </row>
    <row r="10" spans="1:102" x14ac:dyDescent="0.2">
      <c r="A10" s="98" t="s">
        <v>79</v>
      </c>
      <c r="B10" s="100">
        <v>38777</v>
      </c>
      <c r="C10" s="99">
        <v>1209031.96278381</v>
      </c>
      <c r="D10" s="99">
        <v>11032.4747523069</v>
      </c>
      <c r="E10" s="99">
        <v>562520.42390441895</v>
      </c>
      <c r="F10" s="99">
        <v>332026.09042358398</v>
      </c>
      <c r="G10" s="99">
        <v>29458.913783788699</v>
      </c>
      <c r="H10" s="99">
        <v>36448.305124759703</v>
      </c>
      <c r="I10" s="99">
        <v>3952.4983127117198</v>
      </c>
      <c r="J10" s="99">
        <v>378488.86262130702</v>
      </c>
      <c r="K10" s="99">
        <v>319557.395103455</v>
      </c>
      <c r="L10" s="99">
        <v>500819.33690643299</v>
      </c>
      <c r="M10" s="99">
        <v>619245.74547576904</v>
      </c>
      <c r="N10" s="99">
        <v>187052.978883743</v>
      </c>
      <c r="O10" s="99">
        <v>473516.78370666498</v>
      </c>
      <c r="P10" s="99">
        <v>0</v>
      </c>
      <c r="Q10" s="99">
        <v>114961.662693024</v>
      </c>
      <c r="R10" s="99">
        <v>30902.650707006502</v>
      </c>
      <c r="S10" s="99">
        <v>0</v>
      </c>
      <c r="T10" s="99">
        <v>36713.595847606703</v>
      </c>
      <c r="U10" s="99">
        <v>698866.11827087402</v>
      </c>
      <c r="V10" s="99">
        <v>73708360.521484405</v>
      </c>
      <c r="W10" s="99">
        <v>1082552.59396362</v>
      </c>
      <c r="X10" s="99">
        <v>53647853.030761696</v>
      </c>
      <c r="Y10" s="99">
        <v>25776506.7507324</v>
      </c>
      <c r="Z10" s="99">
        <v>7464995.2795410203</v>
      </c>
      <c r="AA10" s="99">
        <v>7454675.2080078097</v>
      </c>
      <c r="AB10" s="99">
        <v>644945.77421569801</v>
      </c>
      <c r="AC10" s="99">
        <v>141203042.65234399</v>
      </c>
      <c r="AD10" s="99">
        <v>81533529.744140595</v>
      </c>
      <c r="AE10" s="99">
        <v>24336195.161621101</v>
      </c>
      <c r="AF10" s="99">
        <v>35057721.376953103</v>
      </c>
      <c r="AG10" s="99">
        <v>29456198.878906298</v>
      </c>
      <c r="AH10" s="99">
        <v>24662478.051269501</v>
      </c>
      <c r="AI10" s="99">
        <v>0</v>
      </c>
      <c r="AJ10" s="99">
        <v>15427158.467529301</v>
      </c>
      <c r="AK10" s="99">
        <v>6100712.4852294903</v>
      </c>
      <c r="AL10" s="99">
        <v>0</v>
      </c>
      <c r="AM10" s="99">
        <v>8838758.3153076209</v>
      </c>
      <c r="AN10" s="99">
        <v>222433608.83203101</v>
      </c>
      <c r="AO10" s="99">
        <v>586807388.07031298</v>
      </c>
      <c r="AP10" s="99">
        <v>8523039.15942383</v>
      </c>
      <c r="AQ10" s="99">
        <v>406553742.96093798</v>
      </c>
      <c r="AR10" s="99">
        <v>192974022.8125</v>
      </c>
      <c r="AS10" s="99">
        <v>57736716.030761696</v>
      </c>
      <c r="AT10" s="99">
        <v>51674000.427734397</v>
      </c>
      <c r="AU10" s="99">
        <v>4379635.6686401404</v>
      </c>
      <c r="AV10" s="99">
        <v>355481926.85156298</v>
      </c>
      <c r="AW10" s="99">
        <v>203085055.06054699</v>
      </c>
      <c r="AX10" s="99">
        <v>207441983.76953101</v>
      </c>
      <c r="AY10" s="99">
        <v>278876747.48828101</v>
      </c>
      <c r="AZ10" s="99">
        <v>210680299.05468801</v>
      </c>
      <c r="BA10" s="99">
        <v>191259053.75</v>
      </c>
      <c r="BB10" s="99">
        <v>0</v>
      </c>
      <c r="BC10" s="99">
        <v>116615467.62793</v>
      </c>
      <c r="BD10" s="99">
        <v>41451142.461425804</v>
      </c>
      <c r="BE10" s="99">
        <v>0</v>
      </c>
      <c r="BF10" s="99">
        <v>62024324.199707001</v>
      </c>
      <c r="BG10" s="99">
        <v>551194013.5</v>
      </c>
      <c r="BH10" s="99">
        <v>133886626.269531</v>
      </c>
      <c r="BI10" s="99">
        <v>1199727.64453125</v>
      </c>
      <c r="BJ10" s="99">
        <v>122309912.32617199</v>
      </c>
      <c r="BK10" s="99">
        <v>70827245.369140595</v>
      </c>
      <c r="BL10" s="99">
        <v>2218306.8578185998</v>
      </c>
      <c r="BM10" s="99">
        <v>2761246.9381103502</v>
      </c>
      <c r="BN10" s="99">
        <v>378246.05667495698</v>
      </c>
      <c r="BO10" s="99">
        <v>0</v>
      </c>
      <c r="BP10" s="99">
        <v>0</v>
      </c>
      <c r="BQ10" s="99">
        <v>0</v>
      </c>
      <c r="BR10" s="99">
        <v>89423397.144531295</v>
      </c>
      <c r="BS10" s="99">
        <v>81752171.4140625</v>
      </c>
      <c r="BT10" s="99">
        <v>37233278.900390603</v>
      </c>
      <c r="BU10" s="99">
        <v>0</v>
      </c>
      <c r="BV10" s="99">
        <v>48657960.921386696</v>
      </c>
      <c r="BW10" s="99">
        <v>4876616.9360961895</v>
      </c>
      <c r="BX10" s="99">
        <v>0</v>
      </c>
      <c r="BY10" s="99">
        <v>0</v>
      </c>
      <c r="BZ10" s="99">
        <v>0</v>
      </c>
      <c r="CA10" s="99">
        <v>1783537.17173767</v>
      </c>
      <c r="CB10" s="99">
        <v>128390662.586914</v>
      </c>
      <c r="CC10" s="99">
        <v>1001707436.85938</v>
      </c>
      <c r="CD10" s="99">
        <v>256996836.578125</v>
      </c>
      <c r="CE10" s="99">
        <v>65685.013564109802</v>
      </c>
      <c r="CF10" s="99">
        <v>15015753.665893599</v>
      </c>
      <c r="CG10" s="99">
        <v>104008436.709961</v>
      </c>
      <c r="CH10" s="99">
        <v>5003095.3103027297</v>
      </c>
      <c r="CI10" s="99">
        <v>1849360.7800140399</v>
      </c>
      <c r="CJ10" s="99">
        <v>143417583.57031301</v>
      </c>
      <c r="CK10" s="99">
        <v>1104502603.76563</v>
      </c>
      <c r="CL10" s="99">
        <v>261996226.94140601</v>
      </c>
      <c r="CM10" s="166">
        <v>2544453.7179565402</v>
      </c>
      <c r="CN10" s="166">
        <v>365548708.00390601</v>
      </c>
      <c r="CO10" s="166">
        <v>1659258957.8125</v>
      </c>
      <c r="CP10" s="99">
        <v>261996226.94140601</v>
      </c>
      <c r="CQ10" s="99">
        <v>434.52129227668001</v>
      </c>
      <c r="CR10" s="99">
        <v>100627.58208656299</v>
      </c>
      <c r="CS10" s="99">
        <v>699854.42332458496</v>
      </c>
      <c r="CT10" s="99">
        <v>113803.20137500799</v>
      </c>
      <c r="CU10" s="98">
        <v>915367.19547272497</v>
      </c>
      <c r="CV10" s="98">
        <v>404520.782509727</v>
      </c>
      <c r="CW10" s="98">
        <v>143406416.25280762</v>
      </c>
      <c r="CX10" s="98">
        <v>1105715873.5693409</v>
      </c>
    </row>
    <row r="11" spans="1:102" x14ac:dyDescent="0.2">
      <c r="A11" s="98" t="s">
        <v>79</v>
      </c>
      <c r="B11" s="100">
        <v>38869</v>
      </c>
      <c r="C11" s="99">
        <v>1249429.8784942599</v>
      </c>
      <c r="D11" s="99">
        <v>12451.673911690699</v>
      </c>
      <c r="E11" s="99">
        <v>559170.61421203602</v>
      </c>
      <c r="F11" s="99">
        <v>341173.97237396199</v>
      </c>
      <c r="G11" s="99">
        <v>32826.2303695679</v>
      </c>
      <c r="H11" s="99">
        <v>33256.422353267699</v>
      </c>
      <c r="I11" s="99">
        <v>3701.2283004522301</v>
      </c>
      <c r="J11" s="99">
        <v>426232.904663086</v>
      </c>
      <c r="K11" s="99">
        <v>279591.92658233602</v>
      </c>
      <c r="L11" s="99">
        <v>486232.76639175398</v>
      </c>
      <c r="M11" s="99">
        <v>629992.03781890904</v>
      </c>
      <c r="N11" s="99">
        <v>188278.04383850101</v>
      </c>
      <c r="O11" s="99">
        <v>498475.51719284098</v>
      </c>
      <c r="P11" s="99">
        <v>0</v>
      </c>
      <c r="Q11" s="99">
        <v>116340.136314392</v>
      </c>
      <c r="R11" s="99">
        <v>34106.105710029602</v>
      </c>
      <c r="S11" s="99">
        <v>0</v>
      </c>
      <c r="T11" s="99">
        <v>34020.713794708303</v>
      </c>
      <c r="U11" s="99">
        <v>706782.96960449195</v>
      </c>
      <c r="V11" s="99">
        <v>76257234.940429702</v>
      </c>
      <c r="W11" s="99">
        <v>1317351.8350219701</v>
      </c>
      <c r="X11" s="99">
        <v>53176169.7666016</v>
      </c>
      <c r="Y11" s="99">
        <v>25979907.669189502</v>
      </c>
      <c r="Z11" s="99">
        <v>8609350.13208008</v>
      </c>
      <c r="AA11" s="99">
        <v>6647995.1267700205</v>
      </c>
      <c r="AB11" s="99">
        <v>584594.50981903099</v>
      </c>
      <c r="AC11" s="99">
        <v>156914551.40625</v>
      </c>
      <c r="AD11" s="99">
        <v>67941459.453125</v>
      </c>
      <c r="AE11" s="99">
        <v>23561423.462646499</v>
      </c>
      <c r="AF11" s="99">
        <v>35722310.992675804</v>
      </c>
      <c r="AG11" s="99">
        <v>29585211.6633301</v>
      </c>
      <c r="AH11" s="99">
        <v>25823728.831298798</v>
      </c>
      <c r="AI11" s="99">
        <v>0</v>
      </c>
      <c r="AJ11" s="99">
        <v>15506502.6756592</v>
      </c>
      <c r="AK11" s="99">
        <v>6902371.5032959003</v>
      </c>
      <c r="AL11" s="99">
        <v>0</v>
      </c>
      <c r="AM11" s="99">
        <v>8115072.45556641</v>
      </c>
      <c r="AN11" s="99">
        <v>226080375.08593801</v>
      </c>
      <c r="AO11" s="99">
        <v>614131627</v>
      </c>
      <c r="AP11" s="99">
        <v>10006804.685668901</v>
      </c>
      <c r="AQ11" s="99">
        <v>401836326.08203101</v>
      </c>
      <c r="AR11" s="99">
        <v>197688827.06835899</v>
      </c>
      <c r="AS11" s="99">
        <v>57980359.9931641</v>
      </c>
      <c r="AT11" s="99">
        <v>46534831.440917999</v>
      </c>
      <c r="AU11" s="99">
        <v>4017287.7522888202</v>
      </c>
      <c r="AV11" s="99">
        <v>385308127.42968798</v>
      </c>
      <c r="AW11" s="99">
        <v>170491363.60742199</v>
      </c>
      <c r="AX11" s="99">
        <v>202425314.57226601</v>
      </c>
      <c r="AY11" s="99">
        <v>287484669.03125</v>
      </c>
      <c r="AZ11" s="99">
        <v>213576875.44335899</v>
      </c>
      <c r="BA11" s="99">
        <v>201806336.49023399</v>
      </c>
      <c r="BB11" s="99">
        <v>0</v>
      </c>
      <c r="BC11" s="99">
        <v>118458423.74511699</v>
      </c>
      <c r="BD11" s="99">
        <v>47262686.137207001</v>
      </c>
      <c r="BE11" s="99">
        <v>0</v>
      </c>
      <c r="BF11" s="99">
        <v>57819738.34375</v>
      </c>
      <c r="BG11" s="99">
        <v>567156146.265625</v>
      </c>
      <c r="BH11" s="99">
        <v>140543429.8125</v>
      </c>
      <c r="BI11" s="99">
        <v>1363429.8842315699</v>
      </c>
      <c r="BJ11" s="99">
        <v>120709680.650391</v>
      </c>
      <c r="BK11" s="99">
        <v>71218612.688476607</v>
      </c>
      <c r="BL11" s="99">
        <v>2926952.1494751</v>
      </c>
      <c r="BM11" s="99">
        <v>2746602.7586975102</v>
      </c>
      <c r="BN11" s="99">
        <v>375911.89187622099</v>
      </c>
      <c r="BO11" s="99">
        <v>0</v>
      </c>
      <c r="BP11" s="99">
        <v>0</v>
      </c>
      <c r="BQ11" s="99">
        <v>0</v>
      </c>
      <c r="BR11" s="99">
        <v>91454481.932617202</v>
      </c>
      <c r="BS11" s="99">
        <v>82681409.827148393</v>
      </c>
      <c r="BT11" s="99">
        <v>39353525.892578103</v>
      </c>
      <c r="BU11" s="99">
        <v>0</v>
      </c>
      <c r="BV11" s="99">
        <v>48470274.631347701</v>
      </c>
      <c r="BW11" s="99">
        <v>5546366.3601684598</v>
      </c>
      <c r="BX11" s="99">
        <v>0</v>
      </c>
      <c r="BY11" s="99">
        <v>0</v>
      </c>
      <c r="BZ11" s="99">
        <v>0</v>
      </c>
      <c r="CA11" s="99">
        <v>1824545.0172119101</v>
      </c>
      <c r="CB11" s="99">
        <v>130579263.160156</v>
      </c>
      <c r="CC11" s="99">
        <v>1027585991.70313</v>
      </c>
      <c r="CD11" s="99">
        <v>262075714.44531301</v>
      </c>
      <c r="CE11" s="99">
        <v>66473.534387588501</v>
      </c>
      <c r="CF11" s="99">
        <v>15223055.0969238</v>
      </c>
      <c r="CG11" s="99">
        <v>106353673.443359</v>
      </c>
      <c r="CH11" s="99">
        <v>5648150.9354858398</v>
      </c>
      <c r="CI11" s="99">
        <v>1891571.65609741</v>
      </c>
      <c r="CJ11" s="99">
        <v>145796059.03320301</v>
      </c>
      <c r="CK11" s="99">
        <v>1134021588.98438</v>
      </c>
      <c r="CL11" s="99">
        <v>267746073.8125</v>
      </c>
      <c r="CM11" s="166">
        <v>2593853.74136353</v>
      </c>
      <c r="CN11" s="166">
        <v>371742335.609375</v>
      </c>
      <c r="CO11" s="166">
        <v>1699880293.15625</v>
      </c>
      <c r="CP11" s="99">
        <v>267746073.8125</v>
      </c>
      <c r="CQ11" s="99">
        <v>494.97677906602598</v>
      </c>
      <c r="CR11" s="99">
        <v>114784.660562515</v>
      </c>
      <c r="CS11" s="99">
        <v>804658.86767578102</v>
      </c>
      <c r="CT11" s="99">
        <v>130897.993294716</v>
      </c>
      <c r="CU11" s="98">
        <v>871806.27370898996</v>
      </c>
      <c r="CV11" s="98">
        <v>455888.57622328599</v>
      </c>
      <c r="CW11" s="98">
        <v>145802318.25707981</v>
      </c>
      <c r="CX11" s="98">
        <v>1133939665.1464889</v>
      </c>
    </row>
    <row r="12" spans="1:102" x14ac:dyDescent="0.2">
      <c r="A12" s="98" t="s">
        <v>79</v>
      </c>
      <c r="B12" s="100">
        <v>38961</v>
      </c>
      <c r="C12" s="99">
        <v>1279970.6159820601</v>
      </c>
      <c r="D12" s="99">
        <v>12298.770929694199</v>
      </c>
      <c r="E12" s="99">
        <v>550410.617630005</v>
      </c>
      <c r="F12" s="99">
        <v>339459.222290039</v>
      </c>
      <c r="G12" s="99">
        <v>36896.5987505913</v>
      </c>
      <c r="H12" s="99">
        <v>30706.3576881886</v>
      </c>
      <c r="I12" s="99">
        <v>3488.5435234606298</v>
      </c>
      <c r="J12" s="99">
        <v>471247.23725509603</v>
      </c>
      <c r="K12" s="99">
        <v>244269.63349723801</v>
      </c>
      <c r="L12" s="99">
        <v>465803.43032455398</v>
      </c>
      <c r="M12" s="99">
        <v>635962.04128265404</v>
      </c>
      <c r="N12" s="99">
        <v>189371.336767197</v>
      </c>
      <c r="O12" s="99">
        <v>509980.08800506598</v>
      </c>
      <c r="P12" s="99">
        <v>0</v>
      </c>
      <c r="Q12" s="99">
        <v>115951.736183167</v>
      </c>
      <c r="R12" s="99">
        <v>37051.407049179099</v>
      </c>
      <c r="S12" s="99">
        <v>0</v>
      </c>
      <c r="T12" s="99">
        <v>31698.725200176199</v>
      </c>
      <c r="U12" s="99">
        <v>712926.67657470703</v>
      </c>
      <c r="V12" s="99">
        <v>77670462.075195298</v>
      </c>
      <c r="W12" s="99">
        <v>1253574.5256042499</v>
      </c>
      <c r="X12" s="99">
        <v>51841747.408203103</v>
      </c>
      <c r="Y12" s="99">
        <v>25884516.6325684</v>
      </c>
      <c r="Z12" s="99">
        <v>9647451.1184081994</v>
      </c>
      <c r="AA12" s="99">
        <v>5832585.7202758798</v>
      </c>
      <c r="AB12" s="99">
        <v>535252.00112915004</v>
      </c>
      <c r="AC12" s="99">
        <v>175322059.52539101</v>
      </c>
      <c r="AD12" s="99">
        <v>52188903.8505859</v>
      </c>
      <c r="AE12" s="99">
        <v>22568231.800781298</v>
      </c>
      <c r="AF12" s="99">
        <v>35916660.2041016</v>
      </c>
      <c r="AG12" s="99">
        <v>29605632.4609375</v>
      </c>
      <c r="AH12" s="99">
        <v>26719302.801025402</v>
      </c>
      <c r="AI12" s="99">
        <v>0</v>
      </c>
      <c r="AJ12" s="99">
        <v>15375707.575805699</v>
      </c>
      <c r="AK12" s="99">
        <v>7571663.83093262</v>
      </c>
      <c r="AL12" s="99">
        <v>0</v>
      </c>
      <c r="AM12" s="99">
        <v>7625720.68640137</v>
      </c>
      <c r="AN12" s="99">
        <v>225912230.203125</v>
      </c>
      <c r="AO12" s="99">
        <v>630864856.859375</v>
      </c>
      <c r="AP12" s="99">
        <v>9848798.2934570294</v>
      </c>
      <c r="AQ12" s="99">
        <v>396334786.48046899</v>
      </c>
      <c r="AR12" s="99">
        <v>196611864.50976601</v>
      </c>
      <c r="AS12" s="99">
        <v>64328483.731445298</v>
      </c>
      <c r="AT12" s="99">
        <v>41155686.3115234</v>
      </c>
      <c r="AU12" s="99">
        <v>3682043.3984985398</v>
      </c>
      <c r="AV12" s="99">
        <v>439921514.03906298</v>
      </c>
      <c r="AW12" s="99">
        <v>134161515.755859</v>
      </c>
      <c r="AX12" s="99">
        <v>195722968.66601601</v>
      </c>
      <c r="AY12" s="99">
        <v>290674578.39843798</v>
      </c>
      <c r="AZ12" s="99">
        <v>215509848.20703101</v>
      </c>
      <c r="BA12" s="99">
        <v>211594838.58984399</v>
      </c>
      <c r="BB12" s="99">
        <v>0</v>
      </c>
      <c r="BC12" s="99">
        <v>117996732.16992199</v>
      </c>
      <c r="BD12" s="99">
        <v>52010559.772949196</v>
      </c>
      <c r="BE12" s="99">
        <v>0</v>
      </c>
      <c r="BF12" s="99">
        <v>54545731.534667999</v>
      </c>
      <c r="BG12" s="99">
        <v>583796494.10156298</v>
      </c>
      <c r="BH12" s="99">
        <v>144756675.47656301</v>
      </c>
      <c r="BI12" s="99">
        <v>1308961.91569519</v>
      </c>
      <c r="BJ12" s="99">
        <v>118995848.165039</v>
      </c>
      <c r="BK12" s="99">
        <v>71348181.206054702</v>
      </c>
      <c r="BL12" s="99">
        <v>3719269.52838135</v>
      </c>
      <c r="BM12" s="99">
        <v>2577031.7195129399</v>
      </c>
      <c r="BN12" s="99">
        <v>367569.73520278902</v>
      </c>
      <c r="BO12" s="99">
        <v>0</v>
      </c>
      <c r="BP12" s="99">
        <v>0</v>
      </c>
      <c r="BQ12" s="99">
        <v>0</v>
      </c>
      <c r="BR12" s="99">
        <v>92620619.814453095</v>
      </c>
      <c r="BS12" s="99">
        <v>83244914.424804702</v>
      </c>
      <c r="BT12" s="99">
        <v>41292198.318359397</v>
      </c>
      <c r="BU12" s="99">
        <v>0</v>
      </c>
      <c r="BV12" s="99">
        <v>48871256.058593802</v>
      </c>
      <c r="BW12" s="99">
        <v>5973194.5192260696</v>
      </c>
      <c r="BX12" s="99">
        <v>0</v>
      </c>
      <c r="BY12" s="99">
        <v>0</v>
      </c>
      <c r="BZ12" s="99">
        <v>0</v>
      </c>
      <c r="CA12" s="99">
        <v>1839818.3699340799</v>
      </c>
      <c r="CB12" s="99">
        <v>130975077.396484</v>
      </c>
      <c r="CC12" s="99">
        <v>1038030963.26563</v>
      </c>
      <c r="CD12" s="99">
        <v>266147891.80273399</v>
      </c>
      <c r="CE12" s="99">
        <v>67337.481041908293</v>
      </c>
      <c r="CF12" s="99">
        <v>15399925.2733154</v>
      </c>
      <c r="CG12" s="99">
        <v>108252958.05761699</v>
      </c>
      <c r="CH12" s="99">
        <v>6210124.4891357403</v>
      </c>
      <c r="CI12" s="99">
        <v>1906576.79281616</v>
      </c>
      <c r="CJ12" s="99">
        <v>146371052.62304699</v>
      </c>
      <c r="CK12" s="99">
        <v>1147073244.4375</v>
      </c>
      <c r="CL12" s="99">
        <v>272365833.14453101</v>
      </c>
      <c r="CM12" s="166">
        <v>2616281.9458313002</v>
      </c>
      <c r="CN12" s="166">
        <v>373358419.35546899</v>
      </c>
      <c r="CO12" s="166">
        <v>1731018886.10938</v>
      </c>
      <c r="CP12" s="99">
        <v>272365833.14453101</v>
      </c>
      <c r="CQ12" s="99">
        <v>554.43739330023504</v>
      </c>
      <c r="CR12" s="99">
        <v>124989.220198631</v>
      </c>
      <c r="CS12" s="99">
        <v>887502.57683563197</v>
      </c>
      <c r="CT12" s="99">
        <v>147726.294179916</v>
      </c>
      <c r="CU12" s="98">
        <v>829029.07289428602</v>
      </c>
      <c r="CV12" s="98">
        <v>504490.86021455697</v>
      </c>
      <c r="CW12" s="98">
        <v>146375002.66979939</v>
      </c>
      <c r="CX12" s="98">
        <v>1146283921.323247</v>
      </c>
    </row>
    <row r="13" spans="1:102" x14ac:dyDescent="0.2">
      <c r="A13" s="98" t="s">
        <v>79</v>
      </c>
      <c r="B13" s="100">
        <v>39052</v>
      </c>
      <c r="C13" s="99">
        <v>1320636.9442291299</v>
      </c>
      <c r="D13" s="99">
        <v>12963.911889553099</v>
      </c>
      <c r="E13" s="99">
        <v>546593.773231506</v>
      </c>
      <c r="F13" s="99">
        <v>345607.466873169</v>
      </c>
      <c r="G13" s="99">
        <v>40716.601280212402</v>
      </c>
      <c r="H13" s="99">
        <v>27590.897881031</v>
      </c>
      <c r="I13" s="99">
        <v>3250.1636059880302</v>
      </c>
      <c r="J13" s="99">
        <v>529010.03654480004</v>
      </c>
      <c r="K13" s="99">
        <v>196779.029151917</v>
      </c>
      <c r="L13" s="99">
        <v>474464.06957244902</v>
      </c>
      <c r="M13" s="99">
        <v>644834.31501007103</v>
      </c>
      <c r="N13" s="99">
        <v>190443.23442268401</v>
      </c>
      <c r="O13" s="99">
        <v>535110.93344879197</v>
      </c>
      <c r="P13" s="99">
        <v>0</v>
      </c>
      <c r="Q13" s="99">
        <v>116883.542889595</v>
      </c>
      <c r="R13" s="99">
        <v>40264.835270404801</v>
      </c>
      <c r="S13" s="99">
        <v>0</v>
      </c>
      <c r="T13" s="99">
        <v>29131.303498029702</v>
      </c>
      <c r="U13" s="99">
        <v>728583.35855102504</v>
      </c>
      <c r="V13" s="99">
        <v>80062355.167968795</v>
      </c>
      <c r="W13" s="99">
        <v>1336394.2604827899</v>
      </c>
      <c r="X13" s="99">
        <v>50918371.972167999</v>
      </c>
      <c r="Y13" s="99">
        <v>25950656.566894501</v>
      </c>
      <c r="Z13" s="99">
        <v>10409542.6557617</v>
      </c>
      <c r="AA13" s="99">
        <v>5120239.9707031297</v>
      </c>
      <c r="AB13" s="99">
        <v>490200.36631011998</v>
      </c>
      <c r="AC13" s="99">
        <v>197768304.75</v>
      </c>
      <c r="AD13" s="99">
        <v>36531062.649902299</v>
      </c>
      <c r="AE13" s="99">
        <v>22852726.536377002</v>
      </c>
      <c r="AF13" s="99">
        <v>36146723.8740234</v>
      </c>
      <c r="AG13" s="99">
        <v>29592665.3603516</v>
      </c>
      <c r="AH13" s="99">
        <v>28040978.357177701</v>
      </c>
      <c r="AI13" s="99">
        <v>0</v>
      </c>
      <c r="AJ13" s="99">
        <v>15415047.7659912</v>
      </c>
      <c r="AK13" s="99">
        <v>8606383.0562744103</v>
      </c>
      <c r="AL13" s="99">
        <v>0</v>
      </c>
      <c r="AM13" s="99">
        <v>6932516.74719238</v>
      </c>
      <c r="AN13" s="99">
        <v>237759557.14648399</v>
      </c>
      <c r="AO13" s="99">
        <v>657463175.24218798</v>
      </c>
      <c r="AP13" s="99">
        <v>10553937.802002</v>
      </c>
      <c r="AQ13" s="99">
        <v>392526077.140625</v>
      </c>
      <c r="AR13" s="99">
        <v>198581483.79492199</v>
      </c>
      <c r="AS13" s="99">
        <v>72345648.203125</v>
      </c>
      <c r="AT13" s="99">
        <v>36401249.581542999</v>
      </c>
      <c r="AU13" s="99">
        <v>3383266.9583435101</v>
      </c>
      <c r="AV13" s="99">
        <v>524255720.37109399</v>
      </c>
      <c r="AW13" s="99">
        <v>93493804.359375</v>
      </c>
      <c r="AX13" s="99">
        <v>200721270.13671899</v>
      </c>
      <c r="AY13" s="99">
        <v>296488060.8125</v>
      </c>
      <c r="AZ13" s="99">
        <v>216916353.69531301</v>
      </c>
      <c r="BA13" s="99">
        <v>224154566.30859399</v>
      </c>
      <c r="BB13" s="99">
        <v>0</v>
      </c>
      <c r="BC13" s="99">
        <v>119461350.230469</v>
      </c>
      <c r="BD13" s="99">
        <v>59695600.470703103</v>
      </c>
      <c r="BE13" s="99">
        <v>0</v>
      </c>
      <c r="BF13" s="99">
        <v>50322633.498535201</v>
      </c>
      <c r="BG13" s="99">
        <v>604687186.94531298</v>
      </c>
      <c r="BH13" s="99">
        <v>152640686.9375</v>
      </c>
      <c r="BI13" s="99">
        <v>1474253.1032867399</v>
      </c>
      <c r="BJ13" s="99">
        <v>117425631.16992199</v>
      </c>
      <c r="BK13" s="99">
        <v>71319997.709960893</v>
      </c>
      <c r="BL13" s="99">
        <v>4552994.0828857403</v>
      </c>
      <c r="BM13" s="99">
        <v>2350533.9659118699</v>
      </c>
      <c r="BN13" s="99">
        <v>305966.800624847</v>
      </c>
      <c r="BO13" s="99">
        <v>0</v>
      </c>
      <c r="BP13" s="99">
        <v>0</v>
      </c>
      <c r="BQ13" s="99">
        <v>0</v>
      </c>
      <c r="BR13" s="99">
        <v>94716396.963867202</v>
      </c>
      <c r="BS13" s="99">
        <v>83764766.108398393</v>
      </c>
      <c r="BT13" s="99">
        <v>43631845.849609397</v>
      </c>
      <c r="BU13" s="99">
        <v>0</v>
      </c>
      <c r="BV13" s="99">
        <v>49423646.7646484</v>
      </c>
      <c r="BW13" s="99">
        <v>6855937.1060180701</v>
      </c>
      <c r="BX13" s="99">
        <v>0</v>
      </c>
      <c r="BY13" s="99">
        <v>0</v>
      </c>
      <c r="BZ13" s="99">
        <v>0</v>
      </c>
      <c r="CA13" s="99">
        <v>1878437.77357483</v>
      </c>
      <c r="CB13" s="99">
        <v>132393602.41699199</v>
      </c>
      <c r="CC13" s="99">
        <v>1060350712.26563</v>
      </c>
      <c r="CD13" s="99">
        <v>271313924.328125</v>
      </c>
      <c r="CE13" s="99">
        <v>68409.073277473493</v>
      </c>
      <c r="CF13" s="99">
        <v>15662747.1080322</v>
      </c>
      <c r="CG13" s="99">
        <v>110710395.693359</v>
      </c>
      <c r="CH13" s="99">
        <v>6953593.6934204102</v>
      </c>
      <c r="CI13" s="99">
        <v>1946829.99513245</v>
      </c>
      <c r="CJ13" s="99">
        <v>148079118.125</v>
      </c>
      <c r="CK13" s="99">
        <v>1172470697.45313</v>
      </c>
      <c r="CL13" s="99">
        <v>278225902.90234399</v>
      </c>
      <c r="CM13" s="166">
        <v>2671637.4494323698</v>
      </c>
      <c r="CN13" s="166">
        <v>384913555.17968798</v>
      </c>
      <c r="CO13" s="166">
        <v>1777045020.0625</v>
      </c>
      <c r="CP13" s="99">
        <v>278225902.90234399</v>
      </c>
      <c r="CQ13" s="99">
        <v>608.29136297851801</v>
      </c>
      <c r="CR13" s="99">
        <v>134945.650316238</v>
      </c>
      <c r="CS13" s="99">
        <v>963676.52552795399</v>
      </c>
      <c r="CT13" s="99">
        <v>160563.98552322399</v>
      </c>
      <c r="CU13" s="98">
        <v>771235.23413030803</v>
      </c>
      <c r="CV13" s="98">
        <v>565443.01825504901</v>
      </c>
      <c r="CW13" s="98">
        <v>148056349.52502421</v>
      </c>
      <c r="CX13" s="98">
        <v>1171061107.9589889</v>
      </c>
    </row>
    <row r="14" spans="1:102" x14ac:dyDescent="0.2">
      <c r="A14" s="98" t="s">
        <v>79</v>
      </c>
      <c r="B14" s="100">
        <v>39142</v>
      </c>
      <c r="C14" s="99">
        <v>1365294.1434631301</v>
      </c>
      <c r="D14" s="99">
        <v>13095.7314420938</v>
      </c>
      <c r="E14" s="99">
        <v>526098.96685791004</v>
      </c>
      <c r="F14" s="99">
        <v>341775.17854309099</v>
      </c>
      <c r="G14" s="99">
        <v>44953.615307807901</v>
      </c>
      <c r="H14" s="99">
        <v>24764.672466039701</v>
      </c>
      <c r="I14" s="99">
        <v>2959.7328329086299</v>
      </c>
      <c r="J14" s="99">
        <v>569539.78721618699</v>
      </c>
      <c r="K14" s="99">
        <v>168746.372825623</v>
      </c>
      <c r="L14" s="99">
        <v>465701.10514450102</v>
      </c>
      <c r="M14" s="99">
        <v>651630.052734375</v>
      </c>
      <c r="N14" s="99">
        <v>190969.41082191499</v>
      </c>
      <c r="O14" s="99">
        <v>555833.25344085705</v>
      </c>
      <c r="P14" s="99">
        <v>0</v>
      </c>
      <c r="Q14" s="99">
        <v>116763.061321259</v>
      </c>
      <c r="R14" s="99">
        <v>42911.718852520004</v>
      </c>
      <c r="S14" s="99">
        <v>0</v>
      </c>
      <c r="T14" s="99">
        <v>27629.584064483599</v>
      </c>
      <c r="U14" s="99">
        <v>739102.54603576695</v>
      </c>
      <c r="V14" s="99">
        <v>82844891.694335893</v>
      </c>
      <c r="W14" s="99">
        <v>1312186.0230865499</v>
      </c>
      <c r="X14" s="99">
        <v>49180426.520019501</v>
      </c>
      <c r="Y14" s="99">
        <v>25919828.542968798</v>
      </c>
      <c r="Z14" s="99">
        <v>11245920.501831099</v>
      </c>
      <c r="AA14" s="99">
        <v>4460786.03869629</v>
      </c>
      <c r="AB14" s="99">
        <v>434211.27070617699</v>
      </c>
      <c r="AC14" s="99">
        <v>210585535.39257801</v>
      </c>
      <c r="AD14" s="99">
        <v>29745550.105468798</v>
      </c>
      <c r="AE14" s="99">
        <v>22400417.920654301</v>
      </c>
      <c r="AF14" s="99">
        <v>36513766.202636696</v>
      </c>
      <c r="AG14" s="99">
        <v>29611712.220947299</v>
      </c>
      <c r="AH14" s="99">
        <v>29378574.442627002</v>
      </c>
      <c r="AI14" s="99">
        <v>0</v>
      </c>
      <c r="AJ14" s="99">
        <v>15390929.697998</v>
      </c>
      <c r="AK14" s="99">
        <v>9145928.8536377009</v>
      </c>
      <c r="AL14" s="99">
        <v>0</v>
      </c>
      <c r="AM14" s="99">
        <v>6480654.94104004</v>
      </c>
      <c r="AN14" s="99">
        <v>240882757.21875</v>
      </c>
      <c r="AO14" s="99">
        <v>687236383.75</v>
      </c>
      <c r="AP14" s="99">
        <v>10466474.3013916</v>
      </c>
      <c r="AQ14" s="99">
        <v>377698317.16406298</v>
      </c>
      <c r="AR14" s="99">
        <v>196163442.48242199</v>
      </c>
      <c r="AS14" s="99">
        <v>86529075.247070298</v>
      </c>
      <c r="AT14" s="99">
        <v>31863796.6330566</v>
      </c>
      <c r="AU14" s="99">
        <v>3010480.74182129</v>
      </c>
      <c r="AV14" s="99">
        <v>549035836.72656298</v>
      </c>
      <c r="AW14" s="99">
        <v>77122133.624023393</v>
      </c>
      <c r="AX14" s="99">
        <v>198999194.05468801</v>
      </c>
      <c r="AY14" s="99">
        <v>301443497.74609399</v>
      </c>
      <c r="AZ14" s="99">
        <v>218123328.60156301</v>
      </c>
      <c r="BA14" s="99">
        <v>236994369.79296899</v>
      </c>
      <c r="BB14" s="99">
        <v>0</v>
      </c>
      <c r="BC14" s="99">
        <v>119643159.553711</v>
      </c>
      <c r="BD14" s="99">
        <v>63876301.4931641</v>
      </c>
      <c r="BE14" s="99">
        <v>0</v>
      </c>
      <c r="BF14" s="99">
        <v>47362141.9150391</v>
      </c>
      <c r="BG14" s="99">
        <v>620419019.390625</v>
      </c>
      <c r="BH14" s="99">
        <v>160919906.25</v>
      </c>
      <c r="BI14" s="99">
        <v>1482761.46780396</v>
      </c>
      <c r="BJ14" s="99">
        <v>115228901.332031</v>
      </c>
      <c r="BK14" s="99">
        <v>71172076.139648393</v>
      </c>
      <c r="BL14" s="99">
        <v>5228776.43359375</v>
      </c>
      <c r="BM14" s="99">
        <v>2342903.10296631</v>
      </c>
      <c r="BN14" s="99">
        <v>339296.732654572</v>
      </c>
      <c r="BO14" s="99">
        <v>0</v>
      </c>
      <c r="BP14" s="99">
        <v>0</v>
      </c>
      <c r="BQ14" s="99">
        <v>0</v>
      </c>
      <c r="BR14" s="99">
        <v>96849298.723632798</v>
      </c>
      <c r="BS14" s="99">
        <v>84362081.698242202</v>
      </c>
      <c r="BT14" s="99">
        <v>46092290.634765603</v>
      </c>
      <c r="BU14" s="99">
        <v>0</v>
      </c>
      <c r="BV14" s="99">
        <v>50069163.260742202</v>
      </c>
      <c r="BW14" s="99">
        <v>7355060.4570922898</v>
      </c>
      <c r="BX14" s="99">
        <v>0</v>
      </c>
      <c r="BY14" s="99">
        <v>0</v>
      </c>
      <c r="BZ14" s="99">
        <v>0</v>
      </c>
      <c r="CA14" s="99">
        <v>1905542.4189758301</v>
      </c>
      <c r="CB14" s="99">
        <v>133276173.275391</v>
      </c>
      <c r="CC14" s="99">
        <v>1076143054.89063</v>
      </c>
      <c r="CD14" s="99">
        <v>277474096.22265601</v>
      </c>
      <c r="CE14" s="99">
        <v>69571.465670585603</v>
      </c>
      <c r="CF14" s="99">
        <v>15853267.770385699</v>
      </c>
      <c r="CG14" s="99">
        <v>112752411.996094</v>
      </c>
      <c r="CH14" s="99">
        <v>7524495.1546630897</v>
      </c>
      <c r="CI14" s="99">
        <v>1975193.8555145301</v>
      </c>
      <c r="CJ14" s="99">
        <v>149123695.14843801</v>
      </c>
      <c r="CK14" s="99">
        <v>1188403902.89063</v>
      </c>
      <c r="CL14" s="99">
        <v>285052481.86328101</v>
      </c>
      <c r="CM14" s="166">
        <v>2709249.27197266</v>
      </c>
      <c r="CN14" s="166">
        <v>390093260.91796899</v>
      </c>
      <c r="CO14" s="166">
        <v>1812984708.96875</v>
      </c>
      <c r="CP14" s="99">
        <v>285052481.86328101</v>
      </c>
      <c r="CQ14" s="99">
        <v>657.56706956028904</v>
      </c>
      <c r="CR14" s="99">
        <v>146954.88723373401</v>
      </c>
      <c r="CS14" s="99">
        <v>1055148.3439178499</v>
      </c>
      <c r="CT14" s="99">
        <v>174904.862722397</v>
      </c>
      <c r="CU14" s="98">
        <v>717985.43313402694</v>
      </c>
      <c r="CV14" s="98">
        <v>609342.74098074005</v>
      </c>
      <c r="CW14" s="98">
        <v>149129441.0457767</v>
      </c>
      <c r="CX14" s="98">
        <v>1188895466.886724</v>
      </c>
    </row>
    <row r="15" spans="1:102" x14ac:dyDescent="0.2">
      <c r="A15" s="98" t="s">
        <v>79</v>
      </c>
      <c r="B15" s="100">
        <v>39234</v>
      </c>
      <c r="C15" s="99">
        <v>1396051.5717620801</v>
      </c>
      <c r="D15" s="99">
        <v>13696.2514458895</v>
      </c>
      <c r="E15" s="99">
        <v>510170.65014648403</v>
      </c>
      <c r="F15" s="99">
        <v>338526.77086639398</v>
      </c>
      <c r="G15" s="99">
        <v>48311.816951751702</v>
      </c>
      <c r="H15" s="99">
        <v>22280.5576784611</v>
      </c>
      <c r="I15" s="99">
        <v>2651.9582505524199</v>
      </c>
      <c r="J15" s="99">
        <v>606007.478279114</v>
      </c>
      <c r="K15" s="99">
        <v>143915.943906784</v>
      </c>
      <c r="L15" s="99">
        <v>464162.71398162801</v>
      </c>
      <c r="M15" s="99">
        <v>654282.08898925805</v>
      </c>
      <c r="N15" s="99">
        <v>191128.74638175999</v>
      </c>
      <c r="O15" s="99">
        <v>565405.67079162598</v>
      </c>
      <c r="P15" s="99">
        <v>0</v>
      </c>
      <c r="Q15" s="99">
        <v>117227.57977008801</v>
      </c>
      <c r="R15" s="99">
        <v>45132.230811119101</v>
      </c>
      <c r="S15" s="99">
        <v>0</v>
      </c>
      <c r="T15" s="99">
        <v>27000.1096413136</v>
      </c>
      <c r="U15" s="99">
        <v>747690.26488494896</v>
      </c>
      <c r="V15" s="99">
        <v>85125799.244140595</v>
      </c>
      <c r="W15" s="99">
        <v>1432208.0630188</v>
      </c>
      <c r="X15" s="99">
        <v>47508607.085449196</v>
      </c>
      <c r="Y15" s="99">
        <v>25087282.060791001</v>
      </c>
      <c r="Z15" s="99">
        <v>12132412.9147949</v>
      </c>
      <c r="AA15" s="99">
        <v>3953630.6910705599</v>
      </c>
      <c r="AB15" s="99">
        <v>386521.43352508498</v>
      </c>
      <c r="AC15" s="99">
        <v>220612360.20898399</v>
      </c>
      <c r="AD15" s="99">
        <v>24092161.721191399</v>
      </c>
      <c r="AE15" s="99">
        <v>22201128.949951202</v>
      </c>
      <c r="AF15" s="99">
        <v>36723118.653320298</v>
      </c>
      <c r="AG15" s="99">
        <v>29583393.011962902</v>
      </c>
      <c r="AH15" s="99">
        <v>29699713.760009799</v>
      </c>
      <c r="AI15" s="99">
        <v>0</v>
      </c>
      <c r="AJ15" s="99">
        <v>15559784.9571533</v>
      </c>
      <c r="AK15" s="99">
        <v>9625274.1230468806</v>
      </c>
      <c r="AL15" s="99">
        <v>0</v>
      </c>
      <c r="AM15" s="99">
        <v>6222095.18896484</v>
      </c>
      <c r="AN15" s="99">
        <v>244431480.57226601</v>
      </c>
      <c r="AO15" s="99">
        <v>711849510.671875</v>
      </c>
      <c r="AP15" s="99">
        <v>11235484.4130859</v>
      </c>
      <c r="AQ15" s="99">
        <v>368800551.38671899</v>
      </c>
      <c r="AR15" s="99">
        <v>195072100.67578101</v>
      </c>
      <c r="AS15" s="99">
        <v>85116167.5390625</v>
      </c>
      <c r="AT15" s="99">
        <v>28468226.356689502</v>
      </c>
      <c r="AU15" s="99">
        <v>2697529.3597717299</v>
      </c>
      <c r="AV15" s="99">
        <v>567067092.16406298</v>
      </c>
      <c r="AW15" s="99">
        <v>63001723.728515603</v>
      </c>
      <c r="AX15" s="99">
        <v>199288371.05859399</v>
      </c>
      <c r="AY15" s="99">
        <v>306134593.09765601</v>
      </c>
      <c r="AZ15" s="99">
        <v>219779038.29101601</v>
      </c>
      <c r="BA15" s="99">
        <v>241310962.00976601</v>
      </c>
      <c r="BB15" s="99">
        <v>0</v>
      </c>
      <c r="BC15" s="99">
        <v>121993361.23632801</v>
      </c>
      <c r="BD15" s="99">
        <v>67693873.853515595</v>
      </c>
      <c r="BE15" s="99">
        <v>0</v>
      </c>
      <c r="BF15" s="99">
        <v>45998156.912597701</v>
      </c>
      <c r="BG15" s="99">
        <v>638197751.546875</v>
      </c>
      <c r="BH15" s="99">
        <v>166049169.234375</v>
      </c>
      <c r="BI15" s="99">
        <v>1699731.36659241</v>
      </c>
      <c r="BJ15" s="99">
        <v>112900346.11132801</v>
      </c>
      <c r="BK15" s="99">
        <v>70713821.427734405</v>
      </c>
      <c r="BL15" s="99">
        <v>5865654.9228515597</v>
      </c>
      <c r="BM15" s="99">
        <v>2035149.91729736</v>
      </c>
      <c r="BN15" s="99">
        <v>304506.27650451701</v>
      </c>
      <c r="BO15" s="99">
        <v>0</v>
      </c>
      <c r="BP15" s="99">
        <v>0</v>
      </c>
      <c r="BQ15" s="99">
        <v>0</v>
      </c>
      <c r="BR15" s="99">
        <v>97837478.729492202</v>
      </c>
      <c r="BS15" s="99">
        <v>85051155.147460893</v>
      </c>
      <c r="BT15" s="99">
        <v>47053332.447753899</v>
      </c>
      <c r="BU15" s="99">
        <v>0</v>
      </c>
      <c r="BV15" s="99">
        <v>50566770.724609397</v>
      </c>
      <c r="BW15" s="99">
        <v>7787156.8366088904</v>
      </c>
      <c r="BX15" s="99">
        <v>0</v>
      </c>
      <c r="BY15" s="99">
        <v>0</v>
      </c>
      <c r="BZ15" s="99">
        <v>0</v>
      </c>
      <c r="CA15" s="99">
        <v>1922050.99092102</v>
      </c>
      <c r="CB15" s="99">
        <v>134590139.74218801</v>
      </c>
      <c r="CC15" s="99">
        <v>1093483451.39063</v>
      </c>
      <c r="CD15" s="99">
        <v>280521517.703125</v>
      </c>
      <c r="CE15" s="99">
        <v>70761.226361274705</v>
      </c>
      <c r="CF15" s="99">
        <v>16019479.1745605</v>
      </c>
      <c r="CG15" s="99">
        <v>114931112.416016</v>
      </c>
      <c r="CH15" s="99">
        <v>7973790.3923339797</v>
      </c>
      <c r="CI15" s="99">
        <v>1993231.5154571501</v>
      </c>
      <c r="CJ15" s="99">
        <v>150687582.703125</v>
      </c>
      <c r="CK15" s="99">
        <v>1213117444.40625</v>
      </c>
      <c r="CL15" s="99">
        <v>288467499.19531298</v>
      </c>
      <c r="CM15" s="166">
        <v>2735319.8002929701</v>
      </c>
      <c r="CN15" s="166">
        <v>394753953.37109399</v>
      </c>
      <c r="CO15" s="166">
        <v>1847628024.17188</v>
      </c>
      <c r="CP15" s="99">
        <v>288467499.19531298</v>
      </c>
      <c r="CQ15" s="99">
        <v>720.27399563789402</v>
      </c>
      <c r="CR15" s="99">
        <v>157702.198230743</v>
      </c>
      <c r="CS15" s="99">
        <v>1143200.59803772</v>
      </c>
      <c r="CT15" s="99">
        <v>188323.12310028099</v>
      </c>
      <c r="CU15" s="98">
        <v>675955.64095806598</v>
      </c>
      <c r="CV15" s="98">
        <v>649484.94665174396</v>
      </c>
      <c r="CW15" s="98">
        <v>150609618.91674849</v>
      </c>
      <c r="CX15" s="98">
        <v>1208414563.8066461</v>
      </c>
    </row>
    <row r="16" spans="1:102" x14ac:dyDescent="0.2">
      <c r="A16" s="98" t="s">
        <v>79</v>
      </c>
      <c r="B16" s="100">
        <v>39326</v>
      </c>
      <c r="C16" s="99">
        <v>1427103.1600647001</v>
      </c>
      <c r="D16" s="99">
        <v>13684.3517906666</v>
      </c>
      <c r="E16" s="99">
        <v>500872.31843185402</v>
      </c>
      <c r="F16" s="99">
        <v>339091.63965606701</v>
      </c>
      <c r="G16" s="99">
        <v>52434.8496069908</v>
      </c>
      <c r="H16" s="99">
        <v>19568.8184654713</v>
      </c>
      <c r="I16" s="99">
        <v>2326.7573105096799</v>
      </c>
      <c r="J16" s="99">
        <v>632125.79981231701</v>
      </c>
      <c r="K16" s="99">
        <v>124947.872760773</v>
      </c>
      <c r="L16" s="99">
        <v>457605.03802490199</v>
      </c>
      <c r="M16" s="99">
        <v>658625.70832061803</v>
      </c>
      <c r="N16" s="99">
        <v>191687.62022399899</v>
      </c>
      <c r="O16" s="99">
        <v>576485.41465759301</v>
      </c>
      <c r="P16" s="99">
        <v>0</v>
      </c>
      <c r="Q16" s="99">
        <v>116763.15678024301</v>
      </c>
      <c r="R16" s="99">
        <v>47111.508620262102</v>
      </c>
      <c r="S16" s="99">
        <v>0</v>
      </c>
      <c r="T16" s="99">
        <v>26022.023427009601</v>
      </c>
      <c r="U16" s="99">
        <v>756157.19396972703</v>
      </c>
      <c r="V16" s="99">
        <v>86996827.090820298</v>
      </c>
      <c r="W16" s="99">
        <v>1436526.87815857</v>
      </c>
      <c r="X16" s="99">
        <v>46325765.921875</v>
      </c>
      <c r="Y16" s="99">
        <v>25167196.564453099</v>
      </c>
      <c r="Z16" s="99">
        <v>12874629.6516113</v>
      </c>
      <c r="AA16" s="99">
        <v>3447323.0406189002</v>
      </c>
      <c r="AB16" s="99">
        <v>337425.707500458</v>
      </c>
      <c r="AC16" s="99">
        <v>227278261.66601601</v>
      </c>
      <c r="AD16" s="99">
        <v>21387269.897216801</v>
      </c>
      <c r="AE16" s="99">
        <v>21950312.894042999</v>
      </c>
      <c r="AF16" s="99">
        <v>36873082.552734397</v>
      </c>
      <c r="AG16" s="99">
        <v>29615634.443115201</v>
      </c>
      <c r="AH16" s="99">
        <v>30542988.454833999</v>
      </c>
      <c r="AI16" s="99">
        <v>0</v>
      </c>
      <c r="AJ16" s="99">
        <v>15550394.639160199</v>
      </c>
      <c r="AK16" s="99">
        <v>10094528.194458</v>
      </c>
      <c r="AL16" s="99">
        <v>0</v>
      </c>
      <c r="AM16" s="99">
        <v>5987526.87854004</v>
      </c>
      <c r="AN16" s="99">
        <v>246800862.36718801</v>
      </c>
      <c r="AO16" s="99">
        <v>733186659.9375</v>
      </c>
      <c r="AP16" s="99">
        <v>11461898.915771499</v>
      </c>
      <c r="AQ16" s="99">
        <v>364653462.66796899</v>
      </c>
      <c r="AR16" s="99">
        <v>195806417.72070301</v>
      </c>
      <c r="AS16" s="99">
        <v>90346758.235351607</v>
      </c>
      <c r="AT16" s="99">
        <v>25038510.612060498</v>
      </c>
      <c r="AU16" s="99">
        <v>2375240.6337585398</v>
      </c>
      <c r="AV16" s="99">
        <v>592385745.80468798</v>
      </c>
      <c r="AW16" s="99">
        <v>56575636.052246101</v>
      </c>
      <c r="AX16" s="99">
        <v>199718326.20507801</v>
      </c>
      <c r="AY16" s="99">
        <v>310654917.61718798</v>
      </c>
      <c r="AZ16" s="99">
        <v>221671311.49023399</v>
      </c>
      <c r="BA16" s="99">
        <v>251019593.00781301</v>
      </c>
      <c r="BB16" s="99">
        <v>0</v>
      </c>
      <c r="BC16" s="99">
        <v>122333959.11035199</v>
      </c>
      <c r="BD16" s="99">
        <v>71704832.328125</v>
      </c>
      <c r="BE16" s="99">
        <v>0</v>
      </c>
      <c r="BF16" s="99">
        <v>44617612.901367202</v>
      </c>
      <c r="BG16" s="99">
        <v>656156285.61718798</v>
      </c>
      <c r="BH16" s="99">
        <v>171699406.07031301</v>
      </c>
      <c r="BI16" s="99">
        <v>1716790.62249756</v>
      </c>
      <c r="BJ16" s="99">
        <v>111026583.78222699</v>
      </c>
      <c r="BK16" s="99">
        <v>70546509.661132798</v>
      </c>
      <c r="BL16" s="99">
        <v>6626641.6901855497</v>
      </c>
      <c r="BM16" s="99">
        <v>1841352.4864807101</v>
      </c>
      <c r="BN16" s="99">
        <v>241492.36905479399</v>
      </c>
      <c r="BO16" s="99">
        <v>0</v>
      </c>
      <c r="BP16" s="99">
        <v>0</v>
      </c>
      <c r="BQ16" s="99">
        <v>0</v>
      </c>
      <c r="BR16" s="99">
        <v>99062622.246093795</v>
      </c>
      <c r="BS16" s="99">
        <v>85738865.505859405</v>
      </c>
      <c r="BT16" s="99">
        <v>48924049.790527299</v>
      </c>
      <c r="BU16" s="99">
        <v>0</v>
      </c>
      <c r="BV16" s="99">
        <v>50976139.993652299</v>
      </c>
      <c r="BW16" s="99">
        <v>8153309.0479126005</v>
      </c>
      <c r="BX16" s="99">
        <v>0</v>
      </c>
      <c r="BY16" s="99">
        <v>0</v>
      </c>
      <c r="BZ16" s="99">
        <v>0</v>
      </c>
      <c r="CA16" s="99">
        <v>1940571.546875</v>
      </c>
      <c r="CB16" s="99">
        <v>134674882.890625</v>
      </c>
      <c r="CC16" s="99">
        <v>1107847165.9375</v>
      </c>
      <c r="CD16" s="99">
        <v>284796223.99609399</v>
      </c>
      <c r="CE16" s="99">
        <v>71837.983303070097</v>
      </c>
      <c r="CF16" s="99">
        <v>16185748.228027301</v>
      </c>
      <c r="CG16" s="99">
        <v>117380824.443359</v>
      </c>
      <c r="CH16" s="99">
        <v>8447788.8581543006</v>
      </c>
      <c r="CI16" s="99">
        <v>2011884.66046143</v>
      </c>
      <c r="CJ16" s="99">
        <v>150910202.79882801</v>
      </c>
      <c r="CK16" s="99">
        <v>1225641765.78125</v>
      </c>
      <c r="CL16" s="99">
        <v>293255042.06640601</v>
      </c>
      <c r="CM16" s="166">
        <v>2761960.0196838402</v>
      </c>
      <c r="CN16" s="166">
        <v>398047720.5625</v>
      </c>
      <c r="CO16" s="166">
        <v>1880222296.59375</v>
      </c>
      <c r="CP16" s="99">
        <v>293255042.06640601</v>
      </c>
      <c r="CQ16" s="99">
        <v>777.15310703962996</v>
      </c>
      <c r="CR16" s="99">
        <v>166139.563556671</v>
      </c>
      <c r="CS16" s="99">
        <v>1213426.8708190899</v>
      </c>
      <c r="CT16" s="99">
        <v>206603.723228455</v>
      </c>
      <c r="CU16" s="98">
        <v>645540.01387847494</v>
      </c>
      <c r="CV16" s="98">
        <v>678811.91713529394</v>
      </c>
      <c r="CW16" s="98">
        <v>150860631.11865231</v>
      </c>
      <c r="CX16" s="98">
        <v>1225227990.3808589</v>
      </c>
    </row>
    <row r="17" spans="1:102" x14ac:dyDescent="0.2">
      <c r="A17" s="98" t="s">
        <v>79</v>
      </c>
      <c r="B17" s="100">
        <v>39417</v>
      </c>
      <c r="C17" s="99">
        <v>1456624.5708465599</v>
      </c>
      <c r="D17" s="99">
        <v>14495.3308312893</v>
      </c>
      <c r="E17" s="99">
        <v>489726.82084655802</v>
      </c>
      <c r="F17" s="99">
        <v>333973.60103607201</v>
      </c>
      <c r="G17" s="99">
        <v>55436.533442974098</v>
      </c>
      <c r="H17" s="99">
        <v>17026.208829164501</v>
      </c>
      <c r="I17" s="99">
        <v>2058.1481617689101</v>
      </c>
      <c r="J17" s="99">
        <v>652926.66465759301</v>
      </c>
      <c r="K17" s="99">
        <v>107862.71145153001</v>
      </c>
      <c r="L17" s="99">
        <v>453988.52446746803</v>
      </c>
      <c r="M17" s="99">
        <v>663284.24412536598</v>
      </c>
      <c r="N17" s="99">
        <v>191668.74083137501</v>
      </c>
      <c r="O17" s="99">
        <v>594088.94174194301</v>
      </c>
      <c r="P17" s="99">
        <v>0</v>
      </c>
      <c r="Q17" s="99">
        <v>117723.293365479</v>
      </c>
      <c r="R17" s="99">
        <v>49103.433923721299</v>
      </c>
      <c r="S17" s="99">
        <v>0</v>
      </c>
      <c r="T17" s="99">
        <v>24765.420528173399</v>
      </c>
      <c r="U17" s="99">
        <v>763286.107894897</v>
      </c>
      <c r="V17" s="99">
        <v>88691580.78125</v>
      </c>
      <c r="W17" s="99">
        <v>1600356.7147979699</v>
      </c>
      <c r="X17" s="99">
        <v>45473064.372070298</v>
      </c>
      <c r="Y17" s="99">
        <v>24970922.206298798</v>
      </c>
      <c r="Z17" s="99">
        <v>13318490.881591801</v>
      </c>
      <c r="AA17" s="99">
        <v>3001418.1301269499</v>
      </c>
      <c r="AB17" s="99">
        <v>301686.47898101801</v>
      </c>
      <c r="AC17" s="99">
        <v>231950758.43945301</v>
      </c>
      <c r="AD17" s="99">
        <v>17122537.3056641</v>
      </c>
      <c r="AE17" s="99">
        <v>21931992.529296901</v>
      </c>
      <c r="AF17" s="99">
        <v>37089229.009277299</v>
      </c>
      <c r="AG17" s="99">
        <v>29533166.237060498</v>
      </c>
      <c r="AH17" s="99">
        <v>31566081.734375</v>
      </c>
      <c r="AI17" s="99">
        <v>0</v>
      </c>
      <c r="AJ17" s="99">
        <v>15716418.456054701</v>
      </c>
      <c r="AK17" s="99">
        <v>10626425.6920166</v>
      </c>
      <c r="AL17" s="99">
        <v>0</v>
      </c>
      <c r="AM17" s="99">
        <v>5620679.8549804697</v>
      </c>
      <c r="AN17" s="99">
        <v>251341596.91796899</v>
      </c>
      <c r="AO17" s="99">
        <v>754638719.84375</v>
      </c>
      <c r="AP17" s="99">
        <v>12848706.824707</v>
      </c>
      <c r="AQ17" s="99">
        <v>360479957.82031298</v>
      </c>
      <c r="AR17" s="99">
        <v>194542200.34960899</v>
      </c>
      <c r="AS17" s="99">
        <v>97198726.174804702</v>
      </c>
      <c r="AT17" s="99">
        <v>22016974.8830566</v>
      </c>
      <c r="AU17" s="99">
        <v>2153835.3846130399</v>
      </c>
      <c r="AV17" s="99">
        <v>633921167.71875</v>
      </c>
      <c r="AW17" s="99">
        <v>45622521.0615234</v>
      </c>
      <c r="AX17" s="99">
        <v>201097728.02734399</v>
      </c>
      <c r="AY17" s="99">
        <v>315905170.32421899</v>
      </c>
      <c r="AZ17" s="99">
        <v>223413064.68359399</v>
      </c>
      <c r="BA17" s="99">
        <v>262122456.87304699</v>
      </c>
      <c r="BB17" s="99">
        <v>0</v>
      </c>
      <c r="BC17" s="99">
        <v>125044361.51757801</v>
      </c>
      <c r="BD17" s="99">
        <v>76864800.683593795</v>
      </c>
      <c r="BE17" s="99">
        <v>0</v>
      </c>
      <c r="BF17" s="99">
        <v>42552227.955566399</v>
      </c>
      <c r="BG17" s="99">
        <v>669408542.60156298</v>
      </c>
      <c r="BH17" s="99">
        <v>178086160.84570301</v>
      </c>
      <c r="BI17" s="99">
        <v>1767005.80136108</v>
      </c>
      <c r="BJ17" s="99">
        <v>109756881.230469</v>
      </c>
      <c r="BK17" s="99">
        <v>70597022.9140625</v>
      </c>
      <c r="BL17" s="99">
        <v>7825570.7701415997</v>
      </c>
      <c r="BM17" s="99">
        <v>1712864.81904602</v>
      </c>
      <c r="BN17" s="99">
        <v>234457.20981216399</v>
      </c>
      <c r="BO17" s="99">
        <v>0</v>
      </c>
      <c r="BP17" s="99">
        <v>0</v>
      </c>
      <c r="BQ17" s="99">
        <v>0</v>
      </c>
      <c r="BR17" s="99">
        <v>100814248.734375</v>
      </c>
      <c r="BS17" s="99">
        <v>86230615.088867202</v>
      </c>
      <c r="BT17" s="99">
        <v>50982510.394042999</v>
      </c>
      <c r="BU17" s="99">
        <v>0</v>
      </c>
      <c r="BV17" s="99">
        <v>51549890.572753899</v>
      </c>
      <c r="BW17" s="99">
        <v>9362466.765625</v>
      </c>
      <c r="BX17" s="99">
        <v>0</v>
      </c>
      <c r="BY17" s="99">
        <v>0</v>
      </c>
      <c r="BZ17" s="99">
        <v>0</v>
      </c>
      <c r="CA17" s="99">
        <v>1959062.1663970901</v>
      </c>
      <c r="CB17" s="99">
        <v>136055788.01953101</v>
      </c>
      <c r="CC17" s="99">
        <v>1128137783.75</v>
      </c>
      <c r="CD17" s="99">
        <v>289313589.44921899</v>
      </c>
      <c r="CE17" s="99">
        <v>72682.666109085098</v>
      </c>
      <c r="CF17" s="99">
        <v>16398249.658569301</v>
      </c>
      <c r="CG17" s="99">
        <v>120479177.072266</v>
      </c>
      <c r="CH17" s="99">
        <v>9507451.1119384803</v>
      </c>
      <c r="CI17" s="99">
        <v>2031858.8099060101</v>
      </c>
      <c r="CJ17" s="99">
        <v>152491724.95507801</v>
      </c>
      <c r="CK17" s="99">
        <v>1249792119.92188</v>
      </c>
      <c r="CL17" s="99">
        <v>298779954.49218798</v>
      </c>
      <c r="CM17" s="166">
        <v>2789988.0859375</v>
      </c>
      <c r="CN17" s="166">
        <v>403227213.9375</v>
      </c>
      <c r="CO17" s="166">
        <v>1917542422.29688</v>
      </c>
      <c r="CP17" s="99">
        <v>298779954.49218798</v>
      </c>
      <c r="CQ17" s="99">
        <v>822.08125358074903</v>
      </c>
      <c r="CR17" s="99">
        <v>172492.22323799101</v>
      </c>
      <c r="CS17" s="99">
        <v>1269503.79060364</v>
      </c>
      <c r="CT17" s="99">
        <v>215370.12293434099</v>
      </c>
      <c r="CU17" s="98">
        <v>615836.89705990395</v>
      </c>
      <c r="CV17" s="98">
        <v>702815.971913566</v>
      </c>
      <c r="CW17" s="98">
        <v>152454037.67810032</v>
      </c>
      <c r="CX17" s="98">
        <v>1248616960.8222661</v>
      </c>
    </row>
    <row r="18" spans="1:102" x14ac:dyDescent="0.2">
      <c r="A18" s="98" t="s">
        <v>79</v>
      </c>
      <c r="B18" s="100">
        <v>39508</v>
      </c>
      <c r="C18" s="99">
        <v>1479005.8820190399</v>
      </c>
      <c r="D18" s="99">
        <v>15008.8093355894</v>
      </c>
      <c r="E18" s="99">
        <v>483701.981666565</v>
      </c>
      <c r="F18" s="99">
        <v>334787.435913086</v>
      </c>
      <c r="G18" s="99">
        <v>59223.088381290399</v>
      </c>
      <c r="H18" s="99">
        <v>15321.109549284</v>
      </c>
      <c r="I18" s="99">
        <v>1837.1709938347301</v>
      </c>
      <c r="J18" s="99">
        <v>680974.20606994606</v>
      </c>
      <c r="K18" s="99">
        <v>91385.977188110395</v>
      </c>
      <c r="L18" s="99">
        <v>454462.08499908401</v>
      </c>
      <c r="M18" s="99">
        <v>665867.82447052002</v>
      </c>
      <c r="N18" s="99">
        <v>190903.944999695</v>
      </c>
      <c r="O18" s="99">
        <v>607057.16287994396</v>
      </c>
      <c r="P18" s="99">
        <v>0</v>
      </c>
      <c r="Q18" s="99">
        <v>117488.818489075</v>
      </c>
      <c r="R18" s="99">
        <v>51566.590427398703</v>
      </c>
      <c r="S18" s="99">
        <v>0</v>
      </c>
      <c r="T18" s="99">
        <v>24186.6271288395</v>
      </c>
      <c r="U18" s="99">
        <v>772565.21159362805</v>
      </c>
      <c r="V18" s="99">
        <v>89385199.035156295</v>
      </c>
      <c r="W18" s="99">
        <v>1672627.00788879</v>
      </c>
      <c r="X18" s="99">
        <v>44423729.073730499</v>
      </c>
      <c r="Y18" s="99">
        <v>24460554.283935498</v>
      </c>
      <c r="Z18" s="99">
        <v>14017731.4715576</v>
      </c>
      <c r="AA18" s="99">
        <v>2625949.0336303702</v>
      </c>
      <c r="AB18" s="99">
        <v>259783.69754600499</v>
      </c>
      <c r="AC18" s="99">
        <v>238703140.74609399</v>
      </c>
      <c r="AD18" s="99">
        <v>13782028.9770508</v>
      </c>
      <c r="AE18" s="99">
        <v>21705540.740478501</v>
      </c>
      <c r="AF18" s="99">
        <v>36964196.794433601</v>
      </c>
      <c r="AG18" s="99">
        <v>29271240.505615201</v>
      </c>
      <c r="AH18" s="99">
        <v>32281743.102783199</v>
      </c>
      <c r="AI18" s="99">
        <v>0</v>
      </c>
      <c r="AJ18" s="99">
        <v>15714730.865600601</v>
      </c>
      <c r="AK18" s="99">
        <v>11043266.8549805</v>
      </c>
      <c r="AL18" s="99">
        <v>0</v>
      </c>
      <c r="AM18" s="99">
        <v>5372770.8495483398</v>
      </c>
      <c r="AN18" s="99">
        <v>253157790.3125</v>
      </c>
      <c r="AO18" s="99">
        <v>768171868.140625</v>
      </c>
      <c r="AP18" s="99">
        <v>12801306.638061499</v>
      </c>
      <c r="AQ18" s="99">
        <v>357522953.96484399</v>
      </c>
      <c r="AR18" s="99">
        <v>195375869.36328101</v>
      </c>
      <c r="AS18" s="99">
        <v>107081123.62695301</v>
      </c>
      <c r="AT18" s="99">
        <v>19526546.647216801</v>
      </c>
      <c r="AU18" s="99">
        <v>1885120.0676269501</v>
      </c>
      <c r="AV18" s="99">
        <v>651454212.53125</v>
      </c>
      <c r="AW18" s="99">
        <v>37500987.458984397</v>
      </c>
      <c r="AX18" s="99">
        <v>202115054.24218801</v>
      </c>
      <c r="AY18" s="99">
        <v>320571929.578125</v>
      </c>
      <c r="AZ18" s="99">
        <v>224259347.03515601</v>
      </c>
      <c r="BA18" s="99">
        <v>271062565.85156298</v>
      </c>
      <c r="BB18" s="99">
        <v>0</v>
      </c>
      <c r="BC18" s="99">
        <v>125713345.74707</v>
      </c>
      <c r="BD18" s="99">
        <v>80901632.421875</v>
      </c>
      <c r="BE18" s="99">
        <v>0</v>
      </c>
      <c r="BF18" s="99">
        <v>41157230.367675804</v>
      </c>
      <c r="BG18" s="99">
        <v>686665564.27343798</v>
      </c>
      <c r="BH18" s="99">
        <v>166657454.0625</v>
      </c>
      <c r="BI18" s="99">
        <v>1693729.55395508</v>
      </c>
      <c r="BJ18" s="99">
        <v>98892562.283203095</v>
      </c>
      <c r="BK18" s="99">
        <v>63612275.974609397</v>
      </c>
      <c r="BL18" s="99">
        <v>8569384.27978516</v>
      </c>
      <c r="BM18" s="99">
        <v>1625307.05366516</v>
      </c>
      <c r="BN18" s="99">
        <v>239355.89203834499</v>
      </c>
      <c r="BO18" s="99">
        <v>0</v>
      </c>
      <c r="BP18" s="99">
        <v>0</v>
      </c>
      <c r="BQ18" s="99">
        <v>0</v>
      </c>
      <c r="BR18" s="99">
        <v>90721829.876953095</v>
      </c>
      <c r="BS18" s="99">
        <v>77359138.244140595</v>
      </c>
      <c r="BT18" s="99">
        <v>52733261.019531302</v>
      </c>
      <c r="BU18" s="99">
        <v>0</v>
      </c>
      <c r="BV18" s="99">
        <v>46674922.931152299</v>
      </c>
      <c r="BW18" s="99">
        <v>9929735.1910400409</v>
      </c>
      <c r="BX18" s="99">
        <v>0</v>
      </c>
      <c r="BY18" s="99">
        <v>0</v>
      </c>
      <c r="BZ18" s="99">
        <v>0</v>
      </c>
      <c r="CA18" s="99">
        <v>1978430.9312744101</v>
      </c>
      <c r="CB18" s="99">
        <v>135431433.35351601</v>
      </c>
      <c r="CC18" s="99">
        <v>1136611688.40625</v>
      </c>
      <c r="CD18" s="99">
        <v>267475858.890625</v>
      </c>
      <c r="CE18" s="99">
        <v>74409.604934692397</v>
      </c>
      <c r="CF18" s="99">
        <v>16585792.084472699</v>
      </c>
      <c r="CG18" s="99">
        <v>123348980.339844</v>
      </c>
      <c r="CH18" s="99">
        <v>10221222.173583999</v>
      </c>
      <c r="CI18" s="99">
        <v>2052808.0549316399</v>
      </c>
      <c r="CJ18" s="99">
        <v>151895587.45898399</v>
      </c>
      <c r="CK18" s="99">
        <v>1262038018.28125</v>
      </c>
      <c r="CL18" s="99">
        <v>277723744.74609399</v>
      </c>
      <c r="CM18" s="166">
        <v>2819706.6649169899</v>
      </c>
      <c r="CN18" s="166">
        <v>405212724.00390601</v>
      </c>
      <c r="CO18" s="166">
        <v>1947754034.57813</v>
      </c>
      <c r="CP18" s="99">
        <v>277723744.74609399</v>
      </c>
      <c r="CQ18" s="99">
        <v>882.87992627173696</v>
      </c>
      <c r="CR18" s="99">
        <v>182635.47708892799</v>
      </c>
      <c r="CS18" s="99">
        <v>1347456.7570190399</v>
      </c>
      <c r="CT18" s="99">
        <v>230265.94050025899</v>
      </c>
      <c r="CU18" s="98">
        <v>589778.28368021594</v>
      </c>
      <c r="CV18" s="98">
        <v>733995.15856648597</v>
      </c>
      <c r="CW18" s="98">
        <v>152017225.4379887</v>
      </c>
      <c r="CX18" s="98">
        <v>1259960668.746094</v>
      </c>
    </row>
    <row r="19" spans="1:102" x14ac:dyDescent="0.2">
      <c r="A19" s="98" t="s">
        <v>79</v>
      </c>
      <c r="B19" s="100">
        <v>39600</v>
      </c>
      <c r="C19" s="99">
        <v>1503949.96536255</v>
      </c>
      <c r="D19" s="99">
        <v>14123.8293730021</v>
      </c>
      <c r="E19" s="99">
        <v>471132.46572876</v>
      </c>
      <c r="F19" s="99">
        <v>329707.24795532197</v>
      </c>
      <c r="G19" s="99">
        <v>62432.961462974497</v>
      </c>
      <c r="H19" s="99">
        <v>13304.660695672001</v>
      </c>
      <c r="I19" s="99">
        <v>1596.6285319328299</v>
      </c>
      <c r="J19" s="99">
        <v>707692.94644165004</v>
      </c>
      <c r="K19" s="99">
        <v>76621.290830612197</v>
      </c>
      <c r="L19" s="99">
        <v>453441.45714950602</v>
      </c>
      <c r="M19" s="99">
        <v>670179.43344879197</v>
      </c>
      <c r="N19" s="99">
        <v>189464.13346672099</v>
      </c>
      <c r="O19" s="99">
        <v>617519.21175384498</v>
      </c>
      <c r="P19" s="99">
        <v>0</v>
      </c>
      <c r="Q19" s="99">
        <v>116413.10389423399</v>
      </c>
      <c r="R19" s="99">
        <v>53721.873473167398</v>
      </c>
      <c r="S19" s="99">
        <v>0</v>
      </c>
      <c r="T19" s="99">
        <v>23709.895248651501</v>
      </c>
      <c r="U19" s="99">
        <v>782460.93917846703</v>
      </c>
      <c r="V19" s="99">
        <v>90711395.376953095</v>
      </c>
      <c r="W19" s="99">
        <v>1279235.2255249</v>
      </c>
      <c r="X19" s="99">
        <v>43254548.831542999</v>
      </c>
      <c r="Y19" s="99">
        <v>24094069.044921901</v>
      </c>
      <c r="Z19" s="99">
        <v>14530372.415893599</v>
      </c>
      <c r="AA19" s="99">
        <v>2315393.4329833998</v>
      </c>
      <c r="AB19" s="99">
        <v>228816.74581337001</v>
      </c>
      <c r="AC19" s="99">
        <v>247807809.24414101</v>
      </c>
      <c r="AD19" s="99">
        <v>11284242.173706099</v>
      </c>
      <c r="AE19" s="99">
        <v>21728594.8837891</v>
      </c>
      <c r="AF19" s="99">
        <v>36972808.224609397</v>
      </c>
      <c r="AG19" s="99">
        <v>28894286.849609401</v>
      </c>
      <c r="AH19" s="99">
        <v>32761395.380127002</v>
      </c>
      <c r="AI19" s="99">
        <v>0</v>
      </c>
      <c r="AJ19" s="99">
        <v>15271506.5819092</v>
      </c>
      <c r="AK19" s="99">
        <v>11446778.556640601</v>
      </c>
      <c r="AL19" s="99">
        <v>0</v>
      </c>
      <c r="AM19" s="99">
        <v>5206033.7395019503</v>
      </c>
      <c r="AN19" s="99">
        <v>257292144.11328101</v>
      </c>
      <c r="AO19" s="99">
        <v>786797108.484375</v>
      </c>
      <c r="AP19" s="99">
        <v>10567642.9145508</v>
      </c>
      <c r="AQ19" s="99">
        <v>351197378.02343798</v>
      </c>
      <c r="AR19" s="99">
        <v>193293601.27734399</v>
      </c>
      <c r="AS19" s="99">
        <v>109727413.571289</v>
      </c>
      <c r="AT19" s="99">
        <v>17381990.3745117</v>
      </c>
      <c r="AU19" s="99">
        <v>1677443.62823486</v>
      </c>
      <c r="AV19" s="99">
        <v>671723912.30468798</v>
      </c>
      <c r="AW19" s="99">
        <v>30976084.248779301</v>
      </c>
      <c r="AX19" s="99">
        <v>204218043.5625</v>
      </c>
      <c r="AY19" s="99">
        <v>322055761.52734399</v>
      </c>
      <c r="AZ19" s="99">
        <v>223208363.77734399</v>
      </c>
      <c r="BA19" s="99">
        <v>278089425.89453101</v>
      </c>
      <c r="BB19" s="99">
        <v>0</v>
      </c>
      <c r="BC19" s="99">
        <v>124327805.665039</v>
      </c>
      <c r="BD19" s="99">
        <v>85035163.936523393</v>
      </c>
      <c r="BE19" s="99">
        <v>0</v>
      </c>
      <c r="BF19" s="99">
        <v>40472235.28125</v>
      </c>
      <c r="BG19" s="99">
        <v>707685481.58593798</v>
      </c>
      <c r="BH19" s="99">
        <v>171335018.17382801</v>
      </c>
      <c r="BI19" s="99">
        <v>1702851.3530731199</v>
      </c>
      <c r="BJ19" s="99">
        <v>97162605.981445298</v>
      </c>
      <c r="BK19" s="99">
        <v>62757685.5</v>
      </c>
      <c r="BL19" s="99">
        <v>9320363.7512206994</v>
      </c>
      <c r="BM19" s="99">
        <v>1349251.56536865</v>
      </c>
      <c r="BN19" s="99">
        <v>207969.061058044</v>
      </c>
      <c r="BO19" s="99">
        <v>0</v>
      </c>
      <c r="BP19" s="99">
        <v>0</v>
      </c>
      <c r="BQ19" s="99">
        <v>0</v>
      </c>
      <c r="BR19" s="99">
        <v>91632783.042968795</v>
      </c>
      <c r="BS19" s="99">
        <v>76982529.7578125</v>
      </c>
      <c r="BT19" s="99">
        <v>54179381.807617202</v>
      </c>
      <c r="BU19" s="99">
        <v>0</v>
      </c>
      <c r="BV19" s="99">
        <v>46912075.572753899</v>
      </c>
      <c r="BW19" s="99">
        <v>10502495.2576904</v>
      </c>
      <c r="BX19" s="99">
        <v>0</v>
      </c>
      <c r="BY19" s="99">
        <v>0</v>
      </c>
      <c r="BZ19" s="99">
        <v>0</v>
      </c>
      <c r="CA19" s="99">
        <v>1991169.9742431601</v>
      </c>
      <c r="CB19" s="99">
        <v>135349031.22656301</v>
      </c>
      <c r="CC19" s="99">
        <v>1148378773.21875</v>
      </c>
      <c r="CD19" s="99">
        <v>270034792.62109399</v>
      </c>
      <c r="CE19" s="99">
        <v>75697.423575401306</v>
      </c>
      <c r="CF19" s="99">
        <v>16793281.265625</v>
      </c>
      <c r="CG19" s="99">
        <v>126316598.711914</v>
      </c>
      <c r="CH19" s="99">
        <v>10681482.7694092</v>
      </c>
      <c r="CI19" s="99">
        <v>2067164.9217834501</v>
      </c>
      <c r="CJ19" s="99">
        <v>152018417.49804699</v>
      </c>
      <c r="CK19" s="99">
        <v>1273589871.42188</v>
      </c>
      <c r="CL19" s="99">
        <v>280780512.84375</v>
      </c>
      <c r="CM19" s="166">
        <v>2843128.8069457998</v>
      </c>
      <c r="CN19" s="166">
        <v>409226662.93359399</v>
      </c>
      <c r="CO19" s="166">
        <v>1980168004.48438</v>
      </c>
      <c r="CP19" s="99">
        <v>280780512.84375</v>
      </c>
      <c r="CQ19" s="99">
        <v>939.71489933133103</v>
      </c>
      <c r="CR19" s="99">
        <v>190146.06299209601</v>
      </c>
      <c r="CS19" s="99">
        <v>1428016.0332031299</v>
      </c>
      <c r="CT19" s="99">
        <v>242016.42244148301</v>
      </c>
      <c r="CU19" s="98">
        <v>560557.69282619795</v>
      </c>
      <c r="CV19" s="98">
        <v>763943.80537158204</v>
      </c>
      <c r="CW19" s="98">
        <v>152142312.49218801</v>
      </c>
      <c r="CX19" s="98">
        <v>1274695371.9306641</v>
      </c>
    </row>
    <row r="20" spans="1:102" x14ac:dyDescent="0.2">
      <c r="A20" s="98" t="s">
        <v>79</v>
      </c>
      <c r="B20" s="100">
        <v>39692</v>
      </c>
      <c r="C20" s="99">
        <v>1526309.0885620101</v>
      </c>
      <c r="D20" s="99">
        <v>16323.6052731276</v>
      </c>
      <c r="E20" s="99">
        <v>456301.56588363601</v>
      </c>
      <c r="F20" s="99">
        <v>322907.42279434198</v>
      </c>
      <c r="G20" s="99">
        <v>65913.357362747207</v>
      </c>
      <c r="H20" s="99">
        <v>11100.959015131</v>
      </c>
      <c r="I20" s="99">
        <v>1365.82377155125</v>
      </c>
      <c r="J20" s="99">
        <v>729352.40700530994</v>
      </c>
      <c r="K20" s="99">
        <v>64551.314893245697</v>
      </c>
      <c r="L20" s="99">
        <v>444513.35799408</v>
      </c>
      <c r="M20" s="99">
        <v>673412.56698608398</v>
      </c>
      <c r="N20" s="99">
        <v>187471.56967925999</v>
      </c>
      <c r="O20" s="99">
        <v>626885.29363250697</v>
      </c>
      <c r="P20" s="99">
        <v>0</v>
      </c>
      <c r="Q20" s="99">
        <v>117434.40277481099</v>
      </c>
      <c r="R20" s="99">
        <v>55503.445224761999</v>
      </c>
      <c r="S20" s="99">
        <v>0</v>
      </c>
      <c r="T20" s="99">
        <v>23040.555965423599</v>
      </c>
      <c r="U20" s="99">
        <v>793893.76242065395</v>
      </c>
      <c r="V20" s="99">
        <v>92388425.880859405</v>
      </c>
      <c r="W20" s="99">
        <v>1809926.75059509</v>
      </c>
      <c r="X20" s="99">
        <v>41834212.582031302</v>
      </c>
      <c r="Y20" s="99">
        <v>23646850.120849598</v>
      </c>
      <c r="Z20" s="99">
        <v>15033457.548095699</v>
      </c>
      <c r="AA20" s="99">
        <v>1918515.3396759001</v>
      </c>
      <c r="AB20" s="99">
        <v>191775.819736481</v>
      </c>
      <c r="AC20" s="99">
        <v>252774715.04296899</v>
      </c>
      <c r="AD20" s="99">
        <v>9687179.52978516</v>
      </c>
      <c r="AE20" s="99">
        <v>21321540.931884799</v>
      </c>
      <c r="AF20" s="99">
        <v>37165934.536621101</v>
      </c>
      <c r="AG20" s="99">
        <v>28446256.424804699</v>
      </c>
      <c r="AH20" s="99">
        <v>33254232.204345699</v>
      </c>
      <c r="AI20" s="99">
        <v>0</v>
      </c>
      <c r="AJ20" s="99">
        <v>15645073.522216801</v>
      </c>
      <c r="AK20" s="99">
        <v>11760789.2191162</v>
      </c>
      <c r="AL20" s="99">
        <v>0</v>
      </c>
      <c r="AM20" s="99">
        <v>4964536.8311767597</v>
      </c>
      <c r="AN20" s="99">
        <v>261261781.36718801</v>
      </c>
      <c r="AO20" s="99">
        <v>809359170.890625</v>
      </c>
      <c r="AP20" s="99">
        <v>15063166.248779301</v>
      </c>
      <c r="AQ20" s="99">
        <v>341017846.66015601</v>
      </c>
      <c r="AR20" s="99">
        <v>190071738.81835899</v>
      </c>
      <c r="AS20" s="99">
        <v>113097876.61035199</v>
      </c>
      <c r="AT20" s="99">
        <v>14497758.8859863</v>
      </c>
      <c r="AU20" s="99">
        <v>1412776.81521606</v>
      </c>
      <c r="AV20" s="99">
        <v>697423276.078125</v>
      </c>
      <c r="AW20" s="99">
        <v>26911405.5383301</v>
      </c>
      <c r="AX20" s="99">
        <v>202455497.70117199</v>
      </c>
      <c r="AY20" s="99">
        <v>327715717.73828101</v>
      </c>
      <c r="AZ20" s="99">
        <v>221577185.31640601</v>
      </c>
      <c r="BA20" s="99">
        <v>285489133.578125</v>
      </c>
      <c r="BB20" s="99">
        <v>0</v>
      </c>
      <c r="BC20" s="99">
        <v>127798936.07617199</v>
      </c>
      <c r="BD20" s="99">
        <v>88335652.249023393</v>
      </c>
      <c r="BE20" s="99">
        <v>0</v>
      </c>
      <c r="BF20" s="99">
        <v>39077356.8046875</v>
      </c>
      <c r="BG20" s="99">
        <v>728360496.03906298</v>
      </c>
      <c r="BH20" s="99">
        <v>175406336.55273399</v>
      </c>
      <c r="BI20" s="99">
        <v>2009911.4677429199</v>
      </c>
      <c r="BJ20" s="99">
        <v>94280116.252929702</v>
      </c>
      <c r="BK20" s="99">
        <v>61330217.690917999</v>
      </c>
      <c r="BL20" s="99">
        <v>9997132.2996826209</v>
      </c>
      <c r="BM20" s="99">
        <v>1170523.67909241</v>
      </c>
      <c r="BN20" s="99">
        <v>141974.27977562</v>
      </c>
      <c r="BO20" s="99">
        <v>0</v>
      </c>
      <c r="BP20" s="99">
        <v>0</v>
      </c>
      <c r="BQ20" s="99">
        <v>0</v>
      </c>
      <c r="BR20" s="99">
        <v>93039597.412109405</v>
      </c>
      <c r="BS20" s="99">
        <v>76309926.595703095</v>
      </c>
      <c r="BT20" s="99">
        <v>55561887.887207001</v>
      </c>
      <c r="BU20" s="99">
        <v>0</v>
      </c>
      <c r="BV20" s="99">
        <v>47193274.692382798</v>
      </c>
      <c r="BW20" s="99">
        <v>10857206.2064209</v>
      </c>
      <c r="BX20" s="99">
        <v>0</v>
      </c>
      <c r="BY20" s="99">
        <v>0</v>
      </c>
      <c r="BZ20" s="99">
        <v>0</v>
      </c>
      <c r="CA20" s="99">
        <v>1998010.02978516</v>
      </c>
      <c r="CB20" s="99">
        <v>135664982.23632801</v>
      </c>
      <c r="CC20" s="99">
        <v>1166190138.71875</v>
      </c>
      <c r="CD20" s="99">
        <v>271755088.69140601</v>
      </c>
      <c r="CE20" s="99">
        <v>77004.682555198699</v>
      </c>
      <c r="CF20" s="99">
        <v>16967835.087646499</v>
      </c>
      <c r="CG20" s="99">
        <v>129294036.890625</v>
      </c>
      <c r="CH20" s="99">
        <v>11165783.033203101</v>
      </c>
      <c r="CI20" s="99">
        <v>2074721.6922607401</v>
      </c>
      <c r="CJ20" s="99">
        <v>152556536.80078101</v>
      </c>
      <c r="CK20" s="99">
        <v>1290774587.42188</v>
      </c>
      <c r="CL20" s="99">
        <v>282858934.35546899</v>
      </c>
      <c r="CM20" s="166">
        <v>2861159.8577880901</v>
      </c>
      <c r="CN20" s="166">
        <v>414105627.859375</v>
      </c>
      <c r="CO20" s="166">
        <v>2020186921.54688</v>
      </c>
      <c r="CP20" s="99">
        <v>282858934.35546899</v>
      </c>
      <c r="CQ20" s="99">
        <v>987.67248423397496</v>
      </c>
      <c r="CR20" s="99">
        <v>194350.06844902001</v>
      </c>
      <c r="CS20" s="99">
        <v>1481628.2495269801</v>
      </c>
      <c r="CT20" s="99">
        <v>251676.97895049999</v>
      </c>
      <c r="CU20" s="98">
        <v>531303.02972243098</v>
      </c>
      <c r="CV20" s="98">
        <v>788541.06505682797</v>
      </c>
      <c r="CW20" s="98">
        <v>152632817.32397449</v>
      </c>
      <c r="CX20" s="98">
        <v>1295484175.609375</v>
      </c>
    </row>
    <row r="21" spans="1:102" x14ac:dyDescent="0.2">
      <c r="A21" s="98" t="s">
        <v>79</v>
      </c>
      <c r="B21" s="100">
        <v>39783</v>
      </c>
      <c r="C21" s="99">
        <v>1535639.14704895</v>
      </c>
      <c r="D21" s="99">
        <v>16294.5217814445</v>
      </c>
      <c r="E21" s="99">
        <v>442422.79998397798</v>
      </c>
      <c r="F21" s="99">
        <v>315055.24263381999</v>
      </c>
      <c r="G21" s="99">
        <v>69068.513078689604</v>
      </c>
      <c r="H21" s="99">
        <v>9160.2537859678305</v>
      </c>
      <c r="I21" s="99">
        <v>1128.4406164884599</v>
      </c>
      <c r="J21" s="99">
        <v>743816.62532806396</v>
      </c>
      <c r="K21" s="99">
        <v>53863.223902225502</v>
      </c>
      <c r="L21" s="99">
        <v>435971.80191421497</v>
      </c>
      <c r="M21" s="99">
        <v>672274.75770568801</v>
      </c>
      <c r="N21" s="99">
        <v>185478.835260391</v>
      </c>
      <c r="O21" s="99">
        <v>632472.72299194301</v>
      </c>
      <c r="P21" s="99">
        <v>0</v>
      </c>
      <c r="Q21" s="99">
        <v>117067.64849948901</v>
      </c>
      <c r="R21" s="99">
        <v>57241.445346355402</v>
      </c>
      <c r="S21" s="99">
        <v>0</v>
      </c>
      <c r="T21" s="99">
        <v>22500.004001378999</v>
      </c>
      <c r="U21" s="99">
        <v>799159.28486633301</v>
      </c>
      <c r="V21" s="99">
        <v>92800736.477539107</v>
      </c>
      <c r="W21" s="99">
        <v>1756481.40071106</v>
      </c>
      <c r="X21" s="99">
        <v>40231873.036132798</v>
      </c>
      <c r="Y21" s="99">
        <v>22984516.519775402</v>
      </c>
      <c r="Z21" s="99">
        <v>15579426.388793901</v>
      </c>
      <c r="AA21" s="99">
        <v>1503612.58320618</v>
      </c>
      <c r="AB21" s="99">
        <v>152615.908397675</v>
      </c>
      <c r="AC21" s="99">
        <v>254867111.86328101</v>
      </c>
      <c r="AD21" s="99">
        <v>7720599.27661133</v>
      </c>
      <c r="AE21" s="99">
        <v>20816881.1804199</v>
      </c>
      <c r="AF21" s="99">
        <v>36958019.357910201</v>
      </c>
      <c r="AG21" s="99">
        <v>27936268.230224598</v>
      </c>
      <c r="AH21" s="99">
        <v>33509095.755127002</v>
      </c>
      <c r="AI21" s="99">
        <v>0</v>
      </c>
      <c r="AJ21" s="99">
        <v>15485765.5158691</v>
      </c>
      <c r="AK21" s="99">
        <v>12111698.5040283</v>
      </c>
      <c r="AL21" s="99">
        <v>0</v>
      </c>
      <c r="AM21" s="99">
        <v>4796494.2177123995</v>
      </c>
      <c r="AN21" s="99">
        <v>264237027.78320301</v>
      </c>
      <c r="AO21" s="99">
        <v>818610755.171875</v>
      </c>
      <c r="AP21" s="99">
        <v>14542633.169311499</v>
      </c>
      <c r="AQ21" s="99">
        <v>330226052.4375</v>
      </c>
      <c r="AR21" s="99">
        <v>184513471.70507801</v>
      </c>
      <c r="AS21" s="99">
        <v>118656677.991211</v>
      </c>
      <c r="AT21" s="99">
        <v>11361403.5665283</v>
      </c>
      <c r="AU21" s="99">
        <v>1128883.6174469001</v>
      </c>
      <c r="AV21" s="99">
        <v>728975513.72656298</v>
      </c>
      <c r="AW21" s="99">
        <v>21766148.8583984</v>
      </c>
      <c r="AX21" s="99">
        <v>198595483.9375</v>
      </c>
      <c r="AY21" s="99">
        <v>328455651.59375</v>
      </c>
      <c r="AZ21" s="99">
        <v>219082577.25585899</v>
      </c>
      <c r="BA21" s="99">
        <v>289529181.171875</v>
      </c>
      <c r="BB21" s="99">
        <v>0</v>
      </c>
      <c r="BC21" s="99">
        <v>127265904.11425801</v>
      </c>
      <c r="BD21" s="99">
        <v>91486410.607421905</v>
      </c>
      <c r="BE21" s="99">
        <v>0</v>
      </c>
      <c r="BF21" s="99">
        <v>38028440.385742202</v>
      </c>
      <c r="BG21" s="99">
        <v>743890944.52343798</v>
      </c>
      <c r="BH21" s="99">
        <v>179470813.30664101</v>
      </c>
      <c r="BI21" s="99">
        <v>2204197.7675781301</v>
      </c>
      <c r="BJ21" s="99">
        <v>91782487.486328095</v>
      </c>
      <c r="BK21" s="99">
        <v>60152831.223632798</v>
      </c>
      <c r="BL21" s="99">
        <v>10542475.677978501</v>
      </c>
      <c r="BM21" s="99">
        <v>1021629.92133331</v>
      </c>
      <c r="BN21" s="99">
        <v>115011.220885277</v>
      </c>
      <c r="BO21" s="99">
        <v>0</v>
      </c>
      <c r="BP21" s="99">
        <v>0</v>
      </c>
      <c r="BQ21" s="99">
        <v>0</v>
      </c>
      <c r="BR21" s="99">
        <v>93785477.412109405</v>
      </c>
      <c r="BS21" s="99">
        <v>75486810.861328095</v>
      </c>
      <c r="BT21" s="99">
        <v>56339732.0849609</v>
      </c>
      <c r="BU21" s="99">
        <v>0</v>
      </c>
      <c r="BV21" s="99">
        <v>47553760.369140603</v>
      </c>
      <c r="BW21" s="99">
        <v>11290624.0969238</v>
      </c>
      <c r="BX21" s="99">
        <v>0</v>
      </c>
      <c r="BY21" s="99">
        <v>0</v>
      </c>
      <c r="BZ21" s="99">
        <v>0</v>
      </c>
      <c r="CA21" s="99">
        <v>1993229.15264893</v>
      </c>
      <c r="CB21" s="99">
        <v>134621521.84765601</v>
      </c>
      <c r="CC21" s="99">
        <v>1161746727.25</v>
      </c>
      <c r="CD21" s="99">
        <v>273266763.69531298</v>
      </c>
      <c r="CE21" s="99">
        <v>78402.342077255205</v>
      </c>
      <c r="CF21" s="99">
        <v>17129264.666503899</v>
      </c>
      <c r="CG21" s="99">
        <v>131144848.537109</v>
      </c>
      <c r="CH21" s="99">
        <v>11501983.721679701</v>
      </c>
      <c r="CI21" s="99">
        <v>2071704.4842529299</v>
      </c>
      <c r="CJ21" s="99">
        <v>151674768.69335899</v>
      </c>
      <c r="CK21" s="99">
        <v>1290278115.75</v>
      </c>
      <c r="CL21" s="99">
        <v>284754701.18359399</v>
      </c>
      <c r="CM21" s="166">
        <v>2864475.2251281701</v>
      </c>
      <c r="CN21" s="166">
        <v>416066328.63281298</v>
      </c>
      <c r="CO21" s="166">
        <v>2037145315.26563</v>
      </c>
      <c r="CP21" s="99">
        <v>284754701.18359399</v>
      </c>
      <c r="CQ21" s="99">
        <v>1043.7227332442999</v>
      </c>
      <c r="CR21" s="99">
        <v>204810.392654419</v>
      </c>
      <c r="CS21" s="99">
        <v>1565681.1513519301</v>
      </c>
      <c r="CT21" s="99">
        <v>261792.19109153701</v>
      </c>
      <c r="CU21" s="98">
        <v>506521.225416395</v>
      </c>
      <c r="CV21" s="98">
        <v>806306.95328717201</v>
      </c>
      <c r="CW21" s="98">
        <v>151750786.51415992</v>
      </c>
      <c r="CX21" s="98">
        <v>1292891575.7871089</v>
      </c>
    </row>
    <row r="22" spans="1:102" x14ac:dyDescent="0.2">
      <c r="A22" s="98" t="s">
        <v>79</v>
      </c>
      <c r="B22" s="100">
        <v>39873</v>
      </c>
      <c r="C22" s="99">
        <v>1555161.9630432101</v>
      </c>
      <c r="D22" s="99">
        <v>17145.8488380909</v>
      </c>
      <c r="E22" s="99">
        <v>429452.97703933698</v>
      </c>
      <c r="F22" s="99">
        <v>308588.62732315098</v>
      </c>
      <c r="G22" s="99">
        <v>71688.883616447405</v>
      </c>
      <c r="H22" s="99">
        <v>7913.6713919639596</v>
      </c>
      <c r="I22" s="99">
        <v>962.19428210705496</v>
      </c>
      <c r="J22" s="99">
        <v>762713.43156433105</v>
      </c>
      <c r="K22" s="99">
        <v>43766.777939319603</v>
      </c>
      <c r="L22" s="99">
        <v>432628.80234146101</v>
      </c>
      <c r="M22" s="99">
        <v>675936.64607238804</v>
      </c>
      <c r="N22" s="99">
        <v>183872.876041412</v>
      </c>
      <c r="O22" s="99">
        <v>643198.214454651</v>
      </c>
      <c r="P22" s="99">
        <v>0</v>
      </c>
      <c r="Q22" s="99">
        <v>117411.30873584699</v>
      </c>
      <c r="R22" s="99">
        <v>58818.498962879203</v>
      </c>
      <c r="S22" s="99">
        <v>0</v>
      </c>
      <c r="T22" s="99">
        <v>22013.270683050199</v>
      </c>
      <c r="U22" s="99">
        <v>806457.02805328404</v>
      </c>
      <c r="V22" s="99">
        <v>93317927.661132798</v>
      </c>
      <c r="W22" s="99">
        <v>1875080.32171631</v>
      </c>
      <c r="X22" s="99">
        <v>38883370.7958984</v>
      </c>
      <c r="Y22" s="99">
        <v>22351412.544433601</v>
      </c>
      <c r="Z22" s="99">
        <v>15874488.940063501</v>
      </c>
      <c r="AA22" s="99">
        <v>1347196.8499145501</v>
      </c>
      <c r="AB22" s="99">
        <v>129309.43206787101</v>
      </c>
      <c r="AC22" s="99">
        <v>260941794.93164101</v>
      </c>
      <c r="AD22" s="99">
        <v>5997037.7008667002</v>
      </c>
      <c r="AE22" s="99">
        <v>20445559.2900391</v>
      </c>
      <c r="AF22" s="99">
        <v>37008546.7958984</v>
      </c>
      <c r="AG22" s="99">
        <v>27456673.7648926</v>
      </c>
      <c r="AH22" s="99">
        <v>33917563.863769501</v>
      </c>
      <c r="AI22" s="99">
        <v>0</v>
      </c>
      <c r="AJ22" s="99">
        <v>15370448.0352783</v>
      </c>
      <c r="AK22" s="99">
        <v>12381625.3197021</v>
      </c>
      <c r="AL22" s="99">
        <v>0</v>
      </c>
      <c r="AM22" s="99">
        <v>4668081.8345947303</v>
      </c>
      <c r="AN22" s="99">
        <v>267166043.86914101</v>
      </c>
      <c r="AO22" s="99">
        <v>829438169.05468798</v>
      </c>
      <c r="AP22" s="99">
        <v>15910859.2393799</v>
      </c>
      <c r="AQ22" s="99">
        <v>318103992.5</v>
      </c>
      <c r="AR22" s="99">
        <v>181099382.63281301</v>
      </c>
      <c r="AS22" s="99">
        <v>123154110.37011699</v>
      </c>
      <c r="AT22" s="99">
        <v>10279013.9094238</v>
      </c>
      <c r="AU22" s="99">
        <v>952609.61174011196</v>
      </c>
      <c r="AV22" s="99">
        <v>740969638.69531298</v>
      </c>
      <c r="AW22" s="99">
        <v>17068079.845458999</v>
      </c>
      <c r="AX22" s="99">
        <v>197509811.51953101</v>
      </c>
      <c r="AY22" s="99">
        <v>328850824.38671899</v>
      </c>
      <c r="AZ22" s="99">
        <v>215284552.51171899</v>
      </c>
      <c r="BA22" s="99">
        <v>294446739.68359399</v>
      </c>
      <c r="BB22" s="99">
        <v>0</v>
      </c>
      <c r="BC22" s="99">
        <v>127180911.125</v>
      </c>
      <c r="BD22" s="99">
        <v>93863158.590820298</v>
      </c>
      <c r="BE22" s="99">
        <v>0</v>
      </c>
      <c r="BF22" s="99">
        <v>37279825.989257798</v>
      </c>
      <c r="BG22" s="99">
        <v>758031105.078125</v>
      </c>
      <c r="BH22" s="99">
        <v>180416046</v>
      </c>
      <c r="BI22" s="99">
        <v>2352762.9404602102</v>
      </c>
      <c r="BJ22" s="99">
        <v>89044943.922851607</v>
      </c>
      <c r="BK22" s="99">
        <v>58244192.260253899</v>
      </c>
      <c r="BL22" s="99">
        <v>10884656.9674072</v>
      </c>
      <c r="BM22" s="99">
        <v>987663.840675354</v>
      </c>
      <c r="BN22" s="99">
        <v>136175.692186356</v>
      </c>
      <c r="BO22" s="99">
        <v>0</v>
      </c>
      <c r="BP22" s="99">
        <v>0</v>
      </c>
      <c r="BQ22" s="99">
        <v>0</v>
      </c>
      <c r="BR22" s="99">
        <v>93080359.771484405</v>
      </c>
      <c r="BS22" s="99">
        <v>74101179.796875</v>
      </c>
      <c r="BT22" s="99">
        <v>57307867.738281302</v>
      </c>
      <c r="BU22" s="99">
        <v>0</v>
      </c>
      <c r="BV22" s="99">
        <v>47263058.0791016</v>
      </c>
      <c r="BW22" s="99">
        <v>11610603.287353501</v>
      </c>
      <c r="BX22" s="99">
        <v>0</v>
      </c>
      <c r="BY22" s="99">
        <v>0</v>
      </c>
      <c r="BZ22" s="99">
        <v>0</v>
      </c>
      <c r="CA22" s="99">
        <v>2002087.6222534201</v>
      </c>
      <c r="CB22" s="99">
        <v>134390828.26367199</v>
      </c>
      <c r="CC22" s="99">
        <v>1164333157.98438</v>
      </c>
      <c r="CD22" s="99">
        <v>272180822.46484399</v>
      </c>
      <c r="CE22" s="99">
        <v>79520.173751831098</v>
      </c>
      <c r="CF22" s="99">
        <v>17245412.6950684</v>
      </c>
      <c r="CG22" s="99">
        <v>132412049.521484</v>
      </c>
      <c r="CH22" s="99">
        <v>11808364.1248779</v>
      </c>
      <c r="CI22" s="99">
        <v>2081503.3807983401</v>
      </c>
      <c r="CJ22" s="99">
        <v>151682320.88085899</v>
      </c>
      <c r="CK22" s="99">
        <v>1299069673.32813</v>
      </c>
      <c r="CL22" s="99">
        <v>284083127.796875</v>
      </c>
      <c r="CM22" s="166">
        <v>2881739.00067139</v>
      </c>
      <c r="CN22" s="166">
        <v>418274563.74218798</v>
      </c>
      <c r="CO22" s="166">
        <v>2055310569.70313</v>
      </c>
      <c r="CP22" s="99">
        <v>284083127.796875</v>
      </c>
      <c r="CQ22" s="99">
        <v>1090.4212846308901</v>
      </c>
      <c r="CR22" s="99">
        <v>211391.14915084801</v>
      </c>
      <c r="CS22" s="99">
        <v>1614447.28617859</v>
      </c>
      <c r="CT22" s="99">
        <v>242303.605844498</v>
      </c>
      <c r="CU22" s="98">
        <v>481311.98529401899</v>
      </c>
      <c r="CV22" s="98">
        <v>827572.68244292703</v>
      </c>
      <c r="CW22" s="98">
        <v>151636240.95874038</v>
      </c>
      <c r="CX22" s="98">
        <v>1296745207.5058639</v>
      </c>
    </row>
    <row r="23" spans="1:102" x14ac:dyDescent="0.2">
      <c r="A23" s="98" t="s">
        <v>79</v>
      </c>
      <c r="B23" s="100">
        <v>39965</v>
      </c>
      <c r="C23" s="99">
        <v>1580706.2863769501</v>
      </c>
      <c r="D23" s="99">
        <v>17556.719353199001</v>
      </c>
      <c r="E23" s="99">
        <v>413182.35983276402</v>
      </c>
      <c r="F23" s="99">
        <v>300075.97385025001</v>
      </c>
      <c r="G23" s="99">
        <v>74403.664359092698</v>
      </c>
      <c r="H23" s="99">
        <v>6275.6601211428597</v>
      </c>
      <c r="I23" s="99">
        <v>777.43332503735996</v>
      </c>
      <c r="J23" s="99">
        <v>781528.20738220203</v>
      </c>
      <c r="K23" s="99">
        <v>34362.316106319398</v>
      </c>
      <c r="L23" s="99">
        <v>432452.70536804199</v>
      </c>
      <c r="M23" s="99">
        <v>680774.03673553502</v>
      </c>
      <c r="N23" s="99">
        <v>181904.947875977</v>
      </c>
      <c r="O23" s="99">
        <v>651794.19721221901</v>
      </c>
      <c r="P23" s="99">
        <v>0</v>
      </c>
      <c r="Q23" s="99">
        <v>117616.093887329</v>
      </c>
      <c r="R23" s="99">
        <v>60421.7490682602</v>
      </c>
      <c r="S23" s="99">
        <v>0</v>
      </c>
      <c r="T23" s="99">
        <v>21742.8761665821</v>
      </c>
      <c r="U23" s="99">
        <v>814519.22425079299</v>
      </c>
      <c r="V23" s="99">
        <v>95049348.336914107</v>
      </c>
      <c r="W23" s="99">
        <v>1868180.21138</v>
      </c>
      <c r="X23" s="99">
        <v>37468707.169921897</v>
      </c>
      <c r="Y23" s="99">
        <v>21648282.100097701</v>
      </c>
      <c r="Z23" s="99">
        <v>16216013.220214801</v>
      </c>
      <c r="AA23" s="99">
        <v>1076537.72154236</v>
      </c>
      <c r="AB23" s="99">
        <v>102304.69552326199</v>
      </c>
      <c r="AC23" s="99">
        <v>265621185.12109399</v>
      </c>
      <c r="AD23" s="99">
        <v>4540085.1099243201</v>
      </c>
      <c r="AE23" s="99">
        <v>20342689.104980499</v>
      </c>
      <c r="AF23" s="99">
        <v>37204797.4990234</v>
      </c>
      <c r="AG23" s="99">
        <v>27096733.174804699</v>
      </c>
      <c r="AH23" s="99">
        <v>34181086.267578103</v>
      </c>
      <c r="AI23" s="99">
        <v>0</v>
      </c>
      <c r="AJ23" s="99">
        <v>15386629.819091801</v>
      </c>
      <c r="AK23" s="99">
        <v>12525140.8157959</v>
      </c>
      <c r="AL23" s="99">
        <v>0</v>
      </c>
      <c r="AM23" s="99">
        <v>4508966.5432739304</v>
      </c>
      <c r="AN23" s="99">
        <v>270075919.44140601</v>
      </c>
      <c r="AO23" s="99">
        <v>849395817.07031298</v>
      </c>
      <c r="AP23" s="99">
        <v>15722182.833618199</v>
      </c>
      <c r="AQ23" s="99">
        <v>307592983.55078101</v>
      </c>
      <c r="AR23" s="99">
        <v>175023719.21093801</v>
      </c>
      <c r="AS23" s="99">
        <v>126149644.5</v>
      </c>
      <c r="AT23" s="99">
        <v>8249829.5320434598</v>
      </c>
      <c r="AU23" s="99">
        <v>754914.20657348598</v>
      </c>
      <c r="AV23" s="99">
        <v>757683506.69531298</v>
      </c>
      <c r="AW23" s="99">
        <v>12997649.111572299</v>
      </c>
      <c r="AX23" s="99">
        <v>197565923.99804699</v>
      </c>
      <c r="AY23" s="99">
        <v>335177677.89453101</v>
      </c>
      <c r="AZ23" s="99">
        <v>213987935.73046899</v>
      </c>
      <c r="BA23" s="99">
        <v>298817351.96093798</v>
      </c>
      <c r="BB23" s="99">
        <v>0</v>
      </c>
      <c r="BC23" s="99">
        <v>128021769.040039</v>
      </c>
      <c r="BD23" s="99">
        <v>95523112.403320298</v>
      </c>
      <c r="BE23" s="99">
        <v>0</v>
      </c>
      <c r="BF23" s="99">
        <v>36286753.191894501</v>
      </c>
      <c r="BG23" s="99">
        <v>772924055.703125</v>
      </c>
      <c r="BH23" s="99">
        <v>185168938.59765601</v>
      </c>
      <c r="BI23" s="99">
        <v>2270084.3706359901</v>
      </c>
      <c r="BJ23" s="99">
        <v>86575091.454101607</v>
      </c>
      <c r="BK23" s="99">
        <v>57139269.279296897</v>
      </c>
      <c r="BL23" s="99">
        <v>11278210.716796899</v>
      </c>
      <c r="BM23" s="99">
        <v>709030.56055450405</v>
      </c>
      <c r="BN23" s="99">
        <v>103440.887619972</v>
      </c>
      <c r="BO23" s="99">
        <v>0</v>
      </c>
      <c r="BP23" s="99">
        <v>0</v>
      </c>
      <c r="BQ23" s="99">
        <v>0</v>
      </c>
      <c r="BR23" s="99">
        <v>94885201.653320298</v>
      </c>
      <c r="BS23" s="99">
        <v>73622059.880859405</v>
      </c>
      <c r="BT23" s="99">
        <v>58136254.990722701</v>
      </c>
      <c r="BU23" s="99">
        <v>0</v>
      </c>
      <c r="BV23" s="99">
        <v>47346303.712402299</v>
      </c>
      <c r="BW23" s="99">
        <v>11804149.502929701</v>
      </c>
      <c r="BX23" s="99">
        <v>0</v>
      </c>
      <c r="BY23" s="99">
        <v>0</v>
      </c>
      <c r="BZ23" s="99">
        <v>0</v>
      </c>
      <c r="CA23" s="99">
        <v>2012305.0249939</v>
      </c>
      <c r="CB23" s="99">
        <v>134148262.67089801</v>
      </c>
      <c r="CC23" s="99">
        <v>1172107907.75</v>
      </c>
      <c r="CD23" s="99">
        <v>273899670.30859399</v>
      </c>
      <c r="CE23" s="99">
        <v>80522.441276550293</v>
      </c>
      <c r="CF23" s="99">
        <v>17259174.636718798</v>
      </c>
      <c r="CG23" s="99">
        <v>133469150.90918</v>
      </c>
      <c r="CH23" s="99">
        <v>12106548.728759799</v>
      </c>
      <c r="CI23" s="99">
        <v>2092980.5440368699</v>
      </c>
      <c r="CJ23" s="99">
        <v>151398145.08789101</v>
      </c>
      <c r="CK23" s="99">
        <v>1303759498.21875</v>
      </c>
      <c r="CL23" s="99">
        <v>285994222.07421899</v>
      </c>
      <c r="CM23" s="166">
        <v>2900318.3255310101</v>
      </c>
      <c r="CN23" s="166">
        <v>421753727.83203101</v>
      </c>
      <c r="CO23" s="166">
        <v>2078360099.79688</v>
      </c>
      <c r="CP23" s="99">
        <v>285994222.07421899</v>
      </c>
      <c r="CQ23" s="99">
        <v>1134.3586977571199</v>
      </c>
      <c r="CR23" s="99">
        <v>216679.22768783601</v>
      </c>
      <c r="CS23" s="99">
        <v>1659821.2912445101</v>
      </c>
      <c r="CT23" s="99">
        <v>249754.80716514599</v>
      </c>
      <c r="CU23" s="98">
        <v>453250.08857378998</v>
      </c>
      <c r="CV23" s="98">
        <v>848890.14651562797</v>
      </c>
      <c r="CW23" s="98">
        <v>151407437.3076168</v>
      </c>
      <c r="CX23" s="98">
        <v>1305577058.6591799</v>
      </c>
    </row>
    <row r="24" spans="1:102" x14ac:dyDescent="0.2">
      <c r="A24" s="98" t="s">
        <v>79</v>
      </c>
      <c r="B24" s="100">
        <v>40057</v>
      </c>
      <c r="C24" s="99">
        <v>1608192.03303528</v>
      </c>
      <c r="D24" s="99">
        <v>18428.231303453402</v>
      </c>
      <c r="E24" s="99">
        <v>398934.10035324103</v>
      </c>
      <c r="F24" s="99">
        <v>293442.76725769002</v>
      </c>
      <c r="G24" s="99">
        <v>77707.846136093096</v>
      </c>
      <c r="H24" s="99">
        <v>4453.3347625732404</v>
      </c>
      <c r="I24" s="99">
        <v>549.89487362653006</v>
      </c>
      <c r="J24" s="99">
        <v>797104.34490966797</v>
      </c>
      <c r="K24" s="99">
        <v>25489.263297796198</v>
      </c>
      <c r="L24" s="99">
        <v>418956.17115783697</v>
      </c>
      <c r="M24" s="99">
        <v>683993.59550476098</v>
      </c>
      <c r="N24" s="99">
        <v>181065.22887039199</v>
      </c>
      <c r="O24" s="99">
        <v>664868.84564208996</v>
      </c>
      <c r="P24" s="99">
        <v>0</v>
      </c>
      <c r="Q24" s="99">
        <v>118073.846238136</v>
      </c>
      <c r="R24" s="99">
        <v>62492.485037803701</v>
      </c>
      <c r="S24" s="99">
        <v>0</v>
      </c>
      <c r="T24" s="99">
        <v>21293.440026283301</v>
      </c>
      <c r="U24" s="99">
        <v>823024.87786102295</v>
      </c>
      <c r="V24" s="99">
        <v>96512781.409179702</v>
      </c>
      <c r="W24" s="99">
        <v>2039440.2913665799</v>
      </c>
      <c r="X24" s="99">
        <v>35866592.854492202</v>
      </c>
      <c r="Y24" s="99">
        <v>21146416.7104492</v>
      </c>
      <c r="Z24" s="99">
        <v>16571453.5900879</v>
      </c>
      <c r="AA24" s="99">
        <v>784529.79848480201</v>
      </c>
      <c r="AB24" s="99">
        <v>72976.096406936602</v>
      </c>
      <c r="AC24" s="99">
        <v>271383021.00390601</v>
      </c>
      <c r="AD24" s="99">
        <v>3259635.5783081101</v>
      </c>
      <c r="AE24" s="99">
        <v>19878452.732421901</v>
      </c>
      <c r="AF24" s="99">
        <v>37315807.0146484</v>
      </c>
      <c r="AG24" s="99">
        <v>26822242.050048798</v>
      </c>
      <c r="AH24" s="99">
        <v>34556125.516113304</v>
      </c>
      <c r="AI24" s="99">
        <v>0</v>
      </c>
      <c r="AJ24" s="99">
        <v>15492952.939941401</v>
      </c>
      <c r="AK24" s="99">
        <v>12711605.681274399</v>
      </c>
      <c r="AL24" s="99">
        <v>0</v>
      </c>
      <c r="AM24" s="99">
        <v>4373054.8370971698</v>
      </c>
      <c r="AN24" s="99">
        <v>274146258.32421899</v>
      </c>
      <c r="AO24" s="99">
        <v>868270089.734375</v>
      </c>
      <c r="AP24" s="99">
        <v>17334785.642822299</v>
      </c>
      <c r="AQ24" s="99">
        <v>298194588.00781298</v>
      </c>
      <c r="AR24" s="99">
        <v>172075572.93554699</v>
      </c>
      <c r="AS24" s="99">
        <v>128966128.433594</v>
      </c>
      <c r="AT24" s="99">
        <v>6021235.0394897498</v>
      </c>
      <c r="AU24" s="99">
        <v>544111.51949310303</v>
      </c>
      <c r="AV24" s="99">
        <v>779171197.265625</v>
      </c>
      <c r="AW24" s="99">
        <v>9377463.9986572303</v>
      </c>
      <c r="AX24" s="99">
        <v>194085886.26757801</v>
      </c>
      <c r="AY24" s="99">
        <v>338790013.453125</v>
      </c>
      <c r="AZ24" s="99">
        <v>213696841.66210899</v>
      </c>
      <c r="BA24" s="99">
        <v>304167188.55859399</v>
      </c>
      <c r="BB24" s="99">
        <v>0</v>
      </c>
      <c r="BC24" s="99">
        <v>129040017.13867199</v>
      </c>
      <c r="BD24" s="99">
        <v>97820647.231445298</v>
      </c>
      <c r="BE24" s="99">
        <v>0</v>
      </c>
      <c r="BF24" s="99">
        <v>35533842.109863304</v>
      </c>
      <c r="BG24" s="99">
        <v>790348250.92968798</v>
      </c>
      <c r="BH24" s="99">
        <v>188903884.96875</v>
      </c>
      <c r="BI24" s="99">
        <v>2247016.2068786598</v>
      </c>
      <c r="BJ24" s="99">
        <v>84785431.925781295</v>
      </c>
      <c r="BK24" s="99">
        <v>56379729.684570298</v>
      </c>
      <c r="BL24" s="99">
        <v>11795249.9053955</v>
      </c>
      <c r="BM24" s="99">
        <v>554796.82736969006</v>
      </c>
      <c r="BN24" s="99">
        <v>58019.6286563873</v>
      </c>
      <c r="BO24" s="99">
        <v>0</v>
      </c>
      <c r="BP24" s="99">
        <v>0</v>
      </c>
      <c r="BQ24" s="99">
        <v>0</v>
      </c>
      <c r="BR24" s="99">
        <v>95979725.237304702</v>
      </c>
      <c r="BS24" s="99">
        <v>73785096.380859405</v>
      </c>
      <c r="BT24" s="99">
        <v>59202690.083984397</v>
      </c>
      <c r="BU24" s="99">
        <v>0</v>
      </c>
      <c r="BV24" s="99">
        <v>47462708.217285201</v>
      </c>
      <c r="BW24" s="99">
        <v>12034610.8863525</v>
      </c>
      <c r="BX24" s="99">
        <v>0</v>
      </c>
      <c r="BY24" s="99">
        <v>0</v>
      </c>
      <c r="BZ24" s="99">
        <v>0</v>
      </c>
      <c r="CA24" s="99">
        <v>2025681.01789856</v>
      </c>
      <c r="CB24" s="99">
        <v>134119933.87793</v>
      </c>
      <c r="CC24" s="99">
        <v>1181807366.92188</v>
      </c>
      <c r="CD24" s="99">
        <v>275683667.93359399</v>
      </c>
      <c r="CE24" s="99">
        <v>82312.480289459199</v>
      </c>
      <c r="CF24" s="99">
        <v>17311893.681152299</v>
      </c>
      <c r="CG24" s="99">
        <v>135434994.48046899</v>
      </c>
      <c r="CH24" s="99">
        <v>12331068.666137701</v>
      </c>
      <c r="CI24" s="99">
        <v>2107980.96557617</v>
      </c>
      <c r="CJ24" s="99">
        <v>151402731.86523399</v>
      </c>
      <c r="CK24" s="99">
        <v>1314439506.14063</v>
      </c>
      <c r="CL24" s="99">
        <v>287951275.85546899</v>
      </c>
      <c r="CM24" s="166">
        <v>2922645.78042603</v>
      </c>
      <c r="CN24" s="166">
        <v>425964475.5</v>
      </c>
      <c r="CO24" s="166">
        <v>2105430040.6875</v>
      </c>
      <c r="CP24" s="99">
        <v>287951275.85546899</v>
      </c>
      <c r="CQ24" s="99">
        <v>1209.46688838303</v>
      </c>
      <c r="CR24" s="99">
        <v>228213.51413154599</v>
      </c>
      <c r="CS24" s="99">
        <v>1760689.46003723</v>
      </c>
      <c r="CT24" s="99">
        <v>268820.28488540603</v>
      </c>
      <c r="CU24" s="98">
        <v>428054.038993183</v>
      </c>
      <c r="CV24" s="98">
        <v>867230.36242489098</v>
      </c>
      <c r="CW24" s="98">
        <v>151431827.5590823</v>
      </c>
      <c r="CX24" s="98">
        <v>1317242361.402349</v>
      </c>
    </row>
    <row r="25" spans="1:102" x14ac:dyDescent="0.2">
      <c r="A25" s="98" t="s">
        <v>79</v>
      </c>
      <c r="B25" s="100">
        <v>40148</v>
      </c>
      <c r="C25" s="99">
        <v>1633477.0555419901</v>
      </c>
      <c r="D25" s="99">
        <v>18326.785163164099</v>
      </c>
      <c r="E25" s="99">
        <v>384242.84614944499</v>
      </c>
      <c r="F25" s="99">
        <v>285972.62706756598</v>
      </c>
      <c r="G25" s="99">
        <v>80726.133098602295</v>
      </c>
      <c r="H25" s="99">
        <v>2700.3289464414102</v>
      </c>
      <c r="I25" s="99">
        <v>351.121364038438</v>
      </c>
      <c r="J25" s="99">
        <v>815184.09673309303</v>
      </c>
      <c r="K25" s="99">
        <v>18313.297054529201</v>
      </c>
      <c r="L25" s="99">
        <v>414195.01808548003</v>
      </c>
      <c r="M25" s="99">
        <v>685292.59188079799</v>
      </c>
      <c r="N25" s="99">
        <v>178608.27821350101</v>
      </c>
      <c r="O25" s="99">
        <v>682861.14660644496</v>
      </c>
      <c r="P25" s="99">
        <v>0</v>
      </c>
      <c r="Q25" s="99">
        <v>117210.56415748601</v>
      </c>
      <c r="R25" s="99">
        <v>63666.287775039702</v>
      </c>
      <c r="S25" s="99">
        <v>0</v>
      </c>
      <c r="T25" s="99">
        <v>21184.059197664301</v>
      </c>
      <c r="U25" s="99">
        <v>834394.15581512498</v>
      </c>
      <c r="V25" s="99">
        <v>97847572.456054702</v>
      </c>
      <c r="W25" s="99">
        <v>1870673.1248321501</v>
      </c>
      <c r="X25" s="99">
        <v>34331285.940917999</v>
      </c>
      <c r="Y25" s="99">
        <v>20625911.029785201</v>
      </c>
      <c r="Z25" s="99">
        <v>16915558.353515599</v>
      </c>
      <c r="AA25" s="99">
        <v>415857.99081802397</v>
      </c>
      <c r="AB25" s="99">
        <v>44592.262680530497</v>
      </c>
      <c r="AC25" s="99">
        <v>273479873.296875</v>
      </c>
      <c r="AD25" s="99">
        <v>2088203.82273865</v>
      </c>
      <c r="AE25" s="99">
        <v>19661233.995361298</v>
      </c>
      <c r="AF25" s="99">
        <v>37362560.582519501</v>
      </c>
      <c r="AG25" s="99">
        <v>26398527.207275402</v>
      </c>
      <c r="AH25" s="99">
        <v>35533681.105468802</v>
      </c>
      <c r="AI25" s="99">
        <v>0</v>
      </c>
      <c r="AJ25" s="99">
        <v>15189428.306396499</v>
      </c>
      <c r="AK25" s="99">
        <v>12825008.536743199</v>
      </c>
      <c r="AL25" s="99">
        <v>0</v>
      </c>
      <c r="AM25" s="99">
        <v>4249439.5995483398</v>
      </c>
      <c r="AN25" s="99">
        <v>275650909.796875</v>
      </c>
      <c r="AO25" s="99">
        <v>886161911.6875</v>
      </c>
      <c r="AP25" s="99">
        <v>15871487.998535199</v>
      </c>
      <c r="AQ25" s="99">
        <v>286747874.88671899</v>
      </c>
      <c r="AR25" s="99">
        <v>169253952.31054699</v>
      </c>
      <c r="AS25" s="99">
        <v>133032410.663086</v>
      </c>
      <c r="AT25" s="99">
        <v>3159167.5516357399</v>
      </c>
      <c r="AU25" s="99">
        <v>338001.33487701399</v>
      </c>
      <c r="AV25" s="99">
        <v>801862098.6875</v>
      </c>
      <c r="AW25" s="99">
        <v>6085331.8685913105</v>
      </c>
      <c r="AX25" s="99">
        <v>194157499.06054699</v>
      </c>
      <c r="AY25" s="99">
        <v>342196063.83203101</v>
      </c>
      <c r="AZ25" s="99">
        <v>211493156.61132801</v>
      </c>
      <c r="BA25" s="99">
        <v>315327453.60156298</v>
      </c>
      <c r="BB25" s="99">
        <v>0</v>
      </c>
      <c r="BC25" s="99">
        <v>127636504.62695301</v>
      </c>
      <c r="BD25" s="99">
        <v>99466156.994140595</v>
      </c>
      <c r="BE25" s="99">
        <v>0</v>
      </c>
      <c r="BF25" s="99">
        <v>34777827.4208984</v>
      </c>
      <c r="BG25" s="99">
        <v>804401210.77343798</v>
      </c>
      <c r="BH25" s="99">
        <v>194239593.14257801</v>
      </c>
      <c r="BI25" s="99">
        <v>2023832.98945618</v>
      </c>
      <c r="BJ25" s="99">
        <v>82584702.919921905</v>
      </c>
      <c r="BK25" s="99">
        <v>55560185.597167999</v>
      </c>
      <c r="BL25" s="99">
        <v>12246021.236328101</v>
      </c>
      <c r="BM25" s="99">
        <v>397334.24456405599</v>
      </c>
      <c r="BN25" s="99">
        <v>45597.7181653976</v>
      </c>
      <c r="BO25" s="99">
        <v>0</v>
      </c>
      <c r="BP25" s="99">
        <v>0</v>
      </c>
      <c r="BQ25" s="99">
        <v>0</v>
      </c>
      <c r="BR25" s="99">
        <v>96150844.369140595</v>
      </c>
      <c r="BS25" s="99">
        <v>73362771.763671905</v>
      </c>
      <c r="BT25" s="99">
        <v>61355896.494628899</v>
      </c>
      <c r="BU25" s="99">
        <v>0</v>
      </c>
      <c r="BV25" s="99">
        <v>47379542.704589799</v>
      </c>
      <c r="BW25" s="99">
        <v>12316993.6871338</v>
      </c>
      <c r="BX25" s="99">
        <v>0</v>
      </c>
      <c r="BY25" s="99">
        <v>0</v>
      </c>
      <c r="BZ25" s="99">
        <v>0</v>
      </c>
      <c r="CA25" s="99">
        <v>2035732.28509521</v>
      </c>
      <c r="CB25" s="99">
        <v>133932925.240234</v>
      </c>
      <c r="CC25" s="99">
        <v>1187826097.39063</v>
      </c>
      <c r="CD25" s="99">
        <v>278842138.24609399</v>
      </c>
      <c r="CE25" s="99">
        <v>83419.808134078994</v>
      </c>
      <c r="CF25" s="99">
        <v>17304594.3601074</v>
      </c>
      <c r="CG25" s="99">
        <v>136024882.28125</v>
      </c>
      <c r="CH25" s="99">
        <v>12570765.005981401</v>
      </c>
      <c r="CI25" s="99">
        <v>2119172.3399047898</v>
      </c>
      <c r="CJ25" s="99">
        <v>151307582.88281301</v>
      </c>
      <c r="CK25" s="99">
        <v>1324628163.40625</v>
      </c>
      <c r="CL25" s="99">
        <v>291406500.19531298</v>
      </c>
      <c r="CM25" s="166">
        <v>2945933.1173706101</v>
      </c>
      <c r="CN25" s="166">
        <v>427118538.23046899</v>
      </c>
      <c r="CO25" s="166">
        <v>2128966913.57813</v>
      </c>
      <c r="CP25" s="99">
        <v>291406500.19531298</v>
      </c>
      <c r="CQ25" s="99">
        <v>1273.3939872235101</v>
      </c>
      <c r="CR25" s="99">
        <v>240519.804450989</v>
      </c>
      <c r="CS25" s="99">
        <v>1863552.8258819601</v>
      </c>
      <c r="CT25" s="99">
        <v>285854.19829559303</v>
      </c>
      <c r="CU25" s="98">
        <v>405893.657130562</v>
      </c>
      <c r="CV25" s="98">
        <v>888264.78824089596</v>
      </c>
      <c r="CW25" s="98">
        <v>151237519.60034141</v>
      </c>
      <c r="CX25" s="98">
        <v>1323850979.67188</v>
      </c>
    </row>
    <row r="26" spans="1:102" x14ac:dyDescent="0.2">
      <c r="A26" s="98" t="s">
        <v>79</v>
      </c>
      <c r="B26" s="100">
        <v>40238</v>
      </c>
      <c r="C26" s="99">
        <v>1644965.02345276</v>
      </c>
      <c r="D26" s="99">
        <v>19252.397432088899</v>
      </c>
      <c r="E26" s="99">
        <v>371942.65975952102</v>
      </c>
      <c r="F26" s="99">
        <v>283721.98979949998</v>
      </c>
      <c r="G26" s="99">
        <v>82748.4960327148</v>
      </c>
      <c r="H26" s="99">
        <v>0</v>
      </c>
      <c r="I26" s="99">
        <v>0</v>
      </c>
      <c r="J26" s="99">
        <v>829437.02120971703</v>
      </c>
      <c r="K26" s="99">
        <v>13396.097266078001</v>
      </c>
      <c r="L26" s="99">
        <v>418838.15850830101</v>
      </c>
      <c r="M26" s="99">
        <v>681221.99304962205</v>
      </c>
      <c r="N26" s="99">
        <v>177420.01711845401</v>
      </c>
      <c r="O26" s="99">
        <v>689351.50810241699</v>
      </c>
      <c r="P26" s="99">
        <v>0</v>
      </c>
      <c r="Q26" s="99">
        <v>116662.86092090599</v>
      </c>
      <c r="R26" s="99">
        <v>63935.021840572401</v>
      </c>
      <c r="S26" s="99">
        <v>0</v>
      </c>
      <c r="T26" s="99">
        <v>20331.020621538199</v>
      </c>
      <c r="U26" s="99">
        <v>842809.41780090297</v>
      </c>
      <c r="V26" s="99">
        <v>99073530.877929702</v>
      </c>
      <c r="W26" s="99">
        <v>1966719.19067383</v>
      </c>
      <c r="X26" s="99">
        <v>32755391.910400402</v>
      </c>
      <c r="Y26" s="99">
        <v>20147144.298583999</v>
      </c>
      <c r="Z26" s="99">
        <v>17203737.2883301</v>
      </c>
      <c r="AA26" s="99">
        <v>0</v>
      </c>
      <c r="AB26" s="99">
        <v>0</v>
      </c>
      <c r="AC26" s="99">
        <v>277945443.05859399</v>
      </c>
      <c r="AD26" s="99">
        <v>1435752.5380554199</v>
      </c>
      <c r="AE26" s="99">
        <v>19458404.563964799</v>
      </c>
      <c r="AF26" s="99">
        <v>37232783.340820298</v>
      </c>
      <c r="AG26" s="99">
        <v>26155103.8740234</v>
      </c>
      <c r="AH26" s="99">
        <v>35969638.145019501</v>
      </c>
      <c r="AI26" s="99">
        <v>0</v>
      </c>
      <c r="AJ26" s="99">
        <v>15106922.6020508</v>
      </c>
      <c r="AK26" s="99">
        <v>12990166.0080566</v>
      </c>
      <c r="AL26" s="99">
        <v>0</v>
      </c>
      <c r="AM26" s="99">
        <v>4055396.9820861798</v>
      </c>
      <c r="AN26" s="99">
        <v>279574378.86328101</v>
      </c>
      <c r="AO26" s="99">
        <v>902129152.765625</v>
      </c>
      <c r="AP26" s="99">
        <v>17020137.279785201</v>
      </c>
      <c r="AQ26" s="99">
        <v>275296992.60156298</v>
      </c>
      <c r="AR26" s="99">
        <v>167492829.14453101</v>
      </c>
      <c r="AS26" s="99">
        <v>135250957.40429699</v>
      </c>
      <c r="AT26" s="99">
        <v>0</v>
      </c>
      <c r="AU26" s="99">
        <v>0</v>
      </c>
      <c r="AV26" s="99">
        <v>817230739.99218798</v>
      </c>
      <c r="AW26" s="99">
        <v>4225034.03869629</v>
      </c>
      <c r="AX26" s="99">
        <v>193878629.78710899</v>
      </c>
      <c r="AY26" s="99">
        <v>342133283.41406298</v>
      </c>
      <c r="AZ26" s="99">
        <v>211217527.12695301</v>
      </c>
      <c r="BA26" s="99">
        <v>320836248.73046899</v>
      </c>
      <c r="BB26" s="99">
        <v>0</v>
      </c>
      <c r="BC26" s="99">
        <v>128155601.768555</v>
      </c>
      <c r="BD26" s="99">
        <v>101691995.697266</v>
      </c>
      <c r="BE26" s="99">
        <v>0</v>
      </c>
      <c r="BF26" s="99">
        <v>33619733.730468802</v>
      </c>
      <c r="BG26" s="99">
        <v>821246621.8125</v>
      </c>
      <c r="BH26" s="99">
        <v>197506651.86914101</v>
      </c>
      <c r="BI26" s="99">
        <v>2178151.68255615</v>
      </c>
      <c r="BJ26" s="99">
        <v>80413860.370117202</v>
      </c>
      <c r="BK26" s="99">
        <v>54701848.569824196</v>
      </c>
      <c r="BL26" s="99">
        <v>12794803.1838379</v>
      </c>
      <c r="BM26" s="99">
        <v>8792.1538057327307</v>
      </c>
      <c r="BN26" s="99">
        <v>847.00688149780001</v>
      </c>
      <c r="BO26" s="99">
        <v>0</v>
      </c>
      <c r="BP26" s="99">
        <v>0</v>
      </c>
      <c r="BQ26" s="99">
        <v>0</v>
      </c>
      <c r="BR26" s="99">
        <v>97744973.547851607</v>
      </c>
      <c r="BS26" s="99">
        <v>73099675.300781295</v>
      </c>
      <c r="BT26" s="99">
        <v>62519406.470214799</v>
      </c>
      <c r="BU26" s="99">
        <v>0</v>
      </c>
      <c r="BV26" s="99">
        <v>47364077.796875</v>
      </c>
      <c r="BW26" s="99">
        <v>12571624.024902301</v>
      </c>
      <c r="BX26" s="99">
        <v>0</v>
      </c>
      <c r="BY26" s="99">
        <v>0</v>
      </c>
      <c r="BZ26" s="99">
        <v>0</v>
      </c>
      <c r="CA26" s="99">
        <v>2035721.5937957801</v>
      </c>
      <c r="CB26" s="99">
        <v>133795287.18945301</v>
      </c>
      <c r="CC26" s="99">
        <v>1195278928.5</v>
      </c>
      <c r="CD26" s="99">
        <v>280471383.28125</v>
      </c>
      <c r="CE26" s="99">
        <v>82792.889394760103</v>
      </c>
      <c r="CF26" s="99">
        <v>17272302.8586426</v>
      </c>
      <c r="CG26" s="99">
        <v>137008571.45117199</v>
      </c>
      <c r="CH26" s="99">
        <v>12913470.841430699</v>
      </c>
      <c r="CI26" s="99">
        <v>2118294.25671387</v>
      </c>
      <c r="CJ26" s="99">
        <v>151117824.66015601</v>
      </c>
      <c r="CK26" s="99">
        <v>1330943917.75</v>
      </c>
      <c r="CL26" s="99">
        <v>293347684.22656298</v>
      </c>
      <c r="CM26" s="166">
        <v>2954184.9853515602</v>
      </c>
      <c r="CN26" s="166">
        <v>430791403.36718798</v>
      </c>
      <c r="CO26" s="166">
        <v>2153822109.5</v>
      </c>
      <c r="CP26" s="99">
        <v>293347684.22656298</v>
      </c>
      <c r="CQ26" s="99">
        <v>1321.91213639081</v>
      </c>
      <c r="CR26" s="99">
        <v>247766.14319419899</v>
      </c>
      <c r="CS26" s="99">
        <v>1937106.7441864</v>
      </c>
      <c r="CT26" s="99">
        <v>293108.82994079601</v>
      </c>
      <c r="CU26" s="98">
        <v>386141.87346547499</v>
      </c>
      <c r="CV26" s="98">
        <v>904537.82033069804</v>
      </c>
      <c r="CW26" s="98">
        <v>151067590.04809561</v>
      </c>
      <c r="CX26" s="98">
        <v>1332287499.9511719</v>
      </c>
    </row>
    <row r="27" spans="1:102" x14ac:dyDescent="0.2">
      <c r="A27" s="98" t="s">
        <v>79</v>
      </c>
      <c r="B27" s="100">
        <v>40330</v>
      </c>
      <c r="C27" s="99">
        <v>1663253.36366272</v>
      </c>
      <c r="D27" s="99">
        <v>19734.936062336001</v>
      </c>
      <c r="E27" s="99">
        <v>364361.455257416</v>
      </c>
      <c r="F27" s="99">
        <v>280798.26033401501</v>
      </c>
      <c r="G27" s="99">
        <v>84522.031262397795</v>
      </c>
      <c r="H27" s="99">
        <v>0</v>
      </c>
      <c r="I27" s="99">
        <v>0</v>
      </c>
      <c r="J27" s="99">
        <v>840818.38722991897</v>
      </c>
      <c r="K27" s="99">
        <v>11818.6502521038</v>
      </c>
      <c r="L27" s="99">
        <v>430497.90717697103</v>
      </c>
      <c r="M27" s="99">
        <v>688376.71793365502</v>
      </c>
      <c r="N27" s="99">
        <v>177099.24896812401</v>
      </c>
      <c r="O27" s="99">
        <v>695491.364761353</v>
      </c>
      <c r="P27" s="99">
        <v>0</v>
      </c>
      <c r="Q27" s="99">
        <v>115960.137385368</v>
      </c>
      <c r="R27" s="99">
        <v>65770.966311454802</v>
      </c>
      <c r="S27" s="99">
        <v>0</v>
      </c>
      <c r="T27" s="99">
        <v>20385.3667900562</v>
      </c>
      <c r="U27" s="99">
        <v>851528.166252136</v>
      </c>
      <c r="V27" s="99">
        <v>99619536.459960893</v>
      </c>
      <c r="W27" s="99">
        <v>2074888.6771240199</v>
      </c>
      <c r="X27" s="99">
        <v>31534634.3291016</v>
      </c>
      <c r="Y27" s="99">
        <v>19633268.1638184</v>
      </c>
      <c r="Z27" s="99">
        <v>17423215.659179699</v>
      </c>
      <c r="AA27" s="99">
        <v>0</v>
      </c>
      <c r="AB27" s="99">
        <v>0</v>
      </c>
      <c r="AC27" s="99">
        <v>282237326.60546899</v>
      </c>
      <c r="AD27" s="99">
        <v>1238517.4376831099</v>
      </c>
      <c r="AE27" s="99">
        <v>19596981.7429199</v>
      </c>
      <c r="AF27" s="99">
        <v>37207249.416015603</v>
      </c>
      <c r="AG27" s="99">
        <v>25888204.118408199</v>
      </c>
      <c r="AH27" s="99">
        <v>35966819.533203103</v>
      </c>
      <c r="AI27" s="99">
        <v>0</v>
      </c>
      <c r="AJ27" s="99">
        <v>15103178.661865201</v>
      </c>
      <c r="AK27" s="99">
        <v>13186603.146606401</v>
      </c>
      <c r="AL27" s="99">
        <v>0</v>
      </c>
      <c r="AM27" s="99">
        <v>4002261.9788207998</v>
      </c>
      <c r="AN27" s="99">
        <v>282545107.3125</v>
      </c>
      <c r="AO27" s="99">
        <v>912305940.84375</v>
      </c>
      <c r="AP27" s="99">
        <v>17121736.519287098</v>
      </c>
      <c r="AQ27" s="99">
        <v>269530960.83984399</v>
      </c>
      <c r="AR27" s="99">
        <v>164705530.17773399</v>
      </c>
      <c r="AS27" s="99">
        <v>140393622.64843801</v>
      </c>
      <c r="AT27" s="99">
        <v>0</v>
      </c>
      <c r="AU27" s="99">
        <v>0</v>
      </c>
      <c r="AV27" s="99">
        <v>832271322.140625</v>
      </c>
      <c r="AW27" s="99">
        <v>3657599.2704467801</v>
      </c>
      <c r="AX27" s="99">
        <v>197588956.00976601</v>
      </c>
      <c r="AY27" s="99">
        <v>346410385.90234399</v>
      </c>
      <c r="AZ27" s="99">
        <v>210564216.28906301</v>
      </c>
      <c r="BA27" s="99">
        <v>323028969.69531298</v>
      </c>
      <c r="BB27" s="99">
        <v>0</v>
      </c>
      <c r="BC27" s="99">
        <v>127926435.4375</v>
      </c>
      <c r="BD27" s="99">
        <v>103946357.54589801</v>
      </c>
      <c r="BE27" s="99">
        <v>0</v>
      </c>
      <c r="BF27" s="99">
        <v>33391862.842041001</v>
      </c>
      <c r="BG27" s="99">
        <v>837254818.46093798</v>
      </c>
      <c r="BH27" s="99">
        <v>202031858.99023399</v>
      </c>
      <c r="BI27" s="99">
        <v>2265307.36047363</v>
      </c>
      <c r="BJ27" s="99">
        <v>78729551.790039107</v>
      </c>
      <c r="BK27" s="99">
        <v>53886639.974121101</v>
      </c>
      <c r="BL27" s="99">
        <v>13154057.1566162</v>
      </c>
      <c r="BM27" s="99">
        <v>6815.7395474314699</v>
      </c>
      <c r="BN27" s="99">
        <v>285.49890229105898</v>
      </c>
      <c r="BO27" s="99">
        <v>0</v>
      </c>
      <c r="BP27" s="99">
        <v>0</v>
      </c>
      <c r="BQ27" s="99">
        <v>0</v>
      </c>
      <c r="BR27" s="99">
        <v>99300401.559570298</v>
      </c>
      <c r="BS27" s="99">
        <v>72958031.871093795</v>
      </c>
      <c r="BT27" s="99">
        <v>62769839.462402299</v>
      </c>
      <c r="BU27" s="99">
        <v>0</v>
      </c>
      <c r="BV27" s="99">
        <v>47267520.751953103</v>
      </c>
      <c r="BW27" s="99">
        <v>12904631.6085205</v>
      </c>
      <c r="BX27" s="99">
        <v>0</v>
      </c>
      <c r="BY27" s="99">
        <v>0</v>
      </c>
      <c r="BZ27" s="99">
        <v>0</v>
      </c>
      <c r="CA27" s="99">
        <v>2047103.65559387</v>
      </c>
      <c r="CB27" s="99">
        <v>132986329.177734</v>
      </c>
      <c r="CC27" s="99">
        <v>1198133221.5</v>
      </c>
      <c r="CD27" s="99">
        <v>283053118.41406298</v>
      </c>
      <c r="CE27" s="99">
        <v>84413.384762764006</v>
      </c>
      <c r="CF27" s="99">
        <v>17335515.958007801</v>
      </c>
      <c r="CG27" s="99">
        <v>138523654.68164101</v>
      </c>
      <c r="CH27" s="99">
        <v>13164463.3630371</v>
      </c>
      <c r="CI27" s="99">
        <v>2131734.9682617201</v>
      </c>
      <c r="CJ27" s="99">
        <v>150262690.99804699</v>
      </c>
      <c r="CK27" s="99">
        <v>1333463278.17188</v>
      </c>
      <c r="CL27" s="99">
        <v>296323857.64453101</v>
      </c>
      <c r="CM27" s="166">
        <v>2975484.7317810101</v>
      </c>
      <c r="CN27" s="166">
        <v>433040448.42578101</v>
      </c>
      <c r="CO27" s="166">
        <v>2172076601.59375</v>
      </c>
      <c r="CP27" s="99">
        <v>296323857.64453101</v>
      </c>
      <c r="CQ27" s="99">
        <v>1339.73201827705</v>
      </c>
      <c r="CR27" s="99">
        <v>250336.220689774</v>
      </c>
      <c r="CS27" s="99">
        <v>1954792.4100494401</v>
      </c>
      <c r="CT27" s="99">
        <v>301321.85351943999</v>
      </c>
      <c r="CU27" s="98">
        <v>375995.72545231797</v>
      </c>
      <c r="CV27" s="98">
        <v>917501.35123215697</v>
      </c>
      <c r="CW27" s="98">
        <v>150321845.1357418</v>
      </c>
      <c r="CX27" s="98">
        <v>1336656876.1816411</v>
      </c>
    </row>
    <row r="28" spans="1:102" x14ac:dyDescent="0.2">
      <c r="A28" s="98" t="s">
        <v>79</v>
      </c>
      <c r="B28" s="100">
        <v>40422</v>
      </c>
      <c r="C28" s="99">
        <v>1664802.1614990199</v>
      </c>
      <c r="D28" s="99">
        <v>19345.865213394201</v>
      </c>
      <c r="E28" s="99">
        <v>353228.59624099702</v>
      </c>
      <c r="F28" s="99">
        <v>273903.88502121001</v>
      </c>
      <c r="G28" s="99">
        <v>85384.793606758103</v>
      </c>
      <c r="H28" s="99">
        <v>0</v>
      </c>
      <c r="I28" s="99">
        <v>0</v>
      </c>
      <c r="J28" s="99">
        <v>847837.61819457996</v>
      </c>
      <c r="K28" s="99">
        <v>10318.0820901394</v>
      </c>
      <c r="L28" s="99">
        <v>415869.53286743199</v>
      </c>
      <c r="M28" s="99">
        <v>685199.81833648705</v>
      </c>
      <c r="N28" s="99">
        <v>175569.01340484599</v>
      </c>
      <c r="O28" s="99">
        <v>691236.40097045898</v>
      </c>
      <c r="P28" s="99">
        <v>0</v>
      </c>
      <c r="Q28" s="99">
        <v>114727.843255043</v>
      </c>
      <c r="R28" s="99">
        <v>66341.460063934297</v>
      </c>
      <c r="S28" s="99">
        <v>0</v>
      </c>
      <c r="T28" s="99">
        <v>20797.996528625499</v>
      </c>
      <c r="U28" s="99">
        <v>858617.61987304699</v>
      </c>
      <c r="V28" s="99">
        <v>99918702.663085893</v>
      </c>
      <c r="W28" s="99">
        <v>1973300.26460266</v>
      </c>
      <c r="X28" s="99">
        <v>30565508.594970699</v>
      </c>
      <c r="Y28" s="99">
        <v>19189865.183837902</v>
      </c>
      <c r="Z28" s="99">
        <v>17506931.3349609</v>
      </c>
      <c r="AA28" s="99">
        <v>0</v>
      </c>
      <c r="AB28" s="99">
        <v>0</v>
      </c>
      <c r="AC28" s="99">
        <v>285366503.171875</v>
      </c>
      <c r="AD28" s="99">
        <v>1058072.39814758</v>
      </c>
      <c r="AE28" s="99">
        <v>19051956.6396484</v>
      </c>
      <c r="AF28" s="99">
        <v>37283468.787109397</v>
      </c>
      <c r="AG28" s="99">
        <v>25547132.9846191</v>
      </c>
      <c r="AH28" s="99">
        <v>35267724.921386696</v>
      </c>
      <c r="AI28" s="99">
        <v>0</v>
      </c>
      <c r="AJ28" s="99">
        <v>14873029.7297363</v>
      </c>
      <c r="AK28" s="99">
        <v>13246331.3289795</v>
      </c>
      <c r="AL28" s="99">
        <v>0</v>
      </c>
      <c r="AM28" s="99">
        <v>3975701.8227844201</v>
      </c>
      <c r="AN28" s="99">
        <v>285535268.578125</v>
      </c>
      <c r="AO28" s="99">
        <v>919560802.82031298</v>
      </c>
      <c r="AP28" s="99">
        <v>16614175.755737299</v>
      </c>
      <c r="AQ28" s="99">
        <v>260209392.78515601</v>
      </c>
      <c r="AR28" s="99">
        <v>161504156.54882801</v>
      </c>
      <c r="AS28" s="99">
        <v>140379252.89648399</v>
      </c>
      <c r="AT28" s="99">
        <v>0</v>
      </c>
      <c r="AU28" s="99">
        <v>0</v>
      </c>
      <c r="AV28" s="99">
        <v>846309056.203125</v>
      </c>
      <c r="AW28" s="99">
        <v>3138905.9070129399</v>
      </c>
      <c r="AX28" s="99">
        <v>191483763.89648399</v>
      </c>
      <c r="AY28" s="99">
        <v>347094630.95703101</v>
      </c>
      <c r="AZ28" s="99">
        <v>208238015.07617199</v>
      </c>
      <c r="BA28" s="99">
        <v>317821937.08203101</v>
      </c>
      <c r="BB28" s="99">
        <v>0</v>
      </c>
      <c r="BC28" s="99">
        <v>125929360.136719</v>
      </c>
      <c r="BD28" s="99">
        <v>104659446.43457</v>
      </c>
      <c r="BE28" s="99">
        <v>0</v>
      </c>
      <c r="BF28" s="99">
        <v>33521027.564941399</v>
      </c>
      <c r="BG28" s="99">
        <v>850369979.28906298</v>
      </c>
      <c r="BH28" s="99">
        <v>200216395.53320301</v>
      </c>
      <c r="BI28" s="99">
        <v>2149267.0682373</v>
      </c>
      <c r="BJ28" s="99">
        <v>76496829.549804702</v>
      </c>
      <c r="BK28" s="99">
        <v>52507090.362304702</v>
      </c>
      <c r="BL28" s="99">
        <v>13320843.6877441</v>
      </c>
      <c r="BM28" s="99">
        <v>4948.7001420855504</v>
      </c>
      <c r="BN28" s="99">
        <v>181.40680669620599</v>
      </c>
      <c r="BO28" s="99">
        <v>0</v>
      </c>
      <c r="BP28" s="99">
        <v>0</v>
      </c>
      <c r="BQ28" s="99">
        <v>0</v>
      </c>
      <c r="BR28" s="99">
        <v>99307278.594726607</v>
      </c>
      <c r="BS28" s="99">
        <v>71993055.249023393</v>
      </c>
      <c r="BT28" s="99">
        <v>61728340.635742202</v>
      </c>
      <c r="BU28" s="99">
        <v>0</v>
      </c>
      <c r="BV28" s="99">
        <v>46738917.9609375</v>
      </c>
      <c r="BW28" s="99">
        <v>12940187.6761475</v>
      </c>
      <c r="BX28" s="99">
        <v>0</v>
      </c>
      <c r="BY28" s="99">
        <v>0</v>
      </c>
      <c r="BZ28" s="99">
        <v>0</v>
      </c>
      <c r="CA28" s="99">
        <v>2038117.17224121</v>
      </c>
      <c r="CB28" s="99">
        <v>132361178.339844</v>
      </c>
      <c r="CC28" s="99">
        <v>1195269495.57813</v>
      </c>
      <c r="CD28" s="99">
        <v>278300728.62890601</v>
      </c>
      <c r="CE28" s="99">
        <v>85671.980932235703</v>
      </c>
      <c r="CF28" s="99">
        <v>17462364.720703099</v>
      </c>
      <c r="CG28" s="99">
        <v>140547672.33203101</v>
      </c>
      <c r="CH28" s="99">
        <v>13268525.555786099</v>
      </c>
      <c r="CI28" s="99">
        <v>2123795.5931396498</v>
      </c>
      <c r="CJ28" s="99">
        <v>149948374.171875</v>
      </c>
      <c r="CK28" s="99">
        <v>1338164596.10938</v>
      </c>
      <c r="CL28" s="99">
        <v>291509410.03515601</v>
      </c>
      <c r="CM28" s="166">
        <v>2974321.3482971201</v>
      </c>
      <c r="CN28" s="166">
        <v>435497160.39843798</v>
      </c>
      <c r="CO28" s="166">
        <v>2185016960.9375</v>
      </c>
      <c r="CP28" s="99">
        <v>291509410.03515601</v>
      </c>
      <c r="CQ28" s="99">
        <v>1354.58640152216</v>
      </c>
      <c r="CR28" s="99">
        <v>255960.15509986901</v>
      </c>
      <c r="CS28" s="99">
        <v>1990225.24305725</v>
      </c>
      <c r="CT28" s="99">
        <v>308487.15707016003</v>
      </c>
      <c r="CU28" s="98">
        <v>362828.83384879603</v>
      </c>
      <c r="CV28" s="98">
        <v>925630.32737649896</v>
      </c>
      <c r="CW28" s="98">
        <v>149823543.06054711</v>
      </c>
      <c r="CX28" s="98">
        <v>1335817167.910161</v>
      </c>
    </row>
    <row r="29" spans="1:102" x14ac:dyDescent="0.2">
      <c r="A29" s="98" t="s">
        <v>79</v>
      </c>
      <c r="B29" s="100">
        <v>40513</v>
      </c>
      <c r="C29" s="99">
        <v>1658702.6075591999</v>
      </c>
      <c r="D29" s="99">
        <v>19340.7846326828</v>
      </c>
      <c r="E29" s="99">
        <v>344593.29539871198</v>
      </c>
      <c r="F29" s="99">
        <v>268019.44250488299</v>
      </c>
      <c r="G29" s="99">
        <v>86958.431920051604</v>
      </c>
      <c r="H29" s="99">
        <v>0</v>
      </c>
      <c r="I29" s="99">
        <v>0</v>
      </c>
      <c r="J29" s="99">
        <v>856402.86637115502</v>
      </c>
      <c r="K29" s="99">
        <v>9368.2390418052692</v>
      </c>
      <c r="L29" s="99">
        <v>503391.40131378197</v>
      </c>
      <c r="M29" s="99">
        <v>682460.18266296398</v>
      </c>
      <c r="N29" s="99">
        <v>173623.96469306899</v>
      </c>
      <c r="O29" s="99">
        <v>671968.30307006801</v>
      </c>
      <c r="P29" s="99">
        <v>0</v>
      </c>
      <c r="Q29" s="99">
        <v>113558.99498557999</v>
      </c>
      <c r="R29" s="99">
        <v>66733.245869636507</v>
      </c>
      <c r="S29" s="99">
        <v>0</v>
      </c>
      <c r="T29" s="99">
        <v>23896.090498209</v>
      </c>
      <c r="U29" s="99">
        <v>866201.92990112305</v>
      </c>
      <c r="V29" s="99">
        <v>98943785.3828125</v>
      </c>
      <c r="W29" s="99">
        <v>1968242.64041138</v>
      </c>
      <c r="X29" s="99">
        <v>29551897.810546901</v>
      </c>
      <c r="Y29" s="99">
        <v>18611633.348144501</v>
      </c>
      <c r="Z29" s="99">
        <v>17658663.782714799</v>
      </c>
      <c r="AA29" s="99">
        <v>0</v>
      </c>
      <c r="AB29" s="99">
        <v>0</v>
      </c>
      <c r="AC29" s="99">
        <v>286434155.33203101</v>
      </c>
      <c r="AD29" s="99">
        <v>954108.581199646</v>
      </c>
      <c r="AE29" s="99">
        <v>21089991.1884766</v>
      </c>
      <c r="AF29" s="99">
        <v>36909764.461425804</v>
      </c>
      <c r="AG29" s="99">
        <v>25122300.0241699</v>
      </c>
      <c r="AH29" s="99">
        <v>32717102.738769501</v>
      </c>
      <c r="AI29" s="99">
        <v>0</v>
      </c>
      <c r="AJ29" s="99">
        <v>14710720.5321045</v>
      </c>
      <c r="AK29" s="99">
        <v>13092923.9205322</v>
      </c>
      <c r="AL29" s="99">
        <v>0</v>
      </c>
      <c r="AM29" s="99">
        <v>4235884.6389770498</v>
      </c>
      <c r="AN29" s="99">
        <v>287531323.09765601</v>
      </c>
      <c r="AO29" s="99">
        <v>915916299.265625</v>
      </c>
      <c r="AP29" s="99">
        <v>16941787.2114258</v>
      </c>
      <c r="AQ29" s="99">
        <v>253262782.61523399</v>
      </c>
      <c r="AR29" s="99">
        <v>157219440.43945301</v>
      </c>
      <c r="AS29" s="99">
        <v>142083685.390625</v>
      </c>
      <c r="AT29" s="99">
        <v>0</v>
      </c>
      <c r="AU29" s="99">
        <v>0</v>
      </c>
      <c r="AV29" s="99">
        <v>861867230.765625</v>
      </c>
      <c r="AW29" s="99">
        <v>2865591.7711181599</v>
      </c>
      <c r="AX29" s="99">
        <v>212274083.90625</v>
      </c>
      <c r="AY29" s="99">
        <v>345806616.58984399</v>
      </c>
      <c r="AZ29" s="99">
        <v>205826547.12695301</v>
      </c>
      <c r="BA29" s="99">
        <v>296912145.55859399</v>
      </c>
      <c r="BB29" s="99">
        <v>0</v>
      </c>
      <c r="BC29" s="99">
        <v>125833124.680664</v>
      </c>
      <c r="BD29" s="99">
        <v>104207537.118164</v>
      </c>
      <c r="BE29" s="99">
        <v>0</v>
      </c>
      <c r="BF29" s="99">
        <v>35766901.113281302</v>
      </c>
      <c r="BG29" s="99">
        <v>863268038.578125</v>
      </c>
      <c r="BH29" s="99">
        <v>198706796.66210899</v>
      </c>
      <c r="BI29" s="99">
        <v>2120334.2823791499</v>
      </c>
      <c r="BJ29" s="99">
        <v>74838835.311523393</v>
      </c>
      <c r="BK29" s="99">
        <v>51393543.4697266</v>
      </c>
      <c r="BL29" s="99">
        <v>12918168.5455322</v>
      </c>
      <c r="BM29" s="99">
        <v>3676.4450334012499</v>
      </c>
      <c r="BN29" s="99">
        <v>237.54357559606399</v>
      </c>
      <c r="BO29" s="99">
        <v>0</v>
      </c>
      <c r="BP29" s="99">
        <v>0</v>
      </c>
      <c r="BQ29" s="99">
        <v>0</v>
      </c>
      <c r="BR29" s="99">
        <v>99308532.951171905</v>
      </c>
      <c r="BS29" s="99">
        <v>71146616.123046905</v>
      </c>
      <c r="BT29" s="99">
        <v>57785318.3193359</v>
      </c>
      <c r="BU29" s="99">
        <v>0</v>
      </c>
      <c r="BV29" s="99">
        <v>46741700.345703103</v>
      </c>
      <c r="BW29" s="99">
        <v>12564963.5515137</v>
      </c>
      <c r="BX29" s="99">
        <v>0</v>
      </c>
      <c r="BY29" s="99">
        <v>0</v>
      </c>
      <c r="BZ29" s="99">
        <v>0</v>
      </c>
      <c r="CA29" s="99">
        <v>2023046.3450317399</v>
      </c>
      <c r="CB29" s="99">
        <v>130407134.756836</v>
      </c>
      <c r="CC29" s="99">
        <v>1186829834.35938</v>
      </c>
      <c r="CD29" s="99">
        <v>275952440.37890601</v>
      </c>
      <c r="CE29" s="99">
        <v>86880.768047332793</v>
      </c>
      <c r="CF29" s="99">
        <v>17642138.5537109</v>
      </c>
      <c r="CG29" s="99">
        <v>142305856.02343801</v>
      </c>
      <c r="CH29" s="99">
        <v>12852972.2501221</v>
      </c>
      <c r="CI29" s="99">
        <v>2109908.6615905799</v>
      </c>
      <c r="CJ29" s="99">
        <v>147985983.046875</v>
      </c>
      <c r="CK29" s="99">
        <v>1327365272.96875</v>
      </c>
      <c r="CL29" s="99">
        <v>288820826.62890601</v>
      </c>
      <c r="CM29" s="166">
        <v>2967819.5861816402</v>
      </c>
      <c r="CN29" s="166">
        <v>435554600.10156298</v>
      </c>
      <c r="CO29" s="166">
        <v>2192536167.09375</v>
      </c>
      <c r="CP29" s="99">
        <v>288820826.62890601</v>
      </c>
      <c r="CQ29" s="99">
        <v>1414.4707326739999</v>
      </c>
      <c r="CR29" s="99">
        <v>260983.085248947</v>
      </c>
      <c r="CS29" s="99">
        <v>2044517.87205505</v>
      </c>
      <c r="CT29" s="99">
        <v>319548.82448196399</v>
      </c>
      <c r="CU29" s="98">
        <v>354182.458819188</v>
      </c>
      <c r="CV29" s="98">
        <v>935681.12026166997</v>
      </c>
      <c r="CW29" s="98">
        <v>148049273.3105469</v>
      </c>
      <c r="CX29" s="98">
        <v>1329135690.382818</v>
      </c>
    </row>
    <row r="30" spans="1:102" x14ac:dyDescent="0.2">
      <c r="A30" s="98" t="s">
        <v>79</v>
      </c>
      <c r="B30" s="100">
        <v>40603</v>
      </c>
      <c r="C30" s="99">
        <v>1657061.2685394301</v>
      </c>
      <c r="D30" s="99">
        <v>19016.964142799399</v>
      </c>
      <c r="E30" s="99">
        <v>338610.87382507301</v>
      </c>
      <c r="F30" s="99">
        <v>263516.63364028902</v>
      </c>
      <c r="G30" s="99">
        <v>88273.998048782305</v>
      </c>
      <c r="H30" s="99">
        <v>0</v>
      </c>
      <c r="I30" s="99">
        <v>0</v>
      </c>
      <c r="J30" s="99">
        <v>867730.09355163598</v>
      </c>
      <c r="K30" s="99">
        <v>8460.2182933092099</v>
      </c>
      <c r="L30" s="99">
        <v>1030374.1383667</v>
      </c>
      <c r="M30" s="99">
        <v>681775.56715393101</v>
      </c>
      <c r="N30" s="99">
        <v>171994.50861740101</v>
      </c>
      <c r="O30" s="99">
        <v>0</v>
      </c>
      <c r="P30" s="99">
        <v>0</v>
      </c>
      <c r="Q30" s="99">
        <v>112817.23458004001</v>
      </c>
      <c r="R30" s="99">
        <v>0</v>
      </c>
      <c r="S30" s="99">
        <v>0</v>
      </c>
      <c r="T30" s="99">
        <v>86304.773727417007</v>
      </c>
      <c r="U30" s="99">
        <v>876154.39359283401</v>
      </c>
      <c r="V30" s="99">
        <v>98531446.477539107</v>
      </c>
      <c r="W30" s="99">
        <v>1875944.57252502</v>
      </c>
      <c r="X30" s="99">
        <v>28983364.0075684</v>
      </c>
      <c r="Y30" s="99">
        <v>18245708.872314502</v>
      </c>
      <c r="Z30" s="99">
        <v>17890738.737304699</v>
      </c>
      <c r="AA30" s="99">
        <v>0</v>
      </c>
      <c r="AB30" s="99">
        <v>0</v>
      </c>
      <c r="AC30" s="99">
        <v>290794982.296875</v>
      </c>
      <c r="AD30" s="99">
        <v>861018.46885681199</v>
      </c>
      <c r="AE30" s="99">
        <v>53158155.7900391</v>
      </c>
      <c r="AF30" s="99">
        <v>36945539.174316399</v>
      </c>
      <c r="AG30" s="99">
        <v>24679136.075683601</v>
      </c>
      <c r="AH30" s="99">
        <v>0</v>
      </c>
      <c r="AI30" s="99">
        <v>0</v>
      </c>
      <c r="AJ30" s="99">
        <v>14564321.958862299</v>
      </c>
      <c r="AK30" s="99">
        <v>0</v>
      </c>
      <c r="AL30" s="99">
        <v>0</v>
      </c>
      <c r="AM30" s="99">
        <v>17516526.267333999</v>
      </c>
      <c r="AN30" s="99">
        <v>291185093.80468798</v>
      </c>
      <c r="AO30" s="99">
        <v>919328416.89843798</v>
      </c>
      <c r="AP30" s="99">
        <v>16338635.9368896</v>
      </c>
      <c r="AQ30" s="99">
        <v>249666735.83789101</v>
      </c>
      <c r="AR30" s="99">
        <v>154409566.53125</v>
      </c>
      <c r="AS30" s="99">
        <v>144818366.22656301</v>
      </c>
      <c r="AT30" s="99">
        <v>0</v>
      </c>
      <c r="AU30" s="99">
        <v>0</v>
      </c>
      <c r="AV30" s="99">
        <v>878111954.921875</v>
      </c>
      <c r="AW30" s="99">
        <v>2605957.1206359901</v>
      </c>
      <c r="AX30" s="99">
        <v>504762369.74218798</v>
      </c>
      <c r="AY30" s="99">
        <v>351023973.96875</v>
      </c>
      <c r="AZ30" s="99">
        <v>203085928.69921899</v>
      </c>
      <c r="BA30" s="99">
        <v>0</v>
      </c>
      <c r="BB30" s="99">
        <v>0</v>
      </c>
      <c r="BC30" s="99">
        <v>125493713.355469</v>
      </c>
      <c r="BD30" s="99">
        <v>0</v>
      </c>
      <c r="BE30" s="99">
        <v>0</v>
      </c>
      <c r="BF30" s="99">
        <v>141969381.51171899</v>
      </c>
      <c r="BG30" s="99">
        <v>882283367.9375</v>
      </c>
      <c r="BH30" s="99">
        <v>148006990.125</v>
      </c>
      <c r="BI30" s="99">
        <v>1991468.91046143</v>
      </c>
      <c r="BJ30" s="99">
        <v>65847796.120605499</v>
      </c>
      <c r="BK30" s="99">
        <v>47886397.840332001</v>
      </c>
      <c r="BL30" s="99">
        <v>333837.37255859398</v>
      </c>
      <c r="BM30" s="99">
        <v>0</v>
      </c>
      <c r="BN30" s="99">
        <v>0</v>
      </c>
      <c r="BO30" s="99">
        <v>0</v>
      </c>
      <c r="BP30" s="99">
        <v>0</v>
      </c>
      <c r="BQ30" s="99">
        <v>0</v>
      </c>
      <c r="BR30" s="99">
        <v>99272477.504882798</v>
      </c>
      <c r="BS30" s="99">
        <v>70134143.515625</v>
      </c>
      <c r="BT30" s="99">
        <v>0</v>
      </c>
      <c r="BU30" s="99">
        <v>0</v>
      </c>
      <c r="BV30" s="99">
        <v>46894139.410156302</v>
      </c>
      <c r="BW30" s="99">
        <v>0</v>
      </c>
      <c r="BX30" s="99">
        <v>0</v>
      </c>
      <c r="BY30" s="99">
        <v>0</v>
      </c>
      <c r="BZ30" s="99">
        <v>0</v>
      </c>
      <c r="CA30" s="99">
        <v>2014023.3318634001</v>
      </c>
      <c r="CB30" s="99">
        <v>129379304.21777301</v>
      </c>
      <c r="CC30" s="99">
        <v>1186259314.45313</v>
      </c>
      <c r="CD30" s="99">
        <v>215720041.8125</v>
      </c>
      <c r="CE30" s="99">
        <v>88266.874959945693</v>
      </c>
      <c r="CF30" s="99">
        <v>17882269.564208999</v>
      </c>
      <c r="CG30" s="99">
        <v>144671000.96484399</v>
      </c>
      <c r="CH30" s="99">
        <v>334909.71173095697</v>
      </c>
      <c r="CI30" s="99">
        <v>2102118.4140930199</v>
      </c>
      <c r="CJ30" s="99">
        <v>147271784.86718801</v>
      </c>
      <c r="CK30" s="99">
        <v>1328449104.95313</v>
      </c>
      <c r="CL30" s="99">
        <v>215911254.41406301</v>
      </c>
      <c r="CM30" s="166">
        <v>2971286.7089233398</v>
      </c>
      <c r="CN30" s="166">
        <v>438470941.67578101</v>
      </c>
      <c r="CO30" s="166">
        <v>2212729733</v>
      </c>
      <c r="CP30" s="99">
        <v>215911254.41406301</v>
      </c>
      <c r="CQ30" s="99">
        <v>1458.95781493187</v>
      </c>
      <c r="CR30" s="99">
        <v>267571.99989318801</v>
      </c>
      <c r="CS30" s="99">
        <v>2122100.7035827599</v>
      </c>
      <c r="CT30" s="99">
        <v>331322.224742889</v>
      </c>
      <c r="CU30" s="98">
        <v>347531.91538727499</v>
      </c>
      <c r="CV30" s="98">
        <v>948265.20913607103</v>
      </c>
      <c r="CW30" s="98">
        <v>147261573.781982</v>
      </c>
      <c r="CX30" s="98">
        <v>1330930315.417974</v>
      </c>
    </row>
    <row r="31" spans="1:102" x14ac:dyDescent="0.2">
      <c r="A31" s="98" t="s">
        <v>79</v>
      </c>
      <c r="B31" s="100">
        <v>40695</v>
      </c>
      <c r="C31" s="99">
        <v>1652034.5131073</v>
      </c>
      <c r="D31" s="99">
        <v>19092.136563301101</v>
      </c>
      <c r="E31" s="99">
        <v>330437.95105361898</v>
      </c>
      <c r="F31" s="99">
        <v>258468.93297767601</v>
      </c>
      <c r="G31" s="99">
        <v>89194.282807350202</v>
      </c>
      <c r="H31" s="99">
        <v>0</v>
      </c>
      <c r="I31" s="99">
        <v>0</v>
      </c>
      <c r="J31" s="99">
        <v>876117.127632141</v>
      </c>
      <c r="K31" s="99">
        <v>7549.9622271656999</v>
      </c>
      <c r="L31" s="99">
        <v>1038847.90369415</v>
      </c>
      <c r="M31" s="99">
        <v>679626.90370178199</v>
      </c>
      <c r="N31" s="99">
        <v>170409.53684997599</v>
      </c>
      <c r="O31" s="99">
        <v>0</v>
      </c>
      <c r="P31" s="99">
        <v>0</v>
      </c>
      <c r="Q31" s="99">
        <v>111961.70192623101</v>
      </c>
      <c r="R31" s="99">
        <v>0</v>
      </c>
      <c r="S31" s="99">
        <v>0</v>
      </c>
      <c r="T31" s="99">
        <v>87673.148280143694</v>
      </c>
      <c r="U31" s="99">
        <v>883087.84062194801</v>
      </c>
      <c r="V31" s="99">
        <v>98069792.931640595</v>
      </c>
      <c r="W31" s="99">
        <v>1851273.7355194101</v>
      </c>
      <c r="X31" s="99">
        <v>27997774.231933601</v>
      </c>
      <c r="Y31" s="99">
        <v>17802392.287353501</v>
      </c>
      <c r="Z31" s="99">
        <v>17893788.857177701</v>
      </c>
      <c r="AA31" s="99">
        <v>0</v>
      </c>
      <c r="AB31" s="99">
        <v>0</v>
      </c>
      <c r="AC31" s="99">
        <v>293796914.44531298</v>
      </c>
      <c r="AD31" s="99">
        <v>744506.29502868699</v>
      </c>
      <c r="AE31" s="99">
        <v>52394339.778808601</v>
      </c>
      <c r="AF31" s="99">
        <v>36821216.278320298</v>
      </c>
      <c r="AG31" s="99">
        <v>24284132.0458984</v>
      </c>
      <c r="AH31" s="99">
        <v>0</v>
      </c>
      <c r="AI31" s="99">
        <v>0</v>
      </c>
      <c r="AJ31" s="99">
        <v>14435810.744628901</v>
      </c>
      <c r="AK31" s="99">
        <v>0</v>
      </c>
      <c r="AL31" s="99">
        <v>0</v>
      </c>
      <c r="AM31" s="99">
        <v>17617050.637207001</v>
      </c>
      <c r="AN31" s="99">
        <v>293454671.49218798</v>
      </c>
      <c r="AO31" s="99">
        <v>919697336.890625</v>
      </c>
      <c r="AP31" s="99">
        <v>16306281.8319092</v>
      </c>
      <c r="AQ31" s="99">
        <v>242658733.22851601</v>
      </c>
      <c r="AR31" s="99">
        <v>151672217.04882801</v>
      </c>
      <c r="AS31" s="99">
        <v>146057519.77929699</v>
      </c>
      <c r="AT31" s="99">
        <v>0</v>
      </c>
      <c r="AU31" s="99">
        <v>0</v>
      </c>
      <c r="AV31" s="99">
        <v>896344609.86718798</v>
      </c>
      <c r="AW31" s="99">
        <v>2266539.72265625</v>
      </c>
      <c r="AX31" s="99">
        <v>503106262.484375</v>
      </c>
      <c r="AY31" s="99">
        <v>351354293.14453101</v>
      </c>
      <c r="AZ31" s="99">
        <v>200645485.30273399</v>
      </c>
      <c r="BA31" s="99">
        <v>0</v>
      </c>
      <c r="BB31" s="99">
        <v>0</v>
      </c>
      <c r="BC31" s="99">
        <v>124812514.90625</v>
      </c>
      <c r="BD31" s="99">
        <v>0</v>
      </c>
      <c r="BE31" s="99">
        <v>0</v>
      </c>
      <c r="BF31" s="99">
        <v>143581620.78906301</v>
      </c>
      <c r="BG31" s="99">
        <v>897267060.75</v>
      </c>
      <c r="BH31" s="99">
        <v>148285498.22851601</v>
      </c>
      <c r="BI31" s="99">
        <v>2051813.1679229699</v>
      </c>
      <c r="BJ31" s="99">
        <v>64340933.397949196</v>
      </c>
      <c r="BK31" s="99">
        <v>46966194.615722701</v>
      </c>
      <c r="BL31" s="99">
        <v>339618.51816177397</v>
      </c>
      <c r="BM31" s="99">
        <v>0</v>
      </c>
      <c r="BN31" s="99">
        <v>0</v>
      </c>
      <c r="BO31" s="99">
        <v>0</v>
      </c>
      <c r="BP31" s="99">
        <v>0</v>
      </c>
      <c r="BQ31" s="99">
        <v>0</v>
      </c>
      <c r="BR31" s="99">
        <v>99487964.443359405</v>
      </c>
      <c r="BS31" s="99">
        <v>69417365.919921905</v>
      </c>
      <c r="BT31" s="99">
        <v>0</v>
      </c>
      <c r="BU31" s="99">
        <v>0</v>
      </c>
      <c r="BV31" s="99">
        <v>46678405.522949196</v>
      </c>
      <c r="BW31" s="99">
        <v>0</v>
      </c>
      <c r="BX31" s="99">
        <v>0</v>
      </c>
      <c r="BY31" s="99">
        <v>0</v>
      </c>
      <c r="BZ31" s="99">
        <v>0</v>
      </c>
      <c r="CA31" s="99">
        <v>2001186.4048004199</v>
      </c>
      <c r="CB31" s="99">
        <v>127768175.09082</v>
      </c>
      <c r="CC31" s="99">
        <v>1180019672.92188</v>
      </c>
      <c r="CD31" s="99">
        <v>214648177.43164101</v>
      </c>
      <c r="CE31" s="99">
        <v>89117.9696416855</v>
      </c>
      <c r="CF31" s="99">
        <v>17900233.090820301</v>
      </c>
      <c r="CG31" s="99">
        <v>146053641.94726601</v>
      </c>
      <c r="CH31" s="99">
        <v>341658.03363037098</v>
      </c>
      <c r="CI31" s="99">
        <v>2090404.8591155999</v>
      </c>
      <c r="CJ31" s="99">
        <v>145730230.25390601</v>
      </c>
      <c r="CK31" s="99">
        <v>1324190248.85938</v>
      </c>
      <c r="CL31" s="99">
        <v>214829885.77343801</v>
      </c>
      <c r="CM31" s="166">
        <v>2965678.8864746098</v>
      </c>
      <c r="CN31" s="166">
        <v>439856881.859375</v>
      </c>
      <c r="CO31" s="166">
        <v>2222903383.75</v>
      </c>
      <c r="CP31" s="99">
        <v>214829885.77343801</v>
      </c>
      <c r="CQ31" s="99">
        <v>1536.47362543643</v>
      </c>
      <c r="CR31" s="99">
        <v>275865.629455566</v>
      </c>
      <c r="CS31" s="99">
        <v>2200880.3147582998</v>
      </c>
      <c r="CT31" s="99">
        <v>341125.173358917</v>
      </c>
      <c r="CU31" s="98">
        <v>337897.270649057</v>
      </c>
      <c r="CV31" s="98">
        <v>957434.45241569704</v>
      </c>
      <c r="CW31" s="98">
        <v>145668408.1816403</v>
      </c>
      <c r="CX31" s="98">
        <v>1326073314.8691461</v>
      </c>
    </row>
    <row r="32" spans="1:102" x14ac:dyDescent="0.2">
      <c r="A32" s="98" t="s">
        <v>79</v>
      </c>
      <c r="B32" s="100">
        <v>40787</v>
      </c>
      <c r="C32" s="99">
        <v>1647264.54252625</v>
      </c>
      <c r="D32" s="99">
        <v>19398.4874639511</v>
      </c>
      <c r="E32" s="99">
        <v>324772.59036636399</v>
      </c>
      <c r="F32" s="99">
        <v>255205.89983749401</v>
      </c>
      <c r="G32" s="99">
        <v>89150.954538345293</v>
      </c>
      <c r="H32" s="99">
        <v>0</v>
      </c>
      <c r="I32" s="99">
        <v>0</v>
      </c>
      <c r="J32" s="99">
        <v>877632.35961914097</v>
      </c>
      <c r="K32" s="99">
        <v>6749.3501748442704</v>
      </c>
      <c r="L32" s="99">
        <v>1051093.06846619</v>
      </c>
      <c r="M32" s="99">
        <v>677856.22504425002</v>
      </c>
      <c r="N32" s="99">
        <v>168698.44782829299</v>
      </c>
      <c r="O32" s="99">
        <v>0</v>
      </c>
      <c r="P32" s="99">
        <v>0</v>
      </c>
      <c r="Q32" s="99">
        <v>111271.389500618</v>
      </c>
      <c r="R32" s="99">
        <v>0</v>
      </c>
      <c r="S32" s="99">
        <v>0</v>
      </c>
      <c r="T32" s="99">
        <v>88314.239562034607</v>
      </c>
      <c r="U32" s="99">
        <v>884697.74957275402</v>
      </c>
      <c r="V32" s="99">
        <v>97425221.558593795</v>
      </c>
      <c r="W32" s="99">
        <v>1875255.55122375</v>
      </c>
      <c r="X32" s="99">
        <v>27336354.2028809</v>
      </c>
      <c r="Y32" s="99">
        <v>17391724.990234401</v>
      </c>
      <c r="Z32" s="99">
        <v>17716506.853271499</v>
      </c>
      <c r="AA32" s="99">
        <v>0</v>
      </c>
      <c r="AB32" s="99">
        <v>0</v>
      </c>
      <c r="AC32" s="99">
        <v>294090837.84375</v>
      </c>
      <c r="AD32" s="99">
        <v>665489.49440765404</v>
      </c>
      <c r="AE32" s="99">
        <v>51865740.732421897</v>
      </c>
      <c r="AF32" s="99">
        <v>36742257.033691399</v>
      </c>
      <c r="AG32" s="99">
        <v>23987808.076171901</v>
      </c>
      <c r="AH32" s="99">
        <v>0</v>
      </c>
      <c r="AI32" s="99">
        <v>0</v>
      </c>
      <c r="AJ32" s="99">
        <v>14370709.7387695</v>
      </c>
      <c r="AK32" s="99">
        <v>0</v>
      </c>
      <c r="AL32" s="99">
        <v>0</v>
      </c>
      <c r="AM32" s="99">
        <v>17487497.697509799</v>
      </c>
      <c r="AN32" s="99">
        <v>295212279.60156298</v>
      </c>
      <c r="AO32" s="99">
        <v>918714969.82031298</v>
      </c>
      <c r="AP32" s="99">
        <v>16447778.2219238</v>
      </c>
      <c r="AQ32" s="99">
        <v>236221313.50390601</v>
      </c>
      <c r="AR32" s="99">
        <v>148599627.95898399</v>
      </c>
      <c r="AS32" s="99">
        <v>145135563.79882801</v>
      </c>
      <c r="AT32" s="99">
        <v>0</v>
      </c>
      <c r="AU32" s="99">
        <v>0</v>
      </c>
      <c r="AV32" s="99">
        <v>902455482.94531298</v>
      </c>
      <c r="AW32" s="99">
        <v>2042490.5894317599</v>
      </c>
      <c r="AX32" s="99">
        <v>501923537.453125</v>
      </c>
      <c r="AY32" s="99">
        <v>350085810.14453101</v>
      </c>
      <c r="AZ32" s="99">
        <v>198799136.89453101</v>
      </c>
      <c r="BA32" s="99">
        <v>0</v>
      </c>
      <c r="BB32" s="99">
        <v>0</v>
      </c>
      <c r="BC32" s="99">
        <v>124253095.86132801</v>
      </c>
      <c r="BD32" s="99">
        <v>0</v>
      </c>
      <c r="BE32" s="99">
        <v>0</v>
      </c>
      <c r="BF32" s="99">
        <v>143413562.54101601</v>
      </c>
      <c r="BG32" s="99">
        <v>905103311.109375</v>
      </c>
      <c r="BH32" s="99">
        <v>151422080.00781301</v>
      </c>
      <c r="BI32" s="99">
        <v>2093418.4690094001</v>
      </c>
      <c r="BJ32" s="99">
        <v>63384474.646484397</v>
      </c>
      <c r="BK32" s="99">
        <v>46385817.514160201</v>
      </c>
      <c r="BL32" s="99">
        <v>357034.40590286301</v>
      </c>
      <c r="BM32" s="99">
        <v>0</v>
      </c>
      <c r="BN32" s="99">
        <v>0</v>
      </c>
      <c r="BO32" s="99">
        <v>0</v>
      </c>
      <c r="BP32" s="99">
        <v>0</v>
      </c>
      <c r="BQ32" s="99">
        <v>0</v>
      </c>
      <c r="BR32" s="99">
        <v>99424162.256835893</v>
      </c>
      <c r="BS32" s="99">
        <v>68751307.598632798</v>
      </c>
      <c r="BT32" s="99">
        <v>0</v>
      </c>
      <c r="BU32" s="99">
        <v>0</v>
      </c>
      <c r="BV32" s="99">
        <v>46688492.949218802</v>
      </c>
      <c r="BW32" s="99">
        <v>0</v>
      </c>
      <c r="BX32" s="99">
        <v>0</v>
      </c>
      <c r="BY32" s="99">
        <v>0</v>
      </c>
      <c r="BZ32" s="99">
        <v>0</v>
      </c>
      <c r="CA32" s="99">
        <v>1991902.19090271</v>
      </c>
      <c r="CB32" s="99">
        <v>126651037.481445</v>
      </c>
      <c r="CC32" s="99">
        <v>1171035244.65625</v>
      </c>
      <c r="CD32" s="99">
        <v>216789486.390625</v>
      </c>
      <c r="CE32" s="99">
        <v>89336.733965873704</v>
      </c>
      <c r="CF32" s="99">
        <v>17772874.908203099</v>
      </c>
      <c r="CG32" s="99">
        <v>145738042.77734399</v>
      </c>
      <c r="CH32" s="99">
        <v>355287.73661041301</v>
      </c>
      <c r="CI32" s="99">
        <v>2081342.1935729999</v>
      </c>
      <c r="CJ32" s="99">
        <v>144395828.53710899</v>
      </c>
      <c r="CK32" s="99">
        <v>1317850399.46875</v>
      </c>
      <c r="CL32" s="99">
        <v>217336678.40234399</v>
      </c>
      <c r="CM32" s="166">
        <v>2958584.0038147001</v>
      </c>
      <c r="CN32" s="166">
        <v>439715597.68359399</v>
      </c>
      <c r="CO32" s="166">
        <v>2224214296.4375</v>
      </c>
      <c r="CP32" s="99">
        <v>217336678.40234399</v>
      </c>
      <c r="CQ32" s="99">
        <v>1578.6048353165399</v>
      </c>
      <c r="CR32" s="99">
        <v>280218.285522461</v>
      </c>
      <c r="CS32" s="99">
        <v>2235501.4748229999</v>
      </c>
      <c r="CT32" s="99">
        <v>346011.12783432001</v>
      </c>
      <c r="CU32" s="98">
        <v>331243.301209634</v>
      </c>
      <c r="CV32" s="98">
        <v>959046.72036719602</v>
      </c>
      <c r="CW32" s="98">
        <v>144423912.38964811</v>
      </c>
      <c r="CX32" s="98">
        <v>1316773287.433594</v>
      </c>
    </row>
    <row r="33" spans="1:102" x14ac:dyDescent="0.2">
      <c r="A33" s="98" t="s">
        <v>79</v>
      </c>
      <c r="B33" s="100">
        <v>40878</v>
      </c>
      <c r="C33" s="99">
        <v>1655887.4895935101</v>
      </c>
      <c r="D33" s="99">
        <v>20999.5432024002</v>
      </c>
      <c r="E33" s="99">
        <v>321145.71128082299</v>
      </c>
      <c r="F33" s="99">
        <v>253362.334352493</v>
      </c>
      <c r="G33" s="99">
        <v>90580.0835456848</v>
      </c>
      <c r="H33" s="99">
        <v>0</v>
      </c>
      <c r="I33" s="99">
        <v>0</v>
      </c>
      <c r="J33" s="99">
        <v>888655.31824493397</v>
      </c>
      <c r="K33" s="99">
        <v>6452.6818590164203</v>
      </c>
      <c r="L33" s="99">
        <v>1037185.7507934601</v>
      </c>
      <c r="M33" s="99">
        <v>681349.831794739</v>
      </c>
      <c r="N33" s="99">
        <v>167348.84925079299</v>
      </c>
      <c r="O33" s="99">
        <v>0</v>
      </c>
      <c r="P33" s="99">
        <v>0</v>
      </c>
      <c r="Q33" s="99">
        <v>113708.90239143401</v>
      </c>
      <c r="R33" s="99">
        <v>0</v>
      </c>
      <c r="S33" s="99">
        <v>0</v>
      </c>
      <c r="T33" s="99">
        <v>88652.882719039902</v>
      </c>
      <c r="U33" s="99">
        <v>895254.63549041701</v>
      </c>
      <c r="V33" s="99">
        <v>97532990.767578095</v>
      </c>
      <c r="W33" s="99">
        <v>2267686.4593810998</v>
      </c>
      <c r="X33" s="99">
        <v>26722126.431396499</v>
      </c>
      <c r="Y33" s="99">
        <v>17025823.2419434</v>
      </c>
      <c r="Z33" s="99">
        <v>17849924.066894501</v>
      </c>
      <c r="AA33" s="99">
        <v>0</v>
      </c>
      <c r="AB33" s="99">
        <v>0</v>
      </c>
      <c r="AC33" s="99">
        <v>296230554.28906298</v>
      </c>
      <c r="AD33" s="99">
        <v>640509.677261353</v>
      </c>
      <c r="AE33" s="99">
        <v>50828484.4443359</v>
      </c>
      <c r="AF33" s="99">
        <v>36852141.854980499</v>
      </c>
      <c r="AG33" s="99">
        <v>23722586.018554699</v>
      </c>
      <c r="AH33" s="99">
        <v>0</v>
      </c>
      <c r="AI33" s="99">
        <v>0</v>
      </c>
      <c r="AJ33" s="99">
        <v>14759402.662353501</v>
      </c>
      <c r="AK33" s="99">
        <v>0</v>
      </c>
      <c r="AL33" s="99">
        <v>0</v>
      </c>
      <c r="AM33" s="99">
        <v>17549265.8598633</v>
      </c>
      <c r="AN33" s="99">
        <v>297640769.00781298</v>
      </c>
      <c r="AO33" s="99">
        <v>927695527.75781298</v>
      </c>
      <c r="AP33" s="99">
        <v>19995843.3369141</v>
      </c>
      <c r="AQ33" s="99">
        <v>233447406.69531301</v>
      </c>
      <c r="AR33" s="99">
        <v>146895673.36523399</v>
      </c>
      <c r="AS33" s="99">
        <v>147222208.40039101</v>
      </c>
      <c r="AT33" s="99">
        <v>0</v>
      </c>
      <c r="AU33" s="99">
        <v>0</v>
      </c>
      <c r="AV33" s="99">
        <v>918725602.97656298</v>
      </c>
      <c r="AW33" s="99">
        <v>1985389.77145386</v>
      </c>
      <c r="AX33" s="99">
        <v>495899238.71875</v>
      </c>
      <c r="AY33" s="99">
        <v>355515520.96484399</v>
      </c>
      <c r="AZ33" s="99">
        <v>197908494.859375</v>
      </c>
      <c r="BA33" s="99">
        <v>0</v>
      </c>
      <c r="BB33" s="99">
        <v>0</v>
      </c>
      <c r="BC33" s="99">
        <v>128830466.058594</v>
      </c>
      <c r="BD33" s="99">
        <v>0</v>
      </c>
      <c r="BE33" s="99">
        <v>0</v>
      </c>
      <c r="BF33" s="99">
        <v>144824948.640625</v>
      </c>
      <c r="BG33" s="99">
        <v>920348880.65625</v>
      </c>
      <c r="BH33" s="99">
        <v>152075971.03710899</v>
      </c>
      <c r="BI33" s="99">
        <v>2572333.5470275902</v>
      </c>
      <c r="BJ33" s="99">
        <v>62344714.815429702</v>
      </c>
      <c r="BK33" s="99">
        <v>45542885.830566399</v>
      </c>
      <c r="BL33" s="99">
        <v>351688.02129364002</v>
      </c>
      <c r="BM33" s="99">
        <v>0</v>
      </c>
      <c r="BN33" s="99">
        <v>0</v>
      </c>
      <c r="BO33" s="99">
        <v>0</v>
      </c>
      <c r="BP33" s="99">
        <v>0</v>
      </c>
      <c r="BQ33" s="99">
        <v>0</v>
      </c>
      <c r="BR33" s="99">
        <v>101122778.54492199</v>
      </c>
      <c r="BS33" s="99">
        <v>68477815.212890595</v>
      </c>
      <c r="BT33" s="99">
        <v>0</v>
      </c>
      <c r="BU33" s="99">
        <v>0</v>
      </c>
      <c r="BV33" s="99">
        <v>47820991.945800804</v>
      </c>
      <c r="BW33" s="99">
        <v>0</v>
      </c>
      <c r="BX33" s="99">
        <v>0</v>
      </c>
      <c r="BY33" s="99">
        <v>0</v>
      </c>
      <c r="BZ33" s="99">
        <v>0</v>
      </c>
      <c r="CA33" s="99">
        <v>1998732.76387024</v>
      </c>
      <c r="CB33" s="99">
        <v>126691431.496094</v>
      </c>
      <c r="CC33" s="99">
        <v>1181403276.28125</v>
      </c>
      <c r="CD33" s="99">
        <v>217188244.74609399</v>
      </c>
      <c r="CE33" s="99">
        <v>90550.744212150603</v>
      </c>
      <c r="CF33" s="99">
        <v>17905951.761230499</v>
      </c>
      <c r="CG33" s="99">
        <v>147803213.07031301</v>
      </c>
      <c r="CH33" s="99">
        <v>349980.11582183797</v>
      </c>
      <c r="CI33" s="99">
        <v>2089218.49505615</v>
      </c>
      <c r="CJ33" s="99">
        <v>144565329.08007801</v>
      </c>
      <c r="CK33" s="99">
        <v>1330095514.04688</v>
      </c>
      <c r="CL33" s="99">
        <v>217681186.94140601</v>
      </c>
      <c r="CM33" s="166">
        <v>2975365.7909545898</v>
      </c>
      <c r="CN33" s="166">
        <v>442096896.08984399</v>
      </c>
      <c r="CO33" s="166">
        <v>2249591299.96875</v>
      </c>
      <c r="CP33" s="99">
        <v>217681186.94140601</v>
      </c>
      <c r="CQ33" s="99">
        <v>1589.3012218773399</v>
      </c>
      <c r="CR33" s="99">
        <v>281852.53633880598</v>
      </c>
      <c r="CS33" s="99">
        <v>2270935.8178405799</v>
      </c>
      <c r="CT33" s="99">
        <v>351826.45166015602</v>
      </c>
      <c r="CU33" s="98">
        <v>327612.59599298902</v>
      </c>
      <c r="CV33" s="98">
        <v>971413.37400335504</v>
      </c>
      <c r="CW33" s="98">
        <v>144597383.25732452</v>
      </c>
      <c r="CX33" s="98">
        <v>1329206489.351563</v>
      </c>
    </row>
    <row r="34" spans="1:102" x14ac:dyDescent="0.2">
      <c r="A34" s="98" t="s">
        <v>79</v>
      </c>
      <c r="B34" s="100">
        <v>40969</v>
      </c>
      <c r="C34" s="99">
        <v>1656952.0156555199</v>
      </c>
      <c r="D34" s="99">
        <v>20307.1803739071</v>
      </c>
      <c r="E34" s="99">
        <v>316961.018047333</v>
      </c>
      <c r="F34" s="99">
        <v>249910.75073051499</v>
      </c>
      <c r="G34" s="99">
        <v>91264.775106430097</v>
      </c>
      <c r="H34" s="99">
        <v>0</v>
      </c>
      <c r="I34" s="99">
        <v>0</v>
      </c>
      <c r="J34" s="99">
        <v>895376.24998474098</v>
      </c>
      <c r="K34" s="99">
        <v>6033.7101678848303</v>
      </c>
      <c r="L34" s="99">
        <v>1022792.70982361</v>
      </c>
      <c r="M34" s="99">
        <v>681329.23764801002</v>
      </c>
      <c r="N34" s="99">
        <v>165784.227071762</v>
      </c>
      <c r="O34" s="99">
        <v>0</v>
      </c>
      <c r="P34" s="99">
        <v>0</v>
      </c>
      <c r="Q34" s="99">
        <v>112376.535786629</v>
      </c>
      <c r="R34" s="99">
        <v>0</v>
      </c>
      <c r="S34" s="99">
        <v>0</v>
      </c>
      <c r="T34" s="99">
        <v>89338.176661491394</v>
      </c>
      <c r="U34" s="99">
        <v>901372.52679443394</v>
      </c>
      <c r="V34" s="99">
        <v>97410470.188476607</v>
      </c>
      <c r="W34" s="99">
        <v>1976305.7944183301</v>
      </c>
      <c r="X34" s="99">
        <v>26085271.3115234</v>
      </c>
      <c r="Y34" s="99">
        <v>16507856.5400391</v>
      </c>
      <c r="Z34" s="99">
        <v>17994137.592285201</v>
      </c>
      <c r="AA34" s="99">
        <v>0</v>
      </c>
      <c r="AB34" s="99">
        <v>0</v>
      </c>
      <c r="AC34" s="99">
        <v>301076789.13671899</v>
      </c>
      <c r="AD34" s="99">
        <v>603267.329452515</v>
      </c>
      <c r="AE34" s="99">
        <v>51372256.129882798</v>
      </c>
      <c r="AF34" s="99">
        <v>36906326.728515603</v>
      </c>
      <c r="AG34" s="99">
        <v>23440669.9370117</v>
      </c>
      <c r="AH34" s="99">
        <v>0</v>
      </c>
      <c r="AI34" s="99">
        <v>0</v>
      </c>
      <c r="AJ34" s="99">
        <v>14561021.314331099</v>
      </c>
      <c r="AK34" s="99">
        <v>0</v>
      </c>
      <c r="AL34" s="99">
        <v>0</v>
      </c>
      <c r="AM34" s="99">
        <v>17692590.052734401</v>
      </c>
      <c r="AN34" s="99">
        <v>299493556.00781298</v>
      </c>
      <c r="AO34" s="99">
        <v>932227025.99218798</v>
      </c>
      <c r="AP34" s="99">
        <v>17602731.166015599</v>
      </c>
      <c r="AQ34" s="99">
        <v>231215909.14648399</v>
      </c>
      <c r="AR34" s="99">
        <v>143259810.16406301</v>
      </c>
      <c r="AS34" s="99">
        <v>149647551.64453101</v>
      </c>
      <c r="AT34" s="99">
        <v>0</v>
      </c>
      <c r="AU34" s="99">
        <v>0</v>
      </c>
      <c r="AV34" s="99">
        <v>936365177.02343798</v>
      </c>
      <c r="AW34" s="99">
        <v>1879747.4826965299</v>
      </c>
      <c r="AX34" s="99">
        <v>502068934.30078101</v>
      </c>
      <c r="AY34" s="99">
        <v>363019351.578125</v>
      </c>
      <c r="AZ34" s="99">
        <v>197465419.27539101</v>
      </c>
      <c r="BA34" s="99">
        <v>0</v>
      </c>
      <c r="BB34" s="99">
        <v>0</v>
      </c>
      <c r="BC34" s="99">
        <v>128179504.39843801</v>
      </c>
      <c r="BD34" s="99">
        <v>0</v>
      </c>
      <c r="BE34" s="99">
        <v>0</v>
      </c>
      <c r="BF34" s="99">
        <v>147310230.69335899</v>
      </c>
      <c r="BG34" s="99">
        <v>939148788.953125</v>
      </c>
      <c r="BH34" s="99">
        <v>154586958.54296899</v>
      </c>
      <c r="BI34" s="99">
        <v>2026617.06950378</v>
      </c>
      <c r="BJ34" s="99">
        <v>61901466.971191399</v>
      </c>
      <c r="BK34" s="99">
        <v>44750127.728027299</v>
      </c>
      <c r="BL34" s="99">
        <v>351429.997501373</v>
      </c>
      <c r="BM34" s="99">
        <v>0</v>
      </c>
      <c r="BN34" s="99">
        <v>0</v>
      </c>
      <c r="BO34" s="99">
        <v>0</v>
      </c>
      <c r="BP34" s="99">
        <v>0</v>
      </c>
      <c r="BQ34" s="99">
        <v>0</v>
      </c>
      <c r="BR34" s="99">
        <v>102815965.253906</v>
      </c>
      <c r="BS34" s="99">
        <v>68235349.796875</v>
      </c>
      <c r="BT34" s="99">
        <v>0</v>
      </c>
      <c r="BU34" s="99">
        <v>0</v>
      </c>
      <c r="BV34" s="99">
        <v>48060906.6005859</v>
      </c>
      <c r="BW34" s="99">
        <v>0</v>
      </c>
      <c r="BX34" s="99">
        <v>0</v>
      </c>
      <c r="BY34" s="99">
        <v>0</v>
      </c>
      <c r="BZ34" s="99">
        <v>0</v>
      </c>
      <c r="CA34" s="99">
        <v>1993419.8555145301</v>
      </c>
      <c r="CB34" s="99">
        <v>125188310.40332</v>
      </c>
      <c r="CC34" s="99">
        <v>1179701959.98438</v>
      </c>
      <c r="CD34" s="99">
        <v>218469403.00585899</v>
      </c>
      <c r="CE34" s="99">
        <v>91258.497616767898</v>
      </c>
      <c r="CF34" s="99">
        <v>17905798.009765599</v>
      </c>
      <c r="CG34" s="99">
        <v>148889313.18359399</v>
      </c>
      <c r="CH34" s="99">
        <v>353022.143466949</v>
      </c>
      <c r="CI34" s="99">
        <v>2084565.6324157701</v>
      </c>
      <c r="CJ34" s="99">
        <v>142895960.07031301</v>
      </c>
      <c r="CK34" s="99">
        <v>1326767012.03125</v>
      </c>
      <c r="CL34" s="99">
        <v>218672220.28906301</v>
      </c>
      <c r="CM34" s="166">
        <v>2978828.97839355</v>
      </c>
      <c r="CN34" s="166">
        <v>443094914.93359399</v>
      </c>
      <c r="CO34" s="166">
        <v>2263874582.875</v>
      </c>
      <c r="CP34" s="99">
        <v>218672220.28906301</v>
      </c>
      <c r="CQ34" s="99">
        <v>1614.3957026451801</v>
      </c>
      <c r="CR34" s="99">
        <v>282261.48032379203</v>
      </c>
      <c r="CS34" s="99">
        <v>2296375.2552490202</v>
      </c>
      <c r="CT34" s="99">
        <v>360074.34988403303</v>
      </c>
      <c r="CU34" s="98">
        <v>323201.91708648601</v>
      </c>
      <c r="CV34" s="98">
        <v>978696.48073181196</v>
      </c>
      <c r="CW34" s="98">
        <v>143094108.41308561</v>
      </c>
      <c r="CX34" s="98">
        <v>1328591273.167974</v>
      </c>
    </row>
    <row r="35" spans="1:102" x14ac:dyDescent="0.2">
      <c r="A35" s="98" t="s">
        <v>79</v>
      </c>
      <c r="B35" s="100">
        <v>41061</v>
      </c>
      <c r="C35" s="99">
        <v>1650875.682724</v>
      </c>
      <c r="D35" s="99">
        <v>20918.229851007502</v>
      </c>
      <c r="E35" s="99">
        <v>311004.65634918201</v>
      </c>
      <c r="F35" s="99">
        <v>245278.58424186701</v>
      </c>
      <c r="G35" s="99">
        <v>91552.708830833406</v>
      </c>
      <c r="H35" s="99">
        <v>0</v>
      </c>
      <c r="I35" s="99">
        <v>0</v>
      </c>
      <c r="J35" s="99">
        <v>898629.04872894299</v>
      </c>
      <c r="K35" s="99">
        <v>5438.2296435236904</v>
      </c>
      <c r="L35" s="99">
        <v>1030304.73853302</v>
      </c>
      <c r="M35" s="99">
        <v>678947.350883484</v>
      </c>
      <c r="N35" s="99">
        <v>162020.46330070501</v>
      </c>
      <c r="O35" s="99">
        <v>0</v>
      </c>
      <c r="P35" s="99">
        <v>0</v>
      </c>
      <c r="Q35" s="99">
        <v>113142.657283783</v>
      </c>
      <c r="R35" s="99">
        <v>0</v>
      </c>
      <c r="S35" s="99">
        <v>0</v>
      </c>
      <c r="T35" s="99">
        <v>90051.708298683196</v>
      </c>
      <c r="U35" s="99">
        <v>903834.25860595703</v>
      </c>
      <c r="V35" s="99">
        <v>96663765.676757798</v>
      </c>
      <c r="W35" s="99">
        <v>1986256.0713653599</v>
      </c>
      <c r="X35" s="99">
        <v>25417925.7348633</v>
      </c>
      <c r="Y35" s="99">
        <v>16106919.494751001</v>
      </c>
      <c r="Z35" s="99">
        <v>17716940.026122998</v>
      </c>
      <c r="AA35" s="99">
        <v>0</v>
      </c>
      <c r="AB35" s="99">
        <v>0</v>
      </c>
      <c r="AC35" s="99">
        <v>298876653.78906298</v>
      </c>
      <c r="AD35" s="99">
        <v>525088.48103332496</v>
      </c>
      <c r="AE35" s="99">
        <v>49776630.127441399</v>
      </c>
      <c r="AF35" s="99">
        <v>36693021.1884766</v>
      </c>
      <c r="AG35" s="99">
        <v>22406193.5771484</v>
      </c>
      <c r="AH35" s="99">
        <v>0</v>
      </c>
      <c r="AI35" s="99">
        <v>0</v>
      </c>
      <c r="AJ35" s="99">
        <v>14704865.595703101</v>
      </c>
      <c r="AK35" s="99">
        <v>0</v>
      </c>
      <c r="AL35" s="99">
        <v>0</v>
      </c>
      <c r="AM35" s="99">
        <v>17443578.592285201</v>
      </c>
      <c r="AN35" s="99">
        <v>300715169.46093798</v>
      </c>
      <c r="AO35" s="99">
        <v>931697708.3125</v>
      </c>
      <c r="AP35" s="99">
        <v>17895798.189208999</v>
      </c>
      <c r="AQ35" s="99">
        <v>225933164.39648399</v>
      </c>
      <c r="AR35" s="99">
        <v>143165268.86132801</v>
      </c>
      <c r="AS35" s="99">
        <v>148235821.44726601</v>
      </c>
      <c r="AT35" s="99">
        <v>0</v>
      </c>
      <c r="AU35" s="99">
        <v>0</v>
      </c>
      <c r="AV35" s="99">
        <v>941795569.80468798</v>
      </c>
      <c r="AW35" s="99">
        <v>1650852.80072021</v>
      </c>
      <c r="AX35" s="99">
        <v>492348323.08984399</v>
      </c>
      <c r="AY35" s="99">
        <v>358061529.203125</v>
      </c>
      <c r="AZ35" s="99">
        <v>189574086.28515601</v>
      </c>
      <c r="BA35" s="99">
        <v>0</v>
      </c>
      <c r="BB35" s="99">
        <v>0</v>
      </c>
      <c r="BC35" s="99">
        <v>129695443.36132801</v>
      </c>
      <c r="BD35" s="99">
        <v>0</v>
      </c>
      <c r="BE35" s="99">
        <v>0</v>
      </c>
      <c r="BF35" s="99">
        <v>145795382.98828101</v>
      </c>
      <c r="BG35" s="99">
        <v>942422402.015625</v>
      </c>
      <c r="BH35" s="99">
        <v>152298849.99023399</v>
      </c>
      <c r="BI35" s="99">
        <v>2145281.6502380399</v>
      </c>
      <c r="BJ35" s="99">
        <v>60219825.001953103</v>
      </c>
      <c r="BK35" s="99">
        <v>43584279.821777299</v>
      </c>
      <c r="BL35" s="99">
        <v>351796.22837448103</v>
      </c>
      <c r="BM35" s="99">
        <v>0</v>
      </c>
      <c r="BN35" s="99">
        <v>0</v>
      </c>
      <c r="BO35" s="99">
        <v>0</v>
      </c>
      <c r="BP35" s="99">
        <v>0</v>
      </c>
      <c r="BQ35" s="99">
        <v>0</v>
      </c>
      <c r="BR35" s="99">
        <v>101355617.027344</v>
      </c>
      <c r="BS35" s="99">
        <v>65651621.627441399</v>
      </c>
      <c r="BT35" s="99">
        <v>0</v>
      </c>
      <c r="BU35" s="99">
        <v>0</v>
      </c>
      <c r="BV35" s="99">
        <v>48523158.920410201</v>
      </c>
      <c r="BW35" s="99">
        <v>0</v>
      </c>
      <c r="BX35" s="99">
        <v>0</v>
      </c>
      <c r="BY35" s="99">
        <v>0</v>
      </c>
      <c r="BZ35" s="99">
        <v>0</v>
      </c>
      <c r="CA35" s="99">
        <v>1982536.56596375</v>
      </c>
      <c r="CB35" s="99">
        <v>124458109.88867199</v>
      </c>
      <c r="CC35" s="99">
        <v>1176203172.95313</v>
      </c>
      <c r="CD35" s="99">
        <v>214737314.8125</v>
      </c>
      <c r="CE35" s="99">
        <v>91507.364187240601</v>
      </c>
      <c r="CF35" s="99">
        <v>17767009.597656298</v>
      </c>
      <c r="CG35" s="99">
        <v>148496927.72265601</v>
      </c>
      <c r="CH35" s="99">
        <v>353643.323905945</v>
      </c>
      <c r="CI35" s="99">
        <v>2074126.8512420701</v>
      </c>
      <c r="CJ35" s="99">
        <v>142315137.77539101</v>
      </c>
      <c r="CK35" s="99">
        <v>1328580165.03125</v>
      </c>
      <c r="CL35" s="99">
        <v>214872631.84570301</v>
      </c>
      <c r="CM35" s="166">
        <v>2970368.2979126</v>
      </c>
      <c r="CN35" s="166">
        <v>442652117.16015601</v>
      </c>
      <c r="CO35" s="166">
        <v>2271402100.1875</v>
      </c>
      <c r="CP35" s="99">
        <v>214872631.84570301</v>
      </c>
      <c r="CQ35" s="99">
        <v>1636.59131282568</v>
      </c>
      <c r="CR35" s="99">
        <v>277473.42502594</v>
      </c>
      <c r="CS35" s="99">
        <v>2271102.8177490202</v>
      </c>
      <c r="CT35" s="99">
        <v>354122.49149322498</v>
      </c>
      <c r="CU35" s="98">
        <v>316445.74977997103</v>
      </c>
      <c r="CV35" s="98">
        <v>982304.15251726005</v>
      </c>
      <c r="CW35" s="98">
        <v>142225119.4863283</v>
      </c>
      <c r="CX35" s="98">
        <v>1324700100.675786</v>
      </c>
    </row>
    <row r="36" spans="1:102" x14ac:dyDescent="0.2">
      <c r="A36" s="98" t="s">
        <v>79</v>
      </c>
      <c r="B36" s="100">
        <v>41153</v>
      </c>
      <c r="C36" s="99">
        <v>1647717.2161254899</v>
      </c>
      <c r="D36" s="99">
        <v>21004.684627771399</v>
      </c>
      <c r="E36" s="99">
        <v>303642.77329635603</v>
      </c>
      <c r="F36" s="99">
        <v>239214.68050384501</v>
      </c>
      <c r="G36" s="99">
        <v>91305.919664382905</v>
      </c>
      <c r="H36" s="99">
        <v>0</v>
      </c>
      <c r="I36" s="99">
        <v>0</v>
      </c>
      <c r="J36" s="99">
        <v>898809.45524597203</v>
      </c>
      <c r="K36" s="99">
        <v>5038.2021611332902</v>
      </c>
      <c r="L36" s="99">
        <v>1028676.79250336</v>
      </c>
      <c r="M36" s="99">
        <v>679998.084190369</v>
      </c>
      <c r="N36" s="99">
        <v>160275.39021682701</v>
      </c>
      <c r="O36" s="99">
        <v>0</v>
      </c>
      <c r="P36" s="99">
        <v>0</v>
      </c>
      <c r="Q36" s="99">
        <v>112630.31084156</v>
      </c>
      <c r="R36" s="99">
        <v>0</v>
      </c>
      <c r="S36" s="99">
        <v>0</v>
      </c>
      <c r="T36" s="99">
        <v>90118.829966545105</v>
      </c>
      <c r="U36" s="99">
        <v>904029.78201293899</v>
      </c>
      <c r="V36" s="99">
        <v>95338499.403320298</v>
      </c>
      <c r="W36" s="99">
        <v>2090320.6558532701</v>
      </c>
      <c r="X36" s="99">
        <v>24574082.885009799</v>
      </c>
      <c r="Y36" s="99">
        <v>15602529.362915</v>
      </c>
      <c r="Z36" s="99">
        <v>17477710.239502002</v>
      </c>
      <c r="AA36" s="99">
        <v>0</v>
      </c>
      <c r="AB36" s="99">
        <v>0</v>
      </c>
      <c r="AC36" s="99">
        <v>299319363.71875</v>
      </c>
      <c r="AD36" s="99">
        <v>493574.98188781698</v>
      </c>
      <c r="AE36" s="99">
        <v>49078076.548828103</v>
      </c>
      <c r="AF36" s="99">
        <v>36384584.840332001</v>
      </c>
      <c r="AG36" s="99">
        <v>21989642.853271499</v>
      </c>
      <c r="AH36" s="99">
        <v>0</v>
      </c>
      <c r="AI36" s="99">
        <v>0</v>
      </c>
      <c r="AJ36" s="99">
        <v>14693306.4187012</v>
      </c>
      <c r="AK36" s="99">
        <v>0</v>
      </c>
      <c r="AL36" s="99">
        <v>0</v>
      </c>
      <c r="AM36" s="99">
        <v>17239610.399658199</v>
      </c>
      <c r="AN36" s="99">
        <v>300229834.62890601</v>
      </c>
      <c r="AO36" s="99">
        <v>924363539.44531298</v>
      </c>
      <c r="AP36" s="99">
        <v>19081585.833007801</v>
      </c>
      <c r="AQ36" s="99">
        <v>219630590.48828101</v>
      </c>
      <c r="AR36" s="99">
        <v>137379570.59179699</v>
      </c>
      <c r="AS36" s="99">
        <v>147741957.42578101</v>
      </c>
      <c r="AT36" s="99">
        <v>0</v>
      </c>
      <c r="AU36" s="99">
        <v>0</v>
      </c>
      <c r="AV36" s="99">
        <v>950219547.65625</v>
      </c>
      <c r="AW36" s="99">
        <v>1567120.96965027</v>
      </c>
      <c r="AX36" s="99">
        <v>487015534.51953101</v>
      </c>
      <c r="AY36" s="99">
        <v>358259925.25781298</v>
      </c>
      <c r="AZ36" s="99">
        <v>187984573.33203101</v>
      </c>
      <c r="BA36" s="99">
        <v>0</v>
      </c>
      <c r="BB36" s="99">
        <v>0</v>
      </c>
      <c r="BC36" s="99">
        <v>130402189.33007801</v>
      </c>
      <c r="BD36" s="99">
        <v>0</v>
      </c>
      <c r="BE36" s="99">
        <v>0</v>
      </c>
      <c r="BF36" s="99">
        <v>145765600.05859399</v>
      </c>
      <c r="BG36" s="99">
        <v>952116609.859375</v>
      </c>
      <c r="BH36" s="99">
        <v>156541327.12304699</v>
      </c>
      <c r="BI36" s="99">
        <v>2197401.0409545898</v>
      </c>
      <c r="BJ36" s="99">
        <v>60237921.307617202</v>
      </c>
      <c r="BK36" s="99">
        <v>43319364.7041016</v>
      </c>
      <c r="BL36" s="99">
        <v>369879.69994354201</v>
      </c>
      <c r="BM36" s="99">
        <v>0</v>
      </c>
      <c r="BN36" s="99">
        <v>0</v>
      </c>
      <c r="BO36" s="99">
        <v>0</v>
      </c>
      <c r="BP36" s="99">
        <v>0</v>
      </c>
      <c r="BQ36" s="99">
        <v>0</v>
      </c>
      <c r="BR36" s="99">
        <v>102538451.89550801</v>
      </c>
      <c r="BS36" s="99">
        <v>65430427.566406302</v>
      </c>
      <c r="BT36" s="99">
        <v>0</v>
      </c>
      <c r="BU36" s="99">
        <v>0</v>
      </c>
      <c r="BV36" s="99">
        <v>48975466.003906302</v>
      </c>
      <c r="BW36" s="99">
        <v>0</v>
      </c>
      <c r="BX36" s="99">
        <v>0</v>
      </c>
      <c r="BY36" s="99">
        <v>0</v>
      </c>
      <c r="BZ36" s="99">
        <v>0</v>
      </c>
      <c r="CA36" s="99">
        <v>1972730.0122833301</v>
      </c>
      <c r="CB36" s="99">
        <v>121931076.255859</v>
      </c>
      <c r="CC36" s="99">
        <v>1160307742.34375</v>
      </c>
      <c r="CD36" s="99">
        <v>218779206.26953101</v>
      </c>
      <c r="CE36" s="99">
        <v>91385.416687011704</v>
      </c>
      <c r="CF36" s="99">
        <v>17394549.7648926</v>
      </c>
      <c r="CG36" s="99">
        <v>147195087.12890601</v>
      </c>
      <c r="CH36" s="99">
        <v>368460.47024536098</v>
      </c>
      <c r="CI36" s="99">
        <v>2064166.3851318399</v>
      </c>
      <c r="CJ36" s="99">
        <v>139403573.61328101</v>
      </c>
      <c r="CK36" s="99">
        <v>1310751964.67188</v>
      </c>
      <c r="CL36" s="99">
        <v>219410697.32031301</v>
      </c>
      <c r="CM36" s="166">
        <v>2960434.9131774898</v>
      </c>
      <c r="CN36" s="166">
        <v>439508637.75781298</v>
      </c>
      <c r="CO36" s="166">
        <v>2260808849.25</v>
      </c>
      <c r="CP36" s="99">
        <v>219410697.32031301</v>
      </c>
      <c r="CQ36" s="99">
        <v>1636.7350305765899</v>
      </c>
      <c r="CR36" s="99">
        <v>275490.11793136603</v>
      </c>
      <c r="CS36" s="99">
        <v>2300896.45703125</v>
      </c>
      <c r="CT36" s="99">
        <v>356562.541950226</v>
      </c>
      <c r="CU36" s="98">
        <v>308640.24756854802</v>
      </c>
      <c r="CV36" s="98">
        <v>982209.38010610698</v>
      </c>
      <c r="CW36" s="98">
        <v>139325626.0207516</v>
      </c>
      <c r="CX36" s="98">
        <v>1307502829.472656</v>
      </c>
    </row>
    <row r="37" spans="1:102" x14ac:dyDescent="0.2">
      <c r="A37" s="98" t="s">
        <v>79</v>
      </c>
      <c r="B37" s="100">
        <v>41244</v>
      </c>
      <c r="C37" s="99">
        <v>1640132.0034942599</v>
      </c>
      <c r="D37" s="99">
        <v>20956.501715660099</v>
      </c>
      <c r="E37" s="99">
        <v>300049.31753158598</v>
      </c>
      <c r="F37" s="99">
        <v>237843.51054382301</v>
      </c>
      <c r="G37" s="99">
        <v>90944.5571546555</v>
      </c>
      <c r="H37" s="99">
        <v>0</v>
      </c>
      <c r="I37" s="99">
        <v>0</v>
      </c>
      <c r="J37" s="99">
        <v>902109.39036560105</v>
      </c>
      <c r="K37" s="99">
        <v>4695.1387383341798</v>
      </c>
      <c r="L37" s="99">
        <v>1016501.46227264</v>
      </c>
      <c r="M37" s="99">
        <v>677879.65474700904</v>
      </c>
      <c r="N37" s="99">
        <v>157885.613269806</v>
      </c>
      <c r="O37" s="99">
        <v>0</v>
      </c>
      <c r="P37" s="99">
        <v>0</v>
      </c>
      <c r="Q37" s="99">
        <v>112495.14476680801</v>
      </c>
      <c r="R37" s="99">
        <v>0</v>
      </c>
      <c r="S37" s="99">
        <v>0</v>
      </c>
      <c r="T37" s="99">
        <v>89170.139250755296</v>
      </c>
      <c r="U37" s="99">
        <v>906814.83580779994</v>
      </c>
      <c r="V37" s="99">
        <v>94793752.521484405</v>
      </c>
      <c r="W37" s="99">
        <v>2094845.99330139</v>
      </c>
      <c r="X37" s="99">
        <v>24054034.427734401</v>
      </c>
      <c r="Y37" s="99">
        <v>15292562.5853271</v>
      </c>
      <c r="Z37" s="99">
        <v>17395541.7807617</v>
      </c>
      <c r="AA37" s="99">
        <v>0</v>
      </c>
      <c r="AB37" s="99">
        <v>0</v>
      </c>
      <c r="AC37" s="99">
        <v>300486661.52734399</v>
      </c>
      <c r="AD37" s="99">
        <v>481744.13189697301</v>
      </c>
      <c r="AE37" s="99">
        <v>48764255.291992202</v>
      </c>
      <c r="AF37" s="99">
        <v>36147157.618652299</v>
      </c>
      <c r="AG37" s="99">
        <v>21549057.408203099</v>
      </c>
      <c r="AH37" s="99">
        <v>0</v>
      </c>
      <c r="AI37" s="99">
        <v>0</v>
      </c>
      <c r="AJ37" s="99">
        <v>14651219.3776855</v>
      </c>
      <c r="AK37" s="99">
        <v>0</v>
      </c>
      <c r="AL37" s="99">
        <v>0</v>
      </c>
      <c r="AM37" s="99">
        <v>17115690.144287098</v>
      </c>
      <c r="AN37" s="99">
        <v>300659731.16406298</v>
      </c>
      <c r="AO37" s="99">
        <v>924967255.14843798</v>
      </c>
      <c r="AP37" s="99">
        <v>19045531.112548798</v>
      </c>
      <c r="AQ37" s="99">
        <v>217560632.29882801</v>
      </c>
      <c r="AR37" s="99">
        <v>136256580.32031301</v>
      </c>
      <c r="AS37" s="99">
        <v>146352912.46289101</v>
      </c>
      <c r="AT37" s="99">
        <v>0</v>
      </c>
      <c r="AU37" s="99">
        <v>0</v>
      </c>
      <c r="AV37" s="99">
        <v>956840218.17968798</v>
      </c>
      <c r="AW37" s="99">
        <v>1533691.12852478</v>
      </c>
      <c r="AX37" s="99">
        <v>488374875.13671899</v>
      </c>
      <c r="AY37" s="99">
        <v>358669942.81640601</v>
      </c>
      <c r="AZ37" s="99">
        <v>185233040.52929699</v>
      </c>
      <c r="BA37" s="99">
        <v>0</v>
      </c>
      <c r="BB37" s="99">
        <v>0</v>
      </c>
      <c r="BC37" s="99">
        <v>130676010.253906</v>
      </c>
      <c r="BD37" s="99">
        <v>0</v>
      </c>
      <c r="BE37" s="99">
        <v>0</v>
      </c>
      <c r="BF37" s="99">
        <v>144062324.828125</v>
      </c>
      <c r="BG37" s="99">
        <v>958431251.59375</v>
      </c>
      <c r="BH37" s="99">
        <v>155779558.69921899</v>
      </c>
      <c r="BI37" s="99">
        <v>2206900.7171325702</v>
      </c>
      <c r="BJ37" s="99">
        <v>59042906.268066399</v>
      </c>
      <c r="BK37" s="99">
        <v>42316618.153320298</v>
      </c>
      <c r="BL37" s="99">
        <v>350586.12815475499</v>
      </c>
      <c r="BM37" s="99">
        <v>0</v>
      </c>
      <c r="BN37" s="99">
        <v>0</v>
      </c>
      <c r="BO37" s="99">
        <v>0</v>
      </c>
      <c r="BP37" s="99">
        <v>0</v>
      </c>
      <c r="BQ37" s="99">
        <v>0</v>
      </c>
      <c r="BR37" s="99">
        <v>103440711.17675801</v>
      </c>
      <c r="BS37" s="99">
        <v>64642657.3271484</v>
      </c>
      <c r="BT37" s="99">
        <v>0</v>
      </c>
      <c r="BU37" s="99">
        <v>0</v>
      </c>
      <c r="BV37" s="99">
        <v>49312993.096679702</v>
      </c>
      <c r="BW37" s="99">
        <v>0</v>
      </c>
      <c r="BX37" s="99">
        <v>0</v>
      </c>
      <c r="BY37" s="99">
        <v>0</v>
      </c>
      <c r="BZ37" s="99">
        <v>0</v>
      </c>
      <c r="CA37" s="99">
        <v>1962228.75698853</v>
      </c>
      <c r="CB37" s="99">
        <v>121124703.167969</v>
      </c>
      <c r="CC37" s="99">
        <v>1161924753.28125</v>
      </c>
      <c r="CD37" s="99">
        <v>216974329.86328101</v>
      </c>
      <c r="CE37" s="99">
        <v>90949.244530677795</v>
      </c>
      <c r="CF37" s="99">
        <v>17352185.681396499</v>
      </c>
      <c r="CG37" s="99">
        <v>146238693.37890601</v>
      </c>
      <c r="CH37" s="99">
        <v>349734.52446746803</v>
      </c>
      <c r="CI37" s="99">
        <v>2053151.6518096901</v>
      </c>
      <c r="CJ37" s="99">
        <v>138469751.09570301</v>
      </c>
      <c r="CK37" s="99">
        <v>1308610200.6875</v>
      </c>
      <c r="CL37" s="99">
        <v>217500835.56054699</v>
      </c>
      <c r="CM37" s="166">
        <v>2950728.8883056599</v>
      </c>
      <c r="CN37" s="166">
        <v>438852221.578125</v>
      </c>
      <c r="CO37" s="166">
        <v>2263436379.125</v>
      </c>
      <c r="CP37" s="99">
        <v>217500835.56054699</v>
      </c>
      <c r="CQ37" s="99">
        <v>1602.91469401121</v>
      </c>
      <c r="CR37" s="99">
        <v>271945.74683761603</v>
      </c>
      <c r="CS37" s="99">
        <v>2287805.1816711398</v>
      </c>
      <c r="CT37" s="99">
        <v>350780.79833602899</v>
      </c>
      <c r="CU37" s="98">
        <v>304674.796288635</v>
      </c>
      <c r="CV37" s="98">
        <v>985254.77790456603</v>
      </c>
      <c r="CW37" s="98">
        <v>138476888.8493655</v>
      </c>
      <c r="CX37" s="98">
        <v>1308163446.660156</v>
      </c>
    </row>
    <row r="38" spans="1:102" x14ac:dyDescent="0.2">
      <c r="A38" s="98" t="s">
        <v>79</v>
      </c>
      <c r="B38" s="100">
        <v>41334</v>
      </c>
      <c r="C38" s="99">
        <v>1616446.86889648</v>
      </c>
      <c r="D38" s="99">
        <v>21343.703510046002</v>
      </c>
      <c r="E38" s="99">
        <v>290508.227581024</v>
      </c>
      <c r="F38" s="99">
        <v>229404.51280975301</v>
      </c>
      <c r="G38" s="99">
        <v>90415.872457504302</v>
      </c>
      <c r="H38" s="99">
        <v>0</v>
      </c>
      <c r="I38" s="99">
        <v>0</v>
      </c>
      <c r="J38" s="99">
        <v>904004.27835845901</v>
      </c>
      <c r="K38" s="99">
        <v>4300.3147549033201</v>
      </c>
      <c r="L38" s="99">
        <v>67040.915395736694</v>
      </c>
      <c r="M38" s="99">
        <v>670545.04217529297</v>
      </c>
      <c r="N38" s="99">
        <v>155464.45401763899</v>
      </c>
      <c r="O38" s="99">
        <v>0</v>
      </c>
      <c r="P38" s="99">
        <v>916520.97502136196</v>
      </c>
      <c r="Q38" s="99">
        <v>111597.981801987</v>
      </c>
      <c r="R38" s="99">
        <v>0</v>
      </c>
      <c r="S38" s="99">
        <v>88511.446679115295</v>
      </c>
      <c r="T38" s="99">
        <v>6.9680727729573801</v>
      </c>
      <c r="U38" s="99">
        <v>908226.04183196998</v>
      </c>
      <c r="V38" s="99">
        <v>93250879.716796905</v>
      </c>
      <c r="W38" s="99">
        <v>2070694.08534241</v>
      </c>
      <c r="X38" s="99">
        <v>23150820.161377002</v>
      </c>
      <c r="Y38" s="99">
        <v>14714142.2642822</v>
      </c>
      <c r="Z38" s="99">
        <v>17064386.975097701</v>
      </c>
      <c r="AA38" s="99">
        <v>0</v>
      </c>
      <c r="AB38" s="99">
        <v>0</v>
      </c>
      <c r="AC38" s="99">
        <v>299831221.37890601</v>
      </c>
      <c r="AD38" s="99">
        <v>435056.803726196</v>
      </c>
      <c r="AE38" s="99">
        <v>1448432.8477630599</v>
      </c>
      <c r="AF38" s="99">
        <v>35774831.238769501</v>
      </c>
      <c r="AG38" s="99">
        <v>21085122.942382801</v>
      </c>
      <c r="AH38" s="99">
        <v>0</v>
      </c>
      <c r="AI38" s="99">
        <v>44948373.130371101</v>
      </c>
      <c r="AJ38" s="99">
        <v>14360080.698242201</v>
      </c>
      <c r="AK38" s="99">
        <v>0</v>
      </c>
      <c r="AL38" s="99">
        <v>16766014.775512701</v>
      </c>
      <c r="AM38" s="99">
        <v>1409.89526598155</v>
      </c>
      <c r="AN38" s="99">
        <v>301215461.71875</v>
      </c>
      <c r="AO38" s="99">
        <v>907347191.9375</v>
      </c>
      <c r="AP38" s="99">
        <v>19039881.392333999</v>
      </c>
      <c r="AQ38" s="99">
        <v>205258473.61132801</v>
      </c>
      <c r="AR38" s="99">
        <v>129993200.225586</v>
      </c>
      <c r="AS38" s="99">
        <v>143296919.47851601</v>
      </c>
      <c r="AT38" s="99">
        <v>0</v>
      </c>
      <c r="AU38" s="99">
        <v>0</v>
      </c>
      <c r="AV38" s="99">
        <v>959374662.578125</v>
      </c>
      <c r="AW38" s="99">
        <v>1391135.0430755599</v>
      </c>
      <c r="AX38" s="99">
        <v>16997041.1020508</v>
      </c>
      <c r="AY38" s="99">
        <v>354336086.98828101</v>
      </c>
      <c r="AZ38" s="99">
        <v>181435569.83398399</v>
      </c>
      <c r="BA38" s="99">
        <v>0</v>
      </c>
      <c r="BB38" s="99">
        <v>440188636.734375</v>
      </c>
      <c r="BC38" s="99">
        <v>128419502.06738301</v>
      </c>
      <c r="BD38" s="99">
        <v>0</v>
      </c>
      <c r="BE38" s="99">
        <v>140958472.29101601</v>
      </c>
      <c r="BF38" s="99">
        <v>11254.800243735301</v>
      </c>
      <c r="BG38" s="99">
        <v>961691915.1875</v>
      </c>
      <c r="BH38" s="99">
        <v>191599858.53710899</v>
      </c>
      <c r="BI38" s="99">
        <v>2387462.95068359</v>
      </c>
      <c r="BJ38" s="99">
        <v>61307545.168945298</v>
      </c>
      <c r="BK38" s="99">
        <v>42220727.394531302</v>
      </c>
      <c r="BL38" s="99">
        <v>11649505.3869629</v>
      </c>
      <c r="BM38" s="99">
        <v>0</v>
      </c>
      <c r="BN38" s="99">
        <v>0</v>
      </c>
      <c r="BO38" s="99">
        <v>0</v>
      </c>
      <c r="BP38" s="99">
        <v>0</v>
      </c>
      <c r="BQ38" s="99">
        <v>0</v>
      </c>
      <c r="BR38" s="99">
        <v>107887160.415039</v>
      </c>
      <c r="BS38" s="99">
        <v>65671332.179199196</v>
      </c>
      <c r="BT38" s="99">
        <v>0</v>
      </c>
      <c r="BU38" s="99">
        <v>32199845.329833999</v>
      </c>
      <c r="BV38" s="99">
        <v>51181441.512207001</v>
      </c>
      <c r="BW38" s="99">
        <v>0</v>
      </c>
      <c r="BX38" s="99">
        <v>11640838.951049799</v>
      </c>
      <c r="BY38" s="99">
        <v>0</v>
      </c>
      <c r="BZ38" s="99">
        <v>0</v>
      </c>
      <c r="CA38" s="99">
        <v>1926943.8904571501</v>
      </c>
      <c r="CB38" s="99">
        <v>118551379.987305</v>
      </c>
      <c r="CC38" s="99">
        <v>1132924096.42188</v>
      </c>
      <c r="CD38" s="99">
        <v>255720589.08789101</v>
      </c>
      <c r="CE38" s="99">
        <v>90438.502812385603</v>
      </c>
      <c r="CF38" s="99">
        <v>17179296.670410201</v>
      </c>
      <c r="CG38" s="99">
        <v>144420894.15820301</v>
      </c>
      <c r="CH38" s="99">
        <v>11802502.294433599</v>
      </c>
      <c r="CI38" s="99">
        <v>2017299.9783020001</v>
      </c>
      <c r="CJ38" s="99">
        <v>135883764.86914101</v>
      </c>
      <c r="CK38" s="99">
        <v>1279527382.29688</v>
      </c>
      <c r="CL38" s="99">
        <v>267373649.85351601</v>
      </c>
      <c r="CM38" s="166">
        <v>2918872.3003540002</v>
      </c>
      <c r="CN38" s="166">
        <v>437233522.55468798</v>
      </c>
      <c r="CO38" s="166">
        <v>2243540795.8125</v>
      </c>
      <c r="CP38" s="99">
        <v>267373649.85351601</v>
      </c>
      <c r="CQ38" s="99">
        <v>1655.7485847026101</v>
      </c>
      <c r="CR38" s="99">
        <v>279426.95033264201</v>
      </c>
      <c r="CS38" s="99">
        <v>2354149.2857971201</v>
      </c>
      <c r="CT38" s="99">
        <v>363161.34214019799</v>
      </c>
      <c r="CU38" s="98">
        <v>294836.242263922</v>
      </c>
      <c r="CV38" s="98">
        <v>986797.84053310298</v>
      </c>
      <c r="CW38" s="98">
        <v>135730676.6577152</v>
      </c>
      <c r="CX38" s="98">
        <v>1277344990.5800829</v>
      </c>
    </row>
    <row r="39" spans="1:102" x14ac:dyDescent="0.2">
      <c r="A39" s="98" t="s">
        <v>79</v>
      </c>
      <c r="B39" s="100">
        <v>41426</v>
      </c>
      <c r="C39" s="99">
        <v>1620757.84846497</v>
      </c>
      <c r="D39" s="99">
        <v>21606.427375078201</v>
      </c>
      <c r="E39" s="99">
        <v>284794.36748886103</v>
      </c>
      <c r="F39" s="99">
        <v>225429.35867118801</v>
      </c>
      <c r="G39" s="99">
        <v>90506.4280834198</v>
      </c>
      <c r="H39" s="99">
        <v>0</v>
      </c>
      <c r="I39" s="99">
        <v>0</v>
      </c>
      <c r="J39" s="99">
        <v>903951.26571655297</v>
      </c>
      <c r="K39" s="99">
        <v>3837.00987419486</v>
      </c>
      <c r="L39" s="99">
        <v>52743.100199699402</v>
      </c>
      <c r="M39" s="99">
        <v>677564.403648376</v>
      </c>
      <c r="N39" s="99">
        <v>153452.021278381</v>
      </c>
      <c r="O39" s="99">
        <v>0</v>
      </c>
      <c r="P39" s="99">
        <v>935082.43904113804</v>
      </c>
      <c r="Q39" s="99">
        <v>111029.358025551</v>
      </c>
      <c r="R39" s="99">
        <v>0</v>
      </c>
      <c r="S39" s="99">
        <v>88974.740427017197</v>
      </c>
      <c r="T39" s="99">
        <v>4.0262340823537697</v>
      </c>
      <c r="U39" s="99">
        <v>907764.48961639404</v>
      </c>
      <c r="V39" s="99">
        <v>92788641.543945298</v>
      </c>
      <c r="W39" s="99">
        <v>1959240.7406158401</v>
      </c>
      <c r="X39" s="99">
        <v>22513707.5632324</v>
      </c>
      <c r="Y39" s="99">
        <v>14309130.436401401</v>
      </c>
      <c r="Z39" s="99">
        <v>17048657.824218798</v>
      </c>
      <c r="AA39" s="99">
        <v>0</v>
      </c>
      <c r="AB39" s="99">
        <v>0</v>
      </c>
      <c r="AC39" s="99">
        <v>300050495.43359399</v>
      </c>
      <c r="AD39" s="99">
        <v>387967.62344741798</v>
      </c>
      <c r="AE39" s="99">
        <v>1071194.68977356</v>
      </c>
      <c r="AF39" s="99">
        <v>35721531.995117202</v>
      </c>
      <c r="AG39" s="99">
        <v>20758520.521484401</v>
      </c>
      <c r="AH39" s="99">
        <v>0</v>
      </c>
      <c r="AI39" s="99">
        <v>45536187.734863304</v>
      </c>
      <c r="AJ39" s="99">
        <v>14176420.036621099</v>
      </c>
      <c r="AK39" s="99">
        <v>0</v>
      </c>
      <c r="AL39" s="99">
        <v>16761745.162963901</v>
      </c>
      <c r="AM39" s="99">
        <v>939.18981322646096</v>
      </c>
      <c r="AN39" s="99">
        <v>300496615.86718798</v>
      </c>
      <c r="AO39" s="99">
        <v>905550474.07031298</v>
      </c>
      <c r="AP39" s="99">
        <v>18087727.1335449</v>
      </c>
      <c r="AQ39" s="99">
        <v>201420386.41796899</v>
      </c>
      <c r="AR39" s="99">
        <v>126665698.53320301</v>
      </c>
      <c r="AS39" s="99">
        <v>143580918.55859399</v>
      </c>
      <c r="AT39" s="99">
        <v>0</v>
      </c>
      <c r="AU39" s="99">
        <v>0</v>
      </c>
      <c r="AV39" s="99">
        <v>960123611.90625</v>
      </c>
      <c r="AW39" s="99">
        <v>1242282.64968872</v>
      </c>
      <c r="AX39" s="99">
        <v>12276718.928588901</v>
      </c>
      <c r="AY39" s="99">
        <v>355593869.65234399</v>
      </c>
      <c r="AZ39" s="99">
        <v>178847860.05664101</v>
      </c>
      <c r="BA39" s="99">
        <v>0</v>
      </c>
      <c r="BB39" s="99">
        <v>449299610.88281298</v>
      </c>
      <c r="BC39" s="99">
        <v>127171020.28027301</v>
      </c>
      <c r="BD39" s="99">
        <v>0</v>
      </c>
      <c r="BE39" s="99">
        <v>140959657.18164101</v>
      </c>
      <c r="BF39" s="99">
        <v>7729.2848497629202</v>
      </c>
      <c r="BG39" s="99">
        <v>960309331.453125</v>
      </c>
      <c r="BH39" s="99">
        <v>193948377.46289101</v>
      </c>
      <c r="BI39" s="99">
        <v>2250653.1819457998</v>
      </c>
      <c r="BJ39" s="99">
        <v>60793795.011718802</v>
      </c>
      <c r="BK39" s="99">
        <v>41825864.787597701</v>
      </c>
      <c r="BL39" s="99">
        <v>11511444.396484399</v>
      </c>
      <c r="BM39" s="99">
        <v>0</v>
      </c>
      <c r="BN39" s="99">
        <v>0</v>
      </c>
      <c r="BO39" s="99">
        <v>0</v>
      </c>
      <c r="BP39" s="99">
        <v>0</v>
      </c>
      <c r="BQ39" s="99">
        <v>0</v>
      </c>
      <c r="BR39" s="99">
        <v>109214508.77050801</v>
      </c>
      <c r="BS39" s="99">
        <v>65118636.181152299</v>
      </c>
      <c r="BT39" s="99">
        <v>0</v>
      </c>
      <c r="BU39" s="99">
        <v>33102154.599853501</v>
      </c>
      <c r="BV39" s="99">
        <v>51073389.010253899</v>
      </c>
      <c r="BW39" s="99">
        <v>0</v>
      </c>
      <c r="BX39" s="99">
        <v>11828502.791259799</v>
      </c>
      <c r="BY39" s="99">
        <v>0</v>
      </c>
      <c r="BZ39" s="99">
        <v>0</v>
      </c>
      <c r="CA39" s="99">
        <v>1926950.99305725</v>
      </c>
      <c r="CB39" s="99">
        <v>117650335.555664</v>
      </c>
      <c r="CC39" s="99">
        <v>1125310110.0625</v>
      </c>
      <c r="CD39" s="99">
        <v>257198244.54492199</v>
      </c>
      <c r="CE39" s="99">
        <v>90474.910527229295</v>
      </c>
      <c r="CF39" s="99">
        <v>17015145.604492199</v>
      </c>
      <c r="CG39" s="99">
        <v>142857699.82617199</v>
      </c>
      <c r="CH39" s="99">
        <v>11420255.8856201</v>
      </c>
      <c r="CI39" s="99">
        <v>2017542.5007629399</v>
      </c>
      <c r="CJ39" s="99">
        <v>134707401.18359399</v>
      </c>
      <c r="CK39" s="99">
        <v>1272668203.45313</v>
      </c>
      <c r="CL39" s="99">
        <v>268734415.16796899</v>
      </c>
      <c r="CM39" s="166">
        <v>2917926.1340942401</v>
      </c>
      <c r="CN39" s="166">
        <v>434364368.109375</v>
      </c>
      <c r="CO39" s="166">
        <v>2230800731.125</v>
      </c>
      <c r="CP39" s="99">
        <v>268734415.16796899</v>
      </c>
      <c r="CQ39" s="99">
        <v>1669.1591735184199</v>
      </c>
      <c r="CR39" s="99">
        <v>286195.200283051</v>
      </c>
      <c r="CS39" s="99">
        <v>2417120.7673034701</v>
      </c>
      <c r="CT39" s="99">
        <v>371046.23157501197</v>
      </c>
      <c r="CU39" s="98">
        <v>288691.51089820801</v>
      </c>
      <c r="CV39" s="98">
        <v>986740.88886475505</v>
      </c>
      <c r="CW39" s="98">
        <v>134665481.16015619</v>
      </c>
      <c r="CX39" s="98">
        <v>1268167809.8886719</v>
      </c>
    </row>
    <row r="40" spans="1:102" x14ac:dyDescent="0.2">
      <c r="A40" s="98" t="s">
        <v>79</v>
      </c>
      <c r="B40" s="100">
        <v>41518</v>
      </c>
      <c r="C40" s="99">
        <v>1614481.5606841999</v>
      </c>
      <c r="D40" s="99">
        <v>21676.906770706199</v>
      </c>
      <c r="E40" s="99">
        <v>279125.967033386</v>
      </c>
      <c r="F40" s="99">
        <v>221083.967695236</v>
      </c>
      <c r="G40" s="99">
        <v>90429.889712333694</v>
      </c>
      <c r="H40" s="99">
        <v>0</v>
      </c>
      <c r="I40" s="99">
        <v>0</v>
      </c>
      <c r="J40" s="99">
        <v>903572.947502136</v>
      </c>
      <c r="K40" s="99">
        <v>3438.0679994523498</v>
      </c>
      <c r="L40" s="99">
        <v>8838.3666632175391</v>
      </c>
      <c r="M40" s="99">
        <v>677535.79577636695</v>
      </c>
      <c r="N40" s="99">
        <v>151227.974060059</v>
      </c>
      <c r="O40" s="99">
        <v>0</v>
      </c>
      <c r="P40" s="99">
        <v>972473.65862274205</v>
      </c>
      <c r="Q40" s="99">
        <v>109967.48264884901</v>
      </c>
      <c r="R40" s="99">
        <v>0</v>
      </c>
      <c r="S40" s="99">
        <v>88916.552375793501</v>
      </c>
      <c r="T40" s="99">
        <v>4.8888019648147703</v>
      </c>
      <c r="U40" s="99">
        <v>907126.65356445301</v>
      </c>
      <c r="V40" s="99">
        <v>92214965.830078095</v>
      </c>
      <c r="W40" s="99">
        <v>2062032.1197814899</v>
      </c>
      <c r="X40" s="99">
        <v>22061471.823242199</v>
      </c>
      <c r="Y40" s="99">
        <v>14062233.1645508</v>
      </c>
      <c r="Z40" s="99">
        <v>16884026.3273926</v>
      </c>
      <c r="AA40" s="99">
        <v>0</v>
      </c>
      <c r="AB40" s="99">
        <v>0</v>
      </c>
      <c r="AC40" s="99">
        <v>300106519.77343798</v>
      </c>
      <c r="AD40" s="99">
        <v>338358.72027206398</v>
      </c>
      <c r="AE40" s="99">
        <v>668467.70153808605</v>
      </c>
      <c r="AF40" s="99">
        <v>35863512.390625</v>
      </c>
      <c r="AG40" s="99">
        <v>20318887.886718798</v>
      </c>
      <c r="AH40" s="99">
        <v>0</v>
      </c>
      <c r="AI40" s="99">
        <v>45676594.048339799</v>
      </c>
      <c r="AJ40" s="99">
        <v>14167026.6690674</v>
      </c>
      <c r="AK40" s="99">
        <v>0</v>
      </c>
      <c r="AL40" s="99">
        <v>16618810.7839355</v>
      </c>
      <c r="AM40" s="99">
        <v>511.88305526599299</v>
      </c>
      <c r="AN40" s="99">
        <v>299781288.28125</v>
      </c>
      <c r="AO40" s="99">
        <v>902153256.40625</v>
      </c>
      <c r="AP40" s="99">
        <v>19136287.6943359</v>
      </c>
      <c r="AQ40" s="99">
        <v>197035026.89257801</v>
      </c>
      <c r="AR40" s="99">
        <v>121612408.647461</v>
      </c>
      <c r="AS40" s="99">
        <v>141990365.65039101</v>
      </c>
      <c r="AT40" s="99">
        <v>0</v>
      </c>
      <c r="AU40" s="99">
        <v>0</v>
      </c>
      <c r="AV40" s="99">
        <v>962592972.94531298</v>
      </c>
      <c r="AW40" s="99">
        <v>1084859.2331542999</v>
      </c>
      <c r="AX40" s="99">
        <v>5803745.4091186495</v>
      </c>
      <c r="AY40" s="99">
        <v>358828794.92578101</v>
      </c>
      <c r="AZ40" s="99">
        <v>175712722.15039101</v>
      </c>
      <c r="BA40" s="99">
        <v>0</v>
      </c>
      <c r="BB40" s="99">
        <v>453338268.98828101</v>
      </c>
      <c r="BC40" s="99">
        <v>126969382.118164</v>
      </c>
      <c r="BD40" s="99">
        <v>0</v>
      </c>
      <c r="BE40" s="99">
        <v>139588247.59960899</v>
      </c>
      <c r="BF40" s="99">
        <v>4225.55441361666</v>
      </c>
      <c r="BG40" s="99">
        <v>963822090.96875</v>
      </c>
      <c r="BH40" s="99">
        <v>194227684.171875</v>
      </c>
      <c r="BI40" s="99">
        <v>2305865.9968566899</v>
      </c>
      <c r="BJ40" s="99">
        <v>59637539.559570298</v>
      </c>
      <c r="BK40" s="99">
        <v>41186452.555175804</v>
      </c>
      <c r="BL40" s="99">
        <v>11313156.633911099</v>
      </c>
      <c r="BM40" s="99">
        <v>0</v>
      </c>
      <c r="BN40" s="99">
        <v>0</v>
      </c>
      <c r="BO40" s="99">
        <v>0</v>
      </c>
      <c r="BP40" s="99">
        <v>0</v>
      </c>
      <c r="BQ40" s="99">
        <v>0</v>
      </c>
      <c r="BR40" s="99">
        <v>110291801.703125</v>
      </c>
      <c r="BS40" s="99">
        <v>63953643.191406302</v>
      </c>
      <c r="BT40" s="99">
        <v>0</v>
      </c>
      <c r="BU40" s="99">
        <v>26838262.829833999</v>
      </c>
      <c r="BV40" s="99">
        <v>50880241.310058601</v>
      </c>
      <c r="BW40" s="99">
        <v>0</v>
      </c>
      <c r="BX40" s="99">
        <v>10003440.182739301</v>
      </c>
      <c r="BY40" s="99">
        <v>0</v>
      </c>
      <c r="BZ40" s="99">
        <v>0</v>
      </c>
      <c r="CA40" s="99">
        <v>1916058.7399597201</v>
      </c>
      <c r="CB40" s="99">
        <v>116337607.86425801</v>
      </c>
      <c r="CC40" s="99">
        <v>1118257977.9375</v>
      </c>
      <c r="CD40" s="99">
        <v>255539653.91210899</v>
      </c>
      <c r="CE40" s="99">
        <v>90416.9637775421</v>
      </c>
      <c r="CF40" s="99">
        <v>16813957.373291001</v>
      </c>
      <c r="CG40" s="99">
        <v>141454583.47656301</v>
      </c>
      <c r="CH40" s="99">
        <v>11289086.5860596</v>
      </c>
      <c r="CI40" s="99">
        <v>2006421.32414246</v>
      </c>
      <c r="CJ40" s="99">
        <v>133192483.23535199</v>
      </c>
      <c r="CK40" s="99">
        <v>1259782164.70313</v>
      </c>
      <c r="CL40" s="99">
        <v>266867191.16406301</v>
      </c>
      <c r="CM40" s="166">
        <v>2906053.3255920401</v>
      </c>
      <c r="CN40" s="166">
        <v>433187196.078125</v>
      </c>
      <c r="CO40" s="166">
        <v>2221364048.71875</v>
      </c>
      <c r="CP40" s="99">
        <v>266867191.16406301</v>
      </c>
      <c r="CQ40" s="99">
        <v>1670.55230432749</v>
      </c>
      <c r="CR40" s="99">
        <v>285831.72110366798</v>
      </c>
      <c r="CS40" s="99">
        <v>2429035.2598266602</v>
      </c>
      <c r="CT40" s="99">
        <v>373046.73397827102</v>
      </c>
      <c r="CU40" s="98">
        <v>282612.926076626</v>
      </c>
      <c r="CV40" s="98">
        <v>986534.84100272402</v>
      </c>
      <c r="CW40" s="98">
        <v>133151565.23754901</v>
      </c>
      <c r="CX40" s="98">
        <v>1259712561.414063</v>
      </c>
    </row>
    <row r="41" spans="1:102" x14ac:dyDescent="0.2">
      <c r="A41" s="98" t="s">
        <v>79</v>
      </c>
      <c r="B41" s="100">
        <v>41609</v>
      </c>
      <c r="C41" s="99">
        <v>1604823.7050628699</v>
      </c>
      <c r="D41" s="99">
        <v>24305.4593019485</v>
      </c>
      <c r="E41" s="99">
        <v>270726.29793167103</v>
      </c>
      <c r="F41" s="99">
        <v>214386.01272773699</v>
      </c>
      <c r="G41" s="99">
        <v>89204.652763366699</v>
      </c>
      <c r="H41" s="99">
        <v>0</v>
      </c>
      <c r="I41" s="99">
        <v>0</v>
      </c>
      <c r="J41" s="99">
        <v>900276.11655426002</v>
      </c>
      <c r="K41" s="99">
        <v>2945.5114229321498</v>
      </c>
      <c r="L41" s="99">
        <v>6542.4932864904404</v>
      </c>
      <c r="M41" s="99">
        <v>675706.659767151</v>
      </c>
      <c r="N41" s="99">
        <v>149451.56401443499</v>
      </c>
      <c r="O41" s="99">
        <v>0</v>
      </c>
      <c r="P41" s="99">
        <v>964229.80253601098</v>
      </c>
      <c r="Q41" s="99">
        <v>108581.38691616101</v>
      </c>
      <c r="R41" s="99">
        <v>0</v>
      </c>
      <c r="S41" s="99">
        <v>87486.766539573699</v>
      </c>
      <c r="T41" s="99">
        <v>4.0841111764893903</v>
      </c>
      <c r="U41" s="99">
        <v>903173.08674621605</v>
      </c>
      <c r="V41" s="99">
        <v>90813807.359375</v>
      </c>
      <c r="W41" s="99">
        <v>2147003.4244995099</v>
      </c>
      <c r="X41" s="99">
        <v>21445570.739746101</v>
      </c>
      <c r="Y41" s="99">
        <v>13608149.3543701</v>
      </c>
      <c r="Z41" s="99">
        <v>16482022.724243199</v>
      </c>
      <c r="AA41" s="99">
        <v>0</v>
      </c>
      <c r="AB41" s="99">
        <v>0</v>
      </c>
      <c r="AC41" s="99">
        <v>297585026.23046899</v>
      </c>
      <c r="AD41" s="99">
        <v>309985.73323059099</v>
      </c>
      <c r="AE41" s="99">
        <v>556170.05463409401</v>
      </c>
      <c r="AF41" s="99">
        <v>35268634.989257798</v>
      </c>
      <c r="AG41" s="99">
        <v>19971793.84375</v>
      </c>
      <c r="AH41" s="99">
        <v>0</v>
      </c>
      <c r="AI41" s="99">
        <v>44881618.293457001</v>
      </c>
      <c r="AJ41" s="99">
        <v>13892849.622436499</v>
      </c>
      <c r="AK41" s="99">
        <v>0</v>
      </c>
      <c r="AL41" s="99">
        <v>16207695.326049799</v>
      </c>
      <c r="AM41" s="99">
        <v>527.437278173864</v>
      </c>
      <c r="AN41" s="99">
        <v>297981161.91406298</v>
      </c>
      <c r="AO41" s="99">
        <v>892046613.27343798</v>
      </c>
      <c r="AP41" s="99">
        <v>19709468.541992199</v>
      </c>
      <c r="AQ41" s="99">
        <v>189777232.66992199</v>
      </c>
      <c r="AR41" s="99">
        <v>117430688.137695</v>
      </c>
      <c r="AS41" s="99">
        <v>139187437.60156301</v>
      </c>
      <c r="AT41" s="99">
        <v>0</v>
      </c>
      <c r="AU41" s="99">
        <v>0</v>
      </c>
      <c r="AV41" s="99">
        <v>962014936.5625</v>
      </c>
      <c r="AW41" s="99">
        <v>1002067.3825378401</v>
      </c>
      <c r="AX41" s="99">
        <v>4711838.1452026404</v>
      </c>
      <c r="AY41" s="99">
        <v>355603598.890625</v>
      </c>
      <c r="AZ41" s="99">
        <v>173112035.85351601</v>
      </c>
      <c r="BA41" s="99">
        <v>0</v>
      </c>
      <c r="BB41" s="99">
        <v>446638605.78125</v>
      </c>
      <c r="BC41" s="99">
        <v>124941092.13574199</v>
      </c>
      <c r="BD41" s="99">
        <v>0</v>
      </c>
      <c r="BE41" s="99">
        <v>136987065.26171899</v>
      </c>
      <c r="BF41" s="99">
        <v>4329.86381918192</v>
      </c>
      <c r="BG41" s="99">
        <v>963068002.41406298</v>
      </c>
      <c r="BH41" s="99">
        <v>193575623.17382801</v>
      </c>
      <c r="BI41" s="99">
        <v>2308380.0058288602</v>
      </c>
      <c r="BJ41" s="99">
        <v>58229267.150878899</v>
      </c>
      <c r="BK41" s="99">
        <v>40258575.570800804</v>
      </c>
      <c r="BL41" s="99">
        <v>11284014.3594971</v>
      </c>
      <c r="BM41" s="99">
        <v>0</v>
      </c>
      <c r="BN41" s="99">
        <v>0</v>
      </c>
      <c r="BO41" s="99">
        <v>0</v>
      </c>
      <c r="BP41" s="99">
        <v>0</v>
      </c>
      <c r="BQ41" s="99">
        <v>0</v>
      </c>
      <c r="BR41" s="99">
        <v>109979163.83300801</v>
      </c>
      <c r="BS41" s="99">
        <v>62783831.8740234</v>
      </c>
      <c r="BT41" s="99">
        <v>0</v>
      </c>
      <c r="BU41" s="99">
        <v>31953050.479980499</v>
      </c>
      <c r="BV41" s="99">
        <v>50314471.509765603</v>
      </c>
      <c r="BW41" s="99">
        <v>0</v>
      </c>
      <c r="BX41" s="99">
        <v>10792258.752319301</v>
      </c>
      <c r="BY41" s="99">
        <v>0</v>
      </c>
      <c r="BZ41" s="99">
        <v>0</v>
      </c>
      <c r="CA41" s="99">
        <v>1900862.7518005399</v>
      </c>
      <c r="CB41" s="99">
        <v>114431587.369141</v>
      </c>
      <c r="CC41" s="99">
        <v>1102797814.625</v>
      </c>
      <c r="CD41" s="99">
        <v>253947726.79296899</v>
      </c>
      <c r="CE41" s="99">
        <v>89247.5632734299</v>
      </c>
      <c r="CF41" s="99">
        <v>16510159.206176801</v>
      </c>
      <c r="CG41" s="99">
        <v>139438724.43554699</v>
      </c>
      <c r="CH41" s="99">
        <v>11278445.9697266</v>
      </c>
      <c r="CI41" s="99">
        <v>1990158.0223999</v>
      </c>
      <c r="CJ41" s="99">
        <v>130887600.1875</v>
      </c>
      <c r="CK41" s="99">
        <v>1241021807.9375</v>
      </c>
      <c r="CL41" s="99">
        <v>265234805.72460899</v>
      </c>
      <c r="CM41" s="166">
        <v>2884901.86187744</v>
      </c>
      <c r="CN41" s="166">
        <v>428380994.75781298</v>
      </c>
      <c r="CO41" s="166">
        <v>2202294616.34375</v>
      </c>
      <c r="CP41" s="99">
        <v>265234805.72460899</v>
      </c>
      <c r="CQ41" s="99">
        <v>1680.24179618061</v>
      </c>
      <c r="CR41" s="99">
        <v>281978.64367675799</v>
      </c>
      <c r="CS41" s="99">
        <v>2415838.2758178702</v>
      </c>
      <c r="CT41" s="99">
        <v>370109.052944183</v>
      </c>
      <c r="CU41" s="98">
        <v>273593.60746467701</v>
      </c>
      <c r="CV41" s="98">
        <v>982098.02169151604</v>
      </c>
      <c r="CW41" s="98">
        <v>130941746.5753178</v>
      </c>
      <c r="CX41" s="98">
        <v>1242236539.0605469</v>
      </c>
    </row>
    <row r="42" spans="1:102" x14ac:dyDescent="0.2">
      <c r="A42" s="98" t="s">
        <v>79</v>
      </c>
      <c r="B42" s="100">
        <v>41699</v>
      </c>
      <c r="C42" s="99">
        <v>1605170.0117645301</v>
      </c>
      <c r="D42" s="99">
        <v>22297.766946792599</v>
      </c>
      <c r="E42" s="99">
        <v>266686.04260635399</v>
      </c>
      <c r="F42" s="99">
        <v>211314.58770179699</v>
      </c>
      <c r="G42" s="99">
        <v>89100.894112587004</v>
      </c>
      <c r="H42" s="99">
        <v>0</v>
      </c>
      <c r="I42" s="99">
        <v>0</v>
      </c>
      <c r="J42" s="99">
        <v>900374.395362854</v>
      </c>
      <c r="K42" s="99">
        <v>2247.1252461373801</v>
      </c>
      <c r="L42" s="99">
        <v>5791.8357214927701</v>
      </c>
      <c r="M42" s="99">
        <v>677723.59357452404</v>
      </c>
      <c r="N42" s="99">
        <v>147763.82226181001</v>
      </c>
      <c r="O42" s="99">
        <v>0</v>
      </c>
      <c r="P42" s="99">
        <v>968160.40442657506</v>
      </c>
      <c r="Q42" s="99">
        <v>88095.793209075899</v>
      </c>
      <c r="R42" s="99">
        <v>0</v>
      </c>
      <c r="S42" s="99">
        <v>87267.162796974197</v>
      </c>
      <c r="T42" s="99">
        <v>4.9857833308633399</v>
      </c>
      <c r="U42" s="99">
        <v>902533.97774505604</v>
      </c>
      <c r="V42" s="99">
        <v>90779547.734375</v>
      </c>
      <c r="W42" s="99">
        <v>1953890.8133392299</v>
      </c>
      <c r="X42" s="99">
        <v>20868913.1015625</v>
      </c>
      <c r="Y42" s="99">
        <v>13207335.943603501</v>
      </c>
      <c r="Z42" s="99">
        <v>16283743.1247559</v>
      </c>
      <c r="AA42" s="99">
        <v>0</v>
      </c>
      <c r="AB42" s="99">
        <v>0</v>
      </c>
      <c r="AC42" s="99">
        <v>296197870.16796899</v>
      </c>
      <c r="AD42" s="99">
        <v>229423.928670883</v>
      </c>
      <c r="AE42" s="99">
        <v>521880.55055236799</v>
      </c>
      <c r="AF42" s="99">
        <v>35441562.737792999</v>
      </c>
      <c r="AG42" s="99">
        <v>19633444.580322299</v>
      </c>
      <c r="AH42" s="99">
        <v>0</v>
      </c>
      <c r="AI42" s="99">
        <v>45614927.554199196</v>
      </c>
      <c r="AJ42" s="99">
        <v>11975455.0241699</v>
      </c>
      <c r="AK42" s="99">
        <v>0</v>
      </c>
      <c r="AL42" s="99">
        <v>15982573.692260699</v>
      </c>
      <c r="AM42" s="99">
        <v>530.44600925594602</v>
      </c>
      <c r="AN42" s="99">
        <v>296824887.05859399</v>
      </c>
      <c r="AO42" s="99">
        <v>895733377.046875</v>
      </c>
      <c r="AP42" s="99">
        <v>16566149.3087158</v>
      </c>
      <c r="AQ42" s="99">
        <v>185000081.453125</v>
      </c>
      <c r="AR42" s="99">
        <v>114826660.54589801</v>
      </c>
      <c r="AS42" s="99">
        <v>138227843.71875</v>
      </c>
      <c r="AT42" s="99">
        <v>0</v>
      </c>
      <c r="AU42" s="99">
        <v>0</v>
      </c>
      <c r="AV42" s="99">
        <v>962315779.125</v>
      </c>
      <c r="AW42" s="99">
        <v>747250.09436035203</v>
      </c>
      <c r="AX42" s="99">
        <v>4633995.1629028302</v>
      </c>
      <c r="AY42" s="99">
        <v>357033667.01953101</v>
      </c>
      <c r="AZ42" s="99">
        <v>170899716.49218801</v>
      </c>
      <c r="BA42" s="99">
        <v>0</v>
      </c>
      <c r="BB42" s="99">
        <v>450337732.95703101</v>
      </c>
      <c r="BC42" s="99">
        <v>107744511.206055</v>
      </c>
      <c r="BD42" s="99">
        <v>0</v>
      </c>
      <c r="BE42" s="99">
        <v>135876093.03710899</v>
      </c>
      <c r="BF42" s="99">
        <v>4422.6796587705603</v>
      </c>
      <c r="BG42" s="99">
        <v>963577448.78125</v>
      </c>
      <c r="BH42" s="99">
        <v>192533642.41796899</v>
      </c>
      <c r="BI42" s="99">
        <v>1473294.4684905999</v>
      </c>
      <c r="BJ42" s="99">
        <v>56742904.932617202</v>
      </c>
      <c r="BK42" s="99">
        <v>39145893.753906302</v>
      </c>
      <c r="BL42" s="99">
        <v>11105972.9837646</v>
      </c>
      <c r="BM42" s="99">
        <v>0</v>
      </c>
      <c r="BN42" s="99">
        <v>0</v>
      </c>
      <c r="BO42" s="99">
        <v>0</v>
      </c>
      <c r="BP42" s="99">
        <v>0</v>
      </c>
      <c r="BQ42" s="99">
        <v>0</v>
      </c>
      <c r="BR42" s="99">
        <v>109638758.28125</v>
      </c>
      <c r="BS42" s="99">
        <v>61693240.549316399</v>
      </c>
      <c r="BT42" s="99">
        <v>0</v>
      </c>
      <c r="BU42" s="99">
        <v>32601586.459716801</v>
      </c>
      <c r="BV42" s="99">
        <v>48117957.963378899</v>
      </c>
      <c r="BW42" s="99">
        <v>0</v>
      </c>
      <c r="BX42" s="99">
        <v>11133369.162353501</v>
      </c>
      <c r="BY42" s="99">
        <v>0</v>
      </c>
      <c r="BZ42" s="99">
        <v>0</v>
      </c>
      <c r="CA42" s="99">
        <v>1892436.7882080099</v>
      </c>
      <c r="CB42" s="99">
        <v>114000249.68261699</v>
      </c>
      <c r="CC42" s="99">
        <v>1098733822.48438</v>
      </c>
      <c r="CD42" s="99">
        <v>251410509.00585899</v>
      </c>
      <c r="CE42" s="99">
        <v>89117.645511627197</v>
      </c>
      <c r="CF42" s="99">
        <v>16310083.7495117</v>
      </c>
      <c r="CG42" s="99">
        <v>138403506.69726601</v>
      </c>
      <c r="CH42" s="99">
        <v>11120121.0941162</v>
      </c>
      <c r="CI42" s="99">
        <v>1981449.77424622</v>
      </c>
      <c r="CJ42" s="99">
        <v>130382708.76660199</v>
      </c>
      <c r="CK42" s="99">
        <v>1241234622.48438</v>
      </c>
      <c r="CL42" s="99">
        <v>262481216.06835899</v>
      </c>
      <c r="CM42" s="166">
        <v>2877324.9732971201</v>
      </c>
      <c r="CN42" s="166">
        <v>426491107.86328101</v>
      </c>
      <c r="CO42" s="166">
        <v>2203568246.65625</v>
      </c>
      <c r="CP42" s="99">
        <v>262481216.06835899</v>
      </c>
      <c r="CQ42" s="99">
        <v>1696.94003921747</v>
      </c>
      <c r="CR42" s="99">
        <v>281287.217628479</v>
      </c>
      <c r="CS42" s="99">
        <v>2420746.64453125</v>
      </c>
      <c r="CT42" s="99">
        <v>370243.40710067702</v>
      </c>
      <c r="CU42" s="98">
        <v>268918.77512178902</v>
      </c>
      <c r="CV42" s="98">
        <v>981980.22223713505</v>
      </c>
      <c r="CW42" s="98">
        <v>130310333.4321287</v>
      </c>
      <c r="CX42" s="98">
        <v>1237137329.1816461</v>
      </c>
    </row>
    <row r="43" spans="1:102" x14ac:dyDescent="0.2">
      <c r="A43" s="98" t="s">
        <v>79</v>
      </c>
      <c r="B43" s="100">
        <v>41791</v>
      </c>
      <c r="C43" s="99">
        <v>1598417.45100403</v>
      </c>
      <c r="D43" s="99">
        <v>20934.201031923301</v>
      </c>
      <c r="E43" s="99">
        <v>262197.11344528198</v>
      </c>
      <c r="F43" s="99">
        <v>208490.89117622399</v>
      </c>
      <c r="G43" s="99">
        <v>89090.677756309495</v>
      </c>
      <c r="H43" s="99">
        <v>0</v>
      </c>
      <c r="I43" s="99">
        <v>0</v>
      </c>
      <c r="J43" s="99">
        <v>900324.53099822998</v>
      </c>
      <c r="K43" s="99">
        <v>1526.79703009129</v>
      </c>
      <c r="L43" s="99">
        <v>24451.3863368034</v>
      </c>
      <c r="M43" s="99">
        <v>675200.01909637498</v>
      </c>
      <c r="N43" s="99">
        <v>146516.949583054</v>
      </c>
      <c r="O43" s="99">
        <v>0</v>
      </c>
      <c r="P43" s="99">
        <v>947258.31536102295</v>
      </c>
      <c r="Q43" s="99">
        <v>87444.814226150498</v>
      </c>
      <c r="R43" s="99">
        <v>0</v>
      </c>
      <c r="S43" s="99">
        <v>87489.746939659104</v>
      </c>
      <c r="T43" s="99">
        <v>2.0117441437614598</v>
      </c>
      <c r="U43" s="99">
        <v>901871.83566284203</v>
      </c>
      <c r="V43" s="99">
        <v>90150798.014648393</v>
      </c>
      <c r="W43" s="99">
        <v>1951856.7918396001</v>
      </c>
      <c r="X43" s="99">
        <v>20350505.262695301</v>
      </c>
      <c r="Y43" s="99">
        <v>12872177.7032471</v>
      </c>
      <c r="Z43" s="99">
        <v>16181268.901367201</v>
      </c>
      <c r="AA43" s="99">
        <v>0</v>
      </c>
      <c r="AB43" s="99">
        <v>0</v>
      </c>
      <c r="AC43" s="99">
        <v>295744609.359375</v>
      </c>
      <c r="AD43" s="99">
        <v>162605.514358521</v>
      </c>
      <c r="AE43" s="99">
        <v>749642.85343170201</v>
      </c>
      <c r="AF43" s="99">
        <v>35306820.776367202</v>
      </c>
      <c r="AG43" s="99">
        <v>19304237.143554699</v>
      </c>
      <c r="AH43" s="99">
        <v>0</v>
      </c>
      <c r="AI43" s="99">
        <v>44928351.652343802</v>
      </c>
      <c r="AJ43" s="99">
        <v>11832425.158325201</v>
      </c>
      <c r="AK43" s="99">
        <v>0</v>
      </c>
      <c r="AL43" s="99">
        <v>15899267.916503901</v>
      </c>
      <c r="AM43" s="99">
        <v>332.570680115372</v>
      </c>
      <c r="AN43" s="99">
        <v>296152410.57031298</v>
      </c>
      <c r="AO43" s="99">
        <v>891949013.453125</v>
      </c>
      <c r="AP43" s="99">
        <v>16485298.4383545</v>
      </c>
      <c r="AQ43" s="99">
        <v>181637698.08984399</v>
      </c>
      <c r="AR43" s="99">
        <v>111025125.75488301</v>
      </c>
      <c r="AS43" s="99">
        <v>138029860.390625</v>
      </c>
      <c r="AT43" s="99">
        <v>0</v>
      </c>
      <c r="AU43" s="99">
        <v>0</v>
      </c>
      <c r="AV43" s="99">
        <v>966736841.046875</v>
      </c>
      <c r="AW43" s="99">
        <v>530546.64243316697</v>
      </c>
      <c r="AX43" s="99">
        <v>6942532.5597534198</v>
      </c>
      <c r="AY43" s="99">
        <v>358072309.69531298</v>
      </c>
      <c r="AZ43" s="99">
        <v>168392155.49609399</v>
      </c>
      <c r="BA43" s="99">
        <v>0</v>
      </c>
      <c r="BB43" s="99">
        <v>446545128.12890601</v>
      </c>
      <c r="BC43" s="99">
        <v>106400269.856445</v>
      </c>
      <c r="BD43" s="99">
        <v>0</v>
      </c>
      <c r="BE43" s="99">
        <v>135339843.42578101</v>
      </c>
      <c r="BF43" s="99">
        <v>2634.7948674559598</v>
      </c>
      <c r="BG43" s="99">
        <v>966746391.88281298</v>
      </c>
      <c r="BH43" s="99">
        <v>191851380.24804699</v>
      </c>
      <c r="BI43" s="99">
        <v>1530773.08792114</v>
      </c>
      <c r="BJ43" s="99">
        <v>55734630.521972701</v>
      </c>
      <c r="BK43" s="99">
        <v>38462393.482421897</v>
      </c>
      <c r="BL43" s="99">
        <v>10971468.7348633</v>
      </c>
      <c r="BM43" s="99">
        <v>0</v>
      </c>
      <c r="BN43" s="99">
        <v>0</v>
      </c>
      <c r="BO43" s="99">
        <v>0</v>
      </c>
      <c r="BP43" s="99">
        <v>0</v>
      </c>
      <c r="BQ43" s="99">
        <v>0</v>
      </c>
      <c r="BR43" s="99">
        <v>109956664.643555</v>
      </c>
      <c r="BS43" s="99">
        <v>60935922.216308601</v>
      </c>
      <c r="BT43" s="99">
        <v>0</v>
      </c>
      <c r="BU43" s="99">
        <v>32548114.709716801</v>
      </c>
      <c r="BV43" s="99">
        <v>47852818.091796897</v>
      </c>
      <c r="BW43" s="99">
        <v>0</v>
      </c>
      <c r="BX43" s="99">
        <v>11269519.3323975</v>
      </c>
      <c r="BY43" s="99">
        <v>0</v>
      </c>
      <c r="BZ43" s="99">
        <v>0</v>
      </c>
      <c r="CA43" s="99">
        <v>1881303.2224731401</v>
      </c>
      <c r="CB43" s="99">
        <v>112411355.390625</v>
      </c>
      <c r="CC43" s="99">
        <v>1089746719.34375</v>
      </c>
      <c r="CD43" s="99">
        <v>249154203.86718801</v>
      </c>
      <c r="CE43" s="99">
        <v>89081.724611282305</v>
      </c>
      <c r="CF43" s="99">
        <v>16208101.6635742</v>
      </c>
      <c r="CG43" s="99">
        <v>138016265.82226601</v>
      </c>
      <c r="CH43" s="99">
        <v>10948816.174438501</v>
      </c>
      <c r="CI43" s="99">
        <v>1970561.9709167499</v>
      </c>
      <c r="CJ43" s="99">
        <v>128629393.66992199</v>
      </c>
      <c r="CK43" s="99">
        <v>1226869994.3125</v>
      </c>
      <c r="CL43" s="99">
        <v>260109482.390625</v>
      </c>
      <c r="CM43" s="166">
        <v>2865475.9859619099</v>
      </c>
      <c r="CN43" s="166">
        <v>424919197.74218798</v>
      </c>
      <c r="CO43" s="166">
        <v>2194694803.6875</v>
      </c>
      <c r="CP43" s="99">
        <v>260109482.390625</v>
      </c>
      <c r="CQ43" s="99">
        <v>1692.4487602710699</v>
      </c>
      <c r="CR43" s="99">
        <v>278686.99287414597</v>
      </c>
      <c r="CS43" s="99">
        <v>2410607.8630371098</v>
      </c>
      <c r="CT43" s="99">
        <v>372923.461223602</v>
      </c>
      <c r="CU43" s="98">
        <v>263775.23610694503</v>
      </c>
      <c r="CV43" s="98">
        <v>982089.55411341204</v>
      </c>
      <c r="CW43" s="98">
        <v>128619457.0541992</v>
      </c>
      <c r="CX43" s="98">
        <v>1227762985.1660161</v>
      </c>
    </row>
    <row r="44" spans="1:102" x14ac:dyDescent="0.2">
      <c r="A44" s="98" t="s">
        <v>79</v>
      </c>
      <c r="B44" s="100">
        <v>41883</v>
      </c>
      <c r="C44" s="99">
        <v>1598116.35112</v>
      </c>
      <c r="D44" s="99">
        <v>20486.0053510666</v>
      </c>
      <c r="E44" s="99">
        <v>254648.860340118</v>
      </c>
      <c r="F44" s="99">
        <v>201063.58340263399</v>
      </c>
      <c r="G44" s="99">
        <v>89802.325104713396</v>
      </c>
      <c r="H44" s="99">
        <v>0</v>
      </c>
      <c r="I44" s="99">
        <v>0</v>
      </c>
      <c r="J44" s="99">
        <v>898894.04354858398</v>
      </c>
      <c r="K44" s="99">
        <v>986.12771499156997</v>
      </c>
      <c r="L44" s="99">
        <v>7621.4342359304401</v>
      </c>
      <c r="M44" s="99">
        <v>676584.75905609096</v>
      </c>
      <c r="N44" s="99">
        <v>145251.36813354501</v>
      </c>
      <c r="O44" s="99">
        <v>0</v>
      </c>
      <c r="P44" s="99">
        <v>960471.34284973098</v>
      </c>
      <c r="Q44" s="99">
        <v>87083.022344589204</v>
      </c>
      <c r="R44" s="99">
        <v>0</v>
      </c>
      <c r="S44" s="99">
        <v>88088.894658088699</v>
      </c>
      <c r="T44" s="99">
        <v>1.9509195428545401</v>
      </c>
      <c r="U44" s="99">
        <v>899953.29404449498</v>
      </c>
      <c r="V44" s="99">
        <v>89774821.771484405</v>
      </c>
      <c r="W44" s="99">
        <v>1905807.78581238</v>
      </c>
      <c r="X44" s="99">
        <v>19862091.7189941</v>
      </c>
      <c r="Y44" s="99">
        <v>12601718.3621826</v>
      </c>
      <c r="Z44" s="99">
        <v>16173775.584838901</v>
      </c>
      <c r="AA44" s="99">
        <v>0</v>
      </c>
      <c r="AB44" s="99">
        <v>0</v>
      </c>
      <c r="AC44" s="99">
        <v>295317130.61718798</v>
      </c>
      <c r="AD44" s="99">
        <v>97721.207741737395</v>
      </c>
      <c r="AE44" s="99">
        <v>626932.06003570603</v>
      </c>
      <c r="AF44" s="99">
        <v>35214568.240722701</v>
      </c>
      <c r="AG44" s="99">
        <v>18975752.4450684</v>
      </c>
      <c r="AH44" s="99">
        <v>0</v>
      </c>
      <c r="AI44" s="99">
        <v>45153446.229980499</v>
      </c>
      <c r="AJ44" s="99">
        <v>11766936.3483887</v>
      </c>
      <c r="AK44" s="99">
        <v>0</v>
      </c>
      <c r="AL44" s="99">
        <v>15905785.818603501</v>
      </c>
      <c r="AM44" s="99">
        <v>283.90739409625502</v>
      </c>
      <c r="AN44" s="99">
        <v>295647547.39453101</v>
      </c>
      <c r="AO44" s="99">
        <v>892037346.5625</v>
      </c>
      <c r="AP44" s="99">
        <v>16127354.341796899</v>
      </c>
      <c r="AQ44" s="99">
        <v>177632095.78125</v>
      </c>
      <c r="AR44" s="99">
        <v>109060057.634766</v>
      </c>
      <c r="AS44" s="99">
        <v>137992775.84765601</v>
      </c>
      <c r="AT44" s="99">
        <v>0</v>
      </c>
      <c r="AU44" s="99">
        <v>0</v>
      </c>
      <c r="AV44" s="99">
        <v>965338937.47656298</v>
      </c>
      <c r="AW44" s="99">
        <v>319123.80902099598</v>
      </c>
      <c r="AX44" s="99">
        <v>5585646.3051147498</v>
      </c>
      <c r="AY44" s="99">
        <v>359445262.25781298</v>
      </c>
      <c r="AZ44" s="99">
        <v>166060551.26367199</v>
      </c>
      <c r="BA44" s="99">
        <v>0</v>
      </c>
      <c r="BB44" s="99">
        <v>450694088.60156298</v>
      </c>
      <c r="BC44" s="99">
        <v>105846242.321289</v>
      </c>
      <c r="BD44" s="99">
        <v>0</v>
      </c>
      <c r="BE44" s="99">
        <v>135447930.88671899</v>
      </c>
      <c r="BF44" s="99">
        <v>2460.67283272743</v>
      </c>
      <c r="BG44" s="99">
        <v>965647820.328125</v>
      </c>
      <c r="BH44" s="99">
        <v>193946299.796875</v>
      </c>
      <c r="BI44" s="99">
        <v>1468537.7819519001</v>
      </c>
      <c r="BJ44" s="99">
        <v>55407995.9384766</v>
      </c>
      <c r="BK44" s="99">
        <v>37836052.333007798</v>
      </c>
      <c r="BL44" s="99">
        <v>10988390.8743896</v>
      </c>
      <c r="BM44" s="99">
        <v>0</v>
      </c>
      <c r="BN44" s="99">
        <v>0</v>
      </c>
      <c r="BO44" s="99">
        <v>0</v>
      </c>
      <c r="BP44" s="99">
        <v>0</v>
      </c>
      <c r="BQ44" s="99">
        <v>0</v>
      </c>
      <c r="BR44" s="99">
        <v>110877110.78613301</v>
      </c>
      <c r="BS44" s="99">
        <v>60625683.930175804</v>
      </c>
      <c r="BT44" s="99">
        <v>0</v>
      </c>
      <c r="BU44" s="99">
        <v>26654580.259765599</v>
      </c>
      <c r="BV44" s="99">
        <v>47955847.582031302</v>
      </c>
      <c r="BW44" s="99">
        <v>0</v>
      </c>
      <c r="BX44" s="99">
        <v>9643738.7237548791</v>
      </c>
      <c r="BY44" s="99">
        <v>0</v>
      </c>
      <c r="BZ44" s="99">
        <v>0</v>
      </c>
      <c r="CA44" s="99">
        <v>1874564.0477294901</v>
      </c>
      <c r="CB44" s="99">
        <v>111327512.887695</v>
      </c>
      <c r="CC44" s="99">
        <v>1086168466.32813</v>
      </c>
      <c r="CD44" s="99">
        <v>250298784.25585899</v>
      </c>
      <c r="CE44" s="99">
        <v>89756.745756149307</v>
      </c>
      <c r="CF44" s="99">
        <v>16194936.9130859</v>
      </c>
      <c r="CG44" s="99">
        <v>137889609.27148399</v>
      </c>
      <c r="CH44" s="99">
        <v>10994275.502319301</v>
      </c>
      <c r="CI44" s="99">
        <v>1964209.08615112</v>
      </c>
      <c r="CJ44" s="99">
        <v>127486964.352539</v>
      </c>
      <c r="CK44" s="99">
        <v>1221041980.15625</v>
      </c>
      <c r="CL44" s="99">
        <v>261323307.578125</v>
      </c>
      <c r="CM44" s="166">
        <v>2856157.7512512198</v>
      </c>
      <c r="CN44" s="166">
        <v>423233615.05078101</v>
      </c>
      <c r="CO44" s="166">
        <v>2188349402.84375</v>
      </c>
      <c r="CP44" s="99">
        <v>261323307.578125</v>
      </c>
      <c r="CQ44" s="99">
        <v>1722.69130656123</v>
      </c>
      <c r="CR44" s="99">
        <v>279281.40023803699</v>
      </c>
      <c r="CS44" s="99">
        <v>2424701.7784118699</v>
      </c>
      <c r="CT44" s="99">
        <v>378205.15921783401</v>
      </c>
      <c r="CU44" s="98">
        <v>255567.90847883001</v>
      </c>
      <c r="CV44" s="98">
        <v>981225.59101322596</v>
      </c>
      <c r="CW44" s="98">
        <v>127522449.80078089</v>
      </c>
      <c r="CX44" s="98">
        <v>1224058075.5996139</v>
      </c>
    </row>
    <row r="45" spans="1:102" x14ac:dyDescent="0.2">
      <c r="A45" s="98" t="s">
        <v>79</v>
      </c>
      <c r="B45" s="100">
        <v>41974</v>
      </c>
      <c r="C45" s="99">
        <v>1591728.5873718299</v>
      </c>
      <c r="D45" s="99">
        <v>20177.4564626217</v>
      </c>
      <c r="E45" s="99">
        <v>254348.31332397499</v>
      </c>
      <c r="F45" s="99">
        <v>202259.83753013599</v>
      </c>
      <c r="G45" s="99">
        <v>89526.438436508193</v>
      </c>
      <c r="H45" s="99">
        <v>0</v>
      </c>
      <c r="I45" s="99">
        <v>0</v>
      </c>
      <c r="J45" s="99">
        <v>888327.35950470006</v>
      </c>
      <c r="K45" s="99">
        <v>519.15943627804495</v>
      </c>
      <c r="L45" s="99">
        <v>19187.892319917701</v>
      </c>
      <c r="M45" s="99">
        <v>675804.03797149705</v>
      </c>
      <c r="N45" s="99">
        <v>143691.71698188799</v>
      </c>
      <c r="O45" s="99">
        <v>0</v>
      </c>
      <c r="P45" s="99">
        <v>944921.99404907203</v>
      </c>
      <c r="Q45" s="99">
        <v>86283.983850479097</v>
      </c>
      <c r="R45" s="99">
        <v>0</v>
      </c>
      <c r="S45" s="99">
        <v>87776.205269813494</v>
      </c>
      <c r="T45" s="99">
        <v>2.0441118108574301</v>
      </c>
      <c r="U45" s="99">
        <v>888823.99007415795</v>
      </c>
      <c r="V45" s="99">
        <v>89055688.384765595</v>
      </c>
      <c r="W45" s="99">
        <v>1891379.60023499</v>
      </c>
      <c r="X45" s="99">
        <v>19293513.6408691</v>
      </c>
      <c r="Y45" s="99">
        <v>12227892.5349121</v>
      </c>
      <c r="Z45" s="99">
        <v>16012322.3981934</v>
      </c>
      <c r="AA45" s="99">
        <v>0</v>
      </c>
      <c r="AB45" s="99">
        <v>0</v>
      </c>
      <c r="AC45" s="99">
        <v>292430651.86718798</v>
      </c>
      <c r="AD45" s="99">
        <v>50703.068898201003</v>
      </c>
      <c r="AE45" s="99">
        <v>650442.52685546898</v>
      </c>
      <c r="AF45" s="99">
        <v>34939556.019531302</v>
      </c>
      <c r="AG45" s="99">
        <v>18632309.036621101</v>
      </c>
      <c r="AH45" s="99">
        <v>0</v>
      </c>
      <c r="AI45" s="99">
        <v>44481196.925292999</v>
      </c>
      <c r="AJ45" s="99">
        <v>11695714.9919434</v>
      </c>
      <c r="AK45" s="99">
        <v>0</v>
      </c>
      <c r="AL45" s="99">
        <v>15739718.116333</v>
      </c>
      <c r="AM45" s="99">
        <v>437.62918629497301</v>
      </c>
      <c r="AN45" s="99">
        <v>292655775.25781298</v>
      </c>
      <c r="AO45" s="99">
        <v>888050350.61718798</v>
      </c>
      <c r="AP45" s="99">
        <v>15955976.5269775</v>
      </c>
      <c r="AQ45" s="99">
        <v>173351651.41210899</v>
      </c>
      <c r="AR45" s="99">
        <v>105837317.53222699</v>
      </c>
      <c r="AS45" s="99">
        <v>136976351.62109399</v>
      </c>
      <c r="AT45" s="99">
        <v>0</v>
      </c>
      <c r="AU45" s="99">
        <v>0</v>
      </c>
      <c r="AV45" s="99">
        <v>962296286.69531298</v>
      </c>
      <c r="AW45" s="99">
        <v>166888.56815528899</v>
      </c>
      <c r="AX45" s="99">
        <v>5963771.7885742197</v>
      </c>
      <c r="AY45" s="99">
        <v>359024440.68359399</v>
      </c>
      <c r="AZ45" s="99">
        <v>163938198.16601601</v>
      </c>
      <c r="BA45" s="99">
        <v>0</v>
      </c>
      <c r="BB45" s="99">
        <v>445794853.49218798</v>
      </c>
      <c r="BC45" s="99">
        <v>105550706.428711</v>
      </c>
      <c r="BD45" s="99">
        <v>0</v>
      </c>
      <c r="BE45" s="99">
        <v>134865150.25390601</v>
      </c>
      <c r="BF45" s="99">
        <v>3756.5837081968798</v>
      </c>
      <c r="BG45" s="99">
        <v>962517145.64843798</v>
      </c>
      <c r="BH45" s="99">
        <v>193802183.42578101</v>
      </c>
      <c r="BI45" s="99">
        <v>1419166.9644470201</v>
      </c>
      <c r="BJ45" s="99">
        <v>54360360.201660201</v>
      </c>
      <c r="BK45" s="99">
        <v>36841070.343261696</v>
      </c>
      <c r="BL45" s="99">
        <v>11070032.8865967</v>
      </c>
      <c r="BM45" s="99">
        <v>0</v>
      </c>
      <c r="BN45" s="99">
        <v>0</v>
      </c>
      <c r="BO45" s="99">
        <v>0</v>
      </c>
      <c r="BP45" s="99">
        <v>0</v>
      </c>
      <c r="BQ45" s="99">
        <v>0</v>
      </c>
      <c r="BR45" s="99">
        <v>111028694.42089801</v>
      </c>
      <c r="BS45" s="99">
        <v>60034340.820800804</v>
      </c>
      <c r="BT45" s="99">
        <v>0</v>
      </c>
      <c r="BU45" s="99">
        <v>31593205.239746101</v>
      </c>
      <c r="BV45" s="99">
        <v>48023989.020019501</v>
      </c>
      <c r="BW45" s="99">
        <v>0</v>
      </c>
      <c r="BX45" s="99">
        <v>10547362.7526855</v>
      </c>
      <c r="BY45" s="99">
        <v>0</v>
      </c>
      <c r="BZ45" s="99">
        <v>0</v>
      </c>
      <c r="CA45" s="99">
        <v>1867266.0350647001</v>
      </c>
      <c r="CB45" s="99">
        <v>110196134.8125</v>
      </c>
      <c r="CC45" s="99">
        <v>1076684840.79688</v>
      </c>
      <c r="CD45" s="99">
        <v>249475898.03906301</v>
      </c>
      <c r="CE45" s="99">
        <v>89581.066459655805</v>
      </c>
      <c r="CF45" s="99">
        <v>16028073.991088901</v>
      </c>
      <c r="CG45" s="99">
        <v>137389352.9375</v>
      </c>
      <c r="CH45" s="99">
        <v>11105151.763549799</v>
      </c>
      <c r="CI45" s="99">
        <v>1956885.6334991499</v>
      </c>
      <c r="CJ45" s="99">
        <v>126114744.34375</v>
      </c>
      <c r="CK45" s="99">
        <v>1211796040.64063</v>
      </c>
      <c r="CL45" s="99">
        <v>260611516.98632801</v>
      </c>
      <c r="CM45" s="166">
        <v>2838288.4715881301</v>
      </c>
      <c r="CN45" s="166">
        <v>418985553.79296899</v>
      </c>
      <c r="CO45" s="166">
        <v>2175049415.53125</v>
      </c>
      <c r="CP45" s="99">
        <v>260611516.98632801</v>
      </c>
      <c r="CQ45" s="99">
        <v>1780.5755431801099</v>
      </c>
      <c r="CR45" s="99">
        <v>285861.43868637102</v>
      </c>
      <c r="CS45" s="99">
        <v>2495672.7622985798</v>
      </c>
      <c r="CT45" s="99">
        <v>388771.58489227301</v>
      </c>
      <c r="CU45" s="98">
        <v>254917.91239148701</v>
      </c>
      <c r="CV45" s="98">
        <v>970534.74598955305</v>
      </c>
      <c r="CW45" s="98">
        <v>126224208.8035889</v>
      </c>
      <c r="CX45" s="98">
        <v>1214074193.73438</v>
      </c>
    </row>
    <row r="46" spans="1:102" x14ac:dyDescent="0.2">
      <c r="A46" s="98" t="s">
        <v>79</v>
      </c>
      <c r="B46" s="100">
        <v>42064</v>
      </c>
      <c r="C46" s="99">
        <v>1584083.43432617</v>
      </c>
      <c r="D46" s="99">
        <v>20530.259970188101</v>
      </c>
      <c r="E46" s="99">
        <v>249541.686925888</v>
      </c>
      <c r="F46" s="99">
        <v>198430.08485221901</v>
      </c>
      <c r="G46" s="99">
        <v>90182.938300132795</v>
      </c>
      <c r="H46" s="99">
        <v>0</v>
      </c>
      <c r="I46" s="99">
        <v>0</v>
      </c>
      <c r="J46" s="99">
        <v>887595.09864807106</v>
      </c>
      <c r="K46" s="99">
        <v>422.83836684376001</v>
      </c>
      <c r="L46" s="99">
        <v>5449.9586269259498</v>
      </c>
      <c r="M46" s="99">
        <v>673202.607810974</v>
      </c>
      <c r="N46" s="99">
        <v>142121.93080520601</v>
      </c>
      <c r="O46" s="99">
        <v>0</v>
      </c>
      <c r="P46" s="99">
        <v>942720.67280578602</v>
      </c>
      <c r="Q46" s="99">
        <v>85687.583716392503</v>
      </c>
      <c r="R46" s="99">
        <v>0</v>
      </c>
      <c r="S46" s="99">
        <v>88347.0810260773</v>
      </c>
      <c r="T46" s="99">
        <v>1.9973566880653399</v>
      </c>
      <c r="U46" s="99">
        <v>887980.38385009801</v>
      </c>
      <c r="V46" s="99">
        <v>88216404.265625</v>
      </c>
      <c r="W46" s="99">
        <v>1926940.8832244901</v>
      </c>
      <c r="X46" s="99">
        <v>18846538.435791001</v>
      </c>
      <c r="Y46" s="99">
        <v>11869761.947143599</v>
      </c>
      <c r="Z46" s="99">
        <v>15932080.421875</v>
      </c>
      <c r="AA46" s="99">
        <v>0</v>
      </c>
      <c r="AB46" s="99">
        <v>0</v>
      </c>
      <c r="AC46" s="99">
        <v>291244359.5</v>
      </c>
      <c r="AD46" s="99">
        <v>41158.776677131696</v>
      </c>
      <c r="AE46" s="99">
        <v>439964.98194503802</v>
      </c>
      <c r="AF46" s="99">
        <v>34796976.0712891</v>
      </c>
      <c r="AG46" s="99">
        <v>18264326.723632801</v>
      </c>
      <c r="AH46" s="99">
        <v>0</v>
      </c>
      <c r="AI46" s="99">
        <v>43438819.678222701</v>
      </c>
      <c r="AJ46" s="99">
        <v>11604380.005615201</v>
      </c>
      <c r="AK46" s="99">
        <v>0</v>
      </c>
      <c r="AL46" s="99">
        <v>15627762.6787109</v>
      </c>
      <c r="AM46" s="99">
        <v>326.14493367448398</v>
      </c>
      <c r="AN46" s="99">
        <v>291209028.875</v>
      </c>
      <c r="AO46" s="99">
        <v>882751468.9375</v>
      </c>
      <c r="AP46" s="99">
        <v>16295196.982543901</v>
      </c>
      <c r="AQ46" s="99">
        <v>168427385.78125</v>
      </c>
      <c r="AR46" s="99">
        <v>103465225.792969</v>
      </c>
      <c r="AS46" s="99">
        <v>136920105.83789101</v>
      </c>
      <c r="AT46" s="99">
        <v>0</v>
      </c>
      <c r="AU46" s="99">
        <v>0</v>
      </c>
      <c r="AV46" s="99">
        <v>962522559.15625</v>
      </c>
      <c r="AW46" s="99">
        <v>136200.02135848999</v>
      </c>
      <c r="AX46" s="99">
        <v>3560445.0673217801</v>
      </c>
      <c r="AY46" s="99">
        <v>356541315.32421899</v>
      </c>
      <c r="AZ46" s="99">
        <v>160810166.67578101</v>
      </c>
      <c r="BA46" s="99">
        <v>0</v>
      </c>
      <c r="BB46" s="99">
        <v>435898698.81640601</v>
      </c>
      <c r="BC46" s="99">
        <v>105056108.918945</v>
      </c>
      <c r="BD46" s="99">
        <v>0</v>
      </c>
      <c r="BE46" s="99">
        <v>134420332.640625</v>
      </c>
      <c r="BF46" s="99">
        <v>2814.1972337663201</v>
      </c>
      <c r="BG46" s="99">
        <v>961690949.66406298</v>
      </c>
      <c r="BH46" s="99">
        <v>191336058.51171899</v>
      </c>
      <c r="BI46" s="99">
        <v>1445567.5783844001</v>
      </c>
      <c r="BJ46" s="99">
        <v>53539542.439453103</v>
      </c>
      <c r="BK46" s="99">
        <v>36065070.054199196</v>
      </c>
      <c r="BL46" s="99">
        <v>11608860.6049805</v>
      </c>
      <c r="BM46" s="99">
        <v>0</v>
      </c>
      <c r="BN46" s="99">
        <v>0</v>
      </c>
      <c r="BO46" s="99">
        <v>0</v>
      </c>
      <c r="BP46" s="99">
        <v>0</v>
      </c>
      <c r="BQ46" s="99">
        <v>0</v>
      </c>
      <c r="BR46" s="99">
        <v>110148026.29492199</v>
      </c>
      <c r="BS46" s="99">
        <v>59010666.803222701</v>
      </c>
      <c r="BT46" s="99">
        <v>0</v>
      </c>
      <c r="BU46" s="99">
        <v>31006859.119872998</v>
      </c>
      <c r="BV46" s="99">
        <v>48019692.915527299</v>
      </c>
      <c r="BW46" s="99">
        <v>0</v>
      </c>
      <c r="BX46" s="99">
        <v>11693696.6555176</v>
      </c>
      <c r="BY46" s="99">
        <v>0</v>
      </c>
      <c r="BZ46" s="99">
        <v>0</v>
      </c>
      <c r="CA46" s="99">
        <v>1852153.5959167499</v>
      </c>
      <c r="CB46" s="99">
        <v>109029336.50195301</v>
      </c>
      <c r="CC46" s="99">
        <v>1067784362.25</v>
      </c>
      <c r="CD46" s="99">
        <v>246863463.75781301</v>
      </c>
      <c r="CE46" s="99">
        <v>90183.038653373704</v>
      </c>
      <c r="CF46" s="99">
        <v>15940791.5712891</v>
      </c>
      <c r="CG46" s="99">
        <v>137023434.16406301</v>
      </c>
      <c r="CH46" s="99">
        <v>11678219.712646499</v>
      </c>
      <c r="CI46" s="99">
        <v>1942202.4132995601</v>
      </c>
      <c r="CJ46" s="99">
        <v>125068653.25195301</v>
      </c>
      <c r="CK46" s="99">
        <v>1206506753.03125</v>
      </c>
      <c r="CL46" s="99">
        <v>258415079.81835899</v>
      </c>
      <c r="CM46" s="166">
        <v>2823518.90338135</v>
      </c>
      <c r="CN46" s="166">
        <v>415972911.39453101</v>
      </c>
      <c r="CO46" s="166">
        <v>2167618110.6875</v>
      </c>
      <c r="CP46" s="99">
        <v>258415079.81835899</v>
      </c>
      <c r="CQ46" s="99">
        <v>1802.1170904487401</v>
      </c>
      <c r="CR46" s="99">
        <v>289719.84543991101</v>
      </c>
      <c r="CS46" s="99">
        <v>2533299.6877136198</v>
      </c>
      <c r="CT46" s="99">
        <v>392093.35425567598</v>
      </c>
      <c r="CU46" s="98">
        <v>249987.67917655801</v>
      </c>
      <c r="CV46" s="98">
        <v>970416.15974018595</v>
      </c>
      <c r="CW46" s="98">
        <v>124970128.0732421</v>
      </c>
      <c r="CX46" s="98">
        <v>1204807796.414063</v>
      </c>
    </row>
    <row r="47" spans="1:102" x14ac:dyDescent="0.2">
      <c r="A47" s="98" t="s">
        <v>79</v>
      </c>
      <c r="B47" s="100">
        <v>42156</v>
      </c>
      <c r="C47" s="99">
        <v>1586058.73680115</v>
      </c>
      <c r="D47" s="99">
        <v>20720.397192716599</v>
      </c>
      <c r="E47" s="99">
        <v>245766.89122772199</v>
      </c>
      <c r="F47" s="99">
        <v>195568.60495185899</v>
      </c>
      <c r="G47" s="99">
        <v>90712.766137123093</v>
      </c>
      <c r="H47" s="99">
        <v>0</v>
      </c>
      <c r="I47" s="99">
        <v>0</v>
      </c>
      <c r="J47" s="99">
        <v>885521.94275665295</v>
      </c>
      <c r="K47" s="99">
        <v>336.09593109786499</v>
      </c>
      <c r="L47" s="99">
        <v>5612.52503871918</v>
      </c>
      <c r="M47" s="99">
        <v>675189.06821441697</v>
      </c>
      <c r="N47" s="99">
        <v>140019.48699378999</v>
      </c>
      <c r="O47" s="99">
        <v>0</v>
      </c>
      <c r="P47" s="99">
        <v>946098.38204956101</v>
      </c>
      <c r="Q47" s="99">
        <v>85320.641274452195</v>
      </c>
      <c r="R47" s="99">
        <v>0</v>
      </c>
      <c r="S47" s="99">
        <v>88911.248926162705</v>
      </c>
      <c r="T47" s="99">
        <v>2.0111344603938099</v>
      </c>
      <c r="U47" s="99">
        <v>885901.52106475795</v>
      </c>
      <c r="V47" s="99">
        <v>87840430.505859405</v>
      </c>
      <c r="W47" s="99">
        <v>1897734.63362122</v>
      </c>
      <c r="X47" s="99">
        <v>18422057.024902299</v>
      </c>
      <c r="Y47" s="99">
        <v>11642089.755127</v>
      </c>
      <c r="Z47" s="99">
        <v>15933712.802490201</v>
      </c>
      <c r="AA47" s="99">
        <v>0</v>
      </c>
      <c r="AB47" s="99">
        <v>0</v>
      </c>
      <c r="AC47" s="99">
        <v>290504990.82031298</v>
      </c>
      <c r="AD47" s="99">
        <v>34073.709003925302</v>
      </c>
      <c r="AE47" s="99">
        <v>456792.047840118</v>
      </c>
      <c r="AF47" s="99">
        <v>34761362.833496101</v>
      </c>
      <c r="AG47" s="99">
        <v>17931370.3291016</v>
      </c>
      <c r="AH47" s="99">
        <v>0</v>
      </c>
      <c r="AI47" s="99">
        <v>43433749.512207001</v>
      </c>
      <c r="AJ47" s="99">
        <v>11548631.590698199</v>
      </c>
      <c r="AK47" s="99">
        <v>0</v>
      </c>
      <c r="AL47" s="99">
        <v>15632237.802490201</v>
      </c>
      <c r="AM47" s="99">
        <v>320.3973512128</v>
      </c>
      <c r="AN47" s="99">
        <v>291006591.83593798</v>
      </c>
      <c r="AO47" s="99">
        <v>882509369.78125</v>
      </c>
      <c r="AP47" s="99">
        <v>16090378.3519287</v>
      </c>
      <c r="AQ47" s="99">
        <v>165973245.71679699</v>
      </c>
      <c r="AR47" s="99">
        <v>100670588.65136699</v>
      </c>
      <c r="AS47" s="99">
        <v>137588086.11523399</v>
      </c>
      <c r="AT47" s="99">
        <v>0</v>
      </c>
      <c r="AU47" s="99">
        <v>0</v>
      </c>
      <c r="AV47" s="99">
        <v>963427154.36718798</v>
      </c>
      <c r="AW47" s="99">
        <v>113002.936722755</v>
      </c>
      <c r="AX47" s="99">
        <v>3837755.66906738</v>
      </c>
      <c r="AY47" s="99">
        <v>360069673.96484399</v>
      </c>
      <c r="AZ47" s="99">
        <v>158293073.65234399</v>
      </c>
      <c r="BA47" s="99">
        <v>0</v>
      </c>
      <c r="BB47" s="99">
        <v>438381965.02734399</v>
      </c>
      <c r="BC47" s="99">
        <v>104779766.10449199</v>
      </c>
      <c r="BD47" s="99">
        <v>0</v>
      </c>
      <c r="BE47" s="99">
        <v>134698156.08398399</v>
      </c>
      <c r="BF47" s="99">
        <v>2771.8623980879802</v>
      </c>
      <c r="BG47" s="99">
        <v>964455172.92968798</v>
      </c>
      <c r="BH47" s="99">
        <v>192851034.32617199</v>
      </c>
      <c r="BI47" s="99">
        <v>1482041.9048004199</v>
      </c>
      <c r="BJ47" s="99">
        <v>52888270.419433601</v>
      </c>
      <c r="BK47" s="99">
        <v>35468445.126953103</v>
      </c>
      <c r="BL47" s="99">
        <v>11638802.1883545</v>
      </c>
      <c r="BM47" s="99">
        <v>0</v>
      </c>
      <c r="BN47" s="99">
        <v>0</v>
      </c>
      <c r="BO47" s="99">
        <v>0</v>
      </c>
      <c r="BP47" s="99">
        <v>0</v>
      </c>
      <c r="BQ47" s="99">
        <v>0</v>
      </c>
      <c r="BR47" s="99">
        <v>111272908.163086</v>
      </c>
      <c r="BS47" s="99">
        <v>58276709.947265603</v>
      </c>
      <c r="BT47" s="99">
        <v>0</v>
      </c>
      <c r="BU47" s="99">
        <v>31431365.369628899</v>
      </c>
      <c r="BV47" s="99">
        <v>48110673.502929702</v>
      </c>
      <c r="BW47" s="99">
        <v>0</v>
      </c>
      <c r="BX47" s="99">
        <v>11946351.905151401</v>
      </c>
      <c r="BY47" s="99">
        <v>0</v>
      </c>
      <c r="BZ47" s="99">
        <v>0</v>
      </c>
      <c r="CA47" s="99">
        <v>1852356.82208252</v>
      </c>
      <c r="CB47" s="99">
        <v>108109238.62793</v>
      </c>
      <c r="CC47" s="99">
        <v>1063714625.17188</v>
      </c>
      <c r="CD47" s="99">
        <v>247094445.71679699</v>
      </c>
      <c r="CE47" s="99">
        <v>90714.168938636794</v>
      </c>
      <c r="CF47" s="99">
        <v>15937569.037963901</v>
      </c>
      <c r="CG47" s="99">
        <v>137245776.8125</v>
      </c>
      <c r="CH47" s="99">
        <v>11500217.510376001</v>
      </c>
      <c r="CI47" s="99">
        <v>1943302.99674988</v>
      </c>
      <c r="CJ47" s="99">
        <v>124001549.73535199</v>
      </c>
      <c r="CK47" s="99">
        <v>1198963860.60938</v>
      </c>
      <c r="CL47" s="99">
        <v>258698464.87109399</v>
      </c>
      <c r="CM47" s="166">
        <v>2822096.4806213402</v>
      </c>
      <c r="CN47" s="166">
        <v>414993690.25390601</v>
      </c>
      <c r="CO47" s="166">
        <v>2164104421.59375</v>
      </c>
      <c r="CP47" s="99">
        <v>258698464.87109399</v>
      </c>
      <c r="CQ47" s="99">
        <v>1855.0154850781</v>
      </c>
      <c r="CR47" s="99">
        <v>296116.81558990502</v>
      </c>
      <c r="CS47" s="99">
        <v>2595302.19177246</v>
      </c>
      <c r="CT47" s="99">
        <v>400225.296298981</v>
      </c>
      <c r="CU47" s="98">
        <v>246107.17793998701</v>
      </c>
      <c r="CV47" s="98">
        <v>968926.996395475</v>
      </c>
      <c r="CW47" s="98">
        <v>124046807.6658939</v>
      </c>
      <c r="CX47" s="98">
        <v>1200960401.98438</v>
      </c>
    </row>
    <row r="48" spans="1:102" x14ac:dyDescent="0.2">
      <c r="A48" s="98" t="s">
        <v>79</v>
      </c>
      <c r="B48" s="100">
        <v>42248</v>
      </c>
      <c r="C48" s="99">
        <v>1579786.59848022</v>
      </c>
      <c r="D48" s="99">
        <v>20560.3175609112</v>
      </c>
      <c r="E48" s="99">
        <v>241371.79135704</v>
      </c>
      <c r="F48" s="99">
        <v>191687.30686759899</v>
      </c>
      <c r="G48" s="99">
        <v>91295.770580291704</v>
      </c>
      <c r="H48" s="99">
        <v>0</v>
      </c>
      <c r="I48" s="99">
        <v>0</v>
      </c>
      <c r="J48" s="99">
        <v>881948.73456573498</v>
      </c>
      <c r="K48" s="99">
        <v>280.46051003411401</v>
      </c>
      <c r="L48" s="99">
        <v>5940.9320775866499</v>
      </c>
      <c r="M48" s="99">
        <v>672502.94316864002</v>
      </c>
      <c r="N48" s="99">
        <v>138646.12893486</v>
      </c>
      <c r="O48" s="99">
        <v>0</v>
      </c>
      <c r="P48" s="99">
        <v>942562.26866912795</v>
      </c>
      <c r="Q48" s="99">
        <v>84538.076097488403</v>
      </c>
      <c r="R48" s="99">
        <v>0</v>
      </c>
      <c r="S48" s="99">
        <v>89344.119355201707</v>
      </c>
      <c r="T48" s="99">
        <v>1.9486176522332199</v>
      </c>
      <c r="U48" s="99">
        <v>882248.38901519799</v>
      </c>
      <c r="V48" s="99">
        <v>87450409.729492202</v>
      </c>
      <c r="W48" s="99">
        <v>1886454.73452759</v>
      </c>
      <c r="X48" s="99">
        <v>18057978.215087902</v>
      </c>
      <c r="Y48" s="99">
        <v>11413995.795410199</v>
      </c>
      <c r="Z48" s="99">
        <v>15910482.869018599</v>
      </c>
      <c r="AA48" s="99">
        <v>0</v>
      </c>
      <c r="AB48" s="99">
        <v>0</v>
      </c>
      <c r="AC48" s="99">
        <v>290197983.97656298</v>
      </c>
      <c r="AD48" s="99">
        <v>28319.214600562998</v>
      </c>
      <c r="AE48" s="99">
        <v>481951.32454299898</v>
      </c>
      <c r="AF48" s="99">
        <v>34629963.027343802</v>
      </c>
      <c r="AG48" s="99">
        <v>17637399.728271499</v>
      </c>
      <c r="AH48" s="99">
        <v>0</v>
      </c>
      <c r="AI48" s="99">
        <v>43238141.6015625</v>
      </c>
      <c r="AJ48" s="99">
        <v>11458313.6722412</v>
      </c>
      <c r="AK48" s="99">
        <v>0</v>
      </c>
      <c r="AL48" s="99">
        <v>15611045.873291001</v>
      </c>
      <c r="AM48" s="99">
        <v>264.65324578806798</v>
      </c>
      <c r="AN48" s="99">
        <v>290142953.95703101</v>
      </c>
      <c r="AO48" s="99">
        <v>881779569.703125</v>
      </c>
      <c r="AP48" s="99">
        <v>16067596.5627441</v>
      </c>
      <c r="AQ48" s="99">
        <v>164047046.39257801</v>
      </c>
      <c r="AR48" s="99">
        <v>99551464.775390595</v>
      </c>
      <c r="AS48" s="99">
        <v>137553392.75781301</v>
      </c>
      <c r="AT48" s="99">
        <v>0</v>
      </c>
      <c r="AU48" s="99">
        <v>0</v>
      </c>
      <c r="AV48" s="99">
        <v>964150559.375</v>
      </c>
      <c r="AW48" s="99">
        <v>93913.7718334198</v>
      </c>
      <c r="AX48" s="99">
        <v>3916042.5093689002</v>
      </c>
      <c r="AY48" s="99">
        <v>359950661.41015601</v>
      </c>
      <c r="AZ48" s="99">
        <v>156445173.57421899</v>
      </c>
      <c r="BA48" s="99">
        <v>0</v>
      </c>
      <c r="BB48" s="99">
        <v>437680048.4375</v>
      </c>
      <c r="BC48" s="99">
        <v>103991015.25</v>
      </c>
      <c r="BD48" s="99">
        <v>0</v>
      </c>
      <c r="BE48" s="99">
        <v>134765601.88085899</v>
      </c>
      <c r="BF48" s="99">
        <v>2318.19947764277</v>
      </c>
      <c r="BG48" s="99">
        <v>964309994.015625</v>
      </c>
      <c r="BH48" s="99">
        <v>193841596.06445301</v>
      </c>
      <c r="BI48" s="99">
        <v>1448061.1185302699</v>
      </c>
      <c r="BJ48" s="99">
        <v>52537471.934570298</v>
      </c>
      <c r="BK48" s="99">
        <v>35092051.706542999</v>
      </c>
      <c r="BL48" s="99">
        <v>11660355.744628901</v>
      </c>
      <c r="BM48" s="99">
        <v>0</v>
      </c>
      <c r="BN48" s="99">
        <v>0</v>
      </c>
      <c r="BO48" s="99">
        <v>0</v>
      </c>
      <c r="BP48" s="99">
        <v>0</v>
      </c>
      <c r="BQ48" s="99">
        <v>0</v>
      </c>
      <c r="BR48" s="99">
        <v>111466767.27929699</v>
      </c>
      <c r="BS48" s="99">
        <v>57653913.939941399</v>
      </c>
      <c r="BT48" s="99">
        <v>0</v>
      </c>
      <c r="BU48" s="99">
        <v>25605156.3898926</v>
      </c>
      <c r="BV48" s="99">
        <v>47913392.127441399</v>
      </c>
      <c r="BW48" s="99">
        <v>0</v>
      </c>
      <c r="BX48" s="99">
        <v>10182270.5078125</v>
      </c>
      <c r="BY48" s="99">
        <v>0</v>
      </c>
      <c r="BZ48" s="99">
        <v>0</v>
      </c>
      <c r="CA48" s="99">
        <v>1842712.19810486</v>
      </c>
      <c r="CB48" s="99">
        <v>107083417.589844</v>
      </c>
      <c r="CC48" s="99">
        <v>1060192968.03906</v>
      </c>
      <c r="CD48" s="99">
        <v>247548269.97851601</v>
      </c>
      <c r="CE48" s="99">
        <v>91266.076602935806</v>
      </c>
      <c r="CF48" s="99">
        <v>15879594.0428467</v>
      </c>
      <c r="CG48" s="99">
        <v>137330229.06640601</v>
      </c>
      <c r="CH48" s="99">
        <v>11696166.6450195</v>
      </c>
      <c r="CI48" s="99">
        <v>1933979.51937866</v>
      </c>
      <c r="CJ48" s="99">
        <v>122955809.84277301</v>
      </c>
      <c r="CK48" s="99">
        <v>1194858522.48438</v>
      </c>
      <c r="CL48" s="99">
        <v>259248417.14453101</v>
      </c>
      <c r="CM48" s="166">
        <v>2808342.3780517601</v>
      </c>
      <c r="CN48" s="166">
        <v>413615329.14843798</v>
      </c>
      <c r="CO48" s="166">
        <v>2161909856.09375</v>
      </c>
      <c r="CP48" s="99">
        <v>259248417.14453101</v>
      </c>
      <c r="CQ48" s="99">
        <v>1909.7425334900599</v>
      </c>
      <c r="CR48" s="99">
        <v>303221.04396820097</v>
      </c>
      <c r="CS48" s="99">
        <v>2662933.4473877</v>
      </c>
      <c r="CT48" s="99">
        <v>408944.67795562698</v>
      </c>
      <c r="CU48" s="98">
        <v>241594.21328857701</v>
      </c>
      <c r="CV48" s="98">
        <v>966033.13664702198</v>
      </c>
      <c r="CW48" s="98">
        <v>122963011.6326907</v>
      </c>
      <c r="CX48" s="98">
        <v>1197523197.1054659</v>
      </c>
    </row>
    <row r="49" spans="1:102" x14ac:dyDescent="0.2">
      <c r="A49" s="98" t="s">
        <v>79</v>
      </c>
      <c r="B49" s="100">
        <v>42339</v>
      </c>
      <c r="C49" s="99">
        <v>1580516.9135437</v>
      </c>
      <c r="D49" s="99">
        <v>20419.445647954901</v>
      </c>
      <c r="E49" s="99">
        <v>237152.63546943699</v>
      </c>
      <c r="F49" s="99">
        <v>188635.07206344599</v>
      </c>
      <c r="G49" s="99">
        <v>91946.1857500076</v>
      </c>
      <c r="H49" s="99">
        <v>0</v>
      </c>
      <c r="I49" s="99">
        <v>0</v>
      </c>
      <c r="J49" s="99">
        <v>880304.37957000697</v>
      </c>
      <c r="K49" s="99">
        <v>234.648188900203</v>
      </c>
      <c r="L49" s="99">
        <v>5705.5112795233699</v>
      </c>
      <c r="M49" s="99">
        <v>674505.41458892799</v>
      </c>
      <c r="N49" s="99">
        <v>137501.796875</v>
      </c>
      <c r="O49" s="99">
        <v>0</v>
      </c>
      <c r="P49" s="99">
        <v>939208.47837829601</v>
      </c>
      <c r="Q49" s="99">
        <v>83809.488404274001</v>
      </c>
      <c r="R49" s="99">
        <v>0</v>
      </c>
      <c r="S49" s="99">
        <v>90068.394584655805</v>
      </c>
      <c r="T49" s="99">
        <v>2.0444766047585299</v>
      </c>
      <c r="U49" s="99">
        <v>880438.25337219203</v>
      </c>
      <c r="V49" s="99">
        <v>87125034.090820298</v>
      </c>
      <c r="W49" s="99">
        <v>1886427.8073730499</v>
      </c>
      <c r="X49" s="99">
        <v>17419737.348144501</v>
      </c>
      <c r="Y49" s="99">
        <v>10948916.185546899</v>
      </c>
      <c r="Z49" s="99">
        <v>15848142.24646</v>
      </c>
      <c r="AA49" s="99">
        <v>0</v>
      </c>
      <c r="AB49" s="99">
        <v>0</v>
      </c>
      <c r="AC49" s="99">
        <v>289634797.84765601</v>
      </c>
      <c r="AD49" s="99">
        <v>20952.259582281102</v>
      </c>
      <c r="AE49" s="99">
        <v>413850.63561630202</v>
      </c>
      <c r="AF49" s="99">
        <v>34550279.0380859</v>
      </c>
      <c r="AG49" s="99">
        <v>17395881.190673798</v>
      </c>
      <c r="AH49" s="99">
        <v>0</v>
      </c>
      <c r="AI49" s="99">
        <v>42989611.965332001</v>
      </c>
      <c r="AJ49" s="99">
        <v>11359921.026001001</v>
      </c>
      <c r="AK49" s="99">
        <v>0</v>
      </c>
      <c r="AL49" s="99">
        <v>15560874.6956787</v>
      </c>
      <c r="AM49" s="99">
        <v>325.20735211297898</v>
      </c>
      <c r="AN49" s="99">
        <v>289282191.70703101</v>
      </c>
      <c r="AO49" s="99">
        <v>882559765.33593798</v>
      </c>
      <c r="AP49" s="99">
        <v>16071801.8045654</v>
      </c>
      <c r="AQ49" s="99">
        <v>158251935.30664101</v>
      </c>
      <c r="AR49" s="99">
        <v>96099999.155273393</v>
      </c>
      <c r="AS49" s="99">
        <v>137088957.64843801</v>
      </c>
      <c r="AT49" s="99">
        <v>0</v>
      </c>
      <c r="AU49" s="99">
        <v>0</v>
      </c>
      <c r="AV49" s="99">
        <v>967722491.07031298</v>
      </c>
      <c r="AW49" s="99">
        <v>70060.5720157623</v>
      </c>
      <c r="AX49" s="99">
        <v>3312899.0740051302</v>
      </c>
      <c r="AY49" s="99">
        <v>361651761.57031298</v>
      </c>
      <c r="AZ49" s="99">
        <v>154690810.70898399</v>
      </c>
      <c r="BA49" s="99">
        <v>0</v>
      </c>
      <c r="BB49" s="99">
        <v>438517030.13281298</v>
      </c>
      <c r="BC49" s="99">
        <v>103565134.95410199</v>
      </c>
      <c r="BD49" s="99">
        <v>0</v>
      </c>
      <c r="BE49" s="99">
        <v>134852036.44335899</v>
      </c>
      <c r="BF49" s="99">
        <v>2839.2731179297002</v>
      </c>
      <c r="BG49" s="99">
        <v>967883595.21875</v>
      </c>
      <c r="BH49" s="99">
        <v>208065701.29492199</v>
      </c>
      <c r="BI49" s="99">
        <v>2100484.81219482</v>
      </c>
      <c r="BJ49" s="99">
        <v>52661634.082031302</v>
      </c>
      <c r="BK49" s="99">
        <v>34712874.238281302</v>
      </c>
      <c r="BL49" s="99">
        <v>17024171.009277299</v>
      </c>
      <c r="BM49" s="99">
        <v>0</v>
      </c>
      <c r="BN49" s="99">
        <v>0</v>
      </c>
      <c r="BO49" s="99">
        <v>0</v>
      </c>
      <c r="BP49" s="99">
        <v>0</v>
      </c>
      <c r="BQ49" s="99">
        <v>0</v>
      </c>
      <c r="BR49" s="99">
        <v>112378129.34082</v>
      </c>
      <c r="BS49" s="99">
        <v>57120193.385742202</v>
      </c>
      <c r="BT49" s="99">
        <v>0</v>
      </c>
      <c r="BU49" s="99">
        <v>47029464.509765603</v>
      </c>
      <c r="BV49" s="99">
        <v>47946793.680175804</v>
      </c>
      <c r="BW49" s="99">
        <v>0</v>
      </c>
      <c r="BX49" s="99">
        <v>16424644.025146499</v>
      </c>
      <c r="BY49" s="99">
        <v>0</v>
      </c>
      <c r="BZ49" s="99">
        <v>0</v>
      </c>
      <c r="CA49" s="99">
        <v>1839773.51774597</v>
      </c>
      <c r="CB49" s="99">
        <v>106563876.65625</v>
      </c>
      <c r="CC49" s="99">
        <v>1057560043.23438</v>
      </c>
      <c r="CD49" s="99">
        <v>262925037.46679699</v>
      </c>
      <c r="CE49" s="99">
        <v>91976.838807106004</v>
      </c>
      <c r="CF49" s="99">
        <v>15845978.685302701</v>
      </c>
      <c r="CG49" s="99">
        <v>137397334.40234399</v>
      </c>
      <c r="CH49" s="99">
        <v>17109101.193359401</v>
      </c>
      <c r="CI49" s="99">
        <v>1931542.73414612</v>
      </c>
      <c r="CJ49" s="99">
        <v>122417307.16113301</v>
      </c>
      <c r="CK49" s="99">
        <v>1196362859.14063</v>
      </c>
      <c r="CL49" s="99">
        <v>279924049.11328101</v>
      </c>
      <c r="CM49" s="166">
        <v>2804138.1303405799</v>
      </c>
      <c r="CN49" s="166">
        <v>411657343.61718798</v>
      </c>
      <c r="CO49" s="166">
        <v>2161184650.375</v>
      </c>
      <c r="CP49" s="99">
        <v>279924049.11328101</v>
      </c>
      <c r="CQ49" s="99">
        <v>1908.8028249889601</v>
      </c>
      <c r="CR49" s="99">
        <v>304880.566432953</v>
      </c>
      <c r="CS49" s="99">
        <v>2675965.5521240202</v>
      </c>
      <c r="CT49" s="99">
        <v>413379.56852722203</v>
      </c>
      <c r="CU49" s="98">
        <v>237428.91224067099</v>
      </c>
      <c r="CV49" s="98">
        <v>964615.36145806895</v>
      </c>
      <c r="CW49" s="98">
        <v>122409855.3415527</v>
      </c>
      <c r="CX49" s="98">
        <v>1194957377.636724</v>
      </c>
    </row>
    <row r="50" spans="1:102" x14ac:dyDescent="0.2">
      <c r="A50" s="98" t="s">
        <v>79</v>
      </c>
      <c r="B50" s="100">
        <v>42430</v>
      </c>
      <c r="C50" s="99">
        <v>1577145.14851379</v>
      </c>
      <c r="D50" s="99">
        <v>20759.169369936</v>
      </c>
      <c r="E50" s="99">
        <v>241538.575910568</v>
      </c>
      <c r="F50" s="99">
        <v>194990.27731132499</v>
      </c>
      <c r="G50" s="99">
        <v>92719.952229499802</v>
      </c>
      <c r="H50" s="99">
        <v>0</v>
      </c>
      <c r="I50" s="99">
        <v>0</v>
      </c>
      <c r="J50" s="99">
        <v>878522.48608398403</v>
      </c>
      <c r="K50" s="99">
        <v>183.169975090772</v>
      </c>
      <c r="L50" s="99">
        <v>5433.4023747444198</v>
      </c>
      <c r="M50" s="99">
        <v>671837.26786041295</v>
      </c>
      <c r="N50" s="99">
        <v>136200.584436417</v>
      </c>
      <c r="O50" s="99">
        <v>0</v>
      </c>
      <c r="P50" s="99">
        <v>940046.267189026</v>
      </c>
      <c r="Q50" s="99">
        <v>82480.200426101699</v>
      </c>
      <c r="R50" s="99">
        <v>0</v>
      </c>
      <c r="S50" s="99">
        <v>90802.543104171797</v>
      </c>
      <c r="T50" s="99">
        <v>1.99847132459399</v>
      </c>
      <c r="U50" s="99">
        <v>878680.237632751</v>
      </c>
      <c r="V50" s="99">
        <v>86474341.176757798</v>
      </c>
      <c r="W50" s="99">
        <v>1929403.4598999</v>
      </c>
      <c r="X50" s="99">
        <v>17650829.364990201</v>
      </c>
      <c r="Y50" s="99">
        <v>11122067.088012701</v>
      </c>
      <c r="Z50" s="99">
        <v>15984241.9870605</v>
      </c>
      <c r="AA50" s="99">
        <v>0</v>
      </c>
      <c r="AB50" s="99">
        <v>0</v>
      </c>
      <c r="AC50" s="99">
        <v>289117759.70703101</v>
      </c>
      <c r="AD50" s="99">
        <v>16066.353960275699</v>
      </c>
      <c r="AE50" s="99">
        <v>378638.96089935303</v>
      </c>
      <c r="AF50" s="99">
        <v>34126284.730957001</v>
      </c>
      <c r="AG50" s="99">
        <v>17163028.653320301</v>
      </c>
      <c r="AH50" s="99">
        <v>0</v>
      </c>
      <c r="AI50" s="99">
        <v>43289466.4697266</v>
      </c>
      <c r="AJ50" s="99">
        <v>11330977.0863037</v>
      </c>
      <c r="AK50" s="99">
        <v>0</v>
      </c>
      <c r="AL50" s="99">
        <v>15666785.4804688</v>
      </c>
      <c r="AM50" s="99">
        <v>334.994818877429</v>
      </c>
      <c r="AN50" s="99">
        <v>288869676.265625</v>
      </c>
      <c r="AO50" s="99">
        <v>878674206.97656298</v>
      </c>
      <c r="AP50" s="99">
        <v>16526313.2231445</v>
      </c>
      <c r="AQ50" s="99">
        <v>160257414.99218801</v>
      </c>
      <c r="AR50" s="99">
        <v>97289960.15625</v>
      </c>
      <c r="AS50" s="99">
        <v>139029283.56445301</v>
      </c>
      <c r="AT50" s="99">
        <v>0</v>
      </c>
      <c r="AU50" s="99">
        <v>0</v>
      </c>
      <c r="AV50" s="99">
        <v>971104133.265625</v>
      </c>
      <c r="AW50" s="99">
        <v>53969.787969112404</v>
      </c>
      <c r="AX50" s="99">
        <v>2973470.39599609</v>
      </c>
      <c r="AY50" s="99">
        <v>360542725.67968798</v>
      </c>
      <c r="AZ50" s="99">
        <v>153004897.27539101</v>
      </c>
      <c r="BA50" s="99">
        <v>0</v>
      </c>
      <c r="BB50" s="99">
        <v>441600690.28125</v>
      </c>
      <c r="BC50" s="99">
        <v>103523944.458984</v>
      </c>
      <c r="BD50" s="99">
        <v>0</v>
      </c>
      <c r="BE50" s="99">
        <v>136245993.55859399</v>
      </c>
      <c r="BF50" s="99">
        <v>2912.7179086208298</v>
      </c>
      <c r="BG50" s="99">
        <v>971506897.49218798</v>
      </c>
      <c r="BH50" s="99">
        <v>236656245.10742199</v>
      </c>
      <c r="BI50" s="99">
        <v>3545284.8198852502</v>
      </c>
      <c r="BJ50" s="99">
        <v>55741031.381347701</v>
      </c>
      <c r="BK50" s="99">
        <v>36728118.036621101</v>
      </c>
      <c r="BL50" s="99">
        <v>27490333.912353501</v>
      </c>
      <c r="BM50" s="99">
        <v>0</v>
      </c>
      <c r="BN50" s="99">
        <v>0</v>
      </c>
      <c r="BO50" s="99">
        <v>0</v>
      </c>
      <c r="BP50" s="99">
        <v>0</v>
      </c>
      <c r="BQ50" s="99">
        <v>0</v>
      </c>
      <c r="BR50" s="99">
        <v>112262458.196289</v>
      </c>
      <c r="BS50" s="99">
        <v>56609548.8212891</v>
      </c>
      <c r="BT50" s="99">
        <v>0</v>
      </c>
      <c r="BU50" s="99">
        <v>82344156.298828095</v>
      </c>
      <c r="BV50" s="99">
        <v>47639304.682617202</v>
      </c>
      <c r="BW50" s="99">
        <v>0</v>
      </c>
      <c r="BX50" s="99">
        <v>28287503.1867676</v>
      </c>
      <c r="BY50" s="99">
        <v>0</v>
      </c>
      <c r="BZ50" s="99">
        <v>0</v>
      </c>
      <c r="CA50" s="99">
        <v>1837133.4193267799</v>
      </c>
      <c r="CB50" s="99">
        <v>105662849.44043</v>
      </c>
      <c r="CC50" s="99">
        <v>1053440489.17188</v>
      </c>
      <c r="CD50" s="99">
        <v>296297413.20703101</v>
      </c>
      <c r="CE50" s="99">
        <v>92714.987961769104</v>
      </c>
      <c r="CF50" s="99">
        <v>15936302.852783199</v>
      </c>
      <c r="CG50" s="99">
        <v>138628248.18554699</v>
      </c>
      <c r="CH50" s="99">
        <v>27792315.699218798</v>
      </c>
      <c r="CI50" s="99">
        <v>1929773.79318237</v>
      </c>
      <c r="CJ50" s="99">
        <v>121476398.136719</v>
      </c>
      <c r="CK50" s="99">
        <v>1190509885.29688</v>
      </c>
      <c r="CL50" s="99">
        <v>324134862</v>
      </c>
      <c r="CM50" s="166">
        <v>2801507.3274841299</v>
      </c>
      <c r="CN50" s="166">
        <v>410623106.44531298</v>
      </c>
      <c r="CO50" s="166">
        <v>2159466935</v>
      </c>
      <c r="CP50" s="99">
        <v>324134862</v>
      </c>
      <c r="CQ50" s="99">
        <v>1921.3596032857899</v>
      </c>
      <c r="CR50" s="99">
        <v>303971.24621582002</v>
      </c>
      <c r="CS50" s="99">
        <v>2690402.4042968801</v>
      </c>
      <c r="CT50" s="99">
        <v>411916.23727798503</v>
      </c>
      <c r="CU50" s="98">
        <v>241734.39396402301</v>
      </c>
      <c r="CV50" s="98">
        <v>963523.83107743796</v>
      </c>
      <c r="CW50" s="98">
        <v>121599152.2932132</v>
      </c>
      <c r="CX50" s="98">
        <v>1192068737.3574271</v>
      </c>
    </row>
    <row r="51" spans="1:102" x14ac:dyDescent="0.2">
      <c r="A51" s="98" t="s">
        <v>79</v>
      </c>
      <c r="B51" s="100">
        <v>42522</v>
      </c>
      <c r="C51" s="99">
        <v>1576435.0099182101</v>
      </c>
      <c r="D51" s="99">
        <v>20960.669932365399</v>
      </c>
      <c r="E51" s="99">
        <v>236336.82778930699</v>
      </c>
      <c r="F51" s="99">
        <v>190782.083438873</v>
      </c>
      <c r="G51" s="99">
        <v>93483.247152328506</v>
      </c>
      <c r="H51" s="99">
        <v>0</v>
      </c>
      <c r="I51" s="99">
        <v>0</v>
      </c>
      <c r="J51" s="99">
        <v>875877.88800048805</v>
      </c>
      <c r="K51" s="99">
        <v>147.35402678698301</v>
      </c>
      <c r="L51" s="99">
        <v>5411.0047593712798</v>
      </c>
      <c r="M51" s="99">
        <v>672266.97565460205</v>
      </c>
      <c r="N51" s="99">
        <v>135491.84035682699</v>
      </c>
      <c r="O51" s="99">
        <v>0</v>
      </c>
      <c r="P51" s="99">
        <v>939146.90199279797</v>
      </c>
      <c r="Q51" s="99">
        <v>81321.388488769502</v>
      </c>
      <c r="R51" s="99">
        <v>0</v>
      </c>
      <c r="S51" s="99">
        <v>91597.622106552095</v>
      </c>
      <c r="T51" s="99">
        <v>1.0058046328194901</v>
      </c>
      <c r="U51" s="99">
        <v>876230.83729553199</v>
      </c>
      <c r="V51" s="99">
        <v>86189797.400390595</v>
      </c>
      <c r="W51" s="99">
        <v>1949426.78109741</v>
      </c>
      <c r="X51" s="99">
        <v>16910341.212890599</v>
      </c>
      <c r="Y51" s="99">
        <v>10832380.2424316</v>
      </c>
      <c r="Z51" s="99">
        <v>16104457.201293901</v>
      </c>
      <c r="AA51" s="99">
        <v>0</v>
      </c>
      <c r="AB51" s="99">
        <v>0</v>
      </c>
      <c r="AC51" s="99">
        <v>288948477.55859399</v>
      </c>
      <c r="AD51" s="99">
        <v>12665.183624506</v>
      </c>
      <c r="AE51" s="99">
        <v>417750.52803039597</v>
      </c>
      <c r="AF51" s="99">
        <v>33963525.094238304</v>
      </c>
      <c r="AG51" s="99">
        <v>16995204.6086426</v>
      </c>
      <c r="AH51" s="99">
        <v>0</v>
      </c>
      <c r="AI51" s="99">
        <v>43112017.180175804</v>
      </c>
      <c r="AJ51" s="99">
        <v>11221782.3833008</v>
      </c>
      <c r="AK51" s="99">
        <v>0</v>
      </c>
      <c r="AL51" s="99">
        <v>15784513.005981401</v>
      </c>
      <c r="AM51" s="99">
        <v>234.54277316480901</v>
      </c>
      <c r="AN51" s="99">
        <v>286998850.91796899</v>
      </c>
      <c r="AO51" s="99">
        <v>880606616.67968798</v>
      </c>
      <c r="AP51" s="99">
        <v>16700426.072509799</v>
      </c>
      <c r="AQ51" s="99">
        <v>156081893.90429699</v>
      </c>
      <c r="AR51" s="99">
        <v>95562770.982421905</v>
      </c>
      <c r="AS51" s="99">
        <v>140756164.515625</v>
      </c>
      <c r="AT51" s="99">
        <v>0</v>
      </c>
      <c r="AU51" s="99">
        <v>0</v>
      </c>
      <c r="AV51" s="99">
        <v>970853530.55468798</v>
      </c>
      <c r="AW51" s="99">
        <v>42628.374574184403</v>
      </c>
      <c r="AX51" s="99">
        <v>3315029.92218018</v>
      </c>
      <c r="AY51" s="99">
        <v>359083530.23046899</v>
      </c>
      <c r="AZ51" s="99">
        <v>152796452.27343801</v>
      </c>
      <c r="BA51" s="99">
        <v>0</v>
      </c>
      <c r="BB51" s="99">
        <v>442791117.640625</v>
      </c>
      <c r="BC51" s="99">
        <v>103792547.94238301</v>
      </c>
      <c r="BD51" s="99">
        <v>0</v>
      </c>
      <c r="BE51" s="99">
        <v>137732123.50781301</v>
      </c>
      <c r="BF51" s="99">
        <v>2157.1513619720899</v>
      </c>
      <c r="BG51" s="99">
        <v>970410231.765625</v>
      </c>
      <c r="BH51" s="99">
        <v>237886688.51757801</v>
      </c>
      <c r="BI51" s="99">
        <v>3709489.9725952102</v>
      </c>
      <c r="BJ51" s="99">
        <v>54516339.787597701</v>
      </c>
      <c r="BK51" s="99">
        <v>35919196.734863304</v>
      </c>
      <c r="BL51" s="99">
        <v>27842952.2651367</v>
      </c>
      <c r="BM51" s="99">
        <v>0</v>
      </c>
      <c r="BN51" s="99">
        <v>0</v>
      </c>
      <c r="BO51" s="99">
        <v>0</v>
      </c>
      <c r="BP51" s="99">
        <v>0</v>
      </c>
      <c r="BQ51" s="99">
        <v>0</v>
      </c>
      <c r="BR51" s="99">
        <v>112350128.825195</v>
      </c>
      <c r="BS51" s="99">
        <v>56568671.630859397</v>
      </c>
      <c r="BT51" s="99">
        <v>0</v>
      </c>
      <c r="BU51" s="99">
        <v>83138191.018554702</v>
      </c>
      <c r="BV51" s="99">
        <v>47480911.126953103</v>
      </c>
      <c r="BW51" s="99">
        <v>0</v>
      </c>
      <c r="BX51" s="99">
        <v>29052770.013671901</v>
      </c>
      <c r="BY51" s="99">
        <v>0</v>
      </c>
      <c r="BZ51" s="99">
        <v>0</v>
      </c>
      <c r="CA51" s="99">
        <v>1833666.3876953099</v>
      </c>
      <c r="CB51" s="99">
        <v>105130989.24804699</v>
      </c>
      <c r="CC51" s="99">
        <v>1054809592.88281</v>
      </c>
      <c r="CD51" s="99">
        <v>295906170.34765601</v>
      </c>
      <c r="CE51" s="99">
        <v>93503.649787902803</v>
      </c>
      <c r="CF51" s="99">
        <v>16028687.7189941</v>
      </c>
      <c r="CG51" s="99">
        <v>140111376.10351601</v>
      </c>
      <c r="CH51" s="99">
        <v>27363643.721923798</v>
      </c>
      <c r="CI51" s="99">
        <v>1927452.19604492</v>
      </c>
      <c r="CJ51" s="99">
        <v>121136794.855469</v>
      </c>
      <c r="CK51" s="99">
        <v>1193202561.60938</v>
      </c>
      <c r="CL51" s="99">
        <v>323938300.69140601</v>
      </c>
      <c r="CM51" s="166">
        <v>2796095.0388183598</v>
      </c>
      <c r="CN51" s="166">
        <v>408481738.35156298</v>
      </c>
      <c r="CO51" s="166">
        <v>2162918327.25</v>
      </c>
      <c r="CP51" s="99">
        <v>323938300.69140601</v>
      </c>
      <c r="CQ51" s="99">
        <v>1945.7022018283601</v>
      </c>
      <c r="CR51" s="99">
        <v>313462.464530945</v>
      </c>
      <c r="CS51" s="99">
        <v>2773248.5222168001</v>
      </c>
      <c r="CT51" s="99">
        <v>427130.08621597302</v>
      </c>
      <c r="CU51" s="98">
        <v>236475.085382116</v>
      </c>
      <c r="CV51" s="98">
        <v>961618.37212268997</v>
      </c>
      <c r="CW51" s="98">
        <v>121159676.96704109</v>
      </c>
      <c r="CX51" s="98">
        <v>1194920968.986326</v>
      </c>
    </row>
    <row r="52" spans="1:102" x14ac:dyDescent="0.2">
      <c r="A52" s="98" t="s">
        <v>79</v>
      </c>
      <c r="B52" s="100">
        <v>42614</v>
      </c>
      <c r="C52" s="99">
        <v>1576260.3515625</v>
      </c>
      <c r="D52" s="99">
        <v>20816.784029245398</v>
      </c>
      <c r="E52" s="99">
        <v>235128.82731056199</v>
      </c>
      <c r="F52" s="99">
        <v>190947.53944587699</v>
      </c>
      <c r="G52" s="99">
        <v>94206.267751693696</v>
      </c>
      <c r="H52" s="99">
        <v>0</v>
      </c>
      <c r="I52" s="99">
        <v>0</v>
      </c>
      <c r="J52" s="99">
        <v>870269.50321197498</v>
      </c>
      <c r="K52" s="99">
        <v>118.782234419137</v>
      </c>
      <c r="L52" s="99">
        <v>5722.2940599322301</v>
      </c>
      <c r="M52" s="99">
        <v>673310.38746643101</v>
      </c>
      <c r="N52" s="99">
        <v>134442.47262764</v>
      </c>
      <c r="O52" s="99">
        <v>0</v>
      </c>
      <c r="P52" s="99">
        <v>939833.85321807896</v>
      </c>
      <c r="Q52" s="99">
        <v>80522.039467811599</v>
      </c>
      <c r="R52" s="99">
        <v>0</v>
      </c>
      <c r="S52" s="99">
        <v>92179.148524284406</v>
      </c>
      <c r="T52" s="99">
        <v>0.973987473968009</v>
      </c>
      <c r="U52" s="99">
        <v>870422.70290374802</v>
      </c>
      <c r="V52" s="99">
        <v>86657864.263671905</v>
      </c>
      <c r="W52" s="99">
        <v>1906685.4543609601</v>
      </c>
      <c r="X52" s="99">
        <v>16683580.634277301</v>
      </c>
      <c r="Y52" s="99">
        <v>10629189.8363037</v>
      </c>
      <c r="Z52" s="99">
        <v>16102190.395873999</v>
      </c>
      <c r="AA52" s="99">
        <v>0</v>
      </c>
      <c r="AB52" s="99">
        <v>0</v>
      </c>
      <c r="AC52" s="99">
        <v>286459822.33593798</v>
      </c>
      <c r="AD52" s="99">
        <v>10854.391815066299</v>
      </c>
      <c r="AE52" s="99">
        <v>454079.30496215803</v>
      </c>
      <c r="AF52" s="99">
        <v>34114227.317871101</v>
      </c>
      <c r="AG52" s="99">
        <v>16863717.933105499</v>
      </c>
      <c r="AH52" s="99">
        <v>0</v>
      </c>
      <c r="AI52" s="99">
        <v>42619075.196777299</v>
      </c>
      <c r="AJ52" s="99">
        <v>11094407.873413101</v>
      </c>
      <c r="AK52" s="99">
        <v>0</v>
      </c>
      <c r="AL52" s="99">
        <v>15790203.2185059</v>
      </c>
      <c r="AM52" s="99">
        <v>165.327369300649</v>
      </c>
      <c r="AN52" s="99">
        <v>286401379.47265601</v>
      </c>
      <c r="AO52" s="99">
        <v>891531600.96875</v>
      </c>
      <c r="AP52" s="99">
        <v>16406313.0900879</v>
      </c>
      <c r="AQ52" s="99">
        <v>154393333.58398399</v>
      </c>
      <c r="AR52" s="99">
        <v>95831721.144531295</v>
      </c>
      <c r="AS52" s="99">
        <v>141093433.22851601</v>
      </c>
      <c r="AT52" s="99">
        <v>0</v>
      </c>
      <c r="AU52" s="99">
        <v>0</v>
      </c>
      <c r="AV52" s="99">
        <v>968843205.921875</v>
      </c>
      <c r="AW52" s="99">
        <v>36598.219417572</v>
      </c>
      <c r="AX52" s="99">
        <v>3781515.9812316899</v>
      </c>
      <c r="AY52" s="99">
        <v>359543619.01171899</v>
      </c>
      <c r="AZ52" s="99">
        <v>152308581.30664101</v>
      </c>
      <c r="BA52" s="99">
        <v>0</v>
      </c>
      <c r="BB52" s="99">
        <v>440207979.484375</v>
      </c>
      <c r="BC52" s="99">
        <v>103515251.703125</v>
      </c>
      <c r="BD52" s="99">
        <v>0</v>
      </c>
      <c r="BE52" s="99">
        <v>138295007.90820301</v>
      </c>
      <c r="BF52" s="99">
        <v>1515.5035109519999</v>
      </c>
      <c r="BG52" s="99">
        <v>968937270</v>
      </c>
      <c r="BH52" s="99">
        <v>235587615.11523399</v>
      </c>
      <c r="BI52" s="99">
        <v>3575368.8106384301</v>
      </c>
      <c r="BJ52" s="99">
        <v>53209682.6806641</v>
      </c>
      <c r="BK52" s="99">
        <v>35142296.9765625</v>
      </c>
      <c r="BL52" s="99">
        <v>28022615.7807617</v>
      </c>
      <c r="BM52" s="99">
        <v>0</v>
      </c>
      <c r="BN52" s="99">
        <v>0</v>
      </c>
      <c r="BO52" s="99">
        <v>0</v>
      </c>
      <c r="BP52" s="99">
        <v>0</v>
      </c>
      <c r="BQ52" s="99">
        <v>0</v>
      </c>
      <c r="BR52" s="99">
        <v>112482624.256836</v>
      </c>
      <c r="BS52" s="99">
        <v>56341270.004394501</v>
      </c>
      <c r="BT52" s="99">
        <v>0</v>
      </c>
      <c r="BU52" s="99">
        <v>67362135.088867202</v>
      </c>
      <c r="BV52" s="99">
        <v>47246320.312988304</v>
      </c>
      <c r="BW52" s="99">
        <v>0</v>
      </c>
      <c r="BX52" s="99">
        <v>24971336.850097701</v>
      </c>
      <c r="BY52" s="99">
        <v>0</v>
      </c>
      <c r="BZ52" s="99">
        <v>0</v>
      </c>
      <c r="CA52" s="99">
        <v>1832594.94030762</v>
      </c>
      <c r="CB52" s="99">
        <v>105193667.769531</v>
      </c>
      <c r="CC52" s="99">
        <v>1063986014.38281</v>
      </c>
      <c r="CD52" s="99">
        <v>292198014.98828101</v>
      </c>
      <c r="CE52" s="99">
        <v>94174.5484037399</v>
      </c>
      <c r="CF52" s="99">
        <v>16162901.415161099</v>
      </c>
      <c r="CG52" s="99">
        <v>141571760.97460899</v>
      </c>
      <c r="CH52" s="99">
        <v>28078016.7739258</v>
      </c>
      <c r="CI52" s="99">
        <v>1926975.8393554699</v>
      </c>
      <c r="CJ52" s="99">
        <v>121342722.424805</v>
      </c>
      <c r="CK52" s="99">
        <v>1203842786.59375</v>
      </c>
      <c r="CL52" s="99">
        <v>319914321.85156298</v>
      </c>
      <c r="CM52" s="166">
        <v>2788974.6294555701</v>
      </c>
      <c r="CN52" s="166">
        <v>407914651.16015601</v>
      </c>
      <c r="CO52" s="166">
        <v>2176355665.15625</v>
      </c>
      <c r="CP52" s="99">
        <v>319914321.85156298</v>
      </c>
      <c r="CQ52" s="99">
        <v>1984.91415472329</v>
      </c>
      <c r="CR52" s="99">
        <v>314735.080596924</v>
      </c>
      <c r="CS52" s="99">
        <v>2791164.7768859901</v>
      </c>
      <c r="CT52" s="99">
        <v>425424.52763366699</v>
      </c>
      <c r="CU52" s="98">
        <v>235220.934285503</v>
      </c>
      <c r="CV52" s="98">
        <v>956910.91545819503</v>
      </c>
      <c r="CW52" s="98">
        <v>121356569.1846921</v>
      </c>
      <c r="CX52" s="98">
        <v>1205557775.357419</v>
      </c>
    </row>
    <row r="53" spans="1:102" x14ac:dyDescent="0.2">
      <c r="A53" s="98" t="s">
        <v>79</v>
      </c>
      <c r="B53" s="100">
        <v>42705</v>
      </c>
      <c r="C53" s="99">
        <v>1573161.30970764</v>
      </c>
      <c r="D53" s="99">
        <v>20777.390520572699</v>
      </c>
      <c r="E53" s="99">
        <v>232030.12115478501</v>
      </c>
      <c r="F53" s="99">
        <v>188808.798059464</v>
      </c>
      <c r="G53" s="99">
        <v>95460.329214096098</v>
      </c>
      <c r="H53" s="99">
        <v>0</v>
      </c>
      <c r="I53" s="99">
        <v>0</v>
      </c>
      <c r="J53" s="99">
        <v>868851.35676574695</v>
      </c>
      <c r="K53" s="99">
        <v>96.926103180274396</v>
      </c>
      <c r="L53" s="99">
        <v>5392.7210261821701</v>
      </c>
      <c r="M53" s="99">
        <v>673575.37808990502</v>
      </c>
      <c r="N53" s="99">
        <v>133391.86214447001</v>
      </c>
      <c r="O53" s="99">
        <v>0</v>
      </c>
      <c r="P53" s="99">
        <v>936707.65303039597</v>
      </c>
      <c r="Q53" s="99">
        <v>79164.532123565703</v>
      </c>
      <c r="R53" s="99">
        <v>0</v>
      </c>
      <c r="S53" s="99">
        <v>93435.407249450698</v>
      </c>
      <c r="T53" s="99">
        <v>1.02181086437486</v>
      </c>
      <c r="U53" s="99">
        <v>868485.77248382603</v>
      </c>
      <c r="V53" s="99">
        <v>85742742.764648393</v>
      </c>
      <c r="W53" s="99">
        <v>1886488.8724517799</v>
      </c>
      <c r="X53" s="99">
        <v>16355338.7462158</v>
      </c>
      <c r="Y53" s="99">
        <v>10439664.5548096</v>
      </c>
      <c r="Z53" s="99">
        <v>16085422.4179688</v>
      </c>
      <c r="AA53" s="99">
        <v>0</v>
      </c>
      <c r="AB53" s="99">
        <v>0</v>
      </c>
      <c r="AC53" s="99">
        <v>284925415.49218798</v>
      </c>
      <c r="AD53" s="99">
        <v>8162.9754716157904</v>
      </c>
      <c r="AE53" s="99">
        <v>369677.872707367</v>
      </c>
      <c r="AF53" s="99">
        <v>33742786.987792999</v>
      </c>
      <c r="AG53" s="99">
        <v>16721409.673461899</v>
      </c>
      <c r="AH53" s="99">
        <v>0</v>
      </c>
      <c r="AI53" s="99">
        <v>42060648.064941399</v>
      </c>
      <c r="AJ53" s="99">
        <v>10976936.290161099</v>
      </c>
      <c r="AK53" s="99">
        <v>0</v>
      </c>
      <c r="AL53" s="99">
        <v>15786801.3791504</v>
      </c>
      <c r="AM53" s="99">
        <v>147.433156341314</v>
      </c>
      <c r="AN53" s="99">
        <v>285954006.80078101</v>
      </c>
      <c r="AO53" s="99">
        <v>885797029.63281298</v>
      </c>
      <c r="AP53" s="99">
        <v>16281326.2316895</v>
      </c>
      <c r="AQ53" s="99">
        <v>151346942.52148399</v>
      </c>
      <c r="AR53" s="99">
        <v>94228646.261718795</v>
      </c>
      <c r="AS53" s="99">
        <v>141475600.11718801</v>
      </c>
      <c r="AT53" s="99">
        <v>0</v>
      </c>
      <c r="AU53" s="99">
        <v>0</v>
      </c>
      <c r="AV53" s="99">
        <v>969113780.58593798</v>
      </c>
      <c r="AW53" s="99">
        <v>27818.009673356999</v>
      </c>
      <c r="AX53" s="99">
        <v>2891788.8294677702</v>
      </c>
      <c r="AY53" s="99">
        <v>357725263.62109399</v>
      </c>
      <c r="AZ53" s="99">
        <v>151763416.17382801</v>
      </c>
      <c r="BA53" s="99">
        <v>0</v>
      </c>
      <c r="BB53" s="99">
        <v>437332766.08984399</v>
      </c>
      <c r="BC53" s="99">
        <v>102806198.758789</v>
      </c>
      <c r="BD53" s="99">
        <v>0</v>
      </c>
      <c r="BE53" s="99">
        <v>139056400.47851601</v>
      </c>
      <c r="BF53" s="99">
        <v>1352.11304982007</v>
      </c>
      <c r="BG53" s="99">
        <v>969380866.82031298</v>
      </c>
      <c r="BH53" s="99">
        <v>236340295.51757801</v>
      </c>
      <c r="BI53" s="99">
        <v>3460515.97906494</v>
      </c>
      <c r="BJ53" s="99">
        <v>52514612.685058601</v>
      </c>
      <c r="BK53" s="99">
        <v>34678829.5322266</v>
      </c>
      <c r="BL53" s="99">
        <v>28118756.433593798</v>
      </c>
      <c r="BM53" s="99">
        <v>0</v>
      </c>
      <c r="BN53" s="99">
        <v>0</v>
      </c>
      <c r="BO53" s="99">
        <v>0</v>
      </c>
      <c r="BP53" s="99">
        <v>0</v>
      </c>
      <c r="BQ53" s="99">
        <v>0</v>
      </c>
      <c r="BR53" s="99">
        <v>112100969.083984</v>
      </c>
      <c r="BS53" s="99">
        <v>56145459.723632798</v>
      </c>
      <c r="BT53" s="99">
        <v>0</v>
      </c>
      <c r="BU53" s="99">
        <v>79853689.268554702</v>
      </c>
      <c r="BV53" s="99">
        <v>46996694.306640603</v>
      </c>
      <c r="BW53" s="99">
        <v>0</v>
      </c>
      <c r="BX53" s="99">
        <v>27497155.099609401</v>
      </c>
      <c r="BY53" s="99">
        <v>0</v>
      </c>
      <c r="BZ53" s="99">
        <v>0</v>
      </c>
      <c r="CA53" s="99">
        <v>1828501.21374512</v>
      </c>
      <c r="CB53" s="99">
        <v>104304315.65918</v>
      </c>
      <c r="CC53" s="99">
        <v>1053966129.22656</v>
      </c>
      <c r="CD53" s="99">
        <v>292456113.99609399</v>
      </c>
      <c r="CE53" s="99">
        <v>95473.293691635103</v>
      </c>
      <c r="CF53" s="99">
        <v>16183313.345703101</v>
      </c>
      <c r="CG53" s="99">
        <v>142399911.35156301</v>
      </c>
      <c r="CH53" s="99">
        <v>28236922.730468798</v>
      </c>
      <c r="CI53" s="99">
        <v>1923358.2282409701</v>
      </c>
      <c r="CJ53" s="99">
        <v>120407398.60449199</v>
      </c>
      <c r="CK53" s="99">
        <v>1198628667.34375</v>
      </c>
      <c r="CL53" s="99">
        <v>320372558.48828101</v>
      </c>
      <c r="CM53" s="166">
        <v>2783618.8409118699</v>
      </c>
      <c r="CN53" s="166">
        <v>406194931.25390601</v>
      </c>
      <c r="CO53" s="166">
        <v>2166799599.3125</v>
      </c>
      <c r="CP53" s="99">
        <v>320372558.48828101</v>
      </c>
      <c r="CQ53" s="99">
        <v>2023.23776812851</v>
      </c>
      <c r="CR53" s="99">
        <v>317716.03881072998</v>
      </c>
      <c r="CS53" s="99">
        <v>2836465.25</v>
      </c>
      <c r="CT53" s="99">
        <v>428134.72158432001</v>
      </c>
      <c r="CU53" s="98">
        <v>232153.42696659701</v>
      </c>
      <c r="CV53" s="98">
        <v>956415.09391534398</v>
      </c>
      <c r="CW53" s="98">
        <v>120487629.0048831</v>
      </c>
      <c r="CX53" s="98">
        <v>1196366040.5781231</v>
      </c>
    </row>
    <row r="54" spans="1:102" x14ac:dyDescent="0.2">
      <c r="A54" s="98" t="s">
        <v>79</v>
      </c>
      <c r="B54" s="100">
        <v>42795</v>
      </c>
      <c r="C54" s="99">
        <v>1578318.5295867899</v>
      </c>
      <c r="D54" s="99">
        <v>20987.2980546951</v>
      </c>
      <c r="E54" s="99">
        <v>231109.0538311</v>
      </c>
      <c r="F54" s="99">
        <v>188870.49734687799</v>
      </c>
      <c r="G54" s="99">
        <v>96331.777667045593</v>
      </c>
      <c r="H54" s="99">
        <v>0</v>
      </c>
      <c r="I54" s="99">
        <v>0</v>
      </c>
      <c r="J54" s="99">
        <v>866405.34951782203</v>
      </c>
      <c r="K54" s="99">
        <v>82.837554883211894</v>
      </c>
      <c r="L54" s="99">
        <v>5343.1255093216896</v>
      </c>
      <c r="M54" s="99">
        <v>676178.11888122605</v>
      </c>
      <c r="N54" s="99">
        <v>132534.862802505</v>
      </c>
      <c r="O54" s="99">
        <v>0</v>
      </c>
      <c r="P54" s="99">
        <v>935186.47132110596</v>
      </c>
      <c r="Q54" s="99">
        <v>78515.233275413499</v>
      </c>
      <c r="R54" s="99">
        <v>0</v>
      </c>
      <c r="S54" s="99">
        <v>94340.597319602995</v>
      </c>
      <c r="T54" s="99">
        <v>0.99947661108308194</v>
      </c>
      <c r="U54" s="99">
        <v>866639.45835113502</v>
      </c>
      <c r="V54" s="99">
        <v>86532980.182617202</v>
      </c>
      <c r="W54" s="99">
        <v>1907726.67100525</v>
      </c>
      <c r="X54" s="99">
        <v>16096202.9720459</v>
      </c>
      <c r="Y54" s="99">
        <v>10327519.654785199</v>
      </c>
      <c r="Z54" s="99">
        <v>16362875.244628901</v>
      </c>
      <c r="AA54" s="99">
        <v>0</v>
      </c>
      <c r="AB54" s="99">
        <v>0</v>
      </c>
      <c r="AC54" s="99">
        <v>286361818.33593798</v>
      </c>
      <c r="AD54" s="99">
        <v>7031.9765108823804</v>
      </c>
      <c r="AE54" s="99">
        <v>350642.97854995698</v>
      </c>
      <c r="AF54" s="99">
        <v>33970419.474121101</v>
      </c>
      <c r="AG54" s="99">
        <v>16604894.7193604</v>
      </c>
      <c r="AH54" s="99">
        <v>0</v>
      </c>
      <c r="AI54" s="99">
        <v>42936866.595703103</v>
      </c>
      <c r="AJ54" s="99">
        <v>11017194.9737549</v>
      </c>
      <c r="AK54" s="99">
        <v>0</v>
      </c>
      <c r="AL54" s="99">
        <v>16030872.7923584</v>
      </c>
      <c r="AM54" s="99">
        <v>212.76241256482899</v>
      </c>
      <c r="AN54" s="99">
        <v>285265636.16015601</v>
      </c>
      <c r="AO54" s="99">
        <v>898595410.60156298</v>
      </c>
      <c r="AP54" s="99">
        <v>16530374.060791001</v>
      </c>
      <c r="AQ54" s="99">
        <v>149812119.21289101</v>
      </c>
      <c r="AR54" s="99">
        <v>92651527.052734405</v>
      </c>
      <c r="AS54" s="99">
        <v>144650862.85156301</v>
      </c>
      <c r="AT54" s="99">
        <v>0</v>
      </c>
      <c r="AU54" s="99">
        <v>0</v>
      </c>
      <c r="AV54" s="99">
        <v>972966563.17968798</v>
      </c>
      <c r="AW54" s="99">
        <v>23961.904044151299</v>
      </c>
      <c r="AX54" s="99">
        <v>2874376.8097839402</v>
      </c>
      <c r="AY54" s="99">
        <v>363306453.64453101</v>
      </c>
      <c r="AZ54" s="99">
        <v>151243910.44921899</v>
      </c>
      <c r="BA54" s="99">
        <v>0</v>
      </c>
      <c r="BB54" s="99">
        <v>448028852.53125</v>
      </c>
      <c r="BC54" s="99">
        <v>103637468.34570301</v>
      </c>
      <c r="BD54" s="99">
        <v>0</v>
      </c>
      <c r="BE54" s="99">
        <v>141536836.32617199</v>
      </c>
      <c r="BF54" s="99">
        <v>1972.2513495087601</v>
      </c>
      <c r="BG54" s="99">
        <v>972952063.6875</v>
      </c>
      <c r="BH54" s="99">
        <v>240812541.30078101</v>
      </c>
      <c r="BI54" s="99">
        <v>3526877.3546752902</v>
      </c>
      <c r="BJ54" s="99">
        <v>52014936.273925804</v>
      </c>
      <c r="BK54" s="99">
        <v>34367536.529785201</v>
      </c>
      <c r="BL54" s="99">
        <v>28355594.261230499</v>
      </c>
      <c r="BM54" s="99">
        <v>0</v>
      </c>
      <c r="BN54" s="99">
        <v>0</v>
      </c>
      <c r="BO54" s="99">
        <v>0</v>
      </c>
      <c r="BP54" s="99">
        <v>0</v>
      </c>
      <c r="BQ54" s="99">
        <v>0</v>
      </c>
      <c r="BR54" s="99">
        <v>113956538.011719</v>
      </c>
      <c r="BS54" s="99">
        <v>56057163.214843802</v>
      </c>
      <c r="BT54" s="99">
        <v>0</v>
      </c>
      <c r="BU54" s="99">
        <v>81539036.388671905</v>
      </c>
      <c r="BV54" s="99">
        <v>47089752.026367202</v>
      </c>
      <c r="BW54" s="99">
        <v>0</v>
      </c>
      <c r="BX54" s="99">
        <v>29144828.854247998</v>
      </c>
      <c r="BY54" s="99">
        <v>0</v>
      </c>
      <c r="BZ54" s="99">
        <v>0</v>
      </c>
      <c r="CA54" s="99">
        <v>1827501.7572631801</v>
      </c>
      <c r="CB54" s="99">
        <v>104408242.275391</v>
      </c>
      <c r="CC54" s="99">
        <v>1065414746.75781</v>
      </c>
      <c r="CD54" s="99">
        <v>296420205.01953101</v>
      </c>
      <c r="CE54" s="99">
        <v>96342.164485931396</v>
      </c>
      <c r="CF54" s="99">
        <v>16293019.5200195</v>
      </c>
      <c r="CG54" s="99">
        <v>143955806.171875</v>
      </c>
      <c r="CH54" s="99">
        <v>28327033.294921901</v>
      </c>
      <c r="CI54" s="99">
        <v>1923903.5811004599</v>
      </c>
      <c r="CJ54" s="99">
        <v>120759553.85449199</v>
      </c>
      <c r="CK54" s="99">
        <v>1207809036.59375</v>
      </c>
      <c r="CL54" s="99">
        <v>325076615.64453101</v>
      </c>
      <c r="CM54" s="166">
        <v>2783646.5619811998</v>
      </c>
      <c r="CN54" s="166">
        <v>406252445.5</v>
      </c>
      <c r="CO54" s="166">
        <v>2182493637.40625</v>
      </c>
      <c r="CP54" s="99">
        <v>325076615.64453101</v>
      </c>
      <c r="CQ54" s="99">
        <v>2013.4872661679999</v>
      </c>
      <c r="CR54" s="99">
        <v>316236.16856384301</v>
      </c>
      <c r="CS54" s="99">
        <v>2843755.6004028302</v>
      </c>
      <c r="CT54" s="99">
        <v>431378.79819107102</v>
      </c>
      <c r="CU54" s="98">
        <v>231203.09879442799</v>
      </c>
      <c r="CV54" s="98">
        <v>954765.32919211301</v>
      </c>
      <c r="CW54" s="98">
        <v>120701261.7954105</v>
      </c>
      <c r="CX54" s="98">
        <v>1209370552.9296851</v>
      </c>
    </row>
    <row r="55" spans="1:102" x14ac:dyDescent="0.2">
      <c r="A55" s="98" t="s">
        <v>79</v>
      </c>
      <c r="B55" s="100">
        <v>42887</v>
      </c>
      <c r="C55" s="99">
        <v>1572246.4010314899</v>
      </c>
      <c r="D55" s="99">
        <v>21192.669960260399</v>
      </c>
      <c r="E55" s="99">
        <v>228736.42995071399</v>
      </c>
      <c r="F55" s="99">
        <v>187161.023363113</v>
      </c>
      <c r="G55" s="99">
        <v>96657.932142257705</v>
      </c>
      <c r="H55" s="99">
        <v>0</v>
      </c>
      <c r="I55" s="99">
        <v>0</v>
      </c>
      <c r="J55" s="99">
        <v>863005.09037780797</v>
      </c>
      <c r="K55" s="99">
        <v>69.382419672794597</v>
      </c>
      <c r="L55" s="99">
        <v>5290.4307968616504</v>
      </c>
      <c r="M55" s="99">
        <v>673672.43203735398</v>
      </c>
      <c r="N55" s="99">
        <v>131680.82730865499</v>
      </c>
      <c r="O55" s="99">
        <v>0</v>
      </c>
      <c r="P55" s="99">
        <v>933123.71691131603</v>
      </c>
      <c r="Q55" s="99">
        <v>77596.957812309294</v>
      </c>
      <c r="R55" s="99">
        <v>0</v>
      </c>
      <c r="S55" s="99">
        <v>94739.100877761797</v>
      </c>
      <c r="T55" s="99">
        <v>1.00616086489754</v>
      </c>
      <c r="U55" s="99">
        <v>863457.67706298805</v>
      </c>
      <c r="V55" s="99">
        <v>86189982.610351607</v>
      </c>
      <c r="W55" s="99">
        <v>1893832.98497009</v>
      </c>
      <c r="X55" s="99">
        <v>15801699.2496338</v>
      </c>
      <c r="Y55" s="99">
        <v>10150441.420410199</v>
      </c>
      <c r="Z55" s="99">
        <v>16219770.4857178</v>
      </c>
      <c r="AA55" s="99">
        <v>0</v>
      </c>
      <c r="AB55" s="99">
        <v>0</v>
      </c>
      <c r="AC55" s="99">
        <v>283429401.83203101</v>
      </c>
      <c r="AD55" s="99">
        <v>5887.15204751492</v>
      </c>
      <c r="AE55" s="99">
        <v>356937.77763366699</v>
      </c>
      <c r="AF55" s="99">
        <v>33741214.456542999</v>
      </c>
      <c r="AG55" s="99">
        <v>16458103.3212891</v>
      </c>
      <c r="AH55" s="99">
        <v>0</v>
      </c>
      <c r="AI55" s="99">
        <v>41909138.245605499</v>
      </c>
      <c r="AJ55" s="99">
        <v>10927522.690429701</v>
      </c>
      <c r="AK55" s="99">
        <v>0</v>
      </c>
      <c r="AL55" s="99">
        <v>15905974.393066401</v>
      </c>
      <c r="AM55" s="99">
        <v>197.81399473920499</v>
      </c>
      <c r="AN55" s="99">
        <v>284664470.42968798</v>
      </c>
      <c r="AO55" s="99">
        <v>899482024.52343798</v>
      </c>
      <c r="AP55" s="99">
        <v>16483723.8387451</v>
      </c>
      <c r="AQ55" s="99">
        <v>147515438.03906301</v>
      </c>
      <c r="AR55" s="99">
        <v>92301417.958007798</v>
      </c>
      <c r="AS55" s="99">
        <v>143817910.58984399</v>
      </c>
      <c r="AT55" s="99">
        <v>0</v>
      </c>
      <c r="AU55" s="99">
        <v>0</v>
      </c>
      <c r="AV55" s="99">
        <v>973506988.36718798</v>
      </c>
      <c r="AW55" s="99">
        <v>20207.631153583501</v>
      </c>
      <c r="AX55" s="99">
        <v>2986574.39697266</v>
      </c>
      <c r="AY55" s="99">
        <v>361636882.10156298</v>
      </c>
      <c r="AZ55" s="99">
        <v>150285680.27734399</v>
      </c>
      <c r="BA55" s="99">
        <v>0</v>
      </c>
      <c r="BB55" s="99">
        <v>439530523.359375</v>
      </c>
      <c r="BC55" s="99">
        <v>103336856.112305</v>
      </c>
      <c r="BD55" s="99">
        <v>0</v>
      </c>
      <c r="BE55" s="99">
        <v>140902905.72656301</v>
      </c>
      <c r="BF55" s="99">
        <v>1837.01610727608</v>
      </c>
      <c r="BG55" s="99">
        <v>973237695.03125</v>
      </c>
      <c r="BH55" s="99">
        <v>237310304.36132801</v>
      </c>
      <c r="BI55" s="99">
        <v>3588628.7238159198</v>
      </c>
      <c r="BJ55" s="99">
        <v>51274987.890625</v>
      </c>
      <c r="BK55" s="99">
        <v>33866754.896972701</v>
      </c>
      <c r="BL55" s="99">
        <v>28291407.7895508</v>
      </c>
      <c r="BM55" s="99">
        <v>0</v>
      </c>
      <c r="BN55" s="99">
        <v>0</v>
      </c>
      <c r="BO55" s="99">
        <v>0</v>
      </c>
      <c r="BP55" s="99">
        <v>0</v>
      </c>
      <c r="BQ55" s="99">
        <v>0</v>
      </c>
      <c r="BR55" s="99">
        <v>113043248.853516</v>
      </c>
      <c r="BS55" s="99">
        <v>55672194.886718802</v>
      </c>
      <c r="BT55" s="99">
        <v>0</v>
      </c>
      <c r="BU55" s="99">
        <v>80784956.738281295</v>
      </c>
      <c r="BV55" s="99">
        <v>46904002.1494141</v>
      </c>
      <c r="BW55" s="99">
        <v>0</v>
      </c>
      <c r="BX55" s="99">
        <v>29437875.103271499</v>
      </c>
      <c r="BY55" s="99">
        <v>0</v>
      </c>
      <c r="BZ55" s="99">
        <v>0</v>
      </c>
      <c r="CA55" s="99">
        <v>1822011.5668335001</v>
      </c>
      <c r="CB55" s="99">
        <v>103924782.477539</v>
      </c>
      <c r="CC55" s="99">
        <v>1063756848.9375</v>
      </c>
      <c r="CD55" s="99">
        <v>292089697.375</v>
      </c>
      <c r="CE55" s="99">
        <v>96679.403593063398</v>
      </c>
      <c r="CF55" s="99">
        <v>16325974.8708496</v>
      </c>
      <c r="CG55" s="99">
        <v>144750643.01953101</v>
      </c>
      <c r="CH55" s="99">
        <v>28249197.642089799</v>
      </c>
      <c r="CI55" s="99">
        <v>1919021.42320251</v>
      </c>
      <c r="CJ55" s="99">
        <v>120256993.8125</v>
      </c>
      <c r="CK55" s="99">
        <v>1208847248.09375</v>
      </c>
      <c r="CL55" s="99">
        <v>320450316.58203101</v>
      </c>
      <c r="CM55" s="166">
        <v>2774791.1413879399</v>
      </c>
      <c r="CN55" s="166">
        <v>404841720.79296899</v>
      </c>
      <c r="CO55" s="166">
        <v>2183947552.3125</v>
      </c>
      <c r="CP55" s="99">
        <v>320450316.58203101</v>
      </c>
      <c r="CQ55" s="99">
        <v>2002.56763146818</v>
      </c>
      <c r="CR55" s="99">
        <v>308052.498668671</v>
      </c>
      <c r="CS55" s="99">
        <v>2770915.0857238802</v>
      </c>
      <c r="CT55" s="99">
        <v>424942.45030975301</v>
      </c>
      <c r="CU55" s="98">
        <v>228790.23814404901</v>
      </c>
      <c r="CV55" s="98">
        <v>951700.638989617</v>
      </c>
      <c r="CW55" s="98">
        <v>120250757.3483886</v>
      </c>
      <c r="CX55" s="98">
        <v>1208507491.957031</v>
      </c>
    </row>
    <row r="56" spans="1:102" x14ac:dyDescent="0.2">
      <c r="A56" s="98" t="s">
        <v>79</v>
      </c>
      <c r="B56" s="100">
        <v>42979</v>
      </c>
      <c r="C56" s="99">
        <v>1572266.5166626</v>
      </c>
      <c r="D56" s="99">
        <v>21271.446999549898</v>
      </c>
      <c r="E56" s="99">
        <v>227612.705804825</v>
      </c>
      <c r="F56" s="99">
        <v>187622.40985870399</v>
      </c>
      <c r="G56" s="99">
        <v>98025.232192993193</v>
      </c>
      <c r="H56" s="99">
        <v>0</v>
      </c>
      <c r="I56" s="99">
        <v>0</v>
      </c>
      <c r="J56" s="99">
        <v>862283.72498321498</v>
      </c>
      <c r="K56" s="99">
        <v>62.653472661040702</v>
      </c>
      <c r="L56" s="99">
        <v>5648.1056229472197</v>
      </c>
      <c r="M56" s="99">
        <v>674530.67961883498</v>
      </c>
      <c r="N56" s="99">
        <v>130592.583756447</v>
      </c>
      <c r="O56" s="99">
        <v>0</v>
      </c>
      <c r="P56" s="99">
        <v>935044.80977630604</v>
      </c>
      <c r="Q56" s="99">
        <v>76844.867064475999</v>
      </c>
      <c r="R56" s="99">
        <v>0</v>
      </c>
      <c r="S56" s="99">
        <v>96025.307461738601</v>
      </c>
      <c r="T56" s="99">
        <v>0.97400603990536205</v>
      </c>
      <c r="U56" s="99">
        <v>862441.57771301304</v>
      </c>
      <c r="V56" s="99">
        <v>85892602.670898393</v>
      </c>
      <c r="W56" s="99">
        <v>1884421.6602630599</v>
      </c>
      <c r="X56" s="99">
        <v>15469643.211792</v>
      </c>
      <c r="Y56" s="99">
        <v>9990719.4359130897</v>
      </c>
      <c r="Z56" s="99">
        <v>16287421.0244141</v>
      </c>
      <c r="AA56" s="99">
        <v>0</v>
      </c>
      <c r="AB56" s="99">
        <v>0</v>
      </c>
      <c r="AC56" s="99">
        <v>282661770.19921899</v>
      </c>
      <c r="AD56" s="99">
        <v>5280.6757286190996</v>
      </c>
      <c r="AE56" s="99">
        <v>389356.350494385</v>
      </c>
      <c r="AF56" s="99">
        <v>33581578.414550804</v>
      </c>
      <c r="AG56" s="99">
        <v>16315819.653686499</v>
      </c>
      <c r="AH56" s="99">
        <v>0</v>
      </c>
      <c r="AI56" s="99">
        <v>41716106.8759766</v>
      </c>
      <c r="AJ56" s="99">
        <v>10864854.9053955</v>
      </c>
      <c r="AK56" s="99">
        <v>0</v>
      </c>
      <c r="AL56" s="99">
        <v>15985040.594848599</v>
      </c>
      <c r="AM56" s="99">
        <v>159.85519057884801</v>
      </c>
      <c r="AN56" s="99">
        <v>283311183.51171899</v>
      </c>
      <c r="AO56" s="99">
        <v>900932865.47656298</v>
      </c>
      <c r="AP56" s="99">
        <v>16436615.7501221</v>
      </c>
      <c r="AQ56" s="99">
        <v>144698180.50195301</v>
      </c>
      <c r="AR56" s="99">
        <v>90799116.714843795</v>
      </c>
      <c r="AS56" s="99">
        <v>144872604.66992199</v>
      </c>
      <c r="AT56" s="99">
        <v>0</v>
      </c>
      <c r="AU56" s="99">
        <v>0</v>
      </c>
      <c r="AV56" s="99">
        <v>972976157.28125</v>
      </c>
      <c r="AW56" s="99">
        <v>18085.572676420201</v>
      </c>
      <c r="AX56" s="99">
        <v>3283125.8549194299</v>
      </c>
      <c r="AY56" s="99">
        <v>361073076.6875</v>
      </c>
      <c r="AZ56" s="99">
        <v>149529438.11718801</v>
      </c>
      <c r="BA56" s="99">
        <v>0</v>
      </c>
      <c r="BB56" s="99">
        <v>439816243.65625</v>
      </c>
      <c r="BC56" s="99">
        <v>103066216.378906</v>
      </c>
      <c r="BD56" s="99">
        <v>0</v>
      </c>
      <c r="BE56" s="99">
        <v>142198163.38281301</v>
      </c>
      <c r="BF56" s="99">
        <v>1481.01796342432</v>
      </c>
      <c r="BG56" s="99">
        <v>973071523.47656298</v>
      </c>
      <c r="BH56" s="99">
        <v>236991050.19921899</v>
      </c>
      <c r="BI56" s="99">
        <v>3528738.4698181199</v>
      </c>
      <c r="BJ56" s="99">
        <v>50250374.724121101</v>
      </c>
      <c r="BK56" s="99">
        <v>33139886.048828099</v>
      </c>
      <c r="BL56" s="99">
        <v>28508524.128906298</v>
      </c>
      <c r="BM56" s="99">
        <v>0</v>
      </c>
      <c r="BN56" s="99">
        <v>0</v>
      </c>
      <c r="BO56" s="99">
        <v>0</v>
      </c>
      <c r="BP56" s="99">
        <v>0</v>
      </c>
      <c r="BQ56" s="99">
        <v>0</v>
      </c>
      <c r="BR56" s="99">
        <v>113051677.21679699</v>
      </c>
      <c r="BS56" s="99">
        <v>55600942.336425804</v>
      </c>
      <c r="BT56" s="99">
        <v>0</v>
      </c>
      <c r="BU56" s="99">
        <v>65951138.179199196</v>
      </c>
      <c r="BV56" s="99">
        <v>46716758.640136696</v>
      </c>
      <c r="BW56" s="99">
        <v>0</v>
      </c>
      <c r="BX56" s="99">
        <v>25413952.579589799</v>
      </c>
      <c r="BY56" s="99">
        <v>0</v>
      </c>
      <c r="BZ56" s="99">
        <v>0</v>
      </c>
      <c r="CA56" s="99">
        <v>1821142.9209594701</v>
      </c>
      <c r="CB56" s="99">
        <v>103087605.524414</v>
      </c>
      <c r="CC56" s="99">
        <v>1061186874.53906</v>
      </c>
      <c r="CD56" s="99">
        <v>290814837.62890601</v>
      </c>
      <c r="CE56" s="99">
        <v>97961.121227264404</v>
      </c>
      <c r="CF56" s="99">
        <v>16372468.856445299</v>
      </c>
      <c r="CG56" s="99">
        <v>145585755.10351601</v>
      </c>
      <c r="CH56" s="99">
        <v>28505792.8994141</v>
      </c>
      <c r="CI56" s="99">
        <v>1919611.14547729</v>
      </c>
      <c r="CJ56" s="99">
        <v>119462739.37695301</v>
      </c>
      <c r="CK56" s="99">
        <v>1205418021.95313</v>
      </c>
      <c r="CL56" s="99">
        <v>319142191.67968798</v>
      </c>
      <c r="CM56" s="166">
        <v>2772825.8947143601</v>
      </c>
      <c r="CN56" s="166">
        <v>403377276.80078101</v>
      </c>
      <c r="CO56" s="166">
        <v>2183660121.6875</v>
      </c>
      <c r="CP56" s="99">
        <v>319142191.67968798</v>
      </c>
      <c r="CQ56" s="99">
        <v>1978.5287574976701</v>
      </c>
      <c r="CR56" s="99">
        <v>305687.13759613002</v>
      </c>
      <c r="CS56" s="99">
        <v>2783580.0838928199</v>
      </c>
      <c r="CT56" s="99">
        <v>423051.55152511603</v>
      </c>
      <c r="CU56" s="98">
        <v>227667.50358137401</v>
      </c>
      <c r="CV56" s="98">
        <v>952346.00609544304</v>
      </c>
      <c r="CW56" s="98">
        <v>119460074.3808593</v>
      </c>
      <c r="CX56" s="98">
        <v>1206772629.642576</v>
      </c>
    </row>
    <row r="57" spans="1:102" x14ac:dyDescent="0.2">
      <c r="A57" s="98" t="s">
        <v>79</v>
      </c>
      <c r="B57" s="100">
        <v>43070</v>
      </c>
      <c r="C57" s="99">
        <v>1574710.1055908201</v>
      </c>
      <c r="D57" s="99">
        <v>21381.4051117897</v>
      </c>
      <c r="E57" s="99">
        <v>226893.10634422299</v>
      </c>
      <c r="F57" s="99">
        <v>188379.32941818199</v>
      </c>
      <c r="G57" s="99">
        <v>98097.136748313904</v>
      </c>
      <c r="H57" s="99">
        <v>0</v>
      </c>
      <c r="I57" s="99">
        <v>0</v>
      </c>
      <c r="J57" s="99">
        <v>854538.52254486096</v>
      </c>
      <c r="K57" s="99">
        <v>55.318173400592102</v>
      </c>
      <c r="L57" s="99">
        <v>5355.0787172317496</v>
      </c>
      <c r="M57" s="99">
        <v>678530.55884552002</v>
      </c>
      <c r="N57" s="99">
        <v>128995.88306999201</v>
      </c>
      <c r="O57" s="99">
        <v>0</v>
      </c>
      <c r="P57" s="99">
        <v>935910.59226226795</v>
      </c>
      <c r="Q57" s="99">
        <v>76519.276473998994</v>
      </c>
      <c r="R57" s="99">
        <v>0</v>
      </c>
      <c r="S57" s="99">
        <v>96079.247430801406</v>
      </c>
      <c r="T57" s="99">
        <v>1.0212287943577401</v>
      </c>
      <c r="U57" s="99">
        <v>853613.19881439197</v>
      </c>
      <c r="V57" s="99">
        <v>85373567.846679702</v>
      </c>
      <c r="W57" s="99">
        <v>1913816.8950958301</v>
      </c>
      <c r="X57" s="99">
        <v>15270956.0040283</v>
      </c>
      <c r="Y57" s="99">
        <v>9988508.88989258</v>
      </c>
      <c r="Z57" s="99">
        <v>16454159.3093262</v>
      </c>
      <c r="AA57" s="99">
        <v>0</v>
      </c>
      <c r="AB57" s="99">
        <v>0</v>
      </c>
      <c r="AC57" s="99">
        <v>282810907.421875</v>
      </c>
      <c r="AD57" s="99">
        <v>4614.7314779758499</v>
      </c>
      <c r="AE57" s="99">
        <v>327915.27930831898</v>
      </c>
      <c r="AF57" s="99">
        <v>33559891.078613304</v>
      </c>
      <c r="AG57" s="99">
        <v>16177517.1204834</v>
      </c>
      <c r="AH57" s="99">
        <v>0</v>
      </c>
      <c r="AI57" s="99">
        <v>41543880.510742202</v>
      </c>
      <c r="AJ57" s="99">
        <v>10800841.8919678</v>
      </c>
      <c r="AK57" s="99">
        <v>0</v>
      </c>
      <c r="AL57" s="99">
        <v>16173018.053833</v>
      </c>
      <c r="AM57" s="99">
        <v>204.386202087626</v>
      </c>
      <c r="AN57" s="99">
        <v>284042471.09375</v>
      </c>
      <c r="AO57" s="99">
        <v>897994478.67968798</v>
      </c>
      <c r="AP57" s="99">
        <v>16665961.455322299</v>
      </c>
      <c r="AQ57" s="99">
        <v>143614959.99023399</v>
      </c>
      <c r="AR57" s="99">
        <v>91487740.064453095</v>
      </c>
      <c r="AS57" s="99">
        <v>146821764.56054699</v>
      </c>
      <c r="AT57" s="99">
        <v>0</v>
      </c>
      <c r="AU57" s="99">
        <v>0</v>
      </c>
      <c r="AV57" s="99">
        <v>975004200.6875</v>
      </c>
      <c r="AW57" s="99">
        <v>15963.9005490541</v>
      </c>
      <c r="AX57" s="99">
        <v>2743831.7594909701</v>
      </c>
      <c r="AY57" s="99">
        <v>364021730.26171899</v>
      </c>
      <c r="AZ57" s="99">
        <v>149022099.60156301</v>
      </c>
      <c r="BA57" s="99">
        <v>0</v>
      </c>
      <c r="BB57" s="99">
        <v>436975129.12109399</v>
      </c>
      <c r="BC57" s="99">
        <v>103167062.65918</v>
      </c>
      <c r="BD57" s="99">
        <v>0</v>
      </c>
      <c r="BE57" s="99">
        <v>144396806.00585899</v>
      </c>
      <c r="BF57" s="99">
        <v>1892.4918032288599</v>
      </c>
      <c r="BG57" s="99">
        <v>975449650.66406298</v>
      </c>
      <c r="BH57" s="99">
        <v>238902836.64453101</v>
      </c>
      <c r="BI57" s="99">
        <v>3513171.7090454102</v>
      </c>
      <c r="BJ57" s="99">
        <v>48253711.294921897</v>
      </c>
      <c r="BK57" s="99">
        <v>33171808.950927701</v>
      </c>
      <c r="BL57" s="99">
        <v>28794809.8823242</v>
      </c>
      <c r="BM57" s="99">
        <v>0</v>
      </c>
      <c r="BN57" s="99">
        <v>0</v>
      </c>
      <c r="BO57" s="99">
        <v>0</v>
      </c>
      <c r="BP57" s="99">
        <v>0</v>
      </c>
      <c r="BQ57" s="99">
        <v>0</v>
      </c>
      <c r="BR57" s="99">
        <v>114178743.180664</v>
      </c>
      <c r="BS57" s="99">
        <v>54023106.4541016</v>
      </c>
      <c r="BT57" s="99">
        <v>0</v>
      </c>
      <c r="BU57" s="99">
        <v>79051477.868164107</v>
      </c>
      <c r="BV57" s="99">
        <v>46446721.302734397</v>
      </c>
      <c r="BW57" s="99">
        <v>0</v>
      </c>
      <c r="BX57" s="99">
        <v>28339986.407958999</v>
      </c>
      <c r="BY57" s="99">
        <v>0</v>
      </c>
      <c r="BZ57" s="99">
        <v>0</v>
      </c>
      <c r="CA57" s="99">
        <v>1826683.7455596901</v>
      </c>
      <c r="CB57" s="99">
        <v>102769836.316406</v>
      </c>
      <c r="CC57" s="99">
        <v>1057968251.4375</v>
      </c>
      <c r="CD57" s="99">
        <v>290598921.91015601</v>
      </c>
      <c r="CE57" s="99">
        <v>98145.914744377107</v>
      </c>
      <c r="CF57" s="99">
        <v>16467799.654663101</v>
      </c>
      <c r="CG57" s="99">
        <v>146932004.484375</v>
      </c>
      <c r="CH57" s="99">
        <v>28819564.8740234</v>
      </c>
      <c r="CI57" s="99">
        <v>1923738.85531616</v>
      </c>
      <c r="CJ57" s="99">
        <v>119170703.737305</v>
      </c>
      <c r="CK57" s="99">
        <v>1207842740.20313</v>
      </c>
      <c r="CL57" s="99">
        <v>319268279.46484399</v>
      </c>
      <c r="CM57" s="166">
        <v>2769615.9118652302</v>
      </c>
      <c r="CN57" s="166">
        <v>402450863.23828101</v>
      </c>
      <c r="CO57" s="166">
        <v>2181529509</v>
      </c>
      <c r="CP57" s="99">
        <v>319268279.46484399</v>
      </c>
      <c r="CQ57" s="99">
        <v>1977.81699343026</v>
      </c>
      <c r="CR57" s="99">
        <v>305696.35022354103</v>
      </c>
      <c r="CS57" s="99">
        <v>2802732.5146179199</v>
      </c>
      <c r="CT57" s="99">
        <v>423397.913776398</v>
      </c>
      <c r="CU57" s="98">
        <v>226958.84549829099</v>
      </c>
      <c r="CV57" s="98">
        <v>944562.65895564796</v>
      </c>
      <c r="CW57" s="98">
        <v>119237635.9710691</v>
      </c>
      <c r="CX57" s="98">
        <v>1204900255.921875</v>
      </c>
    </row>
    <row r="58" spans="1:102" x14ac:dyDescent="0.2">
      <c r="A58" s="98" t="s">
        <v>79</v>
      </c>
      <c r="B58" s="100">
        <v>43160</v>
      </c>
      <c r="C58" s="99">
        <v>1561581.35331726</v>
      </c>
      <c r="D58" s="99">
        <v>21297.7417545319</v>
      </c>
      <c r="E58" s="99">
        <v>226737.03770828201</v>
      </c>
      <c r="F58" s="99">
        <v>188226.26469612101</v>
      </c>
      <c r="G58" s="99">
        <v>97954.404009819002</v>
      </c>
      <c r="H58" s="99">
        <v>0</v>
      </c>
      <c r="I58" s="99">
        <v>0</v>
      </c>
      <c r="J58" s="99">
        <v>850429.37834167504</v>
      </c>
      <c r="K58" s="99">
        <v>47.422720852307997</v>
      </c>
      <c r="L58" s="99">
        <v>5376.6354331970197</v>
      </c>
      <c r="M58" s="99">
        <v>668286.92472839402</v>
      </c>
      <c r="N58" s="99">
        <v>128803.195092201</v>
      </c>
      <c r="O58" s="99">
        <v>0</v>
      </c>
      <c r="P58" s="99">
        <v>927790.813827515</v>
      </c>
      <c r="Q58" s="99">
        <v>76397.700755119295</v>
      </c>
      <c r="R58" s="99">
        <v>0</v>
      </c>
      <c r="S58" s="99">
        <v>95985.169143676801</v>
      </c>
      <c r="T58" s="99">
        <v>0.99965807602711698</v>
      </c>
      <c r="U58" s="99">
        <v>850852.95869445801</v>
      </c>
      <c r="V58" s="99">
        <v>84689920.899414107</v>
      </c>
      <c r="W58" s="99">
        <v>1896379.2686767599</v>
      </c>
      <c r="X58" s="99">
        <v>14961519.4055176</v>
      </c>
      <c r="Y58" s="99">
        <v>9833562.2189941406</v>
      </c>
      <c r="Z58" s="99">
        <v>16271296.8122559</v>
      </c>
      <c r="AA58" s="99">
        <v>0</v>
      </c>
      <c r="AB58" s="99">
        <v>0</v>
      </c>
      <c r="AC58" s="99">
        <v>281258063.55468798</v>
      </c>
      <c r="AD58" s="99">
        <v>3619.57117146254</v>
      </c>
      <c r="AE58" s="99">
        <v>278813.30247497599</v>
      </c>
      <c r="AF58" s="99">
        <v>33402728.401122998</v>
      </c>
      <c r="AG58" s="99">
        <v>16091170.1833496</v>
      </c>
      <c r="AH58" s="99">
        <v>0</v>
      </c>
      <c r="AI58" s="99">
        <v>40829704.656738304</v>
      </c>
      <c r="AJ58" s="99">
        <v>10811347.649292</v>
      </c>
      <c r="AK58" s="99">
        <v>0</v>
      </c>
      <c r="AL58" s="99">
        <v>15948910.527832</v>
      </c>
      <c r="AM58" s="99">
        <v>206.00993095338299</v>
      </c>
      <c r="AN58" s="99">
        <v>280920664.63281298</v>
      </c>
      <c r="AO58" s="99">
        <v>896726004.6875</v>
      </c>
      <c r="AP58" s="99">
        <v>16582847.9927979</v>
      </c>
      <c r="AQ58" s="99">
        <v>141596147.64843801</v>
      </c>
      <c r="AR58" s="99">
        <v>90406388.446289107</v>
      </c>
      <c r="AS58" s="99">
        <v>146435859.39257801</v>
      </c>
      <c r="AT58" s="99">
        <v>0</v>
      </c>
      <c r="AU58" s="99">
        <v>0</v>
      </c>
      <c r="AV58" s="99">
        <v>978548824.46875</v>
      </c>
      <c r="AW58" s="99">
        <v>12601.1040086746</v>
      </c>
      <c r="AX58" s="99">
        <v>2286983.6997375502</v>
      </c>
      <c r="AY58" s="99">
        <v>365269600.13671899</v>
      </c>
      <c r="AZ58" s="99">
        <v>149404332.71484399</v>
      </c>
      <c r="BA58" s="99">
        <v>0</v>
      </c>
      <c r="BB58" s="99">
        <v>432421758.64843798</v>
      </c>
      <c r="BC58" s="99">
        <v>103889511.890625</v>
      </c>
      <c r="BD58" s="99">
        <v>0</v>
      </c>
      <c r="BE58" s="99">
        <v>143271972.44531301</v>
      </c>
      <c r="BF58" s="99">
        <v>1933.70163327456</v>
      </c>
      <c r="BG58" s="99">
        <v>978458200.66406298</v>
      </c>
      <c r="BH58" s="99">
        <v>237230798.61132801</v>
      </c>
      <c r="BI58" s="99">
        <v>3520081.8172912602</v>
      </c>
      <c r="BJ58" s="99">
        <v>48972318.286132798</v>
      </c>
      <c r="BK58" s="99">
        <v>33088832.345458999</v>
      </c>
      <c r="BL58" s="99">
        <v>28414294.568847701</v>
      </c>
      <c r="BM58" s="99">
        <v>0</v>
      </c>
      <c r="BN58" s="99">
        <v>0</v>
      </c>
      <c r="BO58" s="99">
        <v>0</v>
      </c>
      <c r="BP58" s="99">
        <v>0</v>
      </c>
      <c r="BQ58" s="99">
        <v>0</v>
      </c>
      <c r="BR58" s="99">
        <v>113736799.586914</v>
      </c>
      <c r="BS58" s="99">
        <v>54769055.059082001</v>
      </c>
      <c r="BT58" s="99">
        <v>0</v>
      </c>
      <c r="BU58" s="99">
        <v>77491292.699218795</v>
      </c>
      <c r="BV58" s="99">
        <v>46761362.751953103</v>
      </c>
      <c r="BW58" s="99">
        <v>0</v>
      </c>
      <c r="BX58" s="99">
        <v>29121301.5854492</v>
      </c>
      <c r="BY58" s="99">
        <v>0</v>
      </c>
      <c r="BZ58" s="99">
        <v>0</v>
      </c>
      <c r="CA58" s="99">
        <v>1806071.1952056901</v>
      </c>
      <c r="CB58" s="99">
        <v>101401306.95410199</v>
      </c>
      <c r="CC58" s="99">
        <v>1055648357.01563</v>
      </c>
      <c r="CD58" s="99">
        <v>289726237.07031298</v>
      </c>
      <c r="CE58" s="99">
        <v>97970.329377174407</v>
      </c>
      <c r="CF58" s="99">
        <v>16309774.209838901</v>
      </c>
      <c r="CG58" s="99">
        <v>146776185.53906301</v>
      </c>
      <c r="CH58" s="99">
        <v>28630497.339599598</v>
      </c>
      <c r="CI58" s="99">
        <v>1904293.8817443801</v>
      </c>
      <c r="CJ58" s="99">
        <v>117894565.918945</v>
      </c>
      <c r="CK58" s="99">
        <v>1203223773.57813</v>
      </c>
      <c r="CL58" s="99">
        <v>318331781.03515601</v>
      </c>
      <c r="CM58" s="166">
        <v>2748028.2388000502</v>
      </c>
      <c r="CN58" s="166">
        <v>399409500.046875</v>
      </c>
      <c r="CO58" s="166">
        <v>2182833058.15625</v>
      </c>
      <c r="CP58" s="99">
        <v>318331781.03515601</v>
      </c>
      <c r="CQ58" s="99">
        <v>1983.0345729887499</v>
      </c>
      <c r="CR58" s="99">
        <v>299076.48223495501</v>
      </c>
      <c r="CS58" s="99">
        <v>2753720.5848083501</v>
      </c>
      <c r="CT58" s="99">
        <v>414699.907577515</v>
      </c>
      <c r="CU58" s="98">
        <v>226806.87354039101</v>
      </c>
      <c r="CV58" s="98">
        <v>940286.29020404397</v>
      </c>
      <c r="CW58" s="98">
        <v>117711081.16394089</v>
      </c>
      <c r="CX58" s="98">
        <v>1202424542.554693</v>
      </c>
    </row>
    <row r="59" spans="1:102" x14ac:dyDescent="0.2">
      <c r="A59" s="98" t="s">
        <v>79</v>
      </c>
      <c r="B59" s="100">
        <v>43252</v>
      </c>
      <c r="C59" s="99">
        <v>1569836.5951843299</v>
      </c>
      <c r="D59" s="99">
        <v>21538.347464561499</v>
      </c>
      <c r="E59" s="99">
        <v>226430.069152832</v>
      </c>
      <c r="F59" s="99">
        <v>188423.36926841701</v>
      </c>
      <c r="G59" s="99">
        <v>97818.389637947097</v>
      </c>
      <c r="H59" s="99">
        <v>0</v>
      </c>
      <c r="I59" s="99">
        <v>0</v>
      </c>
      <c r="J59" s="99">
        <v>843863.83586120605</v>
      </c>
      <c r="K59" s="99">
        <v>40.827473252546</v>
      </c>
      <c r="L59" s="99">
        <v>5644.1525542736099</v>
      </c>
      <c r="M59" s="99">
        <v>675726.28026580799</v>
      </c>
      <c r="N59" s="99">
        <v>127955.58365821801</v>
      </c>
      <c r="O59" s="99">
        <v>0</v>
      </c>
      <c r="P59" s="99">
        <v>930839.78654480004</v>
      </c>
      <c r="Q59" s="99">
        <v>75940.529435157805</v>
      </c>
      <c r="R59" s="99">
        <v>0</v>
      </c>
      <c r="S59" s="99">
        <v>95932.315867423997</v>
      </c>
      <c r="T59" s="99">
        <v>1.00647658675734</v>
      </c>
      <c r="U59" s="99">
        <v>844473.660835266</v>
      </c>
      <c r="V59" s="99">
        <v>84901576.700195298</v>
      </c>
      <c r="W59" s="99">
        <v>1927260.7204284701</v>
      </c>
      <c r="X59" s="99">
        <v>14712611.5080566</v>
      </c>
      <c r="Y59" s="99">
        <v>9758945.7299804706</v>
      </c>
      <c r="Z59" s="99">
        <v>16207648.397216801</v>
      </c>
      <c r="AA59" s="99">
        <v>0</v>
      </c>
      <c r="AB59" s="99">
        <v>0</v>
      </c>
      <c r="AC59" s="99">
        <v>279101619.09375</v>
      </c>
      <c r="AD59" s="99">
        <v>3048.8619422912602</v>
      </c>
      <c r="AE59" s="99">
        <v>299168.69897460903</v>
      </c>
      <c r="AF59" s="99">
        <v>33400123.266845699</v>
      </c>
      <c r="AG59" s="99">
        <v>15980289.6442871</v>
      </c>
      <c r="AH59" s="99">
        <v>0</v>
      </c>
      <c r="AI59" s="99">
        <v>40673734.03125</v>
      </c>
      <c r="AJ59" s="99">
        <v>10820372.8129883</v>
      </c>
      <c r="AK59" s="99">
        <v>0</v>
      </c>
      <c r="AL59" s="99">
        <v>15902919.4289551</v>
      </c>
      <c r="AM59" s="99">
        <v>210.26661181077401</v>
      </c>
      <c r="AN59" s="99">
        <v>280628040.05078101</v>
      </c>
      <c r="AO59" s="99">
        <v>904732254.34375</v>
      </c>
      <c r="AP59" s="99">
        <v>16904913.7192383</v>
      </c>
      <c r="AQ59" s="99">
        <v>140382870.13085899</v>
      </c>
      <c r="AR59" s="99">
        <v>90572926.003906295</v>
      </c>
      <c r="AS59" s="99">
        <v>146278205.47656301</v>
      </c>
      <c r="AT59" s="99">
        <v>0</v>
      </c>
      <c r="AU59" s="99">
        <v>0</v>
      </c>
      <c r="AV59" s="99">
        <v>977112988.3125</v>
      </c>
      <c r="AW59" s="99">
        <v>10693.0462794304</v>
      </c>
      <c r="AX59" s="99">
        <v>2455448.3761596698</v>
      </c>
      <c r="AY59" s="99">
        <v>366628791.66406298</v>
      </c>
      <c r="AZ59" s="99">
        <v>149263948.91015601</v>
      </c>
      <c r="BA59" s="99">
        <v>0</v>
      </c>
      <c r="BB59" s="99">
        <v>433153415.88281298</v>
      </c>
      <c r="BC59" s="99">
        <v>104496109.44824199</v>
      </c>
      <c r="BD59" s="99">
        <v>0</v>
      </c>
      <c r="BE59" s="99">
        <v>143453964.20117199</v>
      </c>
      <c r="BF59" s="99">
        <v>1977.82962338626</v>
      </c>
      <c r="BG59" s="99">
        <v>976695647.69531298</v>
      </c>
      <c r="BH59" s="99">
        <v>238884927.05273399</v>
      </c>
      <c r="BI59" s="99">
        <v>3645262.1247863802</v>
      </c>
      <c r="BJ59" s="99">
        <v>48735968.144531302</v>
      </c>
      <c r="BK59" s="99">
        <v>32962132.770996101</v>
      </c>
      <c r="BL59" s="99">
        <v>28444270.589843798</v>
      </c>
      <c r="BM59" s="99">
        <v>0</v>
      </c>
      <c r="BN59" s="99">
        <v>0</v>
      </c>
      <c r="BO59" s="99">
        <v>0</v>
      </c>
      <c r="BP59" s="99">
        <v>0</v>
      </c>
      <c r="BQ59" s="99">
        <v>0</v>
      </c>
      <c r="BR59" s="99">
        <v>114549806.956055</v>
      </c>
      <c r="BS59" s="99">
        <v>54994814.699218802</v>
      </c>
      <c r="BT59" s="99">
        <v>0</v>
      </c>
      <c r="BU59" s="99">
        <v>78383556.048828095</v>
      </c>
      <c r="BV59" s="99">
        <v>46881036.916503899</v>
      </c>
      <c r="BW59" s="99">
        <v>0</v>
      </c>
      <c r="BX59" s="99">
        <v>29536689.283935498</v>
      </c>
      <c r="BY59" s="99">
        <v>0</v>
      </c>
      <c r="BZ59" s="99">
        <v>0</v>
      </c>
      <c r="CA59" s="99">
        <v>1817677.34455872</v>
      </c>
      <c r="CB59" s="99">
        <v>101969896.31445301</v>
      </c>
      <c r="CC59" s="99">
        <v>1060755283.28906</v>
      </c>
      <c r="CD59" s="99">
        <v>291400837.69140601</v>
      </c>
      <c r="CE59" s="99">
        <v>97818.475191116304</v>
      </c>
      <c r="CF59" s="99">
        <v>16233935.712890601</v>
      </c>
      <c r="CG59" s="99">
        <v>146413720.89257801</v>
      </c>
      <c r="CH59" s="99">
        <v>28319138.454833999</v>
      </c>
      <c r="CI59" s="99">
        <v>1915874.14358521</v>
      </c>
      <c r="CJ59" s="99">
        <v>118182546.072266</v>
      </c>
      <c r="CK59" s="99">
        <v>1211512509.90625</v>
      </c>
      <c r="CL59" s="99">
        <v>319859748.73046899</v>
      </c>
      <c r="CM59" s="166">
        <v>2753127.7749939002</v>
      </c>
      <c r="CN59" s="166">
        <v>397867460.80078101</v>
      </c>
      <c r="CO59" s="166">
        <v>2186607969.5625</v>
      </c>
      <c r="CP59" s="99">
        <v>319859748.73046899</v>
      </c>
      <c r="CQ59" s="99">
        <v>1994.8889354765399</v>
      </c>
      <c r="CR59" s="99">
        <v>300451.59331893898</v>
      </c>
      <c r="CS59" s="99">
        <v>2775248.0935668899</v>
      </c>
      <c r="CT59" s="99">
        <v>424150.725234985</v>
      </c>
      <c r="CU59" s="98">
        <v>226446.662791107</v>
      </c>
      <c r="CV59" s="98">
        <v>933575.36992188904</v>
      </c>
      <c r="CW59" s="98">
        <v>118203832.0273436</v>
      </c>
      <c r="CX59" s="98">
        <v>1207169004.181638</v>
      </c>
    </row>
    <row r="60" spans="1:102" x14ac:dyDescent="0.2">
      <c r="A60" s="98" t="s">
        <v>79</v>
      </c>
      <c r="B60" s="100">
        <v>43344</v>
      </c>
      <c r="C60" s="99">
        <v>1568689.03338623</v>
      </c>
      <c r="D60" s="99">
        <v>21736.073435545</v>
      </c>
      <c r="E60" s="99">
        <v>225028.02940940901</v>
      </c>
      <c r="F60" s="99">
        <v>189098.442407608</v>
      </c>
      <c r="G60" s="99">
        <v>98006.394772529602</v>
      </c>
      <c r="H60" s="99">
        <v>0</v>
      </c>
      <c r="I60" s="99">
        <v>0</v>
      </c>
      <c r="J60" s="99">
        <v>841690.026275635</v>
      </c>
      <c r="K60" s="99">
        <v>32.471526066307</v>
      </c>
      <c r="L60" s="99">
        <v>5917.4874181151399</v>
      </c>
      <c r="M60" s="99">
        <v>675119.33988189697</v>
      </c>
      <c r="N60" s="99">
        <v>126881.01274585701</v>
      </c>
      <c r="O60" s="99">
        <v>0</v>
      </c>
      <c r="P60" s="99">
        <v>933605.72429657006</v>
      </c>
      <c r="Q60" s="99">
        <v>75465.101052284197</v>
      </c>
      <c r="R60" s="99">
        <v>0</v>
      </c>
      <c r="S60" s="99">
        <v>95974.453413963303</v>
      </c>
      <c r="T60" s="99">
        <v>0.97394464709941497</v>
      </c>
      <c r="U60" s="99">
        <v>841922.63740539597</v>
      </c>
      <c r="V60" s="99">
        <v>84783884.337890595</v>
      </c>
      <c r="W60" s="99">
        <v>1941826.6882934601</v>
      </c>
      <c r="X60" s="99">
        <v>14381233.8505859</v>
      </c>
      <c r="Y60" s="99">
        <v>9623782.8503418006</v>
      </c>
      <c r="Z60" s="99">
        <v>16239934.271362299</v>
      </c>
      <c r="AA60" s="99">
        <v>0</v>
      </c>
      <c r="AB60" s="99">
        <v>0</v>
      </c>
      <c r="AC60" s="99">
        <v>277274888.03515601</v>
      </c>
      <c r="AD60" s="99">
        <v>2233.9998920261901</v>
      </c>
      <c r="AE60" s="99">
        <v>326215.43710708601</v>
      </c>
      <c r="AF60" s="99">
        <v>33378007.415771499</v>
      </c>
      <c r="AG60" s="99">
        <v>15875641.7426758</v>
      </c>
      <c r="AH60" s="99">
        <v>0</v>
      </c>
      <c r="AI60" s="99">
        <v>40601304.164550804</v>
      </c>
      <c r="AJ60" s="99">
        <v>10820056.576660199</v>
      </c>
      <c r="AK60" s="99">
        <v>0</v>
      </c>
      <c r="AL60" s="99">
        <v>15943830.6907959</v>
      </c>
      <c r="AM60" s="99">
        <v>181.973811361939</v>
      </c>
      <c r="AN60" s="99">
        <v>277018041.09375</v>
      </c>
      <c r="AO60" s="99">
        <v>907735920.78906298</v>
      </c>
      <c r="AP60" s="99">
        <v>17085769.822265599</v>
      </c>
      <c r="AQ60" s="99">
        <v>138262426.80664101</v>
      </c>
      <c r="AR60" s="99">
        <v>89298201.163085893</v>
      </c>
      <c r="AS60" s="99">
        <v>147215246.09765601</v>
      </c>
      <c r="AT60" s="99">
        <v>0</v>
      </c>
      <c r="AU60" s="99">
        <v>0</v>
      </c>
      <c r="AV60" s="99">
        <v>973291136.703125</v>
      </c>
      <c r="AW60" s="99">
        <v>7789.2669390439996</v>
      </c>
      <c r="AX60" s="99">
        <v>2741743.6323547401</v>
      </c>
      <c r="AY60" s="99">
        <v>369630499.47265601</v>
      </c>
      <c r="AZ60" s="99">
        <v>149068300.24218801</v>
      </c>
      <c r="BA60" s="99">
        <v>0</v>
      </c>
      <c r="BB60" s="99">
        <v>434256681.453125</v>
      </c>
      <c r="BC60" s="99">
        <v>105157030.328125</v>
      </c>
      <c r="BD60" s="99">
        <v>0</v>
      </c>
      <c r="BE60" s="99">
        <v>144568371.890625</v>
      </c>
      <c r="BF60" s="99">
        <v>1708.4543116390701</v>
      </c>
      <c r="BG60" s="99">
        <v>973373643.11718798</v>
      </c>
      <c r="BH60" s="99">
        <v>239337281.46484399</v>
      </c>
      <c r="BI60" s="99">
        <v>3638345.6024475102</v>
      </c>
      <c r="BJ60" s="99">
        <v>47821202.049316399</v>
      </c>
      <c r="BK60" s="99">
        <v>32316671.666992199</v>
      </c>
      <c r="BL60" s="99">
        <v>28524439.3056641</v>
      </c>
      <c r="BM60" s="99">
        <v>0</v>
      </c>
      <c r="BN60" s="99">
        <v>0</v>
      </c>
      <c r="BO60" s="99">
        <v>0</v>
      </c>
      <c r="BP60" s="99">
        <v>0</v>
      </c>
      <c r="BQ60" s="99">
        <v>0</v>
      </c>
      <c r="BR60" s="99">
        <v>114998905.599609</v>
      </c>
      <c r="BS60" s="99">
        <v>54925729.059082001</v>
      </c>
      <c r="BT60" s="99">
        <v>0</v>
      </c>
      <c r="BU60" s="99">
        <v>64210795.209472701</v>
      </c>
      <c r="BV60" s="99">
        <v>46838077.5634766</v>
      </c>
      <c r="BW60" s="99">
        <v>0</v>
      </c>
      <c r="BX60" s="99">
        <v>25450134.380127002</v>
      </c>
      <c r="BY60" s="99">
        <v>0</v>
      </c>
      <c r="BZ60" s="99">
        <v>0</v>
      </c>
      <c r="CA60" s="99">
        <v>1815349.6745605499</v>
      </c>
      <c r="CB60" s="99">
        <v>100703600.946289</v>
      </c>
      <c r="CC60" s="99">
        <v>1061821211.17188</v>
      </c>
      <c r="CD60" s="99">
        <v>290812206.578125</v>
      </c>
      <c r="CE60" s="99">
        <v>97920.853320121794</v>
      </c>
      <c r="CF60" s="99">
        <v>16199631.653686499</v>
      </c>
      <c r="CG60" s="99">
        <v>146996338.17968801</v>
      </c>
      <c r="CH60" s="99">
        <v>28444801.926757801</v>
      </c>
      <c r="CI60" s="99">
        <v>1913893.42741394</v>
      </c>
      <c r="CJ60" s="99">
        <v>116954217.48535199</v>
      </c>
      <c r="CK60" s="99">
        <v>1206059344.5</v>
      </c>
      <c r="CL60" s="99">
        <v>319243020.87890601</v>
      </c>
      <c r="CM60" s="166">
        <v>2744943.9626159701</v>
      </c>
      <c r="CN60" s="166">
        <v>394573289.859375</v>
      </c>
      <c r="CO60" s="166">
        <v>2184487554.5</v>
      </c>
      <c r="CP60" s="99">
        <v>319243020.87890601</v>
      </c>
      <c r="CQ60" s="99">
        <v>2018.4694680124501</v>
      </c>
      <c r="CR60" s="99">
        <v>301970.83488082897</v>
      </c>
      <c r="CS60" s="99">
        <v>2795241.1372070299</v>
      </c>
      <c r="CT60" s="99">
        <v>426048.24527358997</v>
      </c>
      <c r="CU60" s="98">
        <v>225055.73250572701</v>
      </c>
      <c r="CV60" s="98">
        <v>931911.14161190495</v>
      </c>
      <c r="CW60" s="98">
        <v>116903232.5999755</v>
      </c>
      <c r="CX60" s="98">
        <v>1208817549.351568</v>
      </c>
    </row>
    <row r="61" spans="1:102" x14ac:dyDescent="0.2">
      <c r="A61" s="98" t="s">
        <v>79</v>
      </c>
      <c r="B61" s="100">
        <v>43435</v>
      </c>
      <c r="C61" s="99">
        <v>1558891.5171203599</v>
      </c>
      <c r="D61" s="99">
        <v>21652.477105855902</v>
      </c>
      <c r="E61" s="99">
        <v>221961.11787033101</v>
      </c>
      <c r="F61" s="99">
        <v>186892.30548858599</v>
      </c>
      <c r="G61" s="99">
        <v>97705.374960899397</v>
      </c>
      <c r="H61" s="99">
        <v>0</v>
      </c>
      <c r="I61" s="99">
        <v>0</v>
      </c>
      <c r="J61" s="99">
        <v>827230.17350768996</v>
      </c>
      <c r="K61" s="99">
        <v>26.010007302742501</v>
      </c>
      <c r="L61" s="99">
        <v>5727.8266568183899</v>
      </c>
      <c r="M61" s="99">
        <v>674115.97286987305</v>
      </c>
      <c r="N61" s="99">
        <v>125790.155059814</v>
      </c>
      <c r="O61" s="99">
        <v>0</v>
      </c>
      <c r="P61" s="99">
        <v>924348.06327819801</v>
      </c>
      <c r="Q61" s="99">
        <v>74745.422120094299</v>
      </c>
      <c r="R61" s="99">
        <v>0</v>
      </c>
      <c r="S61" s="99">
        <v>95608.497077941895</v>
      </c>
      <c r="T61" s="99">
        <v>1.0209079337801099</v>
      </c>
      <c r="U61" s="99">
        <v>825714.48796844506</v>
      </c>
      <c r="V61" s="99">
        <v>84769277.059570298</v>
      </c>
      <c r="W61" s="99">
        <v>1927153.9274444601</v>
      </c>
      <c r="X61" s="99">
        <v>14176557.767944301</v>
      </c>
      <c r="Y61" s="99">
        <v>9564702.2973632794</v>
      </c>
      <c r="Z61" s="99">
        <v>16249562.1132813</v>
      </c>
      <c r="AA61" s="99">
        <v>0</v>
      </c>
      <c r="AB61" s="99">
        <v>0</v>
      </c>
      <c r="AC61" s="99">
        <v>274795445.45703101</v>
      </c>
      <c r="AD61" s="99">
        <v>1888.1466230302999</v>
      </c>
      <c r="AE61" s="99">
        <v>239507.622535706</v>
      </c>
      <c r="AF61" s="99">
        <v>33430665.4602051</v>
      </c>
      <c r="AG61" s="99">
        <v>15790456.4995117</v>
      </c>
      <c r="AH61" s="99">
        <v>0</v>
      </c>
      <c r="AI61" s="99">
        <v>40586347.435546897</v>
      </c>
      <c r="AJ61" s="99">
        <v>10862432.1804199</v>
      </c>
      <c r="AK61" s="99">
        <v>0</v>
      </c>
      <c r="AL61" s="99">
        <v>15976287.9659424</v>
      </c>
      <c r="AM61" s="99">
        <v>205.19975150004001</v>
      </c>
      <c r="AN61" s="99">
        <v>274992504.30468798</v>
      </c>
      <c r="AO61" s="99">
        <v>914799476.96093798</v>
      </c>
      <c r="AP61" s="99">
        <v>17124413.1640625</v>
      </c>
      <c r="AQ61" s="99">
        <v>137874931.25390601</v>
      </c>
      <c r="AR61" s="99">
        <v>90437295.262695298</v>
      </c>
      <c r="AS61" s="99">
        <v>149000931.33203101</v>
      </c>
      <c r="AT61" s="99">
        <v>0</v>
      </c>
      <c r="AU61" s="99">
        <v>0</v>
      </c>
      <c r="AV61" s="99">
        <v>971282053.09375</v>
      </c>
      <c r="AW61" s="99">
        <v>6707.7132446169899</v>
      </c>
      <c r="AX61" s="99">
        <v>1993841.3379364</v>
      </c>
      <c r="AY61" s="99">
        <v>372379374.8125</v>
      </c>
      <c r="AZ61" s="99">
        <v>150202969.02343801</v>
      </c>
      <c r="BA61" s="99">
        <v>0</v>
      </c>
      <c r="BB61" s="99">
        <v>437861468.82421899</v>
      </c>
      <c r="BC61" s="99">
        <v>106776095.89257801</v>
      </c>
      <c r="BD61" s="99">
        <v>0</v>
      </c>
      <c r="BE61" s="99">
        <v>146581260.56054699</v>
      </c>
      <c r="BF61" s="99">
        <v>1924.5732822269199</v>
      </c>
      <c r="BG61" s="99">
        <v>971882193.8125</v>
      </c>
      <c r="BH61" s="99">
        <v>240211919.81640601</v>
      </c>
      <c r="BI61" s="99">
        <v>3536619.2164917002</v>
      </c>
      <c r="BJ61" s="99">
        <v>47556933.832031302</v>
      </c>
      <c r="BK61" s="99">
        <v>32255121.152587902</v>
      </c>
      <c r="BL61" s="99">
        <v>28449032.953125</v>
      </c>
      <c r="BM61" s="99">
        <v>0</v>
      </c>
      <c r="BN61" s="99">
        <v>0</v>
      </c>
      <c r="BO61" s="99">
        <v>0</v>
      </c>
      <c r="BP61" s="99">
        <v>0</v>
      </c>
      <c r="BQ61" s="99">
        <v>0</v>
      </c>
      <c r="BR61" s="99">
        <v>115072602.268555</v>
      </c>
      <c r="BS61" s="99">
        <v>55169298.521484397</v>
      </c>
      <c r="BT61" s="99">
        <v>0</v>
      </c>
      <c r="BU61" s="99">
        <v>77314079.2734375</v>
      </c>
      <c r="BV61" s="99">
        <v>46969969.459472701</v>
      </c>
      <c r="BW61" s="99">
        <v>0</v>
      </c>
      <c r="BX61" s="99">
        <v>28109390.932861298</v>
      </c>
      <c r="BY61" s="99">
        <v>0</v>
      </c>
      <c r="BZ61" s="99">
        <v>0</v>
      </c>
      <c r="CA61" s="99">
        <v>1806589.8990020801</v>
      </c>
      <c r="CB61" s="99">
        <v>101193150.227539</v>
      </c>
      <c r="CC61" s="99">
        <v>1069817431.16406</v>
      </c>
      <c r="CD61" s="99">
        <v>291063374.08203101</v>
      </c>
      <c r="CE61" s="99">
        <v>97806.180908203096</v>
      </c>
      <c r="CF61" s="99">
        <v>16233952.1474609</v>
      </c>
      <c r="CG61" s="99">
        <v>148991543.46875</v>
      </c>
      <c r="CH61" s="99">
        <v>28373635.548339799</v>
      </c>
      <c r="CI61" s="99">
        <v>1903017.4468078599</v>
      </c>
      <c r="CJ61" s="99">
        <v>117360546.869141</v>
      </c>
      <c r="CK61" s="99">
        <v>1221789565.65625</v>
      </c>
      <c r="CL61" s="99">
        <v>319466401.37109399</v>
      </c>
      <c r="CM61" s="166">
        <v>2722680.19995117</v>
      </c>
      <c r="CN61" s="166">
        <v>392090341.07421899</v>
      </c>
      <c r="CO61" s="166">
        <v>2190779549.6875</v>
      </c>
      <c r="CP61" s="99">
        <v>319466401.37109399</v>
      </c>
      <c r="CQ61" s="99">
        <v>2020.7285158038101</v>
      </c>
      <c r="CR61" s="99">
        <v>300203.12389755202</v>
      </c>
      <c r="CS61" s="99">
        <v>2803761.9920043899</v>
      </c>
      <c r="CT61" s="99">
        <v>422457.69955062901</v>
      </c>
      <c r="CU61" s="98">
        <v>221993.54753732801</v>
      </c>
      <c r="CV61" s="98">
        <v>916833.85414862796</v>
      </c>
      <c r="CW61" s="98">
        <v>117427102.37499991</v>
      </c>
      <c r="CX61" s="98">
        <v>1218808974.6328101</v>
      </c>
    </row>
    <row r="62" spans="1:102" x14ac:dyDescent="0.2">
      <c r="A62" s="98" t="s">
        <v>79</v>
      </c>
      <c r="B62" s="100">
        <v>43525</v>
      </c>
      <c r="C62" s="99">
        <v>1573793.4182128899</v>
      </c>
      <c r="D62" s="99">
        <v>21989.7510826588</v>
      </c>
      <c r="E62" s="99">
        <v>218563.42360115101</v>
      </c>
      <c r="F62" s="99">
        <v>186039.81909942601</v>
      </c>
      <c r="G62" s="99">
        <v>97899.446914672895</v>
      </c>
      <c r="H62" s="99">
        <v>0</v>
      </c>
      <c r="I62" s="99">
        <v>0</v>
      </c>
      <c r="J62" s="99">
        <v>821959.50540924096</v>
      </c>
      <c r="K62" s="99">
        <v>23.623638467863199</v>
      </c>
      <c r="L62" s="99">
        <v>6446.6022782325699</v>
      </c>
      <c r="M62" s="99">
        <v>679523.35105895996</v>
      </c>
      <c r="N62" s="99">
        <v>123986.03895854999</v>
      </c>
      <c r="O62" s="99">
        <v>0</v>
      </c>
      <c r="P62" s="99">
        <v>927463.25320434605</v>
      </c>
      <c r="Q62" s="99">
        <v>72261.534791946397</v>
      </c>
      <c r="R62" s="99">
        <v>0</v>
      </c>
      <c r="S62" s="99">
        <v>95821.131895065293</v>
      </c>
      <c r="T62" s="99">
        <v>0.99976767023326796</v>
      </c>
      <c r="U62" s="99">
        <v>822660.58068084705</v>
      </c>
      <c r="V62" s="99">
        <v>84751080.446289107</v>
      </c>
      <c r="W62" s="99">
        <v>1943103.13067627</v>
      </c>
      <c r="X62" s="99">
        <v>13867188.1861572</v>
      </c>
      <c r="Y62" s="99">
        <v>9464287.0197753906</v>
      </c>
      <c r="Z62" s="99">
        <v>16170957.2261963</v>
      </c>
      <c r="AA62" s="99">
        <v>0</v>
      </c>
      <c r="AB62" s="99">
        <v>0</v>
      </c>
      <c r="AC62" s="99">
        <v>273284168.14843798</v>
      </c>
      <c r="AD62" s="99">
        <v>1825.981748119</v>
      </c>
      <c r="AE62" s="99">
        <v>280091.76658248901</v>
      </c>
      <c r="AF62" s="99">
        <v>33510149.011474598</v>
      </c>
      <c r="AG62" s="99">
        <v>15638428.46875</v>
      </c>
      <c r="AH62" s="99">
        <v>0</v>
      </c>
      <c r="AI62" s="99">
        <v>39978697.1015625</v>
      </c>
      <c r="AJ62" s="99">
        <v>10783210.6950684</v>
      </c>
      <c r="AK62" s="99">
        <v>0</v>
      </c>
      <c r="AL62" s="99">
        <v>15833065.7191162</v>
      </c>
      <c r="AM62" s="99">
        <v>189.63686903752401</v>
      </c>
      <c r="AN62" s="99">
        <v>273887493.77343798</v>
      </c>
      <c r="AO62" s="99">
        <v>919754095.34375</v>
      </c>
      <c r="AP62" s="99">
        <v>17253299.037353501</v>
      </c>
      <c r="AQ62" s="99">
        <v>134887591.98632801</v>
      </c>
      <c r="AR62" s="99">
        <v>90405552.336914107</v>
      </c>
      <c r="AS62" s="99">
        <v>149245024.35546899</v>
      </c>
      <c r="AT62" s="99">
        <v>0</v>
      </c>
      <c r="AU62" s="99">
        <v>0</v>
      </c>
      <c r="AV62" s="99">
        <v>970532148.64843798</v>
      </c>
      <c r="AW62" s="99">
        <v>6510.0301733017004</v>
      </c>
      <c r="AX62" s="99">
        <v>2294347.4493713402</v>
      </c>
      <c r="AY62" s="99">
        <v>374416764.90625</v>
      </c>
      <c r="AZ62" s="99">
        <v>149209064.90820301</v>
      </c>
      <c r="BA62" s="99">
        <v>0</v>
      </c>
      <c r="BB62" s="99">
        <v>433948044.43359399</v>
      </c>
      <c r="BC62" s="99">
        <v>106430338.49511699</v>
      </c>
      <c r="BD62" s="99">
        <v>0</v>
      </c>
      <c r="BE62" s="99">
        <v>145859609.12695301</v>
      </c>
      <c r="BF62" s="99">
        <v>1808.1351298540801</v>
      </c>
      <c r="BG62" s="99">
        <v>970246915.27343798</v>
      </c>
      <c r="BH62" s="99">
        <v>240576958.17382801</v>
      </c>
      <c r="BI62" s="99">
        <v>3633871.3984985398</v>
      </c>
      <c r="BJ62" s="99">
        <v>44796950.658691399</v>
      </c>
      <c r="BK62" s="99">
        <v>31441458.276367199</v>
      </c>
      <c r="BL62" s="99">
        <v>28295497.513183601</v>
      </c>
      <c r="BM62" s="99">
        <v>0</v>
      </c>
      <c r="BN62" s="99">
        <v>0</v>
      </c>
      <c r="BO62" s="99">
        <v>0</v>
      </c>
      <c r="BP62" s="99">
        <v>0</v>
      </c>
      <c r="BQ62" s="99">
        <v>0</v>
      </c>
      <c r="BR62" s="99">
        <v>115482201.075195</v>
      </c>
      <c r="BS62" s="99">
        <v>54459354.3916016</v>
      </c>
      <c r="BT62" s="99">
        <v>0</v>
      </c>
      <c r="BU62" s="99">
        <v>75712664.575195298</v>
      </c>
      <c r="BV62" s="99">
        <v>45264910.567382798</v>
      </c>
      <c r="BW62" s="99">
        <v>0</v>
      </c>
      <c r="BX62" s="99">
        <v>28903802.143554699</v>
      </c>
      <c r="BY62" s="99">
        <v>0</v>
      </c>
      <c r="BZ62" s="99">
        <v>0</v>
      </c>
      <c r="CA62" s="99">
        <v>1810311.3308105499</v>
      </c>
      <c r="CB62" s="99">
        <v>100758809.28320301</v>
      </c>
      <c r="CC62" s="99">
        <v>1072115181.02344</v>
      </c>
      <c r="CD62" s="99">
        <v>288960815.16406298</v>
      </c>
      <c r="CE62" s="99">
        <v>97913.104197502107</v>
      </c>
      <c r="CF62" s="99">
        <v>16235732.2495117</v>
      </c>
      <c r="CG62" s="99">
        <v>149302993.64453101</v>
      </c>
      <c r="CH62" s="99">
        <v>28166649.472656298</v>
      </c>
      <c r="CI62" s="99">
        <v>1908583.00309753</v>
      </c>
      <c r="CJ62" s="99">
        <v>117084158.44043</v>
      </c>
      <c r="CK62" s="99">
        <v>1225128434.45313</v>
      </c>
      <c r="CL62" s="99">
        <v>317350051.953125</v>
      </c>
      <c r="CM62" s="166">
        <v>2723140.0453796401</v>
      </c>
      <c r="CN62" s="166">
        <v>390741244.02343798</v>
      </c>
      <c r="CO62" s="166">
        <v>2196151463.625</v>
      </c>
      <c r="CP62" s="99">
        <v>317350051.953125</v>
      </c>
      <c r="CQ62" s="99">
        <v>2093.2131805419899</v>
      </c>
      <c r="CR62" s="99">
        <v>307999.34216690098</v>
      </c>
      <c r="CS62" s="99">
        <v>2893438.6070861798</v>
      </c>
      <c r="CT62" s="99">
        <v>420363.69768524199</v>
      </c>
      <c r="CU62" s="98">
        <v>218623.614917172</v>
      </c>
      <c r="CV62" s="98">
        <v>911297.612670223</v>
      </c>
      <c r="CW62" s="98">
        <v>116994541.53271471</v>
      </c>
      <c r="CX62" s="98">
        <v>1221418174.6679711</v>
      </c>
    </row>
    <row r="63" spans="1:102" x14ac:dyDescent="0.2">
      <c r="A63" s="98" t="s">
        <v>79</v>
      </c>
      <c r="B63" s="100">
        <v>43617</v>
      </c>
      <c r="C63" s="99">
        <v>1567331.8910675</v>
      </c>
      <c r="D63" s="99">
        <v>21746.9478645325</v>
      </c>
      <c r="E63" s="99">
        <v>216564.25476074201</v>
      </c>
      <c r="F63" s="99">
        <v>186366.51250648501</v>
      </c>
      <c r="G63" s="99">
        <v>98327.579046249404</v>
      </c>
      <c r="H63" s="99">
        <v>0</v>
      </c>
      <c r="I63" s="99">
        <v>0</v>
      </c>
      <c r="J63" s="99">
        <v>816120.86051178002</v>
      </c>
      <c r="K63" s="99">
        <v>17.7347936378792</v>
      </c>
      <c r="L63" s="99">
        <v>6471.0071908235604</v>
      </c>
      <c r="M63" s="99">
        <v>678502.23356628395</v>
      </c>
      <c r="N63" s="99">
        <v>121825.214320183</v>
      </c>
      <c r="O63" s="99">
        <v>0</v>
      </c>
      <c r="P63" s="99">
        <v>917493.78347778297</v>
      </c>
      <c r="Q63" s="99">
        <v>70693.009258270293</v>
      </c>
      <c r="R63" s="99">
        <v>0</v>
      </c>
      <c r="S63" s="99">
        <v>96314.831108093305</v>
      </c>
      <c r="T63" s="99">
        <v>1.0067062078742299</v>
      </c>
      <c r="U63" s="99">
        <v>816777.12095642101</v>
      </c>
      <c r="V63" s="99">
        <v>84337848.491210893</v>
      </c>
      <c r="W63" s="99">
        <v>1853952.98806763</v>
      </c>
      <c r="X63" s="99">
        <v>13369661.2888184</v>
      </c>
      <c r="Y63" s="99">
        <v>9354002.0229492206</v>
      </c>
      <c r="Z63" s="99">
        <v>16333141.847168</v>
      </c>
      <c r="AA63" s="99">
        <v>0</v>
      </c>
      <c r="AB63" s="99">
        <v>0</v>
      </c>
      <c r="AC63" s="99">
        <v>273651605.64453101</v>
      </c>
      <c r="AD63" s="99">
        <v>1337.7193504422901</v>
      </c>
      <c r="AE63" s="99">
        <v>275976.78458785999</v>
      </c>
      <c r="AF63" s="99">
        <v>33508286.504394501</v>
      </c>
      <c r="AG63" s="99">
        <v>15461795.028320299</v>
      </c>
      <c r="AH63" s="99">
        <v>0</v>
      </c>
      <c r="AI63" s="99">
        <v>38092728.578613304</v>
      </c>
      <c r="AJ63" s="99">
        <v>10688604.3410645</v>
      </c>
      <c r="AK63" s="99">
        <v>0</v>
      </c>
      <c r="AL63" s="99">
        <v>16020325.5772705</v>
      </c>
      <c r="AM63" s="99">
        <v>195.211744781584</v>
      </c>
      <c r="AN63" s="99">
        <v>274123520.38281298</v>
      </c>
      <c r="AO63" s="99">
        <v>918434175.80468798</v>
      </c>
      <c r="AP63" s="99">
        <v>16613714.213378901</v>
      </c>
      <c r="AQ63" s="99">
        <v>131291053.290039</v>
      </c>
      <c r="AR63" s="99">
        <v>89509001.848632798</v>
      </c>
      <c r="AS63" s="99">
        <v>150953552.20117199</v>
      </c>
      <c r="AT63" s="99">
        <v>0</v>
      </c>
      <c r="AU63" s="99">
        <v>0</v>
      </c>
      <c r="AV63" s="99">
        <v>982028445.02343798</v>
      </c>
      <c r="AW63" s="99">
        <v>4788.3367956280699</v>
      </c>
      <c r="AX63" s="99">
        <v>2298574.0293273898</v>
      </c>
      <c r="AY63" s="99">
        <v>376913947.22656298</v>
      </c>
      <c r="AZ63" s="99">
        <v>148180525.06640601</v>
      </c>
      <c r="BA63" s="99">
        <v>0</v>
      </c>
      <c r="BB63" s="99">
        <v>414118851.359375</v>
      </c>
      <c r="BC63" s="99">
        <v>106067769.490234</v>
      </c>
      <c r="BD63" s="99">
        <v>0</v>
      </c>
      <c r="BE63" s="99">
        <v>148013312.20117199</v>
      </c>
      <c r="BF63" s="99">
        <v>1865.49410174787</v>
      </c>
      <c r="BG63" s="99">
        <v>981612974.40625</v>
      </c>
      <c r="BH63" s="99">
        <v>238581530.78320301</v>
      </c>
      <c r="BI63" s="99">
        <v>3508429.1876220698</v>
      </c>
      <c r="BJ63" s="99">
        <v>43091413.627441399</v>
      </c>
      <c r="BK63" s="99">
        <v>30879125.915527299</v>
      </c>
      <c r="BL63" s="99">
        <v>28379576.2509766</v>
      </c>
      <c r="BM63" s="99">
        <v>0</v>
      </c>
      <c r="BN63" s="99">
        <v>0</v>
      </c>
      <c r="BO63" s="99">
        <v>0</v>
      </c>
      <c r="BP63" s="99">
        <v>0</v>
      </c>
      <c r="BQ63" s="99">
        <v>0</v>
      </c>
      <c r="BR63" s="99">
        <v>115113498.133789</v>
      </c>
      <c r="BS63" s="99">
        <v>53768361.340332001</v>
      </c>
      <c r="BT63" s="99">
        <v>0</v>
      </c>
      <c r="BU63" s="99">
        <v>72872364.393554702</v>
      </c>
      <c r="BV63" s="99">
        <v>44631159.9931641</v>
      </c>
      <c r="BW63" s="99">
        <v>0</v>
      </c>
      <c r="BX63" s="99">
        <v>29459978.3759766</v>
      </c>
      <c r="BY63" s="99">
        <v>0</v>
      </c>
      <c r="BZ63" s="99">
        <v>0</v>
      </c>
      <c r="CA63" s="99">
        <v>1805111.4361572301</v>
      </c>
      <c r="CB63" s="99">
        <v>99895885.899414107</v>
      </c>
      <c r="CC63" s="99">
        <v>1066677358.75</v>
      </c>
      <c r="CD63" s="99">
        <v>285699905.0625</v>
      </c>
      <c r="CE63" s="99">
        <v>98283.915459632903</v>
      </c>
      <c r="CF63" s="99">
        <v>16281235.1962891</v>
      </c>
      <c r="CG63" s="99">
        <v>150782259.36718801</v>
      </c>
      <c r="CH63" s="99">
        <v>28717892.861083999</v>
      </c>
      <c r="CI63" s="99">
        <v>1903791.48687744</v>
      </c>
      <c r="CJ63" s="99">
        <v>116361663.022461</v>
      </c>
      <c r="CK63" s="99">
        <v>1223050839.89063</v>
      </c>
      <c r="CL63" s="99">
        <v>314090559.63671899</v>
      </c>
      <c r="CM63" s="166">
        <v>2713038.5463561998</v>
      </c>
      <c r="CN63" s="166">
        <v>389384974.66406298</v>
      </c>
      <c r="CO63" s="166">
        <v>2197164233.28125</v>
      </c>
      <c r="CP63" s="99">
        <v>314090559.63671899</v>
      </c>
      <c r="CQ63" s="99">
        <v>2128.8555445373099</v>
      </c>
      <c r="CR63" s="99">
        <v>311116.31257247902</v>
      </c>
      <c r="CS63" s="99">
        <v>2933134.1372070299</v>
      </c>
      <c r="CT63" s="99">
        <v>409643.769897461</v>
      </c>
      <c r="CU63" s="98">
        <v>216545.16670882699</v>
      </c>
      <c r="CV63" s="98">
        <v>905360.68011575099</v>
      </c>
      <c r="CW63" s="98">
        <v>116177121.09570321</v>
      </c>
      <c r="CX63" s="98">
        <v>1217459618.117188</v>
      </c>
    </row>
    <row r="64" spans="1:102" x14ac:dyDescent="0.2">
      <c r="A64" s="98" t="s">
        <v>52</v>
      </c>
      <c r="B64" s="100">
        <v>38047</v>
      </c>
      <c r="C64" s="99">
        <v>0</v>
      </c>
      <c r="D64" s="99">
        <v>1962.2585005313199</v>
      </c>
      <c r="E64" s="99">
        <v>7848.8799291253099</v>
      </c>
      <c r="F64" s="99">
        <v>10.430830743978699</v>
      </c>
      <c r="G64" s="99">
        <v>0.99093120699399195</v>
      </c>
      <c r="H64" s="99">
        <v>0</v>
      </c>
      <c r="I64" s="99">
        <v>0</v>
      </c>
      <c r="J64" s="99">
        <v>1.00934140599566</v>
      </c>
      <c r="K64" s="99">
        <v>0</v>
      </c>
      <c r="L64" s="99">
        <v>1415.9769225418599</v>
      </c>
      <c r="M64" s="99">
        <v>378.40827959030901</v>
      </c>
      <c r="N64" s="99">
        <v>5088.4644393920898</v>
      </c>
      <c r="O64" s="99">
        <v>0</v>
      </c>
      <c r="P64" s="99">
        <v>0</v>
      </c>
      <c r="Q64" s="99">
        <v>2595.1176035404201</v>
      </c>
      <c r="R64" s="99">
        <v>0</v>
      </c>
      <c r="S64" s="99">
        <v>0</v>
      </c>
      <c r="T64" s="99">
        <v>52.193409088067703</v>
      </c>
      <c r="U64" s="99">
        <v>561.88736554235197</v>
      </c>
      <c r="V64" s="99">
        <v>0</v>
      </c>
      <c r="W64" s="99">
        <v>244539.39270591701</v>
      </c>
      <c r="X64" s="99">
        <v>1245277.9109344501</v>
      </c>
      <c r="Y64" s="99">
        <v>753.26352660357998</v>
      </c>
      <c r="Z64" s="99">
        <v>24.378562300931701</v>
      </c>
      <c r="AA64" s="99">
        <v>0</v>
      </c>
      <c r="AB64" s="99">
        <v>0</v>
      </c>
      <c r="AC64" s="99">
        <v>25.565700150793401</v>
      </c>
      <c r="AD64" s="99">
        <v>0</v>
      </c>
      <c r="AE64" s="99">
        <v>177856.30517578099</v>
      </c>
      <c r="AF64" s="99">
        <v>49376.732430458098</v>
      </c>
      <c r="AG64" s="99">
        <v>791129.27331543004</v>
      </c>
      <c r="AH64" s="99">
        <v>0</v>
      </c>
      <c r="AI64" s="99">
        <v>0</v>
      </c>
      <c r="AJ64" s="99">
        <v>449015.37667465198</v>
      </c>
      <c r="AK64" s="99">
        <v>0</v>
      </c>
      <c r="AL64" s="99">
        <v>0</v>
      </c>
      <c r="AM64" s="99">
        <v>10979.631556987801</v>
      </c>
      <c r="AN64" s="99">
        <v>227487.054401398</v>
      </c>
      <c r="AO64" s="99">
        <v>0</v>
      </c>
      <c r="AP64" s="99">
        <v>1550648.3361053499</v>
      </c>
      <c r="AQ64" s="99">
        <v>7435885.21630859</v>
      </c>
      <c r="AR64" s="99">
        <v>5316.6919332146599</v>
      </c>
      <c r="AS64" s="99">
        <v>176.02586217038299</v>
      </c>
      <c r="AT64" s="99">
        <v>0</v>
      </c>
      <c r="AU64" s="99">
        <v>0</v>
      </c>
      <c r="AV64" s="99">
        <v>59.124041987582999</v>
      </c>
      <c r="AW64" s="99">
        <v>0</v>
      </c>
      <c r="AX64" s="99">
        <v>1127614.24771118</v>
      </c>
      <c r="AY64" s="99">
        <v>297181.30898666399</v>
      </c>
      <c r="AZ64" s="99">
        <v>4742823.4082031297</v>
      </c>
      <c r="BA64" s="99">
        <v>0</v>
      </c>
      <c r="BB64" s="99">
        <v>0</v>
      </c>
      <c r="BC64" s="99">
        <v>2652781.6904602102</v>
      </c>
      <c r="BD64" s="99">
        <v>0</v>
      </c>
      <c r="BE64" s="99">
        <v>0</v>
      </c>
      <c r="BF64" s="99">
        <v>64838.9345092773</v>
      </c>
      <c r="BG64" s="99">
        <v>524253.01536178601</v>
      </c>
      <c r="BH64" s="99">
        <v>0</v>
      </c>
      <c r="BI64" s="99">
        <v>86915.166903495803</v>
      </c>
      <c r="BJ64" s="99">
        <v>3005415.86791992</v>
      </c>
      <c r="BK64" s="99">
        <v>1539.94331352413</v>
      </c>
      <c r="BL64" s="99">
        <v>20.2399548059329</v>
      </c>
      <c r="BM64" s="99">
        <v>0</v>
      </c>
      <c r="BN64" s="99">
        <v>0</v>
      </c>
      <c r="BO64" s="99">
        <v>0</v>
      </c>
      <c r="BP64" s="99">
        <v>0</v>
      </c>
      <c r="BQ64" s="99">
        <v>0</v>
      </c>
      <c r="BR64" s="99">
        <v>86862.313156127901</v>
      </c>
      <c r="BS64" s="99">
        <v>1969900.8609466599</v>
      </c>
      <c r="BT64" s="99">
        <v>0</v>
      </c>
      <c r="BU64" s="99">
        <v>0</v>
      </c>
      <c r="BV64" s="99">
        <v>1048947.9629669201</v>
      </c>
      <c r="BW64" s="99">
        <v>0</v>
      </c>
      <c r="BX64" s="99">
        <v>0</v>
      </c>
      <c r="BY64" s="99">
        <v>0</v>
      </c>
      <c r="BZ64" s="99">
        <v>0</v>
      </c>
      <c r="CA64" s="99">
        <v>9798.2350670099295</v>
      </c>
      <c r="CB64" s="99">
        <v>1491968.02043152</v>
      </c>
      <c r="CC64" s="99">
        <v>8938549.4527587909</v>
      </c>
      <c r="CD64" s="99">
        <v>3143124.5321655301</v>
      </c>
      <c r="CE64" s="99">
        <v>54.265521157998599</v>
      </c>
      <c r="CF64" s="99">
        <v>11466.098645448699</v>
      </c>
      <c r="CG64" s="99">
        <v>67073.5055856705</v>
      </c>
      <c r="CH64" s="99">
        <v>20.195038506993999</v>
      </c>
      <c r="CI64" s="99">
        <v>9849.0165568590201</v>
      </c>
      <c r="CJ64" s="99">
        <v>1500482.56846619</v>
      </c>
      <c r="CK64" s="99">
        <v>8999503.6961669903</v>
      </c>
      <c r="CL64" s="99">
        <v>3141337.7874145498</v>
      </c>
      <c r="CM64" s="166">
        <v>10484.366715669599</v>
      </c>
      <c r="CN64" s="166">
        <v>1707821.41125488</v>
      </c>
      <c r="CO64" s="166">
        <v>9608994.8280029297</v>
      </c>
      <c r="CP64" s="99">
        <v>3141337.7874145498</v>
      </c>
      <c r="CQ64" s="99">
        <v>0.981172621999576</v>
      </c>
      <c r="CR64" s="99">
        <v>25.0839647569228</v>
      </c>
      <c r="CS64" s="99">
        <v>173.33398940414199</v>
      </c>
      <c r="CT64" s="99">
        <v>20.207846717909</v>
      </c>
      <c r="CU64" s="98">
        <v>8459.860523071</v>
      </c>
      <c r="CV64" s="98">
        <v>2.0081268489999999</v>
      </c>
      <c r="CW64" s="98">
        <v>1503434.1190769686</v>
      </c>
      <c r="CX64" s="98">
        <v>9005622.9583444614</v>
      </c>
    </row>
    <row r="65" spans="1:102" x14ac:dyDescent="0.2">
      <c r="A65" s="98" t="s">
        <v>52</v>
      </c>
      <c r="B65" s="100">
        <v>38139</v>
      </c>
      <c r="C65" s="99">
        <v>0</v>
      </c>
      <c r="D65" s="99">
        <v>2024.20382483304</v>
      </c>
      <c r="E65" s="99">
        <v>8297.5519608259201</v>
      </c>
      <c r="F65" s="99">
        <v>8.8292508779559302</v>
      </c>
      <c r="G65" s="99">
        <v>4.1393609849619697</v>
      </c>
      <c r="H65" s="99">
        <v>0</v>
      </c>
      <c r="I65" s="99">
        <v>0</v>
      </c>
      <c r="J65" s="99">
        <v>36.016279025934601</v>
      </c>
      <c r="K65" s="99">
        <v>0</v>
      </c>
      <c r="L65" s="99">
        <v>1983.27913540602</v>
      </c>
      <c r="M65" s="99">
        <v>356.814442444593</v>
      </c>
      <c r="N65" s="99">
        <v>5542.9226583838499</v>
      </c>
      <c r="O65" s="99">
        <v>0</v>
      </c>
      <c r="P65" s="99">
        <v>0</v>
      </c>
      <c r="Q65" s="99">
        <v>2621.49015936255</v>
      </c>
      <c r="R65" s="99">
        <v>0</v>
      </c>
      <c r="S65" s="99">
        <v>0</v>
      </c>
      <c r="T65" s="99">
        <v>48.075441719964097</v>
      </c>
      <c r="U65" s="99">
        <v>581.54578909277905</v>
      </c>
      <c r="V65" s="99">
        <v>0</v>
      </c>
      <c r="W65" s="99">
        <v>240903.06526947001</v>
      </c>
      <c r="X65" s="99">
        <v>1264291.9620666499</v>
      </c>
      <c r="Y65" s="99">
        <v>762.16761454939797</v>
      </c>
      <c r="Z65" s="99">
        <v>298.08637479320203</v>
      </c>
      <c r="AA65" s="99">
        <v>0</v>
      </c>
      <c r="AB65" s="99">
        <v>0</v>
      </c>
      <c r="AC65" s="99">
        <v>9401.0712019205093</v>
      </c>
      <c r="AD65" s="99">
        <v>0</v>
      </c>
      <c r="AE65" s="99">
        <v>209082.69331169099</v>
      </c>
      <c r="AF65" s="99">
        <v>46393.856260299697</v>
      </c>
      <c r="AG65" s="99">
        <v>816299.54093170201</v>
      </c>
      <c r="AH65" s="99">
        <v>0</v>
      </c>
      <c r="AI65" s="99">
        <v>0</v>
      </c>
      <c r="AJ65" s="99">
        <v>460348.01494979899</v>
      </c>
      <c r="AK65" s="99">
        <v>0</v>
      </c>
      <c r="AL65" s="99">
        <v>0</v>
      </c>
      <c r="AM65" s="99">
        <v>10847.844132661799</v>
      </c>
      <c r="AN65" s="99">
        <v>229606.05349922201</v>
      </c>
      <c r="AO65" s="99">
        <v>0</v>
      </c>
      <c r="AP65" s="99">
        <v>1433435.47618103</v>
      </c>
      <c r="AQ65" s="99">
        <v>7606091.2091674795</v>
      </c>
      <c r="AR65" s="99">
        <v>5339.1310830116299</v>
      </c>
      <c r="AS65" s="99">
        <v>1864.7333930134801</v>
      </c>
      <c r="AT65" s="99">
        <v>0</v>
      </c>
      <c r="AU65" s="99">
        <v>0</v>
      </c>
      <c r="AV65" s="99">
        <v>21058.378779649702</v>
      </c>
      <c r="AW65" s="99">
        <v>0</v>
      </c>
      <c r="AX65" s="99">
        <v>1323162.80072021</v>
      </c>
      <c r="AY65" s="99">
        <v>278217.83891296398</v>
      </c>
      <c r="AZ65" s="99">
        <v>4943566.8599853497</v>
      </c>
      <c r="BA65" s="99">
        <v>0</v>
      </c>
      <c r="BB65" s="99">
        <v>0</v>
      </c>
      <c r="BC65" s="99">
        <v>2725730.0531310998</v>
      </c>
      <c r="BD65" s="99">
        <v>0</v>
      </c>
      <c r="BE65" s="99">
        <v>0</v>
      </c>
      <c r="BF65" s="99">
        <v>64793.636759281202</v>
      </c>
      <c r="BG65" s="99">
        <v>535664.90312957799</v>
      </c>
      <c r="BH65" s="99">
        <v>0</v>
      </c>
      <c r="BI65" s="99">
        <v>95739.479456901594</v>
      </c>
      <c r="BJ65" s="99">
        <v>3230324.8301086398</v>
      </c>
      <c r="BK65" s="99">
        <v>1568.4295093268199</v>
      </c>
      <c r="BL65" s="99">
        <v>303.09305014833802</v>
      </c>
      <c r="BM65" s="99">
        <v>0</v>
      </c>
      <c r="BN65" s="99">
        <v>0</v>
      </c>
      <c r="BO65" s="99">
        <v>0</v>
      </c>
      <c r="BP65" s="99">
        <v>0</v>
      </c>
      <c r="BQ65" s="99">
        <v>0</v>
      </c>
      <c r="BR65" s="99">
        <v>81037.004949569702</v>
      </c>
      <c r="BS65" s="99">
        <v>2191430.0997619601</v>
      </c>
      <c r="BT65" s="99">
        <v>0</v>
      </c>
      <c r="BU65" s="99">
        <v>0</v>
      </c>
      <c r="BV65" s="99">
        <v>1079876.5221404999</v>
      </c>
      <c r="BW65" s="99">
        <v>0</v>
      </c>
      <c r="BX65" s="99">
        <v>0</v>
      </c>
      <c r="BY65" s="99">
        <v>0</v>
      </c>
      <c r="BZ65" s="99">
        <v>0</v>
      </c>
      <c r="CA65" s="99">
        <v>10307.4993333817</v>
      </c>
      <c r="CB65" s="99">
        <v>1489635.8035583501</v>
      </c>
      <c r="CC65" s="99">
        <v>9212449.6861572303</v>
      </c>
      <c r="CD65" s="99">
        <v>3321731.87432861</v>
      </c>
      <c r="CE65" s="99">
        <v>53.2423936435953</v>
      </c>
      <c r="CF65" s="99">
        <v>10868.0883697271</v>
      </c>
      <c r="CG65" s="99">
        <v>64878.801222801201</v>
      </c>
      <c r="CH65" s="99">
        <v>302.85806282237201</v>
      </c>
      <c r="CI65" s="99">
        <v>10360.4838957787</v>
      </c>
      <c r="CJ65" s="99">
        <v>1524766.7571716299</v>
      </c>
      <c r="CK65" s="99">
        <v>9272119.02026367</v>
      </c>
      <c r="CL65" s="99">
        <v>3322544.1424255399</v>
      </c>
      <c r="CM65" s="166">
        <v>10916.184329748199</v>
      </c>
      <c r="CN65" s="166">
        <v>1723824.79516602</v>
      </c>
      <c r="CO65" s="166">
        <v>9712202.0856933594</v>
      </c>
      <c r="CP65" s="99">
        <v>3322544.1424255399</v>
      </c>
      <c r="CQ65" s="99">
        <v>3.9863645949808402</v>
      </c>
      <c r="CR65" s="99">
        <v>302.82669067755302</v>
      </c>
      <c r="CS65" s="99">
        <v>1828.7584129422901</v>
      </c>
      <c r="CT65" s="99">
        <v>304.99927188828599</v>
      </c>
      <c r="CU65" s="98">
        <v>8896.3662791320003</v>
      </c>
      <c r="CV65" s="98">
        <v>38.953518572999997</v>
      </c>
      <c r="CW65" s="98">
        <v>1500503.8919280772</v>
      </c>
      <c r="CX65" s="98">
        <v>9277328.4873800315</v>
      </c>
    </row>
    <row r="66" spans="1:102" x14ac:dyDescent="0.2">
      <c r="A66" s="98" t="s">
        <v>52</v>
      </c>
      <c r="B66" s="100">
        <v>38231</v>
      </c>
      <c r="C66" s="99">
        <v>0</v>
      </c>
      <c r="D66" s="99">
        <v>2156.3900193273998</v>
      </c>
      <c r="E66" s="99">
        <v>8451.9601058959997</v>
      </c>
      <c r="F66" s="99">
        <v>11.264207682921599</v>
      </c>
      <c r="G66" s="99">
        <v>8.5754669859306905</v>
      </c>
      <c r="H66" s="99">
        <v>0</v>
      </c>
      <c r="I66" s="99">
        <v>0</v>
      </c>
      <c r="J66" s="99">
        <v>107.52979043312401</v>
      </c>
      <c r="K66" s="99">
        <v>0</v>
      </c>
      <c r="L66" s="99">
        <v>2348.0672154128602</v>
      </c>
      <c r="M66" s="99">
        <v>292.22099783271602</v>
      </c>
      <c r="N66" s="99">
        <v>5832.1901553273201</v>
      </c>
      <c r="O66" s="99">
        <v>0</v>
      </c>
      <c r="P66" s="99">
        <v>0</v>
      </c>
      <c r="Q66" s="99">
        <v>2631.8814784586398</v>
      </c>
      <c r="R66" s="99">
        <v>0</v>
      </c>
      <c r="S66" s="99">
        <v>0</v>
      </c>
      <c r="T66" s="99">
        <v>48.889005077071502</v>
      </c>
      <c r="U66" s="99">
        <v>595.02379800379299</v>
      </c>
      <c r="V66" s="99">
        <v>0</v>
      </c>
      <c r="W66" s="99">
        <v>260645.70767784101</v>
      </c>
      <c r="X66" s="99">
        <v>1282302.1794433601</v>
      </c>
      <c r="Y66" s="99">
        <v>972.117623284459</v>
      </c>
      <c r="Z66" s="99">
        <v>1891.4650544077199</v>
      </c>
      <c r="AA66" s="99">
        <v>0</v>
      </c>
      <c r="AB66" s="99">
        <v>0</v>
      </c>
      <c r="AC66" s="99">
        <v>28042.4538078308</v>
      </c>
      <c r="AD66" s="99">
        <v>0</v>
      </c>
      <c r="AE66" s="99">
        <v>213402.20637130699</v>
      </c>
      <c r="AF66" s="99">
        <v>35355.240143299103</v>
      </c>
      <c r="AG66" s="99">
        <v>853805.25113678002</v>
      </c>
      <c r="AH66" s="99">
        <v>0</v>
      </c>
      <c r="AI66" s="99">
        <v>0</v>
      </c>
      <c r="AJ66" s="99">
        <v>455752.91194915801</v>
      </c>
      <c r="AK66" s="99">
        <v>0</v>
      </c>
      <c r="AL66" s="99">
        <v>0</v>
      </c>
      <c r="AM66" s="99">
        <v>11979.797776579901</v>
      </c>
      <c r="AN66" s="99">
        <v>224350.73807716399</v>
      </c>
      <c r="AO66" s="99">
        <v>0</v>
      </c>
      <c r="AP66" s="99">
        <v>1579188.7050170901</v>
      </c>
      <c r="AQ66" s="99">
        <v>7874419.45739746</v>
      </c>
      <c r="AR66" s="99">
        <v>7206.8270670175598</v>
      </c>
      <c r="AS66" s="99">
        <v>13006.2899067402</v>
      </c>
      <c r="AT66" s="99">
        <v>0</v>
      </c>
      <c r="AU66" s="99">
        <v>0</v>
      </c>
      <c r="AV66" s="99">
        <v>66284.691333770796</v>
      </c>
      <c r="AW66" s="99">
        <v>0</v>
      </c>
      <c r="AX66" s="99">
        <v>1377975.8201904299</v>
      </c>
      <c r="AY66" s="99">
        <v>219643.116443634</v>
      </c>
      <c r="AZ66" s="99">
        <v>5274126.89953613</v>
      </c>
      <c r="BA66" s="99">
        <v>0</v>
      </c>
      <c r="BB66" s="99">
        <v>0</v>
      </c>
      <c r="BC66" s="99">
        <v>2824837.5469055199</v>
      </c>
      <c r="BD66" s="99">
        <v>0</v>
      </c>
      <c r="BE66" s="99">
        <v>0</v>
      </c>
      <c r="BF66" s="99">
        <v>71638.453335761995</v>
      </c>
      <c r="BG66" s="99">
        <v>532284.90006256104</v>
      </c>
      <c r="BH66" s="99">
        <v>0</v>
      </c>
      <c r="BI66" s="99">
        <v>116200.65401458699</v>
      </c>
      <c r="BJ66" s="99">
        <v>3302136.1967468299</v>
      </c>
      <c r="BK66" s="99">
        <v>1675.55216166377</v>
      </c>
      <c r="BL66" s="99">
        <v>2182.1288231015201</v>
      </c>
      <c r="BM66" s="99">
        <v>0</v>
      </c>
      <c r="BN66" s="99">
        <v>0</v>
      </c>
      <c r="BO66" s="99">
        <v>0</v>
      </c>
      <c r="BP66" s="99">
        <v>0</v>
      </c>
      <c r="BQ66" s="99">
        <v>0</v>
      </c>
      <c r="BR66" s="99">
        <v>63601.2612800598</v>
      </c>
      <c r="BS66" s="99">
        <v>2252652.6766662602</v>
      </c>
      <c r="BT66" s="99">
        <v>0</v>
      </c>
      <c r="BU66" s="99">
        <v>0</v>
      </c>
      <c r="BV66" s="99">
        <v>1107942.2389831501</v>
      </c>
      <c r="BW66" s="99">
        <v>0</v>
      </c>
      <c r="BX66" s="99">
        <v>0</v>
      </c>
      <c r="BY66" s="99">
        <v>0</v>
      </c>
      <c r="BZ66" s="99">
        <v>0</v>
      </c>
      <c r="CA66" s="99">
        <v>10609.365635275801</v>
      </c>
      <c r="CB66" s="99">
        <v>1499523.93409729</v>
      </c>
      <c r="CC66" s="99">
        <v>9562852.6638183594</v>
      </c>
      <c r="CD66" s="99">
        <v>3423911.8997497601</v>
      </c>
      <c r="CE66" s="99">
        <v>53.608044739812598</v>
      </c>
      <c r="CF66" s="99">
        <v>13717.292659282701</v>
      </c>
      <c r="CG66" s="99">
        <v>84313.329765319795</v>
      </c>
      <c r="CH66" s="99">
        <v>2185.2365869283699</v>
      </c>
      <c r="CI66" s="99">
        <v>10669.549380779299</v>
      </c>
      <c r="CJ66" s="99">
        <v>1551218.2899169901</v>
      </c>
      <c r="CK66" s="99">
        <v>9632726.0556640606</v>
      </c>
      <c r="CL66" s="99">
        <v>3426357.9018249498</v>
      </c>
      <c r="CM66" s="166">
        <v>11220.6372981071</v>
      </c>
      <c r="CN66" s="166">
        <v>1758166.35939026</v>
      </c>
      <c r="CO66" s="166">
        <v>10027489.033569301</v>
      </c>
      <c r="CP66" s="99">
        <v>3426357.9018249498</v>
      </c>
      <c r="CQ66" s="99">
        <v>7.8165969269466604</v>
      </c>
      <c r="CR66" s="99">
        <v>1624.2712015956599</v>
      </c>
      <c r="CS66" s="99">
        <v>11656.2940479517</v>
      </c>
      <c r="CT66" s="99">
        <v>2162.0477418005498</v>
      </c>
      <c r="CU66" s="98">
        <v>8995.0137730200004</v>
      </c>
      <c r="CV66" s="98">
        <v>117.19656571599999</v>
      </c>
      <c r="CW66" s="98">
        <v>1513241.2267565727</v>
      </c>
      <c r="CX66" s="98">
        <v>9647165.9935836792</v>
      </c>
    </row>
    <row r="67" spans="1:102" x14ac:dyDescent="0.2">
      <c r="A67" s="98" t="s">
        <v>52</v>
      </c>
      <c r="B67" s="100">
        <v>38322</v>
      </c>
      <c r="C67" s="99">
        <v>0</v>
      </c>
      <c r="D67" s="99">
        <v>2131.2666865587198</v>
      </c>
      <c r="E67" s="99">
        <v>8370.0110913515091</v>
      </c>
      <c r="F67" s="99">
        <v>10.7972615549807</v>
      </c>
      <c r="G67" s="99">
        <v>13.3421029259916</v>
      </c>
      <c r="H67" s="99">
        <v>0</v>
      </c>
      <c r="I67" s="99">
        <v>0</v>
      </c>
      <c r="J67" s="99">
        <v>185.14710702188299</v>
      </c>
      <c r="K67" s="99">
        <v>0</v>
      </c>
      <c r="L67" s="99">
        <v>1718.02549304068</v>
      </c>
      <c r="M67" s="99">
        <v>288.80748472735303</v>
      </c>
      <c r="N67" s="99">
        <v>5779.6951700448999</v>
      </c>
      <c r="O67" s="99">
        <v>0</v>
      </c>
      <c r="P67" s="99">
        <v>0</v>
      </c>
      <c r="Q67" s="99">
        <v>2600.5287171006198</v>
      </c>
      <c r="R67" s="99">
        <v>0</v>
      </c>
      <c r="S67" s="99">
        <v>0</v>
      </c>
      <c r="T67" s="99">
        <v>41.597544942051201</v>
      </c>
      <c r="U67" s="99">
        <v>612.20698752254202</v>
      </c>
      <c r="V67" s="99">
        <v>0</v>
      </c>
      <c r="W67" s="99">
        <v>265156.67274856602</v>
      </c>
      <c r="X67" s="99">
        <v>1245083.00588989</v>
      </c>
      <c r="Y67" s="99">
        <v>983.14649833738804</v>
      </c>
      <c r="Z67" s="99">
        <v>3343.6896355748199</v>
      </c>
      <c r="AA67" s="99">
        <v>0</v>
      </c>
      <c r="AB67" s="99">
        <v>0</v>
      </c>
      <c r="AC67" s="99">
        <v>74092.554293632493</v>
      </c>
      <c r="AD67" s="99">
        <v>0</v>
      </c>
      <c r="AE67" s="99">
        <v>192212.731573105</v>
      </c>
      <c r="AF67" s="99">
        <v>35121.496517181396</v>
      </c>
      <c r="AG67" s="99">
        <v>819313.07088470506</v>
      </c>
      <c r="AH67" s="99">
        <v>0</v>
      </c>
      <c r="AI67" s="99">
        <v>0</v>
      </c>
      <c r="AJ67" s="99">
        <v>445596.93093872099</v>
      </c>
      <c r="AK67" s="99">
        <v>0</v>
      </c>
      <c r="AL67" s="99">
        <v>0</v>
      </c>
      <c r="AM67" s="99">
        <v>9411.9459891319293</v>
      </c>
      <c r="AN67" s="99">
        <v>244812.260887146</v>
      </c>
      <c r="AO67" s="99">
        <v>0</v>
      </c>
      <c r="AP67" s="99">
        <v>1643867.9974060101</v>
      </c>
      <c r="AQ67" s="99">
        <v>7690569.3259887705</v>
      </c>
      <c r="AR67" s="99">
        <v>7666.1619121432304</v>
      </c>
      <c r="AS67" s="99">
        <v>20420.356491565701</v>
      </c>
      <c r="AT67" s="99">
        <v>0</v>
      </c>
      <c r="AU67" s="99">
        <v>0</v>
      </c>
      <c r="AV67" s="99">
        <v>176164.49817085301</v>
      </c>
      <c r="AW67" s="99">
        <v>0</v>
      </c>
      <c r="AX67" s="99">
        <v>1245950.3104248</v>
      </c>
      <c r="AY67" s="99">
        <v>219579.30547523501</v>
      </c>
      <c r="AZ67" s="99">
        <v>5108512.9727783203</v>
      </c>
      <c r="BA67" s="99">
        <v>0</v>
      </c>
      <c r="BB67" s="99">
        <v>0</v>
      </c>
      <c r="BC67" s="99">
        <v>2728574.7359619099</v>
      </c>
      <c r="BD67" s="99">
        <v>0</v>
      </c>
      <c r="BE67" s="99">
        <v>0</v>
      </c>
      <c r="BF67" s="99">
        <v>59152.461417674996</v>
      </c>
      <c r="BG67" s="99">
        <v>574817.49186706496</v>
      </c>
      <c r="BH67" s="99">
        <v>0</v>
      </c>
      <c r="BI67" s="99">
        <v>112632.508311272</v>
      </c>
      <c r="BJ67" s="99">
        <v>3312816.8976440402</v>
      </c>
      <c r="BK67" s="99">
        <v>1779.8912651240801</v>
      </c>
      <c r="BL67" s="99">
        <v>3471.2755025625202</v>
      </c>
      <c r="BM67" s="99">
        <v>0</v>
      </c>
      <c r="BN67" s="99">
        <v>0</v>
      </c>
      <c r="BO67" s="99">
        <v>0</v>
      </c>
      <c r="BP67" s="99">
        <v>0</v>
      </c>
      <c r="BQ67" s="99">
        <v>0</v>
      </c>
      <c r="BR67" s="99">
        <v>64763.357369899801</v>
      </c>
      <c r="BS67" s="99">
        <v>2206772.23858643</v>
      </c>
      <c r="BT67" s="99">
        <v>0</v>
      </c>
      <c r="BU67" s="99">
        <v>0</v>
      </c>
      <c r="BV67" s="99">
        <v>1105000.4798431401</v>
      </c>
      <c r="BW67" s="99">
        <v>0</v>
      </c>
      <c r="BX67" s="99">
        <v>0</v>
      </c>
      <c r="BY67" s="99">
        <v>0</v>
      </c>
      <c r="BZ67" s="99">
        <v>0</v>
      </c>
      <c r="CA67" s="99">
        <v>10526.680991768801</v>
      </c>
      <c r="CB67" s="99">
        <v>1490015.2284240699</v>
      </c>
      <c r="CC67" s="99">
        <v>9356609.4061279297</v>
      </c>
      <c r="CD67" s="99">
        <v>3370368.375</v>
      </c>
      <c r="CE67" s="99">
        <v>51.863518456928396</v>
      </c>
      <c r="CF67" s="99">
        <v>12086.9775949717</v>
      </c>
      <c r="CG67" s="99">
        <v>75717.486442565903</v>
      </c>
      <c r="CH67" s="99">
        <v>3476.8638351261602</v>
      </c>
      <c r="CI67" s="99">
        <v>10576.477780699701</v>
      </c>
      <c r="CJ67" s="99">
        <v>1518924.7408752399</v>
      </c>
      <c r="CK67" s="99">
        <v>9452580.1168212909</v>
      </c>
      <c r="CL67" s="99">
        <v>3374602.4588317899</v>
      </c>
      <c r="CM67" s="166">
        <v>11176.2864173651</v>
      </c>
      <c r="CN67" s="166">
        <v>1751183.02433777</v>
      </c>
      <c r="CO67" s="166">
        <v>10014539.1590576</v>
      </c>
      <c r="CP67" s="99">
        <v>3374602.4588317899</v>
      </c>
      <c r="CQ67" s="99">
        <v>10.4860805668868</v>
      </c>
      <c r="CR67" s="99">
        <v>2801.97567978501</v>
      </c>
      <c r="CS67" s="99">
        <v>17954.458768844601</v>
      </c>
      <c r="CT67" s="99">
        <v>3481.4759840667198</v>
      </c>
      <c r="CU67" s="98">
        <v>8822.1316578170008</v>
      </c>
      <c r="CV67" s="98">
        <v>196.02535316699999</v>
      </c>
      <c r="CW67" s="98">
        <v>1502102.2060190416</v>
      </c>
      <c r="CX67" s="98">
        <v>9432326.8925704956</v>
      </c>
    </row>
    <row r="68" spans="1:102" x14ac:dyDescent="0.2">
      <c r="A68" s="98" t="s">
        <v>52</v>
      </c>
      <c r="B68" s="100">
        <v>38412</v>
      </c>
      <c r="C68" s="99">
        <v>0</v>
      </c>
      <c r="D68" s="99">
        <v>2036.3629882037601</v>
      </c>
      <c r="E68" s="99">
        <v>8180.3950886726398</v>
      </c>
      <c r="F68" s="99">
        <v>11.425858772941901</v>
      </c>
      <c r="G68" s="99">
        <v>14.875156047986801</v>
      </c>
      <c r="H68" s="99">
        <v>0</v>
      </c>
      <c r="I68" s="99">
        <v>0</v>
      </c>
      <c r="J68" s="99">
        <v>299.38345327228302</v>
      </c>
      <c r="K68" s="99">
        <v>0</v>
      </c>
      <c r="L68" s="99">
        <v>1471.3565389365001</v>
      </c>
      <c r="M68" s="99">
        <v>290.19577600061899</v>
      </c>
      <c r="N68" s="99">
        <v>5589.1825840473202</v>
      </c>
      <c r="O68" s="99">
        <v>0</v>
      </c>
      <c r="P68" s="99">
        <v>0</v>
      </c>
      <c r="Q68" s="99">
        <v>2552.2789225578299</v>
      </c>
      <c r="R68" s="99">
        <v>0</v>
      </c>
      <c r="S68" s="99">
        <v>0</v>
      </c>
      <c r="T68" s="99">
        <v>42.064177247695604</v>
      </c>
      <c r="U68" s="99">
        <v>677.83512892574095</v>
      </c>
      <c r="V68" s="99">
        <v>0</v>
      </c>
      <c r="W68" s="99">
        <v>218054.87626838699</v>
      </c>
      <c r="X68" s="99">
        <v>1254238.0584869401</v>
      </c>
      <c r="Y68" s="99">
        <v>770.28136015683401</v>
      </c>
      <c r="Z68" s="99">
        <v>4459.3770696520796</v>
      </c>
      <c r="AA68" s="99">
        <v>0</v>
      </c>
      <c r="AB68" s="99">
        <v>0</v>
      </c>
      <c r="AC68" s="99">
        <v>116117.58867931399</v>
      </c>
      <c r="AD68" s="99">
        <v>0</v>
      </c>
      <c r="AE68" s="99">
        <v>154778.44913291899</v>
      </c>
      <c r="AF68" s="99">
        <v>35652.651288032503</v>
      </c>
      <c r="AG68" s="99">
        <v>815509.27959442104</v>
      </c>
      <c r="AH68" s="99">
        <v>0</v>
      </c>
      <c r="AI68" s="99">
        <v>0</v>
      </c>
      <c r="AJ68" s="99">
        <v>449887.65403366101</v>
      </c>
      <c r="AK68" s="99">
        <v>0</v>
      </c>
      <c r="AL68" s="99">
        <v>0</v>
      </c>
      <c r="AM68" s="99">
        <v>9932.4799853563309</v>
      </c>
      <c r="AN68" s="99">
        <v>267820.43337249802</v>
      </c>
      <c r="AO68" s="99">
        <v>0</v>
      </c>
      <c r="AP68" s="99">
        <v>1448943.9473419201</v>
      </c>
      <c r="AQ68" s="99">
        <v>7851657.1770019503</v>
      </c>
      <c r="AR68" s="99">
        <v>6161.5170871615401</v>
      </c>
      <c r="AS68" s="99">
        <v>27108.278198242198</v>
      </c>
      <c r="AT68" s="99">
        <v>0</v>
      </c>
      <c r="AU68" s="99">
        <v>0</v>
      </c>
      <c r="AV68" s="99">
        <v>278043.65737914998</v>
      </c>
      <c r="AW68" s="99">
        <v>0</v>
      </c>
      <c r="AX68" s="99">
        <v>1016946.52426147</v>
      </c>
      <c r="AY68" s="99">
        <v>222226.80323219299</v>
      </c>
      <c r="AZ68" s="99">
        <v>5121595.6564941397</v>
      </c>
      <c r="BA68" s="99">
        <v>0</v>
      </c>
      <c r="BB68" s="99">
        <v>0</v>
      </c>
      <c r="BC68" s="99">
        <v>2701726.7535705599</v>
      </c>
      <c r="BD68" s="99">
        <v>0</v>
      </c>
      <c r="BE68" s="99">
        <v>0</v>
      </c>
      <c r="BF68" s="99">
        <v>62302.371526718103</v>
      </c>
      <c r="BG68" s="99">
        <v>641221.17669677699</v>
      </c>
      <c r="BH68" s="99">
        <v>0</v>
      </c>
      <c r="BI68" s="99">
        <v>95530.8793735504</v>
      </c>
      <c r="BJ68" s="99">
        <v>3006991.72375488</v>
      </c>
      <c r="BK68" s="99">
        <v>1337.64358742535</v>
      </c>
      <c r="BL68" s="99">
        <v>3051.4155121743702</v>
      </c>
      <c r="BM68" s="99">
        <v>0</v>
      </c>
      <c r="BN68" s="99">
        <v>0</v>
      </c>
      <c r="BO68" s="99">
        <v>0</v>
      </c>
      <c r="BP68" s="99">
        <v>0</v>
      </c>
      <c r="BQ68" s="99">
        <v>0</v>
      </c>
      <c r="BR68" s="99">
        <v>66047.720995903001</v>
      </c>
      <c r="BS68" s="99">
        <v>1950737.85258484</v>
      </c>
      <c r="BT68" s="99">
        <v>0</v>
      </c>
      <c r="BU68" s="99">
        <v>0</v>
      </c>
      <c r="BV68" s="99">
        <v>1098487.4142303499</v>
      </c>
      <c r="BW68" s="99">
        <v>0</v>
      </c>
      <c r="BX68" s="99">
        <v>0</v>
      </c>
      <c r="BY68" s="99">
        <v>0</v>
      </c>
      <c r="BZ68" s="99">
        <v>0</v>
      </c>
      <c r="CA68" s="99">
        <v>10202.415974736199</v>
      </c>
      <c r="CB68" s="99">
        <v>1436103.3957519501</v>
      </c>
      <c r="CC68" s="99">
        <v>9018227.83520508</v>
      </c>
      <c r="CD68" s="99">
        <v>3150434.6234130901</v>
      </c>
      <c r="CE68" s="99">
        <v>53.227688076905899</v>
      </c>
      <c r="CF68" s="99">
        <v>13290.605914473501</v>
      </c>
      <c r="CG68" s="99">
        <v>82690.773415565505</v>
      </c>
      <c r="CH68" s="99">
        <v>3045.3702527284599</v>
      </c>
      <c r="CI68" s="99">
        <v>10251.4786958694</v>
      </c>
      <c r="CJ68" s="99">
        <v>1442419.1703033401</v>
      </c>
      <c r="CK68" s="99">
        <v>9135091.8737793006</v>
      </c>
      <c r="CL68" s="99">
        <v>3151976.40765381</v>
      </c>
      <c r="CM68" s="166">
        <v>11000.662659645101</v>
      </c>
      <c r="CN68" s="166">
        <v>1720353.1393127399</v>
      </c>
      <c r="CO68" s="166">
        <v>9793647.7224121094</v>
      </c>
      <c r="CP68" s="99">
        <v>3151976.40765381</v>
      </c>
      <c r="CQ68" s="99">
        <v>10.7880631919252</v>
      </c>
      <c r="CR68" s="99">
        <v>2938.6750308573201</v>
      </c>
      <c r="CS68" s="99">
        <v>17508.866860628099</v>
      </c>
      <c r="CT68" s="99">
        <v>3049.5892273187601</v>
      </c>
      <c r="CU68" s="98">
        <v>8595.8569765350003</v>
      </c>
      <c r="CV68" s="98">
        <v>310.92072835099998</v>
      </c>
      <c r="CW68" s="98">
        <v>1449394.0016664236</v>
      </c>
      <c r="CX68" s="98">
        <v>9100918.6086206455</v>
      </c>
    </row>
    <row r="69" spans="1:102" x14ac:dyDescent="0.2">
      <c r="A69" s="98" t="s">
        <v>52</v>
      </c>
      <c r="B69" s="100">
        <v>38504</v>
      </c>
      <c r="C69" s="99">
        <v>0</v>
      </c>
      <c r="D69" s="99">
        <v>1091.86898362637</v>
      </c>
      <c r="E69" s="99">
        <v>8154.4115269780204</v>
      </c>
      <c r="F69" s="99">
        <v>10.612620276981</v>
      </c>
      <c r="G69" s="99">
        <v>19.572418185882299</v>
      </c>
      <c r="H69" s="99">
        <v>0</v>
      </c>
      <c r="I69" s="99">
        <v>0</v>
      </c>
      <c r="J69" s="99">
        <v>374.46873563900601</v>
      </c>
      <c r="K69" s="99">
        <v>0</v>
      </c>
      <c r="L69" s="99">
        <v>213.18218052573499</v>
      </c>
      <c r="M69" s="99">
        <v>207.97496995143601</v>
      </c>
      <c r="N69" s="99">
        <v>5404.9074777960795</v>
      </c>
      <c r="O69" s="99">
        <v>0</v>
      </c>
      <c r="P69" s="99">
        <v>0</v>
      </c>
      <c r="Q69" s="99">
        <v>3415.1882222890899</v>
      </c>
      <c r="R69" s="99">
        <v>0</v>
      </c>
      <c r="S69" s="99">
        <v>0</v>
      </c>
      <c r="T69" s="99">
        <v>45.663543731439901</v>
      </c>
      <c r="U69" s="99">
        <v>723.93585791438795</v>
      </c>
      <c r="V69" s="99">
        <v>0</v>
      </c>
      <c r="W69" s="99">
        <v>107105.11138343799</v>
      </c>
      <c r="X69" s="99">
        <v>1227908.52624512</v>
      </c>
      <c r="Y69" s="99">
        <v>687.63359277695395</v>
      </c>
      <c r="Z69" s="99">
        <v>5584.10990476608</v>
      </c>
      <c r="AA69" s="99">
        <v>0</v>
      </c>
      <c r="AB69" s="99">
        <v>0</v>
      </c>
      <c r="AC69" s="99">
        <v>144556.174543381</v>
      </c>
      <c r="AD69" s="99">
        <v>0</v>
      </c>
      <c r="AE69" s="99">
        <v>10096.3615301847</v>
      </c>
      <c r="AF69" s="99">
        <v>25533.970742940899</v>
      </c>
      <c r="AG69" s="99">
        <v>768210.96648407006</v>
      </c>
      <c r="AH69" s="99">
        <v>0</v>
      </c>
      <c r="AI69" s="99">
        <v>0</v>
      </c>
      <c r="AJ69" s="99">
        <v>539812.20915222203</v>
      </c>
      <c r="AK69" s="99">
        <v>0</v>
      </c>
      <c r="AL69" s="99">
        <v>0</v>
      </c>
      <c r="AM69" s="99">
        <v>10925.1606199741</v>
      </c>
      <c r="AN69" s="99">
        <v>287309.62511825602</v>
      </c>
      <c r="AO69" s="99">
        <v>0</v>
      </c>
      <c r="AP69" s="99">
        <v>717182.03295898403</v>
      </c>
      <c r="AQ69" s="99">
        <v>7722213.0574340802</v>
      </c>
      <c r="AR69" s="99">
        <v>5948.92687946558</v>
      </c>
      <c r="AS69" s="99">
        <v>34987.857733249701</v>
      </c>
      <c r="AT69" s="99">
        <v>0</v>
      </c>
      <c r="AU69" s="99">
        <v>0</v>
      </c>
      <c r="AV69" s="99">
        <v>358312.638492584</v>
      </c>
      <c r="AW69" s="99">
        <v>0</v>
      </c>
      <c r="AX69" s="99">
        <v>67095.594741821304</v>
      </c>
      <c r="AY69" s="99">
        <v>164872.35462760899</v>
      </c>
      <c r="AZ69" s="99">
        <v>4852157.0150146503</v>
      </c>
      <c r="BA69" s="99">
        <v>0</v>
      </c>
      <c r="BB69" s="99">
        <v>0</v>
      </c>
      <c r="BC69" s="99">
        <v>3517271.7954406701</v>
      </c>
      <c r="BD69" s="99">
        <v>0</v>
      </c>
      <c r="BE69" s="99">
        <v>0</v>
      </c>
      <c r="BF69" s="99">
        <v>68104.257214546204</v>
      </c>
      <c r="BG69" s="99">
        <v>708827.77116393996</v>
      </c>
      <c r="BH69" s="99">
        <v>0</v>
      </c>
      <c r="BI69" s="99">
        <v>227227.06669425999</v>
      </c>
      <c r="BJ69" s="99">
        <v>2975895.2482604999</v>
      </c>
      <c r="BK69" s="99">
        <v>1093.78490896523</v>
      </c>
      <c r="BL69" s="99">
        <v>4221.1256635189102</v>
      </c>
      <c r="BM69" s="99">
        <v>0</v>
      </c>
      <c r="BN69" s="99">
        <v>0</v>
      </c>
      <c r="BO69" s="99">
        <v>0</v>
      </c>
      <c r="BP69" s="99">
        <v>0</v>
      </c>
      <c r="BQ69" s="99">
        <v>0</v>
      </c>
      <c r="BR69" s="99">
        <v>51084.149024486498</v>
      </c>
      <c r="BS69" s="99">
        <v>1871610.83999634</v>
      </c>
      <c r="BT69" s="99">
        <v>0</v>
      </c>
      <c r="BU69" s="99">
        <v>0</v>
      </c>
      <c r="BV69" s="99">
        <v>1310545.33940125</v>
      </c>
      <c r="BW69" s="99">
        <v>0</v>
      </c>
      <c r="BX69" s="99">
        <v>0</v>
      </c>
      <c r="BY69" s="99">
        <v>0</v>
      </c>
      <c r="BZ69" s="99">
        <v>0</v>
      </c>
      <c r="CA69" s="99">
        <v>9229.9490537643396</v>
      </c>
      <c r="CB69" s="99">
        <v>1367323.07591248</v>
      </c>
      <c r="CC69" s="99">
        <v>8711430.1065673791</v>
      </c>
      <c r="CD69" s="99">
        <v>3208067.2919921898</v>
      </c>
      <c r="CE69" s="99">
        <v>61.1595518477261</v>
      </c>
      <c r="CF69" s="99">
        <v>14457.9322582483</v>
      </c>
      <c r="CG69" s="99">
        <v>91037.862027168303</v>
      </c>
      <c r="CH69" s="99">
        <v>4218.1922031044996</v>
      </c>
      <c r="CI69" s="99">
        <v>9291.0186262130701</v>
      </c>
      <c r="CJ69" s="99">
        <v>1392084.81706238</v>
      </c>
      <c r="CK69" s="99">
        <v>8766372.35864258</v>
      </c>
      <c r="CL69" s="99">
        <v>3212768.7474060101</v>
      </c>
      <c r="CM69" s="166">
        <v>9995.7688987255096</v>
      </c>
      <c r="CN69" s="166">
        <v>1663151.94013977</v>
      </c>
      <c r="CO69" s="166">
        <v>9416909.33984375</v>
      </c>
      <c r="CP69" s="99">
        <v>3212768.7474060101</v>
      </c>
      <c r="CQ69" s="99">
        <v>14.949891804950299</v>
      </c>
      <c r="CR69" s="99">
        <v>4046.6202152967498</v>
      </c>
      <c r="CS69" s="99">
        <v>25622.797932863199</v>
      </c>
      <c r="CT69" s="99">
        <v>4245.3055746555301</v>
      </c>
      <c r="CU69" s="98">
        <v>8561.5028597109995</v>
      </c>
      <c r="CV69" s="98">
        <v>390.96865009700002</v>
      </c>
      <c r="CW69" s="98">
        <v>1381781.0081707283</v>
      </c>
      <c r="CX69" s="98">
        <v>8802467.9685945474</v>
      </c>
    </row>
    <row r="70" spans="1:102" x14ac:dyDescent="0.2">
      <c r="A70" s="98" t="s">
        <v>52</v>
      </c>
      <c r="B70" s="100">
        <v>38596</v>
      </c>
      <c r="C70" s="99">
        <v>0</v>
      </c>
      <c r="D70" s="99">
        <v>1177.7204582691199</v>
      </c>
      <c r="E70" s="99">
        <v>7841.2123777270299</v>
      </c>
      <c r="F70" s="99">
        <v>10.1311358759413</v>
      </c>
      <c r="G70" s="99">
        <v>26.7291628499515</v>
      </c>
      <c r="H70" s="99">
        <v>0</v>
      </c>
      <c r="I70" s="99">
        <v>0</v>
      </c>
      <c r="J70" s="99">
        <v>465.09007932245697</v>
      </c>
      <c r="K70" s="99">
        <v>0</v>
      </c>
      <c r="L70" s="99">
        <v>203.73599319718801</v>
      </c>
      <c r="M70" s="99">
        <v>197.664172777906</v>
      </c>
      <c r="N70" s="99">
        <v>5130.8667023181897</v>
      </c>
      <c r="O70" s="99">
        <v>0</v>
      </c>
      <c r="P70" s="99">
        <v>0</v>
      </c>
      <c r="Q70" s="99">
        <v>3569.15572378039</v>
      </c>
      <c r="R70" s="99">
        <v>0</v>
      </c>
      <c r="S70" s="99">
        <v>0</v>
      </c>
      <c r="T70" s="99">
        <v>38.760370412375799</v>
      </c>
      <c r="U70" s="99">
        <v>745.27412874251604</v>
      </c>
      <c r="V70" s="99">
        <v>0</v>
      </c>
      <c r="W70" s="99">
        <v>139391.037731171</v>
      </c>
      <c r="X70" s="99">
        <v>1185237.61372375</v>
      </c>
      <c r="Y70" s="99">
        <v>684.66190768778301</v>
      </c>
      <c r="Z70" s="99">
        <v>7461.5253785848599</v>
      </c>
      <c r="AA70" s="99">
        <v>0</v>
      </c>
      <c r="AB70" s="99">
        <v>0</v>
      </c>
      <c r="AC70" s="99">
        <v>170363.459087372</v>
      </c>
      <c r="AD70" s="99">
        <v>0</v>
      </c>
      <c r="AE70" s="99">
        <v>8568.0046548843402</v>
      </c>
      <c r="AF70" s="99">
        <v>24400.454724788699</v>
      </c>
      <c r="AG70" s="99">
        <v>731130.30928039597</v>
      </c>
      <c r="AH70" s="99">
        <v>0</v>
      </c>
      <c r="AI70" s="99">
        <v>0</v>
      </c>
      <c r="AJ70" s="99">
        <v>559019.13056945801</v>
      </c>
      <c r="AK70" s="99">
        <v>0</v>
      </c>
      <c r="AL70" s="99">
        <v>0</v>
      </c>
      <c r="AM70" s="99">
        <v>9426.9973911047</v>
      </c>
      <c r="AN70" s="99">
        <v>282654.19851303101</v>
      </c>
      <c r="AO70" s="99">
        <v>0</v>
      </c>
      <c r="AP70" s="99">
        <v>1008893.7587204</v>
      </c>
      <c r="AQ70" s="99">
        <v>7613488.9713134803</v>
      </c>
      <c r="AR70" s="99">
        <v>5547.6027962565404</v>
      </c>
      <c r="AS70" s="99">
        <v>47147.491886615797</v>
      </c>
      <c r="AT70" s="99">
        <v>0</v>
      </c>
      <c r="AU70" s="99">
        <v>0</v>
      </c>
      <c r="AV70" s="99">
        <v>425856.18679809599</v>
      </c>
      <c r="AW70" s="99">
        <v>0</v>
      </c>
      <c r="AX70" s="99">
        <v>57523.550724029497</v>
      </c>
      <c r="AY70" s="99">
        <v>164784.911277771</v>
      </c>
      <c r="AZ70" s="99">
        <v>4710451.86181641</v>
      </c>
      <c r="BA70" s="99">
        <v>0</v>
      </c>
      <c r="BB70" s="99">
        <v>0</v>
      </c>
      <c r="BC70" s="99">
        <v>3706138.3999939002</v>
      </c>
      <c r="BD70" s="99">
        <v>0</v>
      </c>
      <c r="BE70" s="99">
        <v>0</v>
      </c>
      <c r="BF70" s="99">
        <v>58748.8486895561</v>
      </c>
      <c r="BG70" s="99">
        <v>700485.91659545898</v>
      </c>
      <c r="BH70" s="99">
        <v>0</v>
      </c>
      <c r="BI70" s="99">
        <v>188432.418582916</v>
      </c>
      <c r="BJ70" s="99">
        <v>2921606.7463073698</v>
      </c>
      <c r="BK70" s="99">
        <v>1130.49277673662</v>
      </c>
      <c r="BL70" s="99">
        <v>7219.2440698146802</v>
      </c>
      <c r="BM70" s="99">
        <v>0</v>
      </c>
      <c r="BN70" s="99">
        <v>0</v>
      </c>
      <c r="BO70" s="99">
        <v>0</v>
      </c>
      <c r="BP70" s="99">
        <v>0</v>
      </c>
      <c r="BQ70" s="99">
        <v>0</v>
      </c>
      <c r="BR70" s="99">
        <v>42336.623386859901</v>
      </c>
      <c r="BS70" s="99">
        <v>1758781.81494141</v>
      </c>
      <c r="BT70" s="99">
        <v>0</v>
      </c>
      <c r="BU70" s="99">
        <v>0</v>
      </c>
      <c r="BV70" s="99">
        <v>1309534.8708190899</v>
      </c>
      <c r="BW70" s="99">
        <v>0</v>
      </c>
      <c r="BX70" s="99">
        <v>0</v>
      </c>
      <c r="BY70" s="99">
        <v>0</v>
      </c>
      <c r="BZ70" s="99">
        <v>0</v>
      </c>
      <c r="CA70" s="99">
        <v>9029.85295915604</v>
      </c>
      <c r="CB70" s="99">
        <v>1336164.8892669701</v>
      </c>
      <c r="CC70" s="99">
        <v>8649821.6932372991</v>
      </c>
      <c r="CD70" s="99">
        <v>3112714.9426879901</v>
      </c>
      <c r="CE70" s="99">
        <v>59.466389434877797</v>
      </c>
      <c r="CF70" s="99">
        <v>15414.593138456299</v>
      </c>
      <c r="CG70" s="99">
        <v>97997.673062324495</v>
      </c>
      <c r="CH70" s="99">
        <v>7228.30562913418</v>
      </c>
      <c r="CI70" s="99">
        <v>9095.5696252584494</v>
      </c>
      <c r="CJ70" s="99">
        <v>1339919.0794982901</v>
      </c>
      <c r="CK70" s="99">
        <v>8721468.01806641</v>
      </c>
      <c r="CL70" s="99">
        <v>3119901.66827393</v>
      </c>
      <c r="CM70" s="166">
        <v>9818.1913269758206</v>
      </c>
      <c r="CN70" s="166">
        <v>1639298.1683960001</v>
      </c>
      <c r="CO70" s="166">
        <v>9481405.09375</v>
      </c>
      <c r="CP70" s="99">
        <v>3119901.66827393</v>
      </c>
      <c r="CQ70" s="99">
        <v>22.4613728018012</v>
      </c>
      <c r="CR70" s="99">
        <v>5701.9452663064003</v>
      </c>
      <c r="CS70" s="99">
        <v>38082.855525016799</v>
      </c>
      <c r="CT70" s="99">
        <v>7153.0429610013998</v>
      </c>
      <c r="CU70" s="98">
        <v>8150.8664126229996</v>
      </c>
      <c r="CV70" s="98">
        <v>493.443335397</v>
      </c>
      <c r="CW70" s="98">
        <v>1351579.4824054264</v>
      </c>
      <c r="CX70" s="98">
        <v>8747819.3662996236</v>
      </c>
    </row>
    <row r="71" spans="1:102" x14ac:dyDescent="0.2">
      <c r="A71" s="98" t="s">
        <v>52</v>
      </c>
      <c r="B71" s="100">
        <v>38687</v>
      </c>
      <c r="C71" s="99">
        <v>0</v>
      </c>
      <c r="D71" s="99">
        <v>1290.6106127202499</v>
      </c>
      <c r="E71" s="99">
        <v>7578.4742087721797</v>
      </c>
      <c r="F71" s="99">
        <v>8.8843677649274504</v>
      </c>
      <c r="G71" s="99">
        <v>34.014394486788703</v>
      </c>
      <c r="H71" s="99">
        <v>0</v>
      </c>
      <c r="I71" s="99">
        <v>0</v>
      </c>
      <c r="J71" s="99">
        <v>564.46292190998804</v>
      </c>
      <c r="K71" s="99">
        <v>0</v>
      </c>
      <c r="L71" s="99">
        <v>153.75311280787</v>
      </c>
      <c r="M71" s="99">
        <v>179.741581609473</v>
      </c>
      <c r="N71" s="99">
        <v>4925.1824537515604</v>
      </c>
      <c r="O71" s="99">
        <v>0</v>
      </c>
      <c r="P71" s="99">
        <v>0</v>
      </c>
      <c r="Q71" s="99">
        <v>3653.8987612128299</v>
      </c>
      <c r="R71" s="99">
        <v>0</v>
      </c>
      <c r="S71" s="99">
        <v>0</v>
      </c>
      <c r="T71" s="99">
        <v>47.427045284304803</v>
      </c>
      <c r="U71" s="99">
        <v>767.20582102984201</v>
      </c>
      <c r="V71" s="99">
        <v>0</v>
      </c>
      <c r="W71" s="99">
        <v>160548.93684005699</v>
      </c>
      <c r="X71" s="99">
        <v>1149768.5629730199</v>
      </c>
      <c r="Y71" s="99">
        <v>562.31538349389996</v>
      </c>
      <c r="Z71" s="99">
        <v>8510.4314755201303</v>
      </c>
      <c r="AA71" s="99">
        <v>0</v>
      </c>
      <c r="AB71" s="99">
        <v>0</v>
      </c>
      <c r="AC71" s="99">
        <v>229462.05803871201</v>
      </c>
      <c r="AD71" s="99">
        <v>0</v>
      </c>
      <c r="AE71" s="99">
        <v>8412.7075397968292</v>
      </c>
      <c r="AF71" s="99">
        <v>22986.282479047801</v>
      </c>
      <c r="AG71" s="99">
        <v>698175.011039734</v>
      </c>
      <c r="AH71" s="99">
        <v>0</v>
      </c>
      <c r="AI71" s="99">
        <v>0</v>
      </c>
      <c r="AJ71" s="99">
        <v>575516.76537322998</v>
      </c>
      <c r="AK71" s="99">
        <v>0</v>
      </c>
      <c r="AL71" s="99">
        <v>0</v>
      </c>
      <c r="AM71" s="99">
        <v>10718.843509554899</v>
      </c>
      <c r="AN71" s="99">
        <v>300235.76288604701</v>
      </c>
      <c r="AO71" s="99">
        <v>0</v>
      </c>
      <c r="AP71" s="99">
        <v>1150384.489151</v>
      </c>
      <c r="AQ71" s="99">
        <v>7448142.2367553702</v>
      </c>
      <c r="AR71" s="99">
        <v>4291.4570142626799</v>
      </c>
      <c r="AS71" s="99">
        <v>56056.203204154997</v>
      </c>
      <c r="AT71" s="99">
        <v>0</v>
      </c>
      <c r="AU71" s="99">
        <v>0</v>
      </c>
      <c r="AV71" s="99">
        <v>590822.26589965797</v>
      </c>
      <c r="AW71" s="99">
        <v>0</v>
      </c>
      <c r="AX71" s="99">
        <v>60624.5150136948</v>
      </c>
      <c r="AY71" s="99">
        <v>156644.494480133</v>
      </c>
      <c r="AZ71" s="99">
        <v>4545246.28271484</v>
      </c>
      <c r="BA71" s="99">
        <v>0</v>
      </c>
      <c r="BB71" s="99">
        <v>0</v>
      </c>
      <c r="BC71" s="99">
        <v>3809806.5332336398</v>
      </c>
      <c r="BD71" s="99">
        <v>0</v>
      </c>
      <c r="BE71" s="99">
        <v>0</v>
      </c>
      <c r="BF71" s="99">
        <v>68695.189774513201</v>
      </c>
      <c r="BG71" s="99">
        <v>758815.41138458299</v>
      </c>
      <c r="BH71" s="99">
        <v>0</v>
      </c>
      <c r="BI71" s="99">
        <v>199428.04539299</v>
      </c>
      <c r="BJ71" s="99">
        <v>2908864.0212707501</v>
      </c>
      <c r="BK71" s="99">
        <v>809.85981889069103</v>
      </c>
      <c r="BL71" s="99">
        <v>7714.48080915213</v>
      </c>
      <c r="BM71" s="99">
        <v>0</v>
      </c>
      <c r="BN71" s="99">
        <v>0</v>
      </c>
      <c r="BO71" s="99">
        <v>0</v>
      </c>
      <c r="BP71" s="99">
        <v>0</v>
      </c>
      <c r="BQ71" s="99">
        <v>0</v>
      </c>
      <c r="BR71" s="99">
        <v>37946.947298049898</v>
      </c>
      <c r="BS71" s="99">
        <v>1717859.8867645301</v>
      </c>
      <c r="BT71" s="99">
        <v>0</v>
      </c>
      <c r="BU71" s="99">
        <v>0</v>
      </c>
      <c r="BV71" s="99">
        <v>1317234.5067443801</v>
      </c>
      <c r="BW71" s="99">
        <v>0</v>
      </c>
      <c r="BX71" s="99">
        <v>0</v>
      </c>
      <c r="BY71" s="99">
        <v>0</v>
      </c>
      <c r="BZ71" s="99">
        <v>0</v>
      </c>
      <c r="CA71" s="99">
        <v>8886.1480412483197</v>
      </c>
      <c r="CB71" s="99">
        <v>1308526.4401092499</v>
      </c>
      <c r="CC71" s="99">
        <v>8534457.9770507794</v>
      </c>
      <c r="CD71" s="99">
        <v>3054377.1217956501</v>
      </c>
      <c r="CE71" s="99">
        <v>70.722175835631802</v>
      </c>
      <c r="CF71" s="99">
        <v>16326.3344241381</v>
      </c>
      <c r="CG71" s="99">
        <v>107806.656197548</v>
      </c>
      <c r="CH71" s="99">
        <v>7725.3114475607899</v>
      </c>
      <c r="CI71" s="99">
        <v>8954.4172016382199</v>
      </c>
      <c r="CJ71" s="99">
        <v>1322769.05297852</v>
      </c>
      <c r="CK71" s="99">
        <v>8666390.2337646503</v>
      </c>
      <c r="CL71" s="99">
        <v>3062763.8417968801</v>
      </c>
      <c r="CM71" s="166">
        <v>9690.4483735561407</v>
      </c>
      <c r="CN71" s="166">
        <v>1627318.8194580099</v>
      </c>
      <c r="CO71" s="166">
        <v>9421991.76098633</v>
      </c>
      <c r="CP71" s="99">
        <v>3062763.8417968801</v>
      </c>
      <c r="CQ71" s="99">
        <v>23.108711844775801</v>
      </c>
      <c r="CR71" s="99">
        <v>5593.38330239058</v>
      </c>
      <c r="CS71" s="99">
        <v>40321.124926567099</v>
      </c>
      <c r="CT71" s="99">
        <v>7722.1592043042201</v>
      </c>
      <c r="CU71" s="98">
        <v>7803.9747927090002</v>
      </c>
      <c r="CV71" s="98">
        <v>596.470038305</v>
      </c>
      <c r="CW71" s="98">
        <v>1324852.774533388</v>
      </c>
      <c r="CX71" s="98">
        <v>8642264.6332483273</v>
      </c>
    </row>
    <row r="72" spans="1:102" x14ac:dyDescent="0.2">
      <c r="A72" s="98" t="s">
        <v>52</v>
      </c>
      <c r="B72" s="100">
        <v>38777</v>
      </c>
      <c r="C72" s="99">
        <v>0</v>
      </c>
      <c r="D72" s="99">
        <v>1438.6943089664001</v>
      </c>
      <c r="E72" s="99">
        <v>7318.25782012939</v>
      </c>
      <c r="F72" s="99">
        <v>7.2020884949597503</v>
      </c>
      <c r="G72" s="99">
        <v>42.604574828874298</v>
      </c>
      <c r="H72" s="99">
        <v>0</v>
      </c>
      <c r="I72" s="99">
        <v>0</v>
      </c>
      <c r="J72" s="99">
        <v>643.75900766998495</v>
      </c>
      <c r="K72" s="99">
        <v>0</v>
      </c>
      <c r="L72" s="99">
        <v>82.997295876033604</v>
      </c>
      <c r="M72" s="99">
        <v>174.61102068983001</v>
      </c>
      <c r="N72" s="99">
        <v>4740.3928087353697</v>
      </c>
      <c r="O72" s="99">
        <v>39.018753073178203</v>
      </c>
      <c r="P72" s="99">
        <v>0</v>
      </c>
      <c r="Q72" s="99">
        <v>3748.39794293046</v>
      </c>
      <c r="R72" s="99">
        <v>9.0077608349965903</v>
      </c>
      <c r="S72" s="99">
        <v>0</v>
      </c>
      <c r="T72" s="99">
        <v>38.150941563770203</v>
      </c>
      <c r="U72" s="99">
        <v>792.26479798555397</v>
      </c>
      <c r="V72" s="99">
        <v>0</v>
      </c>
      <c r="W72" s="99">
        <v>197062.56427955601</v>
      </c>
      <c r="X72" s="99">
        <v>1122057.4615478499</v>
      </c>
      <c r="Y72" s="99">
        <v>520.14829567074798</v>
      </c>
      <c r="Z72" s="99">
        <v>9274.0497343540192</v>
      </c>
      <c r="AA72" s="99">
        <v>0</v>
      </c>
      <c r="AB72" s="99">
        <v>0</v>
      </c>
      <c r="AC72" s="99">
        <v>252743.081029892</v>
      </c>
      <c r="AD72" s="99">
        <v>0</v>
      </c>
      <c r="AE72" s="99">
        <v>5135.0541145205498</v>
      </c>
      <c r="AF72" s="99">
        <v>24075.9406609535</v>
      </c>
      <c r="AG72" s="99">
        <v>682350.90071106004</v>
      </c>
      <c r="AH72" s="99">
        <v>2829.77049523592</v>
      </c>
      <c r="AI72" s="99">
        <v>0</v>
      </c>
      <c r="AJ72" s="99">
        <v>601483.37577056896</v>
      </c>
      <c r="AK72" s="99">
        <v>1415.6218996644</v>
      </c>
      <c r="AL72" s="99">
        <v>0</v>
      </c>
      <c r="AM72" s="99">
        <v>8597.3394383192099</v>
      </c>
      <c r="AN72" s="99">
        <v>308100.67343139602</v>
      </c>
      <c r="AO72" s="99">
        <v>0</v>
      </c>
      <c r="AP72" s="99">
        <v>1387730.73547363</v>
      </c>
      <c r="AQ72" s="99">
        <v>7345261.3436279297</v>
      </c>
      <c r="AR72" s="99">
        <v>4022.5040882527801</v>
      </c>
      <c r="AS72" s="99">
        <v>63602.903475761399</v>
      </c>
      <c r="AT72" s="99">
        <v>0</v>
      </c>
      <c r="AU72" s="99">
        <v>0</v>
      </c>
      <c r="AV72" s="99">
        <v>655347.89275360096</v>
      </c>
      <c r="AW72" s="99">
        <v>0</v>
      </c>
      <c r="AX72" s="99">
        <v>35607.195682525598</v>
      </c>
      <c r="AY72" s="99">
        <v>164949.76098442101</v>
      </c>
      <c r="AZ72" s="99">
        <v>4468446.3570556603</v>
      </c>
      <c r="BA72" s="99">
        <v>20378.226194143299</v>
      </c>
      <c r="BB72" s="99">
        <v>0</v>
      </c>
      <c r="BC72" s="99">
        <v>4030618.6758727999</v>
      </c>
      <c r="BD72" s="99">
        <v>9663.2583615779895</v>
      </c>
      <c r="BE72" s="99">
        <v>0</v>
      </c>
      <c r="BF72" s="99">
        <v>57455.904671668999</v>
      </c>
      <c r="BG72" s="99">
        <v>792886.67224883998</v>
      </c>
      <c r="BH72" s="99">
        <v>0</v>
      </c>
      <c r="BI72" s="99">
        <v>259105.75883483901</v>
      </c>
      <c r="BJ72" s="99">
        <v>2818795.77911377</v>
      </c>
      <c r="BK72" s="99">
        <v>785.86948890984104</v>
      </c>
      <c r="BL72" s="99">
        <v>8852.3181943893396</v>
      </c>
      <c r="BM72" s="99">
        <v>0</v>
      </c>
      <c r="BN72" s="99">
        <v>0</v>
      </c>
      <c r="BO72" s="99">
        <v>0</v>
      </c>
      <c r="BP72" s="99">
        <v>0</v>
      </c>
      <c r="BQ72" s="99">
        <v>0</v>
      </c>
      <c r="BR72" s="99">
        <v>40817.966128349297</v>
      </c>
      <c r="BS72" s="99">
        <v>1694978.5873107901</v>
      </c>
      <c r="BT72" s="99">
        <v>3994.3672820627698</v>
      </c>
      <c r="BU72" s="99">
        <v>0</v>
      </c>
      <c r="BV72" s="99">
        <v>1342949.19346619</v>
      </c>
      <c r="BW72" s="99">
        <v>1003.78159422427</v>
      </c>
      <c r="BX72" s="99">
        <v>0</v>
      </c>
      <c r="BY72" s="99">
        <v>0</v>
      </c>
      <c r="BZ72" s="99">
        <v>0</v>
      </c>
      <c r="CA72" s="99">
        <v>8744.9230823516791</v>
      </c>
      <c r="CB72" s="99">
        <v>1293833.08239746</v>
      </c>
      <c r="CC72" s="99">
        <v>8739423.0540771503</v>
      </c>
      <c r="CD72" s="99">
        <v>3122621.2192382799</v>
      </c>
      <c r="CE72" s="99">
        <v>75.028264175169198</v>
      </c>
      <c r="CF72" s="99">
        <v>16476.783421993299</v>
      </c>
      <c r="CG72" s="99">
        <v>111729.058984756</v>
      </c>
      <c r="CH72" s="99">
        <v>8953.4451619386691</v>
      </c>
      <c r="CI72" s="99">
        <v>8815.5561426877994</v>
      </c>
      <c r="CJ72" s="99">
        <v>1337685.19134521</v>
      </c>
      <c r="CK72" s="99">
        <v>8877838.1120605506</v>
      </c>
      <c r="CL72" s="99">
        <v>3130487.67431641</v>
      </c>
      <c r="CM72" s="166">
        <v>9662.5098152160608</v>
      </c>
      <c r="CN72" s="166">
        <v>1615140.2779083301</v>
      </c>
      <c r="CO72" s="166">
        <v>9578636.3089599591</v>
      </c>
      <c r="CP72" s="99">
        <v>3130487.67431641</v>
      </c>
      <c r="CQ72" s="99">
        <v>27.435970624908801</v>
      </c>
      <c r="CR72" s="99">
        <v>6062.59088850021</v>
      </c>
      <c r="CS72" s="99">
        <v>40944.074936866797</v>
      </c>
      <c r="CT72" s="99">
        <v>7950.0155128240604</v>
      </c>
      <c r="CU72" s="98">
        <v>7501.548420911</v>
      </c>
      <c r="CV72" s="98">
        <v>682.45617985599995</v>
      </c>
      <c r="CW72" s="98">
        <v>1310309.8658194533</v>
      </c>
      <c r="CX72" s="98">
        <v>8851152.1130619068</v>
      </c>
    </row>
    <row r="73" spans="1:102" x14ac:dyDescent="0.2">
      <c r="A73" s="98" t="s">
        <v>52</v>
      </c>
      <c r="B73" s="100">
        <v>38869</v>
      </c>
      <c r="C73" s="99">
        <v>0</v>
      </c>
      <c r="D73" s="99">
        <v>1523.4197389185399</v>
      </c>
      <c r="E73" s="99">
        <v>7008.1435172557804</v>
      </c>
      <c r="F73" s="99">
        <v>7.95975718996488</v>
      </c>
      <c r="G73" s="99">
        <v>46.988106024917201</v>
      </c>
      <c r="H73" s="99">
        <v>0</v>
      </c>
      <c r="I73" s="99">
        <v>0</v>
      </c>
      <c r="J73" s="99">
        <v>711.81946697831199</v>
      </c>
      <c r="K73" s="99">
        <v>0</v>
      </c>
      <c r="L73" s="99">
        <v>97.311491007916601</v>
      </c>
      <c r="M73" s="99">
        <v>163.357850590721</v>
      </c>
      <c r="N73" s="99">
        <v>4550.50981092453</v>
      </c>
      <c r="O73" s="99">
        <v>52.1158098322339</v>
      </c>
      <c r="P73" s="99">
        <v>0</v>
      </c>
      <c r="Q73" s="99">
        <v>3677.8462533950801</v>
      </c>
      <c r="R73" s="99">
        <v>8.8339728160062805</v>
      </c>
      <c r="S73" s="99">
        <v>0</v>
      </c>
      <c r="T73" s="99">
        <v>34.363523270934799</v>
      </c>
      <c r="U73" s="99">
        <v>824.07271927595104</v>
      </c>
      <c r="V73" s="99">
        <v>0</v>
      </c>
      <c r="W73" s="99">
        <v>186292.66641044599</v>
      </c>
      <c r="X73" s="99">
        <v>1083499.48283386</v>
      </c>
      <c r="Y73" s="99">
        <v>594.66657163947798</v>
      </c>
      <c r="Z73" s="99">
        <v>11136.0327724218</v>
      </c>
      <c r="AA73" s="99">
        <v>0</v>
      </c>
      <c r="AB73" s="99">
        <v>0</v>
      </c>
      <c r="AC73" s="99">
        <v>276309.81649780303</v>
      </c>
      <c r="AD73" s="99">
        <v>0</v>
      </c>
      <c r="AE73" s="99">
        <v>7555.3474725484803</v>
      </c>
      <c r="AF73" s="99">
        <v>21120.846050024</v>
      </c>
      <c r="AG73" s="99">
        <v>673379.14380645799</v>
      </c>
      <c r="AH73" s="99">
        <v>3222.9415971338699</v>
      </c>
      <c r="AI73" s="99">
        <v>0</v>
      </c>
      <c r="AJ73" s="99">
        <v>577067.47520446801</v>
      </c>
      <c r="AK73" s="99">
        <v>2165.2436618506899</v>
      </c>
      <c r="AL73" s="99">
        <v>0</v>
      </c>
      <c r="AM73" s="99">
        <v>7719.4195617437399</v>
      </c>
      <c r="AN73" s="99">
        <v>319126.91837310803</v>
      </c>
      <c r="AO73" s="99">
        <v>0</v>
      </c>
      <c r="AP73" s="99">
        <v>1338985.36953735</v>
      </c>
      <c r="AQ73" s="99">
        <v>7160399.92541504</v>
      </c>
      <c r="AR73" s="99">
        <v>4929.12288159132</v>
      </c>
      <c r="AS73" s="99">
        <v>77747.658421516404</v>
      </c>
      <c r="AT73" s="99">
        <v>0</v>
      </c>
      <c r="AU73" s="99">
        <v>0</v>
      </c>
      <c r="AV73" s="99">
        <v>720168.44231414795</v>
      </c>
      <c r="AW73" s="99">
        <v>0</v>
      </c>
      <c r="AX73" s="99">
        <v>51980.152158260302</v>
      </c>
      <c r="AY73" s="99">
        <v>144988.50107192999</v>
      </c>
      <c r="AZ73" s="99">
        <v>4458811.6685790997</v>
      </c>
      <c r="BA73" s="99">
        <v>23927.537632703799</v>
      </c>
      <c r="BB73" s="99">
        <v>0</v>
      </c>
      <c r="BC73" s="99">
        <v>3893963.8407897898</v>
      </c>
      <c r="BD73" s="99">
        <v>14917.1878936291</v>
      </c>
      <c r="BE73" s="99">
        <v>0</v>
      </c>
      <c r="BF73" s="99">
        <v>53373.462599277504</v>
      </c>
      <c r="BG73" s="99">
        <v>834757.08094024705</v>
      </c>
      <c r="BH73" s="99">
        <v>0</v>
      </c>
      <c r="BI73" s="99">
        <v>263346.74385070801</v>
      </c>
      <c r="BJ73" s="99">
        <v>2537191.5405883798</v>
      </c>
      <c r="BK73" s="99">
        <v>872.642672605813</v>
      </c>
      <c r="BL73" s="99">
        <v>11660.569757819199</v>
      </c>
      <c r="BM73" s="99">
        <v>0</v>
      </c>
      <c r="BN73" s="99">
        <v>0</v>
      </c>
      <c r="BO73" s="99">
        <v>0</v>
      </c>
      <c r="BP73" s="99">
        <v>0</v>
      </c>
      <c r="BQ73" s="99">
        <v>0</v>
      </c>
      <c r="BR73" s="99">
        <v>35638.6802158356</v>
      </c>
      <c r="BS73" s="99">
        <v>1529533.90426636</v>
      </c>
      <c r="BT73" s="99">
        <v>4698.4863369464902</v>
      </c>
      <c r="BU73" s="99">
        <v>0</v>
      </c>
      <c r="BV73" s="99">
        <v>1262758.6929779099</v>
      </c>
      <c r="BW73" s="99">
        <v>1545.96840381622</v>
      </c>
      <c r="BX73" s="99">
        <v>0</v>
      </c>
      <c r="BY73" s="99">
        <v>0</v>
      </c>
      <c r="BZ73" s="99">
        <v>0</v>
      </c>
      <c r="CA73" s="99">
        <v>8527.5565577745401</v>
      </c>
      <c r="CB73" s="99">
        <v>1266428.75190735</v>
      </c>
      <c r="CC73" s="99">
        <v>8582428.5747070294</v>
      </c>
      <c r="CD73" s="99">
        <v>2813994.8749084501</v>
      </c>
      <c r="CE73" s="99">
        <v>73.979143502190695</v>
      </c>
      <c r="CF73" s="99">
        <v>17031.9795949459</v>
      </c>
      <c r="CG73" s="99">
        <v>117171.59661865199</v>
      </c>
      <c r="CH73" s="99">
        <v>11712.4032634497</v>
      </c>
      <c r="CI73" s="99">
        <v>8602.0777318477594</v>
      </c>
      <c r="CJ73" s="99">
        <v>1290257.3589630099</v>
      </c>
      <c r="CK73" s="99">
        <v>8672346.5550537091</v>
      </c>
      <c r="CL73" s="99">
        <v>2826238.6568298298</v>
      </c>
      <c r="CM73" s="166">
        <v>9421.1490161418897</v>
      </c>
      <c r="CN73" s="166">
        <v>1609535.1116027799</v>
      </c>
      <c r="CO73" s="166">
        <v>9455699.0998535194</v>
      </c>
      <c r="CP73" s="99">
        <v>2826238.6568298298</v>
      </c>
      <c r="CQ73" s="99">
        <v>30.862157847965101</v>
      </c>
      <c r="CR73" s="99">
        <v>7699.6969056129501</v>
      </c>
      <c r="CS73" s="99">
        <v>51958.880289554603</v>
      </c>
      <c r="CT73" s="99">
        <v>10216.0642066002</v>
      </c>
      <c r="CU73" s="98">
        <v>7168.6352178320003</v>
      </c>
      <c r="CV73" s="98">
        <v>755.57850811399999</v>
      </c>
      <c r="CW73" s="98">
        <v>1283460.7315022959</v>
      </c>
      <c r="CX73" s="98">
        <v>8699600.1713256817</v>
      </c>
    </row>
    <row r="74" spans="1:102" x14ac:dyDescent="0.2">
      <c r="A74" s="98" t="s">
        <v>52</v>
      </c>
      <c r="B74" s="100">
        <v>38961</v>
      </c>
      <c r="C74" s="99">
        <v>0</v>
      </c>
      <c r="D74" s="99">
        <v>1553.70523644984</v>
      </c>
      <c r="E74" s="99">
        <v>6807.6499362587901</v>
      </c>
      <c r="F74" s="99">
        <v>7.9258997079450602</v>
      </c>
      <c r="G74" s="99">
        <v>48.955362249631399</v>
      </c>
      <c r="H74" s="99">
        <v>0</v>
      </c>
      <c r="I74" s="99">
        <v>0</v>
      </c>
      <c r="J74" s="99">
        <v>753.60483841598</v>
      </c>
      <c r="K74" s="99">
        <v>0</v>
      </c>
      <c r="L74" s="99">
        <v>93.263094167225105</v>
      </c>
      <c r="M74" s="99">
        <v>160.89782262593499</v>
      </c>
      <c r="N74" s="99">
        <v>4423.4344096779796</v>
      </c>
      <c r="O74" s="99">
        <v>58.941947531886399</v>
      </c>
      <c r="P74" s="99">
        <v>0</v>
      </c>
      <c r="Q74" s="99">
        <v>3681.8975286483801</v>
      </c>
      <c r="R74" s="99">
        <v>14.5603595688008</v>
      </c>
      <c r="S74" s="99">
        <v>0</v>
      </c>
      <c r="T74" s="99">
        <v>28.4740734901279</v>
      </c>
      <c r="U74" s="99">
        <v>853.68105360865604</v>
      </c>
      <c r="V74" s="99">
        <v>0</v>
      </c>
      <c r="W74" s="99">
        <v>189843.91443443301</v>
      </c>
      <c r="X74" s="99">
        <v>1052285.4872894301</v>
      </c>
      <c r="Y74" s="99">
        <v>531.045844219625</v>
      </c>
      <c r="Z74" s="99">
        <v>10610.205572724301</v>
      </c>
      <c r="AA74" s="99">
        <v>0</v>
      </c>
      <c r="AB74" s="99">
        <v>0</v>
      </c>
      <c r="AC74" s="99">
        <v>294205.65962219198</v>
      </c>
      <c r="AD74" s="99">
        <v>0</v>
      </c>
      <c r="AE74" s="99">
        <v>6753.6231996417</v>
      </c>
      <c r="AF74" s="99">
        <v>23489.530326604799</v>
      </c>
      <c r="AG74" s="99">
        <v>642636.54181671096</v>
      </c>
      <c r="AH74" s="99">
        <v>4107.6938805580103</v>
      </c>
      <c r="AI74" s="99">
        <v>0</v>
      </c>
      <c r="AJ74" s="99">
        <v>561715.55355834996</v>
      </c>
      <c r="AK74" s="99">
        <v>2944.73188123107</v>
      </c>
      <c r="AL74" s="99">
        <v>0</v>
      </c>
      <c r="AM74" s="99">
        <v>6764.3710984587697</v>
      </c>
      <c r="AN74" s="99">
        <v>328030.82447433501</v>
      </c>
      <c r="AO74" s="99">
        <v>0</v>
      </c>
      <c r="AP74" s="99">
        <v>1382802.2252654999</v>
      </c>
      <c r="AQ74" s="99">
        <v>6977646.73400879</v>
      </c>
      <c r="AR74" s="99">
        <v>4339.1255795359602</v>
      </c>
      <c r="AS74" s="99">
        <v>73281.4874038696</v>
      </c>
      <c r="AT74" s="99">
        <v>0</v>
      </c>
      <c r="AU74" s="99">
        <v>0</v>
      </c>
      <c r="AV74" s="99">
        <v>793382.22930908203</v>
      </c>
      <c r="AW74" s="99">
        <v>0</v>
      </c>
      <c r="AX74" s="99">
        <v>47709.701641559601</v>
      </c>
      <c r="AY74" s="99">
        <v>161170.78145408601</v>
      </c>
      <c r="AZ74" s="99">
        <v>4281449.0836181603</v>
      </c>
      <c r="BA74" s="99">
        <v>31194.334928512599</v>
      </c>
      <c r="BB74" s="99">
        <v>0</v>
      </c>
      <c r="BC74" s="99">
        <v>3785690.91296387</v>
      </c>
      <c r="BD74" s="99">
        <v>20795.297856330901</v>
      </c>
      <c r="BE74" s="99">
        <v>0</v>
      </c>
      <c r="BF74" s="99">
        <v>44740.627895832098</v>
      </c>
      <c r="BG74" s="99">
        <v>878609.24466705299</v>
      </c>
      <c r="BH74" s="99">
        <v>0</v>
      </c>
      <c r="BI74" s="99">
        <v>264145.69120407099</v>
      </c>
      <c r="BJ74" s="99">
        <v>2501243.1781616202</v>
      </c>
      <c r="BK74" s="99">
        <v>796.08867780864205</v>
      </c>
      <c r="BL74" s="99">
        <v>12068.126762628601</v>
      </c>
      <c r="BM74" s="99">
        <v>0</v>
      </c>
      <c r="BN74" s="99">
        <v>0</v>
      </c>
      <c r="BO74" s="99">
        <v>0</v>
      </c>
      <c r="BP74" s="99">
        <v>0</v>
      </c>
      <c r="BQ74" s="99">
        <v>0</v>
      </c>
      <c r="BR74" s="99">
        <v>37057.237924575798</v>
      </c>
      <c r="BS74" s="99">
        <v>1462376.65411377</v>
      </c>
      <c r="BT74" s="99">
        <v>6113.2372650504103</v>
      </c>
      <c r="BU74" s="99">
        <v>0</v>
      </c>
      <c r="BV74" s="99">
        <v>1252475.20149231</v>
      </c>
      <c r="BW74" s="99">
        <v>2107.9706487953699</v>
      </c>
      <c r="BX74" s="99">
        <v>0</v>
      </c>
      <c r="BY74" s="99">
        <v>0</v>
      </c>
      <c r="BZ74" s="99">
        <v>0</v>
      </c>
      <c r="CA74" s="99">
        <v>8358.6296318769491</v>
      </c>
      <c r="CB74" s="99">
        <v>1256128.6545715299</v>
      </c>
      <c r="CC74" s="99">
        <v>8322824.4693603497</v>
      </c>
      <c r="CD74" s="99">
        <v>2764767.9360046401</v>
      </c>
      <c r="CE74" s="99">
        <v>73.4054032508284</v>
      </c>
      <c r="CF74" s="99">
        <v>16497.6131622791</v>
      </c>
      <c r="CG74" s="99">
        <v>112504.342647552</v>
      </c>
      <c r="CH74" s="99">
        <v>12081.0815051794</v>
      </c>
      <c r="CI74" s="99">
        <v>8437.9560313224792</v>
      </c>
      <c r="CJ74" s="99">
        <v>1255965.09042358</v>
      </c>
      <c r="CK74" s="99">
        <v>8397834.6005859394</v>
      </c>
      <c r="CL74" s="99">
        <v>2776533.0259094201</v>
      </c>
      <c r="CM74" s="166">
        <v>9272.3642376661301</v>
      </c>
      <c r="CN74" s="166">
        <v>1601596.6920928999</v>
      </c>
      <c r="CO74" s="166">
        <v>9281087.6929931603</v>
      </c>
      <c r="CP74" s="99">
        <v>2776533.0259094201</v>
      </c>
      <c r="CQ74" s="99">
        <v>31.276627893792501</v>
      </c>
      <c r="CR74" s="99">
        <v>6757.5796246528598</v>
      </c>
      <c r="CS74" s="99">
        <v>47181.850673675501</v>
      </c>
      <c r="CT74" s="99">
        <v>9912.6307733058893</v>
      </c>
      <c r="CU74" s="98">
        <v>6919.010475348</v>
      </c>
      <c r="CV74" s="98">
        <v>800.363163353</v>
      </c>
      <c r="CW74" s="98">
        <v>1272626.2677338091</v>
      </c>
      <c r="CX74" s="98">
        <v>8435328.8120079022</v>
      </c>
    </row>
    <row r="75" spans="1:102" x14ac:dyDescent="0.2">
      <c r="A75" s="98" t="s">
        <v>52</v>
      </c>
      <c r="B75" s="100">
        <v>39052</v>
      </c>
      <c r="C75" s="99">
        <v>0</v>
      </c>
      <c r="D75" s="99">
        <v>1640.0330759137901</v>
      </c>
      <c r="E75" s="99">
        <v>6635.8363596796999</v>
      </c>
      <c r="F75" s="99">
        <v>8.9747650009812805</v>
      </c>
      <c r="G75" s="99">
        <v>51.804463087581098</v>
      </c>
      <c r="H75" s="99">
        <v>0</v>
      </c>
      <c r="I75" s="99">
        <v>0</v>
      </c>
      <c r="J75" s="99">
        <v>825.45510440319799</v>
      </c>
      <c r="K75" s="99">
        <v>0</v>
      </c>
      <c r="L75" s="99">
        <v>93.822184775956003</v>
      </c>
      <c r="M75" s="99">
        <v>163.57404247857599</v>
      </c>
      <c r="N75" s="99">
        <v>4271.4167233109501</v>
      </c>
      <c r="O75" s="99">
        <v>63.625724016223103</v>
      </c>
      <c r="P75" s="99">
        <v>0</v>
      </c>
      <c r="Q75" s="99">
        <v>3730.9619295597099</v>
      </c>
      <c r="R75" s="99">
        <v>13.6928119788645</v>
      </c>
      <c r="S75" s="99">
        <v>0</v>
      </c>
      <c r="T75" s="99">
        <v>23.531063795322599</v>
      </c>
      <c r="U75" s="99">
        <v>904.80537021160103</v>
      </c>
      <c r="V75" s="99">
        <v>0</v>
      </c>
      <c r="W75" s="99">
        <v>205283.905220032</v>
      </c>
      <c r="X75" s="99">
        <v>1008873.28851318</v>
      </c>
      <c r="Y75" s="99">
        <v>520.855663105845</v>
      </c>
      <c r="Z75" s="99">
        <v>12044.299303412399</v>
      </c>
      <c r="AA75" s="99">
        <v>0</v>
      </c>
      <c r="AB75" s="99">
        <v>0</v>
      </c>
      <c r="AC75" s="99">
        <v>325469.15314483602</v>
      </c>
      <c r="AD75" s="99">
        <v>0</v>
      </c>
      <c r="AE75" s="99">
        <v>8304.8918973207492</v>
      </c>
      <c r="AF75" s="99">
        <v>24876.071327686299</v>
      </c>
      <c r="AG75" s="99">
        <v>609974.60130310105</v>
      </c>
      <c r="AH75" s="99">
        <v>4684.9495855569803</v>
      </c>
      <c r="AI75" s="99">
        <v>0</v>
      </c>
      <c r="AJ75" s="99">
        <v>558094.880386353</v>
      </c>
      <c r="AK75" s="99">
        <v>3532.1775853335898</v>
      </c>
      <c r="AL75" s="99">
        <v>0</v>
      </c>
      <c r="AM75" s="99">
        <v>5236.2747793197595</v>
      </c>
      <c r="AN75" s="99">
        <v>344346.32723236101</v>
      </c>
      <c r="AO75" s="99">
        <v>0</v>
      </c>
      <c r="AP75" s="99">
        <v>1450455.2630920401</v>
      </c>
      <c r="AQ75" s="99">
        <v>6808281.1948242197</v>
      </c>
      <c r="AR75" s="99">
        <v>4454.9226161241504</v>
      </c>
      <c r="AS75" s="99">
        <v>83629.511796951294</v>
      </c>
      <c r="AT75" s="99">
        <v>0</v>
      </c>
      <c r="AU75" s="99">
        <v>0</v>
      </c>
      <c r="AV75" s="99">
        <v>883574.79608917201</v>
      </c>
      <c r="AW75" s="99">
        <v>0</v>
      </c>
      <c r="AX75" s="99">
        <v>58087.4500303268</v>
      </c>
      <c r="AY75" s="99">
        <v>175099.602306366</v>
      </c>
      <c r="AZ75" s="99">
        <v>4134589.0619811998</v>
      </c>
      <c r="BA75" s="99">
        <v>35921.950359821298</v>
      </c>
      <c r="BB75" s="99">
        <v>0</v>
      </c>
      <c r="BC75" s="99">
        <v>3892023.9103698698</v>
      </c>
      <c r="BD75" s="99">
        <v>24282.712548971202</v>
      </c>
      <c r="BE75" s="99">
        <v>0</v>
      </c>
      <c r="BF75" s="99">
        <v>34957.393313884699</v>
      </c>
      <c r="BG75" s="99">
        <v>926335.38583374</v>
      </c>
      <c r="BH75" s="99">
        <v>0</v>
      </c>
      <c r="BI75" s="99">
        <v>277315.07530212402</v>
      </c>
      <c r="BJ75" s="99">
        <v>2414442.8010559101</v>
      </c>
      <c r="BK75" s="99">
        <v>766.365917898715</v>
      </c>
      <c r="BL75" s="99">
        <v>13764.5193172693</v>
      </c>
      <c r="BM75" s="99">
        <v>0</v>
      </c>
      <c r="BN75" s="99">
        <v>0</v>
      </c>
      <c r="BO75" s="99">
        <v>0</v>
      </c>
      <c r="BP75" s="99">
        <v>0</v>
      </c>
      <c r="BQ75" s="99">
        <v>0</v>
      </c>
      <c r="BR75" s="99">
        <v>39710.167294979103</v>
      </c>
      <c r="BS75" s="99">
        <v>1377338.4159240699</v>
      </c>
      <c r="BT75" s="99">
        <v>7040.70183634758</v>
      </c>
      <c r="BU75" s="99">
        <v>0</v>
      </c>
      <c r="BV75" s="99">
        <v>1246712.29246521</v>
      </c>
      <c r="BW75" s="99">
        <v>2540.2623374760201</v>
      </c>
      <c r="BX75" s="99">
        <v>0</v>
      </c>
      <c r="BY75" s="99">
        <v>0</v>
      </c>
      <c r="BZ75" s="99">
        <v>0</v>
      </c>
      <c r="CA75" s="99">
        <v>8288.3642671108191</v>
      </c>
      <c r="CB75" s="99">
        <v>1178551.03669739</v>
      </c>
      <c r="CC75" s="99">
        <v>8250144.18786621</v>
      </c>
      <c r="CD75" s="99">
        <v>2644208.09265137</v>
      </c>
      <c r="CE75" s="99">
        <v>71.752148077823193</v>
      </c>
      <c r="CF75" s="99">
        <v>16814.560857296001</v>
      </c>
      <c r="CG75" s="99">
        <v>115550.557422638</v>
      </c>
      <c r="CH75" s="99">
        <v>13780.987788677199</v>
      </c>
      <c r="CI75" s="99">
        <v>8358.0994919538498</v>
      </c>
      <c r="CJ75" s="99">
        <v>1226626.4613952599</v>
      </c>
      <c r="CK75" s="99">
        <v>8400384.3251953106</v>
      </c>
      <c r="CL75" s="99">
        <v>2658498.6106567401</v>
      </c>
      <c r="CM75" s="166">
        <v>9218.9307546615601</v>
      </c>
      <c r="CN75" s="166">
        <v>1547261.95851135</v>
      </c>
      <c r="CO75" s="166">
        <v>9230678.4686279297</v>
      </c>
      <c r="CP75" s="99">
        <v>2658498.6106567401</v>
      </c>
      <c r="CQ75" s="99">
        <v>35.8105841777287</v>
      </c>
      <c r="CR75" s="99">
        <v>7888.3706613183003</v>
      </c>
      <c r="CS75" s="99">
        <v>56460.607700824701</v>
      </c>
      <c r="CT75" s="99">
        <v>11288.700436115299</v>
      </c>
      <c r="CU75" s="98">
        <v>6724.8792497690001</v>
      </c>
      <c r="CV75" s="98">
        <v>873.11009245299999</v>
      </c>
      <c r="CW75" s="98">
        <v>1195365.597554686</v>
      </c>
      <c r="CX75" s="98">
        <v>8365694.7452888479</v>
      </c>
    </row>
    <row r="76" spans="1:102" x14ac:dyDescent="0.2">
      <c r="A76" s="98" t="s">
        <v>52</v>
      </c>
      <c r="B76" s="100">
        <v>39142</v>
      </c>
      <c r="C76" s="99">
        <v>0</v>
      </c>
      <c r="D76" s="99">
        <v>1731.39001739025</v>
      </c>
      <c r="E76" s="99">
        <v>6441.6155394911802</v>
      </c>
      <c r="F76" s="99">
        <v>9.0538120958954096</v>
      </c>
      <c r="G76" s="99">
        <v>50.405813781544602</v>
      </c>
      <c r="H76" s="99">
        <v>0</v>
      </c>
      <c r="I76" s="99">
        <v>0</v>
      </c>
      <c r="J76" s="99">
        <v>882.20956970006205</v>
      </c>
      <c r="K76" s="99">
        <v>0</v>
      </c>
      <c r="L76" s="99">
        <v>78.126332176849203</v>
      </c>
      <c r="M76" s="99">
        <v>166.948823628947</v>
      </c>
      <c r="N76" s="99">
        <v>4097.5060502886799</v>
      </c>
      <c r="O76" s="99">
        <v>68.793511435389505</v>
      </c>
      <c r="P76" s="99">
        <v>0</v>
      </c>
      <c r="Q76" s="99">
        <v>3779.7347801625701</v>
      </c>
      <c r="R76" s="99">
        <v>12.9754223604687</v>
      </c>
      <c r="S76" s="99">
        <v>0</v>
      </c>
      <c r="T76" s="99">
        <v>17.687799604143901</v>
      </c>
      <c r="U76" s="99">
        <v>925.64029024541401</v>
      </c>
      <c r="V76" s="99">
        <v>0</v>
      </c>
      <c r="W76" s="99">
        <v>202815.80330467201</v>
      </c>
      <c r="X76" s="99">
        <v>961847.70857238804</v>
      </c>
      <c r="Y76" s="99">
        <v>677.625886872411</v>
      </c>
      <c r="Z76" s="99">
        <v>12251.6537679434</v>
      </c>
      <c r="AA76" s="99">
        <v>0</v>
      </c>
      <c r="AB76" s="99">
        <v>0</v>
      </c>
      <c r="AC76" s="99">
        <v>343370.20515823399</v>
      </c>
      <c r="AD76" s="99">
        <v>0</v>
      </c>
      <c r="AE76" s="99">
        <v>6036.1709930896805</v>
      </c>
      <c r="AF76" s="99">
        <v>26240.039708852801</v>
      </c>
      <c r="AG76" s="99">
        <v>573464.85684204102</v>
      </c>
      <c r="AH76" s="99">
        <v>4613.4300454258901</v>
      </c>
      <c r="AI76" s="99">
        <v>0</v>
      </c>
      <c r="AJ76" s="99">
        <v>553293.046638489</v>
      </c>
      <c r="AK76" s="99">
        <v>2685.1558686196799</v>
      </c>
      <c r="AL76" s="99">
        <v>0</v>
      </c>
      <c r="AM76" s="99">
        <v>3671.1756899058801</v>
      </c>
      <c r="AN76" s="99">
        <v>352957.10897064197</v>
      </c>
      <c r="AO76" s="99">
        <v>0</v>
      </c>
      <c r="AP76" s="99">
        <v>1560162.5243530299</v>
      </c>
      <c r="AQ76" s="99">
        <v>6543657.2774658203</v>
      </c>
      <c r="AR76" s="99">
        <v>5561.5487879514703</v>
      </c>
      <c r="AS76" s="99">
        <v>83947.458512306199</v>
      </c>
      <c r="AT76" s="99">
        <v>0</v>
      </c>
      <c r="AU76" s="99">
        <v>0</v>
      </c>
      <c r="AV76" s="99">
        <v>935298.27598571801</v>
      </c>
      <c r="AW76" s="99">
        <v>0</v>
      </c>
      <c r="AX76" s="99">
        <v>42572.333581447601</v>
      </c>
      <c r="AY76" s="99">
        <v>181605.242658615</v>
      </c>
      <c r="AZ76" s="99">
        <v>3910966.3699340802</v>
      </c>
      <c r="BA76" s="99">
        <v>35415.3756556511</v>
      </c>
      <c r="BB76" s="99">
        <v>0</v>
      </c>
      <c r="BC76" s="99">
        <v>3885546.4035644499</v>
      </c>
      <c r="BD76" s="99">
        <v>18213.829583168001</v>
      </c>
      <c r="BE76" s="99">
        <v>0</v>
      </c>
      <c r="BF76" s="99">
        <v>27026.721510887099</v>
      </c>
      <c r="BG76" s="99">
        <v>960456.33509826695</v>
      </c>
      <c r="BH76" s="99">
        <v>0</v>
      </c>
      <c r="BI76" s="99">
        <v>275585.02140045201</v>
      </c>
      <c r="BJ76" s="99">
        <v>2378075.5393371601</v>
      </c>
      <c r="BK76" s="99">
        <v>1107.7301172018099</v>
      </c>
      <c r="BL76" s="99">
        <v>14714.7298971415</v>
      </c>
      <c r="BM76" s="99">
        <v>0</v>
      </c>
      <c r="BN76" s="99">
        <v>0</v>
      </c>
      <c r="BO76" s="99">
        <v>0</v>
      </c>
      <c r="BP76" s="99">
        <v>0</v>
      </c>
      <c r="BQ76" s="99">
        <v>0</v>
      </c>
      <c r="BR76" s="99">
        <v>42547.539010047898</v>
      </c>
      <c r="BS76" s="99">
        <v>1370922.0793609601</v>
      </c>
      <c r="BT76" s="99">
        <v>6944.5054187774704</v>
      </c>
      <c r="BU76" s="99">
        <v>0</v>
      </c>
      <c r="BV76" s="99">
        <v>1228780.6988677999</v>
      </c>
      <c r="BW76" s="99">
        <v>1882.1046945154701</v>
      </c>
      <c r="BX76" s="99">
        <v>0</v>
      </c>
      <c r="BY76" s="99">
        <v>0</v>
      </c>
      <c r="BZ76" s="99">
        <v>0</v>
      </c>
      <c r="CA76" s="99">
        <v>8168.1171715855598</v>
      </c>
      <c r="CB76" s="99">
        <v>1154819.3655090299</v>
      </c>
      <c r="CC76" s="99">
        <v>8085227.2216186495</v>
      </c>
      <c r="CD76" s="99">
        <v>2684657.1372375502</v>
      </c>
      <c r="CE76" s="99">
        <v>65.672907179221497</v>
      </c>
      <c r="CF76" s="99">
        <v>15445.4330011606</v>
      </c>
      <c r="CG76" s="99">
        <v>107515.28214359299</v>
      </c>
      <c r="CH76" s="99">
        <v>14693.7237461805</v>
      </c>
      <c r="CI76" s="99">
        <v>8229.5817319154703</v>
      </c>
      <c r="CJ76" s="99">
        <v>1186913.1562957801</v>
      </c>
      <c r="CK76" s="99">
        <v>8239294.6442260696</v>
      </c>
      <c r="CL76" s="99">
        <v>2699239.28302002</v>
      </c>
      <c r="CM76" s="166">
        <v>9196.1729778051395</v>
      </c>
      <c r="CN76" s="166">
        <v>1521530.06176758</v>
      </c>
      <c r="CO76" s="166">
        <v>9123562.67578125</v>
      </c>
      <c r="CP76" s="99">
        <v>2699239.28302002</v>
      </c>
      <c r="CQ76" s="99">
        <v>34.178733786568003</v>
      </c>
      <c r="CR76" s="99">
        <v>9000.58864569664</v>
      </c>
      <c r="CS76" s="99">
        <v>60010.6363224983</v>
      </c>
      <c r="CT76" s="99">
        <v>12792.807523489</v>
      </c>
      <c r="CU76" s="98">
        <v>6505.8669721349997</v>
      </c>
      <c r="CV76" s="98">
        <v>926.17216654799995</v>
      </c>
      <c r="CW76" s="98">
        <v>1170264.7985101906</v>
      </c>
      <c r="CX76" s="98">
        <v>8192742.5037622424</v>
      </c>
    </row>
    <row r="77" spans="1:102" x14ac:dyDescent="0.2">
      <c r="A77" s="98" t="s">
        <v>52</v>
      </c>
      <c r="B77" s="100">
        <v>39234</v>
      </c>
      <c r="C77" s="99">
        <v>0</v>
      </c>
      <c r="D77" s="99">
        <v>1808.83941164613</v>
      </c>
      <c r="E77" s="99">
        <v>6301.3158624172202</v>
      </c>
      <c r="F77" s="99">
        <v>9.7792411278933304</v>
      </c>
      <c r="G77" s="99">
        <v>52.5399729656056</v>
      </c>
      <c r="H77" s="99">
        <v>0</v>
      </c>
      <c r="I77" s="99">
        <v>0</v>
      </c>
      <c r="J77" s="99">
        <v>908.42422964423895</v>
      </c>
      <c r="K77" s="99">
        <v>0</v>
      </c>
      <c r="L77" s="99">
        <v>96.709896214306397</v>
      </c>
      <c r="M77" s="99">
        <v>188.19998524710499</v>
      </c>
      <c r="N77" s="99">
        <v>3941.8420727849002</v>
      </c>
      <c r="O77" s="99">
        <v>65.701192499138401</v>
      </c>
      <c r="P77" s="99">
        <v>0</v>
      </c>
      <c r="Q77" s="99">
        <v>3797.8318502902998</v>
      </c>
      <c r="R77" s="99">
        <v>10.759640685631901</v>
      </c>
      <c r="S77" s="99">
        <v>0</v>
      </c>
      <c r="T77" s="99">
        <v>20.477215000661101</v>
      </c>
      <c r="U77" s="99">
        <v>933.69672556221497</v>
      </c>
      <c r="V77" s="99">
        <v>0</v>
      </c>
      <c r="W77" s="99">
        <v>219178.31711769101</v>
      </c>
      <c r="X77" s="99">
        <v>924742.43814086902</v>
      </c>
      <c r="Y77" s="99">
        <v>621.128574766219</v>
      </c>
      <c r="Z77" s="99">
        <v>11821.8568600416</v>
      </c>
      <c r="AA77" s="99">
        <v>0</v>
      </c>
      <c r="AB77" s="99">
        <v>0</v>
      </c>
      <c r="AC77" s="99">
        <v>348866.01581955003</v>
      </c>
      <c r="AD77" s="99">
        <v>0</v>
      </c>
      <c r="AE77" s="99">
        <v>5663.8519478440303</v>
      </c>
      <c r="AF77" s="99">
        <v>29742.371753692601</v>
      </c>
      <c r="AG77" s="99">
        <v>537874.223335266</v>
      </c>
      <c r="AH77" s="99">
        <v>4296.6745912432698</v>
      </c>
      <c r="AI77" s="99">
        <v>0</v>
      </c>
      <c r="AJ77" s="99">
        <v>580803.44895172096</v>
      </c>
      <c r="AK77" s="99">
        <v>2159.1090854108302</v>
      </c>
      <c r="AL77" s="99">
        <v>0</v>
      </c>
      <c r="AM77" s="99">
        <v>4659.0835112333298</v>
      </c>
      <c r="AN77" s="99">
        <v>355832.34318542498</v>
      </c>
      <c r="AO77" s="99">
        <v>0</v>
      </c>
      <c r="AP77" s="99">
        <v>1650582.95114136</v>
      </c>
      <c r="AQ77" s="99">
        <v>6345242.7047729502</v>
      </c>
      <c r="AR77" s="99">
        <v>4930.2234073281297</v>
      </c>
      <c r="AS77" s="99">
        <v>82300.674830436707</v>
      </c>
      <c r="AT77" s="99">
        <v>0</v>
      </c>
      <c r="AU77" s="99">
        <v>0</v>
      </c>
      <c r="AV77" s="99">
        <v>960025.84609985398</v>
      </c>
      <c r="AW77" s="99">
        <v>0</v>
      </c>
      <c r="AX77" s="99">
        <v>40575.397769451098</v>
      </c>
      <c r="AY77" s="99">
        <v>208115.15902709999</v>
      </c>
      <c r="AZ77" s="99">
        <v>3698695.1708374</v>
      </c>
      <c r="BA77" s="99">
        <v>33890.717522144303</v>
      </c>
      <c r="BB77" s="99">
        <v>0</v>
      </c>
      <c r="BC77" s="99">
        <v>4082407.5656433101</v>
      </c>
      <c r="BD77" s="99">
        <v>14796.230533719099</v>
      </c>
      <c r="BE77" s="99">
        <v>0</v>
      </c>
      <c r="BF77" s="99">
        <v>30836.073856830601</v>
      </c>
      <c r="BG77" s="99">
        <v>983209.01325988804</v>
      </c>
      <c r="BH77" s="99">
        <v>0</v>
      </c>
      <c r="BI77" s="99">
        <v>320754.09013366699</v>
      </c>
      <c r="BJ77" s="99">
        <v>2283606.1471252399</v>
      </c>
      <c r="BK77" s="99">
        <v>1114.5237340629101</v>
      </c>
      <c r="BL77" s="99">
        <v>14490.2055170536</v>
      </c>
      <c r="BM77" s="99">
        <v>0</v>
      </c>
      <c r="BN77" s="99">
        <v>0</v>
      </c>
      <c r="BO77" s="99">
        <v>0</v>
      </c>
      <c r="BP77" s="99">
        <v>0</v>
      </c>
      <c r="BQ77" s="99">
        <v>0</v>
      </c>
      <c r="BR77" s="99">
        <v>49194.060727596298</v>
      </c>
      <c r="BS77" s="99">
        <v>1291538.8653869601</v>
      </c>
      <c r="BT77" s="99">
        <v>6649.7668491601898</v>
      </c>
      <c r="BU77" s="99">
        <v>0</v>
      </c>
      <c r="BV77" s="99">
        <v>1291479.69677734</v>
      </c>
      <c r="BW77" s="99">
        <v>1455.8107744604299</v>
      </c>
      <c r="BX77" s="99">
        <v>0</v>
      </c>
      <c r="BY77" s="99">
        <v>0</v>
      </c>
      <c r="BZ77" s="99">
        <v>0</v>
      </c>
      <c r="CA77" s="99">
        <v>8111.9263224005699</v>
      </c>
      <c r="CB77" s="99">
        <v>1143813.52830505</v>
      </c>
      <c r="CC77" s="99">
        <v>8061854.8529663105</v>
      </c>
      <c r="CD77" s="99">
        <v>2624270.7624206501</v>
      </c>
      <c r="CE77" s="99">
        <v>67.753502400591998</v>
      </c>
      <c r="CF77" s="99">
        <v>15286.204071640999</v>
      </c>
      <c r="CG77" s="99">
        <v>104312.62678241701</v>
      </c>
      <c r="CH77" s="99">
        <v>14482.3718249798</v>
      </c>
      <c r="CI77" s="99">
        <v>8180.8610386252403</v>
      </c>
      <c r="CJ77" s="99">
        <v>1159113.1910095201</v>
      </c>
      <c r="CK77" s="99">
        <v>8117550.04187012</v>
      </c>
      <c r="CL77" s="99">
        <v>2638170.40942383</v>
      </c>
      <c r="CM77" s="166">
        <v>9119.8871495723706</v>
      </c>
      <c r="CN77" s="166">
        <v>1511100.9114990199</v>
      </c>
      <c r="CO77" s="166">
        <v>9136385.4528808594</v>
      </c>
      <c r="CP77" s="99">
        <v>2638170.40942383</v>
      </c>
      <c r="CQ77" s="99">
        <v>36.757133909966797</v>
      </c>
      <c r="CR77" s="99">
        <v>8866.9545894861203</v>
      </c>
      <c r="CS77" s="99">
        <v>61054.206991195701</v>
      </c>
      <c r="CT77" s="99">
        <v>13068.391666293101</v>
      </c>
      <c r="CU77" s="98">
        <v>6357.9843298750002</v>
      </c>
      <c r="CV77" s="98">
        <v>957.233180672</v>
      </c>
      <c r="CW77" s="98">
        <v>1159099.732376691</v>
      </c>
      <c r="CX77" s="98">
        <v>8166167.4797487278</v>
      </c>
    </row>
    <row r="78" spans="1:102" x14ac:dyDescent="0.2">
      <c r="A78" s="98" t="s">
        <v>52</v>
      </c>
      <c r="B78" s="100">
        <v>39326</v>
      </c>
      <c r="C78" s="99">
        <v>0</v>
      </c>
      <c r="D78" s="99">
        <v>1767.3113096654399</v>
      </c>
      <c r="E78" s="99">
        <v>6140.72825211287</v>
      </c>
      <c r="F78" s="99">
        <v>9.1290381969884002</v>
      </c>
      <c r="G78" s="99">
        <v>57.203646753914697</v>
      </c>
      <c r="H78" s="99">
        <v>0</v>
      </c>
      <c r="I78" s="99">
        <v>0</v>
      </c>
      <c r="J78" s="99">
        <v>932.80634324997698</v>
      </c>
      <c r="K78" s="99">
        <v>0</v>
      </c>
      <c r="L78" s="99">
        <v>133.874619476497</v>
      </c>
      <c r="M78" s="99">
        <v>202.01283462531899</v>
      </c>
      <c r="N78" s="99">
        <v>3824.6260882914098</v>
      </c>
      <c r="O78" s="99">
        <v>61.819620738271603</v>
      </c>
      <c r="P78" s="99">
        <v>0</v>
      </c>
      <c r="Q78" s="99">
        <v>3697.7651275694402</v>
      </c>
      <c r="R78" s="99">
        <v>11.7088720360771</v>
      </c>
      <c r="S78" s="99">
        <v>0</v>
      </c>
      <c r="T78" s="99">
        <v>19.436876907479</v>
      </c>
      <c r="U78" s="99">
        <v>972.21057461947203</v>
      </c>
      <c r="V78" s="99">
        <v>0</v>
      </c>
      <c r="W78" s="99">
        <v>217021.805103302</v>
      </c>
      <c r="X78" s="99">
        <v>880087.43869018601</v>
      </c>
      <c r="Y78" s="99">
        <v>394.276258967817</v>
      </c>
      <c r="Z78" s="99">
        <v>12326.1518743038</v>
      </c>
      <c r="AA78" s="99">
        <v>0</v>
      </c>
      <c r="AB78" s="99">
        <v>0</v>
      </c>
      <c r="AC78" s="99">
        <v>355118.02420806902</v>
      </c>
      <c r="AD78" s="99">
        <v>0</v>
      </c>
      <c r="AE78" s="99">
        <v>6194.9425904750797</v>
      </c>
      <c r="AF78" s="99">
        <v>30652.8986897469</v>
      </c>
      <c r="AG78" s="99">
        <v>498798.408489227</v>
      </c>
      <c r="AH78" s="99">
        <v>3334.21216884255</v>
      </c>
      <c r="AI78" s="99">
        <v>0</v>
      </c>
      <c r="AJ78" s="99">
        <v>554309.31566619896</v>
      </c>
      <c r="AK78" s="99">
        <v>1758.1722455024701</v>
      </c>
      <c r="AL78" s="99">
        <v>0</v>
      </c>
      <c r="AM78" s="99">
        <v>4503.5681167841003</v>
      </c>
      <c r="AN78" s="99">
        <v>365317.30157089198</v>
      </c>
      <c r="AO78" s="99">
        <v>0</v>
      </c>
      <c r="AP78" s="99">
        <v>1491951.9430694601</v>
      </c>
      <c r="AQ78" s="99">
        <v>6058602.8259887705</v>
      </c>
      <c r="AR78" s="99">
        <v>3060.1738504469399</v>
      </c>
      <c r="AS78" s="99">
        <v>87813.0201587677</v>
      </c>
      <c r="AT78" s="99">
        <v>0</v>
      </c>
      <c r="AU78" s="99">
        <v>0</v>
      </c>
      <c r="AV78" s="99">
        <v>991026.25418853795</v>
      </c>
      <c r="AW78" s="99">
        <v>0</v>
      </c>
      <c r="AX78" s="99">
        <v>44275.8313140869</v>
      </c>
      <c r="AY78" s="99">
        <v>216754.96333885199</v>
      </c>
      <c r="AZ78" s="99">
        <v>3453855.9889831501</v>
      </c>
      <c r="BA78" s="99">
        <v>26230.062642097499</v>
      </c>
      <c r="BB78" s="99">
        <v>0</v>
      </c>
      <c r="BC78" s="99">
        <v>3828743.1393127399</v>
      </c>
      <c r="BD78" s="99">
        <v>13121.9617353678</v>
      </c>
      <c r="BE78" s="99">
        <v>0</v>
      </c>
      <c r="BF78" s="99">
        <v>32718.2475066185</v>
      </c>
      <c r="BG78" s="99">
        <v>1016666.01784515</v>
      </c>
      <c r="BH78" s="99">
        <v>0</v>
      </c>
      <c r="BI78" s="99">
        <v>306264.10985946702</v>
      </c>
      <c r="BJ78" s="99">
        <v>2241290.3815002399</v>
      </c>
      <c r="BK78" s="99">
        <v>876.90853501111303</v>
      </c>
      <c r="BL78" s="99">
        <v>16593.737591743498</v>
      </c>
      <c r="BM78" s="99">
        <v>0</v>
      </c>
      <c r="BN78" s="99">
        <v>0</v>
      </c>
      <c r="BO78" s="99">
        <v>0</v>
      </c>
      <c r="BP78" s="99">
        <v>0</v>
      </c>
      <c r="BQ78" s="99">
        <v>0</v>
      </c>
      <c r="BR78" s="99">
        <v>52165.488129615798</v>
      </c>
      <c r="BS78" s="99">
        <v>1232087.0289306601</v>
      </c>
      <c r="BT78" s="99">
        <v>5154.7786819338799</v>
      </c>
      <c r="BU78" s="99">
        <v>0</v>
      </c>
      <c r="BV78" s="99">
        <v>1246065.3628845201</v>
      </c>
      <c r="BW78" s="99">
        <v>1509.00377380848</v>
      </c>
      <c r="BX78" s="99">
        <v>0</v>
      </c>
      <c r="BY78" s="99">
        <v>0</v>
      </c>
      <c r="BZ78" s="99">
        <v>0</v>
      </c>
      <c r="CA78" s="99">
        <v>7898.2104496359798</v>
      </c>
      <c r="CB78" s="99">
        <v>1095601.2805633501</v>
      </c>
      <c r="CC78" s="99">
        <v>7590064.7648315402</v>
      </c>
      <c r="CD78" s="99">
        <v>2548128.0491332998</v>
      </c>
      <c r="CE78" s="99">
        <v>72.226188264787197</v>
      </c>
      <c r="CF78" s="99">
        <v>16016.1795393229</v>
      </c>
      <c r="CG78" s="99">
        <v>115205.531405449</v>
      </c>
      <c r="CH78" s="99">
        <v>16608.6065514088</v>
      </c>
      <c r="CI78" s="99">
        <v>7974.6964517831802</v>
      </c>
      <c r="CJ78" s="99">
        <v>1109593.2210540799</v>
      </c>
      <c r="CK78" s="99">
        <v>7660893.7088012705</v>
      </c>
      <c r="CL78" s="99">
        <v>2564634.72573853</v>
      </c>
      <c r="CM78" s="166">
        <v>8937.3660233020801</v>
      </c>
      <c r="CN78" s="166">
        <v>1477245.3134918199</v>
      </c>
      <c r="CO78" s="166">
        <v>8653486.0076904297</v>
      </c>
      <c r="CP78" s="99">
        <v>2564634.72573853</v>
      </c>
      <c r="CQ78" s="99">
        <v>42.294517662841798</v>
      </c>
      <c r="CR78" s="99">
        <v>9663.7798676490802</v>
      </c>
      <c r="CS78" s="99">
        <v>69470.05859375</v>
      </c>
      <c r="CT78" s="99">
        <v>14976.6528093815</v>
      </c>
      <c r="CU78" s="98">
        <v>6180.0271070130002</v>
      </c>
      <c r="CV78" s="98">
        <v>987.10193251199996</v>
      </c>
      <c r="CW78" s="98">
        <v>1111617.4601026729</v>
      </c>
      <c r="CX78" s="98">
        <v>7705270.2962369891</v>
      </c>
    </row>
    <row r="79" spans="1:102" x14ac:dyDescent="0.2">
      <c r="A79" s="98" t="s">
        <v>52</v>
      </c>
      <c r="B79" s="100">
        <v>39417</v>
      </c>
      <c r="C79" s="99">
        <v>0</v>
      </c>
      <c r="D79" s="99">
        <v>1758.06233794987</v>
      </c>
      <c r="E79" s="99">
        <v>6085.6202150583304</v>
      </c>
      <c r="F79" s="99">
        <v>9.09849075891543</v>
      </c>
      <c r="G79" s="99">
        <v>58.1118492539972</v>
      </c>
      <c r="H79" s="99">
        <v>0</v>
      </c>
      <c r="I79" s="99">
        <v>0</v>
      </c>
      <c r="J79" s="99">
        <v>937.26053777337097</v>
      </c>
      <c r="K79" s="99">
        <v>0</v>
      </c>
      <c r="L79" s="99">
        <v>111.29392755590401</v>
      </c>
      <c r="M79" s="99">
        <v>225.0342547521</v>
      </c>
      <c r="N79" s="99">
        <v>3747.5548303127298</v>
      </c>
      <c r="O79" s="99">
        <v>66.722671047784402</v>
      </c>
      <c r="P79" s="99">
        <v>0</v>
      </c>
      <c r="Q79" s="99">
        <v>3751.0850530266798</v>
      </c>
      <c r="R79" s="99">
        <v>11.619855871074799</v>
      </c>
      <c r="S79" s="99">
        <v>0</v>
      </c>
      <c r="T79" s="99">
        <v>15.2680167689687</v>
      </c>
      <c r="U79" s="99">
        <v>980.30773049592995</v>
      </c>
      <c r="V79" s="99">
        <v>0</v>
      </c>
      <c r="W79" s="99">
        <v>203865.872047424</v>
      </c>
      <c r="X79" s="99">
        <v>868085.08738708496</v>
      </c>
      <c r="Y79" s="99">
        <v>525.91056490689505</v>
      </c>
      <c r="Z79" s="99">
        <v>12647.170035958299</v>
      </c>
      <c r="AA79" s="99">
        <v>0</v>
      </c>
      <c r="AB79" s="99">
        <v>0</v>
      </c>
      <c r="AC79" s="99">
        <v>364568.07489013701</v>
      </c>
      <c r="AD79" s="99">
        <v>0</v>
      </c>
      <c r="AE79" s="99">
        <v>5148.2626890540096</v>
      </c>
      <c r="AF79" s="99">
        <v>32272.794363975499</v>
      </c>
      <c r="AG79" s="99">
        <v>477450.80185317999</v>
      </c>
      <c r="AH79" s="99">
        <v>3857.8630681932</v>
      </c>
      <c r="AI79" s="99">
        <v>0</v>
      </c>
      <c r="AJ79" s="99">
        <v>541791.84011840797</v>
      </c>
      <c r="AK79" s="99">
        <v>2333.2635438740299</v>
      </c>
      <c r="AL79" s="99">
        <v>0</v>
      </c>
      <c r="AM79" s="99">
        <v>3058.1596541702702</v>
      </c>
      <c r="AN79" s="99">
        <v>375930.691719055</v>
      </c>
      <c r="AO79" s="99">
        <v>0</v>
      </c>
      <c r="AP79" s="99">
        <v>1488577.65330505</v>
      </c>
      <c r="AQ79" s="99">
        <v>6019632.7819213904</v>
      </c>
      <c r="AR79" s="99">
        <v>4177.6356843113899</v>
      </c>
      <c r="AS79" s="99">
        <v>89392.911522865295</v>
      </c>
      <c r="AT79" s="99">
        <v>0</v>
      </c>
      <c r="AU79" s="99">
        <v>0</v>
      </c>
      <c r="AV79" s="99">
        <v>1032714.04689789</v>
      </c>
      <c r="AW79" s="99">
        <v>0</v>
      </c>
      <c r="AX79" s="99">
        <v>37269.400465011597</v>
      </c>
      <c r="AY79" s="99">
        <v>227626.392707825</v>
      </c>
      <c r="AZ79" s="99">
        <v>3327638.76672363</v>
      </c>
      <c r="BA79" s="99">
        <v>31307.920143127401</v>
      </c>
      <c r="BB79" s="99">
        <v>0</v>
      </c>
      <c r="BC79" s="99">
        <v>3851246.3818664602</v>
      </c>
      <c r="BD79" s="99">
        <v>16359.886389970799</v>
      </c>
      <c r="BE79" s="99">
        <v>0</v>
      </c>
      <c r="BF79" s="99">
        <v>20767.4133064747</v>
      </c>
      <c r="BG79" s="99">
        <v>1060072.6776886</v>
      </c>
      <c r="BH79" s="99">
        <v>0</v>
      </c>
      <c r="BI79" s="99">
        <v>294709.83173370402</v>
      </c>
      <c r="BJ79" s="99">
        <v>2236687.1997680701</v>
      </c>
      <c r="BK79" s="99">
        <v>1193.5814601779</v>
      </c>
      <c r="BL79" s="99">
        <v>16145.189766764601</v>
      </c>
      <c r="BM79" s="99">
        <v>0</v>
      </c>
      <c r="BN79" s="99">
        <v>0</v>
      </c>
      <c r="BO79" s="99">
        <v>0</v>
      </c>
      <c r="BP79" s="99">
        <v>0</v>
      </c>
      <c r="BQ79" s="99">
        <v>0</v>
      </c>
      <c r="BR79" s="99">
        <v>61049.598777771003</v>
      </c>
      <c r="BS79" s="99">
        <v>1164158.99520874</v>
      </c>
      <c r="BT79" s="99">
        <v>6137.1485479474104</v>
      </c>
      <c r="BU79" s="99">
        <v>0</v>
      </c>
      <c r="BV79" s="99">
        <v>1289940.4059753399</v>
      </c>
      <c r="BW79" s="99">
        <v>1990.60847400129</v>
      </c>
      <c r="BX79" s="99">
        <v>0</v>
      </c>
      <c r="BY79" s="99">
        <v>0</v>
      </c>
      <c r="BZ79" s="99">
        <v>0</v>
      </c>
      <c r="CA79" s="99">
        <v>7854.0577054023697</v>
      </c>
      <c r="CB79" s="99">
        <v>1081449.8825530999</v>
      </c>
      <c r="CC79" s="99">
        <v>7426728.63818359</v>
      </c>
      <c r="CD79" s="99">
        <v>2486146.8045349098</v>
      </c>
      <c r="CE79" s="99">
        <v>69.442088927142294</v>
      </c>
      <c r="CF79" s="99">
        <v>15298.8131184578</v>
      </c>
      <c r="CG79" s="99">
        <v>106423.87907314301</v>
      </c>
      <c r="CH79" s="99">
        <v>16161.300581932101</v>
      </c>
      <c r="CI79" s="99">
        <v>7922.2113659977904</v>
      </c>
      <c r="CJ79" s="99">
        <v>1082855.8291015599</v>
      </c>
      <c r="CK79" s="99">
        <v>7574919.71057129</v>
      </c>
      <c r="CL79" s="99">
        <v>2502935.3192749</v>
      </c>
      <c r="CM79" s="166">
        <v>8848.6666960716193</v>
      </c>
      <c r="CN79" s="166">
        <v>1471806.0474853499</v>
      </c>
      <c r="CO79" s="166">
        <v>8767168.1623535194</v>
      </c>
      <c r="CP79" s="99">
        <v>2502935.3192749</v>
      </c>
      <c r="CQ79" s="99">
        <v>44.122821946628399</v>
      </c>
      <c r="CR79" s="99">
        <v>9808.3431169986707</v>
      </c>
      <c r="CS79" s="99">
        <v>69346.431896209702</v>
      </c>
      <c r="CT79" s="99">
        <v>14264.204347848899</v>
      </c>
      <c r="CU79" s="98">
        <v>6135.7731837020001</v>
      </c>
      <c r="CV79" s="98">
        <v>990.85741084400001</v>
      </c>
      <c r="CW79" s="98">
        <v>1096748.6956715577</v>
      </c>
      <c r="CX79" s="98">
        <v>7533152.517256733</v>
      </c>
    </row>
    <row r="80" spans="1:102" x14ac:dyDescent="0.2">
      <c r="A80" s="98" t="s">
        <v>52</v>
      </c>
      <c r="B80" s="100">
        <v>39508</v>
      </c>
      <c r="C80" s="99">
        <v>0</v>
      </c>
      <c r="D80" s="99">
        <v>1824.4809914380301</v>
      </c>
      <c r="E80" s="99">
        <v>6160.9488977789897</v>
      </c>
      <c r="F80" s="99">
        <v>8.7965627659577894</v>
      </c>
      <c r="G80" s="99">
        <v>65.127983472310007</v>
      </c>
      <c r="H80" s="99">
        <v>0</v>
      </c>
      <c r="I80" s="99">
        <v>0</v>
      </c>
      <c r="J80" s="99">
        <v>972.35745108872698</v>
      </c>
      <c r="K80" s="99">
        <v>0</v>
      </c>
      <c r="L80" s="99">
        <v>148.22000405006099</v>
      </c>
      <c r="M80" s="99">
        <v>234.68401920795401</v>
      </c>
      <c r="N80" s="99">
        <v>3679.3764698505402</v>
      </c>
      <c r="O80" s="99">
        <v>64.686675894074099</v>
      </c>
      <c r="P80" s="99">
        <v>0</v>
      </c>
      <c r="Q80" s="99">
        <v>3899.56845459342</v>
      </c>
      <c r="R80" s="99">
        <v>12.9024187785108</v>
      </c>
      <c r="S80" s="99">
        <v>0</v>
      </c>
      <c r="T80" s="99">
        <v>14.8161021090345</v>
      </c>
      <c r="U80" s="99">
        <v>998.97154670953796</v>
      </c>
      <c r="V80" s="99">
        <v>0</v>
      </c>
      <c r="W80" s="99">
        <v>316220.82517242403</v>
      </c>
      <c r="X80" s="99">
        <v>851123.19873809803</v>
      </c>
      <c r="Y80" s="99">
        <v>551.45136494934604</v>
      </c>
      <c r="Z80" s="99">
        <v>14218.835037827501</v>
      </c>
      <c r="AA80" s="99">
        <v>0</v>
      </c>
      <c r="AB80" s="99">
        <v>0</v>
      </c>
      <c r="AC80" s="99">
        <v>368851.95338821399</v>
      </c>
      <c r="AD80" s="99">
        <v>0</v>
      </c>
      <c r="AE80" s="99">
        <v>8416.6239222288095</v>
      </c>
      <c r="AF80" s="99">
        <v>32177.345814704899</v>
      </c>
      <c r="AG80" s="99">
        <v>458043.74400329601</v>
      </c>
      <c r="AH80" s="99">
        <v>4167.6511223316202</v>
      </c>
      <c r="AI80" s="99">
        <v>0</v>
      </c>
      <c r="AJ80" s="99">
        <v>666218.20877075195</v>
      </c>
      <c r="AK80" s="99">
        <v>2713.4578671455401</v>
      </c>
      <c r="AL80" s="99">
        <v>0</v>
      </c>
      <c r="AM80" s="99">
        <v>2567.7551822364298</v>
      </c>
      <c r="AN80" s="99">
        <v>377600.37759780901</v>
      </c>
      <c r="AO80" s="99">
        <v>0</v>
      </c>
      <c r="AP80" s="99">
        <v>1527814.46655273</v>
      </c>
      <c r="AQ80" s="99">
        <v>5952750.1674194299</v>
      </c>
      <c r="AR80" s="99">
        <v>4098.4044460654304</v>
      </c>
      <c r="AS80" s="99">
        <v>100745.76497173301</v>
      </c>
      <c r="AT80" s="99">
        <v>0</v>
      </c>
      <c r="AU80" s="99">
        <v>0</v>
      </c>
      <c r="AV80" s="99">
        <v>1063433.8645019501</v>
      </c>
      <c r="AW80" s="99">
        <v>0</v>
      </c>
      <c r="AX80" s="99">
        <v>61492.341279506698</v>
      </c>
      <c r="AY80" s="99">
        <v>227875.40346908601</v>
      </c>
      <c r="AZ80" s="99">
        <v>3223090.98297119</v>
      </c>
      <c r="BA80" s="99">
        <v>35534.271764755198</v>
      </c>
      <c r="BB80" s="99">
        <v>0</v>
      </c>
      <c r="BC80" s="99">
        <v>3815601.1534728999</v>
      </c>
      <c r="BD80" s="99">
        <v>19813.5031783581</v>
      </c>
      <c r="BE80" s="99">
        <v>0</v>
      </c>
      <c r="BF80" s="99">
        <v>17497.992592811599</v>
      </c>
      <c r="BG80" s="99">
        <v>1087600.4243927</v>
      </c>
      <c r="BH80" s="99">
        <v>0</v>
      </c>
      <c r="BI80" s="99">
        <v>273362.13066101098</v>
      </c>
      <c r="BJ80" s="99">
        <v>2006405.9750518801</v>
      </c>
      <c r="BK80" s="99">
        <v>1204.1783130168899</v>
      </c>
      <c r="BL80" s="99">
        <v>17929.228174924901</v>
      </c>
      <c r="BM80" s="99">
        <v>0</v>
      </c>
      <c r="BN80" s="99">
        <v>0</v>
      </c>
      <c r="BO80" s="99">
        <v>0</v>
      </c>
      <c r="BP80" s="99">
        <v>0</v>
      </c>
      <c r="BQ80" s="99">
        <v>0</v>
      </c>
      <c r="BR80" s="99">
        <v>58320.160275936098</v>
      </c>
      <c r="BS80" s="99">
        <v>1052821.7943573</v>
      </c>
      <c r="BT80" s="99">
        <v>6959.9427790045702</v>
      </c>
      <c r="BU80" s="99">
        <v>0</v>
      </c>
      <c r="BV80" s="99">
        <v>1150522.3520965599</v>
      </c>
      <c r="BW80" s="99">
        <v>2546.90342831612</v>
      </c>
      <c r="BX80" s="99">
        <v>0</v>
      </c>
      <c r="BY80" s="99">
        <v>0</v>
      </c>
      <c r="BZ80" s="99">
        <v>0</v>
      </c>
      <c r="CA80" s="99">
        <v>7982.9015174508104</v>
      </c>
      <c r="CB80" s="99">
        <v>1132504.6799316399</v>
      </c>
      <c r="CC80" s="99">
        <v>7340537.9728393601</v>
      </c>
      <c r="CD80" s="99">
        <v>2299855.2359619099</v>
      </c>
      <c r="CE80" s="99">
        <v>73.320284069515793</v>
      </c>
      <c r="CF80" s="99">
        <v>16177.9527266026</v>
      </c>
      <c r="CG80" s="99">
        <v>112941.222153664</v>
      </c>
      <c r="CH80" s="99">
        <v>17908.7911880016</v>
      </c>
      <c r="CI80" s="99">
        <v>8052.5714793801299</v>
      </c>
      <c r="CJ80" s="99">
        <v>1162715.8152771001</v>
      </c>
      <c r="CK80" s="99">
        <v>7536517.4047241202</v>
      </c>
      <c r="CL80" s="99">
        <v>2318276.0496521001</v>
      </c>
      <c r="CM80" s="166">
        <v>9088.7209633588809</v>
      </c>
      <c r="CN80" s="166">
        <v>1502747.32383728</v>
      </c>
      <c r="CO80" s="166">
        <v>8634774.0262451209</v>
      </c>
      <c r="CP80" s="99">
        <v>2318276.0496521001</v>
      </c>
      <c r="CQ80" s="99">
        <v>47.735580843873301</v>
      </c>
      <c r="CR80" s="99">
        <v>10868.7459639311</v>
      </c>
      <c r="CS80" s="99">
        <v>74104.319113731399</v>
      </c>
      <c r="CT80" s="99">
        <v>15317.927491784099</v>
      </c>
      <c r="CU80" s="98">
        <v>6202.9061961409998</v>
      </c>
      <c r="CV80" s="98">
        <v>1032.1951871900001</v>
      </c>
      <c r="CW80" s="98">
        <v>1148682.6326582425</v>
      </c>
      <c r="CX80" s="98">
        <v>7453479.1949930238</v>
      </c>
    </row>
    <row r="81" spans="1:102" x14ac:dyDescent="0.2">
      <c r="A81" s="98" t="s">
        <v>52</v>
      </c>
      <c r="B81" s="100">
        <v>39600</v>
      </c>
      <c r="C81" s="99">
        <v>0</v>
      </c>
      <c r="D81" s="99">
        <v>1396.7726949155301</v>
      </c>
      <c r="E81" s="99">
        <v>6116.5089964866602</v>
      </c>
      <c r="F81" s="99">
        <v>8.9485183799406496</v>
      </c>
      <c r="G81" s="99">
        <v>71.170067543163896</v>
      </c>
      <c r="H81" s="99">
        <v>0</v>
      </c>
      <c r="I81" s="99">
        <v>0</v>
      </c>
      <c r="J81" s="99">
        <v>1006.96201620996</v>
      </c>
      <c r="K81" s="99">
        <v>0</v>
      </c>
      <c r="L81" s="99">
        <v>172.428928995505</v>
      </c>
      <c r="M81" s="99">
        <v>203.154349686578</v>
      </c>
      <c r="N81" s="99">
        <v>3585.0205410420899</v>
      </c>
      <c r="O81" s="99">
        <v>68.587346234358805</v>
      </c>
      <c r="P81" s="99">
        <v>0</v>
      </c>
      <c r="Q81" s="99">
        <v>3457.3869216442099</v>
      </c>
      <c r="R81" s="99">
        <v>16.542554932180799</v>
      </c>
      <c r="S81" s="99">
        <v>0</v>
      </c>
      <c r="T81" s="99">
        <v>11.336651434307001</v>
      </c>
      <c r="U81" s="99">
        <v>1020.62148472667</v>
      </c>
      <c r="V81" s="99">
        <v>0</v>
      </c>
      <c r="W81" s="99">
        <v>112970.419466019</v>
      </c>
      <c r="X81" s="99">
        <v>832127.29943084705</v>
      </c>
      <c r="Y81" s="99">
        <v>559.57835631817602</v>
      </c>
      <c r="Z81" s="99">
        <v>15993.0085771084</v>
      </c>
      <c r="AA81" s="99">
        <v>0</v>
      </c>
      <c r="AB81" s="99">
        <v>0</v>
      </c>
      <c r="AC81" s="99">
        <v>383484.60861587501</v>
      </c>
      <c r="AD81" s="99">
        <v>0</v>
      </c>
      <c r="AE81" s="99">
        <v>10197.079914092999</v>
      </c>
      <c r="AF81" s="99">
        <v>30080.176122188601</v>
      </c>
      <c r="AG81" s="99">
        <v>432345.659503937</v>
      </c>
      <c r="AH81" s="99">
        <v>4330.10557132959</v>
      </c>
      <c r="AI81" s="99">
        <v>0</v>
      </c>
      <c r="AJ81" s="99">
        <v>476374.92979812599</v>
      </c>
      <c r="AK81" s="99">
        <v>3580.58868002892</v>
      </c>
      <c r="AL81" s="99">
        <v>0</v>
      </c>
      <c r="AM81" s="99">
        <v>1080.75982198119</v>
      </c>
      <c r="AN81" s="99">
        <v>385389.07703781099</v>
      </c>
      <c r="AO81" s="99">
        <v>0</v>
      </c>
      <c r="AP81" s="99">
        <v>1042933.90898132</v>
      </c>
      <c r="AQ81" s="99">
        <v>5916470.0172729502</v>
      </c>
      <c r="AR81" s="99">
        <v>4417.7299306988698</v>
      </c>
      <c r="AS81" s="99">
        <v>116340.573147774</v>
      </c>
      <c r="AT81" s="99">
        <v>0</v>
      </c>
      <c r="AU81" s="99">
        <v>0</v>
      </c>
      <c r="AV81" s="99">
        <v>1114812.5914916999</v>
      </c>
      <c r="AW81" s="99">
        <v>0</v>
      </c>
      <c r="AX81" s="99">
        <v>76445.594574928298</v>
      </c>
      <c r="AY81" s="99">
        <v>220801.68234825099</v>
      </c>
      <c r="AZ81" s="99">
        <v>3073205.9706115699</v>
      </c>
      <c r="BA81" s="99">
        <v>38152.625957488999</v>
      </c>
      <c r="BB81" s="99">
        <v>0</v>
      </c>
      <c r="BC81" s="99">
        <v>3583521.1646423298</v>
      </c>
      <c r="BD81" s="99">
        <v>26743.959765195799</v>
      </c>
      <c r="BE81" s="99">
        <v>0</v>
      </c>
      <c r="BF81" s="99">
        <v>8445.1025681495703</v>
      </c>
      <c r="BG81" s="99">
        <v>1122065.31840515</v>
      </c>
      <c r="BH81" s="99">
        <v>0</v>
      </c>
      <c r="BI81" s="99">
        <v>215991.09025573701</v>
      </c>
      <c r="BJ81" s="99">
        <v>2001401.1091766399</v>
      </c>
      <c r="BK81" s="99">
        <v>1170.14571283758</v>
      </c>
      <c r="BL81" s="99">
        <v>20872.485058546099</v>
      </c>
      <c r="BM81" s="99">
        <v>0</v>
      </c>
      <c r="BN81" s="99">
        <v>0</v>
      </c>
      <c r="BO81" s="99">
        <v>0</v>
      </c>
      <c r="BP81" s="99">
        <v>0</v>
      </c>
      <c r="BQ81" s="99">
        <v>0</v>
      </c>
      <c r="BR81" s="99">
        <v>54578.0463676453</v>
      </c>
      <c r="BS81" s="99">
        <v>1024686.3784789999</v>
      </c>
      <c r="BT81" s="99">
        <v>7477.6992146372804</v>
      </c>
      <c r="BU81" s="99">
        <v>0</v>
      </c>
      <c r="BV81" s="99">
        <v>1158623.2450103799</v>
      </c>
      <c r="BW81" s="99">
        <v>3593.75820967555</v>
      </c>
      <c r="BX81" s="99">
        <v>0</v>
      </c>
      <c r="BY81" s="99">
        <v>0</v>
      </c>
      <c r="BZ81" s="99">
        <v>0</v>
      </c>
      <c r="CA81" s="99">
        <v>7514.3769541382799</v>
      </c>
      <c r="CB81" s="99">
        <v>1007137.00234985</v>
      </c>
      <c r="CC81" s="99">
        <v>7040356.94885254</v>
      </c>
      <c r="CD81" s="99">
        <v>2236085.8885192899</v>
      </c>
      <c r="CE81" s="99">
        <v>74.613169673830299</v>
      </c>
      <c r="CF81" s="99">
        <v>16346.0769968033</v>
      </c>
      <c r="CG81" s="99">
        <v>118453.807549477</v>
      </c>
      <c r="CH81" s="99">
        <v>20862.570744037599</v>
      </c>
      <c r="CI81" s="99">
        <v>7590.3856147527704</v>
      </c>
      <c r="CJ81" s="99">
        <v>979933.14730071998</v>
      </c>
      <c r="CK81" s="99">
        <v>7078111.11083984</v>
      </c>
      <c r="CL81" s="99">
        <v>2255901.1311340299</v>
      </c>
      <c r="CM81" s="166">
        <v>8623.5592011213303</v>
      </c>
      <c r="CN81" s="166">
        <v>1414552.9892120401</v>
      </c>
      <c r="CO81" s="166">
        <v>8419940.8463134803</v>
      </c>
      <c r="CP81" s="99">
        <v>2255901.1311340299</v>
      </c>
      <c r="CQ81" s="99">
        <v>48.647224671673001</v>
      </c>
      <c r="CR81" s="99">
        <v>11683.759063363101</v>
      </c>
      <c r="CS81" s="99">
        <v>83787.183737754807</v>
      </c>
      <c r="CT81" s="99">
        <v>17249.9255332947</v>
      </c>
      <c r="CU81" s="98">
        <v>6141.8582032320001</v>
      </c>
      <c r="CV81" s="98">
        <v>1073.016866229</v>
      </c>
      <c r="CW81" s="98">
        <v>1023483.0793466533</v>
      </c>
      <c r="CX81" s="98">
        <v>7158810.7564020166</v>
      </c>
    </row>
    <row r="82" spans="1:102" x14ac:dyDescent="0.2">
      <c r="A82" s="98" t="s">
        <v>52</v>
      </c>
      <c r="B82" s="100">
        <v>39692</v>
      </c>
      <c r="C82" s="99">
        <v>0</v>
      </c>
      <c r="D82" s="99">
        <v>1911.97554597259</v>
      </c>
      <c r="E82" s="99">
        <v>5798.5471256971396</v>
      </c>
      <c r="F82" s="99">
        <v>10.361178583931199</v>
      </c>
      <c r="G82" s="99">
        <v>70.281209840439303</v>
      </c>
      <c r="H82" s="99">
        <v>0</v>
      </c>
      <c r="I82" s="99">
        <v>0</v>
      </c>
      <c r="J82" s="99">
        <v>1043.7874455004901</v>
      </c>
      <c r="K82" s="99">
        <v>0</v>
      </c>
      <c r="L82" s="99">
        <v>169.012020450085</v>
      </c>
      <c r="M82" s="99">
        <v>209.99168354831599</v>
      </c>
      <c r="N82" s="99">
        <v>3421.26088267565</v>
      </c>
      <c r="O82" s="99">
        <v>72.967421199195101</v>
      </c>
      <c r="P82" s="99">
        <v>0</v>
      </c>
      <c r="Q82" s="99">
        <v>3847.0890347361601</v>
      </c>
      <c r="R82" s="99">
        <v>16.7289486017544</v>
      </c>
      <c r="S82" s="99">
        <v>0</v>
      </c>
      <c r="T82" s="99">
        <v>6.7555418962147096</v>
      </c>
      <c r="U82" s="99">
        <v>1061.2027873694899</v>
      </c>
      <c r="V82" s="99">
        <v>0</v>
      </c>
      <c r="W82" s="99">
        <v>210934.30067443801</v>
      </c>
      <c r="X82" s="99">
        <v>805255.87992095901</v>
      </c>
      <c r="Y82" s="99">
        <v>635.88643493503298</v>
      </c>
      <c r="Z82" s="99">
        <v>15680.0689715147</v>
      </c>
      <c r="AA82" s="99">
        <v>0</v>
      </c>
      <c r="AB82" s="99">
        <v>0</v>
      </c>
      <c r="AC82" s="99">
        <v>388910.54296875</v>
      </c>
      <c r="AD82" s="99">
        <v>0</v>
      </c>
      <c r="AE82" s="99">
        <v>13360.9656083584</v>
      </c>
      <c r="AF82" s="99">
        <v>27437.239732027101</v>
      </c>
      <c r="AG82" s="99">
        <v>420602.04051208502</v>
      </c>
      <c r="AH82" s="99">
        <v>4628.3983837366104</v>
      </c>
      <c r="AI82" s="99">
        <v>0</v>
      </c>
      <c r="AJ82" s="99">
        <v>548267.14737701404</v>
      </c>
      <c r="AK82" s="99">
        <v>4378.4442077875101</v>
      </c>
      <c r="AL82" s="99">
        <v>0</v>
      </c>
      <c r="AM82" s="99">
        <v>688.35229090601194</v>
      </c>
      <c r="AN82" s="99">
        <v>392693.066822052</v>
      </c>
      <c r="AO82" s="99">
        <v>0</v>
      </c>
      <c r="AP82" s="99">
        <v>1703267.69604492</v>
      </c>
      <c r="AQ82" s="99">
        <v>5765078.8088378897</v>
      </c>
      <c r="AR82" s="99">
        <v>5148.8678194284403</v>
      </c>
      <c r="AS82" s="99">
        <v>114421.279395103</v>
      </c>
      <c r="AT82" s="99">
        <v>0</v>
      </c>
      <c r="AU82" s="99">
        <v>0</v>
      </c>
      <c r="AV82" s="99">
        <v>1148447.1735229499</v>
      </c>
      <c r="AW82" s="99">
        <v>0</v>
      </c>
      <c r="AX82" s="99">
        <v>99433.594573020906</v>
      </c>
      <c r="AY82" s="99">
        <v>200319.04963684099</v>
      </c>
      <c r="AZ82" s="99">
        <v>3009806.9063415499</v>
      </c>
      <c r="BA82" s="99">
        <v>38954.612613201098</v>
      </c>
      <c r="BB82" s="99">
        <v>0</v>
      </c>
      <c r="BC82" s="99">
        <v>4110614.0545043899</v>
      </c>
      <c r="BD82" s="99">
        <v>31471.315800428401</v>
      </c>
      <c r="BE82" s="99">
        <v>0</v>
      </c>
      <c r="BF82" s="99">
        <v>5382.0459625720996</v>
      </c>
      <c r="BG82" s="99">
        <v>1158291.16621399</v>
      </c>
      <c r="BH82" s="99">
        <v>0</v>
      </c>
      <c r="BI82" s="99">
        <v>324755.41047668498</v>
      </c>
      <c r="BJ82" s="99">
        <v>1921967.2541809101</v>
      </c>
      <c r="BK82" s="99">
        <v>1348.5163647532499</v>
      </c>
      <c r="BL82" s="99">
        <v>20400.4635891914</v>
      </c>
      <c r="BM82" s="99">
        <v>0</v>
      </c>
      <c r="BN82" s="99">
        <v>0</v>
      </c>
      <c r="BO82" s="99">
        <v>0</v>
      </c>
      <c r="BP82" s="99">
        <v>0</v>
      </c>
      <c r="BQ82" s="99">
        <v>0</v>
      </c>
      <c r="BR82" s="99">
        <v>52168.460657596603</v>
      </c>
      <c r="BS82" s="99">
        <v>961303.02523040795</v>
      </c>
      <c r="BT82" s="99">
        <v>7628.7482663393002</v>
      </c>
      <c r="BU82" s="99">
        <v>0</v>
      </c>
      <c r="BV82" s="99">
        <v>1214024.6632690399</v>
      </c>
      <c r="BW82" s="99">
        <v>4059.65725821257</v>
      </c>
      <c r="BX82" s="99">
        <v>0</v>
      </c>
      <c r="BY82" s="99">
        <v>0</v>
      </c>
      <c r="BZ82" s="99">
        <v>0</v>
      </c>
      <c r="CA82" s="99">
        <v>7696.3729274272901</v>
      </c>
      <c r="CB82" s="99">
        <v>1022020.66838837</v>
      </c>
      <c r="CC82" s="99">
        <v>7479175.1270141602</v>
      </c>
      <c r="CD82" s="99">
        <v>2248485.5122375502</v>
      </c>
      <c r="CE82" s="99">
        <v>71.785891428589807</v>
      </c>
      <c r="CF82" s="99">
        <v>15827.1505773067</v>
      </c>
      <c r="CG82" s="99">
        <v>115925.540704727</v>
      </c>
      <c r="CH82" s="99">
        <v>20414.866128683101</v>
      </c>
      <c r="CI82" s="99">
        <v>7770.7648483514804</v>
      </c>
      <c r="CJ82" s="99">
        <v>1030426.82263947</v>
      </c>
      <c r="CK82" s="99">
        <v>7551083.3909301804</v>
      </c>
      <c r="CL82" s="99">
        <v>2268963.2750549298</v>
      </c>
      <c r="CM82" s="166">
        <v>8822.6449198722803</v>
      </c>
      <c r="CN82" s="166">
        <v>1438711.75457764</v>
      </c>
      <c r="CO82" s="166">
        <v>8636913.2547607403</v>
      </c>
      <c r="CP82" s="99">
        <v>2268963.2750549298</v>
      </c>
      <c r="CQ82" s="99">
        <v>48.466461949981699</v>
      </c>
      <c r="CR82" s="99">
        <v>10674.1841292381</v>
      </c>
      <c r="CS82" s="99">
        <v>79049.270689964294</v>
      </c>
      <c r="CT82" s="99">
        <v>16344.213448643701</v>
      </c>
      <c r="CU82" s="98">
        <v>5802.81552981</v>
      </c>
      <c r="CV82" s="98">
        <v>1109.9100309600001</v>
      </c>
      <c r="CW82" s="98">
        <v>1037847.8189656767</v>
      </c>
      <c r="CX82" s="98">
        <v>7595100.6677188873</v>
      </c>
    </row>
    <row r="83" spans="1:102" x14ac:dyDescent="0.2">
      <c r="A83" s="98" t="s">
        <v>52</v>
      </c>
      <c r="B83" s="100">
        <v>39783</v>
      </c>
      <c r="C83" s="99">
        <v>0</v>
      </c>
      <c r="D83" s="99">
        <v>2240.3729071617099</v>
      </c>
      <c r="E83" s="99">
        <v>5699.15776282549</v>
      </c>
      <c r="F83" s="99">
        <v>9.2482507099630293</v>
      </c>
      <c r="G83" s="99">
        <v>71.747098685242193</v>
      </c>
      <c r="H83" s="99">
        <v>0</v>
      </c>
      <c r="I83" s="99">
        <v>0</v>
      </c>
      <c r="J83" s="99">
        <v>1021.44728990644</v>
      </c>
      <c r="K83" s="99">
        <v>0</v>
      </c>
      <c r="L83" s="99">
        <v>190.613369733095</v>
      </c>
      <c r="M83" s="99">
        <v>189.55844321846999</v>
      </c>
      <c r="N83" s="99">
        <v>3334.7337251007598</v>
      </c>
      <c r="O83" s="99">
        <v>73.693696381524205</v>
      </c>
      <c r="P83" s="99">
        <v>0</v>
      </c>
      <c r="Q83" s="99">
        <v>4234.1113996505701</v>
      </c>
      <c r="R83" s="99">
        <v>19.0841359789483</v>
      </c>
      <c r="S83" s="99">
        <v>0</v>
      </c>
      <c r="T83" s="99">
        <v>7.1172528457245798</v>
      </c>
      <c r="U83" s="99">
        <v>1032.2451913207799</v>
      </c>
      <c r="V83" s="99">
        <v>0</v>
      </c>
      <c r="W83" s="99">
        <v>375660.64159393299</v>
      </c>
      <c r="X83" s="99">
        <v>772458.49848938</v>
      </c>
      <c r="Y83" s="99">
        <v>635.15092363208498</v>
      </c>
      <c r="Z83" s="99">
        <v>16368.7183768749</v>
      </c>
      <c r="AA83" s="99">
        <v>0</v>
      </c>
      <c r="AB83" s="99">
        <v>0</v>
      </c>
      <c r="AC83" s="99">
        <v>386154.31303787202</v>
      </c>
      <c r="AD83" s="99">
        <v>0</v>
      </c>
      <c r="AE83" s="99">
        <v>16715.078688144698</v>
      </c>
      <c r="AF83" s="99">
        <v>25819.738097190901</v>
      </c>
      <c r="AG83" s="99">
        <v>406841.49271392799</v>
      </c>
      <c r="AH83" s="99">
        <v>4351.5409973859796</v>
      </c>
      <c r="AI83" s="99">
        <v>0</v>
      </c>
      <c r="AJ83" s="99">
        <v>670467.46371459996</v>
      </c>
      <c r="AK83" s="99">
        <v>4757.4488956928299</v>
      </c>
      <c r="AL83" s="99">
        <v>0</v>
      </c>
      <c r="AM83" s="99">
        <v>764.41039691120397</v>
      </c>
      <c r="AN83" s="99">
        <v>388725.926822662</v>
      </c>
      <c r="AO83" s="99">
        <v>0</v>
      </c>
      <c r="AP83" s="99">
        <v>2769878.79333496</v>
      </c>
      <c r="AQ83" s="99">
        <v>5555144.3013305701</v>
      </c>
      <c r="AR83" s="99">
        <v>4746.0600835084897</v>
      </c>
      <c r="AS83" s="99">
        <v>119776.01571464499</v>
      </c>
      <c r="AT83" s="99">
        <v>0</v>
      </c>
      <c r="AU83" s="99">
        <v>0</v>
      </c>
      <c r="AV83" s="99">
        <v>1158068.21690369</v>
      </c>
      <c r="AW83" s="99">
        <v>0</v>
      </c>
      <c r="AX83" s="99">
        <v>127601.270925522</v>
      </c>
      <c r="AY83" s="99">
        <v>189438.25068473801</v>
      </c>
      <c r="AZ83" s="99">
        <v>2941180.3851928702</v>
      </c>
      <c r="BA83" s="99">
        <v>37051.626385211901</v>
      </c>
      <c r="BB83" s="99">
        <v>0</v>
      </c>
      <c r="BC83" s="99">
        <v>5076804.9956054697</v>
      </c>
      <c r="BD83" s="99">
        <v>33010.685127735102</v>
      </c>
      <c r="BE83" s="99">
        <v>0</v>
      </c>
      <c r="BF83" s="99">
        <v>5966.2473440766298</v>
      </c>
      <c r="BG83" s="99">
        <v>1164534.16885376</v>
      </c>
      <c r="BH83" s="99">
        <v>0</v>
      </c>
      <c r="BI83" s="99">
        <v>528300.746299744</v>
      </c>
      <c r="BJ83" s="99">
        <v>1875792.87426758</v>
      </c>
      <c r="BK83" s="99">
        <v>1463.4209799468499</v>
      </c>
      <c r="BL83" s="99">
        <v>20888.438059568402</v>
      </c>
      <c r="BM83" s="99">
        <v>0</v>
      </c>
      <c r="BN83" s="99">
        <v>0</v>
      </c>
      <c r="BO83" s="99">
        <v>0</v>
      </c>
      <c r="BP83" s="99">
        <v>0</v>
      </c>
      <c r="BQ83" s="99">
        <v>0</v>
      </c>
      <c r="BR83" s="99">
        <v>49734.724174022696</v>
      </c>
      <c r="BS83" s="99">
        <v>943531.80535888695</v>
      </c>
      <c r="BT83" s="99">
        <v>7232.8867068886802</v>
      </c>
      <c r="BU83" s="99">
        <v>0</v>
      </c>
      <c r="BV83" s="99">
        <v>1406174.42366028</v>
      </c>
      <c r="BW83" s="99">
        <v>4063.95334401727</v>
      </c>
      <c r="BX83" s="99">
        <v>0</v>
      </c>
      <c r="BY83" s="99">
        <v>0</v>
      </c>
      <c r="BZ83" s="99">
        <v>0</v>
      </c>
      <c r="CA83" s="99">
        <v>7954.21913295984</v>
      </c>
      <c r="CB83" s="99">
        <v>1108675.8943481401</v>
      </c>
      <c r="CC83" s="99">
        <v>8329092.6208496103</v>
      </c>
      <c r="CD83" s="99">
        <v>2367659.7027893099</v>
      </c>
      <c r="CE83" s="99">
        <v>72.393069390207501</v>
      </c>
      <c r="CF83" s="99">
        <v>16371.883869409599</v>
      </c>
      <c r="CG83" s="99">
        <v>119787.85662460299</v>
      </c>
      <c r="CH83" s="99">
        <v>20905.475295305299</v>
      </c>
      <c r="CI83" s="99">
        <v>8026.0236303806296</v>
      </c>
      <c r="CJ83" s="99">
        <v>1155122.00588989</v>
      </c>
      <c r="CK83" s="99">
        <v>8501798.9167480506</v>
      </c>
      <c r="CL83" s="99">
        <v>2389251.4120178199</v>
      </c>
      <c r="CM83" s="166">
        <v>9005.1429010629709</v>
      </c>
      <c r="CN83" s="166">
        <v>1512681.4518432601</v>
      </c>
      <c r="CO83" s="166">
        <v>9605375.2418212909</v>
      </c>
      <c r="CP83" s="99">
        <v>2389251.4120178199</v>
      </c>
      <c r="CQ83" s="99">
        <v>48.193518056999899</v>
      </c>
      <c r="CR83" s="99">
        <v>11026.28748703</v>
      </c>
      <c r="CS83" s="99">
        <v>81456.231450080901</v>
      </c>
      <c r="CT83" s="99">
        <v>16996.253756999999</v>
      </c>
      <c r="CU83" s="98">
        <v>5711.9427216570002</v>
      </c>
      <c r="CV83" s="98">
        <v>1089.5904187260001</v>
      </c>
      <c r="CW83" s="98">
        <v>1125047.7782175497</v>
      </c>
      <c r="CX83" s="98">
        <v>8448880.4774742126</v>
      </c>
    </row>
    <row r="84" spans="1:102" x14ac:dyDescent="0.2">
      <c r="A84" s="98" t="s">
        <v>52</v>
      </c>
      <c r="B84" s="100">
        <v>39873</v>
      </c>
      <c r="C84" s="99">
        <v>0</v>
      </c>
      <c r="D84" s="99">
        <v>1976.99036586285</v>
      </c>
      <c r="E84" s="99">
        <v>5539.8947780132303</v>
      </c>
      <c r="F84" s="99">
        <v>8.5072655789554101</v>
      </c>
      <c r="G84" s="99">
        <v>78.820355646312194</v>
      </c>
      <c r="H84" s="99">
        <v>0</v>
      </c>
      <c r="I84" s="99">
        <v>0</v>
      </c>
      <c r="J84" s="99">
        <v>1023.14098968357</v>
      </c>
      <c r="K84" s="99">
        <v>0</v>
      </c>
      <c r="L84" s="99">
        <v>154.80017377063601</v>
      </c>
      <c r="M84" s="99">
        <v>171.07848365418599</v>
      </c>
      <c r="N84" s="99">
        <v>3222.7500936389001</v>
      </c>
      <c r="O84" s="99">
        <v>73.927629593759804</v>
      </c>
      <c r="P84" s="99">
        <v>0</v>
      </c>
      <c r="Q84" s="99">
        <v>3928.6073859036001</v>
      </c>
      <c r="R84" s="99">
        <v>20.757390382932499</v>
      </c>
      <c r="S84" s="99">
        <v>0</v>
      </c>
      <c r="T84" s="99">
        <v>7.9143391675897901</v>
      </c>
      <c r="U84" s="99">
        <v>1029.14370447397</v>
      </c>
      <c r="V84" s="99">
        <v>0</v>
      </c>
      <c r="W84" s="99">
        <v>223782.57550048799</v>
      </c>
      <c r="X84" s="99">
        <v>743522.52407073998</v>
      </c>
      <c r="Y84" s="99">
        <v>392.72237512469297</v>
      </c>
      <c r="Z84" s="99">
        <v>16594.445498704899</v>
      </c>
      <c r="AA84" s="99">
        <v>0</v>
      </c>
      <c r="AB84" s="99">
        <v>0</v>
      </c>
      <c r="AC84" s="99">
        <v>382055.51708221401</v>
      </c>
      <c r="AD84" s="99">
        <v>0</v>
      </c>
      <c r="AE84" s="99">
        <v>11783.8184072971</v>
      </c>
      <c r="AF84" s="99">
        <v>24731.289704561201</v>
      </c>
      <c r="AG84" s="99">
        <v>379322.18379592901</v>
      </c>
      <c r="AH84" s="99">
        <v>4103.1458503007898</v>
      </c>
      <c r="AI84" s="99">
        <v>0</v>
      </c>
      <c r="AJ84" s="99">
        <v>550119.81629180897</v>
      </c>
      <c r="AK84" s="99">
        <v>4731.2844615578697</v>
      </c>
      <c r="AL84" s="99">
        <v>0</v>
      </c>
      <c r="AM84" s="99">
        <v>1136.06758275628</v>
      </c>
      <c r="AN84" s="99">
        <v>382081.43682861299</v>
      </c>
      <c r="AO84" s="99">
        <v>0</v>
      </c>
      <c r="AP84" s="99">
        <v>2047814.8092803999</v>
      </c>
      <c r="AQ84" s="99">
        <v>5342797.2108764602</v>
      </c>
      <c r="AR84" s="99">
        <v>3378.2647297978401</v>
      </c>
      <c r="AS84" s="99">
        <v>124239.736875534</v>
      </c>
      <c r="AT84" s="99">
        <v>0</v>
      </c>
      <c r="AU84" s="99">
        <v>0</v>
      </c>
      <c r="AV84" s="99">
        <v>1148400.6689453099</v>
      </c>
      <c r="AW84" s="99">
        <v>0</v>
      </c>
      <c r="AX84" s="99">
        <v>93366.638041496306</v>
      </c>
      <c r="AY84" s="99">
        <v>182485.43352317801</v>
      </c>
      <c r="AZ84" s="99">
        <v>2721469.77624512</v>
      </c>
      <c r="BA84" s="99">
        <v>34649.281625747702</v>
      </c>
      <c r="BB84" s="99">
        <v>0</v>
      </c>
      <c r="BC84" s="99">
        <v>4130332.3279418899</v>
      </c>
      <c r="BD84" s="99">
        <v>35304.436697006196</v>
      </c>
      <c r="BE84" s="99">
        <v>0</v>
      </c>
      <c r="BF84" s="99">
        <v>8441.3662742376291</v>
      </c>
      <c r="BG84" s="99">
        <v>1147533.8291778599</v>
      </c>
      <c r="BH84" s="99">
        <v>0</v>
      </c>
      <c r="BI84" s="99">
        <v>466064.99785232497</v>
      </c>
      <c r="BJ84" s="99">
        <v>1854520.13923645</v>
      </c>
      <c r="BK84" s="99">
        <v>817.11115018278394</v>
      </c>
      <c r="BL84" s="99">
        <v>20213.533097982399</v>
      </c>
      <c r="BM84" s="99">
        <v>0</v>
      </c>
      <c r="BN84" s="99">
        <v>0</v>
      </c>
      <c r="BO84" s="99">
        <v>0</v>
      </c>
      <c r="BP84" s="99">
        <v>0</v>
      </c>
      <c r="BQ84" s="99">
        <v>0</v>
      </c>
      <c r="BR84" s="99">
        <v>46853.065786361702</v>
      </c>
      <c r="BS84" s="99">
        <v>922598.401954651</v>
      </c>
      <c r="BT84" s="99">
        <v>6744.73512679338</v>
      </c>
      <c r="BU84" s="99">
        <v>0</v>
      </c>
      <c r="BV84" s="99">
        <v>1329257.53884888</v>
      </c>
      <c r="BW84" s="99">
        <v>4340.18934512138</v>
      </c>
      <c r="BX84" s="99">
        <v>0</v>
      </c>
      <c r="BY84" s="99">
        <v>0</v>
      </c>
      <c r="BZ84" s="99">
        <v>0</v>
      </c>
      <c r="CA84" s="99">
        <v>7517.8546252250699</v>
      </c>
      <c r="CB84" s="99">
        <v>1019257.79379272</v>
      </c>
      <c r="CC84" s="99">
        <v>7208219.4880371103</v>
      </c>
      <c r="CD84" s="99">
        <v>2337412.8828735398</v>
      </c>
      <c r="CE84" s="99">
        <v>80.961418628692599</v>
      </c>
      <c r="CF84" s="99">
        <v>17036.687904119499</v>
      </c>
      <c r="CG84" s="99">
        <v>127167.409303665</v>
      </c>
      <c r="CH84" s="99">
        <v>20195.927091121699</v>
      </c>
      <c r="CI84" s="99">
        <v>7596.1245309710503</v>
      </c>
      <c r="CJ84" s="99">
        <v>998738.32250976597</v>
      </c>
      <c r="CK84" s="99">
        <v>7394310.6223144503</v>
      </c>
      <c r="CL84" s="99">
        <v>2358571.0843200702</v>
      </c>
      <c r="CM84" s="166">
        <v>8655.2301493883097</v>
      </c>
      <c r="CN84" s="166">
        <v>1415604.52072144</v>
      </c>
      <c r="CO84" s="166">
        <v>8720606.3121337909</v>
      </c>
      <c r="CP84" s="99">
        <v>2358571.0843200702</v>
      </c>
      <c r="CQ84" s="99">
        <v>51.490360105875901</v>
      </c>
      <c r="CR84" s="99">
        <v>11117.093152523001</v>
      </c>
      <c r="CS84" s="99">
        <v>82466.136415481596</v>
      </c>
      <c r="CT84" s="99">
        <v>15768.9599325657</v>
      </c>
      <c r="CU84" s="98">
        <v>5555.89072588</v>
      </c>
      <c r="CV84" s="98">
        <v>1093.1404599570001</v>
      </c>
      <c r="CW84" s="98">
        <v>1036294.4816968394</v>
      </c>
      <c r="CX84" s="98">
        <v>7335386.8973407755</v>
      </c>
    </row>
    <row r="85" spans="1:102" x14ac:dyDescent="0.2">
      <c r="A85" s="98" t="s">
        <v>52</v>
      </c>
      <c r="B85" s="100">
        <v>39965</v>
      </c>
      <c r="C85" s="99">
        <v>0</v>
      </c>
      <c r="D85" s="99">
        <v>2324.2995138466399</v>
      </c>
      <c r="E85" s="99">
        <v>5107.1859131455403</v>
      </c>
      <c r="F85" s="99">
        <v>3.6441870209819198</v>
      </c>
      <c r="G85" s="99">
        <v>80.785007147118407</v>
      </c>
      <c r="H85" s="99">
        <v>0</v>
      </c>
      <c r="I85" s="99">
        <v>0</v>
      </c>
      <c r="J85" s="99">
        <v>1053.4426043480601</v>
      </c>
      <c r="K85" s="99">
        <v>0</v>
      </c>
      <c r="L85" s="99">
        <v>159.92724602110701</v>
      </c>
      <c r="M85" s="99">
        <v>181.36041015386601</v>
      </c>
      <c r="N85" s="99">
        <v>2917.68871936202</v>
      </c>
      <c r="O85" s="99">
        <v>71.485403117723806</v>
      </c>
      <c r="P85" s="99">
        <v>0</v>
      </c>
      <c r="Q85" s="99">
        <v>4097.14499443769</v>
      </c>
      <c r="R85" s="99">
        <v>22.133226389531</v>
      </c>
      <c r="S85" s="99">
        <v>0</v>
      </c>
      <c r="T85" s="99">
        <v>5.1710169074940504</v>
      </c>
      <c r="U85" s="99">
        <v>1053.85181619227</v>
      </c>
      <c r="V85" s="99">
        <v>0</v>
      </c>
      <c r="W85" s="99">
        <v>317298.49131774902</v>
      </c>
      <c r="X85" s="99">
        <v>721881.885597229</v>
      </c>
      <c r="Y85" s="99">
        <v>247.319952923805</v>
      </c>
      <c r="Z85" s="99">
        <v>15565.663220644001</v>
      </c>
      <c r="AA85" s="99">
        <v>0</v>
      </c>
      <c r="AB85" s="99">
        <v>0</v>
      </c>
      <c r="AC85" s="99">
        <v>389562.04399871803</v>
      </c>
      <c r="AD85" s="99">
        <v>0</v>
      </c>
      <c r="AE85" s="99">
        <v>13923.211258888199</v>
      </c>
      <c r="AF85" s="99">
        <v>24631.951695203799</v>
      </c>
      <c r="AG85" s="99">
        <v>369059.748622894</v>
      </c>
      <c r="AH85" s="99">
        <v>3868.8466293513802</v>
      </c>
      <c r="AI85" s="99">
        <v>0</v>
      </c>
      <c r="AJ85" s="99">
        <v>645780.08672332799</v>
      </c>
      <c r="AK85" s="99">
        <v>4822.0552316308003</v>
      </c>
      <c r="AL85" s="99">
        <v>0</v>
      </c>
      <c r="AM85" s="99">
        <v>376.62854956090501</v>
      </c>
      <c r="AN85" s="99">
        <v>390697.435413361</v>
      </c>
      <c r="AO85" s="99">
        <v>0</v>
      </c>
      <c r="AP85" s="99">
        <v>2726050.92718506</v>
      </c>
      <c r="AQ85" s="99">
        <v>5228378.6983642597</v>
      </c>
      <c r="AR85" s="99">
        <v>2084.5793984830402</v>
      </c>
      <c r="AS85" s="99">
        <v>114281.956748009</v>
      </c>
      <c r="AT85" s="99">
        <v>0</v>
      </c>
      <c r="AU85" s="99">
        <v>0</v>
      </c>
      <c r="AV85" s="99">
        <v>1190173.2468566899</v>
      </c>
      <c r="AW85" s="99">
        <v>0</v>
      </c>
      <c r="AX85" s="99">
        <v>110144.483579636</v>
      </c>
      <c r="AY85" s="99">
        <v>181800.43933868399</v>
      </c>
      <c r="AZ85" s="99">
        <v>2666805.6879577599</v>
      </c>
      <c r="BA85" s="99">
        <v>32237.0307216644</v>
      </c>
      <c r="BB85" s="99">
        <v>0</v>
      </c>
      <c r="BC85" s="99">
        <v>4920766.4493408203</v>
      </c>
      <c r="BD85" s="99">
        <v>35908.341598033898</v>
      </c>
      <c r="BE85" s="99">
        <v>0</v>
      </c>
      <c r="BF85" s="99">
        <v>2847.6942114829999</v>
      </c>
      <c r="BG85" s="99">
        <v>1194731.4380188</v>
      </c>
      <c r="BH85" s="99">
        <v>0</v>
      </c>
      <c r="BI85" s="99">
        <v>406019.08420562698</v>
      </c>
      <c r="BJ85" s="99">
        <v>1650642.0663147001</v>
      </c>
      <c r="BK85" s="99">
        <v>485.16377742588497</v>
      </c>
      <c r="BL85" s="99">
        <v>19192.207535266902</v>
      </c>
      <c r="BM85" s="99">
        <v>0</v>
      </c>
      <c r="BN85" s="99">
        <v>0</v>
      </c>
      <c r="BO85" s="99">
        <v>0</v>
      </c>
      <c r="BP85" s="99">
        <v>0</v>
      </c>
      <c r="BQ85" s="99">
        <v>0</v>
      </c>
      <c r="BR85" s="99">
        <v>47417.114913940401</v>
      </c>
      <c r="BS85" s="99">
        <v>778204.255622864</v>
      </c>
      <c r="BT85" s="99">
        <v>6256.9332054853403</v>
      </c>
      <c r="BU85" s="99">
        <v>0</v>
      </c>
      <c r="BV85" s="99">
        <v>1248330.3019103999</v>
      </c>
      <c r="BW85" s="99">
        <v>4290.5637332797096</v>
      </c>
      <c r="BX85" s="99">
        <v>0</v>
      </c>
      <c r="BY85" s="99">
        <v>0</v>
      </c>
      <c r="BZ85" s="99">
        <v>0</v>
      </c>
      <c r="CA85" s="99">
        <v>7434.1948342919404</v>
      </c>
      <c r="CB85" s="99">
        <v>1050383.77233887</v>
      </c>
      <c r="CC85" s="99">
        <v>7891360.36608887</v>
      </c>
      <c r="CD85" s="99">
        <v>2073764.62095642</v>
      </c>
      <c r="CE85" s="99">
        <v>80.566344517283099</v>
      </c>
      <c r="CF85" s="99">
        <v>15673.273871302599</v>
      </c>
      <c r="CG85" s="99">
        <v>114770.97129344899</v>
      </c>
      <c r="CH85" s="99">
        <v>19184.757280349699</v>
      </c>
      <c r="CI85" s="99">
        <v>7516.1260783076305</v>
      </c>
      <c r="CJ85" s="99">
        <v>1049423.7685546901</v>
      </c>
      <c r="CK85" s="99">
        <v>7938269.8844604502</v>
      </c>
      <c r="CL85" s="99">
        <v>2090906.0087280299</v>
      </c>
      <c r="CM85" s="166">
        <v>8579.5350602865201</v>
      </c>
      <c r="CN85" s="166">
        <v>1461017.26068115</v>
      </c>
      <c r="CO85" s="166">
        <v>9126259.18286133</v>
      </c>
      <c r="CP85" s="99">
        <v>2090906.0087280299</v>
      </c>
      <c r="CQ85" s="99">
        <v>52.627198226749897</v>
      </c>
      <c r="CR85" s="99">
        <v>10245.534900188401</v>
      </c>
      <c r="CS85" s="99">
        <v>75364.299951553301</v>
      </c>
      <c r="CT85" s="99">
        <v>14783.553008556401</v>
      </c>
      <c r="CU85" s="98">
        <v>5110.2721336180002</v>
      </c>
      <c r="CV85" s="98">
        <v>1126.342970877</v>
      </c>
      <c r="CW85" s="98">
        <v>1066057.0462101726</v>
      </c>
      <c r="CX85" s="98">
        <v>8006131.3373823194</v>
      </c>
    </row>
    <row r="86" spans="1:102" x14ac:dyDescent="0.2">
      <c r="A86" s="98" t="s">
        <v>52</v>
      </c>
      <c r="B86" s="100">
        <v>40057</v>
      </c>
      <c r="C86" s="99">
        <v>0</v>
      </c>
      <c r="D86" s="99">
        <v>2313.9510817527798</v>
      </c>
      <c r="E86" s="99">
        <v>5399.7370387911797</v>
      </c>
      <c r="F86" s="99">
        <v>3.4265325829910598</v>
      </c>
      <c r="G86" s="99">
        <v>83.346472020261004</v>
      </c>
      <c r="H86" s="99">
        <v>0</v>
      </c>
      <c r="I86" s="99">
        <v>0</v>
      </c>
      <c r="J86" s="99">
        <v>1070.9620708823199</v>
      </c>
      <c r="K86" s="99">
        <v>0</v>
      </c>
      <c r="L86" s="99">
        <v>187.60694260708999</v>
      </c>
      <c r="M86" s="99">
        <v>178.519498303533</v>
      </c>
      <c r="N86" s="99">
        <v>3132.80586567521</v>
      </c>
      <c r="O86" s="99">
        <v>79.048039631918101</v>
      </c>
      <c r="P86" s="99">
        <v>0</v>
      </c>
      <c r="Q86" s="99">
        <v>4134.8741419911403</v>
      </c>
      <c r="R86" s="99">
        <v>25.9271114096045</v>
      </c>
      <c r="S86" s="99">
        <v>0</v>
      </c>
      <c r="T86" s="99">
        <v>6.7439496799488596</v>
      </c>
      <c r="U86" s="99">
        <v>1078.1798173040199</v>
      </c>
      <c r="V86" s="99">
        <v>0</v>
      </c>
      <c r="W86" s="99">
        <v>281645.78147506702</v>
      </c>
      <c r="X86" s="99">
        <v>723803.40226745605</v>
      </c>
      <c r="Y86" s="99">
        <v>255.88502663373899</v>
      </c>
      <c r="Z86" s="99">
        <v>16075.7465302944</v>
      </c>
      <c r="AA86" s="99">
        <v>0</v>
      </c>
      <c r="AB86" s="99">
        <v>0</v>
      </c>
      <c r="AC86" s="99">
        <v>400450.35886383097</v>
      </c>
      <c r="AD86" s="99">
        <v>0</v>
      </c>
      <c r="AE86" s="99">
        <v>14187.5391954184</v>
      </c>
      <c r="AF86" s="99">
        <v>25064.0324745178</v>
      </c>
      <c r="AG86" s="99">
        <v>361569.81945037801</v>
      </c>
      <c r="AH86" s="99">
        <v>3486.0537441372899</v>
      </c>
      <c r="AI86" s="99">
        <v>0</v>
      </c>
      <c r="AJ86" s="99">
        <v>598822.91512298596</v>
      </c>
      <c r="AK86" s="99">
        <v>5316.6361971497499</v>
      </c>
      <c r="AL86" s="99">
        <v>0</v>
      </c>
      <c r="AM86" s="99">
        <v>627.86585246771597</v>
      </c>
      <c r="AN86" s="99">
        <v>401333.46924209601</v>
      </c>
      <c r="AO86" s="99">
        <v>0</v>
      </c>
      <c r="AP86" s="99">
        <v>2224896.2958679199</v>
      </c>
      <c r="AQ86" s="99">
        <v>5266520.5165405301</v>
      </c>
      <c r="AR86" s="99">
        <v>2052.8275149464598</v>
      </c>
      <c r="AS86" s="99">
        <v>120046.439971924</v>
      </c>
      <c r="AT86" s="99">
        <v>0</v>
      </c>
      <c r="AU86" s="99">
        <v>0</v>
      </c>
      <c r="AV86" s="99">
        <v>1227550.4417419401</v>
      </c>
      <c r="AW86" s="99">
        <v>0</v>
      </c>
      <c r="AX86" s="99">
        <v>111796.945986748</v>
      </c>
      <c r="AY86" s="99">
        <v>189747.070753098</v>
      </c>
      <c r="AZ86" s="99">
        <v>2625919.16436768</v>
      </c>
      <c r="BA86" s="99">
        <v>32826.7314572334</v>
      </c>
      <c r="BB86" s="99">
        <v>0</v>
      </c>
      <c r="BC86" s="99">
        <v>4639572.84228516</v>
      </c>
      <c r="BD86" s="99">
        <v>38390.207221507997</v>
      </c>
      <c r="BE86" s="99">
        <v>0</v>
      </c>
      <c r="BF86" s="99">
        <v>4527.4714324474298</v>
      </c>
      <c r="BG86" s="99">
        <v>1230333.03155518</v>
      </c>
      <c r="BH86" s="99">
        <v>0</v>
      </c>
      <c r="BI86" s="99">
        <v>389268.83728408802</v>
      </c>
      <c r="BJ86" s="99">
        <v>1904484.05091858</v>
      </c>
      <c r="BK86" s="99">
        <v>451.60693843662699</v>
      </c>
      <c r="BL86" s="99">
        <v>19038.894611120199</v>
      </c>
      <c r="BM86" s="99">
        <v>0</v>
      </c>
      <c r="BN86" s="99">
        <v>0</v>
      </c>
      <c r="BO86" s="99">
        <v>0</v>
      </c>
      <c r="BP86" s="99">
        <v>0</v>
      </c>
      <c r="BQ86" s="99">
        <v>0</v>
      </c>
      <c r="BR86" s="99">
        <v>46737.4098334312</v>
      </c>
      <c r="BS86" s="99">
        <v>956570.541694641</v>
      </c>
      <c r="BT86" s="99">
        <v>6364.2527836561203</v>
      </c>
      <c r="BU86" s="99">
        <v>0</v>
      </c>
      <c r="BV86" s="99">
        <v>1273035.84609985</v>
      </c>
      <c r="BW86" s="99">
        <v>4531.8739909529704</v>
      </c>
      <c r="BX86" s="99">
        <v>0</v>
      </c>
      <c r="BY86" s="99">
        <v>0</v>
      </c>
      <c r="BZ86" s="99">
        <v>0</v>
      </c>
      <c r="CA86" s="99">
        <v>7690.4506826996803</v>
      </c>
      <c r="CB86" s="99">
        <v>975623.81275177002</v>
      </c>
      <c r="CC86" s="99">
        <v>7620696.80224609</v>
      </c>
      <c r="CD86" s="99">
        <v>2296653.1417541499</v>
      </c>
      <c r="CE86" s="99">
        <v>84.884658748283996</v>
      </c>
      <c r="CF86" s="99">
        <v>16116.6012077332</v>
      </c>
      <c r="CG86" s="99">
        <v>120681.998023033</v>
      </c>
      <c r="CH86" s="99">
        <v>19049.348784446702</v>
      </c>
      <c r="CI86" s="99">
        <v>7777.1259135007904</v>
      </c>
      <c r="CJ86" s="99">
        <v>1018569.09607697</v>
      </c>
      <c r="CK86" s="99">
        <v>7699139.9220581101</v>
      </c>
      <c r="CL86" s="99">
        <v>2316402.3926086398</v>
      </c>
      <c r="CM86" s="166">
        <v>8839.1111853122693</v>
      </c>
      <c r="CN86" s="166">
        <v>1388226.5557556199</v>
      </c>
      <c r="CO86" s="166">
        <v>8781453.7684326209</v>
      </c>
      <c r="CP86" s="99">
        <v>2316402.3926086398</v>
      </c>
      <c r="CQ86" s="99">
        <v>53.705842084716998</v>
      </c>
      <c r="CR86" s="99">
        <v>10247.4155399799</v>
      </c>
      <c r="CS86" s="99">
        <v>78589.941151619001</v>
      </c>
      <c r="CT86" s="99">
        <v>14585.4501079321</v>
      </c>
      <c r="CU86" s="98">
        <v>5396.0136208670001</v>
      </c>
      <c r="CV86" s="98">
        <v>1146.840734592</v>
      </c>
      <c r="CW86" s="98">
        <v>991740.41395950317</v>
      </c>
      <c r="CX86" s="98">
        <v>7741378.8002691232</v>
      </c>
    </row>
    <row r="87" spans="1:102" x14ac:dyDescent="0.2">
      <c r="A87" s="98" t="s">
        <v>52</v>
      </c>
      <c r="B87" s="100">
        <v>40148</v>
      </c>
      <c r="C87" s="99">
        <v>0</v>
      </c>
      <c r="D87" s="99">
        <v>2278.4578467905499</v>
      </c>
      <c r="E87" s="99">
        <v>5329.1061410903903</v>
      </c>
      <c r="F87" s="99">
        <v>4.1866049509844698</v>
      </c>
      <c r="G87" s="99">
        <v>96.626234262250406</v>
      </c>
      <c r="H87" s="99">
        <v>0</v>
      </c>
      <c r="I87" s="99">
        <v>0</v>
      </c>
      <c r="J87" s="99">
        <v>1108.2600038051601</v>
      </c>
      <c r="K87" s="99">
        <v>0</v>
      </c>
      <c r="L87" s="99">
        <v>154.12058434076599</v>
      </c>
      <c r="M87" s="99">
        <v>181.83683275245099</v>
      </c>
      <c r="N87" s="99">
        <v>3075.4500229954701</v>
      </c>
      <c r="O87" s="99">
        <v>69.710253333672895</v>
      </c>
      <c r="P87" s="99">
        <v>0</v>
      </c>
      <c r="Q87" s="99">
        <v>4174.7879568934404</v>
      </c>
      <c r="R87" s="99">
        <v>29.759986081626302</v>
      </c>
      <c r="S87" s="99">
        <v>0</v>
      </c>
      <c r="T87" s="99">
        <v>5.0693142917007199</v>
      </c>
      <c r="U87" s="99">
        <v>1114.16965617239</v>
      </c>
      <c r="V87" s="99">
        <v>0</v>
      </c>
      <c r="W87" s="99">
        <v>282428.97987747198</v>
      </c>
      <c r="X87" s="99">
        <v>709522.67754364002</v>
      </c>
      <c r="Y87" s="99">
        <v>162.46900293789801</v>
      </c>
      <c r="Z87" s="99">
        <v>16984.729006290399</v>
      </c>
      <c r="AA87" s="99">
        <v>0</v>
      </c>
      <c r="AB87" s="99">
        <v>0</v>
      </c>
      <c r="AC87" s="99">
        <v>407301.14030075102</v>
      </c>
      <c r="AD87" s="99">
        <v>0</v>
      </c>
      <c r="AE87" s="99">
        <v>11096.7060457468</v>
      </c>
      <c r="AF87" s="99">
        <v>25809.543617487001</v>
      </c>
      <c r="AG87" s="99">
        <v>348203.11088562</v>
      </c>
      <c r="AH87" s="99">
        <v>3116.4279497563798</v>
      </c>
      <c r="AI87" s="99">
        <v>0</v>
      </c>
      <c r="AJ87" s="99">
        <v>584297.402816772</v>
      </c>
      <c r="AK87" s="99">
        <v>5771.3392620086697</v>
      </c>
      <c r="AL87" s="99">
        <v>0</v>
      </c>
      <c r="AM87" s="99">
        <v>597.36418367177203</v>
      </c>
      <c r="AN87" s="99">
        <v>408349.84012603801</v>
      </c>
      <c r="AO87" s="99">
        <v>0</v>
      </c>
      <c r="AP87" s="99">
        <v>2079949.3886566199</v>
      </c>
      <c r="AQ87" s="99">
        <v>5207118.4838256799</v>
      </c>
      <c r="AR87" s="99">
        <v>1370.8376768678399</v>
      </c>
      <c r="AS87" s="99">
        <v>130572.074415207</v>
      </c>
      <c r="AT87" s="99">
        <v>0</v>
      </c>
      <c r="AU87" s="99">
        <v>0</v>
      </c>
      <c r="AV87" s="99">
        <v>1270990.703125</v>
      </c>
      <c r="AW87" s="99">
        <v>0</v>
      </c>
      <c r="AX87" s="99">
        <v>87615.172120094299</v>
      </c>
      <c r="AY87" s="99">
        <v>196178.03872871399</v>
      </c>
      <c r="AZ87" s="99">
        <v>2556443.2817993201</v>
      </c>
      <c r="BA87" s="99">
        <v>27439.8656730652</v>
      </c>
      <c r="BB87" s="99">
        <v>0</v>
      </c>
      <c r="BC87" s="99">
        <v>4557615.4585571298</v>
      </c>
      <c r="BD87" s="99">
        <v>40792.041481494904</v>
      </c>
      <c r="BE87" s="99">
        <v>0</v>
      </c>
      <c r="BF87" s="99">
        <v>4466.0504485964802</v>
      </c>
      <c r="BG87" s="99">
        <v>1273796.01489258</v>
      </c>
      <c r="BH87" s="99">
        <v>0</v>
      </c>
      <c r="BI87" s="99">
        <v>366221.01847457897</v>
      </c>
      <c r="BJ87" s="99">
        <v>1911108.8873290999</v>
      </c>
      <c r="BK87" s="99">
        <v>279.54596633836599</v>
      </c>
      <c r="BL87" s="99">
        <v>19997.650825500499</v>
      </c>
      <c r="BM87" s="99">
        <v>0</v>
      </c>
      <c r="BN87" s="99">
        <v>0</v>
      </c>
      <c r="BO87" s="99">
        <v>0</v>
      </c>
      <c r="BP87" s="99">
        <v>0</v>
      </c>
      <c r="BQ87" s="99">
        <v>0</v>
      </c>
      <c r="BR87" s="99">
        <v>48037.569638729103</v>
      </c>
      <c r="BS87" s="99">
        <v>951017.97597503697</v>
      </c>
      <c r="BT87" s="99">
        <v>5331.2773433923703</v>
      </c>
      <c r="BU87" s="99">
        <v>0</v>
      </c>
      <c r="BV87" s="99">
        <v>1274030.28617859</v>
      </c>
      <c r="BW87" s="99">
        <v>4926.3276384472802</v>
      </c>
      <c r="BX87" s="99">
        <v>0</v>
      </c>
      <c r="BY87" s="99">
        <v>0</v>
      </c>
      <c r="BZ87" s="99">
        <v>0</v>
      </c>
      <c r="CA87" s="99">
        <v>7627.3828947544098</v>
      </c>
      <c r="CB87" s="99">
        <v>954858.50157928502</v>
      </c>
      <c r="CC87" s="99">
        <v>7383436.7825317401</v>
      </c>
      <c r="CD87" s="99">
        <v>2242519.01922607</v>
      </c>
      <c r="CE87" s="99">
        <v>98.121631517075002</v>
      </c>
      <c r="CF87" s="99">
        <v>17123.7753751278</v>
      </c>
      <c r="CG87" s="99">
        <v>131414.105119705</v>
      </c>
      <c r="CH87" s="99">
        <v>20008.0429782867</v>
      </c>
      <c r="CI87" s="99">
        <v>7724.3056625127801</v>
      </c>
      <c r="CJ87" s="99">
        <v>1002939.50869751</v>
      </c>
      <c r="CK87" s="99">
        <v>7559896.0026855497</v>
      </c>
      <c r="CL87" s="99">
        <v>2263501.3345947298</v>
      </c>
      <c r="CM87" s="166">
        <v>8779.2273908853495</v>
      </c>
      <c r="CN87" s="166">
        <v>1385352.96269226</v>
      </c>
      <c r="CO87" s="166">
        <v>8695556.0363769494</v>
      </c>
      <c r="CP87" s="99">
        <v>2263501.3345947298</v>
      </c>
      <c r="CQ87" s="99">
        <v>64.588567304424899</v>
      </c>
      <c r="CR87" s="99">
        <v>11132.3648166656</v>
      </c>
      <c r="CS87" s="99">
        <v>87164.37733078</v>
      </c>
      <c r="CT87" s="99">
        <v>15295.843634367</v>
      </c>
      <c r="CU87" s="98">
        <v>5339.0759564829996</v>
      </c>
      <c r="CV87" s="98">
        <v>1194.117552944</v>
      </c>
      <c r="CW87" s="98">
        <v>971982.27695441281</v>
      </c>
      <c r="CX87" s="98">
        <v>7514850.8876514453</v>
      </c>
    </row>
    <row r="88" spans="1:102" x14ac:dyDescent="0.2">
      <c r="A88" s="98" t="s">
        <v>52</v>
      </c>
      <c r="B88" s="100">
        <v>40238</v>
      </c>
      <c r="C88" s="99">
        <v>0</v>
      </c>
      <c r="D88" s="99">
        <v>2217.48497349024</v>
      </c>
      <c r="E88" s="99">
        <v>5276.4140403270703</v>
      </c>
      <c r="F88" s="99">
        <v>5.5224974269512996</v>
      </c>
      <c r="G88" s="99">
        <v>96.659740562550695</v>
      </c>
      <c r="H88" s="99">
        <v>0</v>
      </c>
      <c r="I88" s="99">
        <v>0</v>
      </c>
      <c r="J88" s="99">
        <v>1153.9776123613101</v>
      </c>
      <c r="K88" s="99">
        <v>0</v>
      </c>
      <c r="L88" s="99">
        <v>197.542415352538</v>
      </c>
      <c r="M88" s="99">
        <v>180.92299477197199</v>
      </c>
      <c r="N88" s="99">
        <v>3026.3331386446998</v>
      </c>
      <c r="O88" s="99">
        <v>69.820539060048802</v>
      </c>
      <c r="P88" s="99">
        <v>0</v>
      </c>
      <c r="Q88" s="99">
        <v>4060.0157455205899</v>
      </c>
      <c r="R88" s="99">
        <v>32.422107205260502</v>
      </c>
      <c r="S88" s="99">
        <v>0</v>
      </c>
      <c r="T88" s="99">
        <v>3.9618292224768101</v>
      </c>
      <c r="U88" s="99">
        <v>1158.29162487388</v>
      </c>
      <c r="V88" s="99">
        <v>0</v>
      </c>
      <c r="W88" s="99">
        <v>202802.42280387899</v>
      </c>
      <c r="X88" s="99">
        <v>696985.72918701195</v>
      </c>
      <c r="Y88" s="99">
        <v>183.69389797747101</v>
      </c>
      <c r="Z88" s="99">
        <v>17990.4585907459</v>
      </c>
      <c r="AA88" s="99">
        <v>0</v>
      </c>
      <c r="AB88" s="99">
        <v>0</v>
      </c>
      <c r="AC88" s="99">
        <v>423944.72037124599</v>
      </c>
      <c r="AD88" s="99">
        <v>0</v>
      </c>
      <c r="AE88" s="99">
        <v>9780.4184638261795</v>
      </c>
      <c r="AF88" s="99">
        <v>24322.457400083498</v>
      </c>
      <c r="AG88" s="99">
        <v>334739.90145874</v>
      </c>
      <c r="AH88" s="99">
        <v>2742.3015239834799</v>
      </c>
      <c r="AI88" s="99">
        <v>0</v>
      </c>
      <c r="AJ88" s="99">
        <v>533002.43695831299</v>
      </c>
      <c r="AK88" s="99">
        <v>6065.9754387140301</v>
      </c>
      <c r="AL88" s="99">
        <v>0</v>
      </c>
      <c r="AM88" s="99">
        <v>545.53037589788403</v>
      </c>
      <c r="AN88" s="99">
        <v>425095.23212051397</v>
      </c>
      <c r="AO88" s="99">
        <v>0</v>
      </c>
      <c r="AP88" s="99">
        <v>1946453.11203003</v>
      </c>
      <c r="AQ88" s="99">
        <v>5147484.97546387</v>
      </c>
      <c r="AR88" s="99">
        <v>1534.4767547249801</v>
      </c>
      <c r="AS88" s="99">
        <v>140102.80954933201</v>
      </c>
      <c r="AT88" s="99">
        <v>0</v>
      </c>
      <c r="AU88" s="99">
        <v>0</v>
      </c>
      <c r="AV88" s="99">
        <v>1338160.6405792199</v>
      </c>
      <c r="AW88" s="99">
        <v>0</v>
      </c>
      <c r="AX88" s="99">
        <v>84813.540043830901</v>
      </c>
      <c r="AY88" s="99">
        <v>184076.383739471</v>
      </c>
      <c r="AZ88" s="99">
        <v>2466194.5382080101</v>
      </c>
      <c r="BA88" s="99">
        <v>23854.205416917801</v>
      </c>
      <c r="BB88" s="99">
        <v>0</v>
      </c>
      <c r="BC88" s="99">
        <v>4108730.8711547898</v>
      </c>
      <c r="BD88" s="99">
        <v>46571.781782150298</v>
      </c>
      <c r="BE88" s="99">
        <v>0</v>
      </c>
      <c r="BF88" s="99">
        <v>3982.9329394102101</v>
      </c>
      <c r="BG88" s="99">
        <v>1341059.4483642599</v>
      </c>
      <c r="BH88" s="99">
        <v>0</v>
      </c>
      <c r="BI88" s="99">
        <v>344116.99637222302</v>
      </c>
      <c r="BJ88" s="99">
        <v>1910291.3275756801</v>
      </c>
      <c r="BK88" s="99">
        <v>286.73118010908399</v>
      </c>
      <c r="BL88" s="99">
        <v>21299.317672252699</v>
      </c>
      <c r="BM88" s="99">
        <v>0</v>
      </c>
      <c r="BN88" s="99">
        <v>0</v>
      </c>
      <c r="BO88" s="99">
        <v>0</v>
      </c>
      <c r="BP88" s="99">
        <v>0</v>
      </c>
      <c r="BQ88" s="99">
        <v>0</v>
      </c>
      <c r="BR88" s="99">
        <v>47258.300360202797</v>
      </c>
      <c r="BS88" s="99">
        <v>948485.31222534203</v>
      </c>
      <c r="BT88" s="99">
        <v>4643.9236326813698</v>
      </c>
      <c r="BU88" s="99">
        <v>0</v>
      </c>
      <c r="BV88" s="99">
        <v>1240666.5446929899</v>
      </c>
      <c r="BW88" s="99">
        <v>5678.5941338539096</v>
      </c>
      <c r="BX88" s="99">
        <v>0</v>
      </c>
      <c r="BY88" s="99">
        <v>0</v>
      </c>
      <c r="BZ88" s="99">
        <v>0</v>
      </c>
      <c r="CA88" s="99">
        <v>7497.7352774143201</v>
      </c>
      <c r="CB88" s="99">
        <v>943506.14212036098</v>
      </c>
      <c r="CC88" s="99">
        <v>6906702.8603515597</v>
      </c>
      <c r="CD88" s="99">
        <v>2268366.3768920898</v>
      </c>
      <c r="CE88" s="99">
        <v>97.653919015079694</v>
      </c>
      <c r="CF88" s="99">
        <v>18003.617526054401</v>
      </c>
      <c r="CG88" s="99">
        <v>140214.47977065999</v>
      </c>
      <c r="CH88" s="99">
        <v>21288.424824237802</v>
      </c>
      <c r="CI88" s="99">
        <v>7593.59828585386</v>
      </c>
      <c r="CJ88" s="99">
        <v>933719.46106720006</v>
      </c>
      <c r="CK88" s="99">
        <v>7097142.8037719699</v>
      </c>
      <c r="CL88" s="99">
        <v>2290553.3074646001</v>
      </c>
      <c r="CM88" s="166">
        <v>8783.0297124385797</v>
      </c>
      <c r="CN88" s="166">
        <v>1388572.95187378</v>
      </c>
      <c r="CO88" s="166">
        <v>8537562.6383056603</v>
      </c>
      <c r="CP88" s="99">
        <v>2290553.3074646001</v>
      </c>
      <c r="CQ88" s="99">
        <v>60.3368252869695</v>
      </c>
      <c r="CR88" s="99">
        <v>11241.1739370823</v>
      </c>
      <c r="CS88" s="99">
        <v>88520.004817962603</v>
      </c>
      <c r="CT88" s="99">
        <v>15458.863711595501</v>
      </c>
      <c r="CU88" s="98">
        <v>5289.0960599689997</v>
      </c>
      <c r="CV88" s="98">
        <v>1245.65624323</v>
      </c>
      <c r="CW88" s="98">
        <v>961509.75964641536</v>
      </c>
      <c r="CX88" s="98">
        <v>7046917.3401222201</v>
      </c>
    </row>
    <row r="89" spans="1:102" x14ac:dyDescent="0.2">
      <c r="A89" s="98" t="s">
        <v>52</v>
      </c>
      <c r="B89" s="100">
        <v>40330</v>
      </c>
      <c r="C89" s="99">
        <v>0</v>
      </c>
      <c r="D89" s="99">
        <v>2409.7425309717701</v>
      </c>
      <c r="E89" s="99">
        <v>5239.9968991875603</v>
      </c>
      <c r="F89" s="99">
        <v>4.67482052498963</v>
      </c>
      <c r="G89" s="99">
        <v>98.629538488574298</v>
      </c>
      <c r="H89" s="99">
        <v>0</v>
      </c>
      <c r="I89" s="99">
        <v>0</v>
      </c>
      <c r="J89" s="99">
        <v>1182.29575100541</v>
      </c>
      <c r="K89" s="99">
        <v>0</v>
      </c>
      <c r="L89" s="99">
        <v>247.60156753473001</v>
      </c>
      <c r="M89" s="99">
        <v>177.88832228071999</v>
      </c>
      <c r="N89" s="99">
        <v>2976.7287032008198</v>
      </c>
      <c r="O89" s="99">
        <v>65.689289351925297</v>
      </c>
      <c r="P89" s="99">
        <v>0</v>
      </c>
      <c r="Q89" s="99">
        <v>4201.7232819199598</v>
      </c>
      <c r="R89" s="99">
        <v>31.561648323666301</v>
      </c>
      <c r="S89" s="99">
        <v>0</v>
      </c>
      <c r="T89" s="99">
        <v>4.1476477167452703</v>
      </c>
      <c r="U89" s="99">
        <v>1187.0377717465201</v>
      </c>
      <c r="V89" s="99">
        <v>0</v>
      </c>
      <c r="W89" s="99">
        <v>369989.84777450602</v>
      </c>
      <c r="X89" s="99">
        <v>684026.92259979201</v>
      </c>
      <c r="Y89" s="99">
        <v>195.999462714419</v>
      </c>
      <c r="Z89" s="99">
        <v>17756.391928672801</v>
      </c>
      <c r="AA89" s="99">
        <v>0</v>
      </c>
      <c r="AB89" s="99">
        <v>0</v>
      </c>
      <c r="AC89" s="99">
        <v>433466.71952819801</v>
      </c>
      <c r="AD89" s="99">
        <v>0</v>
      </c>
      <c r="AE89" s="99">
        <v>13879.032313346899</v>
      </c>
      <c r="AF89" s="99">
        <v>25298.497027397199</v>
      </c>
      <c r="AG89" s="99">
        <v>329184.61219024699</v>
      </c>
      <c r="AH89" s="99">
        <v>2592.0116891562898</v>
      </c>
      <c r="AI89" s="99">
        <v>0</v>
      </c>
      <c r="AJ89" s="99">
        <v>701245.104141235</v>
      </c>
      <c r="AK89" s="99">
        <v>5525.5695663690603</v>
      </c>
      <c r="AL89" s="99">
        <v>0</v>
      </c>
      <c r="AM89" s="99">
        <v>518.36975730955601</v>
      </c>
      <c r="AN89" s="99">
        <v>433613.03900909401</v>
      </c>
      <c r="AO89" s="99">
        <v>0</v>
      </c>
      <c r="AP89" s="99">
        <v>2186830.5486755399</v>
      </c>
      <c r="AQ89" s="99">
        <v>5071392.27526855</v>
      </c>
      <c r="AR89" s="99">
        <v>1829.4849126488</v>
      </c>
      <c r="AS89" s="99">
        <v>137888.88423538199</v>
      </c>
      <c r="AT89" s="99">
        <v>0</v>
      </c>
      <c r="AU89" s="99">
        <v>0</v>
      </c>
      <c r="AV89" s="99">
        <v>1379632.19223022</v>
      </c>
      <c r="AW89" s="99">
        <v>0</v>
      </c>
      <c r="AX89" s="99">
        <v>119365.602599144</v>
      </c>
      <c r="AY89" s="99">
        <v>192011.07393837001</v>
      </c>
      <c r="AZ89" s="99">
        <v>2437513.7676086398</v>
      </c>
      <c r="BA89" s="99">
        <v>24028.917647361799</v>
      </c>
      <c r="BB89" s="99">
        <v>0</v>
      </c>
      <c r="BC89" s="99">
        <v>4694572.58483887</v>
      </c>
      <c r="BD89" s="99">
        <v>43452.824546337099</v>
      </c>
      <c r="BE89" s="99">
        <v>0</v>
      </c>
      <c r="BF89" s="99">
        <v>3919.7508838474801</v>
      </c>
      <c r="BG89" s="99">
        <v>1380173.66331482</v>
      </c>
      <c r="BH89" s="99">
        <v>0</v>
      </c>
      <c r="BI89" s="99">
        <v>457894.70697784401</v>
      </c>
      <c r="BJ89" s="99">
        <v>1911290.03509521</v>
      </c>
      <c r="BK89" s="99">
        <v>270.68027370423101</v>
      </c>
      <c r="BL89" s="99">
        <v>21586.713252305999</v>
      </c>
      <c r="BM89" s="99">
        <v>0</v>
      </c>
      <c r="BN89" s="99">
        <v>0</v>
      </c>
      <c r="BO89" s="99">
        <v>0</v>
      </c>
      <c r="BP89" s="99">
        <v>0</v>
      </c>
      <c r="BQ89" s="99">
        <v>0</v>
      </c>
      <c r="BR89" s="99">
        <v>47422.275220394098</v>
      </c>
      <c r="BS89" s="99">
        <v>961224.32669830299</v>
      </c>
      <c r="BT89" s="99">
        <v>4683.6657004356402</v>
      </c>
      <c r="BU89" s="99">
        <v>0</v>
      </c>
      <c r="BV89" s="99">
        <v>1376701.30711365</v>
      </c>
      <c r="BW89" s="99">
        <v>5349.0456951856604</v>
      </c>
      <c r="BX89" s="99">
        <v>0</v>
      </c>
      <c r="BY89" s="99">
        <v>0</v>
      </c>
      <c r="BZ89" s="99">
        <v>0</v>
      </c>
      <c r="CA89" s="99">
        <v>7645.5856981277502</v>
      </c>
      <c r="CB89" s="99">
        <v>1020925.44991302</v>
      </c>
      <c r="CC89" s="99">
        <v>7445201.4074096698</v>
      </c>
      <c r="CD89" s="99">
        <v>2386109.4098815899</v>
      </c>
      <c r="CE89" s="99">
        <v>99.565996965393396</v>
      </c>
      <c r="CF89" s="99">
        <v>18036.516268014901</v>
      </c>
      <c r="CG89" s="99">
        <v>139732.14864921599</v>
      </c>
      <c r="CH89" s="99">
        <v>21580.196797132499</v>
      </c>
      <c r="CI89" s="99">
        <v>7746.3068494796798</v>
      </c>
      <c r="CJ89" s="99">
        <v>1064007.15736389</v>
      </c>
      <c r="CK89" s="99">
        <v>7527949.8621215802</v>
      </c>
      <c r="CL89" s="99">
        <v>2404915.2308044401</v>
      </c>
      <c r="CM89" s="166">
        <v>8942.1013643741608</v>
      </c>
      <c r="CN89" s="166">
        <v>1467354.8908081099</v>
      </c>
      <c r="CO89" s="166">
        <v>8791096.5435790997</v>
      </c>
      <c r="CP89" s="99">
        <v>2404915.2308044401</v>
      </c>
      <c r="CQ89" s="99">
        <v>62.615304911974803</v>
      </c>
      <c r="CR89" s="99">
        <v>11640.836560845401</v>
      </c>
      <c r="CS89" s="99">
        <v>91153.647352218599</v>
      </c>
      <c r="CT89" s="99">
        <v>16025.766382694201</v>
      </c>
      <c r="CU89" s="98">
        <v>5245.8458549309998</v>
      </c>
      <c r="CV89" s="98">
        <v>1273.3975800779999</v>
      </c>
      <c r="CW89" s="98">
        <v>1038961.9661810349</v>
      </c>
      <c r="CX89" s="98">
        <v>7584933.5560588855</v>
      </c>
    </row>
    <row r="90" spans="1:102" x14ac:dyDescent="0.2">
      <c r="A90" s="98" t="s">
        <v>52</v>
      </c>
      <c r="B90" s="100">
        <v>40422</v>
      </c>
      <c r="C90" s="99">
        <v>0</v>
      </c>
      <c r="D90" s="99">
        <v>2357.54691648483</v>
      </c>
      <c r="E90" s="99">
        <v>5165.1645316481599</v>
      </c>
      <c r="F90" s="99">
        <v>4.45732411096105</v>
      </c>
      <c r="G90" s="99">
        <v>92.092685359530194</v>
      </c>
      <c r="H90" s="99">
        <v>0</v>
      </c>
      <c r="I90" s="99">
        <v>0</v>
      </c>
      <c r="J90" s="99">
        <v>1204.61112461984</v>
      </c>
      <c r="K90" s="99">
        <v>0</v>
      </c>
      <c r="L90" s="99">
        <v>242.294946586713</v>
      </c>
      <c r="M90" s="99">
        <v>180.598973853514</v>
      </c>
      <c r="N90" s="99">
        <v>2926.6769570112201</v>
      </c>
      <c r="O90" s="99">
        <v>60.814073109533602</v>
      </c>
      <c r="P90" s="99">
        <v>0</v>
      </c>
      <c r="Q90" s="99">
        <v>4144.23253810406</v>
      </c>
      <c r="R90" s="99">
        <v>27.171172922477101</v>
      </c>
      <c r="S90" s="99">
        <v>0</v>
      </c>
      <c r="T90" s="99">
        <v>6.7445031890529199</v>
      </c>
      <c r="U90" s="99">
        <v>1209.7593559920799</v>
      </c>
      <c r="V90" s="99">
        <v>0</v>
      </c>
      <c r="W90" s="99">
        <v>335700.98160171497</v>
      </c>
      <c r="X90" s="99">
        <v>666922.43814086902</v>
      </c>
      <c r="Y90" s="99">
        <v>263.30119559541299</v>
      </c>
      <c r="Z90" s="99">
        <v>17377.0711584091</v>
      </c>
      <c r="AA90" s="99">
        <v>0</v>
      </c>
      <c r="AB90" s="99">
        <v>0</v>
      </c>
      <c r="AC90" s="99">
        <v>442542.96904754598</v>
      </c>
      <c r="AD90" s="99">
        <v>0</v>
      </c>
      <c r="AE90" s="99">
        <v>12504.344967007601</v>
      </c>
      <c r="AF90" s="99">
        <v>25927.830364227299</v>
      </c>
      <c r="AG90" s="99">
        <v>313434.43836593599</v>
      </c>
      <c r="AH90" s="99">
        <v>2202.11578756571</v>
      </c>
      <c r="AI90" s="99">
        <v>0</v>
      </c>
      <c r="AJ90" s="99">
        <v>643816.67203521705</v>
      </c>
      <c r="AK90" s="99">
        <v>4782.6748400330498</v>
      </c>
      <c r="AL90" s="99">
        <v>0</v>
      </c>
      <c r="AM90" s="99">
        <v>621.590125016868</v>
      </c>
      <c r="AN90" s="99">
        <v>443006.64557647699</v>
      </c>
      <c r="AO90" s="99">
        <v>0</v>
      </c>
      <c r="AP90" s="99">
        <v>2267987.6949768099</v>
      </c>
      <c r="AQ90" s="99">
        <v>4933706.0343627902</v>
      </c>
      <c r="AR90" s="99">
        <v>2235.7393667399901</v>
      </c>
      <c r="AS90" s="99">
        <v>134817.396249771</v>
      </c>
      <c r="AT90" s="99">
        <v>0</v>
      </c>
      <c r="AU90" s="99">
        <v>0</v>
      </c>
      <c r="AV90" s="99">
        <v>1404278.52320862</v>
      </c>
      <c r="AW90" s="99">
        <v>0</v>
      </c>
      <c r="AX90" s="99">
        <v>111205.67851734201</v>
      </c>
      <c r="AY90" s="99">
        <v>193179.325992584</v>
      </c>
      <c r="AZ90" s="99">
        <v>2327547.9427795401</v>
      </c>
      <c r="BA90" s="99">
        <v>19368.1919331551</v>
      </c>
      <c r="BB90" s="99">
        <v>0</v>
      </c>
      <c r="BC90" s="99">
        <v>4691040.7857665997</v>
      </c>
      <c r="BD90" s="99">
        <v>39433.616389274597</v>
      </c>
      <c r="BE90" s="99">
        <v>0</v>
      </c>
      <c r="BF90" s="99">
        <v>4863.6238509416598</v>
      </c>
      <c r="BG90" s="99">
        <v>1406266.2754364</v>
      </c>
      <c r="BH90" s="99">
        <v>0</v>
      </c>
      <c r="BI90" s="99">
        <v>393709.08387374901</v>
      </c>
      <c r="BJ90" s="99">
        <v>1916842.8834228499</v>
      </c>
      <c r="BK90" s="99">
        <v>374.37408439814999</v>
      </c>
      <c r="BL90" s="99">
        <v>22298.037887334802</v>
      </c>
      <c r="BM90" s="99">
        <v>0</v>
      </c>
      <c r="BN90" s="99">
        <v>0</v>
      </c>
      <c r="BO90" s="99">
        <v>0</v>
      </c>
      <c r="BP90" s="99">
        <v>0</v>
      </c>
      <c r="BQ90" s="99">
        <v>0</v>
      </c>
      <c r="BR90" s="99">
        <v>48355.573649883299</v>
      </c>
      <c r="BS90" s="99">
        <v>943495.06761932396</v>
      </c>
      <c r="BT90" s="99">
        <v>3767.02062508464</v>
      </c>
      <c r="BU90" s="99">
        <v>0</v>
      </c>
      <c r="BV90" s="99">
        <v>1305840.6283721901</v>
      </c>
      <c r="BW90" s="99">
        <v>4934.43661129475</v>
      </c>
      <c r="BX90" s="99">
        <v>0</v>
      </c>
      <c r="BY90" s="99">
        <v>0</v>
      </c>
      <c r="BZ90" s="99">
        <v>0</v>
      </c>
      <c r="CA90" s="99">
        <v>7498.8412871956798</v>
      </c>
      <c r="CB90" s="99">
        <v>989612.81156921398</v>
      </c>
      <c r="CC90" s="99">
        <v>7376177.36682129</v>
      </c>
      <c r="CD90" s="99">
        <v>2311870.1410827599</v>
      </c>
      <c r="CE90" s="99">
        <v>94.664195747114704</v>
      </c>
      <c r="CF90" s="99">
        <v>17683.918195962899</v>
      </c>
      <c r="CG90" s="99">
        <v>137058.69502449001</v>
      </c>
      <c r="CH90" s="99">
        <v>22305.8470888138</v>
      </c>
      <c r="CI90" s="99">
        <v>7595.1378298997897</v>
      </c>
      <c r="CJ90" s="99">
        <v>1017656.10801697</v>
      </c>
      <c r="CK90" s="99">
        <v>7483587.3658447303</v>
      </c>
      <c r="CL90" s="99">
        <v>2334645.3268127399</v>
      </c>
      <c r="CM90" s="166">
        <v>8789.1139849424399</v>
      </c>
      <c r="CN90" s="166">
        <v>1452312.9459228499</v>
      </c>
      <c r="CO90" s="166">
        <v>8811407.1126709003</v>
      </c>
      <c r="CP90" s="99">
        <v>2334645.3268127399</v>
      </c>
      <c r="CQ90" s="99">
        <v>62.622878350783097</v>
      </c>
      <c r="CR90" s="99">
        <v>12369.092005610501</v>
      </c>
      <c r="CS90" s="99">
        <v>94216.773745536804</v>
      </c>
      <c r="CT90" s="99">
        <v>17456.106598615599</v>
      </c>
      <c r="CU90" s="98">
        <v>5161.5928719200001</v>
      </c>
      <c r="CV90" s="98">
        <v>1290.6644151580001</v>
      </c>
      <c r="CW90" s="98">
        <v>1007296.7297651769</v>
      </c>
      <c r="CX90" s="98">
        <v>7513236.0618457804</v>
      </c>
    </row>
    <row r="91" spans="1:102" x14ac:dyDescent="0.2">
      <c r="A91" s="98" t="s">
        <v>52</v>
      </c>
      <c r="B91" s="100">
        <v>40513</v>
      </c>
      <c r="C91" s="99">
        <v>0</v>
      </c>
      <c r="D91" s="99">
        <v>2368.51432111859</v>
      </c>
      <c r="E91" s="99">
        <v>5108.34781229496</v>
      </c>
      <c r="F91" s="99">
        <v>10.584827608894599</v>
      </c>
      <c r="G91" s="99">
        <v>99.678727694787099</v>
      </c>
      <c r="H91" s="99">
        <v>0</v>
      </c>
      <c r="I91" s="99">
        <v>0</v>
      </c>
      <c r="J91" s="99">
        <v>1286.7318155616499</v>
      </c>
      <c r="K91" s="99">
        <v>0</v>
      </c>
      <c r="L91" s="99">
        <v>373.78427123650903</v>
      </c>
      <c r="M91" s="99">
        <v>183.49310530349601</v>
      </c>
      <c r="N91" s="99">
        <v>2880.8453458845602</v>
      </c>
      <c r="O91" s="99">
        <v>55.7667138110846</v>
      </c>
      <c r="P91" s="99">
        <v>0</v>
      </c>
      <c r="Q91" s="99">
        <v>4081.74784335494</v>
      </c>
      <c r="R91" s="99">
        <v>24.489871149416999</v>
      </c>
      <c r="S91" s="99">
        <v>0</v>
      </c>
      <c r="T91" s="99">
        <v>11.116068532923199</v>
      </c>
      <c r="U91" s="99">
        <v>1290.9181165099101</v>
      </c>
      <c r="V91" s="99">
        <v>0</v>
      </c>
      <c r="W91" s="99">
        <v>278786.14258575399</v>
      </c>
      <c r="X91" s="99">
        <v>658831.64093780494</v>
      </c>
      <c r="Y91" s="99">
        <v>312.92372567206598</v>
      </c>
      <c r="Z91" s="99">
        <v>17165.285154581099</v>
      </c>
      <c r="AA91" s="99">
        <v>0</v>
      </c>
      <c r="AB91" s="99">
        <v>0</v>
      </c>
      <c r="AC91" s="99">
        <v>465768.92238235503</v>
      </c>
      <c r="AD91" s="99">
        <v>0</v>
      </c>
      <c r="AE91" s="99">
        <v>23700.853463888201</v>
      </c>
      <c r="AF91" s="99">
        <v>24407.842254161798</v>
      </c>
      <c r="AG91" s="99">
        <v>303199.77426147502</v>
      </c>
      <c r="AH91" s="99">
        <v>1851.89787475765</v>
      </c>
      <c r="AI91" s="99">
        <v>0</v>
      </c>
      <c r="AJ91" s="99">
        <v>562863.85220336902</v>
      </c>
      <c r="AK91" s="99">
        <v>4680.8852159976996</v>
      </c>
      <c r="AL91" s="99">
        <v>0</v>
      </c>
      <c r="AM91" s="99">
        <v>981.321192264557</v>
      </c>
      <c r="AN91" s="99">
        <v>466361.51741027797</v>
      </c>
      <c r="AO91" s="99">
        <v>0</v>
      </c>
      <c r="AP91" s="99">
        <v>2153131.2770080599</v>
      </c>
      <c r="AQ91" s="99">
        <v>4893877.9039917002</v>
      </c>
      <c r="AR91" s="99">
        <v>4435.0256998538998</v>
      </c>
      <c r="AS91" s="99">
        <v>136168.616250992</v>
      </c>
      <c r="AT91" s="99">
        <v>0</v>
      </c>
      <c r="AU91" s="99">
        <v>0</v>
      </c>
      <c r="AV91" s="99">
        <v>1515190.44392395</v>
      </c>
      <c r="AW91" s="99">
        <v>0</v>
      </c>
      <c r="AX91" s="99">
        <v>218785.24556732201</v>
      </c>
      <c r="AY91" s="99">
        <v>186928.903072357</v>
      </c>
      <c r="AZ91" s="99">
        <v>2256574.1342468299</v>
      </c>
      <c r="BA91" s="99">
        <v>17319.6368494034</v>
      </c>
      <c r="BB91" s="99">
        <v>0</v>
      </c>
      <c r="BC91" s="99">
        <v>4442959.9899292002</v>
      </c>
      <c r="BD91" s="99">
        <v>36887.457105636597</v>
      </c>
      <c r="BE91" s="99">
        <v>0</v>
      </c>
      <c r="BF91" s="99">
        <v>7861.1350059509296</v>
      </c>
      <c r="BG91" s="99">
        <v>1516553.3204803499</v>
      </c>
      <c r="BH91" s="99">
        <v>0</v>
      </c>
      <c r="BI91" s="99">
        <v>325285.21754455601</v>
      </c>
      <c r="BJ91" s="99">
        <v>1929180.4081420901</v>
      </c>
      <c r="BK91" s="99">
        <v>335.590417735279</v>
      </c>
      <c r="BL91" s="99">
        <v>22214.911072731</v>
      </c>
      <c r="BM91" s="99">
        <v>0</v>
      </c>
      <c r="BN91" s="99">
        <v>0</v>
      </c>
      <c r="BO91" s="99">
        <v>0</v>
      </c>
      <c r="BP91" s="99">
        <v>0</v>
      </c>
      <c r="BQ91" s="99">
        <v>0</v>
      </c>
      <c r="BR91" s="99">
        <v>47599.3995862007</v>
      </c>
      <c r="BS91" s="99">
        <v>946775.07772064197</v>
      </c>
      <c r="BT91" s="99">
        <v>3369.4399657547501</v>
      </c>
      <c r="BU91" s="99">
        <v>0</v>
      </c>
      <c r="BV91" s="99">
        <v>1260765.86260986</v>
      </c>
      <c r="BW91" s="99">
        <v>4773.2964264750499</v>
      </c>
      <c r="BX91" s="99">
        <v>0</v>
      </c>
      <c r="BY91" s="99">
        <v>0</v>
      </c>
      <c r="BZ91" s="99">
        <v>0</v>
      </c>
      <c r="CA91" s="99">
        <v>7500.3613675832703</v>
      </c>
      <c r="CB91" s="99">
        <v>913665.31182861305</v>
      </c>
      <c r="CC91" s="99">
        <v>7095572.1141357403</v>
      </c>
      <c r="CD91" s="99">
        <v>2226579.0007629399</v>
      </c>
      <c r="CE91" s="99">
        <v>101.14026113972101</v>
      </c>
      <c r="CF91" s="99">
        <v>17447.513180971098</v>
      </c>
      <c r="CG91" s="99">
        <v>138115.119216919</v>
      </c>
      <c r="CH91" s="99">
        <v>22221.435580492001</v>
      </c>
      <c r="CI91" s="99">
        <v>7600.0518828034401</v>
      </c>
      <c r="CJ91" s="99">
        <v>949452.87200927699</v>
      </c>
      <c r="CK91" s="99">
        <v>7268665.27624512</v>
      </c>
      <c r="CL91" s="99">
        <v>2250215.6061706501</v>
      </c>
      <c r="CM91" s="166">
        <v>8842.5182838439905</v>
      </c>
      <c r="CN91" s="166">
        <v>1397077.3987579299</v>
      </c>
      <c r="CO91" s="166">
        <v>8768625.7513427697</v>
      </c>
      <c r="CP91" s="99">
        <v>2250215.6061706501</v>
      </c>
      <c r="CQ91" s="99">
        <v>70.572600913234098</v>
      </c>
      <c r="CR91" s="99">
        <v>12151.0135365725</v>
      </c>
      <c r="CS91" s="99">
        <v>94100.128726959199</v>
      </c>
      <c r="CT91" s="99">
        <v>17711.605722189001</v>
      </c>
      <c r="CU91" s="98">
        <v>5117.8607730000003</v>
      </c>
      <c r="CV91" s="98">
        <v>1376.980288173</v>
      </c>
      <c r="CW91" s="98">
        <v>931112.82500958419</v>
      </c>
      <c r="CX91" s="98">
        <v>7233687.2333526593</v>
      </c>
    </row>
    <row r="92" spans="1:102" x14ac:dyDescent="0.2">
      <c r="A92" s="98" t="s">
        <v>52</v>
      </c>
      <c r="B92" s="100">
        <v>40603</v>
      </c>
      <c r="C92" s="99">
        <v>0</v>
      </c>
      <c r="D92" s="99">
        <v>2375.8585557341598</v>
      </c>
      <c r="E92" s="99">
        <v>5086.74167847633</v>
      </c>
      <c r="F92" s="99">
        <v>10.9513237068895</v>
      </c>
      <c r="G92" s="99">
        <v>102.92832685448199</v>
      </c>
      <c r="H92" s="99">
        <v>0</v>
      </c>
      <c r="I92" s="99">
        <v>0</v>
      </c>
      <c r="J92" s="99">
        <v>1336.76917974651</v>
      </c>
      <c r="K92" s="99">
        <v>0</v>
      </c>
      <c r="L92" s="99">
        <v>418.74417133256799</v>
      </c>
      <c r="M92" s="99">
        <v>187.614667182788</v>
      </c>
      <c r="N92" s="99">
        <v>2856.2488164901702</v>
      </c>
      <c r="O92" s="99">
        <v>0</v>
      </c>
      <c r="P92" s="99">
        <v>0</v>
      </c>
      <c r="Q92" s="99">
        <v>4071.9360922277001</v>
      </c>
      <c r="R92" s="99">
        <v>0</v>
      </c>
      <c r="S92" s="99">
        <v>0</v>
      </c>
      <c r="T92" s="99">
        <v>27.683973921230098</v>
      </c>
      <c r="U92" s="99">
        <v>1339.44939881563</v>
      </c>
      <c r="V92" s="99">
        <v>0</v>
      </c>
      <c r="W92" s="99">
        <v>276478.45496749901</v>
      </c>
      <c r="X92" s="99">
        <v>648294.70600128197</v>
      </c>
      <c r="Y92" s="99">
        <v>277.13717000931501</v>
      </c>
      <c r="Z92" s="99">
        <v>16800.512783288999</v>
      </c>
      <c r="AA92" s="99">
        <v>0</v>
      </c>
      <c r="AB92" s="99">
        <v>0</v>
      </c>
      <c r="AC92" s="99">
        <v>486973.41970825201</v>
      </c>
      <c r="AD92" s="99">
        <v>0</v>
      </c>
      <c r="AE92" s="99">
        <v>23721.392921924598</v>
      </c>
      <c r="AF92" s="99">
        <v>24651.715069532402</v>
      </c>
      <c r="AG92" s="99">
        <v>297337.79191589402</v>
      </c>
      <c r="AH92" s="99">
        <v>0</v>
      </c>
      <c r="AI92" s="99">
        <v>0</v>
      </c>
      <c r="AJ92" s="99">
        <v>581667.60344695998</v>
      </c>
      <c r="AK92" s="99">
        <v>0</v>
      </c>
      <c r="AL92" s="99">
        <v>0</v>
      </c>
      <c r="AM92" s="99">
        <v>4070.22930750251</v>
      </c>
      <c r="AN92" s="99">
        <v>485934.17309570301</v>
      </c>
      <c r="AO92" s="99">
        <v>0</v>
      </c>
      <c r="AP92" s="99">
        <v>2474134.5409240699</v>
      </c>
      <c r="AQ92" s="99">
        <v>4852715.6193847703</v>
      </c>
      <c r="AR92" s="99">
        <v>4184.3466399312001</v>
      </c>
      <c r="AS92" s="99">
        <v>135625.043424606</v>
      </c>
      <c r="AT92" s="99">
        <v>0</v>
      </c>
      <c r="AU92" s="99">
        <v>0</v>
      </c>
      <c r="AV92" s="99">
        <v>1599620.12242126</v>
      </c>
      <c r="AW92" s="99">
        <v>0</v>
      </c>
      <c r="AX92" s="99">
        <v>211647.973503113</v>
      </c>
      <c r="AY92" s="99">
        <v>186888.48511314401</v>
      </c>
      <c r="AZ92" s="99">
        <v>2227914.9455871601</v>
      </c>
      <c r="BA92" s="99">
        <v>0</v>
      </c>
      <c r="BB92" s="99">
        <v>0</v>
      </c>
      <c r="BC92" s="99">
        <v>4603634.5703125</v>
      </c>
      <c r="BD92" s="99">
        <v>0</v>
      </c>
      <c r="BE92" s="99">
        <v>0</v>
      </c>
      <c r="BF92" s="99">
        <v>34571.959293842301</v>
      </c>
      <c r="BG92" s="99">
        <v>1595703.27070618</v>
      </c>
      <c r="BH92" s="99">
        <v>0</v>
      </c>
      <c r="BI92" s="99">
        <v>335051.58139801002</v>
      </c>
      <c r="BJ92" s="99">
        <v>1976395.0227508501</v>
      </c>
      <c r="BK92" s="99">
        <v>221.71294195763801</v>
      </c>
      <c r="BL92" s="99">
        <v>19241.297536611601</v>
      </c>
      <c r="BM92" s="99">
        <v>0</v>
      </c>
      <c r="BN92" s="99">
        <v>0</v>
      </c>
      <c r="BO92" s="99">
        <v>0</v>
      </c>
      <c r="BP92" s="99">
        <v>0</v>
      </c>
      <c r="BQ92" s="99">
        <v>0</v>
      </c>
      <c r="BR92" s="99">
        <v>48025.712076187097</v>
      </c>
      <c r="BS92" s="99">
        <v>974211.74311828602</v>
      </c>
      <c r="BT92" s="99">
        <v>0</v>
      </c>
      <c r="BU92" s="99">
        <v>0</v>
      </c>
      <c r="BV92" s="99">
        <v>1274785.9186553999</v>
      </c>
      <c r="BW92" s="99">
        <v>0</v>
      </c>
      <c r="BX92" s="99">
        <v>0</v>
      </c>
      <c r="BY92" s="99">
        <v>0</v>
      </c>
      <c r="BZ92" s="99">
        <v>0</v>
      </c>
      <c r="CA92" s="99">
        <v>7471.1450423002198</v>
      </c>
      <c r="CB92" s="99">
        <v>931465.86038970901</v>
      </c>
      <c r="CC92" s="99">
        <v>7284859.7250366202</v>
      </c>
      <c r="CD92" s="99">
        <v>2321884.8719787602</v>
      </c>
      <c r="CE92" s="99">
        <v>103.83292133640499</v>
      </c>
      <c r="CF92" s="99">
        <v>16923.321927785899</v>
      </c>
      <c r="CG92" s="99">
        <v>136614.22383689901</v>
      </c>
      <c r="CH92" s="99">
        <v>19236.4624364376</v>
      </c>
      <c r="CI92" s="99">
        <v>7573.7399613857297</v>
      </c>
      <c r="CJ92" s="99">
        <v>958531.25671386695</v>
      </c>
      <c r="CK92" s="99">
        <v>7452867.0158691397</v>
      </c>
      <c r="CL92" s="99">
        <v>2341724.0845031701</v>
      </c>
      <c r="CM92" s="166">
        <v>8932.4356688260996</v>
      </c>
      <c r="CN92" s="166">
        <v>1435109.9388122601</v>
      </c>
      <c r="CO92" s="166">
        <v>8955468.2315673791</v>
      </c>
      <c r="CP92" s="99">
        <v>2341724.0845031701</v>
      </c>
      <c r="CQ92" s="99">
        <v>76.3524561729282</v>
      </c>
      <c r="CR92" s="99">
        <v>12826.849286794701</v>
      </c>
      <c r="CS92" s="99">
        <v>100916.75313568101</v>
      </c>
      <c r="CT92" s="99">
        <v>19340.428309440598</v>
      </c>
      <c r="CU92" s="98">
        <v>5097.7208848720002</v>
      </c>
      <c r="CV92" s="98">
        <v>1426.0695533339999</v>
      </c>
      <c r="CW92" s="98">
        <v>948389.18231749488</v>
      </c>
      <c r="CX92" s="98">
        <v>7421473.948873519</v>
      </c>
    </row>
    <row r="93" spans="1:102" x14ac:dyDescent="0.2">
      <c r="A93" s="98" t="s">
        <v>52</v>
      </c>
      <c r="B93" s="100">
        <v>40695</v>
      </c>
      <c r="C93" s="99">
        <v>0</v>
      </c>
      <c r="D93" s="99">
        <v>2332.2104139923999</v>
      </c>
      <c r="E93" s="99">
        <v>5043.4059627056104</v>
      </c>
      <c r="F93" s="99">
        <v>12.497455730917901</v>
      </c>
      <c r="G93" s="99">
        <v>107.44859379623099</v>
      </c>
      <c r="H93" s="99">
        <v>0</v>
      </c>
      <c r="I93" s="99">
        <v>0</v>
      </c>
      <c r="J93" s="99">
        <v>1369.3648707121599</v>
      </c>
      <c r="K93" s="99">
        <v>0</v>
      </c>
      <c r="L93" s="99">
        <v>443.91388735547702</v>
      </c>
      <c r="M93" s="99">
        <v>189.55263005383301</v>
      </c>
      <c r="N93" s="99">
        <v>2801.8594302237002</v>
      </c>
      <c r="O93" s="99">
        <v>0</v>
      </c>
      <c r="P93" s="99">
        <v>0</v>
      </c>
      <c r="Q93" s="99">
        <v>3958.87220588326</v>
      </c>
      <c r="R93" s="99">
        <v>0</v>
      </c>
      <c r="S93" s="99">
        <v>0</v>
      </c>
      <c r="T93" s="99">
        <v>29.242621499346601</v>
      </c>
      <c r="U93" s="99">
        <v>1372.7805878371</v>
      </c>
      <c r="V93" s="99">
        <v>0</v>
      </c>
      <c r="W93" s="99">
        <v>252707.41623306301</v>
      </c>
      <c r="X93" s="99">
        <v>630302.46266174305</v>
      </c>
      <c r="Y93" s="99">
        <v>259.22089999914198</v>
      </c>
      <c r="Z93" s="99">
        <v>19274.020869255099</v>
      </c>
      <c r="AA93" s="99">
        <v>0</v>
      </c>
      <c r="AB93" s="99">
        <v>0</v>
      </c>
      <c r="AC93" s="99">
        <v>500248.48371505702</v>
      </c>
      <c r="AD93" s="99">
        <v>0</v>
      </c>
      <c r="AE93" s="99">
        <v>24034.617583990101</v>
      </c>
      <c r="AF93" s="99">
        <v>24482.908793687799</v>
      </c>
      <c r="AG93" s="99">
        <v>286617.38774490397</v>
      </c>
      <c r="AH93" s="99">
        <v>0</v>
      </c>
      <c r="AI93" s="99">
        <v>0</v>
      </c>
      <c r="AJ93" s="99">
        <v>557589.94219207799</v>
      </c>
      <c r="AK93" s="99">
        <v>0</v>
      </c>
      <c r="AL93" s="99">
        <v>0</v>
      </c>
      <c r="AM93" s="99">
        <v>5226.6457855701401</v>
      </c>
      <c r="AN93" s="99">
        <v>501114.51943969697</v>
      </c>
      <c r="AO93" s="99">
        <v>0</v>
      </c>
      <c r="AP93" s="99">
        <v>2082148.73843384</v>
      </c>
      <c r="AQ93" s="99">
        <v>4758224.4656372098</v>
      </c>
      <c r="AR93" s="99">
        <v>4359.0767580270804</v>
      </c>
      <c r="AS93" s="99">
        <v>153557.03623199501</v>
      </c>
      <c r="AT93" s="99">
        <v>0</v>
      </c>
      <c r="AU93" s="99">
        <v>0</v>
      </c>
      <c r="AV93" s="99">
        <v>1654861.8517608601</v>
      </c>
      <c r="AW93" s="99">
        <v>0</v>
      </c>
      <c r="AX93" s="99">
        <v>216880.15532112101</v>
      </c>
      <c r="AY93" s="99">
        <v>187945.39252281201</v>
      </c>
      <c r="AZ93" s="99">
        <v>2169845.5489196801</v>
      </c>
      <c r="BA93" s="99">
        <v>0</v>
      </c>
      <c r="BB93" s="99">
        <v>0</v>
      </c>
      <c r="BC93" s="99">
        <v>4392448.7562255897</v>
      </c>
      <c r="BD93" s="99">
        <v>0</v>
      </c>
      <c r="BE93" s="99">
        <v>0</v>
      </c>
      <c r="BF93" s="99">
        <v>43371.740308761597</v>
      </c>
      <c r="BG93" s="99">
        <v>1658027.5680694601</v>
      </c>
      <c r="BH93" s="99">
        <v>0</v>
      </c>
      <c r="BI93" s="99">
        <v>322493.37659072899</v>
      </c>
      <c r="BJ93" s="99">
        <v>1970766.43927002</v>
      </c>
      <c r="BK93" s="99">
        <v>218.959656165913</v>
      </c>
      <c r="BL93" s="99">
        <v>20700.238494396199</v>
      </c>
      <c r="BM93" s="99">
        <v>0</v>
      </c>
      <c r="BN93" s="99">
        <v>0</v>
      </c>
      <c r="BO93" s="99">
        <v>0</v>
      </c>
      <c r="BP93" s="99">
        <v>0</v>
      </c>
      <c r="BQ93" s="99">
        <v>0</v>
      </c>
      <c r="BR93" s="99">
        <v>48674.501787185698</v>
      </c>
      <c r="BS93" s="99">
        <v>972283.16177368199</v>
      </c>
      <c r="BT93" s="99">
        <v>0</v>
      </c>
      <c r="BU93" s="99">
        <v>0</v>
      </c>
      <c r="BV93" s="99">
        <v>1288254.3173828099</v>
      </c>
      <c r="BW93" s="99">
        <v>0</v>
      </c>
      <c r="BX93" s="99">
        <v>0</v>
      </c>
      <c r="BY93" s="99">
        <v>0</v>
      </c>
      <c r="BZ93" s="99">
        <v>0</v>
      </c>
      <c r="CA93" s="99">
        <v>7367.8296542763701</v>
      </c>
      <c r="CB93" s="99">
        <v>876429.65444183396</v>
      </c>
      <c r="CC93" s="99">
        <v>6944035.5814209003</v>
      </c>
      <c r="CD93" s="99">
        <v>2308832.0760498</v>
      </c>
      <c r="CE93" s="99">
        <v>108.512307196856</v>
      </c>
      <c r="CF93" s="99">
        <v>19599.8491301537</v>
      </c>
      <c r="CG93" s="99">
        <v>155676.66317176801</v>
      </c>
      <c r="CH93" s="99">
        <v>20696.381331682202</v>
      </c>
      <c r="CI93" s="99">
        <v>7477.4763130545598</v>
      </c>
      <c r="CJ93" s="99">
        <v>892178.72698974598</v>
      </c>
      <c r="CK93" s="99">
        <v>7066610.0527954102</v>
      </c>
      <c r="CL93" s="99">
        <v>2326725.94921875</v>
      </c>
      <c r="CM93" s="166">
        <v>8841.4470365047491</v>
      </c>
      <c r="CN93" s="166">
        <v>1398505.2992553699</v>
      </c>
      <c r="CO93" s="166">
        <v>8735999.6182861291</v>
      </c>
      <c r="CP93" s="99">
        <v>2326725.94921875</v>
      </c>
      <c r="CQ93" s="99">
        <v>80.396761531941607</v>
      </c>
      <c r="CR93" s="99">
        <v>14481.0827559233</v>
      </c>
      <c r="CS93" s="99">
        <v>113985.276136398</v>
      </c>
      <c r="CT93" s="99">
        <v>20722.656838655501</v>
      </c>
      <c r="CU93" s="98">
        <v>5046.9824290240003</v>
      </c>
      <c r="CV93" s="98">
        <v>1465.2917619269999</v>
      </c>
      <c r="CW93" s="98">
        <v>896029.50357198762</v>
      </c>
      <c r="CX93" s="98">
        <v>7099712.2445926685</v>
      </c>
    </row>
    <row r="94" spans="1:102" x14ac:dyDescent="0.2">
      <c r="A94" s="98" t="s">
        <v>52</v>
      </c>
      <c r="B94" s="100">
        <v>40787</v>
      </c>
      <c r="C94" s="99">
        <v>0</v>
      </c>
      <c r="D94" s="99">
        <v>2439.8393621146702</v>
      </c>
      <c r="E94" s="99">
        <v>4957.0542159676597</v>
      </c>
      <c r="F94" s="99">
        <v>11.822597274906</v>
      </c>
      <c r="G94" s="99">
        <v>117.428654506803</v>
      </c>
      <c r="H94" s="99">
        <v>0</v>
      </c>
      <c r="I94" s="99">
        <v>0</v>
      </c>
      <c r="J94" s="99">
        <v>1411.01019255817</v>
      </c>
      <c r="K94" s="99">
        <v>0</v>
      </c>
      <c r="L94" s="99">
        <v>559.13121291250002</v>
      </c>
      <c r="M94" s="99">
        <v>196.41581472195699</v>
      </c>
      <c r="N94" s="99">
        <v>2724.6084716618102</v>
      </c>
      <c r="O94" s="99">
        <v>0</v>
      </c>
      <c r="P94" s="99">
        <v>0</v>
      </c>
      <c r="Q94" s="99">
        <v>3984.2768155336398</v>
      </c>
      <c r="R94" s="99">
        <v>0</v>
      </c>
      <c r="S94" s="99">
        <v>0</v>
      </c>
      <c r="T94" s="99">
        <v>37.486108387820401</v>
      </c>
      <c r="U94" s="99">
        <v>1415.35079708695</v>
      </c>
      <c r="V94" s="99">
        <v>0</v>
      </c>
      <c r="W94" s="99">
        <v>287879.423072815</v>
      </c>
      <c r="X94" s="99">
        <v>611962.74694824195</v>
      </c>
      <c r="Y94" s="99">
        <v>236.907572848722</v>
      </c>
      <c r="Z94" s="99">
        <v>19675.003504276301</v>
      </c>
      <c r="AA94" s="99">
        <v>0</v>
      </c>
      <c r="AB94" s="99">
        <v>0</v>
      </c>
      <c r="AC94" s="99">
        <v>514754.03186798102</v>
      </c>
      <c r="AD94" s="99">
        <v>0</v>
      </c>
      <c r="AE94" s="99">
        <v>33495.618446350098</v>
      </c>
      <c r="AF94" s="99">
        <v>24599.931986093499</v>
      </c>
      <c r="AG94" s="99">
        <v>273765.645080566</v>
      </c>
      <c r="AH94" s="99">
        <v>0</v>
      </c>
      <c r="AI94" s="99">
        <v>0</v>
      </c>
      <c r="AJ94" s="99">
        <v>564358.06385803199</v>
      </c>
      <c r="AK94" s="99">
        <v>0</v>
      </c>
      <c r="AL94" s="99">
        <v>0</v>
      </c>
      <c r="AM94" s="99">
        <v>4796.5696368217496</v>
      </c>
      <c r="AN94" s="99">
        <v>515472.107555389</v>
      </c>
      <c r="AO94" s="99">
        <v>0</v>
      </c>
      <c r="AP94" s="99">
        <v>2502055.1300659198</v>
      </c>
      <c r="AQ94" s="99">
        <v>4585201.6600341797</v>
      </c>
      <c r="AR94" s="99">
        <v>2406.7708352804202</v>
      </c>
      <c r="AS94" s="99">
        <v>160241.863084793</v>
      </c>
      <c r="AT94" s="99">
        <v>0</v>
      </c>
      <c r="AU94" s="99">
        <v>0</v>
      </c>
      <c r="AV94" s="99">
        <v>1712754.7627716099</v>
      </c>
      <c r="AW94" s="99">
        <v>0</v>
      </c>
      <c r="AX94" s="99">
        <v>298216.49473953201</v>
      </c>
      <c r="AY94" s="99">
        <v>185675.33065605201</v>
      </c>
      <c r="AZ94" s="99">
        <v>2055215.54133606</v>
      </c>
      <c r="BA94" s="99">
        <v>0</v>
      </c>
      <c r="BB94" s="99">
        <v>0</v>
      </c>
      <c r="BC94" s="99">
        <v>4493259.43432617</v>
      </c>
      <c r="BD94" s="99">
        <v>0</v>
      </c>
      <c r="BE94" s="99">
        <v>0</v>
      </c>
      <c r="BF94" s="99">
        <v>40924.357188701601</v>
      </c>
      <c r="BG94" s="99">
        <v>1715650.6893158001</v>
      </c>
      <c r="BH94" s="99">
        <v>0</v>
      </c>
      <c r="BI94" s="99">
        <v>341708.36169052101</v>
      </c>
      <c r="BJ94" s="99">
        <v>1961909.3513641399</v>
      </c>
      <c r="BK94" s="99">
        <v>207.99453813023899</v>
      </c>
      <c r="BL94" s="99">
        <v>22482.582386970498</v>
      </c>
      <c r="BM94" s="99">
        <v>0</v>
      </c>
      <c r="BN94" s="99">
        <v>0</v>
      </c>
      <c r="BO94" s="99">
        <v>0</v>
      </c>
      <c r="BP94" s="99">
        <v>0</v>
      </c>
      <c r="BQ94" s="99">
        <v>0</v>
      </c>
      <c r="BR94" s="99">
        <v>48265.691005706802</v>
      </c>
      <c r="BS94" s="99">
        <v>966010.11561584496</v>
      </c>
      <c r="BT94" s="99">
        <v>0</v>
      </c>
      <c r="BU94" s="99">
        <v>0</v>
      </c>
      <c r="BV94" s="99">
        <v>1282187.9442596401</v>
      </c>
      <c r="BW94" s="99">
        <v>0</v>
      </c>
      <c r="BX94" s="99">
        <v>0</v>
      </c>
      <c r="BY94" s="99">
        <v>0</v>
      </c>
      <c r="BZ94" s="99">
        <v>0</v>
      </c>
      <c r="CA94" s="99">
        <v>7369.4383636117</v>
      </c>
      <c r="CB94" s="99">
        <v>913719.02740478504</v>
      </c>
      <c r="CC94" s="99">
        <v>7059686.9902954102</v>
      </c>
      <c r="CD94" s="99">
        <v>2302373.9334411598</v>
      </c>
      <c r="CE94" s="99">
        <v>119.07946382463</v>
      </c>
      <c r="CF94" s="99">
        <v>19861.201961278901</v>
      </c>
      <c r="CG94" s="99">
        <v>161580.98363876299</v>
      </c>
      <c r="CH94" s="99">
        <v>22486.764564275702</v>
      </c>
      <c r="CI94" s="99">
        <v>7490.5429214835203</v>
      </c>
      <c r="CJ94" s="99">
        <v>919001.15958404494</v>
      </c>
      <c r="CK94" s="99">
        <v>7202928.1958618201</v>
      </c>
      <c r="CL94" s="99">
        <v>2325208.4642028799</v>
      </c>
      <c r="CM94" s="166">
        <v>8893.6869494915009</v>
      </c>
      <c r="CN94" s="166">
        <v>1449805.8951415999</v>
      </c>
      <c r="CO94" s="166">
        <v>9006131.6453857403</v>
      </c>
      <c r="CP94" s="99">
        <v>2325208.4642028799</v>
      </c>
      <c r="CQ94" s="99">
        <v>83.378438365645707</v>
      </c>
      <c r="CR94" s="99">
        <v>15245.9092345238</v>
      </c>
      <c r="CS94" s="99">
        <v>122253.99226951601</v>
      </c>
      <c r="CT94" s="99">
        <v>22248.864188432701</v>
      </c>
      <c r="CU94" s="98">
        <v>4952.9670611510001</v>
      </c>
      <c r="CV94" s="98">
        <v>1514.3966980600001</v>
      </c>
      <c r="CW94" s="98">
        <v>933580.22936606396</v>
      </c>
      <c r="CX94" s="98">
        <v>7221267.9739341736</v>
      </c>
    </row>
    <row r="95" spans="1:102" x14ac:dyDescent="0.2">
      <c r="A95" s="98" t="s">
        <v>52</v>
      </c>
      <c r="B95" s="100">
        <v>40878</v>
      </c>
      <c r="C95" s="99">
        <v>0</v>
      </c>
      <c r="D95" s="99">
        <v>2581.46753773093</v>
      </c>
      <c r="E95" s="99">
        <v>4928.1651549935305</v>
      </c>
      <c r="F95" s="99">
        <v>13.7281563469442</v>
      </c>
      <c r="G95" s="99">
        <v>117.030898878351</v>
      </c>
      <c r="H95" s="99">
        <v>0</v>
      </c>
      <c r="I95" s="99">
        <v>0</v>
      </c>
      <c r="J95" s="99">
        <v>1457.60666680336</v>
      </c>
      <c r="K95" s="99">
        <v>0</v>
      </c>
      <c r="L95" s="99">
        <v>548.63434947282099</v>
      </c>
      <c r="M95" s="99">
        <v>204.250170620158</v>
      </c>
      <c r="N95" s="99">
        <v>2695.21279075742</v>
      </c>
      <c r="O95" s="99">
        <v>0</v>
      </c>
      <c r="P95" s="99">
        <v>0</v>
      </c>
      <c r="Q95" s="99">
        <v>4150.3621618747702</v>
      </c>
      <c r="R95" s="99">
        <v>0</v>
      </c>
      <c r="S95" s="99">
        <v>0</v>
      </c>
      <c r="T95" s="99">
        <v>26.171394455246599</v>
      </c>
      <c r="U95" s="99">
        <v>1460.9238666742999</v>
      </c>
      <c r="V95" s="99">
        <v>0</v>
      </c>
      <c r="W95" s="99">
        <v>316833.713363647</v>
      </c>
      <c r="X95" s="99">
        <v>600609.10154724098</v>
      </c>
      <c r="Y95" s="99">
        <v>288.13574646785901</v>
      </c>
      <c r="Z95" s="99">
        <v>21856.104366302501</v>
      </c>
      <c r="AA95" s="99">
        <v>0</v>
      </c>
      <c r="AB95" s="99">
        <v>0</v>
      </c>
      <c r="AC95" s="99">
        <v>538150.65377044701</v>
      </c>
      <c r="AD95" s="99">
        <v>0</v>
      </c>
      <c r="AE95" s="99">
        <v>31538.752222776398</v>
      </c>
      <c r="AF95" s="99">
        <v>24878.715546608</v>
      </c>
      <c r="AG95" s="99">
        <v>263346.520179749</v>
      </c>
      <c r="AH95" s="99">
        <v>0</v>
      </c>
      <c r="AI95" s="99">
        <v>0</v>
      </c>
      <c r="AJ95" s="99">
        <v>577747.71105956996</v>
      </c>
      <c r="AK95" s="99">
        <v>0</v>
      </c>
      <c r="AL95" s="99">
        <v>0</v>
      </c>
      <c r="AM95" s="99">
        <v>4037.3060597479298</v>
      </c>
      <c r="AN95" s="99">
        <v>538463.21279907203</v>
      </c>
      <c r="AO95" s="99">
        <v>0</v>
      </c>
      <c r="AP95" s="99">
        <v>2669556.6161499</v>
      </c>
      <c r="AQ95" s="99">
        <v>4554670.3474731399</v>
      </c>
      <c r="AR95" s="99">
        <v>4644.0187102556201</v>
      </c>
      <c r="AS95" s="99">
        <v>175666.873348236</v>
      </c>
      <c r="AT95" s="99">
        <v>0</v>
      </c>
      <c r="AU95" s="99">
        <v>0</v>
      </c>
      <c r="AV95" s="99">
        <v>1803806.33805847</v>
      </c>
      <c r="AW95" s="99">
        <v>0</v>
      </c>
      <c r="AX95" s="99">
        <v>295059.11915206898</v>
      </c>
      <c r="AY95" s="99">
        <v>188971.203565598</v>
      </c>
      <c r="AZ95" s="99">
        <v>1988184.5905609101</v>
      </c>
      <c r="BA95" s="99">
        <v>0</v>
      </c>
      <c r="BB95" s="99">
        <v>0</v>
      </c>
      <c r="BC95" s="99">
        <v>4711717.2790527297</v>
      </c>
      <c r="BD95" s="99">
        <v>0</v>
      </c>
      <c r="BE95" s="99">
        <v>0</v>
      </c>
      <c r="BF95" s="99">
        <v>34114.455975532503</v>
      </c>
      <c r="BG95" s="99">
        <v>1804223.0028533901</v>
      </c>
      <c r="BH95" s="99">
        <v>0</v>
      </c>
      <c r="BI95" s="99">
        <v>349599.85390853899</v>
      </c>
      <c r="BJ95" s="99">
        <v>1988253.4567871101</v>
      </c>
      <c r="BK95" s="99">
        <v>343.41170845553302</v>
      </c>
      <c r="BL95" s="99">
        <v>26395.220690012</v>
      </c>
      <c r="BM95" s="99">
        <v>0</v>
      </c>
      <c r="BN95" s="99">
        <v>0</v>
      </c>
      <c r="BO95" s="99">
        <v>0</v>
      </c>
      <c r="BP95" s="99">
        <v>0</v>
      </c>
      <c r="BQ95" s="99">
        <v>0</v>
      </c>
      <c r="BR95" s="99">
        <v>49610.598838329301</v>
      </c>
      <c r="BS95" s="99">
        <v>976630.95558929397</v>
      </c>
      <c r="BT95" s="99">
        <v>0</v>
      </c>
      <c r="BU95" s="99">
        <v>0</v>
      </c>
      <c r="BV95" s="99">
        <v>1319801.3740234401</v>
      </c>
      <c r="BW95" s="99">
        <v>0</v>
      </c>
      <c r="BX95" s="99">
        <v>0</v>
      </c>
      <c r="BY95" s="99">
        <v>0</v>
      </c>
      <c r="BZ95" s="99">
        <v>0</v>
      </c>
      <c r="CA95" s="99">
        <v>7534.0412145852997</v>
      </c>
      <c r="CB95" s="99">
        <v>911386.03135681199</v>
      </c>
      <c r="CC95" s="99">
        <v>7162400.2399292002</v>
      </c>
      <c r="CD95" s="99">
        <v>2318111.9784545898</v>
      </c>
      <c r="CE95" s="99">
        <v>116.315063547343</v>
      </c>
      <c r="CF95" s="99">
        <v>21825.290245771401</v>
      </c>
      <c r="CG95" s="99">
        <v>175360.83430481001</v>
      </c>
      <c r="CH95" s="99">
        <v>26397.736440181699</v>
      </c>
      <c r="CI95" s="99">
        <v>7648.2295147180603</v>
      </c>
      <c r="CJ95" s="99">
        <v>934490.20700836205</v>
      </c>
      <c r="CK95" s="99">
        <v>7359985.4003906297</v>
      </c>
      <c r="CL95" s="99">
        <v>2346356.2746276902</v>
      </c>
      <c r="CM95" s="166">
        <v>9076.4177449941599</v>
      </c>
      <c r="CN95" s="166">
        <v>1472438.5551605199</v>
      </c>
      <c r="CO95" s="166">
        <v>9163755.00244141</v>
      </c>
      <c r="CP95" s="99">
        <v>2346356.2746276902</v>
      </c>
      <c r="CQ95" s="99">
        <v>89.754417772404906</v>
      </c>
      <c r="CR95" s="99">
        <v>17620.9062664509</v>
      </c>
      <c r="CS95" s="99">
        <v>139826.12536239601</v>
      </c>
      <c r="CT95" s="99">
        <v>26467.190939664801</v>
      </c>
      <c r="CU95" s="98">
        <v>4935.7987689359998</v>
      </c>
      <c r="CV95" s="98">
        <v>1565.1752342479999</v>
      </c>
      <c r="CW95" s="98">
        <v>933211.3216025834</v>
      </c>
      <c r="CX95" s="98">
        <v>7337761.0742340097</v>
      </c>
    </row>
    <row r="96" spans="1:102" x14ac:dyDescent="0.2">
      <c r="A96" s="98" t="s">
        <v>52</v>
      </c>
      <c r="B96" s="100">
        <v>40969</v>
      </c>
      <c r="C96" s="99">
        <v>0</v>
      </c>
      <c r="D96" s="99">
        <v>2585.49967622757</v>
      </c>
      <c r="E96" s="99">
        <v>4881.53354847431</v>
      </c>
      <c r="F96" s="99">
        <v>17.616959428880399</v>
      </c>
      <c r="G96" s="99">
        <v>122.405629947782</v>
      </c>
      <c r="H96" s="99">
        <v>0</v>
      </c>
      <c r="I96" s="99">
        <v>0</v>
      </c>
      <c r="J96" s="99">
        <v>1521.9582470953501</v>
      </c>
      <c r="K96" s="99">
        <v>0</v>
      </c>
      <c r="L96" s="99">
        <v>571.10646961629402</v>
      </c>
      <c r="M96" s="99">
        <v>208.70097160898101</v>
      </c>
      <c r="N96" s="99">
        <v>2664.0974583029702</v>
      </c>
      <c r="O96" s="99">
        <v>0</v>
      </c>
      <c r="P96" s="99">
        <v>0</v>
      </c>
      <c r="Q96" s="99">
        <v>4115.7669845819501</v>
      </c>
      <c r="R96" s="99">
        <v>0</v>
      </c>
      <c r="S96" s="99">
        <v>0</v>
      </c>
      <c r="T96" s="99">
        <v>26.7801232107449</v>
      </c>
      <c r="U96" s="99">
        <v>1524.0746697038401</v>
      </c>
      <c r="V96" s="99">
        <v>0</v>
      </c>
      <c r="W96" s="99">
        <v>302175.98925399798</v>
      </c>
      <c r="X96" s="99">
        <v>586956.90931701695</v>
      </c>
      <c r="Y96" s="99">
        <v>318.95527288690198</v>
      </c>
      <c r="Z96" s="99">
        <v>23576.005667448</v>
      </c>
      <c r="AA96" s="99">
        <v>0</v>
      </c>
      <c r="AB96" s="99">
        <v>0</v>
      </c>
      <c r="AC96" s="99">
        <v>563882.69149780297</v>
      </c>
      <c r="AD96" s="99">
        <v>0</v>
      </c>
      <c r="AE96" s="99">
        <v>32756.445272445701</v>
      </c>
      <c r="AF96" s="99">
        <v>24167.7647926807</v>
      </c>
      <c r="AG96" s="99">
        <v>255438.39999198899</v>
      </c>
      <c r="AH96" s="99">
        <v>0</v>
      </c>
      <c r="AI96" s="99">
        <v>0</v>
      </c>
      <c r="AJ96" s="99">
        <v>575407.09469604504</v>
      </c>
      <c r="AK96" s="99">
        <v>0</v>
      </c>
      <c r="AL96" s="99">
        <v>0</v>
      </c>
      <c r="AM96" s="99">
        <v>4746.9944384694099</v>
      </c>
      <c r="AN96" s="99">
        <v>563103.85248565697</v>
      </c>
      <c r="AO96" s="99">
        <v>0</v>
      </c>
      <c r="AP96" s="99">
        <v>2567870.3896179199</v>
      </c>
      <c r="AQ96" s="99">
        <v>4515440.0233764602</v>
      </c>
      <c r="AR96" s="99">
        <v>4504.2314504385004</v>
      </c>
      <c r="AS96" s="99">
        <v>191981.33590126</v>
      </c>
      <c r="AT96" s="99">
        <v>0</v>
      </c>
      <c r="AU96" s="99">
        <v>0</v>
      </c>
      <c r="AV96" s="99">
        <v>1909507.15911865</v>
      </c>
      <c r="AW96" s="99">
        <v>0</v>
      </c>
      <c r="AX96" s="99">
        <v>303142.90546417201</v>
      </c>
      <c r="AY96" s="99">
        <v>188853.31439971901</v>
      </c>
      <c r="AZ96" s="99">
        <v>1966080.8119659401</v>
      </c>
      <c r="BA96" s="99">
        <v>0</v>
      </c>
      <c r="BB96" s="99">
        <v>0</v>
      </c>
      <c r="BC96" s="99">
        <v>4725830.5451049795</v>
      </c>
      <c r="BD96" s="99">
        <v>0</v>
      </c>
      <c r="BE96" s="99">
        <v>0</v>
      </c>
      <c r="BF96" s="99">
        <v>40315.412158012397</v>
      </c>
      <c r="BG96" s="99">
        <v>1906546.9108428999</v>
      </c>
      <c r="BH96" s="99">
        <v>0</v>
      </c>
      <c r="BI96" s="99">
        <v>356316.97718811</v>
      </c>
      <c r="BJ96" s="99">
        <v>2031198.1874084501</v>
      </c>
      <c r="BK96" s="99">
        <v>401.79949018359201</v>
      </c>
      <c r="BL96" s="99">
        <v>29092.823586463899</v>
      </c>
      <c r="BM96" s="99">
        <v>0</v>
      </c>
      <c r="BN96" s="99">
        <v>0</v>
      </c>
      <c r="BO96" s="99">
        <v>0</v>
      </c>
      <c r="BP96" s="99">
        <v>0</v>
      </c>
      <c r="BQ96" s="99">
        <v>0</v>
      </c>
      <c r="BR96" s="99">
        <v>50280.166581153899</v>
      </c>
      <c r="BS96" s="99">
        <v>1005210.68187714</v>
      </c>
      <c r="BT96" s="99">
        <v>0</v>
      </c>
      <c r="BU96" s="99">
        <v>0</v>
      </c>
      <c r="BV96" s="99">
        <v>1317795.9759216299</v>
      </c>
      <c r="BW96" s="99">
        <v>0</v>
      </c>
      <c r="BX96" s="99">
        <v>0</v>
      </c>
      <c r="BY96" s="99">
        <v>0</v>
      </c>
      <c r="BZ96" s="99">
        <v>0</v>
      </c>
      <c r="CA96" s="99">
        <v>7485.5805542468997</v>
      </c>
      <c r="CB96" s="99">
        <v>885323.93502807606</v>
      </c>
      <c r="CC96" s="99">
        <v>7239414.0529785203</v>
      </c>
      <c r="CD96" s="99">
        <v>2393363.6724548298</v>
      </c>
      <c r="CE96" s="99">
        <v>122.391928322613</v>
      </c>
      <c r="CF96" s="99">
        <v>23505.313352346398</v>
      </c>
      <c r="CG96" s="99">
        <v>191702.11442565901</v>
      </c>
      <c r="CH96" s="99">
        <v>29091.627023220099</v>
      </c>
      <c r="CI96" s="99">
        <v>7606.9349268078804</v>
      </c>
      <c r="CJ96" s="99">
        <v>926579.45734405494</v>
      </c>
      <c r="CK96" s="99">
        <v>7444343.4848632803</v>
      </c>
      <c r="CL96" s="99">
        <v>2422684.3229064899</v>
      </c>
      <c r="CM96" s="166">
        <v>9139.7127332687396</v>
      </c>
      <c r="CN96" s="166">
        <v>1459186.2121429399</v>
      </c>
      <c r="CO96" s="166">
        <v>9309733.2578125</v>
      </c>
      <c r="CP96" s="99">
        <v>2422684.3229064899</v>
      </c>
      <c r="CQ96" s="99">
        <v>95.8856906890869</v>
      </c>
      <c r="CR96" s="99">
        <v>18817.901309967001</v>
      </c>
      <c r="CS96" s="99">
        <v>150761.32588958699</v>
      </c>
      <c r="CT96" s="99">
        <v>29294.291403055198</v>
      </c>
      <c r="CU96" s="98">
        <v>4888.6116829470002</v>
      </c>
      <c r="CV96" s="98">
        <v>1633.9505126439999</v>
      </c>
      <c r="CW96" s="98">
        <v>908829.24838042248</v>
      </c>
      <c r="CX96" s="98">
        <v>7431116.1674041795</v>
      </c>
    </row>
    <row r="97" spans="1:102" x14ac:dyDescent="0.2">
      <c r="A97" s="98" t="s">
        <v>52</v>
      </c>
      <c r="B97" s="100">
        <v>41061</v>
      </c>
      <c r="C97" s="99">
        <v>0</v>
      </c>
      <c r="D97" s="99">
        <v>2658.00698107481</v>
      </c>
      <c r="E97" s="99">
        <v>4840.7565039992296</v>
      </c>
      <c r="F97" s="99">
        <v>18.634041031822601</v>
      </c>
      <c r="G97" s="99">
        <v>123.27971915341899</v>
      </c>
      <c r="H97" s="99">
        <v>0</v>
      </c>
      <c r="I97" s="99">
        <v>0</v>
      </c>
      <c r="J97" s="99">
        <v>1579.45666395128</v>
      </c>
      <c r="K97" s="99">
        <v>0</v>
      </c>
      <c r="L97" s="99">
        <v>585.68057876825299</v>
      </c>
      <c r="M97" s="99">
        <v>194.89962459728099</v>
      </c>
      <c r="N97" s="99">
        <v>2595.4399732649299</v>
      </c>
      <c r="O97" s="99">
        <v>0</v>
      </c>
      <c r="P97" s="99">
        <v>0</v>
      </c>
      <c r="Q97" s="99">
        <v>4214.2284413576099</v>
      </c>
      <c r="R97" s="99">
        <v>0</v>
      </c>
      <c r="S97" s="99">
        <v>0</v>
      </c>
      <c r="T97" s="99">
        <v>28.236334952991498</v>
      </c>
      <c r="U97" s="99">
        <v>1580.4706873446701</v>
      </c>
      <c r="V97" s="99">
        <v>0</v>
      </c>
      <c r="W97" s="99">
        <v>301226.53351974499</v>
      </c>
      <c r="X97" s="99">
        <v>578918.90256500198</v>
      </c>
      <c r="Y97" s="99">
        <v>278.14854779466998</v>
      </c>
      <c r="Z97" s="99">
        <v>22193.068787574801</v>
      </c>
      <c r="AA97" s="99">
        <v>0</v>
      </c>
      <c r="AB97" s="99">
        <v>0</v>
      </c>
      <c r="AC97" s="99">
        <v>576901.47393798805</v>
      </c>
      <c r="AD97" s="99">
        <v>0</v>
      </c>
      <c r="AE97" s="99">
        <v>31841.1371881962</v>
      </c>
      <c r="AF97" s="99">
        <v>22836.756201744101</v>
      </c>
      <c r="AG97" s="99">
        <v>245248.765075684</v>
      </c>
      <c r="AH97" s="99">
        <v>0</v>
      </c>
      <c r="AI97" s="99">
        <v>0</v>
      </c>
      <c r="AJ97" s="99">
        <v>584149.23606109596</v>
      </c>
      <c r="AK97" s="99">
        <v>0</v>
      </c>
      <c r="AL97" s="99">
        <v>0</v>
      </c>
      <c r="AM97" s="99">
        <v>4523.4141954183597</v>
      </c>
      <c r="AN97" s="99">
        <v>577426.92679595901</v>
      </c>
      <c r="AO97" s="99">
        <v>0</v>
      </c>
      <c r="AP97" s="99">
        <v>2609264.9460754399</v>
      </c>
      <c r="AQ97" s="99">
        <v>4459766.93432617</v>
      </c>
      <c r="AR97" s="99">
        <v>4946.0574154853803</v>
      </c>
      <c r="AS97" s="99">
        <v>184229.35850143401</v>
      </c>
      <c r="AT97" s="99">
        <v>0</v>
      </c>
      <c r="AU97" s="99">
        <v>0</v>
      </c>
      <c r="AV97" s="99">
        <v>1975831.6357421901</v>
      </c>
      <c r="AW97" s="99">
        <v>0</v>
      </c>
      <c r="AX97" s="99">
        <v>294949.41735458397</v>
      </c>
      <c r="AY97" s="99">
        <v>175975.196899414</v>
      </c>
      <c r="AZ97" s="99">
        <v>1887621.7388458301</v>
      </c>
      <c r="BA97" s="99">
        <v>0</v>
      </c>
      <c r="BB97" s="99">
        <v>0</v>
      </c>
      <c r="BC97" s="99">
        <v>4744406.9283447303</v>
      </c>
      <c r="BD97" s="99">
        <v>0</v>
      </c>
      <c r="BE97" s="99">
        <v>0</v>
      </c>
      <c r="BF97" s="99">
        <v>40354.954168796503</v>
      </c>
      <c r="BG97" s="99">
        <v>1977937.2465667699</v>
      </c>
      <c r="BH97" s="99">
        <v>0</v>
      </c>
      <c r="BI97" s="99">
        <v>346619.28997039801</v>
      </c>
      <c r="BJ97" s="99">
        <v>2034347.34553528</v>
      </c>
      <c r="BK97" s="99">
        <v>369.42709920182801</v>
      </c>
      <c r="BL97" s="99">
        <v>27574.563860654798</v>
      </c>
      <c r="BM97" s="99">
        <v>0</v>
      </c>
      <c r="BN97" s="99">
        <v>0</v>
      </c>
      <c r="BO97" s="99">
        <v>0</v>
      </c>
      <c r="BP97" s="99">
        <v>0</v>
      </c>
      <c r="BQ97" s="99">
        <v>0</v>
      </c>
      <c r="BR97" s="99">
        <v>46119.679106712298</v>
      </c>
      <c r="BS97" s="99">
        <v>1015577.4137115499</v>
      </c>
      <c r="BT97" s="99">
        <v>0</v>
      </c>
      <c r="BU97" s="99">
        <v>0</v>
      </c>
      <c r="BV97" s="99">
        <v>1330111.96195984</v>
      </c>
      <c r="BW97" s="99">
        <v>0</v>
      </c>
      <c r="BX97" s="99">
        <v>0</v>
      </c>
      <c r="BY97" s="99">
        <v>0</v>
      </c>
      <c r="BZ97" s="99">
        <v>0</v>
      </c>
      <c r="CA97" s="99">
        <v>7483.42823904753</v>
      </c>
      <c r="CB97" s="99">
        <v>863426.23036956799</v>
      </c>
      <c r="CC97" s="99">
        <v>7097390.5416870099</v>
      </c>
      <c r="CD97" s="99">
        <v>2395160.97738647</v>
      </c>
      <c r="CE97" s="99">
        <v>123.411261497997</v>
      </c>
      <c r="CF97" s="99">
        <v>22279.380203962301</v>
      </c>
      <c r="CG97" s="99">
        <v>184695.94046402001</v>
      </c>
      <c r="CH97" s="99">
        <v>27571.767730236101</v>
      </c>
      <c r="CI97" s="99">
        <v>7608.4226785302199</v>
      </c>
      <c r="CJ97" s="99">
        <v>893535.11508941697</v>
      </c>
      <c r="CK97" s="99">
        <v>7268004.2601928702</v>
      </c>
      <c r="CL97" s="99">
        <v>2420769.4845581101</v>
      </c>
      <c r="CM97" s="166">
        <v>9175.3621838092804</v>
      </c>
      <c r="CN97" s="166">
        <v>1454090.3841247601</v>
      </c>
      <c r="CO97" s="166">
        <v>9229107.0283203106</v>
      </c>
      <c r="CP97" s="99">
        <v>2420769.4845581101</v>
      </c>
      <c r="CQ97" s="99">
        <v>97.263260710984497</v>
      </c>
      <c r="CR97" s="99">
        <v>17744.3089165688</v>
      </c>
      <c r="CS97" s="99">
        <v>145042.94135665899</v>
      </c>
      <c r="CT97" s="99">
        <v>27582.537220239599</v>
      </c>
      <c r="CU97" s="98">
        <v>4841.8736909839999</v>
      </c>
      <c r="CV97" s="98">
        <v>1693.0884194800001</v>
      </c>
      <c r="CW97" s="98">
        <v>885705.61057353031</v>
      </c>
      <c r="CX97" s="98">
        <v>7282086.4821510296</v>
      </c>
    </row>
    <row r="98" spans="1:102" x14ac:dyDescent="0.2">
      <c r="A98" s="98" t="s">
        <v>52</v>
      </c>
      <c r="B98" s="100">
        <v>41153</v>
      </c>
      <c r="C98" s="99">
        <v>0</v>
      </c>
      <c r="D98" s="99">
        <v>2611.6541954577001</v>
      </c>
      <c r="E98" s="99">
        <v>4766.1629325151398</v>
      </c>
      <c r="F98" s="99">
        <v>9.3025054439203796</v>
      </c>
      <c r="G98" s="99">
        <v>128.764968020841</v>
      </c>
      <c r="H98" s="99">
        <v>0</v>
      </c>
      <c r="I98" s="99">
        <v>0</v>
      </c>
      <c r="J98" s="99">
        <v>1574.51427197456</v>
      </c>
      <c r="K98" s="99">
        <v>0</v>
      </c>
      <c r="L98" s="99">
        <v>502.67533154413098</v>
      </c>
      <c r="M98" s="99">
        <v>196.78917713276999</v>
      </c>
      <c r="N98" s="99">
        <v>2540.0274331867699</v>
      </c>
      <c r="O98" s="99">
        <v>0</v>
      </c>
      <c r="P98" s="99">
        <v>0</v>
      </c>
      <c r="Q98" s="99">
        <v>4230.1434437036496</v>
      </c>
      <c r="R98" s="99">
        <v>0</v>
      </c>
      <c r="S98" s="99">
        <v>0</v>
      </c>
      <c r="T98" s="99">
        <v>31.592090375721501</v>
      </c>
      <c r="U98" s="99">
        <v>1577.8975944519</v>
      </c>
      <c r="V98" s="99">
        <v>0</v>
      </c>
      <c r="W98" s="99">
        <v>286012.62389755202</v>
      </c>
      <c r="X98" s="99">
        <v>569674.88893890404</v>
      </c>
      <c r="Y98" s="99">
        <v>160.10940839350201</v>
      </c>
      <c r="Z98" s="99">
        <v>23860.520528554898</v>
      </c>
      <c r="AA98" s="99">
        <v>0</v>
      </c>
      <c r="AB98" s="99">
        <v>0</v>
      </c>
      <c r="AC98" s="99">
        <v>580395.06378936803</v>
      </c>
      <c r="AD98" s="99">
        <v>0</v>
      </c>
      <c r="AE98" s="99">
        <v>25661.471949815801</v>
      </c>
      <c r="AF98" s="99">
        <v>21685.8048927784</v>
      </c>
      <c r="AG98" s="99">
        <v>239673.628137589</v>
      </c>
      <c r="AH98" s="99">
        <v>0</v>
      </c>
      <c r="AI98" s="99">
        <v>0</v>
      </c>
      <c r="AJ98" s="99">
        <v>561473.408203125</v>
      </c>
      <c r="AK98" s="99">
        <v>0</v>
      </c>
      <c r="AL98" s="99">
        <v>0</v>
      </c>
      <c r="AM98" s="99">
        <v>5151.3365173339798</v>
      </c>
      <c r="AN98" s="99">
        <v>580496.54928588902</v>
      </c>
      <c r="AO98" s="99">
        <v>0</v>
      </c>
      <c r="AP98" s="99">
        <v>2531658.4750060998</v>
      </c>
      <c r="AQ98" s="99">
        <v>4453170.8403930701</v>
      </c>
      <c r="AR98" s="99">
        <v>1438.3907412737601</v>
      </c>
      <c r="AS98" s="99">
        <v>204521.79680252101</v>
      </c>
      <c r="AT98" s="99">
        <v>0</v>
      </c>
      <c r="AU98" s="99">
        <v>0</v>
      </c>
      <c r="AV98" s="99">
        <v>2006245.16186523</v>
      </c>
      <c r="AW98" s="99">
        <v>0</v>
      </c>
      <c r="AX98" s="99">
        <v>234581.59184646601</v>
      </c>
      <c r="AY98" s="99">
        <v>168777.93762206999</v>
      </c>
      <c r="AZ98" s="99">
        <v>1883970.78036499</v>
      </c>
      <c r="BA98" s="99">
        <v>0</v>
      </c>
      <c r="BB98" s="99">
        <v>0</v>
      </c>
      <c r="BC98" s="99">
        <v>4666387.1621704102</v>
      </c>
      <c r="BD98" s="99">
        <v>0</v>
      </c>
      <c r="BE98" s="99">
        <v>0</v>
      </c>
      <c r="BF98" s="99">
        <v>45288.088423728899</v>
      </c>
      <c r="BG98" s="99">
        <v>2007373.7583007801</v>
      </c>
      <c r="BH98" s="99">
        <v>0</v>
      </c>
      <c r="BI98" s="99">
        <v>339098.10065460199</v>
      </c>
      <c r="BJ98" s="99">
        <v>2121351.1272277799</v>
      </c>
      <c r="BK98" s="99">
        <v>196.44932440668299</v>
      </c>
      <c r="BL98" s="99">
        <v>30646.4035377502</v>
      </c>
      <c r="BM98" s="99">
        <v>0</v>
      </c>
      <c r="BN98" s="99">
        <v>0</v>
      </c>
      <c r="BO98" s="99">
        <v>0</v>
      </c>
      <c r="BP98" s="99">
        <v>0</v>
      </c>
      <c r="BQ98" s="99">
        <v>0</v>
      </c>
      <c r="BR98" s="99">
        <v>45644.463449001298</v>
      </c>
      <c r="BS98" s="99">
        <v>1068223.5043945301</v>
      </c>
      <c r="BT98" s="99">
        <v>0</v>
      </c>
      <c r="BU98" s="99">
        <v>0</v>
      </c>
      <c r="BV98" s="99">
        <v>1339924.8051757801</v>
      </c>
      <c r="BW98" s="99">
        <v>0</v>
      </c>
      <c r="BX98" s="99">
        <v>0</v>
      </c>
      <c r="BY98" s="99">
        <v>0</v>
      </c>
      <c r="BZ98" s="99">
        <v>0</v>
      </c>
      <c r="CA98" s="99">
        <v>7350.7881027460098</v>
      </c>
      <c r="CB98" s="99">
        <v>854116.19737243699</v>
      </c>
      <c r="CC98" s="99">
        <v>7014173.8769531297</v>
      </c>
      <c r="CD98" s="99">
        <v>2456962.31176758</v>
      </c>
      <c r="CE98" s="99">
        <v>129.28823314793399</v>
      </c>
      <c r="CF98" s="99">
        <v>23847.484678745299</v>
      </c>
      <c r="CG98" s="99">
        <v>204456.61551284799</v>
      </c>
      <c r="CH98" s="99">
        <v>30647.461638689001</v>
      </c>
      <c r="CI98" s="99">
        <v>7481.9323588013604</v>
      </c>
      <c r="CJ98" s="99">
        <v>880658.779090881</v>
      </c>
      <c r="CK98" s="99">
        <v>7210266.0194702102</v>
      </c>
      <c r="CL98" s="99">
        <v>2487221.63134766</v>
      </c>
      <c r="CM98" s="166">
        <v>9055.1409001350403</v>
      </c>
      <c r="CN98" s="166">
        <v>1454253.7831268299</v>
      </c>
      <c r="CO98" s="166">
        <v>9195328.5372314509</v>
      </c>
      <c r="CP98" s="99">
        <v>2487221.63134766</v>
      </c>
      <c r="CQ98" s="99">
        <v>101.60946562513701</v>
      </c>
      <c r="CR98" s="99">
        <v>18852.404596090299</v>
      </c>
      <c r="CS98" s="99">
        <v>160239.465732574</v>
      </c>
      <c r="CT98" s="99">
        <v>30316.4099192619</v>
      </c>
      <c r="CU98" s="98">
        <v>4760.3175335570004</v>
      </c>
      <c r="CV98" s="98">
        <v>1693.6624078980001</v>
      </c>
      <c r="CW98" s="98">
        <v>877963.68205118226</v>
      </c>
      <c r="CX98" s="98">
        <v>7218630.4924659776</v>
      </c>
    </row>
    <row r="99" spans="1:102" x14ac:dyDescent="0.2">
      <c r="A99" s="98" t="s">
        <v>52</v>
      </c>
      <c r="B99" s="100">
        <v>41244</v>
      </c>
      <c r="C99" s="99">
        <v>0</v>
      </c>
      <c r="D99" s="99">
        <v>2579.1178016364602</v>
      </c>
      <c r="E99" s="99">
        <v>4670.0826799869501</v>
      </c>
      <c r="F99" s="99">
        <v>11.5490230589639</v>
      </c>
      <c r="G99" s="99">
        <v>131.325944976881</v>
      </c>
      <c r="H99" s="99">
        <v>0</v>
      </c>
      <c r="I99" s="99">
        <v>0</v>
      </c>
      <c r="J99" s="99">
        <v>1577.32048898935</v>
      </c>
      <c r="K99" s="99">
        <v>0</v>
      </c>
      <c r="L99" s="99">
        <v>476.39254723116801</v>
      </c>
      <c r="M99" s="99">
        <v>175.18008422851599</v>
      </c>
      <c r="N99" s="99">
        <v>2488.7124253213401</v>
      </c>
      <c r="O99" s="99">
        <v>0</v>
      </c>
      <c r="P99" s="99">
        <v>0</v>
      </c>
      <c r="Q99" s="99">
        <v>4216.4449576139496</v>
      </c>
      <c r="R99" s="99">
        <v>0</v>
      </c>
      <c r="S99" s="99">
        <v>0</v>
      </c>
      <c r="T99" s="99">
        <v>36.338727115187801</v>
      </c>
      <c r="U99" s="99">
        <v>1583.1280921846601</v>
      </c>
      <c r="V99" s="99">
        <v>0</v>
      </c>
      <c r="W99" s="99">
        <v>287933.39921188401</v>
      </c>
      <c r="X99" s="99">
        <v>554214.81855010998</v>
      </c>
      <c r="Y99" s="99">
        <v>150.33935852721299</v>
      </c>
      <c r="Z99" s="99">
        <v>23877.108660697901</v>
      </c>
      <c r="AA99" s="99">
        <v>0</v>
      </c>
      <c r="AB99" s="99">
        <v>0</v>
      </c>
      <c r="AC99" s="99">
        <v>572247.14572143601</v>
      </c>
      <c r="AD99" s="99">
        <v>0</v>
      </c>
      <c r="AE99" s="99">
        <v>22748.0321371555</v>
      </c>
      <c r="AF99" s="99">
        <v>20311.6472582817</v>
      </c>
      <c r="AG99" s="99">
        <v>233605.865613937</v>
      </c>
      <c r="AH99" s="99">
        <v>0</v>
      </c>
      <c r="AI99" s="99">
        <v>0</v>
      </c>
      <c r="AJ99" s="99">
        <v>556302.38743591297</v>
      </c>
      <c r="AK99" s="99">
        <v>0</v>
      </c>
      <c r="AL99" s="99">
        <v>0</v>
      </c>
      <c r="AM99" s="99">
        <v>5274.7825467586499</v>
      </c>
      <c r="AN99" s="99">
        <v>572855.61507415795</v>
      </c>
      <c r="AO99" s="99">
        <v>0</v>
      </c>
      <c r="AP99" s="99">
        <v>2571123.9697265602</v>
      </c>
      <c r="AQ99" s="99">
        <v>4344894.3712158203</v>
      </c>
      <c r="AR99" s="99">
        <v>1661.29052937031</v>
      </c>
      <c r="AS99" s="99">
        <v>200634.584259033</v>
      </c>
      <c r="AT99" s="99">
        <v>0</v>
      </c>
      <c r="AU99" s="99">
        <v>0</v>
      </c>
      <c r="AV99" s="99">
        <v>1995168.4698944101</v>
      </c>
      <c r="AW99" s="99">
        <v>0</v>
      </c>
      <c r="AX99" s="99">
        <v>208202.67274475101</v>
      </c>
      <c r="AY99" s="99">
        <v>159110.46398735</v>
      </c>
      <c r="AZ99" s="99">
        <v>1843115.6410522501</v>
      </c>
      <c r="BA99" s="99">
        <v>0</v>
      </c>
      <c r="BB99" s="99">
        <v>0</v>
      </c>
      <c r="BC99" s="99">
        <v>4674448.3385009803</v>
      </c>
      <c r="BD99" s="99">
        <v>0</v>
      </c>
      <c r="BE99" s="99">
        <v>0</v>
      </c>
      <c r="BF99" s="99">
        <v>46461.410029888197</v>
      </c>
      <c r="BG99" s="99">
        <v>1996474.61026001</v>
      </c>
      <c r="BH99" s="99">
        <v>0</v>
      </c>
      <c r="BI99" s="99">
        <v>336381.67203521699</v>
      </c>
      <c r="BJ99" s="99">
        <v>2153443.5230102502</v>
      </c>
      <c r="BK99" s="99">
        <v>206.095433128998</v>
      </c>
      <c r="BL99" s="99">
        <v>29401.277569770798</v>
      </c>
      <c r="BM99" s="99">
        <v>0</v>
      </c>
      <c r="BN99" s="99">
        <v>0</v>
      </c>
      <c r="BO99" s="99">
        <v>0</v>
      </c>
      <c r="BP99" s="99">
        <v>0</v>
      </c>
      <c r="BQ99" s="99">
        <v>0</v>
      </c>
      <c r="BR99" s="99">
        <v>41703.191866874702</v>
      </c>
      <c r="BS99" s="99">
        <v>1099068.36643982</v>
      </c>
      <c r="BT99" s="99">
        <v>0</v>
      </c>
      <c r="BU99" s="99">
        <v>0</v>
      </c>
      <c r="BV99" s="99">
        <v>1360817.00993347</v>
      </c>
      <c r="BW99" s="99">
        <v>0</v>
      </c>
      <c r="BX99" s="99">
        <v>0</v>
      </c>
      <c r="BY99" s="99">
        <v>0</v>
      </c>
      <c r="BZ99" s="99">
        <v>0</v>
      </c>
      <c r="CA99" s="99">
        <v>7268.8990256786301</v>
      </c>
      <c r="CB99" s="99">
        <v>855123.20117950405</v>
      </c>
      <c r="CC99" s="99">
        <v>6838965.9312744103</v>
      </c>
      <c r="CD99" s="99">
        <v>2479797.6107177702</v>
      </c>
      <c r="CE99" s="99">
        <v>130.58428780361999</v>
      </c>
      <c r="CF99" s="99">
        <v>23857.067867994301</v>
      </c>
      <c r="CG99" s="99">
        <v>200461.40758705101</v>
      </c>
      <c r="CH99" s="99">
        <v>29403.182849884</v>
      </c>
      <c r="CI99" s="99">
        <v>7396.8734148740796</v>
      </c>
      <c r="CJ99" s="99">
        <v>862155.55243682896</v>
      </c>
      <c r="CK99" s="99">
        <v>7048063.87536621</v>
      </c>
      <c r="CL99" s="99">
        <v>2511352.6291503902</v>
      </c>
      <c r="CM99" s="166">
        <v>8960.4843008518201</v>
      </c>
      <c r="CN99" s="166">
        <v>1450416.3982391399</v>
      </c>
      <c r="CO99" s="166">
        <v>9199102.9739990197</v>
      </c>
      <c r="CP99" s="99">
        <v>2511352.6291503902</v>
      </c>
      <c r="CQ99" s="99">
        <v>95.521958881989093</v>
      </c>
      <c r="CR99" s="99">
        <v>18414.814711332299</v>
      </c>
      <c r="CS99" s="99">
        <v>153034.459936142</v>
      </c>
      <c r="CT99" s="99">
        <v>29472.323361873601</v>
      </c>
      <c r="CU99" s="98">
        <v>4680.946624145</v>
      </c>
      <c r="CV99" s="98">
        <v>1696.3589572349999</v>
      </c>
      <c r="CW99" s="98">
        <v>878980.26904749835</v>
      </c>
      <c r="CX99" s="98">
        <v>7039427.3388614617</v>
      </c>
    </row>
    <row r="100" spans="1:102" x14ac:dyDescent="0.2">
      <c r="A100" s="98" t="s">
        <v>52</v>
      </c>
      <c r="B100" s="100">
        <v>41334</v>
      </c>
      <c r="C100" s="99">
        <v>0</v>
      </c>
      <c r="D100" s="99">
        <v>2659.5660123825101</v>
      </c>
      <c r="E100" s="99">
        <v>4644.9228875040999</v>
      </c>
      <c r="F100" s="99">
        <v>19.8868946838193</v>
      </c>
      <c r="G100" s="99">
        <v>135.07704520784301</v>
      </c>
      <c r="H100" s="99">
        <v>0</v>
      </c>
      <c r="I100" s="99">
        <v>0</v>
      </c>
      <c r="J100" s="99">
        <v>1587.18183976412</v>
      </c>
      <c r="K100" s="99">
        <v>0</v>
      </c>
      <c r="L100" s="99">
        <v>378.32822418957898</v>
      </c>
      <c r="M100" s="99">
        <v>178.51700412668299</v>
      </c>
      <c r="N100" s="99">
        <v>2421.7595155239101</v>
      </c>
      <c r="O100" s="99">
        <v>0</v>
      </c>
      <c r="P100" s="99">
        <v>127.991638034582</v>
      </c>
      <c r="Q100" s="99">
        <v>4267.7560300826999</v>
      </c>
      <c r="R100" s="99">
        <v>0</v>
      </c>
      <c r="S100" s="99">
        <v>32.870209639892003</v>
      </c>
      <c r="T100" s="99">
        <v>0</v>
      </c>
      <c r="U100" s="99">
        <v>1595.4228722304099</v>
      </c>
      <c r="V100" s="99">
        <v>0</v>
      </c>
      <c r="W100" s="99">
        <v>287849.00365829503</v>
      </c>
      <c r="X100" s="99">
        <v>546590.57232666004</v>
      </c>
      <c r="Y100" s="99">
        <v>269.37466137483699</v>
      </c>
      <c r="Z100" s="99">
        <v>24317.984754085501</v>
      </c>
      <c r="AA100" s="99">
        <v>0</v>
      </c>
      <c r="AB100" s="99">
        <v>0</v>
      </c>
      <c r="AC100" s="99">
        <v>578252.24523162795</v>
      </c>
      <c r="AD100" s="99">
        <v>0</v>
      </c>
      <c r="AE100" s="99">
        <v>21860.704738855398</v>
      </c>
      <c r="AF100" s="99">
        <v>20239.261255979502</v>
      </c>
      <c r="AG100" s="99">
        <v>224396.116600037</v>
      </c>
      <c r="AH100" s="99">
        <v>0</v>
      </c>
      <c r="AI100" s="99">
        <v>6100.60632801056</v>
      </c>
      <c r="AJ100" s="99">
        <v>563680.87933349598</v>
      </c>
      <c r="AK100" s="99">
        <v>0</v>
      </c>
      <c r="AL100" s="99">
        <v>5399.9404232502002</v>
      </c>
      <c r="AM100" s="99">
        <v>0</v>
      </c>
      <c r="AN100" s="99">
        <v>581285.47341155994</v>
      </c>
      <c r="AO100" s="99">
        <v>0</v>
      </c>
      <c r="AP100" s="99">
        <v>2692490.4651184101</v>
      </c>
      <c r="AQ100" s="99">
        <v>4282841.0305786096</v>
      </c>
      <c r="AR100" s="99">
        <v>3255.1805788576598</v>
      </c>
      <c r="AS100" s="99">
        <v>203279.632537842</v>
      </c>
      <c r="AT100" s="99">
        <v>0</v>
      </c>
      <c r="AU100" s="99">
        <v>0</v>
      </c>
      <c r="AV100" s="99">
        <v>2019491.5251159701</v>
      </c>
      <c r="AW100" s="99">
        <v>0</v>
      </c>
      <c r="AX100" s="99">
        <v>193573.563386917</v>
      </c>
      <c r="AY100" s="99">
        <v>158178.16702270499</v>
      </c>
      <c r="AZ100" s="99">
        <v>1767022.17681885</v>
      </c>
      <c r="BA100" s="99">
        <v>0</v>
      </c>
      <c r="BB100" s="99">
        <v>56185.354792594902</v>
      </c>
      <c r="BC100" s="99">
        <v>4624201.6812744103</v>
      </c>
      <c r="BD100" s="99">
        <v>0</v>
      </c>
      <c r="BE100" s="99">
        <v>45346.404954433398</v>
      </c>
      <c r="BF100" s="99">
        <v>0</v>
      </c>
      <c r="BG100" s="99">
        <v>2029677.91001892</v>
      </c>
      <c r="BH100" s="99">
        <v>0</v>
      </c>
      <c r="BI100" s="99">
        <v>359772.41199493402</v>
      </c>
      <c r="BJ100" s="99">
        <v>2161742.2239990202</v>
      </c>
      <c r="BK100" s="99">
        <v>393.37388276681298</v>
      </c>
      <c r="BL100" s="99">
        <v>33976.728361129797</v>
      </c>
      <c r="BM100" s="99">
        <v>0</v>
      </c>
      <c r="BN100" s="99">
        <v>0</v>
      </c>
      <c r="BO100" s="99">
        <v>0</v>
      </c>
      <c r="BP100" s="99">
        <v>0</v>
      </c>
      <c r="BQ100" s="99">
        <v>0</v>
      </c>
      <c r="BR100" s="99">
        <v>41314.612683772997</v>
      </c>
      <c r="BS100" s="99">
        <v>1068827.6833190899</v>
      </c>
      <c r="BT100" s="99">
        <v>0</v>
      </c>
      <c r="BU100" s="99">
        <v>4361.25</v>
      </c>
      <c r="BV100" s="99">
        <v>1393065.96234131</v>
      </c>
      <c r="BW100" s="99">
        <v>0</v>
      </c>
      <c r="BX100" s="99">
        <v>3688.4999960362902</v>
      </c>
      <c r="BY100" s="99">
        <v>0</v>
      </c>
      <c r="BZ100" s="99">
        <v>0</v>
      </c>
      <c r="CA100" s="99">
        <v>7328.1309562921497</v>
      </c>
      <c r="CB100" s="99">
        <v>836276.25971984898</v>
      </c>
      <c r="CC100" s="99">
        <v>6794995.9993286096</v>
      </c>
      <c r="CD100" s="99">
        <v>2518850.6268615699</v>
      </c>
      <c r="CE100" s="99">
        <v>135.15319857932599</v>
      </c>
      <c r="CF100" s="99">
        <v>24279.659648180001</v>
      </c>
      <c r="CG100" s="99">
        <v>203105.05355834999</v>
      </c>
      <c r="CH100" s="99">
        <v>33976.535439491301</v>
      </c>
      <c r="CI100" s="99">
        <v>7462.4491351246797</v>
      </c>
      <c r="CJ100" s="99">
        <v>844112.87519073498</v>
      </c>
      <c r="CK100" s="99">
        <v>7017522.8975219699</v>
      </c>
      <c r="CL100" s="99">
        <v>2552583.65734863</v>
      </c>
      <c r="CM100" s="166">
        <v>9054.8493142128009</v>
      </c>
      <c r="CN100" s="166">
        <v>1446679.8749694801</v>
      </c>
      <c r="CO100" s="166">
        <v>9145613.22265625</v>
      </c>
      <c r="CP100" s="99">
        <v>2552583.65734863</v>
      </c>
      <c r="CQ100" s="99">
        <v>101.93778723385201</v>
      </c>
      <c r="CR100" s="99">
        <v>18927.6342110634</v>
      </c>
      <c r="CS100" s="99">
        <v>157733.98308944699</v>
      </c>
      <c r="CT100" s="99">
        <v>30577.526211738601</v>
      </c>
      <c r="CU100" s="98">
        <v>4655.3081611380003</v>
      </c>
      <c r="CV100" s="98">
        <v>1710.432649438</v>
      </c>
      <c r="CW100" s="98">
        <v>860555.91936802899</v>
      </c>
      <c r="CX100" s="98">
        <v>6998101.0528869592</v>
      </c>
    </row>
    <row r="101" spans="1:102" x14ac:dyDescent="0.2">
      <c r="A101" s="98" t="s">
        <v>52</v>
      </c>
      <c r="B101" s="100">
        <v>41426</v>
      </c>
      <c r="C101" s="99">
        <v>0</v>
      </c>
      <c r="D101" s="99">
        <v>2731.6644739508602</v>
      </c>
      <c r="E101" s="99">
        <v>4621.53710502386</v>
      </c>
      <c r="F101" s="99">
        <v>23.0660901048686</v>
      </c>
      <c r="G101" s="99">
        <v>141.983970977366</v>
      </c>
      <c r="H101" s="99">
        <v>0</v>
      </c>
      <c r="I101" s="99">
        <v>0</v>
      </c>
      <c r="J101" s="99">
        <v>1593.1255397498601</v>
      </c>
      <c r="K101" s="99">
        <v>0</v>
      </c>
      <c r="L101" s="99">
        <v>431.367297880352</v>
      </c>
      <c r="M101" s="99">
        <v>181.364604558796</v>
      </c>
      <c r="N101" s="99">
        <v>2392.8741206526802</v>
      </c>
      <c r="O101" s="99">
        <v>0</v>
      </c>
      <c r="P101" s="99">
        <v>155.60738142766101</v>
      </c>
      <c r="Q101" s="99">
        <v>4255.1462168693497</v>
      </c>
      <c r="R101" s="99">
        <v>0</v>
      </c>
      <c r="S101" s="99">
        <v>34.185806646943099</v>
      </c>
      <c r="T101" s="99">
        <v>0</v>
      </c>
      <c r="U101" s="99">
        <v>1599.77320441604</v>
      </c>
      <c r="V101" s="99">
        <v>0</v>
      </c>
      <c r="W101" s="99">
        <v>296748.523048401</v>
      </c>
      <c r="X101" s="99">
        <v>540839.24354553199</v>
      </c>
      <c r="Y101" s="99">
        <v>265.62129076570301</v>
      </c>
      <c r="Z101" s="99">
        <v>25576.809950351701</v>
      </c>
      <c r="AA101" s="99">
        <v>0</v>
      </c>
      <c r="AB101" s="99">
        <v>0</v>
      </c>
      <c r="AC101" s="99">
        <v>583052.81571197498</v>
      </c>
      <c r="AD101" s="99">
        <v>0</v>
      </c>
      <c r="AE101" s="99">
        <v>24873.445289135001</v>
      </c>
      <c r="AF101" s="99">
        <v>20509.2631623745</v>
      </c>
      <c r="AG101" s="99">
        <v>218339.696519852</v>
      </c>
      <c r="AH101" s="99">
        <v>0</v>
      </c>
      <c r="AI101" s="99">
        <v>9688.6676903963107</v>
      </c>
      <c r="AJ101" s="99">
        <v>570338.18039703404</v>
      </c>
      <c r="AK101" s="99">
        <v>0</v>
      </c>
      <c r="AL101" s="99">
        <v>5482.8607679605502</v>
      </c>
      <c r="AM101" s="99">
        <v>0</v>
      </c>
      <c r="AN101" s="99">
        <v>581874.29046630894</v>
      </c>
      <c r="AO101" s="99">
        <v>0</v>
      </c>
      <c r="AP101" s="99">
        <v>2701305.2136535598</v>
      </c>
      <c r="AQ101" s="99">
        <v>4252633.7946167002</v>
      </c>
      <c r="AR101" s="99">
        <v>3452.9987717568902</v>
      </c>
      <c r="AS101" s="99">
        <v>211517.0233078</v>
      </c>
      <c r="AT101" s="99">
        <v>0</v>
      </c>
      <c r="AU101" s="99">
        <v>0</v>
      </c>
      <c r="AV101" s="99">
        <v>2043163.1297454799</v>
      </c>
      <c r="AW101" s="99">
        <v>0</v>
      </c>
      <c r="AX101" s="99">
        <v>226049.881053925</v>
      </c>
      <c r="AY101" s="99">
        <v>161603.19517326399</v>
      </c>
      <c r="AZ101" s="99">
        <v>1715908.14120483</v>
      </c>
      <c r="BA101" s="99">
        <v>0</v>
      </c>
      <c r="BB101" s="99">
        <v>87244.398005485506</v>
      </c>
      <c r="BC101" s="99">
        <v>4885826.3521118201</v>
      </c>
      <c r="BD101" s="99">
        <v>0</v>
      </c>
      <c r="BE101" s="99">
        <v>44364.919823646502</v>
      </c>
      <c r="BF101" s="99">
        <v>0</v>
      </c>
      <c r="BG101" s="99">
        <v>2038666.90278625</v>
      </c>
      <c r="BH101" s="99">
        <v>0</v>
      </c>
      <c r="BI101" s="99">
        <v>374061.20858001697</v>
      </c>
      <c r="BJ101" s="99">
        <v>2199973.9138183598</v>
      </c>
      <c r="BK101" s="99">
        <v>448.55927476286899</v>
      </c>
      <c r="BL101" s="99">
        <v>36366.556886673003</v>
      </c>
      <c r="BM101" s="99">
        <v>0</v>
      </c>
      <c r="BN101" s="99">
        <v>0</v>
      </c>
      <c r="BO101" s="99">
        <v>0</v>
      </c>
      <c r="BP101" s="99">
        <v>0</v>
      </c>
      <c r="BQ101" s="99">
        <v>0</v>
      </c>
      <c r="BR101" s="99">
        <v>41633.305541038499</v>
      </c>
      <c r="BS101" s="99">
        <v>1112891.4518127399</v>
      </c>
      <c r="BT101" s="99">
        <v>0</v>
      </c>
      <c r="BU101" s="99">
        <v>6822.5</v>
      </c>
      <c r="BV101" s="99">
        <v>1420537.6599578899</v>
      </c>
      <c r="BW101" s="99">
        <v>0</v>
      </c>
      <c r="BX101" s="99">
        <v>3878.5799955725702</v>
      </c>
      <c r="BY101" s="99">
        <v>0</v>
      </c>
      <c r="BZ101" s="99">
        <v>0</v>
      </c>
      <c r="CA101" s="99">
        <v>7334.2656494378998</v>
      </c>
      <c r="CB101" s="99">
        <v>850843.95710754395</v>
      </c>
      <c r="CC101" s="99">
        <v>7083851.5470581101</v>
      </c>
      <c r="CD101" s="99">
        <v>2587754.7380981399</v>
      </c>
      <c r="CE101" s="99">
        <v>142.20368744619199</v>
      </c>
      <c r="CF101" s="99">
        <v>25643.2149584293</v>
      </c>
      <c r="CG101" s="99">
        <v>211874.93173790001</v>
      </c>
      <c r="CH101" s="99">
        <v>36365.105971336401</v>
      </c>
      <c r="CI101" s="99">
        <v>7478.5575931072199</v>
      </c>
      <c r="CJ101" s="99">
        <v>880503.24917602504</v>
      </c>
      <c r="CK101" s="99">
        <v>7277250.8239746103</v>
      </c>
      <c r="CL101" s="99">
        <v>2623159.8043518099</v>
      </c>
      <c r="CM101" s="166">
        <v>9055.0102788209897</v>
      </c>
      <c r="CN101" s="166">
        <v>1463689.5026245101</v>
      </c>
      <c r="CO101" s="166">
        <v>9294312.3453369103</v>
      </c>
      <c r="CP101" s="99">
        <v>2623159.8043518099</v>
      </c>
      <c r="CQ101" s="99">
        <v>109.18903191760199</v>
      </c>
      <c r="CR101" s="99">
        <v>20089.4121792316</v>
      </c>
      <c r="CS101" s="99">
        <v>167215.109006882</v>
      </c>
      <c r="CT101" s="99">
        <v>32710.059286832799</v>
      </c>
      <c r="CU101" s="98">
        <v>4629.8934940879999</v>
      </c>
      <c r="CV101" s="98">
        <v>1722.7322349650001</v>
      </c>
      <c r="CW101" s="98">
        <v>876487.17206597328</v>
      </c>
      <c r="CX101" s="98">
        <v>7295726.4787960099</v>
      </c>
    </row>
    <row r="102" spans="1:102" x14ac:dyDescent="0.2">
      <c r="A102" s="98" t="s">
        <v>52</v>
      </c>
      <c r="B102" s="100">
        <v>41518</v>
      </c>
      <c r="C102" s="99">
        <v>0</v>
      </c>
      <c r="D102" s="99">
        <v>2841.38615870476</v>
      </c>
      <c r="E102" s="99">
        <v>4633.5251021981203</v>
      </c>
      <c r="F102" s="99">
        <v>36.8077329625376</v>
      </c>
      <c r="G102" s="99">
        <v>140.20284129865499</v>
      </c>
      <c r="H102" s="99">
        <v>0</v>
      </c>
      <c r="I102" s="99">
        <v>0</v>
      </c>
      <c r="J102" s="99">
        <v>1624.2578844428101</v>
      </c>
      <c r="K102" s="99">
        <v>0</v>
      </c>
      <c r="L102" s="99">
        <v>481.44396238028997</v>
      </c>
      <c r="M102" s="99">
        <v>181.60564234852799</v>
      </c>
      <c r="N102" s="99">
        <v>2386.0980799496201</v>
      </c>
      <c r="O102" s="99">
        <v>0</v>
      </c>
      <c r="P102" s="99">
        <v>234.096605559811</v>
      </c>
      <c r="Q102" s="99">
        <v>4273.4767264723796</v>
      </c>
      <c r="R102" s="99">
        <v>0</v>
      </c>
      <c r="S102" s="99">
        <v>26.787590860622</v>
      </c>
      <c r="T102" s="99">
        <v>0</v>
      </c>
      <c r="U102" s="99">
        <v>1629.36765053868</v>
      </c>
      <c r="V102" s="99">
        <v>0</v>
      </c>
      <c r="W102" s="99">
        <v>319785.739688873</v>
      </c>
      <c r="X102" s="99">
        <v>528012.43092346203</v>
      </c>
      <c r="Y102" s="99">
        <v>845.58454734087002</v>
      </c>
      <c r="Z102" s="99">
        <v>25187.9441056252</v>
      </c>
      <c r="AA102" s="99">
        <v>0</v>
      </c>
      <c r="AB102" s="99">
        <v>0</v>
      </c>
      <c r="AC102" s="99">
        <v>593150.64098358201</v>
      </c>
      <c r="AD102" s="99">
        <v>0</v>
      </c>
      <c r="AE102" s="99">
        <v>24979.0480957031</v>
      </c>
      <c r="AF102" s="99">
        <v>20969.958245277401</v>
      </c>
      <c r="AG102" s="99">
        <v>212844.77112197899</v>
      </c>
      <c r="AH102" s="99">
        <v>0</v>
      </c>
      <c r="AI102" s="99">
        <v>14159.6207720041</v>
      </c>
      <c r="AJ102" s="99">
        <v>566695.79751586902</v>
      </c>
      <c r="AK102" s="99">
        <v>0</v>
      </c>
      <c r="AL102" s="99">
        <v>4572.2858516573897</v>
      </c>
      <c r="AM102" s="99">
        <v>0</v>
      </c>
      <c r="AN102" s="99">
        <v>593443.30191803002</v>
      </c>
      <c r="AO102" s="99">
        <v>0</v>
      </c>
      <c r="AP102" s="99">
        <v>2976871.6798706101</v>
      </c>
      <c r="AQ102" s="99">
        <v>4170635.2574157701</v>
      </c>
      <c r="AR102" s="99">
        <v>6914.9694876670801</v>
      </c>
      <c r="AS102" s="99">
        <v>211778.07507324201</v>
      </c>
      <c r="AT102" s="99">
        <v>0</v>
      </c>
      <c r="AU102" s="99">
        <v>0</v>
      </c>
      <c r="AV102" s="99">
        <v>2086493.1456756601</v>
      </c>
      <c r="AW102" s="99">
        <v>0</v>
      </c>
      <c r="AX102" s="99">
        <v>226514.194856644</v>
      </c>
      <c r="AY102" s="99">
        <v>167130.396852493</v>
      </c>
      <c r="AZ102" s="99">
        <v>1670477.8796081501</v>
      </c>
      <c r="BA102" s="99">
        <v>0</v>
      </c>
      <c r="BB102" s="99">
        <v>124598.152831078</v>
      </c>
      <c r="BC102" s="99">
        <v>4781936.6111450205</v>
      </c>
      <c r="BD102" s="99">
        <v>0</v>
      </c>
      <c r="BE102" s="99">
        <v>36710.442887783101</v>
      </c>
      <c r="BF102" s="99">
        <v>0</v>
      </c>
      <c r="BG102" s="99">
        <v>2088708.00404358</v>
      </c>
      <c r="BH102" s="99">
        <v>0</v>
      </c>
      <c r="BI102" s="99">
        <v>373950.62041854899</v>
      </c>
      <c r="BJ102" s="99">
        <v>2280195.0374755901</v>
      </c>
      <c r="BK102" s="99">
        <v>1964.8411601036801</v>
      </c>
      <c r="BL102" s="99">
        <v>37210.512329101599</v>
      </c>
      <c r="BM102" s="99">
        <v>0</v>
      </c>
      <c r="BN102" s="99">
        <v>0</v>
      </c>
      <c r="BO102" s="99">
        <v>0</v>
      </c>
      <c r="BP102" s="99">
        <v>0</v>
      </c>
      <c r="BQ102" s="99">
        <v>0</v>
      </c>
      <c r="BR102" s="99">
        <v>40953.644380569502</v>
      </c>
      <c r="BS102" s="99">
        <v>1161810.56471252</v>
      </c>
      <c r="BT102" s="99">
        <v>0</v>
      </c>
      <c r="BU102" s="99">
        <v>8412.75</v>
      </c>
      <c r="BV102" s="99">
        <v>1433309.71867371</v>
      </c>
      <c r="BW102" s="99">
        <v>0</v>
      </c>
      <c r="BX102" s="99">
        <v>2655.3999976515802</v>
      </c>
      <c r="BY102" s="99">
        <v>0</v>
      </c>
      <c r="BZ102" s="99">
        <v>0</v>
      </c>
      <c r="CA102" s="99">
        <v>7452.7735807299596</v>
      </c>
      <c r="CB102" s="99">
        <v>880038.31990051304</v>
      </c>
      <c r="CC102" s="99">
        <v>7038408.7291870099</v>
      </c>
      <c r="CD102" s="99">
        <v>2651306.1927490202</v>
      </c>
      <c r="CE102" s="99">
        <v>140.596998151392</v>
      </c>
      <c r="CF102" s="99">
        <v>25165.041256189299</v>
      </c>
      <c r="CG102" s="99">
        <v>211672.76773262001</v>
      </c>
      <c r="CH102" s="99">
        <v>37210.030672073401</v>
      </c>
      <c r="CI102" s="99">
        <v>7594.42826575041</v>
      </c>
      <c r="CJ102" s="99">
        <v>874117.948745728</v>
      </c>
      <c r="CK102" s="99">
        <v>7246101.41442871</v>
      </c>
      <c r="CL102" s="99">
        <v>2687673.9945678702</v>
      </c>
      <c r="CM102" s="166">
        <v>9213.6630660295505</v>
      </c>
      <c r="CN102" s="166">
        <v>1502601.9306793199</v>
      </c>
      <c r="CO102" s="166">
        <v>9521044.4118652306</v>
      </c>
      <c r="CP102" s="99">
        <v>2687673.9945678702</v>
      </c>
      <c r="CQ102" s="99">
        <v>113.588000762276</v>
      </c>
      <c r="CR102" s="99">
        <v>20725.236682891798</v>
      </c>
      <c r="CS102" s="99">
        <v>175506.867866516</v>
      </c>
      <c r="CT102" s="99">
        <v>33992.639281749704</v>
      </c>
      <c r="CU102" s="98">
        <v>4630.2877485440004</v>
      </c>
      <c r="CV102" s="98">
        <v>1756.138814207</v>
      </c>
      <c r="CW102" s="98">
        <v>905203.36115670239</v>
      </c>
      <c r="CX102" s="98">
        <v>7250081.4969196301</v>
      </c>
    </row>
    <row r="103" spans="1:102" x14ac:dyDescent="0.2">
      <c r="A103" s="98" t="s">
        <v>52</v>
      </c>
      <c r="B103" s="100">
        <v>41609</v>
      </c>
      <c r="C103" s="99">
        <v>0</v>
      </c>
      <c r="D103" s="99">
        <v>3437.69920948148</v>
      </c>
      <c r="E103" s="99">
        <v>3826.7528068423298</v>
      </c>
      <c r="F103" s="99">
        <v>39.528887484688298</v>
      </c>
      <c r="G103" s="99">
        <v>133.14909338578599</v>
      </c>
      <c r="H103" s="99">
        <v>0</v>
      </c>
      <c r="I103" s="99">
        <v>0</v>
      </c>
      <c r="J103" s="99">
        <v>1647.3472662717099</v>
      </c>
      <c r="K103" s="99">
        <v>0</v>
      </c>
      <c r="L103" s="99">
        <v>325.52802010998101</v>
      </c>
      <c r="M103" s="99">
        <v>186.105522116646</v>
      </c>
      <c r="N103" s="99">
        <v>1928.9808126092</v>
      </c>
      <c r="O103" s="99">
        <v>0</v>
      </c>
      <c r="P103" s="99">
        <v>757.27062080055498</v>
      </c>
      <c r="Q103" s="99">
        <v>4182.1935775876</v>
      </c>
      <c r="R103" s="99">
        <v>0</v>
      </c>
      <c r="S103" s="99">
        <v>23.464180317707399</v>
      </c>
      <c r="T103" s="99">
        <v>0</v>
      </c>
      <c r="U103" s="99">
        <v>1650.61919312179</v>
      </c>
      <c r="V103" s="99">
        <v>0</v>
      </c>
      <c r="W103" s="99">
        <v>353622.05130767799</v>
      </c>
      <c r="X103" s="99">
        <v>506366.74402999901</v>
      </c>
      <c r="Y103" s="99">
        <v>727.65724695473898</v>
      </c>
      <c r="Z103" s="99">
        <v>23488.965840101198</v>
      </c>
      <c r="AA103" s="99">
        <v>0</v>
      </c>
      <c r="AB103" s="99">
        <v>0</v>
      </c>
      <c r="AC103" s="99">
        <v>600182.71828460705</v>
      </c>
      <c r="AD103" s="99">
        <v>0</v>
      </c>
      <c r="AE103" s="99">
        <v>22557.819319725</v>
      </c>
      <c r="AF103" s="99">
        <v>19728.3996357918</v>
      </c>
      <c r="AG103" s="99">
        <v>201433.607797623</v>
      </c>
      <c r="AH103" s="99">
        <v>0</v>
      </c>
      <c r="AI103" s="99">
        <v>41452.008995532997</v>
      </c>
      <c r="AJ103" s="99">
        <v>570020.979164124</v>
      </c>
      <c r="AK103" s="99">
        <v>0</v>
      </c>
      <c r="AL103" s="99">
        <v>4245.2154033780098</v>
      </c>
      <c r="AM103" s="99">
        <v>0</v>
      </c>
      <c r="AN103" s="99">
        <v>601019.13872528099</v>
      </c>
      <c r="AO103" s="99">
        <v>0</v>
      </c>
      <c r="AP103" s="99">
        <v>3165426.6298217801</v>
      </c>
      <c r="AQ103" s="99">
        <v>4007260.8530883798</v>
      </c>
      <c r="AR103" s="99">
        <v>6245.0121551155999</v>
      </c>
      <c r="AS103" s="99">
        <v>197930.59038543701</v>
      </c>
      <c r="AT103" s="99">
        <v>0</v>
      </c>
      <c r="AU103" s="99">
        <v>0</v>
      </c>
      <c r="AV103" s="99">
        <v>2146014.9978027302</v>
      </c>
      <c r="AW103" s="99">
        <v>0</v>
      </c>
      <c r="AX103" s="99">
        <v>205692.10801887501</v>
      </c>
      <c r="AY103" s="99">
        <v>158105.36213684099</v>
      </c>
      <c r="AZ103" s="99">
        <v>1588413.4786529499</v>
      </c>
      <c r="BA103" s="99">
        <v>0</v>
      </c>
      <c r="BB103" s="99">
        <v>349966.77558135998</v>
      </c>
      <c r="BC103" s="99">
        <v>4849619.1993408203</v>
      </c>
      <c r="BD103" s="99">
        <v>0</v>
      </c>
      <c r="BE103" s="99">
        <v>35683.462755203203</v>
      </c>
      <c r="BF103" s="99">
        <v>0</v>
      </c>
      <c r="BG103" s="99">
        <v>2148265.5826721201</v>
      </c>
      <c r="BH103" s="99">
        <v>0</v>
      </c>
      <c r="BI103" s="99">
        <v>428758.564609528</v>
      </c>
      <c r="BJ103" s="99">
        <v>1393365.8668365499</v>
      </c>
      <c r="BK103" s="99">
        <v>1885.1133582591999</v>
      </c>
      <c r="BL103" s="99">
        <v>33838.027431964903</v>
      </c>
      <c r="BM103" s="99">
        <v>0</v>
      </c>
      <c r="BN103" s="99">
        <v>0</v>
      </c>
      <c r="BO103" s="99">
        <v>0</v>
      </c>
      <c r="BP103" s="99">
        <v>0</v>
      </c>
      <c r="BQ103" s="99">
        <v>0</v>
      </c>
      <c r="BR103" s="99">
        <v>40489.027361869797</v>
      </c>
      <c r="BS103" s="99">
        <v>516391.14168167103</v>
      </c>
      <c r="BT103" s="99">
        <v>0</v>
      </c>
      <c r="BU103" s="99">
        <v>29623.25</v>
      </c>
      <c r="BV103" s="99">
        <v>1254577.2198181199</v>
      </c>
      <c r="BW103" s="99">
        <v>0</v>
      </c>
      <c r="BX103" s="99">
        <v>2847.5499969124799</v>
      </c>
      <c r="BY103" s="99">
        <v>0</v>
      </c>
      <c r="BZ103" s="99">
        <v>0</v>
      </c>
      <c r="CA103" s="99">
        <v>7281.7574917674101</v>
      </c>
      <c r="CB103" s="99">
        <v>861423.19190979004</v>
      </c>
      <c r="CC103" s="99">
        <v>7112074.3692627</v>
      </c>
      <c r="CD103" s="99">
        <v>1827552.8002166699</v>
      </c>
      <c r="CE103" s="99">
        <v>132.40529379434901</v>
      </c>
      <c r="CF103" s="99">
        <v>23478.697085142099</v>
      </c>
      <c r="CG103" s="99">
        <v>197890.24827575701</v>
      </c>
      <c r="CH103" s="99">
        <v>33839.416142463699</v>
      </c>
      <c r="CI103" s="99">
        <v>7411.7615399360702</v>
      </c>
      <c r="CJ103" s="99">
        <v>881180.28159332299</v>
      </c>
      <c r="CK103" s="99">
        <v>7312544.7982177697</v>
      </c>
      <c r="CL103" s="99">
        <v>1862639.9703521701</v>
      </c>
      <c r="CM103" s="166">
        <v>9058.1356130838394</v>
      </c>
      <c r="CN103" s="166">
        <v>1498026.3078155499</v>
      </c>
      <c r="CO103" s="166">
        <v>9463573.8656005897</v>
      </c>
      <c r="CP103" s="99">
        <v>1862639.9703521701</v>
      </c>
      <c r="CQ103" s="99">
        <v>108.568587987684</v>
      </c>
      <c r="CR103" s="99">
        <v>19124.322880268101</v>
      </c>
      <c r="CS103" s="99">
        <v>161957.198501587</v>
      </c>
      <c r="CT103" s="99">
        <v>31043.384539604202</v>
      </c>
      <c r="CU103" s="98">
        <v>3833.7739907139999</v>
      </c>
      <c r="CV103" s="98">
        <v>1766.8485539230001</v>
      </c>
      <c r="CW103" s="98">
        <v>884901.88899493217</v>
      </c>
      <c r="CX103" s="98">
        <v>7309964.6175384568</v>
      </c>
    </row>
    <row r="104" spans="1:102" x14ac:dyDescent="0.2">
      <c r="A104" s="98" t="s">
        <v>52</v>
      </c>
      <c r="B104" s="100">
        <v>41699</v>
      </c>
      <c r="C104" s="99">
        <v>0</v>
      </c>
      <c r="D104" s="99">
        <v>3623.0614845752698</v>
      </c>
      <c r="E104" s="99">
        <v>3743.1300083994902</v>
      </c>
      <c r="F104" s="99">
        <v>37.782278718892499</v>
      </c>
      <c r="G104" s="99">
        <v>131.737290944904</v>
      </c>
      <c r="H104" s="99">
        <v>0</v>
      </c>
      <c r="I104" s="99">
        <v>0</v>
      </c>
      <c r="J104" s="99">
        <v>1666.69528628886</v>
      </c>
      <c r="K104" s="99">
        <v>0</v>
      </c>
      <c r="L104" s="99">
        <v>57.656211826950297</v>
      </c>
      <c r="M104" s="99">
        <v>232.94078377448</v>
      </c>
      <c r="N104" s="99">
        <v>1904.96250887215</v>
      </c>
      <c r="O104" s="99">
        <v>0</v>
      </c>
      <c r="P104" s="99">
        <v>3276.0070523321601</v>
      </c>
      <c r="Q104" s="99">
        <v>1743.7367586493499</v>
      </c>
      <c r="R104" s="99">
        <v>0</v>
      </c>
      <c r="S104" s="99">
        <v>26.012187183369001</v>
      </c>
      <c r="T104" s="99">
        <v>0</v>
      </c>
      <c r="U104" s="99">
        <v>1666.86179947853</v>
      </c>
      <c r="V104" s="99">
        <v>0</v>
      </c>
      <c r="W104" s="99">
        <v>338963.62214279198</v>
      </c>
      <c r="X104" s="99">
        <v>491816.40170288098</v>
      </c>
      <c r="Y104" s="99">
        <v>898.65951125323795</v>
      </c>
      <c r="Z104" s="99">
        <v>22534.828821659099</v>
      </c>
      <c r="AA104" s="99">
        <v>0</v>
      </c>
      <c r="AB104" s="99">
        <v>0</v>
      </c>
      <c r="AC104" s="99">
        <v>603623.43141937302</v>
      </c>
      <c r="AD104" s="99">
        <v>0</v>
      </c>
      <c r="AE104" s="99">
        <v>3383.5961654484299</v>
      </c>
      <c r="AF104" s="99">
        <v>23778.110052108801</v>
      </c>
      <c r="AG104" s="99">
        <v>194485.52900886501</v>
      </c>
      <c r="AH104" s="99">
        <v>0</v>
      </c>
      <c r="AI104" s="99">
        <v>306363.093383789</v>
      </c>
      <c r="AJ104" s="99">
        <v>291932.852890015</v>
      </c>
      <c r="AK104" s="99">
        <v>0</v>
      </c>
      <c r="AL104" s="99">
        <v>4267.14737802744</v>
      </c>
      <c r="AM104" s="99">
        <v>0</v>
      </c>
      <c r="AN104" s="99">
        <v>602322.25462341297</v>
      </c>
      <c r="AO104" s="99">
        <v>0</v>
      </c>
      <c r="AP104" s="99">
        <v>2961691.6638793899</v>
      </c>
      <c r="AQ104" s="99">
        <v>3892457.5062866202</v>
      </c>
      <c r="AR104" s="99">
        <v>7605.3774620294598</v>
      </c>
      <c r="AS104" s="99">
        <v>190868.47003746001</v>
      </c>
      <c r="AT104" s="99">
        <v>0</v>
      </c>
      <c r="AU104" s="99">
        <v>0</v>
      </c>
      <c r="AV104" s="99">
        <v>2177136.7838134798</v>
      </c>
      <c r="AW104" s="99">
        <v>0</v>
      </c>
      <c r="AX104" s="99">
        <v>27093.7875761986</v>
      </c>
      <c r="AY104" s="99">
        <v>192683.281238556</v>
      </c>
      <c r="AZ104" s="99">
        <v>1528982.4463653599</v>
      </c>
      <c r="BA104" s="99">
        <v>0</v>
      </c>
      <c r="BB104" s="99">
        <v>2565878.1376037602</v>
      </c>
      <c r="BC104" s="99">
        <v>2339287.9139404302</v>
      </c>
      <c r="BD104" s="99">
        <v>0</v>
      </c>
      <c r="BE104" s="99">
        <v>35693.3922433853</v>
      </c>
      <c r="BF104" s="99">
        <v>0</v>
      </c>
      <c r="BG104" s="99">
        <v>2170003.2500610398</v>
      </c>
      <c r="BH104" s="99">
        <v>0</v>
      </c>
      <c r="BI104" s="99">
        <v>279270.41753768898</v>
      </c>
      <c r="BJ104" s="99">
        <v>1409080.67451477</v>
      </c>
      <c r="BK104" s="99">
        <v>2187.0598843395701</v>
      </c>
      <c r="BL104" s="99">
        <v>32368.032248020201</v>
      </c>
      <c r="BM104" s="99">
        <v>0</v>
      </c>
      <c r="BN104" s="99">
        <v>0</v>
      </c>
      <c r="BO104" s="99">
        <v>0</v>
      </c>
      <c r="BP104" s="99">
        <v>0</v>
      </c>
      <c r="BQ104" s="99">
        <v>0</v>
      </c>
      <c r="BR104" s="99">
        <v>51202.697210311897</v>
      </c>
      <c r="BS104" s="99">
        <v>529046.07437896705</v>
      </c>
      <c r="BT104" s="99">
        <v>0</v>
      </c>
      <c r="BU104" s="99">
        <v>220143.919998169</v>
      </c>
      <c r="BV104" s="99">
        <v>881067.28309631301</v>
      </c>
      <c r="BW104" s="99">
        <v>0</v>
      </c>
      <c r="BX104" s="99">
        <v>2892.36999741197</v>
      </c>
      <c r="BY104" s="99">
        <v>0</v>
      </c>
      <c r="BZ104" s="99">
        <v>0</v>
      </c>
      <c r="CA104" s="99">
        <v>7397.34418427944</v>
      </c>
      <c r="CB104" s="99">
        <v>850585.42041778599</v>
      </c>
      <c r="CC104" s="99">
        <v>6801725.84912109</v>
      </c>
      <c r="CD104" s="99">
        <v>1681930.8108215299</v>
      </c>
      <c r="CE104" s="99">
        <v>131.885689886287</v>
      </c>
      <c r="CF104" s="99">
        <v>22519.980939865101</v>
      </c>
      <c r="CG104" s="99">
        <v>190716.66897964501</v>
      </c>
      <c r="CH104" s="99">
        <v>32368.205435514501</v>
      </c>
      <c r="CI104" s="99">
        <v>7529.0710621476201</v>
      </c>
      <c r="CJ104" s="99">
        <v>862933.04613494896</v>
      </c>
      <c r="CK104" s="99">
        <v>6988920.0910644503</v>
      </c>
      <c r="CL104" s="99">
        <v>1713998.5067443801</v>
      </c>
      <c r="CM104" s="166">
        <v>9185.4076986312903</v>
      </c>
      <c r="CN104" s="166">
        <v>1482885.55645752</v>
      </c>
      <c r="CO104" s="166">
        <v>9239897.2761230506</v>
      </c>
      <c r="CP104" s="99">
        <v>1713998.5067443801</v>
      </c>
      <c r="CQ104" s="99">
        <v>105.97074487526</v>
      </c>
      <c r="CR104" s="99">
        <v>18279.784226417501</v>
      </c>
      <c r="CS104" s="99">
        <v>155270.21256065401</v>
      </c>
      <c r="CT104" s="99">
        <v>29741.399555444699</v>
      </c>
      <c r="CU104" s="98">
        <v>3743.8954061280001</v>
      </c>
      <c r="CV104" s="98">
        <v>1786.737520334</v>
      </c>
      <c r="CW104" s="98">
        <v>873105.40135765111</v>
      </c>
      <c r="CX104" s="98">
        <v>6992442.5181007348</v>
      </c>
    </row>
    <row r="105" spans="1:102" x14ac:dyDescent="0.2">
      <c r="A105" s="98" t="s">
        <v>52</v>
      </c>
      <c r="B105" s="100">
        <v>41791</v>
      </c>
      <c r="C105" s="99">
        <v>0</v>
      </c>
      <c r="D105" s="99">
        <v>3316.6713174879601</v>
      </c>
      <c r="E105" s="99">
        <v>3608.7425814271</v>
      </c>
      <c r="F105" s="99">
        <v>48.950110976584298</v>
      </c>
      <c r="G105" s="99">
        <v>131.71283532492799</v>
      </c>
      <c r="H105" s="99">
        <v>0</v>
      </c>
      <c r="I105" s="99">
        <v>0</v>
      </c>
      <c r="J105" s="99">
        <v>1701.63432902098</v>
      </c>
      <c r="K105" s="99">
        <v>0</v>
      </c>
      <c r="L105" s="99">
        <v>43.428855168167502</v>
      </c>
      <c r="M105" s="99">
        <v>200.47219521552299</v>
      </c>
      <c r="N105" s="99">
        <v>1814.5922906696801</v>
      </c>
      <c r="O105" s="99">
        <v>0</v>
      </c>
      <c r="P105" s="99">
        <v>3140.6958442330401</v>
      </c>
      <c r="Q105" s="99">
        <v>1688.51198853552</v>
      </c>
      <c r="R105" s="99">
        <v>0</v>
      </c>
      <c r="S105" s="99">
        <v>24.3548451277893</v>
      </c>
      <c r="T105" s="99">
        <v>0</v>
      </c>
      <c r="U105" s="99">
        <v>1699.2352008968601</v>
      </c>
      <c r="V105" s="99">
        <v>0</v>
      </c>
      <c r="W105" s="99">
        <v>337770.472137451</v>
      </c>
      <c r="X105" s="99">
        <v>477100.61128997803</v>
      </c>
      <c r="Y105" s="99">
        <v>1220.4179741442199</v>
      </c>
      <c r="Z105" s="99">
        <v>22729.760623693499</v>
      </c>
      <c r="AA105" s="99">
        <v>0</v>
      </c>
      <c r="AB105" s="99">
        <v>0</v>
      </c>
      <c r="AC105" s="99">
        <v>616705.41353607201</v>
      </c>
      <c r="AD105" s="99">
        <v>0</v>
      </c>
      <c r="AE105" s="99">
        <v>1874.15999406576</v>
      </c>
      <c r="AF105" s="99">
        <v>20032.287963390401</v>
      </c>
      <c r="AG105" s="99">
        <v>186516.359035492</v>
      </c>
      <c r="AH105" s="99">
        <v>0</v>
      </c>
      <c r="AI105" s="99">
        <v>315161.81422424299</v>
      </c>
      <c r="AJ105" s="99">
        <v>286186.579166412</v>
      </c>
      <c r="AK105" s="99">
        <v>0</v>
      </c>
      <c r="AL105" s="99">
        <v>4633.21855252981</v>
      </c>
      <c r="AM105" s="99">
        <v>0</v>
      </c>
      <c r="AN105" s="99">
        <v>617677.81495666504</v>
      </c>
      <c r="AO105" s="99">
        <v>0</v>
      </c>
      <c r="AP105" s="99">
        <v>3098761.5957031301</v>
      </c>
      <c r="AQ105" s="99">
        <v>3780075.5458068801</v>
      </c>
      <c r="AR105" s="99">
        <v>13211.1241247654</v>
      </c>
      <c r="AS105" s="99">
        <v>193188.99870490999</v>
      </c>
      <c r="AT105" s="99">
        <v>0</v>
      </c>
      <c r="AU105" s="99">
        <v>0</v>
      </c>
      <c r="AV105" s="99">
        <v>2230559.4098205599</v>
      </c>
      <c r="AW105" s="99">
        <v>0</v>
      </c>
      <c r="AX105" s="99">
        <v>14561.860426545099</v>
      </c>
      <c r="AY105" s="99">
        <v>163574.36939048799</v>
      </c>
      <c r="AZ105" s="99">
        <v>1476241.31573486</v>
      </c>
      <c r="BA105" s="99">
        <v>0</v>
      </c>
      <c r="BB105" s="99">
        <v>2645123.5463867201</v>
      </c>
      <c r="BC105" s="99">
        <v>2253344.3422241202</v>
      </c>
      <c r="BD105" s="99">
        <v>0</v>
      </c>
      <c r="BE105" s="99">
        <v>37997.078488826803</v>
      </c>
      <c r="BF105" s="99">
        <v>0</v>
      </c>
      <c r="BG105" s="99">
        <v>2234719.7881164602</v>
      </c>
      <c r="BH105" s="99">
        <v>0</v>
      </c>
      <c r="BI105" s="99">
        <v>274858.40890884399</v>
      </c>
      <c r="BJ105" s="99">
        <v>1345389.30551147</v>
      </c>
      <c r="BK105" s="99">
        <v>3146.0716290772002</v>
      </c>
      <c r="BL105" s="99">
        <v>32894.132213115699</v>
      </c>
      <c r="BM105" s="99">
        <v>0</v>
      </c>
      <c r="BN105" s="99">
        <v>0</v>
      </c>
      <c r="BO105" s="99">
        <v>0</v>
      </c>
      <c r="BP105" s="99">
        <v>0</v>
      </c>
      <c r="BQ105" s="99">
        <v>0</v>
      </c>
      <c r="BR105" s="99">
        <v>43714.631678581201</v>
      </c>
      <c r="BS105" s="99">
        <v>517919.952056885</v>
      </c>
      <c r="BT105" s="99">
        <v>0</v>
      </c>
      <c r="BU105" s="99">
        <v>221174</v>
      </c>
      <c r="BV105" s="99">
        <v>843206.97565460205</v>
      </c>
      <c r="BW105" s="99">
        <v>0</v>
      </c>
      <c r="BX105" s="99">
        <v>3349.1999980211299</v>
      </c>
      <c r="BY105" s="99">
        <v>0</v>
      </c>
      <c r="BZ105" s="99">
        <v>0</v>
      </c>
      <c r="CA105" s="99">
        <v>6905.1185386180896</v>
      </c>
      <c r="CB105" s="99">
        <v>851103.70979309105</v>
      </c>
      <c r="CC105" s="99">
        <v>6589798.8204956101</v>
      </c>
      <c r="CD105" s="99">
        <v>1628738.2721557601</v>
      </c>
      <c r="CE105" s="99">
        <v>131.98646790534301</v>
      </c>
      <c r="CF105" s="99">
        <v>22764.9262013435</v>
      </c>
      <c r="CG105" s="99">
        <v>193393.40905571001</v>
      </c>
      <c r="CH105" s="99">
        <v>32893.248466014898</v>
      </c>
      <c r="CI105" s="99">
        <v>7039.3683803677604</v>
      </c>
      <c r="CJ105" s="99">
        <v>829257.26575470006</v>
      </c>
      <c r="CK105" s="99">
        <v>6785922.0676269503</v>
      </c>
      <c r="CL105" s="99">
        <v>1662099.5580291699</v>
      </c>
      <c r="CM105" s="166">
        <v>8719.3963415622693</v>
      </c>
      <c r="CN105" s="166">
        <v>1502058.7176666299</v>
      </c>
      <c r="CO105" s="166">
        <v>9281133.1199951209</v>
      </c>
      <c r="CP105" s="99">
        <v>1662099.5580291699</v>
      </c>
      <c r="CQ105" s="99">
        <v>108.16265427414299</v>
      </c>
      <c r="CR105" s="99">
        <v>18057.9521143436</v>
      </c>
      <c r="CS105" s="99">
        <v>154604.205898285</v>
      </c>
      <c r="CT105" s="99">
        <v>29748.324277401</v>
      </c>
      <c r="CU105" s="98">
        <v>3609.7142533159999</v>
      </c>
      <c r="CV105" s="98">
        <v>1821.005610056</v>
      </c>
      <c r="CW105" s="98">
        <v>873868.63599443459</v>
      </c>
      <c r="CX105" s="98">
        <v>6783192.22955132</v>
      </c>
    </row>
    <row r="106" spans="1:102" x14ac:dyDescent="0.2">
      <c r="A106" s="98" t="s">
        <v>52</v>
      </c>
      <c r="B106" s="100">
        <v>41883</v>
      </c>
      <c r="C106" s="99">
        <v>0</v>
      </c>
      <c r="D106" s="99">
        <v>3466.6749826371702</v>
      </c>
      <c r="E106" s="99">
        <v>4287.4453840255701</v>
      </c>
      <c r="F106" s="99">
        <v>54.353851613588603</v>
      </c>
      <c r="G106" s="99">
        <v>134.34002173691999</v>
      </c>
      <c r="H106" s="99">
        <v>0</v>
      </c>
      <c r="I106" s="99">
        <v>0</v>
      </c>
      <c r="J106" s="99">
        <v>1742.18988738954</v>
      </c>
      <c r="K106" s="99">
        <v>0</v>
      </c>
      <c r="L106" s="99">
        <v>191.52820287458599</v>
      </c>
      <c r="M106" s="99">
        <v>189.218683602288</v>
      </c>
      <c r="N106" s="99">
        <v>2208.1566744148699</v>
      </c>
      <c r="O106" s="99">
        <v>0</v>
      </c>
      <c r="P106" s="99">
        <v>3554.6335957348301</v>
      </c>
      <c r="Q106" s="99">
        <v>1828.0833443552301</v>
      </c>
      <c r="R106" s="99">
        <v>0</v>
      </c>
      <c r="S106" s="99">
        <v>20.125307227717698</v>
      </c>
      <c r="T106" s="99">
        <v>0</v>
      </c>
      <c r="U106" s="99">
        <v>1742.83433505893</v>
      </c>
      <c r="V106" s="99">
        <v>0</v>
      </c>
      <c r="W106" s="99">
        <v>351371.30439758301</v>
      </c>
      <c r="X106" s="99">
        <v>473801.42558288598</v>
      </c>
      <c r="Y106" s="99">
        <v>1227.7650376111301</v>
      </c>
      <c r="Z106" s="99">
        <v>22751.281755447399</v>
      </c>
      <c r="AA106" s="99">
        <v>0</v>
      </c>
      <c r="AB106" s="99">
        <v>0</v>
      </c>
      <c r="AC106" s="99">
        <v>628420.81063079799</v>
      </c>
      <c r="AD106" s="99">
        <v>0</v>
      </c>
      <c r="AE106" s="99">
        <v>2938.3720512688201</v>
      </c>
      <c r="AF106" s="99">
        <v>19192.5906338692</v>
      </c>
      <c r="AG106" s="99">
        <v>185495.60157203701</v>
      </c>
      <c r="AH106" s="99">
        <v>0</v>
      </c>
      <c r="AI106" s="99">
        <v>359152.38079834002</v>
      </c>
      <c r="AJ106" s="99">
        <v>286856.01774597203</v>
      </c>
      <c r="AK106" s="99">
        <v>0</v>
      </c>
      <c r="AL106" s="99">
        <v>4390.3289350271198</v>
      </c>
      <c r="AM106" s="99">
        <v>0</v>
      </c>
      <c r="AN106" s="99">
        <v>628090.82662200904</v>
      </c>
      <c r="AO106" s="99">
        <v>0</v>
      </c>
      <c r="AP106" s="99">
        <v>2993392.2885742201</v>
      </c>
      <c r="AQ106" s="99">
        <v>3764869.9649963402</v>
      </c>
      <c r="AR106" s="99">
        <v>9376.3944377899206</v>
      </c>
      <c r="AS106" s="99">
        <v>194472.04849815401</v>
      </c>
      <c r="AT106" s="99">
        <v>0</v>
      </c>
      <c r="AU106" s="99">
        <v>0</v>
      </c>
      <c r="AV106" s="99">
        <v>2274640.37316895</v>
      </c>
      <c r="AW106" s="99">
        <v>0</v>
      </c>
      <c r="AX106" s="99">
        <v>22524.327765464801</v>
      </c>
      <c r="AY106" s="99">
        <v>155774.73172569301</v>
      </c>
      <c r="AZ106" s="99">
        <v>1464675.0705871601</v>
      </c>
      <c r="BA106" s="99">
        <v>0</v>
      </c>
      <c r="BB106" s="99">
        <v>3016222.4557189899</v>
      </c>
      <c r="BC106" s="99">
        <v>2287399.4276123</v>
      </c>
      <c r="BD106" s="99">
        <v>0</v>
      </c>
      <c r="BE106" s="99">
        <v>34588.423585891702</v>
      </c>
      <c r="BF106" s="99">
        <v>0</v>
      </c>
      <c r="BG106" s="99">
        <v>2277781.1231079102</v>
      </c>
      <c r="BH106" s="99">
        <v>0</v>
      </c>
      <c r="BI106" s="99">
        <v>281007.739452362</v>
      </c>
      <c r="BJ106" s="99">
        <v>1976635.8289032001</v>
      </c>
      <c r="BK106" s="99">
        <v>3546.9376072585601</v>
      </c>
      <c r="BL106" s="99">
        <v>34192.1377544403</v>
      </c>
      <c r="BM106" s="99">
        <v>0</v>
      </c>
      <c r="BN106" s="99">
        <v>0</v>
      </c>
      <c r="BO106" s="99">
        <v>0</v>
      </c>
      <c r="BP106" s="99">
        <v>0</v>
      </c>
      <c r="BQ106" s="99">
        <v>0</v>
      </c>
      <c r="BR106" s="99">
        <v>42610.132090568499</v>
      </c>
      <c r="BS106" s="99">
        <v>999627.66885376</v>
      </c>
      <c r="BT106" s="99">
        <v>0</v>
      </c>
      <c r="BU106" s="99">
        <v>214260.75</v>
      </c>
      <c r="BV106" s="99">
        <v>987960.41006469703</v>
      </c>
      <c r="BW106" s="99">
        <v>0</v>
      </c>
      <c r="BX106" s="99">
        <v>2542.32999789715</v>
      </c>
      <c r="BY106" s="99">
        <v>0</v>
      </c>
      <c r="BZ106" s="99">
        <v>0</v>
      </c>
      <c r="CA106" s="99">
        <v>7734.1189117431604</v>
      </c>
      <c r="CB106" s="99">
        <v>825611.39153289795</v>
      </c>
      <c r="CC106" s="99">
        <v>6710023.5967407199</v>
      </c>
      <c r="CD106" s="99">
        <v>2257525.95806885</v>
      </c>
      <c r="CE106" s="99">
        <v>134.59551159292499</v>
      </c>
      <c r="CF106" s="99">
        <v>22736.416153907801</v>
      </c>
      <c r="CG106" s="99">
        <v>194434.27122878999</v>
      </c>
      <c r="CH106" s="99">
        <v>34191.681182861299</v>
      </c>
      <c r="CI106" s="99">
        <v>7867.9608722329103</v>
      </c>
      <c r="CJ106" s="99">
        <v>848908.75639343297</v>
      </c>
      <c r="CK106" s="99">
        <v>6905404.12072754</v>
      </c>
      <c r="CL106" s="99">
        <v>2290834.3596191402</v>
      </c>
      <c r="CM106" s="166">
        <v>9590.0182025432605</v>
      </c>
      <c r="CN106" s="166">
        <v>1482460.7036132801</v>
      </c>
      <c r="CO106" s="166">
        <v>9101314.2028808594</v>
      </c>
      <c r="CP106" s="99">
        <v>2290834.3596191402</v>
      </c>
      <c r="CQ106" s="99">
        <v>114.788133155555</v>
      </c>
      <c r="CR106" s="99">
        <v>18543.815625906002</v>
      </c>
      <c r="CS106" s="99">
        <v>160378.41378021199</v>
      </c>
      <c r="CT106" s="99">
        <v>31137.829735755899</v>
      </c>
      <c r="CU106" s="98">
        <v>4279.6451420450003</v>
      </c>
      <c r="CV106" s="98">
        <v>1868.066939396</v>
      </c>
      <c r="CW106" s="98">
        <v>848347.80768680573</v>
      </c>
      <c r="CX106" s="98">
        <v>6904457.8679695101</v>
      </c>
    </row>
    <row r="107" spans="1:102" x14ac:dyDescent="0.2">
      <c r="A107" s="98" t="s">
        <v>52</v>
      </c>
      <c r="B107" s="100">
        <v>41974</v>
      </c>
      <c r="C107" s="99">
        <v>0</v>
      </c>
      <c r="D107" s="99">
        <v>3512.6531018614801</v>
      </c>
      <c r="E107" s="99">
        <v>4230.1847456693604</v>
      </c>
      <c r="F107" s="99">
        <v>63.861461872700602</v>
      </c>
      <c r="G107" s="99">
        <v>156.722530081868</v>
      </c>
      <c r="H107" s="99">
        <v>0</v>
      </c>
      <c r="I107" s="99">
        <v>0</v>
      </c>
      <c r="J107" s="99">
        <v>1763.93871892989</v>
      </c>
      <c r="K107" s="99">
        <v>0</v>
      </c>
      <c r="L107" s="99">
        <v>175.83464216068401</v>
      </c>
      <c r="M107" s="99">
        <v>180.98593100719199</v>
      </c>
      <c r="N107" s="99">
        <v>2183.8931901156898</v>
      </c>
      <c r="O107" s="99">
        <v>0</v>
      </c>
      <c r="P107" s="99">
        <v>3363.7067703604698</v>
      </c>
      <c r="Q107" s="99">
        <v>1835.6348592936999</v>
      </c>
      <c r="R107" s="99">
        <v>0</v>
      </c>
      <c r="S107" s="99">
        <v>27.067241067998101</v>
      </c>
      <c r="T107" s="99">
        <v>0</v>
      </c>
      <c r="U107" s="99">
        <v>1766.1913219243299</v>
      </c>
      <c r="V107" s="99">
        <v>0</v>
      </c>
      <c r="W107" s="99">
        <v>363118.96941375697</v>
      </c>
      <c r="X107" s="99">
        <v>473549.545261383</v>
      </c>
      <c r="Y107" s="99">
        <v>1387.6000872552399</v>
      </c>
      <c r="Z107" s="99">
        <v>22889.904006004301</v>
      </c>
      <c r="AA107" s="99">
        <v>0</v>
      </c>
      <c r="AB107" s="99">
        <v>0</v>
      </c>
      <c r="AC107" s="99">
        <v>643857.77497863804</v>
      </c>
      <c r="AD107" s="99">
        <v>0</v>
      </c>
      <c r="AE107" s="99">
        <v>2515.75806593895</v>
      </c>
      <c r="AF107" s="99">
        <v>19026.493299007401</v>
      </c>
      <c r="AG107" s="99">
        <v>181129.92871093799</v>
      </c>
      <c r="AH107" s="99">
        <v>0</v>
      </c>
      <c r="AI107" s="99">
        <v>344281.24874496501</v>
      </c>
      <c r="AJ107" s="99">
        <v>285691.07092285203</v>
      </c>
      <c r="AK107" s="99">
        <v>0</v>
      </c>
      <c r="AL107" s="99">
        <v>2890.9988814592398</v>
      </c>
      <c r="AM107" s="99">
        <v>0</v>
      </c>
      <c r="AN107" s="99">
        <v>644609.12754821801</v>
      </c>
      <c r="AO107" s="99">
        <v>0</v>
      </c>
      <c r="AP107" s="99">
        <v>3020412.7760314899</v>
      </c>
      <c r="AQ107" s="99">
        <v>3780794.1237487802</v>
      </c>
      <c r="AR107" s="99">
        <v>11766.835816025699</v>
      </c>
      <c r="AS107" s="99">
        <v>199062.76328659101</v>
      </c>
      <c r="AT107" s="99">
        <v>0</v>
      </c>
      <c r="AU107" s="99">
        <v>0</v>
      </c>
      <c r="AV107" s="99">
        <v>2327921.6506347698</v>
      </c>
      <c r="AW107" s="99">
        <v>0</v>
      </c>
      <c r="AX107" s="99">
        <v>19372.8441264629</v>
      </c>
      <c r="AY107" s="99">
        <v>159377.77992439299</v>
      </c>
      <c r="AZ107" s="99">
        <v>1439635.8037567099</v>
      </c>
      <c r="BA107" s="99">
        <v>0</v>
      </c>
      <c r="BB107" s="99">
        <v>2898357.4635620099</v>
      </c>
      <c r="BC107" s="99">
        <v>2282194.5648193401</v>
      </c>
      <c r="BD107" s="99">
        <v>0</v>
      </c>
      <c r="BE107" s="99">
        <v>24431.1095187664</v>
      </c>
      <c r="BF107" s="99">
        <v>0</v>
      </c>
      <c r="BG107" s="99">
        <v>2329479.0559387198</v>
      </c>
      <c r="BH107" s="99">
        <v>0</v>
      </c>
      <c r="BI107" s="99">
        <v>278848.57334136998</v>
      </c>
      <c r="BJ107" s="99">
        <v>2016827.3560028099</v>
      </c>
      <c r="BK107" s="99">
        <v>4076.1683475077198</v>
      </c>
      <c r="BL107" s="99">
        <v>35493.213641166702</v>
      </c>
      <c r="BM107" s="99">
        <v>0</v>
      </c>
      <c r="BN107" s="99">
        <v>0</v>
      </c>
      <c r="BO107" s="99">
        <v>0</v>
      </c>
      <c r="BP107" s="99">
        <v>0</v>
      </c>
      <c r="BQ107" s="99">
        <v>0</v>
      </c>
      <c r="BR107" s="99">
        <v>42189.475791931203</v>
      </c>
      <c r="BS107" s="99">
        <v>1028973.99176788</v>
      </c>
      <c r="BT107" s="99">
        <v>0</v>
      </c>
      <c r="BU107" s="99">
        <v>242504.25</v>
      </c>
      <c r="BV107" s="99">
        <v>995636.05358886695</v>
      </c>
      <c r="BW107" s="99">
        <v>0</v>
      </c>
      <c r="BX107" s="99">
        <v>1943.2499976456199</v>
      </c>
      <c r="BY107" s="99">
        <v>0</v>
      </c>
      <c r="BZ107" s="99">
        <v>0</v>
      </c>
      <c r="CA107" s="99">
        <v>7755.6012499928502</v>
      </c>
      <c r="CB107" s="99">
        <v>822956.56739807106</v>
      </c>
      <c r="CC107" s="99">
        <v>6790545.2401733398</v>
      </c>
      <c r="CD107" s="99">
        <v>2296403.1778259301</v>
      </c>
      <c r="CE107" s="99">
        <v>155.85105450265101</v>
      </c>
      <c r="CF107" s="99">
        <v>22875.4943437576</v>
      </c>
      <c r="CG107" s="99">
        <v>199069.97080421401</v>
      </c>
      <c r="CH107" s="99">
        <v>35494.9064388275</v>
      </c>
      <c r="CI107" s="99">
        <v>7908.8745009303102</v>
      </c>
      <c r="CJ107" s="99">
        <v>857781.300544739</v>
      </c>
      <c r="CK107" s="99">
        <v>6990311.1057739304</v>
      </c>
      <c r="CL107" s="99">
        <v>2333121.8100280799</v>
      </c>
      <c r="CM107" s="166">
        <v>9673.9950258731806</v>
      </c>
      <c r="CN107" s="166">
        <v>1481911.0007629399</v>
      </c>
      <c r="CO107" s="166">
        <v>9307766.1527099591</v>
      </c>
      <c r="CP107" s="99">
        <v>2333121.8100280799</v>
      </c>
      <c r="CQ107" s="99">
        <v>128.97651260159901</v>
      </c>
      <c r="CR107" s="99">
        <v>19906.555693149599</v>
      </c>
      <c r="CS107" s="99">
        <v>174467.14357566799</v>
      </c>
      <c r="CT107" s="99">
        <v>33567.917052268996</v>
      </c>
      <c r="CU107" s="98">
        <v>4236.6198393269997</v>
      </c>
      <c r="CV107" s="98">
        <v>1897.1493322870001</v>
      </c>
      <c r="CW107" s="98">
        <v>845832.06174182869</v>
      </c>
      <c r="CX107" s="98">
        <v>6989615.2109775543</v>
      </c>
    </row>
    <row r="108" spans="1:102" x14ac:dyDescent="0.2">
      <c r="A108" s="98" t="s">
        <v>52</v>
      </c>
      <c r="B108" s="100">
        <v>42064</v>
      </c>
      <c r="C108" s="99">
        <v>0</v>
      </c>
      <c r="D108" s="99">
        <v>3565.76385655999</v>
      </c>
      <c r="E108" s="99">
        <v>4178.1268150210399</v>
      </c>
      <c r="F108" s="99">
        <v>54.0102310678922</v>
      </c>
      <c r="G108" s="99">
        <v>156.373517313972</v>
      </c>
      <c r="H108" s="99">
        <v>0</v>
      </c>
      <c r="I108" s="99">
        <v>0</v>
      </c>
      <c r="J108" s="99">
        <v>1770.94654384255</v>
      </c>
      <c r="K108" s="99">
        <v>0</v>
      </c>
      <c r="L108" s="99">
        <v>161.273006534204</v>
      </c>
      <c r="M108" s="99">
        <v>178.386898301542</v>
      </c>
      <c r="N108" s="99">
        <v>2156.21325862408</v>
      </c>
      <c r="O108" s="99">
        <v>0</v>
      </c>
      <c r="P108" s="99">
        <v>3308.4823293089898</v>
      </c>
      <c r="Q108" s="99">
        <v>1811.4761577695599</v>
      </c>
      <c r="R108" s="99">
        <v>0</v>
      </c>
      <c r="S108" s="99">
        <v>21.977369402535299</v>
      </c>
      <c r="T108" s="99">
        <v>0</v>
      </c>
      <c r="U108" s="99">
        <v>1772.07841511071</v>
      </c>
      <c r="V108" s="99">
        <v>0</v>
      </c>
      <c r="W108" s="99">
        <v>366730.32118988002</v>
      </c>
      <c r="X108" s="99">
        <v>462218.176952362</v>
      </c>
      <c r="Y108" s="99">
        <v>1464.12694972754</v>
      </c>
      <c r="Z108" s="99">
        <v>24178.832568407099</v>
      </c>
      <c r="AA108" s="99">
        <v>0</v>
      </c>
      <c r="AB108" s="99">
        <v>0</v>
      </c>
      <c r="AC108" s="99">
        <v>643244.81586456299</v>
      </c>
      <c r="AD108" s="99">
        <v>0</v>
      </c>
      <c r="AE108" s="99">
        <v>1823.09293659031</v>
      </c>
      <c r="AF108" s="99">
        <v>18236.3255751133</v>
      </c>
      <c r="AG108" s="99">
        <v>177123.003917694</v>
      </c>
      <c r="AH108" s="99">
        <v>0</v>
      </c>
      <c r="AI108" s="99">
        <v>335276.95535659802</v>
      </c>
      <c r="AJ108" s="99">
        <v>281595.60432815598</v>
      </c>
      <c r="AK108" s="99">
        <v>0</v>
      </c>
      <c r="AL108" s="99">
        <v>2583.2144444286801</v>
      </c>
      <c r="AM108" s="99">
        <v>0</v>
      </c>
      <c r="AN108" s="99">
        <v>644277.01504516602</v>
      </c>
      <c r="AO108" s="99">
        <v>0</v>
      </c>
      <c r="AP108" s="99">
        <v>3358110.9322204599</v>
      </c>
      <c r="AQ108" s="99">
        <v>3676980.9442749</v>
      </c>
      <c r="AR108" s="99">
        <v>11859.423288702999</v>
      </c>
      <c r="AS108" s="99">
        <v>208242.390859604</v>
      </c>
      <c r="AT108" s="99">
        <v>0</v>
      </c>
      <c r="AU108" s="99">
        <v>0</v>
      </c>
      <c r="AV108" s="99">
        <v>2332187.9155883798</v>
      </c>
      <c r="AW108" s="99">
        <v>0</v>
      </c>
      <c r="AX108" s="99">
        <v>13780.9605544806</v>
      </c>
      <c r="AY108" s="99">
        <v>151050.88037109401</v>
      </c>
      <c r="AZ108" s="99">
        <v>1407232.4963684101</v>
      </c>
      <c r="BA108" s="99">
        <v>0</v>
      </c>
      <c r="BB108" s="99">
        <v>2815853.4119567899</v>
      </c>
      <c r="BC108" s="99">
        <v>2273568.3944702102</v>
      </c>
      <c r="BD108" s="99">
        <v>0</v>
      </c>
      <c r="BE108" s="99">
        <v>20785.838592767701</v>
      </c>
      <c r="BF108" s="99">
        <v>0</v>
      </c>
      <c r="BG108" s="99">
        <v>2330251.66656494</v>
      </c>
      <c r="BH108" s="99">
        <v>0</v>
      </c>
      <c r="BI108" s="99">
        <v>292624.88717651402</v>
      </c>
      <c r="BJ108" s="99">
        <v>2066708.8496093799</v>
      </c>
      <c r="BK108" s="99">
        <v>3935.6387901604198</v>
      </c>
      <c r="BL108" s="99">
        <v>36837.6300692558</v>
      </c>
      <c r="BM108" s="99">
        <v>0</v>
      </c>
      <c r="BN108" s="99">
        <v>0</v>
      </c>
      <c r="BO108" s="99">
        <v>0</v>
      </c>
      <c r="BP108" s="99">
        <v>0</v>
      </c>
      <c r="BQ108" s="99">
        <v>0</v>
      </c>
      <c r="BR108" s="99">
        <v>40625.022329330401</v>
      </c>
      <c r="BS108" s="99">
        <v>1058979.87484741</v>
      </c>
      <c r="BT108" s="99">
        <v>0</v>
      </c>
      <c r="BU108" s="99">
        <v>242880.75</v>
      </c>
      <c r="BV108" s="99">
        <v>1007580.00113678</v>
      </c>
      <c r="BW108" s="99">
        <v>0</v>
      </c>
      <c r="BX108" s="99">
        <v>1809.39999902248</v>
      </c>
      <c r="BY108" s="99">
        <v>0</v>
      </c>
      <c r="BZ108" s="99">
        <v>0</v>
      </c>
      <c r="CA108" s="99">
        <v>7770.5459586381903</v>
      </c>
      <c r="CB108" s="99">
        <v>875482.73863220203</v>
      </c>
      <c r="CC108" s="99">
        <v>6835577.7019653302</v>
      </c>
      <c r="CD108" s="99">
        <v>2343292.5441894499</v>
      </c>
      <c r="CE108" s="99">
        <v>156.59110732749099</v>
      </c>
      <c r="CF108" s="99">
        <v>24180.880935668902</v>
      </c>
      <c r="CG108" s="99">
        <v>208081.169477463</v>
      </c>
      <c r="CH108" s="99">
        <v>36836.7827830315</v>
      </c>
      <c r="CI108" s="99">
        <v>7927.7517319321596</v>
      </c>
      <c r="CJ108" s="99">
        <v>863466.62139129604</v>
      </c>
      <c r="CK108" s="99">
        <v>7039037.7029418899</v>
      </c>
      <c r="CL108" s="99">
        <v>2379711.5384521498</v>
      </c>
      <c r="CM108" s="166">
        <v>9685.0037761926706</v>
      </c>
      <c r="CN108" s="166">
        <v>1563151.8700408901</v>
      </c>
      <c r="CO108" s="166">
        <v>9590170.0294189509</v>
      </c>
      <c r="CP108" s="99">
        <v>2379711.5384521498</v>
      </c>
      <c r="CQ108" s="99">
        <v>135.14148158207499</v>
      </c>
      <c r="CR108" s="99">
        <v>21624.7896921635</v>
      </c>
      <c r="CS108" s="99">
        <v>187834.04887199399</v>
      </c>
      <c r="CT108" s="99">
        <v>35355.688203334801</v>
      </c>
      <c r="CU108" s="98">
        <v>4177.8208646459998</v>
      </c>
      <c r="CV108" s="98">
        <v>1912.8687109519999</v>
      </c>
      <c r="CW108" s="98">
        <v>899663.61956787098</v>
      </c>
      <c r="CX108" s="98">
        <v>7043658.8714427929</v>
      </c>
    </row>
    <row r="109" spans="1:102" x14ac:dyDescent="0.2">
      <c r="A109" s="98" t="s">
        <v>52</v>
      </c>
      <c r="B109" s="100">
        <v>42156</v>
      </c>
      <c r="C109" s="99">
        <v>0</v>
      </c>
      <c r="D109" s="99">
        <v>3597.79276961088</v>
      </c>
      <c r="E109" s="99">
        <v>4189.8537148833302</v>
      </c>
      <c r="F109" s="99">
        <v>61.809914062731004</v>
      </c>
      <c r="G109" s="99">
        <v>162.94001382030501</v>
      </c>
      <c r="H109" s="99">
        <v>0</v>
      </c>
      <c r="I109" s="99">
        <v>0</v>
      </c>
      <c r="J109" s="99">
        <v>1770.2666737735301</v>
      </c>
      <c r="K109" s="99">
        <v>0</v>
      </c>
      <c r="L109" s="99">
        <v>177.927382351831</v>
      </c>
      <c r="M109" s="99">
        <v>177.518157724291</v>
      </c>
      <c r="N109" s="99">
        <v>2162.7921968698502</v>
      </c>
      <c r="O109" s="99">
        <v>0</v>
      </c>
      <c r="P109" s="99">
        <v>3433.9984793960998</v>
      </c>
      <c r="Q109" s="99">
        <v>1802.5136218518001</v>
      </c>
      <c r="R109" s="99">
        <v>0</v>
      </c>
      <c r="S109" s="99">
        <v>21.777265174314401</v>
      </c>
      <c r="T109" s="99">
        <v>0</v>
      </c>
      <c r="U109" s="99">
        <v>1765.2690025866</v>
      </c>
      <c r="V109" s="99">
        <v>0</v>
      </c>
      <c r="W109" s="99">
        <v>362239.75543594401</v>
      </c>
      <c r="X109" s="99">
        <v>450292.10222625697</v>
      </c>
      <c r="Y109" s="99">
        <v>1304.4191688895201</v>
      </c>
      <c r="Z109" s="99">
        <v>24565.877896308899</v>
      </c>
      <c r="AA109" s="99">
        <v>0</v>
      </c>
      <c r="AB109" s="99">
        <v>0</v>
      </c>
      <c r="AC109" s="99">
        <v>638394.26763916004</v>
      </c>
      <c r="AD109" s="99">
        <v>0</v>
      </c>
      <c r="AE109" s="99">
        <v>1641.9141130596399</v>
      </c>
      <c r="AF109" s="99">
        <v>17493.821312904402</v>
      </c>
      <c r="AG109" s="99">
        <v>171284.48713874799</v>
      </c>
      <c r="AH109" s="99">
        <v>0</v>
      </c>
      <c r="AI109" s="99">
        <v>339783.602523804</v>
      </c>
      <c r="AJ109" s="99">
        <v>277102.54624939</v>
      </c>
      <c r="AK109" s="99">
        <v>0</v>
      </c>
      <c r="AL109" s="99">
        <v>2535.8752695620101</v>
      </c>
      <c r="AM109" s="99">
        <v>0</v>
      </c>
      <c r="AN109" s="99">
        <v>636969.00194549595</v>
      </c>
      <c r="AO109" s="99">
        <v>0</v>
      </c>
      <c r="AP109" s="99">
        <v>3174372.2803039602</v>
      </c>
      <c r="AQ109" s="99">
        <v>3599421.80749512</v>
      </c>
      <c r="AR109" s="99">
        <v>12059.099074125301</v>
      </c>
      <c r="AS109" s="99">
        <v>213341.97328376799</v>
      </c>
      <c r="AT109" s="99">
        <v>0</v>
      </c>
      <c r="AU109" s="99">
        <v>0</v>
      </c>
      <c r="AV109" s="99">
        <v>2330961.1927185101</v>
      </c>
      <c r="AW109" s="99">
        <v>0</v>
      </c>
      <c r="AX109" s="99">
        <v>12598.528229236599</v>
      </c>
      <c r="AY109" s="99">
        <v>143733.496082306</v>
      </c>
      <c r="AZ109" s="99">
        <v>1369426.61631775</v>
      </c>
      <c r="BA109" s="99">
        <v>0</v>
      </c>
      <c r="BB109" s="99">
        <v>2866216.8407287602</v>
      </c>
      <c r="BC109" s="99">
        <v>2196833.0693664602</v>
      </c>
      <c r="BD109" s="99">
        <v>0</v>
      </c>
      <c r="BE109" s="99">
        <v>21797.148983001702</v>
      </c>
      <c r="BF109" s="99">
        <v>0</v>
      </c>
      <c r="BG109" s="99">
        <v>2327294.4732360798</v>
      </c>
      <c r="BH109" s="99">
        <v>0</v>
      </c>
      <c r="BI109" s="99">
        <v>290488.75970840501</v>
      </c>
      <c r="BJ109" s="99">
        <v>2123481.9813842801</v>
      </c>
      <c r="BK109" s="99">
        <v>3575.0965702533699</v>
      </c>
      <c r="BL109" s="99">
        <v>37169.843915462501</v>
      </c>
      <c r="BM109" s="99">
        <v>0</v>
      </c>
      <c r="BN109" s="99">
        <v>0</v>
      </c>
      <c r="BO109" s="99">
        <v>0</v>
      </c>
      <c r="BP109" s="99">
        <v>0</v>
      </c>
      <c r="BQ109" s="99">
        <v>0</v>
      </c>
      <c r="BR109" s="99">
        <v>39323.1210489273</v>
      </c>
      <c r="BS109" s="99">
        <v>1127255.36408997</v>
      </c>
      <c r="BT109" s="99">
        <v>0</v>
      </c>
      <c r="BU109" s="99">
        <v>238878.75</v>
      </c>
      <c r="BV109" s="99">
        <v>1021233.97652435</v>
      </c>
      <c r="BW109" s="99">
        <v>0</v>
      </c>
      <c r="BX109" s="99">
        <v>1905.13999894261</v>
      </c>
      <c r="BY109" s="99">
        <v>0</v>
      </c>
      <c r="BZ109" s="99">
        <v>0</v>
      </c>
      <c r="CA109" s="99">
        <v>7768.0706272125199</v>
      </c>
      <c r="CB109" s="99">
        <v>809773.68183898902</v>
      </c>
      <c r="CC109" s="99">
        <v>6622878.7939453097</v>
      </c>
      <c r="CD109" s="99">
        <v>2428897.9882507301</v>
      </c>
      <c r="CE109" s="99">
        <v>163.304439542815</v>
      </c>
      <c r="CF109" s="99">
        <v>24588.696210861199</v>
      </c>
      <c r="CG109" s="99">
        <v>213498.79867935201</v>
      </c>
      <c r="CH109" s="99">
        <v>37169.2816581726</v>
      </c>
      <c r="CI109" s="99">
        <v>7934.1649110913304</v>
      </c>
      <c r="CJ109" s="99">
        <v>827429.82852172898</v>
      </c>
      <c r="CK109" s="99">
        <v>6838230.6273193397</v>
      </c>
      <c r="CL109" s="99">
        <v>2466120.0746459998</v>
      </c>
      <c r="CM109" s="166">
        <v>9678.1692186593991</v>
      </c>
      <c r="CN109" s="166">
        <v>1472848.1933746301</v>
      </c>
      <c r="CO109" s="166">
        <v>9107923.8175048791</v>
      </c>
      <c r="CP109" s="99">
        <v>2466120.0746459998</v>
      </c>
      <c r="CQ109" s="99">
        <v>141.625922694802</v>
      </c>
      <c r="CR109" s="99">
        <v>22053.428503036499</v>
      </c>
      <c r="CS109" s="99">
        <v>191268.96516990699</v>
      </c>
      <c r="CT109" s="99">
        <v>35403.498232364698</v>
      </c>
      <c r="CU109" s="98">
        <v>4190.7871590599998</v>
      </c>
      <c r="CV109" s="98">
        <v>1919.773955334</v>
      </c>
      <c r="CW109" s="98">
        <v>834362.37804985023</v>
      </c>
      <c r="CX109" s="98">
        <v>6836377.5926246615</v>
      </c>
    </row>
    <row r="110" spans="1:102" x14ac:dyDescent="0.2">
      <c r="A110" s="98" t="s">
        <v>52</v>
      </c>
      <c r="B110" s="100">
        <v>42248</v>
      </c>
      <c r="C110" s="99">
        <v>0</v>
      </c>
      <c r="D110" s="99">
        <v>3621.4099842310002</v>
      </c>
      <c r="E110" s="99">
        <v>4124.5376619100598</v>
      </c>
      <c r="F110" s="99">
        <v>50.133370177820296</v>
      </c>
      <c r="G110" s="99">
        <v>162.70879520848399</v>
      </c>
      <c r="H110" s="99">
        <v>0</v>
      </c>
      <c r="I110" s="99">
        <v>0</v>
      </c>
      <c r="J110" s="99">
        <v>1779.41763556004</v>
      </c>
      <c r="K110" s="99">
        <v>0</v>
      </c>
      <c r="L110" s="99">
        <v>172.172449251637</v>
      </c>
      <c r="M110" s="99">
        <v>176.35839953646101</v>
      </c>
      <c r="N110" s="99">
        <v>2136.8502195477499</v>
      </c>
      <c r="O110" s="99">
        <v>0</v>
      </c>
      <c r="P110" s="99">
        <v>3639.9157062470899</v>
      </c>
      <c r="Q110" s="99">
        <v>1761.82689639926</v>
      </c>
      <c r="R110" s="99">
        <v>0</v>
      </c>
      <c r="S110" s="99">
        <v>24.218777168774999</v>
      </c>
      <c r="T110" s="99">
        <v>0</v>
      </c>
      <c r="U110" s="99">
        <v>1780.3692755699201</v>
      </c>
      <c r="V110" s="99">
        <v>0</v>
      </c>
      <c r="W110" s="99">
        <v>360620.31679153402</v>
      </c>
      <c r="X110" s="99">
        <v>443896.72120284999</v>
      </c>
      <c r="Y110" s="99">
        <v>1073.0181406438401</v>
      </c>
      <c r="Z110" s="99">
        <v>26134.387096643401</v>
      </c>
      <c r="AA110" s="99">
        <v>0</v>
      </c>
      <c r="AB110" s="99">
        <v>0</v>
      </c>
      <c r="AC110" s="99">
        <v>641945.92826080299</v>
      </c>
      <c r="AD110" s="99">
        <v>0</v>
      </c>
      <c r="AE110" s="99">
        <v>1575.1412537992001</v>
      </c>
      <c r="AF110" s="99">
        <v>17168.1655614376</v>
      </c>
      <c r="AG110" s="99">
        <v>168151.593296051</v>
      </c>
      <c r="AH110" s="99">
        <v>0</v>
      </c>
      <c r="AI110" s="99">
        <v>365274.91420745902</v>
      </c>
      <c r="AJ110" s="99">
        <v>277090.820831299</v>
      </c>
      <c r="AK110" s="99">
        <v>0</v>
      </c>
      <c r="AL110" s="99">
        <v>3311.4593303799602</v>
      </c>
      <c r="AM110" s="99">
        <v>0</v>
      </c>
      <c r="AN110" s="99">
        <v>641375.38704681396</v>
      </c>
      <c r="AO110" s="99">
        <v>0</v>
      </c>
      <c r="AP110" s="99">
        <v>2897846.1227417002</v>
      </c>
      <c r="AQ110" s="99">
        <v>3558496.9046325702</v>
      </c>
      <c r="AR110" s="99">
        <v>8648.7775838375092</v>
      </c>
      <c r="AS110" s="99">
        <v>228119.439247131</v>
      </c>
      <c r="AT110" s="99">
        <v>0</v>
      </c>
      <c r="AU110" s="99">
        <v>0</v>
      </c>
      <c r="AV110" s="99">
        <v>2360043.0122985798</v>
      </c>
      <c r="AW110" s="99">
        <v>0</v>
      </c>
      <c r="AX110" s="99">
        <v>12466.2856966257</v>
      </c>
      <c r="AY110" s="99">
        <v>141132.83273887599</v>
      </c>
      <c r="AZ110" s="99">
        <v>1345056.10598755</v>
      </c>
      <c r="BA110" s="99">
        <v>0</v>
      </c>
      <c r="BB110" s="99">
        <v>3091987.0506591802</v>
      </c>
      <c r="BC110" s="99">
        <v>2222793.0559387198</v>
      </c>
      <c r="BD110" s="99">
        <v>0</v>
      </c>
      <c r="BE110" s="99">
        <v>31840.765783548399</v>
      </c>
      <c r="BF110" s="99">
        <v>0</v>
      </c>
      <c r="BG110" s="99">
        <v>2364967.3137512198</v>
      </c>
      <c r="BH110" s="99">
        <v>0</v>
      </c>
      <c r="BI110" s="99">
        <v>289550.35296249401</v>
      </c>
      <c r="BJ110" s="99">
        <v>2188657.4035949698</v>
      </c>
      <c r="BK110" s="99">
        <v>3018.7034832835202</v>
      </c>
      <c r="BL110" s="99">
        <v>39436.503804206797</v>
      </c>
      <c r="BM110" s="99">
        <v>0</v>
      </c>
      <c r="BN110" s="99">
        <v>0</v>
      </c>
      <c r="BO110" s="99">
        <v>0</v>
      </c>
      <c r="BP110" s="99">
        <v>0</v>
      </c>
      <c r="BQ110" s="99">
        <v>0</v>
      </c>
      <c r="BR110" s="99">
        <v>38358.710220813802</v>
      </c>
      <c r="BS110" s="99">
        <v>1184728.55506897</v>
      </c>
      <c r="BT110" s="99">
        <v>0</v>
      </c>
      <c r="BU110" s="99">
        <v>218510.349998474</v>
      </c>
      <c r="BV110" s="99">
        <v>1017360.13715363</v>
      </c>
      <c r="BW110" s="99">
        <v>0</v>
      </c>
      <c r="BX110" s="99">
        <v>1884.7099987566501</v>
      </c>
      <c r="BY110" s="99">
        <v>0</v>
      </c>
      <c r="BZ110" s="99">
        <v>0</v>
      </c>
      <c r="CA110" s="99">
        <v>7728.0001717209798</v>
      </c>
      <c r="CB110" s="99">
        <v>776874.14122009301</v>
      </c>
      <c r="CC110" s="99">
        <v>6602212.0298461895</v>
      </c>
      <c r="CD110" s="99">
        <v>2481835.1454467801</v>
      </c>
      <c r="CE110" s="99">
        <v>163.028449125588</v>
      </c>
      <c r="CF110" s="99">
        <v>26123.761301517501</v>
      </c>
      <c r="CG110" s="99">
        <v>228042.953361511</v>
      </c>
      <c r="CH110" s="99">
        <v>39436.344293594397</v>
      </c>
      <c r="CI110" s="99">
        <v>7889.8729101419403</v>
      </c>
      <c r="CJ110" s="99">
        <v>831849.10333252</v>
      </c>
      <c r="CK110" s="99">
        <v>6832247.7480468797</v>
      </c>
      <c r="CL110" s="99">
        <v>2520682.3945617699</v>
      </c>
      <c r="CM110" s="166">
        <v>9645.7833626270294</v>
      </c>
      <c r="CN110" s="166">
        <v>1427860.6059417699</v>
      </c>
      <c r="CO110" s="166">
        <v>9027200.59521484</v>
      </c>
      <c r="CP110" s="99">
        <v>2520682.3945617699</v>
      </c>
      <c r="CQ110" s="99">
        <v>139.70634444616701</v>
      </c>
      <c r="CR110" s="99">
        <v>22938.482230186499</v>
      </c>
      <c r="CS110" s="99">
        <v>196656.717967987</v>
      </c>
      <c r="CT110" s="99">
        <v>37039.020089149497</v>
      </c>
      <c r="CU110" s="98">
        <v>4118.1628362629999</v>
      </c>
      <c r="CV110" s="98">
        <v>1930.340227679</v>
      </c>
      <c r="CW110" s="98">
        <v>802997.90252161049</v>
      </c>
      <c r="CX110" s="98">
        <v>6830254.9832077008</v>
      </c>
    </row>
    <row r="111" spans="1:102" x14ac:dyDescent="0.2">
      <c r="A111" s="98" t="s">
        <v>52</v>
      </c>
      <c r="B111" s="100">
        <v>42339</v>
      </c>
      <c r="C111" s="99">
        <v>0</v>
      </c>
      <c r="D111" s="99">
        <v>3598.8970651626601</v>
      </c>
      <c r="E111" s="99">
        <v>4027.5632905960101</v>
      </c>
      <c r="F111" s="99">
        <v>39.822236804757303</v>
      </c>
      <c r="G111" s="99">
        <v>183.44978635199399</v>
      </c>
      <c r="H111" s="99">
        <v>0</v>
      </c>
      <c r="I111" s="99">
        <v>0</v>
      </c>
      <c r="J111" s="99">
        <v>1796.0667969435499</v>
      </c>
      <c r="K111" s="99">
        <v>0</v>
      </c>
      <c r="L111" s="99">
        <v>186.91420560330201</v>
      </c>
      <c r="M111" s="99">
        <v>163.869672760367</v>
      </c>
      <c r="N111" s="99">
        <v>2098.7192950844801</v>
      </c>
      <c r="O111" s="99">
        <v>0</v>
      </c>
      <c r="P111" s="99">
        <v>3468.4079863131001</v>
      </c>
      <c r="Q111" s="99">
        <v>1722.21456840634</v>
      </c>
      <c r="R111" s="99">
        <v>0</v>
      </c>
      <c r="S111" s="99">
        <v>28.5223239536863</v>
      </c>
      <c r="T111" s="99">
        <v>0</v>
      </c>
      <c r="U111" s="99">
        <v>1800.0421641022001</v>
      </c>
      <c r="V111" s="99">
        <v>0</v>
      </c>
      <c r="W111" s="99">
        <v>364736.19057083101</v>
      </c>
      <c r="X111" s="99">
        <v>433523.16168212902</v>
      </c>
      <c r="Y111" s="99">
        <v>751.35217982530605</v>
      </c>
      <c r="Z111" s="99">
        <v>28656.0055975914</v>
      </c>
      <c r="AA111" s="99">
        <v>0</v>
      </c>
      <c r="AB111" s="99">
        <v>0</v>
      </c>
      <c r="AC111" s="99">
        <v>640999.82367706299</v>
      </c>
      <c r="AD111" s="99">
        <v>0</v>
      </c>
      <c r="AE111" s="99">
        <v>1239.9838694632101</v>
      </c>
      <c r="AF111" s="99">
        <v>16493.221287250501</v>
      </c>
      <c r="AG111" s="99">
        <v>163690.638973236</v>
      </c>
      <c r="AH111" s="99">
        <v>0</v>
      </c>
      <c r="AI111" s="99">
        <v>346904.00866699201</v>
      </c>
      <c r="AJ111" s="99">
        <v>269138.30555343599</v>
      </c>
      <c r="AK111" s="99">
        <v>0</v>
      </c>
      <c r="AL111" s="99">
        <v>3547.5207892656299</v>
      </c>
      <c r="AM111" s="99">
        <v>0</v>
      </c>
      <c r="AN111" s="99">
        <v>642029.54965209996</v>
      </c>
      <c r="AO111" s="99">
        <v>0</v>
      </c>
      <c r="AP111" s="99">
        <v>2936879.3020324698</v>
      </c>
      <c r="AQ111" s="99">
        <v>3481924.3310852102</v>
      </c>
      <c r="AR111" s="99">
        <v>6416.1118050217601</v>
      </c>
      <c r="AS111" s="99">
        <v>253899.45887565601</v>
      </c>
      <c r="AT111" s="99">
        <v>0</v>
      </c>
      <c r="AU111" s="99">
        <v>0</v>
      </c>
      <c r="AV111" s="99">
        <v>2379008.28155518</v>
      </c>
      <c r="AW111" s="99">
        <v>0</v>
      </c>
      <c r="AX111" s="99">
        <v>9720.0018348693793</v>
      </c>
      <c r="AY111" s="99">
        <v>138285.77784919701</v>
      </c>
      <c r="AZ111" s="99">
        <v>1309040.0294341999</v>
      </c>
      <c r="BA111" s="99">
        <v>0</v>
      </c>
      <c r="BB111" s="99">
        <v>2942331.1787414602</v>
      </c>
      <c r="BC111" s="99">
        <v>2169092.7192077599</v>
      </c>
      <c r="BD111" s="99">
        <v>0</v>
      </c>
      <c r="BE111" s="99">
        <v>38672.7113618851</v>
      </c>
      <c r="BF111" s="99">
        <v>0</v>
      </c>
      <c r="BG111" s="99">
        <v>2381563.4816894499</v>
      </c>
      <c r="BH111" s="99">
        <v>0</v>
      </c>
      <c r="BI111" s="99">
        <v>411327.82807540899</v>
      </c>
      <c r="BJ111" s="99">
        <v>2251633.6181030301</v>
      </c>
      <c r="BK111" s="99">
        <v>2074.0630174279199</v>
      </c>
      <c r="BL111" s="99">
        <v>43818.804535865798</v>
      </c>
      <c r="BM111" s="99">
        <v>0</v>
      </c>
      <c r="BN111" s="99">
        <v>0</v>
      </c>
      <c r="BO111" s="99">
        <v>0</v>
      </c>
      <c r="BP111" s="99">
        <v>0</v>
      </c>
      <c r="BQ111" s="99">
        <v>0</v>
      </c>
      <c r="BR111" s="99">
        <v>36666.718568801902</v>
      </c>
      <c r="BS111" s="99">
        <v>1247804.8726196301</v>
      </c>
      <c r="BT111" s="99">
        <v>0</v>
      </c>
      <c r="BU111" s="99">
        <v>377641.62999725301</v>
      </c>
      <c r="BV111" s="99">
        <v>1020576.5674057</v>
      </c>
      <c r="BW111" s="99">
        <v>0</v>
      </c>
      <c r="BX111" s="99">
        <v>3612.28998994827</v>
      </c>
      <c r="BY111" s="99">
        <v>0</v>
      </c>
      <c r="BZ111" s="99">
        <v>0</v>
      </c>
      <c r="CA111" s="99">
        <v>7637.9499409794798</v>
      </c>
      <c r="CB111" s="99">
        <v>782286.49551391602</v>
      </c>
      <c r="CC111" s="99">
        <v>6545059.8430786096</v>
      </c>
      <c r="CD111" s="99">
        <v>2665386.0612182599</v>
      </c>
      <c r="CE111" s="99">
        <v>182.34333290718499</v>
      </c>
      <c r="CF111" s="99">
        <v>28631.528471946702</v>
      </c>
      <c r="CG111" s="99">
        <v>254068.28586387599</v>
      </c>
      <c r="CH111" s="99">
        <v>43821.591377258301</v>
      </c>
      <c r="CI111" s="99">
        <v>7817.0859521627399</v>
      </c>
      <c r="CJ111" s="99">
        <v>826160.15621948196</v>
      </c>
      <c r="CK111" s="99">
        <v>6800172.1126098596</v>
      </c>
      <c r="CL111" s="99">
        <v>2709893.4154357901</v>
      </c>
      <c r="CM111" s="166">
        <v>9612.6116853952408</v>
      </c>
      <c r="CN111" s="166">
        <v>1452068.91847229</v>
      </c>
      <c r="CO111" s="166">
        <v>9084569.0362548791</v>
      </c>
      <c r="CP111" s="99">
        <v>2709893.4154357901</v>
      </c>
      <c r="CQ111" s="99">
        <v>154.665296904743</v>
      </c>
      <c r="CR111" s="99">
        <v>24976.379558324799</v>
      </c>
      <c r="CS111" s="99">
        <v>215589.48637199399</v>
      </c>
      <c r="CT111" s="99">
        <v>40113.9345583916</v>
      </c>
      <c r="CU111" s="98">
        <v>4033.6776366909999</v>
      </c>
      <c r="CV111" s="98">
        <v>1955.3003937440001</v>
      </c>
      <c r="CW111" s="98">
        <v>810918.02398586273</v>
      </c>
      <c r="CX111" s="98">
        <v>6799128.1289424859</v>
      </c>
    </row>
    <row r="112" spans="1:102" x14ac:dyDescent="0.2">
      <c r="A112" s="98" t="s">
        <v>52</v>
      </c>
      <c r="B112" s="100">
        <v>42430</v>
      </c>
      <c r="C112" s="99">
        <v>0</v>
      </c>
      <c r="D112" s="99">
        <v>3666.12639883161</v>
      </c>
      <c r="E112" s="99">
        <v>3981.8964212536798</v>
      </c>
      <c r="F112" s="99">
        <v>45.325640106573701</v>
      </c>
      <c r="G112" s="99">
        <v>167.95445569604601</v>
      </c>
      <c r="H112" s="99">
        <v>0</v>
      </c>
      <c r="I112" s="99">
        <v>0</v>
      </c>
      <c r="J112" s="99">
        <v>1826.88307531178</v>
      </c>
      <c r="K112" s="99">
        <v>0</v>
      </c>
      <c r="L112" s="99">
        <v>179.13401486165799</v>
      </c>
      <c r="M112" s="99">
        <v>147.07123399898401</v>
      </c>
      <c r="N112" s="99">
        <v>2087.73235830665</v>
      </c>
      <c r="O112" s="99">
        <v>0</v>
      </c>
      <c r="P112" s="99">
        <v>3447.1194210946601</v>
      </c>
      <c r="Q112" s="99">
        <v>1702.47428177297</v>
      </c>
      <c r="R112" s="99">
        <v>0</v>
      </c>
      <c r="S112" s="99">
        <v>22.9102061898448</v>
      </c>
      <c r="T112" s="99">
        <v>0</v>
      </c>
      <c r="U112" s="99">
        <v>1828.8050030022901</v>
      </c>
      <c r="V112" s="99">
        <v>0</v>
      </c>
      <c r="W112" s="99">
        <v>371601.45272827102</v>
      </c>
      <c r="X112" s="99">
        <v>424276.80568695097</v>
      </c>
      <c r="Y112" s="99">
        <v>987.695521563292</v>
      </c>
      <c r="Z112" s="99">
        <v>25869.619525671002</v>
      </c>
      <c r="AA112" s="99">
        <v>0</v>
      </c>
      <c r="AB112" s="99">
        <v>0</v>
      </c>
      <c r="AC112" s="99">
        <v>649778.86767578102</v>
      </c>
      <c r="AD112" s="99">
        <v>0</v>
      </c>
      <c r="AE112" s="99">
        <v>1140.7892874926299</v>
      </c>
      <c r="AF112" s="99">
        <v>14716.3889216185</v>
      </c>
      <c r="AG112" s="99">
        <v>160729.725185394</v>
      </c>
      <c r="AH112" s="99">
        <v>0</v>
      </c>
      <c r="AI112" s="99">
        <v>338541.82276916498</v>
      </c>
      <c r="AJ112" s="99">
        <v>266469.22636794997</v>
      </c>
      <c r="AK112" s="99">
        <v>0</v>
      </c>
      <c r="AL112" s="99">
        <v>2779.7946528494399</v>
      </c>
      <c r="AM112" s="99">
        <v>0</v>
      </c>
      <c r="AN112" s="99">
        <v>653262.86664581299</v>
      </c>
      <c r="AO112" s="99">
        <v>0</v>
      </c>
      <c r="AP112" s="99">
        <v>3154918.4198303199</v>
      </c>
      <c r="AQ112" s="99">
        <v>3409852.6386718801</v>
      </c>
      <c r="AR112" s="99">
        <v>8085.5074471831304</v>
      </c>
      <c r="AS112" s="99">
        <v>233527.93864250201</v>
      </c>
      <c r="AT112" s="99">
        <v>0</v>
      </c>
      <c r="AU112" s="99">
        <v>0</v>
      </c>
      <c r="AV112" s="99">
        <v>2435268.5431823698</v>
      </c>
      <c r="AW112" s="99">
        <v>0</v>
      </c>
      <c r="AX112" s="99">
        <v>8795.5505801439303</v>
      </c>
      <c r="AY112" s="99">
        <v>122213.610102654</v>
      </c>
      <c r="AZ112" s="99">
        <v>1293360.7296295201</v>
      </c>
      <c r="BA112" s="99">
        <v>0</v>
      </c>
      <c r="BB112" s="99">
        <v>2897332.38000488</v>
      </c>
      <c r="BC112" s="99">
        <v>2118815.5116882301</v>
      </c>
      <c r="BD112" s="99">
        <v>0</v>
      </c>
      <c r="BE112" s="99">
        <v>29279.345108985901</v>
      </c>
      <c r="BF112" s="99">
        <v>0</v>
      </c>
      <c r="BG112" s="99">
        <v>2439148.8900451702</v>
      </c>
      <c r="BH112" s="99">
        <v>0</v>
      </c>
      <c r="BI112" s="99">
        <v>704598.90714263904</v>
      </c>
      <c r="BJ112" s="99">
        <v>2326637.5064392099</v>
      </c>
      <c r="BK112" s="99">
        <v>2618.3870481848699</v>
      </c>
      <c r="BL112" s="99">
        <v>42714.516954421997</v>
      </c>
      <c r="BM112" s="99">
        <v>0</v>
      </c>
      <c r="BN112" s="99">
        <v>0</v>
      </c>
      <c r="BO112" s="99">
        <v>0</v>
      </c>
      <c r="BP112" s="99">
        <v>0</v>
      </c>
      <c r="BQ112" s="99">
        <v>0</v>
      </c>
      <c r="BR112" s="99">
        <v>33600.705449581103</v>
      </c>
      <c r="BS112" s="99">
        <v>1311223.56057739</v>
      </c>
      <c r="BT112" s="99">
        <v>0</v>
      </c>
      <c r="BU112" s="99">
        <v>654491.42999267601</v>
      </c>
      <c r="BV112" s="99">
        <v>1029739.33210754</v>
      </c>
      <c r="BW112" s="99">
        <v>0</v>
      </c>
      <c r="BX112" s="99">
        <v>4953.649982512</v>
      </c>
      <c r="BY112" s="99">
        <v>0</v>
      </c>
      <c r="BZ112" s="99">
        <v>0</v>
      </c>
      <c r="CA112" s="99">
        <v>7669.8016507029497</v>
      </c>
      <c r="CB112" s="99">
        <v>782300.23696899402</v>
      </c>
      <c r="CC112" s="99">
        <v>6516764.2891235398</v>
      </c>
      <c r="CD112" s="99">
        <v>3014852.3776245099</v>
      </c>
      <c r="CE112" s="99">
        <v>168.196401337162</v>
      </c>
      <c r="CF112" s="99">
        <v>25869.356809139299</v>
      </c>
      <c r="CG112" s="99">
        <v>233245.132539749</v>
      </c>
      <c r="CH112" s="99">
        <v>42711.9641451836</v>
      </c>
      <c r="CI112" s="99">
        <v>7839.2871549725496</v>
      </c>
      <c r="CJ112" s="99">
        <v>807284.30908203102</v>
      </c>
      <c r="CK112" s="99">
        <v>6762601.1197509803</v>
      </c>
      <c r="CL112" s="99">
        <v>3057094.5</v>
      </c>
      <c r="CM112" s="166">
        <v>9649.2600289583206</v>
      </c>
      <c r="CN112" s="166">
        <v>1445539.17150879</v>
      </c>
      <c r="CO112" s="166">
        <v>9184012.9550781306</v>
      </c>
      <c r="CP112" s="99">
        <v>3057094.5</v>
      </c>
      <c r="CQ112" s="99">
        <v>145.73300569318201</v>
      </c>
      <c r="CR112" s="99">
        <v>23099.7642874718</v>
      </c>
      <c r="CS112" s="99">
        <v>204584.07319450399</v>
      </c>
      <c r="CT112" s="99">
        <v>38175.584210395798</v>
      </c>
      <c r="CU112" s="98">
        <v>3980.602270973</v>
      </c>
      <c r="CV112" s="98">
        <v>1983.6478239309999</v>
      </c>
      <c r="CW112" s="98">
        <v>808169.59377813328</v>
      </c>
      <c r="CX112" s="98">
        <v>6750009.421663289</v>
      </c>
    </row>
    <row r="113" spans="1:102" x14ac:dyDescent="0.2">
      <c r="A113" s="98" t="s">
        <v>52</v>
      </c>
      <c r="B113" s="100">
        <v>42522</v>
      </c>
      <c r="C113" s="99">
        <v>0</v>
      </c>
      <c r="D113" s="99">
        <v>3722.2918485403102</v>
      </c>
      <c r="E113" s="99">
        <v>3977.8525302112098</v>
      </c>
      <c r="F113" s="99">
        <v>44.2919830568135</v>
      </c>
      <c r="G113" s="99">
        <v>169.210459729657</v>
      </c>
      <c r="H113" s="99">
        <v>0</v>
      </c>
      <c r="I113" s="99">
        <v>0</v>
      </c>
      <c r="J113" s="99">
        <v>1834.91397941113</v>
      </c>
      <c r="K113" s="99">
        <v>0</v>
      </c>
      <c r="L113" s="99">
        <v>188.349028386176</v>
      </c>
      <c r="M113" s="99">
        <v>146.630584178492</v>
      </c>
      <c r="N113" s="99">
        <v>2095.6829725503899</v>
      </c>
      <c r="O113" s="99">
        <v>0</v>
      </c>
      <c r="P113" s="99">
        <v>3566.7358112335201</v>
      </c>
      <c r="Q113" s="99">
        <v>1687.5409623980499</v>
      </c>
      <c r="R113" s="99">
        <v>0</v>
      </c>
      <c r="S113" s="99">
        <v>17.4854133974295</v>
      </c>
      <c r="T113" s="99">
        <v>0</v>
      </c>
      <c r="U113" s="99">
        <v>1827.40595321357</v>
      </c>
      <c r="V113" s="99">
        <v>0</v>
      </c>
      <c r="W113" s="99">
        <v>382220.85701751697</v>
      </c>
      <c r="X113" s="99">
        <v>417767.95231246902</v>
      </c>
      <c r="Y113" s="99">
        <v>1092.6511592268901</v>
      </c>
      <c r="Z113" s="99">
        <v>26370.234874725302</v>
      </c>
      <c r="AA113" s="99">
        <v>0</v>
      </c>
      <c r="AB113" s="99">
        <v>0</v>
      </c>
      <c r="AC113" s="99">
        <v>660967.13436889602</v>
      </c>
      <c r="AD113" s="99">
        <v>0</v>
      </c>
      <c r="AE113" s="99">
        <v>1514.2166112810401</v>
      </c>
      <c r="AF113" s="99">
        <v>14737.827475309399</v>
      </c>
      <c r="AG113" s="99">
        <v>159234.56571579</v>
      </c>
      <c r="AH113" s="99">
        <v>0</v>
      </c>
      <c r="AI113" s="99">
        <v>357367.43961334199</v>
      </c>
      <c r="AJ113" s="99">
        <v>262333.72737121599</v>
      </c>
      <c r="AK113" s="99">
        <v>0</v>
      </c>
      <c r="AL113" s="99">
        <v>2499.3858574330802</v>
      </c>
      <c r="AM113" s="99">
        <v>0</v>
      </c>
      <c r="AN113" s="99">
        <v>657152.47451782203</v>
      </c>
      <c r="AO113" s="99">
        <v>0</v>
      </c>
      <c r="AP113" s="99">
        <v>3085424.4927063002</v>
      </c>
      <c r="AQ113" s="99">
        <v>3376487.4338378902</v>
      </c>
      <c r="AR113" s="99">
        <v>9747.5176494121606</v>
      </c>
      <c r="AS113" s="99">
        <v>241075.18460082999</v>
      </c>
      <c r="AT113" s="99">
        <v>0</v>
      </c>
      <c r="AU113" s="99">
        <v>0</v>
      </c>
      <c r="AV113" s="99">
        <v>2468945.2624206501</v>
      </c>
      <c r="AW113" s="99">
        <v>0</v>
      </c>
      <c r="AX113" s="99">
        <v>12927.652990818</v>
      </c>
      <c r="AY113" s="99">
        <v>123629.022441864</v>
      </c>
      <c r="AZ113" s="99">
        <v>1285760.8504028299</v>
      </c>
      <c r="BA113" s="99">
        <v>0</v>
      </c>
      <c r="BB113" s="99">
        <v>3056640.3073425302</v>
      </c>
      <c r="BC113" s="99">
        <v>2155443.4324646001</v>
      </c>
      <c r="BD113" s="99">
        <v>0</v>
      </c>
      <c r="BE113" s="99">
        <v>25815.3000547886</v>
      </c>
      <c r="BF113" s="99">
        <v>0</v>
      </c>
      <c r="BG113" s="99">
        <v>2457180.0506897001</v>
      </c>
      <c r="BH113" s="99">
        <v>0</v>
      </c>
      <c r="BI113" s="99">
        <v>725950.62812805199</v>
      </c>
      <c r="BJ113" s="99">
        <v>2400880.2497863802</v>
      </c>
      <c r="BK113" s="99">
        <v>2876.0818874836</v>
      </c>
      <c r="BL113" s="99">
        <v>44160.014598846399</v>
      </c>
      <c r="BM113" s="99">
        <v>0</v>
      </c>
      <c r="BN113" s="99">
        <v>0</v>
      </c>
      <c r="BO113" s="99">
        <v>0</v>
      </c>
      <c r="BP113" s="99">
        <v>0</v>
      </c>
      <c r="BQ113" s="99">
        <v>0</v>
      </c>
      <c r="BR113" s="99">
        <v>34342.865319252</v>
      </c>
      <c r="BS113" s="99">
        <v>1397282.07406616</v>
      </c>
      <c r="BT113" s="99">
        <v>0</v>
      </c>
      <c r="BU113" s="99">
        <v>671121.5</v>
      </c>
      <c r="BV113" s="99">
        <v>1044286.52696991</v>
      </c>
      <c r="BW113" s="99">
        <v>0</v>
      </c>
      <c r="BX113" s="99">
        <v>4712.7799835205096</v>
      </c>
      <c r="BY113" s="99">
        <v>0</v>
      </c>
      <c r="BZ113" s="99">
        <v>0</v>
      </c>
      <c r="CA113" s="99">
        <v>7687.6017603278196</v>
      </c>
      <c r="CB113" s="99">
        <v>800925.90470886196</v>
      </c>
      <c r="CC113" s="99">
        <v>6760271.5430297898</v>
      </c>
      <c r="CD113" s="99">
        <v>3146055.6755065899</v>
      </c>
      <c r="CE113" s="99">
        <v>169.658269669861</v>
      </c>
      <c r="CF113" s="99">
        <v>26410.319099426299</v>
      </c>
      <c r="CG113" s="99">
        <v>241337.803688049</v>
      </c>
      <c r="CH113" s="99">
        <v>44159.826585292802</v>
      </c>
      <c r="CI113" s="99">
        <v>7860.4746153354599</v>
      </c>
      <c r="CJ113" s="99">
        <v>840906.56236267101</v>
      </c>
      <c r="CK113" s="99">
        <v>6983370.7749633798</v>
      </c>
      <c r="CL113" s="99">
        <v>3190152.0794067401</v>
      </c>
      <c r="CM113" s="166">
        <v>9678.3937971591895</v>
      </c>
      <c r="CN113" s="166">
        <v>1484809.1664733901</v>
      </c>
      <c r="CO113" s="166">
        <v>9362788.6948242206</v>
      </c>
      <c r="CP113" s="99">
        <v>3190152.0794067401</v>
      </c>
      <c r="CQ113" s="99">
        <v>152.04175266064701</v>
      </c>
      <c r="CR113" s="99">
        <v>23885.615502834298</v>
      </c>
      <c r="CS113" s="99">
        <v>214586.74229431199</v>
      </c>
      <c r="CT113" s="99">
        <v>39814.760797500603</v>
      </c>
      <c r="CU113" s="98">
        <v>3978.930948235</v>
      </c>
      <c r="CV113" s="98">
        <v>1996.204148759</v>
      </c>
      <c r="CW113" s="98">
        <v>827336.22380828822</v>
      </c>
      <c r="CX113" s="98">
        <v>7001609.3467178391</v>
      </c>
    </row>
    <row r="114" spans="1:102" x14ac:dyDescent="0.2">
      <c r="A114" s="98" t="s">
        <v>52</v>
      </c>
      <c r="B114" s="100">
        <v>42614</v>
      </c>
      <c r="C114" s="99">
        <v>0</v>
      </c>
      <c r="D114" s="99">
        <v>3756.1341688334901</v>
      </c>
      <c r="E114" s="99">
        <v>3972.1803397834301</v>
      </c>
      <c r="F114" s="99">
        <v>62.138310813810698</v>
      </c>
      <c r="G114" s="99">
        <v>190.99102826416501</v>
      </c>
      <c r="H114" s="99">
        <v>0</v>
      </c>
      <c r="I114" s="99">
        <v>0</v>
      </c>
      <c r="J114" s="99">
        <v>1809.5200625509001</v>
      </c>
      <c r="K114" s="99">
        <v>0</v>
      </c>
      <c r="L114" s="99">
        <v>179.34830988198499</v>
      </c>
      <c r="M114" s="99">
        <v>156.97788189724099</v>
      </c>
      <c r="N114" s="99">
        <v>2079.03589493036</v>
      </c>
      <c r="O114" s="99">
        <v>0</v>
      </c>
      <c r="P114" s="99">
        <v>3680.7633022666</v>
      </c>
      <c r="Q114" s="99">
        <v>1685.79597860575</v>
      </c>
      <c r="R114" s="99">
        <v>0</v>
      </c>
      <c r="S114" s="99">
        <v>28.3418235704303</v>
      </c>
      <c r="T114" s="99">
        <v>0</v>
      </c>
      <c r="U114" s="99">
        <v>1810.8500447869301</v>
      </c>
      <c r="V114" s="99">
        <v>0</v>
      </c>
      <c r="W114" s="99">
        <v>378444.04248428298</v>
      </c>
      <c r="X114" s="99">
        <v>412532.96217727702</v>
      </c>
      <c r="Y114" s="99">
        <v>1665.7482003867599</v>
      </c>
      <c r="Z114" s="99">
        <v>28418.3518407345</v>
      </c>
      <c r="AA114" s="99">
        <v>0</v>
      </c>
      <c r="AB114" s="99">
        <v>0</v>
      </c>
      <c r="AC114" s="99">
        <v>646959.18276977504</v>
      </c>
      <c r="AD114" s="99">
        <v>0</v>
      </c>
      <c r="AE114" s="99">
        <v>1476.6134753823301</v>
      </c>
      <c r="AF114" s="99">
        <v>15180.2333700657</v>
      </c>
      <c r="AG114" s="99">
        <v>157234.23881912199</v>
      </c>
      <c r="AH114" s="99">
        <v>0</v>
      </c>
      <c r="AI114" s="99">
        <v>380554.573749542</v>
      </c>
      <c r="AJ114" s="99">
        <v>257553.377748489</v>
      </c>
      <c r="AK114" s="99">
        <v>0</v>
      </c>
      <c r="AL114" s="99">
        <v>2464.37262952328</v>
      </c>
      <c r="AM114" s="99">
        <v>0</v>
      </c>
      <c r="AN114" s="99">
        <v>646154.01519775402</v>
      </c>
      <c r="AO114" s="99">
        <v>0</v>
      </c>
      <c r="AP114" s="99">
        <v>3277860.86651611</v>
      </c>
      <c r="AQ114" s="99">
        <v>3337668.1547241202</v>
      </c>
      <c r="AR114" s="99">
        <v>13935.789843320799</v>
      </c>
      <c r="AS114" s="99">
        <v>261608.71189498901</v>
      </c>
      <c r="AT114" s="99">
        <v>0</v>
      </c>
      <c r="AU114" s="99">
        <v>0</v>
      </c>
      <c r="AV114" s="99">
        <v>2443568.72937012</v>
      </c>
      <c r="AW114" s="99">
        <v>0</v>
      </c>
      <c r="AX114" s="99">
        <v>11667.377074718501</v>
      </c>
      <c r="AY114" s="99">
        <v>126523.72046756699</v>
      </c>
      <c r="AZ114" s="99">
        <v>1266706.0202484101</v>
      </c>
      <c r="BA114" s="99">
        <v>0</v>
      </c>
      <c r="BB114" s="99">
        <v>3258204.1201782199</v>
      </c>
      <c r="BC114" s="99">
        <v>2088335.84249878</v>
      </c>
      <c r="BD114" s="99">
        <v>0</v>
      </c>
      <c r="BE114" s="99">
        <v>25048.779157877001</v>
      </c>
      <c r="BF114" s="99">
        <v>0</v>
      </c>
      <c r="BG114" s="99">
        <v>2449759.4912719699</v>
      </c>
      <c r="BH114" s="99">
        <v>0</v>
      </c>
      <c r="BI114" s="99">
        <v>714411.34595489502</v>
      </c>
      <c r="BJ114" s="99">
        <v>2464271.45953369</v>
      </c>
      <c r="BK114" s="99">
        <v>4722.0975930094701</v>
      </c>
      <c r="BL114" s="99">
        <v>46380.517861366301</v>
      </c>
      <c r="BM114" s="99">
        <v>0</v>
      </c>
      <c r="BN114" s="99">
        <v>0</v>
      </c>
      <c r="BO114" s="99">
        <v>0</v>
      </c>
      <c r="BP114" s="99">
        <v>0</v>
      </c>
      <c r="BQ114" s="99">
        <v>0</v>
      </c>
      <c r="BR114" s="99">
        <v>36657.707809448199</v>
      </c>
      <c r="BS114" s="99">
        <v>1419758.9309997601</v>
      </c>
      <c r="BT114" s="99">
        <v>0</v>
      </c>
      <c r="BU114" s="99">
        <v>611033.5</v>
      </c>
      <c r="BV114" s="99">
        <v>1055967.8782653799</v>
      </c>
      <c r="BW114" s="99">
        <v>0</v>
      </c>
      <c r="BX114" s="99">
        <v>3482.0099888742002</v>
      </c>
      <c r="BY114" s="99">
        <v>0</v>
      </c>
      <c r="BZ114" s="99">
        <v>0</v>
      </c>
      <c r="CA114" s="99">
        <v>7706.0331422090503</v>
      </c>
      <c r="CB114" s="99">
        <v>800309.41577148403</v>
      </c>
      <c r="CC114" s="99">
        <v>6561723.2200317401</v>
      </c>
      <c r="CD114" s="99">
        <v>3163259.9291381799</v>
      </c>
      <c r="CE114" s="99">
        <v>191.29589674808099</v>
      </c>
      <c r="CF114" s="99">
        <v>28400.452473640398</v>
      </c>
      <c r="CG114" s="99">
        <v>261302.26622390701</v>
      </c>
      <c r="CH114" s="99">
        <v>46380.8115496635</v>
      </c>
      <c r="CI114" s="99">
        <v>7896.2330416441</v>
      </c>
      <c r="CJ114" s="99">
        <v>819602.31868743896</v>
      </c>
      <c r="CK114" s="99">
        <v>6823159.9095459003</v>
      </c>
      <c r="CL114" s="99">
        <v>3209610.78161621</v>
      </c>
      <c r="CM114" s="166">
        <v>9687.6820882558804</v>
      </c>
      <c r="CN114" s="166">
        <v>1478581.8894042999</v>
      </c>
      <c r="CO114" s="166">
        <v>9365931.4788818397</v>
      </c>
      <c r="CP114" s="99">
        <v>3209610.78161621</v>
      </c>
      <c r="CQ114" s="99">
        <v>163.03610321879401</v>
      </c>
      <c r="CR114" s="99">
        <v>26029.6983423233</v>
      </c>
      <c r="CS114" s="99">
        <v>236456.30531692499</v>
      </c>
      <c r="CT114" s="99">
        <v>42221.9634165764</v>
      </c>
      <c r="CU114" s="98">
        <v>3966.7030357160002</v>
      </c>
      <c r="CV114" s="98">
        <v>1986.197929467</v>
      </c>
      <c r="CW114" s="98">
        <v>828709.86824512447</v>
      </c>
      <c r="CX114" s="98">
        <v>6823025.4862556476</v>
      </c>
    </row>
    <row r="115" spans="1:102" x14ac:dyDescent="0.2">
      <c r="A115" s="98" t="s">
        <v>52</v>
      </c>
      <c r="B115" s="100">
        <v>42705</v>
      </c>
      <c r="C115" s="99">
        <v>0</v>
      </c>
      <c r="D115" s="99">
        <v>3772.4728220701199</v>
      </c>
      <c r="E115" s="99">
        <v>3932.16413915157</v>
      </c>
      <c r="F115" s="99">
        <v>73.682831017300501</v>
      </c>
      <c r="G115" s="99">
        <v>193.19492799788699</v>
      </c>
      <c r="H115" s="99">
        <v>0</v>
      </c>
      <c r="I115" s="99">
        <v>0</v>
      </c>
      <c r="J115" s="99">
        <v>1675.7083792537501</v>
      </c>
      <c r="K115" s="99">
        <v>0</v>
      </c>
      <c r="L115" s="99">
        <v>181.994275184348</v>
      </c>
      <c r="M115" s="99">
        <v>140.72288453392699</v>
      </c>
      <c r="N115" s="99">
        <v>2075.4845038354401</v>
      </c>
      <c r="O115" s="99">
        <v>0</v>
      </c>
      <c r="P115" s="99">
        <v>3668.0393142104099</v>
      </c>
      <c r="Q115" s="99">
        <v>1672.7329224944101</v>
      </c>
      <c r="R115" s="99">
        <v>0</v>
      </c>
      <c r="S115" s="99">
        <v>27.793728056363801</v>
      </c>
      <c r="T115" s="99">
        <v>0</v>
      </c>
      <c r="U115" s="99">
        <v>1680.30081982911</v>
      </c>
      <c r="V115" s="99">
        <v>0</v>
      </c>
      <c r="W115" s="99">
        <v>375569.92099380499</v>
      </c>
      <c r="X115" s="99">
        <v>404142.58667755098</v>
      </c>
      <c r="Y115" s="99">
        <v>2506.6637907028198</v>
      </c>
      <c r="Z115" s="99">
        <v>29347.321049928702</v>
      </c>
      <c r="AA115" s="99">
        <v>0</v>
      </c>
      <c r="AB115" s="99">
        <v>0</v>
      </c>
      <c r="AC115" s="99">
        <v>605056.23731231701</v>
      </c>
      <c r="AD115" s="99">
        <v>0</v>
      </c>
      <c r="AE115" s="99">
        <v>1353.3180923759901</v>
      </c>
      <c r="AF115" s="99">
        <v>14065.995114445701</v>
      </c>
      <c r="AG115" s="99">
        <v>155360.98403167701</v>
      </c>
      <c r="AH115" s="99">
        <v>0</v>
      </c>
      <c r="AI115" s="99">
        <v>359855.27969741798</v>
      </c>
      <c r="AJ115" s="99">
        <v>249804.86133766201</v>
      </c>
      <c r="AK115" s="99">
        <v>0</v>
      </c>
      <c r="AL115" s="99">
        <v>2814.3874530196199</v>
      </c>
      <c r="AM115" s="99">
        <v>0</v>
      </c>
      <c r="AN115" s="99">
        <v>606060.47968292201</v>
      </c>
      <c r="AO115" s="99">
        <v>0</v>
      </c>
      <c r="AP115" s="99">
        <v>3313895.2722778302</v>
      </c>
      <c r="AQ115" s="99">
        <v>3277332.5614318801</v>
      </c>
      <c r="AR115" s="99">
        <v>21170.3722186089</v>
      </c>
      <c r="AS115" s="99">
        <v>272922.23563766503</v>
      </c>
      <c r="AT115" s="99">
        <v>0</v>
      </c>
      <c r="AU115" s="99">
        <v>0</v>
      </c>
      <c r="AV115" s="99">
        <v>2281095.9166259798</v>
      </c>
      <c r="AW115" s="99">
        <v>0</v>
      </c>
      <c r="AX115" s="99">
        <v>10558.4383206367</v>
      </c>
      <c r="AY115" s="99">
        <v>117731.292397499</v>
      </c>
      <c r="AZ115" s="99">
        <v>1255779.08586121</v>
      </c>
      <c r="BA115" s="99">
        <v>0</v>
      </c>
      <c r="BB115" s="99">
        <v>3102823.2046203599</v>
      </c>
      <c r="BC115" s="99">
        <v>2039301.00263977</v>
      </c>
      <c r="BD115" s="99">
        <v>0</v>
      </c>
      <c r="BE115" s="99">
        <v>31416.883774280501</v>
      </c>
      <c r="BF115" s="99">
        <v>0</v>
      </c>
      <c r="BG115" s="99">
        <v>2283118.2538452102</v>
      </c>
      <c r="BH115" s="99">
        <v>0</v>
      </c>
      <c r="BI115" s="99">
        <v>690050.04683685303</v>
      </c>
      <c r="BJ115" s="99">
        <v>2559823.4403381301</v>
      </c>
      <c r="BK115" s="99">
        <v>6634.6726451516197</v>
      </c>
      <c r="BL115" s="99">
        <v>48013.594944953897</v>
      </c>
      <c r="BM115" s="99">
        <v>0</v>
      </c>
      <c r="BN115" s="99">
        <v>0</v>
      </c>
      <c r="BO115" s="99">
        <v>0</v>
      </c>
      <c r="BP115" s="99">
        <v>0</v>
      </c>
      <c r="BQ115" s="99">
        <v>0</v>
      </c>
      <c r="BR115" s="99">
        <v>33867.513857364698</v>
      </c>
      <c r="BS115" s="99">
        <v>1517040.7889709501</v>
      </c>
      <c r="BT115" s="99">
        <v>0</v>
      </c>
      <c r="BU115" s="99">
        <v>668632.5</v>
      </c>
      <c r="BV115" s="99">
        <v>1063520.65019226</v>
      </c>
      <c r="BW115" s="99">
        <v>0</v>
      </c>
      <c r="BX115" s="99">
        <v>4888.4199832081804</v>
      </c>
      <c r="BY115" s="99">
        <v>0</v>
      </c>
      <c r="BZ115" s="99">
        <v>0</v>
      </c>
      <c r="CA115" s="99">
        <v>7718.7559001445798</v>
      </c>
      <c r="CB115" s="99">
        <v>783253.17795562698</v>
      </c>
      <c r="CC115" s="99">
        <v>6491934.6992797898</v>
      </c>
      <c r="CD115" s="99">
        <v>3256869.9510803199</v>
      </c>
      <c r="CE115" s="99">
        <v>192.15161867253499</v>
      </c>
      <c r="CF115" s="99">
        <v>29313.9752967358</v>
      </c>
      <c r="CG115" s="99">
        <v>273370.91894149798</v>
      </c>
      <c r="CH115" s="99">
        <v>48017.363800525702</v>
      </c>
      <c r="CI115" s="99">
        <v>7906.8174270987502</v>
      </c>
      <c r="CJ115" s="99">
        <v>809965.65726470901</v>
      </c>
      <c r="CK115" s="99">
        <v>6773715.0414428702</v>
      </c>
      <c r="CL115" s="99">
        <v>3305143.3639221201</v>
      </c>
      <c r="CM115" s="166">
        <v>9599.6234296560306</v>
      </c>
      <c r="CN115" s="166">
        <v>1422345.36387634</v>
      </c>
      <c r="CO115" s="166">
        <v>9093377.96728516</v>
      </c>
      <c r="CP115" s="99">
        <v>3305143.3639221201</v>
      </c>
      <c r="CQ115" s="99">
        <v>166.35160629823801</v>
      </c>
      <c r="CR115" s="99">
        <v>26384.0329685211</v>
      </c>
      <c r="CS115" s="99">
        <v>242066.055456161</v>
      </c>
      <c r="CT115" s="99">
        <v>42946.109678745299</v>
      </c>
      <c r="CU115" s="98">
        <v>3938.0482336619998</v>
      </c>
      <c r="CV115" s="98">
        <v>1855.2381814360001</v>
      </c>
      <c r="CW115" s="98">
        <v>812567.15325236274</v>
      </c>
      <c r="CX115" s="98">
        <v>6765305.6182212876</v>
      </c>
    </row>
    <row r="116" spans="1:102" x14ac:dyDescent="0.2">
      <c r="A116" s="98" t="s">
        <v>52</v>
      </c>
      <c r="B116" s="100">
        <v>42795</v>
      </c>
      <c r="C116" s="99">
        <v>0</v>
      </c>
      <c r="D116" s="99">
        <v>3789.5730258226399</v>
      </c>
      <c r="E116" s="99">
        <v>3902.3452368378598</v>
      </c>
      <c r="F116" s="99">
        <v>75.704777651466401</v>
      </c>
      <c r="G116" s="99">
        <v>187.323708420619</v>
      </c>
      <c r="H116" s="99">
        <v>0</v>
      </c>
      <c r="I116" s="99">
        <v>0</v>
      </c>
      <c r="J116" s="99">
        <v>1736.06243686378</v>
      </c>
      <c r="K116" s="99">
        <v>0</v>
      </c>
      <c r="L116" s="99">
        <v>171.74201275222001</v>
      </c>
      <c r="M116" s="99">
        <v>139.40982115455</v>
      </c>
      <c r="N116" s="99">
        <v>2050.38299250603</v>
      </c>
      <c r="O116" s="99">
        <v>0</v>
      </c>
      <c r="P116" s="99">
        <v>3624.2471605241299</v>
      </c>
      <c r="Q116" s="99">
        <v>1663.4860410690301</v>
      </c>
      <c r="R116" s="99">
        <v>0</v>
      </c>
      <c r="S116" s="99">
        <v>25.795535571873199</v>
      </c>
      <c r="T116" s="99">
        <v>0</v>
      </c>
      <c r="U116" s="99">
        <v>1738.1044209450499</v>
      </c>
      <c r="V116" s="99">
        <v>0</v>
      </c>
      <c r="W116" s="99">
        <v>380229.63438034098</v>
      </c>
      <c r="X116" s="99">
        <v>394937.77764129598</v>
      </c>
      <c r="Y116" s="99">
        <v>2716.7225079536402</v>
      </c>
      <c r="Z116" s="99">
        <v>28868.089427471201</v>
      </c>
      <c r="AA116" s="99">
        <v>0</v>
      </c>
      <c r="AB116" s="99">
        <v>0</v>
      </c>
      <c r="AC116" s="99">
        <v>624337.82318115199</v>
      </c>
      <c r="AD116" s="99">
        <v>0</v>
      </c>
      <c r="AE116" s="99">
        <v>1621.7886312604001</v>
      </c>
      <c r="AF116" s="99">
        <v>14128.785418272</v>
      </c>
      <c r="AG116" s="99">
        <v>150781.54608535799</v>
      </c>
      <c r="AH116" s="99">
        <v>0</v>
      </c>
      <c r="AI116" s="99">
        <v>352090.80799102801</v>
      </c>
      <c r="AJ116" s="99">
        <v>244245.53307914699</v>
      </c>
      <c r="AK116" s="99">
        <v>0</v>
      </c>
      <c r="AL116" s="99">
        <v>2897.3426105081999</v>
      </c>
      <c r="AM116" s="99">
        <v>0</v>
      </c>
      <c r="AN116" s="99">
        <v>624245.57432556199</v>
      </c>
      <c r="AO116" s="99">
        <v>0</v>
      </c>
      <c r="AP116" s="99">
        <v>3169888.10009766</v>
      </c>
      <c r="AQ116" s="99">
        <v>3197802.8096008301</v>
      </c>
      <c r="AR116" s="99">
        <v>23103.086176395402</v>
      </c>
      <c r="AS116" s="99">
        <v>272785.947109222</v>
      </c>
      <c r="AT116" s="99">
        <v>0</v>
      </c>
      <c r="AU116" s="99">
        <v>0</v>
      </c>
      <c r="AV116" s="99">
        <v>2352855.9176330599</v>
      </c>
      <c r="AW116" s="99">
        <v>0</v>
      </c>
      <c r="AX116" s="99">
        <v>12598.306483864801</v>
      </c>
      <c r="AY116" s="99">
        <v>118680.99330616</v>
      </c>
      <c r="AZ116" s="99">
        <v>1219726.09529114</v>
      </c>
      <c r="BA116" s="99">
        <v>0</v>
      </c>
      <c r="BB116" s="99">
        <v>3052546.3633117699</v>
      </c>
      <c r="BC116" s="99">
        <v>2019603.09707642</v>
      </c>
      <c r="BD116" s="99">
        <v>0</v>
      </c>
      <c r="BE116" s="99">
        <v>31571.957101345099</v>
      </c>
      <c r="BF116" s="99">
        <v>0</v>
      </c>
      <c r="BG116" s="99">
        <v>2341271.6939697298</v>
      </c>
      <c r="BH116" s="99">
        <v>0</v>
      </c>
      <c r="BI116" s="99">
        <v>716429.59400939895</v>
      </c>
      <c r="BJ116" s="99">
        <v>2671238.2622680701</v>
      </c>
      <c r="BK116" s="99">
        <v>7506.2338107228297</v>
      </c>
      <c r="BL116" s="99">
        <v>47235.852458000198</v>
      </c>
      <c r="BM116" s="99">
        <v>0</v>
      </c>
      <c r="BN116" s="99">
        <v>0</v>
      </c>
      <c r="BO116" s="99">
        <v>0</v>
      </c>
      <c r="BP116" s="99">
        <v>0</v>
      </c>
      <c r="BQ116" s="99">
        <v>0</v>
      </c>
      <c r="BR116" s="99">
        <v>33864.596430778503</v>
      </c>
      <c r="BS116" s="99">
        <v>1594579.7675628699</v>
      </c>
      <c r="BT116" s="99">
        <v>0</v>
      </c>
      <c r="BU116" s="99">
        <v>676561.85999298096</v>
      </c>
      <c r="BV116" s="99">
        <v>1080818.6895294201</v>
      </c>
      <c r="BW116" s="99">
        <v>0</v>
      </c>
      <c r="BX116" s="99">
        <v>5147.1599817276001</v>
      </c>
      <c r="BY116" s="99">
        <v>0</v>
      </c>
      <c r="BZ116" s="99">
        <v>0</v>
      </c>
      <c r="CA116" s="99">
        <v>7709.4517763256999</v>
      </c>
      <c r="CB116" s="99">
        <v>768606.63659668004</v>
      </c>
      <c r="CC116" s="99">
        <v>6577811.6987304697</v>
      </c>
      <c r="CD116" s="99">
        <v>3371933.5939025902</v>
      </c>
      <c r="CE116" s="99">
        <v>187.376973882318</v>
      </c>
      <c r="CF116" s="99">
        <v>28843.160629272501</v>
      </c>
      <c r="CG116" s="99">
        <v>272235.48953628499</v>
      </c>
      <c r="CH116" s="99">
        <v>47231.384208679199</v>
      </c>
      <c r="CI116" s="99">
        <v>7898.6519507765797</v>
      </c>
      <c r="CJ116" s="99">
        <v>811691.11487579299</v>
      </c>
      <c r="CK116" s="99">
        <v>6836591.7108764602</v>
      </c>
      <c r="CL116" s="99">
        <v>3418709.1902771001</v>
      </c>
      <c r="CM116" s="166">
        <v>9616.6253582239206</v>
      </c>
      <c r="CN116" s="166">
        <v>1417592.3177642799</v>
      </c>
      <c r="CO116" s="166">
        <v>9058861.9508056603</v>
      </c>
      <c r="CP116" s="99">
        <v>3418709.1902771001</v>
      </c>
      <c r="CQ116" s="99">
        <v>163.893201736733</v>
      </c>
      <c r="CR116" s="99">
        <v>25988.1530845165</v>
      </c>
      <c r="CS116" s="99">
        <v>241553.89879989601</v>
      </c>
      <c r="CT116" s="99">
        <v>42545.003938674898</v>
      </c>
      <c r="CU116" s="98">
        <v>3900.8082185349999</v>
      </c>
      <c r="CV116" s="98">
        <v>1918.3167891799999</v>
      </c>
      <c r="CW116" s="98">
        <v>797449.7972259525</v>
      </c>
      <c r="CX116" s="98">
        <v>6850047.1882667551</v>
      </c>
    </row>
    <row r="117" spans="1:102" x14ac:dyDescent="0.2">
      <c r="A117" s="98" t="s">
        <v>52</v>
      </c>
      <c r="B117" s="100">
        <v>42887</v>
      </c>
      <c r="C117" s="99">
        <v>0</v>
      </c>
      <c r="D117" s="99">
        <v>3848.2625559866401</v>
      </c>
      <c r="E117" s="99">
        <v>3870.1924905180899</v>
      </c>
      <c r="F117" s="99">
        <v>91.951064962893696</v>
      </c>
      <c r="G117" s="99">
        <v>183.50872407294801</v>
      </c>
      <c r="H117" s="99">
        <v>0</v>
      </c>
      <c r="I117" s="99">
        <v>0</v>
      </c>
      <c r="J117" s="99">
        <v>1710.02264396846</v>
      </c>
      <c r="K117" s="99">
        <v>0</v>
      </c>
      <c r="L117" s="99">
        <v>189.381671098992</v>
      </c>
      <c r="M117" s="99">
        <v>137.76455328054701</v>
      </c>
      <c r="N117" s="99">
        <v>2032.2802302688399</v>
      </c>
      <c r="O117" s="99">
        <v>0</v>
      </c>
      <c r="P117" s="99">
        <v>3708.31125608087</v>
      </c>
      <c r="Q117" s="99">
        <v>1642.5236855596299</v>
      </c>
      <c r="R117" s="99">
        <v>0</v>
      </c>
      <c r="S117" s="99">
        <v>23.998500885674702</v>
      </c>
      <c r="T117" s="99">
        <v>0</v>
      </c>
      <c r="U117" s="99">
        <v>1702.99936361611</v>
      </c>
      <c r="V117" s="99">
        <v>0</v>
      </c>
      <c r="W117" s="99">
        <v>378158.35897064197</v>
      </c>
      <c r="X117" s="99">
        <v>388956.171562195</v>
      </c>
      <c r="Y117" s="99">
        <v>2783.680246979</v>
      </c>
      <c r="Z117" s="99">
        <v>27785.030760049802</v>
      </c>
      <c r="AA117" s="99">
        <v>0</v>
      </c>
      <c r="AB117" s="99">
        <v>0</v>
      </c>
      <c r="AC117" s="99">
        <v>607703.642105103</v>
      </c>
      <c r="AD117" s="99">
        <v>0</v>
      </c>
      <c r="AE117" s="99">
        <v>913.66434182971705</v>
      </c>
      <c r="AF117" s="99">
        <v>14030.6153446436</v>
      </c>
      <c r="AG117" s="99">
        <v>147546.01940727199</v>
      </c>
      <c r="AH117" s="99">
        <v>0</v>
      </c>
      <c r="AI117" s="99">
        <v>358741.15689086902</v>
      </c>
      <c r="AJ117" s="99">
        <v>242532.83999824501</v>
      </c>
      <c r="AK117" s="99">
        <v>0</v>
      </c>
      <c r="AL117" s="99">
        <v>2401.3634900152701</v>
      </c>
      <c r="AM117" s="99">
        <v>0</v>
      </c>
      <c r="AN117" s="99">
        <v>607924.25608062698</v>
      </c>
      <c r="AO117" s="99">
        <v>0</v>
      </c>
      <c r="AP117" s="99">
        <v>3272766.7604064899</v>
      </c>
      <c r="AQ117" s="99">
        <v>3161256.8197021498</v>
      </c>
      <c r="AR117" s="99">
        <v>24072.687710285201</v>
      </c>
      <c r="AS117" s="99">
        <v>261637.348789215</v>
      </c>
      <c r="AT117" s="99">
        <v>0</v>
      </c>
      <c r="AU117" s="99">
        <v>0</v>
      </c>
      <c r="AV117" s="99">
        <v>2318111.4597168001</v>
      </c>
      <c r="AW117" s="99">
        <v>0</v>
      </c>
      <c r="AX117" s="99">
        <v>7204.2350736856497</v>
      </c>
      <c r="AY117" s="99">
        <v>118995.59868717199</v>
      </c>
      <c r="AZ117" s="99">
        <v>1193951.4458465599</v>
      </c>
      <c r="BA117" s="99">
        <v>0</v>
      </c>
      <c r="BB117" s="99">
        <v>3127026.2254028302</v>
      </c>
      <c r="BC117" s="99">
        <v>1951624.2966308601</v>
      </c>
      <c r="BD117" s="99">
        <v>0</v>
      </c>
      <c r="BE117" s="99">
        <v>25932.0194573402</v>
      </c>
      <c r="BF117" s="99">
        <v>0</v>
      </c>
      <c r="BG117" s="99">
        <v>2324067.7076110798</v>
      </c>
      <c r="BH117" s="99">
        <v>0</v>
      </c>
      <c r="BI117" s="99">
        <v>716931.86039733898</v>
      </c>
      <c r="BJ117" s="99">
        <v>2713695.54833984</v>
      </c>
      <c r="BK117" s="99">
        <v>7432.1681097745904</v>
      </c>
      <c r="BL117" s="99">
        <v>45364.541992664301</v>
      </c>
      <c r="BM117" s="99">
        <v>0</v>
      </c>
      <c r="BN117" s="99">
        <v>0</v>
      </c>
      <c r="BO117" s="99">
        <v>0</v>
      </c>
      <c r="BP117" s="99">
        <v>0</v>
      </c>
      <c r="BQ117" s="99">
        <v>0</v>
      </c>
      <c r="BR117" s="99">
        <v>33857.942044734998</v>
      </c>
      <c r="BS117" s="99">
        <v>1651341.16493225</v>
      </c>
      <c r="BT117" s="99">
        <v>0</v>
      </c>
      <c r="BU117" s="99">
        <v>673870.67999267601</v>
      </c>
      <c r="BV117" s="99">
        <v>1098836.1914367699</v>
      </c>
      <c r="BW117" s="99">
        <v>0</v>
      </c>
      <c r="BX117" s="99">
        <v>4692.12998211384</v>
      </c>
      <c r="BY117" s="99">
        <v>0</v>
      </c>
      <c r="BZ117" s="99">
        <v>0</v>
      </c>
      <c r="CA117" s="99">
        <v>7711.99206584692</v>
      </c>
      <c r="CB117" s="99">
        <v>753582.88086700405</v>
      </c>
      <c r="CC117" s="99">
        <v>6422226.51525879</v>
      </c>
      <c r="CD117" s="99">
        <v>3454951.0641784701</v>
      </c>
      <c r="CE117" s="99">
        <v>184.164567872882</v>
      </c>
      <c r="CF117" s="99">
        <v>27874.522955894499</v>
      </c>
      <c r="CG117" s="99">
        <v>262166.29889297503</v>
      </c>
      <c r="CH117" s="99">
        <v>45364.948921680501</v>
      </c>
      <c r="CI117" s="99">
        <v>7899.9523844122896</v>
      </c>
      <c r="CJ117" s="99">
        <v>786404.517578125</v>
      </c>
      <c r="CK117" s="99">
        <v>6687897.5851440402</v>
      </c>
      <c r="CL117" s="99">
        <v>3500190.1646118201</v>
      </c>
      <c r="CM117" s="166">
        <v>9600.7246860265695</v>
      </c>
      <c r="CN117" s="166">
        <v>1390597.3639831501</v>
      </c>
      <c r="CO117" s="166">
        <v>8943288.6417236291</v>
      </c>
      <c r="CP117" s="99">
        <v>3500190.1646118201</v>
      </c>
      <c r="CQ117" s="99">
        <v>161.58186024986199</v>
      </c>
      <c r="CR117" s="99">
        <v>25379.035424709298</v>
      </c>
      <c r="CS117" s="99">
        <v>234761.930639267</v>
      </c>
      <c r="CT117" s="99">
        <v>41095.879720211</v>
      </c>
      <c r="CU117" s="98">
        <v>3870.5892567300002</v>
      </c>
      <c r="CV117" s="98">
        <v>1890.0302732759999</v>
      </c>
      <c r="CW117" s="98">
        <v>781457.40382289852</v>
      </c>
      <c r="CX117" s="98">
        <v>6684392.8141517648</v>
      </c>
    </row>
    <row r="118" spans="1:102" x14ac:dyDescent="0.2">
      <c r="A118" s="98" t="s">
        <v>52</v>
      </c>
      <c r="B118" s="100">
        <v>42979</v>
      </c>
      <c r="C118" s="99">
        <v>0</v>
      </c>
      <c r="D118" s="99">
        <v>3859.9896512329601</v>
      </c>
      <c r="E118" s="99">
        <v>3863.6183142960099</v>
      </c>
      <c r="F118" s="99">
        <v>101.005536797456</v>
      </c>
      <c r="G118" s="99">
        <v>175.16301134042399</v>
      </c>
      <c r="H118" s="99">
        <v>0</v>
      </c>
      <c r="I118" s="99">
        <v>0</v>
      </c>
      <c r="J118" s="99">
        <v>1657.8709085732701</v>
      </c>
      <c r="K118" s="99">
        <v>0</v>
      </c>
      <c r="L118" s="99">
        <v>206.018764834851</v>
      </c>
      <c r="M118" s="99">
        <v>135.58677177690001</v>
      </c>
      <c r="N118" s="99">
        <v>2015.51925890148</v>
      </c>
      <c r="O118" s="99">
        <v>0</v>
      </c>
      <c r="P118" s="99">
        <v>3740.8136314451699</v>
      </c>
      <c r="Q118" s="99">
        <v>1622.6370589733101</v>
      </c>
      <c r="R118" s="99">
        <v>0</v>
      </c>
      <c r="S118" s="99">
        <v>19.671505740378102</v>
      </c>
      <c r="T118" s="99">
        <v>0</v>
      </c>
      <c r="U118" s="99">
        <v>1658.66091729701</v>
      </c>
      <c r="V118" s="99">
        <v>0</v>
      </c>
      <c r="W118" s="99">
        <v>371913.88113403303</v>
      </c>
      <c r="X118" s="99">
        <v>369957.65268707299</v>
      </c>
      <c r="Y118" s="99">
        <v>2974.7829312682202</v>
      </c>
      <c r="Z118" s="99">
        <v>26112.915479421601</v>
      </c>
      <c r="AA118" s="99">
        <v>0</v>
      </c>
      <c r="AB118" s="99">
        <v>0</v>
      </c>
      <c r="AC118" s="99">
        <v>592055.42387390102</v>
      </c>
      <c r="AD118" s="99">
        <v>0</v>
      </c>
      <c r="AE118" s="99">
        <v>1491.4741090238099</v>
      </c>
      <c r="AF118" s="99">
        <v>13206.2515678406</v>
      </c>
      <c r="AG118" s="99">
        <v>140529.59257507301</v>
      </c>
      <c r="AH118" s="99">
        <v>0</v>
      </c>
      <c r="AI118" s="99">
        <v>371060.56150054903</v>
      </c>
      <c r="AJ118" s="99">
        <v>229905.95192337001</v>
      </c>
      <c r="AK118" s="99">
        <v>0</v>
      </c>
      <c r="AL118" s="99">
        <v>2252.3492226600601</v>
      </c>
      <c r="AM118" s="99">
        <v>0</v>
      </c>
      <c r="AN118" s="99">
        <v>591204.374168396</v>
      </c>
      <c r="AO118" s="99">
        <v>0</v>
      </c>
      <c r="AP118" s="99">
        <v>3407613.7084045401</v>
      </c>
      <c r="AQ118" s="99">
        <v>3011029.6651306199</v>
      </c>
      <c r="AR118" s="99">
        <v>25976.2016379833</v>
      </c>
      <c r="AS118" s="99">
        <v>247370.37800407401</v>
      </c>
      <c r="AT118" s="99">
        <v>0</v>
      </c>
      <c r="AU118" s="99">
        <v>0</v>
      </c>
      <c r="AV118" s="99">
        <v>2298469.1790466299</v>
      </c>
      <c r="AW118" s="99">
        <v>0</v>
      </c>
      <c r="AX118" s="99">
        <v>12125.5470983982</v>
      </c>
      <c r="AY118" s="99">
        <v>110379.994833946</v>
      </c>
      <c r="AZ118" s="99">
        <v>1139487.3822937</v>
      </c>
      <c r="BA118" s="99">
        <v>0</v>
      </c>
      <c r="BB118" s="99">
        <v>3252742.8489379901</v>
      </c>
      <c r="BC118" s="99">
        <v>1882720.99942017</v>
      </c>
      <c r="BD118" s="99">
        <v>0</v>
      </c>
      <c r="BE118" s="99">
        <v>23622.703278064699</v>
      </c>
      <c r="BF118" s="99">
        <v>0</v>
      </c>
      <c r="BG118" s="99">
        <v>2301572.2978515602</v>
      </c>
      <c r="BH118" s="99">
        <v>0</v>
      </c>
      <c r="BI118" s="99">
        <v>697431.33924102795</v>
      </c>
      <c r="BJ118" s="99">
        <v>2912005.5022582998</v>
      </c>
      <c r="BK118" s="99">
        <v>8411.8086779117602</v>
      </c>
      <c r="BL118" s="99">
        <v>41113.743518352501</v>
      </c>
      <c r="BM118" s="99">
        <v>0</v>
      </c>
      <c r="BN118" s="99">
        <v>0</v>
      </c>
      <c r="BO118" s="99">
        <v>0</v>
      </c>
      <c r="BP118" s="99">
        <v>0</v>
      </c>
      <c r="BQ118" s="99">
        <v>0</v>
      </c>
      <c r="BR118" s="99">
        <v>32487.7584531307</v>
      </c>
      <c r="BS118" s="99">
        <v>1801763.1060790999</v>
      </c>
      <c r="BT118" s="99">
        <v>0</v>
      </c>
      <c r="BU118" s="99">
        <v>603416.87999725295</v>
      </c>
      <c r="BV118" s="99">
        <v>1114458.17547607</v>
      </c>
      <c r="BW118" s="99">
        <v>0</v>
      </c>
      <c r="BX118" s="99">
        <v>3171.2699887752501</v>
      </c>
      <c r="BY118" s="99">
        <v>0</v>
      </c>
      <c r="BZ118" s="99">
        <v>0</v>
      </c>
      <c r="CA118" s="99">
        <v>7697.3646851182002</v>
      </c>
      <c r="CB118" s="99">
        <v>747172.84407043504</v>
      </c>
      <c r="CC118" s="99">
        <v>6251009.4298706101</v>
      </c>
      <c r="CD118" s="99">
        <v>3602886.0354919401</v>
      </c>
      <c r="CE118" s="99">
        <v>175.341062376276</v>
      </c>
      <c r="CF118" s="99">
        <v>26078.593837738001</v>
      </c>
      <c r="CG118" s="99">
        <v>246749.729257584</v>
      </c>
      <c r="CH118" s="99">
        <v>41114.214200496703</v>
      </c>
      <c r="CI118" s="99">
        <v>7870.8731889724704</v>
      </c>
      <c r="CJ118" s="99">
        <v>767048.89897918701</v>
      </c>
      <c r="CK118" s="99">
        <v>6495639.1099243201</v>
      </c>
      <c r="CL118" s="99">
        <v>3644742.8370971698</v>
      </c>
      <c r="CM118" s="166">
        <v>9508.4788720607794</v>
      </c>
      <c r="CN118" s="166">
        <v>1364806.3952331501</v>
      </c>
      <c r="CO118" s="166">
        <v>8823708.45776367</v>
      </c>
      <c r="CP118" s="99">
        <v>3644742.8370971698</v>
      </c>
      <c r="CQ118" s="99">
        <v>156.346689591184</v>
      </c>
      <c r="CR118" s="99">
        <v>23999.230279445601</v>
      </c>
      <c r="CS118" s="99">
        <v>223776.62807846101</v>
      </c>
      <c r="CT118" s="99">
        <v>37307.886463642099</v>
      </c>
      <c r="CU118" s="98">
        <v>3859.5567623659999</v>
      </c>
      <c r="CV118" s="98">
        <v>1821.8871700249999</v>
      </c>
      <c r="CW118" s="98">
        <v>773251.43790817307</v>
      </c>
      <c r="CX118" s="98">
        <v>6497759.1591281937</v>
      </c>
    </row>
    <row r="119" spans="1:102" x14ac:dyDescent="0.2">
      <c r="A119" s="98" t="s">
        <v>52</v>
      </c>
      <c r="B119" s="100">
        <v>43070</v>
      </c>
      <c r="C119" s="99">
        <v>0</v>
      </c>
      <c r="D119" s="99">
        <v>3935.9261425435502</v>
      </c>
      <c r="E119" s="99">
        <v>2925.9653917252999</v>
      </c>
      <c r="F119" s="99">
        <v>116.237395875156</v>
      </c>
      <c r="G119" s="99">
        <v>174.126146636903</v>
      </c>
      <c r="H119" s="99">
        <v>0</v>
      </c>
      <c r="I119" s="99">
        <v>0</v>
      </c>
      <c r="J119" s="99">
        <v>1628.5123314708501</v>
      </c>
      <c r="K119" s="99">
        <v>0</v>
      </c>
      <c r="L119" s="99">
        <v>20.1688270759769</v>
      </c>
      <c r="M119" s="99">
        <v>139.45642009563699</v>
      </c>
      <c r="N119" s="99">
        <v>1433.57268449664</v>
      </c>
      <c r="O119" s="99">
        <v>0</v>
      </c>
      <c r="P119" s="99">
        <v>3845.1868820190398</v>
      </c>
      <c r="Q119" s="99">
        <v>1465.6686133891301</v>
      </c>
      <c r="R119" s="99">
        <v>0</v>
      </c>
      <c r="S119" s="99">
        <v>17.2211688435636</v>
      </c>
      <c r="T119" s="99">
        <v>0</v>
      </c>
      <c r="U119" s="99">
        <v>1633.0226819813299</v>
      </c>
      <c r="V119" s="99">
        <v>0</v>
      </c>
      <c r="W119" s="99">
        <v>383555.25991058402</v>
      </c>
      <c r="X119" s="99">
        <v>353179.14031600999</v>
      </c>
      <c r="Y119" s="99">
        <v>3876.9562881290899</v>
      </c>
      <c r="Z119" s="99">
        <v>27645.6910004616</v>
      </c>
      <c r="AA119" s="99">
        <v>0</v>
      </c>
      <c r="AB119" s="99">
        <v>0</v>
      </c>
      <c r="AC119" s="99">
        <v>581859.52726745605</v>
      </c>
      <c r="AD119" s="99">
        <v>0</v>
      </c>
      <c r="AE119" s="99">
        <v>2324.8500867188</v>
      </c>
      <c r="AF119" s="99">
        <v>13717.3809224367</v>
      </c>
      <c r="AG119" s="99">
        <v>132459.18895721401</v>
      </c>
      <c r="AH119" s="99">
        <v>0</v>
      </c>
      <c r="AI119" s="99">
        <v>367815.17103195202</v>
      </c>
      <c r="AJ119" s="99">
        <v>221169.649936676</v>
      </c>
      <c r="AK119" s="99">
        <v>0</v>
      </c>
      <c r="AL119" s="99">
        <v>2464.7884244024799</v>
      </c>
      <c r="AM119" s="99">
        <v>0</v>
      </c>
      <c r="AN119" s="99">
        <v>582449.17505645799</v>
      </c>
      <c r="AO119" s="99">
        <v>0</v>
      </c>
      <c r="AP119" s="99">
        <v>3256138.8879699698</v>
      </c>
      <c r="AQ119" s="99">
        <v>2883821.7958068801</v>
      </c>
      <c r="AR119" s="99">
        <v>32969.351758956902</v>
      </c>
      <c r="AS119" s="99">
        <v>256704.12690544099</v>
      </c>
      <c r="AT119" s="99">
        <v>0</v>
      </c>
      <c r="AU119" s="99">
        <v>0</v>
      </c>
      <c r="AV119" s="99">
        <v>2257042.4687805199</v>
      </c>
      <c r="AW119" s="99">
        <v>0</v>
      </c>
      <c r="AX119" s="99">
        <v>19236.779093265501</v>
      </c>
      <c r="AY119" s="99">
        <v>117708.686777115</v>
      </c>
      <c r="AZ119" s="99">
        <v>1077265.2070617699</v>
      </c>
      <c r="BA119" s="99">
        <v>0</v>
      </c>
      <c r="BB119" s="99">
        <v>3205808.5277404799</v>
      </c>
      <c r="BC119" s="99">
        <v>1824117.2211608901</v>
      </c>
      <c r="BD119" s="99">
        <v>0</v>
      </c>
      <c r="BE119" s="99">
        <v>21588.860359668699</v>
      </c>
      <c r="BF119" s="99">
        <v>0</v>
      </c>
      <c r="BG119" s="99">
        <v>2258181.4667358398</v>
      </c>
      <c r="BH119" s="99">
        <v>0</v>
      </c>
      <c r="BI119" s="99">
        <v>713627.62990570103</v>
      </c>
      <c r="BJ119" s="99">
        <v>1122665.6508483901</v>
      </c>
      <c r="BK119" s="99">
        <v>9513.0753194093704</v>
      </c>
      <c r="BL119" s="99">
        <v>43870.072614192999</v>
      </c>
      <c r="BM119" s="99">
        <v>0</v>
      </c>
      <c r="BN119" s="99">
        <v>0</v>
      </c>
      <c r="BO119" s="99">
        <v>0</v>
      </c>
      <c r="BP119" s="99">
        <v>0</v>
      </c>
      <c r="BQ119" s="99">
        <v>0</v>
      </c>
      <c r="BR119" s="99">
        <v>33909.879764079997</v>
      </c>
      <c r="BS119" s="99">
        <v>391250.433227539</v>
      </c>
      <c r="BT119" s="99">
        <v>0</v>
      </c>
      <c r="BU119" s="99">
        <v>682741.38999939</v>
      </c>
      <c r="BV119" s="99">
        <v>751823.47521972703</v>
      </c>
      <c r="BW119" s="99">
        <v>0</v>
      </c>
      <c r="BX119" s="99">
        <v>4218.8799847364398</v>
      </c>
      <c r="BY119" s="99">
        <v>0</v>
      </c>
      <c r="BZ119" s="99">
        <v>0</v>
      </c>
      <c r="CA119" s="99">
        <v>6876.3892177343396</v>
      </c>
      <c r="CB119" s="99">
        <v>721196.27426147496</v>
      </c>
      <c r="CC119" s="99">
        <v>6214553.0121459998</v>
      </c>
      <c r="CD119" s="99">
        <v>1844443.5195617699</v>
      </c>
      <c r="CE119" s="99">
        <v>173.374971667305</v>
      </c>
      <c r="CF119" s="99">
        <v>27605.580382108699</v>
      </c>
      <c r="CG119" s="99">
        <v>257404.39478683501</v>
      </c>
      <c r="CH119" s="99">
        <v>43874.007237434402</v>
      </c>
      <c r="CI119" s="99">
        <v>7045.22894823551</v>
      </c>
      <c r="CJ119" s="99">
        <v>767769.56375122105</v>
      </c>
      <c r="CK119" s="99">
        <v>6489518.7338867197</v>
      </c>
      <c r="CL119" s="99">
        <v>1887901.5283966099</v>
      </c>
      <c r="CM119" s="166">
        <v>8679.7227791547793</v>
      </c>
      <c r="CN119" s="166">
        <v>1331713.0578002899</v>
      </c>
      <c r="CO119" s="166">
        <v>8673492.3802490197</v>
      </c>
      <c r="CP119" s="99">
        <v>1887901.5283966099</v>
      </c>
      <c r="CQ119" s="99">
        <v>158.67454384826101</v>
      </c>
      <c r="CR119" s="99">
        <v>25002.492164611798</v>
      </c>
      <c r="CS119" s="99">
        <v>235680.52214431801</v>
      </c>
      <c r="CT119" s="99">
        <v>39518.503585815401</v>
      </c>
      <c r="CU119" s="98">
        <v>2929.7876285379998</v>
      </c>
      <c r="CV119" s="98">
        <v>1790.681590981</v>
      </c>
      <c r="CW119" s="98">
        <v>748801.85464358365</v>
      </c>
      <c r="CX119" s="98">
        <v>6471957.4069328345</v>
      </c>
    </row>
    <row r="120" spans="1:102" x14ac:dyDescent="0.2">
      <c r="A120" s="98" t="s">
        <v>52</v>
      </c>
      <c r="B120" s="100">
        <v>43160</v>
      </c>
      <c r="C120" s="99">
        <v>0</v>
      </c>
      <c r="D120" s="99">
        <v>3967.1565431654499</v>
      </c>
      <c r="E120" s="99">
        <v>3810.1658995747598</v>
      </c>
      <c r="F120" s="99">
        <v>109.700729581527</v>
      </c>
      <c r="G120" s="99">
        <v>194.769163705409</v>
      </c>
      <c r="H120" s="99">
        <v>0</v>
      </c>
      <c r="I120" s="99">
        <v>0</v>
      </c>
      <c r="J120" s="99">
        <v>1643.43518787622</v>
      </c>
      <c r="K120" s="99">
        <v>0</v>
      </c>
      <c r="L120" s="99">
        <v>216.82684710435601</v>
      </c>
      <c r="M120" s="99">
        <v>144.54289548844099</v>
      </c>
      <c r="N120" s="99">
        <v>1980.59302605689</v>
      </c>
      <c r="O120" s="99">
        <v>0</v>
      </c>
      <c r="P120" s="99">
        <v>3821.6969398558099</v>
      </c>
      <c r="Q120" s="99">
        <v>1597.43689958751</v>
      </c>
      <c r="R120" s="99">
        <v>0</v>
      </c>
      <c r="S120" s="99">
        <v>21.8067197119817</v>
      </c>
      <c r="T120" s="99">
        <v>0</v>
      </c>
      <c r="U120" s="99">
        <v>1644.0655891746301</v>
      </c>
      <c r="V120" s="99">
        <v>0</v>
      </c>
      <c r="W120" s="99">
        <v>391156.87553787202</v>
      </c>
      <c r="X120" s="99">
        <v>343675.037239075</v>
      </c>
      <c r="Y120" s="99">
        <v>3320.6756588816602</v>
      </c>
      <c r="Z120" s="99">
        <v>28840.718039512602</v>
      </c>
      <c r="AA120" s="99">
        <v>0</v>
      </c>
      <c r="AB120" s="99">
        <v>0</v>
      </c>
      <c r="AC120" s="99">
        <v>584215.73920440697</v>
      </c>
      <c r="AD120" s="99">
        <v>0</v>
      </c>
      <c r="AE120" s="99">
        <v>2350.4629297852498</v>
      </c>
      <c r="AF120" s="99">
        <v>14185.595645904499</v>
      </c>
      <c r="AG120" s="99">
        <v>127537.75820732101</v>
      </c>
      <c r="AH120" s="99">
        <v>0</v>
      </c>
      <c r="AI120" s="99">
        <v>365622.10102844198</v>
      </c>
      <c r="AJ120" s="99">
        <v>216551.26121330299</v>
      </c>
      <c r="AK120" s="99">
        <v>0</v>
      </c>
      <c r="AL120" s="99">
        <v>2764.2169435024298</v>
      </c>
      <c r="AM120" s="99">
        <v>0</v>
      </c>
      <c r="AN120" s="99">
        <v>587285.06221008301</v>
      </c>
      <c r="AO120" s="99">
        <v>0</v>
      </c>
      <c r="AP120" s="99">
        <v>3398890.4055480999</v>
      </c>
      <c r="AQ120" s="99">
        <v>2819579.2440490699</v>
      </c>
      <c r="AR120" s="99">
        <v>28286.971229791601</v>
      </c>
      <c r="AS120" s="99">
        <v>274651.70444870001</v>
      </c>
      <c r="AT120" s="99">
        <v>0</v>
      </c>
      <c r="AU120" s="99">
        <v>0</v>
      </c>
      <c r="AV120" s="99">
        <v>2289753.2519226102</v>
      </c>
      <c r="AW120" s="99">
        <v>0</v>
      </c>
      <c r="AX120" s="99">
        <v>18529.575883626901</v>
      </c>
      <c r="AY120" s="99">
        <v>122570.16682434099</v>
      </c>
      <c r="AZ120" s="99">
        <v>1046139.1706390399</v>
      </c>
      <c r="BA120" s="99">
        <v>0</v>
      </c>
      <c r="BB120" s="99">
        <v>3205442.2032775902</v>
      </c>
      <c r="BC120" s="99">
        <v>1762890.92608643</v>
      </c>
      <c r="BD120" s="99">
        <v>0</v>
      </c>
      <c r="BE120" s="99">
        <v>23501.391535520601</v>
      </c>
      <c r="BF120" s="99">
        <v>0</v>
      </c>
      <c r="BG120" s="99">
        <v>2293646.9299316402</v>
      </c>
      <c r="BH120" s="99">
        <v>0</v>
      </c>
      <c r="BI120" s="99">
        <v>734504.17076110805</v>
      </c>
      <c r="BJ120" s="99">
        <v>2120383.2912597698</v>
      </c>
      <c r="BK120" s="99">
        <v>10148.6682196856</v>
      </c>
      <c r="BL120" s="99">
        <v>45417.436378955797</v>
      </c>
      <c r="BM120" s="99">
        <v>0</v>
      </c>
      <c r="BN120" s="99">
        <v>0</v>
      </c>
      <c r="BO120" s="99">
        <v>0</v>
      </c>
      <c r="BP120" s="99">
        <v>0</v>
      </c>
      <c r="BQ120" s="99">
        <v>0</v>
      </c>
      <c r="BR120" s="99">
        <v>34813.378447532697</v>
      </c>
      <c r="BS120" s="99">
        <v>1150744.53804016</v>
      </c>
      <c r="BT120" s="99">
        <v>0</v>
      </c>
      <c r="BU120" s="99">
        <v>696030</v>
      </c>
      <c r="BV120" s="99">
        <v>977105.70880127</v>
      </c>
      <c r="BW120" s="99">
        <v>0</v>
      </c>
      <c r="BX120" s="99">
        <v>4905.7799822688103</v>
      </c>
      <c r="BY120" s="99">
        <v>0</v>
      </c>
      <c r="BZ120" s="99">
        <v>0</v>
      </c>
      <c r="CA120" s="99">
        <v>7792.2439017295801</v>
      </c>
      <c r="CB120" s="99">
        <v>733532.35930633498</v>
      </c>
      <c r="CC120" s="99">
        <v>6196107.6805419903</v>
      </c>
      <c r="CD120" s="99">
        <v>2852708.2749939002</v>
      </c>
      <c r="CE120" s="99">
        <v>194.518464678898</v>
      </c>
      <c r="CF120" s="99">
        <v>28783.709612608</v>
      </c>
      <c r="CG120" s="99">
        <v>273864.66814041103</v>
      </c>
      <c r="CH120" s="99">
        <v>45412.120029449499</v>
      </c>
      <c r="CI120" s="99">
        <v>7988.9912537932396</v>
      </c>
      <c r="CJ120" s="99">
        <v>747068.13271331799</v>
      </c>
      <c r="CK120" s="99">
        <v>6465527.12072754</v>
      </c>
      <c r="CL120" s="99">
        <v>2897751.0102233901</v>
      </c>
      <c r="CM120" s="166">
        <v>9596.8125345706903</v>
      </c>
      <c r="CN120" s="166">
        <v>1348964.19267273</v>
      </c>
      <c r="CO120" s="166">
        <v>8778829.7166747991</v>
      </c>
      <c r="CP120" s="99">
        <v>2897751.0102233901</v>
      </c>
      <c r="CQ120" s="99">
        <v>173.718013189733</v>
      </c>
      <c r="CR120" s="99">
        <v>26099.1341958046</v>
      </c>
      <c r="CS120" s="99">
        <v>251454.74735450701</v>
      </c>
      <c r="CT120" s="99">
        <v>40887.307846546202</v>
      </c>
      <c r="CU120" s="98">
        <v>3809.023246231</v>
      </c>
      <c r="CV120" s="98">
        <v>1823.549181437</v>
      </c>
      <c r="CW120" s="98">
        <v>762316.06891894294</v>
      </c>
      <c r="CX120" s="98">
        <v>6469972.3486824017</v>
      </c>
    </row>
    <row r="121" spans="1:102" x14ac:dyDescent="0.2">
      <c r="A121" s="98" t="s">
        <v>52</v>
      </c>
      <c r="B121" s="100">
        <v>43252</v>
      </c>
      <c r="C121" s="99">
        <v>0</v>
      </c>
      <c r="D121" s="99">
        <v>4061.2894282042998</v>
      </c>
      <c r="E121" s="99">
        <v>3745.55304646492</v>
      </c>
      <c r="F121" s="99">
        <v>104.655220689252</v>
      </c>
      <c r="G121" s="99">
        <v>201.271845817566</v>
      </c>
      <c r="H121" s="99">
        <v>0</v>
      </c>
      <c r="I121" s="99">
        <v>0</v>
      </c>
      <c r="J121" s="99">
        <v>1652.3462458699901</v>
      </c>
      <c r="K121" s="99">
        <v>0</v>
      </c>
      <c r="L121" s="99">
        <v>245.281662737951</v>
      </c>
      <c r="M121" s="99">
        <v>140.881279589608</v>
      </c>
      <c r="N121" s="99">
        <v>1943.56624886394</v>
      </c>
      <c r="O121" s="99">
        <v>0</v>
      </c>
      <c r="P121" s="99">
        <v>3911.6490972936199</v>
      </c>
      <c r="Q121" s="99">
        <v>1549.85283869505</v>
      </c>
      <c r="R121" s="99">
        <v>0</v>
      </c>
      <c r="S121" s="99">
        <v>20.979841585038201</v>
      </c>
      <c r="T121" s="99">
        <v>0</v>
      </c>
      <c r="U121" s="99">
        <v>1648.4440345615101</v>
      </c>
      <c r="V121" s="99">
        <v>0</v>
      </c>
      <c r="W121" s="99">
        <v>398931.93599700899</v>
      </c>
      <c r="X121" s="99">
        <v>331568.67901611299</v>
      </c>
      <c r="Y121" s="99">
        <v>3192.5571732819099</v>
      </c>
      <c r="Z121" s="99">
        <v>31409.989831447601</v>
      </c>
      <c r="AA121" s="99">
        <v>0</v>
      </c>
      <c r="AB121" s="99">
        <v>0</v>
      </c>
      <c r="AC121" s="99">
        <v>591362.53659820603</v>
      </c>
      <c r="AD121" s="99">
        <v>0</v>
      </c>
      <c r="AE121" s="99">
        <v>1610.23827253282</v>
      </c>
      <c r="AF121" s="99">
        <v>14191.4041365385</v>
      </c>
      <c r="AG121" s="99">
        <v>122514.90254688299</v>
      </c>
      <c r="AH121" s="99">
        <v>0</v>
      </c>
      <c r="AI121" s="99">
        <v>379537.53318405198</v>
      </c>
      <c r="AJ121" s="99">
        <v>211100.92028045701</v>
      </c>
      <c r="AK121" s="99">
        <v>0</v>
      </c>
      <c r="AL121" s="99">
        <v>3045.8810138404401</v>
      </c>
      <c r="AM121" s="99">
        <v>0</v>
      </c>
      <c r="AN121" s="99">
        <v>589076.34876251197</v>
      </c>
      <c r="AO121" s="99">
        <v>0</v>
      </c>
      <c r="AP121" s="99">
        <v>3534868.8794555701</v>
      </c>
      <c r="AQ121" s="99">
        <v>2735857.7123107901</v>
      </c>
      <c r="AR121" s="99">
        <v>27171.4811930656</v>
      </c>
      <c r="AS121" s="99">
        <v>299460.17187881499</v>
      </c>
      <c r="AT121" s="99">
        <v>0</v>
      </c>
      <c r="AU121" s="99">
        <v>0</v>
      </c>
      <c r="AV121" s="99">
        <v>2326965.1057128902</v>
      </c>
      <c r="AW121" s="99">
        <v>0</v>
      </c>
      <c r="AX121" s="99">
        <v>12992.379323840099</v>
      </c>
      <c r="AY121" s="99">
        <v>121440.626322746</v>
      </c>
      <c r="AZ121" s="99">
        <v>1008555.88909149</v>
      </c>
      <c r="BA121" s="99">
        <v>0</v>
      </c>
      <c r="BB121" s="99">
        <v>3325560.5835266099</v>
      </c>
      <c r="BC121" s="99">
        <v>1771847.2101592999</v>
      </c>
      <c r="BD121" s="99">
        <v>0</v>
      </c>
      <c r="BE121" s="99">
        <v>24774.972162723501</v>
      </c>
      <c r="BF121" s="99">
        <v>0</v>
      </c>
      <c r="BG121" s="99">
        <v>2321361.5516662602</v>
      </c>
      <c r="BH121" s="99">
        <v>0</v>
      </c>
      <c r="BI121" s="99">
        <v>758698.02584075904</v>
      </c>
      <c r="BJ121" s="99">
        <v>2176422.5573120099</v>
      </c>
      <c r="BK121" s="99">
        <v>8668.1374310255105</v>
      </c>
      <c r="BL121" s="99">
        <v>50058.525009155303</v>
      </c>
      <c r="BM121" s="99">
        <v>0</v>
      </c>
      <c r="BN121" s="99">
        <v>0</v>
      </c>
      <c r="BO121" s="99">
        <v>0</v>
      </c>
      <c r="BP121" s="99">
        <v>0</v>
      </c>
      <c r="BQ121" s="99">
        <v>0</v>
      </c>
      <c r="BR121" s="99">
        <v>33787.265799045599</v>
      </c>
      <c r="BS121" s="99">
        <v>1218803.6479797401</v>
      </c>
      <c r="BT121" s="99">
        <v>0</v>
      </c>
      <c r="BU121" s="99">
        <v>710084.27999877895</v>
      </c>
      <c r="BV121" s="99">
        <v>1002728.21265411</v>
      </c>
      <c r="BW121" s="99">
        <v>0</v>
      </c>
      <c r="BX121" s="99">
        <v>5835.2599825859097</v>
      </c>
      <c r="BY121" s="99">
        <v>0</v>
      </c>
      <c r="BZ121" s="99">
        <v>0</v>
      </c>
      <c r="CA121" s="99">
        <v>7805.7139375209799</v>
      </c>
      <c r="CB121" s="99">
        <v>727362.95904541004</v>
      </c>
      <c r="CC121" s="99">
        <v>6341357.2700805701</v>
      </c>
      <c r="CD121" s="99">
        <v>2957544.87072754</v>
      </c>
      <c r="CE121" s="99">
        <v>202.19122295826699</v>
      </c>
      <c r="CF121" s="99">
        <v>31574.4982955456</v>
      </c>
      <c r="CG121" s="99">
        <v>300367.272968292</v>
      </c>
      <c r="CH121" s="99">
        <v>50059.1818294525</v>
      </c>
      <c r="CI121" s="99">
        <v>8012.9316874742499</v>
      </c>
      <c r="CJ121" s="99">
        <v>777703.68983459496</v>
      </c>
      <c r="CK121" s="99">
        <v>6633528.2307739304</v>
      </c>
      <c r="CL121" s="99">
        <v>3008349.1742248498</v>
      </c>
      <c r="CM121" s="166">
        <v>9648.0297249555606</v>
      </c>
      <c r="CN121" s="166">
        <v>1343181.7983551</v>
      </c>
      <c r="CO121" s="166">
        <v>8884140.9692382794</v>
      </c>
      <c r="CP121" s="99">
        <v>3008349.1742248498</v>
      </c>
      <c r="CQ121" s="99">
        <v>182.82988917641299</v>
      </c>
      <c r="CR121" s="99">
        <v>28328.236647367499</v>
      </c>
      <c r="CS121" s="99">
        <v>273963.61201095599</v>
      </c>
      <c r="CT121" s="99">
        <v>44789.039873599999</v>
      </c>
      <c r="CU121" s="98">
        <v>3745.5169919049999</v>
      </c>
      <c r="CV121" s="98">
        <v>1839.9026101530001</v>
      </c>
      <c r="CW121" s="98">
        <v>758937.45734095562</v>
      </c>
      <c r="CX121" s="98">
        <v>6641724.5430488624</v>
      </c>
    </row>
    <row r="122" spans="1:102" x14ac:dyDescent="0.2">
      <c r="A122" s="98" t="s">
        <v>52</v>
      </c>
      <c r="B122" s="100">
        <v>43344</v>
      </c>
      <c r="C122" s="99">
        <v>0</v>
      </c>
      <c r="D122" s="99">
        <v>4188.6364469528198</v>
      </c>
      <c r="E122" s="99">
        <v>3705.5957578718699</v>
      </c>
      <c r="F122" s="99">
        <v>98.916774619370699</v>
      </c>
      <c r="G122" s="99">
        <v>203.24870639480699</v>
      </c>
      <c r="H122" s="99">
        <v>0</v>
      </c>
      <c r="I122" s="99">
        <v>0</v>
      </c>
      <c r="J122" s="99">
        <v>1655.24408580363</v>
      </c>
      <c r="K122" s="99">
        <v>0</v>
      </c>
      <c r="L122" s="99">
        <v>247.72025649808299</v>
      </c>
      <c r="M122" s="99">
        <v>132.37138185650099</v>
      </c>
      <c r="N122" s="99">
        <v>1913.6823272556101</v>
      </c>
      <c r="O122" s="99">
        <v>0</v>
      </c>
      <c r="P122" s="99">
        <v>4051.49007260799</v>
      </c>
      <c r="Q122" s="99">
        <v>1524.3814928233601</v>
      </c>
      <c r="R122" s="99">
        <v>0</v>
      </c>
      <c r="S122" s="99">
        <v>17.666010835906501</v>
      </c>
      <c r="T122" s="99">
        <v>0</v>
      </c>
      <c r="U122" s="99">
        <v>1655.01881736517</v>
      </c>
      <c r="V122" s="99">
        <v>0</v>
      </c>
      <c r="W122" s="99">
        <v>413544.49888229399</v>
      </c>
      <c r="X122" s="99">
        <v>325815.46120071399</v>
      </c>
      <c r="Y122" s="99">
        <v>2624.5403200388</v>
      </c>
      <c r="Z122" s="99">
        <v>31033.315290689501</v>
      </c>
      <c r="AA122" s="99">
        <v>0</v>
      </c>
      <c r="AB122" s="99">
        <v>0</v>
      </c>
      <c r="AC122" s="99">
        <v>591697.94930267299</v>
      </c>
      <c r="AD122" s="99">
        <v>0</v>
      </c>
      <c r="AE122" s="99">
        <v>1055.4203176200399</v>
      </c>
      <c r="AF122" s="99">
        <v>14694.971758842499</v>
      </c>
      <c r="AG122" s="99">
        <v>118137.02024364501</v>
      </c>
      <c r="AH122" s="99">
        <v>0</v>
      </c>
      <c r="AI122" s="99">
        <v>406426.103099823</v>
      </c>
      <c r="AJ122" s="99">
        <v>207620.97565269499</v>
      </c>
      <c r="AK122" s="99">
        <v>0</v>
      </c>
      <c r="AL122" s="99">
        <v>2354.0232899785001</v>
      </c>
      <c r="AM122" s="99">
        <v>0</v>
      </c>
      <c r="AN122" s="99">
        <v>590530.25453948998</v>
      </c>
      <c r="AO122" s="99">
        <v>0</v>
      </c>
      <c r="AP122" s="99">
        <v>3562976.8880615202</v>
      </c>
      <c r="AQ122" s="99">
        <v>2693840.2410583501</v>
      </c>
      <c r="AR122" s="99">
        <v>23912.996648788499</v>
      </c>
      <c r="AS122" s="99">
        <v>301307.48357772798</v>
      </c>
      <c r="AT122" s="99">
        <v>0</v>
      </c>
      <c r="AU122" s="99">
        <v>0</v>
      </c>
      <c r="AV122" s="99">
        <v>2333202.5608825702</v>
      </c>
      <c r="AW122" s="99">
        <v>0</v>
      </c>
      <c r="AX122" s="99">
        <v>8575.3622308969498</v>
      </c>
      <c r="AY122" s="99">
        <v>124389.695901871</v>
      </c>
      <c r="AZ122" s="99">
        <v>976184.36058807396</v>
      </c>
      <c r="BA122" s="99">
        <v>0</v>
      </c>
      <c r="BB122" s="99">
        <v>3576386.44500732</v>
      </c>
      <c r="BC122" s="99">
        <v>1727176.47494507</v>
      </c>
      <c r="BD122" s="99">
        <v>0</v>
      </c>
      <c r="BE122" s="99">
        <v>18983.668877363201</v>
      </c>
      <c r="BF122" s="99">
        <v>0</v>
      </c>
      <c r="BG122" s="99">
        <v>2333264.9736022898</v>
      </c>
      <c r="BH122" s="99">
        <v>0</v>
      </c>
      <c r="BI122" s="99">
        <v>770661.98595428502</v>
      </c>
      <c r="BJ122" s="99">
        <v>2346292.0161438002</v>
      </c>
      <c r="BK122" s="99">
        <v>8221.4134614467603</v>
      </c>
      <c r="BL122" s="99">
        <v>48385.279163360603</v>
      </c>
      <c r="BM122" s="99">
        <v>0</v>
      </c>
      <c r="BN122" s="99">
        <v>0</v>
      </c>
      <c r="BO122" s="99">
        <v>0</v>
      </c>
      <c r="BP122" s="99">
        <v>0</v>
      </c>
      <c r="BQ122" s="99">
        <v>0</v>
      </c>
      <c r="BR122" s="99">
        <v>34275.356109142303</v>
      </c>
      <c r="BS122" s="99">
        <v>1337644.26135254</v>
      </c>
      <c r="BT122" s="99">
        <v>0</v>
      </c>
      <c r="BU122" s="99">
        <v>671447.5</v>
      </c>
      <c r="BV122" s="99">
        <v>1011623.93266296</v>
      </c>
      <c r="BW122" s="99">
        <v>0</v>
      </c>
      <c r="BX122" s="99">
        <v>3261.3899890780399</v>
      </c>
      <c r="BY122" s="99">
        <v>0</v>
      </c>
      <c r="BZ122" s="99">
        <v>0</v>
      </c>
      <c r="CA122" s="99">
        <v>7861.8714759349796</v>
      </c>
      <c r="CB122" s="99">
        <v>727328.32791137695</v>
      </c>
      <c r="CC122" s="99">
        <v>6296440.7616577102</v>
      </c>
      <c r="CD122" s="99">
        <v>3103307.6010131799</v>
      </c>
      <c r="CE122" s="99">
        <v>203.35110538266599</v>
      </c>
      <c r="CF122" s="99">
        <v>30969.201148271601</v>
      </c>
      <c r="CG122" s="99">
        <v>300205.586116791</v>
      </c>
      <c r="CH122" s="99">
        <v>48386.081317901597</v>
      </c>
      <c r="CI122" s="99">
        <v>8063.4703841209403</v>
      </c>
      <c r="CJ122" s="99">
        <v>766793.29826355004</v>
      </c>
      <c r="CK122" s="99">
        <v>6590053.1554565402</v>
      </c>
      <c r="CL122" s="99">
        <v>3151671.9378967299</v>
      </c>
      <c r="CM122" s="166">
        <v>9699.7637392282504</v>
      </c>
      <c r="CN122" s="166">
        <v>1343092.19856262</v>
      </c>
      <c r="CO122" s="166">
        <v>8891682.3223877009</v>
      </c>
      <c r="CP122" s="99">
        <v>3151671.9378967299</v>
      </c>
      <c r="CQ122" s="99">
        <v>188.59433666616701</v>
      </c>
      <c r="CR122" s="99">
        <v>28847.9619259834</v>
      </c>
      <c r="CS122" s="99">
        <v>281502.984558105</v>
      </c>
      <c r="CT122" s="99">
        <v>44378.447450637803</v>
      </c>
      <c r="CU122" s="98">
        <v>3701.6886065550002</v>
      </c>
      <c r="CV122" s="98">
        <v>1845.444551801</v>
      </c>
      <c r="CW122" s="98">
        <v>758297.52905964851</v>
      </c>
      <c r="CX122" s="98">
        <v>6596646.347774501</v>
      </c>
    </row>
    <row r="123" spans="1:102" x14ac:dyDescent="0.2">
      <c r="A123" s="98" t="s">
        <v>52</v>
      </c>
      <c r="B123" s="100">
        <v>43435</v>
      </c>
      <c r="C123" s="99">
        <v>0</v>
      </c>
      <c r="D123" s="99">
        <v>4201.0619440078699</v>
      </c>
      <c r="E123" s="99">
        <v>3661.1405990421799</v>
      </c>
      <c r="F123" s="99">
        <v>96.006953602656694</v>
      </c>
      <c r="G123" s="99">
        <v>202.40878403000499</v>
      </c>
      <c r="H123" s="99">
        <v>0</v>
      </c>
      <c r="I123" s="99">
        <v>0</v>
      </c>
      <c r="J123" s="99">
        <v>1644.43802075088</v>
      </c>
      <c r="K123" s="99">
        <v>0</v>
      </c>
      <c r="L123" s="99">
        <v>298.58463458716898</v>
      </c>
      <c r="M123" s="99">
        <v>128.45126610062999</v>
      </c>
      <c r="N123" s="99">
        <v>1902.39584483206</v>
      </c>
      <c r="O123" s="99">
        <v>0</v>
      </c>
      <c r="P123" s="99">
        <v>4113.6838167905798</v>
      </c>
      <c r="Q123" s="99">
        <v>1470.6271767616299</v>
      </c>
      <c r="R123" s="99">
        <v>0</v>
      </c>
      <c r="S123" s="99">
        <v>13.0852819225984</v>
      </c>
      <c r="T123" s="99">
        <v>0</v>
      </c>
      <c r="U123" s="99">
        <v>1647.6806409507999</v>
      </c>
      <c r="V123" s="99">
        <v>0</v>
      </c>
      <c r="W123" s="99">
        <v>415162.44346618699</v>
      </c>
      <c r="X123" s="99">
        <v>306242.46704101597</v>
      </c>
      <c r="Y123" s="99">
        <v>2494.3531159460499</v>
      </c>
      <c r="Z123" s="99">
        <v>29505.1857664585</v>
      </c>
      <c r="AA123" s="99">
        <v>0</v>
      </c>
      <c r="AB123" s="99">
        <v>0</v>
      </c>
      <c r="AC123" s="99">
        <v>591330.81488037098</v>
      </c>
      <c r="AD123" s="99">
        <v>0</v>
      </c>
      <c r="AE123" s="99">
        <v>1328.7723566442701</v>
      </c>
      <c r="AF123" s="99">
        <v>14042.506950855301</v>
      </c>
      <c r="AG123" s="99">
        <v>113115.122759819</v>
      </c>
      <c r="AH123" s="99">
        <v>0</v>
      </c>
      <c r="AI123" s="99">
        <v>398407.54965591402</v>
      </c>
      <c r="AJ123" s="99">
        <v>196084.403331757</v>
      </c>
      <c r="AK123" s="99">
        <v>0</v>
      </c>
      <c r="AL123" s="99">
        <v>1460.9988166391799</v>
      </c>
      <c r="AM123" s="99">
        <v>0</v>
      </c>
      <c r="AN123" s="99">
        <v>591268.11029052699</v>
      </c>
      <c r="AO123" s="99">
        <v>0</v>
      </c>
      <c r="AP123" s="99">
        <v>3771219.3903808598</v>
      </c>
      <c r="AQ123" s="99">
        <v>2546159.5028991699</v>
      </c>
      <c r="AR123" s="99">
        <v>21626.073390960701</v>
      </c>
      <c r="AS123" s="99">
        <v>286687.88722991903</v>
      </c>
      <c r="AT123" s="99">
        <v>0</v>
      </c>
      <c r="AU123" s="99">
        <v>0</v>
      </c>
      <c r="AV123" s="99">
        <v>2357980.3663024898</v>
      </c>
      <c r="AW123" s="99">
        <v>0</v>
      </c>
      <c r="AX123" s="99">
        <v>10496.4039094448</v>
      </c>
      <c r="AY123" s="99">
        <v>120645.500679016</v>
      </c>
      <c r="AZ123" s="99">
        <v>933926.53085327102</v>
      </c>
      <c r="BA123" s="99">
        <v>0</v>
      </c>
      <c r="BB123" s="99">
        <v>3555514.4133605999</v>
      </c>
      <c r="BC123" s="99">
        <v>1651049.9812316899</v>
      </c>
      <c r="BD123" s="99">
        <v>0</v>
      </c>
      <c r="BE123" s="99">
        <v>14534.2522574663</v>
      </c>
      <c r="BF123" s="99">
        <v>0</v>
      </c>
      <c r="BG123" s="99">
        <v>2356612.2349853502</v>
      </c>
      <c r="BH123" s="99">
        <v>0</v>
      </c>
      <c r="BI123" s="99">
        <v>779235.26079559303</v>
      </c>
      <c r="BJ123" s="99">
        <v>2442143.0416564899</v>
      </c>
      <c r="BK123" s="99">
        <v>7592.4870991706803</v>
      </c>
      <c r="BL123" s="99">
        <v>45500.882833957701</v>
      </c>
      <c r="BM123" s="99">
        <v>0</v>
      </c>
      <c r="BN123" s="99">
        <v>0</v>
      </c>
      <c r="BO123" s="99">
        <v>0</v>
      </c>
      <c r="BP123" s="99">
        <v>0</v>
      </c>
      <c r="BQ123" s="99">
        <v>0</v>
      </c>
      <c r="BR123" s="99">
        <v>32760.013138294202</v>
      </c>
      <c r="BS123" s="99">
        <v>1447367.26791382</v>
      </c>
      <c r="BT123" s="99">
        <v>0</v>
      </c>
      <c r="BU123" s="99">
        <v>739799.86748504604</v>
      </c>
      <c r="BV123" s="99">
        <v>1028963.35848999</v>
      </c>
      <c r="BW123" s="99">
        <v>0</v>
      </c>
      <c r="BX123" s="99">
        <v>2525.2572826147102</v>
      </c>
      <c r="BY123" s="99">
        <v>0</v>
      </c>
      <c r="BZ123" s="99">
        <v>0</v>
      </c>
      <c r="CA123" s="99">
        <v>7880.9907413721103</v>
      </c>
      <c r="CB123" s="99">
        <v>737217.94947814895</v>
      </c>
      <c r="CC123" s="99">
        <v>6240695.7030029297</v>
      </c>
      <c r="CD123" s="99">
        <v>3204813.1236877399</v>
      </c>
      <c r="CE123" s="99">
        <v>201.757585069165</v>
      </c>
      <c r="CF123" s="99">
        <v>29451.342612504999</v>
      </c>
      <c r="CG123" s="99">
        <v>287646.89368057298</v>
      </c>
      <c r="CH123" s="99">
        <v>45505.624706268303</v>
      </c>
      <c r="CI123" s="99">
        <v>8076.6566908955601</v>
      </c>
      <c r="CJ123" s="99">
        <v>756613.45021820103</v>
      </c>
      <c r="CK123" s="99">
        <v>6553741.24328613</v>
      </c>
      <c r="CL123" s="99">
        <v>3250356.6683654799</v>
      </c>
      <c r="CM123" s="166">
        <v>9739.9199397563898</v>
      </c>
      <c r="CN123" s="166">
        <v>1362988.59706116</v>
      </c>
      <c r="CO123" s="166">
        <v>9056000.9241943397</v>
      </c>
      <c r="CP123" s="99">
        <v>3250356.6683654799</v>
      </c>
      <c r="CQ123" s="99">
        <v>188.593716818839</v>
      </c>
      <c r="CR123" s="99">
        <v>27855.5114428997</v>
      </c>
      <c r="CS123" s="99">
        <v>272551.72678375198</v>
      </c>
      <c r="CT123" s="99">
        <v>42895.847431659698</v>
      </c>
      <c r="CU123" s="98">
        <v>3666.2463437770002</v>
      </c>
      <c r="CV123" s="98">
        <v>1829.5761451129999</v>
      </c>
      <c r="CW123" s="98">
        <v>766669.29209065391</v>
      </c>
      <c r="CX123" s="98">
        <v>6528342.5966835022</v>
      </c>
    </row>
    <row r="124" spans="1:102" x14ac:dyDescent="0.2">
      <c r="A124" s="98" t="s">
        <v>52</v>
      </c>
      <c r="B124" s="100">
        <v>43525</v>
      </c>
      <c r="C124" s="99">
        <v>0</v>
      </c>
      <c r="D124" s="99">
        <v>4289.5900899767903</v>
      </c>
      <c r="E124" s="99">
        <v>3679.0560325384099</v>
      </c>
      <c r="F124" s="99">
        <v>135.89449274912499</v>
      </c>
      <c r="G124" s="99">
        <v>197.68593673408</v>
      </c>
      <c r="H124" s="99">
        <v>0</v>
      </c>
      <c r="I124" s="99">
        <v>0</v>
      </c>
      <c r="J124" s="99">
        <v>1614.2611352354299</v>
      </c>
      <c r="K124" s="99">
        <v>0</v>
      </c>
      <c r="L124" s="99">
        <v>403.941754594445</v>
      </c>
      <c r="M124" s="99">
        <v>119.82487318664801</v>
      </c>
      <c r="N124" s="99">
        <v>1904.7540529072301</v>
      </c>
      <c r="O124" s="99">
        <v>0</v>
      </c>
      <c r="P124" s="99">
        <v>4142.4453526139296</v>
      </c>
      <c r="Q124" s="99">
        <v>1389.6106484383299</v>
      </c>
      <c r="R124" s="99">
        <v>0</v>
      </c>
      <c r="S124" s="99">
        <v>6.0289849287364596</v>
      </c>
      <c r="T124" s="99">
        <v>0</v>
      </c>
      <c r="U124" s="99">
        <v>1614.08830335736</v>
      </c>
      <c r="V124" s="99">
        <v>0</v>
      </c>
      <c r="W124" s="99">
        <v>414007.61269378703</v>
      </c>
      <c r="X124" s="99">
        <v>305086.29895401001</v>
      </c>
      <c r="Y124" s="99">
        <v>217.08429725095601</v>
      </c>
      <c r="Z124" s="99">
        <v>29871.2078485489</v>
      </c>
      <c r="AA124" s="99">
        <v>0</v>
      </c>
      <c r="AB124" s="99">
        <v>0</v>
      </c>
      <c r="AC124" s="99">
        <v>583292.234764099</v>
      </c>
      <c r="AD124" s="99">
        <v>0</v>
      </c>
      <c r="AE124" s="99">
        <v>2485.4599387645699</v>
      </c>
      <c r="AF124" s="99">
        <v>13319.238450050399</v>
      </c>
      <c r="AG124" s="99">
        <v>111781.263163567</v>
      </c>
      <c r="AH124" s="99">
        <v>0</v>
      </c>
      <c r="AI124" s="99">
        <v>388310.85335540801</v>
      </c>
      <c r="AJ124" s="99">
        <v>196822.23996543899</v>
      </c>
      <c r="AK124" s="99">
        <v>0</v>
      </c>
      <c r="AL124" s="99">
        <v>919.44533664733206</v>
      </c>
      <c r="AM124" s="99">
        <v>0</v>
      </c>
      <c r="AN124" s="99">
        <v>582884.18012237502</v>
      </c>
      <c r="AO124" s="99">
        <v>0</v>
      </c>
      <c r="AP124" s="99">
        <v>3746726.7207946801</v>
      </c>
      <c r="AQ124" s="99">
        <v>2555440.5232543899</v>
      </c>
      <c r="AR124" s="99">
        <v>2097.35007995367</v>
      </c>
      <c r="AS124" s="99">
        <v>293860.62660598801</v>
      </c>
      <c r="AT124" s="99">
        <v>0</v>
      </c>
      <c r="AU124" s="99">
        <v>0</v>
      </c>
      <c r="AV124" s="99">
        <v>2346540.1347045898</v>
      </c>
      <c r="AW124" s="99">
        <v>0</v>
      </c>
      <c r="AX124" s="99">
        <v>20668.432433366801</v>
      </c>
      <c r="AY124" s="99">
        <v>116812.14987278001</v>
      </c>
      <c r="AZ124" s="99">
        <v>930343.13275909401</v>
      </c>
      <c r="BA124" s="99">
        <v>0</v>
      </c>
      <c r="BB124" s="99">
        <v>3457635.0783081101</v>
      </c>
      <c r="BC124" s="99">
        <v>1693789.2563781701</v>
      </c>
      <c r="BD124" s="99">
        <v>0</v>
      </c>
      <c r="BE124" s="99">
        <v>8194.6299813985806</v>
      </c>
      <c r="BF124" s="99">
        <v>0</v>
      </c>
      <c r="BG124" s="99">
        <v>2338709.5087585398</v>
      </c>
      <c r="BH124" s="99">
        <v>0</v>
      </c>
      <c r="BI124" s="99">
        <v>779725.21332550002</v>
      </c>
      <c r="BJ124" s="99">
        <v>2385433.1275634798</v>
      </c>
      <c r="BK124" s="99">
        <v>358.89831982553</v>
      </c>
      <c r="BL124" s="99">
        <v>46038.643446445501</v>
      </c>
      <c r="BM124" s="99">
        <v>0</v>
      </c>
      <c r="BN124" s="99">
        <v>0</v>
      </c>
      <c r="BO124" s="99">
        <v>0</v>
      </c>
      <c r="BP124" s="99">
        <v>0</v>
      </c>
      <c r="BQ124" s="99">
        <v>0</v>
      </c>
      <c r="BR124" s="99">
        <v>31734.954852580999</v>
      </c>
      <c r="BS124" s="99">
        <v>1378901.2826080299</v>
      </c>
      <c r="BT124" s="99">
        <v>0</v>
      </c>
      <c r="BU124" s="99">
        <v>735581.20290374802</v>
      </c>
      <c r="BV124" s="99">
        <v>1019711.72859955</v>
      </c>
      <c r="BW124" s="99">
        <v>0</v>
      </c>
      <c r="BX124" s="99">
        <v>1647.01369805634</v>
      </c>
      <c r="BY124" s="99">
        <v>0</v>
      </c>
      <c r="BZ124" s="99">
        <v>0</v>
      </c>
      <c r="CA124" s="99">
        <v>7982.2115082144701</v>
      </c>
      <c r="CB124" s="99">
        <v>713950.351379395</v>
      </c>
      <c r="CC124" s="99">
        <v>6343466.7869873</v>
      </c>
      <c r="CD124" s="99">
        <v>3170516.1337890602</v>
      </c>
      <c r="CE124" s="99">
        <v>197.12076048553001</v>
      </c>
      <c r="CF124" s="99">
        <v>29785.501288175601</v>
      </c>
      <c r="CG124" s="99">
        <v>292901.571380615</v>
      </c>
      <c r="CH124" s="99">
        <v>46032.178796768203</v>
      </c>
      <c r="CI124" s="99">
        <v>8182.1798005104101</v>
      </c>
      <c r="CJ124" s="99">
        <v>752232.29416656506</v>
      </c>
      <c r="CK124" s="99">
        <v>6605280.3596191397</v>
      </c>
      <c r="CL124" s="99">
        <v>3216128.1183471698</v>
      </c>
      <c r="CM124" s="166">
        <v>9757.5386346578598</v>
      </c>
      <c r="CN124" s="166">
        <v>1320180.8540496801</v>
      </c>
      <c r="CO124" s="166">
        <v>8828044.7065429706</v>
      </c>
      <c r="CP124" s="99">
        <v>3216128.1183471698</v>
      </c>
      <c r="CQ124" s="99">
        <v>191.313663005829</v>
      </c>
      <c r="CR124" s="99">
        <v>29065.287633419</v>
      </c>
      <c r="CS124" s="99">
        <v>286292.04572296102</v>
      </c>
      <c r="CT124" s="99">
        <v>44742.623837947802</v>
      </c>
      <c r="CU124" s="98">
        <v>3678.2138386490001</v>
      </c>
      <c r="CV124" s="98">
        <v>1799.7089810970001</v>
      </c>
      <c r="CW124" s="98">
        <v>743735.85266757058</v>
      </c>
      <c r="CX124" s="98">
        <v>6636368.3583679153</v>
      </c>
    </row>
    <row r="125" spans="1:102" x14ac:dyDescent="0.2">
      <c r="A125" s="98" t="s">
        <v>52</v>
      </c>
      <c r="B125" s="100">
        <v>43617</v>
      </c>
      <c r="C125" s="99">
        <v>0</v>
      </c>
      <c r="D125" s="99">
        <v>4287.0984585285196</v>
      </c>
      <c r="E125" s="99">
        <v>3623.8597988188299</v>
      </c>
      <c r="F125" s="99">
        <v>108.82823331840299</v>
      </c>
      <c r="G125" s="99">
        <v>200.38768094778101</v>
      </c>
      <c r="H125" s="99">
        <v>0</v>
      </c>
      <c r="I125" s="99">
        <v>0</v>
      </c>
      <c r="J125" s="99">
        <v>1587.0967902690199</v>
      </c>
      <c r="K125" s="99">
        <v>0</v>
      </c>
      <c r="L125" s="99">
        <v>417.09707628563001</v>
      </c>
      <c r="M125" s="99">
        <v>99.456762993708296</v>
      </c>
      <c r="N125" s="99">
        <v>1876.5037949085199</v>
      </c>
      <c r="O125" s="99">
        <v>0</v>
      </c>
      <c r="P125" s="99">
        <v>4119.3460376262701</v>
      </c>
      <c r="Q125" s="99">
        <v>1376.4220700115</v>
      </c>
      <c r="R125" s="99">
        <v>0</v>
      </c>
      <c r="S125" s="99">
        <v>5.9002528152195701</v>
      </c>
      <c r="T125" s="99">
        <v>0</v>
      </c>
      <c r="U125" s="99">
        <v>1586.2789443731299</v>
      </c>
      <c r="V125" s="99">
        <v>0</v>
      </c>
      <c r="W125" s="99">
        <v>397378.24049377401</v>
      </c>
      <c r="X125" s="99">
        <v>242045.89013290399</v>
      </c>
      <c r="Y125" s="99">
        <v>2708.5167064666698</v>
      </c>
      <c r="Z125" s="99">
        <v>28733.064481019999</v>
      </c>
      <c r="AA125" s="99">
        <v>0</v>
      </c>
      <c r="AB125" s="99">
        <v>0</v>
      </c>
      <c r="AC125" s="99">
        <v>576240.97537994396</v>
      </c>
      <c r="AD125" s="99">
        <v>0</v>
      </c>
      <c r="AE125" s="99">
        <v>3698.5011848509298</v>
      </c>
      <c r="AF125" s="99">
        <v>8425.0988668203408</v>
      </c>
      <c r="AG125" s="99">
        <v>87559.524400711103</v>
      </c>
      <c r="AH125" s="99">
        <v>0</v>
      </c>
      <c r="AI125" s="99">
        <v>377528.52096939099</v>
      </c>
      <c r="AJ125" s="99">
        <v>160757.55188178999</v>
      </c>
      <c r="AK125" s="99">
        <v>0</v>
      </c>
      <c r="AL125" s="99">
        <v>504.90822213143099</v>
      </c>
      <c r="AM125" s="99">
        <v>0</v>
      </c>
      <c r="AN125" s="99">
        <v>578116.02824401902</v>
      </c>
      <c r="AO125" s="99">
        <v>0</v>
      </c>
      <c r="AP125" s="99">
        <v>3683833.84661865</v>
      </c>
      <c r="AQ125" s="99">
        <v>2048241.2466430699</v>
      </c>
      <c r="AR125" s="99">
        <v>23801.087108850501</v>
      </c>
      <c r="AS125" s="99">
        <v>289239.943229675</v>
      </c>
      <c r="AT125" s="99">
        <v>0</v>
      </c>
      <c r="AU125" s="99">
        <v>0</v>
      </c>
      <c r="AV125" s="99">
        <v>2321229.6713561998</v>
      </c>
      <c r="AW125" s="99">
        <v>0</v>
      </c>
      <c r="AX125" s="99">
        <v>32378.282281875599</v>
      </c>
      <c r="AY125" s="99">
        <v>76604.286190033003</v>
      </c>
      <c r="AZ125" s="99">
        <v>736876.20121002197</v>
      </c>
      <c r="BA125" s="99">
        <v>0</v>
      </c>
      <c r="BB125" s="99">
        <v>3380270.1769103999</v>
      </c>
      <c r="BC125" s="99">
        <v>1347260.3157196001</v>
      </c>
      <c r="BD125" s="99">
        <v>0</v>
      </c>
      <c r="BE125" s="99">
        <v>4230.1624132990801</v>
      </c>
      <c r="BF125" s="99">
        <v>0</v>
      </c>
      <c r="BG125" s="99">
        <v>2331933.5039367699</v>
      </c>
      <c r="BH125" s="99">
        <v>0</v>
      </c>
      <c r="BI125" s="99">
        <v>759378.48224639904</v>
      </c>
      <c r="BJ125" s="99">
        <v>2472436.6582641602</v>
      </c>
      <c r="BK125" s="99">
        <v>7298.2383317947397</v>
      </c>
      <c r="BL125" s="99">
        <v>41325.887763500199</v>
      </c>
      <c r="BM125" s="99">
        <v>0</v>
      </c>
      <c r="BN125" s="99">
        <v>0</v>
      </c>
      <c r="BO125" s="99">
        <v>0</v>
      </c>
      <c r="BP125" s="99">
        <v>0</v>
      </c>
      <c r="BQ125" s="99">
        <v>0</v>
      </c>
      <c r="BR125" s="99">
        <v>21776.487105846401</v>
      </c>
      <c r="BS125" s="99">
        <v>1497067.0211181601</v>
      </c>
      <c r="BT125" s="99">
        <v>0</v>
      </c>
      <c r="BU125" s="99">
        <v>707772.88563537598</v>
      </c>
      <c r="BV125" s="99">
        <v>1040805.58670044</v>
      </c>
      <c r="BW125" s="99">
        <v>0</v>
      </c>
      <c r="BX125" s="99">
        <v>995.41010295599699</v>
      </c>
      <c r="BY125" s="99">
        <v>0</v>
      </c>
      <c r="BZ125" s="99">
        <v>0</v>
      </c>
      <c r="CA125" s="99">
        <v>7911.3081457018898</v>
      </c>
      <c r="CB125" s="99">
        <v>664553.582420349</v>
      </c>
      <c r="CC125" s="99">
        <v>5584037.0053100605</v>
      </c>
      <c r="CD125" s="99">
        <v>3259500.1458740202</v>
      </c>
      <c r="CE125" s="99">
        <v>201.47424413263801</v>
      </c>
      <c r="CF125" s="99">
        <v>28927.015612602201</v>
      </c>
      <c r="CG125" s="99">
        <v>290278.02251052897</v>
      </c>
      <c r="CH125" s="99">
        <v>41326.5990996361</v>
      </c>
      <c r="CI125" s="99">
        <v>8118.6906058192299</v>
      </c>
      <c r="CJ125" s="99">
        <v>664647.33936309803</v>
      </c>
      <c r="CK125" s="99">
        <v>5886507.17541504</v>
      </c>
      <c r="CL125" s="99">
        <v>3300721.03308105</v>
      </c>
      <c r="CM125" s="166">
        <v>9692.4404110908508</v>
      </c>
      <c r="CN125" s="166">
        <v>1289739.2348022501</v>
      </c>
      <c r="CO125" s="166">
        <v>8448404.8637695294</v>
      </c>
      <c r="CP125" s="99">
        <v>3300721.03308105</v>
      </c>
      <c r="CQ125" s="99">
        <v>195.86056250706301</v>
      </c>
      <c r="CR125" s="99">
        <v>28342.579998731599</v>
      </c>
      <c r="CS125" s="99">
        <v>286308.26985549898</v>
      </c>
      <c r="CT125" s="99">
        <v>40546.348027706103</v>
      </c>
      <c r="CU125" s="98">
        <v>3623.1988487459998</v>
      </c>
      <c r="CV125" s="98">
        <v>1776.490073829</v>
      </c>
      <c r="CW125" s="98">
        <v>693480.59803295124</v>
      </c>
      <c r="CX125" s="98">
        <v>5874315.027820589</v>
      </c>
    </row>
    <row r="126" spans="1:102" x14ac:dyDescent="0.2">
      <c r="A126" s="98" t="s">
        <v>53</v>
      </c>
      <c r="B126" s="100">
        <v>38047</v>
      </c>
      <c r="C126" s="99">
        <v>0</v>
      </c>
      <c r="D126" s="99">
        <v>1243.0208408087501</v>
      </c>
      <c r="E126" s="99">
        <v>6029.4091122150403</v>
      </c>
      <c r="F126" s="99">
        <v>10.9587757169502</v>
      </c>
      <c r="G126" s="99">
        <v>0</v>
      </c>
      <c r="H126" s="99">
        <v>87.503566880710395</v>
      </c>
      <c r="I126" s="99">
        <v>0</v>
      </c>
      <c r="J126" s="99">
        <v>3.94149490498239</v>
      </c>
      <c r="K126" s="99">
        <v>0</v>
      </c>
      <c r="L126" s="99">
        <v>896.16110584884905</v>
      </c>
      <c r="M126" s="99">
        <v>106.20734393782899</v>
      </c>
      <c r="N126" s="99">
        <v>2703.2966416478198</v>
      </c>
      <c r="O126" s="99">
        <v>0</v>
      </c>
      <c r="P126" s="99">
        <v>0</v>
      </c>
      <c r="Q126" s="99">
        <v>3337.1786974072502</v>
      </c>
      <c r="R126" s="99">
        <v>0</v>
      </c>
      <c r="S126" s="99">
        <v>0</v>
      </c>
      <c r="T126" s="99">
        <v>85.965051109902603</v>
      </c>
      <c r="U126" s="99">
        <v>541.162050493062</v>
      </c>
      <c r="V126" s="99">
        <v>0</v>
      </c>
      <c r="W126" s="99">
        <v>125262.18726253499</v>
      </c>
      <c r="X126" s="99">
        <v>1153026.4661865199</v>
      </c>
      <c r="Y126" s="99">
        <v>1645.3359510898599</v>
      </c>
      <c r="Z126" s="99">
        <v>0</v>
      </c>
      <c r="AA126" s="99">
        <v>20367.955977916699</v>
      </c>
      <c r="AB126" s="99">
        <v>0</v>
      </c>
      <c r="AC126" s="99">
        <v>832.72672760486603</v>
      </c>
      <c r="AD126" s="99">
        <v>0</v>
      </c>
      <c r="AE126" s="99">
        <v>96330.955347061201</v>
      </c>
      <c r="AF126" s="99">
        <v>12548.7426415682</v>
      </c>
      <c r="AG126" s="99">
        <v>525196.11918640102</v>
      </c>
      <c r="AH126" s="99">
        <v>0</v>
      </c>
      <c r="AI126" s="99">
        <v>0</v>
      </c>
      <c r="AJ126" s="99">
        <v>629719.028465271</v>
      </c>
      <c r="AK126" s="99">
        <v>0</v>
      </c>
      <c r="AL126" s="99">
        <v>0</v>
      </c>
      <c r="AM126" s="99">
        <v>19795.122425317801</v>
      </c>
      <c r="AN126" s="99">
        <v>229092.39946937599</v>
      </c>
      <c r="AO126" s="99">
        <v>0</v>
      </c>
      <c r="AP126" s="99">
        <v>805061.303382874</v>
      </c>
      <c r="AQ126" s="99">
        <v>6978399.3209838904</v>
      </c>
      <c r="AR126" s="99">
        <v>9603.8100483417493</v>
      </c>
      <c r="AS126" s="99">
        <v>0</v>
      </c>
      <c r="AT126" s="99">
        <v>122788.79456138601</v>
      </c>
      <c r="AU126" s="99">
        <v>0</v>
      </c>
      <c r="AV126" s="99">
        <v>1931.9480226337901</v>
      </c>
      <c r="AW126" s="99">
        <v>0</v>
      </c>
      <c r="AX126" s="99">
        <v>609205.93526458705</v>
      </c>
      <c r="AY126" s="99">
        <v>80626.999794006304</v>
      </c>
      <c r="AZ126" s="99">
        <v>3165850.5196838402</v>
      </c>
      <c r="BA126" s="99">
        <v>0</v>
      </c>
      <c r="BB126" s="99">
        <v>0</v>
      </c>
      <c r="BC126" s="99">
        <v>3812038.6289977999</v>
      </c>
      <c r="BD126" s="99">
        <v>0</v>
      </c>
      <c r="BE126" s="99">
        <v>0</v>
      </c>
      <c r="BF126" s="99">
        <v>115918.978586197</v>
      </c>
      <c r="BG126" s="99">
        <v>528996.69452667201</v>
      </c>
      <c r="BH126" s="99">
        <v>0</v>
      </c>
      <c r="BI126" s="99">
        <v>32243.428755283399</v>
      </c>
      <c r="BJ126" s="99">
        <v>2258564.2809753399</v>
      </c>
      <c r="BK126" s="99">
        <v>3106.6875731349</v>
      </c>
      <c r="BL126" s="99">
        <v>0</v>
      </c>
      <c r="BM126" s="99">
        <v>0</v>
      </c>
      <c r="BN126" s="99">
        <v>0</v>
      </c>
      <c r="BO126" s="99">
        <v>0</v>
      </c>
      <c r="BP126" s="99">
        <v>0</v>
      </c>
      <c r="BQ126" s="99">
        <v>0</v>
      </c>
      <c r="BR126" s="99">
        <v>21775.943361043901</v>
      </c>
      <c r="BS126" s="99">
        <v>913826.08459472703</v>
      </c>
      <c r="BT126" s="99">
        <v>0</v>
      </c>
      <c r="BU126" s="99">
        <v>0</v>
      </c>
      <c r="BV126" s="99">
        <v>1371367.0050506601</v>
      </c>
      <c r="BW126" s="99">
        <v>0</v>
      </c>
      <c r="BX126" s="99">
        <v>0</v>
      </c>
      <c r="BY126" s="99">
        <v>0</v>
      </c>
      <c r="BZ126" s="99">
        <v>0</v>
      </c>
      <c r="CA126" s="99">
        <v>7268.51778382063</v>
      </c>
      <c r="CB126" s="99">
        <v>1287689.68875122</v>
      </c>
      <c r="CC126" s="99">
        <v>7783385.0623779297</v>
      </c>
      <c r="CD126" s="99">
        <v>2305255.7243652302</v>
      </c>
      <c r="CE126" s="99">
        <v>85.1393890129402</v>
      </c>
      <c r="CF126" s="99">
        <v>20492.086878776601</v>
      </c>
      <c r="CG126" s="99">
        <v>123313.71511745499</v>
      </c>
      <c r="CH126" s="99">
        <v>0</v>
      </c>
      <c r="CI126" s="99">
        <v>7354.1802692413303</v>
      </c>
      <c r="CJ126" s="99">
        <v>1308111.4446105999</v>
      </c>
      <c r="CK126" s="99">
        <v>7906008.3332519503</v>
      </c>
      <c r="CL126" s="99">
        <v>2304548.4993896498</v>
      </c>
      <c r="CM126" s="166">
        <v>7898.7936584949503</v>
      </c>
      <c r="CN126" s="166">
        <v>1536715.03993225</v>
      </c>
      <c r="CO126" s="166">
        <v>8428061.4710693397</v>
      </c>
      <c r="CP126" s="99">
        <v>2304548.4993896498</v>
      </c>
      <c r="CQ126" s="99">
        <v>0</v>
      </c>
      <c r="CR126" s="99">
        <v>0</v>
      </c>
      <c r="CS126" s="99">
        <v>0</v>
      </c>
      <c r="CT126" s="99">
        <v>0</v>
      </c>
      <c r="CU126" s="98">
        <v>6656.1328494150002</v>
      </c>
      <c r="CV126" s="98">
        <v>3.9903016149999999</v>
      </c>
      <c r="CW126" s="98">
        <v>1308181.7756299966</v>
      </c>
      <c r="CX126" s="98">
        <v>7906698.7774953842</v>
      </c>
    </row>
    <row r="127" spans="1:102" x14ac:dyDescent="0.2">
      <c r="A127" s="98" t="s">
        <v>53</v>
      </c>
      <c r="B127" s="100">
        <v>38139</v>
      </c>
      <c r="C127" s="99">
        <v>0</v>
      </c>
      <c r="D127" s="99">
        <v>1320.9239737242499</v>
      </c>
      <c r="E127" s="99">
        <v>6108.7965255975696</v>
      </c>
      <c r="F127" s="99">
        <v>9.3228068539174291</v>
      </c>
      <c r="G127" s="99">
        <v>0</v>
      </c>
      <c r="H127" s="99">
        <v>78.618675762787504</v>
      </c>
      <c r="I127" s="99">
        <v>0</v>
      </c>
      <c r="J127" s="99">
        <v>49.324766825884602</v>
      </c>
      <c r="K127" s="99">
        <v>0</v>
      </c>
      <c r="L127" s="99">
        <v>1562.79637347162</v>
      </c>
      <c r="M127" s="99">
        <v>109.60176570620401</v>
      </c>
      <c r="N127" s="99">
        <v>2828.4752682149401</v>
      </c>
      <c r="O127" s="99">
        <v>0</v>
      </c>
      <c r="P127" s="99">
        <v>0</v>
      </c>
      <c r="Q127" s="99">
        <v>3295.8939807116999</v>
      </c>
      <c r="R127" s="99">
        <v>0</v>
      </c>
      <c r="S127" s="99">
        <v>0</v>
      </c>
      <c r="T127" s="99">
        <v>79.569400953128905</v>
      </c>
      <c r="U127" s="99">
        <v>567.80119437724397</v>
      </c>
      <c r="V127" s="99">
        <v>0</v>
      </c>
      <c r="W127" s="99">
        <v>140184.496210098</v>
      </c>
      <c r="X127" s="99">
        <v>1164673.47050476</v>
      </c>
      <c r="Y127" s="99">
        <v>1326.98034764826</v>
      </c>
      <c r="Z127" s="99">
        <v>0</v>
      </c>
      <c r="AA127" s="99">
        <v>19541.055987358101</v>
      </c>
      <c r="AB127" s="99">
        <v>0</v>
      </c>
      <c r="AC127" s="99">
        <v>15900.221709847499</v>
      </c>
      <c r="AD127" s="99">
        <v>0</v>
      </c>
      <c r="AE127" s="99">
        <v>121696.691763878</v>
      </c>
      <c r="AF127" s="99">
        <v>12582.488226294499</v>
      </c>
      <c r="AG127" s="99">
        <v>545747.45844268799</v>
      </c>
      <c r="AH127" s="99">
        <v>0</v>
      </c>
      <c r="AI127" s="99">
        <v>0</v>
      </c>
      <c r="AJ127" s="99">
        <v>622915.17897796596</v>
      </c>
      <c r="AK127" s="99">
        <v>0</v>
      </c>
      <c r="AL127" s="99">
        <v>0</v>
      </c>
      <c r="AM127" s="99">
        <v>19605.566447973299</v>
      </c>
      <c r="AN127" s="99">
        <v>243515.37607192999</v>
      </c>
      <c r="AO127" s="99">
        <v>0</v>
      </c>
      <c r="AP127" s="99">
        <v>876206.76535797096</v>
      </c>
      <c r="AQ127" s="99">
        <v>7135114.8345336895</v>
      </c>
      <c r="AR127" s="99">
        <v>7767.06632715464</v>
      </c>
      <c r="AS127" s="99">
        <v>0</v>
      </c>
      <c r="AT127" s="99">
        <v>117950.42768096901</v>
      </c>
      <c r="AU127" s="99">
        <v>0</v>
      </c>
      <c r="AV127" s="99">
        <v>37070.766160011299</v>
      </c>
      <c r="AW127" s="99">
        <v>0</v>
      </c>
      <c r="AX127" s="99">
        <v>776405.04830932606</v>
      </c>
      <c r="AY127" s="99">
        <v>78639.1175794601</v>
      </c>
      <c r="AZ127" s="99">
        <v>3331050.1446533198</v>
      </c>
      <c r="BA127" s="99">
        <v>0</v>
      </c>
      <c r="BB127" s="99">
        <v>0</v>
      </c>
      <c r="BC127" s="99">
        <v>3814905.4507141099</v>
      </c>
      <c r="BD127" s="99">
        <v>0</v>
      </c>
      <c r="BE127" s="99">
        <v>0</v>
      </c>
      <c r="BF127" s="99">
        <v>115737.423808098</v>
      </c>
      <c r="BG127" s="99">
        <v>563072.82810974098</v>
      </c>
      <c r="BH127" s="99">
        <v>0</v>
      </c>
      <c r="BI127" s="99">
        <v>32967.331013202704</v>
      </c>
      <c r="BJ127" s="99">
        <v>2309042.6336669899</v>
      </c>
      <c r="BK127" s="99">
        <v>2605.4324896633598</v>
      </c>
      <c r="BL127" s="99">
        <v>0</v>
      </c>
      <c r="BM127" s="99">
        <v>0</v>
      </c>
      <c r="BN127" s="99">
        <v>0</v>
      </c>
      <c r="BO127" s="99">
        <v>0</v>
      </c>
      <c r="BP127" s="99">
        <v>0</v>
      </c>
      <c r="BQ127" s="99">
        <v>0</v>
      </c>
      <c r="BR127" s="99">
        <v>22038.184068918199</v>
      </c>
      <c r="BS127" s="99">
        <v>959976.01488494896</v>
      </c>
      <c r="BT127" s="99">
        <v>0</v>
      </c>
      <c r="BU127" s="99">
        <v>0</v>
      </c>
      <c r="BV127" s="99">
        <v>1345550.1254425</v>
      </c>
      <c r="BW127" s="99">
        <v>0</v>
      </c>
      <c r="BX127" s="99">
        <v>0</v>
      </c>
      <c r="BY127" s="99">
        <v>0</v>
      </c>
      <c r="BZ127" s="99">
        <v>0</v>
      </c>
      <c r="CA127" s="99">
        <v>7454.9676402211198</v>
      </c>
      <c r="CB127" s="99">
        <v>1294720.9199218799</v>
      </c>
      <c r="CC127" s="99">
        <v>8001798.5338745099</v>
      </c>
      <c r="CD127" s="99">
        <v>2326807.8052978502</v>
      </c>
      <c r="CE127" s="99">
        <v>86.891805536113694</v>
      </c>
      <c r="CF127" s="99">
        <v>21524.3488073349</v>
      </c>
      <c r="CG127" s="99">
        <v>130316.966394424</v>
      </c>
      <c r="CH127" s="99">
        <v>0</v>
      </c>
      <c r="CI127" s="99">
        <v>7539.0932227969197</v>
      </c>
      <c r="CJ127" s="99">
        <v>1315926.63459778</v>
      </c>
      <c r="CK127" s="99">
        <v>8128662.8798828097</v>
      </c>
      <c r="CL127" s="99">
        <v>2328698.1439208998</v>
      </c>
      <c r="CM127" s="166">
        <v>8112.4192382097199</v>
      </c>
      <c r="CN127" s="166">
        <v>1555676.3886261</v>
      </c>
      <c r="CO127" s="166">
        <v>8674540.4202880897</v>
      </c>
      <c r="CP127" s="99">
        <v>2328698.1439208998</v>
      </c>
      <c r="CQ127" s="99">
        <v>0</v>
      </c>
      <c r="CR127" s="99">
        <v>0</v>
      </c>
      <c r="CS127" s="99">
        <v>0</v>
      </c>
      <c r="CT127" s="99">
        <v>0</v>
      </c>
      <c r="CU127" s="98">
        <v>6700.8370473140003</v>
      </c>
      <c r="CV127" s="98">
        <v>56.388472915999998</v>
      </c>
      <c r="CW127" s="98">
        <v>1316245.2687292148</v>
      </c>
      <c r="CX127" s="98">
        <v>8132115.5002689343</v>
      </c>
    </row>
    <row r="128" spans="1:102" x14ac:dyDescent="0.2">
      <c r="A128" s="98" t="s">
        <v>53</v>
      </c>
      <c r="B128" s="100">
        <v>38231</v>
      </c>
      <c r="C128" s="99">
        <v>0</v>
      </c>
      <c r="D128" s="99">
        <v>1370.61006502807</v>
      </c>
      <c r="E128" s="99">
        <v>6145.24363380671</v>
      </c>
      <c r="F128" s="99">
        <v>12.4271882888861</v>
      </c>
      <c r="G128" s="99">
        <v>0</v>
      </c>
      <c r="H128" s="99">
        <v>72.929765864275396</v>
      </c>
      <c r="I128" s="99">
        <v>0</v>
      </c>
      <c r="J128" s="99">
        <v>129.50600368902099</v>
      </c>
      <c r="K128" s="99">
        <v>0</v>
      </c>
      <c r="L128" s="99">
        <v>1025.8369253128801</v>
      </c>
      <c r="M128" s="99">
        <v>110.099244332872</v>
      </c>
      <c r="N128" s="99">
        <v>2875.38977855444</v>
      </c>
      <c r="O128" s="99">
        <v>0</v>
      </c>
      <c r="P128" s="99">
        <v>0</v>
      </c>
      <c r="Q128" s="99">
        <v>3288.42164832354</v>
      </c>
      <c r="R128" s="99">
        <v>0</v>
      </c>
      <c r="S128" s="99">
        <v>0</v>
      </c>
      <c r="T128" s="99">
        <v>74.4103649416938</v>
      </c>
      <c r="U128" s="99">
        <v>581.76978243887402</v>
      </c>
      <c r="V128" s="99">
        <v>0</v>
      </c>
      <c r="W128" s="99">
        <v>136997.72450256301</v>
      </c>
      <c r="X128" s="99">
        <v>1162891.7511444101</v>
      </c>
      <c r="Y128" s="99">
        <v>1952.15242870152</v>
      </c>
      <c r="Z128" s="99">
        <v>0</v>
      </c>
      <c r="AA128" s="99">
        <v>19024.2872400284</v>
      </c>
      <c r="AB128" s="99">
        <v>0</v>
      </c>
      <c r="AC128" s="99">
        <v>34440.115957260103</v>
      </c>
      <c r="AD128" s="99">
        <v>0</v>
      </c>
      <c r="AE128" s="99">
        <v>129301.859192848</v>
      </c>
      <c r="AF128" s="99">
        <v>11138.5985093117</v>
      </c>
      <c r="AG128" s="99">
        <v>554737.72119903599</v>
      </c>
      <c r="AH128" s="99">
        <v>0</v>
      </c>
      <c r="AI128" s="99">
        <v>0</v>
      </c>
      <c r="AJ128" s="99">
        <v>615012.79720306396</v>
      </c>
      <c r="AK128" s="99">
        <v>0</v>
      </c>
      <c r="AL128" s="99">
        <v>0</v>
      </c>
      <c r="AM128" s="99">
        <v>18932.5178434849</v>
      </c>
      <c r="AN128" s="99">
        <v>240677.34505844099</v>
      </c>
      <c r="AO128" s="99">
        <v>0</v>
      </c>
      <c r="AP128" s="99">
        <v>857349.18653106701</v>
      </c>
      <c r="AQ128" s="99">
        <v>7259260.0881957998</v>
      </c>
      <c r="AR128" s="99">
        <v>12193.170037984801</v>
      </c>
      <c r="AS128" s="99">
        <v>0</v>
      </c>
      <c r="AT128" s="99">
        <v>112387.705015182</v>
      </c>
      <c r="AU128" s="99">
        <v>0</v>
      </c>
      <c r="AV128" s="99">
        <v>84478.972520828203</v>
      </c>
      <c r="AW128" s="99">
        <v>0</v>
      </c>
      <c r="AX128" s="99">
        <v>816932.917579651</v>
      </c>
      <c r="AY128" s="99">
        <v>70636.574379921003</v>
      </c>
      <c r="AZ128" s="99">
        <v>3454276.7807922401</v>
      </c>
      <c r="BA128" s="99">
        <v>0</v>
      </c>
      <c r="BB128" s="99">
        <v>0</v>
      </c>
      <c r="BC128" s="99">
        <v>3898600.4635620099</v>
      </c>
      <c r="BD128" s="99">
        <v>0</v>
      </c>
      <c r="BE128" s="99">
        <v>0</v>
      </c>
      <c r="BF128" s="99">
        <v>116220.508674622</v>
      </c>
      <c r="BG128" s="99">
        <v>574311.59791564895</v>
      </c>
      <c r="BH128" s="99">
        <v>0</v>
      </c>
      <c r="BI128" s="99">
        <v>32588.9651894569</v>
      </c>
      <c r="BJ128" s="99">
        <v>2358886.9790344201</v>
      </c>
      <c r="BK128" s="99">
        <v>3956.2128948569298</v>
      </c>
      <c r="BL128" s="99">
        <v>0</v>
      </c>
      <c r="BM128" s="99">
        <v>0</v>
      </c>
      <c r="BN128" s="99">
        <v>0</v>
      </c>
      <c r="BO128" s="99">
        <v>0</v>
      </c>
      <c r="BP128" s="99">
        <v>0</v>
      </c>
      <c r="BQ128" s="99">
        <v>0</v>
      </c>
      <c r="BR128" s="99">
        <v>19669.397452354398</v>
      </c>
      <c r="BS128" s="99">
        <v>1003066.52337646</v>
      </c>
      <c r="BT128" s="99">
        <v>0</v>
      </c>
      <c r="BU128" s="99">
        <v>0</v>
      </c>
      <c r="BV128" s="99">
        <v>1368766.20733643</v>
      </c>
      <c r="BW128" s="99">
        <v>0</v>
      </c>
      <c r="BX128" s="99">
        <v>0</v>
      </c>
      <c r="BY128" s="99">
        <v>0</v>
      </c>
      <c r="BZ128" s="99">
        <v>0</v>
      </c>
      <c r="CA128" s="99">
        <v>7497.8419624566995</v>
      </c>
      <c r="CB128" s="99">
        <v>1288484.5561370801</v>
      </c>
      <c r="CC128" s="99">
        <v>8095859.6660766602</v>
      </c>
      <c r="CD128" s="99">
        <v>2389771.9961547898</v>
      </c>
      <c r="CE128" s="99">
        <v>87.456448291428401</v>
      </c>
      <c r="CF128" s="99">
        <v>22038.763519287098</v>
      </c>
      <c r="CG128" s="99">
        <v>136608.048439026</v>
      </c>
      <c r="CH128" s="99">
        <v>0</v>
      </c>
      <c r="CI128" s="99">
        <v>7588.1186485886601</v>
      </c>
      <c r="CJ128" s="99">
        <v>1310758.2106780999</v>
      </c>
      <c r="CK128" s="99">
        <v>8231890.3803100605</v>
      </c>
      <c r="CL128" s="99">
        <v>2395062.6471557599</v>
      </c>
      <c r="CM128" s="166">
        <v>8149.9533858895302</v>
      </c>
      <c r="CN128" s="166">
        <v>1553713.10804749</v>
      </c>
      <c r="CO128" s="166">
        <v>8823977.7352294903</v>
      </c>
      <c r="CP128" s="99">
        <v>2395062.6471557599</v>
      </c>
      <c r="CQ128" s="99">
        <v>0</v>
      </c>
      <c r="CR128" s="99">
        <v>0</v>
      </c>
      <c r="CS128" s="99">
        <v>0</v>
      </c>
      <c r="CT128" s="99">
        <v>0</v>
      </c>
      <c r="CU128" s="98">
        <v>6697.1107120090001</v>
      </c>
      <c r="CV128" s="98">
        <v>142.84870292700001</v>
      </c>
      <c r="CW128" s="98">
        <v>1310523.3196563672</v>
      </c>
      <c r="CX128" s="98">
        <v>8232467.714515686</v>
      </c>
    </row>
    <row r="129" spans="1:102" x14ac:dyDescent="0.2">
      <c r="A129" s="98" t="s">
        <v>53</v>
      </c>
      <c r="B129" s="100">
        <v>38322</v>
      </c>
      <c r="C129" s="99">
        <v>0</v>
      </c>
      <c r="D129" s="99">
        <v>1451.3918813616001</v>
      </c>
      <c r="E129" s="99">
        <v>6215.4252327680597</v>
      </c>
      <c r="F129" s="99">
        <v>10.4872010239633</v>
      </c>
      <c r="G129" s="99">
        <v>0</v>
      </c>
      <c r="H129" s="99">
        <v>71.313992523588198</v>
      </c>
      <c r="I129" s="99">
        <v>0</v>
      </c>
      <c r="J129" s="99">
        <v>230.26030809059699</v>
      </c>
      <c r="K129" s="99">
        <v>0</v>
      </c>
      <c r="L129" s="99">
        <v>1701.65604297817</v>
      </c>
      <c r="M129" s="99">
        <v>111.09474407509001</v>
      </c>
      <c r="N129" s="99">
        <v>2993.3965928256498</v>
      </c>
      <c r="O129" s="99">
        <v>0</v>
      </c>
      <c r="P129" s="99">
        <v>0</v>
      </c>
      <c r="Q129" s="99">
        <v>3240.9571262598001</v>
      </c>
      <c r="R129" s="99">
        <v>0</v>
      </c>
      <c r="S129" s="99">
        <v>0</v>
      </c>
      <c r="T129" s="99">
        <v>78.423829033039496</v>
      </c>
      <c r="U129" s="99">
        <v>632.15382017195202</v>
      </c>
      <c r="V129" s="99">
        <v>0</v>
      </c>
      <c r="W129" s="99">
        <v>142571.715393066</v>
      </c>
      <c r="X129" s="99">
        <v>1159337.8916320801</v>
      </c>
      <c r="Y129" s="99">
        <v>1605.95057596266</v>
      </c>
      <c r="Z129" s="99">
        <v>0</v>
      </c>
      <c r="AA129" s="99">
        <v>17367.759310960799</v>
      </c>
      <c r="AB129" s="99">
        <v>0</v>
      </c>
      <c r="AC129" s="99">
        <v>88600.400526046797</v>
      </c>
      <c r="AD129" s="99">
        <v>0</v>
      </c>
      <c r="AE129" s="99">
        <v>130100.601119995</v>
      </c>
      <c r="AF129" s="99">
        <v>13045.523045182201</v>
      </c>
      <c r="AG129" s="99">
        <v>565163.27600097703</v>
      </c>
      <c r="AH129" s="99">
        <v>0</v>
      </c>
      <c r="AI129" s="99">
        <v>0</v>
      </c>
      <c r="AJ129" s="99">
        <v>604261.17162322998</v>
      </c>
      <c r="AK129" s="99">
        <v>0</v>
      </c>
      <c r="AL129" s="99">
        <v>0</v>
      </c>
      <c r="AM129" s="99">
        <v>19703.6898591518</v>
      </c>
      <c r="AN129" s="99">
        <v>263343.44097518898</v>
      </c>
      <c r="AO129" s="99">
        <v>0</v>
      </c>
      <c r="AP129" s="99">
        <v>918577.77274322498</v>
      </c>
      <c r="AQ129" s="99">
        <v>7337384.05541992</v>
      </c>
      <c r="AR129" s="99">
        <v>9855.7696923017502</v>
      </c>
      <c r="AS129" s="99">
        <v>0</v>
      </c>
      <c r="AT129" s="99">
        <v>112705.681991577</v>
      </c>
      <c r="AU129" s="99">
        <v>0</v>
      </c>
      <c r="AV129" s="99">
        <v>208130.700622559</v>
      </c>
      <c r="AW129" s="99">
        <v>0</v>
      </c>
      <c r="AX129" s="99">
        <v>825848.57782745396</v>
      </c>
      <c r="AY129" s="99">
        <v>83164.833736419707</v>
      </c>
      <c r="AZ129" s="99">
        <v>3564961.5099792499</v>
      </c>
      <c r="BA129" s="99">
        <v>0</v>
      </c>
      <c r="BB129" s="99">
        <v>0</v>
      </c>
      <c r="BC129" s="99">
        <v>3813208.07214355</v>
      </c>
      <c r="BD129" s="99">
        <v>0</v>
      </c>
      <c r="BE129" s="99">
        <v>0</v>
      </c>
      <c r="BF129" s="99">
        <v>130425.64379501301</v>
      </c>
      <c r="BG129" s="99">
        <v>622486.32128143299</v>
      </c>
      <c r="BH129" s="99">
        <v>0</v>
      </c>
      <c r="BI129" s="99">
        <v>33899.403865337401</v>
      </c>
      <c r="BJ129" s="99">
        <v>2400549.84912109</v>
      </c>
      <c r="BK129" s="99">
        <v>3172.5456430315999</v>
      </c>
      <c r="BL129" s="99">
        <v>0</v>
      </c>
      <c r="BM129" s="99">
        <v>0</v>
      </c>
      <c r="BN129" s="99">
        <v>0</v>
      </c>
      <c r="BO129" s="99">
        <v>0</v>
      </c>
      <c r="BP129" s="99">
        <v>0</v>
      </c>
      <c r="BQ129" s="99">
        <v>0</v>
      </c>
      <c r="BR129" s="99">
        <v>22099.594593763399</v>
      </c>
      <c r="BS129" s="99">
        <v>1049694.9902191199</v>
      </c>
      <c r="BT129" s="99">
        <v>0</v>
      </c>
      <c r="BU129" s="99">
        <v>0</v>
      </c>
      <c r="BV129" s="99">
        <v>1362494.29560852</v>
      </c>
      <c r="BW129" s="99">
        <v>0</v>
      </c>
      <c r="BX129" s="99">
        <v>0</v>
      </c>
      <c r="BY129" s="99">
        <v>0</v>
      </c>
      <c r="BZ129" s="99">
        <v>0</v>
      </c>
      <c r="CA129" s="99">
        <v>7662.2797152399999</v>
      </c>
      <c r="CB129" s="99">
        <v>1313874.4214782701</v>
      </c>
      <c r="CC129" s="99">
        <v>8285732.06213379</v>
      </c>
      <c r="CD129" s="99">
        <v>2436477.5235290499</v>
      </c>
      <c r="CE129" s="99">
        <v>91.893108829855905</v>
      </c>
      <c r="CF129" s="99">
        <v>22697.531564474099</v>
      </c>
      <c r="CG129" s="99">
        <v>148606.38361358599</v>
      </c>
      <c r="CH129" s="99">
        <v>0</v>
      </c>
      <c r="CI129" s="99">
        <v>7753.1435183882704</v>
      </c>
      <c r="CJ129" s="99">
        <v>1336671.1831817599</v>
      </c>
      <c r="CK129" s="99">
        <v>8431440.3043212909</v>
      </c>
      <c r="CL129" s="99">
        <v>2440993.5682678199</v>
      </c>
      <c r="CM129" s="166">
        <v>8393.2867952585202</v>
      </c>
      <c r="CN129" s="166">
        <v>1602358.88015747</v>
      </c>
      <c r="CO129" s="166">
        <v>9059358.8103027306</v>
      </c>
      <c r="CP129" s="99">
        <v>2440993.5682678199</v>
      </c>
      <c r="CQ129" s="99">
        <v>0</v>
      </c>
      <c r="CR129" s="99">
        <v>0</v>
      </c>
      <c r="CS129" s="99">
        <v>0</v>
      </c>
      <c r="CT129" s="99">
        <v>0</v>
      </c>
      <c r="CU129" s="98">
        <v>6665.9989401599996</v>
      </c>
      <c r="CV129" s="98">
        <v>247.63912927199999</v>
      </c>
      <c r="CW129" s="98">
        <v>1336571.9530427442</v>
      </c>
      <c r="CX129" s="98">
        <v>8434338.4457473755</v>
      </c>
    </row>
    <row r="130" spans="1:102" x14ac:dyDescent="0.2">
      <c r="A130" s="98" t="s">
        <v>53</v>
      </c>
      <c r="B130" s="100">
        <v>38412</v>
      </c>
      <c r="C130" s="99">
        <v>0</v>
      </c>
      <c r="D130" s="99">
        <v>1419.3009267002301</v>
      </c>
      <c r="E130" s="99">
        <v>6267.5216341614696</v>
      </c>
      <c r="F130" s="99">
        <v>9.9836335369618592</v>
      </c>
      <c r="G130" s="99">
        <v>0</v>
      </c>
      <c r="H130" s="99">
        <v>61.2897464074194</v>
      </c>
      <c r="I130" s="99">
        <v>0</v>
      </c>
      <c r="J130" s="99">
        <v>333.93872962519498</v>
      </c>
      <c r="K130" s="99">
        <v>0</v>
      </c>
      <c r="L130" s="99">
        <v>1048.6676868945401</v>
      </c>
      <c r="M130" s="99">
        <v>105.438976599835</v>
      </c>
      <c r="N130" s="99">
        <v>3044.2765160500999</v>
      </c>
      <c r="O130" s="99">
        <v>0</v>
      </c>
      <c r="P130" s="99">
        <v>0</v>
      </c>
      <c r="Q130" s="99">
        <v>3254.5056653916799</v>
      </c>
      <c r="R130" s="99">
        <v>0</v>
      </c>
      <c r="S130" s="99">
        <v>0</v>
      </c>
      <c r="T130" s="99">
        <v>67.573657259345097</v>
      </c>
      <c r="U130" s="99">
        <v>676.94020722806499</v>
      </c>
      <c r="V130" s="99">
        <v>0</v>
      </c>
      <c r="W130" s="99">
        <v>127683.029817581</v>
      </c>
      <c r="X130" s="99">
        <v>1159590.55711365</v>
      </c>
      <c r="Y130" s="99">
        <v>1515.89192606509</v>
      </c>
      <c r="Z130" s="99">
        <v>0</v>
      </c>
      <c r="AA130" s="99">
        <v>14746.152751326599</v>
      </c>
      <c r="AB130" s="99">
        <v>0</v>
      </c>
      <c r="AC130" s="99">
        <v>132760.38742446899</v>
      </c>
      <c r="AD130" s="99">
        <v>0</v>
      </c>
      <c r="AE130" s="99">
        <v>97260.8008852005</v>
      </c>
      <c r="AF130" s="99">
        <v>11064.3164259195</v>
      </c>
      <c r="AG130" s="99">
        <v>563541.83887481701</v>
      </c>
      <c r="AH130" s="99">
        <v>0</v>
      </c>
      <c r="AI130" s="99">
        <v>0</v>
      </c>
      <c r="AJ130" s="99">
        <v>592694.27912139904</v>
      </c>
      <c r="AK130" s="99">
        <v>0</v>
      </c>
      <c r="AL130" s="99">
        <v>0</v>
      </c>
      <c r="AM130" s="99">
        <v>16088.491870522501</v>
      </c>
      <c r="AN130" s="99">
        <v>281945.75431442301</v>
      </c>
      <c r="AO130" s="99">
        <v>0</v>
      </c>
      <c r="AP130" s="99">
        <v>844787.18968200695</v>
      </c>
      <c r="AQ130" s="99">
        <v>7394042.7165527297</v>
      </c>
      <c r="AR130" s="99">
        <v>9254.5162441730499</v>
      </c>
      <c r="AS130" s="99">
        <v>0</v>
      </c>
      <c r="AT130" s="99">
        <v>93353.810977935806</v>
      </c>
      <c r="AU130" s="99">
        <v>0</v>
      </c>
      <c r="AV130" s="99">
        <v>316535.55035400402</v>
      </c>
      <c r="AW130" s="99">
        <v>0</v>
      </c>
      <c r="AX130" s="99">
        <v>636688.10887145996</v>
      </c>
      <c r="AY130" s="99">
        <v>73837.0376615524</v>
      </c>
      <c r="AZ130" s="99">
        <v>3597376.6273803702</v>
      </c>
      <c r="BA130" s="99">
        <v>0</v>
      </c>
      <c r="BB130" s="99">
        <v>0</v>
      </c>
      <c r="BC130" s="99">
        <v>3785060.4802856399</v>
      </c>
      <c r="BD130" s="99">
        <v>0</v>
      </c>
      <c r="BE130" s="99">
        <v>0</v>
      </c>
      <c r="BF130" s="99">
        <v>99837.372611999497</v>
      </c>
      <c r="BG130" s="99">
        <v>679104.80191040004</v>
      </c>
      <c r="BH130" s="99">
        <v>0</v>
      </c>
      <c r="BI130" s="99">
        <v>33990.2332849503</v>
      </c>
      <c r="BJ130" s="99">
        <v>2401332.4565429701</v>
      </c>
      <c r="BK130" s="99">
        <v>2990.74757033587</v>
      </c>
      <c r="BL130" s="99">
        <v>0</v>
      </c>
      <c r="BM130" s="99">
        <v>0</v>
      </c>
      <c r="BN130" s="99">
        <v>0</v>
      </c>
      <c r="BO130" s="99">
        <v>0</v>
      </c>
      <c r="BP130" s="99">
        <v>0</v>
      </c>
      <c r="BQ130" s="99">
        <v>0</v>
      </c>
      <c r="BR130" s="99">
        <v>19417.871666669798</v>
      </c>
      <c r="BS130" s="99">
        <v>1060830.8176116899</v>
      </c>
      <c r="BT130" s="99">
        <v>0</v>
      </c>
      <c r="BU130" s="99">
        <v>0</v>
      </c>
      <c r="BV130" s="99">
        <v>1367403.3635559101</v>
      </c>
      <c r="BW130" s="99">
        <v>0</v>
      </c>
      <c r="BX130" s="99">
        <v>0</v>
      </c>
      <c r="BY130" s="99">
        <v>0</v>
      </c>
      <c r="BZ130" s="99">
        <v>0</v>
      </c>
      <c r="CA130" s="99">
        <v>7686.3297803998003</v>
      </c>
      <c r="CB130" s="99">
        <v>1305531.2637634301</v>
      </c>
      <c r="CC130" s="99">
        <v>8272517.7753295898</v>
      </c>
      <c r="CD130" s="99">
        <v>2449986.7418518099</v>
      </c>
      <c r="CE130" s="99">
        <v>89.999369016848505</v>
      </c>
      <c r="CF130" s="99">
        <v>21796.0276658535</v>
      </c>
      <c r="CG130" s="99">
        <v>135977.117866516</v>
      </c>
      <c r="CH130" s="99">
        <v>0</v>
      </c>
      <c r="CI130" s="99">
        <v>7777.1387012004898</v>
      </c>
      <c r="CJ130" s="99">
        <v>1327539.91230774</v>
      </c>
      <c r="CK130" s="99">
        <v>8411296.8824462909</v>
      </c>
      <c r="CL130" s="99">
        <v>2454919.2062377902</v>
      </c>
      <c r="CM130" s="166">
        <v>8455.3129006624204</v>
      </c>
      <c r="CN130" s="166">
        <v>1612166.8901062</v>
      </c>
      <c r="CO130" s="166">
        <v>9089291.6853027306</v>
      </c>
      <c r="CP130" s="99">
        <v>2454919.2062377902</v>
      </c>
      <c r="CQ130" s="99">
        <v>0</v>
      </c>
      <c r="CR130" s="99">
        <v>0</v>
      </c>
      <c r="CS130" s="99">
        <v>0</v>
      </c>
      <c r="CT130" s="99">
        <v>0</v>
      </c>
      <c r="CU130" s="98">
        <v>6669.4866545960003</v>
      </c>
      <c r="CV130" s="98">
        <v>366.09019360500002</v>
      </c>
      <c r="CW130" s="98">
        <v>1327327.2914292836</v>
      </c>
      <c r="CX130" s="98">
        <v>8408494.893196106</v>
      </c>
    </row>
    <row r="131" spans="1:102" x14ac:dyDescent="0.2">
      <c r="A131" s="98" t="s">
        <v>53</v>
      </c>
      <c r="B131" s="100">
        <v>38504</v>
      </c>
      <c r="C131" s="99">
        <v>0</v>
      </c>
      <c r="D131" s="99">
        <v>1305.53812275827</v>
      </c>
      <c r="E131" s="99">
        <v>6255.3881174921999</v>
      </c>
      <c r="F131" s="99">
        <v>9.9925867608981207</v>
      </c>
      <c r="G131" s="99">
        <v>0</v>
      </c>
      <c r="H131" s="99">
        <v>53.787382465787204</v>
      </c>
      <c r="I131" s="99">
        <v>0</v>
      </c>
      <c r="J131" s="99">
        <v>418.174975223839</v>
      </c>
      <c r="K131" s="99">
        <v>0</v>
      </c>
      <c r="L131" s="99">
        <v>121.473970514722</v>
      </c>
      <c r="M131" s="99">
        <v>93.755129804834695</v>
      </c>
      <c r="N131" s="99">
        <v>3057.31596490741</v>
      </c>
      <c r="O131" s="99">
        <v>0</v>
      </c>
      <c r="P131" s="99">
        <v>0</v>
      </c>
      <c r="Q131" s="99">
        <v>4316.2350496053696</v>
      </c>
      <c r="R131" s="99">
        <v>0</v>
      </c>
      <c r="S131" s="99">
        <v>0</v>
      </c>
      <c r="T131" s="99">
        <v>62.995357939507798</v>
      </c>
      <c r="U131" s="99">
        <v>718.39733592420805</v>
      </c>
      <c r="V131" s="99">
        <v>0</v>
      </c>
      <c r="W131" s="99">
        <v>206512.024766922</v>
      </c>
      <c r="X131" s="99">
        <v>1150141.37469482</v>
      </c>
      <c r="Y131" s="99">
        <v>1410.7036451399299</v>
      </c>
      <c r="Z131" s="99">
        <v>0</v>
      </c>
      <c r="AA131" s="99">
        <v>12945.071369648</v>
      </c>
      <c r="AB131" s="99">
        <v>0</v>
      </c>
      <c r="AC131" s="99">
        <v>169409.240495682</v>
      </c>
      <c r="AD131" s="99">
        <v>0</v>
      </c>
      <c r="AE131" s="99">
        <v>6311.2672122716904</v>
      </c>
      <c r="AF131" s="99">
        <v>9588.2778375148791</v>
      </c>
      <c r="AG131" s="99">
        <v>561518.85906219506</v>
      </c>
      <c r="AH131" s="99">
        <v>0</v>
      </c>
      <c r="AI131" s="99">
        <v>0</v>
      </c>
      <c r="AJ131" s="99">
        <v>788783.14263916004</v>
      </c>
      <c r="AK131" s="99">
        <v>0</v>
      </c>
      <c r="AL131" s="99">
        <v>0</v>
      </c>
      <c r="AM131" s="99">
        <v>15201.555890560199</v>
      </c>
      <c r="AN131" s="99">
        <v>297702.98393630999</v>
      </c>
      <c r="AO131" s="99">
        <v>0</v>
      </c>
      <c r="AP131" s="99">
        <v>854503.80482482899</v>
      </c>
      <c r="AQ131" s="99">
        <v>7386132.3941040002</v>
      </c>
      <c r="AR131" s="99">
        <v>8445.3708889484406</v>
      </c>
      <c r="AS131" s="99">
        <v>0</v>
      </c>
      <c r="AT131" s="99">
        <v>83916.562992095904</v>
      </c>
      <c r="AU131" s="99">
        <v>0</v>
      </c>
      <c r="AV131" s="99">
        <v>423284.19937896699</v>
      </c>
      <c r="AW131" s="99">
        <v>0</v>
      </c>
      <c r="AX131" s="99">
        <v>41141.965258121498</v>
      </c>
      <c r="AY131" s="99">
        <v>67475.646195411697</v>
      </c>
      <c r="AZ131" s="99">
        <v>3575883.6042785598</v>
      </c>
      <c r="BA131" s="99">
        <v>0</v>
      </c>
      <c r="BB131" s="99">
        <v>0</v>
      </c>
      <c r="BC131" s="99">
        <v>4566976.3616332998</v>
      </c>
      <c r="BD131" s="99">
        <v>0</v>
      </c>
      <c r="BE131" s="99">
        <v>0</v>
      </c>
      <c r="BF131" s="99">
        <v>96976.314466476397</v>
      </c>
      <c r="BG131" s="99">
        <v>729981.473098755</v>
      </c>
      <c r="BH131" s="99">
        <v>0</v>
      </c>
      <c r="BI131" s="99">
        <v>115925.44015693699</v>
      </c>
      <c r="BJ131" s="99">
        <v>2395139.0835571298</v>
      </c>
      <c r="BK131" s="99">
        <v>2940.5103521049</v>
      </c>
      <c r="BL131" s="99">
        <v>0</v>
      </c>
      <c r="BM131" s="99">
        <v>0</v>
      </c>
      <c r="BN131" s="99">
        <v>0</v>
      </c>
      <c r="BO131" s="99">
        <v>0</v>
      </c>
      <c r="BP131" s="99">
        <v>0</v>
      </c>
      <c r="BQ131" s="99">
        <v>0</v>
      </c>
      <c r="BR131" s="99">
        <v>8877.7286903858203</v>
      </c>
      <c r="BS131" s="99">
        <v>1059484.4685516399</v>
      </c>
      <c r="BT131" s="99">
        <v>0</v>
      </c>
      <c r="BU131" s="99">
        <v>0</v>
      </c>
      <c r="BV131" s="99">
        <v>1436356.71182251</v>
      </c>
      <c r="BW131" s="99">
        <v>0</v>
      </c>
      <c r="BX131" s="99">
        <v>0</v>
      </c>
      <c r="BY131" s="99">
        <v>0</v>
      </c>
      <c r="BZ131" s="99">
        <v>0</v>
      </c>
      <c r="CA131" s="99">
        <v>7581.5170367360097</v>
      </c>
      <c r="CB131" s="99">
        <v>1339902.57635498</v>
      </c>
      <c r="CC131" s="99">
        <v>8197806.7244262705</v>
      </c>
      <c r="CD131" s="99">
        <v>2502567.9342956501</v>
      </c>
      <c r="CE131" s="99">
        <v>91.541866455227094</v>
      </c>
      <c r="CF131" s="99">
        <v>22288.910283327099</v>
      </c>
      <c r="CG131" s="99">
        <v>138310.07576561</v>
      </c>
      <c r="CH131" s="99">
        <v>0</v>
      </c>
      <c r="CI131" s="99">
        <v>7671.0917761921901</v>
      </c>
      <c r="CJ131" s="99">
        <v>1361611.9411468499</v>
      </c>
      <c r="CK131" s="99">
        <v>8336451.2104492197</v>
      </c>
      <c r="CL131" s="99">
        <v>2511232.4974365202</v>
      </c>
      <c r="CM131" s="166">
        <v>8390.7047935724295</v>
      </c>
      <c r="CN131" s="166">
        <v>1655591.3831329299</v>
      </c>
      <c r="CO131" s="166">
        <v>9057212.4161377009</v>
      </c>
      <c r="CP131" s="99">
        <v>2511232.4974365202</v>
      </c>
      <c r="CQ131" s="99">
        <v>0</v>
      </c>
      <c r="CR131" s="99">
        <v>0</v>
      </c>
      <c r="CS131" s="99">
        <v>0</v>
      </c>
      <c r="CT131" s="99">
        <v>0</v>
      </c>
      <c r="CU131" s="98">
        <v>6613.6339632870004</v>
      </c>
      <c r="CV131" s="98">
        <v>453.15456044799998</v>
      </c>
      <c r="CW131" s="98">
        <v>1362191.4866383071</v>
      </c>
      <c r="CX131" s="98">
        <v>8336116.8001918802</v>
      </c>
    </row>
    <row r="132" spans="1:102" x14ac:dyDescent="0.2">
      <c r="A132" s="98" t="s">
        <v>53</v>
      </c>
      <c r="B132" s="100">
        <v>38596</v>
      </c>
      <c r="C132" s="99">
        <v>0</v>
      </c>
      <c r="D132" s="99">
        <v>1358.5600668489899</v>
      </c>
      <c r="E132" s="99">
        <v>6355.9100360870398</v>
      </c>
      <c r="F132" s="99">
        <v>13.8082449609647</v>
      </c>
      <c r="G132" s="99">
        <v>0</v>
      </c>
      <c r="H132" s="99">
        <v>53.832623506430501</v>
      </c>
      <c r="I132" s="99">
        <v>0</v>
      </c>
      <c r="J132" s="99">
        <v>497.91896095499402</v>
      </c>
      <c r="K132" s="99">
        <v>0</v>
      </c>
      <c r="L132" s="99">
        <v>52.190162505023203</v>
      </c>
      <c r="M132" s="99">
        <v>88.898763783276095</v>
      </c>
      <c r="N132" s="99">
        <v>3129.46327036619</v>
      </c>
      <c r="O132" s="99">
        <v>0</v>
      </c>
      <c r="P132" s="99">
        <v>0</v>
      </c>
      <c r="Q132" s="99">
        <v>4419.9539246559098</v>
      </c>
      <c r="R132" s="99">
        <v>0</v>
      </c>
      <c r="S132" s="99">
        <v>0</v>
      </c>
      <c r="T132" s="99">
        <v>66.216741235926705</v>
      </c>
      <c r="U132" s="99">
        <v>728.907009333372</v>
      </c>
      <c r="V132" s="99">
        <v>0</v>
      </c>
      <c r="W132" s="99">
        <v>125937.803893089</v>
      </c>
      <c r="X132" s="99">
        <v>1139841.3778381301</v>
      </c>
      <c r="Y132" s="99">
        <v>1629.6270144134801</v>
      </c>
      <c r="Z132" s="99">
        <v>0</v>
      </c>
      <c r="AA132" s="99">
        <v>13687.6273949146</v>
      </c>
      <c r="AB132" s="99">
        <v>0</v>
      </c>
      <c r="AC132" s="99">
        <v>193936.22642326399</v>
      </c>
      <c r="AD132" s="99">
        <v>0</v>
      </c>
      <c r="AE132" s="99">
        <v>4140.5701025724402</v>
      </c>
      <c r="AF132" s="99">
        <v>9315.0092601776105</v>
      </c>
      <c r="AG132" s="99">
        <v>561370.60272979701</v>
      </c>
      <c r="AH132" s="99">
        <v>0</v>
      </c>
      <c r="AI132" s="99">
        <v>0</v>
      </c>
      <c r="AJ132" s="99">
        <v>684379.25746154797</v>
      </c>
      <c r="AK132" s="99">
        <v>0</v>
      </c>
      <c r="AL132" s="99">
        <v>0</v>
      </c>
      <c r="AM132" s="99">
        <v>16370.419285297399</v>
      </c>
      <c r="AN132" s="99">
        <v>299519.22245407099</v>
      </c>
      <c r="AO132" s="99">
        <v>0</v>
      </c>
      <c r="AP132" s="99">
        <v>900893.87436676002</v>
      </c>
      <c r="AQ132" s="99">
        <v>7487071.8798828097</v>
      </c>
      <c r="AR132" s="99">
        <v>10965.275963902501</v>
      </c>
      <c r="AS132" s="99">
        <v>0</v>
      </c>
      <c r="AT132" s="99">
        <v>82987.356783866897</v>
      </c>
      <c r="AU132" s="99">
        <v>0</v>
      </c>
      <c r="AV132" s="99">
        <v>499206.54784393299</v>
      </c>
      <c r="AW132" s="99">
        <v>0</v>
      </c>
      <c r="AX132" s="99">
        <v>30085.270006418199</v>
      </c>
      <c r="AY132" s="99">
        <v>67877.1603736877</v>
      </c>
      <c r="AZ132" s="99">
        <v>3666899.2150268601</v>
      </c>
      <c r="BA132" s="99">
        <v>0</v>
      </c>
      <c r="BB132" s="99">
        <v>0</v>
      </c>
      <c r="BC132" s="99">
        <v>4637219.6849365197</v>
      </c>
      <c r="BD132" s="99">
        <v>0</v>
      </c>
      <c r="BE132" s="99">
        <v>0</v>
      </c>
      <c r="BF132" s="99">
        <v>102654.42404079399</v>
      </c>
      <c r="BG132" s="99">
        <v>749013.07277679397</v>
      </c>
      <c r="BH132" s="99">
        <v>0</v>
      </c>
      <c r="BI132" s="99">
        <v>142638.42289924601</v>
      </c>
      <c r="BJ132" s="99">
        <v>2438908.50567627</v>
      </c>
      <c r="BK132" s="99">
        <v>3584.80728113651</v>
      </c>
      <c r="BL132" s="99">
        <v>0</v>
      </c>
      <c r="BM132" s="99">
        <v>0</v>
      </c>
      <c r="BN132" s="99">
        <v>0</v>
      </c>
      <c r="BO132" s="99">
        <v>0</v>
      </c>
      <c r="BP132" s="99">
        <v>0</v>
      </c>
      <c r="BQ132" s="99">
        <v>0</v>
      </c>
      <c r="BR132" s="99">
        <v>9662.0669248104095</v>
      </c>
      <c r="BS132" s="99">
        <v>1092712.57643127</v>
      </c>
      <c r="BT132" s="99">
        <v>0</v>
      </c>
      <c r="BU132" s="99">
        <v>0</v>
      </c>
      <c r="BV132" s="99">
        <v>1476166.62794495</v>
      </c>
      <c r="BW132" s="99">
        <v>0</v>
      </c>
      <c r="BX132" s="99">
        <v>0</v>
      </c>
      <c r="BY132" s="99">
        <v>0</v>
      </c>
      <c r="BZ132" s="99">
        <v>0</v>
      </c>
      <c r="CA132" s="99">
        <v>7697.8802618980399</v>
      </c>
      <c r="CB132" s="99">
        <v>1256038.36717224</v>
      </c>
      <c r="CC132" s="99">
        <v>8369109.4314575205</v>
      </c>
      <c r="CD132" s="99">
        <v>2575130.8142089802</v>
      </c>
      <c r="CE132" s="99">
        <v>102.562424831092</v>
      </c>
      <c r="CF132" s="99">
        <v>23826.216178893999</v>
      </c>
      <c r="CG132" s="99">
        <v>149680.38393783601</v>
      </c>
      <c r="CH132" s="99">
        <v>0</v>
      </c>
      <c r="CI132" s="99">
        <v>7802.8062574267396</v>
      </c>
      <c r="CJ132" s="99">
        <v>1279857.63142395</v>
      </c>
      <c r="CK132" s="99">
        <v>8520008.7757568397</v>
      </c>
      <c r="CL132" s="99">
        <v>2585054.8861999498</v>
      </c>
      <c r="CM132" s="166">
        <v>8518.6203685998898</v>
      </c>
      <c r="CN132" s="166">
        <v>1576649.5301055899</v>
      </c>
      <c r="CO132" s="166">
        <v>9274391.24291992</v>
      </c>
      <c r="CP132" s="99">
        <v>2585054.8861999498</v>
      </c>
      <c r="CQ132" s="99">
        <v>0</v>
      </c>
      <c r="CR132" s="99">
        <v>0</v>
      </c>
      <c r="CS132" s="99">
        <v>0</v>
      </c>
      <c r="CT132" s="99">
        <v>0</v>
      </c>
      <c r="CU132" s="98">
        <v>6652.2115550119997</v>
      </c>
      <c r="CV132" s="98">
        <v>540.212453826</v>
      </c>
      <c r="CW132" s="98">
        <v>1279864.5833511341</v>
      </c>
      <c r="CX132" s="98">
        <v>8518789.8153953571</v>
      </c>
    </row>
    <row r="133" spans="1:102" x14ac:dyDescent="0.2">
      <c r="A133" s="98" t="s">
        <v>53</v>
      </c>
      <c r="B133" s="100">
        <v>38687</v>
      </c>
      <c r="C133" s="99">
        <v>0</v>
      </c>
      <c r="D133" s="99">
        <v>1521.5291248858</v>
      </c>
      <c r="E133" s="99">
        <v>6341.3303527832004</v>
      </c>
      <c r="F133" s="99">
        <v>11.7095751279267</v>
      </c>
      <c r="G133" s="99">
        <v>0</v>
      </c>
      <c r="H133" s="99">
        <v>45.279756230302198</v>
      </c>
      <c r="I133" s="99">
        <v>0</v>
      </c>
      <c r="J133" s="99">
        <v>604.53169145435095</v>
      </c>
      <c r="K133" s="99">
        <v>0</v>
      </c>
      <c r="L133" s="99">
        <v>81.052523607388096</v>
      </c>
      <c r="M133" s="99">
        <v>92.314023751765504</v>
      </c>
      <c r="N133" s="99">
        <v>3174.1754818260702</v>
      </c>
      <c r="O133" s="99">
        <v>0</v>
      </c>
      <c r="P133" s="99">
        <v>0</v>
      </c>
      <c r="Q133" s="99">
        <v>4542.9083219170598</v>
      </c>
      <c r="R133" s="99">
        <v>0</v>
      </c>
      <c r="S133" s="99">
        <v>0</v>
      </c>
      <c r="T133" s="99">
        <v>63.594710119999903</v>
      </c>
      <c r="U133" s="99">
        <v>762.299884624779</v>
      </c>
      <c r="V133" s="99">
        <v>0</v>
      </c>
      <c r="W133" s="99">
        <v>155013.566940308</v>
      </c>
      <c r="X133" s="99">
        <v>1140875.5805816699</v>
      </c>
      <c r="Y133" s="99">
        <v>1258.8863107413099</v>
      </c>
      <c r="Z133" s="99">
        <v>0</v>
      </c>
      <c r="AA133" s="99">
        <v>10736.0588293076</v>
      </c>
      <c r="AB133" s="99">
        <v>0</v>
      </c>
      <c r="AC133" s="99">
        <v>243363.27794838001</v>
      </c>
      <c r="AD133" s="99">
        <v>0</v>
      </c>
      <c r="AE133" s="99">
        <v>5996.8863039016696</v>
      </c>
      <c r="AF133" s="99">
        <v>10136.956101179099</v>
      </c>
      <c r="AG133" s="99">
        <v>565396.85840606701</v>
      </c>
      <c r="AH133" s="99">
        <v>0</v>
      </c>
      <c r="AI133" s="99">
        <v>0</v>
      </c>
      <c r="AJ133" s="99">
        <v>727763.116355896</v>
      </c>
      <c r="AK133" s="99">
        <v>0</v>
      </c>
      <c r="AL133" s="99">
        <v>0</v>
      </c>
      <c r="AM133" s="99">
        <v>15365.560365319299</v>
      </c>
      <c r="AN133" s="99">
        <v>306218.25787735003</v>
      </c>
      <c r="AO133" s="99">
        <v>0</v>
      </c>
      <c r="AP133" s="99">
        <v>1135569.71382141</v>
      </c>
      <c r="AQ133" s="99">
        <v>7577141.3146362295</v>
      </c>
      <c r="AR133" s="99">
        <v>8136.6227623820296</v>
      </c>
      <c r="AS133" s="99">
        <v>0</v>
      </c>
      <c r="AT133" s="99">
        <v>70604.685094833403</v>
      </c>
      <c r="AU133" s="99">
        <v>0</v>
      </c>
      <c r="AV133" s="99">
        <v>633603.77010345506</v>
      </c>
      <c r="AW133" s="99">
        <v>0</v>
      </c>
      <c r="AX133" s="99">
        <v>41950.6513128281</v>
      </c>
      <c r="AY133" s="99">
        <v>73800.061176300005</v>
      </c>
      <c r="AZ133" s="99">
        <v>3729629.1757202102</v>
      </c>
      <c r="BA133" s="99">
        <v>0</v>
      </c>
      <c r="BB133" s="99">
        <v>0</v>
      </c>
      <c r="BC133" s="99">
        <v>4935797.55969238</v>
      </c>
      <c r="BD133" s="99">
        <v>0</v>
      </c>
      <c r="BE133" s="99">
        <v>0</v>
      </c>
      <c r="BF133" s="99">
        <v>102424.20545673399</v>
      </c>
      <c r="BG133" s="99">
        <v>794970.91230010998</v>
      </c>
      <c r="BH133" s="99">
        <v>0</v>
      </c>
      <c r="BI133" s="99">
        <v>168397.88224792501</v>
      </c>
      <c r="BJ133" s="99">
        <v>2466688.4529724098</v>
      </c>
      <c r="BK133" s="99">
        <v>2679.0062334835502</v>
      </c>
      <c r="BL133" s="99">
        <v>0</v>
      </c>
      <c r="BM133" s="99">
        <v>0</v>
      </c>
      <c r="BN133" s="99">
        <v>0</v>
      </c>
      <c r="BO133" s="99">
        <v>0</v>
      </c>
      <c r="BP133" s="99">
        <v>0</v>
      </c>
      <c r="BQ133" s="99">
        <v>0</v>
      </c>
      <c r="BR133" s="99">
        <v>9842.2997509241104</v>
      </c>
      <c r="BS133" s="99">
        <v>1111408.81390381</v>
      </c>
      <c r="BT133" s="99">
        <v>0</v>
      </c>
      <c r="BU133" s="99">
        <v>0</v>
      </c>
      <c r="BV133" s="99">
        <v>1519271.4830627399</v>
      </c>
      <c r="BW133" s="99">
        <v>0</v>
      </c>
      <c r="BX133" s="99">
        <v>0</v>
      </c>
      <c r="BY133" s="99">
        <v>0</v>
      </c>
      <c r="BZ133" s="99">
        <v>0</v>
      </c>
      <c r="CA133" s="99">
        <v>7860.8485286831901</v>
      </c>
      <c r="CB133" s="99">
        <v>1308651.1389465299</v>
      </c>
      <c r="CC133" s="99">
        <v>8753595.87890625</v>
      </c>
      <c r="CD133" s="99">
        <v>2644978.42077637</v>
      </c>
      <c r="CE133" s="99">
        <v>103.57185019366401</v>
      </c>
      <c r="CF133" s="99">
        <v>24233.702938795101</v>
      </c>
      <c r="CG133" s="99">
        <v>157100.592931747</v>
      </c>
      <c r="CH133" s="99">
        <v>0</v>
      </c>
      <c r="CI133" s="99">
        <v>7962.0216236114502</v>
      </c>
      <c r="CJ133" s="99">
        <v>1333014.3403320301</v>
      </c>
      <c r="CK133" s="99">
        <v>8912329.3575439509</v>
      </c>
      <c r="CL133" s="99">
        <v>2657312.90167236</v>
      </c>
      <c r="CM133" s="166">
        <v>8724.0161310434305</v>
      </c>
      <c r="CN133" s="166">
        <v>1641986.2936553999</v>
      </c>
      <c r="CO133" s="166">
        <v>9710693.5371093806</v>
      </c>
      <c r="CP133" s="99">
        <v>2657312.90167236</v>
      </c>
      <c r="CQ133" s="99">
        <v>0</v>
      </c>
      <c r="CR133" s="99">
        <v>0</v>
      </c>
      <c r="CS133" s="99">
        <v>0</v>
      </c>
      <c r="CT133" s="99">
        <v>0</v>
      </c>
      <c r="CU133" s="98">
        <v>6533.1644221059996</v>
      </c>
      <c r="CV133" s="98">
        <v>655.72470942099994</v>
      </c>
      <c r="CW133" s="98">
        <v>1332884.841885325</v>
      </c>
      <c r="CX133" s="98">
        <v>8910696.4718379974</v>
      </c>
    </row>
    <row r="134" spans="1:102" x14ac:dyDescent="0.2">
      <c r="A134" s="98" t="s">
        <v>53</v>
      </c>
      <c r="B134" s="100">
        <v>38777</v>
      </c>
      <c r="C134" s="99">
        <v>0</v>
      </c>
      <c r="D134" s="99">
        <v>1589.7546723783</v>
      </c>
      <c r="E134" s="99">
        <v>6415.1537268757802</v>
      </c>
      <c r="F134" s="99">
        <v>10.9077078679111</v>
      </c>
      <c r="G134" s="99">
        <v>0</v>
      </c>
      <c r="H134" s="99">
        <v>42.651002005208298</v>
      </c>
      <c r="I134" s="99">
        <v>0</v>
      </c>
      <c r="J134" s="99">
        <v>663.31751109659695</v>
      </c>
      <c r="K134" s="99">
        <v>0</v>
      </c>
      <c r="L134" s="99">
        <v>36.514238860923797</v>
      </c>
      <c r="M134" s="99">
        <v>106.79922593385</v>
      </c>
      <c r="N134" s="99">
        <v>3277.7256136238602</v>
      </c>
      <c r="O134" s="99">
        <v>29.248403540812401</v>
      </c>
      <c r="P134" s="99">
        <v>0</v>
      </c>
      <c r="Q134" s="99">
        <v>4566.8616821169899</v>
      </c>
      <c r="R134" s="99">
        <v>10.5802657376043</v>
      </c>
      <c r="S134" s="99">
        <v>0</v>
      </c>
      <c r="T134" s="99">
        <v>50.3145190943033</v>
      </c>
      <c r="U134" s="99">
        <v>788.18301388621296</v>
      </c>
      <c r="V134" s="99">
        <v>0</v>
      </c>
      <c r="W134" s="99">
        <v>163761.69734764099</v>
      </c>
      <c r="X134" s="99">
        <v>1148033.4301605199</v>
      </c>
      <c r="Y134" s="99">
        <v>1197.9641939252599</v>
      </c>
      <c r="Z134" s="99">
        <v>0</v>
      </c>
      <c r="AA134" s="99">
        <v>9759.2001625299508</v>
      </c>
      <c r="AB134" s="99">
        <v>0</v>
      </c>
      <c r="AC134" s="99">
        <v>270146.32192993199</v>
      </c>
      <c r="AD134" s="99">
        <v>0</v>
      </c>
      <c r="AE134" s="99">
        <v>4094.7520195245702</v>
      </c>
      <c r="AF134" s="99">
        <v>11804.5790578127</v>
      </c>
      <c r="AG134" s="99">
        <v>577311.95742797898</v>
      </c>
      <c r="AH134" s="99">
        <v>1447.3335651904299</v>
      </c>
      <c r="AI134" s="99">
        <v>0</v>
      </c>
      <c r="AJ134" s="99">
        <v>720169.465026855</v>
      </c>
      <c r="AK134" s="99">
        <v>1569.4077008962599</v>
      </c>
      <c r="AL134" s="99">
        <v>0</v>
      </c>
      <c r="AM134" s="99">
        <v>12037.6316133738</v>
      </c>
      <c r="AN134" s="99">
        <v>314905.92488098098</v>
      </c>
      <c r="AO134" s="99">
        <v>0</v>
      </c>
      <c r="AP134" s="99">
        <v>1247077.97288513</v>
      </c>
      <c r="AQ134" s="99">
        <v>7708995.3672485398</v>
      </c>
      <c r="AR134" s="99">
        <v>8471.1425526142102</v>
      </c>
      <c r="AS134" s="99">
        <v>0</v>
      </c>
      <c r="AT134" s="99">
        <v>65162.5457568169</v>
      </c>
      <c r="AU134" s="99">
        <v>0</v>
      </c>
      <c r="AV134" s="99">
        <v>705767.86871337902</v>
      </c>
      <c r="AW134" s="99">
        <v>0</v>
      </c>
      <c r="AX134" s="99">
        <v>29502.023154735602</v>
      </c>
      <c r="AY134" s="99">
        <v>85407.584008216902</v>
      </c>
      <c r="AZ134" s="99">
        <v>3856432.3009338402</v>
      </c>
      <c r="BA134" s="99">
        <v>11406.327154517199</v>
      </c>
      <c r="BB134" s="99">
        <v>0</v>
      </c>
      <c r="BC134" s="99">
        <v>4960888.48681641</v>
      </c>
      <c r="BD134" s="99">
        <v>10458.646373868</v>
      </c>
      <c r="BE134" s="99">
        <v>0</v>
      </c>
      <c r="BF134" s="99">
        <v>78922.544224739104</v>
      </c>
      <c r="BG134" s="99">
        <v>823182.91471862805</v>
      </c>
      <c r="BH134" s="99">
        <v>0</v>
      </c>
      <c r="BI134" s="99">
        <v>184857.322305679</v>
      </c>
      <c r="BJ134" s="99">
        <v>2516323.75494385</v>
      </c>
      <c r="BK134" s="99">
        <v>2645.4291764795798</v>
      </c>
      <c r="BL134" s="99">
        <v>0</v>
      </c>
      <c r="BM134" s="99">
        <v>0</v>
      </c>
      <c r="BN134" s="99">
        <v>0</v>
      </c>
      <c r="BO134" s="99">
        <v>0</v>
      </c>
      <c r="BP134" s="99">
        <v>0</v>
      </c>
      <c r="BQ134" s="99">
        <v>0</v>
      </c>
      <c r="BR134" s="99">
        <v>14908.2127430439</v>
      </c>
      <c r="BS134" s="99">
        <v>1153106.8213653599</v>
      </c>
      <c r="BT134" s="99">
        <v>2239.5052637457802</v>
      </c>
      <c r="BU134" s="99">
        <v>0</v>
      </c>
      <c r="BV134" s="99">
        <v>1543009.91943359</v>
      </c>
      <c r="BW134" s="99">
        <v>1083.88489167392</v>
      </c>
      <c r="BX134" s="99">
        <v>0</v>
      </c>
      <c r="BY134" s="99">
        <v>0</v>
      </c>
      <c r="BZ134" s="99">
        <v>0</v>
      </c>
      <c r="CA134" s="99">
        <v>8007.7965589165697</v>
      </c>
      <c r="CB134" s="99">
        <v>1318630.82974243</v>
      </c>
      <c r="CC134" s="99">
        <v>8969768.8770752009</v>
      </c>
      <c r="CD134" s="99">
        <v>2716517.5583801302</v>
      </c>
      <c r="CE134" s="99">
        <v>98.684580425731795</v>
      </c>
      <c r="CF134" s="99">
        <v>23672.885047912601</v>
      </c>
      <c r="CG134" s="99">
        <v>155046.51529121399</v>
      </c>
      <c r="CH134" s="99">
        <v>0</v>
      </c>
      <c r="CI134" s="99">
        <v>8107.62394213676</v>
      </c>
      <c r="CJ134" s="99">
        <v>1342078.04266357</v>
      </c>
      <c r="CK134" s="99">
        <v>9128608.4158935491</v>
      </c>
      <c r="CL134" s="99">
        <v>2726964.46514893</v>
      </c>
      <c r="CM134" s="166">
        <v>8891.5942636728305</v>
      </c>
      <c r="CN134" s="166">
        <v>1655413.20289612</v>
      </c>
      <c r="CO134" s="166">
        <v>9949448.4373779297</v>
      </c>
      <c r="CP134" s="99">
        <v>2726964.46514893</v>
      </c>
      <c r="CQ134" s="99">
        <v>0</v>
      </c>
      <c r="CR134" s="99">
        <v>0</v>
      </c>
      <c r="CS134" s="99">
        <v>0</v>
      </c>
      <c r="CT134" s="99">
        <v>0</v>
      </c>
      <c r="CU134" s="98">
        <v>6579.7562618450002</v>
      </c>
      <c r="CV134" s="98">
        <v>718.78093135300003</v>
      </c>
      <c r="CW134" s="98">
        <v>1342303.7147903426</v>
      </c>
      <c r="CX134" s="98">
        <v>9124815.3923664149</v>
      </c>
    </row>
    <row r="135" spans="1:102" x14ac:dyDescent="0.2">
      <c r="A135" s="98" t="s">
        <v>53</v>
      </c>
      <c r="B135" s="100">
        <v>38869</v>
      </c>
      <c r="C135" s="99">
        <v>0</v>
      </c>
      <c r="D135" s="99">
        <v>1560.9632678926</v>
      </c>
      <c r="E135" s="99">
        <v>6465.9127273559598</v>
      </c>
      <c r="F135" s="99">
        <v>19.141120945802001</v>
      </c>
      <c r="G135" s="99">
        <v>0</v>
      </c>
      <c r="H135" s="99">
        <v>38.535135076846899</v>
      </c>
      <c r="I135" s="99">
        <v>0</v>
      </c>
      <c r="J135" s="99">
        <v>721.19561050832306</v>
      </c>
      <c r="K135" s="99">
        <v>0</v>
      </c>
      <c r="L135" s="99">
        <v>44.074555535335101</v>
      </c>
      <c r="M135" s="99">
        <v>125.30738389026401</v>
      </c>
      <c r="N135" s="99">
        <v>3358.2956307232398</v>
      </c>
      <c r="O135" s="99">
        <v>29.195514238672299</v>
      </c>
      <c r="P135" s="99">
        <v>0</v>
      </c>
      <c r="Q135" s="99">
        <v>4482.4561246633502</v>
      </c>
      <c r="R135" s="99">
        <v>10.8453224328114</v>
      </c>
      <c r="S135" s="99">
        <v>0</v>
      </c>
      <c r="T135" s="99">
        <v>44.417342163622401</v>
      </c>
      <c r="U135" s="99">
        <v>809.03406150639103</v>
      </c>
      <c r="V135" s="99">
        <v>0</v>
      </c>
      <c r="W135" s="99">
        <v>150187.908788681</v>
      </c>
      <c r="X135" s="99">
        <v>1137425.8257446301</v>
      </c>
      <c r="Y135" s="99">
        <v>1290.67596867681</v>
      </c>
      <c r="Z135" s="99">
        <v>0</v>
      </c>
      <c r="AA135" s="99">
        <v>8589.5771346092206</v>
      </c>
      <c r="AB135" s="99">
        <v>0</v>
      </c>
      <c r="AC135" s="99">
        <v>286409.69777679403</v>
      </c>
      <c r="AD135" s="99">
        <v>0</v>
      </c>
      <c r="AE135" s="99">
        <v>3989.5365150868902</v>
      </c>
      <c r="AF135" s="99">
        <v>14141.0091874599</v>
      </c>
      <c r="AG135" s="99">
        <v>581445.37419128395</v>
      </c>
      <c r="AH135" s="99">
        <v>1328.3957968950299</v>
      </c>
      <c r="AI135" s="99">
        <v>0</v>
      </c>
      <c r="AJ135" s="99">
        <v>678202.40151977504</v>
      </c>
      <c r="AK135" s="99">
        <v>2296.7439119219798</v>
      </c>
      <c r="AL135" s="99">
        <v>0</v>
      </c>
      <c r="AM135" s="99">
        <v>10193.046709775899</v>
      </c>
      <c r="AN135" s="99">
        <v>318267.60150146502</v>
      </c>
      <c r="AO135" s="99">
        <v>0</v>
      </c>
      <c r="AP135" s="99">
        <v>1132988.00471497</v>
      </c>
      <c r="AQ135" s="99">
        <v>7699078.8684692401</v>
      </c>
      <c r="AR135" s="99">
        <v>9733.8422263860703</v>
      </c>
      <c r="AS135" s="99">
        <v>0</v>
      </c>
      <c r="AT135" s="99">
        <v>56264.852322578401</v>
      </c>
      <c r="AU135" s="99">
        <v>0</v>
      </c>
      <c r="AV135" s="99">
        <v>762835.96765136695</v>
      </c>
      <c r="AW135" s="99">
        <v>0</v>
      </c>
      <c r="AX135" s="99">
        <v>28574.1221530437</v>
      </c>
      <c r="AY135" s="99">
        <v>102685.008592606</v>
      </c>
      <c r="AZ135" s="99">
        <v>3918437.8670654302</v>
      </c>
      <c r="BA135" s="99">
        <v>10339.1968390942</v>
      </c>
      <c r="BB135" s="99">
        <v>0</v>
      </c>
      <c r="BC135" s="99">
        <v>4705592.56604004</v>
      </c>
      <c r="BD135" s="99">
        <v>15048.0423349142</v>
      </c>
      <c r="BE135" s="99">
        <v>0</v>
      </c>
      <c r="BF135" s="99">
        <v>67158.776084899902</v>
      </c>
      <c r="BG135" s="99">
        <v>841553.20189666701</v>
      </c>
      <c r="BH135" s="99">
        <v>0</v>
      </c>
      <c r="BI135" s="99">
        <v>185307.275419235</v>
      </c>
      <c r="BJ135" s="99">
        <v>2513241.3999328599</v>
      </c>
      <c r="BK135" s="99">
        <v>3035.3225671052901</v>
      </c>
      <c r="BL135" s="99">
        <v>0</v>
      </c>
      <c r="BM135" s="99">
        <v>0</v>
      </c>
      <c r="BN135" s="99">
        <v>0</v>
      </c>
      <c r="BO135" s="99">
        <v>0</v>
      </c>
      <c r="BP135" s="99">
        <v>0</v>
      </c>
      <c r="BQ135" s="99">
        <v>0</v>
      </c>
      <c r="BR135" s="99">
        <v>21273.020830154401</v>
      </c>
      <c r="BS135" s="99">
        <v>1170056.75465393</v>
      </c>
      <c r="BT135" s="99">
        <v>2082.2250998020199</v>
      </c>
      <c r="BU135" s="99">
        <v>0</v>
      </c>
      <c r="BV135" s="99">
        <v>1489194.44921875</v>
      </c>
      <c r="BW135" s="99">
        <v>1573.6695974916199</v>
      </c>
      <c r="BX135" s="99">
        <v>0</v>
      </c>
      <c r="BY135" s="99">
        <v>0</v>
      </c>
      <c r="BZ135" s="99">
        <v>0</v>
      </c>
      <c r="CA135" s="99">
        <v>8040.6885728240004</v>
      </c>
      <c r="CB135" s="99">
        <v>1280071.7988739</v>
      </c>
      <c r="CC135" s="99">
        <v>8806437.16870117</v>
      </c>
      <c r="CD135" s="99">
        <v>2678911.7267456101</v>
      </c>
      <c r="CE135" s="99">
        <v>92.313184483908103</v>
      </c>
      <c r="CF135" s="99">
        <v>21894.918435812</v>
      </c>
      <c r="CG135" s="99">
        <v>148978.95751953099</v>
      </c>
      <c r="CH135" s="99">
        <v>0</v>
      </c>
      <c r="CI135" s="99">
        <v>8133.9671025276202</v>
      </c>
      <c r="CJ135" s="99">
        <v>1301948.7909240699</v>
      </c>
      <c r="CK135" s="99">
        <v>8952124.1845703106</v>
      </c>
      <c r="CL135" s="99">
        <v>2694917.15948486</v>
      </c>
      <c r="CM135" s="166">
        <v>8939.1364393234307</v>
      </c>
      <c r="CN135" s="166">
        <v>1620915.51954651</v>
      </c>
      <c r="CO135" s="166">
        <v>9789770.6007080097</v>
      </c>
      <c r="CP135" s="99">
        <v>2694917.15948486</v>
      </c>
      <c r="CQ135" s="99">
        <v>0</v>
      </c>
      <c r="CR135" s="99">
        <v>0</v>
      </c>
      <c r="CS135" s="99">
        <v>0</v>
      </c>
      <c r="CT135" s="99">
        <v>0</v>
      </c>
      <c r="CU135" s="98">
        <v>6602.1276932669998</v>
      </c>
      <c r="CV135" s="98">
        <v>771.40375278600004</v>
      </c>
      <c r="CW135" s="98">
        <v>1301966.717309712</v>
      </c>
      <c r="CX135" s="98">
        <v>8955416.1262207013</v>
      </c>
    </row>
    <row r="136" spans="1:102" x14ac:dyDescent="0.2">
      <c r="A136" s="98" t="s">
        <v>53</v>
      </c>
      <c r="B136" s="100">
        <v>38961</v>
      </c>
      <c r="C136" s="99">
        <v>0</v>
      </c>
      <c r="D136" s="99">
        <v>1719.18621368706</v>
      </c>
      <c r="E136" s="99">
        <v>6469.2411997318304</v>
      </c>
      <c r="F136" s="99">
        <v>17.819822736782999</v>
      </c>
      <c r="G136" s="99">
        <v>0</v>
      </c>
      <c r="H136" s="99">
        <v>38.194901500362903</v>
      </c>
      <c r="I136" s="99">
        <v>0</v>
      </c>
      <c r="J136" s="99">
        <v>773.24077163636696</v>
      </c>
      <c r="K136" s="99">
        <v>0</v>
      </c>
      <c r="L136" s="99">
        <v>39.771755716297797</v>
      </c>
      <c r="M136" s="99">
        <v>150.54873355478</v>
      </c>
      <c r="N136" s="99">
        <v>3392.7656450271602</v>
      </c>
      <c r="O136" s="99">
        <v>27.690181734040401</v>
      </c>
      <c r="P136" s="99">
        <v>0</v>
      </c>
      <c r="Q136" s="99">
        <v>4563.8749313354501</v>
      </c>
      <c r="R136" s="99">
        <v>10.857918676571</v>
      </c>
      <c r="S136" s="99">
        <v>0</v>
      </c>
      <c r="T136" s="99">
        <v>42.092240015510498</v>
      </c>
      <c r="U136" s="99">
        <v>840.16185296326898</v>
      </c>
      <c r="V136" s="99">
        <v>0</v>
      </c>
      <c r="W136" s="99">
        <v>185636.40002059899</v>
      </c>
      <c r="X136" s="99">
        <v>1127726.9884490999</v>
      </c>
      <c r="Y136" s="99">
        <v>1192.4032901376499</v>
      </c>
      <c r="Z136" s="99">
        <v>0</v>
      </c>
      <c r="AA136" s="99">
        <v>8691.3825284242594</v>
      </c>
      <c r="AB136" s="99">
        <v>0</v>
      </c>
      <c r="AC136" s="99">
        <v>296289.98384475702</v>
      </c>
      <c r="AD136" s="99">
        <v>0</v>
      </c>
      <c r="AE136" s="99">
        <v>4747.3463120460501</v>
      </c>
      <c r="AF136" s="99">
        <v>17341.081047058098</v>
      </c>
      <c r="AG136" s="99">
        <v>583012.25096130394</v>
      </c>
      <c r="AH136" s="99">
        <v>1022.03916747123</v>
      </c>
      <c r="AI136" s="99">
        <v>0</v>
      </c>
      <c r="AJ136" s="99">
        <v>700111.06579589797</v>
      </c>
      <c r="AK136" s="99">
        <v>2804.6480097174599</v>
      </c>
      <c r="AL136" s="99">
        <v>0</v>
      </c>
      <c r="AM136" s="99">
        <v>10005.962850570701</v>
      </c>
      <c r="AN136" s="99">
        <v>322658.298648834</v>
      </c>
      <c r="AO136" s="99">
        <v>0</v>
      </c>
      <c r="AP136" s="99">
        <v>1383718.83520508</v>
      </c>
      <c r="AQ136" s="99">
        <v>7675064.9990234403</v>
      </c>
      <c r="AR136" s="99">
        <v>10538.6709134579</v>
      </c>
      <c r="AS136" s="99">
        <v>0</v>
      </c>
      <c r="AT136" s="99">
        <v>53870.143278121897</v>
      </c>
      <c r="AU136" s="99">
        <v>0</v>
      </c>
      <c r="AV136" s="99">
        <v>816058.78427886998</v>
      </c>
      <c r="AW136" s="99">
        <v>0</v>
      </c>
      <c r="AX136" s="99">
        <v>33889.095058441198</v>
      </c>
      <c r="AY136" s="99">
        <v>124430.028864861</v>
      </c>
      <c r="AZ136" s="99">
        <v>3960583.8237304701</v>
      </c>
      <c r="BA136" s="99">
        <v>8343.9344233274496</v>
      </c>
      <c r="BB136" s="99">
        <v>0</v>
      </c>
      <c r="BC136" s="99">
        <v>4942820.2008056603</v>
      </c>
      <c r="BD136" s="99">
        <v>18584.967935323701</v>
      </c>
      <c r="BE136" s="99">
        <v>0</v>
      </c>
      <c r="BF136" s="99">
        <v>65221.579652786299</v>
      </c>
      <c r="BG136" s="99">
        <v>871925.65500640904</v>
      </c>
      <c r="BH136" s="99">
        <v>0</v>
      </c>
      <c r="BI136" s="99">
        <v>203061.02576828</v>
      </c>
      <c r="BJ136" s="99">
        <v>2509824.8530883798</v>
      </c>
      <c r="BK136" s="99">
        <v>2810.69776344299</v>
      </c>
      <c r="BL136" s="99">
        <v>0</v>
      </c>
      <c r="BM136" s="99">
        <v>0</v>
      </c>
      <c r="BN136" s="99">
        <v>0</v>
      </c>
      <c r="BO136" s="99">
        <v>0</v>
      </c>
      <c r="BP136" s="99">
        <v>0</v>
      </c>
      <c r="BQ136" s="99">
        <v>0</v>
      </c>
      <c r="BR136" s="99">
        <v>26070.078817844402</v>
      </c>
      <c r="BS136" s="99">
        <v>1184848.7706909201</v>
      </c>
      <c r="BT136" s="99">
        <v>1567.2998049259199</v>
      </c>
      <c r="BU136" s="99">
        <v>0</v>
      </c>
      <c r="BV136" s="99">
        <v>1498573.5401153599</v>
      </c>
      <c r="BW136" s="99">
        <v>2082.8337160944898</v>
      </c>
      <c r="BX136" s="99">
        <v>0</v>
      </c>
      <c r="BY136" s="99">
        <v>0</v>
      </c>
      <c r="BZ136" s="99">
        <v>0</v>
      </c>
      <c r="CA136" s="99">
        <v>8170.1069143414497</v>
      </c>
      <c r="CB136" s="99">
        <v>1301814.5933990499</v>
      </c>
      <c r="CC136" s="99">
        <v>9024471.36254883</v>
      </c>
      <c r="CD136" s="99">
        <v>2704698.4449157701</v>
      </c>
      <c r="CE136" s="99">
        <v>91.173030220903499</v>
      </c>
      <c r="CF136" s="99">
        <v>22348.7996008396</v>
      </c>
      <c r="CG136" s="99">
        <v>144515.84305572501</v>
      </c>
      <c r="CH136" s="99">
        <v>0</v>
      </c>
      <c r="CI136" s="99">
        <v>8260.6092869043405</v>
      </c>
      <c r="CJ136" s="99">
        <v>1324258.76856995</v>
      </c>
      <c r="CK136" s="99">
        <v>9173724.3728027306</v>
      </c>
      <c r="CL136" s="99">
        <v>2719709.9262695299</v>
      </c>
      <c r="CM136" s="166">
        <v>9095.8249682187998</v>
      </c>
      <c r="CN136" s="166">
        <v>1646312.00280762</v>
      </c>
      <c r="CO136" s="166">
        <v>10047004.5551758</v>
      </c>
      <c r="CP136" s="99">
        <v>2719709.9262695299</v>
      </c>
      <c r="CQ136" s="99">
        <v>0</v>
      </c>
      <c r="CR136" s="99">
        <v>0</v>
      </c>
      <c r="CS136" s="99">
        <v>0</v>
      </c>
      <c r="CT136" s="99">
        <v>0</v>
      </c>
      <c r="CU136" s="98">
        <v>6572.9097610979998</v>
      </c>
      <c r="CV136" s="98">
        <v>821.25810271399996</v>
      </c>
      <c r="CW136" s="98">
        <v>1324163.3929998896</v>
      </c>
      <c r="CX136" s="98">
        <v>9168987.2056045551</v>
      </c>
    </row>
    <row r="137" spans="1:102" x14ac:dyDescent="0.2">
      <c r="A137" s="98" t="s">
        <v>53</v>
      </c>
      <c r="B137" s="100">
        <v>39052</v>
      </c>
      <c r="C137" s="99">
        <v>0</v>
      </c>
      <c r="D137" s="99">
        <v>1725.7327499836699</v>
      </c>
      <c r="E137" s="99">
        <v>6474.6995230317098</v>
      </c>
      <c r="F137" s="99">
        <v>41.497010770719498</v>
      </c>
      <c r="G137" s="99">
        <v>0</v>
      </c>
      <c r="H137" s="99">
        <v>31.1112764324062</v>
      </c>
      <c r="I137" s="99">
        <v>0</v>
      </c>
      <c r="J137" s="99">
        <v>827.61041748523701</v>
      </c>
      <c r="K137" s="99">
        <v>0</v>
      </c>
      <c r="L137" s="99">
        <v>55.750519698485697</v>
      </c>
      <c r="M137" s="99">
        <v>158.08823910541801</v>
      </c>
      <c r="N137" s="99">
        <v>3455.3545856177798</v>
      </c>
      <c r="O137" s="99">
        <v>36.4220405551605</v>
      </c>
      <c r="P137" s="99">
        <v>0</v>
      </c>
      <c r="Q137" s="99">
        <v>4526.4018937349301</v>
      </c>
      <c r="R137" s="99">
        <v>13.632872525020501</v>
      </c>
      <c r="S137" s="99">
        <v>0</v>
      </c>
      <c r="T137" s="99">
        <v>34.868272035382702</v>
      </c>
      <c r="U137" s="99">
        <v>864.71385356038797</v>
      </c>
      <c r="V137" s="99">
        <v>0</v>
      </c>
      <c r="W137" s="99">
        <v>161712.11702728301</v>
      </c>
      <c r="X137" s="99">
        <v>1118125.27107239</v>
      </c>
      <c r="Y137" s="99">
        <v>1468.9722227305199</v>
      </c>
      <c r="Z137" s="99">
        <v>0</v>
      </c>
      <c r="AA137" s="99">
        <v>6313.5669413208998</v>
      </c>
      <c r="AB137" s="99">
        <v>0</v>
      </c>
      <c r="AC137" s="99">
        <v>328699.60473632801</v>
      </c>
      <c r="AD137" s="99">
        <v>0</v>
      </c>
      <c r="AE137" s="99">
        <v>5803.6283336877796</v>
      </c>
      <c r="AF137" s="99">
        <v>19079.4992101192</v>
      </c>
      <c r="AG137" s="99">
        <v>586981.20390319801</v>
      </c>
      <c r="AH137" s="99">
        <v>1332.60684329271</v>
      </c>
      <c r="AI137" s="99">
        <v>0</v>
      </c>
      <c r="AJ137" s="99">
        <v>679722.598304749</v>
      </c>
      <c r="AK137" s="99">
        <v>3136.18875780702</v>
      </c>
      <c r="AL137" s="99">
        <v>0</v>
      </c>
      <c r="AM137" s="99">
        <v>8008.5275173783302</v>
      </c>
      <c r="AN137" s="99">
        <v>339480.67445754999</v>
      </c>
      <c r="AO137" s="99">
        <v>0</v>
      </c>
      <c r="AP137" s="99">
        <v>1255619.4934845001</v>
      </c>
      <c r="AQ137" s="99">
        <v>7688133.9714965802</v>
      </c>
      <c r="AR137" s="99">
        <v>13592.322609067</v>
      </c>
      <c r="AS137" s="99">
        <v>0</v>
      </c>
      <c r="AT137" s="99">
        <v>42468.295617580399</v>
      </c>
      <c r="AU137" s="99">
        <v>0</v>
      </c>
      <c r="AV137" s="99">
        <v>889599.18093109096</v>
      </c>
      <c r="AW137" s="99">
        <v>0</v>
      </c>
      <c r="AX137" s="99">
        <v>42205.212172985099</v>
      </c>
      <c r="AY137" s="99">
        <v>137815.303424835</v>
      </c>
      <c r="AZ137" s="99">
        <v>4020370.2102966299</v>
      </c>
      <c r="BA137" s="99">
        <v>11677.7049899101</v>
      </c>
      <c r="BB137" s="99">
        <v>0</v>
      </c>
      <c r="BC137" s="99">
        <v>4802355.2714843797</v>
      </c>
      <c r="BD137" s="99">
        <v>21367.157055616401</v>
      </c>
      <c r="BE137" s="99">
        <v>0</v>
      </c>
      <c r="BF137" s="99">
        <v>53795.937191963203</v>
      </c>
      <c r="BG137" s="99">
        <v>924320.23062133801</v>
      </c>
      <c r="BH137" s="99">
        <v>0</v>
      </c>
      <c r="BI137" s="99">
        <v>255321.56613731399</v>
      </c>
      <c r="BJ137" s="99">
        <v>2516506.7924194299</v>
      </c>
      <c r="BK137" s="99">
        <v>3440.3855660259701</v>
      </c>
      <c r="BL137" s="99">
        <v>0</v>
      </c>
      <c r="BM137" s="99">
        <v>0</v>
      </c>
      <c r="BN137" s="99">
        <v>0</v>
      </c>
      <c r="BO137" s="99">
        <v>0</v>
      </c>
      <c r="BP137" s="99">
        <v>0</v>
      </c>
      <c r="BQ137" s="99">
        <v>0</v>
      </c>
      <c r="BR137" s="99">
        <v>30767.5681574345</v>
      </c>
      <c r="BS137" s="99">
        <v>1205412.95968628</v>
      </c>
      <c r="BT137" s="99">
        <v>2243.7028820812702</v>
      </c>
      <c r="BU137" s="99">
        <v>0</v>
      </c>
      <c r="BV137" s="99">
        <v>1543828.1476745601</v>
      </c>
      <c r="BW137" s="99">
        <v>2475.50845736265</v>
      </c>
      <c r="BX137" s="99">
        <v>0</v>
      </c>
      <c r="BY137" s="99">
        <v>0</v>
      </c>
      <c r="BZ137" s="99">
        <v>0</v>
      </c>
      <c r="CA137" s="99">
        <v>8203.40360784531</v>
      </c>
      <c r="CB137" s="99">
        <v>1292468.8896179199</v>
      </c>
      <c r="CC137" s="99">
        <v>8985774.6634521503</v>
      </c>
      <c r="CD137" s="99">
        <v>2788327.5897827102</v>
      </c>
      <c r="CE137" s="99">
        <v>88.894086895510597</v>
      </c>
      <c r="CF137" s="99">
        <v>19945.434738874399</v>
      </c>
      <c r="CG137" s="99">
        <v>143024.08536720299</v>
      </c>
      <c r="CH137" s="99">
        <v>0</v>
      </c>
      <c r="CI137" s="99">
        <v>8289.1336238384192</v>
      </c>
      <c r="CJ137" s="99">
        <v>1312603.45407104</v>
      </c>
      <c r="CK137" s="99">
        <v>9121446.3775634803</v>
      </c>
      <c r="CL137" s="99">
        <v>2804179.95916748</v>
      </c>
      <c r="CM137" s="166">
        <v>9148.3215298652594</v>
      </c>
      <c r="CN137" s="166">
        <v>1654403.35258484</v>
      </c>
      <c r="CO137" s="166">
        <v>10049490.330200201</v>
      </c>
      <c r="CP137" s="99">
        <v>2804179.95916748</v>
      </c>
      <c r="CQ137" s="99">
        <v>0</v>
      </c>
      <c r="CR137" s="99">
        <v>0</v>
      </c>
      <c r="CS137" s="99">
        <v>0</v>
      </c>
      <c r="CT137" s="99">
        <v>0</v>
      </c>
      <c r="CU137" s="98">
        <v>6536.1345815659997</v>
      </c>
      <c r="CV137" s="98">
        <v>875.96069310799999</v>
      </c>
      <c r="CW137" s="98">
        <v>1312414.3243567944</v>
      </c>
      <c r="CX137" s="98">
        <v>9128798.7488193531</v>
      </c>
    </row>
    <row r="138" spans="1:102" x14ac:dyDescent="0.2">
      <c r="A138" s="98" t="s">
        <v>53</v>
      </c>
      <c r="B138" s="100">
        <v>39142</v>
      </c>
      <c r="C138" s="99">
        <v>0</v>
      </c>
      <c r="D138" s="99">
        <v>1884.53562423587</v>
      </c>
      <c r="E138" s="99">
        <v>6465.9603996276901</v>
      </c>
      <c r="F138" s="99">
        <v>54.331008760724202</v>
      </c>
      <c r="G138" s="99">
        <v>0</v>
      </c>
      <c r="H138" s="99">
        <v>22.867875203723099</v>
      </c>
      <c r="I138" s="99">
        <v>0</v>
      </c>
      <c r="J138" s="99">
        <v>860.335896939039</v>
      </c>
      <c r="K138" s="99">
        <v>0</v>
      </c>
      <c r="L138" s="99">
        <v>44.8020513239317</v>
      </c>
      <c r="M138" s="99">
        <v>171.35110192745901</v>
      </c>
      <c r="N138" s="99">
        <v>3511.3648589849499</v>
      </c>
      <c r="O138" s="99">
        <v>31.333378445589901</v>
      </c>
      <c r="P138" s="99">
        <v>0</v>
      </c>
      <c r="Q138" s="99">
        <v>4602.7901310920697</v>
      </c>
      <c r="R138" s="99">
        <v>15.4148314888589</v>
      </c>
      <c r="S138" s="99">
        <v>0</v>
      </c>
      <c r="T138" s="99">
        <v>30.065574737731399</v>
      </c>
      <c r="U138" s="99">
        <v>881.645858436823</v>
      </c>
      <c r="V138" s="99">
        <v>0</v>
      </c>
      <c r="W138" s="99">
        <v>203609.76139831499</v>
      </c>
      <c r="X138" s="99">
        <v>1115916.2378234901</v>
      </c>
      <c r="Y138" s="99">
        <v>1531.7890586405999</v>
      </c>
      <c r="Z138" s="99">
        <v>0</v>
      </c>
      <c r="AA138" s="99">
        <v>5115.5720663666698</v>
      </c>
      <c r="AB138" s="99">
        <v>0</v>
      </c>
      <c r="AC138" s="99">
        <v>339997.25730896002</v>
      </c>
      <c r="AD138" s="99">
        <v>0</v>
      </c>
      <c r="AE138" s="99">
        <v>5084.1875506043398</v>
      </c>
      <c r="AF138" s="99">
        <v>23930.678220748901</v>
      </c>
      <c r="AG138" s="99">
        <v>596914.59265136695</v>
      </c>
      <c r="AH138" s="99">
        <v>1639.95082654059</v>
      </c>
      <c r="AI138" s="99">
        <v>0</v>
      </c>
      <c r="AJ138" s="99">
        <v>686020.14360046398</v>
      </c>
      <c r="AK138" s="99">
        <v>3028.8625277876899</v>
      </c>
      <c r="AL138" s="99">
        <v>0</v>
      </c>
      <c r="AM138" s="99">
        <v>7566.0141745209703</v>
      </c>
      <c r="AN138" s="99">
        <v>343174.59965896601</v>
      </c>
      <c r="AO138" s="99">
        <v>0</v>
      </c>
      <c r="AP138" s="99">
        <v>1386045.79774475</v>
      </c>
      <c r="AQ138" s="99">
        <v>7697955.1036987295</v>
      </c>
      <c r="AR138" s="99">
        <v>15871.635457873301</v>
      </c>
      <c r="AS138" s="99">
        <v>0</v>
      </c>
      <c r="AT138" s="99">
        <v>34825.334485530897</v>
      </c>
      <c r="AU138" s="99">
        <v>0</v>
      </c>
      <c r="AV138" s="99">
        <v>931194.98093414295</v>
      </c>
      <c r="AW138" s="99">
        <v>0</v>
      </c>
      <c r="AX138" s="99">
        <v>37012.845977306402</v>
      </c>
      <c r="AY138" s="99">
        <v>174982.10084915199</v>
      </c>
      <c r="AZ138" s="99">
        <v>4101828.9906921401</v>
      </c>
      <c r="BA138" s="99">
        <v>13862.9141726494</v>
      </c>
      <c r="BB138" s="99">
        <v>0</v>
      </c>
      <c r="BC138" s="99">
        <v>4681957.8205566397</v>
      </c>
      <c r="BD138" s="99">
        <v>22100.420041322701</v>
      </c>
      <c r="BE138" s="99">
        <v>0</v>
      </c>
      <c r="BF138" s="99">
        <v>50672.932894229903</v>
      </c>
      <c r="BG138" s="99">
        <v>942196.79072570801</v>
      </c>
      <c r="BH138" s="99">
        <v>0</v>
      </c>
      <c r="BI138" s="99">
        <v>247142.67970275899</v>
      </c>
      <c r="BJ138" s="99">
        <v>2539475.7264404302</v>
      </c>
      <c r="BK138" s="99">
        <v>3575.1900154352202</v>
      </c>
      <c r="BL138" s="99">
        <v>0</v>
      </c>
      <c r="BM138" s="99">
        <v>0</v>
      </c>
      <c r="BN138" s="99">
        <v>0</v>
      </c>
      <c r="BO138" s="99">
        <v>0</v>
      </c>
      <c r="BP138" s="99">
        <v>0</v>
      </c>
      <c r="BQ138" s="99">
        <v>0</v>
      </c>
      <c r="BR138" s="99">
        <v>37707.837355613701</v>
      </c>
      <c r="BS138" s="99">
        <v>1236054.46153259</v>
      </c>
      <c r="BT138" s="99">
        <v>2701.1031945049799</v>
      </c>
      <c r="BU138" s="99">
        <v>0</v>
      </c>
      <c r="BV138" s="99">
        <v>1514564.34721375</v>
      </c>
      <c r="BW138" s="99">
        <v>2390.1587646603598</v>
      </c>
      <c r="BX138" s="99">
        <v>0</v>
      </c>
      <c r="BY138" s="99">
        <v>0</v>
      </c>
      <c r="BZ138" s="99">
        <v>0</v>
      </c>
      <c r="CA138" s="99">
        <v>8355.8929368257504</v>
      </c>
      <c r="CB138" s="99">
        <v>1329669.0395355199</v>
      </c>
      <c r="CC138" s="99">
        <v>9108837.3897705097</v>
      </c>
      <c r="CD138" s="99">
        <v>2798039.16650391</v>
      </c>
      <c r="CE138" s="99">
        <v>95.309306058101399</v>
      </c>
      <c r="CF138" s="99">
        <v>21219.538510799401</v>
      </c>
      <c r="CG138" s="99">
        <v>146357.09172630301</v>
      </c>
      <c r="CH138" s="99">
        <v>0</v>
      </c>
      <c r="CI138" s="99">
        <v>8452.6318048238809</v>
      </c>
      <c r="CJ138" s="99">
        <v>1350812.1431884801</v>
      </c>
      <c r="CK138" s="99">
        <v>9260043.1732177697</v>
      </c>
      <c r="CL138" s="99">
        <v>2810743.1528930701</v>
      </c>
      <c r="CM138" s="166">
        <v>9324.8077417612094</v>
      </c>
      <c r="CN138" s="166">
        <v>1693228.8807067899</v>
      </c>
      <c r="CO138" s="166">
        <v>10205371.889038101</v>
      </c>
      <c r="CP138" s="99">
        <v>2810743.1528930701</v>
      </c>
      <c r="CQ138" s="99">
        <v>0</v>
      </c>
      <c r="CR138" s="99">
        <v>0</v>
      </c>
      <c r="CS138" s="99">
        <v>0</v>
      </c>
      <c r="CT138" s="99">
        <v>0</v>
      </c>
      <c r="CU138" s="98">
        <v>6512.4016160840001</v>
      </c>
      <c r="CV138" s="98">
        <v>926.08131294899999</v>
      </c>
      <c r="CW138" s="98">
        <v>1350888.5780463193</v>
      </c>
      <c r="CX138" s="98">
        <v>9255194.4814968128</v>
      </c>
    </row>
    <row r="139" spans="1:102" x14ac:dyDescent="0.2">
      <c r="A139" s="98" t="s">
        <v>53</v>
      </c>
      <c r="B139" s="100">
        <v>39234</v>
      </c>
      <c r="C139" s="99">
        <v>0</v>
      </c>
      <c r="D139" s="99">
        <v>2214.68707120419</v>
      </c>
      <c r="E139" s="99">
        <v>6425.5081681013098</v>
      </c>
      <c r="F139" s="99">
        <v>64.1292700693011</v>
      </c>
      <c r="G139" s="99">
        <v>0</v>
      </c>
      <c r="H139" s="99">
        <v>19.3466596517246</v>
      </c>
      <c r="I139" s="99">
        <v>0</v>
      </c>
      <c r="J139" s="99">
        <v>888.67715253680899</v>
      </c>
      <c r="K139" s="99">
        <v>0</v>
      </c>
      <c r="L139" s="99">
        <v>48.8794622765854</v>
      </c>
      <c r="M139" s="99">
        <v>185.88775784894801</v>
      </c>
      <c r="N139" s="99">
        <v>3515.4834896028001</v>
      </c>
      <c r="O139" s="99">
        <v>35.032159788068398</v>
      </c>
      <c r="P139" s="99">
        <v>0</v>
      </c>
      <c r="Q139" s="99">
        <v>4857.7348663210896</v>
      </c>
      <c r="R139" s="99">
        <v>19.860452861990801</v>
      </c>
      <c r="S139" s="99">
        <v>0</v>
      </c>
      <c r="T139" s="99">
        <v>26.342410766985299</v>
      </c>
      <c r="U139" s="99">
        <v>893.84230314940203</v>
      </c>
      <c r="V139" s="99">
        <v>0</v>
      </c>
      <c r="W139" s="99">
        <v>299870.33779525798</v>
      </c>
      <c r="X139" s="99">
        <v>1110784.44229126</v>
      </c>
      <c r="Y139" s="99">
        <v>1505.1937534511101</v>
      </c>
      <c r="Z139" s="99">
        <v>0</v>
      </c>
      <c r="AA139" s="99">
        <v>3881.48030510545</v>
      </c>
      <c r="AB139" s="99">
        <v>0</v>
      </c>
      <c r="AC139" s="99">
        <v>347578.26681137102</v>
      </c>
      <c r="AD139" s="99">
        <v>0</v>
      </c>
      <c r="AE139" s="99">
        <v>6065.4801912903804</v>
      </c>
      <c r="AF139" s="99">
        <v>27836.292264938402</v>
      </c>
      <c r="AG139" s="99">
        <v>602192.26631927502</v>
      </c>
      <c r="AH139" s="99">
        <v>1901.2378620803399</v>
      </c>
      <c r="AI139" s="99">
        <v>0</v>
      </c>
      <c r="AJ139" s="99">
        <v>770496.89363861096</v>
      </c>
      <c r="AK139" s="99">
        <v>3109.1623316407199</v>
      </c>
      <c r="AL139" s="99">
        <v>0</v>
      </c>
      <c r="AM139" s="99">
        <v>6055.3145419955299</v>
      </c>
      <c r="AN139" s="99">
        <v>346092.50949096697</v>
      </c>
      <c r="AO139" s="99">
        <v>0</v>
      </c>
      <c r="AP139" s="99">
        <v>2304331.7496032701</v>
      </c>
      <c r="AQ139" s="99">
        <v>7738915.5840454102</v>
      </c>
      <c r="AR139" s="99">
        <v>17561.875255107901</v>
      </c>
      <c r="AS139" s="99">
        <v>0</v>
      </c>
      <c r="AT139" s="99">
        <v>25580.4436650276</v>
      </c>
      <c r="AU139" s="99">
        <v>0</v>
      </c>
      <c r="AV139" s="99">
        <v>965836.01409149205</v>
      </c>
      <c r="AW139" s="99">
        <v>0</v>
      </c>
      <c r="AX139" s="99">
        <v>43445.054012775399</v>
      </c>
      <c r="AY139" s="99">
        <v>214042.15279006999</v>
      </c>
      <c r="AZ139" s="99">
        <v>4168879.6878356901</v>
      </c>
      <c r="BA139" s="99">
        <v>15270.9652768373</v>
      </c>
      <c r="BB139" s="99">
        <v>0</v>
      </c>
      <c r="BC139" s="99">
        <v>5596727.9179077102</v>
      </c>
      <c r="BD139" s="99">
        <v>23831.848805904399</v>
      </c>
      <c r="BE139" s="99">
        <v>0</v>
      </c>
      <c r="BF139" s="99">
        <v>41775.696496009798</v>
      </c>
      <c r="BG139" s="99">
        <v>962202.82443237305</v>
      </c>
      <c r="BH139" s="99">
        <v>0</v>
      </c>
      <c r="BI139" s="99">
        <v>336312.76344680798</v>
      </c>
      <c r="BJ139" s="99">
        <v>2570937.6737976102</v>
      </c>
      <c r="BK139" s="99">
        <v>3773.9563903808598</v>
      </c>
      <c r="BL139" s="99">
        <v>0</v>
      </c>
      <c r="BM139" s="99">
        <v>0</v>
      </c>
      <c r="BN139" s="99">
        <v>0</v>
      </c>
      <c r="BO139" s="99">
        <v>0</v>
      </c>
      <c r="BP139" s="99">
        <v>0</v>
      </c>
      <c r="BQ139" s="99">
        <v>0</v>
      </c>
      <c r="BR139" s="99">
        <v>42577.345065593698</v>
      </c>
      <c r="BS139" s="99">
        <v>1277329.7962341299</v>
      </c>
      <c r="BT139" s="99">
        <v>3120.2999456524799</v>
      </c>
      <c r="BU139" s="99">
        <v>0</v>
      </c>
      <c r="BV139" s="99">
        <v>1571736.8184356701</v>
      </c>
      <c r="BW139" s="99">
        <v>2646.1725455820601</v>
      </c>
      <c r="BX139" s="99">
        <v>0</v>
      </c>
      <c r="BY139" s="99">
        <v>0</v>
      </c>
      <c r="BZ139" s="99">
        <v>0</v>
      </c>
      <c r="CA139" s="99">
        <v>8647.6216192245502</v>
      </c>
      <c r="CB139" s="99">
        <v>1397687.1369171101</v>
      </c>
      <c r="CC139" s="99">
        <v>10008319.5085449</v>
      </c>
      <c r="CD139" s="99">
        <v>2888469.18078613</v>
      </c>
      <c r="CE139" s="99">
        <v>99.775653311982794</v>
      </c>
      <c r="CF139" s="99">
        <v>20905.3047170639</v>
      </c>
      <c r="CG139" s="99">
        <v>147400.58769798299</v>
      </c>
      <c r="CH139" s="99">
        <v>0</v>
      </c>
      <c r="CI139" s="99">
        <v>8754.6637741327304</v>
      </c>
      <c r="CJ139" s="99">
        <v>1418204.2144470201</v>
      </c>
      <c r="CK139" s="99">
        <v>10155750.693847699</v>
      </c>
      <c r="CL139" s="99">
        <v>2912301.89385986</v>
      </c>
      <c r="CM139" s="166">
        <v>9629.9425925016403</v>
      </c>
      <c r="CN139" s="166">
        <v>1761068.7296142599</v>
      </c>
      <c r="CO139" s="166">
        <v>11106635.760742201</v>
      </c>
      <c r="CP139" s="99">
        <v>2912301.89385986</v>
      </c>
      <c r="CQ139" s="99">
        <v>0</v>
      </c>
      <c r="CR139" s="99">
        <v>0</v>
      </c>
      <c r="CS139" s="99">
        <v>0</v>
      </c>
      <c r="CT139" s="99">
        <v>0</v>
      </c>
      <c r="CU139" s="98">
        <v>6458.1330457450003</v>
      </c>
      <c r="CV139" s="98">
        <v>958.50032349100002</v>
      </c>
      <c r="CW139" s="98">
        <v>1418592.441634174</v>
      </c>
      <c r="CX139" s="98">
        <v>10155720.096242882</v>
      </c>
    </row>
    <row r="140" spans="1:102" x14ac:dyDescent="0.2">
      <c r="A140" s="98" t="s">
        <v>53</v>
      </c>
      <c r="B140" s="100">
        <v>39326</v>
      </c>
      <c r="C140" s="99">
        <v>0</v>
      </c>
      <c r="D140" s="99">
        <v>2304.2801997065499</v>
      </c>
      <c r="E140" s="99">
        <v>6521.6041098833102</v>
      </c>
      <c r="F140" s="99">
        <v>68.847710750997095</v>
      </c>
      <c r="G140" s="99">
        <v>0</v>
      </c>
      <c r="H140" s="99">
        <v>15.2148824604228</v>
      </c>
      <c r="I140" s="99">
        <v>0</v>
      </c>
      <c r="J140" s="99">
        <v>898.26149082183804</v>
      </c>
      <c r="K140" s="99">
        <v>0</v>
      </c>
      <c r="L140" s="99">
        <v>46.5822203778662</v>
      </c>
      <c r="M140" s="99">
        <v>190.76911663636599</v>
      </c>
      <c r="N140" s="99">
        <v>3614.6724751889701</v>
      </c>
      <c r="O140" s="99">
        <v>38.291310454718797</v>
      </c>
      <c r="P140" s="99">
        <v>0</v>
      </c>
      <c r="Q140" s="99">
        <v>4920.1334088444701</v>
      </c>
      <c r="R140" s="99">
        <v>21.3888184605166</v>
      </c>
      <c r="S140" s="99">
        <v>0</v>
      </c>
      <c r="T140" s="99">
        <v>21.2206229087897</v>
      </c>
      <c r="U140" s="99">
        <v>903.54876130819298</v>
      </c>
      <c r="V140" s="99">
        <v>0</v>
      </c>
      <c r="W140" s="99">
        <v>301101.32943344099</v>
      </c>
      <c r="X140" s="99">
        <v>1121265.3726806601</v>
      </c>
      <c r="Y140" s="99">
        <v>1809.4128480404599</v>
      </c>
      <c r="Z140" s="99">
        <v>0</v>
      </c>
      <c r="AA140" s="99">
        <v>3093.1461102366402</v>
      </c>
      <c r="AB140" s="99">
        <v>0</v>
      </c>
      <c r="AC140" s="99">
        <v>349922.10294723499</v>
      </c>
      <c r="AD140" s="99">
        <v>0</v>
      </c>
      <c r="AE140" s="99">
        <v>6312.4368831515303</v>
      </c>
      <c r="AF140" s="99">
        <v>27564.385033130598</v>
      </c>
      <c r="AG140" s="99">
        <v>611042.79498291004</v>
      </c>
      <c r="AH140" s="99">
        <v>2194.1987454295199</v>
      </c>
      <c r="AI140" s="99">
        <v>0</v>
      </c>
      <c r="AJ140" s="99">
        <v>768102.13985443104</v>
      </c>
      <c r="AK140" s="99">
        <v>3414.2667472660501</v>
      </c>
      <c r="AL140" s="99">
        <v>0</v>
      </c>
      <c r="AM140" s="99">
        <v>4764.9544015526799</v>
      </c>
      <c r="AN140" s="99">
        <v>354895.87163543701</v>
      </c>
      <c r="AO140" s="99">
        <v>0</v>
      </c>
      <c r="AP140" s="99">
        <v>2319510.9129943801</v>
      </c>
      <c r="AQ140" s="99">
        <v>7804063.4591674795</v>
      </c>
      <c r="AR140" s="99">
        <v>20940.209342718099</v>
      </c>
      <c r="AS140" s="99">
        <v>0</v>
      </c>
      <c r="AT140" s="99">
        <v>20295.0643661022</v>
      </c>
      <c r="AU140" s="99">
        <v>0</v>
      </c>
      <c r="AV140" s="99">
        <v>981891.39357757603</v>
      </c>
      <c r="AW140" s="99">
        <v>0</v>
      </c>
      <c r="AX140" s="99">
        <v>48183.779311657003</v>
      </c>
      <c r="AY140" s="99">
        <v>200892.48443221999</v>
      </c>
      <c r="AZ140" s="99">
        <v>4242143.5307617197</v>
      </c>
      <c r="BA140" s="99">
        <v>17594.359337568301</v>
      </c>
      <c r="BB140" s="99">
        <v>0</v>
      </c>
      <c r="BC140" s="99">
        <v>5616318.7232055701</v>
      </c>
      <c r="BD140" s="99">
        <v>25942.923367500302</v>
      </c>
      <c r="BE140" s="99">
        <v>0</v>
      </c>
      <c r="BF140" s="99">
        <v>34293.884660244003</v>
      </c>
      <c r="BG140" s="99">
        <v>987790.04737854004</v>
      </c>
      <c r="BH140" s="99">
        <v>0</v>
      </c>
      <c r="BI140" s="99">
        <v>356832.98513793899</v>
      </c>
      <c r="BJ140" s="99">
        <v>2608953.0933227502</v>
      </c>
      <c r="BK140" s="99">
        <v>3693.5366114377998</v>
      </c>
      <c r="BL140" s="99">
        <v>0</v>
      </c>
      <c r="BM140" s="99">
        <v>0</v>
      </c>
      <c r="BN140" s="99">
        <v>0</v>
      </c>
      <c r="BO140" s="99">
        <v>0</v>
      </c>
      <c r="BP140" s="99">
        <v>0</v>
      </c>
      <c r="BQ140" s="99">
        <v>0</v>
      </c>
      <c r="BR140" s="99">
        <v>41365.311242103598</v>
      </c>
      <c r="BS140" s="99">
        <v>1314255.8618927</v>
      </c>
      <c r="BT140" s="99">
        <v>3261.2521864473802</v>
      </c>
      <c r="BU140" s="99">
        <v>0</v>
      </c>
      <c r="BV140" s="99">
        <v>1604061.8612365699</v>
      </c>
      <c r="BW140" s="99">
        <v>2797.84560847282</v>
      </c>
      <c r="BX140" s="99">
        <v>0</v>
      </c>
      <c r="BY140" s="99">
        <v>0</v>
      </c>
      <c r="BZ140" s="99">
        <v>0</v>
      </c>
      <c r="CA140" s="99">
        <v>8803.3030023574793</v>
      </c>
      <c r="CB140" s="99">
        <v>1409519.6264953599</v>
      </c>
      <c r="CC140" s="99">
        <v>10070701.7299805</v>
      </c>
      <c r="CD140" s="99">
        <v>2954723.3327941899</v>
      </c>
      <c r="CE140" s="99">
        <v>93.659092739224405</v>
      </c>
      <c r="CF140" s="99">
        <v>19543.970816135399</v>
      </c>
      <c r="CG140" s="99">
        <v>142089.93239974999</v>
      </c>
      <c r="CH140" s="99">
        <v>0</v>
      </c>
      <c r="CI140" s="99">
        <v>8891.6540422439593</v>
      </c>
      <c r="CJ140" s="99">
        <v>1429470.1805419901</v>
      </c>
      <c r="CK140" s="99">
        <v>10211380.6677246</v>
      </c>
      <c r="CL140" s="99">
        <v>2973667.5744934101</v>
      </c>
      <c r="CM140" s="166">
        <v>9791.2837989330292</v>
      </c>
      <c r="CN140" s="166">
        <v>1788131.4832153299</v>
      </c>
      <c r="CO140" s="166">
        <v>11202210.2807617</v>
      </c>
      <c r="CP140" s="99">
        <v>2973667.5744934101</v>
      </c>
      <c r="CQ140" s="99">
        <v>0</v>
      </c>
      <c r="CR140" s="99">
        <v>0</v>
      </c>
      <c r="CS140" s="99">
        <v>0</v>
      </c>
      <c r="CT140" s="99">
        <v>0</v>
      </c>
      <c r="CU140" s="98">
        <v>6534.5197208649997</v>
      </c>
      <c r="CV140" s="98">
        <v>969.00561104300004</v>
      </c>
      <c r="CW140" s="98">
        <v>1429063.5973114953</v>
      </c>
      <c r="CX140" s="98">
        <v>10212791.66238025</v>
      </c>
    </row>
    <row r="141" spans="1:102" x14ac:dyDescent="0.2">
      <c r="A141" s="98" t="s">
        <v>53</v>
      </c>
      <c r="B141" s="100">
        <v>39417</v>
      </c>
      <c r="C141" s="99">
        <v>0</v>
      </c>
      <c r="D141" s="99">
        <v>2376.9523227810901</v>
      </c>
      <c r="E141" s="99">
        <v>6467.4100747704497</v>
      </c>
      <c r="F141" s="99">
        <v>101.81191213708399</v>
      </c>
      <c r="G141" s="99">
        <v>0</v>
      </c>
      <c r="H141" s="99">
        <v>12.1506365257083</v>
      </c>
      <c r="I141" s="99">
        <v>0</v>
      </c>
      <c r="J141" s="99">
        <v>894.79725676029898</v>
      </c>
      <c r="K141" s="99">
        <v>0</v>
      </c>
      <c r="L141" s="99">
        <v>81.486681982874899</v>
      </c>
      <c r="M141" s="99">
        <v>181.160944812</v>
      </c>
      <c r="N141" s="99">
        <v>3554.6265824735201</v>
      </c>
      <c r="O141" s="99">
        <v>33.553337264340399</v>
      </c>
      <c r="P141" s="99">
        <v>0</v>
      </c>
      <c r="Q141" s="99">
        <v>5034.7492300867998</v>
      </c>
      <c r="R141" s="99">
        <v>21.5817988784984</v>
      </c>
      <c r="S141" s="99">
        <v>0</v>
      </c>
      <c r="T141" s="99">
        <v>17.773574959253899</v>
      </c>
      <c r="U141" s="99">
        <v>917.06841111183201</v>
      </c>
      <c r="V141" s="99">
        <v>0</v>
      </c>
      <c r="W141" s="99">
        <v>269370.955257416</v>
      </c>
      <c r="X141" s="99">
        <v>1096563.9149017299</v>
      </c>
      <c r="Y141" s="99">
        <v>2378.9723032116899</v>
      </c>
      <c r="Z141" s="99">
        <v>0</v>
      </c>
      <c r="AA141" s="99">
        <v>2292.2777419686299</v>
      </c>
      <c r="AB141" s="99">
        <v>0</v>
      </c>
      <c r="AC141" s="99">
        <v>348585.26453781099</v>
      </c>
      <c r="AD141" s="99">
        <v>0</v>
      </c>
      <c r="AE141" s="99">
        <v>6923.9848457574799</v>
      </c>
      <c r="AF141" s="99">
        <v>24139.925391435601</v>
      </c>
      <c r="AG141" s="99">
        <v>595123.66731262195</v>
      </c>
      <c r="AH141" s="99">
        <v>1328.66684651375</v>
      </c>
      <c r="AI141" s="99">
        <v>0</v>
      </c>
      <c r="AJ141" s="99">
        <v>751392.83308410598</v>
      </c>
      <c r="AK141" s="99">
        <v>3784.3851431012199</v>
      </c>
      <c r="AL141" s="99">
        <v>0</v>
      </c>
      <c r="AM141" s="99">
        <v>4292.3947541117705</v>
      </c>
      <c r="AN141" s="99">
        <v>353873.20148849499</v>
      </c>
      <c r="AO141" s="99">
        <v>0</v>
      </c>
      <c r="AP141" s="99">
        <v>2113413.1912841802</v>
      </c>
      <c r="AQ141" s="99">
        <v>7694966.16015625</v>
      </c>
      <c r="AR141" s="99">
        <v>29753.187446832701</v>
      </c>
      <c r="AS141" s="99">
        <v>0</v>
      </c>
      <c r="AT141" s="99">
        <v>16700.991272449501</v>
      </c>
      <c r="AU141" s="99">
        <v>0</v>
      </c>
      <c r="AV141" s="99">
        <v>991481.60714721703</v>
      </c>
      <c r="AW141" s="99">
        <v>0</v>
      </c>
      <c r="AX141" s="99">
        <v>51647.818130016298</v>
      </c>
      <c r="AY141" s="99">
        <v>173365.795913696</v>
      </c>
      <c r="AZ141" s="99">
        <v>4152276.1371765099</v>
      </c>
      <c r="BA141" s="99">
        <v>11250.0064703226</v>
      </c>
      <c r="BB141" s="99">
        <v>0</v>
      </c>
      <c r="BC141" s="99">
        <v>5496412.4077758798</v>
      </c>
      <c r="BD141" s="99">
        <v>28534.771275281899</v>
      </c>
      <c r="BE141" s="99">
        <v>0</v>
      </c>
      <c r="BF141" s="99">
        <v>30371.978834629099</v>
      </c>
      <c r="BG141" s="99">
        <v>1009362.71613312</v>
      </c>
      <c r="BH141" s="99">
        <v>0</v>
      </c>
      <c r="BI141" s="99">
        <v>287040.29430770897</v>
      </c>
      <c r="BJ141" s="99">
        <v>2598371.2716369601</v>
      </c>
      <c r="BK141" s="99">
        <v>4954.9245513677597</v>
      </c>
      <c r="BL141" s="99">
        <v>0</v>
      </c>
      <c r="BM141" s="99">
        <v>0</v>
      </c>
      <c r="BN141" s="99">
        <v>0</v>
      </c>
      <c r="BO141" s="99">
        <v>0</v>
      </c>
      <c r="BP141" s="99">
        <v>0</v>
      </c>
      <c r="BQ141" s="99">
        <v>0</v>
      </c>
      <c r="BR141" s="99">
        <v>34700.2883033752</v>
      </c>
      <c r="BS141" s="99">
        <v>1298349.7159728999</v>
      </c>
      <c r="BT141" s="99">
        <v>2166.4286074042302</v>
      </c>
      <c r="BU141" s="99">
        <v>0</v>
      </c>
      <c r="BV141" s="99">
        <v>1561725.9151153599</v>
      </c>
      <c r="BW141" s="99">
        <v>3127.5724135935302</v>
      </c>
      <c r="BX141" s="99">
        <v>0</v>
      </c>
      <c r="BY141" s="99">
        <v>0</v>
      </c>
      <c r="BZ141" s="99">
        <v>0</v>
      </c>
      <c r="CA141" s="99">
        <v>8855.2985430955905</v>
      </c>
      <c r="CB141" s="99">
        <v>1379148.9199371301</v>
      </c>
      <c r="CC141" s="99">
        <v>9862670.3572997991</v>
      </c>
      <c r="CD141" s="99">
        <v>2904370.1664428702</v>
      </c>
      <c r="CE141" s="99">
        <v>92.076430034823701</v>
      </c>
      <c r="CF141" s="99">
        <v>19379.4552810192</v>
      </c>
      <c r="CG141" s="99">
        <v>136914.083709717</v>
      </c>
      <c r="CH141" s="99">
        <v>0</v>
      </c>
      <c r="CI141" s="99">
        <v>8941.4275057315808</v>
      </c>
      <c r="CJ141" s="99">
        <v>1398794.29930115</v>
      </c>
      <c r="CK141" s="99">
        <v>10002759.638183599</v>
      </c>
      <c r="CL141" s="99">
        <v>2924847.44641113</v>
      </c>
      <c r="CM141" s="166">
        <v>9859.2546718120593</v>
      </c>
      <c r="CN141" s="166">
        <v>1753559.67326355</v>
      </c>
      <c r="CO141" s="166">
        <v>11017862.131591801</v>
      </c>
      <c r="CP141" s="99">
        <v>2924847.44641113</v>
      </c>
      <c r="CQ141" s="99">
        <v>0</v>
      </c>
      <c r="CR141" s="99">
        <v>0</v>
      </c>
      <c r="CS141" s="99">
        <v>0</v>
      </c>
      <c r="CT141" s="99">
        <v>0</v>
      </c>
      <c r="CU141" s="98">
        <v>6496.7674041399996</v>
      </c>
      <c r="CV141" s="98">
        <v>966.71437251700002</v>
      </c>
      <c r="CW141" s="98">
        <v>1398528.3752181493</v>
      </c>
      <c r="CX141" s="98">
        <v>9999584.4410095159</v>
      </c>
    </row>
    <row r="142" spans="1:102" x14ac:dyDescent="0.2">
      <c r="A142" s="98" t="s">
        <v>53</v>
      </c>
      <c r="B142" s="100">
        <v>39508</v>
      </c>
      <c r="C142" s="99">
        <v>0</v>
      </c>
      <c r="D142" s="99">
        <v>2479.4000670611899</v>
      </c>
      <c r="E142" s="99">
        <v>6418.7671206593504</v>
      </c>
      <c r="F142" s="99">
        <v>115.870311484672</v>
      </c>
      <c r="G142" s="99">
        <v>0</v>
      </c>
      <c r="H142" s="99">
        <v>8.7738683109637403</v>
      </c>
      <c r="I142" s="99">
        <v>0</v>
      </c>
      <c r="J142" s="99">
        <v>916.94387520849705</v>
      </c>
      <c r="K142" s="99">
        <v>0</v>
      </c>
      <c r="L142" s="99">
        <v>79.891984401270705</v>
      </c>
      <c r="M142" s="99">
        <v>191.90956826135499</v>
      </c>
      <c r="N142" s="99">
        <v>3520.8477339446499</v>
      </c>
      <c r="O142" s="99">
        <v>45.494609564542799</v>
      </c>
      <c r="P142" s="99">
        <v>0</v>
      </c>
      <c r="Q142" s="99">
        <v>5098.9009431004497</v>
      </c>
      <c r="R142" s="99">
        <v>25.054527552565599</v>
      </c>
      <c r="S142" s="99">
        <v>0</v>
      </c>
      <c r="T142" s="99">
        <v>14.9713659639237</v>
      </c>
      <c r="U142" s="99">
        <v>928.61666075885296</v>
      </c>
      <c r="V142" s="99">
        <v>0</v>
      </c>
      <c r="W142" s="99">
        <v>247388.10867500299</v>
      </c>
      <c r="X142" s="99">
        <v>1070691.7234497101</v>
      </c>
      <c r="Y142" s="99">
        <v>2738.9263978600502</v>
      </c>
      <c r="Z142" s="99">
        <v>0</v>
      </c>
      <c r="AA142" s="99">
        <v>1622.33241982758</v>
      </c>
      <c r="AB142" s="99">
        <v>0</v>
      </c>
      <c r="AC142" s="99">
        <v>356006.78238296497</v>
      </c>
      <c r="AD142" s="99">
        <v>0</v>
      </c>
      <c r="AE142" s="99">
        <v>8227.9270952940005</v>
      </c>
      <c r="AF142" s="99">
        <v>22848.7917442322</v>
      </c>
      <c r="AG142" s="99">
        <v>577219.54432678199</v>
      </c>
      <c r="AH142" s="99">
        <v>1577.8305771350899</v>
      </c>
      <c r="AI142" s="99">
        <v>0</v>
      </c>
      <c r="AJ142" s="99">
        <v>688671.74170684803</v>
      </c>
      <c r="AK142" s="99">
        <v>4276.3950679898298</v>
      </c>
      <c r="AL142" s="99">
        <v>0</v>
      </c>
      <c r="AM142" s="99">
        <v>3136.9544228017298</v>
      </c>
      <c r="AN142" s="99">
        <v>357161.26625442499</v>
      </c>
      <c r="AO142" s="99">
        <v>0</v>
      </c>
      <c r="AP142" s="99">
        <v>1985329.26422119</v>
      </c>
      <c r="AQ142" s="99">
        <v>7567787.5907592801</v>
      </c>
      <c r="AR142" s="99">
        <v>34333.661018848397</v>
      </c>
      <c r="AS142" s="99">
        <v>0</v>
      </c>
      <c r="AT142" s="99">
        <v>11317.205516338299</v>
      </c>
      <c r="AU142" s="99">
        <v>0</v>
      </c>
      <c r="AV142" s="99">
        <v>1034013.92516327</v>
      </c>
      <c r="AW142" s="99">
        <v>0</v>
      </c>
      <c r="AX142" s="99">
        <v>61774.866323947899</v>
      </c>
      <c r="AY142" s="99">
        <v>165553.781263351</v>
      </c>
      <c r="AZ142" s="99">
        <v>4079537.5770874</v>
      </c>
      <c r="BA142" s="99">
        <v>13685.452587604501</v>
      </c>
      <c r="BB142" s="99">
        <v>0</v>
      </c>
      <c r="BC142" s="99">
        <v>5081715.6477661096</v>
      </c>
      <c r="BD142" s="99">
        <v>32332.697726011302</v>
      </c>
      <c r="BE142" s="99">
        <v>0</v>
      </c>
      <c r="BF142" s="99">
        <v>22382.379889965101</v>
      </c>
      <c r="BG142" s="99">
        <v>1038645.95800018</v>
      </c>
      <c r="BH142" s="99">
        <v>0</v>
      </c>
      <c r="BI142" s="99">
        <v>309225.50412368798</v>
      </c>
      <c r="BJ142" s="99">
        <v>2253479.10510254</v>
      </c>
      <c r="BK142" s="99">
        <v>5709.5785013437298</v>
      </c>
      <c r="BL142" s="99">
        <v>0</v>
      </c>
      <c r="BM142" s="99">
        <v>0</v>
      </c>
      <c r="BN142" s="99">
        <v>0</v>
      </c>
      <c r="BO142" s="99">
        <v>0</v>
      </c>
      <c r="BP142" s="99">
        <v>0</v>
      </c>
      <c r="BQ142" s="99">
        <v>0</v>
      </c>
      <c r="BR142" s="99">
        <v>36277.579598426797</v>
      </c>
      <c r="BS142" s="99">
        <v>1123828.9731445301</v>
      </c>
      <c r="BT142" s="99">
        <v>2670.1733489036601</v>
      </c>
      <c r="BU142" s="99">
        <v>0</v>
      </c>
      <c r="BV142" s="99">
        <v>1383927.12594604</v>
      </c>
      <c r="BW142" s="99">
        <v>3704.59504052997</v>
      </c>
      <c r="BX142" s="99">
        <v>0</v>
      </c>
      <c r="BY142" s="99">
        <v>0</v>
      </c>
      <c r="BZ142" s="99">
        <v>0</v>
      </c>
      <c r="CA142" s="99">
        <v>8908.0257595777493</v>
      </c>
      <c r="CB142" s="99">
        <v>1327530.9190368699</v>
      </c>
      <c r="CC142" s="99">
        <v>9563195.4483642597</v>
      </c>
      <c r="CD142" s="99">
        <v>2553309.1715393099</v>
      </c>
      <c r="CE142" s="99">
        <v>94.118095030076802</v>
      </c>
      <c r="CF142" s="99">
        <v>18594.217613458601</v>
      </c>
      <c r="CG142" s="99">
        <v>140243.76529121399</v>
      </c>
      <c r="CH142" s="99">
        <v>0</v>
      </c>
      <c r="CI142" s="99">
        <v>9004.2790942192096</v>
      </c>
      <c r="CJ142" s="99">
        <v>1346131.2182159401</v>
      </c>
      <c r="CK142" s="99">
        <v>9703781.69921875</v>
      </c>
      <c r="CL142" s="99">
        <v>2567355.0033874498</v>
      </c>
      <c r="CM142" s="166">
        <v>9921.5197345018405</v>
      </c>
      <c r="CN142" s="166">
        <v>1703332.06192017</v>
      </c>
      <c r="CO142" s="166">
        <v>10750360.920654301</v>
      </c>
      <c r="CP142" s="99">
        <v>2567355.0033874498</v>
      </c>
      <c r="CQ142" s="99">
        <v>0</v>
      </c>
      <c r="CR142" s="99">
        <v>0</v>
      </c>
      <c r="CS142" s="99">
        <v>0</v>
      </c>
      <c r="CT142" s="99">
        <v>0</v>
      </c>
      <c r="CU142" s="98">
        <v>6444.7647825980002</v>
      </c>
      <c r="CV142" s="98">
        <v>993.58868522800003</v>
      </c>
      <c r="CW142" s="98">
        <v>1346125.1366503285</v>
      </c>
      <c r="CX142" s="98">
        <v>9703439.2136554737</v>
      </c>
    </row>
    <row r="143" spans="1:102" x14ac:dyDescent="0.2">
      <c r="A143" s="98" t="s">
        <v>53</v>
      </c>
      <c r="B143" s="100">
        <v>39600</v>
      </c>
      <c r="C143" s="99">
        <v>0</v>
      </c>
      <c r="D143" s="99">
        <v>2623.9956604540298</v>
      </c>
      <c r="E143" s="99">
        <v>6385.9443255066899</v>
      </c>
      <c r="F143" s="99">
        <v>120.885979602113</v>
      </c>
      <c r="G143" s="99">
        <v>0</v>
      </c>
      <c r="H143" s="99">
        <v>4.9919829583377604</v>
      </c>
      <c r="I143" s="99">
        <v>0</v>
      </c>
      <c r="J143" s="99">
        <v>946.374687992036</v>
      </c>
      <c r="K143" s="99">
        <v>0</v>
      </c>
      <c r="L143" s="99">
        <v>142.324794702232</v>
      </c>
      <c r="M143" s="99">
        <v>148.043893085793</v>
      </c>
      <c r="N143" s="99">
        <v>3519.2010803520702</v>
      </c>
      <c r="O143" s="99">
        <v>43.7915534046479</v>
      </c>
      <c r="P143" s="99">
        <v>0</v>
      </c>
      <c r="Q143" s="99">
        <v>5174.2782077193297</v>
      </c>
      <c r="R143" s="99">
        <v>24.806068535195699</v>
      </c>
      <c r="S143" s="99">
        <v>0</v>
      </c>
      <c r="T143" s="99">
        <v>11.6356151469517</v>
      </c>
      <c r="U143" s="99">
        <v>947.87422704696701</v>
      </c>
      <c r="V143" s="99">
        <v>0</v>
      </c>
      <c r="W143" s="99">
        <v>287105.04192352301</v>
      </c>
      <c r="X143" s="99">
        <v>1065589.0835571301</v>
      </c>
      <c r="Y143" s="99">
        <v>4193.5360802411997</v>
      </c>
      <c r="Z143" s="99">
        <v>0</v>
      </c>
      <c r="AA143" s="99">
        <v>1228.7959627509099</v>
      </c>
      <c r="AB143" s="99">
        <v>0</v>
      </c>
      <c r="AC143" s="99">
        <v>368247.30307769799</v>
      </c>
      <c r="AD143" s="99">
        <v>0</v>
      </c>
      <c r="AE143" s="99">
        <v>13563.242104888001</v>
      </c>
      <c r="AF143" s="99">
        <v>21771.829061031302</v>
      </c>
      <c r="AG143" s="99">
        <v>579253.27184295701</v>
      </c>
      <c r="AH143" s="99">
        <v>1557.7289202511299</v>
      </c>
      <c r="AI143" s="99">
        <v>0</v>
      </c>
      <c r="AJ143" s="99">
        <v>749335.01187896705</v>
      </c>
      <c r="AK143" s="99">
        <v>4386.7339320778801</v>
      </c>
      <c r="AL143" s="99">
        <v>0</v>
      </c>
      <c r="AM143" s="99">
        <v>2525.0463069081302</v>
      </c>
      <c r="AN143" s="99">
        <v>367264.35665512102</v>
      </c>
      <c r="AO143" s="99">
        <v>0</v>
      </c>
      <c r="AP143" s="99">
        <v>2288956.44213867</v>
      </c>
      <c r="AQ143" s="99">
        <v>7632440.1998901404</v>
      </c>
      <c r="AR143" s="99">
        <v>42792.183588504799</v>
      </c>
      <c r="AS143" s="99">
        <v>0</v>
      </c>
      <c r="AT143" s="99">
        <v>8104.7527346015004</v>
      </c>
      <c r="AU143" s="99">
        <v>0</v>
      </c>
      <c r="AV143" s="99">
        <v>1075691.9841766399</v>
      </c>
      <c r="AW143" s="99">
        <v>0</v>
      </c>
      <c r="AX143" s="99">
        <v>105297.343601227</v>
      </c>
      <c r="AY143" s="99">
        <v>155024.07175827</v>
      </c>
      <c r="AZ143" s="99">
        <v>4102106.0654907199</v>
      </c>
      <c r="BA143" s="99">
        <v>13909.1039595604</v>
      </c>
      <c r="BB143" s="99">
        <v>0</v>
      </c>
      <c r="BC143" s="99">
        <v>5627082.0229492197</v>
      </c>
      <c r="BD143" s="99">
        <v>33969.632007598899</v>
      </c>
      <c r="BE143" s="99">
        <v>0</v>
      </c>
      <c r="BF143" s="99">
        <v>18637.662064313899</v>
      </c>
      <c r="BG143" s="99">
        <v>1072488.8041534401</v>
      </c>
      <c r="BH143" s="99">
        <v>0</v>
      </c>
      <c r="BI143" s="99">
        <v>408516.65544128401</v>
      </c>
      <c r="BJ143" s="99">
        <v>2274453.4987182599</v>
      </c>
      <c r="BK143" s="99">
        <v>11025.062945962</v>
      </c>
      <c r="BL143" s="99">
        <v>0</v>
      </c>
      <c r="BM143" s="99">
        <v>0</v>
      </c>
      <c r="BN143" s="99">
        <v>0</v>
      </c>
      <c r="BO143" s="99">
        <v>0</v>
      </c>
      <c r="BP143" s="99">
        <v>0</v>
      </c>
      <c r="BQ143" s="99">
        <v>0</v>
      </c>
      <c r="BR143" s="99">
        <v>35590.0672812462</v>
      </c>
      <c r="BS143" s="99">
        <v>1123862.8610382101</v>
      </c>
      <c r="BT143" s="99">
        <v>2838.6703535020401</v>
      </c>
      <c r="BU143" s="99">
        <v>0</v>
      </c>
      <c r="BV143" s="99">
        <v>1533992.05793762</v>
      </c>
      <c r="BW143" s="99">
        <v>3897.9393864274002</v>
      </c>
      <c r="BX143" s="99">
        <v>0</v>
      </c>
      <c r="BY143" s="99">
        <v>0</v>
      </c>
      <c r="BZ143" s="99">
        <v>0</v>
      </c>
      <c r="CA143" s="99">
        <v>9006.4292755127008</v>
      </c>
      <c r="CB143" s="99">
        <v>1340814.04769897</v>
      </c>
      <c r="CC143" s="99">
        <v>9901791.6723632794</v>
      </c>
      <c r="CD143" s="99">
        <v>2690498.02020264</v>
      </c>
      <c r="CE143" s="99">
        <v>97.637894485145793</v>
      </c>
      <c r="CF143" s="99">
        <v>19002.3244972229</v>
      </c>
      <c r="CG143" s="99">
        <v>140935.969543457</v>
      </c>
      <c r="CH143" s="99">
        <v>0</v>
      </c>
      <c r="CI143" s="99">
        <v>9118.0933704376203</v>
      </c>
      <c r="CJ143" s="99">
        <v>1359242.7435455299</v>
      </c>
      <c r="CK143" s="99">
        <v>10041816.325073199</v>
      </c>
      <c r="CL143" s="99">
        <v>2717340.9818115202</v>
      </c>
      <c r="CM143" s="166">
        <v>10044.108835339501</v>
      </c>
      <c r="CN143" s="166">
        <v>1724230.09507751</v>
      </c>
      <c r="CO143" s="166">
        <v>11104206.5111084</v>
      </c>
      <c r="CP143" s="99">
        <v>2717340.9818115202</v>
      </c>
      <c r="CQ143" s="99">
        <v>0</v>
      </c>
      <c r="CR143" s="99">
        <v>0</v>
      </c>
      <c r="CS143" s="99">
        <v>0</v>
      </c>
      <c r="CT143" s="99">
        <v>0</v>
      </c>
      <c r="CU143" s="98">
        <v>6397.2284360209997</v>
      </c>
      <c r="CV143" s="98">
        <v>1033.0866533240001</v>
      </c>
      <c r="CW143" s="98">
        <v>1359816.3721961929</v>
      </c>
      <c r="CX143" s="98">
        <v>10042727.641906736</v>
      </c>
    </row>
    <row r="144" spans="1:102" x14ac:dyDescent="0.2">
      <c r="A144" s="98" t="s">
        <v>53</v>
      </c>
      <c r="B144" s="100">
        <v>39692</v>
      </c>
      <c r="C144" s="99">
        <v>0</v>
      </c>
      <c r="D144" s="99">
        <v>2800.7846000790601</v>
      </c>
      <c r="E144" s="99">
        <v>6340.98125493526</v>
      </c>
      <c r="F144" s="99">
        <v>111.30428034998501</v>
      </c>
      <c r="G144" s="99">
        <v>0</v>
      </c>
      <c r="H144" s="99">
        <v>5.7923198295757201</v>
      </c>
      <c r="I144" s="99">
        <v>0</v>
      </c>
      <c r="J144" s="99">
        <v>974.16622328013204</v>
      </c>
      <c r="K144" s="99">
        <v>0</v>
      </c>
      <c r="L144" s="99">
        <v>135.074770124629</v>
      </c>
      <c r="M144" s="99">
        <v>151.415672548115</v>
      </c>
      <c r="N144" s="99">
        <v>3535.9342533051999</v>
      </c>
      <c r="O144" s="99">
        <v>49.991433093324297</v>
      </c>
      <c r="P144" s="99">
        <v>0</v>
      </c>
      <c r="Q144" s="99">
        <v>5278.4845735430699</v>
      </c>
      <c r="R144" s="99">
        <v>26.736023075878599</v>
      </c>
      <c r="S144" s="99">
        <v>0</v>
      </c>
      <c r="T144" s="99">
        <v>9.0997818893520197</v>
      </c>
      <c r="U144" s="99">
        <v>976.102739997208</v>
      </c>
      <c r="V144" s="99">
        <v>0</v>
      </c>
      <c r="W144" s="99">
        <v>340264.14780426002</v>
      </c>
      <c r="X144" s="99">
        <v>1042622.37841797</v>
      </c>
      <c r="Y144" s="99">
        <v>2109.42131522298</v>
      </c>
      <c r="Z144" s="99">
        <v>0</v>
      </c>
      <c r="AA144" s="99">
        <v>1245.15148887038</v>
      </c>
      <c r="AB144" s="99">
        <v>0</v>
      </c>
      <c r="AC144" s="99">
        <v>376971.079456329</v>
      </c>
      <c r="AD144" s="99">
        <v>0</v>
      </c>
      <c r="AE144" s="99">
        <v>16626.919113874399</v>
      </c>
      <c r="AF144" s="99">
        <v>21072.381062984499</v>
      </c>
      <c r="AG144" s="99">
        <v>567642.58852386498</v>
      </c>
      <c r="AH144" s="99">
        <v>2058.2864941358598</v>
      </c>
      <c r="AI144" s="99">
        <v>0</v>
      </c>
      <c r="AJ144" s="99">
        <v>771920.79636383103</v>
      </c>
      <c r="AK144" s="99">
        <v>4289.3685825467101</v>
      </c>
      <c r="AL144" s="99">
        <v>0</v>
      </c>
      <c r="AM144" s="99">
        <v>2170.9795160591598</v>
      </c>
      <c r="AN144" s="99">
        <v>377881.730911255</v>
      </c>
      <c r="AO144" s="99">
        <v>0</v>
      </c>
      <c r="AP144" s="99">
        <v>2709918.0652465802</v>
      </c>
      <c r="AQ144" s="99">
        <v>7541193.3339233398</v>
      </c>
      <c r="AR144" s="99">
        <v>25985.135592699098</v>
      </c>
      <c r="AS144" s="99">
        <v>0</v>
      </c>
      <c r="AT144" s="99">
        <v>9119.11760866642</v>
      </c>
      <c r="AU144" s="99">
        <v>0</v>
      </c>
      <c r="AV144" s="99">
        <v>1120133.06809998</v>
      </c>
      <c r="AW144" s="99">
        <v>0</v>
      </c>
      <c r="AX144" s="99">
        <v>130936.511349678</v>
      </c>
      <c r="AY144" s="99">
        <v>151490.62039184599</v>
      </c>
      <c r="AZ144" s="99">
        <v>4098562.6945495601</v>
      </c>
      <c r="BA144" s="99">
        <v>19201.534638881702</v>
      </c>
      <c r="BB144" s="99">
        <v>0</v>
      </c>
      <c r="BC144" s="99">
        <v>5862200.2931518601</v>
      </c>
      <c r="BD144" s="99">
        <v>32459.009042024602</v>
      </c>
      <c r="BE144" s="99">
        <v>0</v>
      </c>
      <c r="BF144" s="99">
        <v>15291.4635846615</v>
      </c>
      <c r="BG144" s="99">
        <v>1120287.15817261</v>
      </c>
      <c r="BH144" s="99">
        <v>0</v>
      </c>
      <c r="BI144" s="99">
        <v>384580.529064178</v>
      </c>
      <c r="BJ144" s="99">
        <v>2238056.7720947298</v>
      </c>
      <c r="BK144" s="99">
        <v>4701.8019126653699</v>
      </c>
      <c r="BL144" s="99">
        <v>0</v>
      </c>
      <c r="BM144" s="99">
        <v>0</v>
      </c>
      <c r="BN144" s="99">
        <v>0</v>
      </c>
      <c r="BO144" s="99">
        <v>0</v>
      </c>
      <c r="BP144" s="99">
        <v>0</v>
      </c>
      <c r="BQ144" s="99">
        <v>0</v>
      </c>
      <c r="BR144" s="99">
        <v>36201.431493282304</v>
      </c>
      <c r="BS144" s="99">
        <v>1114861.59432983</v>
      </c>
      <c r="BT144" s="99">
        <v>3841.29959055781</v>
      </c>
      <c r="BU144" s="99">
        <v>0</v>
      </c>
      <c r="BV144" s="99">
        <v>1465708.87515259</v>
      </c>
      <c r="BW144" s="99">
        <v>3623.2247876226902</v>
      </c>
      <c r="BX144" s="99">
        <v>0</v>
      </c>
      <c r="BY144" s="99">
        <v>0</v>
      </c>
      <c r="BZ144" s="99">
        <v>0</v>
      </c>
      <c r="CA144" s="99">
        <v>9121.7578277587909</v>
      </c>
      <c r="CB144" s="99">
        <v>1375475.7421569801</v>
      </c>
      <c r="CC144" s="99">
        <v>10221372.017211899</v>
      </c>
      <c r="CD144" s="99">
        <v>2613955.5893249498</v>
      </c>
      <c r="CE144" s="99">
        <v>99.973889067769093</v>
      </c>
      <c r="CF144" s="99">
        <v>17620.870345830899</v>
      </c>
      <c r="CG144" s="99">
        <v>133111.17057609599</v>
      </c>
      <c r="CH144" s="99">
        <v>0</v>
      </c>
      <c r="CI144" s="99">
        <v>9211.7309617996198</v>
      </c>
      <c r="CJ144" s="99">
        <v>1393569.1282959001</v>
      </c>
      <c r="CK144" s="99">
        <v>10355482.845825201</v>
      </c>
      <c r="CL144" s="99">
        <v>2634502.3519592299</v>
      </c>
      <c r="CM144" s="166">
        <v>10195.9523524046</v>
      </c>
      <c r="CN144" s="166">
        <v>1773466.4755859401</v>
      </c>
      <c r="CO144" s="166">
        <v>11472311.1950684</v>
      </c>
      <c r="CP144" s="99">
        <v>2634502.3519592299</v>
      </c>
      <c r="CQ144" s="99">
        <v>0</v>
      </c>
      <c r="CR144" s="99">
        <v>0</v>
      </c>
      <c r="CS144" s="99">
        <v>0</v>
      </c>
      <c r="CT144" s="99">
        <v>0</v>
      </c>
      <c r="CU144" s="98">
        <v>6340.7193401060003</v>
      </c>
      <c r="CV144" s="98">
        <v>1065.0846290760001</v>
      </c>
      <c r="CW144" s="98">
        <v>1393096.612502811</v>
      </c>
      <c r="CX144" s="98">
        <v>10354483.187787995</v>
      </c>
    </row>
    <row r="145" spans="1:102" x14ac:dyDescent="0.2">
      <c r="A145" s="98" t="s">
        <v>53</v>
      </c>
      <c r="B145" s="100">
        <v>39783</v>
      </c>
      <c r="C145" s="99">
        <v>0</v>
      </c>
      <c r="D145" s="99">
        <v>2237.29922148585</v>
      </c>
      <c r="E145" s="99">
        <v>6303.5046942234003</v>
      </c>
      <c r="F145" s="99">
        <v>128.013712057844</v>
      </c>
      <c r="G145" s="99">
        <v>0</v>
      </c>
      <c r="H145" s="99">
        <v>5.7204198868712401</v>
      </c>
      <c r="I145" s="99">
        <v>0</v>
      </c>
      <c r="J145" s="99">
        <v>988.72119902819395</v>
      </c>
      <c r="K145" s="99">
        <v>0</v>
      </c>
      <c r="L145" s="99">
        <v>129.27405933104501</v>
      </c>
      <c r="M145" s="99">
        <v>161.368599779904</v>
      </c>
      <c r="N145" s="99">
        <v>3507.9532659053798</v>
      </c>
      <c r="O145" s="99">
        <v>46.974672169890297</v>
      </c>
      <c r="P145" s="99">
        <v>0</v>
      </c>
      <c r="Q145" s="99">
        <v>4736.2088055610702</v>
      </c>
      <c r="R145" s="99">
        <v>32.372698317747599</v>
      </c>
      <c r="S145" s="99">
        <v>0</v>
      </c>
      <c r="T145" s="99">
        <v>9.0380985857918894</v>
      </c>
      <c r="U145" s="99">
        <v>1002.42844696343</v>
      </c>
      <c r="V145" s="99">
        <v>0</v>
      </c>
      <c r="W145" s="99">
        <v>176171.355651855</v>
      </c>
      <c r="X145" s="99">
        <v>1039917.69935608</v>
      </c>
      <c r="Y145" s="99">
        <v>4493.9736207127598</v>
      </c>
      <c r="Z145" s="99">
        <v>0</v>
      </c>
      <c r="AA145" s="99">
        <v>1305.0710157006999</v>
      </c>
      <c r="AB145" s="99">
        <v>0</v>
      </c>
      <c r="AC145" s="99">
        <v>388241.637943268</v>
      </c>
      <c r="AD145" s="99">
        <v>0</v>
      </c>
      <c r="AE145" s="99">
        <v>13347.972972154599</v>
      </c>
      <c r="AF145" s="99">
        <v>22223.183297634099</v>
      </c>
      <c r="AG145" s="99">
        <v>563031.32347106899</v>
      </c>
      <c r="AH145" s="99">
        <v>2329.7324484884698</v>
      </c>
      <c r="AI145" s="99">
        <v>0</v>
      </c>
      <c r="AJ145" s="99">
        <v>623762.88600158703</v>
      </c>
      <c r="AK145" s="99">
        <v>4624.1112995147696</v>
      </c>
      <c r="AL145" s="99">
        <v>0</v>
      </c>
      <c r="AM145" s="99">
        <v>2322.4649641215801</v>
      </c>
      <c r="AN145" s="99">
        <v>391665.54420089698</v>
      </c>
      <c r="AO145" s="99">
        <v>0</v>
      </c>
      <c r="AP145" s="99">
        <v>1426868.98202515</v>
      </c>
      <c r="AQ145" s="99">
        <v>7569598.4309692401</v>
      </c>
      <c r="AR145" s="99">
        <v>48151.325462818102</v>
      </c>
      <c r="AS145" s="99">
        <v>0</v>
      </c>
      <c r="AT145" s="99">
        <v>10750.3636749983</v>
      </c>
      <c r="AU145" s="99">
        <v>0</v>
      </c>
      <c r="AV145" s="99">
        <v>1157346.8819732701</v>
      </c>
      <c r="AW145" s="99">
        <v>0</v>
      </c>
      <c r="AX145" s="99">
        <v>103525.053131104</v>
      </c>
      <c r="AY145" s="99">
        <v>158951.25703811599</v>
      </c>
      <c r="AZ145" s="99">
        <v>4083908.6416015602</v>
      </c>
      <c r="BA145" s="99">
        <v>20745.526864051801</v>
      </c>
      <c r="BB145" s="99">
        <v>0</v>
      </c>
      <c r="BC145" s="99">
        <v>4683667.1565551804</v>
      </c>
      <c r="BD145" s="99">
        <v>35673.853013992302</v>
      </c>
      <c r="BE145" s="99">
        <v>0</v>
      </c>
      <c r="BF145" s="99">
        <v>16642.5466580391</v>
      </c>
      <c r="BG145" s="99">
        <v>1168199.46788025</v>
      </c>
      <c r="BH145" s="99">
        <v>0</v>
      </c>
      <c r="BI145" s="99">
        <v>274107.30204391503</v>
      </c>
      <c r="BJ145" s="99">
        <v>2249409.7470703102</v>
      </c>
      <c r="BK145" s="99">
        <v>11880.307152867301</v>
      </c>
      <c r="BL145" s="99">
        <v>0</v>
      </c>
      <c r="BM145" s="99">
        <v>0</v>
      </c>
      <c r="BN145" s="99">
        <v>0</v>
      </c>
      <c r="BO145" s="99">
        <v>0</v>
      </c>
      <c r="BP145" s="99">
        <v>0</v>
      </c>
      <c r="BQ145" s="99">
        <v>0</v>
      </c>
      <c r="BR145" s="99">
        <v>37372.120300292998</v>
      </c>
      <c r="BS145" s="99">
        <v>1106750.8832702599</v>
      </c>
      <c r="BT145" s="99">
        <v>4134.9488779902504</v>
      </c>
      <c r="BU145" s="99">
        <v>0</v>
      </c>
      <c r="BV145" s="99">
        <v>1385602.8479309101</v>
      </c>
      <c r="BW145" s="99">
        <v>4177.1205065250397</v>
      </c>
      <c r="BX145" s="99">
        <v>0</v>
      </c>
      <c r="BY145" s="99">
        <v>0</v>
      </c>
      <c r="BZ145" s="99">
        <v>0</v>
      </c>
      <c r="CA145" s="99">
        <v>8552.7778615951502</v>
      </c>
      <c r="CB145" s="99">
        <v>1224156.63508606</v>
      </c>
      <c r="CC145" s="99">
        <v>9023737.6165771503</v>
      </c>
      <c r="CD145" s="99">
        <v>2540356.5112915002</v>
      </c>
      <c r="CE145" s="99">
        <v>113.15117363818</v>
      </c>
      <c r="CF145" s="99">
        <v>21062.3024311066</v>
      </c>
      <c r="CG145" s="99">
        <v>154830.28249549901</v>
      </c>
      <c r="CH145" s="99">
        <v>0</v>
      </c>
      <c r="CI145" s="99">
        <v>8656.4685339927692</v>
      </c>
      <c r="CJ145" s="99">
        <v>1245362.2535705599</v>
      </c>
      <c r="CK145" s="99">
        <v>9182261.0162353497</v>
      </c>
      <c r="CL145" s="99">
        <v>2566564.2693176302</v>
      </c>
      <c r="CM145" s="166">
        <v>9655.1715142726898</v>
      </c>
      <c r="CN145" s="166">
        <v>1635148.93788147</v>
      </c>
      <c r="CO145" s="166">
        <v>10348691.770507799</v>
      </c>
      <c r="CP145" s="99">
        <v>2566564.2693176302</v>
      </c>
      <c r="CQ145" s="99">
        <v>0</v>
      </c>
      <c r="CR145" s="99">
        <v>0</v>
      </c>
      <c r="CS145" s="99">
        <v>0</v>
      </c>
      <c r="CT145" s="99">
        <v>0</v>
      </c>
      <c r="CU145" s="98">
        <v>6317.2964812480004</v>
      </c>
      <c r="CV145" s="98">
        <v>1089.194051423</v>
      </c>
      <c r="CW145" s="98">
        <v>1245218.9375171666</v>
      </c>
      <c r="CX145" s="98">
        <v>9178567.899072649</v>
      </c>
    </row>
    <row r="146" spans="1:102" x14ac:dyDescent="0.2">
      <c r="A146" s="98" t="s">
        <v>53</v>
      </c>
      <c r="B146" s="100">
        <v>39873</v>
      </c>
      <c r="C146" s="99">
        <v>0</v>
      </c>
      <c r="D146" s="99">
        <v>3016.5654341876502</v>
      </c>
      <c r="E146" s="99">
        <v>6230.4181516766503</v>
      </c>
      <c r="F146" s="99">
        <v>148.33926041796801</v>
      </c>
      <c r="G146" s="99">
        <v>0</v>
      </c>
      <c r="H146" s="99">
        <v>3.79051457162132</v>
      </c>
      <c r="I146" s="99">
        <v>0</v>
      </c>
      <c r="J146" s="99">
        <v>996.60260439664103</v>
      </c>
      <c r="K146" s="99">
        <v>0</v>
      </c>
      <c r="L146" s="99">
        <v>134.415016597137</v>
      </c>
      <c r="M146" s="99">
        <v>163.614969823509</v>
      </c>
      <c r="N146" s="99">
        <v>3465.4629730880301</v>
      </c>
      <c r="O146" s="99">
        <v>51.5605575065129</v>
      </c>
      <c r="P146" s="99">
        <v>0</v>
      </c>
      <c r="Q146" s="99">
        <v>5474.6015174388904</v>
      </c>
      <c r="R146" s="99">
        <v>28.909070252906499</v>
      </c>
      <c r="S146" s="99">
        <v>0</v>
      </c>
      <c r="T146" s="99">
        <v>6.9789737894316204</v>
      </c>
      <c r="U146" s="99">
        <v>1003.0064834654301</v>
      </c>
      <c r="V146" s="99">
        <v>0</v>
      </c>
      <c r="W146" s="99">
        <v>415713.85237121599</v>
      </c>
      <c r="X146" s="99">
        <v>1008812.15997314</v>
      </c>
      <c r="Y146" s="99">
        <v>4282.4749041199702</v>
      </c>
      <c r="Z146" s="99">
        <v>0</v>
      </c>
      <c r="AA146" s="99">
        <v>983.85631378740095</v>
      </c>
      <c r="AB146" s="99">
        <v>0</v>
      </c>
      <c r="AC146" s="99">
        <v>391546.69514846802</v>
      </c>
      <c r="AD146" s="99">
        <v>0</v>
      </c>
      <c r="AE146" s="99">
        <v>15273.938145160701</v>
      </c>
      <c r="AF146" s="99">
        <v>20977.152420520801</v>
      </c>
      <c r="AG146" s="99">
        <v>553169.75013732899</v>
      </c>
      <c r="AH146" s="99">
        <v>1997.77284365892</v>
      </c>
      <c r="AI146" s="99">
        <v>0</v>
      </c>
      <c r="AJ146" s="99">
        <v>833315.00115203904</v>
      </c>
      <c r="AK146" s="99">
        <v>4713.5841406583804</v>
      </c>
      <c r="AL146" s="99">
        <v>0</v>
      </c>
      <c r="AM146" s="99">
        <v>1800.8261917084501</v>
      </c>
      <c r="AN146" s="99">
        <v>392756.71341705299</v>
      </c>
      <c r="AO146" s="99">
        <v>0</v>
      </c>
      <c r="AP146" s="99">
        <v>3441509.1618957501</v>
      </c>
      <c r="AQ146" s="99">
        <v>7368558.3380127</v>
      </c>
      <c r="AR146" s="99">
        <v>50327.663183212302</v>
      </c>
      <c r="AS146" s="99">
        <v>0</v>
      </c>
      <c r="AT146" s="99">
        <v>7208.4024638533601</v>
      </c>
      <c r="AU146" s="99">
        <v>0</v>
      </c>
      <c r="AV146" s="99">
        <v>1181031.7089080799</v>
      </c>
      <c r="AW146" s="99">
        <v>0</v>
      </c>
      <c r="AX146" s="99">
        <v>123488.53340435</v>
      </c>
      <c r="AY146" s="99">
        <v>153174.87627983099</v>
      </c>
      <c r="AZ146" s="99">
        <v>4014554.7657775902</v>
      </c>
      <c r="BA146" s="99">
        <v>17980.440513849298</v>
      </c>
      <c r="BB146" s="99">
        <v>0</v>
      </c>
      <c r="BC146" s="99">
        <v>6463377.2035522498</v>
      </c>
      <c r="BD146" s="99">
        <v>36076.101155757897</v>
      </c>
      <c r="BE146" s="99">
        <v>0</v>
      </c>
      <c r="BF146" s="99">
        <v>13192.964783430099</v>
      </c>
      <c r="BG146" s="99">
        <v>1185004.33232117</v>
      </c>
      <c r="BH146" s="99">
        <v>0</v>
      </c>
      <c r="BI146" s="99">
        <v>494154.76784133899</v>
      </c>
      <c r="BJ146" s="99">
        <v>2169678.5007934598</v>
      </c>
      <c r="BK146" s="99">
        <v>11531.6059411764</v>
      </c>
      <c r="BL146" s="99">
        <v>0</v>
      </c>
      <c r="BM146" s="99">
        <v>0</v>
      </c>
      <c r="BN146" s="99">
        <v>0</v>
      </c>
      <c r="BO146" s="99">
        <v>0</v>
      </c>
      <c r="BP146" s="99">
        <v>0</v>
      </c>
      <c r="BQ146" s="99">
        <v>0</v>
      </c>
      <c r="BR146" s="99">
        <v>37524.178851604498</v>
      </c>
      <c r="BS146" s="99">
        <v>1085145.7718353299</v>
      </c>
      <c r="BT146" s="99">
        <v>3504.6892399489898</v>
      </c>
      <c r="BU146" s="99">
        <v>0</v>
      </c>
      <c r="BV146" s="99">
        <v>1539022.0428772001</v>
      </c>
      <c r="BW146" s="99">
        <v>4212.3043029308301</v>
      </c>
      <c r="BX146" s="99">
        <v>0</v>
      </c>
      <c r="BY146" s="99">
        <v>0</v>
      </c>
      <c r="BZ146" s="99">
        <v>0</v>
      </c>
      <c r="CA146" s="99">
        <v>9258.2658077478409</v>
      </c>
      <c r="CB146" s="99">
        <v>1432086.6454467799</v>
      </c>
      <c r="CC146" s="99">
        <v>10859104.3707275</v>
      </c>
      <c r="CD146" s="99">
        <v>2670350.5542602502</v>
      </c>
      <c r="CE146" s="99">
        <v>114.01832869835199</v>
      </c>
      <c r="CF146" s="99">
        <v>19885.492315530799</v>
      </c>
      <c r="CG146" s="99">
        <v>151052.56905937201</v>
      </c>
      <c r="CH146" s="99">
        <v>0</v>
      </c>
      <c r="CI146" s="99">
        <v>9375.4127509594</v>
      </c>
      <c r="CJ146" s="99">
        <v>1451721.59913635</v>
      </c>
      <c r="CK146" s="99">
        <v>11011543.1055908</v>
      </c>
      <c r="CL146" s="99">
        <v>2686839.37286377</v>
      </c>
      <c r="CM146" s="166">
        <v>10365.199015975</v>
      </c>
      <c r="CN146" s="166">
        <v>1841295.80651855</v>
      </c>
      <c r="CO146" s="166">
        <v>12198489.555786099</v>
      </c>
      <c r="CP146" s="99">
        <v>2686839.37286377</v>
      </c>
      <c r="CQ146" s="99">
        <v>0</v>
      </c>
      <c r="CR146" s="99">
        <v>0</v>
      </c>
      <c r="CS146" s="99">
        <v>0</v>
      </c>
      <c r="CT146" s="99">
        <v>0</v>
      </c>
      <c r="CU146" s="98">
        <v>6249.229497286</v>
      </c>
      <c r="CV146" s="98">
        <v>1098.62186262</v>
      </c>
      <c r="CW146" s="98">
        <v>1451972.1377623107</v>
      </c>
      <c r="CX146" s="98">
        <v>11010156.939786872</v>
      </c>
    </row>
    <row r="147" spans="1:102" x14ac:dyDescent="0.2">
      <c r="A147" s="98" t="s">
        <v>53</v>
      </c>
      <c r="B147" s="100">
        <v>39965</v>
      </c>
      <c r="C147" s="99">
        <v>0</v>
      </c>
      <c r="D147" s="99">
        <v>3089.2416979670502</v>
      </c>
      <c r="E147" s="99">
        <v>6162.3279833197603</v>
      </c>
      <c r="F147" s="99">
        <v>150.51527262851599</v>
      </c>
      <c r="G147" s="99">
        <v>0</v>
      </c>
      <c r="H147" s="99">
        <v>3.2076693418784998</v>
      </c>
      <c r="I147" s="99">
        <v>0</v>
      </c>
      <c r="J147" s="99">
        <v>999.56632772833098</v>
      </c>
      <c r="K147" s="99">
        <v>0</v>
      </c>
      <c r="L147" s="99">
        <v>183.10838486254201</v>
      </c>
      <c r="M147" s="99">
        <v>168.26834174990699</v>
      </c>
      <c r="N147" s="99">
        <v>3423.04674491286</v>
      </c>
      <c r="O147" s="99">
        <v>49.630427191965303</v>
      </c>
      <c r="P147" s="99">
        <v>0</v>
      </c>
      <c r="Q147" s="99">
        <v>5460.6934317350397</v>
      </c>
      <c r="R147" s="99">
        <v>26.790554017992701</v>
      </c>
      <c r="S147" s="99">
        <v>0</v>
      </c>
      <c r="T147" s="99">
        <v>7.1416133309830903</v>
      </c>
      <c r="U147" s="99">
        <v>1000.99042716622</v>
      </c>
      <c r="V147" s="99">
        <v>0</v>
      </c>
      <c r="W147" s="99">
        <v>429411.24436950701</v>
      </c>
      <c r="X147" s="99">
        <v>990481.373046875</v>
      </c>
      <c r="Y147" s="99">
        <v>4402.6328450441397</v>
      </c>
      <c r="Z147" s="99">
        <v>0</v>
      </c>
      <c r="AA147" s="99">
        <v>916.86359081417299</v>
      </c>
      <c r="AB147" s="99">
        <v>0</v>
      </c>
      <c r="AC147" s="99">
        <v>385887.399219513</v>
      </c>
      <c r="AD147" s="99">
        <v>0</v>
      </c>
      <c r="AE147" s="99">
        <v>18563.499934911699</v>
      </c>
      <c r="AF147" s="99">
        <v>22062.240022659302</v>
      </c>
      <c r="AG147" s="99">
        <v>538063.52531433105</v>
      </c>
      <c r="AH147" s="99">
        <v>1901.8665625751</v>
      </c>
      <c r="AI147" s="99">
        <v>0</v>
      </c>
      <c r="AJ147" s="99">
        <v>832840.14008331299</v>
      </c>
      <c r="AK147" s="99">
        <v>4472.1307435035696</v>
      </c>
      <c r="AL147" s="99">
        <v>0</v>
      </c>
      <c r="AM147" s="99">
        <v>1589.5383687764399</v>
      </c>
      <c r="AN147" s="99">
        <v>386042.73322677601</v>
      </c>
      <c r="AO147" s="99">
        <v>0</v>
      </c>
      <c r="AP147" s="99">
        <v>3497064.5295410198</v>
      </c>
      <c r="AQ147" s="99">
        <v>7246852.2959594699</v>
      </c>
      <c r="AR147" s="99">
        <v>50434.182386398301</v>
      </c>
      <c r="AS147" s="99">
        <v>0</v>
      </c>
      <c r="AT147" s="99">
        <v>6271.42086297274</v>
      </c>
      <c r="AU147" s="99">
        <v>0</v>
      </c>
      <c r="AV147" s="99">
        <v>1180312.8053131099</v>
      </c>
      <c r="AW147" s="99">
        <v>0</v>
      </c>
      <c r="AX147" s="99">
        <v>151968.67368888899</v>
      </c>
      <c r="AY147" s="99">
        <v>161107.911653519</v>
      </c>
      <c r="AZ147" s="99">
        <v>3914139.02984619</v>
      </c>
      <c r="BA147" s="99">
        <v>17338.911120414701</v>
      </c>
      <c r="BB147" s="99">
        <v>0</v>
      </c>
      <c r="BC147" s="99">
        <v>6476578.9099731399</v>
      </c>
      <c r="BD147" s="99">
        <v>33395.765839576699</v>
      </c>
      <c r="BE147" s="99">
        <v>0</v>
      </c>
      <c r="BF147" s="99">
        <v>12043.050989270199</v>
      </c>
      <c r="BG147" s="99">
        <v>1180253.7754058801</v>
      </c>
      <c r="BH147" s="99">
        <v>0</v>
      </c>
      <c r="BI147" s="99">
        <v>404456.94062042201</v>
      </c>
      <c r="BJ147" s="99">
        <v>2155197.4404602102</v>
      </c>
      <c r="BK147" s="99">
        <v>12726.757812976801</v>
      </c>
      <c r="BL147" s="99">
        <v>0</v>
      </c>
      <c r="BM147" s="99">
        <v>0</v>
      </c>
      <c r="BN147" s="99">
        <v>0</v>
      </c>
      <c r="BO147" s="99">
        <v>0</v>
      </c>
      <c r="BP147" s="99">
        <v>0</v>
      </c>
      <c r="BQ147" s="99">
        <v>0</v>
      </c>
      <c r="BR147" s="99">
        <v>39493.600731372797</v>
      </c>
      <c r="BS147" s="99">
        <v>1071632.0220642099</v>
      </c>
      <c r="BT147" s="99">
        <v>3540.1749526262302</v>
      </c>
      <c r="BU147" s="99">
        <v>0</v>
      </c>
      <c r="BV147" s="99">
        <v>1433009.6114502</v>
      </c>
      <c r="BW147" s="99">
        <v>3826.7256264984599</v>
      </c>
      <c r="BX147" s="99">
        <v>0</v>
      </c>
      <c r="BY147" s="99">
        <v>0</v>
      </c>
      <c r="BZ147" s="99">
        <v>0</v>
      </c>
      <c r="CA147" s="99">
        <v>9242.8309872150403</v>
      </c>
      <c r="CB147" s="99">
        <v>1411559.3668365499</v>
      </c>
      <c r="CC147" s="99">
        <v>10698338.8048096</v>
      </c>
      <c r="CD147" s="99">
        <v>2541808.41223145</v>
      </c>
      <c r="CE147" s="99">
        <v>110.052386826836</v>
      </c>
      <c r="CF147" s="99">
        <v>20529.683430194898</v>
      </c>
      <c r="CG147" s="99">
        <v>153630.16465759301</v>
      </c>
      <c r="CH147" s="99">
        <v>0</v>
      </c>
      <c r="CI147" s="99">
        <v>9371.9902575016004</v>
      </c>
      <c r="CJ147" s="99">
        <v>1431881.02667236</v>
      </c>
      <c r="CK147" s="99">
        <v>10849671.682373</v>
      </c>
      <c r="CL147" s="99">
        <v>2570462.5689392099</v>
      </c>
      <c r="CM147" s="166">
        <v>10344.6769183874</v>
      </c>
      <c r="CN147" s="166">
        <v>1820577.7035369901</v>
      </c>
      <c r="CO147" s="166">
        <v>12025250.557617201</v>
      </c>
      <c r="CP147" s="99">
        <v>2570462.5689392099</v>
      </c>
      <c r="CQ147" s="99">
        <v>0</v>
      </c>
      <c r="CR147" s="99">
        <v>0</v>
      </c>
      <c r="CS147" s="99">
        <v>0</v>
      </c>
      <c r="CT147" s="99">
        <v>0</v>
      </c>
      <c r="CU147" s="98">
        <v>6171.1836255750004</v>
      </c>
      <c r="CV147" s="98">
        <v>1098.2008860200001</v>
      </c>
      <c r="CW147" s="98">
        <v>1432089.0502667448</v>
      </c>
      <c r="CX147" s="98">
        <v>10851968.969467193</v>
      </c>
    </row>
    <row r="148" spans="1:102" x14ac:dyDescent="0.2">
      <c r="A148" s="98" t="s">
        <v>53</v>
      </c>
      <c r="B148" s="100">
        <v>40057</v>
      </c>
      <c r="C148" s="99">
        <v>0</v>
      </c>
      <c r="D148" s="99">
        <v>3091.5157324373699</v>
      </c>
      <c r="E148" s="99">
        <v>6031.54390054941</v>
      </c>
      <c r="F148" s="99">
        <v>141.49583601765301</v>
      </c>
      <c r="G148" s="99">
        <v>0</v>
      </c>
      <c r="H148" s="99">
        <v>1.2154260292300001</v>
      </c>
      <c r="I148" s="99">
        <v>0</v>
      </c>
      <c r="J148" s="99">
        <v>998.47426964342606</v>
      </c>
      <c r="K148" s="99">
        <v>0</v>
      </c>
      <c r="L148" s="99">
        <v>187.60673345625401</v>
      </c>
      <c r="M148" s="99">
        <v>165.42166125774401</v>
      </c>
      <c r="N148" s="99">
        <v>3372.9251593351401</v>
      </c>
      <c r="O148" s="99">
        <v>48.927785580977798</v>
      </c>
      <c r="P148" s="99">
        <v>0</v>
      </c>
      <c r="Q148" s="99">
        <v>5397.2476356029501</v>
      </c>
      <c r="R148" s="99">
        <v>23.5277003066149</v>
      </c>
      <c r="S148" s="99">
        <v>0</v>
      </c>
      <c r="T148" s="99">
        <v>4.0024956630659299</v>
      </c>
      <c r="U148" s="99">
        <v>1000.1160004437</v>
      </c>
      <c r="V148" s="99">
        <v>0</v>
      </c>
      <c r="W148" s="99">
        <v>405435.75796508801</v>
      </c>
      <c r="X148" s="99">
        <v>979181.36627197301</v>
      </c>
      <c r="Y148" s="99">
        <v>2145.3007618486899</v>
      </c>
      <c r="Z148" s="99">
        <v>0</v>
      </c>
      <c r="AA148" s="99">
        <v>173.86100857146101</v>
      </c>
      <c r="AB148" s="99">
        <v>0</v>
      </c>
      <c r="AC148" s="99">
        <v>384522.48895645101</v>
      </c>
      <c r="AD148" s="99">
        <v>0</v>
      </c>
      <c r="AE148" s="99">
        <v>17713.732958316799</v>
      </c>
      <c r="AF148" s="99">
        <v>22644.590247869499</v>
      </c>
      <c r="AG148" s="99">
        <v>533680.44458770799</v>
      </c>
      <c r="AH148" s="99">
        <v>1755.0976260453499</v>
      </c>
      <c r="AI148" s="99">
        <v>0</v>
      </c>
      <c r="AJ148" s="99">
        <v>803081.90254211402</v>
      </c>
      <c r="AK148" s="99">
        <v>3936.2980215847501</v>
      </c>
      <c r="AL148" s="99">
        <v>0</v>
      </c>
      <c r="AM148" s="99">
        <v>946.26692768186297</v>
      </c>
      <c r="AN148" s="99">
        <v>385236.793540955</v>
      </c>
      <c r="AO148" s="99">
        <v>0</v>
      </c>
      <c r="AP148" s="99">
        <v>3328491.8847045898</v>
      </c>
      <c r="AQ148" s="99">
        <v>7194326.7583618201</v>
      </c>
      <c r="AR148" s="99">
        <v>27997.179444789901</v>
      </c>
      <c r="AS148" s="99">
        <v>0</v>
      </c>
      <c r="AT148" s="99">
        <v>1218.1816030144701</v>
      </c>
      <c r="AU148" s="99">
        <v>0</v>
      </c>
      <c r="AV148" s="99">
        <v>1181045.22111511</v>
      </c>
      <c r="AW148" s="99">
        <v>0</v>
      </c>
      <c r="AX148" s="99">
        <v>142572.11300087001</v>
      </c>
      <c r="AY148" s="99">
        <v>166142.47700119001</v>
      </c>
      <c r="AZ148" s="99">
        <v>3903355.29089355</v>
      </c>
      <c r="BA148" s="99">
        <v>15349.6672071218</v>
      </c>
      <c r="BB148" s="99">
        <v>0</v>
      </c>
      <c r="BC148" s="99">
        <v>6273677.3283691397</v>
      </c>
      <c r="BD148" s="99">
        <v>30088.290610313401</v>
      </c>
      <c r="BE148" s="99">
        <v>0</v>
      </c>
      <c r="BF148" s="99">
        <v>6279.8582103848503</v>
      </c>
      <c r="BG148" s="99">
        <v>1183618.3182830799</v>
      </c>
      <c r="BH148" s="99">
        <v>0</v>
      </c>
      <c r="BI148" s="99">
        <v>410710.33669281</v>
      </c>
      <c r="BJ148" s="99">
        <v>2138225.1903381301</v>
      </c>
      <c r="BK148" s="99">
        <v>5066.5059875249899</v>
      </c>
      <c r="BL148" s="99">
        <v>0</v>
      </c>
      <c r="BM148" s="99">
        <v>0</v>
      </c>
      <c r="BN148" s="99">
        <v>0</v>
      </c>
      <c r="BO148" s="99">
        <v>0</v>
      </c>
      <c r="BP148" s="99">
        <v>0</v>
      </c>
      <c r="BQ148" s="99">
        <v>0</v>
      </c>
      <c r="BR148" s="99">
        <v>39775.511682510398</v>
      </c>
      <c r="BS148" s="99">
        <v>1064175.50796509</v>
      </c>
      <c r="BT148" s="99">
        <v>2844.1808500886</v>
      </c>
      <c r="BU148" s="99">
        <v>0</v>
      </c>
      <c r="BV148" s="99">
        <v>1441253.7163696301</v>
      </c>
      <c r="BW148" s="99">
        <v>3410.8300648629702</v>
      </c>
      <c r="BX148" s="99">
        <v>0</v>
      </c>
      <c r="BY148" s="99">
        <v>0</v>
      </c>
      <c r="BZ148" s="99">
        <v>0</v>
      </c>
      <c r="CA148" s="99">
        <v>9107.7464325428009</v>
      </c>
      <c r="CB148" s="99">
        <v>1380534.0457458501</v>
      </c>
      <c r="CC148" s="99">
        <v>10503029.670043901</v>
      </c>
      <c r="CD148" s="99">
        <v>2544063.0136413602</v>
      </c>
      <c r="CE148" s="99">
        <v>107.83693567477199</v>
      </c>
      <c r="CF148" s="99">
        <v>19979.922479867899</v>
      </c>
      <c r="CG148" s="99">
        <v>145711.288305283</v>
      </c>
      <c r="CH148" s="99">
        <v>0</v>
      </c>
      <c r="CI148" s="99">
        <v>9203.7051727771795</v>
      </c>
      <c r="CJ148" s="99">
        <v>1400702.6197814899</v>
      </c>
      <c r="CK148" s="99">
        <v>10654998.3043213</v>
      </c>
      <c r="CL148" s="99">
        <v>2568033.6262512198</v>
      </c>
      <c r="CM148" s="166">
        <v>10210.9872306585</v>
      </c>
      <c r="CN148" s="166">
        <v>1785234.94178772</v>
      </c>
      <c r="CO148" s="166">
        <v>11834825.977783199</v>
      </c>
      <c r="CP148" s="99">
        <v>2568033.6262512198</v>
      </c>
      <c r="CQ148" s="99">
        <v>0</v>
      </c>
      <c r="CR148" s="99">
        <v>0</v>
      </c>
      <c r="CS148" s="99">
        <v>0</v>
      </c>
      <c r="CT148" s="99">
        <v>0</v>
      </c>
      <c r="CU148" s="98">
        <v>6027.2076202159997</v>
      </c>
      <c r="CV148" s="98">
        <v>1097.361667805</v>
      </c>
      <c r="CW148" s="98">
        <v>1400513.968225718</v>
      </c>
      <c r="CX148" s="98">
        <v>10648740.958349183</v>
      </c>
    </row>
    <row r="149" spans="1:102" x14ac:dyDescent="0.2">
      <c r="A149" s="98" t="s">
        <v>53</v>
      </c>
      <c r="B149" s="100">
        <v>40148</v>
      </c>
      <c r="C149" s="99">
        <v>0</v>
      </c>
      <c r="D149" s="99">
        <v>3210.4320859015002</v>
      </c>
      <c r="E149" s="99">
        <v>5971.8583298325502</v>
      </c>
      <c r="F149" s="99">
        <v>119.213940979913</v>
      </c>
      <c r="G149" s="99">
        <v>0</v>
      </c>
      <c r="H149" s="99">
        <v>1.1732029586564701</v>
      </c>
      <c r="I149" s="99">
        <v>0</v>
      </c>
      <c r="J149" s="99">
        <v>984.84940793365195</v>
      </c>
      <c r="K149" s="99">
        <v>0</v>
      </c>
      <c r="L149" s="99">
        <v>236.42297318950301</v>
      </c>
      <c r="M149" s="99">
        <v>173.98293597064901</v>
      </c>
      <c r="N149" s="99">
        <v>3378.66078063846</v>
      </c>
      <c r="O149" s="99">
        <v>52.726672843564302</v>
      </c>
      <c r="P149" s="99">
        <v>0</v>
      </c>
      <c r="Q149" s="99">
        <v>5445.0604338645899</v>
      </c>
      <c r="R149" s="99">
        <v>21.5817988784984</v>
      </c>
      <c r="S149" s="99">
        <v>0</v>
      </c>
      <c r="T149" s="99">
        <v>3.4087653569295102</v>
      </c>
      <c r="U149" s="99">
        <v>992.89463815092995</v>
      </c>
      <c r="V149" s="99">
        <v>0</v>
      </c>
      <c r="W149" s="99">
        <v>395973.131717682</v>
      </c>
      <c r="X149" s="99">
        <v>963023.65914154099</v>
      </c>
      <c r="Y149" s="99">
        <v>2027.50535160303</v>
      </c>
      <c r="Z149" s="99">
        <v>0</v>
      </c>
      <c r="AA149" s="99">
        <v>193.63756919093399</v>
      </c>
      <c r="AB149" s="99">
        <v>0</v>
      </c>
      <c r="AC149" s="99">
        <v>369488.123519897</v>
      </c>
      <c r="AD149" s="99">
        <v>0</v>
      </c>
      <c r="AE149" s="99">
        <v>18505.5814368725</v>
      </c>
      <c r="AF149" s="99">
        <v>22944.480056285902</v>
      </c>
      <c r="AG149" s="99">
        <v>524123.25009918201</v>
      </c>
      <c r="AH149" s="99">
        <v>2928.94423362613</v>
      </c>
      <c r="AI149" s="99">
        <v>0</v>
      </c>
      <c r="AJ149" s="99">
        <v>797216.58998870896</v>
      </c>
      <c r="AK149" s="99">
        <v>3668.8622133433801</v>
      </c>
      <c r="AL149" s="99">
        <v>0</v>
      </c>
      <c r="AM149" s="99">
        <v>295.73898480087502</v>
      </c>
      <c r="AN149" s="99">
        <v>372122.90263748198</v>
      </c>
      <c r="AO149" s="99">
        <v>0</v>
      </c>
      <c r="AP149" s="99">
        <v>3266667.1311645498</v>
      </c>
      <c r="AQ149" s="99">
        <v>7134661.3649292002</v>
      </c>
      <c r="AR149" s="99">
        <v>26069.587295532201</v>
      </c>
      <c r="AS149" s="99">
        <v>0</v>
      </c>
      <c r="AT149" s="99">
        <v>1674.6787058561999</v>
      </c>
      <c r="AU149" s="99">
        <v>0</v>
      </c>
      <c r="AV149" s="99">
        <v>1169352.6965332001</v>
      </c>
      <c r="AW149" s="99">
        <v>0</v>
      </c>
      <c r="AX149" s="99">
        <v>151542.02342224101</v>
      </c>
      <c r="AY149" s="99">
        <v>168446.699388504</v>
      </c>
      <c r="AZ149" s="99">
        <v>3867123.4498596201</v>
      </c>
      <c r="BA149" s="99">
        <v>24939.0211927891</v>
      </c>
      <c r="BB149" s="99">
        <v>0</v>
      </c>
      <c r="BC149" s="99">
        <v>6251643.7786865197</v>
      </c>
      <c r="BD149" s="99">
        <v>28726.039567947399</v>
      </c>
      <c r="BE149" s="99">
        <v>0</v>
      </c>
      <c r="BF149" s="99">
        <v>2391.1979430913898</v>
      </c>
      <c r="BG149" s="99">
        <v>1176245.84934998</v>
      </c>
      <c r="BH149" s="99">
        <v>0</v>
      </c>
      <c r="BI149" s="99">
        <v>398659.70219421398</v>
      </c>
      <c r="BJ149" s="99">
        <v>2112660.0239257799</v>
      </c>
      <c r="BK149" s="99">
        <v>4990.4610388874999</v>
      </c>
      <c r="BL149" s="99">
        <v>0</v>
      </c>
      <c r="BM149" s="99">
        <v>0</v>
      </c>
      <c r="BN149" s="99">
        <v>0</v>
      </c>
      <c r="BO149" s="99">
        <v>0</v>
      </c>
      <c r="BP149" s="99">
        <v>0</v>
      </c>
      <c r="BQ149" s="99">
        <v>0</v>
      </c>
      <c r="BR149" s="99">
        <v>42211.198561191602</v>
      </c>
      <c r="BS149" s="99">
        <v>1054511.5349121101</v>
      </c>
      <c r="BT149" s="99">
        <v>4775.8707312941597</v>
      </c>
      <c r="BU149" s="99">
        <v>0</v>
      </c>
      <c r="BV149" s="99">
        <v>1420423.48400879</v>
      </c>
      <c r="BW149" s="99">
        <v>3238.3075290024299</v>
      </c>
      <c r="BX149" s="99">
        <v>0</v>
      </c>
      <c r="BY149" s="99">
        <v>0</v>
      </c>
      <c r="BZ149" s="99">
        <v>0</v>
      </c>
      <c r="CA149" s="99">
        <v>9195.4388101100903</v>
      </c>
      <c r="CB149" s="99">
        <v>1364345.78996277</v>
      </c>
      <c r="CC149" s="99">
        <v>10420095.6206055</v>
      </c>
      <c r="CD149" s="99">
        <v>2527938.3115844699</v>
      </c>
      <c r="CE149" s="99">
        <v>113.012087166309</v>
      </c>
      <c r="CF149" s="99">
        <v>21102.043956756599</v>
      </c>
      <c r="CG149" s="99">
        <v>165096.870035172</v>
      </c>
      <c r="CH149" s="99">
        <v>0</v>
      </c>
      <c r="CI149" s="99">
        <v>9296.9302905797995</v>
      </c>
      <c r="CJ149" s="99">
        <v>1385617.7202758801</v>
      </c>
      <c r="CK149" s="99">
        <v>10581648.463501001</v>
      </c>
      <c r="CL149" s="99">
        <v>2555624.0498352102</v>
      </c>
      <c r="CM149" s="166">
        <v>10296.863941788701</v>
      </c>
      <c r="CN149" s="166">
        <v>1757255.7203369101</v>
      </c>
      <c r="CO149" s="166">
        <v>11762564.896118199</v>
      </c>
      <c r="CP149" s="99">
        <v>2555624.0498352102</v>
      </c>
      <c r="CQ149" s="99">
        <v>0</v>
      </c>
      <c r="CR149" s="99">
        <v>0</v>
      </c>
      <c r="CS149" s="99">
        <v>0</v>
      </c>
      <c r="CT149" s="99">
        <v>0</v>
      </c>
      <c r="CU149" s="98">
        <v>5971.5001536379996</v>
      </c>
      <c r="CV149" s="98">
        <v>1090.140362612</v>
      </c>
      <c r="CW149" s="98">
        <v>1385447.8339195265</v>
      </c>
      <c r="CX149" s="98">
        <v>10585192.490640672</v>
      </c>
    </row>
    <row r="150" spans="1:102" x14ac:dyDescent="0.2">
      <c r="A150" s="98" t="s">
        <v>53</v>
      </c>
      <c r="B150" s="100">
        <v>40238</v>
      </c>
      <c r="C150" s="99">
        <v>0</v>
      </c>
      <c r="D150" s="99">
        <v>3257.1073499918002</v>
      </c>
      <c r="E150" s="99">
        <v>5872.97971862555</v>
      </c>
      <c r="F150" s="99">
        <v>101.95002037379901</v>
      </c>
      <c r="G150" s="99">
        <v>0</v>
      </c>
      <c r="H150" s="99">
        <v>0</v>
      </c>
      <c r="I150" s="99">
        <v>0</v>
      </c>
      <c r="J150" s="99">
        <v>1003.95943291485</v>
      </c>
      <c r="K150" s="99">
        <v>0</v>
      </c>
      <c r="L150" s="99">
        <v>218.124503683299</v>
      </c>
      <c r="M150" s="99">
        <v>49.544864174909897</v>
      </c>
      <c r="N150" s="99">
        <v>3366.44583109021</v>
      </c>
      <c r="O150" s="99">
        <v>43.472626917064197</v>
      </c>
      <c r="P150" s="99">
        <v>0</v>
      </c>
      <c r="Q150" s="99">
        <v>5479.5630897879601</v>
      </c>
      <c r="R150" s="99">
        <v>22.163620527135201</v>
      </c>
      <c r="S150" s="99">
        <v>0</v>
      </c>
      <c r="T150" s="99">
        <v>6.0100349268759601</v>
      </c>
      <c r="U150" s="99">
        <v>1006.05089479685</v>
      </c>
      <c r="V150" s="99">
        <v>0</v>
      </c>
      <c r="W150" s="99">
        <v>376757.61688232399</v>
      </c>
      <c r="X150" s="99">
        <v>950001.02700805699</v>
      </c>
      <c r="Y150" s="99">
        <v>2054.51438683271</v>
      </c>
      <c r="Z150" s="99">
        <v>0</v>
      </c>
      <c r="AA150" s="99">
        <v>0</v>
      </c>
      <c r="AB150" s="99">
        <v>0</v>
      </c>
      <c r="AC150" s="99">
        <v>382328.15113449103</v>
      </c>
      <c r="AD150" s="99">
        <v>0</v>
      </c>
      <c r="AE150" s="99">
        <v>13641.240591883699</v>
      </c>
      <c r="AF150" s="99">
        <v>5533.8377985358202</v>
      </c>
      <c r="AG150" s="99">
        <v>518636.78569412202</v>
      </c>
      <c r="AH150" s="99">
        <v>1776.1674260944101</v>
      </c>
      <c r="AI150" s="99">
        <v>0</v>
      </c>
      <c r="AJ150" s="99">
        <v>769557.42639160203</v>
      </c>
      <c r="AK150" s="99">
        <v>3626.3856340050702</v>
      </c>
      <c r="AL150" s="99">
        <v>0</v>
      </c>
      <c r="AM150" s="99">
        <v>922.97117672115598</v>
      </c>
      <c r="AN150" s="99">
        <v>383151.388332367</v>
      </c>
      <c r="AO150" s="99">
        <v>0</v>
      </c>
      <c r="AP150" s="99">
        <v>3135275.74468994</v>
      </c>
      <c r="AQ150" s="99">
        <v>7068182.1169433603</v>
      </c>
      <c r="AR150" s="99">
        <v>25284.312249660499</v>
      </c>
      <c r="AS150" s="99">
        <v>0</v>
      </c>
      <c r="AT150" s="99">
        <v>0</v>
      </c>
      <c r="AU150" s="99">
        <v>0</v>
      </c>
      <c r="AV150" s="99">
        <v>1215450.1865234401</v>
      </c>
      <c r="AW150" s="99">
        <v>0</v>
      </c>
      <c r="AX150" s="99">
        <v>119849.861998558</v>
      </c>
      <c r="AY150" s="99">
        <v>41775.401918411299</v>
      </c>
      <c r="AZ150" s="99">
        <v>3843656.2966003399</v>
      </c>
      <c r="BA150" s="99">
        <v>15509.537251949299</v>
      </c>
      <c r="BB150" s="99">
        <v>0</v>
      </c>
      <c r="BC150" s="99">
        <v>6028292.5218505897</v>
      </c>
      <c r="BD150" s="99">
        <v>28307.7817454338</v>
      </c>
      <c r="BE150" s="99">
        <v>0</v>
      </c>
      <c r="BF150" s="99">
        <v>7601.3923475742304</v>
      </c>
      <c r="BG150" s="99">
        <v>1218220.1319580099</v>
      </c>
      <c r="BH150" s="99">
        <v>0</v>
      </c>
      <c r="BI150" s="99">
        <v>394027.75418090803</v>
      </c>
      <c r="BJ150" s="99">
        <v>2094827.7427063</v>
      </c>
      <c r="BK150" s="99">
        <v>4989.5073215961502</v>
      </c>
      <c r="BL150" s="99">
        <v>0</v>
      </c>
      <c r="BM150" s="99">
        <v>0</v>
      </c>
      <c r="BN150" s="99">
        <v>0</v>
      </c>
      <c r="BO150" s="99">
        <v>0</v>
      </c>
      <c r="BP150" s="99">
        <v>0</v>
      </c>
      <c r="BQ150" s="99">
        <v>0</v>
      </c>
      <c r="BR150" s="99">
        <v>11123.301619648901</v>
      </c>
      <c r="BS150" s="99">
        <v>1051200.6066131601</v>
      </c>
      <c r="BT150" s="99">
        <v>3508.5537405312102</v>
      </c>
      <c r="BU150" s="99">
        <v>0</v>
      </c>
      <c r="BV150" s="99">
        <v>1407003.13192749</v>
      </c>
      <c r="BW150" s="99">
        <v>3167.8131278753299</v>
      </c>
      <c r="BX150" s="99">
        <v>0</v>
      </c>
      <c r="BY150" s="99">
        <v>0</v>
      </c>
      <c r="BZ150" s="99">
        <v>0</v>
      </c>
      <c r="CA150" s="99">
        <v>9139.9174170494098</v>
      </c>
      <c r="CB150" s="99">
        <v>1325553.58032227</v>
      </c>
      <c r="CC150" s="99">
        <v>10172865.6708984</v>
      </c>
      <c r="CD150" s="99">
        <v>2474358.4522705101</v>
      </c>
      <c r="CE150" s="99">
        <v>121.243938774802</v>
      </c>
      <c r="CF150" s="99">
        <v>23359.5797822475</v>
      </c>
      <c r="CG150" s="99">
        <v>177759.808582306</v>
      </c>
      <c r="CH150" s="99">
        <v>0</v>
      </c>
      <c r="CI150" s="99">
        <v>9264.6711504459399</v>
      </c>
      <c r="CJ150" s="99">
        <v>1349101.3544006301</v>
      </c>
      <c r="CK150" s="99">
        <v>10357950.400268599</v>
      </c>
      <c r="CL150" s="99">
        <v>2499946.4473877</v>
      </c>
      <c r="CM150" s="166">
        <v>10259.512665390999</v>
      </c>
      <c r="CN150" s="166">
        <v>1735100.2265319801</v>
      </c>
      <c r="CO150" s="166">
        <v>11584071.4245605</v>
      </c>
      <c r="CP150" s="99">
        <v>2499946.4473877</v>
      </c>
      <c r="CQ150" s="99">
        <v>0</v>
      </c>
      <c r="CR150" s="99">
        <v>0</v>
      </c>
      <c r="CS150" s="99">
        <v>0</v>
      </c>
      <c r="CT150" s="99">
        <v>0</v>
      </c>
      <c r="CU150" s="98">
        <v>5890.0032920269996</v>
      </c>
      <c r="CV150" s="98">
        <v>1119.450277141</v>
      </c>
      <c r="CW150" s="98">
        <v>1348913.1601045176</v>
      </c>
      <c r="CX150" s="98">
        <v>10350625.479480706</v>
      </c>
    </row>
    <row r="151" spans="1:102" x14ac:dyDescent="0.2">
      <c r="A151" s="98" t="s">
        <v>53</v>
      </c>
      <c r="B151" s="100">
        <v>40330</v>
      </c>
      <c r="C151" s="99">
        <v>0</v>
      </c>
      <c r="D151" s="99">
        <v>3635.2803889810998</v>
      </c>
      <c r="E151" s="99">
        <v>5878.8001382947004</v>
      </c>
      <c r="F151" s="99">
        <v>94.935298794880495</v>
      </c>
      <c r="G151" s="99">
        <v>0</v>
      </c>
      <c r="H151" s="99">
        <v>0</v>
      </c>
      <c r="I151" s="99">
        <v>0</v>
      </c>
      <c r="J151" s="99">
        <v>1013.29656117409</v>
      </c>
      <c r="K151" s="99">
        <v>0</v>
      </c>
      <c r="L151" s="99">
        <v>405.23829586058901</v>
      </c>
      <c r="M151" s="99">
        <v>53.527545550838099</v>
      </c>
      <c r="N151" s="99">
        <v>3413.9011496305502</v>
      </c>
      <c r="O151" s="99">
        <v>46.710990298073703</v>
      </c>
      <c r="P151" s="99">
        <v>0</v>
      </c>
      <c r="Q151" s="99">
        <v>5713.9861411452302</v>
      </c>
      <c r="R151" s="99">
        <v>22.821583052165799</v>
      </c>
      <c r="S151" s="99">
        <v>0</v>
      </c>
      <c r="T151" s="99">
        <v>7.2122611443046498</v>
      </c>
      <c r="U151" s="99">
        <v>1015.19047032297</v>
      </c>
      <c r="V151" s="99">
        <v>0</v>
      </c>
      <c r="W151" s="99">
        <v>434900.88811874401</v>
      </c>
      <c r="X151" s="99">
        <v>945222.15174102795</v>
      </c>
      <c r="Y151" s="99">
        <v>1953.6541264802199</v>
      </c>
      <c r="Z151" s="99">
        <v>0</v>
      </c>
      <c r="AA151" s="99">
        <v>0</v>
      </c>
      <c r="AB151" s="99">
        <v>0</v>
      </c>
      <c r="AC151" s="99">
        <v>391337.79707717901</v>
      </c>
      <c r="AD151" s="99">
        <v>0</v>
      </c>
      <c r="AE151" s="99">
        <v>27074.520352125201</v>
      </c>
      <c r="AF151" s="99">
        <v>5297.9593443274498</v>
      </c>
      <c r="AG151" s="99">
        <v>523892.411148071</v>
      </c>
      <c r="AH151" s="99">
        <v>1913.00042892992</v>
      </c>
      <c r="AI151" s="99">
        <v>0</v>
      </c>
      <c r="AJ151" s="99">
        <v>836334.81239318801</v>
      </c>
      <c r="AK151" s="99">
        <v>3787.1270216405401</v>
      </c>
      <c r="AL151" s="99">
        <v>0</v>
      </c>
      <c r="AM151" s="99">
        <v>1391.56660714746</v>
      </c>
      <c r="AN151" s="99">
        <v>391622.23068618798</v>
      </c>
      <c r="AO151" s="99">
        <v>0</v>
      </c>
      <c r="AP151" s="99">
        <v>3643048.2378845201</v>
      </c>
      <c r="AQ151" s="99">
        <v>7053372.4954834003</v>
      </c>
      <c r="AR151" s="99">
        <v>24277.7194776535</v>
      </c>
      <c r="AS151" s="99">
        <v>0</v>
      </c>
      <c r="AT151" s="99">
        <v>0</v>
      </c>
      <c r="AU151" s="99">
        <v>0</v>
      </c>
      <c r="AV151" s="99">
        <v>1253029.91046143</v>
      </c>
      <c r="AW151" s="99">
        <v>0</v>
      </c>
      <c r="AX151" s="99">
        <v>231447.98303794899</v>
      </c>
      <c r="AY151" s="99">
        <v>40123.016870498701</v>
      </c>
      <c r="AZ151" s="99">
        <v>3888535.6422119099</v>
      </c>
      <c r="BA151" s="99">
        <v>17054.559592962301</v>
      </c>
      <c r="BB151" s="99">
        <v>0</v>
      </c>
      <c r="BC151" s="99">
        <v>6642003.0072631799</v>
      </c>
      <c r="BD151" s="99">
        <v>30006.0366563797</v>
      </c>
      <c r="BE151" s="99">
        <v>0</v>
      </c>
      <c r="BF151" s="99">
        <v>11844.539850711801</v>
      </c>
      <c r="BG151" s="99">
        <v>1254040.90116882</v>
      </c>
      <c r="BH151" s="99">
        <v>0</v>
      </c>
      <c r="BI151" s="99">
        <v>408718.66533279401</v>
      </c>
      <c r="BJ151" s="99">
        <v>2076864.46890259</v>
      </c>
      <c r="BK151" s="99">
        <v>5051.7035481929797</v>
      </c>
      <c r="BL151" s="99">
        <v>0</v>
      </c>
      <c r="BM151" s="99">
        <v>0</v>
      </c>
      <c r="BN151" s="99">
        <v>0</v>
      </c>
      <c r="BO151" s="99">
        <v>0</v>
      </c>
      <c r="BP151" s="99">
        <v>0</v>
      </c>
      <c r="BQ151" s="99">
        <v>0</v>
      </c>
      <c r="BR151" s="99">
        <v>10694.340790152501</v>
      </c>
      <c r="BS151" s="99">
        <v>1047028.25743103</v>
      </c>
      <c r="BT151" s="99">
        <v>3483.8214237689999</v>
      </c>
      <c r="BU151" s="99">
        <v>0</v>
      </c>
      <c r="BV151" s="99">
        <v>1432989.0403747601</v>
      </c>
      <c r="BW151" s="99">
        <v>3375.3121297359498</v>
      </c>
      <c r="BX151" s="99">
        <v>0</v>
      </c>
      <c r="BY151" s="99">
        <v>0</v>
      </c>
      <c r="BZ151" s="99">
        <v>0</v>
      </c>
      <c r="CA151" s="99">
        <v>9504.8150422573108</v>
      </c>
      <c r="CB151" s="99">
        <v>1382326.1033630399</v>
      </c>
      <c r="CC151" s="99">
        <v>10743631.451660199</v>
      </c>
      <c r="CD151" s="99">
        <v>2488278.6526794401</v>
      </c>
      <c r="CE151" s="99">
        <v>126.891151268966</v>
      </c>
      <c r="CF151" s="99">
        <v>23776.4764602184</v>
      </c>
      <c r="CG151" s="99">
        <v>187841.26223564101</v>
      </c>
      <c r="CH151" s="99">
        <v>0</v>
      </c>
      <c r="CI151" s="99">
        <v>9652.5999441146905</v>
      </c>
      <c r="CJ151" s="99">
        <v>1406023.74674988</v>
      </c>
      <c r="CK151" s="99">
        <v>10927617.497924799</v>
      </c>
      <c r="CL151" s="99">
        <v>2523284.3442993201</v>
      </c>
      <c r="CM151" s="166">
        <v>10634.949461460101</v>
      </c>
      <c r="CN151" s="166">
        <v>1798188.5844574</v>
      </c>
      <c r="CO151" s="166">
        <v>12174889.8156738</v>
      </c>
      <c r="CP151" s="99">
        <v>2523284.3442993201</v>
      </c>
      <c r="CQ151" s="99">
        <v>0</v>
      </c>
      <c r="CR151" s="99">
        <v>0</v>
      </c>
      <c r="CS151" s="99">
        <v>0</v>
      </c>
      <c r="CT151" s="99">
        <v>0</v>
      </c>
      <c r="CU151" s="98">
        <v>5884.9157188600002</v>
      </c>
      <c r="CV151" s="98">
        <v>1130.5292441280001</v>
      </c>
      <c r="CW151" s="98">
        <v>1406102.5798232583</v>
      </c>
      <c r="CX151" s="98">
        <v>10931472.713895841</v>
      </c>
    </row>
    <row r="152" spans="1:102" x14ac:dyDescent="0.2">
      <c r="A152" s="98" t="s">
        <v>53</v>
      </c>
      <c r="B152" s="100">
        <v>40422</v>
      </c>
      <c r="C152" s="99">
        <v>0</v>
      </c>
      <c r="D152" s="99">
        <v>3679.1424532532701</v>
      </c>
      <c r="E152" s="99">
        <v>5848.0239157080696</v>
      </c>
      <c r="F152" s="99">
        <v>96.372030222788496</v>
      </c>
      <c r="G152" s="99">
        <v>0</v>
      </c>
      <c r="H152" s="99">
        <v>0</v>
      </c>
      <c r="I152" s="99">
        <v>0</v>
      </c>
      <c r="J152" s="99">
        <v>1021.1286617368499</v>
      </c>
      <c r="K152" s="99">
        <v>0</v>
      </c>
      <c r="L152" s="99">
        <v>251.96170597150899</v>
      </c>
      <c r="M152" s="99">
        <v>57.5524521996267</v>
      </c>
      <c r="N152" s="99">
        <v>3430.11017072201</v>
      </c>
      <c r="O152" s="99">
        <v>43.6147412150167</v>
      </c>
      <c r="P152" s="99">
        <v>0</v>
      </c>
      <c r="Q152" s="99">
        <v>5820.4089716076896</v>
      </c>
      <c r="R152" s="99">
        <v>28.872918307082699</v>
      </c>
      <c r="S152" s="99">
        <v>0</v>
      </c>
      <c r="T152" s="99">
        <v>6.8820255408645599</v>
      </c>
      <c r="U152" s="99">
        <v>1023.42513416708</v>
      </c>
      <c r="V152" s="99">
        <v>0</v>
      </c>
      <c r="W152" s="99">
        <v>416950.64477920497</v>
      </c>
      <c r="X152" s="99">
        <v>934816.290779114</v>
      </c>
      <c r="Y152" s="99">
        <v>1884.52166987956</v>
      </c>
      <c r="Z152" s="99">
        <v>0</v>
      </c>
      <c r="AA152" s="99">
        <v>0</v>
      </c>
      <c r="AB152" s="99">
        <v>0</v>
      </c>
      <c r="AC152" s="99">
        <v>387017.81462860102</v>
      </c>
      <c r="AD152" s="99">
        <v>0</v>
      </c>
      <c r="AE152" s="99">
        <v>16654.7140831947</v>
      </c>
      <c r="AF152" s="99">
        <v>5671.2394821047801</v>
      </c>
      <c r="AG152" s="99">
        <v>521273.52499771101</v>
      </c>
      <c r="AH152" s="99">
        <v>1818.2117559313799</v>
      </c>
      <c r="AI152" s="99">
        <v>0</v>
      </c>
      <c r="AJ152" s="99">
        <v>795500.17414092994</v>
      </c>
      <c r="AK152" s="99">
        <v>4552.2983050346402</v>
      </c>
      <c r="AL152" s="99">
        <v>0</v>
      </c>
      <c r="AM152" s="99">
        <v>1416.05848884583</v>
      </c>
      <c r="AN152" s="99">
        <v>387662.59699249303</v>
      </c>
      <c r="AO152" s="99">
        <v>0</v>
      </c>
      <c r="AP152" s="99">
        <v>3483212.8736877399</v>
      </c>
      <c r="AQ152" s="99">
        <v>6960820.2000732403</v>
      </c>
      <c r="AR152" s="99">
        <v>24573.902646064798</v>
      </c>
      <c r="AS152" s="99">
        <v>0</v>
      </c>
      <c r="AT152" s="99">
        <v>0</v>
      </c>
      <c r="AU152" s="99">
        <v>0</v>
      </c>
      <c r="AV152" s="99">
        <v>1254968.40014648</v>
      </c>
      <c r="AW152" s="99">
        <v>0</v>
      </c>
      <c r="AX152" s="99">
        <v>145807.441160202</v>
      </c>
      <c r="AY152" s="99">
        <v>42442.646569252</v>
      </c>
      <c r="AZ152" s="99">
        <v>3862401.3431396498</v>
      </c>
      <c r="BA152" s="99">
        <v>16116.013674497601</v>
      </c>
      <c r="BB152" s="99">
        <v>0</v>
      </c>
      <c r="BC152" s="99">
        <v>6317325.9649658203</v>
      </c>
      <c r="BD152" s="99">
        <v>36945.005311012297</v>
      </c>
      <c r="BE152" s="99">
        <v>0</v>
      </c>
      <c r="BF152" s="99">
        <v>12545.1485499144</v>
      </c>
      <c r="BG152" s="99">
        <v>1257174.1387634301</v>
      </c>
      <c r="BH152" s="99">
        <v>0</v>
      </c>
      <c r="BI152" s="99">
        <v>401934.155288696</v>
      </c>
      <c r="BJ152" s="99">
        <v>2046474.3043365499</v>
      </c>
      <c r="BK152" s="99">
        <v>4408.5053662657701</v>
      </c>
      <c r="BL152" s="99">
        <v>0</v>
      </c>
      <c r="BM152" s="99">
        <v>0</v>
      </c>
      <c r="BN152" s="99">
        <v>0</v>
      </c>
      <c r="BO152" s="99">
        <v>0</v>
      </c>
      <c r="BP152" s="99">
        <v>0</v>
      </c>
      <c r="BQ152" s="99">
        <v>0</v>
      </c>
      <c r="BR152" s="99">
        <v>11441.5041942596</v>
      </c>
      <c r="BS152" s="99">
        <v>1031717.3644409199</v>
      </c>
      <c r="BT152" s="99">
        <v>2983.0278285741801</v>
      </c>
      <c r="BU152" s="99">
        <v>0</v>
      </c>
      <c r="BV152" s="99">
        <v>1400560.75125122</v>
      </c>
      <c r="BW152" s="99">
        <v>4003.8150795698202</v>
      </c>
      <c r="BX152" s="99">
        <v>0</v>
      </c>
      <c r="BY152" s="99">
        <v>0</v>
      </c>
      <c r="BZ152" s="99">
        <v>0</v>
      </c>
      <c r="CA152" s="99">
        <v>9516.6743204593695</v>
      </c>
      <c r="CB152" s="99">
        <v>1348542.93772888</v>
      </c>
      <c r="CC152" s="99">
        <v>10431661.897338901</v>
      </c>
      <c r="CD152" s="99">
        <v>2449814.8633422898</v>
      </c>
      <c r="CE152" s="99">
        <v>124.67505087424099</v>
      </c>
      <c r="CF152" s="99">
        <v>24167.574508666999</v>
      </c>
      <c r="CG152" s="99">
        <v>189111.65356254601</v>
      </c>
      <c r="CH152" s="99">
        <v>0</v>
      </c>
      <c r="CI152" s="99">
        <v>9629.5183284282703</v>
      </c>
      <c r="CJ152" s="99">
        <v>1372436.2219696001</v>
      </c>
      <c r="CK152" s="99">
        <v>10617157.329589801</v>
      </c>
      <c r="CL152" s="99">
        <v>2479699.1386413602</v>
      </c>
      <c r="CM152" s="166">
        <v>10659.292294740701</v>
      </c>
      <c r="CN152" s="166">
        <v>1754690.38658142</v>
      </c>
      <c r="CO152" s="166">
        <v>11868844.694091801</v>
      </c>
      <c r="CP152" s="99">
        <v>2479699.1386413602</v>
      </c>
      <c r="CQ152" s="99">
        <v>0</v>
      </c>
      <c r="CR152" s="99">
        <v>0</v>
      </c>
      <c r="CS152" s="99">
        <v>0</v>
      </c>
      <c r="CT152" s="99">
        <v>0</v>
      </c>
      <c r="CU152" s="98">
        <v>5844.8019419550001</v>
      </c>
      <c r="CV152" s="98">
        <v>1135.6857750629999</v>
      </c>
      <c r="CW152" s="98">
        <v>1372710.512237547</v>
      </c>
      <c r="CX152" s="98">
        <v>10620773.550901446</v>
      </c>
    </row>
    <row r="153" spans="1:102" x14ac:dyDescent="0.2">
      <c r="A153" s="98" t="s">
        <v>53</v>
      </c>
      <c r="B153" s="100">
        <v>40513</v>
      </c>
      <c r="C153" s="99">
        <v>0</v>
      </c>
      <c r="D153" s="99">
        <v>3717.46755439043</v>
      </c>
      <c r="E153" s="99">
        <v>5783.5593544244803</v>
      </c>
      <c r="F153" s="99">
        <v>86.784019407816203</v>
      </c>
      <c r="G153" s="99">
        <v>0</v>
      </c>
      <c r="H153" s="99">
        <v>0</v>
      </c>
      <c r="I153" s="99">
        <v>0</v>
      </c>
      <c r="J153" s="99">
        <v>1025.1440348327201</v>
      </c>
      <c r="K153" s="99">
        <v>0</v>
      </c>
      <c r="L153" s="99">
        <v>320.30755778402101</v>
      </c>
      <c r="M153" s="99">
        <v>53.363527309615201</v>
      </c>
      <c r="N153" s="99">
        <v>3410.5402044653902</v>
      </c>
      <c r="O153" s="99">
        <v>42.180592412129002</v>
      </c>
      <c r="P153" s="99">
        <v>0</v>
      </c>
      <c r="Q153" s="99">
        <v>5814.6693684458696</v>
      </c>
      <c r="R153" s="99">
        <v>23.520829963265001</v>
      </c>
      <c r="S153" s="99">
        <v>0</v>
      </c>
      <c r="T153" s="99">
        <v>4.52784795541083</v>
      </c>
      <c r="U153" s="99">
        <v>1033.1826074272401</v>
      </c>
      <c r="V153" s="99">
        <v>0</v>
      </c>
      <c r="W153" s="99">
        <v>419808.15357208299</v>
      </c>
      <c r="X153" s="99">
        <v>922649.57797241199</v>
      </c>
      <c r="Y153" s="99">
        <v>1855.98135258257</v>
      </c>
      <c r="Z153" s="99">
        <v>0</v>
      </c>
      <c r="AA153" s="99">
        <v>0</v>
      </c>
      <c r="AB153" s="99">
        <v>0</v>
      </c>
      <c r="AC153" s="99">
        <v>390497.65636062599</v>
      </c>
      <c r="AD153" s="99">
        <v>0</v>
      </c>
      <c r="AE153" s="99">
        <v>18459.4385900497</v>
      </c>
      <c r="AF153" s="99">
        <v>5594.4291977882403</v>
      </c>
      <c r="AG153" s="99">
        <v>520799.06312561</v>
      </c>
      <c r="AH153" s="99">
        <v>1587.5701052844499</v>
      </c>
      <c r="AI153" s="99">
        <v>0</v>
      </c>
      <c r="AJ153" s="99">
        <v>802136.66046905494</v>
      </c>
      <c r="AK153" s="99">
        <v>3873.9850457310699</v>
      </c>
      <c r="AL153" s="99">
        <v>0</v>
      </c>
      <c r="AM153" s="99">
        <v>1079.20794139802</v>
      </c>
      <c r="AN153" s="99">
        <v>393004.84764099098</v>
      </c>
      <c r="AO153" s="99">
        <v>0</v>
      </c>
      <c r="AP153" s="99">
        <v>3514413.1750183101</v>
      </c>
      <c r="AQ153" s="99">
        <v>6893367.6191406297</v>
      </c>
      <c r="AR153" s="99">
        <v>24160.192871808998</v>
      </c>
      <c r="AS153" s="99">
        <v>0</v>
      </c>
      <c r="AT153" s="99">
        <v>0</v>
      </c>
      <c r="AU153" s="99">
        <v>0</v>
      </c>
      <c r="AV153" s="99">
        <v>1286722.1739654499</v>
      </c>
      <c r="AW153" s="99">
        <v>0</v>
      </c>
      <c r="AX153" s="99">
        <v>167131.61238861101</v>
      </c>
      <c r="AY153" s="99">
        <v>42323.808337688402</v>
      </c>
      <c r="AZ153" s="99">
        <v>3883622.9617309598</v>
      </c>
      <c r="BA153" s="99">
        <v>14094.2963565588</v>
      </c>
      <c r="BB153" s="99">
        <v>0</v>
      </c>
      <c r="BC153" s="99">
        <v>6379376.37609863</v>
      </c>
      <c r="BD153" s="99">
        <v>30930.339835643801</v>
      </c>
      <c r="BE153" s="99">
        <v>0</v>
      </c>
      <c r="BF153" s="99">
        <v>8085.5156307816496</v>
      </c>
      <c r="BG153" s="99">
        <v>1293260.91539001</v>
      </c>
      <c r="BH153" s="99">
        <v>0</v>
      </c>
      <c r="BI153" s="99">
        <v>401976.69596862799</v>
      </c>
      <c r="BJ153" s="99">
        <v>2024769.2491607701</v>
      </c>
      <c r="BK153" s="99">
        <v>4320.9391055107099</v>
      </c>
      <c r="BL153" s="99">
        <v>0</v>
      </c>
      <c r="BM153" s="99">
        <v>0</v>
      </c>
      <c r="BN153" s="99">
        <v>0</v>
      </c>
      <c r="BO153" s="99">
        <v>0</v>
      </c>
      <c r="BP153" s="99">
        <v>0</v>
      </c>
      <c r="BQ153" s="99">
        <v>0</v>
      </c>
      <c r="BR153" s="99">
        <v>11172.997331857699</v>
      </c>
      <c r="BS153" s="99">
        <v>1035026.1593399</v>
      </c>
      <c r="BT153" s="99">
        <v>2720.4233996272101</v>
      </c>
      <c r="BU153" s="99">
        <v>0</v>
      </c>
      <c r="BV153" s="99">
        <v>1386224.26119995</v>
      </c>
      <c r="BW153" s="99">
        <v>3278.8607631623699</v>
      </c>
      <c r="BX153" s="99">
        <v>0</v>
      </c>
      <c r="BY153" s="99">
        <v>0</v>
      </c>
      <c r="BZ153" s="99">
        <v>0</v>
      </c>
      <c r="CA153" s="99">
        <v>9507.2795974016208</v>
      </c>
      <c r="CB153" s="99">
        <v>1345691.51393127</v>
      </c>
      <c r="CC153" s="99">
        <v>10413275.7816162</v>
      </c>
      <c r="CD153" s="99">
        <v>2438385.8876037602</v>
      </c>
      <c r="CE153" s="99">
        <v>128.07142593152801</v>
      </c>
      <c r="CF153" s="99">
        <v>23904.349750280398</v>
      </c>
      <c r="CG153" s="99">
        <v>187585.514463425</v>
      </c>
      <c r="CH153" s="99">
        <v>0</v>
      </c>
      <c r="CI153" s="99">
        <v>9622.9711163043994</v>
      </c>
      <c r="CJ153" s="99">
        <v>1369578.6863708501</v>
      </c>
      <c r="CK153" s="99">
        <v>10597605.478149399</v>
      </c>
      <c r="CL153" s="99">
        <v>2468976.64202881</v>
      </c>
      <c r="CM153" s="166">
        <v>10663.1277135611</v>
      </c>
      <c r="CN153" s="166">
        <v>1763659.5841979999</v>
      </c>
      <c r="CO153" s="166">
        <v>11891527.6087646</v>
      </c>
      <c r="CP153" s="99">
        <v>2468976.64202881</v>
      </c>
      <c r="CQ153" s="99">
        <v>0</v>
      </c>
      <c r="CR153" s="99">
        <v>0</v>
      </c>
      <c r="CS153" s="99">
        <v>0</v>
      </c>
      <c r="CT153" s="99">
        <v>0</v>
      </c>
      <c r="CU153" s="98">
        <v>5775.4477893330004</v>
      </c>
      <c r="CV153" s="98">
        <v>1143.0688444540001</v>
      </c>
      <c r="CW153" s="98">
        <v>1369595.8636815504</v>
      </c>
      <c r="CX153" s="98">
        <v>10600861.296079624</v>
      </c>
    </row>
    <row r="154" spans="1:102" x14ac:dyDescent="0.2">
      <c r="A154" s="98" t="s">
        <v>53</v>
      </c>
      <c r="B154" s="100">
        <v>40603</v>
      </c>
      <c r="C154" s="99">
        <v>0</v>
      </c>
      <c r="D154" s="99">
        <v>3771.3254897892498</v>
      </c>
      <c r="E154" s="99">
        <v>5770.0450322032002</v>
      </c>
      <c r="F154" s="99">
        <v>94.284699659794597</v>
      </c>
      <c r="G154" s="99">
        <v>0</v>
      </c>
      <c r="H154" s="99">
        <v>0</v>
      </c>
      <c r="I154" s="99">
        <v>0</v>
      </c>
      <c r="J154" s="99">
        <v>1068.8548868000501</v>
      </c>
      <c r="K154" s="99">
        <v>0</v>
      </c>
      <c r="L154" s="99">
        <v>266.50366763025499</v>
      </c>
      <c r="M154" s="99">
        <v>80.971421902999296</v>
      </c>
      <c r="N154" s="99">
        <v>3409.1600487232199</v>
      </c>
      <c r="O154" s="99">
        <v>0</v>
      </c>
      <c r="P154" s="99">
        <v>0</v>
      </c>
      <c r="Q154" s="99">
        <v>5840.9285426735896</v>
      </c>
      <c r="R154" s="99">
        <v>0</v>
      </c>
      <c r="S154" s="99">
        <v>0</v>
      </c>
      <c r="T154" s="99">
        <v>29.162540624849498</v>
      </c>
      <c r="U154" s="99">
        <v>1069.75679476559</v>
      </c>
      <c r="V154" s="99">
        <v>0</v>
      </c>
      <c r="W154" s="99">
        <v>417640.396327972</v>
      </c>
      <c r="X154" s="99">
        <v>921299.26660156297</v>
      </c>
      <c r="Y154" s="99">
        <v>2253.4999619722398</v>
      </c>
      <c r="Z154" s="99">
        <v>0</v>
      </c>
      <c r="AA154" s="99">
        <v>0</v>
      </c>
      <c r="AB154" s="99">
        <v>0</v>
      </c>
      <c r="AC154" s="99">
        <v>399426.120861053</v>
      </c>
      <c r="AD154" s="99">
        <v>0</v>
      </c>
      <c r="AE154" s="99">
        <v>19659.033103466001</v>
      </c>
      <c r="AF154" s="99">
        <v>9609.7446221113205</v>
      </c>
      <c r="AG154" s="99">
        <v>521244.58471679699</v>
      </c>
      <c r="AH154" s="99">
        <v>0</v>
      </c>
      <c r="AI154" s="99">
        <v>0</v>
      </c>
      <c r="AJ154" s="99">
        <v>796859.74674987805</v>
      </c>
      <c r="AK154" s="99">
        <v>0</v>
      </c>
      <c r="AL154" s="99">
        <v>0</v>
      </c>
      <c r="AM154" s="99">
        <v>6189.2195504903802</v>
      </c>
      <c r="AN154" s="99">
        <v>400442.75263595599</v>
      </c>
      <c r="AO154" s="99">
        <v>0</v>
      </c>
      <c r="AP154" s="99">
        <v>3572911.7994384798</v>
      </c>
      <c r="AQ154" s="99">
        <v>6957327.2123413105</v>
      </c>
      <c r="AR154" s="99">
        <v>29586.6937532425</v>
      </c>
      <c r="AS154" s="99">
        <v>0</v>
      </c>
      <c r="AT154" s="99">
        <v>0</v>
      </c>
      <c r="AU154" s="99">
        <v>0</v>
      </c>
      <c r="AV154" s="99">
        <v>1328180.7910614</v>
      </c>
      <c r="AW154" s="99">
        <v>0</v>
      </c>
      <c r="AX154" s="99">
        <v>177354.76426505999</v>
      </c>
      <c r="AY154" s="99">
        <v>74771.750744819597</v>
      </c>
      <c r="AZ154" s="99">
        <v>3916115.64370728</v>
      </c>
      <c r="BA154" s="99">
        <v>0</v>
      </c>
      <c r="BB154" s="99">
        <v>0</v>
      </c>
      <c r="BC154" s="99">
        <v>6403857.2985229502</v>
      </c>
      <c r="BD154" s="99">
        <v>0</v>
      </c>
      <c r="BE154" s="99">
        <v>0</v>
      </c>
      <c r="BF154" s="99">
        <v>50945.659639358499</v>
      </c>
      <c r="BG154" s="99">
        <v>1331784.7653655999</v>
      </c>
      <c r="BH154" s="99">
        <v>0</v>
      </c>
      <c r="BI154" s="99">
        <v>395745.185367584</v>
      </c>
      <c r="BJ154" s="99">
        <v>2042833.1693878199</v>
      </c>
      <c r="BK154" s="99">
        <v>4953.9858873486501</v>
      </c>
      <c r="BL154" s="99">
        <v>0</v>
      </c>
      <c r="BM154" s="99">
        <v>0</v>
      </c>
      <c r="BN154" s="99">
        <v>0</v>
      </c>
      <c r="BO154" s="99">
        <v>0</v>
      </c>
      <c r="BP154" s="99">
        <v>0</v>
      </c>
      <c r="BQ154" s="99">
        <v>0</v>
      </c>
      <c r="BR154" s="99">
        <v>18076.1033375263</v>
      </c>
      <c r="BS154" s="99">
        <v>1044665.84505463</v>
      </c>
      <c r="BT154" s="99">
        <v>0</v>
      </c>
      <c r="BU154" s="99">
        <v>0</v>
      </c>
      <c r="BV154" s="99">
        <v>1375861.2768707301</v>
      </c>
      <c r="BW154" s="99">
        <v>0</v>
      </c>
      <c r="BX154" s="99">
        <v>0</v>
      </c>
      <c r="BY154" s="99">
        <v>0</v>
      </c>
      <c r="BZ154" s="99">
        <v>0</v>
      </c>
      <c r="CA154" s="99">
        <v>9548.9696310758609</v>
      </c>
      <c r="CB154" s="99">
        <v>1342098.27388</v>
      </c>
      <c r="CC154" s="99">
        <v>10589187.294555699</v>
      </c>
      <c r="CD154" s="99">
        <v>2435060.4597778302</v>
      </c>
      <c r="CE154" s="99">
        <v>124.448034862988</v>
      </c>
      <c r="CF154" s="99">
        <v>24285.956635713599</v>
      </c>
      <c r="CG154" s="99">
        <v>188148.871469498</v>
      </c>
      <c r="CH154" s="99">
        <v>0</v>
      </c>
      <c r="CI154" s="99">
        <v>9676.4505032300895</v>
      </c>
      <c r="CJ154" s="99">
        <v>1366300.74507141</v>
      </c>
      <c r="CK154" s="99">
        <v>10779750.1999512</v>
      </c>
      <c r="CL154" s="99">
        <v>2458403.6851196298</v>
      </c>
      <c r="CM154" s="166">
        <v>10725.583617210399</v>
      </c>
      <c r="CN154" s="166">
        <v>1768241.83415222</v>
      </c>
      <c r="CO154" s="166">
        <v>12112471.420410199</v>
      </c>
      <c r="CP154" s="99">
        <v>2458403.6851196298</v>
      </c>
      <c r="CQ154" s="99">
        <v>0</v>
      </c>
      <c r="CR154" s="99">
        <v>0</v>
      </c>
      <c r="CS154" s="99">
        <v>0</v>
      </c>
      <c r="CT154" s="99">
        <v>0</v>
      </c>
      <c r="CU154" s="98">
        <v>5794.5766320459998</v>
      </c>
      <c r="CV154" s="98">
        <v>1181.6546216520001</v>
      </c>
      <c r="CW154" s="98">
        <v>1366384.2305157136</v>
      </c>
      <c r="CX154" s="98">
        <v>10777336.166025197</v>
      </c>
    </row>
    <row r="155" spans="1:102" x14ac:dyDescent="0.2">
      <c r="A155" s="98" t="s">
        <v>53</v>
      </c>
      <c r="B155" s="100">
        <v>40695</v>
      </c>
      <c r="C155" s="99">
        <v>0</v>
      </c>
      <c r="D155" s="99">
        <v>3819.0110993683302</v>
      </c>
      <c r="E155" s="99">
        <v>5756.0418764948799</v>
      </c>
      <c r="F155" s="99">
        <v>100.799977933988</v>
      </c>
      <c r="G155" s="99">
        <v>0</v>
      </c>
      <c r="H155" s="99">
        <v>0</v>
      </c>
      <c r="I155" s="99">
        <v>0</v>
      </c>
      <c r="J155" s="99">
        <v>1091.99316172302</v>
      </c>
      <c r="K155" s="99">
        <v>0</v>
      </c>
      <c r="L155" s="99">
        <v>291.86769541352999</v>
      </c>
      <c r="M155" s="99">
        <v>76.344662388786702</v>
      </c>
      <c r="N155" s="99">
        <v>3421.7060976028401</v>
      </c>
      <c r="O155" s="99">
        <v>0</v>
      </c>
      <c r="P155" s="99">
        <v>0</v>
      </c>
      <c r="Q155" s="99">
        <v>5836.27666509151</v>
      </c>
      <c r="R155" s="99">
        <v>0</v>
      </c>
      <c r="S155" s="99">
        <v>0</v>
      </c>
      <c r="T155" s="99">
        <v>30.424692971864701</v>
      </c>
      <c r="U155" s="99">
        <v>1093.2307349443399</v>
      </c>
      <c r="V155" s="99">
        <v>0</v>
      </c>
      <c r="W155" s="99">
        <v>433025.000156403</v>
      </c>
      <c r="X155" s="99">
        <v>907251.692733765</v>
      </c>
      <c r="Y155" s="99">
        <v>2053.4304849803402</v>
      </c>
      <c r="Z155" s="99">
        <v>0</v>
      </c>
      <c r="AA155" s="99">
        <v>0</v>
      </c>
      <c r="AB155" s="99">
        <v>0</v>
      </c>
      <c r="AC155" s="99">
        <v>413234.19076538098</v>
      </c>
      <c r="AD155" s="99">
        <v>0</v>
      </c>
      <c r="AE155" s="99">
        <v>17413.26933074</v>
      </c>
      <c r="AF155" s="99">
        <v>10167.697532653799</v>
      </c>
      <c r="AG155" s="99">
        <v>518853.31641769398</v>
      </c>
      <c r="AH155" s="99">
        <v>0</v>
      </c>
      <c r="AI155" s="99">
        <v>0</v>
      </c>
      <c r="AJ155" s="99">
        <v>784231.41178131104</v>
      </c>
      <c r="AK155" s="99">
        <v>0</v>
      </c>
      <c r="AL155" s="99">
        <v>0</v>
      </c>
      <c r="AM155" s="99">
        <v>5814.74296927452</v>
      </c>
      <c r="AN155" s="99">
        <v>414095.06525421102</v>
      </c>
      <c r="AO155" s="99">
        <v>0</v>
      </c>
      <c r="AP155" s="99">
        <v>3698476.90948486</v>
      </c>
      <c r="AQ155" s="99">
        <v>6867634.8570556603</v>
      </c>
      <c r="AR155" s="99">
        <v>27493.550263881702</v>
      </c>
      <c r="AS155" s="99">
        <v>0</v>
      </c>
      <c r="AT155" s="99">
        <v>0</v>
      </c>
      <c r="AU155" s="99">
        <v>0</v>
      </c>
      <c r="AV155" s="99">
        <v>1382131.29327393</v>
      </c>
      <c r="AW155" s="99">
        <v>0</v>
      </c>
      <c r="AX155" s="99">
        <v>157737.086654663</v>
      </c>
      <c r="AY155" s="99">
        <v>78273.807708740205</v>
      </c>
      <c r="AZ155" s="99">
        <v>3896745.9481506301</v>
      </c>
      <c r="BA155" s="99">
        <v>0</v>
      </c>
      <c r="BB155" s="99">
        <v>0</v>
      </c>
      <c r="BC155" s="99">
        <v>6362544.4424438505</v>
      </c>
      <c r="BD155" s="99">
        <v>0</v>
      </c>
      <c r="BE155" s="99">
        <v>0</v>
      </c>
      <c r="BF155" s="99">
        <v>47615.305604457899</v>
      </c>
      <c r="BG155" s="99">
        <v>1385192.9664459201</v>
      </c>
      <c r="BH155" s="99">
        <v>0</v>
      </c>
      <c r="BI155" s="99">
        <v>387066.38223266602</v>
      </c>
      <c r="BJ155" s="99">
        <v>2029543.8463592499</v>
      </c>
      <c r="BK155" s="99">
        <v>4603.9702520370502</v>
      </c>
      <c r="BL155" s="99">
        <v>0</v>
      </c>
      <c r="BM155" s="99">
        <v>0</v>
      </c>
      <c r="BN155" s="99">
        <v>0</v>
      </c>
      <c r="BO155" s="99">
        <v>0</v>
      </c>
      <c r="BP155" s="99">
        <v>0</v>
      </c>
      <c r="BQ155" s="99">
        <v>0</v>
      </c>
      <c r="BR155" s="99">
        <v>19476.3305306435</v>
      </c>
      <c r="BS155" s="99">
        <v>1049163.7014007601</v>
      </c>
      <c r="BT155" s="99">
        <v>0</v>
      </c>
      <c r="BU155" s="99">
        <v>0</v>
      </c>
      <c r="BV155" s="99">
        <v>1343954.3330993699</v>
      </c>
      <c r="BW155" s="99">
        <v>0</v>
      </c>
      <c r="BX155" s="99">
        <v>0</v>
      </c>
      <c r="BY155" s="99">
        <v>0</v>
      </c>
      <c r="BZ155" s="99">
        <v>0</v>
      </c>
      <c r="CA155" s="99">
        <v>9575.4765262603796</v>
      </c>
      <c r="CB155" s="99">
        <v>1338448.8601379399</v>
      </c>
      <c r="CC155" s="99">
        <v>10521228.3786621</v>
      </c>
      <c r="CD155" s="99">
        <v>2405523.1060180701</v>
      </c>
      <c r="CE155" s="99">
        <v>127.80642801895701</v>
      </c>
      <c r="CF155" s="99">
        <v>24255.523837089499</v>
      </c>
      <c r="CG155" s="99">
        <v>189842.15555190999</v>
      </c>
      <c r="CH155" s="99">
        <v>0</v>
      </c>
      <c r="CI155" s="99">
        <v>9722.0005283355695</v>
      </c>
      <c r="CJ155" s="99">
        <v>1363156.79023743</v>
      </c>
      <c r="CK155" s="99">
        <v>10715367.080444301</v>
      </c>
      <c r="CL155" s="99">
        <v>2434459.6948852502</v>
      </c>
      <c r="CM155" s="166">
        <v>10783.063327670099</v>
      </c>
      <c r="CN155" s="166">
        <v>1781252.4174041699</v>
      </c>
      <c r="CO155" s="166">
        <v>12108293.3502197</v>
      </c>
      <c r="CP155" s="99">
        <v>2434459.6948852502</v>
      </c>
      <c r="CQ155" s="99">
        <v>0</v>
      </c>
      <c r="CR155" s="99">
        <v>0</v>
      </c>
      <c r="CS155" s="99">
        <v>0</v>
      </c>
      <c r="CT155" s="99">
        <v>0</v>
      </c>
      <c r="CU155" s="98">
        <v>5760.8176410870001</v>
      </c>
      <c r="CV155" s="98">
        <v>1209.782859316</v>
      </c>
      <c r="CW155" s="98">
        <v>1362704.3839750295</v>
      </c>
      <c r="CX155" s="98">
        <v>10711070.53421401</v>
      </c>
    </row>
    <row r="156" spans="1:102" x14ac:dyDescent="0.2">
      <c r="A156" s="98" t="s">
        <v>53</v>
      </c>
      <c r="B156" s="100">
        <v>40787</v>
      </c>
      <c r="C156" s="99">
        <v>0</v>
      </c>
      <c r="D156" s="99">
        <v>3881.7868659198298</v>
      </c>
      <c r="E156" s="99">
        <v>5771.5396682620003</v>
      </c>
      <c r="F156" s="99">
        <v>109.700087368488</v>
      </c>
      <c r="G156" s="99">
        <v>0</v>
      </c>
      <c r="H156" s="99">
        <v>0</v>
      </c>
      <c r="I156" s="99">
        <v>0</v>
      </c>
      <c r="J156" s="99">
        <v>1101.7685352861899</v>
      </c>
      <c r="K156" s="99">
        <v>0</v>
      </c>
      <c r="L156" s="99">
        <v>364.61480891704599</v>
      </c>
      <c r="M156" s="99">
        <v>81.7435764605179</v>
      </c>
      <c r="N156" s="99">
        <v>3451.0985401570802</v>
      </c>
      <c r="O156" s="99">
        <v>0</v>
      </c>
      <c r="P156" s="99">
        <v>0</v>
      </c>
      <c r="Q156" s="99">
        <v>5840.2899003028897</v>
      </c>
      <c r="R156" s="99">
        <v>0</v>
      </c>
      <c r="S156" s="99">
        <v>0</v>
      </c>
      <c r="T156" s="99">
        <v>36.542583732865801</v>
      </c>
      <c r="U156" s="99">
        <v>1102.7786891758401</v>
      </c>
      <c r="V156" s="99">
        <v>0</v>
      </c>
      <c r="W156" s="99">
        <v>432941.74420165998</v>
      </c>
      <c r="X156" s="99">
        <v>905157.67926025402</v>
      </c>
      <c r="Y156" s="99">
        <v>1605.73386968672</v>
      </c>
      <c r="Z156" s="99">
        <v>0</v>
      </c>
      <c r="AA156" s="99">
        <v>0</v>
      </c>
      <c r="AB156" s="99">
        <v>0</v>
      </c>
      <c r="AC156" s="99">
        <v>417890.46211624099</v>
      </c>
      <c r="AD156" s="99">
        <v>0</v>
      </c>
      <c r="AE156" s="99">
        <v>18624.617295980501</v>
      </c>
      <c r="AF156" s="99">
        <v>10366.2719724178</v>
      </c>
      <c r="AG156" s="99">
        <v>523263.39495086699</v>
      </c>
      <c r="AH156" s="99">
        <v>0</v>
      </c>
      <c r="AI156" s="99">
        <v>0</v>
      </c>
      <c r="AJ156" s="99">
        <v>766576.48797607399</v>
      </c>
      <c r="AK156" s="99">
        <v>0</v>
      </c>
      <c r="AL156" s="99">
        <v>0</v>
      </c>
      <c r="AM156" s="99">
        <v>6839.9993175864201</v>
      </c>
      <c r="AN156" s="99">
        <v>419035.41806411702</v>
      </c>
      <c r="AO156" s="99">
        <v>0</v>
      </c>
      <c r="AP156" s="99">
        <v>3655786.5537109398</v>
      </c>
      <c r="AQ156" s="99">
        <v>6848348.1256713904</v>
      </c>
      <c r="AR156" s="99">
        <v>20397.556790590301</v>
      </c>
      <c r="AS156" s="99">
        <v>0</v>
      </c>
      <c r="AT156" s="99">
        <v>0</v>
      </c>
      <c r="AU156" s="99">
        <v>0</v>
      </c>
      <c r="AV156" s="99">
        <v>1416540.0911407501</v>
      </c>
      <c r="AW156" s="99">
        <v>0</v>
      </c>
      <c r="AX156" s="99">
        <v>166678.568981171</v>
      </c>
      <c r="AY156" s="99">
        <v>78736.967402458205</v>
      </c>
      <c r="AZ156" s="99">
        <v>3926375.0793456999</v>
      </c>
      <c r="BA156" s="99">
        <v>0</v>
      </c>
      <c r="BB156" s="99">
        <v>0</v>
      </c>
      <c r="BC156" s="99">
        <v>6220602.8303222703</v>
      </c>
      <c r="BD156" s="99">
        <v>0</v>
      </c>
      <c r="BE156" s="99">
        <v>0</v>
      </c>
      <c r="BF156" s="99">
        <v>56545.989936828599</v>
      </c>
      <c r="BG156" s="99">
        <v>1419434.8375854499</v>
      </c>
      <c r="BH156" s="99">
        <v>0</v>
      </c>
      <c r="BI156" s="99">
        <v>389902.63789367699</v>
      </c>
      <c r="BJ156" s="99">
        <v>2008635.2899780299</v>
      </c>
      <c r="BK156" s="99">
        <v>4857.5586780309704</v>
      </c>
      <c r="BL156" s="99">
        <v>0</v>
      </c>
      <c r="BM156" s="99">
        <v>0</v>
      </c>
      <c r="BN156" s="99">
        <v>0</v>
      </c>
      <c r="BO156" s="99">
        <v>0</v>
      </c>
      <c r="BP156" s="99">
        <v>0</v>
      </c>
      <c r="BQ156" s="99">
        <v>0</v>
      </c>
      <c r="BR156" s="99">
        <v>18726.249422550201</v>
      </c>
      <c r="BS156" s="99">
        <v>1059599.8428344701</v>
      </c>
      <c r="BT156" s="99">
        <v>0</v>
      </c>
      <c r="BU156" s="99">
        <v>0</v>
      </c>
      <c r="BV156" s="99">
        <v>1314647.79966736</v>
      </c>
      <c r="BW156" s="99">
        <v>0</v>
      </c>
      <c r="BX156" s="99">
        <v>0</v>
      </c>
      <c r="BY156" s="99">
        <v>0</v>
      </c>
      <c r="BZ156" s="99">
        <v>0</v>
      </c>
      <c r="CA156" s="99">
        <v>9643.6194806098902</v>
      </c>
      <c r="CB156" s="99">
        <v>1333646.87773132</v>
      </c>
      <c r="CC156" s="99">
        <v>10484833.4372559</v>
      </c>
      <c r="CD156" s="99">
        <v>2406088.9427185101</v>
      </c>
      <c r="CE156" s="99">
        <v>130.07663118652999</v>
      </c>
      <c r="CF156" s="99">
        <v>24384.492629527998</v>
      </c>
      <c r="CG156" s="99">
        <v>192489.06266403201</v>
      </c>
      <c r="CH156" s="99">
        <v>0</v>
      </c>
      <c r="CI156" s="99">
        <v>9764.7068612575495</v>
      </c>
      <c r="CJ156" s="99">
        <v>1357704.7240753199</v>
      </c>
      <c r="CK156" s="99">
        <v>10676628.3393555</v>
      </c>
      <c r="CL156" s="99">
        <v>2431965.3554992699</v>
      </c>
      <c r="CM156" s="166">
        <v>10879.186978936201</v>
      </c>
      <c r="CN156" s="166">
        <v>1769064.6243743901</v>
      </c>
      <c r="CO156" s="166">
        <v>12090353.1446533</v>
      </c>
      <c r="CP156" s="99">
        <v>2431965.3554992699</v>
      </c>
      <c r="CQ156" s="99">
        <v>0</v>
      </c>
      <c r="CR156" s="99">
        <v>0</v>
      </c>
      <c r="CS156" s="99">
        <v>0</v>
      </c>
      <c r="CT156" s="99">
        <v>0</v>
      </c>
      <c r="CU156" s="98">
        <v>5765.759869468</v>
      </c>
      <c r="CV156" s="98">
        <v>1220.096152374</v>
      </c>
      <c r="CW156" s="98">
        <v>1358031.370360848</v>
      </c>
      <c r="CX156" s="98">
        <v>10677322.499919932</v>
      </c>
    </row>
    <row r="157" spans="1:102" x14ac:dyDescent="0.2">
      <c r="A157" s="98" t="s">
        <v>53</v>
      </c>
      <c r="B157" s="100">
        <v>40878</v>
      </c>
      <c r="C157" s="99">
        <v>0</v>
      </c>
      <c r="D157" s="99">
        <v>3983.0338494479702</v>
      </c>
      <c r="E157" s="99">
        <v>5779.6690014600799</v>
      </c>
      <c r="F157" s="99">
        <v>127.840510535985</v>
      </c>
      <c r="G157" s="99">
        <v>0</v>
      </c>
      <c r="H157" s="99">
        <v>0</v>
      </c>
      <c r="I157" s="99">
        <v>0</v>
      </c>
      <c r="J157" s="99">
        <v>1112.4574339091801</v>
      </c>
      <c r="K157" s="99">
        <v>0</v>
      </c>
      <c r="L157" s="99">
        <v>358.18192419409797</v>
      </c>
      <c r="M157" s="99">
        <v>97.746879376471</v>
      </c>
      <c r="N157" s="99">
        <v>3494.7518846094599</v>
      </c>
      <c r="O157" s="99">
        <v>0</v>
      </c>
      <c r="P157" s="99">
        <v>0</v>
      </c>
      <c r="Q157" s="99">
        <v>5945.7743585705803</v>
      </c>
      <c r="R157" s="99">
        <v>0</v>
      </c>
      <c r="S157" s="99">
        <v>0</v>
      </c>
      <c r="T157" s="99">
        <v>38.109813087154201</v>
      </c>
      <c r="U157" s="99">
        <v>1116.1295500844701</v>
      </c>
      <c r="V157" s="99">
        <v>0</v>
      </c>
      <c r="W157" s="99">
        <v>442556.985912323</v>
      </c>
      <c r="X157" s="99">
        <v>908130.80052185105</v>
      </c>
      <c r="Y157" s="99">
        <v>2174.9944607913499</v>
      </c>
      <c r="Z157" s="99">
        <v>0</v>
      </c>
      <c r="AA157" s="99">
        <v>0</v>
      </c>
      <c r="AB157" s="99">
        <v>0</v>
      </c>
      <c r="AC157" s="99">
        <v>407140.64883804298</v>
      </c>
      <c r="AD157" s="99">
        <v>0</v>
      </c>
      <c r="AE157" s="99">
        <v>20305.2623169422</v>
      </c>
      <c r="AF157" s="99">
        <v>13582.4460500479</v>
      </c>
      <c r="AG157" s="99">
        <v>530086.75778961205</v>
      </c>
      <c r="AH157" s="99">
        <v>0</v>
      </c>
      <c r="AI157" s="99">
        <v>0</v>
      </c>
      <c r="AJ157" s="99">
        <v>793589.13960266102</v>
      </c>
      <c r="AK157" s="99">
        <v>0</v>
      </c>
      <c r="AL157" s="99">
        <v>0</v>
      </c>
      <c r="AM157" s="99">
        <v>7207.1519370079004</v>
      </c>
      <c r="AN157" s="99">
        <v>408857.12118911702</v>
      </c>
      <c r="AO157" s="99">
        <v>0</v>
      </c>
      <c r="AP157" s="99">
        <v>3795368.2458190899</v>
      </c>
      <c r="AQ157" s="99">
        <v>6904653.6730346698</v>
      </c>
      <c r="AR157" s="99">
        <v>27193.8777954578</v>
      </c>
      <c r="AS157" s="99">
        <v>0</v>
      </c>
      <c r="AT157" s="99">
        <v>0</v>
      </c>
      <c r="AU157" s="99">
        <v>0</v>
      </c>
      <c r="AV157" s="99">
        <v>1390391.9011840799</v>
      </c>
      <c r="AW157" s="99">
        <v>0</v>
      </c>
      <c r="AX157" s="99">
        <v>186244.07319831799</v>
      </c>
      <c r="AY157" s="99">
        <v>102669.969548225</v>
      </c>
      <c r="AZ157" s="99">
        <v>4021478.39880371</v>
      </c>
      <c r="BA157" s="99">
        <v>0</v>
      </c>
      <c r="BB157" s="99">
        <v>0</v>
      </c>
      <c r="BC157" s="99">
        <v>6492686.0576782199</v>
      </c>
      <c r="BD157" s="99">
        <v>0</v>
      </c>
      <c r="BE157" s="99">
        <v>0</v>
      </c>
      <c r="BF157" s="99">
        <v>57697.566603660598</v>
      </c>
      <c r="BG157" s="99">
        <v>1395193.32627869</v>
      </c>
      <c r="BH157" s="99">
        <v>0</v>
      </c>
      <c r="BI157" s="99">
        <v>404456.74169540399</v>
      </c>
      <c r="BJ157" s="99">
        <v>2008066.3760376</v>
      </c>
      <c r="BK157" s="99">
        <v>4870.2245189547502</v>
      </c>
      <c r="BL157" s="99">
        <v>0</v>
      </c>
      <c r="BM157" s="99">
        <v>0</v>
      </c>
      <c r="BN157" s="99">
        <v>0</v>
      </c>
      <c r="BO157" s="99">
        <v>0</v>
      </c>
      <c r="BP157" s="99">
        <v>0</v>
      </c>
      <c r="BQ157" s="99">
        <v>0</v>
      </c>
      <c r="BR157" s="99">
        <v>23816.597676515601</v>
      </c>
      <c r="BS157" s="99">
        <v>1072268.64511108</v>
      </c>
      <c r="BT157" s="99">
        <v>0</v>
      </c>
      <c r="BU157" s="99">
        <v>0</v>
      </c>
      <c r="BV157" s="99">
        <v>1323901.4869842499</v>
      </c>
      <c r="BW157" s="99">
        <v>0</v>
      </c>
      <c r="BX157" s="99">
        <v>0</v>
      </c>
      <c r="BY157" s="99">
        <v>0</v>
      </c>
      <c r="BZ157" s="99">
        <v>0</v>
      </c>
      <c r="CA157" s="99">
        <v>9760.3364484310205</v>
      </c>
      <c r="CB157" s="99">
        <v>1352349.3098144501</v>
      </c>
      <c r="CC157" s="99">
        <v>10701651.015625</v>
      </c>
      <c r="CD157" s="99">
        <v>2419911.9300842299</v>
      </c>
      <c r="CE157" s="99">
        <v>126.164829226211</v>
      </c>
      <c r="CF157" s="99">
        <v>24129.592094421401</v>
      </c>
      <c r="CG157" s="99">
        <v>186389.03679657</v>
      </c>
      <c r="CH157" s="99">
        <v>0</v>
      </c>
      <c r="CI157" s="99">
        <v>9875.5251677036304</v>
      </c>
      <c r="CJ157" s="99">
        <v>1376380.9971466099</v>
      </c>
      <c r="CK157" s="99">
        <v>10891194.713134799</v>
      </c>
      <c r="CL157" s="99">
        <v>2445654.5839233398</v>
      </c>
      <c r="CM157" s="166">
        <v>10997.801773786499</v>
      </c>
      <c r="CN157" s="166">
        <v>1788874.9707183801</v>
      </c>
      <c r="CO157" s="166">
        <v>12284692.232299799</v>
      </c>
      <c r="CP157" s="99">
        <v>2445654.5839233398</v>
      </c>
      <c r="CQ157" s="99">
        <v>0</v>
      </c>
      <c r="CR157" s="99">
        <v>0</v>
      </c>
      <c r="CS157" s="99">
        <v>0</v>
      </c>
      <c r="CT157" s="99">
        <v>0</v>
      </c>
      <c r="CU157" s="98">
        <v>5762.1454941399998</v>
      </c>
      <c r="CV157" s="98">
        <v>1230.310243398</v>
      </c>
      <c r="CW157" s="98">
        <v>1376478.9019088715</v>
      </c>
      <c r="CX157" s="98">
        <v>10888040.05242157</v>
      </c>
    </row>
    <row r="158" spans="1:102" x14ac:dyDescent="0.2">
      <c r="A158" s="98" t="s">
        <v>53</v>
      </c>
      <c r="B158" s="100">
        <v>40969</v>
      </c>
      <c r="C158" s="99">
        <v>0</v>
      </c>
      <c r="D158" s="99">
        <v>4051.6983351409399</v>
      </c>
      <c r="E158" s="99">
        <v>5768.67695260048</v>
      </c>
      <c r="F158" s="99">
        <v>127.373833136633</v>
      </c>
      <c r="G158" s="99">
        <v>0</v>
      </c>
      <c r="H158" s="99">
        <v>0</v>
      </c>
      <c r="I158" s="99">
        <v>0</v>
      </c>
      <c r="J158" s="99">
        <v>1136.88322110474</v>
      </c>
      <c r="K158" s="99">
        <v>0</v>
      </c>
      <c r="L158" s="99">
        <v>271.34925408288802</v>
      </c>
      <c r="M158" s="99">
        <v>104.104069847614</v>
      </c>
      <c r="N158" s="99">
        <v>3535.2021443843801</v>
      </c>
      <c r="O158" s="99">
        <v>0</v>
      </c>
      <c r="P158" s="99">
        <v>0</v>
      </c>
      <c r="Q158" s="99">
        <v>5975.8277366757402</v>
      </c>
      <c r="R158" s="99">
        <v>0</v>
      </c>
      <c r="S158" s="99">
        <v>0</v>
      </c>
      <c r="T158" s="99">
        <v>27.2871790388599</v>
      </c>
      <c r="U158" s="99">
        <v>1137.0824733525501</v>
      </c>
      <c r="V158" s="99">
        <v>0</v>
      </c>
      <c r="W158" s="99">
        <v>463885.34950256301</v>
      </c>
      <c r="X158" s="99">
        <v>906617.858932495</v>
      </c>
      <c r="Y158" s="99">
        <v>2340.78560853004</v>
      </c>
      <c r="Z158" s="99">
        <v>0</v>
      </c>
      <c r="AA158" s="99">
        <v>0</v>
      </c>
      <c r="AB158" s="99">
        <v>0</v>
      </c>
      <c r="AC158" s="99">
        <v>424233.43309783901</v>
      </c>
      <c r="AD158" s="99">
        <v>0</v>
      </c>
      <c r="AE158" s="99">
        <v>14816.843546390501</v>
      </c>
      <c r="AF158" s="99">
        <v>15034.831101656</v>
      </c>
      <c r="AG158" s="99">
        <v>532638.72593689</v>
      </c>
      <c r="AH158" s="99">
        <v>0</v>
      </c>
      <c r="AI158" s="99">
        <v>0</v>
      </c>
      <c r="AJ158" s="99">
        <v>803020.77796173096</v>
      </c>
      <c r="AK158" s="99">
        <v>0</v>
      </c>
      <c r="AL158" s="99">
        <v>0</v>
      </c>
      <c r="AM158" s="99">
        <v>5127.4126586914099</v>
      </c>
      <c r="AN158" s="99">
        <v>423919.70215606701</v>
      </c>
      <c r="AO158" s="99">
        <v>0</v>
      </c>
      <c r="AP158" s="99">
        <v>4046841.3686828599</v>
      </c>
      <c r="AQ158" s="99">
        <v>7001859.1639404297</v>
      </c>
      <c r="AR158" s="99">
        <v>29667.683017730698</v>
      </c>
      <c r="AS158" s="99">
        <v>0</v>
      </c>
      <c r="AT158" s="99">
        <v>0</v>
      </c>
      <c r="AU158" s="99">
        <v>0</v>
      </c>
      <c r="AV158" s="99">
        <v>1451808.6476592999</v>
      </c>
      <c r="AW158" s="99">
        <v>0</v>
      </c>
      <c r="AX158" s="99">
        <v>141442.17179298401</v>
      </c>
      <c r="AY158" s="99">
        <v>115509.743394852</v>
      </c>
      <c r="AZ158" s="99">
        <v>4087780.7074584998</v>
      </c>
      <c r="BA158" s="99">
        <v>0</v>
      </c>
      <c r="BB158" s="99">
        <v>0</v>
      </c>
      <c r="BC158" s="99">
        <v>6625237.0893554697</v>
      </c>
      <c r="BD158" s="99">
        <v>0</v>
      </c>
      <c r="BE158" s="99">
        <v>0</v>
      </c>
      <c r="BF158" s="99">
        <v>41780.914592742898</v>
      </c>
      <c r="BG158" s="99">
        <v>1451758.58239746</v>
      </c>
      <c r="BH158" s="99">
        <v>0</v>
      </c>
      <c r="BI158" s="99">
        <v>422404.22193145799</v>
      </c>
      <c r="BJ158" s="99">
        <v>2045119.2913208001</v>
      </c>
      <c r="BK158" s="99">
        <v>5511.1245007514999</v>
      </c>
      <c r="BL158" s="99">
        <v>0</v>
      </c>
      <c r="BM158" s="99">
        <v>0</v>
      </c>
      <c r="BN158" s="99">
        <v>0</v>
      </c>
      <c r="BO158" s="99">
        <v>0</v>
      </c>
      <c r="BP158" s="99">
        <v>0</v>
      </c>
      <c r="BQ158" s="99">
        <v>0</v>
      </c>
      <c r="BR158" s="99">
        <v>26882.227486372001</v>
      </c>
      <c r="BS158" s="99">
        <v>1099711.28846741</v>
      </c>
      <c r="BT158" s="99">
        <v>0</v>
      </c>
      <c r="BU158" s="99">
        <v>0</v>
      </c>
      <c r="BV158" s="99">
        <v>1341273.7741394001</v>
      </c>
      <c r="BW158" s="99">
        <v>0</v>
      </c>
      <c r="BX158" s="99">
        <v>0</v>
      </c>
      <c r="BY158" s="99">
        <v>0</v>
      </c>
      <c r="BZ158" s="99">
        <v>0</v>
      </c>
      <c r="CA158" s="99">
        <v>9828.7692177295703</v>
      </c>
      <c r="CB158" s="99">
        <v>1370079.29200745</v>
      </c>
      <c r="CC158" s="99">
        <v>11039994.1589355</v>
      </c>
      <c r="CD158" s="99">
        <v>2457603.90692139</v>
      </c>
      <c r="CE158" s="99">
        <v>120.732630032115</v>
      </c>
      <c r="CF158" s="99">
        <v>22277.201045990001</v>
      </c>
      <c r="CG158" s="99">
        <v>178361.90466880801</v>
      </c>
      <c r="CH158" s="99">
        <v>0</v>
      </c>
      <c r="CI158" s="99">
        <v>9952.0065714120901</v>
      </c>
      <c r="CJ158" s="99">
        <v>1392488.5172119101</v>
      </c>
      <c r="CK158" s="99">
        <v>11216648.6865234</v>
      </c>
      <c r="CL158" s="99">
        <v>2481027.7928466802</v>
      </c>
      <c r="CM158" s="166">
        <v>11067.9911782742</v>
      </c>
      <c r="CN158" s="166">
        <v>1821021.72053528</v>
      </c>
      <c r="CO158" s="166">
        <v>12675327.03125</v>
      </c>
      <c r="CP158" s="99">
        <v>2481027.7928466802</v>
      </c>
      <c r="CQ158" s="99">
        <v>0</v>
      </c>
      <c r="CR158" s="99">
        <v>0</v>
      </c>
      <c r="CS158" s="99">
        <v>0</v>
      </c>
      <c r="CT158" s="99">
        <v>0</v>
      </c>
      <c r="CU158" s="98">
        <v>5801.5028476260004</v>
      </c>
      <c r="CV158" s="98">
        <v>1248.6579433710001</v>
      </c>
      <c r="CW158" s="98">
        <v>1392356.49305344</v>
      </c>
      <c r="CX158" s="98">
        <v>11218356.063604308</v>
      </c>
    </row>
    <row r="159" spans="1:102" x14ac:dyDescent="0.2">
      <c r="A159" s="98" t="s">
        <v>53</v>
      </c>
      <c r="B159" s="100">
        <v>41061</v>
      </c>
      <c r="C159" s="99">
        <v>0</v>
      </c>
      <c r="D159" s="99">
        <v>4067.9504936337498</v>
      </c>
      <c r="E159" s="99">
        <v>5792.77334964275</v>
      </c>
      <c r="F159" s="99">
        <v>129.12169824540601</v>
      </c>
      <c r="G159" s="99">
        <v>0</v>
      </c>
      <c r="H159" s="99">
        <v>0</v>
      </c>
      <c r="I159" s="99">
        <v>0</v>
      </c>
      <c r="J159" s="99">
        <v>1147.57961536944</v>
      </c>
      <c r="K159" s="99">
        <v>0</v>
      </c>
      <c r="L159" s="99">
        <v>300.02493323013198</v>
      </c>
      <c r="M159" s="99">
        <v>105.28940769936899</v>
      </c>
      <c r="N159" s="99">
        <v>3595.7223395109199</v>
      </c>
      <c r="O159" s="99">
        <v>0</v>
      </c>
      <c r="P159" s="99">
        <v>0</v>
      </c>
      <c r="Q159" s="99">
        <v>5921.8739499449703</v>
      </c>
      <c r="R159" s="99">
        <v>0</v>
      </c>
      <c r="S159" s="99">
        <v>0</v>
      </c>
      <c r="T159" s="99">
        <v>23.536147100850901</v>
      </c>
      <c r="U159" s="99">
        <v>1146.95742048323</v>
      </c>
      <c r="V159" s="99">
        <v>0</v>
      </c>
      <c r="W159" s="99">
        <v>447160.62295913702</v>
      </c>
      <c r="X159" s="99">
        <v>897376.77188110398</v>
      </c>
      <c r="Y159" s="99">
        <v>2322.98203536868</v>
      </c>
      <c r="Z159" s="99">
        <v>0</v>
      </c>
      <c r="AA159" s="99">
        <v>0</v>
      </c>
      <c r="AB159" s="99">
        <v>0</v>
      </c>
      <c r="AC159" s="99">
        <v>420119.21492385899</v>
      </c>
      <c r="AD159" s="99">
        <v>0</v>
      </c>
      <c r="AE159" s="99">
        <v>17427.0750494003</v>
      </c>
      <c r="AF159" s="99">
        <v>15467.4103503227</v>
      </c>
      <c r="AG159" s="99">
        <v>535652.83095550502</v>
      </c>
      <c r="AH159" s="99">
        <v>0</v>
      </c>
      <c r="AI159" s="99">
        <v>0</v>
      </c>
      <c r="AJ159" s="99">
        <v>784407.36177063</v>
      </c>
      <c r="AK159" s="99">
        <v>0</v>
      </c>
      <c r="AL159" s="99">
        <v>0</v>
      </c>
      <c r="AM159" s="99">
        <v>3960.89035359025</v>
      </c>
      <c r="AN159" s="99">
        <v>419885.509662628</v>
      </c>
      <c r="AO159" s="99">
        <v>0</v>
      </c>
      <c r="AP159" s="99">
        <v>3922439.3333740202</v>
      </c>
      <c r="AQ159" s="99">
        <v>6943340.9660034198</v>
      </c>
      <c r="AR159" s="99">
        <v>29472.701062679302</v>
      </c>
      <c r="AS159" s="99">
        <v>0</v>
      </c>
      <c r="AT159" s="99">
        <v>0</v>
      </c>
      <c r="AU159" s="99">
        <v>0</v>
      </c>
      <c r="AV159" s="99">
        <v>1460044.9017791699</v>
      </c>
      <c r="AW159" s="99">
        <v>0</v>
      </c>
      <c r="AX159" s="99">
        <v>161508.231027603</v>
      </c>
      <c r="AY159" s="99">
        <v>119374.218978882</v>
      </c>
      <c r="AZ159" s="99">
        <v>4117696.1680908198</v>
      </c>
      <c r="BA159" s="99">
        <v>0</v>
      </c>
      <c r="BB159" s="99">
        <v>0</v>
      </c>
      <c r="BC159" s="99">
        <v>6536531.1163330097</v>
      </c>
      <c r="BD159" s="99">
        <v>0</v>
      </c>
      <c r="BE159" s="99">
        <v>0</v>
      </c>
      <c r="BF159" s="99">
        <v>32486.574093341798</v>
      </c>
      <c r="BG159" s="99">
        <v>1459751.51564026</v>
      </c>
      <c r="BH159" s="99">
        <v>0</v>
      </c>
      <c r="BI159" s="99">
        <v>418120.75957107497</v>
      </c>
      <c r="BJ159" s="99">
        <v>2041311.00669861</v>
      </c>
      <c r="BK159" s="99">
        <v>5304.1371588706997</v>
      </c>
      <c r="BL159" s="99">
        <v>0</v>
      </c>
      <c r="BM159" s="99">
        <v>0</v>
      </c>
      <c r="BN159" s="99">
        <v>0</v>
      </c>
      <c r="BO159" s="99">
        <v>0</v>
      </c>
      <c r="BP159" s="99">
        <v>0</v>
      </c>
      <c r="BQ159" s="99">
        <v>0</v>
      </c>
      <c r="BR159" s="99">
        <v>26910.392311572999</v>
      </c>
      <c r="BS159" s="99">
        <v>1119063.5220794701</v>
      </c>
      <c r="BT159" s="99">
        <v>0</v>
      </c>
      <c r="BU159" s="99">
        <v>0</v>
      </c>
      <c r="BV159" s="99">
        <v>1314411.4635467499</v>
      </c>
      <c r="BW159" s="99">
        <v>0</v>
      </c>
      <c r="BX159" s="99">
        <v>0</v>
      </c>
      <c r="BY159" s="99">
        <v>0</v>
      </c>
      <c r="BZ159" s="99">
        <v>0</v>
      </c>
      <c r="CA159" s="99">
        <v>9867.3848983049393</v>
      </c>
      <c r="CB159" s="99">
        <v>1349487.51737976</v>
      </c>
      <c r="CC159" s="99">
        <v>10902179.4342041</v>
      </c>
      <c r="CD159" s="99">
        <v>2451567.5705871601</v>
      </c>
      <c r="CE159" s="99">
        <v>120.320292589255</v>
      </c>
      <c r="CF159" s="99">
        <v>21079.038617849401</v>
      </c>
      <c r="CG159" s="99">
        <v>163238.120325089</v>
      </c>
      <c r="CH159" s="99">
        <v>0</v>
      </c>
      <c r="CI159" s="99">
        <v>10001.0342127085</v>
      </c>
      <c r="CJ159" s="99">
        <v>1370568.5556488</v>
      </c>
      <c r="CK159" s="99">
        <v>11068197.852783199</v>
      </c>
      <c r="CL159" s="99">
        <v>2477017.9196777302</v>
      </c>
      <c r="CM159" s="166">
        <v>11116.8220220804</v>
      </c>
      <c r="CN159" s="166">
        <v>1787987.2765808101</v>
      </c>
      <c r="CO159" s="166">
        <v>12525857.604614301</v>
      </c>
      <c r="CP159" s="99">
        <v>2477017.9196777302</v>
      </c>
      <c r="CQ159" s="99">
        <v>0</v>
      </c>
      <c r="CR159" s="99">
        <v>0</v>
      </c>
      <c r="CS159" s="99">
        <v>0</v>
      </c>
      <c r="CT159" s="99">
        <v>0</v>
      </c>
      <c r="CU159" s="98">
        <v>5793.3630314459997</v>
      </c>
      <c r="CV159" s="98">
        <v>1256.9959979830001</v>
      </c>
      <c r="CW159" s="98">
        <v>1370566.5559976094</v>
      </c>
      <c r="CX159" s="98">
        <v>11065417.554529188</v>
      </c>
    </row>
    <row r="160" spans="1:102" x14ac:dyDescent="0.2">
      <c r="A160" s="98" t="s">
        <v>53</v>
      </c>
      <c r="B160" s="100">
        <v>41153</v>
      </c>
      <c r="C160" s="99">
        <v>0</v>
      </c>
      <c r="D160" s="99">
        <v>4119.0131512880298</v>
      </c>
      <c r="E160" s="99">
        <v>5838.6584466695804</v>
      </c>
      <c r="F160" s="99">
        <v>120.140132062137</v>
      </c>
      <c r="G160" s="99">
        <v>0</v>
      </c>
      <c r="H160" s="99">
        <v>0</v>
      </c>
      <c r="I160" s="99">
        <v>0</v>
      </c>
      <c r="J160" s="99">
        <v>1144.3498595655001</v>
      </c>
      <c r="K160" s="99">
        <v>0</v>
      </c>
      <c r="L160" s="99">
        <v>341.98112833499903</v>
      </c>
      <c r="M160" s="99">
        <v>112.364458616823</v>
      </c>
      <c r="N160" s="99">
        <v>3670.6579481363301</v>
      </c>
      <c r="O160" s="99">
        <v>0</v>
      </c>
      <c r="P160" s="99">
        <v>0</v>
      </c>
      <c r="Q160" s="99">
        <v>5889.6028742194203</v>
      </c>
      <c r="R160" s="99">
        <v>0</v>
      </c>
      <c r="S160" s="99">
        <v>0</v>
      </c>
      <c r="T160" s="99">
        <v>19.972236520145099</v>
      </c>
      <c r="U160" s="99">
        <v>1144.13661660254</v>
      </c>
      <c r="V160" s="99">
        <v>0</v>
      </c>
      <c r="W160" s="99">
        <v>454386.13629150402</v>
      </c>
      <c r="X160" s="99">
        <v>898440.06842041004</v>
      </c>
      <c r="Y160" s="99">
        <v>1703.53633959591</v>
      </c>
      <c r="Z160" s="99">
        <v>0</v>
      </c>
      <c r="AA160" s="99">
        <v>0</v>
      </c>
      <c r="AB160" s="99">
        <v>0</v>
      </c>
      <c r="AC160" s="99">
        <v>427951.91470336902</v>
      </c>
      <c r="AD160" s="99">
        <v>0</v>
      </c>
      <c r="AE160" s="99">
        <v>19869.013089895201</v>
      </c>
      <c r="AF160" s="99">
        <v>16688.868807554201</v>
      </c>
      <c r="AG160" s="99">
        <v>541073.67626953102</v>
      </c>
      <c r="AH160" s="99">
        <v>0</v>
      </c>
      <c r="AI160" s="99">
        <v>0</v>
      </c>
      <c r="AJ160" s="99">
        <v>751268.26362609898</v>
      </c>
      <c r="AK160" s="99">
        <v>0</v>
      </c>
      <c r="AL160" s="99">
        <v>0</v>
      </c>
      <c r="AM160" s="99">
        <v>2802.7728846371201</v>
      </c>
      <c r="AN160" s="99">
        <v>428515.21678924601</v>
      </c>
      <c r="AO160" s="99">
        <v>0</v>
      </c>
      <c r="AP160" s="99">
        <v>3975568.2085571298</v>
      </c>
      <c r="AQ160" s="99">
        <v>7052105.8334350605</v>
      </c>
      <c r="AR160" s="99">
        <v>21126.862546443899</v>
      </c>
      <c r="AS160" s="99">
        <v>0</v>
      </c>
      <c r="AT160" s="99">
        <v>0</v>
      </c>
      <c r="AU160" s="99">
        <v>0</v>
      </c>
      <c r="AV160" s="99">
        <v>1487423.3121643099</v>
      </c>
      <c r="AW160" s="99">
        <v>0</v>
      </c>
      <c r="AX160" s="99">
        <v>188486.731149673</v>
      </c>
      <c r="AY160" s="99">
        <v>131049.425916672</v>
      </c>
      <c r="AZ160" s="99">
        <v>4215391.50427246</v>
      </c>
      <c r="BA160" s="99">
        <v>0</v>
      </c>
      <c r="BB160" s="99">
        <v>0</v>
      </c>
      <c r="BC160" s="99">
        <v>6343645.62036133</v>
      </c>
      <c r="BD160" s="99">
        <v>0</v>
      </c>
      <c r="BE160" s="99">
        <v>0</v>
      </c>
      <c r="BF160" s="99">
        <v>24228.5476005077</v>
      </c>
      <c r="BG160" s="99">
        <v>1487393.33659363</v>
      </c>
      <c r="BH160" s="99">
        <v>0</v>
      </c>
      <c r="BI160" s="99">
        <v>432164.50474929798</v>
      </c>
      <c r="BJ160" s="99">
        <v>2102196.48297119</v>
      </c>
      <c r="BK160" s="99">
        <v>3801.3825925886599</v>
      </c>
      <c r="BL160" s="99">
        <v>0</v>
      </c>
      <c r="BM160" s="99">
        <v>0</v>
      </c>
      <c r="BN160" s="99">
        <v>0</v>
      </c>
      <c r="BO160" s="99">
        <v>0</v>
      </c>
      <c r="BP160" s="99">
        <v>0</v>
      </c>
      <c r="BQ160" s="99">
        <v>0</v>
      </c>
      <c r="BR160" s="99">
        <v>28878.4820137024</v>
      </c>
      <c r="BS160" s="99">
        <v>1177860.2672271701</v>
      </c>
      <c r="BT160" s="99">
        <v>0</v>
      </c>
      <c r="BU160" s="99">
        <v>0</v>
      </c>
      <c r="BV160" s="99">
        <v>1315602.87278748</v>
      </c>
      <c r="BW160" s="99">
        <v>0</v>
      </c>
      <c r="BX160" s="99">
        <v>0</v>
      </c>
      <c r="BY160" s="99">
        <v>0</v>
      </c>
      <c r="BZ160" s="99">
        <v>0</v>
      </c>
      <c r="CA160" s="99">
        <v>9949.7254793644006</v>
      </c>
      <c r="CB160" s="99">
        <v>1345451.1666717499</v>
      </c>
      <c r="CC160" s="99">
        <v>10993333.9993896</v>
      </c>
      <c r="CD160" s="99">
        <v>2549091.4528503399</v>
      </c>
      <c r="CE160" s="99">
        <v>112.724004508927</v>
      </c>
      <c r="CF160" s="99">
        <v>18551.4830613136</v>
      </c>
      <c r="CG160" s="99">
        <v>154830.87449836699</v>
      </c>
      <c r="CH160" s="99">
        <v>0</v>
      </c>
      <c r="CI160" s="99">
        <v>10056.913137555101</v>
      </c>
      <c r="CJ160" s="99">
        <v>1364041.3991394001</v>
      </c>
      <c r="CK160" s="99">
        <v>11144272.130371099</v>
      </c>
      <c r="CL160" s="99">
        <v>2573699.0497741699</v>
      </c>
      <c r="CM160" s="166">
        <v>11209.7100068331</v>
      </c>
      <c r="CN160" s="166">
        <v>1786616.83261108</v>
      </c>
      <c r="CO160" s="166">
        <v>12629084.5731201</v>
      </c>
      <c r="CP160" s="99">
        <v>2573699.0497741699</v>
      </c>
      <c r="CQ160" s="99">
        <v>0</v>
      </c>
      <c r="CR160" s="99">
        <v>0</v>
      </c>
      <c r="CS160" s="99">
        <v>0</v>
      </c>
      <c r="CT160" s="99">
        <v>0</v>
      </c>
      <c r="CU160" s="98">
        <v>5828.8707958739997</v>
      </c>
      <c r="CV160" s="98">
        <v>1244.2647442939999</v>
      </c>
      <c r="CW160" s="98">
        <v>1364002.6497330635</v>
      </c>
      <c r="CX160" s="98">
        <v>11148164.873887967</v>
      </c>
    </row>
    <row r="161" spans="1:102" x14ac:dyDescent="0.2">
      <c r="A161" s="98" t="s">
        <v>53</v>
      </c>
      <c r="B161" s="100">
        <v>41244</v>
      </c>
      <c r="C161" s="99">
        <v>0</v>
      </c>
      <c r="D161" s="99">
        <v>4131.45676827431</v>
      </c>
      <c r="E161" s="99">
        <v>5978.0040720105198</v>
      </c>
      <c r="F161" s="99">
        <v>129.709238894284</v>
      </c>
      <c r="G161" s="99">
        <v>0</v>
      </c>
      <c r="H161" s="99">
        <v>0</v>
      </c>
      <c r="I161" s="99">
        <v>0</v>
      </c>
      <c r="J161" s="99">
        <v>1134.6915383935</v>
      </c>
      <c r="K161" s="99">
        <v>0</v>
      </c>
      <c r="L161" s="99">
        <v>361.22549766674598</v>
      </c>
      <c r="M161" s="99">
        <v>94.666260450147107</v>
      </c>
      <c r="N161" s="99">
        <v>3825.0735006332402</v>
      </c>
      <c r="O161" s="99">
        <v>0</v>
      </c>
      <c r="P161" s="99">
        <v>0</v>
      </c>
      <c r="Q161" s="99">
        <v>5971.6140006184596</v>
      </c>
      <c r="R161" s="99">
        <v>0</v>
      </c>
      <c r="S161" s="99">
        <v>0</v>
      </c>
      <c r="T161" s="99">
        <v>17.660586315672798</v>
      </c>
      <c r="U161" s="99">
        <v>1135.98257341981</v>
      </c>
      <c r="V161" s="99">
        <v>0</v>
      </c>
      <c r="W161" s="99">
        <v>471555.439922333</v>
      </c>
      <c r="X161" s="99">
        <v>908332.605674744</v>
      </c>
      <c r="Y161" s="99">
        <v>2396.3664235472702</v>
      </c>
      <c r="Z161" s="99">
        <v>0</v>
      </c>
      <c r="AA161" s="99">
        <v>0</v>
      </c>
      <c r="AB161" s="99">
        <v>0</v>
      </c>
      <c r="AC161" s="99">
        <v>424737.48962020897</v>
      </c>
      <c r="AD161" s="99">
        <v>0</v>
      </c>
      <c r="AE161" s="99">
        <v>18952.928655624401</v>
      </c>
      <c r="AF161" s="99">
        <v>15182.5009897947</v>
      </c>
      <c r="AG161" s="99">
        <v>552410.92443847703</v>
      </c>
      <c r="AH161" s="99">
        <v>0</v>
      </c>
      <c r="AI161" s="99">
        <v>0</v>
      </c>
      <c r="AJ161" s="99">
        <v>803364.51653289795</v>
      </c>
      <c r="AK161" s="99">
        <v>0</v>
      </c>
      <c r="AL161" s="99">
        <v>0</v>
      </c>
      <c r="AM161" s="99">
        <v>2403.3817889094398</v>
      </c>
      <c r="AN161" s="99">
        <v>424525.82986068702</v>
      </c>
      <c r="AO161" s="99">
        <v>0</v>
      </c>
      <c r="AP161" s="99">
        <v>4171515.9607238802</v>
      </c>
      <c r="AQ161" s="99">
        <v>7188379.95739746</v>
      </c>
      <c r="AR161" s="99">
        <v>27662.787292718898</v>
      </c>
      <c r="AS161" s="99">
        <v>0</v>
      </c>
      <c r="AT161" s="99">
        <v>0</v>
      </c>
      <c r="AU161" s="99">
        <v>0</v>
      </c>
      <c r="AV161" s="99">
        <v>1484439.48370361</v>
      </c>
      <c r="AW161" s="99">
        <v>0</v>
      </c>
      <c r="AX161" s="99">
        <v>175382.85765266401</v>
      </c>
      <c r="AY161" s="99">
        <v>117612.66476821899</v>
      </c>
      <c r="AZ161" s="99">
        <v>4356529.0073242197</v>
      </c>
      <c r="BA161" s="99">
        <v>0</v>
      </c>
      <c r="BB161" s="99">
        <v>0</v>
      </c>
      <c r="BC161" s="99">
        <v>6844306.8503417997</v>
      </c>
      <c r="BD161" s="99">
        <v>0</v>
      </c>
      <c r="BE161" s="99">
        <v>0</v>
      </c>
      <c r="BF161" s="99">
        <v>20636.066494226499</v>
      </c>
      <c r="BG161" s="99">
        <v>1484354.86032104</v>
      </c>
      <c r="BH161" s="99">
        <v>0</v>
      </c>
      <c r="BI161" s="99">
        <v>419794.14615249599</v>
      </c>
      <c r="BJ161" s="99">
        <v>2177547.3719482399</v>
      </c>
      <c r="BK161" s="99">
        <v>5404.7652003169096</v>
      </c>
      <c r="BL161" s="99">
        <v>0</v>
      </c>
      <c r="BM161" s="99">
        <v>0</v>
      </c>
      <c r="BN161" s="99">
        <v>0</v>
      </c>
      <c r="BO161" s="99">
        <v>0</v>
      </c>
      <c r="BP161" s="99">
        <v>0</v>
      </c>
      <c r="BQ161" s="99">
        <v>0</v>
      </c>
      <c r="BR161" s="99">
        <v>26097.505223035801</v>
      </c>
      <c r="BS161" s="99">
        <v>1266272.24824524</v>
      </c>
      <c r="BT161" s="99">
        <v>0</v>
      </c>
      <c r="BU161" s="99">
        <v>0</v>
      </c>
      <c r="BV161" s="99">
        <v>1314586.22795105</v>
      </c>
      <c r="BW161" s="99">
        <v>0</v>
      </c>
      <c r="BX161" s="99">
        <v>0</v>
      </c>
      <c r="BY161" s="99">
        <v>0</v>
      </c>
      <c r="BZ161" s="99">
        <v>0</v>
      </c>
      <c r="CA161" s="99">
        <v>10098.282369971301</v>
      </c>
      <c r="CB161" s="99">
        <v>1381918.1596832301</v>
      </c>
      <c r="CC161" s="99">
        <v>11364867.088378901</v>
      </c>
      <c r="CD161" s="99">
        <v>2603014.0265502902</v>
      </c>
      <c r="CE161" s="99">
        <v>106.32308952137799</v>
      </c>
      <c r="CF161" s="99">
        <v>16812.866641044599</v>
      </c>
      <c r="CG161" s="99">
        <v>134562.23103523301</v>
      </c>
      <c r="CH161" s="99">
        <v>0</v>
      </c>
      <c r="CI161" s="99">
        <v>10197.158509016001</v>
      </c>
      <c r="CJ161" s="99">
        <v>1398878.7495727499</v>
      </c>
      <c r="CK161" s="99">
        <v>11505270.014160199</v>
      </c>
      <c r="CL161" s="99">
        <v>2624795.4651794401</v>
      </c>
      <c r="CM161" s="166">
        <v>11337.7075428963</v>
      </c>
      <c r="CN161" s="166">
        <v>1829674.5091247601</v>
      </c>
      <c r="CO161" s="166">
        <v>12992309.9525146</v>
      </c>
      <c r="CP161" s="99">
        <v>2624795.4651794401</v>
      </c>
      <c r="CQ161" s="99">
        <v>0</v>
      </c>
      <c r="CR161" s="99">
        <v>0</v>
      </c>
      <c r="CS161" s="99">
        <v>0</v>
      </c>
      <c r="CT161" s="99">
        <v>0</v>
      </c>
      <c r="CU161" s="98">
        <v>5953.8778833480001</v>
      </c>
      <c r="CV161" s="98">
        <v>1229.85441958</v>
      </c>
      <c r="CW161" s="98">
        <v>1398731.0263242747</v>
      </c>
      <c r="CX161" s="98">
        <v>11499429.319414133</v>
      </c>
    </row>
    <row r="162" spans="1:102" x14ac:dyDescent="0.2">
      <c r="A162" s="98" t="s">
        <v>53</v>
      </c>
      <c r="B162" s="100">
        <v>41334</v>
      </c>
      <c r="C162" s="99">
        <v>0</v>
      </c>
      <c r="D162" s="99">
        <v>4089.64743691683</v>
      </c>
      <c r="E162" s="99">
        <v>6154.7678579688099</v>
      </c>
      <c r="F162" s="99">
        <v>132.239287674427</v>
      </c>
      <c r="G162" s="99">
        <v>0</v>
      </c>
      <c r="H162" s="99">
        <v>0</v>
      </c>
      <c r="I162" s="99">
        <v>0</v>
      </c>
      <c r="J162" s="99">
        <v>1139.8015604019199</v>
      </c>
      <c r="K162" s="99">
        <v>0</v>
      </c>
      <c r="L162" s="99">
        <v>216.10201505571601</v>
      </c>
      <c r="M162" s="99">
        <v>88.020945212803795</v>
      </c>
      <c r="N162" s="99">
        <v>4014.524410218</v>
      </c>
      <c r="O162" s="99">
        <v>0</v>
      </c>
      <c r="P162" s="99">
        <v>58.694374459795696</v>
      </c>
      <c r="Q162" s="99">
        <v>5938.2363304495802</v>
      </c>
      <c r="R162" s="99">
        <v>0</v>
      </c>
      <c r="S162" s="99">
        <v>21.218209855491299</v>
      </c>
      <c r="T162" s="99">
        <v>0</v>
      </c>
      <c r="U162" s="99">
        <v>1139.48037409782</v>
      </c>
      <c r="V162" s="99">
        <v>0</v>
      </c>
      <c r="W162" s="99">
        <v>444824.176670074</v>
      </c>
      <c r="X162" s="99">
        <v>924717.51972961402</v>
      </c>
      <c r="Y162" s="99">
        <v>2636.0379424095199</v>
      </c>
      <c r="Z162" s="99">
        <v>0</v>
      </c>
      <c r="AA162" s="99">
        <v>0</v>
      </c>
      <c r="AB162" s="99">
        <v>0</v>
      </c>
      <c r="AC162" s="99">
        <v>429002.70406341599</v>
      </c>
      <c r="AD162" s="99">
        <v>0</v>
      </c>
      <c r="AE162" s="99">
        <v>13277.329574346501</v>
      </c>
      <c r="AF162" s="99">
        <v>12013.7747652531</v>
      </c>
      <c r="AG162" s="99">
        <v>574395.11962890602</v>
      </c>
      <c r="AH162" s="99">
        <v>0</v>
      </c>
      <c r="AI162" s="99">
        <v>2710.9267706275</v>
      </c>
      <c r="AJ162" s="99">
        <v>749081.415130615</v>
      </c>
      <c r="AK162" s="99">
        <v>0</v>
      </c>
      <c r="AL162" s="99">
        <v>2105.9430725872498</v>
      </c>
      <c r="AM162" s="99">
        <v>0</v>
      </c>
      <c r="AN162" s="99">
        <v>428847.78442001302</v>
      </c>
      <c r="AO162" s="99">
        <v>0</v>
      </c>
      <c r="AP162" s="99">
        <v>3973546.28375244</v>
      </c>
      <c r="AQ162" s="99">
        <v>7318122.73974609</v>
      </c>
      <c r="AR162" s="99">
        <v>27972.852543830901</v>
      </c>
      <c r="AS162" s="99">
        <v>0</v>
      </c>
      <c r="AT162" s="99">
        <v>0</v>
      </c>
      <c r="AU162" s="99">
        <v>0</v>
      </c>
      <c r="AV162" s="99">
        <v>1512647.8703155499</v>
      </c>
      <c r="AW162" s="99">
        <v>0</v>
      </c>
      <c r="AX162" s="99">
        <v>120473.211638451</v>
      </c>
      <c r="AY162" s="99">
        <v>93205.499585151701</v>
      </c>
      <c r="AZ162" s="99">
        <v>4541465.04223633</v>
      </c>
      <c r="BA162" s="99">
        <v>0</v>
      </c>
      <c r="BB162" s="99">
        <v>25105.226659774798</v>
      </c>
      <c r="BC162" s="99">
        <v>6329322.2443237295</v>
      </c>
      <c r="BD162" s="99">
        <v>0</v>
      </c>
      <c r="BE162" s="99">
        <v>18538.434878349301</v>
      </c>
      <c r="BF162" s="99">
        <v>0</v>
      </c>
      <c r="BG162" s="99">
        <v>1512960.7602996801</v>
      </c>
      <c r="BH162" s="99">
        <v>0</v>
      </c>
      <c r="BI162" s="99">
        <v>409671.78836059599</v>
      </c>
      <c r="BJ162" s="99">
        <v>2231355.3551330599</v>
      </c>
      <c r="BK162" s="99">
        <v>5589.8784943223</v>
      </c>
      <c r="BL162" s="99">
        <v>0</v>
      </c>
      <c r="BM162" s="99">
        <v>0</v>
      </c>
      <c r="BN162" s="99">
        <v>0</v>
      </c>
      <c r="BO162" s="99">
        <v>0</v>
      </c>
      <c r="BP162" s="99">
        <v>0</v>
      </c>
      <c r="BQ162" s="99">
        <v>0</v>
      </c>
      <c r="BR162" s="99">
        <v>22250.328427553199</v>
      </c>
      <c r="BS162" s="99">
        <v>1344613.92608643</v>
      </c>
      <c r="BT162" s="99">
        <v>0</v>
      </c>
      <c r="BU162" s="99">
        <v>2206.5</v>
      </c>
      <c r="BV162" s="99">
        <v>1251405.0533142099</v>
      </c>
      <c r="BW162" s="99">
        <v>0</v>
      </c>
      <c r="BX162" s="99">
        <v>1445.5899982154399</v>
      </c>
      <c r="BY162" s="99">
        <v>0</v>
      </c>
      <c r="BZ162" s="99">
        <v>0</v>
      </c>
      <c r="CA162" s="99">
        <v>10252.1707684994</v>
      </c>
      <c r="CB162" s="99">
        <v>1365996.6433868399</v>
      </c>
      <c r="CC162" s="99">
        <v>11223686.4730225</v>
      </c>
      <c r="CD162" s="99">
        <v>2601806.4643859901</v>
      </c>
      <c r="CE162" s="99">
        <v>105.991714518517</v>
      </c>
      <c r="CF162" s="99">
        <v>16758.941107749899</v>
      </c>
      <c r="CG162" s="99">
        <v>137774.17771530201</v>
      </c>
      <c r="CH162" s="99">
        <v>0</v>
      </c>
      <c r="CI162" s="99">
        <v>10359.976659894</v>
      </c>
      <c r="CJ162" s="99">
        <v>1382902.6996460001</v>
      </c>
      <c r="CK162" s="99">
        <v>11365400.420410199</v>
      </c>
      <c r="CL162" s="99">
        <v>2625740.1540222201</v>
      </c>
      <c r="CM162" s="166">
        <v>11471.0658180714</v>
      </c>
      <c r="CN162" s="166">
        <v>1816406.85067749</v>
      </c>
      <c r="CO162" s="166">
        <v>12889638.0625</v>
      </c>
      <c r="CP162" s="99">
        <v>2625740.1540222201</v>
      </c>
      <c r="CQ162" s="99">
        <v>0</v>
      </c>
      <c r="CR162" s="99">
        <v>0</v>
      </c>
      <c r="CS162" s="99">
        <v>0</v>
      </c>
      <c r="CT162" s="99">
        <v>0</v>
      </c>
      <c r="CU162" s="98">
        <v>6192.6894808999996</v>
      </c>
      <c r="CV162" s="98">
        <v>1231.157075975</v>
      </c>
      <c r="CW162" s="98">
        <v>1382755.5844945898</v>
      </c>
      <c r="CX162" s="98">
        <v>11361460.650737802</v>
      </c>
    </row>
    <row r="163" spans="1:102" x14ac:dyDescent="0.2">
      <c r="A163" s="98" t="s">
        <v>53</v>
      </c>
      <c r="B163" s="100">
        <v>41426</v>
      </c>
      <c r="C163" s="99">
        <v>0</v>
      </c>
      <c r="D163" s="99">
        <v>4072.9598173201098</v>
      </c>
      <c r="E163" s="99">
        <v>6306.8226425647699</v>
      </c>
      <c r="F163" s="99">
        <v>123.793410571292</v>
      </c>
      <c r="G163" s="99">
        <v>0</v>
      </c>
      <c r="H163" s="99">
        <v>0</v>
      </c>
      <c r="I163" s="99">
        <v>0</v>
      </c>
      <c r="J163" s="99">
        <v>1152.8723246008201</v>
      </c>
      <c r="K163" s="99">
        <v>0</v>
      </c>
      <c r="L163" s="99">
        <v>259.59248156845598</v>
      </c>
      <c r="M163" s="99">
        <v>109.606659716927</v>
      </c>
      <c r="N163" s="99">
        <v>4188.69012635946</v>
      </c>
      <c r="O163" s="99">
        <v>0</v>
      </c>
      <c r="P163" s="99">
        <v>67.301754481159193</v>
      </c>
      <c r="Q163" s="99">
        <v>5846.0133305192003</v>
      </c>
      <c r="R163" s="99">
        <v>0</v>
      </c>
      <c r="S163" s="99">
        <v>17.2251384621486</v>
      </c>
      <c r="T163" s="99">
        <v>0</v>
      </c>
      <c r="U163" s="99">
        <v>1153.0254400521501</v>
      </c>
      <c r="V163" s="99">
        <v>0</v>
      </c>
      <c r="W163" s="99">
        <v>414625.48017501802</v>
      </c>
      <c r="X163" s="99">
        <v>946320.48604583705</v>
      </c>
      <c r="Y163" s="99">
        <v>2623.9794980287602</v>
      </c>
      <c r="Z163" s="99">
        <v>0</v>
      </c>
      <c r="AA163" s="99">
        <v>0</v>
      </c>
      <c r="AB163" s="99">
        <v>0</v>
      </c>
      <c r="AC163" s="99">
        <v>432485.44831085199</v>
      </c>
      <c r="AD163" s="99">
        <v>0</v>
      </c>
      <c r="AE163" s="99">
        <v>12560.4142611027</v>
      </c>
      <c r="AF163" s="99">
        <v>15247.6926469803</v>
      </c>
      <c r="AG163" s="99">
        <v>609035.76200866699</v>
      </c>
      <c r="AH163" s="99">
        <v>0</v>
      </c>
      <c r="AI163" s="99">
        <v>3417.9753936827201</v>
      </c>
      <c r="AJ163" s="99">
        <v>747980.72328948998</v>
      </c>
      <c r="AK163" s="99">
        <v>0</v>
      </c>
      <c r="AL163" s="99">
        <v>2102.2417214512798</v>
      </c>
      <c r="AM163" s="99">
        <v>0</v>
      </c>
      <c r="AN163" s="99">
        <v>432433.46421814</v>
      </c>
      <c r="AO163" s="99">
        <v>0</v>
      </c>
      <c r="AP163" s="99">
        <v>3751195.22125244</v>
      </c>
      <c r="AQ163" s="99">
        <v>7510755.2669067401</v>
      </c>
      <c r="AR163" s="99">
        <v>27387.959916830099</v>
      </c>
      <c r="AS163" s="99">
        <v>0</v>
      </c>
      <c r="AT163" s="99">
        <v>0</v>
      </c>
      <c r="AU163" s="99">
        <v>0</v>
      </c>
      <c r="AV163" s="99">
        <v>1533830.1105346701</v>
      </c>
      <c r="AW163" s="99">
        <v>0</v>
      </c>
      <c r="AX163" s="99">
        <v>119981.62038993801</v>
      </c>
      <c r="AY163" s="99">
        <v>121337.024973869</v>
      </c>
      <c r="AZ163" s="99">
        <v>4771957.0365600605</v>
      </c>
      <c r="BA163" s="99">
        <v>0</v>
      </c>
      <c r="BB163" s="99">
        <v>31344.783134937301</v>
      </c>
      <c r="BC163" s="99">
        <v>6405791.7644653302</v>
      </c>
      <c r="BD163" s="99">
        <v>0</v>
      </c>
      <c r="BE163" s="99">
        <v>17434.482502222101</v>
      </c>
      <c r="BF163" s="99">
        <v>0</v>
      </c>
      <c r="BG163" s="99">
        <v>1534140.0082092299</v>
      </c>
      <c r="BH163" s="99">
        <v>0</v>
      </c>
      <c r="BI163" s="99">
        <v>369001.10235977202</v>
      </c>
      <c r="BJ163" s="99">
        <v>2313982.4687805199</v>
      </c>
      <c r="BK163" s="99">
        <v>5676.7265274524698</v>
      </c>
      <c r="BL163" s="99">
        <v>0</v>
      </c>
      <c r="BM163" s="99">
        <v>0</v>
      </c>
      <c r="BN163" s="99">
        <v>0</v>
      </c>
      <c r="BO163" s="99">
        <v>0</v>
      </c>
      <c r="BP163" s="99">
        <v>0</v>
      </c>
      <c r="BQ163" s="99">
        <v>0</v>
      </c>
      <c r="BR163" s="99">
        <v>27863.062069654501</v>
      </c>
      <c r="BS163" s="99">
        <v>1418609.1906890899</v>
      </c>
      <c r="BT163" s="99">
        <v>0</v>
      </c>
      <c r="BU163" s="99">
        <v>2315.75</v>
      </c>
      <c r="BV163" s="99">
        <v>1255991.6129455599</v>
      </c>
      <c r="BW163" s="99">
        <v>0</v>
      </c>
      <c r="BX163" s="99">
        <v>1603.3799978494601</v>
      </c>
      <c r="BY163" s="99">
        <v>0</v>
      </c>
      <c r="BZ163" s="99">
        <v>0</v>
      </c>
      <c r="CA163" s="99">
        <v>10393.6862481833</v>
      </c>
      <c r="CB163" s="99">
        <v>1368725.07223511</v>
      </c>
      <c r="CC163" s="99">
        <v>11351281.4527588</v>
      </c>
      <c r="CD163" s="99">
        <v>2694921.5711669899</v>
      </c>
      <c r="CE163" s="99">
        <v>102.622713038698</v>
      </c>
      <c r="CF163" s="99">
        <v>16711.366820573799</v>
      </c>
      <c r="CG163" s="99">
        <v>143214.06816673299</v>
      </c>
      <c r="CH163" s="99">
        <v>0</v>
      </c>
      <c r="CI163" s="99">
        <v>10503.8334041834</v>
      </c>
      <c r="CJ163" s="99">
        <v>1385027.1217803999</v>
      </c>
      <c r="CK163" s="99">
        <v>11484647.2265625</v>
      </c>
      <c r="CL163" s="99">
        <v>2718856.2633972201</v>
      </c>
      <c r="CM163" s="166">
        <v>11627.6184029579</v>
      </c>
      <c r="CN163" s="166">
        <v>1810585.6746521001</v>
      </c>
      <c r="CO163" s="166">
        <v>13006153.1790771</v>
      </c>
      <c r="CP163" s="99">
        <v>2718856.2633972201</v>
      </c>
      <c r="CQ163" s="99">
        <v>0</v>
      </c>
      <c r="CR163" s="99">
        <v>0</v>
      </c>
      <c r="CS163" s="99">
        <v>0</v>
      </c>
      <c r="CT163" s="99">
        <v>0</v>
      </c>
      <c r="CU163" s="98">
        <v>6304.9471145670004</v>
      </c>
      <c r="CV163" s="98">
        <v>1244.2534042090001</v>
      </c>
      <c r="CW163" s="98">
        <v>1385436.4390556838</v>
      </c>
      <c r="CX163" s="98">
        <v>11494495.520925533</v>
      </c>
    </row>
    <row r="164" spans="1:102" x14ac:dyDescent="0.2">
      <c r="A164" s="98" t="s">
        <v>53</v>
      </c>
      <c r="B164" s="100">
        <v>41518</v>
      </c>
      <c r="C164" s="99">
        <v>0</v>
      </c>
      <c r="D164" s="99">
        <v>4102.10227066278</v>
      </c>
      <c r="E164" s="99">
        <v>6067.0801745653198</v>
      </c>
      <c r="F164" s="99">
        <v>125.838965962641</v>
      </c>
      <c r="G164" s="99">
        <v>0</v>
      </c>
      <c r="H164" s="99">
        <v>0</v>
      </c>
      <c r="I164" s="99">
        <v>0</v>
      </c>
      <c r="J164" s="99">
        <v>1175.10936193168</v>
      </c>
      <c r="K164" s="99">
        <v>0</v>
      </c>
      <c r="L164" s="99">
        <v>267.89676606282598</v>
      </c>
      <c r="M164" s="99">
        <v>104.370831968263</v>
      </c>
      <c r="N164" s="99">
        <v>3997.7074057459799</v>
      </c>
      <c r="O164" s="99">
        <v>0</v>
      </c>
      <c r="P164" s="99">
        <v>95.913656985387206</v>
      </c>
      <c r="Q164" s="99">
        <v>5775.6078487634704</v>
      </c>
      <c r="R164" s="99">
        <v>0</v>
      </c>
      <c r="S164" s="99">
        <v>21.912722462788199</v>
      </c>
      <c r="T164" s="99">
        <v>0</v>
      </c>
      <c r="U164" s="99">
        <v>1177.3035816997301</v>
      </c>
      <c r="V164" s="99">
        <v>0</v>
      </c>
      <c r="W164" s="99">
        <v>450502.20962905901</v>
      </c>
      <c r="X164" s="99">
        <v>946400.50968933105</v>
      </c>
      <c r="Y164" s="99">
        <v>2592.0286957323601</v>
      </c>
      <c r="Z164" s="99">
        <v>0</v>
      </c>
      <c r="AA164" s="99">
        <v>0</v>
      </c>
      <c r="AB164" s="99">
        <v>0</v>
      </c>
      <c r="AC164" s="99">
        <v>428073.20668029803</v>
      </c>
      <c r="AD164" s="99">
        <v>0</v>
      </c>
      <c r="AE164" s="99">
        <v>15388.404688119899</v>
      </c>
      <c r="AF164" s="99">
        <v>14923.1984148026</v>
      </c>
      <c r="AG164" s="99">
        <v>605786.02633667004</v>
      </c>
      <c r="AH164" s="99">
        <v>0</v>
      </c>
      <c r="AI164" s="99">
        <v>4352.4566906094597</v>
      </c>
      <c r="AJ164" s="99">
        <v>728927.94976043701</v>
      </c>
      <c r="AK164" s="99">
        <v>0</v>
      </c>
      <c r="AL164" s="99">
        <v>2774.8287885189102</v>
      </c>
      <c r="AM164" s="99">
        <v>0</v>
      </c>
      <c r="AN164" s="99">
        <v>429024.97152710002</v>
      </c>
      <c r="AO164" s="99">
        <v>0</v>
      </c>
      <c r="AP164" s="99">
        <v>4007270.9985656701</v>
      </c>
      <c r="AQ164" s="99">
        <v>7505349.7647705097</v>
      </c>
      <c r="AR164" s="99">
        <v>26269.0145745277</v>
      </c>
      <c r="AS164" s="99">
        <v>0</v>
      </c>
      <c r="AT164" s="99">
        <v>0</v>
      </c>
      <c r="AU164" s="99">
        <v>0</v>
      </c>
      <c r="AV164" s="99">
        <v>1535239.1233978299</v>
      </c>
      <c r="AW164" s="99">
        <v>0</v>
      </c>
      <c r="AX164" s="99">
        <v>149333.15034675601</v>
      </c>
      <c r="AY164" s="99">
        <v>117891.986438751</v>
      </c>
      <c r="AZ164" s="99">
        <v>4783805.38635254</v>
      </c>
      <c r="BA164" s="99">
        <v>0</v>
      </c>
      <c r="BB164" s="99">
        <v>38304.583570480303</v>
      </c>
      <c r="BC164" s="99">
        <v>6250115.4708252</v>
      </c>
      <c r="BD164" s="99">
        <v>0</v>
      </c>
      <c r="BE164" s="99">
        <v>22865.3325264454</v>
      </c>
      <c r="BF164" s="99">
        <v>0</v>
      </c>
      <c r="BG164" s="99">
        <v>1535763.6013030999</v>
      </c>
      <c r="BH164" s="99">
        <v>0</v>
      </c>
      <c r="BI164" s="99">
        <v>408917.71339798003</v>
      </c>
      <c r="BJ164" s="99">
        <v>2147241.6849365202</v>
      </c>
      <c r="BK164" s="99">
        <v>5207.5837719440497</v>
      </c>
      <c r="BL164" s="99">
        <v>0</v>
      </c>
      <c r="BM164" s="99">
        <v>0</v>
      </c>
      <c r="BN164" s="99">
        <v>0</v>
      </c>
      <c r="BO164" s="99">
        <v>0</v>
      </c>
      <c r="BP164" s="99">
        <v>0</v>
      </c>
      <c r="BQ164" s="99">
        <v>0</v>
      </c>
      <c r="BR164" s="99">
        <v>26865.203365325899</v>
      </c>
      <c r="BS164" s="99">
        <v>1292221.1342468299</v>
      </c>
      <c r="BT164" s="99">
        <v>0</v>
      </c>
      <c r="BU164" s="99">
        <v>2659.25</v>
      </c>
      <c r="BV164" s="99">
        <v>1217090.9229583701</v>
      </c>
      <c r="BW164" s="99">
        <v>0</v>
      </c>
      <c r="BX164" s="99">
        <v>1655.9799988120801</v>
      </c>
      <c r="BY164" s="99">
        <v>0</v>
      </c>
      <c r="BZ164" s="99">
        <v>0</v>
      </c>
      <c r="CA164" s="99">
        <v>10161.9739439487</v>
      </c>
      <c r="CB164" s="99">
        <v>1388560.88346863</v>
      </c>
      <c r="CC164" s="99">
        <v>11475969.4768066</v>
      </c>
      <c r="CD164" s="99">
        <v>2578143.7478332501</v>
      </c>
      <c r="CE164" s="99">
        <v>109.683300506324</v>
      </c>
      <c r="CF164" s="99">
        <v>18606.832347631502</v>
      </c>
      <c r="CG164" s="99">
        <v>151456.38459014901</v>
      </c>
      <c r="CH164" s="99">
        <v>0</v>
      </c>
      <c r="CI164" s="99">
        <v>10270.0040794611</v>
      </c>
      <c r="CJ164" s="99">
        <v>1407177.9249420201</v>
      </c>
      <c r="CK164" s="99">
        <v>11631518.829589801</v>
      </c>
      <c r="CL164" s="99">
        <v>2605594.6824646001</v>
      </c>
      <c r="CM164" s="166">
        <v>11453.050127267799</v>
      </c>
      <c r="CN164" s="166">
        <v>1833463.1422119101</v>
      </c>
      <c r="CO164" s="166">
        <v>13166150.322143599</v>
      </c>
      <c r="CP164" s="99">
        <v>2605594.6824646001</v>
      </c>
      <c r="CQ164" s="99">
        <v>0</v>
      </c>
      <c r="CR164" s="99">
        <v>0</v>
      </c>
      <c r="CS164" s="99">
        <v>0</v>
      </c>
      <c r="CT164" s="99">
        <v>0</v>
      </c>
      <c r="CU164" s="98">
        <v>6058.8363613270003</v>
      </c>
      <c r="CV164" s="98">
        <v>1273.12438258</v>
      </c>
      <c r="CW164" s="98">
        <v>1407167.7158162615</v>
      </c>
      <c r="CX164" s="98">
        <v>11627425.861396749</v>
      </c>
    </row>
    <row r="165" spans="1:102" x14ac:dyDescent="0.2">
      <c r="A165" s="98" t="s">
        <v>53</v>
      </c>
      <c r="B165" s="100">
        <v>41609</v>
      </c>
      <c r="C165" s="99">
        <v>0</v>
      </c>
      <c r="D165" s="99">
        <v>3998.94071775675</v>
      </c>
      <c r="E165" s="99">
        <v>6574.3642500042897</v>
      </c>
      <c r="F165" s="99">
        <v>132.18614303320601</v>
      </c>
      <c r="G165" s="99">
        <v>0</v>
      </c>
      <c r="H165" s="99">
        <v>0</v>
      </c>
      <c r="I165" s="99">
        <v>0</v>
      </c>
      <c r="J165" s="99">
        <v>1198.6331528723199</v>
      </c>
      <c r="K165" s="99">
        <v>0</v>
      </c>
      <c r="L165" s="99">
        <v>332.72627033293202</v>
      </c>
      <c r="M165" s="99">
        <v>108.62716271914501</v>
      </c>
      <c r="N165" s="99">
        <v>4489.8039330840102</v>
      </c>
      <c r="O165" s="99">
        <v>0</v>
      </c>
      <c r="P165" s="99">
        <v>163.68848669156401</v>
      </c>
      <c r="Q165" s="99">
        <v>5622.8634495139104</v>
      </c>
      <c r="R165" s="99">
        <v>0</v>
      </c>
      <c r="S165" s="99">
        <v>21.690009587211499</v>
      </c>
      <c r="T165" s="99">
        <v>0</v>
      </c>
      <c r="U165" s="99">
        <v>1200.7016581744001</v>
      </c>
      <c r="V165" s="99">
        <v>0</v>
      </c>
      <c r="W165" s="99">
        <v>410168.95359039301</v>
      </c>
      <c r="X165" s="99">
        <v>954725.74340057396</v>
      </c>
      <c r="Y165" s="99">
        <v>2494.5154409706602</v>
      </c>
      <c r="Z165" s="99">
        <v>0</v>
      </c>
      <c r="AA165" s="99">
        <v>0</v>
      </c>
      <c r="AB165" s="99">
        <v>0</v>
      </c>
      <c r="AC165" s="99">
        <v>443474.046535492</v>
      </c>
      <c r="AD165" s="99">
        <v>0</v>
      </c>
      <c r="AE165" s="99">
        <v>13916.914689064</v>
      </c>
      <c r="AF165" s="99">
        <v>15630.7026633024</v>
      </c>
      <c r="AG165" s="99">
        <v>626454.271011353</v>
      </c>
      <c r="AH165" s="99">
        <v>0</v>
      </c>
      <c r="AI165" s="99">
        <v>8291.9268934726697</v>
      </c>
      <c r="AJ165" s="99">
        <v>711682.07560730004</v>
      </c>
      <c r="AK165" s="99">
        <v>0</v>
      </c>
      <c r="AL165" s="99">
        <v>3211.36217018962</v>
      </c>
      <c r="AM165" s="99">
        <v>0</v>
      </c>
      <c r="AN165" s="99">
        <v>443376.191589355</v>
      </c>
      <c r="AO165" s="99">
        <v>0</v>
      </c>
      <c r="AP165" s="99">
        <v>3685100.1849365202</v>
      </c>
      <c r="AQ165" s="99">
        <v>7651681.9424438505</v>
      </c>
      <c r="AR165" s="99">
        <v>24699.8526415825</v>
      </c>
      <c r="AS165" s="99">
        <v>0</v>
      </c>
      <c r="AT165" s="99">
        <v>0</v>
      </c>
      <c r="AU165" s="99">
        <v>0</v>
      </c>
      <c r="AV165" s="99">
        <v>1597460.54267883</v>
      </c>
      <c r="AW165" s="99">
        <v>0</v>
      </c>
      <c r="AX165" s="99">
        <v>131414.250349045</v>
      </c>
      <c r="AY165" s="99">
        <v>123159.693003654</v>
      </c>
      <c r="AZ165" s="99">
        <v>5007212.5571899395</v>
      </c>
      <c r="BA165" s="99">
        <v>0</v>
      </c>
      <c r="BB165" s="99">
        <v>72182.680011749297</v>
      </c>
      <c r="BC165" s="99">
        <v>6140843.42260742</v>
      </c>
      <c r="BD165" s="99">
        <v>0</v>
      </c>
      <c r="BE165" s="99">
        <v>27170.320287465998</v>
      </c>
      <c r="BF165" s="99">
        <v>0</v>
      </c>
      <c r="BG165" s="99">
        <v>1598691.6948852499</v>
      </c>
      <c r="BH165" s="99">
        <v>0</v>
      </c>
      <c r="BI165" s="99">
        <v>342848.19552993798</v>
      </c>
      <c r="BJ165" s="99">
        <v>2539748.7489929199</v>
      </c>
      <c r="BK165" s="99">
        <v>5293.5546822547904</v>
      </c>
      <c r="BL165" s="99">
        <v>0</v>
      </c>
      <c r="BM165" s="99">
        <v>0</v>
      </c>
      <c r="BN165" s="99">
        <v>0</v>
      </c>
      <c r="BO165" s="99">
        <v>0</v>
      </c>
      <c r="BP165" s="99">
        <v>0</v>
      </c>
      <c r="BQ165" s="99">
        <v>0</v>
      </c>
      <c r="BR165" s="99">
        <v>28358.918261528001</v>
      </c>
      <c r="BS165" s="99">
        <v>1666416.96580505</v>
      </c>
      <c r="BT165" s="99">
        <v>0</v>
      </c>
      <c r="BU165" s="99">
        <v>5395</v>
      </c>
      <c r="BV165" s="99">
        <v>1195453.74829102</v>
      </c>
      <c r="BW165" s="99">
        <v>0</v>
      </c>
      <c r="BX165" s="99">
        <v>1966.0799982547801</v>
      </c>
      <c r="BY165" s="99">
        <v>0</v>
      </c>
      <c r="BZ165" s="99">
        <v>0</v>
      </c>
      <c r="CA165" s="99">
        <v>10555.4374947548</v>
      </c>
      <c r="CB165" s="99">
        <v>1366389.25531006</v>
      </c>
      <c r="CC165" s="99">
        <v>11336670.216674799</v>
      </c>
      <c r="CD165" s="99">
        <v>2886683.7289733901</v>
      </c>
      <c r="CE165" s="99">
        <v>102.945465408266</v>
      </c>
      <c r="CF165" s="99">
        <v>18133.3599302769</v>
      </c>
      <c r="CG165" s="99">
        <v>158845.62449836699</v>
      </c>
      <c r="CH165" s="99">
        <v>0</v>
      </c>
      <c r="CI165" s="99">
        <v>10653.2287632227</v>
      </c>
      <c r="CJ165" s="99">
        <v>1384613.0035858201</v>
      </c>
      <c r="CK165" s="99">
        <v>11490465.455566401</v>
      </c>
      <c r="CL165" s="99">
        <v>2913550.8291931199</v>
      </c>
      <c r="CM165" s="166">
        <v>11858.2287297249</v>
      </c>
      <c r="CN165" s="166">
        <v>1835008.6365509001</v>
      </c>
      <c r="CO165" s="166">
        <v>13092592.3989258</v>
      </c>
      <c r="CP165" s="99">
        <v>2913550.8291931199</v>
      </c>
      <c r="CQ165" s="99">
        <v>0</v>
      </c>
      <c r="CR165" s="99">
        <v>0</v>
      </c>
      <c r="CS165" s="99">
        <v>0</v>
      </c>
      <c r="CT165" s="99">
        <v>0</v>
      </c>
      <c r="CU165" s="98">
        <v>6549.1898488569996</v>
      </c>
      <c r="CV165" s="98">
        <v>1289.6343834419999</v>
      </c>
      <c r="CW165" s="98">
        <v>1384522.6152403369</v>
      </c>
      <c r="CX165" s="98">
        <v>11495515.841173166</v>
      </c>
    </row>
    <row r="166" spans="1:102" x14ac:dyDescent="0.2">
      <c r="A166" s="98" t="s">
        <v>53</v>
      </c>
      <c r="B166" s="100">
        <v>41699</v>
      </c>
      <c r="C166" s="99">
        <v>0</v>
      </c>
      <c r="D166" s="99">
        <v>4032.6104414462998</v>
      </c>
      <c r="E166" s="99">
        <v>6397.5918732881501</v>
      </c>
      <c r="F166" s="99">
        <v>138.717909052968</v>
      </c>
      <c r="G166" s="99">
        <v>0</v>
      </c>
      <c r="H166" s="99">
        <v>0</v>
      </c>
      <c r="I166" s="99">
        <v>0</v>
      </c>
      <c r="J166" s="99">
        <v>1198.24347218871</v>
      </c>
      <c r="K166" s="99">
        <v>0</v>
      </c>
      <c r="L166" s="99">
        <v>26.6288108630106</v>
      </c>
      <c r="M166" s="99">
        <v>170.81731561571399</v>
      </c>
      <c r="N166" s="99">
        <v>4432.7701395153999</v>
      </c>
      <c r="O166" s="99">
        <v>0</v>
      </c>
      <c r="P166" s="99">
        <v>3525.6545582413701</v>
      </c>
      <c r="Q166" s="99">
        <v>1860.1920651942501</v>
      </c>
      <c r="R166" s="99">
        <v>0</v>
      </c>
      <c r="S166" s="99">
        <v>23.3091298840009</v>
      </c>
      <c r="T166" s="99">
        <v>0</v>
      </c>
      <c r="U166" s="99">
        <v>1197.6017388850501</v>
      </c>
      <c r="V166" s="99">
        <v>0</v>
      </c>
      <c r="W166" s="99">
        <v>395963.18445587199</v>
      </c>
      <c r="X166" s="99">
        <v>957478.36660766602</v>
      </c>
      <c r="Y166" s="99">
        <v>2517.3030840158499</v>
      </c>
      <c r="Z166" s="99">
        <v>0</v>
      </c>
      <c r="AA166" s="99">
        <v>0</v>
      </c>
      <c r="AB166" s="99">
        <v>0</v>
      </c>
      <c r="AC166" s="99">
        <v>442819.74295425398</v>
      </c>
      <c r="AD166" s="99">
        <v>0</v>
      </c>
      <c r="AE166" s="99">
        <v>3432.0479989051801</v>
      </c>
      <c r="AF166" s="99">
        <v>19685.590950727499</v>
      </c>
      <c r="AG166" s="99">
        <v>638065.60062408401</v>
      </c>
      <c r="AH166" s="99">
        <v>0</v>
      </c>
      <c r="AI166" s="99">
        <v>355790.26655197103</v>
      </c>
      <c r="AJ166" s="99">
        <v>304045.33902358997</v>
      </c>
      <c r="AK166" s="99">
        <v>0</v>
      </c>
      <c r="AL166" s="99">
        <v>3230.20144930482</v>
      </c>
      <c r="AM166" s="99">
        <v>0</v>
      </c>
      <c r="AN166" s="99">
        <v>442803.09600067098</v>
      </c>
      <c r="AO166" s="99">
        <v>0</v>
      </c>
      <c r="AP166" s="99">
        <v>3275523.7677307101</v>
      </c>
      <c r="AQ166" s="99">
        <v>7741971.1449584998</v>
      </c>
      <c r="AR166" s="99">
        <v>25749.677156686801</v>
      </c>
      <c r="AS166" s="99">
        <v>0</v>
      </c>
      <c r="AT166" s="99">
        <v>0</v>
      </c>
      <c r="AU166" s="99">
        <v>0</v>
      </c>
      <c r="AV166" s="99">
        <v>1604460.74160767</v>
      </c>
      <c r="AW166" s="99">
        <v>0</v>
      </c>
      <c r="AX166" s="99">
        <v>27642.844177722902</v>
      </c>
      <c r="AY166" s="99">
        <v>164424.03157043501</v>
      </c>
      <c r="AZ166" s="99">
        <v>5103609.2328491202</v>
      </c>
      <c r="BA166" s="99">
        <v>0</v>
      </c>
      <c r="BB166" s="99">
        <v>2966752.2985839802</v>
      </c>
      <c r="BC166" s="99">
        <v>2463081.31948853</v>
      </c>
      <c r="BD166" s="99">
        <v>0</v>
      </c>
      <c r="BE166" s="99">
        <v>27406.867151498798</v>
      </c>
      <c r="BF166" s="99">
        <v>0</v>
      </c>
      <c r="BG166" s="99">
        <v>1604950.3591918901</v>
      </c>
      <c r="BH166" s="99">
        <v>0</v>
      </c>
      <c r="BI166" s="99">
        <v>297098.85806655901</v>
      </c>
      <c r="BJ166" s="99">
        <v>2342989.6601257301</v>
      </c>
      <c r="BK166" s="99">
        <v>5189.4778059124901</v>
      </c>
      <c r="BL166" s="99">
        <v>0</v>
      </c>
      <c r="BM166" s="99">
        <v>0</v>
      </c>
      <c r="BN166" s="99">
        <v>0</v>
      </c>
      <c r="BO166" s="99">
        <v>0</v>
      </c>
      <c r="BP166" s="99">
        <v>0</v>
      </c>
      <c r="BQ166" s="99">
        <v>0</v>
      </c>
      <c r="BR166" s="99">
        <v>40598.066638946497</v>
      </c>
      <c r="BS166" s="99">
        <v>1516165.9361267099</v>
      </c>
      <c r="BT166" s="99">
        <v>0</v>
      </c>
      <c r="BU166" s="99">
        <v>281812.289997101</v>
      </c>
      <c r="BV166" s="99">
        <v>804153.85386657703</v>
      </c>
      <c r="BW166" s="99">
        <v>0</v>
      </c>
      <c r="BX166" s="99">
        <v>2243.9399983286899</v>
      </c>
      <c r="BY166" s="99">
        <v>0</v>
      </c>
      <c r="BZ166" s="99">
        <v>0</v>
      </c>
      <c r="CA166" s="99">
        <v>10438.6351618767</v>
      </c>
      <c r="CB166" s="99">
        <v>1359944.32722473</v>
      </c>
      <c r="CC166" s="99">
        <v>11076422.623046899</v>
      </c>
      <c r="CD166" s="99">
        <v>2618767.4661560101</v>
      </c>
      <c r="CE166" s="99">
        <v>111.347094825469</v>
      </c>
      <c r="CF166" s="99">
        <v>18727.394642591498</v>
      </c>
      <c r="CG166" s="99">
        <v>155796.16963958699</v>
      </c>
      <c r="CH166" s="99">
        <v>0</v>
      </c>
      <c r="CI166" s="99">
        <v>10551.337358474701</v>
      </c>
      <c r="CJ166" s="99">
        <v>1378589.64064026</v>
      </c>
      <c r="CK166" s="99">
        <v>11232054.1883545</v>
      </c>
      <c r="CL166" s="99">
        <v>2646448.6136779799</v>
      </c>
      <c r="CM166" s="166">
        <v>11722.263506650899</v>
      </c>
      <c r="CN166" s="166">
        <v>1816101.13310242</v>
      </c>
      <c r="CO166" s="166">
        <v>12832570.9577637</v>
      </c>
      <c r="CP166" s="99">
        <v>2646448.6136779799</v>
      </c>
      <c r="CQ166" s="99">
        <v>0</v>
      </c>
      <c r="CR166" s="99">
        <v>0</v>
      </c>
      <c r="CS166" s="99">
        <v>0</v>
      </c>
      <c r="CT166" s="99">
        <v>0</v>
      </c>
      <c r="CU166" s="98">
        <v>6437.7163685400001</v>
      </c>
      <c r="CV166" s="98">
        <v>1296.666841601</v>
      </c>
      <c r="CW166" s="98">
        <v>1378671.7218673215</v>
      </c>
      <c r="CX166" s="98">
        <v>11232218.792686487</v>
      </c>
    </row>
    <row r="167" spans="1:102" x14ac:dyDescent="0.2">
      <c r="A167" s="98" t="s">
        <v>53</v>
      </c>
      <c r="B167" s="100">
        <v>41791</v>
      </c>
      <c r="C167" s="99">
        <v>0</v>
      </c>
      <c r="D167" s="99">
        <v>3656.0970038473602</v>
      </c>
      <c r="E167" s="99">
        <v>6585.3497563600504</v>
      </c>
      <c r="F167" s="99">
        <v>188.617115190253</v>
      </c>
      <c r="G167" s="99">
        <v>0</v>
      </c>
      <c r="H167" s="99">
        <v>0</v>
      </c>
      <c r="I167" s="99">
        <v>0</v>
      </c>
      <c r="J167" s="99">
        <v>1197.52791590989</v>
      </c>
      <c r="K167" s="99">
        <v>0</v>
      </c>
      <c r="L167" s="99">
        <v>108.53111872170101</v>
      </c>
      <c r="M167" s="99">
        <v>157.33736430481099</v>
      </c>
      <c r="N167" s="99">
        <v>4528.5160000324204</v>
      </c>
      <c r="O167" s="99">
        <v>0</v>
      </c>
      <c r="P167" s="99">
        <v>3534.59454217553</v>
      </c>
      <c r="Q167" s="99">
        <v>1856.18902525306</v>
      </c>
      <c r="R167" s="99">
        <v>0</v>
      </c>
      <c r="S167" s="99">
        <v>21.030171431368199</v>
      </c>
      <c r="T167" s="99">
        <v>0</v>
      </c>
      <c r="U167" s="99">
        <v>1196.3209676891599</v>
      </c>
      <c r="V167" s="99">
        <v>0</v>
      </c>
      <c r="W167" s="99">
        <v>410455.95344161999</v>
      </c>
      <c r="X167" s="99">
        <v>963541.27380371105</v>
      </c>
      <c r="Y167" s="99">
        <v>3531.8976519405801</v>
      </c>
      <c r="Z167" s="99">
        <v>0</v>
      </c>
      <c r="AA167" s="99">
        <v>0</v>
      </c>
      <c r="AB167" s="99">
        <v>0</v>
      </c>
      <c r="AC167" s="99">
        <v>441522.92417526199</v>
      </c>
      <c r="AD167" s="99">
        <v>0</v>
      </c>
      <c r="AE167" s="99">
        <v>3123.0889556109901</v>
      </c>
      <c r="AF167" s="99">
        <v>18985.3805987835</v>
      </c>
      <c r="AG167" s="99">
        <v>648504.84848022496</v>
      </c>
      <c r="AH167" s="99">
        <v>0</v>
      </c>
      <c r="AI167" s="99">
        <v>399724.85469055199</v>
      </c>
      <c r="AJ167" s="99">
        <v>298782.025596619</v>
      </c>
      <c r="AK167" s="99">
        <v>0</v>
      </c>
      <c r="AL167" s="99">
        <v>3017.6452002525298</v>
      </c>
      <c r="AM167" s="99">
        <v>0</v>
      </c>
      <c r="AN167" s="99">
        <v>441540.14353179903</v>
      </c>
      <c r="AO167" s="99">
        <v>0</v>
      </c>
      <c r="AP167" s="99">
        <v>3369577.26593018</v>
      </c>
      <c r="AQ167" s="99">
        <v>7781356.3327026404</v>
      </c>
      <c r="AR167" s="99">
        <v>33160.295031547503</v>
      </c>
      <c r="AS167" s="99">
        <v>0</v>
      </c>
      <c r="AT167" s="99">
        <v>0</v>
      </c>
      <c r="AU167" s="99">
        <v>0</v>
      </c>
      <c r="AV167" s="99">
        <v>1614521.4688415499</v>
      </c>
      <c r="AW167" s="99">
        <v>0</v>
      </c>
      <c r="AX167" s="99">
        <v>25885.646335124999</v>
      </c>
      <c r="AY167" s="99">
        <v>155434.79973602301</v>
      </c>
      <c r="AZ167" s="99">
        <v>5229002.4264526404</v>
      </c>
      <c r="BA167" s="99">
        <v>0</v>
      </c>
      <c r="BB167" s="99">
        <v>3230459.6183471698</v>
      </c>
      <c r="BC167" s="99">
        <v>2436013.4849243201</v>
      </c>
      <c r="BD167" s="99">
        <v>0</v>
      </c>
      <c r="BE167" s="99">
        <v>25609.2386033535</v>
      </c>
      <c r="BF167" s="99">
        <v>0</v>
      </c>
      <c r="BG167" s="99">
        <v>1614813.38525391</v>
      </c>
      <c r="BH167" s="99">
        <v>0</v>
      </c>
      <c r="BI167" s="99">
        <v>288176.31377029401</v>
      </c>
      <c r="BJ167" s="99">
        <v>2356283.1243896498</v>
      </c>
      <c r="BK167" s="99">
        <v>7042.2211288809804</v>
      </c>
      <c r="BL167" s="99">
        <v>0</v>
      </c>
      <c r="BM167" s="99">
        <v>0</v>
      </c>
      <c r="BN167" s="99">
        <v>0</v>
      </c>
      <c r="BO167" s="99">
        <v>0</v>
      </c>
      <c r="BP167" s="99">
        <v>0</v>
      </c>
      <c r="BQ167" s="99">
        <v>0</v>
      </c>
      <c r="BR167" s="99">
        <v>36613.290266990698</v>
      </c>
      <c r="BS167" s="99">
        <v>1543522.92681885</v>
      </c>
      <c r="BT167" s="99">
        <v>0</v>
      </c>
      <c r="BU167" s="99">
        <v>268696.25</v>
      </c>
      <c r="BV167" s="99">
        <v>788992.74482727097</v>
      </c>
      <c r="BW167" s="99">
        <v>0</v>
      </c>
      <c r="BX167" s="99">
        <v>2238.6399987638001</v>
      </c>
      <c r="BY167" s="99">
        <v>0</v>
      </c>
      <c r="BZ167" s="99">
        <v>0</v>
      </c>
      <c r="CA167" s="99">
        <v>10256.741922974599</v>
      </c>
      <c r="CB167" s="99">
        <v>1372072.0928344701</v>
      </c>
      <c r="CC167" s="99">
        <v>11106957.9926758</v>
      </c>
      <c r="CD167" s="99">
        <v>2631137.2338561998</v>
      </c>
      <c r="CE167" s="99">
        <v>109.49230127316</v>
      </c>
      <c r="CF167" s="99">
        <v>18735.865745544401</v>
      </c>
      <c r="CG167" s="99">
        <v>158137.88875389099</v>
      </c>
      <c r="CH167" s="99">
        <v>0</v>
      </c>
      <c r="CI167" s="99">
        <v>10369.658836722399</v>
      </c>
      <c r="CJ167" s="99">
        <v>1390805.7452545201</v>
      </c>
      <c r="CK167" s="99">
        <v>11267359.998901401</v>
      </c>
      <c r="CL167" s="99">
        <v>2658908.6810607901</v>
      </c>
      <c r="CM167" s="166">
        <v>11540.241758227299</v>
      </c>
      <c r="CN167" s="166">
        <v>1832695.9225616499</v>
      </c>
      <c r="CO167" s="166">
        <v>12888284.059448199</v>
      </c>
      <c r="CP167" s="99">
        <v>2658908.6810607901</v>
      </c>
      <c r="CQ167" s="99">
        <v>0</v>
      </c>
      <c r="CR167" s="99">
        <v>0</v>
      </c>
      <c r="CS167" s="99">
        <v>0</v>
      </c>
      <c r="CT167" s="99">
        <v>0</v>
      </c>
      <c r="CU167" s="98">
        <v>6580.3770283240001</v>
      </c>
      <c r="CV167" s="98">
        <v>1293.374242357</v>
      </c>
      <c r="CW167" s="98">
        <v>1390807.9585800145</v>
      </c>
      <c r="CX167" s="98">
        <v>11265095.881429691</v>
      </c>
    </row>
    <row r="168" spans="1:102" x14ac:dyDescent="0.2">
      <c r="A168" s="98" t="s">
        <v>53</v>
      </c>
      <c r="B168" s="100">
        <v>41883</v>
      </c>
      <c r="C168" s="99">
        <v>0</v>
      </c>
      <c r="D168" s="99">
        <v>3589.9324474334699</v>
      </c>
      <c r="E168" s="99">
        <v>6641.5931658148802</v>
      </c>
      <c r="F168" s="99">
        <v>199.75960173271599</v>
      </c>
      <c r="G168" s="99">
        <v>0</v>
      </c>
      <c r="H168" s="99">
        <v>0</v>
      </c>
      <c r="I168" s="99">
        <v>0</v>
      </c>
      <c r="J168" s="99">
        <v>1199.44939646125</v>
      </c>
      <c r="K168" s="99">
        <v>0</v>
      </c>
      <c r="L168" s="99">
        <v>83.363546735607102</v>
      </c>
      <c r="M168" s="99">
        <v>143.64634176343699</v>
      </c>
      <c r="N168" s="99">
        <v>4605.1923652887299</v>
      </c>
      <c r="O168" s="99">
        <v>0</v>
      </c>
      <c r="P168" s="99">
        <v>3830.3355947434902</v>
      </c>
      <c r="Q168" s="99">
        <v>1856.78562271595</v>
      </c>
      <c r="R168" s="99">
        <v>0</v>
      </c>
      <c r="S168" s="99">
        <v>22.147956255590501</v>
      </c>
      <c r="T168" s="99">
        <v>0</v>
      </c>
      <c r="U168" s="99">
        <v>1201.4327128827599</v>
      </c>
      <c r="V168" s="99">
        <v>0</v>
      </c>
      <c r="W168" s="99">
        <v>389276.74991226202</v>
      </c>
      <c r="X168" s="99">
        <v>974297.52822113002</v>
      </c>
      <c r="Y168" s="99">
        <v>4163.7861927747699</v>
      </c>
      <c r="Z168" s="99">
        <v>0</v>
      </c>
      <c r="AA168" s="99">
        <v>0</v>
      </c>
      <c r="AB168" s="99">
        <v>0</v>
      </c>
      <c r="AC168" s="99">
        <v>440394.30937194801</v>
      </c>
      <c r="AD168" s="99">
        <v>0</v>
      </c>
      <c r="AE168" s="99">
        <v>3439.7048082053702</v>
      </c>
      <c r="AF168" s="99">
        <v>17733.8477447033</v>
      </c>
      <c r="AG168" s="99">
        <v>660141.88592529297</v>
      </c>
      <c r="AH168" s="99">
        <v>0</v>
      </c>
      <c r="AI168" s="99">
        <v>397739.48238754302</v>
      </c>
      <c r="AJ168" s="99">
        <v>297480.05050659197</v>
      </c>
      <c r="AK168" s="99">
        <v>0</v>
      </c>
      <c r="AL168" s="99">
        <v>3067.0800417065602</v>
      </c>
      <c r="AM168" s="99">
        <v>0</v>
      </c>
      <c r="AN168" s="99">
        <v>441081.94699096697</v>
      </c>
      <c r="AO168" s="99">
        <v>0</v>
      </c>
      <c r="AP168" s="99">
        <v>3164027.43276978</v>
      </c>
      <c r="AQ168" s="99">
        <v>7876028.8591308603</v>
      </c>
      <c r="AR168" s="99">
        <v>38323.146941661798</v>
      </c>
      <c r="AS168" s="99">
        <v>0</v>
      </c>
      <c r="AT168" s="99">
        <v>0</v>
      </c>
      <c r="AU168" s="99">
        <v>0</v>
      </c>
      <c r="AV168" s="99">
        <v>1617293.4124908401</v>
      </c>
      <c r="AW168" s="99">
        <v>0</v>
      </c>
      <c r="AX168" s="99">
        <v>28003.450866937601</v>
      </c>
      <c r="AY168" s="99">
        <v>147542.32790947001</v>
      </c>
      <c r="AZ168" s="99">
        <v>5329245.2586059598</v>
      </c>
      <c r="BA168" s="99">
        <v>0</v>
      </c>
      <c r="BB168" s="99">
        <v>3251749.53155518</v>
      </c>
      <c r="BC168" s="99">
        <v>2435908.1163940402</v>
      </c>
      <c r="BD168" s="99">
        <v>0</v>
      </c>
      <c r="BE168" s="99">
        <v>25127.660935878801</v>
      </c>
      <c r="BF168" s="99">
        <v>0</v>
      </c>
      <c r="BG168" s="99">
        <v>1617430.1096191399</v>
      </c>
      <c r="BH168" s="99">
        <v>0</v>
      </c>
      <c r="BI168" s="99">
        <v>272791.17798232997</v>
      </c>
      <c r="BJ168" s="99">
        <v>2381089.49719238</v>
      </c>
      <c r="BK168" s="99">
        <v>8063.9333547353699</v>
      </c>
      <c r="BL168" s="99">
        <v>0</v>
      </c>
      <c r="BM168" s="99">
        <v>0</v>
      </c>
      <c r="BN168" s="99">
        <v>0</v>
      </c>
      <c r="BO168" s="99">
        <v>0</v>
      </c>
      <c r="BP168" s="99">
        <v>0</v>
      </c>
      <c r="BQ168" s="99">
        <v>0</v>
      </c>
      <c r="BR168" s="99">
        <v>33780.5883412361</v>
      </c>
      <c r="BS168" s="99">
        <v>1565999.0798645001</v>
      </c>
      <c r="BT168" s="99">
        <v>0</v>
      </c>
      <c r="BU168" s="99">
        <v>243458.5</v>
      </c>
      <c r="BV168" s="99">
        <v>800263.754585266</v>
      </c>
      <c r="BW168" s="99">
        <v>0</v>
      </c>
      <c r="BX168" s="99">
        <v>1848.8199989795701</v>
      </c>
      <c r="BY168" s="99">
        <v>0</v>
      </c>
      <c r="BZ168" s="99">
        <v>0</v>
      </c>
      <c r="CA168" s="99">
        <v>10228.8200155497</v>
      </c>
      <c r="CB168" s="99">
        <v>1356371.3260345501</v>
      </c>
      <c r="CC168" s="99">
        <v>11029183.225341801</v>
      </c>
      <c r="CD168" s="99">
        <v>2690628.7017517099</v>
      </c>
      <c r="CE168" s="99">
        <v>105.72287229075999</v>
      </c>
      <c r="CF168" s="99">
        <v>18017.735334634799</v>
      </c>
      <c r="CG168" s="99">
        <v>154538.28771209699</v>
      </c>
      <c r="CH168" s="99">
        <v>0</v>
      </c>
      <c r="CI168" s="99">
        <v>10334.576576232899</v>
      </c>
      <c r="CJ168" s="99">
        <v>1374407.3463134801</v>
      </c>
      <c r="CK168" s="99">
        <v>11181965.8553467</v>
      </c>
      <c r="CL168" s="99">
        <v>2717369.26031494</v>
      </c>
      <c r="CM168" s="166">
        <v>11531.064310550701</v>
      </c>
      <c r="CN168" s="166">
        <v>1816481.7479858401</v>
      </c>
      <c r="CO168" s="166">
        <v>12795753.1168213</v>
      </c>
      <c r="CP168" s="99">
        <v>2717369.26031494</v>
      </c>
      <c r="CQ168" s="99">
        <v>0</v>
      </c>
      <c r="CR168" s="99">
        <v>0</v>
      </c>
      <c r="CS168" s="99">
        <v>0</v>
      </c>
      <c r="CT168" s="99">
        <v>0</v>
      </c>
      <c r="CU168" s="98">
        <v>6632.1972713240002</v>
      </c>
      <c r="CV168" s="98">
        <v>1289.552090654</v>
      </c>
      <c r="CW168" s="98">
        <v>1374389.0613691849</v>
      </c>
      <c r="CX168" s="98">
        <v>11183721.513053898</v>
      </c>
    </row>
    <row r="169" spans="1:102" x14ac:dyDescent="0.2">
      <c r="A169" s="98" t="s">
        <v>53</v>
      </c>
      <c r="B169" s="100">
        <v>41974</v>
      </c>
      <c r="C169" s="99">
        <v>0</v>
      </c>
      <c r="D169" s="99">
        <v>3532.1490272879601</v>
      </c>
      <c r="E169" s="99">
        <v>6663.3816852569598</v>
      </c>
      <c r="F169" s="99">
        <v>190.637009641156</v>
      </c>
      <c r="G169" s="99">
        <v>0</v>
      </c>
      <c r="H169" s="99">
        <v>0</v>
      </c>
      <c r="I169" s="99">
        <v>0</v>
      </c>
      <c r="J169" s="99">
        <v>1231.7422511428599</v>
      </c>
      <c r="K169" s="99">
        <v>0</v>
      </c>
      <c r="L169" s="99">
        <v>93.063462763093398</v>
      </c>
      <c r="M169" s="99">
        <v>140.01629377528999</v>
      </c>
      <c r="N169" s="99">
        <v>4699.9850274324399</v>
      </c>
      <c r="O169" s="99">
        <v>0</v>
      </c>
      <c r="P169" s="99">
        <v>3678.12185782194</v>
      </c>
      <c r="Q169" s="99">
        <v>1800.8297550529201</v>
      </c>
      <c r="R169" s="99">
        <v>0</v>
      </c>
      <c r="S169" s="99">
        <v>22.6948191309348</v>
      </c>
      <c r="T169" s="99">
        <v>0</v>
      </c>
      <c r="U169" s="99">
        <v>1234.5762403011299</v>
      </c>
      <c r="V169" s="99">
        <v>0</v>
      </c>
      <c r="W169" s="99">
        <v>379806.01853561401</v>
      </c>
      <c r="X169" s="99">
        <v>973359.60590362502</v>
      </c>
      <c r="Y169" s="99">
        <v>4588.2110957503301</v>
      </c>
      <c r="Z169" s="99">
        <v>0</v>
      </c>
      <c r="AA169" s="99">
        <v>0</v>
      </c>
      <c r="AB169" s="99">
        <v>0</v>
      </c>
      <c r="AC169" s="99">
        <v>442251.78446197498</v>
      </c>
      <c r="AD169" s="99">
        <v>0</v>
      </c>
      <c r="AE169" s="99">
        <v>3295.3397284150101</v>
      </c>
      <c r="AF169" s="99">
        <v>18097.297328233701</v>
      </c>
      <c r="AG169" s="99">
        <v>671055.92922973598</v>
      </c>
      <c r="AH169" s="99">
        <v>0</v>
      </c>
      <c r="AI169" s="99">
        <v>396400.26485443098</v>
      </c>
      <c r="AJ169" s="99">
        <v>289629.75172805798</v>
      </c>
      <c r="AK169" s="99">
        <v>0</v>
      </c>
      <c r="AL169" s="99">
        <v>3241.92113301158</v>
      </c>
      <c r="AM169" s="99">
        <v>0</v>
      </c>
      <c r="AN169" s="99">
        <v>442354.77349853498</v>
      </c>
      <c r="AO169" s="99">
        <v>0</v>
      </c>
      <c r="AP169" s="99">
        <v>3115124.2777709998</v>
      </c>
      <c r="AQ169" s="99">
        <v>7903165.3177490197</v>
      </c>
      <c r="AR169" s="99">
        <v>43141.325644969897</v>
      </c>
      <c r="AS169" s="99">
        <v>0</v>
      </c>
      <c r="AT169" s="99">
        <v>0</v>
      </c>
      <c r="AU169" s="99">
        <v>0</v>
      </c>
      <c r="AV169" s="99">
        <v>1636345.5845642099</v>
      </c>
      <c r="AW169" s="99">
        <v>0</v>
      </c>
      <c r="AX169" s="99">
        <v>27129.592358350801</v>
      </c>
      <c r="AY169" s="99">
        <v>148499.21676444999</v>
      </c>
      <c r="AZ169" s="99">
        <v>5435833.0026855497</v>
      </c>
      <c r="BA169" s="99">
        <v>0</v>
      </c>
      <c r="BB169" s="99">
        <v>3246851.9770507799</v>
      </c>
      <c r="BC169" s="99">
        <v>2372818.3220214802</v>
      </c>
      <c r="BD169" s="99">
        <v>0</v>
      </c>
      <c r="BE169" s="99">
        <v>27721.220427751501</v>
      </c>
      <c r="BF169" s="99">
        <v>0</v>
      </c>
      <c r="BG169" s="99">
        <v>1637654.9347228999</v>
      </c>
      <c r="BH169" s="99">
        <v>0</v>
      </c>
      <c r="BI169" s="99">
        <v>274523.31844329799</v>
      </c>
      <c r="BJ169" s="99">
        <v>2434105.5083313002</v>
      </c>
      <c r="BK169" s="99">
        <v>9619.0664047002792</v>
      </c>
      <c r="BL169" s="99">
        <v>0</v>
      </c>
      <c r="BM169" s="99">
        <v>0</v>
      </c>
      <c r="BN169" s="99">
        <v>0</v>
      </c>
      <c r="BO169" s="99">
        <v>0</v>
      </c>
      <c r="BP169" s="99">
        <v>0</v>
      </c>
      <c r="BQ169" s="99">
        <v>0</v>
      </c>
      <c r="BR169" s="99">
        <v>35521.396351337396</v>
      </c>
      <c r="BS169" s="99">
        <v>1652718.2535705599</v>
      </c>
      <c r="BT169" s="99">
        <v>0</v>
      </c>
      <c r="BU169" s="99">
        <v>261880.25</v>
      </c>
      <c r="BV169" s="99">
        <v>773054.68630218494</v>
      </c>
      <c r="BW169" s="99">
        <v>0</v>
      </c>
      <c r="BX169" s="99">
        <v>2023.81999921799</v>
      </c>
      <c r="BY169" s="99">
        <v>0</v>
      </c>
      <c r="BZ169" s="99">
        <v>0</v>
      </c>
      <c r="CA169" s="99">
        <v>10174.246378183399</v>
      </c>
      <c r="CB169" s="99">
        <v>1356866.6131897001</v>
      </c>
      <c r="CC169" s="99">
        <v>11025763.087158199</v>
      </c>
      <c r="CD169" s="99">
        <v>2709374.37823486</v>
      </c>
      <c r="CE169" s="99">
        <v>119.99683044292</v>
      </c>
      <c r="CF169" s="99">
        <v>18616.841632127798</v>
      </c>
      <c r="CG169" s="99">
        <v>155753.95137214701</v>
      </c>
      <c r="CH169" s="99">
        <v>0</v>
      </c>
      <c r="CI169" s="99">
        <v>10289.6063796282</v>
      </c>
      <c r="CJ169" s="99">
        <v>1375539.9445190399</v>
      </c>
      <c r="CK169" s="99">
        <v>11186662.263549799</v>
      </c>
      <c r="CL169" s="99">
        <v>2737275.9653625502</v>
      </c>
      <c r="CM169" s="166">
        <v>11523.7188581228</v>
      </c>
      <c r="CN169" s="166">
        <v>1821383.45394897</v>
      </c>
      <c r="CO169" s="166">
        <v>12828500.361328101</v>
      </c>
      <c r="CP169" s="99">
        <v>2737275.9653625502</v>
      </c>
      <c r="CQ169" s="99">
        <v>0</v>
      </c>
      <c r="CR169" s="99">
        <v>0</v>
      </c>
      <c r="CS169" s="99">
        <v>0</v>
      </c>
      <c r="CT169" s="99">
        <v>0</v>
      </c>
      <c r="CU169" s="98">
        <v>6640.835725684</v>
      </c>
      <c r="CV169" s="98">
        <v>1343.1220118700001</v>
      </c>
      <c r="CW169" s="98">
        <v>1375483.4548218278</v>
      </c>
      <c r="CX169" s="98">
        <v>11181517.038530346</v>
      </c>
    </row>
    <row r="170" spans="1:102" x14ac:dyDescent="0.2">
      <c r="A170" s="98" t="s">
        <v>53</v>
      </c>
      <c r="B170" s="100">
        <v>42064</v>
      </c>
      <c r="C170" s="99">
        <v>0</v>
      </c>
      <c r="D170" s="99">
        <v>3497.7356460988499</v>
      </c>
      <c r="E170" s="99">
        <v>6650.8439069986298</v>
      </c>
      <c r="F170" s="99">
        <v>190.76682640798401</v>
      </c>
      <c r="G170" s="99">
        <v>0</v>
      </c>
      <c r="H170" s="99">
        <v>0</v>
      </c>
      <c r="I170" s="99">
        <v>0</v>
      </c>
      <c r="J170" s="99">
        <v>1226.40605074167</v>
      </c>
      <c r="K170" s="99">
        <v>0</v>
      </c>
      <c r="L170" s="99">
        <v>87.899000259116306</v>
      </c>
      <c r="M170" s="99">
        <v>144.072941450402</v>
      </c>
      <c r="N170" s="99">
        <v>4741.2512493133499</v>
      </c>
      <c r="O170" s="99">
        <v>0</v>
      </c>
      <c r="P170" s="99">
        <v>3069.3620595336001</v>
      </c>
      <c r="Q170" s="99">
        <v>1742.9073879569801</v>
      </c>
      <c r="R170" s="99">
        <v>0</v>
      </c>
      <c r="S170" s="99">
        <v>22.245355180697501</v>
      </c>
      <c r="T170" s="99">
        <v>0</v>
      </c>
      <c r="U170" s="99">
        <v>1224.37792079151</v>
      </c>
      <c r="V170" s="99">
        <v>0</v>
      </c>
      <c r="W170" s="99">
        <v>376245.979137421</v>
      </c>
      <c r="X170" s="99">
        <v>962797.45805358898</v>
      </c>
      <c r="Y170" s="99">
        <v>4646.0935413837396</v>
      </c>
      <c r="Z170" s="99">
        <v>0</v>
      </c>
      <c r="AA170" s="99">
        <v>0</v>
      </c>
      <c r="AB170" s="99">
        <v>0</v>
      </c>
      <c r="AC170" s="99">
        <v>442956.02585601801</v>
      </c>
      <c r="AD170" s="99">
        <v>0</v>
      </c>
      <c r="AE170" s="99">
        <v>5276.4617680311203</v>
      </c>
      <c r="AF170" s="99">
        <v>16797.908950090401</v>
      </c>
      <c r="AG170" s="99">
        <v>676710.08183288598</v>
      </c>
      <c r="AH170" s="99">
        <v>0</v>
      </c>
      <c r="AI170" s="99">
        <v>330365.49763870199</v>
      </c>
      <c r="AJ170" s="99">
        <v>272379.33960342401</v>
      </c>
      <c r="AK170" s="99">
        <v>0</v>
      </c>
      <c r="AL170" s="99">
        <v>3012.65663462877</v>
      </c>
      <c r="AM170" s="99">
        <v>0</v>
      </c>
      <c r="AN170" s="99">
        <v>442875.50444412202</v>
      </c>
      <c r="AO170" s="99">
        <v>0</v>
      </c>
      <c r="AP170" s="99">
        <v>3117281.4979248</v>
      </c>
      <c r="AQ170" s="99">
        <v>7857079.9896850605</v>
      </c>
      <c r="AR170" s="99">
        <v>46048.389176368699</v>
      </c>
      <c r="AS170" s="99">
        <v>0</v>
      </c>
      <c r="AT170" s="99">
        <v>0</v>
      </c>
      <c r="AU170" s="99">
        <v>0</v>
      </c>
      <c r="AV170" s="99">
        <v>1642656.9117431601</v>
      </c>
      <c r="AW170" s="99">
        <v>0</v>
      </c>
      <c r="AX170" s="99">
        <v>44976.183416366599</v>
      </c>
      <c r="AY170" s="99">
        <v>138349.87463951099</v>
      </c>
      <c r="AZ170" s="99">
        <v>5454493.4865112295</v>
      </c>
      <c r="BA170" s="99">
        <v>0</v>
      </c>
      <c r="BB170" s="99">
        <v>2763551.8333740202</v>
      </c>
      <c r="BC170" s="99">
        <v>2227369.3135070801</v>
      </c>
      <c r="BD170" s="99">
        <v>0</v>
      </c>
      <c r="BE170" s="99">
        <v>26011.680075168599</v>
      </c>
      <c r="BF170" s="99">
        <v>0</v>
      </c>
      <c r="BG170" s="99">
        <v>1643625.13560486</v>
      </c>
      <c r="BH170" s="99">
        <v>0</v>
      </c>
      <c r="BI170" s="99">
        <v>277590.127632141</v>
      </c>
      <c r="BJ170" s="99">
        <v>2386197.5530090299</v>
      </c>
      <c r="BK170" s="99">
        <v>10129.0305057764</v>
      </c>
      <c r="BL170" s="99">
        <v>0</v>
      </c>
      <c r="BM170" s="99">
        <v>0</v>
      </c>
      <c r="BN170" s="99">
        <v>0</v>
      </c>
      <c r="BO170" s="99">
        <v>0</v>
      </c>
      <c r="BP170" s="99">
        <v>0</v>
      </c>
      <c r="BQ170" s="99">
        <v>0</v>
      </c>
      <c r="BR170" s="99">
        <v>35939.342296123497</v>
      </c>
      <c r="BS170" s="99">
        <v>1630258.06367493</v>
      </c>
      <c r="BT170" s="99">
        <v>0</v>
      </c>
      <c r="BU170" s="99">
        <v>254302.5</v>
      </c>
      <c r="BV170" s="99">
        <v>738656.50920867897</v>
      </c>
      <c r="BW170" s="99">
        <v>0</v>
      </c>
      <c r="BX170" s="99">
        <v>2141.85999804735</v>
      </c>
      <c r="BY170" s="99">
        <v>0</v>
      </c>
      <c r="BZ170" s="99">
        <v>0</v>
      </c>
      <c r="CA170" s="99">
        <v>10156.895545125</v>
      </c>
      <c r="CB170" s="99">
        <v>1340872.98246765</v>
      </c>
      <c r="CC170" s="99">
        <v>10954106.053466801</v>
      </c>
      <c r="CD170" s="99">
        <v>2630374.1442565899</v>
      </c>
      <c r="CE170" s="99">
        <v>108.75083835050501</v>
      </c>
      <c r="CF170" s="99">
        <v>18734.289566516902</v>
      </c>
      <c r="CG170" s="99">
        <v>162464.40619278001</v>
      </c>
      <c r="CH170" s="99">
        <v>0</v>
      </c>
      <c r="CI170" s="99">
        <v>10266.525395750999</v>
      </c>
      <c r="CJ170" s="99">
        <v>1359953.4296875</v>
      </c>
      <c r="CK170" s="99">
        <v>11119298.747436499</v>
      </c>
      <c r="CL170" s="99">
        <v>2658418.6318054199</v>
      </c>
      <c r="CM170" s="166">
        <v>11465.579603672</v>
      </c>
      <c r="CN170" s="166">
        <v>1799889.7835693399</v>
      </c>
      <c r="CO170" s="166">
        <v>12764130.841796899</v>
      </c>
      <c r="CP170" s="99">
        <v>2658418.6318054199</v>
      </c>
      <c r="CQ170" s="99">
        <v>0</v>
      </c>
      <c r="CR170" s="99">
        <v>0</v>
      </c>
      <c r="CS170" s="99">
        <v>0</v>
      </c>
      <c r="CT170" s="99">
        <v>0</v>
      </c>
      <c r="CU170" s="98">
        <v>6687.6300179760001</v>
      </c>
      <c r="CV170" s="98">
        <v>1321.743574544</v>
      </c>
      <c r="CW170" s="98">
        <v>1359607.2720341668</v>
      </c>
      <c r="CX170" s="98">
        <v>11116570.45965958</v>
      </c>
    </row>
    <row r="171" spans="1:102" x14ac:dyDescent="0.2">
      <c r="A171" s="98" t="s">
        <v>53</v>
      </c>
      <c r="B171" s="100">
        <v>42156</v>
      </c>
      <c r="C171" s="99">
        <v>0</v>
      </c>
      <c r="D171" s="99">
        <v>3466.1523550450802</v>
      </c>
      <c r="E171" s="99">
        <v>6809.1673376560202</v>
      </c>
      <c r="F171" s="99">
        <v>217.55030728131501</v>
      </c>
      <c r="G171" s="99">
        <v>0</v>
      </c>
      <c r="H171" s="99">
        <v>0</v>
      </c>
      <c r="I171" s="99">
        <v>0</v>
      </c>
      <c r="J171" s="99">
        <v>1246.6700647622299</v>
      </c>
      <c r="K171" s="99">
        <v>0</v>
      </c>
      <c r="L171" s="99">
        <v>151.879922378808</v>
      </c>
      <c r="M171" s="99">
        <v>146.19497055187799</v>
      </c>
      <c r="N171" s="99">
        <v>4862.1489419937097</v>
      </c>
      <c r="O171" s="99">
        <v>0</v>
      </c>
      <c r="P171" s="99">
        <v>3396.9483292698901</v>
      </c>
      <c r="Q171" s="99">
        <v>1711.5837780684201</v>
      </c>
      <c r="R171" s="99">
        <v>0</v>
      </c>
      <c r="S171" s="99">
        <v>25.500985727412601</v>
      </c>
      <c r="T171" s="99">
        <v>0</v>
      </c>
      <c r="U171" s="99">
        <v>1245.0135978460301</v>
      </c>
      <c r="V171" s="99">
        <v>0</v>
      </c>
      <c r="W171" s="99">
        <v>359024.59866714501</v>
      </c>
      <c r="X171" s="99">
        <v>984292.77694702102</v>
      </c>
      <c r="Y171" s="99">
        <v>4425.84803539515</v>
      </c>
      <c r="Z171" s="99">
        <v>0</v>
      </c>
      <c r="AA171" s="99">
        <v>0</v>
      </c>
      <c r="AB171" s="99">
        <v>0</v>
      </c>
      <c r="AC171" s="99">
        <v>442270.65814590501</v>
      </c>
      <c r="AD171" s="99">
        <v>0</v>
      </c>
      <c r="AE171" s="99">
        <v>5767.20424288511</v>
      </c>
      <c r="AF171" s="99">
        <v>16855.886962652199</v>
      </c>
      <c r="AG171" s="99">
        <v>695282.59695434605</v>
      </c>
      <c r="AH171" s="99">
        <v>0</v>
      </c>
      <c r="AI171" s="99">
        <v>360551.28790664702</v>
      </c>
      <c r="AJ171" s="99">
        <v>271170.09455871599</v>
      </c>
      <c r="AK171" s="99">
        <v>0</v>
      </c>
      <c r="AL171" s="99">
        <v>3545.4234870672199</v>
      </c>
      <c r="AM171" s="99">
        <v>0</v>
      </c>
      <c r="AN171" s="99">
        <v>442421.49689483602</v>
      </c>
      <c r="AO171" s="99">
        <v>0</v>
      </c>
      <c r="AP171" s="99">
        <v>2982503.0870666499</v>
      </c>
      <c r="AQ171" s="99">
        <v>7998960.7981567401</v>
      </c>
      <c r="AR171" s="99">
        <v>39026.266998767896</v>
      </c>
      <c r="AS171" s="99">
        <v>0</v>
      </c>
      <c r="AT171" s="99">
        <v>0</v>
      </c>
      <c r="AU171" s="99">
        <v>0</v>
      </c>
      <c r="AV171" s="99">
        <v>1652061.44523621</v>
      </c>
      <c r="AW171" s="99">
        <v>0</v>
      </c>
      <c r="AX171" s="99">
        <v>46312.290700912497</v>
      </c>
      <c r="AY171" s="99">
        <v>140137.07545089701</v>
      </c>
      <c r="AZ171" s="99">
        <v>5651699.7043457003</v>
      </c>
      <c r="BA171" s="99">
        <v>0</v>
      </c>
      <c r="BB171" s="99">
        <v>2947050.21484375</v>
      </c>
      <c r="BC171" s="99">
        <v>2236082.0360717801</v>
      </c>
      <c r="BD171" s="99">
        <v>0</v>
      </c>
      <c r="BE171" s="99">
        <v>30688.947180986401</v>
      </c>
      <c r="BF171" s="99">
        <v>0</v>
      </c>
      <c r="BG171" s="99">
        <v>1652121.30926514</v>
      </c>
      <c r="BH171" s="99">
        <v>0</v>
      </c>
      <c r="BI171" s="99">
        <v>261542.57968139599</v>
      </c>
      <c r="BJ171" s="99">
        <v>2430284.5064392099</v>
      </c>
      <c r="BK171" s="99">
        <v>8997.4116170406305</v>
      </c>
      <c r="BL171" s="99">
        <v>0</v>
      </c>
      <c r="BM171" s="99">
        <v>0</v>
      </c>
      <c r="BN171" s="99">
        <v>0</v>
      </c>
      <c r="BO171" s="99">
        <v>0</v>
      </c>
      <c r="BP171" s="99">
        <v>0</v>
      </c>
      <c r="BQ171" s="99">
        <v>0</v>
      </c>
      <c r="BR171" s="99">
        <v>34863.868684768699</v>
      </c>
      <c r="BS171" s="99">
        <v>1675155.76158142</v>
      </c>
      <c r="BT171" s="99">
        <v>0</v>
      </c>
      <c r="BU171" s="99">
        <v>246504</v>
      </c>
      <c r="BV171" s="99">
        <v>737085.11908721901</v>
      </c>
      <c r="BW171" s="99">
        <v>0</v>
      </c>
      <c r="BX171" s="99">
        <v>2627.6099978685402</v>
      </c>
      <c r="BY171" s="99">
        <v>0</v>
      </c>
      <c r="BZ171" s="99">
        <v>0</v>
      </c>
      <c r="CA171" s="99">
        <v>10291.4005981684</v>
      </c>
      <c r="CB171" s="99">
        <v>1342791.5463409401</v>
      </c>
      <c r="CC171" s="99">
        <v>10993750.401123</v>
      </c>
      <c r="CD171" s="99">
        <v>2686827.2466735798</v>
      </c>
      <c r="CE171" s="99">
        <v>113.466870618984</v>
      </c>
      <c r="CF171" s="99">
        <v>18787.810740709301</v>
      </c>
      <c r="CG171" s="99">
        <v>164108.92106437701</v>
      </c>
      <c r="CH171" s="99">
        <v>0</v>
      </c>
      <c r="CI171" s="99">
        <v>10407.274365305901</v>
      </c>
      <c r="CJ171" s="99">
        <v>1361132.6124267599</v>
      </c>
      <c r="CK171" s="99">
        <v>11154659.264160199</v>
      </c>
      <c r="CL171" s="99">
        <v>2714784.2276916499</v>
      </c>
      <c r="CM171" s="166">
        <v>11636.4388183355</v>
      </c>
      <c r="CN171" s="166">
        <v>1803158.46374512</v>
      </c>
      <c r="CO171" s="166">
        <v>12803079.275146499</v>
      </c>
      <c r="CP171" s="99">
        <v>2714784.2276916499</v>
      </c>
      <c r="CQ171" s="99">
        <v>0</v>
      </c>
      <c r="CR171" s="99">
        <v>0</v>
      </c>
      <c r="CS171" s="99">
        <v>0</v>
      </c>
      <c r="CT171" s="99">
        <v>0</v>
      </c>
      <c r="CU171" s="98">
        <v>6806.5022257359997</v>
      </c>
      <c r="CV171" s="98">
        <v>1349.3597206029999</v>
      </c>
      <c r="CW171" s="98">
        <v>1361579.3570816494</v>
      </c>
      <c r="CX171" s="98">
        <v>11157859.322187377</v>
      </c>
    </row>
    <row r="172" spans="1:102" x14ac:dyDescent="0.2">
      <c r="A172" s="98" t="s">
        <v>53</v>
      </c>
      <c r="B172" s="100">
        <v>42248</v>
      </c>
      <c r="C172" s="99">
        <v>0</v>
      </c>
      <c r="D172" s="99">
        <v>3460.0575826168101</v>
      </c>
      <c r="E172" s="99">
        <v>6803.1522426605197</v>
      </c>
      <c r="F172" s="99">
        <v>218.69403908029199</v>
      </c>
      <c r="G172" s="99">
        <v>0</v>
      </c>
      <c r="H172" s="99">
        <v>0</v>
      </c>
      <c r="I172" s="99">
        <v>0</v>
      </c>
      <c r="J172" s="99">
        <v>1253.3245430141701</v>
      </c>
      <c r="K172" s="99">
        <v>0</v>
      </c>
      <c r="L172" s="99">
        <v>112.8690949874</v>
      </c>
      <c r="M172" s="99">
        <v>151.27748803794401</v>
      </c>
      <c r="N172" s="99">
        <v>4910.6923900246602</v>
      </c>
      <c r="O172" s="99">
        <v>0</v>
      </c>
      <c r="P172" s="99">
        <v>3651.96639069915</v>
      </c>
      <c r="Q172" s="99">
        <v>1680.4766882061999</v>
      </c>
      <c r="R172" s="99">
        <v>0</v>
      </c>
      <c r="S172" s="99">
        <v>24.325187334790801</v>
      </c>
      <c r="T172" s="99">
        <v>0</v>
      </c>
      <c r="U172" s="99">
        <v>1255.36333608627</v>
      </c>
      <c r="V172" s="99">
        <v>0</v>
      </c>
      <c r="W172" s="99">
        <v>366702.31939697301</v>
      </c>
      <c r="X172" s="99">
        <v>1005957.1395416301</v>
      </c>
      <c r="Y172" s="99">
        <v>5114.4360983967799</v>
      </c>
      <c r="Z172" s="99">
        <v>0</v>
      </c>
      <c r="AA172" s="99">
        <v>0</v>
      </c>
      <c r="AB172" s="99">
        <v>0</v>
      </c>
      <c r="AC172" s="99">
        <v>451946.56689834601</v>
      </c>
      <c r="AD172" s="99">
        <v>0</v>
      </c>
      <c r="AE172" s="99">
        <v>7624.72814792395</v>
      </c>
      <c r="AF172" s="99">
        <v>17770.4617698193</v>
      </c>
      <c r="AG172" s="99">
        <v>712509.55254364002</v>
      </c>
      <c r="AH172" s="99">
        <v>0</v>
      </c>
      <c r="AI172" s="99">
        <v>371149.47150421102</v>
      </c>
      <c r="AJ172" s="99">
        <v>272389.35107421898</v>
      </c>
      <c r="AK172" s="99">
        <v>0</v>
      </c>
      <c r="AL172" s="99">
        <v>3355.1424484550998</v>
      </c>
      <c r="AM172" s="99">
        <v>0</v>
      </c>
      <c r="AN172" s="99">
        <v>452261.008022308</v>
      </c>
      <c r="AO172" s="99">
        <v>0</v>
      </c>
      <c r="AP172" s="99">
        <v>3018599.0302429199</v>
      </c>
      <c r="AQ172" s="99">
        <v>8180316.5917968797</v>
      </c>
      <c r="AR172" s="99">
        <v>43666.481642723098</v>
      </c>
      <c r="AS172" s="99">
        <v>0</v>
      </c>
      <c r="AT172" s="99">
        <v>0</v>
      </c>
      <c r="AU172" s="99">
        <v>0</v>
      </c>
      <c r="AV172" s="99">
        <v>1694385.5339965799</v>
      </c>
      <c r="AW172" s="99">
        <v>0</v>
      </c>
      <c r="AX172" s="99">
        <v>62211.903529643998</v>
      </c>
      <c r="AY172" s="99">
        <v>146025.17385864299</v>
      </c>
      <c r="AZ172" s="99">
        <v>5783012.80114746</v>
      </c>
      <c r="BA172" s="99">
        <v>0</v>
      </c>
      <c r="BB172" s="99">
        <v>3066748.9606933598</v>
      </c>
      <c r="BC172" s="99">
        <v>2257803.0685119601</v>
      </c>
      <c r="BD172" s="99">
        <v>0</v>
      </c>
      <c r="BE172" s="99">
        <v>29879.5186297894</v>
      </c>
      <c r="BF172" s="99">
        <v>0</v>
      </c>
      <c r="BG172" s="99">
        <v>1693871.9635620101</v>
      </c>
      <c r="BH172" s="99">
        <v>0</v>
      </c>
      <c r="BI172" s="99">
        <v>261993.42799949599</v>
      </c>
      <c r="BJ172" s="99">
        <v>2496428.8348083501</v>
      </c>
      <c r="BK172" s="99">
        <v>9752.2951437234897</v>
      </c>
      <c r="BL172" s="99">
        <v>0</v>
      </c>
      <c r="BM172" s="99">
        <v>0</v>
      </c>
      <c r="BN172" s="99">
        <v>0</v>
      </c>
      <c r="BO172" s="99">
        <v>0</v>
      </c>
      <c r="BP172" s="99">
        <v>0</v>
      </c>
      <c r="BQ172" s="99">
        <v>0</v>
      </c>
      <c r="BR172" s="99">
        <v>36782.930343627901</v>
      </c>
      <c r="BS172" s="99">
        <v>1754032.17541504</v>
      </c>
      <c r="BT172" s="99">
        <v>0</v>
      </c>
      <c r="BU172" s="99">
        <v>228604.649999619</v>
      </c>
      <c r="BV172" s="99">
        <v>724077.65764617897</v>
      </c>
      <c r="BW172" s="99">
        <v>0</v>
      </c>
      <c r="BX172" s="99">
        <v>2035.1899985969101</v>
      </c>
      <c r="BY172" s="99">
        <v>0</v>
      </c>
      <c r="BZ172" s="99">
        <v>0</v>
      </c>
      <c r="CA172" s="99">
        <v>10261.1026221514</v>
      </c>
      <c r="CB172" s="99">
        <v>1366721.9874115</v>
      </c>
      <c r="CC172" s="99">
        <v>11192315.4991455</v>
      </c>
      <c r="CD172" s="99">
        <v>2799856.2557678199</v>
      </c>
      <c r="CE172" s="99">
        <v>128.308373605832</v>
      </c>
      <c r="CF172" s="99">
        <v>20187.602112770099</v>
      </c>
      <c r="CG172" s="99">
        <v>168749.58273887599</v>
      </c>
      <c r="CH172" s="99">
        <v>0</v>
      </c>
      <c r="CI172" s="99">
        <v>10390.8890943527</v>
      </c>
      <c r="CJ172" s="99">
        <v>1386896.9707183801</v>
      </c>
      <c r="CK172" s="99">
        <v>11367458.912109399</v>
      </c>
      <c r="CL172" s="99">
        <v>2830131.27651978</v>
      </c>
      <c r="CM172" s="166">
        <v>11646.971719741799</v>
      </c>
      <c r="CN172" s="166">
        <v>1841383.76989746</v>
      </c>
      <c r="CO172" s="166">
        <v>13059487.1364746</v>
      </c>
      <c r="CP172" s="99">
        <v>2830131.27651978</v>
      </c>
      <c r="CQ172" s="99">
        <v>0</v>
      </c>
      <c r="CR172" s="99">
        <v>0</v>
      </c>
      <c r="CS172" s="99">
        <v>0</v>
      </c>
      <c r="CT172" s="99">
        <v>0</v>
      </c>
      <c r="CU172" s="98">
        <v>6793.907187664</v>
      </c>
      <c r="CV172" s="98">
        <v>1374.2270534720001</v>
      </c>
      <c r="CW172" s="98">
        <v>1386909.58952427</v>
      </c>
      <c r="CX172" s="98">
        <v>11361065.081884377</v>
      </c>
    </row>
    <row r="173" spans="1:102" x14ac:dyDescent="0.2">
      <c r="A173" s="98" t="s">
        <v>53</v>
      </c>
      <c r="B173" s="100">
        <v>42339</v>
      </c>
      <c r="C173" s="99">
        <v>0</v>
      </c>
      <c r="D173" s="99">
        <v>3421.6843588650199</v>
      </c>
      <c r="E173" s="99">
        <v>6817.8673910498601</v>
      </c>
      <c r="F173" s="99">
        <v>214.01001002639501</v>
      </c>
      <c r="G173" s="99">
        <v>0</v>
      </c>
      <c r="H173" s="99">
        <v>0</v>
      </c>
      <c r="I173" s="99">
        <v>0</v>
      </c>
      <c r="J173" s="99">
        <v>1316.44972555339</v>
      </c>
      <c r="K173" s="99">
        <v>0</v>
      </c>
      <c r="L173" s="99">
        <v>101.307172775269</v>
      </c>
      <c r="M173" s="99">
        <v>157.67046695947599</v>
      </c>
      <c r="N173" s="99">
        <v>4938.1984184384301</v>
      </c>
      <c r="O173" s="99">
        <v>0</v>
      </c>
      <c r="P173" s="99">
        <v>3557.3591606915002</v>
      </c>
      <c r="Q173" s="99">
        <v>1689.58604100347</v>
      </c>
      <c r="R173" s="99">
        <v>0</v>
      </c>
      <c r="S173" s="99">
        <v>23.998421844793501</v>
      </c>
      <c r="T173" s="99">
        <v>0</v>
      </c>
      <c r="U173" s="99">
        <v>1319.33642193675</v>
      </c>
      <c r="V173" s="99">
        <v>0</v>
      </c>
      <c r="W173" s="99">
        <v>361418.50508499099</v>
      </c>
      <c r="X173" s="99">
        <v>980453.77734375</v>
      </c>
      <c r="Y173" s="99">
        <v>4663.3792348504103</v>
      </c>
      <c r="Z173" s="99">
        <v>0</v>
      </c>
      <c r="AA173" s="99">
        <v>0</v>
      </c>
      <c r="AB173" s="99">
        <v>0</v>
      </c>
      <c r="AC173" s="99">
        <v>464447.199794769</v>
      </c>
      <c r="AD173" s="99">
        <v>0</v>
      </c>
      <c r="AE173" s="99">
        <v>6463.0426445007297</v>
      </c>
      <c r="AF173" s="99">
        <v>18495.7218420506</v>
      </c>
      <c r="AG173" s="99">
        <v>701051.13044738804</v>
      </c>
      <c r="AH173" s="99">
        <v>0</v>
      </c>
      <c r="AI173" s="99">
        <v>372292.26212310803</v>
      </c>
      <c r="AJ173" s="99">
        <v>265835.33409500099</v>
      </c>
      <c r="AK173" s="99">
        <v>0</v>
      </c>
      <c r="AL173" s="99">
        <v>2361.81707566977</v>
      </c>
      <c r="AM173" s="99">
        <v>0</v>
      </c>
      <c r="AN173" s="99">
        <v>464119.66408157302</v>
      </c>
      <c r="AO173" s="99">
        <v>0</v>
      </c>
      <c r="AP173" s="99">
        <v>2994304.3944091802</v>
      </c>
      <c r="AQ173" s="99">
        <v>8002490.5774536096</v>
      </c>
      <c r="AR173" s="99">
        <v>44139.454282283798</v>
      </c>
      <c r="AS173" s="99">
        <v>0</v>
      </c>
      <c r="AT173" s="99">
        <v>0</v>
      </c>
      <c r="AU173" s="99">
        <v>0</v>
      </c>
      <c r="AV173" s="99">
        <v>1754041.0832519501</v>
      </c>
      <c r="AW173" s="99">
        <v>0</v>
      </c>
      <c r="AX173" s="99">
        <v>51097.940916538202</v>
      </c>
      <c r="AY173" s="99">
        <v>152526.85476684599</v>
      </c>
      <c r="AZ173" s="99">
        <v>5703700.9078369103</v>
      </c>
      <c r="BA173" s="99">
        <v>0</v>
      </c>
      <c r="BB173" s="99">
        <v>3080512.1499633798</v>
      </c>
      <c r="BC173" s="99">
        <v>2197446.2403259301</v>
      </c>
      <c r="BD173" s="99">
        <v>0</v>
      </c>
      <c r="BE173" s="99">
        <v>20842.7500391006</v>
      </c>
      <c r="BF173" s="99">
        <v>0</v>
      </c>
      <c r="BG173" s="99">
        <v>1753308.2476806601</v>
      </c>
      <c r="BH173" s="99">
        <v>0</v>
      </c>
      <c r="BI173" s="99">
        <v>402813.059970856</v>
      </c>
      <c r="BJ173" s="99">
        <v>2450312.4095764202</v>
      </c>
      <c r="BK173" s="99">
        <v>10098.7191483974</v>
      </c>
      <c r="BL173" s="99">
        <v>0</v>
      </c>
      <c r="BM173" s="99">
        <v>0</v>
      </c>
      <c r="BN173" s="99">
        <v>0</v>
      </c>
      <c r="BO173" s="99">
        <v>0</v>
      </c>
      <c r="BP173" s="99">
        <v>0</v>
      </c>
      <c r="BQ173" s="99">
        <v>0</v>
      </c>
      <c r="BR173" s="99">
        <v>37933.960836887403</v>
      </c>
      <c r="BS173" s="99">
        <v>1733714.50810242</v>
      </c>
      <c r="BT173" s="99">
        <v>0</v>
      </c>
      <c r="BU173" s="99">
        <v>389758</v>
      </c>
      <c r="BV173" s="99">
        <v>712864.42900085403</v>
      </c>
      <c r="BW173" s="99">
        <v>0</v>
      </c>
      <c r="BX173" s="99">
        <v>2306.9999942183499</v>
      </c>
      <c r="BY173" s="99">
        <v>0</v>
      </c>
      <c r="BZ173" s="99">
        <v>0</v>
      </c>
      <c r="CA173" s="99">
        <v>10214.94087708</v>
      </c>
      <c r="CB173" s="99">
        <v>1347767.16577148</v>
      </c>
      <c r="CC173" s="99">
        <v>11035421.283081099</v>
      </c>
      <c r="CD173" s="99">
        <v>2854021.9688110398</v>
      </c>
      <c r="CE173" s="99">
        <v>124.80389493238199</v>
      </c>
      <c r="CF173" s="99">
        <v>19038.8805952072</v>
      </c>
      <c r="CG173" s="99">
        <v>169560.75460052499</v>
      </c>
      <c r="CH173" s="99">
        <v>0</v>
      </c>
      <c r="CI173" s="99">
        <v>10335.419311285001</v>
      </c>
      <c r="CJ173" s="99">
        <v>1366818.7880706801</v>
      </c>
      <c r="CK173" s="99">
        <v>11201701.2147217</v>
      </c>
      <c r="CL173" s="99">
        <v>2884092.2973022498</v>
      </c>
      <c r="CM173" s="166">
        <v>11642.789232134801</v>
      </c>
      <c r="CN173" s="166">
        <v>1829315.7004241899</v>
      </c>
      <c r="CO173" s="166">
        <v>12956732.216552701</v>
      </c>
      <c r="CP173" s="99">
        <v>2884092.2973022498</v>
      </c>
      <c r="CQ173" s="99">
        <v>0</v>
      </c>
      <c r="CR173" s="99">
        <v>0</v>
      </c>
      <c r="CS173" s="99">
        <v>0</v>
      </c>
      <c r="CT173" s="99">
        <v>0</v>
      </c>
      <c r="CU173" s="98">
        <v>6793.0723959659999</v>
      </c>
      <c r="CV173" s="98">
        <v>1431.6907187659999</v>
      </c>
      <c r="CW173" s="98">
        <v>1366806.0463666872</v>
      </c>
      <c r="CX173" s="98">
        <v>11204982.037681624</v>
      </c>
    </row>
    <row r="174" spans="1:102" x14ac:dyDescent="0.2">
      <c r="A174" s="98" t="s">
        <v>53</v>
      </c>
      <c r="B174" s="100">
        <v>42430</v>
      </c>
      <c r="C174" s="99">
        <v>0</v>
      </c>
      <c r="D174" s="99">
        <v>3407.3741686940202</v>
      </c>
      <c r="E174" s="99">
        <v>6832.5147338509596</v>
      </c>
      <c r="F174" s="99">
        <v>194.605072438717</v>
      </c>
      <c r="G174" s="99">
        <v>0</v>
      </c>
      <c r="H174" s="99">
        <v>0</v>
      </c>
      <c r="I174" s="99">
        <v>0</v>
      </c>
      <c r="J174" s="99">
        <v>1332.68663349748</v>
      </c>
      <c r="K174" s="99">
        <v>0</v>
      </c>
      <c r="L174" s="99">
        <v>111.697658302262</v>
      </c>
      <c r="M174" s="99">
        <v>153.07551871798901</v>
      </c>
      <c r="N174" s="99">
        <v>5026.3056410551098</v>
      </c>
      <c r="O174" s="99">
        <v>0</v>
      </c>
      <c r="P174" s="99">
        <v>2986.5826255679099</v>
      </c>
      <c r="Q174" s="99">
        <v>1601.14538915455</v>
      </c>
      <c r="R174" s="99">
        <v>0</v>
      </c>
      <c r="S174" s="99">
        <v>23.286707299295799</v>
      </c>
      <c r="T174" s="99">
        <v>0</v>
      </c>
      <c r="U174" s="99">
        <v>1329.0906987488299</v>
      </c>
      <c r="V174" s="99">
        <v>0</v>
      </c>
      <c r="W174" s="99">
        <v>367612.15260696399</v>
      </c>
      <c r="X174" s="99">
        <v>980452.12888336205</v>
      </c>
      <c r="Y174" s="99">
        <v>3863.8519621789501</v>
      </c>
      <c r="Z174" s="99">
        <v>0</v>
      </c>
      <c r="AA174" s="99">
        <v>0</v>
      </c>
      <c r="AB174" s="99">
        <v>0</v>
      </c>
      <c r="AC174" s="99">
        <v>469541.61637496902</v>
      </c>
      <c r="AD174" s="99">
        <v>0</v>
      </c>
      <c r="AE174" s="99">
        <v>7484.9946804046604</v>
      </c>
      <c r="AF174" s="99">
        <v>17108.943703651399</v>
      </c>
      <c r="AG174" s="99">
        <v>705612.63873291004</v>
      </c>
      <c r="AH174" s="99">
        <v>0</v>
      </c>
      <c r="AI174" s="99">
        <v>325218.56160354603</v>
      </c>
      <c r="AJ174" s="99">
        <v>255608.10074234</v>
      </c>
      <c r="AK174" s="99">
        <v>0</v>
      </c>
      <c r="AL174" s="99">
        <v>2137.8518515527198</v>
      </c>
      <c r="AM174" s="99">
        <v>0</v>
      </c>
      <c r="AN174" s="99">
        <v>469244.30501937901</v>
      </c>
      <c r="AO174" s="99">
        <v>0</v>
      </c>
      <c r="AP174" s="99">
        <v>3065274.7122802702</v>
      </c>
      <c r="AQ174" s="99">
        <v>8069613.2661743201</v>
      </c>
      <c r="AR174" s="99">
        <v>39352.644268035903</v>
      </c>
      <c r="AS174" s="99">
        <v>0</v>
      </c>
      <c r="AT174" s="99">
        <v>0</v>
      </c>
      <c r="AU174" s="99">
        <v>0</v>
      </c>
      <c r="AV174" s="99">
        <v>1789622.8187408401</v>
      </c>
      <c r="AW174" s="99">
        <v>0</v>
      </c>
      <c r="AX174" s="99">
        <v>61563.998916625998</v>
      </c>
      <c r="AY174" s="99">
        <v>141131.33712768601</v>
      </c>
      <c r="AZ174" s="99">
        <v>5761372.9315795898</v>
      </c>
      <c r="BA174" s="99">
        <v>0</v>
      </c>
      <c r="BB174" s="99">
        <v>2728492.6259765602</v>
      </c>
      <c r="BC174" s="99">
        <v>2115949.75183105</v>
      </c>
      <c r="BD174" s="99">
        <v>0</v>
      </c>
      <c r="BE174" s="99">
        <v>19022.6670203209</v>
      </c>
      <c r="BF174" s="99">
        <v>0</v>
      </c>
      <c r="BG174" s="99">
        <v>1791081.08209229</v>
      </c>
      <c r="BH174" s="99">
        <v>0</v>
      </c>
      <c r="BI174" s="99">
        <v>698451.87277221703</v>
      </c>
      <c r="BJ174" s="99">
        <v>2487800.2817077599</v>
      </c>
      <c r="BK174" s="99">
        <v>9040.9567952156103</v>
      </c>
      <c r="BL174" s="99">
        <v>0</v>
      </c>
      <c r="BM174" s="99">
        <v>0</v>
      </c>
      <c r="BN174" s="99">
        <v>0</v>
      </c>
      <c r="BO174" s="99">
        <v>0</v>
      </c>
      <c r="BP174" s="99">
        <v>0</v>
      </c>
      <c r="BQ174" s="99">
        <v>0</v>
      </c>
      <c r="BR174" s="99">
        <v>37524.014742374398</v>
      </c>
      <c r="BS174" s="99">
        <v>1766361.3967895501</v>
      </c>
      <c r="BT174" s="99">
        <v>0</v>
      </c>
      <c r="BU174" s="99">
        <v>649135.19999694801</v>
      </c>
      <c r="BV174" s="99">
        <v>708477.74229431199</v>
      </c>
      <c r="BW174" s="99">
        <v>0</v>
      </c>
      <c r="BX174" s="99">
        <v>3905.0999861955602</v>
      </c>
      <c r="BY174" s="99">
        <v>0</v>
      </c>
      <c r="BZ174" s="99">
        <v>0</v>
      </c>
      <c r="CA174" s="99">
        <v>10251.3966653347</v>
      </c>
      <c r="CB174" s="99">
        <v>1347919.3982543901</v>
      </c>
      <c r="CC174" s="99">
        <v>11063025.420654301</v>
      </c>
      <c r="CD174" s="99">
        <v>3127098.27630615</v>
      </c>
      <c r="CE174" s="99">
        <v>123.696619731374</v>
      </c>
      <c r="CF174" s="99">
        <v>18817.753152132002</v>
      </c>
      <c r="CG174" s="99">
        <v>171425.712034225</v>
      </c>
      <c r="CH174" s="99">
        <v>0</v>
      </c>
      <c r="CI174" s="99">
        <v>10376.248555898699</v>
      </c>
      <c r="CJ174" s="99">
        <v>1367405.32369995</v>
      </c>
      <c r="CK174" s="99">
        <v>11232639.8199463</v>
      </c>
      <c r="CL174" s="99">
        <v>3157789.1632995601</v>
      </c>
      <c r="CM174" s="166">
        <v>11683.2525007725</v>
      </c>
      <c r="CN174" s="166">
        <v>1835821.2490234401</v>
      </c>
      <c r="CO174" s="166">
        <v>13022189.661498999</v>
      </c>
      <c r="CP174" s="99">
        <v>3157789.1632995601</v>
      </c>
      <c r="CQ174" s="99">
        <v>0</v>
      </c>
      <c r="CR174" s="99">
        <v>0</v>
      </c>
      <c r="CS174" s="99">
        <v>0</v>
      </c>
      <c r="CT174" s="99">
        <v>0</v>
      </c>
      <c r="CU174" s="98">
        <v>6861.7584469519998</v>
      </c>
      <c r="CV174" s="98">
        <v>1443.035049953</v>
      </c>
      <c r="CW174" s="98">
        <v>1366737.1514065221</v>
      </c>
      <c r="CX174" s="98">
        <v>11234451.132688526</v>
      </c>
    </row>
    <row r="175" spans="1:102" x14ac:dyDescent="0.2">
      <c r="A175" s="98" t="s">
        <v>53</v>
      </c>
      <c r="B175" s="100">
        <v>42522</v>
      </c>
      <c r="C175" s="99">
        <v>0</v>
      </c>
      <c r="D175" s="99">
        <v>3409.0686644315701</v>
      </c>
      <c r="E175" s="99">
        <v>6853.3317817449597</v>
      </c>
      <c r="F175" s="99">
        <v>204.30932202749</v>
      </c>
      <c r="G175" s="99">
        <v>0</v>
      </c>
      <c r="H175" s="99">
        <v>0</v>
      </c>
      <c r="I175" s="99">
        <v>0</v>
      </c>
      <c r="J175" s="99">
        <v>1332.7914946675301</v>
      </c>
      <c r="K175" s="99">
        <v>0</v>
      </c>
      <c r="L175" s="99">
        <v>82.441900015808599</v>
      </c>
      <c r="M175" s="99">
        <v>157.64934694394501</v>
      </c>
      <c r="N175" s="99">
        <v>5040.7520689368203</v>
      </c>
      <c r="O175" s="99">
        <v>0</v>
      </c>
      <c r="P175" s="99">
        <v>3383.1340677440198</v>
      </c>
      <c r="Q175" s="99">
        <v>1626.2464139461499</v>
      </c>
      <c r="R175" s="99">
        <v>0</v>
      </c>
      <c r="S175" s="99">
        <v>18.468378379708199</v>
      </c>
      <c r="T175" s="99">
        <v>0</v>
      </c>
      <c r="U175" s="99">
        <v>1330.9825992882299</v>
      </c>
      <c r="V175" s="99">
        <v>0</v>
      </c>
      <c r="W175" s="99">
        <v>350783.92611312901</v>
      </c>
      <c r="X175" s="99">
        <v>977948.57894134498</v>
      </c>
      <c r="Y175" s="99">
        <v>5889.2890625596001</v>
      </c>
      <c r="Z175" s="99">
        <v>0</v>
      </c>
      <c r="AA175" s="99">
        <v>0</v>
      </c>
      <c r="AB175" s="99">
        <v>0</v>
      </c>
      <c r="AC175" s="99">
        <v>479954.71213150001</v>
      </c>
      <c r="AD175" s="99">
        <v>0</v>
      </c>
      <c r="AE175" s="99">
        <v>6197.4215810298901</v>
      </c>
      <c r="AF175" s="99">
        <v>18592.519557476</v>
      </c>
      <c r="AG175" s="99">
        <v>703461.19721984898</v>
      </c>
      <c r="AH175" s="99">
        <v>0</v>
      </c>
      <c r="AI175" s="99">
        <v>354232.30697250401</v>
      </c>
      <c r="AJ175" s="99">
        <v>256224.04168319699</v>
      </c>
      <c r="AK175" s="99">
        <v>0</v>
      </c>
      <c r="AL175" s="99">
        <v>2104.0056790113399</v>
      </c>
      <c r="AM175" s="99">
        <v>0</v>
      </c>
      <c r="AN175" s="99">
        <v>480327.34217452997</v>
      </c>
      <c r="AO175" s="99">
        <v>0</v>
      </c>
      <c r="AP175" s="99">
        <v>2949843.8381652799</v>
      </c>
      <c r="AQ175" s="99">
        <v>7980037.1290893601</v>
      </c>
      <c r="AR175" s="99">
        <v>47253.743160247803</v>
      </c>
      <c r="AS175" s="99">
        <v>0</v>
      </c>
      <c r="AT175" s="99">
        <v>0</v>
      </c>
      <c r="AU175" s="99">
        <v>0</v>
      </c>
      <c r="AV175" s="99">
        <v>1826672.7967681901</v>
      </c>
      <c r="AW175" s="99">
        <v>0</v>
      </c>
      <c r="AX175" s="99">
        <v>50677.214134216301</v>
      </c>
      <c r="AY175" s="99">
        <v>155095.278240204</v>
      </c>
      <c r="AZ175" s="99">
        <v>5720449.0356445303</v>
      </c>
      <c r="BA175" s="99">
        <v>0</v>
      </c>
      <c r="BB175" s="99">
        <v>2932435.1105346698</v>
      </c>
      <c r="BC175" s="99">
        <v>2134409.9772033701</v>
      </c>
      <c r="BD175" s="99">
        <v>0</v>
      </c>
      <c r="BE175" s="99">
        <v>18839.3202810287</v>
      </c>
      <c r="BF175" s="99">
        <v>0</v>
      </c>
      <c r="BG175" s="99">
        <v>1826310.4481658901</v>
      </c>
      <c r="BH175" s="99">
        <v>0</v>
      </c>
      <c r="BI175" s="99">
        <v>640835.784950256</v>
      </c>
      <c r="BJ175" s="99">
        <v>2511201.78057861</v>
      </c>
      <c r="BK175" s="99">
        <v>10529.8924677372</v>
      </c>
      <c r="BL175" s="99">
        <v>0</v>
      </c>
      <c r="BM175" s="99">
        <v>0</v>
      </c>
      <c r="BN175" s="99">
        <v>0</v>
      </c>
      <c r="BO175" s="99">
        <v>0</v>
      </c>
      <c r="BP175" s="99">
        <v>0</v>
      </c>
      <c r="BQ175" s="99">
        <v>0</v>
      </c>
      <c r="BR175" s="99">
        <v>37534.7587304115</v>
      </c>
      <c r="BS175" s="99">
        <v>1785722.01585388</v>
      </c>
      <c r="BT175" s="99">
        <v>0</v>
      </c>
      <c r="BU175" s="99">
        <v>652956</v>
      </c>
      <c r="BV175" s="99">
        <v>706422.65852356004</v>
      </c>
      <c r="BW175" s="99">
        <v>0</v>
      </c>
      <c r="BX175" s="99">
        <v>3954.5199871659302</v>
      </c>
      <c r="BY175" s="99">
        <v>0</v>
      </c>
      <c r="BZ175" s="99">
        <v>0</v>
      </c>
      <c r="CA175" s="99">
        <v>10278.335874795899</v>
      </c>
      <c r="CB175" s="99">
        <v>1328074.20704651</v>
      </c>
      <c r="CC175" s="99">
        <v>10961934.190429701</v>
      </c>
      <c r="CD175" s="99">
        <v>3175177.5526123</v>
      </c>
      <c r="CE175" s="99">
        <v>119.858745093457</v>
      </c>
      <c r="CF175" s="99">
        <v>20321.808181285902</v>
      </c>
      <c r="CG175" s="99">
        <v>178389.893737793</v>
      </c>
      <c r="CH175" s="99">
        <v>0</v>
      </c>
      <c r="CI175" s="99">
        <v>10400.300277709999</v>
      </c>
      <c r="CJ175" s="99">
        <v>1347708.67564392</v>
      </c>
      <c r="CK175" s="99">
        <v>11139653.7095947</v>
      </c>
      <c r="CL175" s="99">
        <v>3208414.3169555701</v>
      </c>
      <c r="CM175" s="166">
        <v>11724.946878671601</v>
      </c>
      <c r="CN175" s="166">
        <v>1830467.0218505899</v>
      </c>
      <c r="CO175" s="166">
        <v>12971166.1798096</v>
      </c>
      <c r="CP175" s="99">
        <v>3208414.3169555701</v>
      </c>
      <c r="CQ175" s="99">
        <v>0</v>
      </c>
      <c r="CR175" s="99">
        <v>0</v>
      </c>
      <c r="CS175" s="99">
        <v>0</v>
      </c>
      <c r="CT175" s="99">
        <v>0</v>
      </c>
      <c r="CU175" s="98">
        <v>6864.9303338399995</v>
      </c>
      <c r="CV175" s="98">
        <v>1442.461100966</v>
      </c>
      <c r="CW175" s="98">
        <v>1348396.0152277958</v>
      </c>
      <c r="CX175" s="98">
        <v>11140324.084167494</v>
      </c>
    </row>
    <row r="176" spans="1:102" x14ac:dyDescent="0.2">
      <c r="A176" s="98" t="s">
        <v>53</v>
      </c>
      <c r="B176" s="100">
        <v>42614</v>
      </c>
      <c r="C176" s="99">
        <v>0</v>
      </c>
      <c r="D176" s="99">
        <v>3358.3925898075099</v>
      </c>
      <c r="E176" s="99">
        <v>6764.67523950338</v>
      </c>
      <c r="F176" s="99">
        <v>220.632605468854</v>
      </c>
      <c r="G176" s="99">
        <v>0</v>
      </c>
      <c r="H176" s="99">
        <v>0</v>
      </c>
      <c r="I176" s="99">
        <v>0</v>
      </c>
      <c r="J176" s="99">
        <v>1320.85984827578</v>
      </c>
      <c r="K176" s="99">
        <v>0</v>
      </c>
      <c r="L176" s="99">
        <v>87.904226620681598</v>
      </c>
      <c r="M176" s="99">
        <v>163.85525585524701</v>
      </c>
      <c r="N176" s="99">
        <v>4966.9396306872404</v>
      </c>
      <c r="O176" s="99">
        <v>0</v>
      </c>
      <c r="P176" s="99">
        <v>3504.3770344555401</v>
      </c>
      <c r="Q176" s="99">
        <v>1602.4069396704399</v>
      </c>
      <c r="R176" s="99">
        <v>0</v>
      </c>
      <c r="S176" s="99">
        <v>18.6800194405951</v>
      </c>
      <c r="T176" s="99">
        <v>0</v>
      </c>
      <c r="U176" s="99">
        <v>1322.20039582253</v>
      </c>
      <c r="V176" s="99">
        <v>0</v>
      </c>
      <c r="W176" s="99">
        <v>343116.28103637701</v>
      </c>
      <c r="X176" s="99">
        <v>975513.97856140102</v>
      </c>
      <c r="Y176" s="99">
        <v>6359.5031748414003</v>
      </c>
      <c r="Z176" s="99">
        <v>0</v>
      </c>
      <c r="AA176" s="99">
        <v>0</v>
      </c>
      <c r="AB176" s="99">
        <v>0</v>
      </c>
      <c r="AC176" s="99">
        <v>476607.83744049101</v>
      </c>
      <c r="AD176" s="99">
        <v>0</v>
      </c>
      <c r="AE176" s="99">
        <v>6940.8018248677299</v>
      </c>
      <c r="AF176" s="99">
        <v>20630.413403749499</v>
      </c>
      <c r="AG176" s="99">
        <v>704664.00120544399</v>
      </c>
      <c r="AH176" s="99">
        <v>0</v>
      </c>
      <c r="AI176" s="99">
        <v>343942.97751236003</v>
      </c>
      <c r="AJ176" s="99">
        <v>248419.577878952</v>
      </c>
      <c r="AK176" s="99">
        <v>0</v>
      </c>
      <c r="AL176" s="99">
        <v>2040.0358896702501</v>
      </c>
      <c r="AM176" s="99">
        <v>0</v>
      </c>
      <c r="AN176" s="99">
        <v>476829.38129806501</v>
      </c>
      <c r="AO176" s="99">
        <v>0</v>
      </c>
      <c r="AP176" s="99">
        <v>2848536.3262023898</v>
      </c>
      <c r="AQ176" s="99">
        <v>8039732.8919067401</v>
      </c>
      <c r="AR176" s="99">
        <v>50237.719804763801</v>
      </c>
      <c r="AS176" s="99">
        <v>0</v>
      </c>
      <c r="AT176" s="99">
        <v>0</v>
      </c>
      <c r="AU176" s="99">
        <v>0</v>
      </c>
      <c r="AV176" s="99">
        <v>1826276.8338928199</v>
      </c>
      <c r="AW176" s="99">
        <v>0</v>
      </c>
      <c r="AX176" s="99">
        <v>57030.393169879899</v>
      </c>
      <c r="AY176" s="99">
        <v>169524.425209045</v>
      </c>
      <c r="AZ176" s="99">
        <v>5787797.2178955097</v>
      </c>
      <c r="BA176" s="99">
        <v>0</v>
      </c>
      <c r="BB176" s="99">
        <v>2870629.2584228502</v>
      </c>
      <c r="BC176" s="99">
        <v>2081538.27043152</v>
      </c>
      <c r="BD176" s="99">
        <v>0</v>
      </c>
      <c r="BE176" s="99">
        <v>20084.394639253602</v>
      </c>
      <c r="BF176" s="99">
        <v>0</v>
      </c>
      <c r="BG176" s="99">
        <v>1825718.8408508301</v>
      </c>
      <c r="BH176" s="99">
        <v>0</v>
      </c>
      <c r="BI176" s="99">
        <v>622011.24609375</v>
      </c>
      <c r="BJ176" s="99">
        <v>2428706.99917603</v>
      </c>
      <c r="BK176" s="99">
        <v>11520.944911718399</v>
      </c>
      <c r="BL176" s="99">
        <v>0</v>
      </c>
      <c r="BM176" s="99">
        <v>0</v>
      </c>
      <c r="BN176" s="99">
        <v>0</v>
      </c>
      <c r="BO176" s="99">
        <v>0</v>
      </c>
      <c r="BP176" s="99">
        <v>0</v>
      </c>
      <c r="BQ176" s="99">
        <v>0</v>
      </c>
      <c r="BR176" s="99">
        <v>40358.232526779197</v>
      </c>
      <c r="BS176" s="99">
        <v>1723878.4647522001</v>
      </c>
      <c r="BT176" s="99">
        <v>0</v>
      </c>
      <c r="BU176" s="99">
        <v>569409.239997864</v>
      </c>
      <c r="BV176" s="99">
        <v>678539.25540161098</v>
      </c>
      <c r="BW176" s="99">
        <v>0</v>
      </c>
      <c r="BX176" s="99">
        <v>3094.74998798966</v>
      </c>
      <c r="BY176" s="99">
        <v>0</v>
      </c>
      <c r="BZ176" s="99">
        <v>0</v>
      </c>
      <c r="CA176" s="99">
        <v>10123.4616651535</v>
      </c>
      <c r="CB176" s="99">
        <v>1312795.0083313</v>
      </c>
      <c r="CC176" s="99">
        <v>10883693.0355225</v>
      </c>
      <c r="CD176" s="99">
        <v>3079032.0017089802</v>
      </c>
      <c r="CE176" s="99">
        <v>116.074934416451</v>
      </c>
      <c r="CF176" s="99">
        <v>19965.582735061598</v>
      </c>
      <c r="CG176" s="99">
        <v>177155.83359146101</v>
      </c>
      <c r="CH176" s="99">
        <v>0</v>
      </c>
      <c r="CI176" s="99">
        <v>10239.415433645199</v>
      </c>
      <c r="CJ176" s="99">
        <v>1332716.4169769301</v>
      </c>
      <c r="CK176" s="99">
        <v>11063029.427246099</v>
      </c>
      <c r="CL176" s="99">
        <v>3111115.2649230999</v>
      </c>
      <c r="CM176" s="166">
        <v>11569.859540462499</v>
      </c>
      <c r="CN176" s="166">
        <v>1812540.01158142</v>
      </c>
      <c r="CO176" s="166">
        <v>12891276.416992201</v>
      </c>
      <c r="CP176" s="99">
        <v>3111115.2649230999</v>
      </c>
      <c r="CQ176" s="99">
        <v>0</v>
      </c>
      <c r="CR176" s="99">
        <v>0</v>
      </c>
      <c r="CS176" s="99">
        <v>0</v>
      </c>
      <c r="CT176" s="99">
        <v>0</v>
      </c>
      <c r="CU176" s="98">
        <v>6756.0164878530004</v>
      </c>
      <c r="CV176" s="98">
        <v>1435.0277531090001</v>
      </c>
      <c r="CW176" s="98">
        <v>1332760.5910663616</v>
      </c>
      <c r="CX176" s="98">
        <v>11060848.869113961</v>
      </c>
    </row>
    <row r="177" spans="1:102" x14ac:dyDescent="0.2">
      <c r="A177" s="98" t="s">
        <v>53</v>
      </c>
      <c r="B177" s="100">
        <v>42705</v>
      </c>
      <c r="C177" s="99">
        <v>0</v>
      </c>
      <c r="D177" s="99">
        <v>3361.36525183916</v>
      </c>
      <c r="E177" s="99">
        <v>6687.6276920437804</v>
      </c>
      <c r="F177" s="99">
        <v>219.27034113183601</v>
      </c>
      <c r="G177" s="99">
        <v>0</v>
      </c>
      <c r="H177" s="99">
        <v>0</v>
      </c>
      <c r="I177" s="99">
        <v>0</v>
      </c>
      <c r="J177" s="99">
        <v>1309.9394277930301</v>
      </c>
      <c r="K177" s="99">
        <v>0</v>
      </c>
      <c r="L177" s="99">
        <v>103.892082211562</v>
      </c>
      <c r="M177" s="99">
        <v>151.906515594572</v>
      </c>
      <c r="N177" s="99">
        <v>4935.8759035468102</v>
      </c>
      <c r="O177" s="99">
        <v>0</v>
      </c>
      <c r="P177" s="99">
        <v>3478.8106316327999</v>
      </c>
      <c r="Q177" s="99">
        <v>1561.1992698013801</v>
      </c>
      <c r="R177" s="99">
        <v>0</v>
      </c>
      <c r="S177" s="99">
        <v>24.364800816634698</v>
      </c>
      <c r="T177" s="99">
        <v>0</v>
      </c>
      <c r="U177" s="99">
        <v>1315.84984585643</v>
      </c>
      <c r="V177" s="99">
        <v>0</v>
      </c>
      <c r="W177" s="99">
        <v>336931.75888442999</v>
      </c>
      <c r="X177" s="99">
        <v>954525.57951355004</v>
      </c>
      <c r="Y177" s="99">
        <v>4909.3500030636797</v>
      </c>
      <c r="Z177" s="99">
        <v>0</v>
      </c>
      <c r="AA177" s="99">
        <v>0</v>
      </c>
      <c r="AB177" s="99">
        <v>0</v>
      </c>
      <c r="AC177" s="99">
        <v>471423.38502502401</v>
      </c>
      <c r="AD177" s="99">
        <v>0</v>
      </c>
      <c r="AE177" s="99">
        <v>5441.1916172504398</v>
      </c>
      <c r="AF177" s="99">
        <v>21827.434876441999</v>
      </c>
      <c r="AG177" s="99">
        <v>697533.88005065895</v>
      </c>
      <c r="AH177" s="99">
        <v>0</v>
      </c>
      <c r="AI177" s="99">
        <v>341566.50592804002</v>
      </c>
      <c r="AJ177" s="99">
        <v>243033.881067276</v>
      </c>
      <c r="AK177" s="99">
        <v>0</v>
      </c>
      <c r="AL177" s="99">
        <v>2956.9567461311799</v>
      </c>
      <c r="AM177" s="99">
        <v>0</v>
      </c>
      <c r="AN177" s="99">
        <v>471091.228126526</v>
      </c>
      <c r="AO177" s="99">
        <v>0</v>
      </c>
      <c r="AP177" s="99">
        <v>2829788.9037170401</v>
      </c>
      <c r="AQ177" s="99">
        <v>7861121.7044067401</v>
      </c>
      <c r="AR177" s="99">
        <v>49680.549704074903</v>
      </c>
      <c r="AS177" s="99">
        <v>0</v>
      </c>
      <c r="AT177" s="99">
        <v>0</v>
      </c>
      <c r="AU177" s="99">
        <v>0</v>
      </c>
      <c r="AV177" s="99">
        <v>1817653.53382874</v>
      </c>
      <c r="AW177" s="99">
        <v>0</v>
      </c>
      <c r="AX177" s="99">
        <v>44816.471354007699</v>
      </c>
      <c r="AY177" s="99">
        <v>180727.51640319801</v>
      </c>
      <c r="AZ177" s="99">
        <v>5724440.1315917997</v>
      </c>
      <c r="BA177" s="99">
        <v>0</v>
      </c>
      <c r="BB177" s="99">
        <v>2866028.5999450702</v>
      </c>
      <c r="BC177" s="99">
        <v>2039682.4846191399</v>
      </c>
      <c r="BD177" s="99">
        <v>0</v>
      </c>
      <c r="BE177" s="99">
        <v>25686.147153854399</v>
      </c>
      <c r="BF177" s="99">
        <v>0</v>
      </c>
      <c r="BG177" s="99">
        <v>1816844.53065491</v>
      </c>
      <c r="BH177" s="99">
        <v>0</v>
      </c>
      <c r="BI177" s="99">
        <v>625116.07628631603</v>
      </c>
      <c r="BJ177" s="99">
        <v>2396946.90734863</v>
      </c>
      <c r="BK177" s="99">
        <v>11268.993662238099</v>
      </c>
      <c r="BL177" s="99">
        <v>0</v>
      </c>
      <c r="BM177" s="99">
        <v>0</v>
      </c>
      <c r="BN177" s="99">
        <v>0</v>
      </c>
      <c r="BO177" s="99">
        <v>0</v>
      </c>
      <c r="BP177" s="99">
        <v>0</v>
      </c>
      <c r="BQ177" s="99">
        <v>0</v>
      </c>
      <c r="BR177" s="99">
        <v>38999.8717517853</v>
      </c>
      <c r="BS177" s="99">
        <v>1697393.5720367399</v>
      </c>
      <c r="BT177" s="99">
        <v>0</v>
      </c>
      <c r="BU177" s="99">
        <v>617800.58999633801</v>
      </c>
      <c r="BV177" s="99">
        <v>698675.12998199498</v>
      </c>
      <c r="BW177" s="99">
        <v>0</v>
      </c>
      <c r="BX177" s="99">
        <v>4740.8399826884297</v>
      </c>
      <c r="BY177" s="99">
        <v>0</v>
      </c>
      <c r="BZ177" s="99">
        <v>0</v>
      </c>
      <c r="CA177" s="99">
        <v>10016.655229091601</v>
      </c>
      <c r="CB177" s="99">
        <v>1299558.12675476</v>
      </c>
      <c r="CC177" s="99">
        <v>10767487.7299805</v>
      </c>
      <c r="CD177" s="99">
        <v>3026166.7584533701</v>
      </c>
      <c r="CE177" s="99">
        <v>131.193766858429</v>
      </c>
      <c r="CF177" s="99">
        <v>22976.0124497414</v>
      </c>
      <c r="CG177" s="99">
        <v>204608.59184074399</v>
      </c>
      <c r="CH177" s="99">
        <v>0</v>
      </c>
      <c r="CI177" s="99">
        <v>10143.865872025501</v>
      </c>
      <c r="CJ177" s="99">
        <v>1322462.97605896</v>
      </c>
      <c r="CK177" s="99">
        <v>10975898.465820299</v>
      </c>
      <c r="CL177" s="99">
        <v>3063088.6856994601</v>
      </c>
      <c r="CM177" s="166">
        <v>11440.439352393199</v>
      </c>
      <c r="CN177" s="166">
        <v>1785497.5263366699</v>
      </c>
      <c r="CO177" s="166">
        <v>12786742.6175537</v>
      </c>
      <c r="CP177" s="99">
        <v>3063088.6856994601</v>
      </c>
      <c r="CQ177" s="99">
        <v>0</v>
      </c>
      <c r="CR177" s="99">
        <v>0</v>
      </c>
      <c r="CS177" s="99">
        <v>0</v>
      </c>
      <c r="CT177" s="99">
        <v>0</v>
      </c>
      <c r="CU177" s="98">
        <v>6652.1769622310003</v>
      </c>
      <c r="CV177" s="98">
        <v>1435.8664413209999</v>
      </c>
      <c r="CW177" s="98">
        <v>1322534.1392045014</v>
      </c>
      <c r="CX177" s="98">
        <v>10972096.321821244</v>
      </c>
    </row>
    <row r="178" spans="1:102" x14ac:dyDescent="0.2">
      <c r="A178" s="98" t="s">
        <v>53</v>
      </c>
      <c r="B178" s="100">
        <v>42795</v>
      </c>
      <c r="C178" s="99">
        <v>0</v>
      </c>
      <c r="D178" s="99">
        <v>3346.4130550622899</v>
      </c>
      <c r="E178" s="99">
        <v>6660.92140799761</v>
      </c>
      <c r="F178" s="99">
        <v>221.13794915378099</v>
      </c>
      <c r="G178" s="99">
        <v>0</v>
      </c>
      <c r="H178" s="99">
        <v>0</v>
      </c>
      <c r="I178" s="99">
        <v>0</v>
      </c>
      <c r="J178" s="99">
        <v>1347.75750042498</v>
      </c>
      <c r="K178" s="99">
        <v>0</v>
      </c>
      <c r="L178" s="99">
        <v>94.443387189879999</v>
      </c>
      <c r="M178" s="99">
        <v>156.249934524298</v>
      </c>
      <c r="N178" s="99">
        <v>4953.1333153843898</v>
      </c>
      <c r="O178" s="99">
        <v>0</v>
      </c>
      <c r="P178" s="99">
        <v>2974.5169660747101</v>
      </c>
      <c r="Q178" s="99">
        <v>1525.3069121241599</v>
      </c>
      <c r="R178" s="99">
        <v>0</v>
      </c>
      <c r="S178" s="99">
        <v>18.202241160208398</v>
      </c>
      <c r="T178" s="99">
        <v>0</v>
      </c>
      <c r="U178" s="99">
        <v>1342.91298815608</v>
      </c>
      <c r="V178" s="99">
        <v>0</v>
      </c>
      <c r="W178" s="99">
        <v>322715.395938873</v>
      </c>
      <c r="X178" s="99">
        <v>946200.12951660203</v>
      </c>
      <c r="Y178" s="99">
        <v>4546.6871184110596</v>
      </c>
      <c r="Z178" s="99">
        <v>0</v>
      </c>
      <c r="AA178" s="99">
        <v>0</v>
      </c>
      <c r="AB178" s="99">
        <v>0</v>
      </c>
      <c r="AC178" s="99">
        <v>477123.27454376197</v>
      </c>
      <c r="AD178" s="99">
        <v>0</v>
      </c>
      <c r="AE178" s="99">
        <v>3884.5418175756899</v>
      </c>
      <c r="AF178" s="99">
        <v>19166.8940503597</v>
      </c>
      <c r="AG178" s="99">
        <v>696095.37260437</v>
      </c>
      <c r="AH178" s="99">
        <v>0</v>
      </c>
      <c r="AI178" s="99">
        <v>316489.79169845599</v>
      </c>
      <c r="AJ178" s="99">
        <v>238240.97091865499</v>
      </c>
      <c r="AK178" s="99">
        <v>0</v>
      </c>
      <c r="AL178" s="99">
        <v>2683.7726463973499</v>
      </c>
      <c r="AM178" s="99">
        <v>0</v>
      </c>
      <c r="AN178" s="99">
        <v>476612.90163421602</v>
      </c>
      <c r="AO178" s="99">
        <v>0</v>
      </c>
      <c r="AP178" s="99">
        <v>2751342.6296691899</v>
      </c>
      <c r="AQ178" s="99">
        <v>7870664.8494262705</v>
      </c>
      <c r="AR178" s="99">
        <v>47309.059231758103</v>
      </c>
      <c r="AS178" s="99">
        <v>0</v>
      </c>
      <c r="AT178" s="99">
        <v>0</v>
      </c>
      <c r="AU178" s="99">
        <v>0</v>
      </c>
      <c r="AV178" s="99">
        <v>1845279.2225647001</v>
      </c>
      <c r="AW178" s="99">
        <v>0</v>
      </c>
      <c r="AX178" s="99">
        <v>31684.432262897499</v>
      </c>
      <c r="AY178" s="99">
        <v>157513.82816886899</v>
      </c>
      <c r="AZ178" s="99">
        <v>5709421.5746459998</v>
      </c>
      <c r="BA178" s="99">
        <v>0</v>
      </c>
      <c r="BB178" s="99">
        <v>2686302.5783996601</v>
      </c>
      <c r="BC178" s="99">
        <v>1993678.8057403599</v>
      </c>
      <c r="BD178" s="99">
        <v>0</v>
      </c>
      <c r="BE178" s="99">
        <v>23786.1122055054</v>
      </c>
      <c r="BF178" s="99">
        <v>0</v>
      </c>
      <c r="BG178" s="99">
        <v>1847594.4190978999</v>
      </c>
      <c r="BH178" s="99">
        <v>0</v>
      </c>
      <c r="BI178" s="99">
        <v>621960.50803375198</v>
      </c>
      <c r="BJ178" s="99">
        <v>2401442.5137634301</v>
      </c>
      <c r="BK178" s="99">
        <v>11770.856354475</v>
      </c>
      <c r="BL178" s="99">
        <v>0</v>
      </c>
      <c r="BM178" s="99">
        <v>0</v>
      </c>
      <c r="BN178" s="99">
        <v>0</v>
      </c>
      <c r="BO178" s="99">
        <v>0</v>
      </c>
      <c r="BP178" s="99">
        <v>0</v>
      </c>
      <c r="BQ178" s="99">
        <v>0</v>
      </c>
      <c r="BR178" s="99">
        <v>39233.386829853102</v>
      </c>
      <c r="BS178" s="99">
        <v>1722736.4658355699</v>
      </c>
      <c r="BT178" s="99">
        <v>0</v>
      </c>
      <c r="BU178" s="99">
        <v>613727.37999725295</v>
      </c>
      <c r="BV178" s="99">
        <v>672573.49431610096</v>
      </c>
      <c r="BW178" s="99">
        <v>0</v>
      </c>
      <c r="BX178" s="99">
        <v>5127.0399811267898</v>
      </c>
      <c r="BY178" s="99">
        <v>0</v>
      </c>
      <c r="BZ178" s="99">
        <v>0</v>
      </c>
      <c r="CA178" s="99">
        <v>10022.8700472116</v>
      </c>
      <c r="CB178" s="99">
        <v>1270486.7992706301</v>
      </c>
      <c r="CC178" s="99">
        <v>10583198.9608154</v>
      </c>
      <c r="CD178" s="99">
        <v>3015149.89520264</v>
      </c>
      <c r="CE178" s="99">
        <v>117.303925084881</v>
      </c>
      <c r="CF178" s="99">
        <v>21428.983833074599</v>
      </c>
      <c r="CG178" s="99">
        <v>193162.251379013</v>
      </c>
      <c r="CH178" s="99">
        <v>0</v>
      </c>
      <c r="CI178" s="99">
        <v>10141.3003208637</v>
      </c>
      <c r="CJ178" s="99">
        <v>1292319.56767273</v>
      </c>
      <c r="CK178" s="99">
        <v>10779196.4100342</v>
      </c>
      <c r="CL178" s="99">
        <v>3049848.3608093299</v>
      </c>
      <c r="CM178" s="166">
        <v>11467.3537089825</v>
      </c>
      <c r="CN178" s="166">
        <v>1765927.4331664999</v>
      </c>
      <c r="CO178" s="166">
        <v>12603107.9841309</v>
      </c>
      <c r="CP178" s="99">
        <v>3049848.3608093299</v>
      </c>
      <c r="CQ178" s="99">
        <v>0</v>
      </c>
      <c r="CR178" s="99">
        <v>0</v>
      </c>
      <c r="CS178" s="99">
        <v>0</v>
      </c>
      <c r="CT178" s="99">
        <v>0</v>
      </c>
      <c r="CU178" s="98">
        <v>6677.9450359809998</v>
      </c>
      <c r="CV178" s="98">
        <v>1451.723591126</v>
      </c>
      <c r="CW178" s="98">
        <v>1291915.7831037047</v>
      </c>
      <c r="CX178" s="98">
        <v>10776361.212194413</v>
      </c>
    </row>
    <row r="179" spans="1:102" x14ac:dyDescent="0.2">
      <c r="A179" s="98" t="s">
        <v>53</v>
      </c>
      <c r="B179" s="100">
        <v>42887</v>
      </c>
      <c r="C179" s="99">
        <v>0</v>
      </c>
      <c r="D179" s="99">
        <v>3333.3389734327802</v>
      </c>
      <c r="E179" s="99">
        <v>6688.47064638138</v>
      </c>
      <c r="F179" s="99">
        <v>241.408868703991</v>
      </c>
      <c r="G179" s="99">
        <v>0</v>
      </c>
      <c r="H179" s="99">
        <v>0</v>
      </c>
      <c r="I179" s="99">
        <v>0</v>
      </c>
      <c r="J179" s="99">
        <v>1293.6485199481201</v>
      </c>
      <c r="K179" s="99">
        <v>0</v>
      </c>
      <c r="L179" s="99">
        <v>92.478507940657394</v>
      </c>
      <c r="M179" s="99">
        <v>177.76545096375</v>
      </c>
      <c r="N179" s="99">
        <v>4967.5809653401402</v>
      </c>
      <c r="O179" s="99">
        <v>0</v>
      </c>
      <c r="P179" s="99">
        <v>3300.0754518210902</v>
      </c>
      <c r="Q179" s="99">
        <v>1514.2026978880201</v>
      </c>
      <c r="R179" s="99">
        <v>0</v>
      </c>
      <c r="S179" s="99">
        <v>18.133315837476399</v>
      </c>
      <c r="T179" s="99">
        <v>0</v>
      </c>
      <c r="U179" s="99">
        <v>1291.4273410886501</v>
      </c>
      <c r="V179" s="99">
        <v>0</v>
      </c>
      <c r="W179" s="99">
        <v>345743.47266006499</v>
      </c>
      <c r="X179" s="99">
        <v>953836.740859985</v>
      </c>
      <c r="Y179" s="99">
        <v>8760.7561260461807</v>
      </c>
      <c r="Z179" s="99">
        <v>0</v>
      </c>
      <c r="AA179" s="99">
        <v>0</v>
      </c>
      <c r="AB179" s="99">
        <v>0</v>
      </c>
      <c r="AC179" s="99">
        <v>458827.54339599598</v>
      </c>
      <c r="AD179" s="99">
        <v>0</v>
      </c>
      <c r="AE179" s="99">
        <v>5079.9942462444296</v>
      </c>
      <c r="AF179" s="99">
        <v>26053.942220687899</v>
      </c>
      <c r="AG179" s="99">
        <v>690029.55549621605</v>
      </c>
      <c r="AH179" s="99">
        <v>0</v>
      </c>
      <c r="AI179" s="99">
        <v>318161.53408050502</v>
      </c>
      <c r="AJ179" s="99">
        <v>232562.80557060201</v>
      </c>
      <c r="AK179" s="99">
        <v>0</v>
      </c>
      <c r="AL179" s="99">
        <v>1841.09704206884</v>
      </c>
      <c r="AM179" s="99">
        <v>0</v>
      </c>
      <c r="AN179" s="99">
        <v>459446.04305267299</v>
      </c>
      <c r="AO179" s="99">
        <v>0</v>
      </c>
      <c r="AP179" s="99">
        <v>2941102.4025573698</v>
      </c>
      <c r="AQ179" s="99">
        <v>7864980.1222534198</v>
      </c>
      <c r="AR179" s="99">
        <v>61184.444923877702</v>
      </c>
      <c r="AS179" s="99">
        <v>0</v>
      </c>
      <c r="AT179" s="99">
        <v>0</v>
      </c>
      <c r="AU179" s="99">
        <v>0</v>
      </c>
      <c r="AV179" s="99">
        <v>1793968.0716857901</v>
      </c>
      <c r="AW179" s="99">
        <v>0</v>
      </c>
      <c r="AX179" s="99">
        <v>42595.279036998698</v>
      </c>
      <c r="AY179" s="99">
        <v>218399.64322471601</v>
      </c>
      <c r="AZ179" s="99">
        <v>5719142.39660645</v>
      </c>
      <c r="BA179" s="99">
        <v>0</v>
      </c>
      <c r="BB179" s="99">
        <v>2686826.8727417002</v>
      </c>
      <c r="BC179" s="99">
        <v>1961111.25221252</v>
      </c>
      <c r="BD179" s="99">
        <v>0</v>
      </c>
      <c r="BE179" s="99">
        <v>16046.643314242399</v>
      </c>
      <c r="BF179" s="99">
        <v>0</v>
      </c>
      <c r="BG179" s="99">
        <v>1792891.1073303199</v>
      </c>
      <c r="BH179" s="99">
        <v>0</v>
      </c>
      <c r="BI179" s="99">
        <v>624930.80777740502</v>
      </c>
      <c r="BJ179" s="99">
        <v>2418972.6046752902</v>
      </c>
      <c r="BK179" s="99">
        <v>14036.386492133101</v>
      </c>
      <c r="BL179" s="99">
        <v>0</v>
      </c>
      <c r="BM179" s="99">
        <v>0</v>
      </c>
      <c r="BN179" s="99">
        <v>0</v>
      </c>
      <c r="BO179" s="99">
        <v>0</v>
      </c>
      <c r="BP179" s="99">
        <v>0</v>
      </c>
      <c r="BQ179" s="99">
        <v>0</v>
      </c>
      <c r="BR179" s="99">
        <v>46424.344814777403</v>
      </c>
      <c r="BS179" s="99">
        <v>1735824.2557220501</v>
      </c>
      <c r="BT179" s="99">
        <v>0</v>
      </c>
      <c r="BU179" s="99">
        <v>592030</v>
      </c>
      <c r="BV179" s="99">
        <v>654044.56889343297</v>
      </c>
      <c r="BW179" s="99">
        <v>0</v>
      </c>
      <c r="BX179" s="99">
        <v>3533.5199877619698</v>
      </c>
      <c r="BY179" s="99">
        <v>0</v>
      </c>
      <c r="BZ179" s="99">
        <v>0</v>
      </c>
      <c r="CA179" s="99">
        <v>10041.4628109932</v>
      </c>
      <c r="CB179" s="99">
        <v>1294652.8488006601</v>
      </c>
      <c r="CC179" s="99">
        <v>10762492.534668</v>
      </c>
      <c r="CD179" s="99">
        <v>3023497.5932922401</v>
      </c>
      <c r="CE179" s="99">
        <v>114.59863479062901</v>
      </c>
      <c r="CF179" s="99">
        <v>19409.134920358701</v>
      </c>
      <c r="CG179" s="99">
        <v>185207.58111000099</v>
      </c>
      <c r="CH179" s="99">
        <v>0</v>
      </c>
      <c r="CI179" s="99">
        <v>10158.5186029673</v>
      </c>
      <c r="CJ179" s="99">
        <v>1313660.4314270001</v>
      </c>
      <c r="CK179" s="99">
        <v>10941832.400512701</v>
      </c>
      <c r="CL179" s="99">
        <v>3055177.6800842299</v>
      </c>
      <c r="CM179" s="166">
        <v>11452.157951355</v>
      </c>
      <c r="CN179" s="166">
        <v>1780746.62345886</v>
      </c>
      <c r="CO179" s="166">
        <v>12757938.8669434</v>
      </c>
      <c r="CP179" s="99">
        <v>3055177.6800842299</v>
      </c>
      <c r="CQ179" s="99">
        <v>0</v>
      </c>
      <c r="CR179" s="99">
        <v>0</v>
      </c>
      <c r="CS179" s="99">
        <v>0</v>
      </c>
      <c r="CT179" s="99">
        <v>0</v>
      </c>
      <c r="CU179" s="98">
        <v>6728.8564060830004</v>
      </c>
      <c r="CV179" s="98">
        <v>1398.6885280619999</v>
      </c>
      <c r="CW179" s="98">
        <v>1314061.9837210188</v>
      </c>
      <c r="CX179" s="98">
        <v>10947700.115778001</v>
      </c>
    </row>
    <row r="180" spans="1:102" x14ac:dyDescent="0.2">
      <c r="A180" s="98" t="s">
        <v>53</v>
      </c>
      <c r="B180" s="100">
        <v>42979</v>
      </c>
      <c r="C180" s="99">
        <v>0</v>
      </c>
      <c r="D180" s="99">
        <v>3348.8689588308298</v>
      </c>
      <c r="E180" s="99">
        <v>6608.7525179982204</v>
      </c>
      <c r="F180" s="99">
        <v>260.67719219252501</v>
      </c>
      <c r="G180" s="99">
        <v>0</v>
      </c>
      <c r="H180" s="99">
        <v>0</v>
      </c>
      <c r="I180" s="99">
        <v>0</v>
      </c>
      <c r="J180" s="99">
        <v>1297.9980306923401</v>
      </c>
      <c r="K180" s="99">
        <v>0</v>
      </c>
      <c r="L180" s="99">
        <v>132.03116500750201</v>
      </c>
      <c r="M180" s="99">
        <v>179.11290005780799</v>
      </c>
      <c r="N180" s="99">
        <v>4887.3028793930998</v>
      </c>
      <c r="O180" s="99">
        <v>0</v>
      </c>
      <c r="P180" s="99">
        <v>3435.9790381789198</v>
      </c>
      <c r="Q180" s="99">
        <v>1479.65606205165</v>
      </c>
      <c r="R180" s="99">
        <v>0</v>
      </c>
      <c r="S180" s="99">
        <v>15.849633082631</v>
      </c>
      <c r="T180" s="99">
        <v>0</v>
      </c>
      <c r="U180" s="99">
        <v>1297.8412992358201</v>
      </c>
      <c r="V180" s="99">
        <v>0</v>
      </c>
      <c r="W180" s="99">
        <v>322708.21948623698</v>
      </c>
      <c r="X180" s="99">
        <v>897121.32905578602</v>
      </c>
      <c r="Y180" s="99">
        <v>9343.6852384805698</v>
      </c>
      <c r="Z180" s="99">
        <v>0</v>
      </c>
      <c r="AA180" s="99">
        <v>0</v>
      </c>
      <c r="AB180" s="99">
        <v>0</v>
      </c>
      <c r="AC180" s="99">
        <v>456270.205257416</v>
      </c>
      <c r="AD180" s="99">
        <v>0</v>
      </c>
      <c r="AE180" s="99">
        <v>3624.64683574438</v>
      </c>
      <c r="AF180" s="99">
        <v>23299.7033576965</v>
      </c>
      <c r="AG180" s="99">
        <v>654065.99906158401</v>
      </c>
      <c r="AH180" s="99">
        <v>0</v>
      </c>
      <c r="AI180" s="99">
        <v>319395.70803833002</v>
      </c>
      <c r="AJ180" s="99">
        <v>223956.125934601</v>
      </c>
      <c r="AK180" s="99">
        <v>0</v>
      </c>
      <c r="AL180" s="99">
        <v>1578.21048262715</v>
      </c>
      <c r="AM180" s="99">
        <v>0</v>
      </c>
      <c r="AN180" s="99">
        <v>456642.34170532197</v>
      </c>
      <c r="AO180" s="99">
        <v>0</v>
      </c>
      <c r="AP180" s="99">
        <v>2701348.7086486798</v>
      </c>
      <c r="AQ180" s="99">
        <v>7455902.58239746</v>
      </c>
      <c r="AR180" s="99">
        <v>68107.134531974807</v>
      </c>
      <c r="AS180" s="99">
        <v>0</v>
      </c>
      <c r="AT180" s="99">
        <v>0</v>
      </c>
      <c r="AU180" s="99">
        <v>0</v>
      </c>
      <c r="AV180" s="99">
        <v>1788181.2194671601</v>
      </c>
      <c r="AW180" s="99">
        <v>0</v>
      </c>
      <c r="AX180" s="99">
        <v>30480.3745942116</v>
      </c>
      <c r="AY180" s="99">
        <v>193817.659584045</v>
      </c>
      <c r="AZ180" s="99">
        <v>5385290.3602905301</v>
      </c>
      <c r="BA180" s="99">
        <v>0</v>
      </c>
      <c r="BB180" s="99">
        <v>2692322.9170837398</v>
      </c>
      <c r="BC180" s="99">
        <v>1900267.0485534701</v>
      </c>
      <c r="BD180" s="99">
        <v>0</v>
      </c>
      <c r="BE180" s="99">
        <v>16232.8847467899</v>
      </c>
      <c r="BF180" s="99">
        <v>0</v>
      </c>
      <c r="BG180" s="99">
        <v>1787156.36157227</v>
      </c>
      <c r="BH180" s="99">
        <v>0</v>
      </c>
      <c r="BI180" s="99">
        <v>588396.40163421596</v>
      </c>
      <c r="BJ180" s="99">
        <v>2393675.09124756</v>
      </c>
      <c r="BK180" s="99">
        <v>15841.126896739001</v>
      </c>
      <c r="BL180" s="99">
        <v>0</v>
      </c>
      <c r="BM180" s="99">
        <v>0</v>
      </c>
      <c r="BN180" s="99">
        <v>0</v>
      </c>
      <c r="BO180" s="99">
        <v>0</v>
      </c>
      <c r="BP180" s="99">
        <v>0</v>
      </c>
      <c r="BQ180" s="99">
        <v>0</v>
      </c>
      <c r="BR180" s="99">
        <v>43826.693596363097</v>
      </c>
      <c r="BS180" s="99">
        <v>1745312.04385376</v>
      </c>
      <c r="BT180" s="99">
        <v>0</v>
      </c>
      <c r="BU180" s="99">
        <v>532551.979995728</v>
      </c>
      <c r="BV180" s="99">
        <v>616292.79406738305</v>
      </c>
      <c r="BW180" s="99">
        <v>0</v>
      </c>
      <c r="BX180" s="99">
        <v>2399.96999171376</v>
      </c>
      <c r="BY180" s="99">
        <v>0</v>
      </c>
      <c r="BZ180" s="99">
        <v>0</v>
      </c>
      <c r="CA180" s="99">
        <v>9958.3749265670795</v>
      </c>
      <c r="CB180" s="99">
        <v>1214503.59101868</v>
      </c>
      <c r="CC180" s="99">
        <v>10158834.6121826</v>
      </c>
      <c r="CD180" s="99">
        <v>3003552.71380615</v>
      </c>
      <c r="CE180" s="99">
        <v>119.731545054354</v>
      </c>
      <c r="CF180" s="99">
        <v>19601.378115892399</v>
      </c>
      <c r="CG180" s="99">
        <v>178155.31200027501</v>
      </c>
      <c r="CH180" s="99">
        <v>0</v>
      </c>
      <c r="CI180" s="99">
        <v>10077.202570199999</v>
      </c>
      <c r="CJ180" s="99">
        <v>1233965.84545898</v>
      </c>
      <c r="CK180" s="99">
        <v>10344749.1175537</v>
      </c>
      <c r="CL180" s="99">
        <v>3034606.9299011198</v>
      </c>
      <c r="CM180" s="166">
        <v>11375.533269763</v>
      </c>
      <c r="CN180" s="166">
        <v>1693075.80033875</v>
      </c>
      <c r="CO180" s="166">
        <v>12140869.275268599</v>
      </c>
      <c r="CP180" s="99">
        <v>3034606.9299011198</v>
      </c>
      <c r="CQ180" s="99">
        <v>0</v>
      </c>
      <c r="CR180" s="99">
        <v>0</v>
      </c>
      <c r="CS180" s="99">
        <v>0</v>
      </c>
      <c r="CT180" s="99">
        <v>0</v>
      </c>
      <c r="CU180" s="98">
        <v>6598.1675079409997</v>
      </c>
      <c r="CV180" s="98">
        <v>1411.9253892669999</v>
      </c>
      <c r="CW180" s="98">
        <v>1234104.9691345724</v>
      </c>
      <c r="CX180" s="98">
        <v>10336989.924182875</v>
      </c>
    </row>
    <row r="181" spans="1:102" x14ac:dyDescent="0.2">
      <c r="A181" s="98" t="s">
        <v>53</v>
      </c>
      <c r="B181" s="100">
        <v>43070</v>
      </c>
      <c r="C181" s="99">
        <v>0</v>
      </c>
      <c r="D181" s="99">
        <v>3364.9325638711498</v>
      </c>
      <c r="E181" s="99">
        <v>6506.8520982861501</v>
      </c>
      <c r="F181" s="99">
        <v>254.118141259998</v>
      </c>
      <c r="G181" s="99">
        <v>0</v>
      </c>
      <c r="H181" s="99">
        <v>0</v>
      </c>
      <c r="I181" s="99">
        <v>0</v>
      </c>
      <c r="J181" s="99">
        <v>1272.72498634458</v>
      </c>
      <c r="K181" s="99">
        <v>0</v>
      </c>
      <c r="L181" s="99">
        <v>164.226209102198</v>
      </c>
      <c r="M181" s="99">
        <v>187.62331742793299</v>
      </c>
      <c r="N181" s="99">
        <v>4822.5543998479798</v>
      </c>
      <c r="O181" s="99">
        <v>0</v>
      </c>
      <c r="P181" s="99">
        <v>3434.1987017393099</v>
      </c>
      <c r="Q181" s="99">
        <v>1410.0275435149699</v>
      </c>
      <c r="R181" s="99">
        <v>0</v>
      </c>
      <c r="S181" s="99">
        <v>11.1990024432307</v>
      </c>
      <c r="T181" s="99">
        <v>0</v>
      </c>
      <c r="U181" s="99">
        <v>1281.6008997112499</v>
      </c>
      <c r="V181" s="99">
        <v>0</v>
      </c>
      <c r="W181" s="99">
        <v>329377.54757309001</v>
      </c>
      <c r="X181" s="99">
        <v>830733.96443939197</v>
      </c>
      <c r="Y181" s="99">
        <v>5655.8353425264404</v>
      </c>
      <c r="Z181" s="99">
        <v>0</v>
      </c>
      <c r="AA181" s="99">
        <v>0</v>
      </c>
      <c r="AB181" s="99">
        <v>0</v>
      </c>
      <c r="AC181" s="99">
        <v>453656.16027450602</v>
      </c>
      <c r="AD181" s="99">
        <v>0</v>
      </c>
      <c r="AE181" s="99">
        <v>3360.83033832908</v>
      </c>
      <c r="AF181" s="99">
        <v>22703.115473508798</v>
      </c>
      <c r="AG181" s="99">
        <v>615658.29034423805</v>
      </c>
      <c r="AH181" s="99">
        <v>0</v>
      </c>
      <c r="AI181" s="99">
        <v>331613.12891769398</v>
      </c>
      <c r="AJ181" s="99">
        <v>204249.99484634399</v>
      </c>
      <c r="AK181" s="99">
        <v>0</v>
      </c>
      <c r="AL181" s="99">
        <v>1092.04628416896</v>
      </c>
      <c r="AM181" s="99">
        <v>0</v>
      </c>
      <c r="AN181" s="99">
        <v>452841.80931091303</v>
      </c>
      <c r="AO181" s="99">
        <v>0</v>
      </c>
      <c r="AP181" s="99">
        <v>2788637.6951293899</v>
      </c>
      <c r="AQ181" s="99">
        <v>6956135.8937377902</v>
      </c>
      <c r="AR181" s="99">
        <v>57976.586791515401</v>
      </c>
      <c r="AS181" s="99">
        <v>0</v>
      </c>
      <c r="AT181" s="99">
        <v>0</v>
      </c>
      <c r="AU181" s="99">
        <v>0</v>
      </c>
      <c r="AV181" s="99">
        <v>1771021.3563079799</v>
      </c>
      <c r="AW181" s="99">
        <v>0</v>
      </c>
      <c r="AX181" s="99">
        <v>28648.7293729782</v>
      </c>
      <c r="AY181" s="99">
        <v>194023.59263801601</v>
      </c>
      <c r="AZ181" s="99">
        <v>5137275.18994141</v>
      </c>
      <c r="BA181" s="99">
        <v>0</v>
      </c>
      <c r="BB181" s="99">
        <v>2806790.64031982</v>
      </c>
      <c r="BC181" s="99">
        <v>1756451.1476592999</v>
      </c>
      <c r="BD181" s="99">
        <v>0</v>
      </c>
      <c r="BE181" s="99">
        <v>9972.1515934467297</v>
      </c>
      <c r="BF181" s="99">
        <v>0</v>
      </c>
      <c r="BG181" s="99">
        <v>1771820.9365081801</v>
      </c>
      <c r="BH181" s="99">
        <v>0</v>
      </c>
      <c r="BI181" s="99">
        <v>612998.16814422596</v>
      </c>
      <c r="BJ181" s="99">
        <v>2338456.7518005399</v>
      </c>
      <c r="BK181" s="99">
        <v>13837.7652440071</v>
      </c>
      <c r="BL181" s="99">
        <v>0</v>
      </c>
      <c r="BM181" s="99">
        <v>0</v>
      </c>
      <c r="BN181" s="99">
        <v>0</v>
      </c>
      <c r="BO181" s="99">
        <v>0</v>
      </c>
      <c r="BP181" s="99">
        <v>0</v>
      </c>
      <c r="BQ181" s="99">
        <v>0</v>
      </c>
      <c r="BR181" s="99">
        <v>44981.744805335999</v>
      </c>
      <c r="BS181" s="99">
        <v>1763020.5828857401</v>
      </c>
      <c r="BT181" s="99">
        <v>0</v>
      </c>
      <c r="BU181" s="99">
        <v>602752.19999694801</v>
      </c>
      <c r="BV181" s="99">
        <v>576223.73033142101</v>
      </c>
      <c r="BW181" s="99">
        <v>0</v>
      </c>
      <c r="BX181" s="99">
        <v>1717.4099945426001</v>
      </c>
      <c r="BY181" s="99">
        <v>0</v>
      </c>
      <c r="BZ181" s="99">
        <v>0</v>
      </c>
      <c r="CA181" s="99">
        <v>9830.0936315059698</v>
      </c>
      <c r="CB181" s="99">
        <v>1168874.91854858</v>
      </c>
      <c r="CC181" s="99">
        <v>9848201.2269287091</v>
      </c>
      <c r="CD181" s="99">
        <v>2955988.8569946298</v>
      </c>
      <c r="CE181" s="99">
        <v>113.068657301366</v>
      </c>
      <c r="CF181" s="99">
        <v>17831.304579734799</v>
      </c>
      <c r="CG181" s="99">
        <v>177400.58527755699</v>
      </c>
      <c r="CH181" s="99">
        <v>0</v>
      </c>
      <c r="CI181" s="99">
        <v>9940.9374370575006</v>
      </c>
      <c r="CJ181" s="99">
        <v>1186703.6129302999</v>
      </c>
      <c r="CK181" s="99">
        <v>10018152.325805699</v>
      </c>
      <c r="CL181" s="99">
        <v>2984774.0611877399</v>
      </c>
      <c r="CM181" s="166">
        <v>11201.6771682501</v>
      </c>
      <c r="CN181" s="166">
        <v>1629239.08357239</v>
      </c>
      <c r="CO181" s="166">
        <v>11774421.277832</v>
      </c>
      <c r="CP181" s="99">
        <v>2984774.0611877399</v>
      </c>
      <c r="CQ181" s="99">
        <v>0</v>
      </c>
      <c r="CR181" s="99">
        <v>0</v>
      </c>
      <c r="CS181" s="99">
        <v>0</v>
      </c>
      <c r="CT181" s="99">
        <v>0</v>
      </c>
      <c r="CU181" s="98">
        <v>6453.3718986860003</v>
      </c>
      <c r="CV181" s="98">
        <v>1387.3572717930001</v>
      </c>
      <c r="CW181" s="98">
        <v>1186706.2231283148</v>
      </c>
      <c r="CX181" s="98">
        <v>10025601.812206266</v>
      </c>
    </row>
    <row r="182" spans="1:102" x14ac:dyDescent="0.2">
      <c r="A182" s="98" t="s">
        <v>53</v>
      </c>
      <c r="B182" s="100">
        <v>43160</v>
      </c>
      <c r="C182" s="99">
        <v>0</v>
      </c>
      <c r="D182" s="99">
        <v>3287.0480892062201</v>
      </c>
      <c r="E182" s="99">
        <v>6642.8274504542396</v>
      </c>
      <c r="F182" s="99">
        <v>255.48057025857301</v>
      </c>
      <c r="G182" s="99">
        <v>0</v>
      </c>
      <c r="H182" s="99">
        <v>0</v>
      </c>
      <c r="I182" s="99">
        <v>0</v>
      </c>
      <c r="J182" s="99">
        <v>1245.04852956533</v>
      </c>
      <c r="K182" s="99">
        <v>0</v>
      </c>
      <c r="L182" s="99">
        <v>140.444379467517</v>
      </c>
      <c r="M182" s="99">
        <v>179.74586690217299</v>
      </c>
      <c r="N182" s="99">
        <v>4977.51195442677</v>
      </c>
      <c r="O182" s="99">
        <v>0</v>
      </c>
      <c r="P182" s="99">
        <v>3001.9986111223702</v>
      </c>
      <c r="Q182" s="99">
        <v>1413.31631010771</v>
      </c>
      <c r="R182" s="99">
        <v>0</v>
      </c>
      <c r="S182" s="99">
        <v>15.205230423482099</v>
      </c>
      <c r="T182" s="99">
        <v>0</v>
      </c>
      <c r="U182" s="99">
        <v>1240.8409390449499</v>
      </c>
      <c r="V182" s="99">
        <v>0</v>
      </c>
      <c r="W182" s="99">
        <v>336784.94654083299</v>
      </c>
      <c r="X182" s="99">
        <v>879502.41860198998</v>
      </c>
      <c r="Y182" s="99">
        <v>5257.6482001543</v>
      </c>
      <c r="Z182" s="99">
        <v>0</v>
      </c>
      <c r="AA182" s="99">
        <v>0</v>
      </c>
      <c r="AB182" s="99">
        <v>0</v>
      </c>
      <c r="AC182" s="99">
        <v>445297.10870361299</v>
      </c>
      <c r="AD182" s="99">
        <v>0</v>
      </c>
      <c r="AE182" s="99">
        <v>8288.6942229270899</v>
      </c>
      <c r="AF182" s="99">
        <v>24266.813126564</v>
      </c>
      <c r="AG182" s="99">
        <v>654789.45669555699</v>
      </c>
      <c r="AH182" s="99">
        <v>0</v>
      </c>
      <c r="AI182" s="99">
        <v>307761.68188857997</v>
      </c>
      <c r="AJ182" s="99">
        <v>198418.659780502</v>
      </c>
      <c r="AK182" s="99">
        <v>0</v>
      </c>
      <c r="AL182" s="99">
        <v>1749.5042018443301</v>
      </c>
      <c r="AM182" s="99">
        <v>0</v>
      </c>
      <c r="AN182" s="99">
        <v>444778.315574646</v>
      </c>
      <c r="AO182" s="99">
        <v>0</v>
      </c>
      <c r="AP182" s="99">
        <v>2875769.1199035598</v>
      </c>
      <c r="AQ182" s="99">
        <v>7501350.9126586895</v>
      </c>
      <c r="AR182" s="99">
        <v>58537.797094821901</v>
      </c>
      <c r="AS182" s="99">
        <v>0</v>
      </c>
      <c r="AT182" s="99">
        <v>0</v>
      </c>
      <c r="AU182" s="99">
        <v>0</v>
      </c>
      <c r="AV182" s="99">
        <v>1741267.1546783401</v>
      </c>
      <c r="AW182" s="99">
        <v>0</v>
      </c>
      <c r="AX182" s="99">
        <v>73005.839715003996</v>
      </c>
      <c r="AY182" s="99">
        <v>207791.987176895</v>
      </c>
      <c r="AZ182" s="99">
        <v>5525905.6736450205</v>
      </c>
      <c r="BA182" s="99">
        <v>0</v>
      </c>
      <c r="BB182" s="99">
        <v>2626449.54083252</v>
      </c>
      <c r="BC182" s="99">
        <v>1701655.3624420201</v>
      </c>
      <c r="BD182" s="99">
        <v>0</v>
      </c>
      <c r="BE182" s="99">
        <v>15554.2852394581</v>
      </c>
      <c r="BF182" s="99">
        <v>0</v>
      </c>
      <c r="BG182" s="99">
        <v>1742278.1063842799</v>
      </c>
      <c r="BH182" s="99">
        <v>0</v>
      </c>
      <c r="BI182" s="99">
        <v>638875.91009521496</v>
      </c>
      <c r="BJ182" s="99">
        <v>2496965.7036438002</v>
      </c>
      <c r="BK182" s="99">
        <v>14899.202765345601</v>
      </c>
      <c r="BL182" s="99">
        <v>0</v>
      </c>
      <c r="BM182" s="99">
        <v>0</v>
      </c>
      <c r="BN182" s="99">
        <v>0</v>
      </c>
      <c r="BO182" s="99">
        <v>0</v>
      </c>
      <c r="BP182" s="99">
        <v>0</v>
      </c>
      <c r="BQ182" s="99">
        <v>0</v>
      </c>
      <c r="BR182" s="99">
        <v>46724.150505542799</v>
      </c>
      <c r="BS182" s="99">
        <v>1912986.6841278099</v>
      </c>
      <c r="BT182" s="99">
        <v>0</v>
      </c>
      <c r="BU182" s="99">
        <v>592266</v>
      </c>
      <c r="BV182" s="99">
        <v>574611.77700042701</v>
      </c>
      <c r="BW182" s="99">
        <v>0</v>
      </c>
      <c r="BX182" s="99">
        <v>3317.6599882841101</v>
      </c>
      <c r="BY182" s="99">
        <v>0</v>
      </c>
      <c r="BZ182" s="99">
        <v>0</v>
      </c>
      <c r="CA182" s="99">
        <v>9949.9414826631491</v>
      </c>
      <c r="CB182" s="99">
        <v>1213434.98554993</v>
      </c>
      <c r="CC182" s="99">
        <v>10219419.5046387</v>
      </c>
      <c r="CD182" s="99">
        <v>3096783.8308715802</v>
      </c>
      <c r="CE182" s="99">
        <v>118.862822794355</v>
      </c>
      <c r="CF182" s="99">
        <v>20194.558542489998</v>
      </c>
      <c r="CG182" s="99">
        <v>182248.755847931</v>
      </c>
      <c r="CH182" s="99">
        <v>0</v>
      </c>
      <c r="CI182" s="99">
        <v>10069.6949533224</v>
      </c>
      <c r="CJ182" s="99">
        <v>1234531.0909271201</v>
      </c>
      <c r="CK182" s="99">
        <v>10405048.868774399</v>
      </c>
      <c r="CL182" s="99">
        <v>3130144.3247985798</v>
      </c>
      <c r="CM182" s="166">
        <v>11300.1147207022</v>
      </c>
      <c r="CN182" s="166">
        <v>1682909.54229736</v>
      </c>
      <c r="CO182" s="166">
        <v>12127051.3236084</v>
      </c>
      <c r="CP182" s="99">
        <v>3130144.3247985798</v>
      </c>
      <c r="CQ182" s="99">
        <v>0</v>
      </c>
      <c r="CR182" s="99">
        <v>0</v>
      </c>
      <c r="CS182" s="99">
        <v>0</v>
      </c>
      <c r="CT182" s="99">
        <v>0</v>
      </c>
      <c r="CU182" s="98">
        <v>6652.6035597600003</v>
      </c>
      <c r="CV182" s="98">
        <v>1352.4254921510001</v>
      </c>
      <c r="CW182" s="98">
        <v>1233629.54409242</v>
      </c>
      <c r="CX182" s="98">
        <v>10401668.260486631</v>
      </c>
    </row>
    <row r="183" spans="1:102" x14ac:dyDescent="0.2">
      <c r="A183" s="98" t="s">
        <v>53</v>
      </c>
      <c r="B183" s="100">
        <v>43252</v>
      </c>
      <c r="C183" s="99">
        <v>0</v>
      </c>
      <c r="D183" s="99">
        <v>3327.1981424391302</v>
      </c>
      <c r="E183" s="99">
        <v>6758.5164124369603</v>
      </c>
      <c r="F183" s="99">
        <v>276.21980653330701</v>
      </c>
      <c r="G183" s="99">
        <v>0</v>
      </c>
      <c r="H183" s="99">
        <v>0</v>
      </c>
      <c r="I183" s="99">
        <v>0</v>
      </c>
      <c r="J183" s="99">
        <v>1215.63228711486</v>
      </c>
      <c r="K183" s="99">
        <v>0</v>
      </c>
      <c r="L183" s="99">
        <v>446.359113819897</v>
      </c>
      <c r="M183" s="99">
        <v>148.03825767710799</v>
      </c>
      <c r="N183" s="99">
        <v>5072.8250614404697</v>
      </c>
      <c r="O183" s="99">
        <v>0</v>
      </c>
      <c r="P183" s="99">
        <v>3276.6361853182302</v>
      </c>
      <c r="Q183" s="99">
        <v>1136.5170932114099</v>
      </c>
      <c r="R183" s="99">
        <v>0</v>
      </c>
      <c r="S183" s="99">
        <v>16.986362233292301</v>
      </c>
      <c r="T183" s="99">
        <v>0</v>
      </c>
      <c r="U183" s="99">
        <v>1212.6156890392299</v>
      </c>
      <c r="V183" s="99">
        <v>0</v>
      </c>
      <c r="W183" s="99">
        <v>321319.63327407802</v>
      </c>
      <c r="X183" s="99">
        <v>835710.84574890102</v>
      </c>
      <c r="Y183" s="99">
        <v>1760.40090061724</v>
      </c>
      <c r="Z183" s="99">
        <v>0</v>
      </c>
      <c r="AA183" s="99">
        <v>0</v>
      </c>
      <c r="AB183" s="99">
        <v>0</v>
      </c>
      <c r="AC183" s="99">
        <v>435940.36593246501</v>
      </c>
      <c r="AD183" s="99">
        <v>0</v>
      </c>
      <c r="AE183" s="99">
        <v>13583.458883523899</v>
      </c>
      <c r="AF183" s="99">
        <v>18742.590341806401</v>
      </c>
      <c r="AG183" s="99">
        <v>617076.37049865699</v>
      </c>
      <c r="AH183" s="99">
        <v>0</v>
      </c>
      <c r="AI183" s="99">
        <v>321161.92709350598</v>
      </c>
      <c r="AJ183" s="99">
        <v>186675.58960533101</v>
      </c>
      <c r="AK183" s="99">
        <v>0</v>
      </c>
      <c r="AL183" s="99">
        <v>2154.94227996469</v>
      </c>
      <c r="AM183" s="99">
        <v>0</v>
      </c>
      <c r="AN183" s="99">
        <v>436829.081665039</v>
      </c>
      <c r="AO183" s="99">
        <v>0</v>
      </c>
      <c r="AP183" s="99">
        <v>2789917.9272766099</v>
      </c>
      <c r="AQ183" s="99">
        <v>6994168.2948608398</v>
      </c>
      <c r="AR183" s="99">
        <v>15929.557087779</v>
      </c>
      <c r="AS183" s="99">
        <v>0</v>
      </c>
      <c r="AT183" s="99">
        <v>0</v>
      </c>
      <c r="AU183" s="99">
        <v>0</v>
      </c>
      <c r="AV183" s="99">
        <v>1732433.0803680399</v>
      </c>
      <c r="AW183" s="99">
        <v>0</v>
      </c>
      <c r="AX183" s="99">
        <v>118385.453549385</v>
      </c>
      <c r="AY183" s="99">
        <v>160999.07444381699</v>
      </c>
      <c r="AZ183" s="99">
        <v>5166408.2860107403</v>
      </c>
      <c r="BA183" s="99">
        <v>0</v>
      </c>
      <c r="BB183" s="99">
        <v>2750091.6321716299</v>
      </c>
      <c r="BC183" s="99">
        <v>1607435.9161377</v>
      </c>
      <c r="BD183" s="99">
        <v>0</v>
      </c>
      <c r="BE183" s="99">
        <v>19054.793471097899</v>
      </c>
      <c r="BF183" s="99">
        <v>0</v>
      </c>
      <c r="BG183" s="99">
        <v>1731848.27549744</v>
      </c>
      <c r="BH183" s="99">
        <v>0</v>
      </c>
      <c r="BI183" s="99">
        <v>587212.49482727097</v>
      </c>
      <c r="BJ183" s="99">
        <v>2692726.0380249</v>
      </c>
      <c r="BK183" s="99">
        <v>2346.0044738650299</v>
      </c>
      <c r="BL183" s="99">
        <v>0</v>
      </c>
      <c r="BM183" s="99">
        <v>0</v>
      </c>
      <c r="BN183" s="99">
        <v>0</v>
      </c>
      <c r="BO183" s="99">
        <v>0</v>
      </c>
      <c r="BP183" s="99">
        <v>0</v>
      </c>
      <c r="BQ183" s="99">
        <v>0</v>
      </c>
      <c r="BR183" s="99">
        <v>38845.913285255403</v>
      </c>
      <c r="BS183" s="99">
        <v>2107025.2526855501</v>
      </c>
      <c r="BT183" s="99">
        <v>0</v>
      </c>
      <c r="BU183" s="99">
        <v>595862</v>
      </c>
      <c r="BV183" s="99">
        <v>551339.65952301002</v>
      </c>
      <c r="BW183" s="99">
        <v>0</v>
      </c>
      <c r="BX183" s="99">
        <v>4034.8499862551698</v>
      </c>
      <c r="BY183" s="99">
        <v>0</v>
      </c>
      <c r="BZ183" s="99">
        <v>0</v>
      </c>
      <c r="CA183" s="99">
        <v>10110.9690403938</v>
      </c>
      <c r="CB183" s="99">
        <v>1157548.01945496</v>
      </c>
      <c r="CC183" s="99">
        <v>9836235.2639160194</v>
      </c>
      <c r="CD183" s="99">
        <v>3291778.2477722201</v>
      </c>
      <c r="CE183" s="99">
        <v>123.293089953251</v>
      </c>
      <c r="CF183" s="99">
        <v>20144.397115945801</v>
      </c>
      <c r="CG183" s="99">
        <v>184238.450378418</v>
      </c>
      <c r="CH183" s="99">
        <v>0</v>
      </c>
      <c r="CI183" s="99">
        <v>10237.5126211643</v>
      </c>
      <c r="CJ183" s="99">
        <v>1177069.21566772</v>
      </c>
      <c r="CK183" s="99">
        <v>10020714.5345459</v>
      </c>
      <c r="CL183" s="99">
        <v>3325493.9562377902</v>
      </c>
      <c r="CM183" s="166">
        <v>11457.897087097201</v>
      </c>
      <c r="CN183" s="166">
        <v>1616903.8005065899</v>
      </c>
      <c r="CO183" s="166">
        <v>11775419.2021484</v>
      </c>
      <c r="CP183" s="99">
        <v>3325493.9562377902</v>
      </c>
      <c r="CQ183" s="99">
        <v>0</v>
      </c>
      <c r="CR183" s="99">
        <v>0</v>
      </c>
      <c r="CS183" s="99">
        <v>0</v>
      </c>
      <c r="CT183" s="99">
        <v>0</v>
      </c>
      <c r="CU183" s="98">
        <v>6832.7547866360001</v>
      </c>
      <c r="CV183" s="98">
        <v>1328.776286064</v>
      </c>
      <c r="CW183" s="98">
        <v>1177692.4165709058</v>
      </c>
      <c r="CX183" s="98">
        <v>10020473.714294437</v>
      </c>
    </row>
    <row r="184" spans="1:102" x14ac:dyDescent="0.2">
      <c r="A184" s="98" t="s">
        <v>53</v>
      </c>
      <c r="B184" s="100">
        <v>43344</v>
      </c>
      <c r="C184" s="99">
        <v>0</v>
      </c>
      <c r="D184" s="99">
        <v>3348.0815324783298</v>
      </c>
      <c r="E184" s="99">
        <v>6807.5761188268698</v>
      </c>
      <c r="F184" s="99">
        <v>301.21685160324</v>
      </c>
      <c r="G184" s="99">
        <v>0</v>
      </c>
      <c r="H184" s="99">
        <v>0</v>
      </c>
      <c r="I184" s="99">
        <v>0</v>
      </c>
      <c r="J184" s="99">
        <v>1187.35592567921</v>
      </c>
      <c r="K184" s="99">
        <v>0</v>
      </c>
      <c r="L184" s="99">
        <v>488.69947711378302</v>
      </c>
      <c r="M184" s="99">
        <v>135.53751083463399</v>
      </c>
      <c r="N184" s="99">
        <v>5131.4999244213104</v>
      </c>
      <c r="O184" s="99">
        <v>0</v>
      </c>
      <c r="P184" s="99">
        <v>3371.0925714373602</v>
      </c>
      <c r="Q184" s="99">
        <v>1133.5565560013099</v>
      </c>
      <c r="R184" s="99">
        <v>0</v>
      </c>
      <c r="S184" s="99">
        <v>15.9176891875686</v>
      </c>
      <c r="T184" s="99">
        <v>0</v>
      </c>
      <c r="U184" s="99">
        <v>1185.0960028171501</v>
      </c>
      <c r="V184" s="99">
        <v>0</v>
      </c>
      <c r="W184" s="99">
        <v>334929.80085372902</v>
      </c>
      <c r="X184" s="99">
        <v>825356.62371063197</v>
      </c>
      <c r="Y184" s="99">
        <v>816.89566531777405</v>
      </c>
      <c r="Z184" s="99">
        <v>0</v>
      </c>
      <c r="AA184" s="99">
        <v>0</v>
      </c>
      <c r="AB184" s="99">
        <v>0</v>
      </c>
      <c r="AC184" s="99">
        <v>423049.36858749401</v>
      </c>
      <c r="AD184" s="99">
        <v>0</v>
      </c>
      <c r="AE184" s="99">
        <v>11292.4058736563</v>
      </c>
      <c r="AF184" s="99">
        <v>16941.724000930801</v>
      </c>
      <c r="AG184" s="99">
        <v>622097.22469329799</v>
      </c>
      <c r="AH184" s="99">
        <v>0</v>
      </c>
      <c r="AI184" s="99">
        <v>330284.72756576497</v>
      </c>
      <c r="AJ184" s="99">
        <v>184599.77314567601</v>
      </c>
      <c r="AK184" s="99">
        <v>0</v>
      </c>
      <c r="AL184" s="99">
        <v>2099.0781072378199</v>
      </c>
      <c r="AM184" s="99">
        <v>0</v>
      </c>
      <c r="AN184" s="99">
        <v>423587.50442123401</v>
      </c>
      <c r="AO184" s="99">
        <v>0</v>
      </c>
      <c r="AP184" s="99">
        <v>2861612.8424682599</v>
      </c>
      <c r="AQ184" s="99">
        <v>6993398.9865112295</v>
      </c>
      <c r="AR184" s="99">
        <v>5546.29128134251</v>
      </c>
      <c r="AS184" s="99">
        <v>0</v>
      </c>
      <c r="AT184" s="99">
        <v>0</v>
      </c>
      <c r="AU184" s="99">
        <v>0</v>
      </c>
      <c r="AV184" s="99">
        <v>1694740.2152557401</v>
      </c>
      <c r="AW184" s="99">
        <v>0</v>
      </c>
      <c r="AX184" s="99">
        <v>98065.751196861296</v>
      </c>
      <c r="AY184" s="99">
        <v>147399.637746811</v>
      </c>
      <c r="AZ184" s="99">
        <v>5201377.9147338904</v>
      </c>
      <c r="BA184" s="99">
        <v>0</v>
      </c>
      <c r="BB184" s="99">
        <v>2848025.46948242</v>
      </c>
      <c r="BC184" s="99">
        <v>1594562.71272278</v>
      </c>
      <c r="BD184" s="99">
        <v>0</v>
      </c>
      <c r="BE184" s="99">
        <v>19115.160608530001</v>
      </c>
      <c r="BF184" s="99">
        <v>0</v>
      </c>
      <c r="BG184" s="99">
        <v>1693156.9506530799</v>
      </c>
      <c r="BH184" s="99">
        <v>0</v>
      </c>
      <c r="BI184" s="99">
        <v>612543.04569244396</v>
      </c>
      <c r="BJ184" s="99">
        <v>2760677.3078918499</v>
      </c>
      <c r="BK184" s="99">
        <v>1314.9960653036801</v>
      </c>
      <c r="BL184" s="99">
        <v>0</v>
      </c>
      <c r="BM184" s="99">
        <v>0</v>
      </c>
      <c r="BN184" s="99">
        <v>0</v>
      </c>
      <c r="BO184" s="99">
        <v>0</v>
      </c>
      <c r="BP184" s="99">
        <v>0</v>
      </c>
      <c r="BQ184" s="99">
        <v>0</v>
      </c>
      <c r="BR184" s="99">
        <v>34604.596706867203</v>
      </c>
      <c r="BS184" s="99">
        <v>2178562.81567383</v>
      </c>
      <c r="BT184" s="99">
        <v>0</v>
      </c>
      <c r="BU184" s="99">
        <v>554390</v>
      </c>
      <c r="BV184" s="99">
        <v>555806.53502654994</v>
      </c>
      <c r="BW184" s="99">
        <v>0</v>
      </c>
      <c r="BX184" s="99">
        <v>3127.4999896884001</v>
      </c>
      <c r="BY184" s="99">
        <v>0</v>
      </c>
      <c r="BZ184" s="99">
        <v>0</v>
      </c>
      <c r="CA184" s="99">
        <v>10157.3095126152</v>
      </c>
      <c r="CB184" s="99">
        <v>1152972.84448242</v>
      </c>
      <c r="CC184" s="99">
        <v>9848279.6779785194</v>
      </c>
      <c r="CD184" s="99">
        <v>3391975.7603759798</v>
      </c>
      <c r="CE184" s="99">
        <v>117.281240881421</v>
      </c>
      <c r="CF184" s="99">
        <v>20854.813109159499</v>
      </c>
      <c r="CG184" s="99">
        <v>191745.46959304801</v>
      </c>
      <c r="CH184" s="99">
        <v>0</v>
      </c>
      <c r="CI184" s="99">
        <v>10272.2799494267</v>
      </c>
      <c r="CJ184" s="99">
        <v>1173555.96269226</v>
      </c>
      <c r="CK184" s="99">
        <v>10039229.5943604</v>
      </c>
      <c r="CL184" s="99">
        <v>3425528.5845642099</v>
      </c>
      <c r="CM184" s="166">
        <v>11438.3377326727</v>
      </c>
      <c r="CN184" s="166">
        <v>1599678.7900543199</v>
      </c>
      <c r="CO184" s="166">
        <v>11745685.1690674</v>
      </c>
      <c r="CP184" s="99">
        <v>3425528.5845642099</v>
      </c>
      <c r="CQ184" s="99">
        <v>0</v>
      </c>
      <c r="CR184" s="99">
        <v>0</v>
      </c>
      <c r="CS184" s="99">
        <v>0</v>
      </c>
      <c r="CT184" s="99">
        <v>0</v>
      </c>
      <c r="CU184" s="98">
        <v>6792.1601198449998</v>
      </c>
      <c r="CV184" s="98">
        <v>1296.4824985610001</v>
      </c>
      <c r="CW184" s="98">
        <v>1173827.6575915795</v>
      </c>
      <c r="CX184" s="98">
        <v>10040025.147571567</v>
      </c>
    </row>
    <row r="185" spans="1:102" x14ac:dyDescent="0.2">
      <c r="A185" s="98" t="s">
        <v>53</v>
      </c>
      <c r="B185" s="100">
        <v>43435</v>
      </c>
      <c r="C185" s="99">
        <v>0</v>
      </c>
      <c r="D185" s="99">
        <v>3339.15350171924</v>
      </c>
      <c r="E185" s="99">
        <v>6843.0040298700296</v>
      </c>
      <c r="F185" s="99">
        <v>303.17487851902803</v>
      </c>
      <c r="G185" s="99">
        <v>0</v>
      </c>
      <c r="H185" s="99">
        <v>0</v>
      </c>
      <c r="I185" s="99">
        <v>0</v>
      </c>
      <c r="J185" s="99">
        <v>1140.71832090616</v>
      </c>
      <c r="K185" s="99">
        <v>0</v>
      </c>
      <c r="L185" s="99">
        <v>330.49593786895298</v>
      </c>
      <c r="M185" s="99">
        <v>106.190112275071</v>
      </c>
      <c r="N185" s="99">
        <v>5161.5122417211496</v>
      </c>
      <c r="O185" s="99">
        <v>0</v>
      </c>
      <c r="P185" s="99">
        <v>3396.3737760782201</v>
      </c>
      <c r="Q185" s="99">
        <v>1320.4828045070201</v>
      </c>
      <c r="R185" s="99">
        <v>0</v>
      </c>
      <c r="S185" s="99">
        <v>13.566474400926399</v>
      </c>
      <c r="T185" s="99">
        <v>0</v>
      </c>
      <c r="U185" s="99">
        <v>1152.43251955509</v>
      </c>
      <c r="V185" s="99">
        <v>0</v>
      </c>
      <c r="W185" s="99">
        <v>333498.404529572</v>
      </c>
      <c r="X185" s="99">
        <v>806377.19284057606</v>
      </c>
      <c r="Y185" s="99">
        <v>5793.9635151624698</v>
      </c>
      <c r="Z185" s="99">
        <v>0</v>
      </c>
      <c r="AA185" s="99">
        <v>0</v>
      </c>
      <c r="AB185" s="99">
        <v>0</v>
      </c>
      <c r="AC185" s="99">
        <v>409435.11670303298</v>
      </c>
      <c r="AD185" s="99">
        <v>0</v>
      </c>
      <c r="AE185" s="99">
        <v>16561.527525425001</v>
      </c>
      <c r="AF185" s="99">
        <v>11893.6216843128</v>
      </c>
      <c r="AG185" s="99">
        <v>608671.538589478</v>
      </c>
      <c r="AH185" s="99">
        <v>0</v>
      </c>
      <c r="AI185" s="99">
        <v>336933.21181106602</v>
      </c>
      <c r="AJ185" s="99">
        <v>184915.698474884</v>
      </c>
      <c r="AK185" s="99">
        <v>0</v>
      </c>
      <c r="AL185" s="99">
        <v>2183.5824013352399</v>
      </c>
      <c r="AM185" s="99">
        <v>0</v>
      </c>
      <c r="AN185" s="99">
        <v>408144.20113754302</v>
      </c>
      <c r="AO185" s="99">
        <v>0</v>
      </c>
      <c r="AP185" s="99">
        <v>2894539.6829833998</v>
      </c>
      <c r="AQ185" s="99">
        <v>6835979.4810790997</v>
      </c>
      <c r="AR185" s="99">
        <v>60231.302750110597</v>
      </c>
      <c r="AS185" s="99">
        <v>0</v>
      </c>
      <c r="AT185" s="99">
        <v>0</v>
      </c>
      <c r="AU185" s="99">
        <v>0</v>
      </c>
      <c r="AV185" s="99">
        <v>1633262.6865844701</v>
      </c>
      <c r="AW185" s="99">
        <v>0</v>
      </c>
      <c r="AX185" s="99">
        <v>154240.92958831799</v>
      </c>
      <c r="AY185" s="99">
        <v>102168.00448131601</v>
      </c>
      <c r="AZ185" s="99">
        <v>5160687.3295288105</v>
      </c>
      <c r="BA185" s="99">
        <v>0</v>
      </c>
      <c r="BB185" s="99">
        <v>2919971.3147888202</v>
      </c>
      <c r="BC185" s="99">
        <v>1604532.5009307901</v>
      </c>
      <c r="BD185" s="99">
        <v>0</v>
      </c>
      <c r="BE185" s="99">
        <v>19187.531403541601</v>
      </c>
      <c r="BF185" s="99">
        <v>0</v>
      </c>
      <c r="BG185" s="99">
        <v>1635456.8552703899</v>
      </c>
      <c r="BH185" s="99">
        <v>0</v>
      </c>
      <c r="BI185" s="99">
        <v>620770.59822082496</v>
      </c>
      <c r="BJ185" s="99">
        <v>2860840.3205871601</v>
      </c>
      <c r="BK185" s="99">
        <v>15292.9853056669</v>
      </c>
      <c r="BL185" s="99">
        <v>0</v>
      </c>
      <c r="BM185" s="99">
        <v>0</v>
      </c>
      <c r="BN185" s="99">
        <v>0</v>
      </c>
      <c r="BO185" s="99">
        <v>0</v>
      </c>
      <c r="BP185" s="99">
        <v>0</v>
      </c>
      <c r="BQ185" s="99">
        <v>0</v>
      </c>
      <c r="BR185" s="99">
        <v>25371.174801826499</v>
      </c>
      <c r="BS185" s="99">
        <v>2341818.5870971698</v>
      </c>
      <c r="BT185" s="99">
        <v>0</v>
      </c>
      <c r="BU185" s="99">
        <v>612197.96424102795</v>
      </c>
      <c r="BV185" s="99">
        <v>545759.94126129197</v>
      </c>
      <c r="BW185" s="99">
        <v>0</v>
      </c>
      <c r="BX185" s="99">
        <v>3353.6221559047699</v>
      </c>
      <c r="BY185" s="99">
        <v>0</v>
      </c>
      <c r="BZ185" s="99">
        <v>0</v>
      </c>
      <c r="CA185" s="99">
        <v>10128.1180845499</v>
      </c>
      <c r="CB185" s="99">
        <v>1149676.1643371601</v>
      </c>
      <c r="CC185" s="99">
        <v>9858553.7198486291</v>
      </c>
      <c r="CD185" s="99">
        <v>3487429.54968262</v>
      </c>
      <c r="CE185" s="99">
        <v>124.33728594332899</v>
      </c>
      <c r="CF185" s="99">
        <v>21298.1605608463</v>
      </c>
      <c r="CG185" s="99">
        <v>191912.07325172401</v>
      </c>
      <c r="CH185" s="99">
        <v>0</v>
      </c>
      <c r="CI185" s="99">
        <v>10250.5840390921</v>
      </c>
      <c r="CJ185" s="99">
        <v>1170893.36100769</v>
      </c>
      <c r="CK185" s="99">
        <v>10055243.2302246</v>
      </c>
      <c r="CL185" s="99">
        <v>3522885.9339904799</v>
      </c>
      <c r="CM185" s="166">
        <v>11398.6807773113</v>
      </c>
      <c r="CN185" s="166">
        <v>1571627.3059082001</v>
      </c>
      <c r="CO185" s="166">
        <v>11684325.572387701</v>
      </c>
      <c r="CP185" s="99">
        <v>3522885.9339904799</v>
      </c>
      <c r="CQ185" s="99">
        <v>0</v>
      </c>
      <c r="CR185" s="99">
        <v>0</v>
      </c>
      <c r="CS185" s="99">
        <v>0</v>
      </c>
      <c r="CT185" s="99">
        <v>0</v>
      </c>
      <c r="CU185" s="98">
        <v>6765.3205678570002</v>
      </c>
      <c r="CV185" s="98">
        <v>1271.825590768</v>
      </c>
      <c r="CW185" s="98">
        <v>1170974.3248980064</v>
      </c>
      <c r="CX185" s="98">
        <v>10050465.793100353</v>
      </c>
    </row>
    <row r="186" spans="1:102" x14ac:dyDescent="0.2">
      <c r="A186" s="98" t="s">
        <v>53</v>
      </c>
      <c r="B186" s="100">
        <v>43525</v>
      </c>
      <c r="C186" s="99">
        <v>0</v>
      </c>
      <c r="D186" s="99">
        <v>3363.2777253091299</v>
      </c>
      <c r="E186" s="99">
        <v>5540.6606492996198</v>
      </c>
      <c r="F186" s="99">
        <v>262.90875435248</v>
      </c>
      <c r="G186" s="99">
        <v>0</v>
      </c>
      <c r="H186" s="99">
        <v>0</v>
      </c>
      <c r="I186" s="99">
        <v>0</v>
      </c>
      <c r="J186" s="99">
        <v>1175.5126681327799</v>
      </c>
      <c r="K186" s="99">
        <v>0</v>
      </c>
      <c r="L186" s="99">
        <v>95.347870110534103</v>
      </c>
      <c r="M186" s="99">
        <v>115.145413722843</v>
      </c>
      <c r="N186" s="99">
        <v>4136.5857254266703</v>
      </c>
      <c r="O186" s="99">
        <v>0</v>
      </c>
      <c r="P186" s="99">
        <v>3137.9114164113998</v>
      </c>
      <c r="Q186" s="99">
        <v>1271.16496406496</v>
      </c>
      <c r="R186" s="99">
        <v>0</v>
      </c>
      <c r="S186" s="99">
        <v>8.2262992745963892</v>
      </c>
      <c r="T186" s="99">
        <v>0</v>
      </c>
      <c r="U186" s="99">
        <v>1171.3442998379501</v>
      </c>
      <c r="V186" s="99">
        <v>0</v>
      </c>
      <c r="W186" s="99">
        <v>326085.136405945</v>
      </c>
      <c r="X186" s="99">
        <v>768169.02196502697</v>
      </c>
      <c r="Y186" s="99">
        <v>5612.6818757057199</v>
      </c>
      <c r="Z186" s="99">
        <v>0</v>
      </c>
      <c r="AA186" s="99">
        <v>0</v>
      </c>
      <c r="AB186" s="99">
        <v>0</v>
      </c>
      <c r="AC186" s="99">
        <v>410890.98173904401</v>
      </c>
      <c r="AD186" s="99">
        <v>0</v>
      </c>
      <c r="AE186" s="99">
        <v>7993.9551960825902</v>
      </c>
      <c r="AF186" s="99">
        <v>11533.438656926201</v>
      </c>
      <c r="AG186" s="99">
        <v>578486.91195678699</v>
      </c>
      <c r="AH186" s="99">
        <v>0</v>
      </c>
      <c r="AI186" s="99">
        <v>319589.18859863299</v>
      </c>
      <c r="AJ186" s="99">
        <v>182179.45822334301</v>
      </c>
      <c r="AK186" s="99">
        <v>0</v>
      </c>
      <c r="AL186" s="99">
        <v>1236.2423527389799</v>
      </c>
      <c r="AM186" s="99">
        <v>0</v>
      </c>
      <c r="AN186" s="99">
        <v>410381.13816833502</v>
      </c>
      <c r="AO186" s="99">
        <v>0</v>
      </c>
      <c r="AP186" s="99">
        <v>2860493.1554870601</v>
      </c>
      <c r="AQ186" s="99">
        <v>6704927.9271850605</v>
      </c>
      <c r="AR186" s="99">
        <v>57040.056023597703</v>
      </c>
      <c r="AS186" s="99">
        <v>0</v>
      </c>
      <c r="AT186" s="99">
        <v>0</v>
      </c>
      <c r="AU186" s="99">
        <v>0</v>
      </c>
      <c r="AV186" s="99">
        <v>1656000.13923645</v>
      </c>
      <c r="AW186" s="99">
        <v>0</v>
      </c>
      <c r="AX186" s="99">
        <v>74605.859484672503</v>
      </c>
      <c r="AY186" s="99">
        <v>100486.03296756699</v>
      </c>
      <c r="AZ186" s="99">
        <v>4954324.3572998</v>
      </c>
      <c r="BA186" s="99">
        <v>0</v>
      </c>
      <c r="BB186" s="99">
        <v>2784535.0038147001</v>
      </c>
      <c r="BC186" s="99">
        <v>1600961.96240234</v>
      </c>
      <c r="BD186" s="99">
        <v>0</v>
      </c>
      <c r="BE186" s="99">
        <v>11289.079091310499</v>
      </c>
      <c r="BF186" s="99">
        <v>0</v>
      </c>
      <c r="BG186" s="99">
        <v>1655529.6405944801</v>
      </c>
      <c r="BH186" s="99">
        <v>0</v>
      </c>
      <c r="BI186" s="99">
        <v>628069.91981506301</v>
      </c>
      <c r="BJ186" s="99">
        <v>2276535.7333984398</v>
      </c>
      <c r="BK186" s="99">
        <v>16631.5267906189</v>
      </c>
      <c r="BL186" s="99">
        <v>0</v>
      </c>
      <c r="BM186" s="99">
        <v>0</v>
      </c>
      <c r="BN186" s="99">
        <v>0</v>
      </c>
      <c r="BO186" s="99">
        <v>0</v>
      </c>
      <c r="BP186" s="99">
        <v>0</v>
      </c>
      <c r="BQ186" s="99">
        <v>0</v>
      </c>
      <c r="BR186" s="99">
        <v>27937.4974064827</v>
      </c>
      <c r="BS186" s="99">
        <v>1754418.9869842499</v>
      </c>
      <c r="BT186" s="99">
        <v>0</v>
      </c>
      <c r="BU186" s="99">
        <v>616514.62818145799</v>
      </c>
      <c r="BV186" s="99">
        <v>543023.35323333705</v>
      </c>
      <c r="BW186" s="99">
        <v>0</v>
      </c>
      <c r="BX186" s="99">
        <v>2363.2746883034702</v>
      </c>
      <c r="BY186" s="99">
        <v>0</v>
      </c>
      <c r="BZ186" s="99">
        <v>0</v>
      </c>
      <c r="CA186" s="99">
        <v>8924.6357011795008</v>
      </c>
      <c r="CB186" s="99">
        <v>1096027.14151001</v>
      </c>
      <c r="CC186" s="99">
        <v>9474383.78369141</v>
      </c>
      <c r="CD186" s="99">
        <v>2915145.2966003399</v>
      </c>
      <c r="CE186" s="99">
        <v>127.060625480488</v>
      </c>
      <c r="CF186" s="99">
        <v>20573.354339837999</v>
      </c>
      <c r="CG186" s="99">
        <v>188699.05785942101</v>
      </c>
      <c r="CH186" s="99">
        <v>0</v>
      </c>
      <c r="CI186" s="99">
        <v>9051.3189655542392</v>
      </c>
      <c r="CJ186" s="99">
        <v>1117076.1263122601</v>
      </c>
      <c r="CK186" s="99">
        <v>9661897.1043701209</v>
      </c>
      <c r="CL186" s="99">
        <v>2946648.4803466802</v>
      </c>
      <c r="CM186" s="166">
        <v>10209.3465596437</v>
      </c>
      <c r="CN186" s="166">
        <v>1525400.6716155999</v>
      </c>
      <c r="CO186" s="166">
        <v>11278735.631958</v>
      </c>
      <c r="CP186" s="99">
        <v>2946648.4803466802</v>
      </c>
      <c r="CQ186" s="99">
        <v>0</v>
      </c>
      <c r="CR186" s="99">
        <v>0</v>
      </c>
      <c r="CS186" s="99">
        <v>0</v>
      </c>
      <c r="CT186" s="99">
        <v>0</v>
      </c>
      <c r="CU186" s="98">
        <v>5545.8446562400004</v>
      </c>
      <c r="CV186" s="98">
        <v>1289.176472229</v>
      </c>
      <c r="CW186" s="98">
        <v>1116600.495849848</v>
      </c>
      <c r="CX186" s="98">
        <v>9663082.8415508308</v>
      </c>
    </row>
    <row r="187" spans="1:102" x14ac:dyDescent="0.2">
      <c r="A187" s="98" t="s">
        <v>53</v>
      </c>
      <c r="B187" s="100">
        <v>43617</v>
      </c>
      <c r="C187" s="99">
        <v>0</v>
      </c>
      <c r="D187" s="99">
        <v>3295.7120166719001</v>
      </c>
      <c r="E187" s="99">
        <v>4275.1320074796704</v>
      </c>
      <c r="F187" s="99">
        <v>114.155525862239</v>
      </c>
      <c r="G187" s="99">
        <v>0</v>
      </c>
      <c r="H187" s="99">
        <v>0</v>
      </c>
      <c r="I187" s="99">
        <v>0</v>
      </c>
      <c r="J187" s="99">
        <v>1185.9986766427801</v>
      </c>
      <c r="K187" s="99">
        <v>0</v>
      </c>
      <c r="L187" s="99">
        <v>119.194528266788</v>
      </c>
      <c r="M187" s="99">
        <v>81.829958813264994</v>
      </c>
      <c r="N187" s="99">
        <v>3212.23262348771</v>
      </c>
      <c r="O187" s="99">
        <v>0</v>
      </c>
      <c r="P187" s="99">
        <v>3221.52287858725</v>
      </c>
      <c r="Q187" s="99">
        <v>903.32260338962101</v>
      </c>
      <c r="R187" s="99">
        <v>0</v>
      </c>
      <c r="S187" s="99">
        <v>7.38515521376394</v>
      </c>
      <c r="T187" s="99">
        <v>0</v>
      </c>
      <c r="U187" s="99">
        <v>1182.0422244519</v>
      </c>
      <c r="V187" s="99">
        <v>0</v>
      </c>
      <c r="W187" s="99">
        <v>332631.27840042103</v>
      </c>
      <c r="X187" s="99">
        <v>636751.67678832996</v>
      </c>
      <c r="Y187" s="99">
        <v>1105.6350401789</v>
      </c>
      <c r="Z187" s="99">
        <v>0</v>
      </c>
      <c r="AA187" s="99">
        <v>0</v>
      </c>
      <c r="AB187" s="99">
        <v>0</v>
      </c>
      <c r="AC187" s="99">
        <v>418655.98836135899</v>
      </c>
      <c r="AD187" s="99">
        <v>0</v>
      </c>
      <c r="AE187" s="99">
        <v>6792.4131897687903</v>
      </c>
      <c r="AF187" s="99">
        <v>9526.9454301595706</v>
      </c>
      <c r="AG187" s="99">
        <v>468957.76017379801</v>
      </c>
      <c r="AH187" s="99">
        <v>0</v>
      </c>
      <c r="AI187" s="99">
        <v>306776.55464553798</v>
      </c>
      <c r="AJ187" s="99">
        <v>151434.36103820801</v>
      </c>
      <c r="AK187" s="99">
        <v>0</v>
      </c>
      <c r="AL187" s="99">
        <v>751.57493938505695</v>
      </c>
      <c r="AM187" s="99">
        <v>0</v>
      </c>
      <c r="AN187" s="99">
        <v>419837.90250396699</v>
      </c>
      <c r="AO187" s="99">
        <v>0</v>
      </c>
      <c r="AP187" s="99">
        <v>2977586.2200927702</v>
      </c>
      <c r="AQ187" s="99">
        <v>5433985.1679077102</v>
      </c>
      <c r="AR187" s="99">
        <v>7003.9367582202003</v>
      </c>
      <c r="AS187" s="99">
        <v>0</v>
      </c>
      <c r="AT187" s="99">
        <v>0</v>
      </c>
      <c r="AU187" s="99">
        <v>0</v>
      </c>
      <c r="AV187" s="99">
        <v>1686221.95452881</v>
      </c>
      <c r="AW187" s="99">
        <v>0</v>
      </c>
      <c r="AX187" s="99">
        <v>59873.172450542501</v>
      </c>
      <c r="AY187" s="99">
        <v>84081.993114471406</v>
      </c>
      <c r="AZ187" s="99">
        <v>4031205.5586852999</v>
      </c>
      <c r="BA187" s="99">
        <v>0</v>
      </c>
      <c r="BB187" s="99">
        <v>2721200.4715271001</v>
      </c>
      <c r="BC187" s="99">
        <v>1335193.9026947001</v>
      </c>
      <c r="BD187" s="99">
        <v>0</v>
      </c>
      <c r="BE187" s="99">
        <v>6953.7468503117598</v>
      </c>
      <c r="BF187" s="99">
        <v>0</v>
      </c>
      <c r="BG187" s="99">
        <v>1686373.12617493</v>
      </c>
      <c r="BH187" s="99">
        <v>0</v>
      </c>
      <c r="BI187" s="99">
        <v>606706.66071319603</v>
      </c>
      <c r="BJ187" s="99">
        <v>1647496.64680481</v>
      </c>
      <c r="BK187" s="99">
        <v>1442.5307700187</v>
      </c>
      <c r="BL187" s="99">
        <v>0</v>
      </c>
      <c r="BM187" s="99">
        <v>0</v>
      </c>
      <c r="BN187" s="99">
        <v>0</v>
      </c>
      <c r="BO187" s="99">
        <v>0</v>
      </c>
      <c r="BP187" s="99">
        <v>0</v>
      </c>
      <c r="BQ187" s="99">
        <v>0</v>
      </c>
      <c r="BR187" s="99">
        <v>20037.0387818813</v>
      </c>
      <c r="BS187" s="99">
        <v>1184650.6927795401</v>
      </c>
      <c r="BT187" s="99">
        <v>0</v>
      </c>
      <c r="BU187" s="99">
        <v>569333.93970489502</v>
      </c>
      <c r="BV187" s="99">
        <v>459487.13286971999</v>
      </c>
      <c r="BW187" s="99">
        <v>0</v>
      </c>
      <c r="BX187" s="99">
        <v>1440.35850657523</v>
      </c>
      <c r="BY187" s="99">
        <v>0</v>
      </c>
      <c r="BZ187" s="99">
        <v>0</v>
      </c>
      <c r="CA187" s="99">
        <v>7605.2853075265903</v>
      </c>
      <c r="CB187" s="99">
        <v>965325.37543487502</v>
      </c>
      <c r="CC187" s="99">
        <v>8376687.0257568397</v>
      </c>
      <c r="CD187" s="99">
        <v>2235175.7467956501</v>
      </c>
      <c r="CE187" s="99">
        <v>134.155648099259</v>
      </c>
      <c r="CF187" s="99">
        <v>22644.170754909501</v>
      </c>
      <c r="CG187" s="99">
        <v>221205.096237183</v>
      </c>
      <c r="CH187" s="99">
        <v>0</v>
      </c>
      <c r="CI187" s="99">
        <v>7744.4637694954899</v>
      </c>
      <c r="CJ187" s="99">
        <v>988225.83767700195</v>
      </c>
      <c r="CK187" s="99">
        <v>8593023.1591796894</v>
      </c>
      <c r="CL187" s="99">
        <v>2270443.80358887</v>
      </c>
      <c r="CM187" s="166">
        <v>8947.3202323913592</v>
      </c>
      <c r="CN187" s="166">
        <v>1421774.5682678199</v>
      </c>
      <c r="CO187" s="166">
        <v>10342019.1560059</v>
      </c>
      <c r="CP187" s="99">
        <v>2270443.80358887</v>
      </c>
      <c r="CQ187" s="99">
        <v>0</v>
      </c>
      <c r="CR187" s="99">
        <v>0</v>
      </c>
      <c r="CS187" s="99">
        <v>0</v>
      </c>
      <c r="CT187" s="99">
        <v>0</v>
      </c>
      <c r="CU187" s="98">
        <v>4339.5200379890002</v>
      </c>
      <c r="CV187" s="98">
        <v>1309.514099734</v>
      </c>
      <c r="CW187" s="98">
        <v>987969.54618978454</v>
      </c>
      <c r="CX187" s="98">
        <v>8597892.1219940223</v>
      </c>
    </row>
    <row r="188" spans="1:102" x14ac:dyDescent="0.2">
      <c r="A188" s="98" t="s">
        <v>54</v>
      </c>
      <c r="B188" s="100">
        <v>38047</v>
      </c>
      <c r="C188" s="99">
        <v>0</v>
      </c>
      <c r="D188" s="99">
        <v>577.72618730366196</v>
      </c>
      <c r="E188" s="99">
        <v>647.58715316653297</v>
      </c>
      <c r="F188" s="99">
        <v>1.1427189159876401</v>
      </c>
      <c r="G188" s="99">
        <v>0</v>
      </c>
      <c r="H188" s="99">
        <v>0</v>
      </c>
      <c r="I188" s="99">
        <v>0</v>
      </c>
      <c r="J188" s="99">
        <v>0.97864259999914804</v>
      </c>
      <c r="K188" s="99">
        <v>0</v>
      </c>
      <c r="L188" s="99">
        <v>537.70628108829305</v>
      </c>
      <c r="M188" s="99">
        <v>10.181037560920201</v>
      </c>
      <c r="N188" s="99">
        <v>105.48596296925101</v>
      </c>
      <c r="O188" s="99">
        <v>0</v>
      </c>
      <c r="P188" s="99">
        <v>0</v>
      </c>
      <c r="Q188" s="99">
        <v>536.65656801313196</v>
      </c>
      <c r="R188" s="99">
        <v>0</v>
      </c>
      <c r="S188" s="99">
        <v>0</v>
      </c>
      <c r="T188" s="99">
        <v>22.1369315632619</v>
      </c>
      <c r="U188" s="99">
        <v>217.010603094473</v>
      </c>
      <c r="V188" s="99">
        <v>0</v>
      </c>
      <c r="W188" s="99">
        <v>60204.350574493401</v>
      </c>
      <c r="X188" s="99">
        <v>115538.507541656</v>
      </c>
      <c r="Y188" s="99">
        <v>17.7742013679817</v>
      </c>
      <c r="Z188" s="99">
        <v>0</v>
      </c>
      <c r="AA188" s="99">
        <v>0</v>
      </c>
      <c r="AB188" s="99">
        <v>0</v>
      </c>
      <c r="AC188" s="99">
        <v>31.206762266811001</v>
      </c>
      <c r="AD188" s="99">
        <v>0</v>
      </c>
      <c r="AE188" s="99">
        <v>48593.843304634102</v>
      </c>
      <c r="AF188" s="99">
        <v>1434.8798840045899</v>
      </c>
      <c r="AG188" s="99">
        <v>23270.0914881229</v>
      </c>
      <c r="AH188" s="99">
        <v>0</v>
      </c>
      <c r="AI188" s="99">
        <v>0</v>
      </c>
      <c r="AJ188" s="99">
        <v>92362.091703414902</v>
      </c>
      <c r="AK188" s="99">
        <v>0</v>
      </c>
      <c r="AL188" s="99">
        <v>0</v>
      </c>
      <c r="AM188" s="99">
        <v>3840.2849352061698</v>
      </c>
      <c r="AN188" s="99">
        <v>79339.549400329604</v>
      </c>
      <c r="AO188" s="99">
        <v>0</v>
      </c>
      <c r="AP188" s="99">
        <v>377612.81769180298</v>
      </c>
      <c r="AQ188" s="99">
        <v>704041.41983032203</v>
      </c>
      <c r="AR188" s="99">
        <v>515.18469196557999</v>
      </c>
      <c r="AS188" s="99">
        <v>0</v>
      </c>
      <c r="AT188" s="99">
        <v>0</v>
      </c>
      <c r="AU188" s="99">
        <v>0</v>
      </c>
      <c r="AV188" s="99">
        <v>72.080214368179398</v>
      </c>
      <c r="AW188" s="99">
        <v>0</v>
      </c>
      <c r="AX188" s="99">
        <v>314459.85936355602</v>
      </c>
      <c r="AY188" s="99">
        <v>7941.2759188413602</v>
      </c>
      <c r="AZ188" s="99">
        <v>139552.297538757</v>
      </c>
      <c r="BA188" s="99">
        <v>0</v>
      </c>
      <c r="BB188" s="99">
        <v>0</v>
      </c>
      <c r="BC188" s="99">
        <v>561638.53518676804</v>
      </c>
      <c r="BD188" s="99">
        <v>0</v>
      </c>
      <c r="BE188" s="99">
        <v>0</v>
      </c>
      <c r="BF188" s="99">
        <v>21994.5623090267</v>
      </c>
      <c r="BG188" s="99">
        <v>183691.65561485299</v>
      </c>
      <c r="BH188" s="99">
        <v>0</v>
      </c>
      <c r="BI188" s="99">
        <v>3625.0856241285801</v>
      </c>
      <c r="BJ188" s="99">
        <v>244196.31629753101</v>
      </c>
      <c r="BK188" s="99">
        <v>0</v>
      </c>
      <c r="BL188" s="99">
        <v>0</v>
      </c>
      <c r="BM188" s="99">
        <v>0</v>
      </c>
      <c r="BN188" s="99">
        <v>0</v>
      </c>
      <c r="BO188" s="99">
        <v>0</v>
      </c>
      <c r="BP188" s="99">
        <v>0</v>
      </c>
      <c r="BQ188" s="99">
        <v>0</v>
      </c>
      <c r="BR188" s="99">
        <v>1787.4630901962501</v>
      </c>
      <c r="BS188" s="99">
        <v>49560.405929565401</v>
      </c>
      <c r="BT188" s="99">
        <v>0</v>
      </c>
      <c r="BU188" s="99">
        <v>0</v>
      </c>
      <c r="BV188" s="99">
        <v>196914.929206848</v>
      </c>
      <c r="BW188" s="99">
        <v>0</v>
      </c>
      <c r="BX188" s="99">
        <v>0</v>
      </c>
      <c r="BY188" s="99">
        <v>0</v>
      </c>
      <c r="BZ188" s="99">
        <v>0</v>
      </c>
      <c r="CA188" s="99">
        <v>1232.08511999249</v>
      </c>
      <c r="CB188" s="99">
        <v>179134.32478141799</v>
      </c>
      <c r="CC188" s="99">
        <v>1067977.93711853</v>
      </c>
      <c r="CD188" s="99">
        <v>253906.82248878499</v>
      </c>
      <c r="CE188" s="99">
        <v>21.6307720898185</v>
      </c>
      <c r="CF188" s="99">
        <v>3827.74781471491</v>
      </c>
      <c r="CG188" s="99">
        <v>21428.555542230599</v>
      </c>
      <c r="CH188" s="99">
        <v>0</v>
      </c>
      <c r="CI188" s="99">
        <v>1255.52316237986</v>
      </c>
      <c r="CJ188" s="99">
        <v>182790.18282127401</v>
      </c>
      <c r="CK188" s="99">
        <v>1091181.0136871301</v>
      </c>
      <c r="CL188" s="99">
        <v>253641.33709144601</v>
      </c>
      <c r="CM188" s="166">
        <v>1472.30854941905</v>
      </c>
      <c r="CN188" s="166">
        <v>258741.142551422</v>
      </c>
      <c r="CO188" s="166">
        <v>1280803.4344482401</v>
      </c>
      <c r="CP188" s="99">
        <v>253641.33709144601</v>
      </c>
      <c r="CQ188" s="99">
        <v>0</v>
      </c>
      <c r="CR188" s="99">
        <v>0</v>
      </c>
      <c r="CS188" s="99">
        <v>0</v>
      </c>
      <c r="CT188" s="99">
        <v>0</v>
      </c>
      <c r="CU188" s="98">
        <v>885.65067640300003</v>
      </c>
      <c r="CV188" s="98">
        <v>0.97378918599999997</v>
      </c>
      <c r="CW188" s="98">
        <v>182962.0725961329</v>
      </c>
      <c r="CX188" s="98">
        <v>1089406.4926607606</v>
      </c>
    </row>
    <row r="189" spans="1:102" x14ac:dyDescent="0.2">
      <c r="A189" s="98" t="s">
        <v>54</v>
      </c>
      <c r="B189" s="100">
        <v>38139</v>
      </c>
      <c r="C189" s="99">
        <v>0</v>
      </c>
      <c r="D189" s="99">
        <v>601.79913658648695</v>
      </c>
      <c r="E189" s="99">
        <v>643.26332385092996</v>
      </c>
      <c r="F189" s="99">
        <v>1.53299982298631</v>
      </c>
      <c r="G189" s="99">
        <v>0</v>
      </c>
      <c r="H189" s="99">
        <v>0</v>
      </c>
      <c r="I189" s="99">
        <v>0</v>
      </c>
      <c r="J189" s="99">
        <v>15.2470287529286</v>
      </c>
      <c r="K189" s="99">
        <v>0</v>
      </c>
      <c r="L189" s="99">
        <v>573.51261103153195</v>
      </c>
      <c r="M189" s="99">
        <v>11.5593155319802</v>
      </c>
      <c r="N189" s="99">
        <v>109.61704556085201</v>
      </c>
      <c r="O189" s="99">
        <v>0</v>
      </c>
      <c r="P189" s="99">
        <v>0</v>
      </c>
      <c r="Q189" s="99">
        <v>532.99324202537503</v>
      </c>
      <c r="R189" s="99">
        <v>0</v>
      </c>
      <c r="S189" s="99">
        <v>0</v>
      </c>
      <c r="T189" s="99">
        <v>19.446890343679101</v>
      </c>
      <c r="U189" s="99">
        <v>214.741773923859</v>
      </c>
      <c r="V189" s="99">
        <v>0</v>
      </c>
      <c r="W189" s="99">
        <v>58084.883848667101</v>
      </c>
      <c r="X189" s="99">
        <v>116452.138145447</v>
      </c>
      <c r="Y189" s="99">
        <v>18.960668904939698</v>
      </c>
      <c r="Z189" s="99">
        <v>0</v>
      </c>
      <c r="AA189" s="99">
        <v>0</v>
      </c>
      <c r="AB189" s="99">
        <v>0</v>
      </c>
      <c r="AC189" s="99">
        <v>4386.06374937296</v>
      </c>
      <c r="AD189" s="99">
        <v>0</v>
      </c>
      <c r="AE189" s="99">
        <v>66393.242474555998</v>
      </c>
      <c r="AF189" s="99">
        <v>1253.7096823751899</v>
      </c>
      <c r="AG189" s="99">
        <v>24054.754796266599</v>
      </c>
      <c r="AH189" s="99">
        <v>0</v>
      </c>
      <c r="AI189" s="99">
        <v>0</v>
      </c>
      <c r="AJ189" s="99">
        <v>90930.3102731705</v>
      </c>
      <c r="AK189" s="99">
        <v>0</v>
      </c>
      <c r="AL189" s="99">
        <v>0</v>
      </c>
      <c r="AM189" s="99">
        <v>3753.1167787015402</v>
      </c>
      <c r="AN189" s="99">
        <v>77802.517524719195</v>
      </c>
      <c r="AO189" s="99">
        <v>0</v>
      </c>
      <c r="AP189" s="99">
        <v>355829.85647583002</v>
      </c>
      <c r="AQ189" s="99">
        <v>713804.50450134301</v>
      </c>
      <c r="AR189" s="99">
        <v>453.44680247083301</v>
      </c>
      <c r="AS189" s="99">
        <v>0</v>
      </c>
      <c r="AT189" s="99">
        <v>0</v>
      </c>
      <c r="AU189" s="99">
        <v>0</v>
      </c>
      <c r="AV189" s="99">
        <v>10971.2497369051</v>
      </c>
      <c r="AW189" s="99">
        <v>0</v>
      </c>
      <c r="AX189" s="99">
        <v>353848.200180054</v>
      </c>
      <c r="AY189" s="99">
        <v>7338.7786576151802</v>
      </c>
      <c r="AZ189" s="99">
        <v>147867.04039955101</v>
      </c>
      <c r="BA189" s="99">
        <v>0</v>
      </c>
      <c r="BB189" s="99">
        <v>0</v>
      </c>
      <c r="BC189" s="99">
        <v>559203.94854736305</v>
      </c>
      <c r="BD189" s="99">
        <v>0</v>
      </c>
      <c r="BE189" s="99">
        <v>0</v>
      </c>
      <c r="BF189" s="99">
        <v>21574.897362709002</v>
      </c>
      <c r="BG189" s="99">
        <v>180262.393501282</v>
      </c>
      <c r="BH189" s="99">
        <v>0</v>
      </c>
      <c r="BI189" s="99">
        <v>4410.4181529283496</v>
      </c>
      <c r="BJ189" s="99">
        <v>248220.67224884001</v>
      </c>
      <c r="BK189" s="99">
        <v>0</v>
      </c>
      <c r="BL189" s="99">
        <v>0</v>
      </c>
      <c r="BM189" s="99">
        <v>0</v>
      </c>
      <c r="BN189" s="99">
        <v>0</v>
      </c>
      <c r="BO189" s="99">
        <v>0</v>
      </c>
      <c r="BP189" s="99">
        <v>0</v>
      </c>
      <c r="BQ189" s="99">
        <v>0</v>
      </c>
      <c r="BR189" s="99">
        <v>1838.4778906554</v>
      </c>
      <c r="BS189" s="99">
        <v>53109.725113868699</v>
      </c>
      <c r="BT189" s="99">
        <v>0</v>
      </c>
      <c r="BU189" s="99">
        <v>0</v>
      </c>
      <c r="BV189" s="99">
        <v>199272.947301865</v>
      </c>
      <c r="BW189" s="99">
        <v>0</v>
      </c>
      <c r="BX189" s="99">
        <v>0</v>
      </c>
      <c r="BY189" s="99">
        <v>0</v>
      </c>
      <c r="BZ189" s="99">
        <v>0</v>
      </c>
      <c r="CA189" s="99">
        <v>1242.2866470962799</v>
      </c>
      <c r="CB189" s="99">
        <v>173794.47587966899</v>
      </c>
      <c r="CC189" s="99">
        <v>1072028.0677642799</v>
      </c>
      <c r="CD189" s="99">
        <v>250919.60724830601</v>
      </c>
      <c r="CE189" s="99">
        <v>23.003929716767701</v>
      </c>
      <c r="CF189" s="99">
        <v>4413.5274318456704</v>
      </c>
      <c r="CG189" s="99">
        <v>24405.425437927199</v>
      </c>
      <c r="CH189" s="99">
        <v>0</v>
      </c>
      <c r="CI189" s="99">
        <v>1266.6929742842899</v>
      </c>
      <c r="CJ189" s="99">
        <v>177939.96053695699</v>
      </c>
      <c r="CK189" s="99">
        <v>1098150.4620056199</v>
      </c>
      <c r="CL189" s="99">
        <v>251302.91172790501</v>
      </c>
      <c r="CM189" s="166">
        <v>1482.4952956289101</v>
      </c>
      <c r="CN189" s="166">
        <v>255518.941417694</v>
      </c>
      <c r="CO189" s="166">
        <v>1274931.17658997</v>
      </c>
      <c r="CP189" s="99">
        <v>251302.91172790501</v>
      </c>
      <c r="CQ189" s="99">
        <v>0</v>
      </c>
      <c r="CR189" s="99">
        <v>0</v>
      </c>
      <c r="CS189" s="99">
        <v>0</v>
      </c>
      <c r="CT189" s="99">
        <v>0</v>
      </c>
      <c r="CU189" s="98">
        <v>863.29757101300004</v>
      </c>
      <c r="CV189" s="98">
        <v>19.38635214</v>
      </c>
      <c r="CW189" s="98">
        <v>178208.00331151465</v>
      </c>
      <c r="CX189" s="98">
        <v>1096433.4932022071</v>
      </c>
    </row>
    <row r="190" spans="1:102" x14ac:dyDescent="0.2">
      <c r="A190" s="98" t="s">
        <v>54</v>
      </c>
      <c r="B190" s="100">
        <v>38231</v>
      </c>
      <c r="C190" s="99">
        <v>0</v>
      </c>
      <c r="D190" s="99">
        <v>643.18706028163399</v>
      </c>
      <c r="E190" s="99">
        <v>635.95578706264496</v>
      </c>
      <c r="F190" s="99">
        <v>1.1221908999868899</v>
      </c>
      <c r="G190" s="99">
        <v>0</v>
      </c>
      <c r="H190" s="99">
        <v>0</v>
      </c>
      <c r="I190" s="99">
        <v>0</v>
      </c>
      <c r="J190" s="99">
        <v>47.588285142555797</v>
      </c>
      <c r="K190" s="99">
        <v>0</v>
      </c>
      <c r="L190" s="99">
        <v>643.49343022704102</v>
      </c>
      <c r="M190" s="99">
        <v>10.7970434249146</v>
      </c>
      <c r="N190" s="99">
        <v>114.07568846456699</v>
      </c>
      <c r="O190" s="99">
        <v>0</v>
      </c>
      <c r="P190" s="99">
        <v>0</v>
      </c>
      <c r="Q190" s="99">
        <v>545.051742374897</v>
      </c>
      <c r="R190" s="99">
        <v>0</v>
      </c>
      <c r="S190" s="99">
        <v>0</v>
      </c>
      <c r="T190" s="99">
        <v>20.823558578034898</v>
      </c>
      <c r="U190" s="99">
        <v>230.62667433544999</v>
      </c>
      <c r="V190" s="99">
        <v>0</v>
      </c>
      <c r="W190" s="99">
        <v>60302.882571697199</v>
      </c>
      <c r="X190" s="99">
        <v>119933.707661629</v>
      </c>
      <c r="Y190" s="99">
        <v>9.1223072319990006</v>
      </c>
      <c r="Z190" s="99">
        <v>0</v>
      </c>
      <c r="AA190" s="99">
        <v>0</v>
      </c>
      <c r="AB190" s="99">
        <v>0</v>
      </c>
      <c r="AC190" s="99">
        <v>12656.816150188401</v>
      </c>
      <c r="AD190" s="99">
        <v>0</v>
      </c>
      <c r="AE190" s="99">
        <v>60840.375658989004</v>
      </c>
      <c r="AF190" s="99">
        <v>1245.8673363477001</v>
      </c>
      <c r="AG190" s="99">
        <v>25727.080013275099</v>
      </c>
      <c r="AH190" s="99">
        <v>0</v>
      </c>
      <c r="AI190" s="99">
        <v>0</v>
      </c>
      <c r="AJ190" s="99">
        <v>99376.735182762102</v>
      </c>
      <c r="AK190" s="99">
        <v>0</v>
      </c>
      <c r="AL190" s="99">
        <v>0</v>
      </c>
      <c r="AM190" s="99">
        <v>3999.7080965936202</v>
      </c>
      <c r="AN190" s="99">
        <v>80238.337025642395</v>
      </c>
      <c r="AO190" s="99">
        <v>0</v>
      </c>
      <c r="AP190" s="99">
        <v>373875.22425079299</v>
      </c>
      <c r="AQ190" s="99">
        <v>759960.707710266</v>
      </c>
      <c r="AR190" s="99">
        <v>68.285594448447199</v>
      </c>
      <c r="AS190" s="99">
        <v>0</v>
      </c>
      <c r="AT190" s="99">
        <v>0</v>
      </c>
      <c r="AU190" s="99">
        <v>0</v>
      </c>
      <c r="AV190" s="99">
        <v>31147.543196678202</v>
      </c>
      <c r="AW190" s="99">
        <v>0</v>
      </c>
      <c r="AX190" s="99">
        <v>370560.12397384603</v>
      </c>
      <c r="AY190" s="99">
        <v>7565.1460325121898</v>
      </c>
      <c r="AZ190" s="99">
        <v>162277.77094268799</v>
      </c>
      <c r="BA190" s="99">
        <v>0</v>
      </c>
      <c r="BB190" s="99">
        <v>0</v>
      </c>
      <c r="BC190" s="99">
        <v>634372.93276977504</v>
      </c>
      <c r="BD190" s="99">
        <v>0</v>
      </c>
      <c r="BE190" s="99">
        <v>0</v>
      </c>
      <c r="BF190" s="99">
        <v>23609.975858926799</v>
      </c>
      <c r="BG190" s="99">
        <v>194886.834428787</v>
      </c>
      <c r="BH190" s="99">
        <v>0</v>
      </c>
      <c r="BI190" s="99">
        <v>6411.1361485123598</v>
      </c>
      <c r="BJ190" s="99">
        <v>264760.54424667399</v>
      </c>
      <c r="BK190" s="99">
        <v>0</v>
      </c>
      <c r="BL190" s="99">
        <v>0</v>
      </c>
      <c r="BM190" s="99">
        <v>0</v>
      </c>
      <c r="BN190" s="99">
        <v>0</v>
      </c>
      <c r="BO190" s="99">
        <v>0</v>
      </c>
      <c r="BP190" s="99">
        <v>0</v>
      </c>
      <c r="BQ190" s="99">
        <v>0</v>
      </c>
      <c r="BR190" s="99">
        <v>2075.8175975680401</v>
      </c>
      <c r="BS190" s="99">
        <v>57027.255883216902</v>
      </c>
      <c r="BT190" s="99">
        <v>0</v>
      </c>
      <c r="BU190" s="99">
        <v>0</v>
      </c>
      <c r="BV190" s="99">
        <v>213053.971004486</v>
      </c>
      <c r="BW190" s="99">
        <v>0</v>
      </c>
      <c r="BX190" s="99">
        <v>0</v>
      </c>
      <c r="BY190" s="99">
        <v>0</v>
      </c>
      <c r="BZ190" s="99">
        <v>0</v>
      </c>
      <c r="CA190" s="99">
        <v>1285.07412858307</v>
      </c>
      <c r="CB190" s="99">
        <v>179342.43074989301</v>
      </c>
      <c r="CC190" s="99">
        <v>1146768.16685486</v>
      </c>
      <c r="CD190" s="99">
        <v>268287.45478820801</v>
      </c>
      <c r="CE190" s="99">
        <v>25.074027327820701</v>
      </c>
      <c r="CF190" s="99">
        <v>5547.9132695198095</v>
      </c>
      <c r="CG190" s="99">
        <v>33961.954929351799</v>
      </c>
      <c r="CH190" s="99">
        <v>0</v>
      </c>
      <c r="CI190" s="99">
        <v>1306.29219801724</v>
      </c>
      <c r="CJ190" s="99">
        <v>185157.84038162199</v>
      </c>
      <c r="CK190" s="99">
        <v>1179069.6800384501</v>
      </c>
      <c r="CL190" s="99">
        <v>270150.97375869798</v>
      </c>
      <c r="CM190" s="166">
        <v>1532.38810132444</v>
      </c>
      <c r="CN190" s="166">
        <v>271362.26271438599</v>
      </c>
      <c r="CO190" s="166">
        <v>1381966.51541138</v>
      </c>
      <c r="CP190" s="99">
        <v>270150.97375869798</v>
      </c>
      <c r="CQ190" s="99">
        <v>0</v>
      </c>
      <c r="CR190" s="99">
        <v>0</v>
      </c>
      <c r="CS190" s="99">
        <v>0</v>
      </c>
      <c r="CT190" s="99">
        <v>0</v>
      </c>
      <c r="CU190" s="98">
        <v>840.41727167399995</v>
      </c>
      <c r="CV190" s="98">
        <v>52.586415414999998</v>
      </c>
      <c r="CW190" s="98">
        <v>184890.34401941282</v>
      </c>
      <c r="CX190" s="98">
        <v>1180730.1217842118</v>
      </c>
    </row>
    <row r="191" spans="1:102" x14ac:dyDescent="0.2">
      <c r="A191" s="98" t="s">
        <v>54</v>
      </c>
      <c r="B191" s="100">
        <v>38322</v>
      </c>
      <c r="C191" s="99">
        <v>0</v>
      </c>
      <c r="D191" s="99">
        <v>677.08740366250299</v>
      </c>
      <c r="E191" s="99">
        <v>625.37442468851805</v>
      </c>
      <c r="F191" s="99">
        <v>2.1572220569942102</v>
      </c>
      <c r="G191" s="99">
        <v>0</v>
      </c>
      <c r="H191" s="99">
        <v>0</v>
      </c>
      <c r="I191" s="99">
        <v>0</v>
      </c>
      <c r="J191" s="99">
        <v>81.672849608585196</v>
      </c>
      <c r="K191" s="99">
        <v>0</v>
      </c>
      <c r="L191" s="99">
        <v>681.21706973016296</v>
      </c>
      <c r="M191" s="99">
        <v>9.5446512319613195</v>
      </c>
      <c r="N191" s="99">
        <v>121.943489244208</v>
      </c>
      <c r="O191" s="99">
        <v>0</v>
      </c>
      <c r="P191" s="99">
        <v>0</v>
      </c>
      <c r="Q191" s="99">
        <v>514.76767688989605</v>
      </c>
      <c r="R191" s="99">
        <v>0</v>
      </c>
      <c r="S191" s="99">
        <v>0</v>
      </c>
      <c r="T191" s="99">
        <v>20.631968166911999</v>
      </c>
      <c r="U191" s="99">
        <v>253.93986933119601</v>
      </c>
      <c r="V191" s="99">
        <v>0</v>
      </c>
      <c r="W191" s="99">
        <v>67133.106072425799</v>
      </c>
      <c r="X191" s="99">
        <v>117107.049036026</v>
      </c>
      <c r="Y191" s="99">
        <v>39.2341066198424</v>
      </c>
      <c r="Z191" s="99">
        <v>0</v>
      </c>
      <c r="AA191" s="99">
        <v>0</v>
      </c>
      <c r="AB191" s="99">
        <v>0</v>
      </c>
      <c r="AC191" s="99">
        <v>28152.6991562843</v>
      </c>
      <c r="AD191" s="99">
        <v>0</v>
      </c>
      <c r="AE191" s="99">
        <v>64105.435689449303</v>
      </c>
      <c r="AF191" s="99">
        <v>967.19004899263405</v>
      </c>
      <c r="AG191" s="99">
        <v>26612.050107240699</v>
      </c>
      <c r="AH191" s="99">
        <v>0</v>
      </c>
      <c r="AI191" s="99">
        <v>0</v>
      </c>
      <c r="AJ191" s="99">
        <v>91226.551891326904</v>
      </c>
      <c r="AK191" s="99">
        <v>0</v>
      </c>
      <c r="AL191" s="99">
        <v>0</v>
      </c>
      <c r="AM191" s="99">
        <v>3746.5276731252702</v>
      </c>
      <c r="AN191" s="99">
        <v>93167.290621757493</v>
      </c>
      <c r="AO191" s="99">
        <v>0</v>
      </c>
      <c r="AP191" s="99">
        <v>412922.50732421898</v>
      </c>
      <c r="AQ191" s="99">
        <v>745414.38971710205</v>
      </c>
      <c r="AR191" s="99">
        <v>709.20026934146904</v>
      </c>
      <c r="AS191" s="99">
        <v>0</v>
      </c>
      <c r="AT191" s="99">
        <v>0</v>
      </c>
      <c r="AU191" s="99">
        <v>0</v>
      </c>
      <c r="AV191" s="99">
        <v>67420.955945014997</v>
      </c>
      <c r="AW191" s="99">
        <v>0</v>
      </c>
      <c r="AX191" s="99">
        <v>436915.66598510701</v>
      </c>
      <c r="AY191" s="99">
        <v>6026.4182291626903</v>
      </c>
      <c r="AZ191" s="99">
        <v>169494.43706321699</v>
      </c>
      <c r="BA191" s="99">
        <v>0</v>
      </c>
      <c r="BB191" s="99">
        <v>0</v>
      </c>
      <c r="BC191" s="99">
        <v>580274.31770324695</v>
      </c>
      <c r="BD191" s="99">
        <v>0</v>
      </c>
      <c r="BE191" s="99">
        <v>0</v>
      </c>
      <c r="BF191" s="99">
        <v>23020.022309064901</v>
      </c>
      <c r="BG191" s="99">
        <v>218446.120235443</v>
      </c>
      <c r="BH191" s="99">
        <v>0</v>
      </c>
      <c r="BI191" s="99">
        <v>6677.8980269432104</v>
      </c>
      <c r="BJ191" s="99">
        <v>259159.81350898699</v>
      </c>
      <c r="BK191" s="99">
        <v>0</v>
      </c>
      <c r="BL191" s="99">
        <v>0</v>
      </c>
      <c r="BM191" s="99">
        <v>0</v>
      </c>
      <c r="BN191" s="99">
        <v>0</v>
      </c>
      <c r="BO191" s="99">
        <v>0</v>
      </c>
      <c r="BP191" s="99">
        <v>0</v>
      </c>
      <c r="BQ191" s="99">
        <v>0</v>
      </c>
      <c r="BR191" s="99">
        <v>1461.95587681234</v>
      </c>
      <c r="BS191" s="99">
        <v>59005.678648471803</v>
      </c>
      <c r="BT191" s="99">
        <v>0</v>
      </c>
      <c r="BU191" s="99">
        <v>0</v>
      </c>
      <c r="BV191" s="99">
        <v>202348.954675674</v>
      </c>
      <c r="BW191" s="99">
        <v>0</v>
      </c>
      <c r="BX191" s="99">
        <v>0</v>
      </c>
      <c r="BY191" s="99">
        <v>0</v>
      </c>
      <c r="BZ191" s="99">
        <v>0</v>
      </c>
      <c r="CA191" s="99">
        <v>1291.7910807728799</v>
      </c>
      <c r="CB191" s="99">
        <v>182856.28180122399</v>
      </c>
      <c r="CC191" s="99">
        <v>1158079.06677246</v>
      </c>
      <c r="CD191" s="99">
        <v>264227.24181366002</v>
      </c>
      <c r="CE191" s="99">
        <v>26.197680636774699</v>
      </c>
      <c r="CF191" s="99">
        <v>5051.5708497762698</v>
      </c>
      <c r="CG191" s="99">
        <v>32421.961232900601</v>
      </c>
      <c r="CH191" s="99">
        <v>0</v>
      </c>
      <c r="CI191" s="99">
        <v>1318.61446212232</v>
      </c>
      <c r="CJ191" s="99">
        <v>188019.48237800601</v>
      </c>
      <c r="CK191" s="99">
        <v>1188220.39753723</v>
      </c>
      <c r="CL191" s="99">
        <v>265883.91004943801</v>
      </c>
      <c r="CM191" s="166">
        <v>1574.41041703522</v>
      </c>
      <c r="CN191" s="166">
        <v>279256.46470642101</v>
      </c>
      <c r="CO191" s="166">
        <v>1397012.3198394801</v>
      </c>
      <c r="CP191" s="99">
        <v>265883.91004943801</v>
      </c>
      <c r="CQ191" s="99">
        <v>0</v>
      </c>
      <c r="CR191" s="99">
        <v>0</v>
      </c>
      <c r="CS191" s="99">
        <v>0</v>
      </c>
      <c r="CT191" s="99">
        <v>0</v>
      </c>
      <c r="CU191" s="98">
        <v>811.17880269299997</v>
      </c>
      <c r="CV191" s="98">
        <v>89.795145415999997</v>
      </c>
      <c r="CW191" s="98">
        <v>187907.85265100026</v>
      </c>
      <c r="CX191" s="98">
        <v>1190501.0280053606</v>
      </c>
    </row>
    <row r="192" spans="1:102" x14ac:dyDescent="0.2">
      <c r="A192" s="98" t="s">
        <v>54</v>
      </c>
      <c r="B192" s="100">
        <v>38412</v>
      </c>
      <c r="C192" s="99">
        <v>0</v>
      </c>
      <c r="D192" s="99">
        <v>644.30808958411205</v>
      </c>
      <c r="E192" s="99">
        <v>620.03559403121506</v>
      </c>
      <c r="F192" s="99">
        <v>2.25790742697427</v>
      </c>
      <c r="G192" s="99">
        <v>0</v>
      </c>
      <c r="H192" s="99">
        <v>0</v>
      </c>
      <c r="I192" s="99">
        <v>0</v>
      </c>
      <c r="J192" s="99">
        <v>118.03833046928</v>
      </c>
      <c r="K192" s="99">
        <v>0</v>
      </c>
      <c r="L192" s="99">
        <v>601.03547061979805</v>
      </c>
      <c r="M192" s="99">
        <v>14.1910332539119</v>
      </c>
      <c r="N192" s="99">
        <v>121.598332688212</v>
      </c>
      <c r="O192" s="99">
        <v>0</v>
      </c>
      <c r="P192" s="99">
        <v>0</v>
      </c>
      <c r="Q192" s="99">
        <v>501.07163728028502</v>
      </c>
      <c r="R192" s="99">
        <v>0</v>
      </c>
      <c r="S192" s="99">
        <v>0</v>
      </c>
      <c r="T192" s="99">
        <v>19.124471308663502</v>
      </c>
      <c r="U192" s="99">
        <v>263.89135250076703</v>
      </c>
      <c r="V192" s="99">
        <v>0</v>
      </c>
      <c r="W192" s="99">
        <v>57391.944823265098</v>
      </c>
      <c r="X192" s="99">
        <v>116910.733902931</v>
      </c>
      <c r="Y192" s="99">
        <v>31.363845053827401</v>
      </c>
      <c r="Z192" s="99">
        <v>0</v>
      </c>
      <c r="AA192" s="99">
        <v>0</v>
      </c>
      <c r="AB192" s="99">
        <v>0</v>
      </c>
      <c r="AC192" s="99">
        <v>43100.991733551004</v>
      </c>
      <c r="AD192" s="99">
        <v>0</v>
      </c>
      <c r="AE192" s="99">
        <v>45399.521437645002</v>
      </c>
      <c r="AF192" s="99">
        <v>2133.8925202488899</v>
      </c>
      <c r="AG192" s="99">
        <v>26863.505153894399</v>
      </c>
      <c r="AH192" s="99">
        <v>0</v>
      </c>
      <c r="AI192" s="99">
        <v>0</v>
      </c>
      <c r="AJ192" s="99">
        <v>91080.348276138306</v>
      </c>
      <c r="AK192" s="99">
        <v>0</v>
      </c>
      <c r="AL192" s="99">
        <v>0</v>
      </c>
      <c r="AM192" s="99">
        <v>3473.0888496637299</v>
      </c>
      <c r="AN192" s="99">
        <v>99429.694067001299</v>
      </c>
      <c r="AO192" s="99">
        <v>0</v>
      </c>
      <c r="AP192" s="99">
        <v>373100.65425872803</v>
      </c>
      <c r="AQ192" s="99">
        <v>748967.95272827102</v>
      </c>
      <c r="AR192" s="99">
        <v>451.654027145356</v>
      </c>
      <c r="AS192" s="99">
        <v>0</v>
      </c>
      <c r="AT192" s="99">
        <v>0</v>
      </c>
      <c r="AU192" s="99">
        <v>0</v>
      </c>
      <c r="AV192" s="99">
        <v>102743.866323471</v>
      </c>
      <c r="AW192" s="99">
        <v>0</v>
      </c>
      <c r="AX192" s="99">
        <v>302960.36623763997</v>
      </c>
      <c r="AY192" s="99">
        <v>13495.819205403301</v>
      </c>
      <c r="AZ192" s="99">
        <v>168799.14447975199</v>
      </c>
      <c r="BA192" s="99">
        <v>0</v>
      </c>
      <c r="BB192" s="99">
        <v>0</v>
      </c>
      <c r="BC192" s="99">
        <v>582962.89306640602</v>
      </c>
      <c r="BD192" s="99">
        <v>0</v>
      </c>
      <c r="BE192" s="99">
        <v>0</v>
      </c>
      <c r="BF192" s="99">
        <v>21854.608350753799</v>
      </c>
      <c r="BG192" s="99">
        <v>238193.141731262</v>
      </c>
      <c r="BH192" s="99">
        <v>0</v>
      </c>
      <c r="BI192" s="99">
        <v>8351.3868689536994</v>
      </c>
      <c r="BJ192" s="99">
        <v>258229.813983917</v>
      </c>
      <c r="BK192" s="99">
        <v>0</v>
      </c>
      <c r="BL192" s="99">
        <v>0</v>
      </c>
      <c r="BM192" s="99">
        <v>0</v>
      </c>
      <c r="BN192" s="99">
        <v>0</v>
      </c>
      <c r="BO192" s="99">
        <v>0</v>
      </c>
      <c r="BP192" s="99">
        <v>0</v>
      </c>
      <c r="BQ192" s="99">
        <v>0</v>
      </c>
      <c r="BR192" s="99">
        <v>3472.9609677195499</v>
      </c>
      <c r="BS192" s="99">
        <v>59548.518926620498</v>
      </c>
      <c r="BT192" s="99">
        <v>0</v>
      </c>
      <c r="BU192" s="99">
        <v>0</v>
      </c>
      <c r="BV192" s="99">
        <v>203693.72813034101</v>
      </c>
      <c r="BW192" s="99">
        <v>0</v>
      </c>
      <c r="BX192" s="99">
        <v>0</v>
      </c>
      <c r="BY192" s="99">
        <v>0</v>
      </c>
      <c r="BZ192" s="99">
        <v>0</v>
      </c>
      <c r="CA192" s="99">
        <v>1271.5214549005</v>
      </c>
      <c r="CB192" s="99">
        <v>177263.40295028701</v>
      </c>
      <c r="CC192" s="99">
        <v>1109708.0830841099</v>
      </c>
      <c r="CD192" s="99">
        <v>272135.10095214797</v>
      </c>
      <c r="CE192" s="99">
        <v>25.712588148890099</v>
      </c>
      <c r="CF192" s="99">
        <v>4785.3128973245603</v>
      </c>
      <c r="CG192" s="99">
        <v>30311.498210907001</v>
      </c>
      <c r="CH192" s="99">
        <v>0</v>
      </c>
      <c r="CI192" s="99">
        <v>1298.8848024010699</v>
      </c>
      <c r="CJ192" s="99">
        <v>181949.68114471401</v>
      </c>
      <c r="CK192" s="99">
        <v>1140630.4997253399</v>
      </c>
      <c r="CL192" s="99">
        <v>273459.63536834699</v>
      </c>
      <c r="CM192" s="166">
        <v>1563.0471545308801</v>
      </c>
      <c r="CN192" s="166">
        <v>278961.67966842698</v>
      </c>
      <c r="CO192" s="166">
        <v>1386247.5946807901</v>
      </c>
      <c r="CP192" s="99">
        <v>273459.63536834699</v>
      </c>
      <c r="CQ192" s="99">
        <v>0</v>
      </c>
      <c r="CR192" s="99">
        <v>0</v>
      </c>
      <c r="CS192" s="99">
        <v>0</v>
      </c>
      <c r="CT192" s="99">
        <v>0</v>
      </c>
      <c r="CU192" s="98">
        <v>779.88836921699999</v>
      </c>
      <c r="CV192" s="98">
        <v>128.26659703300001</v>
      </c>
      <c r="CW192" s="98">
        <v>182048.71584761157</v>
      </c>
      <c r="CX192" s="98">
        <v>1140019.5812950169</v>
      </c>
    </row>
    <row r="193" spans="1:102" x14ac:dyDescent="0.2">
      <c r="A193" s="98" t="s">
        <v>54</v>
      </c>
      <c r="B193" s="100">
        <v>38504</v>
      </c>
      <c r="C193" s="99">
        <v>0</v>
      </c>
      <c r="D193" s="99">
        <v>501.62747025489801</v>
      </c>
      <c r="E193" s="99">
        <v>634.72666966170095</v>
      </c>
      <c r="F193" s="99">
        <v>2.3276023939833999</v>
      </c>
      <c r="G193" s="99">
        <v>0</v>
      </c>
      <c r="H193" s="99">
        <v>0</v>
      </c>
      <c r="I193" s="99">
        <v>0</v>
      </c>
      <c r="J193" s="99">
        <v>139.95673670619701</v>
      </c>
      <c r="K193" s="99">
        <v>0</v>
      </c>
      <c r="L193" s="99">
        <v>43.7807064596564</v>
      </c>
      <c r="M193" s="99">
        <v>6.3563868009951001</v>
      </c>
      <c r="N193" s="99">
        <v>117.202186549082</v>
      </c>
      <c r="O193" s="99">
        <v>0</v>
      </c>
      <c r="P193" s="99">
        <v>0</v>
      </c>
      <c r="Q193" s="99">
        <v>964.13135366141796</v>
      </c>
      <c r="R193" s="99">
        <v>0</v>
      </c>
      <c r="S193" s="99">
        <v>0</v>
      </c>
      <c r="T193" s="99">
        <v>19.351789769949399</v>
      </c>
      <c r="U193" s="99">
        <v>274.38455268368102</v>
      </c>
      <c r="V193" s="99">
        <v>0</v>
      </c>
      <c r="W193" s="99">
        <v>44230.568352699302</v>
      </c>
      <c r="X193" s="99">
        <v>114220.28722763099</v>
      </c>
      <c r="Y193" s="99">
        <v>60.8736567129381</v>
      </c>
      <c r="Z193" s="99">
        <v>0</v>
      </c>
      <c r="AA193" s="99">
        <v>0</v>
      </c>
      <c r="AB193" s="99">
        <v>0</v>
      </c>
      <c r="AC193" s="99">
        <v>53850.559474468202</v>
      </c>
      <c r="AD193" s="99">
        <v>0</v>
      </c>
      <c r="AE193" s="99">
        <v>2198.9796000421002</v>
      </c>
      <c r="AF193" s="99">
        <v>952.578833319247</v>
      </c>
      <c r="AG193" s="99">
        <v>25112.4404559135</v>
      </c>
      <c r="AH193" s="99">
        <v>0</v>
      </c>
      <c r="AI193" s="99">
        <v>0</v>
      </c>
      <c r="AJ193" s="99">
        <v>129031.69376564</v>
      </c>
      <c r="AK193" s="99">
        <v>0</v>
      </c>
      <c r="AL193" s="99">
        <v>0</v>
      </c>
      <c r="AM193" s="99">
        <v>4091.4477182328701</v>
      </c>
      <c r="AN193" s="99">
        <v>104310.80221176099</v>
      </c>
      <c r="AO193" s="99">
        <v>0</v>
      </c>
      <c r="AP193" s="99">
        <v>306721.66895294201</v>
      </c>
      <c r="AQ193" s="99">
        <v>736565.364555359</v>
      </c>
      <c r="AR193" s="99">
        <v>1067.33540382981</v>
      </c>
      <c r="AS193" s="99">
        <v>0</v>
      </c>
      <c r="AT193" s="99">
        <v>0</v>
      </c>
      <c r="AU193" s="99">
        <v>0</v>
      </c>
      <c r="AV193" s="99">
        <v>131211.72585105899</v>
      </c>
      <c r="AW193" s="99">
        <v>0</v>
      </c>
      <c r="AX193" s="99">
        <v>14368.7507902384</v>
      </c>
      <c r="AY193" s="99">
        <v>6580.2624598741504</v>
      </c>
      <c r="AZ193" s="99">
        <v>161455.23874473601</v>
      </c>
      <c r="BA193" s="99">
        <v>0</v>
      </c>
      <c r="BB193" s="99">
        <v>0</v>
      </c>
      <c r="BC193" s="99">
        <v>855013.29025268601</v>
      </c>
      <c r="BD193" s="99">
        <v>0</v>
      </c>
      <c r="BE193" s="99">
        <v>0</v>
      </c>
      <c r="BF193" s="99">
        <v>26330.2458899021</v>
      </c>
      <c r="BG193" s="99">
        <v>251384.92599868801</v>
      </c>
      <c r="BH193" s="99">
        <v>0</v>
      </c>
      <c r="BI193" s="99">
        <v>47147.305060386701</v>
      </c>
      <c r="BJ193" s="99">
        <v>256649.66463279701</v>
      </c>
      <c r="BK193" s="99">
        <v>0</v>
      </c>
      <c r="BL193" s="99">
        <v>0</v>
      </c>
      <c r="BM193" s="99">
        <v>0</v>
      </c>
      <c r="BN193" s="99">
        <v>0</v>
      </c>
      <c r="BO193" s="99">
        <v>0</v>
      </c>
      <c r="BP193" s="99">
        <v>0</v>
      </c>
      <c r="BQ193" s="99">
        <v>0</v>
      </c>
      <c r="BR193" s="99">
        <v>939.957013234496</v>
      </c>
      <c r="BS193" s="99">
        <v>57969.270524501801</v>
      </c>
      <c r="BT193" s="99">
        <v>0</v>
      </c>
      <c r="BU193" s="99">
        <v>0</v>
      </c>
      <c r="BV193" s="99">
        <v>252942.61400795</v>
      </c>
      <c r="BW193" s="99">
        <v>0</v>
      </c>
      <c r="BX193" s="99">
        <v>0</v>
      </c>
      <c r="BY193" s="99">
        <v>0</v>
      </c>
      <c r="BZ193" s="99">
        <v>0</v>
      </c>
      <c r="CA193" s="99">
        <v>1133.1632129699001</v>
      </c>
      <c r="CB193" s="99">
        <v>157299.19871520999</v>
      </c>
      <c r="CC193" s="99">
        <v>1042781.94413757</v>
      </c>
      <c r="CD193" s="99">
        <v>307826.33964919997</v>
      </c>
      <c r="CE193" s="99">
        <v>26.971317377872801</v>
      </c>
      <c r="CF193" s="99">
        <v>6125.8648946285202</v>
      </c>
      <c r="CG193" s="99">
        <v>36040.954488277399</v>
      </c>
      <c r="CH193" s="99">
        <v>0</v>
      </c>
      <c r="CI193" s="99">
        <v>1161.2265333682301</v>
      </c>
      <c r="CJ193" s="99">
        <v>163076.50574111901</v>
      </c>
      <c r="CK193" s="99">
        <v>1081651.96586609</v>
      </c>
      <c r="CL193" s="99">
        <v>309933.831012726</v>
      </c>
      <c r="CM193" s="166">
        <v>1434.8371848464001</v>
      </c>
      <c r="CN193" s="166">
        <v>268604.30334472703</v>
      </c>
      <c r="CO193" s="166">
        <v>1333751.0295257601</v>
      </c>
      <c r="CP193" s="99">
        <v>309933.831012726</v>
      </c>
      <c r="CQ193" s="99">
        <v>0</v>
      </c>
      <c r="CR193" s="99">
        <v>0</v>
      </c>
      <c r="CS193" s="99">
        <v>0</v>
      </c>
      <c r="CT193" s="99">
        <v>0</v>
      </c>
      <c r="CU193" s="98">
        <v>790.22497067699999</v>
      </c>
      <c r="CV193" s="98">
        <v>151.623040492</v>
      </c>
      <c r="CW193" s="98">
        <v>163425.06360983851</v>
      </c>
      <c r="CX193" s="98">
        <v>1078822.8986258474</v>
      </c>
    </row>
    <row r="194" spans="1:102" x14ac:dyDescent="0.2">
      <c r="A194" s="98" t="s">
        <v>54</v>
      </c>
      <c r="B194" s="100">
        <v>38596</v>
      </c>
      <c r="C194" s="99">
        <v>0</v>
      </c>
      <c r="D194" s="99">
        <v>756.40917050093401</v>
      </c>
      <c r="E194" s="99">
        <v>602.88694055378403</v>
      </c>
      <c r="F194" s="99">
        <v>2.2548764719976999</v>
      </c>
      <c r="G194" s="99">
        <v>0</v>
      </c>
      <c r="H194" s="99">
        <v>0</v>
      </c>
      <c r="I194" s="99">
        <v>0</v>
      </c>
      <c r="J194" s="99">
        <v>169.50095792859801</v>
      </c>
      <c r="K194" s="99">
        <v>0</v>
      </c>
      <c r="L194" s="99">
        <v>39.171667073387702</v>
      </c>
      <c r="M194" s="99">
        <v>7.8992359949625097</v>
      </c>
      <c r="N194" s="99">
        <v>143.089506041259</v>
      </c>
      <c r="O194" s="99">
        <v>0</v>
      </c>
      <c r="P194" s="99">
        <v>0</v>
      </c>
      <c r="Q194" s="99">
        <v>1194.1040581017701</v>
      </c>
      <c r="R194" s="99">
        <v>0</v>
      </c>
      <c r="S194" s="99">
        <v>0</v>
      </c>
      <c r="T194" s="99">
        <v>15.790191022097099</v>
      </c>
      <c r="U194" s="99">
        <v>278.18782608956099</v>
      </c>
      <c r="V194" s="99">
        <v>0</v>
      </c>
      <c r="W194" s="99">
        <v>89224.869631767302</v>
      </c>
      <c r="X194" s="99">
        <v>110153.129394531</v>
      </c>
      <c r="Y194" s="99">
        <v>32.980934179853598</v>
      </c>
      <c r="Z194" s="99">
        <v>0</v>
      </c>
      <c r="AA194" s="99">
        <v>0</v>
      </c>
      <c r="AB194" s="99">
        <v>0</v>
      </c>
      <c r="AC194" s="99">
        <v>63018.719861507401</v>
      </c>
      <c r="AD194" s="99">
        <v>0</v>
      </c>
      <c r="AE194" s="99">
        <v>2047.56096611917</v>
      </c>
      <c r="AF194" s="99">
        <v>1022.27843565494</v>
      </c>
      <c r="AG194" s="99">
        <v>31536.0794627666</v>
      </c>
      <c r="AH194" s="99">
        <v>0</v>
      </c>
      <c r="AI194" s="99">
        <v>0</v>
      </c>
      <c r="AJ194" s="99">
        <v>166308.55356216399</v>
      </c>
      <c r="AK194" s="99">
        <v>0</v>
      </c>
      <c r="AL194" s="99">
        <v>0</v>
      </c>
      <c r="AM194" s="99">
        <v>2839.2662463486199</v>
      </c>
      <c r="AN194" s="99">
        <v>100473.24676704399</v>
      </c>
      <c r="AO194" s="99">
        <v>0</v>
      </c>
      <c r="AP194" s="99">
        <v>633524.16621398902</v>
      </c>
      <c r="AQ194" s="99">
        <v>731049.76979064895</v>
      </c>
      <c r="AR194" s="99">
        <v>448.01308358833199</v>
      </c>
      <c r="AS194" s="99">
        <v>0</v>
      </c>
      <c r="AT194" s="99">
        <v>0</v>
      </c>
      <c r="AU194" s="99">
        <v>0</v>
      </c>
      <c r="AV194" s="99">
        <v>157312.23109436</v>
      </c>
      <c r="AW194" s="99">
        <v>0</v>
      </c>
      <c r="AX194" s="99">
        <v>14448.5119173527</v>
      </c>
      <c r="AY194" s="99">
        <v>6896.3293075561496</v>
      </c>
      <c r="AZ194" s="99">
        <v>211488.76632499701</v>
      </c>
      <c r="BA194" s="99">
        <v>0</v>
      </c>
      <c r="BB194" s="99">
        <v>0</v>
      </c>
      <c r="BC194" s="99">
        <v>1144467.3889617899</v>
      </c>
      <c r="BD194" s="99">
        <v>0</v>
      </c>
      <c r="BE194" s="99">
        <v>0</v>
      </c>
      <c r="BF194" s="99">
        <v>19432.676387071599</v>
      </c>
      <c r="BG194" s="99">
        <v>253287.87913513201</v>
      </c>
      <c r="BH194" s="99">
        <v>0</v>
      </c>
      <c r="BI194" s="99">
        <v>94224.338025093093</v>
      </c>
      <c r="BJ194" s="99">
        <v>254071.429180145</v>
      </c>
      <c r="BK194" s="99">
        <v>0</v>
      </c>
      <c r="BL194" s="99">
        <v>0</v>
      </c>
      <c r="BM194" s="99">
        <v>0</v>
      </c>
      <c r="BN194" s="99">
        <v>0</v>
      </c>
      <c r="BO194" s="99">
        <v>0</v>
      </c>
      <c r="BP194" s="99">
        <v>0</v>
      </c>
      <c r="BQ194" s="99">
        <v>0</v>
      </c>
      <c r="BR194" s="99">
        <v>977.404506929219</v>
      </c>
      <c r="BS194" s="99">
        <v>72353.975327491804</v>
      </c>
      <c r="BT194" s="99">
        <v>0</v>
      </c>
      <c r="BU194" s="99">
        <v>0</v>
      </c>
      <c r="BV194" s="99">
        <v>275516.290023804</v>
      </c>
      <c r="BW194" s="99">
        <v>0</v>
      </c>
      <c r="BX194" s="99">
        <v>0</v>
      </c>
      <c r="BY194" s="99">
        <v>0</v>
      </c>
      <c r="BZ194" s="99">
        <v>0</v>
      </c>
      <c r="CA194" s="99">
        <v>1362.9960667789001</v>
      </c>
      <c r="CB194" s="99">
        <v>197585.22320938099</v>
      </c>
      <c r="CC194" s="99">
        <v>1368102.5034942599</v>
      </c>
      <c r="CD194" s="99">
        <v>344945.41495895397</v>
      </c>
      <c r="CE194" s="99">
        <v>26.029101050924499</v>
      </c>
      <c r="CF194" s="99">
        <v>4502.8798385858499</v>
      </c>
      <c r="CG194" s="99">
        <v>31079.808464288701</v>
      </c>
      <c r="CH194" s="99">
        <v>0</v>
      </c>
      <c r="CI194" s="99">
        <v>1385.1616418808701</v>
      </c>
      <c r="CJ194" s="99">
        <v>202504.43137550401</v>
      </c>
      <c r="CK194" s="99">
        <v>1398368.4069366499</v>
      </c>
      <c r="CL194" s="99">
        <v>347287.91802596999</v>
      </c>
      <c r="CM194" s="166">
        <v>1663.37531889975</v>
      </c>
      <c r="CN194" s="166">
        <v>308294.07421112101</v>
      </c>
      <c r="CO194" s="166">
        <v>1660547.1882934601</v>
      </c>
      <c r="CP194" s="99">
        <v>347287.91802596999</v>
      </c>
      <c r="CQ194" s="99">
        <v>0</v>
      </c>
      <c r="CR194" s="99">
        <v>0</v>
      </c>
      <c r="CS194" s="99">
        <v>0</v>
      </c>
      <c r="CT194" s="99">
        <v>0</v>
      </c>
      <c r="CU194" s="98">
        <v>723.40231892199995</v>
      </c>
      <c r="CV194" s="98">
        <v>181.66470844400001</v>
      </c>
      <c r="CW194" s="98">
        <v>202088.10304796684</v>
      </c>
      <c r="CX194" s="98">
        <v>1399182.3119585486</v>
      </c>
    </row>
    <row r="195" spans="1:102" x14ac:dyDescent="0.2">
      <c r="A195" s="98" t="s">
        <v>54</v>
      </c>
      <c r="B195" s="100">
        <v>38687</v>
      </c>
      <c r="C195" s="99">
        <v>0</v>
      </c>
      <c r="D195" s="99">
        <v>794.96338969469105</v>
      </c>
      <c r="E195" s="99">
        <v>578.23765894025598</v>
      </c>
      <c r="F195" s="99">
        <v>1.06392486199911</v>
      </c>
      <c r="G195" s="99">
        <v>0</v>
      </c>
      <c r="H195" s="99">
        <v>0</v>
      </c>
      <c r="I195" s="99">
        <v>0</v>
      </c>
      <c r="J195" s="99">
        <v>200.54830189794299</v>
      </c>
      <c r="K195" s="99">
        <v>0</v>
      </c>
      <c r="L195" s="99">
        <v>32.400920113548601</v>
      </c>
      <c r="M195" s="99">
        <v>7.54379051894648</v>
      </c>
      <c r="N195" s="99">
        <v>154.56572653166899</v>
      </c>
      <c r="O195" s="99">
        <v>0</v>
      </c>
      <c r="P195" s="99">
        <v>0</v>
      </c>
      <c r="Q195" s="99">
        <v>1189.12109018862</v>
      </c>
      <c r="R195" s="99">
        <v>0</v>
      </c>
      <c r="S195" s="99">
        <v>0</v>
      </c>
      <c r="T195" s="99">
        <v>14.825843137106901</v>
      </c>
      <c r="U195" s="99">
        <v>286.92962963506602</v>
      </c>
      <c r="V195" s="99">
        <v>0</v>
      </c>
      <c r="W195" s="99">
        <v>84352.4135246277</v>
      </c>
      <c r="X195" s="99">
        <v>106620.99047946899</v>
      </c>
      <c r="Y195" s="99">
        <v>24.947311443975199</v>
      </c>
      <c r="Z195" s="99">
        <v>0</v>
      </c>
      <c r="AA195" s="99">
        <v>0</v>
      </c>
      <c r="AB195" s="99">
        <v>0</v>
      </c>
      <c r="AC195" s="99">
        <v>79740.854277610793</v>
      </c>
      <c r="AD195" s="99">
        <v>0</v>
      </c>
      <c r="AE195" s="99">
        <v>2068.37839585543</v>
      </c>
      <c r="AF195" s="99">
        <v>763.348635524511</v>
      </c>
      <c r="AG195" s="99">
        <v>32339.896123647701</v>
      </c>
      <c r="AH195" s="99">
        <v>0</v>
      </c>
      <c r="AI195" s="99">
        <v>0</v>
      </c>
      <c r="AJ195" s="99">
        <v>155087.73958015401</v>
      </c>
      <c r="AK195" s="99">
        <v>0</v>
      </c>
      <c r="AL195" s="99">
        <v>0</v>
      </c>
      <c r="AM195" s="99">
        <v>2746.1849457621602</v>
      </c>
      <c r="AN195" s="99">
        <v>110019.900195122</v>
      </c>
      <c r="AO195" s="99">
        <v>0</v>
      </c>
      <c r="AP195" s="99">
        <v>604854.39525604201</v>
      </c>
      <c r="AQ195" s="99">
        <v>711947.89372253395</v>
      </c>
      <c r="AR195" s="99">
        <v>171.474525302649</v>
      </c>
      <c r="AS195" s="99">
        <v>0</v>
      </c>
      <c r="AT195" s="99">
        <v>0</v>
      </c>
      <c r="AU195" s="99">
        <v>0</v>
      </c>
      <c r="AV195" s="99">
        <v>202978.083154678</v>
      </c>
      <c r="AW195" s="99">
        <v>0</v>
      </c>
      <c r="AX195" s="99">
        <v>15793.3279829025</v>
      </c>
      <c r="AY195" s="99">
        <v>5361.6831252574902</v>
      </c>
      <c r="AZ195" s="99">
        <v>214784.83530998201</v>
      </c>
      <c r="BA195" s="99">
        <v>0</v>
      </c>
      <c r="BB195" s="99">
        <v>0</v>
      </c>
      <c r="BC195" s="99">
        <v>1085832.7949371301</v>
      </c>
      <c r="BD195" s="99">
        <v>0</v>
      </c>
      <c r="BE195" s="99">
        <v>0</v>
      </c>
      <c r="BF195" s="99">
        <v>18139.171068191499</v>
      </c>
      <c r="BG195" s="99">
        <v>275387.07617950399</v>
      </c>
      <c r="BH195" s="99">
        <v>0</v>
      </c>
      <c r="BI195" s="99">
        <v>99030.218491554304</v>
      </c>
      <c r="BJ195" s="99">
        <v>248128.63628387501</v>
      </c>
      <c r="BK195" s="99">
        <v>0</v>
      </c>
      <c r="BL195" s="99">
        <v>0</v>
      </c>
      <c r="BM195" s="99">
        <v>0</v>
      </c>
      <c r="BN195" s="99">
        <v>0</v>
      </c>
      <c r="BO195" s="99">
        <v>0</v>
      </c>
      <c r="BP195" s="99">
        <v>0</v>
      </c>
      <c r="BQ195" s="99">
        <v>0</v>
      </c>
      <c r="BR195" s="99">
        <v>1008.49096528441</v>
      </c>
      <c r="BS195" s="99">
        <v>73847.127174377398</v>
      </c>
      <c r="BT195" s="99">
        <v>0</v>
      </c>
      <c r="BU195" s="99">
        <v>0</v>
      </c>
      <c r="BV195" s="99">
        <v>270236.65602111799</v>
      </c>
      <c r="BW195" s="99">
        <v>0</v>
      </c>
      <c r="BX195" s="99">
        <v>0</v>
      </c>
      <c r="BY195" s="99">
        <v>0</v>
      </c>
      <c r="BZ195" s="99">
        <v>0</v>
      </c>
      <c r="CA195" s="99">
        <v>1363.8044138103701</v>
      </c>
      <c r="CB195" s="99">
        <v>189939.42504310599</v>
      </c>
      <c r="CC195" s="99">
        <v>1320209.1743621801</v>
      </c>
      <c r="CD195" s="99">
        <v>346549.262031555</v>
      </c>
      <c r="CE195" s="99">
        <v>27.376956151798399</v>
      </c>
      <c r="CF195" s="99">
        <v>4628.4484504461298</v>
      </c>
      <c r="CG195" s="99">
        <v>31720.101877450899</v>
      </c>
      <c r="CH195" s="99">
        <v>0</v>
      </c>
      <c r="CI195" s="99">
        <v>1391.9293318241801</v>
      </c>
      <c r="CJ195" s="99">
        <v>194649.39529609701</v>
      </c>
      <c r="CK195" s="99">
        <v>1349832.54988098</v>
      </c>
      <c r="CL195" s="99">
        <v>349005.76115035999</v>
      </c>
      <c r="CM195" s="166">
        <v>1678.79752446711</v>
      </c>
      <c r="CN195" s="166">
        <v>302584.298252106</v>
      </c>
      <c r="CO195" s="166">
        <v>1614979.7163391099</v>
      </c>
      <c r="CP195" s="99">
        <v>349005.76115035999</v>
      </c>
      <c r="CQ195" s="99">
        <v>0</v>
      </c>
      <c r="CR195" s="99">
        <v>0</v>
      </c>
      <c r="CS195" s="99">
        <v>0</v>
      </c>
      <c r="CT195" s="99">
        <v>0</v>
      </c>
      <c r="CU195" s="98">
        <v>673.39995117299998</v>
      </c>
      <c r="CV195" s="98">
        <v>214.56523095</v>
      </c>
      <c r="CW195" s="98">
        <v>194567.87349355212</v>
      </c>
      <c r="CX195" s="98">
        <v>1351929.276239631</v>
      </c>
    </row>
    <row r="196" spans="1:102" x14ac:dyDescent="0.2">
      <c r="A196" s="98" t="s">
        <v>54</v>
      </c>
      <c r="B196" s="100">
        <v>38777</v>
      </c>
      <c r="C196" s="99">
        <v>0</v>
      </c>
      <c r="D196" s="99">
        <v>862.11503915488697</v>
      </c>
      <c r="E196" s="99">
        <v>548.627416051924</v>
      </c>
      <c r="F196" s="99">
        <v>1.08899927898892</v>
      </c>
      <c r="G196" s="99">
        <v>0</v>
      </c>
      <c r="H196" s="99">
        <v>0</v>
      </c>
      <c r="I196" s="99">
        <v>0</v>
      </c>
      <c r="J196" s="99">
        <v>231.983779262751</v>
      </c>
      <c r="K196" s="99">
        <v>0</v>
      </c>
      <c r="L196" s="99">
        <v>14.6157173394458</v>
      </c>
      <c r="M196" s="99">
        <v>8.0502553279511595</v>
      </c>
      <c r="N196" s="99">
        <v>147.63783417828401</v>
      </c>
      <c r="O196" s="99">
        <v>19.7835432039574</v>
      </c>
      <c r="P196" s="99">
        <v>0</v>
      </c>
      <c r="Q196" s="99">
        <v>1237.2130138874099</v>
      </c>
      <c r="R196" s="99">
        <v>0</v>
      </c>
      <c r="S196" s="99">
        <v>0</v>
      </c>
      <c r="T196" s="99">
        <v>11.7925695847953</v>
      </c>
      <c r="U196" s="99">
        <v>309.39431627839798</v>
      </c>
      <c r="V196" s="99">
        <v>0</v>
      </c>
      <c r="W196" s="99">
        <v>87252.851658821106</v>
      </c>
      <c r="X196" s="99">
        <v>101095.867310524</v>
      </c>
      <c r="Y196" s="99">
        <v>23.702011218993</v>
      </c>
      <c r="Z196" s="99">
        <v>0</v>
      </c>
      <c r="AA196" s="99">
        <v>0</v>
      </c>
      <c r="AB196" s="99">
        <v>0</v>
      </c>
      <c r="AC196" s="99">
        <v>87518.849551200896</v>
      </c>
      <c r="AD196" s="99">
        <v>0</v>
      </c>
      <c r="AE196" s="99">
        <v>573.569548338652</v>
      </c>
      <c r="AF196" s="99">
        <v>1121.2727093696601</v>
      </c>
      <c r="AG196" s="99">
        <v>31177.0603995323</v>
      </c>
      <c r="AH196" s="99">
        <v>919.77716830372799</v>
      </c>
      <c r="AI196" s="99">
        <v>0</v>
      </c>
      <c r="AJ196" s="99">
        <v>154444.83607482901</v>
      </c>
      <c r="AK196" s="99">
        <v>0</v>
      </c>
      <c r="AL196" s="99">
        <v>0</v>
      </c>
      <c r="AM196" s="99">
        <v>2256.1057344973101</v>
      </c>
      <c r="AN196" s="99">
        <v>116270.64295101201</v>
      </c>
      <c r="AO196" s="99">
        <v>0</v>
      </c>
      <c r="AP196" s="99">
        <v>654724.15322876</v>
      </c>
      <c r="AQ196" s="99">
        <v>681869.55490875198</v>
      </c>
      <c r="AR196" s="99">
        <v>153.70082187466301</v>
      </c>
      <c r="AS196" s="99">
        <v>0</v>
      </c>
      <c r="AT196" s="99">
        <v>0</v>
      </c>
      <c r="AU196" s="99">
        <v>0</v>
      </c>
      <c r="AV196" s="99">
        <v>222992.909543991</v>
      </c>
      <c r="AW196" s="99">
        <v>0</v>
      </c>
      <c r="AX196" s="99">
        <v>4268.1440337896302</v>
      </c>
      <c r="AY196" s="99">
        <v>8123.4853066801998</v>
      </c>
      <c r="AZ196" s="99">
        <v>211178.793895721</v>
      </c>
      <c r="BA196" s="99">
        <v>6789.8044560551598</v>
      </c>
      <c r="BB196" s="99">
        <v>0</v>
      </c>
      <c r="BC196" s="99">
        <v>1089733.4869842499</v>
      </c>
      <c r="BD196" s="99">
        <v>0</v>
      </c>
      <c r="BE196" s="99">
        <v>0</v>
      </c>
      <c r="BF196" s="99">
        <v>15563.6670174599</v>
      </c>
      <c r="BG196" s="99">
        <v>294392.27309036301</v>
      </c>
      <c r="BH196" s="99">
        <v>0</v>
      </c>
      <c r="BI196" s="99">
        <v>113318.067583084</v>
      </c>
      <c r="BJ196" s="99">
        <v>241014.00135994001</v>
      </c>
      <c r="BK196" s="99">
        <v>0</v>
      </c>
      <c r="BL196" s="99">
        <v>0</v>
      </c>
      <c r="BM196" s="99">
        <v>0</v>
      </c>
      <c r="BN196" s="99">
        <v>0</v>
      </c>
      <c r="BO196" s="99">
        <v>0</v>
      </c>
      <c r="BP196" s="99">
        <v>0</v>
      </c>
      <c r="BQ196" s="99">
        <v>0</v>
      </c>
      <c r="BR196" s="99">
        <v>1358.6249355375801</v>
      </c>
      <c r="BS196" s="99">
        <v>73024.085709571795</v>
      </c>
      <c r="BT196" s="99">
        <v>1337.3999770134701</v>
      </c>
      <c r="BU196" s="99">
        <v>0</v>
      </c>
      <c r="BV196" s="99">
        <v>276999.33036041301</v>
      </c>
      <c r="BW196" s="99">
        <v>0</v>
      </c>
      <c r="BX196" s="99">
        <v>0</v>
      </c>
      <c r="BY196" s="99">
        <v>0</v>
      </c>
      <c r="BZ196" s="99">
        <v>0</v>
      </c>
      <c r="CA196" s="99">
        <v>1419.6498043686199</v>
      </c>
      <c r="CB196" s="99">
        <v>191286.37214279201</v>
      </c>
      <c r="CC196" s="99">
        <v>1322293.9624481199</v>
      </c>
      <c r="CD196" s="99">
        <v>359142.87488555902</v>
      </c>
      <c r="CE196" s="99">
        <v>27.619597042910801</v>
      </c>
      <c r="CF196" s="99">
        <v>4556.6684080958403</v>
      </c>
      <c r="CG196" s="99">
        <v>31205.779930829998</v>
      </c>
      <c r="CH196" s="99">
        <v>0</v>
      </c>
      <c r="CI196" s="99">
        <v>1448.8763310909301</v>
      </c>
      <c r="CJ196" s="99">
        <v>195708.933122635</v>
      </c>
      <c r="CK196" s="99">
        <v>1354494.2227630599</v>
      </c>
      <c r="CL196" s="99">
        <v>361761.69884491002</v>
      </c>
      <c r="CM196" s="166">
        <v>1756.5412906706299</v>
      </c>
      <c r="CN196" s="166">
        <v>309677.82228851301</v>
      </c>
      <c r="CO196" s="166">
        <v>1657028.7915954599</v>
      </c>
      <c r="CP196" s="99">
        <v>361761.69884491002</v>
      </c>
      <c r="CQ196" s="99">
        <v>0</v>
      </c>
      <c r="CR196" s="99">
        <v>0</v>
      </c>
      <c r="CS196" s="99">
        <v>0</v>
      </c>
      <c r="CT196" s="99">
        <v>0</v>
      </c>
      <c r="CU196" s="98">
        <v>636.63700624399996</v>
      </c>
      <c r="CV196" s="98">
        <v>247.885724168</v>
      </c>
      <c r="CW196" s="98">
        <v>195843.04055088785</v>
      </c>
      <c r="CX196" s="98">
        <v>1353499.7423789499</v>
      </c>
    </row>
    <row r="197" spans="1:102" x14ac:dyDescent="0.2">
      <c r="A197" s="98" t="s">
        <v>54</v>
      </c>
      <c r="B197" s="100">
        <v>38869</v>
      </c>
      <c r="C197" s="99">
        <v>0</v>
      </c>
      <c r="D197" s="99">
        <v>925.16284418851103</v>
      </c>
      <c r="E197" s="99">
        <v>534.79859915375698</v>
      </c>
      <c r="F197" s="99">
        <v>1.6216538779990499</v>
      </c>
      <c r="G197" s="99">
        <v>0</v>
      </c>
      <c r="H197" s="99">
        <v>0</v>
      </c>
      <c r="I197" s="99">
        <v>0</v>
      </c>
      <c r="J197" s="99">
        <v>264.36155356466799</v>
      </c>
      <c r="K197" s="99">
        <v>0</v>
      </c>
      <c r="L197" s="99">
        <v>19.625464820070199</v>
      </c>
      <c r="M197" s="99">
        <v>11.823061223956801</v>
      </c>
      <c r="N197" s="99">
        <v>149.441260997206</v>
      </c>
      <c r="O197" s="99">
        <v>23.021661024540698</v>
      </c>
      <c r="P197" s="99">
        <v>0</v>
      </c>
      <c r="Q197" s="99">
        <v>1270.63009433448</v>
      </c>
      <c r="R197" s="99">
        <v>0</v>
      </c>
      <c r="S197" s="99">
        <v>0</v>
      </c>
      <c r="T197" s="99">
        <v>11.488219867693299</v>
      </c>
      <c r="U197" s="99">
        <v>332.40009251236899</v>
      </c>
      <c r="V197" s="99">
        <v>0</v>
      </c>
      <c r="W197" s="99">
        <v>96911.516211509705</v>
      </c>
      <c r="X197" s="99">
        <v>97503.947067260699</v>
      </c>
      <c r="Y197" s="99">
        <v>28.870006650919098</v>
      </c>
      <c r="Z197" s="99">
        <v>0</v>
      </c>
      <c r="AA197" s="99">
        <v>0</v>
      </c>
      <c r="AB197" s="99">
        <v>0</v>
      </c>
      <c r="AC197" s="99">
        <v>100844.985237122</v>
      </c>
      <c r="AD197" s="99">
        <v>0</v>
      </c>
      <c r="AE197" s="99">
        <v>975.22270543873299</v>
      </c>
      <c r="AF197" s="99">
        <v>1676.0389980375801</v>
      </c>
      <c r="AG197" s="99">
        <v>32266.074031353</v>
      </c>
      <c r="AH197" s="99">
        <v>809.132267028093</v>
      </c>
      <c r="AI197" s="99">
        <v>0</v>
      </c>
      <c r="AJ197" s="99">
        <v>158437.661365509</v>
      </c>
      <c r="AK197" s="99">
        <v>0</v>
      </c>
      <c r="AL197" s="99">
        <v>0</v>
      </c>
      <c r="AM197" s="99">
        <v>2106.7085906863199</v>
      </c>
      <c r="AN197" s="99">
        <v>124623.191606522</v>
      </c>
      <c r="AO197" s="99">
        <v>0</v>
      </c>
      <c r="AP197" s="99">
        <v>705797.00507354701</v>
      </c>
      <c r="AQ197" s="99">
        <v>658544.04969024705</v>
      </c>
      <c r="AR197" s="99">
        <v>163.584903355688</v>
      </c>
      <c r="AS197" s="99">
        <v>0</v>
      </c>
      <c r="AT197" s="99">
        <v>0</v>
      </c>
      <c r="AU197" s="99">
        <v>0</v>
      </c>
      <c r="AV197" s="99">
        <v>259636.39216995201</v>
      </c>
      <c r="AW197" s="99">
        <v>0</v>
      </c>
      <c r="AX197" s="99">
        <v>8090.00674539804</v>
      </c>
      <c r="AY197" s="99">
        <v>11562.913011193299</v>
      </c>
      <c r="AZ197" s="99">
        <v>219069.223922729</v>
      </c>
      <c r="BA197" s="99">
        <v>5912.6120565533602</v>
      </c>
      <c r="BB197" s="99">
        <v>0</v>
      </c>
      <c r="BC197" s="99">
        <v>1126095.0254058801</v>
      </c>
      <c r="BD197" s="99">
        <v>0</v>
      </c>
      <c r="BE197" s="99">
        <v>0</v>
      </c>
      <c r="BF197" s="99">
        <v>15134.591111183199</v>
      </c>
      <c r="BG197" s="99">
        <v>318462.242321014</v>
      </c>
      <c r="BH197" s="99">
        <v>0</v>
      </c>
      <c r="BI197" s="99">
        <v>122470.093909264</v>
      </c>
      <c r="BJ197" s="99">
        <v>230609.47947502101</v>
      </c>
      <c r="BK197" s="99">
        <v>0</v>
      </c>
      <c r="BL197" s="99">
        <v>0</v>
      </c>
      <c r="BM197" s="99">
        <v>0</v>
      </c>
      <c r="BN197" s="99">
        <v>0</v>
      </c>
      <c r="BO197" s="99">
        <v>0</v>
      </c>
      <c r="BP197" s="99">
        <v>0</v>
      </c>
      <c r="BQ197" s="99">
        <v>0</v>
      </c>
      <c r="BR197" s="99">
        <v>2556.0256055295499</v>
      </c>
      <c r="BS197" s="99">
        <v>76947.406900405898</v>
      </c>
      <c r="BT197" s="99">
        <v>1162.9982276707899</v>
      </c>
      <c r="BU197" s="99">
        <v>0</v>
      </c>
      <c r="BV197" s="99">
        <v>277404.05962371803</v>
      </c>
      <c r="BW197" s="99">
        <v>0</v>
      </c>
      <c r="BX197" s="99">
        <v>0</v>
      </c>
      <c r="BY197" s="99">
        <v>0</v>
      </c>
      <c r="BZ197" s="99">
        <v>0</v>
      </c>
      <c r="CA197" s="99">
        <v>1459.09993943572</v>
      </c>
      <c r="CB197" s="99">
        <v>193748.90733909601</v>
      </c>
      <c r="CC197" s="99">
        <v>1375953.7709655799</v>
      </c>
      <c r="CD197" s="99">
        <v>353459.00444412202</v>
      </c>
      <c r="CE197" s="99">
        <v>28.9121202079114</v>
      </c>
      <c r="CF197" s="99">
        <v>4661.0202161073703</v>
      </c>
      <c r="CG197" s="99">
        <v>32294.5967962742</v>
      </c>
      <c r="CH197" s="99">
        <v>0</v>
      </c>
      <c r="CI197" s="99">
        <v>1489.28029292822</v>
      </c>
      <c r="CJ197" s="99">
        <v>198070.42329597499</v>
      </c>
      <c r="CK197" s="99">
        <v>1409859.5111846901</v>
      </c>
      <c r="CL197" s="99">
        <v>356491.05569839501</v>
      </c>
      <c r="CM197" s="166">
        <v>1816.71399854124</v>
      </c>
      <c r="CN197" s="166">
        <v>323978.73451232899</v>
      </c>
      <c r="CO197" s="166">
        <v>1721821.11547852</v>
      </c>
      <c r="CP197" s="99">
        <v>356491.05569839501</v>
      </c>
      <c r="CQ197" s="99">
        <v>0</v>
      </c>
      <c r="CR197" s="99">
        <v>0</v>
      </c>
      <c r="CS197" s="99">
        <v>0</v>
      </c>
      <c r="CT197" s="99">
        <v>0</v>
      </c>
      <c r="CU197" s="98">
        <v>619.64145328899997</v>
      </c>
      <c r="CV197" s="98">
        <v>283.24072311899999</v>
      </c>
      <c r="CW197" s="98">
        <v>198409.92755520338</v>
      </c>
      <c r="CX197" s="98">
        <v>1408248.3677618541</v>
      </c>
    </row>
    <row r="198" spans="1:102" x14ac:dyDescent="0.2">
      <c r="A198" s="98" t="s">
        <v>54</v>
      </c>
      <c r="B198" s="100">
        <v>38961</v>
      </c>
      <c r="C198" s="99">
        <v>0</v>
      </c>
      <c r="D198" s="99">
        <v>962.131176277995</v>
      </c>
      <c r="E198" s="99">
        <v>521.36495662480604</v>
      </c>
      <c r="F198" s="99">
        <v>2.2482815879920999</v>
      </c>
      <c r="G198" s="99">
        <v>0</v>
      </c>
      <c r="H198" s="99">
        <v>0</v>
      </c>
      <c r="I198" s="99">
        <v>0</v>
      </c>
      <c r="J198" s="99">
        <v>294.879015743732</v>
      </c>
      <c r="K198" s="99">
        <v>0</v>
      </c>
      <c r="L198" s="99">
        <v>19.717820894904399</v>
      </c>
      <c r="M198" s="99">
        <v>14.003932786988999</v>
      </c>
      <c r="N198" s="99">
        <v>158.15159590728601</v>
      </c>
      <c r="O198" s="99">
        <v>25.886122542200599</v>
      </c>
      <c r="P198" s="99">
        <v>0</v>
      </c>
      <c r="Q198" s="99">
        <v>1286.5575908273499</v>
      </c>
      <c r="R198" s="99">
        <v>0</v>
      </c>
      <c r="S198" s="99">
        <v>0</v>
      </c>
      <c r="T198" s="99">
        <v>10.7998289087554</v>
      </c>
      <c r="U198" s="99">
        <v>348.24722860008501</v>
      </c>
      <c r="V198" s="99">
        <v>0</v>
      </c>
      <c r="W198" s="99">
        <v>90281.685056686401</v>
      </c>
      <c r="X198" s="99">
        <v>94100.644699096694</v>
      </c>
      <c r="Y198" s="99">
        <v>63.927285287994899</v>
      </c>
      <c r="Z198" s="99">
        <v>0</v>
      </c>
      <c r="AA198" s="99">
        <v>0</v>
      </c>
      <c r="AB198" s="99">
        <v>0</v>
      </c>
      <c r="AC198" s="99">
        <v>113500.24687767</v>
      </c>
      <c r="AD198" s="99">
        <v>0</v>
      </c>
      <c r="AE198" s="99">
        <v>1421.64615046978</v>
      </c>
      <c r="AF198" s="99">
        <v>1945.0360390842</v>
      </c>
      <c r="AG198" s="99">
        <v>33134.825103759802</v>
      </c>
      <c r="AH198" s="99">
        <v>681.09425330907095</v>
      </c>
      <c r="AI198" s="99">
        <v>0</v>
      </c>
      <c r="AJ198" s="99">
        <v>147906.52628135699</v>
      </c>
      <c r="AK198" s="99">
        <v>0</v>
      </c>
      <c r="AL198" s="99">
        <v>0</v>
      </c>
      <c r="AM198" s="99">
        <v>2126.74433022738</v>
      </c>
      <c r="AN198" s="99">
        <v>129113.120239258</v>
      </c>
      <c r="AO198" s="99">
        <v>0</v>
      </c>
      <c r="AP198" s="99">
        <v>675775.24076080299</v>
      </c>
      <c r="AQ198" s="99">
        <v>642510.77310180699</v>
      </c>
      <c r="AR198" s="99">
        <v>455.47825925424701</v>
      </c>
      <c r="AS198" s="99">
        <v>0</v>
      </c>
      <c r="AT198" s="99">
        <v>0</v>
      </c>
      <c r="AU198" s="99">
        <v>0</v>
      </c>
      <c r="AV198" s="99">
        <v>298453.20872116101</v>
      </c>
      <c r="AW198" s="99">
        <v>0</v>
      </c>
      <c r="AX198" s="99">
        <v>10279.041759252499</v>
      </c>
      <c r="AY198" s="99">
        <v>13813.930111408201</v>
      </c>
      <c r="AZ198" s="99">
        <v>225245.66981506301</v>
      </c>
      <c r="BA198" s="99">
        <v>5177.3714359998703</v>
      </c>
      <c r="BB198" s="99">
        <v>0</v>
      </c>
      <c r="BC198" s="99">
        <v>1068072.8072509801</v>
      </c>
      <c r="BD198" s="99">
        <v>0</v>
      </c>
      <c r="BE198" s="99">
        <v>0</v>
      </c>
      <c r="BF198" s="99">
        <v>15312.9687305689</v>
      </c>
      <c r="BG198" s="99">
        <v>342061.67009353603</v>
      </c>
      <c r="BH198" s="99">
        <v>0</v>
      </c>
      <c r="BI198" s="99">
        <v>125510.412230492</v>
      </c>
      <c r="BJ198" s="99">
        <v>225100.01859855701</v>
      </c>
      <c r="BK198" s="99">
        <v>0</v>
      </c>
      <c r="BL198" s="99">
        <v>0</v>
      </c>
      <c r="BM198" s="99">
        <v>0</v>
      </c>
      <c r="BN198" s="99">
        <v>0</v>
      </c>
      <c r="BO198" s="99">
        <v>0</v>
      </c>
      <c r="BP198" s="99">
        <v>0</v>
      </c>
      <c r="BQ198" s="99">
        <v>0</v>
      </c>
      <c r="BR198" s="99">
        <v>3050.6954526603199</v>
      </c>
      <c r="BS198" s="99">
        <v>80287.4282865524</v>
      </c>
      <c r="BT198" s="99">
        <v>1012.10430135578</v>
      </c>
      <c r="BU198" s="99">
        <v>0</v>
      </c>
      <c r="BV198" s="99">
        <v>261977.09590721101</v>
      </c>
      <c r="BW198" s="99">
        <v>0</v>
      </c>
      <c r="BX198" s="99">
        <v>0</v>
      </c>
      <c r="BY198" s="99">
        <v>0</v>
      </c>
      <c r="BZ198" s="99">
        <v>0</v>
      </c>
      <c r="CA198" s="99">
        <v>1483.0125876665099</v>
      </c>
      <c r="CB198" s="99">
        <v>183291.915649414</v>
      </c>
      <c r="CC198" s="99">
        <v>1316712.6424865699</v>
      </c>
      <c r="CD198" s="99">
        <v>344730.140964508</v>
      </c>
      <c r="CE198" s="99">
        <v>31.951925447909201</v>
      </c>
      <c r="CF198" s="99">
        <v>5225.6800106763803</v>
      </c>
      <c r="CG198" s="99">
        <v>37944.831632137299</v>
      </c>
      <c r="CH198" s="99">
        <v>0</v>
      </c>
      <c r="CI198" s="99">
        <v>1511.2138043642001</v>
      </c>
      <c r="CJ198" s="99">
        <v>188878.787582397</v>
      </c>
      <c r="CK198" s="99">
        <v>1353978.59140015</v>
      </c>
      <c r="CL198" s="99">
        <v>349199.556507111</v>
      </c>
      <c r="CM198" s="166">
        <v>1868.11337864399</v>
      </c>
      <c r="CN198" s="166">
        <v>320736.32951736503</v>
      </c>
      <c r="CO198" s="166">
        <v>1703745.7161560101</v>
      </c>
      <c r="CP198" s="99">
        <v>349199.556507111</v>
      </c>
      <c r="CQ198" s="99">
        <v>0</v>
      </c>
      <c r="CR198" s="99">
        <v>0</v>
      </c>
      <c r="CS198" s="99">
        <v>0</v>
      </c>
      <c r="CT198" s="99">
        <v>0</v>
      </c>
      <c r="CU198" s="98">
        <v>580.20140528000002</v>
      </c>
      <c r="CV198" s="98">
        <v>317.28439910899999</v>
      </c>
      <c r="CW198" s="98">
        <v>188517.59566009039</v>
      </c>
      <c r="CX198" s="98">
        <v>1354657.4741187072</v>
      </c>
    </row>
    <row r="199" spans="1:102" x14ac:dyDescent="0.2">
      <c r="A199" s="98" t="s">
        <v>54</v>
      </c>
      <c r="B199" s="100">
        <v>39052</v>
      </c>
      <c r="C199" s="99">
        <v>0</v>
      </c>
      <c r="D199" s="99">
        <v>1060.59299518168</v>
      </c>
      <c r="E199" s="99">
        <v>504.13692730665201</v>
      </c>
      <c r="F199" s="99">
        <v>3.1177871849795298</v>
      </c>
      <c r="G199" s="99">
        <v>0</v>
      </c>
      <c r="H199" s="99">
        <v>0</v>
      </c>
      <c r="I199" s="99">
        <v>0</v>
      </c>
      <c r="J199" s="99">
        <v>326.77997815981502</v>
      </c>
      <c r="K199" s="99">
        <v>0</v>
      </c>
      <c r="L199" s="99">
        <v>23.3224476156756</v>
      </c>
      <c r="M199" s="99">
        <v>13.8499415148981</v>
      </c>
      <c r="N199" s="99">
        <v>162.21007010340699</v>
      </c>
      <c r="O199" s="99">
        <v>27.119755616644401</v>
      </c>
      <c r="P199" s="99">
        <v>0</v>
      </c>
      <c r="Q199" s="99">
        <v>1352.58988533914</v>
      </c>
      <c r="R199" s="99">
        <v>0</v>
      </c>
      <c r="S199" s="99">
        <v>0</v>
      </c>
      <c r="T199" s="99">
        <v>10.9901412450708</v>
      </c>
      <c r="U199" s="99">
        <v>368.10376527905498</v>
      </c>
      <c r="V199" s="99">
        <v>0</v>
      </c>
      <c r="W199" s="99">
        <v>114910.55276775399</v>
      </c>
      <c r="X199" s="99">
        <v>92042.399682998701</v>
      </c>
      <c r="Y199" s="99">
        <v>78.115562639199197</v>
      </c>
      <c r="Z199" s="99">
        <v>0</v>
      </c>
      <c r="AA199" s="99">
        <v>0</v>
      </c>
      <c r="AB199" s="99">
        <v>0</v>
      </c>
      <c r="AC199" s="99">
        <v>126978.30931282</v>
      </c>
      <c r="AD199" s="99">
        <v>0</v>
      </c>
      <c r="AE199" s="99">
        <v>1685.76012761891</v>
      </c>
      <c r="AF199" s="99">
        <v>2066.1848617494102</v>
      </c>
      <c r="AG199" s="99">
        <v>34278.067511081703</v>
      </c>
      <c r="AH199" s="99">
        <v>1008.78316942602</v>
      </c>
      <c r="AI199" s="99">
        <v>0</v>
      </c>
      <c r="AJ199" s="99">
        <v>167196.429166794</v>
      </c>
      <c r="AK199" s="99">
        <v>0</v>
      </c>
      <c r="AL199" s="99">
        <v>0</v>
      </c>
      <c r="AM199" s="99">
        <v>1808.09752692282</v>
      </c>
      <c r="AN199" s="99">
        <v>137227.30286979699</v>
      </c>
      <c r="AO199" s="99">
        <v>0</v>
      </c>
      <c r="AP199" s="99">
        <v>856025.905128479</v>
      </c>
      <c r="AQ199" s="99">
        <v>632053.34147643996</v>
      </c>
      <c r="AR199" s="99">
        <v>733.31521494686604</v>
      </c>
      <c r="AS199" s="99">
        <v>0</v>
      </c>
      <c r="AT199" s="99">
        <v>0</v>
      </c>
      <c r="AU199" s="99">
        <v>0</v>
      </c>
      <c r="AV199" s="99">
        <v>342356.39538574201</v>
      </c>
      <c r="AW199" s="99">
        <v>0</v>
      </c>
      <c r="AX199" s="99">
        <v>10605.4895479679</v>
      </c>
      <c r="AY199" s="99">
        <v>14245.7804578543</v>
      </c>
      <c r="AZ199" s="99">
        <v>233315.445898056</v>
      </c>
      <c r="BA199" s="99">
        <v>7898.3421492576599</v>
      </c>
      <c r="BB199" s="99">
        <v>0</v>
      </c>
      <c r="BC199" s="99">
        <v>1223784.63754272</v>
      </c>
      <c r="BD199" s="99">
        <v>0</v>
      </c>
      <c r="BE199" s="99">
        <v>0</v>
      </c>
      <c r="BF199" s="99">
        <v>12962.166897773701</v>
      </c>
      <c r="BG199" s="99">
        <v>366727.45360565197</v>
      </c>
      <c r="BH199" s="99">
        <v>0</v>
      </c>
      <c r="BI199" s="99">
        <v>153706.74272918701</v>
      </c>
      <c r="BJ199" s="99">
        <v>222125.18932914699</v>
      </c>
      <c r="BK199" s="99">
        <v>0</v>
      </c>
      <c r="BL199" s="99">
        <v>0</v>
      </c>
      <c r="BM199" s="99">
        <v>0</v>
      </c>
      <c r="BN199" s="99">
        <v>0</v>
      </c>
      <c r="BO199" s="99">
        <v>0</v>
      </c>
      <c r="BP199" s="99">
        <v>0</v>
      </c>
      <c r="BQ199" s="99">
        <v>0</v>
      </c>
      <c r="BR199" s="99">
        <v>2934.1746670901798</v>
      </c>
      <c r="BS199" s="99">
        <v>82484.698984146104</v>
      </c>
      <c r="BT199" s="99">
        <v>1536.34966894984</v>
      </c>
      <c r="BU199" s="99">
        <v>0</v>
      </c>
      <c r="BV199" s="99">
        <v>280877.82432556199</v>
      </c>
      <c r="BW199" s="99">
        <v>0</v>
      </c>
      <c r="BX199" s="99">
        <v>0</v>
      </c>
      <c r="BY199" s="99">
        <v>0</v>
      </c>
      <c r="BZ199" s="99">
        <v>0</v>
      </c>
      <c r="CA199" s="99">
        <v>1558.7037521600701</v>
      </c>
      <c r="CB199" s="99">
        <v>206729.43866538999</v>
      </c>
      <c r="CC199" s="99">
        <v>1491356.05895996</v>
      </c>
      <c r="CD199" s="99">
        <v>368561.93758392299</v>
      </c>
      <c r="CE199" s="99">
        <v>36.666116850916303</v>
      </c>
      <c r="CF199" s="99">
        <v>5959.6423225402796</v>
      </c>
      <c r="CG199" s="99">
        <v>42778.175977706902</v>
      </c>
      <c r="CH199" s="99">
        <v>0</v>
      </c>
      <c r="CI199" s="99">
        <v>1596.58605381846</v>
      </c>
      <c r="CJ199" s="99">
        <v>212789.70145607</v>
      </c>
      <c r="CK199" s="99">
        <v>1531772.8621978799</v>
      </c>
      <c r="CL199" s="99">
        <v>374816.27167892503</v>
      </c>
      <c r="CM199" s="166">
        <v>1958.1408327668901</v>
      </c>
      <c r="CN199" s="166">
        <v>347364.77304458601</v>
      </c>
      <c r="CO199" s="166">
        <v>1890342.2628631601</v>
      </c>
      <c r="CP199" s="99">
        <v>374816.27167892503</v>
      </c>
      <c r="CQ199" s="99">
        <v>0</v>
      </c>
      <c r="CR199" s="99">
        <v>0</v>
      </c>
      <c r="CS199" s="99">
        <v>0</v>
      </c>
      <c r="CT199" s="99">
        <v>0</v>
      </c>
      <c r="CU199" s="98">
        <v>550.66586283000004</v>
      </c>
      <c r="CV199" s="98">
        <v>350.506022578</v>
      </c>
      <c r="CW199" s="98">
        <v>212689.08098793027</v>
      </c>
      <c r="CX199" s="98">
        <v>1534134.2349376669</v>
      </c>
    </row>
    <row r="200" spans="1:102" x14ac:dyDescent="0.2">
      <c r="A200" s="98" t="s">
        <v>54</v>
      </c>
      <c r="B200" s="100">
        <v>39142</v>
      </c>
      <c r="C200" s="99">
        <v>0</v>
      </c>
      <c r="D200" s="99">
        <v>1093.7228212505599</v>
      </c>
      <c r="E200" s="99">
        <v>486.41959922760702</v>
      </c>
      <c r="F200" s="99">
        <v>3.1108846089919102</v>
      </c>
      <c r="G200" s="99">
        <v>0</v>
      </c>
      <c r="H200" s="99">
        <v>0</v>
      </c>
      <c r="I200" s="99">
        <v>0</v>
      </c>
      <c r="J200" s="99">
        <v>348.74796721339197</v>
      </c>
      <c r="K200" s="99">
        <v>0</v>
      </c>
      <c r="L200" s="99">
        <v>16.9993907466996</v>
      </c>
      <c r="M200" s="99">
        <v>16.088985855924001</v>
      </c>
      <c r="N200" s="99">
        <v>172.597771849483</v>
      </c>
      <c r="O200" s="99">
        <v>28.088997920276601</v>
      </c>
      <c r="P200" s="99">
        <v>0</v>
      </c>
      <c r="Q200" s="99">
        <v>1369.59574460983</v>
      </c>
      <c r="R200" s="99">
        <v>0</v>
      </c>
      <c r="S200" s="99">
        <v>0</v>
      </c>
      <c r="T200" s="99">
        <v>8.5925166218075901</v>
      </c>
      <c r="U200" s="99">
        <v>375.80619444698101</v>
      </c>
      <c r="V200" s="99">
        <v>0</v>
      </c>
      <c r="W200" s="99">
        <v>121496.588274002</v>
      </c>
      <c r="X200" s="99">
        <v>86980.589618682905</v>
      </c>
      <c r="Y200" s="99">
        <v>139.71744461916401</v>
      </c>
      <c r="Z200" s="99">
        <v>0</v>
      </c>
      <c r="AA200" s="99">
        <v>0</v>
      </c>
      <c r="AB200" s="99">
        <v>0</v>
      </c>
      <c r="AC200" s="99">
        <v>131468.125391006</v>
      </c>
      <c r="AD200" s="99">
        <v>0</v>
      </c>
      <c r="AE200" s="99">
        <v>1507.2972255945199</v>
      </c>
      <c r="AF200" s="99">
        <v>1917.26849606633</v>
      </c>
      <c r="AG200" s="99">
        <v>36049.577953815497</v>
      </c>
      <c r="AH200" s="99">
        <v>1099.9792685657701</v>
      </c>
      <c r="AI200" s="99">
        <v>0</v>
      </c>
      <c r="AJ200" s="99">
        <v>168263.258073807</v>
      </c>
      <c r="AK200" s="99">
        <v>0</v>
      </c>
      <c r="AL200" s="99">
        <v>0</v>
      </c>
      <c r="AM200" s="99">
        <v>1429.18680770695</v>
      </c>
      <c r="AN200" s="99">
        <v>139313.56805229199</v>
      </c>
      <c r="AO200" s="99">
        <v>0</v>
      </c>
      <c r="AP200" s="99">
        <v>928490.75650024402</v>
      </c>
      <c r="AQ200" s="99">
        <v>604061.91213989304</v>
      </c>
      <c r="AR200" s="99">
        <v>990.37285722792103</v>
      </c>
      <c r="AS200" s="99">
        <v>0</v>
      </c>
      <c r="AT200" s="99">
        <v>0</v>
      </c>
      <c r="AU200" s="99">
        <v>0</v>
      </c>
      <c r="AV200" s="99">
        <v>353101.56623077398</v>
      </c>
      <c r="AW200" s="99">
        <v>0</v>
      </c>
      <c r="AX200" s="99">
        <v>8915.1405730247498</v>
      </c>
      <c r="AY200" s="99">
        <v>13588.392060399099</v>
      </c>
      <c r="AZ200" s="99">
        <v>249620.51380920401</v>
      </c>
      <c r="BA200" s="99">
        <v>8673.2318921089209</v>
      </c>
      <c r="BB200" s="99">
        <v>0</v>
      </c>
      <c r="BC200" s="99">
        <v>1237180.13186646</v>
      </c>
      <c r="BD200" s="99">
        <v>0</v>
      </c>
      <c r="BE200" s="99">
        <v>0</v>
      </c>
      <c r="BF200" s="99">
        <v>10809.608107805299</v>
      </c>
      <c r="BG200" s="99">
        <v>372992.58669281</v>
      </c>
      <c r="BH200" s="99">
        <v>0</v>
      </c>
      <c r="BI200" s="99">
        <v>160891.772880554</v>
      </c>
      <c r="BJ200" s="99">
        <v>211168.53823471101</v>
      </c>
      <c r="BK200" s="99">
        <v>0</v>
      </c>
      <c r="BL200" s="99">
        <v>0</v>
      </c>
      <c r="BM200" s="99">
        <v>0</v>
      </c>
      <c r="BN200" s="99">
        <v>0</v>
      </c>
      <c r="BO200" s="99">
        <v>0</v>
      </c>
      <c r="BP200" s="99">
        <v>0</v>
      </c>
      <c r="BQ200" s="99">
        <v>0</v>
      </c>
      <c r="BR200" s="99">
        <v>3424.1678790450101</v>
      </c>
      <c r="BS200" s="99">
        <v>89269.600219726606</v>
      </c>
      <c r="BT200" s="99">
        <v>1691.31445300579</v>
      </c>
      <c r="BU200" s="99">
        <v>0</v>
      </c>
      <c r="BV200" s="99">
        <v>277839.530677795</v>
      </c>
      <c r="BW200" s="99">
        <v>0</v>
      </c>
      <c r="BX200" s="99">
        <v>0</v>
      </c>
      <c r="BY200" s="99">
        <v>0</v>
      </c>
      <c r="BZ200" s="99">
        <v>0</v>
      </c>
      <c r="CA200" s="99">
        <v>1586.1507550776</v>
      </c>
      <c r="CB200" s="99">
        <v>210945.14643669099</v>
      </c>
      <c r="CC200" s="99">
        <v>1519385.53419495</v>
      </c>
      <c r="CD200" s="99">
        <v>376513.869869232</v>
      </c>
      <c r="CE200" s="99">
        <v>39.480570258572698</v>
      </c>
      <c r="CF200" s="99">
        <v>6932.8175287842796</v>
      </c>
      <c r="CG200" s="99">
        <v>47454.016782760598</v>
      </c>
      <c r="CH200" s="99">
        <v>0</v>
      </c>
      <c r="CI200" s="99">
        <v>1626.7627736628101</v>
      </c>
      <c r="CJ200" s="99">
        <v>217820.38356208801</v>
      </c>
      <c r="CK200" s="99">
        <v>1568410.9868927</v>
      </c>
      <c r="CL200" s="99">
        <v>384300.75202560402</v>
      </c>
      <c r="CM200" s="166">
        <v>1998.5835661143101</v>
      </c>
      <c r="CN200" s="166">
        <v>355252.07834243798</v>
      </c>
      <c r="CO200" s="166">
        <v>1948347.3151245101</v>
      </c>
      <c r="CP200" s="99">
        <v>384300.75202560402</v>
      </c>
      <c r="CQ200" s="99">
        <v>0</v>
      </c>
      <c r="CR200" s="99">
        <v>0</v>
      </c>
      <c r="CS200" s="99">
        <v>0</v>
      </c>
      <c r="CT200" s="99">
        <v>0</v>
      </c>
      <c r="CU200" s="98">
        <v>523.34773967299998</v>
      </c>
      <c r="CV200" s="98">
        <v>376.65012174899999</v>
      </c>
      <c r="CW200" s="98">
        <v>217877.96396547527</v>
      </c>
      <c r="CX200" s="98">
        <v>1566839.5509777106</v>
      </c>
    </row>
    <row r="201" spans="1:102" x14ac:dyDescent="0.2">
      <c r="A201" s="98" t="s">
        <v>54</v>
      </c>
      <c r="B201" s="100">
        <v>39234</v>
      </c>
      <c r="C201" s="99">
        <v>0</v>
      </c>
      <c r="D201" s="99">
        <v>1126.21504981816</v>
      </c>
      <c r="E201" s="99">
        <v>462.59370598569501</v>
      </c>
      <c r="F201" s="99">
        <v>1.72677504598687</v>
      </c>
      <c r="G201" s="99">
        <v>0</v>
      </c>
      <c r="H201" s="99">
        <v>0</v>
      </c>
      <c r="I201" s="99">
        <v>0</v>
      </c>
      <c r="J201" s="99">
        <v>376.06612889468698</v>
      </c>
      <c r="K201" s="99">
        <v>0</v>
      </c>
      <c r="L201" s="99">
        <v>17.331634924514201</v>
      </c>
      <c r="M201" s="99">
        <v>14.035217580967601</v>
      </c>
      <c r="N201" s="99">
        <v>192.28873574547501</v>
      </c>
      <c r="O201" s="99">
        <v>29.805538918124501</v>
      </c>
      <c r="P201" s="99">
        <v>0</v>
      </c>
      <c r="Q201" s="99">
        <v>1351.1889114081901</v>
      </c>
      <c r="R201" s="99">
        <v>0</v>
      </c>
      <c r="S201" s="99">
        <v>0</v>
      </c>
      <c r="T201" s="99">
        <v>6.6426275796257004</v>
      </c>
      <c r="U201" s="99">
        <v>394.728707335889</v>
      </c>
      <c r="V201" s="99">
        <v>0</v>
      </c>
      <c r="W201" s="99">
        <v>121706.85778045699</v>
      </c>
      <c r="X201" s="99">
        <v>83072.998220443696</v>
      </c>
      <c r="Y201" s="99">
        <v>128.55689667351501</v>
      </c>
      <c r="Z201" s="99">
        <v>0</v>
      </c>
      <c r="AA201" s="99">
        <v>0</v>
      </c>
      <c r="AB201" s="99">
        <v>0</v>
      </c>
      <c r="AC201" s="99">
        <v>132546.77991485599</v>
      </c>
      <c r="AD201" s="99">
        <v>0</v>
      </c>
      <c r="AE201" s="99">
        <v>1438.22402179241</v>
      </c>
      <c r="AF201" s="99">
        <v>1835.7406261861299</v>
      </c>
      <c r="AG201" s="99">
        <v>40019.159870624499</v>
      </c>
      <c r="AH201" s="99">
        <v>1184.73158021271</v>
      </c>
      <c r="AI201" s="99">
        <v>0</v>
      </c>
      <c r="AJ201" s="99">
        <v>160626.75669670099</v>
      </c>
      <c r="AK201" s="99">
        <v>0</v>
      </c>
      <c r="AL201" s="99">
        <v>0</v>
      </c>
      <c r="AM201" s="99">
        <v>1207.70827075839</v>
      </c>
      <c r="AN201" s="99">
        <v>137514.81645774801</v>
      </c>
      <c r="AO201" s="99">
        <v>0</v>
      </c>
      <c r="AP201" s="99">
        <v>911253.122161865</v>
      </c>
      <c r="AQ201" s="99">
        <v>583518.86333465599</v>
      </c>
      <c r="AR201" s="99">
        <v>877.88625779002905</v>
      </c>
      <c r="AS201" s="99">
        <v>0</v>
      </c>
      <c r="AT201" s="99">
        <v>0</v>
      </c>
      <c r="AU201" s="99">
        <v>0</v>
      </c>
      <c r="AV201" s="99">
        <v>368059.39067077602</v>
      </c>
      <c r="AW201" s="99">
        <v>0</v>
      </c>
      <c r="AX201" s="99">
        <v>10267.9784119129</v>
      </c>
      <c r="AY201" s="99">
        <v>13629.7431714535</v>
      </c>
      <c r="AZ201" s="99">
        <v>290997.10574722302</v>
      </c>
      <c r="BA201" s="99">
        <v>9158.2199053764307</v>
      </c>
      <c r="BB201" s="99">
        <v>0</v>
      </c>
      <c r="BC201" s="99">
        <v>1189110.37869263</v>
      </c>
      <c r="BD201" s="99">
        <v>0</v>
      </c>
      <c r="BE201" s="99">
        <v>0</v>
      </c>
      <c r="BF201" s="99">
        <v>8502.4779331684094</v>
      </c>
      <c r="BG201" s="99">
        <v>381094.28535842901</v>
      </c>
      <c r="BH201" s="99">
        <v>0</v>
      </c>
      <c r="BI201" s="99">
        <v>182620.83292198199</v>
      </c>
      <c r="BJ201" s="99">
        <v>204212.73027992199</v>
      </c>
      <c r="BK201" s="99">
        <v>0</v>
      </c>
      <c r="BL201" s="99">
        <v>0</v>
      </c>
      <c r="BM201" s="99">
        <v>0</v>
      </c>
      <c r="BN201" s="99">
        <v>0</v>
      </c>
      <c r="BO201" s="99">
        <v>0</v>
      </c>
      <c r="BP201" s="99">
        <v>0</v>
      </c>
      <c r="BQ201" s="99">
        <v>0</v>
      </c>
      <c r="BR201" s="99">
        <v>3181.3276329636601</v>
      </c>
      <c r="BS201" s="99">
        <v>104012.33641243</v>
      </c>
      <c r="BT201" s="99">
        <v>1784.3252912610801</v>
      </c>
      <c r="BU201" s="99">
        <v>0</v>
      </c>
      <c r="BV201" s="99">
        <v>281435.972137451</v>
      </c>
      <c r="BW201" s="99">
        <v>0</v>
      </c>
      <c r="BX201" s="99">
        <v>0</v>
      </c>
      <c r="BY201" s="99">
        <v>0</v>
      </c>
      <c r="BZ201" s="99">
        <v>0</v>
      </c>
      <c r="CA201" s="99">
        <v>1590.9066739827399</v>
      </c>
      <c r="CB201" s="99">
        <v>203907.135482788</v>
      </c>
      <c r="CC201" s="99">
        <v>1516155.34213257</v>
      </c>
      <c r="CD201" s="99">
        <v>386915.740962982</v>
      </c>
      <c r="CE201" s="99">
        <v>39.806033392902499</v>
      </c>
      <c r="CF201" s="99">
        <v>7729.3452839851398</v>
      </c>
      <c r="CG201" s="99">
        <v>52953.206681728399</v>
      </c>
      <c r="CH201" s="99">
        <v>0</v>
      </c>
      <c r="CI201" s="99">
        <v>1631.54974865913</v>
      </c>
      <c r="CJ201" s="99">
        <v>211216.68232536301</v>
      </c>
      <c r="CK201" s="99">
        <v>1570499.1237640399</v>
      </c>
      <c r="CL201" s="99">
        <v>395717.67945861799</v>
      </c>
      <c r="CM201" s="166">
        <v>2016.9976155310901</v>
      </c>
      <c r="CN201" s="166">
        <v>349818.88232040399</v>
      </c>
      <c r="CO201" s="166">
        <v>1936669.4713439899</v>
      </c>
      <c r="CP201" s="99">
        <v>395717.67945861799</v>
      </c>
      <c r="CQ201" s="99">
        <v>0</v>
      </c>
      <c r="CR201" s="99">
        <v>0</v>
      </c>
      <c r="CS201" s="99">
        <v>0</v>
      </c>
      <c r="CT201" s="99">
        <v>0</v>
      </c>
      <c r="CU201" s="98">
        <v>494.71340200700001</v>
      </c>
      <c r="CV201" s="98">
        <v>407.84375658699997</v>
      </c>
      <c r="CW201" s="98">
        <v>211636.48076677314</v>
      </c>
      <c r="CX201" s="98">
        <v>1569108.5488142984</v>
      </c>
    </row>
    <row r="202" spans="1:102" x14ac:dyDescent="0.2">
      <c r="A202" s="98" t="s">
        <v>54</v>
      </c>
      <c r="B202" s="100">
        <v>39326</v>
      </c>
      <c r="C202" s="99">
        <v>0</v>
      </c>
      <c r="D202" s="99">
        <v>1172.58010065556</v>
      </c>
      <c r="E202" s="99">
        <v>438.64417927712202</v>
      </c>
      <c r="F202" s="99">
        <v>2.2652833699830799</v>
      </c>
      <c r="G202" s="99">
        <v>0</v>
      </c>
      <c r="H202" s="99">
        <v>0</v>
      </c>
      <c r="I202" s="99">
        <v>0</v>
      </c>
      <c r="J202" s="99">
        <v>349.28636193647998</v>
      </c>
      <c r="K202" s="99">
        <v>0</v>
      </c>
      <c r="L202" s="99">
        <v>18.504371973220302</v>
      </c>
      <c r="M202" s="99">
        <v>14.251953827915701</v>
      </c>
      <c r="N202" s="99">
        <v>194.290724059567</v>
      </c>
      <c r="O202" s="99">
        <v>32.883261750917903</v>
      </c>
      <c r="P202" s="99">
        <v>0</v>
      </c>
      <c r="Q202" s="99">
        <v>1359.7287946194399</v>
      </c>
      <c r="R202" s="99">
        <v>0</v>
      </c>
      <c r="S202" s="99">
        <v>0</v>
      </c>
      <c r="T202" s="99">
        <v>7.8884034841903503</v>
      </c>
      <c r="U202" s="99">
        <v>369.28974924609099</v>
      </c>
      <c r="V202" s="99">
        <v>0</v>
      </c>
      <c r="W202" s="99">
        <v>124053.368332863</v>
      </c>
      <c r="X202" s="99">
        <v>78790.294692039504</v>
      </c>
      <c r="Y202" s="99">
        <v>125.681867214851</v>
      </c>
      <c r="Z202" s="99">
        <v>0</v>
      </c>
      <c r="AA202" s="99">
        <v>0</v>
      </c>
      <c r="AB202" s="99">
        <v>0</v>
      </c>
      <c r="AC202" s="99">
        <v>134248.795810699</v>
      </c>
      <c r="AD202" s="99">
        <v>0</v>
      </c>
      <c r="AE202" s="99">
        <v>1282.5268386304399</v>
      </c>
      <c r="AF202" s="99">
        <v>1541.01975151896</v>
      </c>
      <c r="AG202" s="99">
        <v>39665.680054664597</v>
      </c>
      <c r="AH202" s="99">
        <v>1195.82344977558</v>
      </c>
      <c r="AI202" s="99">
        <v>0</v>
      </c>
      <c r="AJ202" s="99">
        <v>158636.775051117</v>
      </c>
      <c r="AK202" s="99">
        <v>0</v>
      </c>
      <c r="AL202" s="99">
        <v>0</v>
      </c>
      <c r="AM202" s="99">
        <v>1436.612983495</v>
      </c>
      <c r="AN202" s="99">
        <v>138417.606834412</v>
      </c>
      <c r="AO202" s="99">
        <v>0</v>
      </c>
      <c r="AP202" s="99">
        <v>946681.63525390602</v>
      </c>
      <c r="AQ202" s="99">
        <v>554578.37712097203</v>
      </c>
      <c r="AR202" s="99">
        <v>1155.9625317156299</v>
      </c>
      <c r="AS202" s="99">
        <v>0</v>
      </c>
      <c r="AT202" s="99">
        <v>0</v>
      </c>
      <c r="AU202" s="99">
        <v>0</v>
      </c>
      <c r="AV202" s="99">
        <v>377515.77949905401</v>
      </c>
      <c r="AW202" s="99">
        <v>0</v>
      </c>
      <c r="AX202" s="99">
        <v>9477.0648746490497</v>
      </c>
      <c r="AY202" s="99">
        <v>11298.953245520601</v>
      </c>
      <c r="AZ202" s="99">
        <v>285835.55306625401</v>
      </c>
      <c r="BA202" s="99">
        <v>9659.6080478429794</v>
      </c>
      <c r="BB202" s="99">
        <v>0</v>
      </c>
      <c r="BC202" s="99">
        <v>1175591.86019897</v>
      </c>
      <c r="BD202" s="99">
        <v>0</v>
      </c>
      <c r="BE202" s="99">
        <v>0</v>
      </c>
      <c r="BF202" s="99">
        <v>10350.607969284099</v>
      </c>
      <c r="BG202" s="99">
        <v>390015.94967651402</v>
      </c>
      <c r="BH202" s="99">
        <v>0</v>
      </c>
      <c r="BI202" s="99">
        <v>194838.09294128401</v>
      </c>
      <c r="BJ202" s="99">
        <v>195343.32693099999</v>
      </c>
      <c r="BK202" s="99">
        <v>0</v>
      </c>
      <c r="BL202" s="99">
        <v>0</v>
      </c>
      <c r="BM202" s="99">
        <v>0</v>
      </c>
      <c r="BN202" s="99">
        <v>0</v>
      </c>
      <c r="BO202" s="99">
        <v>0</v>
      </c>
      <c r="BP202" s="99">
        <v>0</v>
      </c>
      <c r="BQ202" s="99">
        <v>0</v>
      </c>
      <c r="BR202" s="99">
        <v>3279.3906470239199</v>
      </c>
      <c r="BS202" s="99">
        <v>102994.321984291</v>
      </c>
      <c r="BT202" s="99">
        <v>1885.3038754761201</v>
      </c>
      <c r="BU202" s="99">
        <v>0</v>
      </c>
      <c r="BV202" s="99">
        <v>270581.30597686803</v>
      </c>
      <c r="BW202" s="99">
        <v>0</v>
      </c>
      <c r="BX202" s="99">
        <v>0</v>
      </c>
      <c r="BY202" s="99">
        <v>0</v>
      </c>
      <c r="BZ202" s="99">
        <v>0</v>
      </c>
      <c r="CA202" s="99">
        <v>1607.60244302452</v>
      </c>
      <c r="CB202" s="99">
        <v>201486.12272643999</v>
      </c>
      <c r="CC202" s="99">
        <v>1487844.6304931601</v>
      </c>
      <c r="CD202" s="99">
        <v>379144.26379013102</v>
      </c>
      <c r="CE202" s="99">
        <v>46.869607080705499</v>
      </c>
      <c r="CF202" s="99">
        <v>8578.8974703550302</v>
      </c>
      <c r="CG202" s="99">
        <v>60903.518686294599</v>
      </c>
      <c r="CH202" s="99">
        <v>0</v>
      </c>
      <c r="CI202" s="99">
        <v>1651.5610566586299</v>
      </c>
      <c r="CJ202" s="99">
        <v>210307.04132080101</v>
      </c>
      <c r="CK202" s="99">
        <v>1547715.0637970001</v>
      </c>
      <c r="CL202" s="99">
        <v>389624.45268630999</v>
      </c>
      <c r="CM202" s="166">
        <v>2030.70990554988</v>
      </c>
      <c r="CN202" s="166">
        <v>352042.78039550799</v>
      </c>
      <c r="CO202" s="166">
        <v>1952988.6201629599</v>
      </c>
      <c r="CP202" s="99">
        <v>389624.45268630999</v>
      </c>
      <c r="CQ202" s="99">
        <v>0</v>
      </c>
      <c r="CR202" s="99">
        <v>0</v>
      </c>
      <c r="CS202" s="99">
        <v>0</v>
      </c>
      <c r="CT202" s="99">
        <v>0</v>
      </c>
      <c r="CU202" s="98">
        <v>462.158522576</v>
      </c>
      <c r="CV202" s="98">
        <v>385.75184377900001</v>
      </c>
      <c r="CW202" s="98">
        <v>210065.02019679503</v>
      </c>
      <c r="CX202" s="98">
        <v>1548748.1491794547</v>
      </c>
    </row>
    <row r="203" spans="1:102" x14ac:dyDescent="0.2">
      <c r="A203" s="98" t="s">
        <v>54</v>
      </c>
      <c r="B203" s="100">
        <v>39417</v>
      </c>
      <c r="C203" s="99">
        <v>0</v>
      </c>
      <c r="D203" s="99">
        <v>1226.98473371565</v>
      </c>
      <c r="E203" s="99">
        <v>422.25485571101302</v>
      </c>
      <c r="F203" s="99">
        <v>0.99974394799937705</v>
      </c>
      <c r="G203" s="99">
        <v>0</v>
      </c>
      <c r="H203" s="99">
        <v>0</v>
      </c>
      <c r="I203" s="99">
        <v>0</v>
      </c>
      <c r="J203" s="99">
        <v>372.24395440518902</v>
      </c>
      <c r="K203" s="99">
        <v>0</v>
      </c>
      <c r="L203" s="99">
        <v>19.266931754071301</v>
      </c>
      <c r="M203" s="99">
        <v>13.7463077079738</v>
      </c>
      <c r="N203" s="99">
        <v>193.08563104085599</v>
      </c>
      <c r="O203" s="99">
        <v>35.2474111313932</v>
      </c>
      <c r="P203" s="99">
        <v>0</v>
      </c>
      <c r="Q203" s="99">
        <v>1392.3412540257</v>
      </c>
      <c r="R203" s="99">
        <v>0</v>
      </c>
      <c r="S203" s="99">
        <v>0</v>
      </c>
      <c r="T203" s="99">
        <v>8.0011238966835698</v>
      </c>
      <c r="U203" s="99">
        <v>391.07764056697499</v>
      </c>
      <c r="V203" s="99">
        <v>0</v>
      </c>
      <c r="W203" s="99">
        <v>130208.340403557</v>
      </c>
      <c r="X203" s="99">
        <v>74621.564170837402</v>
      </c>
      <c r="Y203" s="99">
        <v>96.424224796704905</v>
      </c>
      <c r="Z203" s="99">
        <v>0</v>
      </c>
      <c r="AA203" s="99">
        <v>0</v>
      </c>
      <c r="AB203" s="99">
        <v>0</v>
      </c>
      <c r="AC203" s="99">
        <v>133800.11694717401</v>
      </c>
      <c r="AD203" s="99">
        <v>0</v>
      </c>
      <c r="AE203" s="99">
        <v>1120.9772393107401</v>
      </c>
      <c r="AF203" s="99">
        <v>1404.6921327710199</v>
      </c>
      <c r="AG203" s="99">
        <v>38725.769251823403</v>
      </c>
      <c r="AH203" s="99">
        <v>1398.57640044391</v>
      </c>
      <c r="AI203" s="99">
        <v>0</v>
      </c>
      <c r="AJ203" s="99">
        <v>161793.32600974999</v>
      </c>
      <c r="AK203" s="99">
        <v>0</v>
      </c>
      <c r="AL203" s="99">
        <v>0</v>
      </c>
      <c r="AM203" s="99">
        <v>1243.18454480171</v>
      </c>
      <c r="AN203" s="99">
        <v>138167.774389267</v>
      </c>
      <c r="AO203" s="99">
        <v>0</v>
      </c>
      <c r="AP203" s="99">
        <v>997892.32946777297</v>
      </c>
      <c r="AQ203" s="99">
        <v>530112.50736236596</v>
      </c>
      <c r="AR203" s="99">
        <v>718.74639990180697</v>
      </c>
      <c r="AS203" s="99">
        <v>0</v>
      </c>
      <c r="AT203" s="99">
        <v>0</v>
      </c>
      <c r="AU203" s="99">
        <v>0</v>
      </c>
      <c r="AV203" s="99">
        <v>388123.49141693098</v>
      </c>
      <c r="AW203" s="99">
        <v>0</v>
      </c>
      <c r="AX203" s="99">
        <v>9877.9337822198904</v>
      </c>
      <c r="AY203" s="99">
        <v>10012.9384819269</v>
      </c>
      <c r="AZ203" s="99">
        <v>280965.40818405198</v>
      </c>
      <c r="BA203" s="99">
        <v>10973.2625939846</v>
      </c>
      <c r="BB203" s="99">
        <v>0</v>
      </c>
      <c r="BC203" s="99">
        <v>1214291.2704467799</v>
      </c>
      <c r="BD203" s="99">
        <v>0</v>
      </c>
      <c r="BE203" s="99">
        <v>0</v>
      </c>
      <c r="BF203" s="99">
        <v>8260.4410328865106</v>
      </c>
      <c r="BG203" s="99">
        <v>398908.07672882098</v>
      </c>
      <c r="BH203" s="99">
        <v>0</v>
      </c>
      <c r="BI203" s="99">
        <v>189353.886240005</v>
      </c>
      <c r="BJ203" s="99">
        <v>187963.704624176</v>
      </c>
      <c r="BK203" s="99">
        <v>0</v>
      </c>
      <c r="BL203" s="99">
        <v>0</v>
      </c>
      <c r="BM203" s="99">
        <v>0</v>
      </c>
      <c r="BN203" s="99">
        <v>0</v>
      </c>
      <c r="BO203" s="99">
        <v>0</v>
      </c>
      <c r="BP203" s="99">
        <v>0</v>
      </c>
      <c r="BQ203" s="99">
        <v>0</v>
      </c>
      <c r="BR203" s="99">
        <v>2755.0859516262999</v>
      </c>
      <c r="BS203" s="99">
        <v>101654.559576035</v>
      </c>
      <c r="BT203" s="99">
        <v>2126.41366940737</v>
      </c>
      <c r="BU203" s="99">
        <v>0</v>
      </c>
      <c r="BV203" s="99">
        <v>277246.15316009498</v>
      </c>
      <c r="BW203" s="99">
        <v>0</v>
      </c>
      <c r="BX203" s="99">
        <v>0</v>
      </c>
      <c r="BY203" s="99">
        <v>0</v>
      </c>
      <c r="BZ203" s="99">
        <v>0</v>
      </c>
      <c r="CA203" s="99">
        <v>1646.09314593673</v>
      </c>
      <c r="CB203" s="99">
        <v>205204.084730148</v>
      </c>
      <c r="CC203" s="99">
        <v>1526972.6742858901</v>
      </c>
      <c r="CD203" s="99">
        <v>382329.08868026698</v>
      </c>
      <c r="CE203" s="99">
        <v>48.275555409956702</v>
      </c>
      <c r="CF203" s="99">
        <v>9933.2268382310904</v>
      </c>
      <c r="CG203" s="99">
        <v>71949.486347198501</v>
      </c>
      <c r="CH203" s="99">
        <v>0</v>
      </c>
      <c r="CI203" s="99">
        <v>1695.77716766298</v>
      </c>
      <c r="CJ203" s="99">
        <v>215298.95060157799</v>
      </c>
      <c r="CK203" s="99">
        <v>1596137.21882629</v>
      </c>
      <c r="CL203" s="99">
        <v>395431.23535537702</v>
      </c>
      <c r="CM203" s="166">
        <v>2082.8256371021298</v>
      </c>
      <c r="CN203" s="166">
        <v>351173.17474365199</v>
      </c>
      <c r="CO203" s="166">
        <v>1993786.2879180899</v>
      </c>
      <c r="CP203" s="99">
        <v>395431.23535537702</v>
      </c>
      <c r="CQ203" s="99">
        <v>0</v>
      </c>
      <c r="CR203" s="99">
        <v>0</v>
      </c>
      <c r="CS203" s="99">
        <v>0</v>
      </c>
      <c r="CT203" s="99">
        <v>0</v>
      </c>
      <c r="CU203" s="98">
        <v>443.033011595</v>
      </c>
      <c r="CV203" s="98">
        <v>413.90807015000001</v>
      </c>
      <c r="CW203" s="98">
        <v>215137.31156837908</v>
      </c>
      <c r="CX203" s="98">
        <v>1598922.1606330886</v>
      </c>
    </row>
    <row r="204" spans="1:102" x14ac:dyDescent="0.2">
      <c r="A204" s="98" t="s">
        <v>54</v>
      </c>
      <c r="B204" s="100">
        <v>39508</v>
      </c>
      <c r="C204" s="99">
        <v>0</v>
      </c>
      <c r="D204" s="99">
        <v>1271.1476840376899</v>
      </c>
      <c r="E204" s="99">
        <v>403.17727205902298</v>
      </c>
      <c r="F204" s="99">
        <v>0.97757467599876702</v>
      </c>
      <c r="G204" s="99">
        <v>0</v>
      </c>
      <c r="H204" s="99">
        <v>0</v>
      </c>
      <c r="I204" s="99">
        <v>0</v>
      </c>
      <c r="J204" s="99">
        <v>386.63883349672</v>
      </c>
      <c r="K204" s="99">
        <v>0</v>
      </c>
      <c r="L204" s="99">
        <v>29.531091255834301</v>
      </c>
      <c r="M204" s="99">
        <v>8.8915733039612004</v>
      </c>
      <c r="N204" s="99">
        <v>204.441513435915</v>
      </c>
      <c r="O204" s="99">
        <v>35.179540144279599</v>
      </c>
      <c r="P204" s="99">
        <v>0</v>
      </c>
      <c r="Q204" s="99">
        <v>1411.0850710868799</v>
      </c>
      <c r="R204" s="99">
        <v>0</v>
      </c>
      <c r="S204" s="99">
        <v>0</v>
      </c>
      <c r="T204" s="99">
        <v>7.4987962215091102</v>
      </c>
      <c r="U204" s="99">
        <v>395.98472489044099</v>
      </c>
      <c r="V204" s="99">
        <v>0</v>
      </c>
      <c r="W204" s="99">
        <v>136446.77767562901</v>
      </c>
      <c r="X204" s="99">
        <v>71499.573222160296</v>
      </c>
      <c r="Y204" s="99">
        <v>83.249138830229597</v>
      </c>
      <c r="Z204" s="99">
        <v>0</v>
      </c>
      <c r="AA204" s="99">
        <v>0</v>
      </c>
      <c r="AB204" s="99">
        <v>0</v>
      </c>
      <c r="AC204" s="99">
        <v>131895.93501663199</v>
      </c>
      <c r="AD204" s="99">
        <v>0</v>
      </c>
      <c r="AE204" s="99">
        <v>1686.89346587658</v>
      </c>
      <c r="AF204" s="99">
        <v>672.52769974619196</v>
      </c>
      <c r="AG204" s="99">
        <v>41197.3864307404</v>
      </c>
      <c r="AH204" s="99">
        <v>1355.5251019001</v>
      </c>
      <c r="AI204" s="99">
        <v>0</v>
      </c>
      <c r="AJ204" s="99">
        <v>163579.17761611901</v>
      </c>
      <c r="AK204" s="99">
        <v>0</v>
      </c>
      <c r="AL204" s="99">
        <v>0</v>
      </c>
      <c r="AM204" s="99">
        <v>1129.4266244769101</v>
      </c>
      <c r="AN204" s="99">
        <v>134622.73545455901</v>
      </c>
      <c r="AO204" s="99">
        <v>0</v>
      </c>
      <c r="AP204" s="99">
        <v>1067679.51194763</v>
      </c>
      <c r="AQ204" s="99">
        <v>514827.11889267003</v>
      </c>
      <c r="AR204" s="99">
        <v>620.91906087100494</v>
      </c>
      <c r="AS204" s="99">
        <v>0</v>
      </c>
      <c r="AT204" s="99">
        <v>0</v>
      </c>
      <c r="AU204" s="99">
        <v>0</v>
      </c>
      <c r="AV204" s="99">
        <v>402691.99737930298</v>
      </c>
      <c r="AW204" s="99">
        <v>0</v>
      </c>
      <c r="AX204" s="99">
        <v>16015.822188615801</v>
      </c>
      <c r="AY204" s="99">
        <v>4713.3684231042898</v>
      </c>
      <c r="AZ204" s="99">
        <v>298871.560680389</v>
      </c>
      <c r="BA204" s="99">
        <v>11059.389565944701</v>
      </c>
      <c r="BB204" s="99">
        <v>0</v>
      </c>
      <c r="BC204" s="99">
        <v>1241199.3634490999</v>
      </c>
      <c r="BD204" s="99">
        <v>0</v>
      </c>
      <c r="BE204" s="99">
        <v>0</v>
      </c>
      <c r="BF204" s="99">
        <v>8180.9578962922096</v>
      </c>
      <c r="BG204" s="99">
        <v>409836.14413070702</v>
      </c>
      <c r="BH204" s="99">
        <v>0</v>
      </c>
      <c r="BI204" s="99">
        <v>192187.49159431501</v>
      </c>
      <c r="BJ204" s="99">
        <v>160885.98860168501</v>
      </c>
      <c r="BK204" s="99">
        <v>0</v>
      </c>
      <c r="BL204" s="99">
        <v>0</v>
      </c>
      <c r="BM204" s="99">
        <v>0</v>
      </c>
      <c r="BN204" s="99">
        <v>0</v>
      </c>
      <c r="BO204" s="99">
        <v>0</v>
      </c>
      <c r="BP204" s="99">
        <v>0</v>
      </c>
      <c r="BQ204" s="99">
        <v>0</v>
      </c>
      <c r="BR204" s="99">
        <v>1556.55974517763</v>
      </c>
      <c r="BS204" s="99">
        <v>97659.478002548203</v>
      </c>
      <c r="BT204" s="99">
        <v>2154.4910299479998</v>
      </c>
      <c r="BU204" s="99">
        <v>0</v>
      </c>
      <c r="BV204" s="99">
        <v>242617.22182083101</v>
      </c>
      <c r="BW204" s="99">
        <v>0</v>
      </c>
      <c r="BX204" s="99">
        <v>0</v>
      </c>
      <c r="BY204" s="99">
        <v>0</v>
      </c>
      <c r="BZ204" s="99">
        <v>0</v>
      </c>
      <c r="CA204" s="99">
        <v>1676.7814628630899</v>
      </c>
      <c r="CB204" s="99">
        <v>209759.730810165</v>
      </c>
      <c r="CC204" s="99">
        <v>1573058.3294982901</v>
      </c>
      <c r="CD204" s="99">
        <v>347063.57980728103</v>
      </c>
      <c r="CE204" s="99">
        <v>51.952800721861401</v>
      </c>
      <c r="CF204" s="99">
        <v>10630.7117981911</v>
      </c>
      <c r="CG204" s="99">
        <v>79762.811193466201</v>
      </c>
      <c r="CH204" s="99">
        <v>0</v>
      </c>
      <c r="CI204" s="99">
        <v>1729.34902562201</v>
      </c>
      <c r="CJ204" s="99">
        <v>220502.741470337</v>
      </c>
      <c r="CK204" s="99">
        <v>1653258.46838379</v>
      </c>
      <c r="CL204" s="99">
        <v>360737.92521285999</v>
      </c>
      <c r="CM204" s="166">
        <v>2121.74018445611</v>
      </c>
      <c r="CN204" s="166">
        <v>353318.07117462199</v>
      </c>
      <c r="CO204" s="166">
        <v>2067098.6730346701</v>
      </c>
      <c r="CP204" s="99">
        <v>360737.92521285999</v>
      </c>
      <c r="CQ204" s="99">
        <v>0</v>
      </c>
      <c r="CR204" s="99">
        <v>0</v>
      </c>
      <c r="CS204" s="99">
        <v>0</v>
      </c>
      <c r="CT204" s="99">
        <v>0</v>
      </c>
      <c r="CU204" s="98">
        <v>419.93301011300002</v>
      </c>
      <c r="CV204" s="98">
        <v>432.12126541200001</v>
      </c>
      <c r="CW204" s="98">
        <v>220390.4426083561</v>
      </c>
      <c r="CX204" s="98">
        <v>1652821.1406917563</v>
      </c>
    </row>
    <row r="205" spans="1:102" x14ac:dyDescent="0.2">
      <c r="A205" s="98" t="s">
        <v>54</v>
      </c>
      <c r="B205" s="100">
        <v>39600</v>
      </c>
      <c r="C205" s="99">
        <v>0</v>
      </c>
      <c r="D205" s="99">
        <v>1295.67904631793</v>
      </c>
      <c r="E205" s="99">
        <v>391.33540526032402</v>
      </c>
      <c r="F205" s="99">
        <v>1.8759527509973899</v>
      </c>
      <c r="G205" s="99">
        <v>0</v>
      </c>
      <c r="H205" s="99">
        <v>0</v>
      </c>
      <c r="I205" s="99">
        <v>0</v>
      </c>
      <c r="J205" s="99">
        <v>392.73022682592301</v>
      </c>
      <c r="K205" s="99">
        <v>0</v>
      </c>
      <c r="L205" s="99">
        <v>48.621281220112003</v>
      </c>
      <c r="M205" s="99">
        <v>6.4998764759511696</v>
      </c>
      <c r="N205" s="99">
        <v>202.78537228703499</v>
      </c>
      <c r="O205" s="99">
        <v>33.403128393925698</v>
      </c>
      <c r="P205" s="99">
        <v>0</v>
      </c>
      <c r="Q205" s="99">
        <v>1420.0834249854099</v>
      </c>
      <c r="R205" s="99">
        <v>0</v>
      </c>
      <c r="S205" s="99">
        <v>0</v>
      </c>
      <c r="T205" s="99">
        <v>8.5363389890408108</v>
      </c>
      <c r="U205" s="99">
        <v>392.68084403500001</v>
      </c>
      <c r="V205" s="99">
        <v>0</v>
      </c>
      <c r="W205" s="99">
        <v>147348.94599723801</v>
      </c>
      <c r="X205" s="99">
        <v>67970.938582420305</v>
      </c>
      <c r="Y205" s="99">
        <v>98.669245968572795</v>
      </c>
      <c r="Z205" s="99">
        <v>0</v>
      </c>
      <c r="AA205" s="99">
        <v>0</v>
      </c>
      <c r="AB205" s="99">
        <v>0</v>
      </c>
      <c r="AC205" s="99">
        <v>133563.59644126901</v>
      </c>
      <c r="AD205" s="99">
        <v>0</v>
      </c>
      <c r="AE205" s="99">
        <v>1969.6439955383501</v>
      </c>
      <c r="AF205" s="99">
        <v>471.356915276498</v>
      </c>
      <c r="AG205" s="99">
        <v>40503.568277359002</v>
      </c>
      <c r="AH205" s="99">
        <v>1418.4108776599201</v>
      </c>
      <c r="AI205" s="99">
        <v>0</v>
      </c>
      <c r="AJ205" s="99">
        <v>170475.044713974</v>
      </c>
      <c r="AK205" s="99">
        <v>0</v>
      </c>
      <c r="AL205" s="99">
        <v>0</v>
      </c>
      <c r="AM205" s="99">
        <v>1077.30033877492</v>
      </c>
      <c r="AN205" s="99">
        <v>134325.96948814401</v>
      </c>
      <c r="AO205" s="99">
        <v>0</v>
      </c>
      <c r="AP205" s="99">
        <v>1136103.05778503</v>
      </c>
      <c r="AQ205" s="99">
        <v>494710.55514526402</v>
      </c>
      <c r="AR205" s="99">
        <v>802.93538010865495</v>
      </c>
      <c r="AS205" s="99">
        <v>0</v>
      </c>
      <c r="AT205" s="99">
        <v>0</v>
      </c>
      <c r="AU205" s="99">
        <v>0</v>
      </c>
      <c r="AV205" s="99">
        <v>405413.55329895002</v>
      </c>
      <c r="AW205" s="99">
        <v>0</v>
      </c>
      <c r="AX205" s="99">
        <v>15625.988492608099</v>
      </c>
      <c r="AY205" s="99">
        <v>3286.0039475560202</v>
      </c>
      <c r="AZ205" s="99">
        <v>305825.78352355998</v>
      </c>
      <c r="BA205" s="99">
        <v>12221.0488563776</v>
      </c>
      <c r="BB205" s="99">
        <v>0</v>
      </c>
      <c r="BC205" s="99">
        <v>1315125.44354248</v>
      </c>
      <c r="BD205" s="99">
        <v>0</v>
      </c>
      <c r="BE205" s="99">
        <v>0</v>
      </c>
      <c r="BF205" s="99">
        <v>8173.3141583800298</v>
      </c>
      <c r="BG205" s="99">
        <v>407487.33699798601</v>
      </c>
      <c r="BH205" s="99">
        <v>0</v>
      </c>
      <c r="BI205" s="99">
        <v>195069.96664619399</v>
      </c>
      <c r="BJ205" s="99">
        <v>158029.887992859</v>
      </c>
      <c r="BK205" s="99">
        <v>0</v>
      </c>
      <c r="BL205" s="99">
        <v>0</v>
      </c>
      <c r="BM205" s="99">
        <v>0</v>
      </c>
      <c r="BN205" s="99">
        <v>0</v>
      </c>
      <c r="BO205" s="99">
        <v>0</v>
      </c>
      <c r="BP205" s="99">
        <v>0</v>
      </c>
      <c r="BQ205" s="99">
        <v>0</v>
      </c>
      <c r="BR205" s="99">
        <v>1064.85301493108</v>
      </c>
      <c r="BS205" s="99">
        <v>101302.75085353899</v>
      </c>
      <c r="BT205" s="99">
        <v>2379.5953061580699</v>
      </c>
      <c r="BU205" s="99">
        <v>0</v>
      </c>
      <c r="BV205" s="99">
        <v>270207.97419738799</v>
      </c>
      <c r="BW205" s="99">
        <v>0</v>
      </c>
      <c r="BX205" s="99">
        <v>0</v>
      </c>
      <c r="BY205" s="99">
        <v>0</v>
      </c>
      <c r="BZ205" s="99">
        <v>0</v>
      </c>
      <c r="CA205" s="99">
        <v>1691.7370059490199</v>
      </c>
      <c r="CB205" s="99">
        <v>214480.21382331799</v>
      </c>
      <c r="CC205" s="99">
        <v>1659117.76612854</v>
      </c>
      <c r="CD205" s="99">
        <v>373737.10178375198</v>
      </c>
      <c r="CE205" s="99">
        <v>57.696686845738398</v>
      </c>
      <c r="CF205" s="99">
        <v>11834.406845211999</v>
      </c>
      <c r="CG205" s="99">
        <v>83277.355576515198</v>
      </c>
      <c r="CH205" s="99">
        <v>0</v>
      </c>
      <c r="CI205" s="99">
        <v>1749.56198212504</v>
      </c>
      <c r="CJ205" s="99">
        <v>225925.581069946</v>
      </c>
      <c r="CK205" s="99">
        <v>1746197.67503357</v>
      </c>
      <c r="CL205" s="99">
        <v>389619.29273986799</v>
      </c>
      <c r="CM205" s="166">
        <v>2132.0206157267098</v>
      </c>
      <c r="CN205" s="166">
        <v>360357.68521881098</v>
      </c>
      <c r="CO205" s="166">
        <v>2130166.1868896498</v>
      </c>
      <c r="CP205" s="99">
        <v>389619.29273986799</v>
      </c>
      <c r="CQ205" s="99">
        <v>0</v>
      </c>
      <c r="CR205" s="99">
        <v>0</v>
      </c>
      <c r="CS205" s="99">
        <v>0</v>
      </c>
      <c r="CT205" s="99">
        <v>0</v>
      </c>
      <c r="CU205" s="98">
        <v>399.53449597700001</v>
      </c>
      <c r="CV205" s="98">
        <v>443.92143886299999</v>
      </c>
      <c r="CW205" s="98">
        <v>226314.62066853</v>
      </c>
      <c r="CX205" s="98">
        <v>1742395.1217050552</v>
      </c>
    </row>
    <row r="206" spans="1:102" x14ac:dyDescent="0.2">
      <c r="A206" s="98" t="s">
        <v>54</v>
      </c>
      <c r="B206" s="100">
        <v>39692</v>
      </c>
      <c r="C206" s="99">
        <v>0</v>
      </c>
      <c r="D206" s="99">
        <v>1264.1608096659199</v>
      </c>
      <c r="E206" s="99">
        <v>387.30622489377902</v>
      </c>
      <c r="F206" s="99">
        <v>2.29323381299037</v>
      </c>
      <c r="G206" s="99">
        <v>0</v>
      </c>
      <c r="H206" s="99">
        <v>0</v>
      </c>
      <c r="I206" s="99">
        <v>0</v>
      </c>
      <c r="J206" s="99">
        <v>392.59502588585002</v>
      </c>
      <c r="K206" s="99">
        <v>0</v>
      </c>
      <c r="L206" s="99">
        <v>65.870402969419999</v>
      </c>
      <c r="M206" s="99">
        <v>6.2565197339863499</v>
      </c>
      <c r="N206" s="99">
        <v>190.57944770343599</v>
      </c>
      <c r="O206" s="99">
        <v>38.296391534618998</v>
      </c>
      <c r="P206" s="99">
        <v>0</v>
      </c>
      <c r="Q206" s="99">
        <v>1380.34796009958</v>
      </c>
      <c r="R206" s="99">
        <v>0</v>
      </c>
      <c r="S206" s="99">
        <v>0</v>
      </c>
      <c r="T206" s="99">
        <v>5.9593454493442604</v>
      </c>
      <c r="U206" s="99">
        <v>399.10012364387501</v>
      </c>
      <c r="V206" s="99">
        <v>0</v>
      </c>
      <c r="W206" s="99">
        <v>129323.993073463</v>
      </c>
      <c r="X206" s="99">
        <v>64554.642793178602</v>
      </c>
      <c r="Y206" s="99">
        <v>174.49519730731799</v>
      </c>
      <c r="Z206" s="99">
        <v>0</v>
      </c>
      <c r="AA206" s="99">
        <v>0</v>
      </c>
      <c r="AB206" s="99">
        <v>0</v>
      </c>
      <c r="AC206" s="99">
        <v>131380.82331657401</v>
      </c>
      <c r="AD206" s="99">
        <v>0</v>
      </c>
      <c r="AE206" s="99">
        <v>2590.7425818741299</v>
      </c>
      <c r="AF206" s="99">
        <v>539.30799049139</v>
      </c>
      <c r="AG206" s="99">
        <v>35350.999048233003</v>
      </c>
      <c r="AH206" s="99">
        <v>1431.8295239359099</v>
      </c>
      <c r="AI206" s="99">
        <v>0</v>
      </c>
      <c r="AJ206" s="99">
        <v>152321.98086547901</v>
      </c>
      <c r="AK206" s="99">
        <v>0</v>
      </c>
      <c r="AL206" s="99">
        <v>0</v>
      </c>
      <c r="AM206" s="99">
        <v>752.03445722162701</v>
      </c>
      <c r="AN206" s="99">
        <v>133085.44387245199</v>
      </c>
      <c r="AO206" s="99">
        <v>0</v>
      </c>
      <c r="AP206" s="99">
        <v>1015995.85553741</v>
      </c>
      <c r="AQ206" s="99">
        <v>470334.60915374802</v>
      </c>
      <c r="AR206" s="99">
        <v>1555.40575860441</v>
      </c>
      <c r="AS206" s="99">
        <v>0</v>
      </c>
      <c r="AT206" s="99">
        <v>0</v>
      </c>
      <c r="AU206" s="99">
        <v>0</v>
      </c>
      <c r="AV206" s="99">
        <v>404642.45961761498</v>
      </c>
      <c r="AW206" s="99">
        <v>0</v>
      </c>
      <c r="AX206" s="99">
        <v>22669.805501461</v>
      </c>
      <c r="AY206" s="99">
        <v>3965.83353155851</v>
      </c>
      <c r="AZ206" s="99">
        <v>263663.39122009301</v>
      </c>
      <c r="BA206" s="99">
        <v>12513.823063612001</v>
      </c>
      <c r="BB206" s="99">
        <v>0</v>
      </c>
      <c r="BC206" s="99">
        <v>1175515.0421295201</v>
      </c>
      <c r="BD206" s="99">
        <v>0</v>
      </c>
      <c r="BE206" s="99">
        <v>0</v>
      </c>
      <c r="BF206" s="99">
        <v>5282.3651277422896</v>
      </c>
      <c r="BG206" s="99">
        <v>410006.03586578398</v>
      </c>
      <c r="BH206" s="99">
        <v>0</v>
      </c>
      <c r="BI206" s="99">
        <v>179601.08522415199</v>
      </c>
      <c r="BJ206" s="99">
        <v>152200.21514892601</v>
      </c>
      <c r="BK206" s="99">
        <v>0</v>
      </c>
      <c r="BL206" s="99">
        <v>0</v>
      </c>
      <c r="BM206" s="99">
        <v>0</v>
      </c>
      <c r="BN206" s="99">
        <v>0</v>
      </c>
      <c r="BO206" s="99">
        <v>0</v>
      </c>
      <c r="BP206" s="99">
        <v>0</v>
      </c>
      <c r="BQ206" s="99">
        <v>0</v>
      </c>
      <c r="BR206" s="99">
        <v>1313.27574141324</v>
      </c>
      <c r="BS206" s="99">
        <v>87373.434844017</v>
      </c>
      <c r="BT206" s="99">
        <v>2437.6967089176201</v>
      </c>
      <c r="BU206" s="99">
        <v>0</v>
      </c>
      <c r="BV206" s="99">
        <v>233196.16219329799</v>
      </c>
      <c r="BW206" s="99">
        <v>0</v>
      </c>
      <c r="BX206" s="99">
        <v>0</v>
      </c>
      <c r="BY206" s="99">
        <v>0</v>
      </c>
      <c r="BZ206" s="99">
        <v>0</v>
      </c>
      <c r="CA206" s="99">
        <v>1648.3146803080999</v>
      </c>
      <c r="CB206" s="99">
        <v>192509.29385376</v>
      </c>
      <c r="CC206" s="99">
        <v>1475299.65441895</v>
      </c>
      <c r="CD206" s="99">
        <v>324703.079456329</v>
      </c>
      <c r="CE206" s="99">
        <v>57.832767079584301</v>
      </c>
      <c r="CF206" s="99">
        <v>10183.731402397199</v>
      </c>
      <c r="CG206" s="99">
        <v>79549.257994651794</v>
      </c>
      <c r="CH206" s="99">
        <v>0</v>
      </c>
      <c r="CI206" s="99">
        <v>1704.3880030959799</v>
      </c>
      <c r="CJ206" s="99">
        <v>202846.52279281599</v>
      </c>
      <c r="CK206" s="99">
        <v>1554603.5248718299</v>
      </c>
      <c r="CL206" s="99">
        <v>338122.39120864897</v>
      </c>
      <c r="CM206" s="166">
        <v>2115.96577718854</v>
      </c>
      <c r="CN206" s="166">
        <v>339120.323596954</v>
      </c>
      <c r="CO206" s="166">
        <v>1977324.2115631099</v>
      </c>
      <c r="CP206" s="99">
        <v>338122.39120864897</v>
      </c>
      <c r="CQ206" s="99">
        <v>0</v>
      </c>
      <c r="CR206" s="99">
        <v>0</v>
      </c>
      <c r="CS206" s="99">
        <v>0</v>
      </c>
      <c r="CT206" s="99">
        <v>0</v>
      </c>
      <c r="CU206" s="98">
        <v>394.66703078500001</v>
      </c>
      <c r="CV206" s="98">
        <v>446.04547404099998</v>
      </c>
      <c r="CW206" s="98">
        <v>202693.02525615721</v>
      </c>
      <c r="CX206" s="98">
        <v>1554848.9124136018</v>
      </c>
    </row>
    <row r="207" spans="1:102" x14ac:dyDescent="0.2">
      <c r="A207" s="98" t="s">
        <v>54</v>
      </c>
      <c r="B207" s="100">
        <v>39783</v>
      </c>
      <c r="C207" s="99">
        <v>0</v>
      </c>
      <c r="D207" s="99">
        <v>1291.1397276371699</v>
      </c>
      <c r="E207" s="99">
        <v>384.145583253354</v>
      </c>
      <c r="F207" s="99">
        <v>2.8588083939976099</v>
      </c>
      <c r="G207" s="99">
        <v>0</v>
      </c>
      <c r="H207" s="99">
        <v>0</v>
      </c>
      <c r="I207" s="99">
        <v>0</v>
      </c>
      <c r="J207" s="99">
        <v>385.87943721562601</v>
      </c>
      <c r="K207" s="99">
        <v>0</v>
      </c>
      <c r="L207" s="99">
        <v>78.050942752510295</v>
      </c>
      <c r="M207" s="99">
        <v>6.3790730109903997</v>
      </c>
      <c r="N207" s="99">
        <v>194.292735321447</v>
      </c>
      <c r="O207" s="99">
        <v>36.347990448121003</v>
      </c>
      <c r="P207" s="99">
        <v>0</v>
      </c>
      <c r="Q207" s="99">
        <v>1400.1998345106799</v>
      </c>
      <c r="R207" s="99">
        <v>0</v>
      </c>
      <c r="S207" s="99">
        <v>0</v>
      </c>
      <c r="T207" s="99">
        <v>3.9933457391161902</v>
      </c>
      <c r="U207" s="99">
        <v>392.234307643026</v>
      </c>
      <c r="V207" s="99">
        <v>0</v>
      </c>
      <c r="W207" s="99">
        <v>138081.55956268299</v>
      </c>
      <c r="X207" s="99">
        <v>62464.397817134901</v>
      </c>
      <c r="Y207" s="99">
        <v>384.49961851537199</v>
      </c>
      <c r="Z207" s="99">
        <v>0</v>
      </c>
      <c r="AA207" s="99">
        <v>0</v>
      </c>
      <c r="AB207" s="99">
        <v>0</v>
      </c>
      <c r="AC207" s="99">
        <v>129317.821842194</v>
      </c>
      <c r="AD207" s="99">
        <v>0</v>
      </c>
      <c r="AE207" s="99">
        <v>3749.45094630122</v>
      </c>
      <c r="AF207" s="99">
        <v>582.21453721076296</v>
      </c>
      <c r="AG207" s="99">
        <v>37829.362310409502</v>
      </c>
      <c r="AH207" s="99">
        <v>1111.27694031596</v>
      </c>
      <c r="AI207" s="99">
        <v>0</v>
      </c>
      <c r="AJ207" s="99">
        <v>155771.302394867</v>
      </c>
      <c r="AK207" s="99">
        <v>0</v>
      </c>
      <c r="AL207" s="99">
        <v>0</v>
      </c>
      <c r="AM207" s="99">
        <v>619.20978454500403</v>
      </c>
      <c r="AN207" s="99">
        <v>130777.678059578</v>
      </c>
      <c r="AO207" s="99">
        <v>0</v>
      </c>
      <c r="AP207" s="99">
        <v>1098806.4739532501</v>
      </c>
      <c r="AQ207" s="99">
        <v>458964.69429779099</v>
      </c>
      <c r="AR207" s="99">
        <v>2721.97908273339</v>
      </c>
      <c r="AS207" s="99">
        <v>0</v>
      </c>
      <c r="AT207" s="99">
        <v>0</v>
      </c>
      <c r="AU207" s="99">
        <v>0</v>
      </c>
      <c r="AV207" s="99">
        <v>406384.63113784802</v>
      </c>
      <c r="AW207" s="99">
        <v>0</v>
      </c>
      <c r="AX207" s="99">
        <v>33005.416183948502</v>
      </c>
      <c r="AY207" s="99">
        <v>4520.2955756187403</v>
      </c>
      <c r="AZ207" s="99">
        <v>283424.82685852097</v>
      </c>
      <c r="BA207" s="99">
        <v>9738.93900740147</v>
      </c>
      <c r="BB207" s="99">
        <v>0</v>
      </c>
      <c r="BC207" s="99">
        <v>1214029.265625</v>
      </c>
      <c r="BD207" s="99">
        <v>0</v>
      </c>
      <c r="BE207" s="99">
        <v>0</v>
      </c>
      <c r="BF207" s="99">
        <v>4711.1858039498302</v>
      </c>
      <c r="BG207" s="99">
        <v>410304.47901153599</v>
      </c>
      <c r="BH207" s="99">
        <v>0</v>
      </c>
      <c r="BI207" s="99">
        <v>193152.81887626601</v>
      </c>
      <c r="BJ207" s="99">
        <v>149691.40520668001</v>
      </c>
      <c r="BK207" s="99">
        <v>0</v>
      </c>
      <c r="BL207" s="99">
        <v>0</v>
      </c>
      <c r="BM207" s="99">
        <v>0</v>
      </c>
      <c r="BN207" s="99">
        <v>0</v>
      </c>
      <c r="BO207" s="99">
        <v>0</v>
      </c>
      <c r="BP207" s="99">
        <v>0</v>
      </c>
      <c r="BQ207" s="99">
        <v>0</v>
      </c>
      <c r="BR207" s="99">
        <v>1559.26937428117</v>
      </c>
      <c r="BS207" s="99">
        <v>94083.102162361101</v>
      </c>
      <c r="BT207" s="99">
        <v>1893.1654343605001</v>
      </c>
      <c r="BU207" s="99">
        <v>0</v>
      </c>
      <c r="BV207" s="99">
        <v>235190.27713203401</v>
      </c>
      <c r="BW207" s="99">
        <v>0</v>
      </c>
      <c r="BX207" s="99">
        <v>0</v>
      </c>
      <c r="BY207" s="99">
        <v>0</v>
      </c>
      <c r="BZ207" s="99">
        <v>0</v>
      </c>
      <c r="CA207" s="99">
        <v>1673.632301718</v>
      </c>
      <c r="CB207" s="99">
        <v>201689.18307113601</v>
      </c>
      <c r="CC207" s="99">
        <v>1547669.8307189899</v>
      </c>
      <c r="CD207" s="99">
        <v>329821.18392562901</v>
      </c>
      <c r="CE207" s="99">
        <v>56.993401037994801</v>
      </c>
      <c r="CF207" s="99">
        <v>9394.9430174827594</v>
      </c>
      <c r="CG207" s="99">
        <v>72612.731046676607</v>
      </c>
      <c r="CH207" s="99">
        <v>0</v>
      </c>
      <c r="CI207" s="99">
        <v>1732.0748508423601</v>
      </c>
      <c r="CJ207" s="99">
        <v>211135.667593002</v>
      </c>
      <c r="CK207" s="99">
        <v>1616338.364151</v>
      </c>
      <c r="CL207" s="99">
        <v>342064.84117889398</v>
      </c>
      <c r="CM207" s="166">
        <v>2117.6614427268501</v>
      </c>
      <c r="CN207" s="166">
        <v>339948.06594848598</v>
      </c>
      <c r="CO207" s="166">
        <v>2036462.3772583001</v>
      </c>
      <c r="CP207" s="99">
        <v>342064.84117889398</v>
      </c>
      <c r="CQ207" s="99">
        <v>0</v>
      </c>
      <c r="CR207" s="99">
        <v>0</v>
      </c>
      <c r="CS207" s="99">
        <v>0</v>
      </c>
      <c r="CT207" s="99">
        <v>0</v>
      </c>
      <c r="CU207" s="98">
        <v>389.57198840199999</v>
      </c>
      <c r="CV207" s="98">
        <v>437.62061087000001</v>
      </c>
      <c r="CW207" s="98">
        <v>211084.12608861877</v>
      </c>
      <c r="CX207" s="98">
        <v>1620282.5617656666</v>
      </c>
    </row>
    <row r="208" spans="1:102" x14ac:dyDescent="0.2">
      <c r="A208" s="98" t="s">
        <v>54</v>
      </c>
      <c r="B208" s="100">
        <v>39873</v>
      </c>
      <c r="C208" s="99">
        <v>0</v>
      </c>
      <c r="D208" s="99">
        <v>1309.8235207349101</v>
      </c>
      <c r="E208" s="99">
        <v>387.85931335017102</v>
      </c>
      <c r="F208" s="99">
        <v>2.8161267579998799</v>
      </c>
      <c r="G208" s="99">
        <v>0</v>
      </c>
      <c r="H208" s="99">
        <v>0</v>
      </c>
      <c r="I208" s="99">
        <v>0</v>
      </c>
      <c r="J208" s="99">
        <v>405.13709596171998</v>
      </c>
      <c r="K208" s="99">
        <v>0</v>
      </c>
      <c r="L208" s="99">
        <v>69.304952074773595</v>
      </c>
      <c r="M208" s="99">
        <v>5.83253999298904</v>
      </c>
      <c r="N208" s="99">
        <v>199.996687766165</v>
      </c>
      <c r="O208" s="99">
        <v>39.050289993174403</v>
      </c>
      <c r="P208" s="99">
        <v>0</v>
      </c>
      <c r="Q208" s="99">
        <v>1424.4383512735401</v>
      </c>
      <c r="R208" s="99">
        <v>0</v>
      </c>
      <c r="S208" s="99">
        <v>0</v>
      </c>
      <c r="T208" s="99">
        <v>4.2126597564201802</v>
      </c>
      <c r="U208" s="99">
        <v>404.22915389016299</v>
      </c>
      <c r="V208" s="99">
        <v>0</v>
      </c>
      <c r="W208" s="99">
        <v>140931.98645591701</v>
      </c>
      <c r="X208" s="99">
        <v>63569.939559936502</v>
      </c>
      <c r="Y208" s="99">
        <v>275.17105716466898</v>
      </c>
      <c r="Z208" s="99">
        <v>0</v>
      </c>
      <c r="AA208" s="99">
        <v>0</v>
      </c>
      <c r="AB208" s="99">
        <v>0</v>
      </c>
      <c r="AC208" s="99">
        <v>136440.46564483599</v>
      </c>
      <c r="AD208" s="99">
        <v>0</v>
      </c>
      <c r="AE208" s="99">
        <v>2691.44693800807</v>
      </c>
      <c r="AF208" s="99">
        <v>472.98514769598802</v>
      </c>
      <c r="AG208" s="99">
        <v>38724.123782157898</v>
      </c>
      <c r="AH208" s="99">
        <v>1169.49633941054</v>
      </c>
      <c r="AI208" s="99">
        <v>0</v>
      </c>
      <c r="AJ208" s="99">
        <v>159189.66439056399</v>
      </c>
      <c r="AK208" s="99">
        <v>0</v>
      </c>
      <c r="AL208" s="99">
        <v>0</v>
      </c>
      <c r="AM208" s="99">
        <v>624.92823678255104</v>
      </c>
      <c r="AN208" s="99">
        <v>136651.201351166</v>
      </c>
      <c r="AO208" s="99">
        <v>0</v>
      </c>
      <c r="AP208" s="99">
        <v>1121081.2756042499</v>
      </c>
      <c r="AQ208" s="99">
        <v>470898.35419082601</v>
      </c>
      <c r="AR208" s="99">
        <v>2056.17816972733</v>
      </c>
      <c r="AS208" s="99">
        <v>0</v>
      </c>
      <c r="AT208" s="99">
        <v>0</v>
      </c>
      <c r="AU208" s="99">
        <v>0</v>
      </c>
      <c r="AV208" s="99">
        <v>426575.51824188197</v>
      </c>
      <c r="AW208" s="99">
        <v>0</v>
      </c>
      <c r="AX208" s="99">
        <v>24265.037883758501</v>
      </c>
      <c r="AY208" s="99">
        <v>3436.5762824118101</v>
      </c>
      <c r="AZ208" s="99">
        <v>294408.64170074498</v>
      </c>
      <c r="BA208" s="99">
        <v>10800.210140347501</v>
      </c>
      <c r="BB208" s="99">
        <v>0</v>
      </c>
      <c r="BC208" s="99">
        <v>1246780.6645507801</v>
      </c>
      <c r="BD208" s="99">
        <v>0</v>
      </c>
      <c r="BE208" s="99">
        <v>0</v>
      </c>
      <c r="BF208" s="99">
        <v>4512.1983318924904</v>
      </c>
      <c r="BG208" s="99">
        <v>427017.67889404303</v>
      </c>
      <c r="BH208" s="99">
        <v>0</v>
      </c>
      <c r="BI208" s="99">
        <v>190987.688186646</v>
      </c>
      <c r="BJ208" s="99">
        <v>149417.342655182</v>
      </c>
      <c r="BK208" s="99">
        <v>0</v>
      </c>
      <c r="BL208" s="99">
        <v>0</v>
      </c>
      <c r="BM208" s="99">
        <v>0</v>
      </c>
      <c r="BN208" s="99">
        <v>0</v>
      </c>
      <c r="BO208" s="99">
        <v>0</v>
      </c>
      <c r="BP208" s="99">
        <v>0</v>
      </c>
      <c r="BQ208" s="99">
        <v>0</v>
      </c>
      <c r="BR208" s="99">
        <v>1168.7912925779799</v>
      </c>
      <c r="BS208" s="99">
        <v>97506.452702522307</v>
      </c>
      <c r="BT208" s="99">
        <v>2103.6238484382602</v>
      </c>
      <c r="BU208" s="99">
        <v>0</v>
      </c>
      <c r="BV208" s="99">
        <v>244537.31637573201</v>
      </c>
      <c r="BW208" s="99">
        <v>0</v>
      </c>
      <c r="BX208" s="99">
        <v>0</v>
      </c>
      <c r="BY208" s="99">
        <v>0</v>
      </c>
      <c r="BZ208" s="99">
        <v>0</v>
      </c>
      <c r="CA208" s="99">
        <v>1696.4853240847599</v>
      </c>
      <c r="CB208" s="99">
        <v>205527.96377372701</v>
      </c>
      <c r="CC208" s="99">
        <v>1589523.7415618901</v>
      </c>
      <c r="CD208" s="99">
        <v>347976.31244278001</v>
      </c>
      <c r="CE208" s="99">
        <v>63.282623570878101</v>
      </c>
      <c r="CF208" s="99">
        <v>10059.1119968891</v>
      </c>
      <c r="CG208" s="99">
        <v>78340.853782653794</v>
      </c>
      <c r="CH208" s="99">
        <v>0</v>
      </c>
      <c r="CI208" s="99">
        <v>1759.94919668138</v>
      </c>
      <c r="CJ208" s="99">
        <v>215640.82403373701</v>
      </c>
      <c r="CK208" s="99">
        <v>1670779.0973968499</v>
      </c>
      <c r="CL208" s="99">
        <v>359501.35102081299</v>
      </c>
      <c r="CM208" s="166">
        <v>2159.49134078622</v>
      </c>
      <c r="CN208" s="166">
        <v>351151.18772125198</v>
      </c>
      <c r="CO208" s="166">
        <v>2095430.3982696501</v>
      </c>
      <c r="CP208" s="99">
        <v>359501.35102081299</v>
      </c>
      <c r="CQ208" s="99">
        <v>0</v>
      </c>
      <c r="CR208" s="99">
        <v>0</v>
      </c>
      <c r="CS208" s="99">
        <v>0</v>
      </c>
      <c r="CT208" s="99">
        <v>0</v>
      </c>
      <c r="CU208" s="98">
        <v>389.02168585300001</v>
      </c>
      <c r="CV208" s="98">
        <v>463.91942726500002</v>
      </c>
      <c r="CW208" s="98">
        <v>215587.07577061612</v>
      </c>
      <c r="CX208" s="98">
        <v>1667864.5953445439</v>
      </c>
    </row>
    <row r="209" spans="1:102" x14ac:dyDescent="0.2">
      <c r="A209" s="98" t="s">
        <v>54</v>
      </c>
      <c r="B209" s="100">
        <v>39965</v>
      </c>
      <c r="C209" s="99">
        <v>0</v>
      </c>
      <c r="D209" s="99">
        <v>1376.6068921983201</v>
      </c>
      <c r="E209" s="99">
        <v>375.85250690951898</v>
      </c>
      <c r="F209" s="99">
        <v>2.0041184839792598</v>
      </c>
      <c r="G209" s="99">
        <v>0</v>
      </c>
      <c r="H209" s="99">
        <v>0</v>
      </c>
      <c r="I209" s="99">
        <v>0</v>
      </c>
      <c r="J209" s="99">
        <v>421.26595573872299</v>
      </c>
      <c r="K209" s="99">
        <v>0</v>
      </c>
      <c r="L209" s="99">
        <v>74.800120928324802</v>
      </c>
      <c r="M209" s="99">
        <v>5.3997196449781804</v>
      </c>
      <c r="N209" s="99">
        <v>198.90832727775</v>
      </c>
      <c r="O209" s="99">
        <v>40.785693816840599</v>
      </c>
      <c r="P209" s="99">
        <v>0</v>
      </c>
      <c r="Q209" s="99">
        <v>1470.95103780925</v>
      </c>
      <c r="R209" s="99">
        <v>0</v>
      </c>
      <c r="S209" s="99">
        <v>0</v>
      </c>
      <c r="T209" s="99">
        <v>4.7899142040405396</v>
      </c>
      <c r="U209" s="99">
        <v>423.57023194059701</v>
      </c>
      <c r="V209" s="99">
        <v>0</v>
      </c>
      <c r="W209" s="99">
        <v>153735.051460266</v>
      </c>
      <c r="X209" s="99">
        <v>60983.989041328401</v>
      </c>
      <c r="Y209" s="99">
        <v>288.4017816782</v>
      </c>
      <c r="Z209" s="99">
        <v>0</v>
      </c>
      <c r="AA209" s="99">
        <v>0</v>
      </c>
      <c r="AB209" s="99">
        <v>0</v>
      </c>
      <c r="AC209" s="99">
        <v>141062.33116531401</v>
      </c>
      <c r="AD209" s="99">
        <v>0</v>
      </c>
      <c r="AE209" s="99">
        <v>3358.7234168350701</v>
      </c>
      <c r="AF209" s="99">
        <v>585.88323719054495</v>
      </c>
      <c r="AG209" s="99">
        <v>37492.601618289897</v>
      </c>
      <c r="AH209" s="99">
        <v>1259.2504303604401</v>
      </c>
      <c r="AI209" s="99">
        <v>0</v>
      </c>
      <c r="AJ209" s="99">
        <v>168063.05747795099</v>
      </c>
      <c r="AK209" s="99">
        <v>0</v>
      </c>
      <c r="AL209" s="99">
        <v>0</v>
      </c>
      <c r="AM209" s="99">
        <v>689.933205701411</v>
      </c>
      <c r="AN209" s="99">
        <v>142095.121572495</v>
      </c>
      <c r="AO209" s="99">
        <v>0</v>
      </c>
      <c r="AP209" s="99">
        <v>1209079.80978394</v>
      </c>
      <c r="AQ209" s="99">
        <v>449764.26828002901</v>
      </c>
      <c r="AR209" s="99">
        <v>2257.25173410773</v>
      </c>
      <c r="AS209" s="99">
        <v>0</v>
      </c>
      <c r="AT209" s="99">
        <v>0</v>
      </c>
      <c r="AU209" s="99">
        <v>0</v>
      </c>
      <c r="AV209" s="99">
        <v>450991.48854064901</v>
      </c>
      <c r="AW209" s="99">
        <v>0</v>
      </c>
      <c r="AX209" s="99">
        <v>29787.620110034899</v>
      </c>
      <c r="AY209" s="99">
        <v>4418.2793904542896</v>
      </c>
      <c r="AZ209" s="99">
        <v>293495.69662475598</v>
      </c>
      <c r="BA209" s="99">
        <v>11626.302853941899</v>
      </c>
      <c r="BB209" s="99">
        <v>0</v>
      </c>
      <c r="BC209" s="99">
        <v>1327888.9036865199</v>
      </c>
      <c r="BD209" s="99">
        <v>0</v>
      </c>
      <c r="BE209" s="99">
        <v>0</v>
      </c>
      <c r="BF209" s="99">
        <v>5365.3624933958099</v>
      </c>
      <c r="BG209" s="99">
        <v>453761.49140930199</v>
      </c>
      <c r="BH209" s="99">
        <v>0</v>
      </c>
      <c r="BI209" s="99">
        <v>209297.70850563</v>
      </c>
      <c r="BJ209" s="99">
        <v>147360.25954818699</v>
      </c>
      <c r="BK209" s="99">
        <v>0</v>
      </c>
      <c r="BL209" s="99">
        <v>0</v>
      </c>
      <c r="BM209" s="99">
        <v>0</v>
      </c>
      <c r="BN209" s="99">
        <v>0</v>
      </c>
      <c r="BO209" s="99">
        <v>0</v>
      </c>
      <c r="BP209" s="99">
        <v>0</v>
      </c>
      <c r="BQ209" s="99">
        <v>0</v>
      </c>
      <c r="BR209" s="99">
        <v>1510.8641104549199</v>
      </c>
      <c r="BS209" s="99">
        <v>98762.3431081772</v>
      </c>
      <c r="BT209" s="99">
        <v>2264.0049896240198</v>
      </c>
      <c r="BU209" s="99">
        <v>0</v>
      </c>
      <c r="BV209" s="99">
        <v>251796.66747093201</v>
      </c>
      <c r="BW209" s="99">
        <v>0</v>
      </c>
      <c r="BX209" s="99">
        <v>0</v>
      </c>
      <c r="BY209" s="99">
        <v>0</v>
      </c>
      <c r="BZ209" s="99">
        <v>0</v>
      </c>
      <c r="CA209" s="99">
        <v>1757.45138712227</v>
      </c>
      <c r="CB209" s="99">
        <v>214203.41962814299</v>
      </c>
      <c r="CC209" s="99">
        <v>1681718.90844727</v>
      </c>
      <c r="CD209" s="99">
        <v>355656.79438781698</v>
      </c>
      <c r="CE209" s="99">
        <v>67.575777079909997</v>
      </c>
      <c r="CF209" s="99">
        <v>11086.615809679</v>
      </c>
      <c r="CG209" s="99">
        <v>86671.746563911394</v>
      </c>
      <c r="CH209" s="99">
        <v>0</v>
      </c>
      <c r="CI209" s="99">
        <v>1824.54648135602</v>
      </c>
      <c r="CJ209" s="99">
        <v>224954.14955139201</v>
      </c>
      <c r="CK209" s="99">
        <v>1768038.8408203099</v>
      </c>
      <c r="CL209" s="99">
        <v>368621.85866928101</v>
      </c>
      <c r="CM209" s="166">
        <v>2236.4627737104902</v>
      </c>
      <c r="CN209" s="166">
        <v>367155.05052947998</v>
      </c>
      <c r="CO209" s="166">
        <v>2203640.0779113802</v>
      </c>
      <c r="CP209" s="99">
        <v>368621.85866928101</v>
      </c>
      <c r="CQ209" s="99">
        <v>0</v>
      </c>
      <c r="CR209" s="99">
        <v>0</v>
      </c>
      <c r="CS209" s="99">
        <v>0</v>
      </c>
      <c r="CT209" s="99">
        <v>0</v>
      </c>
      <c r="CU209" s="98">
        <v>380.95781643499998</v>
      </c>
      <c r="CV209" s="98">
        <v>482.94190234299998</v>
      </c>
      <c r="CW209" s="98">
        <v>225290.03543782199</v>
      </c>
      <c r="CX209" s="98">
        <v>1768390.6550111815</v>
      </c>
    </row>
    <row r="210" spans="1:102" x14ac:dyDescent="0.2">
      <c r="A210" s="98" t="s">
        <v>54</v>
      </c>
      <c r="B210" s="100">
        <v>40057</v>
      </c>
      <c r="C210" s="99">
        <v>0</v>
      </c>
      <c r="D210" s="99">
        <v>1418.52942165732</v>
      </c>
      <c r="E210" s="99">
        <v>364.169927563518</v>
      </c>
      <c r="F210" s="99">
        <v>2.3708039869961799</v>
      </c>
      <c r="G210" s="99">
        <v>0</v>
      </c>
      <c r="H210" s="99">
        <v>0</v>
      </c>
      <c r="I210" s="99">
        <v>0</v>
      </c>
      <c r="J210" s="99">
        <v>438.64632080495397</v>
      </c>
      <c r="K210" s="99">
        <v>0</v>
      </c>
      <c r="L210" s="99">
        <v>80.269103774800897</v>
      </c>
      <c r="M210" s="99">
        <v>4.2356412309454798</v>
      </c>
      <c r="N210" s="99">
        <v>220.26531546004099</v>
      </c>
      <c r="O210" s="99">
        <v>38.855835916474497</v>
      </c>
      <c r="P210" s="99">
        <v>0</v>
      </c>
      <c r="Q210" s="99">
        <v>1496.9520402103699</v>
      </c>
      <c r="R210" s="99">
        <v>0</v>
      </c>
      <c r="S210" s="99">
        <v>0</v>
      </c>
      <c r="T210" s="99">
        <v>5.0504971111076902</v>
      </c>
      <c r="U210" s="99">
        <v>440.28979293629499</v>
      </c>
      <c r="V210" s="99">
        <v>0</v>
      </c>
      <c r="W210" s="99">
        <v>158092.963720322</v>
      </c>
      <c r="X210" s="99">
        <v>61115.283881664298</v>
      </c>
      <c r="Y210" s="99">
        <v>374.70394346490502</v>
      </c>
      <c r="Z210" s="99">
        <v>0</v>
      </c>
      <c r="AA210" s="99">
        <v>0</v>
      </c>
      <c r="AB210" s="99">
        <v>0</v>
      </c>
      <c r="AC210" s="99">
        <v>143337.448907852</v>
      </c>
      <c r="AD210" s="99">
        <v>0</v>
      </c>
      <c r="AE210" s="99">
        <v>3629.8120421469198</v>
      </c>
      <c r="AF210" s="99">
        <v>429.047785993665</v>
      </c>
      <c r="AG210" s="99">
        <v>42491.028027057597</v>
      </c>
      <c r="AH210" s="99">
        <v>1600.1193339675699</v>
      </c>
      <c r="AI210" s="99">
        <v>0</v>
      </c>
      <c r="AJ210" s="99">
        <v>167667.64147377</v>
      </c>
      <c r="AK210" s="99">
        <v>0</v>
      </c>
      <c r="AL210" s="99">
        <v>0</v>
      </c>
      <c r="AM210" s="99">
        <v>865.669769868255</v>
      </c>
      <c r="AN210" s="99">
        <v>143589.81579017601</v>
      </c>
      <c r="AO210" s="99">
        <v>0</v>
      </c>
      <c r="AP210" s="99">
        <v>1256895.33506775</v>
      </c>
      <c r="AQ210" s="99">
        <v>453265.45077133202</v>
      </c>
      <c r="AR210" s="99">
        <v>3515.3275032341498</v>
      </c>
      <c r="AS210" s="99">
        <v>0</v>
      </c>
      <c r="AT210" s="99">
        <v>0</v>
      </c>
      <c r="AU210" s="99">
        <v>0</v>
      </c>
      <c r="AV210" s="99">
        <v>465992.63049697899</v>
      </c>
      <c r="AW210" s="99">
        <v>0</v>
      </c>
      <c r="AX210" s="99">
        <v>32858.608461379998</v>
      </c>
      <c r="AY210" s="99">
        <v>3277.7399008572102</v>
      </c>
      <c r="AZ210" s="99">
        <v>323204.71327590902</v>
      </c>
      <c r="BA210" s="99">
        <v>14288.6813287735</v>
      </c>
      <c r="BB210" s="99">
        <v>0</v>
      </c>
      <c r="BC210" s="99">
        <v>1325920.0249633801</v>
      </c>
      <c r="BD210" s="99">
        <v>0</v>
      </c>
      <c r="BE210" s="99">
        <v>0</v>
      </c>
      <c r="BF210" s="99">
        <v>6084.6157835125896</v>
      </c>
      <c r="BG210" s="99">
        <v>467206.38457870501</v>
      </c>
      <c r="BH210" s="99">
        <v>0</v>
      </c>
      <c r="BI210" s="99">
        <v>249188.713478088</v>
      </c>
      <c r="BJ210" s="99">
        <v>147705.554218292</v>
      </c>
      <c r="BK210" s="99">
        <v>0</v>
      </c>
      <c r="BL210" s="99">
        <v>0</v>
      </c>
      <c r="BM210" s="99">
        <v>0</v>
      </c>
      <c r="BN210" s="99">
        <v>0</v>
      </c>
      <c r="BO210" s="99">
        <v>0</v>
      </c>
      <c r="BP210" s="99">
        <v>0</v>
      </c>
      <c r="BQ210" s="99">
        <v>0</v>
      </c>
      <c r="BR210" s="99">
        <v>1039.4547419995099</v>
      </c>
      <c r="BS210" s="99">
        <v>111910.855591774</v>
      </c>
      <c r="BT210" s="99">
        <v>2785.4049819707898</v>
      </c>
      <c r="BU210" s="99">
        <v>0</v>
      </c>
      <c r="BV210" s="99">
        <v>255574.00655555699</v>
      </c>
      <c r="BW210" s="99">
        <v>0</v>
      </c>
      <c r="BX210" s="99">
        <v>0</v>
      </c>
      <c r="BY210" s="99">
        <v>0</v>
      </c>
      <c r="BZ210" s="99">
        <v>0</v>
      </c>
      <c r="CA210" s="99">
        <v>1781.33545742929</v>
      </c>
      <c r="CB210" s="99">
        <v>217260.057971954</v>
      </c>
      <c r="CC210" s="99">
        <v>1702165.17718506</v>
      </c>
      <c r="CD210" s="99">
        <v>371195.11295318598</v>
      </c>
      <c r="CE210" s="99">
        <v>74.915160077623995</v>
      </c>
      <c r="CF210" s="99">
        <v>12457.535682678201</v>
      </c>
      <c r="CG210" s="99">
        <v>95695.253149032593</v>
      </c>
      <c r="CH210" s="99">
        <v>0</v>
      </c>
      <c r="CI210" s="99">
        <v>1855.59753349423</v>
      </c>
      <c r="CJ210" s="99">
        <v>229855.46430778501</v>
      </c>
      <c r="CK210" s="99">
        <v>1800623.99528503</v>
      </c>
      <c r="CL210" s="99">
        <v>386701.59703826898</v>
      </c>
      <c r="CM210" s="166">
        <v>2299.79121991992</v>
      </c>
      <c r="CN210" s="166">
        <v>376411.33033752401</v>
      </c>
      <c r="CO210" s="166">
        <v>2272757.8148498498</v>
      </c>
      <c r="CP210" s="99">
        <v>386701.59703826898</v>
      </c>
      <c r="CQ210" s="99">
        <v>0</v>
      </c>
      <c r="CR210" s="99">
        <v>0</v>
      </c>
      <c r="CS210" s="99">
        <v>0</v>
      </c>
      <c r="CT210" s="99">
        <v>0</v>
      </c>
      <c r="CU210" s="98">
        <v>365.519092688</v>
      </c>
      <c r="CV210" s="98">
        <v>507.154610983</v>
      </c>
      <c r="CW210" s="98">
        <v>229717.59365463219</v>
      </c>
      <c r="CX210" s="98">
        <v>1797860.4303340926</v>
      </c>
    </row>
    <row r="211" spans="1:102" x14ac:dyDescent="0.2">
      <c r="A211" s="98" t="s">
        <v>54</v>
      </c>
      <c r="B211" s="100">
        <v>40148</v>
      </c>
      <c r="C211" s="99">
        <v>0</v>
      </c>
      <c r="D211" s="99">
        <v>1463.7162668257999</v>
      </c>
      <c r="E211" s="99">
        <v>359.10476933047198</v>
      </c>
      <c r="F211" s="99">
        <v>2.7099616489722398</v>
      </c>
      <c r="G211" s="99">
        <v>0</v>
      </c>
      <c r="H211" s="99">
        <v>0</v>
      </c>
      <c r="I211" s="99">
        <v>0</v>
      </c>
      <c r="J211" s="99">
        <v>448.920105483383</v>
      </c>
      <c r="K211" s="99">
        <v>0</v>
      </c>
      <c r="L211" s="99">
        <v>87.678524681366994</v>
      </c>
      <c r="M211" s="99">
        <v>5.5581251509720504</v>
      </c>
      <c r="N211" s="99">
        <v>219.053626324981</v>
      </c>
      <c r="O211" s="99">
        <v>47.696101825218598</v>
      </c>
      <c r="P211" s="99">
        <v>0</v>
      </c>
      <c r="Q211" s="99">
        <v>1505.3953394293801</v>
      </c>
      <c r="R211" s="99">
        <v>0</v>
      </c>
      <c r="S211" s="99">
        <v>0</v>
      </c>
      <c r="T211" s="99">
        <v>3.9422319036093501</v>
      </c>
      <c r="U211" s="99">
        <v>452.78201631829103</v>
      </c>
      <c r="V211" s="99">
        <v>0</v>
      </c>
      <c r="W211" s="99">
        <v>154378.151237488</v>
      </c>
      <c r="X211" s="99">
        <v>58420.427070140802</v>
      </c>
      <c r="Y211" s="99">
        <v>281.01195221766801</v>
      </c>
      <c r="Z211" s="99">
        <v>0</v>
      </c>
      <c r="AA211" s="99">
        <v>0</v>
      </c>
      <c r="AB211" s="99">
        <v>0</v>
      </c>
      <c r="AC211" s="99">
        <v>157409.94831657401</v>
      </c>
      <c r="AD211" s="99">
        <v>0</v>
      </c>
      <c r="AE211" s="99">
        <v>3726.80582362413</v>
      </c>
      <c r="AF211" s="99">
        <v>719.66134311258804</v>
      </c>
      <c r="AG211" s="99">
        <v>42736.519095420801</v>
      </c>
      <c r="AH211" s="99">
        <v>1585.2727693617301</v>
      </c>
      <c r="AI211" s="99">
        <v>0</v>
      </c>
      <c r="AJ211" s="99">
        <v>161803.12347602801</v>
      </c>
      <c r="AK211" s="99">
        <v>0</v>
      </c>
      <c r="AL211" s="99">
        <v>0</v>
      </c>
      <c r="AM211" s="99">
        <v>901.304349370301</v>
      </c>
      <c r="AN211" s="99">
        <v>158675.794933319</v>
      </c>
      <c r="AO211" s="99">
        <v>0</v>
      </c>
      <c r="AP211" s="99">
        <v>1250161.77359009</v>
      </c>
      <c r="AQ211" s="99">
        <v>435617.571407318</v>
      </c>
      <c r="AR211" s="99">
        <v>1988.1992570459799</v>
      </c>
      <c r="AS211" s="99">
        <v>0</v>
      </c>
      <c r="AT211" s="99">
        <v>0</v>
      </c>
      <c r="AU211" s="99">
        <v>0</v>
      </c>
      <c r="AV211" s="99">
        <v>510658.71173095697</v>
      </c>
      <c r="AW211" s="99">
        <v>0</v>
      </c>
      <c r="AX211" s="99">
        <v>33771.263219833403</v>
      </c>
      <c r="AY211" s="99">
        <v>5304.3977936506299</v>
      </c>
      <c r="AZ211" s="99">
        <v>321054.50382232701</v>
      </c>
      <c r="BA211" s="99">
        <v>14372.6610665321</v>
      </c>
      <c r="BB211" s="99">
        <v>0</v>
      </c>
      <c r="BC211" s="99">
        <v>1292073.8072509801</v>
      </c>
      <c r="BD211" s="99">
        <v>0</v>
      </c>
      <c r="BE211" s="99">
        <v>0</v>
      </c>
      <c r="BF211" s="99">
        <v>5752.1254273057002</v>
      </c>
      <c r="BG211" s="99">
        <v>514384.75544738799</v>
      </c>
      <c r="BH211" s="99">
        <v>0</v>
      </c>
      <c r="BI211" s="99">
        <v>213019.48150634801</v>
      </c>
      <c r="BJ211" s="99">
        <v>144575.26646614101</v>
      </c>
      <c r="BK211" s="99">
        <v>0</v>
      </c>
      <c r="BL211" s="99">
        <v>0</v>
      </c>
      <c r="BM211" s="99">
        <v>0</v>
      </c>
      <c r="BN211" s="99">
        <v>0</v>
      </c>
      <c r="BO211" s="99">
        <v>0</v>
      </c>
      <c r="BP211" s="99">
        <v>0</v>
      </c>
      <c r="BQ211" s="99">
        <v>0</v>
      </c>
      <c r="BR211" s="99">
        <v>1547.77554120123</v>
      </c>
      <c r="BS211" s="99">
        <v>112329.632770538</v>
      </c>
      <c r="BT211" s="99">
        <v>2793.8521115481899</v>
      </c>
      <c r="BU211" s="99">
        <v>0</v>
      </c>
      <c r="BV211" s="99">
        <v>252128.125686646</v>
      </c>
      <c r="BW211" s="99">
        <v>0</v>
      </c>
      <c r="BX211" s="99">
        <v>0</v>
      </c>
      <c r="BY211" s="99">
        <v>0</v>
      </c>
      <c r="BZ211" s="99">
        <v>0</v>
      </c>
      <c r="CA211" s="99">
        <v>1820.10514193773</v>
      </c>
      <c r="CB211" s="99">
        <v>213885.84921264599</v>
      </c>
      <c r="CC211" s="99">
        <v>1674955.53565979</v>
      </c>
      <c r="CD211" s="99">
        <v>363552.03996276902</v>
      </c>
      <c r="CE211" s="99">
        <v>77.8352124439552</v>
      </c>
      <c r="CF211" s="99">
        <v>13280.936487913101</v>
      </c>
      <c r="CG211" s="99">
        <v>99661.6447668076</v>
      </c>
      <c r="CH211" s="99">
        <v>0</v>
      </c>
      <c r="CI211" s="99">
        <v>1899.1093057543001</v>
      </c>
      <c r="CJ211" s="99">
        <v>227176.900951385</v>
      </c>
      <c r="CK211" s="99">
        <v>1769007.3730621301</v>
      </c>
      <c r="CL211" s="99">
        <v>380319.53141784703</v>
      </c>
      <c r="CM211" s="166">
        <v>2343.0468474030499</v>
      </c>
      <c r="CN211" s="166">
        <v>384068.980495453</v>
      </c>
      <c r="CO211" s="166">
        <v>2297933.2294006301</v>
      </c>
      <c r="CP211" s="99">
        <v>380319.53141784703</v>
      </c>
      <c r="CQ211" s="99">
        <v>0</v>
      </c>
      <c r="CR211" s="99">
        <v>0</v>
      </c>
      <c r="CS211" s="99">
        <v>0</v>
      </c>
      <c r="CT211" s="99">
        <v>0</v>
      </c>
      <c r="CU211" s="98">
        <v>362.21723507899998</v>
      </c>
      <c r="CV211" s="98">
        <v>519.11683302300003</v>
      </c>
      <c r="CW211" s="98">
        <v>227166.78570055909</v>
      </c>
      <c r="CX211" s="98">
        <v>1774617.1804265976</v>
      </c>
    </row>
    <row r="212" spans="1:102" x14ac:dyDescent="0.2">
      <c r="A212" s="98" t="s">
        <v>54</v>
      </c>
      <c r="B212" s="100">
        <v>40238</v>
      </c>
      <c r="C212" s="99">
        <v>0</v>
      </c>
      <c r="D212" s="99">
        <v>1509.9287452399701</v>
      </c>
      <c r="E212" s="99">
        <v>341.59618467837601</v>
      </c>
      <c r="F212" s="99">
        <v>2.7480545489816</v>
      </c>
      <c r="G212" s="99">
        <v>0</v>
      </c>
      <c r="H212" s="99">
        <v>0</v>
      </c>
      <c r="I212" s="99">
        <v>0</v>
      </c>
      <c r="J212" s="99">
        <v>451.272965382785</v>
      </c>
      <c r="K212" s="99">
        <v>0</v>
      </c>
      <c r="L212" s="99">
        <v>117.35689238831399</v>
      </c>
      <c r="M212" s="99">
        <v>5.6736862609977798</v>
      </c>
      <c r="N212" s="99">
        <v>209.40241268835999</v>
      </c>
      <c r="O212" s="99">
        <v>44.850932057015598</v>
      </c>
      <c r="P212" s="99">
        <v>0</v>
      </c>
      <c r="Q212" s="99">
        <v>1510.5766031891101</v>
      </c>
      <c r="R212" s="99">
        <v>0</v>
      </c>
      <c r="S212" s="99">
        <v>0</v>
      </c>
      <c r="T212" s="99">
        <v>4.1254554393235603</v>
      </c>
      <c r="U212" s="99">
        <v>451.69028095156</v>
      </c>
      <c r="V212" s="99">
        <v>0</v>
      </c>
      <c r="W212" s="99">
        <v>161788.08541107201</v>
      </c>
      <c r="X212" s="99">
        <v>55154.052939891801</v>
      </c>
      <c r="Y212" s="99">
        <v>174.277793800458</v>
      </c>
      <c r="Z212" s="99">
        <v>0</v>
      </c>
      <c r="AA212" s="99">
        <v>0</v>
      </c>
      <c r="AB212" s="99">
        <v>0</v>
      </c>
      <c r="AC212" s="99">
        <v>155039.088411331</v>
      </c>
      <c r="AD212" s="99">
        <v>0</v>
      </c>
      <c r="AE212" s="99">
        <v>4811.8938375115404</v>
      </c>
      <c r="AF212" s="99">
        <v>974.70646278560196</v>
      </c>
      <c r="AG212" s="99">
        <v>38940.430527687102</v>
      </c>
      <c r="AH212" s="99">
        <v>1577.19943781197</v>
      </c>
      <c r="AI212" s="99">
        <v>0</v>
      </c>
      <c r="AJ212" s="99">
        <v>167227.791692734</v>
      </c>
      <c r="AK212" s="99">
        <v>0</v>
      </c>
      <c r="AL212" s="99">
        <v>0</v>
      </c>
      <c r="AM212" s="99">
        <v>592.24249350279604</v>
      </c>
      <c r="AN212" s="99">
        <v>155243.85747528099</v>
      </c>
      <c r="AO212" s="99">
        <v>0</v>
      </c>
      <c r="AP212" s="99">
        <v>1313433.97817993</v>
      </c>
      <c r="AQ212" s="99">
        <v>410810.30863189697</v>
      </c>
      <c r="AR212" s="99">
        <v>1423.9682024270301</v>
      </c>
      <c r="AS212" s="99">
        <v>0</v>
      </c>
      <c r="AT212" s="99">
        <v>0</v>
      </c>
      <c r="AU212" s="99">
        <v>0</v>
      </c>
      <c r="AV212" s="99">
        <v>516860.39989852899</v>
      </c>
      <c r="AW212" s="99">
        <v>0</v>
      </c>
      <c r="AX212" s="99">
        <v>42099.478490352602</v>
      </c>
      <c r="AY212" s="99">
        <v>7246.7754703760102</v>
      </c>
      <c r="AZ212" s="99">
        <v>301004.87563323998</v>
      </c>
      <c r="BA212" s="99">
        <v>14527.9073506594</v>
      </c>
      <c r="BB212" s="99">
        <v>0</v>
      </c>
      <c r="BC212" s="99">
        <v>1341746.20437622</v>
      </c>
      <c r="BD212" s="99">
        <v>0</v>
      </c>
      <c r="BE212" s="99">
        <v>0</v>
      </c>
      <c r="BF212" s="99">
        <v>4454.9646807313002</v>
      </c>
      <c r="BG212" s="99">
        <v>517170.97747802699</v>
      </c>
      <c r="BH212" s="99">
        <v>0</v>
      </c>
      <c r="BI212" s="99">
        <v>235888.21593093901</v>
      </c>
      <c r="BJ212" s="99">
        <v>129965.644388199</v>
      </c>
      <c r="BK212" s="99">
        <v>0</v>
      </c>
      <c r="BL212" s="99">
        <v>0</v>
      </c>
      <c r="BM212" s="99">
        <v>0</v>
      </c>
      <c r="BN212" s="99">
        <v>0</v>
      </c>
      <c r="BO212" s="99">
        <v>0</v>
      </c>
      <c r="BP212" s="99">
        <v>0</v>
      </c>
      <c r="BQ212" s="99">
        <v>0</v>
      </c>
      <c r="BR212" s="99">
        <v>2160.6773821711499</v>
      </c>
      <c r="BS212" s="99">
        <v>99643.971558570905</v>
      </c>
      <c r="BT212" s="99">
        <v>2828.0396785140001</v>
      </c>
      <c r="BU212" s="99">
        <v>0</v>
      </c>
      <c r="BV212" s="99">
        <v>254447.700595856</v>
      </c>
      <c r="BW212" s="99">
        <v>0</v>
      </c>
      <c r="BX212" s="99">
        <v>0</v>
      </c>
      <c r="BY212" s="99">
        <v>0</v>
      </c>
      <c r="BZ212" s="99">
        <v>0</v>
      </c>
      <c r="CA212" s="99">
        <v>1851.4933906793599</v>
      </c>
      <c r="CB212" s="99">
        <v>218006.170127869</v>
      </c>
      <c r="CC212" s="99">
        <v>1721827.5860595701</v>
      </c>
      <c r="CD212" s="99">
        <v>363020.14636611898</v>
      </c>
      <c r="CE212" s="99">
        <v>83.518168747425094</v>
      </c>
      <c r="CF212" s="99">
        <v>13452.672648191499</v>
      </c>
      <c r="CG212" s="99">
        <v>105313.121937752</v>
      </c>
      <c r="CH212" s="99">
        <v>0</v>
      </c>
      <c r="CI212" s="99">
        <v>1935.0576970726299</v>
      </c>
      <c r="CJ212" s="99">
        <v>231679.57950782799</v>
      </c>
      <c r="CK212" s="99">
        <v>1830478.33520508</v>
      </c>
      <c r="CL212" s="99">
        <v>381058.45560073899</v>
      </c>
      <c r="CM212" s="166">
        <v>2377.1390033364301</v>
      </c>
      <c r="CN212" s="166">
        <v>386071.48600769002</v>
      </c>
      <c r="CO212" s="166">
        <v>2345557.8541564899</v>
      </c>
      <c r="CP212" s="99">
        <v>381058.45560073899</v>
      </c>
      <c r="CQ212" s="99">
        <v>0</v>
      </c>
      <c r="CR212" s="99">
        <v>0</v>
      </c>
      <c r="CS212" s="99">
        <v>0</v>
      </c>
      <c r="CT212" s="99">
        <v>0</v>
      </c>
      <c r="CU212" s="98">
        <v>342.10639069299998</v>
      </c>
      <c r="CV212" s="98">
        <v>527.11497088700003</v>
      </c>
      <c r="CW212" s="98">
        <v>231458.84277606051</v>
      </c>
      <c r="CX212" s="98">
        <v>1827140.7079973221</v>
      </c>
    </row>
    <row r="213" spans="1:102" x14ac:dyDescent="0.2">
      <c r="A213" s="98" t="s">
        <v>54</v>
      </c>
      <c r="B213" s="100">
        <v>40330</v>
      </c>
      <c r="C213" s="99">
        <v>0</v>
      </c>
      <c r="D213" s="99">
        <v>1522.3786534666999</v>
      </c>
      <c r="E213" s="99">
        <v>336.33766525983799</v>
      </c>
      <c r="F213" s="99">
        <v>2.11002719297539</v>
      </c>
      <c r="G213" s="99">
        <v>0</v>
      </c>
      <c r="H213" s="99">
        <v>0</v>
      </c>
      <c r="I213" s="99">
        <v>0</v>
      </c>
      <c r="J213" s="99">
        <v>470.44131320342399</v>
      </c>
      <c r="K213" s="99">
        <v>0</v>
      </c>
      <c r="L213" s="99">
        <v>139.929499287158</v>
      </c>
      <c r="M213" s="99">
        <v>6.43109292094596</v>
      </c>
      <c r="N213" s="99">
        <v>211.725252244622</v>
      </c>
      <c r="O213" s="99">
        <v>46.107513925992002</v>
      </c>
      <c r="P213" s="99">
        <v>0</v>
      </c>
      <c r="Q213" s="99">
        <v>1486.4841709733</v>
      </c>
      <c r="R213" s="99">
        <v>0</v>
      </c>
      <c r="S213" s="99">
        <v>0</v>
      </c>
      <c r="T213" s="99">
        <v>1.95441015981487</v>
      </c>
      <c r="U213" s="99">
        <v>469.68629390746401</v>
      </c>
      <c r="V213" s="99">
        <v>0</v>
      </c>
      <c r="W213" s="99">
        <v>158775.504400253</v>
      </c>
      <c r="X213" s="99">
        <v>53967.159977436102</v>
      </c>
      <c r="Y213" s="99">
        <v>16.206859724828998</v>
      </c>
      <c r="Z213" s="99">
        <v>0</v>
      </c>
      <c r="AA213" s="99">
        <v>0</v>
      </c>
      <c r="AB213" s="99">
        <v>0</v>
      </c>
      <c r="AC213" s="99">
        <v>162137.83878135699</v>
      </c>
      <c r="AD213" s="99">
        <v>0</v>
      </c>
      <c r="AE213" s="99">
        <v>10344.9377509356</v>
      </c>
      <c r="AF213" s="99">
        <v>627.111751876771</v>
      </c>
      <c r="AG213" s="99">
        <v>37976.528656959497</v>
      </c>
      <c r="AH213" s="99">
        <v>1484.10714292526</v>
      </c>
      <c r="AI213" s="99">
        <v>0</v>
      </c>
      <c r="AJ213" s="99">
        <v>159531.96557045</v>
      </c>
      <c r="AK213" s="99">
        <v>0</v>
      </c>
      <c r="AL213" s="99">
        <v>0</v>
      </c>
      <c r="AM213" s="99">
        <v>505.10131819918797</v>
      </c>
      <c r="AN213" s="99">
        <v>162431.04075813299</v>
      </c>
      <c r="AO213" s="99">
        <v>0</v>
      </c>
      <c r="AP213" s="99">
        <v>1281341.09796143</v>
      </c>
      <c r="AQ213" s="99">
        <v>403687.47100830101</v>
      </c>
      <c r="AR213" s="99">
        <v>177.54689495637999</v>
      </c>
      <c r="AS213" s="99">
        <v>0</v>
      </c>
      <c r="AT213" s="99">
        <v>0</v>
      </c>
      <c r="AU213" s="99">
        <v>0</v>
      </c>
      <c r="AV213" s="99">
        <v>542381.34254455601</v>
      </c>
      <c r="AW213" s="99">
        <v>0</v>
      </c>
      <c r="AX213" s="99">
        <v>86783.547181129499</v>
      </c>
      <c r="AY213" s="99">
        <v>4723.7703536748904</v>
      </c>
      <c r="AZ213" s="99">
        <v>302192.30675888102</v>
      </c>
      <c r="BA213" s="99">
        <v>13701.600771069499</v>
      </c>
      <c r="BB213" s="99">
        <v>0</v>
      </c>
      <c r="BC213" s="99">
        <v>1281941.7186431901</v>
      </c>
      <c r="BD213" s="99">
        <v>0</v>
      </c>
      <c r="BE213" s="99">
        <v>0</v>
      </c>
      <c r="BF213" s="99">
        <v>3859.4945690333798</v>
      </c>
      <c r="BG213" s="99">
        <v>543068.53218078602</v>
      </c>
      <c r="BH213" s="99">
        <v>0</v>
      </c>
      <c r="BI213" s="99">
        <v>223952.03925514201</v>
      </c>
      <c r="BJ213" s="99">
        <v>129907.714920044</v>
      </c>
      <c r="BK213" s="99">
        <v>0</v>
      </c>
      <c r="BL213" s="99">
        <v>0</v>
      </c>
      <c r="BM213" s="99">
        <v>0</v>
      </c>
      <c r="BN213" s="99">
        <v>0</v>
      </c>
      <c r="BO213" s="99">
        <v>0</v>
      </c>
      <c r="BP213" s="99">
        <v>0</v>
      </c>
      <c r="BQ213" s="99">
        <v>0</v>
      </c>
      <c r="BR213" s="99">
        <v>1609.97263142467</v>
      </c>
      <c r="BS213" s="99">
        <v>100392.949932098</v>
      </c>
      <c r="BT213" s="99">
        <v>2669.1437986195101</v>
      </c>
      <c r="BU213" s="99">
        <v>0</v>
      </c>
      <c r="BV213" s="99">
        <v>237477.275146484</v>
      </c>
      <c r="BW213" s="99">
        <v>0</v>
      </c>
      <c r="BX213" s="99">
        <v>0</v>
      </c>
      <c r="BY213" s="99">
        <v>0</v>
      </c>
      <c r="BZ213" s="99">
        <v>0</v>
      </c>
      <c r="CA213" s="99">
        <v>1860.6955700665701</v>
      </c>
      <c r="CB213" s="99">
        <v>212774.50416183501</v>
      </c>
      <c r="CC213" s="99">
        <v>1697613.0222778299</v>
      </c>
      <c r="CD213" s="99">
        <v>344638.37042236299</v>
      </c>
      <c r="CE213" s="99">
        <v>82.532523880712702</v>
      </c>
      <c r="CF213" s="99">
        <v>12835.3997776508</v>
      </c>
      <c r="CG213" s="99">
        <v>101573.718419075</v>
      </c>
      <c r="CH213" s="99">
        <v>0</v>
      </c>
      <c r="CI213" s="99">
        <v>1942.3749179393101</v>
      </c>
      <c r="CJ213" s="99">
        <v>225363.20439338699</v>
      </c>
      <c r="CK213" s="99">
        <v>1798571.60479736</v>
      </c>
      <c r="CL213" s="99">
        <v>361347.820598602</v>
      </c>
      <c r="CM213" s="166">
        <v>2403.4844279885301</v>
      </c>
      <c r="CN213" s="166">
        <v>388177.07841873198</v>
      </c>
      <c r="CO213" s="166">
        <v>2333198.7231750502</v>
      </c>
      <c r="CP213" s="99">
        <v>361347.820598602</v>
      </c>
      <c r="CQ213" s="99">
        <v>0</v>
      </c>
      <c r="CR213" s="99">
        <v>0</v>
      </c>
      <c r="CS213" s="99">
        <v>0</v>
      </c>
      <c r="CT213" s="99">
        <v>0</v>
      </c>
      <c r="CU213" s="98">
        <v>336.49488358600001</v>
      </c>
      <c r="CV213" s="98">
        <v>546.47885151499997</v>
      </c>
      <c r="CW213" s="98">
        <v>225609.90393948581</v>
      </c>
      <c r="CX213" s="98">
        <v>1799186.7406969049</v>
      </c>
    </row>
    <row r="214" spans="1:102" x14ac:dyDescent="0.2">
      <c r="A214" s="98" t="s">
        <v>54</v>
      </c>
      <c r="B214" s="100">
        <v>40422</v>
      </c>
      <c r="C214" s="99">
        <v>0</v>
      </c>
      <c r="D214" s="99">
        <v>1520.68478623033</v>
      </c>
      <c r="E214" s="99">
        <v>331.02940929681102</v>
      </c>
      <c r="F214" s="99">
        <v>2.5917256389802801</v>
      </c>
      <c r="G214" s="99">
        <v>0</v>
      </c>
      <c r="H214" s="99">
        <v>0</v>
      </c>
      <c r="I214" s="99">
        <v>0</v>
      </c>
      <c r="J214" s="99">
        <v>486.42143522947998</v>
      </c>
      <c r="K214" s="99">
        <v>0</v>
      </c>
      <c r="L214" s="99">
        <v>88.145485907793002</v>
      </c>
      <c r="M214" s="99">
        <v>5.36943197995424</v>
      </c>
      <c r="N214" s="99">
        <v>213.616129105911</v>
      </c>
      <c r="O214" s="99">
        <v>43.494235797319597</v>
      </c>
      <c r="P214" s="99">
        <v>0</v>
      </c>
      <c r="Q214" s="99">
        <v>1557.6654573380899</v>
      </c>
      <c r="R214" s="99">
        <v>0</v>
      </c>
      <c r="S214" s="99">
        <v>0</v>
      </c>
      <c r="T214" s="99">
        <v>3.0653271410556</v>
      </c>
      <c r="U214" s="99">
        <v>487.29935178533202</v>
      </c>
      <c r="V214" s="99">
        <v>0</v>
      </c>
      <c r="W214" s="99">
        <v>168309.55764961199</v>
      </c>
      <c r="X214" s="99">
        <v>53111.782788753502</v>
      </c>
      <c r="Y214" s="99">
        <v>19.5550095478538</v>
      </c>
      <c r="Z214" s="99">
        <v>0</v>
      </c>
      <c r="AA214" s="99">
        <v>0</v>
      </c>
      <c r="AB214" s="99">
        <v>0</v>
      </c>
      <c r="AC214" s="99">
        <v>175129.25411033601</v>
      </c>
      <c r="AD214" s="99">
        <v>0</v>
      </c>
      <c r="AE214" s="99">
        <v>3532.9392497837498</v>
      </c>
      <c r="AF214" s="99">
        <v>660.25441233813797</v>
      </c>
      <c r="AG214" s="99">
        <v>40100.039226055102</v>
      </c>
      <c r="AH214" s="99">
        <v>1352.92385266721</v>
      </c>
      <c r="AI214" s="99">
        <v>0</v>
      </c>
      <c r="AJ214" s="99">
        <v>172573.96380615199</v>
      </c>
      <c r="AK214" s="99">
        <v>0</v>
      </c>
      <c r="AL214" s="99">
        <v>0</v>
      </c>
      <c r="AM214" s="99">
        <v>155.751613428816</v>
      </c>
      <c r="AN214" s="99">
        <v>175208.69957542399</v>
      </c>
      <c r="AO214" s="99">
        <v>0</v>
      </c>
      <c r="AP214" s="99">
        <v>1351058.15779114</v>
      </c>
      <c r="AQ214" s="99">
        <v>397979.95874023403</v>
      </c>
      <c r="AR214" s="99">
        <v>285.767778083682</v>
      </c>
      <c r="AS214" s="99">
        <v>0</v>
      </c>
      <c r="AT214" s="99">
        <v>0</v>
      </c>
      <c r="AU214" s="99">
        <v>0</v>
      </c>
      <c r="AV214" s="99">
        <v>582706.62508392299</v>
      </c>
      <c r="AW214" s="99">
        <v>0</v>
      </c>
      <c r="AX214" s="99">
        <v>30482.095094680801</v>
      </c>
      <c r="AY214" s="99">
        <v>5151.5045198798198</v>
      </c>
      <c r="AZ214" s="99">
        <v>308540.90313720697</v>
      </c>
      <c r="BA214" s="99">
        <v>12084.3487222195</v>
      </c>
      <c r="BB214" s="99">
        <v>0</v>
      </c>
      <c r="BC214" s="99">
        <v>1389361.7419433601</v>
      </c>
      <c r="BD214" s="99">
        <v>0</v>
      </c>
      <c r="BE214" s="99">
        <v>0</v>
      </c>
      <c r="BF214" s="99">
        <v>1824.5256477594401</v>
      </c>
      <c r="BG214" s="99">
        <v>583364.11514282203</v>
      </c>
      <c r="BH214" s="99">
        <v>0</v>
      </c>
      <c r="BI214" s="99">
        <v>233823.01686477699</v>
      </c>
      <c r="BJ214" s="99">
        <v>128752.82154274</v>
      </c>
      <c r="BK214" s="99">
        <v>0</v>
      </c>
      <c r="BL214" s="99">
        <v>0</v>
      </c>
      <c r="BM214" s="99">
        <v>0</v>
      </c>
      <c r="BN214" s="99">
        <v>0</v>
      </c>
      <c r="BO214" s="99">
        <v>0</v>
      </c>
      <c r="BP214" s="99">
        <v>0</v>
      </c>
      <c r="BQ214" s="99">
        <v>0</v>
      </c>
      <c r="BR214" s="99">
        <v>1572.9006832688999</v>
      </c>
      <c r="BS214" s="99">
        <v>105215.030092239</v>
      </c>
      <c r="BT214" s="99">
        <v>2355.7158405482801</v>
      </c>
      <c r="BU214" s="99">
        <v>0</v>
      </c>
      <c r="BV214" s="99">
        <v>259264.29133224499</v>
      </c>
      <c r="BW214" s="99">
        <v>0</v>
      </c>
      <c r="BX214" s="99">
        <v>0</v>
      </c>
      <c r="BY214" s="99">
        <v>0</v>
      </c>
      <c r="BZ214" s="99">
        <v>0</v>
      </c>
      <c r="CA214" s="99">
        <v>1852.82561336458</v>
      </c>
      <c r="CB214" s="99">
        <v>219224.417081833</v>
      </c>
      <c r="CC214" s="99">
        <v>1749022.65132141</v>
      </c>
      <c r="CD214" s="99">
        <v>367693.91879653902</v>
      </c>
      <c r="CE214" s="99">
        <v>82.952244167216094</v>
      </c>
      <c r="CF214" s="99">
        <v>12553.358328938501</v>
      </c>
      <c r="CG214" s="99">
        <v>102659.902470589</v>
      </c>
      <c r="CH214" s="99">
        <v>0</v>
      </c>
      <c r="CI214" s="99">
        <v>1935.5748422443901</v>
      </c>
      <c r="CJ214" s="99">
        <v>231877.11012649501</v>
      </c>
      <c r="CK214" s="99">
        <v>1856631.4520721401</v>
      </c>
      <c r="CL214" s="99">
        <v>384654.311168671</v>
      </c>
      <c r="CM214" s="166">
        <v>2420.3405830860102</v>
      </c>
      <c r="CN214" s="166">
        <v>408690.73238754302</v>
      </c>
      <c r="CO214" s="166">
        <v>2433438.92504883</v>
      </c>
      <c r="CP214" s="99">
        <v>384654.311168671</v>
      </c>
      <c r="CQ214" s="99">
        <v>0</v>
      </c>
      <c r="CR214" s="99">
        <v>0</v>
      </c>
      <c r="CS214" s="99">
        <v>0</v>
      </c>
      <c r="CT214" s="99">
        <v>0</v>
      </c>
      <c r="CU214" s="98">
        <v>331.40580871999998</v>
      </c>
      <c r="CV214" s="98">
        <v>562.36924100399995</v>
      </c>
      <c r="CW214" s="98">
        <v>231777.77541077152</v>
      </c>
      <c r="CX214" s="98">
        <v>1851682.5537919989</v>
      </c>
    </row>
    <row r="215" spans="1:102" x14ac:dyDescent="0.2">
      <c r="A215" s="98" t="s">
        <v>54</v>
      </c>
      <c r="B215" s="100">
        <v>40513</v>
      </c>
      <c r="C215" s="99">
        <v>0</v>
      </c>
      <c r="D215" s="99">
        <v>1495.0983873754701</v>
      </c>
      <c r="E215" s="99">
        <v>320.06502310559199</v>
      </c>
      <c r="F215" s="99">
        <v>1.8336319679947299</v>
      </c>
      <c r="G215" s="99">
        <v>0</v>
      </c>
      <c r="H215" s="99">
        <v>0</v>
      </c>
      <c r="I215" s="99">
        <v>0</v>
      </c>
      <c r="J215" s="99">
        <v>491.96554195135798</v>
      </c>
      <c r="K215" s="99">
        <v>0</v>
      </c>
      <c r="L215" s="99">
        <v>104.12772338185501</v>
      </c>
      <c r="M215" s="99">
        <v>4.7369362999452296</v>
      </c>
      <c r="N215" s="99">
        <v>218.931353736669</v>
      </c>
      <c r="O215" s="99">
        <v>45.695718118920901</v>
      </c>
      <c r="P215" s="99">
        <v>0</v>
      </c>
      <c r="Q215" s="99">
        <v>1495.92108023167</v>
      </c>
      <c r="R215" s="99">
        <v>0</v>
      </c>
      <c r="S215" s="99">
        <v>0</v>
      </c>
      <c r="T215" s="99">
        <v>4.8832880094414604</v>
      </c>
      <c r="U215" s="99">
        <v>494.947590377182</v>
      </c>
      <c r="V215" s="99">
        <v>0</v>
      </c>
      <c r="W215" s="99">
        <v>164667.91759872399</v>
      </c>
      <c r="X215" s="99">
        <v>52377.799102306402</v>
      </c>
      <c r="Y215" s="99">
        <v>25.184726444771499</v>
      </c>
      <c r="Z215" s="99">
        <v>0</v>
      </c>
      <c r="AA215" s="99">
        <v>0</v>
      </c>
      <c r="AB215" s="99">
        <v>0</v>
      </c>
      <c r="AC215" s="99">
        <v>177345.331474304</v>
      </c>
      <c r="AD215" s="99">
        <v>0</v>
      </c>
      <c r="AE215" s="99">
        <v>4190.6062766313598</v>
      </c>
      <c r="AF215" s="99">
        <v>468.65624204277998</v>
      </c>
      <c r="AG215" s="99">
        <v>42325.850264072396</v>
      </c>
      <c r="AH215" s="99">
        <v>1376.1466900855301</v>
      </c>
      <c r="AI215" s="99">
        <v>0</v>
      </c>
      <c r="AJ215" s="99">
        <v>167227.88313865699</v>
      </c>
      <c r="AK215" s="99">
        <v>0</v>
      </c>
      <c r="AL215" s="99">
        <v>0</v>
      </c>
      <c r="AM215" s="99">
        <v>214.93951287493101</v>
      </c>
      <c r="AN215" s="99">
        <v>177993.069896698</v>
      </c>
      <c r="AO215" s="99">
        <v>0</v>
      </c>
      <c r="AP215" s="99">
        <v>1340985.1416778599</v>
      </c>
      <c r="AQ215" s="99">
        <v>392510.05132293701</v>
      </c>
      <c r="AR215" s="99">
        <v>502.58789064735203</v>
      </c>
      <c r="AS215" s="99">
        <v>0</v>
      </c>
      <c r="AT215" s="99">
        <v>0</v>
      </c>
      <c r="AU215" s="99">
        <v>0</v>
      </c>
      <c r="AV215" s="99">
        <v>595336.33923339797</v>
      </c>
      <c r="AW215" s="99">
        <v>0</v>
      </c>
      <c r="AX215" s="99">
        <v>38704.473229885101</v>
      </c>
      <c r="AY215" s="99">
        <v>3493.60103029013</v>
      </c>
      <c r="AZ215" s="99">
        <v>317860.56209182699</v>
      </c>
      <c r="BA215" s="99">
        <v>13140.1778153181</v>
      </c>
      <c r="BB215" s="99">
        <v>0</v>
      </c>
      <c r="BC215" s="99">
        <v>1345372.9708404499</v>
      </c>
      <c r="BD215" s="99">
        <v>0</v>
      </c>
      <c r="BE215" s="99">
        <v>0</v>
      </c>
      <c r="BF215" s="99">
        <v>9389.4783217907006</v>
      </c>
      <c r="BG215" s="99">
        <v>597388.06096649205</v>
      </c>
      <c r="BH215" s="99">
        <v>0</v>
      </c>
      <c r="BI215" s="99">
        <v>235315.44363784799</v>
      </c>
      <c r="BJ215" s="99">
        <v>128547.22195434599</v>
      </c>
      <c r="BK215" s="99">
        <v>0</v>
      </c>
      <c r="BL215" s="99">
        <v>0</v>
      </c>
      <c r="BM215" s="99">
        <v>0</v>
      </c>
      <c r="BN215" s="99">
        <v>0</v>
      </c>
      <c r="BO215" s="99">
        <v>0</v>
      </c>
      <c r="BP215" s="99">
        <v>0</v>
      </c>
      <c r="BQ215" s="99">
        <v>0</v>
      </c>
      <c r="BR215" s="99">
        <v>1192.8581052720499</v>
      </c>
      <c r="BS215" s="99">
        <v>111802.611134529</v>
      </c>
      <c r="BT215" s="99">
        <v>2553.2296847104999</v>
      </c>
      <c r="BU215" s="99">
        <v>0</v>
      </c>
      <c r="BV215" s="99">
        <v>255188.57063102699</v>
      </c>
      <c r="BW215" s="99">
        <v>0</v>
      </c>
      <c r="BX215" s="99">
        <v>0</v>
      </c>
      <c r="BY215" s="99">
        <v>0</v>
      </c>
      <c r="BZ215" s="99">
        <v>0</v>
      </c>
      <c r="CA215" s="99">
        <v>1813.4620915800299</v>
      </c>
      <c r="CB215" s="99">
        <v>217471.01388359099</v>
      </c>
      <c r="CC215" s="99">
        <v>1728014.2680816699</v>
      </c>
      <c r="CD215" s="99">
        <v>363471.77768707299</v>
      </c>
      <c r="CE215" s="99">
        <v>91.304531778208897</v>
      </c>
      <c r="CF215" s="99">
        <v>12427.6585620642</v>
      </c>
      <c r="CG215" s="99">
        <v>108029.577317238</v>
      </c>
      <c r="CH215" s="99">
        <v>0</v>
      </c>
      <c r="CI215" s="99">
        <v>1905.69507287443</v>
      </c>
      <c r="CJ215" s="99">
        <v>229939.83600235</v>
      </c>
      <c r="CK215" s="99">
        <v>1829502.4081115699</v>
      </c>
      <c r="CL215" s="99">
        <v>380488.94686889602</v>
      </c>
      <c r="CM215" s="166">
        <v>2390.6868026852599</v>
      </c>
      <c r="CN215" s="166">
        <v>405771.36709976202</v>
      </c>
      <c r="CO215" s="166">
        <v>2435300.94421387</v>
      </c>
      <c r="CP215" s="99">
        <v>380488.94686889602</v>
      </c>
      <c r="CQ215" s="99">
        <v>0</v>
      </c>
      <c r="CR215" s="99">
        <v>0</v>
      </c>
      <c r="CS215" s="99">
        <v>0</v>
      </c>
      <c r="CT215" s="99">
        <v>0</v>
      </c>
      <c r="CU215" s="98">
        <v>322.80914094799999</v>
      </c>
      <c r="CV215" s="98">
        <v>576.93312810899999</v>
      </c>
      <c r="CW215" s="98">
        <v>229898.67244565519</v>
      </c>
      <c r="CX215" s="98">
        <v>1836043.845398908</v>
      </c>
    </row>
    <row r="216" spans="1:102" x14ac:dyDescent="0.2">
      <c r="A216" s="98" t="s">
        <v>54</v>
      </c>
      <c r="B216" s="100">
        <v>40603</v>
      </c>
      <c r="C216" s="99">
        <v>0</v>
      </c>
      <c r="D216" s="99">
        <v>1500.14362832904</v>
      </c>
      <c r="E216" s="99">
        <v>319.38915774971201</v>
      </c>
      <c r="F216" s="99">
        <v>1.9251041969982901</v>
      </c>
      <c r="G216" s="99">
        <v>0</v>
      </c>
      <c r="H216" s="99">
        <v>0</v>
      </c>
      <c r="I216" s="99">
        <v>0</v>
      </c>
      <c r="J216" s="99">
        <v>529.77241263538599</v>
      </c>
      <c r="K216" s="99">
        <v>0</v>
      </c>
      <c r="L216" s="99">
        <v>126.303346495144</v>
      </c>
      <c r="M216" s="99">
        <v>5.5469831669470304</v>
      </c>
      <c r="N216" s="99">
        <v>224.072457740083</v>
      </c>
      <c r="O216" s="99">
        <v>0</v>
      </c>
      <c r="P216" s="99">
        <v>0</v>
      </c>
      <c r="Q216" s="99">
        <v>1495.58311966062</v>
      </c>
      <c r="R216" s="99">
        <v>0</v>
      </c>
      <c r="S216" s="99">
        <v>0</v>
      </c>
      <c r="T216" s="99">
        <v>12.020174121600601</v>
      </c>
      <c r="U216" s="99">
        <v>530.67998814582802</v>
      </c>
      <c r="V216" s="99">
        <v>0</v>
      </c>
      <c r="W216" s="99">
        <v>157462.67462730399</v>
      </c>
      <c r="X216" s="99">
        <v>52927.338488102003</v>
      </c>
      <c r="Y216" s="99">
        <v>28.470505243865802</v>
      </c>
      <c r="Z216" s="99">
        <v>0</v>
      </c>
      <c r="AA216" s="99">
        <v>0</v>
      </c>
      <c r="AB216" s="99">
        <v>0</v>
      </c>
      <c r="AC216" s="99">
        <v>186253.24373245201</v>
      </c>
      <c r="AD216" s="99">
        <v>0</v>
      </c>
      <c r="AE216" s="99">
        <v>4157.39229226112</v>
      </c>
      <c r="AF216" s="99">
        <v>541.54258450120699</v>
      </c>
      <c r="AG216" s="99">
        <v>44226.042488098101</v>
      </c>
      <c r="AH216" s="99">
        <v>0</v>
      </c>
      <c r="AI216" s="99">
        <v>0</v>
      </c>
      <c r="AJ216" s="99">
        <v>158284.97777938799</v>
      </c>
      <c r="AK216" s="99">
        <v>0</v>
      </c>
      <c r="AL216" s="99">
        <v>0</v>
      </c>
      <c r="AM216" s="99">
        <v>837.96720510721195</v>
      </c>
      <c r="AN216" s="99">
        <v>186227.044610977</v>
      </c>
      <c r="AO216" s="99">
        <v>0</v>
      </c>
      <c r="AP216" s="99">
        <v>1292920.34034729</v>
      </c>
      <c r="AQ216" s="99">
        <v>401800.22377014201</v>
      </c>
      <c r="AR216" s="99">
        <v>446.91939026489899</v>
      </c>
      <c r="AS216" s="99">
        <v>0</v>
      </c>
      <c r="AT216" s="99">
        <v>0</v>
      </c>
      <c r="AU216" s="99">
        <v>0</v>
      </c>
      <c r="AV216" s="99">
        <v>630620.92541503895</v>
      </c>
      <c r="AW216" s="99">
        <v>0</v>
      </c>
      <c r="AX216" s="99">
        <v>38193.282094955401</v>
      </c>
      <c r="AY216" s="99">
        <v>4245.57037144899</v>
      </c>
      <c r="AZ216" s="99">
        <v>349310.50651550299</v>
      </c>
      <c r="BA216" s="99">
        <v>0</v>
      </c>
      <c r="BB216" s="99">
        <v>0</v>
      </c>
      <c r="BC216" s="99">
        <v>1287249.5040283201</v>
      </c>
      <c r="BD216" s="99">
        <v>0</v>
      </c>
      <c r="BE216" s="99">
        <v>0</v>
      </c>
      <c r="BF216" s="99">
        <v>11518.363219618799</v>
      </c>
      <c r="BG216" s="99">
        <v>630288.22191619896</v>
      </c>
      <c r="BH216" s="99">
        <v>0</v>
      </c>
      <c r="BI216" s="99">
        <v>246071.213567734</v>
      </c>
      <c r="BJ216" s="99">
        <v>128820.666726112</v>
      </c>
      <c r="BK216" s="99">
        <v>0</v>
      </c>
      <c r="BL216" s="99">
        <v>0</v>
      </c>
      <c r="BM216" s="99">
        <v>0</v>
      </c>
      <c r="BN216" s="99">
        <v>0</v>
      </c>
      <c r="BO216" s="99">
        <v>0</v>
      </c>
      <c r="BP216" s="99">
        <v>0</v>
      </c>
      <c r="BQ216" s="99">
        <v>0</v>
      </c>
      <c r="BR216" s="99">
        <v>1483.17377850413</v>
      </c>
      <c r="BS216" s="99">
        <v>115616.899712563</v>
      </c>
      <c r="BT216" s="99">
        <v>0</v>
      </c>
      <c r="BU216" s="99">
        <v>0</v>
      </c>
      <c r="BV216" s="99">
        <v>240701.946874619</v>
      </c>
      <c r="BW216" s="99">
        <v>0</v>
      </c>
      <c r="BX216" s="99">
        <v>0</v>
      </c>
      <c r="BY216" s="99">
        <v>0</v>
      </c>
      <c r="BZ216" s="99">
        <v>0</v>
      </c>
      <c r="CA216" s="99">
        <v>1819.5274885147801</v>
      </c>
      <c r="CB216" s="99">
        <v>211425.67980766299</v>
      </c>
      <c r="CC216" s="99">
        <v>1691901.2080993699</v>
      </c>
      <c r="CD216" s="99">
        <v>362733.65522003197</v>
      </c>
      <c r="CE216" s="99">
        <v>96.094362310133903</v>
      </c>
      <c r="CF216" s="99">
        <v>13234.594939708701</v>
      </c>
      <c r="CG216" s="99">
        <v>115938.63096141801</v>
      </c>
      <c r="CH216" s="99">
        <v>0</v>
      </c>
      <c r="CI216" s="99">
        <v>1915.6017588079001</v>
      </c>
      <c r="CJ216" s="99">
        <v>224853.10963821399</v>
      </c>
      <c r="CK216" s="99">
        <v>1811364.0214233401</v>
      </c>
      <c r="CL216" s="99">
        <v>380242.30264282197</v>
      </c>
      <c r="CM216" s="166">
        <v>2441.7688258886301</v>
      </c>
      <c r="CN216" s="166">
        <v>411879.91696929903</v>
      </c>
      <c r="CO216" s="166">
        <v>2444628.8424987802</v>
      </c>
      <c r="CP216" s="99">
        <v>380242.30264282197</v>
      </c>
      <c r="CQ216" s="99">
        <v>0</v>
      </c>
      <c r="CR216" s="99">
        <v>0</v>
      </c>
      <c r="CS216" s="99">
        <v>0</v>
      </c>
      <c r="CT216" s="99">
        <v>0</v>
      </c>
      <c r="CU216" s="98">
        <v>320.09787657099997</v>
      </c>
      <c r="CV216" s="98">
        <v>621.31175204800002</v>
      </c>
      <c r="CW216" s="98">
        <v>224660.2747473717</v>
      </c>
      <c r="CX216" s="98">
        <v>1807839.8390607878</v>
      </c>
    </row>
    <row r="217" spans="1:102" x14ac:dyDescent="0.2">
      <c r="A217" s="98" t="s">
        <v>54</v>
      </c>
      <c r="B217" s="100">
        <v>40695</v>
      </c>
      <c r="C217" s="99">
        <v>0</v>
      </c>
      <c r="D217" s="99">
        <v>1509.4645205885199</v>
      </c>
      <c r="E217" s="99">
        <v>319.71669567376398</v>
      </c>
      <c r="F217" s="99">
        <v>2.1492102809715998</v>
      </c>
      <c r="G217" s="99">
        <v>0</v>
      </c>
      <c r="H217" s="99">
        <v>0</v>
      </c>
      <c r="I217" s="99">
        <v>0</v>
      </c>
      <c r="J217" s="99">
        <v>539.17695975303695</v>
      </c>
      <c r="K217" s="99">
        <v>0</v>
      </c>
      <c r="L217" s="99">
        <v>118.17037756741</v>
      </c>
      <c r="M217" s="99">
        <v>5.2900468429434104</v>
      </c>
      <c r="N217" s="99">
        <v>218.73815908096699</v>
      </c>
      <c r="O217" s="99">
        <v>0</v>
      </c>
      <c r="P217" s="99">
        <v>0</v>
      </c>
      <c r="Q217" s="99">
        <v>1521.75696264207</v>
      </c>
      <c r="R217" s="99">
        <v>0</v>
      </c>
      <c r="S217" s="99">
        <v>0</v>
      </c>
      <c r="T217" s="99">
        <v>14.0969146261923</v>
      </c>
      <c r="U217" s="99">
        <v>538.78556467592705</v>
      </c>
      <c r="V217" s="99">
        <v>0</v>
      </c>
      <c r="W217" s="99">
        <v>170369.75534629801</v>
      </c>
      <c r="X217" s="99">
        <v>51424.095462799101</v>
      </c>
      <c r="Y217" s="99">
        <v>31.643687592819301</v>
      </c>
      <c r="Z217" s="99">
        <v>0</v>
      </c>
      <c r="AA217" s="99">
        <v>0</v>
      </c>
      <c r="AB217" s="99">
        <v>0</v>
      </c>
      <c r="AC217" s="99">
        <v>190375.181272507</v>
      </c>
      <c r="AD217" s="99">
        <v>0</v>
      </c>
      <c r="AE217" s="99">
        <v>3840.2986414730499</v>
      </c>
      <c r="AF217" s="99">
        <v>665.15105945616995</v>
      </c>
      <c r="AG217" s="99">
        <v>45402.425262451201</v>
      </c>
      <c r="AH217" s="99">
        <v>0</v>
      </c>
      <c r="AI217" s="99">
        <v>0</v>
      </c>
      <c r="AJ217" s="99">
        <v>170535.76143074001</v>
      </c>
      <c r="AK217" s="99">
        <v>0</v>
      </c>
      <c r="AL217" s="99">
        <v>0</v>
      </c>
      <c r="AM217" s="99">
        <v>931.28767879307304</v>
      </c>
      <c r="AN217" s="99">
        <v>190333.138853073</v>
      </c>
      <c r="AO217" s="99">
        <v>0</v>
      </c>
      <c r="AP217" s="99">
        <v>1414992.61239624</v>
      </c>
      <c r="AQ217" s="99">
        <v>390793.828304291</v>
      </c>
      <c r="AR217" s="99">
        <v>535.48853216320299</v>
      </c>
      <c r="AS217" s="99">
        <v>0</v>
      </c>
      <c r="AT217" s="99">
        <v>0</v>
      </c>
      <c r="AU217" s="99">
        <v>0</v>
      </c>
      <c r="AV217" s="99">
        <v>645351.07611083996</v>
      </c>
      <c r="AW217" s="99">
        <v>0</v>
      </c>
      <c r="AX217" s="99">
        <v>35302.121911525697</v>
      </c>
      <c r="AY217" s="99">
        <v>5120.83640342951</v>
      </c>
      <c r="AZ217" s="99">
        <v>370322.526485443</v>
      </c>
      <c r="BA217" s="99">
        <v>0</v>
      </c>
      <c r="BB217" s="99">
        <v>0</v>
      </c>
      <c r="BC217" s="99">
        <v>1403257.50561523</v>
      </c>
      <c r="BD217" s="99">
        <v>0</v>
      </c>
      <c r="BE217" s="99">
        <v>0</v>
      </c>
      <c r="BF217" s="99">
        <v>11514.629655242001</v>
      </c>
      <c r="BG217" s="99">
        <v>645091.100730896</v>
      </c>
      <c r="BH217" s="99">
        <v>0</v>
      </c>
      <c r="BI217" s="99">
        <v>257818.841428757</v>
      </c>
      <c r="BJ217" s="99">
        <v>127565.744877815</v>
      </c>
      <c r="BK217" s="99">
        <v>0</v>
      </c>
      <c r="BL217" s="99">
        <v>0</v>
      </c>
      <c r="BM217" s="99">
        <v>0</v>
      </c>
      <c r="BN217" s="99">
        <v>0</v>
      </c>
      <c r="BO217" s="99">
        <v>0</v>
      </c>
      <c r="BP217" s="99">
        <v>0</v>
      </c>
      <c r="BQ217" s="99">
        <v>0</v>
      </c>
      <c r="BR217" s="99">
        <v>1752.2631705552301</v>
      </c>
      <c r="BS217" s="99">
        <v>120444.529748917</v>
      </c>
      <c r="BT217" s="99">
        <v>0</v>
      </c>
      <c r="BU217" s="99">
        <v>0</v>
      </c>
      <c r="BV217" s="99">
        <v>274878.427604675</v>
      </c>
      <c r="BW217" s="99">
        <v>0</v>
      </c>
      <c r="BX217" s="99">
        <v>0</v>
      </c>
      <c r="BY217" s="99">
        <v>0</v>
      </c>
      <c r="BZ217" s="99">
        <v>0</v>
      </c>
      <c r="CA217" s="99">
        <v>1827.59569495916</v>
      </c>
      <c r="CB217" s="99">
        <v>222612.83651924101</v>
      </c>
      <c r="CC217" s="99">
        <v>1806510.7587432901</v>
      </c>
      <c r="CD217" s="99">
        <v>400474.11934280401</v>
      </c>
      <c r="CE217" s="99">
        <v>97.5867179194465</v>
      </c>
      <c r="CF217" s="99">
        <v>13534.775836229301</v>
      </c>
      <c r="CG217" s="99">
        <v>116782.392663002</v>
      </c>
      <c r="CH217" s="99">
        <v>0</v>
      </c>
      <c r="CI217" s="99">
        <v>1924.3161725103901</v>
      </c>
      <c r="CJ217" s="99">
        <v>235908.063800812</v>
      </c>
      <c r="CK217" s="99">
        <v>1922113.6708221401</v>
      </c>
      <c r="CL217" s="99">
        <v>418142.50720977801</v>
      </c>
      <c r="CM217" s="166">
        <v>2458.70312309265</v>
      </c>
      <c r="CN217" s="166">
        <v>426979.874526978</v>
      </c>
      <c r="CO217" s="166">
        <v>2570394.7662048298</v>
      </c>
      <c r="CP217" s="99">
        <v>418142.50720977801</v>
      </c>
      <c r="CQ217" s="99">
        <v>0</v>
      </c>
      <c r="CR217" s="99">
        <v>0</v>
      </c>
      <c r="CS217" s="99">
        <v>0</v>
      </c>
      <c r="CT217" s="99">
        <v>0</v>
      </c>
      <c r="CU217" s="98">
        <v>319.946775828</v>
      </c>
      <c r="CV217" s="98">
        <v>630.80277487900003</v>
      </c>
      <c r="CW217" s="98">
        <v>236147.61235547031</v>
      </c>
      <c r="CX217" s="98">
        <v>1923293.1514062921</v>
      </c>
    </row>
    <row r="218" spans="1:102" x14ac:dyDescent="0.2">
      <c r="A218" s="98" t="s">
        <v>54</v>
      </c>
      <c r="B218" s="100">
        <v>40787</v>
      </c>
      <c r="C218" s="99">
        <v>0</v>
      </c>
      <c r="D218" s="99">
        <v>1536.11500155926</v>
      </c>
      <c r="E218" s="99">
        <v>298.66638972982798</v>
      </c>
      <c r="F218" s="99">
        <v>2.4317215069895601</v>
      </c>
      <c r="G218" s="99">
        <v>0</v>
      </c>
      <c r="H218" s="99">
        <v>0</v>
      </c>
      <c r="I218" s="99">
        <v>0</v>
      </c>
      <c r="J218" s="99">
        <v>540.56345343589805</v>
      </c>
      <c r="K218" s="99">
        <v>0</v>
      </c>
      <c r="L218" s="99">
        <v>144.65237734653101</v>
      </c>
      <c r="M218" s="99">
        <v>5.3920875329640703</v>
      </c>
      <c r="N218" s="99">
        <v>216.89231425523801</v>
      </c>
      <c r="O218" s="99">
        <v>0</v>
      </c>
      <c r="P218" s="99">
        <v>0</v>
      </c>
      <c r="Q218" s="99">
        <v>1533.5690151005999</v>
      </c>
      <c r="R218" s="99">
        <v>0</v>
      </c>
      <c r="S218" s="99">
        <v>0</v>
      </c>
      <c r="T218" s="99">
        <v>12.3541034193477</v>
      </c>
      <c r="U218" s="99">
        <v>541.62855970859505</v>
      </c>
      <c r="V218" s="99">
        <v>0</v>
      </c>
      <c r="W218" s="99">
        <v>171261.12935447699</v>
      </c>
      <c r="X218" s="99">
        <v>49463.016058444999</v>
      </c>
      <c r="Y218" s="99">
        <v>18.804635920794698</v>
      </c>
      <c r="Z218" s="99">
        <v>0</v>
      </c>
      <c r="AA218" s="99">
        <v>0</v>
      </c>
      <c r="AB218" s="99">
        <v>0</v>
      </c>
      <c r="AC218" s="99">
        <v>184626.13351059001</v>
      </c>
      <c r="AD218" s="99">
        <v>0</v>
      </c>
      <c r="AE218" s="99">
        <v>5853.1178011298198</v>
      </c>
      <c r="AF218" s="99">
        <v>432.83436844125401</v>
      </c>
      <c r="AG218" s="99">
        <v>43493.0903530121</v>
      </c>
      <c r="AH218" s="99">
        <v>0</v>
      </c>
      <c r="AI218" s="99">
        <v>0</v>
      </c>
      <c r="AJ218" s="99">
        <v>167131.0662117</v>
      </c>
      <c r="AK218" s="99">
        <v>0</v>
      </c>
      <c r="AL218" s="99">
        <v>0</v>
      </c>
      <c r="AM218" s="99">
        <v>501.29344178363698</v>
      </c>
      <c r="AN218" s="99">
        <v>184656.19909668001</v>
      </c>
      <c r="AO218" s="99">
        <v>0</v>
      </c>
      <c r="AP218" s="99">
        <v>1406538.5513458301</v>
      </c>
      <c r="AQ218" s="99">
        <v>377043.05127334601</v>
      </c>
      <c r="AR218" s="99">
        <v>230.286099364981</v>
      </c>
      <c r="AS218" s="99">
        <v>0</v>
      </c>
      <c r="AT218" s="99">
        <v>0</v>
      </c>
      <c r="AU218" s="99">
        <v>0</v>
      </c>
      <c r="AV218" s="99">
        <v>637526.84436798096</v>
      </c>
      <c r="AW218" s="99">
        <v>0</v>
      </c>
      <c r="AX218" s="99">
        <v>52234.310346603401</v>
      </c>
      <c r="AY218" s="99">
        <v>3407.3734791576899</v>
      </c>
      <c r="AZ218" s="99">
        <v>343746.64884948701</v>
      </c>
      <c r="BA218" s="99">
        <v>0</v>
      </c>
      <c r="BB218" s="99">
        <v>0</v>
      </c>
      <c r="BC218" s="99">
        <v>1374665.50215149</v>
      </c>
      <c r="BD218" s="99">
        <v>0</v>
      </c>
      <c r="BE218" s="99">
        <v>0</v>
      </c>
      <c r="BF218" s="99">
        <v>8126.7457693815204</v>
      </c>
      <c r="BG218" s="99">
        <v>637877.97870635998</v>
      </c>
      <c r="BH218" s="99">
        <v>0</v>
      </c>
      <c r="BI218" s="99">
        <v>251914.405231476</v>
      </c>
      <c r="BJ218" s="99">
        <v>122746.45059108701</v>
      </c>
      <c r="BK218" s="99">
        <v>0</v>
      </c>
      <c r="BL218" s="99">
        <v>0</v>
      </c>
      <c r="BM218" s="99">
        <v>0</v>
      </c>
      <c r="BN218" s="99">
        <v>0</v>
      </c>
      <c r="BO218" s="99">
        <v>0</v>
      </c>
      <c r="BP218" s="99">
        <v>0</v>
      </c>
      <c r="BQ218" s="99">
        <v>0</v>
      </c>
      <c r="BR218" s="99">
        <v>1347.0673683136699</v>
      </c>
      <c r="BS218" s="99">
        <v>116838.219509125</v>
      </c>
      <c r="BT218" s="99">
        <v>0</v>
      </c>
      <c r="BU218" s="99">
        <v>0</v>
      </c>
      <c r="BV218" s="99">
        <v>257097.159635544</v>
      </c>
      <c r="BW218" s="99">
        <v>0</v>
      </c>
      <c r="BX218" s="99">
        <v>0</v>
      </c>
      <c r="BY218" s="99">
        <v>0</v>
      </c>
      <c r="BZ218" s="99">
        <v>0</v>
      </c>
      <c r="CA218" s="99">
        <v>1837.08911076188</v>
      </c>
      <c r="CB218" s="99">
        <v>219044.043525696</v>
      </c>
      <c r="CC218" s="99">
        <v>1787111.0803680399</v>
      </c>
      <c r="CD218" s="99">
        <v>376112.93859100301</v>
      </c>
      <c r="CE218" s="99">
        <v>95.929136732593193</v>
      </c>
      <c r="CF218" s="99">
        <v>12919.580027341801</v>
      </c>
      <c r="CG218" s="99">
        <v>110292.986693382</v>
      </c>
      <c r="CH218" s="99">
        <v>0</v>
      </c>
      <c r="CI218" s="99">
        <v>1933.03563091159</v>
      </c>
      <c r="CJ218" s="99">
        <v>232023.78136444101</v>
      </c>
      <c r="CK218" s="99">
        <v>1903284.1925659201</v>
      </c>
      <c r="CL218" s="99">
        <v>394450.01367568999</v>
      </c>
      <c r="CM218" s="166">
        <v>2475.5223749876</v>
      </c>
      <c r="CN218" s="166">
        <v>417057.64595794701</v>
      </c>
      <c r="CO218" s="166">
        <v>2530338.0807189899</v>
      </c>
      <c r="CP218" s="99">
        <v>394450.01367568999</v>
      </c>
      <c r="CQ218" s="99">
        <v>0</v>
      </c>
      <c r="CR218" s="99">
        <v>0</v>
      </c>
      <c r="CS218" s="99">
        <v>0</v>
      </c>
      <c r="CT218" s="99">
        <v>0</v>
      </c>
      <c r="CU218" s="98">
        <v>299.07570522499998</v>
      </c>
      <c r="CV218" s="98">
        <v>634.25658945099997</v>
      </c>
      <c r="CW218" s="98">
        <v>231963.62355303782</v>
      </c>
      <c r="CX218" s="98">
        <v>1897404.0670614219</v>
      </c>
    </row>
    <row r="219" spans="1:102" x14ac:dyDescent="0.2">
      <c r="A219" s="98" t="s">
        <v>54</v>
      </c>
      <c r="B219" s="100">
        <v>40878</v>
      </c>
      <c r="C219" s="99">
        <v>0</v>
      </c>
      <c r="D219" s="99">
        <v>1558.8086804449599</v>
      </c>
      <c r="E219" s="99">
        <v>307.13686947152001</v>
      </c>
      <c r="F219" s="99">
        <v>4.2714962569880299</v>
      </c>
      <c r="G219" s="99">
        <v>0</v>
      </c>
      <c r="H219" s="99">
        <v>0</v>
      </c>
      <c r="I219" s="99">
        <v>0</v>
      </c>
      <c r="J219" s="99">
        <v>553.78407568484499</v>
      </c>
      <c r="K219" s="99">
        <v>0</v>
      </c>
      <c r="L219" s="99">
        <v>160.570671752095</v>
      </c>
      <c r="M219" s="99">
        <v>5.8834896019543503</v>
      </c>
      <c r="N219" s="99">
        <v>210.78554555214899</v>
      </c>
      <c r="O219" s="99">
        <v>0</v>
      </c>
      <c r="P219" s="99">
        <v>0</v>
      </c>
      <c r="Q219" s="99">
        <v>1541.97119836509</v>
      </c>
      <c r="R219" s="99">
        <v>0</v>
      </c>
      <c r="S219" s="99">
        <v>0</v>
      </c>
      <c r="T219" s="99">
        <v>11.612977251876099</v>
      </c>
      <c r="U219" s="99">
        <v>555.91902003437303</v>
      </c>
      <c r="V219" s="99">
        <v>0</v>
      </c>
      <c r="W219" s="99">
        <v>158120.88566589399</v>
      </c>
      <c r="X219" s="99">
        <v>49259.918526649497</v>
      </c>
      <c r="Y219" s="99">
        <v>27.823694863822301</v>
      </c>
      <c r="Z219" s="99">
        <v>0</v>
      </c>
      <c r="AA219" s="99">
        <v>0</v>
      </c>
      <c r="AB219" s="99">
        <v>0</v>
      </c>
      <c r="AC219" s="99">
        <v>189233.065649033</v>
      </c>
      <c r="AD219" s="99">
        <v>0</v>
      </c>
      <c r="AE219" s="99">
        <v>6543.8937978148497</v>
      </c>
      <c r="AF219" s="99">
        <v>480.987589158118</v>
      </c>
      <c r="AG219" s="99">
        <v>40333.092270374298</v>
      </c>
      <c r="AH219" s="99">
        <v>0</v>
      </c>
      <c r="AI219" s="99">
        <v>0</v>
      </c>
      <c r="AJ219" s="99">
        <v>159688.58764839199</v>
      </c>
      <c r="AK219" s="99">
        <v>0</v>
      </c>
      <c r="AL219" s="99">
        <v>0</v>
      </c>
      <c r="AM219" s="99">
        <v>1008.4400620832999</v>
      </c>
      <c r="AN219" s="99">
        <v>189617.51598739601</v>
      </c>
      <c r="AO219" s="99">
        <v>0</v>
      </c>
      <c r="AP219" s="99">
        <v>1316017.5580596901</v>
      </c>
      <c r="AQ219" s="99">
        <v>380916.199558258</v>
      </c>
      <c r="AR219" s="99">
        <v>389.28888300061197</v>
      </c>
      <c r="AS219" s="99">
        <v>0</v>
      </c>
      <c r="AT219" s="99">
        <v>0</v>
      </c>
      <c r="AU219" s="99">
        <v>0</v>
      </c>
      <c r="AV219" s="99">
        <v>665338.16095733596</v>
      </c>
      <c r="AW219" s="99">
        <v>0</v>
      </c>
      <c r="AX219" s="99">
        <v>60853.190791606903</v>
      </c>
      <c r="AY219" s="99">
        <v>4087.3616546988501</v>
      </c>
      <c r="AZ219" s="99">
        <v>307350.11365508998</v>
      </c>
      <c r="BA219" s="99">
        <v>0</v>
      </c>
      <c r="BB219" s="99">
        <v>0</v>
      </c>
      <c r="BC219" s="99">
        <v>1325664.5119018599</v>
      </c>
      <c r="BD219" s="99">
        <v>0</v>
      </c>
      <c r="BE219" s="99">
        <v>0</v>
      </c>
      <c r="BF219" s="99">
        <v>10243.756685257</v>
      </c>
      <c r="BG219" s="99">
        <v>666636.58807373</v>
      </c>
      <c r="BH219" s="99">
        <v>0</v>
      </c>
      <c r="BI219" s="99">
        <v>214909.29828834499</v>
      </c>
      <c r="BJ219" s="99">
        <v>126634.320683479</v>
      </c>
      <c r="BK219" s="99">
        <v>0</v>
      </c>
      <c r="BL219" s="99">
        <v>0</v>
      </c>
      <c r="BM219" s="99">
        <v>0</v>
      </c>
      <c r="BN219" s="99">
        <v>0</v>
      </c>
      <c r="BO219" s="99">
        <v>0</v>
      </c>
      <c r="BP219" s="99">
        <v>0</v>
      </c>
      <c r="BQ219" s="99">
        <v>0</v>
      </c>
      <c r="BR219" s="99">
        <v>1360.2522489875601</v>
      </c>
      <c r="BS219" s="99">
        <v>111186.08324337</v>
      </c>
      <c r="BT219" s="99">
        <v>0</v>
      </c>
      <c r="BU219" s="99">
        <v>0</v>
      </c>
      <c r="BV219" s="99">
        <v>244155.78514862101</v>
      </c>
      <c r="BW219" s="99">
        <v>0</v>
      </c>
      <c r="BX219" s="99">
        <v>0</v>
      </c>
      <c r="BY219" s="99">
        <v>0</v>
      </c>
      <c r="BZ219" s="99">
        <v>0</v>
      </c>
      <c r="CA219" s="99">
        <v>1866.84098114073</v>
      </c>
      <c r="CB219" s="99">
        <v>206508.65430259699</v>
      </c>
      <c r="CC219" s="99">
        <v>1702203.9735870401</v>
      </c>
      <c r="CD219" s="99">
        <v>347479.11339187599</v>
      </c>
      <c r="CE219" s="99">
        <v>102.380959454924</v>
      </c>
      <c r="CF219" s="99">
        <v>14121.1279233694</v>
      </c>
      <c r="CG219" s="99">
        <v>119949.880702019</v>
      </c>
      <c r="CH219" s="99">
        <v>0</v>
      </c>
      <c r="CI219" s="99">
        <v>1970.0531639158701</v>
      </c>
      <c r="CJ219" s="99">
        <v>220698.42567253101</v>
      </c>
      <c r="CK219" s="99">
        <v>1815629.1206054699</v>
      </c>
      <c r="CL219" s="99">
        <v>367168.055156708</v>
      </c>
      <c r="CM219" s="166">
        <v>2513.6500903964002</v>
      </c>
      <c r="CN219" s="166">
        <v>408386.38022613502</v>
      </c>
      <c r="CO219" s="166">
        <v>2477644.73687744</v>
      </c>
      <c r="CP219" s="99">
        <v>367168.055156708</v>
      </c>
      <c r="CQ219" s="99">
        <v>0</v>
      </c>
      <c r="CR219" s="99">
        <v>0</v>
      </c>
      <c r="CS219" s="99">
        <v>0</v>
      </c>
      <c r="CT219" s="99">
        <v>0</v>
      </c>
      <c r="CU219" s="98">
        <v>309.61367253899999</v>
      </c>
      <c r="CV219" s="98">
        <v>651.265029164</v>
      </c>
      <c r="CW219" s="98">
        <v>220629.7822259664</v>
      </c>
      <c r="CX219" s="98">
        <v>1822153.8542890591</v>
      </c>
    </row>
    <row r="220" spans="1:102" x14ac:dyDescent="0.2">
      <c r="A220" s="98" t="s">
        <v>54</v>
      </c>
      <c r="B220" s="100">
        <v>40969</v>
      </c>
      <c r="C220" s="99">
        <v>0</v>
      </c>
      <c r="D220" s="99">
        <v>1554.6800713688101</v>
      </c>
      <c r="E220" s="99">
        <v>303.31099782884098</v>
      </c>
      <c r="F220" s="99">
        <v>4.6854811209486797</v>
      </c>
      <c r="G220" s="99">
        <v>0</v>
      </c>
      <c r="H220" s="99">
        <v>0</v>
      </c>
      <c r="I220" s="99">
        <v>0</v>
      </c>
      <c r="J220" s="99">
        <v>554.38190563768103</v>
      </c>
      <c r="K220" s="99">
        <v>0</v>
      </c>
      <c r="L220" s="99">
        <v>252.925305282697</v>
      </c>
      <c r="M220" s="99">
        <v>5.4176838549901696</v>
      </c>
      <c r="N220" s="99">
        <v>174.30662947334301</v>
      </c>
      <c r="O220" s="99">
        <v>0</v>
      </c>
      <c r="P220" s="99">
        <v>0</v>
      </c>
      <c r="Q220" s="99">
        <v>1538.94980999827</v>
      </c>
      <c r="R220" s="99">
        <v>0</v>
      </c>
      <c r="S220" s="99">
        <v>0</v>
      </c>
      <c r="T220" s="99">
        <v>12.7274253086653</v>
      </c>
      <c r="U220" s="99">
        <v>555.32240567356303</v>
      </c>
      <c r="V220" s="99">
        <v>0</v>
      </c>
      <c r="W220" s="99">
        <v>169579.09796524001</v>
      </c>
      <c r="X220" s="99">
        <v>49384.592308044397</v>
      </c>
      <c r="Y220" s="99">
        <v>66.535249663516893</v>
      </c>
      <c r="Z220" s="99">
        <v>0</v>
      </c>
      <c r="AA220" s="99">
        <v>0</v>
      </c>
      <c r="AB220" s="99">
        <v>0</v>
      </c>
      <c r="AC220" s="99">
        <v>192746.32817459101</v>
      </c>
      <c r="AD220" s="99">
        <v>0</v>
      </c>
      <c r="AE220" s="99">
        <v>20332.5654578209</v>
      </c>
      <c r="AF220" s="99">
        <v>653.89786262810196</v>
      </c>
      <c r="AG220" s="99">
        <v>24479.072588920601</v>
      </c>
      <c r="AH220" s="99">
        <v>0</v>
      </c>
      <c r="AI220" s="99">
        <v>0</v>
      </c>
      <c r="AJ220" s="99">
        <v>168103.51092147801</v>
      </c>
      <c r="AK220" s="99">
        <v>0</v>
      </c>
      <c r="AL220" s="99">
        <v>0</v>
      </c>
      <c r="AM220" s="99">
        <v>1284.1493549794</v>
      </c>
      <c r="AN220" s="99">
        <v>192973.84103393601</v>
      </c>
      <c r="AO220" s="99">
        <v>0</v>
      </c>
      <c r="AP220" s="99">
        <v>1425357.6112365699</v>
      </c>
      <c r="AQ220" s="99">
        <v>388876.60965347302</v>
      </c>
      <c r="AR220" s="99">
        <v>1149.15215812624</v>
      </c>
      <c r="AS220" s="99">
        <v>0</v>
      </c>
      <c r="AT220" s="99">
        <v>0</v>
      </c>
      <c r="AU220" s="99">
        <v>0</v>
      </c>
      <c r="AV220" s="99">
        <v>675358.11435699498</v>
      </c>
      <c r="AW220" s="99">
        <v>0</v>
      </c>
      <c r="AX220" s="99">
        <v>168540.041902542</v>
      </c>
      <c r="AY220" s="99">
        <v>5807.21982419491</v>
      </c>
      <c r="AZ220" s="99">
        <v>197681.135950089</v>
      </c>
      <c r="BA220" s="99">
        <v>0</v>
      </c>
      <c r="BB220" s="99">
        <v>0</v>
      </c>
      <c r="BC220" s="99">
        <v>1397946.71859741</v>
      </c>
      <c r="BD220" s="99">
        <v>0</v>
      </c>
      <c r="BE220" s="99">
        <v>0</v>
      </c>
      <c r="BF220" s="99">
        <v>13563.8072431087</v>
      </c>
      <c r="BG220" s="99">
        <v>675898.77203369106</v>
      </c>
      <c r="BH220" s="99">
        <v>0</v>
      </c>
      <c r="BI220" s="99">
        <v>193443.682043076</v>
      </c>
      <c r="BJ220" s="99">
        <v>126423.294255257</v>
      </c>
      <c r="BK220" s="99">
        <v>0</v>
      </c>
      <c r="BL220" s="99">
        <v>0</v>
      </c>
      <c r="BM220" s="99">
        <v>0</v>
      </c>
      <c r="BN220" s="99">
        <v>0</v>
      </c>
      <c r="BO220" s="99">
        <v>0</v>
      </c>
      <c r="BP220" s="99">
        <v>0</v>
      </c>
      <c r="BQ220" s="99">
        <v>0</v>
      </c>
      <c r="BR220" s="99">
        <v>1289.3822836279901</v>
      </c>
      <c r="BS220" s="99">
        <v>64923.088199138598</v>
      </c>
      <c r="BT220" s="99">
        <v>0</v>
      </c>
      <c r="BU220" s="99">
        <v>0</v>
      </c>
      <c r="BV220" s="99">
        <v>259412.751131058</v>
      </c>
      <c r="BW220" s="99">
        <v>0</v>
      </c>
      <c r="BX220" s="99">
        <v>0</v>
      </c>
      <c r="BY220" s="99">
        <v>0</v>
      </c>
      <c r="BZ220" s="99">
        <v>0</v>
      </c>
      <c r="CA220" s="99">
        <v>1857.06375983357</v>
      </c>
      <c r="CB220" s="99">
        <v>220312.41195106501</v>
      </c>
      <c r="CC220" s="99">
        <v>1806658.8398895301</v>
      </c>
      <c r="CD220" s="99">
        <v>330790.21481323201</v>
      </c>
      <c r="CE220" s="99">
        <v>102.078833054751</v>
      </c>
      <c r="CF220" s="99">
        <v>14578.6876550913</v>
      </c>
      <c r="CG220" s="99">
        <v>123011.78563594801</v>
      </c>
      <c r="CH220" s="99">
        <v>0</v>
      </c>
      <c r="CI220" s="99">
        <v>1959.0536602735499</v>
      </c>
      <c r="CJ220" s="99">
        <v>235028.78959465001</v>
      </c>
      <c r="CK220" s="99">
        <v>1932491.4812622101</v>
      </c>
      <c r="CL220" s="99">
        <v>352014.32167816203</v>
      </c>
      <c r="CM220" s="166">
        <v>2513.4391247630101</v>
      </c>
      <c r="CN220" s="166">
        <v>429004.88449096697</v>
      </c>
      <c r="CO220" s="166">
        <v>2616897.0988769499</v>
      </c>
      <c r="CP220" s="99">
        <v>352014.32167816203</v>
      </c>
      <c r="CQ220" s="99">
        <v>0</v>
      </c>
      <c r="CR220" s="99">
        <v>0</v>
      </c>
      <c r="CS220" s="99">
        <v>0</v>
      </c>
      <c r="CT220" s="99">
        <v>0</v>
      </c>
      <c r="CU220" s="98">
        <v>304.204770311</v>
      </c>
      <c r="CV220" s="98">
        <v>652.76478969000004</v>
      </c>
      <c r="CW220" s="98">
        <v>234891.09960615629</v>
      </c>
      <c r="CX220" s="98">
        <v>1929670.625525478</v>
      </c>
    </row>
    <row r="221" spans="1:102" x14ac:dyDescent="0.2">
      <c r="A221" s="98" t="s">
        <v>54</v>
      </c>
      <c r="B221" s="100">
        <v>41061</v>
      </c>
      <c r="C221" s="99">
        <v>0</v>
      </c>
      <c r="D221" s="99">
        <v>1576.0902992785</v>
      </c>
      <c r="E221" s="99">
        <v>302.938910346478</v>
      </c>
      <c r="F221" s="99">
        <v>4.2770656509674199</v>
      </c>
      <c r="G221" s="99">
        <v>0</v>
      </c>
      <c r="H221" s="99">
        <v>0</v>
      </c>
      <c r="I221" s="99">
        <v>0</v>
      </c>
      <c r="J221" s="99">
        <v>553.57038526237</v>
      </c>
      <c r="K221" s="99">
        <v>0</v>
      </c>
      <c r="L221" s="99">
        <v>270.71692986041302</v>
      </c>
      <c r="M221" s="99">
        <v>5.2277845389908197</v>
      </c>
      <c r="N221" s="99">
        <v>89.782124011777299</v>
      </c>
      <c r="O221" s="99">
        <v>0</v>
      </c>
      <c r="P221" s="99">
        <v>0</v>
      </c>
      <c r="Q221" s="99">
        <v>1556.01409561932</v>
      </c>
      <c r="R221" s="99">
        <v>0</v>
      </c>
      <c r="S221" s="99">
        <v>0</v>
      </c>
      <c r="T221" s="99">
        <v>11.3773331573466</v>
      </c>
      <c r="U221" s="99">
        <v>553.85842299461399</v>
      </c>
      <c r="V221" s="99">
        <v>0</v>
      </c>
      <c r="W221" s="99">
        <v>157329.26226234401</v>
      </c>
      <c r="X221" s="99">
        <v>47430.040748596199</v>
      </c>
      <c r="Y221" s="99">
        <v>59.091030775569401</v>
      </c>
      <c r="Z221" s="99">
        <v>0</v>
      </c>
      <c r="AA221" s="99">
        <v>0</v>
      </c>
      <c r="AB221" s="99">
        <v>0</v>
      </c>
      <c r="AC221" s="99">
        <v>192663.30810928301</v>
      </c>
      <c r="AD221" s="99">
        <v>0</v>
      </c>
      <c r="AE221" s="99">
        <v>28557.662854194601</v>
      </c>
      <c r="AF221" s="99">
        <v>469.157081283629</v>
      </c>
      <c r="AG221" s="99">
        <v>15928.746438026399</v>
      </c>
      <c r="AH221" s="99">
        <v>0</v>
      </c>
      <c r="AI221" s="99">
        <v>0</v>
      </c>
      <c r="AJ221" s="99">
        <v>158183.71787452701</v>
      </c>
      <c r="AK221" s="99">
        <v>0</v>
      </c>
      <c r="AL221" s="99">
        <v>0</v>
      </c>
      <c r="AM221" s="99">
        <v>1327.3459956944</v>
      </c>
      <c r="AN221" s="99">
        <v>193076.383201599</v>
      </c>
      <c r="AO221" s="99">
        <v>0</v>
      </c>
      <c r="AP221" s="99">
        <v>1336885.3012542699</v>
      </c>
      <c r="AQ221" s="99">
        <v>374115.25311279303</v>
      </c>
      <c r="AR221" s="99">
        <v>1352.8301717638999</v>
      </c>
      <c r="AS221" s="99">
        <v>0</v>
      </c>
      <c r="AT221" s="99">
        <v>0</v>
      </c>
      <c r="AU221" s="99">
        <v>0</v>
      </c>
      <c r="AV221" s="99">
        <v>679508.27519226098</v>
      </c>
      <c r="AW221" s="99">
        <v>0</v>
      </c>
      <c r="AX221" s="99">
        <v>234628.09867095901</v>
      </c>
      <c r="AY221" s="99">
        <v>3934.00183418393</v>
      </c>
      <c r="AZ221" s="99">
        <v>133529.71391487101</v>
      </c>
      <c r="BA221" s="99">
        <v>0</v>
      </c>
      <c r="BB221" s="99">
        <v>0</v>
      </c>
      <c r="BC221" s="99">
        <v>1328567.39762878</v>
      </c>
      <c r="BD221" s="99">
        <v>0</v>
      </c>
      <c r="BE221" s="99">
        <v>0</v>
      </c>
      <c r="BF221" s="99">
        <v>13432.2987923622</v>
      </c>
      <c r="BG221" s="99">
        <v>680785.96183776902</v>
      </c>
      <c r="BH221" s="99">
        <v>0</v>
      </c>
      <c r="BI221" s="99">
        <v>174526.03852653501</v>
      </c>
      <c r="BJ221" s="99">
        <v>124763.57425499</v>
      </c>
      <c r="BK221" s="99">
        <v>0</v>
      </c>
      <c r="BL221" s="99">
        <v>0</v>
      </c>
      <c r="BM221" s="99">
        <v>0</v>
      </c>
      <c r="BN221" s="99">
        <v>0</v>
      </c>
      <c r="BO221" s="99">
        <v>0</v>
      </c>
      <c r="BP221" s="99">
        <v>0</v>
      </c>
      <c r="BQ221" s="99">
        <v>0</v>
      </c>
      <c r="BR221" s="99">
        <v>1243.3330021351601</v>
      </c>
      <c r="BS221" s="99">
        <v>42408.390579223596</v>
      </c>
      <c r="BT221" s="99">
        <v>0</v>
      </c>
      <c r="BU221" s="99">
        <v>0</v>
      </c>
      <c r="BV221" s="99">
        <v>246299.63838768</v>
      </c>
      <c r="BW221" s="99">
        <v>0</v>
      </c>
      <c r="BX221" s="99">
        <v>0</v>
      </c>
      <c r="BY221" s="99">
        <v>0</v>
      </c>
      <c r="BZ221" s="99">
        <v>0</v>
      </c>
      <c r="CA221" s="99">
        <v>1875.5025135129699</v>
      </c>
      <c r="CB221" s="99">
        <v>205415.92279434201</v>
      </c>
      <c r="CC221" s="99">
        <v>1705891.04414368</v>
      </c>
      <c r="CD221" s="99">
        <v>292242.94808578503</v>
      </c>
      <c r="CE221" s="99">
        <v>107.972582199611</v>
      </c>
      <c r="CF221" s="99">
        <v>15101.284990906701</v>
      </c>
      <c r="CG221" s="99">
        <v>129322.760846138</v>
      </c>
      <c r="CH221" s="99">
        <v>0</v>
      </c>
      <c r="CI221" s="99">
        <v>1982.7061674296899</v>
      </c>
      <c r="CJ221" s="99">
        <v>220382.087329865</v>
      </c>
      <c r="CK221" s="99">
        <v>1834292.3414154099</v>
      </c>
      <c r="CL221" s="99">
        <v>313584.81023407</v>
      </c>
      <c r="CM221" s="166">
        <v>2532.4561850130599</v>
      </c>
      <c r="CN221" s="166">
        <v>413970.301715851</v>
      </c>
      <c r="CO221" s="166">
        <v>2521864.3517761198</v>
      </c>
      <c r="CP221" s="99">
        <v>313584.81023407</v>
      </c>
      <c r="CQ221" s="99">
        <v>0</v>
      </c>
      <c r="CR221" s="99">
        <v>0</v>
      </c>
      <c r="CS221" s="99">
        <v>0</v>
      </c>
      <c r="CT221" s="99">
        <v>0</v>
      </c>
      <c r="CU221" s="98">
        <v>303.25798402800001</v>
      </c>
      <c r="CV221" s="98">
        <v>653.91189002500005</v>
      </c>
      <c r="CW221" s="98">
        <v>220517.2077852487</v>
      </c>
      <c r="CX221" s="98">
        <v>1835213.804989818</v>
      </c>
    </row>
    <row r="222" spans="1:102" x14ac:dyDescent="0.2">
      <c r="A222" s="98" t="s">
        <v>54</v>
      </c>
      <c r="B222" s="100">
        <v>41153</v>
      </c>
      <c r="C222" s="99">
        <v>0</v>
      </c>
      <c r="D222" s="99">
        <v>1617.29615905881</v>
      </c>
      <c r="E222" s="99">
        <v>303.5286327824</v>
      </c>
      <c r="F222" s="99">
        <v>3.5640318579971799</v>
      </c>
      <c r="G222" s="99">
        <v>0</v>
      </c>
      <c r="H222" s="99">
        <v>0</v>
      </c>
      <c r="I222" s="99">
        <v>0</v>
      </c>
      <c r="J222" s="99">
        <v>557.83130107074999</v>
      </c>
      <c r="K222" s="99">
        <v>0</v>
      </c>
      <c r="L222" s="99">
        <v>311.78658839315199</v>
      </c>
      <c r="M222" s="99">
        <v>7.5786659709992801</v>
      </c>
      <c r="N222" s="99">
        <v>85.341502735391302</v>
      </c>
      <c r="O222" s="99">
        <v>0</v>
      </c>
      <c r="P222" s="99">
        <v>0</v>
      </c>
      <c r="Q222" s="99">
        <v>1596.9641824215701</v>
      </c>
      <c r="R222" s="99">
        <v>0</v>
      </c>
      <c r="S222" s="99">
        <v>0</v>
      </c>
      <c r="T222" s="99">
        <v>14.2896467610262</v>
      </c>
      <c r="U222" s="99">
        <v>558.83208250999496</v>
      </c>
      <c r="V222" s="99">
        <v>0</v>
      </c>
      <c r="W222" s="99">
        <v>169729.904401779</v>
      </c>
      <c r="X222" s="99">
        <v>47083.492877006502</v>
      </c>
      <c r="Y222" s="99">
        <v>61.723439854569698</v>
      </c>
      <c r="Z222" s="99">
        <v>0</v>
      </c>
      <c r="AA222" s="99">
        <v>0</v>
      </c>
      <c r="AB222" s="99">
        <v>0</v>
      </c>
      <c r="AC222" s="99">
        <v>200312.571825027</v>
      </c>
      <c r="AD222" s="99">
        <v>0</v>
      </c>
      <c r="AE222" s="99">
        <v>35502.796654224403</v>
      </c>
      <c r="AF222" s="99">
        <v>1036.6696112751999</v>
      </c>
      <c r="AG222" s="99">
        <v>15731.7226856947</v>
      </c>
      <c r="AH222" s="99">
        <v>0</v>
      </c>
      <c r="AI222" s="99">
        <v>0</v>
      </c>
      <c r="AJ222" s="99">
        <v>163912.02227401701</v>
      </c>
      <c r="AK222" s="99">
        <v>0</v>
      </c>
      <c r="AL222" s="99">
        <v>0</v>
      </c>
      <c r="AM222" s="99">
        <v>1719.67481982708</v>
      </c>
      <c r="AN222" s="99">
        <v>200690.80109786999</v>
      </c>
      <c r="AO222" s="99">
        <v>0</v>
      </c>
      <c r="AP222" s="99">
        <v>1448812.8493194601</v>
      </c>
      <c r="AQ222" s="99">
        <v>376772.88381195097</v>
      </c>
      <c r="AR222" s="99">
        <v>2380.0084494054299</v>
      </c>
      <c r="AS222" s="99">
        <v>0</v>
      </c>
      <c r="AT222" s="99">
        <v>0</v>
      </c>
      <c r="AU222" s="99">
        <v>0</v>
      </c>
      <c r="AV222" s="99">
        <v>700401.99043273902</v>
      </c>
      <c r="AW222" s="99">
        <v>0</v>
      </c>
      <c r="AX222" s="99">
        <v>292016.73467636103</v>
      </c>
      <c r="AY222" s="99">
        <v>8824.0162074565906</v>
      </c>
      <c r="AZ222" s="99">
        <v>129419.64002418501</v>
      </c>
      <c r="BA222" s="99">
        <v>0</v>
      </c>
      <c r="BB222" s="99">
        <v>0</v>
      </c>
      <c r="BC222" s="99">
        <v>1402210.4317779499</v>
      </c>
      <c r="BD222" s="99">
        <v>0</v>
      </c>
      <c r="BE222" s="99">
        <v>0</v>
      </c>
      <c r="BF222" s="99">
        <v>16855.945061922099</v>
      </c>
      <c r="BG222" s="99">
        <v>701650.36104583705</v>
      </c>
      <c r="BH222" s="99">
        <v>0</v>
      </c>
      <c r="BI222" s="99">
        <v>172494.31725883501</v>
      </c>
      <c r="BJ222" s="99">
        <v>125131.55143260999</v>
      </c>
      <c r="BK222" s="99">
        <v>0</v>
      </c>
      <c r="BL222" s="99">
        <v>0</v>
      </c>
      <c r="BM222" s="99">
        <v>0</v>
      </c>
      <c r="BN222" s="99">
        <v>0</v>
      </c>
      <c r="BO222" s="99">
        <v>0</v>
      </c>
      <c r="BP222" s="99">
        <v>0</v>
      </c>
      <c r="BQ222" s="99">
        <v>0</v>
      </c>
      <c r="BR222" s="99">
        <v>2610.56694689393</v>
      </c>
      <c r="BS222" s="99">
        <v>43092.787889957399</v>
      </c>
      <c r="BT222" s="99">
        <v>0</v>
      </c>
      <c r="BU222" s="99">
        <v>0</v>
      </c>
      <c r="BV222" s="99">
        <v>246012.49792861901</v>
      </c>
      <c r="BW222" s="99">
        <v>0</v>
      </c>
      <c r="BX222" s="99">
        <v>0</v>
      </c>
      <c r="BY222" s="99">
        <v>0</v>
      </c>
      <c r="BZ222" s="99">
        <v>0</v>
      </c>
      <c r="CA222" s="99">
        <v>1924.5133529305499</v>
      </c>
      <c r="CB222" s="99">
        <v>216325.57202529901</v>
      </c>
      <c r="CC222" s="99">
        <v>1828021.8205719001</v>
      </c>
      <c r="CD222" s="99">
        <v>293062.22960662801</v>
      </c>
      <c r="CE222" s="99">
        <v>109.408783168532</v>
      </c>
      <c r="CF222" s="99">
        <v>15001.468389630299</v>
      </c>
      <c r="CG222" s="99">
        <v>128008.522538185</v>
      </c>
      <c r="CH222" s="99">
        <v>0</v>
      </c>
      <c r="CI222" s="99">
        <v>2033.96436144412</v>
      </c>
      <c r="CJ222" s="99">
        <v>231246.55503272999</v>
      </c>
      <c r="CK222" s="99">
        <v>1962588.55430603</v>
      </c>
      <c r="CL222" s="99">
        <v>313297.80886459397</v>
      </c>
      <c r="CM222" s="166">
        <v>2588.3495729267602</v>
      </c>
      <c r="CN222" s="166">
        <v>432087.58524322498</v>
      </c>
      <c r="CO222" s="166">
        <v>2657168.6423034701</v>
      </c>
      <c r="CP222" s="99">
        <v>313297.80886459397</v>
      </c>
      <c r="CQ222" s="99">
        <v>0</v>
      </c>
      <c r="CR222" s="99">
        <v>0</v>
      </c>
      <c r="CS222" s="99">
        <v>0</v>
      </c>
      <c r="CT222" s="99">
        <v>0</v>
      </c>
      <c r="CU222" s="98">
        <v>303.92644801799997</v>
      </c>
      <c r="CV222" s="98">
        <v>664.24605988899998</v>
      </c>
      <c r="CW222" s="98">
        <v>231327.0404149293</v>
      </c>
      <c r="CX222" s="98">
        <v>1956030.343110085</v>
      </c>
    </row>
    <row r="223" spans="1:102" x14ac:dyDescent="0.2">
      <c r="A223" s="98" t="s">
        <v>54</v>
      </c>
      <c r="B223" s="100">
        <v>41244</v>
      </c>
      <c r="C223" s="99">
        <v>0</v>
      </c>
      <c r="D223" s="99">
        <v>1640.82333573699</v>
      </c>
      <c r="E223" s="99">
        <v>295.17893629521097</v>
      </c>
      <c r="F223" s="99">
        <v>6.0117489399854103</v>
      </c>
      <c r="G223" s="99">
        <v>0</v>
      </c>
      <c r="H223" s="99">
        <v>0</v>
      </c>
      <c r="I223" s="99">
        <v>0</v>
      </c>
      <c r="J223" s="99">
        <v>561.04759500175703</v>
      </c>
      <c r="K223" s="99">
        <v>0</v>
      </c>
      <c r="L223" s="99">
        <v>328.95875386893698</v>
      </c>
      <c r="M223" s="99">
        <v>7.9975787479779701</v>
      </c>
      <c r="N223" s="99">
        <v>84.104750493541403</v>
      </c>
      <c r="O223" s="99">
        <v>0</v>
      </c>
      <c r="P223" s="99">
        <v>0</v>
      </c>
      <c r="Q223" s="99">
        <v>1581.0328882634601</v>
      </c>
      <c r="R223" s="99">
        <v>0</v>
      </c>
      <c r="S223" s="99">
        <v>0</v>
      </c>
      <c r="T223" s="99">
        <v>19.6147819133475</v>
      </c>
      <c r="U223" s="99">
        <v>562.74347869306803</v>
      </c>
      <c r="V223" s="99">
        <v>0</v>
      </c>
      <c r="W223" s="99">
        <v>192280.786914825</v>
      </c>
      <c r="X223" s="99">
        <v>46570.973333835602</v>
      </c>
      <c r="Y223" s="99">
        <v>110.068901204504</v>
      </c>
      <c r="Z223" s="99">
        <v>0</v>
      </c>
      <c r="AA223" s="99">
        <v>0</v>
      </c>
      <c r="AB223" s="99">
        <v>0</v>
      </c>
      <c r="AC223" s="99">
        <v>206298.26177406299</v>
      </c>
      <c r="AD223" s="99">
        <v>0</v>
      </c>
      <c r="AE223" s="99">
        <v>47058.996451854699</v>
      </c>
      <c r="AF223" s="99">
        <v>1261.0104660987899</v>
      </c>
      <c r="AG223" s="99">
        <v>15756.4985991716</v>
      </c>
      <c r="AH223" s="99">
        <v>0</v>
      </c>
      <c r="AI223" s="99">
        <v>0</v>
      </c>
      <c r="AJ223" s="99">
        <v>182634.83586502101</v>
      </c>
      <c r="AK223" s="99">
        <v>0</v>
      </c>
      <c r="AL223" s="99">
        <v>0</v>
      </c>
      <c r="AM223" s="99">
        <v>1989.89782044291</v>
      </c>
      <c r="AN223" s="99">
        <v>206987.17941093401</v>
      </c>
      <c r="AO223" s="99">
        <v>0</v>
      </c>
      <c r="AP223" s="99">
        <v>1651946.56404114</v>
      </c>
      <c r="AQ223" s="99">
        <v>372896.65074539202</v>
      </c>
      <c r="AR223" s="99">
        <v>2630.5860978066898</v>
      </c>
      <c r="AS223" s="99">
        <v>0</v>
      </c>
      <c r="AT223" s="99">
        <v>0</v>
      </c>
      <c r="AU223" s="99">
        <v>0</v>
      </c>
      <c r="AV223" s="99">
        <v>716434.86399841297</v>
      </c>
      <c r="AW223" s="99">
        <v>0</v>
      </c>
      <c r="AX223" s="99">
        <v>395968.72575759899</v>
      </c>
      <c r="AY223" s="99">
        <v>10586.2365790606</v>
      </c>
      <c r="AZ223" s="99">
        <v>124724.40403938299</v>
      </c>
      <c r="BA223" s="99">
        <v>0</v>
      </c>
      <c r="BB223" s="99">
        <v>0</v>
      </c>
      <c r="BC223" s="99">
        <v>1573265.86903381</v>
      </c>
      <c r="BD223" s="99">
        <v>0</v>
      </c>
      <c r="BE223" s="99">
        <v>0</v>
      </c>
      <c r="BF223" s="99">
        <v>18127.150129079801</v>
      </c>
      <c r="BG223" s="99">
        <v>718698.95607757603</v>
      </c>
      <c r="BH223" s="99">
        <v>0</v>
      </c>
      <c r="BI223" s="99">
        <v>201120.27919578599</v>
      </c>
      <c r="BJ223" s="99">
        <v>124134.111132622</v>
      </c>
      <c r="BK223" s="99">
        <v>0</v>
      </c>
      <c r="BL223" s="99">
        <v>0</v>
      </c>
      <c r="BM223" s="99">
        <v>0</v>
      </c>
      <c r="BN223" s="99">
        <v>0</v>
      </c>
      <c r="BO223" s="99">
        <v>0</v>
      </c>
      <c r="BP223" s="99">
        <v>0</v>
      </c>
      <c r="BQ223" s="99">
        <v>0</v>
      </c>
      <c r="BR223" s="99">
        <v>2785.51084068418</v>
      </c>
      <c r="BS223" s="99">
        <v>44237.022675514199</v>
      </c>
      <c r="BT223" s="99">
        <v>0</v>
      </c>
      <c r="BU223" s="99">
        <v>0</v>
      </c>
      <c r="BV223" s="99">
        <v>295387.76667404198</v>
      </c>
      <c r="BW223" s="99">
        <v>0</v>
      </c>
      <c r="BX223" s="99">
        <v>0</v>
      </c>
      <c r="BY223" s="99">
        <v>0</v>
      </c>
      <c r="BZ223" s="99">
        <v>0</v>
      </c>
      <c r="CA223" s="99">
        <v>1937.1842075586301</v>
      </c>
      <c r="CB223" s="99">
        <v>237352.100816727</v>
      </c>
      <c r="CC223" s="99">
        <v>2037989.2233581501</v>
      </c>
      <c r="CD223" s="99">
        <v>333661.89596176101</v>
      </c>
      <c r="CE223" s="99">
        <v>110.38073758967199</v>
      </c>
      <c r="CF223" s="99">
        <v>15426.1635744572</v>
      </c>
      <c r="CG223" s="99">
        <v>131405.404973984</v>
      </c>
      <c r="CH223" s="99">
        <v>0</v>
      </c>
      <c r="CI223" s="99">
        <v>2048.3493381440599</v>
      </c>
      <c r="CJ223" s="99">
        <v>252941.14981269799</v>
      </c>
      <c r="CK223" s="99">
        <v>2160378.9989624</v>
      </c>
      <c r="CL223" s="99">
        <v>354162.44572067301</v>
      </c>
      <c r="CM223" s="166">
        <v>2600.6042452752599</v>
      </c>
      <c r="CN223" s="166">
        <v>458640.89863967901</v>
      </c>
      <c r="CO223" s="166">
        <v>2874141.4014282199</v>
      </c>
      <c r="CP223" s="99">
        <v>354162.44572067301</v>
      </c>
      <c r="CQ223" s="99">
        <v>0</v>
      </c>
      <c r="CR223" s="99">
        <v>0</v>
      </c>
      <c r="CS223" s="99">
        <v>0</v>
      </c>
      <c r="CT223" s="99">
        <v>0</v>
      </c>
      <c r="CU223" s="98">
        <v>297.42833051100001</v>
      </c>
      <c r="CV223" s="98">
        <v>665.90097034200005</v>
      </c>
      <c r="CW223" s="98">
        <v>252778.2643911842</v>
      </c>
      <c r="CX223" s="98">
        <v>2169394.6283321343</v>
      </c>
    </row>
    <row r="224" spans="1:102" x14ac:dyDescent="0.2">
      <c r="A224" s="98" t="s">
        <v>54</v>
      </c>
      <c r="B224" s="100">
        <v>41334</v>
      </c>
      <c r="C224" s="99">
        <v>0</v>
      </c>
      <c r="D224" s="99">
        <v>1640.56232213974</v>
      </c>
      <c r="E224" s="99">
        <v>288.55409874767099</v>
      </c>
      <c r="F224" s="99">
        <v>5.7922312799491902</v>
      </c>
      <c r="G224" s="99">
        <v>0</v>
      </c>
      <c r="H224" s="99">
        <v>0</v>
      </c>
      <c r="I224" s="99">
        <v>0</v>
      </c>
      <c r="J224" s="99">
        <v>567.92735120654095</v>
      </c>
      <c r="K224" s="99">
        <v>0</v>
      </c>
      <c r="L224" s="99">
        <v>235.48369882255801</v>
      </c>
      <c r="M224" s="99">
        <v>8.0608228839701006</v>
      </c>
      <c r="N224" s="99">
        <v>83.747345699928701</v>
      </c>
      <c r="O224" s="99">
        <v>0</v>
      </c>
      <c r="P224" s="99">
        <v>55.191491911187804</v>
      </c>
      <c r="Q224" s="99">
        <v>1570.1142956465501</v>
      </c>
      <c r="R224" s="99">
        <v>0</v>
      </c>
      <c r="S224" s="99">
        <v>15.3338928123703</v>
      </c>
      <c r="T224" s="99">
        <v>0</v>
      </c>
      <c r="U224" s="99">
        <v>568.79718112945602</v>
      </c>
      <c r="V224" s="99">
        <v>0</v>
      </c>
      <c r="W224" s="99">
        <v>183141.318908691</v>
      </c>
      <c r="X224" s="99">
        <v>45256.5782899857</v>
      </c>
      <c r="Y224" s="99">
        <v>65.715438351966398</v>
      </c>
      <c r="Z224" s="99">
        <v>0</v>
      </c>
      <c r="AA224" s="99">
        <v>0</v>
      </c>
      <c r="AB224" s="99">
        <v>0</v>
      </c>
      <c r="AC224" s="99">
        <v>208628.18971633899</v>
      </c>
      <c r="AD224" s="99">
        <v>0</v>
      </c>
      <c r="AE224" s="99">
        <v>28615.6290843487</v>
      </c>
      <c r="AF224" s="99">
        <v>1271.5959413498599</v>
      </c>
      <c r="AG224" s="99">
        <v>14755.8852372169</v>
      </c>
      <c r="AH224" s="99">
        <v>0</v>
      </c>
      <c r="AI224" s="99">
        <v>2485.1857014596499</v>
      </c>
      <c r="AJ224" s="99">
        <v>173887.78540611299</v>
      </c>
      <c r="AK224" s="99">
        <v>0</v>
      </c>
      <c r="AL224" s="99">
        <v>1945.54747322202</v>
      </c>
      <c r="AM224" s="99">
        <v>0</v>
      </c>
      <c r="AN224" s="99">
        <v>209160.93474769601</v>
      </c>
      <c r="AO224" s="99">
        <v>0</v>
      </c>
      <c r="AP224" s="99">
        <v>1590178.03286743</v>
      </c>
      <c r="AQ224" s="99">
        <v>360960.76806259202</v>
      </c>
      <c r="AR224" s="99">
        <v>1079.5138290375501</v>
      </c>
      <c r="AS224" s="99">
        <v>0</v>
      </c>
      <c r="AT224" s="99">
        <v>0</v>
      </c>
      <c r="AU224" s="99">
        <v>0</v>
      </c>
      <c r="AV224" s="99">
        <v>732829.23622894299</v>
      </c>
      <c r="AW224" s="99">
        <v>0</v>
      </c>
      <c r="AX224" s="99">
        <v>241231.53112983701</v>
      </c>
      <c r="AY224" s="99">
        <v>10596.185893416399</v>
      </c>
      <c r="AZ224" s="99">
        <v>120746.61677646601</v>
      </c>
      <c r="BA224" s="99">
        <v>0</v>
      </c>
      <c r="BB224" s="99">
        <v>23972.089796304699</v>
      </c>
      <c r="BC224" s="99">
        <v>1495833.8787994401</v>
      </c>
      <c r="BD224" s="99">
        <v>0</v>
      </c>
      <c r="BE224" s="99">
        <v>16810.019787550002</v>
      </c>
      <c r="BF224" s="99">
        <v>0</v>
      </c>
      <c r="BG224" s="99">
        <v>734506.61421966599</v>
      </c>
      <c r="BH224" s="99">
        <v>0</v>
      </c>
      <c r="BI224" s="99">
        <v>189188.986316681</v>
      </c>
      <c r="BJ224" s="99">
        <v>122255.922086716</v>
      </c>
      <c r="BK224" s="99">
        <v>0</v>
      </c>
      <c r="BL224" s="99">
        <v>0</v>
      </c>
      <c r="BM224" s="99">
        <v>0</v>
      </c>
      <c r="BN224" s="99">
        <v>0</v>
      </c>
      <c r="BO224" s="99">
        <v>0</v>
      </c>
      <c r="BP224" s="99">
        <v>0</v>
      </c>
      <c r="BQ224" s="99">
        <v>0</v>
      </c>
      <c r="BR224" s="99">
        <v>2975.6070467531699</v>
      </c>
      <c r="BS224" s="99">
        <v>43212.172262191802</v>
      </c>
      <c r="BT224" s="99">
        <v>0</v>
      </c>
      <c r="BU224" s="99">
        <v>2081</v>
      </c>
      <c r="BV224" s="99">
        <v>254956.16877555801</v>
      </c>
      <c r="BW224" s="99">
        <v>0</v>
      </c>
      <c r="BX224" s="99">
        <v>1447.28999894857</v>
      </c>
      <c r="BY224" s="99">
        <v>0</v>
      </c>
      <c r="BZ224" s="99">
        <v>0</v>
      </c>
      <c r="CA224" s="99">
        <v>1927.4434483945399</v>
      </c>
      <c r="CB224" s="99">
        <v>229167.92421150199</v>
      </c>
      <c r="CC224" s="99">
        <v>1946949.6681518599</v>
      </c>
      <c r="CD224" s="99">
        <v>306921.31642150902</v>
      </c>
      <c r="CE224" s="99">
        <v>112.35309665650099</v>
      </c>
      <c r="CF224" s="99">
        <v>15761.207598090199</v>
      </c>
      <c r="CG224" s="99">
        <v>136743.50516319301</v>
      </c>
      <c r="CH224" s="99">
        <v>0</v>
      </c>
      <c r="CI224" s="99">
        <v>2039.6176806390299</v>
      </c>
      <c r="CJ224" s="99">
        <v>244998.167240143</v>
      </c>
      <c r="CK224" s="99">
        <v>2081814.4717407201</v>
      </c>
      <c r="CL224" s="99">
        <v>329323.72171020502</v>
      </c>
      <c r="CM224" s="166">
        <v>2608.4910097718198</v>
      </c>
      <c r="CN224" s="166">
        <v>455125.46881485003</v>
      </c>
      <c r="CO224" s="166">
        <v>2820622.0401001</v>
      </c>
      <c r="CP224" s="99">
        <v>329323.72171020502</v>
      </c>
      <c r="CQ224" s="99">
        <v>0</v>
      </c>
      <c r="CR224" s="99">
        <v>0</v>
      </c>
      <c r="CS224" s="99">
        <v>0</v>
      </c>
      <c r="CT224" s="99">
        <v>0</v>
      </c>
      <c r="CU224" s="98">
        <v>289.49523922899999</v>
      </c>
      <c r="CV224" s="98">
        <v>676.16885863699997</v>
      </c>
      <c r="CW224" s="98">
        <v>244929.13180959219</v>
      </c>
      <c r="CX224" s="98">
        <v>2083693.1733150529</v>
      </c>
    </row>
    <row r="225" spans="1:102" x14ac:dyDescent="0.2">
      <c r="A225" s="98" t="s">
        <v>54</v>
      </c>
      <c r="B225" s="100">
        <v>41426</v>
      </c>
      <c r="C225" s="99">
        <v>0</v>
      </c>
      <c r="D225" s="99">
        <v>1685.58296470344</v>
      </c>
      <c r="E225" s="99">
        <v>281.96838280186103</v>
      </c>
      <c r="F225" s="99">
        <v>5.2732863139826804</v>
      </c>
      <c r="G225" s="99">
        <v>0</v>
      </c>
      <c r="H225" s="99">
        <v>0</v>
      </c>
      <c r="I225" s="99">
        <v>0</v>
      </c>
      <c r="J225" s="99">
        <v>580.08669558167503</v>
      </c>
      <c r="K225" s="99">
        <v>0</v>
      </c>
      <c r="L225" s="99">
        <v>252.122889814898</v>
      </c>
      <c r="M225" s="99">
        <v>13.5433274098905</v>
      </c>
      <c r="N225" s="99">
        <v>81.818627978675096</v>
      </c>
      <c r="O225" s="99">
        <v>0</v>
      </c>
      <c r="P225" s="99">
        <v>63.5118730068207</v>
      </c>
      <c r="Q225" s="99">
        <v>1598.18430490792</v>
      </c>
      <c r="R225" s="99">
        <v>0</v>
      </c>
      <c r="S225" s="99">
        <v>15.684708527522201</v>
      </c>
      <c r="T225" s="99">
        <v>0</v>
      </c>
      <c r="U225" s="99">
        <v>580.62584979087103</v>
      </c>
      <c r="V225" s="99">
        <v>0</v>
      </c>
      <c r="W225" s="99">
        <v>186223.12578964201</v>
      </c>
      <c r="X225" s="99">
        <v>44711.022444248199</v>
      </c>
      <c r="Y225" s="99">
        <v>85.536427872255402</v>
      </c>
      <c r="Z225" s="99">
        <v>0</v>
      </c>
      <c r="AA225" s="99">
        <v>0</v>
      </c>
      <c r="AB225" s="99">
        <v>0</v>
      </c>
      <c r="AC225" s="99">
        <v>207921.985704422</v>
      </c>
      <c r="AD225" s="99">
        <v>0</v>
      </c>
      <c r="AE225" s="99">
        <v>30019.9353535175</v>
      </c>
      <c r="AF225" s="99">
        <v>2639.43517616391</v>
      </c>
      <c r="AG225" s="99">
        <v>13977.2881981134</v>
      </c>
      <c r="AH225" s="99">
        <v>0</v>
      </c>
      <c r="AI225" s="99">
        <v>3229.12833997607</v>
      </c>
      <c r="AJ225" s="99">
        <v>178255.70212936401</v>
      </c>
      <c r="AK225" s="99">
        <v>0</v>
      </c>
      <c r="AL225" s="99">
        <v>1973.00828306377</v>
      </c>
      <c r="AM225" s="99">
        <v>0</v>
      </c>
      <c r="AN225" s="99">
        <v>207950.685352325</v>
      </c>
      <c r="AO225" s="99">
        <v>0</v>
      </c>
      <c r="AP225" s="99">
        <v>1621553.03479004</v>
      </c>
      <c r="AQ225" s="99">
        <v>357178.25973129302</v>
      </c>
      <c r="AR225" s="99">
        <v>1646.8426317572601</v>
      </c>
      <c r="AS225" s="99">
        <v>0</v>
      </c>
      <c r="AT225" s="99">
        <v>0</v>
      </c>
      <c r="AU225" s="99">
        <v>0</v>
      </c>
      <c r="AV225" s="99">
        <v>734520.75597381603</v>
      </c>
      <c r="AW225" s="99">
        <v>0</v>
      </c>
      <c r="AX225" s="99">
        <v>252613.068162918</v>
      </c>
      <c r="AY225" s="99">
        <v>20601.858669757799</v>
      </c>
      <c r="AZ225" s="99">
        <v>118678.92015743301</v>
      </c>
      <c r="BA225" s="99">
        <v>0</v>
      </c>
      <c r="BB225" s="99">
        <v>28593.5765209198</v>
      </c>
      <c r="BC225" s="99">
        <v>1542506.9830322301</v>
      </c>
      <c r="BD225" s="99">
        <v>0</v>
      </c>
      <c r="BE225" s="99">
        <v>17320.5696406364</v>
      </c>
      <c r="BF225" s="99">
        <v>0</v>
      </c>
      <c r="BG225" s="99">
        <v>734562.154090881</v>
      </c>
      <c r="BH225" s="99">
        <v>0</v>
      </c>
      <c r="BI225" s="99">
        <v>196031.88923644999</v>
      </c>
      <c r="BJ225" s="99">
        <v>122613.19275665301</v>
      </c>
      <c r="BK225" s="99">
        <v>0</v>
      </c>
      <c r="BL225" s="99">
        <v>0</v>
      </c>
      <c r="BM225" s="99">
        <v>0</v>
      </c>
      <c r="BN225" s="99">
        <v>0</v>
      </c>
      <c r="BO225" s="99">
        <v>0</v>
      </c>
      <c r="BP225" s="99">
        <v>0</v>
      </c>
      <c r="BQ225" s="99">
        <v>0</v>
      </c>
      <c r="BR225" s="99">
        <v>5731.0436009764699</v>
      </c>
      <c r="BS225" s="99">
        <v>42344.144855976097</v>
      </c>
      <c r="BT225" s="99">
        <v>0</v>
      </c>
      <c r="BU225" s="99">
        <v>2347.75</v>
      </c>
      <c r="BV225" s="99">
        <v>276474.46207046497</v>
      </c>
      <c r="BW225" s="99">
        <v>0</v>
      </c>
      <c r="BX225" s="99">
        <v>1352.1899990588399</v>
      </c>
      <c r="BY225" s="99">
        <v>0</v>
      </c>
      <c r="BZ225" s="99">
        <v>0</v>
      </c>
      <c r="CA225" s="99">
        <v>1965.6136415004701</v>
      </c>
      <c r="CB225" s="99">
        <v>231813.37129592901</v>
      </c>
      <c r="CC225" s="99">
        <v>1969595.4634246801</v>
      </c>
      <c r="CD225" s="99">
        <v>329369.363075256</v>
      </c>
      <c r="CE225" s="99">
        <v>116.206145834178</v>
      </c>
      <c r="CF225" s="99">
        <v>16239.0516597033</v>
      </c>
      <c r="CG225" s="99">
        <v>137317.68052482599</v>
      </c>
      <c r="CH225" s="99">
        <v>0</v>
      </c>
      <c r="CI225" s="99">
        <v>2081.3624924123301</v>
      </c>
      <c r="CJ225" s="99">
        <v>247822.65815925601</v>
      </c>
      <c r="CK225" s="99">
        <v>2110719.96234131</v>
      </c>
      <c r="CL225" s="99">
        <v>351749.55590438802</v>
      </c>
      <c r="CM225" s="166">
        <v>2657.5493314564201</v>
      </c>
      <c r="CN225" s="166">
        <v>455989.99075698899</v>
      </c>
      <c r="CO225" s="166">
        <v>2852379.3968505901</v>
      </c>
      <c r="CP225" s="99">
        <v>351749.55590438802</v>
      </c>
      <c r="CQ225" s="99">
        <v>0</v>
      </c>
      <c r="CR225" s="99">
        <v>0</v>
      </c>
      <c r="CS225" s="99">
        <v>0</v>
      </c>
      <c r="CT225" s="99">
        <v>0</v>
      </c>
      <c r="CU225" s="98">
        <v>282.46006306999999</v>
      </c>
      <c r="CV225" s="98">
        <v>690.25997738299998</v>
      </c>
      <c r="CW225" s="98">
        <v>248052.42295563233</v>
      </c>
      <c r="CX225" s="98">
        <v>2106913.1439495059</v>
      </c>
    </row>
    <row r="226" spans="1:102" x14ac:dyDescent="0.2">
      <c r="A226" s="98" t="s">
        <v>54</v>
      </c>
      <c r="B226" s="100">
        <v>41518</v>
      </c>
      <c r="C226" s="99">
        <v>0</v>
      </c>
      <c r="D226" s="99">
        <v>1691.7700641006199</v>
      </c>
      <c r="E226" s="99">
        <v>273.94215063005697</v>
      </c>
      <c r="F226" s="99">
        <v>2.2530879159749002</v>
      </c>
      <c r="G226" s="99">
        <v>0</v>
      </c>
      <c r="H226" s="99">
        <v>0</v>
      </c>
      <c r="I226" s="99">
        <v>0</v>
      </c>
      <c r="J226" s="99">
        <v>571.35784176737104</v>
      </c>
      <c r="K226" s="99">
        <v>0</v>
      </c>
      <c r="L226" s="99">
        <v>291.61638034880201</v>
      </c>
      <c r="M226" s="99">
        <v>10.7426212549908</v>
      </c>
      <c r="N226" s="99">
        <v>86.386227388866203</v>
      </c>
      <c r="O226" s="99">
        <v>0</v>
      </c>
      <c r="P226" s="99">
        <v>88.336348791606696</v>
      </c>
      <c r="Q226" s="99">
        <v>1581.53083071113</v>
      </c>
      <c r="R226" s="99">
        <v>0</v>
      </c>
      <c r="S226" s="99">
        <v>15.1106315403013</v>
      </c>
      <c r="T226" s="99">
        <v>0</v>
      </c>
      <c r="U226" s="99">
        <v>571.61423127353203</v>
      </c>
      <c r="V226" s="99">
        <v>0</v>
      </c>
      <c r="W226" s="99">
        <v>184139.25580596901</v>
      </c>
      <c r="X226" s="99">
        <v>44036.6853699684</v>
      </c>
      <c r="Y226" s="99">
        <v>13.009831938892599</v>
      </c>
      <c r="Z226" s="99">
        <v>0</v>
      </c>
      <c r="AA226" s="99">
        <v>0</v>
      </c>
      <c r="AB226" s="99">
        <v>0</v>
      </c>
      <c r="AC226" s="99">
        <v>205222.86003303499</v>
      </c>
      <c r="AD226" s="99">
        <v>0</v>
      </c>
      <c r="AE226" s="99">
        <v>37782.430045604699</v>
      </c>
      <c r="AF226" s="99">
        <v>1695.7459960132801</v>
      </c>
      <c r="AG226" s="99">
        <v>14236.9490549564</v>
      </c>
      <c r="AH226" s="99">
        <v>0</v>
      </c>
      <c r="AI226" s="99">
        <v>5732.9306586384801</v>
      </c>
      <c r="AJ226" s="99">
        <v>167556.96861457801</v>
      </c>
      <c r="AK226" s="99">
        <v>0</v>
      </c>
      <c r="AL226" s="99">
        <v>1890.5577816367099</v>
      </c>
      <c r="AM226" s="99">
        <v>0</v>
      </c>
      <c r="AN226" s="99">
        <v>205251.26899528501</v>
      </c>
      <c r="AO226" s="99">
        <v>0</v>
      </c>
      <c r="AP226" s="99">
        <v>1593188.6032257101</v>
      </c>
      <c r="AQ226" s="99">
        <v>349530.78112792998</v>
      </c>
      <c r="AR226" s="99">
        <v>391.563018329442</v>
      </c>
      <c r="AS226" s="99">
        <v>0</v>
      </c>
      <c r="AT226" s="99">
        <v>0</v>
      </c>
      <c r="AU226" s="99">
        <v>0</v>
      </c>
      <c r="AV226" s="99">
        <v>730941.41814422596</v>
      </c>
      <c r="AW226" s="99">
        <v>0</v>
      </c>
      <c r="AX226" s="99">
        <v>315798.01520538301</v>
      </c>
      <c r="AY226" s="99">
        <v>13672.394643306699</v>
      </c>
      <c r="AZ226" s="99">
        <v>117460.04406833601</v>
      </c>
      <c r="BA226" s="99">
        <v>0</v>
      </c>
      <c r="BB226" s="99">
        <v>49197.449731349901</v>
      </c>
      <c r="BC226" s="99">
        <v>1446518.33410645</v>
      </c>
      <c r="BD226" s="99">
        <v>0</v>
      </c>
      <c r="BE226" s="99">
        <v>15447.753334999101</v>
      </c>
      <c r="BF226" s="99">
        <v>0</v>
      </c>
      <c r="BG226" s="99">
        <v>730982.06513977097</v>
      </c>
      <c r="BH226" s="99">
        <v>0</v>
      </c>
      <c r="BI226" s="99">
        <v>192143.065933228</v>
      </c>
      <c r="BJ226" s="99">
        <v>121724.88975334199</v>
      </c>
      <c r="BK226" s="99">
        <v>0</v>
      </c>
      <c r="BL226" s="99">
        <v>0</v>
      </c>
      <c r="BM226" s="99">
        <v>0</v>
      </c>
      <c r="BN226" s="99">
        <v>0</v>
      </c>
      <c r="BO226" s="99">
        <v>0</v>
      </c>
      <c r="BP226" s="99">
        <v>0</v>
      </c>
      <c r="BQ226" s="99">
        <v>0</v>
      </c>
      <c r="BR226" s="99">
        <v>3903.2344509065201</v>
      </c>
      <c r="BS226" s="99">
        <v>44000.748151779197</v>
      </c>
      <c r="BT226" s="99">
        <v>0</v>
      </c>
      <c r="BU226" s="99">
        <v>3528.5</v>
      </c>
      <c r="BV226" s="99">
        <v>268519.36354064901</v>
      </c>
      <c r="BW226" s="99">
        <v>0</v>
      </c>
      <c r="BX226" s="99">
        <v>1091.4599981606</v>
      </c>
      <c r="BY226" s="99">
        <v>0</v>
      </c>
      <c r="BZ226" s="99">
        <v>0</v>
      </c>
      <c r="CA226" s="99">
        <v>1967.8461596816801</v>
      </c>
      <c r="CB226" s="99">
        <v>228503.91119384801</v>
      </c>
      <c r="CC226" s="99">
        <v>1940664.64710999</v>
      </c>
      <c r="CD226" s="99">
        <v>323678.77930831898</v>
      </c>
      <c r="CE226" s="99">
        <v>122.679623122327</v>
      </c>
      <c r="CF226" s="99">
        <v>17641.1109201908</v>
      </c>
      <c r="CG226" s="99">
        <v>153642.79802131699</v>
      </c>
      <c r="CH226" s="99">
        <v>0</v>
      </c>
      <c r="CI226" s="99">
        <v>2090.6246725618798</v>
      </c>
      <c r="CJ226" s="99">
        <v>246097.109580994</v>
      </c>
      <c r="CK226" s="99">
        <v>2102733.6294555701</v>
      </c>
      <c r="CL226" s="99">
        <v>348116.13724517799</v>
      </c>
      <c r="CM226" s="166">
        <v>2652.89571073651</v>
      </c>
      <c r="CN226" s="166">
        <v>451634.97321701102</v>
      </c>
      <c r="CO226" s="166">
        <v>2829550.2638244601</v>
      </c>
      <c r="CP226" s="99">
        <v>348116.13724517799</v>
      </c>
      <c r="CQ226" s="99">
        <v>0</v>
      </c>
      <c r="CR226" s="99">
        <v>0</v>
      </c>
      <c r="CS226" s="99">
        <v>0</v>
      </c>
      <c r="CT226" s="99">
        <v>0</v>
      </c>
      <c r="CU226" s="98">
        <v>273.43390157699997</v>
      </c>
      <c r="CV226" s="98">
        <v>686.09763916600002</v>
      </c>
      <c r="CW226" s="98">
        <v>246145.02211403882</v>
      </c>
      <c r="CX226" s="98">
        <v>2094307.445131307</v>
      </c>
    </row>
    <row r="227" spans="1:102" x14ac:dyDescent="0.2">
      <c r="A227" s="98" t="s">
        <v>54</v>
      </c>
      <c r="B227" s="100">
        <v>41609</v>
      </c>
      <c r="C227" s="99">
        <v>0</v>
      </c>
      <c r="D227" s="99">
        <v>1983.97589063644</v>
      </c>
      <c r="E227" s="99">
        <v>266.46852900832903</v>
      </c>
      <c r="F227" s="99">
        <v>1.7816721709968999</v>
      </c>
      <c r="G227" s="99">
        <v>0</v>
      </c>
      <c r="H227" s="99">
        <v>0</v>
      </c>
      <c r="I227" s="99">
        <v>0</v>
      </c>
      <c r="J227" s="99">
        <v>582.51851096749294</v>
      </c>
      <c r="K227" s="99">
        <v>0</v>
      </c>
      <c r="L227" s="99">
        <v>258.88988881185702</v>
      </c>
      <c r="M227" s="99">
        <v>13.073479133890901</v>
      </c>
      <c r="N227" s="99">
        <v>115.990935383365</v>
      </c>
      <c r="O227" s="99">
        <v>0</v>
      </c>
      <c r="P227" s="99">
        <v>330.45294750854401</v>
      </c>
      <c r="Q227" s="99">
        <v>1592.43789878488</v>
      </c>
      <c r="R227" s="99">
        <v>0</v>
      </c>
      <c r="S227" s="99">
        <v>12.126255437033301</v>
      </c>
      <c r="T227" s="99">
        <v>0</v>
      </c>
      <c r="U227" s="99">
        <v>582.65375330299105</v>
      </c>
      <c r="V227" s="99">
        <v>0</v>
      </c>
      <c r="W227" s="99">
        <v>209282.34905624401</v>
      </c>
      <c r="X227" s="99">
        <v>41676.683592319503</v>
      </c>
      <c r="Y227" s="99">
        <v>7.88222378399223</v>
      </c>
      <c r="Z227" s="99">
        <v>0</v>
      </c>
      <c r="AA227" s="99">
        <v>0</v>
      </c>
      <c r="AB227" s="99">
        <v>0</v>
      </c>
      <c r="AC227" s="99">
        <v>201980.94067001299</v>
      </c>
      <c r="AD227" s="99">
        <v>0</v>
      </c>
      <c r="AE227" s="99">
        <v>37033.063355922699</v>
      </c>
      <c r="AF227" s="99">
        <v>1819.9819691479199</v>
      </c>
      <c r="AG227" s="99">
        <v>17658.999902725202</v>
      </c>
      <c r="AH227" s="99">
        <v>0</v>
      </c>
      <c r="AI227" s="99">
        <v>22837.0750522614</v>
      </c>
      <c r="AJ227" s="99">
        <v>174508.96226310701</v>
      </c>
      <c r="AK227" s="99">
        <v>0</v>
      </c>
      <c r="AL227" s="99">
        <v>1254.9540973752701</v>
      </c>
      <c r="AM227" s="99">
        <v>0</v>
      </c>
      <c r="AN227" s="99">
        <v>201950.96625709499</v>
      </c>
      <c r="AO227" s="99">
        <v>0</v>
      </c>
      <c r="AP227" s="99">
        <v>1770867.4983215299</v>
      </c>
      <c r="AQ227" s="99">
        <v>334874.85784912098</v>
      </c>
      <c r="AR227" s="99">
        <v>181.745769934729</v>
      </c>
      <c r="AS227" s="99">
        <v>0</v>
      </c>
      <c r="AT227" s="99">
        <v>0</v>
      </c>
      <c r="AU227" s="99">
        <v>0</v>
      </c>
      <c r="AV227" s="99">
        <v>729161.85136413598</v>
      </c>
      <c r="AW227" s="99">
        <v>0</v>
      </c>
      <c r="AX227" s="99">
        <v>311830.54577255202</v>
      </c>
      <c r="AY227" s="99">
        <v>14795.0628380775</v>
      </c>
      <c r="AZ227" s="99">
        <v>139239.853578568</v>
      </c>
      <c r="BA227" s="99">
        <v>0</v>
      </c>
      <c r="BB227" s="99">
        <v>189535.83310508699</v>
      </c>
      <c r="BC227" s="99">
        <v>1515622.6663970901</v>
      </c>
      <c r="BD227" s="99">
        <v>0</v>
      </c>
      <c r="BE227" s="99">
        <v>9791.25499522686</v>
      </c>
      <c r="BF227" s="99">
        <v>0</v>
      </c>
      <c r="BG227" s="99">
        <v>729232.06387329102</v>
      </c>
      <c r="BH227" s="99">
        <v>0</v>
      </c>
      <c r="BI227" s="99">
        <v>209658.169553757</v>
      </c>
      <c r="BJ227" s="99">
        <v>116334.975026131</v>
      </c>
      <c r="BK227" s="99">
        <v>0</v>
      </c>
      <c r="BL227" s="99">
        <v>0</v>
      </c>
      <c r="BM227" s="99">
        <v>0</v>
      </c>
      <c r="BN227" s="99">
        <v>0</v>
      </c>
      <c r="BO227" s="99">
        <v>0</v>
      </c>
      <c r="BP227" s="99">
        <v>0</v>
      </c>
      <c r="BQ227" s="99">
        <v>0</v>
      </c>
      <c r="BR227" s="99">
        <v>4338.93277651072</v>
      </c>
      <c r="BS227" s="99">
        <v>54718.312965869904</v>
      </c>
      <c r="BT227" s="99">
        <v>0</v>
      </c>
      <c r="BU227" s="99">
        <v>13457.75</v>
      </c>
      <c r="BV227" s="99">
        <v>271078.618019104</v>
      </c>
      <c r="BW227" s="99">
        <v>0</v>
      </c>
      <c r="BX227" s="99">
        <v>831.36999931931496</v>
      </c>
      <c r="BY227" s="99">
        <v>0</v>
      </c>
      <c r="BZ227" s="99">
        <v>0</v>
      </c>
      <c r="CA227" s="99">
        <v>2250.5072809457802</v>
      </c>
      <c r="CB227" s="99">
        <v>249415.93251419099</v>
      </c>
      <c r="CC227" s="99">
        <v>2120577.0200805701</v>
      </c>
      <c r="CD227" s="99">
        <v>334098.84099578898</v>
      </c>
      <c r="CE227" s="99">
        <v>120.60755259916201</v>
      </c>
      <c r="CF227" s="99">
        <v>17720.915514707602</v>
      </c>
      <c r="CG227" s="99">
        <v>158308.16770172099</v>
      </c>
      <c r="CH227" s="99">
        <v>0</v>
      </c>
      <c r="CI227" s="99">
        <v>2371.9601972699202</v>
      </c>
      <c r="CJ227" s="99">
        <v>267321.87073135399</v>
      </c>
      <c r="CK227" s="99">
        <v>2266303.8156433101</v>
      </c>
      <c r="CL227" s="99">
        <v>358809.26673507702</v>
      </c>
      <c r="CM227" s="166">
        <v>2948.5723620057101</v>
      </c>
      <c r="CN227" s="166">
        <v>469207.85956955003</v>
      </c>
      <c r="CO227" s="166">
        <v>2996380.59906006</v>
      </c>
      <c r="CP227" s="99">
        <v>358809.26673507702</v>
      </c>
      <c r="CQ227" s="99">
        <v>0</v>
      </c>
      <c r="CR227" s="99">
        <v>0</v>
      </c>
      <c r="CS227" s="99">
        <v>0</v>
      </c>
      <c r="CT227" s="99">
        <v>0</v>
      </c>
      <c r="CU227" s="98">
        <v>267.37551264899997</v>
      </c>
      <c r="CV227" s="98">
        <v>694.952240953</v>
      </c>
      <c r="CW227" s="98">
        <v>267136.84802889859</v>
      </c>
      <c r="CX227" s="98">
        <v>2278885.1877822913</v>
      </c>
    </row>
    <row r="228" spans="1:102" x14ac:dyDescent="0.2">
      <c r="A228" s="98" t="s">
        <v>54</v>
      </c>
      <c r="B228" s="100">
        <v>41699</v>
      </c>
      <c r="C228" s="99">
        <v>0</v>
      </c>
      <c r="D228" s="99">
        <v>1792.22429797053</v>
      </c>
      <c r="E228" s="99">
        <v>257.87143915891602</v>
      </c>
      <c r="F228" s="99">
        <v>0.97912919499503903</v>
      </c>
      <c r="G228" s="99">
        <v>0</v>
      </c>
      <c r="H228" s="99">
        <v>0</v>
      </c>
      <c r="I228" s="99">
        <v>0</v>
      </c>
      <c r="J228" s="99">
        <v>596.88327427208401</v>
      </c>
      <c r="K228" s="99">
        <v>0</v>
      </c>
      <c r="L228" s="99">
        <v>14.001846424303899</v>
      </c>
      <c r="M228" s="99">
        <v>17.167975875781799</v>
      </c>
      <c r="N228" s="99">
        <v>191.743394771591</v>
      </c>
      <c r="O228" s="99">
        <v>0</v>
      </c>
      <c r="P228" s="99">
        <v>1514.9997831136</v>
      </c>
      <c r="Q228" s="99">
        <v>207.29933863878301</v>
      </c>
      <c r="R228" s="99">
        <v>0</v>
      </c>
      <c r="S228" s="99">
        <v>9.4631084465654602</v>
      </c>
      <c r="T228" s="99">
        <v>0</v>
      </c>
      <c r="U228" s="99">
        <v>596.88380532711699</v>
      </c>
      <c r="V228" s="99">
        <v>0</v>
      </c>
      <c r="W228" s="99">
        <v>184423.81163406401</v>
      </c>
      <c r="X228" s="99">
        <v>39228.675055503802</v>
      </c>
      <c r="Y228" s="99">
        <v>5.7329095049644803</v>
      </c>
      <c r="Z228" s="99">
        <v>0</v>
      </c>
      <c r="AA228" s="99">
        <v>0</v>
      </c>
      <c r="AB228" s="99">
        <v>0</v>
      </c>
      <c r="AC228" s="99">
        <v>205051.98784446699</v>
      </c>
      <c r="AD228" s="99">
        <v>0</v>
      </c>
      <c r="AE228" s="99">
        <v>691.85953502356995</v>
      </c>
      <c r="AF228" s="99">
        <v>1931.9628932327</v>
      </c>
      <c r="AG228" s="99">
        <v>34079.508233070403</v>
      </c>
      <c r="AH228" s="99">
        <v>0</v>
      </c>
      <c r="AI228" s="99">
        <v>131952.04090881301</v>
      </c>
      <c r="AJ228" s="99">
        <v>31765.6565852165</v>
      </c>
      <c r="AK228" s="99">
        <v>0</v>
      </c>
      <c r="AL228" s="99">
        <v>869.73146671056702</v>
      </c>
      <c r="AM228" s="99">
        <v>0</v>
      </c>
      <c r="AN228" s="99">
        <v>205011.27174377401</v>
      </c>
      <c r="AO228" s="99">
        <v>0</v>
      </c>
      <c r="AP228" s="99">
        <v>1481922.5171966599</v>
      </c>
      <c r="AQ228" s="99">
        <v>313602.79552078201</v>
      </c>
      <c r="AR228" s="99">
        <v>132.03395147062801</v>
      </c>
      <c r="AS228" s="99">
        <v>0</v>
      </c>
      <c r="AT228" s="99">
        <v>0</v>
      </c>
      <c r="AU228" s="99">
        <v>0</v>
      </c>
      <c r="AV228" s="99">
        <v>744997.737838745</v>
      </c>
      <c r="AW228" s="99">
        <v>0</v>
      </c>
      <c r="AX228" s="99">
        <v>5806.4290624260902</v>
      </c>
      <c r="AY228" s="99">
        <v>15874.1355686188</v>
      </c>
      <c r="AZ228" s="99">
        <v>265255.531459808</v>
      </c>
      <c r="BA228" s="99">
        <v>0</v>
      </c>
      <c r="BB228" s="99">
        <v>1068834.5379180899</v>
      </c>
      <c r="BC228" s="99">
        <v>254040.82288360599</v>
      </c>
      <c r="BD228" s="99">
        <v>0</v>
      </c>
      <c r="BE228" s="99">
        <v>7426.9488449692699</v>
      </c>
      <c r="BF228" s="99">
        <v>0</v>
      </c>
      <c r="BG228" s="99">
        <v>744825.35887908901</v>
      </c>
      <c r="BH228" s="99">
        <v>0</v>
      </c>
      <c r="BI228" s="99">
        <v>191626.35517883301</v>
      </c>
      <c r="BJ228" s="99">
        <v>115321.74872016899</v>
      </c>
      <c r="BK228" s="99">
        <v>0</v>
      </c>
      <c r="BL228" s="99">
        <v>0</v>
      </c>
      <c r="BM228" s="99">
        <v>0</v>
      </c>
      <c r="BN228" s="99">
        <v>0</v>
      </c>
      <c r="BO228" s="99">
        <v>0</v>
      </c>
      <c r="BP228" s="99">
        <v>0</v>
      </c>
      <c r="BQ228" s="99">
        <v>0</v>
      </c>
      <c r="BR228" s="99">
        <v>4870.8066853284799</v>
      </c>
      <c r="BS228" s="99">
        <v>106453.09531021101</v>
      </c>
      <c r="BT228" s="99">
        <v>0</v>
      </c>
      <c r="BU228" s="99">
        <v>106641.75</v>
      </c>
      <c r="BV228" s="99">
        <v>87354.880133628802</v>
      </c>
      <c r="BW228" s="99">
        <v>0</v>
      </c>
      <c r="BX228" s="99">
        <v>644.03999948501598</v>
      </c>
      <c r="BY228" s="99">
        <v>0</v>
      </c>
      <c r="BZ228" s="99">
        <v>0</v>
      </c>
      <c r="CA228" s="99">
        <v>2050.3174532949902</v>
      </c>
      <c r="CB228" s="99">
        <v>224033.95615577701</v>
      </c>
      <c r="CC228" s="99">
        <v>1793772.58224487</v>
      </c>
      <c r="CD228" s="99">
        <v>309234.60055160499</v>
      </c>
      <c r="CE228" s="99">
        <v>124.52636046614499</v>
      </c>
      <c r="CF228" s="99">
        <v>17017.696339607199</v>
      </c>
      <c r="CG228" s="99">
        <v>150314.81842803999</v>
      </c>
      <c r="CH228" s="99">
        <v>0</v>
      </c>
      <c r="CI228" s="99">
        <v>2174.7827356159701</v>
      </c>
      <c r="CJ228" s="99">
        <v>241036.64636421201</v>
      </c>
      <c r="CK228" s="99">
        <v>1948127.31735229</v>
      </c>
      <c r="CL228" s="99">
        <v>332926.20360946702</v>
      </c>
      <c r="CM228" s="166">
        <v>2764.04657655954</v>
      </c>
      <c r="CN228" s="166">
        <v>446434.82098388701</v>
      </c>
      <c r="CO228" s="166">
        <v>2693594.6817321801</v>
      </c>
      <c r="CP228" s="99">
        <v>332926.20360946702</v>
      </c>
      <c r="CQ228" s="99">
        <v>0</v>
      </c>
      <c r="CR228" s="99">
        <v>0</v>
      </c>
      <c r="CS228" s="99">
        <v>0</v>
      </c>
      <c r="CT228" s="99">
        <v>0</v>
      </c>
      <c r="CU228" s="98">
        <v>257.8828158</v>
      </c>
      <c r="CV228" s="98">
        <v>711.90874633299995</v>
      </c>
      <c r="CW228" s="98">
        <v>241051.65249538422</v>
      </c>
      <c r="CX228" s="98">
        <v>1944087.40067291</v>
      </c>
    </row>
    <row r="229" spans="1:102" x14ac:dyDescent="0.2">
      <c r="A229" s="98" t="s">
        <v>54</v>
      </c>
      <c r="B229" s="100">
        <v>41791</v>
      </c>
      <c r="C229" s="99">
        <v>0</v>
      </c>
      <c r="D229" s="99">
        <v>1716.0164622068401</v>
      </c>
      <c r="E229" s="99">
        <v>240.86739803105601</v>
      </c>
      <c r="F229" s="99">
        <v>1.0414861369936299</v>
      </c>
      <c r="G229" s="99">
        <v>0</v>
      </c>
      <c r="H229" s="99">
        <v>0</v>
      </c>
      <c r="I229" s="99">
        <v>0</v>
      </c>
      <c r="J229" s="99">
        <v>606.16990658640896</v>
      </c>
      <c r="K229" s="99">
        <v>0</v>
      </c>
      <c r="L229" s="99">
        <v>14.573260455741501</v>
      </c>
      <c r="M229" s="99">
        <v>16.581739721819801</v>
      </c>
      <c r="N229" s="99">
        <v>174.510842295364</v>
      </c>
      <c r="O229" s="99">
        <v>0</v>
      </c>
      <c r="P229" s="99">
        <v>1517.5621887892501</v>
      </c>
      <c r="Q229" s="99">
        <v>192.249424930662</v>
      </c>
      <c r="R229" s="99">
        <v>0</v>
      </c>
      <c r="S229" s="99">
        <v>8.2698332995641994</v>
      </c>
      <c r="T229" s="99">
        <v>0</v>
      </c>
      <c r="U229" s="99">
        <v>605.84362190216802</v>
      </c>
      <c r="V229" s="99">
        <v>0</v>
      </c>
      <c r="W229" s="99">
        <v>186521.66262245199</v>
      </c>
      <c r="X229" s="99">
        <v>37094.6450595856</v>
      </c>
      <c r="Y229" s="99">
        <v>3.88090174397803</v>
      </c>
      <c r="Z229" s="99">
        <v>0</v>
      </c>
      <c r="AA229" s="99">
        <v>0</v>
      </c>
      <c r="AB229" s="99">
        <v>0</v>
      </c>
      <c r="AC229" s="99">
        <v>210806.22283172599</v>
      </c>
      <c r="AD229" s="99">
        <v>0</v>
      </c>
      <c r="AE229" s="99">
        <v>933.99888764321804</v>
      </c>
      <c r="AF229" s="99">
        <v>1747.72911904752</v>
      </c>
      <c r="AG229" s="99">
        <v>31970.233631610899</v>
      </c>
      <c r="AH229" s="99">
        <v>0</v>
      </c>
      <c r="AI229" s="99">
        <v>155056.883369446</v>
      </c>
      <c r="AJ229" s="99">
        <v>30045.6242241859</v>
      </c>
      <c r="AK229" s="99">
        <v>0</v>
      </c>
      <c r="AL229" s="99">
        <v>712.99507165700197</v>
      </c>
      <c r="AM229" s="99">
        <v>0</v>
      </c>
      <c r="AN229" s="99">
        <v>210855.07332801801</v>
      </c>
      <c r="AO229" s="99">
        <v>0</v>
      </c>
      <c r="AP229" s="99">
        <v>1496433.4261016799</v>
      </c>
      <c r="AQ229" s="99">
        <v>295039.57121658302</v>
      </c>
      <c r="AR229" s="99">
        <v>114.746680001728</v>
      </c>
      <c r="AS229" s="99">
        <v>0</v>
      </c>
      <c r="AT229" s="99">
        <v>0</v>
      </c>
      <c r="AU229" s="99">
        <v>0</v>
      </c>
      <c r="AV229" s="99">
        <v>776918.591796875</v>
      </c>
      <c r="AW229" s="99">
        <v>0</v>
      </c>
      <c r="AX229" s="99">
        <v>7612.7898675203296</v>
      </c>
      <c r="AY229" s="99">
        <v>14504.5985170603</v>
      </c>
      <c r="AZ229" s="99">
        <v>252540.87748908999</v>
      </c>
      <c r="BA229" s="99">
        <v>0</v>
      </c>
      <c r="BB229" s="99">
        <v>1250028.7484283401</v>
      </c>
      <c r="BC229" s="99">
        <v>239957.81979942301</v>
      </c>
      <c r="BD229" s="99">
        <v>0</v>
      </c>
      <c r="BE229" s="99">
        <v>6193.1527548432396</v>
      </c>
      <c r="BF229" s="99">
        <v>0</v>
      </c>
      <c r="BG229" s="99">
        <v>777002.89168548596</v>
      </c>
      <c r="BH229" s="99">
        <v>0</v>
      </c>
      <c r="BI229" s="99">
        <v>187079.21376419099</v>
      </c>
      <c r="BJ229" s="99">
        <v>111641.97002983101</v>
      </c>
      <c r="BK229" s="99">
        <v>0</v>
      </c>
      <c r="BL229" s="99">
        <v>0</v>
      </c>
      <c r="BM229" s="99">
        <v>0</v>
      </c>
      <c r="BN229" s="99">
        <v>0</v>
      </c>
      <c r="BO229" s="99">
        <v>0</v>
      </c>
      <c r="BP229" s="99">
        <v>0</v>
      </c>
      <c r="BQ229" s="99">
        <v>0</v>
      </c>
      <c r="BR229" s="99">
        <v>4528.8389118909799</v>
      </c>
      <c r="BS229" s="99">
        <v>101201.88578701</v>
      </c>
      <c r="BT229" s="99">
        <v>0</v>
      </c>
      <c r="BU229" s="99">
        <v>110022</v>
      </c>
      <c r="BV229" s="99">
        <v>84095.717682838396</v>
      </c>
      <c r="BW229" s="99">
        <v>0</v>
      </c>
      <c r="BX229" s="99">
        <v>492.44999980926502</v>
      </c>
      <c r="BY229" s="99">
        <v>0</v>
      </c>
      <c r="BZ229" s="99">
        <v>0</v>
      </c>
      <c r="CA229" s="99">
        <v>1955.8055525273101</v>
      </c>
      <c r="CB229" s="99">
        <v>224021.14581108099</v>
      </c>
      <c r="CC229" s="99">
        <v>1786100.2172699</v>
      </c>
      <c r="CD229" s="99">
        <v>301133.39093017601</v>
      </c>
      <c r="CE229" s="99">
        <v>124.511745967902</v>
      </c>
      <c r="CF229" s="99">
        <v>17819.019789457299</v>
      </c>
      <c r="CG229" s="99">
        <v>162709.434921265</v>
      </c>
      <c r="CH229" s="99">
        <v>0</v>
      </c>
      <c r="CI229" s="99">
        <v>2079.9826940298099</v>
      </c>
      <c r="CJ229" s="99">
        <v>241735.72165870701</v>
      </c>
      <c r="CK229" s="99">
        <v>1948871.3766784701</v>
      </c>
      <c r="CL229" s="99">
        <v>326928.62136459397</v>
      </c>
      <c r="CM229" s="166">
        <v>2677.35757547617</v>
      </c>
      <c r="CN229" s="166">
        <v>453253.44213104201</v>
      </c>
      <c r="CO229" s="166">
        <v>2734874.33624268</v>
      </c>
      <c r="CP229" s="99">
        <v>326928.62136459397</v>
      </c>
      <c r="CQ229" s="99">
        <v>0</v>
      </c>
      <c r="CR229" s="99">
        <v>0</v>
      </c>
      <c r="CS229" s="99">
        <v>0</v>
      </c>
      <c r="CT229" s="99">
        <v>0</v>
      </c>
      <c r="CU229" s="98">
        <v>240.53288137199999</v>
      </c>
      <c r="CV229" s="98">
        <v>720.60552780600005</v>
      </c>
      <c r="CW229" s="98">
        <v>241840.16560053828</v>
      </c>
      <c r="CX229" s="98">
        <v>1948809.6521911649</v>
      </c>
    </row>
    <row r="230" spans="1:102" x14ac:dyDescent="0.2">
      <c r="A230" s="98" t="s">
        <v>54</v>
      </c>
      <c r="B230" s="100">
        <v>41883</v>
      </c>
      <c r="C230" s="99">
        <v>0</v>
      </c>
      <c r="D230" s="99">
        <v>1761.6877286434201</v>
      </c>
      <c r="E230" s="99">
        <v>225.412678103894</v>
      </c>
      <c r="F230" s="99">
        <v>1.0831862939958199</v>
      </c>
      <c r="G230" s="99">
        <v>0</v>
      </c>
      <c r="H230" s="99">
        <v>0</v>
      </c>
      <c r="I230" s="99">
        <v>0</v>
      </c>
      <c r="J230" s="99">
        <v>616.82178895920504</v>
      </c>
      <c r="K230" s="99">
        <v>0</v>
      </c>
      <c r="L230" s="99">
        <v>15.8584632814163</v>
      </c>
      <c r="M230" s="99">
        <v>14.9588915589266</v>
      </c>
      <c r="N230" s="99">
        <v>168.63163923658399</v>
      </c>
      <c r="O230" s="99">
        <v>0</v>
      </c>
      <c r="P230" s="99">
        <v>1690.5121857971001</v>
      </c>
      <c r="Q230" s="99">
        <v>183.32013320177799</v>
      </c>
      <c r="R230" s="99">
        <v>0</v>
      </c>
      <c r="S230" s="99">
        <v>10.9060703978175</v>
      </c>
      <c r="T230" s="99">
        <v>0</v>
      </c>
      <c r="U230" s="99">
        <v>617.00648959726095</v>
      </c>
      <c r="V230" s="99">
        <v>0</v>
      </c>
      <c r="W230" s="99">
        <v>192592.62200927699</v>
      </c>
      <c r="X230" s="99">
        <v>34686.672986507401</v>
      </c>
      <c r="Y230" s="99">
        <v>4.2001021129544798</v>
      </c>
      <c r="Z230" s="99">
        <v>0</v>
      </c>
      <c r="AA230" s="99">
        <v>0</v>
      </c>
      <c r="AB230" s="99">
        <v>0</v>
      </c>
      <c r="AC230" s="99">
        <v>214962.456274033</v>
      </c>
      <c r="AD230" s="99">
        <v>0</v>
      </c>
      <c r="AE230" s="99">
        <v>1589.9708352237899</v>
      </c>
      <c r="AF230" s="99">
        <v>1950.1744513958699</v>
      </c>
      <c r="AG230" s="99">
        <v>30875.665146827701</v>
      </c>
      <c r="AH230" s="99">
        <v>0</v>
      </c>
      <c r="AI230" s="99">
        <v>171513.103826523</v>
      </c>
      <c r="AJ230" s="99">
        <v>28806.575472831701</v>
      </c>
      <c r="AK230" s="99">
        <v>0</v>
      </c>
      <c r="AL230" s="99">
        <v>1172.92750960588</v>
      </c>
      <c r="AM230" s="99">
        <v>0</v>
      </c>
      <c r="AN230" s="99">
        <v>215026.369609833</v>
      </c>
      <c r="AO230" s="99">
        <v>0</v>
      </c>
      <c r="AP230" s="99">
        <v>1538939.03678894</v>
      </c>
      <c r="AQ230" s="99">
        <v>278632.14498901402</v>
      </c>
      <c r="AR230" s="99">
        <v>524.48873622715496</v>
      </c>
      <c r="AS230" s="99">
        <v>0</v>
      </c>
      <c r="AT230" s="99">
        <v>0</v>
      </c>
      <c r="AU230" s="99">
        <v>0</v>
      </c>
      <c r="AV230" s="99">
        <v>792889.10504913295</v>
      </c>
      <c r="AW230" s="99">
        <v>0</v>
      </c>
      <c r="AX230" s="99">
        <v>12534.0636224747</v>
      </c>
      <c r="AY230" s="99">
        <v>16108.461148858099</v>
      </c>
      <c r="AZ230" s="99">
        <v>240557.79372787499</v>
      </c>
      <c r="BA230" s="99">
        <v>0</v>
      </c>
      <c r="BB230" s="99">
        <v>1372673.4933929399</v>
      </c>
      <c r="BC230" s="99">
        <v>232251.73855018601</v>
      </c>
      <c r="BD230" s="99">
        <v>0</v>
      </c>
      <c r="BE230" s="99">
        <v>9873.8738400936109</v>
      </c>
      <c r="BF230" s="99">
        <v>0</v>
      </c>
      <c r="BG230" s="99">
        <v>792968.83592224098</v>
      </c>
      <c r="BH230" s="99">
        <v>0</v>
      </c>
      <c r="BI230" s="99">
        <v>193004.659267426</v>
      </c>
      <c r="BJ230" s="99">
        <v>107359.402248383</v>
      </c>
      <c r="BK230" s="99">
        <v>0</v>
      </c>
      <c r="BL230" s="99">
        <v>0</v>
      </c>
      <c r="BM230" s="99">
        <v>0</v>
      </c>
      <c r="BN230" s="99">
        <v>0</v>
      </c>
      <c r="BO230" s="99">
        <v>0</v>
      </c>
      <c r="BP230" s="99">
        <v>0</v>
      </c>
      <c r="BQ230" s="99">
        <v>0</v>
      </c>
      <c r="BR230" s="99">
        <v>4533.4934258460999</v>
      </c>
      <c r="BS230" s="99">
        <v>99916.863686561599</v>
      </c>
      <c r="BT230" s="99">
        <v>0</v>
      </c>
      <c r="BU230" s="99">
        <v>105837</v>
      </c>
      <c r="BV230" s="99">
        <v>81036.718619346604</v>
      </c>
      <c r="BW230" s="99">
        <v>0</v>
      </c>
      <c r="BX230" s="99">
        <v>683.09999956935599</v>
      </c>
      <c r="BY230" s="99">
        <v>0</v>
      </c>
      <c r="BZ230" s="99">
        <v>0</v>
      </c>
      <c r="CA230" s="99">
        <v>1988.58540408313</v>
      </c>
      <c r="CB230" s="99">
        <v>227579.44340133699</v>
      </c>
      <c r="CC230" s="99">
        <v>1814322.3820495601</v>
      </c>
      <c r="CD230" s="99">
        <v>298914.98350143398</v>
      </c>
      <c r="CE230" s="99">
        <v>125.94575414713501</v>
      </c>
      <c r="CF230" s="99">
        <v>18189.444895267501</v>
      </c>
      <c r="CG230" s="99">
        <v>167226.63797760001</v>
      </c>
      <c r="CH230" s="99">
        <v>0</v>
      </c>
      <c r="CI230" s="99">
        <v>2114.7246536910502</v>
      </c>
      <c r="CJ230" s="99">
        <v>245738.29821205101</v>
      </c>
      <c r="CK230" s="99">
        <v>1990516.1445770301</v>
      </c>
      <c r="CL230" s="99">
        <v>324885.46435928298</v>
      </c>
      <c r="CM230" s="166">
        <v>2730.0993373393999</v>
      </c>
      <c r="CN230" s="166">
        <v>461292.77659225499</v>
      </c>
      <c r="CO230" s="166">
        <v>2778273.8141174298</v>
      </c>
      <c r="CP230" s="99">
        <v>324885.46435928298</v>
      </c>
      <c r="CQ230" s="99">
        <v>0</v>
      </c>
      <c r="CR230" s="99">
        <v>0</v>
      </c>
      <c r="CS230" s="99">
        <v>0</v>
      </c>
      <c r="CT230" s="99">
        <v>0</v>
      </c>
      <c r="CU230" s="98">
        <v>225.03370124599999</v>
      </c>
      <c r="CV230" s="98">
        <v>740.69442748300003</v>
      </c>
      <c r="CW230" s="98">
        <v>245768.88829660451</v>
      </c>
      <c r="CX230" s="98">
        <v>1981549.0200271602</v>
      </c>
    </row>
    <row r="231" spans="1:102" x14ac:dyDescent="0.2">
      <c r="A231" s="98" t="s">
        <v>54</v>
      </c>
      <c r="B231" s="100">
        <v>41974</v>
      </c>
      <c r="C231" s="99">
        <v>0</v>
      </c>
      <c r="D231" s="99">
        <v>1803.8771107643799</v>
      </c>
      <c r="E231" s="99">
        <v>224.636206867173</v>
      </c>
      <c r="F231" s="99">
        <v>0.93972226099867795</v>
      </c>
      <c r="G231" s="99">
        <v>0</v>
      </c>
      <c r="H231" s="99">
        <v>0</v>
      </c>
      <c r="I231" s="99">
        <v>0</v>
      </c>
      <c r="J231" s="99">
        <v>612.86618533730496</v>
      </c>
      <c r="K231" s="99">
        <v>0</v>
      </c>
      <c r="L231" s="99">
        <v>15.4832132792799</v>
      </c>
      <c r="M231" s="99">
        <v>14.8718754888978</v>
      </c>
      <c r="N231" s="99">
        <v>163.86818151921</v>
      </c>
      <c r="O231" s="99">
        <v>0</v>
      </c>
      <c r="P231" s="99">
        <v>1705.2178891599201</v>
      </c>
      <c r="Q231" s="99">
        <v>180.26464396715201</v>
      </c>
      <c r="R231" s="99">
        <v>0</v>
      </c>
      <c r="S231" s="99">
        <v>12.681898274924601</v>
      </c>
      <c r="T231" s="99">
        <v>0</v>
      </c>
      <c r="U231" s="99">
        <v>613.02006723731802</v>
      </c>
      <c r="V231" s="99">
        <v>0</v>
      </c>
      <c r="W231" s="99">
        <v>193409.94696044899</v>
      </c>
      <c r="X231" s="99">
        <v>33115.8775520325</v>
      </c>
      <c r="Y231" s="99">
        <v>4.3618485429906304</v>
      </c>
      <c r="Z231" s="99">
        <v>0</v>
      </c>
      <c r="AA231" s="99">
        <v>0</v>
      </c>
      <c r="AB231" s="99">
        <v>0</v>
      </c>
      <c r="AC231" s="99">
        <v>214844.935441971</v>
      </c>
      <c r="AD231" s="99">
        <v>0</v>
      </c>
      <c r="AE231" s="99">
        <v>1118.7181574106201</v>
      </c>
      <c r="AF231" s="99">
        <v>1824.99115583301</v>
      </c>
      <c r="AG231" s="99">
        <v>30335.997790098201</v>
      </c>
      <c r="AH231" s="99">
        <v>0</v>
      </c>
      <c r="AI231" s="99">
        <v>189184.074972153</v>
      </c>
      <c r="AJ231" s="99">
        <v>26966.800318002701</v>
      </c>
      <c r="AK231" s="99">
        <v>0</v>
      </c>
      <c r="AL231" s="99">
        <v>1797.1372610032599</v>
      </c>
      <c r="AM231" s="99">
        <v>0</v>
      </c>
      <c r="AN231" s="99">
        <v>214719.593893051</v>
      </c>
      <c r="AO231" s="99">
        <v>0</v>
      </c>
      <c r="AP231" s="99">
        <v>1550510.56340027</v>
      </c>
      <c r="AQ231" s="99">
        <v>265872.56789398199</v>
      </c>
      <c r="AR231" s="99">
        <v>104.69505698978899</v>
      </c>
      <c r="AS231" s="99">
        <v>0</v>
      </c>
      <c r="AT231" s="99">
        <v>0</v>
      </c>
      <c r="AU231" s="99">
        <v>0</v>
      </c>
      <c r="AV231" s="99">
        <v>798024.33850097703</v>
      </c>
      <c r="AW231" s="99">
        <v>0</v>
      </c>
      <c r="AX231" s="99">
        <v>9066.6250683069193</v>
      </c>
      <c r="AY231" s="99">
        <v>15021.514494180699</v>
      </c>
      <c r="AZ231" s="99">
        <v>230237.10301971401</v>
      </c>
      <c r="BA231" s="99">
        <v>0</v>
      </c>
      <c r="BB231" s="99">
        <v>1525230.46534729</v>
      </c>
      <c r="BC231" s="99">
        <v>215668.47871780401</v>
      </c>
      <c r="BD231" s="99">
        <v>0</v>
      </c>
      <c r="BE231" s="99">
        <v>14133.3980283737</v>
      </c>
      <c r="BF231" s="99">
        <v>0</v>
      </c>
      <c r="BG231" s="99">
        <v>797977.18745422398</v>
      </c>
      <c r="BH231" s="99">
        <v>0</v>
      </c>
      <c r="BI231" s="99">
        <v>190741.52671623201</v>
      </c>
      <c r="BJ231" s="99">
        <v>105194.43705463401</v>
      </c>
      <c r="BK231" s="99">
        <v>0</v>
      </c>
      <c r="BL231" s="99">
        <v>0</v>
      </c>
      <c r="BM231" s="99">
        <v>0</v>
      </c>
      <c r="BN231" s="99">
        <v>0</v>
      </c>
      <c r="BO231" s="99">
        <v>0</v>
      </c>
      <c r="BP231" s="99">
        <v>0</v>
      </c>
      <c r="BQ231" s="99">
        <v>0</v>
      </c>
      <c r="BR231" s="99">
        <v>4690.8366919159898</v>
      </c>
      <c r="BS231" s="99">
        <v>99807.229172706604</v>
      </c>
      <c r="BT231" s="99">
        <v>0</v>
      </c>
      <c r="BU231" s="99">
        <v>116797.339999199</v>
      </c>
      <c r="BV231" s="99">
        <v>76489.1358318329</v>
      </c>
      <c r="BW231" s="99">
        <v>0</v>
      </c>
      <c r="BX231" s="99">
        <v>1142.3399986326699</v>
      </c>
      <c r="BY231" s="99">
        <v>0</v>
      </c>
      <c r="BZ231" s="99">
        <v>0</v>
      </c>
      <c r="CA231" s="99">
        <v>2025.77086532116</v>
      </c>
      <c r="CB231" s="99">
        <v>225935.69127655</v>
      </c>
      <c r="CC231" s="99">
        <v>1820910.9288330099</v>
      </c>
      <c r="CD231" s="99">
        <v>286903.46915817301</v>
      </c>
      <c r="CE231" s="99">
        <v>131.12488612532599</v>
      </c>
      <c r="CF231" s="99">
        <v>18705.844397783301</v>
      </c>
      <c r="CG231" s="99">
        <v>170413.44884681699</v>
      </c>
      <c r="CH231" s="99">
        <v>0</v>
      </c>
      <c r="CI231" s="99">
        <v>2156.74952563643</v>
      </c>
      <c r="CJ231" s="99">
        <v>244792.59068679801</v>
      </c>
      <c r="CK231" s="99">
        <v>1976831.585495</v>
      </c>
      <c r="CL231" s="99">
        <v>312148.65222549398</v>
      </c>
      <c r="CM231" s="166">
        <v>2762.8007841408298</v>
      </c>
      <c r="CN231" s="166">
        <v>457727.83229446399</v>
      </c>
      <c r="CO231" s="166">
        <v>2774988.4727783198</v>
      </c>
      <c r="CP231" s="99">
        <v>312148.65222549398</v>
      </c>
      <c r="CQ231" s="99">
        <v>0</v>
      </c>
      <c r="CR231" s="99">
        <v>0</v>
      </c>
      <c r="CS231" s="99">
        <v>0</v>
      </c>
      <c r="CT231" s="99">
        <v>0</v>
      </c>
      <c r="CU231" s="98">
        <v>225.273726299</v>
      </c>
      <c r="CV231" s="98">
        <v>737.42685436600004</v>
      </c>
      <c r="CW231" s="98">
        <v>244641.53567433331</v>
      </c>
      <c r="CX231" s="98">
        <v>1991324.3776798269</v>
      </c>
    </row>
    <row r="232" spans="1:102" x14ac:dyDescent="0.2">
      <c r="A232" s="98" t="s">
        <v>54</v>
      </c>
      <c r="B232" s="100">
        <v>42064</v>
      </c>
      <c r="C232" s="99">
        <v>0</v>
      </c>
      <c r="D232" s="99">
        <v>1857.7234020829201</v>
      </c>
      <c r="E232" s="99">
        <v>221.28057241998599</v>
      </c>
      <c r="F232" s="99">
        <v>3.8897799709811798</v>
      </c>
      <c r="G232" s="99">
        <v>0</v>
      </c>
      <c r="H232" s="99">
        <v>0</v>
      </c>
      <c r="I232" s="99">
        <v>0</v>
      </c>
      <c r="J232" s="99">
        <v>612.25027713924601</v>
      </c>
      <c r="K232" s="99">
        <v>0</v>
      </c>
      <c r="L232" s="99">
        <v>17.097558799432601</v>
      </c>
      <c r="M232" s="99">
        <v>16.681938503868899</v>
      </c>
      <c r="N232" s="99">
        <v>156.21256347931899</v>
      </c>
      <c r="O232" s="99">
        <v>0</v>
      </c>
      <c r="P232" s="99">
        <v>1632.81686533988</v>
      </c>
      <c r="Q232" s="99">
        <v>176.18525703623899</v>
      </c>
      <c r="R232" s="99">
        <v>0</v>
      </c>
      <c r="S232" s="99">
        <v>15.0155292601557</v>
      </c>
      <c r="T232" s="99">
        <v>0</v>
      </c>
      <c r="U232" s="99">
        <v>612.26958908140705</v>
      </c>
      <c r="V232" s="99">
        <v>0</v>
      </c>
      <c r="W232" s="99">
        <v>206143.60344314601</v>
      </c>
      <c r="X232" s="99">
        <v>32080.694083213799</v>
      </c>
      <c r="Y232" s="99">
        <v>43.2102504787035</v>
      </c>
      <c r="Z232" s="99">
        <v>0</v>
      </c>
      <c r="AA232" s="99">
        <v>0</v>
      </c>
      <c r="AB232" s="99">
        <v>0</v>
      </c>
      <c r="AC232" s="99">
        <v>214614.549064636</v>
      </c>
      <c r="AD232" s="99">
        <v>0</v>
      </c>
      <c r="AE232" s="99">
        <v>928.81031142920301</v>
      </c>
      <c r="AF232" s="99">
        <v>2552.4118569791299</v>
      </c>
      <c r="AG232" s="99">
        <v>30136.285315036799</v>
      </c>
      <c r="AH232" s="99">
        <v>0</v>
      </c>
      <c r="AI232" s="99">
        <v>158574.39449691799</v>
      </c>
      <c r="AJ232" s="99">
        <v>26273.722570896101</v>
      </c>
      <c r="AK232" s="99">
        <v>0</v>
      </c>
      <c r="AL232" s="99">
        <v>1540.9146850258101</v>
      </c>
      <c r="AM232" s="99">
        <v>0</v>
      </c>
      <c r="AN232" s="99">
        <v>214618.69649124099</v>
      </c>
      <c r="AO232" s="99">
        <v>0</v>
      </c>
      <c r="AP232" s="99">
        <v>1653870.1261596701</v>
      </c>
      <c r="AQ232" s="99">
        <v>256459.078712463</v>
      </c>
      <c r="AR232" s="99">
        <v>399.53639135509701</v>
      </c>
      <c r="AS232" s="99">
        <v>0</v>
      </c>
      <c r="AT232" s="99">
        <v>0</v>
      </c>
      <c r="AU232" s="99">
        <v>0</v>
      </c>
      <c r="AV232" s="99">
        <v>803398.12089538598</v>
      </c>
      <c r="AW232" s="99">
        <v>0</v>
      </c>
      <c r="AX232" s="99">
        <v>7500.1701816320401</v>
      </c>
      <c r="AY232" s="99">
        <v>21397.735679864902</v>
      </c>
      <c r="AZ232" s="99">
        <v>234441.63723182699</v>
      </c>
      <c r="BA232" s="99">
        <v>0</v>
      </c>
      <c r="BB232" s="99">
        <v>1280157.4116668699</v>
      </c>
      <c r="BC232" s="99">
        <v>210401.115236282</v>
      </c>
      <c r="BD232" s="99">
        <v>0</v>
      </c>
      <c r="BE232" s="99">
        <v>12841.269536256799</v>
      </c>
      <c r="BF232" s="99">
        <v>0</v>
      </c>
      <c r="BG232" s="99">
        <v>803314.96648407006</v>
      </c>
      <c r="BH232" s="99">
        <v>0</v>
      </c>
      <c r="BI232" s="99">
        <v>195778.30828857399</v>
      </c>
      <c r="BJ232" s="99">
        <v>106618.40169239001</v>
      </c>
      <c r="BK232" s="99">
        <v>0</v>
      </c>
      <c r="BL232" s="99">
        <v>0</v>
      </c>
      <c r="BM232" s="99">
        <v>0</v>
      </c>
      <c r="BN232" s="99">
        <v>0</v>
      </c>
      <c r="BO232" s="99">
        <v>0</v>
      </c>
      <c r="BP232" s="99">
        <v>0</v>
      </c>
      <c r="BQ232" s="99">
        <v>0</v>
      </c>
      <c r="BR232" s="99">
        <v>5936.4436847567604</v>
      </c>
      <c r="BS232" s="99">
        <v>101934.61404609701</v>
      </c>
      <c r="BT232" s="99">
        <v>0</v>
      </c>
      <c r="BU232" s="99">
        <v>122921.699999809</v>
      </c>
      <c r="BV232" s="99">
        <v>76641.970556259199</v>
      </c>
      <c r="BW232" s="99">
        <v>0</v>
      </c>
      <c r="BX232" s="99">
        <v>1195.42999887466</v>
      </c>
      <c r="BY232" s="99">
        <v>0</v>
      </c>
      <c r="BZ232" s="99">
        <v>0</v>
      </c>
      <c r="CA232" s="99">
        <v>2081.18523097038</v>
      </c>
      <c r="CB232" s="99">
        <v>238391.68117904701</v>
      </c>
      <c r="CC232" s="99">
        <v>1913170.3952331501</v>
      </c>
      <c r="CD232" s="99">
        <v>309631.32460022002</v>
      </c>
      <c r="CE232" s="99">
        <v>133.438374910504</v>
      </c>
      <c r="CF232" s="99">
        <v>18588.535850524899</v>
      </c>
      <c r="CG232" s="99">
        <v>162632.12526321399</v>
      </c>
      <c r="CH232" s="99">
        <v>0</v>
      </c>
      <c r="CI232" s="99">
        <v>2214.86168712378</v>
      </c>
      <c r="CJ232" s="99">
        <v>256885.270692825</v>
      </c>
      <c r="CK232" s="99">
        <v>2081385.7348175</v>
      </c>
      <c r="CL232" s="99">
        <v>334935.62644195597</v>
      </c>
      <c r="CM232" s="166">
        <v>2819.8542928397701</v>
      </c>
      <c r="CN232" s="166">
        <v>471568.04947280901</v>
      </c>
      <c r="CO232" s="166">
        <v>2880780.0684509301</v>
      </c>
      <c r="CP232" s="99">
        <v>334935.62644195597</v>
      </c>
      <c r="CQ232" s="99">
        <v>0</v>
      </c>
      <c r="CR232" s="99">
        <v>0</v>
      </c>
      <c r="CS232" s="99">
        <v>0</v>
      </c>
      <c r="CT232" s="99">
        <v>0</v>
      </c>
      <c r="CU232" s="98">
        <v>221.21326055899999</v>
      </c>
      <c r="CV232" s="98">
        <v>739.11599413199997</v>
      </c>
      <c r="CW232" s="98">
        <v>256980.21702957191</v>
      </c>
      <c r="CX232" s="98">
        <v>2075802.5204963642</v>
      </c>
    </row>
    <row r="233" spans="1:102" x14ac:dyDescent="0.2">
      <c r="A233" s="98" t="s">
        <v>54</v>
      </c>
      <c r="B233" s="100">
        <v>42156</v>
      </c>
      <c r="C233" s="99">
        <v>0</v>
      </c>
      <c r="D233" s="99">
        <v>1895.38379968703</v>
      </c>
      <c r="E233" s="99">
        <v>217.716939447448</v>
      </c>
      <c r="F233" s="99">
        <v>4.1593846819596401</v>
      </c>
      <c r="G233" s="99">
        <v>0</v>
      </c>
      <c r="H233" s="99">
        <v>0</v>
      </c>
      <c r="I233" s="99">
        <v>0</v>
      </c>
      <c r="J233" s="99">
        <v>613.65698591619696</v>
      </c>
      <c r="K233" s="99">
        <v>0</v>
      </c>
      <c r="L233" s="99">
        <v>19.605245199753</v>
      </c>
      <c r="M233" s="99">
        <v>17.574255896964999</v>
      </c>
      <c r="N233" s="99">
        <v>154.413733506575</v>
      </c>
      <c r="O233" s="99">
        <v>0</v>
      </c>
      <c r="P233" s="99">
        <v>1719.3800040185499</v>
      </c>
      <c r="Q233" s="99">
        <v>170.38400442525699</v>
      </c>
      <c r="R233" s="99">
        <v>0</v>
      </c>
      <c r="S233" s="99">
        <v>14.142242409871001</v>
      </c>
      <c r="T233" s="99">
        <v>0</v>
      </c>
      <c r="U233" s="99">
        <v>613.35721553862095</v>
      </c>
      <c r="V233" s="99">
        <v>0</v>
      </c>
      <c r="W233" s="99">
        <v>207581.309713364</v>
      </c>
      <c r="X233" s="99">
        <v>30509.680947780598</v>
      </c>
      <c r="Y233" s="99">
        <v>3.84878426097566</v>
      </c>
      <c r="Z233" s="99">
        <v>0</v>
      </c>
      <c r="AA233" s="99">
        <v>0</v>
      </c>
      <c r="AB233" s="99">
        <v>0</v>
      </c>
      <c r="AC233" s="99">
        <v>214553.00574493399</v>
      </c>
      <c r="AD233" s="99">
        <v>0</v>
      </c>
      <c r="AE233" s="99">
        <v>1255.1688492596099</v>
      </c>
      <c r="AF233" s="99">
        <v>2318.87190580368</v>
      </c>
      <c r="AG233" s="99">
        <v>28768.517699241602</v>
      </c>
      <c r="AH233" s="99">
        <v>0</v>
      </c>
      <c r="AI233" s="99">
        <v>177497.894220352</v>
      </c>
      <c r="AJ233" s="99">
        <v>24402.8253283501</v>
      </c>
      <c r="AK233" s="99">
        <v>0</v>
      </c>
      <c r="AL233" s="99">
        <v>1536.05044530332</v>
      </c>
      <c r="AM233" s="99">
        <v>0</v>
      </c>
      <c r="AN233" s="99">
        <v>214630.17152023301</v>
      </c>
      <c r="AO233" s="99">
        <v>0</v>
      </c>
      <c r="AP233" s="99">
        <v>1671784.7996978799</v>
      </c>
      <c r="AQ233" s="99">
        <v>247910.581029892</v>
      </c>
      <c r="AR233" s="99">
        <v>118.95998484641299</v>
      </c>
      <c r="AS233" s="99">
        <v>0</v>
      </c>
      <c r="AT233" s="99">
        <v>0</v>
      </c>
      <c r="AU233" s="99">
        <v>0</v>
      </c>
      <c r="AV233" s="99">
        <v>806115.38519287098</v>
      </c>
      <c r="AW233" s="99">
        <v>0</v>
      </c>
      <c r="AX233" s="99">
        <v>10465.9962500334</v>
      </c>
      <c r="AY233" s="99">
        <v>19022.9788529873</v>
      </c>
      <c r="AZ233" s="99">
        <v>228173.60653114301</v>
      </c>
      <c r="BA233" s="99">
        <v>0</v>
      </c>
      <c r="BB233" s="99">
        <v>1435953.58474731</v>
      </c>
      <c r="BC233" s="99">
        <v>199460.62911987299</v>
      </c>
      <c r="BD233" s="99">
        <v>0</v>
      </c>
      <c r="BE233" s="99">
        <v>12676.1758152246</v>
      </c>
      <c r="BF233" s="99">
        <v>0</v>
      </c>
      <c r="BG233" s="99">
        <v>806177.19751739502</v>
      </c>
      <c r="BH233" s="99">
        <v>0</v>
      </c>
      <c r="BI233" s="99">
        <v>211895.107875824</v>
      </c>
      <c r="BJ233" s="99">
        <v>105618.152882576</v>
      </c>
      <c r="BK233" s="99">
        <v>0</v>
      </c>
      <c r="BL233" s="99">
        <v>0</v>
      </c>
      <c r="BM233" s="99">
        <v>0</v>
      </c>
      <c r="BN233" s="99">
        <v>0</v>
      </c>
      <c r="BO233" s="99">
        <v>0</v>
      </c>
      <c r="BP233" s="99">
        <v>0</v>
      </c>
      <c r="BQ233" s="99">
        <v>0</v>
      </c>
      <c r="BR233" s="99">
        <v>5031.7066991329202</v>
      </c>
      <c r="BS233" s="99">
        <v>102485.63189220399</v>
      </c>
      <c r="BT233" s="99">
        <v>0</v>
      </c>
      <c r="BU233" s="99">
        <v>125151</v>
      </c>
      <c r="BV233" s="99">
        <v>72909.916183471694</v>
      </c>
      <c r="BW233" s="99">
        <v>0</v>
      </c>
      <c r="BX233" s="99">
        <v>1149.9999988079101</v>
      </c>
      <c r="BY233" s="99">
        <v>0</v>
      </c>
      <c r="BZ233" s="99">
        <v>0</v>
      </c>
      <c r="CA233" s="99">
        <v>2113.6147867739201</v>
      </c>
      <c r="CB233" s="99">
        <v>238312.33941459699</v>
      </c>
      <c r="CC233" s="99">
        <v>1918158.02919006</v>
      </c>
      <c r="CD233" s="99">
        <v>306771.31619262701</v>
      </c>
      <c r="CE233" s="99">
        <v>137.69861147366501</v>
      </c>
      <c r="CF233" s="99">
        <v>19209.268758296999</v>
      </c>
      <c r="CG233" s="99">
        <v>174495.737451553</v>
      </c>
      <c r="CH233" s="99">
        <v>0</v>
      </c>
      <c r="CI233" s="99">
        <v>2251.1298722326801</v>
      </c>
      <c r="CJ233" s="99">
        <v>257465.52122688299</v>
      </c>
      <c r="CK233" s="99">
        <v>2093364.9603118901</v>
      </c>
      <c r="CL233" s="99">
        <v>333088.81118011498</v>
      </c>
      <c r="CM233" s="166">
        <v>2857.09501871467</v>
      </c>
      <c r="CN233" s="166">
        <v>472910.54613876302</v>
      </c>
      <c r="CO233" s="166">
        <v>2902815.9486694299</v>
      </c>
      <c r="CP233" s="99">
        <v>333088.81118011498</v>
      </c>
      <c r="CQ233" s="99">
        <v>0</v>
      </c>
      <c r="CR233" s="99">
        <v>0</v>
      </c>
      <c r="CS233" s="99">
        <v>0</v>
      </c>
      <c r="CT233" s="99">
        <v>0</v>
      </c>
      <c r="CU233" s="98">
        <v>217.59181800900001</v>
      </c>
      <c r="CV233" s="98">
        <v>744.43937978400004</v>
      </c>
      <c r="CW233" s="98">
        <v>257521.60817289399</v>
      </c>
      <c r="CX233" s="98">
        <v>2092653.7666416131</v>
      </c>
    </row>
    <row r="234" spans="1:102" x14ac:dyDescent="0.2">
      <c r="A234" s="98" t="s">
        <v>54</v>
      </c>
      <c r="B234" s="100">
        <v>42248</v>
      </c>
      <c r="C234" s="99">
        <v>0</v>
      </c>
      <c r="D234" s="99">
        <v>1920.8776849359299</v>
      </c>
      <c r="E234" s="99">
        <v>212.143859250471</v>
      </c>
      <c r="F234" s="99">
        <v>5.0744193779537499</v>
      </c>
      <c r="G234" s="99">
        <v>0</v>
      </c>
      <c r="H234" s="99">
        <v>0</v>
      </c>
      <c r="I234" s="99">
        <v>0</v>
      </c>
      <c r="J234" s="99">
        <v>622.23913016915299</v>
      </c>
      <c r="K234" s="99">
        <v>0</v>
      </c>
      <c r="L234" s="99">
        <v>25.023208714090298</v>
      </c>
      <c r="M234" s="99">
        <v>14.769571859971601</v>
      </c>
      <c r="N234" s="99">
        <v>144.35499498620601</v>
      </c>
      <c r="O234" s="99">
        <v>0</v>
      </c>
      <c r="P234" s="99">
        <v>1851.7174448370899</v>
      </c>
      <c r="Q234" s="99">
        <v>168.69603215344301</v>
      </c>
      <c r="R234" s="99">
        <v>0</v>
      </c>
      <c r="S234" s="99">
        <v>12.7467175882775</v>
      </c>
      <c r="T234" s="99">
        <v>0</v>
      </c>
      <c r="U234" s="99">
        <v>622.17282500863098</v>
      </c>
      <c r="V234" s="99">
        <v>0</v>
      </c>
      <c r="W234" s="99">
        <v>209497.622081757</v>
      </c>
      <c r="X234" s="99">
        <v>28888.1686973572</v>
      </c>
      <c r="Y234" s="99">
        <v>47.812635261565397</v>
      </c>
      <c r="Z234" s="99">
        <v>0</v>
      </c>
      <c r="AA234" s="99">
        <v>0</v>
      </c>
      <c r="AB234" s="99">
        <v>0</v>
      </c>
      <c r="AC234" s="99">
        <v>213408.23193740801</v>
      </c>
      <c r="AD234" s="99">
        <v>0</v>
      </c>
      <c r="AE234" s="99">
        <v>1652.66508680582</v>
      </c>
      <c r="AF234" s="99">
        <v>1518.60725957155</v>
      </c>
      <c r="AG234" s="99">
        <v>27785.987051248601</v>
      </c>
      <c r="AH234" s="99">
        <v>0</v>
      </c>
      <c r="AI234" s="99">
        <v>188706.15495109599</v>
      </c>
      <c r="AJ234" s="99">
        <v>24245.182122468901</v>
      </c>
      <c r="AK234" s="99">
        <v>0</v>
      </c>
      <c r="AL234" s="99">
        <v>1379.6370168626299</v>
      </c>
      <c r="AM234" s="99">
        <v>0</v>
      </c>
      <c r="AN234" s="99">
        <v>213456.99744987499</v>
      </c>
      <c r="AO234" s="99">
        <v>0</v>
      </c>
      <c r="AP234" s="99">
        <v>1683090.1640930199</v>
      </c>
      <c r="AQ234" s="99">
        <v>236465.737007141</v>
      </c>
      <c r="AR234" s="99">
        <v>949.26359906792595</v>
      </c>
      <c r="AS234" s="99">
        <v>0</v>
      </c>
      <c r="AT234" s="99">
        <v>0</v>
      </c>
      <c r="AU234" s="99">
        <v>0</v>
      </c>
      <c r="AV234" s="99">
        <v>801543.25385284401</v>
      </c>
      <c r="AW234" s="99">
        <v>0</v>
      </c>
      <c r="AX234" s="99">
        <v>14066.062005281399</v>
      </c>
      <c r="AY234" s="99">
        <v>13392.6366717815</v>
      </c>
      <c r="AZ234" s="99">
        <v>218854.44250488299</v>
      </c>
      <c r="BA234" s="99">
        <v>0</v>
      </c>
      <c r="BB234" s="99">
        <v>1523412.0175018299</v>
      </c>
      <c r="BC234" s="99">
        <v>198344.18171310399</v>
      </c>
      <c r="BD234" s="99">
        <v>0</v>
      </c>
      <c r="BE234" s="99">
        <v>11321.790150404</v>
      </c>
      <c r="BF234" s="99">
        <v>0</v>
      </c>
      <c r="BG234" s="99">
        <v>801527.89498138404</v>
      </c>
      <c r="BH234" s="99">
        <v>0</v>
      </c>
      <c r="BI234" s="99">
        <v>214360.805274963</v>
      </c>
      <c r="BJ234" s="99">
        <v>103809.133090973</v>
      </c>
      <c r="BK234" s="99">
        <v>0</v>
      </c>
      <c r="BL234" s="99">
        <v>0</v>
      </c>
      <c r="BM234" s="99">
        <v>0</v>
      </c>
      <c r="BN234" s="99">
        <v>0</v>
      </c>
      <c r="BO234" s="99">
        <v>0</v>
      </c>
      <c r="BP234" s="99">
        <v>0</v>
      </c>
      <c r="BQ234" s="99">
        <v>0</v>
      </c>
      <c r="BR234" s="99">
        <v>3688.0309152305099</v>
      </c>
      <c r="BS234" s="99">
        <v>100299.827069283</v>
      </c>
      <c r="BT234" s="99">
        <v>0</v>
      </c>
      <c r="BU234" s="99">
        <v>118181.25</v>
      </c>
      <c r="BV234" s="99">
        <v>72827.157737731904</v>
      </c>
      <c r="BW234" s="99">
        <v>0</v>
      </c>
      <c r="BX234" s="99">
        <v>859.26999950408901</v>
      </c>
      <c r="BY234" s="99">
        <v>0</v>
      </c>
      <c r="BZ234" s="99">
        <v>0</v>
      </c>
      <c r="CA234" s="99">
        <v>2133.2496368884999</v>
      </c>
      <c r="CB234" s="99">
        <v>237609.74072074899</v>
      </c>
      <c r="CC234" s="99">
        <v>1919058.4267578099</v>
      </c>
      <c r="CD234" s="99">
        <v>302602.692737579</v>
      </c>
      <c r="CE234" s="99">
        <v>145.422257781029</v>
      </c>
      <c r="CF234" s="99">
        <v>19393.126947641402</v>
      </c>
      <c r="CG234" s="99">
        <v>176413.389429092</v>
      </c>
      <c r="CH234" s="99">
        <v>0</v>
      </c>
      <c r="CI234" s="99">
        <v>2278.9434749782099</v>
      </c>
      <c r="CJ234" s="99">
        <v>257003.855455399</v>
      </c>
      <c r="CK234" s="99">
        <v>2105574.0887146001</v>
      </c>
      <c r="CL234" s="99">
        <v>329613.44454574602</v>
      </c>
      <c r="CM234" s="166">
        <v>2893.05051967502</v>
      </c>
      <c r="CN234" s="166">
        <v>470686.37421417201</v>
      </c>
      <c r="CO234" s="166">
        <v>2897107.3899230999</v>
      </c>
      <c r="CP234" s="99">
        <v>329613.44454574602</v>
      </c>
      <c r="CQ234" s="99">
        <v>0</v>
      </c>
      <c r="CR234" s="99">
        <v>0</v>
      </c>
      <c r="CS234" s="99">
        <v>0</v>
      </c>
      <c r="CT234" s="99">
        <v>0</v>
      </c>
      <c r="CU234" s="98">
        <v>211.827897683</v>
      </c>
      <c r="CV234" s="98">
        <v>759.14316940399999</v>
      </c>
      <c r="CW234" s="98">
        <v>257002.86766839039</v>
      </c>
      <c r="CX234" s="98">
        <v>2095471.8161869019</v>
      </c>
    </row>
    <row r="235" spans="1:102" x14ac:dyDescent="0.2">
      <c r="A235" s="98" t="s">
        <v>54</v>
      </c>
      <c r="B235" s="100">
        <v>42339</v>
      </c>
      <c r="C235" s="99">
        <v>0</v>
      </c>
      <c r="D235" s="99">
        <v>1952.88155893981</v>
      </c>
      <c r="E235" s="99">
        <v>207.834526931867</v>
      </c>
      <c r="F235" s="99">
        <v>5.0033350159646899</v>
      </c>
      <c r="G235" s="99">
        <v>0</v>
      </c>
      <c r="H235" s="99">
        <v>0</v>
      </c>
      <c r="I235" s="99">
        <v>0</v>
      </c>
      <c r="J235" s="99">
        <v>619.97619898617302</v>
      </c>
      <c r="K235" s="99">
        <v>0</v>
      </c>
      <c r="L235" s="99">
        <v>22.329089971492099</v>
      </c>
      <c r="M235" s="99">
        <v>11.6953889658907</v>
      </c>
      <c r="N235" s="99">
        <v>137.83723291009699</v>
      </c>
      <c r="O235" s="99">
        <v>0</v>
      </c>
      <c r="P235" s="99">
        <v>1848.23967446387</v>
      </c>
      <c r="Q235" s="99">
        <v>163.98778387531601</v>
      </c>
      <c r="R235" s="99">
        <v>0</v>
      </c>
      <c r="S235" s="99">
        <v>12.115884270519</v>
      </c>
      <c r="T235" s="99">
        <v>0</v>
      </c>
      <c r="U235" s="99">
        <v>620.61285609751906</v>
      </c>
      <c r="V235" s="99">
        <v>0</v>
      </c>
      <c r="W235" s="99">
        <v>215299.201576233</v>
      </c>
      <c r="X235" s="99">
        <v>28233.295686483401</v>
      </c>
      <c r="Y235" s="99">
        <v>47.1536788959056</v>
      </c>
      <c r="Z235" s="99">
        <v>0</v>
      </c>
      <c r="AA235" s="99">
        <v>0</v>
      </c>
      <c r="AB235" s="99">
        <v>0</v>
      </c>
      <c r="AC235" s="99">
        <v>208669.157203674</v>
      </c>
      <c r="AD235" s="99">
        <v>0</v>
      </c>
      <c r="AE235" s="99">
        <v>1585.5810327976901</v>
      </c>
      <c r="AF235" s="99">
        <v>1341.3270483017</v>
      </c>
      <c r="AG235" s="99">
        <v>26086.942159652699</v>
      </c>
      <c r="AH235" s="99">
        <v>0</v>
      </c>
      <c r="AI235" s="99">
        <v>208237.98479652399</v>
      </c>
      <c r="AJ235" s="99">
        <v>23420.416751384699</v>
      </c>
      <c r="AK235" s="99">
        <v>0</v>
      </c>
      <c r="AL235" s="99">
        <v>1456.0372078120699</v>
      </c>
      <c r="AM235" s="99">
        <v>0</v>
      </c>
      <c r="AN235" s="99">
        <v>208469.92806053199</v>
      </c>
      <c r="AO235" s="99">
        <v>0</v>
      </c>
      <c r="AP235" s="99">
        <v>1751392.9142303499</v>
      </c>
      <c r="AQ235" s="99">
        <v>233143.45668602001</v>
      </c>
      <c r="AR235" s="99">
        <v>804.69243736565102</v>
      </c>
      <c r="AS235" s="99">
        <v>0</v>
      </c>
      <c r="AT235" s="99">
        <v>0</v>
      </c>
      <c r="AU235" s="99">
        <v>0</v>
      </c>
      <c r="AV235" s="99">
        <v>805097.81014251697</v>
      </c>
      <c r="AW235" s="99">
        <v>0</v>
      </c>
      <c r="AX235" s="99">
        <v>12989.477968454399</v>
      </c>
      <c r="AY235" s="99">
        <v>11368.2758740187</v>
      </c>
      <c r="AZ235" s="99">
        <v>202655.72770309399</v>
      </c>
      <c r="BA235" s="99">
        <v>0</v>
      </c>
      <c r="BB235" s="99">
        <v>1690892.93247986</v>
      </c>
      <c r="BC235" s="99">
        <v>192440.11805343599</v>
      </c>
      <c r="BD235" s="99">
        <v>0</v>
      </c>
      <c r="BE235" s="99">
        <v>12606.6484289169</v>
      </c>
      <c r="BF235" s="99">
        <v>0</v>
      </c>
      <c r="BG235" s="99">
        <v>805155.49620819103</v>
      </c>
      <c r="BH235" s="99">
        <v>0</v>
      </c>
      <c r="BI235" s="99">
        <v>254930.504663467</v>
      </c>
      <c r="BJ235" s="99">
        <v>106059.705756187</v>
      </c>
      <c r="BK235" s="99">
        <v>0</v>
      </c>
      <c r="BL235" s="99">
        <v>0</v>
      </c>
      <c r="BM235" s="99">
        <v>0</v>
      </c>
      <c r="BN235" s="99">
        <v>0</v>
      </c>
      <c r="BO235" s="99">
        <v>0</v>
      </c>
      <c r="BP235" s="99">
        <v>0</v>
      </c>
      <c r="BQ235" s="99">
        <v>0</v>
      </c>
      <c r="BR235" s="99">
        <v>3022.1438351869601</v>
      </c>
      <c r="BS235" s="99">
        <v>97869.606222152695</v>
      </c>
      <c r="BT235" s="99">
        <v>0</v>
      </c>
      <c r="BU235" s="99">
        <v>209615</v>
      </c>
      <c r="BV235" s="99">
        <v>74255.474990844697</v>
      </c>
      <c r="BW235" s="99">
        <v>0</v>
      </c>
      <c r="BX235" s="99">
        <v>1470.78999650478</v>
      </c>
      <c r="BY235" s="99">
        <v>0</v>
      </c>
      <c r="BZ235" s="99">
        <v>0</v>
      </c>
      <c r="CA235" s="99">
        <v>2157.3108753860001</v>
      </c>
      <c r="CB235" s="99">
        <v>244263.38053703299</v>
      </c>
      <c r="CC235" s="99">
        <v>1976973.1391296401</v>
      </c>
      <c r="CD235" s="99">
        <v>372495.02051544201</v>
      </c>
      <c r="CE235" s="99">
        <v>147.68768447265001</v>
      </c>
      <c r="CF235" s="99">
        <v>18624.53642869</v>
      </c>
      <c r="CG235" s="99">
        <v>171393.28722953799</v>
      </c>
      <c r="CH235" s="99">
        <v>0</v>
      </c>
      <c r="CI235" s="99">
        <v>2304.32815909386</v>
      </c>
      <c r="CJ235" s="99">
        <v>263004.55736160302</v>
      </c>
      <c r="CK235" s="99">
        <v>2131122.95983887</v>
      </c>
      <c r="CL235" s="99">
        <v>399716.863853455</v>
      </c>
      <c r="CM235" s="166">
        <v>2921.7449571490301</v>
      </c>
      <c r="CN235" s="166">
        <v>471044.92928695702</v>
      </c>
      <c r="CO235" s="166">
        <v>2954847.6195678702</v>
      </c>
      <c r="CP235" s="99">
        <v>399716.863853455</v>
      </c>
      <c r="CQ235" s="99">
        <v>0</v>
      </c>
      <c r="CR235" s="99">
        <v>0</v>
      </c>
      <c r="CS235" s="99">
        <v>0</v>
      </c>
      <c r="CT235" s="99">
        <v>0</v>
      </c>
      <c r="CU235" s="98">
        <v>208.27699406599999</v>
      </c>
      <c r="CV235" s="98">
        <v>762.74071904100003</v>
      </c>
      <c r="CW235" s="98">
        <v>262887.91696572298</v>
      </c>
      <c r="CX235" s="98">
        <v>2148366.426359178</v>
      </c>
    </row>
    <row r="236" spans="1:102" x14ac:dyDescent="0.2">
      <c r="A236" s="98" t="s">
        <v>54</v>
      </c>
      <c r="B236" s="100">
        <v>42430</v>
      </c>
      <c r="C236" s="99">
        <v>0</v>
      </c>
      <c r="D236" s="99">
        <v>2002.8609046936001</v>
      </c>
      <c r="E236" s="99">
        <v>182.510469177738</v>
      </c>
      <c r="F236" s="99">
        <v>4.7647391219506998</v>
      </c>
      <c r="G236" s="99">
        <v>0</v>
      </c>
      <c r="H236" s="99">
        <v>0</v>
      </c>
      <c r="I236" s="99">
        <v>0</v>
      </c>
      <c r="J236" s="99">
        <v>626.48175039142404</v>
      </c>
      <c r="K236" s="99">
        <v>0</v>
      </c>
      <c r="L236" s="99">
        <v>21.357026230543902</v>
      </c>
      <c r="M236" s="99">
        <v>10.4956508189207</v>
      </c>
      <c r="N236" s="99">
        <v>137.49140087142601</v>
      </c>
      <c r="O236" s="99">
        <v>0</v>
      </c>
      <c r="P236" s="99">
        <v>1826.9965166300501</v>
      </c>
      <c r="Q236" s="99">
        <v>143.19148132577499</v>
      </c>
      <c r="R236" s="99">
        <v>0</v>
      </c>
      <c r="S236" s="99">
        <v>15.068252650904499</v>
      </c>
      <c r="T236" s="99">
        <v>0</v>
      </c>
      <c r="U236" s="99">
        <v>626.27105081826403</v>
      </c>
      <c r="V236" s="99">
        <v>0</v>
      </c>
      <c r="W236" s="99">
        <v>230722.140871048</v>
      </c>
      <c r="X236" s="99">
        <v>26818.902437686898</v>
      </c>
      <c r="Y236" s="99">
        <v>48.153438909910598</v>
      </c>
      <c r="Z236" s="99">
        <v>0</v>
      </c>
      <c r="AA236" s="99">
        <v>0</v>
      </c>
      <c r="AB236" s="99">
        <v>0</v>
      </c>
      <c r="AC236" s="99">
        <v>212342.45499801601</v>
      </c>
      <c r="AD236" s="99">
        <v>0</v>
      </c>
      <c r="AE236" s="99">
        <v>1620.33187232912</v>
      </c>
      <c r="AF236" s="99">
        <v>948.28185102343605</v>
      </c>
      <c r="AG236" s="99">
        <v>27382.870353937102</v>
      </c>
      <c r="AH236" s="99">
        <v>0</v>
      </c>
      <c r="AI236" s="99">
        <v>189869.11531829799</v>
      </c>
      <c r="AJ236" s="99">
        <v>22852.073174476602</v>
      </c>
      <c r="AK236" s="99">
        <v>0</v>
      </c>
      <c r="AL236" s="99">
        <v>2236.9658444523802</v>
      </c>
      <c r="AM236" s="99">
        <v>0</v>
      </c>
      <c r="AN236" s="99">
        <v>212389.84695815999</v>
      </c>
      <c r="AO236" s="99">
        <v>0</v>
      </c>
      <c r="AP236" s="99">
        <v>1915128.48797607</v>
      </c>
      <c r="AQ236" s="99">
        <v>218874.42697143601</v>
      </c>
      <c r="AR236" s="99">
        <v>773.49605280160904</v>
      </c>
      <c r="AS236" s="99">
        <v>0</v>
      </c>
      <c r="AT236" s="99">
        <v>0</v>
      </c>
      <c r="AU236" s="99">
        <v>0</v>
      </c>
      <c r="AV236" s="99">
        <v>816479.90979766799</v>
      </c>
      <c r="AW236" s="99">
        <v>0</v>
      </c>
      <c r="AX236" s="99">
        <v>13194.538522720301</v>
      </c>
      <c r="AY236" s="99">
        <v>7969.1915071010599</v>
      </c>
      <c r="AZ236" s="99">
        <v>213235.903476715</v>
      </c>
      <c r="BA236" s="99">
        <v>0</v>
      </c>
      <c r="BB236" s="99">
        <v>1590889.03944397</v>
      </c>
      <c r="BC236" s="99">
        <v>188316.01895332299</v>
      </c>
      <c r="BD236" s="99">
        <v>0</v>
      </c>
      <c r="BE236" s="99">
        <v>19038.573572158799</v>
      </c>
      <c r="BF236" s="99">
        <v>0</v>
      </c>
      <c r="BG236" s="99">
        <v>816473.61175537098</v>
      </c>
      <c r="BH236" s="99">
        <v>0</v>
      </c>
      <c r="BI236" s="99">
        <v>470343.63801574701</v>
      </c>
      <c r="BJ236" s="99">
        <v>102192.1257267</v>
      </c>
      <c r="BK236" s="99">
        <v>0</v>
      </c>
      <c r="BL236" s="99">
        <v>0</v>
      </c>
      <c r="BM236" s="99">
        <v>0</v>
      </c>
      <c r="BN236" s="99">
        <v>0</v>
      </c>
      <c r="BO236" s="99">
        <v>0</v>
      </c>
      <c r="BP236" s="99">
        <v>0</v>
      </c>
      <c r="BQ236" s="99">
        <v>0</v>
      </c>
      <c r="BR236" s="99">
        <v>2277.28785789013</v>
      </c>
      <c r="BS236" s="99">
        <v>105514.677904129</v>
      </c>
      <c r="BT236" s="99">
        <v>0</v>
      </c>
      <c r="BU236" s="99">
        <v>377114</v>
      </c>
      <c r="BV236" s="99">
        <v>68386.416405677795</v>
      </c>
      <c r="BW236" s="99">
        <v>0</v>
      </c>
      <c r="BX236" s="99">
        <v>4246.56998622417</v>
      </c>
      <c r="BY236" s="99">
        <v>0</v>
      </c>
      <c r="BZ236" s="99">
        <v>0</v>
      </c>
      <c r="CA236" s="99">
        <v>2187.6181229353001</v>
      </c>
      <c r="CB236" s="99">
        <v>257826.38718414301</v>
      </c>
      <c r="CC236" s="99">
        <v>2142679.6134948698</v>
      </c>
      <c r="CD236" s="99">
        <v>555319.32170867897</v>
      </c>
      <c r="CE236" s="99">
        <v>152.06135665811601</v>
      </c>
      <c r="CF236" s="99">
        <v>20123.7004573345</v>
      </c>
      <c r="CG236" s="99">
        <v>187528.25250816299</v>
      </c>
      <c r="CH236" s="99">
        <v>0</v>
      </c>
      <c r="CI236" s="99">
        <v>2340.3758010566198</v>
      </c>
      <c r="CJ236" s="99">
        <v>277866.67107772798</v>
      </c>
      <c r="CK236" s="99">
        <v>2330682.2405090299</v>
      </c>
      <c r="CL236" s="99">
        <v>585577.69271850598</v>
      </c>
      <c r="CM236" s="166">
        <v>2960.46715340018</v>
      </c>
      <c r="CN236" s="166">
        <v>489638.75007247902</v>
      </c>
      <c r="CO236" s="166">
        <v>3137404.1654052702</v>
      </c>
      <c r="CP236" s="99">
        <v>585577.69271850598</v>
      </c>
      <c r="CQ236" s="99">
        <v>0</v>
      </c>
      <c r="CR236" s="99">
        <v>0</v>
      </c>
      <c r="CS236" s="99">
        <v>0</v>
      </c>
      <c r="CT236" s="99">
        <v>0</v>
      </c>
      <c r="CU236" s="98">
        <v>182.42046641600001</v>
      </c>
      <c r="CV236" s="98">
        <v>773.97143507999999</v>
      </c>
      <c r="CW236" s="98">
        <v>277950.08764147753</v>
      </c>
      <c r="CX236" s="98">
        <v>2330207.8660030328</v>
      </c>
    </row>
    <row r="237" spans="1:102" x14ac:dyDescent="0.2">
      <c r="A237" s="98" t="s">
        <v>54</v>
      </c>
      <c r="B237" s="100">
        <v>42522</v>
      </c>
      <c r="C237" s="99">
        <v>0</v>
      </c>
      <c r="D237" s="99">
        <v>2020.89333389699</v>
      </c>
      <c r="E237" s="99">
        <v>175.653832031414</v>
      </c>
      <c r="F237" s="99">
        <v>4.1348819659906404</v>
      </c>
      <c r="G237" s="99">
        <v>0</v>
      </c>
      <c r="H237" s="99">
        <v>0</v>
      </c>
      <c r="I237" s="99">
        <v>0</v>
      </c>
      <c r="J237" s="99">
        <v>618.538424625993</v>
      </c>
      <c r="K237" s="99">
        <v>0</v>
      </c>
      <c r="L237" s="99">
        <v>18.766690704971602</v>
      </c>
      <c r="M237" s="99">
        <v>11.3903843379812</v>
      </c>
      <c r="N237" s="99">
        <v>134.460917558521</v>
      </c>
      <c r="O237" s="99">
        <v>0</v>
      </c>
      <c r="P237" s="99">
        <v>1870.74274712801</v>
      </c>
      <c r="Q237" s="99">
        <v>139.35212687403001</v>
      </c>
      <c r="R237" s="99">
        <v>0</v>
      </c>
      <c r="S237" s="99">
        <v>16.572585116140498</v>
      </c>
      <c r="T237" s="99">
        <v>0</v>
      </c>
      <c r="U237" s="99">
        <v>618.29677710682199</v>
      </c>
      <c r="V237" s="99">
        <v>0</v>
      </c>
      <c r="W237" s="99">
        <v>232726.55823135399</v>
      </c>
      <c r="X237" s="99">
        <v>25381.666475534399</v>
      </c>
      <c r="Y237" s="99">
        <v>44.251024019904399</v>
      </c>
      <c r="Z237" s="99">
        <v>0</v>
      </c>
      <c r="AA237" s="99">
        <v>0</v>
      </c>
      <c r="AB237" s="99">
        <v>0</v>
      </c>
      <c r="AC237" s="99">
        <v>209884.73515129101</v>
      </c>
      <c r="AD237" s="99">
        <v>0</v>
      </c>
      <c r="AE237" s="99">
        <v>1095.23902116716</v>
      </c>
      <c r="AF237" s="99">
        <v>1279.69213746488</v>
      </c>
      <c r="AG237" s="99">
        <v>27174.529846191399</v>
      </c>
      <c r="AH237" s="99">
        <v>0</v>
      </c>
      <c r="AI237" s="99">
        <v>203768.391302109</v>
      </c>
      <c r="AJ237" s="99">
        <v>21620.335770368602</v>
      </c>
      <c r="AK237" s="99">
        <v>0</v>
      </c>
      <c r="AL237" s="99">
        <v>2929.89294883609</v>
      </c>
      <c r="AM237" s="99">
        <v>0</v>
      </c>
      <c r="AN237" s="99">
        <v>210040.186405182</v>
      </c>
      <c r="AO237" s="99">
        <v>0</v>
      </c>
      <c r="AP237" s="99">
        <v>1931423.12486267</v>
      </c>
      <c r="AQ237" s="99">
        <v>208795.14254569999</v>
      </c>
      <c r="AR237" s="99">
        <v>933.21141429990496</v>
      </c>
      <c r="AS237" s="99">
        <v>0</v>
      </c>
      <c r="AT237" s="99">
        <v>0</v>
      </c>
      <c r="AU237" s="99">
        <v>0</v>
      </c>
      <c r="AV237" s="99">
        <v>807508.80194091797</v>
      </c>
      <c r="AW237" s="99">
        <v>0</v>
      </c>
      <c r="AX237" s="99">
        <v>9061.7060145139694</v>
      </c>
      <c r="AY237" s="99">
        <v>10827.9236100912</v>
      </c>
      <c r="AZ237" s="99">
        <v>215306.549661636</v>
      </c>
      <c r="BA237" s="99">
        <v>0</v>
      </c>
      <c r="BB237" s="99">
        <v>1706410.09403992</v>
      </c>
      <c r="BC237" s="99">
        <v>178782.15961646999</v>
      </c>
      <c r="BD237" s="99">
        <v>0</v>
      </c>
      <c r="BE237" s="99">
        <v>24142.183422803901</v>
      </c>
      <c r="BF237" s="99">
        <v>0</v>
      </c>
      <c r="BG237" s="99">
        <v>807430.28465270996</v>
      </c>
      <c r="BH237" s="99">
        <v>0</v>
      </c>
      <c r="BI237" s="99">
        <v>425062.17246246297</v>
      </c>
      <c r="BJ237" s="99">
        <v>102298.825785637</v>
      </c>
      <c r="BK237" s="99">
        <v>0</v>
      </c>
      <c r="BL237" s="99">
        <v>0</v>
      </c>
      <c r="BM237" s="99">
        <v>0</v>
      </c>
      <c r="BN237" s="99">
        <v>0</v>
      </c>
      <c r="BO237" s="99">
        <v>0</v>
      </c>
      <c r="BP237" s="99">
        <v>0</v>
      </c>
      <c r="BQ237" s="99">
        <v>0</v>
      </c>
      <c r="BR237" s="99">
        <v>2847.0746046602699</v>
      </c>
      <c r="BS237" s="99">
        <v>109136.16473579399</v>
      </c>
      <c r="BT237" s="99">
        <v>0</v>
      </c>
      <c r="BU237" s="99">
        <v>380223</v>
      </c>
      <c r="BV237" s="99">
        <v>65411.564453125</v>
      </c>
      <c r="BW237" s="99">
        <v>0</v>
      </c>
      <c r="BX237" s="99">
        <v>5349.1599808335304</v>
      </c>
      <c r="BY237" s="99">
        <v>0</v>
      </c>
      <c r="BZ237" s="99">
        <v>0</v>
      </c>
      <c r="CA237" s="99">
        <v>2197.5527935326099</v>
      </c>
      <c r="CB237" s="99">
        <v>258137.97631263701</v>
      </c>
      <c r="CC237" s="99">
        <v>2143370.2653503399</v>
      </c>
      <c r="CD237" s="99">
        <v>559683.32643127395</v>
      </c>
      <c r="CE237" s="99">
        <v>159.780457751825</v>
      </c>
      <c r="CF237" s="99">
        <v>20838.914533138301</v>
      </c>
      <c r="CG237" s="99">
        <v>185814.87743187</v>
      </c>
      <c r="CH237" s="99">
        <v>0</v>
      </c>
      <c r="CI237" s="99">
        <v>2357.2955231964602</v>
      </c>
      <c r="CJ237" s="99">
        <v>278919.535884857</v>
      </c>
      <c r="CK237" s="99">
        <v>2337557.4891357399</v>
      </c>
      <c r="CL237" s="99">
        <v>590955.65396881104</v>
      </c>
      <c r="CM237" s="166">
        <v>2971.24692764878</v>
      </c>
      <c r="CN237" s="166">
        <v>489196.38237762498</v>
      </c>
      <c r="CO237" s="166">
        <v>3136989.9060058598</v>
      </c>
      <c r="CP237" s="99">
        <v>590955.65396881104</v>
      </c>
      <c r="CQ237" s="99">
        <v>0</v>
      </c>
      <c r="CR237" s="99">
        <v>0</v>
      </c>
      <c r="CS237" s="99">
        <v>0</v>
      </c>
      <c r="CT237" s="99">
        <v>0</v>
      </c>
      <c r="CU237" s="98">
        <v>175.665886538</v>
      </c>
      <c r="CV237" s="98">
        <v>774.85087531299996</v>
      </c>
      <c r="CW237" s="98">
        <v>278976.89084577531</v>
      </c>
      <c r="CX237" s="98">
        <v>2329185.1427822099</v>
      </c>
    </row>
    <row r="238" spans="1:102" x14ac:dyDescent="0.2">
      <c r="A238" s="98" t="s">
        <v>54</v>
      </c>
      <c r="B238" s="100">
        <v>42614</v>
      </c>
      <c r="C238" s="99">
        <v>0</v>
      </c>
      <c r="D238" s="99">
        <v>2012.60312052071</v>
      </c>
      <c r="E238" s="99">
        <v>171.86249555274799</v>
      </c>
      <c r="F238" s="99">
        <v>4.9854696079855803</v>
      </c>
      <c r="G238" s="99">
        <v>0</v>
      </c>
      <c r="H238" s="99">
        <v>0</v>
      </c>
      <c r="I238" s="99">
        <v>0</v>
      </c>
      <c r="J238" s="99">
        <v>601.89396857470297</v>
      </c>
      <c r="K238" s="99">
        <v>0</v>
      </c>
      <c r="L238" s="99">
        <v>19.448936850065401</v>
      </c>
      <c r="M238" s="99">
        <v>14.542988098925001</v>
      </c>
      <c r="N238" s="99">
        <v>129.12962204963</v>
      </c>
      <c r="O238" s="99">
        <v>0</v>
      </c>
      <c r="P238" s="99">
        <v>1927.4920046627501</v>
      </c>
      <c r="Q238" s="99">
        <v>134.99977248162</v>
      </c>
      <c r="R238" s="99">
        <v>0</v>
      </c>
      <c r="S238" s="99">
        <v>15.640793722937801</v>
      </c>
      <c r="T238" s="99">
        <v>0</v>
      </c>
      <c r="U238" s="99">
        <v>601.49417218565895</v>
      </c>
      <c r="V238" s="99">
        <v>0</v>
      </c>
      <c r="W238" s="99">
        <v>231756.24457931501</v>
      </c>
      <c r="X238" s="99">
        <v>24703.829541921601</v>
      </c>
      <c r="Y238" s="99">
        <v>29.435271722963101</v>
      </c>
      <c r="Z238" s="99">
        <v>0</v>
      </c>
      <c r="AA238" s="99">
        <v>0</v>
      </c>
      <c r="AB238" s="99">
        <v>0</v>
      </c>
      <c r="AC238" s="99">
        <v>203397.350194931</v>
      </c>
      <c r="AD238" s="99">
        <v>0</v>
      </c>
      <c r="AE238" s="99">
        <v>1049.9235474020199</v>
      </c>
      <c r="AF238" s="99">
        <v>1943.68930090964</v>
      </c>
      <c r="AG238" s="99">
        <v>25484.602220058401</v>
      </c>
      <c r="AH238" s="99">
        <v>0</v>
      </c>
      <c r="AI238" s="99">
        <v>208893.43549346901</v>
      </c>
      <c r="AJ238" s="99">
        <v>21457.400217533101</v>
      </c>
      <c r="AK238" s="99">
        <v>0</v>
      </c>
      <c r="AL238" s="99">
        <v>1774.91669268906</v>
      </c>
      <c r="AM238" s="99">
        <v>0</v>
      </c>
      <c r="AN238" s="99">
        <v>203381.62936401399</v>
      </c>
      <c r="AO238" s="99">
        <v>0</v>
      </c>
      <c r="AP238" s="99">
        <v>1934712.2747955299</v>
      </c>
      <c r="AQ238" s="99">
        <v>204029.61902046201</v>
      </c>
      <c r="AR238" s="99">
        <v>597.19705121964205</v>
      </c>
      <c r="AS238" s="99">
        <v>0</v>
      </c>
      <c r="AT238" s="99">
        <v>0</v>
      </c>
      <c r="AU238" s="99">
        <v>0</v>
      </c>
      <c r="AV238" s="99">
        <v>793918.93818664597</v>
      </c>
      <c r="AW238" s="99">
        <v>0</v>
      </c>
      <c r="AX238" s="99">
        <v>9578.7700109481793</v>
      </c>
      <c r="AY238" s="99">
        <v>16866.515144586599</v>
      </c>
      <c r="AZ238" s="99">
        <v>202930.38075065601</v>
      </c>
      <c r="BA238" s="99">
        <v>0</v>
      </c>
      <c r="BB238" s="99">
        <v>1757388.81022644</v>
      </c>
      <c r="BC238" s="99">
        <v>178603.84823417701</v>
      </c>
      <c r="BD238" s="99">
        <v>0</v>
      </c>
      <c r="BE238" s="99">
        <v>14293.008698105799</v>
      </c>
      <c r="BF238" s="99">
        <v>0</v>
      </c>
      <c r="BG238" s="99">
        <v>793878.58104705799</v>
      </c>
      <c r="BH238" s="99">
        <v>0</v>
      </c>
      <c r="BI238" s="99">
        <v>432776.38293457002</v>
      </c>
      <c r="BJ238" s="99">
        <v>100873.86833000201</v>
      </c>
      <c r="BK238" s="99">
        <v>0</v>
      </c>
      <c r="BL238" s="99">
        <v>0</v>
      </c>
      <c r="BM238" s="99">
        <v>0</v>
      </c>
      <c r="BN238" s="99">
        <v>0</v>
      </c>
      <c r="BO238" s="99">
        <v>0</v>
      </c>
      <c r="BP238" s="99">
        <v>0</v>
      </c>
      <c r="BQ238" s="99">
        <v>0</v>
      </c>
      <c r="BR238" s="99">
        <v>4798.7791898846599</v>
      </c>
      <c r="BS238" s="99">
        <v>105181.43421936</v>
      </c>
      <c r="BT238" s="99">
        <v>0</v>
      </c>
      <c r="BU238" s="99">
        <v>355237.5</v>
      </c>
      <c r="BV238" s="99">
        <v>64088.958911895803</v>
      </c>
      <c r="BW238" s="99">
        <v>0</v>
      </c>
      <c r="BX238" s="99">
        <v>2571.8399917185302</v>
      </c>
      <c r="BY238" s="99">
        <v>0</v>
      </c>
      <c r="BZ238" s="99">
        <v>0</v>
      </c>
      <c r="CA238" s="99">
        <v>2184.86138787866</v>
      </c>
      <c r="CB238" s="99">
        <v>254490.35961532599</v>
      </c>
      <c r="CC238" s="99">
        <v>2140137.76806641</v>
      </c>
      <c r="CD238" s="99">
        <v>543945.29503631603</v>
      </c>
      <c r="CE238" s="99">
        <v>165.184605015442</v>
      </c>
      <c r="CF238" s="99">
        <v>21094.860359191902</v>
      </c>
      <c r="CG238" s="99">
        <v>190694.33970832801</v>
      </c>
      <c r="CH238" s="99">
        <v>0</v>
      </c>
      <c r="CI238" s="99">
        <v>2350.1937320530401</v>
      </c>
      <c r="CJ238" s="99">
        <v>275544.95057678199</v>
      </c>
      <c r="CK238" s="99">
        <v>2342064.7167968801</v>
      </c>
      <c r="CL238" s="99">
        <v>576024.42553710903</v>
      </c>
      <c r="CM238" s="166">
        <v>2944.79362559319</v>
      </c>
      <c r="CN238" s="166">
        <v>479232.52140045201</v>
      </c>
      <c r="CO238" s="166">
        <v>3123726.5054016099</v>
      </c>
      <c r="CP238" s="99">
        <v>576024.42553710903</v>
      </c>
      <c r="CQ238" s="99">
        <v>0</v>
      </c>
      <c r="CR238" s="99">
        <v>0</v>
      </c>
      <c r="CS238" s="99">
        <v>0</v>
      </c>
      <c r="CT238" s="99">
        <v>0</v>
      </c>
      <c r="CU238" s="98">
        <v>171.617401616</v>
      </c>
      <c r="CV238" s="98">
        <v>760.16278467500001</v>
      </c>
      <c r="CW238" s="98">
        <v>275585.21997451788</v>
      </c>
      <c r="CX238" s="98">
        <v>2330832.1077747382</v>
      </c>
    </row>
    <row r="239" spans="1:102" x14ac:dyDescent="0.2">
      <c r="A239" s="98" t="s">
        <v>54</v>
      </c>
      <c r="B239" s="100">
        <v>42705</v>
      </c>
      <c r="C239" s="99">
        <v>0</v>
      </c>
      <c r="D239" s="99">
        <v>2003.40289710462</v>
      </c>
      <c r="E239" s="99">
        <v>164.91207145713301</v>
      </c>
      <c r="F239" s="99">
        <v>4.1654082329478097</v>
      </c>
      <c r="G239" s="99">
        <v>0</v>
      </c>
      <c r="H239" s="99">
        <v>0</v>
      </c>
      <c r="I239" s="99">
        <v>0</v>
      </c>
      <c r="J239" s="99">
        <v>584.91183191537903</v>
      </c>
      <c r="K239" s="99">
        <v>0</v>
      </c>
      <c r="L239" s="99">
        <v>18.162914024666001</v>
      </c>
      <c r="M239" s="99">
        <v>16.264200084842699</v>
      </c>
      <c r="N239" s="99">
        <v>120.833686800674</v>
      </c>
      <c r="O239" s="99">
        <v>0</v>
      </c>
      <c r="P239" s="99">
        <v>1893.98831246793</v>
      </c>
      <c r="Q239" s="99">
        <v>128.66844239644701</v>
      </c>
      <c r="R239" s="99">
        <v>0</v>
      </c>
      <c r="S239" s="99">
        <v>14.8368216486415</v>
      </c>
      <c r="T239" s="99">
        <v>0</v>
      </c>
      <c r="U239" s="99">
        <v>586.19637032598303</v>
      </c>
      <c r="V239" s="99">
        <v>0</v>
      </c>
      <c r="W239" s="99">
        <v>224185.00759887701</v>
      </c>
      <c r="X239" s="99">
        <v>23240.163455486301</v>
      </c>
      <c r="Y239" s="99">
        <v>73.424867385998397</v>
      </c>
      <c r="Z239" s="99">
        <v>0</v>
      </c>
      <c r="AA239" s="99">
        <v>0</v>
      </c>
      <c r="AB239" s="99">
        <v>0</v>
      </c>
      <c r="AC239" s="99">
        <v>197403.911352158</v>
      </c>
      <c r="AD239" s="99">
        <v>0</v>
      </c>
      <c r="AE239" s="99">
        <v>1065.0370247066001</v>
      </c>
      <c r="AF239" s="99">
        <v>1663.7431319802999</v>
      </c>
      <c r="AG239" s="99">
        <v>24056.7645142078</v>
      </c>
      <c r="AH239" s="99">
        <v>0</v>
      </c>
      <c r="AI239" s="99">
        <v>213029.22701072699</v>
      </c>
      <c r="AJ239" s="99">
        <v>20040.460812330199</v>
      </c>
      <c r="AK239" s="99">
        <v>0</v>
      </c>
      <c r="AL239" s="99">
        <v>1668.0318972617399</v>
      </c>
      <c r="AM239" s="99">
        <v>0</v>
      </c>
      <c r="AN239" s="99">
        <v>197128.638635635</v>
      </c>
      <c r="AO239" s="99">
        <v>0</v>
      </c>
      <c r="AP239" s="99">
        <v>1909248.49624634</v>
      </c>
      <c r="AQ239" s="99">
        <v>195392.14965057399</v>
      </c>
      <c r="AR239" s="99">
        <v>1079.34534452856</v>
      </c>
      <c r="AS239" s="99">
        <v>0</v>
      </c>
      <c r="AT239" s="99">
        <v>0</v>
      </c>
      <c r="AU239" s="99">
        <v>0</v>
      </c>
      <c r="AV239" s="99">
        <v>770677.19712829601</v>
      </c>
      <c r="AW239" s="99">
        <v>0</v>
      </c>
      <c r="AX239" s="99">
        <v>9021.1480255127008</v>
      </c>
      <c r="AY239" s="99">
        <v>14383.7259688377</v>
      </c>
      <c r="AZ239" s="99">
        <v>191561.640417099</v>
      </c>
      <c r="BA239" s="99">
        <v>0</v>
      </c>
      <c r="BB239" s="99">
        <v>1809862.6511383101</v>
      </c>
      <c r="BC239" s="99">
        <v>169395.069272995</v>
      </c>
      <c r="BD239" s="99">
        <v>0</v>
      </c>
      <c r="BE239" s="99">
        <v>14227.1944657564</v>
      </c>
      <c r="BF239" s="99">
        <v>0</v>
      </c>
      <c r="BG239" s="99">
        <v>770863.82790374802</v>
      </c>
      <c r="BH239" s="99">
        <v>0</v>
      </c>
      <c r="BI239" s="99">
        <v>415482.81400299101</v>
      </c>
      <c r="BJ239" s="99">
        <v>99568.718070983901</v>
      </c>
      <c r="BK239" s="99">
        <v>0</v>
      </c>
      <c r="BL239" s="99">
        <v>0</v>
      </c>
      <c r="BM239" s="99">
        <v>0</v>
      </c>
      <c r="BN239" s="99">
        <v>0</v>
      </c>
      <c r="BO239" s="99">
        <v>0</v>
      </c>
      <c r="BP239" s="99">
        <v>0</v>
      </c>
      <c r="BQ239" s="99">
        <v>0</v>
      </c>
      <c r="BR239" s="99">
        <v>4251.5498096942902</v>
      </c>
      <c r="BS239" s="99">
        <v>104959.316473007</v>
      </c>
      <c r="BT239" s="99">
        <v>0</v>
      </c>
      <c r="BU239" s="99">
        <v>374929.64999771101</v>
      </c>
      <c r="BV239" s="99">
        <v>60478.467700004599</v>
      </c>
      <c r="BW239" s="99">
        <v>0</v>
      </c>
      <c r="BX239" s="99">
        <v>2561.82999110222</v>
      </c>
      <c r="BY239" s="99">
        <v>0</v>
      </c>
      <c r="BZ239" s="99">
        <v>0</v>
      </c>
      <c r="CA239" s="99">
        <v>2165.4256692826698</v>
      </c>
      <c r="CB239" s="99">
        <v>248862.51379585301</v>
      </c>
      <c r="CC239" s="99">
        <v>2086542.5697784401</v>
      </c>
      <c r="CD239" s="99">
        <v>527774.87318420399</v>
      </c>
      <c r="CE239" s="99">
        <v>167.38118377886701</v>
      </c>
      <c r="CF239" s="99">
        <v>21845.023310184501</v>
      </c>
      <c r="CG239" s="99">
        <v>197492.87893486</v>
      </c>
      <c r="CH239" s="99">
        <v>0</v>
      </c>
      <c r="CI239" s="99">
        <v>2331.5967067778101</v>
      </c>
      <c r="CJ239" s="99">
        <v>270819.44646072399</v>
      </c>
      <c r="CK239" s="99">
        <v>2264199.0995483398</v>
      </c>
      <c r="CL239" s="99">
        <v>560811.38735198998</v>
      </c>
      <c r="CM239" s="166">
        <v>2915.9742075204799</v>
      </c>
      <c r="CN239" s="166">
        <v>468665.11708831799</v>
      </c>
      <c r="CO239" s="166">
        <v>3069659.3190002399</v>
      </c>
      <c r="CP239" s="99">
        <v>560811.38735198998</v>
      </c>
      <c r="CQ239" s="99">
        <v>0</v>
      </c>
      <c r="CR239" s="99">
        <v>0</v>
      </c>
      <c r="CS239" s="99">
        <v>0</v>
      </c>
      <c r="CT239" s="99">
        <v>0</v>
      </c>
      <c r="CU239" s="98">
        <v>165.21635100099999</v>
      </c>
      <c r="CV239" s="98">
        <v>747.40328579000004</v>
      </c>
      <c r="CW239" s="98">
        <v>270707.53710603749</v>
      </c>
      <c r="CX239" s="98">
        <v>2284035.4487132998</v>
      </c>
    </row>
    <row r="240" spans="1:102" x14ac:dyDescent="0.2">
      <c r="A240" s="98" t="s">
        <v>54</v>
      </c>
      <c r="B240" s="100">
        <v>42795</v>
      </c>
      <c r="C240" s="99">
        <v>0</v>
      </c>
      <c r="D240" s="99">
        <v>1995.2774408161599</v>
      </c>
      <c r="E240" s="99">
        <v>158.70298766531101</v>
      </c>
      <c r="F240" s="99">
        <v>4.6710027069784701</v>
      </c>
      <c r="G240" s="99">
        <v>0</v>
      </c>
      <c r="H240" s="99">
        <v>0</v>
      </c>
      <c r="I240" s="99">
        <v>0</v>
      </c>
      <c r="J240" s="99">
        <v>569.61768323928095</v>
      </c>
      <c r="K240" s="99">
        <v>0</v>
      </c>
      <c r="L240" s="99">
        <v>18.689948776736902</v>
      </c>
      <c r="M240" s="99">
        <v>11.772990869940299</v>
      </c>
      <c r="N240" s="99">
        <v>113.490167298354</v>
      </c>
      <c r="O240" s="99">
        <v>0</v>
      </c>
      <c r="P240" s="99">
        <v>1864.0764700919401</v>
      </c>
      <c r="Q240" s="99">
        <v>124.082407866605</v>
      </c>
      <c r="R240" s="99">
        <v>0</v>
      </c>
      <c r="S240" s="99">
        <v>16.084481189260298</v>
      </c>
      <c r="T240" s="99">
        <v>0</v>
      </c>
      <c r="U240" s="99">
        <v>569.01466618478298</v>
      </c>
      <c r="V240" s="99">
        <v>0</v>
      </c>
      <c r="W240" s="99">
        <v>221648.514492035</v>
      </c>
      <c r="X240" s="99">
        <v>21316.699769020099</v>
      </c>
      <c r="Y240" s="99">
        <v>74.117235484532998</v>
      </c>
      <c r="Z240" s="99">
        <v>0</v>
      </c>
      <c r="AA240" s="99">
        <v>0</v>
      </c>
      <c r="AB240" s="99">
        <v>0</v>
      </c>
      <c r="AC240" s="99">
        <v>191119.61282348601</v>
      </c>
      <c r="AD240" s="99">
        <v>0</v>
      </c>
      <c r="AE240" s="99">
        <v>1070.55162470043</v>
      </c>
      <c r="AF240" s="99">
        <v>1163.9160267263701</v>
      </c>
      <c r="AG240" s="99">
        <v>21882.919763088201</v>
      </c>
      <c r="AH240" s="99">
        <v>0</v>
      </c>
      <c r="AI240" s="99">
        <v>190478.60181808501</v>
      </c>
      <c r="AJ240" s="99">
        <v>19186.488698244098</v>
      </c>
      <c r="AK240" s="99">
        <v>0</v>
      </c>
      <c r="AL240" s="99">
        <v>1571.7304236888899</v>
      </c>
      <c r="AM240" s="99">
        <v>0</v>
      </c>
      <c r="AN240" s="99">
        <v>191109.98506736799</v>
      </c>
      <c r="AO240" s="99">
        <v>0</v>
      </c>
      <c r="AP240" s="99">
        <v>1873253.79193115</v>
      </c>
      <c r="AQ240" s="99">
        <v>175290.08731079099</v>
      </c>
      <c r="AR240" s="99">
        <v>923.21156723052297</v>
      </c>
      <c r="AS240" s="99">
        <v>0</v>
      </c>
      <c r="AT240" s="99">
        <v>0</v>
      </c>
      <c r="AU240" s="99">
        <v>0</v>
      </c>
      <c r="AV240" s="99">
        <v>749715.03322601295</v>
      </c>
      <c r="AW240" s="99">
        <v>0</v>
      </c>
      <c r="AX240" s="99">
        <v>8988.1184819936807</v>
      </c>
      <c r="AY240" s="99">
        <v>10591.636330723801</v>
      </c>
      <c r="AZ240" s="99">
        <v>174783.39777565</v>
      </c>
      <c r="BA240" s="99">
        <v>0</v>
      </c>
      <c r="BB240" s="99">
        <v>1620254.7313385</v>
      </c>
      <c r="BC240" s="99">
        <v>160263.721979141</v>
      </c>
      <c r="BD240" s="99">
        <v>0</v>
      </c>
      <c r="BE240" s="99">
        <v>14604.861442327499</v>
      </c>
      <c r="BF240" s="99">
        <v>0</v>
      </c>
      <c r="BG240" s="99">
        <v>749772.56328582799</v>
      </c>
      <c r="BH240" s="99">
        <v>0</v>
      </c>
      <c r="BI240" s="99">
        <v>438826.10625457799</v>
      </c>
      <c r="BJ240" s="99">
        <v>104967.784296036</v>
      </c>
      <c r="BK240" s="99">
        <v>0</v>
      </c>
      <c r="BL240" s="99">
        <v>0</v>
      </c>
      <c r="BM240" s="99">
        <v>0</v>
      </c>
      <c r="BN240" s="99">
        <v>0</v>
      </c>
      <c r="BO240" s="99">
        <v>0</v>
      </c>
      <c r="BP240" s="99">
        <v>0</v>
      </c>
      <c r="BQ240" s="99">
        <v>0</v>
      </c>
      <c r="BR240" s="99">
        <v>3442.5057796239898</v>
      </c>
      <c r="BS240" s="99">
        <v>106479.93801212301</v>
      </c>
      <c r="BT240" s="99">
        <v>0</v>
      </c>
      <c r="BU240" s="99">
        <v>368795</v>
      </c>
      <c r="BV240" s="99">
        <v>59279.823207855203</v>
      </c>
      <c r="BW240" s="99">
        <v>0</v>
      </c>
      <c r="BX240" s="99">
        <v>2977.94998908043</v>
      </c>
      <c r="BY240" s="99">
        <v>0</v>
      </c>
      <c r="BZ240" s="99">
        <v>0</v>
      </c>
      <c r="CA240" s="99">
        <v>2155.23422959447</v>
      </c>
      <c r="CB240" s="99">
        <v>243615.43285942101</v>
      </c>
      <c r="CC240" s="99">
        <v>2062663.1860199</v>
      </c>
      <c r="CD240" s="99">
        <v>539040.39396667504</v>
      </c>
      <c r="CE240" s="99">
        <v>163.697384662926</v>
      </c>
      <c r="CF240" s="99">
        <v>21834.309495687499</v>
      </c>
      <c r="CG240" s="99">
        <v>197388.67898559599</v>
      </c>
      <c r="CH240" s="99">
        <v>0</v>
      </c>
      <c r="CI240" s="99">
        <v>2319.9990493059199</v>
      </c>
      <c r="CJ240" s="99">
        <v>265495.435390472</v>
      </c>
      <c r="CK240" s="99">
        <v>2267899.0672607399</v>
      </c>
      <c r="CL240" s="99">
        <v>572318.17795562698</v>
      </c>
      <c r="CM240" s="166">
        <v>2883.7824140489101</v>
      </c>
      <c r="CN240" s="166">
        <v>455388.77514648403</v>
      </c>
      <c r="CO240" s="166">
        <v>3003188.2874145498</v>
      </c>
      <c r="CP240" s="99">
        <v>572318.17795562698</v>
      </c>
      <c r="CQ240" s="99">
        <v>0</v>
      </c>
      <c r="CR240" s="99">
        <v>0</v>
      </c>
      <c r="CS240" s="99">
        <v>0</v>
      </c>
      <c r="CT240" s="99">
        <v>0</v>
      </c>
      <c r="CU240" s="98">
        <v>158.55426298500001</v>
      </c>
      <c r="CV240" s="98">
        <v>729.90724688700004</v>
      </c>
      <c r="CW240" s="98">
        <v>265449.74235510849</v>
      </c>
      <c r="CX240" s="98">
        <v>2260051.865005496</v>
      </c>
    </row>
    <row r="241" spans="1:102" x14ac:dyDescent="0.2">
      <c r="A241" s="98" t="s">
        <v>54</v>
      </c>
      <c r="B241" s="100">
        <v>42887</v>
      </c>
      <c r="C241" s="99">
        <v>0</v>
      </c>
      <c r="D241" s="99">
        <v>2023.15789282322</v>
      </c>
      <c r="E241" s="99">
        <v>152.600991930813</v>
      </c>
      <c r="F241" s="99">
        <v>4.1169668829534203</v>
      </c>
      <c r="G241" s="99">
        <v>0</v>
      </c>
      <c r="H241" s="99">
        <v>0</v>
      </c>
      <c r="I241" s="99">
        <v>0</v>
      </c>
      <c r="J241" s="99">
        <v>560.12840461731003</v>
      </c>
      <c r="K241" s="99">
        <v>0</v>
      </c>
      <c r="L241" s="99">
        <v>17.907808488234899</v>
      </c>
      <c r="M241" s="99">
        <v>15.681121416971999</v>
      </c>
      <c r="N241" s="99">
        <v>108.712267675437</v>
      </c>
      <c r="O241" s="99">
        <v>0</v>
      </c>
      <c r="P241" s="99">
        <v>1900.2174562662799</v>
      </c>
      <c r="Q241" s="99">
        <v>124.309928161092</v>
      </c>
      <c r="R241" s="99">
        <v>0</v>
      </c>
      <c r="S241" s="99">
        <v>16.096892456524099</v>
      </c>
      <c r="T241" s="99">
        <v>0</v>
      </c>
      <c r="U241" s="99">
        <v>560.10606551170304</v>
      </c>
      <c r="V241" s="99">
        <v>0</v>
      </c>
      <c r="W241" s="99">
        <v>222100.02406501799</v>
      </c>
      <c r="X241" s="99">
        <v>22168.805419445001</v>
      </c>
      <c r="Y241" s="99">
        <v>52.697134526912102</v>
      </c>
      <c r="Z241" s="99">
        <v>0</v>
      </c>
      <c r="AA241" s="99">
        <v>0</v>
      </c>
      <c r="AB241" s="99">
        <v>0</v>
      </c>
      <c r="AC241" s="99">
        <v>189335.286655426</v>
      </c>
      <c r="AD241" s="99">
        <v>0</v>
      </c>
      <c r="AE241" s="99">
        <v>944.45707073062704</v>
      </c>
      <c r="AF241" s="99">
        <v>1639.78356662393</v>
      </c>
      <c r="AG241" s="99">
        <v>20907.021995544401</v>
      </c>
      <c r="AH241" s="99">
        <v>0</v>
      </c>
      <c r="AI241" s="99">
        <v>198304.43729972799</v>
      </c>
      <c r="AJ241" s="99">
        <v>20385.8921842575</v>
      </c>
      <c r="AK241" s="99">
        <v>0</v>
      </c>
      <c r="AL241" s="99">
        <v>1784.0801472216799</v>
      </c>
      <c r="AM241" s="99">
        <v>0</v>
      </c>
      <c r="AN241" s="99">
        <v>189756.95195770299</v>
      </c>
      <c r="AO241" s="99">
        <v>0</v>
      </c>
      <c r="AP241" s="99">
        <v>1890588.6482543901</v>
      </c>
      <c r="AQ241" s="99">
        <v>182568.84857559201</v>
      </c>
      <c r="AR241" s="99">
        <v>749.20656687766302</v>
      </c>
      <c r="AS241" s="99">
        <v>0</v>
      </c>
      <c r="AT241" s="99">
        <v>0</v>
      </c>
      <c r="AU241" s="99">
        <v>0</v>
      </c>
      <c r="AV241" s="99">
        <v>748804.06507110596</v>
      </c>
      <c r="AW241" s="99">
        <v>0</v>
      </c>
      <c r="AX241" s="99">
        <v>7764.5769027471497</v>
      </c>
      <c r="AY241" s="99">
        <v>15049.956317305599</v>
      </c>
      <c r="AZ241" s="99">
        <v>168717.67830085801</v>
      </c>
      <c r="BA241" s="99">
        <v>0</v>
      </c>
      <c r="BB241" s="99">
        <v>1698294.7216796901</v>
      </c>
      <c r="BC241" s="99">
        <v>171086.256923676</v>
      </c>
      <c r="BD241" s="99">
        <v>0</v>
      </c>
      <c r="BE241" s="99">
        <v>16357.306119442001</v>
      </c>
      <c r="BF241" s="99">
        <v>0</v>
      </c>
      <c r="BG241" s="99">
        <v>748554.89568328904</v>
      </c>
      <c r="BH241" s="99">
        <v>0</v>
      </c>
      <c r="BI241" s="99">
        <v>448115.97517776501</v>
      </c>
      <c r="BJ241" s="99">
        <v>111317.301327705</v>
      </c>
      <c r="BK241" s="99">
        <v>0</v>
      </c>
      <c r="BL241" s="99">
        <v>0</v>
      </c>
      <c r="BM241" s="99">
        <v>0</v>
      </c>
      <c r="BN241" s="99">
        <v>0</v>
      </c>
      <c r="BO241" s="99">
        <v>0</v>
      </c>
      <c r="BP241" s="99">
        <v>0</v>
      </c>
      <c r="BQ241" s="99">
        <v>0</v>
      </c>
      <c r="BR241" s="99">
        <v>4430.8346552252797</v>
      </c>
      <c r="BS241" s="99">
        <v>109060.339484215</v>
      </c>
      <c r="BT241" s="99">
        <v>0</v>
      </c>
      <c r="BU241" s="99">
        <v>368016</v>
      </c>
      <c r="BV241" s="99">
        <v>63931.445713520101</v>
      </c>
      <c r="BW241" s="99">
        <v>0</v>
      </c>
      <c r="BX241" s="99">
        <v>3297.51998841763</v>
      </c>
      <c r="BY241" s="99">
        <v>0</v>
      </c>
      <c r="BZ241" s="99">
        <v>0</v>
      </c>
      <c r="CA241" s="99">
        <v>2176.5368288457398</v>
      </c>
      <c r="CB241" s="99">
        <v>244255.39241981501</v>
      </c>
      <c r="CC241" s="99">
        <v>2075760.6036071801</v>
      </c>
      <c r="CD241" s="99">
        <v>546533.24229431199</v>
      </c>
      <c r="CE241" s="99">
        <v>158.508901523426</v>
      </c>
      <c r="CF241" s="99">
        <v>21586.152441978498</v>
      </c>
      <c r="CG241" s="99">
        <v>200335.636350632</v>
      </c>
      <c r="CH241" s="99">
        <v>0</v>
      </c>
      <c r="CI241" s="99">
        <v>2335.3625598251801</v>
      </c>
      <c r="CJ241" s="99">
        <v>265766.59130477899</v>
      </c>
      <c r="CK241" s="99">
        <v>2280232.0411682101</v>
      </c>
      <c r="CL241" s="99">
        <v>579062.51842498803</v>
      </c>
      <c r="CM241" s="166">
        <v>2888.8821000754801</v>
      </c>
      <c r="CN241" s="166">
        <v>455723.33080291701</v>
      </c>
      <c r="CO241" s="166">
        <v>3018517.2958679199</v>
      </c>
      <c r="CP241" s="99">
        <v>579062.51842498803</v>
      </c>
      <c r="CQ241" s="99">
        <v>0</v>
      </c>
      <c r="CR241" s="99">
        <v>0</v>
      </c>
      <c r="CS241" s="99">
        <v>0</v>
      </c>
      <c r="CT241" s="99">
        <v>0</v>
      </c>
      <c r="CU241" s="98">
        <v>152.71021971100001</v>
      </c>
      <c r="CV241" s="98">
        <v>714.21304975299995</v>
      </c>
      <c r="CW241" s="98">
        <v>265841.54486179352</v>
      </c>
      <c r="CX241" s="98">
        <v>2276096.2399578122</v>
      </c>
    </row>
    <row r="242" spans="1:102" x14ac:dyDescent="0.2">
      <c r="A242" s="98" t="s">
        <v>54</v>
      </c>
      <c r="B242" s="100">
        <v>42979</v>
      </c>
      <c r="C242" s="99">
        <v>0</v>
      </c>
      <c r="D242" s="99">
        <v>2069.9576462507198</v>
      </c>
      <c r="E242" s="99">
        <v>149.667731104419</v>
      </c>
      <c r="F242" s="99">
        <v>1.9923459529964</v>
      </c>
      <c r="G242" s="99">
        <v>0</v>
      </c>
      <c r="H242" s="99">
        <v>0</v>
      </c>
      <c r="I242" s="99">
        <v>0</v>
      </c>
      <c r="J242" s="99">
        <v>552.26685397326901</v>
      </c>
      <c r="K242" s="99">
        <v>0</v>
      </c>
      <c r="L242" s="99">
        <v>17.158975183265301</v>
      </c>
      <c r="M242" s="99">
        <v>13.219817775883699</v>
      </c>
      <c r="N242" s="99">
        <v>100.95266581233599</v>
      </c>
      <c r="O242" s="99">
        <v>0</v>
      </c>
      <c r="P242" s="99">
        <v>1980.34760645032</v>
      </c>
      <c r="Q242" s="99">
        <v>123.784034450538</v>
      </c>
      <c r="R242" s="99">
        <v>0</v>
      </c>
      <c r="S242" s="99">
        <v>15.648191383574201</v>
      </c>
      <c r="T242" s="99">
        <v>0</v>
      </c>
      <c r="U242" s="99">
        <v>551.56314657628502</v>
      </c>
      <c r="V242" s="99">
        <v>0</v>
      </c>
      <c r="W242" s="99">
        <v>230907.046535492</v>
      </c>
      <c r="X242" s="99">
        <v>22313.540163040201</v>
      </c>
      <c r="Y242" s="99">
        <v>24.460864435881401</v>
      </c>
      <c r="Z242" s="99">
        <v>0</v>
      </c>
      <c r="AA242" s="99">
        <v>0</v>
      </c>
      <c r="AB242" s="99">
        <v>0</v>
      </c>
      <c r="AC242" s="99">
        <v>192771.773672104</v>
      </c>
      <c r="AD242" s="99">
        <v>0</v>
      </c>
      <c r="AE242" s="99">
        <v>1047.9659724831599</v>
      </c>
      <c r="AF242" s="99">
        <v>1200.5585939437201</v>
      </c>
      <c r="AG242" s="99">
        <v>19606.226600170099</v>
      </c>
      <c r="AH242" s="99">
        <v>0</v>
      </c>
      <c r="AI242" s="99">
        <v>211140.50374794001</v>
      </c>
      <c r="AJ242" s="99">
        <v>20768.226187467601</v>
      </c>
      <c r="AK242" s="99">
        <v>0</v>
      </c>
      <c r="AL242" s="99">
        <v>1970.6891791820501</v>
      </c>
      <c r="AM242" s="99">
        <v>0</v>
      </c>
      <c r="AN242" s="99">
        <v>192604.09469986</v>
      </c>
      <c r="AO242" s="99">
        <v>0</v>
      </c>
      <c r="AP242" s="99">
        <v>1971406.21853638</v>
      </c>
      <c r="AQ242" s="99">
        <v>185621.823566437</v>
      </c>
      <c r="AR242" s="99">
        <v>256.58685067668603</v>
      </c>
      <c r="AS242" s="99">
        <v>0</v>
      </c>
      <c r="AT242" s="99">
        <v>0</v>
      </c>
      <c r="AU242" s="99">
        <v>0</v>
      </c>
      <c r="AV242" s="99">
        <v>759099.55812835705</v>
      </c>
      <c r="AW242" s="99">
        <v>0</v>
      </c>
      <c r="AX242" s="99">
        <v>8523.0904465913809</v>
      </c>
      <c r="AY242" s="99">
        <v>10657.694550514199</v>
      </c>
      <c r="AZ242" s="99">
        <v>161477.803567886</v>
      </c>
      <c r="BA242" s="99">
        <v>0</v>
      </c>
      <c r="BB242" s="99">
        <v>1809712.6800994901</v>
      </c>
      <c r="BC242" s="99">
        <v>174874.62309074399</v>
      </c>
      <c r="BD242" s="99">
        <v>0</v>
      </c>
      <c r="BE242" s="99">
        <v>16867.232594490099</v>
      </c>
      <c r="BF242" s="99">
        <v>0</v>
      </c>
      <c r="BG242" s="99">
        <v>759075.69338226295</v>
      </c>
      <c r="BH242" s="99">
        <v>0</v>
      </c>
      <c r="BI242" s="99">
        <v>440097.81318664597</v>
      </c>
      <c r="BJ242" s="99">
        <v>111921.59502124799</v>
      </c>
      <c r="BK242" s="99">
        <v>0</v>
      </c>
      <c r="BL242" s="99">
        <v>0</v>
      </c>
      <c r="BM242" s="99">
        <v>0</v>
      </c>
      <c r="BN242" s="99">
        <v>0</v>
      </c>
      <c r="BO242" s="99">
        <v>0</v>
      </c>
      <c r="BP242" s="99">
        <v>0</v>
      </c>
      <c r="BQ242" s="99">
        <v>0</v>
      </c>
      <c r="BR242" s="99">
        <v>3669.2103372216202</v>
      </c>
      <c r="BS242" s="99">
        <v>105802.088730812</v>
      </c>
      <c r="BT242" s="99">
        <v>0</v>
      </c>
      <c r="BU242" s="99">
        <v>363005.909999847</v>
      </c>
      <c r="BV242" s="99">
        <v>65366.996529102304</v>
      </c>
      <c r="BW242" s="99">
        <v>0</v>
      </c>
      <c r="BX242" s="99">
        <v>2853.0399916470101</v>
      </c>
      <c r="BY242" s="99">
        <v>0</v>
      </c>
      <c r="BZ242" s="99">
        <v>0</v>
      </c>
      <c r="CA242" s="99">
        <v>2219.8830609619599</v>
      </c>
      <c r="CB242" s="99">
        <v>251010.44371986401</v>
      </c>
      <c r="CC242" s="99">
        <v>2157933.3787841802</v>
      </c>
      <c r="CD242" s="99">
        <v>552837.12473297096</v>
      </c>
      <c r="CE242" s="99">
        <v>149.76030865870399</v>
      </c>
      <c r="CF242" s="99">
        <v>21728.329853773099</v>
      </c>
      <c r="CG242" s="99">
        <v>198864.98966407799</v>
      </c>
      <c r="CH242" s="99">
        <v>0</v>
      </c>
      <c r="CI242" s="99">
        <v>2368.9189530611002</v>
      </c>
      <c r="CJ242" s="99">
        <v>272724.827213287</v>
      </c>
      <c r="CK242" s="99">
        <v>2365654.1135253902</v>
      </c>
      <c r="CL242" s="99">
        <v>586824.98543548596</v>
      </c>
      <c r="CM242" s="166">
        <v>2914.2429216206101</v>
      </c>
      <c r="CN242" s="166">
        <v>465604.00810241699</v>
      </c>
      <c r="CO242" s="166">
        <v>3115208.2118530301</v>
      </c>
      <c r="CP242" s="99">
        <v>586824.98543548596</v>
      </c>
      <c r="CQ242" s="99">
        <v>0</v>
      </c>
      <c r="CR242" s="99">
        <v>0</v>
      </c>
      <c r="CS242" s="99">
        <v>0</v>
      </c>
      <c r="CT242" s="99">
        <v>0</v>
      </c>
      <c r="CU242" s="98">
        <v>149.45479440599999</v>
      </c>
      <c r="CV242" s="98">
        <v>696.811327065</v>
      </c>
      <c r="CW242" s="98">
        <v>272738.77357363713</v>
      </c>
      <c r="CX242" s="98">
        <v>2356798.3684482584</v>
      </c>
    </row>
    <row r="243" spans="1:102" x14ac:dyDescent="0.2">
      <c r="A243" s="98" t="s">
        <v>54</v>
      </c>
      <c r="B243" s="100">
        <v>43070</v>
      </c>
      <c r="C243" s="99">
        <v>0</v>
      </c>
      <c r="D243" s="99">
        <v>2087.6123238205901</v>
      </c>
      <c r="E243" s="99">
        <v>145.987964285538</v>
      </c>
      <c r="F243" s="99">
        <v>2.1233736229769402</v>
      </c>
      <c r="G243" s="99">
        <v>0</v>
      </c>
      <c r="H243" s="99">
        <v>0</v>
      </c>
      <c r="I243" s="99">
        <v>0</v>
      </c>
      <c r="J243" s="99">
        <v>559.526895076036</v>
      </c>
      <c r="K243" s="99">
        <v>0</v>
      </c>
      <c r="L243" s="99">
        <v>19.089959825156299</v>
      </c>
      <c r="M243" s="99">
        <v>14.1928676479729</v>
      </c>
      <c r="N243" s="99">
        <v>96.807276575826094</v>
      </c>
      <c r="O243" s="99">
        <v>0</v>
      </c>
      <c r="P243" s="99">
        <v>1985.3558218181099</v>
      </c>
      <c r="Q243" s="99">
        <v>120.01680930983299</v>
      </c>
      <c r="R243" s="99">
        <v>0</v>
      </c>
      <c r="S243" s="99">
        <v>15.143917583976901</v>
      </c>
      <c r="T243" s="99">
        <v>0</v>
      </c>
      <c r="U243" s="99">
        <v>561.37915784120605</v>
      </c>
      <c r="V243" s="99">
        <v>0</v>
      </c>
      <c r="W243" s="99">
        <v>221733.28742981001</v>
      </c>
      <c r="X243" s="99">
        <v>21139.559005975701</v>
      </c>
      <c r="Y243" s="99">
        <v>22.845848688855799</v>
      </c>
      <c r="Z243" s="99">
        <v>0</v>
      </c>
      <c r="AA243" s="99">
        <v>0</v>
      </c>
      <c r="AB243" s="99">
        <v>0</v>
      </c>
      <c r="AC243" s="99">
        <v>193091.14184188799</v>
      </c>
      <c r="AD243" s="99">
        <v>0</v>
      </c>
      <c r="AE243" s="99">
        <v>1105.0086876452001</v>
      </c>
      <c r="AF243" s="99">
        <v>1258.97936578095</v>
      </c>
      <c r="AG243" s="99">
        <v>18944.651015281699</v>
      </c>
      <c r="AH243" s="99">
        <v>0</v>
      </c>
      <c r="AI243" s="99">
        <v>210441.25884818999</v>
      </c>
      <c r="AJ243" s="99">
        <v>19992.1222352982</v>
      </c>
      <c r="AK243" s="99">
        <v>0</v>
      </c>
      <c r="AL243" s="99">
        <v>1761.35147359967</v>
      </c>
      <c r="AM243" s="99">
        <v>0</v>
      </c>
      <c r="AN243" s="99">
        <v>192582.200037003</v>
      </c>
      <c r="AO243" s="99">
        <v>0</v>
      </c>
      <c r="AP243" s="99">
        <v>1857624.88635254</v>
      </c>
      <c r="AQ243" s="99">
        <v>176225.14134407</v>
      </c>
      <c r="AR243" s="99">
        <v>218.22870632447299</v>
      </c>
      <c r="AS243" s="99">
        <v>0</v>
      </c>
      <c r="AT243" s="99">
        <v>0</v>
      </c>
      <c r="AU243" s="99">
        <v>0</v>
      </c>
      <c r="AV243" s="99">
        <v>763865.94486236596</v>
      </c>
      <c r="AW243" s="99">
        <v>0</v>
      </c>
      <c r="AX243" s="99">
        <v>9383.5858857631702</v>
      </c>
      <c r="AY243" s="99">
        <v>11271.577188611</v>
      </c>
      <c r="AZ243" s="99">
        <v>153502.51732635501</v>
      </c>
      <c r="BA243" s="99">
        <v>0</v>
      </c>
      <c r="BB243" s="99">
        <v>1758067.8482665999</v>
      </c>
      <c r="BC243" s="99">
        <v>168038.896755219</v>
      </c>
      <c r="BD243" s="99">
        <v>0</v>
      </c>
      <c r="BE243" s="99">
        <v>14697.7533496618</v>
      </c>
      <c r="BF243" s="99">
        <v>0</v>
      </c>
      <c r="BG243" s="99">
        <v>764192.46611022903</v>
      </c>
      <c r="BH243" s="99">
        <v>0</v>
      </c>
      <c r="BI243" s="99">
        <v>437673.070209503</v>
      </c>
      <c r="BJ243" s="99">
        <v>111308.99044323</v>
      </c>
      <c r="BK243" s="99">
        <v>0</v>
      </c>
      <c r="BL243" s="99">
        <v>0</v>
      </c>
      <c r="BM243" s="99">
        <v>0</v>
      </c>
      <c r="BN243" s="99">
        <v>0</v>
      </c>
      <c r="BO243" s="99">
        <v>0</v>
      </c>
      <c r="BP243" s="99">
        <v>0</v>
      </c>
      <c r="BQ243" s="99">
        <v>0</v>
      </c>
      <c r="BR243" s="99">
        <v>3642.7146773934401</v>
      </c>
      <c r="BS243" s="99">
        <v>108237.589024544</v>
      </c>
      <c r="BT243" s="99">
        <v>0</v>
      </c>
      <c r="BU243" s="99">
        <v>375346</v>
      </c>
      <c r="BV243" s="99">
        <v>62788.224728584297</v>
      </c>
      <c r="BW243" s="99">
        <v>0</v>
      </c>
      <c r="BX243" s="99">
        <v>2623.8599894642798</v>
      </c>
      <c r="BY243" s="99">
        <v>0</v>
      </c>
      <c r="BZ243" s="99">
        <v>0</v>
      </c>
      <c r="CA243" s="99">
        <v>2231.63657993078</v>
      </c>
      <c r="CB243" s="99">
        <v>243562.49854850801</v>
      </c>
      <c r="CC243" s="99">
        <v>2018369.96086121</v>
      </c>
      <c r="CD243" s="99">
        <v>533814.90680694603</v>
      </c>
      <c r="CE243" s="99">
        <v>152.14363954775001</v>
      </c>
      <c r="CF243" s="99">
        <v>21810.620159149199</v>
      </c>
      <c r="CG243" s="99">
        <v>201096.88204956101</v>
      </c>
      <c r="CH243" s="99">
        <v>0</v>
      </c>
      <c r="CI243" s="99">
        <v>2382.9708933234201</v>
      </c>
      <c r="CJ243" s="99">
        <v>265450.69806289702</v>
      </c>
      <c r="CK243" s="99">
        <v>2199853.90655518</v>
      </c>
      <c r="CL243" s="99">
        <v>567450.54715728795</v>
      </c>
      <c r="CM243" s="166">
        <v>2949.4679575264499</v>
      </c>
      <c r="CN243" s="166">
        <v>458877.57539367699</v>
      </c>
      <c r="CO243" s="166">
        <v>2992337.2817077599</v>
      </c>
      <c r="CP243" s="99">
        <v>567450.54715728795</v>
      </c>
      <c r="CQ243" s="99">
        <v>0</v>
      </c>
      <c r="CR243" s="99">
        <v>0</v>
      </c>
      <c r="CS243" s="99">
        <v>0</v>
      </c>
      <c r="CT243" s="99">
        <v>0</v>
      </c>
      <c r="CU243" s="98">
        <v>146.21987154799999</v>
      </c>
      <c r="CV243" s="98">
        <v>712.00808460600001</v>
      </c>
      <c r="CW243" s="98">
        <v>265373.11870765721</v>
      </c>
      <c r="CX243" s="98">
        <v>2219466.8429107713</v>
      </c>
    </row>
    <row r="244" spans="1:102" x14ac:dyDescent="0.2">
      <c r="A244" s="98" t="s">
        <v>54</v>
      </c>
      <c r="B244" s="100">
        <v>43160</v>
      </c>
      <c r="C244" s="99">
        <v>0</v>
      </c>
      <c r="D244" s="99">
        <v>2075.26282054186</v>
      </c>
      <c r="E244" s="99">
        <v>141.85348534584</v>
      </c>
      <c r="F244" s="99">
        <v>2.77484433897189</v>
      </c>
      <c r="G244" s="99">
        <v>0</v>
      </c>
      <c r="H244" s="99">
        <v>0</v>
      </c>
      <c r="I244" s="99">
        <v>0</v>
      </c>
      <c r="J244" s="99">
        <v>544.16704229265497</v>
      </c>
      <c r="K244" s="99">
        <v>0</v>
      </c>
      <c r="L244" s="99">
        <v>18.882048846920998</v>
      </c>
      <c r="M244" s="99">
        <v>12.016003319993599</v>
      </c>
      <c r="N244" s="99">
        <v>91.402231882326305</v>
      </c>
      <c r="O244" s="99">
        <v>0</v>
      </c>
      <c r="P244" s="99">
        <v>1976.6523766666701</v>
      </c>
      <c r="Q244" s="99">
        <v>117.946175857447</v>
      </c>
      <c r="R244" s="99">
        <v>0</v>
      </c>
      <c r="S244" s="99">
        <v>13.350421424955099</v>
      </c>
      <c r="T244" s="99">
        <v>0</v>
      </c>
      <c r="U244" s="99">
        <v>543.14290703088</v>
      </c>
      <c r="V244" s="99">
        <v>0</v>
      </c>
      <c r="W244" s="99">
        <v>222874.667957306</v>
      </c>
      <c r="X244" s="99">
        <v>20320.154563903801</v>
      </c>
      <c r="Y244" s="99">
        <v>25.172100412892199</v>
      </c>
      <c r="Z244" s="99">
        <v>0</v>
      </c>
      <c r="AA244" s="99">
        <v>0</v>
      </c>
      <c r="AB244" s="99">
        <v>0</v>
      </c>
      <c r="AC244" s="99">
        <v>183215.77723121599</v>
      </c>
      <c r="AD244" s="99">
        <v>0</v>
      </c>
      <c r="AE244" s="99">
        <v>1332.75772818923</v>
      </c>
      <c r="AF244" s="99">
        <v>1105.1271980106801</v>
      </c>
      <c r="AG244" s="99">
        <v>17925.2982845306</v>
      </c>
      <c r="AH244" s="99">
        <v>0</v>
      </c>
      <c r="AI244" s="99">
        <v>197072.75556564299</v>
      </c>
      <c r="AJ244" s="99">
        <v>19168.133404016498</v>
      </c>
      <c r="AK244" s="99">
        <v>0</v>
      </c>
      <c r="AL244" s="99">
        <v>1744.3589082211299</v>
      </c>
      <c r="AM244" s="99">
        <v>0</v>
      </c>
      <c r="AN244" s="99">
        <v>183258.15701484701</v>
      </c>
      <c r="AO244" s="99">
        <v>0</v>
      </c>
      <c r="AP244" s="99">
        <v>1848712.7952728299</v>
      </c>
      <c r="AQ244" s="99">
        <v>169985.973270416</v>
      </c>
      <c r="AR244" s="99">
        <v>254.55772686936001</v>
      </c>
      <c r="AS244" s="99">
        <v>0</v>
      </c>
      <c r="AT244" s="99">
        <v>0</v>
      </c>
      <c r="AU244" s="99">
        <v>0</v>
      </c>
      <c r="AV244" s="99">
        <v>723960.22740936303</v>
      </c>
      <c r="AW244" s="99">
        <v>0</v>
      </c>
      <c r="AX244" s="99">
        <v>11324.4766172171</v>
      </c>
      <c r="AY244" s="99">
        <v>9728.0889618396795</v>
      </c>
      <c r="AZ244" s="99">
        <v>144515.922554016</v>
      </c>
      <c r="BA244" s="99">
        <v>0</v>
      </c>
      <c r="BB244" s="99">
        <v>1635918.5612182601</v>
      </c>
      <c r="BC244" s="99">
        <v>163064.927188873</v>
      </c>
      <c r="BD244" s="99">
        <v>0</v>
      </c>
      <c r="BE244" s="99">
        <v>14620.486401677101</v>
      </c>
      <c r="BF244" s="99">
        <v>0</v>
      </c>
      <c r="BG244" s="99">
        <v>724074.045570374</v>
      </c>
      <c r="BH244" s="99">
        <v>0</v>
      </c>
      <c r="BI244" s="99">
        <v>425856.96524429298</v>
      </c>
      <c r="BJ244" s="99">
        <v>128928.48843193099</v>
      </c>
      <c r="BK244" s="99">
        <v>0</v>
      </c>
      <c r="BL244" s="99">
        <v>0</v>
      </c>
      <c r="BM244" s="99">
        <v>0</v>
      </c>
      <c r="BN244" s="99">
        <v>0</v>
      </c>
      <c r="BO244" s="99">
        <v>0</v>
      </c>
      <c r="BP244" s="99">
        <v>0</v>
      </c>
      <c r="BQ244" s="99">
        <v>0</v>
      </c>
      <c r="BR244" s="99">
        <v>3186.4661767780799</v>
      </c>
      <c r="BS244" s="99">
        <v>115040.678073883</v>
      </c>
      <c r="BT244" s="99">
        <v>0</v>
      </c>
      <c r="BU244" s="99">
        <v>376928.349998474</v>
      </c>
      <c r="BV244" s="99">
        <v>64227.435476303101</v>
      </c>
      <c r="BW244" s="99">
        <v>0</v>
      </c>
      <c r="BX244" s="99">
        <v>3350.08998644352</v>
      </c>
      <c r="BY244" s="99">
        <v>0</v>
      </c>
      <c r="BZ244" s="99">
        <v>0</v>
      </c>
      <c r="CA244" s="99">
        <v>2218.9584186673201</v>
      </c>
      <c r="CB244" s="99">
        <v>244706.417110443</v>
      </c>
      <c r="CC244" s="99">
        <v>2031356.4155731199</v>
      </c>
      <c r="CD244" s="99">
        <v>560686.59847259498</v>
      </c>
      <c r="CE244" s="99">
        <v>152.64574111253</v>
      </c>
      <c r="CF244" s="99">
        <v>22067.880120039001</v>
      </c>
      <c r="CG244" s="99">
        <v>208470.66437149001</v>
      </c>
      <c r="CH244" s="99">
        <v>0</v>
      </c>
      <c r="CI244" s="99">
        <v>2372.79385474324</v>
      </c>
      <c r="CJ244" s="99">
        <v>266863.78045272798</v>
      </c>
      <c r="CK244" s="99">
        <v>2241647.0148315402</v>
      </c>
      <c r="CL244" s="99">
        <v>594450.01037597703</v>
      </c>
      <c r="CM244" s="166">
        <v>2909.5061393082101</v>
      </c>
      <c r="CN244" s="166">
        <v>448186.54706573498</v>
      </c>
      <c r="CO244" s="166">
        <v>2951729.7102355999</v>
      </c>
      <c r="CP244" s="99">
        <v>594450.01037597703</v>
      </c>
      <c r="CQ244" s="99">
        <v>0</v>
      </c>
      <c r="CR244" s="99">
        <v>0</v>
      </c>
      <c r="CS244" s="99">
        <v>0</v>
      </c>
      <c r="CT244" s="99">
        <v>0</v>
      </c>
      <c r="CU244" s="98">
        <v>141.69459613800001</v>
      </c>
      <c r="CV244" s="98">
        <v>693.17534481400003</v>
      </c>
      <c r="CW244" s="98">
        <v>266774.29723048199</v>
      </c>
      <c r="CX244" s="98">
        <v>2239827.0799446097</v>
      </c>
    </row>
    <row r="245" spans="1:102" x14ac:dyDescent="0.2">
      <c r="A245" s="98" t="s">
        <v>54</v>
      </c>
      <c r="B245" s="100">
        <v>43252</v>
      </c>
      <c r="C245" s="99">
        <v>0</v>
      </c>
      <c r="D245" s="99">
        <v>2122.1048560440499</v>
      </c>
      <c r="E245" s="99">
        <v>139.536630833521</v>
      </c>
      <c r="F245" s="99">
        <v>2.0290908549795899</v>
      </c>
      <c r="G245" s="99">
        <v>0</v>
      </c>
      <c r="H245" s="99">
        <v>0</v>
      </c>
      <c r="I245" s="99">
        <v>0</v>
      </c>
      <c r="J245" s="99">
        <v>540.69521753490005</v>
      </c>
      <c r="K245" s="99">
        <v>0</v>
      </c>
      <c r="L245" s="99">
        <v>18.931077060988201</v>
      </c>
      <c r="M245" s="99">
        <v>13.6784092138987</v>
      </c>
      <c r="N245" s="99">
        <v>87.938090196810705</v>
      </c>
      <c r="O245" s="99">
        <v>0</v>
      </c>
      <c r="P245" s="99">
        <v>2016.65789324045</v>
      </c>
      <c r="Q245" s="99">
        <v>116.24475585483</v>
      </c>
      <c r="R245" s="99">
        <v>0</v>
      </c>
      <c r="S245" s="99">
        <v>12.0512460616883</v>
      </c>
      <c r="T245" s="99">
        <v>0</v>
      </c>
      <c r="U245" s="99">
        <v>540.89005301892803</v>
      </c>
      <c r="V245" s="99">
        <v>0</v>
      </c>
      <c r="W245" s="99">
        <v>227364.417211533</v>
      </c>
      <c r="X245" s="99">
        <v>19377.030377864801</v>
      </c>
      <c r="Y245" s="99">
        <v>25.025041556917099</v>
      </c>
      <c r="Z245" s="99">
        <v>0</v>
      </c>
      <c r="AA245" s="99">
        <v>0</v>
      </c>
      <c r="AB245" s="99">
        <v>0</v>
      </c>
      <c r="AC245" s="99">
        <v>183702.874000549</v>
      </c>
      <c r="AD245" s="99">
        <v>0</v>
      </c>
      <c r="AE245" s="99">
        <v>1292.04575550556</v>
      </c>
      <c r="AF245" s="99">
        <v>1006.88878303021</v>
      </c>
      <c r="AG245" s="99">
        <v>17187.153493165999</v>
      </c>
      <c r="AH245" s="99">
        <v>0</v>
      </c>
      <c r="AI245" s="99">
        <v>207224.80746650699</v>
      </c>
      <c r="AJ245" s="99">
        <v>19275.239212274599</v>
      </c>
      <c r="AK245" s="99">
        <v>0</v>
      </c>
      <c r="AL245" s="99">
        <v>1443.0481704771501</v>
      </c>
      <c r="AM245" s="99">
        <v>0</v>
      </c>
      <c r="AN245" s="99">
        <v>184405.14894294701</v>
      </c>
      <c r="AO245" s="99">
        <v>0</v>
      </c>
      <c r="AP245" s="99">
        <v>1894903.7268829299</v>
      </c>
      <c r="AQ245" s="99">
        <v>162779.463201523</v>
      </c>
      <c r="AR245" s="99">
        <v>279.78616293519701</v>
      </c>
      <c r="AS245" s="99">
        <v>0</v>
      </c>
      <c r="AT245" s="99">
        <v>0</v>
      </c>
      <c r="AU245" s="99">
        <v>0</v>
      </c>
      <c r="AV245" s="99">
        <v>734205.07643890404</v>
      </c>
      <c r="AW245" s="99">
        <v>0</v>
      </c>
      <c r="AX245" s="99">
        <v>10954.129783034299</v>
      </c>
      <c r="AY245" s="99">
        <v>9144.8569869995099</v>
      </c>
      <c r="AZ245" s="99">
        <v>138364.11864090001</v>
      </c>
      <c r="BA245" s="99">
        <v>0</v>
      </c>
      <c r="BB245" s="99">
        <v>1731286.1655883801</v>
      </c>
      <c r="BC245" s="99">
        <v>164824.56754493699</v>
      </c>
      <c r="BD245" s="99">
        <v>0</v>
      </c>
      <c r="BE245" s="99">
        <v>12496.9334849119</v>
      </c>
      <c r="BF245" s="99">
        <v>0</v>
      </c>
      <c r="BG245" s="99">
        <v>733756.42439269996</v>
      </c>
      <c r="BH245" s="99">
        <v>0</v>
      </c>
      <c r="BI245" s="99">
        <v>458916.61207199103</v>
      </c>
      <c r="BJ245" s="99">
        <v>132171.80642318699</v>
      </c>
      <c r="BK245" s="99">
        <v>0</v>
      </c>
      <c r="BL245" s="99">
        <v>0</v>
      </c>
      <c r="BM245" s="99">
        <v>0</v>
      </c>
      <c r="BN245" s="99">
        <v>0</v>
      </c>
      <c r="BO245" s="99">
        <v>0</v>
      </c>
      <c r="BP245" s="99">
        <v>0</v>
      </c>
      <c r="BQ245" s="99">
        <v>0</v>
      </c>
      <c r="BR245" s="99">
        <v>2825.57082149386</v>
      </c>
      <c r="BS245" s="99">
        <v>122039.861406326</v>
      </c>
      <c r="BT245" s="99">
        <v>0</v>
      </c>
      <c r="BU245" s="99">
        <v>382008</v>
      </c>
      <c r="BV245" s="99">
        <v>65006.403776645697</v>
      </c>
      <c r="BW245" s="99">
        <v>0</v>
      </c>
      <c r="BX245" s="99">
        <v>2844.95999151468</v>
      </c>
      <c r="BY245" s="99">
        <v>0</v>
      </c>
      <c r="BZ245" s="99">
        <v>0</v>
      </c>
      <c r="CA245" s="99">
        <v>2261.41465255618</v>
      </c>
      <c r="CB245" s="99">
        <v>246950.08325386001</v>
      </c>
      <c r="CC245" s="99">
        <v>2057744.44473267</v>
      </c>
      <c r="CD245" s="99">
        <v>571780.05801391602</v>
      </c>
      <c r="CE245" s="99">
        <v>146.223112095147</v>
      </c>
      <c r="CF245" s="99">
        <v>21672.252669572801</v>
      </c>
      <c r="CG245" s="99">
        <v>196076.432319641</v>
      </c>
      <c r="CH245" s="99">
        <v>0</v>
      </c>
      <c r="CI245" s="99">
        <v>2408.2549192905399</v>
      </c>
      <c r="CJ245" s="99">
        <v>268469.36746597302</v>
      </c>
      <c r="CK245" s="99">
        <v>2266144.3296203599</v>
      </c>
      <c r="CL245" s="99">
        <v>604683.83228302002</v>
      </c>
      <c r="CM245" s="166">
        <v>2949.74972641468</v>
      </c>
      <c r="CN245" s="166">
        <v>453490.45468139602</v>
      </c>
      <c r="CO245" s="166">
        <v>2993561.36505127</v>
      </c>
      <c r="CP245" s="99">
        <v>604683.83228302002</v>
      </c>
      <c r="CQ245" s="99">
        <v>0</v>
      </c>
      <c r="CR245" s="99">
        <v>0</v>
      </c>
      <c r="CS245" s="99">
        <v>0</v>
      </c>
      <c r="CT245" s="99">
        <v>0</v>
      </c>
      <c r="CU245" s="98">
        <v>139.695593938</v>
      </c>
      <c r="CV245" s="98">
        <v>690.36292410600004</v>
      </c>
      <c r="CW245" s="98">
        <v>268622.33592343284</v>
      </c>
      <c r="CX245" s="98">
        <v>2253820.8770523109</v>
      </c>
    </row>
    <row r="246" spans="1:102" x14ac:dyDescent="0.2">
      <c r="A246" s="98" t="s">
        <v>54</v>
      </c>
      <c r="B246" s="100">
        <v>43344</v>
      </c>
      <c r="C246" s="99">
        <v>0</v>
      </c>
      <c r="D246" s="99">
        <v>2122.9931320249998</v>
      </c>
      <c r="E246" s="99">
        <v>133.50654583424301</v>
      </c>
      <c r="F246" s="99">
        <v>2.0244800319778702</v>
      </c>
      <c r="G246" s="99">
        <v>0</v>
      </c>
      <c r="H246" s="99">
        <v>0</v>
      </c>
      <c r="I246" s="99">
        <v>0</v>
      </c>
      <c r="J246" s="99">
        <v>532.48134251683996</v>
      </c>
      <c r="K246" s="99">
        <v>0</v>
      </c>
      <c r="L246" s="99">
        <v>22.093167036538901</v>
      </c>
      <c r="M246" s="99">
        <v>13.040634778910301</v>
      </c>
      <c r="N246" s="99">
        <v>86.896934859454603</v>
      </c>
      <c r="O246" s="99">
        <v>0</v>
      </c>
      <c r="P246" s="99">
        <v>2031.5671324878899</v>
      </c>
      <c r="Q246" s="99">
        <v>108.62763457931599</v>
      </c>
      <c r="R246" s="99">
        <v>0</v>
      </c>
      <c r="S246" s="99">
        <v>10.7884128839942</v>
      </c>
      <c r="T246" s="99">
        <v>0</v>
      </c>
      <c r="U246" s="99">
        <v>531.71505265682902</v>
      </c>
      <c r="V246" s="99">
        <v>0</v>
      </c>
      <c r="W246" s="99">
        <v>224450.81312942499</v>
      </c>
      <c r="X246" s="99">
        <v>17823.116378307299</v>
      </c>
      <c r="Y246" s="99">
        <v>26.151260244892899</v>
      </c>
      <c r="Z246" s="99">
        <v>0</v>
      </c>
      <c r="AA246" s="99">
        <v>0</v>
      </c>
      <c r="AB246" s="99">
        <v>0</v>
      </c>
      <c r="AC246" s="99">
        <v>175908.71393013</v>
      </c>
      <c r="AD246" s="99">
        <v>0</v>
      </c>
      <c r="AE246" s="99">
        <v>1402.55934160948</v>
      </c>
      <c r="AF246" s="99">
        <v>889.61468459665798</v>
      </c>
      <c r="AG246" s="99">
        <v>16330.1940481663</v>
      </c>
      <c r="AH246" s="99">
        <v>0</v>
      </c>
      <c r="AI246" s="99">
        <v>205083.81874275199</v>
      </c>
      <c r="AJ246" s="99">
        <v>17468.1520972252</v>
      </c>
      <c r="AK246" s="99">
        <v>0</v>
      </c>
      <c r="AL246" s="99">
        <v>1277.0813609659699</v>
      </c>
      <c r="AM246" s="99">
        <v>0</v>
      </c>
      <c r="AN246" s="99">
        <v>175589.23435974101</v>
      </c>
      <c r="AO246" s="99">
        <v>0</v>
      </c>
      <c r="AP246" s="99">
        <v>1876710.67372131</v>
      </c>
      <c r="AQ246" s="99">
        <v>151243.65392494199</v>
      </c>
      <c r="AR246" s="99">
        <v>319.75781597569602</v>
      </c>
      <c r="AS246" s="99">
        <v>0</v>
      </c>
      <c r="AT246" s="99">
        <v>0</v>
      </c>
      <c r="AU246" s="99">
        <v>0</v>
      </c>
      <c r="AV246" s="99">
        <v>712569.25028228795</v>
      </c>
      <c r="AW246" s="99">
        <v>0</v>
      </c>
      <c r="AX246" s="99">
        <v>11755.082127571101</v>
      </c>
      <c r="AY246" s="99">
        <v>8040.3263295888901</v>
      </c>
      <c r="AZ246" s="99">
        <v>135325.74379348801</v>
      </c>
      <c r="BA246" s="99">
        <v>0</v>
      </c>
      <c r="BB246" s="99">
        <v>1713089.86032104</v>
      </c>
      <c r="BC246" s="99">
        <v>150933.71283149699</v>
      </c>
      <c r="BD246" s="99">
        <v>0</v>
      </c>
      <c r="BE246" s="99">
        <v>11396.169729471199</v>
      </c>
      <c r="BF246" s="99">
        <v>0</v>
      </c>
      <c r="BG246" s="99">
        <v>712626.10382080101</v>
      </c>
      <c r="BH246" s="99">
        <v>0</v>
      </c>
      <c r="BI246" s="99">
        <v>434568.89568710298</v>
      </c>
      <c r="BJ246" s="99">
        <v>124675.963376999</v>
      </c>
      <c r="BK246" s="99">
        <v>0</v>
      </c>
      <c r="BL246" s="99">
        <v>0</v>
      </c>
      <c r="BM246" s="99">
        <v>0</v>
      </c>
      <c r="BN246" s="99">
        <v>0</v>
      </c>
      <c r="BO246" s="99">
        <v>0</v>
      </c>
      <c r="BP246" s="99">
        <v>0</v>
      </c>
      <c r="BQ246" s="99">
        <v>0</v>
      </c>
      <c r="BR246" s="99">
        <v>2597.6988751292201</v>
      </c>
      <c r="BS246" s="99">
        <v>120084.28207111399</v>
      </c>
      <c r="BT246" s="99">
        <v>0</v>
      </c>
      <c r="BU246" s="99">
        <v>355982</v>
      </c>
      <c r="BV246" s="99">
        <v>60297.555886268601</v>
      </c>
      <c r="BW246" s="99">
        <v>0</v>
      </c>
      <c r="BX246" s="99">
        <v>1885.24999320507</v>
      </c>
      <c r="BY246" s="99">
        <v>0</v>
      </c>
      <c r="BZ246" s="99">
        <v>0</v>
      </c>
      <c r="CA246" s="99">
        <v>2255.6228699684102</v>
      </c>
      <c r="CB246" s="99">
        <v>240063.19288444499</v>
      </c>
      <c r="CC246" s="99">
        <v>2027218.22421265</v>
      </c>
      <c r="CD246" s="99">
        <v>554560.72840118397</v>
      </c>
      <c r="CE246" s="99">
        <v>155.90449048206199</v>
      </c>
      <c r="CF246" s="99">
        <v>21777.363852262501</v>
      </c>
      <c r="CG246" s="99">
        <v>202013.95088958699</v>
      </c>
      <c r="CH246" s="99">
        <v>0</v>
      </c>
      <c r="CI246" s="99">
        <v>2410.5034465491799</v>
      </c>
      <c r="CJ246" s="99">
        <v>261782.62617492699</v>
      </c>
      <c r="CK246" s="99">
        <v>2234453.5815429701</v>
      </c>
      <c r="CL246" s="99">
        <v>589294.73352050805</v>
      </c>
      <c r="CM246" s="166">
        <v>2941.8713948130599</v>
      </c>
      <c r="CN246" s="166">
        <v>437710.76979064901</v>
      </c>
      <c r="CO246" s="166">
        <v>2940081.70495605</v>
      </c>
      <c r="CP246" s="99">
        <v>589294.73352050805</v>
      </c>
      <c r="CQ246" s="99">
        <v>0</v>
      </c>
      <c r="CR246" s="99">
        <v>0</v>
      </c>
      <c r="CS246" s="99">
        <v>0</v>
      </c>
      <c r="CT246" s="99">
        <v>0</v>
      </c>
      <c r="CU246" s="98">
        <v>133.29779858800001</v>
      </c>
      <c r="CV246" s="98">
        <v>687.52723978400002</v>
      </c>
      <c r="CW246" s="98">
        <v>261840.55673670748</v>
      </c>
      <c r="CX246" s="98">
        <v>2229232.1751022371</v>
      </c>
    </row>
    <row r="247" spans="1:102" x14ac:dyDescent="0.2">
      <c r="A247" s="98" t="s">
        <v>54</v>
      </c>
      <c r="B247" s="100">
        <v>43435</v>
      </c>
      <c r="C247" s="99">
        <v>0</v>
      </c>
      <c r="D247" s="99">
        <v>2131.1783409118698</v>
      </c>
      <c r="E247" s="99">
        <v>126.039846134372</v>
      </c>
      <c r="F247" s="99">
        <v>2.1262729129812201</v>
      </c>
      <c r="G247" s="99">
        <v>0</v>
      </c>
      <c r="H247" s="99">
        <v>0</v>
      </c>
      <c r="I247" s="99">
        <v>0</v>
      </c>
      <c r="J247" s="99">
        <v>507.853744275868</v>
      </c>
      <c r="K247" s="99">
        <v>0</v>
      </c>
      <c r="L247" s="99">
        <v>20.0649187003728</v>
      </c>
      <c r="M247" s="99">
        <v>11.310624091886</v>
      </c>
      <c r="N247" s="99">
        <v>83.859589218162</v>
      </c>
      <c r="O247" s="99">
        <v>0</v>
      </c>
      <c r="P247" s="99">
        <v>2039.62445509434</v>
      </c>
      <c r="Q247" s="99">
        <v>102.22592446580499</v>
      </c>
      <c r="R247" s="99">
        <v>0</v>
      </c>
      <c r="S247" s="99">
        <v>8.2403198683168704</v>
      </c>
      <c r="T247" s="99">
        <v>0</v>
      </c>
      <c r="U247" s="99">
        <v>509.60796405747499</v>
      </c>
      <c r="V247" s="99">
        <v>0</v>
      </c>
      <c r="W247" s="99">
        <v>223666.79327392601</v>
      </c>
      <c r="X247" s="99">
        <v>16584.783385753599</v>
      </c>
      <c r="Y247" s="99">
        <v>11.237677122931901</v>
      </c>
      <c r="Z247" s="99">
        <v>0</v>
      </c>
      <c r="AA247" s="99">
        <v>0</v>
      </c>
      <c r="AB247" s="99">
        <v>0</v>
      </c>
      <c r="AC247" s="99">
        <v>171845.288295746</v>
      </c>
      <c r="AD247" s="99">
        <v>0</v>
      </c>
      <c r="AE247" s="99">
        <v>1236.37153349817</v>
      </c>
      <c r="AF247" s="99">
        <v>864.58829739689804</v>
      </c>
      <c r="AG247" s="99">
        <v>14290.892890810999</v>
      </c>
      <c r="AH247" s="99">
        <v>0</v>
      </c>
      <c r="AI247" s="99">
        <v>215540.24867629999</v>
      </c>
      <c r="AJ247" s="99">
        <v>16594.439139366201</v>
      </c>
      <c r="AK247" s="99">
        <v>0</v>
      </c>
      <c r="AL247" s="99">
        <v>1412.3541589379299</v>
      </c>
      <c r="AM247" s="99">
        <v>0</v>
      </c>
      <c r="AN247" s="99">
        <v>171158.37056541399</v>
      </c>
      <c r="AO247" s="99">
        <v>0</v>
      </c>
      <c r="AP247" s="99">
        <v>1903821.4011230499</v>
      </c>
      <c r="AQ247" s="99">
        <v>143029.42964363101</v>
      </c>
      <c r="AR247" s="99">
        <v>92.161634071730106</v>
      </c>
      <c r="AS247" s="99">
        <v>0</v>
      </c>
      <c r="AT247" s="99">
        <v>0</v>
      </c>
      <c r="AU247" s="99">
        <v>0</v>
      </c>
      <c r="AV247" s="99">
        <v>710572.10131072998</v>
      </c>
      <c r="AW247" s="99">
        <v>0</v>
      </c>
      <c r="AX247" s="99">
        <v>10570.4196095467</v>
      </c>
      <c r="AY247" s="99">
        <v>7824.6838380694398</v>
      </c>
      <c r="AZ247" s="99">
        <v>118510.928596497</v>
      </c>
      <c r="BA247" s="99">
        <v>0</v>
      </c>
      <c r="BB247" s="99">
        <v>1839287.2003478999</v>
      </c>
      <c r="BC247" s="99">
        <v>144617.996339798</v>
      </c>
      <c r="BD247" s="99">
        <v>0</v>
      </c>
      <c r="BE247" s="99">
        <v>12410.7028087378</v>
      </c>
      <c r="BF247" s="99">
        <v>0</v>
      </c>
      <c r="BG247" s="99">
        <v>710945.63996887195</v>
      </c>
      <c r="BH247" s="99">
        <v>0</v>
      </c>
      <c r="BI247" s="99">
        <v>413222.39759445202</v>
      </c>
      <c r="BJ247" s="99">
        <v>126653.588779449</v>
      </c>
      <c r="BK247" s="99">
        <v>0</v>
      </c>
      <c r="BL247" s="99">
        <v>0</v>
      </c>
      <c r="BM247" s="99">
        <v>0</v>
      </c>
      <c r="BN247" s="99">
        <v>0</v>
      </c>
      <c r="BO247" s="99">
        <v>0</v>
      </c>
      <c r="BP247" s="99">
        <v>0</v>
      </c>
      <c r="BQ247" s="99">
        <v>0</v>
      </c>
      <c r="BR247" s="99">
        <v>2591.4841549992602</v>
      </c>
      <c r="BS247" s="99">
        <v>121496.051003456</v>
      </c>
      <c r="BT247" s="99">
        <v>0</v>
      </c>
      <c r="BU247" s="99">
        <v>384840.82353210403</v>
      </c>
      <c r="BV247" s="99">
        <v>57623.745037078901</v>
      </c>
      <c r="BW247" s="99">
        <v>0</v>
      </c>
      <c r="BX247" s="99">
        <v>2173.8139383196799</v>
      </c>
      <c r="BY247" s="99">
        <v>0</v>
      </c>
      <c r="BZ247" s="99">
        <v>0</v>
      </c>
      <c r="CA247" s="99">
        <v>2256.13109096885</v>
      </c>
      <c r="CB247" s="99">
        <v>239717.81986236601</v>
      </c>
      <c r="CC247" s="99">
        <v>2039981.00184631</v>
      </c>
      <c r="CD247" s="99">
        <v>549573.91152191197</v>
      </c>
      <c r="CE247" s="99">
        <v>156.89403271116299</v>
      </c>
      <c r="CF247" s="99">
        <v>22543.088743448301</v>
      </c>
      <c r="CG247" s="99">
        <v>211300.470508575</v>
      </c>
      <c r="CH247" s="99">
        <v>0</v>
      </c>
      <c r="CI247" s="99">
        <v>2411.94929838181</v>
      </c>
      <c r="CJ247" s="99">
        <v>262358.08881378197</v>
      </c>
      <c r="CK247" s="99">
        <v>2231085.3628540002</v>
      </c>
      <c r="CL247" s="99">
        <v>584851.99652862502</v>
      </c>
      <c r="CM247" s="166">
        <v>2928.94974824786</v>
      </c>
      <c r="CN247" s="166">
        <v>434952.26958084101</v>
      </c>
      <c r="CO247" s="166">
        <v>2964456.6651916499</v>
      </c>
      <c r="CP247" s="99">
        <v>584851.99652862502</v>
      </c>
      <c r="CQ247" s="99">
        <v>0</v>
      </c>
      <c r="CR247" s="99">
        <v>0</v>
      </c>
      <c r="CS247" s="99">
        <v>0</v>
      </c>
      <c r="CT247" s="99">
        <v>0</v>
      </c>
      <c r="CU247" s="98">
        <v>126.226927933</v>
      </c>
      <c r="CV247" s="98">
        <v>665.02816072999997</v>
      </c>
      <c r="CW247" s="98">
        <v>262260.90860581433</v>
      </c>
      <c r="CX247" s="98">
        <v>2251281.4723548852</v>
      </c>
    </row>
    <row r="248" spans="1:102" x14ac:dyDescent="0.2">
      <c r="A248" s="98" t="s">
        <v>54</v>
      </c>
      <c r="B248" s="100">
        <v>43525</v>
      </c>
      <c r="C248" s="99">
        <v>0</v>
      </c>
      <c r="D248" s="99">
        <v>2139.4058769345302</v>
      </c>
      <c r="E248" s="99">
        <v>123.005064155906</v>
      </c>
      <c r="F248" s="99">
        <v>1.84780975998729</v>
      </c>
      <c r="G248" s="99">
        <v>0</v>
      </c>
      <c r="H248" s="99">
        <v>0</v>
      </c>
      <c r="I248" s="99">
        <v>0</v>
      </c>
      <c r="J248" s="99">
        <v>509.79503712430602</v>
      </c>
      <c r="K248" s="99">
        <v>0</v>
      </c>
      <c r="L248" s="99">
        <v>23.922747155884299</v>
      </c>
      <c r="M248" s="99">
        <v>11.2000944449101</v>
      </c>
      <c r="N248" s="99">
        <v>80.829948886297601</v>
      </c>
      <c r="O248" s="99">
        <v>0</v>
      </c>
      <c r="P248" s="99">
        <v>2055.0634276270898</v>
      </c>
      <c r="Q248" s="99">
        <v>97.092371839098604</v>
      </c>
      <c r="R248" s="99">
        <v>0</v>
      </c>
      <c r="S248" s="99">
        <v>6.7979902612278202</v>
      </c>
      <c r="T248" s="99">
        <v>0</v>
      </c>
      <c r="U248" s="99">
        <v>508.71250841394101</v>
      </c>
      <c r="V248" s="99">
        <v>0</v>
      </c>
      <c r="W248" s="99">
        <v>224542.533920288</v>
      </c>
      <c r="X248" s="99">
        <v>15934.8501626253</v>
      </c>
      <c r="Y248" s="99">
        <v>7.0911421659984599</v>
      </c>
      <c r="Z248" s="99">
        <v>0</v>
      </c>
      <c r="AA248" s="99">
        <v>0</v>
      </c>
      <c r="AB248" s="99">
        <v>0</v>
      </c>
      <c r="AC248" s="99">
        <v>171996.39305496201</v>
      </c>
      <c r="AD248" s="99">
        <v>0</v>
      </c>
      <c r="AE248" s="99">
        <v>1398.2452307045501</v>
      </c>
      <c r="AF248" s="99">
        <v>891.36173444241297</v>
      </c>
      <c r="AG248" s="99">
        <v>14365.518440842599</v>
      </c>
      <c r="AH248" s="99">
        <v>0</v>
      </c>
      <c r="AI248" s="99">
        <v>201755.411706924</v>
      </c>
      <c r="AJ248" s="99">
        <v>15873.922481060001</v>
      </c>
      <c r="AK248" s="99">
        <v>0</v>
      </c>
      <c r="AL248" s="99">
        <v>1072.9194786995599</v>
      </c>
      <c r="AM248" s="99">
        <v>0</v>
      </c>
      <c r="AN248" s="99">
        <v>172105.45556449899</v>
      </c>
      <c r="AO248" s="99">
        <v>0</v>
      </c>
      <c r="AP248" s="99">
        <v>1903822.39358521</v>
      </c>
      <c r="AQ248" s="99">
        <v>140605.503046036</v>
      </c>
      <c r="AR248" s="99">
        <v>59.8769339318387</v>
      </c>
      <c r="AS248" s="99">
        <v>0</v>
      </c>
      <c r="AT248" s="99">
        <v>0</v>
      </c>
      <c r="AU248" s="99">
        <v>0</v>
      </c>
      <c r="AV248" s="99">
        <v>719754.66694641102</v>
      </c>
      <c r="AW248" s="99">
        <v>0</v>
      </c>
      <c r="AX248" s="99">
        <v>11667.7882422209</v>
      </c>
      <c r="AY248" s="99">
        <v>8116.1728947758702</v>
      </c>
      <c r="AZ248" s="99">
        <v>119394.018186569</v>
      </c>
      <c r="BA248" s="99">
        <v>0</v>
      </c>
      <c r="BB248" s="99">
        <v>1703591.4734191899</v>
      </c>
      <c r="BC248" s="99">
        <v>142409.20318412801</v>
      </c>
      <c r="BD248" s="99">
        <v>0</v>
      </c>
      <c r="BE248" s="99">
        <v>9917.1399109363592</v>
      </c>
      <c r="BF248" s="99">
        <v>0</v>
      </c>
      <c r="BG248" s="99">
        <v>719940.37663268996</v>
      </c>
      <c r="BH248" s="99">
        <v>0</v>
      </c>
      <c r="BI248" s="99">
        <v>445281.171798706</v>
      </c>
      <c r="BJ248" s="99">
        <v>57075.327036857598</v>
      </c>
      <c r="BK248" s="99">
        <v>0</v>
      </c>
      <c r="BL248" s="99">
        <v>0</v>
      </c>
      <c r="BM248" s="99">
        <v>0</v>
      </c>
      <c r="BN248" s="99">
        <v>0</v>
      </c>
      <c r="BO248" s="99">
        <v>0</v>
      </c>
      <c r="BP248" s="99">
        <v>0</v>
      </c>
      <c r="BQ248" s="99">
        <v>0</v>
      </c>
      <c r="BR248" s="99">
        <v>2661.5258721709301</v>
      </c>
      <c r="BS248" s="99">
        <v>53217.928641319297</v>
      </c>
      <c r="BT248" s="99">
        <v>0</v>
      </c>
      <c r="BU248" s="99">
        <v>386592.87503051799</v>
      </c>
      <c r="BV248" s="99">
        <v>49953.408195018797</v>
      </c>
      <c r="BW248" s="99">
        <v>0</v>
      </c>
      <c r="BX248" s="99">
        <v>2158.5293431878099</v>
      </c>
      <c r="BY248" s="99">
        <v>0</v>
      </c>
      <c r="BZ248" s="99">
        <v>0</v>
      </c>
      <c r="CA248" s="99">
        <v>2266.2567035555799</v>
      </c>
      <c r="CB248" s="99">
        <v>243217.14581108099</v>
      </c>
      <c r="CC248" s="99">
        <v>2050618.33467102</v>
      </c>
      <c r="CD248" s="99">
        <v>495680.36041259801</v>
      </c>
      <c r="CE248" s="99">
        <v>164.64422457478901</v>
      </c>
      <c r="CF248" s="99">
        <v>23405.968662261999</v>
      </c>
      <c r="CG248" s="99">
        <v>219379.65784072899</v>
      </c>
      <c r="CH248" s="99">
        <v>0</v>
      </c>
      <c r="CI248" s="99">
        <v>2432.50036773086</v>
      </c>
      <c r="CJ248" s="99">
        <v>266748.48064041103</v>
      </c>
      <c r="CK248" s="99">
        <v>2281036.6893615699</v>
      </c>
      <c r="CL248" s="99">
        <v>530692.91012573196</v>
      </c>
      <c r="CM248" s="166">
        <v>2935.0797796249399</v>
      </c>
      <c r="CN248" s="166">
        <v>436567.13836288499</v>
      </c>
      <c r="CO248" s="166">
        <v>2992438.6631469699</v>
      </c>
      <c r="CP248" s="99">
        <v>530692.91012573196</v>
      </c>
      <c r="CQ248" s="99">
        <v>0</v>
      </c>
      <c r="CR248" s="99">
        <v>0</v>
      </c>
      <c r="CS248" s="99">
        <v>0</v>
      </c>
      <c r="CT248" s="99">
        <v>0</v>
      </c>
      <c r="CU248" s="98">
        <v>122.857077445</v>
      </c>
      <c r="CV248" s="98">
        <v>673.32105747499998</v>
      </c>
      <c r="CW248" s="98">
        <v>266623.11447334301</v>
      </c>
      <c r="CX248" s="98">
        <v>2269997.9925117493</v>
      </c>
    </row>
    <row r="249" spans="1:102" x14ac:dyDescent="0.2">
      <c r="A249" s="98" t="s">
        <v>54</v>
      </c>
      <c r="B249" s="100">
        <v>43617</v>
      </c>
      <c r="C249" s="99">
        <v>0</v>
      </c>
      <c r="D249" s="99">
        <v>2101.68708592653</v>
      </c>
      <c r="E249" s="99">
        <v>122.50835510157</v>
      </c>
      <c r="F249" s="99">
        <v>2.0028626879793601</v>
      </c>
      <c r="G249" s="99">
        <v>0</v>
      </c>
      <c r="H249" s="99">
        <v>0</v>
      </c>
      <c r="I249" s="99">
        <v>0</v>
      </c>
      <c r="J249" s="99">
        <v>494.520646564662</v>
      </c>
      <c r="K249" s="99">
        <v>0</v>
      </c>
      <c r="L249" s="99">
        <v>38.880212456453599</v>
      </c>
      <c r="M249" s="99">
        <v>9.6382292439229804</v>
      </c>
      <c r="N249" s="99">
        <v>77.132809255272207</v>
      </c>
      <c r="O249" s="99">
        <v>0</v>
      </c>
      <c r="P249" s="99">
        <v>2006.51053500175</v>
      </c>
      <c r="Q249" s="99">
        <v>82.759212177246795</v>
      </c>
      <c r="R249" s="99">
        <v>0</v>
      </c>
      <c r="S249" s="99">
        <v>4.7757791149197102</v>
      </c>
      <c r="T249" s="99">
        <v>0</v>
      </c>
      <c r="U249" s="99">
        <v>494.84260185062902</v>
      </c>
      <c r="V249" s="99">
        <v>0</v>
      </c>
      <c r="W249" s="99">
        <v>213394.27305603001</v>
      </c>
      <c r="X249" s="99">
        <v>13467.361768484099</v>
      </c>
      <c r="Y249" s="99">
        <v>8.8639396529179102</v>
      </c>
      <c r="Z249" s="99">
        <v>0</v>
      </c>
      <c r="AA249" s="99">
        <v>0</v>
      </c>
      <c r="AB249" s="99">
        <v>0</v>
      </c>
      <c r="AC249" s="99">
        <v>169775.160909653</v>
      </c>
      <c r="AD249" s="99">
        <v>0</v>
      </c>
      <c r="AE249" s="99">
        <v>1236.55486737192</v>
      </c>
      <c r="AF249" s="99">
        <v>821.17321424931299</v>
      </c>
      <c r="AG249" s="99">
        <v>12539.064874053</v>
      </c>
      <c r="AH249" s="99">
        <v>0</v>
      </c>
      <c r="AI249" s="99">
        <v>198482.883838654</v>
      </c>
      <c r="AJ249" s="99">
        <v>13730.688780188601</v>
      </c>
      <c r="AK249" s="99">
        <v>0</v>
      </c>
      <c r="AL249" s="99">
        <v>415.80128590017603</v>
      </c>
      <c r="AM249" s="99">
        <v>0</v>
      </c>
      <c r="AN249" s="99">
        <v>170663.08734893799</v>
      </c>
      <c r="AO249" s="99">
        <v>0</v>
      </c>
      <c r="AP249" s="99">
        <v>1812016.9230041499</v>
      </c>
      <c r="AQ249" s="99">
        <v>119197.81700515701</v>
      </c>
      <c r="AR249" s="99">
        <v>98.636306081898496</v>
      </c>
      <c r="AS249" s="99">
        <v>0</v>
      </c>
      <c r="AT249" s="99">
        <v>0</v>
      </c>
      <c r="AU249" s="99">
        <v>0</v>
      </c>
      <c r="AV249" s="99">
        <v>722661.46012115502</v>
      </c>
      <c r="AW249" s="99">
        <v>0</v>
      </c>
      <c r="AX249" s="99">
        <v>10305.0002868176</v>
      </c>
      <c r="AY249" s="99">
        <v>7541.75193947554</v>
      </c>
      <c r="AZ249" s="99">
        <v>103779.847499847</v>
      </c>
      <c r="BA249" s="99">
        <v>0</v>
      </c>
      <c r="BB249" s="99">
        <v>1688357.9090881301</v>
      </c>
      <c r="BC249" s="99">
        <v>124228.835957527</v>
      </c>
      <c r="BD249" s="99">
        <v>0</v>
      </c>
      <c r="BE249" s="99">
        <v>3691.3028935491998</v>
      </c>
      <c r="BF249" s="99">
        <v>0</v>
      </c>
      <c r="BG249" s="99">
        <v>722039.42949676502</v>
      </c>
      <c r="BH249" s="99">
        <v>0</v>
      </c>
      <c r="BI249" s="99">
        <v>384812.17959213298</v>
      </c>
      <c r="BJ249" s="99">
        <v>54634.295725822398</v>
      </c>
      <c r="BK249" s="99">
        <v>0</v>
      </c>
      <c r="BL249" s="99">
        <v>0</v>
      </c>
      <c r="BM249" s="99">
        <v>0</v>
      </c>
      <c r="BN249" s="99">
        <v>0</v>
      </c>
      <c r="BO249" s="99">
        <v>0</v>
      </c>
      <c r="BP249" s="99">
        <v>0</v>
      </c>
      <c r="BQ249" s="99">
        <v>0</v>
      </c>
      <c r="BR249" s="99">
        <v>2466.4737098515002</v>
      </c>
      <c r="BS249" s="99">
        <v>54148.890718936898</v>
      </c>
      <c r="BT249" s="99">
        <v>0</v>
      </c>
      <c r="BU249" s="99">
        <v>365347.80418777501</v>
      </c>
      <c r="BV249" s="99">
        <v>44008.449503898599</v>
      </c>
      <c r="BW249" s="99">
        <v>0</v>
      </c>
      <c r="BX249" s="99">
        <v>830.49945886433102</v>
      </c>
      <c r="BY249" s="99">
        <v>0</v>
      </c>
      <c r="BZ249" s="99">
        <v>0</v>
      </c>
      <c r="CA249" s="99">
        <v>2222.3232004046399</v>
      </c>
      <c r="CB249" s="99">
        <v>227042.94494056699</v>
      </c>
      <c r="CC249" s="99">
        <v>1931971.99711609</v>
      </c>
      <c r="CD249" s="99">
        <v>466973.66074371297</v>
      </c>
      <c r="CE249" s="99">
        <v>173.609761016443</v>
      </c>
      <c r="CF249" s="99">
        <v>24755.533595561999</v>
      </c>
      <c r="CG249" s="99">
        <v>238715.69220733599</v>
      </c>
      <c r="CH249" s="99">
        <v>0</v>
      </c>
      <c r="CI249" s="99">
        <v>2396.6838733851901</v>
      </c>
      <c r="CJ249" s="99">
        <v>251851.23087883001</v>
      </c>
      <c r="CK249" s="99">
        <v>2177520.35510254</v>
      </c>
      <c r="CL249" s="99">
        <v>503569.547996521</v>
      </c>
      <c r="CM249" s="166">
        <v>2884.9779423773298</v>
      </c>
      <c r="CN249" s="166">
        <v>423515.46846008301</v>
      </c>
      <c r="CO249" s="166">
        <v>2896727.9021606399</v>
      </c>
      <c r="CP249" s="99">
        <v>503569.547996521</v>
      </c>
      <c r="CQ249" s="99">
        <v>0</v>
      </c>
      <c r="CR249" s="99">
        <v>0</v>
      </c>
      <c r="CS249" s="99">
        <v>0</v>
      </c>
      <c r="CT249" s="99">
        <v>0</v>
      </c>
      <c r="CU249" s="98">
        <v>122.68730833399999</v>
      </c>
      <c r="CV249" s="98">
        <v>663.60714948999998</v>
      </c>
      <c r="CW249" s="98">
        <v>251798.478536129</v>
      </c>
      <c r="CX249" s="98">
        <v>2170687.6893234262</v>
      </c>
    </row>
    <row r="250" spans="1:102" x14ac:dyDescent="0.2">
      <c r="A250" s="98" t="s">
        <v>55</v>
      </c>
      <c r="B250" s="100">
        <v>38047</v>
      </c>
      <c r="C250" s="99">
        <v>0</v>
      </c>
      <c r="D250" s="99">
        <v>4663.9042980074901</v>
      </c>
      <c r="E250" s="99">
        <v>11036.641411304499</v>
      </c>
      <c r="F250" s="99">
        <v>2783.5664705932099</v>
      </c>
      <c r="G250" s="99">
        <v>2.9524652809777798</v>
      </c>
      <c r="H250" s="99">
        <v>0</v>
      </c>
      <c r="I250" s="99">
        <v>0</v>
      </c>
      <c r="J250" s="99">
        <v>5.9761098989984003</v>
      </c>
      <c r="K250" s="99">
        <v>0</v>
      </c>
      <c r="L250" s="99">
        <v>3349.59451189637</v>
      </c>
      <c r="M250" s="99">
        <v>156.17135897651301</v>
      </c>
      <c r="N250" s="99">
        <v>5351.4958801865596</v>
      </c>
      <c r="O250" s="99">
        <v>0</v>
      </c>
      <c r="P250" s="99">
        <v>0</v>
      </c>
      <c r="Q250" s="99">
        <v>6071.7820690274202</v>
      </c>
      <c r="R250" s="99">
        <v>0</v>
      </c>
      <c r="S250" s="99">
        <v>0</v>
      </c>
      <c r="T250" s="99">
        <v>295.727746095508</v>
      </c>
      <c r="U250" s="99">
        <v>1005.2979138642499</v>
      </c>
      <c r="V250" s="99">
        <v>0</v>
      </c>
      <c r="W250" s="99">
        <v>573119.59433746303</v>
      </c>
      <c r="X250" s="99">
        <v>1998110.0453643801</v>
      </c>
      <c r="Y250" s="99">
        <v>430498.69066619902</v>
      </c>
      <c r="Z250" s="99">
        <v>203.83024334162499</v>
      </c>
      <c r="AA250" s="99">
        <v>0</v>
      </c>
      <c r="AB250" s="99">
        <v>0</v>
      </c>
      <c r="AC250" s="99">
        <v>599.81439227610804</v>
      </c>
      <c r="AD250" s="99">
        <v>0</v>
      </c>
      <c r="AE250" s="99">
        <v>328711.92284393299</v>
      </c>
      <c r="AF250" s="99">
        <v>16496.948987960801</v>
      </c>
      <c r="AG250" s="99">
        <v>921801.23885345506</v>
      </c>
      <c r="AH250" s="99">
        <v>0</v>
      </c>
      <c r="AI250" s="99">
        <v>0</v>
      </c>
      <c r="AJ250" s="99">
        <v>1191852.0390167199</v>
      </c>
      <c r="AK250" s="99">
        <v>0</v>
      </c>
      <c r="AL250" s="99">
        <v>0</v>
      </c>
      <c r="AM250" s="99">
        <v>74643.145322799697</v>
      </c>
      <c r="AN250" s="99">
        <v>379154.73757171602</v>
      </c>
      <c r="AO250" s="99">
        <v>0</v>
      </c>
      <c r="AP250" s="99">
        <v>3650746.6708068801</v>
      </c>
      <c r="AQ250" s="99">
        <v>13751592.3933105</v>
      </c>
      <c r="AR250" s="99">
        <v>3150196.3955383301</v>
      </c>
      <c r="AS250" s="99">
        <v>1396.2932817339899</v>
      </c>
      <c r="AT250" s="99">
        <v>0</v>
      </c>
      <c r="AU250" s="99">
        <v>0</v>
      </c>
      <c r="AV250" s="99">
        <v>1481.87631671131</v>
      </c>
      <c r="AW250" s="99">
        <v>0</v>
      </c>
      <c r="AX250" s="99">
        <v>2155528.8710022001</v>
      </c>
      <c r="AY250" s="99">
        <v>109685.931685448</v>
      </c>
      <c r="AZ250" s="99">
        <v>6631324.8482055701</v>
      </c>
      <c r="BA250" s="99">
        <v>0</v>
      </c>
      <c r="BB250" s="99">
        <v>0</v>
      </c>
      <c r="BC250" s="99">
        <v>8008515.8811035203</v>
      </c>
      <c r="BD250" s="99">
        <v>0</v>
      </c>
      <c r="BE250" s="99">
        <v>0</v>
      </c>
      <c r="BF250" s="99">
        <v>483733.48757171602</v>
      </c>
      <c r="BG250" s="99">
        <v>873662.76596069301</v>
      </c>
      <c r="BH250" s="99">
        <v>0</v>
      </c>
      <c r="BI250" s="99">
        <v>114487.827807426</v>
      </c>
      <c r="BJ250" s="99">
        <v>2306421.6607360798</v>
      </c>
      <c r="BK250" s="99">
        <v>511850.93537902797</v>
      </c>
      <c r="BL250" s="99">
        <v>128.27559427917001</v>
      </c>
      <c r="BM250" s="99">
        <v>0</v>
      </c>
      <c r="BN250" s="99">
        <v>0</v>
      </c>
      <c r="BO250" s="99">
        <v>0</v>
      </c>
      <c r="BP250" s="99">
        <v>0</v>
      </c>
      <c r="BQ250" s="99">
        <v>0</v>
      </c>
      <c r="BR250" s="99">
        <v>21079.2368941307</v>
      </c>
      <c r="BS250" s="99">
        <v>983543.22892761196</v>
      </c>
      <c r="BT250" s="99">
        <v>0</v>
      </c>
      <c r="BU250" s="99">
        <v>0</v>
      </c>
      <c r="BV250" s="99">
        <v>1482776.98320007</v>
      </c>
      <c r="BW250" s="99">
        <v>0</v>
      </c>
      <c r="BX250" s="99">
        <v>0</v>
      </c>
      <c r="BY250" s="99">
        <v>0</v>
      </c>
      <c r="BZ250" s="99">
        <v>0</v>
      </c>
      <c r="CA250" s="99">
        <v>15793.1342028379</v>
      </c>
      <c r="CB250" s="99">
        <v>2571633.92437744</v>
      </c>
      <c r="CC250" s="99">
        <v>17803868.790771499</v>
      </c>
      <c r="CD250" s="99">
        <v>2523199.2157592801</v>
      </c>
      <c r="CE250" s="99">
        <v>310.24181708693499</v>
      </c>
      <c r="CF250" s="99">
        <v>78267.816742897005</v>
      </c>
      <c r="CG250" s="99">
        <v>500515.98416137701</v>
      </c>
      <c r="CH250" s="99">
        <v>125.969424298964</v>
      </c>
      <c r="CI250" s="99">
        <v>16091.636103868501</v>
      </c>
      <c r="CJ250" s="99">
        <v>2647063.9445190402</v>
      </c>
      <c r="CK250" s="99">
        <v>18194511.043945301</v>
      </c>
      <c r="CL250" s="99">
        <v>2521505.2296752902</v>
      </c>
      <c r="CM250" s="166">
        <v>17090.6383805275</v>
      </c>
      <c r="CN250" s="166">
        <v>3021317.79901123</v>
      </c>
      <c r="CO250" s="166">
        <v>19038816.338867199</v>
      </c>
      <c r="CP250" s="99">
        <v>2521505.2296752902</v>
      </c>
      <c r="CQ250" s="99">
        <v>3.0194517779746102</v>
      </c>
      <c r="CR250" s="99">
        <v>208.49719942547401</v>
      </c>
      <c r="CS250" s="99">
        <v>1380.0349504947701</v>
      </c>
      <c r="CT250" s="99">
        <v>127.29188825842</v>
      </c>
      <c r="CU250" s="98">
        <v>12339.117725994</v>
      </c>
      <c r="CV250" s="98">
        <v>9.0115470299999991</v>
      </c>
      <c r="CW250" s="98">
        <v>2649901.741120337</v>
      </c>
      <c r="CX250" s="98">
        <v>18304384.774932876</v>
      </c>
    </row>
    <row r="251" spans="1:102" x14ac:dyDescent="0.2">
      <c r="A251" s="98" t="s">
        <v>55</v>
      </c>
      <c r="B251" s="100">
        <v>38139</v>
      </c>
      <c r="C251" s="99">
        <v>0</v>
      </c>
      <c r="D251" s="99">
        <v>4641.7964795231801</v>
      </c>
      <c r="E251" s="99">
        <v>11170.0288931131</v>
      </c>
      <c r="F251" s="99">
        <v>3080.5014308691002</v>
      </c>
      <c r="G251" s="99">
        <v>26.1689585109707</v>
      </c>
      <c r="H251" s="99">
        <v>0</v>
      </c>
      <c r="I251" s="99">
        <v>0</v>
      </c>
      <c r="J251" s="99">
        <v>77.940803236328094</v>
      </c>
      <c r="K251" s="99">
        <v>0</v>
      </c>
      <c r="L251" s="99">
        <v>5877.4157276153601</v>
      </c>
      <c r="M251" s="99">
        <v>153.383999804035</v>
      </c>
      <c r="N251" s="99">
        <v>5590.0791257619903</v>
      </c>
      <c r="O251" s="99">
        <v>0</v>
      </c>
      <c r="P251" s="99">
        <v>0</v>
      </c>
      <c r="Q251" s="99">
        <v>5859.0044787526103</v>
      </c>
      <c r="R251" s="99">
        <v>0</v>
      </c>
      <c r="S251" s="99">
        <v>0</v>
      </c>
      <c r="T251" s="99">
        <v>324.35248627141101</v>
      </c>
      <c r="U251" s="99">
        <v>1043.1010947227501</v>
      </c>
      <c r="V251" s="99">
        <v>0</v>
      </c>
      <c r="W251" s="99">
        <v>493205.19766235398</v>
      </c>
      <c r="X251" s="99">
        <v>2004922.75796509</v>
      </c>
      <c r="Y251" s="99">
        <v>476949.492393494</v>
      </c>
      <c r="Z251" s="99">
        <v>4341.3172379732096</v>
      </c>
      <c r="AA251" s="99">
        <v>0</v>
      </c>
      <c r="AB251" s="99">
        <v>0</v>
      </c>
      <c r="AC251" s="99">
        <v>22401.781196832701</v>
      </c>
      <c r="AD251" s="99">
        <v>0</v>
      </c>
      <c r="AE251" s="99">
        <v>488809.64699554403</v>
      </c>
      <c r="AF251" s="99">
        <v>16310.2178925276</v>
      </c>
      <c r="AG251" s="99">
        <v>956409.87647247303</v>
      </c>
      <c r="AH251" s="99">
        <v>0</v>
      </c>
      <c r="AI251" s="99">
        <v>0</v>
      </c>
      <c r="AJ251" s="99">
        <v>1111759.7967834501</v>
      </c>
      <c r="AK251" s="99">
        <v>0</v>
      </c>
      <c r="AL251" s="99">
        <v>0</v>
      </c>
      <c r="AM251" s="99">
        <v>76930.9333906174</v>
      </c>
      <c r="AN251" s="99">
        <v>403003.324401855</v>
      </c>
      <c r="AO251" s="99">
        <v>0</v>
      </c>
      <c r="AP251" s="99">
        <v>3116967.34228516</v>
      </c>
      <c r="AQ251" s="99">
        <v>14104184.640625</v>
      </c>
      <c r="AR251" s="99">
        <v>3500991.9709167499</v>
      </c>
      <c r="AS251" s="99">
        <v>29686.024945974401</v>
      </c>
      <c r="AT251" s="99">
        <v>0</v>
      </c>
      <c r="AU251" s="99">
        <v>0</v>
      </c>
      <c r="AV251" s="99">
        <v>52431.244366168998</v>
      </c>
      <c r="AW251" s="99">
        <v>0</v>
      </c>
      <c r="AX251" s="99">
        <v>3198070.4803466802</v>
      </c>
      <c r="AY251" s="99">
        <v>110251.20094490099</v>
      </c>
      <c r="AZ251" s="99">
        <v>6957801.5169067401</v>
      </c>
      <c r="BA251" s="99">
        <v>0</v>
      </c>
      <c r="BB251" s="99">
        <v>0</v>
      </c>
      <c r="BC251" s="99">
        <v>7524189.62646484</v>
      </c>
      <c r="BD251" s="99">
        <v>0</v>
      </c>
      <c r="BE251" s="99">
        <v>0</v>
      </c>
      <c r="BF251" s="99">
        <v>497206.381484985</v>
      </c>
      <c r="BG251" s="99">
        <v>937836.91510009801</v>
      </c>
      <c r="BH251" s="99">
        <v>0</v>
      </c>
      <c r="BI251" s="99">
        <v>107611.59552860299</v>
      </c>
      <c r="BJ251" s="99">
        <v>2333066.7573852502</v>
      </c>
      <c r="BK251" s="99">
        <v>569252.59714508103</v>
      </c>
      <c r="BL251" s="99">
        <v>4177.4099554419499</v>
      </c>
      <c r="BM251" s="99">
        <v>0</v>
      </c>
      <c r="BN251" s="99">
        <v>0</v>
      </c>
      <c r="BO251" s="99">
        <v>0</v>
      </c>
      <c r="BP251" s="99">
        <v>0</v>
      </c>
      <c r="BQ251" s="99">
        <v>0</v>
      </c>
      <c r="BR251" s="99">
        <v>22036.356557369199</v>
      </c>
      <c r="BS251" s="99">
        <v>1039378.3968811</v>
      </c>
      <c r="BT251" s="99">
        <v>0</v>
      </c>
      <c r="BU251" s="99">
        <v>0</v>
      </c>
      <c r="BV251" s="99">
        <v>1373325.5323333701</v>
      </c>
      <c r="BW251" s="99">
        <v>0</v>
      </c>
      <c r="BX251" s="99">
        <v>0</v>
      </c>
      <c r="BY251" s="99">
        <v>0</v>
      </c>
      <c r="BZ251" s="99">
        <v>0</v>
      </c>
      <c r="CA251" s="99">
        <v>15852.4633498192</v>
      </c>
      <c r="CB251" s="99">
        <v>2529810.8473815899</v>
      </c>
      <c r="CC251" s="99">
        <v>17343364.048339799</v>
      </c>
      <c r="CD251" s="99">
        <v>2400189.0222168001</v>
      </c>
      <c r="CE251" s="99">
        <v>322.38424505293398</v>
      </c>
      <c r="CF251" s="99">
        <v>77096.926430702195</v>
      </c>
      <c r="CG251" s="99">
        <v>504726.77371597302</v>
      </c>
      <c r="CH251" s="99">
        <v>4198.7093315720604</v>
      </c>
      <c r="CI251" s="99">
        <v>16187.537334918999</v>
      </c>
      <c r="CJ251" s="99">
        <v>2608740.8340759301</v>
      </c>
      <c r="CK251" s="99">
        <v>18008000.9211426</v>
      </c>
      <c r="CL251" s="99">
        <v>2401284.9741516099</v>
      </c>
      <c r="CM251" s="166">
        <v>17223.816719055201</v>
      </c>
      <c r="CN251" s="166">
        <v>3000558.5055236798</v>
      </c>
      <c r="CO251" s="166">
        <v>18909111.746337902</v>
      </c>
      <c r="CP251" s="99">
        <v>2401284.9741516099</v>
      </c>
      <c r="CQ251" s="99">
        <v>25.7203823118471</v>
      </c>
      <c r="CR251" s="99">
        <v>4254.4248511195201</v>
      </c>
      <c r="CS251" s="99">
        <v>28573.764397144299</v>
      </c>
      <c r="CT251" s="99">
        <v>4175.0209925174704</v>
      </c>
      <c r="CU251" s="98">
        <v>12436.244093259</v>
      </c>
      <c r="CV251" s="98">
        <v>101.74187031</v>
      </c>
      <c r="CW251" s="98">
        <v>2606907.7738122921</v>
      </c>
      <c r="CX251" s="98">
        <v>17848090.822055772</v>
      </c>
    </row>
    <row r="252" spans="1:102" x14ac:dyDescent="0.2">
      <c r="A252" s="98" t="s">
        <v>55</v>
      </c>
      <c r="B252" s="100">
        <v>38231</v>
      </c>
      <c r="C252" s="99">
        <v>0</v>
      </c>
      <c r="D252" s="99">
        <v>4946.1878537535704</v>
      </c>
      <c r="E252" s="99">
        <v>11331.7932764292</v>
      </c>
      <c r="F252" s="99">
        <v>3363.93188750744</v>
      </c>
      <c r="G252" s="99">
        <v>55.986667442601203</v>
      </c>
      <c r="H252" s="99">
        <v>0</v>
      </c>
      <c r="I252" s="99">
        <v>0</v>
      </c>
      <c r="J252" s="99">
        <v>202.292921399698</v>
      </c>
      <c r="K252" s="99">
        <v>0</v>
      </c>
      <c r="L252" s="99">
        <v>3239.4243358671702</v>
      </c>
      <c r="M252" s="99">
        <v>150.73870184831301</v>
      </c>
      <c r="N252" s="99">
        <v>5790.5794233083698</v>
      </c>
      <c r="O252" s="99">
        <v>0</v>
      </c>
      <c r="P252" s="99">
        <v>0</v>
      </c>
      <c r="Q252" s="99">
        <v>5754.0996311903</v>
      </c>
      <c r="R252" s="99">
        <v>0</v>
      </c>
      <c r="S252" s="99">
        <v>0</v>
      </c>
      <c r="T252" s="99">
        <v>303.98603748530098</v>
      </c>
      <c r="U252" s="99">
        <v>1082.90212088823</v>
      </c>
      <c r="V252" s="99">
        <v>0</v>
      </c>
      <c r="W252" s="99">
        <v>512619.51048660302</v>
      </c>
      <c r="X252" s="99">
        <v>2009405.0887908901</v>
      </c>
      <c r="Y252" s="99">
        <v>515619.48898315401</v>
      </c>
      <c r="Z252" s="99">
        <v>11704.2922685146</v>
      </c>
      <c r="AA252" s="99">
        <v>0</v>
      </c>
      <c r="AB252" s="99">
        <v>0</v>
      </c>
      <c r="AC252" s="99">
        <v>68969.963201522798</v>
      </c>
      <c r="AD252" s="99">
        <v>0</v>
      </c>
      <c r="AE252" s="99">
        <v>564832.32046508801</v>
      </c>
      <c r="AF252" s="99">
        <v>17050.703816413901</v>
      </c>
      <c r="AG252" s="99">
        <v>980002.69085693394</v>
      </c>
      <c r="AH252" s="99">
        <v>0</v>
      </c>
      <c r="AI252" s="99">
        <v>0</v>
      </c>
      <c r="AJ252" s="99">
        <v>1085775.0891571001</v>
      </c>
      <c r="AK252" s="99">
        <v>0</v>
      </c>
      <c r="AL252" s="99">
        <v>0</v>
      </c>
      <c r="AM252" s="99">
        <v>74511.839804649397</v>
      </c>
      <c r="AN252" s="99">
        <v>421004.28438568098</v>
      </c>
      <c r="AO252" s="99">
        <v>0</v>
      </c>
      <c r="AP252" s="99">
        <v>3548560.52453613</v>
      </c>
      <c r="AQ252" s="99">
        <v>14476176.459716801</v>
      </c>
      <c r="AR252" s="99">
        <v>3885691.0501403799</v>
      </c>
      <c r="AS252" s="99">
        <v>72426.307799339294</v>
      </c>
      <c r="AT252" s="99">
        <v>0</v>
      </c>
      <c r="AU252" s="99">
        <v>0</v>
      </c>
      <c r="AV252" s="99">
        <v>162984.71064376799</v>
      </c>
      <c r="AW252" s="99">
        <v>0</v>
      </c>
      <c r="AX252" s="99">
        <v>3669892.36019897</v>
      </c>
      <c r="AY252" s="99">
        <v>117934.352684021</v>
      </c>
      <c r="AZ252" s="99">
        <v>7269870.8995971698</v>
      </c>
      <c r="BA252" s="99">
        <v>0</v>
      </c>
      <c r="BB252" s="99">
        <v>0</v>
      </c>
      <c r="BC252" s="99">
        <v>7487087.8005371103</v>
      </c>
      <c r="BD252" s="99">
        <v>0</v>
      </c>
      <c r="BE252" s="99">
        <v>0</v>
      </c>
      <c r="BF252" s="99">
        <v>512087.64983367902</v>
      </c>
      <c r="BG252" s="99">
        <v>1005150.18413544</v>
      </c>
      <c r="BH252" s="99">
        <v>0</v>
      </c>
      <c r="BI252" s="99">
        <v>107636.835591316</v>
      </c>
      <c r="BJ252" s="99">
        <v>2385066.5489502</v>
      </c>
      <c r="BK252" s="99">
        <v>632949.61601257301</v>
      </c>
      <c r="BL252" s="99">
        <v>9907.2516241073608</v>
      </c>
      <c r="BM252" s="99">
        <v>0</v>
      </c>
      <c r="BN252" s="99">
        <v>0</v>
      </c>
      <c r="BO252" s="99">
        <v>0</v>
      </c>
      <c r="BP252" s="99">
        <v>0</v>
      </c>
      <c r="BQ252" s="99">
        <v>0</v>
      </c>
      <c r="BR252" s="99">
        <v>22368.666094303098</v>
      </c>
      <c r="BS252" s="99">
        <v>1104835.3492279099</v>
      </c>
      <c r="BT252" s="99">
        <v>0</v>
      </c>
      <c r="BU252" s="99">
        <v>0</v>
      </c>
      <c r="BV252" s="99">
        <v>1382195.0367431601</v>
      </c>
      <c r="BW252" s="99">
        <v>0</v>
      </c>
      <c r="BX252" s="99">
        <v>0</v>
      </c>
      <c r="BY252" s="99">
        <v>0</v>
      </c>
      <c r="BZ252" s="99">
        <v>0</v>
      </c>
      <c r="CA252" s="99">
        <v>16289.3210718632</v>
      </c>
      <c r="CB252" s="99">
        <v>2523624.7330932599</v>
      </c>
      <c r="CC252" s="99">
        <v>17880696.8442383</v>
      </c>
      <c r="CD252" s="99">
        <v>2495289.4446105999</v>
      </c>
      <c r="CE252" s="99">
        <v>340.78137515857799</v>
      </c>
      <c r="CF252" s="99">
        <v>82726.2182216644</v>
      </c>
      <c r="CG252" s="99">
        <v>566044.815574646</v>
      </c>
      <c r="CH252" s="99">
        <v>9962.7324287891406</v>
      </c>
      <c r="CI252" s="99">
        <v>16629.203875303301</v>
      </c>
      <c r="CJ252" s="99">
        <v>2608142.6658020001</v>
      </c>
      <c r="CK252" s="99">
        <v>18420261.517089799</v>
      </c>
      <c r="CL252" s="99">
        <v>2506015.87890625</v>
      </c>
      <c r="CM252" s="166">
        <v>17701.333106040998</v>
      </c>
      <c r="CN252" s="166">
        <v>3035646.0160522498</v>
      </c>
      <c r="CO252" s="166">
        <v>19423210.884277299</v>
      </c>
      <c r="CP252" s="99">
        <v>2506015.87890625</v>
      </c>
      <c r="CQ252" s="99">
        <v>49.647983278613502</v>
      </c>
      <c r="CR252" s="99">
        <v>10266.9160341024</v>
      </c>
      <c r="CS252" s="99">
        <v>66399.642793655396</v>
      </c>
      <c r="CT252" s="99">
        <v>9971.6812343597394</v>
      </c>
      <c r="CU252" s="98">
        <v>12532.961908728001</v>
      </c>
      <c r="CV252" s="98">
        <v>255.88324006100001</v>
      </c>
      <c r="CW252" s="98">
        <v>2606350.9513149243</v>
      </c>
      <c r="CX252" s="98">
        <v>18446741.659812946</v>
      </c>
    </row>
    <row r="253" spans="1:102" x14ac:dyDescent="0.2">
      <c r="A253" s="98" t="s">
        <v>55</v>
      </c>
      <c r="B253" s="100">
        <v>38322</v>
      </c>
      <c r="C253" s="99">
        <v>0</v>
      </c>
      <c r="D253" s="99">
        <v>4710.3673010468501</v>
      </c>
      <c r="E253" s="99">
        <v>11486.777223587</v>
      </c>
      <c r="F253" s="99">
        <v>3672.1693831980201</v>
      </c>
      <c r="G253" s="99">
        <v>81.7938878992572</v>
      </c>
      <c r="H253" s="99">
        <v>0</v>
      </c>
      <c r="I253" s="99">
        <v>0</v>
      </c>
      <c r="J253" s="99">
        <v>331.46581010520498</v>
      </c>
      <c r="K253" s="99">
        <v>0</v>
      </c>
      <c r="L253" s="99">
        <v>7056.1508877277402</v>
      </c>
      <c r="M253" s="99">
        <v>157.12838980369301</v>
      </c>
      <c r="N253" s="99">
        <v>5985.58175575733</v>
      </c>
      <c r="O253" s="99">
        <v>0</v>
      </c>
      <c r="P253" s="99">
        <v>0</v>
      </c>
      <c r="Q253" s="99">
        <v>5393.4021311998404</v>
      </c>
      <c r="R253" s="99">
        <v>0</v>
      </c>
      <c r="S253" s="99">
        <v>0</v>
      </c>
      <c r="T253" s="99">
        <v>269.74076497554802</v>
      </c>
      <c r="U253" s="99">
        <v>1164.1217778176101</v>
      </c>
      <c r="V253" s="99">
        <v>0</v>
      </c>
      <c r="W253" s="99">
        <v>445561.557292938</v>
      </c>
      <c r="X253" s="99">
        <v>2040091.6565704299</v>
      </c>
      <c r="Y253" s="99">
        <v>565441.34455871605</v>
      </c>
      <c r="Z253" s="99">
        <v>17322.994060993198</v>
      </c>
      <c r="AA253" s="99">
        <v>0</v>
      </c>
      <c r="AB253" s="99">
        <v>0</v>
      </c>
      <c r="AC253" s="99">
        <v>129590.06873226201</v>
      </c>
      <c r="AD253" s="99">
        <v>0</v>
      </c>
      <c r="AE253" s="99">
        <v>444757.44150161702</v>
      </c>
      <c r="AF253" s="99">
        <v>17138.853251934099</v>
      </c>
      <c r="AG253" s="99">
        <v>1014272.93403625</v>
      </c>
      <c r="AH253" s="99">
        <v>0</v>
      </c>
      <c r="AI253" s="99">
        <v>0</v>
      </c>
      <c r="AJ253" s="99">
        <v>963403.03955078102</v>
      </c>
      <c r="AK253" s="99">
        <v>0</v>
      </c>
      <c r="AL253" s="99">
        <v>0</v>
      </c>
      <c r="AM253" s="99">
        <v>69499.833760261507</v>
      </c>
      <c r="AN253" s="99">
        <v>460564.43865966803</v>
      </c>
      <c r="AO253" s="99">
        <v>0</v>
      </c>
      <c r="AP253" s="99">
        <v>3094901.7243042002</v>
      </c>
      <c r="AQ253" s="99">
        <v>14797912.7462158</v>
      </c>
      <c r="AR253" s="99">
        <v>4321800.4938964797</v>
      </c>
      <c r="AS253" s="99">
        <v>111761.205750465</v>
      </c>
      <c r="AT253" s="99">
        <v>0</v>
      </c>
      <c r="AU253" s="99">
        <v>0</v>
      </c>
      <c r="AV253" s="99">
        <v>311855.24175262498</v>
      </c>
      <c r="AW253" s="99">
        <v>0</v>
      </c>
      <c r="AX253" s="99">
        <v>3055855.62854004</v>
      </c>
      <c r="AY253" s="99">
        <v>120217.66616630599</v>
      </c>
      <c r="AZ253" s="99">
        <v>7642163.1948242197</v>
      </c>
      <c r="BA253" s="99">
        <v>0</v>
      </c>
      <c r="BB253" s="99">
        <v>0</v>
      </c>
      <c r="BC253" s="99">
        <v>6754942.2062377902</v>
      </c>
      <c r="BD253" s="99">
        <v>0</v>
      </c>
      <c r="BE253" s="99">
        <v>0</v>
      </c>
      <c r="BF253" s="99">
        <v>480192.07644271897</v>
      </c>
      <c r="BG253" s="99">
        <v>1083313.57060242</v>
      </c>
      <c r="BH253" s="99">
        <v>0</v>
      </c>
      <c r="BI253" s="99">
        <v>89379.277236938506</v>
      </c>
      <c r="BJ253" s="99">
        <v>2452049.0481567401</v>
      </c>
      <c r="BK253" s="99">
        <v>726968.15651702904</v>
      </c>
      <c r="BL253" s="99">
        <v>14548.9457598925</v>
      </c>
      <c r="BM253" s="99">
        <v>0</v>
      </c>
      <c r="BN253" s="99">
        <v>0</v>
      </c>
      <c r="BO253" s="99">
        <v>0</v>
      </c>
      <c r="BP253" s="99">
        <v>0</v>
      </c>
      <c r="BQ253" s="99">
        <v>0</v>
      </c>
      <c r="BR253" s="99">
        <v>23751.691462278399</v>
      </c>
      <c r="BS253" s="99">
        <v>1172947.10044861</v>
      </c>
      <c r="BT253" s="99">
        <v>0</v>
      </c>
      <c r="BU253" s="99">
        <v>0</v>
      </c>
      <c r="BV253" s="99">
        <v>1273841.86726379</v>
      </c>
      <c r="BW253" s="99">
        <v>0</v>
      </c>
      <c r="BX253" s="99">
        <v>0</v>
      </c>
      <c r="BY253" s="99">
        <v>0</v>
      </c>
      <c r="BZ253" s="99">
        <v>0</v>
      </c>
      <c r="CA253" s="99">
        <v>16050.8899320364</v>
      </c>
      <c r="CB253" s="99">
        <v>2434506.0791626</v>
      </c>
      <c r="CC253" s="99">
        <v>17425534.392578099</v>
      </c>
      <c r="CD253" s="99">
        <v>2476137.29156494</v>
      </c>
      <c r="CE253" s="99">
        <v>370.02563913911598</v>
      </c>
      <c r="CF253" s="99">
        <v>88035.010420799299</v>
      </c>
      <c r="CG253" s="99">
        <v>601015.56691741897</v>
      </c>
      <c r="CH253" s="99">
        <v>14648.8606538773</v>
      </c>
      <c r="CI253" s="99">
        <v>16416.970626115799</v>
      </c>
      <c r="CJ253" s="99">
        <v>2520499.0033874498</v>
      </c>
      <c r="CK253" s="99">
        <v>17995836.043945301</v>
      </c>
      <c r="CL253" s="99">
        <v>2493672.58447266</v>
      </c>
      <c r="CM253" s="166">
        <v>17587.459258794799</v>
      </c>
      <c r="CN253" s="166">
        <v>2983213.96624756</v>
      </c>
      <c r="CO253" s="166">
        <v>19125504.959228501</v>
      </c>
      <c r="CP253" s="99">
        <v>2493672.58447266</v>
      </c>
      <c r="CQ253" s="99">
        <v>73.320691824890702</v>
      </c>
      <c r="CR253" s="99">
        <v>15266.3669309616</v>
      </c>
      <c r="CS253" s="99">
        <v>100882.662682533</v>
      </c>
      <c r="CT253" s="99">
        <v>14574.1711384058</v>
      </c>
      <c r="CU253" s="98">
        <v>12571.090886063999</v>
      </c>
      <c r="CV253" s="98">
        <v>410.31240533599998</v>
      </c>
      <c r="CW253" s="98">
        <v>2522541.0895833992</v>
      </c>
      <c r="CX253" s="98">
        <v>18026549.959495518</v>
      </c>
    </row>
    <row r="254" spans="1:102" x14ac:dyDescent="0.2">
      <c r="A254" s="98" t="s">
        <v>55</v>
      </c>
      <c r="B254" s="100">
        <v>38412</v>
      </c>
      <c r="C254" s="99">
        <v>0</v>
      </c>
      <c r="D254" s="99">
        <v>5275.9098792076102</v>
      </c>
      <c r="E254" s="99">
        <v>11805.530231594999</v>
      </c>
      <c r="F254" s="99">
        <v>4056.7956625223201</v>
      </c>
      <c r="G254" s="99">
        <v>139.94434212893199</v>
      </c>
      <c r="H254" s="99">
        <v>0</v>
      </c>
      <c r="I254" s="99">
        <v>0</v>
      </c>
      <c r="J254" s="99">
        <v>466.55808820202901</v>
      </c>
      <c r="K254" s="99">
        <v>0</v>
      </c>
      <c r="L254" s="99">
        <v>3909.1006087958799</v>
      </c>
      <c r="M254" s="99">
        <v>162.86198800429699</v>
      </c>
      <c r="N254" s="99">
        <v>6330.5083149075499</v>
      </c>
      <c r="O254" s="99">
        <v>0</v>
      </c>
      <c r="P254" s="99">
        <v>0</v>
      </c>
      <c r="Q254" s="99">
        <v>5824.48333734274</v>
      </c>
      <c r="R254" s="99">
        <v>0</v>
      </c>
      <c r="S254" s="99">
        <v>0</v>
      </c>
      <c r="T254" s="99">
        <v>264.64520936831798</v>
      </c>
      <c r="U254" s="99">
        <v>1201.05086691678</v>
      </c>
      <c r="V254" s="99">
        <v>0</v>
      </c>
      <c r="W254" s="99">
        <v>528675.74884033203</v>
      </c>
      <c r="X254" s="99">
        <v>2073735.52816772</v>
      </c>
      <c r="Y254" s="99">
        <v>621813.05792999303</v>
      </c>
      <c r="Z254" s="99">
        <v>30091.4513626099</v>
      </c>
      <c r="AA254" s="99">
        <v>0</v>
      </c>
      <c r="AB254" s="99">
        <v>0</v>
      </c>
      <c r="AC254" s="99">
        <v>189200.07921028099</v>
      </c>
      <c r="AD254" s="99">
        <v>0</v>
      </c>
      <c r="AE254" s="99">
        <v>337845.02164459199</v>
      </c>
      <c r="AF254" s="99">
        <v>17225.9052560329</v>
      </c>
      <c r="AG254" s="99">
        <v>1058977.86120605</v>
      </c>
      <c r="AH254" s="99">
        <v>0</v>
      </c>
      <c r="AI254" s="99">
        <v>0</v>
      </c>
      <c r="AJ254" s="99">
        <v>1112591.68095398</v>
      </c>
      <c r="AK254" s="99">
        <v>0</v>
      </c>
      <c r="AL254" s="99">
        <v>0</v>
      </c>
      <c r="AM254" s="99">
        <v>67235.977154731794</v>
      </c>
      <c r="AN254" s="99">
        <v>482385.18325805699</v>
      </c>
      <c r="AO254" s="99">
        <v>0</v>
      </c>
      <c r="AP254" s="99">
        <v>3705354.1470947298</v>
      </c>
      <c r="AQ254" s="99">
        <v>15161402.4382324</v>
      </c>
      <c r="AR254" s="99">
        <v>4810947.3843994103</v>
      </c>
      <c r="AS254" s="99">
        <v>207207.28287506101</v>
      </c>
      <c r="AT254" s="99">
        <v>0</v>
      </c>
      <c r="AU254" s="99">
        <v>0</v>
      </c>
      <c r="AV254" s="99">
        <v>453192.94904708897</v>
      </c>
      <c r="AW254" s="99">
        <v>0</v>
      </c>
      <c r="AX254" s="99">
        <v>2310994.5337219201</v>
      </c>
      <c r="AY254" s="99">
        <v>119509.653595924</v>
      </c>
      <c r="AZ254" s="99">
        <v>8058158.7824707003</v>
      </c>
      <c r="BA254" s="99">
        <v>0</v>
      </c>
      <c r="BB254" s="99">
        <v>0</v>
      </c>
      <c r="BC254" s="99">
        <v>7902624.3439331101</v>
      </c>
      <c r="BD254" s="99">
        <v>0</v>
      </c>
      <c r="BE254" s="99">
        <v>0</v>
      </c>
      <c r="BF254" s="99">
        <v>454551.45678710903</v>
      </c>
      <c r="BG254" s="99">
        <v>1160640.8028106701</v>
      </c>
      <c r="BH254" s="99">
        <v>0</v>
      </c>
      <c r="BI254" s="99">
        <v>113707.151342392</v>
      </c>
      <c r="BJ254" s="99">
        <v>2482009.9732666002</v>
      </c>
      <c r="BK254" s="99">
        <v>763848.797058105</v>
      </c>
      <c r="BL254" s="99">
        <v>26531.608781099301</v>
      </c>
      <c r="BM254" s="99">
        <v>0</v>
      </c>
      <c r="BN254" s="99">
        <v>0</v>
      </c>
      <c r="BO254" s="99">
        <v>0</v>
      </c>
      <c r="BP254" s="99">
        <v>0</v>
      </c>
      <c r="BQ254" s="99">
        <v>0</v>
      </c>
      <c r="BR254" s="99">
        <v>25001.117365837101</v>
      </c>
      <c r="BS254" s="99">
        <v>1191725.82870483</v>
      </c>
      <c r="BT254" s="99">
        <v>0</v>
      </c>
      <c r="BU254" s="99">
        <v>0</v>
      </c>
      <c r="BV254" s="99">
        <v>1443581.5152130099</v>
      </c>
      <c r="BW254" s="99">
        <v>0</v>
      </c>
      <c r="BX254" s="99">
        <v>0</v>
      </c>
      <c r="BY254" s="99">
        <v>0</v>
      </c>
      <c r="BZ254" s="99">
        <v>0</v>
      </c>
      <c r="CA254" s="99">
        <v>17159.570612907399</v>
      </c>
      <c r="CB254" s="99">
        <v>2635868.73760986</v>
      </c>
      <c r="CC254" s="99">
        <v>19079646.231933601</v>
      </c>
      <c r="CD254" s="99">
        <v>2650103.02697754</v>
      </c>
      <c r="CE254" s="99">
        <v>396.94200777262398</v>
      </c>
      <c r="CF254" s="99">
        <v>95585.062971115098</v>
      </c>
      <c r="CG254" s="99">
        <v>642014.48339080799</v>
      </c>
      <c r="CH254" s="99">
        <v>26075.026561021801</v>
      </c>
      <c r="CI254" s="99">
        <v>17546.602726221099</v>
      </c>
      <c r="CJ254" s="99">
        <v>2729372.07098389</v>
      </c>
      <c r="CK254" s="99">
        <v>19846199.254882801</v>
      </c>
      <c r="CL254" s="99">
        <v>2677902.2651672401</v>
      </c>
      <c r="CM254" s="166">
        <v>18733.856224298499</v>
      </c>
      <c r="CN254" s="166">
        <v>3211170.2629699698</v>
      </c>
      <c r="CO254" s="166">
        <v>20985429.910400402</v>
      </c>
      <c r="CP254" s="99">
        <v>2677902.2651672401</v>
      </c>
      <c r="CQ254" s="99">
        <v>127.770944345742</v>
      </c>
      <c r="CR254" s="99">
        <v>26614.543142557101</v>
      </c>
      <c r="CS254" s="99">
        <v>178928.05599403399</v>
      </c>
      <c r="CT254" s="99">
        <v>26335.807419300101</v>
      </c>
      <c r="CU254" s="98">
        <v>12791.612160285</v>
      </c>
      <c r="CV254" s="98">
        <v>602.92531951599994</v>
      </c>
      <c r="CW254" s="98">
        <v>2731453.8005809751</v>
      </c>
      <c r="CX254" s="98">
        <v>19721660.715324409</v>
      </c>
    </row>
    <row r="255" spans="1:102" x14ac:dyDescent="0.2">
      <c r="A255" s="98" t="s">
        <v>55</v>
      </c>
      <c r="B255" s="100">
        <v>38504</v>
      </c>
      <c r="C255" s="99">
        <v>0</v>
      </c>
      <c r="D255" s="99">
        <v>5753.48603242636</v>
      </c>
      <c r="E255" s="99">
        <v>11762.921491384501</v>
      </c>
      <c r="F255" s="99">
        <v>4393.4383095502899</v>
      </c>
      <c r="G255" s="99">
        <v>172.339429531246</v>
      </c>
      <c r="H255" s="99">
        <v>0</v>
      </c>
      <c r="I255" s="99">
        <v>0</v>
      </c>
      <c r="J255" s="99">
        <v>598.71970453858398</v>
      </c>
      <c r="K255" s="99">
        <v>0</v>
      </c>
      <c r="L255" s="99">
        <v>430.85571410879498</v>
      </c>
      <c r="M255" s="99">
        <v>176.90116279758499</v>
      </c>
      <c r="N255" s="99">
        <v>6255.6562579274196</v>
      </c>
      <c r="O255" s="99">
        <v>0</v>
      </c>
      <c r="P255" s="99">
        <v>0</v>
      </c>
      <c r="Q255" s="99">
        <v>10969.792146444301</v>
      </c>
      <c r="R255" s="99">
        <v>0</v>
      </c>
      <c r="S255" s="99">
        <v>0</v>
      </c>
      <c r="T255" s="99">
        <v>203.54853298515101</v>
      </c>
      <c r="U255" s="99">
        <v>1255.1861427128299</v>
      </c>
      <c r="V255" s="99">
        <v>0</v>
      </c>
      <c r="W255" s="99">
        <v>595692.01036071801</v>
      </c>
      <c r="X255" s="99">
        <v>2013217.7264556901</v>
      </c>
      <c r="Y255" s="99">
        <v>664663.47014617897</v>
      </c>
      <c r="Z255" s="99">
        <v>38332.537260055498</v>
      </c>
      <c r="AA255" s="99">
        <v>0</v>
      </c>
      <c r="AB255" s="99">
        <v>0</v>
      </c>
      <c r="AC255" s="99">
        <v>230049.78456115699</v>
      </c>
      <c r="AD255" s="99">
        <v>0</v>
      </c>
      <c r="AE255" s="99">
        <v>43693.294338226297</v>
      </c>
      <c r="AF255" s="99">
        <v>18992.922243833498</v>
      </c>
      <c r="AG255" s="99">
        <v>1019072.7116928099</v>
      </c>
      <c r="AH255" s="99">
        <v>0</v>
      </c>
      <c r="AI255" s="99">
        <v>0</v>
      </c>
      <c r="AJ255" s="99">
        <v>1541667.92333984</v>
      </c>
      <c r="AK255" s="99">
        <v>0</v>
      </c>
      <c r="AL255" s="99">
        <v>0</v>
      </c>
      <c r="AM255" s="99">
        <v>49426.791818618804</v>
      </c>
      <c r="AN255" s="99">
        <v>499210.56316757202</v>
      </c>
      <c r="AO255" s="99">
        <v>0</v>
      </c>
      <c r="AP255" s="99">
        <v>4149807.5363464402</v>
      </c>
      <c r="AQ255" s="99">
        <v>15040603.498046899</v>
      </c>
      <c r="AR255" s="99">
        <v>5172858.0393066397</v>
      </c>
      <c r="AS255" s="99">
        <v>269659.96366882301</v>
      </c>
      <c r="AT255" s="99">
        <v>0</v>
      </c>
      <c r="AU255" s="99">
        <v>0</v>
      </c>
      <c r="AV255" s="99">
        <v>598266.67894744896</v>
      </c>
      <c r="AW255" s="99">
        <v>0</v>
      </c>
      <c r="AX255" s="99">
        <v>363146.99826812698</v>
      </c>
      <c r="AY255" s="99">
        <v>145303.32909965501</v>
      </c>
      <c r="AZ255" s="99">
        <v>7906162.9926147498</v>
      </c>
      <c r="BA255" s="99">
        <v>0</v>
      </c>
      <c r="BB255" s="99">
        <v>0</v>
      </c>
      <c r="BC255" s="99">
        <v>11292544.6643066</v>
      </c>
      <c r="BD255" s="99">
        <v>0</v>
      </c>
      <c r="BE255" s="99">
        <v>0</v>
      </c>
      <c r="BF255" s="99">
        <v>345098.087345123</v>
      </c>
      <c r="BG255" s="99">
        <v>1247183.2515716599</v>
      </c>
      <c r="BH255" s="99">
        <v>0</v>
      </c>
      <c r="BI255" s="99">
        <v>457553.65372467</v>
      </c>
      <c r="BJ255" s="99">
        <v>2459508.4358825702</v>
      </c>
      <c r="BK255" s="99">
        <v>828410.55830383301</v>
      </c>
      <c r="BL255" s="99">
        <v>36269.154939174703</v>
      </c>
      <c r="BM255" s="99">
        <v>0</v>
      </c>
      <c r="BN255" s="99">
        <v>0</v>
      </c>
      <c r="BO255" s="99">
        <v>0</v>
      </c>
      <c r="BP255" s="99">
        <v>0</v>
      </c>
      <c r="BQ255" s="99">
        <v>0</v>
      </c>
      <c r="BR255" s="99">
        <v>17631.146564722101</v>
      </c>
      <c r="BS255" s="99">
        <v>1161797.5578155499</v>
      </c>
      <c r="BT255" s="99">
        <v>0</v>
      </c>
      <c r="BU255" s="99">
        <v>0</v>
      </c>
      <c r="BV255" s="99">
        <v>1712946.56575012</v>
      </c>
      <c r="BW255" s="99">
        <v>0</v>
      </c>
      <c r="BX255" s="99">
        <v>0</v>
      </c>
      <c r="BY255" s="99">
        <v>0</v>
      </c>
      <c r="BZ255" s="99">
        <v>0</v>
      </c>
      <c r="CA255" s="99">
        <v>17571.827528715101</v>
      </c>
      <c r="CB255" s="99">
        <v>2614698.36535645</v>
      </c>
      <c r="CC255" s="99">
        <v>19632270.529785201</v>
      </c>
      <c r="CD255" s="99">
        <v>2906808.9883422898</v>
      </c>
      <c r="CE255" s="99">
        <v>343.23739667981903</v>
      </c>
      <c r="CF255" s="99">
        <v>82164.115300178499</v>
      </c>
      <c r="CG255" s="99">
        <v>572569.35620880104</v>
      </c>
      <c r="CH255" s="99">
        <v>36432.622306346901</v>
      </c>
      <c r="CI255" s="99">
        <v>17928.913417816198</v>
      </c>
      <c r="CJ255" s="99">
        <v>2698368.7516174298</v>
      </c>
      <c r="CK255" s="99">
        <v>20139578.0944824</v>
      </c>
      <c r="CL255" s="99">
        <v>2938701.1141357399</v>
      </c>
      <c r="CM255" s="166">
        <v>19172.8470628262</v>
      </c>
      <c r="CN255" s="166">
        <v>3191351.5272827102</v>
      </c>
      <c r="CO255" s="166">
        <v>21358452.034667999</v>
      </c>
      <c r="CP255" s="99">
        <v>2938701.1141357399</v>
      </c>
      <c r="CQ255" s="99">
        <v>157.45159121230199</v>
      </c>
      <c r="CR255" s="99">
        <v>34655.405514240301</v>
      </c>
      <c r="CS255" s="99">
        <v>239181.614608765</v>
      </c>
      <c r="CT255" s="99">
        <v>36252.589867114999</v>
      </c>
      <c r="CU255" s="98">
        <v>12597.737006412999</v>
      </c>
      <c r="CV255" s="98">
        <v>754.67328073099998</v>
      </c>
      <c r="CW255" s="98">
        <v>2696862.4806566285</v>
      </c>
      <c r="CX255" s="98">
        <v>20204839.885994002</v>
      </c>
    </row>
    <row r="256" spans="1:102" x14ac:dyDescent="0.2">
      <c r="A256" s="98" t="s">
        <v>55</v>
      </c>
      <c r="B256" s="100">
        <v>38596</v>
      </c>
      <c r="C256" s="99">
        <v>0</v>
      </c>
      <c r="D256" s="99">
        <v>6522.0417623519897</v>
      </c>
      <c r="E256" s="99">
        <v>11901.7368782759</v>
      </c>
      <c r="F256" s="99">
        <v>4553.7931773662604</v>
      </c>
      <c r="G256" s="99">
        <v>243.679477548227</v>
      </c>
      <c r="H256" s="99">
        <v>0</v>
      </c>
      <c r="I256" s="99">
        <v>0</v>
      </c>
      <c r="J256" s="99">
        <v>757.69806589186203</v>
      </c>
      <c r="K256" s="99">
        <v>0</v>
      </c>
      <c r="L256" s="99">
        <v>172.04274404794</v>
      </c>
      <c r="M256" s="99">
        <v>171.67781862616499</v>
      </c>
      <c r="N256" s="99">
        <v>6329.6245236396799</v>
      </c>
      <c r="O256" s="99">
        <v>0</v>
      </c>
      <c r="P256" s="99">
        <v>0</v>
      </c>
      <c r="Q256" s="99">
        <v>11735.2311859131</v>
      </c>
      <c r="R256" s="99">
        <v>0</v>
      </c>
      <c r="S256" s="99">
        <v>0</v>
      </c>
      <c r="T256" s="99">
        <v>195.94378182850801</v>
      </c>
      <c r="U256" s="99">
        <v>1314.2947563380001</v>
      </c>
      <c r="V256" s="99">
        <v>0</v>
      </c>
      <c r="W256" s="99">
        <v>670671.30592346203</v>
      </c>
      <c r="X256" s="99">
        <v>2079884.8633880599</v>
      </c>
      <c r="Y256" s="99">
        <v>704665.15277862502</v>
      </c>
      <c r="Z256" s="99">
        <v>55894.110462188699</v>
      </c>
      <c r="AA256" s="99">
        <v>0</v>
      </c>
      <c r="AB256" s="99">
        <v>0</v>
      </c>
      <c r="AC256" s="99">
        <v>284029.52260208101</v>
      </c>
      <c r="AD256" s="99">
        <v>0</v>
      </c>
      <c r="AE256" s="99">
        <v>42501.723265171102</v>
      </c>
      <c r="AF256" s="99">
        <v>18530.081750392899</v>
      </c>
      <c r="AG256" s="99">
        <v>1046219.1254577599</v>
      </c>
      <c r="AH256" s="99">
        <v>0</v>
      </c>
      <c r="AI256" s="99">
        <v>0</v>
      </c>
      <c r="AJ256" s="99">
        <v>1659687.3601532001</v>
      </c>
      <c r="AK256" s="99">
        <v>0</v>
      </c>
      <c r="AL256" s="99">
        <v>0</v>
      </c>
      <c r="AM256" s="99">
        <v>47436.142220973998</v>
      </c>
      <c r="AN256" s="99">
        <v>496948.066196442</v>
      </c>
      <c r="AO256" s="99">
        <v>0</v>
      </c>
      <c r="AP256" s="99">
        <v>5381428.6834106399</v>
      </c>
      <c r="AQ256" s="99">
        <v>15909919.5905762</v>
      </c>
      <c r="AR256" s="99">
        <v>5665558.7421264602</v>
      </c>
      <c r="AS256" s="99">
        <v>368663.542995453</v>
      </c>
      <c r="AT256" s="99">
        <v>0</v>
      </c>
      <c r="AU256" s="99">
        <v>0</v>
      </c>
      <c r="AV256" s="99">
        <v>781429.93193817104</v>
      </c>
      <c r="AW256" s="99">
        <v>0</v>
      </c>
      <c r="AX256" s="99">
        <v>299713.38795852702</v>
      </c>
      <c r="AY256" s="99">
        <v>144659.756250381</v>
      </c>
      <c r="AZ256" s="99">
        <v>8312085.9877319299</v>
      </c>
      <c r="BA256" s="99">
        <v>0</v>
      </c>
      <c r="BB256" s="99">
        <v>0</v>
      </c>
      <c r="BC256" s="99">
        <v>12276617.077026401</v>
      </c>
      <c r="BD256" s="99">
        <v>0</v>
      </c>
      <c r="BE256" s="99">
        <v>0</v>
      </c>
      <c r="BF256" s="99">
        <v>325714.558044434</v>
      </c>
      <c r="BG256" s="99">
        <v>1313227.02345276</v>
      </c>
      <c r="BH256" s="99">
        <v>0</v>
      </c>
      <c r="BI256" s="99">
        <v>565596.14098358201</v>
      </c>
      <c r="BJ256" s="99">
        <v>2615310.73547363</v>
      </c>
      <c r="BK256" s="99">
        <v>902425.40027618397</v>
      </c>
      <c r="BL256" s="99">
        <v>48806.022733211503</v>
      </c>
      <c r="BM256" s="99">
        <v>0</v>
      </c>
      <c r="BN256" s="99">
        <v>0</v>
      </c>
      <c r="BO256" s="99">
        <v>0</v>
      </c>
      <c r="BP256" s="99">
        <v>0</v>
      </c>
      <c r="BQ256" s="99">
        <v>0</v>
      </c>
      <c r="BR256" s="99">
        <v>16859.0654418468</v>
      </c>
      <c r="BS256" s="99">
        <v>1220258.45903015</v>
      </c>
      <c r="BT256" s="99">
        <v>0</v>
      </c>
      <c r="BU256" s="99">
        <v>0</v>
      </c>
      <c r="BV256" s="99">
        <v>1965179.67366028</v>
      </c>
      <c r="BW256" s="99">
        <v>0</v>
      </c>
      <c r="BX256" s="99">
        <v>0</v>
      </c>
      <c r="BY256" s="99">
        <v>0</v>
      </c>
      <c r="BZ256" s="99">
        <v>0</v>
      </c>
      <c r="CA256" s="99">
        <v>18424.665630102201</v>
      </c>
      <c r="CB256" s="99">
        <v>2748874.1039428702</v>
      </c>
      <c r="CC256" s="99">
        <v>21052786.706542999</v>
      </c>
      <c r="CD256" s="99">
        <v>3188660.7317810101</v>
      </c>
      <c r="CE256" s="99">
        <v>404.48865522071702</v>
      </c>
      <c r="CF256" s="99">
        <v>94314.792626380906</v>
      </c>
      <c r="CG256" s="99">
        <v>648789.99665832496</v>
      </c>
      <c r="CH256" s="99">
        <v>49088.162633895903</v>
      </c>
      <c r="CI256" s="99">
        <v>18827.227609157599</v>
      </c>
      <c r="CJ256" s="99">
        <v>2844841.7207946801</v>
      </c>
      <c r="CK256" s="99">
        <v>21669523.300048798</v>
      </c>
      <c r="CL256" s="99">
        <v>3237779.6809692401</v>
      </c>
      <c r="CM256" s="166">
        <v>20123.8706965446</v>
      </c>
      <c r="CN256" s="166">
        <v>3346904.4063720698</v>
      </c>
      <c r="CO256" s="166">
        <v>22977467.410644501</v>
      </c>
      <c r="CP256" s="99">
        <v>3237779.6809692401</v>
      </c>
      <c r="CQ256" s="99">
        <v>212.15895979292699</v>
      </c>
      <c r="CR256" s="99">
        <v>47946.0885443687</v>
      </c>
      <c r="CS256" s="99">
        <v>327622.39085006702</v>
      </c>
      <c r="CT256" s="99">
        <v>49087.021924018904</v>
      </c>
      <c r="CU256" s="98">
        <v>12641.493853091</v>
      </c>
      <c r="CV256" s="98">
        <v>990.79611617900002</v>
      </c>
      <c r="CW256" s="98">
        <v>2843188.8965692511</v>
      </c>
      <c r="CX256" s="98">
        <v>21701576.703201324</v>
      </c>
    </row>
    <row r="257" spans="1:102" x14ac:dyDescent="0.2">
      <c r="A257" s="98" t="s">
        <v>55</v>
      </c>
      <c r="B257" s="100">
        <v>38687</v>
      </c>
      <c r="C257" s="99">
        <v>0</v>
      </c>
      <c r="D257" s="99">
        <v>7101.6314206123398</v>
      </c>
      <c r="E257" s="99">
        <v>12234.157290220301</v>
      </c>
      <c r="F257" s="99">
        <v>5090.82375991344</v>
      </c>
      <c r="G257" s="99">
        <v>283.17489950731402</v>
      </c>
      <c r="H257" s="99">
        <v>0</v>
      </c>
      <c r="I257" s="99">
        <v>0</v>
      </c>
      <c r="J257" s="99">
        <v>922.56281155347801</v>
      </c>
      <c r="K257" s="99">
        <v>0</v>
      </c>
      <c r="L257" s="99">
        <v>316.891837667674</v>
      </c>
      <c r="M257" s="99">
        <v>165.18913744948799</v>
      </c>
      <c r="N257" s="99">
        <v>6662.8192571997597</v>
      </c>
      <c r="O257" s="99">
        <v>0</v>
      </c>
      <c r="P257" s="99">
        <v>0</v>
      </c>
      <c r="Q257" s="99">
        <v>12191.6404714584</v>
      </c>
      <c r="R257" s="99">
        <v>0</v>
      </c>
      <c r="S257" s="99">
        <v>0</v>
      </c>
      <c r="T257" s="99">
        <v>220.55206258967499</v>
      </c>
      <c r="U257" s="99">
        <v>1356.8040466606601</v>
      </c>
      <c r="V257" s="99">
        <v>0</v>
      </c>
      <c r="W257" s="99">
        <v>721429.71244049096</v>
      </c>
      <c r="X257" s="99">
        <v>2095945.29364014</v>
      </c>
      <c r="Y257" s="99">
        <v>766137.02588653599</v>
      </c>
      <c r="Z257" s="99">
        <v>67009.347959518404</v>
      </c>
      <c r="AA257" s="99">
        <v>0</v>
      </c>
      <c r="AB257" s="99">
        <v>0</v>
      </c>
      <c r="AC257" s="99">
        <v>345460.97875595099</v>
      </c>
      <c r="AD257" s="99">
        <v>0</v>
      </c>
      <c r="AE257" s="99">
        <v>33548.581932544701</v>
      </c>
      <c r="AF257" s="99">
        <v>18526.736572742499</v>
      </c>
      <c r="AG257" s="99">
        <v>1079510.45173645</v>
      </c>
      <c r="AH257" s="99">
        <v>0</v>
      </c>
      <c r="AI257" s="99">
        <v>0</v>
      </c>
      <c r="AJ257" s="99">
        <v>1658212.7869720501</v>
      </c>
      <c r="AK257" s="99">
        <v>0</v>
      </c>
      <c r="AL257" s="99">
        <v>0</v>
      </c>
      <c r="AM257" s="99">
        <v>54578.654888629899</v>
      </c>
      <c r="AN257" s="99">
        <v>518579.69211578398</v>
      </c>
      <c r="AO257" s="99">
        <v>0</v>
      </c>
      <c r="AP257" s="99">
        <v>5821772.5787963904</v>
      </c>
      <c r="AQ257" s="99">
        <v>16086712.9168701</v>
      </c>
      <c r="AR257" s="99">
        <v>6178073.6508178702</v>
      </c>
      <c r="AS257" s="99">
        <v>459900.20623397798</v>
      </c>
      <c r="AT257" s="99">
        <v>0</v>
      </c>
      <c r="AU257" s="99">
        <v>0</v>
      </c>
      <c r="AV257" s="99">
        <v>978224.20082092297</v>
      </c>
      <c r="AW257" s="99">
        <v>0</v>
      </c>
      <c r="AX257" s="99">
        <v>241202.32182884199</v>
      </c>
      <c r="AY257" s="99">
        <v>145319.92737197899</v>
      </c>
      <c r="AZ257" s="99">
        <v>8648249.7098388709</v>
      </c>
      <c r="BA257" s="99">
        <v>0</v>
      </c>
      <c r="BB257" s="99">
        <v>0</v>
      </c>
      <c r="BC257" s="99">
        <v>12615521.3289795</v>
      </c>
      <c r="BD257" s="99">
        <v>0</v>
      </c>
      <c r="BE257" s="99">
        <v>0</v>
      </c>
      <c r="BF257" s="99">
        <v>383826.23582076997</v>
      </c>
      <c r="BG257" s="99">
        <v>1389602.9203949</v>
      </c>
      <c r="BH257" s="99">
        <v>0</v>
      </c>
      <c r="BI257" s="99">
        <v>627229.50204467797</v>
      </c>
      <c r="BJ257" s="99">
        <v>2773345.63250732</v>
      </c>
      <c r="BK257" s="99">
        <v>1096463.22648621</v>
      </c>
      <c r="BL257" s="99">
        <v>61803.393468856797</v>
      </c>
      <c r="BM257" s="99">
        <v>0</v>
      </c>
      <c r="BN257" s="99">
        <v>0</v>
      </c>
      <c r="BO257" s="99">
        <v>0</v>
      </c>
      <c r="BP257" s="99">
        <v>0</v>
      </c>
      <c r="BQ257" s="99">
        <v>0</v>
      </c>
      <c r="BR257" s="99">
        <v>17670.265454530701</v>
      </c>
      <c r="BS257" s="99">
        <v>1310445.3591308601</v>
      </c>
      <c r="BT257" s="99">
        <v>0</v>
      </c>
      <c r="BU257" s="99">
        <v>0</v>
      </c>
      <c r="BV257" s="99">
        <v>2052485.7986145001</v>
      </c>
      <c r="BW257" s="99">
        <v>0</v>
      </c>
      <c r="BX257" s="99">
        <v>0</v>
      </c>
      <c r="BY257" s="99">
        <v>0</v>
      </c>
      <c r="BZ257" s="99">
        <v>0</v>
      </c>
      <c r="CA257" s="99">
        <v>19262.777504920999</v>
      </c>
      <c r="CB257" s="99">
        <v>2799287.6243591299</v>
      </c>
      <c r="CC257" s="99">
        <v>21686656.9602051</v>
      </c>
      <c r="CD257" s="99">
        <v>3408838.74182129</v>
      </c>
      <c r="CE257" s="99">
        <v>494.08752654492901</v>
      </c>
      <c r="CF257" s="99">
        <v>116286.219922066</v>
      </c>
      <c r="CG257" s="99">
        <v>809174.51531982399</v>
      </c>
      <c r="CH257" s="99">
        <v>62196.258921623201</v>
      </c>
      <c r="CI257" s="99">
        <v>19749.290779829</v>
      </c>
      <c r="CJ257" s="99">
        <v>2912814.4014587398</v>
      </c>
      <c r="CK257" s="99">
        <v>22441495.161132801</v>
      </c>
      <c r="CL257" s="99">
        <v>3472239.34051514</v>
      </c>
      <c r="CM257" s="166">
        <v>21114.592960357699</v>
      </c>
      <c r="CN257" s="166">
        <v>3436879.3795166002</v>
      </c>
      <c r="CO257" s="166">
        <v>23888695.0932617</v>
      </c>
      <c r="CP257" s="99">
        <v>3472239.34051514</v>
      </c>
      <c r="CQ257" s="99">
        <v>251.704456673935</v>
      </c>
      <c r="CR257" s="99">
        <v>59043.236977100401</v>
      </c>
      <c r="CS257" s="99">
        <v>410272.93114852899</v>
      </c>
      <c r="CT257" s="99">
        <v>61896.976525306702</v>
      </c>
      <c r="CU257" s="98">
        <v>12856.822060817</v>
      </c>
      <c r="CV257" s="98">
        <v>1199.387036657</v>
      </c>
      <c r="CW257" s="98">
        <v>2915573.8442811961</v>
      </c>
      <c r="CX257" s="98">
        <v>22495831.475524925</v>
      </c>
    </row>
    <row r="258" spans="1:102" x14ac:dyDescent="0.2">
      <c r="A258" s="98" t="s">
        <v>55</v>
      </c>
      <c r="B258" s="100">
        <v>38777</v>
      </c>
      <c r="C258" s="99">
        <v>0</v>
      </c>
      <c r="D258" s="99">
        <v>7051.0457062125197</v>
      </c>
      <c r="E258" s="99">
        <v>12491.893910765601</v>
      </c>
      <c r="F258" s="99">
        <v>5504.2623720169104</v>
      </c>
      <c r="G258" s="99">
        <v>330.120462816209</v>
      </c>
      <c r="H258" s="99">
        <v>0</v>
      </c>
      <c r="I258" s="99">
        <v>0</v>
      </c>
      <c r="J258" s="99">
        <v>1057.8284569233699</v>
      </c>
      <c r="K258" s="99">
        <v>0</v>
      </c>
      <c r="L258" s="99">
        <v>163.47236307151601</v>
      </c>
      <c r="M258" s="99">
        <v>161.96550956741001</v>
      </c>
      <c r="N258" s="99">
        <v>6965.2610831260699</v>
      </c>
      <c r="O258" s="99">
        <v>60.4626241684891</v>
      </c>
      <c r="P258" s="99">
        <v>0</v>
      </c>
      <c r="Q258" s="99">
        <v>12124.9995765686</v>
      </c>
      <c r="R258" s="99">
        <v>21.070242315065101</v>
      </c>
      <c r="S258" s="99">
        <v>0</v>
      </c>
      <c r="T258" s="99">
        <v>222.63891262002301</v>
      </c>
      <c r="U258" s="99">
        <v>1425.7595549821899</v>
      </c>
      <c r="V258" s="99">
        <v>0</v>
      </c>
      <c r="W258" s="99">
        <v>633883.11228942894</v>
      </c>
      <c r="X258" s="99">
        <v>2123995.4221496601</v>
      </c>
      <c r="Y258" s="99">
        <v>829612.46195983898</v>
      </c>
      <c r="Z258" s="99">
        <v>76531.610803604097</v>
      </c>
      <c r="AA258" s="99">
        <v>0</v>
      </c>
      <c r="AB258" s="99">
        <v>0</v>
      </c>
      <c r="AC258" s="99">
        <v>398330.256900787</v>
      </c>
      <c r="AD258" s="99">
        <v>0</v>
      </c>
      <c r="AE258" s="99">
        <v>33323.397485256202</v>
      </c>
      <c r="AF258" s="99">
        <v>15338.4803650379</v>
      </c>
      <c r="AG258" s="99">
        <v>1122131.19352722</v>
      </c>
      <c r="AH258" s="99">
        <v>2878.5656504035001</v>
      </c>
      <c r="AI258" s="99">
        <v>0</v>
      </c>
      <c r="AJ258" s="99">
        <v>1550356.1315154999</v>
      </c>
      <c r="AK258" s="99">
        <v>3810.7397426068801</v>
      </c>
      <c r="AL258" s="99">
        <v>0</v>
      </c>
      <c r="AM258" s="99">
        <v>49317.565871238701</v>
      </c>
      <c r="AN258" s="99">
        <v>537578.60930633498</v>
      </c>
      <c r="AO258" s="99">
        <v>0</v>
      </c>
      <c r="AP258" s="99">
        <v>4842051.6193847703</v>
      </c>
      <c r="AQ258" s="99">
        <v>16404020.8439941</v>
      </c>
      <c r="AR258" s="99">
        <v>6714169.7060546903</v>
      </c>
      <c r="AS258" s="99">
        <v>545893.88137054397</v>
      </c>
      <c r="AT258" s="99">
        <v>0</v>
      </c>
      <c r="AU258" s="99">
        <v>0</v>
      </c>
      <c r="AV258" s="99">
        <v>1115060.4978179899</v>
      </c>
      <c r="AW258" s="99">
        <v>0</v>
      </c>
      <c r="AX258" s="99">
        <v>242910.24573707601</v>
      </c>
      <c r="AY258" s="99">
        <v>121913.34208869901</v>
      </c>
      <c r="AZ258" s="99">
        <v>9017312.13989258</v>
      </c>
      <c r="BA258" s="99">
        <v>23192.9929471016</v>
      </c>
      <c r="BB258" s="99">
        <v>0</v>
      </c>
      <c r="BC258" s="99">
        <v>11888227.1137695</v>
      </c>
      <c r="BD258" s="99">
        <v>27908.212667942</v>
      </c>
      <c r="BE258" s="99">
        <v>0</v>
      </c>
      <c r="BF258" s="99">
        <v>352187.55181121803</v>
      </c>
      <c r="BG258" s="99">
        <v>1471017.36004639</v>
      </c>
      <c r="BH258" s="99">
        <v>0</v>
      </c>
      <c r="BI258" s="99">
        <v>595909.245445251</v>
      </c>
      <c r="BJ258" s="99">
        <v>2853891.1595153799</v>
      </c>
      <c r="BK258" s="99">
        <v>1201683.95298767</v>
      </c>
      <c r="BL258" s="99">
        <v>76380.253827095003</v>
      </c>
      <c r="BM258" s="99">
        <v>0</v>
      </c>
      <c r="BN258" s="99">
        <v>0</v>
      </c>
      <c r="BO258" s="99">
        <v>0</v>
      </c>
      <c r="BP258" s="99">
        <v>0</v>
      </c>
      <c r="BQ258" s="99">
        <v>0</v>
      </c>
      <c r="BR258" s="99">
        <v>17084.388199567798</v>
      </c>
      <c r="BS258" s="99">
        <v>1344200.33772278</v>
      </c>
      <c r="BT258" s="99">
        <v>4545.30545240641</v>
      </c>
      <c r="BU258" s="99">
        <v>0</v>
      </c>
      <c r="BV258" s="99">
        <v>2122239.6930236798</v>
      </c>
      <c r="BW258" s="99">
        <v>3137.0406382083902</v>
      </c>
      <c r="BX258" s="99">
        <v>0</v>
      </c>
      <c r="BY258" s="99">
        <v>0</v>
      </c>
      <c r="BZ258" s="99">
        <v>0</v>
      </c>
      <c r="CA258" s="99">
        <v>19566.9822070599</v>
      </c>
      <c r="CB258" s="99">
        <v>2742473.36083984</v>
      </c>
      <c r="CC258" s="99">
        <v>21732229.855712902</v>
      </c>
      <c r="CD258" s="99">
        <v>3512210.6236572298</v>
      </c>
      <c r="CE258" s="99">
        <v>529.28633712977205</v>
      </c>
      <c r="CF258" s="99">
        <v>121009.014094353</v>
      </c>
      <c r="CG258" s="99">
        <v>851991.13083648705</v>
      </c>
      <c r="CH258" s="99">
        <v>75695.671688079805</v>
      </c>
      <c r="CI258" s="99">
        <v>20087.780001640302</v>
      </c>
      <c r="CJ258" s="99">
        <v>2862123.9485778799</v>
      </c>
      <c r="CK258" s="99">
        <v>22324274.293457001</v>
      </c>
      <c r="CL258" s="99">
        <v>3588636.9428405799</v>
      </c>
      <c r="CM258" s="166">
        <v>21493.967143297199</v>
      </c>
      <c r="CN258" s="166">
        <v>3398883.1120910598</v>
      </c>
      <c r="CO258" s="166">
        <v>23778432.837890599</v>
      </c>
      <c r="CP258" s="99">
        <v>3588636.9428405799</v>
      </c>
      <c r="CQ258" s="99">
        <v>296.83174827322398</v>
      </c>
      <c r="CR258" s="99">
        <v>68592.813441276594</v>
      </c>
      <c r="CS258" s="99">
        <v>477720.99926376302</v>
      </c>
      <c r="CT258" s="99">
        <v>73025.730757713303</v>
      </c>
      <c r="CU258" s="98">
        <v>13053.524614042</v>
      </c>
      <c r="CV258" s="98">
        <v>1381.6473024449999</v>
      </c>
      <c r="CW258" s="98">
        <v>2863482.3749341932</v>
      </c>
      <c r="CX258" s="98">
        <v>22584220.986549389</v>
      </c>
    </row>
    <row r="259" spans="1:102" x14ac:dyDescent="0.2">
      <c r="A259" s="98" t="s">
        <v>55</v>
      </c>
      <c r="B259" s="100">
        <v>38869</v>
      </c>
      <c r="C259" s="99">
        <v>0</v>
      </c>
      <c r="D259" s="99">
        <v>8194.1640574932098</v>
      </c>
      <c r="E259" s="99">
        <v>12584.9729999304</v>
      </c>
      <c r="F259" s="99">
        <v>5985.1234703064001</v>
      </c>
      <c r="G259" s="99">
        <v>378.06857216730702</v>
      </c>
      <c r="H259" s="99">
        <v>0</v>
      </c>
      <c r="I259" s="99">
        <v>0</v>
      </c>
      <c r="J259" s="99">
        <v>1230.8852047622199</v>
      </c>
      <c r="K259" s="99">
        <v>0</v>
      </c>
      <c r="L259" s="99">
        <v>210.185961494222</v>
      </c>
      <c r="M259" s="99">
        <v>164.281511446461</v>
      </c>
      <c r="N259" s="99">
        <v>7186.2001005411103</v>
      </c>
      <c r="O259" s="99">
        <v>74.610967108048499</v>
      </c>
      <c r="P259" s="99">
        <v>0</v>
      </c>
      <c r="Q259" s="99">
        <v>13417.6492556334</v>
      </c>
      <c r="R259" s="99">
        <v>22.3180518220179</v>
      </c>
      <c r="S259" s="99">
        <v>0</v>
      </c>
      <c r="T259" s="99">
        <v>203.18212609924399</v>
      </c>
      <c r="U259" s="99">
        <v>1529.1755450666001</v>
      </c>
      <c r="V259" s="99">
        <v>0</v>
      </c>
      <c r="W259" s="99">
        <v>865127.38210296596</v>
      </c>
      <c r="X259" s="99">
        <v>2104822.4655456501</v>
      </c>
      <c r="Y259" s="99">
        <v>899928.52925872803</v>
      </c>
      <c r="Z259" s="99">
        <v>87629.559478759795</v>
      </c>
      <c r="AA259" s="99">
        <v>0</v>
      </c>
      <c r="AB259" s="99">
        <v>0</v>
      </c>
      <c r="AC259" s="99">
        <v>456173.049114227</v>
      </c>
      <c r="AD259" s="99">
        <v>0</v>
      </c>
      <c r="AE259" s="99">
        <v>33884.365129947699</v>
      </c>
      <c r="AF259" s="99">
        <v>20505.753865242001</v>
      </c>
      <c r="AG259" s="99">
        <v>1150085.14320374</v>
      </c>
      <c r="AH259" s="99">
        <v>3644.2020092010498</v>
      </c>
      <c r="AI259" s="99">
        <v>0</v>
      </c>
      <c r="AJ259" s="99">
        <v>1834858.00758362</v>
      </c>
      <c r="AK259" s="99">
        <v>4758.45297169685</v>
      </c>
      <c r="AL259" s="99">
        <v>0</v>
      </c>
      <c r="AM259" s="99">
        <v>42973.833726882898</v>
      </c>
      <c r="AN259" s="99">
        <v>564281.69716644299</v>
      </c>
      <c r="AO259" s="99">
        <v>0</v>
      </c>
      <c r="AP259" s="99">
        <v>6764400.0654907199</v>
      </c>
      <c r="AQ259" s="99">
        <v>16618631.2387695</v>
      </c>
      <c r="AR259" s="99">
        <v>7337478.52770996</v>
      </c>
      <c r="AS259" s="99">
        <v>635322.47149658203</v>
      </c>
      <c r="AT259" s="99">
        <v>0</v>
      </c>
      <c r="AU259" s="99">
        <v>0</v>
      </c>
      <c r="AV259" s="99">
        <v>1307600.80934143</v>
      </c>
      <c r="AW259" s="99">
        <v>0</v>
      </c>
      <c r="AX259" s="99">
        <v>251199.91723823501</v>
      </c>
      <c r="AY259" s="99">
        <v>161820.10866165199</v>
      </c>
      <c r="AZ259" s="99">
        <v>9364426.0460205097</v>
      </c>
      <c r="BA259" s="99">
        <v>27978.583170414</v>
      </c>
      <c r="BB259" s="99">
        <v>0</v>
      </c>
      <c r="BC259" s="99">
        <v>14309279.1867676</v>
      </c>
      <c r="BD259" s="99">
        <v>33400.426177024798</v>
      </c>
      <c r="BE259" s="99">
        <v>0</v>
      </c>
      <c r="BF259" s="99">
        <v>309124.08326721197</v>
      </c>
      <c r="BG259" s="99">
        <v>1577277.3337097201</v>
      </c>
      <c r="BH259" s="99">
        <v>0</v>
      </c>
      <c r="BI259" s="99">
        <v>799593.08356475795</v>
      </c>
      <c r="BJ259" s="99">
        <v>2888871.03823853</v>
      </c>
      <c r="BK259" s="99">
        <v>1291087.3418121301</v>
      </c>
      <c r="BL259" s="99">
        <v>93221.361126899705</v>
      </c>
      <c r="BM259" s="99">
        <v>0</v>
      </c>
      <c r="BN259" s="99">
        <v>0</v>
      </c>
      <c r="BO259" s="99">
        <v>0</v>
      </c>
      <c r="BP259" s="99">
        <v>0</v>
      </c>
      <c r="BQ259" s="99">
        <v>0</v>
      </c>
      <c r="BR259" s="99">
        <v>21861.546310901598</v>
      </c>
      <c r="BS259" s="99">
        <v>1394833.8663330099</v>
      </c>
      <c r="BT259" s="99">
        <v>5463.4723199605896</v>
      </c>
      <c r="BU259" s="99">
        <v>0</v>
      </c>
      <c r="BV259" s="99">
        <v>2232119.3349609398</v>
      </c>
      <c r="BW259" s="99">
        <v>3617.5947396159199</v>
      </c>
      <c r="BX259" s="99">
        <v>0</v>
      </c>
      <c r="BY259" s="99">
        <v>0</v>
      </c>
      <c r="BZ259" s="99">
        <v>0</v>
      </c>
      <c r="CA259" s="99">
        <v>20846.388563394499</v>
      </c>
      <c r="CB259" s="99">
        <v>3035365.5455017099</v>
      </c>
      <c r="CC259" s="99">
        <v>23552132.6711426</v>
      </c>
      <c r="CD259" s="99">
        <v>3609280.7709655799</v>
      </c>
      <c r="CE259" s="99">
        <v>555.42192394286405</v>
      </c>
      <c r="CF259" s="99">
        <v>127536.413286209</v>
      </c>
      <c r="CG259" s="99">
        <v>912456.98185730004</v>
      </c>
      <c r="CH259" s="99">
        <v>93627.299850463896</v>
      </c>
      <c r="CI259" s="99">
        <v>21419.6835510731</v>
      </c>
      <c r="CJ259" s="99">
        <v>3165869.8435058598</v>
      </c>
      <c r="CK259" s="99">
        <v>24881687.46875</v>
      </c>
      <c r="CL259" s="99">
        <v>3702898.0451660198</v>
      </c>
      <c r="CM259" s="166">
        <v>22923.1520075798</v>
      </c>
      <c r="CN259" s="166">
        <v>3719294.7899169899</v>
      </c>
      <c r="CO259" s="166">
        <v>26414768.2897949</v>
      </c>
      <c r="CP259" s="99">
        <v>3702898.0451660198</v>
      </c>
      <c r="CQ259" s="99">
        <v>341.25814804062202</v>
      </c>
      <c r="CR259" s="99">
        <v>79850.136109352097</v>
      </c>
      <c r="CS259" s="99">
        <v>570323.93192291295</v>
      </c>
      <c r="CT259" s="99">
        <v>89671.091972351103</v>
      </c>
      <c r="CU259" s="98">
        <v>13075.061667472</v>
      </c>
      <c r="CV259" s="98">
        <v>1573.516749845</v>
      </c>
      <c r="CW259" s="98">
        <v>3162901.958787919</v>
      </c>
      <c r="CX259" s="98">
        <v>24464589.6529999</v>
      </c>
    </row>
    <row r="260" spans="1:102" x14ac:dyDescent="0.2">
      <c r="A260" s="98" t="s">
        <v>55</v>
      </c>
      <c r="B260" s="100">
        <v>38961</v>
      </c>
      <c r="C260" s="99">
        <v>0</v>
      </c>
      <c r="D260" s="99">
        <v>7900.8838443160103</v>
      </c>
      <c r="E260" s="99">
        <v>13111.9809861183</v>
      </c>
      <c r="F260" s="99">
        <v>6586.8974851965904</v>
      </c>
      <c r="G260" s="99">
        <v>435.187914956361</v>
      </c>
      <c r="H260" s="99">
        <v>0</v>
      </c>
      <c r="I260" s="99">
        <v>0</v>
      </c>
      <c r="J260" s="99">
        <v>1390.29000195861</v>
      </c>
      <c r="K260" s="99">
        <v>0</v>
      </c>
      <c r="L260" s="99">
        <v>141.447401963174</v>
      </c>
      <c r="M260" s="99">
        <v>175.63487225770999</v>
      </c>
      <c r="N260" s="99">
        <v>7685.4619804620697</v>
      </c>
      <c r="O260" s="99">
        <v>82.465944038703995</v>
      </c>
      <c r="P260" s="99">
        <v>0</v>
      </c>
      <c r="Q260" s="99">
        <v>12913.696363925899</v>
      </c>
      <c r="R260" s="99">
        <v>33.560924108140199</v>
      </c>
      <c r="S260" s="99">
        <v>0</v>
      </c>
      <c r="T260" s="99">
        <v>178.198092844337</v>
      </c>
      <c r="U260" s="99">
        <v>1622.99295118451</v>
      </c>
      <c r="V260" s="99">
        <v>0</v>
      </c>
      <c r="W260" s="99">
        <v>759866.88946533203</v>
      </c>
      <c r="X260" s="99">
        <v>2153783.4664611798</v>
      </c>
      <c r="Y260" s="99">
        <v>975844.88635253895</v>
      </c>
      <c r="Z260" s="99">
        <v>100795.898180962</v>
      </c>
      <c r="AA260" s="99">
        <v>0</v>
      </c>
      <c r="AB260" s="99">
        <v>0</v>
      </c>
      <c r="AC260" s="99">
        <v>523291.00593948399</v>
      </c>
      <c r="AD260" s="99">
        <v>0</v>
      </c>
      <c r="AE260" s="99">
        <v>35840.133900165602</v>
      </c>
      <c r="AF260" s="99">
        <v>20445.807576656302</v>
      </c>
      <c r="AG260" s="99">
        <v>1210270.7192840599</v>
      </c>
      <c r="AH260" s="99">
        <v>4045.44939249754</v>
      </c>
      <c r="AI260" s="99">
        <v>0</v>
      </c>
      <c r="AJ260" s="99">
        <v>1650653.82958984</v>
      </c>
      <c r="AK260" s="99">
        <v>6800.2143576145199</v>
      </c>
      <c r="AL260" s="99">
        <v>0</v>
      </c>
      <c r="AM260" s="99">
        <v>38099.868502616897</v>
      </c>
      <c r="AN260" s="99">
        <v>592058.38612365699</v>
      </c>
      <c r="AO260" s="99">
        <v>0</v>
      </c>
      <c r="AP260" s="99">
        <v>6331030.6630248995</v>
      </c>
      <c r="AQ260" s="99">
        <v>17073940.463867199</v>
      </c>
      <c r="AR260" s="99">
        <v>8015630.9902954102</v>
      </c>
      <c r="AS260" s="99">
        <v>705222.79159545898</v>
      </c>
      <c r="AT260" s="99">
        <v>0</v>
      </c>
      <c r="AU260" s="99">
        <v>0</v>
      </c>
      <c r="AV260" s="99">
        <v>1519000.3630065899</v>
      </c>
      <c r="AW260" s="99">
        <v>0</v>
      </c>
      <c r="AX260" s="99">
        <v>268809.78232574498</v>
      </c>
      <c r="AY260" s="99">
        <v>160646.917291641</v>
      </c>
      <c r="AZ260" s="99">
        <v>9883475.4906005897</v>
      </c>
      <c r="BA260" s="99">
        <v>30450.2604322433</v>
      </c>
      <c r="BB260" s="99">
        <v>0</v>
      </c>
      <c r="BC260" s="99">
        <v>12689263.75354</v>
      </c>
      <c r="BD260" s="99">
        <v>48494.615406036399</v>
      </c>
      <c r="BE260" s="99">
        <v>0</v>
      </c>
      <c r="BF260" s="99">
        <v>277663.39399337798</v>
      </c>
      <c r="BG260" s="99">
        <v>1704292.9740142799</v>
      </c>
      <c r="BH260" s="99">
        <v>0</v>
      </c>
      <c r="BI260" s="99">
        <v>703549.07741546596</v>
      </c>
      <c r="BJ260" s="99">
        <v>2966329.1306152302</v>
      </c>
      <c r="BK260" s="99">
        <v>1387535.8459320101</v>
      </c>
      <c r="BL260" s="99">
        <v>101743.183926582</v>
      </c>
      <c r="BM260" s="99">
        <v>0</v>
      </c>
      <c r="BN260" s="99">
        <v>0</v>
      </c>
      <c r="BO260" s="99">
        <v>0</v>
      </c>
      <c r="BP260" s="99">
        <v>0</v>
      </c>
      <c r="BQ260" s="99">
        <v>0</v>
      </c>
      <c r="BR260" s="99">
        <v>24091.713647127199</v>
      </c>
      <c r="BS260" s="99">
        <v>1469387.8423767099</v>
      </c>
      <c r="BT260" s="99">
        <v>5877.7068046331397</v>
      </c>
      <c r="BU260" s="99">
        <v>0</v>
      </c>
      <c r="BV260" s="99">
        <v>2188190.48858643</v>
      </c>
      <c r="BW260" s="99">
        <v>5298.0483205914497</v>
      </c>
      <c r="BX260" s="99">
        <v>0</v>
      </c>
      <c r="BY260" s="99">
        <v>0</v>
      </c>
      <c r="BZ260" s="99">
        <v>0</v>
      </c>
      <c r="CA260" s="99">
        <v>20990.179040193601</v>
      </c>
      <c r="CB260" s="99">
        <v>2907862.8734435998</v>
      </c>
      <c r="CC260" s="99">
        <v>23166050.1723633</v>
      </c>
      <c r="CD260" s="99">
        <v>3683662.66162109</v>
      </c>
      <c r="CE260" s="99">
        <v>586.006611071527</v>
      </c>
      <c r="CF260" s="99">
        <v>132005.495756149</v>
      </c>
      <c r="CG260" s="99">
        <v>952005.44621276902</v>
      </c>
      <c r="CH260" s="99">
        <v>102429.138859749</v>
      </c>
      <c r="CI260" s="99">
        <v>21582.010498523701</v>
      </c>
      <c r="CJ260" s="99">
        <v>3041092.4949340802</v>
      </c>
      <c r="CK260" s="99">
        <v>24029642.2651367</v>
      </c>
      <c r="CL260" s="99">
        <v>3785217.6586303702</v>
      </c>
      <c r="CM260" s="166">
        <v>23180.729744672801</v>
      </c>
      <c r="CN260" s="166">
        <v>3637105.7938842801</v>
      </c>
      <c r="CO260" s="166">
        <v>25720168.927978501</v>
      </c>
      <c r="CP260" s="99">
        <v>3785217.6586303702</v>
      </c>
      <c r="CQ260" s="99">
        <v>381.247170612216</v>
      </c>
      <c r="CR260" s="99">
        <v>88301.409157753005</v>
      </c>
      <c r="CS260" s="99">
        <v>629755.49777984596</v>
      </c>
      <c r="CT260" s="99">
        <v>97542.089816093401</v>
      </c>
      <c r="CU260" s="98">
        <v>13500.472065607</v>
      </c>
      <c r="CV260" s="98">
        <v>1808.23765069</v>
      </c>
      <c r="CW260" s="98">
        <v>3039868.3691997486</v>
      </c>
      <c r="CX260" s="98">
        <v>24118055.618576068</v>
      </c>
    </row>
    <row r="261" spans="1:102" x14ac:dyDescent="0.2">
      <c r="A261" s="98" t="s">
        <v>55</v>
      </c>
      <c r="B261" s="100">
        <v>39052</v>
      </c>
      <c r="C261" s="99">
        <v>0</v>
      </c>
      <c r="D261" s="99">
        <v>8385.9040662050193</v>
      </c>
      <c r="E261" s="99">
        <v>13350.0326882601</v>
      </c>
      <c r="F261" s="99">
        <v>7085.6544217467299</v>
      </c>
      <c r="G261" s="99">
        <v>479.90003014355898</v>
      </c>
      <c r="H261" s="99">
        <v>0</v>
      </c>
      <c r="I261" s="99">
        <v>0</v>
      </c>
      <c r="J261" s="99">
        <v>1582.81161220372</v>
      </c>
      <c r="K261" s="99">
        <v>0</v>
      </c>
      <c r="L261" s="99">
        <v>240.10647112503599</v>
      </c>
      <c r="M261" s="99">
        <v>171.313323274255</v>
      </c>
      <c r="N261" s="99">
        <v>8019.7493265271196</v>
      </c>
      <c r="O261" s="99">
        <v>78.082872582599506</v>
      </c>
      <c r="P261" s="99">
        <v>0</v>
      </c>
      <c r="Q261" s="99">
        <v>13238.9194352627</v>
      </c>
      <c r="R261" s="99">
        <v>37.541980335023297</v>
      </c>
      <c r="S261" s="99">
        <v>0</v>
      </c>
      <c r="T261" s="99">
        <v>173.320457361639</v>
      </c>
      <c r="U261" s="99">
        <v>1740.98396608233</v>
      </c>
      <c r="V261" s="99">
        <v>0</v>
      </c>
      <c r="W261" s="99">
        <v>813393.96121215797</v>
      </c>
      <c r="X261" s="99">
        <v>2199802.91229248</v>
      </c>
      <c r="Y261" s="99">
        <v>1045127.56689453</v>
      </c>
      <c r="Z261" s="99">
        <v>109023.94085598001</v>
      </c>
      <c r="AA261" s="99">
        <v>0</v>
      </c>
      <c r="AB261" s="99">
        <v>0</v>
      </c>
      <c r="AC261" s="99">
        <v>589092.99291229201</v>
      </c>
      <c r="AD261" s="99">
        <v>0</v>
      </c>
      <c r="AE261" s="99">
        <v>26341.281378984499</v>
      </c>
      <c r="AF261" s="99">
        <v>20791.250836849202</v>
      </c>
      <c r="AG261" s="99">
        <v>1264782.79592896</v>
      </c>
      <c r="AH261" s="99">
        <v>4205.8746799826604</v>
      </c>
      <c r="AI261" s="99">
        <v>0</v>
      </c>
      <c r="AJ261" s="99">
        <v>1680307.09550476</v>
      </c>
      <c r="AK261" s="99">
        <v>9547.0856873989105</v>
      </c>
      <c r="AL261" s="99">
        <v>0</v>
      </c>
      <c r="AM261" s="99">
        <v>38212.238565444903</v>
      </c>
      <c r="AN261" s="99">
        <v>634194.64770507801</v>
      </c>
      <c r="AO261" s="99">
        <v>0</v>
      </c>
      <c r="AP261" s="99">
        <v>6756416.9123535203</v>
      </c>
      <c r="AQ261" s="99">
        <v>17533994.982421901</v>
      </c>
      <c r="AR261" s="99">
        <v>8684090.29614258</v>
      </c>
      <c r="AS261" s="99">
        <v>781994.67257690395</v>
      </c>
      <c r="AT261" s="99">
        <v>0</v>
      </c>
      <c r="AU261" s="99">
        <v>0</v>
      </c>
      <c r="AV261" s="99">
        <v>1745089.69303894</v>
      </c>
      <c r="AW261" s="99">
        <v>0</v>
      </c>
      <c r="AX261" s="99">
        <v>203513.626613617</v>
      </c>
      <c r="AY261" s="99">
        <v>166186.52670097401</v>
      </c>
      <c r="AZ261" s="99">
        <v>10460718.569458</v>
      </c>
      <c r="BA261" s="99">
        <v>31720.457576990098</v>
      </c>
      <c r="BB261" s="99">
        <v>0</v>
      </c>
      <c r="BC261" s="99">
        <v>13281407.53479</v>
      </c>
      <c r="BD261" s="99">
        <v>67665.243857383699</v>
      </c>
      <c r="BE261" s="99">
        <v>0</v>
      </c>
      <c r="BF261" s="99">
        <v>281484.12571334798</v>
      </c>
      <c r="BG261" s="99">
        <v>1842899.97546387</v>
      </c>
      <c r="BH261" s="99">
        <v>0</v>
      </c>
      <c r="BI261" s="99">
        <v>775533.97380828904</v>
      </c>
      <c r="BJ261" s="99">
        <v>2996817.8681640602</v>
      </c>
      <c r="BK261" s="99">
        <v>1474862.99468994</v>
      </c>
      <c r="BL261" s="99">
        <v>112842.575820923</v>
      </c>
      <c r="BM261" s="99">
        <v>0</v>
      </c>
      <c r="BN261" s="99">
        <v>0</v>
      </c>
      <c r="BO261" s="99">
        <v>0</v>
      </c>
      <c r="BP261" s="99">
        <v>0</v>
      </c>
      <c r="BQ261" s="99">
        <v>0</v>
      </c>
      <c r="BR261" s="99">
        <v>23650.995431184801</v>
      </c>
      <c r="BS261" s="99">
        <v>1517628.1554717999</v>
      </c>
      <c r="BT261" s="99">
        <v>6144.2164804935501</v>
      </c>
      <c r="BU261" s="99">
        <v>0</v>
      </c>
      <c r="BV261" s="99">
        <v>2210108.7891845698</v>
      </c>
      <c r="BW261" s="99">
        <v>7449.1573541760399</v>
      </c>
      <c r="BX261" s="99">
        <v>0</v>
      </c>
      <c r="BY261" s="99">
        <v>0</v>
      </c>
      <c r="BZ261" s="99">
        <v>0</v>
      </c>
      <c r="CA261" s="99">
        <v>21693.573775291399</v>
      </c>
      <c r="CB261" s="99">
        <v>2995015.2434081999</v>
      </c>
      <c r="CC261" s="99">
        <v>24080265.392822299</v>
      </c>
      <c r="CD261" s="99">
        <v>3780899.4644470201</v>
      </c>
      <c r="CE261" s="99">
        <v>645.75770948827301</v>
      </c>
      <c r="CF261" s="99">
        <v>145027.717279434</v>
      </c>
      <c r="CG261" s="99">
        <v>1046299.55245209</v>
      </c>
      <c r="CH261" s="99">
        <v>113436.586636543</v>
      </c>
      <c r="CI261" s="99">
        <v>22316.3363871574</v>
      </c>
      <c r="CJ261" s="99">
        <v>3136190.1355896001</v>
      </c>
      <c r="CK261" s="99">
        <v>25071073.546875</v>
      </c>
      <c r="CL261" s="99">
        <v>3893030.8067627</v>
      </c>
      <c r="CM261" s="166">
        <v>24041.2771232128</v>
      </c>
      <c r="CN261" s="166">
        <v>3773397.0202941899</v>
      </c>
      <c r="CO261" s="166">
        <v>26972080.982910201</v>
      </c>
      <c r="CP261" s="99">
        <v>3893030.8067627</v>
      </c>
      <c r="CQ261" s="99">
        <v>421.34426816180297</v>
      </c>
      <c r="CR261" s="99">
        <v>95084.307901382403</v>
      </c>
      <c r="CS261" s="99">
        <v>684463.51060485805</v>
      </c>
      <c r="CT261" s="99">
        <v>105402.865167618</v>
      </c>
      <c r="CU261" s="98">
        <v>13659.088698423</v>
      </c>
      <c r="CV261" s="98">
        <v>2042.221678717</v>
      </c>
      <c r="CW261" s="98">
        <v>3140042.9606876341</v>
      </c>
      <c r="CX261" s="98">
        <v>25126564.94527439</v>
      </c>
    </row>
    <row r="262" spans="1:102" x14ac:dyDescent="0.2">
      <c r="A262" s="98" t="s">
        <v>55</v>
      </c>
      <c r="B262" s="100">
        <v>39142</v>
      </c>
      <c r="C262" s="99">
        <v>0</v>
      </c>
      <c r="D262" s="99">
        <v>8232.6859134435708</v>
      </c>
      <c r="E262" s="99">
        <v>13495.575404405599</v>
      </c>
      <c r="F262" s="99">
        <v>7362.4646265506699</v>
      </c>
      <c r="G262" s="99">
        <v>502.60351173952199</v>
      </c>
      <c r="H262" s="99">
        <v>0</v>
      </c>
      <c r="I262" s="99">
        <v>0</v>
      </c>
      <c r="J262" s="99">
        <v>1699.64876592159</v>
      </c>
      <c r="K262" s="99">
        <v>0</v>
      </c>
      <c r="L262" s="99">
        <v>160.80688579380501</v>
      </c>
      <c r="M262" s="99">
        <v>169.933240178972</v>
      </c>
      <c r="N262" s="99">
        <v>8301.7488992214203</v>
      </c>
      <c r="O262" s="99">
        <v>92.619219176471205</v>
      </c>
      <c r="P262" s="99">
        <v>0</v>
      </c>
      <c r="Q262" s="99">
        <v>13034.349614500999</v>
      </c>
      <c r="R262" s="99">
        <v>38.174393996130703</v>
      </c>
      <c r="S262" s="99">
        <v>0</v>
      </c>
      <c r="T262" s="99">
        <v>153.745923001319</v>
      </c>
      <c r="U262" s="99">
        <v>1825.0468228608399</v>
      </c>
      <c r="V262" s="99">
        <v>0</v>
      </c>
      <c r="W262" s="99">
        <v>763825.57404327404</v>
      </c>
      <c r="X262" s="99">
        <v>2202383.5242309598</v>
      </c>
      <c r="Y262" s="99">
        <v>1084021.3550720201</v>
      </c>
      <c r="Z262" s="99">
        <v>113498.328558922</v>
      </c>
      <c r="AA262" s="99">
        <v>0</v>
      </c>
      <c r="AB262" s="99">
        <v>0</v>
      </c>
      <c r="AC262" s="99">
        <v>636058.83325195301</v>
      </c>
      <c r="AD262" s="99">
        <v>0</v>
      </c>
      <c r="AE262" s="99">
        <v>24675.753895998001</v>
      </c>
      <c r="AF262" s="99">
        <v>20468.4790558815</v>
      </c>
      <c r="AG262" s="99">
        <v>1299725.31086731</v>
      </c>
      <c r="AH262" s="99">
        <v>5362.9774377346002</v>
      </c>
      <c r="AI262" s="99">
        <v>0</v>
      </c>
      <c r="AJ262" s="99">
        <v>1603740.20637512</v>
      </c>
      <c r="AK262" s="99">
        <v>9576.8138364553506</v>
      </c>
      <c r="AL262" s="99">
        <v>0</v>
      </c>
      <c r="AM262" s="99">
        <v>32601.061353921901</v>
      </c>
      <c r="AN262" s="99">
        <v>663263.81418609596</v>
      </c>
      <c r="AO262" s="99">
        <v>0</v>
      </c>
      <c r="AP262" s="99">
        <v>6287179.1962890597</v>
      </c>
      <c r="AQ262" s="99">
        <v>17701228.986083999</v>
      </c>
      <c r="AR262" s="99">
        <v>9059955.0228271503</v>
      </c>
      <c r="AS262" s="99">
        <v>831108.20536804199</v>
      </c>
      <c r="AT262" s="99">
        <v>0</v>
      </c>
      <c r="AU262" s="99">
        <v>0</v>
      </c>
      <c r="AV262" s="99">
        <v>1872662.23002625</v>
      </c>
      <c r="AW262" s="99">
        <v>0</v>
      </c>
      <c r="AX262" s="99">
        <v>193254.37064361601</v>
      </c>
      <c r="AY262" s="99">
        <v>162738.16991233799</v>
      </c>
      <c r="AZ262" s="99">
        <v>10797584.591552701</v>
      </c>
      <c r="BA262" s="99">
        <v>41073.431352138497</v>
      </c>
      <c r="BB262" s="99">
        <v>0</v>
      </c>
      <c r="BC262" s="99">
        <v>12737058.6018066</v>
      </c>
      <c r="BD262" s="99">
        <v>68467.012121200605</v>
      </c>
      <c r="BE262" s="99">
        <v>0</v>
      </c>
      <c r="BF262" s="99">
        <v>250999.77256584199</v>
      </c>
      <c r="BG262" s="99">
        <v>1953442.9624481199</v>
      </c>
      <c r="BH262" s="99">
        <v>0</v>
      </c>
      <c r="BI262" s="99">
        <v>755525.29856872605</v>
      </c>
      <c r="BJ262" s="99">
        <v>3077816.9322509798</v>
      </c>
      <c r="BK262" s="99">
        <v>1551715.4223480199</v>
      </c>
      <c r="BL262" s="99">
        <v>119941.56415844</v>
      </c>
      <c r="BM262" s="99">
        <v>0</v>
      </c>
      <c r="BN262" s="99">
        <v>0</v>
      </c>
      <c r="BO262" s="99">
        <v>0</v>
      </c>
      <c r="BP262" s="99">
        <v>0</v>
      </c>
      <c r="BQ262" s="99">
        <v>0</v>
      </c>
      <c r="BR262" s="99">
        <v>25730.826488256502</v>
      </c>
      <c r="BS262" s="99">
        <v>1590633.7478332501</v>
      </c>
      <c r="BT262" s="99">
        <v>7584.5699079632795</v>
      </c>
      <c r="BU262" s="99">
        <v>0</v>
      </c>
      <c r="BV262" s="99">
        <v>2237057.5295715299</v>
      </c>
      <c r="BW262" s="99">
        <v>7747.1656806469</v>
      </c>
      <c r="BX262" s="99">
        <v>0</v>
      </c>
      <c r="BY262" s="99">
        <v>0</v>
      </c>
      <c r="BZ262" s="99">
        <v>0</v>
      </c>
      <c r="CA262" s="99">
        <v>21737.009324073799</v>
      </c>
      <c r="CB262" s="99">
        <v>2969014.7250060998</v>
      </c>
      <c r="CC262" s="99">
        <v>24115502.5551758</v>
      </c>
      <c r="CD262" s="99">
        <v>3870170.8473205599</v>
      </c>
      <c r="CE262" s="99">
        <v>629.781275093555</v>
      </c>
      <c r="CF262" s="99">
        <v>141351.32330894499</v>
      </c>
      <c r="CG262" s="99">
        <v>1037090.65930176</v>
      </c>
      <c r="CH262" s="99">
        <v>118485.417434692</v>
      </c>
      <c r="CI262" s="99">
        <v>22363.5934872627</v>
      </c>
      <c r="CJ262" s="99">
        <v>3109946.7933654799</v>
      </c>
      <c r="CK262" s="99">
        <v>25139229.845703099</v>
      </c>
      <c r="CL262" s="99">
        <v>3990829.2061767601</v>
      </c>
      <c r="CM262" s="166">
        <v>24158.004611969001</v>
      </c>
      <c r="CN262" s="166">
        <v>3774646.29650879</v>
      </c>
      <c r="CO262" s="166">
        <v>27081422.740234401</v>
      </c>
      <c r="CP262" s="99">
        <v>3990829.2061767601</v>
      </c>
      <c r="CQ262" s="99">
        <v>453.550818838179</v>
      </c>
      <c r="CR262" s="99">
        <v>100891.97685241701</v>
      </c>
      <c r="CS262" s="99">
        <v>733099.79566192604</v>
      </c>
      <c r="CT262" s="99">
        <v>111121.249537468</v>
      </c>
      <c r="CU262" s="98">
        <v>13746.215045684001</v>
      </c>
      <c r="CV262" s="98">
        <v>2179.885146182</v>
      </c>
      <c r="CW262" s="98">
        <v>3110366.048315045</v>
      </c>
      <c r="CX262" s="98">
        <v>25152593.214477561</v>
      </c>
    </row>
    <row r="263" spans="1:102" x14ac:dyDescent="0.2">
      <c r="A263" s="98" t="s">
        <v>55</v>
      </c>
      <c r="B263" s="100">
        <v>39234</v>
      </c>
      <c r="C263" s="99">
        <v>0</v>
      </c>
      <c r="D263" s="99">
        <v>8351.7412215471304</v>
      </c>
      <c r="E263" s="99">
        <v>13757.4701354504</v>
      </c>
      <c r="F263" s="99">
        <v>7690.5015339851398</v>
      </c>
      <c r="G263" s="99">
        <v>557.59884142875705</v>
      </c>
      <c r="H263" s="99">
        <v>0</v>
      </c>
      <c r="I263" s="99">
        <v>0</v>
      </c>
      <c r="J263" s="99">
        <v>1777.8253287077</v>
      </c>
      <c r="K263" s="99">
        <v>0</v>
      </c>
      <c r="L263" s="99">
        <v>219.923651652411</v>
      </c>
      <c r="M263" s="99">
        <v>171.45537458732699</v>
      </c>
      <c r="N263" s="99">
        <v>8480.0233310461008</v>
      </c>
      <c r="O263" s="99">
        <v>87.054577987641096</v>
      </c>
      <c r="P263" s="99">
        <v>0</v>
      </c>
      <c r="Q263" s="99">
        <v>13377.877303838701</v>
      </c>
      <c r="R263" s="99">
        <v>43.8214497421868</v>
      </c>
      <c r="S263" s="99">
        <v>0</v>
      </c>
      <c r="T263" s="99">
        <v>139.858877627179</v>
      </c>
      <c r="U263" s="99">
        <v>1853.1465044617701</v>
      </c>
      <c r="V263" s="99">
        <v>0</v>
      </c>
      <c r="W263" s="99">
        <v>813471.39794921898</v>
      </c>
      <c r="X263" s="99">
        <v>2208729.5314636198</v>
      </c>
      <c r="Y263" s="99">
        <v>1110182.1122283901</v>
      </c>
      <c r="Z263" s="99">
        <v>121956.909178734</v>
      </c>
      <c r="AA263" s="99">
        <v>0</v>
      </c>
      <c r="AB263" s="99">
        <v>0</v>
      </c>
      <c r="AC263" s="99">
        <v>662317.31909179699</v>
      </c>
      <c r="AD263" s="99">
        <v>0</v>
      </c>
      <c r="AE263" s="99">
        <v>30731.208522558201</v>
      </c>
      <c r="AF263" s="99">
        <v>20339.3082184792</v>
      </c>
      <c r="AG263" s="99">
        <v>1323268.57952881</v>
      </c>
      <c r="AH263" s="99">
        <v>4118.85265636444</v>
      </c>
      <c r="AI263" s="99">
        <v>0</v>
      </c>
      <c r="AJ263" s="99">
        <v>1671561.4542694101</v>
      </c>
      <c r="AK263" s="99">
        <v>10527.528385400799</v>
      </c>
      <c r="AL263" s="99">
        <v>0</v>
      </c>
      <c r="AM263" s="99">
        <v>27324.387392282501</v>
      </c>
      <c r="AN263" s="99">
        <v>678022.17619323696</v>
      </c>
      <c r="AO263" s="99">
        <v>0</v>
      </c>
      <c r="AP263" s="99">
        <v>6388022.6883544903</v>
      </c>
      <c r="AQ263" s="99">
        <v>17935322.690429699</v>
      </c>
      <c r="AR263" s="99">
        <v>9336800.5968017597</v>
      </c>
      <c r="AS263" s="99">
        <v>902189.43331909203</v>
      </c>
      <c r="AT263" s="99">
        <v>0</v>
      </c>
      <c r="AU263" s="99">
        <v>0</v>
      </c>
      <c r="AV263" s="99">
        <v>1964574.1716308601</v>
      </c>
      <c r="AW263" s="99">
        <v>0</v>
      </c>
      <c r="AX263" s="99">
        <v>235841.93367767299</v>
      </c>
      <c r="AY263" s="99">
        <v>160055.362070084</v>
      </c>
      <c r="AZ263" s="99">
        <v>11082630.7818604</v>
      </c>
      <c r="BA263" s="99">
        <v>32319.2894103527</v>
      </c>
      <c r="BB263" s="99">
        <v>0</v>
      </c>
      <c r="BC263" s="99">
        <v>13456798.6021729</v>
      </c>
      <c r="BD263" s="99">
        <v>74163.622784614607</v>
      </c>
      <c r="BE263" s="99">
        <v>0</v>
      </c>
      <c r="BF263" s="99">
        <v>215391.569635391</v>
      </c>
      <c r="BG263" s="99">
        <v>2006189.71099854</v>
      </c>
      <c r="BH263" s="99">
        <v>0</v>
      </c>
      <c r="BI263" s="99">
        <v>857690.48075103795</v>
      </c>
      <c r="BJ263" s="99">
        <v>3142014.57000732</v>
      </c>
      <c r="BK263" s="99">
        <v>1617939.11151123</v>
      </c>
      <c r="BL263" s="99">
        <v>134539.58648872399</v>
      </c>
      <c r="BM263" s="99">
        <v>0</v>
      </c>
      <c r="BN263" s="99">
        <v>0</v>
      </c>
      <c r="BO263" s="99">
        <v>0</v>
      </c>
      <c r="BP263" s="99">
        <v>0</v>
      </c>
      <c r="BQ263" s="99">
        <v>0</v>
      </c>
      <c r="BR263" s="99">
        <v>26784.721632957499</v>
      </c>
      <c r="BS263" s="99">
        <v>1655434.6196594201</v>
      </c>
      <c r="BT263" s="99">
        <v>6313.9696210622797</v>
      </c>
      <c r="BU263" s="99">
        <v>0</v>
      </c>
      <c r="BV263" s="99">
        <v>2294439.01452637</v>
      </c>
      <c r="BW263" s="99">
        <v>8594.7033613920194</v>
      </c>
      <c r="BX263" s="99">
        <v>0</v>
      </c>
      <c r="BY263" s="99">
        <v>0</v>
      </c>
      <c r="BZ263" s="99">
        <v>0</v>
      </c>
      <c r="CA263" s="99">
        <v>22188.176892757401</v>
      </c>
      <c r="CB263" s="99">
        <v>3055798.4872741699</v>
      </c>
      <c r="CC263" s="99">
        <v>24701883.857666001</v>
      </c>
      <c r="CD263" s="99">
        <v>3948159.7489929199</v>
      </c>
      <c r="CE263" s="99">
        <v>680.36406654119503</v>
      </c>
      <c r="CF263" s="99">
        <v>148381.90329933201</v>
      </c>
      <c r="CG263" s="99">
        <v>1102589.8402404799</v>
      </c>
      <c r="CH263" s="99">
        <v>134628.73545837399</v>
      </c>
      <c r="CI263" s="99">
        <v>22889.8819408417</v>
      </c>
      <c r="CJ263" s="99">
        <v>3206947.30438232</v>
      </c>
      <c r="CK263" s="99">
        <v>25998465.089111298</v>
      </c>
      <c r="CL263" s="99">
        <v>4083649.9132080101</v>
      </c>
      <c r="CM263" s="166">
        <v>24703.8304862976</v>
      </c>
      <c r="CN263" s="166">
        <v>3877995.3400878902</v>
      </c>
      <c r="CO263" s="166">
        <v>27965539.982177701</v>
      </c>
      <c r="CP263" s="99">
        <v>4083649.9132080101</v>
      </c>
      <c r="CQ263" s="99">
        <v>504.34601461514802</v>
      </c>
      <c r="CR263" s="99">
        <v>109775.732083321</v>
      </c>
      <c r="CS263" s="99">
        <v>807207.29219055199</v>
      </c>
      <c r="CT263" s="99">
        <v>125633.932721138</v>
      </c>
      <c r="CU263" s="98">
        <v>13971.552388177999</v>
      </c>
      <c r="CV263" s="98">
        <v>2289.0726113400001</v>
      </c>
      <c r="CW263" s="98">
        <v>3204180.3905735021</v>
      </c>
      <c r="CX263" s="98">
        <v>25804473.697906479</v>
      </c>
    </row>
    <row r="264" spans="1:102" x14ac:dyDescent="0.2">
      <c r="A264" s="98" t="s">
        <v>55</v>
      </c>
      <c r="B264" s="100">
        <v>39326</v>
      </c>
      <c r="C264" s="99">
        <v>0</v>
      </c>
      <c r="D264" s="99">
        <v>8265.1552032232303</v>
      </c>
      <c r="E264" s="99">
        <v>13793.052014946899</v>
      </c>
      <c r="F264" s="99">
        <v>7929.8234999775896</v>
      </c>
      <c r="G264" s="99">
        <v>599.55335681885504</v>
      </c>
      <c r="H264" s="99">
        <v>0</v>
      </c>
      <c r="I264" s="99">
        <v>0</v>
      </c>
      <c r="J264" s="99">
        <v>1820.53999075294</v>
      </c>
      <c r="K264" s="99">
        <v>0</v>
      </c>
      <c r="L264" s="99">
        <v>155.91933068260599</v>
      </c>
      <c r="M264" s="99">
        <v>161.693438574672</v>
      </c>
      <c r="N264" s="99">
        <v>8570.2169165611303</v>
      </c>
      <c r="O264" s="99">
        <v>96.934918063692706</v>
      </c>
      <c r="P264" s="99">
        <v>0</v>
      </c>
      <c r="Q264" s="99">
        <v>13045.894545078299</v>
      </c>
      <c r="R264" s="99">
        <v>41.559426222927897</v>
      </c>
      <c r="S264" s="99">
        <v>0</v>
      </c>
      <c r="T264" s="99">
        <v>128.935159802437</v>
      </c>
      <c r="U264" s="99">
        <v>1894.4107747077901</v>
      </c>
      <c r="V264" s="99">
        <v>0</v>
      </c>
      <c r="W264" s="99">
        <v>760099.68041229201</v>
      </c>
      <c r="X264" s="99">
        <v>2193507.6570129399</v>
      </c>
      <c r="Y264" s="99">
        <v>1129738.4309082001</v>
      </c>
      <c r="Z264" s="99">
        <v>131203.11257553101</v>
      </c>
      <c r="AA264" s="99">
        <v>0</v>
      </c>
      <c r="AB264" s="99">
        <v>0</v>
      </c>
      <c r="AC264" s="99">
        <v>673249.61822509801</v>
      </c>
      <c r="AD264" s="99">
        <v>0</v>
      </c>
      <c r="AE264" s="99">
        <v>33010.018498897603</v>
      </c>
      <c r="AF264" s="99">
        <v>21598.128277301799</v>
      </c>
      <c r="AG264" s="99">
        <v>1326015.3352203399</v>
      </c>
      <c r="AH264" s="99">
        <v>4529.5323098897898</v>
      </c>
      <c r="AI264" s="99">
        <v>0</v>
      </c>
      <c r="AJ264" s="99">
        <v>1568205.7347259501</v>
      </c>
      <c r="AK264" s="99">
        <v>11242.7312694788</v>
      </c>
      <c r="AL264" s="99">
        <v>0</v>
      </c>
      <c r="AM264" s="99">
        <v>26376.238441228899</v>
      </c>
      <c r="AN264" s="99">
        <v>694714.90014648403</v>
      </c>
      <c r="AO264" s="99">
        <v>0</v>
      </c>
      <c r="AP264" s="99">
        <v>6520375.5584716797</v>
      </c>
      <c r="AQ264" s="99">
        <v>17891608.168212902</v>
      </c>
      <c r="AR264" s="99">
        <v>9534120.8012695294</v>
      </c>
      <c r="AS264" s="99">
        <v>955333.55438232399</v>
      </c>
      <c r="AT264" s="99">
        <v>0</v>
      </c>
      <c r="AU264" s="99">
        <v>0</v>
      </c>
      <c r="AV264" s="99">
        <v>2023823.38996887</v>
      </c>
      <c r="AW264" s="99">
        <v>0</v>
      </c>
      <c r="AX264" s="99">
        <v>258536.19314193699</v>
      </c>
      <c r="AY264" s="99">
        <v>171862.99690055801</v>
      </c>
      <c r="AZ264" s="99">
        <v>11127434.582885699</v>
      </c>
      <c r="BA264" s="99">
        <v>38214.836333274798</v>
      </c>
      <c r="BB264" s="99">
        <v>0</v>
      </c>
      <c r="BC264" s="99">
        <v>12429073.4803467</v>
      </c>
      <c r="BD264" s="99">
        <v>80423.134233474702</v>
      </c>
      <c r="BE264" s="99">
        <v>0</v>
      </c>
      <c r="BF264" s="99">
        <v>198254.89235877999</v>
      </c>
      <c r="BG264" s="99">
        <v>2086527.08430481</v>
      </c>
      <c r="BH264" s="99">
        <v>0</v>
      </c>
      <c r="BI264" s="99">
        <v>846146.36727905297</v>
      </c>
      <c r="BJ264" s="99">
        <v>3144279.4958496098</v>
      </c>
      <c r="BK264" s="99">
        <v>1663190.36120605</v>
      </c>
      <c r="BL264" s="99">
        <v>143461.890275955</v>
      </c>
      <c r="BM264" s="99">
        <v>0</v>
      </c>
      <c r="BN264" s="99">
        <v>0</v>
      </c>
      <c r="BO264" s="99">
        <v>0</v>
      </c>
      <c r="BP264" s="99">
        <v>0</v>
      </c>
      <c r="BQ264" s="99">
        <v>0</v>
      </c>
      <c r="BR264" s="99">
        <v>29796.263711690899</v>
      </c>
      <c r="BS264" s="99">
        <v>1660150.7366943399</v>
      </c>
      <c r="BT264" s="99">
        <v>7378.8699768781698</v>
      </c>
      <c r="BU264" s="99">
        <v>0</v>
      </c>
      <c r="BV264" s="99">
        <v>2299738.9295043899</v>
      </c>
      <c r="BW264" s="99">
        <v>9414.3162103891409</v>
      </c>
      <c r="BX264" s="99">
        <v>0</v>
      </c>
      <c r="BY264" s="99">
        <v>0</v>
      </c>
      <c r="BZ264" s="99">
        <v>0</v>
      </c>
      <c r="CA264" s="99">
        <v>22013.8976106644</v>
      </c>
      <c r="CB264" s="99">
        <v>2943930.2120666499</v>
      </c>
      <c r="CC264" s="99">
        <v>24265164.951416001</v>
      </c>
      <c r="CD264" s="99">
        <v>4008802.4697570801</v>
      </c>
      <c r="CE264" s="99">
        <v>714.24376818537701</v>
      </c>
      <c r="CF264" s="99">
        <v>153481.27690505999</v>
      </c>
      <c r="CG264" s="99">
        <v>1137097.02116394</v>
      </c>
      <c r="CH264" s="99">
        <v>144390.08651733401</v>
      </c>
      <c r="CI264" s="99">
        <v>22740.280872106599</v>
      </c>
      <c r="CJ264" s="99">
        <v>3098162.49035645</v>
      </c>
      <c r="CK264" s="99">
        <v>25252563.535888702</v>
      </c>
      <c r="CL264" s="99">
        <v>4152028.2624206501</v>
      </c>
      <c r="CM264" s="166">
        <v>24608.764277458198</v>
      </c>
      <c r="CN264" s="166">
        <v>3795648.67437744</v>
      </c>
      <c r="CO264" s="166">
        <v>27320877.440673798</v>
      </c>
      <c r="CP264" s="99">
        <v>4152028.2624206501</v>
      </c>
      <c r="CQ264" s="99">
        <v>543.374115869403</v>
      </c>
      <c r="CR264" s="99">
        <v>116980.124139786</v>
      </c>
      <c r="CS264" s="99">
        <v>860473.11810302699</v>
      </c>
      <c r="CT264" s="99">
        <v>135569.79758453401</v>
      </c>
      <c r="CU264" s="98">
        <v>13974.213221386</v>
      </c>
      <c r="CV264" s="98">
        <v>2394.3415043129999</v>
      </c>
      <c r="CW264" s="98">
        <v>3097411.4889717097</v>
      </c>
      <c r="CX264" s="98">
        <v>25402261.972579941</v>
      </c>
    </row>
    <row r="265" spans="1:102" x14ac:dyDescent="0.2">
      <c r="A265" s="98" t="s">
        <v>55</v>
      </c>
      <c r="B265" s="100">
        <v>39417</v>
      </c>
      <c r="C265" s="99">
        <v>0</v>
      </c>
      <c r="D265" s="99">
        <v>8966.5359524488395</v>
      </c>
      <c r="E265" s="99">
        <v>13893.555106997501</v>
      </c>
      <c r="F265" s="99">
        <v>8115.01316070557</v>
      </c>
      <c r="G265" s="99">
        <v>630.21126652508997</v>
      </c>
      <c r="H265" s="99">
        <v>0</v>
      </c>
      <c r="I265" s="99">
        <v>0</v>
      </c>
      <c r="J265" s="99">
        <v>1858.42644070089</v>
      </c>
      <c r="K265" s="99">
        <v>0</v>
      </c>
      <c r="L265" s="99">
        <v>231.121891399845</v>
      </c>
      <c r="M265" s="99">
        <v>175.28775383531999</v>
      </c>
      <c r="N265" s="99">
        <v>8659.2783890962601</v>
      </c>
      <c r="O265" s="99">
        <v>104.27515870332699</v>
      </c>
      <c r="P265" s="99">
        <v>0</v>
      </c>
      <c r="Q265" s="99">
        <v>13722.8722490072</v>
      </c>
      <c r="R265" s="99">
        <v>42.695630338974297</v>
      </c>
      <c r="S265" s="99">
        <v>0</v>
      </c>
      <c r="T265" s="99">
        <v>116.04260815121199</v>
      </c>
      <c r="U265" s="99">
        <v>1957.73527669907</v>
      </c>
      <c r="V265" s="99">
        <v>0</v>
      </c>
      <c r="W265" s="99">
        <v>950868.47119140602</v>
      </c>
      <c r="X265" s="99">
        <v>2184239.6609191899</v>
      </c>
      <c r="Y265" s="99">
        <v>1136221.0155181901</v>
      </c>
      <c r="Z265" s="99">
        <v>133784.91210556001</v>
      </c>
      <c r="AA265" s="99">
        <v>0</v>
      </c>
      <c r="AB265" s="99">
        <v>0</v>
      </c>
      <c r="AC265" s="99">
        <v>689112.39527893101</v>
      </c>
      <c r="AD265" s="99">
        <v>0</v>
      </c>
      <c r="AE265" s="99">
        <v>28702.461702108401</v>
      </c>
      <c r="AF265" s="99">
        <v>23882.8836319447</v>
      </c>
      <c r="AG265" s="99">
        <v>1323464.9829406701</v>
      </c>
      <c r="AH265" s="99">
        <v>4402.2331166863396</v>
      </c>
      <c r="AI265" s="99">
        <v>0</v>
      </c>
      <c r="AJ265" s="99">
        <v>1751768.4159393299</v>
      </c>
      <c r="AK265" s="99">
        <v>10029.875083446501</v>
      </c>
      <c r="AL265" s="99">
        <v>0</v>
      </c>
      <c r="AM265" s="99">
        <v>23655.3070943356</v>
      </c>
      <c r="AN265" s="99">
        <v>716104.35340118397</v>
      </c>
      <c r="AO265" s="99">
        <v>0</v>
      </c>
      <c r="AP265" s="99">
        <v>7998408.2549438505</v>
      </c>
      <c r="AQ265" s="99">
        <v>17888761.1801758</v>
      </c>
      <c r="AR265" s="99">
        <v>9668100.9394531306</v>
      </c>
      <c r="AS265" s="99">
        <v>990691.56826019299</v>
      </c>
      <c r="AT265" s="99">
        <v>0</v>
      </c>
      <c r="AU265" s="99">
        <v>0</v>
      </c>
      <c r="AV265" s="99">
        <v>2128469.2202453599</v>
      </c>
      <c r="AW265" s="99">
        <v>0</v>
      </c>
      <c r="AX265" s="99">
        <v>233081.83159637501</v>
      </c>
      <c r="AY265" s="99">
        <v>193444.881990433</v>
      </c>
      <c r="AZ265" s="99">
        <v>11203871.4935303</v>
      </c>
      <c r="BA265" s="99">
        <v>37003.576852321603</v>
      </c>
      <c r="BB265" s="99">
        <v>0</v>
      </c>
      <c r="BC265" s="99">
        <v>14179948.7069092</v>
      </c>
      <c r="BD265" s="99">
        <v>73142.102607727094</v>
      </c>
      <c r="BE265" s="99">
        <v>0</v>
      </c>
      <c r="BF265" s="99">
        <v>179539.311130524</v>
      </c>
      <c r="BG265" s="99">
        <v>2185900.6295166002</v>
      </c>
      <c r="BH265" s="99">
        <v>0</v>
      </c>
      <c r="BI265" s="99">
        <v>952910.26930999802</v>
      </c>
      <c r="BJ265" s="99">
        <v>3175777.9880676302</v>
      </c>
      <c r="BK265" s="99">
        <v>1714478.8342132601</v>
      </c>
      <c r="BL265" s="99">
        <v>150337.32826423601</v>
      </c>
      <c r="BM265" s="99">
        <v>0</v>
      </c>
      <c r="BN265" s="99">
        <v>0</v>
      </c>
      <c r="BO265" s="99">
        <v>0</v>
      </c>
      <c r="BP265" s="99">
        <v>0</v>
      </c>
      <c r="BQ265" s="99">
        <v>0</v>
      </c>
      <c r="BR265" s="99">
        <v>30969.388284921599</v>
      </c>
      <c r="BS265" s="99">
        <v>1677038.26547241</v>
      </c>
      <c r="BT265" s="99">
        <v>7192.5631433725403</v>
      </c>
      <c r="BU265" s="99">
        <v>0</v>
      </c>
      <c r="BV265" s="99">
        <v>2409104.5747375502</v>
      </c>
      <c r="BW265" s="99">
        <v>8551.0717896223105</v>
      </c>
      <c r="BX265" s="99">
        <v>0</v>
      </c>
      <c r="BY265" s="99">
        <v>0</v>
      </c>
      <c r="BZ265" s="99">
        <v>0</v>
      </c>
      <c r="CA265" s="99">
        <v>22836.326685190201</v>
      </c>
      <c r="CB265" s="99">
        <v>3127100.5190124498</v>
      </c>
      <c r="CC265" s="99">
        <v>25739098.1413574</v>
      </c>
      <c r="CD265" s="99">
        <v>4141884.0520629901</v>
      </c>
      <c r="CE265" s="99">
        <v>739.18002247810398</v>
      </c>
      <c r="CF265" s="99">
        <v>157186.863348007</v>
      </c>
      <c r="CG265" s="99">
        <v>1165259.3190002399</v>
      </c>
      <c r="CH265" s="99">
        <v>151025.416326523</v>
      </c>
      <c r="CI265" s="99">
        <v>23537.812215805101</v>
      </c>
      <c r="CJ265" s="99">
        <v>3281145.7282714802</v>
      </c>
      <c r="CK265" s="99">
        <v>26874498.153320301</v>
      </c>
      <c r="CL265" s="99">
        <v>4290573.9291381799</v>
      </c>
      <c r="CM265" s="166">
        <v>25470.429187774698</v>
      </c>
      <c r="CN265" s="166">
        <v>3999959.8914794899</v>
      </c>
      <c r="CO265" s="166">
        <v>29133484.467285201</v>
      </c>
      <c r="CP265" s="99">
        <v>4290573.9291381799</v>
      </c>
      <c r="CQ265" s="99">
        <v>579.81050686538197</v>
      </c>
      <c r="CR265" s="99">
        <v>121571.548945427</v>
      </c>
      <c r="CS265" s="99">
        <v>900346.60912322998</v>
      </c>
      <c r="CT265" s="99">
        <v>142123.15848159799</v>
      </c>
      <c r="CU265" s="98">
        <v>14092.949402752</v>
      </c>
      <c r="CV265" s="98">
        <v>2461.6681100830001</v>
      </c>
      <c r="CW265" s="98">
        <v>3284287.382360457</v>
      </c>
      <c r="CX265" s="98">
        <v>26904357.46035764</v>
      </c>
    </row>
    <row r="266" spans="1:102" x14ac:dyDescent="0.2">
      <c r="A266" s="98" t="s">
        <v>55</v>
      </c>
      <c r="B266" s="100">
        <v>39508</v>
      </c>
      <c r="C266" s="99">
        <v>0</v>
      </c>
      <c r="D266" s="99">
        <v>9244.0330364704096</v>
      </c>
      <c r="E266" s="99">
        <v>13908.955736875499</v>
      </c>
      <c r="F266" s="99">
        <v>8186.8222514987001</v>
      </c>
      <c r="G266" s="99">
        <v>671.647231243551</v>
      </c>
      <c r="H266" s="99">
        <v>0</v>
      </c>
      <c r="I266" s="99">
        <v>0</v>
      </c>
      <c r="J266" s="99">
        <v>1936.7017206400601</v>
      </c>
      <c r="K266" s="99">
        <v>0</v>
      </c>
      <c r="L266" s="99">
        <v>234.45621039718401</v>
      </c>
      <c r="M266" s="99">
        <v>232.58314043842299</v>
      </c>
      <c r="N266" s="99">
        <v>8676.3972628116608</v>
      </c>
      <c r="O266" s="99">
        <v>92.485295975580797</v>
      </c>
      <c r="P266" s="99">
        <v>0</v>
      </c>
      <c r="Q266" s="99">
        <v>13900.746914982799</v>
      </c>
      <c r="R266" s="99">
        <v>41.9772494314238</v>
      </c>
      <c r="S266" s="99">
        <v>0</v>
      </c>
      <c r="T266" s="99">
        <v>116.414817796089</v>
      </c>
      <c r="U266" s="99">
        <v>1996.44969843328</v>
      </c>
      <c r="V266" s="99">
        <v>0</v>
      </c>
      <c r="W266" s="99">
        <v>914472.95475006104</v>
      </c>
      <c r="X266" s="99">
        <v>2172878.6771545401</v>
      </c>
      <c r="Y266" s="99">
        <v>1144154.1609344501</v>
      </c>
      <c r="Z266" s="99">
        <v>138990.377252579</v>
      </c>
      <c r="AA266" s="99">
        <v>0</v>
      </c>
      <c r="AB266" s="99">
        <v>0</v>
      </c>
      <c r="AC266" s="99">
        <v>715742.96350097703</v>
      </c>
      <c r="AD266" s="99">
        <v>0</v>
      </c>
      <c r="AE266" s="99">
        <v>29277.619368553202</v>
      </c>
      <c r="AF266" s="99">
        <v>33079.352564811699</v>
      </c>
      <c r="AG266" s="99">
        <v>1314219.5332794201</v>
      </c>
      <c r="AH266" s="99">
        <v>4290.6788459420204</v>
      </c>
      <c r="AI266" s="99">
        <v>0</v>
      </c>
      <c r="AJ266" s="99">
        <v>1730428.9145507801</v>
      </c>
      <c r="AK266" s="99">
        <v>9667.3900896310806</v>
      </c>
      <c r="AL266" s="99">
        <v>0</v>
      </c>
      <c r="AM266" s="99">
        <v>24069.017455816302</v>
      </c>
      <c r="AN266" s="99">
        <v>727158.36186981201</v>
      </c>
      <c r="AO266" s="99">
        <v>0</v>
      </c>
      <c r="AP266" s="99">
        <v>7988009.8436889602</v>
      </c>
      <c r="AQ266" s="99">
        <v>17870631.7890625</v>
      </c>
      <c r="AR266" s="99">
        <v>9748466.8471679706</v>
      </c>
      <c r="AS266" s="99">
        <v>1037688.68008423</v>
      </c>
      <c r="AT266" s="99">
        <v>0</v>
      </c>
      <c r="AU266" s="99">
        <v>0</v>
      </c>
      <c r="AV266" s="99">
        <v>2238356.34411621</v>
      </c>
      <c r="AW266" s="99">
        <v>0</v>
      </c>
      <c r="AX266" s="99">
        <v>230735.333370209</v>
      </c>
      <c r="AY266" s="99">
        <v>264089.004455566</v>
      </c>
      <c r="AZ266" s="99">
        <v>11136118.810791001</v>
      </c>
      <c r="BA266" s="99">
        <v>36032.817157268502</v>
      </c>
      <c r="BB266" s="99">
        <v>0</v>
      </c>
      <c r="BC266" s="99">
        <v>14104928.7041016</v>
      </c>
      <c r="BD266" s="99">
        <v>71052.100170135498</v>
      </c>
      <c r="BE266" s="99">
        <v>0</v>
      </c>
      <c r="BF266" s="99">
        <v>193484.67826652501</v>
      </c>
      <c r="BG266" s="99">
        <v>2275232.5162658701</v>
      </c>
      <c r="BH266" s="99">
        <v>0</v>
      </c>
      <c r="BI266" s="99">
        <v>910072.64842224098</v>
      </c>
      <c r="BJ266" s="99">
        <v>2829007.8358154302</v>
      </c>
      <c r="BK266" s="99">
        <v>1533746.6150054899</v>
      </c>
      <c r="BL266" s="99">
        <v>161282.010679245</v>
      </c>
      <c r="BM266" s="99">
        <v>0</v>
      </c>
      <c r="BN266" s="99">
        <v>0</v>
      </c>
      <c r="BO266" s="99">
        <v>0</v>
      </c>
      <c r="BP266" s="99">
        <v>0</v>
      </c>
      <c r="BQ266" s="99">
        <v>0</v>
      </c>
      <c r="BR266" s="99">
        <v>39943.257375240297</v>
      </c>
      <c r="BS266" s="99">
        <v>1468028.48695374</v>
      </c>
      <c r="BT266" s="99">
        <v>7043.1296242475501</v>
      </c>
      <c r="BU266" s="99">
        <v>0</v>
      </c>
      <c r="BV266" s="99">
        <v>2234522.8435974098</v>
      </c>
      <c r="BW266" s="99">
        <v>8464.8157366514206</v>
      </c>
      <c r="BX266" s="99">
        <v>0</v>
      </c>
      <c r="BY266" s="99">
        <v>0</v>
      </c>
      <c r="BZ266" s="99">
        <v>0</v>
      </c>
      <c r="CA266" s="99">
        <v>23157.135155916199</v>
      </c>
      <c r="CB266" s="99">
        <v>3118710.3380127</v>
      </c>
      <c r="CC266" s="99">
        <v>25607011.527343798</v>
      </c>
      <c r="CD266" s="99">
        <v>3685316.9947814899</v>
      </c>
      <c r="CE266" s="99">
        <v>765.88654017448403</v>
      </c>
      <c r="CF266" s="99">
        <v>159171.646705627</v>
      </c>
      <c r="CG266" s="99">
        <v>1193893.8749542199</v>
      </c>
      <c r="CH266" s="99">
        <v>159675.08142471299</v>
      </c>
      <c r="CI266" s="99">
        <v>23926.317491054499</v>
      </c>
      <c r="CJ266" s="99">
        <v>3278197.1645507799</v>
      </c>
      <c r="CK266" s="99">
        <v>27055514.6960449</v>
      </c>
      <c r="CL266" s="99">
        <v>3848820.3019103999</v>
      </c>
      <c r="CM266" s="166">
        <v>25895.800851583499</v>
      </c>
      <c r="CN266" s="166">
        <v>4004460.07843018</v>
      </c>
      <c r="CO266" s="166">
        <v>29307878.551269501</v>
      </c>
      <c r="CP266" s="99">
        <v>3848820.3019103999</v>
      </c>
      <c r="CQ266" s="99">
        <v>625.57534385472502</v>
      </c>
      <c r="CR266" s="99">
        <v>127781.858840942</v>
      </c>
      <c r="CS266" s="99">
        <v>952624.46810913098</v>
      </c>
      <c r="CT266" s="99">
        <v>151514.47173881499</v>
      </c>
      <c r="CU266" s="98">
        <v>14064.78655305</v>
      </c>
      <c r="CV266" s="98">
        <v>2584.9788050679999</v>
      </c>
      <c r="CW266" s="98">
        <v>3277881.9847183269</v>
      </c>
      <c r="CX266" s="98">
        <v>26800905.402298018</v>
      </c>
    </row>
    <row r="267" spans="1:102" x14ac:dyDescent="0.2">
      <c r="A267" s="98" t="s">
        <v>55</v>
      </c>
      <c r="B267" s="100">
        <v>39600</v>
      </c>
      <c r="C267" s="99">
        <v>0</v>
      </c>
      <c r="D267" s="99">
        <v>8721.4052022695505</v>
      </c>
      <c r="E267" s="99">
        <v>14020.8625929356</v>
      </c>
      <c r="F267" s="99">
        <v>8438.1389783620798</v>
      </c>
      <c r="G267" s="99">
        <v>712.95934588462103</v>
      </c>
      <c r="H267" s="99">
        <v>0</v>
      </c>
      <c r="I267" s="99">
        <v>0</v>
      </c>
      <c r="J267" s="99">
        <v>2017.8471913486701</v>
      </c>
      <c r="K267" s="99">
        <v>0</v>
      </c>
      <c r="L267" s="99">
        <v>258.506021134555</v>
      </c>
      <c r="M267" s="99">
        <v>218.149874566123</v>
      </c>
      <c r="N267" s="99">
        <v>8744.2747075557709</v>
      </c>
      <c r="O267" s="99">
        <v>99.587548793293493</v>
      </c>
      <c r="P267" s="99">
        <v>0</v>
      </c>
      <c r="Q267" s="99">
        <v>13567.656075835201</v>
      </c>
      <c r="R267" s="99">
        <v>44.8262910544872</v>
      </c>
      <c r="S267" s="99">
        <v>0</v>
      </c>
      <c r="T267" s="99">
        <v>94.791809572838204</v>
      </c>
      <c r="U267" s="99">
        <v>2050.91243481636</v>
      </c>
      <c r="V267" s="99">
        <v>0</v>
      </c>
      <c r="W267" s="99">
        <v>793408.587211609</v>
      </c>
      <c r="X267" s="99">
        <v>2165265.0180969201</v>
      </c>
      <c r="Y267" s="99">
        <v>1153450.41612244</v>
      </c>
      <c r="Z267" s="99">
        <v>144317.20868682899</v>
      </c>
      <c r="AA267" s="99">
        <v>0</v>
      </c>
      <c r="AB267" s="99">
        <v>0</v>
      </c>
      <c r="AC267" s="99">
        <v>742767.00273132301</v>
      </c>
      <c r="AD267" s="99">
        <v>0</v>
      </c>
      <c r="AE267" s="99">
        <v>36675.715219497702</v>
      </c>
      <c r="AF267" s="99">
        <v>36028.849106311798</v>
      </c>
      <c r="AG267" s="99">
        <v>1303394.3842468299</v>
      </c>
      <c r="AH267" s="99">
        <v>4720.3556457758004</v>
      </c>
      <c r="AI267" s="99">
        <v>0</v>
      </c>
      <c r="AJ267" s="99">
        <v>1569366.1867217999</v>
      </c>
      <c r="AK267" s="99">
        <v>10491.761512160299</v>
      </c>
      <c r="AL267" s="99">
        <v>0</v>
      </c>
      <c r="AM267" s="99">
        <v>18546.745857715599</v>
      </c>
      <c r="AN267" s="99">
        <v>748565.58675384498</v>
      </c>
      <c r="AO267" s="99">
        <v>0</v>
      </c>
      <c r="AP267" s="99">
        <v>6292973.4697265597</v>
      </c>
      <c r="AQ267" s="99">
        <v>18231386.907470699</v>
      </c>
      <c r="AR267" s="99">
        <v>10054263.682617201</v>
      </c>
      <c r="AS267" s="99">
        <v>1096967.4430541999</v>
      </c>
      <c r="AT267" s="99">
        <v>0</v>
      </c>
      <c r="AU267" s="99">
        <v>0</v>
      </c>
      <c r="AV267" s="99">
        <v>2366951.5630798298</v>
      </c>
      <c r="AW267" s="99">
        <v>0</v>
      </c>
      <c r="AX267" s="99">
        <v>294867.735309601</v>
      </c>
      <c r="AY267" s="99">
        <v>287874.63689422602</v>
      </c>
      <c r="AZ267" s="99">
        <v>11305766.991333</v>
      </c>
      <c r="BA267" s="99">
        <v>40073.828532695799</v>
      </c>
      <c r="BB267" s="99">
        <v>0</v>
      </c>
      <c r="BC267" s="99">
        <v>13102231.814697299</v>
      </c>
      <c r="BD267" s="99">
        <v>77218.009360313401</v>
      </c>
      <c r="BE267" s="99">
        <v>0</v>
      </c>
      <c r="BF267" s="99">
        <v>143955.09699630699</v>
      </c>
      <c r="BG267" s="99">
        <v>2385831.5119323698</v>
      </c>
      <c r="BH267" s="99">
        <v>0</v>
      </c>
      <c r="BI267" s="99">
        <v>849805.046401978</v>
      </c>
      <c r="BJ267" s="99">
        <v>2869345.38604736</v>
      </c>
      <c r="BK267" s="99">
        <v>1572832.60214233</v>
      </c>
      <c r="BL267" s="99">
        <v>166742.54069328299</v>
      </c>
      <c r="BM267" s="99">
        <v>0</v>
      </c>
      <c r="BN267" s="99">
        <v>0</v>
      </c>
      <c r="BO267" s="99">
        <v>0</v>
      </c>
      <c r="BP267" s="99">
        <v>0</v>
      </c>
      <c r="BQ267" s="99">
        <v>0</v>
      </c>
      <c r="BR267" s="99">
        <v>43049.096654415102</v>
      </c>
      <c r="BS267" s="99">
        <v>1475169.4387054399</v>
      </c>
      <c r="BT267" s="99">
        <v>7809.2367064952896</v>
      </c>
      <c r="BU267" s="99">
        <v>0</v>
      </c>
      <c r="BV267" s="99">
        <v>2187591.7259521498</v>
      </c>
      <c r="BW267" s="99">
        <v>8962.1928178071994</v>
      </c>
      <c r="BX267" s="99">
        <v>0</v>
      </c>
      <c r="BY267" s="99">
        <v>0</v>
      </c>
      <c r="BZ267" s="99">
        <v>0</v>
      </c>
      <c r="CA267" s="99">
        <v>22811.8549277782</v>
      </c>
      <c r="CB267" s="99">
        <v>2960253.9990539602</v>
      </c>
      <c r="CC267" s="99">
        <v>25062998.269531298</v>
      </c>
      <c r="CD267" s="99">
        <v>3742788.1582946801</v>
      </c>
      <c r="CE267" s="99">
        <v>792.51382166892301</v>
      </c>
      <c r="CF267" s="99">
        <v>160890.83273696899</v>
      </c>
      <c r="CG267" s="99">
        <v>1224304.84700012</v>
      </c>
      <c r="CH267" s="99">
        <v>166554.41575241101</v>
      </c>
      <c r="CI267" s="99">
        <v>23628.569329976999</v>
      </c>
      <c r="CJ267" s="99">
        <v>3123634.3982849098</v>
      </c>
      <c r="CK267" s="99">
        <v>26234395.869872998</v>
      </c>
      <c r="CL267" s="99">
        <v>3910442.4826354999</v>
      </c>
      <c r="CM267" s="166">
        <v>25644.220307350199</v>
      </c>
      <c r="CN267" s="166">
        <v>3868800.8397827102</v>
      </c>
      <c r="CO267" s="166">
        <v>28584130.482177701</v>
      </c>
      <c r="CP267" s="99">
        <v>3910442.4826354999</v>
      </c>
      <c r="CQ267" s="99">
        <v>657.08453013002895</v>
      </c>
      <c r="CR267" s="99">
        <v>131260.07345771801</v>
      </c>
      <c r="CS267" s="99">
        <v>997915.90544128395</v>
      </c>
      <c r="CT267" s="99">
        <v>157271.344572067</v>
      </c>
      <c r="CU267" s="98">
        <v>14144.581638703999</v>
      </c>
      <c r="CV267" s="98">
        <v>2694.1567844410001</v>
      </c>
      <c r="CW267" s="98">
        <v>3121144.8317909292</v>
      </c>
      <c r="CX267" s="98">
        <v>26287303.116531417</v>
      </c>
    </row>
    <row r="268" spans="1:102" x14ac:dyDescent="0.2">
      <c r="A268" s="98" t="s">
        <v>55</v>
      </c>
      <c r="B268" s="100">
        <v>39692</v>
      </c>
      <c r="C268" s="99">
        <v>0</v>
      </c>
      <c r="D268" s="99">
        <v>10127.9154638052</v>
      </c>
      <c r="E268" s="99">
        <v>13895.7975428104</v>
      </c>
      <c r="F268" s="99">
        <v>8454.7835522890091</v>
      </c>
      <c r="G268" s="99">
        <v>758.31252761185203</v>
      </c>
      <c r="H268" s="99">
        <v>0</v>
      </c>
      <c r="I268" s="99">
        <v>0</v>
      </c>
      <c r="J268" s="99">
        <v>2077.4945258796201</v>
      </c>
      <c r="K268" s="99">
        <v>0</v>
      </c>
      <c r="L268" s="99">
        <v>211.71391095407299</v>
      </c>
      <c r="M268" s="99">
        <v>212.78968710079801</v>
      </c>
      <c r="N268" s="99">
        <v>8713.1055169105493</v>
      </c>
      <c r="O268" s="99">
        <v>104.00308917183401</v>
      </c>
      <c r="P268" s="99">
        <v>0</v>
      </c>
      <c r="Q268" s="99">
        <v>14693.817573905</v>
      </c>
      <c r="R268" s="99">
        <v>45.614004390779897</v>
      </c>
      <c r="S268" s="99">
        <v>0</v>
      </c>
      <c r="T268" s="99">
        <v>78.545721074566202</v>
      </c>
      <c r="U268" s="99">
        <v>2112.2694120109099</v>
      </c>
      <c r="V268" s="99">
        <v>0</v>
      </c>
      <c r="W268" s="99">
        <v>1075305.5928955099</v>
      </c>
      <c r="X268" s="99">
        <v>2109380.5794677702</v>
      </c>
      <c r="Y268" s="99">
        <v>1118911.92614746</v>
      </c>
      <c r="Z268" s="99">
        <v>150642.16650199899</v>
      </c>
      <c r="AA268" s="99">
        <v>0</v>
      </c>
      <c r="AB268" s="99">
        <v>0</v>
      </c>
      <c r="AC268" s="99">
        <v>764514.80120849598</v>
      </c>
      <c r="AD268" s="99">
        <v>0</v>
      </c>
      <c r="AE268" s="99">
        <v>39470.658813476599</v>
      </c>
      <c r="AF268" s="99">
        <v>35001.3620166779</v>
      </c>
      <c r="AG268" s="99">
        <v>1267194.3754119901</v>
      </c>
      <c r="AH268" s="99">
        <v>5289.87692695856</v>
      </c>
      <c r="AI268" s="99">
        <v>0</v>
      </c>
      <c r="AJ268" s="99">
        <v>1827770.6016082801</v>
      </c>
      <c r="AK268" s="99">
        <v>9870.4996168613397</v>
      </c>
      <c r="AL268" s="99">
        <v>0</v>
      </c>
      <c r="AM268" s="99">
        <v>16946.604183673899</v>
      </c>
      <c r="AN268" s="99">
        <v>772582.50357055699</v>
      </c>
      <c r="AO268" s="99">
        <v>0</v>
      </c>
      <c r="AP268" s="99">
        <v>9360829.80859375</v>
      </c>
      <c r="AQ268" s="99">
        <v>17816716.255371101</v>
      </c>
      <c r="AR268" s="99">
        <v>9797264.1098632794</v>
      </c>
      <c r="AS268" s="99">
        <v>1148064.09101868</v>
      </c>
      <c r="AT268" s="99">
        <v>0</v>
      </c>
      <c r="AU268" s="99">
        <v>0</v>
      </c>
      <c r="AV268" s="99">
        <v>2472993.8087768601</v>
      </c>
      <c r="AW268" s="99">
        <v>0</v>
      </c>
      <c r="AX268" s="99">
        <v>325769.89542388899</v>
      </c>
      <c r="AY268" s="99">
        <v>283413.30934906</v>
      </c>
      <c r="AZ268" s="99">
        <v>11043502.0866699</v>
      </c>
      <c r="BA268" s="99">
        <v>43565.254140853896</v>
      </c>
      <c r="BB268" s="99">
        <v>0</v>
      </c>
      <c r="BC268" s="99">
        <v>15014696.092041001</v>
      </c>
      <c r="BD268" s="99">
        <v>73480.465756416306</v>
      </c>
      <c r="BE268" s="99">
        <v>0</v>
      </c>
      <c r="BF268" s="99">
        <v>131929.42292404201</v>
      </c>
      <c r="BG268" s="99">
        <v>2500870.9315490699</v>
      </c>
      <c r="BH268" s="99">
        <v>0</v>
      </c>
      <c r="BI268" s="99">
        <v>1092742.21269226</v>
      </c>
      <c r="BJ268" s="99">
        <v>2868357.9835815402</v>
      </c>
      <c r="BK268" s="99">
        <v>1576214.5161438</v>
      </c>
      <c r="BL268" s="99">
        <v>175084.04923439</v>
      </c>
      <c r="BM268" s="99">
        <v>0</v>
      </c>
      <c r="BN268" s="99">
        <v>0</v>
      </c>
      <c r="BO268" s="99">
        <v>0</v>
      </c>
      <c r="BP268" s="99">
        <v>0</v>
      </c>
      <c r="BQ268" s="99">
        <v>0</v>
      </c>
      <c r="BR268" s="99">
        <v>40971.135257244103</v>
      </c>
      <c r="BS268" s="99">
        <v>1466607.4544830299</v>
      </c>
      <c r="BT268" s="99">
        <v>8409.5222862958908</v>
      </c>
      <c r="BU268" s="99">
        <v>0</v>
      </c>
      <c r="BV268" s="99">
        <v>2442338.6498718299</v>
      </c>
      <c r="BW268" s="99">
        <v>8500.6035215854608</v>
      </c>
      <c r="BX268" s="99">
        <v>0</v>
      </c>
      <c r="BY268" s="99">
        <v>0</v>
      </c>
      <c r="BZ268" s="99">
        <v>0</v>
      </c>
      <c r="CA268" s="99">
        <v>23951.051460981402</v>
      </c>
      <c r="CB268" s="99">
        <v>3171604.3352355999</v>
      </c>
      <c r="CC268" s="99">
        <v>27062019.676757801</v>
      </c>
      <c r="CD268" s="99">
        <v>3978374.1081237802</v>
      </c>
      <c r="CE268" s="99">
        <v>824.80228710174595</v>
      </c>
      <c r="CF268" s="99">
        <v>163884.97655677801</v>
      </c>
      <c r="CG268" s="99">
        <v>1259768.9801483201</v>
      </c>
      <c r="CH268" s="99">
        <v>176191.46884346</v>
      </c>
      <c r="CI268" s="99">
        <v>24807.848379612002</v>
      </c>
      <c r="CJ268" s="99">
        <v>3335867.9136657701</v>
      </c>
      <c r="CK268" s="99">
        <v>28128279.693603501</v>
      </c>
      <c r="CL268" s="99">
        <v>4153445.1762390099</v>
      </c>
      <c r="CM268" s="166">
        <v>26877.6245765686</v>
      </c>
      <c r="CN268" s="166">
        <v>4115093.9526977502</v>
      </c>
      <c r="CO268" s="166">
        <v>30622083.095703099</v>
      </c>
      <c r="CP268" s="99">
        <v>4153445.1762390099</v>
      </c>
      <c r="CQ268" s="99">
        <v>701.32122890651203</v>
      </c>
      <c r="CR268" s="99">
        <v>137736.80412292501</v>
      </c>
      <c r="CS268" s="99">
        <v>1054178.1292419401</v>
      </c>
      <c r="CT268" s="99">
        <v>167877.119989395</v>
      </c>
      <c r="CU268" s="98">
        <v>13988.198379898</v>
      </c>
      <c r="CV268" s="98">
        <v>2793.4771637140002</v>
      </c>
      <c r="CW268" s="98">
        <v>3335489.3117923778</v>
      </c>
      <c r="CX268" s="98">
        <v>28321788.65690612</v>
      </c>
    </row>
    <row r="269" spans="1:102" x14ac:dyDescent="0.2">
      <c r="A269" s="98" t="s">
        <v>55</v>
      </c>
      <c r="B269" s="100">
        <v>39783</v>
      </c>
      <c r="C269" s="99">
        <v>0</v>
      </c>
      <c r="D269" s="99">
        <v>10280.482082128499</v>
      </c>
      <c r="E269" s="99">
        <v>13640.0169115067</v>
      </c>
      <c r="F269" s="99">
        <v>8359.8035162687302</v>
      </c>
      <c r="G269" s="99">
        <v>807.27401492744696</v>
      </c>
      <c r="H269" s="99">
        <v>0</v>
      </c>
      <c r="I269" s="99">
        <v>0</v>
      </c>
      <c r="J269" s="99">
        <v>2097.1370665431</v>
      </c>
      <c r="K269" s="99">
        <v>0</v>
      </c>
      <c r="L269" s="99">
        <v>304.72439533472101</v>
      </c>
      <c r="M269" s="99">
        <v>217.81679989211301</v>
      </c>
      <c r="N269" s="99">
        <v>8565.8579223155994</v>
      </c>
      <c r="O269" s="99">
        <v>117.830929335207</v>
      </c>
      <c r="P269" s="99">
        <v>0</v>
      </c>
      <c r="Q269" s="99">
        <v>14805.3117591143</v>
      </c>
      <c r="R269" s="99">
        <v>47.7784434743226</v>
      </c>
      <c r="S269" s="99">
        <v>0</v>
      </c>
      <c r="T269" s="99">
        <v>18.140006255125598</v>
      </c>
      <c r="U269" s="99">
        <v>2137.8954631984202</v>
      </c>
      <c r="V269" s="99">
        <v>0</v>
      </c>
      <c r="W269" s="99">
        <v>1012078.38331604</v>
      </c>
      <c r="X269" s="99">
        <v>2061490.0206146201</v>
      </c>
      <c r="Y269" s="99">
        <v>1093762.0010528599</v>
      </c>
      <c r="Z269" s="99">
        <v>161090.472732544</v>
      </c>
      <c r="AA269" s="99">
        <v>0</v>
      </c>
      <c r="AB269" s="99">
        <v>0</v>
      </c>
      <c r="AC269" s="99">
        <v>761065.40274810803</v>
      </c>
      <c r="AD269" s="99">
        <v>0</v>
      </c>
      <c r="AE269" s="99">
        <v>35622.012657165498</v>
      </c>
      <c r="AF269" s="99">
        <v>34969.5296907425</v>
      </c>
      <c r="AG269" s="99">
        <v>1219879.34457397</v>
      </c>
      <c r="AH269" s="99">
        <v>5553.8611791133899</v>
      </c>
      <c r="AI269" s="99">
        <v>0</v>
      </c>
      <c r="AJ269" s="99">
        <v>1778313.30210876</v>
      </c>
      <c r="AK269" s="99">
        <v>10554.539024829901</v>
      </c>
      <c r="AL269" s="99">
        <v>0</v>
      </c>
      <c r="AM269" s="99">
        <v>2882.77596703172</v>
      </c>
      <c r="AN269" s="99">
        <v>775691.68267822301</v>
      </c>
      <c r="AO269" s="99">
        <v>0</v>
      </c>
      <c r="AP269" s="99">
        <v>8731355.1151122991</v>
      </c>
      <c r="AQ269" s="99">
        <v>17480069.646972701</v>
      </c>
      <c r="AR269" s="99">
        <v>9621701.9417724591</v>
      </c>
      <c r="AS269" s="99">
        <v>1239611.0702056901</v>
      </c>
      <c r="AT269" s="99">
        <v>0</v>
      </c>
      <c r="AU269" s="99">
        <v>0</v>
      </c>
      <c r="AV269" s="99">
        <v>2529975.0626220698</v>
      </c>
      <c r="AW269" s="99">
        <v>0</v>
      </c>
      <c r="AX269" s="99">
        <v>287376.35873413098</v>
      </c>
      <c r="AY269" s="99">
        <v>284321.70588684099</v>
      </c>
      <c r="AZ269" s="99">
        <v>10705541.006103501</v>
      </c>
      <c r="BA269" s="99">
        <v>47363.6979923248</v>
      </c>
      <c r="BB269" s="99">
        <v>0</v>
      </c>
      <c r="BC269" s="99">
        <v>14918602.9075928</v>
      </c>
      <c r="BD269" s="99">
        <v>77584.078497886701</v>
      </c>
      <c r="BE269" s="99">
        <v>0</v>
      </c>
      <c r="BF269" s="99">
        <v>25129.432410001798</v>
      </c>
      <c r="BG269" s="99">
        <v>2557347.1472168001</v>
      </c>
      <c r="BH269" s="99">
        <v>0</v>
      </c>
      <c r="BI269" s="99">
        <v>1149873.54141235</v>
      </c>
      <c r="BJ269" s="99">
        <v>2802650.1784057599</v>
      </c>
      <c r="BK269" s="99">
        <v>1548466.7046203599</v>
      </c>
      <c r="BL269" s="99">
        <v>187628.43395042399</v>
      </c>
      <c r="BM269" s="99">
        <v>0</v>
      </c>
      <c r="BN269" s="99">
        <v>0</v>
      </c>
      <c r="BO269" s="99">
        <v>0</v>
      </c>
      <c r="BP269" s="99">
        <v>0</v>
      </c>
      <c r="BQ269" s="99">
        <v>0</v>
      </c>
      <c r="BR269" s="99">
        <v>42229.661272525802</v>
      </c>
      <c r="BS269" s="99">
        <v>1412107.6229705799</v>
      </c>
      <c r="BT269" s="99">
        <v>9201.9299191236496</v>
      </c>
      <c r="BU269" s="99">
        <v>0</v>
      </c>
      <c r="BV269" s="99">
        <v>2518251.8273315402</v>
      </c>
      <c r="BW269" s="99">
        <v>8957.6178749799692</v>
      </c>
      <c r="BX269" s="99">
        <v>0</v>
      </c>
      <c r="BY269" s="99">
        <v>0</v>
      </c>
      <c r="BZ269" s="99">
        <v>0</v>
      </c>
      <c r="CA269" s="99">
        <v>23970.574913024899</v>
      </c>
      <c r="CB269" s="99">
        <v>3067943.0960082998</v>
      </c>
      <c r="CC269" s="99">
        <v>26109874.333252002</v>
      </c>
      <c r="CD269" s="99">
        <v>4009659.55535889</v>
      </c>
      <c r="CE269" s="99">
        <v>816.79556246101902</v>
      </c>
      <c r="CF269" s="99">
        <v>163236.51017189</v>
      </c>
      <c r="CG269" s="99">
        <v>1253631.48599243</v>
      </c>
      <c r="CH269" s="99">
        <v>188298.26162910499</v>
      </c>
      <c r="CI269" s="99">
        <v>24709.974584579501</v>
      </c>
      <c r="CJ269" s="99">
        <v>3228819.0226440402</v>
      </c>
      <c r="CK269" s="99">
        <v>27352578.458984401</v>
      </c>
      <c r="CL269" s="99">
        <v>4194620.4539184598</v>
      </c>
      <c r="CM269" s="166">
        <v>26814.446527242701</v>
      </c>
      <c r="CN269" s="166">
        <v>4002234.4308471698</v>
      </c>
      <c r="CO269" s="166">
        <v>29982038.0080566</v>
      </c>
      <c r="CP269" s="99">
        <v>4194620.4539184598</v>
      </c>
      <c r="CQ269" s="99">
        <v>746.62560757249605</v>
      </c>
      <c r="CR269" s="99">
        <v>147892.644607544</v>
      </c>
      <c r="CS269" s="99">
        <v>1136265.4565734901</v>
      </c>
      <c r="CT269" s="99">
        <v>179381.65381050101</v>
      </c>
      <c r="CU269" s="98">
        <v>13686.900628593999</v>
      </c>
      <c r="CV269" s="98">
        <v>2870.4768654979998</v>
      </c>
      <c r="CW269" s="98">
        <v>3231179.6061801896</v>
      </c>
      <c r="CX269" s="98">
        <v>27363505.819244433</v>
      </c>
    </row>
    <row r="270" spans="1:102" x14ac:dyDescent="0.2">
      <c r="A270" s="98" t="s">
        <v>55</v>
      </c>
      <c r="B270" s="100">
        <v>39873</v>
      </c>
      <c r="C270" s="99">
        <v>0</v>
      </c>
      <c r="D270" s="99">
        <v>10633.6238719225</v>
      </c>
      <c r="E270" s="99">
        <v>13586.1112312078</v>
      </c>
      <c r="F270" s="99">
        <v>8397.7988611459696</v>
      </c>
      <c r="G270" s="99">
        <v>835.53996853530396</v>
      </c>
      <c r="H270" s="99">
        <v>0</v>
      </c>
      <c r="I270" s="99">
        <v>0</v>
      </c>
      <c r="J270" s="99">
        <v>2157.6256932914298</v>
      </c>
      <c r="K270" s="99">
        <v>0</v>
      </c>
      <c r="L270" s="99">
        <v>214.170456085354</v>
      </c>
      <c r="M270" s="99">
        <v>223.30284977704301</v>
      </c>
      <c r="N270" s="99">
        <v>8487.6071084737796</v>
      </c>
      <c r="O270" s="99">
        <v>124.953538179398</v>
      </c>
      <c r="P270" s="99">
        <v>0</v>
      </c>
      <c r="Q270" s="99">
        <v>15123.492073416701</v>
      </c>
      <c r="R270" s="99">
        <v>54.379618581384399</v>
      </c>
      <c r="S270" s="99">
        <v>0</v>
      </c>
      <c r="T270" s="99">
        <v>29.442031029844699</v>
      </c>
      <c r="U270" s="99">
        <v>2188.0777146816299</v>
      </c>
      <c r="V270" s="99">
        <v>0</v>
      </c>
      <c r="W270" s="99">
        <v>1054818.4997558601</v>
      </c>
      <c r="X270" s="99">
        <v>1997526.0098877</v>
      </c>
      <c r="Y270" s="99">
        <v>1072057.6006469701</v>
      </c>
      <c r="Z270" s="99">
        <v>165669.025939941</v>
      </c>
      <c r="AA270" s="99">
        <v>0</v>
      </c>
      <c r="AB270" s="99">
        <v>0</v>
      </c>
      <c r="AC270" s="99">
        <v>783112.43253326404</v>
      </c>
      <c r="AD270" s="99">
        <v>0</v>
      </c>
      <c r="AE270" s="99">
        <v>37104.1633358002</v>
      </c>
      <c r="AF270" s="99">
        <v>37271.560743808703</v>
      </c>
      <c r="AG270" s="99">
        <v>1184893.16148376</v>
      </c>
      <c r="AH270" s="99">
        <v>5439.2151148319199</v>
      </c>
      <c r="AI270" s="99">
        <v>0</v>
      </c>
      <c r="AJ270" s="99">
        <v>1769632.95069885</v>
      </c>
      <c r="AK270" s="99">
        <v>11117.6846574545</v>
      </c>
      <c r="AL270" s="99">
        <v>0</v>
      </c>
      <c r="AM270" s="99">
        <v>4530.8535944223404</v>
      </c>
      <c r="AN270" s="99">
        <v>788832.40480041504</v>
      </c>
      <c r="AO270" s="99">
        <v>0</v>
      </c>
      <c r="AP270" s="99">
        <v>9029017.6484375</v>
      </c>
      <c r="AQ270" s="99">
        <v>17051081.245849598</v>
      </c>
      <c r="AR270" s="99">
        <v>9437713.96240234</v>
      </c>
      <c r="AS270" s="99">
        <v>1273155.43513489</v>
      </c>
      <c r="AT270" s="99">
        <v>0</v>
      </c>
      <c r="AU270" s="99">
        <v>0</v>
      </c>
      <c r="AV270" s="99">
        <v>2610640.7216491699</v>
      </c>
      <c r="AW270" s="99">
        <v>0</v>
      </c>
      <c r="AX270" s="99">
        <v>306083.68093490601</v>
      </c>
      <c r="AY270" s="99">
        <v>306829.25833892799</v>
      </c>
      <c r="AZ270" s="99">
        <v>10389128.1710205</v>
      </c>
      <c r="BA270" s="99">
        <v>46981.624415874503</v>
      </c>
      <c r="BB270" s="99">
        <v>0</v>
      </c>
      <c r="BC270" s="99">
        <v>14962904.1553955</v>
      </c>
      <c r="BD270" s="99">
        <v>82158.149112701401</v>
      </c>
      <c r="BE270" s="99">
        <v>0</v>
      </c>
      <c r="BF270" s="99">
        <v>39827.138650894201</v>
      </c>
      <c r="BG270" s="99">
        <v>2631564.8897705101</v>
      </c>
      <c r="BH270" s="99">
        <v>0</v>
      </c>
      <c r="BI270" s="99">
        <v>1148318.3791656501</v>
      </c>
      <c r="BJ270" s="99">
        <v>2775354.8951416002</v>
      </c>
      <c r="BK270" s="99">
        <v>1535270.37236023</v>
      </c>
      <c r="BL270" s="99">
        <v>176733.26973342901</v>
      </c>
      <c r="BM270" s="99">
        <v>0</v>
      </c>
      <c r="BN270" s="99">
        <v>0</v>
      </c>
      <c r="BO270" s="99">
        <v>0</v>
      </c>
      <c r="BP270" s="99">
        <v>0</v>
      </c>
      <c r="BQ270" s="99">
        <v>0</v>
      </c>
      <c r="BR270" s="99">
        <v>44188.075897216797</v>
      </c>
      <c r="BS270" s="99">
        <v>1376416.33503723</v>
      </c>
      <c r="BT270" s="99">
        <v>9175.4641981124896</v>
      </c>
      <c r="BU270" s="99">
        <v>0</v>
      </c>
      <c r="BV270" s="99">
        <v>2480466.06573486</v>
      </c>
      <c r="BW270" s="99">
        <v>9387.3647472858393</v>
      </c>
      <c r="BX270" s="99">
        <v>0</v>
      </c>
      <c r="BY270" s="99">
        <v>0</v>
      </c>
      <c r="BZ270" s="99">
        <v>0</v>
      </c>
      <c r="CA270" s="99">
        <v>24205.6180016994</v>
      </c>
      <c r="CB270" s="99">
        <v>3036452.21176147</v>
      </c>
      <c r="CC270" s="99">
        <v>26126796.311035201</v>
      </c>
      <c r="CD270" s="99">
        <v>3905261.3086242699</v>
      </c>
      <c r="CE270" s="99">
        <v>847.07638023048605</v>
      </c>
      <c r="CF270" s="99">
        <v>168339.19219398501</v>
      </c>
      <c r="CG270" s="99">
        <v>1288769.2963562</v>
      </c>
      <c r="CH270" s="99">
        <v>175458.755832672</v>
      </c>
      <c r="CI270" s="99">
        <v>25075.2823576927</v>
      </c>
      <c r="CJ270" s="99">
        <v>3206122.0311279302</v>
      </c>
      <c r="CK270" s="99">
        <v>27339647.326904301</v>
      </c>
      <c r="CL270" s="99">
        <v>4082916.0262756301</v>
      </c>
      <c r="CM270" s="166">
        <v>27228.697474956502</v>
      </c>
      <c r="CN270" s="166">
        <v>3997667.5207214402</v>
      </c>
      <c r="CO270" s="166">
        <v>29943678.3508301</v>
      </c>
      <c r="CP270" s="99">
        <v>4082916.0262756301</v>
      </c>
      <c r="CQ270" s="99">
        <v>772.80288930237305</v>
      </c>
      <c r="CR270" s="99">
        <v>152284.70177268999</v>
      </c>
      <c r="CS270" s="99">
        <v>1169419.4481353799</v>
      </c>
      <c r="CT270" s="99">
        <v>166003.40630531299</v>
      </c>
      <c r="CU270" s="98">
        <v>13632.140727624001</v>
      </c>
      <c r="CV270" s="98">
        <v>2958.122440438</v>
      </c>
      <c r="CW270" s="98">
        <v>3204791.4039554549</v>
      </c>
      <c r="CX270" s="98">
        <v>27415565.607391402</v>
      </c>
    </row>
    <row r="271" spans="1:102" x14ac:dyDescent="0.2">
      <c r="A271" s="98" t="s">
        <v>55</v>
      </c>
      <c r="B271" s="100">
        <v>39965</v>
      </c>
      <c r="C271" s="99">
        <v>0</v>
      </c>
      <c r="D271" s="99">
        <v>10706.7163180113</v>
      </c>
      <c r="E271" s="99">
        <v>13407.545669794101</v>
      </c>
      <c r="F271" s="99">
        <v>8381.6026479005795</v>
      </c>
      <c r="G271" s="99">
        <v>874.71138214319899</v>
      </c>
      <c r="H271" s="99">
        <v>0</v>
      </c>
      <c r="I271" s="99">
        <v>0</v>
      </c>
      <c r="J271" s="99">
        <v>2219.1465694308299</v>
      </c>
      <c r="K271" s="99">
        <v>0</v>
      </c>
      <c r="L271" s="99">
        <v>218.60062275640701</v>
      </c>
      <c r="M271" s="99">
        <v>220.70530513115199</v>
      </c>
      <c r="N271" s="99">
        <v>8369.0955785512906</v>
      </c>
      <c r="O271" s="99">
        <v>118.924936908297</v>
      </c>
      <c r="P271" s="99">
        <v>0</v>
      </c>
      <c r="Q271" s="99">
        <v>15249.9892044067</v>
      </c>
      <c r="R271" s="99">
        <v>48.901408423204003</v>
      </c>
      <c r="S271" s="99">
        <v>0</v>
      </c>
      <c r="T271" s="99">
        <v>55.353182817343601</v>
      </c>
      <c r="U271" s="99">
        <v>2238.15261352062</v>
      </c>
      <c r="V271" s="99">
        <v>0</v>
      </c>
      <c r="W271" s="99">
        <v>1003066.21499634</v>
      </c>
      <c r="X271" s="99">
        <v>1946907.60134888</v>
      </c>
      <c r="Y271" s="99">
        <v>1049285.0526428199</v>
      </c>
      <c r="Z271" s="99">
        <v>168786.96491432199</v>
      </c>
      <c r="AA271" s="99">
        <v>0</v>
      </c>
      <c r="AB271" s="99">
        <v>0</v>
      </c>
      <c r="AC271" s="99">
        <v>795080.45553588902</v>
      </c>
      <c r="AD271" s="99">
        <v>0</v>
      </c>
      <c r="AE271" s="99">
        <v>36576.6103987694</v>
      </c>
      <c r="AF271" s="99">
        <v>34523.035354614301</v>
      </c>
      <c r="AG271" s="99">
        <v>1145512.9185180699</v>
      </c>
      <c r="AH271" s="99">
        <v>5333.5113066434897</v>
      </c>
      <c r="AI271" s="99">
        <v>0</v>
      </c>
      <c r="AJ271" s="99">
        <v>1750003.2669372601</v>
      </c>
      <c r="AK271" s="99">
        <v>10237.9667576551</v>
      </c>
      <c r="AL271" s="99">
        <v>0</v>
      </c>
      <c r="AM271" s="99">
        <v>10351.9588685036</v>
      </c>
      <c r="AN271" s="99">
        <v>798219.49756622303</v>
      </c>
      <c r="AO271" s="99">
        <v>0</v>
      </c>
      <c r="AP271" s="99">
        <v>8634877.8479003906</v>
      </c>
      <c r="AQ271" s="99">
        <v>16650265.857910199</v>
      </c>
      <c r="AR271" s="99">
        <v>9305116.9102783203</v>
      </c>
      <c r="AS271" s="99">
        <v>1300916.4204254199</v>
      </c>
      <c r="AT271" s="99">
        <v>0</v>
      </c>
      <c r="AU271" s="99">
        <v>0</v>
      </c>
      <c r="AV271" s="99">
        <v>2678442.28765869</v>
      </c>
      <c r="AW271" s="99">
        <v>0</v>
      </c>
      <c r="AX271" s="99">
        <v>294827.076301575</v>
      </c>
      <c r="AY271" s="99">
        <v>282095.95243454003</v>
      </c>
      <c r="AZ271" s="99">
        <v>10123463.9417725</v>
      </c>
      <c r="BA271" s="99">
        <v>46263.5697278976</v>
      </c>
      <c r="BB271" s="99">
        <v>0</v>
      </c>
      <c r="BC271" s="99">
        <v>14885263.360839801</v>
      </c>
      <c r="BD271" s="99">
        <v>76502.582517623901</v>
      </c>
      <c r="BE271" s="99">
        <v>0</v>
      </c>
      <c r="BF271" s="99">
        <v>86387.432081222505</v>
      </c>
      <c r="BG271" s="99">
        <v>2690161.53942871</v>
      </c>
      <c r="BH271" s="99">
        <v>0</v>
      </c>
      <c r="BI271" s="99">
        <v>1261644.2072296101</v>
      </c>
      <c r="BJ271" s="99">
        <v>2721625.48519897</v>
      </c>
      <c r="BK271" s="99">
        <v>1538901.8410797101</v>
      </c>
      <c r="BL271" s="99">
        <v>180547.763450623</v>
      </c>
      <c r="BM271" s="99">
        <v>0</v>
      </c>
      <c r="BN271" s="99">
        <v>0</v>
      </c>
      <c r="BO271" s="99">
        <v>0</v>
      </c>
      <c r="BP271" s="99">
        <v>0</v>
      </c>
      <c r="BQ271" s="99">
        <v>0</v>
      </c>
      <c r="BR271" s="99">
        <v>42675.379728794098</v>
      </c>
      <c r="BS271" s="99">
        <v>1343615.83616638</v>
      </c>
      <c r="BT271" s="99">
        <v>9020.0701198577899</v>
      </c>
      <c r="BU271" s="99">
        <v>0</v>
      </c>
      <c r="BV271" s="99">
        <v>2573663.9965515099</v>
      </c>
      <c r="BW271" s="99">
        <v>8774.1558589935303</v>
      </c>
      <c r="BX271" s="99">
        <v>0</v>
      </c>
      <c r="BY271" s="99">
        <v>0</v>
      </c>
      <c r="BZ271" s="99">
        <v>0</v>
      </c>
      <c r="CA271" s="99">
        <v>24127.3405265808</v>
      </c>
      <c r="CB271" s="99">
        <v>2976161.0488281301</v>
      </c>
      <c r="CC271" s="99">
        <v>25333296.5776367</v>
      </c>
      <c r="CD271" s="99">
        <v>3923013.1191711398</v>
      </c>
      <c r="CE271" s="99">
        <v>912.12731821089994</v>
      </c>
      <c r="CF271" s="99">
        <v>176912.01373100301</v>
      </c>
      <c r="CG271" s="99">
        <v>1370280.2005767799</v>
      </c>
      <c r="CH271" s="99">
        <v>180138.523542404</v>
      </c>
      <c r="CI271" s="99">
        <v>25073.605527162599</v>
      </c>
      <c r="CJ271" s="99">
        <v>3155159.5802917499</v>
      </c>
      <c r="CK271" s="99">
        <v>26971019.1086426</v>
      </c>
      <c r="CL271" s="99">
        <v>4104325.3730468801</v>
      </c>
      <c r="CM271" s="166">
        <v>27272.499813079801</v>
      </c>
      <c r="CN271" s="166">
        <v>3949479.6423645001</v>
      </c>
      <c r="CO271" s="166">
        <v>29619039.786621101</v>
      </c>
      <c r="CP271" s="99">
        <v>4104325.3730468801</v>
      </c>
      <c r="CQ271" s="99">
        <v>814.19306333363102</v>
      </c>
      <c r="CR271" s="99">
        <v>156743.39708709699</v>
      </c>
      <c r="CS271" s="99">
        <v>1208601.1065368699</v>
      </c>
      <c r="CT271" s="99">
        <v>171061.291667938</v>
      </c>
      <c r="CU271" s="98">
        <v>13470.664852765</v>
      </c>
      <c r="CV271" s="98">
        <v>3057.6887339640002</v>
      </c>
      <c r="CW271" s="98">
        <v>3153073.0625591329</v>
      </c>
      <c r="CX271" s="98">
        <v>26703576.778213479</v>
      </c>
    </row>
    <row r="272" spans="1:102" x14ac:dyDescent="0.2">
      <c r="A272" s="98" t="s">
        <v>55</v>
      </c>
      <c r="B272" s="100">
        <v>40057</v>
      </c>
      <c r="C272" s="99">
        <v>0</v>
      </c>
      <c r="D272" s="99">
        <v>11399.463445544199</v>
      </c>
      <c r="E272" s="99">
        <v>13447.9367353916</v>
      </c>
      <c r="F272" s="99">
        <v>8465.7393187284506</v>
      </c>
      <c r="G272" s="99">
        <v>925.31973656266905</v>
      </c>
      <c r="H272" s="99">
        <v>0</v>
      </c>
      <c r="I272" s="99">
        <v>0</v>
      </c>
      <c r="J272" s="99">
        <v>2283.4494944512799</v>
      </c>
      <c r="K272" s="99">
        <v>0</v>
      </c>
      <c r="L272" s="99">
        <v>272.15764974802698</v>
      </c>
      <c r="M272" s="99">
        <v>224.5686925482</v>
      </c>
      <c r="N272" s="99">
        <v>8322.7982126474399</v>
      </c>
      <c r="O272" s="99">
        <v>115.110215200111</v>
      </c>
      <c r="P272" s="99">
        <v>0</v>
      </c>
      <c r="Q272" s="99">
        <v>15877.379967331901</v>
      </c>
      <c r="R272" s="99">
        <v>45.614004390779897</v>
      </c>
      <c r="S272" s="99">
        <v>0</v>
      </c>
      <c r="T272" s="99">
        <v>40.7809627340175</v>
      </c>
      <c r="U272" s="99">
        <v>2306.6836403012298</v>
      </c>
      <c r="V272" s="99">
        <v>0</v>
      </c>
      <c r="W272" s="99">
        <v>1141230.22442627</v>
      </c>
      <c r="X272" s="99">
        <v>1928683.43566895</v>
      </c>
      <c r="Y272" s="99">
        <v>1032492.05726624</v>
      </c>
      <c r="Z272" s="99">
        <v>177374.841001511</v>
      </c>
      <c r="AA272" s="99">
        <v>0</v>
      </c>
      <c r="AB272" s="99">
        <v>0</v>
      </c>
      <c r="AC272" s="99">
        <v>817648.73968505894</v>
      </c>
      <c r="AD272" s="99">
        <v>0</v>
      </c>
      <c r="AE272" s="99">
        <v>41176.266068458601</v>
      </c>
      <c r="AF272" s="99">
        <v>36298.995891571001</v>
      </c>
      <c r="AG272" s="99">
        <v>1117576.4663391099</v>
      </c>
      <c r="AH272" s="99">
        <v>5247.0344570279103</v>
      </c>
      <c r="AI272" s="99">
        <v>0</v>
      </c>
      <c r="AJ272" s="99">
        <v>1856738.23519897</v>
      </c>
      <c r="AK272" s="99">
        <v>8969.6808789968509</v>
      </c>
      <c r="AL272" s="99">
        <v>0</v>
      </c>
      <c r="AM272" s="99">
        <v>8490.7197906970996</v>
      </c>
      <c r="AN272" s="99">
        <v>822356.45967102097</v>
      </c>
      <c r="AO272" s="99">
        <v>0</v>
      </c>
      <c r="AP272" s="99">
        <v>10104359.2435303</v>
      </c>
      <c r="AQ272" s="99">
        <v>16529068.631347699</v>
      </c>
      <c r="AR272" s="99">
        <v>9203983.0855712909</v>
      </c>
      <c r="AS272" s="99">
        <v>1372048.1791229199</v>
      </c>
      <c r="AT272" s="99">
        <v>0</v>
      </c>
      <c r="AU272" s="99">
        <v>0</v>
      </c>
      <c r="AV272" s="99">
        <v>2787329.8700256301</v>
      </c>
      <c r="AW272" s="99">
        <v>0</v>
      </c>
      <c r="AX272" s="99">
        <v>333209.17154312099</v>
      </c>
      <c r="AY272" s="99">
        <v>300482.331459045</v>
      </c>
      <c r="AZ272" s="99">
        <v>9907929.4699706994</v>
      </c>
      <c r="BA272" s="99">
        <v>44882.429254531897</v>
      </c>
      <c r="BB272" s="99">
        <v>0</v>
      </c>
      <c r="BC272" s="99">
        <v>15704659.2619629</v>
      </c>
      <c r="BD272" s="99">
        <v>69226.881652832002</v>
      </c>
      <c r="BE272" s="99">
        <v>0</v>
      </c>
      <c r="BF272" s="99">
        <v>68195.448000907898</v>
      </c>
      <c r="BG272" s="99">
        <v>2806805.0926818801</v>
      </c>
      <c r="BH272" s="99">
        <v>0</v>
      </c>
      <c r="BI272" s="99">
        <v>1187662.62049866</v>
      </c>
      <c r="BJ272" s="99">
        <v>2784577.8324890099</v>
      </c>
      <c r="BK272" s="99">
        <v>1589463.76202393</v>
      </c>
      <c r="BL272" s="99">
        <v>192162.42600822399</v>
      </c>
      <c r="BM272" s="99">
        <v>0</v>
      </c>
      <c r="BN272" s="99">
        <v>0</v>
      </c>
      <c r="BO272" s="99">
        <v>0</v>
      </c>
      <c r="BP272" s="99">
        <v>0</v>
      </c>
      <c r="BQ272" s="99">
        <v>0</v>
      </c>
      <c r="BR272" s="99">
        <v>43287.687430381797</v>
      </c>
      <c r="BS272" s="99">
        <v>1355195.8083190899</v>
      </c>
      <c r="BT272" s="99">
        <v>8655.4538449048996</v>
      </c>
      <c r="BU272" s="99">
        <v>0</v>
      </c>
      <c r="BV272" s="99">
        <v>2550090.9458923298</v>
      </c>
      <c r="BW272" s="99">
        <v>8116.6749095320702</v>
      </c>
      <c r="BX272" s="99">
        <v>0</v>
      </c>
      <c r="BY272" s="99">
        <v>0</v>
      </c>
      <c r="BZ272" s="99">
        <v>0</v>
      </c>
      <c r="CA272" s="99">
        <v>24768.839688777902</v>
      </c>
      <c r="CB272" s="99">
        <v>3059765.8745727502</v>
      </c>
      <c r="CC272" s="99">
        <v>26607976.910400402</v>
      </c>
      <c r="CD272" s="99">
        <v>3979138.1354675302</v>
      </c>
      <c r="CE272" s="99">
        <v>955.30537441372906</v>
      </c>
      <c r="CF272" s="99">
        <v>182906.546638489</v>
      </c>
      <c r="CG272" s="99">
        <v>1419663.6803131099</v>
      </c>
      <c r="CH272" s="99">
        <v>193234.13553810099</v>
      </c>
      <c r="CI272" s="99">
        <v>25769.4576609135</v>
      </c>
      <c r="CJ272" s="99">
        <v>3241732.5681152302</v>
      </c>
      <c r="CK272" s="99">
        <v>27843605.5773926</v>
      </c>
      <c r="CL272" s="99">
        <v>4171670.6907958998</v>
      </c>
      <c r="CM272" s="166">
        <v>28034.4072244167</v>
      </c>
      <c r="CN272" s="166">
        <v>4069741.4027709998</v>
      </c>
      <c r="CO272" s="166">
        <v>30652325.888183601</v>
      </c>
      <c r="CP272" s="99">
        <v>4171670.6907958998</v>
      </c>
      <c r="CQ272" s="99">
        <v>870.17052067816303</v>
      </c>
      <c r="CR272" s="99">
        <v>166230.63011169399</v>
      </c>
      <c r="CS272" s="99">
        <v>1286642.36099243</v>
      </c>
      <c r="CT272" s="99">
        <v>185254.23438072199</v>
      </c>
      <c r="CU272" s="98">
        <v>13495.017251998999</v>
      </c>
      <c r="CV272" s="98">
        <v>3164.8489845059999</v>
      </c>
      <c r="CW272" s="98">
        <v>3242672.421211239</v>
      </c>
      <c r="CX272" s="98">
        <v>28027640.590713512</v>
      </c>
    </row>
    <row r="273" spans="1:102" x14ac:dyDescent="0.2">
      <c r="A273" s="98" t="s">
        <v>55</v>
      </c>
      <c r="B273" s="100">
        <v>40148</v>
      </c>
      <c r="C273" s="99">
        <v>0</v>
      </c>
      <c r="D273" s="99">
        <v>11140.0336616039</v>
      </c>
      <c r="E273" s="99">
        <v>12812.5843957663</v>
      </c>
      <c r="F273" s="99">
        <v>7948.7520350813902</v>
      </c>
      <c r="G273" s="99">
        <v>966.70077490061499</v>
      </c>
      <c r="H273" s="99">
        <v>0</v>
      </c>
      <c r="I273" s="99">
        <v>0</v>
      </c>
      <c r="J273" s="99">
        <v>2332.0707445144699</v>
      </c>
      <c r="K273" s="99">
        <v>0</v>
      </c>
      <c r="L273" s="99">
        <v>403.76664200425103</v>
      </c>
      <c r="M273" s="99">
        <v>215.180599465966</v>
      </c>
      <c r="N273" s="99">
        <v>7685.5468257665598</v>
      </c>
      <c r="O273" s="99">
        <v>119.916432509199</v>
      </c>
      <c r="P273" s="99">
        <v>0</v>
      </c>
      <c r="Q273" s="99">
        <v>15713.7485038042</v>
      </c>
      <c r="R273" s="99">
        <v>49.811568728648098</v>
      </c>
      <c r="S273" s="99">
        <v>0</v>
      </c>
      <c r="T273" s="99">
        <v>27.884549823356799</v>
      </c>
      <c r="U273" s="99">
        <v>2362.0526643991502</v>
      </c>
      <c r="V273" s="99">
        <v>0</v>
      </c>
      <c r="W273" s="99">
        <v>997440.38683319103</v>
      </c>
      <c r="X273" s="99">
        <v>1748118.84049988</v>
      </c>
      <c r="Y273" s="99">
        <v>878977.97576141404</v>
      </c>
      <c r="Z273" s="99">
        <v>183305.695819855</v>
      </c>
      <c r="AA273" s="99">
        <v>0</v>
      </c>
      <c r="AB273" s="99">
        <v>0</v>
      </c>
      <c r="AC273" s="99">
        <v>827558.69230651902</v>
      </c>
      <c r="AD273" s="99">
        <v>0</v>
      </c>
      <c r="AE273" s="99">
        <v>37470.657626628898</v>
      </c>
      <c r="AF273" s="99">
        <v>37340.972419738799</v>
      </c>
      <c r="AG273" s="99">
        <v>944439.85691833496</v>
      </c>
      <c r="AH273" s="99">
        <v>6372.2334230542201</v>
      </c>
      <c r="AI273" s="99">
        <v>0</v>
      </c>
      <c r="AJ273" s="99">
        <v>1718553.140625</v>
      </c>
      <c r="AK273" s="99">
        <v>8741.4348205328006</v>
      </c>
      <c r="AL273" s="99">
        <v>0</v>
      </c>
      <c r="AM273" s="99">
        <v>5001.3540305495299</v>
      </c>
      <c r="AN273" s="99">
        <v>837884.28044891404</v>
      </c>
      <c r="AO273" s="99">
        <v>0</v>
      </c>
      <c r="AP273" s="99">
        <v>8744088.0289306603</v>
      </c>
      <c r="AQ273" s="99">
        <v>15107350.3704834</v>
      </c>
      <c r="AR273" s="99">
        <v>7948344.6798706101</v>
      </c>
      <c r="AS273" s="99">
        <v>1432632.0704193099</v>
      </c>
      <c r="AT273" s="99">
        <v>0</v>
      </c>
      <c r="AU273" s="99">
        <v>0</v>
      </c>
      <c r="AV273" s="99">
        <v>2893975.9366455101</v>
      </c>
      <c r="AW273" s="99">
        <v>0</v>
      </c>
      <c r="AX273" s="99">
        <v>297385.67866516102</v>
      </c>
      <c r="AY273" s="99">
        <v>309003.34014892601</v>
      </c>
      <c r="AZ273" s="99">
        <v>8510752.8933105506</v>
      </c>
      <c r="BA273" s="99">
        <v>54076.559151649497</v>
      </c>
      <c r="BB273" s="99">
        <v>0</v>
      </c>
      <c r="BC273" s="99">
        <v>14704311.0461426</v>
      </c>
      <c r="BD273" s="99">
        <v>70657.188061714201</v>
      </c>
      <c r="BE273" s="99">
        <v>0</v>
      </c>
      <c r="BF273" s="99">
        <v>39903.556051731102</v>
      </c>
      <c r="BG273" s="99">
        <v>2910864.45843506</v>
      </c>
      <c r="BH273" s="99">
        <v>0</v>
      </c>
      <c r="BI273" s="99">
        <v>981629.15042877197</v>
      </c>
      <c r="BJ273" s="99">
        <v>2645353.53765869</v>
      </c>
      <c r="BK273" s="99">
        <v>1470628.34147644</v>
      </c>
      <c r="BL273" s="99">
        <v>203114.887382507</v>
      </c>
      <c r="BM273" s="99">
        <v>0</v>
      </c>
      <c r="BN273" s="99">
        <v>0</v>
      </c>
      <c r="BO273" s="99">
        <v>0</v>
      </c>
      <c r="BP273" s="99">
        <v>0</v>
      </c>
      <c r="BQ273" s="99">
        <v>0</v>
      </c>
      <c r="BR273" s="99">
        <v>43782.136342525497</v>
      </c>
      <c r="BS273" s="99">
        <v>1198120.28059387</v>
      </c>
      <c r="BT273" s="99">
        <v>10502.133027076699</v>
      </c>
      <c r="BU273" s="99">
        <v>0</v>
      </c>
      <c r="BV273" s="99">
        <v>2383947.4542846698</v>
      </c>
      <c r="BW273" s="99">
        <v>8687.58387196064</v>
      </c>
      <c r="BX273" s="99">
        <v>0</v>
      </c>
      <c r="BY273" s="99">
        <v>0</v>
      </c>
      <c r="BZ273" s="99">
        <v>0</v>
      </c>
      <c r="CA273" s="99">
        <v>24056.116113424301</v>
      </c>
      <c r="CB273" s="99">
        <v>2744900.53265381</v>
      </c>
      <c r="CC273" s="99">
        <v>23827408.9150391</v>
      </c>
      <c r="CD273" s="99">
        <v>3660778.8053283701</v>
      </c>
      <c r="CE273" s="99">
        <v>985.14386683702503</v>
      </c>
      <c r="CF273" s="99">
        <v>188570.40744209301</v>
      </c>
      <c r="CG273" s="99">
        <v>1471534.45048523</v>
      </c>
      <c r="CH273" s="99">
        <v>203736.32402801499</v>
      </c>
      <c r="CI273" s="99">
        <v>24923.3022522926</v>
      </c>
      <c r="CJ273" s="99">
        <v>2929998.2447204599</v>
      </c>
      <c r="CK273" s="99">
        <v>25271120.849853501</v>
      </c>
      <c r="CL273" s="99">
        <v>3861275.6351928702</v>
      </c>
      <c r="CM273" s="166">
        <v>27247.4712882042</v>
      </c>
      <c r="CN273" s="166">
        <v>3757223.0691528302</v>
      </c>
      <c r="CO273" s="166">
        <v>28218313.326660201</v>
      </c>
      <c r="CP273" s="99">
        <v>3861275.6351928702</v>
      </c>
      <c r="CQ273" s="99">
        <v>906.10403431206896</v>
      </c>
      <c r="CR273" s="99">
        <v>172998.143608093</v>
      </c>
      <c r="CS273" s="99">
        <v>1345782.8165893599</v>
      </c>
      <c r="CT273" s="99">
        <v>195393.80087852501</v>
      </c>
      <c r="CU273" s="98">
        <v>12856.50709377</v>
      </c>
      <c r="CV273" s="98">
        <v>3268.716323694</v>
      </c>
      <c r="CW273" s="98">
        <v>2933470.9400959029</v>
      </c>
      <c r="CX273" s="98">
        <v>25298943.365524329</v>
      </c>
    </row>
    <row r="274" spans="1:102" x14ac:dyDescent="0.2">
      <c r="A274" s="98" t="s">
        <v>55</v>
      </c>
      <c r="B274" s="100">
        <v>40238</v>
      </c>
      <c r="C274" s="99">
        <v>0</v>
      </c>
      <c r="D274" s="99">
        <v>12086.446105003401</v>
      </c>
      <c r="E274" s="99">
        <v>12904.7535233498</v>
      </c>
      <c r="F274" s="99">
        <v>8152.4716047048596</v>
      </c>
      <c r="G274" s="99">
        <v>993.63909725099802</v>
      </c>
      <c r="H274" s="99">
        <v>0</v>
      </c>
      <c r="I274" s="99">
        <v>0</v>
      </c>
      <c r="J274" s="99">
        <v>2418.3453766405601</v>
      </c>
      <c r="K274" s="99">
        <v>0</v>
      </c>
      <c r="L274" s="99">
        <v>456.06216524541401</v>
      </c>
      <c r="M274" s="99">
        <v>221.63979589380301</v>
      </c>
      <c r="N274" s="99">
        <v>7810.1383301615697</v>
      </c>
      <c r="O274" s="99">
        <v>124.953538179398</v>
      </c>
      <c r="P274" s="99">
        <v>0</v>
      </c>
      <c r="Q274" s="99">
        <v>16460.752883434299</v>
      </c>
      <c r="R274" s="99">
        <v>49.609476600773597</v>
      </c>
      <c r="S274" s="99">
        <v>0</v>
      </c>
      <c r="T274" s="99">
        <v>18.670609015738599</v>
      </c>
      <c r="U274" s="99">
        <v>2432.0018728673499</v>
      </c>
      <c r="V274" s="99">
        <v>0</v>
      </c>
      <c r="W274" s="99">
        <v>1173393.6282806401</v>
      </c>
      <c r="X274" s="99">
        <v>1764094.1850128199</v>
      </c>
      <c r="Y274" s="99">
        <v>934576.51763153099</v>
      </c>
      <c r="Z274" s="99">
        <v>187417.98659324599</v>
      </c>
      <c r="AA274" s="99">
        <v>0</v>
      </c>
      <c r="AB274" s="99">
        <v>0</v>
      </c>
      <c r="AC274" s="99">
        <v>862596.37464904797</v>
      </c>
      <c r="AD274" s="99">
        <v>0</v>
      </c>
      <c r="AE274" s="99">
        <v>25201.024967432</v>
      </c>
      <c r="AF274" s="99">
        <v>38202.723917484298</v>
      </c>
      <c r="AG274" s="99">
        <v>994736.34907531703</v>
      </c>
      <c r="AH274" s="99">
        <v>6850.2253628373101</v>
      </c>
      <c r="AI274" s="99">
        <v>0</v>
      </c>
      <c r="AJ274" s="99">
        <v>1903360.92333984</v>
      </c>
      <c r="AK274" s="99">
        <v>9196.6722888946497</v>
      </c>
      <c r="AL274" s="99">
        <v>0</v>
      </c>
      <c r="AM274" s="99">
        <v>1420.6250033676599</v>
      </c>
      <c r="AN274" s="99">
        <v>864822.46141815197</v>
      </c>
      <c r="AO274" s="99">
        <v>0</v>
      </c>
      <c r="AP274" s="99">
        <v>10762233.644165</v>
      </c>
      <c r="AQ274" s="99">
        <v>15312116.9332275</v>
      </c>
      <c r="AR274" s="99">
        <v>8474125.36010742</v>
      </c>
      <c r="AS274" s="99">
        <v>1474795.2383880599</v>
      </c>
      <c r="AT274" s="99">
        <v>0</v>
      </c>
      <c r="AU274" s="99">
        <v>0</v>
      </c>
      <c r="AV274" s="99">
        <v>3018531.2550353999</v>
      </c>
      <c r="AW274" s="99">
        <v>0</v>
      </c>
      <c r="AX274" s="99">
        <v>213911.37984657299</v>
      </c>
      <c r="AY274" s="99">
        <v>318838.79962158197</v>
      </c>
      <c r="AZ274" s="99">
        <v>8956225.1778564509</v>
      </c>
      <c r="BA274" s="99">
        <v>59849.889455795303</v>
      </c>
      <c r="BB274" s="99">
        <v>0</v>
      </c>
      <c r="BC274" s="99">
        <v>16436294.9927979</v>
      </c>
      <c r="BD274" s="99">
        <v>74426.240907669096</v>
      </c>
      <c r="BE274" s="99">
        <v>0</v>
      </c>
      <c r="BF274" s="99">
        <v>12344.066327333499</v>
      </c>
      <c r="BG274" s="99">
        <v>3029549.7131652799</v>
      </c>
      <c r="BH274" s="99">
        <v>0</v>
      </c>
      <c r="BI274" s="99">
        <v>1246040.5763854999</v>
      </c>
      <c r="BJ274" s="99">
        <v>2731330.4060668899</v>
      </c>
      <c r="BK274" s="99">
        <v>1562704.2200317399</v>
      </c>
      <c r="BL274" s="99">
        <v>208749.03265190101</v>
      </c>
      <c r="BM274" s="99">
        <v>0</v>
      </c>
      <c r="BN274" s="99">
        <v>0</v>
      </c>
      <c r="BO274" s="99">
        <v>0</v>
      </c>
      <c r="BP274" s="99">
        <v>0</v>
      </c>
      <c r="BQ274" s="99">
        <v>0</v>
      </c>
      <c r="BR274" s="99">
        <v>45158.779161930099</v>
      </c>
      <c r="BS274" s="99">
        <v>1287152.1408996601</v>
      </c>
      <c r="BT274" s="99">
        <v>11678.747892618199</v>
      </c>
      <c r="BU274" s="99">
        <v>0</v>
      </c>
      <c r="BV274" s="99">
        <v>2613598.50317383</v>
      </c>
      <c r="BW274" s="99">
        <v>8969.1979655027408</v>
      </c>
      <c r="BX274" s="99">
        <v>0</v>
      </c>
      <c r="BY274" s="99">
        <v>0</v>
      </c>
      <c r="BZ274" s="99">
        <v>0</v>
      </c>
      <c r="CA274" s="99">
        <v>24971.1922388077</v>
      </c>
      <c r="CB274" s="99">
        <v>2965838.2812194801</v>
      </c>
      <c r="CC274" s="99">
        <v>25745876.489257801</v>
      </c>
      <c r="CD274" s="99">
        <v>3904207.66192627</v>
      </c>
      <c r="CE274" s="99">
        <v>996.10805229097605</v>
      </c>
      <c r="CF274" s="99">
        <v>188800.76345443699</v>
      </c>
      <c r="CG274" s="99">
        <v>1481188.41862488</v>
      </c>
      <c r="CH274" s="99">
        <v>207664.416782379</v>
      </c>
      <c r="CI274" s="99">
        <v>25999.773592948899</v>
      </c>
      <c r="CJ274" s="99">
        <v>3156522.8207092299</v>
      </c>
      <c r="CK274" s="99">
        <v>27443109.5151367</v>
      </c>
      <c r="CL274" s="99">
        <v>4114038.8013000502</v>
      </c>
      <c r="CM274" s="166">
        <v>28386.267628192902</v>
      </c>
      <c r="CN274" s="166">
        <v>4026818.1028747601</v>
      </c>
      <c r="CO274" s="166">
        <v>30445459.115966801</v>
      </c>
      <c r="CP274" s="99">
        <v>4114038.8013000502</v>
      </c>
      <c r="CQ274" s="99">
        <v>934.40983524173498</v>
      </c>
      <c r="CR274" s="99">
        <v>177384.20771598801</v>
      </c>
      <c r="CS274" s="99">
        <v>1391165.4437408401</v>
      </c>
      <c r="CT274" s="99">
        <v>198335.699361801</v>
      </c>
      <c r="CU274" s="98">
        <v>12923.387234983</v>
      </c>
      <c r="CV274" s="98">
        <v>3368.4706489539999</v>
      </c>
      <c r="CW274" s="98">
        <v>3154639.0446739169</v>
      </c>
      <c r="CX274" s="98">
        <v>27227064.907882683</v>
      </c>
    </row>
    <row r="275" spans="1:102" x14ac:dyDescent="0.2">
      <c r="A275" s="98" t="s">
        <v>55</v>
      </c>
      <c r="B275" s="100">
        <v>40330</v>
      </c>
      <c r="C275" s="99">
        <v>0</v>
      </c>
      <c r="D275" s="99">
        <v>12098.334457278301</v>
      </c>
      <c r="E275" s="99">
        <v>12957.8226331472</v>
      </c>
      <c r="F275" s="99">
        <v>8293.8953557014502</v>
      </c>
      <c r="G275" s="99">
        <v>1003.99244419485</v>
      </c>
      <c r="H275" s="99">
        <v>0</v>
      </c>
      <c r="I275" s="99">
        <v>0</v>
      </c>
      <c r="J275" s="99">
        <v>2471.5187702775002</v>
      </c>
      <c r="K275" s="99">
        <v>0</v>
      </c>
      <c r="L275" s="99">
        <v>375.78532186150602</v>
      </c>
      <c r="M275" s="99">
        <v>230.93952189013399</v>
      </c>
      <c r="N275" s="99">
        <v>7920.8288703560802</v>
      </c>
      <c r="O275" s="99">
        <v>136.32858621142799</v>
      </c>
      <c r="P275" s="99">
        <v>0</v>
      </c>
      <c r="Q275" s="99">
        <v>16451.077506065401</v>
      </c>
      <c r="R275" s="99">
        <v>50.938967107329503</v>
      </c>
      <c r="S275" s="99">
        <v>0</v>
      </c>
      <c r="T275" s="99">
        <v>15.697999122436199</v>
      </c>
      <c r="U275" s="99">
        <v>2484.0686398744601</v>
      </c>
      <c r="V275" s="99">
        <v>0</v>
      </c>
      <c r="W275" s="99">
        <v>1174432.10929871</v>
      </c>
      <c r="X275" s="99">
        <v>1758603.24638367</v>
      </c>
      <c r="Y275" s="99">
        <v>941090.35021209705</v>
      </c>
      <c r="Z275" s="99">
        <v>189673.83077049299</v>
      </c>
      <c r="AA275" s="99">
        <v>0</v>
      </c>
      <c r="AB275" s="99">
        <v>0</v>
      </c>
      <c r="AC275" s="99">
        <v>884558.21640014602</v>
      </c>
      <c r="AD275" s="99">
        <v>0</v>
      </c>
      <c r="AE275" s="99">
        <v>23928.5732750893</v>
      </c>
      <c r="AF275" s="99">
        <v>39835.989787578597</v>
      </c>
      <c r="AG275" s="99">
        <v>986688.45086669899</v>
      </c>
      <c r="AH275" s="99">
        <v>6788.0905430912999</v>
      </c>
      <c r="AI275" s="99">
        <v>0</v>
      </c>
      <c r="AJ275" s="99">
        <v>1845182.4193420401</v>
      </c>
      <c r="AK275" s="99">
        <v>9009.7137852907199</v>
      </c>
      <c r="AL275" s="99">
        <v>0</v>
      </c>
      <c r="AM275" s="99">
        <v>1139.20465217531</v>
      </c>
      <c r="AN275" s="99">
        <v>886446.01946258498</v>
      </c>
      <c r="AO275" s="99">
        <v>0</v>
      </c>
      <c r="AP275" s="99">
        <v>9974850.6614990197</v>
      </c>
      <c r="AQ275" s="99">
        <v>15371963.287353501</v>
      </c>
      <c r="AR275" s="99">
        <v>8609722.2440185491</v>
      </c>
      <c r="AS275" s="99">
        <v>1486904.7823028599</v>
      </c>
      <c r="AT275" s="99">
        <v>0</v>
      </c>
      <c r="AU275" s="99">
        <v>0</v>
      </c>
      <c r="AV275" s="99">
        <v>3119027.3691711398</v>
      </c>
      <c r="AW275" s="99">
        <v>0</v>
      </c>
      <c r="AX275" s="99">
        <v>205752.408994675</v>
      </c>
      <c r="AY275" s="99">
        <v>332583.41207885701</v>
      </c>
      <c r="AZ275" s="99">
        <v>9000361.4302978497</v>
      </c>
      <c r="BA275" s="99">
        <v>59639.682932853699</v>
      </c>
      <c r="BB275" s="99">
        <v>0</v>
      </c>
      <c r="BC275" s="99">
        <v>15896370.0977783</v>
      </c>
      <c r="BD275" s="99">
        <v>72433.338507652297</v>
      </c>
      <c r="BE275" s="99">
        <v>0</v>
      </c>
      <c r="BF275" s="99">
        <v>10647.4810980558</v>
      </c>
      <c r="BG275" s="99">
        <v>3126606.0709228502</v>
      </c>
      <c r="BH275" s="99">
        <v>0</v>
      </c>
      <c r="BI275" s="99">
        <v>1148766.0453033401</v>
      </c>
      <c r="BJ275" s="99">
        <v>2776589.9345703102</v>
      </c>
      <c r="BK275" s="99">
        <v>1625190.7564544701</v>
      </c>
      <c r="BL275" s="99">
        <v>214729.71949768101</v>
      </c>
      <c r="BM275" s="99">
        <v>0</v>
      </c>
      <c r="BN275" s="99">
        <v>0</v>
      </c>
      <c r="BO275" s="99">
        <v>0</v>
      </c>
      <c r="BP275" s="99">
        <v>0</v>
      </c>
      <c r="BQ275" s="99">
        <v>0</v>
      </c>
      <c r="BR275" s="99">
        <v>46897.1518788338</v>
      </c>
      <c r="BS275" s="99">
        <v>1328267.91569519</v>
      </c>
      <c r="BT275" s="99">
        <v>11605.0927474499</v>
      </c>
      <c r="BU275" s="99">
        <v>0</v>
      </c>
      <c r="BV275" s="99">
        <v>2528124.0888671898</v>
      </c>
      <c r="BW275" s="99">
        <v>8764.5722297430002</v>
      </c>
      <c r="BX275" s="99">
        <v>0</v>
      </c>
      <c r="BY275" s="99">
        <v>0</v>
      </c>
      <c r="BZ275" s="99">
        <v>0</v>
      </c>
      <c r="CA275" s="99">
        <v>25007.502724170699</v>
      </c>
      <c r="CB275" s="99">
        <v>2898610.6687316899</v>
      </c>
      <c r="CC275" s="99">
        <v>25512574.989013702</v>
      </c>
      <c r="CD275" s="99">
        <v>3927307.7085876502</v>
      </c>
      <c r="CE275" s="99">
        <v>998.02831219881796</v>
      </c>
      <c r="CF275" s="99">
        <v>187966.11962890599</v>
      </c>
      <c r="CG275" s="99">
        <v>1477012.1560058601</v>
      </c>
      <c r="CH275" s="99">
        <v>214168.14308166501</v>
      </c>
      <c r="CI275" s="99">
        <v>26059.5715510845</v>
      </c>
      <c r="CJ275" s="99">
        <v>3088585.0428772001</v>
      </c>
      <c r="CK275" s="99">
        <v>26970946.224121101</v>
      </c>
      <c r="CL275" s="99">
        <v>4142653.4447326702</v>
      </c>
      <c r="CM275" s="166">
        <v>28503.5028753281</v>
      </c>
      <c r="CN275" s="166">
        <v>3976776.9222106901</v>
      </c>
      <c r="CO275" s="166">
        <v>30073841.046875</v>
      </c>
      <c r="CP275" s="99">
        <v>4142653.4447326702</v>
      </c>
      <c r="CQ275" s="99">
        <v>942.70596121251594</v>
      </c>
      <c r="CR275" s="99">
        <v>179226.795753479</v>
      </c>
      <c r="CS275" s="99">
        <v>1402566.91110229</v>
      </c>
      <c r="CT275" s="99">
        <v>205180.78013992301</v>
      </c>
      <c r="CU275" s="98">
        <v>12969.928163463999</v>
      </c>
      <c r="CV275" s="98">
        <v>3437.2025924509999</v>
      </c>
      <c r="CW275" s="98">
        <v>3086576.7883605957</v>
      </c>
      <c r="CX275" s="98">
        <v>26989587.145019561</v>
      </c>
    </row>
    <row r="276" spans="1:102" x14ac:dyDescent="0.2">
      <c r="A276" s="98" t="s">
        <v>55</v>
      </c>
      <c r="B276" s="100">
        <v>40422</v>
      </c>
      <c r="C276" s="99">
        <v>0</v>
      </c>
      <c r="D276" s="99">
        <v>11592.9047771692</v>
      </c>
      <c r="E276" s="99">
        <v>13137.140457630199</v>
      </c>
      <c r="F276" s="99">
        <v>8520.6255178451502</v>
      </c>
      <c r="G276" s="99">
        <v>1017.52572594583</v>
      </c>
      <c r="H276" s="99">
        <v>0</v>
      </c>
      <c r="I276" s="99">
        <v>0</v>
      </c>
      <c r="J276" s="99">
        <v>2506.2744570672498</v>
      </c>
      <c r="K276" s="99">
        <v>0</v>
      </c>
      <c r="L276" s="99">
        <v>291.28445226699102</v>
      </c>
      <c r="M276" s="99">
        <v>231.39752876758601</v>
      </c>
      <c r="N276" s="99">
        <v>8024.0656963586798</v>
      </c>
      <c r="O276" s="99">
        <v>134.39783717133099</v>
      </c>
      <c r="P276" s="99">
        <v>0</v>
      </c>
      <c r="Q276" s="99">
        <v>16037.845185399099</v>
      </c>
      <c r="R276" s="99">
        <v>55.772581317927703</v>
      </c>
      <c r="S276" s="99">
        <v>0</v>
      </c>
      <c r="T276" s="99">
        <v>19.6591896468308</v>
      </c>
      <c r="U276" s="99">
        <v>2517.05499517918</v>
      </c>
      <c r="V276" s="99">
        <v>0</v>
      </c>
      <c r="W276" s="99">
        <v>1008619.8177948</v>
      </c>
      <c r="X276" s="99">
        <v>1769258.75611877</v>
      </c>
      <c r="Y276" s="99">
        <v>951039.55853271496</v>
      </c>
      <c r="Z276" s="99">
        <v>193327.03965950001</v>
      </c>
      <c r="AA276" s="99">
        <v>0</v>
      </c>
      <c r="AB276" s="99">
        <v>0</v>
      </c>
      <c r="AC276" s="99">
        <v>891665.43631744396</v>
      </c>
      <c r="AD276" s="99">
        <v>0</v>
      </c>
      <c r="AE276" s="99">
        <v>12902.998398780799</v>
      </c>
      <c r="AF276" s="99">
        <v>40565.1316447258</v>
      </c>
      <c r="AG276" s="99">
        <v>994325.62897491502</v>
      </c>
      <c r="AH276" s="99">
        <v>7065.1635549068496</v>
      </c>
      <c r="AI276" s="99">
        <v>0</v>
      </c>
      <c r="AJ276" s="99">
        <v>1703595.4373168901</v>
      </c>
      <c r="AK276" s="99">
        <v>9288.0503915548306</v>
      </c>
      <c r="AL276" s="99">
        <v>0</v>
      </c>
      <c r="AM276" s="99">
        <v>1298.4316862672599</v>
      </c>
      <c r="AN276" s="99">
        <v>894351.82153320301</v>
      </c>
      <c r="AO276" s="99">
        <v>0</v>
      </c>
      <c r="AP276" s="99">
        <v>9023152.4007568397</v>
      </c>
      <c r="AQ276" s="99">
        <v>15387108.517456099</v>
      </c>
      <c r="AR276" s="99">
        <v>8694857.7191162091</v>
      </c>
      <c r="AS276" s="99">
        <v>1522451.1391906701</v>
      </c>
      <c r="AT276" s="99">
        <v>0</v>
      </c>
      <c r="AU276" s="99">
        <v>0</v>
      </c>
      <c r="AV276" s="99">
        <v>3164772.9684143099</v>
      </c>
      <c r="AW276" s="99">
        <v>0</v>
      </c>
      <c r="AX276" s="99">
        <v>120347.999555588</v>
      </c>
      <c r="AY276" s="99">
        <v>338405.65183639497</v>
      </c>
      <c r="AZ276" s="99">
        <v>9023203.52026367</v>
      </c>
      <c r="BA276" s="99">
        <v>60900.285410404198</v>
      </c>
      <c r="BB276" s="99">
        <v>0</v>
      </c>
      <c r="BC276" s="99">
        <v>14632069.330200201</v>
      </c>
      <c r="BD276" s="99">
        <v>83304.015077590899</v>
      </c>
      <c r="BE276" s="99">
        <v>0</v>
      </c>
      <c r="BF276" s="99">
        <v>14654.598370194401</v>
      </c>
      <c r="BG276" s="99">
        <v>3177575.0736694299</v>
      </c>
      <c r="BH276" s="99">
        <v>0</v>
      </c>
      <c r="BI276" s="99">
        <v>1072234.46736145</v>
      </c>
      <c r="BJ276" s="99">
        <v>2743975.3373107901</v>
      </c>
      <c r="BK276" s="99">
        <v>1578557.3540191699</v>
      </c>
      <c r="BL276" s="99">
        <v>219643.744689941</v>
      </c>
      <c r="BM276" s="99">
        <v>0</v>
      </c>
      <c r="BN276" s="99">
        <v>0</v>
      </c>
      <c r="BO276" s="99">
        <v>0</v>
      </c>
      <c r="BP276" s="99">
        <v>0</v>
      </c>
      <c r="BQ276" s="99">
        <v>0</v>
      </c>
      <c r="BR276" s="99">
        <v>47131.747804164901</v>
      </c>
      <c r="BS276" s="99">
        <v>1264012.3667755099</v>
      </c>
      <c r="BT276" s="99">
        <v>11744.8002445698</v>
      </c>
      <c r="BU276" s="99">
        <v>0</v>
      </c>
      <c r="BV276" s="99">
        <v>2471116.9398193401</v>
      </c>
      <c r="BW276" s="99">
        <v>10550.9225414991</v>
      </c>
      <c r="BX276" s="99">
        <v>0</v>
      </c>
      <c r="BY276" s="99">
        <v>0</v>
      </c>
      <c r="BZ276" s="99">
        <v>0</v>
      </c>
      <c r="CA276" s="99">
        <v>24650.211529016498</v>
      </c>
      <c r="CB276" s="99">
        <v>2771797.5261230501</v>
      </c>
      <c r="CC276" s="99">
        <v>24441377.8037109</v>
      </c>
      <c r="CD276" s="99">
        <v>3811064.5873107901</v>
      </c>
      <c r="CE276" s="99">
        <v>1016.7394227609</v>
      </c>
      <c r="CF276" s="99">
        <v>192447.16899108901</v>
      </c>
      <c r="CG276" s="99">
        <v>1515981.85935974</v>
      </c>
      <c r="CH276" s="99">
        <v>220655.24550247201</v>
      </c>
      <c r="CI276" s="99">
        <v>25734.0092864037</v>
      </c>
      <c r="CJ276" s="99">
        <v>2962416.6679077102</v>
      </c>
      <c r="CK276" s="99">
        <v>25798763.6884766</v>
      </c>
      <c r="CL276" s="99">
        <v>4031461.6873168899</v>
      </c>
      <c r="CM276" s="166">
        <v>28217.514844179201</v>
      </c>
      <c r="CN276" s="166">
        <v>3856936.3042907701</v>
      </c>
      <c r="CO276" s="166">
        <v>28969914.8356934</v>
      </c>
      <c r="CP276" s="99">
        <v>4031461.6873168899</v>
      </c>
      <c r="CQ276" s="99">
        <v>952.50789474695898</v>
      </c>
      <c r="CR276" s="99">
        <v>182846.58430290199</v>
      </c>
      <c r="CS276" s="99">
        <v>1428019.5269470201</v>
      </c>
      <c r="CT276" s="99">
        <v>210566.453516006</v>
      </c>
      <c r="CU276" s="98">
        <v>13142.439547944001</v>
      </c>
      <c r="CV276" s="98">
        <v>3481.4904965810001</v>
      </c>
      <c r="CW276" s="98">
        <v>2964244.695114139</v>
      </c>
      <c r="CX276" s="98">
        <v>25957359.663070641</v>
      </c>
    </row>
    <row r="277" spans="1:102" x14ac:dyDescent="0.2">
      <c r="A277" s="98" t="s">
        <v>55</v>
      </c>
      <c r="B277" s="100">
        <v>40513</v>
      </c>
      <c r="C277" s="99">
        <v>0</v>
      </c>
      <c r="D277" s="99">
        <v>11500.687961936001</v>
      </c>
      <c r="E277" s="99">
        <v>13151.390491724</v>
      </c>
      <c r="F277" s="99">
        <v>8582.7173006534595</v>
      </c>
      <c r="G277" s="99">
        <v>1054.5136765688701</v>
      </c>
      <c r="H277" s="99">
        <v>0</v>
      </c>
      <c r="I277" s="99">
        <v>0</v>
      </c>
      <c r="J277" s="99">
        <v>2563.6544316709001</v>
      </c>
      <c r="K277" s="99">
        <v>0</v>
      </c>
      <c r="L277" s="99">
        <v>366.97111678495997</v>
      </c>
      <c r="M277" s="99">
        <v>231.801357600838</v>
      </c>
      <c r="N277" s="99">
        <v>8035.3196519613302</v>
      </c>
      <c r="O277" s="99">
        <v>134.744289444759</v>
      </c>
      <c r="P277" s="99">
        <v>0</v>
      </c>
      <c r="Q277" s="99">
        <v>16099.1229641438</v>
      </c>
      <c r="R277" s="99">
        <v>49.828138467390097</v>
      </c>
      <c r="S277" s="99">
        <v>0</v>
      </c>
      <c r="T277" s="99">
        <v>25.1867275959812</v>
      </c>
      <c r="U277" s="99">
        <v>2578.05938974023</v>
      </c>
      <c r="V277" s="99">
        <v>0</v>
      </c>
      <c r="W277" s="99">
        <v>1059655.2590332001</v>
      </c>
      <c r="X277" s="99">
        <v>1751016.04504395</v>
      </c>
      <c r="Y277" s="99">
        <v>953039.29710388195</v>
      </c>
      <c r="Z277" s="99">
        <v>196619.76682662999</v>
      </c>
      <c r="AA277" s="99">
        <v>0</v>
      </c>
      <c r="AB277" s="99">
        <v>0</v>
      </c>
      <c r="AC277" s="99">
        <v>907538.29473114002</v>
      </c>
      <c r="AD277" s="99">
        <v>0</v>
      </c>
      <c r="AE277" s="99">
        <v>17246.958675146099</v>
      </c>
      <c r="AF277" s="99">
        <v>39389.404432296797</v>
      </c>
      <c r="AG277" s="99">
        <v>987409.15769958496</v>
      </c>
      <c r="AH277" s="99">
        <v>6226.2722058892296</v>
      </c>
      <c r="AI277" s="99">
        <v>0</v>
      </c>
      <c r="AJ277" s="99">
        <v>1769268.3192443801</v>
      </c>
      <c r="AK277" s="99">
        <v>8094.5190414786302</v>
      </c>
      <c r="AL277" s="99">
        <v>0</v>
      </c>
      <c r="AM277" s="99">
        <v>1676.2541473507899</v>
      </c>
      <c r="AN277" s="99">
        <v>913165.60860443104</v>
      </c>
      <c r="AO277" s="99">
        <v>0</v>
      </c>
      <c r="AP277" s="99">
        <v>9356073.2259521503</v>
      </c>
      <c r="AQ277" s="99">
        <v>15374171.78479</v>
      </c>
      <c r="AR277" s="99">
        <v>8749053.2288818397</v>
      </c>
      <c r="AS277" s="99">
        <v>1556928.49307251</v>
      </c>
      <c r="AT277" s="99">
        <v>0</v>
      </c>
      <c r="AU277" s="99">
        <v>0</v>
      </c>
      <c r="AV277" s="99">
        <v>3264838.91796875</v>
      </c>
      <c r="AW277" s="99">
        <v>0</v>
      </c>
      <c r="AX277" s="99">
        <v>144255.72003555301</v>
      </c>
      <c r="AY277" s="99">
        <v>331871.57075881999</v>
      </c>
      <c r="AZ277" s="99">
        <v>9024415.6202392597</v>
      </c>
      <c r="BA277" s="99">
        <v>55658.4154047966</v>
      </c>
      <c r="BB277" s="99">
        <v>0</v>
      </c>
      <c r="BC277" s="99">
        <v>15342747.588256801</v>
      </c>
      <c r="BD277" s="99">
        <v>67637.276560783401</v>
      </c>
      <c r="BE277" s="99">
        <v>0</v>
      </c>
      <c r="BF277" s="99">
        <v>18143.392194032702</v>
      </c>
      <c r="BG277" s="99">
        <v>3271971.9750366202</v>
      </c>
      <c r="BH277" s="99">
        <v>0</v>
      </c>
      <c r="BI277" s="99">
        <v>1065779.0363006601</v>
      </c>
      <c r="BJ277" s="99">
        <v>2740234.3979492201</v>
      </c>
      <c r="BK277" s="99">
        <v>1594054.20903015</v>
      </c>
      <c r="BL277" s="99">
        <v>225684.51753425601</v>
      </c>
      <c r="BM277" s="99">
        <v>0</v>
      </c>
      <c r="BN277" s="99">
        <v>0</v>
      </c>
      <c r="BO277" s="99">
        <v>0</v>
      </c>
      <c r="BP277" s="99">
        <v>0</v>
      </c>
      <c r="BQ277" s="99">
        <v>0</v>
      </c>
      <c r="BR277" s="99">
        <v>46561.053949832902</v>
      </c>
      <c r="BS277" s="99">
        <v>1274167.4228668199</v>
      </c>
      <c r="BT277" s="99">
        <v>10836.7185220718</v>
      </c>
      <c r="BU277" s="99">
        <v>0</v>
      </c>
      <c r="BV277" s="99">
        <v>2518742.63531494</v>
      </c>
      <c r="BW277" s="99">
        <v>7836.9067054390898</v>
      </c>
      <c r="BX277" s="99">
        <v>0</v>
      </c>
      <c r="BY277" s="99">
        <v>0</v>
      </c>
      <c r="BZ277" s="99">
        <v>0</v>
      </c>
      <c r="CA277" s="99">
        <v>24782.042746305498</v>
      </c>
      <c r="CB277" s="99">
        <v>2804453.9984130901</v>
      </c>
      <c r="CC277" s="99">
        <v>24727792.001220699</v>
      </c>
      <c r="CD277" s="99">
        <v>3857584.41323853</v>
      </c>
      <c r="CE277" s="99">
        <v>1059.57818351686</v>
      </c>
      <c r="CF277" s="99">
        <v>197855.153347015</v>
      </c>
      <c r="CG277" s="99">
        <v>1566421.2359771701</v>
      </c>
      <c r="CH277" s="99">
        <v>226165.6086483</v>
      </c>
      <c r="CI277" s="99">
        <v>25663.249856710401</v>
      </c>
      <c r="CJ277" s="99">
        <v>2999713.1185302702</v>
      </c>
      <c r="CK277" s="99">
        <v>26262645.4929199</v>
      </c>
      <c r="CL277" s="99">
        <v>4081384.7715148898</v>
      </c>
      <c r="CM277" s="166">
        <v>28192.8661935329</v>
      </c>
      <c r="CN277" s="166">
        <v>3900496.5903930701</v>
      </c>
      <c r="CO277" s="166">
        <v>29569699.385497998</v>
      </c>
      <c r="CP277" s="99">
        <v>4081384.7715148898</v>
      </c>
      <c r="CQ277" s="99">
        <v>988.62501706928003</v>
      </c>
      <c r="CR277" s="99">
        <v>186651.461614609</v>
      </c>
      <c r="CS277" s="99">
        <v>1468242.5641021701</v>
      </c>
      <c r="CT277" s="99">
        <v>218728.19145393401</v>
      </c>
      <c r="CU277" s="98">
        <v>13168.074075277</v>
      </c>
      <c r="CV277" s="98">
        <v>3578.2070533589999</v>
      </c>
      <c r="CW277" s="98">
        <v>3002309.151760105</v>
      </c>
      <c r="CX277" s="98">
        <v>26294213.237197869</v>
      </c>
    </row>
    <row r="278" spans="1:102" x14ac:dyDescent="0.2">
      <c r="A278" s="98" t="s">
        <v>55</v>
      </c>
      <c r="B278" s="100">
        <v>40603</v>
      </c>
      <c r="C278" s="99">
        <v>0</v>
      </c>
      <c r="D278" s="99">
        <v>11167.992354989099</v>
      </c>
      <c r="E278" s="99">
        <v>13013.446489453299</v>
      </c>
      <c r="F278" s="99">
        <v>8589.1377310752905</v>
      </c>
      <c r="G278" s="99">
        <v>1095.24949902296</v>
      </c>
      <c r="H278" s="99">
        <v>0</v>
      </c>
      <c r="I278" s="99">
        <v>0</v>
      </c>
      <c r="J278" s="99">
        <v>2643.7537510097</v>
      </c>
      <c r="K278" s="99">
        <v>0</v>
      </c>
      <c r="L278" s="99">
        <v>341.11017066985403</v>
      </c>
      <c r="M278" s="99">
        <v>227.20351356640501</v>
      </c>
      <c r="N278" s="99">
        <v>7954.0385923981703</v>
      </c>
      <c r="O278" s="99">
        <v>0</v>
      </c>
      <c r="P278" s="99">
        <v>0</v>
      </c>
      <c r="Q278" s="99">
        <v>15597.4036453962</v>
      </c>
      <c r="R278" s="99">
        <v>0</v>
      </c>
      <c r="S278" s="99">
        <v>0</v>
      </c>
      <c r="T278" s="99">
        <v>93.546363105066106</v>
      </c>
      <c r="U278" s="99">
        <v>2656.0527102947199</v>
      </c>
      <c r="V278" s="99">
        <v>0</v>
      </c>
      <c r="W278" s="99">
        <v>987334.58660888695</v>
      </c>
      <c r="X278" s="99">
        <v>1716757.78553772</v>
      </c>
      <c r="Y278" s="99">
        <v>953586.39292907703</v>
      </c>
      <c r="Z278" s="99">
        <v>203601.41257095299</v>
      </c>
      <c r="AA278" s="99">
        <v>0</v>
      </c>
      <c r="AB278" s="99">
        <v>0</v>
      </c>
      <c r="AC278" s="99">
        <v>933391.60301208496</v>
      </c>
      <c r="AD278" s="99">
        <v>0</v>
      </c>
      <c r="AE278" s="99">
        <v>19516.136896133401</v>
      </c>
      <c r="AF278" s="99">
        <v>39051.746273994402</v>
      </c>
      <c r="AG278" s="99">
        <v>981786.52378082299</v>
      </c>
      <c r="AH278" s="99">
        <v>0</v>
      </c>
      <c r="AI278" s="99">
        <v>0</v>
      </c>
      <c r="AJ278" s="99">
        <v>1638607.8766632101</v>
      </c>
      <c r="AK278" s="99">
        <v>0</v>
      </c>
      <c r="AL278" s="99">
        <v>0</v>
      </c>
      <c r="AM278" s="99">
        <v>14074.057256698599</v>
      </c>
      <c r="AN278" s="99">
        <v>934782.97167968797</v>
      </c>
      <c r="AO278" s="99">
        <v>0</v>
      </c>
      <c r="AP278" s="99">
        <v>8674449.84448242</v>
      </c>
      <c r="AQ278" s="99">
        <v>15198027.799072299</v>
      </c>
      <c r="AR278" s="99">
        <v>8803032.9199218806</v>
      </c>
      <c r="AS278" s="99">
        <v>1634269.6703491199</v>
      </c>
      <c r="AT278" s="99">
        <v>0</v>
      </c>
      <c r="AU278" s="99">
        <v>0</v>
      </c>
      <c r="AV278" s="99">
        <v>3374381.0043640099</v>
      </c>
      <c r="AW278" s="99">
        <v>0</v>
      </c>
      <c r="AX278" s="99">
        <v>163148.75987434399</v>
      </c>
      <c r="AY278" s="99">
        <v>331708.96033859299</v>
      </c>
      <c r="AZ278" s="99">
        <v>9013539.7264404297</v>
      </c>
      <c r="BA278" s="99">
        <v>0</v>
      </c>
      <c r="BB278" s="99">
        <v>0</v>
      </c>
      <c r="BC278" s="99">
        <v>14280956.0625</v>
      </c>
      <c r="BD278" s="99">
        <v>0</v>
      </c>
      <c r="BE278" s="99">
        <v>0</v>
      </c>
      <c r="BF278" s="99">
        <v>127204.171620369</v>
      </c>
      <c r="BG278" s="99">
        <v>3381440.3525695801</v>
      </c>
      <c r="BH278" s="99">
        <v>0</v>
      </c>
      <c r="BI278" s="99">
        <v>1056817.7879791299</v>
      </c>
      <c r="BJ278" s="99">
        <v>2702686.1013793899</v>
      </c>
      <c r="BK278" s="99">
        <v>1599083.4229583701</v>
      </c>
      <c r="BL278" s="99">
        <v>228364.499816895</v>
      </c>
      <c r="BM278" s="99">
        <v>0</v>
      </c>
      <c r="BN278" s="99">
        <v>0</v>
      </c>
      <c r="BO278" s="99">
        <v>0</v>
      </c>
      <c r="BP278" s="99">
        <v>0</v>
      </c>
      <c r="BQ278" s="99">
        <v>0</v>
      </c>
      <c r="BR278" s="99">
        <v>46159.939066886902</v>
      </c>
      <c r="BS278" s="99">
        <v>1254212.7892456099</v>
      </c>
      <c r="BT278" s="99">
        <v>0</v>
      </c>
      <c r="BU278" s="99">
        <v>0</v>
      </c>
      <c r="BV278" s="99">
        <v>2442210.11260986</v>
      </c>
      <c r="BW278" s="99">
        <v>0</v>
      </c>
      <c r="BX278" s="99">
        <v>0</v>
      </c>
      <c r="BY278" s="99">
        <v>0</v>
      </c>
      <c r="BZ278" s="99">
        <v>0</v>
      </c>
      <c r="CA278" s="99">
        <v>24175.937758684198</v>
      </c>
      <c r="CB278" s="99">
        <v>2689621.1212463402</v>
      </c>
      <c r="CC278" s="99">
        <v>24094034.4372559</v>
      </c>
      <c r="CD278" s="99">
        <v>3749046.1486816402</v>
      </c>
      <c r="CE278" s="99">
        <v>1097.9400269985199</v>
      </c>
      <c r="CF278" s="99">
        <v>204801.78588104199</v>
      </c>
      <c r="CG278" s="99">
        <v>1642401.73814392</v>
      </c>
      <c r="CH278" s="99">
        <v>227587.46392440799</v>
      </c>
      <c r="CI278" s="99">
        <v>25322.0049142838</v>
      </c>
      <c r="CJ278" s="99">
        <v>2897081.2431640602</v>
      </c>
      <c r="CK278" s="99">
        <v>25579384.839111298</v>
      </c>
      <c r="CL278" s="99">
        <v>3977137.7132873498</v>
      </c>
      <c r="CM278" s="166">
        <v>27933.6434824467</v>
      </c>
      <c r="CN278" s="166">
        <v>3843603.9595031701</v>
      </c>
      <c r="CO278" s="166">
        <v>28948523.919433601</v>
      </c>
      <c r="CP278" s="99">
        <v>3977137.7132873498</v>
      </c>
      <c r="CQ278" s="99">
        <v>1024.01856352389</v>
      </c>
      <c r="CR278" s="99">
        <v>192036.375156403</v>
      </c>
      <c r="CS278" s="99">
        <v>1528908.6183929399</v>
      </c>
      <c r="CT278" s="99">
        <v>227856.102724075</v>
      </c>
      <c r="CU278" s="98">
        <v>13029.427742481001</v>
      </c>
      <c r="CV278" s="98">
        <v>3696.867872842</v>
      </c>
      <c r="CW278" s="98">
        <v>2894422.9071273822</v>
      </c>
      <c r="CX278" s="98">
        <v>25736436.175399821</v>
      </c>
    </row>
    <row r="279" spans="1:102" x14ac:dyDescent="0.2">
      <c r="A279" s="98" t="s">
        <v>55</v>
      </c>
      <c r="B279" s="100">
        <v>40695</v>
      </c>
      <c r="C279" s="99">
        <v>0</v>
      </c>
      <c r="D279" s="99">
        <v>11290.5982037783</v>
      </c>
      <c r="E279" s="99">
        <v>13057.719010472299</v>
      </c>
      <c r="F279" s="99">
        <v>8689.3656547069604</v>
      </c>
      <c r="G279" s="99">
        <v>1157.27360647917</v>
      </c>
      <c r="H279" s="99">
        <v>0</v>
      </c>
      <c r="I279" s="99">
        <v>0</v>
      </c>
      <c r="J279" s="99">
        <v>2691.08056339622</v>
      </c>
      <c r="K279" s="99">
        <v>0</v>
      </c>
      <c r="L279" s="99">
        <v>303.96221494302199</v>
      </c>
      <c r="M279" s="99">
        <v>236.96239477396</v>
      </c>
      <c r="N279" s="99">
        <v>7974.2021711468697</v>
      </c>
      <c r="O279" s="99">
        <v>0</v>
      </c>
      <c r="P279" s="99">
        <v>0</v>
      </c>
      <c r="Q279" s="99">
        <v>15754.6595070362</v>
      </c>
      <c r="R279" s="99">
        <v>0</v>
      </c>
      <c r="S279" s="99">
        <v>0</v>
      </c>
      <c r="T279" s="99">
        <v>78.832656493410497</v>
      </c>
      <c r="U279" s="99">
        <v>2700.9020378291598</v>
      </c>
      <c r="V279" s="99">
        <v>0</v>
      </c>
      <c r="W279" s="99">
        <v>995941.25402831996</v>
      </c>
      <c r="X279" s="99">
        <v>1731863.99763489</v>
      </c>
      <c r="Y279" s="99">
        <v>972503.12259674096</v>
      </c>
      <c r="Z279" s="99">
        <v>208556.80389976499</v>
      </c>
      <c r="AA279" s="99">
        <v>0</v>
      </c>
      <c r="AB279" s="99">
        <v>0</v>
      </c>
      <c r="AC279" s="99">
        <v>951408.85428619396</v>
      </c>
      <c r="AD279" s="99">
        <v>0</v>
      </c>
      <c r="AE279" s="99">
        <v>22834.6141266823</v>
      </c>
      <c r="AF279" s="99">
        <v>40409.690294265703</v>
      </c>
      <c r="AG279" s="99">
        <v>992390.87950897205</v>
      </c>
      <c r="AH279" s="99">
        <v>0</v>
      </c>
      <c r="AI279" s="99">
        <v>0</v>
      </c>
      <c r="AJ279" s="99">
        <v>1711712.8444366499</v>
      </c>
      <c r="AK279" s="99">
        <v>0</v>
      </c>
      <c r="AL279" s="99">
        <v>0</v>
      </c>
      <c r="AM279" s="99">
        <v>10848.931236147901</v>
      </c>
      <c r="AN279" s="99">
        <v>952983.08673095703</v>
      </c>
      <c r="AO279" s="99">
        <v>0</v>
      </c>
      <c r="AP279" s="99">
        <v>9213511.0728759803</v>
      </c>
      <c r="AQ279" s="99">
        <v>15214751.831054701</v>
      </c>
      <c r="AR279" s="99">
        <v>8873397.8675537091</v>
      </c>
      <c r="AS279" s="99">
        <v>1679905.4484252899</v>
      </c>
      <c r="AT279" s="99">
        <v>0</v>
      </c>
      <c r="AU279" s="99">
        <v>0</v>
      </c>
      <c r="AV279" s="99">
        <v>3454742.4511108398</v>
      </c>
      <c r="AW279" s="99">
        <v>0</v>
      </c>
      <c r="AX279" s="99">
        <v>194085.90363693199</v>
      </c>
      <c r="AY279" s="99">
        <v>344521.634113312</v>
      </c>
      <c r="AZ279" s="99">
        <v>9017432.4978027306</v>
      </c>
      <c r="BA279" s="99">
        <v>0</v>
      </c>
      <c r="BB279" s="99">
        <v>0</v>
      </c>
      <c r="BC279" s="99">
        <v>14960403.0158691</v>
      </c>
      <c r="BD279" s="99">
        <v>0</v>
      </c>
      <c r="BE279" s="99">
        <v>0</v>
      </c>
      <c r="BF279" s="99">
        <v>97422.906764984102</v>
      </c>
      <c r="BG279" s="99">
        <v>3460826.3045959501</v>
      </c>
      <c r="BH279" s="99">
        <v>0</v>
      </c>
      <c r="BI279" s="99">
        <v>1051490.4291992199</v>
      </c>
      <c r="BJ279" s="99">
        <v>2714038.1321716299</v>
      </c>
      <c r="BK279" s="99">
        <v>1635765.14356995</v>
      </c>
      <c r="BL279" s="99">
        <v>234059.27198219299</v>
      </c>
      <c r="BM279" s="99">
        <v>0</v>
      </c>
      <c r="BN279" s="99">
        <v>0</v>
      </c>
      <c r="BO279" s="99">
        <v>0</v>
      </c>
      <c r="BP279" s="99">
        <v>0</v>
      </c>
      <c r="BQ279" s="99">
        <v>0</v>
      </c>
      <c r="BR279" s="99">
        <v>48257.262948036201</v>
      </c>
      <c r="BS279" s="99">
        <v>1279501.41952515</v>
      </c>
      <c r="BT279" s="99">
        <v>0</v>
      </c>
      <c r="BU279" s="99">
        <v>0</v>
      </c>
      <c r="BV279" s="99">
        <v>2423372.2868347201</v>
      </c>
      <c r="BW279" s="99">
        <v>0</v>
      </c>
      <c r="BX279" s="99">
        <v>0</v>
      </c>
      <c r="BY279" s="99">
        <v>0</v>
      </c>
      <c r="BZ279" s="99">
        <v>0</v>
      </c>
      <c r="CA279" s="99">
        <v>24293.103394746799</v>
      </c>
      <c r="CB279" s="99">
        <v>2762470.8840331999</v>
      </c>
      <c r="CC279" s="99">
        <v>24210885.837890599</v>
      </c>
      <c r="CD279" s="99">
        <v>3730436.8087768601</v>
      </c>
      <c r="CE279" s="99">
        <v>1153.6169086694699</v>
      </c>
      <c r="CF279" s="99">
        <v>207375.86025619501</v>
      </c>
      <c r="CG279" s="99">
        <v>1671404.5157470701</v>
      </c>
      <c r="CH279" s="99">
        <v>233587.92804718</v>
      </c>
      <c r="CI279" s="99">
        <v>25527.550949811899</v>
      </c>
      <c r="CJ279" s="99">
        <v>2972337.86468506</v>
      </c>
      <c r="CK279" s="99">
        <v>26220254.933105499</v>
      </c>
      <c r="CL279" s="99">
        <v>3966010.6492004399</v>
      </c>
      <c r="CM279" s="166">
        <v>28186.663726091399</v>
      </c>
      <c r="CN279" s="166">
        <v>3929303.67269897</v>
      </c>
      <c r="CO279" s="166">
        <v>29670912.1005859</v>
      </c>
      <c r="CP279" s="99">
        <v>3966010.6492004399</v>
      </c>
      <c r="CQ279" s="99">
        <v>1089.92243133485</v>
      </c>
      <c r="CR279" s="99">
        <v>197258.04234123201</v>
      </c>
      <c r="CS279" s="99">
        <v>1579722.19943237</v>
      </c>
      <c r="CT279" s="99">
        <v>233519.79846572899</v>
      </c>
      <c r="CU279" s="98">
        <v>13067.666150858</v>
      </c>
      <c r="CV279" s="98">
        <v>3806.9020509400002</v>
      </c>
      <c r="CW279" s="98">
        <v>2969846.7442893949</v>
      </c>
      <c r="CX279" s="98">
        <v>25882290.353637669</v>
      </c>
    </row>
    <row r="280" spans="1:102" x14ac:dyDescent="0.2">
      <c r="A280" s="98" t="s">
        <v>55</v>
      </c>
      <c r="B280" s="100">
        <v>40787</v>
      </c>
      <c r="C280" s="99">
        <v>0</v>
      </c>
      <c r="D280" s="99">
        <v>11361.7312912941</v>
      </c>
      <c r="E280" s="99">
        <v>12798.403793215801</v>
      </c>
      <c r="F280" s="99">
        <v>8606.1160433292407</v>
      </c>
      <c r="G280" s="99">
        <v>1177.7411248982</v>
      </c>
      <c r="H280" s="99">
        <v>0</v>
      </c>
      <c r="I280" s="99">
        <v>0</v>
      </c>
      <c r="J280" s="99">
        <v>2714.5658613443402</v>
      </c>
      <c r="K280" s="99">
        <v>0</v>
      </c>
      <c r="L280" s="99">
        <v>500.97932511940598</v>
      </c>
      <c r="M280" s="99">
        <v>243.46795286797001</v>
      </c>
      <c r="N280" s="99">
        <v>7925.6041636466998</v>
      </c>
      <c r="O280" s="99">
        <v>0</v>
      </c>
      <c r="P280" s="99">
        <v>0</v>
      </c>
      <c r="Q280" s="99">
        <v>15601.584022045099</v>
      </c>
      <c r="R280" s="99">
        <v>0</v>
      </c>
      <c r="S280" s="99">
        <v>0</v>
      </c>
      <c r="T280" s="99">
        <v>73.343627087771907</v>
      </c>
      <c r="U280" s="99">
        <v>2720.93657797575</v>
      </c>
      <c r="V280" s="99">
        <v>0</v>
      </c>
      <c r="W280" s="99">
        <v>952025.87802886998</v>
      </c>
      <c r="X280" s="99">
        <v>1720802.7948455799</v>
      </c>
      <c r="Y280" s="99">
        <v>977034.02290344203</v>
      </c>
      <c r="Z280" s="99">
        <v>208941.73163413999</v>
      </c>
      <c r="AA280" s="99">
        <v>0</v>
      </c>
      <c r="AB280" s="99">
        <v>0</v>
      </c>
      <c r="AC280" s="99">
        <v>956434.79226684605</v>
      </c>
      <c r="AD280" s="99">
        <v>0</v>
      </c>
      <c r="AE280" s="99">
        <v>19448.468741893801</v>
      </c>
      <c r="AF280" s="99">
        <v>41402.840219497702</v>
      </c>
      <c r="AG280" s="99">
        <v>990817.62620544399</v>
      </c>
      <c r="AH280" s="99">
        <v>0</v>
      </c>
      <c r="AI280" s="99">
        <v>0</v>
      </c>
      <c r="AJ280" s="99">
        <v>1596119.9782104499</v>
      </c>
      <c r="AK280" s="99">
        <v>0</v>
      </c>
      <c r="AL280" s="99">
        <v>0</v>
      </c>
      <c r="AM280" s="99">
        <v>9958.5975301265698</v>
      </c>
      <c r="AN280" s="99">
        <v>958481.13931274402</v>
      </c>
      <c r="AO280" s="99">
        <v>0</v>
      </c>
      <c r="AP280" s="99">
        <v>8622642.97192383</v>
      </c>
      <c r="AQ280" s="99">
        <v>15067985.228759799</v>
      </c>
      <c r="AR280" s="99">
        <v>8892956.4307861291</v>
      </c>
      <c r="AS280" s="99">
        <v>1690060.44700623</v>
      </c>
      <c r="AT280" s="99">
        <v>0</v>
      </c>
      <c r="AU280" s="99">
        <v>0</v>
      </c>
      <c r="AV280" s="99">
        <v>3482307.8800964402</v>
      </c>
      <c r="AW280" s="99">
        <v>0</v>
      </c>
      <c r="AX280" s="99">
        <v>179174.89381790199</v>
      </c>
      <c r="AY280" s="99">
        <v>355478.07666015602</v>
      </c>
      <c r="AZ280" s="99">
        <v>8966692.0764160194</v>
      </c>
      <c r="BA280" s="99">
        <v>0</v>
      </c>
      <c r="BB280" s="99">
        <v>0</v>
      </c>
      <c r="BC280" s="99">
        <v>14025408.9804688</v>
      </c>
      <c r="BD280" s="99">
        <v>0</v>
      </c>
      <c r="BE280" s="99">
        <v>0</v>
      </c>
      <c r="BF280" s="99">
        <v>91693.1548490524</v>
      </c>
      <c r="BG280" s="99">
        <v>3491611.9950866699</v>
      </c>
      <c r="BH280" s="99">
        <v>0</v>
      </c>
      <c r="BI280" s="99">
        <v>1066825.91641235</v>
      </c>
      <c r="BJ280" s="99">
        <v>2614827.2728881799</v>
      </c>
      <c r="BK280" s="99">
        <v>1590171.6369171101</v>
      </c>
      <c r="BL280" s="99">
        <v>232934.48046302801</v>
      </c>
      <c r="BM280" s="99">
        <v>0</v>
      </c>
      <c r="BN280" s="99">
        <v>0</v>
      </c>
      <c r="BO280" s="99">
        <v>0</v>
      </c>
      <c r="BP280" s="99">
        <v>0</v>
      </c>
      <c r="BQ280" s="99">
        <v>0</v>
      </c>
      <c r="BR280" s="99">
        <v>49114.179550170898</v>
      </c>
      <c r="BS280" s="99">
        <v>1211932.9729309101</v>
      </c>
      <c r="BT280" s="99">
        <v>0</v>
      </c>
      <c r="BU280" s="99">
        <v>0</v>
      </c>
      <c r="BV280" s="99">
        <v>2397265.1148376502</v>
      </c>
      <c r="BW280" s="99">
        <v>0</v>
      </c>
      <c r="BX280" s="99">
        <v>0</v>
      </c>
      <c r="BY280" s="99">
        <v>0</v>
      </c>
      <c r="BZ280" s="99">
        <v>0</v>
      </c>
      <c r="CA280" s="99">
        <v>24089.627806186701</v>
      </c>
      <c r="CB280" s="99">
        <v>2667981.9906921401</v>
      </c>
      <c r="CC280" s="99">
        <v>23715709.731689502</v>
      </c>
      <c r="CD280" s="99">
        <v>3670676.72369385</v>
      </c>
      <c r="CE280" s="99">
        <v>1178.4307172149399</v>
      </c>
      <c r="CF280" s="99">
        <v>208712.694181442</v>
      </c>
      <c r="CG280" s="99">
        <v>1687174.2769927999</v>
      </c>
      <c r="CH280" s="99">
        <v>233646.04919815101</v>
      </c>
      <c r="CI280" s="99">
        <v>25338.701278209701</v>
      </c>
      <c r="CJ280" s="99">
        <v>2874507.6781310998</v>
      </c>
      <c r="CK280" s="99">
        <v>25287748.236572299</v>
      </c>
      <c r="CL280" s="99">
        <v>3904659.7408447298</v>
      </c>
      <c r="CM280" s="166">
        <v>28025.176114559199</v>
      </c>
      <c r="CN280" s="166">
        <v>3830038.0351257301</v>
      </c>
      <c r="CO280" s="166">
        <v>28778177.153564502</v>
      </c>
      <c r="CP280" s="99">
        <v>3904659.7408447298</v>
      </c>
      <c r="CQ280" s="99">
        <v>1106.14071667194</v>
      </c>
      <c r="CR280" s="99">
        <v>198204.668657303</v>
      </c>
      <c r="CS280" s="99">
        <v>1588554.8525390599</v>
      </c>
      <c r="CT280" s="99">
        <v>232999.25803565999</v>
      </c>
      <c r="CU280" s="98">
        <v>12803.507322932001</v>
      </c>
      <c r="CV280" s="98">
        <v>3837.63453613</v>
      </c>
      <c r="CW280" s="98">
        <v>2876694.6848735819</v>
      </c>
      <c r="CX280" s="98">
        <v>25402884.008682303</v>
      </c>
    </row>
    <row r="281" spans="1:102" x14ac:dyDescent="0.2">
      <c r="A281" s="98" t="s">
        <v>55</v>
      </c>
      <c r="B281" s="100">
        <v>40878</v>
      </c>
      <c r="C281" s="99">
        <v>0</v>
      </c>
      <c r="D281" s="99">
        <v>12616.9762516022</v>
      </c>
      <c r="E281" s="99">
        <v>12800.3889154196</v>
      </c>
      <c r="F281" s="99">
        <v>8728.4912838935907</v>
      </c>
      <c r="G281" s="99">
        <v>1183.9317827969801</v>
      </c>
      <c r="H281" s="99">
        <v>0</v>
      </c>
      <c r="I281" s="99">
        <v>0</v>
      </c>
      <c r="J281" s="99">
        <v>2788.27621278167</v>
      </c>
      <c r="K281" s="99">
        <v>0</v>
      </c>
      <c r="L281" s="99">
        <v>647.91487976908695</v>
      </c>
      <c r="M281" s="99">
        <v>240.00975636392801</v>
      </c>
      <c r="N281" s="99">
        <v>7927.1086627840996</v>
      </c>
      <c r="O281" s="99">
        <v>0</v>
      </c>
      <c r="P281" s="99">
        <v>0</v>
      </c>
      <c r="Q281" s="99">
        <v>17065.553392887101</v>
      </c>
      <c r="R281" s="99">
        <v>0</v>
      </c>
      <c r="S281" s="99">
        <v>0</v>
      </c>
      <c r="T281" s="99">
        <v>76.7771839788184</v>
      </c>
      <c r="U281" s="99">
        <v>2796.00598868728</v>
      </c>
      <c r="V281" s="99">
        <v>0</v>
      </c>
      <c r="W281" s="99">
        <v>1285173.6467590299</v>
      </c>
      <c r="X281" s="99">
        <v>1697578.2486267099</v>
      </c>
      <c r="Y281" s="99">
        <v>981568.83957672096</v>
      </c>
      <c r="Z281" s="99">
        <v>208525.319208145</v>
      </c>
      <c r="AA281" s="99">
        <v>0</v>
      </c>
      <c r="AB281" s="99">
        <v>0</v>
      </c>
      <c r="AC281" s="99">
        <v>980076.95127868699</v>
      </c>
      <c r="AD281" s="99">
        <v>0</v>
      </c>
      <c r="AE281" s="99">
        <v>37767.688719272599</v>
      </c>
      <c r="AF281" s="99">
        <v>39566.997429370902</v>
      </c>
      <c r="AG281" s="99">
        <v>987392.55261993397</v>
      </c>
      <c r="AH281" s="99">
        <v>0</v>
      </c>
      <c r="AI281" s="99">
        <v>0</v>
      </c>
      <c r="AJ281" s="99">
        <v>1943754.21522522</v>
      </c>
      <c r="AK281" s="99">
        <v>0</v>
      </c>
      <c r="AL281" s="99">
        <v>0</v>
      </c>
      <c r="AM281" s="99">
        <v>10732.768284678499</v>
      </c>
      <c r="AN281" s="99">
        <v>982986.87788391102</v>
      </c>
      <c r="AO281" s="99">
        <v>0</v>
      </c>
      <c r="AP281" s="99">
        <v>11503318.7103271</v>
      </c>
      <c r="AQ281" s="99">
        <v>15031657.139038101</v>
      </c>
      <c r="AR281" s="99">
        <v>9007136.1988525409</v>
      </c>
      <c r="AS281" s="99">
        <v>1695322.296875</v>
      </c>
      <c r="AT281" s="99">
        <v>0</v>
      </c>
      <c r="AU281" s="99">
        <v>0</v>
      </c>
      <c r="AV281" s="99">
        <v>3592232.5993652302</v>
      </c>
      <c r="AW281" s="99">
        <v>0</v>
      </c>
      <c r="AX281" s="99">
        <v>333313.76902771002</v>
      </c>
      <c r="AY281" s="99">
        <v>339643.28697204601</v>
      </c>
      <c r="AZ281" s="99">
        <v>9029681.0853271503</v>
      </c>
      <c r="BA281" s="99">
        <v>0</v>
      </c>
      <c r="BB281" s="99">
        <v>0</v>
      </c>
      <c r="BC281" s="99">
        <v>17201582.8051758</v>
      </c>
      <c r="BD281" s="99">
        <v>0</v>
      </c>
      <c r="BE281" s="99">
        <v>0</v>
      </c>
      <c r="BF281" s="99">
        <v>100363.73127746599</v>
      </c>
      <c r="BG281" s="99">
        <v>3596166.7636108398</v>
      </c>
      <c r="BH281" s="99">
        <v>0</v>
      </c>
      <c r="BI281" s="99">
        <v>1456650.2531890899</v>
      </c>
      <c r="BJ281" s="99">
        <v>2639015.11019897</v>
      </c>
      <c r="BK281" s="99">
        <v>1636990.02586365</v>
      </c>
      <c r="BL281" s="99">
        <v>234282.57733917201</v>
      </c>
      <c r="BM281" s="99">
        <v>0</v>
      </c>
      <c r="BN281" s="99">
        <v>0</v>
      </c>
      <c r="BO281" s="99">
        <v>0</v>
      </c>
      <c r="BP281" s="99">
        <v>0</v>
      </c>
      <c r="BQ281" s="99">
        <v>0</v>
      </c>
      <c r="BR281" s="99">
        <v>49332.909348964698</v>
      </c>
      <c r="BS281" s="99">
        <v>1188436.94348145</v>
      </c>
      <c r="BT281" s="99">
        <v>0</v>
      </c>
      <c r="BU281" s="99">
        <v>0</v>
      </c>
      <c r="BV281" s="99">
        <v>2969284.8946533198</v>
      </c>
      <c r="BW281" s="99">
        <v>0</v>
      </c>
      <c r="BX281" s="99">
        <v>0</v>
      </c>
      <c r="BY281" s="99">
        <v>0</v>
      </c>
      <c r="BZ281" s="99">
        <v>0</v>
      </c>
      <c r="CA281" s="99">
        <v>25601.893930196798</v>
      </c>
      <c r="CB281" s="99">
        <v>2990881.6474304199</v>
      </c>
      <c r="CC281" s="99">
        <v>26725230.386474598</v>
      </c>
      <c r="CD281" s="99">
        <v>4207023.7686767597</v>
      </c>
      <c r="CE281" s="99">
        <v>1187.4370301663901</v>
      </c>
      <c r="CF281" s="99">
        <v>209179.43608474699</v>
      </c>
      <c r="CG281" s="99">
        <v>1702601.9731292699</v>
      </c>
      <c r="CH281" s="99">
        <v>234648.34807777399</v>
      </c>
      <c r="CI281" s="99">
        <v>26575.4358515739</v>
      </c>
      <c r="CJ281" s="99">
        <v>3198683.1665954599</v>
      </c>
      <c r="CK281" s="99">
        <v>28389644.626464799</v>
      </c>
      <c r="CL281" s="99">
        <v>4440793.0105590802</v>
      </c>
      <c r="CM281" s="166">
        <v>29322.243234395999</v>
      </c>
      <c r="CN281" s="166">
        <v>4175021.6240234398</v>
      </c>
      <c r="CO281" s="166">
        <v>32027901.544433601</v>
      </c>
      <c r="CP281" s="99">
        <v>4440793.0105590802</v>
      </c>
      <c r="CQ281" s="99">
        <v>1113.8944278210399</v>
      </c>
      <c r="CR281" s="99">
        <v>197584.10893630999</v>
      </c>
      <c r="CS281" s="99">
        <v>1596331.99536133</v>
      </c>
      <c r="CT281" s="99">
        <v>235101.98741912801</v>
      </c>
      <c r="CU281" s="98">
        <v>12811.591408372</v>
      </c>
      <c r="CV281" s="98">
        <v>3931.0785935190002</v>
      </c>
      <c r="CW281" s="98">
        <v>3200061.0835151668</v>
      </c>
      <c r="CX281" s="98">
        <v>28427832.359603867</v>
      </c>
    </row>
    <row r="282" spans="1:102" x14ac:dyDescent="0.2">
      <c r="A282" s="98" t="s">
        <v>55</v>
      </c>
      <c r="B282" s="100">
        <v>40969</v>
      </c>
      <c r="C282" s="99">
        <v>0</v>
      </c>
      <c r="D282" s="99">
        <v>11944.272693037999</v>
      </c>
      <c r="E282" s="99">
        <v>12950.098598599399</v>
      </c>
      <c r="F282" s="99">
        <v>8909.8889243602807</v>
      </c>
      <c r="G282" s="99">
        <v>1194.6341835558401</v>
      </c>
      <c r="H282" s="99">
        <v>0</v>
      </c>
      <c r="I282" s="99">
        <v>0</v>
      </c>
      <c r="J282" s="99">
        <v>2837.8364989757501</v>
      </c>
      <c r="K282" s="99">
        <v>0</v>
      </c>
      <c r="L282" s="99">
        <v>440.60422167182003</v>
      </c>
      <c r="M282" s="99">
        <v>234.01280684955401</v>
      </c>
      <c r="N282" s="99">
        <v>8021.9649112224597</v>
      </c>
      <c r="O282" s="99">
        <v>0</v>
      </c>
      <c r="P282" s="99">
        <v>0</v>
      </c>
      <c r="Q282" s="99">
        <v>16220.1907744408</v>
      </c>
      <c r="R282" s="99">
        <v>0</v>
      </c>
      <c r="S282" s="99">
        <v>0</v>
      </c>
      <c r="T282" s="99">
        <v>80.600651684217198</v>
      </c>
      <c r="U282" s="99">
        <v>2847.9000303447201</v>
      </c>
      <c r="V282" s="99">
        <v>0</v>
      </c>
      <c r="W282" s="99">
        <v>982450.21230316197</v>
      </c>
      <c r="X282" s="99">
        <v>1706848.5758819601</v>
      </c>
      <c r="Y282" s="99">
        <v>997101.37321472203</v>
      </c>
      <c r="Z282" s="99">
        <v>206219.68878364601</v>
      </c>
      <c r="AA282" s="99">
        <v>0</v>
      </c>
      <c r="AB282" s="99">
        <v>0</v>
      </c>
      <c r="AC282" s="99">
        <v>1005093.85177612</v>
      </c>
      <c r="AD282" s="99">
        <v>0</v>
      </c>
      <c r="AE282" s="99">
        <v>25619.963900566101</v>
      </c>
      <c r="AF282" s="99">
        <v>39058.556322574601</v>
      </c>
      <c r="AG282" s="99">
        <v>995932.56941986096</v>
      </c>
      <c r="AH282" s="99">
        <v>0</v>
      </c>
      <c r="AI282" s="99">
        <v>0</v>
      </c>
      <c r="AJ282" s="99">
        <v>1633608.6789092999</v>
      </c>
      <c r="AK282" s="99">
        <v>0</v>
      </c>
      <c r="AL282" s="99">
        <v>0</v>
      </c>
      <c r="AM282" s="99">
        <v>11224.9898786545</v>
      </c>
      <c r="AN282" s="99">
        <v>1006136.17530823</v>
      </c>
      <c r="AO282" s="99">
        <v>0</v>
      </c>
      <c r="AP282" s="99">
        <v>9224673.72973633</v>
      </c>
      <c r="AQ282" s="99">
        <v>15290132.6762695</v>
      </c>
      <c r="AR282" s="99">
        <v>9196964.00927734</v>
      </c>
      <c r="AS282" s="99">
        <v>1699381.30085754</v>
      </c>
      <c r="AT282" s="99">
        <v>0</v>
      </c>
      <c r="AU282" s="99">
        <v>0</v>
      </c>
      <c r="AV282" s="99">
        <v>3701237.83026123</v>
      </c>
      <c r="AW282" s="99">
        <v>0</v>
      </c>
      <c r="AX282" s="99">
        <v>211627.900779724</v>
      </c>
      <c r="AY282" s="99">
        <v>337118.273021698</v>
      </c>
      <c r="AZ282" s="99">
        <v>9160265.8850097694</v>
      </c>
      <c r="BA282" s="99">
        <v>0</v>
      </c>
      <c r="BB282" s="99">
        <v>0</v>
      </c>
      <c r="BC282" s="99">
        <v>14614931.8510742</v>
      </c>
      <c r="BD282" s="99">
        <v>0</v>
      </c>
      <c r="BE282" s="99">
        <v>0</v>
      </c>
      <c r="BF282" s="99">
        <v>101239.557421684</v>
      </c>
      <c r="BG282" s="99">
        <v>3705217.6236572298</v>
      </c>
      <c r="BH282" s="99">
        <v>0</v>
      </c>
      <c r="BI282" s="99">
        <v>1082769.8835144001</v>
      </c>
      <c r="BJ282" s="99">
        <v>2694429.0133667002</v>
      </c>
      <c r="BK282" s="99">
        <v>1692756.3327484101</v>
      </c>
      <c r="BL282" s="99">
        <v>239456.06789588899</v>
      </c>
      <c r="BM282" s="99">
        <v>0</v>
      </c>
      <c r="BN282" s="99">
        <v>0</v>
      </c>
      <c r="BO282" s="99">
        <v>0</v>
      </c>
      <c r="BP282" s="99">
        <v>0</v>
      </c>
      <c r="BQ282" s="99">
        <v>0</v>
      </c>
      <c r="BR282" s="99">
        <v>49665.67050457</v>
      </c>
      <c r="BS282" s="99">
        <v>1225830.3546752899</v>
      </c>
      <c r="BT282" s="99">
        <v>0</v>
      </c>
      <c r="BU282" s="99">
        <v>0</v>
      </c>
      <c r="BV282" s="99">
        <v>2480275.80889893</v>
      </c>
      <c r="BW282" s="99">
        <v>0</v>
      </c>
      <c r="BX282" s="99">
        <v>0</v>
      </c>
      <c r="BY282" s="99">
        <v>0</v>
      </c>
      <c r="BZ282" s="99">
        <v>0</v>
      </c>
      <c r="CA282" s="99">
        <v>24880.539796352401</v>
      </c>
      <c r="CB282" s="99">
        <v>2714479.0520935101</v>
      </c>
      <c r="CC282" s="99">
        <v>24492600.526367199</v>
      </c>
      <c r="CD282" s="99">
        <v>3764863.4441833501</v>
      </c>
      <c r="CE282" s="99">
        <v>1195.6149041205599</v>
      </c>
      <c r="CF282" s="99">
        <v>206970.98313140901</v>
      </c>
      <c r="CG282" s="99">
        <v>1704394.44465637</v>
      </c>
      <c r="CH282" s="99">
        <v>238870.37809753401</v>
      </c>
      <c r="CI282" s="99">
        <v>26125.3247108459</v>
      </c>
      <c r="CJ282" s="99">
        <v>2923904.1947021498</v>
      </c>
      <c r="CK282" s="99">
        <v>26274883.888671901</v>
      </c>
      <c r="CL282" s="99">
        <v>4002953.3021545401</v>
      </c>
      <c r="CM282" s="166">
        <v>28914.549648761698</v>
      </c>
      <c r="CN282" s="166">
        <v>3941633.8999633798</v>
      </c>
      <c r="CO282" s="166">
        <v>29972695.287597701</v>
      </c>
      <c r="CP282" s="99">
        <v>4002953.3021545401</v>
      </c>
      <c r="CQ282" s="99">
        <v>1126.49090881646</v>
      </c>
      <c r="CR282" s="99">
        <v>196365.12530899001</v>
      </c>
      <c r="CS282" s="99">
        <v>1609671.7939758301</v>
      </c>
      <c r="CT282" s="99">
        <v>239153.78500938401</v>
      </c>
      <c r="CU282" s="98">
        <v>12958.514110808001</v>
      </c>
      <c r="CV282" s="98">
        <v>3979.9450398499998</v>
      </c>
      <c r="CW282" s="98">
        <v>2921450.0352249192</v>
      </c>
      <c r="CX282" s="98">
        <v>26196994.971023567</v>
      </c>
    </row>
    <row r="283" spans="1:102" x14ac:dyDescent="0.2">
      <c r="A283" s="98" t="s">
        <v>55</v>
      </c>
      <c r="B283" s="100">
        <v>41061</v>
      </c>
      <c r="C283" s="99">
        <v>0</v>
      </c>
      <c r="D283" s="99">
        <v>12419.767129063601</v>
      </c>
      <c r="E283" s="99">
        <v>12923.448026537901</v>
      </c>
      <c r="F283" s="99">
        <v>8981.8170697689093</v>
      </c>
      <c r="G283" s="99">
        <v>1209.6299401521701</v>
      </c>
      <c r="H283" s="99">
        <v>0</v>
      </c>
      <c r="I283" s="99">
        <v>0</v>
      </c>
      <c r="J283" s="99">
        <v>2899.7647476494299</v>
      </c>
      <c r="K283" s="99">
        <v>0</v>
      </c>
      <c r="L283" s="99">
        <v>345.79909800365601</v>
      </c>
      <c r="M283" s="99">
        <v>224.36082550883299</v>
      </c>
      <c r="N283" s="99">
        <v>8035.3710368275597</v>
      </c>
      <c r="O283" s="99">
        <v>0</v>
      </c>
      <c r="P283" s="99">
        <v>0</v>
      </c>
      <c r="Q283" s="99">
        <v>16635.994207620599</v>
      </c>
      <c r="R283" s="99">
        <v>0</v>
      </c>
      <c r="S283" s="99">
        <v>0</v>
      </c>
      <c r="T283" s="99">
        <v>74.926235801540301</v>
      </c>
      <c r="U283" s="99">
        <v>2911.4657067060498</v>
      </c>
      <c r="V283" s="99">
        <v>0</v>
      </c>
      <c r="W283" s="99">
        <v>1080725.1073608401</v>
      </c>
      <c r="X283" s="99">
        <v>1689351.1950530999</v>
      </c>
      <c r="Y283" s="99">
        <v>996372.85115051304</v>
      </c>
      <c r="Z283" s="99">
        <v>203194.66334915199</v>
      </c>
      <c r="AA283" s="99">
        <v>0</v>
      </c>
      <c r="AB283" s="99">
        <v>0</v>
      </c>
      <c r="AC283" s="99">
        <v>1019257.93742371</v>
      </c>
      <c r="AD283" s="99">
        <v>0</v>
      </c>
      <c r="AE283" s="99">
        <v>28477.7564737797</v>
      </c>
      <c r="AF283" s="99">
        <v>34977.064929008498</v>
      </c>
      <c r="AG283" s="99">
        <v>990838.73708343494</v>
      </c>
      <c r="AH283" s="99">
        <v>0</v>
      </c>
      <c r="AI283" s="99">
        <v>0</v>
      </c>
      <c r="AJ283" s="99">
        <v>1712676.8263091999</v>
      </c>
      <c r="AK283" s="99">
        <v>0</v>
      </c>
      <c r="AL283" s="99">
        <v>0</v>
      </c>
      <c r="AM283" s="99">
        <v>9555.8708683252298</v>
      </c>
      <c r="AN283" s="99">
        <v>1019553.24304962</v>
      </c>
      <c r="AO283" s="99">
        <v>0</v>
      </c>
      <c r="AP283" s="99">
        <v>9919063.6207275409</v>
      </c>
      <c r="AQ283" s="99">
        <v>15227984.0626221</v>
      </c>
      <c r="AR283" s="99">
        <v>9312944.6407470703</v>
      </c>
      <c r="AS283" s="99">
        <v>1681257.0464477499</v>
      </c>
      <c r="AT283" s="99">
        <v>0</v>
      </c>
      <c r="AU283" s="99">
        <v>0</v>
      </c>
      <c r="AV283" s="99">
        <v>3792454.0538330101</v>
      </c>
      <c r="AW283" s="99">
        <v>0</v>
      </c>
      <c r="AX283" s="99">
        <v>249662.30138397199</v>
      </c>
      <c r="AY283" s="99">
        <v>305716.71777343802</v>
      </c>
      <c r="AZ283" s="99">
        <v>9226570.28271484</v>
      </c>
      <c r="BA283" s="99">
        <v>0</v>
      </c>
      <c r="BB283" s="99">
        <v>0</v>
      </c>
      <c r="BC283" s="99">
        <v>15399225.806152301</v>
      </c>
      <c r="BD283" s="99">
        <v>0</v>
      </c>
      <c r="BE283" s="99">
        <v>0</v>
      </c>
      <c r="BF283" s="99">
        <v>87650.316997528105</v>
      </c>
      <c r="BG283" s="99">
        <v>3794174.8817749</v>
      </c>
      <c r="BH283" s="99">
        <v>0</v>
      </c>
      <c r="BI283" s="99">
        <v>1184654.10523987</v>
      </c>
      <c r="BJ283" s="99">
        <v>2669684.9699401902</v>
      </c>
      <c r="BK283" s="99">
        <v>1696554.3256073</v>
      </c>
      <c r="BL283" s="99">
        <v>235233.83211326599</v>
      </c>
      <c r="BM283" s="99">
        <v>0</v>
      </c>
      <c r="BN283" s="99">
        <v>0</v>
      </c>
      <c r="BO283" s="99">
        <v>0</v>
      </c>
      <c r="BP283" s="99">
        <v>0</v>
      </c>
      <c r="BQ283" s="99">
        <v>0</v>
      </c>
      <c r="BR283" s="99">
        <v>45650.804183006301</v>
      </c>
      <c r="BS283" s="99">
        <v>1199830.85987854</v>
      </c>
      <c r="BT283" s="99">
        <v>0</v>
      </c>
      <c r="BU283" s="99">
        <v>0</v>
      </c>
      <c r="BV283" s="99">
        <v>2574895.6865234398</v>
      </c>
      <c r="BW283" s="99">
        <v>0</v>
      </c>
      <c r="BX283" s="99">
        <v>0</v>
      </c>
      <c r="BY283" s="99">
        <v>0</v>
      </c>
      <c r="BZ283" s="99">
        <v>0</v>
      </c>
      <c r="CA283" s="99">
        <v>25248.483979463599</v>
      </c>
      <c r="CB283" s="99">
        <v>2759889.0382080101</v>
      </c>
      <c r="CC283" s="99">
        <v>25134269.963867199</v>
      </c>
      <c r="CD283" s="99">
        <v>3816470.26480103</v>
      </c>
      <c r="CE283" s="99">
        <v>1207.21961076558</v>
      </c>
      <c r="CF283" s="99">
        <v>202390.68423652599</v>
      </c>
      <c r="CG283" s="99">
        <v>1674651.05734253</v>
      </c>
      <c r="CH283" s="99">
        <v>235033.47737312299</v>
      </c>
      <c r="CI283" s="99">
        <v>26559.8071830273</v>
      </c>
      <c r="CJ283" s="99">
        <v>2963188.6043396001</v>
      </c>
      <c r="CK283" s="99">
        <v>26855579.800292999</v>
      </c>
      <c r="CL283" s="99">
        <v>4052899.5936279302</v>
      </c>
      <c r="CM283" s="166">
        <v>29414.334700346</v>
      </c>
      <c r="CN283" s="166">
        <v>3985241.76879883</v>
      </c>
      <c r="CO283" s="166">
        <v>30633266.119628899</v>
      </c>
      <c r="CP283" s="99">
        <v>4052899.5936279302</v>
      </c>
      <c r="CQ283" s="99">
        <v>1138.70447066426</v>
      </c>
      <c r="CR283" s="99">
        <v>193429.37594222999</v>
      </c>
      <c r="CS283" s="99">
        <v>1591907.09529114</v>
      </c>
      <c r="CT283" s="99">
        <v>234927.17724990801</v>
      </c>
      <c r="CU283" s="98">
        <v>12934.47975502</v>
      </c>
      <c r="CV283" s="98">
        <v>4057.154619512</v>
      </c>
      <c r="CW283" s="98">
        <v>2962279.7224445362</v>
      </c>
      <c r="CX283" s="98">
        <v>26808921.021209728</v>
      </c>
    </row>
    <row r="284" spans="1:102" x14ac:dyDescent="0.2">
      <c r="A284" s="98" t="s">
        <v>55</v>
      </c>
      <c r="B284" s="100">
        <v>41153</v>
      </c>
      <c r="C284" s="99">
        <v>0</v>
      </c>
      <c r="D284" s="99">
        <v>12501.9310184717</v>
      </c>
      <c r="E284" s="99">
        <v>12908.675870418499</v>
      </c>
      <c r="F284" s="99">
        <v>9010.2979208231009</v>
      </c>
      <c r="G284" s="99">
        <v>1216.4882376641001</v>
      </c>
      <c r="H284" s="99">
        <v>0</v>
      </c>
      <c r="I284" s="99">
        <v>0</v>
      </c>
      <c r="J284" s="99">
        <v>2927.3180217146901</v>
      </c>
      <c r="K284" s="99">
        <v>0</v>
      </c>
      <c r="L284" s="99">
        <v>501.59876760840399</v>
      </c>
      <c r="M284" s="99">
        <v>224.352412216365</v>
      </c>
      <c r="N284" s="99">
        <v>8021.0506300330198</v>
      </c>
      <c r="O284" s="99">
        <v>0</v>
      </c>
      <c r="P284" s="99">
        <v>0</v>
      </c>
      <c r="Q284" s="99">
        <v>16846.309679269802</v>
      </c>
      <c r="R284" s="99">
        <v>0</v>
      </c>
      <c r="S284" s="99">
        <v>0</v>
      </c>
      <c r="T284" s="99">
        <v>84.8067770851776</v>
      </c>
      <c r="U284" s="99">
        <v>2933.1568164825399</v>
      </c>
      <c r="V284" s="99">
        <v>0</v>
      </c>
      <c r="W284" s="99">
        <v>1153338.27232361</v>
      </c>
      <c r="X284" s="99">
        <v>1682189.5509796101</v>
      </c>
      <c r="Y284" s="99">
        <v>995147.37870788598</v>
      </c>
      <c r="Z284" s="99">
        <v>206067.49713134801</v>
      </c>
      <c r="AA284" s="99">
        <v>0</v>
      </c>
      <c r="AB284" s="99">
        <v>0</v>
      </c>
      <c r="AC284" s="99">
        <v>1037205.9948196399</v>
      </c>
      <c r="AD284" s="99">
        <v>0</v>
      </c>
      <c r="AE284" s="99">
        <v>16454.0719144344</v>
      </c>
      <c r="AF284" s="99">
        <v>33972.462538719199</v>
      </c>
      <c r="AG284" s="99">
        <v>988402.023910522</v>
      </c>
      <c r="AH284" s="99">
        <v>0</v>
      </c>
      <c r="AI284" s="99">
        <v>0</v>
      </c>
      <c r="AJ284" s="99">
        <v>1765099.21611023</v>
      </c>
      <c r="AK284" s="99">
        <v>0</v>
      </c>
      <c r="AL284" s="99">
        <v>0</v>
      </c>
      <c r="AM284" s="99">
        <v>9760.8701064586603</v>
      </c>
      <c r="AN284" s="99">
        <v>1039867.15798187</v>
      </c>
      <c r="AO284" s="99">
        <v>0</v>
      </c>
      <c r="AP284" s="99">
        <v>10732007.188964801</v>
      </c>
      <c r="AQ284" s="99">
        <v>15424512.969848599</v>
      </c>
      <c r="AR284" s="99">
        <v>9454072.82495117</v>
      </c>
      <c r="AS284" s="99">
        <v>1745245.71034241</v>
      </c>
      <c r="AT284" s="99">
        <v>0</v>
      </c>
      <c r="AU284" s="99">
        <v>0</v>
      </c>
      <c r="AV284" s="99">
        <v>3883308.5183410598</v>
      </c>
      <c r="AW284" s="99">
        <v>0</v>
      </c>
      <c r="AX284" s="99">
        <v>178504.39811897301</v>
      </c>
      <c r="AY284" s="99">
        <v>304224.72174072301</v>
      </c>
      <c r="AZ284" s="99">
        <v>9344287.4316406306</v>
      </c>
      <c r="BA284" s="99">
        <v>0</v>
      </c>
      <c r="BB284" s="99">
        <v>0</v>
      </c>
      <c r="BC284" s="99">
        <v>16152024.8828125</v>
      </c>
      <c r="BD284" s="99">
        <v>0</v>
      </c>
      <c r="BE284" s="99">
        <v>0</v>
      </c>
      <c r="BF284" s="99">
        <v>96043.835909843401</v>
      </c>
      <c r="BG284" s="99">
        <v>3893385.8072814899</v>
      </c>
      <c r="BH284" s="99">
        <v>0</v>
      </c>
      <c r="BI284" s="99">
        <v>1213628.5154418901</v>
      </c>
      <c r="BJ284" s="99">
        <v>2721443.2192993201</v>
      </c>
      <c r="BK284" s="99">
        <v>1733906.52639771</v>
      </c>
      <c r="BL284" s="99">
        <v>240372.70571327201</v>
      </c>
      <c r="BM284" s="99">
        <v>0</v>
      </c>
      <c r="BN284" s="99">
        <v>0</v>
      </c>
      <c r="BO284" s="99">
        <v>0</v>
      </c>
      <c r="BP284" s="99">
        <v>0</v>
      </c>
      <c r="BQ284" s="99">
        <v>0</v>
      </c>
      <c r="BR284" s="99">
        <v>44871.863272190101</v>
      </c>
      <c r="BS284" s="99">
        <v>1204445.8899078399</v>
      </c>
      <c r="BT284" s="99">
        <v>0</v>
      </c>
      <c r="BU284" s="99">
        <v>0</v>
      </c>
      <c r="BV284" s="99">
        <v>2663646.58624268</v>
      </c>
      <c r="BW284" s="99">
        <v>0</v>
      </c>
      <c r="BX284" s="99">
        <v>0</v>
      </c>
      <c r="BY284" s="99">
        <v>0</v>
      </c>
      <c r="BZ284" s="99">
        <v>0</v>
      </c>
      <c r="CA284" s="99">
        <v>25340.687803745299</v>
      </c>
      <c r="CB284" s="99">
        <v>2831215.5374145498</v>
      </c>
      <c r="CC284" s="99">
        <v>26144022.21875</v>
      </c>
      <c r="CD284" s="99">
        <v>3925143.5772705101</v>
      </c>
      <c r="CE284" s="99">
        <v>1216.58863833547</v>
      </c>
      <c r="CF284" s="99">
        <v>206033.37275123599</v>
      </c>
      <c r="CG284" s="99">
        <v>1744375.54878235</v>
      </c>
      <c r="CH284" s="99">
        <v>240759.03440475499</v>
      </c>
      <c r="CI284" s="99">
        <v>26632.041431426998</v>
      </c>
      <c r="CJ284" s="99">
        <v>3035651.63754272</v>
      </c>
      <c r="CK284" s="99">
        <v>27829851.691650402</v>
      </c>
      <c r="CL284" s="99">
        <v>4167331.5523071298</v>
      </c>
      <c r="CM284" s="166">
        <v>29537.393438577699</v>
      </c>
      <c r="CN284" s="166">
        <v>4075023.22692871</v>
      </c>
      <c r="CO284" s="166">
        <v>31747318.104736298</v>
      </c>
      <c r="CP284" s="99">
        <v>4167331.5523071298</v>
      </c>
      <c r="CQ284" s="99">
        <v>1141.0156845599399</v>
      </c>
      <c r="CR284" s="99">
        <v>195853.844579697</v>
      </c>
      <c r="CS284" s="99">
        <v>1642079.7655792199</v>
      </c>
      <c r="CT284" s="99">
        <v>240190.454401016</v>
      </c>
      <c r="CU284" s="98">
        <v>12915.841830284</v>
      </c>
      <c r="CV284" s="98">
        <v>4092.8896859820002</v>
      </c>
      <c r="CW284" s="98">
        <v>3037248.9101657858</v>
      </c>
      <c r="CX284" s="98">
        <v>27888397.767532349</v>
      </c>
    </row>
    <row r="285" spans="1:102" x14ac:dyDescent="0.2">
      <c r="A285" s="98" t="s">
        <v>55</v>
      </c>
      <c r="B285" s="100">
        <v>41244</v>
      </c>
      <c r="C285" s="99">
        <v>0</v>
      </c>
      <c r="D285" s="99">
        <v>12387.4886618853</v>
      </c>
      <c r="E285" s="99">
        <v>12991.539010882399</v>
      </c>
      <c r="F285" s="99">
        <v>9148.0465066433007</v>
      </c>
      <c r="G285" s="99">
        <v>1218.54640297592</v>
      </c>
      <c r="H285" s="99">
        <v>0</v>
      </c>
      <c r="I285" s="99">
        <v>0</v>
      </c>
      <c r="J285" s="99">
        <v>2978.51874127984</v>
      </c>
      <c r="K285" s="99">
        <v>0</v>
      </c>
      <c r="L285" s="99">
        <v>499.00863541290198</v>
      </c>
      <c r="M285" s="99">
        <v>236.31917313858901</v>
      </c>
      <c r="N285" s="99">
        <v>8086.7746227979696</v>
      </c>
      <c r="O285" s="99">
        <v>0</v>
      </c>
      <c r="P285" s="99">
        <v>0</v>
      </c>
      <c r="Q285" s="99">
        <v>16985.3666050434</v>
      </c>
      <c r="R285" s="99">
        <v>0</v>
      </c>
      <c r="S285" s="99">
        <v>0</v>
      </c>
      <c r="T285" s="99">
        <v>80.391129376366706</v>
      </c>
      <c r="U285" s="99">
        <v>2984.8273254036899</v>
      </c>
      <c r="V285" s="99">
        <v>0</v>
      </c>
      <c r="W285" s="99">
        <v>1091747.1659545901</v>
      </c>
      <c r="X285" s="99">
        <v>1680785.5974578899</v>
      </c>
      <c r="Y285" s="99">
        <v>1006728.42301941</v>
      </c>
      <c r="Z285" s="99">
        <v>205316.819387436</v>
      </c>
      <c r="AA285" s="99">
        <v>0</v>
      </c>
      <c r="AB285" s="99">
        <v>0</v>
      </c>
      <c r="AC285" s="99">
        <v>1049815.3176269501</v>
      </c>
      <c r="AD285" s="99">
        <v>0</v>
      </c>
      <c r="AE285" s="99">
        <v>28005.5600950718</v>
      </c>
      <c r="AF285" s="99">
        <v>35776.645129203796</v>
      </c>
      <c r="AG285" s="99">
        <v>994124.75066375697</v>
      </c>
      <c r="AH285" s="99">
        <v>0</v>
      </c>
      <c r="AI285" s="99">
        <v>0</v>
      </c>
      <c r="AJ285" s="99">
        <v>1744902.79289246</v>
      </c>
      <c r="AK285" s="99">
        <v>0</v>
      </c>
      <c r="AL285" s="99">
        <v>0</v>
      </c>
      <c r="AM285" s="99">
        <v>9650.3220926523209</v>
      </c>
      <c r="AN285" s="99">
        <v>1052628.31500244</v>
      </c>
      <c r="AO285" s="99">
        <v>0</v>
      </c>
      <c r="AP285" s="99">
        <v>10116628.5611572</v>
      </c>
      <c r="AQ285" s="99">
        <v>15476520.4458008</v>
      </c>
      <c r="AR285" s="99">
        <v>9592549.3414306603</v>
      </c>
      <c r="AS285" s="99">
        <v>1741505.52416992</v>
      </c>
      <c r="AT285" s="99">
        <v>0</v>
      </c>
      <c r="AU285" s="99">
        <v>0</v>
      </c>
      <c r="AV285" s="99">
        <v>3967481.87582397</v>
      </c>
      <c r="AW285" s="99">
        <v>0</v>
      </c>
      <c r="AX285" s="99">
        <v>241605.587450027</v>
      </c>
      <c r="AY285" s="99">
        <v>322561.41715240502</v>
      </c>
      <c r="AZ285" s="99">
        <v>9434362.8837890606</v>
      </c>
      <c r="BA285" s="99">
        <v>0</v>
      </c>
      <c r="BB285" s="99">
        <v>0</v>
      </c>
      <c r="BC285" s="99">
        <v>15986276.846313501</v>
      </c>
      <c r="BD285" s="99">
        <v>0</v>
      </c>
      <c r="BE285" s="99">
        <v>0</v>
      </c>
      <c r="BF285" s="99">
        <v>91267.695018768296</v>
      </c>
      <c r="BG285" s="99">
        <v>3974785.4057006799</v>
      </c>
      <c r="BH285" s="99">
        <v>0</v>
      </c>
      <c r="BI285" s="99">
        <v>1132187.2649841299</v>
      </c>
      <c r="BJ285" s="99">
        <v>2728837.3875122098</v>
      </c>
      <c r="BK285" s="99">
        <v>1758465.23829651</v>
      </c>
      <c r="BL285" s="99">
        <v>239502.61627006499</v>
      </c>
      <c r="BM285" s="99">
        <v>0</v>
      </c>
      <c r="BN285" s="99">
        <v>0</v>
      </c>
      <c r="BO285" s="99">
        <v>0</v>
      </c>
      <c r="BP285" s="99">
        <v>0</v>
      </c>
      <c r="BQ285" s="99">
        <v>0</v>
      </c>
      <c r="BR285" s="99">
        <v>46782.939737319903</v>
      </c>
      <c r="BS285" s="99">
        <v>1201616.7679595901</v>
      </c>
      <c r="BT285" s="99">
        <v>0</v>
      </c>
      <c r="BU285" s="99">
        <v>0</v>
      </c>
      <c r="BV285" s="99">
        <v>2690852.2330322298</v>
      </c>
      <c r="BW285" s="99">
        <v>0</v>
      </c>
      <c r="BX285" s="99">
        <v>0</v>
      </c>
      <c r="BY285" s="99">
        <v>0</v>
      </c>
      <c r="BZ285" s="99">
        <v>0</v>
      </c>
      <c r="CA285" s="99">
        <v>25566.149541854898</v>
      </c>
      <c r="CB285" s="99">
        <v>2769336.5859375</v>
      </c>
      <c r="CC285" s="99">
        <v>25685661.417236298</v>
      </c>
      <c r="CD285" s="99">
        <v>3911824.1950988802</v>
      </c>
      <c r="CE285" s="99">
        <v>1219.6087591350099</v>
      </c>
      <c r="CF285" s="99">
        <v>205493.33245658901</v>
      </c>
      <c r="CG285" s="99">
        <v>1744093.7180633501</v>
      </c>
      <c r="CH285" s="99">
        <v>239724.62200355501</v>
      </c>
      <c r="CI285" s="99">
        <v>26554.307279586799</v>
      </c>
      <c r="CJ285" s="99">
        <v>2973783.8984985398</v>
      </c>
      <c r="CK285" s="99">
        <v>27384839.497314502</v>
      </c>
      <c r="CL285" s="99">
        <v>4150353.02453613</v>
      </c>
      <c r="CM285" s="166">
        <v>29477.1411511898</v>
      </c>
      <c r="CN285" s="166">
        <v>4015095.4058227502</v>
      </c>
      <c r="CO285" s="166">
        <v>31357770.446533199</v>
      </c>
      <c r="CP285" s="99">
        <v>4150353.02453613</v>
      </c>
      <c r="CQ285" s="99">
        <v>1140.70051978529</v>
      </c>
      <c r="CR285" s="99">
        <v>195448.55241775501</v>
      </c>
      <c r="CS285" s="99">
        <v>1651238.5039367699</v>
      </c>
      <c r="CT285" s="99">
        <v>239942.851573944</v>
      </c>
      <c r="CU285" s="98">
        <v>13001.095640628</v>
      </c>
      <c r="CV285" s="98">
        <v>4147.636701468</v>
      </c>
      <c r="CW285" s="98">
        <v>2974829.9183940892</v>
      </c>
      <c r="CX285" s="98">
        <v>27429755.135299649</v>
      </c>
    </row>
    <row r="286" spans="1:102" x14ac:dyDescent="0.2">
      <c r="A286" s="98" t="s">
        <v>55</v>
      </c>
      <c r="B286" s="100">
        <v>41334</v>
      </c>
      <c r="C286" s="99">
        <v>0</v>
      </c>
      <c r="D286" s="99">
        <v>12814.005800008799</v>
      </c>
      <c r="E286" s="99">
        <v>12899.5591467619</v>
      </c>
      <c r="F286" s="99">
        <v>9122.5610743761099</v>
      </c>
      <c r="G286" s="99">
        <v>1233.2379333972899</v>
      </c>
      <c r="H286" s="99">
        <v>0</v>
      </c>
      <c r="I286" s="99">
        <v>0</v>
      </c>
      <c r="J286" s="99">
        <v>3020.60107260942</v>
      </c>
      <c r="K286" s="99">
        <v>0</v>
      </c>
      <c r="L286" s="99">
        <v>240.01608237437901</v>
      </c>
      <c r="M286" s="99">
        <v>234.62559621781099</v>
      </c>
      <c r="N286" s="99">
        <v>8013.6075286269197</v>
      </c>
      <c r="O286" s="99">
        <v>0</v>
      </c>
      <c r="P286" s="99">
        <v>282.42856279388099</v>
      </c>
      <c r="Q286" s="99">
        <v>16976.9925060272</v>
      </c>
      <c r="R286" s="99">
        <v>0</v>
      </c>
      <c r="S286" s="99">
        <v>66.470257753506303</v>
      </c>
      <c r="T286" s="99">
        <v>0</v>
      </c>
      <c r="U286" s="99">
        <v>3036.0667410194901</v>
      </c>
      <c r="V286" s="99">
        <v>0</v>
      </c>
      <c r="W286" s="99">
        <v>1090078.5473938</v>
      </c>
      <c r="X286" s="99">
        <v>1648979.3022155799</v>
      </c>
      <c r="Y286" s="99">
        <v>988233.18263244606</v>
      </c>
      <c r="Z286" s="99">
        <v>207216.63838386501</v>
      </c>
      <c r="AA286" s="99">
        <v>0</v>
      </c>
      <c r="AB286" s="99">
        <v>0</v>
      </c>
      <c r="AC286" s="99">
        <v>1065170.4477691699</v>
      </c>
      <c r="AD286" s="99">
        <v>0</v>
      </c>
      <c r="AE286" s="99">
        <v>12613.1387430429</v>
      </c>
      <c r="AF286" s="99">
        <v>36230.7363400459</v>
      </c>
      <c r="AG286" s="99">
        <v>974705.85272216797</v>
      </c>
      <c r="AH286" s="99">
        <v>0</v>
      </c>
      <c r="AI286" s="99">
        <v>16515.742373228099</v>
      </c>
      <c r="AJ286" s="99">
        <v>1726885.9052887</v>
      </c>
      <c r="AK286" s="99">
        <v>0</v>
      </c>
      <c r="AL286" s="99">
        <v>8333.4170060157794</v>
      </c>
      <c r="AM286" s="99">
        <v>0</v>
      </c>
      <c r="AN286" s="99">
        <v>1067314.7859191899</v>
      </c>
      <c r="AO286" s="99">
        <v>0</v>
      </c>
      <c r="AP286" s="99">
        <v>10894018.075073199</v>
      </c>
      <c r="AQ286" s="99">
        <v>15230299.9779053</v>
      </c>
      <c r="AR286" s="99">
        <v>9352387.1353759803</v>
      </c>
      <c r="AS286" s="99">
        <v>1754522.8365783701</v>
      </c>
      <c r="AT286" s="99">
        <v>0</v>
      </c>
      <c r="AU286" s="99">
        <v>0</v>
      </c>
      <c r="AV286" s="99">
        <v>4040873.3026123</v>
      </c>
      <c r="AW286" s="99">
        <v>0</v>
      </c>
      <c r="AX286" s="99">
        <v>111039.59816169699</v>
      </c>
      <c r="AY286" s="99">
        <v>331187.41294479399</v>
      </c>
      <c r="AZ286" s="99">
        <v>9207826.5157470703</v>
      </c>
      <c r="BA286" s="99">
        <v>0</v>
      </c>
      <c r="BB286" s="99">
        <v>134548.69585037199</v>
      </c>
      <c r="BC286" s="99">
        <v>15946506.793823199</v>
      </c>
      <c r="BD286" s="99">
        <v>0</v>
      </c>
      <c r="BE286" s="99">
        <v>73399.632334709197</v>
      </c>
      <c r="BF286" s="99">
        <v>0</v>
      </c>
      <c r="BG286" s="99">
        <v>4047105.6276245099</v>
      </c>
      <c r="BH286" s="99">
        <v>0</v>
      </c>
      <c r="BI286" s="99">
        <v>1529379.27816772</v>
      </c>
      <c r="BJ286" s="99">
        <v>2693167.2079772898</v>
      </c>
      <c r="BK286" s="99">
        <v>1758476.68809509</v>
      </c>
      <c r="BL286" s="99">
        <v>251111.842042923</v>
      </c>
      <c r="BM286" s="99">
        <v>0</v>
      </c>
      <c r="BN286" s="99">
        <v>0</v>
      </c>
      <c r="BO286" s="99">
        <v>0</v>
      </c>
      <c r="BP286" s="99">
        <v>0</v>
      </c>
      <c r="BQ286" s="99">
        <v>0</v>
      </c>
      <c r="BR286" s="99">
        <v>46256.013121604898</v>
      </c>
      <c r="BS286" s="99">
        <v>1171831.84500122</v>
      </c>
      <c r="BT286" s="99">
        <v>0</v>
      </c>
      <c r="BU286" s="99">
        <v>10631.25</v>
      </c>
      <c r="BV286" s="99">
        <v>2935010.4997558598</v>
      </c>
      <c r="BW286" s="99">
        <v>0</v>
      </c>
      <c r="BX286" s="99">
        <v>5388.0699939727801</v>
      </c>
      <c r="BY286" s="99">
        <v>0</v>
      </c>
      <c r="BZ286" s="99">
        <v>0</v>
      </c>
      <c r="CA286" s="99">
        <v>25677.905294179898</v>
      </c>
      <c r="CB286" s="99">
        <v>2791406.7039794899</v>
      </c>
      <c r="CC286" s="99">
        <v>25761612.4448242</v>
      </c>
      <c r="CD286" s="99">
        <v>4115662.7509155301</v>
      </c>
      <c r="CE286" s="99">
        <v>1233.6998673379401</v>
      </c>
      <c r="CF286" s="99">
        <v>207490.02782058701</v>
      </c>
      <c r="CG286" s="99">
        <v>1757076.25146484</v>
      </c>
      <c r="CH286" s="99">
        <v>250687.86464500401</v>
      </c>
      <c r="CI286" s="99">
        <v>26965.519699335098</v>
      </c>
      <c r="CJ286" s="99">
        <v>3000940.3748779302</v>
      </c>
      <c r="CK286" s="99">
        <v>27803925.770996101</v>
      </c>
      <c r="CL286" s="99">
        <v>4364409.25073242</v>
      </c>
      <c r="CM286" s="166">
        <v>29945.868582487099</v>
      </c>
      <c r="CN286" s="166">
        <v>4078893.8908081101</v>
      </c>
      <c r="CO286" s="166">
        <v>31849436.220947299</v>
      </c>
      <c r="CP286" s="99">
        <v>4364409.25073242</v>
      </c>
      <c r="CQ286" s="99">
        <v>1172.4674984216699</v>
      </c>
      <c r="CR286" s="99">
        <v>199233.320484161</v>
      </c>
      <c r="CS286" s="99">
        <v>1684769.9489746101</v>
      </c>
      <c r="CT286" s="99">
        <v>245809.259593964</v>
      </c>
      <c r="CU286" s="98">
        <v>12909.784521603</v>
      </c>
      <c r="CV286" s="98">
        <v>4204.8774330870001</v>
      </c>
      <c r="CW286" s="98">
        <v>2998896.731800077</v>
      </c>
      <c r="CX286" s="98">
        <v>27518688.69628904</v>
      </c>
    </row>
    <row r="287" spans="1:102" x14ac:dyDescent="0.2">
      <c r="A287" s="98" t="s">
        <v>55</v>
      </c>
      <c r="B287" s="100">
        <v>41426</v>
      </c>
      <c r="C287" s="99">
        <v>0</v>
      </c>
      <c r="D287" s="99">
        <v>12853.927087664601</v>
      </c>
      <c r="E287" s="99">
        <v>12912.4650119543</v>
      </c>
      <c r="F287" s="99">
        <v>9209.1796317100507</v>
      </c>
      <c r="G287" s="99">
        <v>1243.7512630373201</v>
      </c>
      <c r="H287" s="99">
        <v>0</v>
      </c>
      <c r="I287" s="99">
        <v>0</v>
      </c>
      <c r="J287" s="99">
        <v>3028.4653594493898</v>
      </c>
      <c r="K287" s="99">
        <v>0</v>
      </c>
      <c r="L287" s="99">
        <v>133.428054831922</v>
      </c>
      <c r="M287" s="99">
        <v>235.446212844923</v>
      </c>
      <c r="N287" s="99">
        <v>8032.0226239561998</v>
      </c>
      <c r="O287" s="99">
        <v>0</v>
      </c>
      <c r="P287" s="99">
        <v>307.84906626865302</v>
      </c>
      <c r="Q287" s="99">
        <v>16870.542623281501</v>
      </c>
      <c r="R287" s="99">
        <v>0</v>
      </c>
      <c r="S287" s="99">
        <v>68.449254610575693</v>
      </c>
      <c r="T287" s="99">
        <v>0</v>
      </c>
      <c r="U287" s="99">
        <v>3041.26772898436</v>
      </c>
      <c r="V287" s="99">
        <v>0</v>
      </c>
      <c r="W287" s="99">
        <v>1071187.5880279499</v>
      </c>
      <c r="X287" s="99">
        <v>1651288.1249694801</v>
      </c>
      <c r="Y287" s="99">
        <v>1004310.64640808</v>
      </c>
      <c r="Z287" s="99">
        <v>211692.40881919899</v>
      </c>
      <c r="AA287" s="99">
        <v>0</v>
      </c>
      <c r="AB287" s="99">
        <v>0</v>
      </c>
      <c r="AC287" s="99">
        <v>1069547.18586731</v>
      </c>
      <c r="AD287" s="99">
        <v>0</v>
      </c>
      <c r="AE287" s="99">
        <v>14143.5169614553</v>
      </c>
      <c r="AF287" s="99">
        <v>38077.885455608397</v>
      </c>
      <c r="AG287" s="99">
        <v>981869.21675109898</v>
      </c>
      <c r="AH287" s="99">
        <v>0</v>
      </c>
      <c r="AI287" s="99">
        <v>24142.250402212099</v>
      </c>
      <c r="AJ287" s="99">
        <v>1628642.62942505</v>
      </c>
      <c r="AK287" s="99">
        <v>0</v>
      </c>
      <c r="AL287" s="99">
        <v>9082.3271901607495</v>
      </c>
      <c r="AM287" s="99">
        <v>0</v>
      </c>
      <c r="AN287" s="99">
        <v>1070187.85887146</v>
      </c>
      <c r="AO287" s="99">
        <v>0</v>
      </c>
      <c r="AP287" s="99">
        <v>9759944.9543456994</v>
      </c>
      <c r="AQ287" s="99">
        <v>15246829.5909424</v>
      </c>
      <c r="AR287" s="99">
        <v>9597368.8818359394</v>
      </c>
      <c r="AS287" s="99">
        <v>1800148.5886383101</v>
      </c>
      <c r="AT287" s="99">
        <v>0</v>
      </c>
      <c r="AU287" s="99">
        <v>0</v>
      </c>
      <c r="AV287" s="99">
        <v>4090398.1965026902</v>
      </c>
      <c r="AW287" s="99">
        <v>0</v>
      </c>
      <c r="AX287" s="99">
        <v>123249.44493389101</v>
      </c>
      <c r="AY287" s="99">
        <v>343198.52715683001</v>
      </c>
      <c r="AZ287" s="99">
        <v>9347701.8890380897</v>
      </c>
      <c r="BA287" s="99">
        <v>0</v>
      </c>
      <c r="BB287" s="99">
        <v>208443.758905411</v>
      </c>
      <c r="BC287" s="99">
        <v>15070319.509033199</v>
      </c>
      <c r="BD287" s="99">
        <v>0</v>
      </c>
      <c r="BE287" s="99">
        <v>78526.644062042207</v>
      </c>
      <c r="BF287" s="99">
        <v>0</v>
      </c>
      <c r="BG287" s="99">
        <v>4092703.4609375</v>
      </c>
      <c r="BH287" s="99">
        <v>0</v>
      </c>
      <c r="BI287" s="99">
        <v>1239427.08432007</v>
      </c>
      <c r="BJ287" s="99">
        <v>2716097.4457397498</v>
      </c>
      <c r="BK287" s="99">
        <v>1792329.83705139</v>
      </c>
      <c r="BL287" s="99">
        <v>255758.040235519</v>
      </c>
      <c r="BM287" s="99">
        <v>0</v>
      </c>
      <c r="BN287" s="99">
        <v>0</v>
      </c>
      <c r="BO287" s="99">
        <v>0</v>
      </c>
      <c r="BP287" s="99">
        <v>0</v>
      </c>
      <c r="BQ287" s="99">
        <v>0</v>
      </c>
      <c r="BR287" s="99">
        <v>47200.7767753601</v>
      </c>
      <c r="BS287" s="99">
        <v>1175177.4543304399</v>
      </c>
      <c r="BT287" s="99">
        <v>0</v>
      </c>
      <c r="BU287" s="99">
        <v>14306.419999957099</v>
      </c>
      <c r="BV287" s="99">
        <v>2682482.3609314002</v>
      </c>
      <c r="BW287" s="99">
        <v>0</v>
      </c>
      <c r="BX287" s="99">
        <v>6454.0899941325197</v>
      </c>
      <c r="BY287" s="99">
        <v>0</v>
      </c>
      <c r="BZ287" s="99">
        <v>0</v>
      </c>
      <c r="CA287" s="99">
        <v>25665.114495039001</v>
      </c>
      <c r="CB287" s="99">
        <v>2677321.6854248</v>
      </c>
      <c r="CC287" s="99">
        <v>25254236.626220699</v>
      </c>
      <c r="CD287" s="99">
        <v>3981138.4569702102</v>
      </c>
      <c r="CE287" s="99">
        <v>1242.3877473175501</v>
      </c>
      <c r="CF287" s="99">
        <v>211412.645076752</v>
      </c>
      <c r="CG287" s="99">
        <v>1796701.17932129</v>
      </c>
      <c r="CH287" s="99">
        <v>255764.01068496701</v>
      </c>
      <c r="CI287" s="99">
        <v>27022.902861118298</v>
      </c>
      <c r="CJ287" s="99">
        <v>2889462.5335998498</v>
      </c>
      <c r="CK287" s="99">
        <v>26844169.354003899</v>
      </c>
      <c r="CL287" s="99">
        <v>4239120.6031494103</v>
      </c>
      <c r="CM287" s="166">
        <v>30001.253835916501</v>
      </c>
      <c r="CN287" s="166">
        <v>3961278.11181641</v>
      </c>
      <c r="CO287" s="166">
        <v>30923890.777099598</v>
      </c>
      <c r="CP287" s="99">
        <v>4239120.6031494103</v>
      </c>
      <c r="CQ287" s="99">
        <v>1177.29647880793</v>
      </c>
      <c r="CR287" s="99">
        <v>202822.94335556001</v>
      </c>
      <c r="CS287" s="99">
        <v>1722055.9249115</v>
      </c>
      <c r="CT287" s="99">
        <v>249475.87928962699</v>
      </c>
      <c r="CU287" s="98">
        <v>12923.890857533001</v>
      </c>
      <c r="CV287" s="98">
        <v>4217.5375682619997</v>
      </c>
      <c r="CW287" s="98">
        <v>2888734.3305015522</v>
      </c>
      <c r="CX287" s="98">
        <v>27050937.805541988</v>
      </c>
    </row>
    <row r="288" spans="1:102" x14ac:dyDescent="0.2">
      <c r="A288" s="98" t="s">
        <v>55</v>
      </c>
      <c r="B288" s="100">
        <v>41518</v>
      </c>
      <c r="C288" s="99">
        <v>0</v>
      </c>
      <c r="D288" s="99">
        <v>12878.5943251848</v>
      </c>
      <c r="E288" s="99">
        <v>12797.405981183099</v>
      </c>
      <c r="F288" s="99">
        <v>9185.9999753236807</v>
      </c>
      <c r="G288" s="99">
        <v>1257.14890055358</v>
      </c>
      <c r="H288" s="99">
        <v>0</v>
      </c>
      <c r="I288" s="99">
        <v>0</v>
      </c>
      <c r="J288" s="99">
        <v>3186.0339132845402</v>
      </c>
      <c r="K288" s="99">
        <v>0</v>
      </c>
      <c r="L288" s="99">
        <v>237.05558093823501</v>
      </c>
      <c r="M288" s="99">
        <v>240.238913815469</v>
      </c>
      <c r="N288" s="99">
        <v>8054.4518864154797</v>
      </c>
      <c r="O288" s="99">
        <v>0</v>
      </c>
      <c r="P288" s="99">
        <v>766.06382472068105</v>
      </c>
      <c r="Q288" s="99">
        <v>16710.1256425381</v>
      </c>
      <c r="R288" s="99">
        <v>0</v>
      </c>
      <c r="S288" s="99">
        <v>72.572045976296096</v>
      </c>
      <c r="T288" s="99">
        <v>0</v>
      </c>
      <c r="U288" s="99">
        <v>3188.8721282482102</v>
      </c>
      <c r="V288" s="99">
        <v>0</v>
      </c>
      <c r="W288" s="99">
        <v>1080730.72868347</v>
      </c>
      <c r="X288" s="99">
        <v>1624816.4763183601</v>
      </c>
      <c r="Y288" s="99">
        <v>992139.25428008998</v>
      </c>
      <c r="Z288" s="99">
        <v>210772.56625175499</v>
      </c>
      <c r="AA288" s="99">
        <v>0</v>
      </c>
      <c r="AB288" s="99">
        <v>0</v>
      </c>
      <c r="AC288" s="99">
        <v>1098918.7899017299</v>
      </c>
      <c r="AD288" s="99">
        <v>0</v>
      </c>
      <c r="AE288" s="99">
        <v>9564.9594748020208</v>
      </c>
      <c r="AF288" s="99">
        <v>39594.128409385703</v>
      </c>
      <c r="AG288" s="99">
        <v>967037.71716308605</v>
      </c>
      <c r="AH288" s="99">
        <v>0</v>
      </c>
      <c r="AI288" s="99">
        <v>24242.166695594799</v>
      </c>
      <c r="AJ288" s="99">
        <v>1630488.9316253699</v>
      </c>
      <c r="AK288" s="99">
        <v>0</v>
      </c>
      <c r="AL288" s="99">
        <v>9405.2340649366397</v>
      </c>
      <c r="AM288" s="99">
        <v>0</v>
      </c>
      <c r="AN288" s="99">
        <v>1101084.1895294201</v>
      </c>
      <c r="AO288" s="99">
        <v>0</v>
      </c>
      <c r="AP288" s="99">
        <v>10269241.151489301</v>
      </c>
      <c r="AQ288" s="99">
        <v>15039827.025024399</v>
      </c>
      <c r="AR288" s="99">
        <v>9480726.2958984394</v>
      </c>
      <c r="AS288" s="99">
        <v>1796580.4079895001</v>
      </c>
      <c r="AT288" s="99">
        <v>0</v>
      </c>
      <c r="AU288" s="99">
        <v>0</v>
      </c>
      <c r="AV288" s="99">
        <v>4211015.8960571298</v>
      </c>
      <c r="AW288" s="99">
        <v>0</v>
      </c>
      <c r="AX288" s="99">
        <v>101855.806723595</v>
      </c>
      <c r="AY288" s="99">
        <v>355918.650524139</v>
      </c>
      <c r="AZ288" s="99">
        <v>9202623.3471679706</v>
      </c>
      <c r="BA288" s="99">
        <v>0</v>
      </c>
      <c r="BB288" s="99">
        <v>257688.55806732201</v>
      </c>
      <c r="BC288" s="99">
        <v>15202189.321167</v>
      </c>
      <c r="BD288" s="99">
        <v>0</v>
      </c>
      <c r="BE288" s="99">
        <v>75226.291050910993</v>
      </c>
      <c r="BF288" s="99">
        <v>0</v>
      </c>
      <c r="BG288" s="99">
        <v>4219291.08837891</v>
      </c>
      <c r="BH288" s="99">
        <v>0</v>
      </c>
      <c r="BI288" s="99">
        <v>1256951.3210754399</v>
      </c>
      <c r="BJ288" s="99">
        <v>2724298.0060119601</v>
      </c>
      <c r="BK288" s="99">
        <v>1816613.47883606</v>
      </c>
      <c r="BL288" s="99">
        <v>255533.27465438799</v>
      </c>
      <c r="BM288" s="99">
        <v>0</v>
      </c>
      <c r="BN288" s="99">
        <v>0</v>
      </c>
      <c r="BO288" s="99">
        <v>0</v>
      </c>
      <c r="BP288" s="99">
        <v>0</v>
      </c>
      <c r="BQ288" s="99">
        <v>0</v>
      </c>
      <c r="BR288" s="99">
        <v>48798.285907745398</v>
      </c>
      <c r="BS288" s="99">
        <v>1184593.7293853799</v>
      </c>
      <c r="BT288" s="99">
        <v>0</v>
      </c>
      <c r="BU288" s="99">
        <v>23481.75</v>
      </c>
      <c r="BV288" s="99">
        <v>2698604.5906982399</v>
      </c>
      <c r="BW288" s="99">
        <v>0</v>
      </c>
      <c r="BX288" s="99">
        <v>5846.2999932169896</v>
      </c>
      <c r="BY288" s="99">
        <v>0</v>
      </c>
      <c r="BZ288" s="99">
        <v>0</v>
      </c>
      <c r="CA288" s="99">
        <v>25624.519165277499</v>
      </c>
      <c r="CB288" s="99">
        <v>2704078.3488464402</v>
      </c>
      <c r="CC288" s="99">
        <v>25263414.842285201</v>
      </c>
      <c r="CD288" s="99">
        <v>3973283.8983459501</v>
      </c>
      <c r="CE288" s="99">
        <v>1257.4989700317401</v>
      </c>
      <c r="CF288" s="99">
        <v>210769.00556373599</v>
      </c>
      <c r="CG288" s="99">
        <v>1796492.39031982</v>
      </c>
      <c r="CH288" s="99">
        <v>255713.23859596299</v>
      </c>
      <c r="CI288" s="99">
        <v>26932.516207218199</v>
      </c>
      <c r="CJ288" s="99">
        <v>2913516.3051757799</v>
      </c>
      <c r="CK288" s="99">
        <v>27056742.8359375</v>
      </c>
      <c r="CL288" s="99">
        <v>4230666.9437255897</v>
      </c>
      <c r="CM288" s="166">
        <v>30090.343441724799</v>
      </c>
      <c r="CN288" s="166">
        <v>4012933.5949706999</v>
      </c>
      <c r="CO288" s="166">
        <v>31298432.955810498</v>
      </c>
      <c r="CP288" s="99">
        <v>4230666.9437255897</v>
      </c>
      <c r="CQ288" s="99">
        <v>1185.8666778951899</v>
      </c>
      <c r="CR288" s="99">
        <v>201156.97826767</v>
      </c>
      <c r="CS288" s="99">
        <v>1717553.8508758501</v>
      </c>
      <c r="CT288" s="99">
        <v>249085.94547271699</v>
      </c>
      <c r="CU288" s="98">
        <v>12804.540526987001</v>
      </c>
      <c r="CV288" s="98">
        <v>4384.4996184310003</v>
      </c>
      <c r="CW288" s="98">
        <v>2914847.3544101762</v>
      </c>
      <c r="CX288" s="98">
        <v>27059907.232605021</v>
      </c>
    </row>
    <row r="289" spans="1:102" x14ac:dyDescent="0.2">
      <c r="A289" s="98" t="s">
        <v>55</v>
      </c>
      <c r="B289" s="100">
        <v>41609</v>
      </c>
      <c r="C289" s="99">
        <v>0</v>
      </c>
      <c r="D289" s="99">
        <v>14662.190726876301</v>
      </c>
      <c r="E289" s="99">
        <v>12571.292380332899</v>
      </c>
      <c r="F289" s="99">
        <v>9053.8763195276297</v>
      </c>
      <c r="G289" s="99">
        <v>1267.8412039428899</v>
      </c>
      <c r="H289" s="99">
        <v>0</v>
      </c>
      <c r="I289" s="99">
        <v>0</v>
      </c>
      <c r="J289" s="99">
        <v>3183.9985656440299</v>
      </c>
      <c r="K289" s="99">
        <v>0</v>
      </c>
      <c r="L289" s="99">
        <v>191.40218881703899</v>
      </c>
      <c r="M289" s="99">
        <v>243.89561014063699</v>
      </c>
      <c r="N289" s="99">
        <v>7963.5818061232603</v>
      </c>
      <c r="O289" s="99">
        <v>0</v>
      </c>
      <c r="P289" s="99">
        <v>2768.3028439283398</v>
      </c>
      <c r="Q289" s="99">
        <v>16590.3895013332</v>
      </c>
      <c r="R289" s="99">
        <v>0</v>
      </c>
      <c r="S289" s="99">
        <v>74.570340081118005</v>
      </c>
      <c r="T289" s="99">
        <v>0</v>
      </c>
      <c r="U289" s="99">
        <v>3185.1995585858799</v>
      </c>
      <c r="V289" s="99">
        <v>0</v>
      </c>
      <c r="W289" s="99">
        <v>1121480.23834229</v>
      </c>
      <c r="X289" s="99">
        <v>1591211.3016204799</v>
      </c>
      <c r="Y289" s="99">
        <v>983015.83150482201</v>
      </c>
      <c r="Z289" s="99">
        <v>207561.93534660299</v>
      </c>
      <c r="AA289" s="99">
        <v>0</v>
      </c>
      <c r="AB289" s="99">
        <v>0</v>
      </c>
      <c r="AC289" s="99">
        <v>1110418.33734131</v>
      </c>
      <c r="AD289" s="99">
        <v>0</v>
      </c>
      <c r="AE289" s="99">
        <v>18915.661835193601</v>
      </c>
      <c r="AF289" s="99">
        <v>38578.960786819502</v>
      </c>
      <c r="AG289" s="99">
        <v>953995.88934326195</v>
      </c>
      <c r="AH289" s="99">
        <v>0</v>
      </c>
      <c r="AI289" s="99">
        <v>162575.880365372</v>
      </c>
      <c r="AJ289" s="99">
        <v>1615821.1558075</v>
      </c>
      <c r="AK289" s="99">
        <v>0</v>
      </c>
      <c r="AL289" s="99">
        <v>9222.6897495984995</v>
      </c>
      <c r="AM289" s="99">
        <v>0</v>
      </c>
      <c r="AN289" s="99">
        <v>1112003.2304229699</v>
      </c>
      <c r="AO289" s="99">
        <v>0</v>
      </c>
      <c r="AP289" s="99">
        <v>10559640.1672363</v>
      </c>
      <c r="AQ289" s="99">
        <v>14730064.431518599</v>
      </c>
      <c r="AR289" s="99">
        <v>9399988.46728516</v>
      </c>
      <c r="AS289" s="99">
        <v>1775163.0101318399</v>
      </c>
      <c r="AT289" s="99">
        <v>0</v>
      </c>
      <c r="AU289" s="99">
        <v>0</v>
      </c>
      <c r="AV289" s="99">
        <v>4273966.3655395498</v>
      </c>
      <c r="AW289" s="99">
        <v>0</v>
      </c>
      <c r="AX289" s="99">
        <v>149503.88851356501</v>
      </c>
      <c r="AY289" s="99">
        <v>349570.27052688599</v>
      </c>
      <c r="AZ289" s="99">
        <v>9090154.0185546894</v>
      </c>
      <c r="BA289" s="99">
        <v>0</v>
      </c>
      <c r="BB289" s="99">
        <v>1273773.40446472</v>
      </c>
      <c r="BC289" s="99">
        <v>15046543.37146</v>
      </c>
      <c r="BD289" s="99">
        <v>0</v>
      </c>
      <c r="BE289" s="99">
        <v>76427.041584014907</v>
      </c>
      <c r="BF289" s="99">
        <v>0</v>
      </c>
      <c r="BG289" s="99">
        <v>4278615.6271362295</v>
      </c>
      <c r="BH289" s="99">
        <v>0</v>
      </c>
      <c r="BI289" s="99">
        <v>1191925.83372498</v>
      </c>
      <c r="BJ289" s="99">
        <v>2699246.3240966802</v>
      </c>
      <c r="BK289" s="99">
        <v>1812387.89630127</v>
      </c>
      <c r="BL289" s="99">
        <v>252502.062320709</v>
      </c>
      <c r="BM289" s="99">
        <v>0</v>
      </c>
      <c r="BN289" s="99">
        <v>0</v>
      </c>
      <c r="BO289" s="99">
        <v>0</v>
      </c>
      <c r="BP289" s="99">
        <v>0</v>
      </c>
      <c r="BQ289" s="99">
        <v>0</v>
      </c>
      <c r="BR289" s="99">
        <v>48760.640114307404</v>
      </c>
      <c r="BS289" s="99">
        <v>1185833.9073791499</v>
      </c>
      <c r="BT289" s="99">
        <v>0</v>
      </c>
      <c r="BU289" s="99">
        <v>83015</v>
      </c>
      <c r="BV289" s="99">
        <v>2671041.5433959998</v>
      </c>
      <c r="BW289" s="99">
        <v>0</v>
      </c>
      <c r="BX289" s="99">
        <v>6000.1799936294601</v>
      </c>
      <c r="BY289" s="99">
        <v>0</v>
      </c>
      <c r="BZ289" s="99">
        <v>0</v>
      </c>
      <c r="CA289" s="99">
        <v>27453.956137657198</v>
      </c>
      <c r="CB289" s="99">
        <v>2717159.58062744</v>
      </c>
      <c r="CC289" s="99">
        <v>25427552.752197299</v>
      </c>
      <c r="CD289" s="99">
        <v>3944916.9802246098</v>
      </c>
      <c r="CE289" s="99">
        <v>1268.2261859625601</v>
      </c>
      <c r="CF289" s="99">
        <v>207614.626134872</v>
      </c>
      <c r="CG289" s="99">
        <v>1776327.92572021</v>
      </c>
      <c r="CH289" s="99">
        <v>252615.28528213501</v>
      </c>
      <c r="CI289" s="99">
        <v>28515.878577709202</v>
      </c>
      <c r="CJ289" s="99">
        <v>2924353.2572936998</v>
      </c>
      <c r="CK289" s="99">
        <v>27163055.5322266</v>
      </c>
      <c r="CL289" s="99">
        <v>4195932.4965820303</v>
      </c>
      <c r="CM289" s="166">
        <v>31649.341495752298</v>
      </c>
      <c r="CN289" s="166">
        <v>4028152.0686950702</v>
      </c>
      <c r="CO289" s="166">
        <v>31422325.7197266</v>
      </c>
      <c r="CP289" s="99">
        <v>4195932.4965820303</v>
      </c>
      <c r="CQ289" s="99">
        <v>1192.49777393043</v>
      </c>
      <c r="CR289" s="99">
        <v>198222.059755325</v>
      </c>
      <c r="CS289" s="99">
        <v>1700205.1085357701</v>
      </c>
      <c r="CT289" s="99">
        <v>246523.96148109401</v>
      </c>
      <c r="CU289" s="98">
        <v>12576.443645746</v>
      </c>
      <c r="CV289" s="98">
        <v>4397.4362847430002</v>
      </c>
      <c r="CW289" s="98">
        <v>2924774.206762312</v>
      </c>
      <c r="CX289" s="98">
        <v>27203880.67791751</v>
      </c>
    </row>
    <row r="290" spans="1:102" x14ac:dyDescent="0.2">
      <c r="A290" s="98" t="s">
        <v>55</v>
      </c>
      <c r="B290" s="100">
        <v>41699</v>
      </c>
      <c r="C290" s="99">
        <v>0</v>
      </c>
      <c r="D290" s="99">
        <v>12898.613526225099</v>
      </c>
      <c r="E290" s="99">
        <v>12800.9595733881</v>
      </c>
      <c r="F290" s="99">
        <v>9138.1288566589392</v>
      </c>
      <c r="G290" s="99">
        <v>1273.69666004181</v>
      </c>
      <c r="H290" s="99">
        <v>0</v>
      </c>
      <c r="I290" s="99">
        <v>0</v>
      </c>
      <c r="J290" s="99">
        <v>3223.2186705470099</v>
      </c>
      <c r="K290" s="99">
        <v>0</v>
      </c>
      <c r="L290" s="99">
        <v>65.375315207987995</v>
      </c>
      <c r="M290" s="99">
        <v>325.924305282533</v>
      </c>
      <c r="N290" s="99">
        <v>7969.9791287779799</v>
      </c>
      <c r="O290" s="99">
        <v>0</v>
      </c>
      <c r="P290" s="99">
        <v>12298.3652670383</v>
      </c>
      <c r="Q290" s="99">
        <v>4655.87513804436</v>
      </c>
      <c r="R290" s="99">
        <v>0</v>
      </c>
      <c r="S290" s="99">
        <v>77.730281254276605</v>
      </c>
      <c r="T290" s="99">
        <v>0</v>
      </c>
      <c r="U290" s="99">
        <v>3238.2302219569701</v>
      </c>
      <c r="V290" s="99">
        <v>0</v>
      </c>
      <c r="W290" s="99">
        <v>1057577.1858978299</v>
      </c>
      <c r="X290" s="99">
        <v>1612549.0068512</v>
      </c>
      <c r="Y290" s="99">
        <v>985647.60488891602</v>
      </c>
      <c r="Z290" s="99">
        <v>207601.900211334</v>
      </c>
      <c r="AA290" s="99">
        <v>0</v>
      </c>
      <c r="AB290" s="99">
        <v>0</v>
      </c>
      <c r="AC290" s="99">
        <v>1119263.4187316899</v>
      </c>
      <c r="AD290" s="99">
        <v>0</v>
      </c>
      <c r="AE290" s="99">
        <v>6266.1134081482896</v>
      </c>
      <c r="AF290" s="99">
        <v>42657.792640209198</v>
      </c>
      <c r="AG290" s="99">
        <v>950049.81118774402</v>
      </c>
      <c r="AH290" s="99">
        <v>0</v>
      </c>
      <c r="AI290" s="99">
        <v>992305.05941772496</v>
      </c>
      <c r="AJ290" s="99">
        <v>640781.20223999</v>
      </c>
      <c r="AK290" s="99">
        <v>0</v>
      </c>
      <c r="AL290" s="99">
        <v>8975.6233835220301</v>
      </c>
      <c r="AM290" s="99">
        <v>0</v>
      </c>
      <c r="AN290" s="99">
        <v>1121370.6899871801</v>
      </c>
      <c r="AO290" s="99">
        <v>0</v>
      </c>
      <c r="AP290" s="99">
        <v>8951126.98364258</v>
      </c>
      <c r="AQ290" s="99">
        <v>15219129.9807129</v>
      </c>
      <c r="AR290" s="99">
        <v>9487250.35400391</v>
      </c>
      <c r="AS290" s="99">
        <v>1787473.84735107</v>
      </c>
      <c r="AT290" s="99">
        <v>0</v>
      </c>
      <c r="AU290" s="99">
        <v>0</v>
      </c>
      <c r="AV290" s="99">
        <v>4338381.1833496103</v>
      </c>
      <c r="AW290" s="99">
        <v>0</v>
      </c>
      <c r="AX290" s="99">
        <v>49901.053972244299</v>
      </c>
      <c r="AY290" s="99">
        <v>390599.06748580898</v>
      </c>
      <c r="AZ290" s="99">
        <v>9093906.3012695294</v>
      </c>
      <c r="BA290" s="99">
        <v>0</v>
      </c>
      <c r="BB290" s="99">
        <v>7848532.2090454102</v>
      </c>
      <c r="BC290" s="99">
        <v>5913162.7705688505</v>
      </c>
      <c r="BD290" s="99">
        <v>0</v>
      </c>
      <c r="BE290" s="99">
        <v>75462.261389732404</v>
      </c>
      <c r="BF290" s="99">
        <v>0</v>
      </c>
      <c r="BG290" s="99">
        <v>4344215.5870971698</v>
      </c>
      <c r="BH290" s="99">
        <v>0</v>
      </c>
      <c r="BI290" s="99">
        <v>759716.77905273403</v>
      </c>
      <c r="BJ290" s="99">
        <v>2741988.6633605999</v>
      </c>
      <c r="BK290" s="99">
        <v>1835900.0693206801</v>
      </c>
      <c r="BL290" s="99">
        <v>254006.17254066499</v>
      </c>
      <c r="BM290" s="99">
        <v>0</v>
      </c>
      <c r="BN290" s="99">
        <v>0</v>
      </c>
      <c r="BO290" s="99">
        <v>0</v>
      </c>
      <c r="BP290" s="99">
        <v>0</v>
      </c>
      <c r="BQ290" s="99">
        <v>0</v>
      </c>
      <c r="BR290" s="99">
        <v>62115.252196312002</v>
      </c>
      <c r="BS290" s="99">
        <v>1168949.25057983</v>
      </c>
      <c r="BT290" s="99">
        <v>0</v>
      </c>
      <c r="BU290" s="99">
        <v>647830.69999694801</v>
      </c>
      <c r="BV290" s="99">
        <v>1598608.2793731701</v>
      </c>
      <c r="BW290" s="99">
        <v>0</v>
      </c>
      <c r="BX290" s="99">
        <v>5961.2699946165103</v>
      </c>
      <c r="BY290" s="99">
        <v>0</v>
      </c>
      <c r="BZ290" s="99">
        <v>0</v>
      </c>
      <c r="CA290" s="99">
        <v>25669.725043296799</v>
      </c>
      <c r="CB290" s="99">
        <v>2633114.5709533701</v>
      </c>
      <c r="CC290" s="99">
        <v>24397238.6088867</v>
      </c>
      <c r="CD290" s="99">
        <v>3523777.2512206999</v>
      </c>
      <c r="CE290" s="99">
        <v>1273.98999281228</v>
      </c>
      <c r="CF290" s="99">
        <v>207685.373933792</v>
      </c>
      <c r="CG290" s="99">
        <v>1788477.8474884001</v>
      </c>
      <c r="CH290" s="99">
        <v>253725.364490509</v>
      </c>
      <c r="CI290" s="99">
        <v>26978.346268653899</v>
      </c>
      <c r="CJ290" s="99">
        <v>2842178.0590515099</v>
      </c>
      <c r="CK290" s="99">
        <v>25962924.028564502</v>
      </c>
      <c r="CL290" s="99">
        <v>3776308.8057251</v>
      </c>
      <c r="CM290" s="166">
        <v>30150.726599454902</v>
      </c>
      <c r="CN290" s="166">
        <v>3970839.9620666499</v>
      </c>
      <c r="CO290" s="166">
        <v>30321777.553222701</v>
      </c>
      <c r="CP290" s="99">
        <v>3776308.8057251</v>
      </c>
      <c r="CQ290" s="99">
        <v>1201.2917939126501</v>
      </c>
      <c r="CR290" s="99">
        <v>198599.767059326</v>
      </c>
      <c r="CS290" s="99">
        <v>1712256.7411193801</v>
      </c>
      <c r="CT290" s="99">
        <v>248487.91215133699</v>
      </c>
      <c r="CU290" s="98">
        <v>12809.160770455001</v>
      </c>
      <c r="CV290" s="98">
        <v>4440.0842673200004</v>
      </c>
      <c r="CW290" s="98">
        <v>2840799.9448871622</v>
      </c>
      <c r="CX290" s="98">
        <v>26185716.4563751</v>
      </c>
    </row>
    <row r="291" spans="1:102" x14ac:dyDescent="0.2">
      <c r="A291" s="98" t="s">
        <v>55</v>
      </c>
      <c r="B291" s="100">
        <v>41791</v>
      </c>
      <c r="C291" s="99">
        <v>0</v>
      </c>
      <c r="D291" s="99">
        <v>12166.9366272688</v>
      </c>
      <c r="E291" s="99">
        <v>12682.218801736801</v>
      </c>
      <c r="F291" s="99">
        <v>9119.1135835647601</v>
      </c>
      <c r="G291" s="99">
        <v>1274.4025504291101</v>
      </c>
      <c r="H291" s="99">
        <v>0</v>
      </c>
      <c r="I291" s="99">
        <v>0</v>
      </c>
      <c r="J291" s="99">
        <v>3251.8502413630499</v>
      </c>
      <c r="K291" s="99">
        <v>0</v>
      </c>
      <c r="L291" s="99">
        <v>31.397044901736098</v>
      </c>
      <c r="M291" s="99">
        <v>329.45200967416201</v>
      </c>
      <c r="N291" s="99">
        <v>7910.9436408281299</v>
      </c>
      <c r="O291" s="99">
        <v>0</v>
      </c>
      <c r="P291" s="99">
        <v>9531.0157587528192</v>
      </c>
      <c r="Q291" s="99">
        <v>4636.8395912051201</v>
      </c>
      <c r="R291" s="99">
        <v>0</v>
      </c>
      <c r="S291" s="99">
        <v>71.837534967809901</v>
      </c>
      <c r="T291" s="99">
        <v>0</v>
      </c>
      <c r="U291" s="99">
        <v>3262.9269036352598</v>
      </c>
      <c r="V291" s="99">
        <v>0</v>
      </c>
      <c r="W291" s="99">
        <v>1005311.63115692</v>
      </c>
      <c r="X291" s="99">
        <v>1592933.67689514</v>
      </c>
      <c r="Y291" s="99">
        <v>983171.79000091599</v>
      </c>
      <c r="Z291" s="99">
        <v>205238.70737838699</v>
      </c>
      <c r="AA291" s="99">
        <v>0</v>
      </c>
      <c r="AB291" s="99">
        <v>0</v>
      </c>
      <c r="AC291" s="99">
        <v>1127214.59854126</v>
      </c>
      <c r="AD291" s="99">
        <v>0</v>
      </c>
      <c r="AE291" s="99">
        <v>5959.0608764290801</v>
      </c>
      <c r="AF291" s="99">
        <v>44327.744132518797</v>
      </c>
      <c r="AG291" s="99">
        <v>937876.05066680897</v>
      </c>
      <c r="AH291" s="99">
        <v>0</v>
      </c>
      <c r="AI291" s="99">
        <v>1160547.4016418499</v>
      </c>
      <c r="AJ291" s="99">
        <v>633378.54109954799</v>
      </c>
      <c r="AK291" s="99">
        <v>0</v>
      </c>
      <c r="AL291" s="99">
        <v>8680.5940279960596</v>
      </c>
      <c r="AM291" s="99">
        <v>0</v>
      </c>
      <c r="AN291" s="99">
        <v>1128803.9233245801</v>
      </c>
      <c r="AO291" s="99">
        <v>0</v>
      </c>
      <c r="AP291" s="99">
        <v>9059666.9205322303</v>
      </c>
      <c r="AQ291" s="99">
        <v>14875415.153686499</v>
      </c>
      <c r="AR291" s="99">
        <v>9470601.3776855506</v>
      </c>
      <c r="AS291" s="99">
        <v>1777195.4877471901</v>
      </c>
      <c r="AT291" s="99">
        <v>0</v>
      </c>
      <c r="AU291" s="99">
        <v>0</v>
      </c>
      <c r="AV291" s="99">
        <v>4403432.6680908203</v>
      </c>
      <c r="AW291" s="99">
        <v>0</v>
      </c>
      <c r="AX291" s="99">
        <v>48105.340474605597</v>
      </c>
      <c r="AY291" s="99">
        <v>407680.96010971098</v>
      </c>
      <c r="AZ291" s="99">
        <v>8993579.2418212909</v>
      </c>
      <c r="BA291" s="99">
        <v>0</v>
      </c>
      <c r="BB291" s="99">
        <v>9643041.8754882794</v>
      </c>
      <c r="BC291" s="99">
        <v>5695262.4310913105</v>
      </c>
      <c r="BD291" s="99">
        <v>0</v>
      </c>
      <c r="BE291" s="99">
        <v>73983.091686248794</v>
      </c>
      <c r="BF291" s="99">
        <v>0</v>
      </c>
      <c r="BG291" s="99">
        <v>4408931.90515137</v>
      </c>
      <c r="BH291" s="99">
        <v>0</v>
      </c>
      <c r="BI291" s="99">
        <v>775333.46186828602</v>
      </c>
      <c r="BJ291" s="99">
        <v>2763799.8255920401</v>
      </c>
      <c r="BK291" s="99">
        <v>1872281.64356995</v>
      </c>
      <c r="BL291" s="99">
        <v>257078.10634040801</v>
      </c>
      <c r="BM291" s="99">
        <v>0</v>
      </c>
      <c r="BN291" s="99">
        <v>0</v>
      </c>
      <c r="BO291" s="99">
        <v>0</v>
      </c>
      <c r="BP291" s="99">
        <v>0</v>
      </c>
      <c r="BQ291" s="99">
        <v>0</v>
      </c>
      <c r="BR291" s="99">
        <v>64350.436455249801</v>
      </c>
      <c r="BS291" s="99">
        <v>1160522.1025695801</v>
      </c>
      <c r="BT291" s="99">
        <v>0</v>
      </c>
      <c r="BU291" s="99">
        <v>691945.83999633801</v>
      </c>
      <c r="BV291" s="99">
        <v>1604067.7405242899</v>
      </c>
      <c r="BW291" s="99">
        <v>0</v>
      </c>
      <c r="BX291" s="99">
        <v>6250.9799955487297</v>
      </c>
      <c r="BY291" s="99">
        <v>0</v>
      </c>
      <c r="BZ291" s="99">
        <v>0</v>
      </c>
      <c r="CA291" s="99">
        <v>24766.087436676</v>
      </c>
      <c r="CB291" s="99">
        <v>2635633.51171875</v>
      </c>
      <c r="CC291" s="99">
        <v>23717332.6162109</v>
      </c>
      <c r="CD291" s="99">
        <v>3508406.40707397</v>
      </c>
      <c r="CE291" s="99">
        <v>1273.5634991228601</v>
      </c>
      <c r="CF291" s="99">
        <v>205178.130895615</v>
      </c>
      <c r="CG291" s="99">
        <v>1775528.27165222</v>
      </c>
      <c r="CH291" s="99">
        <v>257153.952236176</v>
      </c>
      <c r="CI291" s="99">
        <v>26146.707985639601</v>
      </c>
      <c r="CJ291" s="99">
        <v>2840783.2810668899</v>
      </c>
      <c r="CK291" s="99">
        <v>25735993.061279301</v>
      </c>
      <c r="CL291" s="99">
        <v>3768054.9620056199</v>
      </c>
      <c r="CM291" s="166">
        <v>29359.344420671499</v>
      </c>
      <c r="CN291" s="166">
        <v>3972687.2521972698</v>
      </c>
      <c r="CO291" s="166">
        <v>30153733.793457001</v>
      </c>
      <c r="CP291" s="99">
        <v>3768054.9620056199</v>
      </c>
      <c r="CQ291" s="99">
        <v>1204.34547142684</v>
      </c>
      <c r="CR291" s="99">
        <v>196762.79124450701</v>
      </c>
      <c r="CS291" s="99">
        <v>1703737.4119873</v>
      </c>
      <c r="CT291" s="99">
        <v>251202.474363327</v>
      </c>
      <c r="CU291" s="98">
        <v>12691.998167053</v>
      </c>
      <c r="CV291" s="98">
        <v>4476.9995758530004</v>
      </c>
      <c r="CW291" s="98">
        <v>2840811.6426143651</v>
      </c>
      <c r="CX291" s="98">
        <v>25492860.887863122</v>
      </c>
    </row>
    <row r="292" spans="1:102" x14ac:dyDescent="0.2">
      <c r="A292" s="98" t="s">
        <v>55</v>
      </c>
      <c r="B292" s="100">
        <v>41883</v>
      </c>
      <c r="C292" s="99">
        <v>0</v>
      </c>
      <c r="D292" s="99">
        <v>11695.7835949659</v>
      </c>
      <c r="E292" s="99">
        <v>12698.503002166701</v>
      </c>
      <c r="F292" s="99">
        <v>9156.7422947883606</v>
      </c>
      <c r="G292" s="99">
        <v>1297.01073892415</v>
      </c>
      <c r="H292" s="99">
        <v>0</v>
      </c>
      <c r="I292" s="99">
        <v>0</v>
      </c>
      <c r="J292" s="99">
        <v>3278.37384831905</v>
      </c>
      <c r="K292" s="99">
        <v>0</v>
      </c>
      <c r="L292" s="99">
        <v>65.211459770798697</v>
      </c>
      <c r="M292" s="99">
        <v>340.74039307981701</v>
      </c>
      <c r="N292" s="99">
        <v>7835.6007328629503</v>
      </c>
      <c r="O292" s="99">
        <v>0</v>
      </c>
      <c r="P292" s="99">
        <v>14096.7489546537</v>
      </c>
      <c r="Q292" s="99">
        <v>4610.0343397259703</v>
      </c>
      <c r="R292" s="99">
        <v>0</v>
      </c>
      <c r="S292" s="99">
        <v>67.924705041572494</v>
      </c>
      <c r="T292" s="99">
        <v>0</v>
      </c>
      <c r="U292" s="99">
        <v>3279.4393562078499</v>
      </c>
      <c r="V292" s="99">
        <v>0</v>
      </c>
      <c r="W292" s="99">
        <v>977265.21148681606</v>
      </c>
      <c r="X292" s="99">
        <v>1581178.25354004</v>
      </c>
      <c r="Y292" s="99">
        <v>979282.79325866699</v>
      </c>
      <c r="Z292" s="99">
        <v>206493.01625633199</v>
      </c>
      <c r="AA292" s="99">
        <v>0</v>
      </c>
      <c r="AB292" s="99">
        <v>0</v>
      </c>
      <c r="AC292" s="99">
        <v>1129546.12838745</v>
      </c>
      <c r="AD292" s="99">
        <v>0</v>
      </c>
      <c r="AE292" s="99">
        <v>4004.4086034893999</v>
      </c>
      <c r="AF292" s="99">
        <v>46041.214608669303</v>
      </c>
      <c r="AG292" s="99">
        <v>925474.90373992897</v>
      </c>
      <c r="AH292" s="99">
        <v>0</v>
      </c>
      <c r="AI292" s="99">
        <v>657732.79591369606</v>
      </c>
      <c r="AJ292" s="99">
        <v>618602.26303863502</v>
      </c>
      <c r="AK292" s="99">
        <v>0</v>
      </c>
      <c r="AL292" s="99">
        <v>8299.4862065315192</v>
      </c>
      <c r="AM292" s="99">
        <v>0</v>
      </c>
      <c r="AN292" s="99">
        <v>1130995.7431182901</v>
      </c>
      <c r="AO292" s="99">
        <v>0</v>
      </c>
      <c r="AP292" s="99">
        <v>8423338.5804443397</v>
      </c>
      <c r="AQ292" s="99">
        <v>14799020.4737549</v>
      </c>
      <c r="AR292" s="99">
        <v>9450406.6510009803</v>
      </c>
      <c r="AS292" s="99">
        <v>1793592.1018066399</v>
      </c>
      <c r="AT292" s="99">
        <v>0</v>
      </c>
      <c r="AU292" s="99">
        <v>0</v>
      </c>
      <c r="AV292" s="99">
        <v>4422331.48547363</v>
      </c>
      <c r="AW292" s="99">
        <v>0</v>
      </c>
      <c r="AX292" s="99">
        <v>38825.312382698103</v>
      </c>
      <c r="AY292" s="99">
        <v>424000.46151733398</v>
      </c>
      <c r="AZ292" s="99">
        <v>8882530.5859375</v>
      </c>
      <c r="BA292" s="99">
        <v>0</v>
      </c>
      <c r="BB292" s="99">
        <v>6689564.7448730497</v>
      </c>
      <c r="BC292" s="99">
        <v>5564863.1934204102</v>
      </c>
      <c r="BD292" s="99">
        <v>0</v>
      </c>
      <c r="BE292" s="99">
        <v>68896.859477996797</v>
      </c>
      <c r="BF292" s="99">
        <v>0</v>
      </c>
      <c r="BG292" s="99">
        <v>4427748.49645996</v>
      </c>
      <c r="BH292" s="99">
        <v>0</v>
      </c>
      <c r="BI292" s="99">
        <v>724592.83938598598</v>
      </c>
      <c r="BJ292" s="99">
        <v>2768975.1606750502</v>
      </c>
      <c r="BK292" s="99">
        <v>1885725.84461975</v>
      </c>
      <c r="BL292" s="99">
        <v>262358.41960144002</v>
      </c>
      <c r="BM292" s="99">
        <v>0</v>
      </c>
      <c r="BN292" s="99">
        <v>0</v>
      </c>
      <c r="BO292" s="99">
        <v>0</v>
      </c>
      <c r="BP292" s="99">
        <v>0</v>
      </c>
      <c r="BQ292" s="99">
        <v>0</v>
      </c>
      <c r="BR292" s="99">
        <v>66299.636859893799</v>
      </c>
      <c r="BS292" s="99">
        <v>1136576.2827301</v>
      </c>
      <c r="BT292" s="99">
        <v>0</v>
      </c>
      <c r="BU292" s="99">
        <v>642918.02999877895</v>
      </c>
      <c r="BV292" s="99">
        <v>1623071.4013366699</v>
      </c>
      <c r="BW292" s="99">
        <v>0</v>
      </c>
      <c r="BX292" s="99">
        <v>5073.4799950718898</v>
      </c>
      <c r="BY292" s="99">
        <v>0</v>
      </c>
      <c r="BZ292" s="99">
        <v>0</v>
      </c>
      <c r="CA292" s="99">
        <v>24357.210988044699</v>
      </c>
      <c r="CB292" s="99">
        <v>2560327.8673706101</v>
      </c>
      <c r="CC292" s="99">
        <v>23190441.769531298</v>
      </c>
      <c r="CD292" s="99">
        <v>3500858.8216857901</v>
      </c>
      <c r="CE292" s="99">
        <v>1297.33445096016</v>
      </c>
      <c r="CF292" s="99">
        <v>206421.62290954599</v>
      </c>
      <c r="CG292" s="99">
        <v>1793996.2296142599</v>
      </c>
      <c r="CH292" s="99">
        <v>262475.778720856</v>
      </c>
      <c r="CI292" s="99">
        <v>25689.400479793501</v>
      </c>
      <c r="CJ292" s="99">
        <v>2766048.9594421401</v>
      </c>
      <c r="CK292" s="99">
        <v>24997185.0395508</v>
      </c>
      <c r="CL292" s="99">
        <v>3764572.6343383798</v>
      </c>
      <c r="CM292" s="166">
        <v>28936.980342626601</v>
      </c>
      <c r="CN292" s="166">
        <v>3895462.4402465802</v>
      </c>
      <c r="CO292" s="166">
        <v>29428401.2109375</v>
      </c>
      <c r="CP292" s="99">
        <v>3764572.6343383798</v>
      </c>
      <c r="CQ292" s="99">
        <v>1231.8309888541701</v>
      </c>
      <c r="CR292" s="99">
        <v>198079.92340278599</v>
      </c>
      <c r="CS292" s="99">
        <v>1723216.76554871</v>
      </c>
      <c r="CT292" s="99">
        <v>256447.606693268</v>
      </c>
      <c r="CU292" s="98">
        <v>12703.746809061</v>
      </c>
      <c r="CV292" s="98">
        <v>4514.9553286729997</v>
      </c>
      <c r="CW292" s="98">
        <v>2766749.490280156</v>
      </c>
      <c r="CX292" s="98">
        <v>24984437.99914556</v>
      </c>
    </row>
    <row r="293" spans="1:102" x14ac:dyDescent="0.2">
      <c r="A293" s="98" t="s">
        <v>55</v>
      </c>
      <c r="B293" s="100">
        <v>41974</v>
      </c>
      <c r="C293" s="99">
        <v>0</v>
      </c>
      <c r="D293" s="99">
        <v>11347.2507550716</v>
      </c>
      <c r="E293" s="99">
        <v>12641.0537391901</v>
      </c>
      <c r="F293" s="99">
        <v>9124.5393984317798</v>
      </c>
      <c r="G293" s="99">
        <v>1322.5422888100099</v>
      </c>
      <c r="H293" s="99">
        <v>0</v>
      </c>
      <c r="I293" s="99">
        <v>0</v>
      </c>
      <c r="J293" s="99">
        <v>3291.7079833447901</v>
      </c>
      <c r="K293" s="99">
        <v>0</v>
      </c>
      <c r="L293" s="99">
        <v>47.621724888216697</v>
      </c>
      <c r="M293" s="99">
        <v>349.45265568420302</v>
      </c>
      <c r="N293" s="99">
        <v>7777.5398102998697</v>
      </c>
      <c r="O293" s="99">
        <v>0</v>
      </c>
      <c r="P293" s="99">
        <v>12340.5206177235</v>
      </c>
      <c r="Q293" s="99">
        <v>4610.2477630376798</v>
      </c>
      <c r="R293" s="99">
        <v>0</v>
      </c>
      <c r="S293" s="99">
        <v>71.593115088529899</v>
      </c>
      <c r="T293" s="99">
        <v>0</v>
      </c>
      <c r="U293" s="99">
        <v>3290.4636731445798</v>
      </c>
      <c r="V293" s="99">
        <v>0</v>
      </c>
      <c r="W293" s="99">
        <v>941752.17423248303</v>
      </c>
      <c r="X293" s="99">
        <v>1574694.5567779499</v>
      </c>
      <c r="Y293" s="99">
        <v>974633.23438262905</v>
      </c>
      <c r="Z293" s="99">
        <v>211930.41370582601</v>
      </c>
      <c r="AA293" s="99">
        <v>0</v>
      </c>
      <c r="AB293" s="99">
        <v>0</v>
      </c>
      <c r="AC293" s="99">
        <v>1122490.4491272001</v>
      </c>
      <c r="AD293" s="99">
        <v>0</v>
      </c>
      <c r="AE293" s="99">
        <v>8081.1556625366202</v>
      </c>
      <c r="AF293" s="99">
        <v>46772.031090259603</v>
      </c>
      <c r="AG293" s="99">
        <v>912570.76387023902</v>
      </c>
      <c r="AH293" s="99">
        <v>0</v>
      </c>
      <c r="AI293" s="99">
        <v>1328114.89938354</v>
      </c>
      <c r="AJ293" s="99">
        <v>614230.265830994</v>
      </c>
      <c r="AK293" s="99">
        <v>0</v>
      </c>
      <c r="AL293" s="99">
        <v>8706.5552318096197</v>
      </c>
      <c r="AM293" s="99">
        <v>0</v>
      </c>
      <c r="AN293" s="99">
        <v>1123433.89505005</v>
      </c>
      <c r="AO293" s="99">
        <v>0</v>
      </c>
      <c r="AP293" s="99">
        <v>8094312.5787963904</v>
      </c>
      <c r="AQ293" s="99">
        <v>14732847.353393599</v>
      </c>
      <c r="AR293" s="99">
        <v>9425603.4855956994</v>
      </c>
      <c r="AS293" s="99">
        <v>1850168.42652893</v>
      </c>
      <c r="AT293" s="99">
        <v>0</v>
      </c>
      <c r="AU293" s="99">
        <v>0</v>
      </c>
      <c r="AV293" s="99">
        <v>4412119.3251342801</v>
      </c>
      <c r="AW293" s="99">
        <v>0</v>
      </c>
      <c r="AX293" s="99">
        <v>63116.161834716797</v>
      </c>
      <c r="AY293" s="99">
        <v>431207.28122711199</v>
      </c>
      <c r="AZ293" s="99">
        <v>8774600.6524658203</v>
      </c>
      <c r="BA293" s="99">
        <v>0</v>
      </c>
      <c r="BB293" s="99">
        <v>10307671.3787842</v>
      </c>
      <c r="BC293" s="99">
        <v>5539044.05822754</v>
      </c>
      <c r="BD293" s="99">
        <v>0</v>
      </c>
      <c r="BE293" s="99">
        <v>74902.120292663603</v>
      </c>
      <c r="BF293" s="99">
        <v>0</v>
      </c>
      <c r="BG293" s="99">
        <v>4415700.2013549795</v>
      </c>
      <c r="BH293" s="99">
        <v>0</v>
      </c>
      <c r="BI293" s="99">
        <v>639211.91417694103</v>
      </c>
      <c r="BJ293" s="99">
        <v>2786086.9140930199</v>
      </c>
      <c r="BK293" s="99">
        <v>1904092.4401702899</v>
      </c>
      <c r="BL293" s="99">
        <v>272164.56209945702</v>
      </c>
      <c r="BM293" s="99">
        <v>0</v>
      </c>
      <c r="BN293" s="99">
        <v>0</v>
      </c>
      <c r="BO293" s="99">
        <v>0</v>
      </c>
      <c r="BP293" s="99">
        <v>0</v>
      </c>
      <c r="BQ293" s="99">
        <v>0</v>
      </c>
      <c r="BR293" s="99">
        <v>66345.801778793306</v>
      </c>
      <c r="BS293" s="99">
        <v>1119809.4032592799</v>
      </c>
      <c r="BT293" s="99">
        <v>0</v>
      </c>
      <c r="BU293" s="99">
        <v>672326.54999542201</v>
      </c>
      <c r="BV293" s="99">
        <v>1624437.3842468299</v>
      </c>
      <c r="BW293" s="99">
        <v>0</v>
      </c>
      <c r="BX293" s="99">
        <v>5668.8299960493996</v>
      </c>
      <c r="BY293" s="99">
        <v>0</v>
      </c>
      <c r="BZ293" s="99">
        <v>0</v>
      </c>
      <c r="CA293" s="99">
        <v>24107.606672763799</v>
      </c>
      <c r="CB293" s="99">
        <v>2515212.46765137</v>
      </c>
      <c r="CC293" s="99">
        <v>22823035.126220699</v>
      </c>
      <c r="CD293" s="99">
        <v>3418685.5962219201</v>
      </c>
      <c r="CE293" s="99">
        <v>1322.7063043862599</v>
      </c>
      <c r="CF293" s="99">
        <v>212054.160837173</v>
      </c>
      <c r="CG293" s="99">
        <v>1850358.54096985</v>
      </c>
      <c r="CH293" s="99">
        <v>272131.132709503</v>
      </c>
      <c r="CI293" s="99">
        <v>25277.549624919899</v>
      </c>
      <c r="CJ293" s="99">
        <v>2726457.4156799298</v>
      </c>
      <c r="CK293" s="99">
        <v>24655941.795410201</v>
      </c>
      <c r="CL293" s="99">
        <v>3687408.3397216802</v>
      </c>
      <c r="CM293" s="166">
        <v>28492.437203884099</v>
      </c>
      <c r="CN293" s="166">
        <v>3842684.7648620601</v>
      </c>
      <c r="CO293" s="166">
        <v>29042193.495605499</v>
      </c>
      <c r="CP293" s="99">
        <v>3687408.3397216802</v>
      </c>
      <c r="CQ293" s="99">
        <v>1252.3779899627</v>
      </c>
      <c r="CR293" s="99">
        <v>203360.40934181199</v>
      </c>
      <c r="CS293" s="99">
        <v>1776674.3782959001</v>
      </c>
      <c r="CT293" s="99">
        <v>266218.447502136</v>
      </c>
      <c r="CU293" s="98">
        <v>12643.925889935001</v>
      </c>
      <c r="CV293" s="98">
        <v>4562.0738708560002</v>
      </c>
      <c r="CW293" s="98">
        <v>2727266.628488543</v>
      </c>
      <c r="CX293" s="98">
        <v>24673393.667190548</v>
      </c>
    </row>
    <row r="294" spans="1:102" x14ac:dyDescent="0.2">
      <c r="A294" s="98" t="s">
        <v>55</v>
      </c>
      <c r="B294" s="100">
        <v>42064</v>
      </c>
      <c r="C294" s="99">
        <v>0</v>
      </c>
      <c r="D294" s="99">
        <v>11643.186886191401</v>
      </c>
      <c r="E294" s="99">
        <v>12619.001462578801</v>
      </c>
      <c r="F294" s="99">
        <v>9154.1168860197104</v>
      </c>
      <c r="G294" s="99">
        <v>1341.6592552959901</v>
      </c>
      <c r="H294" s="99">
        <v>0</v>
      </c>
      <c r="I294" s="99">
        <v>0</v>
      </c>
      <c r="J294" s="99">
        <v>3288.7696596980099</v>
      </c>
      <c r="K294" s="99">
        <v>0</v>
      </c>
      <c r="L294" s="99">
        <v>44.380882643628901</v>
      </c>
      <c r="M294" s="99">
        <v>344.64882026612798</v>
      </c>
      <c r="N294" s="99">
        <v>7763.6448179483396</v>
      </c>
      <c r="O294" s="99">
        <v>0</v>
      </c>
      <c r="P294" s="99">
        <v>11278.6616424322</v>
      </c>
      <c r="Q294" s="99">
        <v>4647.7210540175402</v>
      </c>
      <c r="R294" s="99">
        <v>0</v>
      </c>
      <c r="S294" s="99">
        <v>67.657642603851897</v>
      </c>
      <c r="T294" s="99">
        <v>0</v>
      </c>
      <c r="U294" s="99">
        <v>3299.04578140378</v>
      </c>
      <c r="V294" s="99">
        <v>0</v>
      </c>
      <c r="W294" s="99">
        <v>971586.50170135498</v>
      </c>
      <c r="X294" s="99">
        <v>1562744.0426177999</v>
      </c>
      <c r="Y294" s="99">
        <v>972355.70362091099</v>
      </c>
      <c r="Z294" s="99">
        <v>213569.16925239601</v>
      </c>
      <c r="AA294" s="99">
        <v>0</v>
      </c>
      <c r="AB294" s="99">
        <v>0</v>
      </c>
      <c r="AC294" s="99">
        <v>1124405.7378234901</v>
      </c>
      <c r="AD294" s="99">
        <v>0</v>
      </c>
      <c r="AE294" s="99">
        <v>6554.0638340711603</v>
      </c>
      <c r="AF294" s="99">
        <v>47023.456295490301</v>
      </c>
      <c r="AG294" s="99">
        <v>903392.26779937698</v>
      </c>
      <c r="AH294" s="99">
        <v>0</v>
      </c>
      <c r="AI294" s="99">
        <v>964514.64598846401</v>
      </c>
      <c r="AJ294" s="99">
        <v>624789.50471496605</v>
      </c>
      <c r="AK294" s="99">
        <v>0</v>
      </c>
      <c r="AL294" s="99">
        <v>8952.6708786487598</v>
      </c>
      <c r="AM294" s="99">
        <v>0</v>
      </c>
      <c r="AN294" s="99">
        <v>1125568.9313659701</v>
      </c>
      <c r="AO294" s="99">
        <v>0</v>
      </c>
      <c r="AP294" s="99">
        <v>8573857.54296875</v>
      </c>
      <c r="AQ294" s="99">
        <v>14679606.4953613</v>
      </c>
      <c r="AR294" s="99">
        <v>9402267.6674804706</v>
      </c>
      <c r="AS294" s="99">
        <v>1868800.4206390399</v>
      </c>
      <c r="AT294" s="99">
        <v>0</v>
      </c>
      <c r="AU294" s="99">
        <v>0</v>
      </c>
      <c r="AV294" s="99">
        <v>4454214.8281860398</v>
      </c>
      <c r="AW294" s="99">
        <v>0</v>
      </c>
      <c r="AX294" s="99">
        <v>51525.963226795197</v>
      </c>
      <c r="AY294" s="99">
        <v>432957.11259079003</v>
      </c>
      <c r="AZ294" s="99">
        <v>8694977.2169189509</v>
      </c>
      <c r="BA294" s="99">
        <v>0</v>
      </c>
      <c r="BB294" s="99">
        <v>7690222.85009766</v>
      </c>
      <c r="BC294" s="99">
        <v>5655154.15441895</v>
      </c>
      <c r="BD294" s="99">
        <v>0</v>
      </c>
      <c r="BE294" s="99">
        <v>78162.342275619507</v>
      </c>
      <c r="BF294" s="99">
        <v>0</v>
      </c>
      <c r="BG294" s="99">
        <v>4456607.2890014602</v>
      </c>
      <c r="BH294" s="99">
        <v>0</v>
      </c>
      <c r="BI294" s="99">
        <v>734317.36508941697</v>
      </c>
      <c r="BJ294" s="99">
        <v>2798218.6523132301</v>
      </c>
      <c r="BK294" s="99">
        <v>1942534.9466552699</v>
      </c>
      <c r="BL294" s="99">
        <v>269235.05391693098</v>
      </c>
      <c r="BM294" s="99">
        <v>0</v>
      </c>
      <c r="BN294" s="99">
        <v>0</v>
      </c>
      <c r="BO294" s="99">
        <v>0</v>
      </c>
      <c r="BP294" s="99">
        <v>0</v>
      </c>
      <c r="BQ294" s="99">
        <v>0</v>
      </c>
      <c r="BR294" s="99">
        <v>66637.840970992998</v>
      </c>
      <c r="BS294" s="99">
        <v>1130895.09677124</v>
      </c>
      <c r="BT294" s="99">
        <v>0</v>
      </c>
      <c r="BU294" s="99">
        <v>638051.25</v>
      </c>
      <c r="BV294" s="99">
        <v>1667182.3401184101</v>
      </c>
      <c r="BW294" s="99">
        <v>0</v>
      </c>
      <c r="BX294" s="99">
        <v>6330.3599944114703</v>
      </c>
      <c r="BY294" s="99">
        <v>0</v>
      </c>
      <c r="BZ294" s="99">
        <v>0</v>
      </c>
      <c r="CA294" s="99">
        <v>24238.9379920959</v>
      </c>
      <c r="CB294" s="99">
        <v>2547386.2524108901</v>
      </c>
      <c r="CC294" s="99">
        <v>23143913.963378899</v>
      </c>
      <c r="CD294" s="99">
        <v>3521282.3648681599</v>
      </c>
      <c r="CE294" s="99">
        <v>1341.8061731159701</v>
      </c>
      <c r="CF294" s="99">
        <v>213401.28881073001</v>
      </c>
      <c r="CG294" s="99">
        <v>1869366.3082580599</v>
      </c>
      <c r="CH294" s="99">
        <v>269092.87850570702</v>
      </c>
      <c r="CI294" s="99">
        <v>25604.660720825199</v>
      </c>
      <c r="CJ294" s="99">
        <v>2761655.6009826702</v>
      </c>
      <c r="CK294" s="99">
        <v>25111031.980468798</v>
      </c>
      <c r="CL294" s="99">
        <v>3789111.3393249498</v>
      </c>
      <c r="CM294" s="166">
        <v>28850.038901567499</v>
      </c>
      <c r="CN294" s="166">
        <v>3890577.3266906701</v>
      </c>
      <c r="CO294" s="166">
        <v>29580391.053466801</v>
      </c>
      <c r="CP294" s="99">
        <v>3789111.3393249498</v>
      </c>
      <c r="CQ294" s="99">
        <v>1274.2545893341301</v>
      </c>
      <c r="CR294" s="99">
        <v>204171.09198379499</v>
      </c>
      <c r="CS294" s="99">
        <v>1789159.0637817399</v>
      </c>
      <c r="CT294" s="99">
        <v>263693.41724395799</v>
      </c>
      <c r="CU294" s="98">
        <v>12622.52593697</v>
      </c>
      <c r="CV294" s="98">
        <v>4584.831873309</v>
      </c>
      <c r="CW294" s="98">
        <v>2760787.54122162</v>
      </c>
      <c r="CX294" s="98">
        <v>25013280.271636959</v>
      </c>
    </row>
    <row r="295" spans="1:102" x14ac:dyDescent="0.2">
      <c r="A295" s="98" t="s">
        <v>55</v>
      </c>
      <c r="B295" s="100">
        <v>42156</v>
      </c>
      <c r="C295" s="99">
        <v>0</v>
      </c>
      <c r="D295" s="99">
        <v>11685.9797400236</v>
      </c>
      <c r="E295" s="99">
        <v>12540.5649964809</v>
      </c>
      <c r="F295" s="99">
        <v>9155.3777637481708</v>
      </c>
      <c r="G295" s="99">
        <v>1372.86753131449</v>
      </c>
      <c r="H295" s="99">
        <v>0</v>
      </c>
      <c r="I295" s="99">
        <v>0</v>
      </c>
      <c r="J295" s="99">
        <v>3350.6069298684602</v>
      </c>
      <c r="K295" s="99">
        <v>0</v>
      </c>
      <c r="L295" s="99">
        <v>38.546513909939698</v>
      </c>
      <c r="M295" s="99">
        <v>333.20854010060401</v>
      </c>
      <c r="N295" s="99">
        <v>7680.7883698940304</v>
      </c>
      <c r="O295" s="99">
        <v>0</v>
      </c>
      <c r="P295" s="99">
        <v>9170.85810112953</v>
      </c>
      <c r="Q295" s="99">
        <v>4681.8634659647896</v>
      </c>
      <c r="R295" s="99">
        <v>0</v>
      </c>
      <c r="S295" s="99">
        <v>63.959449437446899</v>
      </c>
      <c r="T295" s="99">
        <v>0</v>
      </c>
      <c r="U295" s="99">
        <v>3354.0129150748298</v>
      </c>
      <c r="V295" s="99">
        <v>0</v>
      </c>
      <c r="W295" s="99">
        <v>985030.05691528297</v>
      </c>
      <c r="X295" s="99">
        <v>1538670.6922454799</v>
      </c>
      <c r="Y295" s="99">
        <v>965910.72748565697</v>
      </c>
      <c r="Z295" s="99">
        <v>217902.778347015</v>
      </c>
      <c r="AA295" s="99">
        <v>0</v>
      </c>
      <c r="AB295" s="99">
        <v>0</v>
      </c>
      <c r="AC295" s="99">
        <v>1135942.8829193099</v>
      </c>
      <c r="AD295" s="99">
        <v>0</v>
      </c>
      <c r="AE295" s="99">
        <v>6613.1201325058901</v>
      </c>
      <c r="AF295" s="99">
        <v>45295.3474040031</v>
      </c>
      <c r="AG295" s="99">
        <v>893063.28659820603</v>
      </c>
      <c r="AH295" s="99">
        <v>0</v>
      </c>
      <c r="AI295" s="99">
        <v>1039759.55017853</v>
      </c>
      <c r="AJ295" s="99">
        <v>615400.95175170898</v>
      </c>
      <c r="AK295" s="99">
        <v>0</v>
      </c>
      <c r="AL295" s="99">
        <v>8447.6343634128607</v>
      </c>
      <c r="AM295" s="99">
        <v>0</v>
      </c>
      <c r="AN295" s="99">
        <v>1136299.41015625</v>
      </c>
      <c r="AO295" s="99">
        <v>0</v>
      </c>
      <c r="AP295" s="99">
        <v>8440004.8280029297</v>
      </c>
      <c r="AQ295" s="99">
        <v>14507856.3319092</v>
      </c>
      <c r="AR295" s="99">
        <v>9382561.4425048791</v>
      </c>
      <c r="AS295" s="99">
        <v>1919051.8418884301</v>
      </c>
      <c r="AT295" s="99">
        <v>0</v>
      </c>
      <c r="AU295" s="99">
        <v>0</v>
      </c>
      <c r="AV295" s="99">
        <v>4523187.1070556603</v>
      </c>
      <c r="AW295" s="99">
        <v>0</v>
      </c>
      <c r="AX295" s="99">
        <v>54682.094828605703</v>
      </c>
      <c r="AY295" s="99">
        <v>418767.04537582397</v>
      </c>
      <c r="AZ295" s="99">
        <v>8629857.3885497991</v>
      </c>
      <c r="BA295" s="99">
        <v>0</v>
      </c>
      <c r="BB295" s="99">
        <v>8758007.2081298791</v>
      </c>
      <c r="BC295" s="99">
        <v>5614831.5487670898</v>
      </c>
      <c r="BD295" s="99">
        <v>0</v>
      </c>
      <c r="BE295" s="99">
        <v>73723.1549243927</v>
      </c>
      <c r="BF295" s="99">
        <v>0</v>
      </c>
      <c r="BG295" s="99">
        <v>4524554.5873413105</v>
      </c>
      <c r="BH295" s="99">
        <v>0</v>
      </c>
      <c r="BI295" s="99">
        <v>722558.36410522496</v>
      </c>
      <c r="BJ295" s="99">
        <v>2794290.6983032199</v>
      </c>
      <c r="BK295" s="99">
        <v>1952897.7863159201</v>
      </c>
      <c r="BL295" s="99">
        <v>277595.65151596098</v>
      </c>
      <c r="BM295" s="99">
        <v>0</v>
      </c>
      <c r="BN295" s="99">
        <v>0</v>
      </c>
      <c r="BO295" s="99">
        <v>0</v>
      </c>
      <c r="BP295" s="99">
        <v>0</v>
      </c>
      <c r="BQ295" s="99">
        <v>0</v>
      </c>
      <c r="BR295" s="99">
        <v>64153.628125667601</v>
      </c>
      <c r="BS295" s="99">
        <v>1111971.1348266599</v>
      </c>
      <c r="BT295" s="99">
        <v>0</v>
      </c>
      <c r="BU295" s="99">
        <v>652203.06999969506</v>
      </c>
      <c r="BV295" s="99">
        <v>1674457.6029357901</v>
      </c>
      <c r="BW295" s="99">
        <v>0</v>
      </c>
      <c r="BX295" s="99">
        <v>6431.8999941945103</v>
      </c>
      <c r="BY295" s="99">
        <v>0</v>
      </c>
      <c r="BZ295" s="99">
        <v>0</v>
      </c>
      <c r="CA295" s="99">
        <v>24166.2910318375</v>
      </c>
      <c r="CB295" s="99">
        <v>2508462.8594970698</v>
      </c>
      <c r="CC295" s="99">
        <v>23082110.517578099</v>
      </c>
      <c r="CD295" s="99">
        <v>3509229.3388366699</v>
      </c>
      <c r="CE295" s="99">
        <v>1372.38362264633</v>
      </c>
      <c r="CF295" s="99">
        <v>218075.317501068</v>
      </c>
      <c r="CG295" s="99">
        <v>1918300.97367859</v>
      </c>
      <c r="CH295" s="99">
        <v>277729.91199493402</v>
      </c>
      <c r="CI295" s="99">
        <v>25628.193489789999</v>
      </c>
      <c r="CJ295" s="99">
        <v>2727109.8157043499</v>
      </c>
      <c r="CK295" s="99">
        <v>24890063.576171901</v>
      </c>
      <c r="CL295" s="99">
        <v>3790647.37353516</v>
      </c>
      <c r="CM295" s="166">
        <v>28936.822567939798</v>
      </c>
      <c r="CN295" s="166">
        <v>3866659.5274963402</v>
      </c>
      <c r="CO295" s="166">
        <v>29424381.6411133</v>
      </c>
      <c r="CP295" s="99">
        <v>3790647.37353516</v>
      </c>
      <c r="CQ295" s="99">
        <v>1311.48049101233</v>
      </c>
      <c r="CR295" s="99">
        <v>209785.28650093099</v>
      </c>
      <c r="CS295" s="99">
        <v>1846060.11628723</v>
      </c>
      <c r="CT295" s="99">
        <v>271683.643123627</v>
      </c>
      <c r="CU295" s="98">
        <v>12543.221394759001</v>
      </c>
      <c r="CV295" s="98">
        <v>4675.064319397</v>
      </c>
      <c r="CW295" s="98">
        <v>2726538.176998138</v>
      </c>
      <c r="CX295" s="98">
        <v>25000411.491256688</v>
      </c>
    </row>
    <row r="296" spans="1:102" x14ac:dyDescent="0.2">
      <c r="A296" s="98" t="s">
        <v>55</v>
      </c>
      <c r="B296" s="100">
        <v>42248</v>
      </c>
      <c r="C296" s="99">
        <v>0</v>
      </c>
      <c r="D296" s="99">
        <v>11576.778998971</v>
      </c>
      <c r="E296" s="99">
        <v>12507.8543134928</v>
      </c>
      <c r="F296" s="99">
        <v>9178.9390451908093</v>
      </c>
      <c r="G296" s="99">
        <v>1374.30675235391</v>
      </c>
      <c r="H296" s="99">
        <v>0</v>
      </c>
      <c r="I296" s="99">
        <v>0</v>
      </c>
      <c r="J296" s="99">
        <v>3389.6364594697998</v>
      </c>
      <c r="K296" s="99">
        <v>0</v>
      </c>
      <c r="L296" s="99">
        <v>46.001718753948801</v>
      </c>
      <c r="M296" s="99">
        <v>313.73080642521398</v>
      </c>
      <c r="N296" s="99">
        <v>7637.9655141234398</v>
      </c>
      <c r="O296" s="99">
        <v>0</v>
      </c>
      <c r="P296" s="99">
        <v>13767.830194473299</v>
      </c>
      <c r="Q296" s="99">
        <v>4670.0650447011003</v>
      </c>
      <c r="R296" s="99">
        <v>0</v>
      </c>
      <c r="S296" s="99">
        <v>61.354283435735901</v>
      </c>
      <c r="T296" s="99">
        <v>0</v>
      </c>
      <c r="U296" s="99">
        <v>3388.0178810954098</v>
      </c>
      <c r="V296" s="99">
        <v>0</v>
      </c>
      <c r="W296" s="99">
        <v>951854.29743194603</v>
      </c>
      <c r="X296" s="99">
        <v>1527947.9217071501</v>
      </c>
      <c r="Y296" s="99">
        <v>966480.70063781703</v>
      </c>
      <c r="Z296" s="99">
        <v>220817.01496696501</v>
      </c>
      <c r="AA296" s="99">
        <v>0</v>
      </c>
      <c r="AB296" s="99">
        <v>0</v>
      </c>
      <c r="AC296" s="99">
        <v>1143602.5118102999</v>
      </c>
      <c r="AD296" s="99">
        <v>0</v>
      </c>
      <c r="AE296" s="99">
        <v>3258.3161595761799</v>
      </c>
      <c r="AF296" s="99">
        <v>42520.388750076301</v>
      </c>
      <c r="AG296" s="99">
        <v>887482.92011260998</v>
      </c>
      <c r="AH296" s="99">
        <v>0</v>
      </c>
      <c r="AI296" s="99">
        <v>710306.268699646</v>
      </c>
      <c r="AJ296" s="99">
        <v>605677.09420013404</v>
      </c>
      <c r="AK296" s="99">
        <v>0</v>
      </c>
      <c r="AL296" s="99">
        <v>7909.5846404433296</v>
      </c>
      <c r="AM296" s="99">
        <v>0</v>
      </c>
      <c r="AN296" s="99">
        <v>1144229.8696746801</v>
      </c>
      <c r="AO296" s="99">
        <v>0</v>
      </c>
      <c r="AP296" s="99">
        <v>8269696.44921875</v>
      </c>
      <c r="AQ296" s="99">
        <v>14463019.6981201</v>
      </c>
      <c r="AR296" s="99">
        <v>9418747.6456298791</v>
      </c>
      <c r="AS296" s="99">
        <v>1944923.81715393</v>
      </c>
      <c r="AT296" s="99">
        <v>0</v>
      </c>
      <c r="AU296" s="99">
        <v>0</v>
      </c>
      <c r="AV296" s="99">
        <v>4584632.35900879</v>
      </c>
      <c r="AW296" s="99">
        <v>0</v>
      </c>
      <c r="AX296" s="99">
        <v>32472.654726982099</v>
      </c>
      <c r="AY296" s="99">
        <v>393057.78942108201</v>
      </c>
      <c r="AZ296" s="99">
        <v>8598857.0198974591</v>
      </c>
      <c r="BA296" s="99">
        <v>0</v>
      </c>
      <c r="BB296" s="99">
        <v>7023595.5165405301</v>
      </c>
      <c r="BC296" s="99">
        <v>5538542.5548095703</v>
      </c>
      <c r="BD296" s="99">
        <v>0</v>
      </c>
      <c r="BE296" s="99">
        <v>67606.304274559006</v>
      </c>
      <c r="BF296" s="99">
        <v>0</v>
      </c>
      <c r="BG296" s="99">
        <v>4587554.4366455097</v>
      </c>
      <c r="BH296" s="99">
        <v>0</v>
      </c>
      <c r="BI296" s="99">
        <v>697937.46891021705</v>
      </c>
      <c r="BJ296" s="99">
        <v>2788337.2679443401</v>
      </c>
      <c r="BK296" s="99">
        <v>1965051.02426147</v>
      </c>
      <c r="BL296" s="99">
        <v>280733.41310501099</v>
      </c>
      <c r="BM296" s="99">
        <v>0</v>
      </c>
      <c r="BN296" s="99">
        <v>0</v>
      </c>
      <c r="BO296" s="99">
        <v>0</v>
      </c>
      <c r="BP296" s="99">
        <v>0</v>
      </c>
      <c r="BQ296" s="99">
        <v>0</v>
      </c>
      <c r="BR296" s="99">
        <v>60640.504368782</v>
      </c>
      <c r="BS296" s="99">
        <v>1095956.6533966099</v>
      </c>
      <c r="BT296" s="99">
        <v>0</v>
      </c>
      <c r="BU296" s="99">
        <v>626041.479995728</v>
      </c>
      <c r="BV296" s="99">
        <v>1677863.6817016599</v>
      </c>
      <c r="BW296" s="99">
        <v>0</v>
      </c>
      <c r="BX296" s="99">
        <v>5054.0299942493402</v>
      </c>
      <c r="BY296" s="99">
        <v>0</v>
      </c>
      <c r="BZ296" s="99">
        <v>0</v>
      </c>
      <c r="CA296" s="99">
        <v>24068.408009052298</v>
      </c>
      <c r="CB296" s="99">
        <v>2481276.7961120601</v>
      </c>
      <c r="CC296" s="99">
        <v>22697748.090087902</v>
      </c>
      <c r="CD296" s="99">
        <v>3501613.3023376502</v>
      </c>
      <c r="CE296" s="99">
        <v>1374.6540928334</v>
      </c>
      <c r="CF296" s="99">
        <v>220739.81817054699</v>
      </c>
      <c r="CG296" s="99">
        <v>1945210.30204773</v>
      </c>
      <c r="CH296" s="99">
        <v>280810.36691665603</v>
      </c>
      <c r="CI296" s="99">
        <v>25458.115133285501</v>
      </c>
      <c r="CJ296" s="99">
        <v>2701660.6670837398</v>
      </c>
      <c r="CK296" s="99">
        <v>24667683.801269501</v>
      </c>
      <c r="CL296" s="99">
        <v>3783139.3097839402</v>
      </c>
      <c r="CM296" s="166">
        <v>28822.538571357702</v>
      </c>
      <c r="CN296" s="166">
        <v>3844469.5617370601</v>
      </c>
      <c r="CO296" s="166">
        <v>29246501.739257801</v>
      </c>
      <c r="CP296" s="99">
        <v>3783139.3097839402</v>
      </c>
      <c r="CQ296" s="99">
        <v>1315.7096684724099</v>
      </c>
      <c r="CR296" s="99">
        <v>212897.221628189</v>
      </c>
      <c r="CS296" s="99">
        <v>1876894.51864624</v>
      </c>
      <c r="CT296" s="99">
        <v>274583.63659286499</v>
      </c>
      <c r="CU296" s="98">
        <v>12509.641440740001</v>
      </c>
      <c r="CV296" s="98">
        <v>4717.745557831</v>
      </c>
      <c r="CW296" s="98">
        <v>2702016.6142826071</v>
      </c>
      <c r="CX296" s="98">
        <v>24642958.392135631</v>
      </c>
    </row>
    <row r="297" spans="1:102" x14ac:dyDescent="0.2">
      <c r="A297" s="98" t="s">
        <v>55</v>
      </c>
      <c r="B297" s="100">
        <v>42339</v>
      </c>
      <c r="C297" s="99">
        <v>0</v>
      </c>
      <c r="D297" s="99">
        <v>11472.578263402</v>
      </c>
      <c r="E297" s="99">
        <v>12522.145183443999</v>
      </c>
      <c r="F297" s="99">
        <v>9263.3784978389704</v>
      </c>
      <c r="G297" s="99">
        <v>1374.6077384799701</v>
      </c>
      <c r="H297" s="99">
        <v>0</v>
      </c>
      <c r="I297" s="99">
        <v>0</v>
      </c>
      <c r="J297" s="99">
        <v>3432.6206143498398</v>
      </c>
      <c r="K297" s="99">
        <v>0</v>
      </c>
      <c r="L297" s="99">
        <v>51.357072083279498</v>
      </c>
      <c r="M297" s="99">
        <v>299.54530923813599</v>
      </c>
      <c r="N297" s="99">
        <v>7630.0858797431001</v>
      </c>
      <c r="O297" s="99">
        <v>0</v>
      </c>
      <c r="P297" s="99">
        <v>12476.490405201899</v>
      </c>
      <c r="Q297" s="99">
        <v>4680.7246969938296</v>
      </c>
      <c r="R297" s="99">
        <v>0</v>
      </c>
      <c r="S297" s="99">
        <v>56.301005801651598</v>
      </c>
      <c r="T297" s="99">
        <v>0</v>
      </c>
      <c r="U297" s="99">
        <v>3428.3136218786199</v>
      </c>
      <c r="V297" s="99">
        <v>0</v>
      </c>
      <c r="W297" s="99">
        <v>934496.456848145</v>
      </c>
      <c r="X297" s="99">
        <v>1522153.4179382301</v>
      </c>
      <c r="Y297" s="99">
        <v>965865.36431884801</v>
      </c>
      <c r="Z297" s="99">
        <v>221011.594532013</v>
      </c>
      <c r="AA297" s="99">
        <v>0</v>
      </c>
      <c r="AB297" s="99">
        <v>0</v>
      </c>
      <c r="AC297" s="99">
        <v>1161616.61410522</v>
      </c>
      <c r="AD297" s="99">
        <v>0</v>
      </c>
      <c r="AE297" s="99">
        <v>6236.7680450081798</v>
      </c>
      <c r="AF297" s="99">
        <v>42538.628678798697</v>
      </c>
      <c r="AG297" s="99">
        <v>882696.36135101295</v>
      </c>
      <c r="AH297" s="99">
        <v>0</v>
      </c>
      <c r="AI297" s="99">
        <v>1177229.4294433601</v>
      </c>
      <c r="AJ297" s="99">
        <v>600037.62260437</v>
      </c>
      <c r="AK297" s="99">
        <v>0</v>
      </c>
      <c r="AL297" s="99">
        <v>7528.4064134359396</v>
      </c>
      <c r="AM297" s="99">
        <v>0</v>
      </c>
      <c r="AN297" s="99">
        <v>1161872.6707153299</v>
      </c>
      <c r="AO297" s="99">
        <v>0</v>
      </c>
      <c r="AP297" s="99">
        <v>8137363.28723145</v>
      </c>
      <c r="AQ297" s="99">
        <v>14389635.868774399</v>
      </c>
      <c r="AR297" s="99">
        <v>9418068.9809570294</v>
      </c>
      <c r="AS297" s="99">
        <v>1940618.21890259</v>
      </c>
      <c r="AT297" s="99">
        <v>0</v>
      </c>
      <c r="AU297" s="99">
        <v>0</v>
      </c>
      <c r="AV297" s="99">
        <v>4693460.1332397498</v>
      </c>
      <c r="AW297" s="99">
        <v>0</v>
      </c>
      <c r="AX297" s="99">
        <v>51115.285738468199</v>
      </c>
      <c r="AY297" s="99">
        <v>398139.39743041998</v>
      </c>
      <c r="AZ297" s="99">
        <v>8557902.8228759803</v>
      </c>
      <c r="BA297" s="99">
        <v>0</v>
      </c>
      <c r="BB297" s="99">
        <v>9563150.7425537091</v>
      </c>
      <c r="BC297" s="99">
        <v>5477083.5692748995</v>
      </c>
      <c r="BD297" s="99">
        <v>0</v>
      </c>
      <c r="BE297" s="99">
        <v>64285.013071060202</v>
      </c>
      <c r="BF297" s="99">
        <v>0</v>
      </c>
      <c r="BG297" s="99">
        <v>4695210.1650390597</v>
      </c>
      <c r="BH297" s="99">
        <v>0</v>
      </c>
      <c r="BI297" s="99">
        <v>952781.54949951195</v>
      </c>
      <c r="BJ297" s="99">
        <v>2806428.3237915002</v>
      </c>
      <c r="BK297" s="99">
        <v>1995049.93151855</v>
      </c>
      <c r="BL297" s="99">
        <v>285354.73069763201</v>
      </c>
      <c r="BM297" s="99">
        <v>0</v>
      </c>
      <c r="BN297" s="99">
        <v>0</v>
      </c>
      <c r="BO297" s="99">
        <v>0</v>
      </c>
      <c r="BP297" s="99">
        <v>0</v>
      </c>
      <c r="BQ297" s="99">
        <v>0</v>
      </c>
      <c r="BR297" s="99">
        <v>60074.748218536399</v>
      </c>
      <c r="BS297" s="99">
        <v>1082994.74705505</v>
      </c>
      <c r="BT297" s="99">
        <v>0</v>
      </c>
      <c r="BU297" s="99">
        <v>1015661.75</v>
      </c>
      <c r="BV297" s="99">
        <v>1696557.6698455799</v>
      </c>
      <c r="BW297" s="99">
        <v>0</v>
      </c>
      <c r="BX297" s="99">
        <v>7436.2199785113298</v>
      </c>
      <c r="BY297" s="99">
        <v>0</v>
      </c>
      <c r="BZ297" s="99">
        <v>0</v>
      </c>
      <c r="CA297" s="99">
        <v>24071.995151519801</v>
      </c>
      <c r="CB297" s="99">
        <v>2458618.6846618699</v>
      </c>
      <c r="CC297" s="99">
        <v>22521394.1325684</v>
      </c>
      <c r="CD297" s="99">
        <v>3793526.7096862802</v>
      </c>
      <c r="CE297" s="99">
        <v>1374.3552345186499</v>
      </c>
      <c r="CF297" s="99">
        <v>221030.40958595299</v>
      </c>
      <c r="CG297" s="99">
        <v>1940137.9434356701</v>
      </c>
      <c r="CH297" s="99">
        <v>285118.98261260998</v>
      </c>
      <c r="CI297" s="99">
        <v>25341.553382396702</v>
      </c>
      <c r="CJ297" s="99">
        <v>2678779.3764953599</v>
      </c>
      <c r="CK297" s="99">
        <v>24464841.6333008</v>
      </c>
      <c r="CL297" s="99">
        <v>4075753.7789917002</v>
      </c>
      <c r="CM297" s="166">
        <v>28698.241748094599</v>
      </c>
      <c r="CN297" s="166">
        <v>3836539.9982910198</v>
      </c>
      <c r="CO297" s="166">
        <v>29143042.3984375</v>
      </c>
      <c r="CP297" s="99">
        <v>4075753.7789917002</v>
      </c>
      <c r="CQ297" s="99">
        <v>1317.82312870026</v>
      </c>
      <c r="CR297" s="99">
        <v>213600.89862441999</v>
      </c>
      <c r="CS297" s="99">
        <v>1876926.3778991699</v>
      </c>
      <c r="CT297" s="99">
        <v>277607.46202468901</v>
      </c>
      <c r="CU297" s="98">
        <v>12521.736337925</v>
      </c>
      <c r="CV297" s="98">
        <v>4752.3204003150004</v>
      </c>
      <c r="CW297" s="98">
        <v>2679649.0942478226</v>
      </c>
      <c r="CX297" s="98">
        <v>24461532.076004069</v>
      </c>
    </row>
    <row r="298" spans="1:102" x14ac:dyDescent="0.2">
      <c r="A298" s="98" t="s">
        <v>55</v>
      </c>
      <c r="B298" s="100">
        <v>42430</v>
      </c>
      <c r="C298" s="99">
        <v>0</v>
      </c>
      <c r="D298" s="99">
        <v>11698.847916603099</v>
      </c>
      <c r="E298" s="99">
        <v>12591.7518395185</v>
      </c>
      <c r="F298" s="99">
        <v>9362.2663848400098</v>
      </c>
      <c r="G298" s="99">
        <v>1390.63750748336</v>
      </c>
      <c r="H298" s="99">
        <v>0</v>
      </c>
      <c r="I298" s="99">
        <v>0</v>
      </c>
      <c r="J298" s="99">
        <v>3453.7152563929599</v>
      </c>
      <c r="K298" s="99">
        <v>0</v>
      </c>
      <c r="L298" s="99">
        <v>48.647307315841303</v>
      </c>
      <c r="M298" s="99">
        <v>297.08922040089999</v>
      </c>
      <c r="N298" s="99">
        <v>7653.5999982953099</v>
      </c>
      <c r="O298" s="99">
        <v>0</v>
      </c>
      <c r="P298" s="99">
        <v>11470.8365046978</v>
      </c>
      <c r="Q298" s="99">
        <v>4766.4419903755197</v>
      </c>
      <c r="R298" s="99">
        <v>0</v>
      </c>
      <c r="S298" s="99">
        <v>62.363504009321296</v>
      </c>
      <c r="T298" s="99">
        <v>0</v>
      </c>
      <c r="U298" s="99">
        <v>3460.9765312671698</v>
      </c>
      <c r="V298" s="99">
        <v>0</v>
      </c>
      <c r="W298" s="99">
        <v>943009.76521301304</v>
      </c>
      <c r="X298" s="99">
        <v>1514513.3104553199</v>
      </c>
      <c r="Y298" s="99">
        <v>973333.72579193104</v>
      </c>
      <c r="Z298" s="99">
        <v>222606.05197334301</v>
      </c>
      <c r="AA298" s="99">
        <v>0</v>
      </c>
      <c r="AB298" s="99">
        <v>0</v>
      </c>
      <c r="AC298" s="99">
        <v>1166640.0817108201</v>
      </c>
      <c r="AD298" s="99">
        <v>0</v>
      </c>
      <c r="AE298" s="99">
        <v>6030.5159357786197</v>
      </c>
      <c r="AF298" s="99">
        <v>41113.013761997201</v>
      </c>
      <c r="AG298" s="99">
        <v>885130.23942565895</v>
      </c>
      <c r="AH298" s="99">
        <v>0</v>
      </c>
      <c r="AI298" s="99">
        <v>947864.50421142601</v>
      </c>
      <c r="AJ298" s="99">
        <v>600274.04691314697</v>
      </c>
      <c r="AK298" s="99">
        <v>0</v>
      </c>
      <c r="AL298" s="99">
        <v>7961.4955509305</v>
      </c>
      <c r="AM298" s="99">
        <v>0</v>
      </c>
      <c r="AN298" s="99">
        <v>1167637.7622528099</v>
      </c>
      <c r="AO298" s="99">
        <v>0</v>
      </c>
      <c r="AP298" s="99">
        <v>8509075.1451415997</v>
      </c>
      <c r="AQ298" s="99">
        <v>14372803.079345699</v>
      </c>
      <c r="AR298" s="99">
        <v>9500247.0051269494</v>
      </c>
      <c r="AS298" s="99">
        <v>1959777.21212769</v>
      </c>
      <c r="AT298" s="99">
        <v>0</v>
      </c>
      <c r="AU298" s="99">
        <v>0</v>
      </c>
      <c r="AV298" s="99">
        <v>4729942.2504882803</v>
      </c>
      <c r="AW298" s="99">
        <v>0</v>
      </c>
      <c r="AX298" s="99">
        <v>49694.906140804298</v>
      </c>
      <c r="AY298" s="99">
        <v>383383.44566345197</v>
      </c>
      <c r="AZ298" s="99">
        <v>8591239.3154296894</v>
      </c>
      <c r="BA298" s="99">
        <v>0</v>
      </c>
      <c r="BB298" s="99">
        <v>7847126.6139526404</v>
      </c>
      <c r="BC298" s="99">
        <v>5512987.8324584998</v>
      </c>
      <c r="BD298" s="99">
        <v>0</v>
      </c>
      <c r="BE298" s="99">
        <v>68811.440688133196</v>
      </c>
      <c r="BF298" s="99">
        <v>0</v>
      </c>
      <c r="BG298" s="99">
        <v>4731186.3192748995</v>
      </c>
      <c r="BH298" s="99">
        <v>0</v>
      </c>
      <c r="BI298" s="99">
        <v>1855438.66773987</v>
      </c>
      <c r="BJ298" s="99">
        <v>2806557.46203613</v>
      </c>
      <c r="BK298" s="99">
        <v>2016790.09346008</v>
      </c>
      <c r="BL298" s="99">
        <v>291581.21290206898</v>
      </c>
      <c r="BM298" s="99">
        <v>0</v>
      </c>
      <c r="BN298" s="99">
        <v>0</v>
      </c>
      <c r="BO298" s="99">
        <v>0</v>
      </c>
      <c r="BP298" s="99">
        <v>0</v>
      </c>
      <c r="BQ298" s="99">
        <v>0</v>
      </c>
      <c r="BR298" s="99">
        <v>60182.868453979499</v>
      </c>
      <c r="BS298" s="99">
        <v>1089999.2257842999</v>
      </c>
      <c r="BT298" s="99">
        <v>0</v>
      </c>
      <c r="BU298" s="99">
        <v>1708660.2199859601</v>
      </c>
      <c r="BV298" s="99">
        <v>1715881.7265625</v>
      </c>
      <c r="BW298" s="99">
        <v>0</v>
      </c>
      <c r="BX298" s="99">
        <v>13977.8199523687</v>
      </c>
      <c r="BY298" s="99">
        <v>0</v>
      </c>
      <c r="BZ298" s="99">
        <v>0</v>
      </c>
      <c r="CA298" s="99">
        <v>24275.611034154899</v>
      </c>
      <c r="CB298" s="99">
        <v>2486753.9594116202</v>
      </c>
      <c r="CC298" s="99">
        <v>22667043.533203099</v>
      </c>
      <c r="CD298" s="99">
        <v>4542884.9294433603</v>
      </c>
      <c r="CE298" s="99">
        <v>1390.7977185249299</v>
      </c>
      <c r="CF298" s="99">
        <v>222533.043632507</v>
      </c>
      <c r="CG298" s="99">
        <v>1960797.0499420201</v>
      </c>
      <c r="CH298" s="99">
        <v>291613.046691895</v>
      </c>
      <c r="CI298" s="99">
        <v>25678.4291377068</v>
      </c>
      <c r="CJ298" s="99">
        <v>2709515.1634521498</v>
      </c>
      <c r="CK298" s="99">
        <v>24828855.6635742</v>
      </c>
      <c r="CL298" s="99">
        <v>4833490.5341186495</v>
      </c>
      <c r="CM298" s="166">
        <v>29081.829881906498</v>
      </c>
      <c r="CN298" s="166">
        <v>3876546.0895996098</v>
      </c>
      <c r="CO298" s="166">
        <v>29570363.795410201</v>
      </c>
      <c r="CP298" s="99">
        <v>4833490.5341186495</v>
      </c>
      <c r="CQ298" s="99">
        <v>1331.3246015459299</v>
      </c>
      <c r="CR298" s="99">
        <v>214147.75920295701</v>
      </c>
      <c r="CS298" s="99">
        <v>1889172.42379761</v>
      </c>
      <c r="CT298" s="99">
        <v>278325.16759109503</v>
      </c>
      <c r="CU298" s="98">
        <v>12592.657227333</v>
      </c>
      <c r="CV298" s="98">
        <v>4796.2184201959999</v>
      </c>
      <c r="CW298" s="98">
        <v>2709287.003044127</v>
      </c>
      <c r="CX298" s="98">
        <v>24627840.583145119</v>
      </c>
    </row>
    <row r="299" spans="1:102" x14ac:dyDescent="0.2">
      <c r="A299" s="98" t="s">
        <v>55</v>
      </c>
      <c r="B299" s="100">
        <v>42522</v>
      </c>
      <c r="C299" s="99">
        <v>0</v>
      </c>
      <c r="D299" s="99">
        <v>11758.1675510406</v>
      </c>
      <c r="E299" s="99">
        <v>12681.455439925199</v>
      </c>
      <c r="F299" s="99">
        <v>9490.9212393760699</v>
      </c>
      <c r="G299" s="99">
        <v>1400.11073130369</v>
      </c>
      <c r="H299" s="99">
        <v>0</v>
      </c>
      <c r="I299" s="99">
        <v>0</v>
      </c>
      <c r="J299" s="99">
        <v>3513.8429827690102</v>
      </c>
      <c r="K299" s="99">
        <v>0</v>
      </c>
      <c r="L299" s="99">
        <v>37.632788951508701</v>
      </c>
      <c r="M299" s="99">
        <v>298.03824073076203</v>
      </c>
      <c r="N299" s="99">
        <v>7745.3955072164499</v>
      </c>
      <c r="O299" s="99">
        <v>0</v>
      </c>
      <c r="P299" s="99">
        <v>9236.0472458600998</v>
      </c>
      <c r="Q299" s="99">
        <v>4784.0554441213599</v>
      </c>
      <c r="R299" s="99">
        <v>0</v>
      </c>
      <c r="S299" s="99">
        <v>56.136686501558898</v>
      </c>
      <c r="T299" s="99">
        <v>0</v>
      </c>
      <c r="U299" s="99">
        <v>3514.6510146260298</v>
      </c>
      <c r="V299" s="99">
        <v>0</v>
      </c>
      <c r="W299" s="99">
        <v>1011444.82852936</v>
      </c>
      <c r="X299" s="99">
        <v>1525666.97640991</v>
      </c>
      <c r="Y299" s="99">
        <v>986677.57485961902</v>
      </c>
      <c r="Z299" s="99">
        <v>226523.38474273699</v>
      </c>
      <c r="AA299" s="99">
        <v>0</v>
      </c>
      <c r="AB299" s="99">
        <v>0</v>
      </c>
      <c r="AC299" s="99">
        <v>1192281.41864014</v>
      </c>
      <c r="AD299" s="99">
        <v>0</v>
      </c>
      <c r="AE299" s="99">
        <v>8301.6639977693594</v>
      </c>
      <c r="AF299" s="99">
        <v>41778.5591926575</v>
      </c>
      <c r="AG299" s="99">
        <v>895388.90347290004</v>
      </c>
      <c r="AH299" s="99">
        <v>0</v>
      </c>
      <c r="AI299" s="99">
        <v>1000409.1410141001</v>
      </c>
      <c r="AJ299" s="99">
        <v>601977.24990844703</v>
      </c>
      <c r="AK299" s="99">
        <v>0</v>
      </c>
      <c r="AL299" s="99">
        <v>7476.6658726334599</v>
      </c>
      <c r="AM299" s="99">
        <v>0</v>
      </c>
      <c r="AN299" s="99">
        <v>1192042.72633362</v>
      </c>
      <c r="AO299" s="99">
        <v>0</v>
      </c>
      <c r="AP299" s="99">
        <v>8539347.0573730506</v>
      </c>
      <c r="AQ299" s="99">
        <v>14546011.921875</v>
      </c>
      <c r="AR299" s="99">
        <v>9675765.7973632794</v>
      </c>
      <c r="AS299" s="99">
        <v>1998469.8177032501</v>
      </c>
      <c r="AT299" s="99">
        <v>0</v>
      </c>
      <c r="AU299" s="99">
        <v>0</v>
      </c>
      <c r="AV299" s="99">
        <v>4872449.0571899395</v>
      </c>
      <c r="AW299" s="99">
        <v>0</v>
      </c>
      <c r="AX299" s="99">
        <v>68427.8559169769</v>
      </c>
      <c r="AY299" s="99">
        <v>391494.04502105701</v>
      </c>
      <c r="AZ299" s="99">
        <v>8720938.4312744103</v>
      </c>
      <c r="BA299" s="99">
        <v>0</v>
      </c>
      <c r="BB299" s="99">
        <v>8574264.9285888709</v>
      </c>
      <c r="BC299" s="99">
        <v>5561357.6389770498</v>
      </c>
      <c r="BD299" s="99">
        <v>0</v>
      </c>
      <c r="BE299" s="99">
        <v>65175.758932113597</v>
      </c>
      <c r="BF299" s="99">
        <v>0</v>
      </c>
      <c r="BG299" s="99">
        <v>4871959.2650756799</v>
      </c>
      <c r="BH299" s="99">
        <v>0</v>
      </c>
      <c r="BI299" s="99">
        <v>1862626.6755218499</v>
      </c>
      <c r="BJ299" s="99">
        <v>2834125.2338561998</v>
      </c>
      <c r="BK299" s="99">
        <v>2041687.48651123</v>
      </c>
      <c r="BL299" s="99">
        <v>298626.46765136701</v>
      </c>
      <c r="BM299" s="99">
        <v>0</v>
      </c>
      <c r="BN299" s="99">
        <v>0</v>
      </c>
      <c r="BO299" s="99">
        <v>0</v>
      </c>
      <c r="BP299" s="99">
        <v>0</v>
      </c>
      <c r="BQ299" s="99">
        <v>0</v>
      </c>
      <c r="BR299" s="99">
        <v>61111.210412979097</v>
      </c>
      <c r="BS299" s="99">
        <v>1096285.1955566399</v>
      </c>
      <c r="BT299" s="99">
        <v>0</v>
      </c>
      <c r="BU299" s="99">
        <v>1762217.8899841299</v>
      </c>
      <c r="BV299" s="99">
        <v>1738986.02571106</v>
      </c>
      <c r="BW299" s="99">
        <v>0</v>
      </c>
      <c r="BX299" s="99">
        <v>13947.6199516058</v>
      </c>
      <c r="BY299" s="99">
        <v>0</v>
      </c>
      <c r="BZ299" s="99">
        <v>0</v>
      </c>
      <c r="CA299" s="99">
        <v>24401.067871570602</v>
      </c>
      <c r="CB299" s="99">
        <v>2502063.1733703599</v>
      </c>
      <c r="CC299" s="99">
        <v>23334451.2568359</v>
      </c>
      <c r="CD299" s="99">
        <v>4699252.9448852502</v>
      </c>
      <c r="CE299" s="99">
        <v>1400.11698277295</v>
      </c>
      <c r="CF299" s="99">
        <v>226657.25860023501</v>
      </c>
      <c r="CG299" s="99">
        <v>1998112.8966979999</v>
      </c>
      <c r="CH299" s="99">
        <v>298873.98843383801</v>
      </c>
      <c r="CI299" s="99">
        <v>25871.424516201001</v>
      </c>
      <c r="CJ299" s="99">
        <v>2729541.71734619</v>
      </c>
      <c r="CK299" s="99">
        <v>25090738.8911133</v>
      </c>
      <c r="CL299" s="99">
        <v>4999466.0202026404</v>
      </c>
      <c r="CM299" s="166">
        <v>29345.039759397499</v>
      </c>
      <c r="CN299" s="166">
        <v>3926424.0569763202</v>
      </c>
      <c r="CO299" s="166">
        <v>29974825.4226074</v>
      </c>
      <c r="CP299" s="99">
        <v>4999466.0202026404</v>
      </c>
      <c r="CQ299" s="99">
        <v>1348.16846768558</v>
      </c>
      <c r="CR299" s="99">
        <v>219377.851118088</v>
      </c>
      <c r="CS299" s="99">
        <v>1934734.3891449</v>
      </c>
      <c r="CT299" s="99">
        <v>285771.11413192702</v>
      </c>
      <c r="CU299" s="98">
        <v>12682.009459049999</v>
      </c>
      <c r="CV299" s="98">
        <v>4868.7255744260001</v>
      </c>
      <c r="CW299" s="98">
        <v>2728720.4319705949</v>
      </c>
      <c r="CX299" s="98">
        <v>25332564.153533898</v>
      </c>
    </row>
    <row r="300" spans="1:102" x14ac:dyDescent="0.2">
      <c r="A300" s="98" t="s">
        <v>55</v>
      </c>
      <c r="B300" s="100">
        <v>42614</v>
      </c>
      <c r="C300" s="99">
        <v>0</v>
      </c>
      <c r="D300" s="99">
        <v>11700.951791048001</v>
      </c>
      <c r="E300" s="99">
        <v>12783.337271571199</v>
      </c>
      <c r="F300" s="99">
        <v>9647.9570958614295</v>
      </c>
      <c r="G300" s="99">
        <v>1424.4968752413999</v>
      </c>
      <c r="H300" s="99">
        <v>0</v>
      </c>
      <c r="I300" s="99">
        <v>0</v>
      </c>
      <c r="J300" s="99">
        <v>3560.7973318099998</v>
      </c>
      <c r="K300" s="99">
        <v>0</v>
      </c>
      <c r="L300" s="99">
        <v>93.7122192326933</v>
      </c>
      <c r="M300" s="99">
        <v>297.090064235032</v>
      </c>
      <c r="N300" s="99">
        <v>7849.0213634371803</v>
      </c>
      <c r="O300" s="99">
        <v>0</v>
      </c>
      <c r="P300" s="99">
        <v>13620.3000155687</v>
      </c>
      <c r="Q300" s="99">
        <v>4738.8802573084804</v>
      </c>
      <c r="R300" s="99">
        <v>0</v>
      </c>
      <c r="S300" s="99">
        <v>52.203075032215601</v>
      </c>
      <c r="T300" s="99">
        <v>0</v>
      </c>
      <c r="U300" s="99">
        <v>3558.7057258486702</v>
      </c>
      <c r="V300" s="99">
        <v>0</v>
      </c>
      <c r="W300" s="99">
        <v>953519.83654785203</v>
      </c>
      <c r="X300" s="99">
        <v>1526669.38111877</v>
      </c>
      <c r="Y300" s="99">
        <v>997705.95108795201</v>
      </c>
      <c r="Z300" s="99">
        <v>225762.687082291</v>
      </c>
      <c r="AA300" s="99">
        <v>0</v>
      </c>
      <c r="AB300" s="99">
        <v>0</v>
      </c>
      <c r="AC300" s="99">
        <v>1205410.6428833001</v>
      </c>
      <c r="AD300" s="99">
        <v>0</v>
      </c>
      <c r="AE300" s="99">
        <v>8784.1136692762393</v>
      </c>
      <c r="AF300" s="99">
        <v>41551.449168205298</v>
      </c>
      <c r="AG300" s="99">
        <v>904899.10743713402</v>
      </c>
      <c r="AH300" s="99">
        <v>0</v>
      </c>
      <c r="AI300" s="99">
        <v>803223.48616790795</v>
      </c>
      <c r="AJ300" s="99">
        <v>585056.51257324195</v>
      </c>
      <c r="AK300" s="99">
        <v>0</v>
      </c>
      <c r="AL300" s="99">
        <v>7040.5317405462301</v>
      </c>
      <c r="AM300" s="99">
        <v>0</v>
      </c>
      <c r="AN300" s="99">
        <v>1205197.57614136</v>
      </c>
      <c r="AO300" s="99">
        <v>0</v>
      </c>
      <c r="AP300" s="99">
        <v>8338773.2802123995</v>
      </c>
      <c r="AQ300" s="99">
        <v>14575293.3874512</v>
      </c>
      <c r="AR300" s="99">
        <v>9799942.1458740197</v>
      </c>
      <c r="AS300" s="99">
        <v>1991121.1213684101</v>
      </c>
      <c r="AT300" s="99">
        <v>0</v>
      </c>
      <c r="AU300" s="99">
        <v>0</v>
      </c>
      <c r="AV300" s="99">
        <v>4962384.0153808603</v>
      </c>
      <c r="AW300" s="99">
        <v>0</v>
      </c>
      <c r="AX300" s="99">
        <v>86735.688268661499</v>
      </c>
      <c r="AY300" s="99">
        <v>397623.43478775001</v>
      </c>
      <c r="AZ300" s="99">
        <v>8836969.5289306603</v>
      </c>
      <c r="BA300" s="99">
        <v>0</v>
      </c>
      <c r="BB300" s="99">
        <v>7603275.6896362295</v>
      </c>
      <c r="BC300" s="99">
        <v>5384973.7454223596</v>
      </c>
      <c r="BD300" s="99">
        <v>0</v>
      </c>
      <c r="BE300" s="99">
        <v>61707.153519630403</v>
      </c>
      <c r="BF300" s="99">
        <v>0</v>
      </c>
      <c r="BG300" s="99">
        <v>4962730.296875</v>
      </c>
      <c r="BH300" s="99">
        <v>0</v>
      </c>
      <c r="BI300" s="99">
        <v>1783792.22494507</v>
      </c>
      <c r="BJ300" s="99">
        <v>2883155.1514282199</v>
      </c>
      <c r="BK300" s="99">
        <v>2117570.1029968299</v>
      </c>
      <c r="BL300" s="99">
        <v>295124.78502655</v>
      </c>
      <c r="BM300" s="99">
        <v>0</v>
      </c>
      <c r="BN300" s="99">
        <v>0</v>
      </c>
      <c r="BO300" s="99">
        <v>0</v>
      </c>
      <c r="BP300" s="99">
        <v>0</v>
      </c>
      <c r="BQ300" s="99">
        <v>0</v>
      </c>
      <c r="BR300" s="99">
        <v>58930.541160106703</v>
      </c>
      <c r="BS300" s="99">
        <v>1147242.4278259301</v>
      </c>
      <c r="BT300" s="99">
        <v>0</v>
      </c>
      <c r="BU300" s="99">
        <v>1657230.48999023</v>
      </c>
      <c r="BV300" s="99">
        <v>1737666.3427887</v>
      </c>
      <c r="BW300" s="99">
        <v>0</v>
      </c>
      <c r="BX300" s="99">
        <v>10654.459962487201</v>
      </c>
      <c r="BY300" s="99">
        <v>0</v>
      </c>
      <c r="BZ300" s="99">
        <v>0</v>
      </c>
      <c r="CA300" s="99">
        <v>24474.559140920599</v>
      </c>
      <c r="CB300" s="99">
        <v>2481367.5067749</v>
      </c>
      <c r="CC300" s="99">
        <v>22881832.560302701</v>
      </c>
      <c r="CD300" s="99">
        <v>4671877.4951782199</v>
      </c>
      <c r="CE300" s="99">
        <v>1424.884838745</v>
      </c>
      <c r="CF300" s="99">
        <v>225679.32362556501</v>
      </c>
      <c r="CG300" s="99">
        <v>1990855.03735352</v>
      </c>
      <c r="CH300" s="99">
        <v>295112.68008041399</v>
      </c>
      <c r="CI300" s="99">
        <v>25915.212097406398</v>
      </c>
      <c r="CJ300" s="99">
        <v>2707012.56948853</v>
      </c>
      <c r="CK300" s="99">
        <v>24906222.355957001</v>
      </c>
      <c r="CL300" s="99">
        <v>4968323.3435668899</v>
      </c>
      <c r="CM300" s="166">
        <v>29448.601846694899</v>
      </c>
      <c r="CN300" s="166">
        <v>3912657.1566772498</v>
      </c>
      <c r="CO300" s="166">
        <v>29855300.322997998</v>
      </c>
      <c r="CP300" s="99">
        <v>4968323.3435668899</v>
      </c>
      <c r="CQ300" s="99">
        <v>1375.5769982337999</v>
      </c>
      <c r="CR300" s="99">
        <v>218708.27456474301</v>
      </c>
      <c r="CS300" s="99">
        <v>1929268.8556671101</v>
      </c>
      <c r="CT300" s="99">
        <v>283003.48659515398</v>
      </c>
      <c r="CU300" s="98">
        <v>12783.906052102</v>
      </c>
      <c r="CV300" s="98">
        <v>4945.1197625410005</v>
      </c>
      <c r="CW300" s="98">
        <v>2707046.8304004651</v>
      </c>
      <c r="CX300" s="98">
        <v>24872687.59765622</v>
      </c>
    </row>
    <row r="301" spans="1:102" x14ac:dyDescent="0.2">
      <c r="A301" s="98" t="s">
        <v>55</v>
      </c>
      <c r="B301" s="100">
        <v>42705</v>
      </c>
      <c r="C301" s="99">
        <v>0</v>
      </c>
      <c r="D301" s="99">
        <v>11660.417673111</v>
      </c>
      <c r="E301" s="99">
        <v>12849.752526402501</v>
      </c>
      <c r="F301" s="99">
        <v>9746.0745234489405</v>
      </c>
      <c r="G301" s="99">
        <v>1448.14855383337</v>
      </c>
      <c r="H301" s="99">
        <v>0</v>
      </c>
      <c r="I301" s="99">
        <v>0</v>
      </c>
      <c r="J301" s="99">
        <v>3602.5727946162201</v>
      </c>
      <c r="K301" s="99">
        <v>0</v>
      </c>
      <c r="L301" s="99">
        <v>58.269638461992102</v>
      </c>
      <c r="M301" s="99">
        <v>297.90312854573102</v>
      </c>
      <c r="N301" s="99">
        <v>7896.5491635203398</v>
      </c>
      <c r="O301" s="99">
        <v>0</v>
      </c>
      <c r="P301" s="99">
        <v>12662.102380514099</v>
      </c>
      <c r="Q301" s="99">
        <v>4748.2445682883299</v>
      </c>
      <c r="R301" s="99">
        <v>0</v>
      </c>
      <c r="S301" s="99">
        <v>48.103687671478802</v>
      </c>
      <c r="T301" s="99">
        <v>0</v>
      </c>
      <c r="U301" s="99">
        <v>3597.1172534525399</v>
      </c>
      <c r="V301" s="99">
        <v>0</v>
      </c>
      <c r="W301" s="99">
        <v>939502.74947357201</v>
      </c>
      <c r="X301" s="99">
        <v>1538588.7573394801</v>
      </c>
      <c r="Y301" s="99">
        <v>1018221.99977875</v>
      </c>
      <c r="Z301" s="99">
        <v>224862.30208778399</v>
      </c>
      <c r="AA301" s="99">
        <v>0</v>
      </c>
      <c r="AB301" s="99">
        <v>0</v>
      </c>
      <c r="AC301" s="99">
        <v>1217467.9072418199</v>
      </c>
      <c r="AD301" s="99">
        <v>0</v>
      </c>
      <c r="AE301" s="99">
        <v>8732.8532483577692</v>
      </c>
      <c r="AF301" s="99">
        <v>41866.868536949201</v>
      </c>
      <c r="AG301" s="99">
        <v>918257.37845611596</v>
      </c>
      <c r="AH301" s="99">
        <v>0</v>
      </c>
      <c r="AI301" s="99">
        <v>1043965.5263443</v>
      </c>
      <c r="AJ301" s="99">
        <v>581682.25122833299</v>
      </c>
      <c r="AK301" s="99">
        <v>0</v>
      </c>
      <c r="AL301" s="99">
        <v>6161.8873715400696</v>
      </c>
      <c r="AM301" s="99">
        <v>0</v>
      </c>
      <c r="AN301" s="99">
        <v>1217519.3694458001</v>
      </c>
      <c r="AO301" s="99">
        <v>0</v>
      </c>
      <c r="AP301" s="99">
        <v>8241325.4599609403</v>
      </c>
      <c r="AQ301" s="99">
        <v>14748380.938720699</v>
      </c>
      <c r="AR301" s="99">
        <v>10018952.7575684</v>
      </c>
      <c r="AS301" s="99">
        <v>1995874.1709442099</v>
      </c>
      <c r="AT301" s="99">
        <v>0</v>
      </c>
      <c r="AU301" s="99">
        <v>0</v>
      </c>
      <c r="AV301" s="99">
        <v>5029622.5078125</v>
      </c>
      <c r="AW301" s="99">
        <v>0</v>
      </c>
      <c r="AX301" s="99">
        <v>79946.0960378647</v>
      </c>
      <c r="AY301" s="99">
        <v>398842.253620148</v>
      </c>
      <c r="AZ301" s="99">
        <v>8977437.4174804706</v>
      </c>
      <c r="BA301" s="99">
        <v>0</v>
      </c>
      <c r="BB301" s="99">
        <v>8819316.5321044903</v>
      </c>
      <c r="BC301" s="99">
        <v>5410742.4291381799</v>
      </c>
      <c r="BD301" s="99">
        <v>0</v>
      </c>
      <c r="BE301" s="99">
        <v>53259.129455566399</v>
      </c>
      <c r="BF301" s="99">
        <v>0</v>
      </c>
      <c r="BG301" s="99">
        <v>5030732.8385009803</v>
      </c>
      <c r="BH301" s="99">
        <v>0</v>
      </c>
      <c r="BI301" s="99">
        <v>1613005.93095398</v>
      </c>
      <c r="BJ301" s="99">
        <v>2909582.5172424298</v>
      </c>
      <c r="BK301" s="99">
        <v>2148668.7671203599</v>
      </c>
      <c r="BL301" s="99">
        <v>292253.07107925398</v>
      </c>
      <c r="BM301" s="99">
        <v>0</v>
      </c>
      <c r="BN301" s="99">
        <v>0</v>
      </c>
      <c r="BO301" s="99">
        <v>0</v>
      </c>
      <c r="BP301" s="99">
        <v>0</v>
      </c>
      <c r="BQ301" s="99">
        <v>0</v>
      </c>
      <c r="BR301" s="99">
        <v>60993.505030155196</v>
      </c>
      <c r="BS301" s="99">
        <v>1136071.54399109</v>
      </c>
      <c r="BT301" s="99">
        <v>0</v>
      </c>
      <c r="BU301" s="99">
        <v>1726867.6299896201</v>
      </c>
      <c r="BV301" s="99">
        <v>1754857.3487091099</v>
      </c>
      <c r="BW301" s="99">
        <v>0</v>
      </c>
      <c r="BX301" s="99">
        <v>10222.6199630499</v>
      </c>
      <c r="BY301" s="99">
        <v>0</v>
      </c>
      <c r="BZ301" s="99">
        <v>0</v>
      </c>
      <c r="CA301" s="99">
        <v>24564.202960729599</v>
      </c>
      <c r="CB301" s="99">
        <v>2481547.46630859</v>
      </c>
      <c r="CC301" s="99">
        <v>23001147.6867676</v>
      </c>
      <c r="CD301" s="99">
        <v>4613486.4185180701</v>
      </c>
      <c r="CE301" s="99">
        <v>1447.11816185713</v>
      </c>
      <c r="CF301" s="99">
        <v>224661.968463898</v>
      </c>
      <c r="CG301" s="99">
        <v>1994465.24588013</v>
      </c>
      <c r="CH301" s="99">
        <v>291800.33485031099</v>
      </c>
      <c r="CI301" s="99">
        <v>25912.364047527299</v>
      </c>
      <c r="CJ301" s="99">
        <v>2705435.3562316899</v>
      </c>
      <c r="CK301" s="99">
        <v>24993476.517333999</v>
      </c>
      <c r="CL301" s="99">
        <v>4903832.6066284198</v>
      </c>
      <c r="CM301" s="166">
        <v>29459.703832149498</v>
      </c>
      <c r="CN301" s="166">
        <v>3916007.5551757799</v>
      </c>
      <c r="CO301" s="166">
        <v>30005397.4147949</v>
      </c>
      <c r="CP301" s="99">
        <v>4903832.6066284198</v>
      </c>
      <c r="CQ301" s="99">
        <v>1399.9534234702601</v>
      </c>
      <c r="CR301" s="99">
        <v>218748.25287437401</v>
      </c>
      <c r="CS301" s="99">
        <v>1942429.0325622601</v>
      </c>
      <c r="CT301" s="99">
        <v>281863.24553680402</v>
      </c>
      <c r="CU301" s="98">
        <v>12849.301598464001</v>
      </c>
      <c r="CV301" s="98">
        <v>5009.8507507750001</v>
      </c>
      <c r="CW301" s="98">
        <v>2706209.4347724882</v>
      </c>
      <c r="CX301" s="98">
        <v>24995612.932647731</v>
      </c>
    </row>
    <row r="302" spans="1:102" x14ac:dyDescent="0.2">
      <c r="A302" s="98" t="s">
        <v>55</v>
      </c>
      <c r="B302" s="100">
        <v>42795</v>
      </c>
      <c r="C302" s="99">
        <v>0</v>
      </c>
      <c r="D302" s="99">
        <v>11859.155043840399</v>
      </c>
      <c r="E302" s="99">
        <v>12876.3644212484</v>
      </c>
      <c r="F302" s="99">
        <v>9791.7044858932495</v>
      </c>
      <c r="G302" s="99">
        <v>1448.7825274020399</v>
      </c>
      <c r="H302" s="99">
        <v>0</v>
      </c>
      <c r="I302" s="99">
        <v>0</v>
      </c>
      <c r="J302" s="99">
        <v>3690.0692831575898</v>
      </c>
      <c r="K302" s="99">
        <v>0</v>
      </c>
      <c r="L302" s="99">
        <v>47.863640291150702</v>
      </c>
      <c r="M302" s="99">
        <v>293.47745249047898</v>
      </c>
      <c r="N302" s="99">
        <v>7889.90622109175</v>
      </c>
      <c r="O302" s="99">
        <v>0</v>
      </c>
      <c r="P302" s="99">
        <v>11456.0157823563</v>
      </c>
      <c r="Q302" s="99">
        <v>4829.7912719249698</v>
      </c>
      <c r="R302" s="99">
        <v>0</v>
      </c>
      <c r="S302" s="99">
        <v>48.750801851041601</v>
      </c>
      <c r="T302" s="99">
        <v>0</v>
      </c>
      <c r="U302" s="99">
        <v>3696.2430374622299</v>
      </c>
      <c r="V302" s="99">
        <v>0</v>
      </c>
      <c r="W302" s="99">
        <v>1018880.81160736</v>
      </c>
      <c r="X302" s="99">
        <v>1540282.4596557601</v>
      </c>
      <c r="Y302" s="99">
        <v>1032466.21681976</v>
      </c>
      <c r="Z302" s="99">
        <v>224201.86958885199</v>
      </c>
      <c r="AA302" s="99">
        <v>0</v>
      </c>
      <c r="AB302" s="99">
        <v>0</v>
      </c>
      <c r="AC302" s="99">
        <v>1234194.6489257801</v>
      </c>
      <c r="AD302" s="99">
        <v>0</v>
      </c>
      <c r="AE302" s="99">
        <v>7544.3755857348397</v>
      </c>
      <c r="AF302" s="99">
        <v>38982.793408393904</v>
      </c>
      <c r="AG302" s="99">
        <v>928344.48802947998</v>
      </c>
      <c r="AH302" s="99">
        <v>0</v>
      </c>
      <c r="AI302" s="99">
        <v>940189.83832550002</v>
      </c>
      <c r="AJ302" s="99">
        <v>585922.93560791004</v>
      </c>
      <c r="AK302" s="99">
        <v>0</v>
      </c>
      <c r="AL302" s="99">
        <v>5949.8554367423103</v>
      </c>
      <c r="AM302" s="99">
        <v>0</v>
      </c>
      <c r="AN302" s="99">
        <v>1234669.0228271501</v>
      </c>
      <c r="AO302" s="99">
        <v>0</v>
      </c>
      <c r="AP302" s="99">
        <v>8533900.6751709003</v>
      </c>
      <c r="AQ302" s="99">
        <v>14817819.552490201</v>
      </c>
      <c r="AR302" s="99">
        <v>10179913.84729</v>
      </c>
      <c r="AS302" s="99">
        <v>2006677.5502929699</v>
      </c>
      <c r="AT302" s="99">
        <v>0</v>
      </c>
      <c r="AU302" s="99">
        <v>0</v>
      </c>
      <c r="AV302" s="99">
        <v>5117914.2056274395</v>
      </c>
      <c r="AW302" s="99">
        <v>0</v>
      </c>
      <c r="AX302" s="99">
        <v>72552.325319290205</v>
      </c>
      <c r="AY302" s="99">
        <v>369847.60504531901</v>
      </c>
      <c r="AZ302" s="99">
        <v>9109780.14599609</v>
      </c>
      <c r="BA302" s="99">
        <v>0</v>
      </c>
      <c r="BB302" s="99">
        <v>8103806.8659667997</v>
      </c>
      <c r="BC302" s="99">
        <v>5459803.4638671903</v>
      </c>
      <c r="BD302" s="99">
        <v>0</v>
      </c>
      <c r="BE302" s="99">
        <v>51696.588842868798</v>
      </c>
      <c r="BF302" s="99">
        <v>0</v>
      </c>
      <c r="BG302" s="99">
        <v>5117799.0900268601</v>
      </c>
      <c r="BH302" s="99">
        <v>0</v>
      </c>
      <c r="BI302" s="99">
        <v>1864180.93844604</v>
      </c>
      <c r="BJ302" s="99">
        <v>2936964.80645752</v>
      </c>
      <c r="BK302" s="99">
        <v>2181741.4590759301</v>
      </c>
      <c r="BL302" s="99">
        <v>295364.66254806501</v>
      </c>
      <c r="BM302" s="99">
        <v>0</v>
      </c>
      <c r="BN302" s="99">
        <v>0</v>
      </c>
      <c r="BO302" s="99">
        <v>0</v>
      </c>
      <c r="BP302" s="99">
        <v>0</v>
      </c>
      <c r="BQ302" s="99">
        <v>0</v>
      </c>
      <c r="BR302" s="99">
        <v>58425.792741775498</v>
      </c>
      <c r="BS302" s="99">
        <v>1131762.62861633</v>
      </c>
      <c r="BT302" s="99">
        <v>0</v>
      </c>
      <c r="BU302" s="99">
        <v>1726347.2199859601</v>
      </c>
      <c r="BV302" s="99">
        <v>1805602.79414368</v>
      </c>
      <c r="BW302" s="99">
        <v>0</v>
      </c>
      <c r="BX302" s="99">
        <v>10569.2199641466</v>
      </c>
      <c r="BY302" s="99">
        <v>0</v>
      </c>
      <c r="BZ302" s="99">
        <v>0</v>
      </c>
      <c r="CA302" s="99">
        <v>24712.8550169468</v>
      </c>
      <c r="CB302" s="99">
        <v>2512459.8399658198</v>
      </c>
      <c r="CC302" s="99">
        <v>23569919.783203099</v>
      </c>
      <c r="CD302" s="99">
        <v>4766530.9872436495</v>
      </c>
      <c r="CE302" s="99">
        <v>1449.0674610883</v>
      </c>
      <c r="CF302" s="99">
        <v>224549.93594360401</v>
      </c>
      <c r="CG302" s="99">
        <v>2009988.32466125</v>
      </c>
      <c r="CH302" s="99">
        <v>295560.34584426897</v>
      </c>
      <c r="CI302" s="99">
        <v>26189.096247196201</v>
      </c>
      <c r="CJ302" s="99">
        <v>2736882.2182617201</v>
      </c>
      <c r="CK302" s="99">
        <v>25339702.1162109</v>
      </c>
      <c r="CL302" s="99">
        <v>5061548.5924072303</v>
      </c>
      <c r="CM302" s="166">
        <v>29826.786419630102</v>
      </c>
      <c r="CN302" s="166">
        <v>3971237.4076843299</v>
      </c>
      <c r="CO302" s="166">
        <v>30475928.379882801</v>
      </c>
      <c r="CP302" s="99">
        <v>5061548.5924072303</v>
      </c>
      <c r="CQ302" s="99">
        <v>1401.6844902187599</v>
      </c>
      <c r="CR302" s="99">
        <v>217921.89743232701</v>
      </c>
      <c r="CS302" s="99">
        <v>1953476.82789612</v>
      </c>
      <c r="CT302" s="99">
        <v>285184.194244385</v>
      </c>
      <c r="CU302" s="98">
        <v>12875.642332455</v>
      </c>
      <c r="CV302" s="98">
        <v>5091.2497491599997</v>
      </c>
      <c r="CW302" s="98">
        <v>2737009.7759094238</v>
      </c>
      <c r="CX302" s="98">
        <v>25579908.10786435</v>
      </c>
    </row>
    <row r="303" spans="1:102" x14ac:dyDescent="0.2">
      <c r="A303" s="98" t="s">
        <v>55</v>
      </c>
      <c r="B303" s="100">
        <v>42887</v>
      </c>
      <c r="C303" s="99">
        <v>0</v>
      </c>
      <c r="D303" s="99">
        <v>11965.032179117199</v>
      </c>
      <c r="E303" s="99">
        <v>12864.937619328501</v>
      </c>
      <c r="F303" s="99">
        <v>9865.4618172645605</v>
      </c>
      <c r="G303" s="99">
        <v>1457.85670213401</v>
      </c>
      <c r="H303" s="99">
        <v>0</v>
      </c>
      <c r="I303" s="99">
        <v>0</v>
      </c>
      <c r="J303" s="99">
        <v>3728.9241466820199</v>
      </c>
      <c r="K303" s="99">
        <v>0</v>
      </c>
      <c r="L303" s="99">
        <v>49.876915100961902</v>
      </c>
      <c r="M303" s="99">
        <v>279.42456998676101</v>
      </c>
      <c r="N303" s="99">
        <v>7923.7699648141897</v>
      </c>
      <c r="O303" s="99">
        <v>0</v>
      </c>
      <c r="P303" s="99">
        <v>9958.4755913019198</v>
      </c>
      <c r="Q303" s="99">
        <v>4790.9444139003799</v>
      </c>
      <c r="R303" s="99">
        <v>0</v>
      </c>
      <c r="S303" s="99">
        <v>50.419700257480102</v>
      </c>
      <c r="T303" s="99">
        <v>0</v>
      </c>
      <c r="U303" s="99">
        <v>3732.67031139135</v>
      </c>
      <c r="V303" s="99">
        <v>0</v>
      </c>
      <c r="W303" s="99">
        <v>926441.76387023902</v>
      </c>
      <c r="X303" s="99">
        <v>1537497.08401489</v>
      </c>
      <c r="Y303" s="99">
        <v>1045489.16969299</v>
      </c>
      <c r="Z303" s="99">
        <v>221308.57086563099</v>
      </c>
      <c r="AA303" s="99">
        <v>0</v>
      </c>
      <c r="AB303" s="99">
        <v>0</v>
      </c>
      <c r="AC303" s="99">
        <v>1231614.90675354</v>
      </c>
      <c r="AD303" s="99">
        <v>0</v>
      </c>
      <c r="AE303" s="99">
        <v>8974.7080540657007</v>
      </c>
      <c r="AF303" s="99">
        <v>35770.312447547898</v>
      </c>
      <c r="AG303" s="99">
        <v>936069.06204223598</v>
      </c>
      <c r="AH303" s="99">
        <v>0</v>
      </c>
      <c r="AI303" s="99">
        <v>940984.82325744606</v>
      </c>
      <c r="AJ303" s="99">
        <v>577628.15456390404</v>
      </c>
      <c r="AK303" s="99">
        <v>0</v>
      </c>
      <c r="AL303" s="99">
        <v>6152.4461293816603</v>
      </c>
      <c r="AM303" s="99">
        <v>0</v>
      </c>
      <c r="AN303" s="99">
        <v>1231317.4611053499</v>
      </c>
      <c r="AO303" s="99">
        <v>0</v>
      </c>
      <c r="AP303" s="99">
        <v>8525993.63037109</v>
      </c>
      <c r="AQ303" s="99">
        <v>14880099.8946533</v>
      </c>
      <c r="AR303" s="99">
        <v>10365710.751464801</v>
      </c>
      <c r="AS303" s="99">
        <v>1984468.76268005</v>
      </c>
      <c r="AT303" s="99">
        <v>0</v>
      </c>
      <c r="AU303" s="99">
        <v>0</v>
      </c>
      <c r="AV303" s="99">
        <v>5167739.0617065402</v>
      </c>
      <c r="AW303" s="99">
        <v>0</v>
      </c>
      <c r="AX303" s="99">
        <v>85113.4429206848</v>
      </c>
      <c r="AY303" s="99">
        <v>338690.96383666998</v>
      </c>
      <c r="AZ303" s="99">
        <v>9223997.0854492206</v>
      </c>
      <c r="BA303" s="99">
        <v>0</v>
      </c>
      <c r="BB303" s="99">
        <v>8274662.0328979502</v>
      </c>
      <c r="BC303" s="99">
        <v>5415371.5053100605</v>
      </c>
      <c r="BD303" s="99">
        <v>0</v>
      </c>
      <c r="BE303" s="99">
        <v>53248.417890071898</v>
      </c>
      <c r="BF303" s="99">
        <v>0</v>
      </c>
      <c r="BG303" s="99">
        <v>5165685.6575927697</v>
      </c>
      <c r="BH303" s="99">
        <v>0</v>
      </c>
      <c r="BI303" s="99">
        <v>1835027.0696258501</v>
      </c>
      <c r="BJ303" s="99">
        <v>2966620.37536621</v>
      </c>
      <c r="BK303" s="99">
        <v>2235902.8894958501</v>
      </c>
      <c r="BL303" s="99">
        <v>295505.05005645799</v>
      </c>
      <c r="BM303" s="99">
        <v>0</v>
      </c>
      <c r="BN303" s="99">
        <v>0</v>
      </c>
      <c r="BO303" s="99">
        <v>0</v>
      </c>
      <c r="BP303" s="99">
        <v>0</v>
      </c>
      <c r="BQ303" s="99">
        <v>0</v>
      </c>
      <c r="BR303" s="99">
        <v>54287.883799552903</v>
      </c>
      <c r="BS303" s="99">
        <v>1150990.1470794701</v>
      </c>
      <c r="BT303" s="99">
        <v>0</v>
      </c>
      <c r="BU303" s="99">
        <v>1750769.1499939</v>
      </c>
      <c r="BV303" s="99">
        <v>1821567.9687805199</v>
      </c>
      <c r="BW303" s="99">
        <v>0</v>
      </c>
      <c r="BX303" s="99">
        <v>11530.1799590588</v>
      </c>
      <c r="BY303" s="99">
        <v>0</v>
      </c>
      <c r="BZ303" s="99">
        <v>0</v>
      </c>
      <c r="CA303" s="99">
        <v>24815.927341222799</v>
      </c>
      <c r="CB303" s="99">
        <v>2503554.2197570801</v>
      </c>
      <c r="CC303" s="99">
        <v>23192941.564697299</v>
      </c>
      <c r="CD303" s="99">
        <v>4718784.5243530301</v>
      </c>
      <c r="CE303" s="99">
        <v>1458.6854244768599</v>
      </c>
      <c r="CF303" s="99">
        <v>221325.541664124</v>
      </c>
      <c r="CG303" s="99">
        <v>1982897.9623565699</v>
      </c>
      <c r="CH303" s="99">
        <v>295904.12207412702</v>
      </c>
      <c r="CI303" s="99">
        <v>26326.790745973602</v>
      </c>
      <c r="CJ303" s="99">
        <v>2725506.1296997098</v>
      </c>
      <c r="CK303" s="99">
        <v>25390721.3835449</v>
      </c>
      <c r="CL303" s="99">
        <v>5015436.8700561495</v>
      </c>
      <c r="CM303" s="166">
        <v>30013.180181026499</v>
      </c>
      <c r="CN303" s="166">
        <v>3963394.93667603</v>
      </c>
      <c r="CO303" s="166">
        <v>30572766.488281298</v>
      </c>
      <c r="CP303" s="99">
        <v>5015436.8700561495</v>
      </c>
      <c r="CQ303" s="99">
        <v>1414.34632995725</v>
      </c>
      <c r="CR303" s="99">
        <v>215584.96223640401</v>
      </c>
      <c r="CS303" s="99">
        <v>1933697.5608520501</v>
      </c>
      <c r="CT303" s="99">
        <v>285267.816951752</v>
      </c>
      <c r="CU303" s="98">
        <v>12865.410008917999</v>
      </c>
      <c r="CV303" s="98">
        <v>5136.6858003630005</v>
      </c>
      <c r="CW303" s="98">
        <v>2724879.7614212041</v>
      </c>
      <c r="CX303" s="98">
        <v>25175839.52705387</v>
      </c>
    </row>
    <row r="304" spans="1:102" x14ac:dyDescent="0.2">
      <c r="A304" s="98" t="s">
        <v>55</v>
      </c>
      <c r="B304" s="100">
        <v>42979</v>
      </c>
      <c r="C304" s="99">
        <v>0</v>
      </c>
      <c r="D304" s="99">
        <v>11997.17991364</v>
      </c>
      <c r="E304" s="99">
        <v>12744.5697683096</v>
      </c>
      <c r="F304" s="99">
        <v>9838.3260284662192</v>
      </c>
      <c r="G304" s="99">
        <v>1462.01038977504</v>
      </c>
      <c r="H304" s="99">
        <v>0</v>
      </c>
      <c r="I304" s="99">
        <v>0</v>
      </c>
      <c r="J304" s="99">
        <v>3794.8215013742401</v>
      </c>
      <c r="K304" s="99">
        <v>0</v>
      </c>
      <c r="L304" s="99">
        <v>86.829472974874093</v>
      </c>
      <c r="M304" s="99">
        <v>263.08748280256998</v>
      </c>
      <c r="N304" s="99">
        <v>7891.2814099788702</v>
      </c>
      <c r="O304" s="99">
        <v>0</v>
      </c>
      <c r="P304" s="99">
        <v>13274.760465741199</v>
      </c>
      <c r="Q304" s="99">
        <v>4708.2300606966</v>
      </c>
      <c r="R304" s="99">
        <v>0</v>
      </c>
      <c r="S304" s="99">
        <v>51.570203566458098</v>
      </c>
      <c r="T304" s="99">
        <v>0</v>
      </c>
      <c r="U304" s="99">
        <v>3789.38350537419</v>
      </c>
      <c r="V304" s="99">
        <v>0</v>
      </c>
      <c r="W304" s="99">
        <v>956314.61719512905</v>
      </c>
      <c r="X304" s="99">
        <v>1536470.5563354499</v>
      </c>
      <c r="Y304" s="99">
        <v>1051583.57325745</v>
      </c>
      <c r="Z304" s="99">
        <v>224813.21456527701</v>
      </c>
      <c r="AA304" s="99">
        <v>0</v>
      </c>
      <c r="AB304" s="99">
        <v>0</v>
      </c>
      <c r="AC304" s="99">
        <v>1233435.86732483</v>
      </c>
      <c r="AD304" s="99">
        <v>0</v>
      </c>
      <c r="AE304" s="99">
        <v>10880.3257985115</v>
      </c>
      <c r="AF304" s="99">
        <v>32429.3351309299</v>
      </c>
      <c r="AG304" s="99">
        <v>940139.68719482399</v>
      </c>
      <c r="AH304" s="99">
        <v>0</v>
      </c>
      <c r="AI304" s="99">
        <v>964562.70856475795</v>
      </c>
      <c r="AJ304" s="99">
        <v>565584.28984069801</v>
      </c>
      <c r="AK304" s="99">
        <v>0</v>
      </c>
      <c r="AL304" s="99">
        <v>6572.2877860665303</v>
      </c>
      <c r="AM304" s="99">
        <v>0</v>
      </c>
      <c r="AN304" s="99">
        <v>1233068.98275757</v>
      </c>
      <c r="AO304" s="99">
        <v>0</v>
      </c>
      <c r="AP304" s="99">
        <v>8443491.8933105506</v>
      </c>
      <c r="AQ304" s="99">
        <v>14826293.200561499</v>
      </c>
      <c r="AR304" s="99">
        <v>10413413.7653809</v>
      </c>
      <c r="AS304" s="99">
        <v>2034509.9607391399</v>
      </c>
      <c r="AT304" s="99">
        <v>0</v>
      </c>
      <c r="AU304" s="99">
        <v>0</v>
      </c>
      <c r="AV304" s="99">
        <v>5182530.4119262705</v>
      </c>
      <c r="AW304" s="99">
        <v>0</v>
      </c>
      <c r="AX304" s="99">
        <v>79954.040898323103</v>
      </c>
      <c r="AY304" s="99">
        <v>306905.757396698</v>
      </c>
      <c r="AZ304" s="99">
        <v>9274747.6844482403</v>
      </c>
      <c r="BA304" s="99">
        <v>0</v>
      </c>
      <c r="BB304" s="99">
        <v>8515049.6611328106</v>
      </c>
      <c r="BC304" s="99">
        <v>5288100.0469970703</v>
      </c>
      <c r="BD304" s="99">
        <v>0</v>
      </c>
      <c r="BE304" s="99">
        <v>56680.835053920702</v>
      </c>
      <c r="BF304" s="99">
        <v>0</v>
      </c>
      <c r="BG304" s="99">
        <v>5184123.2725830097</v>
      </c>
      <c r="BH304" s="99">
        <v>0</v>
      </c>
      <c r="BI304" s="99">
        <v>1785377.37174988</v>
      </c>
      <c r="BJ304" s="99">
        <v>2989471.72692871</v>
      </c>
      <c r="BK304" s="99">
        <v>2285250.66265869</v>
      </c>
      <c r="BL304" s="99">
        <v>302861.35448455799</v>
      </c>
      <c r="BM304" s="99">
        <v>0</v>
      </c>
      <c r="BN304" s="99">
        <v>0</v>
      </c>
      <c r="BO304" s="99">
        <v>0</v>
      </c>
      <c r="BP304" s="99">
        <v>0</v>
      </c>
      <c r="BQ304" s="99">
        <v>0</v>
      </c>
      <c r="BR304" s="99">
        <v>52015.4737343788</v>
      </c>
      <c r="BS304" s="99">
        <v>1166154.61741638</v>
      </c>
      <c r="BT304" s="99">
        <v>0</v>
      </c>
      <c r="BU304" s="99">
        <v>1659077.0699920701</v>
      </c>
      <c r="BV304" s="99">
        <v>1832990.1851654099</v>
      </c>
      <c r="BW304" s="99">
        <v>0</v>
      </c>
      <c r="BX304" s="99">
        <v>9759.1199659109097</v>
      </c>
      <c r="BY304" s="99">
        <v>0</v>
      </c>
      <c r="BZ304" s="99">
        <v>0</v>
      </c>
      <c r="CA304" s="99">
        <v>24736.154166460001</v>
      </c>
      <c r="CB304" s="99">
        <v>2492500.3836059598</v>
      </c>
      <c r="CC304" s="99">
        <v>23252594.551269501</v>
      </c>
      <c r="CD304" s="99">
        <v>4785213.4008178702</v>
      </c>
      <c r="CE304" s="99">
        <v>1462.5996709466001</v>
      </c>
      <c r="CF304" s="99">
        <v>224647.099517822</v>
      </c>
      <c r="CG304" s="99">
        <v>2033927.9570770301</v>
      </c>
      <c r="CH304" s="99">
        <v>302737.53435897798</v>
      </c>
      <c r="CI304" s="99">
        <v>26214.6951642036</v>
      </c>
      <c r="CJ304" s="99">
        <v>2717298.7637329102</v>
      </c>
      <c r="CK304" s="99">
        <v>25314924.019042999</v>
      </c>
      <c r="CL304" s="99">
        <v>5088589.8792114304</v>
      </c>
      <c r="CM304" s="166">
        <v>29959.444712162</v>
      </c>
      <c r="CN304" s="166">
        <v>3951909.2895507799</v>
      </c>
      <c r="CO304" s="166">
        <v>30475672.6552734</v>
      </c>
      <c r="CP304" s="99">
        <v>5088589.8792114304</v>
      </c>
      <c r="CQ304" s="99">
        <v>1413.78922726214</v>
      </c>
      <c r="CR304" s="99">
        <v>218112.984998703</v>
      </c>
      <c r="CS304" s="99">
        <v>1977181.00964355</v>
      </c>
      <c r="CT304" s="99">
        <v>291467.97747802699</v>
      </c>
      <c r="CU304" s="98">
        <v>12744.910339774</v>
      </c>
      <c r="CV304" s="98">
        <v>5199.494328193</v>
      </c>
      <c r="CW304" s="98">
        <v>2717147.4831237816</v>
      </c>
      <c r="CX304" s="98">
        <v>25286522.508346532</v>
      </c>
    </row>
    <row r="305" spans="1:102" x14ac:dyDescent="0.2">
      <c r="A305" s="98" t="s">
        <v>55</v>
      </c>
      <c r="B305" s="100">
        <v>43070</v>
      </c>
      <c r="C305" s="99">
        <v>0</v>
      </c>
      <c r="D305" s="99">
        <v>12007.2825410366</v>
      </c>
      <c r="E305" s="99">
        <v>12770.3518759012</v>
      </c>
      <c r="F305" s="99">
        <v>9897.357421875</v>
      </c>
      <c r="G305" s="99">
        <v>1486.5281675905001</v>
      </c>
      <c r="H305" s="99">
        <v>0</v>
      </c>
      <c r="I305" s="99">
        <v>0</v>
      </c>
      <c r="J305" s="99">
        <v>3827.6085434853999</v>
      </c>
      <c r="K305" s="99">
        <v>0</v>
      </c>
      <c r="L305" s="99">
        <v>74.963208941742806</v>
      </c>
      <c r="M305" s="99">
        <v>256.75954465195503</v>
      </c>
      <c r="N305" s="99">
        <v>7938.3962302804002</v>
      </c>
      <c r="O305" s="99">
        <v>0</v>
      </c>
      <c r="P305" s="99">
        <v>12638.7970275879</v>
      </c>
      <c r="Q305" s="99">
        <v>4654.9493200182897</v>
      </c>
      <c r="R305" s="99">
        <v>0</v>
      </c>
      <c r="S305" s="99">
        <v>51.320983469020597</v>
      </c>
      <c r="T305" s="99">
        <v>0</v>
      </c>
      <c r="U305" s="99">
        <v>3821.53653517365</v>
      </c>
      <c r="V305" s="99">
        <v>0</v>
      </c>
      <c r="W305" s="99">
        <v>969890.40548706101</v>
      </c>
      <c r="X305" s="99">
        <v>1527865.96478271</v>
      </c>
      <c r="Y305" s="99">
        <v>1057164.5730896001</v>
      </c>
      <c r="Z305" s="99">
        <v>230791.883153915</v>
      </c>
      <c r="AA305" s="99">
        <v>0</v>
      </c>
      <c r="AB305" s="99">
        <v>0</v>
      </c>
      <c r="AC305" s="99">
        <v>1266159.84979248</v>
      </c>
      <c r="AD305" s="99">
        <v>0</v>
      </c>
      <c r="AE305" s="99">
        <v>7352.6865282654799</v>
      </c>
      <c r="AF305" s="99">
        <v>30091.803487777699</v>
      </c>
      <c r="AG305" s="99">
        <v>948083.81402587902</v>
      </c>
      <c r="AH305" s="99">
        <v>0</v>
      </c>
      <c r="AI305" s="99">
        <v>963620.05852508498</v>
      </c>
      <c r="AJ305" s="99">
        <v>553968.00605773902</v>
      </c>
      <c r="AK305" s="99">
        <v>0</v>
      </c>
      <c r="AL305" s="99">
        <v>7102.8070802688599</v>
      </c>
      <c r="AM305" s="99">
        <v>0</v>
      </c>
      <c r="AN305" s="99">
        <v>1266506.96366882</v>
      </c>
      <c r="AO305" s="99">
        <v>0</v>
      </c>
      <c r="AP305" s="99">
        <v>8644097.8879394494</v>
      </c>
      <c r="AQ305" s="99">
        <v>14765771.31604</v>
      </c>
      <c r="AR305" s="99">
        <v>10467267.786987299</v>
      </c>
      <c r="AS305" s="99">
        <v>2088916.98222351</v>
      </c>
      <c r="AT305" s="99">
        <v>0</v>
      </c>
      <c r="AU305" s="99">
        <v>0</v>
      </c>
      <c r="AV305" s="99">
        <v>5304012.8215942401</v>
      </c>
      <c r="AW305" s="99">
        <v>0</v>
      </c>
      <c r="AX305" s="99">
        <v>59295.451572418198</v>
      </c>
      <c r="AY305" s="99">
        <v>288485.49679184001</v>
      </c>
      <c r="AZ305" s="99">
        <v>9341994.2420654297</v>
      </c>
      <c r="BA305" s="99">
        <v>0</v>
      </c>
      <c r="BB305" s="99">
        <v>8526509.8748779297</v>
      </c>
      <c r="BC305" s="99">
        <v>5188231.6484375</v>
      </c>
      <c r="BD305" s="99">
        <v>0</v>
      </c>
      <c r="BE305" s="99">
        <v>60881.495345592499</v>
      </c>
      <c r="BF305" s="99">
        <v>0</v>
      </c>
      <c r="BG305" s="99">
        <v>5304852.3096313505</v>
      </c>
      <c r="BH305" s="99">
        <v>0</v>
      </c>
      <c r="BI305" s="99">
        <v>1674267.7373046901</v>
      </c>
      <c r="BJ305" s="99">
        <v>3008801.2516784701</v>
      </c>
      <c r="BK305" s="99">
        <v>2327588.1139831501</v>
      </c>
      <c r="BL305" s="99">
        <v>311504.88840103103</v>
      </c>
      <c r="BM305" s="99">
        <v>0</v>
      </c>
      <c r="BN305" s="99">
        <v>0</v>
      </c>
      <c r="BO305" s="99">
        <v>0</v>
      </c>
      <c r="BP305" s="99">
        <v>0</v>
      </c>
      <c r="BQ305" s="99">
        <v>0</v>
      </c>
      <c r="BR305" s="99">
        <v>50918.025002002702</v>
      </c>
      <c r="BS305" s="99">
        <v>1186672.4239807101</v>
      </c>
      <c r="BT305" s="99">
        <v>0</v>
      </c>
      <c r="BU305" s="99">
        <v>1764456.02999878</v>
      </c>
      <c r="BV305" s="99">
        <v>1815112.3953094501</v>
      </c>
      <c r="BW305" s="99">
        <v>0</v>
      </c>
      <c r="BX305" s="99">
        <v>11546.6399616003</v>
      </c>
      <c r="BY305" s="99">
        <v>0</v>
      </c>
      <c r="BZ305" s="99">
        <v>0</v>
      </c>
      <c r="CA305" s="99">
        <v>24814.623511314399</v>
      </c>
      <c r="CB305" s="99">
        <v>2502988.8178405799</v>
      </c>
      <c r="CC305" s="99">
        <v>23439893.533935498</v>
      </c>
      <c r="CD305" s="99">
        <v>4774261.0893554697</v>
      </c>
      <c r="CE305" s="99">
        <v>1483.6471057385199</v>
      </c>
      <c r="CF305" s="99">
        <v>230259.01805687</v>
      </c>
      <c r="CG305" s="99">
        <v>2086761.49417114</v>
      </c>
      <c r="CH305" s="99">
        <v>310798.50839233398</v>
      </c>
      <c r="CI305" s="99">
        <v>26196.295412778902</v>
      </c>
      <c r="CJ305" s="99">
        <v>2732635.3498535198</v>
      </c>
      <c r="CK305" s="99">
        <v>25503895.817138702</v>
      </c>
      <c r="CL305" s="99">
        <v>5083978.2217407199</v>
      </c>
      <c r="CM305" s="166">
        <v>29944.7182526588</v>
      </c>
      <c r="CN305" s="166">
        <v>3989689.8218078599</v>
      </c>
      <c r="CO305" s="166">
        <v>30791369.808593798</v>
      </c>
      <c r="CP305" s="99">
        <v>5083978.2217407199</v>
      </c>
      <c r="CQ305" s="99">
        <v>1433.9807825386499</v>
      </c>
      <c r="CR305" s="99">
        <v>223608.591976166</v>
      </c>
      <c r="CS305" s="99">
        <v>2028278.682724</v>
      </c>
      <c r="CT305" s="99">
        <v>300109.60157775902</v>
      </c>
      <c r="CU305" s="98">
        <v>12770.789409646</v>
      </c>
      <c r="CV305" s="98">
        <v>5242.8223280729999</v>
      </c>
      <c r="CW305" s="98">
        <v>2733247.8358974499</v>
      </c>
      <c r="CX305" s="98">
        <v>25526655.028106637</v>
      </c>
    </row>
    <row r="306" spans="1:102" x14ac:dyDescent="0.2">
      <c r="A306" s="98" t="s">
        <v>55</v>
      </c>
      <c r="B306" s="100">
        <v>43160</v>
      </c>
      <c r="C306" s="99">
        <v>0</v>
      </c>
      <c r="D306" s="99">
        <v>11958.703871846201</v>
      </c>
      <c r="E306" s="99">
        <v>12562.8728526831</v>
      </c>
      <c r="F306" s="99">
        <v>9740.7740000486392</v>
      </c>
      <c r="G306" s="99">
        <v>1466.68688568473</v>
      </c>
      <c r="H306" s="99">
        <v>0</v>
      </c>
      <c r="I306" s="99">
        <v>0</v>
      </c>
      <c r="J306" s="99">
        <v>3801.9994159340899</v>
      </c>
      <c r="K306" s="99">
        <v>0</v>
      </c>
      <c r="L306" s="99">
        <v>62.589294145815103</v>
      </c>
      <c r="M306" s="99">
        <v>257.81813325732901</v>
      </c>
      <c r="N306" s="99">
        <v>7789.3985172510102</v>
      </c>
      <c r="O306" s="99">
        <v>0</v>
      </c>
      <c r="P306" s="99">
        <v>11398.954832196199</v>
      </c>
      <c r="Q306" s="99">
        <v>4643.8960250616101</v>
      </c>
      <c r="R306" s="99">
        <v>0</v>
      </c>
      <c r="S306" s="99">
        <v>43.0409285887145</v>
      </c>
      <c r="T306" s="99">
        <v>0</v>
      </c>
      <c r="U306" s="99">
        <v>3808.2039976716001</v>
      </c>
      <c r="V306" s="99">
        <v>0</v>
      </c>
      <c r="W306" s="99">
        <v>930543.11643219006</v>
      </c>
      <c r="X306" s="99">
        <v>1510230.25900269</v>
      </c>
      <c r="Y306" s="99">
        <v>1056080.3773956301</v>
      </c>
      <c r="Z306" s="99">
        <v>222493.68941879299</v>
      </c>
      <c r="AA306" s="99">
        <v>0</v>
      </c>
      <c r="AB306" s="99">
        <v>0</v>
      </c>
      <c r="AC306" s="99">
        <v>1248724.114151</v>
      </c>
      <c r="AD306" s="99">
        <v>0</v>
      </c>
      <c r="AE306" s="99">
        <v>6755.6779463291195</v>
      </c>
      <c r="AF306" s="99">
        <v>30227.799837350802</v>
      </c>
      <c r="AG306" s="99">
        <v>939709.58995056199</v>
      </c>
      <c r="AH306" s="99">
        <v>0</v>
      </c>
      <c r="AI306" s="99">
        <v>932987.63718414295</v>
      </c>
      <c r="AJ306" s="99">
        <v>558577.86915588402</v>
      </c>
      <c r="AK306" s="99">
        <v>0</v>
      </c>
      <c r="AL306" s="99">
        <v>6131.5255466103599</v>
      </c>
      <c r="AM306" s="99">
        <v>0</v>
      </c>
      <c r="AN306" s="99">
        <v>1249213.7844390899</v>
      </c>
      <c r="AO306" s="99">
        <v>0</v>
      </c>
      <c r="AP306" s="99">
        <v>8531499.3524169903</v>
      </c>
      <c r="AQ306" s="99">
        <v>14738416.4208984</v>
      </c>
      <c r="AR306" s="99">
        <v>10524465.1717529</v>
      </c>
      <c r="AS306" s="99">
        <v>2036534.26568604</v>
      </c>
      <c r="AT306" s="99">
        <v>0</v>
      </c>
      <c r="AU306" s="99">
        <v>0</v>
      </c>
      <c r="AV306" s="99">
        <v>5306457.0870971698</v>
      </c>
      <c r="AW306" s="99">
        <v>0</v>
      </c>
      <c r="AX306" s="99">
        <v>61558.2579259872</v>
      </c>
      <c r="AY306" s="99">
        <v>292296.01026534999</v>
      </c>
      <c r="AZ306" s="99">
        <v>9344475.8316650409</v>
      </c>
      <c r="BA306" s="99">
        <v>0</v>
      </c>
      <c r="BB306" s="99">
        <v>8299001.6762084998</v>
      </c>
      <c r="BC306" s="99">
        <v>5299889.2878417997</v>
      </c>
      <c r="BD306" s="99">
        <v>0</v>
      </c>
      <c r="BE306" s="99">
        <v>52231.4804239273</v>
      </c>
      <c r="BF306" s="99">
        <v>0</v>
      </c>
      <c r="BG306" s="99">
        <v>5307624.2604370099</v>
      </c>
      <c r="BH306" s="99">
        <v>0</v>
      </c>
      <c r="BI306" s="99">
        <v>1843729.8359680199</v>
      </c>
      <c r="BJ306" s="99">
        <v>3051052.2541809101</v>
      </c>
      <c r="BK306" s="99">
        <v>2365433.8993225102</v>
      </c>
      <c r="BL306" s="99">
        <v>300996.71602630598</v>
      </c>
      <c r="BM306" s="99">
        <v>0</v>
      </c>
      <c r="BN306" s="99">
        <v>0</v>
      </c>
      <c r="BO306" s="99">
        <v>0</v>
      </c>
      <c r="BP306" s="99">
        <v>0</v>
      </c>
      <c r="BQ306" s="99">
        <v>0</v>
      </c>
      <c r="BR306" s="99">
        <v>51121.646255016298</v>
      </c>
      <c r="BS306" s="99">
        <v>1177979.9873046901</v>
      </c>
      <c r="BT306" s="99">
        <v>0</v>
      </c>
      <c r="BU306" s="99">
        <v>1719170.58999634</v>
      </c>
      <c r="BV306" s="99">
        <v>1888359.1197967499</v>
      </c>
      <c r="BW306" s="99">
        <v>0</v>
      </c>
      <c r="BX306" s="99">
        <v>10930.659959077801</v>
      </c>
      <c r="BY306" s="99">
        <v>0</v>
      </c>
      <c r="BZ306" s="99">
        <v>0</v>
      </c>
      <c r="CA306" s="99">
        <v>24494.189467668501</v>
      </c>
      <c r="CB306" s="99">
        <v>2470721.4974670401</v>
      </c>
      <c r="CC306" s="99">
        <v>23029886.3286133</v>
      </c>
      <c r="CD306" s="99">
        <v>4768172.4974365197</v>
      </c>
      <c r="CE306" s="99">
        <v>1467.9913670271601</v>
      </c>
      <c r="CF306" s="99">
        <v>223261.988254547</v>
      </c>
      <c r="CG306" s="99">
        <v>2042441.23040771</v>
      </c>
      <c r="CH306" s="99">
        <v>301341.35377502401</v>
      </c>
      <c r="CI306" s="99">
        <v>26003.004394054398</v>
      </c>
      <c r="CJ306" s="99">
        <v>2693398.17437744</v>
      </c>
      <c r="CK306" s="99">
        <v>25292986.5541992</v>
      </c>
      <c r="CL306" s="99">
        <v>5068824.4422607403</v>
      </c>
      <c r="CM306" s="166">
        <v>29729.147170066801</v>
      </c>
      <c r="CN306" s="166">
        <v>3940112.3865966802</v>
      </c>
      <c r="CO306" s="166">
        <v>30621742.8754883</v>
      </c>
      <c r="CP306" s="99">
        <v>5068824.4422607403</v>
      </c>
      <c r="CQ306" s="99">
        <v>1426.30898803473</v>
      </c>
      <c r="CR306" s="99">
        <v>216082.753463745</v>
      </c>
      <c r="CS306" s="99">
        <v>1981817.38250732</v>
      </c>
      <c r="CT306" s="99">
        <v>289888.00978469802</v>
      </c>
      <c r="CU306" s="98">
        <v>12561.523389481999</v>
      </c>
      <c r="CV306" s="98">
        <v>5203.4706655440004</v>
      </c>
      <c r="CW306" s="98">
        <v>2693983.4857215872</v>
      </c>
      <c r="CX306" s="98">
        <v>25072327.559021011</v>
      </c>
    </row>
    <row r="307" spans="1:102" x14ac:dyDescent="0.2">
      <c r="A307" s="98" t="s">
        <v>55</v>
      </c>
      <c r="B307" s="100">
        <v>43252</v>
      </c>
      <c r="C307" s="99">
        <v>0</v>
      </c>
      <c r="D307" s="99">
        <v>12024.7715103626</v>
      </c>
      <c r="E307" s="99">
        <v>12534.448644161201</v>
      </c>
      <c r="F307" s="99">
        <v>9770.2505823373795</v>
      </c>
      <c r="G307" s="99">
        <v>1468.9850666672</v>
      </c>
      <c r="H307" s="99">
        <v>0</v>
      </c>
      <c r="I307" s="99">
        <v>0</v>
      </c>
      <c r="J307" s="99">
        <v>3797.75540465117</v>
      </c>
      <c r="K307" s="99">
        <v>0</v>
      </c>
      <c r="L307" s="99">
        <v>47.565603097900699</v>
      </c>
      <c r="M307" s="99">
        <v>266.30675124377001</v>
      </c>
      <c r="N307" s="99">
        <v>7796.3237629532796</v>
      </c>
      <c r="O307" s="99">
        <v>0</v>
      </c>
      <c r="P307" s="99">
        <v>11047.34448421</v>
      </c>
      <c r="Q307" s="99">
        <v>4620.6896098256102</v>
      </c>
      <c r="R307" s="99">
        <v>0</v>
      </c>
      <c r="S307" s="99">
        <v>42.184217634610803</v>
      </c>
      <c r="T307" s="99">
        <v>0</v>
      </c>
      <c r="U307" s="99">
        <v>3806.6546531915701</v>
      </c>
      <c r="V307" s="99">
        <v>0</v>
      </c>
      <c r="W307" s="99">
        <v>1009666.68425751</v>
      </c>
      <c r="X307" s="99">
        <v>1502958.5389556901</v>
      </c>
      <c r="Y307" s="99">
        <v>1059181.44943237</v>
      </c>
      <c r="Z307" s="99">
        <v>220778.051235199</v>
      </c>
      <c r="AA307" s="99">
        <v>0</v>
      </c>
      <c r="AB307" s="99">
        <v>0</v>
      </c>
      <c r="AC307" s="99">
        <v>1245042.5365753199</v>
      </c>
      <c r="AD307" s="99">
        <v>0</v>
      </c>
      <c r="AE307" s="99">
        <v>6142.7788558006296</v>
      </c>
      <c r="AF307" s="99">
        <v>30467.021736145001</v>
      </c>
      <c r="AG307" s="99">
        <v>939982.80429077102</v>
      </c>
      <c r="AH307" s="99">
        <v>0</v>
      </c>
      <c r="AI307" s="99">
        <v>941146.29682159401</v>
      </c>
      <c r="AJ307" s="99">
        <v>551579.24178314197</v>
      </c>
      <c r="AK307" s="99">
        <v>0</v>
      </c>
      <c r="AL307" s="99">
        <v>5169.7325032353401</v>
      </c>
      <c r="AM307" s="99">
        <v>0</v>
      </c>
      <c r="AN307" s="99">
        <v>1244454.15107727</v>
      </c>
      <c r="AO307" s="99">
        <v>0</v>
      </c>
      <c r="AP307" s="99">
        <v>8704700.4644775409</v>
      </c>
      <c r="AQ307" s="99">
        <v>14736520.3360596</v>
      </c>
      <c r="AR307" s="99">
        <v>10590398.43396</v>
      </c>
      <c r="AS307" s="99">
        <v>2030923.55004883</v>
      </c>
      <c r="AT307" s="99">
        <v>0</v>
      </c>
      <c r="AU307" s="99">
        <v>0</v>
      </c>
      <c r="AV307" s="99">
        <v>5319654.7130737295</v>
      </c>
      <c r="AW307" s="99">
        <v>0</v>
      </c>
      <c r="AX307" s="99">
        <v>56760.869143486001</v>
      </c>
      <c r="AY307" s="99">
        <v>293717.267787933</v>
      </c>
      <c r="AZ307" s="99">
        <v>9374485.3879394494</v>
      </c>
      <c r="BA307" s="99">
        <v>0</v>
      </c>
      <c r="BB307" s="99">
        <v>8382744.8482665997</v>
      </c>
      <c r="BC307" s="99">
        <v>5226598.6467895498</v>
      </c>
      <c r="BD307" s="99">
        <v>0</v>
      </c>
      <c r="BE307" s="99">
        <v>47430.2377858162</v>
      </c>
      <c r="BF307" s="99">
        <v>0</v>
      </c>
      <c r="BG307" s="99">
        <v>5314938.3217163105</v>
      </c>
      <c r="BH307" s="99">
        <v>0</v>
      </c>
      <c r="BI307" s="99">
        <v>1839292.0963592499</v>
      </c>
      <c r="BJ307" s="99">
        <v>3085633.8841552702</v>
      </c>
      <c r="BK307" s="99">
        <v>2407157.7743530301</v>
      </c>
      <c r="BL307" s="99">
        <v>301957.85709762602</v>
      </c>
      <c r="BM307" s="99">
        <v>0</v>
      </c>
      <c r="BN307" s="99">
        <v>0</v>
      </c>
      <c r="BO307" s="99">
        <v>0</v>
      </c>
      <c r="BP307" s="99">
        <v>0</v>
      </c>
      <c r="BQ307" s="99">
        <v>0</v>
      </c>
      <c r="BR307" s="99">
        <v>53387.1209897995</v>
      </c>
      <c r="BS307" s="99">
        <v>1192504.7697906501</v>
      </c>
      <c r="BT307" s="99">
        <v>0</v>
      </c>
      <c r="BU307" s="99">
        <v>1754136</v>
      </c>
      <c r="BV307" s="99">
        <v>1913195.02351379</v>
      </c>
      <c r="BW307" s="99">
        <v>0</v>
      </c>
      <c r="BX307" s="99">
        <v>9704.3799659013694</v>
      </c>
      <c r="BY307" s="99">
        <v>0</v>
      </c>
      <c r="BZ307" s="99">
        <v>0</v>
      </c>
      <c r="CA307" s="99">
        <v>24562.351137399699</v>
      </c>
      <c r="CB307" s="99">
        <v>2476156.6034240699</v>
      </c>
      <c r="CC307" s="99">
        <v>23652513.9135742</v>
      </c>
      <c r="CD307" s="99">
        <v>4946407.5775756799</v>
      </c>
      <c r="CE307" s="99">
        <v>1470.3290142864</v>
      </c>
      <c r="CF307" s="99">
        <v>220934.37621498099</v>
      </c>
      <c r="CG307" s="99">
        <v>2027647.3720245401</v>
      </c>
      <c r="CH307" s="99">
        <v>302527.30833816499</v>
      </c>
      <c r="CI307" s="99">
        <v>26077.165144205101</v>
      </c>
      <c r="CJ307" s="99">
        <v>2697958.1996154799</v>
      </c>
      <c r="CK307" s="99">
        <v>25466368.048095699</v>
      </c>
      <c r="CL307" s="99">
        <v>5249621.5016479502</v>
      </c>
      <c r="CM307" s="166">
        <v>29825.654930114699</v>
      </c>
      <c r="CN307" s="166">
        <v>3953376.6756591802</v>
      </c>
      <c r="CO307" s="166">
        <v>30805998.154785201</v>
      </c>
      <c r="CP307" s="99">
        <v>5249621.5016479502</v>
      </c>
      <c r="CQ307" s="99">
        <v>1430.74552065134</v>
      </c>
      <c r="CR307" s="99">
        <v>216454.18713760399</v>
      </c>
      <c r="CS307" s="99">
        <v>1987050.2214202899</v>
      </c>
      <c r="CT307" s="99">
        <v>293881.80602645897</v>
      </c>
      <c r="CU307" s="98">
        <v>12534.905044683999</v>
      </c>
      <c r="CV307" s="98">
        <v>5204.5694235399997</v>
      </c>
      <c r="CW307" s="98">
        <v>2697090.979639051</v>
      </c>
      <c r="CX307" s="98">
        <v>25680161.28559874</v>
      </c>
    </row>
    <row r="308" spans="1:102" x14ac:dyDescent="0.2">
      <c r="A308" s="98" t="s">
        <v>55</v>
      </c>
      <c r="B308" s="100">
        <v>43344</v>
      </c>
      <c r="C308" s="99">
        <v>0</v>
      </c>
      <c r="D308" s="99">
        <v>12080.747547626501</v>
      </c>
      <c r="E308" s="99">
        <v>12443.1358635426</v>
      </c>
      <c r="F308" s="99">
        <v>9810.3574885129892</v>
      </c>
      <c r="G308" s="99">
        <v>1492.8647552728701</v>
      </c>
      <c r="H308" s="99">
        <v>0</v>
      </c>
      <c r="I308" s="99">
        <v>0</v>
      </c>
      <c r="J308" s="99">
        <v>3826.8892901837798</v>
      </c>
      <c r="K308" s="99">
        <v>0</v>
      </c>
      <c r="L308" s="99">
        <v>81.451223961077602</v>
      </c>
      <c r="M308" s="99">
        <v>263.97048505768203</v>
      </c>
      <c r="N308" s="99">
        <v>7815.8547930717496</v>
      </c>
      <c r="O308" s="99">
        <v>0</v>
      </c>
      <c r="P308" s="99">
        <v>12522.3323278427</v>
      </c>
      <c r="Q308" s="99">
        <v>4490.8690503239604</v>
      </c>
      <c r="R308" s="99">
        <v>0</v>
      </c>
      <c r="S308" s="99">
        <v>30.8935242309235</v>
      </c>
      <c r="T308" s="99">
        <v>0</v>
      </c>
      <c r="U308" s="99">
        <v>3817.21200191975</v>
      </c>
      <c r="V308" s="99">
        <v>0</v>
      </c>
      <c r="W308" s="99">
        <v>965558.02829742397</v>
      </c>
      <c r="X308" s="99">
        <v>1501180.0125122101</v>
      </c>
      <c r="Y308" s="99">
        <v>1064608.6109008801</v>
      </c>
      <c r="Z308" s="99">
        <v>222927.80212593099</v>
      </c>
      <c r="AA308" s="99">
        <v>0</v>
      </c>
      <c r="AB308" s="99">
        <v>0</v>
      </c>
      <c r="AC308" s="99">
        <v>1243342.1360931401</v>
      </c>
      <c r="AD308" s="99">
        <v>0</v>
      </c>
      <c r="AE308" s="99">
        <v>7058.3979231119201</v>
      </c>
      <c r="AF308" s="99">
        <v>30510.641920804999</v>
      </c>
      <c r="AG308" s="99">
        <v>944087.16751098598</v>
      </c>
      <c r="AH308" s="99">
        <v>0</v>
      </c>
      <c r="AI308" s="99">
        <v>959248.27294921898</v>
      </c>
      <c r="AJ308" s="99">
        <v>530414.95532989502</v>
      </c>
      <c r="AK308" s="99">
        <v>0</v>
      </c>
      <c r="AL308" s="99">
        <v>3862.76050594449</v>
      </c>
      <c r="AM308" s="99">
        <v>0</v>
      </c>
      <c r="AN308" s="99">
        <v>1243073.7948303199</v>
      </c>
      <c r="AO308" s="99">
        <v>0</v>
      </c>
      <c r="AP308" s="99">
        <v>8635187.4185790997</v>
      </c>
      <c r="AQ308" s="99">
        <v>14752038.3487549</v>
      </c>
      <c r="AR308" s="99">
        <v>10700753.5617676</v>
      </c>
      <c r="AS308" s="99">
        <v>2044110.5625457801</v>
      </c>
      <c r="AT308" s="99">
        <v>0</v>
      </c>
      <c r="AU308" s="99">
        <v>0</v>
      </c>
      <c r="AV308" s="99">
        <v>5356142.3790283203</v>
      </c>
      <c r="AW308" s="99">
        <v>0</v>
      </c>
      <c r="AX308" s="99">
        <v>63457.4293546677</v>
      </c>
      <c r="AY308" s="99">
        <v>294261.01076126099</v>
      </c>
      <c r="AZ308" s="99">
        <v>9458779.6632080097</v>
      </c>
      <c r="BA308" s="99">
        <v>0</v>
      </c>
      <c r="BB308" s="99">
        <v>8584146.2242431603</v>
      </c>
      <c r="BC308" s="99">
        <v>5050229.2151489304</v>
      </c>
      <c r="BD308" s="99">
        <v>0</v>
      </c>
      <c r="BE308" s="99">
        <v>32235.996084451701</v>
      </c>
      <c r="BF308" s="99">
        <v>0</v>
      </c>
      <c r="BG308" s="99">
        <v>5360088.3342285203</v>
      </c>
      <c r="BH308" s="99">
        <v>0</v>
      </c>
      <c r="BI308" s="99">
        <v>1812772.80027771</v>
      </c>
      <c r="BJ308" s="99">
        <v>3030055.0525207501</v>
      </c>
      <c r="BK308" s="99">
        <v>2395750.4291686998</v>
      </c>
      <c r="BL308" s="99">
        <v>305359.54753875697</v>
      </c>
      <c r="BM308" s="99">
        <v>0</v>
      </c>
      <c r="BN308" s="99">
        <v>0</v>
      </c>
      <c r="BO308" s="99">
        <v>0</v>
      </c>
      <c r="BP308" s="99">
        <v>0</v>
      </c>
      <c r="BQ308" s="99">
        <v>0</v>
      </c>
      <c r="BR308" s="99">
        <v>51083.906763076797</v>
      </c>
      <c r="BS308" s="99">
        <v>1184042.2501068099</v>
      </c>
      <c r="BT308" s="99">
        <v>0</v>
      </c>
      <c r="BU308" s="99">
        <v>1671785.8199920701</v>
      </c>
      <c r="BV308" s="99">
        <v>1862991.1517334001</v>
      </c>
      <c r="BW308" s="99">
        <v>0</v>
      </c>
      <c r="BX308" s="99">
        <v>5661.1299813985797</v>
      </c>
      <c r="BY308" s="99">
        <v>0</v>
      </c>
      <c r="BZ308" s="99">
        <v>0</v>
      </c>
      <c r="CA308" s="99">
        <v>24510.319143533699</v>
      </c>
      <c r="CB308" s="99">
        <v>2464909.4234314002</v>
      </c>
      <c r="CC308" s="99">
        <v>23383662.8044434</v>
      </c>
      <c r="CD308" s="99">
        <v>4845172.7053832998</v>
      </c>
      <c r="CE308" s="99">
        <v>1493.7207687646201</v>
      </c>
      <c r="CF308" s="99">
        <v>222499.928087234</v>
      </c>
      <c r="CG308" s="99">
        <v>2043336.22442627</v>
      </c>
      <c r="CH308" s="99">
        <v>305130.306613922</v>
      </c>
      <c r="CI308" s="99">
        <v>26027.8725233078</v>
      </c>
      <c r="CJ308" s="99">
        <v>2687665.3862609901</v>
      </c>
      <c r="CK308" s="99">
        <v>25447502.3837891</v>
      </c>
      <c r="CL308" s="99">
        <v>5150667.12536621</v>
      </c>
      <c r="CM308" s="166">
        <v>29784.934006929401</v>
      </c>
      <c r="CN308" s="166">
        <v>3933039.0647277799</v>
      </c>
      <c r="CO308" s="166">
        <v>30774950.333007801</v>
      </c>
      <c r="CP308" s="99">
        <v>5150667.12536621</v>
      </c>
      <c r="CQ308" s="99">
        <v>1466.8972658067901</v>
      </c>
      <c r="CR308" s="99">
        <v>218357.476417542</v>
      </c>
      <c r="CS308" s="99">
        <v>2009181.68041992</v>
      </c>
      <c r="CT308" s="99">
        <v>298013.47801208502</v>
      </c>
      <c r="CU308" s="98">
        <v>12443.480491595001</v>
      </c>
      <c r="CV308" s="98">
        <v>5248.2267375760002</v>
      </c>
      <c r="CW308" s="98">
        <v>2687409.3515186342</v>
      </c>
      <c r="CX308" s="98">
        <v>25426999.02886967</v>
      </c>
    </row>
    <row r="309" spans="1:102" x14ac:dyDescent="0.2">
      <c r="A309" s="98" t="s">
        <v>55</v>
      </c>
      <c r="B309" s="100">
        <v>43435</v>
      </c>
      <c r="C309" s="99">
        <v>0</v>
      </c>
      <c r="D309" s="99">
        <v>11988.8620473146</v>
      </c>
      <c r="E309" s="99">
        <v>12113.6810407639</v>
      </c>
      <c r="F309" s="99">
        <v>9550.7510397434198</v>
      </c>
      <c r="G309" s="99">
        <v>1510.37848044932</v>
      </c>
      <c r="H309" s="99">
        <v>0</v>
      </c>
      <c r="I309" s="99">
        <v>0</v>
      </c>
      <c r="J309" s="99">
        <v>3825.0457898080299</v>
      </c>
      <c r="K309" s="99">
        <v>0</v>
      </c>
      <c r="L309" s="99">
        <v>54.621585356537302</v>
      </c>
      <c r="M309" s="99">
        <v>248.80928069725601</v>
      </c>
      <c r="N309" s="99">
        <v>7733.2808908820198</v>
      </c>
      <c r="O309" s="99">
        <v>0</v>
      </c>
      <c r="P309" s="99">
        <v>12141.7858761549</v>
      </c>
      <c r="Q309" s="99">
        <v>4221.6465187072799</v>
      </c>
      <c r="R309" s="99">
        <v>0</v>
      </c>
      <c r="S309" s="99">
        <v>25.190897164167801</v>
      </c>
      <c r="T309" s="99">
        <v>0</v>
      </c>
      <c r="U309" s="99">
        <v>3817.4326153397601</v>
      </c>
      <c r="V309" s="99">
        <v>0</v>
      </c>
      <c r="W309" s="99">
        <v>943871.18898773205</v>
      </c>
      <c r="X309" s="99">
        <v>1473333.2105102499</v>
      </c>
      <c r="Y309" s="99">
        <v>1059268.87663269</v>
      </c>
      <c r="Z309" s="99">
        <v>224806.09587860099</v>
      </c>
      <c r="AA309" s="99">
        <v>0</v>
      </c>
      <c r="AB309" s="99">
        <v>0</v>
      </c>
      <c r="AC309" s="99">
        <v>1241518.4540863</v>
      </c>
      <c r="AD309" s="99">
        <v>0</v>
      </c>
      <c r="AE309" s="99">
        <v>6321.2118853330603</v>
      </c>
      <c r="AF309" s="99">
        <v>29165.988802909898</v>
      </c>
      <c r="AG309" s="99">
        <v>940227.03461456299</v>
      </c>
      <c r="AH309" s="99">
        <v>0</v>
      </c>
      <c r="AI309" s="99">
        <v>937160.38195037795</v>
      </c>
      <c r="AJ309" s="99">
        <v>508203.99662399298</v>
      </c>
      <c r="AK309" s="99">
        <v>0</v>
      </c>
      <c r="AL309" s="99">
        <v>3436.8421000838298</v>
      </c>
      <c r="AM309" s="99">
        <v>0</v>
      </c>
      <c r="AN309" s="99">
        <v>1242087.36122131</v>
      </c>
      <c r="AO309" s="99">
        <v>0</v>
      </c>
      <c r="AP309" s="99">
        <v>8579201.8861084003</v>
      </c>
      <c r="AQ309" s="99">
        <v>14529725.979492201</v>
      </c>
      <c r="AR309" s="99">
        <v>10662806.619140601</v>
      </c>
      <c r="AS309" s="99">
        <v>2074413.20585632</v>
      </c>
      <c r="AT309" s="99">
        <v>0</v>
      </c>
      <c r="AU309" s="99">
        <v>0</v>
      </c>
      <c r="AV309" s="99">
        <v>5398512.6190795898</v>
      </c>
      <c r="AW309" s="99">
        <v>0</v>
      </c>
      <c r="AX309" s="99">
        <v>57395.838402748101</v>
      </c>
      <c r="AY309" s="99">
        <v>283247.78228759801</v>
      </c>
      <c r="AZ309" s="99">
        <v>9437562.0037841797</v>
      </c>
      <c r="BA309" s="99">
        <v>0</v>
      </c>
      <c r="BB309" s="99">
        <v>8439413.7963867206</v>
      </c>
      <c r="BC309" s="99">
        <v>4846648.0798339797</v>
      </c>
      <c r="BD309" s="99">
        <v>0</v>
      </c>
      <c r="BE309" s="99">
        <v>30017.475370883902</v>
      </c>
      <c r="BF309" s="99">
        <v>0</v>
      </c>
      <c r="BG309" s="99">
        <v>5398410.1699218797</v>
      </c>
      <c r="BH309" s="99">
        <v>0</v>
      </c>
      <c r="BI309" s="99">
        <v>1646422.0393371601</v>
      </c>
      <c r="BJ309" s="99">
        <v>3005339.8892822298</v>
      </c>
      <c r="BK309" s="99">
        <v>2390426.56817627</v>
      </c>
      <c r="BL309" s="99">
        <v>305478.95943450899</v>
      </c>
      <c r="BM309" s="99">
        <v>0</v>
      </c>
      <c r="BN309" s="99">
        <v>0</v>
      </c>
      <c r="BO309" s="99">
        <v>0</v>
      </c>
      <c r="BP309" s="99">
        <v>0</v>
      </c>
      <c r="BQ309" s="99">
        <v>0</v>
      </c>
      <c r="BR309" s="99">
        <v>48770.7273621559</v>
      </c>
      <c r="BS309" s="99">
        <v>1189649.4221496601</v>
      </c>
      <c r="BT309" s="99">
        <v>0</v>
      </c>
      <c r="BU309" s="99">
        <v>1717843.2475280799</v>
      </c>
      <c r="BV309" s="99">
        <v>1811049.8445129399</v>
      </c>
      <c r="BW309" s="99">
        <v>0</v>
      </c>
      <c r="BX309" s="99">
        <v>5726.1107279062298</v>
      </c>
      <c r="BY309" s="99">
        <v>0</v>
      </c>
      <c r="BZ309" s="99">
        <v>0</v>
      </c>
      <c r="CA309" s="99">
        <v>24146.348399877501</v>
      </c>
      <c r="CB309" s="99">
        <v>2424149.4968566899</v>
      </c>
      <c r="CC309" s="99">
        <v>23167430.921875</v>
      </c>
      <c r="CD309" s="99">
        <v>4733793.4696655301</v>
      </c>
      <c r="CE309" s="99">
        <v>1505.5683948993701</v>
      </c>
      <c r="CF309" s="99">
        <v>223924.95722007801</v>
      </c>
      <c r="CG309" s="99">
        <v>2071678.76687622</v>
      </c>
      <c r="CH309" s="99">
        <v>304605.17985534703</v>
      </c>
      <c r="CI309" s="99">
        <v>25527.496229648601</v>
      </c>
      <c r="CJ309" s="99">
        <v>2647512.1531066899</v>
      </c>
      <c r="CK309" s="99">
        <v>25186856.0395508</v>
      </c>
      <c r="CL309" s="99">
        <v>5038025.5466918899</v>
      </c>
      <c r="CM309" s="166">
        <v>29268.945912361101</v>
      </c>
      <c r="CN309" s="166">
        <v>3876543.50750732</v>
      </c>
      <c r="CO309" s="166">
        <v>30558349.5556641</v>
      </c>
      <c r="CP309" s="99">
        <v>5038025.5466918899</v>
      </c>
      <c r="CQ309" s="99">
        <v>1478.96914388239</v>
      </c>
      <c r="CR309" s="99">
        <v>221054.00146293599</v>
      </c>
      <c r="CS309" s="99">
        <v>2044629.4078216599</v>
      </c>
      <c r="CT309" s="99">
        <v>300327.61261367798</v>
      </c>
      <c r="CU309" s="98">
        <v>12114.468363636001</v>
      </c>
      <c r="CV309" s="98">
        <v>5260.8758861010001</v>
      </c>
      <c r="CW309" s="98">
        <v>2648074.4540767679</v>
      </c>
      <c r="CX309" s="98">
        <v>25239109.688751221</v>
      </c>
    </row>
    <row r="310" spans="1:102" x14ac:dyDescent="0.2">
      <c r="A310" s="98" t="s">
        <v>55</v>
      </c>
      <c r="B310" s="100">
        <v>43525</v>
      </c>
      <c r="C310" s="99">
        <v>0</v>
      </c>
      <c r="D310" s="99">
        <v>12183.160681486101</v>
      </c>
      <c r="E310" s="99">
        <v>11865.1119730473</v>
      </c>
      <c r="F310" s="99">
        <v>9378.2075209617597</v>
      </c>
      <c r="G310" s="99">
        <v>1544.7965888679</v>
      </c>
      <c r="H310" s="99">
        <v>0</v>
      </c>
      <c r="I310" s="99">
        <v>0</v>
      </c>
      <c r="J310" s="99">
        <v>3848.51083818078</v>
      </c>
      <c r="K310" s="99">
        <v>0</v>
      </c>
      <c r="L310" s="99">
        <v>336.87230808287899</v>
      </c>
      <c r="M310" s="99">
        <v>233.88512190431399</v>
      </c>
      <c r="N310" s="99">
        <v>7631.5157560706102</v>
      </c>
      <c r="O310" s="99">
        <v>0</v>
      </c>
      <c r="P310" s="99">
        <v>11784.434787988699</v>
      </c>
      <c r="Q310" s="99">
        <v>3838.0186372697399</v>
      </c>
      <c r="R310" s="99">
        <v>0</v>
      </c>
      <c r="S310" s="99">
        <v>22.429751025978501</v>
      </c>
      <c r="T310" s="99">
        <v>0</v>
      </c>
      <c r="U310" s="99">
        <v>3855.4121603071699</v>
      </c>
      <c r="V310" s="99">
        <v>0</v>
      </c>
      <c r="W310" s="99">
        <v>1013831.99886322</v>
      </c>
      <c r="X310" s="99">
        <v>1447014.72338867</v>
      </c>
      <c r="Y310" s="99">
        <v>1049366.9839782701</v>
      </c>
      <c r="Z310" s="99">
        <v>229505.91186142</v>
      </c>
      <c r="AA310" s="99">
        <v>0</v>
      </c>
      <c r="AB310" s="99">
        <v>0</v>
      </c>
      <c r="AC310" s="99">
        <v>1253366.7653655999</v>
      </c>
      <c r="AD310" s="99">
        <v>0</v>
      </c>
      <c r="AE310" s="99">
        <v>59608.163234710701</v>
      </c>
      <c r="AF310" s="99">
        <v>26774.405168294899</v>
      </c>
      <c r="AG310" s="99">
        <v>931611.29656219506</v>
      </c>
      <c r="AH310" s="99">
        <v>0</v>
      </c>
      <c r="AI310" s="99">
        <v>950843.59715270996</v>
      </c>
      <c r="AJ310" s="99">
        <v>453098.83100128197</v>
      </c>
      <c r="AK310" s="99">
        <v>0</v>
      </c>
      <c r="AL310" s="99">
        <v>2693.6961467266101</v>
      </c>
      <c r="AM310" s="99">
        <v>0</v>
      </c>
      <c r="AN310" s="99">
        <v>1253870.36091614</v>
      </c>
      <c r="AO310" s="99">
        <v>0</v>
      </c>
      <c r="AP310" s="99">
        <v>8720621.4899902306</v>
      </c>
      <c r="AQ310" s="99">
        <v>14274575.6323242</v>
      </c>
      <c r="AR310" s="99">
        <v>10524349.206665</v>
      </c>
      <c r="AS310" s="99">
        <v>2149484.8229064899</v>
      </c>
      <c r="AT310" s="99">
        <v>0</v>
      </c>
      <c r="AU310" s="99">
        <v>0</v>
      </c>
      <c r="AV310" s="99">
        <v>5491507.5269165002</v>
      </c>
      <c r="AW310" s="99">
        <v>0</v>
      </c>
      <c r="AX310" s="99">
        <v>525359.32979583705</v>
      </c>
      <c r="AY310" s="99">
        <v>264973.84450531</v>
      </c>
      <c r="AZ310" s="99">
        <v>9332731.8205566406</v>
      </c>
      <c r="BA310" s="99">
        <v>0</v>
      </c>
      <c r="BB310" s="99">
        <v>8567766.46630859</v>
      </c>
      <c r="BC310" s="99">
        <v>4415493.36755371</v>
      </c>
      <c r="BD310" s="99">
        <v>0</v>
      </c>
      <c r="BE310" s="99">
        <v>24180.5682318211</v>
      </c>
      <c r="BF310" s="99">
        <v>0</v>
      </c>
      <c r="BG310" s="99">
        <v>5494727.55541992</v>
      </c>
      <c r="BH310" s="99">
        <v>0</v>
      </c>
      <c r="BI310" s="99">
        <v>1857466.44067383</v>
      </c>
      <c r="BJ310" s="99">
        <v>2817413.9461059598</v>
      </c>
      <c r="BK310" s="99">
        <v>2298271.48974609</v>
      </c>
      <c r="BL310" s="99">
        <v>307727.61206436198</v>
      </c>
      <c r="BM310" s="99">
        <v>0</v>
      </c>
      <c r="BN310" s="99">
        <v>0</v>
      </c>
      <c r="BO310" s="99">
        <v>0</v>
      </c>
      <c r="BP310" s="99">
        <v>0</v>
      </c>
      <c r="BQ310" s="99">
        <v>0</v>
      </c>
      <c r="BR310" s="99">
        <v>45864.558976650202</v>
      </c>
      <c r="BS310" s="99">
        <v>1189968.72640991</v>
      </c>
      <c r="BT310" s="99">
        <v>0</v>
      </c>
      <c r="BU310" s="99">
        <v>1747113.4051971401</v>
      </c>
      <c r="BV310" s="99">
        <v>1644304.14845276</v>
      </c>
      <c r="BW310" s="99">
        <v>0</v>
      </c>
      <c r="BX310" s="99">
        <v>4821.6097179055196</v>
      </c>
      <c r="BY310" s="99">
        <v>0</v>
      </c>
      <c r="BZ310" s="99">
        <v>0</v>
      </c>
      <c r="CA310" s="99">
        <v>24008.1214284897</v>
      </c>
      <c r="CB310" s="99">
        <v>2416580.6352844201</v>
      </c>
      <c r="CC310" s="99">
        <v>23187506.119628899</v>
      </c>
      <c r="CD310" s="99">
        <v>4648049.5893554697</v>
      </c>
      <c r="CE310" s="99">
        <v>1547.3271660655701</v>
      </c>
      <c r="CF310" s="99">
        <v>230654.361696243</v>
      </c>
      <c r="CG310" s="99">
        <v>2158315.4439392099</v>
      </c>
      <c r="CH310" s="99">
        <v>308200.49737548799</v>
      </c>
      <c r="CI310" s="99">
        <v>25615.754844427101</v>
      </c>
      <c r="CJ310" s="99">
        <v>2646303.9882507301</v>
      </c>
      <c r="CK310" s="99">
        <v>25130076.5236816</v>
      </c>
      <c r="CL310" s="99">
        <v>4955080.4802856399</v>
      </c>
      <c r="CM310" s="166">
        <v>29371.030107021299</v>
      </c>
      <c r="CN310" s="166">
        <v>3896959.6787414602</v>
      </c>
      <c r="CO310" s="166">
        <v>30651147.598388702</v>
      </c>
      <c r="CP310" s="99">
        <v>4955080.4802856399</v>
      </c>
      <c r="CQ310" s="99">
        <v>1527.5174738466701</v>
      </c>
      <c r="CR310" s="99">
        <v>226699.795938492</v>
      </c>
      <c r="CS310" s="99">
        <v>2122999.4178466802</v>
      </c>
      <c r="CT310" s="99">
        <v>302105.36511230498</v>
      </c>
      <c r="CU310" s="98">
        <v>11863.555308002</v>
      </c>
      <c r="CV310" s="98">
        <v>5313.9745782769996</v>
      </c>
      <c r="CW310" s="98">
        <v>2647234.9969806629</v>
      </c>
      <c r="CX310" s="98">
        <v>25345821.563568108</v>
      </c>
    </row>
    <row r="311" spans="1:102" x14ac:dyDescent="0.2">
      <c r="A311" s="98" t="s">
        <v>55</v>
      </c>
      <c r="B311" s="100">
        <v>43617</v>
      </c>
      <c r="C311" s="99">
        <v>0</v>
      </c>
      <c r="D311" s="99">
        <v>12064.5686898232</v>
      </c>
      <c r="E311" s="99">
        <v>11299.7117948532</v>
      </c>
      <c r="F311" s="99">
        <v>9037.9313632249796</v>
      </c>
      <c r="G311" s="99">
        <v>1569.80377724767</v>
      </c>
      <c r="H311" s="99">
        <v>0</v>
      </c>
      <c r="I311" s="99">
        <v>0</v>
      </c>
      <c r="J311" s="99">
        <v>3857.69198402762</v>
      </c>
      <c r="K311" s="99">
        <v>0</v>
      </c>
      <c r="L311" s="99">
        <v>270.20139582082601</v>
      </c>
      <c r="M311" s="99">
        <v>218.26913287490601</v>
      </c>
      <c r="N311" s="99">
        <v>7457.8237172961199</v>
      </c>
      <c r="O311" s="99">
        <v>0</v>
      </c>
      <c r="P311" s="99">
        <v>11918.2460500002</v>
      </c>
      <c r="Q311" s="99">
        <v>3549.06770661473</v>
      </c>
      <c r="R311" s="99">
        <v>0</v>
      </c>
      <c r="S311" s="99">
        <v>21.794844117946901</v>
      </c>
      <c r="T311" s="99">
        <v>0</v>
      </c>
      <c r="U311" s="99">
        <v>3871.93633031845</v>
      </c>
      <c r="V311" s="99">
        <v>0</v>
      </c>
      <c r="W311" s="99">
        <v>893443.71042633103</v>
      </c>
      <c r="X311" s="99">
        <v>1404532.7093353299</v>
      </c>
      <c r="Y311" s="99">
        <v>1036083.70693207</v>
      </c>
      <c r="Z311" s="99">
        <v>230310.39389419599</v>
      </c>
      <c r="AA311" s="99">
        <v>0</v>
      </c>
      <c r="AB311" s="99">
        <v>0</v>
      </c>
      <c r="AC311" s="99">
        <v>1268207.77041626</v>
      </c>
      <c r="AD311" s="99">
        <v>0</v>
      </c>
      <c r="AE311" s="99">
        <v>55030.541655540503</v>
      </c>
      <c r="AF311" s="99">
        <v>26198.644957780802</v>
      </c>
      <c r="AG311" s="99">
        <v>921535.51664733898</v>
      </c>
      <c r="AH311" s="99">
        <v>0</v>
      </c>
      <c r="AI311" s="99">
        <v>895235.44365692104</v>
      </c>
      <c r="AJ311" s="99">
        <v>427229.448570251</v>
      </c>
      <c r="AK311" s="99">
        <v>0</v>
      </c>
      <c r="AL311" s="99">
        <v>3033.8898466229398</v>
      </c>
      <c r="AM311" s="99">
        <v>0</v>
      </c>
      <c r="AN311" s="99">
        <v>1267294.9740905799</v>
      </c>
      <c r="AO311" s="99">
        <v>0</v>
      </c>
      <c r="AP311" s="99">
        <v>8443880.20166016</v>
      </c>
      <c r="AQ311" s="99">
        <v>13814052.935302701</v>
      </c>
      <c r="AR311" s="99">
        <v>10314891.5632324</v>
      </c>
      <c r="AS311" s="99">
        <v>2160610.6708984398</v>
      </c>
      <c r="AT311" s="99">
        <v>0</v>
      </c>
      <c r="AU311" s="99">
        <v>0</v>
      </c>
      <c r="AV311" s="99">
        <v>5565439.6470947303</v>
      </c>
      <c r="AW311" s="99">
        <v>0</v>
      </c>
      <c r="AX311" s="99">
        <v>479426.64558029198</v>
      </c>
      <c r="AY311" s="99">
        <v>261780.37729454</v>
      </c>
      <c r="AZ311" s="99">
        <v>9149520.2320556603</v>
      </c>
      <c r="BA311" s="99">
        <v>0</v>
      </c>
      <c r="BB311" s="99">
        <v>8098200.1992797898</v>
      </c>
      <c r="BC311" s="99">
        <v>4149493.11682129</v>
      </c>
      <c r="BD311" s="99">
        <v>0</v>
      </c>
      <c r="BE311" s="99">
        <v>26987.806431055102</v>
      </c>
      <c r="BF311" s="99">
        <v>0</v>
      </c>
      <c r="BG311" s="99">
        <v>5557191.8623657199</v>
      </c>
      <c r="BH311" s="99">
        <v>0</v>
      </c>
      <c r="BI311" s="99">
        <v>1753145.6222381601</v>
      </c>
      <c r="BJ311" s="99">
        <v>2642876.2960205101</v>
      </c>
      <c r="BK311" s="99">
        <v>2169860.5139160198</v>
      </c>
      <c r="BL311" s="99">
        <v>291281.93053817702</v>
      </c>
      <c r="BM311" s="99">
        <v>0</v>
      </c>
      <c r="BN311" s="99">
        <v>0</v>
      </c>
      <c r="BO311" s="99">
        <v>0</v>
      </c>
      <c r="BP311" s="99">
        <v>0</v>
      </c>
      <c r="BQ311" s="99">
        <v>0</v>
      </c>
      <c r="BR311" s="99">
        <v>43957.406304836302</v>
      </c>
      <c r="BS311" s="99">
        <v>1139436.2687683101</v>
      </c>
      <c r="BT311" s="99">
        <v>0</v>
      </c>
      <c r="BU311" s="99">
        <v>1670143.03330994</v>
      </c>
      <c r="BV311" s="99">
        <v>1537908.5850982701</v>
      </c>
      <c r="BW311" s="99">
        <v>0</v>
      </c>
      <c r="BX311" s="99">
        <v>5856.0205540656998</v>
      </c>
      <c r="BY311" s="99">
        <v>0</v>
      </c>
      <c r="BZ311" s="99">
        <v>0</v>
      </c>
      <c r="CA311" s="99">
        <v>23376.595400571801</v>
      </c>
      <c r="CB311" s="99">
        <v>2333540.3694763202</v>
      </c>
      <c r="CC311" s="99">
        <v>22011755.768310498</v>
      </c>
      <c r="CD311" s="99">
        <v>4336998.9451293899</v>
      </c>
      <c r="CE311" s="99">
        <v>1571.64058719575</v>
      </c>
      <c r="CF311" s="99">
        <v>230767.01912307701</v>
      </c>
      <c r="CG311" s="99">
        <v>2155284.1294250502</v>
      </c>
      <c r="CH311" s="99">
        <v>291928.71513748198</v>
      </c>
      <c r="CI311" s="99">
        <v>24989.053597927101</v>
      </c>
      <c r="CJ311" s="99">
        <v>2566061.4089660598</v>
      </c>
      <c r="CK311" s="99">
        <v>24424839.317138702</v>
      </c>
      <c r="CL311" s="99">
        <v>4630588.2317504901</v>
      </c>
      <c r="CM311" s="166">
        <v>28778.723299264901</v>
      </c>
      <c r="CN311" s="166">
        <v>3851580.39349365</v>
      </c>
      <c r="CO311" s="166">
        <v>30041560.126464799</v>
      </c>
      <c r="CP311" s="99">
        <v>4630588.2317504901</v>
      </c>
      <c r="CQ311" s="99">
        <v>1555.08341415226</v>
      </c>
      <c r="CR311" s="99">
        <v>228819.24366569499</v>
      </c>
      <c r="CS311" s="99">
        <v>2139066.7543945299</v>
      </c>
      <c r="CT311" s="99">
        <v>287229.727630615</v>
      </c>
      <c r="CU311" s="98">
        <v>11300.070489422</v>
      </c>
      <c r="CV311" s="98">
        <v>5336.4723784990001</v>
      </c>
      <c r="CW311" s="98">
        <v>2564307.3885993971</v>
      </c>
      <c r="CX311" s="98">
        <v>24167039.897735547</v>
      </c>
    </row>
    <row r="312" spans="1:102" x14ac:dyDescent="0.2">
      <c r="A312" s="98" t="s">
        <v>56</v>
      </c>
      <c r="B312" s="100">
        <v>38047</v>
      </c>
      <c r="C312" s="99">
        <v>198499.13561058001</v>
      </c>
      <c r="D312" s="99">
        <v>0</v>
      </c>
      <c r="E312" s="99">
        <v>78432.388623237595</v>
      </c>
      <c r="F312" s="99">
        <v>20818.534305095702</v>
      </c>
      <c r="G312" s="99">
        <v>87.547960270196199</v>
      </c>
      <c r="H312" s="99">
        <v>31540.191349983201</v>
      </c>
      <c r="I312" s="99">
        <v>0</v>
      </c>
      <c r="J312" s="99">
        <v>170.860143318772</v>
      </c>
      <c r="K312" s="99">
        <v>75811.494121551499</v>
      </c>
      <c r="L312" s="99">
        <v>179545.104751587</v>
      </c>
      <c r="M312" s="99">
        <v>69616.857934951797</v>
      </c>
      <c r="N312" s="99">
        <v>12428.201646089599</v>
      </c>
      <c r="O312" s="99">
        <v>0</v>
      </c>
      <c r="P312" s="99">
        <v>0</v>
      </c>
      <c r="Q312" s="99">
        <v>14047.0148217678</v>
      </c>
      <c r="R312" s="99">
        <v>0</v>
      </c>
      <c r="S312" s="99">
        <v>0</v>
      </c>
      <c r="T312" s="99">
        <v>31198.9415972233</v>
      </c>
      <c r="U312" s="99">
        <v>74870.557333946199</v>
      </c>
      <c r="V312" s="99">
        <v>13735342.0123291</v>
      </c>
      <c r="W312" s="99">
        <v>0</v>
      </c>
      <c r="X312" s="99">
        <v>10617196.450195299</v>
      </c>
      <c r="Y312" s="99">
        <v>1365337.3643646201</v>
      </c>
      <c r="Z312" s="99">
        <v>8386.4630260467493</v>
      </c>
      <c r="AA312" s="99">
        <v>8699160.4720459003</v>
      </c>
      <c r="AB312" s="99">
        <v>0</v>
      </c>
      <c r="AC312" s="99">
        <v>17370.461120367101</v>
      </c>
      <c r="AD312" s="99">
        <v>32449102.3444824</v>
      </c>
      <c r="AE312" s="99">
        <v>13046559.6365967</v>
      </c>
      <c r="AF312" s="99">
        <v>5427044.4539794903</v>
      </c>
      <c r="AG312" s="99">
        <v>2754587.4735107399</v>
      </c>
      <c r="AH312" s="99">
        <v>0</v>
      </c>
      <c r="AI312" s="99">
        <v>0</v>
      </c>
      <c r="AJ312" s="99">
        <v>3221717.5177307101</v>
      </c>
      <c r="AK312" s="99">
        <v>0</v>
      </c>
      <c r="AL312" s="99">
        <v>0</v>
      </c>
      <c r="AM312" s="99">
        <v>8619558.10791016</v>
      </c>
      <c r="AN312" s="99">
        <v>31471917.192871101</v>
      </c>
      <c r="AO312" s="99">
        <v>116324727.51757801</v>
      </c>
      <c r="AP312" s="99">
        <v>0</v>
      </c>
      <c r="AQ312" s="99">
        <v>85485580.355468795</v>
      </c>
      <c r="AR312" s="99">
        <v>13659883.9949951</v>
      </c>
      <c r="AS312" s="99">
        <v>58165.375333309203</v>
      </c>
      <c r="AT312" s="99">
        <v>55323651.627441399</v>
      </c>
      <c r="AU312" s="99">
        <v>0</v>
      </c>
      <c r="AV312" s="99">
        <v>38260.942909717603</v>
      </c>
      <c r="AW312" s="99">
        <v>74836654.447265595</v>
      </c>
      <c r="AX312" s="99">
        <v>111077094.431641</v>
      </c>
      <c r="AY312" s="99">
        <v>46084448.236328103</v>
      </c>
      <c r="AZ312" s="99">
        <v>19926125.816894501</v>
      </c>
      <c r="BA312" s="99">
        <v>0</v>
      </c>
      <c r="BB312" s="99">
        <v>0</v>
      </c>
      <c r="BC312" s="99">
        <v>24103295.200683601</v>
      </c>
      <c r="BD312" s="99">
        <v>0</v>
      </c>
      <c r="BE312" s="99">
        <v>0</v>
      </c>
      <c r="BF312" s="99">
        <v>54937345.700195298</v>
      </c>
      <c r="BG312" s="99">
        <v>72367099.564453095</v>
      </c>
      <c r="BH312" s="99">
        <v>13395729.18396</v>
      </c>
      <c r="BI312" s="99">
        <v>0</v>
      </c>
      <c r="BJ312" s="99">
        <v>13329815.552978501</v>
      </c>
      <c r="BK312" s="99">
        <v>2964470.7984008798</v>
      </c>
      <c r="BL312" s="99">
        <v>0</v>
      </c>
      <c r="BM312" s="99">
        <v>0</v>
      </c>
      <c r="BN312" s="99">
        <v>0</v>
      </c>
      <c r="BO312" s="99">
        <v>0</v>
      </c>
      <c r="BP312" s="99">
        <v>0</v>
      </c>
      <c r="BQ312" s="99">
        <v>0</v>
      </c>
      <c r="BR312" s="99">
        <v>11163283.4453125</v>
      </c>
      <c r="BS312" s="99">
        <v>6911140.1061401404</v>
      </c>
      <c r="BT312" s="99">
        <v>0</v>
      </c>
      <c r="BU312" s="99">
        <v>0</v>
      </c>
      <c r="BV312" s="99">
        <v>8578679.0146484394</v>
      </c>
      <c r="BW312" s="99">
        <v>0</v>
      </c>
      <c r="BX312" s="99">
        <v>0</v>
      </c>
      <c r="BY312" s="99">
        <v>0</v>
      </c>
      <c r="BZ312" s="99">
        <v>0</v>
      </c>
      <c r="CA312" s="99">
        <v>276494.52053070097</v>
      </c>
      <c r="CB312" s="99">
        <v>24168467.682128899</v>
      </c>
      <c r="CC312" s="99">
        <v>199753698.01953101</v>
      </c>
      <c r="CD312" s="99">
        <v>26581341.435302701</v>
      </c>
      <c r="CE312" s="99">
        <v>31243.149722337701</v>
      </c>
      <c r="CF312" s="99">
        <v>8603355.6826171894</v>
      </c>
      <c r="CG312" s="99">
        <v>54916160.005859397</v>
      </c>
      <c r="CH312" s="99">
        <v>0</v>
      </c>
      <c r="CI312" s="99">
        <v>307628.61330413801</v>
      </c>
      <c r="CJ312" s="99">
        <v>32738998.8901367</v>
      </c>
      <c r="CK312" s="99">
        <v>254992055.578125</v>
      </c>
      <c r="CL312" s="99">
        <v>26585296.778808601</v>
      </c>
      <c r="CM312" s="166">
        <v>382371.69218444801</v>
      </c>
      <c r="CN312" s="166">
        <v>64194306.886718802</v>
      </c>
      <c r="CO312" s="166">
        <v>327391702.61328101</v>
      </c>
      <c r="CP312" s="99">
        <v>26585296.778808601</v>
      </c>
      <c r="CQ312" s="99">
        <v>0</v>
      </c>
      <c r="CR312" s="99">
        <v>0</v>
      </c>
      <c r="CS312" s="99">
        <v>0</v>
      </c>
      <c r="CT312" s="99">
        <v>0</v>
      </c>
      <c r="CU312" s="98">
        <v>181300.98400370101</v>
      </c>
      <c r="CV312" s="98">
        <v>260.02120995799999</v>
      </c>
      <c r="CW312" s="98">
        <v>32771823.364746086</v>
      </c>
      <c r="CX312" s="98">
        <v>254669858.02539042</v>
      </c>
    </row>
    <row r="313" spans="1:102" x14ac:dyDescent="0.2">
      <c r="A313" s="98" t="s">
        <v>56</v>
      </c>
      <c r="B313" s="100">
        <v>38139</v>
      </c>
      <c r="C313" s="99">
        <v>200412.57053565999</v>
      </c>
      <c r="D313" s="99">
        <v>0</v>
      </c>
      <c r="E313" s="99">
        <v>76724.740200042696</v>
      </c>
      <c r="F313" s="99">
        <v>22093.0390927792</v>
      </c>
      <c r="G313" s="99">
        <v>1214.16013276577</v>
      </c>
      <c r="H313" s="99">
        <v>29684.678802251801</v>
      </c>
      <c r="I313" s="99">
        <v>0</v>
      </c>
      <c r="J313" s="99">
        <v>3523.41085869074</v>
      </c>
      <c r="K313" s="99">
        <v>66898.342467308001</v>
      </c>
      <c r="L313" s="99">
        <v>179842.12733459499</v>
      </c>
      <c r="M313" s="99">
        <v>69025.1179466248</v>
      </c>
      <c r="N313" s="99">
        <v>12917.147919893299</v>
      </c>
      <c r="O313" s="99">
        <v>0</v>
      </c>
      <c r="P313" s="99">
        <v>0</v>
      </c>
      <c r="Q313" s="99">
        <v>13977.2359831333</v>
      </c>
      <c r="R313" s="99">
        <v>0</v>
      </c>
      <c r="S313" s="99">
        <v>0</v>
      </c>
      <c r="T313" s="99">
        <v>31262.3632092476</v>
      </c>
      <c r="U313" s="99">
        <v>74333.150723457293</v>
      </c>
      <c r="V313" s="99">
        <v>13822730.002197299</v>
      </c>
      <c r="W313" s="99">
        <v>0</v>
      </c>
      <c r="X313" s="99">
        <v>10423062.353027301</v>
      </c>
      <c r="Y313" s="99">
        <v>1497181.2142334001</v>
      </c>
      <c r="Z313" s="99">
        <v>283852.48605346697</v>
      </c>
      <c r="AA313" s="99">
        <v>8291026.5817260696</v>
      </c>
      <c r="AB313" s="99">
        <v>0</v>
      </c>
      <c r="AC313" s="99">
        <v>1128851.7110443099</v>
      </c>
      <c r="AD313" s="99">
        <v>28006079.399658199</v>
      </c>
      <c r="AE313" s="99">
        <v>12750651.307006801</v>
      </c>
      <c r="AF313" s="99">
        <v>5322472.53479004</v>
      </c>
      <c r="AG313" s="99">
        <v>2809250.6293029799</v>
      </c>
      <c r="AH313" s="99">
        <v>0</v>
      </c>
      <c r="AI313" s="99">
        <v>0</v>
      </c>
      <c r="AJ313" s="99">
        <v>3181101.6706237802</v>
      </c>
      <c r="AK313" s="99">
        <v>0</v>
      </c>
      <c r="AL313" s="99">
        <v>0</v>
      </c>
      <c r="AM313" s="99">
        <v>8642139.5430908203</v>
      </c>
      <c r="AN313" s="99">
        <v>31156679.3757324</v>
      </c>
      <c r="AO313" s="99">
        <v>117329496.92968801</v>
      </c>
      <c r="AP313" s="99">
        <v>0</v>
      </c>
      <c r="AQ313" s="99">
        <v>85209503.0234375</v>
      </c>
      <c r="AR313" s="99">
        <v>14977359.4759521</v>
      </c>
      <c r="AS313" s="99">
        <v>1734690.2173767099</v>
      </c>
      <c r="AT313" s="99">
        <v>53242545.831054702</v>
      </c>
      <c r="AU313" s="99">
        <v>0</v>
      </c>
      <c r="AV313" s="99">
        <v>2694071.2879028302</v>
      </c>
      <c r="AW313" s="99">
        <v>65134489.850097701</v>
      </c>
      <c r="AX313" s="99">
        <v>110171864.76074199</v>
      </c>
      <c r="AY313" s="99">
        <v>45917989.761718802</v>
      </c>
      <c r="AZ313" s="99">
        <v>20436208.2185059</v>
      </c>
      <c r="BA313" s="99">
        <v>0</v>
      </c>
      <c r="BB313" s="99">
        <v>0</v>
      </c>
      <c r="BC313" s="99">
        <v>24060815.091796901</v>
      </c>
      <c r="BD313" s="99">
        <v>0</v>
      </c>
      <c r="BE313" s="99">
        <v>0</v>
      </c>
      <c r="BF313" s="99">
        <v>55605268.333007798</v>
      </c>
      <c r="BG313" s="99">
        <v>72681614.608398393</v>
      </c>
      <c r="BH313" s="99">
        <v>13569241.7375488</v>
      </c>
      <c r="BI313" s="99">
        <v>0</v>
      </c>
      <c r="BJ313" s="99">
        <v>13338407.7382813</v>
      </c>
      <c r="BK313" s="99">
        <v>3243268.5311889602</v>
      </c>
      <c r="BL313" s="99">
        <v>0</v>
      </c>
      <c r="BM313" s="99">
        <v>0</v>
      </c>
      <c r="BN313" s="99">
        <v>0</v>
      </c>
      <c r="BO313" s="99">
        <v>0</v>
      </c>
      <c r="BP313" s="99">
        <v>0</v>
      </c>
      <c r="BQ313" s="99">
        <v>0</v>
      </c>
      <c r="BR313" s="99">
        <v>11080011.3288574</v>
      </c>
      <c r="BS313" s="99">
        <v>7160545.5281372098</v>
      </c>
      <c r="BT313" s="99">
        <v>0</v>
      </c>
      <c r="BU313" s="99">
        <v>0</v>
      </c>
      <c r="BV313" s="99">
        <v>8590848.7750244103</v>
      </c>
      <c r="BW313" s="99">
        <v>0</v>
      </c>
      <c r="BX313" s="99">
        <v>0</v>
      </c>
      <c r="BY313" s="99">
        <v>0</v>
      </c>
      <c r="BZ313" s="99">
        <v>0</v>
      </c>
      <c r="CA313" s="99">
        <v>278167.998256683</v>
      </c>
      <c r="CB313" s="99">
        <v>24199711.8974609</v>
      </c>
      <c r="CC313" s="99">
        <v>202277356.52148399</v>
      </c>
      <c r="CD313" s="99">
        <v>26654317.712890599</v>
      </c>
      <c r="CE313" s="99">
        <v>31287.414550066002</v>
      </c>
      <c r="CF313" s="99">
        <v>8612576.8388671894</v>
      </c>
      <c r="CG313" s="99">
        <v>55273005.275390603</v>
      </c>
      <c r="CH313" s="99">
        <v>0</v>
      </c>
      <c r="CI313" s="99">
        <v>309426.63201904303</v>
      </c>
      <c r="CJ313" s="99">
        <v>32783891.891845699</v>
      </c>
      <c r="CK313" s="99">
        <v>257691385.35156301</v>
      </c>
      <c r="CL313" s="99">
        <v>26652957.661865201</v>
      </c>
      <c r="CM313" s="166">
        <v>383881.84303283697</v>
      </c>
      <c r="CN313" s="166">
        <v>63744851.165527299</v>
      </c>
      <c r="CO313" s="166">
        <v>330134854.92968798</v>
      </c>
      <c r="CP313" s="99">
        <v>26652957.661865201</v>
      </c>
      <c r="CQ313" s="99">
        <v>0</v>
      </c>
      <c r="CR313" s="99">
        <v>0</v>
      </c>
      <c r="CS313" s="99">
        <v>0</v>
      </c>
      <c r="CT313" s="99">
        <v>0</v>
      </c>
      <c r="CU313" s="98">
        <v>171931.20631571801</v>
      </c>
      <c r="CV313" s="98">
        <v>4732.0402016469998</v>
      </c>
      <c r="CW313" s="98">
        <v>32812288.736328088</v>
      </c>
      <c r="CX313" s="98">
        <v>257550361.79687458</v>
      </c>
    </row>
    <row r="314" spans="1:102" x14ac:dyDescent="0.2">
      <c r="A314" s="98" t="s">
        <v>56</v>
      </c>
      <c r="B314" s="100">
        <v>38231</v>
      </c>
      <c r="C314" s="99">
        <v>204238.92946815499</v>
      </c>
      <c r="D314" s="99">
        <v>0</v>
      </c>
      <c r="E314" s="99">
        <v>83757.544272422805</v>
      </c>
      <c r="F314" s="99">
        <v>24474.648064613299</v>
      </c>
      <c r="G314" s="99">
        <v>3218.4541704356702</v>
      </c>
      <c r="H314" s="99">
        <v>27798.902750253699</v>
      </c>
      <c r="I314" s="99">
        <v>0</v>
      </c>
      <c r="J314" s="99">
        <v>9546.6001666784305</v>
      </c>
      <c r="K314" s="99">
        <v>63096.554052829699</v>
      </c>
      <c r="L314" s="99">
        <v>194085.79516410801</v>
      </c>
      <c r="M314" s="99">
        <v>70331.461334228501</v>
      </c>
      <c r="N314" s="99">
        <v>13474.656624794001</v>
      </c>
      <c r="O314" s="99">
        <v>0</v>
      </c>
      <c r="P314" s="99">
        <v>0</v>
      </c>
      <c r="Q314" s="99">
        <v>13889.7447394133</v>
      </c>
      <c r="R314" s="99">
        <v>0</v>
      </c>
      <c r="S314" s="99">
        <v>0</v>
      </c>
      <c r="T314" s="99">
        <v>30987.7453069687</v>
      </c>
      <c r="U314" s="99">
        <v>72529.118016242996</v>
      </c>
      <c r="V314" s="99">
        <v>14028049.072265601</v>
      </c>
      <c r="W314" s="99">
        <v>0</v>
      </c>
      <c r="X314" s="99">
        <v>10491274.8319092</v>
      </c>
      <c r="Y314" s="99">
        <v>1668901.27313232</v>
      </c>
      <c r="Z314" s="99">
        <v>756763.55041503895</v>
      </c>
      <c r="AA314" s="99">
        <v>7860042.1645507803</v>
      </c>
      <c r="AB314" s="99">
        <v>0</v>
      </c>
      <c r="AC314" s="99">
        <v>2880450.5447082501</v>
      </c>
      <c r="AD314" s="99">
        <v>25746476.7724609</v>
      </c>
      <c r="AE314" s="99">
        <v>13526161.282958999</v>
      </c>
      <c r="AF314" s="99">
        <v>5374696.7512207003</v>
      </c>
      <c r="AG314" s="99">
        <v>2872973.33453369</v>
      </c>
      <c r="AH314" s="99">
        <v>0</v>
      </c>
      <c r="AI314" s="99">
        <v>0</v>
      </c>
      <c r="AJ314" s="99">
        <v>3165131.4613952599</v>
      </c>
      <c r="AK314" s="99">
        <v>0</v>
      </c>
      <c r="AL314" s="99">
        <v>0</v>
      </c>
      <c r="AM314" s="99">
        <v>8610285.0654296894</v>
      </c>
      <c r="AN314" s="99">
        <v>29111096.340820301</v>
      </c>
      <c r="AO314" s="99">
        <v>120093983.105469</v>
      </c>
      <c r="AP314" s="99">
        <v>0</v>
      </c>
      <c r="AQ314" s="99">
        <v>85865732.790039107</v>
      </c>
      <c r="AR314" s="99">
        <v>15652360.6981201</v>
      </c>
      <c r="AS314" s="99">
        <v>4636141.5213012705</v>
      </c>
      <c r="AT314" s="99">
        <v>51159454.410644501</v>
      </c>
      <c r="AU314" s="99">
        <v>0</v>
      </c>
      <c r="AV314" s="99">
        <v>7258051.65270996</v>
      </c>
      <c r="AW314" s="99">
        <v>60610443.127929702</v>
      </c>
      <c r="AX314" s="99">
        <v>118232763.77832</v>
      </c>
      <c r="AY314" s="99">
        <v>46636566.3271484</v>
      </c>
      <c r="AZ314" s="99">
        <v>21149870.826171901</v>
      </c>
      <c r="BA314" s="99">
        <v>0</v>
      </c>
      <c r="BB314" s="99">
        <v>0</v>
      </c>
      <c r="BC314" s="99">
        <v>24305126.629150402</v>
      </c>
      <c r="BD314" s="99">
        <v>0</v>
      </c>
      <c r="BE314" s="99">
        <v>0</v>
      </c>
      <c r="BF314" s="99">
        <v>55605155.567871101</v>
      </c>
      <c r="BG314" s="99">
        <v>69696669.640625</v>
      </c>
      <c r="BH314" s="99">
        <v>14481417.994384799</v>
      </c>
      <c r="BI314" s="99">
        <v>0</v>
      </c>
      <c r="BJ314" s="99">
        <v>13462347.044311499</v>
      </c>
      <c r="BK314" s="99">
        <v>3614407.11328125</v>
      </c>
      <c r="BL314" s="99">
        <v>0</v>
      </c>
      <c r="BM314" s="99">
        <v>0</v>
      </c>
      <c r="BN314" s="99">
        <v>0</v>
      </c>
      <c r="BO314" s="99">
        <v>0</v>
      </c>
      <c r="BP314" s="99">
        <v>0</v>
      </c>
      <c r="BQ314" s="99">
        <v>0</v>
      </c>
      <c r="BR314" s="99">
        <v>11600095.3237305</v>
      </c>
      <c r="BS314" s="99">
        <v>7509704.3968505897</v>
      </c>
      <c r="BT314" s="99">
        <v>0</v>
      </c>
      <c r="BU314" s="99">
        <v>0</v>
      </c>
      <c r="BV314" s="99">
        <v>8741798.4527587909</v>
      </c>
      <c r="BW314" s="99">
        <v>0</v>
      </c>
      <c r="BX314" s="99">
        <v>0</v>
      </c>
      <c r="BY314" s="99">
        <v>0</v>
      </c>
      <c r="BZ314" s="99">
        <v>0</v>
      </c>
      <c r="CA314" s="99">
        <v>286235.28650665301</v>
      </c>
      <c r="CB314" s="99">
        <v>24658629.821533199</v>
      </c>
      <c r="CC314" s="99">
        <v>206673630.11718801</v>
      </c>
      <c r="CD314" s="99">
        <v>28336966.557372998</v>
      </c>
      <c r="CE314" s="99">
        <v>30916.605000972701</v>
      </c>
      <c r="CF314" s="99">
        <v>8607540.5545654297</v>
      </c>
      <c r="CG314" s="99">
        <v>55640476.025878899</v>
      </c>
      <c r="CH314" s="99">
        <v>0</v>
      </c>
      <c r="CI314" s="99">
        <v>317042.75591278099</v>
      </c>
      <c r="CJ314" s="99">
        <v>33265421.177002002</v>
      </c>
      <c r="CK314" s="99">
        <v>262253403.734375</v>
      </c>
      <c r="CL314" s="99">
        <v>28320000.660156298</v>
      </c>
      <c r="CM314" s="166">
        <v>389717.09899520897</v>
      </c>
      <c r="CN314" s="166">
        <v>62687657.546875</v>
      </c>
      <c r="CO314" s="166">
        <v>331148617.578125</v>
      </c>
      <c r="CP314" s="99">
        <v>28320000.660156298</v>
      </c>
      <c r="CQ314" s="99">
        <v>0</v>
      </c>
      <c r="CR314" s="99">
        <v>0</v>
      </c>
      <c r="CS314" s="99">
        <v>0</v>
      </c>
      <c r="CT314" s="99">
        <v>0</v>
      </c>
      <c r="CU314" s="98">
        <v>184502.11675114301</v>
      </c>
      <c r="CV314" s="98">
        <v>12837.326876409001</v>
      </c>
      <c r="CW314" s="98">
        <v>33266170.376098629</v>
      </c>
      <c r="CX314" s="98">
        <v>262314106.14306691</v>
      </c>
    </row>
    <row r="315" spans="1:102" x14ac:dyDescent="0.2">
      <c r="A315" s="98" t="s">
        <v>56</v>
      </c>
      <c r="B315" s="100">
        <v>38322</v>
      </c>
      <c r="C315" s="99">
        <v>208346.43036270101</v>
      </c>
      <c r="D315" s="99">
        <v>0</v>
      </c>
      <c r="E315" s="99">
        <v>79115.393508911104</v>
      </c>
      <c r="F315" s="99">
        <v>25746.228006601301</v>
      </c>
      <c r="G315" s="99">
        <v>5249.1813474297496</v>
      </c>
      <c r="H315" s="99">
        <v>25740.970496416099</v>
      </c>
      <c r="I315" s="99">
        <v>0</v>
      </c>
      <c r="J315" s="99">
        <v>15918.1968114376</v>
      </c>
      <c r="K315" s="99">
        <v>60723.581538677201</v>
      </c>
      <c r="L315" s="99">
        <v>190921.12140083301</v>
      </c>
      <c r="M315" s="99">
        <v>71387.287526130705</v>
      </c>
      <c r="N315" s="99">
        <v>13879.020986437799</v>
      </c>
      <c r="O315" s="99">
        <v>0</v>
      </c>
      <c r="P315" s="99">
        <v>0</v>
      </c>
      <c r="Q315" s="99">
        <v>13879.9297662973</v>
      </c>
      <c r="R315" s="99">
        <v>0</v>
      </c>
      <c r="S315" s="99">
        <v>0</v>
      </c>
      <c r="T315" s="99">
        <v>31029.9665811062</v>
      </c>
      <c r="U315" s="99">
        <v>73899.134356498704</v>
      </c>
      <c r="V315" s="99">
        <v>14500757.405151401</v>
      </c>
      <c r="W315" s="99">
        <v>0</v>
      </c>
      <c r="X315" s="99">
        <v>10303425.5704346</v>
      </c>
      <c r="Y315" s="99">
        <v>1785632.5473022501</v>
      </c>
      <c r="Z315" s="99">
        <v>1470303.69529724</v>
      </c>
      <c r="AA315" s="99">
        <v>7135275.2471313505</v>
      </c>
      <c r="AB315" s="99">
        <v>0</v>
      </c>
      <c r="AC315" s="99">
        <v>7043110.9196167002</v>
      </c>
      <c r="AD315" s="99">
        <v>26646664.0463867</v>
      </c>
      <c r="AE315" s="99">
        <v>13255507.9458008</v>
      </c>
      <c r="AF315" s="99">
        <v>5439799.43469238</v>
      </c>
      <c r="AG315" s="99">
        <v>2955680.1015319801</v>
      </c>
      <c r="AH315" s="99">
        <v>0</v>
      </c>
      <c r="AI315" s="99">
        <v>0</v>
      </c>
      <c r="AJ315" s="99">
        <v>3105392.7874145498</v>
      </c>
      <c r="AK315" s="99">
        <v>0</v>
      </c>
      <c r="AL315" s="99">
        <v>0</v>
      </c>
      <c r="AM315" s="99">
        <v>8623375.1582031306</v>
      </c>
      <c r="AN315" s="99">
        <v>32210539.2177734</v>
      </c>
      <c r="AO315" s="99">
        <v>125286743.290039</v>
      </c>
      <c r="AP315" s="99">
        <v>0</v>
      </c>
      <c r="AQ315" s="99">
        <v>85482280.516601607</v>
      </c>
      <c r="AR315" s="99">
        <v>17163231.6008301</v>
      </c>
      <c r="AS315" s="99">
        <v>9800224.4603271503</v>
      </c>
      <c r="AT315" s="99">
        <v>46849604.309570298</v>
      </c>
      <c r="AU315" s="99">
        <v>0</v>
      </c>
      <c r="AV315" s="99">
        <v>16015974.844848599</v>
      </c>
      <c r="AW315" s="99">
        <v>63346400.0166016</v>
      </c>
      <c r="AX315" s="99">
        <v>116205764.91113301</v>
      </c>
      <c r="AY315" s="99">
        <v>47776914.591308601</v>
      </c>
      <c r="AZ315" s="99">
        <v>22016186.191406298</v>
      </c>
      <c r="BA315" s="99">
        <v>0</v>
      </c>
      <c r="BB315" s="99">
        <v>0</v>
      </c>
      <c r="BC315" s="99">
        <v>24185933.959228501</v>
      </c>
      <c r="BD315" s="99">
        <v>0</v>
      </c>
      <c r="BE315" s="99">
        <v>0</v>
      </c>
      <c r="BF315" s="99">
        <v>56619957.564941399</v>
      </c>
      <c r="BG315" s="99">
        <v>75331728.874023393</v>
      </c>
      <c r="BH315" s="99">
        <v>14779008.4678955</v>
      </c>
      <c r="BI315" s="99">
        <v>0</v>
      </c>
      <c r="BJ315" s="99">
        <v>13348934.5510254</v>
      </c>
      <c r="BK315" s="99">
        <v>3998045.7061157199</v>
      </c>
      <c r="BL315" s="99">
        <v>0</v>
      </c>
      <c r="BM315" s="99">
        <v>0</v>
      </c>
      <c r="BN315" s="99">
        <v>0</v>
      </c>
      <c r="BO315" s="99">
        <v>0</v>
      </c>
      <c r="BP315" s="99">
        <v>0</v>
      </c>
      <c r="BQ315" s="99">
        <v>0</v>
      </c>
      <c r="BR315" s="99">
        <v>11810905.2183838</v>
      </c>
      <c r="BS315" s="99">
        <v>7811109.3956909198</v>
      </c>
      <c r="BT315" s="99">
        <v>0</v>
      </c>
      <c r="BU315" s="99">
        <v>0</v>
      </c>
      <c r="BV315" s="99">
        <v>8704003.16943359</v>
      </c>
      <c r="BW315" s="99">
        <v>0</v>
      </c>
      <c r="BX315" s="99">
        <v>0</v>
      </c>
      <c r="BY315" s="99">
        <v>0</v>
      </c>
      <c r="BZ315" s="99">
        <v>0</v>
      </c>
      <c r="CA315" s="99">
        <v>287994.99201583897</v>
      </c>
      <c r="CB315" s="99">
        <v>24701411.848877002</v>
      </c>
      <c r="CC315" s="99">
        <v>210013422.31445301</v>
      </c>
      <c r="CD315" s="99">
        <v>28163011.693847701</v>
      </c>
      <c r="CE315" s="99">
        <v>31052.9819667339</v>
      </c>
      <c r="CF315" s="99">
        <v>8615490.38745117</v>
      </c>
      <c r="CG315" s="99">
        <v>56563793.661132798</v>
      </c>
      <c r="CH315" s="99">
        <v>0</v>
      </c>
      <c r="CI315" s="99">
        <v>319224.017108917</v>
      </c>
      <c r="CJ315" s="99">
        <v>33288688.3439941</v>
      </c>
      <c r="CK315" s="99">
        <v>266394611.67382801</v>
      </c>
      <c r="CL315" s="99">
        <v>28182925.740478501</v>
      </c>
      <c r="CM315" s="166">
        <v>392547.49765014602</v>
      </c>
      <c r="CN315" s="166">
        <v>65172191.042968802</v>
      </c>
      <c r="CO315" s="166">
        <v>341719544.15234399</v>
      </c>
      <c r="CP315" s="99">
        <v>28182925.740478501</v>
      </c>
      <c r="CQ315" s="99">
        <v>0</v>
      </c>
      <c r="CR315" s="99">
        <v>0</v>
      </c>
      <c r="CS315" s="99">
        <v>0</v>
      </c>
      <c r="CT315" s="99">
        <v>0</v>
      </c>
      <c r="CU315" s="98">
        <v>161710.39673201001</v>
      </c>
      <c r="CV315" s="98">
        <v>20503.930196329002</v>
      </c>
      <c r="CW315" s="98">
        <v>33316902.23632817</v>
      </c>
      <c r="CX315" s="98">
        <v>266577215.97558582</v>
      </c>
    </row>
    <row r="316" spans="1:102" x14ac:dyDescent="0.2">
      <c r="A316" s="98" t="s">
        <v>56</v>
      </c>
      <c r="B316" s="100">
        <v>38412</v>
      </c>
      <c r="C316" s="99">
        <v>215129.982326508</v>
      </c>
      <c r="D316" s="99">
        <v>0</v>
      </c>
      <c r="E316" s="99">
        <v>80185.798127174407</v>
      </c>
      <c r="F316" s="99">
        <v>28108.603577852198</v>
      </c>
      <c r="G316" s="99">
        <v>7621.2070107460004</v>
      </c>
      <c r="H316" s="99">
        <v>23901.351920843099</v>
      </c>
      <c r="I316" s="99">
        <v>0</v>
      </c>
      <c r="J316" s="99">
        <v>21969.266407012899</v>
      </c>
      <c r="K316" s="99">
        <v>52068.002838611603</v>
      </c>
      <c r="L316" s="99">
        <v>191998.297657013</v>
      </c>
      <c r="M316" s="99">
        <v>73214.414433479295</v>
      </c>
      <c r="N316" s="99">
        <v>14352.679895400999</v>
      </c>
      <c r="O316" s="99">
        <v>0</v>
      </c>
      <c r="P316" s="99">
        <v>0</v>
      </c>
      <c r="Q316" s="99">
        <v>14068.497804164899</v>
      </c>
      <c r="R316" s="99">
        <v>0</v>
      </c>
      <c r="S316" s="99">
        <v>0</v>
      </c>
      <c r="T316" s="99">
        <v>31271.572299003601</v>
      </c>
      <c r="U316" s="99">
        <v>73693.581531524702</v>
      </c>
      <c r="V316" s="99">
        <v>14972373.7570801</v>
      </c>
      <c r="W316" s="99">
        <v>0</v>
      </c>
      <c r="X316" s="99">
        <v>10252910.060180699</v>
      </c>
      <c r="Y316" s="99">
        <v>1935467.3072052</v>
      </c>
      <c r="Z316" s="99">
        <v>2078098.5428619401</v>
      </c>
      <c r="AA316" s="99">
        <v>6568391.1643066397</v>
      </c>
      <c r="AB316" s="99">
        <v>0</v>
      </c>
      <c r="AC316" s="99">
        <v>10063731.3709717</v>
      </c>
      <c r="AD316" s="99">
        <v>22415986.5556641</v>
      </c>
      <c r="AE316" s="99">
        <v>13361130.893066401</v>
      </c>
      <c r="AF316" s="99">
        <v>5553200.3513183603</v>
      </c>
      <c r="AG316" s="99">
        <v>3049352.7754821801</v>
      </c>
      <c r="AH316" s="99">
        <v>0</v>
      </c>
      <c r="AI316" s="99">
        <v>0</v>
      </c>
      <c r="AJ316" s="99">
        <v>3094096.6577453599</v>
      </c>
      <c r="AK316" s="99">
        <v>0</v>
      </c>
      <c r="AL316" s="99">
        <v>0</v>
      </c>
      <c r="AM316" s="99">
        <v>8682195.8275146503</v>
      </c>
      <c r="AN316" s="99">
        <v>31665664.268798798</v>
      </c>
      <c r="AO316" s="99">
        <v>129737102.36132801</v>
      </c>
      <c r="AP316" s="99">
        <v>0</v>
      </c>
      <c r="AQ316" s="99">
        <v>85853417.725585893</v>
      </c>
      <c r="AR316" s="99">
        <v>18646148.786377002</v>
      </c>
      <c r="AS316" s="99">
        <v>14345909.850097699</v>
      </c>
      <c r="AT316" s="99">
        <v>43724473.526367202</v>
      </c>
      <c r="AU316" s="99">
        <v>0</v>
      </c>
      <c r="AV316" s="99">
        <v>23396624.806884799</v>
      </c>
      <c r="AW316" s="99">
        <v>53760157.951171897</v>
      </c>
      <c r="AX316" s="99">
        <v>117469736.98339801</v>
      </c>
      <c r="AY316" s="99">
        <v>49241841.7880859</v>
      </c>
      <c r="AZ316" s="99">
        <v>22986687.183837902</v>
      </c>
      <c r="BA316" s="99">
        <v>0</v>
      </c>
      <c r="BB316" s="99">
        <v>0</v>
      </c>
      <c r="BC316" s="99">
        <v>24492304.349365201</v>
      </c>
      <c r="BD316" s="99">
        <v>0</v>
      </c>
      <c r="BE316" s="99">
        <v>0</v>
      </c>
      <c r="BF316" s="99">
        <v>57773396.457031302</v>
      </c>
      <c r="BG316" s="99">
        <v>75701928.510742202</v>
      </c>
      <c r="BH316" s="99">
        <v>15251778.0114746</v>
      </c>
      <c r="BI316" s="99">
        <v>0</v>
      </c>
      <c r="BJ316" s="99">
        <v>13720215.9912109</v>
      </c>
      <c r="BK316" s="99">
        <v>4414949.5669555701</v>
      </c>
      <c r="BL316" s="99">
        <v>0</v>
      </c>
      <c r="BM316" s="99">
        <v>0</v>
      </c>
      <c r="BN316" s="99">
        <v>0</v>
      </c>
      <c r="BO316" s="99">
        <v>0</v>
      </c>
      <c r="BP316" s="99">
        <v>0</v>
      </c>
      <c r="BQ316" s="99">
        <v>0</v>
      </c>
      <c r="BR316" s="99">
        <v>12084849.534668</v>
      </c>
      <c r="BS316" s="99">
        <v>8096479.2661132803</v>
      </c>
      <c r="BT316" s="99">
        <v>0</v>
      </c>
      <c r="BU316" s="99">
        <v>0</v>
      </c>
      <c r="BV316" s="99">
        <v>8724489.3975830097</v>
      </c>
      <c r="BW316" s="99">
        <v>0</v>
      </c>
      <c r="BX316" s="99">
        <v>0</v>
      </c>
      <c r="BY316" s="99">
        <v>0</v>
      </c>
      <c r="BZ316" s="99">
        <v>0</v>
      </c>
      <c r="CA316" s="99">
        <v>294820.93709564197</v>
      </c>
      <c r="CB316" s="99">
        <v>25273355.635009799</v>
      </c>
      <c r="CC316" s="99">
        <v>216568339.57226601</v>
      </c>
      <c r="CD316" s="99">
        <v>28839702.628417999</v>
      </c>
      <c r="CE316" s="99">
        <v>31308.724861383402</v>
      </c>
      <c r="CF316" s="99">
        <v>8696451.63354492</v>
      </c>
      <c r="CG316" s="99">
        <v>57964911.9375</v>
      </c>
      <c r="CH316" s="99">
        <v>0</v>
      </c>
      <c r="CI316" s="99">
        <v>326083.38714218099</v>
      </c>
      <c r="CJ316" s="99">
        <v>33990737.707031302</v>
      </c>
      <c r="CK316" s="99">
        <v>274647733.63671899</v>
      </c>
      <c r="CL316" s="99">
        <v>28844126.3986816</v>
      </c>
      <c r="CM316" s="166">
        <v>399475.918544769</v>
      </c>
      <c r="CN316" s="166">
        <v>65598641.231445298</v>
      </c>
      <c r="CO316" s="166">
        <v>350231047.59765601</v>
      </c>
      <c r="CP316" s="99">
        <v>28844126.3986816</v>
      </c>
      <c r="CQ316" s="99">
        <v>0</v>
      </c>
      <c r="CR316" s="99">
        <v>0</v>
      </c>
      <c r="CS316" s="99">
        <v>0</v>
      </c>
      <c r="CT316" s="99">
        <v>0</v>
      </c>
      <c r="CU316" s="98">
        <v>153345.97808683501</v>
      </c>
      <c r="CV316" s="98">
        <v>29509.085785402</v>
      </c>
      <c r="CW316" s="98">
        <v>33969807.268554717</v>
      </c>
      <c r="CX316" s="98">
        <v>274533251.50976598</v>
      </c>
    </row>
    <row r="317" spans="1:102" x14ac:dyDescent="0.2">
      <c r="A317" s="98" t="s">
        <v>56</v>
      </c>
      <c r="B317" s="100">
        <v>38504</v>
      </c>
      <c r="C317" s="99">
        <v>219552.94994163499</v>
      </c>
      <c r="D317" s="99">
        <v>17.270332186948501</v>
      </c>
      <c r="E317" s="99">
        <v>79853.285573959394</v>
      </c>
      <c r="F317" s="99">
        <v>29980.505066871599</v>
      </c>
      <c r="G317" s="99">
        <v>9628.0157780647296</v>
      </c>
      <c r="H317" s="99">
        <v>21681.782801866499</v>
      </c>
      <c r="I317" s="99">
        <v>0</v>
      </c>
      <c r="J317" s="99">
        <v>27621.803841352499</v>
      </c>
      <c r="K317" s="99">
        <v>44643.411880016298</v>
      </c>
      <c r="L317" s="99">
        <v>194768.07720756499</v>
      </c>
      <c r="M317" s="99">
        <v>74936.659693718</v>
      </c>
      <c r="N317" s="99">
        <v>14737.813067317</v>
      </c>
      <c r="O317" s="99">
        <v>0</v>
      </c>
      <c r="P317" s="99">
        <v>0</v>
      </c>
      <c r="Q317" s="99">
        <v>14190.4732692242</v>
      </c>
      <c r="R317" s="99">
        <v>0</v>
      </c>
      <c r="S317" s="99">
        <v>0</v>
      </c>
      <c r="T317" s="99">
        <v>31434.036549806598</v>
      </c>
      <c r="U317" s="99">
        <v>74208.926811218305</v>
      </c>
      <c r="V317" s="99">
        <v>15158105.1939697</v>
      </c>
      <c r="W317" s="99">
        <v>1446.05009463429</v>
      </c>
      <c r="X317" s="99">
        <v>10257365.3253174</v>
      </c>
      <c r="Y317" s="99">
        <v>2162488.6364440899</v>
      </c>
      <c r="Z317" s="99">
        <v>2889311.9143066402</v>
      </c>
      <c r="AA317" s="99">
        <v>5930187.0953369103</v>
      </c>
      <c r="AB317" s="99">
        <v>0</v>
      </c>
      <c r="AC317" s="99">
        <v>11972184.9445801</v>
      </c>
      <c r="AD317" s="99">
        <v>18588183.6325684</v>
      </c>
      <c r="AE317" s="99">
        <v>13527414.270752</v>
      </c>
      <c r="AF317" s="99">
        <v>5637212.04260254</v>
      </c>
      <c r="AG317" s="99">
        <v>3141205.50604248</v>
      </c>
      <c r="AH317" s="99">
        <v>0</v>
      </c>
      <c r="AI317" s="99">
        <v>0</v>
      </c>
      <c r="AJ317" s="99">
        <v>3076538.8453064002</v>
      </c>
      <c r="AK317" s="99">
        <v>0</v>
      </c>
      <c r="AL317" s="99">
        <v>0</v>
      </c>
      <c r="AM317" s="99">
        <v>8750388.0443115197</v>
      </c>
      <c r="AN317" s="99">
        <v>31395634.419677701</v>
      </c>
      <c r="AO317" s="99">
        <v>133498875.82714801</v>
      </c>
      <c r="AP317" s="99">
        <v>10586.6292324066</v>
      </c>
      <c r="AQ317" s="99">
        <v>86837795.548828095</v>
      </c>
      <c r="AR317" s="99">
        <v>20113185.8352051</v>
      </c>
      <c r="AS317" s="99">
        <v>18694388.865478501</v>
      </c>
      <c r="AT317" s="99">
        <v>39920718.265136696</v>
      </c>
      <c r="AU317" s="99">
        <v>0</v>
      </c>
      <c r="AV317" s="99">
        <v>31578442.5859375</v>
      </c>
      <c r="AW317" s="99">
        <v>44874342.6005859</v>
      </c>
      <c r="AX317" s="99">
        <v>120353398.78027301</v>
      </c>
      <c r="AY317" s="99">
        <v>50230662.741699196</v>
      </c>
      <c r="AZ317" s="99">
        <v>23858697.0791016</v>
      </c>
      <c r="BA317" s="99">
        <v>0</v>
      </c>
      <c r="BB317" s="99">
        <v>0</v>
      </c>
      <c r="BC317" s="99">
        <v>24581034.321777299</v>
      </c>
      <c r="BD317" s="99">
        <v>0</v>
      </c>
      <c r="BE317" s="99">
        <v>0</v>
      </c>
      <c r="BF317" s="99">
        <v>58885225.53125</v>
      </c>
      <c r="BG317" s="99">
        <v>78068037.724609405</v>
      </c>
      <c r="BH317" s="99">
        <v>15906733.713501001</v>
      </c>
      <c r="BI317" s="99">
        <v>1944.79700061679</v>
      </c>
      <c r="BJ317" s="99">
        <v>13818311.392089801</v>
      </c>
      <c r="BK317" s="99">
        <v>4971661.3620605497</v>
      </c>
      <c r="BL317" s="99">
        <v>0</v>
      </c>
      <c r="BM317" s="99">
        <v>0</v>
      </c>
      <c r="BN317" s="99">
        <v>0</v>
      </c>
      <c r="BO317" s="99">
        <v>0</v>
      </c>
      <c r="BP317" s="99">
        <v>0</v>
      </c>
      <c r="BQ317" s="99">
        <v>0</v>
      </c>
      <c r="BR317" s="99">
        <v>12395783.271728501</v>
      </c>
      <c r="BS317" s="99">
        <v>8454274.4771728497</v>
      </c>
      <c r="BT317" s="99">
        <v>0</v>
      </c>
      <c r="BU317" s="99">
        <v>0</v>
      </c>
      <c r="BV317" s="99">
        <v>8789054.3443603497</v>
      </c>
      <c r="BW317" s="99">
        <v>0</v>
      </c>
      <c r="BX317" s="99">
        <v>0</v>
      </c>
      <c r="BY317" s="99">
        <v>0</v>
      </c>
      <c r="BZ317" s="99">
        <v>0</v>
      </c>
      <c r="CA317" s="99">
        <v>300319.62074661301</v>
      </c>
      <c r="CB317" s="99">
        <v>25316623.146728501</v>
      </c>
      <c r="CC317" s="99">
        <v>219251348.85742199</v>
      </c>
      <c r="CD317" s="99">
        <v>29481327.284179699</v>
      </c>
      <c r="CE317" s="99">
        <v>31490.5368368626</v>
      </c>
      <c r="CF317" s="99">
        <v>8743831.01245117</v>
      </c>
      <c r="CG317" s="99">
        <v>58738219.643066399</v>
      </c>
      <c r="CH317" s="99">
        <v>0</v>
      </c>
      <c r="CI317" s="99">
        <v>331768.841796875</v>
      </c>
      <c r="CJ317" s="99">
        <v>34057755.022949196</v>
      </c>
      <c r="CK317" s="99">
        <v>277811203.10156298</v>
      </c>
      <c r="CL317" s="99">
        <v>29480168.424804699</v>
      </c>
      <c r="CM317" s="166">
        <v>405938.38144302397</v>
      </c>
      <c r="CN317" s="166">
        <v>65385557.812011696</v>
      </c>
      <c r="CO317" s="166">
        <v>355842284.36328101</v>
      </c>
      <c r="CP317" s="99">
        <v>29480168.424804699</v>
      </c>
      <c r="CQ317" s="99">
        <v>0</v>
      </c>
      <c r="CR317" s="99">
        <v>0</v>
      </c>
      <c r="CS317" s="99">
        <v>0</v>
      </c>
      <c r="CT317" s="99">
        <v>0</v>
      </c>
      <c r="CU317" s="98">
        <v>145143.287386821</v>
      </c>
      <c r="CV317" s="98">
        <v>37117.337852613004</v>
      </c>
      <c r="CW317" s="98">
        <v>34060454.159179673</v>
      </c>
      <c r="CX317" s="98">
        <v>277989568.5004884</v>
      </c>
    </row>
    <row r="318" spans="1:102" x14ac:dyDescent="0.2">
      <c r="A318" s="98" t="s">
        <v>56</v>
      </c>
      <c r="B318" s="100">
        <v>38596</v>
      </c>
      <c r="C318" s="99">
        <v>224299.41514778099</v>
      </c>
      <c r="D318" s="99">
        <v>22.928308434784402</v>
      </c>
      <c r="E318" s="99">
        <v>82357.848403930693</v>
      </c>
      <c r="F318" s="99">
        <v>30869.057799816099</v>
      </c>
      <c r="G318" s="99">
        <v>11841.243534445801</v>
      </c>
      <c r="H318" s="99">
        <v>19785.5613510609</v>
      </c>
      <c r="I318" s="99">
        <v>0</v>
      </c>
      <c r="J318" s="99">
        <v>33920.254427909902</v>
      </c>
      <c r="K318" s="99">
        <v>39311.5460305214</v>
      </c>
      <c r="L318" s="99">
        <v>202099.74168777501</v>
      </c>
      <c r="M318" s="99">
        <v>79365.094328880296</v>
      </c>
      <c r="N318" s="99">
        <v>15055.374691963199</v>
      </c>
      <c r="O318" s="99">
        <v>0</v>
      </c>
      <c r="P318" s="99">
        <v>0</v>
      </c>
      <c r="Q318" s="99">
        <v>14307.687947869301</v>
      </c>
      <c r="R318" s="99">
        <v>0</v>
      </c>
      <c r="S318" s="99">
        <v>0</v>
      </c>
      <c r="T318" s="99">
        <v>31658.180978774999</v>
      </c>
      <c r="U318" s="99">
        <v>73174.144642829895</v>
      </c>
      <c r="V318" s="99">
        <v>15462426.920654301</v>
      </c>
      <c r="W318" s="99">
        <v>1966.7055449485799</v>
      </c>
      <c r="X318" s="99">
        <v>10213565.1948242</v>
      </c>
      <c r="Y318" s="99">
        <v>2310454.7445068401</v>
      </c>
      <c r="Z318" s="99">
        <v>3519196.2287597698</v>
      </c>
      <c r="AA318" s="99">
        <v>5353625.4193725605</v>
      </c>
      <c r="AB318" s="99">
        <v>0</v>
      </c>
      <c r="AC318" s="99">
        <v>13250620.810058599</v>
      </c>
      <c r="AD318" s="99">
        <v>15492310.6398926</v>
      </c>
      <c r="AE318" s="99">
        <v>13492417.435668901</v>
      </c>
      <c r="AF318" s="99">
        <v>6166306.6680297898</v>
      </c>
      <c r="AG318" s="99">
        <v>3196358.8324279799</v>
      </c>
      <c r="AH318" s="99">
        <v>0</v>
      </c>
      <c r="AI318" s="99">
        <v>0</v>
      </c>
      <c r="AJ318" s="99">
        <v>3087094.2402648898</v>
      </c>
      <c r="AK318" s="99">
        <v>0</v>
      </c>
      <c r="AL318" s="99">
        <v>0</v>
      </c>
      <c r="AM318" s="99">
        <v>8779528.0959472694</v>
      </c>
      <c r="AN318" s="99">
        <v>29556276.911621101</v>
      </c>
      <c r="AO318" s="99">
        <v>137252271.125</v>
      </c>
      <c r="AP318" s="99">
        <v>14748.1139914989</v>
      </c>
      <c r="AQ318" s="99">
        <v>86447167.183593795</v>
      </c>
      <c r="AR318" s="99">
        <v>21005613.888916001</v>
      </c>
      <c r="AS318" s="99">
        <v>23150992.7426758</v>
      </c>
      <c r="AT318" s="99">
        <v>36631248.4140625</v>
      </c>
      <c r="AU318" s="99">
        <v>0</v>
      </c>
      <c r="AV318" s="99">
        <v>37976065.996093802</v>
      </c>
      <c r="AW318" s="99">
        <v>37757039.171875</v>
      </c>
      <c r="AX318" s="99">
        <v>121485186.90527301</v>
      </c>
      <c r="AY318" s="99">
        <v>55725917.855957001</v>
      </c>
      <c r="AZ318" s="99">
        <v>24646960.661377002</v>
      </c>
      <c r="BA318" s="99">
        <v>0</v>
      </c>
      <c r="BB318" s="99">
        <v>0</v>
      </c>
      <c r="BC318" s="99">
        <v>24967141.981445301</v>
      </c>
      <c r="BD318" s="99">
        <v>0</v>
      </c>
      <c r="BE318" s="99">
        <v>0</v>
      </c>
      <c r="BF318" s="99">
        <v>59658649.268554702</v>
      </c>
      <c r="BG318" s="99">
        <v>76804643.258789107</v>
      </c>
      <c r="BH318" s="99">
        <v>17333175.114013702</v>
      </c>
      <c r="BI318" s="99">
        <v>2050.92375284433</v>
      </c>
      <c r="BJ318" s="99">
        <v>14504341.8516846</v>
      </c>
      <c r="BK318" s="99">
        <v>5500513.4533691397</v>
      </c>
      <c r="BL318" s="99">
        <v>0</v>
      </c>
      <c r="BM318" s="99">
        <v>0</v>
      </c>
      <c r="BN318" s="99">
        <v>0</v>
      </c>
      <c r="BO318" s="99">
        <v>0</v>
      </c>
      <c r="BP318" s="99">
        <v>0</v>
      </c>
      <c r="BQ318" s="99">
        <v>0</v>
      </c>
      <c r="BR318" s="99">
        <v>13798688.4367676</v>
      </c>
      <c r="BS318" s="99">
        <v>8812662.9454345703</v>
      </c>
      <c r="BT318" s="99">
        <v>0</v>
      </c>
      <c r="BU318" s="99">
        <v>0</v>
      </c>
      <c r="BV318" s="99">
        <v>9004442.32568359</v>
      </c>
      <c r="BW318" s="99">
        <v>0</v>
      </c>
      <c r="BX318" s="99">
        <v>0</v>
      </c>
      <c r="BY318" s="99">
        <v>0</v>
      </c>
      <c r="BZ318" s="99">
        <v>0</v>
      </c>
      <c r="CA318" s="99">
        <v>305556.89133071899</v>
      </c>
      <c r="CB318" s="99">
        <v>25772363.282958999</v>
      </c>
      <c r="CC318" s="99">
        <v>224029288.5625</v>
      </c>
      <c r="CD318" s="99">
        <v>32223833.8835449</v>
      </c>
      <c r="CE318" s="99">
        <v>31578.4784853458</v>
      </c>
      <c r="CF318" s="99">
        <v>8800033.1873779297</v>
      </c>
      <c r="CG318" s="99">
        <v>59897948.373535201</v>
      </c>
      <c r="CH318" s="99">
        <v>0</v>
      </c>
      <c r="CI318" s="99">
        <v>337036.46269989002</v>
      </c>
      <c r="CJ318" s="99">
        <v>34562211.773925804</v>
      </c>
      <c r="CK318" s="99">
        <v>283743433.85156298</v>
      </c>
      <c r="CL318" s="99">
        <v>32202822.378417999</v>
      </c>
      <c r="CM318" s="166">
        <v>409591.73824310303</v>
      </c>
      <c r="CN318" s="166">
        <v>64485266.478027299</v>
      </c>
      <c r="CO318" s="166">
        <v>359926245.015625</v>
      </c>
      <c r="CP318" s="99">
        <v>32202822.378417999</v>
      </c>
      <c r="CQ318" s="99">
        <v>0</v>
      </c>
      <c r="CR318" s="99">
        <v>0</v>
      </c>
      <c r="CS318" s="99">
        <v>0</v>
      </c>
      <c r="CT318" s="99">
        <v>0</v>
      </c>
      <c r="CU318" s="98">
        <v>146764.28625542301</v>
      </c>
      <c r="CV318" s="98">
        <v>45914.177019205003</v>
      </c>
      <c r="CW318" s="98">
        <v>34572396.470336929</v>
      </c>
      <c r="CX318" s="98">
        <v>283927236.93603522</v>
      </c>
    </row>
    <row r="319" spans="1:102" x14ac:dyDescent="0.2">
      <c r="A319" s="98" t="s">
        <v>56</v>
      </c>
      <c r="B319" s="100">
        <v>38687</v>
      </c>
      <c r="C319" s="99">
        <v>228581.80490112299</v>
      </c>
      <c r="D319" s="99">
        <v>23.936328427866101</v>
      </c>
      <c r="E319" s="99">
        <v>82154.040643692002</v>
      </c>
      <c r="F319" s="99">
        <v>35330.667533874497</v>
      </c>
      <c r="G319" s="99">
        <v>14040.5422900915</v>
      </c>
      <c r="H319" s="99">
        <v>17855.9149637222</v>
      </c>
      <c r="I319" s="99">
        <v>0</v>
      </c>
      <c r="J319" s="99">
        <v>42729.038176536596</v>
      </c>
      <c r="K319" s="99">
        <v>32635.3969774246</v>
      </c>
      <c r="L319" s="99">
        <v>200639.94255638099</v>
      </c>
      <c r="M319" s="99">
        <v>80852.294729232803</v>
      </c>
      <c r="N319" s="99">
        <v>15423.8594543934</v>
      </c>
      <c r="O319" s="99">
        <v>0</v>
      </c>
      <c r="P319" s="99">
        <v>0</v>
      </c>
      <c r="Q319" s="99">
        <v>14337.674452424</v>
      </c>
      <c r="R319" s="99">
        <v>0</v>
      </c>
      <c r="S319" s="99">
        <v>0</v>
      </c>
      <c r="T319" s="99">
        <v>31876.663953065901</v>
      </c>
      <c r="U319" s="99">
        <v>74236.894260406494</v>
      </c>
      <c r="V319" s="99">
        <v>15865437.196777301</v>
      </c>
      <c r="W319" s="99">
        <v>2333.57169061899</v>
      </c>
      <c r="X319" s="99">
        <v>10067167.298339801</v>
      </c>
      <c r="Y319" s="99">
        <v>2530972.0422668499</v>
      </c>
      <c r="Z319" s="99">
        <v>4092299.7032775902</v>
      </c>
      <c r="AA319" s="99">
        <v>4643929.0530395498</v>
      </c>
      <c r="AB319" s="99">
        <v>0</v>
      </c>
      <c r="AC319" s="99">
        <v>17998320.902099598</v>
      </c>
      <c r="AD319" s="99">
        <v>13073453.724365201</v>
      </c>
      <c r="AE319" s="99">
        <v>12967798.1872559</v>
      </c>
      <c r="AF319" s="99">
        <v>6241032.0701293899</v>
      </c>
      <c r="AG319" s="99">
        <v>3281848.6980590802</v>
      </c>
      <c r="AH319" s="99">
        <v>0</v>
      </c>
      <c r="AI319" s="99">
        <v>0</v>
      </c>
      <c r="AJ319" s="99">
        <v>3085385.58837891</v>
      </c>
      <c r="AK319" s="99">
        <v>0</v>
      </c>
      <c r="AL319" s="99">
        <v>0</v>
      </c>
      <c r="AM319" s="99">
        <v>8780498.13354492</v>
      </c>
      <c r="AN319" s="99">
        <v>30620034.8986816</v>
      </c>
      <c r="AO319" s="99">
        <v>141850118.48242199</v>
      </c>
      <c r="AP319" s="99">
        <v>17690.6672694683</v>
      </c>
      <c r="AQ319" s="99">
        <v>87262327.9296875</v>
      </c>
      <c r="AR319" s="99">
        <v>23632347.041992199</v>
      </c>
      <c r="AS319" s="99">
        <v>28725666.405029301</v>
      </c>
      <c r="AT319" s="99">
        <v>32265060.463622998</v>
      </c>
      <c r="AU319" s="99">
        <v>0</v>
      </c>
      <c r="AV319" s="99">
        <v>47840867.904296897</v>
      </c>
      <c r="AW319" s="99">
        <v>32435625.433593798</v>
      </c>
      <c r="AX319" s="99">
        <v>117811768.40136699</v>
      </c>
      <c r="AY319" s="99">
        <v>57267615.4140625</v>
      </c>
      <c r="AZ319" s="99">
        <v>25578617.644775402</v>
      </c>
      <c r="BA319" s="99">
        <v>0</v>
      </c>
      <c r="BB319" s="99">
        <v>0</v>
      </c>
      <c r="BC319" s="99">
        <v>25318389.4851074</v>
      </c>
      <c r="BD319" s="99">
        <v>0</v>
      </c>
      <c r="BE319" s="99">
        <v>0</v>
      </c>
      <c r="BF319" s="99">
        <v>60713552.004394501</v>
      </c>
      <c r="BG319" s="99">
        <v>80177199.572265595</v>
      </c>
      <c r="BH319" s="99">
        <v>18209679.473877002</v>
      </c>
      <c r="BI319" s="99">
        <v>1958.8637663871</v>
      </c>
      <c r="BJ319" s="99">
        <v>14459484.9255371</v>
      </c>
      <c r="BK319" s="99">
        <v>6015183.6195068397</v>
      </c>
      <c r="BL319" s="99">
        <v>0</v>
      </c>
      <c r="BM319" s="99">
        <v>0</v>
      </c>
      <c r="BN319" s="99">
        <v>0</v>
      </c>
      <c r="BO319" s="99">
        <v>0</v>
      </c>
      <c r="BP319" s="99">
        <v>0</v>
      </c>
      <c r="BQ319" s="99">
        <v>0</v>
      </c>
      <c r="BR319" s="99">
        <v>14084421.4174805</v>
      </c>
      <c r="BS319" s="99">
        <v>9178319.12817383</v>
      </c>
      <c r="BT319" s="99">
        <v>0</v>
      </c>
      <c r="BU319" s="99">
        <v>0</v>
      </c>
      <c r="BV319" s="99">
        <v>9117696.0751953106</v>
      </c>
      <c r="BW319" s="99">
        <v>0</v>
      </c>
      <c r="BX319" s="99">
        <v>0</v>
      </c>
      <c r="BY319" s="99">
        <v>0</v>
      </c>
      <c r="BZ319" s="99">
        <v>0</v>
      </c>
      <c r="CA319" s="99">
        <v>311204.15902328503</v>
      </c>
      <c r="CB319" s="99">
        <v>25866913.096435498</v>
      </c>
      <c r="CC319" s="99">
        <v>228317170.18164101</v>
      </c>
      <c r="CD319" s="99">
        <v>32712309.564208999</v>
      </c>
      <c r="CE319" s="99">
        <v>31946.2799994946</v>
      </c>
      <c r="CF319" s="99">
        <v>8858474.2255859394</v>
      </c>
      <c r="CG319" s="99">
        <v>61214594.639160201</v>
      </c>
      <c r="CH319" s="99">
        <v>0</v>
      </c>
      <c r="CI319" s="99">
        <v>343299.07284927397</v>
      </c>
      <c r="CJ319" s="99">
        <v>34765976.082519501</v>
      </c>
      <c r="CK319" s="99">
        <v>289294214.14843798</v>
      </c>
      <c r="CL319" s="99">
        <v>32794185.103027299</v>
      </c>
      <c r="CM319" s="166">
        <v>416826.94675445597</v>
      </c>
      <c r="CN319" s="166">
        <v>65255777.730957001</v>
      </c>
      <c r="CO319" s="166">
        <v>370166427.09765601</v>
      </c>
      <c r="CP319" s="99">
        <v>32794185.103027299</v>
      </c>
      <c r="CQ319" s="99">
        <v>0</v>
      </c>
      <c r="CR319" s="99">
        <v>0</v>
      </c>
      <c r="CS319" s="99">
        <v>0</v>
      </c>
      <c r="CT319" s="99">
        <v>0</v>
      </c>
      <c r="CU319" s="98">
        <v>131531.008745809</v>
      </c>
      <c r="CV319" s="98">
        <v>54946.383559608999</v>
      </c>
      <c r="CW319" s="98">
        <v>34725387.32202144</v>
      </c>
      <c r="CX319" s="98">
        <v>289531764.8208012</v>
      </c>
    </row>
    <row r="320" spans="1:102" x14ac:dyDescent="0.2">
      <c r="A320" s="98" t="s">
        <v>56</v>
      </c>
      <c r="B320" s="100">
        <v>38777</v>
      </c>
      <c r="C320" s="99">
        <v>234425.38930320699</v>
      </c>
      <c r="D320" s="99">
        <v>22.521712258923799</v>
      </c>
      <c r="E320" s="99">
        <v>81418.631963729902</v>
      </c>
      <c r="F320" s="99">
        <v>35868.901463985399</v>
      </c>
      <c r="G320" s="99">
        <v>16213.720593571699</v>
      </c>
      <c r="H320" s="99">
        <v>16031.590219855299</v>
      </c>
      <c r="I320" s="99">
        <v>0</v>
      </c>
      <c r="J320" s="99">
        <v>47215.645685195901</v>
      </c>
      <c r="K320" s="99">
        <v>27832.383749485001</v>
      </c>
      <c r="L320" s="99">
        <v>146878.35310363799</v>
      </c>
      <c r="M320" s="99">
        <v>82354.921401977495</v>
      </c>
      <c r="N320" s="99">
        <v>15825.494308233299</v>
      </c>
      <c r="O320" s="99">
        <v>81767.059312820405</v>
      </c>
      <c r="P320" s="99">
        <v>0</v>
      </c>
      <c r="Q320" s="99">
        <v>14359.092502117201</v>
      </c>
      <c r="R320" s="99">
        <v>10678.5544215441</v>
      </c>
      <c r="S320" s="99">
        <v>0</v>
      </c>
      <c r="T320" s="99">
        <v>22880.0640425682</v>
      </c>
      <c r="U320" s="99">
        <v>75225.988493919402</v>
      </c>
      <c r="V320" s="99">
        <v>16283370.5316162</v>
      </c>
      <c r="W320" s="99">
        <v>2772.6591016054199</v>
      </c>
      <c r="X320" s="99">
        <v>10017211.9064941</v>
      </c>
      <c r="Y320" s="99">
        <v>2672228.5029296898</v>
      </c>
      <c r="Z320" s="99">
        <v>4687217.1480102502</v>
      </c>
      <c r="AA320" s="99">
        <v>4125215.0910339402</v>
      </c>
      <c r="AB320" s="99">
        <v>0</v>
      </c>
      <c r="AC320" s="99">
        <v>20475803.174560498</v>
      </c>
      <c r="AD320" s="99">
        <v>11089428.8796387</v>
      </c>
      <c r="AE320" s="99">
        <v>8401493.0634765606</v>
      </c>
      <c r="AF320" s="99">
        <v>6343266.4746704102</v>
      </c>
      <c r="AG320" s="99">
        <v>3346242.5229186998</v>
      </c>
      <c r="AH320" s="99">
        <v>5235974.7432251005</v>
      </c>
      <c r="AI320" s="99">
        <v>0</v>
      </c>
      <c r="AJ320" s="99">
        <v>3087988.1194457998</v>
      </c>
      <c r="AK320" s="99">
        <v>2597701.3688354502</v>
      </c>
      <c r="AL320" s="99">
        <v>0</v>
      </c>
      <c r="AM320" s="99">
        <v>6283219.6329956101</v>
      </c>
      <c r="AN320" s="99">
        <v>30839684.746582001</v>
      </c>
      <c r="AO320" s="99">
        <v>146547390.46679699</v>
      </c>
      <c r="AP320" s="99">
        <v>20384.9240922928</v>
      </c>
      <c r="AQ320" s="99">
        <v>87084855.205078095</v>
      </c>
      <c r="AR320" s="99">
        <v>24502608.388427701</v>
      </c>
      <c r="AS320" s="99">
        <v>33366169.4538574</v>
      </c>
      <c r="AT320" s="99">
        <v>29098778.729736298</v>
      </c>
      <c r="AU320" s="99">
        <v>0</v>
      </c>
      <c r="AV320" s="99">
        <v>55644783.145507798</v>
      </c>
      <c r="AW320" s="99">
        <v>27611285.892578099</v>
      </c>
      <c r="AX320" s="99">
        <v>78302657.519531295</v>
      </c>
      <c r="AY320" s="99">
        <v>58193921.698242202</v>
      </c>
      <c r="AZ320" s="99">
        <v>26333802.714111298</v>
      </c>
      <c r="BA320" s="99">
        <v>45880873.123535201</v>
      </c>
      <c r="BB320" s="99">
        <v>0</v>
      </c>
      <c r="BC320" s="99">
        <v>25630027.556640599</v>
      </c>
      <c r="BD320" s="99">
        <v>17833301.322509799</v>
      </c>
      <c r="BE320" s="99">
        <v>0</v>
      </c>
      <c r="BF320" s="99">
        <v>44453961.826660201</v>
      </c>
      <c r="BG320" s="99">
        <v>82454568.9453125</v>
      </c>
      <c r="BH320" s="99">
        <v>25605029.340087902</v>
      </c>
      <c r="BI320" s="99">
        <v>2439.1945406198502</v>
      </c>
      <c r="BJ320" s="99">
        <v>17895242.813964799</v>
      </c>
      <c r="BK320" s="99">
        <v>6762340.3257446298</v>
      </c>
      <c r="BL320" s="99">
        <v>0</v>
      </c>
      <c r="BM320" s="99">
        <v>975844.27375793504</v>
      </c>
      <c r="BN320" s="99">
        <v>0</v>
      </c>
      <c r="BO320" s="99">
        <v>0</v>
      </c>
      <c r="BP320" s="99">
        <v>0</v>
      </c>
      <c r="BQ320" s="99">
        <v>0</v>
      </c>
      <c r="BR320" s="99">
        <v>15283095.1635742</v>
      </c>
      <c r="BS320" s="99">
        <v>9696479.0428466797</v>
      </c>
      <c r="BT320" s="99">
        <v>8910511.6181640606</v>
      </c>
      <c r="BU320" s="99">
        <v>0</v>
      </c>
      <c r="BV320" s="99">
        <v>9414797.0693359394</v>
      </c>
      <c r="BW320" s="99">
        <v>2067715.8413543699</v>
      </c>
      <c r="BX320" s="99">
        <v>0</v>
      </c>
      <c r="BY320" s="99">
        <v>0</v>
      </c>
      <c r="BZ320" s="99">
        <v>0</v>
      </c>
      <c r="CA320" s="99">
        <v>315428.44830322301</v>
      </c>
      <c r="CB320" s="99">
        <v>26299077.5778809</v>
      </c>
      <c r="CC320" s="99">
        <v>233899122.984375</v>
      </c>
      <c r="CD320" s="99">
        <v>43407775.019042999</v>
      </c>
      <c r="CE320" s="99">
        <v>32190.288833141301</v>
      </c>
      <c r="CF320" s="99">
        <v>8878632.9528808594</v>
      </c>
      <c r="CG320" s="99">
        <v>62345893.302246101</v>
      </c>
      <c r="CH320" s="99">
        <v>0</v>
      </c>
      <c r="CI320" s="99">
        <v>347630.81398773199</v>
      </c>
      <c r="CJ320" s="99">
        <v>35183849.190429702</v>
      </c>
      <c r="CK320" s="99">
        <v>296198216.359375</v>
      </c>
      <c r="CL320" s="99">
        <v>45491162.4365234</v>
      </c>
      <c r="CM320" s="166">
        <v>422121.00922775298</v>
      </c>
      <c r="CN320" s="166">
        <v>65947431.963867202</v>
      </c>
      <c r="CO320" s="166">
        <v>378418776.171875</v>
      </c>
      <c r="CP320" s="99">
        <v>45491162.4365234</v>
      </c>
      <c r="CQ320" s="99">
        <v>0</v>
      </c>
      <c r="CR320" s="99">
        <v>0</v>
      </c>
      <c r="CS320" s="99">
        <v>0</v>
      </c>
      <c r="CT320" s="99">
        <v>0</v>
      </c>
      <c r="CU320" s="98">
        <v>123821.49358227701</v>
      </c>
      <c r="CV320" s="98">
        <v>62981.117051677</v>
      </c>
      <c r="CW320" s="98">
        <v>35177710.530761763</v>
      </c>
      <c r="CX320" s="98">
        <v>296245016.28662109</v>
      </c>
    </row>
    <row r="321" spans="1:102" x14ac:dyDescent="0.2">
      <c r="A321" s="98" t="s">
        <v>56</v>
      </c>
      <c r="B321" s="100">
        <v>38869</v>
      </c>
      <c r="C321" s="99">
        <v>241080.700754166</v>
      </c>
      <c r="D321" s="99">
        <v>24.4552071939688</v>
      </c>
      <c r="E321" s="99">
        <v>81995.630827903704</v>
      </c>
      <c r="F321" s="99">
        <v>38360.613189697302</v>
      </c>
      <c r="G321" s="99">
        <v>18216.7522466183</v>
      </c>
      <c r="H321" s="99">
        <v>14390.5609748363</v>
      </c>
      <c r="I321" s="99">
        <v>0</v>
      </c>
      <c r="J321" s="99">
        <v>52289.046869754799</v>
      </c>
      <c r="K321" s="99">
        <v>23046.687482357</v>
      </c>
      <c r="L321" s="99">
        <v>146233.54735946699</v>
      </c>
      <c r="M321" s="99">
        <v>83718.758745193496</v>
      </c>
      <c r="N321" s="99">
        <v>16211.9106677771</v>
      </c>
      <c r="O321" s="99">
        <v>85833.009360313401</v>
      </c>
      <c r="P321" s="99">
        <v>0</v>
      </c>
      <c r="Q321" s="99">
        <v>14315.7540447712</v>
      </c>
      <c r="R321" s="99">
        <v>12322.0456103086</v>
      </c>
      <c r="S321" s="99">
        <v>0</v>
      </c>
      <c r="T321" s="99">
        <v>21373.173673868201</v>
      </c>
      <c r="U321" s="99">
        <v>75646.073405265794</v>
      </c>
      <c r="V321" s="99">
        <v>16793371.190917999</v>
      </c>
      <c r="W321" s="99">
        <v>2749.9452311396599</v>
      </c>
      <c r="X321" s="99">
        <v>9992310.2770996094</v>
      </c>
      <c r="Y321" s="99">
        <v>2943155.6649475102</v>
      </c>
      <c r="Z321" s="99">
        <v>5426510.3818359403</v>
      </c>
      <c r="AA321" s="99">
        <v>3649905.5401306199</v>
      </c>
      <c r="AB321" s="99">
        <v>0</v>
      </c>
      <c r="AC321" s="99">
        <v>22184311.313964799</v>
      </c>
      <c r="AD321" s="99">
        <v>8702356.4066162091</v>
      </c>
      <c r="AE321" s="99">
        <v>8280185.94458008</v>
      </c>
      <c r="AF321" s="99">
        <v>6423548.8941040002</v>
      </c>
      <c r="AG321" s="99">
        <v>3424039.2836608901</v>
      </c>
      <c r="AH321" s="99">
        <v>5485086.9526977502</v>
      </c>
      <c r="AI321" s="99">
        <v>0</v>
      </c>
      <c r="AJ321" s="99">
        <v>3095109.6660156301</v>
      </c>
      <c r="AK321" s="99">
        <v>3151868.1706237802</v>
      </c>
      <c r="AL321" s="99">
        <v>0</v>
      </c>
      <c r="AM321" s="99">
        <v>5820620.9667358398</v>
      </c>
      <c r="AN321" s="99">
        <v>30867838.544189502</v>
      </c>
      <c r="AO321" s="99">
        <v>152587230.36132801</v>
      </c>
      <c r="AP321" s="99">
        <v>21063.868005991</v>
      </c>
      <c r="AQ321" s="99">
        <v>86863457.149414107</v>
      </c>
      <c r="AR321" s="99">
        <v>25982576.989257801</v>
      </c>
      <c r="AS321" s="99">
        <v>37659056.666992202</v>
      </c>
      <c r="AT321" s="99">
        <v>26018701.833252002</v>
      </c>
      <c r="AU321" s="99">
        <v>0</v>
      </c>
      <c r="AV321" s="99">
        <v>63388379.312988304</v>
      </c>
      <c r="AW321" s="99">
        <v>21840208.879150402</v>
      </c>
      <c r="AX321" s="99">
        <v>77572769.292968795</v>
      </c>
      <c r="AY321" s="99">
        <v>60165272.159667999</v>
      </c>
      <c r="AZ321" s="99">
        <v>27228127.058837902</v>
      </c>
      <c r="BA321" s="99">
        <v>48191160.589843802</v>
      </c>
      <c r="BB321" s="99">
        <v>0</v>
      </c>
      <c r="BC321" s="99">
        <v>25962268.350097701</v>
      </c>
      <c r="BD321" s="99">
        <v>21838586.2429199</v>
      </c>
      <c r="BE321" s="99">
        <v>0</v>
      </c>
      <c r="BF321" s="99">
        <v>41807078.887695298</v>
      </c>
      <c r="BG321" s="99">
        <v>84279774.177734405</v>
      </c>
      <c r="BH321" s="99">
        <v>27129298.697509799</v>
      </c>
      <c r="BI321" s="99">
        <v>2466.7911570668198</v>
      </c>
      <c r="BJ321" s="99">
        <v>17755179.777099598</v>
      </c>
      <c r="BK321" s="99">
        <v>7171492.4552002</v>
      </c>
      <c r="BL321" s="99">
        <v>0</v>
      </c>
      <c r="BM321" s="99">
        <v>999872.90202331496</v>
      </c>
      <c r="BN321" s="99">
        <v>0</v>
      </c>
      <c r="BO321" s="99">
        <v>0</v>
      </c>
      <c r="BP321" s="99">
        <v>0</v>
      </c>
      <c r="BQ321" s="99">
        <v>0</v>
      </c>
      <c r="BR321" s="99">
        <v>15649622.7385254</v>
      </c>
      <c r="BS321" s="99">
        <v>10047062.050293</v>
      </c>
      <c r="BT321" s="99">
        <v>9385228.7268066406</v>
      </c>
      <c r="BU321" s="99">
        <v>0</v>
      </c>
      <c r="BV321" s="99">
        <v>9573628.4259033203</v>
      </c>
      <c r="BW321" s="99">
        <v>2531125.9551391602</v>
      </c>
      <c r="BX321" s="99">
        <v>0</v>
      </c>
      <c r="BY321" s="99">
        <v>0</v>
      </c>
      <c r="BZ321" s="99">
        <v>0</v>
      </c>
      <c r="CA321" s="99">
        <v>323959.73069000198</v>
      </c>
      <c r="CB321" s="99">
        <v>26827912.197021499</v>
      </c>
      <c r="CC321" s="99">
        <v>239772500.73828101</v>
      </c>
      <c r="CD321" s="99">
        <v>44650503.017089799</v>
      </c>
      <c r="CE321" s="99">
        <v>32588.216680526701</v>
      </c>
      <c r="CF321" s="99">
        <v>9001617.8211669903</v>
      </c>
      <c r="CG321" s="99">
        <v>63818006.2958984</v>
      </c>
      <c r="CH321" s="99">
        <v>0</v>
      </c>
      <c r="CI321" s="99">
        <v>356462.243591309</v>
      </c>
      <c r="CJ321" s="99">
        <v>35864265.650390603</v>
      </c>
      <c r="CK321" s="99">
        <v>303451564.05468798</v>
      </c>
      <c r="CL321" s="99">
        <v>47173734.985839799</v>
      </c>
      <c r="CM321" s="166">
        <v>431859.649219513</v>
      </c>
      <c r="CN321" s="166">
        <v>66814185.2255859</v>
      </c>
      <c r="CO321" s="166">
        <v>387714584.66406298</v>
      </c>
      <c r="CP321" s="99">
        <v>47173734.985839799</v>
      </c>
      <c r="CQ321" s="99">
        <v>0</v>
      </c>
      <c r="CR321" s="99">
        <v>0</v>
      </c>
      <c r="CS321" s="99">
        <v>0</v>
      </c>
      <c r="CT321" s="99">
        <v>0</v>
      </c>
      <c r="CU321" s="98">
        <v>118743.439003251</v>
      </c>
      <c r="CV321" s="98">
        <v>70161.826129424997</v>
      </c>
      <c r="CW321" s="98">
        <v>35829530.018188491</v>
      </c>
      <c r="CX321" s="98">
        <v>303590507.03417939</v>
      </c>
    </row>
    <row r="322" spans="1:102" x14ac:dyDescent="0.2">
      <c r="A322" s="98" t="s">
        <v>56</v>
      </c>
      <c r="B322" s="100">
        <v>38961</v>
      </c>
      <c r="C322" s="99">
        <v>247282.99943733201</v>
      </c>
      <c r="D322" s="99">
        <v>27.331409999867901</v>
      </c>
      <c r="E322" s="99">
        <v>81851.159843444795</v>
      </c>
      <c r="F322" s="99">
        <v>38361.470736980402</v>
      </c>
      <c r="G322" s="99">
        <v>20164.405416965499</v>
      </c>
      <c r="H322" s="99">
        <v>12846.139368414901</v>
      </c>
      <c r="I322" s="99">
        <v>0</v>
      </c>
      <c r="J322" s="99">
        <v>57323.231024742097</v>
      </c>
      <c r="K322" s="99">
        <v>18464.448109388399</v>
      </c>
      <c r="L322" s="99">
        <v>143540.39916229199</v>
      </c>
      <c r="M322" s="99">
        <v>85271.019735336304</v>
      </c>
      <c r="N322" s="99">
        <v>16496.2928080559</v>
      </c>
      <c r="O322" s="99">
        <v>87001.7703428268</v>
      </c>
      <c r="P322" s="99">
        <v>0</v>
      </c>
      <c r="Q322" s="99">
        <v>14353.0156600475</v>
      </c>
      <c r="R322" s="99">
        <v>14230.6417409182</v>
      </c>
      <c r="S322" s="99">
        <v>0</v>
      </c>
      <c r="T322" s="99">
        <v>19899.4823226929</v>
      </c>
      <c r="U322" s="99">
        <v>75851.284650802598</v>
      </c>
      <c r="V322" s="99">
        <v>17286976.605957001</v>
      </c>
      <c r="W322" s="99">
        <v>3561.49734035134</v>
      </c>
      <c r="X322" s="99">
        <v>9829221.40869141</v>
      </c>
      <c r="Y322" s="99">
        <v>2940806.8865356399</v>
      </c>
      <c r="Z322" s="99">
        <v>6090205.8755493201</v>
      </c>
      <c r="AA322" s="99">
        <v>3102843.7136840802</v>
      </c>
      <c r="AB322" s="99">
        <v>0</v>
      </c>
      <c r="AC322" s="99">
        <v>23954853.231689502</v>
      </c>
      <c r="AD322" s="99">
        <v>5727122.4863281297</v>
      </c>
      <c r="AE322" s="99">
        <v>8174355.8825683603</v>
      </c>
      <c r="AF322" s="99">
        <v>6578508.3449707003</v>
      </c>
      <c r="AG322" s="99">
        <v>3487370.10125732</v>
      </c>
      <c r="AH322" s="99">
        <v>5778524.7586669903</v>
      </c>
      <c r="AI322" s="99">
        <v>0</v>
      </c>
      <c r="AJ322" s="99">
        <v>3099285.4654846201</v>
      </c>
      <c r="AK322" s="99">
        <v>3643694.6305236798</v>
      </c>
      <c r="AL322" s="99">
        <v>0</v>
      </c>
      <c r="AM322" s="99">
        <v>5460688.4395752</v>
      </c>
      <c r="AN322" s="99">
        <v>30603932.0786133</v>
      </c>
      <c r="AO322" s="99">
        <v>158279862.20507801</v>
      </c>
      <c r="AP322" s="99">
        <v>27807.792534828201</v>
      </c>
      <c r="AQ322" s="99">
        <v>86432340.097656295</v>
      </c>
      <c r="AR322" s="99">
        <v>26646330.543457001</v>
      </c>
      <c r="AS322" s="99">
        <v>42537930.595703103</v>
      </c>
      <c r="AT322" s="99">
        <v>22325947.135742199</v>
      </c>
      <c r="AU322" s="99">
        <v>0</v>
      </c>
      <c r="AV322" s="99">
        <v>71789955.865234405</v>
      </c>
      <c r="AW322" s="99">
        <v>14663280.2038574</v>
      </c>
      <c r="AX322" s="99">
        <v>77336858.435546905</v>
      </c>
      <c r="AY322" s="99">
        <v>61799630.029785201</v>
      </c>
      <c r="AZ322" s="99">
        <v>28004778.811035201</v>
      </c>
      <c r="BA322" s="99">
        <v>51094821.0234375</v>
      </c>
      <c r="BB322" s="99">
        <v>0</v>
      </c>
      <c r="BC322" s="99">
        <v>26259016.642578099</v>
      </c>
      <c r="BD322" s="99">
        <v>25314922.573242199</v>
      </c>
      <c r="BE322" s="99">
        <v>0</v>
      </c>
      <c r="BF322" s="99">
        <v>39557028.2333984</v>
      </c>
      <c r="BG322" s="99">
        <v>86939821.788085893</v>
      </c>
      <c r="BH322" s="99">
        <v>28181537.463134799</v>
      </c>
      <c r="BI322" s="99">
        <v>3353.6929154396098</v>
      </c>
      <c r="BJ322" s="99">
        <v>17572796.7978516</v>
      </c>
      <c r="BK322" s="99">
        <v>7443074.5828857403</v>
      </c>
      <c r="BL322" s="99">
        <v>0</v>
      </c>
      <c r="BM322" s="99">
        <v>937202.22456359898</v>
      </c>
      <c r="BN322" s="99">
        <v>0</v>
      </c>
      <c r="BO322" s="99">
        <v>0</v>
      </c>
      <c r="BP322" s="99">
        <v>0</v>
      </c>
      <c r="BQ322" s="99">
        <v>0</v>
      </c>
      <c r="BR322" s="99">
        <v>16186965.143066401</v>
      </c>
      <c r="BS322" s="99">
        <v>10321105.949707</v>
      </c>
      <c r="BT322" s="99">
        <v>9952733.8907470703</v>
      </c>
      <c r="BU322" s="99">
        <v>0</v>
      </c>
      <c r="BV322" s="99">
        <v>9685613.3172607403</v>
      </c>
      <c r="BW322" s="99">
        <v>2881055.4720458998</v>
      </c>
      <c r="BX322" s="99">
        <v>0</v>
      </c>
      <c r="BY322" s="99">
        <v>0</v>
      </c>
      <c r="BZ322" s="99">
        <v>0</v>
      </c>
      <c r="CA322" s="99">
        <v>328296.95399093599</v>
      </c>
      <c r="CB322" s="99">
        <v>27192629.620117199</v>
      </c>
      <c r="CC322" s="99">
        <v>245037176.09570301</v>
      </c>
      <c r="CD322" s="99">
        <v>46015652.758300804</v>
      </c>
      <c r="CE322" s="99">
        <v>33030.190393924699</v>
      </c>
      <c r="CF322" s="99">
        <v>9127374.9683837909</v>
      </c>
      <c r="CG322" s="99">
        <v>65116625.128906302</v>
      </c>
      <c r="CH322" s="99">
        <v>0</v>
      </c>
      <c r="CI322" s="99">
        <v>361291.46365356399</v>
      </c>
      <c r="CJ322" s="99">
        <v>36353854.697753899</v>
      </c>
      <c r="CK322" s="99">
        <v>310061716.21875</v>
      </c>
      <c r="CL322" s="99">
        <v>48871820.066406302</v>
      </c>
      <c r="CM322" s="166">
        <v>435837.986118317</v>
      </c>
      <c r="CN322" s="166">
        <v>67320832.215820298</v>
      </c>
      <c r="CO322" s="166">
        <v>397136786.43359399</v>
      </c>
      <c r="CP322" s="99">
        <v>48871820.066406302</v>
      </c>
      <c r="CQ322" s="99">
        <v>0</v>
      </c>
      <c r="CR322" s="99">
        <v>0</v>
      </c>
      <c r="CS322" s="99">
        <v>0</v>
      </c>
      <c r="CT322" s="99">
        <v>0</v>
      </c>
      <c r="CU322" s="98">
        <v>114542.134878426</v>
      </c>
      <c r="CV322" s="98">
        <v>77831.104601433006</v>
      </c>
      <c r="CW322" s="98">
        <v>36320004.588500991</v>
      </c>
      <c r="CX322" s="98">
        <v>310153801.22460932</v>
      </c>
    </row>
    <row r="323" spans="1:102" x14ac:dyDescent="0.2">
      <c r="A323" s="98" t="s">
        <v>56</v>
      </c>
      <c r="B323" s="100">
        <v>39052</v>
      </c>
      <c r="C323" s="99">
        <v>254722.93733406099</v>
      </c>
      <c r="D323" s="99">
        <v>29.331975341774498</v>
      </c>
      <c r="E323" s="99">
        <v>82223.549414634705</v>
      </c>
      <c r="F323" s="99">
        <v>41575.343760490403</v>
      </c>
      <c r="G323" s="99">
        <v>22301.740942239801</v>
      </c>
      <c r="H323" s="99">
        <v>11230.0932840109</v>
      </c>
      <c r="I323" s="99">
        <v>0</v>
      </c>
      <c r="J323" s="99">
        <v>67369.068588256807</v>
      </c>
      <c r="K323" s="99">
        <v>10884.715098381001</v>
      </c>
      <c r="L323" s="99">
        <v>147704.004138947</v>
      </c>
      <c r="M323" s="99">
        <v>86797.284289360003</v>
      </c>
      <c r="N323" s="99">
        <v>16728.6909370422</v>
      </c>
      <c r="O323" s="99">
        <v>92296.798991203294</v>
      </c>
      <c r="P323" s="99">
        <v>0</v>
      </c>
      <c r="Q323" s="99">
        <v>14370.733899831799</v>
      </c>
      <c r="R323" s="99">
        <v>16201.437730670001</v>
      </c>
      <c r="S323" s="99">
        <v>0</v>
      </c>
      <c r="T323" s="99">
        <v>18299.4562129974</v>
      </c>
      <c r="U323" s="99">
        <v>78251.302942276001</v>
      </c>
      <c r="V323" s="99">
        <v>17952586.2353516</v>
      </c>
      <c r="W323" s="99">
        <v>3024.4700235426399</v>
      </c>
      <c r="X323" s="99">
        <v>9740375.6593017597</v>
      </c>
      <c r="Y323" s="99">
        <v>3051543.9140319801</v>
      </c>
      <c r="Z323" s="99">
        <v>6540769.2892456101</v>
      </c>
      <c r="AA323" s="99">
        <v>2645876.8913879399</v>
      </c>
      <c r="AB323" s="99">
        <v>0</v>
      </c>
      <c r="AC323" s="99">
        <v>28711248.432372998</v>
      </c>
      <c r="AD323" s="99">
        <v>2718868.69775391</v>
      </c>
      <c r="AE323" s="99">
        <v>8319712.7813110398</v>
      </c>
      <c r="AF323" s="99">
        <v>6584132.33483887</v>
      </c>
      <c r="AG323" s="99">
        <v>3519969.5274047898</v>
      </c>
      <c r="AH323" s="99">
        <v>6085200.8613281297</v>
      </c>
      <c r="AI323" s="99">
        <v>0</v>
      </c>
      <c r="AJ323" s="99">
        <v>3079284.3861083998</v>
      </c>
      <c r="AK323" s="99">
        <v>4329262.4467163105</v>
      </c>
      <c r="AL323" s="99">
        <v>0</v>
      </c>
      <c r="AM323" s="99">
        <v>4961486.17504883</v>
      </c>
      <c r="AN323" s="99">
        <v>31666045.380371101</v>
      </c>
      <c r="AO323" s="99">
        <v>165593101.18554699</v>
      </c>
      <c r="AP323" s="99">
        <v>24123.402001380899</v>
      </c>
      <c r="AQ323" s="99">
        <v>85779213.338867202</v>
      </c>
      <c r="AR323" s="99">
        <v>27176107.1411133</v>
      </c>
      <c r="AS323" s="99">
        <v>47267587.6484375</v>
      </c>
      <c r="AT323" s="99">
        <v>19269484.1098633</v>
      </c>
      <c r="AU323" s="99">
        <v>0</v>
      </c>
      <c r="AV323" s="99">
        <v>80147690.788085893</v>
      </c>
      <c r="AW323" s="99">
        <v>6983519.7998046903</v>
      </c>
      <c r="AX323" s="99">
        <v>79294553.463867202</v>
      </c>
      <c r="AY323" s="99">
        <v>62702576.402832001</v>
      </c>
      <c r="AZ323" s="99">
        <v>28505147.103027299</v>
      </c>
      <c r="BA323" s="99">
        <v>54268581.368652299</v>
      </c>
      <c r="BB323" s="99">
        <v>0</v>
      </c>
      <c r="BC323" s="99">
        <v>26219340.3752441</v>
      </c>
      <c r="BD323" s="99">
        <v>30328654.497558601</v>
      </c>
      <c r="BE323" s="99">
        <v>0</v>
      </c>
      <c r="BF323" s="99">
        <v>36368931.0927734</v>
      </c>
      <c r="BG323" s="99">
        <v>89620911.854492202</v>
      </c>
      <c r="BH323" s="99">
        <v>29968853.731689502</v>
      </c>
      <c r="BI323" s="99">
        <v>3401.0592906176998</v>
      </c>
      <c r="BJ323" s="99">
        <v>17302704.2741699</v>
      </c>
      <c r="BK323" s="99">
        <v>7592405.1915283203</v>
      </c>
      <c r="BL323" s="99">
        <v>0</v>
      </c>
      <c r="BM323" s="99">
        <v>858483.37927246105</v>
      </c>
      <c r="BN323" s="99">
        <v>0</v>
      </c>
      <c r="BO323" s="99">
        <v>0</v>
      </c>
      <c r="BP323" s="99">
        <v>0</v>
      </c>
      <c r="BQ323" s="99">
        <v>0</v>
      </c>
      <c r="BR323" s="99">
        <v>16503896.110961899</v>
      </c>
      <c r="BS323" s="99">
        <v>10531769.2651367</v>
      </c>
      <c r="BT323" s="99">
        <v>10562537.041503901</v>
      </c>
      <c r="BU323" s="99">
        <v>0</v>
      </c>
      <c r="BV323" s="99">
        <v>9709509.4918212909</v>
      </c>
      <c r="BW323" s="99">
        <v>3448115.6441955599</v>
      </c>
      <c r="BX323" s="99">
        <v>0</v>
      </c>
      <c r="BY323" s="99">
        <v>0</v>
      </c>
      <c r="BZ323" s="99">
        <v>0</v>
      </c>
      <c r="CA323" s="99">
        <v>337319.86191940302</v>
      </c>
      <c r="CB323" s="99">
        <v>27706565.349609401</v>
      </c>
      <c r="CC323" s="99">
        <v>251699191.24804699</v>
      </c>
      <c r="CD323" s="99">
        <v>47314395.837890603</v>
      </c>
      <c r="CE323" s="99">
        <v>33585.055413722999</v>
      </c>
      <c r="CF323" s="99">
        <v>9280855.7995605506</v>
      </c>
      <c r="CG323" s="99">
        <v>66580955.875488304</v>
      </c>
      <c r="CH323" s="99">
        <v>0</v>
      </c>
      <c r="CI323" s="99">
        <v>371005.51722717303</v>
      </c>
      <c r="CJ323" s="99">
        <v>36971549.587890603</v>
      </c>
      <c r="CK323" s="99">
        <v>318342740.42968798</v>
      </c>
      <c r="CL323" s="99">
        <v>50810101.104492202</v>
      </c>
      <c r="CM323" s="166">
        <v>448311.95339965803</v>
      </c>
      <c r="CN323" s="166">
        <v>68492667.077148393</v>
      </c>
      <c r="CO323" s="166">
        <v>407750279.13671899</v>
      </c>
      <c r="CP323" s="99">
        <v>50810101.104492202</v>
      </c>
      <c r="CQ323" s="99">
        <v>0</v>
      </c>
      <c r="CR323" s="99">
        <v>0</v>
      </c>
      <c r="CS323" s="99">
        <v>0</v>
      </c>
      <c r="CT323" s="99">
        <v>0</v>
      </c>
      <c r="CU323" s="98">
        <v>105081.154959405</v>
      </c>
      <c r="CV323" s="98">
        <v>87010.173976306003</v>
      </c>
      <c r="CW323" s="98">
        <v>36987421.149169952</v>
      </c>
      <c r="CX323" s="98">
        <v>318280147.12353528</v>
      </c>
    </row>
    <row r="324" spans="1:102" x14ac:dyDescent="0.2">
      <c r="A324" s="98" t="s">
        <v>56</v>
      </c>
      <c r="B324" s="100">
        <v>39142</v>
      </c>
      <c r="C324" s="99">
        <v>267852.83346939099</v>
      </c>
      <c r="D324" s="99">
        <v>25.194200675934599</v>
      </c>
      <c r="E324" s="99">
        <v>77539.471308708205</v>
      </c>
      <c r="F324" s="99">
        <v>42270.537669181802</v>
      </c>
      <c r="G324" s="99">
        <v>24232.5683712959</v>
      </c>
      <c r="H324" s="99">
        <v>9773.6822469234503</v>
      </c>
      <c r="I324" s="99">
        <v>0</v>
      </c>
      <c r="J324" s="99">
        <v>69966.614455223098</v>
      </c>
      <c r="K324" s="99">
        <v>8837.0206116437894</v>
      </c>
      <c r="L324" s="99">
        <v>147528.427864075</v>
      </c>
      <c r="M324" s="99">
        <v>88728.271955490098</v>
      </c>
      <c r="N324" s="99">
        <v>16981.490746498101</v>
      </c>
      <c r="O324" s="99">
        <v>96236.423459052996</v>
      </c>
      <c r="P324" s="99">
        <v>0</v>
      </c>
      <c r="Q324" s="99">
        <v>14309.4376571178</v>
      </c>
      <c r="R324" s="99">
        <v>17747.0680787563</v>
      </c>
      <c r="S324" s="99">
        <v>0</v>
      </c>
      <c r="T324" s="99">
        <v>17162.989801645301</v>
      </c>
      <c r="U324" s="99">
        <v>79125.731810569807</v>
      </c>
      <c r="V324" s="99">
        <v>18828384.996582001</v>
      </c>
      <c r="W324" s="99">
        <v>2659.6840529441802</v>
      </c>
      <c r="X324" s="99">
        <v>9154112.9650878906</v>
      </c>
      <c r="Y324" s="99">
        <v>3078681.0942077599</v>
      </c>
      <c r="Z324" s="99">
        <v>7063042.7024536096</v>
      </c>
      <c r="AA324" s="99">
        <v>2253424.3941955599</v>
      </c>
      <c r="AB324" s="99">
        <v>0</v>
      </c>
      <c r="AC324" s="99">
        <v>30064543.2426758</v>
      </c>
      <c r="AD324" s="99">
        <v>2136654.1588745099</v>
      </c>
      <c r="AE324" s="99">
        <v>8263617.1520385696</v>
      </c>
      <c r="AF324" s="99">
        <v>6763341.5298461895</v>
      </c>
      <c r="AG324" s="99">
        <v>3559784.6039123498</v>
      </c>
      <c r="AH324" s="99">
        <v>6441789.7298584003</v>
      </c>
      <c r="AI324" s="99">
        <v>0</v>
      </c>
      <c r="AJ324" s="99">
        <v>3086917.7117309598</v>
      </c>
      <c r="AK324" s="99">
        <v>4736059.9341430701</v>
      </c>
      <c r="AL324" s="99">
        <v>0</v>
      </c>
      <c r="AM324" s="99">
        <v>4619580.6618042002</v>
      </c>
      <c r="AN324" s="99">
        <v>31742396.839843798</v>
      </c>
      <c r="AO324" s="99">
        <v>174894801.40429699</v>
      </c>
      <c r="AP324" s="99">
        <v>20322.810599327098</v>
      </c>
      <c r="AQ324" s="99">
        <v>80890711.278320298</v>
      </c>
      <c r="AR324" s="99">
        <v>27714846.7502441</v>
      </c>
      <c r="AS324" s="99">
        <v>51179126.267089799</v>
      </c>
      <c r="AT324" s="99">
        <v>16514137.662231401</v>
      </c>
      <c r="AU324" s="99">
        <v>0</v>
      </c>
      <c r="AV324" s="99">
        <v>86600172.703125</v>
      </c>
      <c r="AW324" s="99">
        <v>5538651.1529540997</v>
      </c>
      <c r="AX324" s="99">
        <v>79423790.450195298</v>
      </c>
      <c r="AY324" s="99">
        <v>64656986.5078125</v>
      </c>
      <c r="AZ324" s="99">
        <v>29034291.443359401</v>
      </c>
      <c r="BA324" s="99">
        <v>57960848.985839799</v>
      </c>
      <c r="BB324" s="99">
        <v>0</v>
      </c>
      <c r="BC324" s="99">
        <v>26288003.8049316</v>
      </c>
      <c r="BD324" s="99">
        <v>33430625.1787109</v>
      </c>
      <c r="BE324" s="99">
        <v>0</v>
      </c>
      <c r="BF324" s="99">
        <v>34141059.115234397</v>
      </c>
      <c r="BG324" s="99">
        <v>91635907.100585893</v>
      </c>
      <c r="BH324" s="99">
        <v>32165247.041747998</v>
      </c>
      <c r="BI324" s="99">
        <v>3041.21340456605</v>
      </c>
      <c r="BJ324" s="99">
        <v>16685583.333862299</v>
      </c>
      <c r="BK324" s="99">
        <v>7701386.34838867</v>
      </c>
      <c r="BL324" s="99">
        <v>0</v>
      </c>
      <c r="BM324" s="99">
        <v>836789.81376647903</v>
      </c>
      <c r="BN324" s="99">
        <v>0</v>
      </c>
      <c r="BO324" s="99">
        <v>0</v>
      </c>
      <c r="BP324" s="99">
        <v>0</v>
      </c>
      <c r="BQ324" s="99">
        <v>0</v>
      </c>
      <c r="BR324" s="99">
        <v>17073140.4521484</v>
      </c>
      <c r="BS324" s="99">
        <v>10694110.7427979</v>
      </c>
      <c r="BT324" s="99">
        <v>11251159.918335</v>
      </c>
      <c r="BU324" s="99">
        <v>0</v>
      </c>
      <c r="BV324" s="99">
        <v>9740572.8382568397</v>
      </c>
      <c r="BW324" s="99">
        <v>3795389.5689392099</v>
      </c>
      <c r="BX324" s="99">
        <v>0</v>
      </c>
      <c r="BY324" s="99">
        <v>0</v>
      </c>
      <c r="BZ324" s="99">
        <v>0</v>
      </c>
      <c r="CA324" s="99">
        <v>344813.77579498303</v>
      </c>
      <c r="CB324" s="99">
        <v>28048638.810302701</v>
      </c>
      <c r="CC324" s="99">
        <v>257362277.72851601</v>
      </c>
      <c r="CD324" s="99">
        <v>48872957.390625</v>
      </c>
      <c r="CE324" s="99">
        <v>34044.792816162102</v>
      </c>
      <c r="CF324" s="99">
        <v>9396730.3712158203</v>
      </c>
      <c r="CG324" s="99">
        <v>67937942.6484375</v>
      </c>
      <c r="CH324" s="99">
        <v>0</v>
      </c>
      <c r="CI324" s="99">
        <v>378891.68697738601</v>
      </c>
      <c r="CJ324" s="99">
        <v>37495218.902832001</v>
      </c>
      <c r="CK324" s="99">
        <v>325193321.61718798</v>
      </c>
      <c r="CL324" s="99">
        <v>52690362.959472701</v>
      </c>
      <c r="CM324" s="166">
        <v>457088.85693359398</v>
      </c>
      <c r="CN324" s="166">
        <v>69351080.786132798</v>
      </c>
      <c r="CO324" s="166">
        <v>417013323.77734399</v>
      </c>
      <c r="CP324" s="99">
        <v>52690362.959472701</v>
      </c>
      <c r="CQ324" s="99">
        <v>0</v>
      </c>
      <c r="CR324" s="99">
        <v>0</v>
      </c>
      <c r="CS324" s="99">
        <v>0</v>
      </c>
      <c r="CT324" s="99">
        <v>0</v>
      </c>
      <c r="CU324" s="98">
        <v>95872.646204372999</v>
      </c>
      <c r="CV324" s="98">
        <v>93237.177043624994</v>
      </c>
      <c r="CW324" s="98">
        <v>37445369.181518525</v>
      </c>
      <c r="CX324" s="98">
        <v>325300220.37695348</v>
      </c>
    </row>
    <row r="325" spans="1:102" x14ac:dyDescent="0.2">
      <c r="A325" s="98" t="s">
        <v>56</v>
      </c>
      <c r="B325" s="100">
        <v>39234</v>
      </c>
      <c r="C325" s="99">
        <v>274125.57157897903</v>
      </c>
      <c r="D325" s="99">
        <v>25.4674321499188</v>
      </c>
      <c r="E325" s="99">
        <v>75359.017704009995</v>
      </c>
      <c r="F325" s="99">
        <v>42642.539869308501</v>
      </c>
      <c r="G325" s="99">
        <v>25987.007604837399</v>
      </c>
      <c r="H325" s="99">
        <v>8760.2149161100406</v>
      </c>
      <c r="I325" s="99">
        <v>0</v>
      </c>
      <c r="J325" s="99">
        <v>73240.587087631196</v>
      </c>
      <c r="K325" s="99">
        <v>7134.9623762369201</v>
      </c>
      <c r="L325" s="99">
        <v>148081.88516616801</v>
      </c>
      <c r="M325" s="99">
        <v>89006.061614036604</v>
      </c>
      <c r="N325" s="99">
        <v>17075.030664682399</v>
      </c>
      <c r="O325" s="99">
        <v>98494.760832786604</v>
      </c>
      <c r="P325" s="99">
        <v>0</v>
      </c>
      <c r="Q325" s="99">
        <v>14344.934009075199</v>
      </c>
      <c r="R325" s="99">
        <v>19045.1573147774</v>
      </c>
      <c r="S325" s="99">
        <v>0</v>
      </c>
      <c r="T325" s="99">
        <v>16623.369037389799</v>
      </c>
      <c r="U325" s="99">
        <v>79773.644996643096</v>
      </c>
      <c r="V325" s="99">
        <v>19537863.873535201</v>
      </c>
      <c r="W325" s="99">
        <v>3853.55017733574</v>
      </c>
      <c r="X325" s="99">
        <v>8880994.9549560491</v>
      </c>
      <c r="Y325" s="99">
        <v>3065871.4423522898</v>
      </c>
      <c r="Z325" s="99">
        <v>7602153.8151245099</v>
      </c>
      <c r="AA325" s="99">
        <v>2009710.9506530799</v>
      </c>
      <c r="AB325" s="99">
        <v>0</v>
      </c>
      <c r="AC325" s="99">
        <v>30929239.2587891</v>
      </c>
      <c r="AD325" s="99">
        <v>1621035.6599884001</v>
      </c>
      <c r="AE325" s="99">
        <v>8214162.8637695303</v>
      </c>
      <c r="AF325" s="99">
        <v>6788348.8514404297</v>
      </c>
      <c r="AG325" s="99">
        <v>3596435.2206115699</v>
      </c>
      <c r="AH325" s="99">
        <v>6600079.4977417002</v>
      </c>
      <c r="AI325" s="99">
        <v>0</v>
      </c>
      <c r="AJ325" s="99">
        <v>3089334.3203735398</v>
      </c>
      <c r="AK325" s="99">
        <v>5089770.4873657199</v>
      </c>
      <c r="AL325" s="99">
        <v>0</v>
      </c>
      <c r="AM325" s="99">
        <v>4423618.4330444299</v>
      </c>
      <c r="AN325" s="99">
        <v>32047696.6789551</v>
      </c>
      <c r="AO325" s="99">
        <v>182574893.53125</v>
      </c>
      <c r="AP325" s="99">
        <v>29970.501260995901</v>
      </c>
      <c r="AQ325" s="99">
        <v>79249155.490234405</v>
      </c>
      <c r="AR325" s="99">
        <v>27863266.674560498</v>
      </c>
      <c r="AS325" s="99">
        <v>54756193.0537109</v>
      </c>
      <c r="AT325" s="99">
        <v>14848928.4373779</v>
      </c>
      <c r="AU325" s="99">
        <v>0</v>
      </c>
      <c r="AV325" s="99">
        <v>91637143.814453095</v>
      </c>
      <c r="AW325" s="99">
        <v>4238704.0708007803</v>
      </c>
      <c r="AX325" s="99">
        <v>79958499.446289107</v>
      </c>
      <c r="AY325" s="99">
        <v>65592197.515625</v>
      </c>
      <c r="AZ325" s="99">
        <v>29558120.903076202</v>
      </c>
      <c r="BA325" s="99">
        <v>59696035.3203125</v>
      </c>
      <c r="BB325" s="99">
        <v>0</v>
      </c>
      <c r="BC325" s="99">
        <v>26573172.465820301</v>
      </c>
      <c r="BD325" s="99">
        <v>36181008.016113304</v>
      </c>
      <c r="BE325" s="99">
        <v>0</v>
      </c>
      <c r="BF325" s="99">
        <v>33076178.115966801</v>
      </c>
      <c r="BG325" s="99">
        <v>93907891.248046905</v>
      </c>
      <c r="BH325" s="99">
        <v>33456858.609375</v>
      </c>
      <c r="BI325" s="99">
        <v>4129.7014049887703</v>
      </c>
      <c r="BJ325" s="99">
        <v>16338179.224609399</v>
      </c>
      <c r="BK325" s="99">
        <v>7793720.7470092801</v>
      </c>
      <c r="BL325" s="99">
        <v>0</v>
      </c>
      <c r="BM325" s="99">
        <v>816440.46005249</v>
      </c>
      <c r="BN325" s="99">
        <v>0</v>
      </c>
      <c r="BO325" s="99">
        <v>0</v>
      </c>
      <c r="BP325" s="99">
        <v>0</v>
      </c>
      <c r="BQ325" s="99">
        <v>0</v>
      </c>
      <c r="BR325" s="99">
        <v>17309267.127197299</v>
      </c>
      <c r="BS325" s="99">
        <v>10913520.4779053</v>
      </c>
      <c r="BT325" s="99">
        <v>11622190.8308105</v>
      </c>
      <c r="BU325" s="99">
        <v>0</v>
      </c>
      <c r="BV325" s="99">
        <v>9851961.5355224591</v>
      </c>
      <c r="BW325" s="99">
        <v>4122188.5088806199</v>
      </c>
      <c r="BX325" s="99">
        <v>0</v>
      </c>
      <c r="BY325" s="99">
        <v>0</v>
      </c>
      <c r="BZ325" s="99">
        <v>0</v>
      </c>
      <c r="CA325" s="99">
        <v>349746.54214858997</v>
      </c>
      <c r="CB325" s="99">
        <v>28521694.191162098</v>
      </c>
      <c r="CC325" s="99">
        <v>262571972.72851601</v>
      </c>
      <c r="CD325" s="99">
        <v>49714224.6796875</v>
      </c>
      <c r="CE325" s="99">
        <v>34565.604076385498</v>
      </c>
      <c r="CF325" s="99">
        <v>9519138.4768066406</v>
      </c>
      <c r="CG325" s="99">
        <v>69313753.276367202</v>
      </c>
      <c r="CH325" s="99">
        <v>0</v>
      </c>
      <c r="CI325" s="99">
        <v>384224.45358276402</v>
      </c>
      <c r="CJ325" s="99">
        <v>38083567.973632798</v>
      </c>
      <c r="CK325" s="99">
        <v>331929047.25781298</v>
      </c>
      <c r="CL325" s="99">
        <v>53781476.034179702</v>
      </c>
      <c r="CM325" s="166">
        <v>463360.02198028599</v>
      </c>
      <c r="CN325" s="166">
        <v>70176939.303710893</v>
      </c>
      <c r="CO325" s="166">
        <v>426698633.30468798</v>
      </c>
      <c r="CP325" s="99">
        <v>53781476.034179702</v>
      </c>
      <c r="CQ325" s="99">
        <v>0</v>
      </c>
      <c r="CR325" s="99">
        <v>0</v>
      </c>
      <c r="CS325" s="99">
        <v>0</v>
      </c>
      <c r="CT325" s="99">
        <v>0</v>
      </c>
      <c r="CU325" s="98">
        <v>90751.046725517997</v>
      </c>
      <c r="CV325" s="98">
        <v>98635.943475017004</v>
      </c>
      <c r="CW325" s="98">
        <v>38040832.667968735</v>
      </c>
      <c r="CX325" s="98">
        <v>331885726.00488323</v>
      </c>
    </row>
    <row r="326" spans="1:102" x14ac:dyDescent="0.2">
      <c r="A326" s="98" t="s">
        <v>56</v>
      </c>
      <c r="B326" s="100">
        <v>39326</v>
      </c>
      <c r="C326" s="99">
        <v>280260.19253539998</v>
      </c>
      <c r="D326" s="99">
        <v>20.816851667826999</v>
      </c>
      <c r="E326" s="99">
        <v>73878.283716201797</v>
      </c>
      <c r="F326" s="99">
        <v>44378.740216255203</v>
      </c>
      <c r="G326" s="99">
        <v>27555.9659204483</v>
      </c>
      <c r="H326" s="99">
        <v>7608.2142700552904</v>
      </c>
      <c r="I326" s="99">
        <v>0</v>
      </c>
      <c r="J326" s="99">
        <v>74886.386377334595</v>
      </c>
      <c r="K326" s="99">
        <v>6029.4717667102796</v>
      </c>
      <c r="L326" s="99">
        <v>147302.41177749599</v>
      </c>
      <c r="M326" s="99">
        <v>90220.277670860305</v>
      </c>
      <c r="N326" s="99">
        <v>17378.664782524102</v>
      </c>
      <c r="O326" s="99">
        <v>100470.31506061601</v>
      </c>
      <c r="P326" s="99">
        <v>0</v>
      </c>
      <c r="Q326" s="99">
        <v>14260.823109507601</v>
      </c>
      <c r="R326" s="99">
        <v>20263.211181402199</v>
      </c>
      <c r="S326" s="99">
        <v>0</v>
      </c>
      <c r="T326" s="99">
        <v>16004.849147319799</v>
      </c>
      <c r="U326" s="99">
        <v>81086.7058944702</v>
      </c>
      <c r="V326" s="99">
        <v>20034055.730957001</v>
      </c>
      <c r="W326" s="99">
        <v>2696.2076856494</v>
      </c>
      <c r="X326" s="99">
        <v>8696638.2170410194</v>
      </c>
      <c r="Y326" s="99">
        <v>3096018.00640869</v>
      </c>
      <c r="Z326" s="99">
        <v>8025194.6502075205</v>
      </c>
      <c r="AA326" s="99">
        <v>1729438.8608551</v>
      </c>
      <c r="AB326" s="99">
        <v>0</v>
      </c>
      <c r="AC326" s="99">
        <v>30441305.765625</v>
      </c>
      <c r="AD326" s="99">
        <v>1385981.8265380899</v>
      </c>
      <c r="AE326" s="99">
        <v>8207132.5951538105</v>
      </c>
      <c r="AF326" s="99">
        <v>6844382.1094360398</v>
      </c>
      <c r="AG326" s="99">
        <v>3635002.3682251</v>
      </c>
      <c r="AH326" s="99">
        <v>6845165.9288940402</v>
      </c>
      <c r="AI326" s="99">
        <v>0</v>
      </c>
      <c r="AJ326" s="99">
        <v>3075854.4623107901</v>
      </c>
      <c r="AK326" s="99">
        <v>5435069.3471069299</v>
      </c>
      <c r="AL326" s="99">
        <v>0</v>
      </c>
      <c r="AM326" s="99">
        <v>4252600.49682617</v>
      </c>
      <c r="AN326" s="99">
        <v>32523074.082519501</v>
      </c>
      <c r="AO326" s="99">
        <v>189283237.50781301</v>
      </c>
      <c r="AP326" s="99">
        <v>22129.150978088401</v>
      </c>
      <c r="AQ326" s="99">
        <v>78309019.0703125</v>
      </c>
      <c r="AR326" s="99">
        <v>28253414.329345699</v>
      </c>
      <c r="AS326" s="99">
        <v>58390494.480468802</v>
      </c>
      <c r="AT326" s="99">
        <v>12893001.18396</v>
      </c>
      <c r="AU326" s="99">
        <v>0</v>
      </c>
      <c r="AV326" s="99">
        <v>93189034.698242202</v>
      </c>
      <c r="AW326" s="99">
        <v>3655817.3939514202</v>
      </c>
      <c r="AX326" s="99">
        <v>80592966.088867202</v>
      </c>
      <c r="AY326" s="99">
        <v>66637681.0849609</v>
      </c>
      <c r="AZ326" s="99">
        <v>30184945.232421901</v>
      </c>
      <c r="BA326" s="99">
        <v>62447595.014160201</v>
      </c>
      <c r="BB326" s="99">
        <v>0</v>
      </c>
      <c r="BC326" s="99">
        <v>26674813.205810498</v>
      </c>
      <c r="BD326" s="99">
        <v>39044731.558593802</v>
      </c>
      <c r="BE326" s="99">
        <v>0</v>
      </c>
      <c r="BF326" s="99">
        <v>32168058.199951202</v>
      </c>
      <c r="BG326" s="99">
        <v>97089031.006835893</v>
      </c>
      <c r="BH326" s="99">
        <v>34554706.797363304</v>
      </c>
      <c r="BI326" s="99">
        <v>3514.6205465793601</v>
      </c>
      <c r="BJ326" s="99">
        <v>16015221.917114301</v>
      </c>
      <c r="BK326" s="99">
        <v>7947694.50964355</v>
      </c>
      <c r="BL326" s="99">
        <v>0</v>
      </c>
      <c r="BM326" s="99">
        <v>612276.01369476295</v>
      </c>
      <c r="BN326" s="99">
        <v>0</v>
      </c>
      <c r="BO326" s="99">
        <v>0</v>
      </c>
      <c r="BP326" s="99">
        <v>0</v>
      </c>
      <c r="BQ326" s="99">
        <v>0</v>
      </c>
      <c r="BR326" s="99">
        <v>17553395.605712902</v>
      </c>
      <c r="BS326" s="99">
        <v>11133250.4644775</v>
      </c>
      <c r="BT326" s="99">
        <v>12154563.947631801</v>
      </c>
      <c r="BU326" s="99">
        <v>0</v>
      </c>
      <c r="BV326" s="99">
        <v>9904409.2972412091</v>
      </c>
      <c r="BW326" s="99">
        <v>4423636.17333984</v>
      </c>
      <c r="BX326" s="99">
        <v>0</v>
      </c>
      <c r="BY326" s="99">
        <v>0</v>
      </c>
      <c r="BZ326" s="99">
        <v>0</v>
      </c>
      <c r="CA326" s="99">
        <v>354397.36283493001</v>
      </c>
      <c r="CB326" s="99">
        <v>28703991.274658199</v>
      </c>
      <c r="CC326" s="99">
        <v>267750048.03515601</v>
      </c>
      <c r="CD326" s="99">
        <v>50546947.296386696</v>
      </c>
      <c r="CE326" s="99">
        <v>35110.4922890663</v>
      </c>
      <c r="CF326" s="99">
        <v>9657177.0390625</v>
      </c>
      <c r="CG326" s="99">
        <v>71057552.697265595</v>
      </c>
      <c r="CH326" s="99">
        <v>0</v>
      </c>
      <c r="CI326" s="99">
        <v>389503.81299209601</v>
      </c>
      <c r="CJ326" s="99">
        <v>38316996.270019501</v>
      </c>
      <c r="CK326" s="99">
        <v>338948086.83984399</v>
      </c>
      <c r="CL326" s="99">
        <v>54991880.5556641</v>
      </c>
      <c r="CM326" s="166">
        <v>469035.02606582601</v>
      </c>
      <c r="CN326" s="166">
        <v>70955876.6328125</v>
      </c>
      <c r="CO326" s="166">
        <v>435684550.3125</v>
      </c>
      <c r="CP326" s="99">
        <v>54991880.5556641</v>
      </c>
      <c r="CQ326" s="99">
        <v>0</v>
      </c>
      <c r="CR326" s="99">
        <v>0</v>
      </c>
      <c r="CS326" s="99">
        <v>0</v>
      </c>
      <c r="CT326" s="99">
        <v>0</v>
      </c>
      <c r="CU326" s="98">
        <v>87058.766924033</v>
      </c>
      <c r="CV326" s="98">
        <v>102606.15703615401</v>
      </c>
      <c r="CW326" s="98">
        <v>38361168.313720703</v>
      </c>
      <c r="CX326" s="98">
        <v>338807600.73242164</v>
      </c>
    </row>
    <row r="327" spans="1:102" x14ac:dyDescent="0.2">
      <c r="A327" s="98" t="s">
        <v>56</v>
      </c>
      <c r="B327" s="100">
        <v>39417</v>
      </c>
      <c r="C327" s="99">
        <v>286733.396587372</v>
      </c>
      <c r="D327" s="99">
        <v>22.092193405842401</v>
      </c>
      <c r="E327" s="99">
        <v>72142.8022670746</v>
      </c>
      <c r="F327" s="99">
        <v>43135.198059558898</v>
      </c>
      <c r="G327" s="99">
        <v>28877.9476451874</v>
      </c>
      <c r="H327" s="99">
        <v>6239.2259625196502</v>
      </c>
      <c r="I327" s="99">
        <v>0</v>
      </c>
      <c r="J327" s="99">
        <v>76499.182216644302</v>
      </c>
      <c r="K327" s="99">
        <v>5030.1473841667203</v>
      </c>
      <c r="L327" s="99">
        <v>146744.303857803</v>
      </c>
      <c r="M327" s="99">
        <v>91257.963902473493</v>
      </c>
      <c r="N327" s="99">
        <v>17640.099219799002</v>
      </c>
      <c r="O327" s="99">
        <v>104824.592559814</v>
      </c>
      <c r="P327" s="99">
        <v>0</v>
      </c>
      <c r="Q327" s="99">
        <v>14328.839847326301</v>
      </c>
      <c r="R327" s="99">
        <v>21385.2571754456</v>
      </c>
      <c r="S327" s="99">
        <v>0</v>
      </c>
      <c r="T327" s="99">
        <v>15070.2918037176</v>
      </c>
      <c r="U327" s="99">
        <v>81712.960547447205</v>
      </c>
      <c r="V327" s="99">
        <v>20525423.572997998</v>
      </c>
      <c r="W327" s="99">
        <v>3023.7637009620698</v>
      </c>
      <c r="X327" s="99">
        <v>8593801.2298584003</v>
      </c>
      <c r="Y327" s="99">
        <v>3088220.39144897</v>
      </c>
      <c r="Z327" s="99">
        <v>8238747.0513915997</v>
      </c>
      <c r="AA327" s="99">
        <v>1404238.61776733</v>
      </c>
      <c r="AB327" s="99">
        <v>0</v>
      </c>
      <c r="AC327" s="99">
        <v>31512256.8356934</v>
      </c>
      <c r="AD327" s="99">
        <v>1043723.0192184401</v>
      </c>
      <c r="AE327" s="99">
        <v>8255920.7743530301</v>
      </c>
      <c r="AF327" s="99">
        <v>6901708.5850219699</v>
      </c>
      <c r="AG327" s="99">
        <v>3683992.2016296401</v>
      </c>
      <c r="AH327" s="99">
        <v>7161743.6743774395</v>
      </c>
      <c r="AI327" s="99">
        <v>0</v>
      </c>
      <c r="AJ327" s="99">
        <v>3069622.0583496098</v>
      </c>
      <c r="AK327" s="99">
        <v>5787896.8201904297</v>
      </c>
      <c r="AL327" s="99">
        <v>0</v>
      </c>
      <c r="AM327" s="99">
        <v>3982200.6907043499</v>
      </c>
      <c r="AN327" s="99">
        <v>32763366.583496101</v>
      </c>
      <c r="AO327" s="99">
        <v>195807477.35742199</v>
      </c>
      <c r="AP327" s="99">
        <v>24947.734570264802</v>
      </c>
      <c r="AQ327" s="99">
        <v>77466752.7578125</v>
      </c>
      <c r="AR327" s="99">
        <v>27803348.7111816</v>
      </c>
      <c r="AS327" s="99">
        <v>61836534.395507798</v>
      </c>
      <c r="AT327" s="99">
        <v>10620461.2456055</v>
      </c>
      <c r="AU327" s="99">
        <v>0</v>
      </c>
      <c r="AV327" s="99">
        <v>93572256.315429702</v>
      </c>
      <c r="AW327" s="99">
        <v>2788282.7935180701</v>
      </c>
      <c r="AX327" s="99">
        <v>81593720.214843795</v>
      </c>
      <c r="AY327" s="99">
        <v>68045422.288085893</v>
      </c>
      <c r="AZ327" s="99">
        <v>30834681.464843798</v>
      </c>
      <c r="BA327" s="99">
        <v>65956163.362304702</v>
      </c>
      <c r="BB327" s="99">
        <v>0</v>
      </c>
      <c r="BC327" s="99">
        <v>26780264.365478501</v>
      </c>
      <c r="BD327" s="99">
        <v>42446505.540527299</v>
      </c>
      <c r="BE327" s="99">
        <v>0</v>
      </c>
      <c r="BF327" s="99">
        <v>30525687.518066399</v>
      </c>
      <c r="BG327" s="99">
        <v>98406294.833984405</v>
      </c>
      <c r="BH327" s="99">
        <v>36338412.2734375</v>
      </c>
      <c r="BI327" s="99">
        <v>4189.8139631748199</v>
      </c>
      <c r="BJ327" s="99">
        <v>15774537.892578101</v>
      </c>
      <c r="BK327" s="99">
        <v>8024604.7457885696</v>
      </c>
      <c r="BL327" s="99">
        <v>0</v>
      </c>
      <c r="BM327" s="99">
        <v>521022.142238617</v>
      </c>
      <c r="BN327" s="99">
        <v>0</v>
      </c>
      <c r="BO327" s="99">
        <v>0</v>
      </c>
      <c r="BP327" s="99">
        <v>0</v>
      </c>
      <c r="BQ327" s="99">
        <v>0</v>
      </c>
      <c r="BR327" s="99">
        <v>17984619.754882801</v>
      </c>
      <c r="BS327" s="99">
        <v>11349005.994751001</v>
      </c>
      <c r="BT327" s="99">
        <v>12813442.2143555</v>
      </c>
      <c r="BU327" s="99">
        <v>0</v>
      </c>
      <c r="BV327" s="99">
        <v>9935732.4635009803</v>
      </c>
      <c r="BW327" s="99">
        <v>5247821.51916504</v>
      </c>
      <c r="BX327" s="99">
        <v>0</v>
      </c>
      <c r="BY327" s="99">
        <v>0</v>
      </c>
      <c r="BZ327" s="99">
        <v>0</v>
      </c>
      <c r="CA327" s="99">
        <v>359066.58358383202</v>
      </c>
      <c r="CB327" s="99">
        <v>29100048.170166001</v>
      </c>
      <c r="CC327" s="99">
        <v>273178594.67968798</v>
      </c>
      <c r="CD327" s="99">
        <v>52130584.023925804</v>
      </c>
      <c r="CE327" s="99">
        <v>35376.243785858198</v>
      </c>
      <c r="CF327" s="99">
        <v>9781198.8363037091</v>
      </c>
      <c r="CG327" s="99">
        <v>73042373.114257798</v>
      </c>
      <c r="CH327" s="99">
        <v>0</v>
      </c>
      <c r="CI327" s="99">
        <v>394504.09591674799</v>
      </c>
      <c r="CJ327" s="99">
        <v>38885000.879882798</v>
      </c>
      <c r="CK327" s="99">
        <v>346200240.6875</v>
      </c>
      <c r="CL327" s="99">
        <v>57447295.184570298</v>
      </c>
      <c r="CM327" s="166">
        <v>475161.95281600999</v>
      </c>
      <c r="CN327" s="166">
        <v>71522845.828125</v>
      </c>
      <c r="CO327" s="166">
        <v>445257808.85156298</v>
      </c>
      <c r="CP327" s="99">
        <v>57447295.184570298</v>
      </c>
      <c r="CQ327" s="99">
        <v>0</v>
      </c>
      <c r="CR327" s="99">
        <v>0</v>
      </c>
      <c r="CS327" s="99">
        <v>0</v>
      </c>
      <c r="CT327" s="99">
        <v>0</v>
      </c>
      <c r="CU327" s="98">
        <v>84312.228288554004</v>
      </c>
      <c r="CV327" s="98">
        <v>102799.759927519</v>
      </c>
      <c r="CW327" s="98">
        <v>38881247.006469712</v>
      </c>
      <c r="CX327" s="98">
        <v>346220967.79394579</v>
      </c>
    </row>
    <row r="328" spans="1:102" x14ac:dyDescent="0.2">
      <c r="A328" s="98" t="s">
        <v>56</v>
      </c>
      <c r="B328" s="100">
        <v>39508</v>
      </c>
      <c r="C328" s="99">
        <v>291958.51795959502</v>
      </c>
      <c r="D328" s="99">
        <v>23.9848334819544</v>
      </c>
      <c r="E328" s="99">
        <v>73690.645834922805</v>
      </c>
      <c r="F328" s="99">
        <v>44719.424314022101</v>
      </c>
      <c r="G328" s="99">
        <v>30393.775959491701</v>
      </c>
      <c r="H328" s="99">
        <v>5695.31342965364</v>
      </c>
      <c r="I328" s="99">
        <v>0</v>
      </c>
      <c r="J328" s="99">
        <v>77993.222201347395</v>
      </c>
      <c r="K328" s="99">
        <v>4183.6992007494</v>
      </c>
      <c r="L328" s="99">
        <v>148289.73962593099</v>
      </c>
      <c r="M328" s="99">
        <v>92119.728600502</v>
      </c>
      <c r="N328" s="99">
        <v>17806.8656754494</v>
      </c>
      <c r="O328" s="99">
        <v>107733.00392913799</v>
      </c>
      <c r="P328" s="99">
        <v>0</v>
      </c>
      <c r="Q328" s="99">
        <v>14172.665049314501</v>
      </c>
      <c r="R328" s="99">
        <v>22661.781854867899</v>
      </c>
      <c r="S328" s="99">
        <v>0</v>
      </c>
      <c r="T328" s="99">
        <v>14557.7948814631</v>
      </c>
      <c r="U328" s="99">
        <v>82312.973620414705</v>
      </c>
      <c r="V328" s="99">
        <v>20682667.567138702</v>
      </c>
      <c r="W328" s="99">
        <v>3890.5179924368899</v>
      </c>
      <c r="X328" s="99">
        <v>8552389.7711181603</v>
      </c>
      <c r="Y328" s="99">
        <v>3131884.5591735798</v>
      </c>
      <c r="Z328" s="99">
        <v>8663488.0895996094</v>
      </c>
      <c r="AA328" s="99">
        <v>1265415.26319885</v>
      </c>
      <c r="AB328" s="99">
        <v>0</v>
      </c>
      <c r="AC328" s="99">
        <v>32235066.354980499</v>
      </c>
      <c r="AD328" s="99">
        <v>828110.53893279994</v>
      </c>
      <c r="AE328" s="99">
        <v>8240517.8109741202</v>
      </c>
      <c r="AF328" s="99">
        <v>6917095.3754882803</v>
      </c>
      <c r="AG328" s="99">
        <v>3719186.7118225102</v>
      </c>
      <c r="AH328" s="99">
        <v>7385791.9487915002</v>
      </c>
      <c r="AI328" s="99">
        <v>0</v>
      </c>
      <c r="AJ328" s="99">
        <v>3060223.6535034198</v>
      </c>
      <c r="AK328" s="99">
        <v>6089615.8170776404</v>
      </c>
      <c r="AL328" s="99">
        <v>0</v>
      </c>
      <c r="AM328" s="99">
        <v>3787100.4938964802</v>
      </c>
      <c r="AN328" s="99">
        <v>32781991.455810498</v>
      </c>
      <c r="AO328" s="99">
        <v>199704775.76171899</v>
      </c>
      <c r="AP328" s="99">
        <v>30493.689714670199</v>
      </c>
      <c r="AQ328" s="99">
        <v>78608792.084960893</v>
      </c>
      <c r="AR328" s="99">
        <v>28989855.568847701</v>
      </c>
      <c r="AS328" s="99">
        <v>65132246.9697266</v>
      </c>
      <c r="AT328" s="99">
        <v>9660768.4193115197</v>
      </c>
      <c r="AU328" s="99">
        <v>0</v>
      </c>
      <c r="AV328" s="99">
        <v>98696383.350585893</v>
      </c>
      <c r="AW328" s="99">
        <v>2252507.3667907701</v>
      </c>
      <c r="AX328" s="99">
        <v>82422803.2890625</v>
      </c>
      <c r="AY328" s="99">
        <v>68871502.548828095</v>
      </c>
      <c r="AZ328" s="99">
        <v>31597313.361816399</v>
      </c>
      <c r="BA328" s="99">
        <v>68636335.467773393</v>
      </c>
      <c r="BB328" s="99">
        <v>0</v>
      </c>
      <c r="BC328" s="99">
        <v>26996262.5551758</v>
      </c>
      <c r="BD328" s="99">
        <v>45237317.1015625</v>
      </c>
      <c r="BE328" s="99">
        <v>0</v>
      </c>
      <c r="BF328" s="99">
        <v>29373807.791503899</v>
      </c>
      <c r="BG328" s="99">
        <v>100512770.418945</v>
      </c>
      <c r="BH328" s="99">
        <v>34039451.5634766</v>
      </c>
      <c r="BI328" s="99">
        <v>3352.0785826146598</v>
      </c>
      <c r="BJ328" s="99">
        <v>14720700.591186499</v>
      </c>
      <c r="BK328" s="99">
        <v>7365870.20495605</v>
      </c>
      <c r="BL328" s="99">
        <v>0</v>
      </c>
      <c r="BM328" s="99">
        <v>585225.24670410203</v>
      </c>
      <c r="BN328" s="99">
        <v>0</v>
      </c>
      <c r="BO328" s="99">
        <v>0</v>
      </c>
      <c r="BP328" s="99">
        <v>0</v>
      </c>
      <c r="BQ328" s="99">
        <v>0</v>
      </c>
      <c r="BR328" s="99">
        <v>16101168.709472699</v>
      </c>
      <c r="BS328" s="99">
        <v>10352000.5894775</v>
      </c>
      <c r="BT328" s="99">
        <v>13351487.1330566</v>
      </c>
      <c r="BU328" s="99">
        <v>0</v>
      </c>
      <c r="BV328" s="99">
        <v>8919171.4349365197</v>
      </c>
      <c r="BW328" s="99">
        <v>5676445.2272338904</v>
      </c>
      <c r="BX328" s="99">
        <v>0</v>
      </c>
      <c r="BY328" s="99">
        <v>0</v>
      </c>
      <c r="BZ328" s="99">
        <v>0</v>
      </c>
      <c r="CA328" s="99">
        <v>365250.47823333699</v>
      </c>
      <c r="CB328" s="99">
        <v>29172556.6789551</v>
      </c>
      <c r="CC328" s="99">
        <v>276654102.421875</v>
      </c>
      <c r="CD328" s="99">
        <v>48823218.232910201</v>
      </c>
      <c r="CE328" s="99">
        <v>36093.557984352097</v>
      </c>
      <c r="CF328" s="99">
        <v>9901266.6572265606</v>
      </c>
      <c r="CG328" s="99">
        <v>74820927.056640595</v>
      </c>
      <c r="CH328" s="99">
        <v>0</v>
      </c>
      <c r="CI328" s="99">
        <v>401364.25330352801</v>
      </c>
      <c r="CJ328" s="99">
        <v>39062845.505859397</v>
      </c>
      <c r="CK328" s="99">
        <v>351951815.57031298</v>
      </c>
      <c r="CL328" s="99">
        <v>54505157.689941399</v>
      </c>
      <c r="CM328" s="166">
        <v>482657.01267242403</v>
      </c>
      <c r="CN328" s="166">
        <v>71797725.090820298</v>
      </c>
      <c r="CO328" s="166">
        <v>453126570.546875</v>
      </c>
      <c r="CP328" s="99">
        <v>54505157.689941399</v>
      </c>
      <c r="CQ328" s="99">
        <v>0</v>
      </c>
      <c r="CR328" s="99">
        <v>0</v>
      </c>
      <c r="CS328" s="99">
        <v>0</v>
      </c>
      <c r="CT328" s="99">
        <v>0</v>
      </c>
      <c r="CU328" s="98">
        <v>83597.280586972003</v>
      </c>
      <c r="CV328" s="98">
        <v>107153.178944994</v>
      </c>
      <c r="CW328" s="98">
        <v>39073823.336181663</v>
      </c>
      <c r="CX328" s="98">
        <v>351475029.47851562</v>
      </c>
    </row>
    <row r="329" spans="1:102" x14ac:dyDescent="0.2">
      <c r="A329" s="98" t="s">
        <v>56</v>
      </c>
      <c r="B329" s="100">
        <v>39600</v>
      </c>
      <c r="C329" s="99">
        <v>296578.98759460403</v>
      </c>
      <c r="D329" s="99">
        <v>17.356540342792901</v>
      </c>
      <c r="E329" s="99">
        <v>72675.606333732605</v>
      </c>
      <c r="F329" s="99">
        <v>44777.3929390907</v>
      </c>
      <c r="G329" s="99">
        <v>31908.9675235748</v>
      </c>
      <c r="H329" s="99">
        <v>4923.7577278613999</v>
      </c>
      <c r="I329" s="99">
        <v>0</v>
      </c>
      <c r="J329" s="99">
        <v>80191.181547164902</v>
      </c>
      <c r="K329" s="99">
        <v>3316.5762243270901</v>
      </c>
      <c r="L329" s="99">
        <v>148674.396497726</v>
      </c>
      <c r="M329" s="99">
        <v>92691.601509094195</v>
      </c>
      <c r="N329" s="99">
        <v>17895.857424497601</v>
      </c>
      <c r="O329" s="99">
        <v>110576.630703926</v>
      </c>
      <c r="P329" s="99">
        <v>0</v>
      </c>
      <c r="Q329" s="99">
        <v>14115.6188211441</v>
      </c>
      <c r="R329" s="99">
        <v>23884.977113723799</v>
      </c>
      <c r="S329" s="99">
        <v>0</v>
      </c>
      <c r="T329" s="99">
        <v>14081.013138771101</v>
      </c>
      <c r="U329" s="99">
        <v>83102.989647865295</v>
      </c>
      <c r="V329" s="99">
        <v>21002225.293457001</v>
      </c>
      <c r="W329" s="99">
        <v>2102.6040399670601</v>
      </c>
      <c r="X329" s="99">
        <v>8443425.4045410194</v>
      </c>
      <c r="Y329" s="99">
        <v>3091369.8884582501</v>
      </c>
      <c r="Z329" s="99">
        <v>8949576.7437744103</v>
      </c>
      <c r="AA329" s="99">
        <v>1113507.1360778799</v>
      </c>
      <c r="AB329" s="99">
        <v>0</v>
      </c>
      <c r="AC329" s="99">
        <v>32734553.522216801</v>
      </c>
      <c r="AD329" s="99">
        <v>637677.16638183605</v>
      </c>
      <c r="AE329" s="99">
        <v>8287093.2084350605</v>
      </c>
      <c r="AF329" s="99">
        <v>6950718.9895629901</v>
      </c>
      <c r="AG329" s="99">
        <v>3698629.6819152799</v>
      </c>
      <c r="AH329" s="99">
        <v>7604754.4582519503</v>
      </c>
      <c r="AI329" s="99">
        <v>0</v>
      </c>
      <c r="AJ329" s="99">
        <v>3036983.3244323698</v>
      </c>
      <c r="AK329" s="99">
        <v>6378062.2139282199</v>
      </c>
      <c r="AL329" s="99">
        <v>0</v>
      </c>
      <c r="AM329" s="99">
        <v>3643235.0310974098</v>
      </c>
      <c r="AN329" s="99">
        <v>33069760.151855499</v>
      </c>
      <c r="AO329" s="99">
        <v>204117306.73046899</v>
      </c>
      <c r="AP329" s="99">
        <v>18306.498579978899</v>
      </c>
      <c r="AQ329" s="99">
        <v>78014137.971679702</v>
      </c>
      <c r="AR329" s="99">
        <v>28435521.3356934</v>
      </c>
      <c r="AS329" s="99">
        <v>68584948.315429702</v>
      </c>
      <c r="AT329" s="99">
        <v>8576719.0686035194</v>
      </c>
      <c r="AU329" s="99">
        <v>0</v>
      </c>
      <c r="AV329" s="99">
        <v>102717494.234375</v>
      </c>
      <c r="AW329" s="99">
        <v>1750296.4712982201</v>
      </c>
      <c r="AX329" s="99">
        <v>83658745.192382798</v>
      </c>
      <c r="AY329" s="99">
        <v>69524371.033203095</v>
      </c>
      <c r="AZ329" s="99">
        <v>31600000.166503899</v>
      </c>
      <c r="BA329" s="99">
        <v>71249956.716796905</v>
      </c>
      <c r="BB329" s="99">
        <v>0</v>
      </c>
      <c r="BC329" s="99">
        <v>26986474.020996101</v>
      </c>
      <c r="BD329" s="99">
        <v>48028722.6943359</v>
      </c>
      <c r="BE329" s="99">
        <v>0</v>
      </c>
      <c r="BF329" s="99">
        <v>28682462.096679699</v>
      </c>
      <c r="BG329" s="99">
        <v>103152455.208984</v>
      </c>
      <c r="BH329" s="99">
        <v>35122108.208007798</v>
      </c>
      <c r="BI329" s="99">
        <v>2346.22229889035</v>
      </c>
      <c r="BJ329" s="99">
        <v>14505935.057251001</v>
      </c>
      <c r="BK329" s="99">
        <v>7344463.5800781297</v>
      </c>
      <c r="BL329" s="99">
        <v>0</v>
      </c>
      <c r="BM329" s="99">
        <v>562936.67955017101</v>
      </c>
      <c r="BN329" s="99">
        <v>0</v>
      </c>
      <c r="BO329" s="99">
        <v>0</v>
      </c>
      <c r="BP329" s="99">
        <v>0</v>
      </c>
      <c r="BQ329" s="99">
        <v>0</v>
      </c>
      <c r="BR329" s="99">
        <v>16386651.3933105</v>
      </c>
      <c r="BS329" s="99">
        <v>10393509.5701904</v>
      </c>
      <c r="BT329" s="99">
        <v>13868922.6732178</v>
      </c>
      <c r="BU329" s="99">
        <v>0</v>
      </c>
      <c r="BV329" s="99">
        <v>8911020.9227294903</v>
      </c>
      <c r="BW329" s="99">
        <v>6096602.8269042997</v>
      </c>
      <c r="BX329" s="99">
        <v>0</v>
      </c>
      <c r="BY329" s="99">
        <v>0</v>
      </c>
      <c r="BZ329" s="99">
        <v>0</v>
      </c>
      <c r="CA329" s="99">
        <v>369566.716823578</v>
      </c>
      <c r="CB329" s="99">
        <v>29435168.949951202</v>
      </c>
      <c r="CC329" s="99">
        <v>282084366.42578101</v>
      </c>
      <c r="CD329" s="99">
        <v>49656428.144531302</v>
      </c>
      <c r="CE329" s="99">
        <v>36611.346122741699</v>
      </c>
      <c r="CF329" s="99">
        <v>10001376.6446533</v>
      </c>
      <c r="CG329" s="99">
        <v>76464001.6015625</v>
      </c>
      <c r="CH329" s="99">
        <v>0</v>
      </c>
      <c r="CI329" s="99">
        <v>406125.64787674003</v>
      </c>
      <c r="CJ329" s="99">
        <v>39402900.745117202</v>
      </c>
      <c r="CK329" s="99">
        <v>358628229.37890601</v>
      </c>
      <c r="CL329" s="99">
        <v>55659895.560546897</v>
      </c>
      <c r="CM329" s="166">
        <v>488278.22987747198</v>
      </c>
      <c r="CN329" s="166">
        <v>72484097.272460893</v>
      </c>
      <c r="CO329" s="166">
        <v>461909222.54296899</v>
      </c>
      <c r="CP329" s="99">
        <v>55659895.560546897</v>
      </c>
      <c r="CQ329" s="99">
        <v>0</v>
      </c>
      <c r="CR329" s="99">
        <v>0</v>
      </c>
      <c r="CS329" s="99">
        <v>0</v>
      </c>
      <c r="CT329" s="99">
        <v>0</v>
      </c>
      <c r="CU329" s="98">
        <v>80577.335624508007</v>
      </c>
      <c r="CV329" s="98">
        <v>111243.27229533</v>
      </c>
      <c r="CW329" s="98">
        <v>39436545.5946045</v>
      </c>
      <c r="CX329" s="98">
        <v>358548368.02734351</v>
      </c>
    </row>
    <row r="330" spans="1:102" x14ac:dyDescent="0.2">
      <c r="A330" s="98" t="s">
        <v>56</v>
      </c>
      <c r="B330" s="100">
        <v>39692</v>
      </c>
      <c r="C330" s="99">
        <v>301407.36368942301</v>
      </c>
      <c r="D330" s="99">
        <v>24.051939807832198</v>
      </c>
      <c r="E330" s="99">
        <v>71264.497846603394</v>
      </c>
      <c r="F330" s="99">
        <v>44993.937499523199</v>
      </c>
      <c r="G330" s="99">
        <v>33258.901594638803</v>
      </c>
      <c r="H330" s="99">
        <v>3940.65959352255</v>
      </c>
      <c r="I330" s="99">
        <v>0</v>
      </c>
      <c r="J330" s="99">
        <v>81758.938422203093</v>
      </c>
      <c r="K330" s="99">
        <v>2819.3483844399502</v>
      </c>
      <c r="L330" s="99">
        <v>147414.13172340399</v>
      </c>
      <c r="M330" s="99">
        <v>93607.301663398699</v>
      </c>
      <c r="N330" s="99">
        <v>18018.269004821799</v>
      </c>
      <c r="O330" s="99">
        <v>113503.339935303</v>
      </c>
      <c r="P330" s="99">
        <v>0</v>
      </c>
      <c r="Q330" s="99">
        <v>14051.2263139486</v>
      </c>
      <c r="R330" s="99">
        <v>24889.384041786201</v>
      </c>
      <c r="S330" s="99">
        <v>0</v>
      </c>
      <c r="T330" s="99">
        <v>13538.037211895</v>
      </c>
      <c r="U330" s="99">
        <v>84685.971804618806</v>
      </c>
      <c r="V330" s="99">
        <v>21509760.7963867</v>
      </c>
      <c r="W330" s="99">
        <v>3613.29181650281</v>
      </c>
      <c r="X330" s="99">
        <v>8231911.6806640597</v>
      </c>
      <c r="Y330" s="99">
        <v>3090017.0637206999</v>
      </c>
      <c r="Z330" s="99">
        <v>9230966.41723633</v>
      </c>
      <c r="AA330" s="99">
        <v>882625.057914734</v>
      </c>
      <c r="AB330" s="99">
        <v>0</v>
      </c>
      <c r="AC330" s="99">
        <v>32809175.364746101</v>
      </c>
      <c r="AD330" s="99">
        <v>558003.80223083496</v>
      </c>
      <c r="AE330" s="99">
        <v>8263260.1495971698</v>
      </c>
      <c r="AF330" s="99">
        <v>6984065.8317260696</v>
      </c>
      <c r="AG330" s="99">
        <v>3716008.6359252902</v>
      </c>
      <c r="AH330" s="99">
        <v>7819599.5399169903</v>
      </c>
      <c r="AI330" s="99">
        <v>0</v>
      </c>
      <c r="AJ330" s="99">
        <v>3015760.9927063002</v>
      </c>
      <c r="AK330" s="99">
        <v>6627444.6060790997</v>
      </c>
      <c r="AL330" s="99">
        <v>0</v>
      </c>
      <c r="AM330" s="99">
        <v>3457287.9232482901</v>
      </c>
      <c r="AN330" s="99">
        <v>33745419.195800804</v>
      </c>
      <c r="AO330" s="99">
        <v>211775207.66992199</v>
      </c>
      <c r="AP330" s="99">
        <v>32345.715016603499</v>
      </c>
      <c r="AQ330" s="99">
        <v>76688783.0859375</v>
      </c>
      <c r="AR330" s="99">
        <v>28558754.990478501</v>
      </c>
      <c r="AS330" s="99">
        <v>71418981.688476607</v>
      </c>
      <c r="AT330" s="99">
        <v>6840125.30432129</v>
      </c>
      <c r="AU330" s="99">
        <v>0</v>
      </c>
      <c r="AV330" s="99">
        <v>105167286.293945</v>
      </c>
      <c r="AW330" s="99">
        <v>1547788.41906738</v>
      </c>
      <c r="AX330" s="99">
        <v>83900345.821289107</v>
      </c>
      <c r="AY330" s="99">
        <v>70722334.6015625</v>
      </c>
      <c r="AZ330" s="99">
        <v>32059170.317871101</v>
      </c>
      <c r="BA330" s="99">
        <v>73970465.350585893</v>
      </c>
      <c r="BB330" s="99">
        <v>0</v>
      </c>
      <c r="BC330" s="99">
        <v>26999643.3747559</v>
      </c>
      <c r="BD330" s="99">
        <v>50476961.740722701</v>
      </c>
      <c r="BE330" s="99">
        <v>0</v>
      </c>
      <c r="BF330" s="99">
        <v>27634087.246093798</v>
      </c>
      <c r="BG330" s="99">
        <v>106924471.681641</v>
      </c>
      <c r="BH330" s="99">
        <v>36125540.852050804</v>
      </c>
      <c r="BI330" s="99">
        <v>2861.3862049579602</v>
      </c>
      <c r="BJ330" s="99">
        <v>14074863.5198975</v>
      </c>
      <c r="BK330" s="99">
        <v>7288186.2112426804</v>
      </c>
      <c r="BL330" s="99">
        <v>0</v>
      </c>
      <c r="BM330" s="99">
        <v>341525.35521697998</v>
      </c>
      <c r="BN330" s="99">
        <v>0</v>
      </c>
      <c r="BO330" s="99">
        <v>0</v>
      </c>
      <c r="BP330" s="99">
        <v>0</v>
      </c>
      <c r="BQ330" s="99">
        <v>0</v>
      </c>
      <c r="BR330" s="99">
        <v>16635933.8208008</v>
      </c>
      <c r="BS330" s="99">
        <v>10516398.908447299</v>
      </c>
      <c r="BT330" s="99">
        <v>14376940.8442383</v>
      </c>
      <c r="BU330" s="99">
        <v>0</v>
      </c>
      <c r="BV330" s="99">
        <v>8910630.9791259803</v>
      </c>
      <c r="BW330" s="99">
        <v>6402822.8853149395</v>
      </c>
      <c r="BX330" s="99">
        <v>0</v>
      </c>
      <c r="BY330" s="99">
        <v>0</v>
      </c>
      <c r="BZ330" s="99">
        <v>0</v>
      </c>
      <c r="CA330" s="99">
        <v>372708.01482772798</v>
      </c>
      <c r="CB330" s="99">
        <v>29687614.033203099</v>
      </c>
      <c r="CC330" s="99">
        <v>286908056.48828101</v>
      </c>
      <c r="CD330" s="99">
        <v>50054342.21875</v>
      </c>
      <c r="CE330" s="99">
        <v>37125.743374347701</v>
      </c>
      <c r="CF330" s="99">
        <v>10101961.022583</v>
      </c>
      <c r="CG330" s="99">
        <v>78211836.342773393</v>
      </c>
      <c r="CH330" s="99">
        <v>0</v>
      </c>
      <c r="CI330" s="99">
        <v>409819.92473602301</v>
      </c>
      <c r="CJ330" s="99">
        <v>39772924.413574196</v>
      </c>
      <c r="CK330" s="99">
        <v>364846514.21875</v>
      </c>
      <c r="CL330" s="99">
        <v>56565810.1240234</v>
      </c>
      <c r="CM330" s="166">
        <v>492950.07363891602</v>
      </c>
      <c r="CN330" s="166">
        <v>73545011.792968795</v>
      </c>
      <c r="CO330" s="166">
        <v>470745725.27734399</v>
      </c>
      <c r="CP330" s="99">
        <v>56565810.1240234</v>
      </c>
      <c r="CQ330" s="99">
        <v>0</v>
      </c>
      <c r="CR330" s="99">
        <v>0</v>
      </c>
      <c r="CS330" s="99">
        <v>0</v>
      </c>
      <c r="CT330" s="99">
        <v>0</v>
      </c>
      <c r="CU330" s="98">
        <v>77143.579282785999</v>
      </c>
      <c r="CV330" s="98">
        <v>114748.475841101</v>
      </c>
      <c r="CW330" s="98">
        <v>39789575.055786103</v>
      </c>
      <c r="CX330" s="98">
        <v>365119892.83105439</v>
      </c>
    </row>
    <row r="331" spans="1:102" x14ac:dyDescent="0.2">
      <c r="A331" s="98" t="s">
        <v>56</v>
      </c>
      <c r="B331" s="100">
        <v>39783</v>
      </c>
      <c r="C331" s="99">
        <v>304829.288383484</v>
      </c>
      <c r="D331" s="99">
        <v>18.000819717999502</v>
      </c>
      <c r="E331" s="99">
        <v>69802.041064262405</v>
      </c>
      <c r="F331" s="99">
        <v>44689.230607032798</v>
      </c>
      <c r="G331" s="99">
        <v>34523.914061069503</v>
      </c>
      <c r="H331" s="99">
        <v>3012.40023598075</v>
      </c>
      <c r="I331" s="99">
        <v>0</v>
      </c>
      <c r="J331" s="99">
        <v>82801.368069648699</v>
      </c>
      <c r="K331" s="99">
        <v>2405.9105879664398</v>
      </c>
      <c r="L331" s="99">
        <v>146657.995887756</v>
      </c>
      <c r="M331" s="99">
        <v>94089.918830871597</v>
      </c>
      <c r="N331" s="99">
        <v>18140.311776161201</v>
      </c>
      <c r="O331" s="99">
        <v>115336.69678592699</v>
      </c>
      <c r="P331" s="99">
        <v>0</v>
      </c>
      <c r="Q331" s="99">
        <v>14048.877956628799</v>
      </c>
      <c r="R331" s="99">
        <v>25910.418170928999</v>
      </c>
      <c r="S331" s="99">
        <v>0</v>
      </c>
      <c r="T331" s="99">
        <v>13176.5117636919</v>
      </c>
      <c r="U331" s="99">
        <v>85348.6211080551</v>
      </c>
      <c r="V331" s="99">
        <v>21753759.0227051</v>
      </c>
      <c r="W331" s="99">
        <v>3922.7492642104598</v>
      </c>
      <c r="X331" s="99">
        <v>8011794.5573120099</v>
      </c>
      <c r="Y331" s="99">
        <v>3032881.8971252399</v>
      </c>
      <c r="Z331" s="99">
        <v>9535605.4036865197</v>
      </c>
      <c r="AA331" s="99">
        <v>658740.18296814</v>
      </c>
      <c r="AB331" s="99">
        <v>0</v>
      </c>
      <c r="AC331" s="99">
        <v>33328509.323974598</v>
      </c>
      <c r="AD331" s="99">
        <v>457988.26750564598</v>
      </c>
      <c r="AE331" s="99">
        <v>8140953.11535645</v>
      </c>
      <c r="AF331" s="99">
        <v>6999668.9061889602</v>
      </c>
      <c r="AG331" s="99">
        <v>3693787.8763122601</v>
      </c>
      <c r="AH331" s="99">
        <v>7953141.1741943397</v>
      </c>
      <c r="AI331" s="99">
        <v>0</v>
      </c>
      <c r="AJ331" s="99">
        <v>3006741.9666748</v>
      </c>
      <c r="AK331" s="99">
        <v>6903808.50634766</v>
      </c>
      <c r="AL331" s="99">
        <v>0</v>
      </c>
      <c r="AM331" s="99">
        <v>3341933.0794067401</v>
      </c>
      <c r="AN331" s="99">
        <v>33899860.4287109</v>
      </c>
      <c r="AO331" s="99">
        <v>215007621.21289101</v>
      </c>
      <c r="AP331" s="99">
        <v>38296.870587348902</v>
      </c>
      <c r="AQ331" s="99">
        <v>74704196.284179702</v>
      </c>
      <c r="AR331" s="99">
        <v>27977195.182372998</v>
      </c>
      <c r="AS331" s="99">
        <v>74133151.381835893</v>
      </c>
      <c r="AT331" s="99">
        <v>5155962.4319457998</v>
      </c>
      <c r="AU331" s="99">
        <v>0</v>
      </c>
      <c r="AV331" s="99">
        <v>106234077.50195301</v>
      </c>
      <c r="AW331" s="99">
        <v>1293251.1019897501</v>
      </c>
      <c r="AX331" s="99">
        <v>83256859.746093795</v>
      </c>
      <c r="AY331" s="99">
        <v>71495206.128906295</v>
      </c>
      <c r="AZ331" s="99">
        <v>32155137.690185498</v>
      </c>
      <c r="BA331" s="99">
        <v>75660007.189453095</v>
      </c>
      <c r="BB331" s="99">
        <v>0</v>
      </c>
      <c r="BC331" s="99">
        <v>27090026.005615201</v>
      </c>
      <c r="BD331" s="99">
        <v>52867654.327636696</v>
      </c>
      <c r="BE331" s="99">
        <v>0</v>
      </c>
      <c r="BF331" s="99">
        <v>26886058.716064502</v>
      </c>
      <c r="BG331" s="99">
        <v>108752981.37695301</v>
      </c>
      <c r="BH331" s="99">
        <v>37561933.674316399</v>
      </c>
      <c r="BI331" s="99">
        <v>6381.1974394917497</v>
      </c>
      <c r="BJ331" s="99">
        <v>13722411.3363037</v>
      </c>
      <c r="BK331" s="99">
        <v>7225919.6871948196</v>
      </c>
      <c r="BL331" s="99">
        <v>0</v>
      </c>
      <c r="BM331" s="99">
        <v>293176.776016235</v>
      </c>
      <c r="BN331" s="99">
        <v>0</v>
      </c>
      <c r="BO331" s="99">
        <v>0</v>
      </c>
      <c r="BP331" s="99">
        <v>0</v>
      </c>
      <c r="BQ331" s="99">
        <v>0</v>
      </c>
      <c r="BR331" s="99">
        <v>16930183.378906298</v>
      </c>
      <c r="BS331" s="99">
        <v>10541903.6176758</v>
      </c>
      <c r="BT331" s="99">
        <v>14694740.3092041</v>
      </c>
      <c r="BU331" s="99">
        <v>0</v>
      </c>
      <c r="BV331" s="99">
        <v>8963770.6759033203</v>
      </c>
      <c r="BW331" s="99">
        <v>6732341.0393676804</v>
      </c>
      <c r="BX331" s="99">
        <v>0</v>
      </c>
      <c r="BY331" s="99">
        <v>0</v>
      </c>
      <c r="BZ331" s="99">
        <v>0</v>
      </c>
      <c r="CA331" s="99">
        <v>374677.09928894002</v>
      </c>
      <c r="CB331" s="99">
        <v>29738726.5859375</v>
      </c>
      <c r="CC331" s="99">
        <v>289329177.64453101</v>
      </c>
      <c r="CD331" s="99">
        <v>51268261.2958984</v>
      </c>
      <c r="CE331" s="99">
        <v>37792.373260021202</v>
      </c>
      <c r="CF331" s="99">
        <v>10245201.736694301</v>
      </c>
      <c r="CG331" s="99">
        <v>79674897.694335893</v>
      </c>
      <c r="CH331" s="99">
        <v>0</v>
      </c>
      <c r="CI331" s="99">
        <v>412513.65863800002</v>
      </c>
      <c r="CJ331" s="99">
        <v>39986790.481445298</v>
      </c>
      <c r="CK331" s="99">
        <v>369069719.28515601</v>
      </c>
      <c r="CL331" s="99">
        <v>58057373.212402299</v>
      </c>
      <c r="CM331" s="166">
        <v>496643.53147125198</v>
      </c>
      <c r="CN331" s="166">
        <v>73881321.236328095</v>
      </c>
      <c r="CO331" s="166">
        <v>478024200.80468798</v>
      </c>
      <c r="CP331" s="99">
        <v>58057373.212402299</v>
      </c>
      <c r="CQ331" s="99">
        <v>0</v>
      </c>
      <c r="CR331" s="99">
        <v>0</v>
      </c>
      <c r="CS331" s="99">
        <v>0</v>
      </c>
      <c r="CT331" s="99">
        <v>0</v>
      </c>
      <c r="CU331" s="98">
        <v>75965.537439128995</v>
      </c>
      <c r="CV331" s="98">
        <v>115069.95395302201</v>
      </c>
      <c r="CW331" s="98">
        <v>39983928.322631799</v>
      </c>
      <c r="CX331" s="98">
        <v>369004075.33886689</v>
      </c>
    </row>
    <row r="332" spans="1:102" x14ac:dyDescent="0.2">
      <c r="A332" s="98" t="s">
        <v>56</v>
      </c>
      <c r="B332" s="100">
        <v>39873</v>
      </c>
      <c r="C332" s="99">
        <v>308783.04090881301</v>
      </c>
      <c r="D332" s="99">
        <v>16.285630900878498</v>
      </c>
      <c r="E332" s="99">
        <v>68407.830136299104</v>
      </c>
      <c r="F332" s="99">
        <v>43821.7991914749</v>
      </c>
      <c r="G332" s="99">
        <v>35629.8703484535</v>
      </c>
      <c r="H332" s="99">
        <v>2731.0370819866698</v>
      </c>
      <c r="I332" s="99">
        <v>0</v>
      </c>
      <c r="J332" s="99">
        <v>83922.245100021406</v>
      </c>
      <c r="K332" s="99">
        <v>1913.06797911227</v>
      </c>
      <c r="L332" s="99">
        <v>146275.949113846</v>
      </c>
      <c r="M332" s="99">
        <v>94611.7187356949</v>
      </c>
      <c r="N332" s="99">
        <v>18277.373122930501</v>
      </c>
      <c r="O332" s="99">
        <v>117552.159158707</v>
      </c>
      <c r="P332" s="99">
        <v>0</v>
      </c>
      <c r="Q332" s="99">
        <v>14076.2230706215</v>
      </c>
      <c r="R332" s="99">
        <v>26591.188398122798</v>
      </c>
      <c r="S332" s="99">
        <v>0</v>
      </c>
      <c r="T332" s="99">
        <v>12887.8608326912</v>
      </c>
      <c r="U332" s="99">
        <v>85885.264516830401</v>
      </c>
      <c r="V332" s="99">
        <v>21972501.329589799</v>
      </c>
      <c r="W332" s="99">
        <v>1601.9888664483999</v>
      </c>
      <c r="X332" s="99">
        <v>7750768.2557983398</v>
      </c>
      <c r="Y332" s="99">
        <v>3007034.2129211398</v>
      </c>
      <c r="Z332" s="99">
        <v>9706192.0556640606</v>
      </c>
      <c r="AA332" s="99">
        <v>601335.22220611596</v>
      </c>
      <c r="AB332" s="99">
        <v>0</v>
      </c>
      <c r="AC332" s="99">
        <v>33911553.493652299</v>
      </c>
      <c r="AD332" s="99">
        <v>352628.56406784098</v>
      </c>
      <c r="AE332" s="99">
        <v>8055598.8436889602</v>
      </c>
      <c r="AF332" s="99">
        <v>6973502.3950195303</v>
      </c>
      <c r="AG332" s="99">
        <v>3665544.6260681199</v>
      </c>
      <c r="AH332" s="99">
        <v>8077116.3735961895</v>
      </c>
      <c r="AI332" s="99">
        <v>0</v>
      </c>
      <c r="AJ332" s="99">
        <v>2962733.01983643</v>
      </c>
      <c r="AK332" s="99">
        <v>7056142.2442016602</v>
      </c>
      <c r="AL332" s="99">
        <v>0</v>
      </c>
      <c r="AM332" s="99">
        <v>3249732.0807800302</v>
      </c>
      <c r="AN332" s="99">
        <v>34124780.550292999</v>
      </c>
      <c r="AO332" s="99">
        <v>215958540.77539101</v>
      </c>
      <c r="AP332" s="99">
        <v>13746.727006793</v>
      </c>
      <c r="AQ332" s="99">
        <v>72916993.126953095</v>
      </c>
      <c r="AR332" s="99">
        <v>28432733.975097701</v>
      </c>
      <c r="AS332" s="99">
        <v>76022164.574218795</v>
      </c>
      <c r="AT332" s="99">
        <v>4723203.4734497098</v>
      </c>
      <c r="AU332" s="99">
        <v>0</v>
      </c>
      <c r="AV332" s="99">
        <v>110064591.00488301</v>
      </c>
      <c r="AW332" s="99">
        <v>1002696.12006378</v>
      </c>
      <c r="AX332" s="99">
        <v>83060288.200195298</v>
      </c>
      <c r="AY332" s="99">
        <v>71089968.287109405</v>
      </c>
      <c r="AZ332" s="99">
        <v>32138717.3361816</v>
      </c>
      <c r="BA332" s="99">
        <v>77150156.607421905</v>
      </c>
      <c r="BB332" s="99">
        <v>0</v>
      </c>
      <c r="BC332" s="99">
        <v>26875583.506103501</v>
      </c>
      <c r="BD332" s="99">
        <v>54277550.347167999</v>
      </c>
      <c r="BE332" s="99">
        <v>0</v>
      </c>
      <c r="BF332" s="99">
        <v>26344871.430908199</v>
      </c>
      <c r="BG332" s="99">
        <v>110624456.48925801</v>
      </c>
      <c r="BH332" s="99">
        <v>37548334.614746101</v>
      </c>
      <c r="BI332" s="99">
        <v>2117.8540294468398</v>
      </c>
      <c r="BJ332" s="99">
        <v>13501330.324707</v>
      </c>
      <c r="BK332" s="99">
        <v>7108828.2732543899</v>
      </c>
      <c r="BL332" s="99">
        <v>0</v>
      </c>
      <c r="BM332" s="99">
        <v>360267.59638977097</v>
      </c>
      <c r="BN332" s="99">
        <v>0</v>
      </c>
      <c r="BO332" s="99">
        <v>0</v>
      </c>
      <c r="BP332" s="99">
        <v>0</v>
      </c>
      <c r="BQ332" s="99">
        <v>0</v>
      </c>
      <c r="BR332" s="99">
        <v>16762213.71875</v>
      </c>
      <c r="BS332" s="99">
        <v>10480732.776367201</v>
      </c>
      <c r="BT332" s="99">
        <v>15000491.8162842</v>
      </c>
      <c r="BU332" s="99">
        <v>0</v>
      </c>
      <c r="BV332" s="99">
        <v>8870316.06494141</v>
      </c>
      <c r="BW332" s="99">
        <v>6916528.8760376005</v>
      </c>
      <c r="BX332" s="99">
        <v>0</v>
      </c>
      <c r="BY332" s="99">
        <v>0</v>
      </c>
      <c r="BZ332" s="99">
        <v>0</v>
      </c>
      <c r="CA332" s="99">
        <v>376940.65446472203</v>
      </c>
      <c r="CB332" s="99">
        <v>29832847.204589799</v>
      </c>
      <c r="CC332" s="99">
        <v>290907268.45703101</v>
      </c>
      <c r="CD332" s="99">
        <v>51148241.596191399</v>
      </c>
      <c r="CE332" s="99">
        <v>38348.484036445603</v>
      </c>
      <c r="CF332" s="99">
        <v>10303245.513427701</v>
      </c>
      <c r="CG332" s="99">
        <v>80708738.463867202</v>
      </c>
      <c r="CH332" s="99">
        <v>0</v>
      </c>
      <c r="CI332" s="99">
        <v>415284.46579742403</v>
      </c>
      <c r="CJ332" s="99">
        <v>40103728.6806641</v>
      </c>
      <c r="CK332" s="99">
        <v>371709438.74218798</v>
      </c>
      <c r="CL332" s="99">
        <v>58043414.4228516</v>
      </c>
      <c r="CM332" s="166">
        <v>500073.435886383</v>
      </c>
      <c r="CN332" s="166">
        <v>74200621.915039107</v>
      </c>
      <c r="CO332" s="166">
        <v>482538210.09375</v>
      </c>
      <c r="CP332" s="99">
        <v>58043414.4228516</v>
      </c>
      <c r="CQ332" s="99">
        <v>0</v>
      </c>
      <c r="CR332" s="99">
        <v>0</v>
      </c>
      <c r="CS332" s="99">
        <v>0</v>
      </c>
      <c r="CT332" s="99">
        <v>0</v>
      </c>
      <c r="CU332" s="98">
        <v>73283.575366766003</v>
      </c>
      <c r="CV332" s="98">
        <v>118176.385292582</v>
      </c>
      <c r="CW332" s="98">
        <v>40136092.718017504</v>
      </c>
      <c r="CX332" s="98">
        <v>371616006.9208982</v>
      </c>
    </row>
    <row r="333" spans="1:102" x14ac:dyDescent="0.2">
      <c r="A333" s="98" t="s">
        <v>56</v>
      </c>
      <c r="B333" s="100">
        <v>39965</v>
      </c>
      <c r="C333" s="99">
        <v>314439.33319473302</v>
      </c>
      <c r="D333" s="99">
        <v>17.294762190897</v>
      </c>
      <c r="E333" s="99">
        <v>65574.906529426604</v>
      </c>
      <c r="F333" s="99">
        <v>42862.825431823701</v>
      </c>
      <c r="G333" s="99">
        <v>36836.258916854902</v>
      </c>
      <c r="H333" s="99">
        <v>2051.9571295678602</v>
      </c>
      <c r="I333" s="99">
        <v>0</v>
      </c>
      <c r="J333" s="99">
        <v>85326.268338203401</v>
      </c>
      <c r="K333" s="99">
        <v>1503.56087584794</v>
      </c>
      <c r="L333" s="99">
        <v>145971.479820251</v>
      </c>
      <c r="M333" s="99">
        <v>95639.097005844102</v>
      </c>
      <c r="N333" s="99">
        <v>18396.517997264898</v>
      </c>
      <c r="O333" s="99">
        <v>120142.18292427099</v>
      </c>
      <c r="P333" s="99">
        <v>0</v>
      </c>
      <c r="Q333" s="99">
        <v>14002.531581163399</v>
      </c>
      <c r="R333" s="99">
        <v>27522.74903965</v>
      </c>
      <c r="S333" s="99">
        <v>0</v>
      </c>
      <c r="T333" s="99">
        <v>12655.8116520643</v>
      </c>
      <c r="U333" s="99">
        <v>86622.229552268996</v>
      </c>
      <c r="V333" s="99">
        <v>22442278.5466309</v>
      </c>
      <c r="W333" s="99">
        <v>2934.08281496167</v>
      </c>
      <c r="X333" s="99">
        <v>7482172.2368774395</v>
      </c>
      <c r="Y333" s="99">
        <v>2918259.1564941402</v>
      </c>
      <c r="Z333" s="99">
        <v>9900285.6110839806</v>
      </c>
      <c r="AA333" s="99">
        <v>455122.72173309303</v>
      </c>
      <c r="AB333" s="99">
        <v>0</v>
      </c>
      <c r="AC333" s="99">
        <v>34261096.078125</v>
      </c>
      <c r="AD333" s="99">
        <v>270658.95798873901</v>
      </c>
      <c r="AE333" s="99">
        <v>8027842.6320190402</v>
      </c>
      <c r="AF333" s="99">
        <v>7056054.4163818397</v>
      </c>
      <c r="AG333" s="99">
        <v>3675737.7014770498</v>
      </c>
      <c r="AH333" s="99">
        <v>8215210.0139770498</v>
      </c>
      <c r="AI333" s="99">
        <v>0</v>
      </c>
      <c r="AJ333" s="99">
        <v>2956429.61004639</v>
      </c>
      <c r="AK333" s="99">
        <v>7177675.7364502</v>
      </c>
      <c r="AL333" s="99">
        <v>0</v>
      </c>
      <c r="AM333" s="99">
        <v>3128991.2302246098</v>
      </c>
      <c r="AN333" s="99">
        <v>34398649.199707001</v>
      </c>
      <c r="AO333" s="99">
        <v>224058217.02929699</v>
      </c>
      <c r="AP333" s="99">
        <v>30287.1036641598</v>
      </c>
      <c r="AQ333" s="99">
        <v>70391455.408203095</v>
      </c>
      <c r="AR333" s="99">
        <v>27058830.739746101</v>
      </c>
      <c r="AS333" s="99">
        <v>77909885.421875</v>
      </c>
      <c r="AT333" s="99">
        <v>3598723.0505981399</v>
      </c>
      <c r="AU333" s="99">
        <v>0</v>
      </c>
      <c r="AV333" s="99">
        <v>112381072.993164</v>
      </c>
      <c r="AW333" s="99">
        <v>775064.74861908006</v>
      </c>
      <c r="AX333" s="99">
        <v>83189432.3359375</v>
      </c>
      <c r="AY333" s="99">
        <v>72902074.967773393</v>
      </c>
      <c r="AZ333" s="99">
        <v>32390418.013427701</v>
      </c>
      <c r="BA333" s="99">
        <v>78826394.926757798</v>
      </c>
      <c r="BB333" s="99">
        <v>0</v>
      </c>
      <c r="BC333" s="99">
        <v>26946682.5866699</v>
      </c>
      <c r="BD333" s="99">
        <v>55574546.735839799</v>
      </c>
      <c r="BE333" s="99">
        <v>0</v>
      </c>
      <c r="BF333" s="99">
        <v>25604438.060791001</v>
      </c>
      <c r="BG333" s="99">
        <v>112621854.02343801</v>
      </c>
      <c r="BH333" s="99">
        <v>38865627.9306641</v>
      </c>
      <c r="BI333" s="99">
        <v>4015.7512018382499</v>
      </c>
      <c r="BJ333" s="99">
        <v>13115018.282836899</v>
      </c>
      <c r="BK333" s="99">
        <v>7010809.3209838904</v>
      </c>
      <c r="BL333" s="99">
        <v>0</v>
      </c>
      <c r="BM333" s="99">
        <v>291242.75490570097</v>
      </c>
      <c r="BN333" s="99">
        <v>0</v>
      </c>
      <c r="BO333" s="99">
        <v>0</v>
      </c>
      <c r="BP333" s="99">
        <v>0</v>
      </c>
      <c r="BQ333" s="99">
        <v>0</v>
      </c>
      <c r="BR333" s="99">
        <v>17161007.083740201</v>
      </c>
      <c r="BS333" s="99">
        <v>10568993.572021499</v>
      </c>
      <c r="BT333" s="99">
        <v>15313873.2736816</v>
      </c>
      <c r="BU333" s="99">
        <v>0</v>
      </c>
      <c r="BV333" s="99">
        <v>8880487.5858154297</v>
      </c>
      <c r="BW333" s="99">
        <v>7106464.0815429697</v>
      </c>
      <c r="BX333" s="99">
        <v>0</v>
      </c>
      <c r="BY333" s="99">
        <v>0</v>
      </c>
      <c r="BZ333" s="99">
        <v>0</v>
      </c>
      <c r="CA333" s="99">
        <v>380109.17393875099</v>
      </c>
      <c r="CB333" s="99">
        <v>29901910.8364258</v>
      </c>
      <c r="CC333" s="99">
        <v>294038767.74218798</v>
      </c>
      <c r="CD333" s="99">
        <v>52125884.083984397</v>
      </c>
      <c r="CE333" s="99">
        <v>38737.8030385971</v>
      </c>
      <c r="CF333" s="99">
        <v>10324550.5241699</v>
      </c>
      <c r="CG333" s="99">
        <v>81084240.822265595</v>
      </c>
      <c r="CH333" s="99">
        <v>0</v>
      </c>
      <c r="CI333" s="99">
        <v>418820.00616073603</v>
      </c>
      <c r="CJ333" s="99">
        <v>40250715.682128899</v>
      </c>
      <c r="CK333" s="99">
        <v>375302478.63671899</v>
      </c>
      <c r="CL333" s="99">
        <v>59092430.119628899</v>
      </c>
      <c r="CM333" s="166">
        <v>504147.92415618902</v>
      </c>
      <c r="CN333" s="166">
        <v>74637914.540039107</v>
      </c>
      <c r="CO333" s="166">
        <v>487874757.578125</v>
      </c>
      <c r="CP333" s="99">
        <v>59092430.119628899</v>
      </c>
      <c r="CQ333" s="99">
        <v>0</v>
      </c>
      <c r="CR333" s="99">
        <v>0</v>
      </c>
      <c r="CS333" s="99">
        <v>0</v>
      </c>
      <c r="CT333" s="99">
        <v>0</v>
      </c>
      <c r="CU333" s="98">
        <v>68941.518790218004</v>
      </c>
      <c r="CV333" s="98">
        <v>121093.317713995</v>
      </c>
      <c r="CW333" s="98">
        <v>40226461.360595703</v>
      </c>
      <c r="CX333" s="98">
        <v>375123008.5644536</v>
      </c>
    </row>
    <row r="334" spans="1:102" x14ac:dyDescent="0.2">
      <c r="A334" s="98" t="s">
        <v>56</v>
      </c>
      <c r="B334" s="100">
        <v>40057</v>
      </c>
      <c r="C334" s="99">
        <v>319830.64371490502</v>
      </c>
      <c r="D334" s="99">
        <v>15.2147998879664</v>
      </c>
      <c r="E334" s="99">
        <v>62095.740202426903</v>
      </c>
      <c r="F334" s="99">
        <v>41170.392809391</v>
      </c>
      <c r="G334" s="99">
        <v>37982.799649238601</v>
      </c>
      <c r="H334" s="99">
        <v>1376.1313851326699</v>
      </c>
      <c r="I334" s="99">
        <v>0</v>
      </c>
      <c r="J334" s="99">
        <v>86067.402216911301</v>
      </c>
      <c r="K334" s="99">
        <v>1114.6979604810499</v>
      </c>
      <c r="L334" s="99">
        <v>142056.71182251</v>
      </c>
      <c r="M334" s="99">
        <v>96433.020532608003</v>
      </c>
      <c r="N334" s="99">
        <v>18463.457064390201</v>
      </c>
      <c r="O334" s="99">
        <v>123209.411554337</v>
      </c>
      <c r="P334" s="99">
        <v>0</v>
      </c>
      <c r="Q334" s="99">
        <v>13925.8260059357</v>
      </c>
      <c r="R334" s="99">
        <v>28390.097086191199</v>
      </c>
      <c r="S334" s="99">
        <v>0</v>
      </c>
      <c r="T334" s="99">
        <v>12316.5130021572</v>
      </c>
      <c r="U334" s="99">
        <v>87241.458421707197</v>
      </c>
      <c r="V334" s="99">
        <v>22891475.540771499</v>
      </c>
      <c r="W334" s="99">
        <v>1695.3288801014401</v>
      </c>
      <c r="X334" s="99">
        <v>7182047.125</v>
      </c>
      <c r="Y334" s="99">
        <v>2884380.7062377902</v>
      </c>
      <c r="Z334" s="99">
        <v>10084003.4498291</v>
      </c>
      <c r="AA334" s="99">
        <v>310017.06348419201</v>
      </c>
      <c r="AB334" s="99">
        <v>0</v>
      </c>
      <c r="AC334" s="99">
        <v>34398435.082519501</v>
      </c>
      <c r="AD334" s="99">
        <v>196285.135900497</v>
      </c>
      <c r="AE334" s="99">
        <v>7928663.421875</v>
      </c>
      <c r="AF334" s="99">
        <v>7131450.5458984403</v>
      </c>
      <c r="AG334" s="99">
        <v>3704159.07495117</v>
      </c>
      <c r="AH334" s="99">
        <v>8358046.7128295898</v>
      </c>
      <c r="AI334" s="99">
        <v>0</v>
      </c>
      <c r="AJ334" s="99">
        <v>2941777.5579528799</v>
      </c>
      <c r="AK334" s="99">
        <v>7341677.8703002902</v>
      </c>
      <c r="AL334" s="99">
        <v>0</v>
      </c>
      <c r="AM334" s="99">
        <v>3027346.71276855</v>
      </c>
      <c r="AN334" s="99">
        <v>34749456.129882798</v>
      </c>
      <c r="AO334" s="99">
        <v>230307592.86132801</v>
      </c>
      <c r="AP334" s="99">
        <v>16167.953405261</v>
      </c>
      <c r="AQ334" s="99">
        <v>67924631.352539107</v>
      </c>
      <c r="AR334" s="99">
        <v>26785053.3054199</v>
      </c>
      <c r="AS334" s="99">
        <v>80103366.674804702</v>
      </c>
      <c r="AT334" s="99">
        <v>2451229.1586303702</v>
      </c>
      <c r="AU334" s="99">
        <v>0</v>
      </c>
      <c r="AV334" s="99">
        <v>114028810.00293</v>
      </c>
      <c r="AW334" s="99">
        <v>564166.49018096901</v>
      </c>
      <c r="AX334" s="99">
        <v>82394559.109375</v>
      </c>
      <c r="AY334" s="99">
        <v>74012669.091796905</v>
      </c>
      <c r="AZ334" s="99">
        <v>32775100.315429699</v>
      </c>
      <c r="BA334" s="99">
        <v>80608754.485351607</v>
      </c>
      <c r="BB334" s="99">
        <v>0</v>
      </c>
      <c r="BC334" s="99">
        <v>26928447.1958008</v>
      </c>
      <c r="BD334" s="99">
        <v>57330992.827636696</v>
      </c>
      <c r="BE334" s="99">
        <v>0</v>
      </c>
      <c r="BF334" s="99">
        <v>25028257.068115201</v>
      </c>
      <c r="BG334" s="99">
        <v>114711031.02636699</v>
      </c>
      <c r="BH334" s="99">
        <v>39815284.503417999</v>
      </c>
      <c r="BI334" s="99">
        <v>1897.42674472928</v>
      </c>
      <c r="BJ334" s="99">
        <v>12761549.4810791</v>
      </c>
      <c r="BK334" s="99">
        <v>6934251.2610473596</v>
      </c>
      <c r="BL334" s="99">
        <v>0</v>
      </c>
      <c r="BM334" s="99">
        <v>124081.741509438</v>
      </c>
      <c r="BN334" s="99">
        <v>0</v>
      </c>
      <c r="BO334" s="99">
        <v>0</v>
      </c>
      <c r="BP334" s="99">
        <v>0</v>
      </c>
      <c r="BQ334" s="99">
        <v>0</v>
      </c>
      <c r="BR334" s="99">
        <v>17507967.243652299</v>
      </c>
      <c r="BS334" s="99">
        <v>10702358.799438501</v>
      </c>
      <c r="BT334" s="99">
        <v>15687132.857299799</v>
      </c>
      <c r="BU334" s="99">
        <v>0</v>
      </c>
      <c r="BV334" s="99">
        <v>8904516.25634766</v>
      </c>
      <c r="BW334" s="99">
        <v>7327457.7381591797</v>
      </c>
      <c r="BX334" s="99">
        <v>0</v>
      </c>
      <c r="BY334" s="99">
        <v>0</v>
      </c>
      <c r="BZ334" s="99">
        <v>0</v>
      </c>
      <c r="CA334" s="99">
        <v>382579.78243255598</v>
      </c>
      <c r="CB334" s="99">
        <v>30029659.9990234</v>
      </c>
      <c r="CC334" s="99">
        <v>297306844.59765601</v>
      </c>
      <c r="CD334" s="99">
        <v>52283498.548339799</v>
      </c>
      <c r="CE334" s="99">
        <v>39320.998778343201</v>
      </c>
      <c r="CF334" s="99">
        <v>10366944.048706099</v>
      </c>
      <c r="CG334" s="99">
        <v>82373067.077148393</v>
      </c>
      <c r="CH334" s="99">
        <v>0</v>
      </c>
      <c r="CI334" s="99">
        <v>421891.85978317301</v>
      </c>
      <c r="CJ334" s="99">
        <v>40414895.015136696</v>
      </c>
      <c r="CK334" s="99">
        <v>379558923.26171899</v>
      </c>
      <c r="CL334" s="99">
        <v>59826756.673339799</v>
      </c>
      <c r="CM334" s="166">
        <v>507717.713645935</v>
      </c>
      <c r="CN334" s="166">
        <v>75186528.618164107</v>
      </c>
      <c r="CO334" s="166">
        <v>494293268.09765601</v>
      </c>
      <c r="CP334" s="99">
        <v>59826756.673339799</v>
      </c>
      <c r="CQ334" s="99">
        <v>0</v>
      </c>
      <c r="CR334" s="99">
        <v>0</v>
      </c>
      <c r="CS334" s="99">
        <v>0</v>
      </c>
      <c r="CT334" s="99">
        <v>0</v>
      </c>
      <c r="CU334" s="98">
        <v>63754.736051471002</v>
      </c>
      <c r="CV334" s="98">
        <v>123318.12180809</v>
      </c>
      <c r="CW334" s="98">
        <v>40396604.0477295</v>
      </c>
      <c r="CX334" s="98">
        <v>379679911.67480439</v>
      </c>
    </row>
    <row r="335" spans="1:102" x14ac:dyDescent="0.2">
      <c r="A335" s="98" t="s">
        <v>56</v>
      </c>
      <c r="B335" s="100">
        <v>40148</v>
      </c>
      <c r="C335" s="99">
        <v>324229.18389892601</v>
      </c>
      <c r="D335" s="99">
        <v>11.8068421649514</v>
      </c>
      <c r="E335" s="99">
        <v>60524.410367965698</v>
      </c>
      <c r="F335" s="99">
        <v>40547.7819480896</v>
      </c>
      <c r="G335" s="99">
        <v>39070.869836330399</v>
      </c>
      <c r="H335" s="99">
        <v>582.63195776939403</v>
      </c>
      <c r="I335" s="99">
        <v>0</v>
      </c>
      <c r="J335" s="99">
        <v>87233.171195030198</v>
      </c>
      <c r="K335" s="99">
        <v>813.75275593996002</v>
      </c>
      <c r="L335" s="99">
        <v>141061.82128906299</v>
      </c>
      <c r="M335" s="99">
        <v>96826.860884666399</v>
      </c>
      <c r="N335" s="99">
        <v>18492.762583017298</v>
      </c>
      <c r="O335" s="99">
        <v>126962.513236046</v>
      </c>
      <c r="P335" s="99">
        <v>0</v>
      </c>
      <c r="Q335" s="99">
        <v>13777.975476265001</v>
      </c>
      <c r="R335" s="99">
        <v>28935.929462671302</v>
      </c>
      <c r="S335" s="99">
        <v>0</v>
      </c>
      <c r="T335" s="99">
        <v>12186.925275564199</v>
      </c>
      <c r="U335" s="99">
        <v>88129.865841865496</v>
      </c>
      <c r="V335" s="99">
        <v>23322866.364257801</v>
      </c>
      <c r="W335" s="99">
        <v>838.47558386623905</v>
      </c>
      <c r="X335" s="99">
        <v>6979115.0155029297</v>
      </c>
      <c r="Y335" s="99">
        <v>2871914.9251403799</v>
      </c>
      <c r="Z335" s="99">
        <v>10276058.0106201</v>
      </c>
      <c r="AA335" s="99">
        <v>122706.033705711</v>
      </c>
      <c r="AB335" s="99">
        <v>0</v>
      </c>
      <c r="AC335" s="99">
        <v>34633603.081542999</v>
      </c>
      <c r="AD335" s="99">
        <v>133591.81326484701</v>
      </c>
      <c r="AE335" s="99">
        <v>7880769.7710571298</v>
      </c>
      <c r="AF335" s="99">
        <v>7131524.2646484403</v>
      </c>
      <c r="AG335" s="99">
        <v>3700086.4675903302</v>
      </c>
      <c r="AH335" s="99">
        <v>8664213.0972900409</v>
      </c>
      <c r="AI335" s="99">
        <v>0</v>
      </c>
      <c r="AJ335" s="99">
        <v>2907899.12005615</v>
      </c>
      <c r="AK335" s="99">
        <v>7466835.12609863</v>
      </c>
      <c r="AL335" s="99">
        <v>0</v>
      </c>
      <c r="AM335" s="99">
        <v>2942399.0352172898</v>
      </c>
      <c r="AN335" s="99">
        <v>34818638.626464799</v>
      </c>
      <c r="AO335" s="99">
        <v>235049096.25781301</v>
      </c>
      <c r="AP335" s="99">
        <v>7174.9517078399704</v>
      </c>
      <c r="AQ335" s="99">
        <v>66275380.833007798</v>
      </c>
      <c r="AR335" s="99">
        <v>27049343.582031298</v>
      </c>
      <c r="AS335" s="99">
        <v>82086420.149414107</v>
      </c>
      <c r="AT335" s="99">
        <v>983588.49720001197</v>
      </c>
      <c r="AU335" s="99">
        <v>0</v>
      </c>
      <c r="AV335" s="99">
        <v>115190276.42968801</v>
      </c>
      <c r="AW335" s="99">
        <v>390125.16477966303</v>
      </c>
      <c r="AX335" s="99">
        <v>82697642.7578125</v>
      </c>
      <c r="AY335" s="99">
        <v>74625095.141601607</v>
      </c>
      <c r="AZ335" s="99">
        <v>33000894.677246101</v>
      </c>
      <c r="BA335" s="99">
        <v>84171300.936523393</v>
      </c>
      <c r="BB335" s="99">
        <v>0</v>
      </c>
      <c r="BC335" s="99">
        <v>26845826.394287098</v>
      </c>
      <c r="BD335" s="99">
        <v>58653360.361816399</v>
      </c>
      <c r="BE335" s="99">
        <v>0</v>
      </c>
      <c r="BF335" s="99">
        <v>24497716.752685498</v>
      </c>
      <c r="BG335" s="99">
        <v>116185576.058594</v>
      </c>
      <c r="BH335" s="99">
        <v>41065089.799316399</v>
      </c>
      <c r="BI335" s="99">
        <v>713.81765352934599</v>
      </c>
      <c r="BJ335" s="99">
        <v>12508871.3990479</v>
      </c>
      <c r="BK335" s="99">
        <v>6829099.6185913105</v>
      </c>
      <c r="BL335" s="99">
        <v>0</v>
      </c>
      <c r="BM335" s="99">
        <v>63848.496803760499</v>
      </c>
      <c r="BN335" s="99">
        <v>0</v>
      </c>
      <c r="BO335" s="99">
        <v>0</v>
      </c>
      <c r="BP335" s="99">
        <v>0</v>
      </c>
      <c r="BQ335" s="99">
        <v>0</v>
      </c>
      <c r="BR335" s="99">
        <v>17323523.712646499</v>
      </c>
      <c r="BS335" s="99">
        <v>10768291.2333984</v>
      </c>
      <c r="BT335" s="99">
        <v>16370331.0987549</v>
      </c>
      <c r="BU335" s="99">
        <v>0</v>
      </c>
      <c r="BV335" s="99">
        <v>8869206.08447266</v>
      </c>
      <c r="BW335" s="99">
        <v>7525935.2273559598</v>
      </c>
      <c r="BX335" s="99">
        <v>0</v>
      </c>
      <c r="BY335" s="99">
        <v>0</v>
      </c>
      <c r="BZ335" s="99">
        <v>0</v>
      </c>
      <c r="CA335" s="99">
        <v>384772.64382934599</v>
      </c>
      <c r="CB335" s="99">
        <v>30276650.680908199</v>
      </c>
      <c r="CC335" s="99">
        <v>301264619.21875</v>
      </c>
      <c r="CD335" s="99">
        <v>53553620.5166016</v>
      </c>
      <c r="CE335" s="99">
        <v>39706.751970291101</v>
      </c>
      <c r="CF335" s="99">
        <v>10410276.415283199</v>
      </c>
      <c r="CG335" s="99">
        <v>83057097.1015625</v>
      </c>
      <c r="CH335" s="99">
        <v>0</v>
      </c>
      <c r="CI335" s="99">
        <v>424524.03755188</v>
      </c>
      <c r="CJ335" s="99">
        <v>40686757.6728516</v>
      </c>
      <c r="CK335" s="99">
        <v>384384258.671875</v>
      </c>
      <c r="CL335" s="99">
        <v>61102529.610839799</v>
      </c>
      <c r="CM335" s="166">
        <v>511363.32597732497</v>
      </c>
      <c r="CN335" s="166">
        <v>75472950.009765595</v>
      </c>
      <c r="CO335" s="166">
        <v>500306493.16796899</v>
      </c>
      <c r="CP335" s="99">
        <v>61102529.610839799</v>
      </c>
      <c r="CQ335" s="99">
        <v>0</v>
      </c>
      <c r="CR335" s="99">
        <v>0</v>
      </c>
      <c r="CS335" s="99">
        <v>0</v>
      </c>
      <c r="CT335" s="99">
        <v>0</v>
      </c>
      <c r="CU335" s="98">
        <v>62298.674883259999</v>
      </c>
      <c r="CV335" s="98">
        <v>124429.99673229</v>
      </c>
      <c r="CW335" s="98">
        <v>40686927.096191399</v>
      </c>
      <c r="CX335" s="98">
        <v>384321716.3203125</v>
      </c>
    </row>
    <row r="336" spans="1:102" x14ac:dyDescent="0.2">
      <c r="A336" s="98" t="s">
        <v>56</v>
      </c>
      <c r="B336" s="100">
        <v>40238</v>
      </c>
      <c r="C336" s="99">
        <v>328846.86676025402</v>
      </c>
      <c r="D336" s="99">
        <v>8.62742628890555</v>
      </c>
      <c r="E336" s="99">
        <v>58580.740915298498</v>
      </c>
      <c r="F336" s="99">
        <v>41101.676649570501</v>
      </c>
      <c r="G336" s="99">
        <v>40136.714279174797</v>
      </c>
      <c r="H336" s="99">
        <v>0</v>
      </c>
      <c r="I336" s="99">
        <v>0</v>
      </c>
      <c r="J336" s="99">
        <v>88330.049988746599</v>
      </c>
      <c r="K336" s="99">
        <v>609.77151714265301</v>
      </c>
      <c r="L336" s="99">
        <v>142353.83083724999</v>
      </c>
      <c r="M336" s="99">
        <v>97037.818424224897</v>
      </c>
      <c r="N336" s="99">
        <v>18516.152125597</v>
      </c>
      <c r="O336" s="99">
        <v>129509.068284988</v>
      </c>
      <c r="P336" s="99">
        <v>0</v>
      </c>
      <c r="Q336" s="99">
        <v>13628.6281775236</v>
      </c>
      <c r="R336" s="99">
        <v>29635.668745040901</v>
      </c>
      <c r="S336" s="99">
        <v>0</v>
      </c>
      <c r="T336" s="99">
        <v>11841.337280035001</v>
      </c>
      <c r="U336" s="99">
        <v>88952.255006790205</v>
      </c>
      <c r="V336" s="99">
        <v>23834540.7822266</v>
      </c>
      <c r="W336" s="99">
        <v>515.124764591455</v>
      </c>
      <c r="X336" s="99">
        <v>6450818.7852783203</v>
      </c>
      <c r="Y336" s="99">
        <v>2758867.0876770001</v>
      </c>
      <c r="Z336" s="99">
        <v>10467398.6871338</v>
      </c>
      <c r="AA336" s="99">
        <v>0</v>
      </c>
      <c r="AB336" s="99">
        <v>0</v>
      </c>
      <c r="AC336" s="99">
        <v>35056196.380371101</v>
      </c>
      <c r="AD336" s="99">
        <v>98725.838562011704</v>
      </c>
      <c r="AE336" s="99">
        <v>7839744.6924438505</v>
      </c>
      <c r="AF336" s="99">
        <v>7171720.7320556603</v>
      </c>
      <c r="AG336" s="99">
        <v>3702720.5638122601</v>
      </c>
      <c r="AH336" s="99">
        <v>8865025.9049072303</v>
      </c>
      <c r="AI336" s="99">
        <v>0</v>
      </c>
      <c r="AJ336" s="99">
        <v>2851341.9511413602</v>
      </c>
      <c r="AK336" s="99">
        <v>7652640.27978516</v>
      </c>
      <c r="AL336" s="99">
        <v>0</v>
      </c>
      <c r="AM336" s="99">
        <v>2828296.6386413602</v>
      </c>
      <c r="AN336" s="99">
        <v>35098392.997070298</v>
      </c>
      <c r="AO336" s="99">
        <v>239998906.03710899</v>
      </c>
      <c r="AP336" s="99">
        <v>4218.1867668628702</v>
      </c>
      <c r="AQ336" s="99">
        <v>62479385.498535201</v>
      </c>
      <c r="AR336" s="99">
        <v>26396610.907958999</v>
      </c>
      <c r="AS336" s="99">
        <v>84346352.855468795</v>
      </c>
      <c r="AT336" s="99">
        <v>0</v>
      </c>
      <c r="AU336" s="99">
        <v>0</v>
      </c>
      <c r="AV336" s="99">
        <v>118504553.90136699</v>
      </c>
      <c r="AW336" s="99">
        <v>289736.63442230201</v>
      </c>
      <c r="AX336" s="99">
        <v>82990323.167968795</v>
      </c>
      <c r="AY336" s="99">
        <v>75134702.350585893</v>
      </c>
      <c r="AZ336" s="99">
        <v>33316890.915771499</v>
      </c>
      <c r="BA336" s="99">
        <v>86449277.317382798</v>
      </c>
      <c r="BB336" s="99">
        <v>0</v>
      </c>
      <c r="BC336" s="99">
        <v>26522986.438720699</v>
      </c>
      <c r="BD336" s="99">
        <v>60680787.137207001</v>
      </c>
      <c r="BE336" s="99">
        <v>0</v>
      </c>
      <c r="BF336" s="99">
        <v>23788416.190917999</v>
      </c>
      <c r="BG336" s="99">
        <v>118404097.761719</v>
      </c>
      <c r="BH336" s="99">
        <v>42222579.329589799</v>
      </c>
      <c r="BI336" s="99">
        <v>621.18085195124104</v>
      </c>
      <c r="BJ336" s="99">
        <v>12079081.642089801</v>
      </c>
      <c r="BK336" s="99">
        <v>6777912.0419921903</v>
      </c>
      <c r="BL336" s="99">
        <v>0</v>
      </c>
      <c r="BM336" s="99">
        <v>2195.7885208725902</v>
      </c>
      <c r="BN336" s="99">
        <v>0</v>
      </c>
      <c r="BO336" s="99">
        <v>0</v>
      </c>
      <c r="BP336" s="99">
        <v>0</v>
      </c>
      <c r="BQ336" s="99">
        <v>0</v>
      </c>
      <c r="BR336" s="99">
        <v>18047268.940673798</v>
      </c>
      <c r="BS336" s="99">
        <v>10844779.6757813</v>
      </c>
      <c r="BT336" s="99">
        <v>16813832.594970699</v>
      </c>
      <c r="BU336" s="99">
        <v>0</v>
      </c>
      <c r="BV336" s="99">
        <v>8755080.9177246094</v>
      </c>
      <c r="BW336" s="99">
        <v>7810383.82458496</v>
      </c>
      <c r="BX336" s="99">
        <v>0</v>
      </c>
      <c r="BY336" s="99">
        <v>0</v>
      </c>
      <c r="BZ336" s="99">
        <v>0</v>
      </c>
      <c r="CA336" s="99">
        <v>386950.21999740601</v>
      </c>
      <c r="CB336" s="99">
        <v>30373422.048095699</v>
      </c>
      <c r="CC336" s="99">
        <v>304339486.671875</v>
      </c>
      <c r="CD336" s="99">
        <v>54441795.781738304</v>
      </c>
      <c r="CE336" s="99">
        <v>40186.577695846601</v>
      </c>
      <c r="CF336" s="99">
        <v>10487721.579345699</v>
      </c>
      <c r="CG336" s="99">
        <v>84357193.072265595</v>
      </c>
      <c r="CH336" s="99">
        <v>0</v>
      </c>
      <c r="CI336" s="99">
        <v>427130.995132446</v>
      </c>
      <c r="CJ336" s="99">
        <v>40938649.162597701</v>
      </c>
      <c r="CK336" s="99">
        <v>388870535.97656298</v>
      </c>
      <c r="CL336" s="99">
        <v>62195596.796386696</v>
      </c>
      <c r="CM336" s="166">
        <v>514838.03424835199</v>
      </c>
      <c r="CN336" s="166">
        <v>76028941.048828095</v>
      </c>
      <c r="CO336" s="166">
        <v>507560696.06640601</v>
      </c>
      <c r="CP336" s="99">
        <v>62195596.796386696</v>
      </c>
      <c r="CQ336" s="99">
        <v>0</v>
      </c>
      <c r="CR336" s="99">
        <v>0</v>
      </c>
      <c r="CS336" s="99">
        <v>0</v>
      </c>
      <c r="CT336" s="99">
        <v>0</v>
      </c>
      <c r="CU336" s="98">
        <v>59588.625547655</v>
      </c>
      <c r="CV336" s="98">
        <v>127013.069049122</v>
      </c>
      <c r="CW336" s="98">
        <v>40861143.627441399</v>
      </c>
      <c r="CX336" s="98">
        <v>388696679.74414062</v>
      </c>
    </row>
    <row r="337" spans="1:102" x14ac:dyDescent="0.2">
      <c r="A337" s="98" t="s">
        <v>56</v>
      </c>
      <c r="B337" s="100">
        <v>40330</v>
      </c>
      <c r="C337" s="99">
        <v>332022.32167816203</v>
      </c>
      <c r="D337" s="99">
        <v>9.9209795109927708</v>
      </c>
      <c r="E337" s="99">
        <v>58457.021852970101</v>
      </c>
      <c r="F337" s="99">
        <v>42055.339466571801</v>
      </c>
      <c r="G337" s="99">
        <v>41149.475757122003</v>
      </c>
      <c r="H337" s="99">
        <v>0</v>
      </c>
      <c r="I337" s="99">
        <v>0</v>
      </c>
      <c r="J337" s="99">
        <v>89269.879846572905</v>
      </c>
      <c r="K337" s="99">
        <v>533.74491653591394</v>
      </c>
      <c r="L337" s="99">
        <v>145482.331562042</v>
      </c>
      <c r="M337" s="99">
        <v>97939.280755996704</v>
      </c>
      <c r="N337" s="99">
        <v>18681.2282834053</v>
      </c>
      <c r="O337" s="99">
        <v>131131.34865379299</v>
      </c>
      <c r="P337" s="99">
        <v>0</v>
      </c>
      <c r="Q337" s="99">
        <v>13483.9262818098</v>
      </c>
      <c r="R337" s="99">
        <v>30824.328552484501</v>
      </c>
      <c r="S337" s="99">
        <v>0</v>
      </c>
      <c r="T337" s="99">
        <v>11899.7053682804</v>
      </c>
      <c r="U337" s="99">
        <v>89696.653914451599</v>
      </c>
      <c r="V337" s="99">
        <v>24121252.5395508</v>
      </c>
      <c r="W337" s="99">
        <v>799.11956600844906</v>
      </c>
      <c r="X337" s="99">
        <v>6269678.3010864304</v>
      </c>
      <c r="Y337" s="99">
        <v>2754875.6848144499</v>
      </c>
      <c r="Z337" s="99">
        <v>10642869.221679701</v>
      </c>
      <c r="AA337" s="99">
        <v>0</v>
      </c>
      <c r="AB337" s="99">
        <v>0</v>
      </c>
      <c r="AC337" s="99">
        <v>35476216.525390603</v>
      </c>
      <c r="AD337" s="99">
        <v>86208.169953346296</v>
      </c>
      <c r="AE337" s="99">
        <v>7835761.1219482403</v>
      </c>
      <c r="AF337" s="99">
        <v>7220345.03442383</v>
      </c>
      <c r="AG337" s="99">
        <v>3693894.3044433598</v>
      </c>
      <c r="AH337" s="99">
        <v>8867128.17333984</v>
      </c>
      <c r="AI337" s="99">
        <v>0</v>
      </c>
      <c r="AJ337" s="99">
        <v>2832899.85974121</v>
      </c>
      <c r="AK337" s="99">
        <v>7831677.8359985398</v>
      </c>
      <c r="AL337" s="99">
        <v>0</v>
      </c>
      <c r="AM337" s="99">
        <v>2794464.2065124498</v>
      </c>
      <c r="AN337" s="99">
        <v>35518126.493652299</v>
      </c>
      <c r="AO337" s="99">
        <v>245582622.73828101</v>
      </c>
      <c r="AP337" s="99">
        <v>7032.6432156562796</v>
      </c>
      <c r="AQ337" s="99">
        <v>61229099.6015625</v>
      </c>
      <c r="AR337" s="99">
        <v>26531061.963134799</v>
      </c>
      <c r="AS337" s="99">
        <v>86277299.642578095</v>
      </c>
      <c r="AT337" s="99">
        <v>0</v>
      </c>
      <c r="AU337" s="99">
        <v>0</v>
      </c>
      <c r="AV337" s="99">
        <v>120279970.83886699</v>
      </c>
      <c r="AW337" s="99">
        <v>254803.62771224999</v>
      </c>
      <c r="AX337" s="99">
        <v>83702434.770507798</v>
      </c>
      <c r="AY337" s="99">
        <v>75946098.784179702</v>
      </c>
      <c r="AZ337" s="99">
        <v>33458595.646484401</v>
      </c>
      <c r="BA337" s="99">
        <v>87094435.861328095</v>
      </c>
      <c r="BB337" s="99">
        <v>0</v>
      </c>
      <c r="BC337" s="99">
        <v>26446827.8596191</v>
      </c>
      <c r="BD337" s="99">
        <v>62481482.7255859</v>
      </c>
      <c r="BE337" s="99">
        <v>0</v>
      </c>
      <c r="BF337" s="99">
        <v>23672375.401367199</v>
      </c>
      <c r="BG337" s="99">
        <v>120454648.978516</v>
      </c>
      <c r="BH337" s="99">
        <v>43171722.464843802</v>
      </c>
      <c r="BI337" s="99">
        <v>776.558470904827</v>
      </c>
      <c r="BJ337" s="99">
        <v>11826154.5507813</v>
      </c>
      <c r="BK337" s="99">
        <v>6710017.9486694299</v>
      </c>
      <c r="BL337" s="99">
        <v>0</v>
      </c>
      <c r="BM337" s="99">
        <v>1341.9529594630001</v>
      </c>
      <c r="BN337" s="99">
        <v>0</v>
      </c>
      <c r="BO337" s="99">
        <v>0</v>
      </c>
      <c r="BP337" s="99">
        <v>0</v>
      </c>
      <c r="BQ337" s="99">
        <v>0</v>
      </c>
      <c r="BR337" s="99">
        <v>18367712.229003899</v>
      </c>
      <c r="BS337" s="99">
        <v>10890139.2185059</v>
      </c>
      <c r="BT337" s="99">
        <v>16903533.307128899</v>
      </c>
      <c r="BU337" s="99">
        <v>0</v>
      </c>
      <c r="BV337" s="99">
        <v>8726769.06958008</v>
      </c>
      <c r="BW337" s="99">
        <v>8087910.34912109</v>
      </c>
      <c r="BX337" s="99">
        <v>0</v>
      </c>
      <c r="BY337" s="99">
        <v>0</v>
      </c>
      <c r="BZ337" s="99">
        <v>0</v>
      </c>
      <c r="CA337" s="99">
        <v>390200.08898925799</v>
      </c>
      <c r="CB337" s="99">
        <v>30349427.504882801</v>
      </c>
      <c r="CC337" s="99">
        <v>305638983.30468798</v>
      </c>
      <c r="CD337" s="99">
        <v>55199183.170410201</v>
      </c>
      <c r="CE337" s="99">
        <v>41115.6524758339</v>
      </c>
      <c r="CF337" s="99">
        <v>10586081.926757799</v>
      </c>
      <c r="CG337" s="99">
        <v>85830653.916992202</v>
      </c>
      <c r="CH337" s="99">
        <v>0</v>
      </c>
      <c r="CI337" s="99">
        <v>431290.842212677</v>
      </c>
      <c r="CJ337" s="99">
        <v>40831779.166503899</v>
      </c>
      <c r="CK337" s="99">
        <v>391620659.78906298</v>
      </c>
      <c r="CL337" s="99">
        <v>63144417.559570298</v>
      </c>
      <c r="CM337" s="166">
        <v>519487.79430389398</v>
      </c>
      <c r="CN337" s="166">
        <v>76224990.286132798</v>
      </c>
      <c r="CO337" s="166">
        <v>511233613.44921899</v>
      </c>
      <c r="CP337" s="99">
        <v>63144417.559570298</v>
      </c>
      <c r="CQ337" s="99">
        <v>0</v>
      </c>
      <c r="CR337" s="99">
        <v>0</v>
      </c>
      <c r="CS337" s="99">
        <v>0</v>
      </c>
      <c r="CT337" s="99">
        <v>0</v>
      </c>
      <c r="CU337" s="98">
        <v>58986.560692537001</v>
      </c>
      <c r="CV337" s="98">
        <v>129097.777873499</v>
      </c>
      <c r="CW337" s="98">
        <v>40935509.431640603</v>
      </c>
      <c r="CX337" s="98">
        <v>391469637.22168016</v>
      </c>
    </row>
    <row r="338" spans="1:102" x14ac:dyDescent="0.2">
      <c r="A338" s="98" t="s">
        <v>56</v>
      </c>
      <c r="B338" s="100">
        <v>40422</v>
      </c>
      <c r="C338" s="99">
        <v>333191.87479782099</v>
      </c>
      <c r="D338" s="99">
        <v>10.8081859739032</v>
      </c>
      <c r="E338" s="99">
        <v>55644.336456298799</v>
      </c>
      <c r="F338" s="99">
        <v>40991.9489240646</v>
      </c>
      <c r="G338" s="99">
        <v>41880.659914970398</v>
      </c>
      <c r="H338" s="99">
        <v>0</v>
      </c>
      <c r="I338" s="99">
        <v>0</v>
      </c>
      <c r="J338" s="99">
        <v>89902.748517990098</v>
      </c>
      <c r="K338" s="99">
        <v>466.29499360918999</v>
      </c>
      <c r="L338" s="99">
        <v>141284.89056587199</v>
      </c>
      <c r="M338" s="99">
        <v>98029.182968139605</v>
      </c>
      <c r="N338" s="99">
        <v>18686.2991073132</v>
      </c>
      <c r="O338" s="99">
        <v>130592.332980156</v>
      </c>
      <c r="P338" s="99">
        <v>0</v>
      </c>
      <c r="Q338" s="99">
        <v>13288.491451501801</v>
      </c>
      <c r="R338" s="99">
        <v>31196.125530958201</v>
      </c>
      <c r="S338" s="99">
        <v>0</v>
      </c>
      <c r="T338" s="99">
        <v>12201.0957729816</v>
      </c>
      <c r="U338" s="99">
        <v>90411.8273515701</v>
      </c>
      <c r="V338" s="99">
        <v>24298148.4052734</v>
      </c>
      <c r="W338" s="99">
        <v>705.77031332254398</v>
      </c>
      <c r="X338" s="99">
        <v>6008423.5558471698</v>
      </c>
      <c r="Y338" s="99">
        <v>2727253.5627136198</v>
      </c>
      <c r="Z338" s="99">
        <v>10699069.5783691</v>
      </c>
      <c r="AA338" s="99">
        <v>0</v>
      </c>
      <c r="AB338" s="99">
        <v>0</v>
      </c>
      <c r="AC338" s="99">
        <v>35597799.903808601</v>
      </c>
      <c r="AD338" s="99">
        <v>72886.4375610352</v>
      </c>
      <c r="AE338" s="99">
        <v>7697191.8079834003</v>
      </c>
      <c r="AF338" s="99">
        <v>7230136.5566406297</v>
      </c>
      <c r="AG338" s="99">
        <v>3666524.3958740202</v>
      </c>
      <c r="AH338" s="99">
        <v>8737360.5119628906</v>
      </c>
      <c r="AI338" s="99">
        <v>0</v>
      </c>
      <c r="AJ338" s="99">
        <v>2793128.36828613</v>
      </c>
      <c r="AK338" s="99">
        <v>7898897.3187255897</v>
      </c>
      <c r="AL338" s="99">
        <v>0</v>
      </c>
      <c r="AM338" s="99">
        <v>2783936.0414733901</v>
      </c>
      <c r="AN338" s="99">
        <v>35721990.227050804</v>
      </c>
      <c r="AO338" s="99">
        <v>248212177.5625</v>
      </c>
      <c r="AP338" s="99">
        <v>6112.0967948436701</v>
      </c>
      <c r="AQ338" s="99">
        <v>58575986.981933601</v>
      </c>
      <c r="AR338" s="99">
        <v>26487730.1960449</v>
      </c>
      <c r="AS338" s="99">
        <v>87315352.910156295</v>
      </c>
      <c r="AT338" s="99">
        <v>0</v>
      </c>
      <c r="AU338" s="99">
        <v>0</v>
      </c>
      <c r="AV338" s="99">
        <v>121731857.472656</v>
      </c>
      <c r="AW338" s="99">
        <v>216209.03726005601</v>
      </c>
      <c r="AX338" s="99">
        <v>82270308.630859405</v>
      </c>
      <c r="AY338" s="99">
        <v>76527840.629882798</v>
      </c>
      <c r="AZ338" s="99">
        <v>33367615.1325684</v>
      </c>
      <c r="BA338" s="99">
        <v>86261864.651367202</v>
      </c>
      <c r="BB338" s="99">
        <v>0</v>
      </c>
      <c r="BC338" s="99">
        <v>26177212.5932617</v>
      </c>
      <c r="BD338" s="99">
        <v>63271552.307617202</v>
      </c>
      <c r="BE338" s="99">
        <v>0</v>
      </c>
      <c r="BF338" s="99">
        <v>23840443.149902299</v>
      </c>
      <c r="BG338" s="99">
        <v>122039535.037109</v>
      </c>
      <c r="BH338" s="99">
        <v>42987283.776855499</v>
      </c>
      <c r="BI338" s="99">
        <v>675.94744971394505</v>
      </c>
      <c r="BJ338" s="99">
        <v>11428783.943725601</v>
      </c>
      <c r="BK338" s="99">
        <v>6559649.2619628897</v>
      </c>
      <c r="BL338" s="99">
        <v>0</v>
      </c>
      <c r="BM338" s="99">
        <v>602.28082675486803</v>
      </c>
      <c r="BN338" s="99">
        <v>0</v>
      </c>
      <c r="BO338" s="99">
        <v>0</v>
      </c>
      <c r="BP338" s="99">
        <v>0</v>
      </c>
      <c r="BQ338" s="99">
        <v>0</v>
      </c>
      <c r="BR338" s="99">
        <v>18498456.665527299</v>
      </c>
      <c r="BS338" s="99">
        <v>10832910.778686499</v>
      </c>
      <c r="BT338" s="99">
        <v>16731923.6293945</v>
      </c>
      <c r="BU338" s="99">
        <v>0</v>
      </c>
      <c r="BV338" s="99">
        <v>8639844.5935058594</v>
      </c>
      <c r="BW338" s="99">
        <v>8169947.0729980497</v>
      </c>
      <c r="BX338" s="99">
        <v>0</v>
      </c>
      <c r="BY338" s="99">
        <v>0</v>
      </c>
      <c r="BZ338" s="99">
        <v>0</v>
      </c>
      <c r="CA338" s="99">
        <v>389791.60552596999</v>
      </c>
      <c r="CB338" s="99">
        <v>30234040.1169434</v>
      </c>
      <c r="CC338" s="99">
        <v>306274107.05078101</v>
      </c>
      <c r="CD338" s="99">
        <v>54057456.613281302</v>
      </c>
      <c r="CE338" s="99">
        <v>41898.249319553397</v>
      </c>
      <c r="CF338" s="99">
        <v>10701551.275268599</v>
      </c>
      <c r="CG338" s="99">
        <v>87453257.265625</v>
      </c>
      <c r="CH338" s="99">
        <v>0</v>
      </c>
      <c r="CI338" s="99">
        <v>431724.09821701102</v>
      </c>
      <c r="CJ338" s="99">
        <v>40944842.128906302</v>
      </c>
      <c r="CK338" s="99">
        <v>393362235.5625</v>
      </c>
      <c r="CL338" s="99">
        <v>62515001.666015603</v>
      </c>
      <c r="CM338" s="166">
        <v>520656.00095367403</v>
      </c>
      <c r="CN338" s="166">
        <v>76606496.410156295</v>
      </c>
      <c r="CO338" s="166">
        <v>515184473.30078101</v>
      </c>
      <c r="CP338" s="99">
        <v>62515001.666015603</v>
      </c>
      <c r="CQ338" s="99">
        <v>0</v>
      </c>
      <c r="CR338" s="99">
        <v>0</v>
      </c>
      <c r="CS338" s="99">
        <v>0</v>
      </c>
      <c r="CT338" s="99">
        <v>0</v>
      </c>
      <c r="CU338" s="98">
        <v>55470.547404972</v>
      </c>
      <c r="CV338" s="98">
        <v>130584.32990070499</v>
      </c>
      <c r="CW338" s="98">
        <v>40935591.392212003</v>
      </c>
      <c r="CX338" s="98">
        <v>393727364.31640601</v>
      </c>
    </row>
    <row r="339" spans="1:102" x14ac:dyDescent="0.2">
      <c r="A339" s="98" t="s">
        <v>56</v>
      </c>
      <c r="B339" s="100">
        <v>40513</v>
      </c>
      <c r="C339" s="99">
        <v>333231.63964462298</v>
      </c>
      <c r="D339" s="99">
        <v>10.9414806968998</v>
      </c>
      <c r="E339" s="99">
        <v>54738.276947021499</v>
      </c>
      <c r="F339" s="99">
        <v>40484.432715892799</v>
      </c>
      <c r="G339" s="99">
        <v>42662.726279258699</v>
      </c>
      <c r="H339" s="99">
        <v>0</v>
      </c>
      <c r="I339" s="99">
        <v>0</v>
      </c>
      <c r="J339" s="99">
        <v>90701.842298507705</v>
      </c>
      <c r="K339" s="99">
        <v>432.19207806885203</v>
      </c>
      <c r="L339" s="99">
        <v>160581.160625458</v>
      </c>
      <c r="M339" s="99">
        <v>97996.039319038406</v>
      </c>
      <c r="N339" s="99">
        <v>18645.512729167898</v>
      </c>
      <c r="O339" s="99">
        <v>126982.396403313</v>
      </c>
      <c r="P339" s="99">
        <v>0</v>
      </c>
      <c r="Q339" s="99">
        <v>13105.531414389599</v>
      </c>
      <c r="R339" s="99">
        <v>31692.066879033999</v>
      </c>
      <c r="S339" s="99">
        <v>0</v>
      </c>
      <c r="T339" s="99">
        <v>13458.0303182602</v>
      </c>
      <c r="U339" s="99">
        <v>91164.745657920794</v>
      </c>
      <c r="V339" s="99">
        <v>24157658.315429699</v>
      </c>
      <c r="W339" s="99">
        <v>587.67478223144997</v>
      </c>
      <c r="X339" s="99">
        <v>5815414.7682495099</v>
      </c>
      <c r="Y339" s="99">
        <v>2643752.3340454102</v>
      </c>
      <c r="Z339" s="99">
        <v>10872800.1278076</v>
      </c>
      <c r="AA339" s="99">
        <v>0</v>
      </c>
      <c r="AB339" s="99">
        <v>0</v>
      </c>
      <c r="AC339" s="99">
        <v>35893917.0693359</v>
      </c>
      <c r="AD339" s="99">
        <v>68531.089863777204</v>
      </c>
      <c r="AE339" s="99">
        <v>8260764.3544921903</v>
      </c>
      <c r="AF339" s="99">
        <v>7214163.0365600605</v>
      </c>
      <c r="AG339" s="99">
        <v>3636330.8549194299</v>
      </c>
      <c r="AH339" s="99">
        <v>8072879.2364502</v>
      </c>
      <c r="AI339" s="99">
        <v>0</v>
      </c>
      <c r="AJ339" s="99">
        <v>2796277.4784851102</v>
      </c>
      <c r="AK339" s="99">
        <v>7914548.9433593797</v>
      </c>
      <c r="AL339" s="99">
        <v>0</v>
      </c>
      <c r="AM339" s="99">
        <v>2947932.7853698698</v>
      </c>
      <c r="AN339" s="99">
        <v>35975824.429199196</v>
      </c>
      <c r="AO339" s="99">
        <v>247991499.64648399</v>
      </c>
      <c r="AP339" s="99">
        <v>5183.7942832708404</v>
      </c>
      <c r="AQ339" s="99">
        <v>57326923.958007798</v>
      </c>
      <c r="AR339" s="99">
        <v>25708513.152099598</v>
      </c>
      <c r="AS339" s="99">
        <v>89092346.908203095</v>
      </c>
      <c r="AT339" s="99">
        <v>0</v>
      </c>
      <c r="AU339" s="99">
        <v>0</v>
      </c>
      <c r="AV339" s="99">
        <v>123590833.350586</v>
      </c>
      <c r="AW339" s="99">
        <v>206367.72194862401</v>
      </c>
      <c r="AX339" s="99">
        <v>88574208.842773393</v>
      </c>
      <c r="AY339" s="99">
        <v>76943439.46875</v>
      </c>
      <c r="AZ339" s="99">
        <v>33213550.9841309</v>
      </c>
      <c r="BA339" s="99">
        <v>80338469.450195298</v>
      </c>
      <c r="BB339" s="99">
        <v>0</v>
      </c>
      <c r="BC339" s="99">
        <v>26286812.428466801</v>
      </c>
      <c r="BD339" s="99">
        <v>63720637.513183601</v>
      </c>
      <c r="BE339" s="99">
        <v>0</v>
      </c>
      <c r="BF339" s="99">
        <v>25283079.822021499</v>
      </c>
      <c r="BG339" s="99">
        <v>124013816.167969</v>
      </c>
      <c r="BH339" s="99">
        <v>42694982.937011696</v>
      </c>
      <c r="BI339" s="99">
        <v>534.70276321470703</v>
      </c>
      <c r="BJ339" s="99">
        <v>11153047.4968262</v>
      </c>
      <c r="BK339" s="99">
        <v>6446322.38354492</v>
      </c>
      <c r="BL339" s="99">
        <v>0</v>
      </c>
      <c r="BM339" s="99">
        <v>193.73887093737699</v>
      </c>
      <c r="BN339" s="99">
        <v>0</v>
      </c>
      <c r="BO339" s="99">
        <v>0</v>
      </c>
      <c r="BP339" s="99">
        <v>0</v>
      </c>
      <c r="BQ339" s="99">
        <v>0</v>
      </c>
      <c r="BR339" s="99">
        <v>18534264.1411133</v>
      </c>
      <c r="BS339" s="99">
        <v>10778348.384765601</v>
      </c>
      <c r="BT339" s="99">
        <v>15615992.803100601</v>
      </c>
      <c r="BU339" s="99">
        <v>0</v>
      </c>
      <c r="BV339" s="99">
        <v>8660478.8815918006</v>
      </c>
      <c r="BW339" s="99">
        <v>8090343.2162475605</v>
      </c>
      <c r="BX339" s="99">
        <v>0</v>
      </c>
      <c r="BY339" s="99">
        <v>0</v>
      </c>
      <c r="BZ339" s="99">
        <v>0</v>
      </c>
      <c r="CA339" s="99">
        <v>388065.52475357102</v>
      </c>
      <c r="CB339" s="99">
        <v>29971484.114990201</v>
      </c>
      <c r="CC339" s="99">
        <v>305539351.93359399</v>
      </c>
      <c r="CD339" s="99">
        <v>53829381.896972701</v>
      </c>
      <c r="CE339" s="99">
        <v>42643.844869613597</v>
      </c>
      <c r="CF339" s="99">
        <v>10862166.9324951</v>
      </c>
      <c r="CG339" s="99">
        <v>88973621.018554702</v>
      </c>
      <c r="CH339" s="99">
        <v>0</v>
      </c>
      <c r="CI339" s="99">
        <v>430702.64854431199</v>
      </c>
      <c r="CJ339" s="99">
        <v>40781724.5087891</v>
      </c>
      <c r="CK339" s="99">
        <v>394547239.12109399</v>
      </c>
      <c r="CL339" s="99">
        <v>61902327.475097701</v>
      </c>
      <c r="CM339" s="166">
        <v>520413.57433700602</v>
      </c>
      <c r="CN339" s="166">
        <v>76758888.5859375</v>
      </c>
      <c r="CO339" s="166">
        <v>518182863.77343798</v>
      </c>
      <c r="CP339" s="99">
        <v>61902327.475097701</v>
      </c>
      <c r="CQ339" s="99">
        <v>0</v>
      </c>
      <c r="CR339" s="99">
        <v>0</v>
      </c>
      <c r="CS339" s="99">
        <v>0</v>
      </c>
      <c r="CT339" s="99">
        <v>0</v>
      </c>
      <c r="CU339" s="98">
        <v>55378.830615478</v>
      </c>
      <c r="CV339" s="98">
        <v>131722.578347603</v>
      </c>
      <c r="CW339" s="98">
        <v>40833651.047485299</v>
      </c>
      <c r="CX339" s="98">
        <v>394512972.95214868</v>
      </c>
    </row>
    <row r="340" spans="1:102" x14ac:dyDescent="0.2">
      <c r="A340" s="98" t="s">
        <v>56</v>
      </c>
      <c r="B340" s="100">
        <v>40603</v>
      </c>
      <c r="C340" s="99">
        <v>333184.700965881</v>
      </c>
      <c r="D340" s="99">
        <v>14.286635162890899</v>
      </c>
      <c r="E340" s="99">
        <v>54666.634072303801</v>
      </c>
      <c r="F340" s="99">
        <v>40611.040909767202</v>
      </c>
      <c r="G340" s="99">
        <v>43491.291194438898</v>
      </c>
      <c r="H340" s="99">
        <v>0</v>
      </c>
      <c r="I340" s="99">
        <v>0</v>
      </c>
      <c r="J340" s="99">
        <v>91945.223306655898</v>
      </c>
      <c r="K340" s="99">
        <v>394.03971548378502</v>
      </c>
      <c r="L340" s="99">
        <v>254802.65580177301</v>
      </c>
      <c r="M340" s="99">
        <v>98123.378012657195</v>
      </c>
      <c r="N340" s="99">
        <v>18579.1612224579</v>
      </c>
      <c r="O340" s="99">
        <v>0</v>
      </c>
      <c r="P340" s="99">
        <v>0</v>
      </c>
      <c r="Q340" s="99">
        <v>12984.892834186599</v>
      </c>
      <c r="R340" s="99">
        <v>0</v>
      </c>
      <c r="S340" s="99">
        <v>0</v>
      </c>
      <c r="T340" s="99">
        <v>43341.221611022898</v>
      </c>
      <c r="U340" s="99">
        <v>92330.481298446699</v>
      </c>
      <c r="V340" s="99">
        <v>24095719.7814941</v>
      </c>
      <c r="W340" s="99">
        <v>1752.3640440404399</v>
      </c>
      <c r="X340" s="99">
        <v>5655852.7598266602</v>
      </c>
      <c r="Y340" s="99">
        <v>2640638.0073242201</v>
      </c>
      <c r="Z340" s="99">
        <v>11043230.415283199</v>
      </c>
      <c r="AA340" s="99">
        <v>0</v>
      </c>
      <c r="AB340" s="99">
        <v>0</v>
      </c>
      <c r="AC340" s="99">
        <v>36372410.8984375</v>
      </c>
      <c r="AD340" s="99">
        <v>60616.077514648401</v>
      </c>
      <c r="AE340" s="99">
        <v>16110018.962646499</v>
      </c>
      <c r="AF340" s="99">
        <v>7312758.0049438505</v>
      </c>
      <c r="AG340" s="99">
        <v>3588480.8367004399</v>
      </c>
      <c r="AH340" s="99">
        <v>0</v>
      </c>
      <c r="AI340" s="99">
        <v>0</v>
      </c>
      <c r="AJ340" s="99">
        <v>2777606.6769103999</v>
      </c>
      <c r="AK340" s="99">
        <v>0</v>
      </c>
      <c r="AL340" s="99">
        <v>0</v>
      </c>
      <c r="AM340" s="99">
        <v>10954276.2570801</v>
      </c>
      <c r="AN340" s="99">
        <v>36418065.5556641</v>
      </c>
      <c r="AO340" s="99">
        <v>249029781.38085899</v>
      </c>
      <c r="AP340" s="99">
        <v>14471.935927271799</v>
      </c>
      <c r="AQ340" s="99">
        <v>56629858.574218802</v>
      </c>
      <c r="AR340" s="99">
        <v>25884813.129882801</v>
      </c>
      <c r="AS340" s="99">
        <v>90627834.449218795</v>
      </c>
      <c r="AT340" s="99">
        <v>0</v>
      </c>
      <c r="AU340" s="99">
        <v>0</v>
      </c>
      <c r="AV340" s="99">
        <v>126541726.322266</v>
      </c>
      <c r="AW340" s="99">
        <v>182683.24318504299</v>
      </c>
      <c r="AX340" s="99">
        <v>167759489.50195301</v>
      </c>
      <c r="AY340" s="99">
        <v>78196953.252929702</v>
      </c>
      <c r="AZ340" s="99">
        <v>32953576.677490201</v>
      </c>
      <c r="BA340" s="99">
        <v>0</v>
      </c>
      <c r="BB340" s="99">
        <v>0</v>
      </c>
      <c r="BC340" s="99">
        <v>26347306.614257801</v>
      </c>
      <c r="BD340" s="99">
        <v>0</v>
      </c>
      <c r="BE340" s="99">
        <v>0</v>
      </c>
      <c r="BF340" s="99">
        <v>90025812.972656295</v>
      </c>
      <c r="BG340" s="99">
        <v>126553763.331055</v>
      </c>
      <c r="BH340" s="99">
        <v>29133138.761474598</v>
      </c>
      <c r="BI340" s="99">
        <v>1734.2500593811301</v>
      </c>
      <c r="BJ340" s="99">
        <v>8638513.58203125</v>
      </c>
      <c r="BK340" s="99">
        <v>6219411.4776001005</v>
      </c>
      <c r="BL340" s="99">
        <v>0</v>
      </c>
      <c r="BM340" s="99">
        <v>0</v>
      </c>
      <c r="BN340" s="99">
        <v>0</v>
      </c>
      <c r="BO340" s="99">
        <v>0</v>
      </c>
      <c r="BP340" s="99">
        <v>0</v>
      </c>
      <c r="BQ340" s="99">
        <v>0</v>
      </c>
      <c r="BR340" s="99">
        <v>18646946.737060498</v>
      </c>
      <c r="BS340" s="99">
        <v>10698243.403930699</v>
      </c>
      <c r="BT340" s="99">
        <v>0</v>
      </c>
      <c r="BU340" s="99">
        <v>0</v>
      </c>
      <c r="BV340" s="99">
        <v>8687634.5701904297</v>
      </c>
      <c r="BW340" s="99">
        <v>0</v>
      </c>
      <c r="BX340" s="99">
        <v>0</v>
      </c>
      <c r="BY340" s="99">
        <v>0</v>
      </c>
      <c r="BZ340" s="99">
        <v>0</v>
      </c>
      <c r="CA340" s="99">
        <v>387425.51543808001</v>
      </c>
      <c r="CB340" s="99">
        <v>29810132.399902299</v>
      </c>
      <c r="CC340" s="99">
        <v>305523234.55468798</v>
      </c>
      <c r="CD340" s="99">
        <v>37821870.2353516</v>
      </c>
      <c r="CE340" s="99">
        <v>43519.492242813103</v>
      </c>
      <c r="CF340" s="99">
        <v>11012184.5782471</v>
      </c>
      <c r="CG340" s="99">
        <v>90459749.546875</v>
      </c>
      <c r="CH340" s="99">
        <v>0</v>
      </c>
      <c r="CI340" s="99">
        <v>430929.12916183501</v>
      </c>
      <c r="CJ340" s="99">
        <v>40811015.504394501</v>
      </c>
      <c r="CK340" s="99">
        <v>395936342.25</v>
      </c>
      <c r="CL340" s="99">
        <v>37817557.425292999</v>
      </c>
      <c r="CM340" s="166">
        <v>521931.99538803101</v>
      </c>
      <c r="CN340" s="166">
        <v>77159898.238281295</v>
      </c>
      <c r="CO340" s="166">
        <v>521760363.55078101</v>
      </c>
      <c r="CP340" s="99">
        <v>37817557.425292999</v>
      </c>
      <c r="CQ340" s="99">
        <v>0</v>
      </c>
      <c r="CR340" s="99">
        <v>0</v>
      </c>
      <c r="CS340" s="99">
        <v>0</v>
      </c>
      <c r="CT340" s="99">
        <v>0</v>
      </c>
      <c r="CU340" s="98">
        <v>55297.041402581002</v>
      </c>
      <c r="CV340" s="98">
        <v>133956.330494058</v>
      </c>
      <c r="CW340" s="98">
        <v>40822316.978149399</v>
      </c>
      <c r="CX340" s="98">
        <v>395982984.10156298</v>
      </c>
    </row>
    <row r="341" spans="1:102" x14ac:dyDescent="0.2">
      <c r="A341" s="98" t="s">
        <v>56</v>
      </c>
      <c r="B341" s="100">
        <v>40695</v>
      </c>
      <c r="C341" s="99">
        <v>333735.42919921898</v>
      </c>
      <c r="D341" s="99">
        <v>9.8893546899780596</v>
      </c>
      <c r="E341" s="99">
        <v>54026.816766262098</v>
      </c>
      <c r="F341" s="99">
        <v>40625.313668251001</v>
      </c>
      <c r="G341" s="99">
        <v>43942.772427558899</v>
      </c>
      <c r="H341" s="99">
        <v>0</v>
      </c>
      <c r="I341" s="99">
        <v>0</v>
      </c>
      <c r="J341" s="99">
        <v>92628.458544731096</v>
      </c>
      <c r="K341" s="99">
        <v>354.14851608499902</v>
      </c>
      <c r="L341" s="99">
        <v>257402.433568954</v>
      </c>
      <c r="M341" s="99">
        <v>98336.963045120196</v>
      </c>
      <c r="N341" s="99">
        <v>18550.372330188799</v>
      </c>
      <c r="O341" s="99">
        <v>0</v>
      </c>
      <c r="P341" s="99">
        <v>0</v>
      </c>
      <c r="Q341" s="99">
        <v>12804.462176322901</v>
      </c>
      <c r="R341" s="99">
        <v>0</v>
      </c>
      <c r="S341" s="99">
        <v>0</v>
      </c>
      <c r="T341" s="99">
        <v>43941.624489784197</v>
      </c>
      <c r="U341" s="99">
        <v>92959.004801750198</v>
      </c>
      <c r="V341" s="99">
        <v>24111860.566650402</v>
      </c>
      <c r="W341" s="99">
        <v>887.19735638052202</v>
      </c>
      <c r="X341" s="99">
        <v>5510821.78479004</v>
      </c>
      <c r="Y341" s="99">
        <v>2628044.2107238802</v>
      </c>
      <c r="Z341" s="99">
        <v>11070304.776489301</v>
      </c>
      <c r="AA341" s="99">
        <v>0</v>
      </c>
      <c r="AB341" s="99">
        <v>0</v>
      </c>
      <c r="AC341" s="99">
        <v>36720499.018066399</v>
      </c>
      <c r="AD341" s="99">
        <v>53682.6395754814</v>
      </c>
      <c r="AE341" s="99">
        <v>15989154.2536621</v>
      </c>
      <c r="AF341" s="99">
        <v>7321194.6813354502</v>
      </c>
      <c r="AG341" s="99">
        <v>3594993.3504943801</v>
      </c>
      <c r="AH341" s="99">
        <v>0</v>
      </c>
      <c r="AI341" s="99">
        <v>0</v>
      </c>
      <c r="AJ341" s="99">
        <v>2744876.4331359901</v>
      </c>
      <c r="AK341" s="99">
        <v>0</v>
      </c>
      <c r="AL341" s="99">
        <v>0</v>
      </c>
      <c r="AM341" s="99">
        <v>11061720.341186499</v>
      </c>
      <c r="AN341" s="99">
        <v>36760828.526367202</v>
      </c>
      <c r="AO341" s="99">
        <v>251080991.66406301</v>
      </c>
      <c r="AP341" s="99">
        <v>8389.7247244119608</v>
      </c>
      <c r="AQ341" s="99">
        <v>55316525.767089799</v>
      </c>
      <c r="AR341" s="99">
        <v>26023733.780029301</v>
      </c>
      <c r="AS341" s="99">
        <v>91557224.003906295</v>
      </c>
      <c r="AT341" s="99">
        <v>0</v>
      </c>
      <c r="AU341" s="99">
        <v>0</v>
      </c>
      <c r="AV341" s="99">
        <v>128408940.76367199</v>
      </c>
      <c r="AW341" s="99">
        <v>163611.430576324</v>
      </c>
      <c r="AX341" s="99">
        <v>167458875.88085899</v>
      </c>
      <c r="AY341" s="99">
        <v>79340422.965820298</v>
      </c>
      <c r="AZ341" s="99">
        <v>33132939.0236816</v>
      </c>
      <c r="BA341" s="99">
        <v>0</v>
      </c>
      <c r="BB341" s="99">
        <v>0</v>
      </c>
      <c r="BC341" s="99">
        <v>26094849.825927701</v>
      </c>
      <c r="BD341" s="99">
        <v>0</v>
      </c>
      <c r="BE341" s="99">
        <v>0</v>
      </c>
      <c r="BF341" s="99">
        <v>91529285.7421875</v>
      </c>
      <c r="BG341" s="99">
        <v>128593950.20507801</v>
      </c>
      <c r="BH341" s="99">
        <v>29499707.761230499</v>
      </c>
      <c r="BI341" s="99">
        <v>850.42707429826305</v>
      </c>
      <c r="BJ341" s="99">
        <v>8441335.8939209003</v>
      </c>
      <c r="BK341" s="99">
        <v>6115993.1776733398</v>
      </c>
      <c r="BL341" s="99">
        <v>0</v>
      </c>
      <c r="BM341" s="99">
        <v>0</v>
      </c>
      <c r="BN341" s="99">
        <v>0</v>
      </c>
      <c r="BO341" s="99">
        <v>0</v>
      </c>
      <c r="BP341" s="99">
        <v>0</v>
      </c>
      <c r="BQ341" s="99">
        <v>0</v>
      </c>
      <c r="BR341" s="99">
        <v>18766241.8288574</v>
      </c>
      <c r="BS341" s="99">
        <v>10762477.1918945</v>
      </c>
      <c r="BT341" s="99">
        <v>0</v>
      </c>
      <c r="BU341" s="99">
        <v>0</v>
      </c>
      <c r="BV341" s="99">
        <v>8607517.3283691406</v>
      </c>
      <c r="BW341" s="99">
        <v>0</v>
      </c>
      <c r="BX341" s="99">
        <v>0</v>
      </c>
      <c r="BY341" s="99">
        <v>0</v>
      </c>
      <c r="BZ341" s="99">
        <v>0</v>
      </c>
      <c r="CA341" s="99">
        <v>387525.36944198603</v>
      </c>
      <c r="CB341" s="99">
        <v>29556366.409179699</v>
      </c>
      <c r="CC341" s="99">
        <v>305750021.94921899</v>
      </c>
      <c r="CD341" s="99">
        <v>38029790.783691399</v>
      </c>
      <c r="CE341" s="99">
        <v>43927.177926063501</v>
      </c>
      <c r="CF341" s="99">
        <v>11098763.451293901</v>
      </c>
      <c r="CG341" s="99">
        <v>91686893.449218795</v>
      </c>
      <c r="CH341" s="99">
        <v>0</v>
      </c>
      <c r="CI341" s="99">
        <v>431404.01013946498</v>
      </c>
      <c r="CJ341" s="99">
        <v>40696940.7900391</v>
      </c>
      <c r="CK341" s="99">
        <v>397240516.09375</v>
      </c>
      <c r="CL341" s="99">
        <v>37879724.708984397</v>
      </c>
      <c r="CM341" s="166">
        <v>522811.47665023798</v>
      </c>
      <c r="CN341" s="166">
        <v>77408660.704101607</v>
      </c>
      <c r="CO341" s="166">
        <v>525864552.97265601</v>
      </c>
      <c r="CP341" s="99">
        <v>37879724.708984397</v>
      </c>
      <c r="CQ341" s="99">
        <v>0</v>
      </c>
      <c r="CR341" s="99">
        <v>0</v>
      </c>
      <c r="CS341" s="99">
        <v>0</v>
      </c>
      <c r="CT341" s="99">
        <v>0</v>
      </c>
      <c r="CU341" s="98">
        <v>54333.577173088997</v>
      </c>
      <c r="CV341" s="98">
        <v>135168.429157273</v>
      </c>
      <c r="CW341" s="98">
        <v>40655129.860473603</v>
      </c>
      <c r="CX341" s="98">
        <v>397436915.3984378</v>
      </c>
    </row>
    <row r="342" spans="1:102" x14ac:dyDescent="0.2">
      <c r="A342" s="98" t="s">
        <v>56</v>
      </c>
      <c r="B342" s="100">
        <v>40787</v>
      </c>
      <c r="C342" s="99">
        <v>333750.51581573498</v>
      </c>
      <c r="D342" s="99">
        <v>6.4501284099533196</v>
      </c>
      <c r="E342" s="99">
        <v>53530.069490432703</v>
      </c>
      <c r="F342" s="99">
        <v>41084.163566589399</v>
      </c>
      <c r="G342" s="99">
        <v>44332.035138607003</v>
      </c>
      <c r="H342" s="99">
        <v>0</v>
      </c>
      <c r="I342" s="99">
        <v>0</v>
      </c>
      <c r="J342" s="99">
        <v>93035.691949844404</v>
      </c>
      <c r="K342" s="99">
        <v>310.39214139431698</v>
      </c>
      <c r="L342" s="99">
        <v>261564.045780182</v>
      </c>
      <c r="M342" s="99">
        <v>98646.411672592207</v>
      </c>
      <c r="N342" s="99">
        <v>18505.264876604098</v>
      </c>
      <c r="O342" s="99">
        <v>0</v>
      </c>
      <c r="P342" s="99">
        <v>0</v>
      </c>
      <c r="Q342" s="99">
        <v>12777.8113237619</v>
      </c>
      <c r="R342" s="99">
        <v>0</v>
      </c>
      <c r="S342" s="99">
        <v>0</v>
      </c>
      <c r="T342" s="99">
        <v>44482.707128047899</v>
      </c>
      <c r="U342" s="99">
        <v>93357.673912048296</v>
      </c>
      <c r="V342" s="99">
        <v>24073359.1962891</v>
      </c>
      <c r="W342" s="99">
        <v>349.74192639067797</v>
      </c>
      <c r="X342" s="99">
        <v>5409183.3970336895</v>
      </c>
      <c r="Y342" s="99">
        <v>2612647.4830322298</v>
      </c>
      <c r="Z342" s="99">
        <v>11015230.0147705</v>
      </c>
      <c r="AA342" s="99">
        <v>0</v>
      </c>
      <c r="AB342" s="99">
        <v>0</v>
      </c>
      <c r="AC342" s="99">
        <v>36831633.917968802</v>
      </c>
      <c r="AD342" s="99">
        <v>48906.600234985402</v>
      </c>
      <c r="AE342" s="99">
        <v>15917501.4049072</v>
      </c>
      <c r="AF342" s="99">
        <v>7295394.2201538105</v>
      </c>
      <c r="AG342" s="99">
        <v>3584554.3599548298</v>
      </c>
      <c r="AH342" s="99">
        <v>0</v>
      </c>
      <c r="AI342" s="99">
        <v>0</v>
      </c>
      <c r="AJ342" s="99">
        <v>2754970.7562255901</v>
      </c>
      <c r="AK342" s="99">
        <v>0</v>
      </c>
      <c r="AL342" s="99">
        <v>0</v>
      </c>
      <c r="AM342" s="99">
        <v>11039299.631958</v>
      </c>
      <c r="AN342" s="99">
        <v>36895632.703613304</v>
      </c>
      <c r="AO342" s="99">
        <v>251220443.109375</v>
      </c>
      <c r="AP342" s="99">
        <v>3552.6838783919802</v>
      </c>
      <c r="AQ342" s="99">
        <v>54058107.713378899</v>
      </c>
      <c r="AR342" s="99">
        <v>25809611.6247559</v>
      </c>
      <c r="AS342" s="99">
        <v>91695550.519531295</v>
      </c>
      <c r="AT342" s="99">
        <v>0</v>
      </c>
      <c r="AU342" s="99">
        <v>0</v>
      </c>
      <c r="AV342" s="99">
        <v>129822719.115234</v>
      </c>
      <c r="AW342" s="99">
        <v>150158.74684333801</v>
      </c>
      <c r="AX342" s="99">
        <v>168252880.29101601</v>
      </c>
      <c r="AY342" s="99">
        <v>79280407.607421905</v>
      </c>
      <c r="AZ342" s="99">
        <v>33145222.618652299</v>
      </c>
      <c r="BA342" s="99">
        <v>0</v>
      </c>
      <c r="BB342" s="99">
        <v>0</v>
      </c>
      <c r="BC342" s="99">
        <v>26415974.207031298</v>
      </c>
      <c r="BD342" s="99">
        <v>0</v>
      </c>
      <c r="BE342" s="99">
        <v>0</v>
      </c>
      <c r="BF342" s="99">
        <v>91897626.966796905</v>
      </c>
      <c r="BG342" s="99">
        <v>129993964.362305</v>
      </c>
      <c r="BH342" s="99">
        <v>30474331.0932617</v>
      </c>
      <c r="BI342" s="99">
        <v>545.65814096480597</v>
      </c>
      <c r="BJ342" s="99">
        <v>8445828.3400878906</v>
      </c>
      <c r="BK342" s="99">
        <v>6207760.3988647498</v>
      </c>
      <c r="BL342" s="99">
        <v>0</v>
      </c>
      <c r="BM342" s="99">
        <v>0</v>
      </c>
      <c r="BN342" s="99">
        <v>0</v>
      </c>
      <c r="BO342" s="99">
        <v>0</v>
      </c>
      <c r="BP342" s="99">
        <v>0</v>
      </c>
      <c r="BQ342" s="99">
        <v>0</v>
      </c>
      <c r="BR342" s="99">
        <v>18874127.877685498</v>
      </c>
      <c r="BS342" s="99">
        <v>10766814.055786099</v>
      </c>
      <c r="BT342" s="99">
        <v>0</v>
      </c>
      <c r="BU342" s="99">
        <v>0</v>
      </c>
      <c r="BV342" s="99">
        <v>8708181.35864258</v>
      </c>
      <c r="BW342" s="99">
        <v>0</v>
      </c>
      <c r="BX342" s="99">
        <v>0</v>
      </c>
      <c r="BY342" s="99">
        <v>0</v>
      </c>
      <c r="BZ342" s="99">
        <v>0</v>
      </c>
      <c r="CA342" s="99">
        <v>387806.38500976597</v>
      </c>
      <c r="CB342" s="99">
        <v>29443580.911621101</v>
      </c>
      <c r="CC342" s="99">
        <v>305234161.30078101</v>
      </c>
      <c r="CD342" s="99">
        <v>38785052.011718802</v>
      </c>
      <c r="CE342" s="99">
        <v>44339.7159547806</v>
      </c>
      <c r="CF342" s="99">
        <v>11034862.963012701</v>
      </c>
      <c r="CG342" s="99">
        <v>92104884.770507798</v>
      </c>
      <c r="CH342" s="99">
        <v>0</v>
      </c>
      <c r="CI342" s="99">
        <v>432248.61106109602</v>
      </c>
      <c r="CJ342" s="99">
        <v>40487250.9921875</v>
      </c>
      <c r="CK342" s="99">
        <v>396905415.92968798</v>
      </c>
      <c r="CL342" s="99">
        <v>38832056.451171897</v>
      </c>
      <c r="CM342" s="166">
        <v>524182.20694732701</v>
      </c>
      <c r="CN342" s="166">
        <v>77480028.440429702</v>
      </c>
      <c r="CO342" s="166">
        <v>527398855.015625</v>
      </c>
      <c r="CP342" s="99">
        <v>38832056.451171897</v>
      </c>
      <c r="CQ342" s="99">
        <v>0</v>
      </c>
      <c r="CR342" s="99">
        <v>0</v>
      </c>
      <c r="CS342" s="99">
        <v>0</v>
      </c>
      <c r="CT342" s="99">
        <v>0</v>
      </c>
      <c r="CU342" s="98">
        <v>53508.296332172002</v>
      </c>
      <c r="CV342" s="98">
        <v>135957.07674215201</v>
      </c>
      <c r="CW342" s="98">
        <v>40478443.874633804</v>
      </c>
      <c r="CX342" s="98">
        <v>397339046.07128882</v>
      </c>
    </row>
    <row r="343" spans="1:102" x14ac:dyDescent="0.2">
      <c r="A343" s="98" t="s">
        <v>56</v>
      </c>
      <c r="B343" s="100">
        <v>40878</v>
      </c>
      <c r="C343" s="99">
        <v>336162.457603455</v>
      </c>
      <c r="D343" s="99">
        <v>8.8680177169153502</v>
      </c>
      <c r="E343" s="99">
        <v>54209.589919567101</v>
      </c>
      <c r="F343" s="99">
        <v>41968.043849945097</v>
      </c>
      <c r="G343" s="99">
        <v>45086.481976032301</v>
      </c>
      <c r="H343" s="99">
        <v>0</v>
      </c>
      <c r="I343" s="99">
        <v>0</v>
      </c>
      <c r="J343" s="99">
        <v>94089.707506179795</v>
      </c>
      <c r="K343" s="99">
        <v>307.646614953876</v>
      </c>
      <c r="L343" s="99">
        <v>259766.97979736299</v>
      </c>
      <c r="M343" s="99">
        <v>99400.541037559495</v>
      </c>
      <c r="N343" s="99">
        <v>18449.2929861546</v>
      </c>
      <c r="O343" s="99">
        <v>0</v>
      </c>
      <c r="P343" s="99">
        <v>0</v>
      </c>
      <c r="Q343" s="99">
        <v>12876.0150117874</v>
      </c>
      <c r="R343" s="99">
        <v>0</v>
      </c>
      <c r="S343" s="99">
        <v>0</v>
      </c>
      <c r="T343" s="99">
        <v>44832.961698055296</v>
      </c>
      <c r="U343" s="99">
        <v>94404.859880447402</v>
      </c>
      <c r="V343" s="99">
        <v>24174335.887695301</v>
      </c>
      <c r="W343" s="99">
        <v>574.227219186723</v>
      </c>
      <c r="X343" s="99">
        <v>5249107.7349243201</v>
      </c>
      <c r="Y343" s="99">
        <v>2589885.55395508</v>
      </c>
      <c r="Z343" s="99">
        <v>11152335.7698975</v>
      </c>
      <c r="AA343" s="99">
        <v>0</v>
      </c>
      <c r="AB343" s="99">
        <v>0</v>
      </c>
      <c r="AC343" s="99">
        <v>37196130.336425804</v>
      </c>
      <c r="AD343" s="99">
        <v>48171.652328967997</v>
      </c>
      <c r="AE343" s="99">
        <v>15702779.325927701</v>
      </c>
      <c r="AF343" s="99">
        <v>7355265.34191895</v>
      </c>
      <c r="AG343" s="99">
        <v>3568658.2825317401</v>
      </c>
      <c r="AH343" s="99">
        <v>0</v>
      </c>
      <c r="AI343" s="99">
        <v>0</v>
      </c>
      <c r="AJ343" s="99">
        <v>2752925.5483093299</v>
      </c>
      <c r="AK343" s="99">
        <v>0</v>
      </c>
      <c r="AL343" s="99">
        <v>0</v>
      </c>
      <c r="AM343" s="99">
        <v>11133824.658569301</v>
      </c>
      <c r="AN343" s="99">
        <v>37245488.815429702</v>
      </c>
      <c r="AO343" s="99">
        <v>253957783.08789101</v>
      </c>
      <c r="AP343" s="99">
        <v>5408.2972287535704</v>
      </c>
      <c r="AQ343" s="99">
        <v>53363525.449218802</v>
      </c>
      <c r="AR343" s="99">
        <v>25861516.0083008</v>
      </c>
      <c r="AS343" s="99">
        <v>93639958.387695298</v>
      </c>
      <c r="AT343" s="99">
        <v>0</v>
      </c>
      <c r="AU343" s="99">
        <v>0</v>
      </c>
      <c r="AV343" s="99">
        <v>132204611.89160199</v>
      </c>
      <c r="AW343" s="99">
        <v>149888.67233657799</v>
      </c>
      <c r="AX343" s="99">
        <v>166505968.75781301</v>
      </c>
      <c r="AY343" s="99">
        <v>80537633.797851607</v>
      </c>
      <c r="AZ343" s="99">
        <v>33201599.253173798</v>
      </c>
      <c r="BA343" s="99">
        <v>0</v>
      </c>
      <c r="BB343" s="99">
        <v>0</v>
      </c>
      <c r="BC343" s="99">
        <v>26506682.255127002</v>
      </c>
      <c r="BD343" s="99">
        <v>0</v>
      </c>
      <c r="BE343" s="99">
        <v>0</v>
      </c>
      <c r="BF343" s="99">
        <v>93265736.344726607</v>
      </c>
      <c r="BG343" s="99">
        <v>132386660.400391</v>
      </c>
      <c r="BH343" s="99">
        <v>30550520.576660201</v>
      </c>
      <c r="BI343" s="99">
        <v>383.34643991664097</v>
      </c>
      <c r="BJ343" s="99">
        <v>8197798.78234863</v>
      </c>
      <c r="BK343" s="99">
        <v>6036118.5971679697</v>
      </c>
      <c r="BL343" s="99">
        <v>0</v>
      </c>
      <c r="BM343" s="99">
        <v>0</v>
      </c>
      <c r="BN343" s="99">
        <v>0</v>
      </c>
      <c r="BO343" s="99">
        <v>0</v>
      </c>
      <c r="BP343" s="99">
        <v>0</v>
      </c>
      <c r="BQ343" s="99">
        <v>0</v>
      </c>
      <c r="BR343" s="99">
        <v>19209586.714599598</v>
      </c>
      <c r="BS343" s="99">
        <v>10807384.1407471</v>
      </c>
      <c r="BT343" s="99">
        <v>0</v>
      </c>
      <c r="BU343" s="99">
        <v>0</v>
      </c>
      <c r="BV343" s="99">
        <v>8736522.4455566406</v>
      </c>
      <c r="BW343" s="99">
        <v>0</v>
      </c>
      <c r="BX343" s="99">
        <v>0</v>
      </c>
      <c r="BY343" s="99">
        <v>0</v>
      </c>
      <c r="BZ343" s="99">
        <v>0</v>
      </c>
      <c r="CA343" s="99">
        <v>390489.83037948603</v>
      </c>
      <c r="CB343" s="99">
        <v>29444009.114746101</v>
      </c>
      <c r="CC343" s="99">
        <v>307621134.52343798</v>
      </c>
      <c r="CD343" s="99">
        <v>38737884.839843802</v>
      </c>
      <c r="CE343" s="99">
        <v>45070.455253601103</v>
      </c>
      <c r="CF343" s="99">
        <v>11184972.2227783</v>
      </c>
      <c r="CG343" s="99">
        <v>93711040.465820298</v>
      </c>
      <c r="CH343" s="99">
        <v>0</v>
      </c>
      <c r="CI343" s="99">
        <v>435513.98558807402</v>
      </c>
      <c r="CJ343" s="99">
        <v>40632725.8515625</v>
      </c>
      <c r="CK343" s="99">
        <v>401303509.43359399</v>
      </c>
      <c r="CL343" s="99">
        <v>38910851.036132798</v>
      </c>
      <c r="CM343" s="166">
        <v>528353.02940368699</v>
      </c>
      <c r="CN343" s="166">
        <v>77953046.8671875</v>
      </c>
      <c r="CO343" s="166">
        <v>534131853.41796899</v>
      </c>
      <c r="CP343" s="99">
        <v>38910851.036132798</v>
      </c>
      <c r="CQ343" s="99">
        <v>0</v>
      </c>
      <c r="CR343" s="99">
        <v>0</v>
      </c>
      <c r="CS343" s="99">
        <v>0</v>
      </c>
      <c r="CT343" s="99">
        <v>0</v>
      </c>
      <c r="CU343" s="98">
        <v>54639.270887088998</v>
      </c>
      <c r="CV343" s="98">
        <v>137609.686912551</v>
      </c>
      <c r="CW343" s="98">
        <v>40628981.337524399</v>
      </c>
      <c r="CX343" s="98">
        <v>401332174.98925829</v>
      </c>
    </row>
    <row r="344" spans="1:102" x14ac:dyDescent="0.2">
      <c r="A344" s="98" t="s">
        <v>56</v>
      </c>
      <c r="B344" s="100">
        <v>40969</v>
      </c>
      <c r="C344" s="99">
        <v>337044.30670165998</v>
      </c>
      <c r="D344" s="99">
        <v>7.5834404139895897</v>
      </c>
      <c r="E344" s="99">
        <v>54587.928759098097</v>
      </c>
      <c r="F344" s="99">
        <v>42363.082626342803</v>
      </c>
      <c r="G344" s="99">
        <v>45378.950158119202</v>
      </c>
      <c r="H344" s="99">
        <v>0</v>
      </c>
      <c r="I344" s="99">
        <v>0</v>
      </c>
      <c r="J344" s="99">
        <v>94872.454710960403</v>
      </c>
      <c r="K344" s="99">
        <v>294.48329101502901</v>
      </c>
      <c r="L344" s="99">
        <v>258447.445379257</v>
      </c>
      <c r="M344" s="99">
        <v>99872.153511047407</v>
      </c>
      <c r="N344" s="99">
        <v>18365.999728679701</v>
      </c>
      <c r="O344" s="99">
        <v>0</v>
      </c>
      <c r="P344" s="99">
        <v>0</v>
      </c>
      <c r="Q344" s="99">
        <v>12768.863407492599</v>
      </c>
      <c r="R344" s="99">
        <v>0</v>
      </c>
      <c r="S344" s="99">
        <v>0</v>
      </c>
      <c r="T344" s="99">
        <v>45293.292795658097</v>
      </c>
      <c r="U344" s="99">
        <v>95160.888473510699</v>
      </c>
      <c r="V344" s="99">
        <v>24217099.033935498</v>
      </c>
      <c r="W344" s="99">
        <v>595.409936770797</v>
      </c>
      <c r="X344" s="99">
        <v>5196614.1699829102</v>
      </c>
      <c r="Y344" s="99">
        <v>2537438.5181579599</v>
      </c>
      <c r="Z344" s="99">
        <v>11222658.6768799</v>
      </c>
      <c r="AA344" s="99">
        <v>0</v>
      </c>
      <c r="AB344" s="99">
        <v>0</v>
      </c>
      <c r="AC344" s="99">
        <v>37696601.767089799</v>
      </c>
      <c r="AD344" s="99">
        <v>47077.570630073496</v>
      </c>
      <c r="AE344" s="99">
        <v>15850733.028198199</v>
      </c>
      <c r="AF344" s="99">
        <v>7530282.83093262</v>
      </c>
      <c r="AG344" s="99">
        <v>3547559.4203185998</v>
      </c>
      <c r="AH344" s="99">
        <v>0</v>
      </c>
      <c r="AI344" s="99">
        <v>0</v>
      </c>
      <c r="AJ344" s="99">
        <v>2791397.7653808598</v>
      </c>
      <c r="AK344" s="99">
        <v>0</v>
      </c>
      <c r="AL344" s="99">
        <v>0</v>
      </c>
      <c r="AM344" s="99">
        <v>11190751.3280029</v>
      </c>
      <c r="AN344" s="99">
        <v>37742396.323730499</v>
      </c>
      <c r="AO344" s="99">
        <v>259043650.67382801</v>
      </c>
      <c r="AP344" s="99">
        <v>5720.81159490347</v>
      </c>
      <c r="AQ344" s="99">
        <v>53497530.270996101</v>
      </c>
      <c r="AR344" s="99">
        <v>25381711.3820801</v>
      </c>
      <c r="AS344" s="99">
        <v>94425071.2265625</v>
      </c>
      <c r="AT344" s="99">
        <v>0</v>
      </c>
      <c r="AU344" s="99">
        <v>0</v>
      </c>
      <c r="AV344" s="99">
        <v>134821129.91601601</v>
      </c>
      <c r="AW344" s="99">
        <v>145849.108724594</v>
      </c>
      <c r="AX344" s="99">
        <v>169942579.85742199</v>
      </c>
      <c r="AY344" s="99">
        <v>82559147.706054702</v>
      </c>
      <c r="AZ344" s="99">
        <v>33175748.298095699</v>
      </c>
      <c r="BA344" s="99">
        <v>0</v>
      </c>
      <c r="BB344" s="99">
        <v>0</v>
      </c>
      <c r="BC344" s="99">
        <v>27085195.270263702</v>
      </c>
      <c r="BD344" s="99">
        <v>0</v>
      </c>
      <c r="BE344" s="99">
        <v>0</v>
      </c>
      <c r="BF344" s="99">
        <v>94384456.582031295</v>
      </c>
      <c r="BG344" s="99">
        <v>134712508.97265601</v>
      </c>
      <c r="BH344" s="99">
        <v>30984052.1408691</v>
      </c>
      <c r="BI344" s="99">
        <v>442.27406467124803</v>
      </c>
      <c r="BJ344" s="99">
        <v>8140258.9525756799</v>
      </c>
      <c r="BK344" s="99">
        <v>6017747.2411498995</v>
      </c>
      <c r="BL344" s="99">
        <v>0</v>
      </c>
      <c r="BM344" s="99">
        <v>0</v>
      </c>
      <c r="BN344" s="99">
        <v>0</v>
      </c>
      <c r="BO344" s="99">
        <v>0</v>
      </c>
      <c r="BP344" s="99">
        <v>0</v>
      </c>
      <c r="BQ344" s="99">
        <v>0</v>
      </c>
      <c r="BR344" s="99">
        <v>19678680.244140599</v>
      </c>
      <c r="BS344" s="99">
        <v>10829121.9205322</v>
      </c>
      <c r="BT344" s="99">
        <v>0</v>
      </c>
      <c r="BU344" s="99">
        <v>0</v>
      </c>
      <c r="BV344" s="99">
        <v>8915652.9483642597</v>
      </c>
      <c r="BW344" s="99">
        <v>0</v>
      </c>
      <c r="BX344" s="99">
        <v>0</v>
      </c>
      <c r="BY344" s="99">
        <v>0</v>
      </c>
      <c r="BZ344" s="99">
        <v>0</v>
      </c>
      <c r="CA344" s="99">
        <v>391377.91344833397</v>
      </c>
      <c r="CB344" s="99">
        <v>29286280.584472701</v>
      </c>
      <c r="CC344" s="99">
        <v>308674035.65234399</v>
      </c>
      <c r="CD344" s="99">
        <v>39165182.020507798</v>
      </c>
      <c r="CE344" s="99">
        <v>45395.7242298126</v>
      </c>
      <c r="CF344" s="99">
        <v>11199224.443725601</v>
      </c>
      <c r="CG344" s="99">
        <v>94384006.708984405</v>
      </c>
      <c r="CH344" s="99">
        <v>0</v>
      </c>
      <c r="CI344" s="99">
        <v>436759.44359970099</v>
      </c>
      <c r="CJ344" s="99">
        <v>40450033.529296897</v>
      </c>
      <c r="CK344" s="99">
        <v>403140010.30859399</v>
      </c>
      <c r="CL344" s="99">
        <v>39152984.324218802</v>
      </c>
      <c r="CM344" s="166">
        <v>530547.52445220901</v>
      </c>
      <c r="CN344" s="166">
        <v>78198894.391601607</v>
      </c>
      <c r="CO344" s="166">
        <v>537443404.13281298</v>
      </c>
      <c r="CP344" s="99">
        <v>39152984.324218802</v>
      </c>
      <c r="CQ344" s="99">
        <v>0</v>
      </c>
      <c r="CR344" s="99">
        <v>0</v>
      </c>
      <c r="CS344" s="99">
        <v>0</v>
      </c>
      <c r="CT344" s="99">
        <v>0</v>
      </c>
      <c r="CU344" s="98">
        <v>55012.752236389002</v>
      </c>
      <c r="CV344" s="98">
        <v>138765.483892827</v>
      </c>
      <c r="CW344" s="98">
        <v>40485505.028198302</v>
      </c>
      <c r="CX344" s="98">
        <v>403058042.36132836</v>
      </c>
    </row>
    <row r="345" spans="1:102" x14ac:dyDescent="0.2">
      <c r="A345" s="98" t="s">
        <v>56</v>
      </c>
      <c r="B345" s="100">
        <v>41061</v>
      </c>
      <c r="C345" s="99">
        <v>336937.59709930402</v>
      </c>
      <c r="D345" s="99">
        <v>4.4976693789940301</v>
      </c>
      <c r="E345" s="99">
        <v>54535.903273582502</v>
      </c>
      <c r="F345" s="99">
        <v>42773.134132385298</v>
      </c>
      <c r="G345" s="99">
        <v>45573.002403259299</v>
      </c>
      <c r="H345" s="99">
        <v>0</v>
      </c>
      <c r="I345" s="99">
        <v>0</v>
      </c>
      <c r="J345" s="99">
        <v>95232.167297363296</v>
      </c>
      <c r="K345" s="99">
        <v>259.022174119949</v>
      </c>
      <c r="L345" s="99">
        <v>260831.15864944499</v>
      </c>
      <c r="M345" s="99">
        <v>99830.567111968994</v>
      </c>
      <c r="N345" s="99">
        <v>18253.847850799601</v>
      </c>
      <c r="O345" s="99">
        <v>0</v>
      </c>
      <c r="P345" s="99">
        <v>0</v>
      </c>
      <c r="Q345" s="99">
        <v>12741.6146297455</v>
      </c>
      <c r="R345" s="99">
        <v>0</v>
      </c>
      <c r="S345" s="99">
        <v>0</v>
      </c>
      <c r="T345" s="99">
        <v>45611.887881278999</v>
      </c>
      <c r="U345" s="99">
        <v>95492.364397048994</v>
      </c>
      <c r="V345" s="99">
        <v>24128813.2197266</v>
      </c>
      <c r="W345" s="99">
        <v>234.99172915331999</v>
      </c>
      <c r="X345" s="99">
        <v>5035095.74816895</v>
      </c>
      <c r="Y345" s="99">
        <v>2525162.6240844699</v>
      </c>
      <c r="Z345" s="99">
        <v>11096129.7652588</v>
      </c>
      <c r="AA345" s="99">
        <v>0</v>
      </c>
      <c r="AB345" s="99">
        <v>0</v>
      </c>
      <c r="AC345" s="99">
        <v>37658683.963867202</v>
      </c>
      <c r="AD345" s="99">
        <v>40755.873549461401</v>
      </c>
      <c r="AE345" s="99">
        <v>15408781.651367201</v>
      </c>
      <c r="AF345" s="99">
        <v>7377629.1079711895</v>
      </c>
      <c r="AG345" s="99">
        <v>3491576.6809692401</v>
      </c>
      <c r="AH345" s="99">
        <v>0</v>
      </c>
      <c r="AI345" s="99">
        <v>0</v>
      </c>
      <c r="AJ345" s="99">
        <v>2739346.8845214802</v>
      </c>
      <c r="AK345" s="99">
        <v>0</v>
      </c>
      <c r="AL345" s="99">
        <v>0</v>
      </c>
      <c r="AM345" s="99">
        <v>11088620.4094238</v>
      </c>
      <c r="AN345" s="99">
        <v>37694304.637695298</v>
      </c>
      <c r="AO345" s="99">
        <v>255571054.02734399</v>
      </c>
      <c r="AP345" s="99">
        <v>2310.2861512899399</v>
      </c>
      <c r="AQ345" s="99">
        <v>52240771.787597701</v>
      </c>
      <c r="AR345" s="99">
        <v>26240126.831787098</v>
      </c>
      <c r="AS345" s="99">
        <v>94092688.0390625</v>
      </c>
      <c r="AT345" s="99">
        <v>0</v>
      </c>
      <c r="AU345" s="99">
        <v>0</v>
      </c>
      <c r="AV345" s="99">
        <v>135250937.96875</v>
      </c>
      <c r="AW345" s="99">
        <v>128284.281633377</v>
      </c>
      <c r="AX345" s="99">
        <v>166131869.96679699</v>
      </c>
      <c r="AY345" s="99">
        <v>81520215.012695298</v>
      </c>
      <c r="AZ345" s="99">
        <v>32819176.0700684</v>
      </c>
      <c r="BA345" s="99">
        <v>0</v>
      </c>
      <c r="BB345" s="99">
        <v>0</v>
      </c>
      <c r="BC345" s="99">
        <v>26650631.130127002</v>
      </c>
      <c r="BD345" s="99">
        <v>0</v>
      </c>
      <c r="BE345" s="99">
        <v>0</v>
      </c>
      <c r="BF345" s="99">
        <v>94030381.392578095</v>
      </c>
      <c r="BG345" s="99">
        <v>135667797.95507801</v>
      </c>
      <c r="BH345" s="99">
        <v>30773273.480712902</v>
      </c>
      <c r="BI345" s="99">
        <v>263.40525066480001</v>
      </c>
      <c r="BJ345" s="99">
        <v>7920323.0562133798</v>
      </c>
      <c r="BK345" s="99">
        <v>5887223.2738647498</v>
      </c>
      <c r="BL345" s="99">
        <v>0</v>
      </c>
      <c r="BM345" s="99">
        <v>0</v>
      </c>
      <c r="BN345" s="99">
        <v>0</v>
      </c>
      <c r="BO345" s="99">
        <v>0</v>
      </c>
      <c r="BP345" s="99">
        <v>0</v>
      </c>
      <c r="BQ345" s="99">
        <v>0</v>
      </c>
      <c r="BR345" s="99">
        <v>19399342.4694824</v>
      </c>
      <c r="BS345" s="99">
        <v>10706869.235839801</v>
      </c>
      <c r="BT345" s="99">
        <v>0</v>
      </c>
      <c r="BU345" s="99">
        <v>0</v>
      </c>
      <c r="BV345" s="99">
        <v>8767469.6290283203</v>
      </c>
      <c r="BW345" s="99">
        <v>0</v>
      </c>
      <c r="BX345" s="99">
        <v>0</v>
      </c>
      <c r="BY345" s="99">
        <v>0</v>
      </c>
      <c r="BZ345" s="99">
        <v>0</v>
      </c>
      <c r="CA345" s="99">
        <v>391507.39422607399</v>
      </c>
      <c r="CB345" s="99">
        <v>29212002.520507801</v>
      </c>
      <c r="CC345" s="99">
        <v>308226911.56640601</v>
      </c>
      <c r="CD345" s="99">
        <v>38755176.672363304</v>
      </c>
      <c r="CE345" s="99">
        <v>45563.341526508302</v>
      </c>
      <c r="CF345" s="99">
        <v>11114159.5826416</v>
      </c>
      <c r="CG345" s="99">
        <v>94196292.559570298</v>
      </c>
      <c r="CH345" s="99">
        <v>0</v>
      </c>
      <c r="CI345" s="99">
        <v>437050.357997894</v>
      </c>
      <c r="CJ345" s="99">
        <v>40410914.708984397</v>
      </c>
      <c r="CK345" s="99">
        <v>402510150.58203101</v>
      </c>
      <c r="CL345" s="99">
        <v>38621460.221191399</v>
      </c>
      <c r="CM345" s="166">
        <v>531021.63209533703</v>
      </c>
      <c r="CN345" s="166">
        <v>78149850.675781295</v>
      </c>
      <c r="CO345" s="166">
        <v>539219373.60156298</v>
      </c>
      <c r="CP345" s="99">
        <v>38621460.221191399</v>
      </c>
      <c r="CQ345" s="99">
        <v>0</v>
      </c>
      <c r="CR345" s="99">
        <v>0</v>
      </c>
      <c r="CS345" s="99">
        <v>0</v>
      </c>
      <c r="CT345" s="99">
        <v>0</v>
      </c>
      <c r="CU345" s="98">
        <v>54738.641586512997</v>
      </c>
      <c r="CV345" s="98">
        <v>139353.44989610201</v>
      </c>
      <c r="CW345" s="98">
        <v>40326162.103149399</v>
      </c>
      <c r="CX345" s="98">
        <v>402423204.12597632</v>
      </c>
    </row>
    <row r="346" spans="1:102" x14ac:dyDescent="0.2">
      <c r="A346" s="98" t="s">
        <v>56</v>
      </c>
      <c r="B346" s="100">
        <v>41153</v>
      </c>
      <c r="C346" s="99">
        <v>336264.20964050299</v>
      </c>
      <c r="D346" s="99">
        <v>5.3389514839509502</v>
      </c>
      <c r="E346" s="99">
        <v>53646.739409446702</v>
      </c>
      <c r="F346" s="99">
        <v>42700.819199562102</v>
      </c>
      <c r="G346" s="99">
        <v>45579.667073249802</v>
      </c>
      <c r="H346" s="99">
        <v>0</v>
      </c>
      <c r="I346" s="99">
        <v>0</v>
      </c>
      <c r="J346" s="99">
        <v>95254.790875434905</v>
      </c>
      <c r="K346" s="99">
        <v>267.96240489557402</v>
      </c>
      <c r="L346" s="99">
        <v>260821.26280403099</v>
      </c>
      <c r="M346" s="99">
        <v>100445.168514252</v>
      </c>
      <c r="N346" s="99">
        <v>18082.0060482025</v>
      </c>
      <c r="O346" s="99">
        <v>0</v>
      </c>
      <c r="P346" s="99">
        <v>0</v>
      </c>
      <c r="Q346" s="99">
        <v>12558.461601614999</v>
      </c>
      <c r="R346" s="99">
        <v>0</v>
      </c>
      <c r="S346" s="99">
        <v>0</v>
      </c>
      <c r="T346" s="99">
        <v>45650.079562664003</v>
      </c>
      <c r="U346" s="99">
        <v>95524.940115928694</v>
      </c>
      <c r="V346" s="99">
        <v>23772515.796875</v>
      </c>
      <c r="W346" s="99">
        <v>285.005254048854</v>
      </c>
      <c r="X346" s="99">
        <v>4870665.1066284198</v>
      </c>
      <c r="Y346" s="99">
        <v>2422560.5895996098</v>
      </c>
      <c r="Z346" s="99">
        <v>10962332.416992201</v>
      </c>
      <c r="AA346" s="99">
        <v>0</v>
      </c>
      <c r="AB346" s="99">
        <v>0</v>
      </c>
      <c r="AC346" s="99">
        <v>37766518.723632798</v>
      </c>
      <c r="AD346" s="99">
        <v>41721.362279415102</v>
      </c>
      <c r="AE346" s="99">
        <v>15164796.229248</v>
      </c>
      <c r="AF346" s="99">
        <v>7349133.0065917997</v>
      </c>
      <c r="AG346" s="99">
        <v>3434677.71697998</v>
      </c>
      <c r="AH346" s="99">
        <v>0</v>
      </c>
      <c r="AI346" s="99">
        <v>0</v>
      </c>
      <c r="AJ346" s="99">
        <v>2660617.9963378902</v>
      </c>
      <c r="AK346" s="99">
        <v>0</v>
      </c>
      <c r="AL346" s="99">
        <v>0</v>
      </c>
      <c r="AM346" s="99">
        <v>10981487.193237299</v>
      </c>
      <c r="AN346" s="99">
        <v>37813490.760742202</v>
      </c>
      <c r="AO346" s="99">
        <v>253159748.89843801</v>
      </c>
      <c r="AP346" s="99">
        <v>2932.4882308840802</v>
      </c>
      <c r="AQ346" s="99">
        <v>49955974.060546897</v>
      </c>
      <c r="AR346" s="99">
        <v>24266158.166015599</v>
      </c>
      <c r="AS346" s="99">
        <v>93809153.907226607</v>
      </c>
      <c r="AT346" s="99">
        <v>0</v>
      </c>
      <c r="AU346" s="99">
        <v>0</v>
      </c>
      <c r="AV346" s="99">
        <v>137101906.21484399</v>
      </c>
      <c r="AW346" s="99">
        <v>132589.03081512501</v>
      </c>
      <c r="AX346" s="99">
        <v>163771289.41015601</v>
      </c>
      <c r="AY346" s="99">
        <v>81761068.525390595</v>
      </c>
      <c r="AZ346" s="99">
        <v>32534353.623046901</v>
      </c>
      <c r="BA346" s="99">
        <v>0</v>
      </c>
      <c r="BB346" s="99">
        <v>0</v>
      </c>
      <c r="BC346" s="99">
        <v>26141255.4138184</v>
      </c>
      <c r="BD346" s="99">
        <v>0</v>
      </c>
      <c r="BE346" s="99">
        <v>0</v>
      </c>
      <c r="BF346" s="99">
        <v>93948937.803710893</v>
      </c>
      <c r="BG346" s="99">
        <v>137168179.64648399</v>
      </c>
      <c r="BH346" s="99">
        <v>31784347.0463867</v>
      </c>
      <c r="BI346" s="99">
        <v>327.26838327944301</v>
      </c>
      <c r="BJ346" s="99">
        <v>7876597.7117309598</v>
      </c>
      <c r="BK346" s="99">
        <v>5824691.1411743201</v>
      </c>
      <c r="BL346" s="99">
        <v>0</v>
      </c>
      <c r="BM346" s="99">
        <v>0</v>
      </c>
      <c r="BN346" s="99">
        <v>0</v>
      </c>
      <c r="BO346" s="99">
        <v>0</v>
      </c>
      <c r="BP346" s="99">
        <v>0</v>
      </c>
      <c r="BQ346" s="99">
        <v>0</v>
      </c>
      <c r="BR346" s="99">
        <v>19768528.411132801</v>
      </c>
      <c r="BS346" s="99">
        <v>10672949.439086899</v>
      </c>
      <c r="BT346" s="99">
        <v>0</v>
      </c>
      <c r="BU346" s="99">
        <v>0</v>
      </c>
      <c r="BV346" s="99">
        <v>8663036.6059570294</v>
      </c>
      <c r="BW346" s="99">
        <v>0</v>
      </c>
      <c r="BX346" s="99">
        <v>0</v>
      </c>
      <c r="BY346" s="99">
        <v>0</v>
      </c>
      <c r="BZ346" s="99">
        <v>0</v>
      </c>
      <c r="CA346" s="99">
        <v>390022.15673446702</v>
      </c>
      <c r="CB346" s="99">
        <v>28651644.2961426</v>
      </c>
      <c r="CC346" s="99">
        <v>304599128.79296899</v>
      </c>
      <c r="CD346" s="99">
        <v>39562604.106445298</v>
      </c>
      <c r="CE346" s="99">
        <v>45592.599657058701</v>
      </c>
      <c r="CF346" s="99">
        <v>10923564.564697299</v>
      </c>
      <c r="CG346" s="99">
        <v>93590096.025390595</v>
      </c>
      <c r="CH346" s="99">
        <v>0</v>
      </c>
      <c r="CI346" s="99">
        <v>435692.76191330003</v>
      </c>
      <c r="CJ346" s="99">
        <v>39559124.835449196</v>
      </c>
      <c r="CK346" s="99">
        <v>398458123.765625</v>
      </c>
      <c r="CL346" s="99">
        <v>39579062.351074196</v>
      </c>
      <c r="CM346" s="166">
        <v>529743.16842651402</v>
      </c>
      <c r="CN346" s="166">
        <v>77372121.947265595</v>
      </c>
      <c r="CO346" s="166">
        <v>536541636.13281298</v>
      </c>
      <c r="CP346" s="99">
        <v>39579062.351074196</v>
      </c>
      <c r="CQ346" s="99">
        <v>0</v>
      </c>
      <c r="CR346" s="99">
        <v>0</v>
      </c>
      <c r="CS346" s="99">
        <v>0</v>
      </c>
      <c r="CT346" s="99">
        <v>0</v>
      </c>
      <c r="CU346" s="98">
        <v>53799.699733417001</v>
      </c>
      <c r="CV346" s="98">
        <v>139374.07877198601</v>
      </c>
      <c r="CW346" s="98">
        <v>39575208.860839903</v>
      </c>
      <c r="CX346" s="98">
        <v>398189224.81835961</v>
      </c>
    </row>
    <row r="347" spans="1:102" x14ac:dyDescent="0.2">
      <c r="A347" s="98" t="s">
        <v>56</v>
      </c>
      <c r="B347" s="100">
        <v>41244</v>
      </c>
      <c r="C347" s="99">
        <v>336040.40732574498</v>
      </c>
      <c r="D347" s="99">
        <v>5.6001878059469199</v>
      </c>
      <c r="E347" s="99">
        <v>53149.834161758401</v>
      </c>
      <c r="F347" s="99">
        <v>42276.273424625397</v>
      </c>
      <c r="G347" s="99">
        <v>45434.415860652902</v>
      </c>
      <c r="H347" s="99">
        <v>0</v>
      </c>
      <c r="I347" s="99">
        <v>0</v>
      </c>
      <c r="J347" s="99">
        <v>95656.102249145493</v>
      </c>
      <c r="K347" s="99">
        <v>258.20280718430899</v>
      </c>
      <c r="L347" s="99">
        <v>258734.46803093</v>
      </c>
      <c r="M347" s="99">
        <v>100602.603983879</v>
      </c>
      <c r="N347" s="99">
        <v>17848.6093454361</v>
      </c>
      <c r="O347" s="99">
        <v>0</v>
      </c>
      <c r="P347" s="99">
        <v>0</v>
      </c>
      <c r="Q347" s="99">
        <v>12469.0862725973</v>
      </c>
      <c r="R347" s="99">
        <v>0</v>
      </c>
      <c r="S347" s="99">
        <v>0</v>
      </c>
      <c r="T347" s="99">
        <v>45247.491388320901</v>
      </c>
      <c r="U347" s="99">
        <v>95906.365927696199</v>
      </c>
      <c r="V347" s="99">
        <v>23817536.637451202</v>
      </c>
      <c r="W347" s="99">
        <v>501.85454778000701</v>
      </c>
      <c r="X347" s="99">
        <v>4798014.1656494103</v>
      </c>
      <c r="Y347" s="99">
        <v>2419886.0482177702</v>
      </c>
      <c r="Z347" s="99">
        <v>10904129.3040771</v>
      </c>
      <c r="AA347" s="99">
        <v>0</v>
      </c>
      <c r="AB347" s="99">
        <v>0</v>
      </c>
      <c r="AC347" s="99">
        <v>37897740.522949196</v>
      </c>
      <c r="AD347" s="99">
        <v>40530.277933597601</v>
      </c>
      <c r="AE347" s="99">
        <v>15193773.989868199</v>
      </c>
      <c r="AF347" s="99">
        <v>7343412.6172485398</v>
      </c>
      <c r="AG347" s="99">
        <v>3381944.1996765099</v>
      </c>
      <c r="AH347" s="99">
        <v>0</v>
      </c>
      <c r="AI347" s="99">
        <v>0</v>
      </c>
      <c r="AJ347" s="99">
        <v>2677683.4022827102</v>
      </c>
      <c r="AK347" s="99">
        <v>0</v>
      </c>
      <c r="AL347" s="99">
        <v>0</v>
      </c>
      <c r="AM347" s="99">
        <v>10891088.716308599</v>
      </c>
      <c r="AN347" s="99">
        <v>37936894.979003899</v>
      </c>
      <c r="AO347" s="99">
        <v>255300460.04882801</v>
      </c>
      <c r="AP347" s="99">
        <v>4491.1675930023202</v>
      </c>
      <c r="AQ347" s="99">
        <v>50313230.879394501</v>
      </c>
      <c r="AR347" s="99">
        <v>24668428.3193359</v>
      </c>
      <c r="AS347" s="99">
        <v>92971510.199218795</v>
      </c>
      <c r="AT347" s="99">
        <v>0</v>
      </c>
      <c r="AU347" s="99">
        <v>0</v>
      </c>
      <c r="AV347" s="99">
        <v>137955446.69531301</v>
      </c>
      <c r="AW347" s="99">
        <v>129584.109199524</v>
      </c>
      <c r="AX347" s="99">
        <v>164761472.41601601</v>
      </c>
      <c r="AY347" s="99">
        <v>82277318.161132798</v>
      </c>
      <c r="AZ347" s="99">
        <v>32057153.0085449</v>
      </c>
      <c r="BA347" s="99">
        <v>0</v>
      </c>
      <c r="BB347" s="99">
        <v>0</v>
      </c>
      <c r="BC347" s="99">
        <v>26245893.379882801</v>
      </c>
      <c r="BD347" s="99">
        <v>0</v>
      </c>
      <c r="BE347" s="99">
        <v>0</v>
      </c>
      <c r="BF347" s="99">
        <v>92678737.383789107</v>
      </c>
      <c r="BG347" s="99">
        <v>138044008.08007801</v>
      </c>
      <c r="BH347" s="99">
        <v>31668768.376953099</v>
      </c>
      <c r="BI347" s="99">
        <v>475.62134052068001</v>
      </c>
      <c r="BJ347" s="99">
        <v>7667900.5232543899</v>
      </c>
      <c r="BK347" s="99">
        <v>5692257.8665771503</v>
      </c>
      <c r="BL347" s="99">
        <v>0</v>
      </c>
      <c r="BM347" s="99">
        <v>0</v>
      </c>
      <c r="BN347" s="99">
        <v>0</v>
      </c>
      <c r="BO347" s="99">
        <v>0</v>
      </c>
      <c r="BP347" s="99">
        <v>0</v>
      </c>
      <c r="BQ347" s="99">
        <v>0</v>
      </c>
      <c r="BR347" s="99">
        <v>19996843.643066399</v>
      </c>
      <c r="BS347" s="99">
        <v>10609226.486328101</v>
      </c>
      <c r="BT347" s="99">
        <v>0</v>
      </c>
      <c r="BU347" s="99">
        <v>0</v>
      </c>
      <c r="BV347" s="99">
        <v>8737879.3135986291</v>
      </c>
      <c r="BW347" s="99">
        <v>0</v>
      </c>
      <c r="BX347" s="99">
        <v>0</v>
      </c>
      <c r="BY347" s="99">
        <v>0</v>
      </c>
      <c r="BZ347" s="99">
        <v>0</v>
      </c>
      <c r="CA347" s="99">
        <v>389335.77777481102</v>
      </c>
      <c r="CB347" s="99">
        <v>28615564.603759799</v>
      </c>
      <c r="CC347" s="99">
        <v>306287442.47265601</v>
      </c>
      <c r="CD347" s="99">
        <v>39331911.020507798</v>
      </c>
      <c r="CE347" s="99">
        <v>45421.627059459701</v>
      </c>
      <c r="CF347" s="99">
        <v>10903268.778686499</v>
      </c>
      <c r="CG347" s="99">
        <v>92795304.083984405</v>
      </c>
      <c r="CH347" s="99">
        <v>0</v>
      </c>
      <c r="CI347" s="99">
        <v>434711.85067749</v>
      </c>
      <c r="CJ347" s="99">
        <v>39470526.308105499</v>
      </c>
      <c r="CK347" s="99">
        <v>399396432.93359399</v>
      </c>
      <c r="CL347" s="99">
        <v>39515125.392578103</v>
      </c>
      <c r="CM347" s="166">
        <v>529024.59280395496</v>
      </c>
      <c r="CN347" s="166">
        <v>77338408.464843795</v>
      </c>
      <c r="CO347" s="166">
        <v>537775156.125</v>
      </c>
      <c r="CP347" s="99">
        <v>39515125.392578103</v>
      </c>
      <c r="CQ347" s="99">
        <v>0</v>
      </c>
      <c r="CR347" s="99">
        <v>0</v>
      </c>
      <c r="CS347" s="99">
        <v>0</v>
      </c>
      <c r="CT347" s="99">
        <v>0</v>
      </c>
      <c r="CU347" s="98">
        <v>53453.471370364998</v>
      </c>
      <c r="CV347" s="98">
        <v>139548.03244315</v>
      </c>
      <c r="CW347" s="98">
        <v>39518833.382446297</v>
      </c>
      <c r="CX347" s="98">
        <v>399082746.55664039</v>
      </c>
    </row>
    <row r="348" spans="1:102" x14ac:dyDescent="0.2">
      <c r="A348" s="98" t="s">
        <v>56</v>
      </c>
      <c r="B348" s="100">
        <v>41334</v>
      </c>
      <c r="C348" s="99">
        <v>331894.09670638997</v>
      </c>
      <c r="D348" s="99">
        <v>4.7204123489791501</v>
      </c>
      <c r="E348" s="99">
        <v>51405.749427795403</v>
      </c>
      <c r="F348" s="99">
        <v>40734.688050270102</v>
      </c>
      <c r="G348" s="99">
        <v>45424.185787200899</v>
      </c>
      <c r="H348" s="99">
        <v>0</v>
      </c>
      <c r="I348" s="99">
        <v>0</v>
      </c>
      <c r="J348" s="99">
        <v>95860.794867515593</v>
      </c>
      <c r="K348" s="99">
        <v>232.92400549724701</v>
      </c>
      <c r="L348" s="99">
        <v>25944.680276870698</v>
      </c>
      <c r="M348" s="99">
        <v>100077.452278137</v>
      </c>
      <c r="N348" s="99">
        <v>17603.9521579742</v>
      </c>
      <c r="O348" s="99">
        <v>0</v>
      </c>
      <c r="P348" s="99">
        <v>226415.79375839201</v>
      </c>
      <c r="Q348" s="99">
        <v>12371.5948867798</v>
      </c>
      <c r="R348" s="99">
        <v>0</v>
      </c>
      <c r="S348" s="99">
        <v>45345.386022567698</v>
      </c>
      <c r="T348" s="99">
        <v>0</v>
      </c>
      <c r="U348" s="99">
        <v>96093.690772056594</v>
      </c>
      <c r="V348" s="99">
        <v>23382263.832763702</v>
      </c>
      <c r="W348" s="99">
        <v>294.40323009714501</v>
      </c>
      <c r="X348" s="99">
        <v>4553375.11401367</v>
      </c>
      <c r="Y348" s="99">
        <v>2331041.1170043899</v>
      </c>
      <c r="Z348" s="99">
        <v>10763372.3018799</v>
      </c>
      <c r="AA348" s="99">
        <v>0</v>
      </c>
      <c r="AB348" s="99">
        <v>0</v>
      </c>
      <c r="AC348" s="99">
        <v>37970726.572265603</v>
      </c>
      <c r="AD348" s="99">
        <v>39827.0289902687</v>
      </c>
      <c r="AE348" s="99">
        <v>350627.42053604103</v>
      </c>
      <c r="AF348" s="99">
        <v>7253769.5388183603</v>
      </c>
      <c r="AG348" s="99">
        <v>3322007.3091125502</v>
      </c>
      <c r="AH348" s="99">
        <v>0</v>
      </c>
      <c r="AI348" s="99">
        <v>14117544.333740201</v>
      </c>
      <c r="AJ348" s="99">
        <v>2628651.7059021001</v>
      </c>
      <c r="AK348" s="99">
        <v>0</v>
      </c>
      <c r="AL348" s="99">
        <v>10738550.0819092</v>
      </c>
      <c r="AM348" s="99">
        <v>0</v>
      </c>
      <c r="AN348" s="99">
        <v>38007030.127929702</v>
      </c>
      <c r="AO348" s="99">
        <v>248274925.41015601</v>
      </c>
      <c r="AP348" s="99">
        <v>3331.2510686814799</v>
      </c>
      <c r="AQ348" s="99">
        <v>46783105.471191399</v>
      </c>
      <c r="AR348" s="99">
        <v>23410742.510497998</v>
      </c>
      <c r="AS348" s="99">
        <v>91084547.603515595</v>
      </c>
      <c r="AT348" s="99">
        <v>0</v>
      </c>
      <c r="AU348" s="99">
        <v>0</v>
      </c>
      <c r="AV348" s="99">
        <v>138503211.65234399</v>
      </c>
      <c r="AW348" s="99">
        <v>126592.756612778</v>
      </c>
      <c r="AX348" s="99">
        <v>5371511.1815795898</v>
      </c>
      <c r="AY348" s="99">
        <v>81015864.558593795</v>
      </c>
      <c r="AZ348" s="99">
        <v>31454370.650878899</v>
      </c>
      <c r="BA348" s="99">
        <v>0</v>
      </c>
      <c r="BB348" s="99">
        <v>150117990.44140601</v>
      </c>
      <c r="BC348" s="99">
        <v>25764618.949707001</v>
      </c>
      <c r="BD348" s="99">
        <v>0</v>
      </c>
      <c r="BE348" s="99">
        <v>91061700.151367202</v>
      </c>
      <c r="BF348" s="99">
        <v>0</v>
      </c>
      <c r="BG348" s="99">
        <v>138648935.92382801</v>
      </c>
      <c r="BH348" s="99">
        <v>43501698.1787109</v>
      </c>
      <c r="BI348" s="99">
        <v>490.22330064326502</v>
      </c>
      <c r="BJ348" s="99">
        <v>9046654.5191650409</v>
      </c>
      <c r="BK348" s="99">
        <v>6021704.5348510696</v>
      </c>
      <c r="BL348" s="99">
        <v>0</v>
      </c>
      <c r="BM348" s="99">
        <v>0</v>
      </c>
      <c r="BN348" s="99">
        <v>0</v>
      </c>
      <c r="BO348" s="99">
        <v>0</v>
      </c>
      <c r="BP348" s="99">
        <v>0</v>
      </c>
      <c r="BQ348" s="99">
        <v>0</v>
      </c>
      <c r="BR348" s="99">
        <v>21779327.2353516</v>
      </c>
      <c r="BS348" s="99">
        <v>11490897.0814209</v>
      </c>
      <c r="BT348" s="99">
        <v>0</v>
      </c>
      <c r="BU348" s="99">
        <v>10312561.4998779</v>
      </c>
      <c r="BV348" s="99">
        <v>9624228.4121093806</v>
      </c>
      <c r="BW348" s="99">
        <v>0</v>
      </c>
      <c r="BX348" s="99">
        <v>7452495.5447998</v>
      </c>
      <c r="BY348" s="99">
        <v>0</v>
      </c>
      <c r="BZ348" s="99">
        <v>0</v>
      </c>
      <c r="CA348" s="99">
        <v>383010.33237457299</v>
      </c>
      <c r="CB348" s="99">
        <v>27939189.407958999</v>
      </c>
      <c r="CC348" s="99">
        <v>295239968.30468798</v>
      </c>
      <c r="CD348" s="99">
        <v>52610678.6953125</v>
      </c>
      <c r="CE348" s="99">
        <v>45425.835909843401</v>
      </c>
      <c r="CF348" s="99">
        <v>10816658.5037842</v>
      </c>
      <c r="CG348" s="99">
        <v>91876779.061523393</v>
      </c>
      <c r="CH348" s="99">
        <v>0</v>
      </c>
      <c r="CI348" s="99">
        <v>428429.18206405599</v>
      </c>
      <c r="CJ348" s="99">
        <v>38807920.389160201</v>
      </c>
      <c r="CK348" s="99">
        <v>386765844.71093798</v>
      </c>
      <c r="CL348" s="99">
        <v>59828951.453613304</v>
      </c>
      <c r="CM348" s="166">
        <v>523091.51567840599</v>
      </c>
      <c r="CN348" s="166">
        <v>76904032.422851607</v>
      </c>
      <c r="CO348" s="166">
        <v>525708487.61718798</v>
      </c>
      <c r="CP348" s="99">
        <v>59828951.453613304</v>
      </c>
      <c r="CQ348" s="99">
        <v>0</v>
      </c>
      <c r="CR348" s="99">
        <v>0</v>
      </c>
      <c r="CS348" s="99">
        <v>0</v>
      </c>
      <c r="CT348" s="99">
        <v>0</v>
      </c>
      <c r="CU348" s="98">
        <v>51681.557460607</v>
      </c>
      <c r="CV348" s="98">
        <v>139749.52592285199</v>
      </c>
      <c r="CW348" s="98">
        <v>38755847.911743201</v>
      </c>
      <c r="CX348" s="98">
        <v>387116747.36621135</v>
      </c>
    </row>
    <row r="349" spans="1:102" x14ac:dyDescent="0.2">
      <c r="A349" s="98" t="s">
        <v>56</v>
      </c>
      <c r="B349" s="100">
        <v>41426</v>
      </c>
      <c r="C349" s="99">
        <v>331925.94832229603</v>
      </c>
      <c r="D349" s="99">
        <v>5.4050739519880198</v>
      </c>
      <c r="E349" s="99">
        <v>50426.470732212103</v>
      </c>
      <c r="F349" s="99">
        <v>40132.978455543504</v>
      </c>
      <c r="G349" s="99">
        <v>45399.090640544899</v>
      </c>
      <c r="H349" s="99">
        <v>0</v>
      </c>
      <c r="I349" s="99">
        <v>0</v>
      </c>
      <c r="J349" s="99">
        <v>96065.816843986497</v>
      </c>
      <c r="K349" s="99">
        <v>203.35599783807999</v>
      </c>
      <c r="L349" s="99">
        <v>20069.778303146399</v>
      </c>
      <c r="M349" s="99">
        <v>101073.869116783</v>
      </c>
      <c r="N349" s="99">
        <v>17327.540668010701</v>
      </c>
      <c r="O349" s="99">
        <v>0</v>
      </c>
      <c r="P349" s="99">
        <v>232378.89779472401</v>
      </c>
      <c r="Q349" s="99">
        <v>12329.6827167273</v>
      </c>
      <c r="R349" s="99">
        <v>0</v>
      </c>
      <c r="S349" s="99">
        <v>45444.7058825493</v>
      </c>
      <c r="T349" s="99">
        <v>0</v>
      </c>
      <c r="U349" s="99">
        <v>96277.652130126997</v>
      </c>
      <c r="V349" s="99">
        <v>23300782.431640599</v>
      </c>
      <c r="W349" s="99">
        <v>265.20887845009599</v>
      </c>
      <c r="X349" s="99">
        <v>4420586.1134033203</v>
      </c>
      <c r="Y349" s="99">
        <v>2266282.8527831999</v>
      </c>
      <c r="Z349" s="99">
        <v>10760814.6174316</v>
      </c>
      <c r="AA349" s="99">
        <v>0</v>
      </c>
      <c r="AB349" s="99">
        <v>0</v>
      </c>
      <c r="AC349" s="99">
        <v>37945659.310546897</v>
      </c>
      <c r="AD349" s="99">
        <v>32389.2451467514</v>
      </c>
      <c r="AE349" s="99">
        <v>225947.90452575701</v>
      </c>
      <c r="AF349" s="99">
        <v>7301656.5953979502</v>
      </c>
      <c r="AG349" s="99">
        <v>3251881.0521545401</v>
      </c>
      <c r="AH349" s="99">
        <v>0</v>
      </c>
      <c r="AI349" s="99">
        <v>14326521.1254883</v>
      </c>
      <c r="AJ349" s="99">
        <v>2612032.2576599098</v>
      </c>
      <c r="AK349" s="99">
        <v>0</v>
      </c>
      <c r="AL349" s="99">
        <v>10751947.8706055</v>
      </c>
      <c r="AM349" s="99">
        <v>0</v>
      </c>
      <c r="AN349" s="99">
        <v>37979307.2890625</v>
      </c>
      <c r="AO349" s="99">
        <v>247748979.43359399</v>
      </c>
      <c r="AP349" s="99">
        <v>2878.90351942182</v>
      </c>
      <c r="AQ349" s="99">
        <v>45566865.444824196</v>
      </c>
      <c r="AR349" s="99">
        <v>22647644.285644501</v>
      </c>
      <c r="AS349" s="99">
        <v>91367731.573242202</v>
      </c>
      <c r="AT349" s="99">
        <v>0</v>
      </c>
      <c r="AU349" s="99">
        <v>0</v>
      </c>
      <c r="AV349" s="99">
        <v>138889505.26367199</v>
      </c>
      <c r="AW349" s="99">
        <v>103793.08224678</v>
      </c>
      <c r="AX349" s="99">
        <v>3476306.0047607399</v>
      </c>
      <c r="AY349" s="99">
        <v>81538639.120117202</v>
      </c>
      <c r="AZ349" s="99">
        <v>30927502.003662098</v>
      </c>
      <c r="BA349" s="99">
        <v>0</v>
      </c>
      <c r="BB349" s="99">
        <v>152649510.25976601</v>
      </c>
      <c r="BC349" s="99">
        <v>25774253.8056641</v>
      </c>
      <c r="BD349" s="99">
        <v>0</v>
      </c>
      <c r="BE349" s="99">
        <v>91304965.103515595</v>
      </c>
      <c r="BF349" s="99">
        <v>0</v>
      </c>
      <c r="BG349" s="99">
        <v>139077411.97460899</v>
      </c>
      <c r="BH349" s="99">
        <v>44070001.539550804</v>
      </c>
      <c r="BI349" s="99">
        <v>331.71696768701099</v>
      </c>
      <c r="BJ349" s="99">
        <v>8923341.6251220703</v>
      </c>
      <c r="BK349" s="99">
        <v>5960336.7439575205</v>
      </c>
      <c r="BL349" s="99">
        <v>0</v>
      </c>
      <c r="BM349" s="99">
        <v>0</v>
      </c>
      <c r="BN349" s="99">
        <v>0</v>
      </c>
      <c r="BO349" s="99">
        <v>0</v>
      </c>
      <c r="BP349" s="99">
        <v>0</v>
      </c>
      <c r="BQ349" s="99">
        <v>0</v>
      </c>
      <c r="BR349" s="99">
        <v>22128260.263427701</v>
      </c>
      <c r="BS349" s="99">
        <v>11357174.736572299</v>
      </c>
      <c r="BT349" s="99">
        <v>0</v>
      </c>
      <c r="BU349" s="99">
        <v>10566316.129882799</v>
      </c>
      <c r="BV349" s="99">
        <v>9637807.4674072303</v>
      </c>
      <c r="BW349" s="99">
        <v>0</v>
      </c>
      <c r="BX349" s="99">
        <v>7623418.9548339797</v>
      </c>
      <c r="BY349" s="99">
        <v>0</v>
      </c>
      <c r="BZ349" s="99">
        <v>0</v>
      </c>
      <c r="CA349" s="99">
        <v>382292.105781555</v>
      </c>
      <c r="CB349" s="99">
        <v>27821946.428466801</v>
      </c>
      <c r="CC349" s="99">
        <v>295080781.67578101</v>
      </c>
      <c r="CD349" s="99">
        <v>53079758.552246101</v>
      </c>
      <c r="CE349" s="99">
        <v>45394.420010566697</v>
      </c>
      <c r="CF349" s="99">
        <v>10733493.834472699</v>
      </c>
      <c r="CG349" s="99">
        <v>91055289.885742202</v>
      </c>
      <c r="CH349" s="99">
        <v>0</v>
      </c>
      <c r="CI349" s="99">
        <v>427687.76159667998</v>
      </c>
      <c r="CJ349" s="99">
        <v>38582439.2802734</v>
      </c>
      <c r="CK349" s="99">
        <v>386400269.21875</v>
      </c>
      <c r="CL349" s="99">
        <v>60197509.022949196</v>
      </c>
      <c r="CM349" s="166">
        <v>522391.93440628098</v>
      </c>
      <c r="CN349" s="166">
        <v>76638194.594726607</v>
      </c>
      <c r="CO349" s="166">
        <v>525586367.453125</v>
      </c>
      <c r="CP349" s="99">
        <v>60197509.022949196</v>
      </c>
      <c r="CQ349" s="99">
        <v>0</v>
      </c>
      <c r="CR349" s="99">
        <v>0</v>
      </c>
      <c r="CS349" s="99">
        <v>0</v>
      </c>
      <c r="CT349" s="99">
        <v>0</v>
      </c>
      <c r="CU349" s="98">
        <v>50610.905058384997</v>
      </c>
      <c r="CV349" s="98">
        <v>139930.548617978</v>
      </c>
      <c r="CW349" s="98">
        <v>38555440.262939498</v>
      </c>
      <c r="CX349" s="98">
        <v>386136071.5615232</v>
      </c>
    </row>
    <row r="350" spans="1:102" x14ac:dyDescent="0.2">
      <c r="A350" s="98" t="s">
        <v>56</v>
      </c>
      <c r="B350" s="100">
        <v>41518</v>
      </c>
      <c r="C350" s="99">
        <v>331037.89563751197</v>
      </c>
      <c r="D350" s="99">
        <v>4.2463529989472599</v>
      </c>
      <c r="E350" s="99">
        <v>50331.699906825997</v>
      </c>
      <c r="F350" s="99">
        <v>40564.430456161499</v>
      </c>
      <c r="G350" s="99">
        <v>45291.0235552788</v>
      </c>
      <c r="H350" s="99">
        <v>0</v>
      </c>
      <c r="I350" s="99">
        <v>0</v>
      </c>
      <c r="J350" s="99">
        <v>96027.767744064302</v>
      </c>
      <c r="K350" s="99">
        <v>192.80990747734899</v>
      </c>
      <c r="L350" s="99">
        <v>2000.61339718103</v>
      </c>
      <c r="M350" s="99">
        <v>101486.338658333</v>
      </c>
      <c r="N350" s="99">
        <v>17112.3467113972</v>
      </c>
      <c r="O350" s="99">
        <v>0</v>
      </c>
      <c r="P350" s="99">
        <v>249441.74313163801</v>
      </c>
      <c r="Q350" s="99">
        <v>12261.7120834589</v>
      </c>
      <c r="R350" s="99">
        <v>0</v>
      </c>
      <c r="S350" s="99">
        <v>45299.861631870299</v>
      </c>
      <c r="T350" s="99">
        <v>0</v>
      </c>
      <c r="U350" s="99">
        <v>96221.865851402297</v>
      </c>
      <c r="V350" s="99">
        <v>23137650.003662098</v>
      </c>
      <c r="W350" s="99">
        <v>475.39915045350801</v>
      </c>
      <c r="X350" s="99">
        <v>4398095.8601684598</v>
      </c>
      <c r="Y350" s="99">
        <v>2252833.8829345698</v>
      </c>
      <c r="Z350" s="99">
        <v>10600550.205688501</v>
      </c>
      <c r="AA350" s="99">
        <v>0</v>
      </c>
      <c r="AB350" s="99">
        <v>0</v>
      </c>
      <c r="AC350" s="99">
        <v>38157404.4853516</v>
      </c>
      <c r="AD350" s="99">
        <v>26943.941277265501</v>
      </c>
      <c r="AE350" s="99">
        <v>37868.069231033303</v>
      </c>
      <c r="AF350" s="99">
        <v>7309958.2973632803</v>
      </c>
      <c r="AG350" s="99">
        <v>3187727.2351379399</v>
      </c>
      <c r="AH350" s="99">
        <v>0</v>
      </c>
      <c r="AI350" s="99">
        <v>14401089.529418901</v>
      </c>
      <c r="AJ350" s="99">
        <v>2613078.4598999</v>
      </c>
      <c r="AK350" s="99">
        <v>0</v>
      </c>
      <c r="AL350" s="99">
        <v>10612691.889526401</v>
      </c>
      <c r="AM350" s="99">
        <v>0</v>
      </c>
      <c r="AN350" s="99">
        <v>38188958.016113304</v>
      </c>
      <c r="AO350" s="99">
        <v>247961276.34765601</v>
      </c>
      <c r="AP350" s="99">
        <v>4397.6446615457498</v>
      </c>
      <c r="AQ350" s="99">
        <v>44667730.275390603</v>
      </c>
      <c r="AR350" s="99">
        <v>21400357.7651367</v>
      </c>
      <c r="AS350" s="99">
        <v>89741178.748046905</v>
      </c>
      <c r="AT350" s="99">
        <v>0</v>
      </c>
      <c r="AU350" s="99">
        <v>0</v>
      </c>
      <c r="AV350" s="99">
        <v>139472601.13085899</v>
      </c>
      <c r="AW350" s="99">
        <v>86442.743036270098</v>
      </c>
      <c r="AX350" s="99">
        <v>477243.52742767299</v>
      </c>
      <c r="AY350" s="99">
        <v>82292300.250976607</v>
      </c>
      <c r="AZ350" s="99">
        <v>30350756.6953125</v>
      </c>
      <c r="BA350" s="99">
        <v>0</v>
      </c>
      <c r="BB350" s="99">
        <v>154261560.35546899</v>
      </c>
      <c r="BC350" s="99">
        <v>25716249.393554699</v>
      </c>
      <c r="BD350" s="99">
        <v>0</v>
      </c>
      <c r="BE350" s="99">
        <v>89818317.816406295</v>
      </c>
      <c r="BF350" s="99">
        <v>0</v>
      </c>
      <c r="BG350" s="99">
        <v>139454749.14453101</v>
      </c>
      <c r="BH350" s="99">
        <v>43974226.845703103</v>
      </c>
      <c r="BI350" s="99">
        <v>420.55894137546397</v>
      </c>
      <c r="BJ350" s="99">
        <v>8737853.02807617</v>
      </c>
      <c r="BK350" s="99">
        <v>5962101.1369628897</v>
      </c>
      <c r="BL350" s="99">
        <v>0</v>
      </c>
      <c r="BM350" s="99">
        <v>0</v>
      </c>
      <c r="BN350" s="99">
        <v>0</v>
      </c>
      <c r="BO350" s="99">
        <v>0</v>
      </c>
      <c r="BP350" s="99">
        <v>0</v>
      </c>
      <c r="BQ350" s="99">
        <v>0</v>
      </c>
      <c r="BR350" s="99">
        <v>22278529.975097701</v>
      </c>
      <c r="BS350" s="99">
        <v>11142800.9616699</v>
      </c>
      <c r="BT350" s="99">
        <v>0</v>
      </c>
      <c r="BU350" s="99">
        <v>7977449.8999633798</v>
      </c>
      <c r="BV350" s="99">
        <v>9627534.1551513709</v>
      </c>
      <c r="BW350" s="99">
        <v>0</v>
      </c>
      <c r="BX350" s="99">
        <v>6453981.43566895</v>
      </c>
      <c r="BY350" s="99">
        <v>0</v>
      </c>
      <c r="BZ350" s="99">
        <v>0</v>
      </c>
      <c r="CA350" s="99">
        <v>381540.74853897101</v>
      </c>
      <c r="CB350" s="99">
        <v>27465332.364746101</v>
      </c>
      <c r="CC350" s="99">
        <v>292758693.12890601</v>
      </c>
      <c r="CD350" s="99">
        <v>52548911.943359397</v>
      </c>
      <c r="CE350" s="99">
        <v>45309.688370227799</v>
      </c>
      <c r="CF350" s="99">
        <v>10586883.372070299</v>
      </c>
      <c r="CG350" s="99">
        <v>89803378.411132798</v>
      </c>
      <c r="CH350" s="99">
        <v>0</v>
      </c>
      <c r="CI350" s="99">
        <v>426897.39537429798</v>
      </c>
      <c r="CJ350" s="99">
        <v>38035250.421386696</v>
      </c>
      <c r="CK350" s="99">
        <v>382271688.421875</v>
      </c>
      <c r="CL350" s="99">
        <v>59673535.770996101</v>
      </c>
      <c r="CM350" s="166">
        <v>521762.42908859299</v>
      </c>
      <c r="CN350" s="166">
        <v>76125768.467773393</v>
      </c>
      <c r="CO350" s="166">
        <v>523285362.53125</v>
      </c>
      <c r="CP350" s="99">
        <v>59673535.770996101</v>
      </c>
      <c r="CQ350" s="99">
        <v>0</v>
      </c>
      <c r="CR350" s="99">
        <v>0</v>
      </c>
      <c r="CS350" s="99">
        <v>0</v>
      </c>
      <c r="CT350" s="99">
        <v>0</v>
      </c>
      <c r="CU350" s="98">
        <v>50492.948541537</v>
      </c>
      <c r="CV350" s="98">
        <v>139934.04699300299</v>
      </c>
      <c r="CW350" s="98">
        <v>38052215.736816399</v>
      </c>
      <c r="CX350" s="98">
        <v>382562071.54003882</v>
      </c>
    </row>
    <row r="351" spans="1:102" x14ac:dyDescent="0.2">
      <c r="A351" s="98" t="s">
        <v>56</v>
      </c>
      <c r="B351" s="100">
        <v>41609</v>
      </c>
      <c r="C351" s="99">
        <v>330026.79503631598</v>
      </c>
      <c r="D351" s="99">
        <v>2.2610507449717301</v>
      </c>
      <c r="E351" s="99">
        <v>48958.410343647003</v>
      </c>
      <c r="F351" s="99">
        <v>39220.582636833198</v>
      </c>
      <c r="G351" s="99">
        <v>44626.098454475403</v>
      </c>
      <c r="H351" s="99">
        <v>0</v>
      </c>
      <c r="I351" s="99">
        <v>0</v>
      </c>
      <c r="J351" s="99">
        <v>95306.555520057693</v>
      </c>
      <c r="K351" s="99">
        <v>145.20297269336899</v>
      </c>
      <c r="L351" s="99">
        <v>1256.6108331233299</v>
      </c>
      <c r="M351" s="99">
        <v>101419.313920021</v>
      </c>
      <c r="N351" s="99">
        <v>17598.761077880899</v>
      </c>
      <c r="O351" s="99">
        <v>0</v>
      </c>
      <c r="P351" s="99">
        <v>247309.215948105</v>
      </c>
      <c r="Q351" s="99">
        <v>12040.2232278585</v>
      </c>
      <c r="R351" s="99">
        <v>0</v>
      </c>
      <c r="S351" s="99">
        <v>44490.037388324701</v>
      </c>
      <c r="T351" s="99">
        <v>0</v>
      </c>
      <c r="U351" s="99">
        <v>95436.715112686201</v>
      </c>
      <c r="V351" s="99">
        <v>22913958.1877441</v>
      </c>
      <c r="W351" s="99">
        <v>15.7729301229119</v>
      </c>
      <c r="X351" s="99">
        <v>4208793.9138183603</v>
      </c>
      <c r="Y351" s="99">
        <v>2168271.5249939002</v>
      </c>
      <c r="Z351" s="99">
        <v>10323515.4562988</v>
      </c>
      <c r="AA351" s="99">
        <v>0</v>
      </c>
      <c r="AB351" s="99">
        <v>0</v>
      </c>
      <c r="AC351" s="99">
        <v>37663850.407714799</v>
      </c>
      <c r="AD351" s="99">
        <v>24461.544676780701</v>
      </c>
      <c r="AE351" s="99">
        <v>30818.168092489199</v>
      </c>
      <c r="AF351" s="99">
        <v>7203289.6930542002</v>
      </c>
      <c r="AG351" s="99">
        <v>3239489.9850158701</v>
      </c>
      <c r="AH351" s="99">
        <v>0</v>
      </c>
      <c r="AI351" s="99">
        <v>14138988.8620605</v>
      </c>
      <c r="AJ351" s="99">
        <v>2552268.2758483901</v>
      </c>
      <c r="AK351" s="99">
        <v>0</v>
      </c>
      <c r="AL351" s="99">
        <v>10317588.868652301</v>
      </c>
      <c r="AM351" s="99">
        <v>0</v>
      </c>
      <c r="AN351" s="99">
        <v>37686090.761230499</v>
      </c>
      <c r="AO351" s="99">
        <v>245915025.25390601</v>
      </c>
      <c r="AP351" s="99">
        <v>151.97466199472501</v>
      </c>
      <c r="AQ351" s="99">
        <v>42721194.338378899</v>
      </c>
      <c r="AR351" s="99">
        <v>20372000.106933601</v>
      </c>
      <c r="AS351" s="99">
        <v>88226573.666992202</v>
      </c>
      <c r="AT351" s="99">
        <v>0</v>
      </c>
      <c r="AU351" s="99">
        <v>0</v>
      </c>
      <c r="AV351" s="99">
        <v>138680203.64257801</v>
      </c>
      <c r="AW351" s="99">
        <v>79513.485228538499</v>
      </c>
      <c r="AX351" s="99">
        <v>317966.59609603899</v>
      </c>
      <c r="AY351" s="99">
        <v>81593969.280273393</v>
      </c>
      <c r="AZ351" s="99">
        <v>30748005.347900402</v>
      </c>
      <c r="BA351" s="99">
        <v>0</v>
      </c>
      <c r="BB351" s="99">
        <v>151025416.29296899</v>
      </c>
      <c r="BC351" s="99">
        <v>25094547.009765599</v>
      </c>
      <c r="BD351" s="99">
        <v>0</v>
      </c>
      <c r="BE351" s="99">
        <v>88023047.038085893</v>
      </c>
      <c r="BF351" s="99">
        <v>0</v>
      </c>
      <c r="BG351" s="99">
        <v>138725568.15625</v>
      </c>
      <c r="BH351" s="99">
        <v>44158839.5546875</v>
      </c>
      <c r="BI351" s="99">
        <v>23.760410289978601</v>
      </c>
      <c r="BJ351" s="99">
        <v>8622157.2421875</v>
      </c>
      <c r="BK351" s="99">
        <v>5802916.4011840802</v>
      </c>
      <c r="BL351" s="99">
        <v>0</v>
      </c>
      <c r="BM351" s="99">
        <v>0</v>
      </c>
      <c r="BN351" s="99">
        <v>0</v>
      </c>
      <c r="BO351" s="99">
        <v>0</v>
      </c>
      <c r="BP351" s="99">
        <v>0</v>
      </c>
      <c r="BQ351" s="99">
        <v>0</v>
      </c>
      <c r="BR351" s="99">
        <v>22215140.614257801</v>
      </c>
      <c r="BS351" s="99">
        <v>11318363.2700195</v>
      </c>
      <c r="BT351" s="99">
        <v>0</v>
      </c>
      <c r="BU351" s="99">
        <v>10167959.0699463</v>
      </c>
      <c r="BV351" s="99">
        <v>9453417.0599365197</v>
      </c>
      <c r="BW351" s="99">
        <v>0</v>
      </c>
      <c r="BX351" s="99">
        <v>6844645.1855468797</v>
      </c>
      <c r="BY351" s="99">
        <v>0</v>
      </c>
      <c r="BZ351" s="99">
        <v>0</v>
      </c>
      <c r="CA351" s="99">
        <v>379195.09502792399</v>
      </c>
      <c r="CB351" s="99">
        <v>27162517.342529301</v>
      </c>
      <c r="CC351" s="99">
        <v>288841079.84375</v>
      </c>
      <c r="CD351" s="99">
        <v>52808376.322265603</v>
      </c>
      <c r="CE351" s="99">
        <v>44609.726629257202</v>
      </c>
      <c r="CF351" s="99">
        <v>10338502.7346191</v>
      </c>
      <c r="CG351" s="99">
        <v>88093559.362304702</v>
      </c>
      <c r="CH351" s="99">
        <v>0</v>
      </c>
      <c r="CI351" s="99">
        <v>423771.38124084502</v>
      </c>
      <c r="CJ351" s="99">
        <v>37436094.144531302</v>
      </c>
      <c r="CK351" s="99">
        <v>377207638.41406298</v>
      </c>
      <c r="CL351" s="99">
        <v>59770501.8349609</v>
      </c>
      <c r="CM351" s="166">
        <v>517734.41691207897</v>
      </c>
      <c r="CN351" s="166">
        <v>75061241.796875</v>
      </c>
      <c r="CO351" s="166">
        <v>514292582.71484399</v>
      </c>
      <c r="CP351" s="99">
        <v>59770501.8349609</v>
      </c>
      <c r="CQ351" s="99">
        <v>0</v>
      </c>
      <c r="CR351" s="99">
        <v>0</v>
      </c>
      <c r="CS351" s="99">
        <v>0</v>
      </c>
      <c r="CT351" s="99">
        <v>0</v>
      </c>
      <c r="CU351" s="98">
        <v>49115.110183384997</v>
      </c>
      <c r="CV351" s="98">
        <v>138475.02923839801</v>
      </c>
      <c r="CW351" s="98">
        <v>37501020.0771484</v>
      </c>
      <c r="CX351" s="98">
        <v>376934639.20605469</v>
      </c>
    </row>
    <row r="352" spans="1:102" x14ac:dyDescent="0.2">
      <c r="A352" s="98" t="s">
        <v>56</v>
      </c>
      <c r="B352" s="100">
        <v>41699</v>
      </c>
      <c r="C352" s="99">
        <v>329799.95804595901</v>
      </c>
      <c r="D352" s="99">
        <v>0</v>
      </c>
      <c r="E352" s="99">
        <v>48731.903293609597</v>
      </c>
      <c r="F352" s="99">
        <v>39116.339193820997</v>
      </c>
      <c r="G352" s="99">
        <v>44435.194602966301</v>
      </c>
      <c r="H352" s="99">
        <v>0</v>
      </c>
      <c r="I352" s="99">
        <v>0</v>
      </c>
      <c r="J352" s="99">
        <v>95494.414198875398</v>
      </c>
      <c r="K352" s="99">
        <v>111.151871835813</v>
      </c>
      <c r="L352" s="99">
        <v>1339.4787081182001</v>
      </c>
      <c r="M352" s="99">
        <v>101789.236972809</v>
      </c>
      <c r="N352" s="99">
        <v>17472.6653032303</v>
      </c>
      <c r="O352" s="99">
        <v>0</v>
      </c>
      <c r="P352" s="99">
        <v>245386.01322364801</v>
      </c>
      <c r="Q352" s="99">
        <v>11836.3321099281</v>
      </c>
      <c r="R352" s="99">
        <v>0</v>
      </c>
      <c r="S352" s="99">
        <v>44376.214293479898</v>
      </c>
      <c r="T352" s="99">
        <v>0</v>
      </c>
      <c r="U352" s="99">
        <v>95609.489367485003</v>
      </c>
      <c r="V352" s="99">
        <v>22875540.0239258</v>
      </c>
      <c r="W352" s="99">
        <v>0</v>
      </c>
      <c r="X352" s="99">
        <v>4091145.5117797898</v>
      </c>
      <c r="Y352" s="99">
        <v>2119934.3191223098</v>
      </c>
      <c r="Z352" s="99">
        <v>10211278.2381592</v>
      </c>
      <c r="AA352" s="99">
        <v>0</v>
      </c>
      <c r="AB352" s="99">
        <v>0</v>
      </c>
      <c r="AC352" s="99">
        <v>37470257.990234397</v>
      </c>
      <c r="AD352" s="99">
        <v>18397.034202814099</v>
      </c>
      <c r="AE352" s="99">
        <v>56058.489296436303</v>
      </c>
      <c r="AF352" s="99">
        <v>7268617.0119018601</v>
      </c>
      <c r="AG352" s="99">
        <v>3202844.4947204599</v>
      </c>
      <c r="AH352" s="99">
        <v>0</v>
      </c>
      <c r="AI352" s="99">
        <v>13839254.564331099</v>
      </c>
      <c r="AJ352" s="99">
        <v>2491812.3590393099</v>
      </c>
      <c r="AK352" s="99">
        <v>0</v>
      </c>
      <c r="AL352" s="99">
        <v>10188513.888183599</v>
      </c>
      <c r="AM352" s="99">
        <v>0</v>
      </c>
      <c r="AN352" s="99">
        <v>37490101.776367202</v>
      </c>
      <c r="AO352" s="99">
        <v>244743504.08398399</v>
      </c>
      <c r="AP352" s="99">
        <v>0</v>
      </c>
      <c r="AQ352" s="99">
        <v>41290792.862304702</v>
      </c>
      <c r="AR352" s="99">
        <v>19856454.638183601</v>
      </c>
      <c r="AS352" s="99">
        <v>87402536.238281295</v>
      </c>
      <c r="AT352" s="99">
        <v>0</v>
      </c>
      <c r="AU352" s="99">
        <v>0</v>
      </c>
      <c r="AV352" s="99">
        <v>138835724.49023399</v>
      </c>
      <c r="AW352" s="99">
        <v>59541.123158931703</v>
      </c>
      <c r="AX352" s="99">
        <v>717878.17462158203</v>
      </c>
      <c r="AY352" s="99">
        <v>82006070.535156295</v>
      </c>
      <c r="AZ352" s="99">
        <v>30414419.8664551</v>
      </c>
      <c r="BA352" s="99">
        <v>0</v>
      </c>
      <c r="BB352" s="99">
        <v>148678015.77929699</v>
      </c>
      <c r="BC352" s="99">
        <v>24587545.6635742</v>
      </c>
      <c r="BD352" s="99">
        <v>0</v>
      </c>
      <c r="BE352" s="99">
        <v>87346831.6171875</v>
      </c>
      <c r="BF352" s="99">
        <v>0</v>
      </c>
      <c r="BG352" s="99">
        <v>138870319.59960899</v>
      </c>
      <c r="BH352" s="99">
        <v>43868324.8916016</v>
      </c>
      <c r="BI352" s="99">
        <v>0</v>
      </c>
      <c r="BJ352" s="99">
        <v>8296782.2999877902</v>
      </c>
      <c r="BK352" s="99">
        <v>5588308.4440307599</v>
      </c>
      <c r="BL352" s="99">
        <v>0</v>
      </c>
      <c r="BM352" s="99">
        <v>0</v>
      </c>
      <c r="BN352" s="99">
        <v>0</v>
      </c>
      <c r="BO352" s="99">
        <v>0</v>
      </c>
      <c r="BP352" s="99">
        <v>0</v>
      </c>
      <c r="BQ352" s="99">
        <v>0</v>
      </c>
      <c r="BR352" s="99">
        <v>22281327.5153809</v>
      </c>
      <c r="BS352" s="99">
        <v>11199327.0980225</v>
      </c>
      <c r="BT352" s="99">
        <v>0</v>
      </c>
      <c r="BU352" s="99">
        <v>10096493.6398926</v>
      </c>
      <c r="BV352" s="99">
        <v>9252722.8017578106</v>
      </c>
      <c r="BW352" s="99">
        <v>0</v>
      </c>
      <c r="BX352" s="99">
        <v>7092692.5055542002</v>
      </c>
      <c r="BY352" s="99">
        <v>0</v>
      </c>
      <c r="BZ352" s="99">
        <v>0</v>
      </c>
      <c r="CA352" s="99">
        <v>378151.05587005598</v>
      </c>
      <c r="CB352" s="99">
        <v>27040314.6799316</v>
      </c>
      <c r="CC352" s="99">
        <v>287212677.23046899</v>
      </c>
      <c r="CD352" s="99">
        <v>52193787.800781302</v>
      </c>
      <c r="CE352" s="99">
        <v>44435.730346679702</v>
      </c>
      <c r="CF352" s="99">
        <v>10209707.873535199</v>
      </c>
      <c r="CG352" s="99">
        <v>87608754.928710893</v>
      </c>
      <c r="CH352" s="99">
        <v>0</v>
      </c>
      <c r="CI352" s="99">
        <v>422589.03585815401</v>
      </c>
      <c r="CJ352" s="99">
        <v>37273119.845214799</v>
      </c>
      <c r="CK352" s="99">
        <v>374757339.33593798</v>
      </c>
      <c r="CL352" s="99">
        <v>59048162.285644501</v>
      </c>
      <c r="CM352" s="166">
        <v>516781.359580994</v>
      </c>
      <c r="CN352" s="166">
        <v>74833538.419921905</v>
      </c>
      <c r="CO352" s="166">
        <v>513594396.36718798</v>
      </c>
      <c r="CP352" s="99">
        <v>59048162.285644501</v>
      </c>
      <c r="CQ352" s="99">
        <v>0</v>
      </c>
      <c r="CR352" s="99">
        <v>0</v>
      </c>
      <c r="CS352" s="99">
        <v>0</v>
      </c>
      <c r="CT352" s="99">
        <v>0</v>
      </c>
      <c r="CU352" s="98">
        <v>48860.732533691997</v>
      </c>
      <c r="CV352" s="98">
        <v>138457.76097704901</v>
      </c>
      <c r="CW352" s="98">
        <v>37250022.553466797</v>
      </c>
      <c r="CX352" s="98">
        <v>374821432.15917987</v>
      </c>
    </row>
    <row r="353" spans="1:102" x14ac:dyDescent="0.2">
      <c r="A353" s="98" t="s">
        <v>56</v>
      </c>
      <c r="B353" s="100">
        <v>41791</v>
      </c>
      <c r="C353" s="99">
        <v>329398.810443878</v>
      </c>
      <c r="D353" s="99">
        <v>0</v>
      </c>
      <c r="E353" s="99">
        <v>48640.296535968802</v>
      </c>
      <c r="F353" s="99">
        <v>39337.188714981101</v>
      </c>
      <c r="G353" s="99">
        <v>44441.631059646599</v>
      </c>
      <c r="H353" s="99">
        <v>0</v>
      </c>
      <c r="I353" s="99">
        <v>0</v>
      </c>
      <c r="J353" s="99">
        <v>95529.443242073103</v>
      </c>
      <c r="K353" s="99">
        <v>81.8140683397651</v>
      </c>
      <c r="L353" s="99">
        <v>13241.2176784277</v>
      </c>
      <c r="M353" s="99">
        <v>101865.628882408</v>
      </c>
      <c r="N353" s="99">
        <v>17438.4528193474</v>
      </c>
      <c r="O353" s="99">
        <v>0</v>
      </c>
      <c r="P353" s="99">
        <v>233733.702644348</v>
      </c>
      <c r="Q353" s="99">
        <v>11711.5731419325</v>
      </c>
      <c r="R353" s="99">
        <v>0</v>
      </c>
      <c r="S353" s="99">
        <v>44474.183410167701</v>
      </c>
      <c r="T353" s="99">
        <v>0</v>
      </c>
      <c r="U353" s="99">
        <v>95615.775953292803</v>
      </c>
      <c r="V353" s="99">
        <v>22720065.139160201</v>
      </c>
      <c r="W353" s="99">
        <v>0</v>
      </c>
      <c r="X353" s="99">
        <v>4015871.8088073698</v>
      </c>
      <c r="Y353" s="99">
        <v>2059062.61872864</v>
      </c>
      <c r="Z353" s="99">
        <v>10135325.2960205</v>
      </c>
      <c r="AA353" s="99">
        <v>0</v>
      </c>
      <c r="AB353" s="99">
        <v>0</v>
      </c>
      <c r="AC353" s="99">
        <v>37569066.934082001</v>
      </c>
      <c r="AD353" s="99">
        <v>13208.270154833799</v>
      </c>
      <c r="AE353" s="99">
        <v>169867.639520645</v>
      </c>
      <c r="AF353" s="99">
        <v>7218609.1394042997</v>
      </c>
      <c r="AG353" s="99">
        <v>3175902.6527709998</v>
      </c>
      <c r="AH353" s="99">
        <v>0</v>
      </c>
      <c r="AI353" s="99">
        <v>13602007.205322299</v>
      </c>
      <c r="AJ353" s="99">
        <v>2472178.53875732</v>
      </c>
      <c r="AK353" s="99">
        <v>0</v>
      </c>
      <c r="AL353" s="99">
        <v>10125734.998168901</v>
      </c>
      <c r="AM353" s="99">
        <v>0</v>
      </c>
      <c r="AN353" s="99">
        <v>37578979.638671897</v>
      </c>
      <c r="AO353" s="99">
        <v>245318908.65429699</v>
      </c>
      <c r="AP353" s="99">
        <v>0</v>
      </c>
      <c r="AQ353" s="99">
        <v>40563438.720214799</v>
      </c>
      <c r="AR353" s="99">
        <v>19020887.6333008</v>
      </c>
      <c r="AS353" s="99">
        <v>87078276.861328095</v>
      </c>
      <c r="AT353" s="99">
        <v>0</v>
      </c>
      <c r="AU353" s="99">
        <v>0</v>
      </c>
      <c r="AV353" s="99">
        <v>139185529.30664101</v>
      </c>
      <c r="AW353" s="99">
        <v>43107.856143474601</v>
      </c>
      <c r="AX353" s="99">
        <v>1868071.1340332001</v>
      </c>
      <c r="AY353" s="99">
        <v>82394790.075195298</v>
      </c>
      <c r="AZ353" s="99">
        <v>30254018.3054199</v>
      </c>
      <c r="BA353" s="99">
        <v>0</v>
      </c>
      <c r="BB353" s="99">
        <v>146495068.12695301</v>
      </c>
      <c r="BC353" s="99">
        <v>24374727.6716309</v>
      </c>
      <c r="BD353" s="99">
        <v>0</v>
      </c>
      <c r="BE353" s="99">
        <v>87026887.174804702</v>
      </c>
      <c r="BF353" s="99">
        <v>0</v>
      </c>
      <c r="BG353" s="99">
        <v>139353315.80664101</v>
      </c>
      <c r="BH353" s="99">
        <v>43770605.4619141</v>
      </c>
      <c r="BI353" s="99">
        <v>0</v>
      </c>
      <c r="BJ353" s="99">
        <v>8124564.2117919903</v>
      </c>
      <c r="BK353" s="99">
        <v>5464014.9551391602</v>
      </c>
      <c r="BL353" s="99">
        <v>0</v>
      </c>
      <c r="BM353" s="99">
        <v>0</v>
      </c>
      <c r="BN353" s="99">
        <v>0</v>
      </c>
      <c r="BO353" s="99">
        <v>0</v>
      </c>
      <c r="BP353" s="99">
        <v>0</v>
      </c>
      <c r="BQ353" s="99">
        <v>0</v>
      </c>
      <c r="BR353" s="99">
        <v>22259073.181152299</v>
      </c>
      <c r="BS353" s="99">
        <v>11150789.6085205</v>
      </c>
      <c r="BT353" s="99">
        <v>0</v>
      </c>
      <c r="BU353" s="99">
        <v>9998459.9199218806</v>
      </c>
      <c r="BV353" s="99">
        <v>9192198.3454589806</v>
      </c>
      <c r="BW353" s="99">
        <v>0</v>
      </c>
      <c r="BX353" s="99">
        <v>7207348.8555908203</v>
      </c>
      <c r="BY353" s="99">
        <v>0</v>
      </c>
      <c r="BZ353" s="99">
        <v>0</v>
      </c>
      <c r="CA353" s="99">
        <v>377965.56878662098</v>
      </c>
      <c r="CB353" s="99">
        <v>26703201.076904301</v>
      </c>
      <c r="CC353" s="99">
        <v>286065315.84375</v>
      </c>
      <c r="CD353" s="99">
        <v>51933140.726074196</v>
      </c>
      <c r="CE353" s="99">
        <v>44440.439529895797</v>
      </c>
      <c r="CF353" s="99">
        <v>10154315.5598145</v>
      </c>
      <c r="CG353" s="99">
        <v>87202669.957031295</v>
      </c>
      <c r="CH353" s="99">
        <v>0</v>
      </c>
      <c r="CI353" s="99">
        <v>422441.18711471598</v>
      </c>
      <c r="CJ353" s="99">
        <v>36867636.405761696</v>
      </c>
      <c r="CK353" s="99">
        <v>373279190.69531298</v>
      </c>
      <c r="CL353" s="99">
        <v>58697580.073242202</v>
      </c>
      <c r="CM353" s="166">
        <v>516598.29174804699</v>
      </c>
      <c r="CN353" s="166">
        <v>74459984.125</v>
      </c>
      <c r="CO353" s="166">
        <v>513366072.86328101</v>
      </c>
      <c r="CP353" s="99">
        <v>58697580.073242202</v>
      </c>
      <c r="CQ353" s="99">
        <v>0</v>
      </c>
      <c r="CR353" s="99">
        <v>0</v>
      </c>
      <c r="CS353" s="99">
        <v>0</v>
      </c>
      <c r="CT353" s="99">
        <v>0</v>
      </c>
      <c r="CU353" s="98">
        <v>48719.242588772002</v>
      </c>
      <c r="CV353" s="98">
        <v>138534.44030031201</v>
      </c>
      <c r="CW353" s="98">
        <v>36857516.636718802</v>
      </c>
      <c r="CX353" s="98">
        <v>373267985.80078131</v>
      </c>
    </row>
    <row r="354" spans="1:102" x14ac:dyDescent="0.2">
      <c r="A354" s="98" t="s">
        <v>56</v>
      </c>
      <c r="B354" s="100">
        <v>41883</v>
      </c>
      <c r="C354" s="99">
        <v>329882.11994934099</v>
      </c>
      <c r="D354" s="99">
        <v>0</v>
      </c>
      <c r="E354" s="99">
        <v>46915.330420494101</v>
      </c>
      <c r="F354" s="99">
        <v>37994.652804374702</v>
      </c>
      <c r="G354" s="99">
        <v>44751.735552787803</v>
      </c>
      <c r="H354" s="99">
        <v>0</v>
      </c>
      <c r="I354" s="99">
        <v>0</v>
      </c>
      <c r="J354" s="99">
        <v>95546.226614952102</v>
      </c>
      <c r="K354" s="99">
        <v>52.631875964347302</v>
      </c>
      <c r="L354" s="99">
        <v>1353.65103304386</v>
      </c>
      <c r="M354" s="99">
        <v>102371.57012176501</v>
      </c>
      <c r="N354" s="99">
        <v>17297.911712408099</v>
      </c>
      <c r="O354" s="99">
        <v>0</v>
      </c>
      <c r="P354" s="99">
        <v>245049.57254791301</v>
      </c>
      <c r="Q354" s="99">
        <v>11600.701117992399</v>
      </c>
      <c r="R354" s="99">
        <v>0</v>
      </c>
      <c r="S354" s="99">
        <v>44712.7125248909</v>
      </c>
      <c r="T354" s="99">
        <v>0</v>
      </c>
      <c r="U354" s="99">
        <v>95604.788616180405</v>
      </c>
      <c r="V354" s="99">
        <v>22734688.8364258</v>
      </c>
      <c r="W354" s="99">
        <v>0</v>
      </c>
      <c r="X354" s="99">
        <v>3906766.8603210398</v>
      </c>
      <c r="Y354" s="99">
        <v>2044906.38244629</v>
      </c>
      <c r="Z354" s="99">
        <v>10155686.9682617</v>
      </c>
      <c r="AA354" s="99">
        <v>0</v>
      </c>
      <c r="AB354" s="99">
        <v>0</v>
      </c>
      <c r="AC354" s="99">
        <v>37673877.271484397</v>
      </c>
      <c r="AD354" s="99">
        <v>7314.5403476357496</v>
      </c>
      <c r="AE354" s="99">
        <v>53827.439395427697</v>
      </c>
      <c r="AF354" s="99">
        <v>7268607.5494384803</v>
      </c>
      <c r="AG354" s="99">
        <v>3142556.6165771498</v>
      </c>
      <c r="AH354" s="99">
        <v>0</v>
      </c>
      <c r="AI354" s="99">
        <v>13770737.2159424</v>
      </c>
      <c r="AJ354" s="99">
        <v>2441725.00109863</v>
      </c>
      <c r="AK354" s="99">
        <v>0</v>
      </c>
      <c r="AL354" s="99">
        <v>10161760.631591801</v>
      </c>
      <c r="AM354" s="99">
        <v>0</v>
      </c>
      <c r="AN354" s="99">
        <v>37685332.150390603</v>
      </c>
      <c r="AO354" s="99">
        <v>246964809.859375</v>
      </c>
      <c r="AP354" s="99">
        <v>0</v>
      </c>
      <c r="AQ354" s="99">
        <v>39787177.842285201</v>
      </c>
      <c r="AR354" s="99">
        <v>18935625.525634799</v>
      </c>
      <c r="AS354" s="99">
        <v>87160372.96875</v>
      </c>
      <c r="AT354" s="99">
        <v>0</v>
      </c>
      <c r="AU354" s="99">
        <v>0</v>
      </c>
      <c r="AV354" s="99">
        <v>139697534.921875</v>
      </c>
      <c r="AW354" s="99">
        <v>23905.605522870999</v>
      </c>
      <c r="AX354" s="99">
        <v>598935.73399353004</v>
      </c>
      <c r="AY354" s="99">
        <v>83067001.467773393</v>
      </c>
      <c r="AZ354" s="99">
        <v>29964017.908447299</v>
      </c>
      <c r="BA354" s="99">
        <v>0</v>
      </c>
      <c r="BB354" s="99">
        <v>148926602.61328101</v>
      </c>
      <c r="BC354" s="99">
        <v>24235663.644042999</v>
      </c>
      <c r="BD354" s="99">
        <v>0</v>
      </c>
      <c r="BE354" s="99">
        <v>87180845.803710893</v>
      </c>
      <c r="BF354" s="99">
        <v>0</v>
      </c>
      <c r="BG354" s="99">
        <v>139610542.30859399</v>
      </c>
      <c r="BH354" s="99">
        <v>44336410.719238304</v>
      </c>
      <c r="BI354" s="99">
        <v>0</v>
      </c>
      <c r="BJ354" s="99">
        <v>7969448.7112426804</v>
      </c>
      <c r="BK354" s="99">
        <v>5496945.1398315402</v>
      </c>
      <c r="BL354" s="99">
        <v>0</v>
      </c>
      <c r="BM354" s="99">
        <v>0</v>
      </c>
      <c r="BN354" s="99">
        <v>0</v>
      </c>
      <c r="BO354" s="99">
        <v>0</v>
      </c>
      <c r="BP354" s="99">
        <v>0</v>
      </c>
      <c r="BQ354" s="99">
        <v>0</v>
      </c>
      <c r="BR354" s="99">
        <v>22565276.227783199</v>
      </c>
      <c r="BS354" s="99">
        <v>11064756.435058599</v>
      </c>
      <c r="BT354" s="99">
        <v>0</v>
      </c>
      <c r="BU354" s="99">
        <v>7689079.5099487295</v>
      </c>
      <c r="BV354" s="99">
        <v>9147452.90478516</v>
      </c>
      <c r="BW354" s="99">
        <v>0</v>
      </c>
      <c r="BX354" s="99">
        <v>6225300.1262817401</v>
      </c>
      <c r="BY354" s="99">
        <v>0</v>
      </c>
      <c r="BZ354" s="99">
        <v>0</v>
      </c>
      <c r="CA354" s="99">
        <v>377236.96229171799</v>
      </c>
      <c r="CB354" s="99">
        <v>26596593.6337891</v>
      </c>
      <c r="CC354" s="99">
        <v>286438909.875</v>
      </c>
      <c r="CD354" s="99">
        <v>52219054.3759766</v>
      </c>
      <c r="CE354" s="99">
        <v>44763.792221546202</v>
      </c>
      <c r="CF354" s="99">
        <v>10157331.141723599</v>
      </c>
      <c r="CG354" s="99">
        <v>87210817.139648393</v>
      </c>
      <c r="CH354" s="99">
        <v>0</v>
      </c>
      <c r="CI354" s="99">
        <v>421993.97971344</v>
      </c>
      <c r="CJ354" s="99">
        <v>36752233.738769501</v>
      </c>
      <c r="CK354" s="99">
        <v>373115061.51953101</v>
      </c>
      <c r="CL354" s="99">
        <v>59003609.205566399</v>
      </c>
      <c r="CM354" s="166">
        <v>516217.123695374</v>
      </c>
      <c r="CN354" s="166">
        <v>74367763.363281295</v>
      </c>
      <c r="CO354" s="166">
        <v>513110501.46875</v>
      </c>
      <c r="CP354" s="99">
        <v>59003609.205566399</v>
      </c>
      <c r="CQ354" s="99">
        <v>0</v>
      </c>
      <c r="CR354" s="99">
        <v>0</v>
      </c>
      <c r="CS354" s="99">
        <v>0</v>
      </c>
      <c r="CT354" s="99">
        <v>0</v>
      </c>
      <c r="CU354" s="98">
        <v>46941.415525725999</v>
      </c>
      <c r="CV354" s="98">
        <v>138928.48319457899</v>
      </c>
      <c r="CW354" s="98">
        <v>36753924.775512695</v>
      </c>
      <c r="CX354" s="98">
        <v>373649727.01464838</v>
      </c>
    </row>
    <row r="355" spans="1:102" x14ac:dyDescent="0.2">
      <c r="A355" s="98" t="s">
        <v>56</v>
      </c>
      <c r="B355" s="100">
        <v>41974</v>
      </c>
      <c r="C355" s="99">
        <v>329198.09582901001</v>
      </c>
      <c r="D355" s="99">
        <v>0</v>
      </c>
      <c r="E355" s="99">
        <v>47560.121068954497</v>
      </c>
      <c r="F355" s="99">
        <v>38903.931981563597</v>
      </c>
      <c r="G355" s="99">
        <v>44596.975028038003</v>
      </c>
      <c r="H355" s="99">
        <v>0</v>
      </c>
      <c r="I355" s="99">
        <v>0</v>
      </c>
      <c r="J355" s="99">
        <v>94755.511107444807</v>
      </c>
      <c r="K355" s="99">
        <v>29.181905479403198</v>
      </c>
      <c r="L355" s="99">
        <v>12185.9304763079</v>
      </c>
      <c r="M355" s="99">
        <v>102862.618253708</v>
      </c>
      <c r="N355" s="99">
        <v>17221.506443500501</v>
      </c>
      <c r="O355" s="99">
        <v>0</v>
      </c>
      <c r="P355" s="99">
        <v>233757.31751823399</v>
      </c>
      <c r="Q355" s="99">
        <v>11490.9499816895</v>
      </c>
      <c r="R355" s="99">
        <v>0</v>
      </c>
      <c r="S355" s="99">
        <v>44518.659785747499</v>
      </c>
      <c r="T355" s="99">
        <v>0</v>
      </c>
      <c r="U355" s="99">
        <v>94771.024950027495</v>
      </c>
      <c r="V355" s="99">
        <v>22589199.09375</v>
      </c>
      <c r="W355" s="99">
        <v>0</v>
      </c>
      <c r="X355" s="99">
        <v>3789264.5095520001</v>
      </c>
      <c r="Y355" s="99">
        <v>1976624.7973632801</v>
      </c>
      <c r="Z355" s="99">
        <v>10021349.432373</v>
      </c>
      <c r="AA355" s="99">
        <v>0</v>
      </c>
      <c r="AB355" s="99">
        <v>0</v>
      </c>
      <c r="AC355" s="99">
        <v>37262160.441894501</v>
      </c>
      <c r="AD355" s="99">
        <v>3312.9560558497901</v>
      </c>
      <c r="AE355" s="99">
        <v>174929.48580169701</v>
      </c>
      <c r="AF355" s="99">
        <v>7264613.8807373</v>
      </c>
      <c r="AG355" s="99">
        <v>3109750.0686950702</v>
      </c>
      <c r="AH355" s="99">
        <v>0</v>
      </c>
      <c r="AI355" s="99">
        <v>13551320.7370605</v>
      </c>
      <c r="AJ355" s="99">
        <v>2411240.9499816899</v>
      </c>
      <c r="AK355" s="99">
        <v>0</v>
      </c>
      <c r="AL355" s="99">
        <v>10021624.194213901</v>
      </c>
      <c r="AM355" s="99">
        <v>0</v>
      </c>
      <c r="AN355" s="99">
        <v>37264300.387207001</v>
      </c>
      <c r="AO355" s="99">
        <v>246187441.05664101</v>
      </c>
      <c r="AP355" s="99">
        <v>0</v>
      </c>
      <c r="AQ355" s="99">
        <v>38672915.261718802</v>
      </c>
      <c r="AR355" s="99">
        <v>18294948.885253899</v>
      </c>
      <c r="AS355" s="99">
        <v>86770744.731445298</v>
      </c>
      <c r="AT355" s="99">
        <v>0</v>
      </c>
      <c r="AU355" s="99">
        <v>0</v>
      </c>
      <c r="AV355" s="99">
        <v>139184651.75390601</v>
      </c>
      <c r="AW355" s="99">
        <v>10963.939171194999</v>
      </c>
      <c r="AX355" s="99">
        <v>2067269.2891540499</v>
      </c>
      <c r="AY355" s="99">
        <v>83243666.065429702</v>
      </c>
      <c r="AZ355" s="99">
        <v>29699908.325927701</v>
      </c>
      <c r="BA355" s="99">
        <v>0</v>
      </c>
      <c r="BB355" s="99">
        <v>146244096.49804699</v>
      </c>
      <c r="BC355" s="99">
        <v>23914040.9755859</v>
      </c>
      <c r="BD355" s="99">
        <v>0</v>
      </c>
      <c r="BE355" s="99">
        <v>86667811.568359405</v>
      </c>
      <c r="BF355" s="99">
        <v>0</v>
      </c>
      <c r="BG355" s="99">
        <v>139194158.11523399</v>
      </c>
      <c r="BH355" s="99">
        <v>44329927.5712891</v>
      </c>
      <c r="BI355" s="99">
        <v>0</v>
      </c>
      <c r="BJ355" s="99">
        <v>7674632.9552002</v>
      </c>
      <c r="BK355" s="99">
        <v>5191894.1091308603</v>
      </c>
      <c r="BL355" s="99">
        <v>0</v>
      </c>
      <c r="BM355" s="99">
        <v>0</v>
      </c>
      <c r="BN355" s="99">
        <v>0</v>
      </c>
      <c r="BO355" s="99">
        <v>0</v>
      </c>
      <c r="BP355" s="99">
        <v>0</v>
      </c>
      <c r="BQ355" s="99">
        <v>0</v>
      </c>
      <c r="BR355" s="99">
        <v>22678401.615234401</v>
      </c>
      <c r="BS355" s="99">
        <v>10980178.068847699</v>
      </c>
      <c r="BT355" s="99">
        <v>0</v>
      </c>
      <c r="BU355" s="99">
        <v>9730224.7698974591</v>
      </c>
      <c r="BV355" s="99">
        <v>9071231.3348388709</v>
      </c>
      <c r="BW355" s="99">
        <v>0</v>
      </c>
      <c r="BX355" s="99">
        <v>6679997.6859130897</v>
      </c>
      <c r="BY355" s="99">
        <v>0</v>
      </c>
      <c r="BZ355" s="99">
        <v>0</v>
      </c>
      <c r="CA355" s="99">
        <v>377019.48567199701</v>
      </c>
      <c r="CB355" s="99">
        <v>26439393.708252002</v>
      </c>
      <c r="CC355" s="99">
        <v>284596374.58593798</v>
      </c>
      <c r="CD355" s="99">
        <v>52029344.120117202</v>
      </c>
      <c r="CE355" s="99">
        <v>44587.144511699698</v>
      </c>
      <c r="CF355" s="99">
        <v>10021332.4455566</v>
      </c>
      <c r="CG355" s="99">
        <v>86573396.449218795</v>
      </c>
      <c r="CH355" s="99">
        <v>0</v>
      </c>
      <c r="CI355" s="99">
        <v>421587.06958007801</v>
      </c>
      <c r="CJ355" s="99">
        <v>36423589.014160201</v>
      </c>
      <c r="CK355" s="99">
        <v>371856716.01171899</v>
      </c>
      <c r="CL355" s="99">
        <v>58872950.041015603</v>
      </c>
      <c r="CM355" s="166">
        <v>514968.41863632202</v>
      </c>
      <c r="CN355" s="166">
        <v>73717021.011718795</v>
      </c>
      <c r="CO355" s="166">
        <v>510390300.22265601</v>
      </c>
      <c r="CP355" s="99">
        <v>58872950.041015603</v>
      </c>
      <c r="CQ355" s="99">
        <v>0</v>
      </c>
      <c r="CR355" s="99">
        <v>0</v>
      </c>
      <c r="CS355" s="99">
        <v>0</v>
      </c>
      <c r="CT355" s="99">
        <v>0</v>
      </c>
      <c r="CU355" s="98">
        <v>47600.041392118997</v>
      </c>
      <c r="CV355" s="98">
        <v>137909.53738203601</v>
      </c>
      <c r="CW355" s="98">
        <v>36460726.153808601</v>
      </c>
      <c r="CX355" s="98">
        <v>371169771.03515679</v>
      </c>
    </row>
    <row r="356" spans="1:102" x14ac:dyDescent="0.2">
      <c r="A356" s="98" t="s">
        <v>56</v>
      </c>
      <c r="B356" s="100">
        <v>42064</v>
      </c>
      <c r="C356" s="99">
        <v>328414.61265564</v>
      </c>
      <c r="D356" s="99">
        <v>0</v>
      </c>
      <c r="E356" s="99">
        <v>47287.048317432404</v>
      </c>
      <c r="F356" s="99">
        <v>38719.0000591278</v>
      </c>
      <c r="G356" s="99">
        <v>44632.804344654098</v>
      </c>
      <c r="H356" s="99">
        <v>0</v>
      </c>
      <c r="I356" s="99">
        <v>0</v>
      </c>
      <c r="J356" s="99">
        <v>94750.008722305298</v>
      </c>
      <c r="K356" s="99">
        <v>24.438727085245802</v>
      </c>
      <c r="L356" s="99">
        <v>1225.2899138182399</v>
      </c>
      <c r="M356" s="99">
        <v>102895.722880363</v>
      </c>
      <c r="N356" s="99">
        <v>17026.451786756501</v>
      </c>
      <c r="O356" s="99">
        <v>0</v>
      </c>
      <c r="P356" s="99">
        <v>242667.43722152701</v>
      </c>
      <c r="Q356" s="99">
        <v>11392.2150093317</v>
      </c>
      <c r="R356" s="99">
        <v>0</v>
      </c>
      <c r="S356" s="99">
        <v>44608.666159152999</v>
      </c>
      <c r="T356" s="99">
        <v>0</v>
      </c>
      <c r="U356" s="99">
        <v>94777.170461654707</v>
      </c>
      <c r="V356" s="99">
        <v>22467493.220458999</v>
      </c>
      <c r="W356" s="99">
        <v>0</v>
      </c>
      <c r="X356" s="99">
        <v>3705621.6337585398</v>
      </c>
      <c r="Y356" s="99">
        <v>1936314.33572388</v>
      </c>
      <c r="Z356" s="99">
        <v>9948278.28515625</v>
      </c>
      <c r="AA356" s="99">
        <v>0</v>
      </c>
      <c r="AB356" s="99">
        <v>0</v>
      </c>
      <c r="AC356" s="99">
        <v>37135335.544921897</v>
      </c>
      <c r="AD356" s="99">
        <v>2607.4757861495</v>
      </c>
      <c r="AE356" s="99">
        <v>36716.465569019303</v>
      </c>
      <c r="AF356" s="99">
        <v>7246323.5343627902</v>
      </c>
      <c r="AG356" s="99">
        <v>3068162.0963745099</v>
      </c>
      <c r="AH356" s="99">
        <v>0</v>
      </c>
      <c r="AI356" s="99">
        <v>13357633.060302701</v>
      </c>
      <c r="AJ356" s="99">
        <v>2395012.0269165002</v>
      </c>
      <c r="AK356" s="99">
        <v>0</v>
      </c>
      <c r="AL356" s="99">
        <v>9928503.03198242</v>
      </c>
      <c r="AM356" s="99">
        <v>0</v>
      </c>
      <c r="AN356" s="99">
        <v>37138027.431640603</v>
      </c>
      <c r="AO356" s="99">
        <v>243207831.22070301</v>
      </c>
      <c r="AP356" s="99">
        <v>0</v>
      </c>
      <c r="AQ356" s="99">
        <v>37783749.999511696</v>
      </c>
      <c r="AR356" s="99">
        <v>17854031.076416001</v>
      </c>
      <c r="AS356" s="99">
        <v>86274828.386718795</v>
      </c>
      <c r="AT356" s="99">
        <v>0</v>
      </c>
      <c r="AU356" s="99">
        <v>0</v>
      </c>
      <c r="AV356" s="99">
        <v>139394593.0625</v>
      </c>
      <c r="AW356" s="99">
        <v>8582.03319442272</v>
      </c>
      <c r="AX356" s="99">
        <v>426501.88096618699</v>
      </c>
      <c r="AY356" s="99">
        <v>83134451.100585893</v>
      </c>
      <c r="AZ356" s="99">
        <v>29354555.316650402</v>
      </c>
      <c r="BA356" s="99">
        <v>0</v>
      </c>
      <c r="BB356" s="99">
        <v>145222723.81445301</v>
      </c>
      <c r="BC356" s="99">
        <v>23824466.091064502</v>
      </c>
      <c r="BD356" s="99">
        <v>0</v>
      </c>
      <c r="BE356" s="99">
        <v>86187753.427734405</v>
      </c>
      <c r="BF356" s="99">
        <v>0</v>
      </c>
      <c r="BG356" s="99">
        <v>139281743.99414101</v>
      </c>
      <c r="BH356" s="99">
        <v>44021883.3369141</v>
      </c>
      <c r="BI356" s="99">
        <v>0</v>
      </c>
      <c r="BJ356" s="99">
        <v>7525739.9498901404</v>
      </c>
      <c r="BK356" s="99">
        <v>5073276.7112426804</v>
      </c>
      <c r="BL356" s="99">
        <v>0</v>
      </c>
      <c r="BM356" s="99">
        <v>0</v>
      </c>
      <c r="BN356" s="99">
        <v>0</v>
      </c>
      <c r="BO356" s="99">
        <v>0</v>
      </c>
      <c r="BP356" s="99">
        <v>0</v>
      </c>
      <c r="BQ356" s="99">
        <v>0</v>
      </c>
      <c r="BR356" s="99">
        <v>22583617.401611298</v>
      </c>
      <c r="BS356" s="99">
        <v>10867890.853149399</v>
      </c>
      <c r="BT356" s="99">
        <v>0</v>
      </c>
      <c r="BU356" s="99">
        <v>9745138.9099121094</v>
      </c>
      <c r="BV356" s="99">
        <v>9045509.5412597694</v>
      </c>
      <c r="BW356" s="99">
        <v>0</v>
      </c>
      <c r="BX356" s="99">
        <v>7336626.9617919903</v>
      </c>
      <c r="BY356" s="99">
        <v>0</v>
      </c>
      <c r="BZ356" s="99">
        <v>0</v>
      </c>
      <c r="CA356" s="99">
        <v>375248.73745727498</v>
      </c>
      <c r="CB356" s="99">
        <v>26200448.691406298</v>
      </c>
      <c r="CC356" s="99">
        <v>283122483.875</v>
      </c>
      <c r="CD356" s="99">
        <v>51556799.827636696</v>
      </c>
      <c r="CE356" s="99">
        <v>44632.088276863098</v>
      </c>
      <c r="CF356" s="99">
        <v>9956691.7575683594</v>
      </c>
      <c r="CG356" s="99">
        <v>86346909.666992202</v>
      </c>
      <c r="CH356" s="99">
        <v>0</v>
      </c>
      <c r="CI356" s="99">
        <v>419884.16288757301</v>
      </c>
      <c r="CJ356" s="99">
        <v>36196868.284179702</v>
      </c>
      <c r="CK356" s="99">
        <v>369535759.05859399</v>
      </c>
      <c r="CL356" s="99">
        <v>58643806.482421897</v>
      </c>
      <c r="CM356" s="166">
        <v>513234.33071136498</v>
      </c>
      <c r="CN356" s="166">
        <v>73386963.547851607</v>
      </c>
      <c r="CO356" s="166">
        <v>508873917.40234399</v>
      </c>
      <c r="CP356" s="99">
        <v>58643806.482421897</v>
      </c>
      <c r="CQ356" s="99">
        <v>0</v>
      </c>
      <c r="CR356" s="99">
        <v>0</v>
      </c>
      <c r="CS356" s="99">
        <v>0</v>
      </c>
      <c r="CT356" s="99">
        <v>0</v>
      </c>
      <c r="CU356" s="98">
        <v>47321.509140968999</v>
      </c>
      <c r="CV356" s="98">
        <v>137920.168538967</v>
      </c>
      <c r="CW356" s="98">
        <v>36157140.448974654</v>
      </c>
      <c r="CX356" s="98">
        <v>369469393.54199219</v>
      </c>
    </row>
    <row r="357" spans="1:102" x14ac:dyDescent="0.2">
      <c r="A357" s="98" t="s">
        <v>56</v>
      </c>
      <c r="B357" s="100">
        <v>42156</v>
      </c>
      <c r="C357" s="99">
        <v>328917.571094513</v>
      </c>
      <c r="D357" s="99">
        <v>0</v>
      </c>
      <c r="E357" s="99">
        <v>47297.607546329498</v>
      </c>
      <c r="F357" s="99">
        <v>39018.910928249403</v>
      </c>
      <c r="G357" s="99">
        <v>44791.449375152602</v>
      </c>
      <c r="H357" s="99">
        <v>0</v>
      </c>
      <c r="I357" s="99">
        <v>0</v>
      </c>
      <c r="J357" s="99">
        <v>94746.401439666704</v>
      </c>
      <c r="K357" s="99">
        <v>20.664515166543399</v>
      </c>
      <c r="L357" s="99">
        <v>1170.7935808599</v>
      </c>
      <c r="M357" s="99">
        <v>103374.45106601701</v>
      </c>
      <c r="N357" s="99">
        <v>16756.9924786091</v>
      </c>
      <c r="O357" s="99">
        <v>0</v>
      </c>
      <c r="P357" s="99">
        <v>243600.97662162801</v>
      </c>
      <c r="Q357" s="99">
        <v>11289.550904870001</v>
      </c>
      <c r="R357" s="99">
        <v>0</v>
      </c>
      <c r="S357" s="99">
        <v>44809.580675602003</v>
      </c>
      <c r="T357" s="99">
        <v>0</v>
      </c>
      <c r="U357" s="99">
        <v>94767.855479240403</v>
      </c>
      <c r="V357" s="99">
        <v>22517757.910888702</v>
      </c>
      <c r="W357" s="99">
        <v>0</v>
      </c>
      <c r="X357" s="99">
        <v>3628481.5650634798</v>
      </c>
      <c r="Y357" s="99">
        <v>1907801.7294158901</v>
      </c>
      <c r="Z357" s="99">
        <v>9941758.1450195294</v>
      </c>
      <c r="AA357" s="99">
        <v>0</v>
      </c>
      <c r="AB357" s="99">
        <v>0</v>
      </c>
      <c r="AC357" s="99">
        <v>37223705.667480499</v>
      </c>
      <c r="AD357" s="99">
        <v>2452.2792726755101</v>
      </c>
      <c r="AE357" s="99">
        <v>44544.967138767199</v>
      </c>
      <c r="AF357" s="99">
        <v>7301065.2153930701</v>
      </c>
      <c r="AG357" s="99">
        <v>3033359.7228698698</v>
      </c>
      <c r="AH357" s="99">
        <v>0</v>
      </c>
      <c r="AI357" s="99">
        <v>13355282.965698199</v>
      </c>
      <c r="AJ357" s="99">
        <v>2384393.7464294401</v>
      </c>
      <c r="AK357" s="99">
        <v>0</v>
      </c>
      <c r="AL357" s="99">
        <v>9931116.9821777306</v>
      </c>
      <c r="AM357" s="99">
        <v>0</v>
      </c>
      <c r="AN357" s="99">
        <v>37223041.527343802</v>
      </c>
      <c r="AO357" s="99">
        <v>246821227.57617199</v>
      </c>
      <c r="AP357" s="99">
        <v>0</v>
      </c>
      <c r="AQ357" s="99">
        <v>37292098.5771484</v>
      </c>
      <c r="AR357" s="99">
        <v>17438727.261230499</v>
      </c>
      <c r="AS357" s="99">
        <v>86457090.849609405</v>
      </c>
      <c r="AT357" s="99">
        <v>0</v>
      </c>
      <c r="AU357" s="99">
        <v>0</v>
      </c>
      <c r="AV357" s="99">
        <v>139459936.07226601</v>
      </c>
      <c r="AW357" s="99">
        <v>8125.8889497518503</v>
      </c>
      <c r="AX357" s="99">
        <v>607839.60759735096</v>
      </c>
      <c r="AY357" s="99">
        <v>84103383.824218795</v>
      </c>
      <c r="AZ357" s="99">
        <v>29058013.885742199</v>
      </c>
      <c r="BA357" s="99">
        <v>0</v>
      </c>
      <c r="BB357" s="99">
        <v>145611144.46875</v>
      </c>
      <c r="BC357" s="99">
        <v>23696218.636718798</v>
      </c>
      <c r="BD357" s="99">
        <v>0</v>
      </c>
      <c r="BE357" s="99">
        <v>86423509.198242202</v>
      </c>
      <c r="BF357" s="99">
        <v>0</v>
      </c>
      <c r="BG357" s="99">
        <v>139639554.04296899</v>
      </c>
      <c r="BH357" s="99">
        <v>44360238.130859397</v>
      </c>
      <c r="BI357" s="99">
        <v>0</v>
      </c>
      <c r="BJ357" s="99">
        <v>7371402.97058105</v>
      </c>
      <c r="BK357" s="99">
        <v>5013612.5759277297</v>
      </c>
      <c r="BL357" s="99">
        <v>0</v>
      </c>
      <c r="BM357" s="99">
        <v>0</v>
      </c>
      <c r="BN357" s="99">
        <v>0</v>
      </c>
      <c r="BO357" s="99">
        <v>0</v>
      </c>
      <c r="BP357" s="99">
        <v>0</v>
      </c>
      <c r="BQ357" s="99">
        <v>0</v>
      </c>
      <c r="BR357" s="99">
        <v>22871062.506591801</v>
      </c>
      <c r="BS357" s="99">
        <v>10786474.5393066</v>
      </c>
      <c r="BT357" s="99">
        <v>0</v>
      </c>
      <c r="BU357" s="99">
        <v>9811843.7999267597</v>
      </c>
      <c r="BV357" s="99">
        <v>9004542.0032959003</v>
      </c>
      <c r="BW357" s="99">
        <v>0</v>
      </c>
      <c r="BX357" s="99">
        <v>7518838.17150879</v>
      </c>
      <c r="BY357" s="99">
        <v>0</v>
      </c>
      <c r="BZ357" s="99">
        <v>0</v>
      </c>
      <c r="CA357" s="99">
        <v>376114.70824432402</v>
      </c>
      <c r="CB357" s="99">
        <v>26117122.0549316</v>
      </c>
      <c r="CC357" s="99">
        <v>282658603.41796899</v>
      </c>
      <c r="CD357" s="99">
        <v>51755029.247558601</v>
      </c>
      <c r="CE357" s="99">
        <v>44790.098084449797</v>
      </c>
      <c r="CF357" s="99">
        <v>9932401.3931884803</v>
      </c>
      <c r="CG357" s="99">
        <v>86320870.525390595</v>
      </c>
      <c r="CH357" s="99">
        <v>0</v>
      </c>
      <c r="CI357" s="99">
        <v>420949.70927429199</v>
      </c>
      <c r="CJ357" s="99">
        <v>36028607.7578125</v>
      </c>
      <c r="CK357" s="99">
        <v>368771221.47265601</v>
      </c>
      <c r="CL357" s="99">
        <v>58836538.631347701</v>
      </c>
      <c r="CM357" s="166">
        <v>514263.88026809698</v>
      </c>
      <c r="CN357" s="166">
        <v>73194055.961914107</v>
      </c>
      <c r="CO357" s="166">
        <v>508260751.48828101</v>
      </c>
      <c r="CP357" s="99">
        <v>58836538.631347701</v>
      </c>
      <c r="CQ357" s="99">
        <v>0</v>
      </c>
      <c r="CR357" s="99">
        <v>0</v>
      </c>
      <c r="CS357" s="99">
        <v>0</v>
      </c>
      <c r="CT357" s="99">
        <v>0</v>
      </c>
      <c r="CU357" s="98">
        <v>47317.327093011998</v>
      </c>
      <c r="CV357" s="98">
        <v>138105.993504474</v>
      </c>
      <c r="CW357" s="98">
        <v>36049523.44812008</v>
      </c>
      <c r="CX357" s="98">
        <v>368979473.94335961</v>
      </c>
    </row>
    <row r="358" spans="1:102" x14ac:dyDescent="0.2">
      <c r="A358" s="98" t="s">
        <v>56</v>
      </c>
      <c r="B358" s="100">
        <v>42248</v>
      </c>
      <c r="C358" s="99">
        <v>328382.935962677</v>
      </c>
      <c r="D358" s="99">
        <v>0</v>
      </c>
      <c r="E358" s="99">
        <v>46634.032907962799</v>
      </c>
      <c r="F358" s="99">
        <v>38540.609721183799</v>
      </c>
      <c r="G358" s="99">
        <v>44859.289248466499</v>
      </c>
      <c r="H358" s="99">
        <v>0</v>
      </c>
      <c r="I358" s="99">
        <v>0</v>
      </c>
      <c r="J358" s="99">
        <v>94358.111307144194</v>
      </c>
      <c r="K358" s="99">
        <v>17.520741819171199</v>
      </c>
      <c r="L358" s="99">
        <v>1342.97406515479</v>
      </c>
      <c r="M358" s="99">
        <v>103289.367751122</v>
      </c>
      <c r="N358" s="99">
        <v>16758.669536590602</v>
      </c>
      <c r="O358" s="99">
        <v>0</v>
      </c>
      <c r="P358" s="99">
        <v>243012.66780662499</v>
      </c>
      <c r="Q358" s="99">
        <v>11160.5920096636</v>
      </c>
      <c r="R358" s="99">
        <v>0</v>
      </c>
      <c r="S358" s="99">
        <v>44776.427510261499</v>
      </c>
      <c r="T358" s="99">
        <v>0</v>
      </c>
      <c r="U358" s="99">
        <v>94381.456598281904</v>
      </c>
      <c r="V358" s="99">
        <v>22418358.3671875</v>
      </c>
      <c r="W358" s="99">
        <v>0</v>
      </c>
      <c r="X358" s="99">
        <v>3580191.2419433598</v>
      </c>
      <c r="Y358" s="99">
        <v>1895807.7630004899</v>
      </c>
      <c r="Z358" s="99">
        <v>9913950.8565673791</v>
      </c>
      <c r="AA358" s="99">
        <v>0</v>
      </c>
      <c r="AB358" s="99">
        <v>0</v>
      </c>
      <c r="AC358" s="99">
        <v>37220124.161132798</v>
      </c>
      <c r="AD358" s="99">
        <v>2354.1120633781002</v>
      </c>
      <c r="AE358" s="99">
        <v>38871.623901367202</v>
      </c>
      <c r="AF358" s="99">
        <v>7280510.4055786096</v>
      </c>
      <c r="AG358" s="99">
        <v>3010486.13531494</v>
      </c>
      <c r="AH358" s="99">
        <v>0</v>
      </c>
      <c r="AI358" s="99">
        <v>13328855.6726074</v>
      </c>
      <c r="AJ358" s="99">
        <v>2344920.08026123</v>
      </c>
      <c r="AK358" s="99">
        <v>0</v>
      </c>
      <c r="AL358" s="99">
        <v>9914879.9281005897</v>
      </c>
      <c r="AM358" s="99">
        <v>0</v>
      </c>
      <c r="AN358" s="99">
        <v>37226431.251953103</v>
      </c>
      <c r="AO358" s="99">
        <v>246260095.29492199</v>
      </c>
      <c r="AP358" s="99">
        <v>0</v>
      </c>
      <c r="AQ358" s="99">
        <v>36725922.8740234</v>
      </c>
      <c r="AR358" s="99">
        <v>17411434.793945301</v>
      </c>
      <c r="AS358" s="99">
        <v>86302646.510742202</v>
      </c>
      <c r="AT358" s="99">
        <v>0</v>
      </c>
      <c r="AU358" s="99">
        <v>0</v>
      </c>
      <c r="AV358" s="99">
        <v>139704813.97265601</v>
      </c>
      <c r="AW358" s="99">
        <v>7819.0460324883497</v>
      </c>
      <c r="AX358" s="99">
        <v>369437.20989990199</v>
      </c>
      <c r="AY358" s="99">
        <v>84176818.329101607</v>
      </c>
      <c r="AZ358" s="99">
        <v>28922304.4697266</v>
      </c>
      <c r="BA358" s="99">
        <v>0</v>
      </c>
      <c r="BB358" s="99">
        <v>145833788.02148399</v>
      </c>
      <c r="BC358" s="99">
        <v>23393563.510497998</v>
      </c>
      <c r="BD358" s="99">
        <v>0</v>
      </c>
      <c r="BE358" s="99">
        <v>86238833.761718795</v>
      </c>
      <c r="BF358" s="99">
        <v>0</v>
      </c>
      <c r="BG358" s="99">
        <v>139652342.734375</v>
      </c>
      <c r="BH358" s="99">
        <v>44739857.642089799</v>
      </c>
      <c r="BI358" s="99">
        <v>0</v>
      </c>
      <c r="BJ358" s="99">
        <v>7359668.2145996103</v>
      </c>
      <c r="BK358" s="99">
        <v>5038326.8062133798</v>
      </c>
      <c r="BL358" s="99">
        <v>0</v>
      </c>
      <c r="BM358" s="99">
        <v>0</v>
      </c>
      <c r="BN358" s="99">
        <v>0</v>
      </c>
      <c r="BO358" s="99">
        <v>0</v>
      </c>
      <c r="BP358" s="99">
        <v>0</v>
      </c>
      <c r="BQ358" s="99">
        <v>0</v>
      </c>
      <c r="BR358" s="99">
        <v>22939496.066406298</v>
      </c>
      <c r="BS358" s="99">
        <v>10741869.1705322</v>
      </c>
      <c r="BT358" s="99">
        <v>0</v>
      </c>
      <c r="BU358" s="99">
        <v>7469687.2199096698</v>
      </c>
      <c r="BV358" s="99">
        <v>8911471.61572266</v>
      </c>
      <c r="BW358" s="99">
        <v>0</v>
      </c>
      <c r="BX358" s="99">
        <v>6459362.7029418899</v>
      </c>
      <c r="BY358" s="99">
        <v>0</v>
      </c>
      <c r="BZ358" s="99">
        <v>0</v>
      </c>
      <c r="CA358" s="99">
        <v>375340.46671295201</v>
      </c>
      <c r="CB358" s="99">
        <v>25932424.752441399</v>
      </c>
      <c r="CC358" s="99">
        <v>283090447.28125</v>
      </c>
      <c r="CD358" s="99">
        <v>52045089.666992202</v>
      </c>
      <c r="CE358" s="99">
        <v>44866.970407962799</v>
      </c>
      <c r="CF358" s="99">
        <v>9893359.4904785194</v>
      </c>
      <c r="CG358" s="99">
        <v>86125977.133789107</v>
      </c>
      <c r="CH358" s="99">
        <v>0</v>
      </c>
      <c r="CI358" s="99">
        <v>420176.81124115002</v>
      </c>
      <c r="CJ358" s="99">
        <v>35859407.725097701</v>
      </c>
      <c r="CK358" s="99">
        <v>368689819.40625</v>
      </c>
      <c r="CL358" s="99">
        <v>59022056.0703125</v>
      </c>
      <c r="CM358" s="166">
        <v>513175.92015075701</v>
      </c>
      <c r="CN358" s="166">
        <v>73059128.036132798</v>
      </c>
      <c r="CO358" s="166">
        <v>509676818.38281298</v>
      </c>
      <c r="CP358" s="99">
        <v>59022056.0703125</v>
      </c>
      <c r="CQ358" s="99">
        <v>0</v>
      </c>
      <c r="CR358" s="99">
        <v>0</v>
      </c>
      <c r="CS358" s="99">
        <v>0</v>
      </c>
      <c r="CT358" s="99">
        <v>0</v>
      </c>
      <c r="CU358" s="98">
        <v>46635.122540734003</v>
      </c>
      <c r="CV358" s="98">
        <v>137880.47975220499</v>
      </c>
      <c r="CW358" s="98">
        <v>35825784.242919922</v>
      </c>
      <c r="CX358" s="98">
        <v>369216424.41503912</v>
      </c>
    </row>
    <row r="359" spans="1:102" x14ac:dyDescent="0.2">
      <c r="A359" s="98" t="s">
        <v>56</v>
      </c>
      <c r="B359" s="100">
        <v>42339</v>
      </c>
      <c r="C359" s="99">
        <v>328530.027164459</v>
      </c>
      <c r="D359" s="99">
        <v>0</v>
      </c>
      <c r="E359" s="99">
        <v>46082.442086219802</v>
      </c>
      <c r="F359" s="99">
        <v>38231.996075153402</v>
      </c>
      <c r="G359" s="99">
        <v>44943.836364746101</v>
      </c>
      <c r="H359" s="99">
        <v>0</v>
      </c>
      <c r="I359" s="99">
        <v>0</v>
      </c>
      <c r="J359" s="99">
        <v>94401.0919857025</v>
      </c>
      <c r="K359" s="99">
        <v>16.123056653421401</v>
      </c>
      <c r="L359" s="99">
        <v>1318.3042282313099</v>
      </c>
      <c r="M359" s="99">
        <v>103886.096369743</v>
      </c>
      <c r="N359" s="99">
        <v>16687.740709543199</v>
      </c>
      <c r="O359" s="99">
        <v>0</v>
      </c>
      <c r="P359" s="99">
        <v>242316.34730148301</v>
      </c>
      <c r="Q359" s="99">
        <v>11021.0074645281</v>
      </c>
      <c r="R359" s="99">
        <v>0</v>
      </c>
      <c r="S359" s="99">
        <v>44904.579967021898</v>
      </c>
      <c r="T359" s="99">
        <v>0</v>
      </c>
      <c r="U359" s="99">
        <v>94412.796342849702</v>
      </c>
      <c r="V359" s="99">
        <v>22357591.041503899</v>
      </c>
      <c r="W359" s="99">
        <v>0</v>
      </c>
      <c r="X359" s="99">
        <v>3395065.7137146001</v>
      </c>
      <c r="Y359" s="99">
        <v>1792081.2216644301</v>
      </c>
      <c r="Z359" s="99">
        <v>9840232.4036865197</v>
      </c>
      <c r="AA359" s="99">
        <v>0</v>
      </c>
      <c r="AB359" s="99">
        <v>0</v>
      </c>
      <c r="AC359" s="99">
        <v>37215924.408203103</v>
      </c>
      <c r="AD359" s="99">
        <v>2007.5209268778599</v>
      </c>
      <c r="AE359" s="99">
        <v>24137.176097154599</v>
      </c>
      <c r="AF359" s="99">
        <v>7255749.4497680701</v>
      </c>
      <c r="AG359" s="99">
        <v>3003198.4369201702</v>
      </c>
      <c r="AH359" s="99">
        <v>0</v>
      </c>
      <c r="AI359" s="99">
        <v>13256546.745117201</v>
      </c>
      <c r="AJ359" s="99">
        <v>2325356.8960266099</v>
      </c>
      <c r="AK359" s="99">
        <v>0</v>
      </c>
      <c r="AL359" s="99">
        <v>9847069.1691894494</v>
      </c>
      <c r="AM359" s="99">
        <v>0</v>
      </c>
      <c r="AN359" s="99">
        <v>37219565.582519501</v>
      </c>
      <c r="AO359" s="99">
        <v>246365050.75781301</v>
      </c>
      <c r="AP359" s="99">
        <v>0</v>
      </c>
      <c r="AQ359" s="99">
        <v>35403800.900878899</v>
      </c>
      <c r="AR359" s="99">
        <v>17010583.540283199</v>
      </c>
      <c r="AS359" s="99">
        <v>86108047.498046905</v>
      </c>
      <c r="AT359" s="99">
        <v>0</v>
      </c>
      <c r="AU359" s="99">
        <v>0</v>
      </c>
      <c r="AV359" s="99">
        <v>140337416.96875</v>
      </c>
      <c r="AW359" s="99">
        <v>6745.0858876705197</v>
      </c>
      <c r="AX359" s="99">
        <v>266358.49975967401</v>
      </c>
      <c r="AY359" s="99">
        <v>84260525.123046905</v>
      </c>
      <c r="AZ359" s="99">
        <v>28912553.4223633</v>
      </c>
      <c r="BA359" s="99">
        <v>0</v>
      </c>
      <c r="BB359" s="99">
        <v>145438987.96093801</v>
      </c>
      <c r="BC359" s="99">
        <v>23353278.280029301</v>
      </c>
      <c r="BD359" s="99">
        <v>0</v>
      </c>
      <c r="BE359" s="99">
        <v>86122267.159179702</v>
      </c>
      <c r="BF359" s="99">
        <v>0</v>
      </c>
      <c r="BG359" s="99">
        <v>140382582.375</v>
      </c>
      <c r="BH359" s="99">
        <v>49034000.499511696</v>
      </c>
      <c r="BI359" s="99">
        <v>0</v>
      </c>
      <c r="BJ359" s="99">
        <v>7656903.58776855</v>
      </c>
      <c r="BK359" s="99">
        <v>4997816.7718505897</v>
      </c>
      <c r="BL359" s="99">
        <v>0</v>
      </c>
      <c r="BM359" s="99">
        <v>0</v>
      </c>
      <c r="BN359" s="99">
        <v>0</v>
      </c>
      <c r="BO359" s="99">
        <v>0</v>
      </c>
      <c r="BP359" s="99">
        <v>0</v>
      </c>
      <c r="BQ359" s="99">
        <v>0</v>
      </c>
      <c r="BR359" s="99">
        <v>23092856.486083999</v>
      </c>
      <c r="BS359" s="99">
        <v>10755247.8791504</v>
      </c>
      <c r="BT359" s="99">
        <v>0</v>
      </c>
      <c r="BU359" s="99">
        <v>14662354.6799316</v>
      </c>
      <c r="BV359" s="99">
        <v>8910682.8670654297</v>
      </c>
      <c r="BW359" s="99">
        <v>0</v>
      </c>
      <c r="BX359" s="99">
        <v>10315348.7617188</v>
      </c>
      <c r="BY359" s="99">
        <v>0</v>
      </c>
      <c r="BZ359" s="99">
        <v>0</v>
      </c>
      <c r="CA359" s="99">
        <v>374992.24667739897</v>
      </c>
      <c r="CB359" s="99">
        <v>25849239.1330566</v>
      </c>
      <c r="CC359" s="99">
        <v>281311887.77343798</v>
      </c>
      <c r="CD359" s="99">
        <v>56733421.830566399</v>
      </c>
      <c r="CE359" s="99">
        <v>44939.547996521003</v>
      </c>
      <c r="CF359" s="99">
        <v>9851923.3907470703</v>
      </c>
      <c r="CG359" s="99">
        <v>86101163.415039107</v>
      </c>
      <c r="CH359" s="99">
        <v>0</v>
      </c>
      <c r="CI359" s="99">
        <v>419906.20977020299</v>
      </c>
      <c r="CJ359" s="99">
        <v>35663501.812011696</v>
      </c>
      <c r="CK359" s="99">
        <v>368418726.70703101</v>
      </c>
      <c r="CL359" s="99">
        <v>67198818.494140595</v>
      </c>
      <c r="CM359" s="166">
        <v>512876.49334716803</v>
      </c>
      <c r="CN359" s="166">
        <v>72818534.114257798</v>
      </c>
      <c r="CO359" s="166">
        <v>507154360.37109399</v>
      </c>
      <c r="CP359" s="99">
        <v>67198818.494140595</v>
      </c>
      <c r="CQ359" s="99">
        <v>0</v>
      </c>
      <c r="CR359" s="99">
        <v>0</v>
      </c>
      <c r="CS359" s="99">
        <v>0</v>
      </c>
      <c r="CT359" s="99">
        <v>0</v>
      </c>
      <c r="CU359" s="98">
        <v>46103.435534757999</v>
      </c>
      <c r="CV359" s="98">
        <v>137874.956046231</v>
      </c>
      <c r="CW359" s="98">
        <v>35701162.523803666</v>
      </c>
      <c r="CX359" s="98">
        <v>367413051.1884771</v>
      </c>
    </row>
    <row r="360" spans="1:102" x14ac:dyDescent="0.2">
      <c r="A360" s="98" t="s">
        <v>56</v>
      </c>
      <c r="B360" s="100">
        <v>42430</v>
      </c>
      <c r="C360" s="99">
        <v>328872.43474578898</v>
      </c>
      <c r="D360" s="99">
        <v>0</v>
      </c>
      <c r="E360" s="99">
        <v>49122.583423137701</v>
      </c>
      <c r="F360" s="99">
        <v>41263.306654453299</v>
      </c>
      <c r="G360" s="99">
        <v>45221.880354404399</v>
      </c>
      <c r="H360" s="99">
        <v>0</v>
      </c>
      <c r="I360" s="99">
        <v>0</v>
      </c>
      <c r="J360" s="99">
        <v>94692.2546653748</v>
      </c>
      <c r="K360" s="99">
        <v>13.2888114699163</v>
      </c>
      <c r="L360" s="99">
        <v>1276.42073924839</v>
      </c>
      <c r="M360" s="99">
        <v>103978.99067688</v>
      </c>
      <c r="N360" s="99">
        <v>16608.705291748</v>
      </c>
      <c r="O360" s="99">
        <v>0</v>
      </c>
      <c r="P360" s="99">
        <v>244893.53149223301</v>
      </c>
      <c r="Q360" s="99">
        <v>10929.7409436703</v>
      </c>
      <c r="R360" s="99">
        <v>0</v>
      </c>
      <c r="S360" s="99">
        <v>45203.938552856402</v>
      </c>
      <c r="T360" s="99">
        <v>0</v>
      </c>
      <c r="U360" s="99">
        <v>94702.573340415998</v>
      </c>
      <c r="V360" s="99">
        <v>22294711.009521499</v>
      </c>
      <c r="W360" s="99">
        <v>0</v>
      </c>
      <c r="X360" s="99">
        <v>3605668.4965515099</v>
      </c>
      <c r="Y360" s="99">
        <v>1960003.2650756801</v>
      </c>
      <c r="Z360" s="99">
        <v>9894292.3397216797</v>
      </c>
      <c r="AA360" s="99">
        <v>0</v>
      </c>
      <c r="AB360" s="99">
        <v>0</v>
      </c>
      <c r="AC360" s="99">
        <v>37369729.913574196</v>
      </c>
      <c r="AD360" s="99">
        <v>1689.3177588134999</v>
      </c>
      <c r="AE360" s="99">
        <v>23367.6722121239</v>
      </c>
      <c r="AF360" s="99">
        <v>7212845.1774902297</v>
      </c>
      <c r="AG360" s="99">
        <v>2998352.9183654799</v>
      </c>
      <c r="AH360" s="99">
        <v>0</v>
      </c>
      <c r="AI360" s="99">
        <v>13407882.9024658</v>
      </c>
      <c r="AJ360" s="99">
        <v>2322118.3076477102</v>
      </c>
      <c r="AK360" s="99">
        <v>0</v>
      </c>
      <c r="AL360" s="99">
        <v>9873938.0708007794</v>
      </c>
      <c r="AM360" s="99">
        <v>0</v>
      </c>
      <c r="AN360" s="99">
        <v>37364576.0302734</v>
      </c>
      <c r="AO360" s="99">
        <v>247701976.72460899</v>
      </c>
      <c r="AP360" s="99">
        <v>0</v>
      </c>
      <c r="AQ360" s="99">
        <v>37164251.745117202</v>
      </c>
      <c r="AR360" s="99">
        <v>17668744.231689502</v>
      </c>
      <c r="AS360" s="99">
        <v>86797441.530273393</v>
      </c>
      <c r="AT360" s="99">
        <v>0</v>
      </c>
      <c r="AU360" s="99">
        <v>0</v>
      </c>
      <c r="AV360" s="99">
        <v>141143894.74804699</v>
      </c>
      <c r="AW360" s="99">
        <v>5645.9060273170498</v>
      </c>
      <c r="AX360" s="99">
        <v>266367.17461776698</v>
      </c>
      <c r="AY360" s="99">
        <v>84236369.283203095</v>
      </c>
      <c r="AZ360" s="99">
        <v>28950562.46875</v>
      </c>
      <c r="BA360" s="99">
        <v>0</v>
      </c>
      <c r="BB360" s="99">
        <v>147304063.375</v>
      </c>
      <c r="BC360" s="99">
        <v>23310714.731201202</v>
      </c>
      <c r="BD360" s="99">
        <v>0</v>
      </c>
      <c r="BE360" s="99">
        <v>86701378.627929702</v>
      </c>
      <c r="BF360" s="99">
        <v>0</v>
      </c>
      <c r="BG360" s="99">
        <v>141241846.37890601</v>
      </c>
      <c r="BH360" s="99">
        <v>58553804.580566399</v>
      </c>
      <c r="BI360" s="99">
        <v>0</v>
      </c>
      <c r="BJ360" s="99">
        <v>9151021.6539306603</v>
      </c>
      <c r="BK360" s="99">
        <v>5826141.93005371</v>
      </c>
      <c r="BL360" s="99">
        <v>0</v>
      </c>
      <c r="BM360" s="99">
        <v>0</v>
      </c>
      <c r="BN360" s="99">
        <v>0</v>
      </c>
      <c r="BO360" s="99">
        <v>0</v>
      </c>
      <c r="BP360" s="99">
        <v>0</v>
      </c>
      <c r="BQ360" s="99">
        <v>0</v>
      </c>
      <c r="BR360" s="99">
        <v>23139970.6086426</v>
      </c>
      <c r="BS360" s="99">
        <v>10782286.966552701</v>
      </c>
      <c r="BT360" s="99">
        <v>0</v>
      </c>
      <c r="BU360" s="99">
        <v>26138561.279785201</v>
      </c>
      <c r="BV360" s="99">
        <v>8918993.3806152306</v>
      </c>
      <c r="BW360" s="99">
        <v>0</v>
      </c>
      <c r="BX360" s="99">
        <v>17864983.4445801</v>
      </c>
      <c r="BY360" s="99">
        <v>0</v>
      </c>
      <c r="BZ360" s="99">
        <v>0</v>
      </c>
      <c r="CA360" s="99">
        <v>377578.70896911598</v>
      </c>
      <c r="CB360" s="99">
        <v>25751115.6252441</v>
      </c>
      <c r="CC360" s="99">
        <v>281362528.24609399</v>
      </c>
      <c r="CD360" s="99">
        <v>67679813.623046905</v>
      </c>
      <c r="CE360" s="99">
        <v>45221.057969570204</v>
      </c>
      <c r="CF360" s="99">
        <v>9884757.63745117</v>
      </c>
      <c r="CG360" s="99">
        <v>86640051.033203095</v>
      </c>
      <c r="CH360" s="99">
        <v>0</v>
      </c>
      <c r="CI360" s="99">
        <v>422813.88990783697</v>
      </c>
      <c r="CJ360" s="99">
        <v>35591097.564941399</v>
      </c>
      <c r="CK360" s="99">
        <v>368060431.01953101</v>
      </c>
      <c r="CL360" s="99">
        <v>84930591.978515595</v>
      </c>
      <c r="CM360" s="166">
        <v>516023.52353668201</v>
      </c>
      <c r="CN360" s="166">
        <v>72861494.634765595</v>
      </c>
      <c r="CO360" s="166">
        <v>508825073.20703101</v>
      </c>
      <c r="CP360" s="99">
        <v>84930591.978515595</v>
      </c>
      <c r="CQ360" s="99">
        <v>0</v>
      </c>
      <c r="CR360" s="99">
        <v>0</v>
      </c>
      <c r="CS360" s="99">
        <v>0</v>
      </c>
      <c r="CT360" s="99">
        <v>0</v>
      </c>
      <c r="CU360" s="98">
        <v>49145.357888284001</v>
      </c>
      <c r="CV360" s="98">
        <v>138387.092210567</v>
      </c>
      <c r="CW360" s="98">
        <v>35635873.262695268</v>
      </c>
      <c r="CX360" s="98">
        <v>368002579.27929711</v>
      </c>
    </row>
    <row r="361" spans="1:102" x14ac:dyDescent="0.2">
      <c r="A361" s="98" t="s">
        <v>56</v>
      </c>
      <c r="B361" s="100">
        <v>42522</v>
      </c>
      <c r="C361" s="99">
        <v>329142.32938384998</v>
      </c>
      <c r="D361" s="99">
        <v>0</v>
      </c>
      <c r="E361" s="99">
        <v>48619.228009700797</v>
      </c>
      <c r="F361" s="99">
        <v>41115.381888866403</v>
      </c>
      <c r="G361" s="99">
        <v>45436.911960124999</v>
      </c>
      <c r="H361" s="99">
        <v>0</v>
      </c>
      <c r="I361" s="99">
        <v>0</v>
      </c>
      <c r="J361" s="99">
        <v>94655.631236076399</v>
      </c>
      <c r="K361" s="99">
        <v>12.263254058780101</v>
      </c>
      <c r="L361" s="99">
        <v>1203.9387254864</v>
      </c>
      <c r="M361" s="99">
        <v>104367.72140884399</v>
      </c>
      <c r="N361" s="99">
        <v>16511.762297153498</v>
      </c>
      <c r="O361" s="99">
        <v>0</v>
      </c>
      <c r="P361" s="99">
        <v>244892.259050369</v>
      </c>
      <c r="Q361" s="99">
        <v>10800.823513388599</v>
      </c>
      <c r="R361" s="99">
        <v>0</v>
      </c>
      <c r="S361" s="99">
        <v>45434.615469455697</v>
      </c>
      <c r="T361" s="99">
        <v>0</v>
      </c>
      <c r="U361" s="99">
        <v>94660.011502265901</v>
      </c>
      <c r="V361" s="99">
        <v>22286276.833496101</v>
      </c>
      <c r="W361" s="99">
        <v>0</v>
      </c>
      <c r="X361" s="99">
        <v>3428182.9640808101</v>
      </c>
      <c r="Y361" s="99">
        <v>1896065.25227356</v>
      </c>
      <c r="Z361" s="99">
        <v>9949382.2814941406</v>
      </c>
      <c r="AA361" s="99">
        <v>0</v>
      </c>
      <c r="AB361" s="99">
        <v>0</v>
      </c>
      <c r="AC361" s="99">
        <v>37309998.304199196</v>
      </c>
      <c r="AD361" s="99">
        <v>1479.97775264084</v>
      </c>
      <c r="AE361" s="99">
        <v>28224.868959665298</v>
      </c>
      <c r="AF361" s="99">
        <v>7206604.21765137</v>
      </c>
      <c r="AG361" s="99">
        <v>3006245.4325866699</v>
      </c>
      <c r="AH361" s="99">
        <v>0</v>
      </c>
      <c r="AI361" s="99">
        <v>13359677.7044678</v>
      </c>
      <c r="AJ361" s="99">
        <v>2306709.6177368201</v>
      </c>
      <c r="AK361" s="99">
        <v>0</v>
      </c>
      <c r="AL361" s="99">
        <v>9937736.4980468806</v>
      </c>
      <c r="AM361" s="99">
        <v>0</v>
      </c>
      <c r="AN361" s="99">
        <v>37310109.355957001</v>
      </c>
      <c r="AO361" s="99">
        <v>247771994.71289101</v>
      </c>
      <c r="AP361" s="99">
        <v>0</v>
      </c>
      <c r="AQ361" s="99">
        <v>35452635</v>
      </c>
      <c r="AR361" s="99">
        <v>17614705.548583999</v>
      </c>
      <c r="AS361" s="99">
        <v>87640417.853515595</v>
      </c>
      <c r="AT361" s="99">
        <v>0</v>
      </c>
      <c r="AU361" s="99">
        <v>0</v>
      </c>
      <c r="AV361" s="99">
        <v>141676622.81054699</v>
      </c>
      <c r="AW361" s="99">
        <v>4974.1803781390199</v>
      </c>
      <c r="AX361" s="99">
        <v>216193.22880554199</v>
      </c>
      <c r="AY361" s="99">
        <v>83942485.327148393</v>
      </c>
      <c r="AZ361" s="99">
        <v>29136332.541015599</v>
      </c>
      <c r="BA361" s="99">
        <v>0</v>
      </c>
      <c r="BB361" s="99">
        <v>147064692.72460899</v>
      </c>
      <c r="BC361" s="99">
        <v>23366828.560791001</v>
      </c>
      <c r="BD361" s="99">
        <v>0</v>
      </c>
      <c r="BE361" s="99">
        <v>87550967.136718795</v>
      </c>
      <c r="BF361" s="99">
        <v>0</v>
      </c>
      <c r="BG361" s="99">
        <v>141586030.80078101</v>
      </c>
      <c r="BH361" s="99">
        <v>58859542.6552734</v>
      </c>
      <c r="BI361" s="99">
        <v>0</v>
      </c>
      <c r="BJ361" s="99">
        <v>8840111.9970703106</v>
      </c>
      <c r="BK361" s="99">
        <v>5646048.24682617</v>
      </c>
      <c r="BL361" s="99">
        <v>0</v>
      </c>
      <c r="BM361" s="99">
        <v>0</v>
      </c>
      <c r="BN361" s="99">
        <v>0</v>
      </c>
      <c r="BO361" s="99">
        <v>0</v>
      </c>
      <c r="BP361" s="99">
        <v>0</v>
      </c>
      <c r="BQ361" s="99">
        <v>0</v>
      </c>
      <c r="BR361" s="99">
        <v>23335331.227783199</v>
      </c>
      <c r="BS361" s="99">
        <v>10867640.548828101</v>
      </c>
      <c r="BT361" s="99">
        <v>0</v>
      </c>
      <c r="BU361" s="99">
        <v>26125274.1396484</v>
      </c>
      <c r="BV361" s="99">
        <v>8929457.6309814509</v>
      </c>
      <c r="BW361" s="99">
        <v>0</v>
      </c>
      <c r="BX361" s="99">
        <v>18385427.692382801</v>
      </c>
      <c r="BY361" s="99">
        <v>0</v>
      </c>
      <c r="BZ361" s="99">
        <v>0</v>
      </c>
      <c r="CA361" s="99">
        <v>377766.17917251599</v>
      </c>
      <c r="CB361" s="99">
        <v>25640887.4760742</v>
      </c>
      <c r="CC361" s="99">
        <v>282164861.47265601</v>
      </c>
      <c r="CD361" s="99">
        <v>67746237.583007798</v>
      </c>
      <c r="CE361" s="99">
        <v>45434.406039714799</v>
      </c>
      <c r="CF361" s="99">
        <v>9932719.8674316406</v>
      </c>
      <c r="CG361" s="99">
        <v>87448510.848632798</v>
      </c>
      <c r="CH361" s="99">
        <v>0</v>
      </c>
      <c r="CI361" s="99">
        <v>423253.90749740601</v>
      </c>
      <c r="CJ361" s="99">
        <v>35603931.347167999</v>
      </c>
      <c r="CK361" s="99">
        <v>368887454.83203101</v>
      </c>
      <c r="CL361" s="99">
        <v>85169913.018554702</v>
      </c>
      <c r="CM361" s="166">
        <v>516391.57542037999</v>
      </c>
      <c r="CN361" s="166">
        <v>72860097.392578095</v>
      </c>
      <c r="CO361" s="166">
        <v>510483207.22265601</v>
      </c>
      <c r="CP361" s="99">
        <v>85169913.018554702</v>
      </c>
      <c r="CQ361" s="99">
        <v>0</v>
      </c>
      <c r="CR361" s="99">
        <v>0</v>
      </c>
      <c r="CS361" s="99">
        <v>0</v>
      </c>
      <c r="CT361" s="99">
        <v>0</v>
      </c>
      <c r="CU361" s="98">
        <v>48629.489611855999</v>
      </c>
      <c r="CV361" s="98">
        <v>138581.94334931101</v>
      </c>
      <c r="CW361" s="98">
        <v>35573607.343505844</v>
      </c>
      <c r="CX361" s="98">
        <v>369613372.32128882</v>
      </c>
    </row>
    <row r="362" spans="1:102" x14ac:dyDescent="0.2">
      <c r="A362" s="98" t="s">
        <v>56</v>
      </c>
      <c r="B362" s="100">
        <v>42614</v>
      </c>
      <c r="C362" s="99">
        <v>329683.72848510701</v>
      </c>
      <c r="D362" s="99">
        <v>0</v>
      </c>
      <c r="E362" s="99">
        <v>49659.167034626</v>
      </c>
      <c r="F362" s="99">
        <v>42460.824699401899</v>
      </c>
      <c r="G362" s="99">
        <v>45598.175728321097</v>
      </c>
      <c r="H362" s="99">
        <v>0</v>
      </c>
      <c r="I362" s="99">
        <v>0</v>
      </c>
      <c r="J362" s="99">
        <v>94252.806826591506</v>
      </c>
      <c r="K362" s="99">
        <v>8.7524555021664092</v>
      </c>
      <c r="L362" s="99">
        <v>1265.3456536978499</v>
      </c>
      <c r="M362" s="99">
        <v>104963.991546631</v>
      </c>
      <c r="N362" s="99">
        <v>16430.614646434798</v>
      </c>
      <c r="O362" s="99">
        <v>0</v>
      </c>
      <c r="P362" s="99">
        <v>246064.57579994199</v>
      </c>
      <c r="Q362" s="99">
        <v>10731.392053723301</v>
      </c>
      <c r="R362" s="99">
        <v>0</v>
      </c>
      <c r="S362" s="99">
        <v>45492.288990974397</v>
      </c>
      <c r="T362" s="99">
        <v>0</v>
      </c>
      <c r="U362" s="99">
        <v>94276.387041091904</v>
      </c>
      <c r="V362" s="99">
        <v>22502103.615966801</v>
      </c>
      <c r="W362" s="99">
        <v>0</v>
      </c>
      <c r="X362" s="99">
        <v>3357380.2231140099</v>
      </c>
      <c r="Y362" s="99">
        <v>1868139.30595398</v>
      </c>
      <c r="Z362" s="99">
        <v>9939417.5457763709</v>
      </c>
      <c r="AA362" s="99">
        <v>0</v>
      </c>
      <c r="AB362" s="99">
        <v>0</v>
      </c>
      <c r="AC362" s="99">
        <v>37334518.579589799</v>
      </c>
      <c r="AD362" s="99">
        <v>1213.4279567450301</v>
      </c>
      <c r="AE362" s="99">
        <v>29672.786726713199</v>
      </c>
      <c r="AF362" s="99">
        <v>7190138.7086792002</v>
      </c>
      <c r="AG362" s="99">
        <v>3014137.70629883</v>
      </c>
      <c r="AH362" s="99">
        <v>0</v>
      </c>
      <c r="AI362" s="99">
        <v>13259835.989135699</v>
      </c>
      <c r="AJ362" s="99">
        <v>2287189.3367919899</v>
      </c>
      <c r="AK362" s="99">
        <v>0</v>
      </c>
      <c r="AL362" s="99">
        <v>9937007.1986084003</v>
      </c>
      <c r="AM362" s="99">
        <v>0</v>
      </c>
      <c r="AN362" s="99">
        <v>37342275.989746101</v>
      </c>
      <c r="AO362" s="99">
        <v>248949430.12304699</v>
      </c>
      <c r="AP362" s="99">
        <v>0</v>
      </c>
      <c r="AQ362" s="99">
        <v>34997174.089355499</v>
      </c>
      <c r="AR362" s="99">
        <v>17834543.481933601</v>
      </c>
      <c r="AS362" s="99">
        <v>87899368.441406295</v>
      </c>
      <c r="AT362" s="99">
        <v>0</v>
      </c>
      <c r="AU362" s="99">
        <v>0</v>
      </c>
      <c r="AV362" s="99">
        <v>142104955.21484399</v>
      </c>
      <c r="AW362" s="99">
        <v>4104.6537756323796</v>
      </c>
      <c r="AX362" s="99">
        <v>303327.52106475801</v>
      </c>
      <c r="AY362" s="99">
        <v>84359931.824218795</v>
      </c>
      <c r="AZ362" s="99">
        <v>29293844.934814502</v>
      </c>
      <c r="BA362" s="99">
        <v>0</v>
      </c>
      <c r="BB362" s="99">
        <v>146406374.56835899</v>
      </c>
      <c r="BC362" s="99">
        <v>23344096.519287098</v>
      </c>
      <c r="BD362" s="99">
        <v>0</v>
      </c>
      <c r="BE362" s="99">
        <v>87765916.197265595</v>
      </c>
      <c r="BF362" s="99">
        <v>0</v>
      </c>
      <c r="BG362" s="99">
        <v>142075793.09960899</v>
      </c>
      <c r="BH362" s="99">
        <v>58500803.224609397</v>
      </c>
      <c r="BI362" s="99">
        <v>0</v>
      </c>
      <c r="BJ362" s="99">
        <v>8575569.2878418006</v>
      </c>
      <c r="BK362" s="99">
        <v>5504579.2064819299</v>
      </c>
      <c r="BL362" s="99">
        <v>0</v>
      </c>
      <c r="BM362" s="99">
        <v>0</v>
      </c>
      <c r="BN362" s="99">
        <v>0</v>
      </c>
      <c r="BO362" s="99">
        <v>0</v>
      </c>
      <c r="BP362" s="99">
        <v>0</v>
      </c>
      <c r="BQ362" s="99">
        <v>0</v>
      </c>
      <c r="BR362" s="99">
        <v>23405782.110839799</v>
      </c>
      <c r="BS362" s="99">
        <v>10925327.943115201</v>
      </c>
      <c r="BT362" s="99">
        <v>0</v>
      </c>
      <c r="BU362" s="99">
        <v>19804799.949707001</v>
      </c>
      <c r="BV362" s="99">
        <v>8939928.6246337909</v>
      </c>
      <c r="BW362" s="99">
        <v>0</v>
      </c>
      <c r="BX362" s="99">
        <v>15940425.8721924</v>
      </c>
      <c r="BY362" s="99">
        <v>0</v>
      </c>
      <c r="BZ362" s="99">
        <v>0</v>
      </c>
      <c r="CA362" s="99">
        <v>379382.57077026402</v>
      </c>
      <c r="CB362" s="99">
        <v>25787750.905029301</v>
      </c>
      <c r="CC362" s="99">
        <v>284318938.01171899</v>
      </c>
      <c r="CD362" s="99">
        <v>66975209.362792999</v>
      </c>
      <c r="CE362" s="99">
        <v>45601.213012695298</v>
      </c>
      <c r="CF362" s="99">
        <v>9962582.0328369103</v>
      </c>
      <c r="CG362" s="99">
        <v>88201708.200195298</v>
      </c>
      <c r="CH362" s="99">
        <v>0</v>
      </c>
      <c r="CI362" s="99">
        <v>424924.49553299003</v>
      </c>
      <c r="CJ362" s="99">
        <v>35782144.119628899</v>
      </c>
      <c r="CK362" s="99">
        <v>371501760.234375</v>
      </c>
      <c r="CL362" s="99">
        <v>84482949.333984405</v>
      </c>
      <c r="CM362" s="166">
        <v>517628.04266357399</v>
      </c>
      <c r="CN362" s="166">
        <v>73173022.688476607</v>
      </c>
      <c r="CO362" s="166">
        <v>514921386.58984399</v>
      </c>
      <c r="CP362" s="99">
        <v>84482949.333984405</v>
      </c>
      <c r="CQ362" s="99">
        <v>0</v>
      </c>
      <c r="CR362" s="99">
        <v>0</v>
      </c>
      <c r="CS362" s="99">
        <v>0</v>
      </c>
      <c r="CT362" s="99">
        <v>0</v>
      </c>
      <c r="CU362" s="98">
        <v>49654.557486603997</v>
      </c>
      <c r="CV362" s="98">
        <v>138354.55056032501</v>
      </c>
      <c r="CW362" s="98">
        <v>35750332.937866211</v>
      </c>
      <c r="CX362" s="98">
        <v>372520646.2119143</v>
      </c>
    </row>
    <row r="363" spans="1:102" x14ac:dyDescent="0.2">
      <c r="A363" s="98" t="s">
        <v>56</v>
      </c>
      <c r="B363" s="100">
        <v>42705</v>
      </c>
      <c r="C363" s="99">
        <v>329866.10131454503</v>
      </c>
      <c r="D363" s="99">
        <v>0</v>
      </c>
      <c r="E363" s="99">
        <v>49240.933326721199</v>
      </c>
      <c r="F363" s="99">
        <v>42114.875482559197</v>
      </c>
      <c r="G363" s="99">
        <v>45993.800147533402</v>
      </c>
      <c r="H363" s="99">
        <v>0</v>
      </c>
      <c r="I363" s="99">
        <v>0</v>
      </c>
      <c r="J363" s="99">
        <v>94566.919869422898</v>
      </c>
      <c r="K363" s="99">
        <v>7.4630118325003396</v>
      </c>
      <c r="L363" s="99">
        <v>1331.6319213658601</v>
      </c>
      <c r="M363" s="99">
        <v>105401.37641525301</v>
      </c>
      <c r="N363" s="99">
        <v>16426.2203505039</v>
      </c>
      <c r="O363" s="99">
        <v>0</v>
      </c>
      <c r="P363" s="99">
        <v>245851.54074859599</v>
      </c>
      <c r="Q363" s="99">
        <v>10600.491267085101</v>
      </c>
      <c r="R363" s="99">
        <v>0</v>
      </c>
      <c r="S363" s="99">
        <v>45984.601832866698</v>
      </c>
      <c r="T363" s="99">
        <v>0</v>
      </c>
      <c r="U363" s="99">
        <v>94576.26055336</v>
      </c>
      <c r="V363" s="99">
        <v>22197449.9060059</v>
      </c>
      <c r="W363" s="99">
        <v>0</v>
      </c>
      <c r="X363" s="99">
        <v>3308699.4045715299</v>
      </c>
      <c r="Y363" s="99">
        <v>1869795.4359436</v>
      </c>
      <c r="Z363" s="99">
        <v>9912200.0076904297</v>
      </c>
      <c r="AA363" s="99">
        <v>0</v>
      </c>
      <c r="AB363" s="99">
        <v>0</v>
      </c>
      <c r="AC363" s="99">
        <v>37319009.965820298</v>
      </c>
      <c r="AD363" s="99">
        <v>754.88890270888805</v>
      </c>
      <c r="AE363" s="99">
        <v>19206.4656460285</v>
      </c>
      <c r="AF363" s="99">
        <v>7171815.3981933603</v>
      </c>
      <c r="AG363" s="99">
        <v>3021400.65026855</v>
      </c>
      <c r="AH363" s="99">
        <v>0</v>
      </c>
      <c r="AI363" s="99">
        <v>13140607.9412842</v>
      </c>
      <c r="AJ363" s="99">
        <v>2255075.8908386198</v>
      </c>
      <c r="AK363" s="99">
        <v>0</v>
      </c>
      <c r="AL363" s="99">
        <v>9926266.0567627009</v>
      </c>
      <c r="AM363" s="99">
        <v>0</v>
      </c>
      <c r="AN363" s="99">
        <v>37328915.463867202</v>
      </c>
      <c r="AO363" s="99">
        <v>246946167.05859399</v>
      </c>
      <c r="AP363" s="99">
        <v>0</v>
      </c>
      <c r="AQ363" s="99">
        <v>34618597.602050804</v>
      </c>
      <c r="AR363" s="99">
        <v>17787125.689453099</v>
      </c>
      <c r="AS363" s="99">
        <v>88104299.758789107</v>
      </c>
      <c r="AT363" s="99">
        <v>0</v>
      </c>
      <c r="AU363" s="99">
        <v>0</v>
      </c>
      <c r="AV363" s="99">
        <v>142584491.21484399</v>
      </c>
      <c r="AW363" s="99">
        <v>2579.6478784680398</v>
      </c>
      <c r="AX363" s="99">
        <v>160640.37725830101</v>
      </c>
      <c r="AY363" s="99">
        <v>84347614.1171875</v>
      </c>
      <c r="AZ363" s="99">
        <v>29379436.575683601</v>
      </c>
      <c r="BA363" s="99">
        <v>0</v>
      </c>
      <c r="BB363" s="99">
        <v>145192497.32617199</v>
      </c>
      <c r="BC363" s="99">
        <v>23100572.762695301</v>
      </c>
      <c r="BD363" s="99">
        <v>0</v>
      </c>
      <c r="BE363" s="99">
        <v>88296928.717773393</v>
      </c>
      <c r="BF363" s="99">
        <v>0</v>
      </c>
      <c r="BG363" s="99">
        <v>142656233.60156301</v>
      </c>
      <c r="BH363" s="99">
        <v>58676095.497070298</v>
      </c>
      <c r="BI363" s="99">
        <v>0</v>
      </c>
      <c r="BJ363" s="99">
        <v>8594405.0333252009</v>
      </c>
      <c r="BK363" s="99">
        <v>5549958.1797485398</v>
      </c>
      <c r="BL363" s="99">
        <v>0</v>
      </c>
      <c r="BM363" s="99">
        <v>0</v>
      </c>
      <c r="BN363" s="99">
        <v>0</v>
      </c>
      <c r="BO363" s="99">
        <v>0</v>
      </c>
      <c r="BP363" s="99">
        <v>0</v>
      </c>
      <c r="BQ363" s="99">
        <v>0</v>
      </c>
      <c r="BR363" s="99">
        <v>23437375.244628899</v>
      </c>
      <c r="BS363" s="99">
        <v>10987107.1416016</v>
      </c>
      <c r="BT363" s="99">
        <v>0</v>
      </c>
      <c r="BU363" s="99">
        <v>25226937.9296875</v>
      </c>
      <c r="BV363" s="99">
        <v>8855074.8121337909</v>
      </c>
      <c r="BW363" s="99">
        <v>0</v>
      </c>
      <c r="BX363" s="99">
        <v>17277876.326660201</v>
      </c>
      <c r="BY363" s="99">
        <v>0</v>
      </c>
      <c r="BZ363" s="99">
        <v>0</v>
      </c>
      <c r="CA363" s="99">
        <v>379417.86744308501</v>
      </c>
      <c r="CB363" s="99">
        <v>25659785.405029301</v>
      </c>
      <c r="CC363" s="99">
        <v>281058046.74218798</v>
      </c>
      <c r="CD363" s="99">
        <v>67348275.005859405</v>
      </c>
      <c r="CE363" s="99">
        <v>45996.865592002898</v>
      </c>
      <c r="CF363" s="99">
        <v>9957574.9222412091</v>
      </c>
      <c r="CG363" s="99">
        <v>88586493.083007798</v>
      </c>
      <c r="CH363" s="99">
        <v>0</v>
      </c>
      <c r="CI363" s="99">
        <v>425386.42360305798</v>
      </c>
      <c r="CJ363" s="99">
        <v>35600582.187011696</v>
      </c>
      <c r="CK363" s="99">
        <v>370979848.19140601</v>
      </c>
      <c r="CL363" s="99">
        <v>84692337.040039107</v>
      </c>
      <c r="CM363" s="166">
        <v>518458.91422271699</v>
      </c>
      <c r="CN363" s="166">
        <v>72988681.283203095</v>
      </c>
      <c r="CO363" s="166">
        <v>512272364.35156298</v>
      </c>
      <c r="CP363" s="99">
        <v>84692337.040039107</v>
      </c>
      <c r="CQ363" s="99">
        <v>0</v>
      </c>
      <c r="CR363" s="99">
        <v>0</v>
      </c>
      <c r="CS363" s="99">
        <v>0</v>
      </c>
      <c r="CT363" s="99">
        <v>0</v>
      </c>
      <c r="CU363" s="98">
        <v>49250.157419682</v>
      </c>
      <c r="CV363" s="98">
        <v>139079.71363101</v>
      </c>
      <c r="CW363" s="98">
        <v>35617360.327270508</v>
      </c>
      <c r="CX363" s="98">
        <v>369644539.82519579</v>
      </c>
    </row>
    <row r="364" spans="1:102" x14ac:dyDescent="0.2">
      <c r="A364" s="98" t="s">
        <v>56</v>
      </c>
      <c r="B364" s="100">
        <v>42795</v>
      </c>
      <c r="C364" s="99">
        <v>330710.56134796102</v>
      </c>
      <c r="D364" s="99">
        <v>0</v>
      </c>
      <c r="E364" s="99">
        <v>49894.824986457803</v>
      </c>
      <c r="F364" s="99">
        <v>42770.142565727198</v>
      </c>
      <c r="G364" s="99">
        <v>46265.806827545202</v>
      </c>
      <c r="H364" s="99">
        <v>0</v>
      </c>
      <c r="I364" s="99">
        <v>0</v>
      </c>
      <c r="J364" s="99">
        <v>94707.1086626053</v>
      </c>
      <c r="K364" s="99">
        <v>6.1377975689247304</v>
      </c>
      <c r="L364" s="99">
        <v>1332.8553323000699</v>
      </c>
      <c r="M364" s="99">
        <v>106095.400665283</v>
      </c>
      <c r="N364" s="99">
        <v>16373.114254236199</v>
      </c>
      <c r="O364" s="99">
        <v>0</v>
      </c>
      <c r="P364" s="99">
        <v>246145.45282745399</v>
      </c>
      <c r="Q364" s="99">
        <v>10498.5149430037</v>
      </c>
      <c r="R364" s="99">
        <v>0</v>
      </c>
      <c r="S364" s="99">
        <v>46239.218682289102</v>
      </c>
      <c r="T364" s="99">
        <v>0</v>
      </c>
      <c r="U364" s="99">
        <v>94709.337444305405</v>
      </c>
      <c r="V364" s="99">
        <v>22490023.4677734</v>
      </c>
      <c r="W364" s="99">
        <v>0</v>
      </c>
      <c r="X364" s="99">
        <v>3303870.5207519499</v>
      </c>
      <c r="Y364" s="99">
        <v>1875405.4988708501</v>
      </c>
      <c r="Z364" s="99">
        <v>10050334.1258545</v>
      </c>
      <c r="AA364" s="99">
        <v>0</v>
      </c>
      <c r="AB364" s="99">
        <v>0</v>
      </c>
      <c r="AC364" s="99">
        <v>37504455.7509766</v>
      </c>
      <c r="AD364" s="99">
        <v>654.28566491603897</v>
      </c>
      <c r="AE364" s="99">
        <v>28295.7400128841</v>
      </c>
      <c r="AF364" s="99">
        <v>7260088.38598633</v>
      </c>
      <c r="AG364" s="99">
        <v>3018448.5519714402</v>
      </c>
      <c r="AH364" s="99">
        <v>0</v>
      </c>
      <c r="AI364" s="99">
        <v>13307808.420654301</v>
      </c>
      <c r="AJ364" s="99">
        <v>2260579.7860717801</v>
      </c>
      <c r="AK364" s="99">
        <v>0</v>
      </c>
      <c r="AL364" s="99">
        <v>10024937.1612549</v>
      </c>
      <c r="AM364" s="99">
        <v>0</v>
      </c>
      <c r="AN364" s="99">
        <v>37500898.801269501</v>
      </c>
      <c r="AO364" s="99">
        <v>250926848.66406301</v>
      </c>
      <c r="AP364" s="99">
        <v>0</v>
      </c>
      <c r="AQ364" s="99">
        <v>34655726.440429702</v>
      </c>
      <c r="AR364" s="99">
        <v>17589331.177978501</v>
      </c>
      <c r="AS364" s="99">
        <v>89557812.077148393</v>
      </c>
      <c r="AT364" s="99">
        <v>0</v>
      </c>
      <c r="AU364" s="99">
        <v>0</v>
      </c>
      <c r="AV364" s="99">
        <v>143569981.18164101</v>
      </c>
      <c r="AW364" s="99">
        <v>2219.14261904359</v>
      </c>
      <c r="AX364" s="99">
        <v>307890.22483825701</v>
      </c>
      <c r="AY364" s="99">
        <v>85216392.586914107</v>
      </c>
      <c r="AZ364" s="99">
        <v>29445807.478515599</v>
      </c>
      <c r="BA364" s="99">
        <v>0</v>
      </c>
      <c r="BB364" s="99">
        <v>148240204.20898399</v>
      </c>
      <c r="BC364" s="99">
        <v>23265149.618896499</v>
      </c>
      <c r="BD364" s="99">
        <v>0</v>
      </c>
      <c r="BE364" s="99">
        <v>89405624.121093795</v>
      </c>
      <c r="BF364" s="99">
        <v>0</v>
      </c>
      <c r="BG364" s="99">
        <v>143523230.57031301</v>
      </c>
      <c r="BH364" s="99">
        <v>59704482.2412109</v>
      </c>
      <c r="BI364" s="99">
        <v>0</v>
      </c>
      <c r="BJ364" s="99">
        <v>8552640.1223144494</v>
      </c>
      <c r="BK364" s="99">
        <v>5585014.9894409198</v>
      </c>
      <c r="BL364" s="99">
        <v>0</v>
      </c>
      <c r="BM364" s="99">
        <v>0</v>
      </c>
      <c r="BN364" s="99">
        <v>0</v>
      </c>
      <c r="BO364" s="99">
        <v>0</v>
      </c>
      <c r="BP364" s="99">
        <v>0</v>
      </c>
      <c r="BQ364" s="99">
        <v>0</v>
      </c>
      <c r="BR364" s="99">
        <v>23825575.0239258</v>
      </c>
      <c r="BS364" s="99">
        <v>10990115.930786099</v>
      </c>
      <c r="BT364" s="99">
        <v>0</v>
      </c>
      <c r="BU364" s="99">
        <v>25930865.829589799</v>
      </c>
      <c r="BV364" s="99">
        <v>8891173.5511474591</v>
      </c>
      <c r="BW364" s="99">
        <v>0</v>
      </c>
      <c r="BX364" s="99">
        <v>18274646.9133301</v>
      </c>
      <c r="BY364" s="99">
        <v>0</v>
      </c>
      <c r="BZ364" s="99">
        <v>0</v>
      </c>
      <c r="CA364" s="99">
        <v>380198.37079620402</v>
      </c>
      <c r="CB364" s="99">
        <v>25765088.8212891</v>
      </c>
      <c r="CC364" s="99">
        <v>285767550.78515601</v>
      </c>
      <c r="CD364" s="99">
        <v>68204631.859375</v>
      </c>
      <c r="CE364" s="99">
        <v>46265.828536510497</v>
      </c>
      <c r="CF364" s="99">
        <v>10006667.3946533</v>
      </c>
      <c r="CG364" s="99">
        <v>89198004.1796875</v>
      </c>
      <c r="CH364" s="99">
        <v>0</v>
      </c>
      <c r="CI364" s="99">
        <v>426482.93850326497</v>
      </c>
      <c r="CJ364" s="99">
        <v>35752228.380371101</v>
      </c>
      <c r="CK364" s="99">
        <v>374333270.16406298</v>
      </c>
      <c r="CL364" s="99">
        <v>85843692.515625</v>
      </c>
      <c r="CM364" s="166">
        <v>519695.67770004302</v>
      </c>
      <c r="CN364" s="166">
        <v>73265422.965820298</v>
      </c>
      <c r="CO364" s="166">
        <v>517639992.91406298</v>
      </c>
      <c r="CP364" s="99">
        <v>85843692.515625</v>
      </c>
      <c r="CQ364" s="99">
        <v>0</v>
      </c>
      <c r="CR364" s="99">
        <v>0</v>
      </c>
      <c r="CS364" s="99">
        <v>0</v>
      </c>
      <c r="CT364" s="99">
        <v>0</v>
      </c>
      <c r="CU364" s="98">
        <v>49911.389661041001</v>
      </c>
      <c r="CV364" s="98">
        <v>139410.09524179701</v>
      </c>
      <c r="CW364" s="98">
        <v>35771756.215942398</v>
      </c>
      <c r="CX364" s="98">
        <v>374965554.96484351</v>
      </c>
    </row>
    <row r="365" spans="1:102" x14ac:dyDescent="0.2">
      <c r="A365" s="98" t="s">
        <v>56</v>
      </c>
      <c r="B365" s="100">
        <v>42887</v>
      </c>
      <c r="C365" s="99">
        <v>331004.53526306199</v>
      </c>
      <c r="D365" s="99">
        <v>0</v>
      </c>
      <c r="E365" s="99">
        <v>50284.288434505499</v>
      </c>
      <c r="F365" s="99">
        <v>43452.484077453599</v>
      </c>
      <c r="G365" s="99">
        <v>46444.9786334038</v>
      </c>
      <c r="H365" s="99">
        <v>0</v>
      </c>
      <c r="I365" s="99">
        <v>0</v>
      </c>
      <c r="J365" s="99">
        <v>94766.205137252793</v>
      </c>
      <c r="K365" s="99">
        <v>5.7052752334275301</v>
      </c>
      <c r="L365" s="99">
        <v>1262.46154400706</v>
      </c>
      <c r="M365" s="99">
        <v>106278.817907333</v>
      </c>
      <c r="N365" s="99">
        <v>16395.314731836301</v>
      </c>
      <c r="O365" s="99">
        <v>0</v>
      </c>
      <c r="P365" s="99">
        <v>246840.545976639</v>
      </c>
      <c r="Q365" s="99">
        <v>10439.331042051301</v>
      </c>
      <c r="R365" s="99">
        <v>0</v>
      </c>
      <c r="S365" s="99">
        <v>46416.956182956703</v>
      </c>
      <c r="T365" s="99">
        <v>0</v>
      </c>
      <c r="U365" s="99">
        <v>94739.076341628999</v>
      </c>
      <c r="V365" s="99">
        <v>22492447.7819824</v>
      </c>
      <c r="W365" s="99">
        <v>0</v>
      </c>
      <c r="X365" s="99">
        <v>3222932.1734314002</v>
      </c>
      <c r="Y365" s="99">
        <v>1863281.8765716599</v>
      </c>
      <c r="Z365" s="99">
        <v>9991499.8348388709</v>
      </c>
      <c r="AA365" s="99">
        <v>0</v>
      </c>
      <c r="AB365" s="99">
        <v>0</v>
      </c>
      <c r="AC365" s="99">
        <v>37489544.837890603</v>
      </c>
      <c r="AD365" s="99">
        <v>556.25512795150303</v>
      </c>
      <c r="AE365" s="99">
        <v>20953.068898201</v>
      </c>
      <c r="AF365" s="99">
        <v>7164094.9645996103</v>
      </c>
      <c r="AG365" s="99">
        <v>3015241.0907592801</v>
      </c>
      <c r="AH365" s="99">
        <v>0</v>
      </c>
      <c r="AI365" s="99">
        <v>13146215.5753174</v>
      </c>
      <c r="AJ365" s="99">
        <v>2242103.9765319801</v>
      </c>
      <c r="AK365" s="99">
        <v>0</v>
      </c>
      <c r="AL365" s="99">
        <v>9977378.0947265606</v>
      </c>
      <c r="AM365" s="99">
        <v>0</v>
      </c>
      <c r="AN365" s="99">
        <v>37468201.189941399</v>
      </c>
      <c r="AO365" s="99">
        <v>251938104.27343801</v>
      </c>
      <c r="AP365" s="99">
        <v>0</v>
      </c>
      <c r="AQ365" s="99">
        <v>34053141.6962891</v>
      </c>
      <c r="AR365" s="99">
        <v>17848508.733154301</v>
      </c>
      <c r="AS365" s="99">
        <v>89451097.071289107</v>
      </c>
      <c r="AT365" s="99">
        <v>0</v>
      </c>
      <c r="AU365" s="99">
        <v>0</v>
      </c>
      <c r="AV365" s="99">
        <v>143910166.75195301</v>
      </c>
      <c r="AW365" s="99">
        <v>1906.3015870153899</v>
      </c>
      <c r="AX365" s="99">
        <v>213140.790626526</v>
      </c>
      <c r="AY365" s="99">
        <v>85156068.436523393</v>
      </c>
      <c r="AZ365" s="99">
        <v>29487221.245849598</v>
      </c>
      <c r="BA365" s="99">
        <v>0</v>
      </c>
      <c r="BB365" s="99">
        <v>146528059.66015601</v>
      </c>
      <c r="BC365" s="99">
        <v>23264801.7036133</v>
      </c>
      <c r="BD365" s="99">
        <v>0</v>
      </c>
      <c r="BE365" s="99">
        <v>89257584.247070298</v>
      </c>
      <c r="BF365" s="99">
        <v>0</v>
      </c>
      <c r="BG365" s="99">
        <v>143885240.51757801</v>
      </c>
      <c r="BH365" s="99">
        <v>59282456.495117202</v>
      </c>
      <c r="BI365" s="99">
        <v>0</v>
      </c>
      <c r="BJ365" s="99">
        <v>8474564.5114746094</v>
      </c>
      <c r="BK365" s="99">
        <v>5552293.0180053702</v>
      </c>
      <c r="BL365" s="99">
        <v>0</v>
      </c>
      <c r="BM365" s="99">
        <v>0</v>
      </c>
      <c r="BN365" s="99">
        <v>0</v>
      </c>
      <c r="BO365" s="99">
        <v>0</v>
      </c>
      <c r="BP365" s="99">
        <v>0</v>
      </c>
      <c r="BQ365" s="99">
        <v>0</v>
      </c>
      <c r="BR365" s="99">
        <v>23690711.058105499</v>
      </c>
      <c r="BS365" s="99">
        <v>11016556.7076416</v>
      </c>
      <c r="BT365" s="99">
        <v>0</v>
      </c>
      <c r="BU365" s="99">
        <v>25693825.3198242</v>
      </c>
      <c r="BV365" s="99">
        <v>8896683.2054443397</v>
      </c>
      <c r="BW365" s="99">
        <v>0</v>
      </c>
      <c r="BX365" s="99">
        <v>18557140.1323242</v>
      </c>
      <c r="BY365" s="99">
        <v>0</v>
      </c>
      <c r="BZ365" s="99">
        <v>0</v>
      </c>
      <c r="CA365" s="99">
        <v>381326.31562042201</v>
      </c>
      <c r="CB365" s="99">
        <v>25663269.082031298</v>
      </c>
      <c r="CC365" s="99">
        <v>285894748.453125</v>
      </c>
      <c r="CD365" s="99">
        <v>67815582.677734405</v>
      </c>
      <c r="CE365" s="99">
        <v>46434.082081317902</v>
      </c>
      <c r="CF365" s="99">
        <v>10035397.9075928</v>
      </c>
      <c r="CG365" s="99">
        <v>89804985.652343795</v>
      </c>
      <c r="CH365" s="99">
        <v>0</v>
      </c>
      <c r="CI365" s="99">
        <v>427843.23750305199</v>
      </c>
      <c r="CJ365" s="99">
        <v>35774550.123535201</v>
      </c>
      <c r="CK365" s="99">
        <v>374894265.625</v>
      </c>
      <c r="CL365" s="99">
        <v>85417827.544921905</v>
      </c>
      <c r="CM365" s="166">
        <v>521076.50714111299</v>
      </c>
      <c r="CN365" s="166">
        <v>73320374.048828095</v>
      </c>
      <c r="CO365" s="166">
        <v>519238679.05468798</v>
      </c>
      <c r="CP365" s="99">
        <v>85417827.544921905</v>
      </c>
      <c r="CQ365" s="99">
        <v>0</v>
      </c>
      <c r="CR365" s="99">
        <v>0</v>
      </c>
      <c r="CS365" s="99">
        <v>0</v>
      </c>
      <c r="CT365" s="99">
        <v>0</v>
      </c>
      <c r="CU365" s="98">
        <v>50294.144716887</v>
      </c>
      <c r="CV365" s="98">
        <v>139674.537717425</v>
      </c>
      <c r="CW365" s="98">
        <v>35698666.989624098</v>
      </c>
      <c r="CX365" s="98">
        <v>375699734.10546881</v>
      </c>
    </row>
    <row r="366" spans="1:102" x14ac:dyDescent="0.2">
      <c r="A366" s="98" t="s">
        <v>56</v>
      </c>
      <c r="B366" s="100">
        <v>42979</v>
      </c>
      <c r="C366" s="99">
        <v>332085.00436401402</v>
      </c>
      <c r="D366" s="99">
        <v>0</v>
      </c>
      <c r="E366" s="99">
        <v>51039.978779315898</v>
      </c>
      <c r="F366" s="99">
        <v>44419.956057548501</v>
      </c>
      <c r="G366" s="99">
        <v>47160.419872283899</v>
      </c>
      <c r="H366" s="99">
        <v>0</v>
      </c>
      <c r="I366" s="99">
        <v>0</v>
      </c>
      <c r="J366" s="99">
        <v>95062.1743421555</v>
      </c>
      <c r="K366" s="99">
        <v>5.8330972765688802</v>
      </c>
      <c r="L366" s="99">
        <v>1342.0975256562199</v>
      </c>
      <c r="M366" s="99">
        <v>106930.309101105</v>
      </c>
      <c r="N366" s="99">
        <v>16437.974010944399</v>
      </c>
      <c r="O366" s="99">
        <v>0</v>
      </c>
      <c r="P366" s="99">
        <v>248073.67944908101</v>
      </c>
      <c r="Q366" s="99">
        <v>10434.9870090485</v>
      </c>
      <c r="R366" s="99">
        <v>0</v>
      </c>
      <c r="S366" s="99">
        <v>47077.051318168596</v>
      </c>
      <c r="T366" s="99">
        <v>0</v>
      </c>
      <c r="U366" s="99">
        <v>95099.3246717453</v>
      </c>
      <c r="V366" s="99">
        <v>22507179.605712902</v>
      </c>
      <c r="W366" s="99">
        <v>0</v>
      </c>
      <c r="X366" s="99">
        <v>3180846.1350402799</v>
      </c>
      <c r="Y366" s="99">
        <v>1850188.4080658001</v>
      </c>
      <c r="Z366" s="99">
        <v>10063257.771728501</v>
      </c>
      <c r="AA366" s="99">
        <v>0</v>
      </c>
      <c r="AB366" s="99">
        <v>0</v>
      </c>
      <c r="AC366" s="99">
        <v>37308987.722656302</v>
      </c>
      <c r="AD366" s="99">
        <v>549.87461331486702</v>
      </c>
      <c r="AE366" s="99">
        <v>29451.578846692999</v>
      </c>
      <c r="AF366" s="99">
        <v>7163000.5033569299</v>
      </c>
      <c r="AG366" s="99">
        <v>3018836.48620605</v>
      </c>
      <c r="AH366" s="99">
        <v>0</v>
      </c>
      <c r="AI366" s="99">
        <v>13148602.5860596</v>
      </c>
      <c r="AJ366" s="99">
        <v>2252305.8112182599</v>
      </c>
      <c r="AK366" s="99">
        <v>0</v>
      </c>
      <c r="AL366" s="99">
        <v>10059698.6710205</v>
      </c>
      <c r="AM366" s="99">
        <v>0</v>
      </c>
      <c r="AN366" s="99">
        <v>37329463.677246101</v>
      </c>
      <c r="AO366" s="99">
        <v>252332747.88281301</v>
      </c>
      <c r="AP366" s="99">
        <v>0</v>
      </c>
      <c r="AQ366" s="99">
        <v>33596464.677246101</v>
      </c>
      <c r="AR366" s="99">
        <v>17823283.7973633</v>
      </c>
      <c r="AS366" s="99">
        <v>90503686.1484375</v>
      </c>
      <c r="AT366" s="99">
        <v>0</v>
      </c>
      <c r="AU366" s="99">
        <v>0</v>
      </c>
      <c r="AV366" s="99">
        <v>144147353.51171899</v>
      </c>
      <c r="AW366" s="99">
        <v>1892.080151245</v>
      </c>
      <c r="AX366" s="99">
        <v>356511.882629395</v>
      </c>
      <c r="AY366" s="99">
        <v>85238374.365234405</v>
      </c>
      <c r="AZ366" s="99">
        <v>29603006.557861298</v>
      </c>
      <c r="BA366" s="99">
        <v>0</v>
      </c>
      <c r="BB366" s="99">
        <v>147146963.84570301</v>
      </c>
      <c r="BC366" s="99">
        <v>23416368.410644501</v>
      </c>
      <c r="BD366" s="99">
        <v>0</v>
      </c>
      <c r="BE366" s="99">
        <v>90314321.533203095</v>
      </c>
      <c r="BF366" s="99">
        <v>0</v>
      </c>
      <c r="BG366" s="99">
        <v>144176158.32617199</v>
      </c>
      <c r="BH366" s="99">
        <v>59305709.261718802</v>
      </c>
      <c r="BI366" s="99">
        <v>0</v>
      </c>
      <c r="BJ366" s="99">
        <v>8339273.2374267597</v>
      </c>
      <c r="BK366" s="99">
        <v>5543198.9841918899</v>
      </c>
      <c r="BL366" s="99">
        <v>0</v>
      </c>
      <c r="BM366" s="99">
        <v>0</v>
      </c>
      <c r="BN366" s="99">
        <v>0</v>
      </c>
      <c r="BO366" s="99">
        <v>0</v>
      </c>
      <c r="BP366" s="99">
        <v>0</v>
      </c>
      <c r="BQ366" s="99">
        <v>0</v>
      </c>
      <c r="BR366" s="99">
        <v>23793055.3835449</v>
      </c>
      <c r="BS366" s="99">
        <v>11039903.012207</v>
      </c>
      <c r="BT366" s="99">
        <v>0</v>
      </c>
      <c r="BU366" s="99">
        <v>19612995.299804699</v>
      </c>
      <c r="BV366" s="99">
        <v>8975536.6444091797</v>
      </c>
      <c r="BW366" s="99">
        <v>0</v>
      </c>
      <c r="BX366" s="99">
        <v>16243530.431762701</v>
      </c>
      <c r="BY366" s="99">
        <v>0</v>
      </c>
      <c r="BZ366" s="99">
        <v>0</v>
      </c>
      <c r="CA366" s="99">
        <v>383146.23369979899</v>
      </c>
      <c r="CB366" s="99">
        <v>25623063.145996101</v>
      </c>
      <c r="CC366" s="99">
        <v>286413737.41015601</v>
      </c>
      <c r="CD366" s="99">
        <v>67525475.519531295</v>
      </c>
      <c r="CE366" s="99">
        <v>47166.830618858301</v>
      </c>
      <c r="CF366" s="99">
        <v>10093755.158813501</v>
      </c>
      <c r="CG366" s="99">
        <v>90704670.907226607</v>
      </c>
      <c r="CH366" s="99">
        <v>0</v>
      </c>
      <c r="CI366" s="99">
        <v>430223.88866424601</v>
      </c>
      <c r="CJ366" s="99">
        <v>35818835.854980499</v>
      </c>
      <c r="CK366" s="99">
        <v>376221342.96875</v>
      </c>
      <c r="CL366" s="99">
        <v>85354346.243164107</v>
      </c>
      <c r="CM366" s="166">
        <v>523768.286277771</v>
      </c>
      <c r="CN366" s="166">
        <v>73334277.331054702</v>
      </c>
      <c r="CO366" s="166">
        <v>522628886.48046899</v>
      </c>
      <c r="CP366" s="99">
        <v>85354346.243164107</v>
      </c>
      <c r="CQ366" s="99">
        <v>0</v>
      </c>
      <c r="CR366" s="99">
        <v>0</v>
      </c>
      <c r="CS366" s="99">
        <v>0</v>
      </c>
      <c r="CT366" s="99">
        <v>0</v>
      </c>
      <c r="CU366" s="98">
        <v>51021.193279824998</v>
      </c>
      <c r="CV366" s="98">
        <v>140705.48732639599</v>
      </c>
      <c r="CW366" s="98">
        <v>35716818.3048096</v>
      </c>
      <c r="CX366" s="98">
        <v>377118408.31738263</v>
      </c>
    </row>
    <row r="367" spans="1:102" x14ac:dyDescent="0.2">
      <c r="A367" s="98" t="s">
        <v>56</v>
      </c>
      <c r="B367" s="100">
        <v>43070</v>
      </c>
      <c r="C367" s="99">
        <v>333056.44670104998</v>
      </c>
      <c r="D367" s="99">
        <v>0</v>
      </c>
      <c r="E367" s="99">
        <v>51937.865265369401</v>
      </c>
      <c r="F367" s="99">
        <v>45467.149008750901</v>
      </c>
      <c r="G367" s="99">
        <v>47228.588145732901</v>
      </c>
      <c r="H367" s="99">
        <v>0</v>
      </c>
      <c r="I367" s="99">
        <v>0</v>
      </c>
      <c r="J367" s="99">
        <v>94787.606760978699</v>
      </c>
      <c r="K367" s="99">
        <v>5.2849905419861898</v>
      </c>
      <c r="L367" s="99">
        <v>1359.5885490924099</v>
      </c>
      <c r="M367" s="99">
        <v>107948.575452805</v>
      </c>
      <c r="N367" s="99">
        <v>16380.880783677099</v>
      </c>
      <c r="O367" s="99">
        <v>0</v>
      </c>
      <c r="P367" s="99">
        <v>249195.736589432</v>
      </c>
      <c r="Q367" s="99">
        <v>10535.4676818848</v>
      </c>
      <c r="R367" s="99">
        <v>0</v>
      </c>
      <c r="S367" s="99">
        <v>47236.033634662599</v>
      </c>
      <c r="T367" s="99">
        <v>0</v>
      </c>
      <c r="U367" s="99">
        <v>94810.639511108398</v>
      </c>
      <c r="V367" s="99">
        <v>22559542.3835449</v>
      </c>
      <c r="W367" s="99">
        <v>0</v>
      </c>
      <c r="X367" s="99">
        <v>3241738.2729186998</v>
      </c>
      <c r="Y367" s="99">
        <v>1922624.7858734101</v>
      </c>
      <c r="Z367" s="99">
        <v>10173797.912963901</v>
      </c>
      <c r="AA367" s="99">
        <v>0</v>
      </c>
      <c r="AB367" s="99">
        <v>0</v>
      </c>
      <c r="AC367" s="99">
        <v>37482069.9619141</v>
      </c>
      <c r="AD367" s="99">
        <v>568.79153569787695</v>
      </c>
      <c r="AE367" s="99">
        <v>23014.227009057999</v>
      </c>
      <c r="AF367" s="99">
        <v>7239107.9869384803</v>
      </c>
      <c r="AG367" s="99">
        <v>3023724.46630859</v>
      </c>
      <c r="AH367" s="99">
        <v>0</v>
      </c>
      <c r="AI367" s="99">
        <v>13297155.5318604</v>
      </c>
      <c r="AJ367" s="99">
        <v>2273741.6332092299</v>
      </c>
      <c r="AK367" s="99">
        <v>0</v>
      </c>
      <c r="AL367" s="99">
        <v>10201740.2041016</v>
      </c>
      <c r="AM367" s="99">
        <v>0</v>
      </c>
      <c r="AN367" s="99">
        <v>37502854.684082001</v>
      </c>
      <c r="AO367" s="99">
        <v>253799828.20898399</v>
      </c>
      <c r="AP367" s="99">
        <v>0</v>
      </c>
      <c r="AQ367" s="99">
        <v>34268958.755859397</v>
      </c>
      <c r="AR367" s="99">
        <v>18310954.668212902</v>
      </c>
      <c r="AS367" s="99">
        <v>91581037.791015595</v>
      </c>
      <c r="AT367" s="99">
        <v>0</v>
      </c>
      <c r="AU367" s="99">
        <v>0</v>
      </c>
      <c r="AV367" s="99">
        <v>144728025.65625</v>
      </c>
      <c r="AW367" s="99">
        <v>1970.8700367957399</v>
      </c>
      <c r="AX367" s="99">
        <v>276332.18796539301</v>
      </c>
      <c r="AY367" s="99">
        <v>86516245.816406295</v>
      </c>
      <c r="AZ367" s="99">
        <v>29637093.590820301</v>
      </c>
      <c r="BA367" s="99">
        <v>0</v>
      </c>
      <c r="BB367" s="99">
        <v>148824779.74804699</v>
      </c>
      <c r="BC367" s="99">
        <v>23681174.627197299</v>
      </c>
      <c r="BD367" s="99">
        <v>0</v>
      </c>
      <c r="BE367" s="99">
        <v>92044742.006835893</v>
      </c>
      <c r="BF367" s="99">
        <v>0</v>
      </c>
      <c r="BG367" s="99">
        <v>144824570.57421899</v>
      </c>
      <c r="BH367" s="99">
        <v>60066431.855468802</v>
      </c>
      <c r="BI367" s="99">
        <v>0</v>
      </c>
      <c r="BJ367" s="99">
        <v>8423386.4404296894</v>
      </c>
      <c r="BK367" s="99">
        <v>5645942.91723633</v>
      </c>
      <c r="BL367" s="99">
        <v>0</v>
      </c>
      <c r="BM367" s="99">
        <v>0</v>
      </c>
      <c r="BN367" s="99">
        <v>0</v>
      </c>
      <c r="BO367" s="99">
        <v>0</v>
      </c>
      <c r="BP367" s="99">
        <v>0</v>
      </c>
      <c r="BQ367" s="99">
        <v>0</v>
      </c>
      <c r="BR367" s="99">
        <v>24149935.302978501</v>
      </c>
      <c r="BS367" s="99">
        <v>11062885.7341309</v>
      </c>
      <c r="BT367" s="99">
        <v>0</v>
      </c>
      <c r="BU367" s="99">
        <v>25620055.189697299</v>
      </c>
      <c r="BV367" s="99">
        <v>9029140.5982665997</v>
      </c>
      <c r="BW367" s="99">
        <v>0</v>
      </c>
      <c r="BX367" s="99">
        <v>17871952.035156298</v>
      </c>
      <c r="BY367" s="99">
        <v>0</v>
      </c>
      <c r="BZ367" s="99">
        <v>0</v>
      </c>
      <c r="CA367" s="99">
        <v>385307.15104675299</v>
      </c>
      <c r="CB367" s="99">
        <v>26037504.402587902</v>
      </c>
      <c r="CC367" s="99">
        <v>288982353.171875</v>
      </c>
      <c r="CD367" s="99">
        <v>68598878.798828095</v>
      </c>
      <c r="CE367" s="99">
        <v>47235.583332538597</v>
      </c>
      <c r="CF367" s="99">
        <v>10168694.972168</v>
      </c>
      <c r="CG367" s="99">
        <v>91790470.690429702</v>
      </c>
      <c r="CH367" s="99">
        <v>0</v>
      </c>
      <c r="CI367" s="99">
        <v>432541.70358657802</v>
      </c>
      <c r="CJ367" s="99">
        <v>36113042.791992202</v>
      </c>
      <c r="CK367" s="99">
        <v>382927210.55468798</v>
      </c>
      <c r="CL367" s="99">
        <v>86524500.333007798</v>
      </c>
      <c r="CM367" s="166">
        <v>525818.04025268601</v>
      </c>
      <c r="CN367" s="166">
        <v>73594541.288085893</v>
      </c>
      <c r="CO367" s="166">
        <v>524904497.20703101</v>
      </c>
      <c r="CP367" s="99">
        <v>86524500.333007798</v>
      </c>
      <c r="CQ367" s="99">
        <v>0</v>
      </c>
      <c r="CR367" s="99">
        <v>0</v>
      </c>
      <c r="CS367" s="99">
        <v>0</v>
      </c>
      <c r="CT367" s="99">
        <v>0</v>
      </c>
      <c r="CU367" s="98">
        <v>51946.833237389001</v>
      </c>
      <c r="CV367" s="98">
        <v>140539.32730213401</v>
      </c>
      <c r="CW367" s="98">
        <v>36206199.374755904</v>
      </c>
      <c r="CX367" s="98">
        <v>380772823.86230469</v>
      </c>
    </row>
    <row r="368" spans="1:102" x14ac:dyDescent="0.2">
      <c r="A368" s="98" t="s">
        <v>56</v>
      </c>
      <c r="B368" s="100">
        <v>43160</v>
      </c>
      <c r="C368" s="99">
        <v>331236.901432037</v>
      </c>
      <c r="D368" s="99">
        <v>0</v>
      </c>
      <c r="E368" s="99">
        <v>52359.734406948097</v>
      </c>
      <c r="F368" s="99">
        <v>45955.968563079798</v>
      </c>
      <c r="G368" s="99">
        <v>47198.009799957297</v>
      </c>
      <c r="H368" s="99">
        <v>0</v>
      </c>
      <c r="I368" s="99">
        <v>0</v>
      </c>
      <c r="J368" s="99">
        <v>94874.596727371201</v>
      </c>
      <c r="K368" s="99">
        <v>5.1072921461891401</v>
      </c>
      <c r="L368" s="99">
        <v>1361.7429958134901</v>
      </c>
      <c r="M368" s="99">
        <v>106670.94934845</v>
      </c>
      <c r="N368" s="99">
        <v>16477.698618888899</v>
      </c>
      <c r="O368" s="99">
        <v>0</v>
      </c>
      <c r="P368" s="99">
        <v>248459.87728881801</v>
      </c>
      <c r="Q368" s="99">
        <v>10520.0032755136</v>
      </c>
      <c r="R368" s="99">
        <v>0</v>
      </c>
      <c r="S368" s="99">
        <v>47180.342282772101</v>
      </c>
      <c r="T368" s="99">
        <v>0</v>
      </c>
      <c r="U368" s="99">
        <v>94871.875490188599</v>
      </c>
      <c r="V368" s="99">
        <v>22519520.7038574</v>
      </c>
      <c r="W368" s="99">
        <v>0</v>
      </c>
      <c r="X368" s="99">
        <v>3144038.3301391602</v>
      </c>
      <c r="Y368" s="99">
        <v>1894694.16429138</v>
      </c>
      <c r="Z368" s="99">
        <v>10099582.180786099</v>
      </c>
      <c r="AA368" s="99">
        <v>0</v>
      </c>
      <c r="AB368" s="99">
        <v>0</v>
      </c>
      <c r="AC368" s="99">
        <v>37600812.478027299</v>
      </c>
      <c r="AD368" s="99">
        <v>572.28858897835005</v>
      </c>
      <c r="AE368" s="99">
        <v>22015.208376169201</v>
      </c>
      <c r="AF368" s="99">
        <v>7134649.0339355497</v>
      </c>
      <c r="AG368" s="99">
        <v>3056380.8225402799</v>
      </c>
      <c r="AH368" s="99">
        <v>0</v>
      </c>
      <c r="AI368" s="99">
        <v>13035549.322998</v>
      </c>
      <c r="AJ368" s="99">
        <v>2266176.3940124498</v>
      </c>
      <c r="AK368" s="99">
        <v>0</v>
      </c>
      <c r="AL368" s="99">
        <v>10071175.8621826</v>
      </c>
      <c r="AM368" s="99">
        <v>0</v>
      </c>
      <c r="AN368" s="99">
        <v>37590890.3193359</v>
      </c>
      <c r="AO368" s="99">
        <v>255175114.83789101</v>
      </c>
      <c r="AP368" s="99">
        <v>0</v>
      </c>
      <c r="AQ368" s="99">
        <v>33373992.860595699</v>
      </c>
      <c r="AR368" s="99">
        <v>18251469.734375</v>
      </c>
      <c r="AS368" s="99">
        <v>91656141.363281295</v>
      </c>
      <c r="AT368" s="99">
        <v>0</v>
      </c>
      <c r="AU368" s="99">
        <v>0</v>
      </c>
      <c r="AV368" s="99">
        <v>145914096.93359399</v>
      </c>
      <c r="AW368" s="99">
        <v>1981.12325830758</v>
      </c>
      <c r="AX368" s="99">
        <v>240160.269676208</v>
      </c>
      <c r="AY368" s="99">
        <v>86361400.472656295</v>
      </c>
      <c r="AZ368" s="99">
        <v>30126539.450439502</v>
      </c>
      <c r="BA368" s="99">
        <v>0</v>
      </c>
      <c r="BB368" s="99">
        <v>147518977.16601601</v>
      </c>
      <c r="BC368" s="99">
        <v>23833055.747802701</v>
      </c>
      <c r="BD368" s="99">
        <v>0</v>
      </c>
      <c r="BE368" s="99">
        <v>91442093.754882798</v>
      </c>
      <c r="BF368" s="99">
        <v>0</v>
      </c>
      <c r="BG368" s="99">
        <v>145936130.88671899</v>
      </c>
      <c r="BH368" s="99">
        <v>59807505.2021484</v>
      </c>
      <c r="BI368" s="99">
        <v>0</v>
      </c>
      <c r="BJ368" s="99">
        <v>8240586.2967529297</v>
      </c>
      <c r="BK368" s="99">
        <v>5607857.3933105497</v>
      </c>
      <c r="BL368" s="99">
        <v>0</v>
      </c>
      <c r="BM368" s="99">
        <v>0</v>
      </c>
      <c r="BN368" s="99">
        <v>0</v>
      </c>
      <c r="BO368" s="99">
        <v>0</v>
      </c>
      <c r="BP368" s="99">
        <v>0</v>
      </c>
      <c r="BQ368" s="99">
        <v>0</v>
      </c>
      <c r="BR368" s="99">
        <v>23970245.870361298</v>
      </c>
      <c r="BS368" s="99">
        <v>11161023.8392334</v>
      </c>
      <c r="BT368" s="99">
        <v>0</v>
      </c>
      <c r="BU368" s="99">
        <v>25370909.869628899</v>
      </c>
      <c r="BV368" s="99">
        <v>8991692.3427734394</v>
      </c>
      <c r="BW368" s="99">
        <v>0</v>
      </c>
      <c r="BX368" s="99">
        <v>18446403.293457001</v>
      </c>
      <c r="BY368" s="99">
        <v>0</v>
      </c>
      <c r="BZ368" s="99">
        <v>0</v>
      </c>
      <c r="CA368" s="99">
        <v>383224.077682495</v>
      </c>
      <c r="CB368" s="99">
        <v>25579943.4228516</v>
      </c>
      <c r="CC368" s="99">
        <v>288623052.53906298</v>
      </c>
      <c r="CD368" s="99">
        <v>67976629.403320298</v>
      </c>
      <c r="CE368" s="99">
        <v>47199.503692150101</v>
      </c>
      <c r="CF368" s="99">
        <v>10125677.680786099</v>
      </c>
      <c r="CG368" s="99">
        <v>91947367.063476607</v>
      </c>
      <c r="CH368" s="99">
        <v>0</v>
      </c>
      <c r="CI368" s="99">
        <v>430448.84610748303</v>
      </c>
      <c r="CJ368" s="99">
        <v>35713075.503417999</v>
      </c>
      <c r="CK368" s="99">
        <v>379643582.58593798</v>
      </c>
      <c r="CL368" s="99">
        <v>85779564.276367202</v>
      </c>
      <c r="CM368" s="166">
        <v>523763.27081298799</v>
      </c>
      <c r="CN368" s="166">
        <v>73347518.1171875</v>
      </c>
      <c r="CO368" s="166">
        <v>526580265.21093798</v>
      </c>
      <c r="CP368" s="99">
        <v>85779564.276367202</v>
      </c>
      <c r="CQ368" s="99">
        <v>0</v>
      </c>
      <c r="CR368" s="99">
        <v>0</v>
      </c>
      <c r="CS368" s="99">
        <v>0</v>
      </c>
      <c r="CT368" s="99">
        <v>0</v>
      </c>
      <c r="CU368" s="98">
        <v>52377.688305288997</v>
      </c>
      <c r="CV368" s="98">
        <v>140453.59250201</v>
      </c>
      <c r="CW368" s="98">
        <v>35705621.103637695</v>
      </c>
      <c r="CX368" s="98">
        <v>380570419.6025396</v>
      </c>
    </row>
    <row r="369" spans="1:102" x14ac:dyDescent="0.2">
      <c r="A369" s="98" t="s">
        <v>56</v>
      </c>
      <c r="B369" s="100">
        <v>43252</v>
      </c>
      <c r="C369" s="99">
        <v>332683.369895935</v>
      </c>
      <c r="D369" s="99">
        <v>0</v>
      </c>
      <c r="E369" s="99">
        <v>53281.5401525497</v>
      </c>
      <c r="F369" s="99">
        <v>47112.605577468901</v>
      </c>
      <c r="G369" s="99">
        <v>47103.649242877997</v>
      </c>
      <c r="H369" s="99">
        <v>0</v>
      </c>
      <c r="I369" s="99">
        <v>0</v>
      </c>
      <c r="J369" s="99">
        <v>94736.457327842698</v>
      </c>
      <c r="K369" s="99">
        <v>4.8032721201889199</v>
      </c>
      <c r="L369" s="99">
        <v>1309.19167780876</v>
      </c>
      <c r="M369" s="99">
        <v>107735.545875549</v>
      </c>
      <c r="N369" s="99">
        <v>16486.0705132484</v>
      </c>
      <c r="O369" s="99">
        <v>0</v>
      </c>
      <c r="P369" s="99">
        <v>249704.60238838199</v>
      </c>
      <c r="Q369" s="99">
        <v>10562.857290625599</v>
      </c>
      <c r="R369" s="99">
        <v>0</v>
      </c>
      <c r="S369" s="99">
        <v>47060.233779430397</v>
      </c>
      <c r="T369" s="99">
        <v>0</v>
      </c>
      <c r="U369" s="99">
        <v>94675.722903251604</v>
      </c>
      <c r="V369" s="99">
        <v>22535768.479736298</v>
      </c>
      <c r="W369" s="99">
        <v>0</v>
      </c>
      <c r="X369" s="99">
        <v>3165696.12854004</v>
      </c>
      <c r="Y369" s="99">
        <v>1944582.15565491</v>
      </c>
      <c r="Z369" s="99">
        <v>10067798.251586899</v>
      </c>
      <c r="AA369" s="99">
        <v>0</v>
      </c>
      <c r="AB369" s="99">
        <v>0</v>
      </c>
      <c r="AC369" s="99">
        <v>37389449.525878899</v>
      </c>
      <c r="AD369" s="99">
        <v>532.57599014043797</v>
      </c>
      <c r="AE369" s="99">
        <v>27559.8066747189</v>
      </c>
      <c r="AF369" s="99">
        <v>7184351.2809448196</v>
      </c>
      <c r="AG369" s="99">
        <v>3065605.9054565402</v>
      </c>
      <c r="AH369" s="99">
        <v>0</v>
      </c>
      <c r="AI369" s="99">
        <v>13089311.2493896</v>
      </c>
      <c r="AJ369" s="99">
        <v>2278925.1737670898</v>
      </c>
      <c r="AK369" s="99">
        <v>0</v>
      </c>
      <c r="AL369" s="99">
        <v>10053768.2255859</v>
      </c>
      <c r="AM369" s="99">
        <v>0</v>
      </c>
      <c r="AN369" s="99">
        <v>37349043.564941399</v>
      </c>
      <c r="AO369" s="99">
        <v>256684026.0625</v>
      </c>
      <c r="AP369" s="99">
        <v>0</v>
      </c>
      <c r="AQ369" s="99">
        <v>33643319.609863304</v>
      </c>
      <c r="AR369" s="99">
        <v>18859819.1726074</v>
      </c>
      <c r="AS369" s="99">
        <v>91915449.371093795</v>
      </c>
      <c r="AT369" s="99">
        <v>0</v>
      </c>
      <c r="AU369" s="99">
        <v>0</v>
      </c>
      <c r="AV369" s="99">
        <v>146302926.625</v>
      </c>
      <c r="AW369" s="99">
        <v>1866.1438122242701</v>
      </c>
      <c r="AX369" s="99">
        <v>296971.26849365199</v>
      </c>
      <c r="AY369" s="99">
        <v>86863616.151367202</v>
      </c>
      <c r="AZ369" s="99">
        <v>30417706.2883301</v>
      </c>
      <c r="BA369" s="99">
        <v>0</v>
      </c>
      <c r="BB369" s="99">
        <v>148417506.06835899</v>
      </c>
      <c r="BC369" s="99">
        <v>24064131.713622998</v>
      </c>
      <c r="BD369" s="99">
        <v>0</v>
      </c>
      <c r="BE369" s="99">
        <v>91646030.3203125</v>
      </c>
      <c r="BF369" s="99">
        <v>0</v>
      </c>
      <c r="BG369" s="99">
        <v>146134286.45507801</v>
      </c>
      <c r="BH369" s="99">
        <v>60309586.0615234</v>
      </c>
      <c r="BI369" s="99">
        <v>0</v>
      </c>
      <c r="BJ369" s="99">
        <v>8377678.7704467801</v>
      </c>
      <c r="BK369" s="99">
        <v>5830313.5674438505</v>
      </c>
      <c r="BL369" s="99">
        <v>0</v>
      </c>
      <c r="BM369" s="99">
        <v>0</v>
      </c>
      <c r="BN369" s="99">
        <v>0</v>
      </c>
      <c r="BO369" s="99">
        <v>0</v>
      </c>
      <c r="BP369" s="99">
        <v>0</v>
      </c>
      <c r="BQ369" s="99">
        <v>0</v>
      </c>
      <c r="BR369" s="99">
        <v>24301612.920410201</v>
      </c>
      <c r="BS369" s="99">
        <v>11245496.360473599</v>
      </c>
      <c r="BT369" s="99">
        <v>0</v>
      </c>
      <c r="BU369" s="99">
        <v>25572630.6096191</v>
      </c>
      <c r="BV369" s="99">
        <v>9081875.5189209003</v>
      </c>
      <c r="BW369" s="99">
        <v>0</v>
      </c>
      <c r="BX369" s="99">
        <v>18767050.802246101</v>
      </c>
      <c r="BY369" s="99">
        <v>0</v>
      </c>
      <c r="BZ369" s="99">
        <v>0</v>
      </c>
      <c r="CA369" s="99">
        <v>386134.99484634399</v>
      </c>
      <c r="CB369" s="99">
        <v>25712464.8679199</v>
      </c>
      <c r="CC369" s="99">
        <v>291589512.71484399</v>
      </c>
      <c r="CD369" s="99">
        <v>68755903.294921905</v>
      </c>
      <c r="CE369" s="99">
        <v>47083.787614822402</v>
      </c>
      <c r="CF369" s="99">
        <v>10059832.732055699</v>
      </c>
      <c r="CG369" s="99">
        <v>91731853.735351607</v>
      </c>
      <c r="CH369" s="99">
        <v>0</v>
      </c>
      <c r="CI369" s="99">
        <v>433327.20806884801</v>
      </c>
      <c r="CJ369" s="99">
        <v>35879886.9375</v>
      </c>
      <c r="CK369" s="99">
        <v>382700682.359375</v>
      </c>
      <c r="CL369" s="99">
        <v>86564085.279296905</v>
      </c>
      <c r="CM369" s="166">
        <v>526502.56369018601</v>
      </c>
      <c r="CN369" s="166">
        <v>73404512.311523393</v>
      </c>
      <c r="CO369" s="166">
        <v>530397622.55078101</v>
      </c>
      <c r="CP369" s="99">
        <v>86564085.279296905</v>
      </c>
      <c r="CQ369" s="99">
        <v>0</v>
      </c>
      <c r="CR369" s="99">
        <v>0</v>
      </c>
      <c r="CS369" s="99">
        <v>0</v>
      </c>
      <c r="CT369" s="99">
        <v>0</v>
      </c>
      <c r="CU369" s="98">
        <v>53299.659060347003</v>
      </c>
      <c r="CV369" s="98">
        <v>140202.590867739</v>
      </c>
      <c r="CW369" s="98">
        <v>35772297.599975601</v>
      </c>
      <c r="CX369" s="98">
        <v>383321366.45019561</v>
      </c>
    </row>
    <row r="370" spans="1:102" x14ac:dyDescent="0.2">
      <c r="A370" s="98" t="s">
        <v>56</v>
      </c>
      <c r="B370" s="100">
        <v>43344</v>
      </c>
      <c r="C370" s="99">
        <v>332247.84890747099</v>
      </c>
      <c r="D370" s="99">
        <v>0</v>
      </c>
      <c r="E370" s="99">
        <v>54604.282371044203</v>
      </c>
      <c r="F370" s="99">
        <v>48823.548836231203</v>
      </c>
      <c r="G370" s="99">
        <v>47128.566720485702</v>
      </c>
      <c r="H370" s="99">
        <v>0</v>
      </c>
      <c r="I370" s="99">
        <v>0</v>
      </c>
      <c r="J370" s="99">
        <v>94602.388704299898</v>
      </c>
      <c r="K370" s="99">
        <v>4.8463772641262004</v>
      </c>
      <c r="L370" s="99">
        <v>1396.4106595814201</v>
      </c>
      <c r="M370" s="99">
        <v>107696.069125175</v>
      </c>
      <c r="N370" s="99">
        <v>16379.735963583</v>
      </c>
      <c r="O370" s="99">
        <v>0</v>
      </c>
      <c r="P370" s="99">
        <v>250713.638578415</v>
      </c>
      <c r="Q370" s="99">
        <v>10573.337364077601</v>
      </c>
      <c r="R370" s="99">
        <v>0</v>
      </c>
      <c r="S370" s="99">
        <v>47071.324655532801</v>
      </c>
      <c r="T370" s="99">
        <v>0</v>
      </c>
      <c r="U370" s="99">
        <v>94659.797302246094</v>
      </c>
      <c r="V370" s="99">
        <v>22619713.557128899</v>
      </c>
      <c r="W370" s="99">
        <v>0</v>
      </c>
      <c r="X370" s="99">
        <v>3094925.92254639</v>
      </c>
      <c r="Y370" s="99">
        <v>1922390.2998504599</v>
      </c>
      <c r="Z370" s="99">
        <v>10107096.294555699</v>
      </c>
      <c r="AA370" s="99">
        <v>0</v>
      </c>
      <c r="AB370" s="99">
        <v>0</v>
      </c>
      <c r="AC370" s="99">
        <v>37341759.802734397</v>
      </c>
      <c r="AD370" s="99">
        <v>526.08996769785904</v>
      </c>
      <c r="AE370" s="99">
        <v>35979.371975421898</v>
      </c>
      <c r="AF370" s="99">
        <v>7157021.8346557599</v>
      </c>
      <c r="AG370" s="99">
        <v>3078047.4883117699</v>
      </c>
      <c r="AH370" s="99">
        <v>0</v>
      </c>
      <c r="AI370" s="99">
        <v>13107349.9619141</v>
      </c>
      <c r="AJ370" s="99">
        <v>2270141.4095458998</v>
      </c>
      <c r="AK370" s="99">
        <v>0</v>
      </c>
      <c r="AL370" s="99">
        <v>10103356.688964801</v>
      </c>
      <c r="AM370" s="99">
        <v>0</v>
      </c>
      <c r="AN370" s="99">
        <v>37379853.073730499</v>
      </c>
      <c r="AO370" s="99">
        <v>258656174.78515601</v>
      </c>
      <c r="AP370" s="99">
        <v>0</v>
      </c>
      <c r="AQ370" s="99">
        <v>33116806.322753899</v>
      </c>
      <c r="AR370" s="99">
        <v>18759033.689208999</v>
      </c>
      <c r="AS370" s="99">
        <v>92740905.098632798</v>
      </c>
      <c r="AT370" s="99">
        <v>0</v>
      </c>
      <c r="AU370" s="99">
        <v>0</v>
      </c>
      <c r="AV370" s="99">
        <v>146454003.890625</v>
      </c>
      <c r="AW370" s="99">
        <v>1844.9487267285599</v>
      </c>
      <c r="AX370" s="99">
        <v>424090.30272674601</v>
      </c>
      <c r="AY370" s="99">
        <v>87231791.276367202</v>
      </c>
      <c r="AZ370" s="99">
        <v>30637121.555908199</v>
      </c>
      <c r="BA370" s="99">
        <v>0</v>
      </c>
      <c r="BB370" s="99">
        <v>149266693.20898399</v>
      </c>
      <c r="BC370" s="99">
        <v>24073573.189208999</v>
      </c>
      <c r="BD370" s="99">
        <v>0</v>
      </c>
      <c r="BE370" s="99">
        <v>92532454.753906295</v>
      </c>
      <c r="BF370" s="99">
        <v>0</v>
      </c>
      <c r="BG370" s="99">
        <v>146537775.04492199</v>
      </c>
      <c r="BH370" s="99">
        <v>60402396.676757798</v>
      </c>
      <c r="BI370" s="99">
        <v>0</v>
      </c>
      <c r="BJ370" s="99">
        <v>8247436.8630981399</v>
      </c>
      <c r="BK370" s="99">
        <v>5811593.9904785203</v>
      </c>
      <c r="BL370" s="99">
        <v>0</v>
      </c>
      <c r="BM370" s="99">
        <v>0</v>
      </c>
      <c r="BN370" s="99">
        <v>0</v>
      </c>
      <c r="BO370" s="99">
        <v>0</v>
      </c>
      <c r="BP370" s="99">
        <v>0</v>
      </c>
      <c r="BQ370" s="99">
        <v>0</v>
      </c>
      <c r="BR370" s="99">
        <v>24263740.927002002</v>
      </c>
      <c r="BS370" s="99">
        <v>11311048.403686499</v>
      </c>
      <c r="BT370" s="99">
        <v>0</v>
      </c>
      <c r="BU370" s="99">
        <v>19557291.269775402</v>
      </c>
      <c r="BV370" s="99">
        <v>9114276.3504638709</v>
      </c>
      <c r="BW370" s="99">
        <v>0</v>
      </c>
      <c r="BX370" s="99">
        <v>16393463.841674799</v>
      </c>
      <c r="BY370" s="99">
        <v>0</v>
      </c>
      <c r="BZ370" s="99">
        <v>0</v>
      </c>
      <c r="CA370" s="99">
        <v>386637.06289672898</v>
      </c>
      <c r="CB370" s="99">
        <v>25653467.821533199</v>
      </c>
      <c r="CC370" s="99">
        <v>292889591.31640601</v>
      </c>
      <c r="CD370" s="99">
        <v>68510679.126953095</v>
      </c>
      <c r="CE370" s="99">
        <v>47138.510404586799</v>
      </c>
      <c r="CF370" s="99">
        <v>10076932.736450201</v>
      </c>
      <c r="CG370" s="99">
        <v>92408080.118164107</v>
      </c>
      <c r="CH370" s="99">
        <v>0</v>
      </c>
      <c r="CI370" s="99">
        <v>433588.15774154698</v>
      </c>
      <c r="CJ370" s="99">
        <v>35779492.271972701</v>
      </c>
      <c r="CK370" s="99">
        <v>384830357.875</v>
      </c>
      <c r="CL370" s="99">
        <v>86496951.561523393</v>
      </c>
      <c r="CM370" s="166">
        <v>526771.35340881301</v>
      </c>
      <c r="CN370" s="166">
        <v>73218723.270507798</v>
      </c>
      <c r="CO370" s="166">
        <v>532707308.15234399</v>
      </c>
      <c r="CP370" s="99">
        <v>86496951.561523393</v>
      </c>
      <c r="CQ370" s="99">
        <v>0</v>
      </c>
      <c r="CR370" s="99">
        <v>0</v>
      </c>
      <c r="CS370" s="99">
        <v>0</v>
      </c>
      <c r="CT370" s="99">
        <v>0</v>
      </c>
      <c r="CU370" s="98">
        <v>54563.861232116004</v>
      </c>
      <c r="CV370" s="98">
        <v>140404.20684306</v>
      </c>
      <c r="CW370" s="98">
        <v>35730400.557983398</v>
      </c>
      <c r="CX370" s="98">
        <v>385297671.43457013</v>
      </c>
    </row>
    <row r="371" spans="1:102" x14ac:dyDescent="0.2">
      <c r="A371" s="98" t="s">
        <v>56</v>
      </c>
      <c r="B371" s="100">
        <v>43435</v>
      </c>
      <c r="C371" s="99">
        <v>331434.59431076102</v>
      </c>
      <c r="D371" s="99">
        <v>0</v>
      </c>
      <c r="E371" s="99">
        <v>54389.078232765198</v>
      </c>
      <c r="F371" s="99">
        <v>48753.182981014303</v>
      </c>
      <c r="G371" s="99">
        <v>47202.785953998602</v>
      </c>
      <c r="H371" s="99">
        <v>0</v>
      </c>
      <c r="I371" s="99">
        <v>0</v>
      </c>
      <c r="J371" s="99">
        <v>93954.290225982695</v>
      </c>
      <c r="K371" s="99">
        <v>5.2597329002455799</v>
      </c>
      <c r="L371" s="99">
        <v>1412.47731390595</v>
      </c>
      <c r="M371" s="99">
        <v>108029.506598473</v>
      </c>
      <c r="N371" s="99">
        <v>16299.438780307801</v>
      </c>
      <c r="O371" s="99">
        <v>0</v>
      </c>
      <c r="P371" s="99">
        <v>249730.12790107701</v>
      </c>
      <c r="Q371" s="99">
        <v>10622.553115725501</v>
      </c>
      <c r="R371" s="99">
        <v>0</v>
      </c>
      <c r="S371" s="99">
        <v>47219.359029769897</v>
      </c>
      <c r="T371" s="99">
        <v>0</v>
      </c>
      <c r="U371" s="99">
        <v>93990.287964820905</v>
      </c>
      <c r="V371" s="99">
        <v>22591623.9379883</v>
      </c>
      <c r="W371" s="99">
        <v>0</v>
      </c>
      <c r="X371" s="99">
        <v>3117005.8867797898</v>
      </c>
      <c r="Y371" s="99">
        <v>1962769.02131653</v>
      </c>
      <c r="Z371" s="99">
        <v>10136475.09729</v>
      </c>
      <c r="AA371" s="99">
        <v>0</v>
      </c>
      <c r="AB371" s="99">
        <v>0</v>
      </c>
      <c r="AC371" s="99">
        <v>37321095.011718802</v>
      </c>
      <c r="AD371" s="99">
        <v>569.55026279389904</v>
      </c>
      <c r="AE371" s="99">
        <v>19789.925072431601</v>
      </c>
      <c r="AF371" s="99">
        <v>7206301.2919921903</v>
      </c>
      <c r="AG371" s="99">
        <v>3073837.0268249498</v>
      </c>
      <c r="AH371" s="99">
        <v>0</v>
      </c>
      <c r="AI371" s="99">
        <v>13178687.120117201</v>
      </c>
      <c r="AJ371" s="99">
        <v>2312399.48745728</v>
      </c>
      <c r="AK371" s="99">
        <v>0</v>
      </c>
      <c r="AL371" s="99">
        <v>10178224.907348599</v>
      </c>
      <c r="AM371" s="99">
        <v>0</v>
      </c>
      <c r="AN371" s="99">
        <v>37353612.511718802</v>
      </c>
      <c r="AO371" s="99">
        <v>260078351.34375</v>
      </c>
      <c r="AP371" s="99">
        <v>0</v>
      </c>
      <c r="AQ371" s="99">
        <v>33632926.8291016</v>
      </c>
      <c r="AR371" s="99">
        <v>19388205.568115201</v>
      </c>
      <c r="AS371" s="99">
        <v>93700953.764648393</v>
      </c>
      <c r="AT371" s="99">
        <v>0</v>
      </c>
      <c r="AU371" s="99">
        <v>0</v>
      </c>
      <c r="AV371" s="99">
        <v>147071489.96093801</v>
      </c>
      <c r="AW371" s="99">
        <v>2024.63831223547</v>
      </c>
      <c r="AX371" s="99">
        <v>212296.66870880101</v>
      </c>
      <c r="AY371" s="99">
        <v>88273903.957031295</v>
      </c>
      <c r="AZ371" s="99">
        <v>30879906.3364258</v>
      </c>
      <c r="BA371" s="99">
        <v>0</v>
      </c>
      <c r="BB371" s="99">
        <v>150728925.89648399</v>
      </c>
      <c r="BC371" s="99">
        <v>24797547.967041001</v>
      </c>
      <c r="BD371" s="99">
        <v>0</v>
      </c>
      <c r="BE371" s="99">
        <v>94396421.194335893</v>
      </c>
      <c r="BF371" s="99">
        <v>0</v>
      </c>
      <c r="BG371" s="99">
        <v>147174588.171875</v>
      </c>
      <c r="BH371" s="99">
        <v>60654540.8115234</v>
      </c>
      <c r="BI371" s="99">
        <v>0</v>
      </c>
      <c r="BJ371" s="99">
        <v>8299963.73828125</v>
      </c>
      <c r="BK371" s="99">
        <v>5968451.4921875</v>
      </c>
      <c r="BL371" s="99">
        <v>0</v>
      </c>
      <c r="BM371" s="99">
        <v>0</v>
      </c>
      <c r="BN371" s="99">
        <v>0</v>
      </c>
      <c r="BO371" s="99">
        <v>0</v>
      </c>
      <c r="BP371" s="99">
        <v>0</v>
      </c>
      <c r="BQ371" s="99">
        <v>0</v>
      </c>
      <c r="BR371" s="99">
        <v>24402387.5541992</v>
      </c>
      <c r="BS371" s="99">
        <v>11316254.568237299</v>
      </c>
      <c r="BT371" s="99">
        <v>0</v>
      </c>
      <c r="BU371" s="99">
        <v>25448459.791259799</v>
      </c>
      <c r="BV371" s="99">
        <v>9231589.73510742</v>
      </c>
      <c r="BW371" s="99">
        <v>0</v>
      </c>
      <c r="BX371" s="99">
        <v>17888596.190185498</v>
      </c>
      <c r="BY371" s="99">
        <v>0</v>
      </c>
      <c r="BZ371" s="99">
        <v>0</v>
      </c>
      <c r="CA371" s="99">
        <v>386097.75441360503</v>
      </c>
      <c r="CB371" s="99">
        <v>25905865.595947299</v>
      </c>
      <c r="CC371" s="99">
        <v>294064082.875</v>
      </c>
      <c r="CD371" s="99">
        <v>69067305.282226607</v>
      </c>
      <c r="CE371" s="99">
        <v>47213.272053241701</v>
      </c>
      <c r="CF371" s="99">
        <v>10151492.3435059</v>
      </c>
      <c r="CG371" s="99">
        <v>94214654.198242202</v>
      </c>
      <c r="CH371" s="99">
        <v>0</v>
      </c>
      <c r="CI371" s="99">
        <v>433360.33451080299</v>
      </c>
      <c r="CJ371" s="99">
        <v>35959229.107421897</v>
      </c>
      <c r="CK371" s="99">
        <v>390316208.93359399</v>
      </c>
      <c r="CL371" s="99">
        <v>86991663.556640595</v>
      </c>
      <c r="CM371" s="166">
        <v>525762.15147399902</v>
      </c>
      <c r="CN371" s="166">
        <v>73250571.012695298</v>
      </c>
      <c r="CO371" s="166">
        <v>535434947.91406298</v>
      </c>
      <c r="CP371" s="99">
        <v>86991663.556640595</v>
      </c>
      <c r="CQ371" s="99">
        <v>0</v>
      </c>
      <c r="CR371" s="99">
        <v>0</v>
      </c>
      <c r="CS371" s="99">
        <v>0</v>
      </c>
      <c r="CT371" s="99">
        <v>0</v>
      </c>
      <c r="CU371" s="98">
        <v>54404.130476963997</v>
      </c>
      <c r="CV371" s="98">
        <v>139605.02072694301</v>
      </c>
      <c r="CW371" s="98">
        <v>36057357.9394532</v>
      </c>
      <c r="CX371" s="98">
        <v>388278737.07324219</v>
      </c>
    </row>
    <row r="372" spans="1:102" x14ac:dyDescent="0.2">
      <c r="A372" s="98" t="s">
        <v>56</v>
      </c>
      <c r="B372" s="100">
        <v>43525</v>
      </c>
      <c r="C372" s="99">
        <v>332382.652889252</v>
      </c>
      <c r="D372" s="99">
        <v>0</v>
      </c>
      <c r="E372" s="99">
        <v>54531.7492995262</v>
      </c>
      <c r="F372" s="99">
        <v>49020.679291725202</v>
      </c>
      <c r="G372" s="99">
        <v>47339.092073917403</v>
      </c>
      <c r="H372" s="99">
        <v>0</v>
      </c>
      <c r="I372" s="99">
        <v>0</v>
      </c>
      <c r="J372" s="99">
        <v>93948.565466880798</v>
      </c>
      <c r="K372" s="99">
        <v>5.1073372907121701</v>
      </c>
      <c r="L372" s="99">
        <v>1737.9064918905499</v>
      </c>
      <c r="M372" s="99">
        <v>108579.682592392</v>
      </c>
      <c r="N372" s="99">
        <v>16289.9574514627</v>
      </c>
      <c r="O372" s="99">
        <v>0</v>
      </c>
      <c r="P372" s="99">
        <v>249231.116130829</v>
      </c>
      <c r="Q372" s="99">
        <v>10684.9383379221</v>
      </c>
      <c r="R372" s="99">
        <v>0</v>
      </c>
      <c r="S372" s="99">
        <v>47325.7618365288</v>
      </c>
      <c r="T372" s="99">
        <v>0</v>
      </c>
      <c r="U372" s="99">
        <v>93945.300344467207</v>
      </c>
      <c r="V372" s="99">
        <v>22528493.8591309</v>
      </c>
      <c r="W372" s="99">
        <v>0</v>
      </c>
      <c r="X372" s="99">
        <v>3052662.59020996</v>
      </c>
      <c r="Y372" s="99">
        <v>1979819.31742859</v>
      </c>
      <c r="Z372" s="99">
        <v>10129840.1251221</v>
      </c>
      <c r="AA372" s="99">
        <v>0</v>
      </c>
      <c r="AB372" s="99">
        <v>0</v>
      </c>
      <c r="AC372" s="99">
        <v>37262027.941894501</v>
      </c>
      <c r="AD372" s="99">
        <v>554.113171100616</v>
      </c>
      <c r="AE372" s="99">
        <v>12623.895787596701</v>
      </c>
      <c r="AF372" s="99">
        <v>7221298.2864990197</v>
      </c>
      <c r="AG372" s="99">
        <v>3076865.1962280301</v>
      </c>
      <c r="AH372" s="99">
        <v>0</v>
      </c>
      <c r="AI372" s="99">
        <v>12886414.428588901</v>
      </c>
      <c r="AJ372" s="99">
        <v>2290046.51812744</v>
      </c>
      <c r="AK372" s="99">
        <v>0</v>
      </c>
      <c r="AL372" s="99">
        <v>10096379.9527588</v>
      </c>
      <c r="AM372" s="99">
        <v>0</v>
      </c>
      <c r="AN372" s="99">
        <v>37258718.405761696</v>
      </c>
      <c r="AO372" s="99">
        <v>259285490.60351601</v>
      </c>
      <c r="AP372" s="99">
        <v>0</v>
      </c>
      <c r="AQ372" s="99">
        <v>32983516.964355499</v>
      </c>
      <c r="AR372" s="99">
        <v>19877802.683349598</v>
      </c>
      <c r="AS372" s="99">
        <v>94315832.436523393</v>
      </c>
      <c r="AT372" s="99">
        <v>0</v>
      </c>
      <c r="AU372" s="99">
        <v>0</v>
      </c>
      <c r="AV372" s="99">
        <v>147880685.03320301</v>
      </c>
      <c r="AW372" s="99">
        <v>1963.75426866114</v>
      </c>
      <c r="AX372" s="99">
        <v>96744.6013736725</v>
      </c>
      <c r="AY372" s="99">
        <v>88439261.030273393</v>
      </c>
      <c r="AZ372" s="99">
        <v>30990349.880127002</v>
      </c>
      <c r="BA372" s="99">
        <v>0</v>
      </c>
      <c r="BB372" s="99">
        <v>148258401.83789101</v>
      </c>
      <c r="BC372" s="99">
        <v>24649338.537353501</v>
      </c>
      <c r="BD372" s="99">
        <v>0</v>
      </c>
      <c r="BE372" s="99">
        <v>94015953.293945298</v>
      </c>
      <c r="BF372" s="99">
        <v>0</v>
      </c>
      <c r="BG372" s="99">
        <v>147810532.359375</v>
      </c>
      <c r="BH372" s="99">
        <v>60508808.356445298</v>
      </c>
      <c r="BI372" s="99">
        <v>0</v>
      </c>
      <c r="BJ372" s="99">
        <v>8260622.2162475605</v>
      </c>
      <c r="BK372" s="99">
        <v>6040294.8726806603</v>
      </c>
      <c r="BL372" s="99">
        <v>0</v>
      </c>
      <c r="BM372" s="99">
        <v>0</v>
      </c>
      <c r="BN372" s="99">
        <v>0</v>
      </c>
      <c r="BO372" s="99">
        <v>0</v>
      </c>
      <c r="BP372" s="99">
        <v>0</v>
      </c>
      <c r="BQ372" s="99">
        <v>0</v>
      </c>
      <c r="BR372" s="99">
        <v>24463840.5229492</v>
      </c>
      <c r="BS372" s="99">
        <v>11377010.916748</v>
      </c>
      <c r="BT372" s="99">
        <v>0</v>
      </c>
      <c r="BU372" s="99">
        <v>24993650.901855499</v>
      </c>
      <c r="BV372" s="99">
        <v>9277051.3284912091</v>
      </c>
      <c r="BW372" s="99">
        <v>0</v>
      </c>
      <c r="BX372" s="99">
        <v>18481922.4924316</v>
      </c>
      <c r="BY372" s="99">
        <v>0</v>
      </c>
      <c r="BZ372" s="99">
        <v>0</v>
      </c>
      <c r="CA372" s="99">
        <v>386562.70927429199</v>
      </c>
      <c r="CB372" s="99">
        <v>25620261.0161133</v>
      </c>
      <c r="CC372" s="99">
        <v>293655703.41015601</v>
      </c>
      <c r="CD372" s="99">
        <v>68720750.119140595</v>
      </c>
      <c r="CE372" s="99">
        <v>47342.8513431549</v>
      </c>
      <c r="CF372" s="99">
        <v>10127738.9324951</v>
      </c>
      <c r="CG372" s="99">
        <v>94212770.484375</v>
      </c>
      <c r="CH372" s="99">
        <v>0</v>
      </c>
      <c r="CI372" s="99">
        <v>433922.46618652297</v>
      </c>
      <c r="CJ372" s="99">
        <v>35771859.330078103</v>
      </c>
      <c r="CK372" s="99">
        <v>387254120.39843798</v>
      </c>
      <c r="CL372" s="99">
        <v>86566313.723632798</v>
      </c>
      <c r="CM372" s="166">
        <v>525937.38655090297</v>
      </c>
      <c r="CN372" s="166">
        <v>73250476.5</v>
      </c>
      <c r="CO372" s="166">
        <v>536611094.44140601</v>
      </c>
      <c r="CP372" s="99">
        <v>86566313.723632798</v>
      </c>
      <c r="CQ372" s="99">
        <v>0</v>
      </c>
      <c r="CR372" s="99">
        <v>0</v>
      </c>
      <c r="CS372" s="99">
        <v>0</v>
      </c>
      <c r="CT372" s="99">
        <v>0</v>
      </c>
      <c r="CU372" s="98">
        <v>54551.059320421002</v>
      </c>
      <c r="CV372" s="98">
        <v>139313.99492078999</v>
      </c>
      <c r="CW372" s="98">
        <v>35747999.948608398</v>
      </c>
      <c r="CX372" s="98">
        <v>387868473.89453101</v>
      </c>
    </row>
    <row r="373" spans="1:102" x14ac:dyDescent="0.2">
      <c r="A373" s="98" t="s">
        <v>56</v>
      </c>
      <c r="B373" s="100">
        <v>43617</v>
      </c>
      <c r="C373" s="99">
        <v>330737.69710159302</v>
      </c>
      <c r="D373" s="99">
        <v>0</v>
      </c>
      <c r="E373" s="99">
        <v>55073.636411666899</v>
      </c>
      <c r="F373" s="99">
        <v>49951.083037376397</v>
      </c>
      <c r="G373" s="99">
        <v>47521.852222442598</v>
      </c>
      <c r="H373" s="99">
        <v>0</v>
      </c>
      <c r="I373" s="99">
        <v>0</v>
      </c>
      <c r="J373" s="99">
        <v>93800.283705711394</v>
      </c>
      <c r="K373" s="99">
        <v>4.8326650243252498</v>
      </c>
      <c r="L373" s="99">
        <v>1449.8515862971501</v>
      </c>
      <c r="M373" s="99">
        <v>108702.88794612901</v>
      </c>
      <c r="N373" s="99">
        <v>16066.0497893095</v>
      </c>
      <c r="O373" s="99">
        <v>0</v>
      </c>
      <c r="P373" s="99">
        <v>246404.905092239</v>
      </c>
      <c r="Q373" s="99">
        <v>10577.672042608299</v>
      </c>
      <c r="R373" s="99">
        <v>0</v>
      </c>
      <c r="S373" s="99">
        <v>47476.377892494202</v>
      </c>
      <c r="T373" s="99">
        <v>0</v>
      </c>
      <c r="U373" s="99">
        <v>93711.776053428694</v>
      </c>
      <c r="V373" s="99">
        <v>22502503.8051758</v>
      </c>
      <c r="W373" s="99">
        <v>0</v>
      </c>
      <c r="X373" s="99">
        <v>2959833.6044921898</v>
      </c>
      <c r="Y373" s="99">
        <v>1966800.9229431199</v>
      </c>
      <c r="Z373" s="99">
        <v>10194457.9260254</v>
      </c>
      <c r="AA373" s="99">
        <v>0</v>
      </c>
      <c r="AB373" s="99">
        <v>0</v>
      </c>
      <c r="AC373" s="99">
        <v>37779049.0146484</v>
      </c>
      <c r="AD373" s="99">
        <v>504.11506672203501</v>
      </c>
      <c r="AE373" s="99">
        <v>18015.610084772099</v>
      </c>
      <c r="AF373" s="99">
        <v>7152784.80749512</v>
      </c>
      <c r="AG373" s="99">
        <v>3072733.61865234</v>
      </c>
      <c r="AH373" s="99">
        <v>0</v>
      </c>
      <c r="AI373" s="99">
        <v>12154104.3088379</v>
      </c>
      <c r="AJ373" s="99">
        <v>2272463.2601928702</v>
      </c>
      <c r="AK373" s="99">
        <v>0</v>
      </c>
      <c r="AL373" s="99">
        <v>10179312.1831055</v>
      </c>
      <c r="AM373" s="99">
        <v>0</v>
      </c>
      <c r="AN373" s="99">
        <v>37706772.549316399</v>
      </c>
      <c r="AO373" s="99">
        <v>259617940.875</v>
      </c>
      <c r="AP373" s="99">
        <v>0</v>
      </c>
      <c r="AQ373" s="99">
        <v>32103069.144287098</v>
      </c>
      <c r="AR373" s="99">
        <v>19867346.3759766</v>
      </c>
      <c r="AS373" s="99">
        <v>95329949.272460893</v>
      </c>
      <c r="AT373" s="99">
        <v>0</v>
      </c>
      <c r="AU373" s="99">
        <v>0</v>
      </c>
      <c r="AV373" s="99">
        <v>149789335.29882801</v>
      </c>
      <c r="AW373" s="99">
        <v>1803.2796495407799</v>
      </c>
      <c r="AX373" s="99">
        <v>186547.78515052801</v>
      </c>
      <c r="AY373" s="99">
        <v>88878234.231445298</v>
      </c>
      <c r="AZ373" s="99">
        <v>31021978.6650391</v>
      </c>
      <c r="BA373" s="99">
        <v>0</v>
      </c>
      <c r="BB373" s="99">
        <v>139882381.85742199</v>
      </c>
      <c r="BC373" s="99">
        <v>24527824.1806641</v>
      </c>
      <c r="BD373" s="99">
        <v>0</v>
      </c>
      <c r="BE373" s="99">
        <v>95027276.237304702</v>
      </c>
      <c r="BF373" s="99">
        <v>0</v>
      </c>
      <c r="BG373" s="99">
        <v>149652396.02929699</v>
      </c>
      <c r="BH373" s="99">
        <v>59784590.673339799</v>
      </c>
      <c r="BI373" s="99">
        <v>0</v>
      </c>
      <c r="BJ373" s="99">
        <v>7968703.9126586895</v>
      </c>
      <c r="BK373" s="99">
        <v>5897803.7161865197</v>
      </c>
      <c r="BL373" s="99">
        <v>0</v>
      </c>
      <c r="BM373" s="99">
        <v>0</v>
      </c>
      <c r="BN373" s="99">
        <v>0</v>
      </c>
      <c r="BO373" s="99">
        <v>0</v>
      </c>
      <c r="BP373" s="99">
        <v>0</v>
      </c>
      <c r="BQ373" s="99">
        <v>0</v>
      </c>
      <c r="BR373" s="99">
        <v>24169390.871826202</v>
      </c>
      <c r="BS373" s="99">
        <v>11305577.807617201</v>
      </c>
      <c r="BT373" s="99">
        <v>0</v>
      </c>
      <c r="BU373" s="99">
        <v>23587723.9299316</v>
      </c>
      <c r="BV373" s="99">
        <v>9069082.0977783203</v>
      </c>
      <c r="BW373" s="99">
        <v>0</v>
      </c>
      <c r="BX373" s="99">
        <v>18756813.330322299</v>
      </c>
      <c r="BY373" s="99">
        <v>0</v>
      </c>
      <c r="BZ373" s="99">
        <v>0</v>
      </c>
      <c r="CA373" s="99">
        <v>386100.15878295898</v>
      </c>
      <c r="CB373" s="99">
        <v>25360540.568847701</v>
      </c>
      <c r="CC373" s="99">
        <v>292911457.234375</v>
      </c>
      <c r="CD373" s="99">
        <v>67800382.613281295</v>
      </c>
      <c r="CE373" s="99">
        <v>47492.417797088601</v>
      </c>
      <c r="CF373" s="99">
        <v>10198833.4880371</v>
      </c>
      <c r="CG373" s="99">
        <v>95346818.033203095</v>
      </c>
      <c r="CH373" s="99">
        <v>0</v>
      </c>
      <c r="CI373" s="99">
        <v>433728.15427398699</v>
      </c>
      <c r="CJ373" s="99">
        <v>35612368.934082001</v>
      </c>
      <c r="CK373" s="99">
        <v>387606252.14843798</v>
      </c>
      <c r="CL373" s="99">
        <v>85610109.3671875</v>
      </c>
      <c r="CM373" s="166">
        <v>525123.16530609096</v>
      </c>
      <c r="CN373" s="166">
        <v>73206928.8046875</v>
      </c>
      <c r="CO373" s="166">
        <v>538407353.71093798</v>
      </c>
      <c r="CP373" s="99">
        <v>85610109.3671875</v>
      </c>
      <c r="CQ373" s="99">
        <v>0</v>
      </c>
      <c r="CR373" s="99">
        <v>0</v>
      </c>
      <c r="CS373" s="99">
        <v>0</v>
      </c>
      <c r="CT373" s="99">
        <v>0</v>
      </c>
      <c r="CU373" s="98">
        <v>55101.274023888996</v>
      </c>
      <c r="CV373" s="98">
        <v>138747.800252304</v>
      </c>
      <c r="CW373" s="98">
        <v>35559374.056884803</v>
      </c>
      <c r="CX373" s="98">
        <v>388258275.26757812</v>
      </c>
    </row>
    <row r="374" spans="1:102" x14ac:dyDescent="0.2">
      <c r="A374" s="98" t="s">
        <v>57</v>
      </c>
      <c r="B374" s="100">
        <v>38047</v>
      </c>
      <c r="C374" s="99">
        <v>19378.882635354999</v>
      </c>
      <c r="D374" s="99">
        <v>0</v>
      </c>
      <c r="E374" s="99">
        <v>13003.656505942299</v>
      </c>
      <c r="F374" s="99">
        <v>6709.5223468542099</v>
      </c>
      <c r="G374" s="99">
        <v>0</v>
      </c>
      <c r="H374" s="99">
        <v>0</v>
      </c>
      <c r="I374" s="99">
        <v>0</v>
      </c>
      <c r="J374" s="99">
        <v>41.812247203662999</v>
      </c>
      <c r="K374" s="99">
        <v>12719.631117582299</v>
      </c>
      <c r="L374" s="99">
        <v>14014.332030892399</v>
      </c>
      <c r="M374" s="99">
        <v>12656.376493096401</v>
      </c>
      <c r="N374" s="99">
        <v>3341.3712023496601</v>
      </c>
      <c r="O374" s="99">
        <v>0</v>
      </c>
      <c r="P374" s="99">
        <v>0</v>
      </c>
      <c r="Q374" s="99">
        <v>2160.6464428007598</v>
      </c>
      <c r="R374" s="99">
        <v>0</v>
      </c>
      <c r="S374" s="99">
        <v>0</v>
      </c>
      <c r="T374" s="99">
        <v>809.60327400267101</v>
      </c>
      <c r="U374" s="99">
        <v>12699.2034031153</v>
      </c>
      <c r="V374" s="99">
        <v>1218417.23033142</v>
      </c>
      <c r="W374" s="99">
        <v>0</v>
      </c>
      <c r="X374" s="99">
        <v>1104245.9151153599</v>
      </c>
      <c r="Y374" s="99">
        <v>462551.31122970599</v>
      </c>
      <c r="Z374" s="99">
        <v>0</v>
      </c>
      <c r="AA374" s="99">
        <v>0</v>
      </c>
      <c r="AB374" s="99">
        <v>0</v>
      </c>
      <c r="AC374" s="99">
        <v>2293.91123700142</v>
      </c>
      <c r="AD374" s="99">
        <v>3558347.0235595698</v>
      </c>
      <c r="AE374" s="99">
        <v>810330.486328125</v>
      </c>
      <c r="AF374" s="99">
        <v>700214.427108765</v>
      </c>
      <c r="AG374" s="99">
        <v>558196.81702423096</v>
      </c>
      <c r="AH374" s="99">
        <v>0</v>
      </c>
      <c r="AI374" s="99">
        <v>0</v>
      </c>
      <c r="AJ374" s="99">
        <v>259833.220323563</v>
      </c>
      <c r="AK374" s="99">
        <v>0</v>
      </c>
      <c r="AL374" s="99">
        <v>0</v>
      </c>
      <c r="AM374" s="99">
        <v>150692.33430099499</v>
      </c>
      <c r="AN374" s="99">
        <v>3547240.0662536598</v>
      </c>
      <c r="AO374" s="99">
        <v>8035664.3306884803</v>
      </c>
      <c r="AP374" s="99">
        <v>0</v>
      </c>
      <c r="AQ374" s="99">
        <v>7103919.36999512</v>
      </c>
      <c r="AR374" s="99">
        <v>3024590.99359131</v>
      </c>
      <c r="AS374" s="99">
        <v>0</v>
      </c>
      <c r="AT374" s="99">
        <v>0</v>
      </c>
      <c r="AU374" s="99">
        <v>0</v>
      </c>
      <c r="AV374" s="99">
        <v>7334.7814646363304</v>
      </c>
      <c r="AW374" s="99">
        <v>8213418.1006469699</v>
      </c>
      <c r="AX374" s="99">
        <v>5403063.3029174795</v>
      </c>
      <c r="AY374" s="99">
        <v>4622456.6311645498</v>
      </c>
      <c r="AZ374" s="99">
        <v>3450563.3353576702</v>
      </c>
      <c r="BA374" s="99">
        <v>0</v>
      </c>
      <c r="BB374" s="99">
        <v>0</v>
      </c>
      <c r="BC374" s="99">
        <v>1660603.5572967499</v>
      </c>
      <c r="BD374" s="99">
        <v>0</v>
      </c>
      <c r="BE374" s="99">
        <v>0</v>
      </c>
      <c r="BF374" s="99">
        <v>919486.79618835403</v>
      </c>
      <c r="BG374" s="99">
        <v>8155395.57568359</v>
      </c>
      <c r="BH374" s="99">
        <v>1663479.73120117</v>
      </c>
      <c r="BI374" s="99">
        <v>0</v>
      </c>
      <c r="BJ374" s="99">
        <v>2096485.27381897</v>
      </c>
      <c r="BK374" s="99">
        <v>1186826.3437957801</v>
      </c>
      <c r="BL374" s="99">
        <v>0</v>
      </c>
      <c r="BM374" s="99">
        <v>0</v>
      </c>
      <c r="BN374" s="99">
        <v>0</v>
      </c>
      <c r="BO374" s="99">
        <v>0</v>
      </c>
      <c r="BP374" s="99">
        <v>0</v>
      </c>
      <c r="BQ374" s="99">
        <v>0</v>
      </c>
      <c r="BR374" s="99">
        <v>1555755.2039184601</v>
      </c>
      <c r="BS374" s="99">
        <v>1371170.0783081099</v>
      </c>
      <c r="BT374" s="99">
        <v>0</v>
      </c>
      <c r="BU374" s="99">
        <v>0</v>
      </c>
      <c r="BV374" s="99">
        <v>846783.03263855004</v>
      </c>
      <c r="BW374" s="99">
        <v>0</v>
      </c>
      <c r="BX374" s="99">
        <v>0</v>
      </c>
      <c r="BY374" s="99">
        <v>0</v>
      </c>
      <c r="BZ374" s="99">
        <v>0</v>
      </c>
      <c r="CA374" s="99">
        <v>32352.768742799799</v>
      </c>
      <c r="CB374" s="99">
        <v>2308928.1228942899</v>
      </c>
      <c r="CC374" s="99">
        <v>15053367.416503901</v>
      </c>
      <c r="CD374" s="99">
        <v>3750119.0955505399</v>
      </c>
      <c r="CE374" s="99">
        <v>807.39476457238197</v>
      </c>
      <c r="CF374" s="99">
        <v>148172.20923996001</v>
      </c>
      <c r="CG374" s="99">
        <v>903001.91791534401</v>
      </c>
      <c r="CH374" s="99">
        <v>0</v>
      </c>
      <c r="CI374" s="99">
        <v>33157.108642101302</v>
      </c>
      <c r="CJ374" s="99">
        <v>2459728.2405090299</v>
      </c>
      <c r="CK374" s="99">
        <v>15970498.9090576</v>
      </c>
      <c r="CL374" s="99">
        <v>3748285.67895508</v>
      </c>
      <c r="CM374" s="166">
        <v>45816.947377204902</v>
      </c>
      <c r="CN374" s="166">
        <v>6017160.07421875</v>
      </c>
      <c r="CO374" s="166">
        <v>24138600.167968798</v>
      </c>
      <c r="CP374" s="99">
        <v>3748285.67895508</v>
      </c>
      <c r="CQ374" s="99">
        <v>0</v>
      </c>
      <c r="CR374" s="99">
        <v>0</v>
      </c>
      <c r="CS374" s="99">
        <v>0</v>
      </c>
      <c r="CT374" s="99">
        <v>0</v>
      </c>
      <c r="CU374" s="98">
        <v>26553.939593611001</v>
      </c>
      <c r="CV374" s="98">
        <v>42.108129538</v>
      </c>
      <c r="CW374" s="98">
        <v>2457100.3321342501</v>
      </c>
      <c r="CX374" s="98">
        <v>15956369.334419245</v>
      </c>
    </row>
    <row r="375" spans="1:102" x14ac:dyDescent="0.2">
      <c r="A375" s="98" t="s">
        <v>57</v>
      </c>
      <c r="B375" s="100">
        <v>38139</v>
      </c>
      <c r="C375" s="99">
        <v>19572.614062309302</v>
      </c>
      <c r="D375" s="99">
        <v>0</v>
      </c>
      <c r="E375" s="99">
        <v>12677.388719320301</v>
      </c>
      <c r="F375" s="99">
        <v>6612.4157792925798</v>
      </c>
      <c r="G375" s="99">
        <v>0</v>
      </c>
      <c r="H375" s="99">
        <v>0</v>
      </c>
      <c r="I375" s="99">
        <v>0</v>
      </c>
      <c r="J375" s="99">
        <v>639.60446212440695</v>
      </c>
      <c r="K375" s="99">
        <v>11943.7670104504</v>
      </c>
      <c r="L375" s="99">
        <v>14143.7269158363</v>
      </c>
      <c r="M375" s="99">
        <v>12514.1223192215</v>
      </c>
      <c r="N375" s="99">
        <v>3446.0141143798801</v>
      </c>
      <c r="O375" s="99">
        <v>0</v>
      </c>
      <c r="P375" s="99">
        <v>0</v>
      </c>
      <c r="Q375" s="99">
        <v>2109.2824727892898</v>
      </c>
      <c r="R375" s="99">
        <v>0</v>
      </c>
      <c r="S375" s="99">
        <v>0</v>
      </c>
      <c r="T375" s="99">
        <v>794.31461234390702</v>
      </c>
      <c r="U375" s="99">
        <v>12788.0225353241</v>
      </c>
      <c r="V375" s="99">
        <v>1225104.6946105999</v>
      </c>
      <c r="W375" s="99">
        <v>0</v>
      </c>
      <c r="X375" s="99">
        <v>1082996.5988616899</v>
      </c>
      <c r="Y375" s="99">
        <v>462926.41761779803</v>
      </c>
      <c r="Z375" s="99">
        <v>0</v>
      </c>
      <c r="AA375" s="99">
        <v>0</v>
      </c>
      <c r="AB375" s="99">
        <v>0</v>
      </c>
      <c r="AC375" s="99">
        <v>172498.70971870399</v>
      </c>
      <c r="AD375" s="99">
        <v>3307195.6176452599</v>
      </c>
      <c r="AE375" s="99">
        <v>797822.09839630104</v>
      </c>
      <c r="AF375" s="99">
        <v>689928.35127258301</v>
      </c>
      <c r="AG375" s="99">
        <v>575056.04954528797</v>
      </c>
      <c r="AH375" s="99">
        <v>0</v>
      </c>
      <c r="AI375" s="99">
        <v>0</v>
      </c>
      <c r="AJ375" s="99">
        <v>239487.03666114801</v>
      </c>
      <c r="AK375" s="99">
        <v>0</v>
      </c>
      <c r="AL375" s="99">
        <v>0</v>
      </c>
      <c r="AM375" s="99">
        <v>143345.60764694199</v>
      </c>
      <c r="AN375" s="99">
        <v>3560717.5254821801</v>
      </c>
      <c r="AO375" s="99">
        <v>8126647.2408447303</v>
      </c>
      <c r="AP375" s="99">
        <v>0</v>
      </c>
      <c r="AQ375" s="99">
        <v>7062486.9763183603</v>
      </c>
      <c r="AR375" s="99">
        <v>3079508.9481506301</v>
      </c>
      <c r="AS375" s="99">
        <v>0</v>
      </c>
      <c r="AT375" s="99">
        <v>0</v>
      </c>
      <c r="AU375" s="99">
        <v>0</v>
      </c>
      <c r="AV375" s="99">
        <v>355539.38591766398</v>
      </c>
      <c r="AW375" s="99">
        <v>7696847.9866943397</v>
      </c>
      <c r="AX375" s="99">
        <v>5391982.9329834003</v>
      </c>
      <c r="AY375" s="99">
        <v>4598755.5403442401</v>
      </c>
      <c r="AZ375" s="99">
        <v>3589085.2848205599</v>
      </c>
      <c r="BA375" s="99">
        <v>0</v>
      </c>
      <c r="BB375" s="99">
        <v>0</v>
      </c>
      <c r="BC375" s="99">
        <v>1546826.05947876</v>
      </c>
      <c r="BD375" s="99">
        <v>0</v>
      </c>
      <c r="BE375" s="99">
        <v>0</v>
      </c>
      <c r="BF375" s="99">
        <v>879829.65274810803</v>
      </c>
      <c r="BG375" s="99">
        <v>8265843.5278930701</v>
      </c>
      <c r="BH375" s="99">
        <v>1656253.8039245601</v>
      </c>
      <c r="BI375" s="99">
        <v>0</v>
      </c>
      <c r="BJ375" s="99">
        <v>2088029.4451904299</v>
      </c>
      <c r="BK375" s="99">
        <v>1194509.9025421101</v>
      </c>
      <c r="BL375" s="99">
        <v>0</v>
      </c>
      <c r="BM375" s="99">
        <v>0</v>
      </c>
      <c r="BN375" s="99">
        <v>0</v>
      </c>
      <c r="BO375" s="99">
        <v>0</v>
      </c>
      <c r="BP375" s="99">
        <v>0</v>
      </c>
      <c r="BQ375" s="99">
        <v>0</v>
      </c>
      <c r="BR375" s="99">
        <v>1535543.3315429699</v>
      </c>
      <c r="BS375" s="99">
        <v>1412088.4476165799</v>
      </c>
      <c r="BT375" s="99">
        <v>0</v>
      </c>
      <c r="BU375" s="99">
        <v>0</v>
      </c>
      <c r="BV375" s="99">
        <v>797228.23600006104</v>
      </c>
      <c r="BW375" s="99">
        <v>0</v>
      </c>
      <c r="BX375" s="99">
        <v>0</v>
      </c>
      <c r="BY375" s="99">
        <v>0</v>
      </c>
      <c r="BZ375" s="99">
        <v>0</v>
      </c>
      <c r="CA375" s="99">
        <v>32250.095217704798</v>
      </c>
      <c r="CB375" s="99">
        <v>2303883.1311645498</v>
      </c>
      <c r="CC375" s="99">
        <v>15150495.6016846</v>
      </c>
      <c r="CD375" s="99">
        <v>3735390.4291381799</v>
      </c>
      <c r="CE375" s="99">
        <v>786.87490075826599</v>
      </c>
      <c r="CF375" s="99">
        <v>142664.18114280701</v>
      </c>
      <c r="CG375" s="99">
        <v>873165.64568328904</v>
      </c>
      <c r="CH375" s="99">
        <v>0</v>
      </c>
      <c r="CI375" s="99">
        <v>33043.101542949698</v>
      </c>
      <c r="CJ375" s="99">
        <v>2445445.5821533198</v>
      </c>
      <c r="CK375" s="99">
        <v>16003975.8709717</v>
      </c>
      <c r="CL375" s="99">
        <v>3734067.68505859</v>
      </c>
      <c r="CM375" s="166">
        <v>45806.5197906494</v>
      </c>
      <c r="CN375" s="166">
        <v>5959739.8681640597</v>
      </c>
      <c r="CO375" s="166">
        <v>24268047.0473633</v>
      </c>
      <c r="CP375" s="99">
        <v>3734067.68505859</v>
      </c>
      <c r="CQ375" s="99">
        <v>0</v>
      </c>
      <c r="CR375" s="99">
        <v>0</v>
      </c>
      <c r="CS375" s="99">
        <v>0</v>
      </c>
      <c r="CT375" s="99">
        <v>0</v>
      </c>
      <c r="CU375" s="98">
        <v>25374.094465566999</v>
      </c>
      <c r="CV375" s="98">
        <v>653.77607558600005</v>
      </c>
      <c r="CW375" s="98">
        <v>2446547.3123073569</v>
      </c>
      <c r="CX375" s="98">
        <v>16023661.247367889</v>
      </c>
    </row>
    <row r="376" spans="1:102" x14ac:dyDescent="0.2">
      <c r="A376" s="98" t="s">
        <v>57</v>
      </c>
      <c r="B376" s="100">
        <v>38231</v>
      </c>
      <c r="C376" s="99">
        <v>20012.0388183594</v>
      </c>
      <c r="D376" s="99">
        <v>0</v>
      </c>
      <c r="E376" s="99">
        <v>12733.4108674526</v>
      </c>
      <c r="F376" s="99">
        <v>6875.0219827890396</v>
      </c>
      <c r="G376" s="99">
        <v>0</v>
      </c>
      <c r="H376" s="99">
        <v>0</v>
      </c>
      <c r="I376" s="99">
        <v>0</v>
      </c>
      <c r="J376" s="99">
        <v>1382.1116422712801</v>
      </c>
      <c r="K376" s="99">
        <v>11456.9320857525</v>
      </c>
      <c r="L376" s="99">
        <v>15043.387430787099</v>
      </c>
      <c r="M376" s="99">
        <v>12573.541484952</v>
      </c>
      <c r="N376" s="99">
        <v>3516.7753809988499</v>
      </c>
      <c r="O376" s="99">
        <v>0</v>
      </c>
      <c r="P376" s="99">
        <v>0</v>
      </c>
      <c r="Q376" s="99">
        <v>2063.94962900877</v>
      </c>
      <c r="R376" s="99">
        <v>0</v>
      </c>
      <c r="S376" s="99">
        <v>0</v>
      </c>
      <c r="T376" s="99">
        <v>792.73913300782397</v>
      </c>
      <c r="U376" s="99">
        <v>12784.9981310368</v>
      </c>
      <c r="V376" s="99">
        <v>1243632.97714233</v>
      </c>
      <c r="W376" s="99">
        <v>0</v>
      </c>
      <c r="X376" s="99">
        <v>1070686.8091583301</v>
      </c>
      <c r="Y376" s="99">
        <v>469873.52301788301</v>
      </c>
      <c r="Z376" s="99">
        <v>0</v>
      </c>
      <c r="AA376" s="99">
        <v>0</v>
      </c>
      <c r="AB376" s="99">
        <v>0</v>
      </c>
      <c r="AC376" s="99">
        <v>402680.11092376697</v>
      </c>
      <c r="AD376" s="99">
        <v>2996827.9642028799</v>
      </c>
      <c r="AE376" s="99">
        <v>829325.3203125</v>
      </c>
      <c r="AF376" s="99">
        <v>696172.49855804397</v>
      </c>
      <c r="AG376" s="99">
        <v>584532.60724639904</v>
      </c>
      <c r="AH376" s="99">
        <v>0</v>
      </c>
      <c r="AI376" s="99">
        <v>0</v>
      </c>
      <c r="AJ376" s="99">
        <v>236315.40783309899</v>
      </c>
      <c r="AK376" s="99">
        <v>0</v>
      </c>
      <c r="AL376" s="99">
        <v>0</v>
      </c>
      <c r="AM376" s="99">
        <v>139346.280771255</v>
      </c>
      <c r="AN376" s="99">
        <v>3343438.4297180199</v>
      </c>
      <c r="AO376" s="99">
        <v>8363045.5084228497</v>
      </c>
      <c r="AP376" s="99">
        <v>0</v>
      </c>
      <c r="AQ376" s="99">
        <v>7086877.0436401404</v>
      </c>
      <c r="AR376" s="99">
        <v>3173881.4852905301</v>
      </c>
      <c r="AS376" s="99">
        <v>0</v>
      </c>
      <c r="AT376" s="99">
        <v>0</v>
      </c>
      <c r="AU376" s="99">
        <v>0</v>
      </c>
      <c r="AV376" s="99">
        <v>823937.15359497105</v>
      </c>
      <c r="AW376" s="99">
        <v>7079468.7938232403</v>
      </c>
      <c r="AX376" s="99">
        <v>5758031.7693481399</v>
      </c>
      <c r="AY376" s="99">
        <v>4706287.6149902297</v>
      </c>
      <c r="AZ376" s="99">
        <v>3698355.2784118699</v>
      </c>
      <c r="BA376" s="99">
        <v>0</v>
      </c>
      <c r="BB376" s="99">
        <v>0</v>
      </c>
      <c r="BC376" s="99">
        <v>1544514.89454651</v>
      </c>
      <c r="BD376" s="99">
        <v>0</v>
      </c>
      <c r="BE376" s="99">
        <v>0</v>
      </c>
      <c r="BF376" s="99">
        <v>865360.021247864</v>
      </c>
      <c r="BG376" s="99">
        <v>7932016.4877929697</v>
      </c>
      <c r="BH376" s="99">
        <v>1765179.05290222</v>
      </c>
      <c r="BI376" s="99">
        <v>0</v>
      </c>
      <c r="BJ376" s="99">
        <v>2109519.1357421898</v>
      </c>
      <c r="BK376" s="99">
        <v>1229490.97036743</v>
      </c>
      <c r="BL376" s="99">
        <v>0</v>
      </c>
      <c r="BM376" s="99">
        <v>0</v>
      </c>
      <c r="BN376" s="99">
        <v>0</v>
      </c>
      <c r="BO376" s="99">
        <v>0</v>
      </c>
      <c r="BP376" s="99">
        <v>0</v>
      </c>
      <c r="BQ376" s="99">
        <v>0</v>
      </c>
      <c r="BR376" s="99">
        <v>1573363.7902069101</v>
      </c>
      <c r="BS376" s="99">
        <v>1463130.7402496301</v>
      </c>
      <c r="BT376" s="99">
        <v>0</v>
      </c>
      <c r="BU376" s="99">
        <v>0</v>
      </c>
      <c r="BV376" s="99">
        <v>810583.10630798305</v>
      </c>
      <c r="BW376" s="99">
        <v>0</v>
      </c>
      <c r="BX376" s="99">
        <v>0</v>
      </c>
      <c r="BY376" s="99">
        <v>0</v>
      </c>
      <c r="BZ376" s="99">
        <v>0</v>
      </c>
      <c r="CA376" s="99">
        <v>32722.643050670598</v>
      </c>
      <c r="CB376" s="99">
        <v>2316328.5404052702</v>
      </c>
      <c r="CC376" s="99">
        <v>15457298.4691162</v>
      </c>
      <c r="CD376" s="99">
        <v>3901165.7977600102</v>
      </c>
      <c r="CE376" s="99">
        <v>786.26789422333195</v>
      </c>
      <c r="CF376" s="99">
        <v>141631.33901977501</v>
      </c>
      <c r="CG376" s="99">
        <v>878100.83107757603</v>
      </c>
      <c r="CH376" s="99">
        <v>0</v>
      </c>
      <c r="CI376" s="99">
        <v>33512.363044261903</v>
      </c>
      <c r="CJ376" s="99">
        <v>2457696.3034362802</v>
      </c>
      <c r="CK376" s="99">
        <v>16323572.9798584</v>
      </c>
      <c r="CL376" s="99">
        <v>3906425.7890319801</v>
      </c>
      <c r="CM376" s="166">
        <v>46352.560428619399</v>
      </c>
      <c r="CN376" s="166">
        <v>5793819.4677734403</v>
      </c>
      <c r="CO376" s="166">
        <v>24299744.385742199</v>
      </c>
      <c r="CP376" s="99">
        <v>3906425.7890319801</v>
      </c>
      <c r="CQ376" s="99">
        <v>0</v>
      </c>
      <c r="CR376" s="99">
        <v>0</v>
      </c>
      <c r="CS376" s="99">
        <v>0</v>
      </c>
      <c r="CT376" s="99">
        <v>0</v>
      </c>
      <c r="CU376" s="98">
        <v>25085.583714889999</v>
      </c>
      <c r="CV376" s="98">
        <v>1422.5549244829999</v>
      </c>
      <c r="CW376" s="98">
        <v>2457959.8794250451</v>
      </c>
      <c r="CX376" s="98">
        <v>16335399.300193775</v>
      </c>
    </row>
    <row r="377" spans="1:102" x14ac:dyDescent="0.2">
      <c r="A377" s="98" t="s">
        <v>57</v>
      </c>
      <c r="B377" s="100">
        <v>38322</v>
      </c>
      <c r="C377" s="99">
        <v>20374.415425538999</v>
      </c>
      <c r="D377" s="99">
        <v>0</v>
      </c>
      <c r="E377" s="99">
        <v>12382.8033770323</v>
      </c>
      <c r="F377" s="99">
        <v>6769.5686417221996</v>
      </c>
      <c r="G377" s="99">
        <v>0</v>
      </c>
      <c r="H377" s="99">
        <v>0</v>
      </c>
      <c r="I377" s="99">
        <v>0</v>
      </c>
      <c r="J377" s="99">
        <v>2238.97862526774</v>
      </c>
      <c r="K377" s="99">
        <v>10929.3411506414</v>
      </c>
      <c r="L377" s="99">
        <v>14726.5253981352</v>
      </c>
      <c r="M377" s="99">
        <v>12650.545909524</v>
      </c>
      <c r="N377" s="99">
        <v>3523.8778731524899</v>
      </c>
      <c r="O377" s="99">
        <v>0</v>
      </c>
      <c r="P377" s="99">
        <v>0</v>
      </c>
      <c r="Q377" s="99">
        <v>2104.8938660621602</v>
      </c>
      <c r="R377" s="99">
        <v>0</v>
      </c>
      <c r="S377" s="99">
        <v>0</v>
      </c>
      <c r="T377" s="99">
        <v>756.731896139681</v>
      </c>
      <c r="U377" s="99">
        <v>13075.5126265287</v>
      </c>
      <c r="V377" s="99">
        <v>1280348.95703125</v>
      </c>
      <c r="W377" s="99">
        <v>0</v>
      </c>
      <c r="X377" s="99">
        <v>1041444.68151855</v>
      </c>
      <c r="Y377" s="99">
        <v>470413.90673446702</v>
      </c>
      <c r="Z377" s="99">
        <v>0</v>
      </c>
      <c r="AA377" s="99">
        <v>0</v>
      </c>
      <c r="AB377" s="99">
        <v>0</v>
      </c>
      <c r="AC377" s="99">
        <v>743049.88489532506</v>
      </c>
      <c r="AD377" s="99">
        <v>2999740.3971862802</v>
      </c>
      <c r="AE377" s="99">
        <v>798746.46068572998</v>
      </c>
      <c r="AF377" s="99">
        <v>699777.47606658901</v>
      </c>
      <c r="AG377" s="99">
        <v>583225.35800933803</v>
      </c>
      <c r="AH377" s="99">
        <v>0</v>
      </c>
      <c r="AI377" s="99">
        <v>0</v>
      </c>
      <c r="AJ377" s="99">
        <v>232360.21819496201</v>
      </c>
      <c r="AK377" s="99">
        <v>0</v>
      </c>
      <c r="AL377" s="99">
        <v>0</v>
      </c>
      <c r="AM377" s="99">
        <v>133522.382135391</v>
      </c>
      <c r="AN377" s="99">
        <v>3615026.4571227999</v>
      </c>
      <c r="AO377" s="99">
        <v>8727897.7584228497</v>
      </c>
      <c r="AP377" s="99">
        <v>0</v>
      </c>
      <c r="AQ377" s="99">
        <v>6933517.8244628897</v>
      </c>
      <c r="AR377" s="99">
        <v>3177173.6618957501</v>
      </c>
      <c r="AS377" s="99">
        <v>0</v>
      </c>
      <c r="AT377" s="99">
        <v>0</v>
      </c>
      <c r="AU377" s="99">
        <v>0</v>
      </c>
      <c r="AV377" s="99">
        <v>1631977.2419128399</v>
      </c>
      <c r="AW377" s="99">
        <v>7099638.29504395</v>
      </c>
      <c r="AX377" s="99">
        <v>5554312.4606933603</v>
      </c>
      <c r="AY377" s="99">
        <v>4803162.8485717801</v>
      </c>
      <c r="AZ377" s="99">
        <v>3738504.6947631799</v>
      </c>
      <c r="BA377" s="99">
        <v>0</v>
      </c>
      <c r="BB377" s="99">
        <v>0</v>
      </c>
      <c r="BC377" s="99">
        <v>1552082.3997802699</v>
      </c>
      <c r="BD377" s="99">
        <v>0</v>
      </c>
      <c r="BE377" s="99">
        <v>0</v>
      </c>
      <c r="BF377" s="99">
        <v>847713.93899536098</v>
      </c>
      <c r="BG377" s="99">
        <v>8575746.63818359</v>
      </c>
      <c r="BH377" s="99">
        <v>1808219.29077148</v>
      </c>
      <c r="BI377" s="99">
        <v>0</v>
      </c>
      <c r="BJ377" s="99">
        <v>2082921.8933105499</v>
      </c>
      <c r="BK377" s="99">
        <v>1246606.5059509301</v>
      </c>
      <c r="BL377" s="99">
        <v>0</v>
      </c>
      <c r="BM377" s="99">
        <v>0</v>
      </c>
      <c r="BN377" s="99">
        <v>0</v>
      </c>
      <c r="BO377" s="99">
        <v>0</v>
      </c>
      <c r="BP377" s="99">
        <v>0</v>
      </c>
      <c r="BQ377" s="99">
        <v>0</v>
      </c>
      <c r="BR377" s="99">
        <v>1596095.6627807601</v>
      </c>
      <c r="BS377" s="99">
        <v>1490549.4191741899</v>
      </c>
      <c r="BT377" s="99">
        <v>0</v>
      </c>
      <c r="BU377" s="99">
        <v>0</v>
      </c>
      <c r="BV377" s="99">
        <v>814788.00255584705</v>
      </c>
      <c r="BW377" s="99">
        <v>0</v>
      </c>
      <c r="BX377" s="99">
        <v>0</v>
      </c>
      <c r="BY377" s="99">
        <v>0</v>
      </c>
      <c r="BZ377" s="99">
        <v>0</v>
      </c>
      <c r="CA377" s="99">
        <v>32817.473073005698</v>
      </c>
      <c r="CB377" s="99">
        <v>2325149.4370727502</v>
      </c>
      <c r="CC377" s="99">
        <v>15711395.580444301</v>
      </c>
      <c r="CD377" s="99">
        <v>3882375.4170532199</v>
      </c>
      <c r="CE377" s="99">
        <v>773.02050327509596</v>
      </c>
      <c r="CF377" s="99">
        <v>134546.339157104</v>
      </c>
      <c r="CG377" s="99">
        <v>859324.92572021496</v>
      </c>
      <c r="CH377" s="99">
        <v>0</v>
      </c>
      <c r="CI377" s="99">
        <v>33583.613594531998</v>
      </c>
      <c r="CJ377" s="99">
        <v>2454299.6493835398</v>
      </c>
      <c r="CK377" s="99">
        <v>16558097.693237299</v>
      </c>
      <c r="CL377" s="99">
        <v>3880483.21270752</v>
      </c>
      <c r="CM377" s="166">
        <v>46632.165090560899</v>
      </c>
      <c r="CN377" s="166">
        <v>6085574.12463379</v>
      </c>
      <c r="CO377" s="166">
        <v>25193580.9133301</v>
      </c>
      <c r="CP377" s="99">
        <v>3880483.21270752</v>
      </c>
      <c r="CQ377" s="99">
        <v>0</v>
      </c>
      <c r="CR377" s="99">
        <v>0</v>
      </c>
      <c r="CS377" s="99">
        <v>0</v>
      </c>
      <c r="CT377" s="99">
        <v>0</v>
      </c>
      <c r="CU377" s="98">
        <v>23849.074546946002</v>
      </c>
      <c r="CV377" s="98">
        <v>2312.3398318220002</v>
      </c>
      <c r="CW377" s="98">
        <v>2459695.7762298542</v>
      </c>
      <c r="CX377" s="98">
        <v>16570720.506164515</v>
      </c>
    </row>
    <row r="378" spans="1:102" x14ac:dyDescent="0.2">
      <c r="A378" s="98" t="s">
        <v>57</v>
      </c>
      <c r="B378" s="100">
        <v>38412</v>
      </c>
      <c r="C378" s="99">
        <v>20978.990732193</v>
      </c>
      <c r="D378" s="99">
        <v>0</v>
      </c>
      <c r="E378" s="99">
        <v>12340.1061683893</v>
      </c>
      <c r="F378" s="99">
        <v>6881.54787558317</v>
      </c>
      <c r="G378" s="99">
        <v>0</v>
      </c>
      <c r="H378" s="99">
        <v>0</v>
      </c>
      <c r="I378" s="99">
        <v>0</v>
      </c>
      <c r="J378" s="99">
        <v>3105.98885765672</v>
      </c>
      <c r="K378" s="99">
        <v>10063.918463706999</v>
      </c>
      <c r="L378" s="99">
        <v>14724.719907045401</v>
      </c>
      <c r="M378" s="99">
        <v>12731.034348011</v>
      </c>
      <c r="N378" s="99">
        <v>3532.1243697404898</v>
      </c>
      <c r="O378" s="99">
        <v>0</v>
      </c>
      <c r="P378" s="99">
        <v>0</v>
      </c>
      <c r="Q378" s="99">
        <v>2109.7444105446298</v>
      </c>
      <c r="R378" s="99">
        <v>0</v>
      </c>
      <c r="S378" s="99">
        <v>0</v>
      </c>
      <c r="T378" s="99">
        <v>767.12305599451099</v>
      </c>
      <c r="U378" s="99">
        <v>13182.395927310001</v>
      </c>
      <c r="V378" s="99">
        <v>1314439.3711852999</v>
      </c>
      <c r="W378" s="99">
        <v>0</v>
      </c>
      <c r="X378" s="99">
        <v>1032554.00910187</v>
      </c>
      <c r="Y378" s="99">
        <v>475973.53536987299</v>
      </c>
      <c r="Z378" s="99">
        <v>0</v>
      </c>
      <c r="AA378" s="99">
        <v>0</v>
      </c>
      <c r="AB378" s="99">
        <v>0</v>
      </c>
      <c r="AC378" s="99">
        <v>819969.00752258301</v>
      </c>
      <c r="AD378" s="99">
        <v>2707262.7753295898</v>
      </c>
      <c r="AE378" s="99">
        <v>814645.61624145496</v>
      </c>
      <c r="AF378" s="99">
        <v>707305.00761413598</v>
      </c>
      <c r="AG378" s="99">
        <v>583365.33484649705</v>
      </c>
      <c r="AH378" s="99">
        <v>0</v>
      </c>
      <c r="AI378" s="99">
        <v>0</v>
      </c>
      <c r="AJ378" s="99">
        <v>230840.48209571801</v>
      </c>
      <c r="AK378" s="99">
        <v>0</v>
      </c>
      <c r="AL378" s="99">
        <v>0</v>
      </c>
      <c r="AM378" s="99">
        <v>137477.711315155</v>
      </c>
      <c r="AN378" s="99">
        <v>3757839.6784668001</v>
      </c>
      <c r="AO378" s="99">
        <v>9012300.2064209003</v>
      </c>
      <c r="AP378" s="99">
        <v>0</v>
      </c>
      <c r="AQ378" s="99">
        <v>7040948.0625</v>
      </c>
      <c r="AR378" s="99">
        <v>3304033.7504577599</v>
      </c>
      <c r="AS378" s="99">
        <v>0</v>
      </c>
      <c r="AT378" s="99">
        <v>0</v>
      </c>
      <c r="AU378" s="99">
        <v>0</v>
      </c>
      <c r="AV378" s="99">
        <v>2450743.3888854999</v>
      </c>
      <c r="AW378" s="99">
        <v>6498207.9609985398</v>
      </c>
      <c r="AX378" s="99">
        <v>5720601.8165893601</v>
      </c>
      <c r="AY378" s="99">
        <v>4901266.5446167002</v>
      </c>
      <c r="AZ378" s="99">
        <v>3784060.5502624498</v>
      </c>
      <c r="BA378" s="99">
        <v>0</v>
      </c>
      <c r="BB378" s="99">
        <v>0</v>
      </c>
      <c r="BC378" s="99">
        <v>1555680.53619385</v>
      </c>
      <c r="BD378" s="99">
        <v>0</v>
      </c>
      <c r="BE378" s="99">
        <v>0</v>
      </c>
      <c r="BF378" s="99">
        <v>883945.54419708299</v>
      </c>
      <c r="BG378" s="99">
        <v>8964572.80078125</v>
      </c>
      <c r="BH378" s="99">
        <v>1852054.09669495</v>
      </c>
      <c r="BI378" s="99">
        <v>0</v>
      </c>
      <c r="BJ378" s="99">
        <v>2126364.1056518601</v>
      </c>
      <c r="BK378" s="99">
        <v>1306816.3392791699</v>
      </c>
      <c r="BL378" s="99">
        <v>0</v>
      </c>
      <c r="BM378" s="99">
        <v>0</v>
      </c>
      <c r="BN378" s="99">
        <v>0</v>
      </c>
      <c r="BO378" s="99">
        <v>0</v>
      </c>
      <c r="BP378" s="99">
        <v>0</v>
      </c>
      <c r="BQ378" s="99">
        <v>0</v>
      </c>
      <c r="BR378" s="99">
        <v>1639368.0957641599</v>
      </c>
      <c r="BS378" s="99">
        <v>1499577.94517517</v>
      </c>
      <c r="BT378" s="99">
        <v>0</v>
      </c>
      <c r="BU378" s="99">
        <v>0</v>
      </c>
      <c r="BV378" s="99">
        <v>848688.350494385</v>
      </c>
      <c r="BW378" s="99">
        <v>0</v>
      </c>
      <c r="BX378" s="99">
        <v>0</v>
      </c>
      <c r="BY378" s="99">
        <v>0</v>
      </c>
      <c r="BZ378" s="99">
        <v>0</v>
      </c>
      <c r="CA378" s="99">
        <v>33272.223510265401</v>
      </c>
      <c r="CB378" s="99">
        <v>2347156.16796875</v>
      </c>
      <c r="CC378" s="99">
        <v>16041535.6719971</v>
      </c>
      <c r="CD378" s="99">
        <v>3970620.25604248</v>
      </c>
      <c r="CE378" s="99">
        <v>764.86651092767704</v>
      </c>
      <c r="CF378" s="99">
        <v>135329.72363090501</v>
      </c>
      <c r="CG378" s="99">
        <v>867923.63211059605</v>
      </c>
      <c r="CH378" s="99">
        <v>0</v>
      </c>
      <c r="CI378" s="99">
        <v>34033.917510509498</v>
      </c>
      <c r="CJ378" s="99">
        <v>2486713.0505371098</v>
      </c>
      <c r="CK378" s="99">
        <v>16936053.862304699</v>
      </c>
      <c r="CL378" s="99">
        <v>3968878.9775390602</v>
      </c>
      <c r="CM378" s="166">
        <v>47181.530920982397</v>
      </c>
      <c r="CN378" s="166">
        <v>6224466.7534179697</v>
      </c>
      <c r="CO378" s="166">
        <v>25953413.122558601</v>
      </c>
      <c r="CP378" s="99">
        <v>3968878.9775390602</v>
      </c>
      <c r="CQ378" s="99">
        <v>0</v>
      </c>
      <c r="CR378" s="99">
        <v>0</v>
      </c>
      <c r="CS378" s="99">
        <v>0</v>
      </c>
      <c r="CT378" s="99">
        <v>0</v>
      </c>
      <c r="CU378" s="98">
        <v>23062.085312521001</v>
      </c>
      <c r="CV378" s="98">
        <v>3226.9331790189999</v>
      </c>
      <c r="CW378" s="98">
        <v>2482485.8915996552</v>
      </c>
      <c r="CX378" s="98">
        <v>16909459.304107696</v>
      </c>
    </row>
    <row r="379" spans="1:102" x14ac:dyDescent="0.2">
      <c r="A379" s="98" t="s">
        <v>57</v>
      </c>
      <c r="B379" s="100">
        <v>38504</v>
      </c>
      <c r="C379" s="99">
        <v>21454.1362514496</v>
      </c>
      <c r="D379" s="99">
        <v>0</v>
      </c>
      <c r="E379" s="99">
        <v>12213.8216968775</v>
      </c>
      <c r="F379" s="99">
        <v>7022.5372729301498</v>
      </c>
      <c r="G379" s="99">
        <v>0</v>
      </c>
      <c r="H379" s="99">
        <v>0</v>
      </c>
      <c r="I379" s="99">
        <v>0</v>
      </c>
      <c r="J379" s="99">
        <v>3984.4938091039699</v>
      </c>
      <c r="K379" s="99">
        <v>9207.4094626903498</v>
      </c>
      <c r="L379" s="99">
        <v>14998.548612832999</v>
      </c>
      <c r="M379" s="99">
        <v>13037.732635498</v>
      </c>
      <c r="N379" s="99">
        <v>3536.08056640625</v>
      </c>
      <c r="O379" s="99">
        <v>0</v>
      </c>
      <c r="P379" s="99">
        <v>0</v>
      </c>
      <c r="Q379" s="99">
        <v>2147.7664274275298</v>
      </c>
      <c r="R379" s="99">
        <v>0</v>
      </c>
      <c r="S379" s="99">
        <v>0</v>
      </c>
      <c r="T379" s="99">
        <v>766.48636791855097</v>
      </c>
      <c r="U379" s="99">
        <v>13301.041099071501</v>
      </c>
      <c r="V379" s="99">
        <v>1323867.0375671401</v>
      </c>
      <c r="W379" s="99">
        <v>0</v>
      </c>
      <c r="X379" s="99">
        <v>1028837.04152679</v>
      </c>
      <c r="Y379" s="99">
        <v>485155.66017913801</v>
      </c>
      <c r="Z379" s="99">
        <v>0</v>
      </c>
      <c r="AA379" s="99">
        <v>0</v>
      </c>
      <c r="AB379" s="99">
        <v>0</v>
      </c>
      <c r="AC379" s="99">
        <v>1535549.56602478</v>
      </c>
      <c r="AD379" s="99">
        <v>2449257.2346496601</v>
      </c>
      <c r="AE379" s="99">
        <v>826259.36981201195</v>
      </c>
      <c r="AF379" s="99">
        <v>716686.99734497105</v>
      </c>
      <c r="AG379" s="99">
        <v>582223.88867950405</v>
      </c>
      <c r="AH379" s="99">
        <v>0</v>
      </c>
      <c r="AI379" s="99">
        <v>0</v>
      </c>
      <c r="AJ379" s="99">
        <v>231039.088554382</v>
      </c>
      <c r="AK379" s="99">
        <v>0</v>
      </c>
      <c r="AL379" s="99">
        <v>0</v>
      </c>
      <c r="AM379" s="99">
        <v>139542.578426361</v>
      </c>
      <c r="AN379" s="99">
        <v>3871937.5882263202</v>
      </c>
      <c r="AO379" s="99">
        <v>9211041.4357910194</v>
      </c>
      <c r="AP379" s="99">
        <v>0</v>
      </c>
      <c r="AQ379" s="99">
        <v>7075593.0656127902</v>
      </c>
      <c r="AR379" s="99">
        <v>3400467.7333679199</v>
      </c>
      <c r="AS379" s="99">
        <v>0</v>
      </c>
      <c r="AT379" s="99">
        <v>0</v>
      </c>
      <c r="AU379" s="99">
        <v>0</v>
      </c>
      <c r="AV379" s="99">
        <v>3284885.6329040499</v>
      </c>
      <c r="AW379" s="99">
        <v>5915733.2158203097</v>
      </c>
      <c r="AX379" s="99">
        <v>5857297.7719116202</v>
      </c>
      <c r="AY379" s="99">
        <v>5001806.9322509803</v>
      </c>
      <c r="AZ379" s="99">
        <v>3807028.0695495601</v>
      </c>
      <c r="BA379" s="99">
        <v>0</v>
      </c>
      <c r="BB379" s="99">
        <v>0</v>
      </c>
      <c r="BC379" s="99">
        <v>1574571.8610229499</v>
      </c>
      <c r="BD379" s="99">
        <v>0</v>
      </c>
      <c r="BE379" s="99">
        <v>0</v>
      </c>
      <c r="BF379" s="99">
        <v>900892.35735320998</v>
      </c>
      <c r="BG379" s="99">
        <v>9255883.3265380897</v>
      </c>
      <c r="BH379" s="99">
        <v>1905445.45075989</v>
      </c>
      <c r="BI379" s="99">
        <v>0</v>
      </c>
      <c r="BJ379" s="99">
        <v>2191983.9235839802</v>
      </c>
      <c r="BK379" s="99">
        <v>1371828.36326599</v>
      </c>
      <c r="BL379" s="99">
        <v>0</v>
      </c>
      <c r="BM379" s="99">
        <v>0</v>
      </c>
      <c r="BN379" s="99">
        <v>0</v>
      </c>
      <c r="BO379" s="99">
        <v>0</v>
      </c>
      <c r="BP379" s="99">
        <v>0</v>
      </c>
      <c r="BQ379" s="99">
        <v>0</v>
      </c>
      <c r="BR379" s="99">
        <v>1662520.7700195301</v>
      </c>
      <c r="BS379" s="99">
        <v>1522704.0828704799</v>
      </c>
      <c r="BT379" s="99">
        <v>0</v>
      </c>
      <c r="BU379" s="99">
        <v>0</v>
      </c>
      <c r="BV379" s="99">
        <v>901517.451850891</v>
      </c>
      <c r="BW379" s="99">
        <v>0</v>
      </c>
      <c r="BX379" s="99">
        <v>0</v>
      </c>
      <c r="BY379" s="99">
        <v>0</v>
      </c>
      <c r="BZ379" s="99">
        <v>0</v>
      </c>
      <c r="CA379" s="99">
        <v>33673.7408924103</v>
      </c>
      <c r="CB379" s="99">
        <v>2347647.2210388202</v>
      </c>
      <c r="CC379" s="99">
        <v>16250626.368896499</v>
      </c>
      <c r="CD379" s="99">
        <v>4088687.3515014602</v>
      </c>
      <c r="CE379" s="99">
        <v>757.46177722513698</v>
      </c>
      <c r="CF379" s="99">
        <v>138556.80381965599</v>
      </c>
      <c r="CG379" s="99">
        <v>892711.56087493896</v>
      </c>
      <c r="CH379" s="99">
        <v>0</v>
      </c>
      <c r="CI379" s="99">
        <v>34439.693541526802</v>
      </c>
      <c r="CJ379" s="99">
        <v>2483515.1124267601</v>
      </c>
      <c r="CK379" s="99">
        <v>17118151.8586426</v>
      </c>
      <c r="CL379" s="99">
        <v>4087303.75927734</v>
      </c>
      <c r="CM379" s="166">
        <v>47691.676877021797</v>
      </c>
      <c r="CN379" s="166">
        <v>6348812.4426879901</v>
      </c>
      <c r="CO379" s="166">
        <v>26305930.911132801</v>
      </c>
      <c r="CP379" s="99">
        <v>4087303.75927734</v>
      </c>
      <c r="CQ379" s="99">
        <v>0</v>
      </c>
      <c r="CR379" s="99">
        <v>0</v>
      </c>
      <c r="CS379" s="99">
        <v>0</v>
      </c>
      <c r="CT379" s="99">
        <v>0</v>
      </c>
      <c r="CU379" s="98">
        <v>22045.608791979001</v>
      </c>
      <c r="CV379" s="98">
        <v>4087.99285276</v>
      </c>
      <c r="CW379" s="98">
        <v>2486204.0248584761</v>
      </c>
      <c r="CX379" s="98">
        <v>17143337.929771438</v>
      </c>
    </row>
    <row r="380" spans="1:102" x14ac:dyDescent="0.2">
      <c r="A380" s="98" t="s">
        <v>57</v>
      </c>
      <c r="B380" s="100">
        <v>38596</v>
      </c>
      <c r="C380" s="99">
        <v>21661.0933432579</v>
      </c>
      <c r="D380" s="99">
        <v>0</v>
      </c>
      <c r="E380" s="99">
        <v>12067.529606103901</v>
      </c>
      <c r="F380" s="99">
        <v>7088.3276442289398</v>
      </c>
      <c r="G380" s="99">
        <v>0</v>
      </c>
      <c r="H380" s="99">
        <v>0</v>
      </c>
      <c r="I380" s="99">
        <v>0</v>
      </c>
      <c r="J380" s="99">
        <v>4943.0880229473096</v>
      </c>
      <c r="K380" s="99">
        <v>8401.2341458797491</v>
      </c>
      <c r="L380" s="99">
        <v>15439.738730073001</v>
      </c>
      <c r="M380" s="99">
        <v>13098.037102222401</v>
      </c>
      <c r="N380" s="99">
        <v>3507.5691772103301</v>
      </c>
      <c r="O380" s="99">
        <v>0</v>
      </c>
      <c r="P380" s="99">
        <v>0</v>
      </c>
      <c r="Q380" s="99">
        <v>2167.85561659932</v>
      </c>
      <c r="R380" s="99">
        <v>0</v>
      </c>
      <c r="S380" s="99">
        <v>0</v>
      </c>
      <c r="T380" s="99">
        <v>756.27165196835995</v>
      </c>
      <c r="U380" s="99">
        <v>13262.113659501099</v>
      </c>
      <c r="V380" s="99">
        <v>1336947.30203247</v>
      </c>
      <c r="W380" s="99">
        <v>0</v>
      </c>
      <c r="X380" s="99">
        <v>1003058.3996734601</v>
      </c>
      <c r="Y380" s="99">
        <v>487954.93993377697</v>
      </c>
      <c r="Z380" s="99">
        <v>0</v>
      </c>
      <c r="AA380" s="99">
        <v>0</v>
      </c>
      <c r="AB380" s="99">
        <v>0</v>
      </c>
      <c r="AC380" s="99">
        <v>1901496.36557007</v>
      </c>
      <c r="AD380" s="99">
        <v>2102402.24249268</v>
      </c>
      <c r="AE380" s="99">
        <v>830959.40022277797</v>
      </c>
      <c r="AF380" s="99">
        <v>724640.645835876</v>
      </c>
      <c r="AG380" s="99">
        <v>574938.31884765602</v>
      </c>
      <c r="AH380" s="99">
        <v>0</v>
      </c>
      <c r="AI380" s="99">
        <v>0</v>
      </c>
      <c r="AJ380" s="99">
        <v>230501.289514542</v>
      </c>
      <c r="AK380" s="99">
        <v>0</v>
      </c>
      <c r="AL380" s="99">
        <v>0</v>
      </c>
      <c r="AM380" s="99">
        <v>133507.422046661</v>
      </c>
      <c r="AN380" s="99">
        <v>3820506.96875</v>
      </c>
      <c r="AO380" s="99">
        <v>9480285.6734619103</v>
      </c>
      <c r="AP380" s="99">
        <v>0</v>
      </c>
      <c r="AQ380" s="99">
        <v>6942675.9454345703</v>
      </c>
      <c r="AR380" s="99">
        <v>3435821.4375610398</v>
      </c>
      <c r="AS380" s="99">
        <v>0</v>
      </c>
      <c r="AT380" s="99">
        <v>0</v>
      </c>
      <c r="AU380" s="99">
        <v>0</v>
      </c>
      <c r="AV380" s="99">
        <v>4036786.3246154799</v>
      </c>
      <c r="AW380" s="99">
        <v>5140666.2058105497</v>
      </c>
      <c r="AX380" s="99">
        <v>5972627.5927123995</v>
      </c>
      <c r="AY380" s="99">
        <v>5150502.2667846698</v>
      </c>
      <c r="AZ380" s="99">
        <v>3827672.0452270498</v>
      </c>
      <c r="BA380" s="99">
        <v>0</v>
      </c>
      <c r="BB380" s="99">
        <v>0</v>
      </c>
      <c r="BC380" s="99">
        <v>1595835.9253082301</v>
      </c>
      <c r="BD380" s="99">
        <v>0</v>
      </c>
      <c r="BE380" s="99">
        <v>0</v>
      </c>
      <c r="BF380" s="99">
        <v>872704.16704559303</v>
      </c>
      <c r="BG380" s="99">
        <v>9159744.5977783203</v>
      </c>
      <c r="BH380" s="99">
        <v>2012581.9205779999</v>
      </c>
      <c r="BI380" s="99">
        <v>0</v>
      </c>
      <c r="BJ380" s="99">
        <v>2222889.1733703599</v>
      </c>
      <c r="BK380" s="99">
        <v>1420746.33474731</v>
      </c>
      <c r="BL380" s="99">
        <v>0</v>
      </c>
      <c r="BM380" s="99">
        <v>0</v>
      </c>
      <c r="BN380" s="99">
        <v>0</v>
      </c>
      <c r="BO380" s="99">
        <v>0</v>
      </c>
      <c r="BP380" s="99">
        <v>0</v>
      </c>
      <c r="BQ380" s="99">
        <v>0</v>
      </c>
      <c r="BR380" s="99">
        <v>1716207.1724243199</v>
      </c>
      <c r="BS380" s="99">
        <v>1541334.4653015099</v>
      </c>
      <c r="BT380" s="99">
        <v>0</v>
      </c>
      <c r="BU380" s="99">
        <v>0</v>
      </c>
      <c r="BV380" s="99">
        <v>954251.00656127895</v>
      </c>
      <c r="BW380" s="99">
        <v>0</v>
      </c>
      <c r="BX380" s="99">
        <v>0</v>
      </c>
      <c r="BY380" s="99">
        <v>0</v>
      </c>
      <c r="BZ380" s="99">
        <v>0</v>
      </c>
      <c r="CA380" s="99">
        <v>33709.034907341003</v>
      </c>
      <c r="CB380" s="99">
        <v>2345552.3644714402</v>
      </c>
      <c r="CC380" s="99">
        <v>16453908.7974854</v>
      </c>
      <c r="CD380" s="99">
        <v>4261252.2034301804</v>
      </c>
      <c r="CE380" s="99">
        <v>750.78497061878397</v>
      </c>
      <c r="CF380" s="99">
        <v>135840.69352531401</v>
      </c>
      <c r="CG380" s="99">
        <v>886682.06408691395</v>
      </c>
      <c r="CH380" s="99">
        <v>0</v>
      </c>
      <c r="CI380" s="99">
        <v>34460.453361511201</v>
      </c>
      <c r="CJ380" s="99">
        <v>2484555.6543273898</v>
      </c>
      <c r="CK380" s="99">
        <v>17350571.294921901</v>
      </c>
      <c r="CL380" s="99">
        <v>4266757.8960571298</v>
      </c>
      <c r="CM380" s="166">
        <v>47777.810925483704</v>
      </c>
      <c r="CN380" s="166">
        <v>6307871.39135742</v>
      </c>
      <c r="CO380" s="166">
        <v>26501259.848144501</v>
      </c>
      <c r="CP380" s="99">
        <v>4266757.8960571298</v>
      </c>
      <c r="CQ380" s="99">
        <v>0</v>
      </c>
      <c r="CR380" s="99">
        <v>0</v>
      </c>
      <c r="CS380" s="99">
        <v>0</v>
      </c>
      <c r="CT380" s="99">
        <v>0</v>
      </c>
      <c r="CU380" s="98">
        <v>21131.139461354</v>
      </c>
      <c r="CV380" s="98">
        <v>5084.008048963</v>
      </c>
      <c r="CW380" s="98">
        <v>2481393.0579967541</v>
      </c>
      <c r="CX380" s="98">
        <v>17340590.861572314</v>
      </c>
    </row>
    <row r="381" spans="1:102" x14ac:dyDescent="0.2">
      <c r="A381" s="98" t="s">
        <v>57</v>
      </c>
      <c r="B381" s="100">
        <v>38687</v>
      </c>
      <c r="C381" s="99">
        <v>21978.547970056501</v>
      </c>
      <c r="D381" s="99">
        <v>0</v>
      </c>
      <c r="E381" s="99">
        <v>11922.2319917679</v>
      </c>
      <c r="F381" s="99">
        <v>7128.6966474652299</v>
      </c>
      <c r="G381" s="99">
        <v>0</v>
      </c>
      <c r="H381" s="99">
        <v>0</v>
      </c>
      <c r="I381" s="99">
        <v>0</v>
      </c>
      <c r="J381" s="99">
        <v>5949.5844330787704</v>
      </c>
      <c r="K381" s="99">
        <v>7596.3916195631</v>
      </c>
      <c r="L381" s="99">
        <v>15001.2339906693</v>
      </c>
      <c r="M381" s="99">
        <v>13289.2255218029</v>
      </c>
      <c r="N381" s="99">
        <v>3505.8147069513798</v>
      </c>
      <c r="O381" s="99">
        <v>0</v>
      </c>
      <c r="P381" s="99">
        <v>0</v>
      </c>
      <c r="Q381" s="99">
        <v>2165.9075101018002</v>
      </c>
      <c r="R381" s="99">
        <v>0</v>
      </c>
      <c r="S381" s="99">
        <v>0</v>
      </c>
      <c r="T381" s="99">
        <v>744.05647037923302</v>
      </c>
      <c r="U381" s="99">
        <v>13517.147814393</v>
      </c>
      <c r="V381" s="99">
        <v>1356308.8443908701</v>
      </c>
      <c r="W381" s="99">
        <v>0</v>
      </c>
      <c r="X381" s="99">
        <v>982897.642105103</v>
      </c>
      <c r="Y381" s="99">
        <v>482564.93717956502</v>
      </c>
      <c r="Z381" s="99">
        <v>0</v>
      </c>
      <c r="AA381" s="99">
        <v>0</v>
      </c>
      <c r="AB381" s="99">
        <v>0</v>
      </c>
      <c r="AC381" s="99">
        <v>2228671.4595031701</v>
      </c>
      <c r="AD381" s="99">
        <v>1859483.43197632</v>
      </c>
      <c r="AE381" s="99">
        <v>780128.58484649705</v>
      </c>
      <c r="AF381" s="99">
        <v>729817.01466369606</v>
      </c>
      <c r="AG381" s="99">
        <v>569344.735054016</v>
      </c>
      <c r="AH381" s="99">
        <v>0</v>
      </c>
      <c r="AI381" s="99">
        <v>0</v>
      </c>
      <c r="AJ381" s="99">
        <v>233756.84548377999</v>
      </c>
      <c r="AK381" s="99">
        <v>0</v>
      </c>
      <c r="AL381" s="99">
        <v>0</v>
      </c>
      <c r="AM381" s="99">
        <v>131148.86059188799</v>
      </c>
      <c r="AN381" s="99">
        <v>4017831.1966857901</v>
      </c>
      <c r="AO381" s="99">
        <v>9684451.2324218806</v>
      </c>
      <c r="AP381" s="99">
        <v>0</v>
      </c>
      <c r="AQ381" s="99">
        <v>6972457.7595825205</v>
      </c>
      <c r="AR381" s="99">
        <v>3483637.5569763202</v>
      </c>
      <c r="AS381" s="99">
        <v>0</v>
      </c>
      <c r="AT381" s="99">
        <v>0</v>
      </c>
      <c r="AU381" s="99">
        <v>0</v>
      </c>
      <c r="AV381" s="99">
        <v>5067048.1743774395</v>
      </c>
      <c r="AW381" s="99">
        <v>4595115.3082885696</v>
      </c>
      <c r="AX381" s="99">
        <v>5762592.6219482403</v>
      </c>
      <c r="AY381" s="99">
        <v>5264622.734375</v>
      </c>
      <c r="AZ381" s="99">
        <v>3840838.40542603</v>
      </c>
      <c r="BA381" s="99">
        <v>0</v>
      </c>
      <c r="BB381" s="99">
        <v>0</v>
      </c>
      <c r="BC381" s="99">
        <v>1648328.8764801</v>
      </c>
      <c r="BD381" s="99">
        <v>0</v>
      </c>
      <c r="BE381" s="99">
        <v>0</v>
      </c>
      <c r="BF381" s="99">
        <v>866930.32537078904</v>
      </c>
      <c r="BG381" s="99">
        <v>9660109.0113525409</v>
      </c>
      <c r="BH381" s="99">
        <v>2091562.5707092299</v>
      </c>
      <c r="BI381" s="99">
        <v>0</v>
      </c>
      <c r="BJ381" s="99">
        <v>2236274.8781433101</v>
      </c>
      <c r="BK381" s="99">
        <v>1440334.09020996</v>
      </c>
      <c r="BL381" s="99">
        <v>0</v>
      </c>
      <c r="BM381" s="99">
        <v>0</v>
      </c>
      <c r="BN381" s="99">
        <v>0</v>
      </c>
      <c r="BO381" s="99">
        <v>0</v>
      </c>
      <c r="BP381" s="99">
        <v>0</v>
      </c>
      <c r="BQ381" s="99">
        <v>0</v>
      </c>
      <c r="BR381" s="99">
        <v>1756947.41967773</v>
      </c>
      <c r="BS381" s="99">
        <v>1549943.8099517799</v>
      </c>
      <c r="BT381" s="99">
        <v>0</v>
      </c>
      <c r="BU381" s="99">
        <v>0</v>
      </c>
      <c r="BV381" s="99">
        <v>1008046.16464233</v>
      </c>
      <c r="BW381" s="99">
        <v>0</v>
      </c>
      <c r="BX381" s="99">
        <v>0</v>
      </c>
      <c r="BY381" s="99">
        <v>0</v>
      </c>
      <c r="BZ381" s="99">
        <v>0</v>
      </c>
      <c r="CA381" s="99">
        <v>33971.188131332397</v>
      </c>
      <c r="CB381" s="99">
        <v>2341744.61572266</v>
      </c>
      <c r="CC381" s="99">
        <v>16663263.8074951</v>
      </c>
      <c r="CD381" s="99">
        <v>4318952.0886840802</v>
      </c>
      <c r="CE381" s="99">
        <v>765.13574986904905</v>
      </c>
      <c r="CF381" s="99">
        <v>134125.52507209801</v>
      </c>
      <c r="CG381" s="99">
        <v>892213.64230346703</v>
      </c>
      <c r="CH381" s="99">
        <v>0</v>
      </c>
      <c r="CI381" s="99">
        <v>34729.298278808601</v>
      </c>
      <c r="CJ381" s="99">
        <v>2472920.5757446298</v>
      </c>
      <c r="CK381" s="99">
        <v>17555981.470703099</v>
      </c>
      <c r="CL381" s="99">
        <v>4318068.4160156297</v>
      </c>
      <c r="CM381" s="166">
        <v>48175.816334247596</v>
      </c>
      <c r="CN381" s="166">
        <v>6526764.8367309598</v>
      </c>
      <c r="CO381" s="166">
        <v>27215412.017578099</v>
      </c>
      <c r="CP381" s="99">
        <v>4318068.4160156297</v>
      </c>
      <c r="CQ381" s="99">
        <v>0</v>
      </c>
      <c r="CR381" s="99">
        <v>0</v>
      </c>
      <c r="CS381" s="99">
        <v>0</v>
      </c>
      <c r="CT381" s="99">
        <v>0</v>
      </c>
      <c r="CU381" s="98">
        <v>20001.177635313001</v>
      </c>
      <c r="CV381" s="98">
        <v>6127.3247490650001</v>
      </c>
      <c r="CW381" s="98">
        <v>2475870.1407947578</v>
      </c>
      <c r="CX381" s="98">
        <v>17555477.449798569</v>
      </c>
    </row>
    <row r="382" spans="1:102" x14ac:dyDescent="0.2">
      <c r="A382" s="98" t="s">
        <v>57</v>
      </c>
      <c r="B382" s="100">
        <v>38777</v>
      </c>
      <c r="C382" s="99">
        <v>22425.618628025099</v>
      </c>
      <c r="D382" s="99">
        <v>0</v>
      </c>
      <c r="E382" s="99">
        <v>11661.915844798101</v>
      </c>
      <c r="F382" s="99">
        <v>7003.7211120128604</v>
      </c>
      <c r="G382" s="99">
        <v>0</v>
      </c>
      <c r="H382" s="99">
        <v>0</v>
      </c>
      <c r="I382" s="99">
        <v>0</v>
      </c>
      <c r="J382" s="99">
        <v>6827.4693050980604</v>
      </c>
      <c r="K382" s="99">
        <v>6803.9542710781097</v>
      </c>
      <c r="L382" s="99">
        <v>7430.7024836540204</v>
      </c>
      <c r="M382" s="99">
        <v>13604.6620920897</v>
      </c>
      <c r="N382" s="99">
        <v>3517.2102021575001</v>
      </c>
      <c r="O382" s="99">
        <v>9144.0935620069504</v>
      </c>
      <c r="P382" s="99">
        <v>0</v>
      </c>
      <c r="Q382" s="99">
        <v>2173.0227101743199</v>
      </c>
      <c r="R382" s="99">
        <v>575.09856605529797</v>
      </c>
      <c r="S382" s="99">
        <v>0</v>
      </c>
      <c r="T382" s="99">
        <v>213.43275567702901</v>
      </c>
      <c r="U382" s="99">
        <v>13688.4170324802</v>
      </c>
      <c r="V382" s="99">
        <v>1375606.9195404099</v>
      </c>
      <c r="W382" s="99">
        <v>0</v>
      </c>
      <c r="X382" s="99">
        <v>973918.78607177699</v>
      </c>
      <c r="Y382" s="99">
        <v>481344.13293457002</v>
      </c>
      <c r="Z382" s="99">
        <v>0</v>
      </c>
      <c r="AA382" s="99">
        <v>0</v>
      </c>
      <c r="AB382" s="99">
        <v>0</v>
      </c>
      <c r="AC382" s="99">
        <v>2263300.60339355</v>
      </c>
      <c r="AD382" s="99">
        <v>1615453.81715393</v>
      </c>
      <c r="AE382" s="99">
        <v>328327.54680252098</v>
      </c>
      <c r="AF382" s="99">
        <v>755936.988929749</v>
      </c>
      <c r="AG382" s="99">
        <v>570489.53791046096</v>
      </c>
      <c r="AH382" s="99">
        <v>473633.21709823603</v>
      </c>
      <c r="AI382" s="99">
        <v>0</v>
      </c>
      <c r="AJ382" s="99">
        <v>229799.071746826</v>
      </c>
      <c r="AK382" s="99">
        <v>98608.601214408904</v>
      </c>
      <c r="AL382" s="99">
        <v>0</v>
      </c>
      <c r="AM382" s="99">
        <v>39824.382647991202</v>
      </c>
      <c r="AN382" s="99">
        <v>4165459.00567627</v>
      </c>
      <c r="AO382" s="99">
        <v>9865081.36474609</v>
      </c>
      <c r="AP382" s="99">
        <v>0</v>
      </c>
      <c r="AQ382" s="99">
        <v>6919375.8981323196</v>
      </c>
      <c r="AR382" s="99">
        <v>3442630.51068115</v>
      </c>
      <c r="AS382" s="99">
        <v>0</v>
      </c>
      <c r="AT382" s="99">
        <v>0</v>
      </c>
      <c r="AU382" s="99">
        <v>0</v>
      </c>
      <c r="AV382" s="99">
        <v>5960969.18151855</v>
      </c>
      <c r="AW382" s="99">
        <v>4025082.15802002</v>
      </c>
      <c r="AX382" s="99">
        <v>2494046.1262817401</v>
      </c>
      <c r="AY382" s="99">
        <v>5494696.0571899395</v>
      </c>
      <c r="AZ382" s="99">
        <v>3890155.4302978502</v>
      </c>
      <c r="BA382" s="99">
        <v>3364486.8847351102</v>
      </c>
      <c r="BB382" s="99">
        <v>0</v>
      </c>
      <c r="BC382" s="99">
        <v>1627072.0299529999</v>
      </c>
      <c r="BD382" s="99">
        <v>658131.78018951404</v>
      </c>
      <c r="BE382" s="99">
        <v>0</v>
      </c>
      <c r="BF382" s="99">
        <v>269923.19381713902</v>
      </c>
      <c r="BG382" s="99">
        <v>9990709.42504883</v>
      </c>
      <c r="BH382" s="99">
        <v>2597721.6998596201</v>
      </c>
      <c r="BI382" s="99">
        <v>0</v>
      </c>
      <c r="BJ382" s="99">
        <v>2621983.5788879399</v>
      </c>
      <c r="BK382" s="99">
        <v>1587076.71130371</v>
      </c>
      <c r="BL382" s="99">
        <v>0</v>
      </c>
      <c r="BM382" s="99">
        <v>0</v>
      </c>
      <c r="BN382" s="99">
        <v>0</v>
      </c>
      <c r="BO382" s="99">
        <v>0</v>
      </c>
      <c r="BP382" s="99">
        <v>0</v>
      </c>
      <c r="BQ382" s="99">
        <v>0</v>
      </c>
      <c r="BR382" s="99">
        <v>1894398.84596252</v>
      </c>
      <c r="BS382" s="99">
        <v>1581006.71852112</v>
      </c>
      <c r="BT382" s="99">
        <v>654747.25566101098</v>
      </c>
      <c r="BU382" s="99">
        <v>0</v>
      </c>
      <c r="BV382" s="99">
        <v>1073456.1711883501</v>
      </c>
      <c r="BW382" s="99">
        <v>81894.730812072798</v>
      </c>
      <c r="BX382" s="99">
        <v>0</v>
      </c>
      <c r="BY382" s="99">
        <v>0</v>
      </c>
      <c r="BZ382" s="99">
        <v>0</v>
      </c>
      <c r="CA382" s="99">
        <v>34028.447001934102</v>
      </c>
      <c r="CB382" s="99">
        <v>2346006.2458190899</v>
      </c>
      <c r="CC382" s="99">
        <v>16812807.877197299</v>
      </c>
      <c r="CD382" s="99">
        <v>5213909.1610107403</v>
      </c>
      <c r="CE382" s="99">
        <v>768.30042169243097</v>
      </c>
      <c r="CF382" s="99">
        <v>137238.325546265</v>
      </c>
      <c r="CG382" s="99">
        <v>918196.70776367199</v>
      </c>
      <c r="CH382" s="99">
        <v>0</v>
      </c>
      <c r="CI382" s="99">
        <v>34794.178905487097</v>
      </c>
      <c r="CJ382" s="99">
        <v>2482644.2570495601</v>
      </c>
      <c r="CK382" s="99">
        <v>17725063.197265599</v>
      </c>
      <c r="CL382" s="99">
        <v>5296249.2078857403</v>
      </c>
      <c r="CM382" s="166">
        <v>48434.662129402197</v>
      </c>
      <c r="CN382" s="166">
        <v>6654301.8282470703</v>
      </c>
      <c r="CO382" s="166">
        <v>27769161.8193359</v>
      </c>
      <c r="CP382" s="99">
        <v>5296249.2078857403</v>
      </c>
      <c r="CQ382" s="99">
        <v>0</v>
      </c>
      <c r="CR382" s="99">
        <v>0</v>
      </c>
      <c r="CS382" s="99">
        <v>0</v>
      </c>
      <c r="CT382" s="99">
        <v>0</v>
      </c>
      <c r="CU382" s="98">
        <v>18996.264996176</v>
      </c>
      <c r="CV382" s="98">
        <v>7049.2686433620001</v>
      </c>
      <c r="CW382" s="98">
        <v>2483244.571365355</v>
      </c>
      <c r="CX382" s="98">
        <v>17731004.584960971</v>
      </c>
    </row>
    <row r="383" spans="1:102" x14ac:dyDescent="0.2">
      <c r="A383" s="98" t="s">
        <v>57</v>
      </c>
      <c r="B383" s="100">
        <v>38869</v>
      </c>
      <c r="C383" s="99">
        <v>23050.1155259609</v>
      </c>
      <c r="D383" s="99">
        <v>0</v>
      </c>
      <c r="E383" s="99">
        <v>11501.212324023199</v>
      </c>
      <c r="F383" s="99">
        <v>7042.5204787254297</v>
      </c>
      <c r="G383" s="99">
        <v>0</v>
      </c>
      <c r="H383" s="99">
        <v>0</v>
      </c>
      <c r="I383" s="99">
        <v>0</v>
      </c>
      <c r="J383" s="99">
        <v>7758.4104592204103</v>
      </c>
      <c r="K383" s="99">
        <v>6069.7466890811902</v>
      </c>
      <c r="L383" s="99">
        <v>7130.0537845492399</v>
      </c>
      <c r="M383" s="99">
        <v>13711.372138619399</v>
      </c>
      <c r="N383" s="99">
        <v>3519.6949594616899</v>
      </c>
      <c r="O383" s="99">
        <v>9529.3914499282801</v>
      </c>
      <c r="P383" s="99">
        <v>0</v>
      </c>
      <c r="Q383" s="99">
        <v>2155.7146571278599</v>
      </c>
      <c r="R383" s="99">
        <v>595.88219536095903</v>
      </c>
      <c r="S383" s="99">
        <v>0</v>
      </c>
      <c r="T383" s="99">
        <v>195.776877610013</v>
      </c>
      <c r="U383" s="99">
        <v>13850.2014739513</v>
      </c>
      <c r="V383" s="99">
        <v>1430556.5515594501</v>
      </c>
      <c r="W383" s="99">
        <v>0</v>
      </c>
      <c r="X383" s="99">
        <v>949859.44860839797</v>
      </c>
      <c r="Y383" s="99">
        <v>485203.61035919201</v>
      </c>
      <c r="Z383" s="99">
        <v>0</v>
      </c>
      <c r="AA383" s="99">
        <v>0</v>
      </c>
      <c r="AB383" s="99">
        <v>0</v>
      </c>
      <c r="AC383" s="99">
        <v>2993802.3702087398</v>
      </c>
      <c r="AD383" s="99">
        <v>1379871.05168152</v>
      </c>
      <c r="AE383" s="99">
        <v>313528.10019683797</v>
      </c>
      <c r="AF383" s="99">
        <v>765944.04041290295</v>
      </c>
      <c r="AG383" s="99">
        <v>568281.40619659401</v>
      </c>
      <c r="AH383" s="99">
        <v>494502.22285080003</v>
      </c>
      <c r="AI383" s="99">
        <v>0</v>
      </c>
      <c r="AJ383" s="99">
        <v>229660.07621383699</v>
      </c>
      <c r="AK383" s="99">
        <v>101543.461929321</v>
      </c>
      <c r="AL383" s="99">
        <v>0</v>
      </c>
      <c r="AM383" s="99">
        <v>36811.247793674498</v>
      </c>
      <c r="AN383" s="99">
        <v>4245696.7534790002</v>
      </c>
      <c r="AO383" s="99">
        <v>10513759.032348599</v>
      </c>
      <c r="AP383" s="99">
        <v>0</v>
      </c>
      <c r="AQ383" s="99">
        <v>6772100.8111572303</v>
      </c>
      <c r="AR383" s="99">
        <v>3474431.0668945299</v>
      </c>
      <c r="AS383" s="99">
        <v>0</v>
      </c>
      <c r="AT383" s="99">
        <v>0</v>
      </c>
      <c r="AU383" s="99">
        <v>0</v>
      </c>
      <c r="AV383" s="99">
        <v>6810662.6238403302</v>
      </c>
      <c r="AW383" s="99">
        <v>3463921.0995788602</v>
      </c>
      <c r="AX383" s="99">
        <v>2399442.9502868699</v>
      </c>
      <c r="AY383" s="99">
        <v>5621902.8063354502</v>
      </c>
      <c r="AZ383" s="99">
        <v>3905965.37854004</v>
      </c>
      <c r="BA383" s="99">
        <v>3528145.6015014602</v>
      </c>
      <c r="BB383" s="99">
        <v>0</v>
      </c>
      <c r="BC383" s="99">
        <v>1631484.1657867399</v>
      </c>
      <c r="BD383" s="99">
        <v>686524.34587860096</v>
      </c>
      <c r="BE383" s="99">
        <v>0</v>
      </c>
      <c r="BF383" s="99">
        <v>250878.612659454</v>
      </c>
      <c r="BG383" s="99">
        <v>10252310.885131801</v>
      </c>
      <c r="BH383" s="99">
        <v>2723509.7633056599</v>
      </c>
      <c r="BI383" s="99">
        <v>0</v>
      </c>
      <c r="BJ383" s="99">
        <v>2546170.2758178702</v>
      </c>
      <c r="BK383" s="99">
        <v>1538802.0289459201</v>
      </c>
      <c r="BL383" s="99">
        <v>0</v>
      </c>
      <c r="BM383" s="99">
        <v>0</v>
      </c>
      <c r="BN383" s="99">
        <v>0</v>
      </c>
      <c r="BO383" s="99">
        <v>0</v>
      </c>
      <c r="BP383" s="99">
        <v>0</v>
      </c>
      <c r="BQ383" s="99">
        <v>0</v>
      </c>
      <c r="BR383" s="99">
        <v>1936732.2183532701</v>
      </c>
      <c r="BS383" s="99">
        <v>1598942.1709137</v>
      </c>
      <c r="BT383" s="99">
        <v>686410.20410156297</v>
      </c>
      <c r="BU383" s="99">
        <v>0</v>
      </c>
      <c r="BV383" s="99">
        <v>1036968.5746765099</v>
      </c>
      <c r="BW383" s="99">
        <v>84525.859674453706</v>
      </c>
      <c r="BX383" s="99">
        <v>0</v>
      </c>
      <c r="BY383" s="99">
        <v>0</v>
      </c>
      <c r="BZ383" s="99">
        <v>0</v>
      </c>
      <c r="CA383" s="99">
        <v>34559.279479026802</v>
      </c>
      <c r="CB383" s="99">
        <v>2391348.8149719201</v>
      </c>
      <c r="CC383" s="99">
        <v>17316799.227783199</v>
      </c>
      <c r="CD383" s="99">
        <v>5262131.2082519503</v>
      </c>
      <c r="CE383" s="99">
        <v>775.79953814297903</v>
      </c>
      <c r="CF383" s="99">
        <v>137130.03335380601</v>
      </c>
      <c r="CG383" s="99">
        <v>930238.91632842994</v>
      </c>
      <c r="CH383" s="99">
        <v>0</v>
      </c>
      <c r="CI383" s="99">
        <v>35345.017693042799</v>
      </c>
      <c r="CJ383" s="99">
        <v>2529909.62078857</v>
      </c>
      <c r="CK383" s="99">
        <v>18256530.699462902</v>
      </c>
      <c r="CL383" s="99">
        <v>5346911.6588134803</v>
      </c>
      <c r="CM383" s="166">
        <v>49132.124906539902</v>
      </c>
      <c r="CN383" s="166">
        <v>6782463.6461792002</v>
      </c>
      <c r="CO383" s="166">
        <v>28463105.302490201</v>
      </c>
      <c r="CP383" s="99">
        <v>5346911.6588134803</v>
      </c>
      <c r="CQ383" s="99">
        <v>0</v>
      </c>
      <c r="CR383" s="99">
        <v>0</v>
      </c>
      <c r="CS383" s="99">
        <v>0</v>
      </c>
      <c r="CT383" s="99">
        <v>0</v>
      </c>
      <c r="CU383" s="98">
        <v>18090.627340529001</v>
      </c>
      <c r="CV383" s="98">
        <v>7962.221305694</v>
      </c>
      <c r="CW383" s="98">
        <v>2528478.8483257261</v>
      </c>
      <c r="CX383" s="98">
        <v>18247038.14411163</v>
      </c>
    </row>
    <row r="384" spans="1:102" x14ac:dyDescent="0.2">
      <c r="A384" s="98" t="s">
        <v>57</v>
      </c>
      <c r="B384" s="100">
        <v>38961</v>
      </c>
      <c r="C384" s="99">
        <v>23548.5428528786</v>
      </c>
      <c r="D384" s="99">
        <v>0</v>
      </c>
      <c r="E384" s="99">
        <v>11093.282074451399</v>
      </c>
      <c r="F384" s="99">
        <v>6880.2102398872403</v>
      </c>
      <c r="G384" s="99">
        <v>0</v>
      </c>
      <c r="H384" s="99">
        <v>0</v>
      </c>
      <c r="I384" s="99">
        <v>0</v>
      </c>
      <c r="J384" s="99">
        <v>8631.0556375980395</v>
      </c>
      <c r="K384" s="99">
        <v>5456.25176382065</v>
      </c>
      <c r="L384" s="99">
        <v>6741.8375998735401</v>
      </c>
      <c r="M384" s="99">
        <v>13704.493175149</v>
      </c>
      <c r="N384" s="99">
        <v>3548.63164553046</v>
      </c>
      <c r="O384" s="99">
        <v>9756.2272555828094</v>
      </c>
      <c r="P384" s="99">
        <v>0</v>
      </c>
      <c r="Q384" s="99">
        <v>2146.8707017004499</v>
      </c>
      <c r="R384" s="99">
        <v>581.55818624794495</v>
      </c>
      <c r="S384" s="99">
        <v>0</v>
      </c>
      <c r="T384" s="99">
        <v>170.433925462887</v>
      </c>
      <c r="U384" s="99">
        <v>14017.897066593199</v>
      </c>
      <c r="V384" s="99">
        <v>1442888.72390747</v>
      </c>
      <c r="W384" s="99">
        <v>0</v>
      </c>
      <c r="X384" s="99">
        <v>914707.89231872605</v>
      </c>
      <c r="Y384" s="99">
        <v>469782.49209976202</v>
      </c>
      <c r="Z384" s="99">
        <v>0</v>
      </c>
      <c r="AA384" s="99">
        <v>0</v>
      </c>
      <c r="AB384" s="99">
        <v>0</v>
      </c>
      <c r="AC384" s="99">
        <v>3297395.5016174298</v>
      </c>
      <c r="AD384" s="99">
        <v>1125137.6748046901</v>
      </c>
      <c r="AE384" s="99">
        <v>297600.52003097499</v>
      </c>
      <c r="AF384" s="99">
        <v>762622.67599487305</v>
      </c>
      <c r="AG384" s="99">
        <v>566920.30751800502</v>
      </c>
      <c r="AH384" s="99">
        <v>503964.94454956101</v>
      </c>
      <c r="AI384" s="99">
        <v>0</v>
      </c>
      <c r="AJ384" s="99">
        <v>227565.35383606001</v>
      </c>
      <c r="AK384" s="99">
        <v>101762.12643718701</v>
      </c>
      <c r="AL384" s="99">
        <v>0</v>
      </c>
      <c r="AM384" s="99">
        <v>32943.892803668998</v>
      </c>
      <c r="AN384" s="99">
        <v>4276737.4473877</v>
      </c>
      <c r="AO384" s="99">
        <v>10579060.482666001</v>
      </c>
      <c r="AP384" s="99">
        <v>0</v>
      </c>
      <c r="AQ384" s="99">
        <v>6602948.20593262</v>
      </c>
      <c r="AR384" s="99">
        <v>3401376.7143249498</v>
      </c>
      <c r="AS384" s="99">
        <v>0</v>
      </c>
      <c r="AT384" s="99">
        <v>0</v>
      </c>
      <c r="AU384" s="99">
        <v>0</v>
      </c>
      <c r="AV384" s="99">
        <v>7734813.1738891602</v>
      </c>
      <c r="AW384" s="99">
        <v>2888308.9742126502</v>
      </c>
      <c r="AX384" s="99">
        <v>2294366.4972839402</v>
      </c>
      <c r="AY384" s="99">
        <v>5650524.6163940402</v>
      </c>
      <c r="AZ384" s="99">
        <v>3919258.8754882799</v>
      </c>
      <c r="BA384" s="99">
        <v>3647060.5324706999</v>
      </c>
      <c r="BB384" s="99">
        <v>0</v>
      </c>
      <c r="BC384" s="99">
        <v>1642914.7172699</v>
      </c>
      <c r="BD384" s="99">
        <v>688115.64314269996</v>
      </c>
      <c r="BE384" s="99">
        <v>0</v>
      </c>
      <c r="BF384" s="99">
        <v>226761.99736213699</v>
      </c>
      <c r="BG384" s="99">
        <v>10583777.881103501</v>
      </c>
      <c r="BH384" s="99">
        <v>2812059.33410645</v>
      </c>
      <c r="BI384" s="99">
        <v>0</v>
      </c>
      <c r="BJ384" s="99">
        <v>2465944.7875060998</v>
      </c>
      <c r="BK384" s="99">
        <v>1514385.5720367399</v>
      </c>
      <c r="BL384" s="99">
        <v>0</v>
      </c>
      <c r="BM384" s="99">
        <v>0</v>
      </c>
      <c r="BN384" s="99">
        <v>0</v>
      </c>
      <c r="BO384" s="99">
        <v>0</v>
      </c>
      <c r="BP384" s="99">
        <v>0</v>
      </c>
      <c r="BQ384" s="99">
        <v>0</v>
      </c>
      <c r="BR384" s="99">
        <v>1943958.17041016</v>
      </c>
      <c r="BS384" s="99">
        <v>1606715.39624023</v>
      </c>
      <c r="BT384" s="99">
        <v>710028.49628448498</v>
      </c>
      <c r="BU384" s="99">
        <v>0</v>
      </c>
      <c r="BV384" s="99">
        <v>1044318.31658173</v>
      </c>
      <c r="BW384" s="99">
        <v>86024.216289520293</v>
      </c>
      <c r="BX384" s="99">
        <v>0</v>
      </c>
      <c r="BY384" s="99">
        <v>0</v>
      </c>
      <c r="BZ384" s="99">
        <v>0</v>
      </c>
      <c r="CA384" s="99">
        <v>34635.357260703997</v>
      </c>
      <c r="CB384" s="99">
        <v>2358819.73400879</v>
      </c>
      <c r="CC384" s="99">
        <v>17170284.2338867</v>
      </c>
      <c r="CD384" s="99">
        <v>5297937.3513183603</v>
      </c>
      <c r="CE384" s="99">
        <v>737.412199623883</v>
      </c>
      <c r="CF384" s="99">
        <v>135663.964010239</v>
      </c>
      <c r="CG384" s="99">
        <v>921826.13420867897</v>
      </c>
      <c r="CH384" s="99">
        <v>0</v>
      </c>
      <c r="CI384" s="99">
        <v>35371.515294551798</v>
      </c>
      <c r="CJ384" s="99">
        <v>2497721.77410889</v>
      </c>
      <c r="CK384" s="99">
        <v>18102227.119384799</v>
      </c>
      <c r="CL384" s="99">
        <v>5385047.3812255897</v>
      </c>
      <c r="CM384" s="166">
        <v>49403.057574749</v>
      </c>
      <c r="CN384" s="166">
        <v>6792255.2258911096</v>
      </c>
      <c r="CO384" s="166">
        <v>28630465.6796875</v>
      </c>
      <c r="CP384" s="99">
        <v>5385047.3812255897</v>
      </c>
      <c r="CQ384" s="99">
        <v>0</v>
      </c>
      <c r="CR384" s="99">
        <v>0</v>
      </c>
      <c r="CS384" s="99">
        <v>0</v>
      </c>
      <c r="CT384" s="99">
        <v>0</v>
      </c>
      <c r="CU384" s="98">
        <v>17023.086027421999</v>
      </c>
      <c r="CV384" s="98">
        <v>8872.6446794439998</v>
      </c>
      <c r="CW384" s="98">
        <v>2494483.6980190291</v>
      </c>
      <c r="CX384" s="98">
        <v>18092110.368095379</v>
      </c>
    </row>
    <row r="385" spans="1:102" x14ac:dyDescent="0.2">
      <c r="A385" s="98" t="s">
        <v>57</v>
      </c>
      <c r="B385" s="100">
        <v>39052</v>
      </c>
      <c r="C385" s="99">
        <v>24292.580348968499</v>
      </c>
      <c r="D385" s="99">
        <v>0</v>
      </c>
      <c r="E385" s="99">
        <v>10929.5691125393</v>
      </c>
      <c r="F385" s="99">
        <v>6946.3537537455604</v>
      </c>
      <c r="G385" s="99">
        <v>0</v>
      </c>
      <c r="H385" s="99">
        <v>0</v>
      </c>
      <c r="I385" s="99">
        <v>0</v>
      </c>
      <c r="J385" s="99">
        <v>9706.3070030212402</v>
      </c>
      <c r="K385" s="99">
        <v>4617.81671065092</v>
      </c>
      <c r="L385" s="99">
        <v>6726.33274209499</v>
      </c>
      <c r="M385" s="99">
        <v>13865.269673705099</v>
      </c>
      <c r="N385" s="99">
        <v>3565.3158700764202</v>
      </c>
      <c r="O385" s="99">
        <v>10195.785717487301</v>
      </c>
      <c r="P385" s="99">
        <v>0</v>
      </c>
      <c r="Q385" s="99">
        <v>2159.8727024495602</v>
      </c>
      <c r="R385" s="99">
        <v>597.54837786406301</v>
      </c>
      <c r="S385" s="99">
        <v>0</v>
      </c>
      <c r="T385" s="99">
        <v>158.42877057567199</v>
      </c>
      <c r="U385" s="99">
        <v>14345.7218748331</v>
      </c>
      <c r="V385" s="99">
        <v>1497738.8447418199</v>
      </c>
      <c r="W385" s="99">
        <v>0</v>
      </c>
      <c r="X385" s="99">
        <v>905649.91695404099</v>
      </c>
      <c r="Y385" s="99">
        <v>481806.50900268601</v>
      </c>
      <c r="Z385" s="99">
        <v>0</v>
      </c>
      <c r="AA385" s="99">
        <v>0</v>
      </c>
      <c r="AB385" s="99">
        <v>0</v>
      </c>
      <c r="AC385" s="99">
        <v>3580665.3186340299</v>
      </c>
      <c r="AD385" s="99">
        <v>875913.39369201695</v>
      </c>
      <c r="AE385" s="99">
        <v>294430.78832244902</v>
      </c>
      <c r="AF385" s="99">
        <v>773226.38124084496</v>
      </c>
      <c r="AG385" s="99">
        <v>569462.48648071301</v>
      </c>
      <c r="AH385" s="99">
        <v>526650.49178314197</v>
      </c>
      <c r="AI385" s="99">
        <v>0</v>
      </c>
      <c r="AJ385" s="99">
        <v>227497.891248703</v>
      </c>
      <c r="AK385" s="99">
        <v>106046.487021446</v>
      </c>
      <c r="AL385" s="99">
        <v>0</v>
      </c>
      <c r="AM385" s="99">
        <v>30382.4439585209</v>
      </c>
      <c r="AN385" s="99">
        <v>4510696.2825927697</v>
      </c>
      <c r="AO385" s="99">
        <v>11109378.2615967</v>
      </c>
      <c r="AP385" s="99">
        <v>0</v>
      </c>
      <c r="AQ385" s="99">
        <v>6530668.6238403302</v>
      </c>
      <c r="AR385" s="99">
        <v>3464643.9980773898</v>
      </c>
      <c r="AS385" s="99">
        <v>0</v>
      </c>
      <c r="AT385" s="99">
        <v>0</v>
      </c>
      <c r="AU385" s="99">
        <v>0</v>
      </c>
      <c r="AV385" s="99">
        <v>8682550.24682617</v>
      </c>
      <c r="AW385" s="99">
        <v>2243467.3297729502</v>
      </c>
      <c r="AX385" s="99">
        <v>2319939.3212280301</v>
      </c>
      <c r="AY385" s="99">
        <v>5815984.2411498995</v>
      </c>
      <c r="AZ385" s="99">
        <v>3968568.1507568401</v>
      </c>
      <c r="BA385" s="99">
        <v>3851190.6899719201</v>
      </c>
      <c r="BB385" s="99">
        <v>0</v>
      </c>
      <c r="BC385" s="99">
        <v>1644506.43955994</v>
      </c>
      <c r="BD385" s="99">
        <v>727608.54248046898</v>
      </c>
      <c r="BE385" s="99">
        <v>0</v>
      </c>
      <c r="BF385" s="99">
        <v>211398.85074615499</v>
      </c>
      <c r="BG385" s="99">
        <v>11029192.4693604</v>
      </c>
      <c r="BH385" s="99">
        <v>2961711.1744079599</v>
      </c>
      <c r="BI385" s="99">
        <v>0</v>
      </c>
      <c r="BJ385" s="99">
        <v>2489433.9013366699</v>
      </c>
      <c r="BK385" s="99">
        <v>1549767.4499816899</v>
      </c>
      <c r="BL385" s="99">
        <v>0</v>
      </c>
      <c r="BM385" s="99">
        <v>0</v>
      </c>
      <c r="BN385" s="99">
        <v>0</v>
      </c>
      <c r="BO385" s="99">
        <v>0</v>
      </c>
      <c r="BP385" s="99">
        <v>0</v>
      </c>
      <c r="BQ385" s="99">
        <v>0</v>
      </c>
      <c r="BR385" s="99">
        <v>1999006.6078033401</v>
      </c>
      <c r="BS385" s="99">
        <v>1633055.9915771501</v>
      </c>
      <c r="BT385" s="99">
        <v>749633.80646514904</v>
      </c>
      <c r="BU385" s="99">
        <v>0</v>
      </c>
      <c r="BV385" s="99">
        <v>1056984.16798401</v>
      </c>
      <c r="BW385" s="99">
        <v>91923.807897567705</v>
      </c>
      <c r="BX385" s="99">
        <v>0</v>
      </c>
      <c r="BY385" s="99">
        <v>0</v>
      </c>
      <c r="BZ385" s="99">
        <v>0</v>
      </c>
      <c r="CA385" s="99">
        <v>35278.7162613869</v>
      </c>
      <c r="CB385" s="99">
        <v>2401276.4507141099</v>
      </c>
      <c r="CC385" s="99">
        <v>17659557.848388702</v>
      </c>
      <c r="CD385" s="99">
        <v>5440219.3196411096</v>
      </c>
      <c r="CE385" s="99">
        <v>751.733853727579</v>
      </c>
      <c r="CF385" s="99">
        <v>138173.02137184099</v>
      </c>
      <c r="CG385" s="99">
        <v>950454.58421325695</v>
      </c>
      <c r="CH385" s="99">
        <v>0</v>
      </c>
      <c r="CI385" s="99">
        <v>36020.3901581764</v>
      </c>
      <c r="CJ385" s="99">
        <v>2536936.9259338402</v>
      </c>
      <c r="CK385" s="99">
        <v>18607431.796875</v>
      </c>
      <c r="CL385" s="99">
        <v>5529546.4703979502</v>
      </c>
      <c r="CM385" s="166">
        <v>50290.924317836798</v>
      </c>
      <c r="CN385" s="166">
        <v>7056987.7559204102</v>
      </c>
      <c r="CO385" s="166">
        <v>29675791.2819824</v>
      </c>
      <c r="CP385" s="99">
        <v>5529546.4703979502</v>
      </c>
      <c r="CQ385" s="99">
        <v>0</v>
      </c>
      <c r="CR385" s="99">
        <v>0</v>
      </c>
      <c r="CS385" s="99">
        <v>0</v>
      </c>
      <c r="CT385" s="99">
        <v>0</v>
      </c>
      <c r="CU385" s="98">
        <v>15953.172898286</v>
      </c>
      <c r="CV385" s="98">
        <v>9988.4479771280003</v>
      </c>
      <c r="CW385" s="98">
        <v>2539449.4720859509</v>
      </c>
      <c r="CX385" s="98">
        <v>18610012.432601959</v>
      </c>
    </row>
    <row r="386" spans="1:102" x14ac:dyDescent="0.2">
      <c r="A386" s="98" t="s">
        <v>57</v>
      </c>
      <c r="B386" s="100">
        <v>39142</v>
      </c>
      <c r="C386" s="99">
        <v>25546.230142355002</v>
      </c>
      <c r="D386" s="99">
        <v>0</v>
      </c>
      <c r="E386" s="99">
        <v>10185.1326270103</v>
      </c>
      <c r="F386" s="99">
        <v>6815.44614231586</v>
      </c>
      <c r="G386" s="99">
        <v>0</v>
      </c>
      <c r="H386" s="99">
        <v>0</v>
      </c>
      <c r="I386" s="99">
        <v>0</v>
      </c>
      <c r="J386" s="99">
        <v>10448.157459735899</v>
      </c>
      <c r="K386" s="99">
        <v>4154.4078067541104</v>
      </c>
      <c r="L386" s="99">
        <v>6505.2048732638405</v>
      </c>
      <c r="M386" s="99">
        <v>13894.9045585394</v>
      </c>
      <c r="N386" s="99">
        <v>3574.1889893114599</v>
      </c>
      <c r="O386" s="99">
        <v>10734.409011125599</v>
      </c>
      <c r="P386" s="99">
        <v>0</v>
      </c>
      <c r="Q386" s="99">
        <v>2140.6819319128999</v>
      </c>
      <c r="R386" s="99">
        <v>606.09982628375303</v>
      </c>
      <c r="S386" s="99">
        <v>0</v>
      </c>
      <c r="T386" s="99">
        <v>147.552050922066</v>
      </c>
      <c r="U386" s="99">
        <v>14644.4018265009</v>
      </c>
      <c r="V386" s="99">
        <v>1568192.3072204599</v>
      </c>
      <c r="W386" s="99">
        <v>0</v>
      </c>
      <c r="X386" s="99">
        <v>838030.76118469203</v>
      </c>
      <c r="Y386" s="99">
        <v>469556.09497833299</v>
      </c>
      <c r="Z386" s="99">
        <v>0</v>
      </c>
      <c r="AA386" s="99">
        <v>0</v>
      </c>
      <c r="AB386" s="99">
        <v>0</v>
      </c>
      <c r="AC386" s="99">
        <v>3799151.1445007301</v>
      </c>
      <c r="AD386" s="99">
        <v>753535.05896758998</v>
      </c>
      <c r="AE386" s="99">
        <v>283104.05251312302</v>
      </c>
      <c r="AF386" s="99">
        <v>773294.842269897</v>
      </c>
      <c r="AG386" s="99">
        <v>569361.26996612502</v>
      </c>
      <c r="AH386" s="99">
        <v>551823.91156005894</v>
      </c>
      <c r="AI386" s="99">
        <v>0</v>
      </c>
      <c r="AJ386" s="99">
        <v>234814.51060104399</v>
      </c>
      <c r="AK386" s="99">
        <v>108559.634183884</v>
      </c>
      <c r="AL386" s="99">
        <v>0</v>
      </c>
      <c r="AM386" s="99">
        <v>27223.974281787901</v>
      </c>
      <c r="AN386" s="99">
        <v>4599514.6397094699</v>
      </c>
      <c r="AO386" s="99">
        <v>11755029.6361084</v>
      </c>
      <c r="AP386" s="99">
        <v>0</v>
      </c>
      <c r="AQ386" s="99">
        <v>6057647.3715209998</v>
      </c>
      <c r="AR386" s="99">
        <v>3372808.2786865202</v>
      </c>
      <c r="AS386" s="99">
        <v>0</v>
      </c>
      <c r="AT386" s="99">
        <v>0</v>
      </c>
      <c r="AU386" s="99">
        <v>0</v>
      </c>
      <c r="AV386" s="99">
        <v>9375527.7750244103</v>
      </c>
      <c r="AW386" s="99">
        <v>1953912.77145386</v>
      </c>
      <c r="AX386" s="99">
        <v>2225534.2531127902</v>
      </c>
      <c r="AY386" s="99">
        <v>5824287.3438720703</v>
      </c>
      <c r="AZ386" s="99">
        <v>3985354.7146911598</v>
      </c>
      <c r="BA386" s="99">
        <v>4090346.48327637</v>
      </c>
      <c r="BB386" s="99">
        <v>0</v>
      </c>
      <c r="BC386" s="99">
        <v>1695147.92385864</v>
      </c>
      <c r="BD386" s="99">
        <v>745234.15771484398</v>
      </c>
      <c r="BE386" s="99">
        <v>0</v>
      </c>
      <c r="BF386" s="99">
        <v>191391.916355133</v>
      </c>
      <c r="BG386" s="99">
        <v>11324982.715820299</v>
      </c>
      <c r="BH386" s="99">
        <v>3166640.0105896001</v>
      </c>
      <c r="BI386" s="99">
        <v>0</v>
      </c>
      <c r="BJ386" s="99">
        <v>2361400.3139343299</v>
      </c>
      <c r="BK386" s="99">
        <v>1545811.6522979699</v>
      </c>
      <c r="BL386" s="99">
        <v>0</v>
      </c>
      <c r="BM386" s="99">
        <v>0</v>
      </c>
      <c r="BN386" s="99">
        <v>0</v>
      </c>
      <c r="BO386" s="99">
        <v>0</v>
      </c>
      <c r="BP386" s="99">
        <v>0</v>
      </c>
      <c r="BQ386" s="99">
        <v>0</v>
      </c>
      <c r="BR386" s="99">
        <v>2015289.35826111</v>
      </c>
      <c r="BS386" s="99">
        <v>1632813.30210876</v>
      </c>
      <c r="BT386" s="99">
        <v>796103.82881164597</v>
      </c>
      <c r="BU386" s="99">
        <v>0</v>
      </c>
      <c r="BV386" s="99">
        <v>1075696.61801147</v>
      </c>
      <c r="BW386" s="99">
        <v>94490.231323242202</v>
      </c>
      <c r="BX386" s="99">
        <v>0</v>
      </c>
      <c r="BY386" s="99">
        <v>0</v>
      </c>
      <c r="BZ386" s="99">
        <v>0</v>
      </c>
      <c r="CA386" s="99">
        <v>35676.055049896197</v>
      </c>
      <c r="CB386" s="99">
        <v>2414615.1947021498</v>
      </c>
      <c r="CC386" s="99">
        <v>17903432.502685498</v>
      </c>
      <c r="CD386" s="99">
        <v>5529257.1350097703</v>
      </c>
      <c r="CE386" s="99">
        <v>734.555798381567</v>
      </c>
      <c r="CF386" s="99">
        <v>134560.74449539199</v>
      </c>
      <c r="CG386" s="99">
        <v>927226.75275421096</v>
      </c>
      <c r="CH386" s="99">
        <v>0</v>
      </c>
      <c r="CI386" s="99">
        <v>36412.138975143404</v>
      </c>
      <c r="CJ386" s="99">
        <v>2548129.9084472698</v>
      </c>
      <c r="CK386" s="99">
        <v>18826298.0625</v>
      </c>
      <c r="CL386" s="99">
        <v>5625800.0328369103</v>
      </c>
      <c r="CM386" s="166">
        <v>50989.8379497528</v>
      </c>
      <c r="CN386" s="166">
        <v>7180899.3274536096</v>
      </c>
      <c r="CO386" s="166">
        <v>30183988.2961426</v>
      </c>
      <c r="CP386" s="99">
        <v>5625800.0328369103</v>
      </c>
      <c r="CQ386" s="99">
        <v>0</v>
      </c>
      <c r="CR386" s="99">
        <v>0</v>
      </c>
      <c r="CS386" s="99">
        <v>0</v>
      </c>
      <c r="CT386" s="99">
        <v>0</v>
      </c>
      <c r="CU386" s="98">
        <v>14727.213180413</v>
      </c>
      <c r="CV386" s="98">
        <v>10762.277012855</v>
      </c>
      <c r="CW386" s="98">
        <v>2549175.9391975417</v>
      </c>
      <c r="CX386" s="98">
        <v>18830659.25543971</v>
      </c>
    </row>
    <row r="387" spans="1:102" x14ac:dyDescent="0.2">
      <c r="A387" s="98" t="s">
        <v>57</v>
      </c>
      <c r="B387" s="100">
        <v>39234</v>
      </c>
      <c r="C387" s="99">
        <v>25897.5811700821</v>
      </c>
      <c r="D387" s="99">
        <v>0</v>
      </c>
      <c r="E387" s="99">
        <v>9755.0344798564893</v>
      </c>
      <c r="F387" s="99">
        <v>6603.3837296962702</v>
      </c>
      <c r="G387" s="99">
        <v>0</v>
      </c>
      <c r="H387" s="99">
        <v>0</v>
      </c>
      <c r="I387" s="99">
        <v>0</v>
      </c>
      <c r="J387" s="99">
        <v>11282.374430775601</v>
      </c>
      <c r="K387" s="99">
        <v>3660.6202970147101</v>
      </c>
      <c r="L387" s="99">
        <v>6381.9429257512102</v>
      </c>
      <c r="M387" s="99">
        <v>13843.1484743357</v>
      </c>
      <c r="N387" s="99">
        <v>3515.73993131518</v>
      </c>
      <c r="O387" s="99">
        <v>10874.728528142001</v>
      </c>
      <c r="P387" s="99">
        <v>0</v>
      </c>
      <c r="Q387" s="99">
        <v>2155.5076895058201</v>
      </c>
      <c r="R387" s="99">
        <v>609.09596784412895</v>
      </c>
      <c r="S387" s="99">
        <v>0</v>
      </c>
      <c r="T387" s="99">
        <v>148.80236062034999</v>
      </c>
      <c r="U387" s="99">
        <v>14918.2150349617</v>
      </c>
      <c r="V387" s="99">
        <v>1616224.26834106</v>
      </c>
      <c r="W387" s="99">
        <v>0</v>
      </c>
      <c r="X387" s="99">
        <v>796924.93698120106</v>
      </c>
      <c r="Y387" s="99">
        <v>451103.65466690098</v>
      </c>
      <c r="Z387" s="99">
        <v>0</v>
      </c>
      <c r="AA387" s="99">
        <v>0</v>
      </c>
      <c r="AB387" s="99">
        <v>0</v>
      </c>
      <c r="AC387" s="99">
        <v>4113089.7550964402</v>
      </c>
      <c r="AD387" s="99">
        <v>636989.01815795898</v>
      </c>
      <c r="AE387" s="99">
        <v>275412.41509246803</v>
      </c>
      <c r="AF387" s="99">
        <v>778704.97389221203</v>
      </c>
      <c r="AG387" s="99">
        <v>559934.95985412598</v>
      </c>
      <c r="AH387" s="99">
        <v>558195.50842285203</v>
      </c>
      <c r="AI387" s="99">
        <v>0</v>
      </c>
      <c r="AJ387" s="99">
        <v>233442.297735214</v>
      </c>
      <c r="AK387" s="99">
        <v>107876.098322868</v>
      </c>
      <c r="AL387" s="99">
        <v>0</v>
      </c>
      <c r="AM387" s="99">
        <v>27066.8511235714</v>
      </c>
      <c r="AN387" s="99">
        <v>4718984.1985473596</v>
      </c>
      <c r="AO387" s="99">
        <v>12183326.9035645</v>
      </c>
      <c r="AP387" s="99">
        <v>0</v>
      </c>
      <c r="AQ387" s="99">
        <v>5799030.71447754</v>
      </c>
      <c r="AR387" s="99">
        <v>3267768.8046569801</v>
      </c>
      <c r="AS387" s="99">
        <v>0</v>
      </c>
      <c r="AT387" s="99">
        <v>0</v>
      </c>
      <c r="AU387" s="99">
        <v>0</v>
      </c>
      <c r="AV387" s="99">
        <v>10096228.993408199</v>
      </c>
      <c r="AW387" s="99">
        <v>1665733.6934509301</v>
      </c>
      <c r="AX387" s="99">
        <v>2192097.8700866699</v>
      </c>
      <c r="AY387" s="99">
        <v>5907391.4787597703</v>
      </c>
      <c r="AZ387" s="99">
        <v>3939593.4972839402</v>
      </c>
      <c r="BA387" s="99">
        <v>4144919.4292297401</v>
      </c>
      <c r="BB387" s="99">
        <v>0</v>
      </c>
      <c r="BC387" s="99">
        <v>1697143.92799377</v>
      </c>
      <c r="BD387" s="99">
        <v>743386.08913421596</v>
      </c>
      <c r="BE387" s="99">
        <v>0</v>
      </c>
      <c r="BF387" s="99">
        <v>191651.14293479899</v>
      </c>
      <c r="BG387" s="99">
        <v>11698486.314331099</v>
      </c>
      <c r="BH387" s="99">
        <v>3249737.2288513202</v>
      </c>
      <c r="BI387" s="99">
        <v>0</v>
      </c>
      <c r="BJ387" s="99">
        <v>2291817.56958008</v>
      </c>
      <c r="BK387" s="99">
        <v>1491488.32762146</v>
      </c>
      <c r="BL387" s="99">
        <v>0</v>
      </c>
      <c r="BM387" s="99">
        <v>0</v>
      </c>
      <c r="BN387" s="99">
        <v>0</v>
      </c>
      <c r="BO387" s="99">
        <v>0</v>
      </c>
      <c r="BP387" s="99">
        <v>0</v>
      </c>
      <c r="BQ387" s="99">
        <v>0</v>
      </c>
      <c r="BR387" s="99">
        <v>2028003.53227234</v>
      </c>
      <c r="BS387" s="99">
        <v>1633719.5518493699</v>
      </c>
      <c r="BT387" s="99">
        <v>806783.62540435803</v>
      </c>
      <c r="BU387" s="99">
        <v>0</v>
      </c>
      <c r="BV387" s="99">
        <v>1074905.65940857</v>
      </c>
      <c r="BW387" s="99">
        <v>95085.093323707595</v>
      </c>
      <c r="BX387" s="99">
        <v>0</v>
      </c>
      <c r="BY387" s="99">
        <v>0</v>
      </c>
      <c r="BZ387" s="99">
        <v>0</v>
      </c>
      <c r="CA387" s="99">
        <v>35643.343706131003</v>
      </c>
      <c r="CB387" s="99">
        <v>2420346.4325866699</v>
      </c>
      <c r="CC387" s="99">
        <v>18012258.5080566</v>
      </c>
      <c r="CD387" s="99">
        <v>5541389.4775390597</v>
      </c>
      <c r="CE387" s="99">
        <v>749.562094002962</v>
      </c>
      <c r="CF387" s="99">
        <v>133499.85680198701</v>
      </c>
      <c r="CG387" s="99">
        <v>926315.78701019299</v>
      </c>
      <c r="CH387" s="99">
        <v>0</v>
      </c>
      <c r="CI387" s="99">
        <v>36404.106947898901</v>
      </c>
      <c r="CJ387" s="99">
        <v>2555811.12139893</v>
      </c>
      <c r="CK387" s="99">
        <v>18947225.558349598</v>
      </c>
      <c r="CL387" s="99">
        <v>5636608.6049804697</v>
      </c>
      <c r="CM387" s="166">
        <v>51288.982816696203</v>
      </c>
      <c r="CN387" s="166">
        <v>7290107.3791503897</v>
      </c>
      <c r="CO387" s="166">
        <v>30666126.1867676</v>
      </c>
      <c r="CP387" s="99">
        <v>5636608.6049804697</v>
      </c>
      <c r="CQ387" s="99">
        <v>0</v>
      </c>
      <c r="CR387" s="99">
        <v>0</v>
      </c>
      <c r="CS387" s="99">
        <v>0</v>
      </c>
      <c r="CT387" s="99">
        <v>0</v>
      </c>
      <c r="CU387" s="98">
        <v>13818.402649707001</v>
      </c>
      <c r="CV387" s="98">
        <v>11571.941022468</v>
      </c>
      <c r="CW387" s="98">
        <v>2553846.2893886571</v>
      </c>
      <c r="CX387" s="98">
        <v>18938574.295066793</v>
      </c>
    </row>
    <row r="388" spans="1:102" x14ac:dyDescent="0.2">
      <c r="A388" s="98" t="s">
        <v>57</v>
      </c>
      <c r="B388" s="100">
        <v>39326</v>
      </c>
      <c r="C388" s="99">
        <v>26454.375420808799</v>
      </c>
      <c r="D388" s="99">
        <v>0</v>
      </c>
      <c r="E388" s="99">
        <v>9656.4673571586609</v>
      </c>
      <c r="F388" s="99">
        <v>6715.5212086439096</v>
      </c>
      <c r="G388" s="99">
        <v>0</v>
      </c>
      <c r="H388" s="99">
        <v>0</v>
      </c>
      <c r="I388" s="99">
        <v>0</v>
      </c>
      <c r="J388" s="99">
        <v>11916.0995016098</v>
      </c>
      <c r="K388" s="99">
        <v>3212.0660741329202</v>
      </c>
      <c r="L388" s="99">
        <v>6274.6282616257704</v>
      </c>
      <c r="M388" s="99">
        <v>13960.1073989868</v>
      </c>
      <c r="N388" s="99">
        <v>3537.4626506269001</v>
      </c>
      <c r="O388" s="99">
        <v>11124.777397275</v>
      </c>
      <c r="P388" s="99">
        <v>0</v>
      </c>
      <c r="Q388" s="99">
        <v>2151.4495067000398</v>
      </c>
      <c r="R388" s="99">
        <v>629.40520058572304</v>
      </c>
      <c r="S388" s="99">
        <v>0</v>
      </c>
      <c r="T388" s="99">
        <v>147.55096731707499</v>
      </c>
      <c r="U388" s="99">
        <v>15102.752431511901</v>
      </c>
      <c r="V388" s="99">
        <v>1645357.8456268299</v>
      </c>
      <c r="W388" s="99">
        <v>0</v>
      </c>
      <c r="X388" s="99">
        <v>784778.41926574695</v>
      </c>
      <c r="Y388" s="99">
        <v>451705.78087997402</v>
      </c>
      <c r="Z388" s="99">
        <v>0</v>
      </c>
      <c r="AA388" s="99">
        <v>0</v>
      </c>
      <c r="AB388" s="99">
        <v>0</v>
      </c>
      <c r="AC388" s="99">
        <v>4307489.6898193397</v>
      </c>
      <c r="AD388" s="99">
        <v>564900.30632782006</v>
      </c>
      <c r="AE388" s="99">
        <v>266526.42933273298</v>
      </c>
      <c r="AF388" s="99">
        <v>783628.83197021496</v>
      </c>
      <c r="AG388" s="99">
        <v>562812.76358032203</v>
      </c>
      <c r="AH388" s="99">
        <v>576239.33425903297</v>
      </c>
      <c r="AI388" s="99">
        <v>0</v>
      </c>
      <c r="AJ388" s="99">
        <v>234460.050035477</v>
      </c>
      <c r="AK388" s="99">
        <v>109536.68078804</v>
      </c>
      <c r="AL388" s="99">
        <v>0</v>
      </c>
      <c r="AM388" s="99">
        <v>26842.409964799899</v>
      </c>
      <c r="AN388" s="99">
        <v>4821929.1808471698</v>
      </c>
      <c r="AO388" s="99">
        <v>12434916.509765601</v>
      </c>
      <c r="AP388" s="99">
        <v>0</v>
      </c>
      <c r="AQ388" s="99">
        <v>5779021.4723510696</v>
      </c>
      <c r="AR388" s="99">
        <v>3340010.5075378399</v>
      </c>
      <c r="AS388" s="99">
        <v>0</v>
      </c>
      <c r="AT388" s="99">
        <v>0</v>
      </c>
      <c r="AU388" s="99">
        <v>0</v>
      </c>
      <c r="AV388" s="99">
        <v>10617232.494628901</v>
      </c>
      <c r="AW388" s="99">
        <v>1492930.8403167699</v>
      </c>
      <c r="AX388" s="99">
        <v>2157063.6134643601</v>
      </c>
      <c r="AY388" s="99">
        <v>5993242.5580444299</v>
      </c>
      <c r="AZ388" s="99">
        <v>3994681.2775878902</v>
      </c>
      <c r="BA388" s="99">
        <v>4321232.2902832003</v>
      </c>
      <c r="BB388" s="99">
        <v>0</v>
      </c>
      <c r="BC388" s="99">
        <v>1720278.4171905499</v>
      </c>
      <c r="BD388" s="99">
        <v>760640.46793365502</v>
      </c>
      <c r="BE388" s="99">
        <v>0</v>
      </c>
      <c r="BF388" s="99">
        <v>190884.76242446899</v>
      </c>
      <c r="BG388" s="99">
        <v>12082265.724731401</v>
      </c>
      <c r="BH388" s="99">
        <v>3352758.6891784701</v>
      </c>
      <c r="BI388" s="99">
        <v>0</v>
      </c>
      <c r="BJ388" s="99">
        <v>2261776.5984497098</v>
      </c>
      <c r="BK388" s="99">
        <v>1489242.6796569801</v>
      </c>
      <c r="BL388" s="99">
        <v>0</v>
      </c>
      <c r="BM388" s="99">
        <v>0</v>
      </c>
      <c r="BN388" s="99">
        <v>0</v>
      </c>
      <c r="BO388" s="99">
        <v>0</v>
      </c>
      <c r="BP388" s="99">
        <v>0</v>
      </c>
      <c r="BQ388" s="99">
        <v>0</v>
      </c>
      <c r="BR388" s="99">
        <v>2048244.2095031701</v>
      </c>
      <c r="BS388" s="99">
        <v>1653724.9296875</v>
      </c>
      <c r="BT388" s="99">
        <v>841378.81985473598</v>
      </c>
      <c r="BU388" s="99">
        <v>0</v>
      </c>
      <c r="BV388" s="99">
        <v>1085745.0558929399</v>
      </c>
      <c r="BW388" s="99">
        <v>96179.408579826399</v>
      </c>
      <c r="BX388" s="99">
        <v>0</v>
      </c>
      <c r="BY388" s="99">
        <v>0</v>
      </c>
      <c r="BZ388" s="99">
        <v>0</v>
      </c>
      <c r="CA388" s="99">
        <v>36132.782453060201</v>
      </c>
      <c r="CB388" s="99">
        <v>2420473.4918518099</v>
      </c>
      <c r="CC388" s="99">
        <v>18152063.264404301</v>
      </c>
      <c r="CD388" s="99">
        <v>5623631.1982421903</v>
      </c>
      <c r="CE388" s="99">
        <v>771.66276407986902</v>
      </c>
      <c r="CF388" s="99">
        <v>137599.37419891401</v>
      </c>
      <c r="CG388" s="99">
        <v>960031.07511138904</v>
      </c>
      <c r="CH388" s="99">
        <v>0</v>
      </c>
      <c r="CI388" s="99">
        <v>36902.1048574448</v>
      </c>
      <c r="CJ388" s="99">
        <v>2558304.6932373</v>
      </c>
      <c r="CK388" s="99">
        <v>19108315.345703099</v>
      </c>
      <c r="CL388" s="99">
        <v>5720114.7727661096</v>
      </c>
      <c r="CM388" s="166">
        <v>51952.702742099798</v>
      </c>
      <c r="CN388" s="166">
        <v>7354810.4707031297</v>
      </c>
      <c r="CO388" s="166">
        <v>31202350.5864258</v>
      </c>
      <c r="CP388" s="99">
        <v>5720114.7727661096</v>
      </c>
      <c r="CQ388" s="99">
        <v>0</v>
      </c>
      <c r="CR388" s="99">
        <v>0</v>
      </c>
      <c r="CS388" s="99">
        <v>0</v>
      </c>
      <c r="CT388" s="99">
        <v>0</v>
      </c>
      <c r="CU388" s="98">
        <v>13245.665496911</v>
      </c>
      <c r="CV388" s="98">
        <v>12257.314504249</v>
      </c>
      <c r="CW388" s="98">
        <v>2558072.8660507239</v>
      </c>
      <c r="CX388" s="98">
        <v>19112094.33951569</v>
      </c>
    </row>
    <row r="389" spans="1:102" x14ac:dyDescent="0.2">
      <c r="A389" s="98" t="s">
        <v>57</v>
      </c>
      <c r="B389" s="100">
        <v>39417</v>
      </c>
      <c r="C389" s="99">
        <v>26752.3820986748</v>
      </c>
      <c r="D389" s="99">
        <v>0</v>
      </c>
      <c r="E389" s="99">
        <v>9496.4687765836698</v>
      </c>
      <c r="F389" s="99">
        <v>6630.5316609144202</v>
      </c>
      <c r="G389" s="99">
        <v>0</v>
      </c>
      <c r="H389" s="99">
        <v>0</v>
      </c>
      <c r="I389" s="99">
        <v>0</v>
      </c>
      <c r="J389" s="99">
        <v>12402.353393077899</v>
      </c>
      <c r="K389" s="99">
        <v>2821.9055420458299</v>
      </c>
      <c r="L389" s="99">
        <v>6260.00686538219</v>
      </c>
      <c r="M389" s="99">
        <v>13904.0909526348</v>
      </c>
      <c r="N389" s="99">
        <v>3524.43156179786</v>
      </c>
      <c r="O389" s="99">
        <v>11353.0625619888</v>
      </c>
      <c r="P389" s="99">
        <v>0</v>
      </c>
      <c r="Q389" s="99">
        <v>2139.1340179741401</v>
      </c>
      <c r="R389" s="99">
        <v>648.104988336563</v>
      </c>
      <c r="S389" s="99">
        <v>0</v>
      </c>
      <c r="T389" s="99">
        <v>143.266586551443</v>
      </c>
      <c r="U389" s="99">
        <v>15257.6913855076</v>
      </c>
      <c r="V389" s="99">
        <v>1661043.6873779299</v>
      </c>
      <c r="W389" s="99">
        <v>0</v>
      </c>
      <c r="X389" s="99">
        <v>762970.13616180397</v>
      </c>
      <c r="Y389" s="99">
        <v>443851.06403350801</v>
      </c>
      <c r="Z389" s="99">
        <v>0</v>
      </c>
      <c r="AA389" s="99">
        <v>0</v>
      </c>
      <c r="AB389" s="99">
        <v>0</v>
      </c>
      <c r="AC389" s="99">
        <v>4388744.4061279297</v>
      </c>
      <c r="AD389" s="99">
        <v>474879.11581420898</v>
      </c>
      <c r="AE389" s="99">
        <v>268485.69450378401</v>
      </c>
      <c r="AF389" s="99">
        <v>781705.34510040295</v>
      </c>
      <c r="AG389" s="99">
        <v>556531.20323181199</v>
      </c>
      <c r="AH389" s="99">
        <v>589161.08249664295</v>
      </c>
      <c r="AI389" s="99">
        <v>0</v>
      </c>
      <c r="AJ389" s="99">
        <v>228587.257566452</v>
      </c>
      <c r="AK389" s="99">
        <v>116023.283358574</v>
      </c>
      <c r="AL389" s="99">
        <v>0</v>
      </c>
      <c r="AM389" s="99">
        <v>25288.738085031498</v>
      </c>
      <c r="AN389" s="99">
        <v>4908065.9514770498</v>
      </c>
      <c r="AO389" s="99">
        <v>12673607.116333</v>
      </c>
      <c r="AP389" s="99">
        <v>0</v>
      </c>
      <c r="AQ389" s="99">
        <v>5696548.8137207003</v>
      </c>
      <c r="AR389" s="99">
        <v>3284786.1817016602</v>
      </c>
      <c r="AS389" s="99">
        <v>0</v>
      </c>
      <c r="AT389" s="99">
        <v>0</v>
      </c>
      <c r="AU389" s="99">
        <v>0</v>
      </c>
      <c r="AV389" s="99">
        <v>11017034.216552701</v>
      </c>
      <c r="AW389" s="99">
        <v>1266532.52445984</v>
      </c>
      <c r="AX389" s="99">
        <v>2223604.2237853999</v>
      </c>
      <c r="AY389" s="99">
        <v>6057197.3074340802</v>
      </c>
      <c r="AZ389" s="99">
        <v>3991532.7923583998</v>
      </c>
      <c r="BA389" s="99">
        <v>4471853.22509766</v>
      </c>
      <c r="BB389" s="99">
        <v>0</v>
      </c>
      <c r="BC389" s="99">
        <v>1702798.2966155999</v>
      </c>
      <c r="BD389" s="99">
        <v>819697.18774414097</v>
      </c>
      <c r="BE389" s="99">
        <v>0</v>
      </c>
      <c r="BF389" s="99">
        <v>181307.797250748</v>
      </c>
      <c r="BG389" s="99">
        <v>12374025.487304701</v>
      </c>
      <c r="BH389" s="99">
        <v>3450769.3879089402</v>
      </c>
      <c r="BI389" s="99">
        <v>0</v>
      </c>
      <c r="BJ389" s="99">
        <v>2207516.89489746</v>
      </c>
      <c r="BK389" s="99">
        <v>1454184.4231872601</v>
      </c>
      <c r="BL389" s="99">
        <v>0</v>
      </c>
      <c r="BM389" s="99">
        <v>0</v>
      </c>
      <c r="BN389" s="99">
        <v>0</v>
      </c>
      <c r="BO389" s="99">
        <v>0</v>
      </c>
      <c r="BP389" s="99">
        <v>0</v>
      </c>
      <c r="BQ389" s="99">
        <v>0</v>
      </c>
      <c r="BR389" s="99">
        <v>2047166.6013793901</v>
      </c>
      <c r="BS389" s="99">
        <v>1662152.5207672101</v>
      </c>
      <c r="BT389" s="99">
        <v>870149.67821502697</v>
      </c>
      <c r="BU389" s="99">
        <v>0</v>
      </c>
      <c r="BV389" s="99">
        <v>1070044.16421509</v>
      </c>
      <c r="BW389" s="99">
        <v>109216.02037239099</v>
      </c>
      <c r="BX389" s="99">
        <v>0</v>
      </c>
      <c r="BY389" s="99">
        <v>0</v>
      </c>
      <c r="BZ389" s="99">
        <v>0</v>
      </c>
      <c r="CA389" s="99">
        <v>36280.443771839098</v>
      </c>
      <c r="CB389" s="99">
        <v>2419713.7743530301</v>
      </c>
      <c r="CC389" s="99">
        <v>18332472.9609375</v>
      </c>
      <c r="CD389" s="99">
        <v>5645542.66650391</v>
      </c>
      <c r="CE389" s="99">
        <v>784.05952323228098</v>
      </c>
      <c r="CF389" s="99">
        <v>143780.008556366</v>
      </c>
      <c r="CG389" s="99">
        <v>1016772.00202942</v>
      </c>
      <c r="CH389" s="99">
        <v>0</v>
      </c>
      <c r="CI389" s="99">
        <v>37050.440085887902</v>
      </c>
      <c r="CJ389" s="99">
        <v>2563988.2639465299</v>
      </c>
      <c r="CK389" s="99">
        <v>19356306.0705566</v>
      </c>
      <c r="CL389" s="99">
        <v>5752061.0381469699</v>
      </c>
      <c r="CM389" s="166">
        <v>52235.544473171198</v>
      </c>
      <c r="CN389" s="166">
        <v>7467439.2037353497</v>
      </c>
      <c r="CO389" s="166">
        <v>31738612.5791016</v>
      </c>
      <c r="CP389" s="99">
        <v>5752061.0381469699</v>
      </c>
      <c r="CQ389" s="99">
        <v>0</v>
      </c>
      <c r="CR389" s="99">
        <v>0</v>
      </c>
      <c r="CS389" s="99">
        <v>0</v>
      </c>
      <c r="CT389" s="99">
        <v>0</v>
      </c>
      <c r="CU389" s="98">
        <v>12653.738934726</v>
      </c>
      <c r="CV389" s="98">
        <v>12783.686095708001</v>
      </c>
      <c r="CW389" s="98">
        <v>2563493.7829093961</v>
      </c>
      <c r="CX389" s="98">
        <v>19349244.962966919</v>
      </c>
    </row>
    <row r="390" spans="1:102" x14ac:dyDescent="0.2">
      <c r="A390" s="98" t="s">
        <v>57</v>
      </c>
      <c r="B390" s="100">
        <v>39508</v>
      </c>
      <c r="C390" s="99">
        <v>27101.144822120699</v>
      </c>
      <c r="D390" s="99">
        <v>0</v>
      </c>
      <c r="E390" s="99">
        <v>9188.3717907667196</v>
      </c>
      <c r="F390" s="99">
        <v>6537.6301360130301</v>
      </c>
      <c r="G390" s="99">
        <v>0</v>
      </c>
      <c r="H390" s="99">
        <v>0</v>
      </c>
      <c r="I390" s="99">
        <v>0</v>
      </c>
      <c r="J390" s="99">
        <v>13035.382426619501</v>
      </c>
      <c r="K390" s="99">
        <v>2452.6457044482199</v>
      </c>
      <c r="L390" s="99">
        <v>6135.9276773929596</v>
      </c>
      <c r="M390" s="99">
        <v>13809.3368581533</v>
      </c>
      <c r="N390" s="99">
        <v>3427.6292803287502</v>
      </c>
      <c r="O390" s="99">
        <v>11488.221004724501</v>
      </c>
      <c r="P390" s="99">
        <v>0</v>
      </c>
      <c r="Q390" s="99">
        <v>2152.06095251441</v>
      </c>
      <c r="R390" s="99">
        <v>667.27716669440304</v>
      </c>
      <c r="S390" s="99">
        <v>0</v>
      </c>
      <c r="T390" s="99">
        <v>149.38162250258</v>
      </c>
      <c r="U390" s="99">
        <v>15493.420220255901</v>
      </c>
      <c r="V390" s="99">
        <v>1661207.9779968299</v>
      </c>
      <c r="W390" s="99">
        <v>0</v>
      </c>
      <c r="X390" s="99">
        <v>726979.98693084705</v>
      </c>
      <c r="Y390" s="99">
        <v>435349.47882843</v>
      </c>
      <c r="Z390" s="99">
        <v>0</v>
      </c>
      <c r="AA390" s="99">
        <v>0</v>
      </c>
      <c r="AB390" s="99">
        <v>0</v>
      </c>
      <c r="AC390" s="99">
        <v>4546486.4821167002</v>
      </c>
      <c r="AD390" s="99">
        <v>385952.07666778599</v>
      </c>
      <c r="AE390" s="99">
        <v>260116.31499290501</v>
      </c>
      <c r="AF390" s="99">
        <v>779052.33647918701</v>
      </c>
      <c r="AG390" s="99">
        <v>542356.713722229</v>
      </c>
      <c r="AH390" s="99">
        <v>591194.83409881603</v>
      </c>
      <c r="AI390" s="99">
        <v>0</v>
      </c>
      <c r="AJ390" s="99">
        <v>227277.657342911</v>
      </c>
      <c r="AK390" s="99">
        <v>118213.215279579</v>
      </c>
      <c r="AL390" s="99">
        <v>0</v>
      </c>
      <c r="AM390" s="99">
        <v>27727.893593072899</v>
      </c>
      <c r="AN390" s="99">
        <v>4953618.0609741202</v>
      </c>
      <c r="AO390" s="99">
        <v>12856528.465698199</v>
      </c>
      <c r="AP390" s="99">
        <v>0</v>
      </c>
      <c r="AQ390" s="99">
        <v>5508107.2717285203</v>
      </c>
      <c r="AR390" s="99">
        <v>3301824.7333068801</v>
      </c>
      <c r="AS390" s="99">
        <v>0</v>
      </c>
      <c r="AT390" s="99">
        <v>0</v>
      </c>
      <c r="AU390" s="99">
        <v>0</v>
      </c>
      <c r="AV390" s="99">
        <v>11602939.825073199</v>
      </c>
      <c r="AW390" s="99">
        <v>1050035.3434143099</v>
      </c>
      <c r="AX390" s="99">
        <v>2156369.6634521498</v>
      </c>
      <c r="AY390" s="99">
        <v>6098162.6888427697</v>
      </c>
      <c r="AZ390" s="99">
        <v>3941474.13311768</v>
      </c>
      <c r="BA390" s="99">
        <v>4542923.0220336895</v>
      </c>
      <c r="BB390" s="99">
        <v>0</v>
      </c>
      <c r="BC390" s="99">
        <v>1710864.2286071801</v>
      </c>
      <c r="BD390" s="99">
        <v>842729.40294647205</v>
      </c>
      <c r="BE390" s="99">
        <v>0</v>
      </c>
      <c r="BF390" s="99">
        <v>204112.56484794599</v>
      </c>
      <c r="BG390" s="99">
        <v>12665043.7237549</v>
      </c>
      <c r="BH390" s="99">
        <v>3170369.2588501</v>
      </c>
      <c r="BI390" s="99">
        <v>0</v>
      </c>
      <c r="BJ390" s="99">
        <v>1979202.59692383</v>
      </c>
      <c r="BK390" s="99">
        <v>1349888.9777984601</v>
      </c>
      <c r="BL390" s="99">
        <v>0</v>
      </c>
      <c r="BM390" s="99">
        <v>0</v>
      </c>
      <c r="BN390" s="99">
        <v>0</v>
      </c>
      <c r="BO390" s="99">
        <v>0</v>
      </c>
      <c r="BP390" s="99">
        <v>0</v>
      </c>
      <c r="BQ390" s="99">
        <v>0</v>
      </c>
      <c r="BR390" s="99">
        <v>1850982.57701111</v>
      </c>
      <c r="BS390" s="99">
        <v>1457845.27728271</v>
      </c>
      <c r="BT390" s="99">
        <v>884176.16264343297</v>
      </c>
      <c r="BU390" s="99">
        <v>0</v>
      </c>
      <c r="BV390" s="99">
        <v>977634.59737396205</v>
      </c>
      <c r="BW390" s="99">
        <v>110090.875899315</v>
      </c>
      <c r="BX390" s="99">
        <v>0</v>
      </c>
      <c r="BY390" s="99">
        <v>0</v>
      </c>
      <c r="BZ390" s="99">
        <v>0</v>
      </c>
      <c r="CA390" s="99">
        <v>36249.373099803903</v>
      </c>
      <c r="CB390" s="99">
        <v>2394355.4475097698</v>
      </c>
      <c r="CC390" s="99">
        <v>18374254.0615234</v>
      </c>
      <c r="CD390" s="99">
        <v>5152898.22119141</v>
      </c>
      <c r="CE390" s="99">
        <v>801.97648201882805</v>
      </c>
      <c r="CF390" s="99">
        <v>144129.47400856001</v>
      </c>
      <c r="CG390" s="99">
        <v>1033688.02056885</v>
      </c>
      <c r="CH390" s="99">
        <v>0</v>
      </c>
      <c r="CI390" s="99">
        <v>37057.8196969032</v>
      </c>
      <c r="CJ390" s="99">
        <v>2537858.8988952599</v>
      </c>
      <c r="CK390" s="99">
        <v>19391967.349609401</v>
      </c>
      <c r="CL390" s="99">
        <v>5266853.8562622098</v>
      </c>
      <c r="CM390" s="166">
        <v>52476.6381034851</v>
      </c>
      <c r="CN390" s="166">
        <v>7498689.2898559598</v>
      </c>
      <c r="CO390" s="166">
        <v>32162604.400634799</v>
      </c>
      <c r="CP390" s="99">
        <v>5266853.8562622098</v>
      </c>
      <c r="CQ390" s="99">
        <v>0</v>
      </c>
      <c r="CR390" s="99">
        <v>0</v>
      </c>
      <c r="CS390" s="99">
        <v>0</v>
      </c>
      <c r="CT390" s="99">
        <v>0</v>
      </c>
      <c r="CU390" s="98">
        <v>11967.939398871</v>
      </c>
      <c r="CV390" s="98">
        <v>13440.179040204001</v>
      </c>
      <c r="CW390" s="98">
        <v>2538484.92151833</v>
      </c>
      <c r="CX390" s="98">
        <v>19407942.082092252</v>
      </c>
    </row>
    <row r="391" spans="1:102" x14ac:dyDescent="0.2">
      <c r="A391" s="98" t="s">
        <v>57</v>
      </c>
      <c r="B391" s="100">
        <v>39600</v>
      </c>
      <c r="C391" s="99">
        <v>27463.482661008798</v>
      </c>
      <c r="D391" s="99">
        <v>0</v>
      </c>
      <c r="E391" s="99">
        <v>8872.5409307479895</v>
      </c>
      <c r="F391" s="99">
        <v>6375.9779863357498</v>
      </c>
      <c r="G391" s="99">
        <v>0</v>
      </c>
      <c r="H391" s="99">
        <v>0</v>
      </c>
      <c r="I391" s="99">
        <v>0</v>
      </c>
      <c r="J391" s="99">
        <v>13633.4246478081</v>
      </c>
      <c r="K391" s="99">
        <v>2082.3439237177399</v>
      </c>
      <c r="L391" s="99">
        <v>6129.4530730843499</v>
      </c>
      <c r="M391" s="99">
        <v>13838.9357649088</v>
      </c>
      <c r="N391" s="99">
        <v>3397.02348771691</v>
      </c>
      <c r="O391" s="99">
        <v>11677.8892444372</v>
      </c>
      <c r="P391" s="99">
        <v>0</v>
      </c>
      <c r="Q391" s="99">
        <v>2126.9278911054098</v>
      </c>
      <c r="R391" s="99">
        <v>692.34672075510002</v>
      </c>
      <c r="S391" s="99">
        <v>0</v>
      </c>
      <c r="T391" s="99">
        <v>149.70040166750599</v>
      </c>
      <c r="U391" s="99">
        <v>15685.4175114632</v>
      </c>
      <c r="V391" s="99">
        <v>1681380.03596497</v>
      </c>
      <c r="W391" s="99">
        <v>0</v>
      </c>
      <c r="X391" s="99">
        <v>706102.70890045201</v>
      </c>
      <c r="Y391" s="99">
        <v>425923.175571442</v>
      </c>
      <c r="Z391" s="99">
        <v>0</v>
      </c>
      <c r="AA391" s="99">
        <v>0</v>
      </c>
      <c r="AB391" s="99">
        <v>0</v>
      </c>
      <c r="AC391" s="99">
        <v>4752235.94775391</v>
      </c>
      <c r="AD391" s="99">
        <v>317225.35509872402</v>
      </c>
      <c r="AE391" s="99">
        <v>260763.98822403001</v>
      </c>
      <c r="AF391" s="99">
        <v>770769.36717987095</v>
      </c>
      <c r="AG391" s="99">
        <v>533703.25275421096</v>
      </c>
      <c r="AH391" s="99">
        <v>600989.47267150902</v>
      </c>
      <c r="AI391" s="99">
        <v>0</v>
      </c>
      <c r="AJ391" s="99">
        <v>225801.81996917701</v>
      </c>
      <c r="AK391" s="99">
        <v>123186.075210571</v>
      </c>
      <c r="AL391" s="99">
        <v>0</v>
      </c>
      <c r="AM391" s="99">
        <v>26173.9528915882</v>
      </c>
      <c r="AN391" s="99">
        <v>5042278.76025391</v>
      </c>
      <c r="AO391" s="99">
        <v>13160227.517944301</v>
      </c>
      <c r="AP391" s="99">
        <v>0</v>
      </c>
      <c r="AQ391" s="99">
        <v>5398780.9952392597</v>
      </c>
      <c r="AR391" s="99">
        <v>3253380.73468018</v>
      </c>
      <c r="AS391" s="99">
        <v>0</v>
      </c>
      <c r="AT391" s="99">
        <v>0</v>
      </c>
      <c r="AU391" s="99">
        <v>0</v>
      </c>
      <c r="AV391" s="99">
        <v>12278599.844970699</v>
      </c>
      <c r="AW391" s="99">
        <v>870549.62571716297</v>
      </c>
      <c r="AX391" s="99">
        <v>2189790.5176086398</v>
      </c>
      <c r="AY391" s="99">
        <v>6115466.3177490197</v>
      </c>
      <c r="AZ391" s="99">
        <v>3899609.5279541002</v>
      </c>
      <c r="BA391" s="99">
        <v>4661497.1271972703</v>
      </c>
      <c r="BB391" s="99">
        <v>0</v>
      </c>
      <c r="BC391" s="99">
        <v>1730019.14770508</v>
      </c>
      <c r="BD391" s="99">
        <v>883720.69280242897</v>
      </c>
      <c r="BE391" s="99">
        <v>0</v>
      </c>
      <c r="BF391" s="99">
        <v>194319.06634521499</v>
      </c>
      <c r="BG391" s="99">
        <v>13082189.107788101</v>
      </c>
      <c r="BH391" s="99">
        <v>3258940.0776977502</v>
      </c>
      <c r="BI391" s="99">
        <v>0</v>
      </c>
      <c r="BJ391" s="99">
        <v>1953766.83990479</v>
      </c>
      <c r="BK391" s="99">
        <v>1319183.19671631</v>
      </c>
      <c r="BL391" s="99">
        <v>0</v>
      </c>
      <c r="BM391" s="99">
        <v>0</v>
      </c>
      <c r="BN391" s="99">
        <v>0</v>
      </c>
      <c r="BO391" s="99">
        <v>0</v>
      </c>
      <c r="BP391" s="99">
        <v>0</v>
      </c>
      <c r="BQ391" s="99">
        <v>0</v>
      </c>
      <c r="BR391" s="99">
        <v>1855231.99263</v>
      </c>
      <c r="BS391" s="99">
        <v>1457426.21520996</v>
      </c>
      <c r="BT391" s="99">
        <v>907040.52661895799</v>
      </c>
      <c r="BU391" s="99">
        <v>0</v>
      </c>
      <c r="BV391" s="99">
        <v>994056.07955169701</v>
      </c>
      <c r="BW391" s="99">
        <v>115471.448861122</v>
      </c>
      <c r="BX391" s="99">
        <v>0</v>
      </c>
      <c r="BY391" s="99">
        <v>0</v>
      </c>
      <c r="BZ391" s="99">
        <v>0</v>
      </c>
      <c r="CA391" s="99">
        <v>36331.945938587203</v>
      </c>
      <c r="CB391" s="99">
        <v>2386180.3569946298</v>
      </c>
      <c r="CC391" s="99">
        <v>18564742.063964799</v>
      </c>
      <c r="CD391" s="99">
        <v>5216869.6660766602</v>
      </c>
      <c r="CE391" s="99">
        <v>825.98705737292801</v>
      </c>
      <c r="CF391" s="99">
        <v>147310.11496543899</v>
      </c>
      <c r="CG391" s="99">
        <v>1064399.73129272</v>
      </c>
      <c r="CH391" s="99">
        <v>0</v>
      </c>
      <c r="CI391" s="99">
        <v>37168.305745601698</v>
      </c>
      <c r="CJ391" s="99">
        <v>2535373.2293396001</v>
      </c>
      <c r="CK391" s="99">
        <v>19647874.136718798</v>
      </c>
      <c r="CL391" s="99">
        <v>5332345.2111206101</v>
      </c>
      <c r="CM391" s="166">
        <v>52803.560036182404</v>
      </c>
      <c r="CN391" s="166">
        <v>7577416.5736084003</v>
      </c>
      <c r="CO391" s="166">
        <v>32626607.6948242</v>
      </c>
      <c r="CP391" s="99">
        <v>5332345.2111206101</v>
      </c>
      <c r="CQ391" s="99">
        <v>0</v>
      </c>
      <c r="CR391" s="99">
        <v>0</v>
      </c>
      <c r="CS391" s="99">
        <v>0</v>
      </c>
      <c r="CT391" s="99">
        <v>0</v>
      </c>
      <c r="CU391" s="98">
        <v>11291.300101059</v>
      </c>
      <c r="CV391" s="98">
        <v>14055.490147799999</v>
      </c>
      <c r="CW391" s="98">
        <v>2533490.4719600687</v>
      </c>
      <c r="CX391" s="98">
        <v>19629141.79525752</v>
      </c>
    </row>
    <row r="392" spans="1:102" x14ac:dyDescent="0.2">
      <c r="A392" s="98" t="s">
        <v>57</v>
      </c>
      <c r="B392" s="100">
        <v>39692</v>
      </c>
      <c r="C392" s="99">
        <v>27745.0409295559</v>
      </c>
      <c r="D392" s="99">
        <v>0</v>
      </c>
      <c r="E392" s="99">
        <v>8578.4135658740997</v>
      </c>
      <c r="F392" s="99">
        <v>6245.3608586192104</v>
      </c>
      <c r="G392" s="99">
        <v>0</v>
      </c>
      <c r="H392" s="99">
        <v>0</v>
      </c>
      <c r="I392" s="99">
        <v>0</v>
      </c>
      <c r="J392" s="99">
        <v>14198.134399294901</v>
      </c>
      <c r="K392" s="99">
        <v>1779.4457296431101</v>
      </c>
      <c r="L392" s="99">
        <v>5882.2345770597503</v>
      </c>
      <c r="M392" s="99">
        <v>13838.0619883537</v>
      </c>
      <c r="N392" s="99">
        <v>3378.6147696971898</v>
      </c>
      <c r="O392" s="99">
        <v>11787.4191560745</v>
      </c>
      <c r="P392" s="99">
        <v>0</v>
      </c>
      <c r="Q392" s="99">
        <v>2135.6485497057402</v>
      </c>
      <c r="R392" s="99">
        <v>707.03632211685203</v>
      </c>
      <c r="S392" s="99">
        <v>0</v>
      </c>
      <c r="T392" s="99">
        <v>140.263539113104</v>
      </c>
      <c r="U392" s="99">
        <v>15981.1544419527</v>
      </c>
      <c r="V392" s="99">
        <v>1705561.8138732901</v>
      </c>
      <c r="W392" s="99">
        <v>0</v>
      </c>
      <c r="X392" s="99">
        <v>685569.88554382301</v>
      </c>
      <c r="Y392" s="99">
        <v>422489.55472183198</v>
      </c>
      <c r="Z392" s="99">
        <v>0</v>
      </c>
      <c r="AA392" s="99">
        <v>0</v>
      </c>
      <c r="AB392" s="99">
        <v>0</v>
      </c>
      <c r="AC392" s="99">
        <v>4888276.6798095703</v>
      </c>
      <c r="AD392" s="99">
        <v>266927.38280487101</v>
      </c>
      <c r="AE392" s="99">
        <v>253064.330482483</v>
      </c>
      <c r="AF392" s="99">
        <v>770818.342185974</v>
      </c>
      <c r="AG392" s="99">
        <v>537600.22502899205</v>
      </c>
      <c r="AH392" s="99">
        <v>606830.25643920898</v>
      </c>
      <c r="AI392" s="99">
        <v>0</v>
      </c>
      <c r="AJ392" s="99">
        <v>226278.65784263599</v>
      </c>
      <c r="AK392" s="99">
        <v>121619.022490501</v>
      </c>
      <c r="AL392" s="99">
        <v>0</v>
      </c>
      <c r="AM392" s="99">
        <v>24202.769599914602</v>
      </c>
      <c r="AN392" s="99">
        <v>5137621.4808959998</v>
      </c>
      <c r="AO392" s="99">
        <v>13530957.3203125</v>
      </c>
      <c r="AP392" s="99">
        <v>0</v>
      </c>
      <c r="AQ392" s="99">
        <v>5273881.0499877902</v>
      </c>
      <c r="AR392" s="99">
        <v>3236651.90869141</v>
      </c>
      <c r="AS392" s="99">
        <v>0</v>
      </c>
      <c r="AT392" s="99">
        <v>0</v>
      </c>
      <c r="AU392" s="99">
        <v>0</v>
      </c>
      <c r="AV392" s="99">
        <v>12743545.4644775</v>
      </c>
      <c r="AW392" s="99">
        <v>741196.12682342494</v>
      </c>
      <c r="AX392" s="99">
        <v>2157236.2257995601</v>
      </c>
      <c r="AY392" s="99">
        <v>6158793.1467285203</v>
      </c>
      <c r="AZ392" s="99">
        <v>3955993.3833313002</v>
      </c>
      <c r="BA392" s="99">
        <v>4765813.4735107403</v>
      </c>
      <c r="BB392" s="99">
        <v>0</v>
      </c>
      <c r="BC392" s="99">
        <v>1739423.22109985</v>
      </c>
      <c r="BD392" s="99">
        <v>886992.09730529797</v>
      </c>
      <c r="BE392" s="99">
        <v>0</v>
      </c>
      <c r="BF392" s="99">
        <v>182790.309104919</v>
      </c>
      <c r="BG392" s="99">
        <v>13472632.654785199</v>
      </c>
      <c r="BH392" s="99">
        <v>3321965.4845886198</v>
      </c>
      <c r="BI392" s="99">
        <v>0</v>
      </c>
      <c r="BJ392" s="99">
        <v>1921396.8755340599</v>
      </c>
      <c r="BK392" s="99">
        <v>1318858.5196380599</v>
      </c>
      <c r="BL392" s="99">
        <v>0</v>
      </c>
      <c r="BM392" s="99">
        <v>0</v>
      </c>
      <c r="BN392" s="99">
        <v>0</v>
      </c>
      <c r="BO392" s="99">
        <v>0</v>
      </c>
      <c r="BP392" s="99">
        <v>0</v>
      </c>
      <c r="BQ392" s="99">
        <v>0</v>
      </c>
      <c r="BR392" s="99">
        <v>1870942.4714508101</v>
      </c>
      <c r="BS392" s="99">
        <v>1458458.5465240499</v>
      </c>
      <c r="BT392" s="99">
        <v>927101.75284576404</v>
      </c>
      <c r="BU392" s="99">
        <v>0</v>
      </c>
      <c r="BV392" s="99">
        <v>1005463.4039917</v>
      </c>
      <c r="BW392" s="99">
        <v>116160.53816700001</v>
      </c>
      <c r="BX392" s="99">
        <v>0</v>
      </c>
      <c r="BY392" s="99">
        <v>0</v>
      </c>
      <c r="BZ392" s="99">
        <v>0</v>
      </c>
      <c r="CA392" s="99">
        <v>36352.430201053598</v>
      </c>
      <c r="CB392" s="99">
        <v>2387158.2533569299</v>
      </c>
      <c r="CC392" s="99">
        <v>18741162.2502441</v>
      </c>
      <c r="CD392" s="99">
        <v>5246294.5654907199</v>
      </c>
      <c r="CE392" s="99">
        <v>834.36965627223299</v>
      </c>
      <c r="CF392" s="99">
        <v>147785.717346191</v>
      </c>
      <c r="CG392" s="99">
        <v>1084520.33460999</v>
      </c>
      <c r="CH392" s="99">
        <v>0</v>
      </c>
      <c r="CI392" s="99">
        <v>37184.570964813203</v>
      </c>
      <c r="CJ392" s="99">
        <v>2535883.3527526902</v>
      </c>
      <c r="CK392" s="99">
        <v>19835276.6257324</v>
      </c>
      <c r="CL392" s="99">
        <v>5361082.5556030301</v>
      </c>
      <c r="CM392" s="166">
        <v>53055.621878147103</v>
      </c>
      <c r="CN392" s="166">
        <v>7663114.5601196298</v>
      </c>
      <c r="CO392" s="166">
        <v>33204202.387695301</v>
      </c>
      <c r="CP392" s="99">
        <v>5361082.5556030301</v>
      </c>
      <c r="CQ392" s="99">
        <v>0</v>
      </c>
      <c r="CR392" s="99">
        <v>0</v>
      </c>
      <c r="CS392" s="99">
        <v>0</v>
      </c>
      <c r="CT392" s="99">
        <v>0</v>
      </c>
      <c r="CU392" s="98">
        <v>10656.258158986</v>
      </c>
      <c r="CV392" s="98">
        <v>14650.306134371</v>
      </c>
      <c r="CW392" s="98">
        <v>2534943.9707031208</v>
      </c>
      <c r="CX392" s="98">
        <v>19825682.584854089</v>
      </c>
    </row>
    <row r="393" spans="1:102" x14ac:dyDescent="0.2">
      <c r="A393" s="98" t="s">
        <v>57</v>
      </c>
      <c r="B393" s="100">
        <v>39783</v>
      </c>
      <c r="C393" s="99">
        <v>27772.171004056901</v>
      </c>
      <c r="D393" s="99">
        <v>0</v>
      </c>
      <c r="E393" s="99">
        <v>8232.5639357566797</v>
      </c>
      <c r="F393" s="99">
        <v>6017.4655942916897</v>
      </c>
      <c r="G393" s="99">
        <v>0</v>
      </c>
      <c r="H393" s="99">
        <v>0</v>
      </c>
      <c r="I393" s="99">
        <v>0</v>
      </c>
      <c r="J393" s="99">
        <v>14565.9747084379</v>
      </c>
      <c r="K393" s="99">
        <v>1527.94358085096</v>
      </c>
      <c r="L393" s="99">
        <v>5768.2438327074096</v>
      </c>
      <c r="M393" s="99">
        <v>13639.1405128241</v>
      </c>
      <c r="N393" s="99">
        <v>3365.8446615934399</v>
      </c>
      <c r="O393" s="99">
        <v>11844.280957102799</v>
      </c>
      <c r="P393" s="99">
        <v>0</v>
      </c>
      <c r="Q393" s="99">
        <v>2114.8131873607599</v>
      </c>
      <c r="R393" s="99">
        <v>672.77364378422499</v>
      </c>
      <c r="S393" s="99">
        <v>0</v>
      </c>
      <c r="T393" s="99">
        <v>175.42289797961701</v>
      </c>
      <c r="U393" s="99">
        <v>16123.4851899147</v>
      </c>
      <c r="V393" s="99">
        <v>1713492.4042511</v>
      </c>
      <c r="W393" s="99">
        <v>0</v>
      </c>
      <c r="X393" s="99">
        <v>649988.95896911598</v>
      </c>
      <c r="Y393" s="99">
        <v>407451.64904403698</v>
      </c>
      <c r="Z393" s="99">
        <v>0</v>
      </c>
      <c r="AA393" s="99">
        <v>0</v>
      </c>
      <c r="AB393" s="99">
        <v>0</v>
      </c>
      <c r="AC393" s="99">
        <v>4953146.30432129</v>
      </c>
      <c r="AD393" s="99">
        <v>220257.051029205</v>
      </c>
      <c r="AE393" s="99">
        <v>245508.678646088</v>
      </c>
      <c r="AF393" s="99">
        <v>759165.99707031297</v>
      </c>
      <c r="AG393" s="99">
        <v>526785.79572296096</v>
      </c>
      <c r="AH393" s="99">
        <v>609899.94010925305</v>
      </c>
      <c r="AI393" s="99">
        <v>0</v>
      </c>
      <c r="AJ393" s="99">
        <v>225762.43158721901</v>
      </c>
      <c r="AK393" s="99">
        <v>114240.159186363</v>
      </c>
      <c r="AL393" s="99">
        <v>0</v>
      </c>
      <c r="AM393" s="99">
        <v>29235.546839952502</v>
      </c>
      <c r="AN393" s="99">
        <v>5193626.8088378897</v>
      </c>
      <c r="AO393" s="99">
        <v>13591080.978881801</v>
      </c>
      <c r="AP393" s="99">
        <v>0</v>
      </c>
      <c r="AQ393" s="99">
        <v>4999187.7394409198</v>
      </c>
      <c r="AR393" s="99">
        <v>3108417.2357177702</v>
      </c>
      <c r="AS393" s="99">
        <v>0</v>
      </c>
      <c r="AT393" s="99">
        <v>0</v>
      </c>
      <c r="AU393" s="99">
        <v>0</v>
      </c>
      <c r="AV393" s="99">
        <v>13130416.696167</v>
      </c>
      <c r="AW393" s="99">
        <v>621577.42021942104</v>
      </c>
      <c r="AX393" s="99">
        <v>2091718.6372833301</v>
      </c>
      <c r="AY393" s="99">
        <v>6111913.7202758798</v>
      </c>
      <c r="AZ393" s="99">
        <v>3912730.43432617</v>
      </c>
      <c r="BA393" s="99">
        <v>4815902.7063598596</v>
      </c>
      <c r="BB393" s="99">
        <v>0</v>
      </c>
      <c r="BC393" s="99">
        <v>1745879.8853759801</v>
      </c>
      <c r="BD393" s="99">
        <v>836829.23337554897</v>
      </c>
      <c r="BE393" s="99">
        <v>0</v>
      </c>
      <c r="BF393" s="99">
        <v>219306.37739944499</v>
      </c>
      <c r="BG393" s="99">
        <v>13801113.6047363</v>
      </c>
      <c r="BH393" s="99">
        <v>3429276.6178894001</v>
      </c>
      <c r="BI393" s="99">
        <v>0</v>
      </c>
      <c r="BJ393" s="99">
        <v>1860997.2540893599</v>
      </c>
      <c r="BK393" s="99">
        <v>1277963.51782227</v>
      </c>
      <c r="BL393" s="99">
        <v>0</v>
      </c>
      <c r="BM393" s="99">
        <v>0</v>
      </c>
      <c r="BN393" s="99">
        <v>0</v>
      </c>
      <c r="BO393" s="99">
        <v>0</v>
      </c>
      <c r="BP393" s="99">
        <v>0</v>
      </c>
      <c r="BQ393" s="99">
        <v>0</v>
      </c>
      <c r="BR393" s="99">
        <v>1877372.49409485</v>
      </c>
      <c r="BS393" s="99">
        <v>1444862.45524597</v>
      </c>
      <c r="BT393" s="99">
        <v>937274.296432495</v>
      </c>
      <c r="BU393" s="99">
        <v>0</v>
      </c>
      <c r="BV393" s="99">
        <v>1010392.16369629</v>
      </c>
      <c r="BW393" s="99">
        <v>109176.290288925</v>
      </c>
      <c r="BX393" s="99">
        <v>0</v>
      </c>
      <c r="BY393" s="99">
        <v>0</v>
      </c>
      <c r="BZ393" s="99">
        <v>0</v>
      </c>
      <c r="CA393" s="99">
        <v>36004.154835701003</v>
      </c>
      <c r="CB393" s="99">
        <v>2362021.45812988</v>
      </c>
      <c r="CC393" s="99">
        <v>18628575.044677701</v>
      </c>
      <c r="CD393" s="99">
        <v>5278969.4118652297</v>
      </c>
      <c r="CE393" s="99">
        <v>838.94811167568002</v>
      </c>
      <c r="CF393" s="99">
        <v>146403.63343238799</v>
      </c>
      <c r="CG393" s="99">
        <v>1075234.7627868699</v>
      </c>
      <c r="CH393" s="99">
        <v>0</v>
      </c>
      <c r="CI393" s="99">
        <v>36825.437019825004</v>
      </c>
      <c r="CJ393" s="99">
        <v>2508557.4324646001</v>
      </c>
      <c r="CK393" s="99">
        <v>19702406.3984375</v>
      </c>
      <c r="CL393" s="99">
        <v>5384884.3245239304</v>
      </c>
      <c r="CM393" s="166">
        <v>52890.518450737</v>
      </c>
      <c r="CN393" s="166">
        <v>7706885.8379516602</v>
      </c>
      <c r="CO393" s="166">
        <v>33476740.377441399</v>
      </c>
      <c r="CP393" s="99">
        <v>5384884.3245239304</v>
      </c>
      <c r="CQ393" s="99">
        <v>0</v>
      </c>
      <c r="CR393" s="99">
        <v>0</v>
      </c>
      <c r="CS393" s="99">
        <v>0</v>
      </c>
      <c r="CT393" s="99">
        <v>0</v>
      </c>
      <c r="CU393" s="98">
        <v>10018.862638993</v>
      </c>
      <c r="CV393" s="98">
        <v>15063.623608372</v>
      </c>
      <c r="CW393" s="98">
        <v>2508425.0915622679</v>
      </c>
      <c r="CX393" s="98">
        <v>19703809.80746457</v>
      </c>
    </row>
    <row r="394" spans="1:102" x14ac:dyDescent="0.2">
      <c r="A394" s="98" t="s">
        <v>57</v>
      </c>
      <c r="B394" s="100">
        <v>39873</v>
      </c>
      <c r="C394" s="99">
        <v>28203.5068171024</v>
      </c>
      <c r="D394" s="99">
        <v>0</v>
      </c>
      <c r="E394" s="99">
        <v>8010.6058346033096</v>
      </c>
      <c r="F394" s="99">
        <v>5863.8347711563101</v>
      </c>
      <c r="G394" s="99">
        <v>0</v>
      </c>
      <c r="H394" s="99">
        <v>0</v>
      </c>
      <c r="I394" s="99">
        <v>0</v>
      </c>
      <c r="J394" s="99">
        <v>14966.6171308756</v>
      </c>
      <c r="K394" s="99">
        <v>1267.33451536298</v>
      </c>
      <c r="L394" s="99">
        <v>5666.66532874107</v>
      </c>
      <c r="M394" s="99">
        <v>13693.3205504417</v>
      </c>
      <c r="N394" s="99">
        <v>3369.6680319905299</v>
      </c>
      <c r="O394" s="99">
        <v>12012.763006806401</v>
      </c>
      <c r="P394" s="99">
        <v>0</v>
      </c>
      <c r="Q394" s="99">
        <v>2115.5049494504901</v>
      </c>
      <c r="R394" s="99">
        <v>727.04471406340599</v>
      </c>
      <c r="S394" s="99">
        <v>0</v>
      </c>
      <c r="T394" s="99">
        <v>146.73399624042199</v>
      </c>
      <c r="U394" s="99">
        <v>16226.6633435488</v>
      </c>
      <c r="V394" s="99">
        <v>1719766.08305359</v>
      </c>
      <c r="W394" s="99">
        <v>0</v>
      </c>
      <c r="X394" s="99">
        <v>621084.42478179897</v>
      </c>
      <c r="Y394" s="99">
        <v>386442.452163696</v>
      </c>
      <c r="Z394" s="99">
        <v>0</v>
      </c>
      <c r="AA394" s="99">
        <v>0</v>
      </c>
      <c r="AB394" s="99">
        <v>0</v>
      </c>
      <c r="AC394" s="99">
        <v>5105961.9137573196</v>
      </c>
      <c r="AD394" s="99">
        <v>172890.33403968799</v>
      </c>
      <c r="AE394" s="99">
        <v>237570.405937195</v>
      </c>
      <c r="AF394" s="99">
        <v>748993.40668487502</v>
      </c>
      <c r="AG394" s="99">
        <v>517120.42170333897</v>
      </c>
      <c r="AH394" s="99">
        <v>613454.16887664795</v>
      </c>
      <c r="AI394" s="99">
        <v>0</v>
      </c>
      <c r="AJ394" s="99">
        <v>218411.71269798299</v>
      </c>
      <c r="AK394" s="99">
        <v>125405.698131561</v>
      </c>
      <c r="AL394" s="99">
        <v>0</v>
      </c>
      <c r="AM394" s="99">
        <v>24922.613607168201</v>
      </c>
      <c r="AN394" s="99">
        <v>5281082.3942260696</v>
      </c>
      <c r="AO394" s="99">
        <v>13731035.045776401</v>
      </c>
      <c r="AP394" s="99">
        <v>0</v>
      </c>
      <c r="AQ394" s="99">
        <v>4776445.5669555701</v>
      </c>
      <c r="AR394" s="99">
        <v>2949186.6586303702</v>
      </c>
      <c r="AS394" s="99">
        <v>0</v>
      </c>
      <c r="AT394" s="99">
        <v>0</v>
      </c>
      <c r="AU394" s="99">
        <v>0</v>
      </c>
      <c r="AV394" s="99">
        <v>13622425.346069301</v>
      </c>
      <c r="AW394" s="99">
        <v>491948.62427902198</v>
      </c>
      <c r="AX394" s="99">
        <v>2021774.41760254</v>
      </c>
      <c r="AY394" s="99">
        <v>6075782.02587891</v>
      </c>
      <c r="AZ394" s="99">
        <v>3838531.6797485398</v>
      </c>
      <c r="BA394" s="99">
        <v>4875873.6195678702</v>
      </c>
      <c r="BB394" s="99">
        <v>0</v>
      </c>
      <c r="BC394" s="99">
        <v>1690951.64866638</v>
      </c>
      <c r="BD394" s="99">
        <v>911109.31110382103</v>
      </c>
      <c r="BE394" s="99">
        <v>0</v>
      </c>
      <c r="BF394" s="99">
        <v>190545.282798767</v>
      </c>
      <c r="BG394" s="99">
        <v>14105026.576904301</v>
      </c>
      <c r="BH394" s="99">
        <v>3394356.4732055701</v>
      </c>
      <c r="BI394" s="99">
        <v>0</v>
      </c>
      <c r="BJ394" s="99">
        <v>1796013.0993957501</v>
      </c>
      <c r="BK394" s="99">
        <v>1249480.95539856</v>
      </c>
      <c r="BL394" s="99">
        <v>0</v>
      </c>
      <c r="BM394" s="99">
        <v>0</v>
      </c>
      <c r="BN394" s="99">
        <v>0</v>
      </c>
      <c r="BO394" s="99">
        <v>0</v>
      </c>
      <c r="BP394" s="99">
        <v>0</v>
      </c>
      <c r="BQ394" s="99">
        <v>0</v>
      </c>
      <c r="BR394" s="99">
        <v>1833220.1744232201</v>
      </c>
      <c r="BS394" s="99">
        <v>1422318.9962005599</v>
      </c>
      <c r="BT394" s="99">
        <v>949920.04470062302</v>
      </c>
      <c r="BU394" s="99">
        <v>0</v>
      </c>
      <c r="BV394" s="99">
        <v>985240.23770904494</v>
      </c>
      <c r="BW394" s="99">
        <v>119631.40580272699</v>
      </c>
      <c r="BX394" s="99">
        <v>0</v>
      </c>
      <c r="BY394" s="99">
        <v>0</v>
      </c>
      <c r="BZ394" s="99">
        <v>0</v>
      </c>
      <c r="CA394" s="99">
        <v>36193.948621272997</v>
      </c>
      <c r="CB394" s="99">
        <v>2341472.4500732399</v>
      </c>
      <c r="CC394" s="99">
        <v>18548169.001220699</v>
      </c>
      <c r="CD394" s="99">
        <v>5195061.9071655301</v>
      </c>
      <c r="CE394" s="99">
        <v>854.56979650258995</v>
      </c>
      <c r="CF394" s="99">
        <v>147622.23920249901</v>
      </c>
      <c r="CG394" s="99">
        <v>1082877.2988281299</v>
      </c>
      <c r="CH394" s="99">
        <v>0</v>
      </c>
      <c r="CI394" s="99">
        <v>37059.919751644098</v>
      </c>
      <c r="CJ394" s="99">
        <v>2491895.1679077102</v>
      </c>
      <c r="CK394" s="99">
        <v>19652147.0388184</v>
      </c>
      <c r="CL394" s="99">
        <v>5319897.9586792002</v>
      </c>
      <c r="CM394" s="166">
        <v>53208.573628425598</v>
      </c>
      <c r="CN394" s="166">
        <v>7770780.4177246103</v>
      </c>
      <c r="CO394" s="166">
        <v>33733611.9775391</v>
      </c>
      <c r="CP394" s="99">
        <v>5319897.9586792002</v>
      </c>
      <c r="CQ394" s="99">
        <v>0</v>
      </c>
      <c r="CR394" s="99">
        <v>0</v>
      </c>
      <c r="CS394" s="99">
        <v>0</v>
      </c>
      <c r="CT394" s="99">
        <v>0</v>
      </c>
      <c r="CU394" s="98">
        <v>9536.9796213299996</v>
      </c>
      <c r="CV394" s="98">
        <v>15493.436520982001</v>
      </c>
      <c r="CW394" s="98">
        <v>2489094.6892757388</v>
      </c>
      <c r="CX394" s="98">
        <v>19631046.300048828</v>
      </c>
    </row>
    <row r="395" spans="1:102" x14ac:dyDescent="0.2">
      <c r="A395" s="98" t="s">
        <v>57</v>
      </c>
      <c r="B395" s="100">
        <v>39965</v>
      </c>
      <c r="C395" s="99">
        <v>28589.454312324498</v>
      </c>
      <c r="D395" s="99">
        <v>0</v>
      </c>
      <c r="E395" s="99">
        <v>7732.4738259911501</v>
      </c>
      <c r="F395" s="99">
        <v>5701.0798199176797</v>
      </c>
      <c r="G395" s="99">
        <v>0</v>
      </c>
      <c r="H395" s="99">
        <v>0</v>
      </c>
      <c r="I395" s="99">
        <v>0</v>
      </c>
      <c r="J395" s="99">
        <v>15450.7843060493</v>
      </c>
      <c r="K395" s="99">
        <v>1025.0667900890101</v>
      </c>
      <c r="L395" s="99">
        <v>5686.97735410929</v>
      </c>
      <c r="M395" s="99">
        <v>13743.9607235193</v>
      </c>
      <c r="N395" s="99">
        <v>3336.5321039855498</v>
      </c>
      <c r="O395" s="99">
        <v>12166.906017184299</v>
      </c>
      <c r="P395" s="99">
        <v>0</v>
      </c>
      <c r="Q395" s="99">
        <v>2093.8936383724199</v>
      </c>
      <c r="R395" s="99">
        <v>724.45582197606598</v>
      </c>
      <c r="S395" s="99">
        <v>0</v>
      </c>
      <c r="T395" s="99">
        <v>138.919415125623</v>
      </c>
      <c r="U395" s="99">
        <v>16446.250631332401</v>
      </c>
      <c r="V395" s="99">
        <v>1739026.71057129</v>
      </c>
      <c r="W395" s="99">
        <v>0</v>
      </c>
      <c r="X395" s="99">
        <v>592110.59017181396</v>
      </c>
      <c r="Y395" s="99">
        <v>376158.71888732899</v>
      </c>
      <c r="Z395" s="99">
        <v>0</v>
      </c>
      <c r="AA395" s="99">
        <v>0</v>
      </c>
      <c r="AB395" s="99">
        <v>0</v>
      </c>
      <c r="AC395" s="99">
        <v>5252362.3623657199</v>
      </c>
      <c r="AD395" s="99">
        <v>134920.46161270101</v>
      </c>
      <c r="AE395" s="99">
        <v>232328.265600204</v>
      </c>
      <c r="AF395" s="99">
        <v>760699.41783904994</v>
      </c>
      <c r="AG395" s="99">
        <v>505649.31784439099</v>
      </c>
      <c r="AH395" s="99">
        <v>620110.18505096401</v>
      </c>
      <c r="AI395" s="99">
        <v>0</v>
      </c>
      <c r="AJ395" s="99">
        <v>213988.87905311599</v>
      </c>
      <c r="AK395" s="99">
        <v>123789.97952651999</v>
      </c>
      <c r="AL395" s="99">
        <v>0</v>
      </c>
      <c r="AM395" s="99">
        <v>23423.8355848789</v>
      </c>
      <c r="AN395" s="99">
        <v>5378334.9187622098</v>
      </c>
      <c r="AO395" s="99">
        <v>13961782.5859375</v>
      </c>
      <c r="AP395" s="99">
        <v>0</v>
      </c>
      <c r="AQ395" s="99">
        <v>4621327.9583129901</v>
      </c>
      <c r="AR395" s="99">
        <v>2940835.5662231399</v>
      </c>
      <c r="AS395" s="99">
        <v>0</v>
      </c>
      <c r="AT395" s="99">
        <v>0</v>
      </c>
      <c r="AU395" s="99">
        <v>0</v>
      </c>
      <c r="AV395" s="99">
        <v>14083622.487426801</v>
      </c>
      <c r="AW395" s="99">
        <v>386106.69812774699</v>
      </c>
      <c r="AX395" s="99">
        <v>2000699.32745361</v>
      </c>
      <c r="AY395" s="99">
        <v>6220566.8234252902</v>
      </c>
      <c r="AZ395" s="99">
        <v>3787158.6777954102</v>
      </c>
      <c r="BA395" s="99">
        <v>4946056.7777709998</v>
      </c>
      <c r="BB395" s="99">
        <v>0</v>
      </c>
      <c r="BC395" s="99">
        <v>1675930.8336181601</v>
      </c>
      <c r="BD395" s="99">
        <v>906191.48266601597</v>
      </c>
      <c r="BE395" s="99">
        <v>0</v>
      </c>
      <c r="BF395" s="99">
        <v>180710.64331817601</v>
      </c>
      <c r="BG395" s="99">
        <v>14451022.762573199</v>
      </c>
      <c r="BH395" s="99">
        <v>3458308.2803344699</v>
      </c>
      <c r="BI395" s="99">
        <v>0</v>
      </c>
      <c r="BJ395" s="99">
        <v>1769378.44198608</v>
      </c>
      <c r="BK395" s="99">
        <v>1237058.7792816199</v>
      </c>
      <c r="BL395" s="99">
        <v>0</v>
      </c>
      <c r="BM395" s="99">
        <v>0</v>
      </c>
      <c r="BN395" s="99">
        <v>0</v>
      </c>
      <c r="BO395" s="99">
        <v>0</v>
      </c>
      <c r="BP395" s="99">
        <v>0</v>
      </c>
      <c r="BQ395" s="99">
        <v>0</v>
      </c>
      <c r="BR395" s="99">
        <v>1888232.5297393801</v>
      </c>
      <c r="BS395" s="99">
        <v>1401460.6636352499</v>
      </c>
      <c r="BT395" s="99">
        <v>963298.46495819103</v>
      </c>
      <c r="BU395" s="99">
        <v>0</v>
      </c>
      <c r="BV395" s="99">
        <v>986430.72010803199</v>
      </c>
      <c r="BW395" s="99">
        <v>118182.561530113</v>
      </c>
      <c r="BX395" s="99">
        <v>0</v>
      </c>
      <c r="BY395" s="99">
        <v>0</v>
      </c>
      <c r="BZ395" s="99">
        <v>0</v>
      </c>
      <c r="CA395" s="99">
        <v>36320.860067367597</v>
      </c>
      <c r="CB395" s="99">
        <v>2330611.9852294899</v>
      </c>
      <c r="CC395" s="99">
        <v>18551248.238769501</v>
      </c>
      <c r="CD395" s="99">
        <v>5235405.0541381799</v>
      </c>
      <c r="CE395" s="99">
        <v>843.305728495121</v>
      </c>
      <c r="CF395" s="99">
        <v>144818.68214034999</v>
      </c>
      <c r="CG395" s="99">
        <v>1070431.0785217299</v>
      </c>
      <c r="CH395" s="99">
        <v>0</v>
      </c>
      <c r="CI395" s="99">
        <v>37172.671914577499</v>
      </c>
      <c r="CJ395" s="99">
        <v>2477169.0073547401</v>
      </c>
      <c r="CK395" s="99">
        <v>19638593.8598633</v>
      </c>
      <c r="CL395" s="99">
        <v>5352888.1405639602</v>
      </c>
      <c r="CM395" s="166">
        <v>53556.204802513101</v>
      </c>
      <c r="CN395" s="166">
        <v>7846213.9789428702</v>
      </c>
      <c r="CO395" s="166">
        <v>34041343.134765603</v>
      </c>
      <c r="CP395" s="99">
        <v>5352888.1405639602</v>
      </c>
      <c r="CQ395" s="99">
        <v>0</v>
      </c>
      <c r="CR395" s="99">
        <v>0</v>
      </c>
      <c r="CS395" s="99">
        <v>0</v>
      </c>
      <c r="CT395" s="99">
        <v>0</v>
      </c>
      <c r="CU395" s="98">
        <v>9002.1937283059997</v>
      </c>
      <c r="CV395" s="98">
        <v>15991.509779896</v>
      </c>
      <c r="CW395" s="98">
        <v>2475430.6673698397</v>
      </c>
      <c r="CX395" s="98">
        <v>19621679.31729123</v>
      </c>
    </row>
    <row r="396" spans="1:102" x14ac:dyDescent="0.2">
      <c r="A396" s="98" t="s">
        <v>57</v>
      </c>
      <c r="B396" s="100">
        <v>40057</v>
      </c>
      <c r="C396" s="99">
        <v>29003.0727787018</v>
      </c>
      <c r="D396" s="99">
        <v>0</v>
      </c>
      <c r="E396" s="99">
        <v>7387.8478388190297</v>
      </c>
      <c r="F396" s="99">
        <v>5511.0606840848905</v>
      </c>
      <c r="G396" s="99">
        <v>0</v>
      </c>
      <c r="H396" s="99">
        <v>0</v>
      </c>
      <c r="I396" s="99">
        <v>0</v>
      </c>
      <c r="J396" s="99">
        <v>15860.313765287399</v>
      </c>
      <c r="K396" s="99">
        <v>798.50922308117197</v>
      </c>
      <c r="L396" s="99">
        <v>5425.1387114524796</v>
      </c>
      <c r="M396" s="99">
        <v>13743.0151381493</v>
      </c>
      <c r="N396" s="99">
        <v>3296.62181961536</v>
      </c>
      <c r="O396" s="99">
        <v>12450.994982242601</v>
      </c>
      <c r="P396" s="99">
        <v>0</v>
      </c>
      <c r="Q396" s="99">
        <v>2050.9953410029402</v>
      </c>
      <c r="R396" s="99">
        <v>708.39171684533403</v>
      </c>
      <c r="S396" s="99">
        <v>0</v>
      </c>
      <c r="T396" s="99">
        <v>135.07361682876899</v>
      </c>
      <c r="U396" s="99">
        <v>16666.7503020763</v>
      </c>
      <c r="V396" s="99">
        <v>1761952.2772979699</v>
      </c>
      <c r="W396" s="99">
        <v>0</v>
      </c>
      <c r="X396" s="99">
        <v>566031.04669952404</v>
      </c>
      <c r="Y396" s="99">
        <v>359780.82933807402</v>
      </c>
      <c r="Z396" s="99">
        <v>0</v>
      </c>
      <c r="AA396" s="99">
        <v>0</v>
      </c>
      <c r="AB396" s="99">
        <v>0</v>
      </c>
      <c r="AC396" s="99">
        <v>5382058.0203857403</v>
      </c>
      <c r="AD396" s="99">
        <v>98730.4422369003</v>
      </c>
      <c r="AE396" s="99">
        <v>226966.63769531299</v>
      </c>
      <c r="AF396" s="99">
        <v>763334.63683319103</v>
      </c>
      <c r="AG396" s="99">
        <v>502543.90826034499</v>
      </c>
      <c r="AH396" s="99">
        <v>631796.35794067394</v>
      </c>
      <c r="AI396" s="99">
        <v>0</v>
      </c>
      <c r="AJ396" s="99">
        <v>209534.81331253101</v>
      </c>
      <c r="AK396" s="99">
        <v>116558.719608307</v>
      </c>
      <c r="AL396" s="99">
        <v>0</v>
      </c>
      <c r="AM396" s="99">
        <v>21986.271657466899</v>
      </c>
      <c r="AN396" s="99">
        <v>5479824.1520385696</v>
      </c>
      <c r="AO396" s="99">
        <v>14248908.2895508</v>
      </c>
      <c r="AP396" s="99">
        <v>0</v>
      </c>
      <c r="AQ396" s="99">
        <v>4414436.31884766</v>
      </c>
      <c r="AR396" s="99">
        <v>2805994.4834289602</v>
      </c>
      <c r="AS396" s="99">
        <v>0</v>
      </c>
      <c r="AT396" s="99">
        <v>0</v>
      </c>
      <c r="AU396" s="99">
        <v>0</v>
      </c>
      <c r="AV396" s="99">
        <v>14574435.8387451</v>
      </c>
      <c r="AW396" s="99">
        <v>283979.23951339698</v>
      </c>
      <c r="AX396" s="99">
        <v>1947478.40219116</v>
      </c>
      <c r="AY396" s="99">
        <v>6275778.4942016602</v>
      </c>
      <c r="AZ396" s="99">
        <v>3792218.7059631301</v>
      </c>
      <c r="BA396" s="99">
        <v>5062186.9149169903</v>
      </c>
      <c r="BB396" s="99">
        <v>0</v>
      </c>
      <c r="BC396" s="99">
        <v>1644421.34750366</v>
      </c>
      <c r="BD396" s="99">
        <v>859263.19279480004</v>
      </c>
      <c r="BE396" s="99">
        <v>0</v>
      </c>
      <c r="BF396" s="99">
        <v>172394.61981201201</v>
      </c>
      <c r="BG396" s="99">
        <v>14855602.161498999</v>
      </c>
      <c r="BH396" s="99">
        <v>3542601.5692749</v>
      </c>
      <c r="BI396" s="99">
        <v>0</v>
      </c>
      <c r="BJ396" s="99">
        <v>1704928.14645386</v>
      </c>
      <c r="BK396" s="99">
        <v>1187141.5220184301</v>
      </c>
      <c r="BL396" s="99">
        <v>0</v>
      </c>
      <c r="BM396" s="99">
        <v>0</v>
      </c>
      <c r="BN396" s="99">
        <v>0</v>
      </c>
      <c r="BO396" s="99">
        <v>0</v>
      </c>
      <c r="BP396" s="99">
        <v>0</v>
      </c>
      <c r="BQ396" s="99">
        <v>0</v>
      </c>
      <c r="BR396" s="99">
        <v>1902780.8752594001</v>
      </c>
      <c r="BS396" s="99">
        <v>1398554.8987579299</v>
      </c>
      <c r="BT396" s="99">
        <v>985924.990859985</v>
      </c>
      <c r="BU396" s="99">
        <v>0</v>
      </c>
      <c r="BV396" s="99">
        <v>972849.58695983898</v>
      </c>
      <c r="BW396" s="99">
        <v>112568.63820076</v>
      </c>
      <c r="BX396" s="99">
        <v>0</v>
      </c>
      <c r="BY396" s="99">
        <v>0</v>
      </c>
      <c r="BZ396" s="99">
        <v>0</v>
      </c>
      <c r="CA396" s="99">
        <v>36414.514771461501</v>
      </c>
      <c r="CB396" s="99">
        <v>2324022.1549682599</v>
      </c>
      <c r="CC396" s="99">
        <v>18661009.761230499</v>
      </c>
      <c r="CD396" s="99">
        <v>5241578.72937012</v>
      </c>
      <c r="CE396" s="99">
        <v>831.34975780546699</v>
      </c>
      <c r="CF396" s="99">
        <v>141116.13200950599</v>
      </c>
      <c r="CG396" s="99">
        <v>1051199.9434356701</v>
      </c>
      <c r="CH396" s="99">
        <v>0</v>
      </c>
      <c r="CI396" s="99">
        <v>37243.461467266097</v>
      </c>
      <c r="CJ396" s="99">
        <v>2465461.7724304199</v>
      </c>
      <c r="CK396" s="99">
        <v>19712817.529296901</v>
      </c>
      <c r="CL396" s="99">
        <v>5352624.5189209003</v>
      </c>
      <c r="CM396" s="166">
        <v>53842.135566711397</v>
      </c>
      <c r="CN396" s="166">
        <v>7945719.9961547898</v>
      </c>
      <c r="CO396" s="166">
        <v>34551671.2724609</v>
      </c>
      <c r="CP396" s="99">
        <v>5352624.5189209003</v>
      </c>
      <c r="CQ396" s="99">
        <v>0</v>
      </c>
      <c r="CR396" s="99">
        <v>0</v>
      </c>
      <c r="CS396" s="99">
        <v>0</v>
      </c>
      <c r="CT396" s="99">
        <v>0</v>
      </c>
      <c r="CU396" s="98">
        <v>8390.665429834</v>
      </c>
      <c r="CV396" s="98">
        <v>16414.447546566</v>
      </c>
      <c r="CW396" s="98">
        <v>2465138.2869777661</v>
      </c>
      <c r="CX396" s="98">
        <v>19712209.704666167</v>
      </c>
    </row>
    <row r="397" spans="1:102" x14ac:dyDescent="0.2">
      <c r="A397" s="98" t="s">
        <v>57</v>
      </c>
      <c r="B397" s="100">
        <v>40148</v>
      </c>
      <c r="C397" s="99">
        <v>29461.614282846502</v>
      </c>
      <c r="D397" s="99">
        <v>0</v>
      </c>
      <c r="E397" s="99">
        <v>7142.1247218251201</v>
      </c>
      <c r="F397" s="99">
        <v>5358.0351493358603</v>
      </c>
      <c r="G397" s="99">
        <v>0</v>
      </c>
      <c r="H397" s="99">
        <v>0</v>
      </c>
      <c r="I397" s="99">
        <v>0</v>
      </c>
      <c r="J397" s="99">
        <v>16445.8531229496</v>
      </c>
      <c r="K397" s="99">
        <v>602.97949677705799</v>
      </c>
      <c r="L397" s="99">
        <v>5185.5127705335599</v>
      </c>
      <c r="M397" s="99">
        <v>13803.434432745</v>
      </c>
      <c r="N397" s="99">
        <v>3264.5661594271701</v>
      </c>
      <c r="O397" s="99">
        <v>12821.356474041901</v>
      </c>
      <c r="P397" s="99">
        <v>0</v>
      </c>
      <c r="Q397" s="99">
        <v>2035.1591404527401</v>
      </c>
      <c r="R397" s="99">
        <v>732.11585558205797</v>
      </c>
      <c r="S397" s="99">
        <v>0</v>
      </c>
      <c r="T397" s="99">
        <v>119.027881064452</v>
      </c>
      <c r="U397" s="99">
        <v>17082.672734498999</v>
      </c>
      <c r="V397" s="99">
        <v>1785541.23158264</v>
      </c>
      <c r="W397" s="99">
        <v>0</v>
      </c>
      <c r="X397" s="99">
        <v>551842.403175354</v>
      </c>
      <c r="Y397" s="99">
        <v>355678.64776992798</v>
      </c>
      <c r="Z397" s="99">
        <v>0</v>
      </c>
      <c r="AA397" s="99">
        <v>0</v>
      </c>
      <c r="AB397" s="99">
        <v>0</v>
      </c>
      <c r="AC397" s="99">
        <v>5470967.4494628897</v>
      </c>
      <c r="AD397" s="99">
        <v>64537.733245372801</v>
      </c>
      <c r="AE397" s="99">
        <v>218038.37207221999</v>
      </c>
      <c r="AF397" s="99">
        <v>764258.86805725098</v>
      </c>
      <c r="AG397" s="99">
        <v>499168.61452102702</v>
      </c>
      <c r="AH397" s="99">
        <v>651941.40092468297</v>
      </c>
      <c r="AI397" s="99">
        <v>0</v>
      </c>
      <c r="AJ397" s="99">
        <v>205432.72124099699</v>
      </c>
      <c r="AK397" s="99">
        <v>118807.851966858</v>
      </c>
      <c r="AL397" s="99">
        <v>0</v>
      </c>
      <c r="AM397" s="99">
        <v>19748.147766113299</v>
      </c>
      <c r="AN397" s="99">
        <v>5541170.2458496103</v>
      </c>
      <c r="AO397" s="99">
        <v>14522339.5474854</v>
      </c>
      <c r="AP397" s="99">
        <v>0</v>
      </c>
      <c r="AQ397" s="99">
        <v>4332979.5307006799</v>
      </c>
      <c r="AR397" s="99">
        <v>2792749.4319457998</v>
      </c>
      <c r="AS397" s="99">
        <v>0</v>
      </c>
      <c r="AT397" s="99">
        <v>0</v>
      </c>
      <c r="AU397" s="99">
        <v>0</v>
      </c>
      <c r="AV397" s="99">
        <v>14971168.532836899</v>
      </c>
      <c r="AW397" s="99">
        <v>188232.31762695301</v>
      </c>
      <c r="AX397" s="99">
        <v>1889677.99276733</v>
      </c>
      <c r="AY397" s="99">
        <v>6331741.8219604502</v>
      </c>
      <c r="AZ397" s="99">
        <v>3790623.0935668899</v>
      </c>
      <c r="BA397" s="99">
        <v>5278470.1498413105</v>
      </c>
      <c r="BB397" s="99">
        <v>0</v>
      </c>
      <c r="BC397" s="99">
        <v>1623908.1008758501</v>
      </c>
      <c r="BD397" s="99">
        <v>890437.51418304397</v>
      </c>
      <c r="BE397" s="99">
        <v>0</v>
      </c>
      <c r="BF397" s="99">
        <v>155246.777917862</v>
      </c>
      <c r="BG397" s="99">
        <v>15180751.2387695</v>
      </c>
      <c r="BH397" s="99">
        <v>3627229.9895019499</v>
      </c>
      <c r="BI397" s="99">
        <v>0</v>
      </c>
      <c r="BJ397" s="99">
        <v>1687195.83601379</v>
      </c>
      <c r="BK397" s="99">
        <v>1183871.53929138</v>
      </c>
      <c r="BL397" s="99">
        <v>0</v>
      </c>
      <c r="BM397" s="99">
        <v>0</v>
      </c>
      <c r="BN397" s="99">
        <v>0</v>
      </c>
      <c r="BO397" s="99">
        <v>0</v>
      </c>
      <c r="BP397" s="99">
        <v>0</v>
      </c>
      <c r="BQ397" s="99">
        <v>0</v>
      </c>
      <c r="BR397" s="99">
        <v>1895976.6497345001</v>
      </c>
      <c r="BS397" s="99">
        <v>1403443.3927154499</v>
      </c>
      <c r="BT397" s="99">
        <v>1027850.80830383</v>
      </c>
      <c r="BU397" s="99">
        <v>0</v>
      </c>
      <c r="BV397" s="99">
        <v>959865.75862121605</v>
      </c>
      <c r="BW397" s="99">
        <v>116813.23248291</v>
      </c>
      <c r="BX397" s="99">
        <v>0</v>
      </c>
      <c r="BY397" s="99">
        <v>0</v>
      </c>
      <c r="BZ397" s="99">
        <v>0</v>
      </c>
      <c r="CA397" s="99">
        <v>36604.514760971098</v>
      </c>
      <c r="CB397" s="99">
        <v>2336981.1133727999</v>
      </c>
      <c r="CC397" s="99">
        <v>18873920.830810498</v>
      </c>
      <c r="CD397" s="99">
        <v>5305896.4605102502</v>
      </c>
      <c r="CE397" s="99">
        <v>845.35992820560898</v>
      </c>
      <c r="CF397" s="99">
        <v>141645.84960556001</v>
      </c>
      <c r="CG397" s="99">
        <v>1065204.3112029999</v>
      </c>
      <c r="CH397" s="99">
        <v>0</v>
      </c>
      <c r="CI397" s="99">
        <v>37430.372747898102</v>
      </c>
      <c r="CJ397" s="99">
        <v>2472775.20620728</v>
      </c>
      <c r="CK397" s="99">
        <v>19887563.152587902</v>
      </c>
      <c r="CL397" s="99">
        <v>5419895.2854003897</v>
      </c>
      <c r="CM397" s="166">
        <v>54423.417949676499</v>
      </c>
      <c r="CN397" s="166">
        <v>8002798.7153930701</v>
      </c>
      <c r="CO397" s="166">
        <v>35081744.318359397</v>
      </c>
      <c r="CP397" s="99">
        <v>5419895.2854003897</v>
      </c>
      <c r="CQ397" s="99">
        <v>0</v>
      </c>
      <c r="CR397" s="99">
        <v>0</v>
      </c>
      <c r="CS397" s="99">
        <v>0</v>
      </c>
      <c r="CT397" s="99">
        <v>0</v>
      </c>
      <c r="CU397" s="98">
        <v>7934.1005761699998</v>
      </c>
      <c r="CV397" s="98">
        <v>17015.519589517</v>
      </c>
      <c r="CW397" s="98">
        <v>2478626.9629783598</v>
      </c>
      <c r="CX397" s="98">
        <v>19939125.142013498</v>
      </c>
    </row>
    <row r="398" spans="1:102" x14ac:dyDescent="0.2">
      <c r="A398" s="98" t="s">
        <v>57</v>
      </c>
      <c r="B398" s="100">
        <v>40238</v>
      </c>
      <c r="C398" s="99">
        <v>29723.494455099099</v>
      </c>
      <c r="D398" s="99">
        <v>0</v>
      </c>
      <c r="E398" s="99">
        <v>7067.7083146572104</v>
      </c>
      <c r="F398" s="99">
        <v>5393.2781352400798</v>
      </c>
      <c r="G398" s="99">
        <v>0</v>
      </c>
      <c r="H398" s="99">
        <v>0</v>
      </c>
      <c r="I398" s="99">
        <v>0</v>
      </c>
      <c r="J398" s="99">
        <v>16822.193906068798</v>
      </c>
      <c r="K398" s="99">
        <v>471.70615912973898</v>
      </c>
      <c r="L398" s="99">
        <v>5327.0342355370503</v>
      </c>
      <c r="M398" s="99">
        <v>13774.0890725851</v>
      </c>
      <c r="N398" s="99">
        <v>3240.5024357736102</v>
      </c>
      <c r="O398" s="99">
        <v>13026.6623833179</v>
      </c>
      <c r="P398" s="99">
        <v>0</v>
      </c>
      <c r="Q398" s="99">
        <v>2015.90921978652</v>
      </c>
      <c r="R398" s="99">
        <v>591.03017110377596</v>
      </c>
      <c r="S398" s="99">
        <v>0</v>
      </c>
      <c r="T398" s="99">
        <v>103.015392020345</v>
      </c>
      <c r="U398" s="99">
        <v>17284.937907695799</v>
      </c>
      <c r="V398" s="99">
        <v>1799892.48976135</v>
      </c>
      <c r="W398" s="99">
        <v>0</v>
      </c>
      <c r="X398" s="99">
        <v>545654.76650238002</v>
      </c>
      <c r="Y398" s="99">
        <v>356851.09948730498</v>
      </c>
      <c r="Z398" s="99">
        <v>0</v>
      </c>
      <c r="AA398" s="99">
        <v>0</v>
      </c>
      <c r="AB398" s="99">
        <v>0</v>
      </c>
      <c r="AC398" s="99">
        <v>5574793.5936889602</v>
      </c>
      <c r="AD398" s="99">
        <v>47124.7798490524</v>
      </c>
      <c r="AE398" s="99">
        <v>219412.43595504799</v>
      </c>
      <c r="AF398" s="99">
        <v>754188.11704254197</v>
      </c>
      <c r="AG398" s="99">
        <v>496524.90684127802</v>
      </c>
      <c r="AH398" s="99">
        <v>671740.16999816895</v>
      </c>
      <c r="AI398" s="99">
        <v>0</v>
      </c>
      <c r="AJ398" s="99">
        <v>204491.129947662</v>
      </c>
      <c r="AK398" s="99">
        <v>97207.902596473694</v>
      </c>
      <c r="AL398" s="99">
        <v>0</v>
      </c>
      <c r="AM398" s="99">
        <v>16251.9577319622</v>
      </c>
      <c r="AN398" s="99">
        <v>5622568.3237915002</v>
      </c>
      <c r="AO398" s="99">
        <v>14725619.7495117</v>
      </c>
      <c r="AP398" s="99">
        <v>0</v>
      </c>
      <c r="AQ398" s="99">
        <v>4350813.5912475605</v>
      </c>
      <c r="AR398" s="99">
        <v>2836188.8418273898</v>
      </c>
      <c r="AS398" s="99">
        <v>0</v>
      </c>
      <c r="AT398" s="99">
        <v>0</v>
      </c>
      <c r="AU398" s="99">
        <v>0</v>
      </c>
      <c r="AV398" s="99">
        <v>15375413.280151401</v>
      </c>
      <c r="AW398" s="99">
        <v>138659.294027328</v>
      </c>
      <c r="AX398" s="99">
        <v>1932701.0093841599</v>
      </c>
      <c r="AY398" s="99">
        <v>6293954.5531005897</v>
      </c>
      <c r="AZ398" s="99">
        <v>3809907.0857543899</v>
      </c>
      <c r="BA398" s="99">
        <v>5484952.2857665997</v>
      </c>
      <c r="BB398" s="99">
        <v>0</v>
      </c>
      <c r="BC398" s="99">
        <v>1633377.9398345901</v>
      </c>
      <c r="BD398" s="99">
        <v>730459.889945984</v>
      </c>
      <c r="BE398" s="99">
        <v>0</v>
      </c>
      <c r="BF398" s="99">
        <v>127764.145817757</v>
      </c>
      <c r="BG398" s="99">
        <v>15511230.248291001</v>
      </c>
      <c r="BH398" s="99">
        <v>3678965.2705078102</v>
      </c>
      <c r="BI398" s="99">
        <v>0</v>
      </c>
      <c r="BJ398" s="99">
        <v>1667242.6811218299</v>
      </c>
      <c r="BK398" s="99">
        <v>1202841.62088013</v>
      </c>
      <c r="BL398" s="99">
        <v>0</v>
      </c>
      <c r="BM398" s="99">
        <v>0</v>
      </c>
      <c r="BN398" s="99">
        <v>0</v>
      </c>
      <c r="BO398" s="99">
        <v>0</v>
      </c>
      <c r="BP398" s="99">
        <v>0</v>
      </c>
      <c r="BQ398" s="99">
        <v>0</v>
      </c>
      <c r="BR398" s="99">
        <v>1925318.05145264</v>
      </c>
      <c r="BS398" s="99">
        <v>1404826.7508544901</v>
      </c>
      <c r="BT398" s="99">
        <v>1067382.8841247601</v>
      </c>
      <c r="BU398" s="99">
        <v>0</v>
      </c>
      <c r="BV398" s="99">
        <v>961396.65613555897</v>
      </c>
      <c r="BW398" s="99">
        <v>83529.293042182893</v>
      </c>
      <c r="BX398" s="99">
        <v>0</v>
      </c>
      <c r="BY398" s="99">
        <v>0</v>
      </c>
      <c r="BZ398" s="99">
        <v>0</v>
      </c>
      <c r="CA398" s="99">
        <v>36773.133214950598</v>
      </c>
      <c r="CB398" s="99">
        <v>2344330.3315124498</v>
      </c>
      <c r="CC398" s="99">
        <v>19048385.6416016</v>
      </c>
      <c r="CD398" s="99">
        <v>5352518.3572387705</v>
      </c>
      <c r="CE398" s="99">
        <v>670.12493306398403</v>
      </c>
      <c r="CF398" s="99">
        <v>110978.26960658999</v>
      </c>
      <c r="CG398" s="99">
        <v>840862.32241821301</v>
      </c>
      <c r="CH398" s="99">
        <v>0</v>
      </c>
      <c r="CI398" s="99">
        <v>37456.556697845503</v>
      </c>
      <c r="CJ398" s="99">
        <v>2460321.91339111</v>
      </c>
      <c r="CK398" s="99">
        <v>19931600.323974598</v>
      </c>
      <c r="CL398" s="99">
        <v>5441222.7534179697</v>
      </c>
      <c r="CM398" s="166">
        <v>54681.104984283404</v>
      </c>
      <c r="CN398" s="166">
        <v>8076321.0040893601</v>
      </c>
      <c r="CO398" s="166">
        <v>35443448.5859375</v>
      </c>
      <c r="CP398" s="99">
        <v>5441222.7534179697</v>
      </c>
      <c r="CQ398" s="99">
        <v>0</v>
      </c>
      <c r="CR398" s="99">
        <v>0</v>
      </c>
      <c r="CS398" s="99">
        <v>0</v>
      </c>
      <c r="CT398" s="99">
        <v>0</v>
      </c>
      <c r="CU398" s="98">
        <v>7554.8519328619996</v>
      </c>
      <c r="CV398" s="98">
        <v>17413.358217744</v>
      </c>
      <c r="CW398" s="98">
        <v>2455308.6011190396</v>
      </c>
      <c r="CX398" s="98">
        <v>19889247.964019813</v>
      </c>
    </row>
    <row r="399" spans="1:102" x14ac:dyDescent="0.2">
      <c r="A399" s="98" t="s">
        <v>57</v>
      </c>
      <c r="B399" s="100">
        <v>40330</v>
      </c>
      <c r="C399" s="99">
        <v>29935.287281274799</v>
      </c>
      <c r="D399" s="99">
        <v>0</v>
      </c>
      <c r="E399" s="99">
        <v>6902.4670274257696</v>
      </c>
      <c r="F399" s="99">
        <v>5330.1453974246997</v>
      </c>
      <c r="G399" s="99">
        <v>0</v>
      </c>
      <c r="H399" s="99">
        <v>0</v>
      </c>
      <c r="I399" s="99">
        <v>0</v>
      </c>
      <c r="J399" s="99">
        <v>17105.248039483999</v>
      </c>
      <c r="K399" s="99">
        <v>418.47627047821902</v>
      </c>
      <c r="L399" s="99">
        <v>5437.3957632184001</v>
      </c>
      <c r="M399" s="99">
        <v>13857.0006875992</v>
      </c>
      <c r="N399" s="99">
        <v>3205.0583903789502</v>
      </c>
      <c r="O399" s="99">
        <v>13110.470227956799</v>
      </c>
      <c r="P399" s="99">
        <v>0</v>
      </c>
      <c r="Q399" s="99">
        <v>1989.08300314844</v>
      </c>
      <c r="R399" s="99">
        <v>593.39823709428299</v>
      </c>
      <c r="S399" s="99">
        <v>0</v>
      </c>
      <c r="T399" s="99">
        <v>99.5962585592642</v>
      </c>
      <c r="U399" s="99">
        <v>17497.6793994904</v>
      </c>
      <c r="V399" s="99">
        <v>1803447.68978882</v>
      </c>
      <c r="W399" s="99">
        <v>0</v>
      </c>
      <c r="X399" s="99">
        <v>526641.90713501</v>
      </c>
      <c r="Y399" s="99">
        <v>346698.14128875697</v>
      </c>
      <c r="Z399" s="99">
        <v>0</v>
      </c>
      <c r="AA399" s="99">
        <v>0</v>
      </c>
      <c r="AB399" s="99">
        <v>0</v>
      </c>
      <c r="AC399" s="99">
        <v>5656980.5736084003</v>
      </c>
      <c r="AD399" s="99">
        <v>40476.803777217901</v>
      </c>
      <c r="AE399" s="99">
        <v>220506.489583969</v>
      </c>
      <c r="AF399" s="99">
        <v>749486.206382751</v>
      </c>
      <c r="AG399" s="99">
        <v>492654.17021942098</v>
      </c>
      <c r="AH399" s="99">
        <v>670813.08081817604</v>
      </c>
      <c r="AI399" s="99">
        <v>0</v>
      </c>
      <c r="AJ399" s="99">
        <v>207039.124414444</v>
      </c>
      <c r="AK399" s="99">
        <v>98410.924762725801</v>
      </c>
      <c r="AL399" s="99">
        <v>0</v>
      </c>
      <c r="AM399" s="99">
        <v>15579.7819441557</v>
      </c>
      <c r="AN399" s="99">
        <v>5693005.3585815402</v>
      </c>
      <c r="AO399" s="99">
        <v>14833809.0626221</v>
      </c>
      <c r="AP399" s="99">
        <v>0</v>
      </c>
      <c r="AQ399" s="99">
        <v>4203213.0178832998</v>
      </c>
      <c r="AR399" s="99">
        <v>2767161.9154968299</v>
      </c>
      <c r="AS399" s="99">
        <v>0</v>
      </c>
      <c r="AT399" s="99">
        <v>0</v>
      </c>
      <c r="AU399" s="99">
        <v>0</v>
      </c>
      <c r="AV399" s="99">
        <v>15669505.8487549</v>
      </c>
      <c r="AW399" s="99">
        <v>119487.38527965501</v>
      </c>
      <c r="AX399" s="99">
        <v>1964235.2725830099</v>
      </c>
      <c r="AY399" s="99">
        <v>6287150.11254883</v>
      </c>
      <c r="AZ399" s="99">
        <v>3786113.5238647498</v>
      </c>
      <c r="BA399" s="99">
        <v>5491857.18151855</v>
      </c>
      <c r="BB399" s="99">
        <v>0</v>
      </c>
      <c r="BC399" s="99">
        <v>1649602.6939392099</v>
      </c>
      <c r="BD399" s="99">
        <v>746397.318122864</v>
      </c>
      <c r="BE399" s="99">
        <v>0</v>
      </c>
      <c r="BF399" s="99">
        <v>122980.399030685</v>
      </c>
      <c r="BG399" s="99">
        <v>15779155.052978501</v>
      </c>
      <c r="BH399" s="99">
        <v>3746047.2153930701</v>
      </c>
      <c r="BI399" s="99">
        <v>0</v>
      </c>
      <c r="BJ399" s="99">
        <v>1632745.49572754</v>
      </c>
      <c r="BK399" s="99">
        <v>1170666.5793457001</v>
      </c>
      <c r="BL399" s="99">
        <v>0</v>
      </c>
      <c r="BM399" s="99">
        <v>0</v>
      </c>
      <c r="BN399" s="99">
        <v>0</v>
      </c>
      <c r="BO399" s="99">
        <v>0</v>
      </c>
      <c r="BP399" s="99">
        <v>0</v>
      </c>
      <c r="BQ399" s="99">
        <v>0</v>
      </c>
      <c r="BR399" s="99">
        <v>1940438.9470520001</v>
      </c>
      <c r="BS399" s="99">
        <v>1392340.1457519501</v>
      </c>
      <c r="BT399" s="99">
        <v>1068679.85523987</v>
      </c>
      <c r="BU399" s="99">
        <v>0</v>
      </c>
      <c r="BV399" s="99">
        <v>963847.18927002</v>
      </c>
      <c r="BW399" s="99">
        <v>85731.182929992705</v>
      </c>
      <c r="BX399" s="99">
        <v>0</v>
      </c>
      <c r="BY399" s="99">
        <v>0</v>
      </c>
      <c r="BZ399" s="99">
        <v>0</v>
      </c>
      <c r="CA399" s="99">
        <v>36837.652160644502</v>
      </c>
      <c r="CB399" s="99">
        <v>2327108.1824340802</v>
      </c>
      <c r="CC399" s="99">
        <v>19089536.135009799</v>
      </c>
      <c r="CD399" s="99">
        <v>5388390.68786621</v>
      </c>
      <c r="CE399" s="99">
        <v>677.26080121099903</v>
      </c>
      <c r="CF399" s="99">
        <v>112002.609258652</v>
      </c>
      <c r="CG399" s="99">
        <v>855180.72793579102</v>
      </c>
      <c r="CH399" s="99">
        <v>0</v>
      </c>
      <c r="CI399" s="99">
        <v>37525.830577850298</v>
      </c>
      <c r="CJ399" s="99">
        <v>2438187.6365966802</v>
      </c>
      <c r="CK399" s="99">
        <v>19951259.0625</v>
      </c>
      <c r="CL399" s="99">
        <v>5472635.2646484403</v>
      </c>
      <c r="CM399" s="166">
        <v>54929.585343837702</v>
      </c>
      <c r="CN399" s="166">
        <v>8103317.0993042002</v>
      </c>
      <c r="CO399" s="166">
        <v>35695599.8134766</v>
      </c>
      <c r="CP399" s="99">
        <v>5472635.2646484403</v>
      </c>
      <c r="CQ399" s="99">
        <v>0</v>
      </c>
      <c r="CR399" s="99">
        <v>0</v>
      </c>
      <c r="CS399" s="99">
        <v>0</v>
      </c>
      <c r="CT399" s="99">
        <v>0</v>
      </c>
      <c r="CU399" s="98">
        <v>7334.8357481820003</v>
      </c>
      <c r="CV399" s="98">
        <v>17707.280242658999</v>
      </c>
      <c r="CW399" s="98">
        <v>2439110.7916927324</v>
      </c>
      <c r="CX399" s="98">
        <v>19944716.86294559</v>
      </c>
    </row>
    <row r="400" spans="1:102" x14ac:dyDescent="0.2">
      <c r="A400" s="98" t="s">
        <v>57</v>
      </c>
      <c r="B400" s="100">
        <v>40422</v>
      </c>
      <c r="C400" s="99">
        <v>29937.710042715102</v>
      </c>
      <c r="D400" s="99">
        <v>0</v>
      </c>
      <c r="E400" s="99">
        <v>6532.2455939650499</v>
      </c>
      <c r="F400" s="99">
        <v>5040.5111983418501</v>
      </c>
      <c r="G400" s="99">
        <v>0</v>
      </c>
      <c r="H400" s="99">
        <v>0</v>
      </c>
      <c r="I400" s="99">
        <v>0</v>
      </c>
      <c r="J400" s="99">
        <v>17273.647108077999</v>
      </c>
      <c r="K400" s="99">
        <v>378.96946148574398</v>
      </c>
      <c r="L400" s="99">
        <v>5090.5946983695003</v>
      </c>
      <c r="M400" s="99">
        <v>13801.3663170338</v>
      </c>
      <c r="N400" s="99">
        <v>3130.3711837232099</v>
      </c>
      <c r="O400" s="99">
        <v>13107.768756985701</v>
      </c>
      <c r="P400" s="99">
        <v>0</v>
      </c>
      <c r="Q400" s="99">
        <v>1982.32150675356</v>
      </c>
      <c r="R400" s="99">
        <v>603.09380587190401</v>
      </c>
      <c r="S400" s="99">
        <v>0</v>
      </c>
      <c r="T400" s="99">
        <v>109.274745227769</v>
      </c>
      <c r="U400" s="99">
        <v>17656.860781907999</v>
      </c>
      <c r="V400" s="99">
        <v>1799054.6947631801</v>
      </c>
      <c r="W400" s="99">
        <v>0</v>
      </c>
      <c r="X400" s="99">
        <v>506190.17189025902</v>
      </c>
      <c r="Y400" s="99">
        <v>336317.988437653</v>
      </c>
      <c r="Z400" s="99">
        <v>0</v>
      </c>
      <c r="AA400" s="99">
        <v>0</v>
      </c>
      <c r="AB400" s="99">
        <v>0</v>
      </c>
      <c r="AC400" s="99">
        <v>5700426.3754882803</v>
      </c>
      <c r="AD400" s="99">
        <v>34519.674182415001</v>
      </c>
      <c r="AE400" s="99">
        <v>213320.34972953799</v>
      </c>
      <c r="AF400" s="99">
        <v>743462.04717254604</v>
      </c>
      <c r="AG400" s="99">
        <v>479058.19595718401</v>
      </c>
      <c r="AH400" s="99">
        <v>664608.73030853295</v>
      </c>
      <c r="AI400" s="99">
        <v>0</v>
      </c>
      <c r="AJ400" s="99">
        <v>203558.02341842701</v>
      </c>
      <c r="AK400" s="99">
        <v>97844.942121505694</v>
      </c>
      <c r="AL400" s="99">
        <v>0</v>
      </c>
      <c r="AM400" s="99">
        <v>16402.548793077502</v>
      </c>
      <c r="AN400" s="99">
        <v>5737460.4309082003</v>
      </c>
      <c r="AO400" s="99">
        <v>14907821.7727051</v>
      </c>
      <c r="AP400" s="99">
        <v>0</v>
      </c>
      <c r="AQ400" s="99">
        <v>4038606.6304626502</v>
      </c>
      <c r="AR400" s="99">
        <v>2673744.6433715802</v>
      </c>
      <c r="AS400" s="99">
        <v>0</v>
      </c>
      <c r="AT400" s="99">
        <v>0</v>
      </c>
      <c r="AU400" s="99">
        <v>0</v>
      </c>
      <c r="AV400" s="99">
        <v>15871213.2351074</v>
      </c>
      <c r="AW400" s="99">
        <v>102404.264669418</v>
      </c>
      <c r="AX400" s="99">
        <v>1890211.01841736</v>
      </c>
      <c r="AY400" s="99">
        <v>6266043.1915893601</v>
      </c>
      <c r="AZ400" s="99">
        <v>3687051.2394714402</v>
      </c>
      <c r="BA400" s="99">
        <v>5430902.34375</v>
      </c>
      <c r="BB400" s="99">
        <v>0</v>
      </c>
      <c r="BC400" s="99">
        <v>1633370.0614624</v>
      </c>
      <c r="BD400" s="99">
        <v>743388.62410736096</v>
      </c>
      <c r="BE400" s="99">
        <v>0</v>
      </c>
      <c r="BF400" s="99">
        <v>129713.844414711</v>
      </c>
      <c r="BG400" s="99">
        <v>15973796.0473633</v>
      </c>
      <c r="BH400" s="99">
        <v>3689313.86254883</v>
      </c>
      <c r="BI400" s="99">
        <v>0</v>
      </c>
      <c r="BJ400" s="99">
        <v>1587795.3303833001</v>
      </c>
      <c r="BK400" s="99">
        <v>1142118.18397522</v>
      </c>
      <c r="BL400" s="99">
        <v>0</v>
      </c>
      <c r="BM400" s="99">
        <v>0</v>
      </c>
      <c r="BN400" s="99">
        <v>0</v>
      </c>
      <c r="BO400" s="99">
        <v>0</v>
      </c>
      <c r="BP400" s="99">
        <v>0</v>
      </c>
      <c r="BQ400" s="99">
        <v>0</v>
      </c>
      <c r="BR400" s="99">
        <v>1927193.4636230499</v>
      </c>
      <c r="BS400" s="99">
        <v>1357670.8114166299</v>
      </c>
      <c r="BT400" s="99">
        <v>1057057.1833496101</v>
      </c>
      <c r="BU400" s="99">
        <v>0</v>
      </c>
      <c r="BV400" s="99">
        <v>956040.42910003697</v>
      </c>
      <c r="BW400" s="99">
        <v>87565.976336479202</v>
      </c>
      <c r="BX400" s="99">
        <v>0</v>
      </c>
      <c r="BY400" s="99">
        <v>0</v>
      </c>
      <c r="BZ400" s="99">
        <v>0</v>
      </c>
      <c r="CA400" s="99">
        <v>36482.7436876297</v>
      </c>
      <c r="CB400" s="99">
        <v>2303998.3855285598</v>
      </c>
      <c r="CC400" s="99">
        <v>18923068.996826202</v>
      </c>
      <c r="CD400" s="99">
        <v>5267380.41162109</v>
      </c>
      <c r="CE400" s="99">
        <v>705.05197761207796</v>
      </c>
      <c r="CF400" s="99">
        <v>117033.50627422299</v>
      </c>
      <c r="CG400" s="99">
        <v>895265.71823883103</v>
      </c>
      <c r="CH400" s="99">
        <v>0</v>
      </c>
      <c r="CI400" s="99">
        <v>37182.824486255602</v>
      </c>
      <c r="CJ400" s="99">
        <v>2417501.2857055701</v>
      </c>
      <c r="CK400" s="99">
        <v>19773378.8742676</v>
      </c>
      <c r="CL400" s="99">
        <v>5354452.1762084998</v>
      </c>
      <c r="CM400" s="166">
        <v>54793.4643769264</v>
      </c>
      <c r="CN400" s="166">
        <v>8141927.8034057599</v>
      </c>
      <c r="CO400" s="166">
        <v>35802022.6650391</v>
      </c>
      <c r="CP400" s="99">
        <v>5354452.1762084998</v>
      </c>
      <c r="CQ400" s="99">
        <v>0</v>
      </c>
      <c r="CR400" s="99">
        <v>0</v>
      </c>
      <c r="CS400" s="99">
        <v>0</v>
      </c>
      <c r="CT400" s="99">
        <v>0</v>
      </c>
      <c r="CU400" s="98">
        <v>6898.5652340590004</v>
      </c>
      <c r="CV400" s="98">
        <v>17899.150187931002</v>
      </c>
      <c r="CW400" s="98">
        <v>2421031.8918027827</v>
      </c>
      <c r="CX400" s="98">
        <v>19818334.715065032</v>
      </c>
    </row>
    <row r="401" spans="1:102" x14ac:dyDescent="0.2">
      <c r="A401" s="98" t="s">
        <v>57</v>
      </c>
      <c r="B401" s="100">
        <v>40513</v>
      </c>
      <c r="C401" s="99">
        <v>29863.6334254742</v>
      </c>
      <c r="D401" s="99">
        <v>0</v>
      </c>
      <c r="E401" s="99">
        <v>6420.7585532665298</v>
      </c>
      <c r="F401" s="99">
        <v>4971.5056712627402</v>
      </c>
      <c r="G401" s="99">
        <v>0</v>
      </c>
      <c r="H401" s="99">
        <v>0</v>
      </c>
      <c r="I401" s="99">
        <v>0</v>
      </c>
      <c r="J401" s="99">
        <v>17456.578395366701</v>
      </c>
      <c r="K401" s="99">
        <v>342.84796738251998</v>
      </c>
      <c r="L401" s="99">
        <v>6698.8906902074796</v>
      </c>
      <c r="M401" s="99">
        <v>13741.5414774418</v>
      </c>
      <c r="N401" s="99">
        <v>3094.01349976659</v>
      </c>
      <c r="O401" s="99">
        <v>12757.2470155954</v>
      </c>
      <c r="P401" s="99">
        <v>0</v>
      </c>
      <c r="Q401" s="99">
        <v>1946.20670171082</v>
      </c>
      <c r="R401" s="99">
        <v>589.577654734254</v>
      </c>
      <c r="S401" s="99">
        <v>0</v>
      </c>
      <c r="T401" s="99">
        <v>145.953294390813</v>
      </c>
      <c r="U401" s="99">
        <v>17823.402140140501</v>
      </c>
      <c r="V401" s="99">
        <v>1785509.6591491699</v>
      </c>
      <c r="W401" s="99">
        <v>0</v>
      </c>
      <c r="X401" s="99">
        <v>484926.14727783197</v>
      </c>
      <c r="Y401" s="99">
        <v>322764.07055664097</v>
      </c>
      <c r="Z401" s="99">
        <v>0</v>
      </c>
      <c r="AA401" s="99">
        <v>0</v>
      </c>
      <c r="AB401" s="99">
        <v>0</v>
      </c>
      <c r="AC401" s="99">
        <v>5738007.6238403302</v>
      </c>
      <c r="AD401" s="99">
        <v>30321.916093110998</v>
      </c>
      <c r="AE401" s="99">
        <v>246115.34366226199</v>
      </c>
      <c r="AF401" s="99">
        <v>743156.47351837205</v>
      </c>
      <c r="AG401" s="99">
        <v>462979.885650635</v>
      </c>
      <c r="AH401" s="99">
        <v>612961.32988739002</v>
      </c>
      <c r="AI401" s="99">
        <v>0</v>
      </c>
      <c r="AJ401" s="99">
        <v>202814.122573853</v>
      </c>
      <c r="AK401" s="99">
        <v>91838.890839576707</v>
      </c>
      <c r="AL401" s="99">
        <v>0</v>
      </c>
      <c r="AM401" s="99">
        <v>18193.180639505401</v>
      </c>
      <c r="AN401" s="99">
        <v>5768059.3271484403</v>
      </c>
      <c r="AO401" s="99">
        <v>14918012.366333</v>
      </c>
      <c r="AP401" s="99">
        <v>0</v>
      </c>
      <c r="AQ401" s="99">
        <v>3878691.8900756799</v>
      </c>
      <c r="AR401" s="99">
        <v>2572332.8627014202</v>
      </c>
      <c r="AS401" s="99">
        <v>0</v>
      </c>
      <c r="AT401" s="99">
        <v>0</v>
      </c>
      <c r="AU401" s="99">
        <v>0</v>
      </c>
      <c r="AV401" s="99">
        <v>16146470.6654053</v>
      </c>
      <c r="AW401" s="99">
        <v>91127.100374221802</v>
      </c>
      <c r="AX401" s="99">
        <v>2195477.6361999498</v>
      </c>
      <c r="AY401" s="99">
        <v>6294555.1218872098</v>
      </c>
      <c r="AZ401" s="99">
        <v>3578579.66442871</v>
      </c>
      <c r="BA401" s="99">
        <v>5039034.7363281297</v>
      </c>
      <c r="BB401" s="99">
        <v>0</v>
      </c>
      <c r="BC401" s="99">
        <v>1633859.35331726</v>
      </c>
      <c r="BD401" s="99">
        <v>701303.78937530494</v>
      </c>
      <c r="BE401" s="99">
        <v>0</v>
      </c>
      <c r="BF401" s="99">
        <v>144714.70333862299</v>
      </c>
      <c r="BG401" s="99">
        <v>16245754.3033447</v>
      </c>
      <c r="BH401" s="99">
        <v>3678317.42401123</v>
      </c>
      <c r="BI401" s="99">
        <v>0</v>
      </c>
      <c r="BJ401" s="99">
        <v>1551315.4872894301</v>
      </c>
      <c r="BK401" s="99">
        <v>1116291.11351013</v>
      </c>
      <c r="BL401" s="99">
        <v>0</v>
      </c>
      <c r="BM401" s="99">
        <v>0</v>
      </c>
      <c r="BN401" s="99">
        <v>0</v>
      </c>
      <c r="BO401" s="99">
        <v>0</v>
      </c>
      <c r="BP401" s="99">
        <v>0</v>
      </c>
      <c r="BQ401" s="99">
        <v>0</v>
      </c>
      <c r="BR401" s="99">
        <v>1941578.16331482</v>
      </c>
      <c r="BS401" s="99">
        <v>1322605.8075408901</v>
      </c>
      <c r="BT401" s="99">
        <v>980068.06858062698</v>
      </c>
      <c r="BU401" s="99">
        <v>0</v>
      </c>
      <c r="BV401" s="99">
        <v>963203.18352508498</v>
      </c>
      <c r="BW401" s="99">
        <v>72730.278178214998</v>
      </c>
      <c r="BX401" s="99">
        <v>0</v>
      </c>
      <c r="BY401" s="99">
        <v>0</v>
      </c>
      <c r="BZ401" s="99">
        <v>0</v>
      </c>
      <c r="CA401" s="99">
        <v>36298.920938968702</v>
      </c>
      <c r="CB401" s="99">
        <v>2272662.4677734398</v>
      </c>
      <c r="CC401" s="99">
        <v>18837926.401122998</v>
      </c>
      <c r="CD401" s="99">
        <v>5224806.3481445303</v>
      </c>
      <c r="CE401" s="99">
        <v>697.28763531893503</v>
      </c>
      <c r="CF401" s="99">
        <v>113162.59635448499</v>
      </c>
      <c r="CG401" s="99">
        <v>866358.01702880894</v>
      </c>
      <c r="CH401" s="99">
        <v>0</v>
      </c>
      <c r="CI401" s="99">
        <v>36977.080048084303</v>
      </c>
      <c r="CJ401" s="99">
        <v>2382948.3645935101</v>
      </c>
      <c r="CK401" s="99">
        <v>19679208.338378899</v>
      </c>
      <c r="CL401" s="99">
        <v>5295739.86474609</v>
      </c>
      <c r="CM401" s="166">
        <v>54692.8497700691</v>
      </c>
      <c r="CN401" s="166">
        <v>8146368.3077392597</v>
      </c>
      <c r="CO401" s="166">
        <v>35971295.490722701</v>
      </c>
      <c r="CP401" s="99">
        <v>5295739.86474609</v>
      </c>
      <c r="CQ401" s="99">
        <v>0</v>
      </c>
      <c r="CR401" s="99">
        <v>0</v>
      </c>
      <c r="CS401" s="99">
        <v>0</v>
      </c>
      <c r="CT401" s="99">
        <v>0</v>
      </c>
      <c r="CU401" s="98">
        <v>6753.733518217</v>
      </c>
      <c r="CV401" s="98">
        <v>18079.552230975001</v>
      </c>
      <c r="CW401" s="98">
        <v>2385825.0641279249</v>
      </c>
      <c r="CX401" s="98">
        <v>19704284.418151807</v>
      </c>
    </row>
    <row r="402" spans="1:102" x14ac:dyDescent="0.2">
      <c r="A402" s="98" t="s">
        <v>57</v>
      </c>
      <c r="B402" s="100">
        <v>40603</v>
      </c>
      <c r="C402" s="99">
        <v>29738.913911342599</v>
      </c>
      <c r="D402" s="99">
        <v>0</v>
      </c>
      <c r="E402" s="99">
        <v>6206.6279321908996</v>
      </c>
      <c r="F402" s="99">
        <v>4825.7656220197696</v>
      </c>
      <c r="G402" s="99">
        <v>0</v>
      </c>
      <c r="H402" s="99">
        <v>0</v>
      </c>
      <c r="I402" s="99">
        <v>0</v>
      </c>
      <c r="J402" s="99">
        <v>17757.385924100901</v>
      </c>
      <c r="K402" s="99">
        <v>311.34905860200502</v>
      </c>
      <c r="L402" s="99">
        <v>17005.1303026676</v>
      </c>
      <c r="M402" s="99">
        <v>13731.3122956753</v>
      </c>
      <c r="N402" s="99">
        <v>3020.6755083203302</v>
      </c>
      <c r="O402" s="99">
        <v>0</v>
      </c>
      <c r="P402" s="99">
        <v>0</v>
      </c>
      <c r="Q402" s="99">
        <v>1922.0555405765799</v>
      </c>
      <c r="R402" s="99">
        <v>0</v>
      </c>
      <c r="S402" s="99">
        <v>0</v>
      </c>
      <c r="T402" s="99">
        <v>717.50020162016199</v>
      </c>
      <c r="U402" s="99">
        <v>18062.071902751901</v>
      </c>
      <c r="V402" s="99">
        <v>1776770.18572998</v>
      </c>
      <c r="W402" s="99">
        <v>0</v>
      </c>
      <c r="X402" s="99">
        <v>473551.99543380702</v>
      </c>
      <c r="Y402" s="99">
        <v>314547.59010314901</v>
      </c>
      <c r="Z402" s="99">
        <v>0</v>
      </c>
      <c r="AA402" s="99">
        <v>0</v>
      </c>
      <c r="AB402" s="99">
        <v>0</v>
      </c>
      <c r="AC402" s="99">
        <v>5842403.0681762705</v>
      </c>
      <c r="AD402" s="99">
        <v>27071.376816987999</v>
      </c>
      <c r="AE402" s="99">
        <v>853017.45225524902</v>
      </c>
      <c r="AF402" s="99">
        <v>744845.23657226597</v>
      </c>
      <c r="AG402" s="99">
        <v>454434.19006347703</v>
      </c>
      <c r="AH402" s="99">
        <v>0</v>
      </c>
      <c r="AI402" s="99">
        <v>0</v>
      </c>
      <c r="AJ402" s="99">
        <v>199428.283021927</v>
      </c>
      <c r="AK402" s="99">
        <v>0</v>
      </c>
      <c r="AL402" s="99">
        <v>0</v>
      </c>
      <c r="AM402" s="99">
        <v>116758.00320815999</v>
      </c>
      <c r="AN402" s="99">
        <v>5869524.7521362295</v>
      </c>
      <c r="AO402" s="99">
        <v>14913708.4719238</v>
      </c>
      <c r="AP402" s="99">
        <v>0</v>
      </c>
      <c r="AQ402" s="99">
        <v>3826379.76745605</v>
      </c>
      <c r="AR402" s="99">
        <v>2527785.3530883798</v>
      </c>
      <c r="AS402" s="99">
        <v>0</v>
      </c>
      <c r="AT402" s="99">
        <v>0</v>
      </c>
      <c r="AU402" s="99">
        <v>0</v>
      </c>
      <c r="AV402" s="99">
        <v>16581457.3873291</v>
      </c>
      <c r="AW402" s="99">
        <v>81934.280521392793</v>
      </c>
      <c r="AX402" s="99">
        <v>7256460.0932006799</v>
      </c>
      <c r="AY402" s="99">
        <v>6380552.0581665002</v>
      </c>
      <c r="AZ402" s="99">
        <v>3548814.9252319299</v>
      </c>
      <c r="BA402" s="99">
        <v>0</v>
      </c>
      <c r="BB402" s="99">
        <v>0</v>
      </c>
      <c r="BC402" s="99">
        <v>1625305.9003906299</v>
      </c>
      <c r="BD402" s="99">
        <v>0</v>
      </c>
      <c r="BE402" s="99">
        <v>0</v>
      </c>
      <c r="BF402" s="99">
        <v>900284.41973114002</v>
      </c>
      <c r="BG402" s="99">
        <v>16659372.8796387</v>
      </c>
      <c r="BH402" s="99">
        <v>2823830.9857482901</v>
      </c>
      <c r="BI402" s="99">
        <v>0</v>
      </c>
      <c r="BJ402" s="99">
        <v>1380267.74549866</v>
      </c>
      <c r="BK402" s="99">
        <v>1060687.6758117699</v>
      </c>
      <c r="BL402" s="99">
        <v>0</v>
      </c>
      <c r="BM402" s="99">
        <v>0</v>
      </c>
      <c r="BN402" s="99">
        <v>0</v>
      </c>
      <c r="BO402" s="99">
        <v>0</v>
      </c>
      <c r="BP402" s="99">
        <v>0</v>
      </c>
      <c r="BQ402" s="99">
        <v>0</v>
      </c>
      <c r="BR402" s="99">
        <v>1939233.2435455299</v>
      </c>
      <c r="BS402" s="99">
        <v>1298935.28146362</v>
      </c>
      <c r="BT402" s="99">
        <v>0</v>
      </c>
      <c r="BU402" s="99">
        <v>0</v>
      </c>
      <c r="BV402" s="99">
        <v>961086.17504882801</v>
      </c>
      <c r="BW402" s="99">
        <v>0</v>
      </c>
      <c r="BX402" s="99">
        <v>0</v>
      </c>
      <c r="BY402" s="99">
        <v>0</v>
      </c>
      <c r="BZ402" s="99">
        <v>0</v>
      </c>
      <c r="CA402" s="99">
        <v>35927.229177474997</v>
      </c>
      <c r="CB402" s="99">
        <v>2247488.5044555701</v>
      </c>
      <c r="CC402" s="99">
        <v>18778766.881347701</v>
      </c>
      <c r="CD402" s="99">
        <v>4207080.50146484</v>
      </c>
      <c r="CE402" s="99">
        <v>711.55388826131798</v>
      </c>
      <c r="CF402" s="99">
        <v>113654.006382942</v>
      </c>
      <c r="CG402" s="99">
        <v>874144.16950225795</v>
      </c>
      <c r="CH402" s="99">
        <v>0</v>
      </c>
      <c r="CI402" s="99">
        <v>36653.276505470298</v>
      </c>
      <c r="CJ402" s="99">
        <v>2364190.0056457501</v>
      </c>
      <c r="CK402" s="99">
        <v>19692926.003662098</v>
      </c>
      <c r="CL402" s="99">
        <v>4210336.7750244103</v>
      </c>
      <c r="CM402" s="166">
        <v>54647.735868454001</v>
      </c>
      <c r="CN402" s="166">
        <v>8226838.5707397498</v>
      </c>
      <c r="CO402" s="166">
        <v>36289190.458007798</v>
      </c>
      <c r="CP402" s="99">
        <v>4210336.7750244103</v>
      </c>
      <c r="CQ402" s="99">
        <v>0</v>
      </c>
      <c r="CR402" s="99">
        <v>0</v>
      </c>
      <c r="CS402" s="99">
        <v>0</v>
      </c>
      <c r="CT402" s="99">
        <v>0</v>
      </c>
      <c r="CU402" s="98">
        <v>6527.6906178609997</v>
      </c>
      <c r="CV402" s="98">
        <v>18390.974555158002</v>
      </c>
      <c r="CW402" s="98">
        <v>2361142.5108385123</v>
      </c>
      <c r="CX402" s="98">
        <v>19652911.050849959</v>
      </c>
    </row>
    <row r="403" spans="1:102" x14ac:dyDescent="0.2">
      <c r="A403" s="98" t="s">
        <v>57</v>
      </c>
      <c r="B403" s="100">
        <v>40695</v>
      </c>
      <c r="C403" s="99">
        <v>29706.167234659199</v>
      </c>
      <c r="D403" s="99">
        <v>0</v>
      </c>
      <c r="E403" s="99">
        <v>6016.4679716825503</v>
      </c>
      <c r="F403" s="99">
        <v>4689.3786273598698</v>
      </c>
      <c r="G403" s="99">
        <v>0</v>
      </c>
      <c r="H403" s="99">
        <v>0</v>
      </c>
      <c r="I403" s="99">
        <v>0</v>
      </c>
      <c r="J403" s="99">
        <v>17939.613057136499</v>
      </c>
      <c r="K403" s="99">
        <v>270.30182950571202</v>
      </c>
      <c r="L403" s="99">
        <v>17080.847792625402</v>
      </c>
      <c r="M403" s="99">
        <v>13695.1265592575</v>
      </c>
      <c r="N403" s="99">
        <v>2975.80507403612</v>
      </c>
      <c r="O403" s="99">
        <v>0</v>
      </c>
      <c r="P403" s="99">
        <v>0</v>
      </c>
      <c r="Q403" s="99">
        <v>1912.82755585015</v>
      </c>
      <c r="R403" s="99">
        <v>0</v>
      </c>
      <c r="S403" s="99">
        <v>0</v>
      </c>
      <c r="T403" s="99">
        <v>749.66963576525495</v>
      </c>
      <c r="U403" s="99">
        <v>18196.3462824821</v>
      </c>
      <c r="V403" s="99">
        <v>1764337.18971252</v>
      </c>
      <c r="W403" s="99">
        <v>0</v>
      </c>
      <c r="X403" s="99">
        <v>450411.21212768601</v>
      </c>
      <c r="Y403" s="99">
        <v>298591.268154144</v>
      </c>
      <c r="Z403" s="99">
        <v>0</v>
      </c>
      <c r="AA403" s="99">
        <v>0</v>
      </c>
      <c r="AB403" s="99">
        <v>0</v>
      </c>
      <c r="AC403" s="99">
        <v>5922046.05969238</v>
      </c>
      <c r="AD403" s="99">
        <v>23543.186389446299</v>
      </c>
      <c r="AE403" s="99">
        <v>841071.91591644299</v>
      </c>
      <c r="AF403" s="99">
        <v>747340.31656646705</v>
      </c>
      <c r="AG403" s="99">
        <v>441415.52056884801</v>
      </c>
      <c r="AH403" s="99">
        <v>0</v>
      </c>
      <c r="AI403" s="99">
        <v>0</v>
      </c>
      <c r="AJ403" s="99">
        <v>196168.73676109299</v>
      </c>
      <c r="AK403" s="99">
        <v>0</v>
      </c>
      <c r="AL403" s="99">
        <v>0</v>
      </c>
      <c r="AM403" s="99">
        <v>119392.78035831499</v>
      </c>
      <c r="AN403" s="99">
        <v>5945371.16333008</v>
      </c>
      <c r="AO403" s="99">
        <v>14979134.739623999</v>
      </c>
      <c r="AP403" s="99">
        <v>0</v>
      </c>
      <c r="AQ403" s="99">
        <v>3631613.0516662602</v>
      </c>
      <c r="AR403" s="99">
        <v>2403588.1474304199</v>
      </c>
      <c r="AS403" s="99">
        <v>0</v>
      </c>
      <c r="AT403" s="99">
        <v>0</v>
      </c>
      <c r="AU403" s="99">
        <v>0</v>
      </c>
      <c r="AV403" s="99">
        <v>16929656.455566399</v>
      </c>
      <c r="AW403" s="99">
        <v>71644.902015686006</v>
      </c>
      <c r="AX403" s="99">
        <v>7163668.4856567401</v>
      </c>
      <c r="AY403" s="99">
        <v>6423252.6920776404</v>
      </c>
      <c r="AZ403" s="99">
        <v>3448276.7377929701</v>
      </c>
      <c r="BA403" s="99">
        <v>0</v>
      </c>
      <c r="BB403" s="99">
        <v>0</v>
      </c>
      <c r="BC403" s="99">
        <v>1596964.8915405299</v>
      </c>
      <c r="BD403" s="99">
        <v>0</v>
      </c>
      <c r="BE403" s="99">
        <v>0</v>
      </c>
      <c r="BF403" s="99">
        <v>921792.20433044399</v>
      </c>
      <c r="BG403" s="99">
        <v>17001702.267578099</v>
      </c>
      <c r="BH403" s="99">
        <v>2824410.9018249498</v>
      </c>
      <c r="BI403" s="99">
        <v>0</v>
      </c>
      <c r="BJ403" s="99">
        <v>1341079.05674744</v>
      </c>
      <c r="BK403" s="99">
        <v>1019215.61147308</v>
      </c>
      <c r="BL403" s="99">
        <v>0</v>
      </c>
      <c r="BM403" s="99">
        <v>0</v>
      </c>
      <c r="BN403" s="99">
        <v>0</v>
      </c>
      <c r="BO403" s="99">
        <v>0</v>
      </c>
      <c r="BP403" s="99">
        <v>0</v>
      </c>
      <c r="BQ403" s="99">
        <v>0</v>
      </c>
      <c r="BR403" s="99">
        <v>1963048.1566009501</v>
      </c>
      <c r="BS403" s="99">
        <v>1269447.12226868</v>
      </c>
      <c r="BT403" s="99">
        <v>0</v>
      </c>
      <c r="BU403" s="99">
        <v>0</v>
      </c>
      <c r="BV403" s="99">
        <v>955028.92665100098</v>
      </c>
      <c r="BW403" s="99">
        <v>0</v>
      </c>
      <c r="BX403" s="99">
        <v>0</v>
      </c>
      <c r="BY403" s="99">
        <v>0</v>
      </c>
      <c r="BZ403" s="99">
        <v>0</v>
      </c>
      <c r="CA403" s="99">
        <v>35709.758135795601</v>
      </c>
      <c r="CB403" s="99">
        <v>2217834.04473877</v>
      </c>
      <c r="CC403" s="99">
        <v>18574177.027587902</v>
      </c>
      <c r="CD403" s="99">
        <v>4168251.9401855501</v>
      </c>
      <c r="CE403" s="99">
        <v>731.75202807039</v>
      </c>
      <c r="CF403" s="99">
        <v>117908.927170753</v>
      </c>
      <c r="CG403" s="99">
        <v>910506.72406005894</v>
      </c>
      <c r="CH403" s="99">
        <v>0</v>
      </c>
      <c r="CI403" s="99">
        <v>36448.458143234297</v>
      </c>
      <c r="CJ403" s="99">
        <v>2335418.7924499498</v>
      </c>
      <c r="CK403" s="99">
        <v>19482703.6008301</v>
      </c>
      <c r="CL403" s="99">
        <v>4166490.19104004</v>
      </c>
      <c r="CM403" s="166">
        <v>54570.643332481399</v>
      </c>
      <c r="CN403" s="166">
        <v>8263740.84301758</v>
      </c>
      <c r="CO403" s="166">
        <v>36527283.8359375</v>
      </c>
      <c r="CP403" s="99">
        <v>4166490.19104004</v>
      </c>
      <c r="CQ403" s="99">
        <v>0</v>
      </c>
      <c r="CR403" s="99">
        <v>0</v>
      </c>
      <c r="CS403" s="99">
        <v>0</v>
      </c>
      <c r="CT403" s="99">
        <v>0</v>
      </c>
      <c r="CU403" s="98">
        <v>6296.1317389140004</v>
      </c>
      <c r="CV403" s="98">
        <v>18592.626201875999</v>
      </c>
      <c r="CW403" s="98">
        <v>2335742.971909523</v>
      </c>
      <c r="CX403" s="98">
        <v>19484683.75164796</v>
      </c>
    </row>
    <row r="404" spans="1:102" x14ac:dyDescent="0.2">
      <c r="A404" s="98" t="s">
        <v>57</v>
      </c>
      <c r="B404" s="100">
        <v>40787</v>
      </c>
      <c r="C404" s="99">
        <v>29628.923294067401</v>
      </c>
      <c r="D404" s="99">
        <v>0</v>
      </c>
      <c r="E404" s="99">
        <v>5900.8132020235098</v>
      </c>
      <c r="F404" s="99">
        <v>4624.9060353040704</v>
      </c>
      <c r="G404" s="99">
        <v>0</v>
      </c>
      <c r="H404" s="99">
        <v>0</v>
      </c>
      <c r="I404" s="99">
        <v>0</v>
      </c>
      <c r="J404" s="99">
        <v>18136.586010217699</v>
      </c>
      <c r="K404" s="99">
        <v>250.554605042562</v>
      </c>
      <c r="L404" s="99">
        <v>17367.049297094301</v>
      </c>
      <c r="M404" s="99">
        <v>13641.3333678246</v>
      </c>
      <c r="N404" s="99">
        <v>2918.2575659453901</v>
      </c>
      <c r="O404" s="99">
        <v>0</v>
      </c>
      <c r="P404" s="99">
        <v>0</v>
      </c>
      <c r="Q404" s="99">
        <v>1890.13164691627</v>
      </c>
      <c r="R404" s="99">
        <v>0</v>
      </c>
      <c r="S404" s="99">
        <v>0</v>
      </c>
      <c r="T404" s="99">
        <v>735.10867611318804</v>
      </c>
      <c r="U404" s="99">
        <v>18387.142652988401</v>
      </c>
      <c r="V404" s="99">
        <v>1744409.8488006601</v>
      </c>
      <c r="W404" s="99">
        <v>0</v>
      </c>
      <c r="X404" s="99">
        <v>438900.61942291301</v>
      </c>
      <c r="Y404" s="99">
        <v>292895.86363220197</v>
      </c>
      <c r="Z404" s="99">
        <v>0</v>
      </c>
      <c r="AA404" s="99">
        <v>0</v>
      </c>
      <c r="AB404" s="99">
        <v>0</v>
      </c>
      <c r="AC404" s="99">
        <v>5939049.9115600605</v>
      </c>
      <c r="AD404" s="99">
        <v>20801.417773485198</v>
      </c>
      <c r="AE404" s="99">
        <v>826736.32198333705</v>
      </c>
      <c r="AF404" s="99">
        <v>732985.42870330799</v>
      </c>
      <c r="AG404" s="99">
        <v>431329.59696960403</v>
      </c>
      <c r="AH404" s="99">
        <v>0</v>
      </c>
      <c r="AI404" s="99">
        <v>0</v>
      </c>
      <c r="AJ404" s="99">
        <v>193440.66983985901</v>
      </c>
      <c r="AK404" s="99">
        <v>0</v>
      </c>
      <c r="AL404" s="99">
        <v>0</v>
      </c>
      <c r="AM404" s="99">
        <v>114355.702548981</v>
      </c>
      <c r="AN404" s="99">
        <v>5960614.8764038105</v>
      </c>
      <c r="AO404" s="99">
        <v>14901598.356445299</v>
      </c>
      <c r="AP404" s="99">
        <v>0</v>
      </c>
      <c r="AQ404" s="99">
        <v>3552962.7328796401</v>
      </c>
      <c r="AR404" s="99">
        <v>2352190.57281494</v>
      </c>
      <c r="AS404" s="99">
        <v>0</v>
      </c>
      <c r="AT404" s="99">
        <v>0</v>
      </c>
      <c r="AU404" s="99">
        <v>0</v>
      </c>
      <c r="AV404" s="99">
        <v>17122337.205078099</v>
      </c>
      <c r="AW404" s="99">
        <v>63846.397948265098</v>
      </c>
      <c r="AX404" s="99">
        <v>7121380.0100097703</v>
      </c>
      <c r="AY404" s="99">
        <v>6329335.5021972703</v>
      </c>
      <c r="AZ404" s="99">
        <v>3381101.5916442899</v>
      </c>
      <c r="BA404" s="99">
        <v>0</v>
      </c>
      <c r="BB404" s="99">
        <v>0</v>
      </c>
      <c r="BC404" s="99">
        <v>1592307.8384094201</v>
      </c>
      <c r="BD404" s="99">
        <v>0</v>
      </c>
      <c r="BE404" s="99">
        <v>0</v>
      </c>
      <c r="BF404" s="99">
        <v>889140.24232482899</v>
      </c>
      <c r="BG404" s="99">
        <v>17184556.1723633</v>
      </c>
      <c r="BH404" s="99">
        <v>2859959.0473938002</v>
      </c>
      <c r="BI404" s="99">
        <v>0</v>
      </c>
      <c r="BJ404" s="99">
        <v>1329552.21388245</v>
      </c>
      <c r="BK404" s="99">
        <v>1009357.7486877399</v>
      </c>
      <c r="BL404" s="99">
        <v>0</v>
      </c>
      <c r="BM404" s="99">
        <v>0</v>
      </c>
      <c r="BN404" s="99">
        <v>0</v>
      </c>
      <c r="BO404" s="99">
        <v>0</v>
      </c>
      <c r="BP404" s="99">
        <v>0</v>
      </c>
      <c r="BQ404" s="99">
        <v>0</v>
      </c>
      <c r="BR404" s="99">
        <v>1950116.20922852</v>
      </c>
      <c r="BS404" s="99">
        <v>1252896.79096985</v>
      </c>
      <c r="BT404" s="99">
        <v>0</v>
      </c>
      <c r="BU404" s="99">
        <v>0</v>
      </c>
      <c r="BV404" s="99">
        <v>957811.98639679002</v>
      </c>
      <c r="BW404" s="99">
        <v>0</v>
      </c>
      <c r="BX404" s="99">
        <v>0</v>
      </c>
      <c r="BY404" s="99">
        <v>0</v>
      </c>
      <c r="BZ404" s="99">
        <v>0</v>
      </c>
      <c r="CA404" s="99">
        <v>35541.639106750503</v>
      </c>
      <c r="CB404" s="99">
        <v>2187096.2384643601</v>
      </c>
      <c r="CC404" s="99">
        <v>18446263.908447299</v>
      </c>
      <c r="CD404" s="99">
        <v>4186689.74072266</v>
      </c>
      <c r="CE404" s="99">
        <v>736.71196450293098</v>
      </c>
      <c r="CF404" s="99">
        <v>115349.363664627</v>
      </c>
      <c r="CG404" s="99">
        <v>897369.926849365</v>
      </c>
      <c r="CH404" s="99">
        <v>0</v>
      </c>
      <c r="CI404" s="99">
        <v>36277.1603918076</v>
      </c>
      <c r="CJ404" s="99">
        <v>2302021.4492492699</v>
      </c>
      <c r="CK404" s="99">
        <v>19332879.0319824</v>
      </c>
      <c r="CL404" s="99">
        <v>4187171.33410645</v>
      </c>
      <c r="CM404" s="166">
        <v>54604.892129421198</v>
      </c>
      <c r="CN404" s="166">
        <v>8281092.1915283203</v>
      </c>
      <c r="CO404" s="166">
        <v>36559880.439941399</v>
      </c>
      <c r="CP404" s="99">
        <v>4187171.33410645</v>
      </c>
      <c r="CQ404" s="99">
        <v>0</v>
      </c>
      <c r="CR404" s="99">
        <v>0</v>
      </c>
      <c r="CS404" s="99">
        <v>0</v>
      </c>
      <c r="CT404" s="99">
        <v>0</v>
      </c>
      <c r="CU404" s="98">
        <v>6142.9711288919998</v>
      </c>
      <c r="CV404" s="98">
        <v>18789.356854409001</v>
      </c>
      <c r="CW404" s="98">
        <v>2302445.6021289872</v>
      </c>
      <c r="CX404" s="98">
        <v>19343633.835296664</v>
      </c>
    </row>
    <row r="405" spans="1:102" x14ac:dyDescent="0.2">
      <c r="A405" s="98" t="s">
        <v>57</v>
      </c>
      <c r="B405" s="100">
        <v>40878</v>
      </c>
      <c r="C405" s="99">
        <v>29785.449502229701</v>
      </c>
      <c r="D405" s="99">
        <v>0</v>
      </c>
      <c r="E405" s="99">
        <v>5763.6701354980496</v>
      </c>
      <c r="F405" s="99">
        <v>4521.6172127127602</v>
      </c>
      <c r="G405" s="99">
        <v>0</v>
      </c>
      <c r="H405" s="99">
        <v>0</v>
      </c>
      <c r="I405" s="99">
        <v>0</v>
      </c>
      <c r="J405" s="99">
        <v>18337.975986957601</v>
      </c>
      <c r="K405" s="99">
        <v>236.662391360849</v>
      </c>
      <c r="L405" s="99">
        <v>17141.684094905901</v>
      </c>
      <c r="M405" s="99">
        <v>13690.5994600058</v>
      </c>
      <c r="N405" s="99">
        <v>2861.3006414771098</v>
      </c>
      <c r="O405" s="99">
        <v>0</v>
      </c>
      <c r="P405" s="99">
        <v>0</v>
      </c>
      <c r="Q405" s="99">
        <v>1909.4256173521301</v>
      </c>
      <c r="R405" s="99">
        <v>0</v>
      </c>
      <c r="S405" s="99">
        <v>0</v>
      </c>
      <c r="T405" s="99">
        <v>728.65985330939304</v>
      </c>
      <c r="U405" s="99">
        <v>18589.911344051401</v>
      </c>
      <c r="V405" s="99">
        <v>1738173.6059265099</v>
      </c>
      <c r="W405" s="99">
        <v>0</v>
      </c>
      <c r="X405" s="99">
        <v>427797.93035888701</v>
      </c>
      <c r="Y405" s="99">
        <v>285926.03160476702</v>
      </c>
      <c r="Z405" s="99">
        <v>0</v>
      </c>
      <c r="AA405" s="99">
        <v>0</v>
      </c>
      <c r="AB405" s="99">
        <v>0</v>
      </c>
      <c r="AC405" s="99">
        <v>5995799.47155762</v>
      </c>
      <c r="AD405" s="99">
        <v>19361.083096981001</v>
      </c>
      <c r="AE405" s="99">
        <v>810565.29537200904</v>
      </c>
      <c r="AF405" s="99">
        <v>731258.98598480201</v>
      </c>
      <c r="AG405" s="99">
        <v>428226.66110992403</v>
      </c>
      <c r="AH405" s="99">
        <v>0</v>
      </c>
      <c r="AI405" s="99">
        <v>0</v>
      </c>
      <c r="AJ405" s="99">
        <v>194757.07094001799</v>
      </c>
      <c r="AK405" s="99">
        <v>0</v>
      </c>
      <c r="AL405" s="99">
        <v>0</v>
      </c>
      <c r="AM405" s="99">
        <v>110460.13086414299</v>
      </c>
      <c r="AN405" s="99">
        <v>6014867.5307006799</v>
      </c>
      <c r="AO405" s="99">
        <v>14916482.9537354</v>
      </c>
      <c r="AP405" s="99">
        <v>0</v>
      </c>
      <c r="AQ405" s="99">
        <v>3496716.45916748</v>
      </c>
      <c r="AR405" s="99">
        <v>2332023.3051452599</v>
      </c>
      <c r="AS405" s="99">
        <v>0</v>
      </c>
      <c r="AT405" s="99">
        <v>0</v>
      </c>
      <c r="AU405" s="99">
        <v>0</v>
      </c>
      <c r="AV405" s="99">
        <v>17468535.869140599</v>
      </c>
      <c r="AW405" s="99">
        <v>60044.279132366202</v>
      </c>
      <c r="AX405" s="99">
        <v>7029615.79333496</v>
      </c>
      <c r="AY405" s="99">
        <v>6368207.81103516</v>
      </c>
      <c r="AZ405" s="99">
        <v>3375727.1465148898</v>
      </c>
      <c r="BA405" s="99">
        <v>0</v>
      </c>
      <c r="BB405" s="99">
        <v>0</v>
      </c>
      <c r="BC405" s="99">
        <v>1612858.8965454099</v>
      </c>
      <c r="BD405" s="99">
        <v>0</v>
      </c>
      <c r="BE405" s="99">
        <v>0</v>
      </c>
      <c r="BF405" s="99">
        <v>866189.36138153099</v>
      </c>
      <c r="BG405" s="99">
        <v>17535531.722900402</v>
      </c>
      <c r="BH405" s="99">
        <v>2873678.2027893099</v>
      </c>
      <c r="BI405" s="99">
        <v>0</v>
      </c>
      <c r="BJ405" s="99">
        <v>1316665.2110290499</v>
      </c>
      <c r="BK405" s="99">
        <v>1003945.1116790799</v>
      </c>
      <c r="BL405" s="99">
        <v>0</v>
      </c>
      <c r="BM405" s="99">
        <v>0</v>
      </c>
      <c r="BN405" s="99">
        <v>0</v>
      </c>
      <c r="BO405" s="99">
        <v>0</v>
      </c>
      <c r="BP405" s="99">
        <v>0</v>
      </c>
      <c r="BQ405" s="99">
        <v>0</v>
      </c>
      <c r="BR405" s="99">
        <v>1978155.6470184301</v>
      </c>
      <c r="BS405" s="99">
        <v>1248945.0195617699</v>
      </c>
      <c r="BT405" s="99">
        <v>0</v>
      </c>
      <c r="BU405" s="99">
        <v>0</v>
      </c>
      <c r="BV405" s="99">
        <v>966912.07636260998</v>
      </c>
      <c r="BW405" s="99">
        <v>0</v>
      </c>
      <c r="BX405" s="99">
        <v>0</v>
      </c>
      <c r="BY405" s="99">
        <v>0</v>
      </c>
      <c r="BZ405" s="99">
        <v>0</v>
      </c>
      <c r="CA405" s="99">
        <v>35572.730804920197</v>
      </c>
      <c r="CB405" s="99">
        <v>2168261.6821594201</v>
      </c>
      <c r="CC405" s="99">
        <v>18424428.475341801</v>
      </c>
      <c r="CD405" s="99">
        <v>4187604.7896728502</v>
      </c>
      <c r="CE405" s="99">
        <v>755.34850919991698</v>
      </c>
      <c r="CF405" s="99">
        <v>114611.11323165899</v>
      </c>
      <c r="CG405" s="99">
        <v>900120.15461731004</v>
      </c>
      <c r="CH405" s="99">
        <v>0</v>
      </c>
      <c r="CI405" s="99">
        <v>36309.521040916399</v>
      </c>
      <c r="CJ405" s="99">
        <v>2281493.1523742699</v>
      </c>
      <c r="CK405" s="99">
        <v>19300709.199218798</v>
      </c>
      <c r="CL405" s="99">
        <v>4187047.58349609</v>
      </c>
      <c r="CM405" s="166">
        <v>54774.846166610703</v>
      </c>
      <c r="CN405" s="166">
        <v>8321739.7490844699</v>
      </c>
      <c r="CO405" s="166">
        <v>36812236.107421897</v>
      </c>
      <c r="CP405" s="99">
        <v>4187047.58349609</v>
      </c>
      <c r="CQ405" s="99">
        <v>0</v>
      </c>
      <c r="CR405" s="99">
        <v>0</v>
      </c>
      <c r="CS405" s="99">
        <v>0</v>
      </c>
      <c r="CT405" s="99">
        <v>0</v>
      </c>
      <c r="CU405" s="98">
        <v>5992.4587922609999</v>
      </c>
      <c r="CV405" s="98">
        <v>19012.863237328002</v>
      </c>
      <c r="CW405" s="98">
        <v>2282872.795391079</v>
      </c>
      <c r="CX405" s="98">
        <v>19324548.62995911</v>
      </c>
    </row>
    <row r="406" spans="1:102" x14ac:dyDescent="0.2">
      <c r="A406" s="98" t="s">
        <v>57</v>
      </c>
      <c r="B406" s="100">
        <v>40969</v>
      </c>
      <c r="C406" s="99">
        <v>29756.269068002701</v>
      </c>
      <c r="D406" s="99">
        <v>0</v>
      </c>
      <c r="E406" s="99">
        <v>5616.8155571222296</v>
      </c>
      <c r="F406" s="99">
        <v>4426.4204030036899</v>
      </c>
      <c r="G406" s="99">
        <v>0</v>
      </c>
      <c r="H406" s="99">
        <v>0</v>
      </c>
      <c r="I406" s="99">
        <v>0</v>
      </c>
      <c r="J406" s="99">
        <v>18528.8657698631</v>
      </c>
      <c r="K406" s="99">
        <v>223.277816066518</v>
      </c>
      <c r="L406" s="99">
        <v>16851.2607727051</v>
      </c>
      <c r="M406" s="99">
        <v>13648.824681878101</v>
      </c>
      <c r="N406" s="99">
        <v>2792.7040187120401</v>
      </c>
      <c r="O406" s="99">
        <v>0</v>
      </c>
      <c r="P406" s="99">
        <v>0</v>
      </c>
      <c r="Q406" s="99">
        <v>1883.76197886467</v>
      </c>
      <c r="R406" s="99">
        <v>0</v>
      </c>
      <c r="S406" s="99">
        <v>0</v>
      </c>
      <c r="T406" s="99">
        <v>756.91872261464596</v>
      </c>
      <c r="U406" s="99">
        <v>18746.742832899101</v>
      </c>
      <c r="V406" s="99">
        <v>1740713.30462646</v>
      </c>
      <c r="W406" s="99">
        <v>0</v>
      </c>
      <c r="X406" s="99">
        <v>411986.549789429</v>
      </c>
      <c r="Y406" s="99">
        <v>275578.24491500901</v>
      </c>
      <c r="Z406" s="99">
        <v>0</v>
      </c>
      <c r="AA406" s="99">
        <v>0</v>
      </c>
      <c r="AB406" s="99">
        <v>0</v>
      </c>
      <c r="AC406" s="99">
        <v>6059010.0302123995</v>
      </c>
      <c r="AD406" s="99">
        <v>18610.636986970901</v>
      </c>
      <c r="AE406" s="99">
        <v>819613.05841827404</v>
      </c>
      <c r="AF406" s="99">
        <v>745810.78568267799</v>
      </c>
      <c r="AG406" s="99">
        <v>418536.582607269</v>
      </c>
      <c r="AH406" s="99">
        <v>0</v>
      </c>
      <c r="AI406" s="99">
        <v>0</v>
      </c>
      <c r="AJ406" s="99">
        <v>195585.73709106399</v>
      </c>
      <c r="AK406" s="99">
        <v>0</v>
      </c>
      <c r="AL406" s="99">
        <v>0</v>
      </c>
      <c r="AM406" s="99">
        <v>119375.747332573</v>
      </c>
      <c r="AN406" s="99">
        <v>6075826.81213379</v>
      </c>
      <c r="AO406" s="99">
        <v>15086742.311279301</v>
      </c>
      <c r="AP406" s="99">
        <v>0</v>
      </c>
      <c r="AQ406" s="99">
        <v>3400581.9433593801</v>
      </c>
      <c r="AR406" s="99">
        <v>2263112.0619506799</v>
      </c>
      <c r="AS406" s="99">
        <v>0</v>
      </c>
      <c r="AT406" s="99">
        <v>0</v>
      </c>
      <c r="AU406" s="99">
        <v>0</v>
      </c>
      <c r="AV406" s="99">
        <v>17781658.907958999</v>
      </c>
      <c r="AW406" s="99">
        <v>57983.7864089012</v>
      </c>
      <c r="AX406" s="99">
        <v>7162526.3634643601</v>
      </c>
      <c r="AY406" s="99">
        <v>6557793.02941895</v>
      </c>
      <c r="AZ406" s="99">
        <v>3342032.1152648898</v>
      </c>
      <c r="BA406" s="99">
        <v>0</v>
      </c>
      <c r="BB406" s="99">
        <v>0</v>
      </c>
      <c r="BC406" s="99">
        <v>1623626.1481170701</v>
      </c>
      <c r="BD406" s="99">
        <v>0</v>
      </c>
      <c r="BE406" s="99">
        <v>0</v>
      </c>
      <c r="BF406" s="99">
        <v>944839.851745605</v>
      </c>
      <c r="BG406" s="99">
        <v>17827576.4365234</v>
      </c>
      <c r="BH406" s="99">
        <v>2915112.1567382799</v>
      </c>
      <c r="BI406" s="99">
        <v>0</v>
      </c>
      <c r="BJ406" s="99">
        <v>1287003.0443573</v>
      </c>
      <c r="BK406" s="99">
        <v>990768.72165679897</v>
      </c>
      <c r="BL406" s="99">
        <v>0</v>
      </c>
      <c r="BM406" s="99">
        <v>0</v>
      </c>
      <c r="BN406" s="99">
        <v>0</v>
      </c>
      <c r="BO406" s="99">
        <v>0</v>
      </c>
      <c r="BP406" s="99">
        <v>0</v>
      </c>
      <c r="BQ406" s="99">
        <v>0</v>
      </c>
      <c r="BR406" s="99">
        <v>2005904.8654632601</v>
      </c>
      <c r="BS406" s="99">
        <v>1234617.97575378</v>
      </c>
      <c r="BT406" s="99">
        <v>0</v>
      </c>
      <c r="BU406" s="99">
        <v>0</v>
      </c>
      <c r="BV406" s="99">
        <v>975828.21643066395</v>
      </c>
      <c r="BW406" s="99">
        <v>0</v>
      </c>
      <c r="BX406" s="99">
        <v>0</v>
      </c>
      <c r="BY406" s="99">
        <v>0</v>
      </c>
      <c r="BZ406" s="99">
        <v>0</v>
      </c>
      <c r="CA406" s="99">
        <v>35348.546927452102</v>
      </c>
      <c r="CB406" s="99">
        <v>2155529.1105956999</v>
      </c>
      <c r="CC406" s="99">
        <v>18468055.753906298</v>
      </c>
      <c r="CD406" s="99">
        <v>4204817.62072754</v>
      </c>
      <c r="CE406" s="99">
        <v>750.69087736308597</v>
      </c>
      <c r="CF406" s="99">
        <v>116104.56038188899</v>
      </c>
      <c r="CG406" s="99">
        <v>917927.525001526</v>
      </c>
      <c r="CH406" s="99">
        <v>0</v>
      </c>
      <c r="CI406" s="99">
        <v>36111.409527778596</v>
      </c>
      <c r="CJ406" s="99">
        <v>2270370.91162109</v>
      </c>
      <c r="CK406" s="99">
        <v>19393318.111328099</v>
      </c>
      <c r="CL406" s="99">
        <v>4206991.82849121</v>
      </c>
      <c r="CM406" s="166">
        <v>54791.703299045599</v>
      </c>
      <c r="CN406" s="166">
        <v>8347475.8612670898</v>
      </c>
      <c r="CO406" s="166">
        <v>37208049.001464799</v>
      </c>
      <c r="CP406" s="99">
        <v>4206991.82849121</v>
      </c>
      <c r="CQ406" s="99">
        <v>0</v>
      </c>
      <c r="CR406" s="99">
        <v>0</v>
      </c>
      <c r="CS406" s="99">
        <v>0</v>
      </c>
      <c r="CT406" s="99">
        <v>0</v>
      </c>
      <c r="CU406" s="98">
        <v>5843.9578020380004</v>
      </c>
      <c r="CV406" s="98">
        <v>19202.582170975002</v>
      </c>
      <c r="CW406" s="98">
        <v>2271633.6709775887</v>
      </c>
      <c r="CX406" s="98">
        <v>19385983.278907824</v>
      </c>
    </row>
    <row r="407" spans="1:102" x14ac:dyDescent="0.2">
      <c r="A407" s="98" t="s">
        <v>57</v>
      </c>
      <c r="B407" s="100">
        <v>41061</v>
      </c>
      <c r="C407" s="99">
        <v>29574.808060884501</v>
      </c>
      <c r="D407" s="99">
        <v>0</v>
      </c>
      <c r="E407" s="99">
        <v>5444.41368114948</v>
      </c>
      <c r="F407" s="99">
        <v>4285.3907380700102</v>
      </c>
      <c r="G407" s="99">
        <v>0</v>
      </c>
      <c r="H407" s="99">
        <v>0</v>
      </c>
      <c r="I407" s="99">
        <v>0</v>
      </c>
      <c r="J407" s="99">
        <v>18686.604019164999</v>
      </c>
      <c r="K407" s="99">
        <v>200.20621868595501</v>
      </c>
      <c r="L407" s="99">
        <v>16872.1922943592</v>
      </c>
      <c r="M407" s="99">
        <v>13563.5815885067</v>
      </c>
      <c r="N407" s="99">
        <v>2728.2060974836299</v>
      </c>
      <c r="O407" s="99">
        <v>0</v>
      </c>
      <c r="P407" s="99">
        <v>0</v>
      </c>
      <c r="Q407" s="99">
        <v>1868.4992039501701</v>
      </c>
      <c r="R407" s="99">
        <v>0</v>
      </c>
      <c r="S407" s="99">
        <v>0</v>
      </c>
      <c r="T407" s="99">
        <v>764.05496088415396</v>
      </c>
      <c r="U407" s="99">
        <v>18881.972255468401</v>
      </c>
      <c r="V407" s="99">
        <v>1726380.2545928999</v>
      </c>
      <c r="W407" s="99">
        <v>0</v>
      </c>
      <c r="X407" s="99">
        <v>406489.53729248</v>
      </c>
      <c r="Y407" s="99">
        <v>272047.40493011498</v>
      </c>
      <c r="Z407" s="99">
        <v>0</v>
      </c>
      <c r="AA407" s="99">
        <v>0</v>
      </c>
      <c r="AB407" s="99">
        <v>0</v>
      </c>
      <c r="AC407" s="99">
        <v>6051725.6509399395</v>
      </c>
      <c r="AD407" s="99">
        <v>17124.130559444398</v>
      </c>
      <c r="AE407" s="99">
        <v>791940.35714721703</v>
      </c>
      <c r="AF407" s="99">
        <v>728281.20718383801</v>
      </c>
      <c r="AG407" s="99">
        <v>414167.41444015497</v>
      </c>
      <c r="AH407" s="99">
        <v>0</v>
      </c>
      <c r="AI407" s="99">
        <v>0</v>
      </c>
      <c r="AJ407" s="99">
        <v>192802.37169265701</v>
      </c>
      <c r="AK407" s="99">
        <v>0</v>
      </c>
      <c r="AL407" s="99">
        <v>0</v>
      </c>
      <c r="AM407" s="99">
        <v>114862.95506382</v>
      </c>
      <c r="AN407" s="99">
        <v>6072132.0095214797</v>
      </c>
      <c r="AO407" s="99">
        <v>15026762.361694301</v>
      </c>
      <c r="AP407" s="99">
        <v>0</v>
      </c>
      <c r="AQ407" s="99">
        <v>3379645.6542663602</v>
      </c>
      <c r="AR407" s="99">
        <v>2251195.9983520498</v>
      </c>
      <c r="AS407" s="99">
        <v>0</v>
      </c>
      <c r="AT407" s="99">
        <v>0</v>
      </c>
      <c r="AU407" s="99">
        <v>0</v>
      </c>
      <c r="AV407" s="99">
        <v>17913193.6875</v>
      </c>
      <c r="AW407" s="99">
        <v>53823.862284183502</v>
      </c>
      <c r="AX407" s="99">
        <v>6960962.4725952102</v>
      </c>
      <c r="AY407" s="99">
        <v>6426663.4859619103</v>
      </c>
      <c r="AZ407" s="99">
        <v>3315424.8668518099</v>
      </c>
      <c r="BA407" s="99">
        <v>0</v>
      </c>
      <c r="BB407" s="99">
        <v>0</v>
      </c>
      <c r="BC407" s="99">
        <v>1614925.56123352</v>
      </c>
      <c r="BD407" s="99">
        <v>0</v>
      </c>
      <c r="BE407" s="99">
        <v>0</v>
      </c>
      <c r="BF407" s="99">
        <v>912524.36406707799</v>
      </c>
      <c r="BG407" s="99">
        <v>17976453.360839799</v>
      </c>
      <c r="BH407" s="99">
        <v>2873193.8477783198</v>
      </c>
      <c r="BI407" s="99">
        <v>0</v>
      </c>
      <c r="BJ407" s="99">
        <v>1280938.2182159401</v>
      </c>
      <c r="BK407" s="99">
        <v>984079.92309570301</v>
      </c>
      <c r="BL407" s="99">
        <v>0</v>
      </c>
      <c r="BM407" s="99">
        <v>0</v>
      </c>
      <c r="BN407" s="99">
        <v>0</v>
      </c>
      <c r="BO407" s="99">
        <v>0</v>
      </c>
      <c r="BP407" s="99">
        <v>0</v>
      </c>
      <c r="BQ407" s="99">
        <v>0</v>
      </c>
      <c r="BR407" s="99">
        <v>1980285.04568481</v>
      </c>
      <c r="BS407" s="99">
        <v>1222007.859375</v>
      </c>
      <c r="BT407" s="99">
        <v>0</v>
      </c>
      <c r="BU407" s="99">
        <v>0</v>
      </c>
      <c r="BV407" s="99">
        <v>970708.202056885</v>
      </c>
      <c r="BW407" s="99">
        <v>0</v>
      </c>
      <c r="BX407" s="99">
        <v>0</v>
      </c>
      <c r="BY407" s="99">
        <v>0</v>
      </c>
      <c r="BZ407" s="99">
        <v>0</v>
      </c>
      <c r="CA407" s="99">
        <v>35008.803077697798</v>
      </c>
      <c r="CB407" s="99">
        <v>2133227.0574646001</v>
      </c>
      <c r="CC407" s="99">
        <v>18407823.6958008</v>
      </c>
      <c r="CD407" s="99">
        <v>4157034.1355285598</v>
      </c>
      <c r="CE407" s="99">
        <v>754.089803747833</v>
      </c>
      <c r="CF407" s="99">
        <v>114242.407950401</v>
      </c>
      <c r="CG407" s="99">
        <v>907227.23001098598</v>
      </c>
      <c r="CH407" s="99">
        <v>0</v>
      </c>
      <c r="CI407" s="99">
        <v>35767.6836972237</v>
      </c>
      <c r="CJ407" s="99">
        <v>2249609.1530456501</v>
      </c>
      <c r="CK407" s="99">
        <v>19327248.823242199</v>
      </c>
      <c r="CL407" s="99">
        <v>4155086.3458557101</v>
      </c>
      <c r="CM407" s="166">
        <v>54595.846891879999</v>
      </c>
      <c r="CN407" s="166">
        <v>8348554.7257690402</v>
      </c>
      <c r="CO407" s="166">
        <v>37349857.507324196</v>
      </c>
      <c r="CP407" s="99">
        <v>4155086.3458557101</v>
      </c>
      <c r="CQ407" s="99">
        <v>0</v>
      </c>
      <c r="CR407" s="99">
        <v>0</v>
      </c>
      <c r="CS407" s="99">
        <v>0</v>
      </c>
      <c r="CT407" s="99">
        <v>0</v>
      </c>
      <c r="CU407" s="98">
        <v>5651.8257936059999</v>
      </c>
      <c r="CV407" s="98">
        <v>19364.670765711999</v>
      </c>
      <c r="CW407" s="98">
        <v>2247469.4654150009</v>
      </c>
      <c r="CX407" s="98">
        <v>19315050.925811786</v>
      </c>
    </row>
    <row r="408" spans="1:102" x14ac:dyDescent="0.2">
      <c r="A408" s="98" t="s">
        <v>57</v>
      </c>
      <c r="B408" s="100">
        <v>41153</v>
      </c>
      <c r="C408" s="99">
        <v>29560.830898523302</v>
      </c>
      <c r="D408" s="99">
        <v>0</v>
      </c>
      <c r="E408" s="99">
        <v>5328.6974077820796</v>
      </c>
      <c r="F408" s="99">
        <v>4215.0671929120999</v>
      </c>
      <c r="G408" s="99">
        <v>0</v>
      </c>
      <c r="H408" s="99">
        <v>0</v>
      </c>
      <c r="I408" s="99">
        <v>0</v>
      </c>
      <c r="J408" s="99">
        <v>18719.5657808781</v>
      </c>
      <c r="K408" s="99">
        <v>171.877780746669</v>
      </c>
      <c r="L408" s="99">
        <v>16922.419920444499</v>
      </c>
      <c r="M408" s="99">
        <v>13591.687239885299</v>
      </c>
      <c r="N408" s="99">
        <v>2685.5253978371602</v>
      </c>
      <c r="O408" s="99">
        <v>0</v>
      </c>
      <c r="P408" s="99">
        <v>0</v>
      </c>
      <c r="Q408" s="99">
        <v>1856.5407426208301</v>
      </c>
      <c r="R408" s="99">
        <v>0</v>
      </c>
      <c r="S408" s="99">
        <v>0</v>
      </c>
      <c r="T408" s="99">
        <v>750.57168587297201</v>
      </c>
      <c r="U408" s="99">
        <v>18891.938661575299</v>
      </c>
      <c r="V408" s="99">
        <v>1713326.0443878199</v>
      </c>
      <c r="W408" s="99">
        <v>0</v>
      </c>
      <c r="X408" s="99">
        <v>386816.57893371599</v>
      </c>
      <c r="Y408" s="99">
        <v>258438.51571273801</v>
      </c>
      <c r="Z408" s="99">
        <v>0</v>
      </c>
      <c r="AA408" s="99">
        <v>0</v>
      </c>
      <c r="AB408" s="99">
        <v>0</v>
      </c>
      <c r="AC408" s="99">
        <v>6055480.9795532199</v>
      </c>
      <c r="AD408" s="99">
        <v>14806.464261055</v>
      </c>
      <c r="AE408" s="99">
        <v>780415.67432403599</v>
      </c>
      <c r="AF408" s="99">
        <v>725683.58558654797</v>
      </c>
      <c r="AG408" s="99">
        <v>398942.471431732</v>
      </c>
      <c r="AH408" s="99">
        <v>0</v>
      </c>
      <c r="AI408" s="99">
        <v>0</v>
      </c>
      <c r="AJ408" s="99">
        <v>189489.77438354501</v>
      </c>
      <c r="AK408" s="99">
        <v>0</v>
      </c>
      <c r="AL408" s="99">
        <v>0</v>
      </c>
      <c r="AM408" s="99">
        <v>110584.40003109</v>
      </c>
      <c r="AN408" s="99">
        <v>6068124.0117797898</v>
      </c>
      <c r="AO408" s="99">
        <v>14958043.283203101</v>
      </c>
      <c r="AP408" s="99">
        <v>0</v>
      </c>
      <c r="AQ408" s="99">
        <v>3239154.3801574698</v>
      </c>
      <c r="AR408" s="99">
        <v>2156057.2925720201</v>
      </c>
      <c r="AS408" s="99">
        <v>0</v>
      </c>
      <c r="AT408" s="99">
        <v>0</v>
      </c>
      <c r="AU408" s="99">
        <v>0</v>
      </c>
      <c r="AV408" s="99">
        <v>18092229.8896484</v>
      </c>
      <c r="AW408" s="99">
        <v>47013.8273229599</v>
      </c>
      <c r="AX408" s="99">
        <v>6936750.0020752</v>
      </c>
      <c r="AY408" s="99">
        <v>6485952.0299682599</v>
      </c>
      <c r="AZ408" s="99">
        <v>3244548.6220703102</v>
      </c>
      <c r="BA408" s="99">
        <v>0</v>
      </c>
      <c r="BB408" s="99">
        <v>0</v>
      </c>
      <c r="BC408" s="99">
        <v>1603795.52897644</v>
      </c>
      <c r="BD408" s="99">
        <v>0</v>
      </c>
      <c r="BE408" s="99">
        <v>0</v>
      </c>
      <c r="BF408" s="99">
        <v>889975.02471923805</v>
      </c>
      <c r="BG408" s="99">
        <v>18138446.065673798</v>
      </c>
      <c r="BH408" s="99">
        <v>2944572.7434692401</v>
      </c>
      <c r="BI408" s="99">
        <v>0</v>
      </c>
      <c r="BJ408" s="99">
        <v>1257628.8642883301</v>
      </c>
      <c r="BK408" s="99">
        <v>962942.52405548096</v>
      </c>
      <c r="BL408" s="99">
        <v>0</v>
      </c>
      <c r="BM408" s="99">
        <v>0</v>
      </c>
      <c r="BN408" s="99">
        <v>0</v>
      </c>
      <c r="BO408" s="99">
        <v>0</v>
      </c>
      <c r="BP408" s="99">
        <v>0</v>
      </c>
      <c r="BQ408" s="99">
        <v>0</v>
      </c>
      <c r="BR408" s="99">
        <v>2000058.1362609901</v>
      </c>
      <c r="BS408" s="99">
        <v>1202259.3775329599</v>
      </c>
      <c r="BT408" s="99">
        <v>0</v>
      </c>
      <c r="BU408" s="99">
        <v>0</v>
      </c>
      <c r="BV408" s="99">
        <v>968927.68138885498</v>
      </c>
      <c r="BW408" s="99">
        <v>0</v>
      </c>
      <c r="BX408" s="99">
        <v>0</v>
      </c>
      <c r="BY408" s="99">
        <v>0</v>
      </c>
      <c r="BZ408" s="99">
        <v>0</v>
      </c>
      <c r="CA408" s="99">
        <v>34897.153592109702</v>
      </c>
      <c r="CB408" s="99">
        <v>2096308.8212890599</v>
      </c>
      <c r="CC408" s="99">
        <v>18206004.848388702</v>
      </c>
      <c r="CD408" s="99">
        <v>4198253.8385009803</v>
      </c>
      <c r="CE408" s="99">
        <v>752.06768569350197</v>
      </c>
      <c r="CF408" s="99">
        <v>111501.20279025999</v>
      </c>
      <c r="CG408" s="99">
        <v>897958.31832122803</v>
      </c>
      <c r="CH408" s="99">
        <v>0</v>
      </c>
      <c r="CI408" s="99">
        <v>35650.797135829896</v>
      </c>
      <c r="CJ408" s="99">
        <v>2206874.70599365</v>
      </c>
      <c r="CK408" s="99">
        <v>19090830.434082001</v>
      </c>
      <c r="CL408" s="99">
        <v>4199636.5689086895</v>
      </c>
      <c r="CM408" s="166">
        <v>54456.801179408998</v>
      </c>
      <c r="CN408" s="166">
        <v>8263544.5186767597</v>
      </c>
      <c r="CO408" s="166">
        <v>37286439.034179702</v>
      </c>
      <c r="CP408" s="99">
        <v>4199636.5689086895</v>
      </c>
      <c r="CQ408" s="99">
        <v>0</v>
      </c>
      <c r="CR408" s="99">
        <v>0</v>
      </c>
      <c r="CS408" s="99">
        <v>0</v>
      </c>
      <c r="CT408" s="99">
        <v>0</v>
      </c>
      <c r="CU408" s="98">
        <v>5497.7019356110004</v>
      </c>
      <c r="CV408" s="98">
        <v>19391.306186500999</v>
      </c>
      <c r="CW408" s="98">
        <v>2207810.02407932</v>
      </c>
      <c r="CX408" s="98">
        <v>19103963.16670993</v>
      </c>
    </row>
    <row r="409" spans="1:102" x14ac:dyDescent="0.2">
      <c r="A409" s="98" t="s">
        <v>57</v>
      </c>
      <c r="B409" s="100">
        <v>41244</v>
      </c>
      <c r="C409" s="99">
        <v>29350.364114284501</v>
      </c>
      <c r="D409" s="99">
        <v>0</v>
      </c>
      <c r="E409" s="99">
        <v>5295.9179360866501</v>
      </c>
      <c r="F409" s="99">
        <v>4214.7759557962399</v>
      </c>
      <c r="G409" s="99">
        <v>0</v>
      </c>
      <c r="H409" s="99">
        <v>0</v>
      </c>
      <c r="I409" s="99">
        <v>0</v>
      </c>
      <c r="J409" s="99">
        <v>18672.904385566701</v>
      </c>
      <c r="K409" s="99">
        <v>146.451050791889</v>
      </c>
      <c r="L409" s="99">
        <v>16679.077098846399</v>
      </c>
      <c r="M409" s="99">
        <v>13552.5578607321</v>
      </c>
      <c r="N409" s="99">
        <v>2627.1649938821802</v>
      </c>
      <c r="O409" s="99">
        <v>0</v>
      </c>
      <c r="P409" s="99">
        <v>0</v>
      </c>
      <c r="Q409" s="99">
        <v>1839.49545747042</v>
      </c>
      <c r="R409" s="99">
        <v>0</v>
      </c>
      <c r="S409" s="99">
        <v>0</v>
      </c>
      <c r="T409" s="99">
        <v>716.855022884905</v>
      </c>
      <c r="U409" s="99">
        <v>18825.9843740463</v>
      </c>
      <c r="V409" s="99">
        <v>1686433.4286804199</v>
      </c>
      <c r="W409" s="99">
        <v>0</v>
      </c>
      <c r="X409" s="99">
        <v>375273.71849441499</v>
      </c>
      <c r="Y409" s="99">
        <v>252315.83252334601</v>
      </c>
      <c r="Z409" s="99">
        <v>0</v>
      </c>
      <c r="AA409" s="99">
        <v>0</v>
      </c>
      <c r="AB409" s="99">
        <v>0</v>
      </c>
      <c r="AC409" s="99">
        <v>6054016.1526489304</v>
      </c>
      <c r="AD409" s="99">
        <v>12297.814048171</v>
      </c>
      <c r="AE409" s="99">
        <v>772415.98420715297</v>
      </c>
      <c r="AF409" s="99">
        <v>714246.09965515102</v>
      </c>
      <c r="AG409" s="99">
        <v>393242.05922317499</v>
      </c>
      <c r="AH409" s="99">
        <v>0</v>
      </c>
      <c r="AI409" s="99">
        <v>0</v>
      </c>
      <c r="AJ409" s="99">
        <v>186419.295301437</v>
      </c>
      <c r="AK409" s="99">
        <v>0</v>
      </c>
      <c r="AL409" s="99">
        <v>0</v>
      </c>
      <c r="AM409" s="99">
        <v>104909.890859604</v>
      </c>
      <c r="AN409" s="99">
        <v>6067543.9567871103</v>
      </c>
      <c r="AO409" s="99">
        <v>14863881.884643599</v>
      </c>
      <c r="AP409" s="99">
        <v>0</v>
      </c>
      <c r="AQ409" s="99">
        <v>3175677.3438110398</v>
      </c>
      <c r="AR409" s="99">
        <v>2134667.0437622098</v>
      </c>
      <c r="AS409" s="99">
        <v>0</v>
      </c>
      <c r="AT409" s="99">
        <v>0</v>
      </c>
      <c r="AU409" s="99">
        <v>0</v>
      </c>
      <c r="AV409" s="99">
        <v>18135635.034912098</v>
      </c>
      <c r="AW409" s="99">
        <v>39169.289648056001</v>
      </c>
      <c r="AX409" s="99">
        <v>6888012.49926758</v>
      </c>
      <c r="AY409" s="99">
        <v>6416174.9353027297</v>
      </c>
      <c r="AZ409" s="99">
        <v>3212034.60906982</v>
      </c>
      <c r="BA409" s="99">
        <v>0</v>
      </c>
      <c r="BB409" s="99">
        <v>0</v>
      </c>
      <c r="BC409" s="99">
        <v>1599279.6017608601</v>
      </c>
      <c r="BD409" s="99">
        <v>0</v>
      </c>
      <c r="BE409" s="99">
        <v>0</v>
      </c>
      <c r="BF409" s="99">
        <v>844834.94951629604</v>
      </c>
      <c r="BG409" s="99">
        <v>18180547.765625</v>
      </c>
      <c r="BH409" s="99">
        <v>2925224.51202393</v>
      </c>
      <c r="BI409" s="99">
        <v>0</v>
      </c>
      <c r="BJ409" s="99">
        <v>1223936.54502869</v>
      </c>
      <c r="BK409" s="99">
        <v>936767.65328216599</v>
      </c>
      <c r="BL409" s="99">
        <v>0</v>
      </c>
      <c r="BM409" s="99">
        <v>0</v>
      </c>
      <c r="BN409" s="99">
        <v>0</v>
      </c>
      <c r="BO409" s="99">
        <v>0</v>
      </c>
      <c r="BP409" s="99">
        <v>0</v>
      </c>
      <c r="BQ409" s="99">
        <v>0</v>
      </c>
      <c r="BR409" s="99">
        <v>1999743.24180603</v>
      </c>
      <c r="BS409" s="99">
        <v>1195389.85871887</v>
      </c>
      <c r="BT409" s="99">
        <v>0</v>
      </c>
      <c r="BU409" s="99">
        <v>0</v>
      </c>
      <c r="BV409" s="99">
        <v>957004.89456176804</v>
      </c>
      <c r="BW409" s="99">
        <v>0</v>
      </c>
      <c r="BX409" s="99">
        <v>0</v>
      </c>
      <c r="BY409" s="99">
        <v>0</v>
      </c>
      <c r="BZ409" s="99">
        <v>0</v>
      </c>
      <c r="CA409" s="99">
        <v>34674.636785984003</v>
      </c>
      <c r="CB409" s="99">
        <v>2059741.4431457501</v>
      </c>
      <c r="CC409" s="99">
        <v>18033188.4926758</v>
      </c>
      <c r="CD409" s="99">
        <v>4146226.05712891</v>
      </c>
      <c r="CE409" s="99">
        <v>732.16682610660803</v>
      </c>
      <c r="CF409" s="99">
        <v>107608.316824913</v>
      </c>
      <c r="CG409" s="99">
        <v>867284.68019104004</v>
      </c>
      <c r="CH409" s="99">
        <v>0</v>
      </c>
      <c r="CI409" s="99">
        <v>35391.580646038099</v>
      </c>
      <c r="CJ409" s="99">
        <v>2167333.5026245099</v>
      </c>
      <c r="CK409" s="99">
        <v>18882921.416747998</v>
      </c>
      <c r="CL409" s="99">
        <v>4146628.9428405799</v>
      </c>
      <c r="CM409" s="166">
        <v>54117.018058776899</v>
      </c>
      <c r="CN409" s="166">
        <v>8220081.1657104502</v>
      </c>
      <c r="CO409" s="166">
        <v>37068855.402832001</v>
      </c>
      <c r="CP409" s="99">
        <v>4146628.9428405799</v>
      </c>
      <c r="CQ409" s="99">
        <v>0</v>
      </c>
      <c r="CR409" s="99">
        <v>0</v>
      </c>
      <c r="CS409" s="99">
        <v>0</v>
      </c>
      <c r="CT409" s="99">
        <v>0</v>
      </c>
      <c r="CU409" s="98">
        <v>5437.9671160019998</v>
      </c>
      <c r="CV409" s="98">
        <v>19322.652877290999</v>
      </c>
      <c r="CW409" s="98">
        <v>2167349.7599706631</v>
      </c>
      <c r="CX409" s="98">
        <v>18900473.17286684</v>
      </c>
    </row>
    <row r="410" spans="1:102" x14ac:dyDescent="0.2">
      <c r="A410" s="98" t="s">
        <v>57</v>
      </c>
      <c r="B410" s="100">
        <v>41334</v>
      </c>
      <c r="C410" s="99">
        <v>28862.853269577001</v>
      </c>
      <c r="D410" s="99">
        <v>0</v>
      </c>
      <c r="E410" s="99">
        <v>5122.7544284462901</v>
      </c>
      <c r="F410" s="99">
        <v>4071.4618235528501</v>
      </c>
      <c r="G410" s="99">
        <v>0</v>
      </c>
      <c r="H410" s="99">
        <v>0</v>
      </c>
      <c r="I410" s="99">
        <v>0</v>
      </c>
      <c r="J410" s="99">
        <v>18745.023664474498</v>
      </c>
      <c r="K410" s="99">
        <v>141.676893405616</v>
      </c>
      <c r="L410" s="99">
        <v>730.27340991050005</v>
      </c>
      <c r="M410" s="99">
        <v>13333.130150556601</v>
      </c>
      <c r="N410" s="99">
        <v>2592.2690766453702</v>
      </c>
      <c r="O410" s="99">
        <v>0</v>
      </c>
      <c r="P410" s="99">
        <v>15433.971319437</v>
      </c>
      <c r="Q410" s="99">
        <v>1791.6542947590401</v>
      </c>
      <c r="R410" s="99">
        <v>0</v>
      </c>
      <c r="S410" s="99">
        <v>726.24014934152399</v>
      </c>
      <c r="T410" s="99">
        <v>0</v>
      </c>
      <c r="U410" s="99">
        <v>18881.8421163559</v>
      </c>
      <c r="V410" s="99">
        <v>1660315.95385742</v>
      </c>
      <c r="W410" s="99">
        <v>0</v>
      </c>
      <c r="X410" s="99">
        <v>356169.16422271699</v>
      </c>
      <c r="Y410" s="99">
        <v>236342.48151206999</v>
      </c>
      <c r="Z410" s="99">
        <v>0</v>
      </c>
      <c r="AA410" s="99">
        <v>0</v>
      </c>
      <c r="AB410" s="99">
        <v>0</v>
      </c>
      <c r="AC410" s="99">
        <v>6050991.30078125</v>
      </c>
      <c r="AD410" s="99">
        <v>10958.902009487199</v>
      </c>
      <c r="AE410" s="99">
        <v>16777.3711502552</v>
      </c>
      <c r="AF410" s="99">
        <v>707632.64019775402</v>
      </c>
      <c r="AG410" s="99">
        <v>386948.533073425</v>
      </c>
      <c r="AH410" s="99">
        <v>0</v>
      </c>
      <c r="AI410" s="99">
        <v>719628.13129425002</v>
      </c>
      <c r="AJ410" s="99">
        <v>173418.027421951</v>
      </c>
      <c r="AK410" s="99">
        <v>0</v>
      </c>
      <c r="AL410" s="99">
        <v>107137.0666008</v>
      </c>
      <c r="AM410" s="99">
        <v>0</v>
      </c>
      <c r="AN410" s="99">
        <v>6070245.9348754901</v>
      </c>
      <c r="AO410" s="99">
        <v>14704512.0592041</v>
      </c>
      <c r="AP410" s="99">
        <v>0</v>
      </c>
      <c r="AQ410" s="99">
        <v>2991878.4969787602</v>
      </c>
      <c r="AR410" s="99">
        <v>1969763.7237396201</v>
      </c>
      <c r="AS410" s="99">
        <v>0</v>
      </c>
      <c r="AT410" s="99">
        <v>0</v>
      </c>
      <c r="AU410" s="99">
        <v>0</v>
      </c>
      <c r="AV410" s="99">
        <v>18150027.920166001</v>
      </c>
      <c r="AW410" s="99">
        <v>35035.061123847998</v>
      </c>
      <c r="AX410" s="99">
        <v>180026.27091980001</v>
      </c>
      <c r="AY410" s="99">
        <v>6369155.1328735398</v>
      </c>
      <c r="AZ410" s="99">
        <v>3168227.7888793899</v>
      </c>
      <c r="BA410" s="99">
        <v>0</v>
      </c>
      <c r="BB410" s="99">
        <v>6334225.83666992</v>
      </c>
      <c r="BC410" s="99">
        <v>1476758.5965271001</v>
      </c>
      <c r="BD410" s="99">
        <v>0</v>
      </c>
      <c r="BE410" s="99">
        <v>866907.96254730201</v>
      </c>
      <c r="BF410" s="99">
        <v>0</v>
      </c>
      <c r="BG410" s="99">
        <v>18198327.475341801</v>
      </c>
      <c r="BH410" s="99">
        <v>3411965.7458190899</v>
      </c>
      <c r="BI410" s="99">
        <v>0</v>
      </c>
      <c r="BJ410" s="99">
        <v>1234296.66567993</v>
      </c>
      <c r="BK410" s="99">
        <v>925954.45521545399</v>
      </c>
      <c r="BL410" s="99">
        <v>0</v>
      </c>
      <c r="BM410" s="99">
        <v>0</v>
      </c>
      <c r="BN410" s="99">
        <v>0</v>
      </c>
      <c r="BO410" s="99">
        <v>0</v>
      </c>
      <c r="BP410" s="99">
        <v>0</v>
      </c>
      <c r="BQ410" s="99">
        <v>0</v>
      </c>
      <c r="BR410" s="99">
        <v>2039640.73097229</v>
      </c>
      <c r="BS410" s="99">
        <v>1189339.29916382</v>
      </c>
      <c r="BT410" s="99">
        <v>0</v>
      </c>
      <c r="BU410" s="99">
        <v>511753</v>
      </c>
      <c r="BV410" s="99">
        <v>933656.13958740199</v>
      </c>
      <c r="BW410" s="99">
        <v>0</v>
      </c>
      <c r="BX410" s="99">
        <v>72092.459928512602</v>
      </c>
      <c r="BY410" s="99">
        <v>0</v>
      </c>
      <c r="BZ410" s="99">
        <v>0</v>
      </c>
      <c r="CA410" s="99">
        <v>33958.742542743697</v>
      </c>
      <c r="CB410" s="99">
        <v>2020110.5620269801</v>
      </c>
      <c r="CC410" s="99">
        <v>17640020.313720699</v>
      </c>
      <c r="CD410" s="99">
        <v>4650930.9934082003</v>
      </c>
      <c r="CE410" s="99">
        <v>724.83483351022005</v>
      </c>
      <c r="CF410" s="99">
        <v>105464.25776290899</v>
      </c>
      <c r="CG410" s="99">
        <v>852654.61868286098</v>
      </c>
      <c r="CH410" s="99">
        <v>0</v>
      </c>
      <c r="CI410" s="99">
        <v>34691.2632637024</v>
      </c>
      <c r="CJ410" s="99">
        <v>2126479.9262390099</v>
      </c>
      <c r="CK410" s="99">
        <v>18522771.001953099</v>
      </c>
      <c r="CL410" s="99">
        <v>4723518.2807617197</v>
      </c>
      <c r="CM410" s="166">
        <v>53511.407576561003</v>
      </c>
      <c r="CN410" s="166">
        <v>8197569.2085571298</v>
      </c>
      <c r="CO410" s="166">
        <v>36807600.323242202</v>
      </c>
      <c r="CP410" s="99">
        <v>4723518.2807617197</v>
      </c>
      <c r="CQ410" s="99">
        <v>0</v>
      </c>
      <c r="CR410" s="99">
        <v>0</v>
      </c>
      <c r="CS410" s="99">
        <v>0</v>
      </c>
      <c r="CT410" s="99">
        <v>0</v>
      </c>
      <c r="CU410" s="98">
        <v>5263.640819788</v>
      </c>
      <c r="CV410" s="98">
        <v>19397.251625628</v>
      </c>
      <c r="CW410" s="98">
        <v>2125574.8197898893</v>
      </c>
      <c r="CX410" s="98">
        <v>18492674.932403561</v>
      </c>
    </row>
    <row r="411" spans="1:102" x14ac:dyDescent="0.2">
      <c r="A411" s="98" t="s">
        <v>57</v>
      </c>
      <c r="B411" s="100">
        <v>41426</v>
      </c>
      <c r="C411" s="99">
        <v>29080.3826911449</v>
      </c>
      <c r="D411" s="99">
        <v>0</v>
      </c>
      <c r="E411" s="99">
        <v>5038.00941753387</v>
      </c>
      <c r="F411" s="99">
        <v>4027.3498004078901</v>
      </c>
      <c r="G411" s="99">
        <v>0</v>
      </c>
      <c r="H411" s="99">
        <v>0</v>
      </c>
      <c r="I411" s="99">
        <v>0</v>
      </c>
      <c r="J411" s="99">
        <v>18754.741261482199</v>
      </c>
      <c r="K411" s="99">
        <v>122.27557984739499</v>
      </c>
      <c r="L411" s="99">
        <v>601.16220990568399</v>
      </c>
      <c r="M411" s="99">
        <v>13511.7562087774</v>
      </c>
      <c r="N411" s="99">
        <v>2531.9968801438799</v>
      </c>
      <c r="O411" s="99">
        <v>0</v>
      </c>
      <c r="P411" s="99">
        <v>15738.2694888115</v>
      </c>
      <c r="Q411" s="99">
        <v>1793.00238850713</v>
      </c>
      <c r="R411" s="99">
        <v>0</v>
      </c>
      <c r="S411" s="99">
        <v>725.46410294622206</v>
      </c>
      <c r="T411" s="99">
        <v>0</v>
      </c>
      <c r="U411" s="99">
        <v>18877.452077865601</v>
      </c>
      <c r="V411" s="99">
        <v>1654681.6601867699</v>
      </c>
      <c r="W411" s="99">
        <v>0</v>
      </c>
      <c r="X411" s="99">
        <v>347824.53605270397</v>
      </c>
      <c r="Y411" s="99">
        <v>233549.084140778</v>
      </c>
      <c r="Z411" s="99">
        <v>0</v>
      </c>
      <c r="AA411" s="99">
        <v>0</v>
      </c>
      <c r="AB411" s="99">
        <v>0</v>
      </c>
      <c r="AC411" s="99">
        <v>6014871.5198364304</v>
      </c>
      <c r="AD411" s="99">
        <v>9363.0046011209506</v>
      </c>
      <c r="AE411" s="99">
        <v>13023.863520979899</v>
      </c>
      <c r="AF411" s="99">
        <v>698878.16118621803</v>
      </c>
      <c r="AG411" s="99">
        <v>376802.54407501197</v>
      </c>
      <c r="AH411" s="99">
        <v>0</v>
      </c>
      <c r="AI411" s="99">
        <v>728681.59076690697</v>
      </c>
      <c r="AJ411" s="99">
        <v>176555.76202774001</v>
      </c>
      <c r="AK411" s="99">
        <v>0</v>
      </c>
      <c r="AL411" s="99">
        <v>104212.43714332599</v>
      </c>
      <c r="AM411" s="99">
        <v>0</v>
      </c>
      <c r="AN411" s="99">
        <v>6017984.08874512</v>
      </c>
      <c r="AO411" s="99">
        <v>14702413.0550537</v>
      </c>
      <c r="AP411" s="99">
        <v>0</v>
      </c>
      <c r="AQ411" s="99">
        <v>2902700.0789794899</v>
      </c>
      <c r="AR411" s="99">
        <v>1936183.02078247</v>
      </c>
      <c r="AS411" s="99">
        <v>0</v>
      </c>
      <c r="AT411" s="99">
        <v>0</v>
      </c>
      <c r="AU411" s="99">
        <v>0</v>
      </c>
      <c r="AV411" s="99">
        <v>18117630.514160201</v>
      </c>
      <c r="AW411" s="99">
        <v>29970.596439838399</v>
      </c>
      <c r="AX411" s="99">
        <v>141228.22876548799</v>
      </c>
      <c r="AY411" s="99">
        <v>6333383.9743652297</v>
      </c>
      <c r="AZ411" s="99">
        <v>3082949.4750671401</v>
      </c>
      <c r="BA411" s="99">
        <v>0</v>
      </c>
      <c r="BB411" s="99">
        <v>6447893.5187377902</v>
      </c>
      <c r="BC411" s="99">
        <v>1500205.1287994401</v>
      </c>
      <c r="BD411" s="99">
        <v>0</v>
      </c>
      <c r="BE411" s="99">
        <v>844049.29457092297</v>
      </c>
      <c r="BF411" s="99">
        <v>0</v>
      </c>
      <c r="BG411" s="99">
        <v>18130902.681396499</v>
      </c>
      <c r="BH411" s="99">
        <v>3440614.2562255901</v>
      </c>
      <c r="BI411" s="99">
        <v>0</v>
      </c>
      <c r="BJ411" s="99">
        <v>1213958.33180237</v>
      </c>
      <c r="BK411" s="99">
        <v>911610.59005737305</v>
      </c>
      <c r="BL411" s="99">
        <v>0</v>
      </c>
      <c r="BM411" s="99">
        <v>0</v>
      </c>
      <c r="BN411" s="99">
        <v>0</v>
      </c>
      <c r="BO411" s="99">
        <v>0</v>
      </c>
      <c r="BP411" s="99">
        <v>0</v>
      </c>
      <c r="BQ411" s="99">
        <v>0</v>
      </c>
      <c r="BR411" s="99">
        <v>2047846.25839233</v>
      </c>
      <c r="BS411" s="99">
        <v>1170835.9258117699</v>
      </c>
      <c r="BT411" s="99">
        <v>0</v>
      </c>
      <c r="BU411" s="99">
        <v>526376.81999969506</v>
      </c>
      <c r="BV411" s="99">
        <v>931875.03707122803</v>
      </c>
      <c r="BW411" s="99">
        <v>0</v>
      </c>
      <c r="BX411" s="99">
        <v>71494.989933967605</v>
      </c>
      <c r="BY411" s="99">
        <v>0</v>
      </c>
      <c r="BZ411" s="99">
        <v>0</v>
      </c>
      <c r="CA411" s="99">
        <v>34116.632509231596</v>
      </c>
      <c r="CB411" s="99">
        <v>1999247.02711487</v>
      </c>
      <c r="CC411" s="99">
        <v>17626622.497070301</v>
      </c>
      <c r="CD411" s="99">
        <v>4661185.3430786096</v>
      </c>
      <c r="CE411" s="99">
        <v>722.32620530575502</v>
      </c>
      <c r="CF411" s="99">
        <v>104423.073060989</v>
      </c>
      <c r="CG411" s="99">
        <v>845309.76235961902</v>
      </c>
      <c r="CH411" s="99">
        <v>0</v>
      </c>
      <c r="CI411" s="99">
        <v>34843.952048778498</v>
      </c>
      <c r="CJ411" s="99">
        <v>2102524.0896911598</v>
      </c>
      <c r="CK411" s="99">
        <v>18456477.660644501</v>
      </c>
      <c r="CL411" s="99">
        <v>4729161.3770752</v>
      </c>
      <c r="CM411" s="166">
        <v>53651.179307460799</v>
      </c>
      <c r="CN411" s="166">
        <v>8142787.6201171903</v>
      </c>
      <c r="CO411" s="166">
        <v>36585973.465820298</v>
      </c>
      <c r="CP411" s="99">
        <v>4729161.3770752</v>
      </c>
      <c r="CQ411" s="99">
        <v>0</v>
      </c>
      <c r="CR411" s="99">
        <v>0</v>
      </c>
      <c r="CS411" s="99">
        <v>0</v>
      </c>
      <c r="CT411" s="99">
        <v>0</v>
      </c>
      <c r="CU411" s="98">
        <v>5165.8939011920002</v>
      </c>
      <c r="CV411" s="98">
        <v>19396.057020068001</v>
      </c>
      <c r="CW411" s="98">
        <v>2103670.1001758589</v>
      </c>
      <c r="CX411" s="98">
        <v>18471932.25942992</v>
      </c>
    </row>
    <row r="412" spans="1:102" x14ac:dyDescent="0.2">
      <c r="A412" s="98" t="s">
        <v>57</v>
      </c>
      <c r="B412" s="100">
        <v>41518</v>
      </c>
      <c r="C412" s="99">
        <v>29053.469122648199</v>
      </c>
      <c r="D412" s="99">
        <v>0</v>
      </c>
      <c r="E412" s="99">
        <v>5010.9921577572804</v>
      </c>
      <c r="F412" s="99">
        <v>4064.8369051814102</v>
      </c>
      <c r="G412" s="99">
        <v>0</v>
      </c>
      <c r="H412" s="99">
        <v>0</v>
      </c>
      <c r="I412" s="99">
        <v>0</v>
      </c>
      <c r="J412" s="99">
        <v>18768.623118162199</v>
      </c>
      <c r="K412" s="99">
        <v>118.494834007695</v>
      </c>
      <c r="L412" s="99">
        <v>78.920587082393496</v>
      </c>
      <c r="M412" s="99">
        <v>13551.378345727901</v>
      </c>
      <c r="N412" s="99">
        <v>2473.7918574810001</v>
      </c>
      <c r="O412" s="99">
        <v>0</v>
      </c>
      <c r="P412" s="99">
        <v>16274.040022015601</v>
      </c>
      <c r="Q412" s="99">
        <v>1769.7407555580101</v>
      </c>
      <c r="R412" s="99">
        <v>0</v>
      </c>
      <c r="S412" s="99">
        <v>737.52476062625601</v>
      </c>
      <c r="T412" s="99">
        <v>0</v>
      </c>
      <c r="U412" s="99">
        <v>18887.009085178401</v>
      </c>
      <c r="V412" s="99">
        <v>1654790.93417358</v>
      </c>
      <c r="W412" s="99">
        <v>0</v>
      </c>
      <c r="X412" s="99">
        <v>335944.950805664</v>
      </c>
      <c r="Y412" s="99">
        <v>224323.48395347601</v>
      </c>
      <c r="Z412" s="99">
        <v>0</v>
      </c>
      <c r="AA412" s="99">
        <v>0</v>
      </c>
      <c r="AB412" s="99">
        <v>0</v>
      </c>
      <c r="AC412" s="99">
        <v>6039747.2853393601</v>
      </c>
      <c r="AD412" s="99">
        <v>9604.2227581739407</v>
      </c>
      <c r="AE412" s="99">
        <v>8773.0626653432791</v>
      </c>
      <c r="AF412" s="99">
        <v>708217.36273956299</v>
      </c>
      <c r="AG412" s="99">
        <v>360291.98165893601</v>
      </c>
      <c r="AH412" s="99">
        <v>0</v>
      </c>
      <c r="AI412" s="99">
        <v>740753.08172607399</v>
      </c>
      <c r="AJ412" s="99">
        <v>178772.14542198199</v>
      </c>
      <c r="AK412" s="99">
        <v>0</v>
      </c>
      <c r="AL412" s="99">
        <v>103854.552909851</v>
      </c>
      <c r="AM412" s="99">
        <v>0</v>
      </c>
      <c r="AN412" s="99">
        <v>6045061.8086547898</v>
      </c>
      <c r="AO412" s="99">
        <v>14669339.776367201</v>
      </c>
      <c r="AP412" s="99">
        <v>0</v>
      </c>
      <c r="AQ412" s="99">
        <v>2835715.8326416002</v>
      </c>
      <c r="AR412" s="99">
        <v>1885368.16798401</v>
      </c>
      <c r="AS412" s="99">
        <v>0</v>
      </c>
      <c r="AT412" s="99">
        <v>0</v>
      </c>
      <c r="AU412" s="99">
        <v>0</v>
      </c>
      <c r="AV412" s="99">
        <v>18144436.704345699</v>
      </c>
      <c r="AW412" s="99">
        <v>30804.564677953698</v>
      </c>
      <c r="AX412" s="99">
        <v>74182.801533699007</v>
      </c>
      <c r="AY412" s="99">
        <v>6457351.1152343797</v>
      </c>
      <c r="AZ412" s="99">
        <v>2974925.9424133301</v>
      </c>
      <c r="BA412" s="99">
        <v>0</v>
      </c>
      <c r="BB412" s="99">
        <v>6632348.8969116202</v>
      </c>
      <c r="BC412" s="99">
        <v>1533204.1816864</v>
      </c>
      <c r="BD412" s="99">
        <v>0</v>
      </c>
      <c r="BE412" s="99">
        <v>839870.56739044201</v>
      </c>
      <c r="BF412" s="99">
        <v>0</v>
      </c>
      <c r="BG412" s="99">
        <v>18174945.416992199</v>
      </c>
      <c r="BH412" s="99">
        <v>3465240.6726684598</v>
      </c>
      <c r="BI412" s="99">
        <v>0</v>
      </c>
      <c r="BJ412" s="99">
        <v>1194313.08586121</v>
      </c>
      <c r="BK412" s="99">
        <v>892905.61964416504</v>
      </c>
      <c r="BL412" s="99">
        <v>0</v>
      </c>
      <c r="BM412" s="99">
        <v>0</v>
      </c>
      <c r="BN412" s="99">
        <v>0</v>
      </c>
      <c r="BO412" s="99">
        <v>0</v>
      </c>
      <c r="BP412" s="99">
        <v>0</v>
      </c>
      <c r="BQ412" s="99">
        <v>0</v>
      </c>
      <c r="BR412" s="99">
        <v>2092017.3244628899</v>
      </c>
      <c r="BS412" s="99">
        <v>1134761.24269104</v>
      </c>
      <c r="BT412" s="99">
        <v>0</v>
      </c>
      <c r="BU412" s="99">
        <v>447014.87999725301</v>
      </c>
      <c r="BV412" s="99">
        <v>934733.93543243397</v>
      </c>
      <c r="BW412" s="99">
        <v>0</v>
      </c>
      <c r="BX412" s="99">
        <v>62880.579948902101</v>
      </c>
      <c r="BY412" s="99">
        <v>0</v>
      </c>
      <c r="BZ412" s="99">
        <v>0</v>
      </c>
      <c r="CA412" s="99">
        <v>34064.124755382501</v>
      </c>
      <c r="CB412" s="99">
        <v>1989210.3870391799</v>
      </c>
      <c r="CC412" s="99">
        <v>17487039.474609401</v>
      </c>
      <c r="CD412" s="99">
        <v>4649481.59729004</v>
      </c>
      <c r="CE412" s="99">
        <v>740.37246017157997</v>
      </c>
      <c r="CF412" s="99">
        <v>104699.27512455</v>
      </c>
      <c r="CG412" s="99">
        <v>847020.34068298305</v>
      </c>
      <c r="CH412" s="99">
        <v>0</v>
      </c>
      <c r="CI412" s="99">
        <v>34806.950155258201</v>
      </c>
      <c r="CJ412" s="99">
        <v>2094523.7241516099</v>
      </c>
      <c r="CK412" s="99">
        <v>18343642.787841801</v>
      </c>
      <c r="CL412" s="99">
        <v>4717758.0906982403</v>
      </c>
      <c r="CM412" s="166">
        <v>53600.295497894302</v>
      </c>
      <c r="CN412" s="166">
        <v>8118127.5216674795</v>
      </c>
      <c r="CO412" s="166">
        <v>36506906.611816399</v>
      </c>
      <c r="CP412" s="99">
        <v>4717758.0906982403</v>
      </c>
      <c r="CQ412" s="99">
        <v>0</v>
      </c>
      <c r="CR412" s="99">
        <v>0</v>
      </c>
      <c r="CS412" s="99">
        <v>0</v>
      </c>
      <c r="CT412" s="99">
        <v>0</v>
      </c>
      <c r="CU412" s="98">
        <v>5129.614744945</v>
      </c>
      <c r="CV412" s="98">
        <v>19429.906227202999</v>
      </c>
      <c r="CW412" s="98">
        <v>2093909.66216373</v>
      </c>
      <c r="CX412" s="98">
        <v>18334059.815292384</v>
      </c>
    </row>
    <row r="413" spans="1:102" x14ac:dyDescent="0.2">
      <c r="A413" s="98" t="s">
        <v>57</v>
      </c>
      <c r="B413" s="100">
        <v>41609</v>
      </c>
      <c r="C413" s="99">
        <v>28919.122074127201</v>
      </c>
      <c r="D413" s="99">
        <v>0</v>
      </c>
      <c r="E413" s="99">
        <v>4775.7468843460101</v>
      </c>
      <c r="F413" s="99">
        <v>3817.9087556302502</v>
      </c>
      <c r="G413" s="99">
        <v>0</v>
      </c>
      <c r="H413" s="99">
        <v>0</v>
      </c>
      <c r="I413" s="99">
        <v>0</v>
      </c>
      <c r="J413" s="99">
        <v>18855.480377435699</v>
      </c>
      <c r="K413" s="99">
        <v>114.82854679226899</v>
      </c>
      <c r="L413" s="99">
        <v>52.969725959468597</v>
      </c>
      <c r="M413" s="99">
        <v>13546.7318814993</v>
      </c>
      <c r="N413" s="99">
        <v>2450.8558523356901</v>
      </c>
      <c r="O413" s="99">
        <v>0</v>
      </c>
      <c r="P413" s="99">
        <v>15960.8778032064</v>
      </c>
      <c r="Q413" s="99">
        <v>1743.8586591780199</v>
      </c>
      <c r="R413" s="99">
        <v>0</v>
      </c>
      <c r="S413" s="99">
        <v>731.63735784590199</v>
      </c>
      <c r="T413" s="99">
        <v>0</v>
      </c>
      <c r="U413" s="99">
        <v>18972.846539259001</v>
      </c>
      <c r="V413" s="99">
        <v>1612824.90771484</v>
      </c>
      <c r="W413" s="99">
        <v>0</v>
      </c>
      <c r="X413" s="99">
        <v>322965.02267074602</v>
      </c>
      <c r="Y413" s="99">
        <v>215875.91647720299</v>
      </c>
      <c r="Z413" s="99">
        <v>0</v>
      </c>
      <c r="AA413" s="99">
        <v>0</v>
      </c>
      <c r="AB413" s="99">
        <v>0</v>
      </c>
      <c r="AC413" s="99">
        <v>5971265.8564453097</v>
      </c>
      <c r="AD413" s="99">
        <v>10994.9301491976</v>
      </c>
      <c r="AE413" s="99">
        <v>6044.9260273575801</v>
      </c>
      <c r="AF413" s="99">
        <v>695343.758255005</v>
      </c>
      <c r="AG413" s="99">
        <v>348237.46393585199</v>
      </c>
      <c r="AH413" s="99">
        <v>0</v>
      </c>
      <c r="AI413" s="99">
        <v>712374.95001983596</v>
      </c>
      <c r="AJ413" s="99">
        <v>173150.08935356099</v>
      </c>
      <c r="AK413" s="99">
        <v>0</v>
      </c>
      <c r="AL413" s="99">
        <v>102558.609059334</v>
      </c>
      <c r="AM413" s="99">
        <v>0</v>
      </c>
      <c r="AN413" s="99">
        <v>5984806.24365234</v>
      </c>
      <c r="AO413" s="99">
        <v>14500430.473877</v>
      </c>
      <c r="AP413" s="99">
        <v>0</v>
      </c>
      <c r="AQ413" s="99">
        <v>2695217.1415100102</v>
      </c>
      <c r="AR413" s="99">
        <v>1789492.4237518299</v>
      </c>
      <c r="AS413" s="99">
        <v>0</v>
      </c>
      <c r="AT413" s="99">
        <v>0</v>
      </c>
      <c r="AU413" s="99">
        <v>0</v>
      </c>
      <c r="AV413" s="99">
        <v>18113575.012695301</v>
      </c>
      <c r="AW413" s="99">
        <v>35554.386132240303</v>
      </c>
      <c r="AX413" s="99">
        <v>50199.992383480101</v>
      </c>
      <c r="AY413" s="99">
        <v>6366530.3695068397</v>
      </c>
      <c r="AZ413" s="99">
        <v>2892423.72338867</v>
      </c>
      <c r="BA413" s="99">
        <v>0</v>
      </c>
      <c r="BB413" s="99">
        <v>6347403.5030517597</v>
      </c>
      <c r="BC413" s="99">
        <v>1470455.98252869</v>
      </c>
      <c r="BD413" s="99">
        <v>0</v>
      </c>
      <c r="BE413" s="99">
        <v>832821.32546997105</v>
      </c>
      <c r="BF413" s="99">
        <v>0</v>
      </c>
      <c r="BG413" s="99">
        <v>18153173.597900402</v>
      </c>
      <c r="BH413" s="99">
        <v>3411817.3408203102</v>
      </c>
      <c r="BI413" s="99">
        <v>0</v>
      </c>
      <c r="BJ413" s="99">
        <v>1168210.5320129399</v>
      </c>
      <c r="BK413" s="99">
        <v>871821.57975768996</v>
      </c>
      <c r="BL413" s="99">
        <v>0</v>
      </c>
      <c r="BM413" s="99">
        <v>0</v>
      </c>
      <c r="BN413" s="99">
        <v>0</v>
      </c>
      <c r="BO413" s="99">
        <v>0</v>
      </c>
      <c r="BP413" s="99">
        <v>0</v>
      </c>
      <c r="BQ413" s="99">
        <v>0</v>
      </c>
      <c r="BR413" s="99">
        <v>2065159.6896667499</v>
      </c>
      <c r="BS413" s="99">
        <v>1100728.79406738</v>
      </c>
      <c r="BT413" s="99">
        <v>0</v>
      </c>
      <c r="BU413" s="99">
        <v>504978.489997864</v>
      </c>
      <c r="BV413" s="99">
        <v>913902.99826812698</v>
      </c>
      <c r="BW413" s="99">
        <v>0</v>
      </c>
      <c r="BX413" s="99">
        <v>69534.829944610596</v>
      </c>
      <c r="BY413" s="99">
        <v>0</v>
      </c>
      <c r="BZ413" s="99">
        <v>0</v>
      </c>
      <c r="CA413" s="99">
        <v>33717.992346286803</v>
      </c>
      <c r="CB413" s="99">
        <v>1934384.2870636</v>
      </c>
      <c r="CC413" s="99">
        <v>17165522.944091801</v>
      </c>
      <c r="CD413" s="99">
        <v>4577478.58911133</v>
      </c>
      <c r="CE413" s="99">
        <v>745.83528824150596</v>
      </c>
      <c r="CF413" s="99">
        <v>104912.422226906</v>
      </c>
      <c r="CG413" s="99">
        <v>853237.49750518799</v>
      </c>
      <c r="CH413" s="99">
        <v>0</v>
      </c>
      <c r="CI413" s="99">
        <v>34452.022879123702</v>
      </c>
      <c r="CJ413" s="99">
        <v>2038900.33857727</v>
      </c>
      <c r="CK413" s="99">
        <v>17996254.028076202</v>
      </c>
      <c r="CL413" s="99">
        <v>4648936.6624145498</v>
      </c>
      <c r="CM413" s="166">
        <v>53329.823923587799</v>
      </c>
      <c r="CN413" s="166">
        <v>8012949.2647094699</v>
      </c>
      <c r="CO413" s="166">
        <v>36106336.349121101</v>
      </c>
      <c r="CP413" s="99">
        <v>4648936.6624145498</v>
      </c>
      <c r="CQ413" s="99">
        <v>0</v>
      </c>
      <c r="CR413" s="99">
        <v>0</v>
      </c>
      <c r="CS413" s="99">
        <v>0</v>
      </c>
      <c r="CT413" s="99">
        <v>0</v>
      </c>
      <c r="CU413" s="98">
        <v>4886.1752253220002</v>
      </c>
      <c r="CV413" s="98">
        <v>19505.561439161</v>
      </c>
      <c r="CW413" s="98">
        <v>2039296.7092905061</v>
      </c>
      <c r="CX413" s="98">
        <v>18018760.441596989</v>
      </c>
    </row>
    <row r="414" spans="1:102" x14ac:dyDescent="0.2">
      <c r="A414" s="98" t="s">
        <v>57</v>
      </c>
      <c r="B414" s="100">
        <v>41699</v>
      </c>
      <c r="C414" s="99">
        <v>28933.926426649101</v>
      </c>
      <c r="D414" s="99">
        <v>0</v>
      </c>
      <c r="E414" s="99">
        <v>4677.0705338716498</v>
      </c>
      <c r="F414" s="99">
        <v>3755.2335176765901</v>
      </c>
      <c r="G414" s="99">
        <v>0</v>
      </c>
      <c r="H414" s="99">
        <v>0</v>
      </c>
      <c r="I414" s="99">
        <v>0</v>
      </c>
      <c r="J414" s="99">
        <v>18809.579734802199</v>
      </c>
      <c r="K414" s="99">
        <v>86.911085626110406</v>
      </c>
      <c r="L414" s="99">
        <v>43.821384683251402</v>
      </c>
      <c r="M414" s="99">
        <v>13508.318624019599</v>
      </c>
      <c r="N414" s="99">
        <v>2411.0861591100702</v>
      </c>
      <c r="O414" s="99">
        <v>0</v>
      </c>
      <c r="P414" s="99">
        <v>15857.36561203</v>
      </c>
      <c r="Q414" s="99">
        <v>1725.04180549085</v>
      </c>
      <c r="R414" s="99">
        <v>0</v>
      </c>
      <c r="S414" s="99">
        <v>747.948521204293</v>
      </c>
      <c r="T414" s="99">
        <v>0</v>
      </c>
      <c r="U414" s="99">
        <v>18891.5780639648</v>
      </c>
      <c r="V414" s="99">
        <v>1610555.87139893</v>
      </c>
      <c r="W414" s="99">
        <v>0</v>
      </c>
      <c r="X414" s="99">
        <v>311242.94783401501</v>
      </c>
      <c r="Y414" s="99">
        <v>204985.33502006499</v>
      </c>
      <c r="Z414" s="99">
        <v>0</v>
      </c>
      <c r="AA414" s="99">
        <v>0</v>
      </c>
      <c r="AB414" s="99">
        <v>0</v>
      </c>
      <c r="AC414" s="99">
        <v>5902614.2891845703</v>
      </c>
      <c r="AD414" s="99">
        <v>7551.26507997513</v>
      </c>
      <c r="AE414" s="99">
        <v>5668.3538394570396</v>
      </c>
      <c r="AF414" s="99">
        <v>687332.44708252</v>
      </c>
      <c r="AG414" s="99">
        <v>339425.685680389</v>
      </c>
      <c r="AH414" s="99">
        <v>0</v>
      </c>
      <c r="AI414" s="99">
        <v>708228.47019195603</v>
      </c>
      <c r="AJ414" s="99">
        <v>169368.549583435</v>
      </c>
      <c r="AK414" s="99">
        <v>0</v>
      </c>
      <c r="AL414" s="99">
        <v>103758.343332291</v>
      </c>
      <c r="AM414" s="99">
        <v>0</v>
      </c>
      <c r="AN414" s="99">
        <v>5905834.5087280301</v>
      </c>
      <c r="AO414" s="99">
        <v>14471045.8521729</v>
      </c>
      <c r="AP414" s="99">
        <v>0</v>
      </c>
      <c r="AQ414" s="99">
        <v>2607494.3232727102</v>
      </c>
      <c r="AR414" s="99">
        <v>1701303.3073883101</v>
      </c>
      <c r="AS414" s="99">
        <v>0</v>
      </c>
      <c r="AT414" s="99">
        <v>0</v>
      </c>
      <c r="AU414" s="99">
        <v>0</v>
      </c>
      <c r="AV414" s="99">
        <v>18032006.877441399</v>
      </c>
      <c r="AW414" s="99">
        <v>24583.9269008636</v>
      </c>
      <c r="AX414" s="99">
        <v>40731.827105999</v>
      </c>
      <c r="AY414" s="99">
        <v>6322048.2803955097</v>
      </c>
      <c r="AZ414" s="99">
        <v>2817396.5814208998</v>
      </c>
      <c r="BA414" s="99">
        <v>0</v>
      </c>
      <c r="BB414" s="99">
        <v>6345273.9536743201</v>
      </c>
      <c r="BC414" s="99">
        <v>1457664.0410766599</v>
      </c>
      <c r="BD414" s="99">
        <v>0</v>
      </c>
      <c r="BE414" s="99">
        <v>849158.26926422096</v>
      </c>
      <c r="BF414" s="99">
        <v>0</v>
      </c>
      <c r="BG414" s="99">
        <v>18031256.338867199</v>
      </c>
      <c r="BH414" s="99">
        <v>3387897.2823791499</v>
      </c>
      <c r="BI414" s="99">
        <v>0</v>
      </c>
      <c r="BJ414" s="99">
        <v>1131144.51223755</v>
      </c>
      <c r="BK414" s="99">
        <v>842848.75824737502</v>
      </c>
      <c r="BL414" s="99">
        <v>0</v>
      </c>
      <c r="BM414" s="99">
        <v>0</v>
      </c>
      <c r="BN414" s="99">
        <v>0</v>
      </c>
      <c r="BO414" s="99">
        <v>0</v>
      </c>
      <c r="BP414" s="99">
        <v>0</v>
      </c>
      <c r="BQ414" s="99">
        <v>0</v>
      </c>
      <c r="BR414" s="99">
        <v>2044407.32754517</v>
      </c>
      <c r="BS414" s="99">
        <v>1066222.4665222201</v>
      </c>
      <c r="BT414" s="99">
        <v>0</v>
      </c>
      <c r="BU414" s="99">
        <v>503187.42999649001</v>
      </c>
      <c r="BV414" s="99">
        <v>917234.97367858898</v>
      </c>
      <c r="BW414" s="99">
        <v>0</v>
      </c>
      <c r="BX414" s="99">
        <v>71114.369944572405</v>
      </c>
      <c r="BY414" s="99">
        <v>0</v>
      </c>
      <c r="BZ414" s="99">
        <v>0</v>
      </c>
      <c r="CA414" s="99">
        <v>33586.104484558098</v>
      </c>
      <c r="CB414" s="99">
        <v>1921351.04922485</v>
      </c>
      <c r="CC414" s="99">
        <v>17094000.1489258</v>
      </c>
      <c r="CD414" s="99">
        <v>4525040.1232299795</v>
      </c>
      <c r="CE414" s="99">
        <v>752.47158277034805</v>
      </c>
      <c r="CF414" s="99">
        <v>103911.882469177</v>
      </c>
      <c r="CG414" s="99">
        <v>851725.27755737305</v>
      </c>
      <c r="CH414" s="99">
        <v>0</v>
      </c>
      <c r="CI414" s="99">
        <v>34342.370184421503</v>
      </c>
      <c r="CJ414" s="99">
        <v>2024749.2812194801</v>
      </c>
      <c r="CK414" s="99">
        <v>17962616.361572299</v>
      </c>
      <c r="CL414" s="99">
        <v>4596295.9763793899</v>
      </c>
      <c r="CM414" s="166">
        <v>53147.528935432398</v>
      </c>
      <c r="CN414" s="166">
        <v>7948929.3075561495</v>
      </c>
      <c r="CO414" s="166">
        <v>35995338.051269501</v>
      </c>
      <c r="CP414" s="99">
        <v>4596295.9763793899</v>
      </c>
      <c r="CQ414" s="99">
        <v>0</v>
      </c>
      <c r="CR414" s="99">
        <v>0</v>
      </c>
      <c r="CS414" s="99">
        <v>0</v>
      </c>
      <c r="CT414" s="99">
        <v>0</v>
      </c>
      <c r="CU414" s="98">
        <v>4761.4187798430003</v>
      </c>
      <c r="CV414" s="98">
        <v>19475.773263274001</v>
      </c>
      <c r="CW414" s="98">
        <v>2025262.931694027</v>
      </c>
      <c r="CX414" s="98">
        <v>17945725.426483173</v>
      </c>
    </row>
    <row r="415" spans="1:102" x14ac:dyDescent="0.2">
      <c r="A415" s="98" t="s">
        <v>57</v>
      </c>
      <c r="B415" s="100">
        <v>41791</v>
      </c>
      <c r="C415" s="99">
        <v>28757.728014469099</v>
      </c>
      <c r="D415" s="99">
        <v>0</v>
      </c>
      <c r="E415" s="99">
        <v>4586.49711996317</v>
      </c>
      <c r="F415" s="99">
        <v>3689.88770183921</v>
      </c>
      <c r="G415" s="99">
        <v>0</v>
      </c>
      <c r="H415" s="99">
        <v>0</v>
      </c>
      <c r="I415" s="99">
        <v>0</v>
      </c>
      <c r="J415" s="99">
        <v>18770.207454919801</v>
      </c>
      <c r="K415" s="99">
        <v>56.685500316787497</v>
      </c>
      <c r="L415" s="99">
        <v>114.953797223046</v>
      </c>
      <c r="M415" s="99">
        <v>13400.610053181599</v>
      </c>
      <c r="N415" s="99">
        <v>2388.10712236166</v>
      </c>
      <c r="O415" s="99">
        <v>0</v>
      </c>
      <c r="P415" s="99">
        <v>15769.3029524088</v>
      </c>
      <c r="Q415" s="99">
        <v>1705.48085078597</v>
      </c>
      <c r="R415" s="99">
        <v>0</v>
      </c>
      <c r="S415" s="99">
        <v>749.33792673051403</v>
      </c>
      <c r="T415" s="99">
        <v>0</v>
      </c>
      <c r="U415" s="99">
        <v>18827.1311516762</v>
      </c>
      <c r="V415" s="99">
        <v>1599468.4589843799</v>
      </c>
      <c r="W415" s="99">
        <v>0</v>
      </c>
      <c r="X415" s="99">
        <v>301517.88070678699</v>
      </c>
      <c r="Y415" s="99">
        <v>199217.04970550499</v>
      </c>
      <c r="Z415" s="99">
        <v>0</v>
      </c>
      <c r="AA415" s="99">
        <v>0</v>
      </c>
      <c r="AB415" s="99">
        <v>0</v>
      </c>
      <c r="AC415" s="99">
        <v>5891816.8720703097</v>
      </c>
      <c r="AD415" s="99">
        <v>4822.9093783497801</v>
      </c>
      <c r="AE415" s="99">
        <v>9663.2021585702896</v>
      </c>
      <c r="AF415" s="99">
        <v>687920.43108367897</v>
      </c>
      <c r="AG415" s="99">
        <v>333236.06944274902</v>
      </c>
      <c r="AH415" s="99">
        <v>0</v>
      </c>
      <c r="AI415" s="99">
        <v>698542.64334869396</v>
      </c>
      <c r="AJ415" s="99">
        <v>167413.56547355701</v>
      </c>
      <c r="AK415" s="99">
        <v>0</v>
      </c>
      <c r="AL415" s="99">
        <v>101496.98525810199</v>
      </c>
      <c r="AM415" s="99">
        <v>0</v>
      </c>
      <c r="AN415" s="99">
        <v>5902300.2931518601</v>
      </c>
      <c r="AO415" s="99">
        <v>14439887.6678467</v>
      </c>
      <c r="AP415" s="99">
        <v>0</v>
      </c>
      <c r="AQ415" s="99">
        <v>2520939.7362670898</v>
      </c>
      <c r="AR415" s="99">
        <v>1653701.64585876</v>
      </c>
      <c r="AS415" s="99">
        <v>0</v>
      </c>
      <c r="AT415" s="99">
        <v>0</v>
      </c>
      <c r="AU415" s="99">
        <v>0</v>
      </c>
      <c r="AV415" s="99">
        <v>18055226.1179199</v>
      </c>
      <c r="AW415" s="99">
        <v>15728.2887375355</v>
      </c>
      <c r="AX415" s="99">
        <v>70697.290558815002</v>
      </c>
      <c r="AY415" s="99">
        <v>6357883.3697509803</v>
      </c>
      <c r="AZ415" s="99">
        <v>2772605.7165527302</v>
      </c>
      <c r="BA415" s="99">
        <v>0</v>
      </c>
      <c r="BB415" s="99">
        <v>6267802.7962646503</v>
      </c>
      <c r="BC415" s="99">
        <v>1437268.7033844001</v>
      </c>
      <c r="BD415" s="99">
        <v>0</v>
      </c>
      <c r="BE415" s="99">
        <v>830042.677055359</v>
      </c>
      <c r="BF415" s="99">
        <v>0</v>
      </c>
      <c r="BG415" s="99">
        <v>18092201.578125</v>
      </c>
      <c r="BH415" s="99">
        <v>3370450.7875671401</v>
      </c>
      <c r="BI415" s="99">
        <v>0</v>
      </c>
      <c r="BJ415" s="99">
        <v>1095188.4803009001</v>
      </c>
      <c r="BK415" s="99">
        <v>813021.80908966099</v>
      </c>
      <c r="BL415" s="99">
        <v>0</v>
      </c>
      <c r="BM415" s="99">
        <v>0</v>
      </c>
      <c r="BN415" s="99">
        <v>0</v>
      </c>
      <c r="BO415" s="99">
        <v>0</v>
      </c>
      <c r="BP415" s="99">
        <v>0</v>
      </c>
      <c r="BQ415" s="99">
        <v>0</v>
      </c>
      <c r="BR415" s="99">
        <v>2051634.06941223</v>
      </c>
      <c r="BS415" s="99">
        <v>1058619.69134521</v>
      </c>
      <c r="BT415" s="99">
        <v>0</v>
      </c>
      <c r="BU415" s="99">
        <v>504011.58999633801</v>
      </c>
      <c r="BV415" s="99">
        <v>904226.63116455101</v>
      </c>
      <c r="BW415" s="99">
        <v>0</v>
      </c>
      <c r="BX415" s="99">
        <v>70205.869944572405</v>
      </c>
      <c r="BY415" s="99">
        <v>0</v>
      </c>
      <c r="BZ415" s="99">
        <v>0</v>
      </c>
      <c r="CA415" s="99">
        <v>33349.837206840501</v>
      </c>
      <c r="CB415" s="99">
        <v>1899718.8448791499</v>
      </c>
      <c r="CC415" s="99">
        <v>16907719.2734375</v>
      </c>
      <c r="CD415" s="99">
        <v>4471058.4348754901</v>
      </c>
      <c r="CE415" s="99">
        <v>753.57228100299801</v>
      </c>
      <c r="CF415" s="99">
        <v>102634.723092079</v>
      </c>
      <c r="CG415" s="99">
        <v>839838.07944488502</v>
      </c>
      <c r="CH415" s="99">
        <v>0</v>
      </c>
      <c r="CI415" s="99">
        <v>34107.564471244797</v>
      </c>
      <c r="CJ415" s="99">
        <v>2004206.7068634001</v>
      </c>
      <c r="CK415" s="99">
        <v>17761338.4443359</v>
      </c>
      <c r="CL415" s="99">
        <v>4538910.73791504</v>
      </c>
      <c r="CM415" s="166">
        <v>52852.782334327698</v>
      </c>
      <c r="CN415" s="166">
        <v>7882635.7832641602</v>
      </c>
      <c r="CO415" s="166">
        <v>35825989.786621101</v>
      </c>
      <c r="CP415" s="99">
        <v>4538910.73791504</v>
      </c>
      <c r="CQ415" s="99">
        <v>0</v>
      </c>
      <c r="CR415" s="99">
        <v>0</v>
      </c>
      <c r="CS415" s="99">
        <v>0</v>
      </c>
      <c r="CT415" s="99">
        <v>0</v>
      </c>
      <c r="CU415" s="98">
        <v>4646.5323215010003</v>
      </c>
      <c r="CV415" s="98">
        <v>19441.598872433002</v>
      </c>
      <c r="CW415" s="98">
        <v>2002353.5679712289</v>
      </c>
      <c r="CX415" s="98">
        <v>17747557.352882385</v>
      </c>
    </row>
    <row r="416" spans="1:102" x14ac:dyDescent="0.2">
      <c r="A416" s="98" t="s">
        <v>57</v>
      </c>
      <c r="B416" s="100">
        <v>41883</v>
      </c>
      <c r="C416" s="99">
        <v>28604.548355817798</v>
      </c>
      <c r="D416" s="99">
        <v>0</v>
      </c>
      <c r="E416" s="99">
        <v>4427.3921723365802</v>
      </c>
      <c r="F416" s="99">
        <v>3538.3625951111298</v>
      </c>
      <c r="G416" s="99">
        <v>0</v>
      </c>
      <c r="H416" s="99">
        <v>0</v>
      </c>
      <c r="I416" s="99">
        <v>0</v>
      </c>
      <c r="J416" s="99">
        <v>18668.244295358701</v>
      </c>
      <c r="K416" s="99">
        <v>34.835651809349699</v>
      </c>
      <c r="L416" s="99">
        <v>69.424855420365901</v>
      </c>
      <c r="M416" s="99">
        <v>13338.2067637444</v>
      </c>
      <c r="N416" s="99">
        <v>2360.4378178715701</v>
      </c>
      <c r="O416" s="99">
        <v>0</v>
      </c>
      <c r="P416" s="99">
        <v>15595.0686258078</v>
      </c>
      <c r="Q416" s="99">
        <v>1694.44356410205</v>
      </c>
      <c r="R416" s="99">
        <v>0</v>
      </c>
      <c r="S416" s="99">
        <v>748.94985020160698</v>
      </c>
      <c r="T416" s="99">
        <v>0</v>
      </c>
      <c r="U416" s="99">
        <v>18704.334156990099</v>
      </c>
      <c r="V416" s="99">
        <v>1583096.41444397</v>
      </c>
      <c r="W416" s="99">
        <v>0</v>
      </c>
      <c r="X416" s="99">
        <v>292993.80295181298</v>
      </c>
      <c r="Y416" s="99">
        <v>195090.516727448</v>
      </c>
      <c r="Z416" s="99">
        <v>0</v>
      </c>
      <c r="AA416" s="99">
        <v>0</v>
      </c>
      <c r="AB416" s="99">
        <v>0</v>
      </c>
      <c r="AC416" s="99">
        <v>5861113.7455444299</v>
      </c>
      <c r="AD416" s="99">
        <v>2688.9001875817798</v>
      </c>
      <c r="AE416" s="99">
        <v>8964.4809410572107</v>
      </c>
      <c r="AF416" s="99">
        <v>681421.95403289795</v>
      </c>
      <c r="AG416" s="99">
        <v>325631.73144149798</v>
      </c>
      <c r="AH416" s="99">
        <v>0</v>
      </c>
      <c r="AI416" s="99">
        <v>692055.44767761196</v>
      </c>
      <c r="AJ416" s="99">
        <v>168466.02664947501</v>
      </c>
      <c r="AK416" s="99">
        <v>0</v>
      </c>
      <c r="AL416" s="99">
        <v>104192.543828964</v>
      </c>
      <c r="AM416" s="99">
        <v>0</v>
      </c>
      <c r="AN416" s="99">
        <v>5860242.3613891602</v>
      </c>
      <c r="AO416" s="99">
        <v>14341622.329833999</v>
      </c>
      <c r="AP416" s="99">
        <v>0</v>
      </c>
      <c r="AQ416" s="99">
        <v>2426280.5887146001</v>
      </c>
      <c r="AR416" s="99">
        <v>1592052.2763366699</v>
      </c>
      <c r="AS416" s="99">
        <v>0</v>
      </c>
      <c r="AT416" s="99">
        <v>0</v>
      </c>
      <c r="AU416" s="99">
        <v>0</v>
      </c>
      <c r="AV416" s="99">
        <v>17968554.450439502</v>
      </c>
      <c r="AW416" s="99">
        <v>8789.7572859525699</v>
      </c>
      <c r="AX416" s="99">
        <v>67355.521127700806</v>
      </c>
      <c r="AY416" s="99">
        <v>6303099.2735595703</v>
      </c>
      <c r="AZ416" s="99">
        <v>2718113.7757568401</v>
      </c>
      <c r="BA416" s="99">
        <v>0</v>
      </c>
      <c r="BB416" s="99">
        <v>6268038.2294311495</v>
      </c>
      <c r="BC416" s="99">
        <v>1443242.9273071301</v>
      </c>
      <c r="BD416" s="99">
        <v>0</v>
      </c>
      <c r="BE416" s="99">
        <v>853297.50140380894</v>
      </c>
      <c r="BF416" s="99">
        <v>0</v>
      </c>
      <c r="BG416" s="99">
        <v>17979401.048583999</v>
      </c>
      <c r="BH416" s="99">
        <v>3382456.2177124</v>
      </c>
      <c r="BI416" s="99">
        <v>0</v>
      </c>
      <c r="BJ416" s="99">
        <v>1074244.9223938</v>
      </c>
      <c r="BK416" s="99">
        <v>794608.31552886998</v>
      </c>
      <c r="BL416" s="99">
        <v>0</v>
      </c>
      <c r="BM416" s="99">
        <v>0</v>
      </c>
      <c r="BN416" s="99">
        <v>0</v>
      </c>
      <c r="BO416" s="99">
        <v>0</v>
      </c>
      <c r="BP416" s="99">
        <v>0</v>
      </c>
      <c r="BQ416" s="99">
        <v>0</v>
      </c>
      <c r="BR416" s="99">
        <v>2039607.82318115</v>
      </c>
      <c r="BS416" s="99">
        <v>1035360.84819794</v>
      </c>
      <c r="BT416" s="99">
        <v>0</v>
      </c>
      <c r="BU416" s="99">
        <v>417888.06999588001</v>
      </c>
      <c r="BV416" s="99">
        <v>900886.02502441395</v>
      </c>
      <c r="BW416" s="99">
        <v>0</v>
      </c>
      <c r="BX416" s="99">
        <v>63362.199954509699</v>
      </c>
      <c r="BY416" s="99">
        <v>0</v>
      </c>
      <c r="BZ416" s="99">
        <v>0</v>
      </c>
      <c r="CA416" s="99">
        <v>33024.839121341698</v>
      </c>
      <c r="CB416" s="99">
        <v>1876382.9624481199</v>
      </c>
      <c r="CC416" s="99">
        <v>16769841.1601563</v>
      </c>
      <c r="CD416" s="99">
        <v>4447883.4719848596</v>
      </c>
      <c r="CE416" s="99">
        <v>754.40392585843801</v>
      </c>
      <c r="CF416" s="99">
        <v>105466.072899818</v>
      </c>
      <c r="CG416" s="99">
        <v>864113.55477142299</v>
      </c>
      <c r="CH416" s="99">
        <v>0</v>
      </c>
      <c r="CI416" s="99">
        <v>33782.4915175438</v>
      </c>
      <c r="CJ416" s="99">
        <v>1982296.0743865999</v>
      </c>
      <c r="CK416" s="99">
        <v>17638127.154052701</v>
      </c>
      <c r="CL416" s="99">
        <v>4519271.58874512</v>
      </c>
      <c r="CM416" s="166">
        <v>52400.345273971601</v>
      </c>
      <c r="CN416" s="166">
        <v>7847955.10046387</v>
      </c>
      <c r="CO416" s="166">
        <v>35582772.801757798</v>
      </c>
      <c r="CP416" s="99">
        <v>4519271.58874512</v>
      </c>
      <c r="CQ416" s="99">
        <v>0</v>
      </c>
      <c r="CR416" s="99">
        <v>0</v>
      </c>
      <c r="CS416" s="99">
        <v>0</v>
      </c>
      <c r="CT416" s="99">
        <v>0</v>
      </c>
      <c r="CU416" s="98">
        <v>4460.8970675150003</v>
      </c>
      <c r="CV416" s="98">
        <v>19339.794742884998</v>
      </c>
      <c r="CW416" s="98">
        <v>1981849.0353479378</v>
      </c>
      <c r="CX416" s="98">
        <v>17633954.714927722</v>
      </c>
    </row>
    <row r="417" spans="1:102" x14ac:dyDescent="0.2">
      <c r="A417" s="98" t="s">
        <v>57</v>
      </c>
      <c r="B417" s="100">
        <v>41974</v>
      </c>
      <c r="C417" s="99">
        <v>28474.206018686298</v>
      </c>
      <c r="D417" s="99">
        <v>0</v>
      </c>
      <c r="E417" s="99">
        <v>4341.4118536114702</v>
      </c>
      <c r="F417" s="99">
        <v>3460.3918448388599</v>
      </c>
      <c r="G417" s="99">
        <v>0</v>
      </c>
      <c r="H417" s="99">
        <v>0</v>
      </c>
      <c r="I417" s="99">
        <v>0</v>
      </c>
      <c r="J417" s="99">
        <v>18408.807580709501</v>
      </c>
      <c r="K417" s="99">
        <v>16.343955505406502</v>
      </c>
      <c r="L417" s="99">
        <v>63.035542711615598</v>
      </c>
      <c r="M417" s="99">
        <v>13311.455571651501</v>
      </c>
      <c r="N417" s="99">
        <v>2311.09161302447</v>
      </c>
      <c r="O417" s="99">
        <v>0</v>
      </c>
      <c r="P417" s="99">
        <v>15502.7412503958</v>
      </c>
      <c r="Q417" s="99">
        <v>1675.0427664220299</v>
      </c>
      <c r="R417" s="99">
        <v>0</v>
      </c>
      <c r="S417" s="99">
        <v>763.50859788805201</v>
      </c>
      <c r="T417" s="99">
        <v>0</v>
      </c>
      <c r="U417" s="99">
        <v>18428.2823598385</v>
      </c>
      <c r="V417" s="99">
        <v>1568371.88237</v>
      </c>
      <c r="W417" s="99">
        <v>0</v>
      </c>
      <c r="X417" s="99">
        <v>278298.52972412098</v>
      </c>
      <c r="Y417" s="99">
        <v>185423.42168235799</v>
      </c>
      <c r="Z417" s="99">
        <v>0</v>
      </c>
      <c r="AA417" s="99">
        <v>0</v>
      </c>
      <c r="AB417" s="99">
        <v>0</v>
      </c>
      <c r="AC417" s="99">
        <v>5762407.8973998995</v>
      </c>
      <c r="AD417" s="99">
        <v>1533.9134204536699</v>
      </c>
      <c r="AE417" s="99">
        <v>7524.3698122501401</v>
      </c>
      <c r="AF417" s="99">
        <v>682810.45085907006</v>
      </c>
      <c r="AG417" s="99">
        <v>315714.12498474098</v>
      </c>
      <c r="AH417" s="99">
        <v>0</v>
      </c>
      <c r="AI417" s="99">
        <v>684430.54655456496</v>
      </c>
      <c r="AJ417" s="99">
        <v>167790.450181961</v>
      </c>
      <c r="AK417" s="99">
        <v>0</v>
      </c>
      <c r="AL417" s="99">
        <v>105496.465130806</v>
      </c>
      <c r="AM417" s="99">
        <v>0</v>
      </c>
      <c r="AN417" s="99">
        <v>5766315.8138427697</v>
      </c>
      <c r="AO417" s="99">
        <v>14279637.8820801</v>
      </c>
      <c r="AP417" s="99">
        <v>0</v>
      </c>
      <c r="AQ417" s="99">
        <v>2325813.8976745601</v>
      </c>
      <c r="AR417" s="99">
        <v>1533585.9026947001</v>
      </c>
      <c r="AS417" s="99">
        <v>0</v>
      </c>
      <c r="AT417" s="99">
        <v>0</v>
      </c>
      <c r="AU417" s="99">
        <v>0</v>
      </c>
      <c r="AV417" s="99">
        <v>17798747.7028809</v>
      </c>
      <c r="AW417" s="99">
        <v>5049.8111409544899</v>
      </c>
      <c r="AX417" s="99">
        <v>59737.831966400103</v>
      </c>
      <c r="AY417" s="99">
        <v>6356379.34765625</v>
      </c>
      <c r="AZ417" s="99">
        <v>2647425.8431091299</v>
      </c>
      <c r="BA417" s="99">
        <v>0</v>
      </c>
      <c r="BB417" s="99">
        <v>6189786.9911498995</v>
      </c>
      <c r="BC417" s="99">
        <v>1439530.18544006</v>
      </c>
      <c r="BD417" s="99">
        <v>0</v>
      </c>
      <c r="BE417" s="99">
        <v>869055.79192352295</v>
      </c>
      <c r="BF417" s="99">
        <v>0</v>
      </c>
      <c r="BG417" s="99">
        <v>17804507.206298798</v>
      </c>
      <c r="BH417" s="99">
        <v>3390786.4957580599</v>
      </c>
      <c r="BI417" s="99">
        <v>0</v>
      </c>
      <c r="BJ417" s="99">
        <v>1049254.5778808601</v>
      </c>
      <c r="BK417" s="99">
        <v>773996.83275604201</v>
      </c>
      <c r="BL417" s="99">
        <v>0</v>
      </c>
      <c r="BM417" s="99">
        <v>0</v>
      </c>
      <c r="BN417" s="99">
        <v>0</v>
      </c>
      <c r="BO417" s="99">
        <v>0</v>
      </c>
      <c r="BP417" s="99">
        <v>0</v>
      </c>
      <c r="BQ417" s="99">
        <v>0</v>
      </c>
      <c r="BR417" s="99">
        <v>2053259.9779357901</v>
      </c>
      <c r="BS417" s="99">
        <v>1008967.42260742</v>
      </c>
      <c r="BT417" s="99">
        <v>0</v>
      </c>
      <c r="BU417" s="99">
        <v>483989.559997559</v>
      </c>
      <c r="BV417" s="99">
        <v>899445.57782745396</v>
      </c>
      <c r="BW417" s="99">
        <v>0</v>
      </c>
      <c r="BX417" s="99">
        <v>71978.479935646101</v>
      </c>
      <c r="BY417" s="99">
        <v>0</v>
      </c>
      <c r="BZ417" s="99">
        <v>0</v>
      </c>
      <c r="CA417" s="99">
        <v>32841.779133796699</v>
      </c>
      <c r="CB417" s="99">
        <v>1847010.8685607901</v>
      </c>
      <c r="CC417" s="99">
        <v>16626684.401367201</v>
      </c>
      <c r="CD417" s="99">
        <v>4436198.0903930701</v>
      </c>
      <c r="CE417" s="99">
        <v>770.15135627985001</v>
      </c>
      <c r="CF417" s="99">
        <v>106392.94449138601</v>
      </c>
      <c r="CG417" s="99">
        <v>876635.63198852504</v>
      </c>
      <c r="CH417" s="99">
        <v>0</v>
      </c>
      <c r="CI417" s="99">
        <v>33602.4731044769</v>
      </c>
      <c r="CJ417" s="99">
        <v>1956090.9361419701</v>
      </c>
      <c r="CK417" s="99">
        <v>17515275.6865234</v>
      </c>
      <c r="CL417" s="99">
        <v>4508322.5365600605</v>
      </c>
      <c r="CM417" s="166">
        <v>51970.918832302101</v>
      </c>
      <c r="CN417" s="166">
        <v>7724260.40588379</v>
      </c>
      <c r="CO417" s="166">
        <v>35280597.971191399</v>
      </c>
      <c r="CP417" s="99">
        <v>4508322.5365600605</v>
      </c>
      <c r="CQ417" s="99">
        <v>0</v>
      </c>
      <c r="CR417" s="99">
        <v>0</v>
      </c>
      <c r="CS417" s="99">
        <v>0</v>
      </c>
      <c r="CT417" s="99">
        <v>0</v>
      </c>
      <c r="CU417" s="98">
        <v>4358.7141899870003</v>
      </c>
      <c r="CV417" s="98">
        <v>19103.519444968999</v>
      </c>
      <c r="CW417" s="98">
        <v>1953403.813052176</v>
      </c>
      <c r="CX417" s="98">
        <v>17503320.033355724</v>
      </c>
    </row>
    <row r="418" spans="1:102" x14ac:dyDescent="0.2">
      <c r="A418" s="98" t="s">
        <v>57</v>
      </c>
      <c r="B418" s="100">
        <v>42064</v>
      </c>
      <c r="C418" s="99">
        <v>28393.363711118702</v>
      </c>
      <c r="D418" s="99">
        <v>0</v>
      </c>
      <c r="E418" s="99">
        <v>4219.8766112923604</v>
      </c>
      <c r="F418" s="99">
        <v>3376.5793612897401</v>
      </c>
      <c r="G418" s="99">
        <v>0</v>
      </c>
      <c r="H418" s="99">
        <v>0</v>
      </c>
      <c r="I418" s="99">
        <v>0</v>
      </c>
      <c r="J418" s="99">
        <v>18374.682313680602</v>
      </c>
      <c r="K418" s="99">
        <v>13.9547870998504</v>
      </c>
      <c r="L418" s="99">
        <v>51.880896951537601</v>
      </c>
      <c r="M418" s="99">
        <v>13261.2514302731</v>
      </c>
      <c r="N418" s="99">
        <v>2287.1578882932699</v>
      </c>
      <c r="O418" s="99">
        <v>0</v>
      </c>
      <c r="P418" s="99">
        <v>15315.839405775099</v>
      </c>
      <c r="Q418" s="99">
        <v>1659.6208949685099</v>
      </c>
      <c r="R418" s="99">
        <v>0</v>
      </c>
      <c r="S418" s="99">
        <v>792.54543859511602</v>
      </c>
      <c r="T418" s="99">
        <v>0</v>
      </c>
      <c r="U418" s="99">
        <v>18387.5310459137</v>
      </c>
      <c r="V418" s="99">
        <v>1554186.6327056901</v>
      </c>
      <c r="W418" s="99">
        <v>0</v>
      </c>
      <c r="X418" s="99">
        <v>264101.69232940697</v>
      </c>
      <c r="Y418" s="99">
        <v>177419.99882125901</v>
      </c>
      <c r="Z418" s="99">
        <v>0</v>
      </c>
      <c r="AA418" s="99">
        <v>0</v>
      </c>
      <c r="AB418" s="99">
        <v>0</v>
      </c>
      <c r="AC418" s="99">
        <v>5726117.0508422898</v>
      </c>
      <c r="AD418" s="99">
        <v>1036.2113703638299</v>
      </c>
      <c r="AE418" s="99">
        <v>5742.7312493920299</v>
      </c>
      <c r="AF418" s="99">
        <v>668323.08815765404</v>
      </c>
      <c r="AG418" s="99">
        <v>306842.666488647</v>
      </c>
      <c r="AH418" s="99">
        <v>0</v>
      </c>
      <c r="AI418" s="99">
        <v>660351.67151641799</v>
      </c>
      <c r="AJ418" s="99">
        <v>166395.427694321</v>
      </c>
      <c r="AK418" s="99">
        <v>0</v>
      </c>
      <c r="AL418" s="99">
        <v>107308.97792053199</v>
      </c>
      <c r="AM418" s="99">
        <v>0</v>
      </c>
      <c r="AN418" s="99">
        <v>5722876.5467529297</v>
      </c>
      <c r="AO418" s="99">
        <v>14172578.806518599</v>
      </c>
      <c r="AP418" s="99">
        <v>0</v>
      </c>
      <c r="AQ418" s="99">
        <v>2210728.3452758798</v>
      </c>
      <c r="AR418" s="99">
        <v>1469456.34977722</v>
      </c>
      <c r="AS418" s="99">
        <v>0</v>
      </c>
      <c r="AT418" s="99">
        <v>0</v>
      </c>
      <c r="AU418" s="99">
        <v>0</v>
      </c>
      <c r="AV418" s="99">
        <v>17772922.916259799</v>
      </c>
      <c r="AW418" s="99">
        <v>3426.2833372056498</v>
      </c>
      <c r="AX418" s="99">
        <v>42404.119144916498</v>
      </c>
      <c r="AY418" s="99">
        <v>6252840.5906372098</v>
      </c>
      <c r="AZ418" s="99">
        <v>2587764.1680297898</v>
      </c>
      <c r="BA418" s="99">
        <v>0</v>
      </c>
      <c r="BB418" s="99">
        <v>5995701.6749267597</v>
      </c>
      <c r="BC418" s="99">
        <v>1433524.24438477</v>
      </c>
      <c r="BD418" s="99">
        <v>0</v>
      </c>
      <c r="BE418" s="99">
        <v>885476.79756164597</v>
      </c>
      <c r="BF418" s="99">
        <v>0</v>
      </c>
      <c r="BG418" s="99">
        <v>17752929.0849609</v>
      </c>
      <c r="BH418" s="99">
        <v>3334065.0562744099</v>
      </c>
      <c r="BI418" s="99">
        <v>0</v>
      </c>
      <c r="BJ418" s="99">
        <v>1019976.92713928</v>
      </c>
      <c r="BK418" s="99">
        <v>755018.61914825405</v>
      </c>
      <c r="BL418" s="99">
        <v>0</v>
      </c>
      <c r="BM418" s="99">
        <v>0</v>
      </c>
      <c r="BN418" s="99">
        <v>0</v>
      </c>
      <c r="BO418" s="99">
        <v>0</v>
      </c>
      <c r="BP418" s="99">
        <v>0</v>
      </c>
      <c r="BQ418" s="99">
        <v>0</v>
      </c>
      <c r="BR418" s="99">
        <v>2023037.3224029499</v>
      </c>
      <c r="BS418" s="99">
        <v>989603.68408203102</v>
      </c>
      <c r="BT418" s="99">
        <v>0</v>
      </c>
      <c r="BU418" s="99">
        <v>468815.71999740601</v>
      </c>
      <c r="BV418" s="99">
        <v>899822.04827880894</v>
      </c>
      <c r="BW418" s="99">
        <v>0</v>
      </c>
      <c r="BX418" s="99">
        <v>81132.499873161301</v>
      </c>
      <c r="BY418" s="99">
        <v>0</v>
      </c>
      <c r="BZ418" s="99">
        <v>0</v>
      </c>
      <c r="CA418" s="99">
        <v>32590.8046438694</v>
      </c>
      <c r="CB418" s="99">
        <v>1815977.7922058101</v>
      </c>
      <c r="CC418" s="99">
        <v>16341785.990722699</v>
      </c>
      <c r="CD418" s="99">
        <v>4360857.2008667002</v>
      </c>
      <c r="CE418" s="99">
        <v>794.27628047019198</v>
      </c>
      <c r="CF418" s="99">
        <v>107187.188370705</v>
      </c>
      <c r="CG418" s="99">
        <v>884210.340911865</v>
      </c>
      <c r="CH418" s="99">
        <v>0</v>
      </c>
      <c r="CI418" s="99">
        <v>33386.983287811301</v>
      </c>
      <c r="CJ418" s="99">
        <v>1924371.19525146</v>
      </c>
      <c r="CK418" s="99">
        <v>17246420.842041001</v>
      </c>
      <c r="CL418" s="99">
        <v>4439270.1419677697</v>
      </c>
      <c r="CM418" s="166">
        <v>51690.565600395203</v>
      </c>
      <c r="CN418" s="166">
        <v>7634990.9682617197</v>
      </c>
      <c r="CO418" s="166">
        <v>35021080.759277299</v>
      </c>
      <c r="CP418" s="99">
        <v>4439270.1419677697</v>
      </c>
      <c r="CQ418" s="99">
        <v>0</v>
      </c>
      <c r="CR418" s="99">
        <v>0</v>
      </c>
      <c r="CS418" s="99">
        <v>0</v>
      </c>
      <c r="CT418" s="99">
        <v>0</v>
      </c>
      <c r="CU418" s="98">
        <v>4234.3409538579999</v>
      </c>
      <c r="CV418" s="98">
        <v>19095.269410214001</v>
      </c>
      <c r="CW418" s="98">
        <v>1923164.9805765152</v>
      </c>
      <c r="CX418" s="98">
        <v>17225996.331634562</v>
      </c>
    </row>
    <row r="419" spans="1:102" x14ac:dyDescent="0.2">
      <c r="A419" s="98" t="s">
        <v>57</v>
      </c>
      <c r="B419" s="100">
        <v>42156</v>
      </c>
      <c r="C419" s="99">
        <v>28344.395659685099</v>
      </c>
      <c r="D419" s="99">
        <v>0</v>
      </c>
      <c r="E419" s="99">
        <v>4079.1164633333701</v>
      </c>
      <c r="F419" s="99">
        <v>3264.5226742029199</v>
      </c>
      <c r="G419" s="99">
        <v>0</v>
      </c>
      <c r="H419" s="99">
        <v>0</v>
      </c>
      <c r="I419" s="99">
        <v>0</v>
      </c>
      <c r="J419" s="99">
        <v>18344.292338371299</v>
      </c>
      <c r="K419" s="99">
        <v>12.0622283174889</v>
      </c>
      <c r="L419" s="99">
        <v>58.940342570654998</v>
      </c>
      <c r="M419" s="99">
        <v>13207.2399766445</v>
      </c>
      <c r="N419" s="99">
        <v>2264.5738803446302</v>
      </c>
      <c r="O419" s="99">
        <v>0</v>
      </c>
      <c r="P419" s="99">
        <v>15265.5487258434</v>
      </c>
      <c r="Q419" s="99">
        <v>1639.2802270948901</v>
      </c>
      <c r="R419" s="99">
        <v>0</v>
      </c>
      <c r="S419" s="99">
        <v>814.56795413047098</v>
      </c>
      <c r="T419" s="99">
        <v>0</v>
      </c>
      <c r="U419" s="99">
        <v>18352.838594198201</v>
      </c>
      <c r="V419" s="99">
        <v>1539176.03833008</v>
      </c>
      <c r="W419" s="99">
        <v>0</v>
      </c>
      <c r="X419" s="99">
        <v>252554.15677261399</v>
      </c>
      <c r="Y419" s="99">
        <v>168182.804685593</v>
      </c>
      <c r="Z419" s="99">
        <v>0</v>
      </c>
      <c r="AA419" s="99">
        <v>0</v>
      </c>
      <c r="AB419" s="99">
        <v>0</v>
      </c>
      <c r="AC419" s="99">
        <v>5747150.2673339797</v>
      </c>
      <c r="AD419" s="99">
        <v>971.03747790306795</v>
      </c>
      <c r="AE419" s="99">
        <v>5977.6223335266104</v>
      </c>
      <c r="AF419" s="99">
        <v>667026.57147979701</v>
      </c>
      <c r="AG419" s="99">
        <v>299631.18062591599</v>
      </c>
      <c r="AH419" s="99">
        <v>0</v>
      </c>
      <c r="AI419" s="99">
        <v>657569.129554749</v>
      </c>
      <c r="AJ419" s="99">
        <v>163472.121706009</v>
      </c>
      <c r="AK419" s="99">
        <v>0</v>
      </c>
      <c r="AL419" s="99">
        <v>110363.62430190999</v>
      </c>
      <c r="AM419" s="99">
        <v>0</v>
      </c>
      <c r="AN419" s="99">
        <v>5752587.1860961895</v>
      </c>
      <c r="AO419" s="99">
        <v>14065943.944213901</v>
      </c>
      <c r="AP419" s="99">
        <v>0</v>
      </c>
      <c r="AQ419" s="99">
        <v>2121072.2115173298</v>
      </c>
      <c r="AR419" s="99">
        <v>1402951.0421295201</v>
      </c>
      <c r="AS419" s="99">
        <v>0</v>
      </c>
      <c r="AT419" s="99">
        <v>0</v>
      </c>
      <c r="AU419" s="99">
        <v>0</v>
      </c>
      <c r="AV419" s="99">
        <v>17864715.302978501</v>
      </c>
      <c r="AW419" s="99">
        <v>3216.7935203611901</v>
      </c>
      <c r="AX419" s="99">
        <v>37725.9764041901</v>
      </c>
      <c r="AY419" s="99">
        <v>6257701.41259766</v>
      </c>
      <c r="AZ419" s="99">
        <v>2550477.9518127399</v>
      </c>
      <c r="BA419" s="99">
        <v>0</v>
      </c>
      <c r="BB419" s="99">
        <v>5991727.6638183603</v>
      </c>
      <c r="BC419" s="99">
        <v>1418044.0354919401</v>
      </c>
      <c r="BD419" s="99">
        <v>0</v>
      </c>
      <c r="BE419" s="99">
        <v>913690.54507446301</v>
      </c>
      <c r="BF419" s="99">
        <v>0</v>
      </c>
      <c r="BG419" s="99">
        <v>17888612.315673798</v>
      </c>
      <c r="BH419" s="99">
        <v>3347770.1117553702</v>
      </c>
      <c r="BI419" s="99">
        <v>0</v>
      </c>
      <c r="BJ419" s="99">
        <v>999529.02935028099</v>
      </c>
      <c r="BK419" s="99">
        <v>730152.34916687</v>
      </c>
      <c r="BL419" s="99">
        <v>0</v>
      </c>
      <c r="BM419" s="99">
        <v>0</v>
      </c>
      <c r="BN419" s="99">
        <v>0</v>
      </c>
      <c r="BO419" s="99">
        <v>0</v>
      </c>
      <c r="BP419" s="99">
        <v>0</v>
      </c>
      <c r="BQ419" s="99">
        <v>0</v>
      </c>
      <c r="BR419" s="99">
        <v>2040478.4586944601</v>
      </c>
      <c r="BS419" s="99">
        <v>978662.79286956799</v>
      </c>
      <c r="BT419" s="99">
        <v>0</v>
      </c>
      <c r="BU419" s="99">
        <v>473615.02999877901</v>
      </c>
      <c r="BV419" s="99">
        <v>895023.29486846901</v>
      </c>
      <c r="BW419" s="99">
        <v>0</v>
      </c>
      <c r="BX419" s="99">
        <v>84122.079871177702</v>
      </c>
      <c r="BY419" s="99">
        <v>0</v>
      </c>
      <c r="BZ419" s="99">
        <v>0</v>
      </c>
      <c r="CA419" s="99">
        <v>32423.881422758099</v>
      </c>
      <c r="CB419" s="99">
        <v>1790307.9985199</v>
      </c>
      <c r="CC419" s="99">
        <v>16217053.9608154</v>
      </c>
      <c r="CD419" s="99">
        <v>4352572.1859741202</v>
      </c>
      <c r="CE419" s="99">
        <v>817.57852529734396</v>
      </c>
      <c r="CF419" s="99">
        <v>111028.567604065</v>
      </c>
      <c r="CG419" s="99">
        <v>918285.972213745</v>
      </c>
      <c r="CH419" s="99">
        <v>0</v>
      </c>
      <c r="CI419" s="99">
        <v>33244.087472438798</v>
      </c>
      <c r="CJ419" s="99">
        <v>1900551.43690491</v>
      </c>
      <c r="CK419" s="99">
        <v>17132900.443847701</v>
      </c>
      <c r="CL419" s="99">
        <v>4433624.9397582998</v>
      </c>
      <c r="CM419" s="166">
        <v>51527.559071540803</v>
      </c>
      <c r="CN419" s="166">
        <v>7643551.5536498995</v>
      </c>
      <c r="CO419" s="166">
        <v>34871989.386230499</v>
      </c>
      <c r="CP419" s="99">
        <v>4433624.9397582998</v>
      </c>
      <c r="CQ419" s="99">
        <v>0</v>
      </c>
      <c r="CR419" s="99">
        <v>0</v>
      </c>
      <c r="CS419" s="99">
        <v>0</v>
      </c>
      <c r="CT419" s="99">
        <v>0</v>
      </c>
      <c r="CU419" s="98">
        <v>4091.1377043030002</v>
      </c>
      <c r="CV419" s="98">
        <v>19089.240900147001</v>
      </c>
      <c r="CW419" s="98">
        <v>1901336.566123965</v>
      </c>
      <c r="CX419" s="98">
        <v>17135339.933029145</v>
      </c>
    </row>
    <row r="420" spans="1:102" x14ac:dyDescent="0.2">
      <c r="A420" s="98" t="s">
        <v>57</v>
      </c>
      <c r="B420" s="100">
        <v>42248</v>
      </c>
      <c r="C420" s="99">
        <v>28149.8470039368</v>
      </c>
      <c r="D420" s="99">
        <v>0</v>
      </c>
      <c r="E420" s="99">
        <v>3948.3552427589898</v>
      </c>
      <c r="F420" s="99">
        <v>3151.7742160558701</v>
      </c>
      <c r="G420" s="99">
        <v>0</v>
      </c>
      <c r="H420" s="99">
        <v>0</v>
      </c>
      <c r="I420" s="99">
        <v>0</v>
      </c>
      <c r="J420" s="99">
        <v>18350.405929803801</v>
      </c>
      <c r="K420" s="99">
        <v>9.0933597119292209</v>
      </c>
      <c r="L420" s="99">
        <v>55.043684947770103</v>
      </c>
      <c r="M420" s="99">
        <v>13078.0712040663</v>
      </c>
      <c r="N420" s="99">
        <v>2230.3017997145698</v>
      </c>
      <c r="O420" s="99">
        <v>0</v>
      </c>
      <c r="P420" s="99">
        <v>15137.0133606195</v>
      </c>
      <c r="Q420" s="99">
        <v>1608.4062597900599</v>
      </c>
      <c r="R420" s="99">
        <v>0</v>
      </c>
      <c r="S420" s="99">
        <v>788.56026797741697</v>
      </c>
      <c r="T420" s="99">
        <v>0</v>
      </c>
      <c r="U420" s="99">
        <v>18361.762964248701</v>
      </c>
      <c r="V420" s="99">
        <v>1527066.43682861</v>
      </c>
      <c r="W420" s="99">
        <v>0</v>
      </c>
      <c r="X420" s="99">
        <v>247470.75499153099</v>
      </c>
      <c r="Y420" s="99">
        <v>166023.84700012201</v>
      </c>
      <c r="Z420" s="99">
        <v>0</v>
      </c>
      <c r="AA420" s="99">
        <v>0</v>
      </c>
      <c r="AB420" s="99">
        <v>0</v>
      </c>
      <c r="AC420" s="99">
        <v>5721416.0546264602</v>
      </c>
      <c r="AD420" s="99">
        <v>744.28459365665901</v>
      </c>
      <c r="AE420" s="99">
        <v>6936.9703548550597</v>
      </c>
      <c r="AF420" s="99">
        <v>658383.63101959205</v>
      </c>
      <c r="AG420" s="99">
        <v>300507.78977584798</v>
      </c>
      <c r="AH420" s="99">
        <v>0</v>
      </c>
      <c r="AI420" s="99">
        <v>652232.86039733898</v>
      </c>
      <c r="AJ420" s="99">
        <v>162432.61108017</v>
      </c>
      <c r="AK420" s="99">
        <v>0</v>
      </c>
      <c r="AL420" s="99">
        <v>106537.068558693</v>
      </c>
      <c r="AM420" s="99">
        <v>0</v>
      </c>
      <c r="AN420" s="99">
        <v>5720090.0912475605</v>
      </c>
      <c r="AO420" s="99">
        <v>13997774.3474121</v>
      </c>
      <c r="AP420" s="99">
        <v>0</v>
      </c>
      <c r="AQ420" s="99">
        <v>2064639.99763489</v>
      </c>
      <c r="AR420" s="99">
        <v>1379330.26531982</v>
      </c>
      <c r="AS420" s="99">
        <v>0</v>
      </c>
      <c r="AT420" s="99">
        <v>0</v>
      </c>
      <c r="AU420" s="99">
        <v>0</v>
      </c>
      <c r="AV420" s="99">
        <v>17801031.808837902</v>
      </c>
      <c r="AW420" s="99">
        <v>2474.38763037324</v>
      </c>
      <c r="AX420" s="99">
        <v>40325.7899255753</v>
      </c>
      <c r="AY420" s="99">
        <v>6201608.23291016</v>
      </c>
      <c r="AZ420" s="99">
        <v>2559448.1511230501</v>
      </c>
      <c r="BA420" s="99">
        <v>0</v>
      </c>
      <c r="BB420" s="99">
        <v>5998951.3327026404</v>
      </c>
      <c r="BC420" s="99">
        <v>1403142.15019226</v>
      </c>
      <c r="BD420" s="99">
        <v>0</v>
      </c>
      <c r="BE420" s="99">
        <v>875808.66543579102</v>
      </c>
      <c r="BF420" s="99">
        <v>0</v>
      </c>
      <c r="BG420" s="99">
        <v>17804500.9064941</v>
      </c>
      <c r="BH420" s="99">
        <v>3372523.4177246098</v>
      </c>
      <c r="BI420" s="99">
        <v>0</v>
      </c>
      <c r="BJ420" s="99">
        <v>976456.28739929199</v>
      </c>
      <c r="BK420" s="99">
        <v>710688.63784790004</v>
      </c>
      <c r="BL420" s="99">
        <v>0</v>
      </c>
      <c r="BM420" s="99">
        <v>0</v>
      </c>
      <c r="BN420" s="99">
        <v>0</v>
      </c>
      <c r="BO420" s="99">
        <v>0</v>
      </c>
      <c r="BP420" s="99">
        <v>0</v>
      </c>
      <c r="BQ420" s="99">
        <v>0</v>
      </c>
      <c r="BR420" s="99">
        <v>2024754.89422607</v>
      </c>
      <c r="BS420" s="99">
        <v>972443.94433593797</v>
      </c>
      <c r="BT420" s="99">
        <v>0</v>
      </c>
      <c r="BU420" s="99">
        <v>394625.439998627</v>
      </c>
      <c r="BV420" s="99">
        <v>879042.80790710403</v>
      </c>
      <c r="BW420" s="99">
        <v>0</v>
      </c>
      <c r="BX420" s="99">
        <v>70746.609890937805</v>
      </c>
      <c r="BY420" s="99">
        <v>0</v>
      </c>
      <c r="BZ420" s="99">
        <v>0</v>
      </c>
      <c r="CA420" s="99">
        <v>32097.203361749602</v>
      </c>
      <c r="CB420" s="99">
        <v>1774671.7616119401</v>
      </c>
      <c r="CC420" s="99">
        <v>16119675.221801801</v>
      </c>
      <c r="CD420" s="99">
        <v>4340183.1283569299</v>
      </c>
      <c r="CE420" s="99">
        <v>790.79224604368198</v>
      </c>
      <c r="CF420" s="99">
        <v>106846.336072922</v>
      </c>
      <c r="CG420" s="99">
        <v>878695.61769104004</v>
      </c>
      <c r="CH420" s="99">
        <v>0</v>
      </c>
      <c r="CI420" s="99">
        <v>32890.529778957403</v>
      </c>
      <c r="CJ420" s="99">
        <v>1882092.6427307101</v>
      </c>
      <c r="CK420" s="99">
        <v>16998641.581787098</v>
      </c>
      <c r="CL420" s="99">
        <v>4419541.2227172898</v>
      </c>
      <c r="CM420" s="166">
        <v>51188.883966922796</v>
      </c>
      <c r="CN420" s="166">
        <v>7611214.3466186495</v>
      </c>
      <c r="CO420" s="166">
        <v>34846863.8115234</v>
      </c>
      <c r="CP420" s="99">
        <v>4419541.2227172898</v>
      </c>
      <c r="CQ420" s="99">
        <v>0</v>
      </c>
      <c r="CR420" s="99">
        <v>0</v>
      </c>
      <c r="CS420" s="99">
        <v>0</v>
      </c>
      <c r="CT420" s="99">
        <v>0</v>
      </c>
      <c r="CU420" s="98">
        <v>3956.248802612</v>
      </c>
      <c r="CV420" s="98">
        <v>19071.805126867999</v>
      </c>
      <c r="CW420" s="98">
        <v>1881518.0976848621</v>
      </c>
      <c r="CX420" s="98">
        <v>16998370.839492843</v>
      </c>
    </row>
    <row r="421" spans="1:102" x14ac:dyDescent="0.2">
      <c r="A421" s="98" t="s">
        <v>57</v>
      </c>
      <c r="B421" s="100">
        <v>42339</v>
      </c>
      <c r="C421" s="99">
        <v>28169.753074407599</v>
      </c>
      <c r="D421" s="99">
        <v>0</v>
      </c>
      <c r="E421" s="99">
        <v>3772.5577423274499</v>
      </c>
      <c r="F421" s="99">
        <v>3002.7629242539401</v>
      </c>
      <c r="G421" s="99">
        <v>0</v>
      </c>
      <c r="H421" s="99">
        <v>0</v>
      </c>
      <c r="I421" s="99">
        <v>0</v>
      </c>
      <c r="J421" s="99">
        <v>18325.476044178002</v>
      </c>
      <c r="K421" s="99">
        <v>5.4692115213256303</v>
      </c>
      <c r="L421" s="99">
        <v>50.048636606894398</v>
      </c>
      <c r="M421" s="99">
        <v>13125.3888881207</v>
      </c>
      <c r="N421" s="99">
        <v>2236.7750605940801</v>
      </c>
      <c r="O421" s="99">
        <v>0</v>
      </c>
      <c r="P421" s="99">
        <v>15012.589036703101</v>
      </c>
      <c r="Q421" s="99">
        <v>1570.8718278557101</v>
      </c>
      <c r="R421" s="99">
        <v>0</v>
      </c>
      <c r="S421" s="99">
        <v>803.00829308480002</v>
      </c>
      <c r="T421" s="99">
        <v>0</v>
      </c>
      <c r="U421" s="99">
        <v>18332.076715707801</v>
      </c>
      <c r="V421" s="99">
        <v>1528419.4597930899</v>
      </c>
      <c r="W421" s="99">
        <v>0</v>
      </c>
      <c r="X421" s="99">
        <v>234708.135625839</v>
      </c>
      <c r="Y421" s="99">
        <v>156622.497915268</v>
      </c>
      <c r="Z421" s="99">
        <v>0</v>
      </c>
      <c r="AA421" s="99">
        <v>0</v>
      </c>
      <c r="AB421" s="99">
        <v>0</v>
      </c>
      <c r="AC421" s="99">
        <v>5711771.5475463904</v>
      </c>
      <c r="AD421" s="99">
        <v>507.19560047239099</v>
      </c>
      <c r="AE421" s="99">
        <v>6527.1289802789697</v>
      </c>
      <c r="AF421" s="99">
        <v>662576.26667022705</v>
      </c>
      <c r="AG421" s="99">
        <v>295459.37133789097</v>
      </c>
      <c r="AH421" s="99">
        <v>0</v>
      </c>
      <c r="AI421" s="99">
        <v>647554.36729431199</v>
      </c>
      <c r="AJ421" s="99">
        <v>159728.79165267901</v>
      </c>
      <c r="AK421" s="99">
        <v>0</v>
      </c>
      <c r="AL421" s="99">
        <v>104426.061088562</v>
      </c>
      <c r="AM421" s="99">
        <v>0</v>
      </c>
      <c r="AN421" s="99">
        <v>5714759.9135742197</v>
      </c>
      <c r="AO421" s="99">
        <v>14187368.427612299</v>
      </c>
      <c r="AP421" s="99">
        <v>0</v>
      </c>
      <c r="AQ421" s="99">
        <v>1961168.671875</v>
      </c>
      <c r="AR421" s="99">
        <v>1290051.7548217799</v>
      </c>
      <c r="AS421" s="99">
        <v>0</v>
      </c>
      <c r="AT421" s="99">
        <v>0</v>
      </c>
      <c r="AU421" s="99">
        <v>0</v>
      </c>
      <c r="AV421" s="99">
        <v>17895514.449707001</v>
      </c>
      <c r="AW421" s="99">
        <v>1695.2284581065201</v>
      </c>
      <c r="AX421" s="99">
        <v>51621.4051556587</v>
      </c>
      <c r="AY421" s="99">
        <v>6274884.1409301804</v>
      </c>
      <c r="AZ421" s="99">
        <v>2524966.8171691899</v>
      </c>
      <c r="BA421" s="99">
        <v>0</v>
      </c>
      <c r="BB421" s="99">
        <v>5958030.54724121</v>
      </c>
      <c r="BC421" s="99">
        <v>1385590.97192383</v>
      </c>
      <c r="BD421" s="99">
        <v>0</v>
      </c>
      <c r="BE421" s="99">
        <v>866612.23811340297</v>
      </c>
      <c r="BF421" s="99">
        <v>0</v>
      </c>
      <c r="BG421" s="99">
        <v>17898325.1955566</v>
      </c>
      <c r="BH421" s="99">
        <v>3606096.2596130399</v>
      </c>
      <c r="BI421" s="99">
        <v>0</v>
      </c>
      <c r="BJ421" s="99">
        <v>970733.82351684605</v>
      </c>
      <c r="BK421" s="99">
        <v>710735.46717834496</v>
      </c>
      <c r="BL421" s="99">
        <v>0</v>
      </c>
      <c r="BM421" s="99">
        <v>0</v>
      </c>
      <c r="BN421" s="99">
        <v>0</v>
      </c>
      <c r="BO421" s="99">
        <v>0</v>
      </c>
      <c r="BP421" s="99">
        <v>0</v>
      </c>
      <c r="BQ421" s="99">
        <v>0</v>
      </c>
      <c r="BR421" s="99">
        <v>2051423.34759521</v>
      </c>
      <c r="BS421" s="99">
        <v>966026.60594940197</v>
      </c>
      <c r="BT421" s="99">
        <v>0</v>
      </c>
      <c r="BU421" s="99">
        <v>700299.77999877895</v>
      </c>
      <c r="BV421" s="99">
        <v>869272.54202270496</v>
      </c>
      <c r="BW421" s="99">
        <v>0</v>
      </c>
      <c r="BX421" s="99">
        <v>113086.499680519</v>
      </c>
      <c r="BY421" s="99">
        <v>0</v>
      </c>
      <c r="BZ421" s="99">
        <v>0</v>
      </c>
      <c r="CA421" s="99">
        <v>31964.8220014572</v>
      </c>
      <c r="CB421" s="99">
        <v>1763535.62103271</v>
      </c>
      <c r="CC421" s="99">
        <v>16128323.057739301</v>
      </c>
      <c r="CD421" s="99">
        <v>4572872.5954589797</v>
      </c>
      <c r="CE421" s="99">
        <v>805.28310462832496</v>
      </c>
      <c r="CF421" s="99">
        <v>104653.143288612</v>
      </c>
      <c r="CG421" s="99">
        <v>868581.25719451904</v>
      </c>
      <c r="CH421" s="99">
        <v>0</v>
      </c>
      <c r="CI421" s="99">
        <v>32763.663240194299</v>
      </c>
      <c r="CJ421" s="99">
        <v>1867021.80647278</v>
      </c>
      <c r="CK421" s="99">
        <v>16979160.6323242</v>
      </c>
      <c r="CL421" s="99">
        <v>4684467.0720214797</v>
      </c>
      <c r="CM421" s="166">
        <v>51015.7087769508</v>
      </c>
      <c r="CN421" s="166">
        <v>7571163.51171875</v>
      </c>
      <c r="CO421" s="166">
        <v>34857521.343261696</v>
      </c>
      <c r="CP421" s="99">
        <v>4684467.0720214797</v>
      </c>
      <c r="CQ421" s="99">
        <v>0</v>
      </c>
      <c r="CR421" s="99">
        <v>0</v>
      </c>
      <c r="CS421" s="99">
        <v>0</v>
      </c>
      <c r="CT421" s="99">
        <v>0</v>
      </c>
      <c r="CU421" s="98">
        <v>3779.1009740620002</v>
      </c>
      <c r="CV421" s="98">
        <v>19049.175426207999</v>
      </c>
      <c r="CW421" s="98">
        <v>1868188.7643213219</v>
      </c>
      <c r="CX421" s="98">
        <v>16996904.314933822</v>
      </c>
    </row>
    <row r="422" spans="1:102" x14ac:dyDescent="0.2">
      <c r="A422" s="98" t="s">
        <v>57</v>
      </c>
      <c r="B422" s="100">
        <v>42430</v>
      </c>
      <c r="C422" s="99">
        <v>28007.494073867801</v>
      </c>
      <c r="D422" s="99">
        <v>0</v>
      </c>
      <c r="E422" s="99">
        <v>3861.70886051655</v>
      </c>
      <c r="F422" s="99">
        <v>3143.3980217277999</v>
      </c>
      <c r="G422" s="99">
        <v>0</v>
      </c>
      <c r="H422" s="99">
        <v>0</v>
      </c>
      <c r="I422" s="99">
        <v>0</v>
      </c>
      <c r="J422" s="99">
        <v>18360.898697614699</v>
      </c>
      <c r="K422" s="99">
        <v>3.20656791521469</v>
      </c>
      <c r="L422" s="99">
        <v>40.919910814613097</v>
      </c>
      <c r="M422" s="99">
        <v>12977.914236784</v>
      </c>
      <c r="N422" s="99">
        <v>2206.1979784965501</v>
      </c>
      <c r="O422" s="99">
        <v>0</v>
      </c>
      <c r="P422" s="99">
        <v>15068.5076458454</v>
      </c>
      <c r="Q422" s="99">
        <v>1536.14512576163</v>
      </c>
      <c r="R422" s="99">
        <v>0</v>
      </c>
      <c r="S422" s="99">
        <v>798.15695290267502</v>
      </c>
      <c r="T422" s="99">
        <v>0</v>
      </c>
      <c r="U422" s="99">
        <v>18365.468902587902</v>
      </c>
      <c r="V422" s="99">
        <v>1501906.0110015899</v>
      </c>
      <c r="W422" s="99">
        <v>0</v>
      </c>
      <c r="X422" s="99">
        <v>237928.392059326</v>
      </c>
      <c r="Y422" s="99">
        <v>161793.89906883199</v>
      </c>
      <c r="Z422" s="99">
        <v>0</v>
      </c>
      <c r="AA422" s="99">
        <v>0</v>
      </c>
      <c r="AB422" s="99">
        <v>0</v>
      </c>
      <c r="AC422" s="99">
        <v>5703470.2891235398</v>
      </c>
      <c r="AD422" s="99">
        <v>443.56585577130301</v>
      </c>
      <c r="AE422" s="99">
        <v>7106.5308746099499</v>
      </c>
      <c r="AF422" s="99">
        <v>638313.390861511</v>
      </c>
      <c r="AG422" s="99">
        <v>286883.97120284999</v>
      </c>
      <c r="AH422" s="99">
        <v>0</v>
      </c>
      <c r="AI422" s="99">
        <v>658397.45545196498</v>
      </c>
      <c r="AJ422" s="99">
        <v>157577.05525589001</v>
      </c>
      <c r="AK422" s="99">
        <v>0</v>
      </c>
      <c r="AL422" s="99">
        <v>104607.789551735</v>
      </c>
      <c r="AM422" s="99">
        <v>0</v>
      </c>
      <c r="AN422" s="99">
        <v>5709746.2478637705</v>
      </c>
      <c r="AO422" s="99">
        <v>13952458.8201904</v>
      </c>
      <c r="AP422" s="99">
        <v>0</v>
      </c>
      <c r="AQ422" s="99">
        <v>1982234.03479004</v>
      </c>
      <c r="AR422" s="99">
        <v>1346881.48141479</v>
      </c>
      <c r="AS422" s="99">
        <v>0</v>
      </c>
      <c r="AT422" s="99">
        <v>0</v>
      </c>
      <c r="AU422" s="99">
        <v>0</v>
      </c>
      <c r="AV422" s="99">
        <v>17930220.3903809</v>
      </c>
      <c r="AW422" s="99">
        <v>1488.3044367581599</v>
      </c>
      <c r="AX422" s="99">
        <v>33074.798831462896</v>
      </c>
      <c r="AY422" s="99">
        <v>6066212.9813232403</v>
      </c>
      <c r="AZ422" s="99">
        <v>2466510.87890625</v>
      </c>
      <c r="BA422" s="99">
        <v>0</v>
      </c>
      <c r="BB422" s="99">
        <v>6086437.1179809598</v>
      </c>
      <c r="BC422" s="99">
        <v>1373565.83195496</v>
      </c>
      <c r="BD422" s="99">
        <v>0</v>
      </c>
      <c r="BE422" s="99">
        <v>869593.32255554199</v>
      </c>
      <c r="BF422" s="99">
        <v>0</v>
      </c>
      <c r="BG422" s="99">
        <v>17943122.154296901</v>
      </c>
      <c r="BH422" s="99">
        <v>4023388.2846069299</v>
      </c>
      <c r="BI422" s="99">
        <v>0</v>
      </c>
      <c r="BJ422" s="99">
        <v>1011180.23972321</v>
      </c>
      <c r="BK422" s="99">
        <v>735834.234848022</v>
      </c>
      <c r="BL422" s="99">
        <v>0</v>
      </c>
      <c r="BM422" s="99">
        <v>0</v>
      </c>
      <c r="BN422" s="99">
        <v>0</v>
      </c>
      <c r="BO422" s="99">
        <v>0</v>
      </c>
      <c r="BP422" s="99">
        <v>0</v>
      </c>
      <c r="BQ422" s="99">
        <v>0</v>
      </c>
      <c r="BR422" s="99">
        <v>2015654.71234131</v>
      </c>
      <c r="BS422" s="99">
        <v>952356.59867095901</v>
      </c>
      <c r="BT422" s="99">
        <v>0</v>
      </c>
      <c r="BU422" s="99">
        <v>1247245.61999512</v>
      </c>
      <c r="BV422" s="99">
        <v>864147.42389679002</v>
      </c>
      <c r="BW422" s="99">
        <v>0</v>
      </c>
      <c r="BX422" s="99">
        <v>185644.37931823701</v>
      </c>
      <c r="BY422" s="99">
        <v>0</v>
      </c>
      <c r="BZ422" s="99">
        <v>0</v>
      </c>
      <c r="CA422" s="99">
        <v>31853.241884708401</v>
      </c>
      <c r="CB422" s="99">
        <v>1739607.1708984401</v>
      </c>
      <c r="CC422" s="99">
        <v>15887492.2536621</v>
      </c>
      <c r="CD422" s="99">
        <v>5042762.3577270498</v>
      </c>
      <c r="CE422" s="99">
        <v>799.30975554138399</v>
      </c>
      <c r="CF422" s="99">
        <v>104969.82875442501</v>
      </c>
      <c r="CG422" s="99">
        <v>872512.41723632801</v>
      </c>
      <c r="CH422" s="99">
        <v>0</v>
      </c>
      <c r="CI422" s="99">
        <v>32653.1489751339</v>
      </c>
      <c r="CJ422" s="99">
        <v>1845339.5909118699</v>
      </c>
      <c r="CK422" s="99">
        <v>16766582.197509799</v>
      </c>
      <c r="CL422" s="99">
        <v>5224163.6596069299</v>
      </c>
      <c r="CM422" s="166">
        <v>50912.231494903601</v>
      </c>
      <c r="CN422" s="166">
        <v>7530068.2673950205</v>
      </c>
      <c r="CO422" s="166">
        <v>34659162.493652299</v>
      </c>
      <c r="CP422" s="99">
        <v>5224163.6596069299</v>
      </c>
      <c r="CQ422" s="99">
        <v>0</v>
      </c>
      <c r="CR422" s="99">
        <v>0</v>
      </c>
      <c r="CS422" s="99">
        <v>0</v>
      </c>
      <c r="CT422" s="99">
        <v>0</v>
      </c>
      <c r="CU422" s="98">
        <v>3865.5743601069998</v>
      </c>
      <c r="CV422" s="98">
        <v>19073.673969707001</v>
      </c>
      <c r="CW422" s="98">
        <v>1844576.9996528651</v>
      </c>
      <c r="CX422" s="98">
        <v>16760004.670898428</v>
      </c>
    </row>
    <row r="423" spans="1:102" x14ac:dyDescent="0.2">
      <c r="A423" s="98" t="s">
        <v>57</v>
      </c>
      <c r="B423" s="100">
        <v>42522</v>
      </c>
      <c r="C423" s="99">
        <v>28000.879523754102</v>
      </c>
      <c r="D423" s="99">
        <v>0</v>
      </c>
      <c r="E423" s="99">
        <v>3672.5450986921801</v>
      </c>
      <c r="F423" s="99">
        <v>2982.9073777496801</v>
      </c>
      <c r="G423" s="99">
        <v>0</v>
      </c>
      <c r="H423" s="99">
        <v>0</v>
      </c>
      <c r="I423" s="99">
        <v>0</v>
      </c>
      <c r="J423" s="99">
        <v>18361.336963415099</v>
      </c>
      <c r="K423" s="99">
        <v>2.5581164759350901</v>
      </c>
      <c r="L423" s="99">
        <v>44.235463242046499</v>
      </c>
      <c r="M423" s="99">
        <v>12966.956401825</v>
      </c>
      <c r="N423" s="99">
        <v>2199.72054925561</v>
      </c>
      <c r="O423" s="99">
        <v>0</v>
      </c>
      <c r="P423" s="99">
        <v>14940.773462534</v>
      </c>
      <c r="Q423" s="99">
        <v>1527.6977658271801</v>
      </c>
      <c r="R423" s="99">
        <v>0</v>
      </c>
      <c r="S423" s="99">
        <v>813.38482646644104</v>
      </c>
      <c r="T423" s="99">
        <v>0</v>
      </c>
      <c r="U423" s="99">
        <v>18360.0571110249</v>
      </c>
      <c r="V423" s="99">
        <v>1484796.1243133501</v>
      </c>
      <c r="W423" s="99">
        <v>0</v>
      </c>
      <c r="X423" s="99">
        <v>226999.46257209801</v>
      </c>
      <c r="Y423" s="99">
        <v>153064.682043076</v>
      </c>
      <c r="Z423" s="99">
        <v>0</v>
      </c>
      <c r="AA423" s="99">
        <v>0</v>
      </c>
      <c r="AB423" s="99">
        <v>0</v>
      </c>
      <c r="AC423" s="99">
        <v>5682380.4225463904</v>
      </c>
      <c r="AD423" s="99">
        <v>466.06002623960399</v>
      </c>
      <c r="AE423" s="99">
        <v>6620.7886119484901</v>
      </c>
      <c r="AF423" s="99">
        <v>628005.31872558605</v>
      </c>
      <c r="AG423" s="99">
        <v>284156.53021621698</v>
      </c>
      <c r="AH423" s="99">
        <v>0</v>
      </c>
      <c r="AI423" s="99">
        <v>652415.20541381801</v>
      </c>
      <c r="AJ423" s="99">
        <v>156902.65425300601</v>
      </c>
      <c r="AK423" s="99">
        <v>0</v>
      </c>
      <c r="AL423" s="99">
        <v>106417.40596008299</v>
      </c>
      <c r="AM423" s="99">
        <v>0</v>
      </c>
      <c r="AN423" s="99">
        <v>5676030.6375122098</v>
      </c>
      <c r="AO423" s="99">
        <v>13857286.1920166</v>
      </c>
      <c r="AP423" s="99">
        <v>0</v>
      </c>
      <c r="AQ423" s="99">
        <v>1891947.62719727</v>
      </c>
      <c r="AR423" s="99">
        <v>1259817.4572296101</v>
      </c>
      <c r="AS423" s="99">
        <v>0</v>
      </c>
      <c r="AT423" s="99">
        <v>0</v>
      </c>
      <c r="AU423" s="99">
        <v>0</v>
      </c>
      <c r="AV423" s="99">
        <v>17916374.849365201</v>
      </c>
      <c r="AW423" s="99">
        <v>1565.7755250632799</v>
      </c>
      <c r="AX423" s="99">
        <v>45120.899635314898</v>
      </c>
      <c r="AY423" s="99">
        <v>6011354.25317383</v>
      </c>
      <c r="AZ423" s="99">
        <v>2451795.5160522498</v>
      </c>
      <c r="BA423" s="99">
        <v>0</v>
      </c>
      <c r="BB423" s="99">
        <v>6036851.24816895</v>
      </c>
      <c r="BC423" s="99">
        <v>1366155.3863220201</v>
      </c>
      <c r="BD423" s="99">
        <v>0</v>
      </c>
      <c r="BE423" s="99">
        <v>893351.507339478</v>
      </c>
      <c r="BF423" s="99">
        <v>0</v>
      </c>
      <c r="BG423" s="99">
        <v>17903727.4306641</v>
      </c>
      <c r="BH423" s="99">
        <v>4028377.9411926302</v>
      </c>
      <c r="BI423" s="99">
        <v>0</v>
      </c>
      <c r="BJ423" s="99">
        <v>974614.17243194603</v>
      </c>
      <c r="BK423" s="99">
        <v>706362.643203735</v>
      </c>
      <c r="BL423" s="99">
        <v>0</v>
      </c>
      <c r="BM423" s="99">
        <v>0</v>
      </c>
      <c r="BN423" s="99">
        <v>0</v>
      </c>
      <c r="BO423" s="99">
        <v>0</v>
      </c>
      <c r="BP423" s="99">
        <v>0</v>
      </c>
      <c r="BQ423" s="99">
        <v>0</v>
      </c>
      <c r="BR423" s="99">
        <v>2009105.0034789999</v>
      </c>
      <c r="BS423" s="99">
        <v>939657.76503753697</v>
      </c>
      <c r="BT423" s="99">
        <v>0</v>
      </c>
      <c r="BU423" s="99">
        <v>1252765.17999268</v>
      </c>
      <c r="BV423" s="99">
        <v>857839.62281799305</v>
      </c>
      <c r="BW423" s="99">
        <v>0</v>
      </c>
      <c r="BX423" s="99">
        <v>189723.98929595901</v>
      </c>
      <c r="BY423" s="99">
        <v>0</v>
      </c>
      <c r="BZ423" s="99">
        <v>0</v>
      </c>
      <c r="CA423" s="99">
        <v>31668.2007215023</v>
      </c>
      <c r="CB423" s="99">
        <v>1715093.77035522</v>
      </c>
      <c r="CC423" s="99">
        <v>15817987.970825201</v>
      </c>
      <c r="CD423" s="99">
        <v>5010106.0451660203</v>
      </c>
      <c r="CE423" s="99">
        <v>816.21268951892898</v>
      </c>
      <c r="CF423" s="99">
        <v>107280.00963306399</v>
      </c>
      <c r="CG423" s="99">
        <v>899491.02040100098</v>
      </c>
      <c r="CH423" s="99">
        <v>0</v>
      </c>
      <c r="CI423" s="99">
        <v>32487.253714799899</v>
      </c>
      <c r="CJ423" s="99">
        <v>1818226.7707519501</v>
      </c>
      <c r="CK423" s="99">
        <v>16688594.1873779</v>
      </c>
      <c r="CL423" s="99">
        <v>5194115.2384033203</v>
      </c>
      <c r="CM423" s="166">
        <v>50779.393173694603</v>
      </c>
      <c r="CN423" s="166">
        <v>7494413.9326782199</v>
      </c>
      <c r="CO423" s="166">
        <v>34556301.167968802</v>
      </c>
      <c r="CP423" s="99">
        <v>5194115.2384033203</v>
      </c>
      <c r="CQ423" s="99">
        <v>0</v>
      </c>
      <c r="CR423" s="99">
        <v>0</v>
      </c>
      <c r="CS423" s="99">
        <v>0</v>
      </c>
      <c r="CT423" s="99">
        <v>0</v>
      </c>
      <c r="CU423" s="98">
        <v>3674.2472150120002</v>
      </c>
      <c r="CV423" s="98">
        <v>19091.608243926999</v>
      </c>
      <c r="CW423" s="98">
        <v>1822373.779988284</v>
      </c>
      <c r="CX423" s="98">
        <v>16717478.991226202</v>
      </c>
    </row>
    <row r="424" spans="1:102" x14ac:dyDescent="0.2">
      <c r="A424" s="98" t="s">
        <v>57</v>
      </c>
      <c r="B424" s="100">
        <v>42614</v>
      </c>
      <c r="C424" s="99">
        <v>28134.5844657421</v>
      </c>
      <c r="D424" s="99">
        <v>0</v>
      </c>
      <c r="E424" s="99">
        <v>3619.8883344829101</v>
      </c>
      <c r="F424" s="99">
        <v>2926.2643555402801</v>
      </c>
      <c r="G424" s="99">
        <v>0</v>
      </c>
      <c r="H424" s="99">
        <v>0</v>
      </c>
      <c r="I424" s="99">
        <v>0</v>
      </c>
      <c r="J424" s="99">
        <v>18228.448980331399</v>
      </c>
      <c r="K424" s="99">
        <v>2.0747508408385298</v>
      </c>
      <c r="L424" s="99">
        <v>53.968948627822101</v>
      </c>
      <c r="M424" s="99">
        <v>13007.486468195901</v>
      </c>
      <c r="N424" s="99">
        <v>2182.7164389193099</v>
      </c>
      <c r="O424" s="99">
        <v>0</v>
      </c>
      <c r="P424" s="99">
        <v>15000.3128722906</v>
      </c>
      <c r="Q424" s="99">
        <v>1511.3960378766101</v>
      </c>
      <c r="R424" s="99">
        <v>0</v>
      </c>
      <c r="S424" s="99">
        <v>824.30438438057899</v>
      </c>
      <c r="T424" s="99">
        <v>0</v>
      </c>
      <c r="U424" s="99">
        <v>18231.066202640501</v>
      </c>
      <c r="V424" s="99">
        <v>1489291.9548645001</v>
      </c>
      <c r="W424" s="99">
        <v>0</v>
      </c>
      <c r="X424" s="99">
        <v>215547.288999557</v>
      </c>
      <c r="Y424" s="99">
        <v>144571.84075355501</v>
      </c>
      <c r="Z424" s="99">
        <v>0</v>
      </c>
      <c r="AA424" s="99">
        <v>0</v>
      </c>
      <c r="AB424" s="99">
        <v>0</v>
      </c>
      <c r="AC424" s="99">
        <v>5660977.5973510696</v>
      </c>
      <c r="AD424" s="99">
        <v>377.74761082977102</v>
      </c>
      <c r="AE424" s="99">
        <v>7685.18344151974</v>
      </c>
      <c r="AF424" s="99">
        <v>630595.61157989502</v>
      </c>
      <c r="AG424" s="99">
        <v>278884.45423507702</v>
      </c>
      <c r="AH424" s="99">
        <v>0</v>
      </c>
      <c r="AI424" s="99">
        <v>630820.83480834996</v>
      </c>
      <c r="AJ424" s="99">
        <v>153179.38002395601</v>
      </c>
      <c r="AK424" s="99">
        <v>0</v>
      </c>
      <c r="AL424" s="99">
        <v>105813.391859055</v>
      </c>
      <c r="AM424" s="99">
        <v>0</v>
      </c>
      <c r="AN424" s="99">
        <v>5659755.2244873</v>
      </c>
      <c r="AO424" s="99">
        <v>14093558.596679701</v>
      </c>
      <c r="AP424" s="99">
        <v>0</v>
      </c>
      <c r="AQ424" s="99">
        <v>1831922.62353516</v>
      </c>
      <c r="AR424" s="99">
        <v>1217307.15618896</v>
      </c>
      <c r="AS424" s="99">
        <v>0</v>
      </c>
      <c r="AT424" s="99">
        <v>0</v>
      </c>
      <c r="AU424" s="99">
        <v>0</v>
      </c>
      <c r="AV424" s="99">
        <v>17909646.597167999</v>
      </c>
      <c r="AW424" s="99">
        <v>1279.35607637465</v>
      </c>
      <c r="AX424" s="99">
        <v>49819.812187194802</v>
      </c>
      <c r="AY424" s="99">
        <v>6079935.8798828097</v>
      </c>
      <c r="AZ424" s="99">
        <v>2419490.3970642099</v>
      </c>
      <c r="BA424" s="99">
        <v>0</v>
      </c>
      <c r="BB424" s="99">
        <v>5928990.9837646503</v>
      </c>
      <c r="BC424" s="99">
        <v>1355525.4370727499</v>
      </c>
      <c r="BD424" s="99">
        <v>0</v>
      </c>
      <c r="BE424" s="99">
        <v>891350.70194244396</v>
      </c>
      <c r="BF424" s="99">
        <v>0</v>
      </c>
      <c r="BG424" s="99">
        <v>17910620.941894501</v>
      </c>
      <c r="BH424" s="99">
        <v>3995718.8504333501</v>
      </c>
      <c r="BI424" s="99">
        <v>0</v>
      </c>
      <c r="BJ424" s="99">
        <v>939271.30558776902</v>
      </c>
      <c r="BK424" s="99">
        <v>673315.86580658006</v>
      </c>
      <c r="BL424" s="99">
        <v>0</v>
      </c>
      <c r="BM424" s="99">
        <v>0</v>
      </c>
      <c r="BN424" s="99">
        <v>0</v>
      </c>
      <c r="BO424" s="99">
        <v>0</v>
      </c>
      <c r="BP424" s="99">
        <v>0</v>
      </c>
      <c r="BQ424" s="99">
        <v>0</v>
      </c>
      <c r="BR424" s="99">
        <v>2027250.2694854699</v>
      </c>
      <c r="BS424" s="99">
        <v>928302.60621643101</v>
      </c>
      <c r="BT424" s="99">
        <v>0</v>
      </c>
      <c r="BU424" s="99">
        <v>1017258.43999481</v>
      </c>
      <c r="BV424" s="99">
        <v>848176.32820892299</v>
      </c>
      <c r="BW424" s="99">
        <v>0</v>
      </c>
      <c r="BX424" s="99">
        <v>165123.289415359</v>
      </c>
      <c r="BY424" s="99">
        <v>0</v>
      </c>
      <c r="BZ424" s="99">
        <v>0</v>
      </c>
      <c r="CA424" s="99">
        <v>31758.356437206301</v>
      </c>
      <c r="CB424" s="99">
        <v>1707208.58409119</v>
      </c>
      <c r="CC424" s="99">
        <v>15903702.860473599</v>
      </c>
      <c r="CD424" s="99">
        <v>4923748.4462890597</v>
      </c>
      <c r="CE424" s="99">
        <v>827.34757810086001</v>
      </c>
      <c r="CF424" s="99">
        <v>106406.910647392</v>
      </c>
      <c r="CG424" s="99">
        <v>896813.79389953602</v>
      </c>
      <c r="CH424" s="99">
        <v>0</v>
      </c>
      <c r="CI424" s="99">
        <v>32587.0033259392</v>
      </c>
      <c r="CJ424" s="99">
        <v>1814388.03678894</v>
      </c>
      <c r="CK424" s="99">
        <v>16803859.501708999</v>
      </c>
      <c r="CL424" s="99">
        <v>5104719.4663696298</v>
      </c>
      <c r="CM424" s="166">
        <v>50740.0129570961</v>
      </c>
      <c r="CN424" s="166">
        <v>7494862.3967285203</v>
      </c>
      <c r="CO424" s="166">
        <v>34813886.867675804</v>
      </c>
      <c r="CP424" s="99">
        <v>5104719.4663696298</v>
      </c>
      <c r="CQ424" s="99">
        <v>0</v>
      </c>
      <c r="CR424" s="99">
        <v>0</v>
      </c>
      <c r="CS424" s="99">
        <v>0</v>
      </c>
      <c r="CT424" s="99">
        <v>0</v>
      </c>
      <c r="CU424" s="98">
        <v>3621.4252298890001</v>
      </c>
      <c r="CV424" s="98">
        <v>18975.271575833998</v>
      </c>
      <c r="CW424" s="98">
        <v>1813615.4947385821</v>
      </c>
      <c r="CX424" s="98">
        <v>16800516.654373135</v>
      </c>
    </row>
    <row r="425" spans="1:102" x14ac:dyDescent="0.2">
      <c r="A425" s="98" t="s">
        <v>57</v>
      </c>
      <c r="B425" s="100">
        <v>42705</v>
      </c>
      <c r="C425" s="99">
        <v>28029.6385965347</v>
      </c>
      <c r="D425" s="99">
        <v>0</v>
      </c>
      <c r="E425" s="99">
        <v>3536.7068308293801</v>
      </c>
      <c r="F425" s="99">
        <v>2864.7208138406299</v>
      </c>
      <c r="G425" s="99">
        <v>0</v>
      </c>
      <c r="H425" s="99">
        <v>0</v>
      </c>
      <c r="I425" s="99">
        <v>0</v>
      </c>
      <c r="J425" s="99">
        <v>18271.5703668594</v>
      </c>
      <c r="K425" s="99">
        <v>2.1684055516962002</v>
      </c>
      <c r="L425" s="99">
        <v>47.057388891465997</v>
      </c>
      <c r="M425" s="99">
        <v>12945.3957631588</v>
      </c>
      <c r="N425" s="99">
        <v>2164.0209678709498</v>
      </c>
      <c r="O425" s="99">
        <v>0</v>
      </c>
      <c r="P425" s="99">
        <v>14973.2606568336</v>
      </c>
      <c r="Q425" s="99">
        <v>1483.27635152638</v>
      </c>
      <c r="R425" s="99">
        <v>0</v>
      </c>
      <c r="S425" s="99">
        <v>843.30746841430698</v>
      </c>
      <c r="T425" s="99">
        <v>0</v>
      </c>
      <c r="U425" s="99">
        <v>18274.488306522398</v>
      </c>
      <c r="V425" s="99">
        <v>1488164.1958465599</v>
      </c>
      <c r="W425" s="99">
        <v>0</v>
      </c>
      <c r="X425" s="99">
        <v>213896.38186836199</v>
      </c>
      <c r="Y425" s="99">
        <v>142024.76633644101</v>
      </c>
      <c r="Z425" s="99">
        <v>0</v>
      </c>
      <c r="AA425" s="99">
        <v>0</v>
      </c>
      <c r="AB425" s="99">
        <v>0</v>
      </c>
      <c r="AC425" s="99">
        <v>5642203.6220092801</v>
      </c>
      <c r="AD425" s="99">
        <v>394.77011273801298</v>
      </c>
      <c r="AE425" s="99">
        <v>7977.0655306577701</v>
      </c>
      <c r="AF425" s="99">
        <v>623625.10386657703</v>
      </c>
      <c r="AG425" s="99">
        <v>277146.518909454</v>
      </c>
      <c r="AH425" s="99">
        <v>0</v>
      </c>
      <c r="AI425" s="99">
        <v>645717.09415435803</v>
      </c>
      <c r="AJ425" s="99">
        <v>152113.82221794099</v>
      </c>
      <c r="AK425" s="99">
        <v>0</v>
      </c>
      <c r="AL425" s="99">
        <v>105583.209630966</v>
      </c>
      <c r="AM425" s="99">
        <v>0</v>
      </c>
      <c r="AN425" s="99">
        <v>5645484.3833618201</v>
      </c>
      <c r="AO425" s="99">
        <v>14275272.7456055</v>
      </c>
      <c r="AP425" s="99">
        <v>0</v>
      </c>
      <c r="AQ425" s="99">
        <v>1806785.6505432101</v>
      </c>
      <c r="AR425" s="99">
        <v>1189647.9684753399</v>
      </c>
      <c r="AS425" s="99">
        <v>0</v>
      </c>
      <c r="AT425" s="99">
        <v>0</v>
      </c>
      <c r="AU425" s="99">
        <v>0</v>
      </c>
      <c r="AV425" s="99">
        <v>17953393.6726074</v>
      </c>
      <c r="AW425" s="99">
        <v>1343.2480208873701</v>
      </c>
      <c r="AX425" s="99">
        <v>50949.919710159302</v>
      </c>
      <c r="AY425" s="99">
        <v>6026980.6188354502</v>
      </c>
      <c r="AZ425" s="99">
        <v>2412378.42547607</v>
      </c>
      <c r="BA425" s="99">
        <v>0</v>
      </c>
      <c r="BB425" s="99">
        <v>6208230.2654418899</v>
      </c>
      <c r="BC425" s="99">
        <v>1346390.4264678999</v>
      </c>
      <c r="BD425" s="99">
        <v>0</v>
      </c>
      <c r="BE425" s="99">
        <v>884675.08885192894</v>
      </c>
      <c r="BF425" s="99">
        <v>0</v>
      </c>
      <c r="BG425" s="99">
        <v>17957017.776611298</v>
      </c>
      <c r="BH425" s="99">
        <v>4023814.0923767099</v>
      </c>
      <c r="BI425" s="99">
        <v>0</v>
      </c>
      <c r="BJ425" s="99">
        <v>875853.03591155994</v>
      </c>
      <c r="BK425" s="99">
        <v>613306.57440948498</v>
      </c>
      <c r="BL425" s="99">
        <v>0</v>
      </c>
      <c r="BM425" s="99">
        <v>0</v>
      </c>
      <c r="BN425" s="99">
        <v>0</v>
      </c>
      <c r="BO425" s="99">
        <v>0</v>
      </c>
      <c r="BP425" s="99">
        <v>0</v>
      </c>
      <c r="BQ425" s="99">
        <v>0</v>
      </c>
      <c r="BR425" s="99">
        <v>2005588.3012695301</v>
      </c>
      <c r="BS425" s="99">
        <v>924518.262367249</v>
      </c>
      <c r="BT425" s="99">
        <v>0</v>
      </c>
      <c r="BU425" s="99">
        <v>1215289.6599884001</v>
      </c>
      <c r="BV425" s="99">
        <v>782968.37404632603</v>
      </c>
      <c r="BW425" s="99">
        <v>0</v>
      </c>
      <c r="BX425" s="99">
        <v>185084.82932853699</v>
      </c>
      <c r="BY425" s="99">
        <v>0</v>
      </c>
      <c r="BZ425" s="99">
        <v>0</v>
      </c>
      <c r="CA425" s="99">
        <v>31586.679638147401</v>
      </c>
      <c r="CB425" s="99">
        <v>1705070.9755249</v>
      </c>
      <c r="CC425" s="99">
        <v>16061311.0809326</v>
      </c>
      <c r="CD425" s="99">
        <v>4895511.7988281297</v>
      </c>
      <c r="CE425" s="99">
        <v>845.717664077878</v>
      </c>
      <c r="CF425" s="99">
        <v>105761.60400772101</v>
      </c>
      <c r="CG425" s="99">
        <v>887158.72956848098</v>
      </c>
      <c r="CH425" s="99">
        <v>0</v>
      </c>
      <c r="CI425" s="99">
        <v>32428.789685964599</v>
      </c>
      <c r="CJ425" s="99">
        <v>1811732.7560119601</v>
      </c>
      <c r="CK425" s="99">
        <v>16946807.6958008</v>
      </c>
      <c r="CL425" s="99">
        <v>5076639.7421264602</v>
      </c>
      <c r="CM425" s="166">
        <v>50598.100183486902</v>
      </c>
      <c r="CN425" s="166">
        <v>7486859.9157104502</v>
      </c>
      <c r="CO425" s="166">
        <v>34851371.006347701</v>
      </c>
      <c r="CP425" s="99">
        <v>5076639.7421264602</v>
      </c>
      <c r="CQ425" s="99">
        <v>0</v>
      </c>
      <c r="CR425" s="99">
        <v>0</v>
      </c>
      <c r="CS425" s="99">
        <v>0</v>
      </c>
      <c r="CT425" s="99">
        <v>0</v>
      </c>
      <c r="CU425" s="98">
        <v>3539.5458291089999</v>
      </c>
      <c r="CV425" s="98">
        <v>19023.105960001001</v>
      </c>
      <c r="CW425" s="98">
        <v>1810832.579532621</v>
      </c>
      <c r="CX425" s="98">
        <v>16948469.81050108</v>
      </c>
    </row>
    <row r="426" spans="1:102" x14ac:dyDescent="0.2">
      <c r="A426" s="98" t="s">
        <v>57</v>
      </c>
      <c r="B426" s="100">
        <v>42795</v>
      </c>
      <c r="C426" s="99">
        <v>27979.674982070901</v>
      </c>
      <c r="D426" s="99">
        <v>0</v>
      </c>
      <c r="E426" s="99">
        <v>3418.6314828097802</v>
      </c>
      <c r="F426" s="99">
        <v>2784.0172504484699</v>
      </c>
      <c r="G426" s="99">
        <v>0</v>
      </c>
      <c r="H426" s="99">
        <v>0</v>
      </c>
      <c r="I426" s="99">
        <v>0</v>
      </c>
      <c r="J426" s="99">
        <v>18227.302736043901</v>
      </c>
      <c r="K426" s="99">
        <v>2.08445114787901</v>
      </c>
      <c r="L426" s="99">
        <v>37.913983388803899</v>
      </c>
      <c r="M426" s="99">
        <v>12893.982383132001</v>
      </c>
      <c r="N426" s="99">
        <v>2124.3536839783201</v>
      </c>
      <c r="O426" s="99">
        <v>0</v>
      </c>
      <c r="P426" s="99">
        <v>14887.2248985767</v>
      </c>
      <c r="Q426" s="99">
        <v>1393.99551433325</v>
      </c>
      <c r="R426" s="99">
        <v>0</v>
      </c>
      <c r="S426" s="99">
        <v>858.57828296721004</v>
      </c>
      <c r="T426" s="99">
        <v>0</v>
      </c>
      <c r="U426" s="99">
        <v>18232.228657484098</v>
      </c>
      <c r="V426" s="99">
        <v>1506406.7376556401</v>
      </c>
      <c r="W426" s="99">
        <v>0</v>
      </c>
      <c r="X426" s="99">
        <v>211169.17358017</v>
      </c>
      <c r="Y426" s="99">
        <v>141595.96450996399</v>
      </c>
      <c r="Z426" s="99">
        <v>0</v>
      </c>
      <c r="AA426" s="99">
        <v>0</v>
      </c>
      <c r="AB426" s="99">
        <v>0</v>
      </c>
      <c r="AC426" s="99">
        <v>5672147.8369140597</v>
      </c>
      <c r="AD426" s="99">
        <v>369.22235499694898</v>
      </c>
      <c r="AE426" s="99">
        <v>6677.4739101529103</v>
      </c>
      <c r="AF426" s="99">
        <v>626885.83720397903</v>
      </c>
      <c r="AG426" s="99">
        <v>277659.070701599</v>
      </c>
      <c r="AH426" s="99">
        <v>0</v>
      </c>
      <c r="AI426" s="99">
        <v>656656.24743652297</v>
      </c>
      <c r="AJ426" s="99">
        <v>154267.81743812599</v>
      </c>
      <c r="AK426" s="99">
        <v>0</v>
      </c>
      <c r="AL426" s="99">
        <v>110280.712971687</v>
      </c>
      <c r="AM426" s="99">
        <v>0</v>
      </c>
      <c r="AN426" s="99">
        <v>5669492.01525879</v>
      </c>
      <c r="AO426" s="99">
        <v>14450715.2543945</v>
      </c>
      <c r="AP426" s="99">
        <v>0</v>
      </c>
      <c r="AQ426" s="99">
        <v>1767621.79568481</v>
      </c>
      <c r="AR426" s="99">
        <v>1172244.4438629199</v>
      </c>
      <c r="AS426" s="99">
        <v>0</v>
      </c>
      <c r="AT426" s="99">
        <v>0</v>
      </c>
      <c r="AU426" s="99">
        <v>0</v>
      </c>
      <c r="AV426" s="99">
        <v>18063192.7194824</v>
      </c>
      <c r="AW426" s="99">
        <v>1256.49475617707</v>
      </c>
      <c r="AX426" s="99">
        <v>34863.942707061797</v>
      </c>
      <c r="AY426" s="99">
        <v>6046315.6432495099</v>
      </c>
      <c r="AZ426" s="99">
        <v>2427806.4302673298</v>
      </c>
      <c r="BA426" s="99">
        <v>0</v>
      </c>
      <c r="BB426" s="99">
        <v>6409091.06005859</v>
      </c>
      <c r="BC426" s="99">
        <v>1398405.2461242699</v>
      </c>
      <c r="BD426" s="99">
        <v>0</v>
      </c>
      <c r="BE426" s="99">
        <v>929357.72872924805</v>
      </c>
      <c r="BF426" s="99">
        <v>0</v>
      </c>
      <c r="BG426" s="99">
        <v>18048003.552002002</v>
      </c>
      <c r="BH426" s="99">
        <v>4115730.2386779799</v>
      </c>
      <c r="BI426" s="99">
        <v>0</v>
      </c>
      <c r="BJ426" s="99">
        <v>831296.40911102295</v>
      </c>
      <c r="BK426" s="99">
        <v>585304.66683959996</v>
      </c>
      <c r="BL426" s="99">
        <v>0</v>
      </c>
      <c r="BM426" s="99">
        <v>0</v>
      </c>
      <c r="BN426" s="99">
        <v>0</v>
      </c>
      <c r="BO426" s="99">
        <v>0</v>
      </c>
      <c r="BP426" s="99">
        <v>0</v>
      </c>
      <c r="BQ426" s="99">
        <v>0</v>
      </c>
      <c r="BR426" s="99">
        <v>2026774.8651428199</v>
      </c>
      <c r="BS426" s="99">
        <v>919936.70478057896</v>
      </c>
      <c r="BT426" s="99">
        <v>0</v>
      </c>
      <c r="BU426" s="99">
        <v>1241515.3999939</v>
      </c>
      <c r="BV426" s="99">
        <v>773455.39247131301</v>
      </c>
      <c r="BW426" s="99">
        <v>0</v>
      </c>
      <c r="BX426" s="99">
        <v>195924.769298553</v>
      </c>
      <c r="BY426" s="99">
        <v>0</v>
      </c>
      <c r="BZ426" s="99">
        <v>0</v>
      </c>
      <c r="CA426" s="99">
        <v>31375.423542499499</v>
      </c>
      <c r="CB426" s="99">
        <v>1717206.5078125</v>
      </c>
      <c r="CC426" s="99">
        <v>16274729.8833008</v>
      </c>
      <c r="CD426" s="99">
        <v>4955222.2495117197</v>
      </c>
      <c r="CE426" s="99">
        <v>860.35301413387106</v>
      </c>
      <c r="CF426" s="99">
        <v>110611.71273231501</v>
      </c>
      <c r="CG426" s="99">
        <v>932189.09250640904</v>
      </c>
      <c r="CH426" s="99">
        <v>0</v>
      </c>
      <c r="CI426" s="99">
        <v>32235.234567403801</v>
      </c>
      <c r="CJ426" s="99">
        <v>1827693.0151825</v>
      </c>
      <c r="CK426" s="99">
        <v>17218425.763671901</v>
      </c>
      <c r="CL426" s="99">
        <v>5146427.1178588904</v>
      </c>
      <c r="CM426" s="166">
        <v>50372.548089504198</v>
      </c>
      <c r="CN426" s="166">
        <v>7488939.6134033203</v>
      </c>
      <c r="CO426" s="166">
        <v>35240459.1796875</v>
      </c>
      <c r="CP426" s="99">
        <v>5146427.1178588904</v>
      </c>
      <c r="CQ426" s="99">
        <v>0</v>
      </c>
      <c r="CR426" s="99">
        <v>0</v>
      </c>
      <c r="CS426" s="99">
        <v>0</v>
      </c>
      <c r="CT426" s="99">
        <v>0</v>
      </c>
      <c r="CU426" s="98">
        <v>3421.103711233</v>
      </c>
      <c r="CV426" s="98">
        <v>19004.704682241001</v>
      </c>
      <c r="CW426" s="98">
        <v>1827818.2205448151</v>
      </c>
      <c r="CX426" s="98">
        <v>17206918.975807209</v>
      </c>
    </row>
    <row r="427" spans="1:102" x14ac:dyDescent="0.2">
      <c r="A427" s="98" t="s">
        <v>57</v>
      </c>
      <c r="B427" s="100">
        <v>42887</v>
      </c>
      <c r="C427" s="99">
        <v>27718.386992216099</v>
      </c>
      <c r="D427" s="99">
        <v>0</v>
      </c>
      <c r="E427" s="99">
        <v>3319.8395653367002</v>
      </c>
      <c r="F427" s="99">
        <v>2731.2241993248499</v>
      </c>
      <c r="G427" s="99">
        <v>0</v>
      </c>
      <c r="H427" s="99">
        <v>0</v>
      </c>
      <c r="I427" s="99">
        <v>0</v>
      </c>
      <c r="J427" s="99">
        <v>18127.108970880501</v>
      </c>
      <c r="K427" s="99">
        <v>1.72986763146764</v>
      </c>
      <c r="L427" s="99">
        <v>39.357224159874001</v>
      </c>
      <c r="M427" s="99">
        <v>12783.3843301535</v>
      </c>
      <c r="N427" s="99">
        <v>2071.0540062487098</v>
      </c>
      <c r="O427" s="99">
        <v>0</v>
      </c>
      <c r="P427" s="99">
        <v>14793.396631121601</v>
      </c>
      <c r="Q427" s="99">
        <v>1359.8359547704499</v>
      </c>
      <c r="R427" s="99">
        <v>0</v>
      </c>
      <c r="S427" s="99">
        <v>856.43158155679703</v>
      </c>
      <c r="T427" s="99">
        <v>0</v>
      </c>
      <c r="U427" s="99">
        <v>18128.635239362698</v>
      </c>
      <c r="V427" s="99">
        <v>1488213.27432251</v>
      </c>
      <c r="W427" s="99">
        <v>0</v>
      </c>
      <c r="X427" s="99">
        <v>199408.72041320801</v>
      </c>
      <c r="Y427" s="99">
        <v>135667.84195518499</v>
      </c>
      <c r="Z427" s="99">
        <v>0</v>
      </c>
      <c r="AA427" s="99">
        <v>0</v>
      </c>
      <c r="AB427" s="99">
        <v>0</v>
      </c>
      <c r="AC427" s="99">
        <v>5630834.8168334998</v>
      </c>
      <c r="AD427" s="99">
        <v>340.62136860936897</v>
      </c>
      <c r="AE427" s="99">
        <v>6427.4258463382703</v>
      </c>
      <c r="AF427" s="99">
        <v>614261.073097229</v>
      </c>
      <c r="AG427" s="99">
        <v>268617.77289581299</v>
      </c>
      <c r="AH427" s="99">
        <v>0</v>
      </c>
      <c r="AI427" s="99">
        <v>638475.12629699695</v>
      </c>
      <c r="AJ427" s="99">
        <v>151777.03101158101</v>
      </c>
      <c r="AK427" s="99">
        <v>0</v>
      </c>
      <c r="AL427" s="99">
        <v>106996.903730392</v>
      </c>
      <c r="AM427" s="99">
        <v>0</v>
      </c>
      <c r="AN427" s="99">
        <v>5631116.5682983398</v>
      </c>
      <c r="AO427" s="99">
        <v>14488670.395996099</v>
      </c>
      <c r="AP427" s="99">
        <v>0</v>
      </c>
      <c r="AQ427" s="99">
        <v>1699854.9757690399</v>
      </c>
      <c r="AR427" s="99">
        <v>1148923.4769134501</v>
      </c>
      <c r="AS427" s="99">
        <v>0</v>
      </c>
      <c r="AT427" s="99">
        <v>0</v>
      </c>
      <c r="AU427" s="99">
        <v>0</v>
      </c>
      <c r="AV427" s="99">
        <v>18032484.180908199</v>
      </c>
      <c r="AW427" s="99">
        <v>1166.0084613561601</v>
      </c>
      <c r="AX427" s="99">
        <v>43470.968700885802</v>
      </c>
      <c r="AY427" s="99">
        <v>5963993.7621459998</v>
      </c>
      <c r="AZ427" s="99">
        <v>2364946.7757263202</v>
      </c>
      <c r="BA427" s="99">
        <v>0</v>
      </c>
      <c r="BB427" s="99">
        <v>6236512.5828857403</v>
      </c>
      <c r="BC427" s="99">
        <v>1369971.9542083701</v>
      </c>
      <c r="BD427" s="99">
        <v>0</v>
      </c>
      <c r="BE427" s="99">
        <v>902167.90764617897</v>
      </c>
      <c r="BF427" s="99">
        <v>0</v>
      </c>
      <c r="BG427" s="99">
        <v>18044199.756347701</v>
      </c>
      <c r="BH427" s="99">
        <v>4006269.1502990699</v>
      </c>
      <c r="BI427" s="99">
        <v>0</v>
      </c>
      <c r="BJ427" s="99">
        <v>801898.22624206496</v>
      </c>
      <c r="BK427" s="99">
        <v>572093.49384307896</v>
      </c>
      <c r="BL427" s="99">
        <v>0</v>
      </c>
      <c r="BM427" s="99">
        <v>0</v>
      </c>
      <c r="BN427" s="99">
        <v>0</v>
      </c>
      <c r="BO427" s="99">
        <v>0</v>
      </c>
      <c r="BP427" s="99">
        <v>0</v>
      </c>
      <c r="BQ427" s="99">
        <v>0</v>
      </c>
      <c r="BR427" s="99">
        <v>2000994.88502502</v>
      </c>
      <c r="BS427" s="99">
        <v>901987.00761413598</v>
      </c>
      <c r="BT427" s="99">
        <v>0</v>
      </c>
      <c r="BU427" s="99">
        <v>1224515.9799957301</v>
      </c>
      <c r="BV427" s="99">
        <v>758206.76946258498</v>
      </c>
      <c r="BW427" s="99">
        <v>0</v>
      </c>
      <c r="BX427" s="99">
        <v>190186.54932403599</v>
      </c>
      <c r="BY427" s="99">
        <v>0</v>
      </c>
      <c r="BZ427" s="99">
        <v>0</v>
      </c>
      <c r="CA427" s="99">
        <v>31033.206018924699</v>
      </c>
      <c r="CB427" s="99">
        <v>1691372.1703796401</v>
      </c>
      <c r="CC427" s="99">
        <v>16172204.205688501</v>
      </c>
      <c r="CD427" s="99">
        <v>4816266.8782348596</v>
      </c>
      <c r="CE427" s="99">
        <v>858.45846922695603</v>
      </c>
      <c r="CF427" s="99">
        <v>107495.614593506</v>
      </c>
      <c r="CG427" s="99">
        <v>905279.83259582496</v>
      </c>
      <c r="CH427" s="99">
        <v>0</v>
      </c>
      <c r="CI427" s="99">
        <v>31893.934754133199</v>
      </c>
      <c r="CJ427" s="99">
        <v>1798643.1839904799</v>
      </c>
      <c r="CK427" s="99">
        <v>17080236.701171901</v>
      </c>
      <c r="CL427" s="99">
        <v>5000751.9874267597</v>
      </c>
      <c r="CM427" s="166">
        <v>49950.105651855498</v>
      </c>
      <c r="CN427" s="166">
        <v>7447481.9276123</v>
      </c>
      <c r="CO427" s="166">
        <v>35172115.689453103</v>
      </c>
      <c r="CP427" s="99">
        <v>5000751.9874267597</v>
      </c>
      <c r="CQ427" s="99">
        <v>0</v>
      </c>
      <c r="CR427" s="99">
        <v>0</v>
      </c>
      <c r="CS427" s="99">
        <v>0</v>
      </c>
      <c r="CT427" s="99">
        <v>0</v>
      </c>
      <c r="CU427" s="98">
        <v>3321.2680941230001</v>
      </c>
      <c r="CV427" s="98">
        <v>18901.134500102002</v>
      </c>
      <c r="CW427" s="98">
        <v>1798867.7849731462</v>
      </c>
      <c r="CX427" s="98">
        <v>17077484.038284324</v>
      </c>
    </row>
    <row r="428" spans="1:102" x14ac:dyDescent="0.2">
      <c r="A428" s="98" t="s">
        <v>57</v>
      </c>
      <c r="B428" s="100">
        <v>42979</v>
      </c>
      <c r="C428" s="99">
        <v>27638.6543560028</v>
      </c>
      <c r="D428" s="99">
        <v>0</v>
      </c>
      <c r="E428" s="99">
        <v>3222.4445959329601</v>
      </c>
      <c r="F428" s="99">
        <v>2660.8405304849098</v>
      </c>
      <c r="G428" s="99">
        <v>0</v>
      </c>
      <c r="H428" s="99">
        <v>0</v>
      </c>
      <c r="I428" s="99">
        <v>0</v>
      </c>
      <c r="J428" s="99">
        <v>18001.412705183</v>
      </c>
      <c r="K428" s="99">
        <v>2.1082649173622499</v>
      </c>
      <c r="L428" s="99">
        <v>35.614583910442903</v>
      </c>
      <c r="M428" s="99">
        <v>12766.350059509299</v>
      </c>
      <c r="N428" s="99">
        <v>2029.07729767263</v>
      </c>
      <c r="O428" s="99">
        <v>0</v>
      </c>
      <c r="P428" s="99">
        <v>14709.8407145739</v>
      </c>
      <c r="Q428" s="99">
        <v>1333.9737121611799</v>
      </c>
      <c r="R428" s="99">
        <v>0</v>
      </c>
      <c r="S428" s="99">
        <v>860.04547525197302</v>
      </c>
      <c r="T428" s="99">
        <v>0</v>
      </c>
      <c r="U428" s="99">
        <v>17997.2022240162</v>
      </c>
      <c r="V428" s="99">
        <v>1473927.17076111</v>
      </c>
      <c r="W428" s="99">
        <v>0</v>
      </c>
      <c r="X428" s="99">
        <v>192726.07379913301</v>
      </c>
      <c r="Y428" s="99">
        <v>132772.47070884699</v>
      </c>
      <c r="Z428" s="99">
        <v>0</v>
      </c>
      <c r="AA428" s="99">
        <v>0</v>
      </c>
      <c r="AB428" s="99">
        <v>0</v>
      </c>
      <c r="AC428" s="99">
        <v>5582947.1952514602</v>
      </c>
      <c r="AD428" s="99">
        <v>404.38891577720602</v>
      </c>
      <c r="AE428" s="99">
        <v>6634.18191993237</v>
      </c>
      <c r="AF428" s="99">
        <v>610687.36604309105</v>
      </c>
      <c r="AG428" s="99">
        <v>265473.07344055199</v>
      </c>
      <c r="AH428" s="99">
        <v>0</v>
      </c>
      <c r="AI428" s="99">
        <v>636424.10556793201</v>
      </c>
      <c r="AJ428" s="99">
        <v>146636.96184158299</v>
      </c>
      <c r="AK428" s="99">
        <v>0</v>
      </c>
      <c r="AL428" s="99">
        <v>107312.77637291</v>
      </c>
      <c r="AM428" s="99">
        <v>0</v>
      </c>
      <c r="AN428" s="99">
        <v>5583605.9281616202</v>
      </c>
      <c r="AO428" s="99">
        <v>14333506.701416001</v>
      </c>
      <c r="AP428" s="99">
        <v>0</v>
      </c>
      <c r="AQ428" s="99">
        <v>1648238.9765930199</v>
      </c>
      <c r="AR428" s="99">
        <v>1127556.35739136</v>
      </c>
      <c r="AS428" s="99">
        <v>0</v>
      </c>
      <c r="AT428" s="99">
        <v>0</v>
      </c>
      <c r="AU428" s="99">
        <v>0</v>
      </c>
      <c r="AV428" s="99">
        <v>17970974.9692383</v>
      </c>
      <c r="AW428" s="99">
        <v>1394.1593878865201</v>
      </c>
      <c r="AX428" s="99">
        <v>40174.495131969503</v>
      </c>
      <c r="AY428" s="99">
        <v>5965779.0390014602</v>
      </c>
      <c r="AZ428" s="99">
        <v>2335973.7618102999</v>
      </c>
      <c r="BA428" s="99">
        <v>0</v>
      </c>
      <c r="BB428" s="99">
        <v>6337656.5813598596</v>
      </c>
      <c r="BC428" s="99">
        <v>1321948.12942505</v>
      </c>
      <c r="BD428" s="99">
        <v>0</v>
      </c>
      <c r="BE428" s="99">
        <v>911882.89993286098</v>
      </c>
      <c r="BF428" s="99">
        <v>0</v>
      </c>
      <c r="BG428" s="99">
        <v>17973667.6960449</v>
      </c>
      <c r="BH428" s="99">
        <v>4003723.3447265602</v>
      </c>
      <c r="BI428" s="99">
        <v>0</v>
      </c>
      <c r="BJ428" s="99">
        <v>774945.60685730004</v>
      </c>
      <c r="BK428" s="99">
        <v>553198.42888641404</v>
      </c>
      <c r="BL428" s="99">
        <v>0</v>
      </c>
      <c r="BM428" s="99">
        <v>0</v>
      </c>
      <c r="BN428" s="99">
        <v>0</v>
      </c>
      <c r="BO428" s="99">
        <v>0</v>
      </c>
      <c r="BP428" s="99">
        <v>0</v>
      </c>
      <c r="BQ428" s="99">
        <v>0</v>
      </c>
      <c r="BR428" s="99">
        <v>2001507.91552734</v>
      </c>
      <c r="BS428" s="99">
        <v>891021.39456176804</v>
      </c>
      <c r="BT428" s="99">
        <v>0</v>
      </c>
      <c r="BU428" s="99">
        <v>1027200.41999054</v>
      </c>
      <c r="BV428" s="99">
        <v>733622.11473846401</v>
      </c>
      <c r="BW428" s="99">
        <v>0</v>
      </c>
      <c r="BX428" s="99">
        <v>167419.37940788301</v>
      </c>
      <c r="BY428" s="99">
        <v>0</v>
      </c>
      <c r="BZ428" s="99">
        <v>0</v>
      </c>
      <c r="CA428" s="99">
        <v>30875.250439405401</v>
      </c>
      <c r="CB428" s="99">
        <v>1667282.9007568399</v>
      </c>
      <c r="CC428" s="99">
        <v>15959479.825195299</v>
      </c>
      <c r="CD428" s="99">
        <v>4764811.3356323196</v>
      </c>
      <c r="CE428" s="99">
        <v>860.849474661052</v>
      </c>
      <c r="CF428" s="99">
        <v>107275.686528206</v>
      </c>
      <c r="CG428" s="99">
        <v>912007.15876007103</v>
      </c>
      <c r="CH428" s="99">
        <v>0</v>
      </c>
      <c r="CI428" s="99">
        <v>31736.8331069946</v>
      </c>
      <c r="CJ428" s="99">
        <v>1775703.6410827599</v>
      </c>
      <c r="CK428" s="99">
        <v>16876880.799804699</v>
      </c>
      <c r="CL428" s="99">
        <v>4948315.7454834003</v>
      </c>
      <c r="CM428" s="166">
        <v>49661.048254966699</v>
      </c>
      <c r="CN428" s="166">
        <v>7400702.5928344699</v>
      </c>
      <c r="CO428" s="166">
        <v>34876760.741699196</v>
      </c>
      <c r="CP428" s="99">
        <v>4948315.7454834003</v>
      </c>
      <c r="CQ428" s="99">
        <v>0</v>
      </c>
      <c r="CR428" s="99">
        <v>0</v>
      </c>
      <c r="CS428" s="99">
        <v>0</v>
      </c>
      <c r="CT428" s="99">
        <v>0</v>
      </c>
      <c r="CU428" s="98">
        <v>3223.9208781759999</v>
      </c>
      <c r="CV428" s="98">
        <v>18773.275024449998</v>
      </c>
      <c r="CW428" s="98">
        <v>1774558.587285046</v>
      </c>
      <c r="CX428" s="98">
        <v>16871486.983955372</v>
      </c>
    </row>
    <row r="429" spans="1:102" x14ac:dyDescent="0.2">
      <c r="A429" s="98" t="s">
        <v>57</v>
      </c>
      <c r="B429" s="100">
        <v>43070</v>
      </c>
      <c r="C429" s="99">
        <v>27624.478567838702</v>
      </c>
      <c r="D429" s="99">
        <v>0</v>
      </c>
      <c r="E429" s="99">
        <v>3160.9186958968598</v>
      </c>
      <c r="F429" s="99">
        <v>2609.0186510682101</v>
      </c>
      <c r="G429" s="99">
        <v>0</v>
      </c>
      <c r="H429" s="99">
        <v>0</v>
      </c>
      <c r="I429" s="99">
        <v>0</v>
      </c>
      <c r="J429" s="99">
        <v>17810.4600186348</v>
      </c>
      <c r="K429" s="99">
        <v>2.1472130245529102</v>
      </c>
      <c r="L429" s="99">
        <v>42.054970381781501</v>
      </c>
      <c r="M429" s="99">
        <v>12760.8947101831</v>
      </c>
      <c r="N429" s="99">
        <v>1974.3935498148201</v>
      </c>
      <c r="O429" s="99">
        <v>0</v>
      </c>
      <c r="P429" s="99">
        <v>14713.231780767401</v>
      </c>
      <c r="Q429" s="99">
        <v>1329.51285395026</v>
      </c>
      <c r="R429" s="99">
        <v>0</v>
      </c>
      <c r="S429" s="99">
        <v>848.99053677916504</v>
      </c>
      <c r="T429" s="99">
        <v>0</v>
      </c>
      <c r="U429" s="99">
        <v>17815.475139379501</v>
      </c>
      <c r="V429" s="99">
        <v>1453821.90956116</v>
      </c>
      <c r="W429" s="99">
        <v>0</v>
      </c>
      <c r="X429" s="99">
        <v>187621.21172905</v>
      </c>
      <c r="Y429" s="99">
        <v>130478.767809868</v>
      </c>
      <c r="Z429" s="99">
        <v>0</v>
      </c>
      <c r="AA429" s="99">
        <v>0</v>
      </c>
      <c r="AB429" s="99">
        <v>0</v>
      </c>
      <c r="AC429" s="99">
        <v>5555821.0866088904</v>
      </c>
      <c r="AD429" s="99">
        <v>393.559423826635</v>
      </c>
      <c r="AE429" s="99">
        <v>5078.6170027256003</v>
      </c>
      <c r="AF429" s="99">
        <v>608509.67776489304</v>
      </c>
      <c r="AG429" s="99">
        <v>257097.09280014</v>
      </c>
      <c r="AH429" s="99">
        <v>0</v>
      </c>
      <c r="AI429" s="99">
        <v>618934.99401092494</v>
      </c>
      <c r="AJ429" s="99">
        <v>146431.66366577099</v>
      </c>
      <c r="AK429" s="99">
        <v>0</v>
      </c>
      <c r="AL429" s="99">
        <v>109168.26990795101</v>
      </c>
      <c r="AM429" s="99">
        <v>0</v>
      </c>
      <c r="AN429" s="99">
        <v>5559002.8090209998</v>
      </c>
      <c r="AO429" s="99">
        <v>14071511.521606401</v>
      </c>
      <c r="AP429" s="99">
        <v>0</v>
      </c>
      <c r="AQ429" s="99">
        <v>1607410.8803253199</v>
      </c>
      <c r="AR429" s="99">
        <v>1105192.3206329299</v>
      </c>
      <c r="AS429" s="99">
        <v>0</v>
      </c>
      <c r="AT429" s="99">
        <v>0</v>
      </c>
      <c r="AU429" s="99">
        <v>0</v>
      </c>
      <c r="AV429" s="99">
        <v>17861285.096191399</v>
      </c>
      <c r="AW429" s="99">
        <v>1357.5636720657301</v>
      </c>
      <c r="AX429" s="99">
        <v>36118.779979705803</v>
      </c>
      <c r="AY429" s="99">
        <v>5983178.8754882803</v>
      </c>
      <c r="AZ429" s="99">
        <v>2272085.2185363802</v>
      </c>
      <c r="BA429" s="99">
        <v>0</v>
      </c>
      <c r="BB429" s="99">
        <v>5960464.6133422898</v>
      </c>
      <c r="BC429" s="99">
        <v>1320113.94723511</v>
      </c>
      <c r="BD429" s="99">
        <v>0</v>
      </c>
      <c r="BE429" s="99">
        <v>929494.66422271705</v>
      </c>
      <c r="BF429" s="99">
        <v>0</v>
      </c>
      <c r="BG429" s="99">
        <v>17870147.7585449</v>
      </c>
      <c r="BH429" s="99">
        <v>3974303.8417053199</v>
      </c>
      <c r="BI429" s="99">
        <v>0</v>
      </c>
      <c r="BJ429" s="99">
        <v>769108.63442230201</v>
      </c>
      <c r="BK429" s="99">
        <v>552068.41297912598</v>
      </c>
      <c r="BL429" s="99">
        <v>0</v>
      </c>
      <c r="BM429" s="99">
        <v>0</v>
      </c>
      <c r="BN429" s="99">
        <v>0</v>
      </c>
      <c r="BO429" s="99">
        <v>0</v>
      </c>
      <c r="BP429" s="99">
        <v>0</v>
      </c>
      <c r="BQ429" s="99">
        <v>0</v>
      </c>
      <c r="BR429" s="99">
        <v>2004670.8710479699</v>
      </c>
      <c r="BS429" s="99">
        <v>865306.79112243699</v>
      </c>
      <c r="BT429" s="99">
        <v>0</v>
      </c>
      <c r="BU429" s="99">
        <v>1166002.5399780299</v>
      </c>
      <c r="BV429" s="99">
        <v>738503.89229583705</v>
      </c>
      <c r="BW429" s="99">
        <v>0</v>
      </c>
      <c r="BX429" s="99">
        <v>192257.92931747399</v>
      </c>
      <c r="BY429" s="99">
        <v>0</v>
      </c>
      <c r="BZ429" s="99">
        <v>0</v>
      </c>
      <c r="CA429" s="99">
        <v>30797.8378646374</v>
      </c>
      <c r="CB429" s="99">
        <v>1640386.1888427699</v>
      </c>
      <c r="CC429" s="99">
        <v>15676642.450561499</v>
      </c>
      <c r="CD429" s="99">
        <v>4740129.8359375</v>
      </c>
      <c r="CE429" s="99">
        <v>850.16789643466495</v>
      </c>
      <c r="CF429" s="99">
        <v>108873.050369263</v>
      </c>
      <c r="CG429" s="99">
        <v>928393.78861236596</v>
      </c>
      <c r="CH429" s="99">
        <v>0</v>
      </c>
      <c r="CI429" s="99">
        <v>31645.9123382568</v>
      </c>
      <c r="CJ429" s="99">
        <v>1748653.3639984101</v>
      </c>
      <c r="CK429" s="99">
        <v>16591092.4257813</v>
      </c>
      <c r="CL429" s="99">
        <v>4926620.8212280301</v>
      </c>
      <c r="CM429" s="166">
        <v>49362.008635044098</v>
      </c>
      <c r="CN429" s="166">
        <v>7317550.5760498</v>
      </c>
      <c r="CO429" s="166">
        <v>34493106.293457001</v>
      </c>
      <c r="CP429" s="99">
        <v>4926620.8212280301</v>
      </c>
      <c r="CQ429" s="99">
        <v>0</v>
      </c>
      <c r="CR429" s="99">
        <v>0</v>
      </c>
      <c r="CS429" s="99">
        <v>0</v>
      </c>
      <c r="CT429" s="99">
        <v>0</v>
      </c>
      <c r="CU429" s="98">
        <v>3163.0831851349999</v>
      </c>
      <c r="CV429" s="98">
        <v>18574.247585434001</v>
      </c>
      <c r="CW429" s="98">
        <v>1749259.2392120329</v>
      </c>
      <c r="CX429" s="98">
        <v>16605036.239173865</v>
      </c>
    </row>
    <row r="430" spans="1:102" x14ac:dyDescent="0.2">
      <c r="A430" s="98" t="s">
        <v>57</v>
      </c>
      <c r="B430" s="100">
        <v>43160</v>
      </c>
      <c r="C430" s="99">
        <v>27488.313972711599</v>
      </c>
      <c r="D430" s="99">
        <v>0</v>
      </c>
      <c r="E430" s="99">
        <v>3083.3465867936602</v>
      </c>
      <c r="F430" s="99">
        <v>2559.3577671348999</v>
      </c>
      <c r="G430" s="99">
        <v>0</v>
      </c>
      <c r="H430" s="99">
        <v>0</v>
      </c>
      <c r="I430" s="99">
        <v>0</v>
      </c>
      <c r="J430" s="99">
        <v>17644.386348485899</v>
      </c>
      <c r="K430" s="99">
        <v>2.0422137477435198</v>
      </c>
      <c r="L430" s="99">
        <v>43.890136670321198</v>
      </c>
      <c r="M430" s="99">
        <v>12621.433154344601</v>
      </c>
      <c r="N430" s="99">
        <v>1933.0274446308599</v>
      </c>
      <c r="O430" s="99">
        <v>0</v>
      </c>
      <c r="P430" s="99">
        <v>14553.570318579699</v>
      </c>
      <c r="Q430" s="99">
        <v>1331.75534313917</v>
      </c>
      <c r="R430" s="99">
        <v>0</v>
      </c>
      <c r="S430" s="99">
        <v>855.07936865091301</v>
      </c>
      <c r="T430" s="99">
        <v>0</v>
      </c>
      <c r="U430" s="99">
        <v>17651.0313243866</v>
      </c>
      <c r="V430" s="99">
        <v>1439190.9636840799</v>
      </c>
      <c r="W430" s="99">
        <v>0</v>
      </c>
      <c r="X430" s="99">
        <v>182147.197254181</v>
      </c>
      <c r="Y430" s="99">
        <v>126295.88300132799</v>
      </c>
      <c r="Z430" s="99">
        <v>0</v>
      </c>
      <c r="AA430" s="99">
        <v>0</v>
      </c>
      <c r="AB430" s="99">
        <v>0</v>
      </c>
      <c r="AC430" s="99">
        <v>5502524.6376342801</v>
      </c>
      <c r="AD430" s="99">
        <v>399.09797829762101</v>
      </c>
      <c r="AE430" s="99">
        <v>4929.1380372643498</v>
      </c>
      <c r="AF430" s="99">
        <v>618206.47722625697</v>
      </c>
      <c r="AG430" s="99">
        <v>251541.73215484599</v>
      </c>
      <c r="AH430" s="99">
        <v>0</v>
      </c>
      <c r="AI430" s="99">
        <v>595912.57990264904</v>
      </c>
      <c r="AJ430" s="99">
        <v>144802.545225143</v>
      </c>
      <c r="AK430" s="99">
        <v>0</v>
      </c>
      <c r="AL430" s="99">
        <v>107044.663660049</v>
      </c>
      <c r="AM430" s="99">
        <v>0</v>
      </c>
      <c r="AN430" s="99">
        <v>5513571.76025391</v>
      </c>
      <c r="AO430" s="99">
        <v>13948242.8505859</v>
      </c>
      <c r="AP430" s="99">
        <v>0</v>
      </c>
      <c r="AQ430" s="99">
        <v>1585462.1025695801</v>
      </c>
      <c r="AR430" s="99">
        <v>1085476.8500824</v>
      </c>
      <c r="AS430" s="99">
        <v>0</v>
      </c>
      <c r="AT430" s="99">
        <v>0</v>
      </c>
      <c r="AU430" s="99">
        <v>0</v>
      </c>
      <c r="AV430" s="99">
        <v>17832327.269287098</v>
      </c>
      <c r="AW430" s="99">
        <v>1387.45040455461</v>
      </c>
      <c r="AX430" s="99">
        <v>38565.672413826003</v>
      </c>
      <c r="AY430" s="99">
        <v>6130612.2636108398</v>
      </c>
      <c r="AZ430" s="99">
        <v>2234553.2487793001</v>
      </c>
      <c r="BA430" s="99">
        <v>0</v>
      </c>
      <c r="BB430" s="99">
        <v>5737978.6468505897</v>
      </c>
      <c r="BC430" s="99">
        <v>1317199.4017181401</v>
      </c>
      <c r="BD430" s="99">
        <v>0</v>
      </c>
      <c r="BE430" s="99">
        <v>917172.32874298096</v>
      </c>
      <c r="BF430" s="99">
        <v>0</v>
      </c>
      <c r="BG430" s="99">
        <v>17851247.592041001</v>
      </c>
      <c r="BH430" s="99">
        <v>3937580.03265381</v>
      </c>
      <c r="BI430" s="99">
        <v>0</v>
      </c>
      <c r="BJ430" s="99">
        <v>748837.67359924305</v>
      </c>
      <c r="BK430" s="99">
        <v>540123.23253631603</v>
      </c>
      <c r="BL430" s="99">
        <v>0</v>
      </c>
      <c r="BM430" s="99">
        <v>0</v>
      </c>
      <c r="BN430" s="99">
        <v>0</v>
      </c>
      <c r="BO430" s="99">
        <v>0</v>
      </c>
      <c r="BP430" s="99">
        <v>0</v>
      </c>
      <c r="BQ430" s="99">
        <v>0</v>
      </c>
      <c r="BR430" s="99">
        <v>2017840.9442596401</v>
      </c>
      <c r="BS430" s="99">
        <v>844076.17678832996</v>
      </c>
      <c r="BT430" s="99">
        <v>0</v>
      </c>
      <c r="BU430" s="99">
        <v>1127447.7599945101</v>
      </c>
      <c r="BV430" s="99">
        <v>734954.75583648705</v>
      </c>
      <c r="BW430" s="99">
        <v>0</v>
      </c>
      <c r="BX430" s="99">
        <v>190626.049322128</v>
      </c>
      <c r="BY430" s="99">
        <v>0</v>
      </c>
      <c r="BZ430" s="99">
        <v>0</v>
      </c>
      <c r="CA430" s="99">
        <v>30547.549094915401</v>
      </c>
      <c r="CB430" s="99">
        <v>1621814.5202178999</v>
      </c>
      <c r="CC430" s="99">
        <v>15472197.182739301</v>
      </c>
      <c r="CD430" s="99">
        <v>4694889.2299194299</v>
      </c>
      <c r="CE430" s="99">
        <v>855.06997353583597</v>
      </c>
      <c r="CF430" s="99">
        <v>107125.357179642</v>
      </c>
      <c r="CG430" s="99">
        <v>917400.61719512905</v>
      </c>
      <c r="CH430" s="99">
        <v>0</v>
      </c>
      <c r="CI430" s="99">
        <v>31402.240552663799</v>
      </c>
      <c r="CJ430" s="99">
        <v>1729449.3903503399</v>
      </c>
      <c r="CK430" s="99">
        <v>16406817.9456787</v>
      </c>
      <c r="CL430" s="99">
        <v>4880682.3418579102</v>
      </c>
      <c r="CM430" s="166">
        <v>48970.298109531403</v>
      </c>
      <c r="CN430" s="166">
        <v>7217153.0537719699</v>
      </c>
      <c r="CO430" s="166">
        <v>34323330.8916016</v>
      </c>
      <c r="CP430" s="99">
        <v>4880682.3418579102</v>
      </c>
      <c r="CQ430" s="99">
        <v>0</v>
      </c>
      <c r="CR430" s="99">
        <v>0</v>
      </c>
      <c r="CS430" s="99">
        <v>0</v>
      </c>
      <c r="CT430" s="99">
        <v>0</v>
      </c>
      <c r="CU430" s="98">
        <v>3086.596540125</v>
      </c>
      <c r="CV430" s="98">
        <v>18419.594976814999</v>
      </c>
      <c r="CW430" s="98">
        <v>1728939.8773975419</v>
      </c>
      <c r="CX430" s="98">
        <v>16389597.79993443</v>
      </c>
    </row>
    <row r="431" spans="1:102" x14ac:dyDescent="0.2">
      <c r="A431" s="98" t="s">
        <v>57</v>
      </c>
      <c r="B431" s="100">
        <v>43252</v>
      </c>
      <c r="C431" s="99">
        <v>27524.158659696601</v>
      </c>
      <c r="D431" s="99">
        <v>0</v>
      </c>
      <c r="E431" s="99">
        <v>2930.56091678143</v>
      </c>
      <c r="F431" s="99">
        <v>2437.5649639368098</v>
      </c>
      <c r="G431" s="99">
        <v>0</v>
      </c>
      <c r="H431" s="99">
        <v>0</v>
      </c>
      <c r="I431" s="99">
        <v>0</v>
      </c>
      <c r="J431" s="99">
        <v>17482.616828679998</v>
      </c>
      <c r="K431" s="99">
        <v>1.75035544345155</v>
      </c>
      <c r="L431" s="99">
        <v>42.334949749521897</v>
      </c>
      <c r="M431" s="99">
        <v>12711.743692517301</v>
      </c>
      <c r="N431" s="99">
        <v>1888.1823779046499</v>
      </c>
      <c r="O431" s="99">
        <v>0</v>
      </c>
      <c r="P431" s="99">
        <v>14500.212556123701</v>
      </c>
      <c r="Q431" s="99">
        <v>1318.51994383335</v>
      </c>
      <c r="R431" s="99">
        <v>0</v>
      </c>
      <c r="S431" s="99">
        <v>855.36830137669995</v>
      </c>
      <c r="T431" s="99">
        <v>0</v>
      </c>
      <c r="U431" s="99">
        <v>17487.8681063652</v>
      </c>
      <c r="V431" s="99">
        <v>1439034.0257720901</v>
      </c>
      <c r="W431" s="99">
        <v>0</v>
      </c>
      <c r="X431" s="99">
        <v>173447.25539398199</v>
      </c>
      <c r="Y431" s="99">
        <v>118436.22696971901</v>
      </c>
      <c r="Z431" s="99">
        <v>0</v>
      </c>
      <c r="AA431" s="99">
        <v>0</v>
      </c>
      <c r="AB431" s="99">
        <v>0</v>
      </c>
      <c r="AC431" s="99">
        <v>5449151.1069946298</v>
      </c>
      <c r="AD431" s="99">
        <v>375.70622821524699</v>
      </c>
      <c r="AE431" s="99">
        <v>5277.9814506769198</v>
      </c>
      <c r="AF431" s="99">
        <v>617516.21074676502</v>
      </c>
      <c r="AG431" s="99">
        <v>243743.846910477</v>
      </c>
      <c r="AH431" s="99">
        <v>0</v>
      </c>
      <c r="AI431" s="99">
        <v>596842.40221404994</v>
      </c>
      <c r="AJ431" s="99">
        <v>144981.91754913301</v>
      </c>
      <c r="AK431" s="99">
        <v>0</v>
      </c>
      <c r="AL431" s="99">
        <v>106307.901185989</v>
      </c>
      <c r="AM431" s="99">
        <v>0</v>
      </c>
      <c r="AN431" s="99">
        <v>5434711.1817627</v>
      </c>
      <c r="AO431" s="99">
        <v>14022043.0778809</v>
      </c>
      <c r="AP431" s="99">
        <v>0</v>
      </c>
      <c r="AQ431" s="99">
        <v>1502234.34892273</v>
      </c>
      <c r="AR431" s="99">
        <v>1011163.57214355</v>
      </c>
      <c r="AS431" s="99">
        <v>0</v>
      </c>
      <c r="AT431" s="99">
        <v>0</v>
      </c>
      <c r="AU431" s="99">
        <v>0</v>
      </c>
      <c r="AV431" s="99">
        <v>17770839.089111298</v>
      </c>
      <c r="AW431" s="99">
        <v>1313.3582429140799</v>
      </c>
      <c r="AX431" s="99">
        <v>35325.551475524902</v>
      </c>
      <c r="AY431" s="99">
        <v>6163656.3456420898</v>
      </c>
      <c r="AZ431" s="99">
        <v>2173820.8244628902</v>
      </c>
      <c r="BA431" s="99">
        <v>0</v>
      </c>
      <c r="BB431" s="99">
        <v>5752292.4027709998</v>
      </c>
      <c r="BC431" s="99">
        <v>1326992.5198516799</v>
      </c>
      <c r="BD431" s="99">
        <v>0</v>
      </c>
      <c r="BE431" s="99">
        <v>914667.33229064895</v>
      </c>
      <c r="BF431" s="99">
        <v>0</v>
      </c>
      <c r="BG431" s="99">
        <v>17743056.192138702</v>
      </c>
      <c r="BH431" s="99">
        <v>3956168.4193115202</v>
      </c>
      <c r="BI431" s="99">
        <v>0</v>
      </c>
      <c r="BJ431" s="99">
        <v>720781.40993499802</v>
      </c>
      <c r="BK431" s="99">
        <v>517219.76293945301</v>
      </c>
      <c r="BL431" s="99">
        <v>0</v>
      </c>
      <c r="BM431" s="99">
        <v>0</v>
      </c>
      <c r="BN431" s="99">
        <v>0</v>
      </c>
      <c r="BO431" s="99">
        <v>0</v>
      </c>
      <c r="BP431" s="99">
        <v>0</v>
      </c>
      <c r="BQ431" s="99">
        <v>0</v>
      </c>
      <c r="BR431" s="99">
        <v>2024831.04541016</v>
      </c>
      <c r="BS431" s="99">
        <v>824091.96318817104</v>
      </c>
      <c r="BT431" s="99">
        <v>0</v>
      </c>
      <c r="BU431" s="99">
        <v>1143368</v>
      </c>
      <c r="BV431" s="99">
        <v>736973.94385528599</v>
      </c>
      <c r="BW431" s="99">
        <v>0</v>
      </c>
      <c r="BX431" s="99">
        <v>189800.719333649</v>
      </c>
      <c r="BY431" s="99">
        <v>0</v>
      </c>
      <c r="BZ431" s="99">
        <v>0</v>
      </c>
      <c r="CA431" s="99">
        <v>30448.5538539886</v>
      </c>
      <c r="CB431" s="99">
        <v>1614720.86547852</v>
      </c>
      <c r="CC431" s="99">
        <v>15610425.7429199</v>
      </c>
      <c r="CD431" s="99">
        <v>4683541.0747680701</v>
      </c>
      <c r="CE431" s="99">
        <v>856.74415575712896</v>
      </c>
      <c r="CF431" s="99">
        <v>106812.54918479901</v>
      </c>
      <c r="CG431" s="99">
        <v>917713.72230529797</v>
      </c>
      <c r="CH431" s="99">
        <v>0</v>
      </c>
      <c r="CI431" s="99">
        <v>31307.437298536301</v>
      </c>
      <c r="CJ431" s="99">
        <v>1722381.32347107</v>
      </c>
      <c r="CK431" s="99">
        <v>16537981.056152301</v>
      </c>
      <c r="CL431" s="99">
        <v>4868080.3321533203</v>
      </c>
      <c r="CM431" s="166">
        <v>48717.512852191903</v>
      </c>
      <c r="CN431" s="166">
        <v>7212022.1287841797</v>
      </c>
      <c r="CO431" s="166">
        <v>34251665.707031302</v>
      </c>
      <c r="CP431" s="99">
        <v>4868080.3321533203</v>
      </c>
      <c r="CQ431" s="99">
        <v>0</v>
      </c>
      <c r="CR431" s="99">
        <v>0</v>
      </c>
      <c r="CS431" s="99">
        <v>0</v>
      </c>
      <c r="CT431" s="99">
        <v>0</v>
      </c>
      <c r="CU431" s="98">
        <v>2931.7976298220001</v>
      </c>
      <c r="CV431" s="98">
        <v>18267.295688826001</v>
      </c>
      <c r="CW431" s="98">
        <v>1721533.414663319</v>
      </c>
      <c r="CX431" s="98">
        <v>16528139.465225197</v>
      </c>
    </row>
    <row r="432" spans="1:102" x14ac:dyDescent="0.2">
      <c r="A432" s="98" t="s">
        <v>57</v>
      </c>
      <c r="B432" s="100">
        <v>43344</v>
      </c>
      <c r="C432" s="99">
        <v>27438.094696521799</v>
      </c>
      <c r="D432" s="99">
        <v>0</v>
      </c>
      <c r="E432" s="99">
        <v>2814.0523049831399</v>
      </c>
      <c r="F432" s="99">
        <v>2331.5202741920898</v>
      </c>
      <c r="G432" s="99">
        <v>0</v>
      </c>
      <c r="H432" s="99">
        <v>0</v>
      </c>
      <c r="I432" s="99">
        <v>0</v>
      </c>
      <c r="J432" s="99">
        <v>17433.6829488277</v>
      </c>
      <c r="K432" s="99">
        <v>1.0657288996008001</v>
      </c>
      <c r="L432" s="99">
        <v>49.8389302194119</v>
      </c>
      <c r="M432" s="99">
        <v>12564.7636590004</v>
      </c>
      <c r="N432" s="99">
        <v>1854.30454100668</v>
      </c>
      <c r="O432" s="99">
        <v>0</v>
      </c>
      <c r="P432" s="99">
        <v>14494.9917256832</v>
      </c>
      <c r="Q432" s="99">
        <v>1307.26412075758</v>
      </c>
      <c r="R432" s="99">
        <v>0</v>
      </c>
      <c r="S432" s="99">
        <v>873.17685697972797</v>
      </c>
      <c r="T432" s="99">
        <v>0</v>
      </c>
      <c r="U432" s="99">
        <v>17420.610678672801</v>
      </c>
      <c r="V432" s="99">
        <v>1431017.14370728</v>
      </c>
      <c r="W432" s="99">
        <v>0</v>
      </c>
      <c r="X432" s="99">
        <v>165777.30570983901</v>
      </c>
      <c r="Y432" s="99">
        <v>113408.99494648</v>
      </c>
      <c r="Z432" s="99">
        <v>0</v>
      </c>
      <c r="AA432" s="99">
        <v>0</v>
      </c>
      <c r="AB432" s="99">
        <v>0</v>
      </c>
      <c r="AC432" s="99">
        <v>5405961.5178832998</v>
      </c>
      <c r="AD432" s="99">
        <v>402.81502999737899</v>
      </c>
      <c r="AE432" s="99">
        <v>6246.4681357741401</v>
      </c>
      <c r="AF432" s="99">
        <v>610513.34767913795</v>
      </c>
      <c r="AG432" s="99">
        <v>235872.137905121</v>
      </c>
      <c r="AH432" s="99">
        <v>0</v>
      </c>
      <c r="AI432" s="99">
        <v>595746.83603668201</v>
      </c>
      <c r="AJ432" s="99">
        <v>146498.465770721</v>
      </c>
      <c r="AK432" s="99">
        <v>0</v>
      </c>
      <c r="AL432" s="99">
        <v>108669.687989235</v>
      </c>
      <c r="AM432" s="99">
        <v>0</v>
      </c>
      <c r="AN432" s="99">
        <v>5408178.9368896503</v>
      </c>
      <c r="AO432" s="99">
        <v>13957125.1705322</v>
      </c>
      <c r="AP432" s="99">
        <v>0</v>
      </c>
      <c r="AQ432" s="99">
        <v>1443118.4432678199</v>
      </c>
      <c r="AR432" s="99">
        <v>967362.19733429002</v>
      </c>
      <c r="AS432" s="99">
        <v>0</v>
      </c>
      <c r="AT432" s="99">
        <v>0</v>
      </c>
      <c r="AU432" s="99">
        <v>0</v>
      </c>
      <c r="AV432" s="99">
        <v>17703564.652587902</v>
      </c>
      <c r="AW432" s="99">
        <v>1416.0868234634399</v>
      </c>
      <c r="AX432" s="99">
        <v>51002.390279769897</v>
      </c>
      <c r="AY432" s="99">
        <v>6119004.9221191397</v>
      </c>
      <c r="AZ432" s="99">
        <v>2110567.0019531301</v>
      </c>
      <c r="BA432" s="99">
        <v>0</v>
      </c>
      <c r="BB432" s="99">
        <v>5822128.8084106399</v>
      </c>
      <c r="BC432" s="99">
        <v>1355713.0235290499</v>
      </c>
      <c r="BD432" s="99">
        <v>0</v>
      </c>
      <c r="BE432" s="99">
        <v>932715.33112335205</v>
      </c>
      <c r="BF432" s="99">
        <v>0</v>
      </c>
      <c r="BG432" s="99">
        <v>17708226.8674316</v>
      </c>
      <c r="BH432" s="99">
        <v>3932100.5022277799</v>
      </c>
      <c r="BI432" s="99">
        <v>0</v>
      </c>
      <c r="BJ432" s="99">
        <v>692392.61905670201</v>
      </c>
      <c r="BK432" s="99">
        <v>497821.53044509899</v>
      </c>
      <c r="BL432" s="99">
        <v>0</v>
      </c>
      <c r="BM432" s="99">
        <v>0</v>
      </c>
      <c r="BN432" s="99">
        <v>0</v>
      </c>
      <c r="BO432" s="99">
        <v>0</v>
      </c>
      <c r="BP432" s="99">
        <v>0</v>
      </c>
      <c r="BQ432" s="99">
        <v>0</v>
      </c>
      <c r="BR432" s="99">
        <v>1999638.6398467999</v>
      </c>
      <c r="BS432" s="99">
        <v>795308.00680542004</v>
      </c>
      <c r="BT432" s="99">
        <v>0</v>
      </c>
      <c r="BU432" s="99">
        <v>961993</v>
      </c>
      <c r="BV432" s="99">
        <v>741428.86843109096</v>
      </c>
      <c r="BW432" s="99">
        <v>0</v>
      </c>
      <c r="BX432" s="99">
        <v>169354.55941009501</v>
      </c>
      <c r="BY432" s="99">
        <v>0</v>
      </c>
      <c r="BZ432" s="99">
        <v>0</v>
      </c>
      <c r="CA432" s="99">
        <v>30277.673885107</v>
      </c>
      <c r="CB432" s="99">
        <v>1592309.59101868</v>
      </c>
      <c r="CC432" s="99">
        <v>15381699.2227783</v>
      </c>
      <c r="CD432" s="99">
        <v>4611592.1483764602</v>
      </c>
      <c r="CE432" s="99">
        <v>873.67013471573603</v>
      </c>
      <c r="CF432" s="99">
        <v>108637.663316727</v>
      </c>
      <c r="CG432" s="99">
        <v>933057.07440948498</v>
      </c>
      <c r="CH432" s="99">
        <v>0</v>
      </c>
      <c r="CI432" s="99">
        <v>31151.6280465126</v>
      </c>
      <c r="CJ432" s="99">
        <v>1700287.41943359</v>
      </c>
      <c r="CK432" s="99">
        <v>16300805.935546899</v>
      </c>
      <c r="CL432" s="99">
        <v>4797519.5086669903</v>
      </c>
      <c r="CM432" s="166">
        <v>48504.325610160799</v>
      </c>
      <c r="CN432" s="166">
        <v>7111787.3849487295</v>
      </c>
      <c r="CO432" s="166">
        <v>34122983.086425804</v>
      </c>
      <c r="CP432" s="99">
        <v>4797519.5086669903</v>
      </c>
      <c r="CQ432" s="99">
        <v>0</v>
      </c>
      <c r="CR432" s="99">
        <v>0</v>
      </c>
      <c r="CS432" s="99">
        <v>0</v>
      </c>
      <c r="CT432" s="99">
        <v>0</v>
      </c>
      <c r="CU432" s="98">
        <v>2814.3036353530001</v>
      </c>
      <c r="CV432" s="98">
        <v>18222.589460333002</v>
      </c>
      <c r="CW432" s="98">
        <v>1700947.2543354069</v>
      </c>
      <c r="CX432" s="98">
        <v>16314756.297187785</v>
      </c>
    </row>
    <row r="433" spans="1:102" x14ac:dyDescent="0.2">
      <c r="A433" s="98" t="s">
        <v>57</v>
      </c>
      <c r="B433" s="100">
        <v>43435</v>
      </c>
      <c r="C433" s="99">
        <v>27186.704634427999</v>
      </c>
      <c r="D433" s="99">
        <v>0</v>
      </c>
      <c r="E433" s="99">
        <v>2681.6658282578001</v>
      </c>
      <c r="F433" s="99">
        <v>2238.71466973424</v>
      </c>
      <c r="G433" s="99">
        <v>0</v>
      </c>
      <c r="H433" s="99">
        <v>0</v>
      </c>
      <c r="I433" s="99">
        <v>0</v>
      </c>
      <c r="J433" s="99">
        <v>17163.244343042399</v>
      </c>
      <c r="K433" s="99">
        <v>1.06838226711261</v>
      </c>
      <c r="L433" s="99">
        <v>51.069263293873497</v>
      </c>
      <c r="M433" s="99">
        <v>12499.9115290642</v>
      </c>
      <c r="N433" s="99">
        <v>1817.27264741063</v>
      </c>
      <c r="O433" s="99">
        <v>0</v>
      </c>
      <c r="P433" s="99">
        <v>14224.0457116365</v>
      </c>
      <c r="Q433" s="99">
        <v>1300.5215955823701</v>
      </c>
      <c r="R433" s="99">
        <v>0</v>
      </c>
      <c r="S433" s="99">
        <v>882.53347498178505</v>
      </c>
      <c r="T433" s="99">
        <v>0</v>
      </c>
      <c r="U433" s="99">
        <v>17170.884022951101</v>
      </c>
      <c r="V433" s="99">
        <v>1430396.31251526</v>
      </c>
      <c r="W433" s="99">
        <v>0</v>
      </c>
      <c r="X433" s="99">
        <v>157892.26623153701</v>
      </c>
      <c r="Y433" s="99">
        <v>108093.774811745</v>
      </c>
      <c r="Z433" s="99">
        <v>0</v>
      </c>
      <c r="AA433" s="99">
        <v>0</v>
      </c>
      <c r="AB433" s="99">
        <v>0</v>
      </c>
      <c r="AC433" s="99">
        <v>5351325.1078491202</v>
      </c>
      <c r="AD433" s="99">
        <v>394.44433832913597</v>
      </c>
      <c r="AE433" s="99">
        <v>5223.8247575163796</v>
      </c>
      <c r="AF433" s="99">
        <v>614239.74267578102</v>
      </c>
      <c r="AG433" s="99">
        <v>234385.00660705601</v>
      </c>
      <c r="AH433" s="99">
        <v>0</v>
      </c>
      <c r="AI433" s="99">
        <v>594301.73204803502</v>
      </c>
      <c r="AJ433" s="99">
        <v>145581.896198273</v>
      </c>
      <c r="AK433" s="99">
        <v>0</v>
      </c>
      <c r="AL433" s="99">
        <v>110215.873180389</v>
      </c>
      <c r="AM433" s="99">
        <v>0</v>
      </c>
      <c r="AN433" s="99">
        <v>5353364.3915405301</v>
      </c>
      <c r="AO433" s="99">
        <v>14125014.4968262</v>
      </c>
      <c r="AP433" s="99">
        <v>0</v>
      </c>
      <c r="AQ433" s="99">
        <v>1384820.07023621</v>
      </c>
      <c r="AR433" s="99">
        <v>939686.79270172096</v>
      </c>
      <c r="AS433" s="99">
        <v>0</v>
      </c>
      <c r="AT433" s="99">
        <v>0</v>
      </c>
      <c r="AU433" s="99">
        <v>0</v>
      </c>
      <c r="AV433" s="99">
        <v>17656252.9770508</v>
      </c>
      <c r="AW433" s="99">
        <v>1395.7326530069099</v>
      </c>
      <c r="AX433" s="99">
        <v>28352.6470258236</v>
      </c>
      <c r="AY433" s="99">
        <v>6216925.6386718797</v>
      </c>
      <c r="AZ433" s="99">
        <v>2119098.5281982399</v>
      </c>
      <c r="BA433" s="99">
        <v>0</v>
      </c>
      <c r="BB433" s="99">
        <v>5836726.5882568397</v>
      </c>
      <c r="BC433" s="99">
        <v>1361448.1838684101</v>
      </c>
      <c r="BD433" s="99">
        <v>0</v>
      </c>
      <c r="BE433" s="99">
        <v>956540.51901245106</v>
      </c>
      <c r="BF433" s="99">
        <v>0</v>
      </c>
      <c r="BG433" s="99">
        <v>17668090.001953099</v>
      </c>
      <c r="BH433" s="99">
        <v>3946335.0161438002</v>
      </c>
      <c r="BI433" s="99">
        <v>0</v>
      </c>
      <c r="BJ433" s="99">
        <v>672634.03845977795</v>
      </c>
      <c r="BK433" s="99">
        <v>493955.11133956898</v>
      </c>
      <c r="BL433" s="99">
        <v>0</v>
      </c>
      <c r="BM433" s="99">
        <v>0</v>
      </c>
      <c r="BN433" s="99">
        <v>0</v>
      </c>
      <c r="BO433" s="99">
        <v>0</v>
      </c>
      <c r="BP433" s="99">
        <v>0</v>
      </c>
      <c r="BQ433" s="99">
        <v>0</v>
      </c>
      <c r="BR433" s="99">
        <v>2007621.1882782001</v>
      </c>
      <c r="BS433" s="99">
        <v>799257.40693664597</v>
      </c>
      <c r="BT433" s="99">
        <v>0</v>
      </c>
      <c r="BU433" s="99">
        <v>1118998.5954895001</v>
      </c>
      <c r="BV433" s="99">
        <v>730496.20958709705</v>
      </c>
      <c r="BW433" s="99">
        <v>0</v>
      </c>
      <c r="BX433" s="99">
        <v>194646.30686569199</v>
      </c>
      <c r="BY433" s="99">
        <v>0</v>
      </c>
      <c r="BZ433" s="99">
        <v>0</v>
      </c>
      <c r="CA433" s="99">
        <v>29878.231959343</v>
      </c>
      <c r="CB433" s="99">
        <v>1589245.5054779099</v>
      </c>
      <c r="CC433" s="99">
        <v>15515169.7180176</v>
      </c>
      <c r="CD433" s="99">
        <v>4615700.5043945303</v>
      </c>
      <c r="CE433" s="99">
        <v>883.31332935392902</v>
      </c>
      <c r="CF433" s="99">
        <v>109733.51432132701</v>
      </c>
      <c r="CG433" s="99">
        <v>954365.36397552502</v>
      </c>
      <c r="CH433" s="99">
        <v>0</v>
      </c>
      <c r="CI433" s="99">
        <v>30760.075027704199</v>
      </c>
      <c r="CJ433" s="99">
        <v>1699088.40498352</v>
      </c>
      <c r="CK433" s="99">
        <v>16461724.4460449</v>
      </c>
      <c r="CL433" s="99">
        <v>4803480.67504883</v>
      </c>
      <c r="CM433" s="166">
        <v>47847.759176254302</v>
      </c>
      <c r="CN433" s="166">
        <v>7056743.8908081101</v>
      </c>
      <c r="CO433" s="166">
        <v>34113350.788574196</v>
      </c>
      <c r="CP433" s="99">
        <v>4803480.67504883</v>
      </c>
      <c r="CQ433" s="99">
        <v>0</v>
      </c>
      <c r="CR433" s="99">
        <v>0</v>
      </c>
      <c r="CS433" s="99">
        <v>0</v>
      </c>
      <c r="CT433" s="99">
        <v>0</v>
      </c>
      <c r="CU433" s="98">
        <v>2682.5322840640001</v>
      </c>
      <c r="CV433" s="98">
        <v>17966.083303193001</v>
      </c>
      <c r="CW433" s="98">
        <v>1698979.0197992369</v>
      </c>
      <c r="CX433" s="98">
        <v>16469535.081993125</v>
      </c>
    </row>
    <row r="434" spans="1:102" x14ac:dyDescent="0.2">
      <c r="A434" s="98" t="s">
        <v>57</v>
      </c>
      <c r="B434" s="100">
        <v>43525</v>
      </c>
      <c r="C434" s="99">
        <v>27405.465619087201</v>
      </c>
      <c r="D434" s="99">
        <v>0</v>
      </c>
      <c r="E434" s="99">
        <v>2583.4901166856298</v>
      </c>
      <c r="F434" s="99">
        <v>2175.5830755233801</v>
      </c>
      <c r="G434" s="99">
        <v>0</v>
      </c>
      <c r="H434" s="99">
        <v>0</v>
      </c>
      <c r="I434" s="99">
        <v>0</v>
      </c>
      <c r="J434" s="99">
        <v>17026.8188655376</v>
      </c>
      <c r="K434" s="99">
        <v>1.0096003439830401</v>
      </c>
      <c r="L434" s="99">
        <v>48.875209187623099</v>
      </c>
      <c r="M434" s="99">
        <v>12578.4521192312</v>
      </c>
      <c r="N434" s="99">
        <v>1790.4738353043799</v>
      </c>
      <c r="O434" s="99">
        <v>0</v>
      </c>
      <c r="P434" s="99">
        <v>14231.4839360714</v>
      </c>
      <c r="Q434" s="99">
        <v>1232.2519601285501</v>
      </c>
      <c r="R434" s="99">
        <v>0</v>
      </c>
      <c r="S434" s="99">
        <v>866.05207320302702</v>
      </c>
      <c r="T434" s="99">
        <v>0</v>
      </c>
      <c r="U434" s="99">
        <v>17033.506314039201</v>
      </c>
      <c r="V434" s="99">
        <v>1428072.4655456501</v>
      </c>
      <c r="W434" s="99">
        <v>0</v>
      </c>
      <c r="X434" s="99">
        <v>149017.989555359</v>
      </c>
      <c r="Y434" s="99">
        <v>101820.737142563</v>
      </c>
      <c r="Z434" s="99">
        <v>0</v>
      </c>
      <c r="AA434" s="99">
        <v>0</v>
      </c>
      <c r="AB434" s="99">
        <v>0</v>
      </c>
      <c r="AC434" s="99">
        <v>5297364.1217651404</v>
      </c>
      <c r="AD434" s="99">
        <v>502.52670942992</v>
      </c>
      <c r="AE434" s="99">
        <v>5168.1450059413901</v>
      </c>
      <c r="AF434" s="99">
        <v>608649.05361175502</v>
      </c>
      <c r="AG434" s="99">
        <v>228044.162891388</v>
      </c>
      <c r="AH434" s="99">
        <v>0</v>
      </c>
      <c r="AI434" s="99">
        <v>577829.11605071998</v>
      </c>
      <c r="AJ434" s="99">
        <v>142734.64827537499</v>
      </c>
      <c r="AK434" s="99">
        <v>0</v>
      </c>
      <c r="AL434" s="99">
        <v>105138.287026405</v>
      </c>
      <c r="AM434" s="99">
        <v>0</v>
      </c>
      <c r="AN434" s="99">
        <v>5303327.1017456101</v>
      </c>
      <c r="AO434" s="99">
        <v>14207671.607299799</v>
      </c>
      <c r="AP434" s="99">
        <v>0</v>
      </c>
      <c r="AQ434" s="99">
        <v>1313748.75154114</v>
      </c>
      <c r="AR434" s="99">
        <v>891363.96610259998</v>
      </c>
      <c r="AS434" s="99">
        <v>0</v>
      </c>
      <c r="AT434" s="99">
        <v>0</v>
      </c>
      <c r="AU434" s="99">
        <v>0</v>
      </c>
      <c r="AV434" s="99">
        <v>17615780.861083999</v>
      </c>
      <c r="AW434" s="99">
        <v>1789.0658169388801</v>
      </c>
      <c r="AX434" s="99">
        <v>34436.540511608102</v>
      </c>
      <c r="AY434" s="99">
        <v>6203473.8489379901</v>
      </c>
      <c r="AZ434" s="99">
        <v>2076891.57296753</v>
      </c>
      <c r="BA434" s="99">
        <v>0</v>
      </c>
      <c r="BB434" s="99">
        <v>5710519.1782836895</v>
      </c>
      <c r="BC434" s="99">
        <v>1343686.5971221901</v>
      </c>
      <c r="BD434" s="99">
        <v>0</v>
      </c>
      <c r="BE434" s="99">
        <v>918529.28549957299</v>
      </c>
      <c r="BF434" s="99">
        <v>0</v>
      </c>
      <c r="BG434" s="99">
        <v>17605914.8193359</v>
      </c>
      <c r="BH434" s="99">
        <v>3927275.6320495601</v>
      </c>
      <c r="BI434" s="99">
        <v>0</v>
      </c>
      <c r="BJ434" s="99">
        <v>611359.38865661598</v>
      </c>
      <c r="BK434" s="99">
        <v>448437.39949417103</v>
      </c>
      <c r="BL434" s="99">
        <v>0</v>
      </c>
      <c r="BM434" s="99">
        <v>0</v>
      </c>
      <c r="BN434" s="99">
        <v>0</v>
      </c>
      <c r="BO434" s="99">
        <v>0</v>
      </c>
      <c r="BP434" s="99">
        <v>0</v>
      </c>
      <c r="BQ434" s="99">
        <v>0</v>
      </c>
      <c r="BR434" s="99">
        <v>1997981.5231780999</v>
      </c>
      <c r="BS434" s="99">
        <v>777026.07465362502</v>
      </c>
      <c r="BT434" s="99">
        <v>0</v>
      </c>
      <c r="BU434" s="99">
        <v>1090419.61859131</v>
      </c>
      <c r="BV434" s="99">
        <v>686477.77330017101</v>
      </c>
      <c r="BW434" s="99">
        <v>0</v>
      </c>
      <c r="BX434" s="99">
        <v>187669.57385826099</v>
      </c>
      <c r="BY434" s="99">
        <v>0</v>
      </c>
      <c r="BZ434" s="99">
        <v>0</v>
      </c>
      <c r="CA434" s="99">
        <v>29955.712580919298</v>
      </c>
      <c r="CB434" s="99">
        <v>1576982.0382995601</v>
      </c>
      <c r="CC434" s="99">
        <v>15546517.0987549</v>
      </c>
      <c r="CD434" s="99">
        <v>4547862.2608032199</v>
      </c>
      <c r="CE434" s="99">
        <v>867.39997497201</v>
      </c>
      <c r="CF434" s="99">
        <v>105403.279549599</v>
      </c>
      <c r="CG434" s="99">
        <v>920161.29823303199</v>
      </c>
      <c r="CH434" s="99">
        <v>0</v>
      </c>
      <c r="CI434" s="99">
        <v>30823.197998523701</v>
      </c>
      <c r="CJ434" s="99">
        <v>1683203.4181671101</v>
      </c>
      <c r="CK434" s="99">
        <v>16491538.033813501</v>
      </c>
      <c r="CL434" s="99">
        <v>4730988.4705200205</v>
      </c>
      <c r="CM434" s="166">
        <v>47773.0069208145</v>
      </c>
      <c r="CN434" s="166">
        <v>7014987.90979004</v>
      </c>
      <c r="CO434" s="166">
        <v>34106884.190429702</v>
      </c>
      <c r="CP434" s="99">
        <v>4730988.4705200205</v>
      </c>
      <c r="CQ434" s="99">
        <v>0</v>
      </c>
      <c r="CR434" s="99">
        <v>0</v>
      </c>
      <c r="CS434" s="99">
        <v>0</v>
      </c>
      <c r="CT434" s="99">
        <v>0</v>
      </c>
      <c r="CU434" s="98">
        <v>2586.4429629279998</v>
      </c>
      <c r="CV434" s="98">
        <v>17816.069305362998</v>
      </c>
      <c r="CW434" s="98">
        <v>1682385.317849159</v>
      </c>
      <c r="CX434" s="98">
        <v>16466678.396987932</v>
      </c>
    </row>
    <row r="435" spans="1:102" x14ac:dyDescent="0.2">
      <c r="A435" s="98" t="s">
        <v>57</v>
      </c>
      <c r="B435" s="100">
        <v>43617</v>
      </c>
      <c r="C435" s="99">
        <v>27270.366334438299</v>
      </c>
      <c r="D435" s="99">
        <v>0</v>
      </c>
      <c r="E435" s="99">
        <v>2557.887799263</v>
      </c>
      <c r="F435" s="99">
        <v>2185.7359275221802</v>
      </c>
      <c r="G435" s="99">
        <v>0</v>
      </c>
      <c r="H435" s="99">
        <v>0</v>
      </c>
      <c r="I435" s="99">
        <v>0</v>
      </c>
      <c r="J435" s="99">
        <v>16912.839992523201</v>
      </c>
      <c r="K435" s="99">
        <v>0.88303029337112104</v>
      </c>
      <c r="L435" s="99">
        <v>59.083430345635897</v>
      </c>
      <c r="M435" s="99">
        <v>12518.03756845</v>
      </c>
      <c r="N435" s="99">
        <v>1772.4341857731299</v>
      </c>
      <c r="O435" s="99">
        <v>0</v>
      </c>
      <c r="P435" s="99">
        <v>14169.044910311701</v>
      </c>
      <c r="Q435" s="99">
        <v>1224.60448752344</v>
      </c>
      <c r="R435" s="99">
        <v>0</v>
      </c>
      <c r="S435" s="99">
        <v>871.43064856529202</v>
      </c>
      <c r="T435" s="99">
        <v>0</v>
      </c>
      <c r="U435" s="99">
        <v>16919.248825311701</v>
      </c>
      <c r="V435" s="99">
        <v>1421419.82391357</v>
      </c>
      <c r="W435" s="99">
        <v>0</v>
      </c>
      <c r="X435" s="99">
        <v>147652.74896621701</v>
      </c>
      <c r="Y435" s="99">
        <v>102920.425760269</v>
      </c>
      <c r="Z435" s="99">
        <v>0</v>
      </c>
      <c r="AA435" s="99">
        <v>0</v>
      </c>
      <c r="AB435" s="99">
        <v>0</v>
      </c>
      <c r="AC435" s="99">
        <v>5335704.6016845703</v>
      </c>
      <c r="AD435" s="99">
        <v>357.97923133522301</v>
      </c>
      <c r="AE435" s="99">
        <v>3843.35079076886</v>
      </c>
      <c r="AF435" s="99">
        <v>613703.35530090297</v>
      </c>
      <c r="AG435" s="99">
        <v>227986.80093574501</v>
      </c>
      <c r="AH435" s="99">
        <v>0</v>
      </c>
      <c r="AI435" s="99">
        <v>556374.98269653297</v>
      </c>
      <c r="AJ435" s="99">
        <v>140638.975704193</v>
      </c>
      <c r="AK435" s="99">
        <v>0</v>
      </c>
      <c r="AL435" s="99">
        <v>104952.29319858601</v>
      </c>
      <c r="AM435" s="99">
        <v>0</v>
      </c>
      <c r="AN435" s="99">
        <v>5325443.0058593797</v>
      </c>
      <c r="AO435" s="99">
        <v>14187861.3082275</v>
      </c>
      <c r="AP435" s="99">
        <v>0</v>
      </c>
      <c r="AQ435" s="99">
        <v>1299084.4097289999</v>
      </c>
      <c r="AR435" s="99">
        <v>897193.50817871105</v>
      </c>
      <c r="AS435" s="99">
        <v>0</v>
      </c>
      <c r="AT435" s="99">
        <v>0</v>
      </c>
      <c r="AU435" s="99">
        <v>0</v>
      </c>
      <c r="AV435" s="99">
        <v>17746635.7104492</v>
      </c>
      <c r="AW435" s="99">
        <v>1276.8475708365399</v>
      </c>
      <c r="AX435" s="99">
        <v>20289.798587560701</v>
      </c>
      <c r="AY435" s="99">
        <v>6263252.3209838904</v>
      </c>
      <c r="AZ435" s="99">
        <v>2083905.2666015599</v>
      </c>
      <c r="BA435" s="99">
        <v>0</v>
      </c>
      <c r="BB435" s="99">
        <v>5496734.88635254</v>
      </c>
      <c r="BC435" s="99">
        <v>1340888.0709381099</v>
      </c>
      <c r="BD435" s="99">
        <v>0</v>
      </c>
      <c r="BE435" s="99">
        <v>921694.96734619106</v>
      </c>
      <c r="BF435" s="99">
        <v>0</v>
      </c>
      <c r="BG435" s="99">
        <v>17742854.035644501</v>
      </c>
      <c r="BH435" s="99">
        <v>3876416.6378784198</v>
      </c>
      <c r="BI435" s="99">
        <v>0</v>
      </c>
      <c r="BJ435" s="99">
        <v>611057.74862670898</v>
      </c>
      <c r="BK435" s="99">
        <v>452642.03324890102</v>
      </c>
      <c r="BL435" s="99">
        <v>0</v>
      </c>
      <c r="BM435" s="99">
        <v>0</v>
      </c>
      <c r="BN435" s="99">
        <v>0</v>
      </c>
      <c r="BO435" s="99">
        <v>0</v>
      </c>
      <c r="BP435" s="99">
        <v>0</v>
      </c>
      <c r="BQ435" s="99">
        <v>0</v>
      </c>
      <c r="BR435" s="99">
        <v>1998940.10798645</v>
      </c>
      <c r="BS435" s="99">
        <v>778108.00999450695</v>
      </c>
      <c r="BT435" s="99">
        <v>0</v>
      </c>
      <c r="BU435" s="99">
        <v>1057844.59336853</v>
      </c>
      <c r="BV435" s="99">
        <v>685331.604347229</v>
      </c>
      <c r="BW435" s="99">
        <v>0</v>
      </c>
      <c r="BX435" s="99">
        <v>186168.70775413499</v>
      </c>
      <c r="BY435" s="99">
        <v>0</v>
      </c>
      <c r="BZ435" s="99">
        <v>0</v>
      </c>
      <c r="CA435" s="99">
        <v>29820.102793932001</v>
      </c>
      <c r="CB435" s="99">
        <v>1566360.8293457001</v>
      </c>
      <c r="CC435" s="99">
        <v>15423184.9462891</v>
      </c>
      <c r="CD435" s="99">
        <v>4494536.4556274395</v>
      </c>
      <c r="CE435" s="99">
        <v>873.03876692056701</v>
      </c>
      <c r="CF435" s="99">
        <v>105584.28835010499</v>
      </c>
      <c r="CG435" s="99">
        <v>925782.80278015102</v>
      </c>
      <c r="CH435" s="99">
        <v>0</v>
      </c>
      <c r="CI435" s="99">
        <v>30694.151360273401</v>
      </c>
      <c r="CJ435" s="99">
        <v>1671646.87449646</v>
      </c>
      <c r="CK435" s="99">
        <v>16344136.3986816</v>
      </c>
      <c r="CL435" s="99">
        <v>4676151.8659057599</v>
      </c>
      <c r="CM435" s="166">
        <v>47518.976825237303</v>
      </c>
      <c r="CN435" s="166">
        <v>6960625.8526001005</v>
      </c>
      <c r="CO435" s="166">
        <v>34128106.576171897</v>
      </c>
      <c r="CP435" s="99">
        <v>4676151.8659057599</v>
      </c>
      <c r="CQ435" s="99">
        <v>0</v>
      </c>
      <c r="CR435" s="99">
        <v>0</v>
      </c>
      <c r="CS435" s="99">
        <v>0</v>
      </c>
      <c r="CT435" s="99">
        <v>0</v>
      </c>
      <c r="CU435" s="98">
        <v>2557.8065441610001</v>
      </c>
      <c r="CV435" s="98">
        <v>17707.478521196001</v>
      </c>
      <c r="CW435" s="98">
        <v>1671945.1176958052</v>
      </c>
      <c r="CX435" s="98">
        <v>16348967.749069251</v>
      </c>
    </row>
    <row r="436" spans="1:102" x14ac:dyDescent="0.2">
      <c r="A436" s="98" t="s">
        <v>58</v>
      </c>
      <c r="B436" s="100">
        <v>38047</v>
      </c>
      <c r="C436" s="99">
        <v>23319.723685979799</v>
      </c>
      <c r="D436" s="99">
        <v>0</v>
      </c>
      <c r="E436" s="99">
        <v>20380.955104827899</v>
      </c>
      <c r="F436" s="99">
        <v>12678.5699459314</v>
      </c>
      <c r="G436" s="99">
        <v>3.0193386779865299</v>
      </c>
      <c r="H436" s="99">
        <v>0</v>
      </c>
      <c r="I436" s="99">
        <v>0</v>
      </c>
      <c r="J436" s="99">
        <v>59.347815227694802</v>
      </c>
      <c r="K436" s="99">
        <v>21607.4577457905</v>
      </c>
      <c r="L436" s="99">
        <v>19205.4698848724</v>
      </c>
      <c r="M436" s="99">
        <v>13949.3861209154</v>
      </c>
      <c r="N436" s="99">
        <v>7809.1861156821296</v>
      </c>
      <c r="O436" s="99">
        <v>0</v>
      </c>
      <c r="P436" s="99">
        <v>0</v>
      </c>
      <c r="Q436" s="99">
        <v>2477.72925704718</v>
      </c>
      <c r="R436" s="99">
        <v>0</v>
      </c>
      <c r="S436" s="99">
        <v>0</v>
      </c>
      <c r="T436" s="99">
        <v>991.211332723498</v>
      </c>
      <c r="U436" s="99">
        <v>21677.009805679299</v>
      </c>
      <c r="V436" s="99">
        <v>1412019.9408416699</v>
      </c>
      <c r="W436" s="99">
        <v>0</v>
      </c>
      <c r="X436" s="99">
        <v>2046670.1113891599</v>
      </c>
      <c r="Y436" s="99">
        <v>1189612.24726868</v>
      </c>
      <c r="Z436" s="99">
        <v>357.50646918267</v>
      </c>
      <c r="AA436" s="99">
        <v>0</v>
      </c>
      <c r="AB436" s="99">
        <v>0</v>
      </c>
      <c r="AC436" s="99">
        <v>3632.5670850575002</v>
      </c>
      <c r="AD436" s="99">
        <v>5885490.3272094699</v>
      </c>
      <c r="AE436" s="99">
        <v>1230178.9346618699</v>
      </c>
      <c r="AF436" s="99">
        <v>849421.05394744896</v>
      </c>
      <c r="AG436" s="99">
        <v>1065971.4815216099</v>
      </c>
      <c r="AH436" s="99">
        <v>0</v>
      </c>
      <c r="AI436" s="99">
        <v>0</v>
      </c>
      <c r="AJ436" s="99">
        <v>314815.26554107701</v>
      </c>
      <c r="AK436" s="99">
        <v>0</v>
      </c>
      <c r="AL436" s="99">
        <v>0</v>
      </c>
      <c r="AM436" s="99">
        <v>201682.76184463501</v>
      </c>
      <c r="AN436" s="99">
        <v>5912335.4191894503</v>
      </c>
      <c r="AO436" s="99">
        <v>9492911.0872802697</v>
      </c>
      <c r="AP436" s="99">
        <v>0</v>
      </c>
      <c r="AQ436" s="99">
        <v>13490736.735839801</v>
      </c>
      <c r="AR436" s="99">
        <v>7698996.46801758</v>
      </c>
      <c r="AS436" s="99">
        <v>2210.5279514491599</v>
      </c>
      <c r="AT436" s="99">
        <v>0</v>
      </c>
      <c r="AU436" s="99">
        <v>0</v>
      </c>
      <c r="AV436" s="99">
        <v>8502.9879012107795</v>
      </c>
      <c r="AW436" s="99">
        <v>13576600.1002197</v>
      </c>
      <c r="AX436" s="99">
        <v>8620930.97265625</v>
      </c>
      <c r="AY436" s="99">
        <v>5620324.2285156297</v>
      </c>
      <c r="AZ436" s="99">
        <v>6694174.32531738</v>
      </c>
      <c r="BA436" s="99">
        <v>0</v>
      </c>
      <c r="BB436" s="99">
        <v>0</v>
      </c>
      <c r="BC436" s="99">
        <v>2036439.3309021001</v>
      </c>
      <c r="BD436" s="99">
        <v>0</v>
      </c>
      <c r="BE436" s="99">
        <v>0</v>
      </c>
      <c r="BF436" s="99">
        <v>1228319.0822143599</v>
      </c>
      <c r="BG436" s="99">
        <v>13624500.193603501</v>
      </c>
      <c r="BH436" s="99">
        <v>1539595.37823486</v>
      </c>
      <c r="BI436" s="99">
        <v>0</v>
      </c>
      <c r="BJ436" s="99">
        <v>3884136.7113647498</v>
      </c>
      <c r="BK436" s="99">
        <v>2965520.3632507301</v>
      </c>
      <c r="BL436" s="99">
        <v>0</v>
      </c>
      <c r="BM436" s="99">
        <v>0</v>
      </c>
      <c r="BN436" s="99">
        <v>0</v>
      </c>
      <c r="BO436" s="99">
        <v>0</v>
      </c>
      <c r="BP436" s="99">
        <v>0</v>
      </c>
      <c r="BQ436" s="99">
        <v>0</v>
      </c>
      <c r="BR436" s="99">
        <v>1803695.8303833001</v>
      </c>
      <c r="BS436" s="99">
        <v>2644757.6398315402</v>
      </c>
      <c r="BT436" s="99">
        <v>0</v>
      </c>
      <c r="BU436" s="99">
        <v>0</v>
      </c>
      <c r="BV436" s="99">
        <v>957741.75528716994</v>
      </c>
      <c r="BW436" s="99">
        <v>0</v>
      </c>
      <c r="BX436" s="99">
        <v>0</v>
      </c>
      <c r="BY436" s="99">
        <v>0</v>
      </c>
      <c r="BZ436" s="99">
        <v>0</v>
      </c>
      <c r="CA436" s="99">
        <v>43702.1404905319</v>
      </c>
      <c r="CB436" s="99">
        <v>3448619.52056885</v>
      </c>
      <c r="CC436" s="99">
        <v>23053692.6164551</v>
      </c>
      <c r="CD436" s="99">
        <v>5409407.96057129</v>
      </c>
      <c r="CE436" s="99">
        <v>996.28450008481695</v>
      </c>
      <c r="CF436" s="99">
        <v>204452.302932739</v>
      </c>
      <c r="CG436" s="99">
        <v>1242578.6518707301</v>
      </c>
      <c r="CH436" s="99">
        <v>0</v>
      </c>
      <c r="CI436" s="99">
        <v>44716.742348671003</v>
      </c>
      <c r="CJ436" s="99">
        <v>3610552.8965759301</v>
      </c>
      <c r="CK436" s="99">
        <v>24287983.580322299</v>
      </c>
      <c r="CL436" s="99">
        <v>5380399.17822266</v>
      </c>
      <c r="CM436" s="166">
        <v>66361.193512916594</v>
      </c>
      <c r="CN436" s="166">
        <v>9522434.8129882794</v>
      </c>
      <c r="CO436" s="166">
        <v>37869611.3740234</v>
      </c>
      <c r="CP436" s="99">
        <v>5380399.17822266</v>
      </c>
      <c r="CQ436" s="99">
        <v>0</v>
      </c>
      <c r="CR436" s="99">
        <v>0</v>
      </c>
      <c r="CS436" s="99">
        <v>0</v>
      </c>
      <c r="CT436" s="99">
        <v>0</v>
      </c>
      <c r="CU436" s="98">
        <v>43058.249789073998</v>
      </c>
      <c r="CV436" s="98">
        <v>62.134224557000003</v>
      </c>
      <c r="CW436" s="98">
        <v>3653071.8235015888</v>
      </c>
      <c r="CX436" s="98">
        <v>24296271.268325832</v>
      </c>
    </row>
    <row r="437" spans="1:102" x14ac:dyDescent="0.2">
      <c r="A437" s="98" t="s">
        <v>58</v>
      </c>
      <c r="B437" s="100">
        <v>38139</v>
      </c>
      <c r="C437" s="99">
        <v>23393.461234092701</v>
      </c>
      <c r="D437" s="99">
        <v>0</v>
      </c>
      <c r="E437" s="99">
        <v>20382.806111574198</v>
      </c>
      <c r="F437" s="99">
        <v>13140.4350217581</v>
      </c>
      <c r="G437" s="99">
        <v>33.682521939743303</v>
      </c>
      <c r="H437" s="99">
        <v>0</v>
      </c>
      <c r="I437" s="99">
        <v>0</v>
      </c>
      <c r="J437" s="99">
        <v>1044.8665816038799</v>
      </c>
      <c r="K437" s="99">
        <v>20499.132495403301</v>
      </c>
      <c r="L437" s="99">
        <v>19318.541477680199</v>
      </c>
      <c r="M437" s="99">
        <v>13847.638787984801</v>
      </c>
      <c r="N437" s="99">
        <v>8082.5973599553099</v>
      </c>
      <c r="O437" s="99">
        <v>0</v>
      </c>
      <c r="P437" s="99">
        <v>0</v>
      </c>
      <c r="Q437" s="99">
        <v>2462.1285534501098</v>
      </c>
      <c r="R437" s="99">
        <v>0</v>
      </c>
      <c r="S437" s="99">
        <v>0</v>
      </c>
      <c r="T437" s="99">
        <v>975.01198364049196</v>
      </c>
      <c r="U437" s="99">
        <v>21942.739992380099</v>
      </c>
      <c r="V437" s="99">
        <v>1408015.37211609</v>
      </c>
      <c r="W437" s="99">
        <v>0</v>
      </c>
      <c r="X437" s="99">
        <v>2047402.5580444301</v>
      </c>
      <c r="Y437" s="99">
        <v>1232132.8081664999</v>
      </c>
      <c r="Z437" s="99">
        <v>6101.0812713503801</v>
      </c>
      <c r="AA437" s="99">
        <v>0</v>
      </c>
      <c r="AB437" s="99">
        <v>0</v>
      </c>
      <c r="AC437" s="99">
        <v>233016.165599823</v>
      </c>
      <c r="AD437" s="99">
        <v>5534692.1080932599</v>
      </c>
      <c r="AE437" s="99">
        <v>1208397.9361267099</v>
      </c>
      <c r="AF437" s="99">
        <v>841575.07589721703</v>
      </c>
      <c r="AG437" s="99">
        <v>1086689.9427490199</v>
      </c>
      <c r="AH437" s="99">
        <v>0</v>
      </c>
      <c r="AI437" s="99">
        <v>0</v>
      </c>
      <c r="AJ437" s="99">
        <v>299465.70425033598</v>
      </c>
      <c r="AK437" s="99">
        <v>0</v>
      </c>
      <c r="AL437" s="99">
        <v>0</v>
      </c>
      <c r="AM437" s="99">
        <v>196122.99031448399</v>
      </c>
      <c r="AN437" s="99">
        <v>5931958.7366332998</v>
      </c>
      <c r="AO437" s="99">
        <v>9620771.2604980506</v>
      </c>
      <c r="AP437" s="99">
        <v>0</v>
      </c>
      <c r="AQ437" s="99">
        <v>13600651.6953125</v>
      </c>
      <c r="AR437" s="99">
        <v>8046361.5159301804</v>
      </c>
      <c r="AS437" s="99">
        <v>35872.4558897018</v>
      </c>
      <c r="AT437" s="99">
        <v>0</v>
      </c>
      <c r="AU437" s="99">
        <v>0</v>
      </c>
      <c r="AV437" s="99">
        <v>532805.996330261</v>
      </c>
      <c r="AW437" s="99">
        <v>12868656.869873</v>
      </c>
      <c r="AX437" s="99">
        <v>8608004.0910644494</v>
      </c>
      <c r="AY437" s="99">
        <v>5682745.9571533203</v>
      </c>
      <c r="AZ437" s="99">
        <v>6895966.4280395498</v>
      </c>
      <c r="BA437" s="99">
        <v>0</v>
      </c>
      <c r="BB437" s="99">
        <v>0</v>
      </c>
      <c r="BC437" s="99">
        <v>1951676.8126068099</v>
      </c>
      <c r="BD437" s="99">
        <v>0</v>
      </c>
      <c r="BE437" s="99">
        <v>0</v>
      </c>
      <c r="BF437" s="99">
        <v>1201912.96034241</v>
      </c>
      <c r="BG437" s="99">
        <v>13732245.8349609</v>
      </c>
      <c r="BH437" s="99">
        <v>1530915.3667755099</v>
      </c>
      <c r="BI437" s="99">
        <v>0</v>
      </c>
      <c r="BJ437" s="99">
        <v>3917146.8301086398</v>
      </c>
      <c r="BK437" s="99">
        <v>3098969.4779357901</v>
      </c>
      <c r="BL437" s="99">
        <v>0</v>
      </c>
      <c r="BM437" s="99">
        <v>0</v>
      </c>
      <c r="BN437" s="99">
        <v>0</v>
      </c>
      <c r="BO437" s="99">
        <v>0</v>
      </c>
      <c r="BP437" s="99">
        <v>0</v>
      </c>
      <c r="BQ437" s="99">
        <v>0</v>
      </c>
      <c r="BR437" s="99">
        <v>1803284.61911011</v>
      </c>
      <c r="BS437" s="99">
        <v>2730799.5141296401</v>
      </c>
      <c r="BT437" s="99">
        <v>0</v>
      </c>
      <c r="BU437" s="99">
        <v>0</v>
      </c>
      <c r="BV437" s="99">
        <v>924087.65012359596</v>
      </c>
      <c r="BW437" s="99">
        <v>0</v>
      </c>
      <c r="BX437" s="99">
        <v>0</v>
      </c>
      <c r="BY437" s="99">
        <v>0</v>
      </c>
      <c r="BZ437" s="99">
        <v>0</v>
      </c>
      <c r="CA437" s="99">
        <v>43721.383560657501</v>
      </c>
      <c r="CB437" s="99">
        <v>3447368.1803283701</v>
      </c>
      <c r="CC437" s="99">
        <v>23247278.094970699</v>
      </c>
      <c r="CD437" s="99">
        <v>5438740.0393066397</v>
      </c>
      <c r="CE437" s="99">
        <v>985.27947861701296</v>
      </c>
      <c r="CF437" s="99">
        <v>196283.16335487401</v>
      </c>
      <c r="CG437" s="99">
        <v>1205199.7461852999</v>
      </c>
      <c r="CH437" s="99">
        <v>0</v>
      </c>
      <c r="CI437" s="99">
        <v>44686.487258911096</v>
      </c>
      <c r="CJ437" s="99">
        <v>3626359.24499512</v>
      </c>
      <c r="CK437" s="99">
        <v>24460043.771972701</v>
      </c>
      <c r="CL437" s="99">
        <v>5456529.2870483398</v>
      </c>
      <c r="CM437" s="166">
        <v>66630.355512619004</v>
      </c>
      <c r="CN437" s="166">
        <v>9521015.3929443397</v>
      </c>
      <c r="CO437" s="166">
        <v>38258680.185546897</v>
      </c>
      <c r="CP437" s="99">
        <v>5456529.2870483398</v>
      </c>
      <c r="CQ437" s="99">
        <v>0</v>
      </c>
      <c r="CR437" s="99">
        <v>0</v>
      </c>
      <c r="CS437" s="99">
        <v>0</v>
      </c>
      <c r="CT437" s="99">
        <v>0</v>
      </c>
      <c r="CU437" s="98">
        <v>41915.896307051</v>
      </c>
      <c r="CV437" s="98">
        <v>1076.8631594579999</v>
      </c>
      <c r="CW437" s="98">
        <v>3643651.3436832442</v>
      </c>
      <c r="CX437" s="98">
        <v>24452477.841155998</v>
      </c>
    </row>
    <row r="438" spans="1:102" x14ac:dyDescent="0.2">
      <c r="A438" s="98" t="s">
        <v>58</v>
      </c>
      <c r="B438" s="100">
        <v>38231</v>
      </c>
      <c r="C438" s="99">
        <v>23802.4082512856</v>
      </c>
      <c r="D438" s="99">
        <v>0</v>
      </c>
      <c r="E438" s="99">
        <v>20487.0411856174</v>
      </c>
      <c r="F438" s="99">
        <v>13506.4319504499</v>
      </c>
      <c r="G438" s="99">
        <v>68.246515523642302</v>
      </c>
      <c r="H438" s="99">
        <v>0</v>
      </c>
      <c r="I438" s="99">
        <v>0</v>
      </c>
      <c r="J438" s="99">
        <v>2368.47835770249</v>
      </c>
      <c r="K438" s="99">
        <v>19597.784440994299</v>
      </c>
      <c r="L438" s="99">
        <v>20121.332676887501</v>
      </c>
      <c r="M438" s="99">
        <v>13922.1055114269</v>
      </c>
      <c r="N438" s="99">
        <v>8327.7194635868109</v>
      </c>
      <c r="O438" s="99">
        <v>0</v>
      </c>
      <c r="P438" s="99">
        <v>0</v>
      </c>
      <c r="Q438" s="99">
        <v>2491.89259615541</v>
      </c>
      <c r="R438" s="99">
        <v>0</v>
      </c>
      <c r="S438" s="99">
        <v>0</v>
      </c>
      <c r="T438" s="99">
        <v>974.31385413557302</v>
      </c>
      <c r="U438" s="99">
        <v>21822.000386714899</v>
      </c>
      <c r="V438" s="99">
        <v>1412913.9241790799</v>
      </c>
      <c r="W438" s="99">
        <v>0</v>
      </c>
      <c r="X438" s="99">
        <v>2043084.36813354</v>
      </c>
      <c r="Y438" s="99">
        <v>1254427.0742645301</v>
      </c>
      <c r="Z438" s="99">
        <v>14251.506159901601</v>
      </c>
      <c r="AA438" s="99">
        <v>0</v>
      </c>
      <c r="AB438" s="99">
        <v>0</v>
      </c>
      <c r="AC438" s="99">
        <v>570989.53517150902</v>
      </c>
      <c r="AD438" s="99">
        <v>5081764.5881347703</v>
      </c>
      <c r="AE438" s="99">
        <v>1235152.9158783001</v>
      </c>
      <c r="AF438" s="99">
        <v>839487.48446655297</v>
      </c>
      <c r="AG438" s="99">
        <v>1110421.4231720001</v>
      </c>
      <c r="AH438" s="99">
        <v>0</v>
      </c>
      <c r="AI438" s="99">
        <v>0</v>
      </c>
      <c r="AJ438" s="99">
        <v>300140.78711318999</v>
      </c>
      <c r="AK438" s="99">
        <v>0</v>
      </c>
      <c r="AL438" s="99">
        <v>0</v>
      </c>
      <c r="AM438" s="99">
        <v>198518.749349594</v>
      </c>
      <c r="AN438" s="99">
        <v>5580514.1721191397</v>
      </c>
      <c r="AO438" s="99">
        <v>9823342.3707275409</v>
      </c>
      <c r="AP438" s="99">
        <v>0</v>
      </c>
      <c r="AQ438" s="99">
        <v>13780438.612793</v>
      </c>
      <c r="AR438" s="99">
        <v>8281555.6215820303</v>
      </c>
      <c r="AS438" s="99">
        <v>86323.049714088396</v>
      </c>
      <c r="AT438" s="99">
        <v>0</v>
      </c>
      <c r="AU438" s="99">
        <v>0</v>
      </c>
      <c r="AV438" s="99">
        <v>1336089.2288208001</v>
      </c>
      <c r="AW438" s="99">
        <v>12013700.263427701</v>
      </c>
      <c r="AX438" s="99">
        <v>8919949.3770752009</v>
      </c>
      <c r="AY438" s="99">
        <v>5789170.48754883</v>
      </c>
      <c r="AZ438" s="99">
        <v>7170903.8268432599</v>
      </c>
      <c r="BA438" s="99">
        <v>0</v>
      </c>
      <c r="BB438" s="99">
        <v>0</v>
      </c>
      <c r="BC438" s="99">
        <v>1980459.46086121</v>
      </c>
      <c r="BD438" s="99">
        <v>0</v>
      </c>
      <c r="BE438" s="99">
        <v>0</v>
      </c>
      <c r="BF438" s="99">
        <v>1231755.4408721901</v>
      </c>
      <c r="BG438" s="99">
        <v>13227652.9018555</v>
      </c>
      <c r="BH438" s="99">
        <v>1615404.2225647001</v>
      </c>
      <c r="BI438" s="99">
        <v>0</v>
      </c>
      <c r="BJ438" s="99">
        <v>4012169.0619201702</v>
      </c>
      <c r="BK438" s="99">
        <v>3220633.5727844201</v>
      </c>
      <c r="BL438" s="99">
        <v>0</v>
      </c>
      <c r="BM438" s="99">
        <v>0</v>
      </c>
      <c r="BN438" s="99">
        <v>0</v>
      </c>
      <c r="BO438" s="99">
        <v>0</v>
      </c>
      <c r="BP438" s="99">
        <v>0</v>
      </c>
      <c r="BQ438" s="99">
        <v>0</v>
      </c>
      <c r="BR438" s="99">
        <v>1835994.9953918499</v>
      </c>
      <c r="BS438" s="99">
        <v>2844368.6187439002</v>
      </c>
      <c r="BT438" s="99">
        <v>0</v>
      </c>
      <c r="BU438" s="99">
        <v>0</v>
      </c>
      <c r="BV438" s="99">
        <v>944839.19803619396</v>
      </c>
      <c r="BW438" s="99">
        <v>0</v>
      </c>
      <c r="BX438" s="99">
        <v>0</v>
      </c>
      <c r="BY438" s="99">
        <v>0</v>
      </c>
      <c r="BZ438" s="99">
        <v>0</v>
      </c>
      <c r="CA438" s="99">
        <v>44259.344472408302</v>
      </c>
      <c r="CB438" s="99">
        <v>3470558.2232666002</v>
      </c>
      <c r="CC438" s="99">
        <v>23670736.1494141</v>
      </c>
      <c r="CD438" s="99">
        <v>5647639.0822143601</v>
      </c>
      <c r="CE438" s="99">
        <v>967.01838316023395</v>
      </c>
      <c r="CF438" s="99">
        <v>197230.49326133699</v>
      </c>
      <c r="CG438" s="99">
        <v>1220260.25604248</v>
      </c>
      <c r="CH438" s="99">
        <v>0</v>
      </c>
      <c r="CI438" s="99">
        <v>45226.421518325798</v>
      </c>
      <c r="CJ438" s="99">
        <v>3664820.3179626502</v>
      </c>
      <c r="CK438" s="99">
        <v>24894455.923583999</v>
      </c>
      <c r="CL438" s="99">
        <v>5656660.34411621</v>
      </c>
      <c r="CM438" s="166">
        <v>67108.142354011507</v>
      </c>
      <c r="CN438" s="166">
        <v>9242282.03979492</v>
      </c>
      <c r="CO438" s="166">
        <v>38076037.1962891</v>
      </c>
      <c r="CP438" s="99">
        <v>5656660.34411621</v>
      </c>
      <c r="CQ438" s="99">
        <v>0</v>
      </c>
      <c r="CR438" s="99">
        <v>0</v>
      </c>
      <c r="CS438" s="99">
        <v>0</v>
      </c>
      <c r="CT438" s="99">
        <v>0</v>
      </c>
      <c r="CU438" s="98">
        <v>41164.846488853</v>
      </c>
      <c r="CV438" s="98">
        <v>2435.5081272860002</v>
      </c>
      <c r="CW438" s="98">
        <v>3667788.716527937</v>
      </c>
      <c r="CX438" s="98">
        <v>24890996.40545658</v>
      </c>
    </row>
    <row r="439" spans="1:102" x14ac:dyDescent="0.2">
      <c r="A439" s="98" t="s">
        <v>58</v>
      </c>
      <c r="B439" s="100">
        <v>38322</v>
      </c>
      <c r="C439" s="99">
        <v>24334.295396804799</v>
      </c>
      <c r="D439" s="99">
        <v>0</v>
      </c>
      <c r="E439" s="99">
        <v>20452.018224000902</v>
      </c>
      <c r="F439" s="99">
        <v>13623.98274827</v>
      </c>
      <c r="G439" s="99">
        <v>109.98718226142201</v>
      </c>
      <c r="H439" s="99">
        <v>0</v>
      </c>
      <c r="I439" s="99">
        <v>0</v>
      </c>
      <c r="J439" s="99">
        <v>3668.50980052352</v>
      </c>
      <c r="K439" s="99">
        <v>18936.822343826301</v>
      </c>
      <c r="L439" s="99">
        <v>19893.577439069701</v>
      </c>
      <c r="M439" s="99">
        <v>14122.8048956394</v>
      </c>
      <c r="N439" s="99">
        <v>8524.6165040731394</v>
      </c>
      <c r="O439" s="99">
        <v>0</v>
      </c>
      <c r="P439" s="99">
        <v>0</v>
      </c>
      <c r="Q439" s="99">
        <v>2513.3890887200801</v>
      </c>
      <c r="R439" s="99">
        <v>0</v>
      </c>
      <c r="S439" s="99">
        <v>0</v>
      </c>
      <c r="T439" s="99">
        <v>976.93574813008297</v>
      </c>
      <c r="U439" s="99">
        <v>22384.082427978501</v>
      </c>
      <c r="V439" s="99">
        <v>1472883.5743255599</v>
      </c>
      <c r="W439" s="99">
        <v>0</v>
      </c>
      <c r="X439" s="99">
        <v>2051785.2843170201</v>
      </c>
      <c r="Y439" s="99">
        <v>1284235.1836852999</v>
      </c>
      <c r="Z439" s="99">
        <v>24384.033960104</v>
      </c>
      <c r="AA439" s="99">
        <v>0</v>
      </c>
      <c r="AB439" s="99">
        <v>0</v>
      </c>
      <c r="AC439" s="99">
        <v>1129419.61019897</v>
      </c>
      <c r="AD439" s="99">
        <v>5082032.5832519503</v>
      </c>
      <c r="AE439" s="99">
        <v>1223834.2353057901</v>
      </c>
      <c r="AF439" s="99">
        <v>854012.50679779099</v>
      </c>
      <c r="AG439" s="99">
        <v>1135164.71749878</v>
      </c>
      <c r="AH439" s="99">
        <v>0</v>
      </c>
      <c r="AI439" s="99">
        <v>0</v>
      </c>
      <c r="AJ439" s="99">
        <v>302734.20587158197</v>
      </c>
      <c r="AK439" s="99">
        <v>0</v>
      </c>
      <c r="AL439" s="99">
        <v>0</v>
      </c>
      <c r="AM439" s="99">
        <v>195308.58506774899</v>
      </c>
      <c r="AN439" s="99">
        <v>6106390.7561035203</v>
      </c>
      <c r="AO439" s="99">
        <v>10288169.736206099</v>
      </c>
      <c r="AP439" s="99">
        <v>0</v>
      </c>
      <c r="AQ439" s="99">
        <v>14089282.029174799</v>
      </c>
      <c r="AR439" s="99">
        <v>8625351.7559814509</v>
      </c>
      <c r="AS439" s="99">
        <v>151808.81698608401</v>
      </c>
      <c r="AT439" s="99">
        <v>0</v>
      </c>
      <c r="AU439" s="99">
        <v>0</v>
      </c>
      <c r="AV439" s="99">
        <v>2696988.9120788602</v>
      </c>
      <c r="AW439" s="99">
        <v>12022444.001586899</v>
      </c>
      <c r="AX439" s="99">
        <v>8937366.7174072303</v>
      </c>
      <c r="AY439" s="99">
        <v>5962743.79760742</v>
      </c>
      <c r="AZ439" s="99">
        <v>7459997.0253906297</v>
      </c>
      <c r="BA439" s="99">
        <v>0</v>
      </c>
      <c r="BB439" s="99">
        <v>0</v>
      </c>
      <c r="BC439" s="99">
        <v>2021035.62719727</v>
      </c>
      <c r="BD439" s="99">
        <v>0</v>
      </c>
      <c r="BE439" s="99">
        <v>0</v>
      </c>
      <c r="BF439" s="99">
        <v>1236488.2902832001</v>
      </c>
      <c r="BG439" s="99">
        <v>14491111.578125</v>
      </c>
      <c r="BH439" s="99">
        <v>1684308.8943328899</v>
      </c>
      <c r="BI439" s="99">
        <v>0</v>
      </c>
      <c r="BJ439" s="99">
        <v>4132638.0400085398</v>
      </c>
      <c r="BK439" s="99">
        <v>3355255.9220886198</v>
      </c>
      <c r="BL439" s="99">
        <v>0</v>
      </c>
      <c r="BM439" s="99">
        <v>0</v>
      </c>
      <c r="BN439" s="99">
        <v>0</v>
      </c>
      <c r="BO439" s="99">
        <v>0</v>
      </c>
      <c r="BP439" s="99">
        <v>0</v>
      </c>
      <c r="BQ439" s="99">
        <v>0</v>
      </c>
      <c r="BR439" s="99">
        <v>1895973.6315154999</v>
      </c>
      <c r="BS439" s="99">
        <v>2956229.2737121601</v>
      </c>
      <c r="BT439" s="99">
        <v>0</v>
      </c>
      <c r="BU439" s="99">
        <v>0</v>
      </c>
      <c r="BV439" s="99">
        <v>973458.50090026902</v>
      </c>
      <c r="BW439" s="99">
        <v>0</v>
      </c>
      <c r="BX439" s="99">
        <v>0</v>
      </c>
      <c r="BY439" s="99">
        <v>0</v>
      </c>
      <c r="BZ439" s="99">
        <v>0</v>
      </c>
      <c r="CA439" s="99">
        <v>44874.234974384301</v>
      </c>
      <c r="CB439" s="99">
        <v>3530206.3333740202</v>
      </c>
      <c r="CC439" s="99">
        <v>24387243.404052701</v>
      </c>
      <c r="CD439" s="99">
        <v>5820233.5977172898</v>
      </c>
      <c r="CE439" s="99">
        <v>971.02072054147698</v>
      </c>
      <c r="CF439" s="99">
        <v>193808.258764267</v>
      </c>
      <c r="CG439" s="99">
        <v>1230204.98135376</v>
      </c>
      <c r="CH439" s="99">
        <v>0</v>
      </c>
      <c r="CI439" s="99">
        <v>45847.272893428802</v>
      </c>
      <c r="CJ439" s="99">
        <v>3727872.8817749</v>
      </c>
      <c r="CK439" s="99">
        <v>25614561.057372998</v>
      </c>
      <c r="CL439" s="99">
        <v>5823391.70703125</v>
      </c>
      <c r="CM439" s="166">
        <v>68176.230691909805</v>
      </c>
      <c r="CN439" s="166">
        <v>9824851.8299560491</v>
      </c>
      <c r="CO439" s="166">
        <v>40128517.598144501</v>
      </c>
      <c r="CP439" s="99">
        <v>5823391.70703125</v>
      </c>
      <c r="CQ439" s="99">
        <v>0</v>
      </c>
      <c r="CR439" s="99">
        <v>0</v>
      </c>
      <c r="CS439" s="99">
        <v>0</v>
      </c>
      <c r="CT439" s="99">
        <v>0</v>
      </c>
      <c r="CU439" s="98">
        <v>39937.674907280998</v>
      </c>
      <c r="CV439" s="98">
        <v>3771.3916197540002</v>
      </c>
      <c r="CW439" s="98">
        <v>3724014.5921382871</v>
      </c>
      <c r="CX439" s="98">
        <v>25617448.385406461</v>
      </c>
    </row>
    <row r="440" spans="1:102" x14ac:dyDescent="0.2">
      <c r="A440" s="98" t="s">
        <v>58</v>
      </c>
      <c r="B440" s="100">
        <v>38412</v>
      </c>
      <c r="C440" s="99">
        <v>25211.5532593727</v>
      </c>
      <c r="D440" s="99">
        <v>0</v>
      </c>
      <c r="E440" s="99">
        <v>20528.005255222299</v>
      </c>
      <c r="F440" s="99">
        <v>13746.249821782099</v>
      </c>
      <c r="G440" s="99">
        <v>172.89763975515999</v>
      </c>
      <c r="H440" s="99">
        <v>0</v>
      </c>
      <c r="I440" s="99">
        <v>0</v>
      </c>
      <c r="J440" s="99">
        <v>5270.3959909081505</v>
      </c>
      <c r="K440" s="99">
        <v>17190.939756631898</v>
      </c>
      <c r="L440" s="99">
        <v>19837.475469589201</v>
      </c>
      <c r="M440" s="99">
        <v>14363.988318800901</v>
      </c>
      <c r="N440" s="99">
        <v>8738.8196355104392</v>
      </c>
      <c r="O440" s="99">
        <v>0</v>
      </c>
      <c r="P440" s="99">
        <v>0</v>
      </c>
      <c r="Q440" s="99">
        <v>2534.9082634151</v>
      </c>
      <c r="R440" s="99">
        <v>0</v>
      </c>
      <c r="S440" s="99">
        <v>0</v>
      </c>
      <c r="T440" s="99">
        <v>986.01976226270199</v>
      </c>
      <c r="U440" s="99">
        <v>22493.154948711399</v>
      </c>
      <c r="V440" s="99">
        <v>1506175.3605346701</v>
      </c>
      <c r="W440" s="99">
        <v>0</v>
      </c>
      <c r="X440" s="99">
        <v>2051719.53605652</v>
      </c>
      <c r="Y440" s="99">
        <v>1286581.27815247</v>
      </c>
      <c r="Z440" s="99">
        <v>37694.342493057302</v>
      </c>
      <c r="AA440" s="99">
        <v>0</v>
      </c>
      <c r="AB440" s="99">
        <v>0</v>
      </c>
      <c r="AC440" s="99">
        <v>1666748.4290618901</v>
      </c>
      <c r="AD440" s="99">
        <v>4562212.90869141</v>
      </c>
      <c r="AE440" s="99">
        <v>1232987.6564331099</v>
      </c>
      <c r="AF440" s="99">
        <v>861575.24584197998</v>
      </c>
      <c r="AG440" s="99">
        <v>1151993.4735870401</v>
      </c>
      <c r="AH440" s="99">
        <v>0</v>
      </c>
      <c r="AI440" s="99">
        <v>0</v>
      </c>
      <c r="AJ440" s="99">
        <v>301002.17065811198</v>
      </c>
      <c r="AK440" s="99">
        <v>0</v>
      </c>
      <c r="AL440" s="99">
        <v>0</v>
      </c>
      <c r="AM440" s="99">
        <v>200250.82684516901</v>
      </c>
      <c r="AN440" s="99">
        <v>6300154.03625488</v>
      </c>
      <c r="AO440" s="99">
        <v>10693871.5598145</v>
      </c>
      <c r="AP440" s="99">
        <v>0</v>
      </c>
      <c r="AQ440" s="99">
        <v>14295837.6212158</v>
      </c>
      <c r="AR440" s="99">
        <v>8808843.34301758</v>
      </c>
      <c r="AS440" s="99">
        <v>237238.436470032</v>
      </c>
      <c r="AT440" s="99">
        <v>0</v>
      </c>
      <c r="AU440" s="99">
        <v>0</v>
      </c>
      <c r="AV440" s="99">
        <v>4021432.9761657701</v>
      </c>
      <c r="AW440" s="99">
        <v>10943545.9055176</v>
      </c>
      <c r="AX440" s="99">
        <v>9043872.5206298791</v>
      </c>
      <c r="AY440" s="99">
        <v>6035355.4199218797</v>
      </c>
      <c r="AZ440" s="99">
        <v>7654101.07885742</v>
      </c>
      <c r="BA440" s="99">
        <v>0</v>
      </c>
      <c r="BB440" s="99">
        <v>0</v>
      </c>
      <c r="BC440" s="99">
        <v>2057042.7767334001</v>
      </c>
      <c r="BD440" s="99">
        <v>0</v>
      </c>
      <c r="BE440" s="99">
        <v>0</v>
      </c>
      <c r="BF440" s="99">
        <v>1279210.35496521</v>
      </c>
      <c r="BG440" s="99">
        <v>15062546.787841801</v>
      </c>
      <c r="BH440" s="99">
        <v>1739409.55445862</v>
      </c>
      <c r="BI440" s="99">
        <v>0</v>
      </c>
      <c r="BJ440" s="99">
        <v>4249125.5462036096</v>
      </c>
      <c r="BK440" s="99">
        <v>3458220.8815918001</v>
      </c>
      <c r="BL440" s="99">
        <v>0</v>
      </c>
      <c r="BM440" s="99">
        <v>0</v>
      </c>
      <c r="BN440" s="99">
        <v>0</v>
      </c>
      <c r="BO440" s="99">
        <v>0</v>
      </c>
      <c r="BP440" s="99">
        <v>0</v>
      </c>
      <c r="BQ440" s="99">
        <v>0</v>
      </c>
      <c r="BR440" s="99">
        <v>1947795.84515381</v>
      </c>
      <c r="BS440" s="99">
        <v>3041249.8421020498</v>
      </c>
      <c r="BT440" s="99">
        <v>0</v>
      </c>
      <c r="BU440" s="99">
        <v>0</v>
      </c>
      <c r="BV440" s="99">
        <v>1009382.70332336</v>
      </c>
      <c r="BW440" s="99">
        <v>0</v>
      </c>
      <c r="BX440" s="99">
        <v>0</v>
      </c>
      <c r="BY440" s="99">
        <v>0</v>
      </c>
      <c r="BZ440" s="99">
        <v>0</v>
      </c>
      <c r="CA440" s="99">
        <v>45732.409589290597</v>
      </c>
      <c r="CB440" s="99">
        <v>3560950.86047363</v>
      </c>
      <c r="CC440" s="99">
        <v>24994917.244872998</v>
      </c>
      <c r="CD440" s="99">
        <v>5974982.3948364304</v>
      </c>
      <c r="CE440" s="99">
        <v>992.35113449394703</v>
      </c>
      <c r="CF440" s="99">
        <v>203227.923309326</v>
      </c>
      <c r="CG440" s="99">
        <v>1295826.4387817399</v>
      </c>
      <c r="CH440" s="99">
        <v>0</v>
      </c>
      <c r="CI440" s="99">
        <v>46743.809901714303</v>
      </c>
      <c r="CJ440" s="99">
        <v>3770885.7712097201</v>
      </c>
      <c r="CK440" s="99">
        <v>26247120.267089799</v>
      </c>
      <c r="CL440" s="99">
        <v>5989072.6300659198</v>
      </c>
      <c r="CM440" s="166">
        <v>69179.082697868304</v>
      </c>
      <c r="CN440" s="166">
        <v>10057495.861694301</v>
      </c>
      <c r="CO440" s="166">
        <v>41328310.65625</v>
      </c>
      <c r="CP440" s="99">
        <v>5989072.6300659198</v>
      </c>
      <c r="CQ440" s="99">
        <v>0</v>
      </c>
      <c r="CR440" s="99">
        <v>0</v>
      </c>
      <c r="CS440" s="99">
        <v>0</v>
      </c>
      <c r="CT440" s="99">
        <v>0</v>
      </c>
      <c r="CU440" s="98">
        <v>38592.806563234997</v>
      </c>
      <c r="CV440" s="98">
        <v>5404.8381036310002</v>
      </c>
      <c r="CW440" s="98">
        <v>3764178.7837829562</v>
      </c>
      <c r="CX440" s="98">
        <v>26290743.683654737</v>
      </c>
    </row>
    <row r="441" spans="1:102" x14ac:dyDescent="0.2">
      <c r="A441" s="98" t="s">
        <v>58</v>
      </c>
      <c r="B441" s="100">
        <v>38504</v>
      </c>
      <c r="C441" s="99">
        <v>25755.255231380499</v>
      </c>
      <c r="D441" s="99">
        <v>1.6588512169983001</v>
      </c>
      <c r="E441" s="99">
        <v>20787.592890501001</v>
      </c>
      <c r="F441" s="99">
        <v>14158.490273356399</v>
      </c>
      <c r="G441" s="99">
        <v>216.39969640970199</v>
      </c>
      <c r="H441" s="99">
        <v>0</v>
      </c>
      <c r="I441" s="99">
        <v>0</v>
      </c>
      <c r="J441" s="99">
        <v>6661.2647961378098</v>
      </c>
      <c r="K441" s="99">
        <v>15735.8859645128</v>
      </c>
      <c r="L441" s="99">
        <v>20343.655912399299</v>
      </c>
      <c r="M441" s="99">
        <v>14689.775676846501</v>
      </c>
      <c r="N441" s="99">
        <v>8965.6939529180509</v>
      </c>
      <c r="O441" s="99">
        <v>0</v>
      </c>
      <c r="P441" s="99">
        <v>0</v>
      </c>
      <c r="Q441" s="99">
        <v>2579.4146600365598</v>
      </c>
      <c r="R441" s="99">
        <v>0</v>
      </c>
      <c r="S441" s="99">
        <v>0</v>
      </c>
      <c r="T441" s="99">
        <v>987.64758236706302</v>
      </c>
      <c r="U441" s="99">
        <v>22629.8306446075</v>
      </c>
      <c r="V441" s="99">
        <v>1528986.46624756</v>
      </c>
      <c r="W441" s="99">
        <v>36.4690540619195</v>
      </c>
      <c r="X441" s="99">
        <v>2080216.6331481901</v>
      </c>
      <c r="Y441" s="99">
        <v>1323116.4699096701</v>
      </c>
      <c r="Z441" s="99">
        <v>48635.378291606903</v>
      </c>
      <c r="AA441" s="99">
        <v>0</v>
      </c>
      <c r="AB441" s="99">
        <v>0</v>
      </c>
      <c r="AC441" s="99">
        <v>2315157.4463501</v>
      </c>
      <c r="AD441" s="99">
        <v>4139347.8014831501</v>
      </c>
      <c r="AE441" s="99">
        <v>1249479.5262908901</v>
      </c>
      <c r="AF441" s="99">
        <v>864009.85990905797</v>
      </c>
      <c r="AG441" s="99">
        <v>1183351.3431396501</v>
      </c>
      <c r="AH441" s="99">
        <v>0</v>
      </c>
      <c r="AI441" s="99">
        <v>0</v>
      </c>
      <c r="AJ441" s="99">
        <v>306995.14542388899</v>
      </c>
      <c r="AK441" s="99">
        <v>0</v>
      </c>
      <c r="AL441" s="99">
        <v>0</v>
      </c>
      <c r="AM441" s="99">
        <v>205075.58491325399</v>
      </c>
      <c r="AN441" s="99">
        <v>6493984.22583008</v>
      </c>
      <c r="AO441" s="99">
        <v>10879514.078125</v>
      </c>
      <c r="AP441" s="99">
        <v>239.71100063994501</v>
      </c>
      <c r="AQ441" s="99">
        <v>14574001.602661099</v>
      </c>
      <c r="AR441" s="99">
        <v>9177644.8570556603</v>
      </c>
      <c r="AS441" s="99">
        <v>312541.15369796799</v>
      </c>
      <c r="AT441" s="99">
        <v>0</v>
      </c>
      <c r="AU441" s="99">
        <v>0</v>
      </c>
      <c r="AV441" s="99">
        <v>5341532.18505859</v>
      </c>
      <c r="AW441" s="99">
        <v>9988723.4401855506</v>
      </c>
      <c r="AX441" s="99">
        <v>9338390.6909179706</v>
      </c>
      <c r="AY441" s="99">
        <v>6093608.1074218797</v>
      </c>
      <c r="AZ441" s="99">
        <v>7916797.85583496</v>
      </c>
      <c r="BA441" s="99">
        <v>0</v>
      </c>
      <c r="BB441" s="99">
        <v>0</v>
      </c>
      <c r="BC441" s="99">
        <v>2110970.3363342299</v>
      </c>
      <c r="BD441" s="99">
        <v>0</v>
      </c>
      <c r="BE441" s="99">
        <v>0</v>
      </c>
      <c r="BF441" s="99">
        <v>1323841.1545715299</v>
      </c>
      <c r="BG441" s="99">
        <v>15458110.7617188</v>
      </c>
      <c r="BH441" s="99">
        <v>1799682.5375518801</v>
      </c>
      <c r="BI441" s="99">
        <v>44.588636906817598</v>
      </c>
      <c r="BJ441" s="99">
        <v>4385880.77453613</v>
      </c>
      <c r="BK441" s="99">
        <v>3602535.8703308101</v>
      </c>
      <c r="BL441" s="99">
        <v>0</v>
      </c>
      <c r="BM441" s="99">
        <v>0</v>
      </c>
      <c r="BN441" s="99">
        <v>0</v>
      </c>
      <c r="BO441" s="99">
        <v>0</v>
      </c>
      <c r="BP441" s="99">
        <v>0</v>
      </c>
      <c r="BQ441" s="99">
        <v>0</v>
      </c>
      <c r="BR441" s="99">
        <v>1963326.5220642099</v>
      </c>
      <c r="BS441" s="99">
        <v>3151487.7066040002</v>
      </c>
      <c r="BT441" s="99">
        <v>0</v>
      </c>
      <c r="BU441" s="99">
        <v>0</v>
      </c>
      <c r="BV441" s="99">
        <v>1048172.63324738</v>
      </c>
      <c r="BW441" s="99">
        <v>0</v>
      </c>
      <c r="BX441" s="99">
        <v>0</v>
      </c>
      <c r="BY441" s="99">
        <v>0</v>
      </c>
      <c r="BZ441" s="99">
        <v>0</v>
      </c>
      <c r="CA441" s="99">
        <v>46482.172404289202</v>
      </c>
      <c r="CB441" s="99">
        <v>3590259.1489868201</v>
      </c>
      <c r="CC441" s="99">
        <v>25438877.799560498</v>
      </c>
      <c r="CD441" s="99">
        <v>6172236.0880737295</v>
      </c>
      <c r="CE441" s="99">
        <v>998.58993590623095</v>
      </c>
      <c r="CF441" s="99">
        <v>205302.269815445</v>
      </c>
      <c r="CG441" s="99">
        <v>1328134.42297363</v>
      </c>
      <c r="CH441" s="99">
        <v>0</v>
      </c>
      <c r="CI441" s="99">
        <v>47459.401337623603</v>
      </c>
      <c r="CJ441" s="99">
        <v>3786664.6836547898</v>
      </c>
      <c r="CK441" s="99">
        <v>26809592.106445301</v>
      </c>
      <c r="CL441" s="99">
        <v>6142358.3960571298</v>
      </c>
      <c r="CM441" s="166">
        <v>70079.110986709595</v>
      </c>
      <c r="CN441" s="166">
        <v>10258965.0274658</v>
      </c>
      <c r="CO441" s="166">
        <v>42287691.224121101</v>
      </c>
      <c r="CP441" s="99">
        <v>6142358.3960571298</v>
      </c>
      <c r="CQ441" s="99">
        <v>0</v>
      </c>
      <c r="CR441" s="99">
        <v>0</v>
      </c>
      <c r="CS441" s="99">
        <v>0</v>
      </c>
      <c r="CT441" s="99">
        <v>0</v>
      </c>
      <c r="CU441" s="98">
        <v>37358.615277227997</v>
      </c>
      <c r="CV441" s="98">
        <v>6846.8853847210003</v>
      </c>
      <c r="CW441" s="98">
        <v>3795561.4188022651</v>
      </c>
      <c r="CX441" s="98">
        <v>26767012.222534128</v>
      </c>
    </row>
    <row r="442" spans="1:102" x14ac:dyDescent="0.2">
      <c r="A442" s="98" t="s">
        <v>58</v>
      </c>
      <c r="B442" s="100">
        <v>38596</v>
      </c>
      <c r="C442" s="99">
        <v>26267.913913726799</v>
      </c>
      <c r="D442" s="99">
        <v>1.76805589599826</v>
      </c>
      <c r="E442" s="99">
        <v>20584.387758970301</v>
      </c>
      <c r="F442" s="99">
        <v>14232.7915625572</v>
      </c>
      <c r="G442" s="99">
        <v>272.103945441544</v>
      </c>
      <c r="H442" s="99">
        <v>0</v>
      </c>
      <c r="I442" s="99">
        <v>0</v>
      </c>
      <c r="J442" s="99">
        <v>8189.5169427394903</v>
      </c>
      <c r="K442" s="99">
        <v>14354.1628087759</v>
      </c>
      <c r="L442" s="99">
        <v>20786.592172384298</v>
      </c>
      <c r="M442" s="99">
        <v>15018.4898712635</v>
      </c>
      <c r="N442" s="99">
        <v>9011.4711816310901</v>
      </c>
      <c r="O442" s="99">
        <v>0</v>
      </c>
      <c r="P442" s="99">
        <v>0</v>
      </c>
      <c r="Q442" s="99">
        <v>2614.4661064147899</v>
      </c>
      <c r="R442" s="99">
        <v>0</v>
      </c>
      <c r="S442" s="99">
        <v>0</v>
      </c>
      <c r="T442" s="99">
        <v>995.83375690132402</v>
      </c>
      <c r="U442" s="99">
        <v>22430.770493984201</v>
      </c>
      <c r="V442" s="99">
        <v>1554392.5052795401</v>
      </c>
      <c r="W442" s="99">
        <v>41.2466799486429</v>
      </c>
      <c r="X442" s="99">
        <v>2051804.2804565399</v>
      </c>
      <c r="Y442" s="99">
        <v>1335363.43661499</v>
      </c>
      <c r="Z442" s="99">
        <v>60679.585285186797</v>
      </c>
      <c r="AA442" s="99">
        <v>0</v>
      </c>
      <c r="AB442" s="99">
        <v>0</v>
      </c>
      <c r="AC442" s="99">
        <v>2856541.9663391099</v>
      </c>
      <c r="AD442" s="99">
        <v>3544505.3078308101</v>
      </c>
      <c r="AE442" s="99">
        <v>1257277.9105529799</v>
      </c>
      <c r="AF442" s="99">
        <v>876685.46867370605</v>
      </c>
      <c r="AG442" s="99">
        <v>1188097.9909057601</v>
      </c>
      <c r="AH442" s="99">
        <v>0</v>
      </c>
      <c r="AI442" s="99">
        <v>0</v>
      </c>
      <c r="AJ442" s="99">
        <v>302279.29464721697</v>
      </c>
      <c r="AK442" s="99">
        <v>0</v>
      </c>
      <c r="AL442" s="99">
        <v>0</v>
      </c>
      <c r="AM442" s="99">
        <v>203137.72709274301</v>
      </c>
      <c r="AN442" s="99">
        <v>6336864.73510742</v>
      </c>
      <c r="AO442" s="99">
        <v>11320236.279541001</v>
      </c>
      <c r="AP442" s="99">
        <v>298.26014032214903</v>
      </c>
      <c r="AQ442" s="99">
        <v>14660970.646972699</v>
      </c>
      <c r="AR442" s="99">
        <v>9327318.47802734</v>
      </c>
      <c r="AS442" s="99">
        <v>397241.13067245501</v>
      </c>
      <c r="AT442" s="99">
        <v>0</v>
      </c>
      <c r="AU442" s="99">
        <v>0</v>
      </c>
      <c r="AV442" s="99">
        <v>6547856.7588501005</v>
      </c>
      <c r="AW442" s="99">
        <v>8673415.8624267597</v>
      </c>
      <c r="AX442" s="99">
        <v>9568126.1315918006</v>
      </c>
      <c r="AY442" s="99">
        <v>6369272.4461059598</v>
      </c>
      <c r="AZ442" s="99">
        <v>8122525.5942993201</v>
      </c>
      <c r="BA442" s="99">
        <v>0</v>
      </c>
      <c r="BB442" s="99">
        <v>0</v>
      </c>
      <c r="BC442" s="99">
        <v>2124026.5776672401</v>
      </c>
      <c r="BD442" s="99">
        <v>0</v>
      </c>
      <c r="BE442" s="99">
        <v>0</v>
      </c>
      <c r="BF442" s="99">
        <v>1339077.35406494</v>
      </c>
      <c r="BG442" s="99">
        <v>15134970.575683599</v>
      </c>
      <c r="BH442" s="99">
        <v>1929332.0412445101</v>
      </c>
      <c r="BI442" s="99">
        <v>64.482750661671204</v>
      </c>
      <c r="BJ442" s="99">
        <v>4460943.30078125</v>
      </c>
      <c r="BK442" s="99">
        <v>3723207.6345520001</v>
      </c>
      <c r="BL442" s="99">
        <v>0</v>
      </c>
      <c r="BM442" s="99">
        <v>0</v>
      </c>
      <c r="BN442" s="99">
        <v>0</v>
      </c>
      <c r="BO442" s="99">
        <v>0</v>
      </c>
      <c r="BP442" s="99">
        <v>0</v>
      </c>
      <c r="BQ442" s="99">
        <v>0</v>
      </c>
      <c r="BR442" s="99">
        <v>2061946.2012329099</v>
      </c>
      <c r="BS442" s="99">
        <v>3241192.42578125</v>
      </c>
      <c r="BT442" s="99">
        <v>0</v>
      </c>
      <c r="BU442" s="99">
        <v>0</v>
      </c>
      <c r="BV442" s="99">
        <v>1071413.0260314899</v>
      </c>
      <c r="BW442" s="99">
        <v>0</v>
      </c>
      <c r="BX442" s="99">
        <v>0</v>
      </c>
      <c r="BY442" s="99">
        <v>0</v>
      </c>
      <c r="BZ442" s="99">
        <v>0</v>
      </c>
      <c r="CA442" s="99">
        <v>46840.107340812698</v>
      </c>
      <c r="CB442" s="99">
        <v>3616237.4216308598</v>
      </c>
      <c r="CC442" s="99">
        <v>26031473.704589799</v>
      </c>
      <c r="CD442" s="99">
        <v>6413491.7671508798</v>
      </c>
      <c r="CE442" s="99">
        <v>986.56799504905905</v>
      </c>
      <c r="CF442" s="99">
        <v>201689.69778823899</v>
      </c>
      <c r="CG442" s="99">
        <v>1325697.3729553199</v>
      </c>
      <c r="CH442" s="99">
        <v>0</v>
      </c>
      <c r="CI442" s="99">
        <v>47827.046700000799</v>
      </c>
      <c r="CJ442" s="99">
        <v>3826608.6284179701</v>
      </c>
      <c r="CK442" s="99">
        <v>27363022.542236298</v>
      </c>
      <c r="CL442" s="99">
        <v>6429507.2819213904</v>
      </c>
      <c r="CM442" s="166">
        <v>70248.358289718599</v>
      </c>
      <c r="CN442" s="166">
        <v>10170936.7150879</v>
      </c>
      <c r="CO442" s="166">
        <v>42446095.293457001</v>
      </c>
      <c r="CP442" s="99">
        <v>6429507.2819213904</v>
      </c>
      <c r="CQ442" s="99">
        <v>0</v>
      </c>
      <c r="CR442" s="99">
        <v>0</v>
      </c>
      <c r="CS442" s="99">
        <v>0</v>
      </c>
      <c r="CT442" s="99">
        <v>0</v>
      </c>
      <c r="CU442" s="98">
        <v>35759.738787198999</v>
      </c>
      <c r="CV442" s="98">
        <v>8431.0468504029996</v>
      </c>
      <c r="CW442" s="98">
        <v>3817927.1194190988</v>
      </c>
      <c r="CX442" s="98">
        <v>27357171.077545118</v>
      </c>
    </row>
    <row r="443" spans="1:102" x14ac:dyDescent="0.2">
      <c r="A443" s="98" t="s">
        <v>58</v>
      </c>
      <c r="B443" s="100">
        <v>38687</v>
      </c>
      <c r="C443" s="99">
        <v>26736.9583294392</v>
      </c>
      <c r="D443" s="99">
        <v>1.1633331069897399</v>
      </c>
      <c r="E443" s="99">
        <v>20721.060034275099</v>
      </c>
      <c r="F443" s="99">
        <v>14525.488386511801</v>
      </c>
      <c r="G443" s="99">
        <v>319.21319533884503</v>
      </c>
      <c r="H443" s="99">
        <v>0</v>
      </c>
      <c r="I443" s="99">
        <v>0</v>
      </c>
      <c r="J443" s="99">
        <v>9823.3997981548291</v>
      </c>
      <c r="K443" s="99">
        <v>13092.3146669865</v>
      </c>
      <c r="L443" s="99">
        <v>20536.328977823301</v>
      </c>
      <c r="M443" s="99">
        <v>15146.585739493399</v>
      </c>
      <c r="N443" s="99">
        <v>9169.6089900732004</v>
      </c>
      <c r="O443" s="99">
        <v>0</v>
      </c>
      <c r="P443" s="99">
        <v>0</v>
      </c>
      <c r="Q443" s="99">
        <v>2661.6957010030701</v>
      </c>
      <c r="R443" s="99">
        <v>0</v>
      </c>
      <c r="S443" s="99">
        <v>0</v>
      </c>
      <c r="T443" s="99">
        <v>991.23703785240696</v>
      </c>
      <c r="U443" s="99">
        <v>22820.4414367676</v>
      </c>
      <c r="V443" s="99">
        <v>1586033.99438477</v>
      </c>
      <c r="W443" s="99">
        <v>47.294306447729497</v>
      </c>
      <c r="X443" s="99">
        <v>2037454.38531494</v>
      </c>
      <c r="Y443" s="99">
        <v>1338537.3970184301</v>
      </c>
      <c r="Z443" s="99">
        <v>72979.621472358704</v>
      </c>
      <c r="AA443" s="99">
        <v>0</v>
      </c>
      <c r="AB443" s="99">
        <v>0</v>
      </c>
      <c r="AC443" s="99">
        <v>3546568.6082153302</v>
      </c>
      <c r="AD443" s="99">
        <v>3143898.13739014</v>
      </c>
      <c r="AE443" s="99">
        <v>1203781.0796051</v>
      </c>
      <c r="AF443" s="99">
        <v>883347.93589782703</v>
      </c>
      <c r="AG443" s="99">
        <v>1193063.9619903599</v>
      </c>
      <c r="AH443" s="99">
        <v>0</v>
      </c>
      <c r="AI443" s="99">
        <v>0</v>
      </c>
      <c r="AJ443" s="99">
        <v>305710.78065872198</v>
      </c>
      <c r="AK443" s="99">
        <v>0</v>
      </c>
      <c r="AL443" s="99">
        <v>0</v>
      </c>
      <c r="AM443" s="99">
        <v>198764.75059700001</v>
      </c>
      <c r="AN443" s="99">
        <v>6680020.4597778302</v>
      </c>
      <c r="AO443" s="99">
        <v>11686932.5311279</v>
      </c>
      <c r="AP443" s="99">
        <v>345.96216065064101</v>
      </c>
      <c r="AQ443" s="99">
        <v>14791781.1295166</v>
      </c>
      <c r="AR443" s="99">
        <v>9533471.3494872991</v>
      </c>
      <c r="AS443" s="99">
        <v>483186.75418472302</v>
      </c>
      <c r="AT443" s="99">
        <v>0</v>
      </c>
      <c r="AU443" s="99">
        <v>0</v>
      </c>
      <c r="AV443" s="99">
        <v>8299854.9987792997</v>
      </c>
      <c r="AW443" s="99">
        <v>7765599.54650879</v>
      </c>
      <c r="AX443" s="99">
        <v>9275788.8337402306</v>
      </c>
      <c r="AY443" s="99">
        <v>6488675.9760131799</v>
      </c>
      <c r="AZ443" s="99">
        <v>8277624.2322998</v>
      </c>
      <c r="BA443" s="99">
        <v>0</v>
      </c>
      <c r="BB443" s="99">
        <v>0</v>
      </c>
      <c r="BC443" s="99">
        <v>2186284.5690002399</v>
      </c>
      <c r="BD443" s="99">
        <v>0</v>
      </c>
      <c r="BE443" s="99">
        <v>0</v>
      </c>
      <c r="BF443" s="99">
        <v>1323078.98040771</v>
      </c>
      <c r="BG443" s="99">
        <v>16011404.0230713</v>
      </c>
      <c r="BH443" s="99">
        <v>2015804.0921783401</v>
      </c>
      <c r="BI443" s="99">
        <v>45.394130450673401</v>
      </c>
      <c r="BJ443" s="99">
        <v>4504114.3520507803</v>
      </c>
      <c r="BK443" s="99">
        <v>3766656.21514893</v>
      </c>
      <c r="BL443" s="99">
        <v>0</v>
      </c>
      <c r="BM443" s="99">
        <v>0</v>
      </c>
      <c r="BN443" s="99">
        <v>0</v>
      </c>
      <c r="BO443" s="99">
        <v>0</v>
      </c>
      <c r="BP443" s="99">
        <v>0</v>
      </c>
      <c r="BQ443" s="99">
        <v>0</v>
      </c>
      <c r="BR443" s="99">
        <v>2094233.57585144</v>
      </c>
      <c r="BS443" s="99">
        <v>3297595.0704650902</v>
      </c>
      <c r="BT443" s="99">
        <v>0</v>
      </c>
      <c r="BU443" s="99">
        <v>0</v>
      </c>
      <c r="BV443" s="99">
        <v>1098707.9678192099</v>
      </c>
      <c r="BW443" s="99">
        <v>0</v>
      </c>
      <c r="BX443" s="99">
        <v>0</v>
      </c>
      <c r="BY443" s="99">
        <v>0</v>
      </c>
      <c r="BZ443" s="99">
        <v>0</v>
      </c>
      <c r="CA443" s="99">
        <v>47547.403194904298</v>
      </c>
      <c r="CB443" s="99">
        <v>3630456.38140869</v>
      </c>
      <c r="CC443" s="99">
        <v>26459602.209228501</v>
      </c>
      <c r="CD443" s="99">
        <v>6523175.0148315402</v>
      </c>
      <c r="CE443" s="99">
        <v>987.74011376500096</v>
      </c>
      <c r="CF443" s="99">
        <v>201206.73199462899</v>
      </c>
      <c r="CG443" s="99">
        <v>1341877.2334594701</v>
      </c>
      <c r="CH443" s="99">
        <v>0</v>
      </c>
      <c r="CI443" s="99">
        <v>48537.6880803108</v>
      </c>
      <c r="CJ443" s="99">
        <v>3838608.4475402799</v>
      </c>
      <c r="CK443" s="99">
        <v>27796691.909179699</v>
      </c>
      <c r="CL443" s="99">
        <v>6526762.1414794903</v>
      </c>
      <c r="CM443" s="166">
        <v>71278.812277793899</v>
      </c>
      <c r="CN443" s="166">
        <v>10542040.2200928</v>
      </c>
      <c r="CO443" s="166">
        <v>43817533.604980499</v>
      </c>
      <c r="CP443" s="99">
        <v>6526762.1414794903</v>
      </c>
      <c r="CQ443" s="99">
        <v>0</v>
      </c>
      <c r="CR443" s="99">
        <v>0</v>
      </c>
      <c r="CS443" s="99">
        <v>0</v>
      </c>
      <c r="CT443" s="99">
        <v>0</v>
      </c>
      <c r="CU443" s="98">
        <v>34315.692387515999</v>
      </c>
      <c r="CV443" s="98">
        <v>10097.83110942</v>
      </c>
      <c r="CW443" s="98">
        <v>3831663.1134033189</v>
      </c>
      <c r="CX443" s="98">
        <v>27801479.44268797</v>
      </c>
    </row>
    <row r="444" spans="1:102" x14ac:dyDescent="0.2">
      <c r="A444" s="98" t="s">
        <v>58</v>
      </c>
      <c r="B444" s="100">
        <v>38777</v>
      </c>
      <c r="C444" s="99">
        <v>27428.200963020299</v>
      </c>
      <c r="D444" s="99">
        <v>1.37061097599508</v>
      </c>
      <c r="E444" s="99">
        <v>20794.2801446915</v>
      </c>
      <c r="F444" s="99">
        <v>14656.645272493401</v>
      </c>
      <c r="G444" s="99">
        <v>365.42517140880199</v>
      </c>
      <c r="H444" s="99">
        <v>0</v>
      </c>
      <c r="I444" s="99">
        <v>0</v>
      </c>
      <c r="J444" s="99">
        <v>11388.333966374399</v>
      </c>
      <c r="K444" s="99">
        <v>11693.528072953201</v>
      </c>
      <c r="L444" s="99">
        <v>11136.0489851236</v>
      </c>
      <c r="M444" s="99">
        <v>15759.5690143108</v>
      </c>
      <c r="N444" s="99">
        <v>9342.0637735128403</v>
      </c>
      <c r="O444" s="99">
        <v>11831.011233449</v>
      </c>
      <c r="P444" s="99">
        <v>0</v>
      </c>
      <c r="Q444" s="99">
        <v>2714.8414098918402</v>
      </c>
      <c r="R444" s="99">
        <v>562.75143425166596</v>
      </c>
      <c r="S444" s="99">
        <v>0</v>
      </c>
      <c r="T444" s="99">
        <v>417.96248472854501</v>
      </c>
      <c r="U444" s="99">
        <v>23126.862493515</v>
      </c>
      <c r="V444" s="99">
        <v>1626646.2311859101</v>
      </c>
      <c r="W444" s="99">
        <v>68.327913515269799</v>
      </c>
      <c r="X444" s="99">
        <v>2066560.2996978799</v>
      </c>
      <c r="Y444" s="99">
        <v>1350714.28434753</v>
      </c>
      <c r="Z444" s="99">
        <v>83744.814435005203</v>
      </c>
      <c r="AA444" s="99">
        <v>0</v>
      </c>
      <c r="AB444" s="99">
        <v>0</v>
      </c>
      <c r="AC444" s="99">
        <v>4136407.8345031701</v>
      </c>
      <c r="AD444" s="99">
        <v>2791505.3005981399</v>
      </c>
      <c r="AE444" s="99">
        <v>551130.24967193604</v>
      </c>
      <c r="AF444" s="99">
        <v>945716.83275604201</v>
      </c>
      <c r="AG444" s="99">
        <v>1209887.19677734</v>
      </c>
      <c r="AH444" s="99">
        <v>689307.852394104</v>
      </c>
      <c r="AI444" s="99">
        <v>0</v>
      </c>
      <c r="AJ444" s="99">
        <v>312705.95735549898</v>
      </c>
      <c r="AK444" s="99">
        <v>110781.618411064</v>
      </c>
      <c r="AL444" s="99">
        <v>0</v>
      </c>
      <c r="AM444" s="99">
        <v>87022.302181243896</v>
      </c>
      <c r="AN444" s="99">
        <v>6962333.2512207003</v>
      </c>
      <c r="AO444" s="99">
        <v>12069697.924194301</v>
      </c>
      <c r="AP444" s="99">
        <v>476.52713381499098</v>
      </c>
      <c r="AQ444" s="99">
        <v>15015177.8529053</v>
      </c>
      <c r="AR444" s="99">
        <v>9664135.7515869103</v>
      </c>
      <c r="AS444" s="99">
        <v>567072.39640808105</v>
      </c>
      <c r="AT444" s="99">
        <v>0</v>
      </c>
      <c r="AU444" s="99">
        <v>0</v>
      </c>
      <c r="AV444" s="99">
        <v>9745737.5948486291</v>
      </c>
      <c r="AW444" s="99">
        <v>6950726.0079956101</v>
      </c>
      <c r="AX444" s="99">
        <v>4301644.9852905301</v>
      </c>
      <c r="AY444" s="99">
        <v>6898346.1603393601</v>
      </c>
      <c r="AZ444" s="99">
        <v>8474539.0954589806</v>
      </c>
      <c r="BA444" s="99">
        <v>5167058.1997680701</v>
      </c>
      <c r="BB444" s="99">
        <v>0</v>
      </c>
      <c r="BC444" s="99">
        <v>2246551.6580505399</v>
      </c>
      <c r="BD444" s="99">
        <v>747053.59355163598</v>
      </c>
      <c r="BE444" s="99">
        <v>0</v>
      </c>
      <c r="BF444" s="99">
        <v>593567.38165283203</v>
      </c>
      <c r="BG444" s="99">
        <v>16701567.389038101</v>
      </c>
      <c r="BH444" s="99">
        <v>2719722.99691772</v>
      </c>
      <c r="BI444" s="99">
        <v>108.407889606431</v>
      </c>
      <c r="BJ444" s="99">
        <v>5177724.5295410203</v>
      </c>
      <c r="BK444" s="99">
        <v>3946860.0544128399</v>
      </c>
      <c r="BL444" s="99">
        <v>0</v>
      </c>
      <c r="BM444" s="99">
        <v>0</v>
      </c>
      <c r="BN444" s="99">
        <v>0</v>
      </c>
      <c r="BO444" s="99">
        <v>0</v>
      </c>
      <c r="BP444" s="99">
        <v>0</v>
      </c>
      <c r="BQ444" s="99">
        <v>0</v>
      </c>
      <c r="BR444" s="99">
        <v>2305776.25848389</v>
      </c>
      <c r="BS444" s="99">
        <v>3429747.0450744601</v>
      </c>
      <c r="BT444" s="99">
        <v>996760.45743560803</v>
      </c>
      <c r="BU444" s="99">
        <v>0</v>
      </c>
      <c r="BV444" s="99">
        <v>1134719.27719116</v>
      </c>
      <c r="BW444" s="99">
        <v>91903.212548255906</v>
      </c>
      <c r="BX444" s="99">
        <v>0</v>
      </c>
      <c r="BY444" s="99">
        <v>0</v>
      </c>
      <c r="BZ444" s="99">
        <v>0</v>
      </c>
      <c r="CA444" s="99">
        <v>48212.714343070998</v>
      </c>
      <c r="CB444" s="99">
        <v>3679883.2677307101</v>
      </c>
      <c r="CC444" s="99">
        <v>27023970.1088867</v>
      </c>
      <c r="CD444" s="99">
        <v>7887190.64916992</v>
      </c>
      <c r="CE444" s="99">
        <v>944.49072364717699</v>
      </c>
      <c r="CF444" s="99">
        <v>198130.776248932</v>
      </c>
      <c r="CG444" s="99">
        <v>1339729.13818359</v>
      </c>
      <c r="CH444" s="99">
        <v>0</v>
      </c>
      <c r="CI444" s="99">
        <v>49175.346557140401</v>
      </c>
      <c r="CJ444" s="99">
        <v>3882679.9618225102</v>
      </c>
      <c r="CK444" s="99">
        <v>28264536.779541001</v>
      </c>
      <c r="CL444" s="99">
        <v>7940772.2738647498</v>
      </c>
      <c r="CM444" s="166">
        <v>72212.777547836304</v>
      </c>
      <c r="CN444" s="166">
        <v>10830316.603149399</v>
      </c>
      <c r="CO444" s="166">
        <v>45039793.770996101</v>
      </c>
      <c r="CP444" s="99">
        <v>7940772.2738647498</v>
      </c>
      <c r="CQ444" s="99">
        <v>0</v>
      </c>
      <c r="CR444" s="99">
        <v>0</v>
      </c>
      <c r="CS444" s="99">
        <v>0</v>
      </c>
      <c r="CT444" s="99">
        <v>0</v>
      </c>
      <c r="CU444" s="98">
        <v>33087.788632921001</v>
      </c>
      <c r="CV444" s="98">
        <v>11674.799132209</v>
      </c>
      <c r="CW444" s="98">
        <v>3878014.043979642</v>
      </c>
      <c r="CX444" s="98">
        <v>28363699.24707029</v>
      </c>
    </row>
    <row r="445" spans="1:102" x14ac:dyDescent="0.2">
      <c r="A445" s="98" t="s">
        <v>58</v>
      </c>
      <c r="B445" s="100">
        <v>38869</v>
      </c>
      <c r="C445" s="99">
        <v>28450.8362987041</v>
      </c>
      <c r="D445" s="99">
        <v>1.6613205909961799</v>
      </c>
      <c r="E445" s="99">
        <v>20708.231000184998</v>
      </c>
      <c r="F445" s="99">
        <v>14740.8167535067</v>
      </c>
      <c r="G445" s="99">
        <v>426.66600193083298</v>
      </c>
      <c r="H445" s="99">
        <v>0</v>
      </c>
      <c r="I445" s="99">
        <v>0</v>
      </c>
      <c r="J445" s="99">
        <v>12844.7441339493</v>
      </c>
      <c r="K445" s="99">
        <v>10420.5238345861</v>
      </c>
      <c r="L445" s="99">
        <v>10639.611212492</v>
      </c>
      <c r="M445" s="99">
        <v>16112.4251285791</v>
      </c>
      <c r="N445" s="99">
        <v>9437.0741081237793</v>
      </c>
      <c r="O445" s="99">
        <v>12365.5694484711</v>
      </c>
      <c r="P445" s="99">
        <v>0</v>
      </c>
      <c r="Q445" s="99">
        <v>2731.1401418447499</v>
      </c>
      <c r="R445" s="99">
        <v>614.52305647730805</v>
      </c>
      <c r="S445" s="99">
        <v>0</v>
      </c>
      <c r="T445" s="99">
        <v>399.56715272367001</v>
      </c>
      <c r="U445" s="99">
        <v>23349.662309169798</v>
      </c>
      <c r="V445" s="99">
        <v>1684574.1092681901</v>
      </c>
      <c r="W445" s="99">
        <v>89.016929987818003</v>
      </c>
      <c r="X445" s="99">
        <v>2056133.1860046401</v>
      </c>
      <c r="Y445" s="99">
        <v>1354164.6081542999</v>
      </c>
      <c r="Z445" s="99">
        <v>96218.762651443496</v>
      </c>
      <c r="AA445" s="99">
        <v>0</v>
      </c>
      <c r="AB445" s="99">
        <v>0</v>
      </c>
      <c r="AC445" s="99">
        <v>4709547.5040893601</v>
      </c>
      <c r="AD445" s="99">
        <v>2377271.21166992</v>
      </c>
      <c r="AE445" s="99">
        <v>522196.58051681501</v>
      </c>
      <c r="AF445" s="99">
        <v>960012.35435485805</v>
      </c>
      <c r="AG445" s="99">
        <v>1214364.15788269</v>
      </c>
      <c r="AH445" s="99">
        <v>725612.268463135</v>
      </c>
      <c r="AI445" s="99">
        <v>0</v>
      </c>
      <c r="AJ445" s="99">
        <v>313098.386486053</v>
      </c>
      <c r="AK445" s="99">
        <v>120254.84281826</v>
      </c>
      <c r="AL445" s="99">
        <v>0</v>
      </c>
      <c r="AM445" s="99">
        <v>82869.329470634504</v>
      </c>
      <c r="AN445" s="99">
        <v>7079991.40771484</v>
      </c>
      <c r="AO445" s="99">
        <v>12668528.4761963</v>
      </c>
      <c r="AP445" s="99">
        <v>694.86906302720297</v>
      </c>
      <c r="AQ445" s="99">
        <v>15077706.771606401</v>
      </c>
      <c r="AR445" s="99">
        <v>9753066.5764160194</v>
      </c>
      <c r="AS445" s="99">
        <v>657680.13972473098</v>
      </c>
      <c r="AT445" s="99">
        <v>0</v>
      </c>
      <c r="AU445" s="99">
        <v>0</v>
      </c>
      <c r="AV445" s="99">
        <v>10950384.2807617</v>
      </c>
      <c r="AW445" s="99">
        <v>5963196.5048828097</v>
      </c>
      <c r="AX445" s="99">
        <v>4149401.4690856901</v>
      </c>
      <c r="AY445" s="99">
        <v>7196373.3489379901</v>
      </c>
      <c r="AZ445" s="99">
        <v>8599888.6279296894</v>
      </c>
      <c r="BA445" s="99">
        <v>5530362.3917846698</v>
      </c>
      <c r="BB445" s="99">
        <v>0</v>
      </c>
      <c r="BC445" s="99">
        <v>2268469.1954345698</v>
      </c>
      <c r="BD445" s="99">
        <v>819943.77402496303</v>
      </c>
      <c r="BE445" s="99">
        <v>0</v>
      </c>
      <c r="BF445" s="99">
        <v>569389.12900543201</v>
      </c>
      <c r="BG445" s="99">
        <v>16959695.446533199</v>
      </c>
      <c r="BH445" s="99">
        <v>2873027.2081603999</v>
      </c>
      <c r="BI445" s="99">
        <v>109.95609538164</v>
      </c>
      <c r="BJ445" s="99">
        <v>5197516.4130859403</v>
      </c>
      <c r="BK445" s="99">
        <v>3969906.9524230999</v>
      </c>
      <c r="BL445" s="99">
        <v>0</v>
      </c>
      <c r="BM445" s="99">
        <v>0</v>
      </c>
      <c r="BN445" s="99">
        <v>0</v>
      </c>
      <c r="BO445" s="99">
        <v>0</v>
      </c>
      <c r="BP445" s="99">
        <v>0</v>
      </c>
      <c r="BQ445" s="99">
        <v>0</v>
      </c>
      <c r="BR445" s="99">
        <v>2363081.3435668899</v>
      </c>
      <c r="BS445" s="99">
        <v>3478485.3542785598</v>
      </c>
      <c r="BT445" s="99">
        <v>1068201.8124084501</v>
      </c>
      <c r="BU445" s="99">
        <v>0</v>
      </c>
      <c r="BV445" s="99">
        <v>1156453.39033508</v>
      </c>
      <c r="BW445" s="99">
        <v>100380.79963493301</v>
      </c>
      <c r="BX445" s="99">
        <v>0</v>
      </c>
      <c r="BY445" s="99">
        <v>0</v>
      </c>
      <c r="BZ445" s="99">
        <v>0</v>
      </c>
      <c r="CA445" s="99">
        <v>49098.332186698899</v>
      </c>
      <c r="CB445" s="99">
        <v>3739127.1469421401</v>
      </c>
      <c r="CC445" s="99">
        <v>27749262.372802701</v>
      </c>
      <c r="CD445" s="99">
        <v>8064434.0510864304</v>
      </c>
      <c r="CE445" s="99">
        <v>985.66383824497495</v>
      </c>
      <c r="CF445" s="99">
        <v>202218.717824936</v>
      </c>
      <c r="CG445" s="99">
        <v>1386907.9876709001</v>
      </c>
      <c r="CH445" s="99">
        <v>0</v>
      </c>
      <c r="CI445" s="99">
        <v>50062.189769268</v>
      </c>
      <c r="CJ445" s="99">
        <v>3962367.3322143601</v>
      </c>
      <c r="CK445" s="99">
        <v>29234186.786621101</v>
      </c>
      <c r="CL445" s="99">
        <v>8181456.7236938505</v>
      </c>
      <c r="CM445" s="166">
        <v>73365.516999244704</v>
      </c>
      <c r="CN445" s="166">
        <v>11053851.373413101</v>
      </c>
      <c r="CO445" s="166">
        <v>46171741.7802734</v>
      </c>
      <c r="CP445" s="99">
        <v>8181456.7236938505</v>
      </c>
      <c r="CQ445" s="99">
        <v>0</v>
      </c>
      <c r="CR445" s="99">
        <v>0</v>
      </c>
      <c r="CS445" s="99">
        <v>0</v>
      </c>
      <c r="CT445" s="99">
        <v>0</v>
      </c>
      <c r="CU445" s="98">
        <v>31712.654584111999</v>
      </c>
      <c r="CV445" s="98">
        <v>13193.2203548</v>
      </c>
      <c r="CW445" s="98">
        <v>3941345.864767076</v>
      </c>
      <c r="CX445" s="98">
        <v>29136170.360473599</v>
      </c>
    </row>
    <row r="446" spans="1:102" x14ac:dyDescent="0.2">
      <c r="A446" s="98" t="s">
        <v>58</v>
      </c>
      <c r="B446" s="100">
        <v>38961</v>
      </c>
      <c r="C446" s="99">
        <v>29218.506831645998</v>
      </c>
      <c r="D446" s="99">
        <v>1.7926966449886099</v>
      </c>
      <c r="E446" s="99">
        <v>20636.618855953198</v>
      </c>
      <c r="F446" s="99">
        <v>14921.1215510368</v>
      </c>
      <c r="G446" s="99">
        <v>474.07226186990698</v>
      </c>
      <c r="H446" s="99">
        <v>0</v>
      </c>
      <c r="I446" s="99">
        <v>0</v>
      </c>
      <c r="J446" s="99">
        <v>14353.7245709896</v>
      </c>
      <c r="K446" s="99">
        <v>9323.3895269632303</v>
      </c>
      <c r="L446" s="99">
        <v>10211.3746224642</v>
      </c>
      <c r="M446" s="99">
        <v>16412.608282327699</v>
      </c>
      <c r="N446" s="99">
        <v>9553.1181398630106</v>
      </c>
      <c r="O446" s="99">
        <v>12719.793520212201</v>
      </c>
      <c r="P446" s="99">
        <v>0</v>
      </c>
      <c r="Q446" s="99">
        <v>2744.5325936078998</v>
      </c>
      <c r="R446" s="99">
        <v>619.28128912299906</v>
      </c>
      <c r="S446" s="99">
        <v>0</v>
      </c>
      <c r="T446" s="99">
        <v>368.82840653136401</v>
      </c>
      <c r="U446" s="99">
        <v>23605.9584336281</v>
      </c>
      <c r="V446" s="99">
        <v>1723623.4598999</v>
      </c>
      <c r="W446" s="99">
        <v>47.226001747883899</v>
      </c>
      <c r="X446" s="99">
        <v>2037940.88641357</v>
      </c>
      <c r="Y446" s="99">
        <v>1361581.2981872601</v>
      </c>
      <c r="Z446" s="99">
        <v>108400.34928321801</v>
      </c>
      <c r="AA446" s="99">
        <v>0</v>
      </c>
      <c r="AB446" s="99">
        <v>0</v>
      </c>
      <c r="AC446" s="99">
        <v>5279819.2083740197</v>
      </c>
      <c r="AD446" s="99">
        <v>1922463.8212432901</v>
      </c>
      <c r="AE446" s="99">
        <v>496017.12441253703</v>
      </c>
      <c r="AF446" s="99">
        <v>966804.35458374</v>
      </c>
      <c r="AG446" s="99">
        <v>1227528.1472778299</v>
      </c>
      <c r="AH446" s="99">
        <v>747674.39249420201</v>
      </c>
      <c r="AI446" s="99">
        <v>0</v>
      </c>
      <c r="AJ446" s="99">
        <v>318754.23726654099</v>
      </c>
      <c r="AK446" s="99">
        <v>124296.725229263</v>
      </c>
      <c r="AL446" s="99">
        <v>0</v>
      </c>
      <c r="AM446" s="99">
        <v>76437.258465766907</v>
      </c>
      <c r="AN446" s="99">
        <v>7160139.6506347703</v>
      </c>
      <c r="AO446" s="99">
        <v>13090757.282348599</v>
      </c>
      <c r="AP446" s="99">
        <v>368.36971348524099</v>
      </c>
      <c r="AQ446" s="99">
        <v>15088989.470703101</v>
      </c>
      <c r="AR446" s="99">
        <v>9848015.2293701209</v>
      </c>
      <c r="AS446" s="99">
        <v>742695.83371734596</v>
      </c>
      <c r="AT446" s="99">
        <v>0</v>
      </c>
      <c r="AU446" s="99">
        <v>0</v>
      </c>
      <c r="AV446" s="99">
        <v>12692796.716430699</v>
      </c>
      <c r="AW446" s="99">
        <v>4938316.8724365197</v>
      </c>
      <c r="AX446" s="99">
        <v>3953787.9056396498</v>
      </c>
      <c r="AY446" s="99">
        <v>7328158.05786133</v>
      </c>
      <c r="AZ446" s="99">
        <v>8709582.7995605506</v>
      </c>
      <c r="BA446" s="99">
        <v>5777250.8420410203</v>
      </c>
      <c r="BB446" s="99">
        <v>0</v>
      </c>
      <c r="BC446" s="99">
        <v>2326149.4242858901</v>
      </c>
      <c r="BD446" s="99">
        <v>847063.73380279494</v>
      </c>
      <c r="BE446" s="99">
        <v>0</v>
      </c>
      <c r="BF446" s="99">
        <v>523080.391246796</v>
      </c>
      <c r="BG446" s="99">
        <v>17589065.736572299</v>
      </c>
      <c r="BH446" s="99">
        <v>2993849.1092529302</v>
      </c>
      <c r="BI446" s="99">
        <v>44.625877346843502</v>
      </c>
      <c r="BJ446" s="99">
        <v>5195020.7835693397</v>
      </c>
      <c r="BK446" s="99">
        <v>4023973.69641113</v>
      </c>
      <c r="BL446" s="99">
        <v>0</v>
      </c>
      <c r="BM446" s="99">
        <v>0</v>
      </c>
      <c r="BN446" s="99">
        <v>0</v>
      </c>
      <c r="BO446" s="99">
        <v>0</v>
      </c>
      <c r="BP446" s="99">
        <v>0</v>
      </c>
      <c r="BQ446" s="99">
        <v>0</v>
      </c>
      <c r="BR446" s="99">
        <v>2409520.9349365202</v>
      </c>
      <c r="BS446" s="99">
        <v>3526124.1845092801</v>
      </c>
      <c r="BT446" s="99">
        <v>1116164.04119873</v>
      </c>
      <c r="BU446" s="99">
        <v>0</v>
      </c>
      <c r="BV446" s="99">
        <v>1183489.12080383</v>
      </c>
      <c r="BW446" s="99">
        <v>101863.76786804201</v>
      </c>
      <c r="BX446" s="99">
        <v>0</v>
      </c>
      <c r="BY446" s="99">
        <v>0</v>
      </c>
      <c r="BZ446" s="99">
        <v>0</v>
      </c>
      <c r="CA446" s="99">
        <v>49848.549123764002</v>
      </c>
      <c r="CB446" s="99">
        <v>3769139.8549499498</v>
      </c>
      <c r="CC446" s="99">
        <v>28169784.34375</v>
      </c>
      <c r="CD446" s="99">
        <v>8201529.0506591797</v>
      </c>
      <c r="CE446" s="99">
        <v>971.96908945590303</v>
      </c>
      <c r="CF446" s="99">
        <v>202179.587409973</v>
      </c>
      <c r="CG446" s="99">
        <v>1376506.4697418199</v>
      </c>
      <c r="CH446" s="99">
        <v>0</v>
      </c>
      <c r="CI446" s="99">
        <v>50822.314484119401</v>
      </c>
      <c r="CJ446" s="99">
        <v>3974650.9224243201</v>
      </c>
      <c r="CK446" s="99">
        <v>29556390.552978501</v>
      </c>
      <c r="CL446" s="99">
        <v>8328914.78552246</v>
      </c>
      <c r="CM446" s="166">
        <v>74352.241963386507</v>
      </c>
      <c r="CN446" s="166">
        <v>11176712.758911099</v>
      </c>
      <c r="CO446" s="166">
        <v>47085658.634277299</v>
      </c>
      <c r="CP446" s="99">
        <v>8328914.78552246</v>
      </c>
      <c r="CQ446" s="99">
        <v>0</v>
      </c>
      <c r="CR446" s="99">
        <v>0</v>
      </c>
      <c r="CS446" s="99">
        <v>0</v>
      </c>
      <c r="CT446" s="99">
        <v>0</v>
      </c>
      <c r="CU446" s="98">
        <v>30510.075724580001</v>
      </c>
      <c r="CV446" s="98">
        <v>14759.547520441</v>
      </c>
      <c r="CW446" s="98">
        <v>3971319.4423599229</v>
      </c>
      <c r="CX446" s="98">
        <v>29546290.813491821</v>
      </c>
    </row>
    <row r="447" spans="1:102" x14ac:dyDescent="0.2">
      <c r="A447" s="98" t="s">
        <v>58</v>
      </c>
      <c r="B447" s="100">
        <v>39052</v>
      </c>
      <c r="C447" s="99">
        <v>30072.031274080298</v>
      </c>
      <c r="D447" s="99">
        <v>2.2806430559721802</v>
      </c>
      <c r="E447" s="99">
        <v>20379.732777595498</v>
      </c>
      <c r="F447" s="99">
        <v>14991.778254508999</v>
      </c>
      <c r="G447" s="99">
        <v>529.17255099117801</v>
      </c>
      <c r="H447" s="99">
        <v>0</v>
      </c>
      <c r="I447" s="99">
        <v>0</v>
      </c>
      <c r="J447" s="99">
        <v>16100.5191920996</v>
      </c>
      <c r="K447" s="99">
        <v>7909.2518694996797</v>
      </c>
      <c r="L447" s="99">
        <v>10078.5911824703</v>
      </c>
      <c r="M447" s="99">
        <v>16664.664810657501</v>
      </c>
      <c r="N447" s="99">
        <v>9593.8175188302994</v>
      </c>
      <c r="O447" s="99">
        <v>13307.4980294704</v>
      </c>
      <c r="P447" s="99">
        <v>0</v>
      </c>
      <c r="Q447" s="99">
        <v>2752.82819455862</v>
      </c>
      <c r="R447" s="99">
        <v>664.49236138910101</v>
      </c>
      <c r="S447" s="99">
        <v>0</v>
      </c>
      <c r="T447" s="99">
        <v>344.70161015540401</v>
      </c>
      <c r="U447" s="99">
        <v>24001.939647197702</v>
      </c>
      <c r="V447" s="99">
        <v>1783004.4584503199</v>
      </c>
      <c r="W447" s="99">
        <v>53.1527408207767</v>
      </c>
      <c r="X447" s="99">
        <v>1999730.7478332501</v>
      </c>
      <c r="Y447" s="99">
        <v>1359967.50080872</v>
      </c>
      <c r="Z447" s="99">
        <v>124334.313925743</v>
      </c>
      <c r="AA447" s="99">
        <v>0</v>
      </c>
      <c r="AB447" s="99">
        <v>0</v>
      </c>
      <c r="AC447" s="99">
        <v>5959253.4768066397</v>
      </c>
      <c r="AD447" s="99">
        <v>1478480.7375183101</v>
      </c>
      <c r="AE447" s="99">
        <v>492347.46540069598</v>
      </c>
      <c r="AF447" s="99">
        <v>968743.556015015</v>
      </c>
      <c r="AG447" s="99">
        <v>1223416.8140564</v>
      </c>
      <c r="AH447" s="99">
        <v>777034.86999511695</v>
      </c>
      <c r="AI447" s="99">
        <v>0</v>
      </c>
      <c r="AJ447" s="99">
        <v>317594.73533248901</v>
      </c>
      <c r="AK447" s="99">
        <v>136832.57481575001</v>
      </c>
      <c r="AL447" s="99">
        <v>0</v>
      </c>
      <c r="AM447" s="99">
        <v>73093.302478790298</v>
      </c>
      <c r="AN447" s="99">
        <v>7490859.7634277297</v>
      </c>
      <c r="AO447" s="99">
        <v>13665203.481445299</v>
      </c>
      <c r="AP447" s="99">
        <v>394.39937149733299</v>
      </c>
      <c r="AQ447" s="99">
        <v>14918770.0784912</v>
      </c>
      <c r="AR447" s="99">
        <v>9827669.3479003906</v>
      </c>
      <c r="AS447" s="99">
        <v>850933.35411834705</v>
      </c>
      <c r="AT447" s="99">
        <v>0</v>
      </c>
      <c r="AU447" s="99">
        <v>0</v>
      </c>
      <c r="AV447" s="99">
        <v>14403213.872802701</v>
      </c>
      <c r="AW447" s="99">
        <v>3785253.1951599098</v>
      </c>
      <c r="AX447" s="99">
        <v>3976300.6105651902</v>
      </c>
      <c r="AY447" s="99">
        <v>7404843.4174194299</v>
      </c>
      <c r="AZ447" s="99">
        <v>8725098.7100830097</v>
      </c>
      <c r="BA447" s="99">
        <v>6115291.9320678702</v>
      </c>
      <c r="BB447" s="99">
        <v>0</v>
      </c>
      <c r="BC447" s="99">
        <v>2326352.9194641099</v>
      </c>
      <c r="BD447" s="99">
        <v>931595.75233459496</v>
      </c>
      <c r="BE447" s="99">
        <v>0</v>
      </c>
      <c r="BF447" s="99">
        <v>507442.38355636603</v>
      </c>
      <c r="BG447" s="99">
        <v>18272992.626220699</v>
      </c>
      <c r="BH447" s="99">
        <v>3180963.51312256</v>
      </c>
      <c r="BI447" s="99">
        <v>58.1571036069654</v>
      </c>
      <c r="BJ447" s="99">
        <v>5181579.2299194299</v>
      </c>
      <c r="BK447" s="99">
        <v>4037215.22583008</v>
      </c>
      <c r="BL447" s="99">
        <v>0</v>
      </c>
      <c r="BM447" s="99">
        <v>0</v>
      </c>
      <c r="BN447" s="99">
        <v>0</v>
      </c>
      <c r="BO447" s="99">
        <v>0</v>
      </c>
      <c r="BP447" s="99">
        <v>0</v>
      </c>
      <c r="BQ447" s="99">
        <v>0</v>
      </c>
      <c r="BR447" s="99">
        <v>2450297.5801696801</v>
      </c>
      <c r="BS447" s="99">
        <v>3527873.0904541002</v>
      </c>
      <c r="BT447" s="99">
        <v>1174865.4963531501</v>
      </c>
      <c r="BU447" s="99">
        <v>0</v>
      </c>
      <c r="BV447" s="99">
        <v>1204161.2946319601</v>
      </c>
      <c r="BW447" s="99">
        <v>112701.775844574</v>
      </c>
      <c r="BX447" s="99">
        <v>0</v>
      </c>
      <c r="BY447" s="99">
        <v>0</v>
      </c>
      <c r="BZ447" s="99">
        <v>0</v>
      </c>
      <c r="CA447" s="99">
        <v>50531.797331333197</v>
      </c>
      <c r="CB447" s="99">
        <v>3791168.4686584501</v>
      </c>
      <c r="CC447" s="99">
        <v>28537069.518310498</v>
      </c>
      <c r="CD447" s="99">
        <v>8363250.7633056603</v>
      </c>
      <c r="CE447" s="99">
        <v>985.99778392165899</v>
      </c>
      <c r="CF447" s="99">
        <v>209538.44910430899</v>
      </c>
      <c r="CG447" s="99">
        <v>1438109.97375488</v>
      </c>
      <c r="CH447" s="99">
        <v>0</v>
      </c>
      <c r="CI447" s="99">
        <v>51519.019217968002</v>
      </c>
      <c r="CJ447" s="99">
        <v>4000498.0374755901</v>
      </c>
      <c r="CK447" s="99">
        <v>29968475.377685498</v>
      </c>
      <c r="CL447" s="99">
        <v>8473181.1693115197</v>
      </c>
      <c r="CM447" s="166">
        <v>75418.588139533997</v>
      </c>
      <c r="CN447" s="166">
        <v>11499686.7940674</v>
      </c>
      <c r="CO447" s="166">
        <v>48210691.28125</v>
      </c>
      <c r="CP447" s="99">
        <v>8473181.1693115197</v>
      </c>
      <c r="CQ447" s="99">
        <v>0</v>
      </c>
      <c r="CR447" s="99">
        <v>0</v>
      </c>
      <c r="CS447" s="99">
        <v>0</v>
      </c>
      <c r="CT447" s="99">
        <v>0</v>
      </c>
      <c r="CU447" s="98">
        <v>28685.424857877999</v>
      </c>
      <c r="CV447" s="98">
        <v>16547.257729918001</v>
      </c>
      <c r="CW447" s="98">
        <v>4000706.9177627591</v>
      </c>
      <c r="CX447" s="98">
        <v>29975179.492065378</v>
      </c>
    </row>
    <row r="448" spans="1:102" x14ac:dyDescent="0.2">
      <c r="A448" s="98" t="s">
        <v>58</v>
      </c>
      <c r="B448" s="100">
        <v>39142</v>
      </c>
      <c r="C448" s="99">
        <v>31786.3689365387</v>
      </c>
      <c r="D448" s="99">
        <v>1.2259142239927301</v>
      </c>
      <c r="E448" s="99">
        <v>19583.809919118899</v>
      </c>
      <c r="F448" s="99">
        <v>15056.0028501749</v>
      </c>
      <c r="G448" s="99">
        <v>601.49938507378101</v>
      </c>
      <c r="H448" s="99">
        <v>0</v>
      </c>
      <c r="I448" s="99">
        <v>0</v>
      </c>
      <c r="J448" s="99">
        <v>17374.925686359398</v>
      </c>
      <c r="K448" s="99">
        <v>6899.6291674971599</v>
      </c>
      <c r="L448" s="99">
        <v>9788.0139976739902</v>
      </c>
      <c r="M448" s="99">
        <v>16930.384026527401</v>
      </c>
      <c r="N448" s="99">
        <v>9634.51846301556</v>
      </c>
      <c r="O448" s="99">
        <v>13907.916310906399</v>
      </c>
      <c r="P448" s="99">
        <v>0</v>
      </c>
      <c r="Q448" s="99">
        <v>2781.7995482385199</v>
      </c>
      <c r="R448" s="99">
        <v>695.69425541907503</v>
      </c>
      <c r="S448" s="99">
        <v>0</v>
      </c>
      <c r="T448" s="99">
        <v>327.68564723432098</v>
      </c>
      <c r="U448" s="99">
        <v>24313.400789737701</v>
      </c>
      <c r="V448" s="99">
        <v>1891825.86880493</v>
      </c>
      <c r="W448" s="99">
        <v>19.0278420688119</v>
      </c>
      <c r="X448" s="99">
        <v>1941154.43920898</v>
      </c>
      <c r="Y448" s="99">
        <v>1375244.31465149</v>
      </c>
      <c r="Z448" s="99">
        <v>136509.63391303999</v>
      </c>
      <c r="AA448" s="99">
        <v>0</v>
      </c>
      <c r="AB448" s="99">
        <v>0</v>
      </c>
      <c r="AC448" s="99">
        <v>6355826.50280762</v>
      </c>
      <c r="AD448" s="99">
        <v>1238526.39489746</v>
      </c>
      <c r="AE448" s="99">
        <v>484396.61071395897</v>
      </c>
      <c r="AF448" s="99">
        <v>985743.48757171596</v>
      </c>
      <c r="AG448" s="99">
        <v>1240470.9886932401</v>
      </c>
      <c r="AH448" s="99">
        <v>822630.75433349598</v>
      </c>
      <c r="AI448" s="99">
        <v>0</v>
      </c>
      <c r="AJ448" s="99">
        <v>319210.644454956</v>
      </c>
      <c r="AK448" s="99">
        <v>143922.16909599301</v>
      </c>
      <c r="AL448" s="99">
        <v>0</v>
      </c>
      <c r="AM448" s="99">
        <v>68183.321133613601</v>
      </c>
      <c r="AN448" s="99">
        <v>7598864.7330322303</v>
      </c>
      <c r="AO448" s="99">
        <v>14551385.373291001</v>
      </c>
      <c r="AP448" s="99">
        <v>129.04401260614401</v>
      </c>
      <c r="AQ448" s="99">
        <v>14418401.893676801</v>
      </c>
      <c r="AR448" s="99">
        <v>9875042.7175293006</v>
      </c>
      <c r="AS448" s="99">
        <v>938420.60743713402</v>
      </c>
      <c r="AT448" s="99">
        <v>0</v>
      </c>
      <c r="AU448" s="99">
        <v>0</v>
      </c>
      <c r="AV448" s="99">
        <v>15452906.2814941</v>
      </c>
      <c r="AW448" s="99">
        <v>3209522.2181396498</v>
      </c>
      <c r="AX448" s="99">
        <v>3933261.4304504399</v>
      </c>
      <c r="AY448" s="99">
        <v>7492244.3518066397</v>
      </c>
      <c r="AZ448" s="99">
        <v>8797125.0269775409</v>
      </c>
      <c r="BA448" s="99">
        <v>6431391.5870971698</v>
      </c>
      <c r="BB448" s="99">
        <v>0</v>
      </c>
      <c r="BC448" s="99">
        <v>2352562.08135986</v>
      </c>
      <c r="BD448" s="99">
        <v>988532.43826293899</v>
      </c>
      <c r="BE448" s="99">
        <v>0</v>
      </c>
      <c r="BF448" s="99">
        <v>477863.00621795701</v>
      </c>
      <c r="BG448" s="99">
        <v>18613370.725097701</v>
      </c>
      <c r="BH448" s="99">
        <v>3447134.8801879901</v>
      </c>
      <c r="BI448" s="99">
        <v>71.460438194684698</v>
      </c>
      <c r="BJ448" s="99">
        <v>5110426.5495605497</v>
      </c>
      <c r="BK448" s="99">
        <v>4081137.4309387198</v>
      </c>
      <c r="BL448" s="99">
        <v>0</v>
      </c>
      <c r="BM448" s="99">
        <v>0</v>
      </c>
      <c r="BN448" s="99">
        <v>0</v>
      </c>
      <c r="BO448" s="99">
        <v>0</v>
      </c>
      <c r="BP448" s="99">
        <v>0</v>
      </c>
      <c r="BQ448" s="99">
        <v>0</v>
      </c>
      <c r="BR448" s="99">
        <v>2507941.5593566899</v>
      </c>
      <c r="BS448" s="99">
        <v>3573686.3529357901</v>
      </c>
      <c r="BT448" s="99">
        <v>1239020.1254730199</v>
      </c>
      <c r="BU448" s="99">
        <v>0</v>
      </c>
      <c r="BV448" s="99">
        <v>1206508.39328003</v>
      </c>
      <c r="BW448" s="99">
        <v>121320.67079353301</v>
      </c>
      <c r="BX448" s="99">
        <v>0</v>
      </c>
      <c r="BY448" s="99">
        <v>0</v>
      </c>
      <c r="BZ448" s="99">
        <v>0</v>
      </c>
      <c r="CA448" s="99">
        <v>51354.154065609</v>
      </c>
      <c r="CB448" s="99">
        <v>3820970.9902038602</v>
      </c>
      <c r="CC448" s="99">
        <v>28884411.495605499</v>
      </c>
      <c r="CD448" s="99">
        <v>8554517.4161377009</v>
      </c>
      <c r="CE448" s="99">
        <v>1007.27431798726</v>
      </c>
      <c r="CF448" s="99">
        <v>212100.450754166</v>
      </c>
      <c r="CG448" s="99">
        <v>1464299.9708252</v>
      </c>
      <c r="CH448" s="99">
        <v>0</v>
      </c>
      <c r="CI448" s="99">
        <v>52379.3371758461</v>
      </c>
      <c r="CJ448" s="99">
        <v>4062072.9451904302</v>
      </c>
      <c r="CK448" s="99">
        <v>30374433.203125</v>
      </c>
      <c r="CL448" s="99">
        <v>8643382.4605712909</v>
      </c>
      <c r="CM448" s="166">
        <v>76563.203225135803</v>
      </c>
      <c r="CN448" s="166">
        <v>11687480.759521499</v>
      </c>
      <c r="CO448" s="166">
        <v>48977474.3447266</v>
      </c>
      <c r="CP448" s="99">
        <v>8643382.4605712909</v>
      </c>
      <c r="CQ448" s="99">
        <v>0</v>
      </c>
      <c r="CR448" s="99">
        <v>0</v>
      </c>
      <c r="CS448" s="99">
        <v>0</v>
      </c>
      <c r="CT448" s="99">
        <v>0</v>
      </c>
      <c r="CU448" s="98">
        <v>26891.906613522999</v>
      </c>
      <c r="CV448" s="98">
        <v>17867.149700270002</v>
      </c>
      <c r="CW448" s="98">
        <v>4033071.4409580263</v>
      </c>
      <c r="CX448" s="98">
        <v>30348711.466430698</v>
      </c>
    </row>
    <row r="449" spans="1:102" x14ac:dyDescent="0.2">
      <c r="A449" s="98" t="s">
        <v>58</v>
      </c>
      <c r="B449" s="100">
        <v>39234</v>
      </c>
      <c r="C449" s="99">
        <v>32248.7931725979</v>
      </c>
      <c r="D449" s="99">
        <v>2.5137526379840001</v>
      </c>
      <c r="E449" s="99">
        <v>19126.480302333799</v>
      </c>
      <c r="F449" s="99">
        <v>14854.167386412601</v>
      </c>
      <c r="G449" s="99">
        <v>656.4283278808</v>
      </c>
      <c r="H449" s="99">
        <v>0</v>
      </c>
      <c r="I449" s="99">
        <v>0</v>
      </c>
      <c r="J449" s="99">
        <v>18695.163684845</v>
      </c>
      <c r="K449" s="99">
        <v>5991.4857767224303</v>
      </c>
      <c r="L449" s="99">
        <v>9610.0742701292002</v>
      </c>
      <c r="M449" s="99">
        <v>16977.104979276701</v>
      </c>
      <c r="N449" s="99">
        <v>9699.8501299619693</v>
      </c>
      <c r="O449" s="99">
        <v>13912.339959383</v>
      </c>
      <c r="P449" s="99">
        <v>0</v>
      </c>
      <c r="Q449" s="99">
        <v>2785.7511997818901</v>
      </c>
      <c r="R449" s="99">
        <v>721.30343139916704</v>
      </c>
      <c r="S449" s="99">
        <v>0</v>
      </c>
      <c r="T449" s="99">
        <v>328.94874893873902</v>
      </c>
      <c r="U449" s="99">
        <v>24673.224976301201</v>
      </c>
      <c r="V449" s="99">
        <v>1932641.6511993399</v>
      </c>
      <c r="W449" s="99">
        <v>77.607265794649706</v>
      </c>
      <c r="X449" s="99">
        <v>1907392.34538269</v>
      </c>
      <c r="Y449" s="99">
        <v>1366417.65663147</v>
      </c>
      <c r="Z449" s="99">
        <v>146954.49605178801</v>
      </c>
      <c r="AA449" s="99">
        <v>0</v>
      </c>
      <c r="AB449" s="99">
        <v>0</v>
      </c>
      <c r="AC449" s="99">
        <v>6752035.9312133798</v>
      </c>
      <c r="AD449" s="99">
        <v>1034575.08755493</v>
      </c>
      <c r="AE449" s="99">
        <v>473153.25213623</v>
      </c>
      <c r="AF449" s="99">
        <v>984651.14640808105</v>
      </c>
      <c r="AG449" s="99">
        <v>1242114.79023743</v>
      </c>
      <c r="AH449" s="99">
        <v>812265.56276702904</v>
      </c>
      <c r="AI449" s="99">
        <v>0</v>
      </c>
      <c r="AJ449" s="99">
        <v>325351.10564422602</v>
      </c>
      <c r="AK449" s="99">
        <v>149017.56714057899</v>
      </c>
      <c r="AL449" s="99">
        <v>0</v>
      </c>
      <c r="AM449" s="99">
        <v>65338.3990769386</v>
      </c>
      <c r="AN449" s="99">
        <v>7753340.6259155301</v>
      </c>
      <c r="AO449" s="99">
        <v>15064278.5987549</v>
      </c>
      <c r="AP449" s="99">
        <v>622.73206517845404</v>
      </c>
      <c r="AQ449" s="99">
        <v>14214827.5909424</v>
      </c>
      <c r="AR449" s="99">
        <v>9833297.25854492</v>
      </c>
      <c r="AS449" s="99">
        <v>1013763.08826447</v>
      </c>
      <c r="AT449" s="99">
        <v>0</v>
      </c>
      <c r="AU449" s="99">
        <v>0</v>
      </c>
      <c r="AV449" s="99">
        <v>16427758.7858887</v>
      </c>
      <c r="AW449" s="99">
        <v>2703964.7650756799</v>
      </c>
      <c r="AX449" s="99">
        <v>3835829.0513305701</v>
      </c>
      <c r="AY449" s="99">
        <v>7595337.6775512705</v>
      </c>
      <c r="AZ449" s="99">
        <v>8888820.1451415997</v>
      </c>
      <c r="BA449" s="99">
        <v>6433304.3546142597</v>
      </c>
      <c r="BB449" s="99">
        <v>0</v>
      </c>
      <c r="BC449" s="99">
        <v>2422595.0468444801</v>
      </c>
      <c r="BD449" s="99">
        <v>1025920.23674774</v>
      </c>
      <c r="BE449" s="99">
        <v>0</v>
      </c>
      <c r="BF449" s="99">
        <v>460553.26322555501</v>
      </c>
      <c r="BG449" s="99">
        <v>19104802.560302701</v>
      </c>
      <c r="BH449" s="99">
        <v>3560376.08172607</v>
      </c>
      <c r="BI449" s="99">
        <v>93.287997791543603</v>
      </c>
      <c r="BJ449" s="99">
        <v>5073780.5164184598</v>
      </c>
      <c r="BK449" s="99">
        <v>4098473.4308471698</v>
      </c>
      <c r="BL449" s="99">
        <v>0</v>
      </c>
      <c r="BM449" s="99">
        <v>0</v>
      </c>
      <c r="BN449" s="99">
        <v>0</v>
      </c>
      <c r="BO449" s="99">
        <v>0</v>
      </c>
      <c r="BP449" s="99">
        <v>0</v>
      </c>
      <c r="BQ449" s="99">
        <v>0</v>
      </c>
      <c r="BR449" s="99">
        <v>2536690.99890137</v>
      </c>
      <c r="BS449" s="99">
        <v>3613383.6517639202</v>
      </c>
      <c r="BT449" s="99">
        <v>1241444.81420898</v>
      </c>
      <c r="BU449" s="99">
        <v>0</v>
      </c>
      <c r="BV449" s="99">
        <v>1253267.84109497</v>
      </c>
      <c r="BW449" s="99">
        <v>122961.765784264</v>
      </c>
      <c r="BX449" s="99">
        <v>0</v>
      </c>
      <c r="BY449" s="99">
        <v>0</v>
      </c>
      <c r="BZ449" s="99">
        <v>0</v>
      </c>
      <c r="CA449" s="99">
        <v>51311.759545326197</v>
      </c>
      <c r="CB449" s="99">
        <v>3841907.4153747601</v>
      </c>
      <c r="CC449" s="99">
        <v>29211259.567138702</v>
      </c>
      <c r="CD449" s="99">
        <v>8635457.6905517597</v>
      </c>
      <c r="CE449" s="99">
        <v>1028.4079328328401</v>
      </c>
      <c r="CF449" s="99">
        <v>213230.04508018499</v>
      </c>
      <c r="CG449" s="99">
        <v>1482001.2775878899</v>
      </c>
      <c r="CH449" s="99">
        <v>0</v>
      </c>
      <c r="CI449" s="99">
        <v>52319.281717777303</v>
      </c>
      <c r="CJ449" s="99">
        <v>4083845.4497070299</v>
      </c>
      <c r="CK449" s="99">
        <v>30664761.899658199</v>
      </c>
      <c r="CL449" s="99">
        <v>8766190.8798828106</v>
      </c>
      <c r="CM449" s="166">
        <v>76944.876634597793</v>
      </c>
      <c r="CN449" s="166">
        <v>11853652.1552734</v>
      </c>
      <c r="CO449" s="166">
        <v>49873261.812988304</v>
      </c>
      <c r="CP449" s="99">
        <v>8766190.8798828106</v>
      </c>
      <c r="CQ449" s="99">
        <v>0</v>
      </c>
      <c r="CR449" s="99">
        <v>0</v>
      </c>
      <c r="CS449" s="99">
        <v>0</v>
      </c>
      <c r="CT449" s="99">
        <v>0</v>
      </c>
      <c r="CU449" s="98">
        <v>25496.442742540999</v>
      </c>
      <c r="CV449" s="98">
        <v>19245.866123432999</v>
      </c>
      <c r="CW449" s="98">
        <v>4055137.460454945</v>
      </c>
      <c r="CX449" s="98">
        <v>30693260.844726592</v>
      </c>
    </row>
    <row r="450" spans="1:102" x14ac:dyDescent="0.2">
      <c r="A450" s="98" t="s">
        <v>58</v>
      </c>
      <c r="B450" s="100">
        <v>39326</v>
      </c>
      <c r="C450" s="99">
        <v>32948.1504497528</v>
      </c>
      <c r="D450" s="99">
        <v>2.7599601839901902</v>
      </c>
      <c r="E450" s="99">
        <v>19084.0965042114</v>
      </c>
      <c r="F450" s="99">
        <v>15112.0484799147</v>
      </c>
      <c r="G450" s="99">
        <v>697.66805967688595</v>
      </c>
      <c r="H450" s="99">
        <v>0</v>
      </c>
      <c r="I450" s="99">
        <v>0</v>
      </c>
      <c r="J450" s="99">
        <v>19724.537387132601</v>
      </c>
      <c r="K450" s="99">
        <v>5259.1093545556096</v>
      </c>
      <c r="L450" s="99">
        <v>9502.5827934741992</v>
      </c>
      <c r="M450" s="99">
        <v>17056.366491079301</v>
      </c>
      <c r="N450" s="99">
        <v>9807.8937872648203</v>
      </c>
      <c r="O450" s="99">
        <v>14256.372270345701</v>
      </c>
      <c r="P450" s="99">
        <v>0</v>
      </c>
      <c r="Q450" s="99">
        <v>2775.4535179734198</v>
      </c>
      <c r="R450" s="99">
        <v>745.18088819831598</v>
      </c>
      <c r="S450" s="99">
        <v>0</v>
      </c>
      <c r="T450" s="99">
        <v>311.592980984598</v>
      </c>
      <c r="U450" s="99">
        <v>24963.228426218</v>
      </c>
      <c r="V450" s="99">
        <v>1978904.1391296401</v>
      </c>
      <c r="W450" s="99">
        <v>128.16765935718999</v>
      </c>
      <c r="X450" s="99">
        <v>1894954.7283020001</v>
      </c>
      <c r="Y450" s="99">
        <v>1377367.3516693099</v>
      </c>
      <c r="Z450" s="99">
        <v>155879.67763328599</v>
      </c>
      <c r="AA450" s="99">
        <v>0</v>
      </c>
      <c r="AB450" s="99">
        <v>0</v>
      </c>
      <c r="AC450" s="99">
        <v>7000187.0375366202</v>
      </c>
      <c r="AD450" s="99">
        <v>932308.49137115502</v>
      </c>
      <c r="AE450" s="99">
        <v>469200.87366104103</v>
      </c>
      <c r="AF450" s="99">
        <v>985358.21237182606</v>
      </c>
      <c r="AG450" s="99">
        <v>1252168.5052032501</v>
      </c>
      <c r="AH450" s="99">
        <v>832878.84207916295</v>
      </c>
      <c r="AI450" s="99">
        <v>0</v>
      </c>
      <c r="AJ450" s="99">
        <v>322865.85735702497</v>
      </c>
      <c r="AK450" s="99">
        <v>150953.590690613</v>
      </c>
      <c r="AL450" s="99">
        <v>0</v>
      </c>
      <c r="AM450" s="99">
        <v>61011.821897029899</v>
      </c>
      <c r="AN450" s="99">
        <v>7914288.7083740197</v>
      </c>
      <c r="AO450" s="99">
        <v>15446781.173461899</v>
      </c>
      <c r="AP450" s="99">
        <v>1039.3360234797001</v>
      </c>
      <c r="AQ450" s="99">
        <v>14296999.9324951</v>
      </c>
      <c r="AR450" s="99">
        <v>10076434.1599121</v>
      </c>
      <c r="AS450" s="99">
        <v>1094840.8489379899</v>
      </c>
      <c r="AT450" s="99">
        <v>0</v>
      </c>
      <c r="AU450" s="99">
        <v>0</v>
      </c>
      <c r="AV450" s="99">
        <v>17341485.669677701</v>
      </c>
      <c r="AW450" s="99">
        <v>2465003.2777404799</v>
      </c>
      <c r="AX450" s="99">
        <v>3843385.0366516099</v>
      </c>
      <c r="AY450" s="99">
        <v>7679467.7058715802</v>
      </c>
      <c r="AZ450" s="99">
        <v>9054293.3762206994</v>
      </c>
      <c r="BA450" s="99">
        <v>6620583.4259033203</v>
      </c>
      <c r="BB450" s="99">
        <v>0</v>
      </c>
      <c r="BC450" s="99">
        <v>2411366.1367797898</v>
      </c>
      <c r="BD450" s="99">
        <v>1055225.1001892099</v>
      </c>
      <c r="BE450" s="99">
        <v>0</v>
      </c>
      <c r="BF450" s="99">
        <v>437850.25433731102</v>
      </c>
      <c r="BG450" s="99">
        <v>19788521.262939502</v>
      </c>
      <c r="BH450" s="99">
        <v>3673820.8443908701</v>
      </c>
      <c r="BI450" s="99">
        <v>141.39428420364899</v>
      </c>
      <c r="BJ450" s="99">
        <v>5067933.4851684598</v>
      </c>
      <c r="BK450" s="99">
        <v>4169296.7195434598</v>
      </c>
      <c r="BL450" s="99">
        <v>0</v>
      </c>
      <c r="BM450" s="99">
        <v>0</v>
      </c>
      <c r="BN450" s="99">
        <v>0</v>
      </c>
      <c r="BO450" s="99">
        <v>0</v>
      </c>
      <c r="BP450" s="99">
        <v>0</v>
      </c>
      <c r="BQ450" s="99">
        <v>0</v>
      </c>
      <c r="BR450" s="99">
        <v>2561457.7426757799</v>
      </c>
      <c r="BS450" s="99">
        <v>3681420.7840271001</v>
      </c>
      <c r="BT450" s="99">
        <v>1279799.8099823</v>
      </c>
      <c r="BU450" s="99">
        <v>0</v>
      </c>
      <c r="BV450" s="99">
        <v>1246081.383255</v>
      </c>
      <c r="BW450" s="99">
        <v>126124.199834824</v>
      </c>
      <c r="BX450" s="99">
        <v>0</v>
      </c>
      <c r="BY450" s="99">
        <v>0</v>
      </c>
      <c r="BZ450" s="99">
        <v>0</v>
      </c>
      <c r="CA450" s="99">
        <v>52055.973919868498</v>
      </c>
      <c r="CB450" s="99">
        <v>3876107.8015441899</v>
      </c>
      <c r="CC450" s="99">
        <v>29692190.732910201</v>
      </c>
      <c r="CD450" s="99">
        <v>8743658.4465331994</v>
      </c>
      <c r="CE450" s="99">
        <v>1028.36762161553</v>
      </c>
      <c r="CF450" s="99">
        <v>213507.048736572</v>
      </c>
      <c r="CG450" s="99">
        <v>1500822.78494263</v>
      </c>
      <c r="CH450" s="99">
        <v>0</v>
      </c>
      <c r="CI450" s="99">
        <v>53087.928462505297</v>
      </c>
      <c r="CJ450" s="99">
        <v>4079610.7862853999</v>
      </c>
      <c r="CK450" s="99">
        <v>31202716.761718798</v>
      </c>
      <c r="CL450" s="99">
        <v>8904817.3902587909</v>
      </c>
      <c r="CM450" s="166">
        <v>77924.323426246599</v>
      </c>
      <c r="CN450" s="166">
        <v>11992169.158203101</v>
      </c>
      <c r="CO450" s="166">
        <v>50931650.221679702</v>
      </c>
      <c r="CP450" s="99">
        <v>8904817.3902587909</v>
      </c>
      <c r="CQ450" s="99">
        <v>0</v>
      </c>
      <c r="CR450" s="99">
        <v>0</v>
      </c>
      <c r="CS450" s="99">
        <v>0</v>
      </c>
      <c r="CT450" s="99">
        <v>0</v>
      </c>
      <c r="CU450" s="98">
        <v>24700.629857053998</v>
      </c>
      <c r="CV450" s="98">
        <v>20331.202044892001</v>
      </c>
      <c r="CW450" s="98">
        <v>4089614.8502807617</v>
      </c>
      <c r="CX450" s="98">
        <v>31193013.517852832</v>
      </c>
    </row>
    <row r="451" spans="1:102" x14ac:dyDescent="0.2">
      <c r="A451" s="98" t="s">
        <v>58</v>
      </c>
      <c r="B451" s="100">
        <v>39417</v>
      </c>
      <c r="C451" s="99">
        <v>33661.559618473097</v>
      </c>
      <c r="D451" s="99">
        <v>2.1979656599869499</v>
      </c>
      <c r="E451" s="99">
        <v>18988.2908148766</v>
      </c>
      <c r="F451" s="99">
        <v>15205.2853895426</v>
      </c>
      <c r="G451" s="99">
        <v>731.62388323247399</v>
      </c>
      <c r="H451" s="99">
        <v>0</v>
      </c>
      <c r="I451" s="99">
        <v>0</v>
      </c>
      <c r="J451" s="99">
        <v>20666.3995013237</v>
      </c>
      <c r="K451" s="99">
        <v>4588.2980667352704</v>
      </c>
      <c r="L451" s="99">
        <v>9418.5379785299301</v>
      </c>
      <c r="M451" s="99">
        <v>17285.046329021501</v>
      </c>
      <c r="N451" s="99">
        <v>9919.8302506208402</v>
      </c>
      <c r="O451" s="99">
        <v>14599.262214303</v>
      </c>
      <c r="P451" s="99">
        <v>0</v>
      </c>
      <c r="Q451" s="99">
        <v>2823.8620638847401</v>
      </c>
      <c r="R451" s="99">
        <v>751.84849953651405</v>
      </c>
      <c r="S451" s="99">
        <v>0</v>
      </c>
      <c r="T451" s="99">
        <v>289.51522849127701</v>
      </c>
      <c r="U451" s="99">
        <v>25273.485571384401</v>
      </c>
      <c r="V451" s="99">
        <v>2036363.7313385</v>
      </c>
      <c r="W451" s="99">
        <v>98.867214490659507</v>
      </c>
      <c r="X451" s="99">
        <v>1889657.72994995</v>
      </c>
      <c r="Y451" s="99">
        <v>1399244.62088013</v>
      </c>
      <c r="Z451" s="99">
        <v>163028.82894516</v>
      </c>
      <c r="AA451" s="99">
        <v>0</v>
      </c>
      <c r="AB451" s="99">
        <v>0</v>
      </c>
      <c r="AC451" s="99">
        <v>7224100.6669311495</v>
      </c>
      <c r="AD451" s="99">
        <v>767893.54689025902</v>
      </c>
      <c r="AE451" s="99">
        <v>468184.03004074103</v>
      </c>
      <c r="AF451" s="99">
        <v>997995.15744018601</v>
      </c>
      <c r="AG451" s="99">
        <v>1271807.0198059101</v>
      </c>
      <c r="AH451" s="99">
        <v>859048.20606231701</v>
      </c>
      <c r="AI451" s="99">
        <v>0</v>
      </c>
      <c r="AJ451" s="99">
        <v>332227.28092956502</v>
      </c>
      <c r="AK451" s="99">
        <v>154300.31798744199</v>
      </c>
      <c r="AL451" s="99">
        <v>0</v>
      </c>
      <c r="AM451" s="99">
        <v>57829.578730583198</v>
      </c>
      <c r="AN451" s="99">
        <v>8041360.0398559598</v>
      </c>
      <c r="AO451" s="99">
        <v>16000451.470458999</v>
      </c>
      <c r="AP451" s="99">
        <v>827.78319647908199</v>
      </c>
      <c r="AQ451" s="99">
        <v>14455779.9144287</v>
      </c>
      <c r="AR451" s="99">
        <v>10322506.282348599</v>
      </c>
      <c r="AS451" s="99">
        <v>1157348.2487640399</v>
      </c>
      <c r="AT451" s="99">
        <v>0</v>
      </c>
      <c r="AU451" s="99">
        <v>0</v>
      </c>
      <c r="AV451" s="99">
        <v>18120986.7890625</v>
      </c>
      <c r="AW451" s="99">
        <v>2047339.76495361</v>
      </c>
      <c r="AX451" s="99">
        <v>3912503.4550170898</v>
      </c>
      <c r="AY451" s="99">
        <v>7833498.3278808603</v>
      </c>
      <c r="AZ451" s="99">
        <v>9304976.2503662091</v>
      </c>
      <c r="BA451" s="99">
        <v>6936376.9349365197</v>
      </c>
      <c r="BB451" s="99">
        <v>0</v>
      </c>
      <c r="BC451" s="99">
        <v>2540392.6122131301</v>
      </c>
      <c r="BD451" s="99">
        <v>1091935.3367157001</v>
      </c>
      <c r="BE451" s="99">
        <v>0</v>
      </c>
      <c r="BF451" s="99">
        <v>415057.04529571498</v>
      </c>
      <c r="BG451" s="99">
        <v>20267730.2734375</v>
      </c>
      <c r="BH451" s="99">
        <v>3853564.2490844699</v>
      </c>
      <c r="BI451" s="99">
        <v>80.672662932425695</v>
      </c>
      <c r="BJ451" s="99">
        <v>5163552.75183105</v>
      </c>
      <c r="BK451" s="99">
        <v>4267501.01745605</v>
      </c>
      <c r="BL451" s="99">
        <v>0</v>
      </c>
      <c r="BM451" s="99">
        <v>0</v>
      </c>
      <c r="BN451" s="99">
        <v>0</v>
      </c>
      <c r="BO451" s="99">
        <v>0</v>
      </c>
      <c r="BP451" s="99">
        <v>0</v>
      </c>
      <c r="BQ451" s="99">
        <v>0</v>
      </c>
      <c r="BR451" s="99">
        <v>2614344.0491943401</v>
      </c>
      <c r="BS451" s="99">
        <v>3778955.01989746</v>
      </c>
      <c r="BT451" s="99">
        <v>1334036.7257842999</v>
      </c>
      <c r="BU451" s="99">
        <v>0</v>
      </c>
      <c r="BV451" s="99">
        <v>1291347.6419677699</v>
      </c>
      <c r="BW451" s="99">
        <v>135798.852621078</v>
      </c>
      <c r="BX451" s="99">
        <v>0</v>
      </c>
      <c r="BY451" s="99">
        <v>0</v>
      </c>
      <c r="BZ451" s="99">
        <v>0</v>
      </c>
      <c r="CA451" s="99">
        <v>52701.497154235803</v>
      </c>
      <c r="CB451" s="99">
        <v>3937460.6897277799</v>
      </c>
      <c r="CC451" s="99">
        <v>30505886.8833008</v>
      </c>
      <c r="CD451" s="99">
        <v>9017469.0657959003</v>
      </c>
      <c r="CE451" s="99">
        <v>1016.58473161608</v>
      </c>
      <c r="CF451" s="99">
        <v>212257.78389739999</v>
      </c>
      <c r="CG451" s="99">
        <v>1508622.56080627</v>
      </c>
      <c r="CH451" s="99">
        <v>0</v>
      </c>
      <c r="CI451" s="99">
        <v>53717.168529987299</v>
      </c>
      <c r="CJ451" s="99">
        <v>4143460.01629639</v>
      </c>
      <c r="CK451" s="99">
        <v>32005538.189208999</v>
      </c>
      <c r="CL451" s="99">
        <v>9139866.9744872991</v>
      </c>
      <c r="CM451" s="166">
        <v>78879.760294914202</v>
      </c>
      <c r="CN451" s="166">
        <v>12179324.599731401</v>
      </c>
      <c r="CO451" s="166">
        <v>52213201.096679702</v>
      </c>
      <c r="CP451" s="99">
        <v>9139866.9744872991</v>
      </c>
      <c r="CQ451" s="99">
        <v>0</v>
      </c>
      <c r="CR451" s="99">
        <v>0</v>
      </c>
      <c r="CS451" s="99">
        <v>0</v>
      </c>
      <c r="CT451" s="99">
        <v>0</v>
      </c>
      <c r="CU451" s="98">
        <v>23844.913930408999</v>
      </c>
      <c r="CV451" s="98">
        <v>21299.706915938001</v>
      </c>
      <c r="CW451" s="98">
        <v>4149718.4736251798</v>
      </c>
      <c r="CX451" s="98">
        <v>32014509.444107071</v>
      </c>
    </row>
    <row r="452" spans="1:102" x14ac:dyDescent="0.2">
      <c r="A452" s="98" t="s">
        <v>58</v>
      </c>
      <c r="B452" s="100">
        <v>39508</v>
      </c>
      <c r="C452" s="99">
        <v>34192.317594528198</v>
      </c>
      <c r="D452" s="99">
        <v>2.40826354999444</v>
      </c>
      <c r="E452" s="99">
        <v>18943.744750261299</v>
      </c>
      <c r="F452" s="99">
        <v>15225.791353344899</v>
      </c>
      <c r="G452" s="99">
        <v>791.654770083725</v>
      </c>
      <c r="H452" s="99">
        <v>0</v>
      </c>
      <c r="I452" s="99">
        <v>0</v>
      </c>
      <c r="J452" s="99">
        <v>21702.773597002</v>
      </c>
      <c r="K452" s="99">
        <v>3944.2630384266399</v>
      </c>
      <c r="L452" s="99">
        <v>9387.5854350328409</v>
      </c>
      <c r="M452" s="99">
        <v>17292.269916534398</v>
      </c>
      <c r="N452" s="99">
        <v>9895.4332777261698</v>
      </c>
      <c r="O452" s="99">
        <v>14960.3608853817</v>
      </c>
      <c r="P452" s="99">
        <v>0</v>
      </c>
      <c r="Q452" s="99">
        <v>2780.7309066653302</v>
      </c>
      <c r="R452" s="99">
        <v>780.08732529729605</v>
      </c>
      <c r="S452" s="99">
        <v>0</v>
      </c>
      <c r="T452" s="99">
        <v>286.92679578438401</v>
      </c>
      <c r="U452" s="99">
        <v>25654.498100519198</v>
      </c>
      <c r="V452" s="99">
        <v>2052993.26467896</v>
      </c>
      <c r="W452" s="99">
        <v>55.261574449949002</v>
      </c>
      <c r="X452" s="99">
        <v>1897555.4638519301</v>
      </c>
      <c r="Y452" s="99">
        <v>1409130.9229431199</v>
      </c>
      <c r="Z452" s="99">
        <v>171224.12465477001</v>
      </c>
      <c r="AA452" s="99">
        <v>0</v>
      </c>
      <c r="AB452" s="99">
        <v>0</v>
      </c>
      <c r="AC452" s="99">
        <v>7506317.5198364304</v>
      </c>
      <c r="AD452" s="99">
        <v>628111.448982239</v>
      </c>
      <c r="AE452" s="99">
        <v>461436.60466384899</v>
      </c>
      <c r="AF452" s="99">
        <v>996178.82660675002</v>
      </c>
      <c r="AG452" s="99">
        <v>1273284.6072845501</v>
      </c>
      <c r="AH452" s="99">
        <v>880937.84645080601</v>
      </c>
      <c r="AI452" s="99">
        <v>0</v>
      </c>
      <c r="AJ452" s="99">
        <v>337088.95729064901</v>
      </c>
      <c r="AK452" s="99">
        <v>157893.00011444101</v>
      </c>
      <c r="AL452" s="99">
        <v>0</v>
      </c>
      <c r="AM452" s="99">
        <v>56594.164683818803</v>
      </c>
      <c r="AN452" s="99">
        <v>8145651.75817871</v>
      </c>
      <c r="AO452" s="99">
        <v>16203071.384521499</v>
      </c>
      <c r="AP452" s="99">
        <v>569.55516479164396</v>
      </c>
      <c r="AQ452" s="99">
        <v>14689768.4882813</v>
      </c>
      <c r="AR452" s="99">
        <v>10587258.6130371</v>
      </c>
      <c r="AS452" s="99">
        <v>1218661.2030944801</v>
      </c>
      <c r="AT452" s="99">
        <v>0</v>
      </c>
      <c r="AU452" s="99">
        <v>0</v>
      </c>
      <c r="AV452" s="99">
        <v>19098240.989257801</v>
      </c>
      <c r="AW452" s="99">
        <v>1707893.7741546601</v>
      </c>
      <c r="AX452" s="99">
        <v>3888362.9765319801</v>
      </c>
      <c r="AY452" s="99">
        <v>7908339.4681396503</v>
      </c>
      <c r="AZ452" s="99">
        <v>9457116.4132080097</v>
      </c>
      <c r="BA452" s="99">
        <v>7106628.6880493201</v>
      </c>
      <c r="BB452" s="99">
        <v>0</v>
      </c>
      <c r="BC452" s="99">
        <v>2575879.6311645498</v>
      </c>
      <c r="BD452" s="99">
        <v>1124231.1665496801</v>
      </c>
      <c r="BE452" s="99">
        <v>0</v>
      </c>
      <c r="BF452" s="99">
        <v>408670.98030471802</v>
      </c>
      <c r="BG452" s="99">
        <v>20822584.456298798</v>
      </c>
      <c r="BH452" s="99">
        <v>3578175.21234131</v>
      </c>
      <c r="BI452" s="99">
        <v>44.865488162729903</v>
      </c>
      <c r="BJ452" s="99">
        <v>4749763.38879395</v>
      </c>
      <c r="BK452" s="99">
        <v>3891796.7721557599</v>
      </c>
      <c r="BL452" s="99">
        <v>0</v>
      </c>
      <c r="BM452" s="99">
        <v>0</v>
      </c>
      <c r="BN452" s="99">
        <v>0</v>
      </c>
      <c r="BO452" s="99">
        <v>0</v>
      </c>
      <c r="BP452" s="99">
        <v>0</v>
      </c>
      <c r="BQ452" s="99">
        <v>0</v>
      </c>
      <c r="BR452" s="99">
        <v>2360072.2942504901</v>
      </c>
      <c r="BS452" s="99">
        <v>3425002.0484314002</v>
      </c>
      <c r="BT452" s="99">
        <v>1369322.4340667699</v>
      </c>
      <c r="BU452" s="99">
        <v>0</v>
      </c>
      <c r="BV452" s="99">
        <v>1174545.61793518</v>
      </c>
      <c r="BW452" s="99">
        <v>137722.75631713899</v>
      </c>
      <c r="BX452" s="99">
        <v>0</v>
      </c>
      <c r="BY452" s="99">
        <v>0</v>
      </c>
      <c r="BZ452" s="99">
        <v>0</v>
      </c>
      <c r="CA452" s="99">
        <v>53124.621238231703</v>
      </c>
      <c r="CB452" s="99">
        <v>3941590.3204956101</v>
      </c>
      <c r="CC452" s="99">
        <v>30939577.0786133</v>
      </c>
      <c r="CD452" s="99">
        <v>8322405.8696899395</v>
      </c>
      <c r="CE452" s="99">
        <v>1037.1694217622301</v>
      </c>
      <c r="CF452" s="99">
        <v>214063.74271774301</v>
      </c>
      <c r="CG452" s="99">
        <v>1528702.5236816399</v>
      </c>
      <c r="CH452" s="99">
        <v>0</v>
      </c>
      <c r="CI452" s="99">
        <v>54178.834824562102</v>
      </c>
      <c r="CJ452" s="99">
        <v>4138877.0809631301</v>
      </c>
      <c r="CK452" s="99">
        <v>32420565.40625</v>
      </c>
      <c r="CL452" s="99">
        <v>8490796.70068359</v>
      </c>
      <c r="CM452" s="166">
        <v>79719.679618835406</v>
      </c>
      <c r="CN452" s="166">
        <v>12283609.709106401</v>
      </c>
      <c r="CO452" s="166">
        <v>53347602.060546897</v>
      </c>
      <c r="CP452" s="99">
        <v>8490796.70068359</v>
      </c>
      <c r="CQ452" s="99">
        <v>0</v>
      </c>
      <c r="CR452" s="99">
        <v>0</v>
      </c>
      <c r="CS452" s="99">
        <v>0</v>
      </c>
      <c r="CT452" s="99">
        <v>0</v>
      </c>
      <c r="CU452" s="98">
        <v>23118.920627994001</v>
      </c>
      <c r="CV452" s="98">
        <v>22372.984552950998</v>
      </c>
      <c r="CW452" s="98">
        <v>4155654.063213353</v>
      </c>
      <c r="CX452" s="98">
        <v>32468279.602294941</v>
      </c>
    </row>
    <row r="453" spans="1:102" x14ac:dyDescent="0.2">
      <c r="A453" s="98" t="s">
        <v>58</v>
      </c>
      <c r="B453" s="100">
        <v>39600</v>
      </c>
      <c r="C453" s="99">
        <v>34993.403488159202</v>
      </c>
      <c r="D453" s="99">
        <v>1.7041771089861899</v>
      </c>
      <c r="E453" s="99">
        <v>18745.518412351601</v>
      </c>
      <c r="F453" s="99">
        <v>15189.631836772</v>
      </c>
      <c r="G453" s="99">
        <v>818.99301602691401</v>
      </c>
      <c r="H453" s="99">
        <v>0</v>
      </c>
      <c r="I453" s="99">
        <v>0</v>
      </c>
      <c r="J453" s="99">
        <v>22707.274576187101</v>
      </c>
      <c r="K453" s="99">
        <v>3317.0993616581</v>
      </c>
      <c r="L453" s="99">
        <v>9548.3027039766293</v>
      </c>
      <c r="M453" s="99">
        <v>17527.333420991901</v>
      </c>
      <c r="N453" s="99">
        <v>9859.0045763254202</v>
      </c>
      <c r="O453" s="99">
        <v>15310.135579109199</v>
      </c>
      <c r="P453" s="99">
        <v>0</v>
      </c>
      <c r="Q453" s="99">
        <v>2793.46173974872</v>
      </c>
      <c r="R453" s="99">
        <v>789.42022801190603</v>
      </c>
      <c r="S453" s="99">
        <v>0</v>
      </c>
      <c r="T453" s="99">
        <v>278.71034094318702</v>
      </c>
      <c r="U453" s="99">
        <v>25998.572532177001</v>
      </c>
      <c r="V453" s="99">
        <v>2072143.6311645501</v>
      </c>
      <c r="W453" s="99">
        <v>35.472391915973297</v>
      </c>
      <c r="X453" s="99">
        <v>1863073.4728240999</v>
      </c>
      <c r="Y453" s="99">
        <v>1398450.6899108901</v>
      </c>
      <c r="Z453" s="99">
        <v>172722.416835785</v>
      </c>
      <c r="AA453" s="99">
        <v>0</v>
      </c>
      <c r="AB453" s="99">
        <v>0</v>
      </c>
      <c r="AC453" s="99">
        <v>7835793.6213989304</v>
      </c>
      <c r="AD453" s="99">
        <v>520002.48670959502</v>
      </c>
      <c r="AE453" s="99">
        <v>458630.37680053699</v>
      </c>
      <c r="AF453" s="99">
        <v>999782.03694152797</v>
      </c>
      <c r="AG453" s="99">
        <v>1259782.41693115</v>
      </c>
      <c r="AH453" s="99">
        <v>892861.72162628197</v>
      </c>
      <c r="AI453" s="99">
        <v>0</v>
      </c>
      <c r="AJ453" s="99">
        <v>337285.93396758998</v>
      </c>
      <c r="AK453" s="99">
        <v>159306.345626831</v>
      </c>
      <c r="AL453" s="99">
        <v>0</v>
      </c>
      <c r="AM453" s="99">
        <v>54107.202602863297</v>
      </c>
      <c r="AN453" s="99">
        <v>8310301.51489258</v>
      </c>
      <c r="AO453" s="99">
        <v>16562538.709716801</v>
      </c>
      <c r="AP453" s="99">
        <v>312.70513356104499</v>
      </c>
      <c r="AQ453" s="99">
        <v>14515059.517333999</v>
      </c>
      <c r="AR453" s="99">
        <v>10586757.642822299</v>
      </c>
      <c r="AS453" s="99">
        <v>1257549.3572998</v>
      </c>
      <c r="AT453" s="99">
        <v>0</v>
      </c>
      <c r="AU453" s="99">
        <v>0</v>
      </c>
      <c r="AV453" s="99">
        <v>20138291.606933601</v>
      </c>
      <c r="AW453" s="99">
        <v>1426541.5025329599</v>
      </c>
      <c r="AX453" s="99">
        <v>3938048.01171875</v>
      </c>
      <c r="AY453" s="99">
        <v>7983430.5385131799</v>
      </c>
      <c r="AZ453" s="99">
        <v>9427069.4620361291</v>
      </c>
      <c r="BA453" s="99">
        <v>7311699.4368896503</v>
      </c>
      <c r="BB453" s="99">
        <v>0</v>
      </c>
      <c r="BC453" s="99">
        <v>2601673.7355956999</v>
      </c>
      <c r="BD453" s="99">
        <v>1154294.4593353299</v>
      </c>
      <c r="BE453" s="99">
        <v>0</v>
      </c>
      <c r="BF453" s="99">
        <v>396916.11960601801</v>
      </c>
      <c r="BG453" s="99">
        <v>21465023.028564502</v>
      </c>
      <c r="BH453" s="99">
        <v>3712366.9691772498</v>
      </c>
      <c r="BI453" s="99">
        <v>63.822227211669102</v>
      </c>
      <c r="BJ453" s="99">
        <v>4703843.3478393601</v>
      </c>
      <c r="BK453" s="99">
        <v>3885926.4259643601</v>
      </c>
      <c r="BL453" s="99">
        <v>0</v>
      </c>
      <c r="BM453" s="99">
        <v>0</v>
      </c>
      <c r="BN453" s="99">
        <v>0</v>
      </c>
      <c r="BO453" s="99">
        <v>0</v>
      </c>
      <c r="BP453" s="99">
        <v>0</v>
      </c>
      <c r="BQ453" s="99">
        <v>0</v>
      </c>
      <c r="BR453" s="99">
        <v>2375752.5984497098</v>
      </c>
      <c r="BS453" s="99">
        <v>3414831.1142272898</v>
      </c>
      <c r="BT453" s="99">
        <v>1415876.82273865</v>
      </c>
      <c r="BU453" s="99">
        <v>0</v>
      </c>
      <c r="BV453" s="99">
        <v>1190670.6013793901</v>
      </c>
      <c r="BW453" s="99">
        <v>141233.56033515901</v>
      </c>
      <c r="BX453" s="99">
        <v>0</v>
      </c>
      <c r="BY453" s="99">
        <v>0</v>
      </c>
      <c r="BZ453" s="99">
        <v>0</v>
      </c>
      <c r="CA453" s="99">
        <v>53711.774132728598</v>
      </c>
      <c r="CB453" s="99">
        <v>3926951.9012146001</v>
      </c>
      <c r="CC453" s="99">
        <v>31131210.161132801</v>
      </c>
      <c r="CD453" s="99">
        <v>8418868.0653076209</v>
      </c>
      <c r="CE453" s="99">
        <v>1044.6407969743</v>
      </c>
      <c r="CF453" s="99">
        <v>212428.54633712801</v>
      </c>
      <c r="CG453" s="99">
        <v>1546211.7655181901</v>
      </c>
      <c r="CH453" s="99">
        <v>0</v>
      </c>
      <c r="CI453" s="99">
        <v>54737.873185157798</v>
      </c>
      <c r="CJ453" s="99">
        <v>4134678.5119018601</v>
      </c>
      <c r="CK453" s="99">
        <v>32721334.832275402</v>
      </c>
      <c r="CL453" s="99">
        <v>8510054.3634033203</v>
      </c>
      <c r="CM453" s="166">
        <v>80657.412793159499</v>
      </c>
      <c r="CN453" s="166">
        <v>12443775.5003662</v>
      </c>
      <c r="CO453" s="166">
        <v>54208263.422363304</v>
      </c>
      <c r="CP453" s="99">
        <v>8510054.3634033203</v>
      </c>
      <c r="CQ453" s="99">
        <v>0</v>
      </c>
      <c r="CR453" s="99">
        <v>0</v>
      </c>
      <c r="CS453" s="99">
        <v>0</v>
      </c>
      <c r="CT453" s="99">
        <v>0</v>
      </c>
      <c r="CU453" s="98">
        <v>22285.761129489001</v>
      </c>
      <c r="CV453" s="98">
        <v>23411.029643014001</v>
      </c>
      <c r="CW453" s="98">
        <v>4139380.4475517282</v>
      </c>
      <c r="CX453" s="98">
        <v>32677421.92665099</v>
      </c>
    </row>
    <row r="454" spans="1:102" x14ac:dyDescent="0.2">
      <c r="A454" s="98" t="s">
        <v>58</v>
      </c>
      <c r="B454" s="100">
        <v>39692</v>
      </c>
      <c r="C454" s="99">
        <v>35284.601157188401</v>
      </c>
      <c r="D454" s="99">
        <v>0.94637867199344305</v>
      </c>
      <c r="E454" s="99">
        <v>18244.837782859799</v>
      </c>
      <c r="F454" s="99">
        <v>14882.4039922953</v>
      </c>
      <c r="G454" s="99">
        <v>876.30644802749202</v>
      </c>
      <c r="H454" s="99">
        <v>0</v>
      </c>
      <c r="I454" s="99">
        <v>0</v>
      </c>
      <c r="J454" s="99">
        <v>23588.5951042175</v>
      </c>
      <c r="K454" s="99">
        <v>2768.9568457901501</v>
      </c>
      <c r="L454" s="99">
        <v>9068.0615838766098</v>
      </c>
      <c r="M454" s="99">
        <v>17641.850406408299</v>
      </c>
      <c r="N454" s="99">
        <v>9634.9782053232193</v>
      </c>
      <c r="O454" s="99">
        <v>15468.927365064599</v>
      </c>
      <c r="P454" s="99">
        <v>0</v>
      </c>
      <c r="Q454" s="99">
        <v>2774.14621567726</v>
      </c>
      <c r="R454" s="99">
        <v>820.77894932031597</v>
      </c>
      <c r="S454" s="99">
        <v>0</v>
      </c>
      <c r="T454" s="99">
        <v>293.202417518944</v>
      </c>
      <c r="U454" s="99">
        <v>26364.601464271502</v>
      </c>
      <c r="V454" s="99">
        <v>2106633.9916686998</v>
      </c>
      <c r="W454" s="99">
        <v>24.016112391836899</v>
      </c>
      <c r="X454" s="99">
        <v>1819874.7454681401</v>
      </c>
      <c r="Y454" s="99">
        <v>1372319.01179504</v>
      </c>
      <c r="Z454" s="99">
        <v>182267.83958053601</v>
      </c>
      <c r="AA454" s="99">
        <v>0</v>
      </c>
      <c r="AB454" s="99">
        <v>0</v>
      </c>
      <c r="AC454" s="99">
        <v>8038536.3671875</v>
      </c>
      <c r="AD454" s="99">
        <v>437405.55720901501</v>
      </c>
      <c r="AE454" s="99">
        <v>439958.49863815302</v>
      </c>
      <c r="AF454" s="99">
        <v>1003440.89904785</v>
      </c>
      <c r="AG454" s="99">
        <v>1236720.5057373</v>
      </c>
      <c r="AH454" s="99">
        <v>905914.45561218297</v>
      </c>
      <c r="AI454" s="99">
        <v>0</v>
      </c>
      <c r="AJ454" s="99">
        <v>332510.79661560099</v>
      </c>
      <c r="AK454" s="99">
        <v>161731.44206237799</v>
      </c>
      <c r="AL454" s="99">
        <v>0</v>
      </c>
      <c r="AM454" s="99">
        <v>55862.380315780603</v>
      </c>
      <c r="AN454" s="99">
        <v>8479242.7600097694</v>
      </c>
      <c r="AO454" s="99">
        <v>16961230.787841801</v>
      </c>
      <c r="AP454" s="99">
        <v>212.76573000662</v>
      </c>
      <c r="AQ454" s="99">
        <v>14251000.693603501</v>
      </c>
      <c r="AR454" s="99">
        <v>10431522.4884033</v>
      </c>
      <c r="AS454" s="99">
        <v>1341291.8874816899</v>
      </c>
      <c r="AT454" s="99">
        <v>0</v>
      </c>
      <c r="AU454" s="99">
        <v>0</v>
      </c>
      <c r="AV454" s="99">
        <v>20957706.7963867</v>
      </c>
      <c r="AW454" s="99">
        <v>1214987.50404358</v>
      </c>
      <c r="AX454" s="99">
        <v>3773983.7499084501</v>
      </c>
      <c r="AY454" s="99">
        <v>8116488.4500732403</v>
      </c>
      <c r="AZ454" s="99">
        <v>9294087.4824218806</v>
      </c>
      <c r="BA454" s="99">
        <v>7467710.2404174795</v>
      </c>
      <c r="BB454" s="99">
        <v>0</v>
      </c>
      <c r="BC454" s="99">
        <v>2555349.57849121</v>
      </c>
      <c r="BD454" s="99">
        <v>1179737.3006591799</v>
      </c>
      <c r="BE454" s="99">
        <v>0</v>
      </c>
      <c r="BF454" s="99">
        <v>414618.74284744298</v>
      </c>
      <c r="BG454" s="99">
        <v>22171294.810791001</v>
      </c>
      <c r="BH454" s="99">
        <v>3780377.2712402302</v>
      </c>
      <c r="BI454" s="99">
        <v>16.368311450816702</v>
      </c>
      <c r="BJ454" s="99">
        <v>4607246.9454956101</v>
      </c>
      <c r="BK454" s="99">
        <v>3843311.2449340802</v>
      </c>
      <c r="BL454" s="99">
        <v>0</v>
      </c>
      <c r="BM454" s="99">
        <v>0</v>
      </c>
      <c r="BN454" s="99">
        <v>0</v>
      </c>
      <c r="BO454" s="99">
        <v>0</v>
      </c>
      <c r="BP454" s="99">
        <v>0</v>
      </c>
      <c r="BQ454" s="99">
        <v>0</v>
      </c>
      <c r="BR454" s="99">
        <v>2411473.5726928702</v>
      </c>
      <c r="BS454" s="99">
        <v>3368986.0715026902</v>
      </c>
      <c r="BT454" s="99">
        <v>1440961.7084503199</v>
      </c>
      <c r="BU454" s="99">
        <v>0</v>
      </c>
      <c r="BV454" s="99">
        <v>1192203.7876129199</v>
      </c>
      <c r="BW454" s="99">
        <v>143825.504346848</v>
      </c>
      <c r="BX454" s="99">
        <v>0</v>
      </c>
      <c r="BY454" s="99">
        <v>0</v>
      </c>
      <c r="BZ454" s="99">
        <v>0</v>
      </c>
      <c r="CA454" s="99">
        <v>53540.3768353462</v>
      </c>
      <c r="CB454" s="99">
        <v>3936942.09457397</v>
      </c>
      <c r="CC454" s="99">
        <v>31341156.033691399</v>
      </c>
      <c r="CD454" s="99">
        <v>8390743.97338867</v>
      </c>
      <c r="CE454" s="99">
        <v>1083.5728052407501</v>
      </c>
      <c r="CF454" s="99">
        <v>218991.10664749099</v>
      </c>
      <c r="CG454" s="99">
        <v>1603541.11528015</v>
      </c>
      <c r="CH454" s="99">
        <v>0</v>
      </c>
      <c r="CI454" s="99">
        <v>54629.383750438697</v>
      </c>
      <c r="CJ454" s="99">
        <v>4129646.73474121</v>
      </c>
      <c r="CK454" s="99">
        <v>32960748.197509799</v>
      </c>
      <c r="CL454" s="99">
        <v>8563659.11328125</v>
      </c>
      <c r="CM454" s="166">
        <v>80824.816286087007</v>
      </c>
      <c r="CN454" s="166">
        <v>12605711.864990201</v>
      </c>
      <c r="CO454" s="166">
        <v>55056924.978027299</v>
      </c>
      <c r="CP454" s="99">
        <v>8563659.11328125</v>
      </c>
      <c r="CQ454" s="99">
        <v>0</v>
      </c>
      <c r="CR454" s="99">
        <v>0</v>
      </c>
      <c r="CS454" s="99">
        <v>0</v>
      </c>
      <c r="CT454" s="99">
        <v>0</v>
      </c>
      <c r="CU454" s="98">
        <v>21231.072097228</v>
      </c>
      <c r="CV454" s="98">
        <v>24347.122346966</v>
      </c>
      <c r="CW454" s="98">
        <v>4155933.2012214609</v>
      </c>
      <c r="CX454" s="98">
        <v>32944697.14897155</v>
      </c>
    </row>
    <row r="455" spans="1:102" x14ac:dyDescent="0.2">
      <c r="A455" s="98" t="s">
        <v>58</v>
      </c>
      <c r="B455" s="100">
        <v>39783</v>
      </c>
      <c r="C455" s="99">
        <v>35518.599723339103</v>
      </c>
      <c r="D455" s="99">
        <v>2.1281511949782699</v>
      </c>
      <c r="E455" s="99">
        <v>17816.719844818101</v>
      </c>
      <c r="F455" s="99">
        <v>14522.058337807701</v>
      </c>
      <c r="G455" s="99">
        <v>925.66691849380697</v>
      </c>
      <c r="H455" s="99">
        <v>0</v>
      </c>
      <c r="I455" s="99">
        <v>0</v>
      </c>
      <c r="J455" s="99">
        <v>24303.113069772699</v>
      </c>
      <c r="K455" s="99">
        <v>2322.22316497564</v>
      </c>
      <c r="L455" s="99">
        <v>8874.3034191131592</v>
      </c>
      <c r="M455" s="99">
        <v>17638.494009256399</v>
      </c>
      <c r="N455" s="99">
        <v>9417.9496693611109</v>
      </c>
      <c r="O455" s="99">
        <v>15692.5495722294</v>
      </c>
      <c r="P455" s="99">
        <v>0</v>
      </c>
      <c r="Q455" s="99">
        <v>2759.9913926422601</v>
      </c>
      <c r="R455" s="99">
        <v>835.61148673295997</v>
      </c>
      <c r="S455" s="99">
        <v>0</v>
      </c>
      <c r="T455" s="99">
        <v>303.470277026296</v>
      </c>
      <c r="U455" s="99">
        <v>26650.399888753898</v>
      </c>
      <c r="V455" s="99">
        <v>2106341.2408142099</v>
      </c>
      <c r="W455" s="99">
        <v>20.235423059901201</v>
      </c>
      <c r="X455" s="99">
        <v>1782610.5456390399</v>
      </c>
      <c r="Y455" s="99">
        <v>1351168.323349</v>
      </c>
      <c r="Z455" s="99">
        <v>186279.07308197001</v>
      </c>
      <c r="AA455" s="99">
        <v>0</v>
      </c>
      <c r="AB455" s="99">
        <v>0</v>
      </c>
      <c r="AC455" s="99">
        <v>8152141.3462524395</v>
      </c>
      <c r="AD455" s="99">
        <v>351623.37110137899</v>
      </c>
      <c r="AE455" s="99">
        <v>425310.655807495</v>
      </c>
      <c r="AF455" s="99">
        <v>1005377.67354584</v>
      </c>
      <c r="AG455" s="99">
        <v>1220381.4183197001</v>
      </c>
      <c r="AH455" s="99">
        <v>915466.15090179397</v>
      </c>
      <c r="AI455" s="99">
        <v>0</v>
      </c>
      <c r="AJ455" s="99">
        <v>328310.56786727899</v>
      </c>
      <c r="AK455" s="99">
        <v>163099.813280106</v>
      </c>
      <c r="AL455" s="99">
        <v>0</v>
      </c>
      <c r="AM455" s="99">
        <v>53157.984962463401</v>
      </c>
      <c r="AN455" s="99">
        <v>8526488.1995849591</v>
      </c>
      <c r="AO455" s="99">
        <v>17073349.2739258</v>
      </c>
      <c r="AP455" s="99">
        <v>180.14225313626201</v>
      </c>
      <c r="AQ455" s="99">
        <v>14136895.352417</v>
      </c>
      <c r="AR455" s="99">
        <v>10283053.4335938</v>
      </c>
      <c r="AS455" s="99">
        <v>1374977.6327056901</v>
      </c>
      <c r="AT455" s="99">
        <v>0</v>
      </c>
      <c r="AU455" s="99">
        <v>0</v>
      </c>
      <c r="AV455" s="99">
        <v>21544600.4997559</v>
      </c>
      <c r="AW455" s="99">
        <v>991896.31902313197</v>
      </c>
      <c r="AX455" s="99">
        <v>3684261.6393737802</v>
      </c>
      <c r="AY455" s="99">
        <v>8208014.6655883798</v>
      </c>
      <c r="AZ455" s="99">
        <v>9190589.7558593806</v>
      </c>
      <c r="BA455" s="99">
        <v>7728641.2772827102</v>
      </c>
      <c r="BB455" s="99">
        <v>0</v>
      </c>
      <c r="BC455" s="99">
        <v>2542205.2576904302</v>
      </c>
      <c r="BD455" s="99">
        <v>1195663.0932617199</v>
      </c>
      <c r="BE455" s="99">
        <v>0</v>
      </c>
      <c r="BF455" s="99">
        <v>397871.22422790498</v>
      </c>
      <c r="BG455" s="99">
        <v>22599904.661132801</v>
      </c>
      <c r="BH455" s="99">
        <v>3868832.4490966802</v>
      </c>
      <c r="BI455" s="99">
        <v>48.228923546616002</v>
      </c>
      <c r="BJ455" s="99">
        <v>4629530.8734741202</v>
      </c>
      <c r="BK455" s="99">
        <v>3802850.8930053702</v>
      </c>
      <c r="BL455" s="99">
        <v>0</v>
      </c>
      <c r="BM455" s="99">
        <v>0</v>
      </c>
      <c r="BN455" s="99">
        <v>0</v>
      </c>
      <c r="BO455" s="99">
        <v>0</v>
      </c>
      <c r="BP455" s="99">
        <v>0</v>
      </c>
      <c r="BQ455" s="99">
        <v>0</v>
      </c>
      <c r="BR455" s="99">
        <v>2439294.8875122098</v>
      </c>
      <c r="BS455" s="99">
        <v>3329870.9221496601</v>
      </c>
      <c r="BT455" s="99">
        <v>1525684.4785614</v>
      </c>
      <c r="BU455" s="99">
        <v>0</v>
      </c>
      <c r="BV455" s="99">
        <v>1201786.32421875</v>
      </c>
      <c r="BW455" s="99">
        <v>144799.68501472499</v>
      </c>
      <c r="BX455" s="99">
        <v>0</v>
      </c>
      <c r="BY455" s="99">
        <v>0</v>
      </c>
      <c r="BZ455" s="99">
        <v>0</v>
      </c>
      <c r="CA455" s="99">
        <v>53347.946541786201</v>
      </c>
      <c r="CB455" s="99">
        <v>3897216.1039733901</v>
      </c>
      <c r="CC455" s="99">
        <v>31300639.240234401</v>
      </c>
      <c r="CD455" s="99">
        <v>8495749.7608642597</v>
      </c>
      <c r="CE455" s="99">
        <v>1109.85489657521</v>
      </c>
      <c r="CF455" s="99">
        <v>217141.49929046599</v>
      </c>
      <c r="CG455" s="99">
        <v>1599331.56440735</v>
      </c>
      <c r="CH455" s="99">
        <v>0</v>
      </c>
      <c r="CI455" s="99">
        <v>54455.5299787521</v>
      </c>
      <c r="CJ455" s="99">
        <v>4087977.7600707998</v>
      </c>
      <c r="CK455" s="99">
        <v>32885746.159179699</v>
      </c>
      <c r="CL455" s="99">
        <v>8633070.7333984394</v>
      </c>
      <c r="CM455" s="166">
        <v>80994.566737175002</v>
      </c>
      <c r="CN455" s="166">
        <v>12627107.5817871</v>
      </c>
      <c r="CO455" s="166">
        <v>55407258.019042999</v>
      </c>
      <c r="CP455" s="99">
        <v>8633070.7333984394</v>
      </c>
      <c r="CQ455" s="99">
        <v>0</v>
      </c>
      <c r="CR455" s="99">
        <v>0</v>
      </c>
      <c r="CS455" s="99">
        <v>0</v>
      </c>
      <c r="CT455" s="99">
        <v>0</v>
      </c>
      <c r="CU455" s="98">
        <v>20327.972319491</v>
      </c>
      <c r="CV455" s="98">
        <v>25109.252233273</v>
      </c>
      <c r="CW455" s="98">
        <v>4114357.6032638559</v>
      </c>
      <c r="CX455" s="98">
        <v>32899970.80464175</v>
      </c>
    </row>
    <row r="456" spans="1:102" x14ac:dyDescent="0.2">
      <c r="A456" s="98" t="s">
        <v>58</v>
      </c>
      <c r="B456" s="100">
        <v>39873</v>
      </c>
      <c r="C456" s="99">
        <v>35897.353755474098</v>
      </c>
      <c r="D456" s="99">
        <v>1.1574310539872401</v>
      </c>
      <c r="E456" s="99">
        <v>17290.1265003681</v>
      </c>
      <c r="F456" s="99">
        <v>14066.613194108</v>
      </c>
      <c r="G456" s="99">
        <v>958.517726399004</v>
      </c>
      <c r="H456" s="99">
        <v>0</v>
      </c>
      <c r="I456" s="99">
        <v>0</v>
      </c>
      <c r="J456" s="99">
        <v>25048.504756927501</v>
      </c>
      <c r="K456" s="99">
        <v>1887.30638884008</v>
      </c>
      <c r="L456" s="99">
        <v>8790.9576143026406</v>
      </c>
      <c r="M456" s="99">
        <v>17738.239090681102</v>
      </c>
      <c r="N456" s="99">
        <v>9096.6902070045508</v>
      </c>
      <c r="O456" s="99">
        <v>15858.6568642855</v>
      </c>
      <c r="P456" s="99">
        <v>0</v>
      </c>
      <c r="Q456" s="99">
        <v>2760.2194258570698</v>
      </c>
      <c r="R456" s="99">
        <v>840.70557605475199</v>
      </c>
      <c r="S456" s="99">
        <v>0</v>
      </c>
      <c r="T456" s="99">
        <v>299.950267728418</v>
      </c>
      <c r="U456" s="99">
        <v>26928.1120154858</v>
      </c>
      <c r="V456" s="99">
        <v>2093970.4874115</v>
      </c>
      <c r="W456" s="99">
        <v>32.041564091574401</v>
      </c>
      <c r="X456" s="99">
        <v>1711713.4891204799</v>
      </c>
      <c r="Y456" s="99">
        <v>1283970.7247619601</v>
      </c>
      <c r="Z456" s="99">
        <v>185935.172161102</v>
      </c>
      <c r="AA456" s="99">
        <v>0</v>
      </c>
      <c r="AB456" s="99">
        <v>0</v>
      </c>
      <c r="AC456" s="99">
        <v>8375060.0207519503</v>
      </c>
      <c r="AD456" s="99">
        <v>272087.33135604899</v>
      </c>
      <c r="AE456" s="99">
        <v>417692.83873367298</v>
      </c>
      <c r="AF456" s="99">
        <v>1015572.49699402</v>
      </c>
      <c r="AG456" s="99">
        <v>1168327.5741729699</v>
      </c>
      <c r="AH456" s="99">
        <v>896275.20431518601</v>
      </c>
      <c r="AI456" s="99">
        <v>0</v>
      </c>
      <c r="AJ456" s="99">
        <v>319775.50624084502</v>
      </c>
      <c r="AK456" s="99">
        <v>162924.30650138899</v>
      </c>
      <c r="AL456" s="99">
        <v>0</v>
      </c>
      <c r="AM456" s="99">
        <v>52491.659346580498</v>
      </c>
      <c r="AN456" s="99">
        <v>8636601.0783691406</v>
      </c>
      <c r="AO456" s="99">
        <v>17266485.150146499</v>
      </c>
      <c r="AP456" s="99">
        <v>266.53955067321698</v>
      </c>
      <c r="AQ456" s="99">
        <v>13353801.228027301</v>
      </c>
      <c r="AR456" s="99">
        <v>9749832.2451171894</v>
      </c>
      <c r="AS456" s="99">
        <v>1376479.8410491899</v>
      </c>
      <c r="AT456" s="99">
        <v>0</v>
      </c>
      <c r="AU456" s="99">
        <v>0</v>
      </c>
      <c r="AV456" s="99">
        <v>22303914.411377002</v>
      </c>
      <c r="AW456" s="99">
        <v>773876.02928161598</v>
      </c>
      <c r="AX456" s="99">
        <v>3645628.3046875</v>
      </c>
      <c r="AY456" s="99">
        <v>8474228.9876709003</v>
      </c>
      <c r="AZ456" s="99">
        <v>8807669.1760253906</v>
      </c>
      <c r="BA456" s="99">
        <v>7150172.0676879901</v>
      </c>
      <c r="BB456" s="99">
        <v>0</v>
      </c>
      <c r="BC456" s="99">
        <v>2496680.19317627</v>
      </c>
      <c r="BD456" s="99">
        <v>1201172.5774993901</v>
      </c>
      <c r="BE456" s="99">
        <v>0</v>
      </c>
      <c r="BF456" s="99">
        <v>392231.074035645</v>
      </c>
      <c r="BG456" s="99">
        <v>23040970.464111298</v>
      </c>
      <c r="BH456" s="99">
        <v>3856540.8694152799</v>
      </c>
      <c r="BI456" s="99">
        <v>22.313386585796302</v>
      </c>
      <c r="BJ456" s="99">
        <v>4335140.6755981399</v>
      </c>
      <c r="BK456" s="99">
        <v>3628877.1630554199</v>
      </c>
      <c r="BL456" s="99">
        <v>0</v>
      </c>
      <c r="BM456" s="99">
        <v>0</v>
      </c>
      <c r="BN456" s="99">
        <v>0</v>
      </c>
      <c r="BO456" s="99">
        <v>0</v>
      </c>
      <c r="BP456" s="99">
        <v>0</v>
      </c>
      <c r="BQ456" s="99">
        <v>0</v>
      </c>
      <c r="BR456" s="99">
        <v>2408001.3487853999</v>
      </c>
      <c r="BS456" s="99">
        <v>3195484.0899047898</v>
      </c>
      <c r="BT456" s="99">
        <v>1388512.96315002</v>
      </c>
      <c r="BU456" s="99">
        <v>0</v>
      </c>
      <c r="BV456" s="99">
        <v>1169342.20578003</v>
      </c>
      <c r="BW456" s="99">
        <v>146433.55262756301</v>
      </c>
      <c r="BX456" s="99">
        <v>0</v>
      </c>
      <c r="BY456" s="99">
        <v>0</v>
      </c>
      <c r="BZ456" s="99">
        <v>0</v>
      </c>
      <c r="CA456" s="99">
        <v>53190.2129001617</v>
      </c>
      <c r="CB456" s="99">
        <v>3781908.03765869</v>
      </c>
      <c r="CC456" s="99">
        <v>30373180.693603501</v>
      </c>
      <c r="CD456" s="99">
        <v>8187993.5974731399</v>
      </c>
      <c r="CE456" s="99">
        <v>1109.3562452942101</v>
      </c>
      <c r="CF456" s="99">
        <v>214332.251171112</v>
      </c>
      <c r="CG456" s="99">
        <v>1584436.7329559301</v>
      </c>
      <c r="CH456" s="99">
        <v>0</v>
      </c>
      <c r="CI456" s="99">
        <v>54312.6086015701</v>
      </c>
      <c r="CJ456" s="99">
        <v>4037126.1910705599</v>
      </c>
      <c r="CK456" s="99">
        <v>31934955.606445301</v>
      </c>
      <c r="CL456" s="99">
        <v>8304340.4889526404</v>
      </c>
      <c r="CM456" s="166">
        <v>81120.357607841506</v>
      </c>
      <c r="CN456" s="166">
        <v>12674049.4219971</v>
      </c>
      <c r="CO456" s="166">
        <v>55067029.403320298</v>
      </c>
      <c r="CP456" s="99">
        <v>8304340.4889526404</v>
      </c>
      <c r="CQ456" s="99">
        <v>0</v>
      </c>
      <c r="CR456" s="99">
        <v>0</v>
      </c>
      <c r="CS456" s="99">
        <v>0</v>
      </c>
      <c r="CT456" s="99">
        <v>0</v>
      </c>
      <c r="CU456" s="98">
        <v>19324.802429923999</v>
      </c>
      <c r="CV456" s="98">
        <v>25875.017855398</v>
      </c>
      <c r="CW456" s="98">
        <v>3996240.2888298021</v>
      </c>
      <c r="CX456" s="98">
        <v>31957617.42655943</v>
      </c>
    </row>
    <row r="457" spans="1:102" x14ac:dyDescent="0.2">
      <c r="A457" s="98" t="s">
        <v>58</v>
      </c>
      <c r="B457" s="100">
        <v>39965</v>
      </c>
      <c r="C457" s="99">
        <v>36537.054912567102</v>
      </c>
      <c r="D457" s="99">
        <v>1.4590365279873401</v>
      </c>
      <c r="E457" s="99">
        <v>16615.464605569799</v>
      </c>
      <c r="F457" s="99">
        <v>13550.3337527514</v>
      </c>
      <c r="G457" s="99">
        <v>994.42677909135796</v>
      </c>
      <c r="H457" s="99">
        <v>0</v>
      </c>
      <c r="I457" s="99">
        <v>0</v>
      </c>
      <c r="J457" s="99">
        <v>25838.994576454199</v>
      </c>
      <c r="K457" s="99">
        <v>1457.8322499692399</v>
      </c>
      <c r="L457" s="99">
        <v>8788.7394124269504</v>
      </c>
      <c r="M457" s="99">
        <v>17862.839472055399</v>
      </c>
      <c r="N457" s="99">
        <v>8762.5825880765897</v>
      </c>
      <c r="O457" s="99">
        <v>16087.3744039536</v>
      </c>
      <c r="P457" s="99">
        <v>0</v>
      </c>
      <c r="Q457" s="99">
        <v>2790.1423166096201</v>
      </c>
      <c r="R457" s="99">
        <v>853.42727352678799</v>
      </c>
      <c r="S457" s="99">
        <v>0</v>
      </c>
      <c r="T457" s="99">
        <v>295.03719157352998</v>
      </c>
      <c r="U457" s="99">
        <v>27258.604499340101</v>
      </c>
      <c r="V457" s="99">
        <v>2168613.6171569801</v>
      </c>
      <c r="W457" s="99">
        <v>18.634454329963798</v>
      </c>
      <c r="X457" s="99">
        <v>1664040.0317382801</v>
      </c>
      <c r="Y457" s="99">
        <v>1257761.0437622101</v>
      </c>
      <c r="Z457" s="99">
        <v>191070.616641998</v>
      </c>
      <c r="AA457" s="99">
        <v>0</v>
      </c>
      <c r="AB457" s="99">
        <v>0</v>
      </c>
      <c r="AC457" s="99">
        <v>8598303.1678466797</v>
      </c>
      <c r="AD457" s="99">
        <v>209015.531599045</v>
      </c>
      <c r="AE457" s="99">
        <v>415710.927867889</v>
      </c>
      <c r="AF457" s="99">
        <v>1014339.12278748</v>
      </c>
      <c r="AG457" s="99">
        <v>1143563.92880249</v>
      </c>
      <c r="AH457" s="99">
        <v>930683.04180145299</v>
      </c>
      <c r="AI457" s="99">
        <v>0</v>
      </c>
      <c r="AJ457" s="99">
        <v>325156.98258972203</v>
      </c>
      <c r="AK457" s="99">
        <v>161625.17392730701</v>
      </c>
      <c r="AL457" s="99">
        <v>0</v>
      </c>
      <c r="AM457" s="99">
        <v>52213.822875976599</v>
      </c>
      <c r="AN457" s="99">
        <v>8791843.8065185491</v>
      </c>
      <c r="AO457" s="99">
        <v>17801157.665283199</v>
      </c>
      <c r="AP457" s="99">
        <v>165.67196504585399</v>
      </c>
      <c r="AQ457" s="99">
        <v>13174712.5662842</v>
      </c>
      <c r="AR457" s="99">
        <v>9633130.2322997991</v>
      </c>
      <c r="AS457" s="99">
        <v>1426477.35783386</v>
      </c>
      <c r="AT457" s="99">
        <v>0</v>
      </c>
      <c r="AU457" s="99">
        <v>0</v>
      </c>
      <c r="AV457" s="99">
        <v>23043963.203125</v>
      </c>
      <c r="AW457" s="99">
        <v>598043.16442871105</v>
      </c>
      <c r="AX457" s="99">
        <v>3646146.9280700702</v>
      </c>
      <c r="AY457" s="99">
        <v>8375370.4288330097</v>
      </c>
      <c r="AZ457" s="99">
        <v>8698389.6600341797</v>
      </c>
      <c r="BA457" s="99">
        <v>7782073.9553222703</v>
      </c>
      <c r="BB457" s="99">
        <v>0</v>
      </c>
      <c r="BC457" s="99">
        <v>2529666.0736999498</v>
      </c>
      <c r="BD457" s="99">
        <v>1198385.1187896701</v>
      </c>
      <c r="BE457" s="99">
        <v>0</v>
      </c>
      <c r="BF457" s="99">
        <v>393722.790081024</v>
      </c>
      <c r="BG457" s="99">
        <v>23618727.011230499</v>
      </c>
      <c r="BH457" s="99">
        <v>4000217.6635436998</v>
      </c>
      <c r="BI457" s="99">
        <v>20.8169149719179</v>
      </c>
      <c r="BJ457" s="99">
        <v>4320321.6503295898</v>
      </c>
      <c r="BK457" s="99">
        <v>3585173.7941589402</v>
      </c>
      <c r="BL457" s="99">
        <v>0</v>
      </c>
      <c r="BM457" s="99">
        <v>0</v>
      </c>
      <c r="BN457" s="99">
        <v>0</v>
      </c>
      <c r="BO457" s="99">
        <v>0</v>
      </c>
      <c r="BP457" s="99">
        <v>0</v>
      </c>
      <c r="BQ457" s="99">
        <v>0</v>
      </c>
      <c r="BR457" s="99">
        <v>2477535.5742797898</v>
      </c>
      <c r="BS457" s="99">
        <v>3153500.2928466802</v>
      </c>
      <c r="BT457" s="99">
        <v>1508169.58233643</v>
      </c>
      <c r="BU457" s="99">
        <v>0</v>
      </c>
      <c r="BV457" s="99">
        <v>1199647.51318359</v>
      </c>
      <c r="BW457" s="99">
        <v>140898.11991500901</v>
      </c>
      <c r="BX457" s="99">
        <v>0</v>
      </c>
      <c r="BY457" s="99">
        <v>0</v>
      </c>
      <c r="BZ457" s="99">
        <v>0</v>
      </c>
      <c r="CA457" s="99">
        <v>53139.300150394403</v>
      </c>
      <c r="CB457" s="99">
        <v>3839097.1395874</v>
      </c>
      <c r="CC457" s="99">
        <v>31103128.5930176</v>
      </c>
      <c r="CD457" s="99">
        <v>8328566.5621948196</v>
      </c>
      <c r="CE457" s="99">
        <v>1115.3329052776101</v>
      </c>
      <c r="CF457" s="99">
        <v>212871.730024338</v>
      </c>
      <c r="CG457" s="99">
        <v>1586489.7412109401</v>
      </c>
      <c r="CH457" s="99">
        <v>0</v>
      </c>
      <c r="CI457" s="99">
        <v>54240.889196395903</v>
      </c>
      <c r="CJ457" s="99">
        <v>4034752.6333923298</v>
      </c>
      <c r="CK457" s="99">
        <v>32710240.9216309</v>
      </c>
      <c r="CL457" s="99">
        <v>8481694.8828125</v>
      </c>
      <c r="CM457" s="166">
        <v>81390.423937797503</v>
      </c>
      <c r="CN457" s="166">
        <v>12828965.958373999</v>
      </c>
      <c r="CO457" s="166">
        <v>56372385.874511696</v>
      </c>
      <c r="CP457" s="99">
        <v>8481694.8828125</v>
      </c>
      <c r="CQ457" s="99">
        <v>0</v>
      </c>
      <c r="CR457" s="99">
        <v>0</v>
      </c>
      <c r="CS457" s="99">
        <v>0</v>
      </c>
      <c r="CT457" s="99">
        <v>0</v>
      </c>
      <c r="CU457" s="98">
        <v>18180.947187737998</v>
      </c>
      <c r="CV457" s="98">
        <v>26699.238543082</v>
      </c>
      <c r="CW457" s="98">
        <v>4051968.8696117382</v>
      </c>
      <c r="CX457" s="98">
        <v>32689618.334228542</v>
      </c>
    </row>
    <row r="458" spans="1:102" x14ac:dyDescent="0.2">
      <c r="A458" s="98" t="s">
        <v>58</v>
      </c>
      <c r="B458" s="100">
        <v>40057</v>
      </c>
      <c r="C458" s="99">
        <v>37349.975214004502</v>
      </c>
      <c r="D458" s="99">
        <v>1.3969701129972201</v>
      </c>
      <c r="E458" s="99">
        <v>16072.104525685299</v>
      </c>
      <c r="F458" s="99">
        <v>13213.439043641099</v>
      </c>
      <c r="G458" s="99">
        <v>1056.36582738161</v>
      </c>
      <c r="H458" s="99">
        <v>0</v>
      </c>
      <c r="I458" s="99">
        <v>0</v>
      </c>
      <c r="J458" s="99">
        <v>26615.481529712699</v>
      </c>
      <c r="K458" s="99">
        <v>1101.05261273682</v>
      </c>
      <c r="L458" s="99">
        <v>8492.1326630115509</v>
      </c>
      <c r="M458" s="99">
        <v>17978.2163879871</v>
      </c>
      <c r="N458" s="99">
        <v>8540.3785790205002</v>
      </c>
      <c r="O458" s="99">
        <v>16551.234296798699</v>
      </c>
      <c r="P458" s="99">
        <v>0</v>
      </c>
      <c r="Q458" s="99">
        <v>2798.40288466215</v>
      </c>
      <c r="R458" s="99">
        <v>888.52266642451298</v>
      </c>
      <c r="S458" s="99">
        <v>0</v>
      </c>
      <c r="T458" s="99">
        <v>289.399865962565</v>
      </c>
      <c r="U458" s="99">
        <v>27737.967532157902</v>
      </c>
      <c r="V458" s="99">
        <v>2215699.1916809101</v>
      </c>
      <c r="W458" s="99">
        <v>16.539787616813602</v>
      </c>
      <c r="X458" s="99">
        <v>1617770.82327271</v>
      </c>
      <c r="Y458" s="99">
        <v>1232537.16650391</v>
      </c>
      <c r="Z458" s="99">
        <v>196835.95633506801</v>
      </c>
      <c r="AA458" s="99">
        <v>0</v>
      </c>
      <c r="AB458" s="99">
        <v>0</v>
      </c>
      <c r="AC458" s="99">
        <v>8847431.7938232403</v>
      </c>
      <c r="AD458" s="99">
        <v>149677.318124771</v>
      </c>
      <c r="AE458" s="99">
        <v>409173.19756698603</v>
      </c>
      <c r="AF458" s="99">
        <v>1021110.89592743</v>
      </c>
      <c r="AG458" s="99">
        <v>1122043.13525391</v>
      </c>
      <c r="AH458" s="99">
        <v>940185.30770874</v>
      </c>
      <c r="AI458" s="99">
        <v>0</v>
      </c>
      <c r="AJ458" s="99">
        <v>331860.17876815802</v>
      </c>
      <c r="AK458" s="99">
        <v>160943.07396698001</v>
      </c>
      <c r="AL458" s="99">
        <v>0</v>
      </c>
      <c r="AM458" s="99">
        <v>50895.923489093802</v>
      </c>
      <c r="AN458" s="99">
        <v>9015619.3315429706</v>
      </c>
      <c r="AO458" s="99">
        <v>18355153.075927701</v>
      </c>
      <c r="AP458" s="99">
        <v>141.09760744683399</v>
      </c>
      <c r="AQ458" s="99">
        <v>12925169.724609399</v>
      </c>
      <c r="AR458" s="99">
        <v>9503616.4567871094</v>
      </c>
      <c r="AS458" s="99">
        <v>1472357.3566741899</v>
      </c>
      <c r="AT458" s="99">
        <v>0</v>
      </c>
      <c r="AU458" s="99">
        <v>0</v>
      </c>
      <c r="AV458" s="99">
        <v>23911663.462890599</v>
      </c>
      <c r="AW458" s="99">
        <v>430632.335834503</v>
      </c>
      <c r="AX458" s="99">
        <v>3616440.6607666002</v>
      </c>
      <c r="AY458" s="99">
        <v>8469244.4638671894</v>
      </c>
      <c r="AZ458" s="99">
        <v>8591559.7392578106</v>
      </c>
      <c r="BA458" s="99">
        <v>7941467.5213623</v>
      </c>
      <c r="BB458" s="99">
        <v>0</v>
      </c>
      <c r="BC458" s="99">
        <v>2602790.7650756799</v>
      </c>
      <c r="BD458" s="99">
        <v>1195397.0394592299</v>
      </c>
      <c r="BE458" s="99">
        <v>0</v>
      </c>
      <c r="BF458" s="99">
        <v>385762.15440750099</v>
      </c>
      <c r="BG458" s="99">
        <v>24360704.063964799</v>
      </c>
      <c r="BH458" s="99">
        <v>4119261.2608642601</v>
      </c>
      <c r="BI458" s="99">
        <v>21.6612236669753</v>
      </c>
      <c r="BJ458" s="99">
        <v>4237289.7454834003</v>
      </c>
      <c r="BK458" s="99">
        <v>3546968.9195251502</v>
      </c>
      <c r="BL458" s="99">
        <v>0</v>
      </c>
      <c r="BM458" s="99">
        <v>0</v>
      </c>
      <c r="BN458" s="99">
        <v>0</v>
      </c>
      <c r="BO458" s="99">
        <v>0</v>
      </c>
      <c r="BP458" s="99">
        <v>0</v>
      </c>
      <c r="BQ458" s="99">
        <v>0</v>
      </c>
      <c r="BR458" s="99">
        <v>2498638.9891662602</v>
      </c>
      <c r="BS458" s="99">
        <v>3116241.1463317899</v>
      </c>
      <c r="BT458" s="99">
        <v>1531082.82702637</v>
      </c>
      <c r="BU458" s="99">
        <v>0</v>
      </c>
      <c r="BV458" s="99">
        <v>1233253.7173004199</v>
      </c>
      <c r="BW458" s="99">
        <v>139736.10784721401</v>
      </c>
      <c r="BX458" s="99">
        <v>0</v>
      </c>
      <c r="BY458" s="99">
        <v>0</v>
      </c>
      <c r="BZ458" s="99">
        <v>0</v>
      </c>
      <c r="CA458" s="99">
        <v>53440.426712512999</v>
      </c>
      <c r="CB458" s="99">
        <v>3844173.2572631799</v>
      </c>
      <c r="CC458" s="99">
        <v>31372865.2744141</v>
      </c>
      <c r="CD458" s="99">
        <v>8351238.16796875</v>
      </c>
      <c r="CE458" s="99">
        <v>1146.6470023244599</v>
      </c>
      <c r="CF458" s="99">
        <v>213426.53878212001</v>
      </c>
      <c r="CG458" s="99">
        <v>1593821.6949615499</v>
      </c>
      <c r="CH458" s="99">
        <v>0</v>
      </c>
      <c r="CI458" s="99">
        <v>54591.597431182898</v>
      </c>
      <c r="CJ458" s="99">
        <v>4033407.9966125502</v>
      </c>
      <c r="CK458" s="99">
        <v>32987496.449218798</v>
      </c>
      <c r="CL458" s="99">
        <v>8512651.9665527306</v>
      </c>
      <c r="CM458" s="166">
        <v>82130.043000221296</v>
      </c>
      <c r="CN458" s="166">
        <v>13064764.6094971</v>
      </c>
      <c r="CO458" s="166">
        <v>57309679.428222701</v>
      </c>
      <c r="CP458" s="99">
        <v>8512651.9665527306</v>
      </c>
      <c r="CQ458" s="99">
        <v>0</v>
      </c>
      <c r="CR458" s="99">
        <v>0</v>
      </c>
      <c r="CS458" s="99">
        <v>0</v>
      </c>
      <c r="CT458" s="99">
        <v>0</v>
      </c>
      <c r="CU458" s="98">
        <v>17255.941787575</v>
      </c>
      <c r="CV458" s="98">
        <v>27526.386270462001</v>
      </c>
      <c r="CW458" s="98">
        <v>4057599.7960453001</v>
      </c>
      <c r="CX458" s="98">
        <v>32966686.969375651</v>
      </c>
    </row>
    <row r="459" spans="1:102" x14ac:dyDescent="0.2">
      <c r="A459" s="98" t="s">
        <v>58</v>
      </c>
      <c r="B459" s="100">
        <v>40148</v>
      </c>
      <c r="C459" s="99">
        <v>37709.9544835091</v>
      </c>
      <c r="D459" s="99">
        <v>1.3586557339876899</v>
      </c>
      <c r="E459" s="99">
        <v>15503.6337236166</v>
      </c>
      <c r="F459" s="99">
        <v>12787.9746060371</v>
      </c>
      <c r="G459" s="99">
        <v>1114.2021269202201</v>
      </c>
      <c r="H459" s="99">
        <v>0</v>
      </c>
      <c r="I459" s="99">
        <v>0</v>
      </c>
      <c r="J459" s="99">
        <v>27352.8083164692</v>
      </c>
      <c r="K459" s="99">
        <v>791.05472183972597</v>
      </c>
      <c r="L459" s="99">
        <v>8271.0305023193396</v>
      </c>
      <c r="M459" s="99">
        <v>17973.626745939298</v>
      </c>
      <c r="N459" s="99">
        <v>8301.0443590879404</v>
      </c>
      <c r="O459" s="99">
        <v>16805.9476113319</v>
      </c>
      <c r="P459" s="99">
        <v>0</v>
      </c>
      <c r="Q459" s="99">
        <v>2733.5465022623498</v>
      </c>
      <c r="R459" s="99">
        <v>921.3928591609</v>
      </c>
      <c r="S459" s="99">
        <v>0</v>
      </c>
      <c r="T459" s="99">
        <v>306.10667433962197</v>
      </c>
      <c r="U459" s="99">
        <v>28177.430267572399</v>
      </c>
      <c r="V459" s="99">
        <v>2248491.9816894499</v>
      </c>
      <c r="W459" s="99">
        <v>13.920241071959</v>
      </c>
      <c r="X459" s="99">
        <v>1571025.1264495801</v>
      </c>
      <c r="Y459" s="99">
        <v>1208574.35725403</v>
      </c>
      <c r="Z459" s="99">
        <v>197698.16711998</v>
      </c>
      <c r="AA459" s="99">
        <v>0</v>
      </c>
      <c r="AB459" s="99">
        <v>0</v>
      </c>
      <c r="AC459" s="99">
        <v>8968021.4025878906</v>
      </c>
      <c r="AD459" s="99">
        <v>96018.261819839507</v>
      </c>
      <c r="AE459" s="99">
        <v>405849.56887054403</v>
      </c>
      <c r="AF459" s="99">
        <v>1023384.86258698</v>
      </c>
      <c r="AG459" s="99">
        <v>1105316.67016602</v>
      </c>
      <c r="AH459" s="99">
        <v>968327.36327362095</v>
      </c>
      <c r="AI459" s="99">
        <v>0</v>
      </c>
      <c r="AJ459" s="99">
        <v>326317.68964385998</v>
      </c>
      <c r="AK459" s="99">
        <v>157009.36746597299</v>
      </c>
      <c r="AL459" s="99">
        <v>0</v>
      </c>
      <c r="AM459" s="99">
        <v>52006.694651603699</v>
      </c>
      <c r="AN459" s="99">
        <v>9067947.7491455097</v>
      </c>
      <c r="AO459" s="99">
        <v>18715744.5087891</v>
      </c>
      <c r="AP459" s="99">
        <v>120.93136637657901</v>
      </c>
      <c r="AQ459" s="99">
        <v>12618541.8480225</v>
      </c>
      <c r="AR459" s="99">
        <v>9364505.7416992206</v>
      </c>
      <c r="AS459" s="99">
        <v>1496591.4379272501</v>
      </c>
      <c r="AT459" s="99">
        <v>0</v>
      </c>
      <c r="AU459" s="99">
        <v>0</v>
      </c>
      <c r="AV459" s="99">
        <v>24552554.944091801</v>
      </c>
      <c r="AW459" s="99">
        <v>279923.31483077997</v>
      </c>
      <c r="AX459" s="99">
        <v>3609927.9550781301</v>
      </c>
      <c r="AY459" s="99">
        <v>8535226.94067383</v>
      </c>
      <c r="AZ459" s="99">
        <v>8518118.3812255897</v>
      </c>
      <c r="BA459" s="99">
        <v>8241138.0892944299</v>
      </c>
      <c r="BB459" s="99">
        <v>0</v>
      </c>
      <c r="BC459" s="99">
        <v>2566601.7761230501</v>
      </c>
      <c r="BD459" s="99">
        <v>1182338.6987304699</v>
      </c>
      <c r="BE459" s="99">
        <v>0</v>
      </c>
      <c r="BF459" s="99">
        <v>399925.897369385</v>
      </c>
      <c r="BG459" s="99">
        <v>24868222.043945301</v>
      </c>
      <c r="BH459" s="99">
        <v>4229844.64880371</v>
      </c>
      <c r="BI459" s="99">
        <v>36.147410288918799</v>
      </c>
      <c r="BJ459" s="99">
        <v>4190605.14306641</v>
      </c>
      <c r="BK459" s="99">
        <v>3507711.7372741699</v>
      </c>
      <c r="BL459" s="99">
        <v>0</v>
      </c>
      <c r="BM459" s="99">
        <v>0</v>
      </c>
      <c r="BN459" s="99">
        <v>0</v>
      </c>
      <c r="BO459" s="99">
        <v>0</v>
      </c>
      <c r="BP459" s="99">
        <v>0</v>
      </c>
      <c r="BQ459" s="99">
        <v>0</v>
      </c>
      <c r="BR459" s="99">
        <v>2510016.7658996601</v>
      </c>
      <c r="BS459" s="99">
        <v>3090257.9615478502</v>
      </c>
      <c r="BT459" s="99">
        <v>1592170.2162933301</v>
      </c>
      <c r="BU459" s="99">
        <v>0</v>
      </c>
      <c r="BV459" s="99">
        <v>1227253.65875244</v>
      </c>
      <c r="BW459" s="99">
        <v>141370.13225174</v>
      </c>
      <c r="BX459" s="99">
        <v>0</v>
      </c>
      <c r="BY459" s="99">
        <v>0</v>
      </c>
      <c r="BZ459" s="99">
        <v>0</v>
      </c>
      <c r="CA459" s="99">
        <v>53208.799145221703</v>
      </c>
      <c r="CB459" s="99">
        <v>3825192.1732177702</v>
      </c>
      <c r="CC459" s="99">
        <v>31348757.490966801</v>
      </c>
      <c r="CD459" s="99">
        <v>8419250.2056884803</v>
      </c>
      <c r="CE459" s="99">
        <v>1183.4713553041199</v>
      </c>
      <c r="CF459" s="99">
        <v>210854.344429016</v>
      </c>
      <c r="CG459" s="99">
        <v>1594392.34596252</v>
      </c>
      <c r="CH459" s="99">
        <v>0</v>
      </c>
      <c r="CI459" s="99">
        <v>54389.541163444497</v>
      </c>
      <c r="CJ459" s="99">
        <v>4017605.1748657199</v>
      </c>
      <c r="CK459" s="99">
        <v>32927300.658935498</v>
      </c>
      <c r="CL459" s="99">
        <v>8563543.3449706994</v>
      </c>
      <c r="CM459" s="166">
        <v>82426.995000839204</v>
      </c>
      <c r="CN459" s="166">
        <v>13070594.206543</v>
      </c>
      <c r="CO459" s="166">
        <v>57710210.588867202</v>
      </c>
      <c r="CP459" s="99">
        <v>8563543.3449706994</v>
      </c>
      <c r="CQ459" s="99">
        <v>0</v>
      </c>
      <c r="CR459" s="99">
        <v>0</v>
      </c>
      <c r="CS459" s="99">
        <v>0</v>
      </c>
      <c r="CT459" s="99">
        <v>0</v>
      </c>
      <c r="CU459" s="98">
        <v>16383.50014805</v>
      </c>
      <c r="CV459" s="98">
        <v>28313.142606769001</v>
      </c>
      <c r="CW459" s="98">
        <v>4036046.5176467863</v>
      </c>
      <c r="CX459" s="98">
        <v>32943149.836929321</v>
      </c>
    </row>
    <row r="460" spans="1:102" x14ac:dyDescent="0.2">
      <c r="A460" s="98" t="s">
        <v>58</v>
      </c>
      <c r="B460" s="100">
        <v>40238</v>
      </c>
      <c r="C460" s="99">
        <v>38043.360463142402</v>
      </c>
      <c r="D460" s="99">
        <v>1.1181657929992099</v>
      </c>
      <c r="E460" s="99">
        <v>15043.762354493099</v>
      </c>
      <c r="F460" s="99">
        <v>12637.749712467201</v>
      </c>
      <c r="G460" s="99">
        <v>1127.1359704732899</v>
      </c>
      <c r="H460" s="99">
        <v>0</v>
      </c>
      <c r="I460" s="99">
        <v>0</v>
      </c>
      <c r="J460" s="99">
        <v>27962.054915904999</v>
      </c>
      <c r="K460" s="99">
        <v>593.09256958961498</v>
      </c>
      <c r="L460" s="99">
        <v>8379.8698964118994</v>
      </c>
      <c r="M460" s="99">
        <v>17921.801564693498</v>
      </c>
      <c r="N460" s="99">
        <v>8153.8968645930299</v>
      </c>
      <c r="O460" s="99">
        <v>16887.494468689001</v>
      </c>
      <c r="P460" s="99">
        <v>0</v>
      </c>
      <c r="Q460" s="99">
        <v>2712.2196637093998</v>
      </c>
      <c r="R460" s="99">
        <v>876.48028142005205</v>
      </c>
      <c r="S460" s="99">
        <v>0</v>
      </c>
      <c r="T460" s="99">
        <v>280.69677442312201</v>
      </c>
      <c r="U460" s="99">
        <v>28547.088491678202</v>
      </c>
      <c r="V460" s="99">
        <v>2265913.7122802702</v>
      </c>
      <c r="W460" s="99">
        <v>8.8086627399316093</v>
      </c>
      <c r="X460" s="99">
        <v>1515600.1254272501</v>
      </c>
      <c r="Y460" s="99">
        <v>1173057.3209991499</v>
      </c>
      <c r="Z460" s="99">
        <v>199193.114170074</v>
      </c>
      <c r="AA460" s="99">
        <v>0</v>
      </c>
      <c r="AB460" s="99">
        <v>0</v>
      </c>
      <c r="AC460" s="99">
        <v>9117653.8985595703</v>
      </c>
      <c r="AD460" s="99">
        <v>65651.469875335693</v>
      </c>
      <c r="AE460" s="99">
        <v>401308.44688415498</v>
      </c>
      <c r="AF460" s="99">
        <v>1003221.72800446</v>
      </c>
      <c r="AG460" s="99">
        <v>1075740.3992309601</v>
      </c>
      <c r="AH460" s="99">
        <v>977042.068984985</v>
      </c>
      <c r="AI460" s="99">
        <v>0</v>
      </c>
      <c r="AJ460" s="99">
        <v>323290.65995788598</v>
      </c>
      <c r="AK460" s="99">
        <v>153232.737915039</v>
      </c>
      <c r="AL460" s="99">
        <v>0</v>
      </c>
      <c r="AM460" s="99">
        <v>47772.948974609397</v>
      </c>
      <c r="AN460" s="99">
        <v>9175615.6458740197</v>
      </c>
      <c r="AO460" s="99">
        <v>19022621.295654301</v>
      </c>
      <c r="AP460" s="99">
        <v>73.795506643131404</v>
      </c>
      <c r="AQ460" s="99">
        <v>12383306.322876001</v>
      </c>
      <c r="AR460" s="99">
        <v>9272135.6450195294</v>
      </c>
      <c r="AS460" s="99">
        <v>1528862.5243530299</v>
      </c>
      <c r="AT460" s="99">
        <v>0</v>
      </c>
      <c r="AU460" s="99">
        <v>0</v>
      </c>
      <c r="AV460" s="99">
        <v>25188591.471679699</v>
      </c>
      <c r="AW460" s="99">
        <v>193117.39502334601</v>
      </c>
      <c r="AX460" s="99">
        <v>3609775.3147277799</v>
      </c>
      <c r="AY460" s="99">
        <v>8502904.8052978497</v>
      </c>
      <c r="AZ460" s="99">
        <v>8445753.8306884803</v>
      </c>
      <c r="BA460" s="99">
        <v>8266214.6162719699</v>
      </c>
      <c r="BB460" s="99">
        <v>0</v>
      </c>
      <c r="BC460" s="99">
        <v>2583950.6813049298</v>
      </c>
      <c r="BD460" s="99">
        <v>1167448.7997894301</v>
      </c>
      <c r="BE460" s="99">
        <v>0</v>
      </c>
      <c r="BF460" s="99">
        <v>376914.81054306001</v>
      </c>
      <c r="BG460" s="99">
        <v>25351545.6477051</v>
      </c>
      <c r="BH460" s="99">
        <v>4289433.5361328097</v>
      </c>
      <c r="BI460" s="99">
        <v>23.8933926788159</v>
      </c>
      <c r="BJ460" s="99">
        <v>4143787.2110290499</v>
      </c>
      <c r="BK460" s="99">
        <v>3475901.85266113</v>
      </c>
      <c r="BL460" s="99">
        <v>0</v>
      </c>
      <c r="BM460" s="99">
        <v>0</v>
      </c>
      <c r="BN460" s="99">
        <v>0</v>
      </c>
      <c r="BO460" s="99">
        <v>0</v>
      </c>
      <c r="BP460" s="99">
        <v>0</v>
      </c>
      <c r="BQ460" s="99">
        <v>0</v>
      </c>
      <c r="BR460" s="99">
        <v>2539296.7666931199</v>
      </c>
      <c r="BS460" s="99">
        <v>3061061.0322265602</v>
      </c>
      <c r="BT460" s="99">
        <v>1600279.17127991</v>
      </c>
      <c r="BU460" s="99">
        <v>0</v>
      </c>
      <c r="BV460" s="99">
        <v>1230811.7869720501</v>
      </c>
      <c r="BW460" s="99">
        <v>135522.17705154399</v>
      </c>
      <c r="BX460" s="99">
        <v>0</v>
      </c>
      <c r="BY460" s="99">
        <v>0</v>
      </c>
      <c r="BZ460" s="99">
        <v>0</v>
      </c>
      <c r="CA460" s="99">
        <v>53085.886010646798</v>
      </c>
      <c r="CB460" s="99">
        <v>3761156.9039917002</v>
      </c>
      <c r="CC460" s="99">
        <v>31283598.692627002</v>
      </c>
      <c r="CD460" s="99">
        <v>8429140.4846191406</v>
      </c>
      <c r="CE460" s="99">
        <v>1122.9900538921399</v>
      </c>
      <c r="CF460" s="99">
        <v>199838.08887672401</v>
      </c>
      <c r="CG460" s="99">
        <v>1534105.7814941399</v>
      </c>
      <c r="CH460" s="99">
        <v>0</v>
      </c>
      <c r="CI460" s="99">
        <v>54217.296289443999</v>
      </c>
      <c r="CJ460" s="99">
        <v>3986048.8045349098</v>
      </c>
      <c r="CK460" s="99">
        <v>32797490.877197299</v>
      </c>
      <c r="CL460" s="99">
        <v>8567642.44604492</v>
      </c>
      <c r="CM460" s="166">
        <v>82634.513586998</v>
      </c>
      <c r="CN460" s="166">
        <v>13168393.7729492</v>
      </c>
      <c r="CO460" s="166">
        <v>58283610.653808601</v>
      </c>
      <c r="CP460" s="99">
        <v>8567642.44604492</v>
      </c>
      <c r="CQ460" s="99">
        <v>0</v>
      </c>
      <c r="CR460" s="99">
        <v>0</v>
      </c>
      <c r="CS460" s="99">
        <v>0</v>
      </c>
      <c r="CT460" s="99">
        <v>0</v>
      </c>
      <c r="CU460" s="98">
        <v>15649.068848397999</v>
      </c>
      <c r="CV460" s="98">
        <v>28941.976685875001</v>
      </c>
      <c r="CW460" s="98">
        <v>3960994.9928684244</v>
      </c>
      <c r="CX460" s="98">
        <v>32817704.474121142</v>
      </c>
    </row>
    <row r="461" spans="1:102" x14ac:dyDescent="0.2">
      <c r="A461" s="98" t="s">
        <v>58</v>
      </c>
      <c r="B461" s="100">
        <v>40330</v>
      </c>
      <c r="C461" s="99">
        <v>38332.477662563302</v>
      </c>
      <c r="D461" s="99">
        <v>0.90901128299446998</v>
      </c>
      <c r="E461" s="99">
        <v>14689.730670094499</v>
      </c>
      <c r="F461" s="99">
        <v>12399.9709330797</v>
      </c>
      <c r="G461" s="99">
        <v>1137.17068432271</v>
      </c>
      <c r="H461" s="99">
        <v>0</v>
      </c>
      <c r="I461" s="99">
        <v>0</v>
      </c>
      <c r="J461" s="99">
        <v>28426.368682622899</v>
      </c>
      <c r="K461" s="99">
        <v>525.29515123367298</v>
      </c>
      <c r="L461" s="99">
        <v>8642.8329198360407</v>
      </c>
      <c r="M461" s="99">
        <v>18022.130472660101</v>
      </c>
      <c r="N461" s="99">
        <v>7978.3383222818402</v>
      </c>
      <c r="O461" s="99">
        <v>16924.850572109201</v>
      </c>
      <c r="P461" s="99">
        <v>0</v>
      </c>
      <c r="Q461" s="99">
        <v>2688.1095049679302</v>
      </c>
      <c r="R461" s="99">
        <v>897.11462204903398</v>
      </c>
      <c r="S461" s="99">
        <v>0</v>
      </c>
      <c r="T461" s="99">
        <v>276.240830179304</v>
      </c>
      <c r="U461" s="99">
        <v>28907.669154882398</v>
      </c>
      <c r="V461" s="99">
        <v>2281313.2051696801</v>
      </c>
      <c r="W461" s="99">
        <v>8.1701150139560905</v>
      </c>
      <c r="X461" s="99">
        <v>1474170.51010132</v>
      </c>
      <c r="Y461" s="99">
        <v>1152903.7170104999</v>
      </c>
      <c r="Z461" s="99">
        <v>198664.91987037699</v>
      </c>
      <c r="AA461" s="99">
        <v>0</v>
      </c>
      <c r="AB461" s="99">
        <v>0</v>
      </c>
      <c r="AC461" s="99">
        <v>9261541.6802978497</v>
      </c>
      <c r="AD461" s="99">
        <v>56380.484853267699</v>
      </c>
      <c r="AE461" s="99">
        <v>401522.128463745</v>
      </c>
      <c r="AF461" s="99">
        <v>1016826.5830078101</v>
      </c>
      <c r="AG461" s="99">
        <v>1061723.15197754</v>
      </c>
      <c r="AH461" s="99">
        <v>967859.60350036598</v>
      </c>
      <c r="AI461" s="99">
        <v>0</v>
      </c>
      <c r="AJ461" s="99">
        <v>318537.750442505</v>
      </c>
      <c r="AK461" s="99">
        <v>154128.46714592</v>
      </c>
      <c r="AL461" s="99">
        <v>0</v>
      </c>
      <c r="AM461" s="99">
        <v>45735.641771793402</v>
      </c>
      <c r="AN461" s="99">
        <v>9307131.75854492</v>
      </c>
      <c r="AO461" s="99">
        <v>19168791.1645508</v>
      </c>
      <c r="AP461" s="99">
        <v>70.706277352757795</v>
      </c>
      <c r="AQ461" s="99">
        <v>12112559.2724609</v>
      </c>
      <c r="AR461" s="99">
        <v>9152893.3361816406</v>
      </c>
      <c r="AS461" s="99">
        <v>1535076.9125366199</v>
      </c>
      <c r="AT461" s="99">
        <v>0</v>
      </c>
      <c r="AU461" s="99">
        <v>0</v>
      </c>
      <c r="AV461" s="99">
        <v>25676252.846923798</v>
      </c>
      <c r="AW461" s="99">
        <v>166424.37224197399</v>
      </c>
      <c r="AX461" s="99">
        <v>3653430.26922607</v>
      </c>
      <c r="AY461" s="99">
        <v>8589178.5830078106</v>
      </c>
      <c r="AZ461" s="99">
        <v>8358542.9550781297</v>
      </c>
      <c r="BA461" s="99">
        <v>8256963.0939941397</v>
      </c>
      <c r="BB461" s="99">
        <v>0</v>
      </c>
      <c r="BC461" s="99">
        <v>2547621.5127258301</v>
      </c>
      <c r="BD461" s="99">
        <v>1177975.2589416499</v>
      </c>
      <c r="BE461" s="99">
        <v>0</v>
      </c>
      <c r="BF461" s="99">
        <v>364268.21983337402</v>
      </c>
      <c r="BG461" s="99">
        <v>25825379.6650391</v>
      </c>
      <c r="BH461" s="99">
        <v>4364102.5720825205</v>
      </c>
      <c r="BI461" s="99">
        <v>18.97986428882</v>
      </c>
      <c r="BJ461" s="99">
        <v>4065785.0623474098</v>
      </c>
      <c r="BK461" s="99">
        <v>3439215.41723633</v>
      </c>
      <c r="BL461" s="99">
        <v>0</v>
      </c>
      <c r="BM461" s="99">
        <v>0</v>
      </c>
      <c r="BN461" s="99">
        <v>0</v>
      </c>
      <c r="BO461" s="99">
        <v>0</v>
      </c>
      <c r="BP461" s="99">
        <v>0</v>
      </c>
      <c r="BQ461" s="99">
        <v>0</v>
      </c>
      <c r="BR461" s="99">
        <v>2564279.3355102502</v>
      </c>
      <c r="BS461" s="99">
        <v>3029438.6603698698</v>
      </c>
      <c r="BT461" s="99">
        <v>1601806.44923401</v>
      </c>
      <c r="BU461" s="99">
        <v>0</v>
      </c>
      <c r="BV461" s="99">
        <v>1224733.19111633</v>
      </c>
      <c r="BW461" s="99">
        <v>135017.70773315401</v>
      </c>
      <c r="BX461" s="99">
        <v>0</v>
      </c>
      <c r="BY461" s="99">
        <v>0</v>
      </c>
      <c r="BZ461" s="99">
        <v>0</v>
      </c>
      <c r="CA461" s="99">
        <v>53019.745522022196</v>
      </c>
      <c r="CB461" s="99">
        <v>3763089.2776184101</v>
      </c>
      <c r="CC461" s="99">
        <v>31435370.393798798</v>
      </c>
      <c r="CD461" s="99">
        <v>8443121.9006347694</v>
      </c>
      <c r="CE461" s="99">
        <v>1138.3766034841501</v>
      </c>
      <c r="CF461" s="99">
        <v>199177.55211830101</v>
      </c>
      <c r="CG461" s="99">
        <v>1537904.8509979199</v>
      </c>
      <c r="CH461" s="99">
        <v>0</v>
      </c>
      <c r="CI461" s="99">
        <v>54150.967805385597</v>
      </c>
      <c r="CJ461" s="99">
        <v>3935573.9088134798</v>
      </c>
      <c r="CK461" s="99">
        <v>32985458.708007801</v>
      </c>
      <c r="CL461" s="99">
        <v>8556410.1541747991</v>
      </c>
      <c r="CM461" s="166">
        <v>82921.156192779497</v>
      </c>
      <c r="CN461" s="166">
        <v>13198334.990600601</v>
      </c>
      <c r="CO461" s="166">
        <v>58769099.525390603</v>
      </c>
      <c r="CP461" s="99">
        <v>8556410.1541747991</v>
      </c>
      <c r="CQ461" s="99">
        <v>0</v>
      </c>
      <c r="CR461" s="99">
        <v>0</v>
      </c>
      <c r="CS461" s="99">
        <v>0</v>
      </c>
      <c r="CT461" s="99">
        <v>0</v>
      </c>
      <c r="CU461" s="98">
        <v>15199.319346037</v>
      </c>
      <c r="CV461" s="98">
        <v>29419.214332692001</v>
      </c>
      <c r="CW461" s="98">
        <v>3962266.829736711</v>
      </c>
      <c r="CX461" s="98">
        <v>32973275.244796719</v>
      </c>
    </row>
    <row r="462" spans="1:102" x14ac:dyDescent="0.2">
      <c r="A462" s="98" t="s">
        <v>58</v>
      </c>
      <c r="B462" s="100">
        <v>40422</v>
      </c>
      <c r="C462" s="99">
        <v>38377.941444873803</v>
      </c>
      <c r="D462" s="99">
        <v>0.99633090299903404</v>
      </c>
      <c r="E462" s="99">
        <v>14245.039558410601</v>
      </c>
      <c r="F462" s="99">
        <v>12084.2357441187</v>
      </c>
      <c r="G462" s="99">
        <v>1124.93153914809</v>
      </c>
      <c r="H462" s="99">
        <v>0</v>
      </c>
      <c r="I462" s="99">
        <v>0</v>
      </c>
      <c r="J462" s="99">
        <v>28713.460604190801</v>
      </c>
      <c r="K462" s="99">
        <v>469.91012970730702</v>
      </c>
      <c r="L462" s="99">
        <v>8334.5761542320306</v>
      </c>
      <c r="M462" s="99">
        <v>17932.2811756134</v>
      </c>
      <c r="N462" s="99">
        <v>7774.90430885553</v>
      </c>
      <c r="O462" s="99">
        <v>16842.311580896399</v>
      </c>
      <c r="P462" s="99">
        <v>0</v>
      </c>
      <c r="Q462" s="99">
        <v>2693.2123387455899</v>
      </c>
      <c r="R462" s="99">
        <v>890.58249747008097</v>
      </c>
      <c r="S462" s="99">
        <v>0</v>
      </c>
      <c r="T462" s="99">
        <v>260.12721785530402</v>
      </c>
      <c r="U462" s="99">
        <v>29202.847310066201</v>
      </c>
      <c r="V462" s="99">
        <v>2281034.2810668899</v>
      </c>
      <c r="W462" s="99">
        <v>26.525418701814498</v>
      </c>
      <c r="X462" s="99">
        <v>1434847.2796020501</v>
      </c>
      <c r="Y462" s="99">
        <v>1122144.4381408701</v>
      </c>
      <c r="Z462" s="99">
        <v>195923.28982543899</v>
      </c>
      <c r="AA462" s="99">
        <v>0</v>
      </c>
      <c r="AB462" s="99">
        <v>0</v>
      </c>
      <c r="AC462" s="99">
        <v>9354663.7525634803</v>
      </c>
      <c r="AD462" s="99">
        <v>48573.925907135002</v>
      </c>
      <c r="AE462" s="99">
        <v>388721.55684280401</v>
      </c>
      <c r="AF462" s="99">
        <v>1006434.82508087</v>
      </c>
      <c r="AG462" s="99">
        <v>1035979.8292465199</v>
      </c>
      <c r="AH462" s="99">
        <v>950073.885650635</v>
      </c>
      <c r="AI462" s="99">
        <v>0</v>
      </c>
      <c r="AJ462" s="99">
        <v>319420.16589736898</v>
      </c>
      <c r="AK462" s="99">
        <v>151433.418109894</v>
      </c>
      <c r="AL462" s="99">
        <v>0</v>
      </c>
      <c r="AM462" s="99">
        <v>42737.838544845603</v>
      </c>
      <c r="AN462" s="99">
        <v>9422181.7210693397</v>
      </c>
      <c r="AO462" s="99">
        <v>19345299.175048798</v>
      </c>
      <c r="AP462" s="99">
        <v>243.73765310086301</v>
      </c>
      <c r="AQ462" s="99">
        <v>11760837.348510699</v>
      </c>
      <c r="AR462" s="99">
        <v>8893836.8901367206</v>
      </c>
      <c r="AS462" s="99">
        <v>1525805.8263244601</v>
      </c>
      <c r="AT462" s="99">
        <v>0</v>
      </c>
      <c r="AU462" s="99">
        <v>0</v>
      </c>
      <c r="AV462" s="99">
        <v>26116973.920410201</v>
      </c>
      <c r="AW462" s="99">
        <v>144124.89317893999</v>
      </c>
      <c r="AX462" s="99">
        <v>3494002.6723632799</v>
      </c>
      <c r="AY462" s="99">
        <v>8545946.77026367</v>
      </c>
      <c r="AZ462" s="99">
        <v>8145056.8711547898</v>
      </c>
      <c r="BA462" s="99">
        <v>8151781.39953613</v>
      </c>
      <c r="BB462" s="99">
        <v>0</v>
      </c>
      <c r="BC462" s="99">
        <v>2564358.0051879901</v>
      </c>
      <c r="BD462" s="99">
        <v>1166513.7745819101</v>
      </c>
      <c r="BE462" s="99">
        <v>0</v>
      </c>
      <c r="BF462" s="99">
        <v>343955.842136383</v>
      </c>
      <c r="BG462" s="99">
        <v>26279937.487792999</v>
      </c>
      <c r="BH462" s="99">
        <v>4340658.0410156297</v>
      </c>
      <c r="BI462" s="99">
        <v>68.560486049391301</v>
      </c>
      <c r="BJ462" s="99">
        <v>3958333.9141845698</v>
      </c>
      <c r="BK462" s="99">
        <v>3354255.15484619</v>
      </c>
      <c r="BL462" s="99">
        <v>0</v>
      </c>
      <c r="BM462" s="99">
        <v>0</v>
      </c>
      <c r="BN462" s="99">
        <v>0</v>
      </c>
      <c r="BO462" s="99">
        <v>0</v>
      </c>
      <c r="BP462" s="99">
        <v>0</v>
      </c>
      <c r="BQ462" s="99">
        <v>0</v>
      </c>
      <c r="BR462" s="99">
        <v>2558310.7428894001</v>
      </c>
      <c r="BS462" s="99">
        <v>2950792.6490478502</v>
      </c>
      <c r="BT462" s="99">
        <v>1571289.4778747601</v>
      </c>
      <c r="BU462" s="99">
        <v>0</v>
      </c>
      <c r="BV462" s="99">
        <v>1242586.0615387</v>
      </c>
      <c r="BW462" s="99">
        <v>133726.72102546701</v>
      </c>
      <c r="BX462" s="99">
        <v>0</v>
      </c>
      <c r="BY462" s="99">
        <v>0</v>
      </c>
      <c r="BZ462" s="99">
        <v>0</v>
      </c>
      <c r="CA462" s="99">
        <v>52617.982515335098</v>
      </c>
      <c r="CB462" s="99">
        <v>3725054.7222290002</v>
      </c>
      <c r="CC462" s="99">
        <v>31101597.481445301</v>
      </c>
      <c r="CD462" s="99">
        <v>8289289.5391845703</v>
      </c>
      <c r="CE462" s="99">
        <v>1125.7958201766</v>
      </c>
      <c r="CF462" s="99">
        <v>195664.34725761399</v>
      </c>
      <c r="CG462" s="99">
        <v>1524297.64216614</v>
      </c>
      <c r="CH462" s="99">
        <v>0</v>
      </c>
      <c r="CI462" s="99">
        <v>53744.520483970598</v>
      </c>
      <c r="CJ462" s="99">
        <v>3921859.0867309598</v>
      </c>
      <c r="CK462" s="99">
        <v>32652540.708252002</v>
      </c>
      <c r="CL462" s="99">
        <v>8434978.46801758</v>
      </c>
      <c r="CM462" s="166">
        <v>82786.692568779006</v>
      </c>
      <c r="CN462" s="166">
        <v>13333580.3167725</v>
      </c>
      <c r="CO462" s="166">
        <v>58953890.4140625</v>
      </c>
      <c r="CP462" s="99">
        <v>8434978.46801758</v>
      </c>
      <c r="CQ462" s="99">
        <v>0</v>
      </c>
      <c r="CR462" s="99">
        <v>0</v>
      </c>
      <c r="CS462" s="99">
        <v>0</v>
      </c>
      <c r="CT462" s="99">
        <v>0</v>
      </c>
      <c r="CU462" s="98">
        <v>14693.410534696</v>
      </c>
      <c r="CV462" s="98">
        <v>29705.920286895001</v>
      </c>
      <c r="CW462" s="98">
        <v>3920719.0694866143</v>
      </c>
      <c r="CX462" s="98">
        <v>32625895.123611443</v>
      </c>
    </row>
    <row r="463" spans="1:102" x14ac:dyDescent="0.2">
      <c r="A463" s="98" t="s">
        <v>58</v>
      </c>
      <c r="B463" s="100">
        <v>40513</v>
      </c>
      <c r="C463" s="99">
        <v>38315.206820964799</v>
      </c>
      <c r="D463" s="99">
        <v>1.00106983998558</v>
      </c>
      <c r="E463" s="99">
        <v>13829.783009648299</v>
      </c>
      <c r="F463" s="99">
        <v>11739.745076060301</v>
      </c>
      <c r="G463" s="99">
        <v>1141.5722553580999</v>
      </c>
      <c r="H463" s="99">
        <v>0</v>
      </c>
      <c r="I463" s="99">
        <v>0</v>
      </c>
      <c r="J463" s="99">
        <v>28957.770678043398</v>
      </c>
      <c r="K463" s="99">
        <v>427.549787595868</v>
      </c>
      <c r="L463" s="99">
        <v>10295.9195179939</v>
      </c>
      <c r="M463" s="99">
        <v>17889.489305257801</v>
      </c>
      <c r="N463" s="99">
        <v>7531.8176472783098</v>
      </c>
      <c r="O463" s="99">
        <v>16559.984589099899</v>
      </c>
      <c r="P463" s="99">
        <v>0</v>
      </c>
      <c r="Q463" s="99">
        <v>2670.7625983953499</v>
      </c>
      <c r="R463" s="99">
        <v>909.52621796727203</v>
      </c>
      <c r="S463" s="99">
        <v>0</v>
      </c>
      <c r="T463" s="99">
        <v>325.82041034847498</v>
      </c>
      <c r="U463" s="99">
        <v>29408.355930805199</v>
      </c>
      <c r="V463" s="99">
        <v>2253991.6282958998</v>
      </c>
      <c r="W463" s="99">
        <v>4.0055790979531603</v>
      </c>
      <c r="X463" s="99">
        <v>1376649.74520874</v>
      </c>
      <c r="Y463" s="99">
        <v>1081244.08483887</v>
      </c>
      <c r="Z463" s="99">
        <v>199063.51191139201</v>
      </c>
      <c r="AA463" s="99">
        <v>0</v>
      </c>
      <c r="AB463" s="99">
        <v>0</v>
      </c>
      <c r="AC463" s="99">
        <v>9369906.0842285194</v>
      </c>
      <c r="AD463" s="99">
        <v>43763.319761276201</v>
      </c>
      <c r="AE463" s="99">
        <v>429439.90047073399</v>
      </c>
      <c r="AF463" s="99">
        <v>994948.48332214402</v>
      </c>
      <c r="AG463" s="99">
        <v>999538.55628204299</v>
      </c>
      <c r="AH463" s="99">
        <v>899210.32604217494</v>
      </c>
      <c r="AI463" s="99">
        <v>0</v>
      </c>
      <c r="AJ463" s="99">
        <v>316153.519897461</v>
      </c>
      <c r="AK463" s="99">
        <v>148410.94695282</v>
      </c>
      <c r="AL463" s="99">
        <v>0</v>
      </c>
      <c r="AM463" s="99">
        <v>47250.746876716599</v>
      </c>
      <c r="AN463" s="99">
        <v>9412326.9837646503</v>
      </c>
      <c r="AO463" s="99">
        <v>19085364.842041001</v>
      </c>
      <c r="AP463" s="99">
        <v>34.003763777669498</v>
      </c>
      <c r="AQ463" s="99">
        <v>11402638.1715088</v>
      </c>
      <c r="AR463" s="99">
        <v>8619786.6779785194</v>
      </c>
      <c r="AS463" s="99">
        <v>1551402.00831604</v>
      </c>
      <c r="AT463" s="99">
        <v>0</v>
      </c>
      <c r="AU463" s="99">
        <v>0</v>
      </c>
      <c r="AV463" s="99">
        <v>26450235.4052734</v>
      </c>
      <c r="AW463" s="99">
        <v>131472.13586616499</v>
      </c>
      <c r="AX463" s="99">
        <v>3891940.8116149898</v>
      </c>
      <c r="AY463" s="99">
        <v>8461407.6297607403</v>
      </c>
      <c r="AZ463" s="99">
        <v>7918687.5833740197</v>
      </c>
      <c r="BA463" s="99">
        <v>7833092.8359375</v>
      </c>
      <c r="BB463" s="99">
        <v>0</v>
      </c>
      <c r="BC463" s="99">
        <v>2539013.2586975102</v>
      </c>
      <c r="BD463" s="99">
        <v>1147576.5177154499</v>
      </c>
      <c r="BE463" s="99">
        <v>0</v>
      </c>
      <c r="BF463" s="99">
        <v>379970.60054016102</v>
      </c>
      <c r="BG463" s="99">
        <v>26613119.769042999</v>
      </c>
      <c r="BH463" s="99">
        <v>4288516.9245605497</v>
      </c>
      <c r="BI463" s="99">
        <v>15.4457481809659</v>
      </c>
      <c r="BJ463" s="99">
        <v>3878040.73864746</v>
      </c>
      <c r="BK463" s="99">
        <v>3275706.7991332998</v>
      </c>
      <c r="BL463" s="99">
        <v>0</v>
      </c>
      <c r="BM463" s="99">
        <v>0</v>
      </c>
      <c r="BN463" s="99">
        <v>0</v>
      </c>
      <c r="BO463" s="99">
        <v>0</v>
      </c>
      <c r="BP463" s="99">
        <v>0</v>
      </c>
      <c r="BQ463" s="99">
        <v>0</v>
      </c>
      <c r="BR463" s="99">
        <v>2543806.8299865699</v>
      </c>
      <c r="BS463" s="99">
        <v>2867549.06536865</v>
      </c>
      <c r="BT463" s="99">
        <v>1507523.19015503</v>
      </c>
      <c r="BU463" s="99">
        <v>0</v>
      </c>
      <c r="BV463" s="99">
        <v>1243509.0589904799</v>
      </c>
      <c r="BW463" s="99">
        <v>126427.956411362</v>
      </c>
      <c r="BX463" s="99">
        <v>0</v>
      </c>
      <c r="BY463" s="99">
        <v>0</v>
      </c>
      <c r="BZ463" s="99">
        <v>0</v>
      </c>
      <c r="CA463" s="99">
        <v>52158.448895454399</v>
      </c>
      <c r="CB463" s="99">
        <v>3632846.0030212398</v>
      </c>
      <c r="CC463" s="99">
        <v>30485733.0627441</v>
      </c>
      <c r="CD463" s="99">
        <v>8166401.1289672898</v>
      </c>
      <c r="CE463" s="99">
        <v>1144.3117987513499</v>
      </c>
      <c r="CF463" s="99">
        <v>198126.09455299401</v>
      </c>
      <c r="CG463" s="99">
        <v>1544333.94648743</v>
      </c>
      <c r="CH463" s="99">
        <v>0</v>
      </c>
      <c r="CI463" s="99">
        <v>53301.099322795897</v>
      </c>
      <c r="CJ463" s="99">
        <v>3820995.3668518099</v>
      </c>
      <c r="CK463" s="99">
        <v>32013679.119872998</v>
      </c>
      <c r="CL463" s="99">
        <v>8305517.2833252</v>
      </c>
      <c r="CM463" s="166">
        <v>82578.267437934905</v>
      </c>
      <c r="CN463" s="166">
        <v>13215769.9576416</v>
      </c>
      <c r="CO463" s="166">
        <v>58508217.831542999</v>
      </c>
      <c r="CP463" s="99">
        <v>8305517.2833252</v>
      </c>
      <c r="CQ463" s="99">
        <v>0</v>
      </c>
      <c r="CR463" s="99">
        <v>0</v>
      </c>
      <c r="CS463" s="99">
        <v>0</v>
      </c>
      <c r="CT463" s="99">
        <v>0</v>
      </c>
      <c r="CU463" s="98">
        <v>14272.003337905</v>
      </c>
      <c r="CV463" s="98">
        <v>29959.42384168</v>
      </c>
      <c r="CW463" s="98">
        <v>3830972.097574234</v>
      </c>
      <c r="CX463" s="98">
        <v>32030067.00923153</v>
      </c>
    </row>
    <row r="464" spans="1:102" x14ac:dyDescent="0.2">
      <c r="A464" s="98" t="s">
        <v>58</v>
      </c>
      <c r="B464" s="100">
        <v>40603</v>
      </c>
      <c r="C464" s="99">
        <v>38335.541136741602</v>
      </c>
      <c r="D464" s="99">
        <v>1.0757017449941499</v>
      </c>
      <c r="E464" s="99">
        <v>13391.037655711199</v>
      </c>
      <c r="F464" s="99">
        <v>11346.7427208424</v>
      </c>
      <c r="G464" s="99">
        <v>1164.3500235229701</v>
      </c>
      <c r="H464" s="99">
        <v>0</v>
      </c>
      <c r="I464" s="99">
        <v>0</v>
      </c>
      <c r="J464" s="99">
        <v>29454.168156862299</v>
      </c>
      <c r="K464" s="99">
        <v>381.19064801931398</v>
      </c>
      <c r="L464" s="99">
        <v>23590.005445003499</v>
      </c>
      <c r="M464" s="99">
        <v>17885.491927146901</v>
      </c>
      <c r="N464" s="99">
        <v>7300.3693757057199</v>
      </c>
      <c r="O464" s="99">
        <v>0</v>
      </c>
      <c r="P464" s="99">
        <v>0</v>
      </c>
      <c r="Q464" s="99">
        <v>2640.8643116653002</v>
      </c>
      <c r="R464" s="99">
        <v>0</v>
      </c>
      <c r="S464" s="99">
        <v>0</v>
      </c>
      <c r="T464" s="99">
        <v>1149.9839119017099</v>
      </c>
      <c r="U464" s="99">
        <v>29831.3826959133</v>
      </c>
      <c r="V464" s="99">
        <v>2259964.7326660198</v>
      </c>
      <c r="W464" s="99">
        <v>7.3600039779557802</v>
      </c>
      <c r="X464" s="99">
        <v>1407884.59286499</v>
      </c>
      <c r="Y464" s="99">
        <v>1046108.03681946</v>
      </c>
      <c r="Z464" s="99">
        <v>203021.97696113601</v>
      </c>
      <c r="AA464" s="99">
        <v>0</v>
      </c>
      <c r="AB464" s="99">
        <v>0</v>
      </c>
      <c r="AC464" s="99">
        <v>9567795.7020263709</v>
      </c>
      <c r="AD464" s="99">
        <v>38333.364320754998</v>
      </c>
      <c r="AE464" s="99">
        <v>1305301.8796234101</v>
      </c>
      <c r="AF464" s="99">
        <v>1070345.5382995601</v>
      </c>
      <c r="AG464" s="99">
        <v>971247.35980224598</v>
      </c>
      <c r="AH464" s="99">
        <v>0</v>
      </c>
      <c r="AI464" s="99">
        <v>0</v>
      </c>
      <c r="AJ464" s="99">
        <v>321086.87672424299</v>
      </c>
      <c r="AK464" s="99">
        <v>0</v>
      </c>
      <c r="AL464" s="99">
        <v>0</v>
      </c>
      <c r="AM464" s="99">
        <v>201366.80107307399</v>
      </c>
      <c r="AN464" s="99">
        <v>9598451.4926757794</v>
      </c>
      <c r="AO464" s="99">
        <v>19349278.511718798</v>
      </c>
      <c r="AP464" s="99">
        <v>62.723252001684202</v>
      </c>
      <c r="AQ464" s="99">
        <v>12340189.580322299</v>
      </c>
      <c r="AR464" s="99">
        <v>8296050.92724609</v>
      </c>
      <c r="AS464" s="99">
        <v>1588878.6516571001</v>
      </c>
      <c r="AT464" s="99">
        <v>0</v>
      </c>
      <c r="AU464" s="99">
        <v>0</v>
      </c>
      <c r="AV464" s="99">
        <v>27226680.0788574</v>
      </c>
      <c r="AW464" s="99">
        <v>115999.563886642</v>
      </c>
      <c r="AX464" s="99">
        <v>11249741.9678955</v>
      </c>
      <c r="AY464" s="99">
        <v>10048437.8253174</v>
      </c>
      <c r="AZ464" s="99">
        <v>7684175.12109375</v>
      </c>
      <c r="BA464" s="99">
        <v>0</v>
      </c>
      <c r="BB464" s="99">
        <v>0</v>
      </c>
      <c r="BC464" s="99">
        <v>2699720.5503845201</v>
      </c>
      <c r="BD464" s="99">
        <v>0</v>
      </c>
      <c r="BE464" s="99">
        <v>0</v>
      </c>
      <c r="BF464" s="99">
        <v>1571703.01524353</v>
      </c>
      <c r="BG464" s="99">
        <v>27299588.939453099</v>
      </c>
      <c r="BH464" s="99">
        <v>3124165.6831665002</v>
      </c>
      <c r="BI464" s="99">
        <v>33.174487547948999</v>
      </c>
      <c r="BJ464" s="99">
        <v>3509592.54577637</v>
      </c>
      <c r="BK464" s="99">
        <v>3133427.36572266</v>
      </c>
      <c r="BL464" s="99">
        <v>0</v>
      </c>
      <c r="BM464" s="99">
        <v>0</v>
      </c>
      <c r="BN464" s="99">
        <v>0</v>
      </c>
      <c r="BO464" s="99">
        <v>0</v>
      </c>
      <c r="BP464" s="99">
        <v>0</v>
      </c>
      <c r="BQ464" s="99">
        <v>0</v>
      </c>
      <c r="BR464" s="99">
        <v>2564280.0309143099</v>
      </c>
      <c r="BS464" s="99">
        <v>2777096.2298278799</v>
      </c>
      <c r="BT464" s="99">
        <v>0</v>
      </c>
      <c r="BU464" s="99">
        <v>0</v>
      </c>
      <c r="BV464" s="99">
        <v>1277565.6693878199</v>
      </c>
      <c r="BW464" s="99">
        <v>0</v>
      </c>
      <c r="BX464" s="99">
        <v>0</v>
      </c>
      <c r="BY464" s="99">
        <v>0</v>
      </c>
      <c r="BZ464" s="99">
        <v>0</v>
      </c>
      <c r="CA464" s="99">
        <v>51742.234640121504</v>
      </c>
      <c r="CB464" s="99">
        <v>3644163.4921569801</v>
      </c>
      <c r="CC464" s="99">
        <v>31596193.778808601</v>
      </c>
      <c r="CD464" s="99">
        <v>6632064.4110107403</v>
      </c>
      <c r="CE464" s="99">
        <v>1160.5038694888401</v>
      </c>
      <c r="CF464" s="99">
        <v>203816.46209335301</v>
      </c>
      <c r="CG464" s="99">
        <v>1595850.4542541499</v>
      </c>
      <c r="CH464" s="99">
        <v>0</v>
      </c>
      <c r="CI464" s="99">
        <v>52908.234646320299</v>
      </c>
      <c r="CJ464" s="99">
        <v>3856789.77844238</v>
      </c>
      <c r="CK464" s="99">
        <v>33074777.2265625</v>
      </c>
      <c r="CL464" s="99">
        <v>6597225.1553955097</v>
      </c>
      <c r="CM464" s="166">
        <v>82594.039115905805</v>
      </c>
      <c r="CN464" s="166">
        <v>13431680.427734399</v>
      </c>
      <c r="CO464" s="166">
        <v>60501065.233886696</v>
      </c>
      <c r="CP464" s="99">
        <v>6597225.1553955097</v>
      </c>
      <c r="CQ464" s="99">
        <v>0</v>
      </c>
      <c r="CR464" s="99">
        <v>0</v>
      </c>
      <c r="CS464" s="99">
        <v>0</v>
      </c>
      <c r="CT464" s="99">
        <v>0</v>
      </c>
      <c r="CU464" s="98">
        <v>13796.772565515001</v>
      </c>
      <c r="CV464" s="98">
        <v>30476.173855079</v>
      </c>
      <c r="CW464" s="98">
        <v>3847979.9542503329</v>
      </c>
      <c r="CX464" s="98">
        <v>33192044.233062752</v>
      </c>
    </row>
    <row r="465" spans="1:102" x14ac:dyDescent="0.2">
      <c r="A465" s="98" t="s">
        <v>58</v>
      </c>
      <c r="B465" s="100">
        <v>40695</v>
      </c>
      <c r="C465" s="99">
        <v>38088.752096652999</v>
      </c>
      <c r="D465" s="99">
        <v>1.0915844959963601</v>
      </c>
      <c r="E465" s="99">
        <v>13027.8207585812</v>
      </c>
      <c r="F465" s="99">
        <v>11058.4897239208</v>
      </c>
      <c r="G465" s="99">
        <v>1170.6752038448999</v>
      </c>
      <c r="H465" s="99">
        <v>0</v>
      </c>
      <c r="I465" s="99">
        <v>0</v>
      </c>
      <c r="J465" s="99">
        <v>29874.361849784898</v>
      </c>
      <c r="K465" s="99">
        <v>333.644468188286</v>
      </c>
      <c r="L465" s="99">
        <v>23634.561250209801</v>
      </c>
      <c r="M465" s="99">
        <v>17734.727073669401</v>
      </c>
      <c r="N465" s="99">
        <v>7119.7363129258201</v>
      </c>
      <c r="O465" s="99">
        <v>0</v>
      </c>
      <c r="P465" s="99">
        <v>0</v>
      </c>
      <c r="Q465" s="99">
        <v>2618.2341059744399</v>
      </c>
      <c r="R465" s="99">
        <v>0</v>
      </c>
      <c r="S465" s="99">
        <v>0</v>
      </c>
      <c r="T465" s="99">
        <v>1173.9336290359499</v>
      </c>
      <c r="U465" s="99">
        <v>30178.655619621299</v>
      </c>
      <c r="V465" s="99">
        <v>2252516.6578979502</v>
      </c>
      <c r="W465" s="99">
        <v>9.0094505889574101</v>
      </c>
      <c r="X465" s="99">
        <v>1287929.2393341099</v>
      </c>
      <c r="Y465" s="99">
        <v>1006297.3167953501</v>
      </c>
      <c r="Z465" s="99">
        <v>199071.899908066</v>
      </c>
      <c r="AA465" s="99">
        <v>0</v>
      </c>
      <c r="AB465" s="99">
        <v>0</v>
      </c>
      <c r="AC465" s="99">
        <v>9712074.5750732403</v>
      </c>
      <c r="AD465" s="99">
        <v>32288.6435501575</v>
      </c>
      <c r="AE465" s="99">
        <v>1289359.58474731</v>
      </c>
      <c r="AF465" s="99">
        <v>999909.18604278599</v>
      </c>
      <c r="AG465" s="99">
        <v>941056.477890015</v>
      </c>
      <c r="AH465" s="99">
        <v>0</v>
      </c>
      <c r="AI465" s="99">
        <v>0</v>
      </c>
      <c r="AJ465" s="99">
        <v>306272.07264709502</v>
      </c>
      <c r="AK465" s="99">
        <v>0</v>
      </c>
      <c r="AL465" s="99">
        <v>0</v>
      </c>
      <c r="AM465" s="99">
        <v>199964.18171119699</v>
      </c>
      <c r="AN465" s="99">
        <v>9739879.5633544903</v>
      </c>
      <c r="AO465" s="99">
        <v>19386487.3837891</v>
      </c>
      <c r="AP465" s="99">
        <v>80.484646623954205</v>
      </c>
      <c r="AQ465" s="99">
        <v>10686958.3913574</v>
      </c>
      <c r="AR465" s="99">
        <v>8023826.0072021503</v>
      </c>
      <c r="AS465" s="99">
        <v>1566216.68019104</v>
      </c>
      <c r="AT465" s="99">
        <v>0</v>
      </c>
      <c r="AU465" s="99">
        <v>0</v>
      </c>
      <c r="AV465" s="99">
        <v>27792042.2976074</v>
      </c>
      <c r="AW465" s="99">
        <v>98271.848617553696</v>
      </c>
      <c r="AX465" s="99">
        <v>11391799.3598633</v>
      </c>
      <c r="AY465" s="99">
        <v>8697390.0535888709</v>
      </c>
      <c r="AZ465" s="99">
        <v>7453019.6492309598</v>
      </c>
      <c r="BA465" s="99">
        <v>0</v>
      </c>
      <c r="BB465" s="99">
        <v>0</v>
      </c>
      <c r="BC465" s="99">
        <v>2500128.3357543899</v>
      </c>
      <c r="BD465" s="99">
        <v>0</v>
      </c>
      <c r="BE465" s="99">
        <v>0</v>
      </c>
      <c r="BF465" s="99">
        <v>1570580.6756744401</v>
      </c>
      <c r="BG465" s="99">
        <v>27893758.214599598</v>
      </c>
      <c r="BH465" s="99">
        <v>3117469.5572814899</v>
      </c>
      <c r="BI465" s="99">
        <v>22.052162139909299</v>
      </c>
      <c r="BJ465" s="99">
        <v>3352264.1090393099</v>
      </c>
      <c r="BK465" s="99">
        <v>3032630.67156982</v>
      </c>
      <c r="BL465" s="99">
        <v>0</v>
      </c>
      <c r="BM465" s="99">
        <v>0</v>
      </c>
      <c r="BN465" s="99">
        <v>0</v>
      </c>
      <c r="BO465" s="99">
        <v>0</v>
      </c>
      <c r="BP465" s="99">
        <v>0</v>
      </c>
      <c r="BQ465" s="99">
        <v>0</v>
      </c>
      <c r="BR465" s="99">
        <v>2573699.5659484901</v>
      </c>
      <c r="BS465" s="99">
        <v>2692721.2763671898</v>
      </c>
      <c r="BT465" s="99">
        <v>0</v>
      </c>
      <c r="BU465" s="99">
        <v>0</v>
      </c>
      <c r="BV465" s="99">
        <v>1235437.4705658001</v>
      </c>
      <c r="BW465" s="99">
        <v>0</v>
      </c>
      <c r="BX465" s="99">
        <v>0</v>
      </c>
      <c r="BY465" s="99">
        <v>0</v>
      </c>
      <c r="BZ465" s="99">
        <v>0</v>
      </c>
      <c r="CA465" s="99">
        <v>51088.205184936502</v>
      </c>
      <c r="CB465" s="99">
        <v>3553747.5326232901</v>
      </c>
      <c r="CC465" s="99">
        <v>30261270.119628899</v>
      </c>
      <c r="CD465" s="99">
        <v>6463187.57702637</v>
      </c>
      <c r="CE465" s="99">
        <v>1172.03170801699</v>
      </c>
      <c r="CF465" s="99">
        <v>199370.16368865999</v>
      </c>
      <c r="CG465" s="99">
        <v>1567468.55601501</v>
      </c>
      <c r="CH465" s="99">
        <v>0</v>
      </c>
      <c r="CI465" s="99">
        <v>52257.013660907702</v>
      </c>
      <c r="CJ465" s="99">
        <v>3751846.7556457501</v>
      </c>
      <c r="CK465" s="99">
        <v>31931875.495849598</v>
      </c>
      <c r="CL465" s="99">
        <v>6482201.87573242</v>
      </c>
      <c r="CM465" s="166">
        <v>82323.258351326003</v>
      </c>
      <c r="CN465" s="166">
        <v>13463264.248901401</v>
      </c>
      <c r="CO465" s="166">
        <v>59786033.186035201</v>
      </c>
      <c r="CP465" s="99">
        <v>6482201.87573242</v>
      </c>
      <c r="CQ465" s="99">
        <v>0</v>
      </c>
      <c r="CR465" s="99">
        <v>0</v>
      </c>
      <c r="CS465" s="99">
        <v>0</v>
      </c>
      <c r="CT465" s="99">
        <v>0</v>
      </c>
      <c r="CU465" s="98">
        <v>13349.113756909001</v>
      </c>
      <c r="CV465" s="98">
        <v>30903.333259357001</v>
      </c>
      <c r="CW465" s="98">
        <v>3753117.6963119502</v>
      </c>
      <c r="CX465" s="98">
        <v>31828738.67564391</v>
      </c>
    </row>
    <row r="466" spans="1:102" x14ac:dyDescent="0.2">
      <c r="A466" s="98" t="s">
        <v>58</v>
      </c>
      <c r="B466" s="100">
        <v>40787</v>
      </c>
      <c r="C466" s="99">
        <v>37905.100108623497</v>
      </c>
      <c r="D466" s="99">
        <v>1.0102010309928999</v>
      </c>
      <c r="E466" s="99">
        <v>12721.718656659101</v>
      </c>
      <c r="F466" s="99">
        <v>10787.8232290745</v>
      </c>
      <c r="G466" s="99">
        <v>1145.0417154133299</v>
      </c>
      <c r="H466" s="99">
        <v>0</v>
      </c>
      <c r="I466" s="99">
        <v>0</v>
      </c>
      <c r="J466" s="99">
        <v>29987.8289315701</v>
      </c>
      <c r="K466" s="99">
        <v>283.89246816933201</v>
      </c>
      <c r="L466" s="99">
        <v>23858.038463115699</v>
      </c>
      <c r="M466" s="99">
        <v>17696.538861036301</v>
      </c>
      <c r="N466" s="99">
        <v>6836.3262637257603</v>
      </c>
      <c r="O466" s="99">
        <v>0</v>
      </c>
      <c r="P466" s="99">
        <v>0</v>
      </c>
      <c r="Q466" s="99">
        <v>2595.6237294077901</v>
      </c>
      <c r="R466" s="99">
        <v>0</v>
      </c>
      <c r="S466" s="99">
        <v>0</v>
      </c>
      <c r="T466" s="99">
        <v>1153.16109706461</v>
      </c>
      <c r="U466" s="99">
        <v>30285.585784196901</v>
      </c>
      <c r="V466" s="99">
        <v>2220507.46447754</v>
      </c>
      <c r="W466" s="99">
        <v>5.1796047319658101</v>
      </c>
      <c r="X466" s="99">
        <v>1249236.17378235</v>
      </c>
      <c r="Y466" s="99">
        <v>971797.75887298596</v>
      </c>
      <c r="Z466" s="99">
        <v>194161.364299774</v>
      </c>
      <c r="AA466" s="99">
        <v>0</v>
      </c>
      <c r="AB466" s="99">
        <v>0</v>
      </c>
      <c r="AC466" s="99">
        <v>9716984.3341064509</v>
      </c>
      <c r="AD466" s="99">
        <v>28217.980953693401</v>
      </c>
      <c r="AE466" s="99">
        <v>1277472.21940613</v>
      </c>
      <c r="AF466" s="99">
        <v>985853.12488555897</v>
      </c>
      <c r="AG466" s="99">
        <v>908890.12371826195</v>
      </c>
      <c r="AH466" s="99">
        <v>0</v>
      </c>
      <c r="AI466" s="99">
        <v>0</v>
      </c>
      <c r="AJ466" s="99">
        <v>303717.17662429798</v>
      </c>
      <c r="AK466" s="99">
        <v>0</v>
      </c>
      <c r="AL466" s="99">
        <v>0</v>
      </c>
      <c r="AM466" s="99">
        <v>195720.53502655</v>
      </c>
      <c r="AN466" s="99">
        <v>9758416.9028320294</v>
      </c>
      <c r="AO466" s="99">
        <v>19277954.5712891</v>
      </c>
      <c r="AP466" s="99">
        <v>46.061069875955603</v>
      </c>
      <c r="AQ466" s="99">
        <v>10358322.284301801</v>
      </c>
      <c r="AR466" s="99">
        <v>7775661.4916381799</v>
      </c>
      <c r="AS466" s="99">
        <v>1535467.62632751</v>
      </c>
      <c r="AT466" s="99">
        <v>0</v>
      </c>
      <c r="AU466" s="99">
        <v>0</v>
      </c>
      <c r="AV466" s="99">
        <v>28048578.3044434</v>
      </c>
      <c r="AW466" s="99">
        <v>86596.668838501006</v>
      </c>
      <c r="AX466" s="99">
        <v>11417957.7381592</v>
      </c>
      <c r="AY466" s="99">
        <v>8563265.9288330097</v>
      </c>
      <c r="AZ466" s="99">
        <v>7235916.0594482403</v>
      </c>
      <c r="BA466" s="99">
        <v>0</v>
      </c>
      <c r="BB466" s="99">
        <v>0</v>
      </c>
      <c r="BC466" s="99">
        <v>2470962.6663513202</v>
      </c>
      <c r="BD466" s="99">
        <v>0</v>
      </c>
      <c r="BE466" s="99">
        <v>0</v>
      </c>
      <c r="BF466" s="99">
        <v>1548956.2585296601</v>
      </c>
      <c r="BG466" s="99">
        <v>28149540.6555176</v>
      </c>
      <c r="BH466" s="99">
        <v>3185425.6416320801</v>
      </c>
      <c r="BI466" s="99">
        <v>12.8089220259571</v>
      </c>
      <c r="BJ466" s="99">
        <v>3273433.2070007301</v>
      </c>
      <c r="BK466" s="99">
        <v>2958141.03823853</v>
      </c>
      <c r="BL466" s="99">
        <v>0</v>
      </c>
      <c r="BM466" s="99">
        <v>0</v>
      </c>
      <c r="BN466" s="99">
        <v>0</v>
      </c>
      <c r="BO466" s="99">
        <v>0</v>
      </c>
      <c r="BP466" s="99">
        <v>0</v>
      </c>
      <c r="BQ466" s="99">
        <v>0</v>
      </c>
      <c r="BR466" s="99">
        <v>2563855.7892456101</v>
      </c>
      <c r="BS466" s="99">
        <v>2614548.81964111</v>
      </c>
      <c r="BT466" s="99">
        <v>0</v>
      </c>
      <c r="BU466" s="99">
        <v>0</v>
      </c>
      <c r="BV466" s="99">
        <v>1240548.0230407701</v>
      </c>
      <c r="BW466" s="99">
        <v>0</v>
      </c>
      <c r="BX466" s="99">
        <v>0</v>
      </c>
      <c r="BY466" s="99">
        <v>0</v>
      </c>
      <c r="BZ466" s="99">
        <v>0</v>
      </c>
      <c r="CA466" s="99">
        <v>50617.380421638503</v>
      </c>
      <c r="CB466" s="99">
        <v>3476180.9140014602</v>
      </c>
      <c r="CC466" s="99">
        <v>29602554.025390599</v>
      </c>
      <c r="CD466" s="99">
        <v>6464236.2603149395</v>
      </c>
      <c r="CE466" s="99">
        <v>1145.35746783018</v>
      </c>
      <c r="CF466" s="99">
        <v>194054.95933342</v>
      </c>
      <c r="CG466" s="99">
        <v>1534377.7302856401</v>
      </c>
      <c r="CH466" s="99">
        <v>0</v>
      </c>
      <c r="CI466" s="99">
        <v>51761.036785602599</v>
      </c>
      <c r="CJ466" s="99">
        <v>3683020.2226257301</v>
      </c>
      <c r="CK466" s="99">
        <v>31160405.064697299</v>
      </c>
      <c r="CL466" s="99">
        <v>6469830.97192383</v>
      </c>
      <c r="CM466" s="166">
        <v>81879.630534172102</v>
      </c>
      <c r="CN466" s="166">
        <v>13462469.6882324</v>
      </c>
      <c r="CO466" s="166">
        <v>59366820.458496101</v>
      </c>
      <c r="CP466" s="99">
        <v>6469830.97192383</v>
      </c>
      <c r="CQ466" s="99">
        <v>0</v>
      </c>
      <c r="CR466" s="99">
        <v>0</v>
      </c>
      <c r="CS466" s="99">
        <v>0</v>
      </c>
      <c r="CT466" s="99">
        <v>0</v>
      </c>
      <c r="CU466" s="98">
        <v>12977.018628100001</v>
      </c>
      <c r="CV466" s="98">
        <v>30989.790711505</v>
      </c>
      <c r="CW466" s="98">
        <v>3670235.87333488</v>
      </c>
      <c r="CX466" s="98">
        <v>31136931.75567624</v>
      </c>
    </row>
    <row r="467" spans="1:102" x14ac:dyDescent="0.2">
      <c r="A467" s="98" t="s">
        <v>58</v>
      </c>
      <c r="B467" s="100">
        <v>40878</v>
      </c>
      <c r="C467" s="99">
        <v>38088.163753032699</v>
      </c>
      <c r="D467" s="99">
        <v>1.07757289998699</v>
      </c>
      <c r="E467" s="99">
        <v>12404.535610556601</v>
      </c>
      <c r="F467" s="99">
        <v>10526.484494686099</v>
      </c>
      <c r="G467" s="99">
        <v>1095.43875031173</v>
      </c>
      <c r="H467" s="99">
        <v>0</v>
      </c>
      <c r="I467" s="99">
        <v>0</v>
      </c>
      <c r="J467" s="99">
        <v>30187.115258693699</v>
      </c>
      <c r="K467" s="99">
        <v>269.03619401529397</v>
      </c>
      <c r="L467" s="99">
        <v>23374.7830109596</v>
      </c>
      <c r="M467" s="99">
        <v>17812.577794551798</v>
      </c>
      <c r="N467" s="99">
        <v>6661.8658369183504</v>
      </c>
      <c r="O467" s="99">
        <v>0</v>
      </c>
      <c r="P467" s="99">
        <v>0</v>
      </c>
      <c r="Q467" s="99">
        <v>2643.5127248168001</v>
      </c>
      <c r="R467" s="99">
        <v>0</v>
      </c>
      <c r="S467" s="99">
        <v>0</v>
      </c>
      <c r="T467" s="99">
        <v>1087.8898615092</v>
      </c>
      <c r="U467" s="99">
        <v>30469.949914455399</v>
      </c>
      <c r="V467" s="99">
        <v>2219703.1845397898</v>
      </c>
      <c r="W467" s="99">
        <v>10.6333281839034</v>
      </c>
      <c r="X467" s="99">
        <v>1225398.4463501</v>
      </c>
      <c r="Y467" s="99">
        <v>932311.32759857201</v>
      </c>
      <c r="Z467" s="99">
        <v>185941.730752945</v>
      </c>
      <c r="AA467" s="99">
        <v>0</v>
      </c>
      <c r="AB467" s="99">
        <v>0</v>
      </c>
      <c r="AC467" s="99">
        <v>9740531.9041747991</v>
      </c>
      <c r="AD467" s="99">
        <v>26989.324039220799</v>
      </c>
      <c r="AE467" s="99">
        <v>1229768.2808075</v>
      </c>
      <c r="AF467" s="99">
        <v>1037696.29109955</v>
      </c>
      <c r="AG467" s="99">
        <v>879031.25010681199</v>
      </c>
      <c r="AH467" s="99">
        <v>0</v>
      </c>
      <c r="AI467" s="99">
        <v>0</v>
      </c>
      <c r="AJ467" s="99">
        <v>301318.61199951201</v>
      </c>
      <c r="AK467" s="99">
        <v>0</v>
      </c>
      <c r="AL467" s="99">
        <v>0</v>
      </c>
      <c r="AM467" s="99">
        <v>183511.245611191</v>
      </c>
      <c r="AN467" s="99">
        <v>9767174.2634277306</v>
      </c>
      <c r="AO467" s="99">
        <v>19382392.955566399</v>
      </c>
      <c r="AP467" s="99">
        <v>94.917540489695995</v>
      </c>
      <c r="AQ467" s="99">
        <v>10763255.0220947</v>
      </c>
      <c r="AR467" s="99">
        <v>7493596.2442016602</v>
      </c>
      <c r="AS467" s="99">
        <v>1482236.65779114</v>
      </c>
      <c r="AT467" s="99">
        <v>0</v>
      </c>
      <c r="AU467" s="99">
        <v>0</v>
      </c>
      <c r="AV467" s="99">
        <v>28401562.0944824</v>
      </c>
      <c r="AW467" s="99">
        <v>83702.067316055298</v>
      </c>
      <c r="AX467" s="99">
        <v>10934263.0938721</v>
      </c>
      <c r="AY467" s="99">
        <v>9773083.7777099591</v>
      </c>
      <c r="AZ467" s="99">
        <v>7032165.3294067401</v>
      </c>
      <c r="BA467" s="99">
        <v>0</v>
      </c>
      <c r="BB467" s="99">
        <v>0</v>
      </c>
      <c r="BC467" s="99">
        <v>2471890.0216979999</v>
      </c>
      <c r="BD467" s="99">
        <v>0</v>
      </c>
      <c r="BE467" s="99">
        <v>0</v>
      </c>
      <c r="BF467" s="99">
        <v>1467317.8490753199</v>
      </c>
      <c r="BG467" s="99">
        <v>28514461.534179699</v>
      </c>
      <c r="BH467" s="99">
        <v>3206139.3984985398</v>
      </c>
      <c r="BI467" s="99">
        <v>34.339459427632399</v>
      </c>
      <c r="BJ467" s="99">
        <v>3184962.47412109</v>
      </c>
      <c r="BK467" s="99">
        <v>2863398.9196472201</v>
      </c>
      <c r="BL467" s="99">
        <v>0</v>
      </c>
      <c r="BM467" s="99">
        <v>0</v>
      </c>
      <c r="BN467" s="99">
        <v>0</v>
      </c>
      <c r="BO467" s="99">
        <v>0</v>
      </c>
      <c r="BP467" s="99">
        <v>0</v>
      </c>
      <c r="BQ467" s="99">
        <v>0</v>
      </c>
      <c r="BR467" s="99">
        <v>2611837.3109435998</v>
      </c>
      <c r="BS467" s="99">
        <v>2542294.7500610398</v>
      </c>
      <c r="BT467" s="99">
        <v>0</v>
      </c>
      <c r="BU467" s="99">
        <v>0</v>
      </c>
      <c r="BV467" s="99">
        <v>1248970.68301392</v>
      </c>
      <c r="BW467" s="99">
        <v>0</v>
      </c>
      <c r="BX467" s="99">
        <v>0</v>
      </c>
      <c r="BY467" s="99">
        <v>0</v>
      </c>
      <c r="BZ467" s="99">
        <v>0</v>
      </c>
      <c r="CA467" s="99">
        <v>50514.965309619904</v>
      </c>
      <c r="CB467" s="99">
        <v>3447118.3076171898</v>
      </c>
      <c r="CC467" s="99">
        <v>30068976.589843798</v>
      </c>
      <c r="CD467" s="99">
        <v>6390967.0175781297</v>
      </c>
      <c r="CE467" s="99">
        <v>1097.83536805212</v>
      </c>
      <c r="CF467" s="99">
        <v>185295.367876053</v>
      </c>
      <c r="CG467" s="99">
        <v>1477382.1636505099</v>
      </c>
      <c r="CH467" s="99">
        <v>0</v>
      </c>
      <c r="CI467" s="99">
        <v>51612.356964588202</v>
      </c>
      <c r="CJ467" s="99">
        <v>3628538.6895752</v>
      </c>
      <c r="CK467" s="99">
        <v>31535047.892822299</v>
      </c>
      <c r="CL467" s="99">
        <v>6399578.3421630897</v>
      </c>
      <c r="CM467" s="166">
        <v>81965.435944557204</v>
      </c>
      <c r="CN467" s="166">
        <v>13421592.3553467</v>
      </c>
      <c r="CO467" s="166">
        <v>59924912.078613304</v>
      </c>
      <c r="CP467" s="99">
        <v>6399578.3421630897</v>
      </c>
      <c r="CQ467" s="99">
        <v>0</v>
      </c>
      <c r="CR467" s="99">
        <v>0</v>
      </c>
      <c r="CS467" s="99">
        <v>0</v>
      </c>
      <c r="CT467" s="99">
        <v>0</v>
      </c>
      <c r="CU467" s="98">
        <v>12685.293650399</v>
      </c>
      <c r="CV467" s="98">
        <v>31165.367121814001</v>
      </c>
      <c r="CW467" s="98">
        <v>3632413.6754932427</v>
      </c>
      <c r="CX467" s="98">
        <v>31546358.753494307</v>
      </c>
    </row>
    <row r="468" spans="1:102" x14ac:dyDescent="0.2">
      <c r="A468" s="98" t="s">
        <v>58</v>
      </c>
      <c r="B468" s="100">
        <v>40969</v>
      </c>
      <c r="C468" s="99">
        <v>38047.990765094801</v>
      </c>
      <c r="D468" s="99">
        <v>1.05073493799136</v>
      </c>
      <c r="E468" s="99">
        <v>12058.7082453966</v>
      </c>
      <c r="F468" s="99">
        <v>10224.8840270042</v>
      </c>
      <c r="G468" s="99">
        <v>1128.3055116087201</v>
      </c>
      <c r="H468" s="99">
        <v>0</v>
      </c>
      <c r="I468" s="99">
        <v>0</v>
      </c>
      <c r="J468" s="99">
        <v>30475.384855032</v>
      </c>
      <c r="K468" s="99">
        <v>255.234965479001</v>
      </c>
      <c r="L468" s="99">
        <v>23037.163032054901</v>
      </c>
      <c r="M468" s="99">
        <v>17812.883186101899</v>
      </c>
      <c r="N468" s="99">
        <v>6472.0802980661401</v>
      </c>
      <c r="O468" s="99">
        <v>0</v>
      </c>
      <c r="P468" s="99">
        <v>0</v>
      </c>
      <c r="Q468" s="99">
        <v>2619.8540926873702</v>
      </c>
      <c r="R468" s="99">
        <v>0</v>
      </c>
      <c r="S468" s="99">
        <v>0</v>
      </c>
      <c r="T468" s="99">
        <v>1118.30814351141</v>
      </c>
      <c r="U468" s="99">
        <v>30726.745763063402</v>
      </c>
      <c r="V468" s="99">
        <v>2250298.1866149898</v>
      </c>
      <c r="W468" s="99">
        <v>13.178880835999699</v>
      </c>
      <c r="X468" s="99">
        <v>1173740.97509766</v>
      </c>
      <c r="Y468" s="99">
        <v>905807.58052825904</v>
      </c>
      <c r="Z468" s="99">
        <v>187392.263320923</v>
      </c>
      <c r="AA468" s="99">
        <v>0</v>
      </c>
      <c r="AB468" s="99">
        <v>0</v>
      </c>
      <c r="AC468" s="99">
        <v>9873525.9732665997</v>
      </c>
      <c r="AD468" s="99">
        <v>25632.274856329001</v>
      </c>
      <c r="AE468" s="99">
        <v>1268835.2652282701</v>
      </c>
      <c r="AF468" s="99">
        <v>1005771.97541809</v>
      </c>
      <c r="AG468" s="99">
        <v>852295.17398071301</v>
      </c>
      <c r="AH468" s="99">
        <v>0</v>
      </c>
      <c r="AI468" s="99">
        <v>0</v>
      </c>
      <c r="AJ468" s="99">
        <v>300794.31642150902</v>
      </c>
      <c r="AK468" s="99">
        <v>0</v>
      </c>
      <c r="AL468" s="99">
        <v>0</v>
      </c>
      <c r="AM468" s="99">
        <v>187461.02339363101</v>
      </c>
      <c r="AN468" s="99">
        <v>9890228.7080078106</v>
      </c>
      <c r="AO468" s="99">
        <v>19491299.5229492</v>
      </c>
      <c r="AP468" s="99">
        <v>119.71597075089799</v>
      </c>
      <c r="AQ468" s="99">
        <v>9966856.1199951209</v>
      </c>
      <c r="AR468" s="99">
        <v>7304082.3395385696</v>
      </c>
      <c r="AS468" s="99">
        <v>1513067.0933380099</v>
      </c>
      <c r="AT468" s="99">
        <v>0</v>
      </c>
      <c r="AU468" s="99">
        <v>0</v>
      </c>
      <c r="AV468" s="99">
        <v>29067289.246337902</v>
      </c>
      <c r="AW468" s="99">
        <v>79843.441961288496</v>
      </c>
      <c r="AX468" s="99">
        <v>11516498.407348599</v>
      </c>
      <c r="AY468" s="99">
        <v>8968092.8116455097</v>
      </c>
      <c r="AZ468" s="99">
        <v>6839969.7371215802</v>
      </c>
      <c r="BA468" s="99">
        <v>0</v>
      </c>
      <c r="BB468" s="99">
        <v>0</v>
      </c>
      <c r="BC468" s="99">
        <v>2476160.9226379399</v>
      </c>
      <c r="BD468" s="99">
        <v>0</v>
      </c>
      <c r="BE468" s="99">
        <v>0</v>
      </c>
      <c r="BF468" s="99">
        <v>1510711.9683990499</v>
      </c>
      <c r="BG468" s="99">
        <v>29088461.665527299</v>
      </c>
      <c r="BH468" s="99">
        <v>3246675.7145996098</v>
      </c>
      <c r="BI468" s="99">
        <v>10.689322804915699</v>
      </c>
      <c r="BJ468" s="99">
        <v>3128024.9570007301</v>
      </c>
      <c r="BK468" s="99">
        <v>2804392.2971191402</v>
      </c>
      <c r="BL468" s="99">
        <v>0</v>
      </c>
      <c r="BM468" s="99">
        <v>0</v>
      </c>
      <c r="BN468" s="99">
        <v>0</v>
      </c>
      <c r="BO468" s="99">
        <v>0</v>
      </c>
      <c r="BP468" s="99">
        <v>0</v>
      </c>
      <c r="BQ468" s="99">
        <v>0</v>
      </c>
      <c r="BR468" s="99">
        <v>2640215.3248291002</v>
      </c>
      <c r="BS468" s="99">
        <v>2471048.93182373</v>
      </c>
      <c r="BT468" s="99">
        <v>0</v>
      </c>
      <c r="BU468" s="99">
        <v>0</v>
      </c>
      <c r="BV468" s="99">
        <v>1263784.7087707501</v>
      </c>
      <c r="BW468" s="99">
        <v>0</v>
      </c>
      <c r="BX468" s="99">
        <v>0</v>
      </c>
      <c r="BY468" s="99">
        <v>0</v>
      </c>
      <c r="BZ468" s="99">
        <v>0</v>
      </c>
      <c r="CA468" s="99">
        <v>50128.130664348602</v>
      </c>
      <c r="CB468" s="99">
        <v>3405275.41723633</v>
      </c>
      <c r="CC468" s="99">
        <v>29711479.917236298</v>
      </c>
      <c r="CD468" s="99">
        <v>6377440.2629394503</v>
      </c>
      <c r="CE468" s="99">
        <v>1125.5176127105999</v>
      </c>
      <c r="CF468" s="99">
        <v>188001.18653297401</v>
      </c>
      <c r="CG468" s="99">
        <v>1518891.3129730199</v>
      </c>
      <c r="CH468" s="99">
        <v>0</v>
      </c>
      <c r="CI468" s="99">
        <v>51258.637733459502</v>
      </c>
      <c r="CJ468" s="99">
        <v>3562944.51702881</v>
      </c>
      <c r="CK468" s="99">
        <v>31251456.347412098</v>
      </c>
      <c r="CL468" s="99">
        <v>6352529.0665283203</v>
      </c>
      <c r="CM468" s="166">
        <v>81838.409993171706</v>
      </c>
      <c r="CN468" s="166">
        <v>13425255.6278076</v>
      </c>
      <c r="CO468" s="166">
        <v>60339912.416015603</v>
      </c>
      <c r="CP468" s="99">
        <v>6352529.0665283203</v>
      </c>
      <c r="CQ468" s="99">
        <v>0</v>
      </c>
      <c r="CR468" s="99">
        <v>0</v>
      </c>
      <c r="CS468" s="99">
        <v>0</v>
      </c>
      <c r="CT468" s="99">
        <v>0</v>
      </c>
      <c r="CU468" s="98">
        <v>12342.979959419999</v>
      </c>
      <c r="CV468" s="98">
        <v>31463.552921811999</v>
      </c>
      <c r="CW468" s="98">
        <v>3593276.6037693042</v>
      </c>
      <c r="CX468" s="98">
        <v>31230371.230209317</v>
      </c>
    </row>
    <row r="469" spans="1:102" x14ac:dyDescent="0.2">
      <c r="A469" s="98" t="s">
        <v>58</v>
      </c>
      <c r="B469" s="100">
        <v>41061</v>
      </c>
      <c r="C469" s="99">
        <v>37845.239255905202</v>
      </c>
      <c r="D469" s="99">
        <v>0.96443020699371096</v>
      </c>
      <c r="E469" s="99">
        <v>11648.9640057087</v>
      </c>
      <c r="F469" s="99">
        <v>9856.0361872911508</v>
      </c>
      <c r="G469" s="99">
        <v>1109.25707188249</v>
      </c>
      <c r="H469" s="99">
        <v>0</v>
      </c>
      <c r="I469" s="99">
        <v>0</v>
      </c>
      <c r="J469" s="99">
        <v>30696.095604658101</v>
      </c>
      <c r="K469" s="99">
        <v>224.039892563596</v>
      </c>
      <c r="L469" s="99">
        <v>23036.262813568101</v>
      </c>
      <c r="M469" s="99">
        <v>17647.025608539599</v>
      </c>
      <c r="N469" s="99">
        <v>6248.4144860506103</v>
      </c>
      <c r="O469" s="99">
        <v>0</v>
      </c>
      <c r="P469" s="99">
        <v>0</v>
      </c>
      <c r="Q469" s="99">
        <v>2606.0746855139701</v>
      </c>
      <c r="R469" s="99">
        <v>0</v>
      </c>
      <c r="S469" s="99">
        <v>0</v>
      </c>
      <c r="T469" s="99">
        <v>1112.61720877886</v>
      </c>
      <c r="U469" s="99">
        <v>30905.338697671901</v>
      </c>
      <c r="V469" s="99">
        <v>2181076.8852233901</v>
      </c>
      <c r="W469" s="99">
        <v>17.602430872852</v>
      </c>
      <c r="X469" s="99">
        <v>1115785.13163757</v>
      </c>
      <c r="Y469" s="99">
        <v>857995.55737304699</v>
      </c>
      <c r="Z469" s="99">
        <v>183695.77434349101</v>
      </c>
      <c r="AA469" s="99">
        <v>0</v>
      </c>
      <c r="AB469" s="99">
        <v>0</v>
      </c>
      <c r="AC469" s="99">
        <v>9885576.9113769494</v>
      </c>
      <c r="AD469" s="99">
        <v>21501.5838663578</v>
      </c>
      <c r="AE469" s="99">
        <v>1215197.00219727</v>
      </c>
      <c r="AF469" s="99">
        <v>973691.33370971703</v>
      </c>
      <c r="AG469" s="99">
        <v>808201.28260040295</v>
      </c>
      <c r="AH469" s="99">
        <v>0</v>
      </c>
      <c r="AI469" s="99">
        <v>0</v>
      </c>
      <c r="AJ469" s="99">
        <v>295267.79070282</v>
      </c>
      <c r="AK469" s="99">
        <v>0</v>
      </c>
      <c r="AL469" s="99">
        <v>0</v>
      </c>
      <c r="AM469" s="99">
        <v>184208.53119278001</v>
      </c>
      <c r="AN469" s="99">
        <v>9907903.42431641</v>
      </c>
      <c r="AO469" s="99">
        <v>19461737.397216801</v>
      </c>
      <c r="AP469" s="99">
        <v>158.46739319525699</v>
      </c>
      <c r="AQ469" s="99">
        <v>9539589.85693359</v>
      </c>
      <c r="AR469" s="99">
        <v>6989061.9344482403</v>
      </c>
      <c r="AS469" s="99">
        <v>1484375.0207672101</v>
      </c>
      <c r="AT469" s="99">
        <v>0</v>
      </c>
      <c r="AU469" s="99">
        <v>0</v>
      </c>
      <c r="AV469" s="99">
        <v>29254474.8125</v>
      </c>
      <c r="AW469" s="99">
        <v>67602.429997444196</v>
      </c>
      <c r="AX469" s="99">
        <v>11096839.4677734</v>
      </c>
      <c r="AY469" s="99">
        <v>8645468.0234375</v>
      </c>
      <c r="AZ469" s="99">
        <v>6524999.0201415997</v>
      </c>
      <c r="BA469" s="99">
        <v>0</v>
      </c>
      <c r="BB469" s="99">
        <v>0</v>
      </c>
      <c r="BC469" s="99">
        <v>2453321.2086181599</v>
      </c>
      <c r="BD469" s="99">
        <v>0</v>
      </c>
      <c r="BE469" s="99">
        <v>0</v>
      </c>
      <c r="BF469" s="99">
        <v>1487064.9506073</v>
      </c>
      <c r="BG469" s="99">
        <v>29348944.036865201</v>
      </c>
      <c r="BH469" s="99">
        <v>3178158.97546387</v>
      </c>
      <c r="BI469" s="99">
        <v>42.5439102705568</v>
      </c>
      <c r="BJ469" s="99">
        <v>3013728.4114990202</v>
      </c>
      <c r="BK469" s="99">
        <v>2691800.8375854502</v>
      </c>
      <c r="BL469" s="99">
        <v>0</v>
      </c>
      <c r="BM469" s="99">
        <v>0</v>
      </c>
      <c r="BN469" s="99">
        <v>0</v>
      </c>
      <c r="BO469" s="99">
        <v>0</v>
      </c>
      <c r="BP469" s="99">
        <v>0</v>
      </c>
      <c r="BQ469" s="99">
        <v>0</v>
      </c>
      <c r="BR469" s="99">
        <v>2594957.0445556599</v>
      </c>
      <c r="BS469" s="99">
        <v>2360424.4284973098</v>
      </c>
      <c r="BT469" s="99">
        <v>0</v>
      </c>
      <c r="BU469" s="99">
        <v>0</v>
      </c>
      <c r="BV469" s="99">
        <v>1264483.66862488</v>
      </c>
      <c r="BW469" s="99">
        <v>0</v>
      </c>
      <c r="BX469" s="99">
        <v>0</v>
      </c>
      <c r="BY469" s="99">
        <v>0</v>
      </c>
      <c r="BZ469" s="99">
        <v>0</v>
      </c>
      <c r="CA469" s="99">
        <v>49453.9932112694</v>
      </c>
      <c r="CB469" s="99">
        <v>3306652.5630493201</v>
      </c>
      <c r="CC469" s="99">
        <v>28922159.885986298</v>
      </c>
      <c r="CD469" s="99">
        <v>6186575.53479004</v>
      </c>
      <c r="CE469" s="99">
        <v>1110.77488186955</v>
      </c>
      <c r="CF469" s="99">
        <v>183816.325521469</v>
      </c>
      <c r="CG469" s="99">
        <v>1484553.1044921901</v>
      </c>
      <c r="CH469" s="99">
        <v>0</v>
      </c>
      <c r="CI469" s="99">
        <v>50563.687431812301</v>
      </c>
      <c r="CJ469" s="99">
        <v>3509383.68078613</v>
      </c>
      <c r="CK469" s="99">
        <v>30372412.671875</v>
      </c>
      <c r="CL469" s="99">
        <v>6198241.3519897498</v>
      </c>
      <c r="CM469" s="166">
        <v>81389.793234825105</v>
      </c>
      <c r="CN469" s="166">
        <v>13449398.767456099</v>
      </c>
      <c r="CO469" s="166">
        <v>59821806.780761696</v>
      </c>
      <c r="CP469" s="99">
        <v>6198241.3519897498</v>
      </c>
      <c r="CQ469" s="99">
        <v>0</v>
      </c>
      <c r="CR469" s="99">
        <v>0</v>
      </c>
      <c r="CS469" s="99">
        <v>0</v>
      </c>
      <c r="CT469" s="99">
        <v>0</v>
      </c>
      <c r="CU469" s="98">
        <v>11865.06898419</v>
      </c>
      <c r="CV469" s="98">
        <v>31681.819577602</v>
      </c>
      <c r="CW469" s="98">
        <v>3490468.8885707892</v>
      </c>
      <c r="CX469" s="98">
        <v>30406712.99047849</v>
      </c>
    </row>
    <row r="470" spans="1:102" x14ac:dyDescent="0.2">
      <c r="A470" s="98" t="s">
        <v>58</v>
      </c>
      <c r="B470" s="100">
        <v>41153</v>
      </c>
      <c r="C470" s="99">
        <v>37760.0169978142</v>
      </c>
      <c r="D470" s="99">
        <v>1.01728517799347</v>
      </c>
      <c r="E470" s="99">
        <v>11289.679990172401</v>
      </c>
      <c r="F470" s="99">
        <v>9502.0319080352801</v>
      </c>
      <c r="G470" s="99">
        <v>1096.39325992763</v>
      </c>
      <c r="H470" s="99">
        <v>0</v>
      </c>
      <c r="I470" s="99">
        <v>0</v>
      </c>
      <c r="J470" s="99">
        <v>30893.697772264499</v>
      </c>
      <c r="K470" s="99">
        <v>213.84947312250699</v>
      </c>
      <c r="L470" s="99">
        <v>23035.5948550701</v>
      </c>
      <c r="M470" s="99">
        <v>17611.550295829798</v>
      </c>
      <c r="N470" s="99">
        <v>6026.8375960588501</v>
      </c>
      <c r="O470" s="99">
        <v>0</v>
      </c>
      <c r="P470" s="99">
        <v>0</v>
      </c>
      <c r="Q470" s="99">
        <v>2566.6606939137</v>
      </c>
      <c r="R470" s="99">
        <v>0</v>
      </c>
      <c r="S470" s="99">
        <v>0</v>
      </c>
      <c r="T470" s="99">
        <v>1099.6622860580701</v>
      </c>
      <c r="U470" s="99">
        <v>31116.465582132299</v>
      </c>
      <c r="V470" s="99">
        <v>2159308.8984680199</v>
      </c>
      <c r="W470" s="99">
        <v>22.211960798827899</v>
      </c>
      <c r="X470" s="99">
        <v>1068565.6392517099</v>
      </c>
      <c r="Y470" s="99">
        <v>819715.87117767299</v>
      </c>
      <c r="Z470" s="99">
        <v>179143.573554993</v>
      </c>
      <c r="AA470" s="99">
        <v>0</v>
      </c>
      <c r="AB470" s="99">
        <v>0</v>
      </c>
      <c r="AC470" s="99">
        <v>9911680.2718505897</v>
      </c>
      <c r="AD470" s="99">
        <v>19728.048220872901</v>
      </c>
      <c r="AE470" s="99">
        <v>1200518.6909179699</v>
      </c>
      <c r="AF470" s="99">
        <v>965580.03878784203</v>
      </c>
      <c r="AG470" s="99">
        <v>777561.97236633301</v>
      </c>
      <c r="AH470" s="99">
        <v>0</v>
      </c>
      <c r="AI470" s="99">
        <v>0</v>
      </c>
      <c r="AJ470" s="99">
        <v>286615.92228317301</v>
      </c>
      <c r="AK470" s="99">
        <v>0</v>
      </c>
      <c r="AL470" s="99">
        <v>0</v>
      </c>
      <c r="AM470" s="99">
        <v>180025.46153450001</v>
      </c>
      <c r="AN470" s="99">
        <v>9938139.9860839806</v>
      </c>
      <c r="AO470" s="99">
        <v>19345262.404541001</v>
      </c>
      <c r="AP470" s="99">
        <v>197.92727395705899</v>
      </c>
      <c r="AQ470" s="99">
        <v>9258124.1871337909</v>
      </c>
      <c r="AR470" s="99">
        <v>6735568.5474853497</v>
      </c>
      <c r="AS470" s="99">
        <v>1475803.1409454299</v>
      </c>
      <c r="AT470" s="99">
        <v>0</v>
      </c>
      <c r="AU470" s="99">
        <v>0</v>
      </c>
      <c r="AV470" s="99">
        <v>29676730.640625</v>
      </c>
      <c r="AW470" s="99">
        <v>62618.023947715803</v>
      </c>
      <c r="AX470" s="99">
        <v>11140025.7312012</v>
      </c>
      <c r="AY470" s="99">
        <v>8669870.1058349591</v>
      </c>
      <c r="AZ470" s="99">
        <v>6364729.0564575205</v>
      </c>
      <c r="BA470" s="99">
        <v>0</v>
      </c>
      <c r="BB470" s="99">
        <v>0</v>
      </c>
      <c r="BC470" s="99">
        <v>2397302.4814147898</v>
      </c>
      <c r="BD470" s="99">
        <v>0</v>
      </c>
      <c r="BE470" s="99">
        <v>0</v>
      </c>
      <c r="BF470" s="99">
        <v>1482991.2151641799</v>
      </c>
      <c r="BG470" s="99">
        <v>29747099.412597701</v>
      </c>
      <c r="BH470" s="99">
        <v>3273960.1598205599</v>
      </c>
      <c r="BI470" s="99">
        <v>53.410383986774796</v>
      </c>
      <c r="BJ470" s="99">
        <v>2971570.6068115202</v>
      </c>
      <c r="BK470" s="99">
        <v>2636020.2892761198</v>
      </c>
      <c r="BL470" s="99">
        <v>0</v>
      </c>
      <c r="BM470" s="99">
        <v>0</v>
      </c>
      <c r="BN470" s="99">
        <v>0</v>
      </c>
      <c r="BO470" s="99">
        <v>0</v>
      </c>
      <c r="BP470" s="99">
        <v>0</v>
      </c>
      <c r="BQ470" s="99">
        <v>0</v>
      </c>
      <c r="BR470" s="99">
        <v>2626437.92437744</v>
      </c>
      <c r="BS470" s="99">
        <v>2307907.4768371601</v>
      </c>
      <c r="BT470" s="99">
        <v>0</v>
      </c>
      <c r="BU470" s="99">
        <v>0</v>
      </c>
      <c r="BV470" s="99">
        <v>1267101.37773132</v>
      </c>
      <c r="BW470" s="99">
        <v>0</v>
      </c>
      <c r="BX470" s="99">
        <v>0</v>
      </c>
      <c r="BY470" s="99">
        <v>0</v>
      </c>
      <c r="BZ470" s="99">
        <v>0</v>
      </c>
      <c r="CA470" s="99">
        <v>49057.735739231102</v>
      </c>
      <c r="CB470" s="99">
        <v>3233704.03875732</v>
      </c>
      <c r="CC470" s="99">
        <v>28528421.041992199</v>
      </c>
      <c r="CD470" s="99">
        <v>6246053.4971313505</v>
      </c>
      <c r="CE470" s="99">
        <v>1095.05403760076</v>
      </c>
      <c r="CF470" s="99">
        <v>178973.98339843799</v>
      </c>
      <c r="CG470" s="99">
        <v>1473901.01399231</v>
      </c>
      <c r="CH470" s="99">
        <v>0</v>
      </c>
      <c r="CI470" s="99">
        <v>50148.295663833604</v>
      </c>
      <c r="CJ470" s="99">
        <v>3409263.7646484398</v>
      </c>
      <c r="CK470" s="99">
        <v>30024697.5075684</v>
      </c>
      <c r="CL470" s="99">
        <v>6252630.2595214797</v>
      </c>
      <c r="CM470" s="166">
        <v>81090.633022308393</v>
      </c>
      <c r="CN470" s="166">
        <v>13356482.9035645</v>
      </c>
      <c r="CO470" s="166">
        <v>59780622.859863304</v>
      </c>
      <c r="CP470" s="99">
        <v>6252630.2595214797</v>
      </c>
      <c r="CQ470" s="99">
        <v>0</v>
      </c>
      <c r="CR470" s="99">
        <v>0</v>
      </c>
      <c r="CS470" s="99">
        <v>0</v>
      </c>
      <c r="CT470" s="99">
        <v>0</v>
      </c>
      <c r="CU470" s="98">
        <v>11471.448780237</v>
      </c>
      <c r="CV470" s="98">
        <v>31863.685259947</v>
      </c>
      <c r="CW470" s="98">
        <v>3412678.022155758</v>
      </c>
      <c r="CX470" s="98">
        <v>30002322.055984508</v>
      </c>
    </row>
    <row r="471" spans="1:102" x14ac:dyDescent="0.2">
      <c r="A471" s="98" t="s">
        <v>58</v>
      </c>
      <c r="B471" s="100">
        <v>41244</v>
      </c>
      <c r="C471" s="99">
        <v>37533.798344135299</v>
      </c>
      <c r="D471" s="99">
        <v>1.01678698699106</v>
      </c>
      <c r="E471" s="99">
        <v>11141.327676176999</v>
      </c>
      <c r="F471" s="99">
        <v>9396.0934454202707</v>
      </c>
      <c r="G471" s="99">
        <v>1097.4874184727701</v>
      </c>
      <c r="H471" s="99">
        <v>0</v>
      </c>
      <c r="I471" s="99">
        <v>0</v>
      </c>
      <c r="J471" s="99">
        <v>31142.949660539602</v>
      </c>
      <c r="K471" s="99">
        <v>199.16862238570999</v>
      </c>
      <c r="L471" s="99">
        <v>22843.242853879899</v>
      </c>
      <c r="M471" s="99">
        <v>17442.849221229601</v>
      </c>
      <c r="N471" s="99">
        <v>5844.4622876048097</v>
      </c>
      <c r="O471" s="99">
        <v>0</v>
      </c>
      <c r="P471" s="99">
        <v>0</v>
      </c>
      <c r="Q471" s="99">
        <v>2558.21594715118</v>
      </c>
      <c r="R471" s="99">
        <v>0</v>
      </c>
      <c r="S471" s="99">
        <v>0</v>
      </c>
      <c r="T471" s="99">
        <v>1094.71778528392</v>
      </c>
      <c r="U471" s="99">
        <v>31346.438920497902</v>
      </c>
      <c r="V471" s="99">
        <v>2130973.2339782701</v>
      </c>
      <c r="W471" s="99">
        <v>19.982383828842998</v>
      </c>
      <c r="X471" s="99">
        <v>1027653.21089935</v>
      </c>
      <c r="Y471" s="99">
        <v>791756.07691955601</v>
      </c>
      <c r="Z471" s="99">
        <v>180242.10663223299</v>
      </c>
      <c r="AA471" s="99">
        <v>0</v>
      </c>
      <c r="AB471" s="99">
        <v>0</v>
      </c>
      <c r="AC471" s="99">
        <v>9959409.1662597694</v>
      </c>
      <c r="AD471" s="99">
        <v>18672.261486768701</v>
      </c>
      <c r="AE471" s="99">
        <v>1181394.30703735</v>
      </c>
      <c r="AF471" s="99">
        <v>957114.68910980201</v>
      </c>
      <c r="AG471" s="99">
        <v>745823.05544280994</v>
      </c>
      <c r="AH471" s="99">
        <v>0</v>
      </c>
      <c r="AI471" s="99">
        <v>0</v>
      </c>
      <c r="AJ471" s="99">
        <v>279465.19940948498</v>
      </c>
      <c r="AK471" s="99">
        <v>0</v>
      </c>
      <c r="AL471" s="99">
        <v>0</v>
      </c>
      <c r="AM471" s="99">
        <v>178961.00844955401</v>
      </c>
      <c r="AN471" s="99">
        <v>9980118.9185790997</v>
      </c>
      <c r="AO471" s="99">
        <v>19099419.446533199</v>
      </c>
      <c r="AP471" s="99">
        <v>178.94282652437701</v>
      </c>
      <c r="AQ471" s="99">
        <v>8885459.3090820294</v>
      </c>
      <c r="AR471" s="99">
        <v>6530405.7967529297</v>
      </c>
      <c r="AS471" s="99">
        <v>1475842.8168640099</v>
      </c>
      <c r="AT471" s="99">
        <v>0</v>
      </c>
      <c r="AU471" s="99">
        <v>0</v>
      </c>
      <c r="AV471" s="99">
        <v>29935375.686035201</v>
      </c>
      <c r="AW471" s="99">
        <v>59489.184217929796</v>
      </c>
      <c r="AX471" s="99">
        <v>11026993.103271499</v>
      </c>
      <c r="AY471" s="99">
        <v>8614791.6854247991</v>
      </c>
      <c r="AZ471" s="99">
        <v>6106721.6395873995</v>
      </c>
      <c r="BA471" s="99">
        <v>0</v>
      </c>
      <c r="BB471" s="99">
        <v>0</v>
      </c>
      <c r="BC471" s="99">
        <v>2337900.5716857901</v>
      </c>
      <c r="BD471" s="99">
        <v>0</v>
      </c>
      <c r="BE471" s="99">
        <v>0</v>
      </c>
      <c r="BF471" s="99">
        <v>1468669.8003692599</v>
      </c>
      <c r="BG471" s="99">
        <v>30015283.311035201</v>
      </c>
      <c r="BH471" s="99">
        <v>3216765.2130127</v>
      </c>
      <c r="BI471" s="99">
        <v>34.649850719608402</v>
      </c>
      <c r="BJ471" s="99">
        <v>2875451.2150268601</v>
      </c>
      <c r="BK471" s="99">
        <v>2546459.05749512</v>
      </c>
      <c r="BL471" s="99">
        <v>0</v>
      </c>
      <c r="BM471" s="99">
        <v>0</v>
      </c>
      <c r="BN471" s="99">
        <v>0</v>
      </c>
      <c r="BO471" s="99">
        <v>0</v>
      </c>
      <c r="BP471" s="99">
        <v>0</v>
      </c>
      <c r="BQ471" s="99">
        <v>0</v>
      </c>
      <c r="BR471" s="99">
        <v>2619668.1213073698</v>
      </c>
      <c r="BS471" s="99">
        <v>2220150.6990661598</v>
      </c>
      <c r="BT471" s="99">
        <v>0</v>
      </c>
      <c r="BU471" s="99">
        <v>0</v>
      </c>
      <c r="BV471" s="99">
        <v>1257297.7735595701</v>
      </c>
      <c r="BW471" s="99">
        <v>0</v>
      </c>
      <c r="BX471" s="99">
        <v>0</v>
      </c>
      <c r="BY471" s="99">
        <v>0</v>
      </c>
      <c r="BZ471" s="99">
        <v>0</v>
      </c>
      <c r="CA471" s="99">
        <v>48701.951200962103</v>
      </c>
      <c r="CB471" s="99">
        <v>3161139.4541931199</v>
      </c>
      <c r="CC471" s="99">
        <v>27952133.6171875</v>
      </c>
      <c r="CD471" s="99">
        <v>6090392.9244384803</v>
      </c>
      <c r="CE471" s="99">
        <v>1099.7847740501199</v>
      </c>
      <c r="CF471" s="99">
        <v>179853.646484375</v>
      </c>
      <c r="CG471" s="99">
        <v>1473011.1904144301</v>
      </c>
      <c r="CH471" s="99">
        <v>0</v>
      </c>
      <c r="CI471" s="99">
        <v>49802.964196681998</v>
      </c>
      <c r="CJ471" s="99">
        <v>3332322.9567871098</v>
      </c>
      <c r="CK471" s="99">
        <v>29415574.439208999</v>
      </c>
      <c r="CL471" s="99">
        <v>6092212.8942871103</v>
      </c>
      <c r="CM471" s="166">
        <v>81032.544277191206</v>
      </c>
      <c r="CN471" s="166">
        <v>13299751.552856401</v>
      </c>
      <c r="CO471" s="166">
        <v>59307043.646484397</v>
      </c>
      <c r="CP471" s="99">
        <v>6092212.8942871103</v>
      </c>
      <c r="CQ471" s="99">
        <v>0</v>
      </c>
      <c r="CR471" s="99">
        <v>0</v>
      </c>
      <c r="CS471" s="99">
        <v>0</v>
      </c>
      <c r="CT471" s="99">
        <v>0</v>
      </c>
      <c r="CU471" s="98">
        <v>11349.640091484</v>
      </c>
      <c r="CV471" s="98">
        <v>32118.566713970002</v>
      </c>
      <c r="CW471" s="98">
        <v>3340993.1006774949</v>
      </c>
      <c r="CX471" s="98">
        <v>29425144.807601929</v>
      </c>
    </row>
    <row r="472" spans="1:102" x14ac:dyDescent="0.2">
      <c r="A472" s="98" t="s">
        <v>58</v>
      </c>
      <c r="B472" s="100">
        <v>41334</v>
      </c>
      <c r="C472" s="99">
        <v>36817.015313148499</v>
      </c>
      <c r="D472" s="99">
        <v>1.0292481779906699</v>
      </c>
      <c r="E472" s="99">
        <v>10321.2544090748</v>
      </c>
      <c r="F472" s="99">
        <v>8985.3339037895203</v>
      </c>
      <c r="G472" s="99">
        <v>1089.83600066602</v>
      </c>
      <c r="H472" s="99">
        <v>0</v>
      </c>
      <c r="I472" s="99">
        <v>0</v>
      </c>
      <c r="J472" s="99">
        <v>31222.1762919426</v>
      </c>
      <c r="K472" s="99">
        <v>186.560035120696</v>
      </c>
      <c r="L472" s="99">
        <v>1291.30213682353</v>
      </c>
      <c r="M472" s="99">
        <v>16966.770032644301</v>
      </c>
      <c r="N472" s="99">
        <v>5640.8634866476104</v>
      </c>
      <c r="O472" s="99">
        <v>0</v>
      </c>
      <c r="P472" s="99">
        <v>20736.969923973102</v>
      </c>
      <c r="Q472" s="99">
        <v>2476.3531873524198</v>
      </c>
      <c r="R472" s="99">
        <v>0</v>
      </c>
      <c r="S472" s="99">
        <v>1083.18938450515</v>
      </c>
      <c r="T472" s="99">
        <v>0</v>
      </c>
      <c r="U472" s="99">
        <v>31403.8704240322</v>
      </c>
      <c r="V472" s="99">
        <v>2085758.1354370101</v>
      </c>
      <c r="W472" s="99">
        <v>31.886185730807501</v>
      </c>
      <c r="X472" s="99">
        <v>938038.64104461705</v>
      </c>
      <c r="Y472" s="99">
        <v>741163.60743713402</v>
      </c>
      <c r="Z472" s="99">
        <v>174455.02857399001</v>
      </c>
      <c r="AA472" s="99">
        <v>0</v>
      </c>
      <c r="AB472" s="99">
        <v>0</v>
      </c>
      <c r="AC472" s="99">
        <v>9934752.3680419903</v>
      </c>
      <c r="AD472" s="99">
        <v>17726.362098932299</v>
      </c>
      <c r="AE472" s="99">
        <v>42425.178894042998</v>
      </c>
      <c r="AF472" s="99">
        <v>911130.514503479</v>
      </c>
      <c r="AG472" s="99">
        <v>712566.18645477295</v>
      </c>
      <c r="AH472" s="99">
        <v>0</v>
      </c>
      <c r="AI472" s="99">
        <v>1078896.2669372601</v>
      </c>
      <c r="AJ472" s="99">
        <v>265701.308387756</v>
      </c>
      <c r="AK472" s="99">
        <v>0</v>
      </c>
      <c r="AL472" s="99">
        <v>174540.24093818699</v>
      </c>
      <c r="AM472" s="99">
        <v>0</v>
      </c>
      <c r="AN472" s="99">
        <v>9970797.4853515606</v>
      </c>
      <c r="AO472" s="99">
        <v>18693802.355468798</v>
      </c>
      <c r="AP472" s="99">
        <v>289.21637947484902</v>
      </c>
      <c r="AQ472" s="99">
        <v>8191445.7036132803</v>
      </c>
      <c r="AR472" s="99">
        <v>6095965.9686279297</v>
      </c>
      <c r="AS472" s="99">
        <v>1425189.96116638</v>
      </c>
      <c r="AT472" s="99">
        <v>0</v>
      </c>
      <c r="AU472" s="99">
        <v>0</v>
      </c>
      <c r="AV472" s="99">
        <v>29959053.514160201</v>
      </c>
      <c r="AW472" s="99">
        <v>56655.7699556351</v>
      </c>
      <c r="AX472" s="99">
        <v>701742.05724334705</v>
      </c>
      <c r="AY472" s="99">
        <v>8311727.3062133798</v>
      </c>
      <c r="AZ472" s="99">
        <v>5841451.2427978497</v>
      </c>
      <c r="BA472" s="99">
        <v>0</v>
      </c>
      <c r="BB472" s="99">
        <v>9621285.0185546894</v>
      </c>
      <c r="BC472" s="99">
        <v>2230859.0617980999</v>
      </c>
      <c r="BD472" s="99">
        <v>0</v>
      </c>
      <c r="BE472" s="99">
        <v>1424157.9113616899</v>
      </c>
      <c r="BF472" s="99">
        <v>0</v>
      </c>
      <c r="BG472" s="99">
        <v>30065046.879882801</v>
      </c>
      <c r="BH472" s="99">
        <v>3937246.2305297898</v>
      </c>
      <c r="BI472" s="99">
        <v>65.089665317907901</v>
      </c>
      <c r="BJ472" s="99">
        <v>2793994.7835388202</v>
      </c>
      <c r="BK472" s="99">
        <v>2440088.4522094699</v>
      </c>
      <c r="BL472" s="99">
        <v>0</v>
      </c>
      <c r="BM472" s="99">
        <v>0</v>
      </c>
      <c r="BN472" s="99">
        <v>0</v>
      </c>
      <c r="BO472" s="99">
        <v>0</v>
      </c>
      <c r="BP472" s="99">
        <v>0</v>
      </c>
      <c r="BQ472" s="99">
        <v>0</v>
      </c>
      <c r="BR472" s="99">
        <v>2634742.1932373</v>
      </c>
      <c r="BS472" s="99">
        <v>2140970.7551574698</v>
      </c>
      <c r="BT472" s="99">
        <v>0</v>
      </c>
      <c r="BU472" s="99">
        <v>752894</v>
      </c>
      <c r="BV472" s="99">
        <v>1250366.14076233</v>
      </c>
      <c r="BW472" s="99">
        <v>0</v>
      </c>
      <c r="BX472" s="99">
        <v>119158.96988582599</v>
      </c>
      <c r="BY472" s="99">
        <v>0</v>
      </c>
      <c r="BZ472" s="99">
        <v>0</v>
      </c>
      <c r="CA472" s="99">
        <v>47122.655274867997</v>
      </c>
      <c r="CB472" s="99">
        <v>3010329.5559387198</v>
      </c>
      <c r="CC472" s="99">
        <v>26763779.059082001</v>
      </c>
      <c r="CD472" s="99">
        <v>6740177.61181641</v>
      </c>
      <c r="CE472" s="99">
        <v>1087.5777578800901</v>
      </c>
      <c r="CF472" s="99">
        <v>174852.629379272</v>
      </c>
      <c r="CG472" s="99">
        <v>1429210.47744751</v>
      </c>
      <c r="CH472" s="99">
        <v>0</v>
      </c>
      <c r="CI472" s="99">
        <v>48214.191758632704</v>
      </c>
      <c r="CJ472" s="99">
        <v>3227374.7128601102</v>
      </c>
      <c r="CK472" s="99">
        <v>28155954.5390625</v>
      </c>
      <c r="CL472" s="99">
        <v>6886063.5029907199</v>
      </c>
      <c r="CM472" s="166">
        <v>79507.9341783524</v>
      </c>
      <c r="CN472" s="166">
        <v>13209219.0072021</v>
      </c>
      <c r="CO472" s="166">
        <v>58366557.579589799</v>
      </c>
      <c r="CP472" s="99">
        <v>6886063.5029907199</v>
      </c>
      <c r="CQ472" s="99">
        <v>0</v>
      </c>
      <c r="CR472" s="99">
        <v>0</v>
      </c>
      <c r="CS472" s="99">
        <v>0</v>
      </c>
      <c r="CT472" s="99">
        <v>0</v>
      </c>
      <c r="CU472" s="98">
        <v>10532.925357626</v>
      </c>
      <c r="CV472" s="98">
        <v>32184.74440059</v>
      </c>
      <c r="CW472" s="98">
        <v>3185182.1853179918</v>
      </c>
      <c r="CX472" s="98">
        <v>28192989.536529511</v>
      </c>
    </row>
    <row r="473" spans="1:102" x14ac:dyDescent="0.2">
      <c r="A473" s="98" t="s">
        <v>58</v>
      </c>
      <c r="B473" s="100">
        <v>41426</v>
      </c>
      <c r="C473" s="99">
        <v>37004.639635562897</v>
      </c>
      <c r="D473" s="99">
        <v>0.98323274799622595</v>
      </c>
      <c r="E473" s="99">
        <v>10073.097876310299</v>
      </c>
      <c r="F473" s="99">
        <v>8728.8107441663706</v>
      </c>
      <c r="G473" s="99">
        <v>1076.6885910928199</v>
      </c>
      <c r="H473" s="99">
        <v>0</v>
      </c>
      <c r="I473" s="99">
        <v>0</v>
      </c>
      <c r="J473" s="99">
        <v>31231.197463512399</v>
      </c>
      <c r="K473" s="99">
        <v>158.62437176145599</v>
      </c>
      <c r="L473" s="99">
        <v>1004.2914070487</v>
      </c>
      <c r="M473" s="99">
        <v>17208.788414478298</v>
      </c>
      <c r="N473" s="99">
        <v>5478.4079419374502</v>
      </c>
      <c r="O473" s="99">
        <v>0</v>
      </c>
      <c r="P473" s="99">
        <v>21060.8683419228</v>
      </c>
      <c r="Q473" s="99">
        <v>2447.9099656343501</v>
      </c>
      <c r="R473" s="99">
        <v>0</v>
      </c>
      <c r="S473" s="99">
        <v>1078.8463549614</v>
      </c>
      <c r="T473" s="99">
        <v>0</v>
      </c>
      <c r="U473" s="99">
        <v>31386.527487277999</v>
      </c>
      <c r="V473" s="99">
        <v>2084144.8166809101</v>
      </c>
      <c r="W473" s="99">
        <v>16.6012921209913</v>
      </c>
      <c r="X473" s="99">
        <v>914068.91603088402</v>
      </c>
      <c r="Y473" s="99">
        <v>719065.02686309803</v>
      </c>
      <c r="Z473" s="99">
        <v>175167.69216537499</v>
      </c>
      <c r="AA473" s="99">
        <v>0</v>
      </c>
      <c r="AB473" s="99">
        <v>0</v>
      </c>
      <c r="AC473" s="99">
        <v>9895880.8896484394</v>
      </c>
      <c r="AD473" s="99">
        <v>14754.271118521699</v>
      </c>
      <c r="AE473" s="99">
        <v>34801.821994304701</v>
      </c>
      <c r="AF473" s="99">
        <v>930581.03308105504</v>
      </c>
      <c r="AG473" s="99">
        <v>690367.64311218297</v>
      </c>
      <c r="AH473" s="99">
        <v>0</v>
      </c>
      <c r="AI473" s="99">
        <v>1093294.68676758</v>
      </c>
      <c r="AJ473" s="99">
        <v>263467.393619537</v>
      </c>
      <c r="AK473" s="99">
        <v>0</v>
      </c>
      <c r="AL473" s="99">
        <v>175348.97665596</v>
      </c>
      <c r="AM473" s="99">
        <v>0</v>
      </c>
      <c r="AN473" s="99">
        <v>9885454.8406982403</v>
      </c>
      <c r="AO473" s="99">
        <v>18823486.6174316</v>
      </c>
      <c r="AP473" s="99">
        <v>149.34947340376701</v>
      </c>
      <c r="AQ473" s="99">
        <v>7989898.9295654297</v>
      </c>
      <c r="AR473" s="99">
        <v>5918726.6351928702</v>
      </c>
      <c r="AS473" s="99">
        <v>1440281.45310974</v>
      </c>
      <c r="AT473" s="99">
        <v>0</v>
      </c>
      <c r="AU473" s="99">
        <v>0</v>
      </c>
      <c r="AV473" s="99">
        <v>30011181.877197299</v>
      </c>
      <c r="AW473" s="99">
        <v>47254.897206306501</v>
      </c>
      <c r="AX473" s="99">
        <v>601494.75109863305</v>
      </c>
      <c r="AY473" s="99">
        <v>8424955.3504638709</v>
      </c>
      <c r="AZ473" s="99">
        <v>5669000.8693847703</v>
      </c>
      <c r="BA473" s="99">
        <v>0</v>
      </c>
      <c r="BB473" s="99">
        <v>9789718.7386474591</v>
      </c>
      <c r="BC473" s="99">
        <v>2214350.3405456501</v>
      </c>
      <c r="BD473" s="99">
        <v>0</v>
      </c>
      <c r="BE473" s="99">
        <v>1440897.09646606</v>
      </c>
      <c r="BF473" s="99">
        <v>0</v>
      </c>
      <c r="BG473" s="99">
        <v>29987480.489257801</v>
      </c>
      <c r="BH473" s="99">
        <v>4023222.39379883</v>
      </c>
      <c r="BI473" s="99">
        <v>40.847831409890198</v>
      </c>
      <c r="BJ473" s="99">
        <v>2759373.1007995601</v>
      </c>
      <c r="BK473" s="99">
        <v>2393789.3677368201</v>
      </c>
      <c r="BL473" s="99">
        <v>0</v>
      </c>
      <c r="BM473" s="99">
        <v>0</v>
      </c>
      <c r="BN473" s="99">
        <v>0</v>
      </c>
      <c r="BO473" s="99">
        <v>0</v>
      </c>
      <c r="BP473" s="99">
        <v>0</v>
      </c>
      <c r="BQ473" s="99">
        <v>0</v>
      </c>
      <c r="BR473" s="99">
        <v>2669673.4432678199</v>
      </c>
      <c r="BS473" s="99">
        <v>2080191.73880005</v>
      </c>
      <c r="BT473" s="99">
        <v>0</v>
      </c>
      <c r="BU473" s="99">
        <v>793031.44999694801</v>
      </c>
      <c r="BV473" s="99">
        <v>1261824.27867126</v>
      </c>
      <c r="BW473" s="99">
        <v>0</v>
      </c>
      <c r="BX473" s="99">
        <v>121077.07989502</v>
      </c>
      <c r="BY473" s="99">
        <v>0</v>
      </c>
      <c r="BZ473" s="99">
        <v>0</v>
      </c>
      <c r="CA473" s="99">
        <v>47054.630286216699</v>
      </c>
      <c r="CB473" s="99">
        <v>3004942.4612121601</v>
      </c>
      <c r="CC473" s="99">
        <v>26713974.0776367</v>
      </c>
      <c r="CD473" s="99">
        <v>6786500.8220214797</v>
      </c>
      <c r="CE473" s="99">
        <v>1078.2058079242699</v>
      </c>
      <c r="CF473" s="99">
        <v>175188.14157104501</v>
      </c>
      <c r="CG473" s="99">
        <v>1439886.9799041699</v>
      </c>
      <c r="CH473" s="99">
        <v>0</v>
      </c>
      <c r="CI473" s="99">
        <v>48132.906699657397</v>
      </c>
      <c r="CJ473" s="99">
        <v>3193568.2127380399</v>
      </c>
      <c r="CK473" s="99">
        <v>28178899.490478501</v>
      </c>
      <c r="CL473" s="99">
        <v>6868200.8429565402</v>
      </c>
      <c r="CM473" s="166">
        <v>79419.122831344604</v>
      </c>
      <c r="CN473" s="166">
        <v>13110084.7845459</v>
      </c>
      <c r="CO473" s="166">
        <v>58132175.438964799</v>
      </c>
      <c r="CP473" s="99">
        <v>6868200.8429565402</v>
      </c>
      <c r="CQ473" s="99">
        <v>0</v>
      </c>
      <c r="CR473" s="99">
        <v>0</v>
      </c>
      <c r="CS473" s="99">
        <v>0</v>
      </c>
      <c r="CT473" s="99">
        <v>0</v>
      </c>
      <c r="CU473" s="98">
        <v>10225.161174075</v>
      </c>
      <c r="CV473" s="98">
        <v>32185.338086387001</v>
      </c>
      <c r="CW473" s="98">
        <v>3180130.602783205</v>
      </c>
      <c r="CX473" s="98">
        <v>28153861.057540871</v>
      </c>
    </row>
    <row r="474" spans="1:102" x14ac:dyDescent="0.2">
      <c r="A474" s="98" t="s">
        <v>58</v>
      </c>
      <c r="B474" s="100">
        <v>41518</v>
      </c>
      <c r="C474" s="99">
        <v>36868.998490810402</v>
      </c>
      <c r="D474" s="99">
        <v>0</v>
      </c>
      <c r="E474" s="99">
        <v>9760.5279374122601</v>
      </c>
      <c r="F474" s="99">
        <v>8443.6672519445401</v>
      </c>
      <c r="G474" s="99">
        <v>1081.1525452137</v>
      </c>
      <c r="H474" s="99">
        <v>0</v>
      </c>
      <c r="I474" s="99">
        <v>0</v>
      </c>
      <c r="J474" s="99">
        <v>31246.728324174899</v>
      </c>
      <c r="K474" s="99">
        <v>144.49530351907001</v>
      </c>
      <c r="L474" s="99">
        <v>193.33161070570301</v>
      </c>
      <c r="M474" s="99">
        <v>17111.0966479778</v>
      </c>
      <c r="N474" s="99">
        <v>5300.6088474988901</v>
      </c>
      <c r="O474" s="99">
        <v>0</v>
      </c>
      <c r="P474" s="99">
        <v>21710.423839330699</v>
      </c>
      <c r="Q474" s="99">
        <v>2435.9811698496301</v>
      </c>
      <c r="R474" s="99">
        <v>0</v>
      </c>
      <c r="S474" s="99">
        <v>1079.81987537444</v>
      </c>
      <c r="T474" s="99">
        <v>0</v>
      </c>
      <c r="U474" s="99">
        <v>31397.848452329599</v>
      </c>
      <c r="V474" s="99">
        <v>2101330.3581543001</v>
      </c>
      <c r="W474" s="99">
        <v>0</v>
      </c>
      <c r="X474" s="99">
        <v>882404.51026916504</v>
      </c>
      <c r="Y474" s="99">
        <v>691226.77239990199</v>
      </c>
      <c r="Z474" s="99">
        <v>172197.53033065799</v>
      </c>
      <c r="AA474" s="99">
        <v>0</v>
      </c>
      <c r="AB474" s="99">
        <v>0</v>
      </c>
      <c r="AC474" s="99">
        <v>9934388.2525634803</v>
      </c>
      <c r="AD474" s="99">
        <v>13152.3853069544</v>
      </c>
      <c r="AE474" s="99">
        <v>33094.068009853399</v>
      </c>
      <c r="AF474" s="99">
        <v>938853.17906951904</v>
      </c>
      <c r="AG474" s="99">
        <v>662947.58801269496</v>
      </c>
      <c r="AH474" s="99">
        <v>0</v>
      </c>
      <c r="AI474" s="99">
        <v>1089951.6154632601</v>
      </c>
      <c r="AJ474" s="99">
        <v>259262.69438171401</v>
      </c>
      <c r="AK474" s="99">
        <v>0</v>
      </c>
      <c r="AL474" s="99">
        <v>172288.57509231599</v>
      </c>
      <c r="AM474" s="99">
        <v>0</v>
      </c>
      <c r="AN474" s="99">
        <v>9953252.1624755897</v>
      </c>
      <c r="AO474" s="99">
        <v>18851761.2109375</v>
      </c>
      <c r="AP474" s="99">
        <v>0</v>
      </c>
      <c r="AQ474" s="99">
        <v>7674517.8535766602</v>
      </c>
      <c r="AR474" s="99">
        <v>5654472.5019531297</v>
      </c>
      <c r="AS474" s="99">
        <v>1409795.4059143099</v>
      </c>
      <c r="AT474" s="99">
        <v>0</v>
      </c>
      <c r="AU474" s="99">
        <v>0</v>
      </c>
      <c r="AV474" s="99">
        <v>30095802.737548798</v>
      </c>
      <c r="AW474" s="99">
        <v>42156.588370799996</v>
      </c>
      <c r="AX474" s="99">
        <v>511860.61173248303</v>
      </c>
      <c r="AY474" s="99">
        <v>8567641.9392089806</v>
      </c>
      <c r="AZ474" s="99">
        <v>5439118.1810913105</v>
      </c>
      <c r="BA474" s="99">
        <v>0</v>
      </c>
      <c r="BB474" s="99">
        <v>9889744.8045654297</v>
      </c>
      <c r="BC474" s="99">
        <v>2178984.4200744601</v>
      </c>
      <c r="BD474" s="99">
        <v>0</v>
      </c>
      <c r="BE474" s="99">
        <v>1409867.8225402799</v>
      </c>
      <c r="BF474" s="99">
        <v>0</v>
      </c>
      <c r="BG474" s="99">
        <v>30145448.455322299</v>
      </c>
      <c r="BH474" s="99">
        <v>4047435.7524108901</v>
      </c>
      <c r="BI474" s="99">
        <v>0</v>
      </c>
      <c r="BJ474" s="99">
        <v>2654728.5457458501</v>
      </c>
      <c r="BK474" s="99">
        <v>2300361.04296875</v>
      </c>
      <c r="BL474" s="99">
        <v>0</v>
      </c>
      <c r="BM474" s="99">
        <v>0</v>
      </c>
      <c r="BN474" s="99">
        <v>0</v>
      </c>
      <c r="BO474" s="99">
        <v>0</v>
      </c>
      <c r="BP474" s="99">
        <v>0</v>
      </c>
      <c r="BQ474" s="99">
        <v>0</v>
      </c>
      <c r="BR474" s="99">
        <v>2708934.83056641</v>
      </c>
      <c r="BS474" s="99">
        <v>1998062.6593170201</v>
      </c>
      <c r="BT474" s="99">
        <v>0</v>
      </c>
      <c r="BU474" s="99">
        <v>665515.65999603295</v>
      </c>
      <c r="BV474" s="99">
        <v>1247647.08609009</v>
      </c>
      <c r="BW474" s="99">
        <v>0</v>
      </c>
      <c r="BX474" s="99">
        <v>103784.669908524</v>
      </c>
      <c r="BY474" s="99">
        <v>0</v>
      </c>
      <c r="BZ474" s="99">
        <v>0</v>
      </c>
      <c r="CA474" s="99">
        <v>46648.997677803003</v>
      </c>
      <c r="CB474" s="99">
        <v>2986582.3274841299</v>
      </c>
      <c r="CC474" s="99">
        <v>26554173.854247998</v>
      </c>
      <c r="CD474" s="99">
        <v>6688116.2433471698</v>
      </c>
      <c r="CE474" s="99">
        <v>1079.93006597459</v>
      </c>
      <c r="CF474" s="99">
        <v>172060.89079093901</v>
      </c>
      <c r="CG474" s="99">
        <v>1408322.0600891099</v>
      </c>
      <c r="CH474" s="99">
        <v>0</v>
      </c>
      <c r="CI474" s="99">
        <v>47722.7500872612</v>
      </c>
      <c r="CJ474" s="99">
        <v>3153080.8784484901</v>
      </c>
      <c r="CK474" s="99">
        <v>27977503.692871101</v>
      </c>
      <c r="CL474" s="99">
        <v>6804560.0180053702</v>
      </c>
      <c r="CM474" s="166">
        <v>78960.624258041396</v>
      </c>
      <c r="CN474" s="166">
        <v>13079757.1403809</v>
      </c>
      <c r="CO474" s="166">
        <v>58098763.167480499</v>
      </c>
      <c r="CP474" s="99">
        <v>6804560.0180053702</v>
      </c>
      <c r="CQ474" s="99">
        <v>0</v>
      </c>
      <c r="CR474" s="99">
        <v>0</v>
      </c>
      <c r="CS474" s="99">
        <v>0</v>
      </c>
      <c r="CT474" s="99">
        <v>0</v>
      </c>
      <c r="CU474" s="98">
        <v>9883.4442854070003</v>
      </c>
      <c r="CV474" s="98">
        <v>32213.943147948001</v>
      </c>
      <c r="CW474" s="98">
        <v>3158643.2182750688</v>
      </c>
      <c r="CX474" s="98">
        <v>27962495.91433711</v>
      </c>
    </row>
    <row r="475" spans="1:102" x14ac:dyDescent="0.2">
      <c r="A475" s="98" t="s">
        <v>58</v>
      </c>
      <c r="B475" s="100">
        <v>41609</v>
      </c>
      <c r="C475" s="99">
        <v>36499.881755828901</v>
      </c>
      <c r="D475" s="99">
        <v>0</v>
      </c>
      <c r="E475" s="99">
        <v>9434.8143308162707</v>
      </c>
      <c r="F475" s="99">
        <v>8163.20066612959</v>
      </c>
      <c r="G475" s="99">
        <v>1045.6951878815901</v>
      </c>
      <c r="H475" s="99">
        <v>0</v>
      </c>
      <c r="I475" s="99">
        <v>0</v>
      </c>
      <c r="J475" s="99">
        <v>31208.2653160095</v>
      </c>
      <c r="K475" s="99">
        <v>127.69957007747099</v>
      </c>
      <c r="L475" s="99">
        <v>108.031936108135</v>
      </c>
      <c r="M475" s="99">
        <v>16911.813134670301</v>
      </c>
      <c r="N475" s="99">
        <v>5105.7177913188898</v>
      </c>
      <c r="O475" s="99">
        <v>0</v>
      </c>
      <c r="P475" s="99">
        <v>21454.342274427399</v>
      </c>
      <c r="Q475" s="99">
        <v>2414.83089292049</v>
      </c>
      <c r="R475" s="99">
        <v>0</v>
      </c>
      <c r="S475" s="99">
        <v>1043.94398336112</v>
      </c>
      <c r="T475" s="99">
        <v>0</v>
      </c>
      <c r="U475" s="99">
        <v>31334.070489883401</v>
      </c>
      <c r="V475" s="99">
        <v>2059732.6746368399</v>
      </c>
      <c r="W475" s="99">
        <v>0</v>
      </c>
      <c r="X475" s="99">
        <v>850631.58367919899</v>
      </c>
      <c r="Y475" s="99">
        <v>666922.03075408901</v>
      </c>
      <c r="Z475" s="99">
        <v>167151.10490799</v>
      </c>
      <c r="AA475" s="99">
        <v>0</v>
      </c>
      <c r="AB475" s="99">
        <v>0</v>
      </c>
      <c r="AC475" s="99">
        <v>9885481.9448242206</v>
      </c>
      <c r="AD475" s="99">
        <v>11798.661452174199</v>
      </c>
      <c r="AE475" s="99">
        <v>25740.7953026295</v>
      </c>
      <c r="AF475" s="99">
        <v>925756.64343261695</v>
      </c>
      <c r="AG475" s="99">
        <v>637943.24632263195</v>
      </c>
      <c r="AH475" s="99">
        <v>0</v>
      </c>
      <c r="AI475" s="99">
        <v>1071957.4155731199</v>
      </c>
      <c r="AJ475" s="99">
        <v>255014.16218948399</v>
      </c>
      <c r="AK475" s="99">
        <v>0</v>
      </c>
      <c r="AL475" s="99">
        <v>166702.96975517299</v>
      </c>
      <c r="AM475" s="99">
        <v>0</v>
      </c>
      <c r="AN475" s="99">
        <v>9898172.3558349591</v>
      </c>
      <c r="AO475" s="99">
        <v>18558176.7102051</v>
      </c>
      <c r="AP475" s="99">
        <v>0</v>
      </c>
      <c r="AQ475" s="99">
        <v>7418087.1740112295</v>
      </c>
      <c r="AR475" s="99">
        <v>5448997.8514404297</v>
      </c>
      <c r="AS475" s="99">
        <v>1381554.3332672101</v>
      </c>
      <c r="AT475" s="99">
        <v>0</v>
      </c>
      <c r="AU475" s="99">
        <v>0</v>
      </c>
      <c r="AV475" s="99">
        <v>30180333.385986298</v>
      </c>
      <c r="AW475" s="99">
        <v>38170.886090278596</v>
      </c>
      <c r="AX475" s="99">
        <v>471781.09397125198</v>
      </c>
      <c r="AY475" s="99">
        <v>8463616.0997314509</v>
      </c>
      <c r="AZ475" s="99">
        <v>5255521.0464477502</v>
      </c>
      <c r="BA475" s="99">
        <v>0</v>
      </c>
      <c r="BB475" s="99">
        <v>9747279.3786621094</v>
      </c>
      <c r="BC475" s="99">
        <v>2155563.7767944299</v>
      </c>
      <c r="BD475" s="99">
        <v>0</v>
      </c>
      <c r="BE475" s="99">
        <v>1379577.50871277</v>
      </c>
      <c r="BF475" s="99">
        <v>0</v>
      </c>
      <c r="BG475" s="99">
        <v>30222949.609375</v>
      </c>
      <c r="BH475" s="99">
        <v>4021376.0403442401</v>
      </c>
      <c r="BI475" s="99">
        <v>0</v>
      </c>
      <c r="BJ475" s="99">
        <v>2595409.1301269499</v>
      </c>
      <c r="BK475" s="99">
        <v>2239004.8612365699</v>
      </c>
      <c r="BL475" s="99">
        <v>0</v>
      </c>
      <c r="BM475" s="99">
        <v>0</v>
      </c>
      <c r="BN475" s="99">
        <v>0</v>
      </c>
      <c r="BO475" s="99">
        <v>0</v>
      </c>
      <c r="BP475" s="99">
        <v>0</v>
      </c>
      <c r="BQ475" s="99">
        <v>0</v>
      </c>
      <c r="BR475" s="99">
        <v>2685488.9927673298</v>
      </c>
      <c r="BS475" s="99">
        <v>1933882.72412109</v>
      </c>
      <c r="BT475" s="99">
        <v>0</v>
      </c>
      <c r="BU475" s="99">
        <v>759178.54999542201</v>
      </c>
      <c r="BV475" s="99">
        <v>1249979.86039734</v>
      </c>
      <c r="BW475" s="99">
        <v>0</v>
      </c>
      <c r="BX475" s="99">
        <v>111172.029902458</v>
      </c>
      <c r="BY475" s="99">
        <v>0</v>
      </c>
      <c r="BZ475" s="99">
        <v>0</v>
      </c>
      <c r="CA475" s="99">
        <v>45965.636811256401</v>
      </c>
      <c r="CB475" s="99">
        <v>2912952.3931579599</v>
      </c>
      <c r="CC475" s="99">
        <v>25981139.044677701</v>
      </c>
      <c r="CD475" s="99">
        <v>6614089.6096191397</v>
      </c>
      <c r="CE475" s="99">
        <v>1047.0380192399</v>
      </c>
      <c r="CF475" s="99">
        <v>167042.15754318199</v>
      </c>
      <c r="CG475" s="99">
        <v>1380688.70011902</v>
      </c>
      <c r="CH475" s="99">
        <v>0</v>
      </c>
      <c r="CI475" s="99">
        <v>47015.737098693797</v>
      </c>
      <c r="CJ475" s="99">
        <v>3067733.1457824698</v>
      </c>
      <c r="CK475" s="99">
        <v>27360449.9697266</v>
      </c>
      <c r="CL475" s="99">
        <v>6725892.4600830097</v>
      </c>
      <c r="CM475" s="166">
        <v>78248.026823043794</v>
      </c>
      <c r="CN475" s="166">
        <v>12955955.2227783</v>
      </c>
      <c r="CO475" s="166">
        <v>57524288.645996101</v>
      </c>
      <c r="CP475" s="99">
        <v>6725892.4600830097</v>
      </c>
      <c r="CQ475" s="99">
        <v>0</v>
      </c>
      <c r="CR475" s="99">
        <v>0</v>
      </c>
      <c r="CS475" s="99">
        <v>0</v>
      </c>
      <c r="CT475" s="99">
        <v>0</v>
      </c>
      <c r="CU475" s="98">
        <v>9568.0576281089998</v>
      </c>
      <c r="CV475" s="98">
        <v>32141.978627184999</v>
      </c>
      <c r="CW475" s="98">
        <v>3079994.5507011418</v>
      </c>
      <c r="CX475" s="98">
        <v>27361827.744796719</v>
      </c>
    </row>
    <row r="476" spans="1:102" x14ac:dyDescent="0.2">
      <c r="A476" s="98" t="s">
        <v>58</v>
      </c>
      <c r="B476" s="100">
        <v>41699</v>
      </c>
      <c r="C476" s="99">
        <v>36566.364159584002</v>
      </c>
      <c r="D476" s="99">
        <v>0</v>
      </c>
      <c r="E476" s="99">
        <v>9160.7912341356296</v>
      </c>
      <c r="F476" s="99">
        <v>7919.5173225402796</v>
      </c>
      <c r="G476" s="99">
        <v>1046.00113876164</v>
      </c>
      <c r="H476" s="99">
        <v>0</v>
      </c>
      <c r="I476" s="99">
        <v>0</v>
      </c>
      <c r="J476" s="99">
        <v>31236.574025630998</v>
      </c>
      <c r="K476" s="99">
        <v>96.365624710917501</v>
      </c>
      <c r="L476" s="99">
        <v>104.465272894129</v>
      </c>
      <c r="M476" s="99">
        <v>16939.1111652851</v>
      </c>
      <c r="N476" s="99">
        <v>4920.7854691743896</v>
      </c>
      <c r="O476" s="99">
        <v>0</v>
      </c>
      <c r="P476" s="99">
        <v>21290.826194763202</v>
      </c>
      <c r="Q476" s="99">
        <v>2418.1103135645399</v>
      </c>
      <c r="R476" s="99">
        <v>0</v>
      </c>
      <c r="S476" s="99">
        <v>1041.0598725080499</v>
      </c>
      <c r="T476" s="99">
        <v>0</v>
      </c>
      <c r="U476" s="99">
        <v>31328.560763359099</v>
      </c>
      <c r="V476" s="99">
        <v>2053217.06809998</v>
      </c>
      <c r="W476" s="99">
        <v>0</v>
      </c>
      <c r="X476" s="99">
        <v>826734.88633728004</v>
      </c>
      <c r="Y476" s="99">
        <v>646071.23049163795</v>
      </c>
      <c r="Z476" s="99">
        <v>165145.847852707</v>
      </c>
      <c r="AA476" s="99">
        <v>0</v>
      </c>
      <c r="AB476" s="99">
        <v>0</v>
      </c>
      <c r="AC476" s="99">
        <v>9829420.31396484</v>
      </c>
      <c r="AD476" s="99">
        <v>8213.7955846786499</v>
      </c>
      <c r="AE476" s="99">
        <v>27300.292449474298</v>
      </c>
      <c r="AF476" s="99">
        <v>924158.85697174096</v>
      </c>
      <c r="AG476" s="99">
        <v>623594.95404815697</v>
      </c>
      <c r="AH476" s="99">
        <v>0</v>
      </c>
      <c r="AI476" s="99">
        <v>1060487.7113952599</v>
      </c>
      <c r="AJ476" s="99">
        <v>251503.13586235</v>
      </c>
      <c r="AK476" s="99">
        <v>0</v>
      </c>
      <c r="AL476" s="99">
        <v>164810.38200569199</v>
      </c>
      <c r="AM476" s="99">
        <v>0</v>
      </c>
      <c r="AN476" s="99">
        <v>9828590.0161132794</v>
      </c>
      <c r="AO476" s="99">
        <v>18733084.677978501</v>
      </c>
      <c r="AP476" s="99">
        <v>0</v>
      </c>
      <c r="AQ476" s="99">
        <v>7295241.8828125</v>
      </c>
      <c r="AR476" s="99">
        <v>5276104.7749633798</v>
      </c>
      <c r="AS476" s="99">
        <v>1370492.1019897501</v>
      </c>
      <c r="AT476" s="99">
        <v>0</v>
      </c>
      <c r="AU476" s="99">
        <v>0</v>
      </c>
      <c r="AV476" s="99">
        <v>30266733.2495117</v>
      </c>
      <c r="AW476" s="99">
        <v>26736.1548197269</v>
      </c>
      <c r="AX476" s="99">
        <v>534257.36721801804</v>
      </c>
      <c r="AY476" s="99">
        <v>8524852.6312255897</v>
      </c>
      <c r="AZ476" s="99">
        <v>5143889.3537597703</v>
      </c>
      <c r="BA476" s="99">
        <v>0</v>
      </c>
      <c r="BB476" s="99">
        <v>9583282.1640625</v>
      </c>
      <c r="BC476" s="99">
        <v>2125598.0607910198</v>
      </c>
      <c r="BD476" s="99">
        <v>0</v>
      </c>
      <c r="BE476" s="99">
        <v>1367358.6222991899</v>
      </c>
      <c r="BF476" s="99">
        <v>0</v>
      </c>
      <c r="BG476" s="99">
        <v>30246449.995849598</v>
      </c>
      <c r="BH476" s="99">
        <v>4016215.3099060101</v>
      </c>
      <c r="BI476" s="99">
        <v>0</v>
      </c>
      <c r="BJ476" s="99">
        <v>2523726.5485839802</v>
      </c>
      <c r="BK476" s="99">
        <v>2175110.42077637</v>
      </c>
      <c r="BL476" s="99">
        <v>0</v>
      </c>
      <c r="BM476" s="99">
        <v>0</v>
      </c>
      <c r="BN476" s="99">
        <v>0</v>
      </c>
      <c r="BO476" s="99">
        <v>0</v>
      </c>
      <c r="BP476" s="99">
        <v>0</v>
      </c>
      <c r="BQ476" s="99">
        <v>0</v>
      </c>
      <c r="BR476" s="99">
        <v>2687222.4324035598</v>
      </c>
      <c r="BS476" s="99">
        <v>1892134.2245941199</v>
      </c>
      <c r="BT476" s="99">
        <v>0</v>
      </c>
      <c r="BU476" s="99">
        <v>737434.77999877895</v>
      </c>
      <c r="BV476" s="99">
        <v>1235312.55558777</v>
      </c>
      <c r="BW476" s="99">
        <v>0</v>
      </c>
      <c r="BX476" s="99">
        <v>113220.659909248</v>
      </c>
      <c r="BY476" s="99">
        <v>0</v>
      </c>
      <c r="BZ476" s="99">
        <v>0</v>
      </c>
      <c r="CA476" s="99">
        <v>45688.511156558998</v>
      </c>
      <c r="CB476" s="99">
        <v>2867342.7615661598</v>
      </c>
      <c r="CC476" s="99">
        <v>25861682.443359401</v>
      </c>
      <c r="CD476" s="99">
        <v>6553846.2799682599</v>
      </c>
      <c r="CE476" s="99">
        <v>1044.70827542245</v>
      </c>
      <c r="CF476" s="99">
        <v>165314.098583221</v>
      </c>
      <c r="CG476" s="99">
        <v>1372474.92002869</v>
      </c>
      <c r="CH476" s="99">
        <v>0</v>
      </c>
      <c r="CI476" s="99">
        <v>46736.504379272497</v>
      </c>
      <c r="CJ476" s="99">
        <v>3067507.5907287602</v>
      </c>
      <c r="CK476" s="99">
        <v>27153354.779052701</v>
      </c>
      <c r="CL476" s="99">
        <v>6642907.3119506799</v>
      </c>
      <c r="CM476" s="166">
        <v>77965.863744735703</v>
      </c>
      <c r="CN476" s="166">
        <v>12921064.989990201</v>
      </c>
      <c r="CO476" s="166">
        <v>57504502.036132798</v>
      </c>
      <c r="CP476" s="99">
        <v>6642907.3119506799</v>
      </c>
      <c r="CQ476" s="99">
        <v>0</v>
      </c>
      <c r="CR476" s="99">
        <v>0</v>
      </c>
      <c r="CS476" s="99">
        <v>0</v>
      </c>
      <c r="CT476" s="99">
        <v>0</v>
      </c>
      <c r="CU476" s="98">
        <v>9272.8039358509996</v>
      </c>
      <c r="CV476" s="98">
        <v>32159.704447587999</v>
      </c>
      <c r="CW476" s="98">
        <v>3032656.8601493808</v>
      </c>
      <c r="CX476" s="98">
        <v>27234157.363388091</v>
      </c>
    </row>
    <row r="477" spans="1:102" x14ac:dyDescent="0.2">
      <c r="A477" s="98" t="s">
        <v>58</v>
      </c>
      <c r="B477" s="100">
        <v>41791</v>
      </c>
      <c r="C477" s="99">
        <v>36393.859643459298</v>
      </c>
      <c r="D477" s="99">
        <v>0</v>
      </c>
      <c r="E477" s="99">
        <v>8911.6941019296592</v>
      </c>
      <c r="F477" s="99">
        <v>7678.6811896562604</v>
      </c>
      <c r="G477" s="99">
        <v>1054.3015482574699</v>
      </c>
      <c r="H477" s="99">
        <v>0</v>
      </c>
      <c r="I477" s="99">
        <v>0</v>
      </c>
      <c r="J477" s="99">
        <v>31319.495945930499</v>
      </c>
      <c r="K477" s="99">
        <v>70.990338829346001</v>
      </c>
      <c r="L477" s="99">
        <v>390.04406884685199</v>
      </c>
      <c r="M477" s="99">
        <v>16861.6575200558</v>
      </c>
      <c r="N477" s="99">
        <v>4769.6023133993103</v>
      </c>
      <c r="O477" s="99">
        <v>0</v>
      </c>
      <c r="P477" s="99">
        <v>20947.316717386198</v>
      </c>
      <c r="Q477" s="99">
        <v>2389.1929334104102</v>
      </c>
      <c r="R477" s="99">
        <v>0</v>
      </c>
      <c r="S477" s="99">
        <v>1054.7380887716999</v>
      </c>
      <c r="T477" s="99">
        <v>0</v>
      </c>
      <c r="U477" s="99">
        <v>31390.970839262001</v>
      </c>
      <c r="V477" s="99">
        <v>2042032.78721619</v>
      </c>
      <c r="W477" s="99">
        <v>0</v>
      </c>
      <c r="X477" s="99">
        <v>804330.43611908006</v>
      </c>
      <c r="Y477" s="99">
        <v>623467.26419830299</v>
      </c>
      <c r="Z477" s="99">
        <v>163859.05326080299</v>
      </c>
      <c r="AA477" s="99">
        <v>0</v>
      </c>
      <c r="AB477" s="99">
        <v>0</v>
      </c>
      <c r="AC477" s="99">
        <v>9837890.0028076209</v>
      </c>
      <c r="AD477" s="99">
        <v>6319.8050380945197</v>
      </c>
      <c r="AE477" s="99">
        <v>30074.103449583101</v>
      </c>
      <c r="AF477" s="99">
        <v>922946.47311401402</v>
      </c>
      <c r="AG477" s="99">
        <v>600866.37484741199</v>
      </c>
      <c r="AH477" s="99">
        <v>0</v>
      </c>
      <c r="AI477" s="99">
        <v>1040811.5584258999</v>
      </c>
      <c r="AJ477" s="99">
        <v>246665.33170700099</v>
      </c>
      <c r="AK477" s="99">
        <v>0</v>
      </c>
      <c r="AL477" s="99">
        <v>163691.03310203599</v>
      </c>
      <c r="AM477" s="99">
        <v>0</v>
      </c>
      <c r="AN477" s="99">
        <v>9848347.5144043006</v>
      </c>
      <c r="AO477" s="99">
        <v>18577936.986328099</v>
      </c>
      <c r="AP477" s="99">
        <v>0</v>
      </c>
      <c r="AQ477" s="99">
        <v>7112133.1823120099</v>
      </c>
      <c r="AR477" s="99">
        <v>5110571.3002929697</v>
      </c>
      <c r="AS477" s="99">
        <v>1365669.1585693399</v>
      </c>
      <c r="AT477" s="99">
        <v>0</v>
      </c>
      <c r="AU477" s="99">
        <v>0</v>
      </c>
      <c r="AV477" s="99">
        <v>30306070.354736298</v>
      </c>
      <c r="AW477" s="99">
        <v>20628.895891189601</v>
      </c>
      <c r="AX477" s="99">
        <v>524619.93779754604</v>
      </c>
      <c r="AY477" s="99">
        <v>8584642.3486328106</v>
      </c>
      <c r="AZ477" s="99">
        <v>4970758.5495605497</v>
      </c>
      <c r="BA477" s="99">
        <v>0</v>
      </c>
      <c r="BB477" s="99">
        <v>9485235.48046875</v>
      </c>
      <c r="BC477" s="99">
        <v>2093837.0898742699</v>
      </c>
      <c r="BD477" s="99">
        <v>0</v>
      </c>
      <c r="BE477" s="99">
        <v>1363813.4306640599</v>
      </c>
      <c r="BF477" s="99">
        <v>0</v>
      </c>
      <c r="BG477" s="99">
        <v>30363700.659179699</v>
      </c>
      <c r="BH477" s="99">
        <v>3992211.4234619099</v>
      </c>
      <c r="BI477" s="99">
        <v>0</v>
      </c>
      <c r="BJ477" s="99">
        <v>2473828.9209289602</v>
      </c>
      <c r="BK477" s="99">
        <v>2115420.62249756</v>
      </c>
      <c r="BL477" s="99">
        <v>0</v>
      </c>
      <c r="BM477" s="99">
        <v>0</v>
      </c>
      <c r="BN477" s="99">
        <v>0</v>
      </c>
      <c r="BO477" s="99">
        <v>0</v>
      </c>
      <c r="BP477" s="99">
        <v>0</v>
      </c>
      <c r="BQ477" s="99">
        <v>0</v>
      </c>
      <c r="BR477" s="99">
        <v>2702754.0488281301</v>
      </c>
      <c r="BS477" s="99">
        <v>1829927.9659728999</v>
      </c>
      <c r="BT477" s="99">
        <v>0</v>
      </c>
      <c r="BU477" s="99">
        <v>753574.77999877895</v>
      </c>
      <c r="BV477" s="99">
        <v>1247237.22846985</v>
      </c>
      <c r="BW477" s="99">
        <v>0</v>
      </c>
      <c r="BX477" s="99">
        <v>113671.25990772199</v>
      </c>
      <c r="BY477" s="99">
        <v>0</v>
      </c>
      <c r="BZ477" s="99">
        <v>0</v>
      </c>
      <c r="CA477" s="99">
        <v>45290.149806976297</v>
      </c>
      <c r="CB477" s="99">
        <v>2853010.45562744</v>
      </c>
      <c r="CC477" s="99">
        <v>25743933.387939502</v>
      </c>
      <c r="CD477" s="99">
        <v>6466272.4074096698</v>
      </c>
      <c r="CE477" s="99">
        <v>1055.6124807000199</v>
      </c>
      <c r="CF477" s="99">
        <v>163844.50787353501</v>
      </c>
      <c r="CG477" s="99">
        <v>1365304.44384766</v>
      </c>
      <c r="CH477" s="99">
        <v>0</v>
      </c>
      <c r="CI477" s="99">
        <v>46346.603966713003</v>
      </c>
      <c r="CJ477" s="99">
        <v>3018015.2957458501</v>
      </c>
      <c r="CK477" s="99">
        <v>27174567.966552701</v>
      </c>
      <c r="CL477" s="99">
        <v>6590860.2439575205</v>
      </c>
      <c r="CM477" s="166">
        <v>77617.418651580796</v>
      </c>
      <c r="CN477" s="166">
        <v>12859306.2458496</v>
      </c>
      <c r="CO477" s="166">
        <v>57497403.181152299</v>
      </c>
      <c r="CP477" s="99">
        <v>6590860.2439575205</v>
      </c>
      <c r="CQ477" s="99">
        <v>0</v>
      </c>
      <c r="CR477" s="99">
        <v>0</v>
      </c>
      <c r="CS477" s="99">
        <v>0</v>
      </c>
      <c r="CT477" s="99">
        <v>0</v>
      </c>
      <c r="CU477" s="98">
        <v>8977.3577139940007</v>
      </c>
      <c r="CV477" s="98">
        <v>32251.325302834</v>
      </c>
      <c r="CW477" s="98">
        <v>3016854.9635009752</v>
      </c>
      <c r="CX477" s="98">
        <v>27109237.831787162</v>
      </c>
    </row>
    <row r="478" spans="1:102" x14ac:dyDescent="0.2">
      <c r="A478" s="98" t="s">
        <v>58</v>
      </c>
      <c r="B478" s="100">
        <v>41883</v>
      </c>
      <c r="C478" s="99">
        <v>36205.3091783524</v>
      </c>
      <c r="D478" s="99">
        <v>0</v>
      </c>
      <c r="E478" s="99">
        <v>8633.0968819856607</v>
      </c>
      <c r="F478" s="99">
        <v>7410.0131015777597</v>
      </c>
      <c r="G478" s="99">
        <v>1068.4800565093799</v>
      </c>
      <c r="H478" s="99">
        <v>0</v>
      </c>
      <c r="I478" s="99">
        <v>0</v>
      </c>
      <c r="J478" s="99">
        <v>31247.714758396101</v>
      </c>
      <c r="K478" s="99">
        <v>45.755596521776198</v>
      </c>
      <c r="L478" s="99">
        <v>102.97783876024199</v>
      </c>
      <c r="M478" s="99">
        <v>16789.981455326099</v>
      </c>
      <c r="N478" s="99">
        <v>4613.5725850462904</v>
      </c>
      <c r="O478" s="99">
        <v>0</v>
      </c>
      <c r="P478" s="99">
        <v>21018.694515228301</v>
      </c>
      <c r="Q478" s="99">
        <v>2383.9485786259202</v>
      </c>
      <c r="R478" s="99">
        <v>0</v>
      </c>
      <c r="S478" s="99">
        <v>1066.6443887948999</v>
      </c>
      <c r="T478" s="99">
        <v>0</v>
      </c>
      <c r="U478" s="99">
        <v>31296.469155549999</v>
      </c>
      <c r="V478" s="99">
        <v>2021416.6623992899</v>
      </c>
      <c r="W478" s="99">
        <v>0</v>
      </c>
      <c r="X478" s="99">
        <v>774074.59445190395</v>
      </c>
      <c r="Y478" s="99">
        <v>600784.57807159401</v>
      </c>
      <c r="Z478" s="99">
        <v>166163.37095642099</v>
      </c>
      <c r="AA478" s="99">
        <v>0</v>
      </c>
      <c r="AB478" s="99">
        <v>0</v>
      </c>
      <c r="AC478" s="99">
        <v>9800894.2873535194</v>
      </c>
      <c r="AD478" s="99">
        <v>3509.1842752993098</v>
      </c>
      <c r="AE478" s="99">
        <v>31052.777906417799</v>
      </c>
      <c r="AF478" s="99">
        <v>915708.74897003197</v>
      </c>
      <c r="AG478" s="99">
        <v>577610.366355896</v>
      </c>
      <c r="AH478" s="99">
        <v>0</v>
      </c>
      <c r="AI478" s="99">
        <v>1025045.50064087</v>
      </c>
      <c r="AJ478" s="99">
        <v>246432.05515289301</v>
      </c>
      <c r="AK478" s="99">
        <v>0</v>
      </c>
      <c r="AL478" s="99">
        <v>166109.33473396301</v>
      </c>
      <c r="AM478" s="99">
        <v>0</v>
      </c>
      <c r="AN478" s="99">
        <v>9808417.84521484</v>
      </c>
      <c r="AO478" s="99">
        <v>18422146.299072299</v>
      </c>
      <c r="AP478" s="99">
        <v>0</v>
      </c>
      <c r="AQ478" s="99">
        <v>6832487.1702880897</v>
      </c>
      <c r="AR478" s="99">
        <v>4947184.7935790997</v>
      </c>
      <c r="AS478" s="99">
        <v>1378935.9872131301</v>
      </c>
      <c r="AT478" s="99">
        <v>0</v>
      </c>
      <c r="AU478" s="99">
        <v>0</v>
      </c>
      <c r="AV478" s="99">
        <v>30271028.515625</v>
      </c>
      <c r="AW478" s="99">
        <v>11458.132029771799</v>
      </c>
      <c r="AX478" s="99">
        <v>466013.67227172898</v>
      </c>
      <c r="AY478" s="99">
        <v>8518949.7030029297</v>
      </c>
      <c r="AZ478" s="99">
        <v>4790701.1465454102</v>
      </c>
      <c r="BA478" s="99">
        <v>0</v>
      </c>
      <c r="BB478" s="99">
        <v>9440781.9067382794</v>
      </c>
      <c r="BC478" s="99">
        <v>2101509.7360229502</v>
      </c>
      <c r="BD478" s="99">
        <v>0</v>
      </c>
      <c r="BE478" s="99">
        <v>1377811.89564514</v>
      </c>
      <c r="BF478" s="99">
        <v>0</v>
      </c>
      <c r="BG478" s="99">
        <v>30289103.2041016</v>
      </c>
      <c r="BH478" s="99">
        <v>3999553.1713561998</v>
      </c>
      <c r="BI478" s="99">
        <v>0</v>
      </c>
      <c r="BJ478" s="99">
        <v>2428683.4822692899</v>
      </c>
      <c r="BK478" s="99">
        <v>2062507.0952453599</v>
      </c>
      <c r="BL478" s="99">
        <v>0</v>
      </c>
      <c r="BM478" s="99">
        <v>0</v>
      </c>
      <c r="BN478" s="99">
        <v>0</v>
      </c>
      <c r="BO478" s="99">
        <v>0</v>
      </c>
      <c r="BP478" s="99">
        <v>0</v>
      </c>
      <c r="BQ478" s="99">
        <v>0</v>
      </c>
      <c r="BR478" s="99">
        <v>2694790.43609619</v>
      </c>
      <c r="BS478" s="99">
        <v>1767265.3263091999</v>
      </c>
      <c r="BT478" s="99">
        <v>0</v>
      </c>
      <c r="BU478" s="99">
        <v>628368.44999694801</v>
      </c>
      <c r="BV478" s="99">
        <v>1249815.5566253699</v>
      </c>
      <c r="BW478" s="99">
        <v>0</v>
      </c>
      <c r="BX478" s="99">
        <v>100883.729923248</v>
      </c>
      <c r="BY478" s="99">
        <v>0</v>
      </c>
      <c r="BZ478" s="99">
        <v>0</v>
      </c>
      <c r="CA478" s="99">
        <v>44859.060304641702</v>
      </c>
      <c r="CB478" s="99">
        <v>2797330.9380188002</v>
      </c>
      <c r="CC478" s="99">
        <v>25282297.137451202</v>
      </c>
      <c r="CD478" s="99">
        <v>6417811.40869141</v>
      </c>
      <c r="CE478" s="99">
        <v>1067.2536769360299</v>
      </c>
      <c r="CF478" s="99">
        <v>166094.55075264</v>
      </c>
      <c r="CG478" s="99">
        <v>1378267.64776611</v>
      </c>
      <c r="CH478" s="99">
        <v>0</v>
      </c>
      <c r="CI478" s="99">
        <v>45918.215987205498</v>
      </c>
      <c r="CJ478" s="99">
        <v>2954238.7924804701</v>
      </c>
      <c r="CK478" s="99">
        <v>26669675.092529301</v>
      </c>
      <c r="CL478" s="99">
        <v>6531126.4521484403</v>
      </c>
      <c r="CM478" s="166">
        <v>77041.787370681806</v>
      </c>
      <c r="CN478" s="166">
        <v>12757022.6131592</v>
      </c>
      <c r="CO478" s="166">
        <v>56936655.978027299</v>
      </c>
      <c r="CP478" s="99">
        <v>6531126.4521484403</v>
      </c>
      <c r="CQ478" s="99">
        <v>0</v>
      </c>
      <c r="CR478" s="99">
        <v>0</v>
      </c>
      <c r="CS478" s="99">
        <v>0</v>
      </c>
      <c r="CT478" s="99">
        <v>0</v>
      </c>
      <c r="CU478" s="98">
        <v>8662.3162766080004</v>
      </c>
      <c r="CV478" s="98">
        <v>32184.093097014</v>
      </c>
      <c r="CW478" s="98">
        <v>2963425.4887714405</v>
      </c>
      <c r="CX478" s="98">
        <v>26660564.785217311</v>
      </c>
    </row>
    <row r="479" spans="1:102" x14ac:dyDescent="0.2">
      <c r="A479" s="98" t="s">
        <v>58</v>
      </c>
      <c r="B479" s="100">
        <v>41974</v>
      </c>
      <c r="C479" s="99">
        <v>36094.368299484297</v>
      </c>
      <c r="D479" s="99">
        <v>0</v>
      </c>
      <c r="E479" s="99">
        <v>8442.2234870195407</v>
      </c>
      <c r="F479" s="99">
        <v>7254.6293045878401</v>
      </c>
      <c r="G479" s="99">
        <v>1059.35797248781</v>
      </c>
      <c r="H479" s="99">
        <v>0</v>
      </c>
      <c r="I479" s="99">
        <v>0</v>
      </c>
      <c r="J479" s="99">
        <v>30895.471486091599</v>
      </c>
      <c r="K479" s="99">
        <v>27.758154127746799</v>
      </c>
      <c r="L479" s="99">
        <v>88.105364976450801</v>
      </c>
      <c r="M479" s="99">
        <v>16778.263476133299</v>
      </c>
      <c r="N479" s="99">
        <v>4478.5605009198198</v>
      </c>
      <c r="O479" s="99">
        <v>0</v>
      </c>
      <c r="P479" s="99">
        <v>20932.032563209501</v>
      </c>
      <c r="Q479" s="99">
        <v>2346.0819993019099</v>
      </c>
      <c r="R479" s="99">
        <v>0</v>
      </c>
      <c r="S479" s="99">
        <v>1058.8200011700401</v>
      </c>
      <c r="T479" s="99">
        <v>0</v>
      </c>
      <c r="U479" s="99">
        <v>30924.104821443601</v>
      </c>
      <c r="V479" s="99">
        <v>2002356.6029052699</v>
      </c>
      <c r="W479" s="99">
        <v>0</v>
      </c>
      <c r="X479" s="99">
        <v>751170.078330994</v>
      </c>
      <c r="Y479" s="99">
        <v>579388.43268585205</v>
      </c>
      <c r="Z479" s="99">
        <v>162560.26283264201</v>
      </c>
      <c r="AA479" s="99">
        <v>0</v>
      </c>
      <c r="AB479" s="99">
        <v>0</v>
      </c>
      <c r="AC479" s="99">
        <v>9714453.2303466797</v>
      </c>
      <c r="AD479" s="99">
        <v>2172.4964078366802</v>
      </c>
      <c r="AE479" s="99">
        <v>8883.3420908451099</v>
      </c>
      <c r="AF479" s="99">
        <v>916177.20766448998</v>
      </c>
      <c r="AG479" s="99">
        <v>559220.40744018601</v>
      </c>
      <c r="AH479" s="99">
        <v>0</v>
      </c>
      <c r="AI479" s="99">
        <v>1033682.8443985</v>
      </c>
      <c r="AJ479" s="99">
        <v>240697.908189774</v>
      </c>
      <c r="AK479" s="99">
        <v>0</v>
      </c>
      <c r="AL479" s="99">
        <v>162661.68638801601</v>
      </c>
      <c r="AM479" s="99">
        <v>0</v>
      </c>
      <c r="AN479" s="99">
        <v>9717866.0711669903</v>
      </c>
      <c r="AO479" s="99">
        <v>18276224.0544434</v>
      </c>
      <c r="AP479" s="99">
        <v>0</v>
      </c>
      <c r="AQ479" s="99">
        <v>6611397.42724609</v>
      </c>
      <c r="AR479" s="99">
        <v>4765211.50183105</v>
      </c>
      <c r="AS479" s="99">
        <v>1354164.1007995601</v>
      </c>
      <c r="AT479" s="99">
        <v>0</v>
      </c>
      <c r="AU479" s="99">
        <v>0</v>
      </c>
      <c r="AV479" s="99">
        <v>30196815.631591801</v>
      </c>
      <c r="AW479" s="99">
        <v>7155.7062804698899</v>
      </c>
      <c r="AX479" s="99">
        <v>69866.149799346895</v>
      </c>
      <c r="AY479" s="99">
        <v>8523490.9549560491</v>
      </c>
      <c r="AZ479" s="99">
        <v>4651295.0950317401</v>
      </c>
      <c r="BA479" s="99">
        <v>0</v>
      </c>
      <c r="BB479" s="99">
        <v>9731366.0576171894</v>
      </c>
      <c r="BC479" s="99">
        <v>2066654.4740295401</v>
      </c>
      <c r="BD479" s="99">
        <v>0</v>
      </c>
      <c r="BE479" s="99">
        <v>1355565.2705383301</v>
      </c>
      <c r="BF479" s="99">
        <v>0</v>
      </c>
      <c r="BG479" s="99">
        <v>30202625.394287098</v>
      </c>
      <c r="BH479" s="99">
        <v>4009463.84124756</v>
      </c>
      <c r="BI479" s="99">
        <v>0</v>
      </c>
      <c r="BJ479" s="99">
        <v>2372757.49255371</v>
      </c>
      <c r="BK479" s="99">
        <v>1997954.58084106</v>
      </c>
      <c r="BL479" s="99">
        <v>0</v>
      </c>
      <c r="BM479" s="99">
        <v>0</v>
      </c>
      <c r="BN479" s="99">
        <v>0</v>
      </c>
      <c r="BO479" s="99">
        <v>0</v>
      </c>
      <c r="BP479" s="99">
        <v>0</v>
      </c>
      <c r="BQ479" s="99">
        <v>0</v>
      </c>
      <c r="BR479" s="99">
        <v>2701540.5194091802</v>
      </c>
      <c r="BS479" s="99">
        <v>1719369.82369995</v>
      </c>
      <c r="BT479" s="99">
        <v>0</v>
      </c>
      <c r="BU479" s="99">
        <v>732534.04999542201</v>
      </c>
      <c r="BV479" s="99">
        <v>1241197.9769592299</v>
      </c>
      <c r="BW479" s="99">
        <v>0</v>
      </c>
      <c r="BX479" s="99">
        <v>109291.27989959699</v>
      </c>
      <c r="BY479" s="99">
        <v>0</v>
      </c>
      <c r="BZ479" s="99">
        <v>0</v>
      </c>
      <c r="CA479" s="99">
        <v>44582.665582656897</v>
      </c>
      <c r="CB479" s="99">
        <v>2755405.47302246</v>
      </c>
      <c r="CC479" s="99">
        <v>24963961.950195301</v>
      </c>
      <c r="CD479" s="99">
        <v>6376883.4036865197</v>
      </c>
      <c r="CE479" s="99">
        <v>1060.1927224993699</v>
      </c>
      <c r="CF479" s="99">
        <v>162535.930236816</v>
      </c>
      <c r="CG479" s="99">
        <v>1353611.9216918901</v>
      </c>
      <c r="CH479" s="99">
        <v>0</v>
      </c>
      <c r="CI479" s="99">
        <v>45647.488999843597</v>
      </c>
      <c r="CJ479" s="99">
        <v>2901907.32281494</v>
      </c>
      <c r="CK479" s="99">
        <v>26321043.825683601</v>
      </c>
      <c r="CL479" s="99">
        <v>6493514.43713379</v>
      </c>
      <c r="CM479" s="166">
        <v>76478.296367645293</v>
      </c>
      <c r="CN479" s="166">
        <v>12630283.9466553</v>
      </c>
      <c r="CO479" s="166">
        <v>56507164.153808601</v>
      </c>
      <c r="CP479" s="99">
        <v>6493514.43713379</v>
      </c>
      <c r="CQ479" s="99">
        <v>0</v>
      </c>
      <c r="CR479" s="99">
        <v>0</v>
      </c>
      <c r="CS479" s="99">
        <v>0</v>
      </c>
      <c r="CT479" s="99">
        <v>0</v>
      </c>
      <c r="CU479" s="98">
        <v>8482.0833229960008</v>
      </c>
      <c r="CV479" s="98">
        <v>31833.006530120001</v>
      </c>
      <c r="CW479" s="98">
        <v>2917941.4032592759</v>
      </c>
      <c r="CX479" s="98">
        <v>26317573.871887192</v>
      </c>
    </row>
    <row r="480" spans="1:102" x14ac:dyDescent="0.2">
      <c r="A480" s="98" t="s">
        <v>58</v>
      </c>
      <c r="B480" s="100">
        <v>42064</v>
      </c>
      <c r="C480" s="99">
        <v>35751.830124378197</v>
      </c>
      <c r="D480" s="99">
        <v>0</v>
      </c>
      <c r="E480" s="99">
        <v>8223.0742305517197</v>
      </c>
      <c r="F480" s="99">
        <v>7040.1553150415402</v>
      </c>
      <c r="G480" s="99">
        <v>1062.55351451039</v>
      </c>
      <c r="H480" s="99">
        <v>0</v>
      </c>
      <c r="I480" s="99">
        <v>0</v>
      </c>
      <c r="J480" s="99">
        <v>31022.357976675001</v>
      </c>
      <c r="K480" s="99">
        <v>21.604706626618299</v>
      </c>
      <c r="L480" s="99">
        <v>92.4796202015132</v>
      </c>
      <c r="M480" s="99">
        <v>16672.0676281452</v>
      </c>
      <c r="N480" s="99">
        <v>4341.9361231327102</v>
      </c>
      <c r="O480" s="99">
        <v>0</v>
      </c>
      <c r="P480" s="99">
        <v>20474.1837420464</v>
      </c>
      <c r="Q480" s="99">
        <v>2318.0069376230199</v>
      </c>
      <c r="R480" s="99">
        <v>0</v>
      </c>
      <c r="S480" s="99">
        <v>1059.63545264304</v>
      </c>
      <c r="T480" s="99">
        <v>0</v>
      </c>
      <c r="U480" s="99">
        <v>31042.9668984413</v>
      </c>
      <c r="V480" s="99">
        <v>1973362.20762634</v>
      </c>
      <c r="W480" s="99">
        <v>0</v>
      </c>
      <c r="X480" s="99">
        <v>732416.44921875</v>
      </c>
      <c r="Y480" s="99">
        <v>553486.45385742199</v>
      </c>
      <c r="Z480" s="99">
        <v>161959.984830856</v>
      </c>
      <c r="AA480" s="99">
        <v>0</v>
      </c>
      <c r="AB480" s="99">
        <v>0</v>
      </c>
      <c r="AC480" s="99">
        <v>9681493.0465087909</v>
      </c>
      <c r="AD480" s="99">
        <v>1706.6553107202101</v>
      </c>
      <c r="AE480" s="99">
        <v>11353.127479791599</v>
      </c>
      <c r="AF480" s="99">
        <v>903302.21956634498</v>
      </c>
      <c r="AG480" s="99">
        <v>534789.98485565197</v>
      </c>
      <c r="AH480" s="99">
        <v>0</v>
      </c>
      <c r="AI480" s="99">
        <v>1018074.26938629</v>
      </c>
      <c r="AJ480" s="99">
        <v>241310.894218445</v>
      </c>
      <c r="AK480" s="99">
        <v>0</v>
      </c>
      <c r="AL480" s="99">
        <v>161581.59601783799</v>
      </c>
      <c r="AM480" s="99">
        <v>0</v>
      </c>
      <c r="AN480" s="99">
        <v>9673327.9705810491</v>
      </c>
      <c r="AO480" s="99">
        <v>18193466.662353501</v>
      </c>
      <c r="AP480" s="99">
        <v>0</v>
      </c>
      <c r="AQ480" s="99">
        <v>6477239.61791992</v>
      </c>
      <c r="AR480" s="99">
        <v>4558971.0924682599</v>
      </c>
      <c r="AS480" s="99">
        <v>1353874.07067871</v>
      </c>
      <c r="AT480" s="99">
        <v>0</v>
      </c>
      <c r="AU480" s="99">
        <v>0</v>
      </c>
      <c r="AV480" s="99">
        <v>30314404.770996101</v>
      </c>
      <c r="AW480" s="99">
        <v>5643.9988520145398</v>
      </c>
      <c r="AX480" s="99">
        <v>83675.027865409895</v>
      </c>
      <c r="AY480" s="99">
        <v>8468616.2421875</v>
      </c>
      <c r="AZ480" s="99">
        <v>4454235.9609375</v>
      </c>
      <c r="BA480" s="99">
        <v>0</v>
      </c>
      <c r="BB480" s="99">
        <v>9545589.2791747991</v>
      </c>
      <c r="BC480" s="99">
        <v>2075872.6874694801</v>
      </c>
      <c r="BD480" s="99">
        <v>0</v>
      </c>
      <c r="BE480" s="99">
        <v>1351023.42481995</v>
      </c>
      <c r="BF480" s="99">
        <v>0</v>
      </c>
      <c r="BG480" s="99">
        <v>30280747.980224598</v>
      </c>
      <c r="BH480" s="99">
        <v>3941055.8336486798</v>
      </c>
      <c r="BI480" s="99">
        <v>0</v>
      </c>
      <c r="BJ480" s="99">
        <v>2307310.0178222698</v>
      </c>
      <c r="BK480" s="99">
        <v>1936288.53956604</v>
      </c>
      <c r="BL480" s="99">
        <v>0</v>
      </c>
      <c r="BM480" s="99">
        <v>0</v>
      </c>
      <c r="BN480" s="99">
        <v>0</v>
      </c>
      <c r="BO480" s="99">
        <v>0</v>
      </c>
      <c r="BP480" s="99">
        <v>0</v>
      </c>
      <c r="BQ480" s="99">
        <v>0</v>
      </c>
      <c r="BR480" s="99">
        <v>2677531.0805358901</v>
      </c>
      <c r="BS480" s="99">
        <v>1650878.22463989</v>
      </c>
      <c r="BT480" s="99">
        <v>0</v>
      </c>
      <c r="BU480" s="99">
        <v>701041.88999939</v>
      </c>
      <c r="BV480" s="99">
        <v>1256241.8155517599</v>
      </c>
      <c r="BW480" s="99">
        <v>0</v>
      </c>
      <c r="BX480" s="99">
        <v>122391.309811592</v>
      </c>
      <c r="BY480" s="99">
        <v>0</v>
      </c>
      <c r="BZ480" s="99">
        <v>0</v>
      </c>
      <c r="CA480" s="99">
        <v>43918.642456054702</v>
      </c>
      <c r="CB480" s="99">
        <v>2699263.32495117</v>
      </c>
      <c r="CC480" s="99">
        <v>24592862.950683601</v>
      </c>
      <c r="CD480" s="99">
        <v>6265250.77233887</v>
      </c>
      <c r="CE480" s="99">
        <v>1061.8109479695599</v>
      </c>
      <c r="CF480" s="99">
        <v>162056.45470809899</v>
      </c>
      <c r="CG480" s="99">
        <v>1355116.49765015</v>
      </c>
      <c r="CH480" s="99">
        <v>0</v>
      </c>
      <c r="CI480" s="99">
        <v>44983.6353764534</v>
      </c>
      <c r="CJ480" s="99">
        <v>2884386.5767822298</v>
      </c>
      <c r="CK480" s="99">
        <v>25968161.8828125</v>
      </c>
      <c r="CL480" s="99">
        <v>6377124.7783813505</v>
      </c>
      <c r="CM480" s="166">
        <v>75935.271336555496</v>
      </c>
      <c r="CN480" s="166">
        <v>12574382.298583999</v>
      </c>
      <c r="CO480" s="166">
        <v>56310070.1572266</v>
      </c>
      <c r="CP480" s="99">
        <v>6377124.7783813505</v>
      </c>
      <c r="CQ480" s="99">
        <v>0</v>
      </c>
      <c r="CR480" s="99">
        <v>0</v>
      </c>
      <c r="CS480" s="99">
        <v>0</v>
      </c>
      <c r="CT480" s="99">
        <v>0</v>
      </c>
      <c r="CU480" s="98">
        <v>8251.9108866820006</v>
      </c>
      <c r="CV480" s="98">
        <v>31967.601941339999</v>
      </c>
      <c r="CW480" s="98">
        <v>2861319.7796592689</v>
      </c>
      <c r="CX480" s="98">
        <v>25947979.448333751</v>
      </c>
    </row>
    <row r="481" spans="1:102" x14ac:dyDescent="0.2">
      <c r="A481" s="98" t="s">
        <v>58</v>
      </c>
      <c r="B481" s="100">
        <v>42156</v>
      </c>
      <c r="C481" s="99">
        <v>35844.771535873399</v>
      </c>
      <c r="D481" s="99">
        <v>0</v>
      </c>
      <c r="E481" s="99">
        <v>8011.74208277464</v>
      </c>
      <c r="F481" s="99">
        <v>6828.0976201891899</v>
      </c>
      <c r="G481" s="99">
        <v>1070.6717575192499</v>
      </c>
      <c r="H481" s="99">
        <v>0</v>
      </c>
      <c r="I481" s="99">
        <v>0</v>
      </c>
      <c r="J481" s="99">
        <v>30976.200773239099</v>
      </c>
      <c r="K481" s="99">
        <v>19.7009630331304</v>
      </c>
      <c r="L481" s="99">
        <v>103.553654463962</v>
      </c>
      <c r="M481" s="99">
        <v>16667.204372644399</v>
      </c>
      <c r="N481" s="99">
        <v>4184.50488334894</v>
      </c>
      <c r="O481" s="99">
        <v>0</v>
      </c>
      <c r="P481" s="99">
        <v>20647.2310101986</v>
      </c>
      <c r="Q481" s="99">
        <v>2313.0942336022899</v>
      </c>
      <c r="R481" s="99">
        <v>0</v>
      </c>
      <c r="S481" s="99">
        <v>1070.37604653835</v>
      </c>
      <c r="T481" s="99">
        <v>0</v>
      </c>
      <c r="U481" s="99">
        <v>30994.277243852601</v>
      </c>
      <c r="V481" s="99">
        <v>1978261.5639953599</v>
      </c>
      <c r="W481" s="99">
        <v>0</v>
      </c>
      <c r="X481" s="99">
        <v>709361.43112945603</v>
      </c>
      <c r="Y481" s="99">
        <v>536638.53925323498</v>
      </c>
      <c r="Z481" s="99">
        <v>163569.71167564401</v>
      </c>
      <c r="AA481" s="99">
        <v>0</v>
      </c>
      <c r="AB481" s="99">
        <v>0</v>
      </c>
      <c r="AC481" s="99">
        <v>9713467.0892334003</v>
      </c>
      <c r="AD481" s="99">
        <v>1672.52543538809</v>
      </c>
      <c r="AE481" s="99">
        <v>11536.901641607299</v>
      </c>
      <c r="AF481" s="99">
        <v>902465.24779510498</v>
      </c>
      <c r="AG481" s="99">
        <v>514377.851848602</v>
      </c>
      <c r="AH481" s="99">
        <v>0</v>
      </c>
      <c r="AI481" s="99">
        <v>1013467.81437683</v>
      </c>
      <c r="AJ481" s="99">
        <v>244571.37588119501</v>
      </c>
      <c r="AK481" s="99">
        <v>0</v>
      </c>
      <c r="AL481" s="99">
        <v>163328.802330017</v>
      </c>
      <c r="AM481" s="99">
        <v>0</v>
      </c>
      <c r="AN481" s="99">
        <v>9721462.23510742</v>
      </c>
      <c r="AO481" s="99">
        <v>18228606.919189502</v>
      </c>
      <c r="AP481" s="99">
        <v>0</v>
      </c>
      <c r="AQ481" s="99">
        <v>6339511.8619384803</v>
      </c>
      <c r="AR481" s="99">
        <v>4424153.4706420898</v>
      </c>
      <c r="AS481" s="99">
        <v>1370786.0926208501</v>
      </c>
      <c r="AT481" s="99">
        <v>0</v>
      </c>
      <c r="AU481" s="99">
        <v>0</v>
      </c>
      <c r="AV481" s="99">
        <v>30410281.1318359</v>
      </c>
      <c r="AW481" s="99">
        <v>5548.3982817530596</v>
      </c>
      <c r="AX481" s="99">
        <v>90907.272519111604</v>
      </c>
      <c r="AY481" s="99">
        <v>8477918.7327880897</v>
      </c>
      <c r="AZ481" s="99">
        <v>4277117.3662719699</v>
      </c>
      <c r="BA481" s="99">
        <v>0</v>
      </c>
      <c r="BB481" s="99">
        <v>9615111.7779540997</v>
      </c>
      <c r="BC481" s="99">
        <v>2107918.2207946801</v>
      </c>
      <c r="BD481" s="99">
        <v>0</v>
      </c>
      <c r="BE481" s="99">
        <v>1368323.9787902799</v>
      </c>
      <c r="BF481" s="99">
        <v>0</v>
      </c>
      <c r="BG481" s="99">
        <v>30452142.9448242</v>
      </c>
      <c r="BH481" s="99">
        <v>3982563.6672058101</v>
      </c>
      <c r="BI481" s="99">
        <v>0</v>
      </c>
      <c r="BJ481" s="99">
        <v>2257524.0491332998</v>
      </c>
      <c r="BK481" s="99">
        <v>1883160.55284119</v>
      </c>
      <c r="BL481" s="99">
        <v>0</v>
      </c>
      <c r="BM481" s="99">
        <v>0</v>
      </c>
      <c r="BN481" s="99">
        <v>0</v>
      </c>
      <c r="BO481" s="99">
        <v>0</v>
      </c>
      <c r="BP481" s="99">
        <v>0</v>
      </c>
      <c r="BQ481" s="99">
        <v>0</v>
      </c>
      <c r="BR481" s="99">
        <v>2696261.7503967299</v>
      </c>
      <c r="BS481" s="99">
        <v>1586761.3533783001</v>
      </c>
      <c r="BT481" s="99">
        <v>0</v>
      </c>
      <c r="BU481" s="99">
        <v>720572.95999145496</v>
      </c>
      <c r="BV481" s="99">
        <v>1281431.7190856901</v>
      </c>
      <c r="BW481" s="99">
        <v>0</v>
      </c>
      <c r="BX481" s="99">
        <v>124808.37980651901</v>
      </c>
      <c r="BY481" s="99">
        <v>0</v>
      </c>
      <c r="BZ481" s="99">
        <v>0</v>
      </c>
      <c r="CA481" s="99">
        <v>43848.471463680296</v>
      </c>
      <c r="CB481" s="99">
        <v>2691200.3933410598</v>
      </c>
      <c r="CC481" s="99">
        <v>24635658.268066399</v>
      </c>
      <c r="CD481" s="99">
        <v>6236762.7973632803</v>
      </c>
      <c r="CE481" s="99">
        <v>1071.9447392970301</v>
      </c>
      <c r="CF481" s="99">
        <v>163520.326965332</v>
      </c>
      <c r="CG481" s="99">
        <v>1370395.11659241</v>
      </c>
      <c r="CH481" s="99">
        <v>0</v>
      </c>
      <c r="CI481" s="99">
        <v>44921.1299276352</v>
      </c>
      <c r="CJ481" s="99">
        <v>2836031.6054992699</v>
      </c>
      <c r="CK481" s="99">
        <v>25971736.206787098</v>
      </c>
      <c r="CL481" s="99">
        <v>6352003.8333129901</v>
      </c>
      <c r="CM481" s="166">
        <v>75778.846161842303</v>
      </c>
      <c r="CN481" s="166">
        <v>12539607.497436499</v>
      </c>
      <c r="CO481" s="166">
        <v>56387823.0556641</v>
      </c>
      <c r="CP481" s="99">
        <v>6352003.8333129901</v>
      </c>
      <c r="CQ481" s="99">
        <v>0</v>
      </c>
      <c r="CR481" s="99">
        <v>0</v>
      </c>
      <c r="CS481" s="99">
        <v>0</v>
      </c>
      <c r="CT481" s="99">
        <v>0</v>
      </c>
      <c r="CU481" s="98">
        <v>8025.5429670639996</v>
      </c>
      <c r="CV481" s="98">
        <v>31929.482502047002</v>
      </c>
      <c r="CW481" s="98">
        <v>2854720.7203063918</v>
      </c>
      <c r="CX481" s="98">
        <v>26006053.38465881</v>
      </c>
    </row>
    <row r="482" spans="1:102" x14ac:dyDescent="0.2">
      <c r="A482" s="98" t="s">
        <v>58</v>
      </c>
      <c r="B482" s="100">
        <v>42248</v>
      </c>
      <c r="C482" s="99">
        <v>35639.657785415598</v>
      </c>
      <c r="D482" s="99">
        <v>0</v>
      </c>
      <c r="E482" s="99">
        <v>7759.2774751186398</v>
      </c>
      <c r="F482" s="99">
        <v>6595.0795790553102</v>
      </c>
      <c r="G482" s="99">
        <v>1075.4933213740601</v>
      </c>
      <c r="H482" s="99">
        <v>0</v>
      </c>
      <c r="I482" s="99">
        <v>0</v>
      </c>
      <c r="J482" s="99">
        <v>30941.5312051773</v>
      </c>
      <c r="K482" s="99">
        <v>17.783591572893801</v>
      </c>
      <c r="L482" s="99">
        <v>107.721562010236</v>
      </c>
      <c r="M482" s="99">
        <v>16534.130237579298</v>
      </c>
      <c r="N482" s="99">
        <v>4044.4635975360902</v>
      </c>
      <c r="O482" s="99">
        <v>0</v>
      </c>
      <c r="P482" s="99">
        <v>20465.064299583399</v>
      </c>
      <c r="Q482" s="99">
        <v>2289.2999573349998</v>
      </c>
      <c r="R482" s="99">
        <v>0</v>
      </c>
      <c r="S482" s="99">
        <v>1072.50176218152</v>
      </c>
      <c r="T482" s="99">
        <v>0</v>
      </c>
      <c r="U482" s="99">
        <v>30960.750679731402</v>
      </c>
      <c r="V482" s="99">
        <v>1972543.00958252</v>
      </c>
      <c r="W482" s="99">
        <v>0</v>
      </c>
      <c r="X482" s="99">
        <v>683490.03031158401</v>
      </c>
      <c r="Y482" s="99">
        <v>516636.86147308402</v>
      </c>
      <c r="Z482" s="99">
        <v>161943.37333488499</v>
      </c>
      <c r="AA482" s="99">
        <v>0</v>
      </c>
      <c r="AB482" s="99">
        <v>0</v>
      </c>
      <c r="AC482" s="99">
        <v>9714145.2456054706</v>
      </c>
      <c r="AD482" s="99">
        <v>1747.5139706730799</v>
      </c>
      <c r="AE482" s="99">
        <v>12391.2077250481</v>
      </c>
      <c r="AF482" s="99">
        <v>899593.17064666701</v>
      </c>
      <c r="AG482" s="99">
        <v>498660.76602935803</v>
      </c>
      <c r="AH482" s="99">
        <v>0</v>
      </c>
      <c r="AI482" s="99">
        <v>1005536.9043502799</v>
      </c>
      <c r="AJ482" s="99">
        <v>240555.99515152001</v>
      </c>
      <c r="AK482" s="99">
        <v>0</v>
      </c>
      <c r="AL482" s="99">
        <v>161833.956068039</v>
      </c>
      <c r="AM482" s="99">
        <v>0</v>
      </c>
      <c r="AN482" s="99">
        <v>9718414.5587158203</v>
      </c>
      <c r="AO482" s="99">
        <v>18253784.340820301</v>
      </c>
      <c r="AP482" s="99">
        <v>0</v>
      </c>
      <c r="AQ482" s="99">
        <v>6127498.1316528302</v>
      </c>
      <c r="AR482" s="99">
        <v>4273931.0878906297</v>
      </c>
      <c r="AS482" s="99">
        <v>1364196.17666626</v>
      </c>
      <c r="AT482" s="99">
        <v>0</v>
      </c>
      <c r="AU482" s="99">
        <v>0</v>
      </c>
      <c r="AV482" s="99">
        <v>30531558.8681641</v>
      </c>
      <c r="AW482" s="99">
        <v>5799.2478389739999</v>
      </c>
      <c r="AX482" s="99">
        <v>88403.686499595598</v>
      </c>
      <c r="AY482" s="99">
        <v>8494993.90161133</v>
      </c>
      <c r="AZ482" s="99">
        <v>4156447.0986328102</v>
      </c>
      <c r="BA482" s="99">
        <v>0</v>
      </c>
      <c r="BB482" s="99">
        <v>9591511.4677734394</v>
      </c>
      <c r="BC482" s="99">
        <v>2079883.1611328099</v>
      </c>
      <c r="BD482" s="99">
        <v>0</v>
      </c>
      <c r="BE482" s="99">
        <v>1362247.52838135</v>
      </c>
      <c r="BF482" s="99">
        <v>0</v>
      </c>
      <c r="BG482" s="99">
        <v>30540810.920410201</v>
      </c>
      <c r="BH482" s="99">
        <v>3996733.6140747098</v>
      </c>
      <c r="BI482" s="99">
        <v>0</v>
      </c>
      <c r="BJ482" s="99">
        <v>2216622.4005432101</v>
      </c>
      <c r="BK482" s="99">
        <v>1831171.2948608401</v>
      </c>
      <c r="BL482" s="99">
        <v>0</v>
      </c>
      <c r="BM482" s="99">
        <v>0</v>
      </c>
      <c r="BN482" s="99">
        <v>0</v>
      </c>
      <c r="BO482" s="99">
        <v>0</v>
      </c>
      <c r="BP482" s="99">
        <v>0</v>
      </c>
      <c r="BQ482" s="99">
        <v>0</v>
      </c>
      <c r="BR482" s="99">
        <v>2685334.2541809101</v>
      </c>
      <c r="BS482" s="99">
        <v>1546681.1424255399</v>
      </c>
      <c r="BT482" s="99">
        <v>0</v>
      </c>
      <c r="BU482" s="99">
        <v>618279.24999237095</v>
      </c>
      <c r="BV482" s="99">
        <v>1268627.71011353</v>
      </c>
      <c r="BW482" s="99">
        <v>0</v>
      </c>
      <c r="BX482" s="99">
        <v>108559.049838066</v>
      </c>
      <c r="BY482" s="99">
        <v>0</v>
      </c>
      <c r="BZ482" s="99">
        <v>0</v>
      </c>
      <c r="CA482" s="99">
        <v>43415.423108577699</v>
      </c>
      <c r="CB482" s="99">
        <v>2655233.48355103</v>
      </c>
      <c r="CC482" s="99">
        <v>24348348.0383301</v>
      </c>
      <c r="CD482" s="99">
        <v>6207428.5554809598</v>
      </c>
      <c r="CE482" s="99">
        <v>1074.55057707429</v>
      </c>
      <c r="CF482" s="99">
        <v>161899.622459412</v>
      </c>
      <c r="CG482" s="99">
        <v>1364000.98400879</v>
      </c>
      <c r="CH482" s="99">
        <v>0</v>
      </c>
      <c r="CI482" s="99">
        <v>44481.124846458399</v>
      </c>
      <c r="CJ482" s="99">
        <v>2810377.4427795401</v>
      </c>
      <c r="CK482" s="99">
        <v>25716409.644775402</v>
      </c>
      <c r="CL482" s="99">
        <v>6328000.84411621</v>
      </c>
      <c r="CM482" s="166">
        <v>75302.878351211504</v>
      </c>
      <c r="CN482" s="166">
        <v>12536517.376831099</v>
      </c>
      <c r="CO482" s="166">
        <v>56272134.424804702</v>
      </c>
      <c r="CP482" s="99">
        <v>6328000.84411621</v>
      </c>
      <c r="CQ482" s="99">
        <v>0</v>
      </c>
      <c r="CR482" s="99">
        <v>0</v>
      </c>
      <c r="CS482" s="99">
        <v>0</v>
      </c>
      <c r="CT482" s="99">
        <v>0</v>
      </c>
      <c r="CU482" s="98">
        <v>7767.7975794519998</v>
      </c>
      <c r="CV482" s="98">
        <v>31894.825129752</v>
      </c>
      <c r="CW482" s="98">
        <v>2817133.1060104421</v>
      </c>
      <c r="CX482" s="98">
        <v>25712349.02233889</v>
      </c>
    </row>
    <row r="483" spans="1:102" x14ac:dyDescent="0.2">
      <c r="A483" s="98" t="s">
        <v>58</v>
      </c>
      <c r="B483" s="100">
        <v>42339</v>
      </c>
      <c r="C483" s="99">
        <v>35654.6793222427</v>
      </c>
      <c r="D483" s="99">
        <v>0</v>
      </c>
      <c r="E483" s="99">
        <v>7447.32584834099</v>
      </c>
      <c r="F483" s="99">
        <v>6334.3193033933603</v>
      </c>
      <c r="G483" s="99">
        <v>1096.5243334174199</v>
      </c>
      <c r="H483" s="99">
        <v>0</v>
      </c>
      <c r="I483" s="99">
        <v>0</v>
      </c>
      <c r="J483" s="99">
        <v>30971.208091258999</v>
      </c>
      <c r="K483" s="99">
        <v>16.822656894801199</v>
      </c>
      <c r="L483" s="99">
        <v>98.197595612146003</v>
      </c>
      <c r="M483" s="99">
        <v>16605.488362073898</v>
      </c>
      <c r="N483" s="99">
        <v>3891.5084136426399</v>
      </c>
      <c r="O483" s="99">
        <v>0</v>
      </c>
      <c r="P483" s="99">
        <v>20325.900275468801</v>
      </c>
      <c r="Q483" s="99">
        <v>2279.3301095962502</v>
      </c>
      <c r="R483" s="99">
        <v>0</v>
      </c>
      <c r="S483" s="99">
        <v>1093.23855100572</v>
      </c>
      <c r="T483" s="99">
        <v>0</v>
      </c>
      <c r="U483" s="99">
        <v>30988.2044386864</v>
      </c>
      <c r="V483" s="99">
        <v>1974765.7501831099</v>
      </c>
      <c r="W483" s="99">
        <v>0</v>
      </c>
      <c r="X483" s="99">
        <v>658148.29600524902</v>
      </c>
      <c r="Y483" s="99">
        <v>486064.02845382702</v>
      </c>
      <c r="Z483" s="99">
        <v>161372.60680198701</v>
      </c>
      <c r="AA483" s="99">
        <v>0</v>
      </c>
      <c r="AB483" s="99">
        <v>0</v>
      </c>
      <c r="AC483" s="99">
        <v>9727839.6456298791</v>
      </c>
      <c r="AD483" s="99">
        <v>1533.01309767365</v>
      </c>
      <c r="AE483" s="99">
        <v>8958.5931307077408</v>
      </c>
      <c r="AF483" s="99">
        <v>895990.72417449998</v>
      </c>
      <c r="AG483" s="99">
        <v>482979.70565795898</v>
      </c>
      <c r="AH483" s="99">
        <v>0</v>
      </c>
      <c r="AI483" s="99">
        <v>1006314.03536987</v>
      </c>
      <c r="AJ483" s="99">
        <v>242194.79495620701</v>
      </c>
      <c r="AK483" s="99">
        <v>0</v>
      </c>
      <c r="AL483" s="99">
        <v>161409.77654075599</v>
      </c>
      <c r="AM483" s="99">
        <v>0</v>
      </c>
      <c r="AN483" s="99">
        <v>9731374.2122802697</v>
      </c>
      <c r="AO483" s="99">
        <v>18309292.947997998</v>
      </c>
      <c r="AP483" s="99">
        <v>0</v>
      </c>
      <c r="AQ483" s="99">
        <v>5965444.6680908203</v>
      </c>
      <c r="AR483" s="99">
        <v>4006783.5964050302</v>
      </c>
      <c r="AS483" s="99">
        <v>1360029.1022796601</v>
      </c>
      <c r="AT483" s="99">
        <v>0</v>
      </c>
      <c r="AU483" s="99">
        <v>0</v>
      </c>
      <c r="AV483" s="99">
        <v>30745471.217041001</v>
      </c>
      <c r="AW483" s="99">
        <v>5126.4941118359602</v>
      </c>
      <c r="AX483" s="99">
        <v>62954.965406894698</v>
      </c>
      <c r="AY483" s="99">
        <v>8489212.2072753906</v>
      </c>
      <c r="AZ483" s="99">
        <v>4030718.9219360398</v>
      </c>
      <c r="BA483" s="99">
        <v>0</v>
      </c>
      <c r="BB483" s="99">
        <v>9684427.8646240197</v>
      </c>
      <c r="BC483" s="99">
        <v>2103282.4813232399</v>
      </c>
      <c r="BD483" s="99">
        <v>0</v>
      </c>
      <c r="BE483" s="99">
        <v>1360633.0542755099</v>
      </c>
      <c r="BF483" s="99">
        <v>0</v>
      </c>
      <c r="BG483" s="99">
        <v>30749926.748535201</v>
      </c>
      <c r="BH483" s="99">
        <v>4382588.3131103497</v>
      </c>
      <c r="BI483" s="99">
        <v>0</v>
      </c>
      <c r="BJ483" s="99">
        <v>2184483.3163757301</v>
      </c>
      <c r="BK483" s="99">
        <v>1763145.53765869</v>
      </c>
      <c r="BL483" s="99">
        <v>0</v>
      </c>
      <c r="BM483" s="99">
        <v>0</v>
      </c>
      <c r="BN483" s="99">
        <v>0</v>
      </c>
      <c r="BO483" s="99">
        <v>0</v>
      </c>
      <c r="BP483" s="99">
        <v>0</v>
      </c>
      <c r="BQ483" s="99">
        <v>0</v>
      </c>
      <c r="BR483" s="99">
        <v>2704966.7596130399</v>
      </c>
      <c r="BS483" s="99">
        <v>1501985.08424377</v>
      </c>
      <c r="BT483" s="99">
        <v>0</v>
      </c>
      <c r="BU483" s="99">
        <v>1099782.11999512</v>
      </c>
      <c r="BV483" s="99">
        <v>1286189.17510986</v>
      </c>
      <c r="BW483" s="99">
        <v>0</v>
      </c>
      <c r="BX483" s="99">
        <v>171683.80953407299</v>
      </c>
      <c r="BY483" s="99">
        <v>0</v>
      </c>
      <c r="BZ483" s="99">
        <v>0</v>
      </c>
      <c r="CA483" s="99">
        <v>43155.8861527443</v>
      </c>
      <c r="CB483" s="99">
        <v>2633564.2481384301</v>
      </c>
      <c r="CC483" s="99">
        <v>24320696.033203099</v>
      </c>
      <c r="CD483" s="99">
        <v>6559250.9876709003</v>
      </c>
      <c r="CE483" s="99">
        <v>1096.37803372741</v>
      </c>
      <c r="CF483" s="99">
        <v>161411.46246719401</v>
      </c>
      <c r="CG483" s="99">
        <v>1359642.8361053499</v>
      </c>
      <c r="CH483" s="99">
        <v>0</v>
      </c>
      <c r="CI483" s="99">
        <v>44257.273073673197</v>
      </c>
      <c r="CJ483" s="99">
        <v>2790104.7803039602</v>
      </c>
      <c r="CK483" s="99">
        <v>25691370.903320301</v>
      </c>
      <c r="CL483" s="99">
        <v>6750125.17578125</v>
      </c>
      <c r="CM483" s="166">
        <v>75141.232954025298</v>
      </c>
      <c r="CN483" s="166">
        <v>12505837.7854004</v>
      </c>
      <c r="CO483" s="166">
        <v>56423971.5625</v>
      </c>
      <c r="CP483" s="99">
        <v>6750125.17578125</v>
      </c>
      <c r="CQ483" s="99">
        <v>0</v>
      </c>
      <c r="CR483" s="99">
        <v>0</v>
      </c>
      <c r="CS483" s="99">
        <v>0</v>
      </c>
      <c r="CT483" s="99">
        <v>0</v>
      </c>
      <c r="CU483" s="98">
        <v>7475.560961956</v>
      </c>
      <c r="CV483" s="98">
        <v>31943.174285632998</v>
      </c>
      <c r="CW483" s="98">
        <v>2794975.7106056241</v>
      </c>
      <c r="CX483" s="98">
        <v>25680338.869308449</v>
      </c>
    </row>
    <row r="484" spans="1:102" x14ac:dyDescent="0.2">
      <c r="A484" s="98" t="s">
        <v>58</v>
      </c>
      <c r="B484" s="100">
        <v>42430</v>
      </c>
      <c r="C484" s="99">
        <v>35472.0499038696</v>
      </c>
      <c r="D484" s="99">
        <v>0</v>
      </c>
      <c r="E484" s="99">
        <v>7526.2128373980504</v>
      </c>
      <c r="F484" s="99">
        <v>6427.4889376163501</v>
      </c>
      <c r="G484" s="99">
        <v>1095.5725810080801</v>
      </c>
      <c r="H484" s="99">
        <v>0</v>
      </c>
      <c r="I484" s="99">
        <v>0</v>
      </c>
      <c r="J484" s="99">
        <v>30952.339145422</v>
      </c>
      <c r="K484" s="99">
        <v>13.391900976072099</v>
      </c>
      <c r="L484" s="99">
        <v>93.487558438442605</v>
      </c>
      <c r="M484" s="99">
        <v>16438.139028787598</v>
      </c>
      <c r="N484" s="99">
        <v>3796.8888340294402</v>
      </c>
      <c r="O484" s="99">
        <v>0</v>
      </c>
      <c r="P484" s="99">
        <v>20332.036096334501</v>
      </c>
      <c r="Q484" s="99">
        <v>2254.3266497552399</v>
      </c>
      <c r="R484" s="99">
        <v>0</v>
      </c>
      <c r="S484" s="99">
        <v>1093.60905107856</v>
      </c>
      <c r="T484" s="99">
        <v>0</v>
      </c>
      <c r="U484" s="99">
        <v>30965.647450447101</v>
      </c>
      <c r="V484" s="99">
        <v>1967180.94883728</v>
      </c>
      <c r="W484" s="99">
        <v>0</v>
      </c>
      <c r="X484" s="99">
        <v>639982.28811645496</v>
      </c>
      <c r="Y484" s="99">
        <v>478419.27652358997</v>
      </c>
      <c r="Z484" s="99">
        <v>161011.86620330799</v>
      </c>
      <c r="AA484" s="99">
        <v>0</v>
      </c>
      <c r="AB484" s="99">
        <v>0</v>
      </c>
      <c r="AC484" s="99">
        <v>9727325.0218505897</v>
      </c>
      <c r="AD484" s="99">
        <v>1189.2512268871101</v>
      </c>
      <c r="AE484" s="99">
        <v>9229.7463034391403</v>
      </c>
      <c r="AF484" s="99">
        <v>887328.72126007103</v>
      </c>
      <c r="AG484" s="99">
        <v>469233.46493530303</v>
      </c>
      <c r="AH484" s="99">
        <v>0</v>
      </c>
      <c r="AI484" s="99">
        <v>1002008.57126617</v>
      </c>
      <c r="AJ484" s="99">
        <v>238458.10410880999</v>
      </c>
      <c r="AK484" s="99">
        <v>0</v>
      </c>
      <c r="AL484" s="99">
        <v>160397.21676254299</v>
      </c>
      <c r="AM484" s="99">
        <v>0</v>
      </c>
      <c r="AN484" s="99">
        <v>9741634.5330810491</v>
      </c>
      <c r="AO484" s="99">
        <v>18136671.379394501</v>
      </c>
      <c r="AP484" s="99">
        <v>0</v>
      </c>
      <c r="AQ484" s="99">
        <v>5858824.76953125</v>
      </c>
      <c r="AR484" s="99">
        <v>3968026.1725158701</v>
      </c>
      <c r="AS484" s="99">
        <v>1367626.4345092799</v>
      </c>
      <c r="AT484" s="99">
        <v>0</v>
      </c>
      <c r="AU484" s="99">
        <v>0</v>
      </c>
      <c r="AV484" s="99">
        <v>30786701.939941399</v>
      </c>
      <c r="AW484" s="99">
        <v>3992.9996779561002</v>
      </c>
      <c r="AX484" s="99">
        <v>62943.840386390701</v>
      </c>
      <c r="AY484" s="99">
        <v>8449562.40380859</v>
      </c>
      <c r="AZ484" s="99">
        <v>3938889.9908142099</v>
      </c>
      <c r="BA484" s="99">
        <v>0</v>
      </c>
      <c r="BB484" s="99">
        <v>9638555.4771728497</v>
      </c>
      <c r="BC484" s="99">
        <v>2083037.2351379399</v>
      </c>
      <c r="BD484" s="99">
        <v>0</v>
      </c>
      <c r="BE484" s="99">
        <v>1363672.8628082301</v>
      </c>
      <c r="BF484" s="99">
        <v>0</v>
      </c>
      <c r="BG484" s="99">
        <v>30856107.9765625</v>
      </c>
      <c r="BH484" s="99">
        <v>5020089.1397094699</v>
      </c>
      <c r="BI484" s="99">
        <v>0</v>
      </c>
      <c r="BJ484" s="99">
        <v>2252974.9902648898</v>
      </c>
      <c r="BK484" s="99">
        <v>1761861.2518005399</v>
      </c>
      <c r="BL484" s="99">
        <v>0</v>
      </c>
      <c r="BM484" s="99">
        <v>0</v>
      </c>
      <c r="BN484" s="99">
        <v>0</v>
      </c>
      <c r="BO484" s="99">
        <v>0</v>
      </c>
      <c r="BP484" s="99">
        <v>0</v>
      </c>
      <c r="BQ484" s="99">
        <v>0</v>
      </c>
      <c r="BR484" s="99">
        <v>2698028.8156433101</v>
      </c>
      <c r="BS484" s="99">
        <v>1470789.27859497</v>
      </c>
      <c r="BT484" s="99">
        <v>0</v>
      </c>
      <c r="BU484" s="99">
        <v>1865950.0699768099</v>
      </c>
      <c r="BV484" s="99">
        <v>1290384.7030944801</v>
      </c>
      <c r="BW484" s="99">
        <v>0</v>
      </c>
      <c r="BX484" s="99">
        <v>285100.558959961</v>
      </c>
      <c r="BY484" s="99">
        <v>0</v>
      </c>
      <c r="BZ484" s="99">
        <v>0</v>
      </c>
      <c r="CA484" s="99">
        <v>42954.489398479498</v>
      </c>
      <c r="CB484" s="99">
        <v>2608025.7007446298</v>
      </c>
      <c r="CC484" s="99">
        <v>24211404.006103501</v>
      </c>
      <c r="CD484" s="99">
        <v>7293209.3492431603</v>
      </c>
      <c r="CE484" s="99">
        <v>1095.27574251592</v>
      </c>
      <c r="CF484" s="99">
        <v>161067.528709412</v>
      </c>
      <c r="CG484" s="99">
        <v>1368420.60238647</v>
      </c>
      <c r="CH484" s="99">
        <v>0</v>
      </c>
      <c r="CI484" s="99">
        <v>44052.4020042419</v>
      </c>
      <c r="CJ484" s="99">
        <v>2732362.9389343299</v>
      </c>
      <c r="CK484" s="99">
        <v>25570684.1557617</v>
      </c>
      <c r="CL484" s="99">
        <v>7572316.4691772498</v>
      </c>
      <c r="CM484" s="166">
        <v>74909.793528556795</v>
      </c>
      <c r="CN484" s="166">
        <v>12446375.560058599</v>
      </c>
      <c r="CO484" s="166">
        <v>56430362.380371101</v>
      </c>
      <c r="CP484" s="99">
        <v>7572316.4691772498</v>
      </c>
      <c r="CQ484" s="99">
        <v>0</v>
      </c>
      <c r="CR484" s="99">
        <v>0</v>
      </c>
      <c r="CS484" s="99">
        <v>0</v>
      </c>
      <c r="CT484" s="99">
        <v>0</v>
      </c>
      <c r="CU484" s="98">
        <v>7538.5920550729998</v>
      </c>
      <c r="CV484" s="98">
        <v>31937.049219609999</v>
      </c>
      <c r="CW484" s="98">
        <v>2769093.2294540419</v>
      </c>
      <c r="CX484" s="98">
        <v>25579824.608489972</v>
      </c>
    </row>
    <row r="485" spans="1:102" x14ac:dyDescent="0.2">
      <c r="A485" s="98" t="s">
        <v>58</v>
      </c>
      <c r="B485" s="100">
        <v>42522</v>
      </c>
      <c r="C485" s="99">
        <v>35193.604191303297</v>
      </c>
      <c r="D485" s="99">
        <v>0</v>
      </c>
      <c r="E485" s="99">
        <v>7384.3065764904004</v>
      </c>
      <c r="F485" s="99">
        <v>6299.0544070005399</v>
      </c>
      <c r="G485" s="99">
        <v>1094.78844533861</v>
      </c>
      <c r="H485" s="99">
        <v>0</v>
      </c>
      <c r="I485" s="99">
        <v>0</v>
      </c>
      <c r="J485" s="99">
        <v>30904.869904518098</v>
      </c>
      <c r="K485" s="99">
        <v>11.483398620737701</v>
      </c>
      <c r="L485" s="99">
        <v>84.204056155867903</v>
      </c>
      <c r="M485" s="99">
        <v>16394.923320055001</v>
      </c>
      <c r="N485" s="99">
        <v>3861.8316757380999</v>
      </c>
      <c r="O485" s="99">
        <v>0</v>
      </c>
      <c r="P485" s="99">
        <v>20081.688276290901</v>
      </c>
      <c r="Q485" s="99">
        <v>2219.76524856687</v>
      </c>
      <c r="R485" s="99">
        <v>0</v>
      </c>
      <c r="S485" s="99">
        <v>1094.9128102064101</v>
      </c>
      <c r="T485" s="99">
        <v>0</v>
      </c>
      <c r="U485" s="99">
        <v>30915.418076038401</v>
      </c>
      <c r="V485" s="99">
        <v>1933723.7058868399</v>
      </c>
      <c r="W485" s="99">
        <v>0</v>
      </c>
      <c r="X485" s="99">
        <v>625054.13834381104</v>
      </c>
      <c r="Y485" s="99">
        <v>462197.68854904198</v>
      </c>
      <c r="Z485" s="99">
        <v>158870.08531951901</v>
      </c>
      <c r="AA485" s="99">
        <v>0</v>
      </c>
      <c r="AB485" s="99">
        <v>0</v>
      </c>
      <c r="AC485" s="99">
        <v>9686006.9916992206</v>
      </c>
      <c r="AD485" s="99">
        <v>989.76192785799503</v>
      </c>
      <c r="AE485" s="99">
        <v>8956.5427737236005</v>
      </c>
      <c r="AF485" s="99">
        <v>873973.30924987805</v>
      </c>
      <c r="AG485" s="99">
        <v>460586.70251083397</v>
      </c>
      <c r="AH485" s="99">
        <v>0</v>
      </c>
      <c r="AI485" s="99">
        <v>987777.46723175002</v>
      </c>
      <c r="AJ485" s="99">
        <v>230495.457525253</v>
      </c>
      <c r="AK485" s="99">
        <v>0</v>
      </c>
      <c r="AL485" s="99">
        <v>158493.41633415199</v>
      </c>
      <c r="AM485" s="99">
        <v>0</v>
      </c>
      <c r="AN485" s="99">
        <v>9671757.9078369103</v>
      </c>
      <c r="AO485" s="99">
        <v>17975892.498291001</v>
      </c>
      <c r="AP485" s="99">
        <v>0</v>
      </c>
      <c r="AQ485" s="99">
        <v>5834506.3923950205</v>
      </c>
      <c r="AR485" s="99">
        <v>3913439.5564880399</v>
      </c>
      <c r="AS485" s="99">
        <v>1354564.7937316899</v>
      </c>
      <c r="AT485" s="99">
        <v>0</v>
      </c>
      <c r="AU485" s="99">
        <v>0</v>
      </c>
      <c r="AV485" s="99">
        <v>30863801.1569824</v>
      </c>
      <c r="AW485" s="99">
        <v>3331.1012823879701</v>
      </c>
      <c r="AX485" s="99">
        <v>60068.365219116196</v>
      </c>
      <c r="AY485" s="99">
        <v>8357826.2603149395</v>
      </c>
      <c r="AZ485" s="99">
        <v>3929170.3514099098</v>
      </c>
      <c r="BA485" s="99">
        <v>0</v>
      </c>
      <c r="BB485" s="99">
        <v>9559899.4982910194</v>
      </c>
      <c r="BC485" s="99">
        <v>2030374.6817627</v>
      </c>
      <c r="BD485" s="99">
        <v>0</v>
      </c>
      <c r="BE485" s="99">
        <v>1350990.0130004899</v>
      </c>
      <c r="BF485" s="99">
        <v>0</v>
      </c>
      <c r="BG485" s="99">
        <v>30805782.232421901</v>
      </c>
      <c r="BH485" s="99">
        <v>4994826.9567260696</v>
      </c>
      <c r="BI485" s="99">
        <v>0</v>
      </c>
      <c r="BJ485" s="99">
        <v>2260534.1462097201</v>
      </c>
      <c r="BK485" s="99">
        <v>1750647.59838867</v>
      </c>
      <c r="BL485" s="99">
        <v>0</v>
      </c>
      <c r="BM485" s="99">
        <v>0</v>
      </c>
      <c r="BN485" s="99">
        <v>0</v>
      </c>
      <c r="BO485" s="99">
        <v>0</v>
      </c>
      <c r="BP485" s="99">
        <v>0</v>
      </c>
      <c r="BQ485" s="99">
        <v>0</v>
      </c>
      <c r="BR485" s="99">
        <v>2680873.6177673298</v>
      </c>
      <c r="BS485" s="99">
        <v>1471749.6675414999</v>
      </c>
      <c r="BT485" s="99">
        <v>0</v>
      </c>
      <c r="BU485" s="99">
        <v>1905155.95999146</v>
      </c>
      <c r="BV485" s="99">
        <v>1265711.7299041699</v>
      </c>
      <c r="BW485" s="99">
        <v>0</v>
      </c>
      <c r="BX485" s="99">
        <v>284618.38895416301</v>
      </c>
      <c r="BY485" s="99">
        <v>0</v>
      </c>
      <c r="BZ485" s="99">
        <v>0</v>
      </c>
      <c r="CA485" s="99">
        <v>42543.2808017731</v>
      </c>
      <c r="CB485" s="99">
        <v>2558269.3260498</v>
      </c>
      <c r="CC485" s="99">
        <v>23936903.807861298</v>
      </c>
      <c r="CD485" s="99">
        <v>7255876.0327758798</v>
      </c>
      <c r="CE485" s="99">
        <v>1096.64229881763</v>
      </c>
      <c r="CF485" s="99">
        <v>158790.12346649199</v>
      </c>
      <c r="CG485" s="99">
        <v>1354141.76922607</v>
      </c>
      <c r="CH485" s="99">
        <v>0</v>
      </c>
      <c r="CI485" s="99">
        <v>43641.071934699998</v>
      </c>
      <c r="CJ485" s="99">
        <v>2706647.5822143601</v>
      </c>
      <c r="CK485" s="99">
        <v>25284706.276367199</v>
      </c>
      <c r="CL485" s="99">
        <v>7505727.64562988</v>
      </c>
      <c r="CM485" s="166">
        <v>74442.494394302397</v>
      </c>
      <c r="CN485" s="166">
        <v>12335761.618042</v>
      </c>
      <c r="CO485" s="166">
        <v>56097129.1328125</v>
      </c>
      <c r="CP485" s="99">
        <v>7505727.64562988</v>
      </c>
      <c r="CQ485" s="99">
        <v>0</v>
      </c>
      <c r="CR485" s="99">
        <v>0</v>
      </c>
      <c r="CS485" s="99">
        <v>0</v>
      </c>
      <c r="CT485" s="99">
        <v>0</v>
      </c>
      <c r="CU485" s="98">
        <v>7392.6356500600004</v>
      </c>
      <c r="CV485" s="98">
        <v>31888.733956722001</v>
      </c>
      <c r="CW485" s="98">
        <v>2717059.4495162922</v>
      </c>
      <c r="CX485" s="98">
        <v>25291045.577087369</v>
      </c>
    </row>
    <row r="486" spans="1:102" x14ac:dyDescent="0.2">
      <c r="A486" s="98" t="s">
        <v>58</v>
      </c>
      <c r="B486" s="100">
        <v>42614</v>
      </c>
      <c r="C486" s="99">
        <v>35256.087890625</v>
      </c>
      <c r="D486" s="99">
        <v>0</v>
      </c>
      <c r="E486" s="99">
        <v>7399.1301380395898</v>
      </c>
      <c r="F486" s="99">
        <v>6332.4166685342798</v>
      </c>
      <c r="G486" s="99">
        <v>1124.0051605999499</v>
      </c>
      <c r="H486" s="99">
        <v>0</v>
      </c>
      <c r="I486" s="99">
        <v>0</v>
      </c>
      <c r="J486" s="99">
        <v>30854.7313582897</v>
      </c>
      <c r="K486" s="99">
        <v>10.1302881476004</v>
      </c>
      <c r="L486" s="99">
        <v>86.153121584095103</v>
      </c>
      <c r="M486" s="99">
        <v>16545.0309739113</v>
      </c>
      <c r="N486" s="99">
        <v>3878.11247137189</v>
      </c>
      <c r="O486" s="99">
        <v>0</v>
      </c>
      <c r="P486" s="99">
        <v>20000.700567245502</v>
      </c>
      <c r="Q486" s="99">
        <v>2175.9633584916601</v>
      </c>
      <c r="R486" s="99">
        <v>0</v>
      </c>
      <c r="S486" s="99">
        <v>1120.6355241984099</v>
      </c>
      <c r="T486" s="99">
        <v>0</v>
      </c>
      <c r="U486" s="99">
        <v>30864.886273384102</v>
      </c>
      <c r="V486" s="99">
        <v>1927915.7671966599</v>
      </c>
      <c r="W486" s="99">
        <v>0</v>
      </c>
      <c r="X486" s="99">
        <v>612028.73542785598</v>
      </c>
      <c r="Y486" s="99">
        <v>451553.71092987101</v>
      </c>
      <c r="Z486" s="99">
        <v>159687.757240295</v>
      </c>
      <c r="AA486" s="99">
        <v>0</v>
      </c>
      <c r="AB486" s="99">
        <v>0</v>
      </c>
      <c r="AC486" s="99">
        <v>9655828.8264160194</v>
      </c>
      <c r="AD486" s="99">
        <v>835.05549516528799</v>
      </c>
      <c r="AE486" s="99">
        <v>10476.5615365505</v>
      </c>
      <c r="AF486" s="99">
        <v>881079.32933044399</v>
      </c>
      <c r="AG486" s="99">
        <v>453061.87433242798</v>
      </c>
      <c r="AH486" s="99">
        <v>0</v>
      </c>
      <c r="AI486" s="99">
        <v>971823.61296081496</v>
      </c>
      <c r="AJ486" s="99">
        <v>224955.551395416</v>
      </c>
      <c r="AK486" s="99">
        <v>0</v>
      </c>
      <c r="AL486" s="99">
        <v>159490.37617683399</v>
      </c>
      <c r="AM486" s="99">
        <v>0</v>
      </c>
      <c r="AN486" s="99">
        <v>9657186.3116455097</v>
      </c>
      <c r="AO486" s="99">
        <v>18222714.737792999</v>
      </c>
      <c r="AP486" s="99">
        <v>0</v>
      </c>
      <c r="AQ486" s="99">
        <v>5809141.3668823196</v>
      </c>
      <c r="AR486" s="99">
        <v>3894794.26281738</v>
      </c>
      <c r="AS486" s="99">
        <v>1367154.7168579099</v>
      </c>
      <c r="AT486" s="99">
        <v>0</v>
      </c>
      <c r="AU486" s="99">
        <v>0</v>
      </c>
      <c r="AV486" s="99">
        <v>30890993.171875</v>
      </c>
      <c r="AW486" s="99">
        <v>2821.7190602719802</v>
      </c>
      <c r="AX486" s="99">
        <v>81767.957159042402</v>
      </c>
      <c r="AY486" s="99">
        <v>8511593.5346679706</v>
      </c>
      <c r="AZ486" s="99">
        <v>3919936.05578613</v>
      </c>
      <c r="BA486" s="99">
        <v>0</v>
      </c>
      <c r="BB486" s="99">
        <v>9494524.4317627009</v>
      </c>
      <c r="BC486" s="99">
        <v>2011275.6522369401</v>
      </c>
      <c r="BD486" s="99">
        <v>0</v>
      </c>
      <c r="BE486" s="99">
        <v>1363893.0082397501</v>
      </c>
      <c r="BF486" s="99">
        <v>0</v>
      </c>
      <c r="BG486" s="99">
        <v>30889786.0783691</v>
      </c>
      <c r="BH486" s="99">
        <v>4969187.6405639602</v>
      </c>
      <c r="BI486" s="99">
        <v>0</v>
      </c>
      <c r="BJ486" s="99">
        <v>2224189.85754395</v>
      </c>
      <c r="BK486" s="99">
        <v>1727786.0989379899</v>
      </c>
      <c r="BL486" s="99">
        <v>0</v>
      </c>
      <c r="BM486" s="99">
        <v>0</v>
      </c>
      <c r="BN486" s="99">
        <v>0</v>
      </c>
      <c r="BO486" s="99">
        <v>0</v>
      </c>
      <c r="BP486" s="99">
        <v>0</v>
      </c>
      <c r="BQ486" s="99">
        <v>0</v>
      </c>
      <c r="BR486" s="99">
        <v>2723251.1808166499</v>
      </c>
      <c r="BS486" s="99">
        <v>1466635.5862579299</v>
      </c>
      <c r="BT486" s="99">
        <v>0</v>
      </c>
      <c r="BU486" s="99">
        <v>1594308.0499877899</v>
      </c>
      <c r="BV486" s="99">
        <v>1257606.0330505399</v>
      </c>
      <c r="BW486" s="99">
        <v>0</v>
      </c>
      <c r="BX486" s="99">
        <v>250921.349100113</v>
      </c>
      <c r="BY486" s="99">
        <v>0</v>
      </c>
      <c r="BZ486" s="99">
        <v>0</v>
      </c>
      <c r="CA486" s="99">
        <v>42689.208931446097</v>
      </c>
      <c r="CB486" s="99">
        <v>2538236.61895752</v>
      </c>
      <c r="CC486" s="99">
        <v>23947076.154296901</v>
      </c>
      <c r="CD486" s="99">
        <v>7182047.3702392597</v>
      </c>
      <c r="CE486" s="99">
        <v>1123.05979631841</v>
      </c>
      <c r="CF486" s="99">
        <v>159656.36518096901</v>
      </c>
      <c r="CG486" s="99">
        <v>1367234.0982055699</v>
      </c>
      <c r="CH486" s="99">
        <v>0</v>
      </c>
      <c r="CI486" s="99">
        <v>43804.435802459702</v>
      </c>
      <c r="CJ486" s="99">
        <v>2714589.4445190402</v>
      </c>
      <c r="CK486" s="99">
        <v>25315159.4523926</v>
      </c>
      <c r="CL486" s="99">
        <v>7459620.7695922898</v>
      </c>
      <c r="CM486" s="166">
        <v>74527.3286533356</v>
      </c>
      <c r="CN486" s="166">
        <v>12387048.0551758</v>
      </c>
      <c r="CO486" s="166">
        <v>56229397.9287109</v>
      </c>
      <c r="CP486" s="99">
        <v>7459620.7695922898</v>
      </c>
      <c r="CQ486" s="99">
        <v>0</v>
      </c>
      <c r="CR486" s="99">
        <v>0</v>
      </c>
      <c r="CS486" s="99">
        <v>0</v>
      </c>
      <c r="CT486" s="99">
        <v>0</v>
      </c>
      <c r="CU486" s="98">
        <v>7403.2395750810001</v>
      </c>
      <c r="CV486" s="98">
        <v>31865.862806042998</v>
      </c>
      <c r="CW486" s="98">
        <v>2697892.9841384888</v>
      </c>
      <c r="CX486" s="98">
        <v>25314310.252502471</v>
      </c>
    </row>
    <row r="487" spans="1:102" x14ac:dyDescent="0.2">
      <c r="A487" s="98" t="s">
        <v>58</v>
      </c>
      <c r="B487" s="100">
        <v>42705</v>
      </c>
      <c r="C487" s="99">
        <v>34979.849791050001</v>
      </c>
      <c r="D487" s="99">
        <v>0</v>
      </c>
      <c r="E487" s="99">
        <v>7323.6398952603304</v>
      </c>
      <c r="F487" s="99">
        <v>6325.4072940945598</v>
      </c>
      <c r="G487" s="99">
        <v>1154.4506300240801</v>
      </c>
      <c r="H487" s="99">
        <v>0</v>
      </c>
      <c r="I487" s="99">
        <v>0</v>
      </c>
      <c r="J487" s="99">
        <v>30810.9424808025</v>
      </c>
      <c r="K487" s="99">
        <v>8.7928828888107091</v>
      </c>
      <c r="L487" s="99">
        <v>72.132169049233198</v>
      </c>
      <c r="M487" s="99">
        <v>16428.323526620901</v>
      </c>
      <c r="N487" s="99">
        <v>3947.99454268813</v>
      </c>
      <c r="O487" s="99">
        <v>0</v>
      </c>
      <c r="P487" s="99">
        <v>19782.2473618984</v>
      </c>
      <c r="Q487" s="99">
        <v>2137.8335639834399</v>
      </c>
      <c r="R487" s="99">
        <v>0</v>
      </c>
      <c r="S487" s="99">
        <v>1148.98293104768</v>
      </c>
      <c r="T487" s="99">
        <v>0</v>
      </c>
      <c r="U487" s="99">
        <v>30820.8081963062</v>
      </c>
      <c r="V487" s="99">
        <v>1880207.4904479999</v>
      </c>
      <c r="W487" s="99">
        <v>0</v>
      </c>
      <c r="X487" s="99">
        <v>602669.31635284401</v>
      </c>
      <c r="Y487" s="99">
        <v>451692.19275283802</v>
      </c>
      <c r="Z487" s="99">
        <v>159081.48977661101</v>
      </c>
      <c r="AA487" s="99">
        <v>0</v>
      </c>
      <c r="AB487" s="99">
        <v>0</v>
      </c>
      <c r="AC487" s="99">
        <v>9618678.2396240197</v>
      </c>
      <c r="AD487" s="99">
        <v>672.30330663919403</v>
      </c>
      <c r="AE487" s="99">
        <v>8099.1874966621399</v>
      </c>
      <c r="AF487" s="99">
        <v>870035.01155090297</v>
      </c>
      <c r="AG487" s="99">
        <v>445723.95309448201</v>
      </c>
      <c r="AH487" s="99">
        <v>0</v>
      </c>
      <c r="AI487" s="99">
        <v>942409.40298461902</v>
      </c>
      <c r="AJ487" s="99">
        <v>219686.265975952</v>
      </c>
      <c r="AK487" s="99">
        <v>0</v>
      </c>
      <c r="AL487" s="99">
        <v>159217.75917244001</v>
      </c>
      <c r="AM487" s="99">
        <v>0</v>
      </c>
      <c r="AN487" s="99">
        <v>9621246.57739258</v>
      </c>
      <c r="AO487" s="99">
        <v>17812081.221679699</v>
      </c>
      <c r="AP487" s="99">
        <v>0</v>
      </c>
      <c r="AQ487" s="99">
        <v>5832858.9933471698</v>
      </c>
      <c r="AR487" s="99">
        <v>3912276.7827758798</v>
      </c>
      <c r="AS487" s="99">
        <v>1355531.10015869</v>
      </c>
      <c r="AT487" s="99">
        <v>0</v>
      </c>
      <c r="AU487" s="99">
        <v>0</v>
      </c>
      <c r="AV487" s="99">
        <v>30956796.208984401</v>
      </c>
      <c r="AW487" s="99">
        <v>2288.5665451586201</v>
      </c>
      <c r="AX487" s="99">
        <v>62213.968588352203</v>
      </c>
      <c r="AY487" s="99">
        <v>8405169.9368896503</v>
      </c>
      <c r="AZ487" s="99">
        <v>3885293.0184021001</v>
      </c>
      <c r="BA487" s="99">
        <v>0</v>
      </c>
      <c r="BB487" s="99">
        <v>9369750.7628173791</v>
      </c>
      <c r="BC487" s="99">
        <v>1970527.37736511</v>
      </c>
      <c r="BD487" s="99">
        <v>0</v>
      </c>
      <c r="BE487" s="99">
        <v>1356480.6506805399</v>
      </c>
      <c r="BF487" s="99">
        <v>0</v>
      </c>
      <c r="BG487" s="99">
        <v>30950991.542236298</v>
      </c>
      <c r="BH487" s="99">
        <v>4915831.0198364304</v>
      </c>
      <c r="BI487" s="99">
        <v>0</v>
      </c>
      <c r="BJ487" s="99">
        <v>2206681.3885803199</v>
      </c>
      <c r="BK487" s="99">
        <v>1738112.0569458001</v>
      </c>
      <c r="BL487" s="99">
        <v>0</v>
      </c>
      <c r="BM487" s="99">
        <v>0</v>
      </c>
      <c r="BN487" s="99">
        <v>0</v>
      </c>
      <c r="BO487" s="99">
        <v>0</v>
      </c>
      <c r="BP487" s="99">
        <v>0</v>
      </c>
      <c r="BQ487" s="99">
        <v>0</v>
      </c>
      <c r="BR487" s="99">
        <v>2687512.0957641602</v>
      </c>
      <c r="BS487" s="99">
        <v>1455777.98150635</v>
      </c>
      <c r="BT487" s="99">
        <v>0</v>
      </c>
      <c r="BU487" s="99">
        <v>1784552.5799865699</v>
      </c>
      <c r="BV487" s="99">
        <v>1245075.83364868</v>
      </c>
      <c r="BW487" s="99">
        <v>0</v>
      </c>
      <c r="BX487" s="99">
        <v>275047.89900207502</v>
      </c>
      <c r="BY487" s="99">
        <v>0</v>
      </c>
      <c r="BZ487" s="99">
        <v>0</v>
      </c>
      <c r="CA487" s="99">
        <v>42335.714206218698</v>
      </c>
      <c r="CB487" s="99">
        <v>2482959.6529846201</v>
      </c>
      <c r="CC487" s="99">
        <v>23662577.871826202</v>
      </c>
      <c r="CD487" s="99">
        <v>7112936.48400879</v>
      </c>
      <c r="CE487" s="99">
        <v>1153.20766860247</v>
      </c>
      <c r="CF487" s="99">
        <v>159175.75985336301</v>
      </c>
      <c r="CG487" s="99">
        <v>1355297.8695678699</v>
      </c>
      <c r="CH487" s="99">
        <v>0</v>
      </c>
      <c r="CI487" s="99">
        <v>43491.856797218301</v>
      </c>
      <c r="CJ487" s="99">
        <v>2649750.7221374498</v>
      </c>
      <c r="CK487" s="99">
        <v>25032459.4758301</v>
      </c>
      <c r="CL487" s="99">
        <v>7402168.5545043899</v>
      </c>
      <c r="CM487" s="166">
        <v>74238.530179023699</v>
      </c>
      <c r="CN487" s="166">
        <v>12300559.355835</v>
      </c>
      <c r="CO487" s="166">
        <v>55938073.528808601</v>
      </c>
      <c r="CP487" s="99">
        <v>7402168.5545043899</v>
      </c>
      <c r="CQ487" s="99">
        <v>0</v>
      </c>
      <c r="CR487" s="99">
        <v>0</v>
      </c>
      <c r="CS487" s="99">
        <v>0</v>
      </c>
      <c r="CT487" s="99">
        <v>0</v>
      </c>
      <c r="CU487" s="98">
        <v>7343.5695114769997</v>
      </c>
      <c r="CV487" s="98">
        <v>31854.170134626998</v>
      </c>
      <c r="CW487" s="98">
        <v>2642135.4128379831</v>
      </c>
      <c r="CX487" s="98">
        <v>25017875.741394073</v>
      </c>
    </row>
    <row r="488" spans="1:102" x14ac:dyDescent="0.2">
      <c r="A488" s="98" t="s">
        <v>58</v>
      </c>
      <c r="B488" s="100">
        <v>42795</v>
      </c>
      <c r="C488" s="99">
        <v>34902.336422443397</v>
      </c>
      <c r="D488" s="99">
        <v>0</v>
      </c>
      <c r="E488" s="99">
        <v>7513.0063843131102</v>
      </c>
      <c r="F488" s="99">
        <v>6495.3842466473598</v>
      </c>
      <c r="G488" s="99">
        <v>1180.22862417996</v>
      </c>
      <c r="H488" s="99">
        <v>0</v>
      </c>
      <c r="I488" s="99">
        <v>0</v>
      </c>
      <c r="J488" s="99">
        <v>30734.372645139701</v>
      </c>
      <c r="K488" s="99">
        <v>8.1867446498945409</v>
      </c>
      <c r="L488" s="99">
        <v>73.457897569052903</v>
      </c>
      <c r="M488" s="99">
        <v>16482.7682740688</v>
      </c>
      <c r="N488" s="99">
        <v>4031.91704291105</v>
      </c>
      <c r="O488" s="99">
        <v>0</v>
      </c>
      <c r="P488" s="99">
        <v>19648.478190898899</v>
      </c>
      <c r="Q488" s="99">
        <v>2124.6505118608502</v>
      </c>
      <c r="R488" s="99">
        <v>0</v>
      </c>
      <c r="S488" s="99">
        <v>1180.7591169029499</v>
      </c>
      <c r="T488" s="99">
        <v>0</v>
      </c>
      <c r="U488" s="99">
        <v>30742.155927419699</v>
      </c>
      <c r="V488" s="99">
        <v>1900783.6642608601</v>
      </c>
      <c r="W488" s="99">
        <v>0</v>
      </c>
      <c r="X488" s="99">
        <v>606145.80139923096</v>
      </c>
      <c r="Y488" s="99">
        <v>460309.11908340501</v>
      </c>
      <c r="Z488" s="99">
        <v>167027.46259307899</v>
      </c>
      <c r="AA488" s="99">
        <v>0</v>
      </c>
      <c r="AB488" s="99">
        <v>0</v>
      </c>
      <c r="AC488" s="99">
        <v>9652191.5067138709</v>
      </c>
      <c r="AD488" s="99">
        <v>699.404510900378</v>
      </c>
      <c r="AE488" s="99">
        <v>7099.6108368635196</v>
      </c>
      <c r="AF488" s="99">
        <v>882313.5390625</v>
      </c>
      <c r="AG488" s="99">
        <v>453239.97808074998</v>
      </c>
      <c r="AH488" s="99">
        <v>0</v>
      </c>
      <c r="AI488" s="99">
        <v>959990.30502319301</v>
      </c>
      <c r="AJ488" s="99">
        <v>219603.009113312</v>
      </c>
      <c r="AK488" s="99">
        <v>0</v>
      </c>
      <c r="AL488" s="99">
        <v>166389.482891083</v>
      </c>
      <c r="AM488" s="99">
        <v>0</v>
      </c>
      <c r="AN488" s="99">
        <v>9636551.97802734</v>
      </c>
      <c r="AO488" s="99">
        <v>18025536.196533199</v>
      </c>
      <c r="AP488" s="99">
        <v>0</v>
      </c>
      <c r="AQ488" s="99">
        <v>5847589.5548706101</v>
      </c>
      <c r="AR488" s="99">
        <v>3970345.1657714802</v>
      </c>
      <c r="AS488" s="99">
        <v>1428220.68579102</v>
      </c>
      <c r="AT488" s="99">
        <v>0</v>
      </c>
      <c r="AU488" s="99">
        <v>0</v>
      </c>
      <c r="AV488" s="99">
        <v>31086991.0864258</v>
      </c>
      <c r="AW488" s="99">
        <v>2383.0169728696301</v>
      </c>
      <c r="AX488" s="99">
        <v>49107.231585025802</v>
      </c>
      <c r="AY488" s="99">
        <v>8482485.1479492206</v>
      </c>
      <c r="AZ488" s="99">
        <v>3941217.3497619601</v>
      </c>
      <c r="BA488" s="99">
        <v>0</v>
      </c>
      <c r="BB488" s="99">
        <v>9484958.62036133</v>
      </c>
      <c r="BC488" s="99">
        <v>1971842.1357269301</v>
      </c>
      <c r="BD488" s="99">
        <v>0</v>
      </c>
      <c r="BE488" s="99">
        <v>1424671.56469727</v>
      </c>
      <c r="BF488" s="99">
        <v>0</v>
      </c>
      <c r="BG488" s="99">
        <v>31045298.8515625</v>
      </c>
      <c r="BH488" s="99">
        <v>4993889.0186767597</v>
      </c>
      <c r="BI488" s="99">
        <v>0</v>
      </c>
      <c r="BJ488" s="99">
        <v>2252956.9459533701</v>
      </c>
      <c r="BK488" s="99">
        <v>1769405.1886596701</v>
      </c>
      <c r="BL488" s="99">
        <v>0</v>
      </c>
      <c r="BM488" s="99">
        <v>0</v>
      </c>
      <c r="BN488" s="99">
        <v>0</v>
      </c>
      <c r="BO488" s="99">
        <v>0</v>
      </c>
      <c r="BP488" s="99">
        <v>0</v>
      </c>
      <c r="BQ488" s="99">
        <v>0</v>
      </c>
      <c r="BR488" s="99">
        <v>2734997.2760620099</v>
      </c>
      <c r="BS488" s="99">
        <v>1475639.8931579599</v>
      </c>
      <c r="BT488" s="99">
        <v>0</v>
      </c>
      <c r="BU488" s="99">
        <v>1784630.6599884001</v>
      </c>
      <c r="BV488" s="99">
        <v>1257838.9874877899</v>
      </c>
      <c r="BW488" s="99">
        <v>0</v>
      </c>
      <c r="BX488" s="99">
        <v>296262.56894683797</v>
      </c>
      <c r="BY488" s="99">
        <v>0</v>
      </c>
      <c r="BZ488" s="99">
        <v>0</v>
      </c>
      <c r="CA488" s="99">
        <v>42389.745203018203</v>
      </c>
      <c r="CB488" s="99">
        <v>2508844.7931518601</v>
      </c>
      <c r="CC488" s="99">
        <v>23881919.080566399</v>
      </c>
      <c r="CD488" s="99">
        <v>7269172.3520507803</v>
      </c>
      <c r="CE488" s="99">
        <v>1179.99178990722</v>
      </c>
      <c r="CF488" s="99">
        <v>167044.58752059899</v>
      </c>
      <c r="CG488" s="99">
        <v>1428830.3935241699</v>
      </c>
      <c r="CH488" s="99">
        <v>0</v>
      </c>
      <c r="CI488" s="99">
        <v>43574.065692424803</v>
      </c>
      <c r="CJ488" s="99">
        <v>2670175.4649658198</v>
      </c>
      <c r="CK488" s="99">
        <v>25257413.112792999</v>
      </c>
      <c r="CL488" s="99">
        <v>7500287.8944702102</v>
      </c>
      <c r="CM488" s="166">
        <v>74185.970374107404</v>
      </c>
      <c r="CN488" s="166">
        <v>12293968.8974609</v>
      </c>
      <c r="CO488" s="166">
        <v>56290325.071777299</v>
      </c>
      <c r="CP488" s="99">
        <v>7500287.8944702102</v>
      </c>
      <c r="CQ488" s="99">
        <v>0</v>
      </c>
      <c r="CR488" s="99">
        <v>0</v>
      </c>
      <c r="CS488" s="99">
        <v>0</v>
      </c>
      <c r="CT488" s="99">
        <v>0</v>
      </c>
      <c r="CU488" s="98">
        <v>7518.1627663850004</v>
      </c>
      <c r="CV488" s="98">
        <v>31792.809184418998</v>
      </c>
      <c r="CW488" s="98">
        <v>2675889.380672459</v>
      </c>
      <c r="CX488" s="98">
        <v>25310749.474090569</v>
      </c>
    </row>
    <row r="489" spans="1:102" x14ac:dyDescent="0.2">
      <c r="A489" s="98" t="s">
        <v>58</v>
      </c>
      <c r="B489" s="100">
        <v>42887</v>
      </c>
      <c r="C489" s="99">
        <v>34696.892796516397</v>
      </c>
      <c r="D489" s="99">
        <v>0</v>
      </c>
      <c r="E489" s="99">
        <v>7447.8226085901297</v>
      </c>
      <c r="F489" s="99">
        <v>6447.1349491477004</v>
      </c>
      <c r="G489" s="99">
        <v>1192.5328673720401</v>
      </c>
      <c r="H489" s="99">
        <v>0</v>
      </c>
      <c r="I489" s="99">
        <v>0</v>
      </c>
      <c r="J489" s="99">
        <v>30662.4234778881</v>
      </c>
      <c r="K489" s="99">
        <v>6.1077092704363203</v>
      </c>
      <c r="L489" s="99">
        <v>74.489227498881505</v>
      </c>
      <c r="M489" s="99">
        <v>16330.659859061199</v>
      </c>
      <c r="N489" s="99">
        <v>4250.4591723084504</v>
      </c>
      <c r="O489" s="99">
        <v>0</v>
      </c>
      <c r="P489" s="99">
        <v>19507.356511831302</v>
      </c>
      <c r="Q489" s="99">
        <v>2086.8847660124302</v>
      </c>
      <c r="R489" s="99">
        <v>0</v>
      </c>
      <c r="S489" s="99">
        <v>1194.20843337476</v>
      </c>
      <c r="T489" s="99">
        <v>0</v>
      </c>
      <c r="U489" s="99">
        <v>30668.776328802101</v>
      </c>
      <c r="V489" s="99">
        <v>1876918.585495</v>
      </c>
      <c r="W489" s="99">
        <v>0</v>
      </c>
      <c r="X489" s="99">
        <v>604127.43032073998</v>
      </c>
      <c r="Y489" s="99">
        <v>457056.15131759603</v>
      </c>
      <c r="Z489" s="99">
        <v>164262.52400779701</v>
      </c>
      <c r="AA489" s="99">
        <v>0</v>
      </c>
      <c r="AB489" s="99">
        <v>0</v>
      </c>
      <c r="AC489" s="99">
        <v>9590487.9539794903</v>
      </c>
      <c r="AD489" s="99">
        <v>435.91119734942902</v>
      </c>
      <c r="AE489" s="99">
        <v>7522.0282430648804</v>
      </c>
      <c r="AF489" s="99">
        <v>860492.46055603004</v>
      </c>
      <c r="AG489" s="99">
        <v>457073.27466964698</v>
      </c>
      <c r="AH489" s="99">
        <v>0</v>
      </c>
      <c r="AI489" s="99">
        <v>926752.39870452904</v>
      </c>
      <c r="AJ489" s="99">
        <v>216978.648410797</v>
      </c>
      <c r="AK489" s="99">
        <v>0</v>
      </c>
      <c r="AL489" s="99">
        <v>163836.65340614301</v>
      </c>
      <c r="AM489" s="99">
        <v>0</v>
      </c>
      <c r="AN489" s="99">
        <v>9604515.0275878906</v>
      </c>
      <c r="AO489" s="99">
        <v>17933445.3210449</v>
      </c>
      <c r="AP489" s="99">
        <v>0</v>
      </c>
      <c r="AQ489" s="99">
        <v>5756558.4139404297</v>
      </c>
      <c r="AR489" s="99">
        <v>3940371.28015137</v>
      </c>
      <c r="AS489" s="99">
        <v>1411415.73225403</v>
      </c>
      <c r="AT489" s="99">
        <v>0</v>
      </c>
      <c r="AU489" s="99">
        <v>0</v>
      </c>
      <c r="AV489" s="99">
        <v>31038044.793945301</v>
      </c>
      <c r="AW489" s="99">
        <v>1495.3329955786501</v>
      </c>
      <c r="AX489" s="99">
        <v>55300.801110267603</v>
      </c>
      <c r="AY489" s="99">
        <v>8441332.2406005897</v>
      </c>
      <c r="AZ489" s="99">
        <v>3968515.9456481901</v>
      </c>
      <c r="BA489" s="99">
        <v>0</v>
      </c>
      <c r="BB489" s="99">
        <v>9171090.9645996094</v>
      </c>
      <c r="BC489" s="99">
        <v>1960493.51849365</v>
      </c>
      <c r="BD489" s="99">
        <v>0</v>
      </c>
      <c r="BE489" s="99">
        <v>1407450.9650421101</v>
      </c>
      <c r="BF489" s="99">
        <v>0</v>
      </c>
      <c r="BG489" s="99">
        <v>31106847.919433601</v>
      </c>
      <c r="BH489" s="99">
        <v>4875171.4658203097</v>
      </c>
      <c r="BI489" s="99">
        <v>0</v>
      </c>
      <c r="BJ489" s="99">
        <v>2243283.04052734</v>
      </c>
      <c r="BK489" s="99">
        <v>1751054.8267059301</v>
      </c>
      <c r="BL489" s="99">
        <v>0</v>
      </c>
      <c r="BM489" s="99">
        <v>0</v>
      </c>
      <c r="BN489" s="99">
        <v>0</v>
      </c>
      <c r="BO489" s="99">
        <v>0</v>
      </c>
      <c r="BP489" s="99">
        <v>0</v>
      </c>
      <c r="BQ489" s="99">
        <v>0</v>
      </c>
      <c r="BR489" s="99">
        <v>2698764.4058227502</v>
      </c>
      <c r="BS489" s="99">
        <v>1484331.2260742199</v>
      </c>
      <c r="BT489" s="99">
        <v>0</v>
      </c>
      <c r="BU489" s="99">
        <v>1784332.20999146</v>
      </c>
      <c r="BV489" s="99">
        <v>1252277.06074524</v>
      </c>
      <c r="BW489" s="99">
        <v>0</v>
      </c>
      <c r="BX489" s="99">
        <v>294353.82894516003</v>
      </c>
      <c r="BY489" s="99">
        <v>0</v>
      </c>
      <c r="BZ489" s="99">
        <v>0</v>
      </c>
      <c r="CA489" s="99">
        <v>42126.709498882301</v>
      </c>
      <c r="CB489" s="99">
        <v>2480188.5477600102</v>
      </c>
      <c r="CC489" s="99">
        <v>23662779.122070301</v>
      </c>
      <c r="CD489" s="99">
        <v>7110780.3064575205</v>
      </c>
      <c r="CE489" s="99">
        <v>1195.7486413270201</v>
      </c>
      <c r="CF489" s="99">
        <v>164162.42518615699</v>
      </c>
      <c r="CG489" s="99">
        <v>1410792.76408386</v>
      </c>
      <c r="CH489" s="99">
        <v>0</v>
      </c>
      <c r="CI489" s="99">
        <v>43322.152952671102</v>
      </c>
      <c r="CJ489" s="99">
        <v>2654316.04119873</v>
      </c>
      <c r="CK489" s="99">
        <v>25112649.0393066</v>
      </c>
      <c r="CL489" s="99">
        <v>7427026.6450195303</v>
      </c>
      <c r="CM489" s="166">
        <v>73861.878211975098</v>
      </c>
      <c r="CN489" s="166">
        <v>12268847.510009799</v>
      </c>
      <c r="CO489" s="166">
        <v>56234950.550292999</v>
      </c>
      <c r="CP489" s="99">
        <v>7427026.6450195303</v>
      </c>
      <c r="CQ489" s="99">
        <v>0</v>
      </c>
      <c r="CR489" s="99">
        <v>0</v>
      </c>
      <c r="CS489" s="99">
        <v>0</v>
      </c>
      <c r="CT489" s="99">
        <v>0</v>
      </c>
      <c r="CU489" s="98">
        <v>7450.9593704319996</v>
      </c>
      <c r="CV489" s="98">
        <v>31736.391892251999</v>
      </c>
      <c r="CW489" s="98">
        <v>2644350.972946167</v>
      </c>
      <c r="CX489" s="98">
        <v>25073571.88615416</v>
      </c>
    </row>
    <row r="490" spans="1:102" x14ac:dyDescent="0.2">
      <c r="A490" s="98" t="s">
        <v>58</v>
      </c>
      <c r="B490" s="100">
        <v>42979</v>
      </c>
      <c r="C490" s="99">
        <v>34556.165281295798</v>
      </c>
      <c r="D490" s="99">
        <v>0</v>
      </c>
      <c r="E490" s="99">
        <v>7333.2343652844402</v>
      </c>
      <c r="F490" s="99">
        <v>6352.5687202811196</v>
      </c>
      <c r="G490" s="99">
        <v>1206.2626404315199</v>
      </c>
      <c r="H490" s="99">
        <v>0</v>
      </c>
      <c r="I490" s="99">
        <v>0</v>
      </c>
      <c r="J490" s="99">
        <v>30613.117276191701</v>
      </c>
      <c r="K490" s="99">
        <v>5.4781941837281902</v>
      </c>
      <c r="L490" s="99">
        <v>81.968390863388805</v>
      </c>
      <c r="M490" s="99">
        <v>16224.2638150454</v>
      </c>
      <c r="N490" s="99">
        <v>4078.4444397091902</v>
      </c>
      <c r="O490" s="99">
        <v>0</v>
      </c>
      <c r="P490" s="99">
        <v>19494.309649229101</v>
      </c>
      <c r="Q490" s="99">
        <v>2026.7661626786</v>
      </c>
      <c r="R490" s="99">
        <v>0</v>
      </c>
      <c r="S490" s="99">
        <v>1202.48156641424</v>
      </c>
      <c r="T490" s="99">
        <v>0</v>
      </c>
      <c r="U490" s="99">
        <v>30616.737651109699</v>
      </c>
      <c r="V490" s="99">
        <v>1849800.3525543199</v>
      </c>
      <c r="W490" s="99">
        <v>0</v>
      </c>
      <c r="X490" s="99">
        <v>601217.33792877197</v>
      </c>
      <c r="Y490" s="99">
        <v>450486.50803375198</v>
      </c>
      <c r="Z490" s="99">
        <v>164399.40119552601</v>
      </c>
      <c r="AA490" s="99">
        <v>0</v>
      </c>
      <c r="AB490" s="99">
        <v>0</v>
      </c>
      <c r="AC490" s="99">
        <v>9553115.1951904297</v>
      </c>
      <c r="AD490" s="99">
        <v>417.177090551704</v>
      </c>
      <c r="AE490" s="99">
        <v>7465.4148409366599</v>
      </c>
      <c r="AF490" s="99">
        <v>852049.30852508498</v>
      </c>
      <c r="AG490" s="99">
        <v>453208.29996871902</v>
      </c>
      <c r="AH490" s="99">
        <v>0</v>
      </c>
      <c r="AI490" s="99">
        <v>929303.97457885696</v>
      </c>
      <c r="AJ490" s="99">
        <v>210419.19659423799</v>
      </c>
      <c r="AK490" s="99">
        <v>0</v>
      </c>
      <c r="AL490" s="99">
        <v>164238.23448562599</v>
      </c>
      <c r="AM490" s="99">
        <v>0</v>
      </c>
      <c r="AN490" s="99">
        <v>9557027.0992431603</v>
      </c>
      <c r="AO490" s="99">
        <v>17842794.050048798</v>
      </c>
      <c r="AP490" s="99">
        <v>0</v>
      </c>
      <c r="AQ490" s="99">
        <v>5721114.55786133</v>
      </c>
      <c r="AR490" s="99">
        <v>3888802.1485595698</v>
      </c>
      <c r="AS490" s="99">
        <v>1417924.4788970901</v>
      </c>
      <c r="AT490" s="99">
        <v>0</v>
      </c>
      <c r="AU490" s="99">
        <v>0</v>
      </c>
      <c r="AV490" s="99">
        <v>31189380.333496101</v>
      </c>
      <c r="AW490" s="99">
        <v>1434.5279172360899</v>
      </c>
      <c r="AX490" s="99">
        <v>56555.447971820802</v>
      </c>
      <c r="AY490" s="99">
        <v>8391357.6697997991</v>
      </c>
      <c r="AZ490" s="99">
        <v>3930723.4251403799</v>
      </c>
      <c r="BA490" s="99">
        <v>0</v>
      </c>
      <c r="BB490" s="99">
        <v>9236386.4777831994</v>
      </c>
      <c r="BC490" s="99">
        <v>1903071.0857696501</v>
      </c>
      <c r="BD490" s="99">
        <v>0</v>
      </c>
      <c r="BE490" s="99">
        <v>1414990.52940369</v>
      </c>
      <c r="BF490" s="99">
        <v>0</v>
      </c>
      <c r="BG490" s="99">
        <v>31170942.347656298</v>
      </c>
      <c r="BH490" s="99">
        <v>4840107.0168457003</v>
      </c>
      <c r="BI490" s="99">
        <v>0</v>
      </c>
      <c r="BJ490" s="99">
        <v>2197667.4952392601</v>
      </c>
      <c r="BK490" s="99">
        <v>1703242.7861480699</v>
      </c>
      <c r="BL490" s="99">
        <v>0</v>
      </c>
      <c r="BM490" s="99">
        <v>0</v>
      </c>
      <c r="BN490" s="99">
        <v>0</v>
      </c>
      <c r="BO490" s="99">
        <v>0</v>
      </c>
      <c r="BP490" s="99">
        <v>0</v>
      </c>
      <c r="BQ490" s="99">
        <v>0</v>
      </c>
      <c r="BR490" s="99">
        <v>2683516.2210998498</v>
      </c>
      <c r="BS490" s="99">
        <v>1471472.9699096701</v>
      </c>
      <c r="BT490" s="99">
        <v>0</v>
      </c>
      <c r="BU490" s="99">
        <v>1529165.7299957301</v>
      </c>
      <c r="BV490" s="99">
        <v>1203297.8830719001</v>
      </c>
      <c r="BW490" s="99">
        <v>0</v>
      </c>
      <c r="BX490" s="99">
        <v>259013.93910789501</v>
      </c>
      <c r="BY490" s="99">
        <v>0</v>
      </c>
      <c r="BZ490" s="99">
        <v>0</v>
      </c>
      <c r="CA490" s="99">
        <v>41906.340011119799</v>
      </c>
      <c r="CB490" s="99">
        <v>2450046.71234131</v>
      </c>
      <c r="CC490" s="99">
        <v>23451705.9526367</v>
      </c>
      <c r="CD490" s="99">
        <v>7035760.1766967801</v>
      </c>
      <c r="CE490" s="99">
        <v>1205.20621438324</v>
      </c>
      <c r="CF490" s="99">
        <v>164373.06725883501</v>
      </c>
      <c r="CG490" s="99">
        <v>1418281.0502929699</v>
      </c>
      <c r="CH490" s="99">
        <v>0</v>
      </c>
      <c r="CI490" s="99">
        <v>43106.111900329597</v>
      </c>
      <c r="CJ490" s="99">
        <v>2625692.8712768601</v>
      </c>
      <c r="CK490" s="99">
        <v>24865253.035156298</v>
      </c>
      <c r="CL490" s="99">
        <v>7333307.8229370099</v>
      </c>
      <c r="CM490" s="166">
        <v>73591.150050163298</v>
      </c>
      <c r="CN490" s="166">
        <v>12238526.107177701</v>
      </c>
      <c r="CO490" s="166">
        <v>56100775.067382798</v>
      </c>
      <c r="CP490" s="99">
        <v>7333307.8229370099</v>
      </c>
      <c r="CQ490" s="99">
        <v>0</v>
      </c>
      <c r="CR490" s="99">
        <v>0</v>
      </c>
      <c r="CS490" s="99">
        <v>0</v>
      </c>
      <c r="CT490" s="99">
        <v>0</v>
      </c>
      <c r="CU490" s="98">
        <v>7335.6878905249996</v>
      </c>
      <c r="CV490" s="98">
        <v>31706.334885503999</v>
      </c>
      <c r="CW490" s="98">
        <v>2614419.7796001448</v>
      </c>
      <c r="CX490" s="98">
        <v>24869987.002929669</v>
      </c>
    </row>
    <row r="491" spans="1:102" x14ac:dyDescent="0.2">
      <c r="A491" s="98" t="s">
        <v>58</v>
      </c>
      <c r="B491" s="100">
        <v>43070</v>
      </c>
      <c r="C491" s="99">
        <v>34597.7314548492</v>
      </c>
      <c r="D491" s="99">
        <v>0</v>
      </c>
      <c r="E491" s="99">
        <v>7259.7776430845297</v>
      </c>
      <c r="F491" s="99">
        <v>6314.9055566191701</v>
      </c>
      <c r="G491" s="99">
        <v>1211.3396101445001</v>
      </c>
      <c r="H491" s="99">
        <v>0</v>
      </c>
      <c r="I491" s="99">
        <v>0</v>
      </c>
      <c r="J491" s="99">
        <v>30405.411772966399</v>
      </c>
      <c r="K491" s="99">
        <v>3.8789924451266402</v>
      </c>
      <c r="L491" s="99">
        <v>77.106223035603804</v>
      </c>
      <c r="M491" s="99">
        <v>16286.018091917</v>
      </c>
      <c r="N491" s="99">
        <v>4125.5955549478504</v>
      </c>
      <c r="O491" s="99">
        <v>0</v>
      </c>
      <c r="P491" s="99">
        <v>19397.722680807099</v>
      </c>
      <c r="Q491" s="99">
        <v>2015.50811845064</v>
      </c>
      <c r="R491" s="99">
        <v>0</v>
      </c>
      <c r="S491" s="99">
        <v>1203.10470415652</v>
      </c>
      <c r="T491" s="99">
        <v>0</v>
      </c>
      <c r="U491" s="99">
        <v>30411.8029241562</v>
      </c>
      <c r="V491" s="99">
        <v>1844354.07025146</v>
      </c>
      <c r="W491" s="99">
        <v>0</v>
      </c>
      <c r="X491" s="99">
        <v>597868.18115234398</v>
      </c>
      <c r="Y491" s="99">
        <v>449385.21825408901</v>
      </c>
      <c r="Z491" s="99">
        <v>167269.380210876</v>
      </c>
      <c r="AA491" s="99">
        <v>0</v>
      </c>
      <c r="AB491" s="99">
        <v>0</v>
      </c>
      <c r="AC491" s="99">
        <v>9579444.7581787091</v>
      </c>
      <c r="AD491" s="99">
        <v>161.76223996281601</v>
      </c>
      <c r="AE491" s="99">
        <v>8389.6187047958392</v>
      </c>
      <c r="AF491" s="99">
        <v>851947.34536743199</v>
      </c>
      <c r="AG491" s="99">
        <v>451992.546901703</v>
      </c>
      <c r="AH491" s="99">
        <v>0</v>
      </c>
      <c r="AI491" s="99">
        <v>923598.45549011196</v>
      </c>
      <c r="AJ491" s="99">
        <v>210217.51786994899</v>
      </c>
      <c r="AK491" s="99">
        <v>0</v>
      </c>
      <c r="AL491" s="99">
        <v>167478.40818023699</v>
      </c>
      <c r="AM491" s="99">
        <v>0</v>
      </c>
      <c r="AN491" s="99">
        <v>9578982.6989746094</v>
      </c>
      <c r="AO491" s="99">
        <v>17837706.747802701</v>
      </c>
      <c r="AP491" s="99">
        <v>0</v>
      </c>
      <c r="AQ491" s="99">
        <v>5717379.4547729502</v>
      </c>
      <c r="AR491" s="99">
        <v>3868484.6686706501</v>
      </c>
      <c r="AS491" s="99">
        <v>1433639.2115478499</v>
      </c>
      <c r="AT491" s="99">
        <v>0</v>
      </c>
      <c r="AU491" s="99">
        <v>0</v>
      </c>
      <c r="AV491" s="99">
        <v>31299075.108154301</v>
      </c>
      <c r="AW491" s="99">
        <v>558.17893834412098</v>
      </c>
      <c r="AX491" s="99">
        <v>46646.880255222299</v>
      </c>
      <c r="AY491" s="99">
        <v>8425048.6447753906</v>
      </c>
      <c r="AZ491" s="99">
        <v>3920803.1335754399</v>
      </c>
      <c r="BA491" s="99">
        <v>0</v>
      </c>
      <c r="BB491" s="99">
        <v>9262481.1408691406</v>
      </c>
      <c r="BC491" s="99">
        <v>1902114.35002136</v>
      </c>
      <c r="BD491" s="99">
        <v>0</v>
      </c>
      <c r="BE491" s="99">
        <v>1434956.73193359</v>
      </c>
      <c r="BF491" s="99">
        <v>0</v>
      </c>
      <c r="BG491" s="99">
        <v>31288297.7883301</v>
      </c>
      <c r="BH491" s="99">
        <v>4891830.4317016602</v>
      </c>
      <c r="BI491" s="99">
        <v>0</v>
      </c>
      <c r="BJ491" s="99">
        <v>2176722.9021301302</v>
      </c>
      <c r="BK491" s="99">
        <v>1688777.6590271001</v>
      </c>
      <c r="BL491" s="99">
        <v>0</v>
      </c>
      <c r="BM491" s="99">
        <v>0</v>
      </c>
      <c r="BN491" s="99">
        <v>0</v>
      </c>
      <c r="BO491" s="99">
        <v>0</v>
      </c>
      <c r="BP491" s="99">
        <v>0</v>
      </c>
      <c r="BQ491" s="99">
        <v>0</v>
      </c>
      <c r="BR491" s="99">
        <v>2695543.4978027302</v>
      </c>
      <c r="BS491" s="99">
        <v>1471223.90574646</v>
      </c>
      <c r="BT491" s="99">
        <v>0</v>
      </c>
      <c r="BU491" s="99">
        <v>1755547.7199859601</v>
      </c>
      <c r="BV491" s="99">
        <v>1209025.38693237</v>
      </c>
      <c r="BW491" s="99">
        <v>0</v>
      </c>
      <c r="BX491" s="99">
        <v>290898.24897003197</v>
      </c>
      <c r="BY491" s="99">
        <v>0</v>
      </c>
      <c r="BZ491" s="99">
        <v>0</v>
      </c>
      <c r="CA491" s="99">
        <v>41880.748040676102</v>
      </c>
      <c r="CB491" s="99">
        <v>2442298.4928894001</v>
      </c>
      <c r="CC491" s="99">
        <v>23528739.956542999</v>
      </c>
      <c r="CD491" s="99">
        <v>7055756.26025391</v>
      </c>
      <c r="CE491" s="99">
        <v>1208.64352889359</v>
      </c>
      <c r="CF491" s="99">
        <v>167404.257396698</v>
      </c>
      <c r="CG491" s="99">
        <v>1433353.0778503399</v>
      </c>
      <c r="CH491" s="99">
        <v>0</v>
      </c>
      <c r="CI491" s="99">
        <v>43089.069195270502</v>
      </c>
      <c r="CJ491" s="99">
        <v>2616461.6865234398</v>
      </c>
      <c r="CK491" s="99">
        <v>24982002.943359401</v>
      </c>
      <c r="CL491" s="99">
        <v>7340416.8729858398</v>
      </c>
      <c r="CM491" s="166">
        <v>73427.495015144304</v>
      </c>
      <c r="CN491" s="166">
        <v>12207596.662353501</v>
      </c>
      <c r="CO491" s="166">
        <v>56188432.162109397</v>
      </c>
      <c r="CP491" s="99">
        <v>7340416.8729858398</v>
      </c>
      <c r="CQ491" s="99">
        <v>0</v>
      </c>
      <c r="CR491" s="99">
        <v>0</v>
      </c>
      <c r="CS491" s="99">
        <v>0</v>
      </c>
      <c r="CT491" s="99">
        <v>0</v>
      </c>
      <c r="CU491" s="98">
        <v>7270.9268345589999</v>
      </c>
      <c r="CV491" s="98">
        <v>31495.492943877998</v>
      </c>
      <c r="CW491" s="98">
        <v>2609702.7502860981</v>
      </c>
      <c r="CX491" s="98">
        <v>24962093.03439334</v>
      </c>
    </row>
    <row r="492" spans="1:102" x14ac:dyDescent="0.2">
      <c r="A492" s="98" t="s">
        <v>58</v>
      </c>
      <c r="B492" s="100">
        <v>43160</v>
      </c>
      <c r="C492" s="99">
        <v>34051.467100620299</v>
      </c>
      <c r="D492" s="99">
        <v>0</v>
      </c>
      <c r="E492" s="99">
        <v>7176.9280672073401</v>
      </c>
      <c r="F492" s="99">
        <v>6226.2345799803697</v>
      </c>
      <c r="G492" s="99">
        <v>1185.19279186428</v>
      </c>
      <c r="H492" s="99">
        <v>0</v>
      </c>
      <c r="I492" s="99">
        <v>0</v>
      </c>
      <c r="J492" s="99">
        <v>30433.411475420002</v>
      </c>
      <c r="K492" s="99">
        <v>3.0909118751587799</v>
      </c>
      <c r="L492" s="99">
        <v>77.590586096979706</v>
      </c>
      <c r="M492" s="99">
        <v>15980.703595638301</v>
      </c>
      <c r="N492" s="99">
        <v>4039.9444940388198</v>
      </c>
      <c r="O492" s="99">
        <v>0</v>
      </c>
      <c r="P492" s="99">
        <v>19065.1154408455</v>
      </c>
      <c r="Q492" s="99">
        <v>2014.81103080511</v>
      </c>
      <c r="R492" s="99">
        <v>0</v>
      </c>
      <c r="S492" s="99">
        <v>1186.09903396666</v>
      </c>
      <c r="T492" s="99">
        <v>0</v>
      </c>
      <c r="U492" s="99">
        <v>30435.849657774001</v>
      </c>
      <c r="V492" s="99">
        <v>1830460.8687133801</v>
      </c>
      <c r="W492" s="99">
        <v>0</v>
      </c>
      <c r="X492" s="99">
        <v>584459.62131500198</v>
      </c>
      <c r="Y492" s="99">
        <v>438508.53901672398</v>
      </c>
      <c r="Z492" s="99">
        <v>163414.94265556301</v>
      </c>
      <c r="AA492" s="99">
        <v>0</v>
      </c>
      <c r="AB492" s="99">
        <v>0</v>
      </c>
      <c r="AC492" s="99">
        <v>9563569.3377685491</v>
      </c>
      <c r="AD492" s="99">
        <v>123.834967210889</v>
      </c>
      <c r="AE492" s="99">
        <v>6208.86056596041</v>
      </c>
      <c r="AF492" s="99">
        <v>847737.36897277797</v>
      </c>
      <c r="AG492" s="99">
        <v>444241.71556854201</v>
      </c>
      <c r="AH492" s="99">
        <v>0</v>
      </c>
      <c r="AI492" s="99">
        <v>908092.772758484</v>
      </c>
      <c r="AJ492" s="99">
        <v>208184.52876853899</v>
      </c>
      <c r="AK492" s="99">
        <v>0</v>
      </c>
      <c r="AL492" s="99">
        <v>162627.28861618001</v>
      </c>
      <c r="AM492" s="99">
        <v>0</v>
      </c>
      <c r="AN492" s="99">
        <v>9569581.0240478497</v>
      </c>
      <c r="AO492" s="99">
        <v>17788116.729980499</v>
      </c>
      <c r="AP492" s="99">
        <v>0</v>
      </c>
      <c r="AQ492" s="99">
        <v>5752421.9049682599</v>
      </c>
      <c r="AR492" s="99">
        <v>3805349.4309387198</v>
      </c>
      <c r="AS492" s="99">
        <v>1414211.4288940399</v>
      </c>
      <c r="AT492" s="99">
        <v>0</v>
      </c>
      <c r="AU492" s="99">
        <v>0</v>
      </c>
      <c r="AV492" s="99">
        <v>31477624.4060059</v>
      </c>
      <c r="AW492" s="99">
        <v>431.21609095856502</v>
      </c>
      <c r="AX492" s="99">
        <v>40625.3474345207</v>
      </c>
      <c r="AY492" s="99">
        <v>8454826.4161377009</v>
      </c>
      <c r="AZ492" s="99">
        <v>3876988.4597473098</v>
      </c>
      <c r="BA492" s="99">
        <v>0</v>
      </c>
      <c r="BB492" s="99">
        <v>9189232.9476318397</v>
      </c>
      <c r="BC492" s="99">
        <v>1896201.3442382801</v>
      </c>
      <c r="BD492" s="99">
        <v>0</v>
      </c>
      <c r="BE492" s="99">
        <v>1409894.99932861</v>
      </c>
      <c r="BF492" s="99">
        <v>0</v>
      </c>
      <c r="BG492" s="99">
        <v>31538654.223144501</v>
      </c>
      <c r="BH492" s="99">
        <v>4816044.5525512705</v>
      </c>
      <c r="BI492" s="99">
        <v>0</v>
      </c>
      <c r="BJ492" s="99">
        <v>2165534.1175842299</v>
      </c>
      <c r="BK492" s="99">
        <v>1654495.1637878399</v>
      </c>
      <c r="BL492" s="99">
        <v>0</v>
      </c>
      <c r="BM492" s="99">
        <v>0</v>
      </c>
      <c r="BN492" s="99">
        <v>0</v>
      </c>
      <c r="BO492" s="99">
        <v>0</v>
      </c>
      <c r="BP492" s="99">
        <v>0</v>
      </c>
      <c r="BQ492" s="99">
        <v>0</v>
      </c>
      <c r="BR492" s="99">
        <v>2689451.1837158198</v>
      </c>
      <c r="BS492" s="99">
        <v>1446406.8743133501</v>
      </c>
      <c r="BT492" s="99">
        <v>0</v>
      </c>
      <c r="BU492" s="99">
        <v>1692139.95999146</v>
      </c>
      <c r="BV492" s="99">
        <v>1201784.0965881301</v>
      </c>
      <c r="BW492" s="99">
        <v>0</v>
      </c>
      <c r="BX492" s="99">
        <v>290823.78897094697</v>
      </c>
      <c r="BY492" s="99">
        <v>0</v>
      </c>
      <c r="BZ492" s="99">
        <v>0</v>
      </c>
      <c r="CA492" s="99">
        <v>41202.123245239301</v>
      </c>
      <c r="CB492" s="99">
        <v>2417621.7070007301</v>
      </c>
      <c r="CC492" s="99">
        <v>23477777.417724598</v>
      </c>
      <c r="CD492" s="99">
        <v>7006688.96838379</v>
      </c>
      <c r="CE492" s="99">
        <v>1185.1378248632</v>
      </c>
      <c r="CF492" s="99">
        <v>163424.805444717</v>
      </c>
      <c r="CG492" s="99">
        <v>1415034.75360107</v>
      </c>
      <c r="CH492" s="99">
        <v>0</v>
      </c>
      <c r="CI492" s="99">
        <v>42393.574151992798</v>
      </c>
      <c r="CJ492" s="99">
        <v>2591733.9029541002</v>
      </c>
      <c r="CK492" s="99">
        <v>24887957.126464799</v>
      </c>
      <c r="CL492" s="99">
        <v>7300319.8770141602</v>
      </c>
      <c r="CM492" s="166">
        <v>72706.739228248596</v>
      </c>
      <c r="CN492" s="166">
        <v>12153451.8239746</v>
      </c>
      <c r="CO492" s="166">
        <v>56463193.3291016</v>
      </c>
      <c r="CP492" s="99">
        <v>7300319.8770141602</v>
      </c>
      <c r="CQ492" s="99">
        <v>0</v>
      </c>
      <c r="CR492" s="99">
        <v>0</v>
      </c>
      <c r="CS492" s="99">
        <v>0</v>
      </c>
      <c r="CT492" s="99">
        <v>0</v>
      </c>
      <c r="CU492" s="98">
        <v>7178.9553819410003</v>
      </c>
      <c r="CV492" s="98">
        <v>31503.259768225998</v>
      </c>
      <c r="CW492" s="98">
        <v>2581046.512445447</v>
      </c>
      <c r="CX492" s="98">
        <v>24892812.171325669</v>
      </c>
    </row>
    <row r="493" spans="1:102" x14ac:dyDescent="0.2">
      <c r="A493" s="98" t="s">
        <v>58</v>
      </c>
      <c r="B493" s="100">
        <v>43252</v>
      </c>
      <c r="C493" s="99">
        <v>34216.855545520797</v>
      </c>
      <c r="D493" s="99">
        <v>0</v>
      </c>
      <c r="E493" s="99">
        <v>7096.7067247033101</v>
      </c>
      <c r="F493" s="99">
        <v>6167.4901477694502</v>
      </c>
      <c r="G493" s="99">
        <v>1184.4183620512499</v>
      </c>
      <c r="H493" s="99">
        <v>0</v>
      </c>
      <c r="I493" s="99">
        <v>0</v>
      </c>
      <c r="J493" s="99">
        <v>30291.8588056564</v>
      </c>
      <c r="K493" s="99">
        <v>2.5601336992112902</v>
      </c>
      <c r="L493" s="99">
        <v>75.457932598888902</v>
      </c>
      <c r="M493" s="99">
        <v>16177.5595275164</v>
      </c>
      <c r="N493" s="99">
        <v>3968.9624976813798</v>
      </c>
      <c r="O493" s="99">
        <v>0</v>
      </c>
      <c r="P493" s="99">
        <v>19189.834235906601</v>
      </c>
      <c r="Q493" s="99">
        <v>1989.97246187925</v>
      </c>
      <c r="R493" s="99">
        <v>0</v>
      </c>
      <c r="S493" s="99">
        <v>1187.75039593875</v>
      </c>
      <c r="T493" s="99">
        <v>0</v>
      </c>
      <c r="U493" s="99">
        <v>30295.265652656599</v>
      </c>
      <c r="V493" s="99">
        <v>1818967.7922515899</v>
      </c>
      <c r="W493" s="99">
        <v>0</v>
      </c>
      <c r="X493" s="99">
        <v>568882.60320282006</v>
      </c>
      <c r="Y493" s="99">
        <v>430743.58724594099</v>
      </c>
      <c r="Z493" s="99">
        <v>164323.008672714</v>
      </c>
      <c r="AA493" s="99">
        <v>0</v>
      </c>
      <c r="AB493" s="99">
        <v>0</v>
      </c>
      <c r="AC493" s="99">
        <v>9493205.5233154297</v>
      </c>
      <c r="AD493" s="99">
        <v>98.692135797813506</v>
      </c>
      <c r="AE493" s="99">
        <v>7732.9679688215301</v>
      </c>
      <c r="AF493" s="99">
        <v>849639.270835876</v>
      </c>
      <c r="AG493" s="99">
        <v>430304.93878173799</v>
      </c>
      <c r="AH493" s="99">
        <v>0</v>
      </c>
      <c r="AI493" s="99">
        <v>896641.26134491002</v>
      </c>
      <c r="AJ493" s="99">
        <v>204839.997747421</v>
      </c>
      <c r="AK493" s="99">
        <v>0</v>
      </c>
      <c r="AL493" s="99">
        <v>163871.26133537301</v>
      </c>
      <c r="AM493" s="99">
        <v>0</v>
      </c>
      <c r="AN493" s="99">
        <v>9484643.8470459003</v>
      </c>
      <c r="AO493" s="99">
        <v>17842111.1396484</v>
      </c>
      <c r="AP493" s="99">
        <v>0</v>
      </c>
      <c r="AQ493" s="99">
        <v>5551822.0536498995</v>
      </c>
      <c r="AR493" s="99">
        <v>3747879.6383056599</v>
      </c>
      <c r="AS493" s="99">
        <v>1426767.7756958001</v>
      </c>
      <c r="AT493" s="99">
        <v>0</v>
      </c>
      <c r="AU493" s="99">
        <v>0</v>
      </c>
      <c r="AV493" s="99">
        <v>31590421.5866699</v>
      </c>
      <c r="AW493" s="99">
        <v>345.79419115185698</v>
      </c>
      <c r="AX493" s="99">
        <v>55248.391770839698</v>
      </c>
      <c r="AY493" s="99">
        <v>8483156.2589111291</v>
      </c>
      <c r="AZ493" s="99">
        <v>3759862.1374816899</v>
      </c>
      <c r="BA493" s="99">
        <v>0</v>
      </c>
      <c r="BB493" s="99">
        <v>9101586.9217529297</v>
      </c>
      <c r="BC493" s="99">
        <v>1866874.4661254899</v>
      </c>
      <c r="BD493" s="99">
        <v>0</v>
      </c>
      <c r="BE493" s="99">
        <v>1422269.54782104</v>
      </c>
      <c r="BF493" s="99">
        <v>0</v>
      </c>
      <c r="BG493" s="99">
        <v>31576656.817138702</v>
      </c>
      <c r="BH493" s="99">
        <v>4854349.95202637</v>
      </c>
      <c r="BI493" s="99">
        <v>0</v>
      </c>
      <c r="BJ493" s="99">
        <v>2107185.8957519499</v>
      </c>
      <c r="BK493" s="99">
        <v>1617730.08555603</v>
      </c>
      <c r="BL493" s="99">
        <v>0</v>
      </c>
      <c r="BM493" s="99">
        <v>0</v>
      </c>
      <c r="BN493" s="99">
        <v>0</v>
      </c>
      <c r="BO493" s="99">
        <v>0</v>
      </c>
      <c r="BP493" s="99">
        <v>0</v>
      </c>
      <c r="BQ493" s="99">
        <v>0</v>
      </c>
      <c r="BR493" s="99">
        <v>2706171.6601867699</v>
      </c>
      <c r="BS493" s="99">
        <v>1400996.4694519001</v>
      </c>
      <c r="BT493" s="99">
        <v>0</v>
      </c>
      <c r="BU493" s="99">
        <v>1724021.2599945101</v>
      </c>
      <c r="BV493" s="99">
        <v>1176178.1238403299</v>
      </c>
      <c r="BW493" s="99">
        <v>0</v>
      </c>
      <c r="BX493" s="99">
        <v>295131.53894805902</v>
      </c>
      <c r="BY493" s="99">
        <v>0</v>
      </c>
      <c r="BZ493" s="99">
        <v>0</v>
      </c>
      <c r="CA493" s="99">
        <v>41306.825358867602</v>
      </c>
      <c r="CB493" s="99">
        <v>2386246.8974609398</v>
      </c>
      <c r="CC493" s="99">
        <v>23277737.7658691</v>
      </c>
      <c r="CD493" s="99">
        <v>6950343.3488769503</v>
      </c>
      <c r="CE493" s="99">
        <v>1188.9839621037199</v>
      </c>
      <c r="CF493" s="99">
        <v>164187.766849518</v>
      </c>
      <c r="CG493" s="99">
        <v>1425678.9701995801</v>
      </c>
      <c r="CH493" s="99">
        <v>0</v>
      </c>
      <c r="CI493" s="99">
        <v>42495.799730300903</v>
      </c>
      <c r="CJ493" s="99">
        <v>2559887.03723145</v>
      </c>
      <c r="CK493" s="99">
        <v>24692697.9926758</v>
      </c>
      <c r="CL493" s="99">
        <v>7214136.5524292002</v>
      </c>
      <c r="CM493" s="166">
        <v>72639.934616088896</v>
      </c>
      <c r="CN493" s="166">
        <v>12103638.622436499</v>
      </c>
      <c r="CO493" s="166">
        <v>56245474.253417999</v>
      </c>
      <c r="CP493" s="99">
        <v>7214136.5524292002</v>
      </c>
      <c r="CQ493" s="99">
        <v>0</v>
      </c>
      <c r="CR493" s="99">
        <v>0</v>
      </c>
      <c r="CS493" s="99">
        <v>0</v>
      </c>
      <c r="CT493" s="99">
        <v>0</v>
      </c>
      <c r="CU493" s="98">
        <v>7096.3551762650004</v>
      </c>
      <c r="CV493" s="98">
        <v>31339.480551027998</v>
      </c>
      <c r="CW493" s="98">
        <v>2550434.6643104577</v>
      </c>
      <c r="CX493" s="98">
        <v>24703416.736068681</v>
      </c>
    </row>
    <row r="494" spans="1:102" x14ac:dyDescent="0.2">
      <c r="A494" s="98" t="s">
        <v>58</v>
      </c>
      <c r="B494" s="100">
        <v>43344</v>
      </c>
      <c r="C494" s="99">
        <v>34058.724833011598</v>
      </c>
      <c r="D494" s="99">
        <v>0</v>
      </c>
      <c r="E494" s="99">
        <v>6984.0650501847304</v>
      </c>
      <c r="F494" s="99">
        <v>6108.3671821355802</v>
      </c>
      <c r="G494" s="99">
        <v>1171.3840675353999</v>
      </c>
      <c r="H494" s="99">
        <v>0</v>
      </c>
      <c r="I494" s="99">
        <v>0</v>
      </c>
      <c r="J494" s="99">
        <v>30070.555135488499</v>
      </c>
      <c r="K494" s="99">
        <v>1.82949367268884</v>
      </c>
      <c r="L494" s="99">
        <v>75.861536219716101</v>
      </c>
      <c r="M494" s="99">
        <v>16086.5126438141</v>
      </c>
      <c r="N494" s="99">
        <v>3875.7567305862899</v>
      </c>
      <c r="O494" s="99">
        <v>0</v>
      </c>
      <c r="P494" s="99">
        <v>19043.2685654163</v>
      </c>
      <c r="Q494" s="99">
        <v>1970.6462727636101</v>
      </c>
      <c r="R494" s="99">
        <v>0</v>
      </c>
      <c r="S494" s="99">
        <v>1166.8669786453199</v>
      </c>
      <c r="T494" s="99">
        <v>0</v>
      </c>
      <c r="U494" s="99">
        <v>30069.0915305614</v>
      </c>
      <c r="V494" s="99">
        <v>1819890.7033081099</v>
      </c>
      <c r="W494" s="99">
        <v>0</v>
      </c>
      <c r="X494" s="99">
        <v>557215.15596771205</v>
      </c>
      <c r="Y494" s="99">
        <v>426346.56062698399</v>
      </c>
      <c r="Z494" s="99">
        <v>164577.69816589399</v>
      </c>
      <c r="AA494" s="99">
        <v>0</v>
      </c>
      <c r="AB494" s="99">
        <v>0</v>
      </c>
      <c r="AC494" s="99">
        <v>9420030.2189941406</v>
      </c>
      <c r="AD494" s="99">
        <v>37.277234884444603</v>
      </c>
      <c r="AE494" s="99">
        <v>6521.8086769580796</v>
      </c>
      <c r="AF494" s="99">
        <v>843764.36634063697</v>
      </c>
      <c r="AG494" s="99">
        <v>425570.64125823998</v>
      </c>
      <c r="AH494" s="99">
        <v>0</v>
      </c>
      <c r="AI494" s="99">
        <v>893250.73387908901</v>
      </c>
      <c r="AJ494" s="99">
        <v>208964.81361770601</v>
      </c>
      <c r="AK494" s="99">
        <v>0</v>
      </c>
      <c r="AL494" s="99">
        <v>164174.479465485</v>
      </c>
      <c r="AM494" s="99">
        <v>0</v>
      </c>
      <c r="AN494" s="99">
        <v>9426351.61962891</v>
      </c>
      <c r="AO494" s="99">
        <v>17904422.161377002</v>
      </c>
      <c r="AP494" s="99">
        <v>0</v>
      </c>
      <c r="AQ494" s="99">
        <v>5528361.6887817401</v>
      </c>
      <c r="AR494" s="99">
        <v>3766882.7310791002</v>
      </c>
      <c r="AS494" s="99">
        <v>1429716.1791229199</v>
      </c>
      <c r="AT494" s="99">
        <v>0</v>
      </c>
      <c r="AU494" s="99">
        <v>0</v>
      </c>
      <c r="AV494" s="99">
        <v>31390465.0615234</v>
      </c>
      <c r="AW494" s="99">
        <v>130.68635435961201</v>
      </c>
      <c r="AX494" s="99">
        <v>48635.148900508902</v>
      </c>
      <c r="AY494" s="99">
        <v>8513410.9232177697</v>
      </c>
      <c r="AZ494" s="99">
        <v>3757662.7238464402</v>
      </c>
      <c r="BA494" s="99">
        <v>0</v>
      </c>
      <c r="BB494" s="99">
        <v>9174233.0502929706</v>
      </c>
      <c r="BC494" s="99">
        <v>1927718.62815857</v>
      </c>
      <c r="BD494" s="99">
        <v>0</v>
      </c>
      <c r="BE494" s="99">
        <v>1424277.3398895301</v>
      </c>
      <c r="BF494" s="99">
        <v>0</v>
      </c>
      <c r="BG494" s="99">
        <v>31349248.996582001</v>
      </c>
      <c r="BH494" s="99">
        <v>4840794.2562866202</v>
      </c>
      <c r="BI494" s="99">
        <v>0</v>
      </c>
      <c r="BJ494" s="99">
        <v>2060390.6188354499</v>
      </c>
      <c r="BK494" s="99">
        <v>1600266.88191223</v>
      </c>
      <c r="BL494" s="99">
        <v>0</v>
      </c>
      <c r="BM494" s="99">
        <v>0</v>
      </c>
      <c r="BN494" s="99">
        <v>0</v>
      </c>
      <c r="BO494" s="99">
        <v>0</v>
      </c>
      <c r="BP494" s="99">
        <v>0</v>
      </c>
      <c r="BQ494" s="99">
        <v>0</v>
      </c>
      <c r="BR494" s="99">
        <v>2706661.4844970698</v>
      </c>
      <c r="BS494" s="99">
        <v>1403247.2475280799</v>
      </c>
      <c r="BT494" s="99">
        <v>0</v>
      </c>
      <c r="BU494" s="99">
        <v>1465170.0799865699</v>
      </c>
      <c r="BV494" s="99">
        <v>1176059.4880371101</v>
      </c>
      <c r="BW494" s="99">
        <v>0</v>
      </c>
      <c r="BX494" s="99">
        <v>260631.569076538</v>
      </c>
      <c r="BY494" s="99">
        <v>0</v>
      </c>
      <c r="BZ494" s="99">
        <v>0</v>
      </c>
      <c r="CA494" s="99">
        <v>41062.359305381797</v>
      </c>
      <c r="CB494" s="99">
        <v>2375743.8739318801</v>
      </c>
      <c r="CC494" s="99">
        <v>23347703.979003899</v>
      </c>
      <c r="CD494" s="99">
        <v>6900743.1780395498</v>
      </c>
      <c r="CE494" s="99">
        <v>1169.97329294682</v>
      </c>
      <c r="CF494" s="99">
        <v>164561.227876663</v>
      </c>
      <c r="CG494" s="99">
        <v>1430314.06155396</v>
      </c>
      <c r="CH494" s="99">
        <v>0</v>
      </c>
      <c r="CI494" s="99">
        <v>42227.331835269899</v>
      </c>
      <c r="CJ494" s="99">
        <v>2542500.8103027302</v>
      </c>
      <c r="CK494" s="99">
        <v>24770992.8193359</v>
      </c>
      <c r="CL494" s="99">
        <v>7204753.8499145498</v>
      </c>
      <c r="CM494" s="166">
        <v>72143.825092315703</v>
      </c>
      <c r="CN494" s="166">
        <v>11977969.4537354</v>
      </c>
      <c r="CO494" s="166">
        <v>56213845.816894501</v>
      </c>
      <c r="CP494" s="99">
        <v>7204753.8499145498</v>
      </c>
      <c r="CQ494" s="99">
        <v>0</v>
      </c>
      <c r="CR494" s="99">
        <v>0</v>
      </c>
      <c r="CS494" s="99">
        <v>0</v>
      </c>
      <c r="CT494" s="99">
        <v>0</v>
      </c>
      <c r="CU494" s="98">
        <v>6984.6243001700004</v>
      </c>
      <c r="CV494" s="98">
        <v>31120.059693854</v>
      </c>
      <c r="CW494" s="98">
        <v>2540305.1018085433</v>
      </c>
      <c r="CX494" s="98">
        <v>24778018.040557858</v>
      </c>
    </row>
    <row r="495" spans="1:102" x14ac:dyDescent="0.2">
      <c r="A495" s="98" t="s">
        <v>58</v>
      </c>
      <c r="B495" s="100">
        <v>43435</v>
      </c>
      <c r="C495" s="99">
        <v>33975.048985004403</v>
      </c>
      <c r="D495" s="99">
        <v>0</v>
      </c>
      <c r="E495" s="99">
        <v>6731.5128391385097</v>
      </c>
      <c r="F495" s="99">
        <v>5909.67819046974</v>
      </c>
      <c r="G495" s="99">
        <v>1164.8464540541199</v>
      </c>
      <c r="H495" s="99">
        <v>0</v>
      </c>
      <c r="I495" s="99">
        <v>0</v>
      </c>
      <c r="J495" s="99">
        <v>29620.7881271839</v>
      </c>
      <c r="K495" s="99">
        <v>1.31834059304674</v>
      </c>
      <c r="L495" s="99">
        <v>71.061863923445301</v>
      </c>
      <c r="M495" s="99">
        <v>16031.5589426756</v>
      </c>
      <c r="N495" s="99">
        <v>3766.7933030128502</v>
      </c>
      <c r="O495" s="99">
        <v>0</v>
      </c>
      <c r="P495" s="99">
        <v>18912.698790550199</v>
      </c>
      <c r="Q495" s="99">
        <v>1928.2210966646701</v>
      </c>
      <c r="R495" s="99">
        <v>0</v>
      </c>
      <c r="S495" s="99">
        <v>1155.0647975653401</v>
      </c>
      <c r="T495" s="99">
        <v>0</v>
      </c>
      <c r="U495" s="99">
        <v>29625.656171083501</v>
      </c>
      <c r="V495" s="99">
        <v>1810284.31419373</v>
      </c>
      <c r="W495" s="99">
        <v>0</v>
      </c>
      <c r="X495" s="99">
        <v>540347.13793182396</v>
      </c>
      <c r="Y495" s="99">
        <v>413498.16652298003</v>
      </c>
      <c r="Z495" s="99">
        <v>164865.64108657799</v>
      </c>
      <c r="AA495" s="99">
        <v>0</v>
      </c>
      <c r="AB495" s="99">
        <v>0</v>
      </c>
      <c r="AC495" s="99">
        <v>9334803.45947266</v>
      </c>
      <c r="AD495" s="99">
        <v>43.185627769213198</v>
      </c>
      <c r="AE495" s="99">
        <v>5865.6995170712498</v>
      </c>
      <c r="AF495" s="99">
        <v>842050.26507568394</v>
      </c>
      <c r="AG495" s="99">
        <v>412520.411197662</v>
      </c>
      <c r="AH495" s="99">
        <v>0</v>
      </c>
      <c r="AI495" s="99">
        <v>887497.14638519299</v>
      </c>
      <c r="AJ495" s="99">
        <v>207136.26791000401</v>
      </c>
      <c r="AK495" s="99">
        <v>0</v>
      </c>
      <c r="AL495" s="99">
        <v>165117.07732582101</v>
      </c>
      <c r="AM495" s="99">
        <v>0</v>
      </c>
      <c r="AN495" s="99">
        <v>9330194.1152343806</v>
      </c>
      <c r="AO495" s="99">
        <v>17933512.806640599</v>
      </c>
      <c r="AP495" s="99">
        <v>0</v>
      </c>
      <c r="AQ495" s="99">
        <v>5434560.3927002</v>
      </c>
      <c r="AR495" s="99">
        <v>3698133.4753418001</v>
      </c>
      <c r="AS495" s="99">
        <v>1454097.4750061</v>
      </c>
      <c r="AT495" s="99">
        <v>0</v>
      </c>
      <c r="AU495" s="99">
        <v>0</v>
      </c>
      <c r="AV495" s="99">
        <v>31285834.431396499</v>
      </c>
      <c r="AW495" s="99">
        <v>152.85893388837599</v>
      </c>
      <c r="AX495" s="99">
        <v>42658.550657272302</v>
      </c>
      <c r="AY495" s="99">
        <v>8555694.9168701209</v>
      </c>
      <c r="AZ495" s="99">
        <v>3698471.4763183598</v>
      </c>
      <c r="BA495" s="99">
        <v>0</v>
      </c>
      <c r="BB495" s="99">
        <v>9188726.8402099591</v>
      </c>
      <c r="BC495" s="99">
        <v>1934726.71838379</v>
      </c>
      <c r="BD495" s="99">
        <v>0</v>
      </c>
      <c r="BE495" s="99">
        <v>1455727.04238892</v>
      </c>
      <c r="BF495" s="99">
        <v>0</v>
      </c>
      <c r="BG495" s="99">
        <v>31266227.5615234</v>
      </c>
      <c r="BH495" s="99">
        <v>4852674.2650146503</v>
      </c>
      <c r="BI495" s="99">
        <v>0</v>
      </c>
      <c r="BJ495" s="99">
        <v>2004331.00296021</v>
      </c>
      <c r="BK495" s="99">
        <v>1553473.0370330799</v>
      </c>
      <c r="BL495" s="99">
        <v>0</v>
      </c>
      <c r="BM495" s="99">
        <v>0</v>
      </c>
      <c r="BN495" s="99">
        <v>0</v>
      </c>
      <c r="BO495" s="99">
        <v>0</v>
      </c>
      <c r="BP495" s="99">
        <v>0</v>
      </c>
      <c r="BQ495" s="99">
        <v>0</v>
      </c>
      <c r="BR495" s="99">
        <v>2707980.42156982</v>
      </c>
      <c r="BS495" s="99">
        <v>1366447.03500366</v>
      </c>
      <c r="BT495" s="99">
        <v>0</v>
      </c>
      <c r="BU495" s="99">
        <v>1686069.6421203599</v>
      </c>
      <c r="BV495" s="99">
        <v>1164944.2977905299</v>
      </c>
      <c r="BW495" s="99">
        <v>0</v>
      </c>
      <c r="BX495" s="99">
        <v>289420.36144638102</v>
      </c>
      <c r="BY495" s="99">
        <v>0</v>
      </c>
      <c r="BZ495" s="99">
        <v>0</v>
      </c>
      <c r="CA495" s="99">
        <v>40719.456934928901</v>
      </c>
      <c r="CB495" s="99">
        <v>2351598.0941772498</v>
      </c>
      <c r="CC495" s="99">
        <v>23407735.067138702</v>
      </c>
      <c r="CD495" s="99">
        <v>6843922.4661865197</v>
      </c>
      <c r="CE495" s="99">
        <v>1161.1822003126099</v>
      </c>
      <c r="CF495" s="99">
        <v>165030.706787109</v>
      </c>
      <c r="CG495" s="99">
        <v>1453851.3883972201</v>
      </c>
      <c r="CH495" s="99">
        <v>0</v>
      </c>
      <c r="CI495" s="99">
        <v>41877.672789096803</v>
      </c>
      <c r="CJ495" s="99">
        <v>2523459.8450012198</v>
      </c>
      <c r="CK495" s="99">
        <v>24882829.207519501</v>
      </c>
      <c r="CL495" s="99">
        <v>7106291.2595214797</v>
      </c>
      <c r="CM495" s="166">
        <v>71457.864283561707</v>
      </c>
      <c r="CN495" s="166">
        <v>11853661.138671899</v>
      </c>
      <c r="CO495" s="166">
        <v>56030377.390136696</v>
      </c>
      <c r="CP495" s="99">
        <v>7106291.2595214797</v>
      </c>
      <c r="CQ495" s="99">
        <v>0</v>
      </c>
      <c r="CR495" s="99">
        <v>0</v>
      </c>
      <c r="CS495" s="99">
        <v>0</v>
      </c>
      <c r="CT495" s="99">
        <v>0</v>
      </c>
      <c r="CU495" s="98">
        <v>6735.8766412269997</v>
      </c>
      <c r="CV495" s="98">
        <v>30671.022961719002</v>
      </c>
      <c r="CW495" s="98">
        <v>2516628.8009643587</v>
      </c>
      <c r="CX495" s="98">
        <v>24861586.455535922</v>
      </c>
    </row>
    <row r="496" spans="1:102" x14ac:dyDescent="0.2">
      <c r="A496" s="98" t="s">
        <v>58</v>
      </c>
      <c r="B496" s="100">
        <v>43525</v>
      </c>
      <c r="C496" s="99">
        <v>34140.741646289804</v>
      </c>
      <c r="D496" s="99">
        <v>0</v>
      </c>
      <c r="E496" s="99">
        <v>6405.0236694812802</v>
      </c>
      <c r="F496" s="99">
        <v>5658.6700373291997</v>
      </c>
      <c r="G496" s="99">
        <v>1175.89199079573</v>
      </c>
      <c r="H496" s="99">
        <v>0</v>
      </c>
      <c r="I496" s="99">
        <v>0</v>
      </c>
      <c r="J496" s="99">
        <v>29527.733377695102</v>
      </c>
      <c r="K496" s="99">
        <v>1.03227950891596</v>
      </c>
      <c r="L496" s="99">
        <v>68.592749943025396</v>
      </c>
      <c r="M496" s="99">
        <v>16089.4721021652</v>
      </c>
      <c r="N496" s="99">
        <v>3677.8951091468298</v>
      </c>
      <c r="O496" s="99">
        <v>0</v>
      </c>
      <c r="P496" s="99">
        <v>18921.587296485901</v>
      </c>
      <c r="Q496" s="99">
        <v>1700.04461470246</v>
      </c>
      <c r="R496" s="99">
        <v>0</v>
      </c>
      <c r="S496" s="99">
        <v>1178.5412570834201</v>
      </c>
      <c r="T496" s="99">
        <v>0</v>
      </c>
      <c r="U496" s="99">
        <v>29527.874091625199</v>
      </c>
      <c r="V496" s="99">
        <v>1799303.8186492899</v>
      </c>
      <c r="W496" s="99">
        <v>0</v>
      </c>
      <c r="X496" s="99">
        <v>516832.95033264201</v>
      </c>
      <c r="Y496" s="99">
        <v>399594.638645172</v>
      </c>
      <c r="Z496" s="99">
        <v>164178.83409309399</v>
      </c>
      <c r="AA496" s="99">
        <v>0</v>
      </c>
      <c r="AB496" s="99">
        <v>0</v>
      </c>
      <c r="AC496" s="99">
        <v>9249864.0240478497</v>
      </c>
      <c r="AD496" s="99">
        <v>43.324517417233402</v>
      </c>
      <c r="AE496" s="99">
        <v>4541.29572492838</v>
      </c>
      <c r="AF496" s="99">
        <v>840181.0703125</v>
      </c>
      <c r="AG496" s="99">
        <v>399405.02572250401</v>
      </c>
      <c r="AH496" s="99">
        <v>0</v>
      </c>
      <c r="AI496" s="99">
        <v>877449.41246795701</v>
      </c>
      <c r="AJ496" s="99">
        <v>201694.08814048799</v>
      </c>
      <c r="AK496" s="99">
        <v>0</v>
      </c>
      <c r="AL496" s="99">
        <v>163274.40712165801</v>
      </c>
      <c r="AM496" s="99">
        <v>0</v>
      </c>
      <c r="AN496" s="99">
        <v>9228798.9229736291</v>
      </c>
      <c r="AO496" s="99">
        <v>18011022.7346191</v>
      </c>
      <c r="AP496" s="99">
        <v>0</v>
      </c>
      <c r="AQ496" s="99">
        <v>5286416.4127807599</v>
      </c>
      <c r="AR496" s="99">
        <v>3586962.7826232901</v>
      </c>
      <c r="AS496" s="99">
        <v>1460978.11341858</v>
      </c>
      <c r="AT496" s="99">
        <v>0</v>
      </c>
      <c r="AU496" s="99">
        <v>0</v>
      </c>
      <c r="AV496" s="99">
        <v>31204137.611816399</v>
      </c>
      <c r="AW496" s="99">
        <v>154.526565836743</v>
      </c>
      <c r="AX496" s="99">
        <v>22686.303723335299</v>
      </c>
      <c r="AY496" s="99">
        <v>8523796.5755615197</v>
      </c>
      <c r="AZ496" s="99">
        <v>3596008.4755249</v>
      </c>
      <c r="BA496" s="99">
        <v>0</v>
      </c>
      <c r="BB496" s="99">
        <v>9117985.7673339806</v>
      </c>
      <c r="BC496" s="99">
        <v>1868014.12263489</v>
      </c>
      <c r="BD496" s="99">
        <v>0</v>
      </c>
      <c r="BE496" s="99">
        <v>1456203.7601928699</v>
      </c>
      <c r="BF496" s="99">
        <v>0</v>
      </c>
      <c r="BG496" s="99">
        <v>31151497.530029301</v>
      </c>
      <c r="BH496" s="99">
        <v>4838740.7750244103</v>
      </c>
      <c r="BI496" s="99">
        <v>0</v>
      </c>
      <c r="BJ496" s="99">
        <v>1767454.81690979</v>
      </c>
      <c r="BK496" s="99">
        <v>1360573.02703857</v>
      </c>
      <c r="BL496" s="99">
        <v>0</v>
      </c>
      <c r="BM496" s="99">
        <v>0</v>
      </c>
      <c r="BN496" s="99">
        <v>0</v>
      </c>
      <c r="BO496" s="99">
        <v>0</v>
      </c>
      <c r="BP496" s="99">
        <v>0</v>
      </c>
      <c r="BQ496" s="99">
        <v>0</v>
      </c>
      <c r="BR496" s="99">
        <v>2701593.8738098098</v>
      </c>
      <c r="BS496" s="99">
        <v>1327460.57325745</v>
      </c>
      <c r="BT496" s="99">
        <v>0</v>
      </c>
      <c r="BU496" s="99">
        <v>1628602.03118896</v>
      </c>
      <c r="BV496" s="99">
        <v>944185.21378326404</v>
      </c>
      <c r="BW496" s="99">
        <v>0</v>
      </c>
      <c r="BX496" s="99">
        <v>293212.96681976301</v>
      </c>
      <c r="BY496" s="99">
        <v>0</v>
      </c>
      <c r="BZ496" s="99">
        <v>0</v>
      </c>
      <c r="CA496" s="99">
        <v>40501.636189937599</v>
      </c>
      <c r="CB496" s="99">
        <v>2316404.2710571298</v>
      </c>
      <c r="CC496" s="99">
        <v>23113573.004638702</v>
      </c>
      <c r="CD496" s="99">
        <v>6631716.20629883</v>
      </c>
      <c r="CE496" s="99">
        <v>1176.17386071384</v>
      </c>
      <c r="CF496" s="99">
        <v>164172.15639877299</v>
      </c>
      <c r="CG496" s="99">
        <v>1461985.8235778799</v>
      </c>
      <c r="CH496" s="99">
        <v>0</v>
      </c>
      <c r="CI496" s="99">
        <v>41686.303876876802</v>
      </c>
      <c r="CJ496" s="99">
        <v>2493694.2856140099</v>
      </c>
      <c r="CK496" s="99">
        <v>24526206.9067383</v>
      </c>
      <c r="CL496" s="99">
        <v>6898961.2756347703</v>
      </c>
      <c r="CM496" s="166">
        <v>71080.840246200605</v>
      </c>
      <c r="CN496" s="166">
        <v>11782370.5166016</v>
      </c>
      <c r="CO496" s="166">
        <v>55763847.207031302</v>
      </c>
      <c r="CP496" s="99">
        <v>6898961.2756347703</v>
      </c>
      <c r="CQ496" s="99">
        <v>0</v>
      </c>
      <c r="CR496" s="99">
        <v>0</v>
      </c>
      <c r="CS496" s="99">
        <v>0</v>
      </c>
      <c r="CT496" s="99">
        <v>0</v>
      </c>
      <c r="CU496" s="98">
        <v>6407.4401938840001</v>
      </c>
      <c r="CV496" s="98">
        <v>30585.984866430001</v>
      </c>
      <c r="CW496" s="98">
        <v>2480576.427455903</v>
      </c>
      <c r="CX496" s="98">
        <v>24575558.828216583</v>
      </c>
    </row>
    <row r="497" spans="1:102" x14ac:dyDescent="0.2">
      <c r="A497" s="98" t="s">
        <v>58</v>
      </c>
      <c r="B497" s="100">
        <v>43617</v>
      </c>
      <c r="C497" s="99">
        <v>34076.043285846703</v>
      </c>
      <c r="D497" s="99">
        <v>0</v>
      </c>
      <c r="E497" s="99">
        <v>6245.3951704502097</v>
      </c>
      <c r="F497" s="99">
        <v>5537.5846049189604</v>
      </c>
      <c r="G497" s="99">
        <v>1169.68482086062</v>
      </c>
      <c r="H497" s="99">
        <v>0</v>
      </c>
      <c r="I497" s="99">
        <v>0</v>
      </c>
      <c r="J497" s="99">
        <v>29303.242824315999</v>
      </c>
      <c r="K497" s="99">
        <v>0.83959850153041804</v>
      </c>
      <c r="L497" s="99">
        <v>67.578077821061001</v>
      </c>
      <c r="M497" s="99">
        <v>16076.712651252699</v>
      </c>
      <c r="N497" s="99">
        <v>3593.62289136648</v>
      </c>
      <c r="O497" s="99">
        <v>0</v>
      </c>
      <c r="P497" s="99">
        <v>18811.912316560702</v>
      </c>
      <c r="Q497" s="99">
        <v>1692.9543083906201</v>
      </c>
      <c r="R497" s="99">
        <v>0</v>
      </c>
      <c r="S497" s="99">
        <v>1174.1946288347201</v>
      </c>
      <c r="T497" s="99">
        <v>0</v>
      </c>
      <c r="U497" s="99">
        <v>29305.538355112101</v>
      </c>
      <c r="V497" s="99">
        <v>1801829.8438568099</v>
      </c>
      <c r="W497" s="99">
        <v>0</v>
      </c>
      <c r="X497" s="99">
        <v>506053.12128066999</v>
      </c>
      <c r="Y497" s="99">
        <v>390592.50173568702</v>
      </c>
      <c r="Z497" s="99">
        <v>164358.56401634199</v>
      </c>
      <c r="AA497" s="99">
        <v>0</v>
      </c>
      <c r="AB497" s="99">
        <v>0</v>
      </c>
      <c r="AC497" s="99">
        <v>9264338.5455322303</v>
      </c>
      <c r="AD497" s="99">
        <v>27.110256843036002</v>
      </c>
      <c r="AE497" s="99">
        <v>4566.58734941483</v>
      </c>
      <c r="AF497" s="99">
        <v>831973.63616180397</v>
      </c>
      <c r="AG497" s="99">
        <v>390043.86644744902</v>
      </c>
      <c r="AH497" s="99">
        <v>0</v>
      </c>
      <c r="AI497" s="99">
        <v>845656.01393127395</v>
      </c>
      <c r="AJ497" s="99">
        <v>201541.87312889099</v>
      </c>
      <c r="AK497" s="99">
        <v>0</v>
      </c>
      <c r="AL497" s="99">
        <v>164057.55145645101</v>
      </c>
      <c r="AM497" s="99">
        <v>0</v>
      </c>
      <c r="AN497" s="99">
        <v>9282606.4020996094</v>
      </c>
      <c r="AO497" s="99">
        <v>18083295.8666992</v>
      </c>
      <c r="AP497" s="99">
        <v>0</v>
      </c>
      <c r="AQ497" s="99">
        <v>5282004.6102905301</v>
      </c>
      <c r="AR497" s="99">
        <v>3512571.7649841299</v>
      </c>
      <c r="AS497" s="99">
        <v>1465983.1367492699</v>
      </c>
      <c r="AT497" s="99">
        <v>0</v>
      </c>
      <c r="AU497" s="99">
        <v>0</v>
      </c>
      <c r="AV497" s="99">
        <v>31374836.631103501</v>
      </c>
      <c r="AW497" s="99">
        <v>96.933972463943107</v>
      </c>
      <c r="AX497" s="99">
        <v>28740.5525465012</v>
      </c>
      <c r="AY497" s="99">
        <v>8560319.3620605506</v>
      </c>
      <c r="AZ497" s="99">
        <v>3518077.2063293499</v>
      </c>
      <c r="BA497" s="99">
        <v>0</v>
      </c>
      <c r="BB497" s="99">
        <v>8956275.1097412091</v>
      </c>
      <c r="BC497" s="99">
        <v>1888527.0977783201</v>
      </c>
      <c r="BD497" s="99">
        <v>0</v>
      </c>
      <c r="BE497" s="99">
        <v>1462519.6817627</v>
      </c>
      <c r="BF497" s="99">
        <v>0</v>
      </c>
      <c r="BG497" s="99">
        <v>31497674.1254883</v>
      </c>
      <c r="BH497" s="99">
        <v>4800290.8729858398</v>
      </c>
      <c r="BI497" s="99">
        <v>0</v>
      </c>
      <c r="BJ497" s="99">
        <v>1726875.93933105</v>
      </c>
      <c r="BK497" s="99">
        <v>1333459.7485046401</v>
      </c>
      <c r="BL497" s="99">
        <v>0</v>
      </c>
      <c r="BM497" s="99">
        <v>0</v>
      </c>
      <c r="BN497" s="99">
        <v>0</v>
      </c>
      <c r="BO497" s="99">
        <v>0</v>
      </c>
      <c r="BP497" s="99">
        <v>0</v>
      </c>
      <c r="BQ497" s="99">
        <v>0</v>
      </c>
      <c r="BR497" s="99">
        <v>2704238.9100647001</v>
      </c>
      <c r="BS497" s="99">
        <v>1299278.49240112</v>
      </c>
      <c r="BT497" s="99">
        <v>0</v>
      </c>
      <c r="BU497" s="99">
        <v>1612308.745224</v>
      </c>
      <c r="BV497" s="99">
        <v>941745.06951141404</v>
      </c>
      <c r="BW497" s="99">
        <v>0</v>
      </c>
      <c r="BX497" s="99">
        <v>294806.32279586798</v>
      </c>
      <c r="BY497" s="99">
        <v>0</v>
      </c>
      <c r="BZ497" s="99">
        <v>0</v>
      </c>
      <c r="CA497" s="99">
        <v>40323.810075283101</v>
      </c>
      <c r="CB497" s="99">
        <v>2309212.6706543001</v>
      </c>
      <c r="CC497" s="99">
        <v>23279248.5458984</v>
      </c>
      <c r="CD497" s="99">
        <v>6523490.3545532199</v>
      </c>
      <c r="CE497" s="99">
        <v>1174.9905094057301</v>
      </c>
      <c r="CF497" s="99">
        <v>164210.14840316799</v>
      </c>
      <c r="CG497" s="99">
        <v>1464554.1955871601</v>
      </c>
      <c r="CH497" s="99">
        <v>0</v>
      </c>
      <c r="CI497" s="99">
        <v>41497.990988254503</v>
      </c>
      <c r="CJ497" s="99">
        <v>2486580.9696655301</v>
      </c>
      <c r="CK497" s="99">
        <v>24778829.4758301</v>
      </c>
      <c r="CL497" s="99">
        <v>6831294.5090942401</v>
      </c>
      <c r="CM497" s="166">
        <v>70660.516792297407</v>
      </c>
      <c r="CN497" s="166">
        <v>11740458.724975601</v>
      </c>
      <c r="CO497" s="166">
        <v>56207201.165527299</v>
      </c>
      <c r="CP497" s="99">
        <v>6831294.5090942401</v>
      </c>
      <c r="CQ497" s="99">
        <v>0</v>
      </c>
      <c r="CR497" s="99">
        <v>0</v>
      </c>
      <c r="CS497" s="99">
        <v>0</v>
      </c>
      <c r="CT497" s="99">
        <v>0</v>
      </c>
      <c r="CU497" s="98">
        <v>6243.4731230099997</v>
      </c>
      <c r="CV497" s="98">
        <v>30350.070006476999</v>
      </c>
      <c r="CW497" s="98">
        <v>2473422.8190574683</v>
      </c>
      <c r="CX497" s="98">
        <v>24743802.741485558</v>
      </c>
    </row>
    <row r="498" spans="1:102" x14ac:dyDescent="0.2">
      <c r="A498" s="98" t="s">
        <v>59</v>
      </c>
      <c r="B498" s="100">
        <v>38047</v>
      </c>
      <c r="C498" s="99">
        <v>30536.2945420742</v>
      </c>
      <c r="D498" s="99">
        <v>0</v>
      </c>
      <c r="E498" s="99">
        <v>20310.236858844801</v>
      </c>
      <c r="F498" s="99">
        <v>8261.1532717943192</v>
      </c>
      <c r="G498" s="99">
        <v>0.98736251299851596</v>
      </c>
      <c r="H498" s="99">
        <v>0</v>
      </c>
      <c r="I498" s="99">
        <v>0</v>
      </c>
      <c r="J498" s="99">
        <v>72.132274404168101</v>
      </c>
      <c r="K498" s="99">
        <v>0</v>
      </c>
      <c r="L498" s="99">
        <v>23417.448550701101</v>
      </c>
      <c r="M498" s="99">
        <v>17519.820393085502</v>
      </c>
      <c r="N498" s="99">
        <v>6459.0235514044798</v>
      </c>
      <c r="O498" s="99">
        <v>0</v>
      </c>
      <c r="P498" s="99">
        <v>0</v>
      </c>
      <c r="Q498" s="99">
        <v>3308.0160438418402</v>
      </c>
      <c r="R498" s="99">
        <v>0</v>
      </c>
      <c r="S498" s="99">
        <v>0</v>
      </c>
      <c r="T498" s="99">
        <v>1183.2743947506001</v>
      </c>
      <c r="U498" s="99">
        <v>23727.9624931812</v>
      </c>
      <c r="V498" s="99">
        <v>1870066.7798309301</v>
      </c>
      <c r="W498" s="99">
        <v>0</v>
      </c>
      <c r="X498" s="99">
        <v>1961993.02189636</v>
      </c>
      <c r="Y498" s="99">
        <v>773566.88088989304</v>
      </c>
      <c r="Z498" s="99">
        <v>53.7470176126808</v>
      </c>
      <c r="AA498" s="99">
        <v>0</v>
      </c>
      <c r="AB498" s="99">
        <v>0</v>
      </c>
      <c r="AC498" s="99">
        <v>4841.2017496824301</v>
      </c>
      <c r="AD498" s="99">
        <v>0</v>
      </c>
      <c r="AE498" s="99">
        <v>1332494.5880432101</v>
      </c>
      <c r="AF498" s="99">
        <v>967511.63019561803</v>
      </c>
      <c r="AG498" s="99">
        <v>1145746.0441284201</v>
      </c>
      <c r="AH498" s="99">
        <v>0</v>
      </c>
      <c r="AI498" s="99">
        <v>0</v>
      </c>
      <c r="AJ498" s="99">
        <v>393477.398643494</v>
      </c>
      <c r="AK498" s="99">
        <v>0</v>
      </c>
      <c r="AL498" s="99">
        <v>0</v>
      </c>
      <c r="AM498" s="99">
        <v>215547.24001502999</v>
      </c>
      <c r="AN498" s="99">
        <v>6488031.3066406297</v>
      </c>
      <c r="AO498" s="99">
        <v>12689957.918335</v>
      </c>
      <c r="AP498" s="99">
        <v>0</v>
      </c>
      <c r="AQ498" s="99">
        <v>12825088.666259799</v>
      </c>
      <c r="AR498" s="99">
        <v>5140477.2995605497</v>
      </c>
      <c r="AS498" s="99">
        <v>297.61337548121799</v>
      </c>
      <c r="AT498" s="99">
        <v>0</v>
      </c>
      <c r="AU498" s="99">
        <v>0</v>
      </c>
      <c r="AV498" s="99">
        <v>7905.1766810417203</v>
      </c>
      <c r="AW498" s="99">
        <v>0</v>
      </c>
      <c r="AX498" s="99">
        <v>9196182.3197021503</v>
      </c>
      <c r="AY498" s="99">
        <v>6644995.75463867</v>
      </c>
      <c r="AZ498" s="99">
        <v>7236366.3975219699</v>
      </c>
      <c r="BA498" s="99">
        <v>0</v>
      </c>
      <c r="BB498" s="99">
        <v>0</v>
      </c>
      <c r="BC498" s="99">
        <v>2540034.0162658701</v>
      </c>
      <c r="BD498" s="99">
        <v>0</v>
      </c>
      <c r="BE498" s="99">
        <v>0</v>
      </c>
      <c r="BF498" s="99">
        <v>1305566.0286254899</v>
      </c>
      <c r="BG498" s="99">
        <v>14931896.081176801</v>
      </c>
      <c r="BH498" s="99">
        <v>2413234.6033630399</v>
      </c>
      <c r="BI498" s="99">
        <v>0</v>
      </c>
      <c r="BJ498" s="99">
        <v>3864670.2688293499</v>
      </c>
      <c r="BK498" s="99">
        <v>1951130.6151428199</v>
      </c>
      <c r="BL498" s="99">
        <v>0</v>
      </c>
      <c r="BM498" s="99">
        <v>0</v>
      </c>
      <c r="BN498" s="99">
        <v>0</v>
      </c>
      <c r="BO498" s="99">
        <v>0</v>
      </c>
      <c r="BP498" s="99">
        <v>0</v>
      </c>
      <c r="BQ498" s="99">
        <v>0</v>
      </c>
      <c r="BR498" s="99">
        <v>2154490.1278381301</v>
      </c>
      <c r="BS498" s="99">
        <v>2934818.9484252902</v>
      </c>
      <c r="BT498" s="99">
        <v>0</v>
      </c>
      <c r="BU498" s="99">
        <v>0</v>
      </c>
      <c r="BV498" s="99">
        <v>1183841.49771118</v>
      </c>
      <c r="BW498" s="99">
        <v>0</v>
      </c>
      <c r="BX498" s="99">
        <v>0</v>
      </c>
      <c r="BY498" s="99">
        <v>0</v>
      </c>
      <c r="BZ498" s="99">
        <v>0</v>
      </c>
      <c r="CA498" s="99">
        <v>50887.658740520499</v>
      </c>
      <c r="CB498" s="99">
        <v>3810425.58120728</v>
      </c>
      <c r="CC498" s="99">
        <v>25400139.6486816</v>
      </c>
      <c r="CD498" s="99">
        <v>6261297.8558959998</v>
      </c>
      <c r="CE498" s="99">
        <v>1192.69932748377</v>
      </c>
      <c r="CF498" s="99">
        <v>210614.028892517</v>
      </c>
      <c r="CG498" s="99">
        <v>1278458.0871429399</v>
      </c>
      <c r="CH498" s="99">
        <v>0</v>
      </c>
      <c r="CI498" s="99">
        <v>52118.335671901703</v>
      </c>
      <c r="CJ498" s="99">
        <v>4019066.9011535598</v>
      </c>
      <c r="CK498" s="99">
        <v>26662520.981445301</v>
      </c>
      <c r="CL498" s="99">
        <v>6260328.55041504</v>
      </c>
      <c r="CM498" s="166">
        <v>75790.442069053694</v>
      </c>
      <c r="CN498" s="166">
        <v>10566701.357543901</v>
      </c>
      <c r="CO498" s="166">
        <v>41562664.078125</v>
      </c>
      <c r="CP498" s="99">
        <v>6260328.55041504</v>
      </c>
      <c r="CQ498" s="99">
        <v>0</v>
      </c>
      <c r="CR498" s="99">
        <v>0</v>
      </c>
      <c r="CS498" s="99">
        <v>0</v>
      </c>
      <c r="CT498" s="99">
        <v>0</v>
      </c>
      <c r="CU498" s="98">
        <v>45228.742442609997</v>
      </c>
      <c r="CV498" s="98">
        <v>72.311767177999997</v>
      </c>
      <c r="CW498" s="98">
        <v>4021039.6100997971</v>
      </c>
      <c r="CX498" s="98">
        <v>26678597.73582454</v>
      </c>
    </row>
    <row r="499" spans="1:102" x14ac:dyDescent="0.2">
      <c r="A499" s="98" t="s">
        <v>59</v>
      </c>
      <c r="B499" s="100">
        <v>38139</v>
      </c>
      <c r="C499" s="99">
        <v>30837.131365060799</v>
      </c>
      <c r="D499" s="99">
        <v>0</v>
      </c>
      <c r="E499" s="99">
        <v>19830.643972396902</v>
      </c>
      <c r="F499" s="99">
        <v>8541.7013568878192</v>
      </c>
      <c r="G499" s="99">
        <v>30.880387683864701</v>
      </c>
      <c r="H499" s="99">
        <v>0</v>
      </c>
      <c r="I499" s="99">
        <v>0</v>
      </c>
      <c r="J499" s="99">
        <v>1244.4535264819899</v>
      </c>
      <c r="K499" s="99">
        <v>0</v>
      </c>
      <c r="L499" s="99">
        <v>23732.333224058199</v>
      </c>
      <c r="M499" s="99">
        <v>17296.2494738102</v>
      </c>
      <c r="N499" s="99">
        <v>6579.2364737391499</v>
      </c>
      <c r="O499" s="99">
        <v>0</v>
      </c>
      <c r="P499" s="99">
        <v>0</v>
      </c>
      <c r="Q499" s="99">
        <v>3277.40269809961</v>
      </c>
      <c r="R499" s="99">
        <v>0</v>
      </c>
      <c r="S499" s="99">
        <v>0</v>
      </c>
      <c r="T499" s="99">
        <v>1186.1591950058901</v>
      </c>
      <c r="U499" s="99">
        <v>23872.971530914299</v>
      </c>
      <c r="V499" s="99">
        <v>1867174.5737609901</v>
      </c>
      <c r="W499" s="99">
        <v>0</v>
      </c>
      <c r="X499" s="99">
        <v>1942129.76473999</v>
      </c>
      <c r="Y499" s="99">
        <v>803120.017814636</v>
      </c>
      <c r="Z499" s="99">
        <v>4364.8305537700699</v>
      </c>
      <c r="AA499" s="99">
        <v>0</v>
      </c>
      <c r="AB499" s="99">
        <v>0</v>
      </c>
      <c r="AC499" s="99">
        <v>286296.19887161301</v>
      </c>
      <c r="AD499" s="99">
        <v>0</v>
      </c>
      <c r="AE499" s="99">
        <v>1307574.6912994401</v>
      </c>
      <c r="AF499" s="99">
        <v>957973.51380920399</v>
      </c>
      <c r="AG499" s="99">
        <v>1142888.99308777</v>
      </c>
      <c r="AH499" s="99">
        <v>0</v>
      </c>
      <c r="AI499" s="99">
        <v>0</v>
      </c>
      <c r="AJ499" s="99">
        <v>379442.97719573998</v>
      </c>
      <c r="AK499" s="99">
        <v>0</v>
      </c>
      <c r="AL499" s="99">
        <v>0</v>
      </c>
      <c r="AM499" s="99">
        <v>213670.20625686599</v>
      </c>
      <c r="AN499" s="99">
        <v>6526661.9463501005</v>
      </c>
      <c r="AO499" s="99">
        <v>12800337.872558599</v>
      </c>
      <c r="AP499" s="99">
        <v>0</v>
      </c>
      <c r="AQ499" s="99">
        <v>12828070.057617201</v>
      </c>
      <c r="AR499" s="99">
        <v>5431155.1829834003</v>
      </c>
      <c r="AS499" s="99">
        <v>26416.579066038099</v>
      </c>
      <c r="AT499" s="99">
        <v>0</v>
      </c>
      <c r="AU499" s="99">
        <v>0</v>
      </c>
      <c r="AV499" s="99">
        <v>761555.41330719006</v>
      </c>
      <c r="AW499" s="99">
        <v>0</v>
      </c>
      <c r="AX499" s="99">
        <v>9176332.9930419903</v>
      </c>
      <c r="AY499" s="99">
        <v>6603707.3630371103</v>
      </c>
      <c r="AZ499" s="99">
        <v>7315681.8359375</v>
      </c>
      <c r="BA499" s="99">
        <v>0</v>
      </c>
      <c r="BB499" s="99">
        <v>0</v>
      </c>
      <c r="BC499" s="99">
        <v>2475239.53411865</v>
      </c>
      <c r="BD499" s="99">
        <v>0</v>
      </c>
      <c r="BE499" s="99">
        <v>0</v>
      </c>
      <c r="BF499" s="99">
        <v>1311468.14459229</v>
      </c>
      <c r="BG499" s="99">
        <v>15181745.4571533</v>
      </c>
      <c r="BH499" s="99">
        <v>2391738.6487731901</v>
      </c>
      <c r="BI499" s="99">
        <v>0</v>
      </c>
      <c r="BJ499" s="99">
        <v>3855308.0811462398</v>
      </c>
      <c r="BK499" s="99">
        <v>2059166.34521484</v>
      </c>
      <c r="BL499" s="99">
        <v>0</v>
      </c>
      <c r="BM499" s="99">
        <v>0</v>
      </c>
      <c r="BN499" s="99">
        <v>0</v>
      </c>
      <c r="BO499" s="99">
        <v>0</v>
      </c>
      <c r="BP499" s="99">
        <v>0</v>
      </c>
      <c r="BQ499" s="99">
        <v>0</v>
      </c>
      <c r="BR499" s="99">
        <v>2149293.3083190899</v>
      </c>
      <c r="BS499" s="99">
        <v>2942016.9435119601</v>
      </c>
      <c r="BT499" s="99">
        <v>0</v>
      </c>
      <c r="BU499" s="99">
        <v>0</v>
      </c>
      <c r="BV499" s="99">
        <v>1172754.1997680699</v>
      </c>
      <c r="BW499" s="99">
        <v>0</v>
      </c>
      <c r="BX499" s="99">
        <v>0</v>
      </c>
      <c r="BY499" s="99">
        <v>0</v>
      </c>
      <c r="BZ499" s="99">
        <v>0</v>
      </c>
      <c r="CA499" s="99">
        <v>50766.682147502899</v>
      </c>
      <c r="CB499" s="99">
        <v>3801500.5382995601</v>
      </c>
      <c r="CC499" s="99">
        <v>25476131.403076202</v>
      </c>
      <c r="CD499" s="99">
        <v>6219338.5419921903</v>
      </c>
      <c r="CE499" s="99">
        <v>1183.03480242193</v>
      </c>
      <c r="CF499" s="99">
        <v>209984.727853775</v>
      </c>
      <c r="CG499" s="99">
        <v>1287937.7228240999</v>
      </c>
      <c r="CH499" s="99">
        <v>0</v>
      </c>
      <c r="CI499" s="99">
        <v>51930.773299217202</v>
      </c>
      <c r="CJ499" s="99">
        <v>3999724.3202209501</v>
      </c>
      <c r="CK499" s="99">
        <v>26787764.806884799</v>
      </c>
      <c r="CL499" s="99">
        <v>6218321.9491577102</v>
      </c>
      <c r="CM499" s="166">
        <v>75765.547236442595</v>
      </c>
      <c r="CN499" s="166">
        <v>10470055.436401401</v>
      </c>
      <c r="CO499" s="166">
        <v>42008491.647949196</v>
      </c>
      <c r="CP499" s="99">
        <v>6218321.9491577102</v>
      </c>
      <c r="CQ499" s="99">
        <v>0</v>
      </c>
      <c r="CR499" s="99">
        <v>0</v>
      </c>
      <c r="CS499" s="99">
        <v>0</v>
      </c>
      <c r="CT499" s="99">
        <v>0</v>
      </c>
      <c r="CU499" s="98">
        <v>43151.073118842003</v>
      </c>
      <c r="CV499" s="98">
        <v>1269.881012366</v>
      </c>
      <c r="CW499" s="98">
        <v>4011485.2661533351</v>
      </c>
      <c r="CX499" s="98">
        <v>26764069.125900302</v>
      </c>
    </row>
    <row r="500" spans="1:102" x14ac:dyDescent="0.2">
      <c r="A500" s="98" t="s">
        <v>59</v>
      </c>
      <c r="B500" s="100">
        <v>38231</v>
      </c>
      <c r="C500" s="99">
        <v>31397.230756998099</v>
      </c>
      <c r="D500" s="99">
        <v>0</v>
      </c>
      <c r="E500" s="99">
        <v>19944.234669208501</v>
      </c>
      <c r="F500" s="99">
        <v>8829.7866665124893</v>
      </c>
      <c r="G500" s="99">
        <v>80.438289256766396</v>
      </c>
      <c r="H500" s="99">
        <v>0</v>
      </c>
      <c r="I500" s="99">
        <v>0</v>
      </c>
      <c r="J500" s="99">
        <v>2823.5187392234802</v>
      </c>
      <c r="K500" s="99">
        <v>0</v>
      </c>
      <c r="L500" s="99">
        <v>24410.890963077502</v>
      </c>
      <c r="M500" s="99">
        <v>17221.852867126501</v>
      </c>
      <c r="N500" s="99">
        <v>6733.7054803967503</v>
      </c>
      <c r="O500" s="99">
        <v>0</v>
      </c>
      <c r="P500" s="99">
        <v>0</v>
      </c>
      <c r="Q500" s="99">
        <v>3309.4083067476699</v>
      </c>
      <c r="R500" s="99">
        <v>0</v>
      </c>
      <c r="S500" s="99">
        <v>0</v>
      </c>
      <c r="T500" s="99">
        <v>1176.64797064662</v>
      </c>
      <c r="U500" s="99">
        <v>23802.2727808952</v>
      </c>
      <c r="V500" s="99">
        <v>1871791.69473267</v>
      </c>
      <c r="W500" s="99">
        <v>0</v>
      </c>
      <c r="X500" s="99">
        <v>1929965.1582794201</v>
      </c>
      <c r="Y500" s="99">
        <v>838354.79747009301</v>
      </c>
      <c r="Z500" s="99">
        <v>13134.592187046999</v>
      </c>
      <c r="AA500" s="99">
        <v>0</v>
      </c>
      <c r="AB500" s="99">
        <v>0</v>
      </c>
      <c r="AC500" s="99">
        <v>708472.27174377395</v>
      </c>
      <c r="AD500" s="99">
        <v>0</v>
      </c>
      <c r="AE500" s="99">
        <v>1322431.38996887</v>
      </c>
      <c r="AF500" s="99">
        <v>952671.50854492199</v>
      </c>
      <c r="AG500" s="99">
        <v>1164315.4293518099</v>
      </c>
      <c r="AH500" s="99">
        <v>0</v>
      </c>
      <c r="AI500" s="99">
        <v>0</v>
      </c>
      <c r="AJ500" s="99">
        <v>374896.76588439901</v>
      </c>
      <c r="AK500" s="99">
        <v>0</v>
      </c>
      <c r="AL500" s="99">
        <v>0</v>
      </c>
      <c r="AM500" s="99">
        <v>209256.39404487601</v>
      </c>
      <c r="AN500" s="99">
        <v>6319597.9837036096</v>
      </c>
      <c r="AO500" s="99">
        <v>12980946.034179701</v>
      </c>
      <c r="AP500" s="99">
        <v>0</v>
      </c>
      <c r="AQ500" s="99">
        <v>12865711.7421875</v>
      </c>
      <c r="AR500" s="99">
        <v>5651162.7431640597</v>
      </c>
      <c r="AS500" s="99">
        <v>81559.486758232102</v>
      </c>
      <c r="AT500" s="99">
        <v>0</v>
      </c>
      <c r="AU500" s="99">
        <v>0</v>
      </c>
      <c r="AV500" s="99">
        <v>1870317.37101746</v>
      </c>
      <c r="AW500" s="99">
        <v>0</v>
      </c>
      <c r="AX500" s="99">
        <v>9369143.8144531306</v>
      </c>
      <c r="AY500" s="99">
        <v>6629880.0562744103</v>
      </c>
      <c r="AZ500" s="99">
        <v>7519456.85302734</v>
      </c>
      <c r="BA500" s="99">
        <v>0</v>
      </c>
      <c r="BB500" s="99">
        <v>0</v>
      </c>
      <c r="BC500" s="99">
        <v>2481422.0137329102</v>
      </c>
      <c r="BD500" s="99">
        <v>0</v>
      </c>
      <c r="BE500" s="99">
        <v>0</v>
      </c>
      <c r="BF500" s="99">
        <v>1292923.1235199</v>
      </c>
      <c r="BG500" s="99">
        <v>14967617.126220699</v>
      </c>
      <c r="BH500" s="99">
        <v>2499773.56167603</v>
      </c>
      <c r="BI500" s="99">
        <v>0</v>
      </c>
      <c r="BJ500" s="99">
        <v>3926659.6687622098</v>
      </c>
      <c r="BK500" s="99">
        <v>2195945.8103942899</v>
      </c>
      <c r="BL500" s="99">
        <v>0</v>
      </c>
      <c r="BM500" s="99">
        <v>0</v>
      </c>
      <c r="BN500" s="99">
        <v>0</v>
      </c>
      <c r="BO500" s="99">
        <v>0</v>
      </c>
      <c r="BP500" s="99">
        <v>0</v>
      </c>
      <c r="BQ500" s="99">
        <v>0</v>
      </c>
      <c r="BR500" s="99">
        <v>2169547.27035522</v>
      </c>
      <c r="BS500" s="99">
        <v>3030373.8453064002</v>
      </c>
      <c r="BT500" s="99">
        <v>0</v>
      </c>
      <c r="BU500" s="99">
        <v>0</v>
      </c>
      <c r="BV500" s="99">
        <v>1197240.2622833301</v>
      </c>
      <c r="BW500" s="99">
        <v>0</v>
      </c>
      <c r="BX500" s="99">
        <v>0</v>
      </c>
      <c r="BY500" s="99">
        <v>0</v>
      </c>
      <c r="BZ500" s="99">
        <v>0</v>
      </c>
      <c r="CA500" s="99">
        <v>51179.4116420746</v>
      </c>
      <c r="CB500" s="99">
        <v>3825273.84375</v>
      </c>
      <c r="CC500" s="99">
        <v>25951388.681396499</v>
      </c>
      <c r="CD500" s="99">
        <v>6471386.8394165002</v>
      </c>
      <c r="CE500" s="99">
        <v>1163.20412911475</v>
      </c>
      <c r="CF500" s="99">
        <v>210685.434072495</v>
      </c>
      <c r="CG500" s="99">
        <v>1306163.0782318099</v>
      </c>
      <c r="CH500" s="99">
        <v>0</v>
      </c>
      <c r="CI500" s="99">
        <v>52352.816645145402</v>
      </c>
      <c r="CJ500" s="99">
        <v>4030970.1831970201</v>
      </c>
      <c r="CK500" s="99">
        <v>27240207.4853516</v>
      </c>
      <c r="CL500" s="99">
        <v>6474918.7701415997</v>
      </c>
      <c r="CM500" s="166">
        <v>76215.053659439101</v>
      </c>
      <c r="CN500" s="166">
        <v>10318989.6945801</v>
      </c>
      <c r="CO500" s="166">
        <v>42113061.1650391</v>
      </c>
      <c r="CP500" s="99">
        <v>6474918.7701415997</v>
      </c>
      <c r="CQ500" s="99">
        <v>0</v>
      </c>
      <c r="CR500" s="99">
        <v>0</v>
      </c>
      <c r="CS500" s="99">
        <v>0</v>
      </c>
      <c r="CT500" s="99">
        <v>0</v>
      </c>
      <c r="CU500" s="98">
        <v>42302.571503601997</v>
      </c>
      <c r="CV500" s="98">
        <v>2879.7664558219999</v>
      </c>
      <c r="CW500" s="98">
        <v>4035959.277822495</v>
      </c>
      <c r="CX500" s="98">
        <v>27257551.759628311</v>
      </c>
    </row>
    <row r="501" spans="1:102" x14ac:dyDescent="0.2">
      <c r="A501" s="98" t="s">
        <v>59</v>
      </c>
      <c r="B501" s="100">
        <v>38322</v>
      </c>
      <c r="C501" s="99">
        <v>32228.858042955399</v>
      </c>
      <c r="D501" s="99">
        <v>0</v>
      </c>
      <c r="E501" s="99">
        <v>19233.718938350699</v>
      </c>
      <c r="F501" s="99">
        <v>8920.3610525131207</v>
      </c>
      <c r="G501" s="99">
        <v>135.43349091894899</v>
      </c>
      <c r="H501" s="99">
        <v>0</v>
      </c>
      <c r="I501" s="99">
        <v>0</v>
      </c>
      <c r="J501" s="99">
        <v>4419.8646089434596</v>
      </c>
      <c r="K501" s="99">
        <v>0</v>
      </c>
      <c r="L501" s="99">
        <v>24434.866562604901</v>
      </c>
      <c r="M501" s="99">
        <v>17185.653223276098</v>
      </c>
      <c r="N501" s="99">
        <v>6810.0508128404599</v>
      </c>
      <c r="O501" s="99">
        <v>0</v>
      </c>
      <c r="P501" s="99">
        <v>0</v>
      </c>
      <c r="Q501" s="99">
        <v>3349.1369972228999</v>
      </c>
      <c r="R501" s="99">
        <v>0</v>
      </c>
      <c r="S501" s="99">
        <v>0</v>
      </c>
      <c r="T501" s="99">
        <v>1153.5481120944</v>
      </c>
      <c r="U501" s="99">
        <v>24290.514409780499</v>
      </c>
      <c r="V501" s="99">
        <v>1949587.0255127</v>
      </c>
      <c r="W501" s="99">
        <v>0</v>
      </c>
      <c r="X501" s="99">
        <v>1901576.7263793901</v>
      </c>
      <c r="Y501" s="99">
        <v>867062.05332946801</v>
      </c>
      <c r="Z501" s="99">
        <v>27928.386505842202</v>
      </c>
      <c r="AA501" s="99">
        <v>0</v>
      </c>
      <c r="AB501" s="99">
        <v>0</v>
      </c>
      <c r="AC501" s="99">
        <v>1365863.46784973</v>
      </c>
      <c r="AD501" s="99">
        <v>0</v>
      </c>
      <c r="AE501" s="99">
        <v>1338291.23564148</v>
      </c>
      <c r="AF501" s="99">
        <v>949028.05029296898</v>
      </c>
      <c r="AG501" s="99">
        <v>1181309.9039306601</v>
      </c>
      <c r="AH501" s="99">
        <v>0</v>
      </c>
      <c r="AI501" s="99">
        <v>0</v>
      </c>
      <c r="AJ501" s="99">
        <v>375611.13066864002</v>
      </c>
      <c r="AK501" s="99">
        <v>0</v>
      </c>
      <c r="AL501" s="99">
        <v>0</v>
      </c>
      <c r="AM501" s="99">
        <v>209986.73909759501</v>
      </c>
      <c r="AN501" s="99">
        <v>6728256.2321167002</v>
      </c>
      <c r="AO501" s="99">
        <v>13668785.927856401</v>
      </c>
      <c r="AP501" s="99">
        <v>0</v>
      </c>
      <c r="AQ501" s="99">
        <v>12821010.0006104</v>
      </c>
      <c r="AR501" s="99">
        <v>5889600.1673584003</v>
      </c>
      <c r="AS501" s="99">
        <v>175735.75462913499</v>
      </c>
      <c r="AT501" s="99">
        <v>0</v>
      </c>
      <c r="AU501" s="99">
        <v>0</v>
      </c>
      <c r="AV501" s="99">
        <v>3500499.7000122098</v>
      </c>
      <c r="AW501" s="99">
        <v>0</v>
      </c>
      <c r="AX501" s="99">
        <v>9559982.9937744103</v>
      </c>
      <c r="AY501" s="99">
        <v>6677140.3477172898</v>
      </c>
      <c r="AZ501" s="99">
        <v>7688262.2808227502</v>
      </c>
      <c r="BA501" s="99">
        <v>0</v>
      </c>
      <c r="BB501" s="99">
        <v>0</v>
      </c>
      <c r="BC501" s="99">
        <v>2514560.8625793499</v>
      </c>
      <c r="BD501" s="99">
        <v>0</v>
      </c>
      <c r="BE501" s="99">
        <v>0</v>
      </c>
      <c r="BF501" s="99">
        <v>1314865.96417236</v>
      </c>
      <c r="BG501" s="99">
        <v>15996292.033081099</v>
      </c>
      <c r="BH501" s="99">
        <v>2564463.3193664602</v>
      </c>
      <c r="BI501" s="99">
        <v>0</v>
      </c>
      <c r="BJ501" s="99">
        <v>3944201.4092102102</v>
      </c>
      <c r="BK501" s="99">
        <v>2328123.5723266602</v>
      </c>
      <c r="BL501" s="99">
        <v>0</v>
      </c>
      <c r="BM501" s="99">
        <v>0</v>
      </c>
      <c r="BN501" s="99">
        <v>0</v>
      </c>
      <c r="BO501" s="99">
        <v>0</v>
      </c>
      <c r="BP501" s="99">
        <v>0</v>
      </c>
      <c r="BQ501" s="99">
        <v>0</v>
      </c>
      <c r="BR501" s="99">
        <v>2190885.3044128399</v>
      </c>
      <c r="BS501" s="99">
        <v>3114809.9315490699</v>
      </c>
      <c r="BT501" s="99">
        <v>0</v>
      </c>
      <c r="BU501" s="99">
        <v>0</v>
      </c>
      <c r="BV501" s="99">
        <v>1228276.94618225</v>
      </c>
      <c r="BW501" s="99">
        <v>0</v>
      </c>
      <c r="BX501" s="99">
        <v>0</v>
      </c>
      <c r="BY501" s="99">
        <v>0</v>
      </c>
      <c r="BZ501" s="99">
        <v>0</v>
      </c>
      <c r="CA501" s="99">
        <v>51480.826502323202</v>
      </c>
      <c r="CB501" s="99">
        <v>3844385.7941894499</v>
      </c>
      <c r="CC501" s="99">
        <v>26492921.0539551</v>
      </c>
      <c r="CD501" s="99">
        <v>6510456.19604492</v>
      </c>
      <c r="CE501" s="99">
        <v>1159.9429819136899</v>
      </c>
      <c r="CF501" s="99">
        <v>212124.31769180301</v>
      </c>
      <c r="CG501" s="99">
        <v>1327663.1621246301</v>
      </c>
      <c r="CH501" s="99">
        <v>0</v>
      </c>
      <c r="CI501" s="99">
        <v>52620.638988018</v>
      </c>
      <c r="CJ501" s="99">
        <v>4058754.7058105501</v>
      </c>
      <c r="CK501" s="99">
        <v>27823832.823730499</v>
      </c>
      <c r="CL501" s="99">
        <v>6509186.0966186495</v>
      </c>
      <c r="CM501" s="166">
        <v>76881.502275466904</v>
      </c>
      <c r="CN501" s="166">
        <v>10809020.627319301</v>
      </c>
      <c r="CO501" s="166">
        <v>43946049.651367202</v>
      </c>
      <c r="CP501" s="99">
        <v>6509186.0966186495</v>
      </c>
      <c r="CQ501" s="99">
        <v>0</v>
      </c>
      <c r="CR501" s="99">
        <v>0</v>
      </c>
      <c r="CS501" s="99">
        <v>0</v>
      </c>
      <c r="CT501" s="99">
        <v>0</v>
      </c>
      <c r="CU501" s="98">
        <v>40190.097023617003</v>
      </c>
      <c r="CV501" s="98">
        <v>4596.9694830210001</v>
      </c>
      <c r="CW501" s="98">
        <v>4056510.1118812528</v>
      </c>
      <c r="CX501" s="98">
        <v>27820584.216079731</v>
      </c>
    </row>
    <row r="502" spans="1:102" x14ac:dyDescent="0.2">
      <c r="A502" s="98" t="s">
        <v>59</v>
      </c>
      <c r="B502" s="100">
        <v>38412</v>
      </c>
      <c r="C502" s="99">
        <v>33189.892871856697</v>
      </c>
      <c r="D502" s="99">
        <v>0</v>
      </c>
      <c r="E502" s="99">
        <v>19018.971953153599</v>
      </c>
      <c r="F502" s="99">
        <v>9174.9613485336304</v>
      </c>
      <c r="G502" s="99">
        <v>180.53261199221001</v>
      </c>
      <c r="H502" s="99">
        <v>0</v>
      </c>
      <c r="I502" s="99">
        <v>0</v>
      </c>
      <c r="J502" s="99">
        <v>6269.0013282298996</v>
      </c>
      <c r="K502" s="99">
        <v>0</v>
      </c>
      <c r="L502" s="99">
        <v>24417.865803957</v>
      </c>
      <c r="M502" s="99">
        <v>17331.636246681199</v>
      </c>
      <c r="N502" s="99">
        <v>6904.4434378743199</v>
      </c>
      <c r="O502" s="99">
        <v>0</v>
      </c>
      <c r="P502" s="99">
        <v>0</v>
      </c>
      <c r="Q502" s="99">
        <v>3361.3645111620399</v>
      </c>
      <c r="R502" s="99">
        <v>0</v>
      </c>
      <c r="S502" s="99">
        <v>0</v>
      </c>
      <c r="T502" s="99">
        <v>1143.7906407266901</v>
      </c>
      <c r="U502" s="99">
        <v>24496.967840433099</v>
      </c>
      <c r="V502" s="99">
        <v>2008005.6731872601</v>
      </c>
      <c r="W502" s="99">
        <v>0</v>
      </c>
      <c r="X502" s="99">
        <v>1874586.1121215799</v>
      </c>
      <c r="Y502" s="99">
        <v>894965.38918304397</v>
      </c>
      <c r="Z502" s="99">
        <v>39777.660650730097</v>
      </c>
      <c r="AA502" s="99">
        <v>0</v>
      </c>
      <c r="AB502" s="99">
        <v>0</v>
      </c>
      <c r="AC502" s="99">
        <v>2001586.3462371801</v>
      </c>
      <c r="AD502" s="99">
        <v>0</v>
      </c>
      <c r="AE502" s="99">
        <v>1351113.0679931601</v>
      </c>
      <c r="AF502" s="99">
        <v>947373.865882874</v>
      </c>
      <c r="AG502" s="99">
        <v>1202703.32649231</v>
      </c>
      <c r="AH502" s="99">
        <v>0</v>
      </c>
      <c r="AI502" s="99">
        <v>0</v>
      </c>
      <c r="AJ502" s="99">
        <v>369967.60816955601</v>
      </c>
      <c r="AK502" s="99">
        <v>0</v>
      </c>
      <c r="AL502" s="99">
        <v>0</v>
      </c>
      <c r="AM502" s="99">
        <v>213197.76366424601</v>
      </c>
      <c r="AN502" s="99">
        <v>6947775.4054565402</v>
      </c>
      <c r="AO502" s="99">
        <v>14211249.8723145</v>
      </c>
      <c r="AP502" s="99">
        <v>0</v>
      </c>
      <c r="AQ502" s="99">
        <v>12819542.8098145</v>
      </c>
      <c r="AR502" s="99">
        <v>6218815.1269531297</v>
      </c>
      <c r="AS502" s="99">
        <v>250380.24707412699</v>
      </c>
      <c r="AT502" s="99">
        <v>0</v>
      </c>
      <c r="AU502" s="99">
        <v>0</v>
      </c>
      <c r="AV502" s="99">
        <v>3816938.6717529302</v>
      </c>
      <c r="AW502" s="99">
        <v>0</v>
      </c>
      <c r="AX502" s="99">
        <v>9784109.1077880897</v>
      </c>
      <c r="AY502" s="99">
        <v>6761573.1744995099</v>
      </c>
      <c r="AZ502" s="99">
        <v>7874233.8964843797</v>
      </c>
      <c r="BA502" s="99">
        <v>0</v>
      </c>
      <c r="BB502" s="99">
        <v>0</v>
      </c>
      <c r="BC502" s="99">
        <v>2496376.9937744099</v>
      </c>
      <c r="BD502" s="99">
        <v>0</v>
      </c>
      <c r="BE502" s="99">
        <v>0</v>
      </c>
      <c r="BF502" s="99">
        <v>1357368.9896392799</v>
      </c>
      <c r="BG502" s="99">
        <v>16643373.3892822</v>
      </c>
      <c r="BH502" s="99">
        <v>2677019.3499450702</v>
      </c>
      <c r="BI502" s="99">
        <v>0</v>
      </c>
      <c r="BJ502" s="99">
        <v>4019531.4448547401</v>
      </c>
      <c r="BK502" s="99">
        <v>2454160.2238464402</v>
      </c>
      <c r="BL502" s="99">
        <v>0</v>
      </c>
      <c r="BM502" s="99">
        <v>0</v>
      </c>
      <c r="BN502" s="99">
        <v>0</v>
      </c>
      <c r="BO502" s="99">
        <v>0</v>
      </c>
      <c r="BP502" s="99">
        <v>0</v>
      </c>
      <c r="BQ502" s="99">
        <v>0</v>
      </c>
      <c r="BR502" s="99">
        <v>2225881.4082031301</v>
      </c>
      <c r="BS502" s="99">
        <v>3190266.08416748</v>
      </c>
      <c r="BT502" s="99">
        <v>0</v>
      </c>
      <c r="BU502" s="99">
        <v>0</v>
      </c>
      <c r="BV502" s="99">
        <v>1252175.68640137</v>
      </c>
      <c r="BW502" s="99">
        <v>0</v>
      </c>
      <c r="BX502" s="99">
        <v>0</v>
      </c>
      <c r="BY502" s="99">
        <v>0</v>
      </c>
      <c r="BZ502" s="99">
        <v>0</v>
      </c>
      <c r="CA502" s="99">
        <v>52242.474597930901</v>
      </c>
      <c r="CB502" s="99">
        <v>3869683.4377441402</v>
      </c>
      <c r="CC502" s="99">
        <v>27166610.526611298</v>
      </c>
      <c r="CD502" s="99">
        <v>6680617.5151367197</v>
      </c>
      <c r="CE502" s="99">
        <v>1154.57581700385</v>
      </c>
      <c r="CF502" s="99">
        <v>212453.78737449599</v>
      </c>
      <c r="CG502" s="99">
        <v>1353529.1688385</v>
      </c>
      <c r="CH502" s="99">
        <v>0</v>
      </c>
      <c r="CI502" s="99">
        <v>53415.156703472101</v>
      </c>
      <c r="CJ502" s="99">
        <v>4097602.2514343299</v>
      </c>
      <c r="CK502" s="99">
        <v>28503404.503417999</v>
      </c>
      <c r="CL502" s="99">
        <v>6679530.3596801804</v>
      </c>
      <c r="CM502" s="166">
        <v>77843.902513503999</v>
      </c>
      <c r="CN502" s="166">
        <v>11098216.091674799</v>
      </c>
      <c r="CO502" s="166">
        <v>45122961.577636696</v>
      </c>
      <c r="CP502" s="99">
        <v>6679530.3596801804</v>
      </c>
      <c r="CQ502" s="99">
        <v>0</v>
      </c>
      <c r="CR502" s="99">
        <v>0</v>
      </c>
      <c r="CS502" s="99">
        <v>0</v>
      </c>
      <c r="CT502" s="99">
        <v>0</v>
      </c>
      <c r="CU502" s="98">
        <v>38216.435402155999</v>
      </c>
      <c r="CV502" s="98">
        <v>6361.9323130330004</v>
      </c>
      <c r="CW502" s="98">
        <v>4082137.2251186362</v>
      </c>
      <c r="CX502" s="98">
        <v>28520139.695449799</v>
      </c>
    </row>
    <row r="503" spans="1:102" x14ac:dyDescent="0.2">
      <c r="A503" s="98" t="s">
        <v>59</v>
      </c>
      <c r="B503" s="100">
        <v>38504</v>
      </c>
      <c r="C503" s="99">
        <v>33960.9214525223</v>
      </c>
      <c r="D503" s="99">
        <v>0</v>
      </c>
      <c r="E503" s="99">
        <v>18731.157390832901</v>
      </c>
      <c r="F503" s="99">
        <v>9427.4601798057593</v>
      </c>
      <c r="G503" s="99">
        <v>224.491214372218</v>
      </c>
      <c r="H503" s="99">
        <v>0</v>
      </c>
      <c r="I503" s="99">
        <v>0</v>
      </c>
      <c r="J503" s="99">
        <v>7997.90627944469</v>
      </c>
      <c r="K503" s="99">
        <v>0</v>
      </c>
      <c r="L503" s="99">
        <v>25029.048511028301</v>
      </c>
      <c r="M503" s="99">
        <v>17635.893864870101</v>
      </c>
      <c r="N503" s="99">
        <v>6941.9643263220796</v>
      </c>
      <c r="O503" s="99">
        <v>0</v>
      </c>
      <c r="P503" s="99">
        <v>0</v>
      </c>
      <c r="Q503" s="99">
        <v>3390.4898675382101</v>
      </c>
      <c r="R503" s="99">
        <v>0</v>
      </c>
      <c r="S503" s="99">
        <v>0</v>
      </c>
      <c r="T503" s="99">
        <v>1152.03337240219</v>
      </c>
      <c r="U503" s="99">
        <v>24782.265588283499</v>
      </c>
      <c r="V503" s="99">
        <v>2025075.88000488</v>
      </c>
      <c r="W503" s="99">
        <v>0</v>
      </c>
      <c r="X503" s="99">
        <v>1840349.6258544901</v>
      </c>
      <c r="Y503" s="99">
        <v>920704.34949493397</v>
      </c>
      <c r="Z503" s="99">
        <v>51838.536400794997</v>
      </c>
      <c r="AA503" s="99">
        <v>0</v>
      </c>
      <c r="AB503" s="99">
        <v>0</v>
      </c>
      <c r="AC503" s="99">
        <v>2836289.4797058101</v>
      </c>
      <c r="AD503" s="99">
        <v>0</v>
      </c>
      <c r="AE503" s="99">
        <v>1374432.65513611</v>
      </c>
      <c r="AF503" s="99">
        <v>943774.17319488502</v>
      </c>
      <c r="AG503" s="99">
        <v>1174098.23657227</v>
      </c>
      <c r="AH503" s="99">
        <v>0</v>
      </c>
      <c r="AI503" s="99">
        <v>0</v>
      </c>
      <c r="AJ503" s="99">
        <v>369944.97113418602</v>
      </c>
      <c r="AK503" s="99">
        <v>0</v>
      </c>
      <c r="AL503" s="99">
        <v>0</v>
      </c>
      <c r="AM503" s="99">
        <v>216679.033397675</v>
      </c>
      <c r="AN503" s="99">
        <v>7366780.2459106399</v>
      </c>
      <c r="AO503" s="99">
        <v>14461956.360473599</v>
      </c>
      <c r="AP503" s="99">
        <v>0</v>
      </c>
      <c r="AQ503" s="99">
        <v>12870013.686279301</v>
      </c>
      <c r="AR503" s="99">
        <v>6450722.9933471698</v>
      </c>
      <c r="AS503" s="99">
        <v>330413.74551391602</v>
      </c>
      <c r="AT503" s="99">
        <v>0</v>
      </c>
      <c r="AU503" s="99">
        <v>0</v>
      </c>
      <c r="AV503" s="99">
        <v>7269893.8085327102</v>
      </c>
      <c r="AW503" s="99">
        <v>0</v>
      </c>
      <c r="AX503" s="99">
        <v>10088709.364990201</v>
      </c>
      <c r="AY503" s="99">
        <v>6820499.8802490197</v>
      </c>
      <c r="AZ503" s="99">
        <v>7919580.3925781297</v>
      </c>
      <c r="BA503" s="99">
        <v>0</v>
      </c>
      <c r="BB503" s="99">
        <v>0</v>
      </c>
      <c r="BC503" s="99">
        <v>2517023.8377380399</v>
      </c>
      <c r="BD503" s="99">
        <v>0</v>
      </c>
      <c r="BE503" s="99">
        <v>0</v>
      </c>
      <c r="BF503" s="99">
        <v>1394202.0228271501</v>
      </c>
      <c r="BG503" s="99">
        <v>17460528.292236298</v>
      </c>
      <c r="BH503" s="99">
        <v>2756886.4176330599</v>
      </c>
      <c r="BI503" s="99">
        <v>0</v>
      </c>
      <c r="BJ503" s="99">
        <v>4097701.0128478999</v>
      </c>
      <c r="BK503" s="99">
        <v>2615924.06433105</v>
      </c>
      <c r="BL503" s="99">
        <v>0</v>
      </c>
      <c r="BM503" s="99">
        <v>0</v>
      </c>
      <c r="BN503" s="99">
        <v>0</v>
      </c>
      <c r="BO503" s="99">
        <v>0</v>
      </c>
      <c r="BP503" s="99">
        <v>0</v>
      </c>
      <c r="BQ503" s="99">
        <v>0</v>
      </c>
      <c r="BR503" s="99">
        <v>2251571.4454040499</v>
      </c>
      <c r="BS503" s="99">
        <v>3232023.7938537602</v>
      </c>
      <c r="BT503" s="99">
        <v>0</v>
      </c>
      <c r="BU503" s="99">
        <v>0</v>
      </c>
      <c r="BV503" s="99">
        <v>1361975.6831664999</v>
      </c>
      <c r="BW503" s="99">
        <v>0</v>
      </c>
      <c r="BX503" s="99">
        <v>0</v>
      </c>
      <c r="BY503" s="99">
        <v>0</v>
      </c>
      <c r="BZ503" s="99">
        <v>0</v>
      </c>
      <c r="CA503" s="99">
        <v>52763.595901489301</v>
      </c>
      <c r="CB503" s="99">
        <v>3862716.1679077102</v>
      </c>
      <c r="CC503" s="99">
        <v>27092624.965087902</v>
      </c>
      <c r="CD503" s="99">
        <v>6824470.1715698196</v>
      </c>
      <c r="CE503" s="99">
        <v>1148.3721925765301</v>
      </c>
      <c r="CF503" s="99">
        <v>214798.00013732901</v>
      </c>
      <c r="CG503" s="99">
        <v>1381790.05386353</v>
      </c>
      <c r="CH503" s="99">
        <v>0</v>
      </c>
      <c r="CI503" s="99">
        <v>53918.551451683001</v>
      </c>
      <c r="CJ503" s="99">
        <v>4065111.3057251</v>
      </c>
      <c r="CK503" s="99">
        <v>28487837.7727051</v>
      </c>
      <c r="CL503" s="99">
        <v>6823193.2471313505</v>
      </c>
      <c r="CM503" s="166">
        <v>78618.2876615524</v>
      </c>
      <c r="CN503" s="166">
        <v>11385927.848510699</v>
      </c>
      <c r="CO503" s="166">
        <v>45998625.1484375</v>
      </c>
      <c r="CP503" s="99">
        <v>6823193.2471313505</v>
      </c>
      <c r="CQ503" s="99">
        <v>0</v>
      </c>
      <c r="CR503" s="99">
        <v>0</v>
      </c>
      <c r="CS503" s="99">
        <v>0</v>
      </c>
      <c r="CT503" s="99">
        <v>0</v>
      </c>
      <c r="CU503" s="98">
        <v>36202.298880137998</v>
      </c>
      <c r="CV503" s="98">
        <v>8171.6842268419996</v>
      </c>
      <c r="CW503" s="98">
        <v>4077514.1680450393</v>
      </c>
      <c r="CX503" s="98">
        <v>28474415.018951431</v>
      </c>
    </row>
    <row r="504" spans="1:102" x14ac:dyDescent="0.2">
      <c r="A504" s="98" t="s">
        <v>59</v>
      </c>
      <c r="B504" s="100">
        <v>38596</v>
      </c>
      <c r="C504" s="99">
        <v>34783.466336727099</v>
      </c>
      <c r="D504" s="99">
        <v>0</v>
      </c>
      <c r="E504" s="99">
        <v>18552.195786476099</v>
      </c>
      <c r="F504" s="99">
        <v>9690.7163395881707</v>
      </c>
      <c r="G504" s="99">
        <v>315.33621386066102</v>
      </c>
      <c r="H504" s="99">
        <v>0</v>
      </c>
      <c r="I504" s="99">
        <v>0</v>
      </c>
      <c r="J504" s="99">
        <v>9916.7329032421094</v>
      </c>
      <c r="K504" s="99">
        <v>0</v>
      </c>
      <c r="L504" s="99">
        <v>25576.080429792401</v>
      </c>
      <c r="M504" s="99">
        <v>17767.348423242602</v>
      </c>
      <c r="N504" s="99">
        <v>6949.8571118116397</v>
      </c>
      <c r="O504" s="99">
        <v>0</v>
      </c>
      <c r="P504" s="99">
        <v>0</v>
      </c>
      <c r="Q504" s="99">
        <v>3411.6930734217199</v>
      </c>
      <c r="R504" s="99">
        <v>0</v>
      </c>
      <c r="S504" s="99">
        <v>0</v>
      </c>
      <c r="T504" s="99">
        <v>1174.2434387952101</v>
      </c>
      <c r="U504" s="99">
        <v>24683.549723386801</v>
      </c>
      <c r="V504" s="99">
        <v>2067284.7520294201</v>
      </c>
      <c r="W504" s="99">
        <v>0</v>
      </c>
      <c r="X504" s="99">
        <v>1805402.7171936</v>
      </c>
      <c r="Y504" s="99">
        <v>947546.54895019496</v>
      </c>
      <c r="Z504" s="99">
        <v>65424.247047901197</v>
      </c>
      <c r="AA504" s="99">
        <v>0</v>
      </c>
      <c r="AB504" s="99">
        <v>0</v>
      </c>
      <c r="AC504" s="99">
        <v>3593373.3793640099</v>
      </c>
      <c r="AD504" s="99">
        <v>0</v>
      </c>
      <c r="AE504" s="99">
        <v>1362967.35539246</v>
      </c>
      <c r="AF504" s="99">
        <v>952653.05822753895</v>
      </c>
      <c r="AG504" s="99">
        <v>1187498.3075256301</v>
      </c>
      <c r="AH504" s="99">
        <v>0</v>
      </c>
      <c r="AI504" s="99">
        <v>0</v>
      </c>
      <c r="AJ504" s="99">
        <v>368930.91761016799</v>
      </c>
      <c r="AK504" s="99">
        <v>0</v>
      </c>
      <c r="AL504" s="99">
        <v>0</v>
      </c>
      <c r="AM504" s="99">
        <v>211485.94433593799</v>
      </c>
      <c r="AN504" s="99">
        <v>7370999.2938232403</v>
      </c>
      <c r="AO504" s="99">
        <v>15002685.962036099</v>
      </c>
      <c r="AP504" s="99">
        <v>0</v>
      </c>
      <c r="AQ504" s="99">
        <v>12692529.264160199</v>
      </c>
      <c r="AR504" s="99">
        <v>6675159.2401123</v>
      </c>
      <c r="AS504" s="99">
        <v>427174.28692245501</v>
      </c>
      <c r="AT504" s="99">
        <v>0</v>
      </c>
      <c r="AU504" s="99">
        <v>0</v>
      </c>
      <c r="AV504" s="99">
        <v>8664509.3695068397</v>
      </c>
      <c r="AW504" s="99">
        <v>0</v>
      </c>
      <c r="AX504" s="99">
        <v>10141617.7940674</v>
      </c>
      <c r="AY504" s="99">
        <v>6966264.9742431603</v>
      </c>
      <c r="AZ504" s="99">
        <v>8033567.8688354502</v>
      </c>
      <c r="BA504" s="99">
        <v>0</v>
      </c>
      <c r="BB504" s="99">
        <v>0</v>
      </c>
      <c r="BC504" s="99">
        <v>2553005.1328430199</v>
      </c>
      <c r="BD504" s="99">
        <v>0</v>
      </c>
      <c r="BE504" s="99">
        <v>0</v>
      </c>
      <c r="BF504" s="99">
        <v>1383296.5092620801</v>
      </c>
      <c r="BG504" s="99">
        <v>17429776.777099598</v>
      </c>
      <c r="BH504" s="99">
        <v>2903391.0409545898</v>
      </c>
      <c r="BI504" s="99">
        <v>0</v>
      </c>
      <c r="BJ504" s="99">
        <v>4090790.0548706101</v>
      </c>
      <c r="BK504" s="99">
        <v>2724854.81723022</v>
      </c>
      <c r="BL504" s="99">
        <v>0</v>
      </c>
      <c r="BM504" s="99">
        <v>0</v>
      </c>
      <c r="BN504" s="99">
        <v>0</v>
      </c>
      <c r="BO504" s="99">
        <v>0</v>
      </c>
      <c r="BP504" s="99">
        <v>0</v>
      </c>
      <c r="BQ504" s="99">
        <v>0</v>
      </c>
      <c r="BR504" s="99">
        <v>2302001.7333984398</v>
      </c>
      <c r="BS504" s="99">
        <v>3299439.4696655301</v>
      </c>
      <c r="BT504" s="99">
        <v>0</v>
      </c>
      <c r="BU504" s="99">
        <v>0</v>
      </c>
      <c r="BV504" s="99">
        <v>1357836.08432007</v>
      </c>
      <c r="BW504" s="99">
        <v>0</v>
      </c>
      <c r="BX504" s="99">
        <v>0</v>
      </c>
      <c r="BY504" s="99">
        <v>0</v>
      </c>
      <c r="BZ504" s="99">
        <v>0</v>
      </c>
      <c r="CA504" s="99">
        <v>53233.698318004601</v>
      </c>
      <c r="CB504" s="99">
        <v>3874221.3502197298</v>
      </c>
      <c r="CC504" s="99">
        <v>27810563.759033199</v>
      </c>
      <c r="CD504" s="99">
        <v>7036859.4422607403</v>
      </c>
      <c r="CE504" s="99">
        <v>1160.42837062478</v>
      </c>
      <c r="CF504" s="99">
        <v>214137.60685157799</v>
      </c>
      <c r="CG504" s="99">
        <v>1402938.48429871</v>
      </c>
      <c r="CH504" s="99">
        <v>0</v>
      </c>
      <c r="CI504" s="99">
        <v>54376.972432613402</v>
      </c>
      <c r="CJ504" s="99">
        <v>4099010.7747497601</v>
      </c>
      <c r="CK504" s="99">
        <v>29207305.215576202</v>
      </c>
      <c r="CL504" s="99">
        <v>7040998.9335327102</v>
      </c>
      <c r="CM504" s="166">
        <v>79075.304801940903</v>
      </c>
      <c r="CN504" s="166">
        <v>11429953.114623999</v>
      </c>
      <c r="CO504" s="166">
        <v>46538946.613281302</v>
      </c>
      <c r="CP504" s="99">
        <v>7040998.9335327102</v>
      </c>
      <c r="CQ504" s="99">
        <v>0</v>
      </c>
      <c r="CR504" s="99">
        <v>0</v>
      </c>
      <c r="CS504" s="99">
        <v>0</v>
      </c>
      <c r="CT504" s="99">
        <v>0</v>
      </c>
      <c r="CU504" s="98">
        <v>34343.443879623999</v>
      </c>
      <c r="CV504" s="98">
        <v>10132.319491979</v>
      </c>
      <c r="CW504" s="98">
        <v>4088358.957071308</v>
      </c>
      <c r="CX504" s="98">
        <v>29213502.243331909</v>
      </c>
    </row>
    <row r="505" spans="1:102" x14ac:dyDescent="0.2">
      <c r="A505" s="98" t="s">
        <v>59</v>
      </c>
      <c r="B505" s="100">
        <v>38687</v>
      </c>
      <c r="C505" s="99">
        <v>35633.915702819802</v>
      </c>
      <c r="D505" s="99">
        <v>0</v>
      </c>
      <c r="E505" s="99">
        <v>18240.2429196835</v>
      </c>
      <c r="F505" s="99">
        <v>9970.8841573000009</v>
      </c>
      <c r="G505" s="99">
        <v>365.90300904214399</v>
      </c>
      <c r="H505" s="99">
        <v>0</v>
      </c>
      <c r="I505" s="99">
        <v>0</v>
      </c>
      <c r="J505" s="99">
        <v>11859.2314093113</v>
      </c>
      <c r="K505" s="99">
        <v>0</v>
      </c>
      <c r="L505" s="99">
        <v>25432.095053434401</v>
      </c>
      <c r="M505" s="99">
        <v>18093.322286605799</v>
      </c>
      <c r="N505" s="99">
        <v>6975.1501249671001</v>
      </c>
      <c r="O505" s="99">
        <v>0</v>
      </c>
      <c r="P505" s="99">
        <v>0</v>
      </c>
      <c r="Q505" s="99">
        <v>3423.9411373436501</v>
      </c>
      <c r="R505" s="99">
        <v>0</v>
      </c>
      <c r="S505" s="99">
        <v>0</v>
      </c>
      <c r="T505" s="99">
        <v>1143.4204133004</v>
      </c>
      <c r="U505" s="99">
        <v>25102.8675234318</v>
      </c>
      <c r="V505" s="99">
        <v>2122616.3859252902</v>
      </c>
      <c r="W505" s="99">
        <v>0</v>
      </c>
      <c r="X505" s="99">
        <v>1763029.0077056901</v>
      </c>
      <c r="Y505" s="99">
        <v>976493.04662322998</v>
      </c>
      <c r="Z505" s="99">
        <v>77562.401576042204</v>
      </c>
      <c r="AA505" s="99">
        <v>0</v>
      </c>
      <c r="AB505" s="99">
        <v>0</v>
      </c>
      <c r="AC505" s="99">
        <v>4440905.68603516</v>
      </c>
      <c r="AD505" s="99">
        <v>0</v>
      </c>
      <c r="AE505" s="99">
        <v>1329110.3476104699</v>
      </c>
      <c r="AF505" s="99">
        <v>971429.11450958299</v>
      </c>
      <c r="AG505" s="99">
        <v>1187262.6464233401</v>
      </c>
      <c r="AH505" s="99">
        <v>0</v>
      </c>
      <c r="AI505" s="99">
        <v>0</v>
      </c>
      <c r="AJ505" s="99">
        <v>364038.08533859299</v>
      </c>
      <c r="AK505" s="99">
        <v>0</v>
      </c>
      <c r="AL505" s="99">
        <v>0</v>
      </c>
      <c r="AM505" s="99">
        <v>206850.658006668</v>
      </c>
      <c r="AN505" s="99">
        <v>7805651.4859619103</v>
      </c>
      <c r="AO505" s="99">
        <v>15562338.1630859</v>
      </c>
      <c r="AP505" s="99">
        <v>0</v>
      </c>
      <c r="AQ505" s="99">
        <v>12630983.9576416</v>
      </c>
      <c r="AR505" s="99">
        <v>7027962.61865234</v>
      </c>
      <c r="AS505" s="99">
        <v>520549.07051467901</v>
      </c>
      <c r="AT505" s="99">
        <v>0</v>
      </c>
      <c r="AU505" s="99">
        <v>0</v>
      </c>
      <c r="AV505" s="99">
        <v>10426386.4857178</v>
      </c>
      <c r="AW505" s="99">
        <v>0</v>
      </c>
      <c r="AX505" s="99">
        <v>10073691.8670654</v>
      </c>
      <c r="AY505" s="99">
        <v>7201843.70239258</v>
      </c>
      <c r="AZ505" s="99">
        <v>8115782.7390747098</v>
      </c>
      <c r="BA505" s="99">
        <v>0</v>
      </c>
      <c r="BB505" s="99">
        <v>0</v>
      </c>
      <c r="BC505" s="99">
        <v>2548329.7692871098</v>
      </c>
      <c r="BD505" s="99">
        <v>0</v>
      </c>
      <c r="BE505" s="99">
        <v>0</v>
      </c>
      <c r="BF505" s="99">
        <v>1390971.0231780999</v>
      </c>
      <c r="BG505" s="99">
        <v>18329164.841552701</v>
      </c>
      <c r="BH505" s="99">
        <v>3045176.2036132799</v>
      </c>
      <c r="BI505" s="99">
        <v>0</v>
      </c>
      <c r="BJ505" s="99">
        <v>4077400.2434387198</v>
      </c>
      <c r="BK505" s="99">
        <v>2860412.6512756301</v>
      </c>
      <c r="BL505" s="99">
        <v>0</v>
      </c>
      <c r="BM505" s="99">
        <v>0</v>
      </c>
      <c r="BN505" s="99">
        <v>0</v>
      </c>
      <c r="BO505" s="99">
        <v>0</v>
      </c>
      <c r="BP505" s="99">
        <v>0</v>
      </c>
      <c r="BQ505" s="99">
        <v>0</v>
      </c>
      <c r="BR505" s="99">
        <v>2382733.9155883798</v>
      </c>
      <c r="BS505" s="99">
        <v>3344698.6601257301</v>
      </c>
      <c r="BT505" s="99">
        <v>0</v>
      </c>
      <c r="BU505" s="99">
        <v>0</v>
      </c>
      <c r="BV505" s="99">
        <v>1379075.32693481</v>
      </c>
      <c r="BW505" s="99">
        <v>0</v>
      </c>
      <c r="BX505" s="99">
        <v>0</v>
      </c>
      <c r="BY505" s="99">
        <v>0</v>
      </c>
      <c r="BZ505" s="99">
        <v>0</v>
      </c>
      <c r="CA505" s="99">
        <v>53875.3994426727</v>
      </c>
      <c r="CB505" s="99">
        <v>3883828.2105407701</v>
      </c>
      <c r="CC505" s="99">
        <v>28195838.587646499</v>
      </c>
      <c r="CD505" s="99">
        <v>7127825.6716918899</v>
      </c>
      <c r="CE505" s="99">
        <v>1155.4672343581899</v>
      </c>
      <c r="CF505" s="99">
        <v>214210.64189529399</v>
      </c>
      <c r="CG505" s="99">
        <v>1436232.52359009</v>
      </c>
      <c r="CH505" s="99">
        <v>0</v>
      </c>
      <c r="CI505" s="99">
        <v>55037.812309742003</v>
      </c>
      <c r="CJ505" s="99">
        <v>4100633.31921387</v>
      </c>
      <c r="CK505" s="99">
        <v>29636085.0695801</v>
      </c>
      <c r="CL505" s="99">
        <v>7129500.2913207998</v>
      </c>
      <c r="CM505" s="166">
        <v>80053.489837646499</v>
      </c>
      <c r="CN505" s="166">
        <v>11929884.9136963</v>
      </c>
      <c r="CO505" s="166">
        <v>48045541.953125</v>
      </c>
      <c r="CP505" s="99">
        <v>7129500.2913207998</v>
      </c>
      <c r="CQ505" s="99">
        <v>0</v>
      </c>
      <c r="CR505" s="99">
        <v>0</v>
      </c>
      <c r="CS505" s="99">
        <v>0</v>
      </c>
      <c r="CT505" s="99">
        <v>0</v>
      </c>
      <c r="CU505" s="98">
        <v>32301.779298148002</v>
      </c>
      <c r="CV505" s="98">
        <v>12304.744837366001</v>
      </c>
      <c r="CW505" s="98">
        <v>4098038.8524360643</v>
      </c>
      <c r="CX505" s="98">
        <v>29632071.111236591</v>
      </c>
    </row>
    <row r="506" spans="1:102" x14ac:dyDescent="0.2">
      <c r="A506" s="98" t="s">
        <v>59</v>
      </c>
      <c r="B506" s="100">
        <v>38777</v>
      </c>
      <c r="C506" s="99">
        <v>36526.453225135803</v>
      </c>
      <c r="D506" s="99">
        <v>0</v>
      </c>
      <c r="E506" s="99">
        <v>17727.630038022999</v>
      </c>
      <c r="F506" s="99">
        <v>9909.9264643192291</v>
      </c>
      <c r="G506" s="99">
        <v>417.22290643677098</v>
      </c>
      <c r="H506" s="99">
        <v>0</v>
      </c>
      <c r="I506" s="99">
        <v>0</v>
      </c>
      <c r="J506" s="99">
        <v>13621.033880233799</v>
      </c>
      <c r="K506" s="99">
        <v>0</v>
      </c>
      <c r="L506" s="99">
        <v>13741.879577755901</v>
      </c>
      <c r="M506" s="99">
        <v>18409.269738197301</v>
      </c>
      <c r="N506" s="99">
        <v>6968.9386796951303</v>
      </c>
      <c r="O506" s="99">
        <v>15282.4827557802</v>
      </c>
      <c r="P506" s="99">
        <v>0</v>
      </c>
      <c r="Q506" s="99">
        <v>3467.73887181282</v>
      </c>
      <c r="R506" s="99">
        <v>695.21432109922205</v>
      </c>
      <c r="S506" s="99">
        <v>0</v>
      </c>
      <c r="T506" s="99">
        <v>484.38268584385497</v>
      </c>
      <c r="U506" s="99">
        <v>25482.821802854502</v>
      </c>
      <c r="V506" s="99">
        <v>2183140.0549316402</v>
      </c>
      <c r="W506" s="99">
        <v>0</v>
      </c>
      <c r="X506" s="99">
        <v>1738662.21630859</v>
      </c>
      <c r="Y506" s="99">
        <v>998293.69094848598</v>
      </c>
      <c r="Z506" s="99">
        <v>91809.798821449294</v>
      </c>
      <c r="AA506" s="99">
        <v>0</v>
      </c>
      <c r="AB506" s="99">
        <v>0</v>
      </c>
      <c r="AC506" s="99">
        <v>5143382.9177246103</v>
      </c>
      <c r="AD506" s="99">
        <v>0</v>
      </c>
      <c r="AE506" s="99">
        <v>633387.16055297898</v>
      </c>
      <c r="AF506" s="99">
        <v>989692.46295929002</v>
      </c>
      <c r="AG506" s="99">
        <v>1170462.0976867699</v>
      </c>
      <c r="AH506" s="99">
        <v>760901.32602691697</v>
      </c>
      <c r="AI506" s="99">
        <v>0</v>
      </c>
      <c r="AJ506" s="99">
        <v>381960.413589478</v>
      </c>
      <c r="AK506" s="99">
        <v>122613.772141457</v>
      </c>
      <c r="AL506" s="99">
        <v>0</v>
      </c>
      <c r="AM506" s="99">
        <v>94361.672150611907</v>
      </c>
      <c r="AN506" s="99">
        <v>8044350.6862792997</v>
      </c>
      <c r="AO506" s="99">
        <v>16172342.091186499</v>
      </c>
      <c r="AP506" s="99">
        <v>0</v>
      </c>
      <c r="AQ506" s="99">
        <v>12557729.9259033</v>
      </c>
      <c r="AR506" s="99">
        <v>7188700.0064697303</v>
      </c>
      <c r="AS506" s="99">
        <v>615127.54119873</v>
      </c>
      <c r="AT506" s="99">
        <v>0</v>
      </c>
      <c r="AU506" s="99">
        <v>0</v>
      </c>
      <c r="AV506" s="99">
        <v>10416818.7418213</v>
      </c>
      <c r="AW506" s="99">
        <v>0</v>
      </c>
      <c r="AX506" s="99">
        <v>4973929.61755371</v>
      </c>
      <c r="AY506" s="99">
        <v>7420110.5037231399</v>
      </c>
      <c r="AZ506" s="99">
        <v>8149411.6854858398</v>
      </c>
      <c r="BA506" s="99">
        <v>5574469.4530029297</v>
      </c>
      <c r="BB506" s="99">
        <v>0</v>
      </c>
      <c r="BC506" s="99">
        <v>2725354.5807495099</v>
      </c>
      <c r="BD506" s="99">
        <v>822028.87571716297</v>
      </c>
      <c r="BE506" s="99">
        <v>0</v>
      </c>
      <c r="BF506" s="99">
        <v>639739.42288970901</v>
      </c>
      <c r="BG506" s="99">
        <v>18911036.316162098</v>
      </c>
      <c r="BH506" s="99">
        <v>3992669.7366027799</v>
      </c>
      <c r="BI506" s="99">
        <v>0</v>
      </c>
      <c r="BJ506" s="99">
        <v>4534793.51281738</v>
      </c>
      <c r="BK506" s="99">
        <v>3014360.7060241699</v>
      </c>
      <c r="BL506" s="99">
        <v>0</v>
      </c>
      <c r="BM506" s="99">
        <v>0</v>
      </c>
      <c r="BN506" s="99">
        <v>0</v>
      </c>
      <c r="BO506" s="99">
        <v>0</v>
      </c>
      <c r="BP506" s="99">
        <v>0</v>
      </c>
      <c r="BQ506" s="99">
        <v>0</v>
      </c>
      <c r="BR506" s="99">
        <v>2551059.7460327102</v>
      </c>
      <c r="BS506" s="99">
        <v>3383193.3887329102</v>
      </c>
      <c r="BT506" s="99">
        <v>1085607.3094482401</v>
      </c>
      <c r="BU506" s="99">
        <v>0</v>
      </c>
      <c r="BV506" s="99">
        <v>1446306.12139893</v>
      </c>
      <c r="BW506" s="99">
        <v>96460.780214309707</v>
      </c>
      <c r="BX506" s="99">
        <v>0</v>
      </c>
      <c r="BY506" s="99">
        <v>0</v>
      </c>
      <c r="BZ506" s="99">
        <v>0</v>
      </c>
      <c r="CA506" s="99">
        <v>54285.199384689302</v>
      </c>
      <c r="CB506" s="99">
        <v>3921087.0600891099</v>
      </c>
      <c r="CC506" s="99">
        <v>28722997.753417999</v>
      </c>
      <c r="CD506" s="99">
        <v>8513389.0599365197</v>
      </c>
      <c r="CE506" s="99">
        <v>1150.74568769336</v>
      </c>
      <c r="CF506" s="99">
        <v>216417.94319724999</v>
      </c>
      <c r="CG506" s="99">
        <v>1458518.3687439</v>
      </c>
      <c r="CH506" s="99">
        <v>0</v>
      </c>
      <c r="CI506" s="99">
        <v>55422.596990108497</v>
      </c>
      <c r="CJ506" s="99">
        <v>4136885.5129394499</v>
      </c>
      <c r="CK506" s="99">
        <v>30178738.193603501</v>
      </c>
      <c r="CL506" s="99">
        <v>8611184.7396240197</v>
      </c>
      <c r="CM506" s="166">
        <v>80800.785049438506</v>
      </c>
      <c r="CN506" s="166">
        <v>12221258.5008545</v>
      </c>
      <c r="CO506" s="166">
        <v>49123415.131347701</v>
      </c>
      <c r="CP506" s="99">
        <v>8611184.7396240197</v>
      </c>
      <c r="CQ506" s="99">
        <v>0</v>
      </c>
      <c r="CR506" s="99">
        <v>0</v>
      </c>
      <c r="CS506" s="99">
        <v>0</v>
      </c>
      <c r="CT506" s="99">
        <v>0</v>
      </c>
      <c r="CU506" s="98">
        <v>30260.665476085</v>
      </c>
      <c r="CV506" s="98">
        <v>13859.027269929</v>
      </c>
      <c r="CW506" s="98">
        <v>4137505.0032863598</v>
      </c>
      <c r="CX506" s="98">
        <v>30181516.122161899</v>
      </c>
    </row>
    <row r="507" spans="1:102" x14ac:dyDescent="0.2">
      <c r="A507" s="98" t="s">
        <v>59</v>
      </c>
      <c r="B507" s="100">
        <v>38869</v>
      </c>
      <c r="C507" s="99">
        <v>37691.514054775202</v>
      </c>
      <c r="D507" s="99">
        <v>0</v>
      </c>
      <c r="E507" s="99">
        <v>17460.709429502502</v>
      </c>
      <c r="F507" s="99">
        <v>10271.8131014109</v>
      </c>
      <c r="G507" s="99">
        <v>465.81084242835601</v>
      </c>
      <c r="H507" s="99">
        <v>0</v>
      </c>
      <c r="I507" s="99">
        <v>0</v>
      </c>
      <c r="J507" s="99">
        <v>15211.9828212261</v>
      </c>
      <c r="K507" s="99">
        <v>0</v>
      </c>
      <c r="L507" s="99">
        <v>13004.2086136341</v>
      </c>
      <c r="M507" s="99">
        <v>18659.987148046501</v>
      </c>
      <c r="N507" s="99">
        <v>6959.0972424745596</v>
      </c>
      <c r="O507" s="99">
        <v>16035.6121505499</v>
      </c>
      <c r="P507" s="99">
        <v>0</v>
      </c>
      <c r="Q507" s="99">
        <v>3456.7865277230699</v>
      </c>
      <c r="R507" s="99">
        <v>729.805227652192</v>
      </c>
      <c r="S507" s="99">
        <v>0</v>
      </c>
      <c r="T507" s="99">
        <v>453.32812193408603</v>
      </c>
      <c r="U507" s="99">
        <v>25777.088246822401</v>
      </c>
      <c r="V507" s="99">
        <v>2251248.8872375502</v>
      </c>
      <c r="W507" s="99">
        <v>0</v>
      </c>
      <c r="X507" s="99">
        <v>1715119.2389984101</v>
      </c>
      <c r="Y507" s="99">
        <v>1012508.98081207</v>
      </c>
      <c r="Z507" s="99">
        <v>101834.029022217</v>
      </c>
      <c r="AA507" s="99">
        <v>0</v>
      </c>
      <c r="AB507" s="99">
        <v>0</v>
      </c>
      <c r="AC507" s="99">
        <v>5781703.2566528302</v>
      </c>
      <c r="AD507" s="99">
        <v>0</v>
      </c>
      <c r="AE507" s="99">
        <v>595620.55430603004</v>
      </c>
      <c r="AF507" s="99">
        <v>1011922.17570496</v>
      </c>
      <c r="AG507" s="99">
        <v>1168896.8578796401</v>
      </c>
      <c r="AH507" s="99">
        <v>804044.37393951404</v>
      </c>
      <c r="AI507" s="99">
        <v>0</v>
      </c>
      <c r="AJ507" s="99">
        <v>374484.25635147101</v>
      </c>
      <c r="AK507" s="99">
        <v>124297.95974254599</v>
      </c>
      <c r="AL507" s="99">
        <v>0</v>
      </c>
      <c r="AM507" s="99">
        <v>86955.636085510298</v>
      </c>
      <c r="AN507" s="99">
        <v>8255889.0225830097</v>
      </c>
      <c r="AO507" s="99">
        <v>16868816.868652299</v>
      </c>
      <c r="AP507" s="99">
        <v>0</v>
      </c>
      <c r="AQ507" s="99">
        <v>12375605.123291001</v>
      </c>
      <c r="AR507" s="99">
        <v>7314863.6560058603</v>
      </c>
      <c r="AS507" s="99">
        <v>692151.85726165795</v>
      </c>
      <c r="AT507" s="99">
        <v>0</v>
      </c>
      <c r="AU507" s="99">
        <v>0</v>
      </c>
      <c r="AV507" s="99">
        <v>13987010.010131801</v>
      </c>
      <c r="AW507" s="99">
        <v>0</v>
      </c>
      <c r="AX507" s="99">
        <v>4724683.6680908203</v>
      </c>
      <c r="AY507" s="99">
        <v>7633078.6098632803</v>
      </c>
      <c r="AZ507" s="99">
        <v>8145204.2051391602</v>
      </c>
      <c r="BA507" s="99">
        <v>5898819.0786743201</v>
      </c>
      <c r="BB507" s="99">
        <v>0</v>
      </c>
      <c r="BC507" s="99">
        <v>2695409.66693115</v>
      </c>
      <c r="BD507" s="99">
        <v>837933.60261535598</v>
      </c>
      <c r="BE507" s="99">
        <v>0</v>
      </c>
      <c r="BF507" s="99">
        <v>601161.96006774902</v>
      </c>
      <c r="BG507" s="99">
        <v>19514818.993896499</v>
      </c>
      <c r="BH507" s="99">
        <v>4175306.7782897898</v>
      </c>
      <c r="BI507" s="99">
        <v>0</v>
      </c>
      <c r="BJ507" s="99">
        <v>4469460.8776245099</v>
      </c>
      <c r="BK507" s="99">
        <v>3064120.9026184101</v>
      </c>
      <c r="BL507" s="99">
        <v>0</v>
      </c>
      <c r="BM507" s="99">
        <v>0</v>
      </c>
      <c r="BN507" s="99">
        <v>0</v>
      </c>
      <c r="BO507" s="99">
        <v>0</v>
      </c>
      <c r="BP507" s="99">
        <v>0</v>
      </c>
      <c r="BQ507" s="99">
        <v>0</v>
      </c>
      <c r="BR507" s="99">
        <v>2628794.2022094699</v>
      </c>
      <c r="BS507" s="99">
        <v>3398463.2996521001</v>
      </c>
      <c r="BT507" s="99">
        <v>1148932.72509766</v>
      </c>
      <c r="BU507" s="99">
        <v>0</v>
      </c>
      <c r="BV507" s="99">
        <v>1454251.9868621801</v>
      </c>
      <c r="BW507" s="99">
        <v>98190.902292251601</v>
      </c>
      <c r="BX507" s="99">
        <v>0</v>
      </c>
      <c r="BY507" s="99">
        <v>0</v>
      </c>
      <c r="BZ507" s="99">
        <v>0</v>
      </c>
      <c r="CA507" s="99">
        <v>55200.247413158402</v>
      </c>
      <c r="CB507" s="99">
        <v>3950913.3352355999</v>
      </c>
      <c r="CC507" s="99">
        <v>29287469.807128899</v>
      </c>
      <c r="CD507" s="99">
        <v>8616742.72119141</v>
      </c>
      <c r="CE507" s="99">
        <v>1151.60050617158</v>
      </c>
      <c r="CF507" s="99">
        <v>214408.60970306399</v>
      </c>
      <c r="CG507" s="99">
        <v>1460646.91679382</v>
      </c>
      <c r="CH507" s="99">
        <v>0</v>
      </c>
      <c r="CI507" s="99">
        <v>56386.389196872697</v>
      </c>
      <c r="CJ507" s="99">
        <v>4186065.0661315899</v>
      </c>
      <c r="CK507" s="99">
        <v>30745856.3522949</v>
      </c>
      <c r="CL507" s="99">
        <v>8715445.6422119103</v>
      </c>
      <c r="CM507" s="166">
        <v>82020.442065238996</v>
      </c>
      <c r="CN507" s="166">
        <v>12420370.864868199</v>
      </c>
      <c r="CO507" s="166">
        <v>50231142.322265603</v>
      </c>
      <c r="CP507" s="99">
        <v>8715445.6422119103</v>
      </c>
      <c r="CQ507" s="99">
        <v>0</v>
      </c>
      <c r="CR507" s="99">
        <v>0</v>
      </c>
      <c r="CS507" s="99">
        <v>0</v>
      </c>
      <c r="CT507" s="99">
        <v>0</v>
      </c>
      <c r="CU507" s="98">
        <v>28666.998991294</v>
      </c>
      <c r="CV507" s="98">
        <v>15549.275589288</v>
      </c>
      <c r="CW507" s="98">
        <v>4165321.9449386639</v>
      </c>
      <c r="CX507" s="98">
        <v>30748116.723922718</v>
      </c>
    </row>
    <row r="508" spans="1:102" x14ac:dyDescent="0.2">
      <c r="A508" s="98" t="s">
        <v>59</v>
      </c>
      <c r="B508" s="100">
        <v>38961</v>
      </c>
      <c r="C508" s="99">
        <v>38676.608251094804</v>
      </c>
      <c r="D508" s="99">
        <v>0</v>
      </c>
      <c r="E508" s="99">
        <v>17128.231682539001</v>
      </c>
      <c r="F508" s="99">
        <v>10167.498420476901</v>
      </c>
      <c r="G508" s="99">
        <v>519.61809258162998</v>
      </c>
      <c r="H508" s="99">
        <v>0</v>
      </c>
      <c r="I508" s="99">
        <v>0</v>
      </c>
      <c r="J508" s="99">
        <v>16848.829301357298</v>
      </c>
      <c r="K508" s="99">
        <v>0</v>
      </c>
      <c r="L508" s="99">
        <v>12152.5390931368</v>
      </c>
      <c r="M508" s="99">
        <v>18907.944428682302</v>
      </c>
      <c r="N508" s="99">
        <v>7030.9393351674098</v>
      </c>
      <c r="O508" s="99">
        <v>16477.498828411099</v>
      </c>
      <c r="P508" s="99">
        <v>0</v>
      </c>
      <c r="Q508" s="99">
        <v>3444.2988840043499</v>
      </c>
      <c r="R508" s="99">
        <v>755.55318965017796</v>
      </c>
      <c r="S508" s="99">
        <v>0</v>
      </c>
      <c r="T508" s="99">
        <v>419.33463542908402</v>
      </c>
      <c r="U508" s="99">
        <v>26119.8606154919</v>
      </c>
      <c r="V508" s="99">
        <v>2276415.3600769001</v>
      </c>
      <c r="W508" s="99">
        <v>0</v>
      </c>
      <c r="X508" s="99">
        <v>1670629.14233398</v>
      </c>
      <c r="Y508" s="99">
        <v>1003609.04437256</v>
      </c>
      <c r="Z508" s="99">
        <v>110922.184430122</v>
      </c>
      <c r="AA508" s="99">
        <v>0</v>
      </c>
      <c r="AB508" s="99">
        <v>0</v>
      </c>
      <c r="AC508" s="99">
        <v>6464415.9547729502</v>
      </c>
      <c r="AD508" s="99">
        <v>0</v>
      </c>
      <c r="AE508" s="99">
        <v>563598.28336334205</v>
      </c>
      <c r="AF508" s="99">
        <v>1013727.70936584</v>
      </c>
      <c r="AG508" s="99">
        <v>1162995.69825745</v>
      </c>
      <c r="AH508" s="99">
        <v>827545.74669647205</v>
      </c>
      <c r="AI508" s="99">
        <v>0</v>
      </c>
      <c r="AJ508" s="99">
        <v>376106.89657974202</v>
      </c>
      <c r="AK508" s="99">
        <v>127670.854043007</v>
      </c>
      <c r="AL508" s="99">
        <v>0</v>
      </c>
      <c r="AM508" s="99">
        <v>84964.561228752107</v>
      </c>
      <c r="AN508" s="99">
        <v>8321890.4657592801</v>
      </c>
      <c r="AO508" s="99">
        <v>17190588.154296901</v>
      </c>
      <c r="AP508" s="99">
        <v>0</v>
      </c>
      <c r="AQ508" s="99">
        <v>12137445.1208496</v>
      </c>
      <c r="AR508" s="99">
        <v>7280630.7180786096</v>
      </c>
      <c r="AS508" s="99">
        <v>758805.95517730701</v>
      </c>
      <c r="AT508" s="99">
        <v>0</v>
      </c>
      <c r="AU508" s="99">
        <v>0</v>
      </c>
      <c r="AV508" s="99">
        <v>15569220.934082</v>
      </c>
      <c r="AW508" s="99">
        <v>0</v>
      </c>
      <c r="AX508" s="99">
        <v>4467598.2138061495</v>
      </c>
      <c r="AY508" s="99">
        <v>7726541.28759766</v>
      </c>
      <c r="AZ508" s="99">
        <v>8159357.8506469699</v>
      </c>
      <c r="BA508" s="99">
        <v>6171324.0557251005</v>
      </c>
      <c r="BB508" s="99">
        <v>0</v>
      </c>
      <c r="BC508" s="99">
        <v>2715653.8797607399</v>
      </c>
      <c r="BD508" s="99">
        <v>861572.89433288598</v>
      </c>
      <c r="BE508" s="99">
        <v>0</v>
      </c>
      <c r="BF508" s="99">
        <v>585695.579841614</v>
      </c>
      <c r="BG508" s="99">
        <v>20043049.697997998</v>
      </c>
      <c r="BH508" s="99">
        <v>4267190.8346557599</v>
      </c>
      <c r="BI508" s="99">
        <v>0</v>
      </c>
      <c r="BJ508" s="99">
        <v>4442682.1171875</v>
      </c>
      <c r="BK508" s="99">
        <v>3088053.1272277799</v>
      </c>
      <c r="BL508" s="99">
        <v>0</v>
      </c>
      <c r="BM508" s="99">
        <v>0</v>
      </c>
      <c r="BN508" s="99">
        <v>0</v>
      </c>
      <c r="BO508" s="99">
        <v>0</v>
      </c>
      <c r="BP508" s="99">
        <v>0</v>
      </c>
      <c r="BQ508" s="99">
        <v>0</v>
      </c>
      <c r="BR508" s="99">
        <v>2656391.1455078102</v>
      </c>
      <c r="BS508" s="99">
        <v>3417733.25286865</v>
      </c>
      <c r="BT508" s="99">
        <v>1201960.26637268</v>
      </c>
      <c r="BU508" s="99">
        <v>0</v>
      </c>
      <c r="BV508" s="99">
        <v>1477125.0976257301</v>
      </c>
      <c r="BW508" s="99">
        <v>102663.308617592</v>
      </c>
      <c r="BX508" s="99">
        <v>0</v>
      </c>
      <c r="BY508" s="99">
        <v>0</v>
      </c>
      <c r="BZ508" s="99">
        <v>0</v>
      </c>
      <c r="CA508" s="99">
        <v>55754.7450699806</v>
      </c>
      <c r="CB508" s="99">
        <v>3952529.84765625</v>
      </c>
      <c r="CC508" s="99">
        <v>29360488.5856934</v>
      </c>
      <c r="CD508" s="99">
        <v>8737649.1278076209</v>
      </c>
      <c r="CE508" s="99">
        <v>1138.69509893656</v>
      </c>
      <c r="CF508" s="99">
        <v>214267.04842948899</v>
      </c>
      <c r="CG508" s="99">
        <v>1461807.12191772</v>
      </c>
      <c r="CH508" s="99">
        <v>0</v>
      </c>
      <c r="CI508" s="99">
        <v>56862.761104583697</v>
      </c>
      <c r="CJ508" s="99">
        <v>4167204.9598999</v>
      </c>
      <c r="CK508" s="99">
        <v>30831911.065673798</v>
      </c>
      <c r="CL508" s="99">
        <v>8838735.5135497991</v>
      </c>
      <c r="CM508" s="166">
        <v>82942.137291908293</v>
      </c>
      <c r="CN508" s="166">
        <v>12465468.0787354</v>
      </c>
      <c r="CO508" s="166">
        <v>50799890.2666016</v>
      </c>
      <c r="CP508" s="99">
        <v>8838735.5135497991</v>
      </c>
      <c r="CQ508" s="99">
        <v>0</v>
      </c>
      <c r="CR508" s="99">
        <v>0</v>
      </c>
      <c r="CS508" s="99">
        <v>0</v>
      </c>
      <c r="CT508" s="99">
        <v>0</v>
      </c>
      <c r="CU508" s="98">
        <v>27098.890064272</v>
      </c>
      <c r="CV508" s="98">
        <v>17228.521333286</v>
      </c>
      <c r="CW508" s="98">
        <v>4166796.8960857391</v>
      </c>
      <c r="CX508" s="98">
        <v>30822295.707611121</v>
      </c>
    </row>
    <row r="509" spans="1:102" x14ac:dyDescent="0.2">
      <c r="A509" s="98" t="s">
        <v>59</v>
      </c>
      <c r="B509" s="100">
        <v>39052</v>
      </c>
      <c r="C509" s="99">
        <v>39709.772856712298</v>
      </c>
      <c r="D509" s="99">
        <v>0</v>
      </c>
      <c r="E509" s="99">
        <v>17008.431828737299</v>
      </c>
      <c r="F509" s="99">
        <v>10300.678052783</v>
      </c>
      <c r="G509" s="99">
        <v>568.64368429034903</v>
      </c>
      <c r="H509" s="99">
        <v>0</v>
      </c>
      <c r="I509" s="99">
        <v>0</v>
      </c>
      <c r="J509" s="99">
        <v>19019.580807209</v>
      </c>
      <c r="K509" s="99">
        <v>0</v>
      </c>
      <c r="L509" s="99">
        <v>12366.237103462199</v>
      </c>
      <c r="M509" s="99">
        <v>19042.446123123202</v>
      </c>
      <c r="N509" s="99">
        <v>7108.1312607526797</v>
      </c>
      <c r="O509" s="99">
        <v>17147.527239322699</v>
      </c>
      <c r="P509" s="99">
        <v>0</v>
      </c>
      <c r="Q509" s="99">
        <v>3430.08986064792</v>
      </c>
      <c r="R509" s="99">
        <v>777.31686902046204</v>
      </c>
      <c r="S509" s="99">
        <v>0</v>
      </c>
      <c r="T509" s="99">
        <v>403.01006923988501</v>
      </c>
      <c r="U509" s="99">
        <v>26508.937332868602</v>
      </c>
      <c r="V509" s="99">
        <v>2335700.0227355999</v>
      </c>
      <c r="W509" s="99">
        <v>0</v>
      </c>
      <c r="X509" s="99">
        <v>1631292.7706756601</v>
      </c>
      <c r="Y509" s="99">
        <v>982344.728279114</v>
      </c>
      <c r="Z509" s="99">
        <v>121713.943959236</v>
      </c>
      <c r="AA509" s="99">
        <v>0</v>
      </c>
      <c r="AB509" s="99">
        <v>0</v>
      </c>
      <c r="AC509" s="99">
        <v>7271340.5863647498</v>
      </c>
      <c r="AD509" s="99">
        <v>0</v>
      </c>
      <c r="AE509" s="99">
        <v>567068.33022308396</v>
      </c>
      <c r="AF509" s="99">
        <v>1010110.81752014</v>
      </c>
      <c r="AG509" s="99">
        <v>1155207.0786743199</v>
      </c>
      <c r="AH509" s="99">
        <v>868574.64221191395</v>
      </c>
      <c r="AI509" s="99">
        <v>0</v>
      </c>
      <c r="AJ509" s="99">
        <v>363002.99160385103</v>
      </c>
      <c r="AK509" s="99">
        <v>135281.35608863799</v>
      </c>
      <c r="AL509" s="99">
        <v>0</v>
      </c>
      <c r="AM509" s="99">
        <v>79459.455961227402</v>
      </c>
      <c r="AN509" s="99">
        <v>8686003.97973633</v>
      </c>
      <c r="AO509" s="99">
        <v>17864287.666747998</v>
      </c>
      <c r="AP509" s="99">
        <v>0</v>
      </c>
      <c r="AQ509" s="99">
        <v>11910544.340698199</v>
      </c>
      <c r="AR509" s="99">
        <v>7153462.1994018601</v>
      </c>
      <c r="AS509" s="99">
        <v>840687.24728393601</v>
      </c>
      <c r="AT509" s="99">
        <v>0</v>
      </c>
      <c r="AU509" s="99">
        <v>0</v>
      </c>
      <c r="AV509" s="99">
        <v>17122911.558837902</v>
      </c>
      <c r="AW509" s="99">
        <v>0</v>
      </c>
      <c r="AX509" s="99">
        <v>4553489.3389282199</v>
      </c>
      <c r="AY509" s="99">
        <v>7790648.1023559598</v>
      </c>
      <c r="AZ509" s="99">
        <v>8169444.47839355</v>
      </c>
      <c r="BA509" s="99">
        <v>6530801.76245117</v>
      </c>
      <c r="BB509" s="99">
        <v>0</v>
      </c>
      <c r="BC509" s="99">
        <v>2642958.6475524898</v>
      </c>
      <c r="BD509" s="99">
        <v>927029.46784210205</v>
      </c>
      <c r="BE509" s="99">
        <v>0</v>
      </c>
      <c r="BF509" s="99">
        <v>550255.59368896496</v>
      </c>
      <c r="BG509" s="99">
        <v>20696952.2333984</v>
      </c>
      <c r="BH509" s="99">
        <v>4465932.1367797898</v>
      </c>
      <c r="BI509" s="99">
        <v>0</v>
      </c>
      <c r="BJ509" s="99">
        <v>4362671.8961181603</v>
      </c>
      <c r="BK509" s="99">
        <v>3049478.8287353502</v>
      </c>
      <c r="BL509" s="99">
        <v>0</v>
      </c>
      <c r="BM509" s="99">
        <v>0</v>
      </c>
      <c r="BN509" s="99">
        <v>0</v>
      </c>
      <c r="BO509" s="99">
        <v>0</v>
      </c>
      <c r="BP509" s="99">
        <v>0</v>
      </c>
      <c r="BQ509" s="99">
        <v>0</v>
      </c>
      <c r="BR509" s="99">
        <v>2694614.3208007799</v>
      </c>
      <c r="BS509" s="99">
        <v>3418848.0184631301</v>
      </c>
      <c r="BT509" s="99">
        <v>1271460.3349456801</v>
      </c>
      <c r="BU509" s="99">
        <v>0</v>
      </c>
      <c r="BV509" s="99">
        <v>1454598.73703003</v>
      </c>
      <c r="BW509" s="99">
        <v>109934.776826859</v>
      </c>
      <c r="BX509" s="99">
        <v>0</v>
      </c>
      <c r="BY509" s="99">
        <v>0</v>
      </c>
      <c r="BZ509" s="99">
        <v>0</v>
      </c>
      <c r="CA509" s="99">
        <v>56698.610578537002</v>
      </c>
      <c r="CB509" s="99">
        <v>3974716.8922119099</v>
      </c>
      <c r="CC509" s="99">
        <v>29854644.659667999</v>
      </c>
      <c r="CD509" s="99">
        <v>8844443.1953125</v>
      </c>
      <c r="CE509" s="99">
        <v>1154.4028443545101</v>
      </c>
      <c r="CF509" s="99">
        <v>214652.05521011399</v>
      </c>
      <c r="CG509" s="99">
        <v>1471009.3322906501</v>
      </c>
      <c r="CH509" s="99">
        <v>0</v>
      </c>
      <c r="CI509" s="99">
        <v>57857.390098571799</v>
      </c>
      <c r="CJ509" s="99">
        <v>4188532.8713684101</v>
      </c>
      <c r="CK509" s="99">
        <v>31316899.729003899</v>
      </c>
      <c r="CL509" s="99">
        <v>8954700.4123535194</v>
      </c>
      <c r="CM509" s="166">
        <v>84242.8802461624</v>
      </c>
      <c r="CN509" s="166">
        <v>12890437.868408199</v>
      </c>
      <c r="CO509" s="166">
        <v>52019329.8671875</v>
      </c>
      <c r="CP509" s="99">
        <v>8954700.4123535194</v>
      </c>
      <c r="CQ509" s="99">
        <v>0</v>
      </c>
      <c r="CR509" s="99">
        <v>0</v>
      </c>
      <c r="CS509" s="99">
        <v>0</v>
      </c>
      <c r="CT509" s="99">
        <v>0</v>
      </c>
      <c r="CU509" s="98">
        <v>25073.420790639</v>
      </c>
      <c r="CV509" s="98">
        <v>19626.245380486998</v>
      </c>
      <c r="CW509" s="98">
        <v>4189368.9474220239</v>
      </c>
      <c r="CX509" s="98">
        <v>31325653.991958648</v>
      </c>
    </row>
    <row r="510" spans="1:102" x14ac:dyDescent="0.2">
      <c r="A510" s="98" t="s">
        <v>59</v>
      </c>
      <c r="B510" s="100">
        <v>39142</v>
      </c>
      <c r="C510" s="99">
        <v>41009.713188648202</v>
      </c>
      <c r="D510" s="99">
        <v>0</v>
      </c>
      <c r="E510" s="99">
        <v>16682.483728647199</v>
      </c>
      <c r="F510" s="99">
        <v>10156.554257988901</v>
      </c>
      <c r="G510" s="99">
        <v>624.38444859534502</v>
      </c>
      <c r="H510" s="99">
        <v>0</v>
      </c>
      <c r="I510" s="99">
        <v>0</v>
      </c>
      <c r="J510" s="99">
        <v>20473.431118488301</v>
      </c>
      <c r="K510" s="99">
        <v>0</v>
      </c>
      <c r="L510" s="99">
        <v>12077.5702763796</v>
      </c>
      <c r="M510" s="99">
        <v>19357.6534371376</v>
      </c>
      <c r="N510" s="99">
        <v>7178.232247293</v>
      </c>
      <c r="O510" s="99">
        <v>17935.165505409201</v>
      </c>
      <c r="P510" s="99">
        <v>0</v>
      </c>
      <c r="Q510" s="99">
        <v>3401.3108179867299</v>
      </c>
      <c r="R510" s="99">
        <v>788.96955322474196</v>
      </c>
      <c r="S510" s="99">
        <v>0</v>
      </c>
      <c r="T510" s="99">
        <v>375.677191250026</v>
      </c>
      <c r="U510" s="99">
        <v>26866.4729213715</v>
      </c>
      <c r="V510" s="99">
        <v>2397804.8561706501</v>
      </c>
      <c r="W510" s="99">
        <v>0</v>
      </c>
      <c r="X510" s="99">
        <v>1588747.16656494</v>
      </c>
      <c r="Y510" s="99">
        <v>961136.03819274902</v>
      </c>
      <c r="Z510" s="99">
        <v>130907.575976372</v>
      </c>
      <c r="AA510" s="99">
        <v>0</v>
      </c>
      <c r="AB510" s="99">
        <v>0</v>
      </c>
      <c r="AC510" s="99">
        <v>7776213.6013183603</v>
      </c>
      <c r="AD510" s="99">
        <v>0</v>
      </c>
      <c r="AE510" s="99">
        <v>556753.93035888695</v>
      </c>
      <c r="AF510" s="99">
        <v>1016901.57632446</v>
      </c>
      <c r="AG510" s="99">
        <v>1162469.93132019</v>
      </c>
      <c r="AH510" s="99">
        <v>910857.55789947498</v>
      </c>
      <c r="AI510" s="99">
        <v>0</v>
      </c>
      <c r="AJ510" s="99">
        <v>353346.29431533802</v>
      </c>
      <c r="AK510" s="99">
        <v>133746.86724853501</v>
      </c>
      <c r="AL510" s="99">
        <v>0</v>
      </c>
      <c r="AM510" s="99">
        <v>72989.169780731201</v>
      </c>
      <c r="AN510" s="99">
        <v>8883680.8454589806</v>
      </c>
      <c r="AO510" s="99">
        <v>18530831.213378899</v>
      </c>
      <c r="AP510" s="99">
        <v>0</v>
      </c>
      <c r="AQ510" s="99">
        <v>11617091.6711426</v>
      </c>
      <c r="AR510" s="99">
        <v>6962191.4511718797</v>
      </c>
      <c r="AS510" s="99">
        <v>903731.61504364002</v>
      </c>
      <c r="AT510" s="99">
        <v>0</v>
      </c>
      <c r="AU510" s="99">
        <v>0</v>
      </c>
      <c r="AV510" s="99">
        <v>18272651.434570301</v>
      </c>
      <c r="AW510" s="99">
        <v>0</v>
      </c>
      <c r="AX510" s="99">
        <v>4501526.2781372098</v>
      </c>
      <c r="AY510" s="99">
        <v>7913027.5451049795</v>
      </c>
      <c r="AZ510" s="99">
        <v>8237807.7852172898</v>
      </c>
      <c r="BA510" s="99">
        <v>6943007.0604858398</v>
      </c>
      <c r="BB510" s="99">
        <v>0</v>
      </c>
      <c r="BC510" s="99">
        <v>2577411.9778137198</v>
      </c>
      <c r="BD510" s="99">
        <v>920610.46337890602</v>
      </c>
      <c r="BE510" s="99">
        <v>0</v>
      </c>
      <c r="BF510" s="99">
        <v>510355.22268676799</v>
      </c>
      <c r="BG510" s="99">
        <v>21323391.760742199</v>
      </c>
      <c r="BH510" s="99">
        <v>4710498.16723633</v>
      </c>
      <c r="BI510" s="99">
        <v>0</v>
      </c>
      <c r="BJ510" s="99">
        <v>4290856.2343139602</v>
      </c>
      <c r="BK510" s="99">
        <v>2961990.0949401902</v>
      </c>
      <c r="BL510" s="99">
        <v>0</v>
      </c>
      <c r="BM510" s="99">
        <v>0</v>
      </c>
      <c r="BN510" s="99">
        <v>0</v>
      </c>
      <c r="BO510" s="99">
        <v>0</v>
      </c>
      <c r="BP510" s="99">
        <v>0</v>
      </c>
      <c r="BQ510" s="99">
        <v>0</v>
      </c>
      <c r="BR510" s="99">
        <v>2741598.6633605999</v>
      </c>
      <c r="BS510" s="99">
        <v>3440667.6551208501</v>
      </c>
      <c r="BT510" s="99">
        <v>1350736.7387085001</v>
      </c>
      <c r="BU510" s="99">
        <v>0</v>
      </c>
      <c r="BV510" s="99">
        <v>1418589.1649932901</v>
      </c>
      <c r="BW510" s="99">
        <v>107438.112727165</v>
      </c>
      <c r="BX510" s="99">
        <v>0</v>
      </c>
      <c r="BY510" s="99">
        <v>0</v>
      </c>
      <c r="BZ510" s="99">
        <v>0</v>
      </c>
      <c r="CA510" s="99">
        <v>57715.420097827897</v>
      </c>
      <c r="CB510" s="99">
        <v>3982302.8905639602</v>
      </c>
      <c r="CC510" s="99">
        <v>30207722.028320301</v>
      </c>
      <c r="CD510" s="99">
        <v>8991107.2348632794</v>
      </c>
      <c r="CE510" s="99">
        <v>1139.6434059143101</v>
      </c>
      <c r="CF510" s="99">
        <v>208882.10075378401</v>
      </c>
      <c r="CG510" s="99">
        <v>1446671.9863891599</v>
      </c>
      <c r="CH510" s="99">
        <v>0</v>
      </c>
      <c r="CI510" s="99">
        <v>58849.452309608503</v>
      </c>
      <c r="CJ510" s="99">
        <v>4204055.6328125</v>
      </c>
      <c r="CK510" s="99">
        <v>31659104.8134766</v>
      </c>
      <c r="CL510" s="99">
        <v>9099387.6748046894</v>
      </c>
      <c r="CM510" s="166">
        <v>85530.756838798494</v>
      </c>
      <c r="CN510" s="166">
        <v>13122096.065551801</v>
      </c>
      <c r="CO510" s="166">
        <v>52998735.891113304</v>
      </c>
      <c r="CP510" s="99">
        <v>9099387.6748046894</v>
      </c>
      <c r="CQ510" s="99">
        <v>0</v>
      </c>
      <c r="CR510" s="99">
        <v>0</v>
      </c>
      <c r="CS510" s="99">
        <v>0</v>
      </c>
      <c r="CT510" s="99">
        <v>0</v>
      </c>
      <c r="CU510" s="98">
        <v>23534.749450678999</v>
      </c>
      <c r="CV510" s="98">
        <v>20875.683078623999</v>
      </c>
      <c r="CW510" s="98">
        <v>4191184.9913177444</v>
      </c>
      <c r="CX510" s="98">
        <v>31654394.014709461</v>
      </c>
    </row>
    <row r="511" spans="1:102" x14ac:dyDescent="0.2">
      <c r="A511" s="98" t="s">
        <v>59</v>
      </c>
      <c r="B511" s="100">
        <v>39234</v>
      </c>
      <c r="C511" s="99">
        <v>41626.850258350401</v>
      </c>
      <c r="D511" s="99">
        <v>0</v>
      </c>
      <c r="E511" s="99">
        <v>16173.5052014589</v>
      </c>
      <c r="F511" s="99">
        <v>9999.4598546028101</v>
      </c>
      <c r="G511" s="99">
        <v>680.08499769866501</v>
      </c>
      <c r="H511" s="99">
        <v>0</v>
      </c>
      <c r="I511" s="99">
        <v>0</v>
      </c>
      <c r="J511" s="99">
        <v>21794.86845541</v>
      </c>
      <c r="K511" s="99">
        <v>0</v>
      </c>
      <c r="L511" s="99">
        <v>11881.917329907399</v>
      </c>
      <c r="M511" s="99">
        <v>19247.065293788899</v>
      </c>
      <c r="N511" s="99">
        <v>7270.2505118250801</v>
      </c>
      <c r="O511" s="99">
        <v>18100.982234954801</v>
      </c>
      <c r="P511" s="99">
        <v>0</v>
      </c>
      <c r="Q511" s="99">
        <v>3388.1187222600001</v>
      </c>
      <c r="R511" s="99">
        <v>826.06016603112198</v>
      </c>
      <c r="S511" s="99">
        <v>0</v>
      </c>
      <c r="T511" s="99">
        <v>371.595061350614</v>
      </c>
      <c r="U511" s="99">
        <v>27167.940197944601</v>
      </c>
      <c r="V511" s="99">
        <v>2448208.04504395</v>
      </c>
      <c r="W511" s="99">
        <v>0</v>
      </c>
      <c r="X511" s="99">
        <v>1550612.3247680699</v>
      </c>
      <c r="Y511" s="99">
        <v>939869.07821655297</v>
      </c>
      <c r="Z511" s="99">
        <v>141267.436058044</v>
      </c>
      <c r="AA511" s="99">
        <v>0</v>
      </c>
      <c r="AB511" s="99">
        <v>0</v>
      </c>
      <c r="AC511" s="99">
        <v>8208337.4262695303</v>
      </c>
      <c r="AD511" s="99">
        <v>0</v>
      </c>
      <c r="AE511" s="99">
        <v>541316.65693664597</v>
      </c>
      <c r="AF511" s="99">
        <v>1012962.85720825</v>
      </c>
      <c r="AG511" s="99">
        <v>1170865.5402069101</v>
      </c>
      <c r="AH511" s="99">
        <v>913979.78673553502</v>
      </c>
      <c r="AI511" s="99">
        <v>0</v>
      </c>
      <c r="AJ511" s="99">
        <v>350903.17042923003</v>
      </c>
      <c r="AK511" s="99">
        <v>141351.19815635699</v>
      </c>
      <c r="AL511" s="99">
        <v>0</v>
      </c>
      <c r="AM511" s="99">
        <v>69504.440356254607</v>
      </c>
      <c r="AN511" s="99">
        <v>9054092.9470214806</v>
      </c>
      <c r="AO511" s="99">
        <v>19077166.190673798</v>
      </c>
      <c r="AP511" s="99">
        <v>0</v>
      </c>
      <c r="AQ511" s="99">
        <v>11389264.4526367</v>
      </c>
      <c r="AR511" s="99">
        <v>6890119.65808105</v>
      </c>
      <c r="AS511" s="99">
        <v>981135.07565307606</v>
      </c>
      <c r="AT511" s="99">
        <v>0</v>
      </c>
      <c r="AU511" s="99">
        <v>0</v>
      </c>
      <c r="AV511" s="99">
        <v>19877729.243652299</v>
      </c>
      <c r="AW511" s="99">
        <v>0</v>
      </c>
      <c r="AX511" s="99">
        <v>4455451.1740112295</v>
      </c>
      <c r="AY511" s="99">
        <v>7939478.5136108398</v>
      </c>
      <c r="AZ511" s="99">
        <v>8323330.1062622098</v>
      </c>
      <c r="BA511" s="99">
        <v>6989952.3272094699</v>
      </c>
      <c r="BB511" s="99">
        <v>0</v>
      </c>
      <c r="BC511" s="99">
        <v>2576861.6555480999</v>
      </c>
      <c r="BD511" s="99">
        <v>977661.31298828102</v>
      </c>
      <c r="BE511" s="99">
        <v>0</v>
      </c>
      <c r="BF511" s="99">
        <v>489531.860572815</v>
      </c>
      <c r="BG511" s="99">
        <v>21949471.731201202</v>
      </c>
      <c r="BH511" s="99">
        <v>4811019.36962891</v>
      </c>
      <c r="BI511" s="99">
        <v>0</v>
      </c>
      <c r="BJ511" s="99">
        <v>4225408.9744873</v>
      </c>
      <c r="BK511" s="99">
        <v>2951295.4096374498</v>
      </c>
      <c r="BL511" s="99">
        <v>0</v>
      </c>
      <c r="BM511" s="99">
        <v>0</v>
      </c>
      <c r="BN511" s="99">
        <v>0</v>
      </c>
      <c r="BO511" s="99">
        <v>0</v>
      </c>
      <c r="BP511" s="99">
        <v>0</v>
      </c>
      <c r="BQ511" s="99">
        <v>0</v>
      </c>
      <c r="BR511" s="99">
        <v>2744589.4958496098</v>
      </c>
      <c r="BS511" s="99">
        <v>3490747.3847656301</v>
      </c>
      <c r="BT511" s="99">
        <v>1360809.71234131</v>
      </c>
      <c r="BU511" s="99">
        <v>0</v>
      </c>
      <c r="BV511" s="99">
        <v>1432587.96337891</v>
      </c>
      <c r="BW511" s="99">
        <v>113528.164464951</v>
      </c>
      <c r="BX511" s="99">
        <v>0</v>
      </c>
      <c r="BY511" s="99">
        <v>0</v>
      </c>
      <c r="BZ511" s="99">
        <v>0</v>
      </c>
      <c r="CA511" s="99">
        <v>57835.0657625198</v>
      </c>
      <c r="CB511" s="99">
        <v>4002970.8583068801</v>
      </c>
      <c r="CC511" s="99">
        <v>30454496.651367199</v>
      </c>
      <c r="CD511" s="99">
        <v>9012665.6300048791</v>
      </c>
      <c r="CE511" s="99">
        <v>1157.6793292462801</v>
      </c>
      <c r="CF511" s="99">
        <v>211770.98256111101</v>
      </c>
      <c r="CG511" s="99">
        <v>1474335.92562866</v>
      </c>
      <c r="CH511" s="99">
        <v>0</v>
      </c>
      <c r="CI511" s="99">
        <v>59017.030455112501</v>
      </c>
      <c r="CJ511" s="99">
        <v>4211405.1096191397</v>
      </c>
      <c r="CK511" s="99">
        <v>31932076.701660201</v>
      </c>
      <c r="CL511" s="99">
        <v>9126255.5208740197</v>
      </c>
      <c r="CM511" s="166">
        <v>86012.549511909499</v>
      </c>
      <c r="CN511" s="166">
        <v>13264348.4056396</v>
      </c>
      <c r="CO511" s="166">
        <v>53879874.466796897</v>
      </c>
      <c r="CP511" s="99">
        <v>9126255.5208740197</v>
      </c>
      <c r="CQ511" s="99">
        <v>0</v>
      </c>
      <c r="CR511" s="99">
        <v>0</v>
      </c>
      <c r="CS511" s="99">
        <v>0</v>
      </c>
      <c r="CT511" s="99">
        <v>0</v>
      </c>
      <c r="CU511" s="98">
        <v>22085.240608069998</v>
      </c>
      <c r="CV511" s="98">
        <v>22264.127923847998</v>
      </c>
      <c r="CW511" s="98">
        <v>4214741.8408679916</v>
      </c>
      <c r="CX511" s="98">
        <v>31928832.576995857</v>
      </c>
    </row>
    <row r="512" spans="1:102" x14ac:dyDescent="0.2">
      <c r="A512" s="98" t="s">
        <v>59</v>
      </c>
      <c r="B512" s="100">
        <v>39326</v>
      </c>
      <c r="C512" s="99">
        <v>42413.758125781998</v>
      </c>
      <c r="D512" s="99">
        <v>0</v>
      </c>
      <c r="E512" s="99">
        <v>15918.3269357681</v>
      </c>
      <c r="F512" s="99">
        <v>9989.9991161823309</v>
      </c>
      <c r="G512" s="99">
        <v>784.55853663384903</v>
      </c>
      <c r="H512" s="99">
        <v>0</v>
      </c>
      <c r="I512" s="99">
        <v>0</v>
      </c>
      <c r="J512" s="99">
        <v>22672.6814944744</v>
      </c>
      <c r="K512" s="99">
        <v>0</v>
      </c>
      <c r="L512" s="99">
        <v>11679.2836517096</v>
      </c>
      <c r="M512" s="99">
        <v>19342.8116838932</v>
      </c>
      <c r="N512" s="99">
        <v>7291.8218944072696</v>
      </c>
      <c r="O512" s="99">
        <v>18430.103393316302</v>
      </c>
      <c r="P512" s="99">
        <v>0</v>
      </c>
      <c r="Q512" s="99">
        <v>3372.53250178695</v>
      </c>
      <c r="R512" s="99">
        <v>845.07781756669306</v>
      </c>
      <c r="S512" s="99">
        <v>0</v>
      </c>
      <c r="T512" s="99">
        <v>352.48300355300302</v>
      </c>
      <c r="U512" s="99">
        <v>27388.607243061098</v>
      </c>
      <c r="V512" s="99">
        <v>2498937.1177673298</v>
      </c>
      <c r="W512" s="99">
        <v>0</v>
      </c>
      <c r="X512" s="99">
        <v>1520691.66186523</v>
      </c>
      <c r="Y512" s="99">
        <v>944261.09918975795</v>
      </c>
      <c r="Z512" s="99">
        <v>151814.98457527201</v>
      </c>
      <c r="AA512" s="99">
        <v>0</v>
      </c>
      <c r="AB512" s="99">
        <v>0</v>
      </c>
      <c r="AC512" s="99">
        <v>8425737.8653564509</v>
      </c>
      <c r="AD512" s="99">
        <v>0</v>
      </c>
      <c r="AE512" s="99">
        <v>537180.73239135696</v>
      </c>
      <c r="AF512" s="99">
        <v>1014438.38318634</v>
      </c>
      <c r="AG512" s="99">
        <v>1163245.1672821001</v>
      </c>
      <c r="AH512" s="99">
        <v>947449.86708831799</v>
      </c>
      <c r="AI512" s="99">
        <v>0</v>
      </c>
      <c r="AJ512" s="99">
        <v>350883.16595077497</v>
      </c>
      <c r="AK512" s="99">
        <v>146138.34191894499</v>
      </c>
      <c r="AL512" s="99">
        <v>0</v>
      </c>
      <c r="AM512" s="99">
        <v>67113.682393074007</v>
      </c>
      <c r="AN512" s="99">
        <v>9127703.0096435491</v>
      </c>
      <c r="AO512" s="99">
        <v>19650089.729980499</v>
      </c>
      <c r="AP512" s="99">
        <v>0</v>
      </c>
      <c r="AQ512" s="99">
        <v>11285226.3602295</v>
      </c>
      <c r="AR512" s="99">
        <v>6965798.7943725605</v>
      </c>
      <c r="AS512" s="99">
        <v>1066837.7594757101</v>
      </c>
      <c r="AT512" s="99">
        <v>0</v>
      </c>
      <c r="AU512" s="99">
        <v>0</v>
      </c>
      <c r="AV512" s="99">
        <v>20500651.964843798</v>
      </c>
      <c r="AW512" s="99">
        <v>0</v>
      </c>
      <c r="AX512" s="99">
        <v>4478509.5991821298</v>
      </c>
      <c r="AY512" s="99">
        <v>8053981.80395508</v>
      </c>
      <c r="AZ512" s="99">
        <v>8421432.4313964806</v>
      </c>
      <c r="BA512" s="99">
        <v>7317322.3438720703</v>
      </c>
      <c r="BB512" s="99">
        <v>0</v>
      </c>
      <c r="BC512" s="99">
        <v>2586209.76776123</v>
      </c>
      <c r="BD512" s="99">
        <v>1016316.05056</v>
      </c>
      <c r="BE512" s="99">
        <v>0</v>
      </c>
      <c r="BF512" s="99">
        <v>475807.37891769398</v>
      </c>
      <c r="BG512" s="99">
        <v>22449785.2802734</v>
      </c>
      <c r="BH512" s="99">
        <v>4946189.9066772498</v>
      </c>
      <c r="BI512" s="99">
        <v>0</v>
      </c>
      <c r="BJ512" s="99">
        <v>4179584.99041748</v>
      </c>
      <c r="BK512" s="99">
        <v>2967198.2085266099</v>
      </c>
      <c r="BL512" s="99">
        <v>0</v>
      </c>
      <c r="BM512" s="99">
        <v>0</v>
      </c>
      <c r="BN512" s="99">
        <v>0</v>
      </c>
      <c r="BO512" s="99">
        <v>0</v>
      </c>
      <c r="BP512" s="99">
        <v>0</v>
      </c>
      <c r="BQ512" s="99">
        <v>0</v>
      </c>
      <c r="BR512" s="99">
        <v>2766912.4606628399</v>
      </c>
      <c r="BS512" s="99">
        <v>3529850.4331054701</v>
      </c>
      <c r="BT512" s="99">
        <v>1424071.26687622</v>
      </c>
      <c r="BU512" s="99">
        <v>0</v>
      </c>
      <c r="BV512" s="99">
        <v>1434314.66532898</v>
      </c>
      <c r="BW512" s="99">
        <v>115912.32636451699</v>
      </c>
      <c r="BX512" s="99">
        <v>0</v>
      </c>
      <c r="BY512" s="99">
        <v>0</v>
      </c>
      <c r="BZ512" s="99">
        <v>0</v>
      </c>
      <c r="CA512" s="99">
        <v>58312.117003917701</v>
      </c>
      <c r="CB512" s="99">
        <v>4035276.76348877</v>
      </c>
      <c r="CC512" s="99">
        <v>30942040.262451202</v>
      </c>
      <c r="CD512" s="99">
        <v>9138431.7281494103</v>
      </c>
      <c r="CE512" s="99">
        <v>1165.25168591738</v>
      </c>
      <c r="CF512" s="99">
        <v>211525.625469208</v>
      </c>
      <c r="CG512" s="99">
        <v>1484023.2094879199</v>
      </c>
      <c r="CH512" s="99">
        <v>0</v>
      </c>
      <c r="CI512" s="99">
        <v>59456.412947654702</v>
      </c>
      <c r="CJ512" s="99">
        <v>4232121.12145996</v>
      </c>
      <c r="CK512" s="99">
        <v>32418635.519775402</v>
      </c>
      <c r="CL512" s="99">
        <v>9253085.5577392597</v>
      </c>
      <c r="CM512" s="166">
        <v>86671.967965125994</v>
      </c>
      <c r="CN512" s="166">
        <v>13337955.1732178</v>
      </c>
      <c r="CO512" s="166">
        <v>54796044.581054702</v>
      </c>
      <c r="CP512" s="99">
        <v>9253085.5577392597</v>
      </c>
      <c r="CQ512" s="99">
        <v>0</v>
      </c>
      <c r="CR512" s="99">
        <v>0</v>
      </c>
      <c r="CS512" s="99">
        <v>0</v>
      </c>
      <c r="CT512" s="99">
        <v>0</v>
      </c>
      <c r="CU512" s="98">
        <v>21013.905685457001</v>
      </c>
      <c r="CV512" s="98">
        <v>23241.262051106001</v>
      </c>
      <c r="CW512" s="98">
        <v>4246802.3889579782</v>
      </c>
      <c r="CX512" s="98">
        <v>32426063.47193912</v>
      </c>
    </row>
    <row r="513" spans="1:102" x14ac:dyDescent="0.2">
      <c r="A513" s="98" t="s">
        <v>59</v>
      </c>
      <c r="B513" s="100">
        <v>39417</v>
      </c>
      <c r="C513" s="99">
        <v>43294.434846878103</v>
      </c>
      <c r="D513" s="99">
        <v>0</v>
      </c>
      <c r="E513" s="99">
        <v>15450.572799325</v>
      </c>
      <c r="F513" s="99">
        <v>9754.4127469062805</v>
      </c>
      <c r="G513" s="99">
        <v>819.29800799488999</v>
      </c>
      <c r="H513" s="99">
        <v>0</v>
      </c>
      <c r="I513" s="99">
        <v>0</v>
      </c>
      <c r="J513" s="99">
        <v>23559.846735239</v>
      </c>
      <c r="K513" s="99">
        <v>0</v>
      </c>
      <c r="L513" s="99">
        <v>11390.465324401899</v>
      </c>
      <c r="M513" s="99">
        <v>19461.995654582999</v>
      </c>
      <c r="N513" s="99">
        <v>7353.8617912530899</v>
      </c>
      <c r="O513" s="99">
        <v>18934.911995649301</v>
      </c>
      <c r="P513" s="99">
        <v>0</v>
      </c>
      <c r="Q513" s="99">
        <v>3336.5633957683999</v>
      </c>
      <c r="R513" s="99">
        <v>873.28379285335495</v>
      </c>
      <c r="S513" s="99">
        <v>0</v>
      </c>
      <c r="T513" s="99">
        <v>334.03961467370402</v>
      </c>
      <c r="U513" s="99">
        <v>27722.5821623802</v>
      </c>
      <c r="V513" s="99">
        <v>2558914.7584533701</v>
      </c>
      <c r="W513" s="99">
        <v>0</v>
      </c>
      <c r="X513" s="99">
        <v>1506584.6249694801</v>
      </c>
      <c r="Y513" s="99">
        <v>944012.24791717494</v>
      </c>
      <c r="Z513" s="99">
        <v>159428.64894294701</v>
      </c>
      <c r="AA513" s="99">
        <v>0</v>
      </c>
      <c r="AB513" s="99">
        <v>0</v>
      </c>
      <c r="AC513" s="99">
        <v>8570098.2669677697</v>
      </c>
      <c r="AD513" s="99">
        <v>0</v>
      </c>
      <c r="AE513" s="99">
        <v>523358.20338439901</v>
      </c>
      <c r="AF513" s="99">
        <v>1022632.07229614</v>
      </c>
      <c r="AG513" s="99">
        <v>1178950.73991394</v>
      </c>
      <c r="AH513" s="99">
        <v>980550.93944549595</v>
      </c>
      <c r="AI513" s="99">
        <v>0</v>
      </c>
      <c r="AJ513" s="99">
        <v>357081.276870728</v>
      </c>
      <c r="AK513" s="99">
        <v>151263.768842697</v>
      </c>
      <c r="AL513" s="99">
        <v>0</v>
      </c>
      <c r="AM513" s="99">
        <v>62694.401932239503</v>
      </c>
      <c r="AN513" s="99">
        <v>9281588.5915527306</v>
      </c>
      <c r="AO513" s="99">
        <v>20301890.951660201</v>
      </c>
      <c r="AP513" s="99">
        <v>0</v>
      </c>
      <c r="AQ513" s="99">
        <v>11157425.0146484</v>
      </c>
      <c r="AR513" s="99">
        <v>6919682.70593262</v>
      </c>
      <c r="AS513" s="99">
        <v>1136556.3713531501</v>
      </c>
      <c r="AT513" s="99">
        <v>0</v>
      </c>
      <c r="AU513" s="99">
        <v>0</v>
      </c>
      <c r="AV513" s="99">
        <v>21131517.012207001</v>
      </c>
      <c r="AW513" s="99">
        <v>0</v>
      </c>
      <c r="AX513" s="99">
        <v>4393288.1892089797</v>
      </c>
      <c r="AY513" s="99">
        <v>8213237.2160644503</v>
      </c>
      <c r="AZ513" s="99">
        <v>8548848.8123779297</v>
      </c>
      <c r="BA513" s="99">
        <v>7644390.4296264602</v>
      </c>
      <c r="BB513" s="99">
        <v>0</v>
      </c>
      <c r="BC513" s="99">
        <v>2647985.95806885</v>
      </c>
      <c r="BD513" s="99">
        <v>1071449.0843353299</v>
      </c>
      <c r="BE513" s="99">
        <v>0</v>
      </c>
      <c r="BF513" s="99">
        <v>449849.29217910802</v>
      </c>
      <c r="BG513" s="99">
        <v>22944012.3122559</v>
      </c>
      <c r="BH513" s="99">
        <v>5150261.4241943397</v>
      </c>
      <c r="BI513" s="99">
        <v>0</v>
      </c>
      <c r="BJ513" s="99">
        <v>4177951.1051330599</v>
      </c>
      <c r="BK513" s="99">
        <v>2978925.0057983398</v>
      </c>
      <c r="BL513" s="99">
        <v>0</v>
      </c>
      <c r="BM513" s="99">
        <v>0</v>
      </c>
      <c r="BN513" s="99">
        <v>0</v>
      </c>
      <c r="BO513" s="99">
        <v>0</v>
      </c>
      <c r="BP513" s="99">
        <v>0</v>
      </c>
      <c r="BQ513" s="99">
        <v>0</v>
      </c>
      <c r="BR513" s="99">
        <v>2808123.4225158701</v>
      </c>
      <c r="BS513" s="99">
        <v>3579833.8652954102</v>
      </c>
      <c r="BT513" s="99">
        <v>1487524.0982971201</v>
      </c>
      <c r="BU513" s="99">
        <v>0</v>
      </c>
      <c r="BV513" s="99">
        <v>1463760.7203979499</v>
      </c>
      <c r="BW513" s="99">
        <v>124771.142307281</v>
      </c>
      <c r="BX513" s="99">
        <v>0</v>
      </c>
      <c r="BY513" s="99">
        <v>0</v>
      </c>
      <c r="BZ513" s="99">
        <v>0</v>
      </c>
      <c r="CA513" s="99">
        <v>58718.093342781103</v>
      </c>
      <c r="CB513" s="99">
        <v>4067177.45812988</v>
      </c>
      <c r="CC513" s="99">
        <v>31451320.4619141</v>
      </c>
      <c r="CD513" s="99">
        <v>9348308.5965576209</v>
      </c>
      <c r="CE513" s="99">
        <v>1171.4930690973999</v>
      </c>
      <c r="CF513" s="99">
        <v>212864.06412696801</v>
      </c>
      <c r="CG513" s="99">
        <v>1507082.8307495101</v>
      </c>
      <c r="CH513" s="99">
        <v>0</v>
      </c>
      <c r="CI513" s="99">
        <v>59899.994220733599</v>
      </c>
      <c r="CJ513" s="99">
        <v>4275451.2736206101</v>
      </c>
      <c r="CK513" s="99">
        <v>32946773.963622998</v>
      </c>
      <c r="CL513" s="99">
        <v>9473680.3376464806</v>
      </c>
      <c r="CM513" s="166">
        <v>87464.367419242903</v>
      </c>
      <c r="CN513" s="166">
        <v>13563595.779052701</v>
      </c>
      <c r="CO513" s="166">
        <v>55932154.0078125</v>
      </c>
      <c r="CP513" s="99">
        <v>9473680.3376464806</v>
      </c>
      <c r="CQ513" s="99">
        <v>0</v>
      </c>
      <c r="CR513" s="99">
        <v>0</v>
      </c>
      <c r="CS513" s="99">
        <v>0</v>
      </c>
      <c r="CT513" s="99">
        <v>0</v>
      </c>
      <c r="CU513" s="98">
        <v>19928.495685613001</v>
      </c>
      <c r="CV513" s="98">
        <v>24336.113782625998</v>
      </c>
      <c r="CW513" s="98">
        <v>4280041.5222568484</v>
      </c>
      <c r="CX513" s="98">
        <v>32958403.292663611</v>
      </c>
    </row>
    <row r="514" spans="1:102" x14ac:dyDescent="0.2">
      <c r="A514" s="98" t="s">
        <v>59</v>
      </c>
      <c r="B514" s="100">
        <v>39508</v>
      </c>
      <c r="C514" s="99">
        <v>43918.309041500099</v>
      </c>
      <c r="D514" s="99">
        <v>0</v>
      </c>
      <c r="E514" s="99">
        <v>15157.003504037901</v>
      </c>
      <c r="F514" s="99">
        <v>9635.6589796543103</v>
      </c>
      <c r="G514" s="99">
        <v>872.30259805917694</v>
      </c>
      <c r="H514" s="99">
        <v>0</v>
      </c>
      <c r="I514" s="99">
        <v>0</v>
      </c>
      <c r="J514" s="99">
        <v>24639.384616374999</v>
      </c>
      <c r="K514" s="99">
        <v>0</v>
      </c>
      <c r="L514" s="99">
        <v>11279.9861587286</v>
      </c>
      <c r="M514" s="99">
        <v>19465.558771133401</v>
      </c>
      <c r="N514" s="99">
        <v>7388.7620975375203</v>
      </c>
      <c r="O514" s="99">
        <v>19236.088439226201</v>
      </c>
      <c r="P514" s="99">
        <v>0</v>
      </c>
      <c r="Q514" s="99">
        <v>3311.17076668143</v>
      </c>
      <c r="R514" s="99">
        <v>900.187241904438</v>
      </c>
      <c r="S514" s="99">
        <v>0</v>
      </c>
      <c r="T514" s="99">
        <v>342.28549104556402</v>
      </c>
      <c r="U514" s="99">
        <v>28111.163161754601</v>
      </c>
      <c r="V514" s="99">
        <v>2589806.79547119</v>
      </c>
      <c r="W514" s="99">
        <v>0</v>
      </c>
      <c r="X514" s="99">
        <v>1478257.83241272</v>
      </c>
      <c r="Y514" s="99">
        <v>930958.35102844203</v>
      </c>
      <c r="Z514" s="99">
        <v>166223.89931487999</v>
      </c>
      <c r="AA514" s="99">
        <v>0</v>
      </c>
      <c r="AB514" s="99">
        <v>0</v>
      </c>
      <c r="AC514" s="99">
        <v>8866046.5012206994</v>
      </c>
      <c r="AD514" s="99">
        <v>0</v>
      </c>
      <c r="AE514" s="99">
        <v>518197.320728302</v>
      </c>
      <c r="AF514" s="99">
        <v>1019351.3697052</v>
      </c>
      <c r="AG514" s="99">
        <v>1178624.5140228299</v>
      </c>
      <c r="AH514" s="99">
        <v>991364.44175720203</v>
      </c>
      <c r="AI514" s="99">
        <v>0</v>
      </c>
      <c r="AJ514" s="99">
        <v>359355.98309707601</v>
      </c>
      <c r="AK514" s="99">
        <v>152974.57601928699</v>
      </c>
      <c r="AL514" s="99">
        <v>0</v>
      </c>
      <c r="AM514" s="99">
        <v>60158.597060680397</v>
      </c>
      <c r="AN514" s="99">
        <v>9407203.4515380897</v>
      </c>
      <c r="AO514" s="99">
        <v>20781039.066406298</v>
      </c>
      <c r="AP514" s="99">
        <v>0</v>
      </c>
      <c r="AQ514" s="99">
        <v>11030464.075683599</v>
      </c>
      <c r="AR514" s="99">
        <v>6941836.4248046903</v>
      </c>
      <c r="AS514" s="99">
        <v>1190579.0363616899</v>
      </c>
      <c r="AT514" s="99">
        <v>0</v>
      </c>
      <c r="AU514" s="99">
        <v>0</v>
      </c>
      <c r="AV514" s="99">
        <v>22137788.806396499</v>
      </c>
      <c r="AW514" s="99">
        <v>0</v>
      </c>
      <c r="AX514" s="99">
        <v>4399678.6743774395</v>
      </c>
      <c r="AY514" s="99">
        <v>8300976.8562622098</v>
      </c>
      <c r="AZ514" s="99">
        <v>8620148.3795165997</v>
      </c>
      <c r="BA514" s="99">
        <v>7855546.2520752</v>
      </c>
      <c r="BB514" s="99">
        <v>0</v>
      </c>
      <c r="BC514" s="99">
        <v>2695959.42608643</v>
      </c>
      <c r="BD514" s="99">
        <v>1093338.4307708701</v>
      </c>
      <c r="BE514" s="99">
        <v>0</v>
      </c>
      <c r="BF514" s="99">
        <v>434868.81709289597</v>
      </c>
      <c r="BG514" s="99">
        <v>23596011.269775402</v>
      </c>
      <c r="BH514" s="99">
        <v>4860696.8734741202</v>
      </c>
      <c r="BI514" s="99">
        <v>0</v>
      </c>
      <c r="BJ514" s="99">
        <v>3719311.4951782199</v>
      </c>
      <c r="BK514" s="99">
        <v>2634329.2269897498</v>
      </c>
      <c r="BL514" s="99">
        <v>0</v>
      </c>
      <c r="BM514" s="99">
        <v>0</v>
      </c>
      <c r="BN514" s="99">
        <v>0</v>
      </c>
      <c r="BO514" s="99">
        <v>0</v>
      </c>
      <c r="BP514" s="99">
        <v>0</v>
      </c>
      <c r="BQ514" s="99">
        <v>0</v>
      </c>
      <c r="BR514" s="99">
        <v>2524299.8865051302</v>
      </c>
      <c r="BS514" s="99">
        <v>3259412.1066284198</v>
      </c>
      <c r="BT514" s="99">
        <v>1529028.9180755599</v>
      </c>
      <c r="BU514" s="99">
        <v>0</v>
      </c>
      <c r="BV514" s="99">
        <v>1309788.2153167699</v>
      </c>
      <c r="BW514" s="99">
        <v>128944.337482452</v>
      </c>
      <c r="BX514" s="99">
        <v>0</v>
      </c>
      <c r="BY514" s="99">
        <v>0</v>
      </c>
      <c r="BZ514" s="99">
        <v>0</v>
      </c>
      <c r="CA514" s="99">
        <v>59073.436298370398</v>
      </c>
      <c r="CB514" s="99">
        <v>4053008.3514709501</v>
      </c>
      <c r="CC514" s="99">
        <v>31767730.9755859</v>
      </c>
      <c r="CD514" s="99">
        <v>8574802.2104492206</v>
      </c>
      <c r="CE514" s="99">
        <v>1208.1805440038399</v>
      </c>
      <c r="CF514" s="99">
        <v>211003.530326843</v>
      </c>
      <c r="CG514" s="99">
        <v>1515843.83882141</v>
      </c>
      <c r="CH514" s="99">
        <v>0</v>
      </c>
      <c r="CI514" s="99">
        <v>60258.883529186198</v>
      </c>
      <c r="CJ514" s="99">
        <v>4265705.4926757803</v>
      </c>
      <c r="CK514" s="99">
        <v>33299454.002929699</v>
      </c>
      <c r="CL514" s="99">
        <v>8704774.78442383</v>
      </c>
      <c r="CM514" s="166">
        <v>88203.811574935899</v>
      </c>
      <c r="CN514" s="166">
        <v>13679969.700683599</v>
      </c>
      <c r="CO514" s="166">
        <v>56897648.583496101</v>
      </c>
      <c r="CP514" s="99">
        <v>8704774.78442383</v>
      </c>
      <c r="CQ514" s="99">
        <v>0</v>
      </c>
      <c r="CR514" s="99">
        <v>0</v>
      </c>
      <c r="CS514" s="99">
        <v>0</v>
      </c>
      <c r="CT514" s="99">
        <v>0</v>
      </c>
      <c r="CU514" s="98">
        <v>18943.282224277998</v>
      </c>
      <c r="CV514" s="98">
        <v>25315.108648255002</v>
      </c>
      <c r="CW514" s="98">
        <v>4264011.8817977933</v>
      </c>
      <c r="CX514" s="98">
        <v>33283574.814407311</v>
      </c>
    </row>
    <row r="515" spans="1:102" x14ac:dyDescent="0.2">
      <c r="A515" s="98" t="s">
        <v>59</v>
      </c>
      <c r="B515" s="100">
        <v>39600</v>
      </c>
      <c r="C515" s="99">
        <v>44694.820273399397</v>
      </c>
      <c r="D515" s="99">
        <v>0</v>
      </c>
      <c r="E515" s="99">
        <v>14672.593331933</v>
      </c>
      <c r="F515" s="99">
        <v>9441.5523058176004</v>
      </c>
      <c r="G515" s="99">
        <v>906.74886818975199</v>
      </c>
      <c r="H515" s="99">
        <v>0</v>
      </c>
      <c r="I515" s="99">
        <v>0</v>
      </c>
      <c r="J515" s="99">
        <v>25678.999888896898</v>
      </c>
      <c r="K515" s="99">
        <v>0</v>
      </c>
      <c r="L515" s="99">
        <v>11315.2535321712</v>
      </c>
      <c r="M515" s="99">
        <v>19543.404224395799</v>
      </c>
      <c r="N515" s="99">
        <v>7352.7871563434601</v>
      </c>
      <c r="O515" s="99">
        <v>19600.7490549088</v>
      </c>
      <c r="P515" s="99">
        <v>0</v>
      </c>
      <c r="Q515" s="99">
        <v>3306.8829654157198</v>
      </c>
      <c r="R515" s="99">
        <v>917.08806535601605</v>
      </c>
      <c r="S515" s="99">
        <v>0</v>
      </c>
      <c r="T515" s="99">
        <v>331.67694304883503</v>
      </c>
      <c r="U515" s="99">
        <v>28505.0057132244</v>
      </c>
      <c r="V515" s="99">
        <v>2623063.5014343299</v>
      </c>
      <c r="W515" s="99">
        <v>0</v>
      </c>
      <c r="X515" s="99">
        <v>1431679.36549377</v>
      </c>
      <c r="Y515" s="99">
        <v>915502.20323181199</v>
      </c>
      <c r="Z515" s="99">
        <v>172382.82773208601</v>
      </c>
      <c r="AA515" s="99">
        <v>0</v>
      </c>
      <c r="AB515" s="99">
        <v>0</v>
      </c>
      <c r="AC515" s="99">
        <v>9230788.3223877009</v>
      </c>
      <c r="AD515" s="99">
        <v>0</v>
      </c>
      <c r="AE515" s="99">
        <v>522210.76286697399</v>
      </c>
      <c r="AF515" s="99">
        <v>1020180.07853699</v>
      </c>
      <c r="AG515" s="99">
        <v>1161165.0172119101</v>
      </c>
      <c r="AH515" s="99">
        <v>1006602.19390869</v>
      </c>
      <c r="AI515" s="99">
        <v>0</v>
      </c>
      <c r="AJ515" s="99">
        <v>353534.53941345197</v>
      </c>
      <c r="AK515" s="99">
        <v>156228.52793502799</v>
      </c>
      <c r="AL515" s="99">
        <v>0</v>
      </c>
      <c r="AM515" s="99">
        <v>57425.485346317299</v>
      </c>
      <c r="AN515" s="99">
        <v>9563841.8851318397</v>
      </c>
      <c r="AO515" s="99">
        <v>21219767.912109401</v>
      </c>
      <c r="AP515" s="99">
        <v>0</v>
      </c>
      <c r="AQ515" s="99">
        <v>10905437.901367201</v>
      </c>
      <c r="AR515" s="99">
        <v>6844433.8219604502</v>
      </c>
      <c r="AS515" s="99">
        <v>1260660.12117004</v>
      </c>
      <c r="AT515" s="99">
        <v>0</v>
      </c>
      <c r="AU515" s="99">
        <v>0</v>
      </c>
      <c r="AV515" s="99">
        <v>23408489.283935498</v>
      </c>
      <c r="AW515" s="99">
        <v>0</v>
      </c>
      <c r="AX515" s="99">
        <v>4518770.8730468797</v>
      </c>
      <c r="AY515" s="99">
        <v>8374267.97265625</v>
      </c>
      <c r="AZ515" s="99">
        <v>8611970.2285156306</v>
      </c>
      <c r="BA515" s="99">
        <v>8039512.8369751005</v>
      </c>
      <c r="BB515" s="99">
        <v>0</v>
      </c>
      <c r="BC515" s="99">
        <v>2685279.0631103502</v>
      </c>
      <c r="BD515" s="99">
        <v>1131884.64770508</v>
      </c>
      <c r="BE515" s="99">
        <v>0</v>
      </c>
      <c r="BF515" s="99">
        <v>425403.81871414202</v>
      </c>
      <c r="BG515" s="99">
        <v>24318384.073730499</v>
      </c>
      <c r="BH515" s="99">
        <v>5017212.5133056603</v>
      </c>
      <c r="BI515" s="99">
        <v>0</v>
      </c>
      <c r="BJ515" s="99">
        <v>3675664.6174621601</v>
      </c>
      <c r="BK515" s="99">
        <v>2612974.2933654799</v>
      </c>
      <c r="BL515" s="99">
        <v>0</v>
      </c>
      <c r="BM515" s="99">
        <v>0</v>
      </c>
      <c r="BN515" s="99">
        <v>0</v>
      </c>
      <c r="BO515" s="99">
        <v>0</v>
      </c>
      <c r="BP515" s="99">
        <v>0</v>
      </c>
      <c r="BQ515" s="99">
        <v>0</v>
      </c>
      <c r="BR515" s="99">
        <v>2549868.3486022898</v>
      </c>
      <c r="BS515" s="99">
        <v>3225285.4626464802</v>
      </c>
      <c r="BT515" s="99">
        <v>1564005.76156616</v>
      </c>
      <c r="BU515" s="99">
        <v>0</v>
      </c>
      <c r="BV515" s="99">
        <v>1322651.50227356</v>
      </c>
      <c r="BW515" s="99">
        <v>133644.458618164</v>
      </c>
      <c r="BX515" s="99">
        <v>0</v>
      </c>
      <c r="BY515" s="99">
        <v>0</v>
      </c>
      <c r="BZ515" s="99">
        <v>0</v>
      </c>
      <c r="CA515" s="99">
        <v>59411.5245790482</v>
      </c>
      <c r="CB515" s="99">
        <v>4058883.07775879</v>
      </c>
      <c r="CC515" s="99">
        <v>32029587.746337902</v>
      </c>
      <c r="CD515" s="99">
        <v>8673438.3923339806</v>
      </c>
      <c r="CE515" s="99">
        <v>1206.7788487523801</v>
      </c>
      <c r="CF515" s="99">
        <v>212457.35014724699</v>
      </c>
      <c r="CG515" s="99">
        <v>1549771.9074096701</v>
      </c>
      <c r="CH515" s="99">
        <v>0</v>
      </c>
      <c r="CI515" s="99">
        <v>60637.044641971603</v>
      </c>
      <c r="CJ515" s="99">
        <v>4261980.49328613</v>
      </c>
      <c r="CK515" s="99">
        <v>33587960.401367202</v>
      </c>
      <c r="CL515" s="99">
        <v>8807244.0177002009</v>
      </c>
      <c r="CM515" s="166">
        <v>88987.096222877502</v>
      </c>
      <c r="CN515" s="166">
        <v>13821723.092285199</v>
      </c>
      <c r="CO515" s="166">
        <v>57921702.134277299</v>
      </c>
      <c r="CP515" s="99">
        <v>8807244.0177002009</v>
      </c>
      <c r="CQ515" s="99">
        <v>0</v>
      </c>
      <c r="CR515" s="99">
        <v>0</v>
      </c>
      <c r="CS515" s="99">
        <v>0</v>
      </c>
      <c r="CT515" s="99">
        <v>0</v>
      </c>
      <c r="CU515" s="98">
        <v>17854.122178943999</v>
      </c>
      <c r="CV515" s="98">
        <v>26376.271950147999</v>
      </c>
      <c r="CW515" s="98">
        <v>4271340.4279060373</v>
      </c>
      <c r="CX515" s="98">
        <v>33579359.653747573</v>
      </c>
    </row>
    <row r="516" spans="1:102" x14ac:dyDescent="0.2">
      <c r="A516" s="98" t="s">
        <v>59</v>
      </c>
      <c r="B516" s="100">
        <v>39692</v>
      </c>
      <c r="C516" s="99">
        <v>45160.117061614998</v>
      </c>
      <c r="D516" s="99">
        <v>0</v>
      </c>
      <c r="E516" s="99">
        <v>14154.8097877502</v>
      </c>
      <c r="F516" s="99">
        <v>9197.1963356733304</v>
      </c>
      <c r="G516" s="99">
        <v>1034.70981542766</v>
      </c>
      <c r="H516" s="99">
        <v>0</v>
      </c>
      <c r="I516" s="99">
        <v>0</v>
      </c>
      <c r="J516" s="99">
        <v>26633.116414546999</v>
      </c>
      <c r="K516" s="99">
        <v>0</v>
      </c>
      <c r="L516" s="99">
        <v>10975.5449854136</v>
      </c>
      <c r="M516" s="99">
        <v>19444.6303620338</v>
      </c>
      <c r="N516" s="99">
        <v>7261.2229285836202</v>
      </c>
      <c r="O516" s="99">
        <v>19875.790899276701</v>
      </c>
      <c r="P516" s="99">
        <v>0</v>
      </c>
      <c r="Q516" s="99">
        <v>3246.1016258895402</v>
      </c>
      <c r="R516" s="99">
        <v>962.21270260214806</v>
      </c>
      <c r="S516" s="99">
        <v>0</v>
      </c>
      <c r="T516" s="99">
        <v>338.75945448875399</v>
      </c>
      <c r="U516" s="99">
        <v>29027.002120018002</v>
      </c>
      <c r="V516" s="99">
        <v>2663505.6679382301</v>
      </c>
      <c r="W516" s="99">
        <v>0</v>
      </c>
      <c r="X516" s="99">
        <v>1381052.50663757</v>
      </c>
      <c r="Y516" s="99">
        <v>885866.82629394496</v>
      </c>
      <c r="Z516" s="99">
        <v>181253.45574569699</v>
      </c>
      <c r="AA516" s="99">
        <v>0</v>
      </c>
      <c r="AB516" s="99">
        <v>0</v>
      </c>
      <c r="AC516" s="99">
        <v>9414584.3610839806</v>
      </c>
      <c r="AD516" s="99">
        <v>0</v>
      </c>
      <c r="AE516" s="99">
        <v>506921.97367858898</v>
      </c>
      <c r="AF516" s="99">
        <v>1018974.60606384</v>
      </c>
      <c r="AG516" s="99">
        <v>1144303.0755767799</v>
      </c>
      <c r="AH516" s="99">
        <v>1018512.6878128099</v>
      </c>
      <c r="AI516" s="99">
        <v>0</v>
      </c>
      <c r="AJ516" s="99">
        <v>350520.313388824</v>
      </c>
      <c r="AK516" s="99">
        <v>158715.550094604</v>
      </c>
      <c r="AL516" s="99">
        <v>0</v>
      </c>
      <c r="AM516" s="99">
        <v>55147.8495550156</v>
      </c>
      <c r="AN516" s="99">
        <v>9737225.0146484394</v>
      </c>
      <c r="AO516" s="99">
        <v>21738512.808349598</v>
      </c>
      <c r="AP516" s="99">
        <v>0</v>
      </c>
      <c r="AQ516" s="99">
        <v>10508866.425293</v>
      </c>
      <c r="AR516" s="99">
        <v>6657554.4533691397</v>
      </c>
      <c r="AS516" s="99">
        <v>1346594.4259033201</v>
      </c>
      <c r="AT516" s="99">
        <v>0</v>
      </c>
      <c r="AU516" s="99">
        <v>0</v>
      </c>
      <c r="AV516" s="99">
        <v>24217805.864013702</v>
      </c>
      <c r="AW516" s="99">
        <v>0</v>
      </c>
      <c r="AX516" s="99">
        <v>4385553.5634155301</v>
      </c>
      <c r="AY516" s="99">
        <v>8481928.4409179706</v>
      </c>
      <c r="AZ516" s="99">
        <v>8520797.7867431603</v>
      </c>
      <c r="BA516" s="99">
        <v>8201449.63671875</v>
      </c>
      <c r="BB516" s="99">
        <v>0</v>
      </c>
      <c r="BC516" s="99">
        <v>2686799.9657592801</v>
      </c>
      <c r="BD516" s="99">
        <v>1166355.20318604</v>
      </c>
      <c r="BE516" s="99">
        <v>0</v>
      </c>
      <c r="BF516" s="99">
        <v>413277.751403809</v>
      </c>
      <c r="BG516" s="99">
        <v>25147360.2265625</v>
      </c>
      <c r="BH516" s="99">
        <v>5070719.8346557599</v>
      </c>
      <c r="BI516" s="99">
        <v>0</v>
      </c>
      <c r="BJ516" s="99">
        <v>3571128.8400268601</v>
      </c>
      <c r="BK516" s="99">
        <v>2551093.8338623</v>
      </c>
      <c r="BL516" s="99">
        <v>0</v>
      </c>
      <c r="BM516" s="99">
        <v>0</v>
      </c>
      <c r="BN516" s="99">
        <v>0</v>
      </c>
      <c r="BO516" s="99">
        <v>0</v>
      </c>
      <c r="BP516" s="99">
        <v>0</v>
      </c>
      <c r="BQ516" s="99">
        <v>0</v>
      </c>
      <c r="BR516" s="99">
        <v>2569096.8424377399</v>
      </c>
      <c r="BS516" s="99">
        <v>3176980.35614014</v>
      </c>
      <c r="BT516" s="99">
        <v>1595111.2518005399</v>
      </c>
      <c r="BU516" s="99">
        <v>0</v>
      </c>
      <c r="BV516" s="99">
        <v>1322021.59638977</v>
      </c>
      <c r="BW516" s="99">
        <v>136052.25138282799</v>
      </c>
      <c r="BX516" s="99">
        <v>0</v>
      </c>
      <c r="BY516" s="99">
        <v>0</v>
      </c>
      <c r="BZ516" s="99">
        <v>0</v>
      </c>
      <c r="CA516" s="99">
        <v>59305.4311170578</v>
      </c>
      <c r="CB516" s="99">
        <v>4036686.3804016099</v>
      </c>
      <c r="CC516" s="99">
        <v>32274468.404296901</v>
      </c>
      <c r="CD516" s="99">
        <v>8646049.7872314509</v>
      </c>
      <c r="CE516" s="99">
        <v>1257.3870198577599</v>
      </c>
      <c r="CF516" s="99">
        <v>214709.99520874</v>
      </c>
      <c r="CG516" s="99">
        <v>1586342.88673401</v>
      </c>
      <c r="CH516" s="99">
        <v>0</v>
      </c>
      <c r="CI516" s="99">
        <v>60585.802144050598</v>
      </c>
      <c r="CJ516" s="99">
        <v>4261417.77624512</v>
      </c>
      <c r="CK516" s="99">
        <v>33843451.555175804</v>
      </c>
      <c r="CL516" s="99">
        <v>8780049.5134277306</v>
      </c>
      <c r="CM516" s="166">
        <v>89365.756839752197</v>
      </c>
      <c r="CN516" s="166">
        <v>13972059.430542</v>
      </c>
      <c r="CO516" s="166">
        <v>58937272.304199196</v>
      </c>
      <c r="CP516" s="99">
        <v>8780049.5134277306</v>
      </c>
      <c r="CQ516" s="99">
        <v>0</v>
      </c>
      <c r="CR516" s="99">
        <v>0</v>
      </c>
      <c r="CS516" s="99">
        <v>0</v>
      </c>
      <c r="CT516" s="99">
        <v>0</v>
      </c>
      <c r="CU516" s="98">
        <v>16767.013140354</v>
      </c>
      <c r="CV516" s="98">
        <v>27438.164292263002</v>
      </c>
      <c r="CW516" s="98">
        <v>4251396.3756103497</v>
      </c>
      <c r="CX516" s="98">
        <v>33860811.291030914</v>
      </c>
    </row>
    <row r="517" spans="1:102" x14ac:dyDescent="0.2">
      <c r="A517" s="98" t="s">
        <v>59</v>
      </c>
      <c r="B517" s="100">
        <v>39783</v>
      </c>
      <c r="C517" s="99">
        <v>45388.579208850897</v>
      </c>
      <c r="D517" s="99">
        <v>0</v>
      </c>
      <c r="E517" s="99">
        <v>13628.0587812662</v>
      </c>
      <c r="F517" s="99">
        <v>8934.7105970382709</v>
      </c>
      <c r="G517" s="99">
        <v>1077.7543790191401</v>
      </c>
      <c r="H517" s="99">
        <v>0</v>
      </c>
      <c r="I517" s="99">
        <v>0</v>
      </c>
      <c r="J517" s="99">
        <v>27043.978062391299</v>
      </c>
      <c r="K517" s="99">
        <v>0</v>
      </c>
      <c r="L517" s="99">
        <v>10647.768534541099</v>
      </c>
      <c r="M517" s="99">
        <v>19383.470199585001</v>
      </c>
      <c r="N517" s="99">
        <v>7203.4719256162598</v>
      </c>
      <c r="O517" s="99">
        <v>19937.938844680801</v>
      </c>
      <c r="P517" s="99">
        <v>0</v>
      </c>
      <c r="Q517" s="99">
        <v>3224.8257830738999</v>
      </c>
      <c r="R517" s="99">
        <v>985.09738545119797</v>
      </c>
      <c r="S517" s="99">
        <v>0</v>
      </c>
      <c r="T517" s="99">
        <v>331.776123575866</v>
      </c>
      <c r="U517" s="99">
        <v>29124.0526871681</v>
      </c>
      <c r="V517" s="99">
        <v>2670703.4140625</v>
      </c>
      <c r="W517" s="99">
        <v>0</v>
      </c>
      <c r="X517" s="99">
        <v>1328722.8056945801</v>
      </c>
      <c r="Y517" s="99">
        <v>854949.262367249</v>
      </c>
      <c r="Z517" s="99">
        <v>189900.29271888701</v>
      </c>
      <c r="AA517" s="99">
        <v>0</v>
      </c>
      <c r="AB517" s="99">
        <v>0</v>
      </c>
      <c r="AC517" s="99">
        <v>9506284.39599609</v>
      </c>
      <c r="AD517" s="99">
        <v>0</v>
      </c>
      <c r="AE517" s="99">
        <v>493628.58858490002</v>
      </c>
      <c r="AF517" s="99">
        <v>1011825.53105927</v>
      </c>
      <c r="AG517" s="99">
        <v>1126808.10458374</v>
      </c>
      <c r="AH517" s="99">
        <v>1024439.73320007</v>
      </c>
      <c r="AI517" s="99">
        <v>0</v>
      </c>
      <c r="AJ517" s="99">
        <v>341656.61845016503</v>
      </c>
      <c r="AK517" s="99">
        <v>161995.647996902</v>
      </c>
      <c r="AL517" s="99">
        <v>0</v>
      </c>
      <c r="AM517" s="99">
        <v>56010.070360183701</v>
      </c>
      <c r="AN517" s="99">
        <v>9823324.5166015606</v>
      </c>
      <c r="AO517" s="99">
        <v>21942327.453125</v>
      </c>
      <c r="AP517" s="99">
        <v>0</v>
      </c>
      <c r="AQ517" s="99">
        <v>10112236.854492201</v>
      </c>
      <c r="AR517" s="99">
        <v>6428233.6506957998</v>
      </c>
      <c r="AS517" s="99">
        <v>1410919.7151641799</v>
      </c>
      <c r="AT517" s="99">
        <v>0</v>
      </c>
      <c r="AU517" s="99">
        <v>0</v>
      </c>
      <c r="AV517" s="99">
        <v>24874286.7419434</v>
      </c>
      <c r="AW517" s="99">
        <v>0</v>
      </c>
      <c r="AX517" s="99">
        <v>4283394.79760742</v>
      </c>
      <c r="AY517" s="99">
        <v>8468966.8129882794</v>
      </c>
      <c r="AZ517" s="99">
        <v>8413326.0382080097</v>
      </c>
      <c r="BA517" s="99">
        <v>8285556.6732177697</v>
      </c>
      <c r="BB517" s="99">
        <v>0</v>
      </c>
      <c r="BC517" s="99">
        <v>2628892.90380859</v>
      </c>
      <c r="BD517" s="99">
        <v>1195623.1794891399</v>
      </c>
      <c r="BE517" s="99">
        <v>0</v>
      </c>
      <c r="BF517" s="99">
        <v>422986.56933212298</v>
      </c>
      <c r="BG517" s="99">
        <v>25742698.0541992</v>
      </c>
      <c r="BH517" s="99">
        <v>5172991.5619506799</v>
      </c>
      <c r="BI517" s="99">
        <v>0</v>
      </c>
      <c r="BJ517" s="99">
        <v>3463782.5868530301</v>
      </c>
      <c r="BK517" s="99">
        <v>2487792.1528015099</v>
      </c>
      <c r="BL517" s="99">
        <v>0</v>
      </c>
      <c r="BM517" s="99">
        <v>0</v>
      </c>
      <c r="BN517" s="99">
        <v>0</v>
      </c>
      <c r="BO517" s="99">
        <v>0</v>
      </c>
      <c r="BP517" s="99">
        <v>0</v>
      </c>
      <c r="BQ517" s="99">
        <v>0</v>
      </c>
      <c r="BR517" s="99">
        <v>2582072.3515319801</v>
      </c>
      <c r="BS517" s="99">
        <v>3136738.18182373</v>
      </c>
      <c r="BT517" s="99">
        <v>1611631.9828186</v>
      </c>
      <c r="BU517" s="99">
        <v>0</v>
      </c>
      <c r="BV517" s="99">
        <v>1302088.1439056401</v>
      </c>
      <c r="BW517" s="99">
        <v>138965.58284759501</v>
      </c>
      <c r="BX517" s="99">
        <v>0</v>
      </c>
      <c r="BY517" s="99">
        <v>0</v>
      </c>
      <c r="BZ517" s="99">
        <v>0</v>
      </c>
      <c r="CA517" s="99">
        <v>58998.991101264997</v>
      </c>
      <c r="CB517" s="99">
        <v>3990110.0105285598</v>
      </c>
      <c r="CC517" s="99">
        <v>32024910.822021499</v>
      </c>
      <c r="CD517" s="99">
        <v>8654399.8669433594</v>
      </c>
      <c r="CE517" s="99">
        <v>1273.47407960892</v>
      </c>
      <c r="CF517" s="99">
        <v>216913.52329063401</v>
      </c>
      <c r="CG517" s="99">
        <v>1605816.38650513</v>
      </c>
      <c r="CH517" s="99">
        <v>0</v>
      </c>
      <c r="CI517" s="99">
        <v>60241.0511870384</v>
      </c>
      <c r="CJ517" s="99">
        <v>4208431.1758422898</v>
      </c>
      <c r="CK517" s="99">
        <v>33630914.271972701</v>
      </c>
      <c r="CL517" s="99">
        <v>8794516.9647216797</v>
      </c>
      <c r="CM517" s="166">
        <v>89223.044910430894</v>
      </c>
      <c r="CN517" s="166">
        <v>14042398.6988525</v>
      </c>
      <c r="CO517" s="166">
        <v>59439851.376464799</v>
      </c>
      <c r="CP517" s="99">
        <v>8794516.9647216797</v>
      </c>
      <c r="CQ517" s="99">
        <v>0</v>
      </c>
      <c r="CR517" s="99">
        <v>0</v>
      </c>
      <c r="CS517" s="99">
        <v>0</v>
      </c>
      <c r="CT517" s="99">
        <v>0</v>
      </c>
      <c r="CU517" s="98">
        <v>15854.499498290999</v>
      </c>
      <c r="CV517" s="98">
        <v>28032.279224204001</v>
      </c>
      <c r="CW517" s="98">
        <v>4207023.533819194</v>
      </c>
      <c r="CX517" s="98">
        <v>33630727.208526626</v>
      </c>
    </row>
    <row r="518" spans="1:102" x14ac:dyDescent="0.2">
      <c r="A518" s="98" t="s">
        <v>59</v>
      </c>
      <c r="B518" s="100">
        <v>39873</v>
      </c>
      <c r="C518" s="99">
        <v>46040.018234252901</v>
      </c>
      <c r="D518" s="99">
        <v>0</v>
      </c>
      <c r="E518" s="99">
        <v>13045.924629449801</v>
      </c>
      <c r="F518" s="99">
        <v>8663.4741300344504</v>
      </c>
      <c r="G518" s="99">
        <v>1129.9708080738801</v>
      </c>
      <c r="H518" s="99">
        <v>0</v>
      </c>
      <c r="I518" s="99">
        <v>0</v>
      </c>
      <c r="J518" s="99">
        <v>27796.271247625398</v>
      </c>
      <c r="K518" s="99">
        <v>0</v>
      </c>
      <c r="L518" s="99">
        <v>10532.066666483899</v>
      </c>
      <c r="M518" s="99">
        <v>19474.1971652508</v>
      </c>
      <c r="N518" s="99">
        <v>7121.0804522037497</v>
      </c>
      <c r="O518" s="99">
        <v>20298.022776365298</v>
      </c>
      <c r="P518" s="99">
        <v>0</v>
      </c>
      <c r="Q518" s="99">
        <v>3143.0698806345499</v>
      </c>
      <c r="R518" s="99">
        <v>1018.64644441009</v>
      </c>
      <c r="S518" s="99">
        <v>0</v>
      </c>
      <c r="T518" s="99">
        <v>318.13919297605798</v>
      </c>
      <c r="U518" s="99">
        <v>29367.999164819699</v>
      </c>
      <c r="V518" s="99">
        <v>2682424.4087219201</v>
      </c>
      <c r="W518" s="99">
        <v>0</v>
      </c>
      <c r="X518" s="99">
        <v>1263971.5639953599</v>
      </c>
      <c r="Y518" s="99">
        <v>827638.89430999802</v>
      </c>
      <c r="Z518" s="99">
        <v>194626.06081390401</v>
      </c>
      <c r="AA518" s="99">
        <v>0</v>
      </c>
      <c r="AB518" s="99">
        <v>0</v>
      </c>
      <c r="AC518" s="99">
        <v>9746507.2496337909</v>
      </c>
      <c r="AD518" s="99">
        <v>0</v>
      </c>
      <c r="AE518" s="99">
        <v>481028.944839478</v>
      </c>
      <c r="AF518" s="99">
        <v>1010235.36420441</v>
      </c>
      <c r="AG518" s="99">
        <v>1101629.5512085001</v>
      </c>
      <c r="AH518" s="99">
        <v>1032410.93197632</v>
      </c>
      <c r="AI518" s="99">
        <v>0</v>
      </c>
      <c r="AJ518" s="99">
        <v>332185.65278244001</v>
      </c>
      <c r="AK518" s="99">
        <v>165068.42341804499</v>
      </c>
      <c r="AL518" s="99">
        <v>0</v>
      </c>
      <c r="AM518" s="99">
        <v>53141.771442413301</v>
      </c>
      <c r="AN518" s="99">
        <v>9945451.7770996094</v>
      </c>
      <c r="AO518" s="99">
        <v>22201429.0080566</v>
      </c>
      <c r="AP518" s="99">
        <v>0</v>
      </c>
      <c r="AQ518" s="99">
        <v>9653876.6102294903</v>
      </c>
      <c r="AR518" s="99">
        <v>6190849.6031494103</v>
      </c>
      <c r="AS518" s="99">
        <v>1451759.7773132301</v>
      </c>
      <c r="AT518" s="99">
        <v>0</v>
      </c>
      <c r="AU518" s="99">
        <v>0</v>
      </c>
      <c r="AV518" s="99">
        <v>25637775.6325684</v>
      </c>
      <c r="AW518" s="99">
        <v>0</v>
      </c>
      <c r="AX518" s="99">
        <v>4208238.8377075205</v>
      </c>
      <c r="AY518" s="99">
        <v>8414739.6229247991</v>
      </c>
      <c r="AZ518" s="99">
        <v>8193400.18823242</v>
      </c>
      <c r="BA518" s="99">
        <v>8497051.5299072303</v>
      </c>
      <c r="BB518" s="99">
        <v>0</v>
      </c>
      <c r="BC518" s="99">
        <v>2550660.3364563002</v>
      </c>
      <c r="BD518" s="99">
        <v>1223540.51716614</v>
      </c>
      <c r="BE518" s="99">
        <v>0</v>
      </c>
      <c r="BF518" s="99">
        <v>399239.88673400902</v>
      </c>
      <c r="BG518" s="99">
        <v>26225346.8757324</v>
      </c>
      <c r="BH518" s="99">
        <v>5225505.2145996103</v>
      </c>
      <c r="BI518" s="99">
        <v>0</v>
      </c>
      <c r="BJ518" s="99">
        <v>3296748.1064758301</v>
      </c>
      <c r="BK518" s="99">
        <v>2375243.1768493699</v>
      </c>
      <c r="BL518" s="99">
        <v>0</v>
      </c>
      <c r="BM518" s="99">
        <v>0</v>
      </c>
      <c r="BN518" s="99">
        <v>0</v>
      </c>
      <c r="BO518" s="99">
        <v>0</v>
      </c>
      <c r="BP518" s="99">
        <v>0</v>
      </c>
      <c r="BQ518" s="99">
        <v>0</v>
      </c>
      <c r="BR518" s="99">
        <v>2545021.8802795401</v>
      </c>
      <c r="BS518" s="99">
        <v>3051669.4947814899</v>
      </c>
      <c r="BT518" s="99">
        <v>1652227.2403106701</v>
      </c>
      <c r="BU518" s="99">
        <v>0</v>
      </c>
      <c r="BV518" s="99">
        <v>1269340.6177215599</v>
      </c>
      <c r="BW518" s="99">
        <v>141534.61068153399</v>
      </c>
      <c r="BX518" s="99">
        <v>0</v>
      </c>
      <c r="BY518" s="99">
        <v>0</v>
      </c>
      <c r="BZ518" s="99">
        <v>0</v>
      </c>
      <c r="CA518" s="99">
        <v>59054.504394531301</v>
      </c>
      <c r="CB518" s="99">
        <v>3954698.40447998</v>
      </c>
      <c r="CC518" s="99">
        <v>31887084.15625</v>
      </c>
      <c r="CD518" s="99">
        <v>8520284.0826415997</v>
      </c>
      <c r="CE518" s="99">
        <v>1299.85431608558</v>
      </c>
      <c r="CF518" s="99">
        <v>218194.012067795</v>
      </c>
      <c r="CG518" s="99">
        <v>1621481.3236846901</v>
      </c>
      <c r="CH518" s="99">
        <v>0</v>
      </c>
      <c r="CI518" s="99">
        <v>60346.881153106697</v>
      </c>
      <c r="CJ518" s="99">
        <v>4173105.65557861</v>
      </c>
      <c r="CK518" s="99">
        <v>33523651.215332001</v>
      </c>
      <c r="CL518" s="99">
        <v>8662241.6376953106</v>
      </c>
      <c r="CM518" s="166">
        <v>89548.753575324998</v>
      </c>
      <c r="CN518" s="166">
        <v>14128424.0578613</v>
      </c>
      <c r="CO518" s="166">
        <v>59745985.478027299</v>
      </c>
      <c r="CP518" s="99">
        <v>8662241.6376953106</v>
      </c>
      <c r="CQ518" s="99">
        <v>0</v>
      </c>
      <c r="CR518" s="99">
        <v>0</v>
      </c>
      <c r="CS518" s="99">
        <v>0</v>
      </c>
      <c r="CT518" s="99">
        <v>0</v>
      </c>
      <c r="CU518" s="98">
        <v>14791.54423555</v>
      </c>
      <c r="CV518" s="98">
        <v>28736.814072879999</v>
      </c>
      <c r="CW518" s="98">
        <v>4172892.4165477748</v>
      </c>
      <c r="CX518" s="98">
        <v>33508565.479934689</v>
      </c>
    </row>
    <row r="519" spans="1:102" x14ac:dyDescent="0.2">
      <c r="A519" s="98" t="s">
        <v>59</v>
      </c>
      <c r="B519" s="100">
        <v>39965</v>
      </c>
      <c r="C519" s="99">
        <v>46702.379334926598</v>
      </c>
      <c r="D519" s="99">
        <v>0</v>
      </c>
      <c r="E519" s="99">
        <v>12472.2443939447</v>
      </c>
      <c r="F519" s="99">
        <v>8347.1354960203207</v>
      </c>
      <c r="G519" s="99">
        <v>1175.32688288391</v>
      </c>
      <c r="H519" s="99">
        <v>0</v>
      </c>
      <c r="I519" s="99">
        <v>0</v>
      </c>
      <c r="J519" s="99">
        <v>28467.893188714999</v>
      </c>
      <c r="K519" s="99">
        <v>0</v>
      </c>
      <c r="L519" s="99">
        <v>10529.954316854501</v>
      </c>
      <c r="M519" s="99">
        <v>19528.4783124924</v>
      </c>
      <c r="N519" s="99">
        <v>7065.8993627428999</v>
      </c>
      <c r="O519" s="99">
        <v>20515.4381840229</v>
      </c>
      <c r="P519" s="99">
        <v>0</v>
      </c>
      <c r="Q519" s="99">
        <v>3092.2956662476099</v>
      </c>
      <c r="R519" s="99">
        <v>1027.6013429462901</v>
      </c>
      <c r="S519" s="99">
        <v>0</v>
      </c>
      <c r="T519" s="99">
        <v>310.02961459755898</v>
      </c>
      <c r="U519" s="99">
        <v>29635.343460559801</v>
      </c>
      <c r="V519" s="99">
        <v>2733628.4171142601</v>
      </c>
      <c r="W519" s="99">
        <v>0</v>
      </c>
      <c r="X519" s="99">
        <v>1225831.69692993</v>
      </c>
      <c r="Y519" s="99">
        <v>802314.89260864304</v>
      </c>
      <c r="Z519" s="99">
        <v>200159.33722496001</v>
      </c>
      <c r="AA519" s="99">
        <v>0</v>
      </c>
      <c r="AB519" s="99">
        <v>0</v>
      </c>
      <c r="AC519" s="99">
        <v>9940244.41870117</v>
      </c>
      <c r="AD519" s="99">
        <v>0</v>
      </c>
      <c r="AE519" s="99">
        <v>478888.71983718901</v>
      </c>
      <c r="AF519" s="99">
        <v>1014424.98525238</v>
      </c>
      <c r="AG519" s="99">
        <v>1087585.81559753</v>
      </c>
      <c r="AH519" s="99">
        <v>1045060.91492462</v>
      </c>
      <c r="AI519" s="99">
        <v>0</v>
      </c>
      <c r="AJ519" s="99">
        <v>327331.01121139497</v>
      </c>
      <c r="AK519" s="99">
        <v>165190.474803925</v>
      </c>
      <c r="AL519" s="99">
        <v>0</v>
      </c>
      <c r="AM519" s="99">
        <v>50576.784393310503</v>
      </c>
      <c r="AN519" s="99">
        <v>10078147.118652301</v>
      </c>
      <c r="AO519" s="99">
        <v>22741582.310302701</v>
      </c>
      <c r="AP519" s="99">
        <v>0</v>
      </c>
      <c r="AQ519" s="99">
        <v>9280762.3127441406</v>
      </c>
      <c r="AR519" s="99">
        <v>6021526.4401855497</v>
      </c>
      <c r="AS519" s="99">
        <v>1500728.1313781701</v>
      </c>
      <c r="AT519" s="99">
        <v>0</v>
      </c>
      <c r="AU519" s="99">
        <v>0</v>
      </c>
      <c r="AV519" s="99">
        <v>26331466.7495117</v>
      </c>
      <c r="AW519" s="99">
        <v>0</v>
      </c>
      <c r="AX519" s="99">
        <v>4201081.2906494103</v>
      </c>
      <c r="AY519" s="99">
        <v>8627684.8698730506</v>
      </c>
      <c r="AZ519" s="99">
        <v>8145583.3706054697</v>
      </c>
      <c r="BA519" s="99">
        <v>8597638.8381347694</v>
      </c>
      <c r="BB519" s="99">
        <v>0</v>
      </c>
      <c r="BC519" s="99">
        <v>2537184.9424133301</v>
      </c>
      <c r="BD519" s="99">
        <v>1229417.0259246801</v>
      </c>
      <c r="BE519" s="99">
        <v>0</v>
      </c>
      <c r="BF519" s="99">
        <v>385299.62398529099</v>
      </c>
      <c r="BG519" s="99">
        <v>26681827.447021499</v>
      </c>
      <c r="BH519" s="99">
        <v>5381835.29614258</v>
      </c>
      <c r="BI519" s="99">
        <v>0</v>
      </c>
      <c r="BJ519" s="99">
        <v>3205904.9248352102</v>
      </c>
      <c r="BK519" s="99">
        <v>2332231.6908264202</v>
      </c>
      <c r="BL519" s="99">
        <v>0</v>
      </c>
      <c r="BM519" s="99">
        <v>0</v>
      </c>
      <c r="BN519" s="99">
        <v>0</v>
      </c>
      <c r="BO519" s="99">
        <v>0</v>
      </c>
      <c r="BP519" s="99">
        <v>0</v>
      </c>
      <c r="BQ519" s="99">
        <v>0</v>
      </c>
      <c r="BR519" s="99">
        <v>2605453.37109375</v>
      </c>
      <c r="BS519" s="99">
        <v>3024937.76843262</v>
      </c>
      <c r="BT519" s="99">
        <v>1673001.2216491699</v>
      </c>
      <c r="BU519" s="99">
        <v>0</v>
      </c>
      <c r="BV519" s="99">
        <v>1266489.20968628</v>
      </c>
      <c r="BW519" s="99">
        <v>141120.96848297099</v>
      </c>
      <c r="BX519" s="99">
        <v>0</v>
      </c>
      <c r="BY519" s="99">
        <v>0</v>
      </c>
      <c r="BZ519" s="99">
        <v>0</v>
      </c>
      <c r="CA519" s="99">
        <v>59219.8135094643</v>
      </c>
      <c r="CB519" s="99">
        <v>3957241.3464355501</v>
      </c>
      <c r="CC519" s="99">
        <v>32030133.111572299</v>
      </c>
      <c r="CD519" s="99">
        <v>8576001.2829589806</v>
      </c>
      <c r="CE519" s="99">
        <v>1295.7008898556201</v>
      </c>
      <c r="CF519" s="99">
        <v>216113.794713974</v>
      </c>
      <c r="CG519" s="99">
        <v>1619056.0501709001</v>
      </c>
      <c r="CH519" s="99">
        <v>0</v>
      </c>
      <c r="CI519" s="99">
        <v>60530.253024578102</v>
      </c>
      <c r="CJ519" s="99">
        <v>4174319.18786621</v>
      </c>
      <c r="CK519" s="99">
        <v>33645099.111328103</v>
      </c>
      <c r="CL519" s="99">
        <v>8717604.9786377009</v>
      </c>
      <c r="CM519" s="166">
        <v>89971.737636566206</v>
      </c>
      <c r="CN519" s="166">
        <v>14260798.650512701</v>
      </c>
      <c r="CO519" s="166">
        <v>60367396.022949196</v>
      </c>
      <c r="CP519" s="99">
        <v>8717604.9786377009</v>
      </c>
      <c r="CQ519" s="99">
        <v>0</v>
      </c>
      <c r="CR519" s="99">
        <v>0</v>
      </c>
      <c r="CS519" s="99">
        <v>0</v>
      </c>
      <c r="CT519" s="99">
        <v>0</v>
      </c>
      <c r="CU519" s="98">
        <v>13807.775408744999</v>
      </c>
      <c r="CV519" s="98">
        <v>29413.179509973001</v>
      </c>
      <c r="CW519" s="98">
        <v>4173355.1411495241</v>
      </c>
      <c r="CX519" s="98">
        <v>33649189.161743201</v>
      </c>
    </row>
    <row r="520" spans="1:102" x14ac:dyDescent="0.2">
      <c r="A520" s="98" t="s">
        <v>59</v>
      </c>
      <c r="B520" s="100">
        <v>40057</v>
      </c>
      <c r="C520" s="99">
        <v>47604.725239753701</v>
      </c>
      <c r="D520" s="99">
        <v>0</v>
      </c>
      <c r="E520" s="99">
        <v>11989.3798465729</v>
      </c>
      <c r="F520" s="99">
        <v>8056.9213444590596</v>
      </c>
      <c r="G520" s="99">
        <v>1227.25403143466</v>
      </c>
      <c r="H520" s="99">
        <v>0</v>
      </c>
      <c r="I520" s="99">
        <v>0</v>
      </c>
      <c r="J520" s="99">
        <v>29141.842255830801</v>
      </c>
      <c r="K520" s="99">
        <v>0</v>
      </c>
      <c r="L520" s="99">
        <v>10128.0648906231</v>
      </c>
      <c r="M520" s="99">
        <v>19627.684429884001</v>
      </c>
      <c r="N520" s="99">
        <v>7008.3663287162799</v>
      </c>
      <c r="O520" s="99">
        <v>20990.879726886698</v>
      </c>
      <c r="P520" s="99">
        <v>0</v>
      </c>
      <c r="Q520" s="99">
        <v>3051.70622161031</v>
      </c>
      <c r="R520" s="99">
        <v>1045.5897841155499</v>
      </c>
      <c r="S520" s="99">
        <v>0</v>
      </c>
      <c r="T520" s="99">
        <v>293.86135110259102</v>
      </c>
      <c r="U520" s="99">
        <v>30066.577494621299</v>
      </c>
      <c r="V520" s="99">
        <v>2768167.07730103</v>
      </c>
      <c r="W520" s="99">
        <v>0</v>
      </c>
      <c r="X520" s="99">
        <v>1181692.6380615199</v>
      </c>
      <c r="Y520" s="99">
        <v>781835.37796020496</v>
      </c>
      <c r="Z520" s="99">
        <v>204516.71589660601</v>
      </c>
      <c r="AA520" s="99">
        <v>0</v>
      </c>
      <c r="AB520" s="99">
        <v>0</v>
      </c>
      <c r="AC520" s="99">
        <v>10183841.96875</v>
      </c>
      <c r="AD520" s="99">
        <v>0</v>
      </c>
      <c r="AE520" s="99">
        <v>470732.46532440197</v>
      </c>
      <c r="AF520" s="99">
        <v>1017216.74879456</v>
      </c>
      <c r="AG520" s="99">
        <v>1075755.1657257101</v>
      </c>
      <c r="AH520" s="99">
        <v>1057072.15846252</v>
      </c>
      <c r="AI520" s="99">
        <v>0</v>
      </c>
      <c r="AJ520" s="99">
        <v>322038.42093658401</v>
      </c>
      <c r="AK520" s="99">
        <v>166918.90225982701</v>
      </c>
      <c r="AL520" s="99">
        <v>0</v>
      </c>
      <c r="AM520" s="99">
        <v>47715.287899971001</v>
      </c>
      <c r="AN520" s="99">
        <v>10296446.1474609</v>
      </c>
      <c r="AO520" s="99">
        <v>23209388.441162098</v>
      </c>
      <c r="AP520" s="99">
        <v>0</v>
      </c>
      <c r="AQ520" s="99">
        <v>9012732.44604492</v>
      </c>
      <c r="AR520" s="99">
        <v>5898902.1046752902</v>
      </c>
      <c r="AS520" s="99">
        <v>1553276.9458770801</v>
      </c>
      <c r="AT520" s="99">
        <v>0</v>
      </c>
      <c r="AU520" s="99">
        <v>0</v>
      </c>
      <c r="AV520" s="99">
        <v>27136621.3049316</v>
      </c>
      <c r="AW520" s="99">
        <v>0</v>
      </c>
      <c r="AX520" s="99">
        <v>4153844.4355773898</v>
      </c>
      <c r="AY520" s="99">
        <v>8690468.4014892597</v>
      </c>
      <c r="AZ520" s="99">
        <v>8101550.9582519503</v>
      </c>
      <c r="BA520" s="99">
        <v>8683821.3485107403</v>
      </c>
      <c r="BB520" s="99">
        <v>0</v>
      </c>
      <c r="BC520" s="99">
        <v>2515593.5083007799</v>
      </c>
      <c r="BD520" s="99">
        <v>1259180.2168579099</v>
      </c>
      <c r="BE520" s="99">
        <v>0</v>
      </c>
      <c r="BF520" s="99">
        <v>364851.72153854399</v>
      </c>
      <c r="BG520" s="99">
        <v>27481697.121093798</v>
      </c>
      <c r="BH520" s="99">
        <v>5430796.4973144503</v>
      </c>
      <c r="BI520" s="99">
        <v>0</v>
      </c>
      <c r="BJ520" s="99">
        <v>3150592.2250060998</v>
      </c>
      <c r="BK520" s="99">
        <v>2298781.5268859901</v>
      </c>
      <c r="BL520" s="99">
        <v>0</v>
      </c>
      <c r="BM520" s="99">
        <v>0</v>
      </c>
      <c r="BN520" s="99">
        <v>0</v>
      </c>
      <c r="BO520" s="99">
        <v>0</v>
      </c>
      <c r="BP520" s="99">
        <v>0</v>
      </c>
      <c r="BQ520" s="99">
        <v>0</v>
      </c>
      <c r="BR520" s="99">
        <v>2629307.6383361798</v>
      </c>
      <c r="BS520" s="99">
        <v>2999997.2480468801</v>
      </c>
      <c r="BT520" s="99">
        <v>1689808.54008484</v>
      </c>
      <c r="BU520" s="99">
        <v>0</v>
      </c>
      <c r="BV520" s="99">
        <v>1274138.1559143099</v>
      </c>
      <c r="BW520" s="99">
        <v>144135.311588287</v>
      </c>
      <c r="BX520" s="99">
        <v>0</v>
      </c>
      <c r="BY520" s="99">
        <v>0</v>
      </c>
      <c r="BZ520" s="99">
        <v>0</v>
      </c>
      <c r="CA520" s="99">
        <v>59599.908368587501</v>
      </c>
      <c r="CB520" s="99">
        <v>3948966.7214355501</v>
      </c>
      <c r="CC520" s="99">
        <v>32156311.9599609</v>
      </c>
      <c r="CD520" s="99">
        <v>8577064.56884766</v>
      </c>
      <c r="CE520" s="99">
        <v>1298.4783787280301</v>
      </c>
      <c r="CF520" s="99">
        <v>214003.50773239101</v>
      </c>
      <c r="CG520" s="99">
        <v>1622804.4866333001</v>
      </c>
      <c r="CH520" s="99">
        <v>0</v>
      </c>
      <c r="CI520" s="99">
        <v>60917.670297622702</v>
      </c>
      <c r="CJ520" s="99">
        <v>4157429.75286865</v>
      </c>
      <c r="CK520" s="99">
        <v>33770865.947753899</v>
      </c>
      <c r="CL520" s="99">
        <v>8719400.4573974591</v>
      </c>
      <c r="CM520" s="166">
        <v>90738.451137542696</v>
      </c>
      <c r="CN520" s="166">
        <v>14448238.9846191</v>
      </c>
      <c r="CO520" s="166">
        <v>61269050.004394501</v>
      </c>
      <c r="CP520" s="99">
        <v>8719400.4573974591</v>
      </c>
      <c r="CQ520" s="99">
        <v>0</v>
      </c>
      <c r="CR520" s="99">
        <v>0</v>
      </c>
      <c r="CS520" s="99">
        <v>0</v>
      </c>
      <c r="CT520" s="99">
        <v>0</v>
      </c>
      <c r="CU520" s="98">
        <v>12969.132049923001</v>
      </c>
      <c r="CV520" s="98">
        <v>30140.257232651002</v>
      </c>
      <c r="CW520" s="98">
        <v>4162970.229167941</v>
      </c>
      <c r="CX520" s="98">
        <v>33779116.446594201</v>
      </c>
    </row>
    <row r="521" spans="1:102" x14ac:dyDescent="0.2">
      <c r="A521" s="98" t="s">
        <v>59</v>
      </c>
      <c r="B521" s="100">
        <v>40148</v>
      </c>
      <c r="C521" s="99">
        <v>48399.010879993402</v>
      </c>
      <c r="D521" s="99">
        <v>0</v>
      </c>
      <c r="E521" s="99">
        <v>11455.5758827925</v>
      </c>
      <c r="F521" s="99">
        <v>7904.0562785267803</v>
      </c>
      <c r="G521" s="99">
        <v>1285.7799007594599</v>
      </c>
      <c r="H521" s="99">
        <v>0</v>
      </c>
      <c r="I521" s="99">
        <v>0</v>
      </c>
      <c r="J521" s="99">
        <v>29921.4458560944</v>
      </c>
      <c r="K521" s="99">
        <v>0</v>
      </c>
      <c r="L521" s="99">
        <v>9921.2990286350305</v>
      </c>
      <c r="M521" s="99">
        <v>19595.9893004894</v>
      </c>
      <c r="N521" s="99">
        <v>6906.3504834175101</v>
      </c>
      <c r="O521" s="99">
        <v>21529.001919269602</v>
      </c>
      <c r="P521" s="99">
        <v>0</v>
      </c>
      <c r="Q521" s="99">
        <v>3020.9244317114399</v>
      </c>
      <c r="R521" s="99">
        <v>1105.6632889807199</v>
      </c>
      <c r="S521" s="99">
        <v>0</v>
      </c>
      <c r="T521" s="99">
        <v>286.09801040589798</v>
      </c>
      <c r="U521" s="99">
        <v>30612.39209795</v>
      </c>
      <c r="V521" s="99">
        <v>2805911.5798034701</v>
      </c>
      <c r="W521" s="99">
        <v>0</v>
      </c>
      <c r="X521" s="99">
        <v>1128980.46844482</v>
      </c>
      <c r="Y521" s="99">
        <v>760322.91714477504</v>
      </c>
      <c r="Z521" s="99">
        <v>204853.76995658901</v>
      </c>
      <c r="AA521" s="99">
        <v>0</v>
      </c>
      <c r="AB521" s="99">
        <v>0</v>
      </c>
      <c r="AC521" s="99">
        <v>10287900.357421899</v>
      </c>
      <c r="AD521" s="99">
        <v>0</v>
      </c>
      <c r="AE521" s="99">
        <v>461190.41425705003</v>
      </c>
      <c r="AF521" s="99">
        <v>1010423.73738098</v>
      </c>
      <c r="AG521" s="99">
        <v>1066394.27012634</v>
      </c>
      <c r="AH521" s="99">
        <v>1080779.19265747</v>
      </c>
      <c r="AI521" s="99">
        <v>0</v>
      </c>
      <c r="AJ521" s="99">
        <v>322575.25662994402</v>
      </c>
      <c r="AK521" s="99">
        <v>169189.61898994399</v>
      </c>
      <c r="AL521" s="99">
        <v>0</v>
      </c>
      <c r="AM521" s="99">
        <v>43043.720606803901</v>
      </c>
      <c r="AN521" s="99">
        <v>10366511.700073199</v>
      </c>
      <c r="AO521" s="99">
        <v>23703233.286132801</v>
      </c>
      <c r="AP521" s="99">
        <v>0</v>
      </c>
      <c r="AQ521" s="99">
        <v>8706153.34301758</v>
      </c>
      <c r="AR521" s="99">
        <v>5807085.0231933603</v>
      </c>
      <c r="AS521" s="99">
        <v>1561609.5320129399</v>
      </c>
      <c r="AT521" s="99">
        <v>0</v>
      </c>
      <c r="AU521" s="99">
        <v>0</v>
      </c>
      <c r="AV521" s="99">
        <v>27815398.058349598</v>
      </c>
      <c r="AW521" s="99">
        <v>0</v>
      </c>
      <c r="AX521" s="99">
        <v>4125469.1838684101</v>
      </c>
      <c r="AY521" s="99">
        <v>8690317.1330566406</v>
      </c>
      <c r="AZ521" s="99">
        <v>8143984.9458618201</v>
      </c>
      <c r="BA521" s="99">
        <v>8982330.1839599591</v>
      </c>
      <c r="BB521" s="99">
        <v>0</v>
      </c>
      <c r="BC521" s="99">
        <v>2540496.9609680199</v>
      </c>
      <c r="BD521" s="99">
        <v>1288856.93234253</v>
      </c>
      <c r="BE521" s="99">
        <v>0</v>
      </c>
      <c r="BF521" s="99">
        <v>333582.48563384998</v>
      </c>
      <c r="BG521" s="99">
        <v>28027676.423095699</v>
      </c>
      <c r="BH521" s="99">
        <v>5597850.5592651404</v>
      </c>
      <c r="BI521" s="99">
        <v>0</v>
      </c>
      <c r="BJ521" s="99">
        <v>3088144.4548339802</v>
      </c>
      <c r="BK521" s="99">
        <v>2287677.3305053702</v>
      </c>
      <c r="BL521" s="99">
        <v>0</v>
      </c>
      <c r="BM521" s="99">
        <v>0</v>
      </c>
      <c r="BN521" s="99">
        <v>0</v>
      </c>
      <c r="BO521" s="99">
        <v>0</v>
      </c>
      <c r="BP521" s="99">
        <v>0</v>
      </c>
      <c r="BQ521" s="99">
        <v>0</v>
      </c>
      <c r="BR521" s="99">
        <v>2621487.1239624</v>
      </c>
      <c r="BS521" s="99">
        <v>3015939.5200805701</v>
      </c>
      <c r="BT521" s="99">
        <v>1747998.2885437</v>
      </c>
      <c r="BU521" s="99">
        <v>0</v>
      </c>
      <c r="BV521" s="99">
        <v>1291333.54516602</v>
      </c>
      <c r="BW521" s="99">
        <v>148427.32542037999</v>
      </c>
      <c r="BX521" s="99">
        <v>0</v>
      </c>
      <c r="BY521" s="99">
        <v>0</v>
      </c>
      <c r="BZ521" s="99">
        <v>0</v>
      </c>
      <c r="CA521" s="99">
        <v>59858.932705402403</v>
      </c>
      <c r="CB521" s="99">
        <v>3943562.6393127399</v>
      </c>
      <c r="CC521" s="99">
        <v>32413195.415527299</v>
      </c>
      <c r="CD521" s="99">
        <v>8700799.6436767597</v>
      </c>
      <c r="CE521" s="99">
        <v>1339.5717246234401</v>
      </c>
      <c r="CF521" s="99">
        <v>211849.32227134699</v>
      </c>
      <c r="CG521" s="99">
        <v>1615199.74217224</v>
      </c>
      <c r="CH521" s="99">
        <v>0</v>
      </c>
      <c r="CI521" s="99">
        <v>61175.036725997903</v>
      </c>
      <c r="CJ521" s="99">
        <v>4148760.2632446298</v>
      </c>
      <c r="CK521" s="99">
        <v>34038053.614746101</v>
      </c>
      <c r="CL521" s="99">
        <v>8850904.7525634803</v>
      </c>
      <c r="CM521" s="166">
        <v>91606.956216812105</v>
      </c>
      <c r="CN521" s="166">
        <v>14518463.3551025</v>
      </c>
      <c r="CO521" s="166">
        <v>62057568.082031302</v>
      </c>
      <c r="CP521" s="99">
        <v>8850904.7525634803</v>
      </c>
      <c r="CQ521" s="99">
        <v>0</v>
      </c>
      <c r="CR521" s="99">
        <v>0</v>
      </c>
      <c r="CS521" s="99">
        <v>0</v>
      </c>
      <c r="CT521" s="99">
        <v>0</v>
      </c>
      <c r="CU521" s="98">
        <v>12162.490589601999</v>
      </c>
      <c r="CV521" s="98">
        <v>31081.096518749</v>
      </c>
      <c r="CW521" s="98">
        <v>4155411.961584087</v>
      </c>
      <c r="CX521" s="98">
        <v>34028395.15769954</v>
      </c>
    </row>
    <row r="522" spans="1:102" x14ac:dyDescent="0.2">
      <c r="A522" s="98" t="s">
        <v>59</v>
      </c>
      <c r="B522" s="100">
        <v>40238</v>
      </c>
      <c r="C522" s="99">
        <v>48781.617330074303</v>
      </c>
      <c r="D522" s="99">
        <v>0</v>
      </c>
      <c r="E522" s="99">
        <v>10872.4768965244</v>
      </c>
      <c r="F522" s="99">
        <v>7817.4673748612404</v>
      </c>
      <c r="G522" s="99">
        <v>1312.2208310961701</v>
      </c>
      <c r="H522" s="99">
        <v>0</v>
      </c>
      <c r="I522" s="99">
        <v>0</v>
      </c>
      <c r="J522" s="99">
        <v>30486.159187793699</v>
      </c>
      <c r="K522" s="99">
        <v>0</v>
      </c>
      <c r="L522" s="99">
        <v>9915.6285065412503</v>
      </c>
      <c r="M522" s="99">
        <v>19492.8439407349</v>
      </c>
      <c r="N522" s="99">
        <v>6845.3406170010603</v>
      </c>
      <c r="O522" s="99">
        <v>21724.246165275599</v>
      </c>
      <c r="P522" s="99">
        <v>0</v>
      </c>
      <c r="Q522" s="99">
        <v>2951.8521400988102</v>
      </c>
      <c r="R522" s="99">
        <v>1079.9599701613199</v>
      </c>
      <c r="S522" s="99">
        <v>0</v>
      </c>
      <c r="T522" s="99">
        <v>275.878287155181</v>
      </c>
      <c r="U522" s="99">
        <v>30917.244858503302</v>
      </c>
      <c r="V522" s="99">
        <v>2856678.7771301302</v>
      </c>
      <c r="W522" s="99">
        <v>0</v>
      </c>
      <c r="X522" s="99">
        <v>1075085.7461395301</v>
      </c>
      <c r="Y522" s="99">
        <v>765184.89617919899</v>
      </c>
      <c r="Z522" s="99">
        <v>210243.29300308201</v>
      </c>
      <c r="AA522" s="99">
        <v>0</v>
      </c>
      <c r="AB522" s="99">
        <v>0</v>
      </c>
      <c r="AC522" s="99">
        <v>10448011.994018599</v>
      </c>
      <c r="AD522" s="99">
        <v>0</v>
      </c>
      <c r="AE522" s="99">
        <v>450741.94890213001</v>
      </c>
      <c r="AF522" s="99">
        <v>1005995.14227295</v>
      </c>
      <c r="AG522" s="99">
        <v>1078487.6293335001</v>
      </c>
      <c r="AH522" s="99">
        <v>1082171.1903991699</v>
      </c>
      <c r="AI522" s="99">
        <v>0</v>
      </c>
      <c r="AJ522" s="99">
        <v>319387.058750153</v>
      </c>
      <c r="AK522" s="99">
        <v>169506.46471595799</v>
      </c>
      <c r="AL522" s="99">
        <v>0</v>
      </c>
      <c r="AM522" s="99">
        <v>40879.454728603399</v>
      </c>
      <c r="AN522" s="99">
        <v>10481271.6523438</v>
      </c>
      <c r="AO522" s="99">
        <v>24257822.630371101</v>
      </c>
      <c r="AP522" s="99">
        <v>0</v>
      </c>
      <c r="AQ522" s="99">
        <v>8359237.1262817401</v>
      </c>
      <c r="AR522" s="99">
        <v>5911516.8696899395</v>
      </c>
      <c r="AS522" s="99">
        <v>1621948.91088867</v>
      </c>
      <c r="AT522" s="99">
        <v>0</v>
      </c>
      <c r="AU522" s="99">
        <v>0</v>
      </c>
      <c r="AV522" s="99">
        <v>28510006.814208999</v>
      </c>
      <c r="AW522" s="99">
        <v>0</v>
      </c>
      <c r="AX522" s="99">
        <v>4060531.4269103999</v>
      </c>
      <c r="AY522" s="99">
        <v>8702064.7861328106</v>
      </c>
      <c r="AZ522" s="99">
        <v>8263548.12109375</v>
      </c>
      <c r="BA522" s="99">
        <v>9163837.9307861291</v>
      </c>
      <c r="BB522" s="99">
        <v>0</v>
      </c>
      <c r="BC522" s="99">
        <v>2533014.09521484</v>
      </c>
      <c r="BD522" s="99">
        <v>1301937.0857696501</v>
      </c>
      <c r="BE522" s="99">
        <v>0</v>
      </c>
      <c r="BF522" s="99">
        <v>319621.09621429403</v>
      </c>
      <c r="BG522" s="99">
        <v>28598290.231689502</v>
      </c>
      <c r="BH522" s="99">
        <v>5759922.4950561495</v>
      </c>
      <c r="BI522" s="99">
        <v>0</v>
      </c>
      <c r="BJ522" s="99">
        <v>3003952.1579284701</v>
      </c>
      <c r="BK522" s="99">
        <v>2301443.1892395001</v>
      </c>
      <c r="BL522" s="99">
        <v>0</v>
      </c>
      <c r="BM522" s="99">
        <v>0</v>
      </c>
      <c r="BN522" s="99">
        <v>0</v>
      </c>
      <c r="BO522" s="99">
        <v>0</v>
      </c>
      <c r="BP522" s="99">
        <v>0</v>
      </c>
      <c r="BQ522" s="99">
        <v>0</v>
      </c>
      <c r="BR522" s="99">
        <v>2654455.1646423298</v>
      </c>
      <c r="BS522" s="99">
        <v>3058496.50640869</v>
      </c>
      <c r="BT522" s="99">
        <v>1783384.0795593299</v>
      </c>
      <c r="BU522" s="99">
        <v>0</v>
      </c>
      <c r="BV522" s="99">
        <v>1286868.78590393</v>
      </c>
      <c r="BW522" s="99">
        <v>150138.26548767099</v>
      </c>
      <c r="BX522" s="99">
        <v>0</v>
      </c>
      <c r="BY522" s="99">
        <v>0</v>
      </c>
      <c r="BZ522" s="99">
        <v>0</v>
      </c>
      <c r="CA522" s="99">
        <v>59587.583577632897</v>
      </c>
      <c r="CB522" s="99">
        <v>3926876.8751220698</v>
      </c>
      <c r="CC522" s="99">
        <v>32639753.636962902</v>
      </c>
      <c r="CD522" s="99">
        <v>8765680.4840087909</v>
      </c>
      <c r="CE522" s="99">
        <v>1317.6225316524501</v>
      </c>
      <c r="CF522" s="99">
        <v>210638.013061523</v>
      </c>
      <c r="CG522" s="99">
        <v>1620678.1504821801</v>
      </c>
      <c r="CH522" s="99">
        <v>0</v>
      </c>
      <c r="CI522" s="99">
        <v>60892.760037899003</v>
      </c>
      <c r="CJ522" s="99">
        <v>4149780.4677734398</v>
      </c>
      <c r="CK522" s="99">
        <v>34262629.429199196</v>
      </c>
      <c r="CL522" s="99">
        <v>8915430.4580078106</v>
      </c>
      <c r="CM522" s="166">
        <v>91658.808541297898</v>
      </c>
      <c r="CN522" s="166">
        <v>14637811.201904301</v>
      </c>
      <c r="CO522" s="166">
        <v>62929333.851074196</v>
      </c>
      <c r="CP522" s="99">
        <v>8915430.4580078106</v>
      </c>
      <c r="CQ522" s="99">
        <v>0</v>
      </c>
      <c r="CR522" s="99">
        <v>0</v>
      </c>
      <c r="CS522" s="99">
        <v>0</v>
      </c>
      <c r="CT522" s="99">
        <v>0</v>
      </c>
      <c r="CU522" s="98">
        <v>11316.229333691001</v>
      </c>
      <c r="CV522" s="98">
        <v>31597.659995483999</v>
      </c>
      <c r="CW522" s="98">
        <v>4137514.8881835928</v>
      </c>
      <c r="CX522" s="98">
        <v>34260431.787445083</v>
      </c>
    </row>
    <row r="523" spans="1:102" x14ac:dyDescent="0.2">
      <c r="A523" s="98" t="s">
        <v>59</v>
      </c>
      <c r="B523" s="100">
        <v>40330</v>
      </c>
      <c r="C523" s="99">
        <v>49536.792941570297</v>
      </c>
      <c r="D523" s="99">
        <v>0</v>
      </c>
      <c r="E523" s="99">
        <v>10488.963229536999</v>
      </c>
      <c r="F523" s="99">
        <v>7667.7196667194403</v>
      </c>
      <c r="G523" s="99">
        <v>1325.00258803368</v>
      </c>
      <c r="H523" s="99">
        <v>0</v>
      </c>
      <c r="I523" s="99">
        <v>0</v>
      </c>
      <c r="J523" s="99">
        <v>30881.544769287098</v>
      </c>
      <c r="K523" s="99">
        <v>0</v>
      </c>
      <c r="L523" s="99">
        <v>10302.7225567102</v>
      </c>
      <c r="M523" s="99">
        <v>19585.423239231099</v>
      </c>
      <c r="N523" s="99">
        <v>7118.4985246658298</v>
      </c>
      <c r="O523" s="99">
        <v>21925.895110845599</v>
      </c>
      <c r="P523" s="99">
        <v>0</v>
      </c>
      <c r="Q523" s="99">
        <v>2853.1765973567999</v>
      </c>
      <c r="R523" s="99">
        <v>1105.32497300208</v>
      </c>
      <c r="S523" s="99">
        <v>0</v>
      </c>
      <c r="T523" s="99">
        <v>266.92329722642899</v>
      </c>
      <c r="U523" s="99">
        <v>31215.590800762198</v>
      </c>
      <c r="V523" s="99">
        <v>2897000.1767272898</v>
      </c>
      <c r="W523" s="99">
        <v>0</v>
      </c>
      <c r="X523" s="99">
        <v>1020455.85271454</v>
      </c>
      <c r="Y523" s="99">
        <v>731433.42180633498</v>
      </c>
      <c r="Z523" s="99">
        <v>209596.14030075099</v>
      </c>
      <c r="AA523" s="99">
        <v>0</v>
      </c>
      <c r="AB523" s="99">
        <v>0</v>
      </c>
      <c r="AC523" s="99">
        <v>10617977.3566895</v>
      </c>
      <c r="AD523" s="99">
        <v>0</v>
      </c>
      <c r="AE523" s="99">
        <v>457162.07532882702</v>
      </c>
      <c r="AF523" s="99">
        <v>999153.59670257603</v>
      </c>
      <c r="AG523" s="99">
        <v>1093636.5168304399</v>
      </c>
      <c r="AH523" s="99">
        <v>1084230.8587341299</v>
      </c>
      <c r="AI523" s="99">
        <v>0</v>
      </c>
      <c r="AJ523" s="99">
        <v>282805.67318344099</v>
      </c>
      <c r="AK523" s="99">
        <v>169013.523881912</v>
      </c>
      <c r="AL523" s="99">
        <v>0</v>
      </c>
      <c r="AM523" s="99">
        <v>39845.461047649398</v>
      </c>
      <c r="AN523" s="99">
        <v>10606169.5930176</v>
      </c>
      <c r="AO523" s="99">
        <v>24736284.995849598</v>
      </c>
      <c r="AP523" s="99">
        <v>0</v>
      </c>
      <c r="AQ523" s="99">
        <v>7979785.6105346698</v>
      </c>
      <c r="AR523" s="99">
        <v>5694632.3090820303</v>
      </c>
      <c r="AS523" s="99">
        <v>1618258.9420318599</v>
      </c>
      <c r="AT523" s="99">
        <v>0</v>
      </c>
      <c r="AU523" s="99">
        <v>0</v>
      </c>
      <c r="AV523" s="99">
        <v>29101160.3989258</v>
      </c>
      <c r="AW523" s="99">
        <v>0</v>
      </c>
      <c r="AX523" s="99">
        <v>4178920.77911377</v>
      </c>
      <c r="AY523" s="99">
        <v>8795394.6550293006</v>
      </c>
      <c r="AZ523" s="99">
        <v>8447941.82739258</v>
      </c>
      <c r="BA523" s="99">
        <v>9191333.7935790997</v>
      </c>
      <c r="BB523" s="99">
        <v>0</v>
      </c>
      <c r="BC523" s="99">
        <v>2272114.64926147</v>
      </c>
      <c r="BD523" s="99">
        <v>1299545.60398865</v>
      </c>
      <c r="BE523" s="99">
        <v>0</v>
      </c>
      <c r="BF523" s="99">
        <v>312825.88438034098</v>
      </c>
      <c r="BG523" s="99">
        <v>29158088.863769501</v>
      </c>
      <c r="BH523" s="99">
        <v>5939061.87390137</v>
      </c>
      <c r="BI523" s="99">
        <v>0</v>
      </c>
      <c r="BJ523" s="99">
        <v>2885341.8279113802</v>
      </c>
      <c r="BK523" s="99">
        <v>2240526.7345886198</v>
      </c>
      <c r="BL523" s="99">
        <v>0</v>
      </c>
      <c r="BM523" s="99">
        <v>0</v>
      </c>
      <c r="BN523" s="99">
        <v>0</v>
      </c>
      <c r="BO523" s="99">
        <v>0</v>
      </c>
      <c r="BP523" s="99">
        <v>0</v>
      </c>
      <c r="BQ523" s="99">
        <v>0</v>
      </c>
      <c r="BR523" s="99">
        <v>2683074.5618896498</v>
      </c>
      <c r="BS523" s="99">
        <v>3105785.7388610798</v>
      </c>
      <c r="BT523" s="99">
        <v>1788104.13230896</v>
      </c>
      <c r="BU523" s="99">
        <v>0</v>
      </c>
      <c r="BV523" s="99">
        <v>1194927.3362121601</v>
      </c>
      <c r="BW523" s="99">
        <v>150336.743631363</v>
      </c>
      <c r="BX523" s="99">
        <v>0</v>
      </c>
      <c r="BY523" s="99">
        <v>0</v>
      </c>
      <c r="BZ523" s="99">
        <v>0</v>
      </c>
      <c r="CA523" s="99">
        <v>60062.515973091096</v>
      </c>
      <c r="CB523" s="99">
        <v>3923617.09457397</v>
      </c>
      <c r="CC523" s="99">
        <v>32700304.738037098</v>
      </c>
      <c r="CD523" s="99">
        <v>8820422.0244140606</v>
      </c>
      <c r="CE523" s="99">
        <v>1328.8976622968901</v>
      </c>
      <c r="CF523" s="99">
        <v>207709.969261169</v>
      </c>
      <c r="CG523" s="99">
        <v>1609664.7772216799</v>
      </c>
      <c r="CH523" s="99">
        <v>0</v>
      </c>
      <c r="CI523" s="99">
        <v>61414.702171802499</v>
      </c>
      <c r="CJ523" s="99">
        <v>4117005.9031982399</v>
      </c>
      <c r="CK523" s="99">
        <v>34286624.779785201</v>
      </c>
      <c r="CL523" s="99">
        <v>8971594.7923584003</v>
      </c>
      <c r="CM523" s="166">
        <v>92410.808609962507</v>
      </c>
      <c r="CN523" s="166">
        <v>14730302.2889404</v>
      </c>
      <c r="CO523" s="166">
        <v>63498653.2802734</v>
      </c>
      <c r="CP523" s="99">
        <v>8971594.7923584003</v>
      </c>
      <c r="CQ523" s="99">
        <v>0</v>
      </c>
      <c r="CR523" s="99">
        <v>0</v>
      </c>
      <c r="CS523" s="99">
        <v>0</v>
      </c>
      <c r="CT523" s="99">
        <v>0</v>
      </c>
      <c r="CU523" s="98">
        <v>10873.017570968001</v>
      </c>
      <c r="CV523" s="98">
        <v>31975.485078688998</v>
      </c>
      <c r="CW523" s="98">
        <v>4131327.0638351389</v>
      </c>
      <c r="CX523" s="98">
        <v>34309969.515258782</v>
      </c>
    </row>
    <row r="524" spans="1:102" x14ac:dyDescent="0.2">
      <c r="A524" s="98" t="s">
        <v>59</v>
      </c>
      <c r="B524" s="100">
        <v>40422</v>
      </c>
      <c r="C524" s="99">
        <v>49738.322336196899</v>
      </c>
      <c r="D524" s="99">
        <v>0</v>
      </c>
      <c r="E524" s="99">
        <v>10004.3809562922</v>
      </c>
      <c r="F524" s="99">
        <v>7445.48777443171</v>
      </c>
      <c r="G524" s="99">
        <v>1331.0809020250999</v>
      </c>
      <c r="H524" s="99">
        <v>0</v>
      </c>
      <c r="I524" s="99">
        <v>0</v>
      </c>
      <c r="J524" s="99">
        <v>31116.718145608898</v>
      </c>
      <c r="K524" s="99">
        <v>0</v>
      </c>
      <c r="L524" s="99">
        <v>9922.8731321096402</v>
      </c>
      <c r="M524" s="99">
        <v>19621.5827789307</v>
      </c>
      <c r="N524" s="99">
        <v>6986.9644742608098</v>
      </c>
      <c r="O524" s="99">
        <v>21787.386001348499</v>
      </c>
      <c r="P524" s="99">
        <v>0</v>
      </c>
      <c r="Q524" s="99">
        <v>2776.40493655205</v>
      </c>
      <c r="R524" s="99">
        <v>1089.1621987968699</v>
      </c>
      <c r="S524" s="99">
        <v>0</v>
      </c>
      <c r="T524" s="99">
        <v>274.450262900442</v>
      </c>
      <c r="U524" s="99">
        <v>31488.896524190899</v>
      </c>
      <c r="V524" s="99">
        <v>2935346.9563293499</v>
      </c>
      <c r="W524" s="99">
        <v>0</v>
      </c>
      <c r="X524" s="99">
        <v>964826.52512359596</v>
      </c>
      <c r="Y524" s="99">
        <v>704243.90209960903</v>
      </c>
      <c r="Z524" s="99">
        <v>204034.17284583999</v>
      </c>
      <c r="AA524" s="99">
        <v>0</v>
      </c>
      <c r="AB524" s="99">
        <v>0</v>
      </c>
      <c r="AC524" s="99">
        <v>10709691.950927701</v>
      </c>
      <c r="AD524" s="99">
        <v>0</v>
      </c>
      <c r="AE524" s="99">
        <v>445939.79743194598</v>
      </c>
      <c r="AF524" s="99">
        <v>999053.24084472703</v>
      </c>
      <c r="AG524" s="99">
        <v>1089110.7227477999</v>
      </c>
      <c r="AH524" s="99">
        <v>1078995.7425842299</v>
      </c>
      <c r="AI524" s="99">
        <v>0</v>
      </c>
      <c r="AJ524" s="99">
        <v>273103.78698730498</v>
      </c>
      <c r="AK524" s="99">
        <v>165345.5969944</v>
      </c>
      <c r="AL524" s="99">
        <v>0</v>
      </c>
      <c r="AM524" s="99">
        <v>38832.0803990364</v>
      </c>
      <c r="AN524" s="99">
        <v>10761206.7966309</v>
      </c>
      <c r="AO524" s="99">
        <v>25141516.981933601</v>
      </c>
      <c r="AP524" s="99">
        <v>0</v>
      </c>
      <c r="AQ524" s="99">
        <v>7549457.7380371103</v>
      </c>
      <c r="AR524" s="99">
        <v>5480830.7857055701</v>
      </c>
      <c r="AS524" s="99">
        <v>1588799.5724792499</v>
      </c>
      <c r="AT524" s="99">
        <v>0</v>
      </c>
      <c r="AU524" s="99">
        <v>0</v>
      </c>
      <c r="AV524" s="99">
        <v>29540001.220458999</v>
      </c>
      <c r="AW524" s="99">
        <v>0</v>
      </c>
      <c r="AX524" s="99">
        <v>4043571.0654296898</v>
      </c>
      <c r="AY524" s="99">
        <v>8775152.3179931603</v>
      </c>
      <c r="AZ524" s="99">
        <v>8359202.2633667002</v>
      </c>
      <c r="BA524" s="99">
        <v>9059113.7025146503</v>
      </c>
      <c r="BB524" s="99">
        <v>0</v>
      </c>
      <c r="BC524" s="99">
        <v>2191881.46514893</v>
      </c>
      <c r="BD524" s="99">
        <v>1272574.4765319801</v>
      </c>
      <c r="BE524" s="99">
        <v>0</v>
      </c>
      <c r="BF524" s="99">
        <v>311555.86796188401</v>
      </c>
      <c r="BG524" s="99">
        <v>29668166.979736298</v>
      </c>
      <c r="BH524" s="99">
        <v>5919399.9957885696</v>
      </c>
      <c r="BI524" s="99">
        <v>0</v>
      </c>
      <c r="BJ524" s="99">
        <v>2743523.8106079102</v>
      </c>
      <c r="BK524" s="99">
        <v>2160975.9621887198</v>
      </c>
      <c r="BL524" s="99">
        <v>0</v>
      </c>
      <c r="BM524" s="99">
        <v>0</v>
      </c>
      <c r="BN524" s="99">
        <v>0</v>
      </c>
      <c r="BO524" s="99">
        <v>0</v>
      </c>
      <c r="BP524" s="99">
        <v>0</v>
      </c>
      <c r="BQ524" s="99">
        <v>0</v>
      </c>
      <c r="BR524" s="99">
        <v>2667548.0225524898</v>
      </c>
      <c r="BS524" s="99">
        <v>3074701.33917236</v>
      </c>
      <c r="BT524" s="99">
        <v>1762540.83276367</v>
      </c>
      <c r="BU524" s="99">
        <v>0</v>
      </c>
      <c r="BV524" s="99">
        <v>1161185.7259216299</v>
      </c>
      <c r="BW524" s="99">
        <v>147214.678033829</v>
      </c>
      <c r="BX524" s="99">
        <v>0</v>
      </c>
      <c r="BY524" s="99">
        <v>0</v>
      </c>
      <c r="BZ524" s="99">
        <v>0</v>
      </c>
      <c r="CA524" s="99">
        <v>59768.1857805252</v>
      </c>
      <c r="CB524" s="99">
        <v>3910295.7512512198</v>
      </c>
      <c r="CC524" s="99">
        <v>32638325.971191399</v>
      </c>
      <c r="CD524" s="99">
        <v>8648349.62817383</v>
      </c>
      <c r="CE524" s="99">
        <v>1326.70549927652</v>
      </c>
      <c r="CF524" s="99">
        <v>204516.39008712801</v>
      </c>
      <c r="CG524" s="99">
        <v>1592386.56088257</v>
      </c>
      <c r="CH524" s="99">
        <v>0</v>
      </c>
      <c r="CI524" s="99">
        <v>61095.281033515901</v>
      </c>
      <c r="CJ524" s="99">
        <v>4104699.7483520498</v>
      </c>
      <c r="CK524" s="99">
        <v>34251671.345214799</v>
      </c>
      <c r="CL524" s="99">
        <v>8794400.5858154297</v>
      </c>
      <c r="CM524" s="166">
        <v>92322.611323356599</v>
      </c>
      <c r="CN524" s="166">
        <v>14851240.4064941</v>
      </c>
      <c r="CO524" s="166">
        <v>63850169.736328103</v>
      </c>
      <c r="CP524" s="99">
        <v>8794400.5858154297</v>
      </c>
      <c r="CQ524" s="99">
        <v>0</v>
      </c>
      <c r="CR524" s="99">
        <v>0</v>
      </c>
      <c r="CS524" s="99">
        <v>0</v>
      </c>
      <c r="CT524" s="99">
        <v>0</v>
      </c>
      <c r="CU524" s="98">
        <v>10353.485765522</v>
      </c>
      <c r="CV524" s="98">
        <v>32209.476975467998</v>
      </c>
      <c r="CW524" s="98">
        <v>4114812.1413383479</v>
      </c>
      <c r="CX524" s="98">
        <v>34230712.532073967</v>
      </c>
    </row>
    <row r="525" spans="1:102" x14ac:dyDescent="0.2">
      <c r="A525" s="98" t="s">
        <v>59</v>
      </c>
      <c r="B525" s="100">
        <v>40513</v>
      </c>
      <c r="C525" s="99">
        <v>49430.596860408798</v>
      </c>
      <c r="D525" s="99">
        <v>0</v>
      </c>
      <c r="E525" s="99">
        <v>9560.5550001859701</v>
      </c>
      <c r="F525" s="99">
        <v>7164.1289411187199</v>
      </c>
      <c r="G525" s="99">
        <v>1315.3498492240899</v>
      </c>
      <c r="H525" s="99">
        <v>0</v>
      </c>
      <c r="I525" s="99">
        <v>0</v>
      </c>
      <c r="J525" s="99">
        <v>31317.841205358502</v>
      </c>
      <c r="K525" s="99">
        <v>0</v>
      </c>
      <c r="L525" s="99">
        <v>12586.6183899641</v>
      </c>
      <c r="M525" s="99">
        <v>19497.295860052101</v>
      </c>
      <c r="N525" s="99">
        <v>6802.0809504389799</v>
      </c>
      <c r="O525" s="99">
        <v>21087.877757072401</v>
      </c>
      <c r="P525" s="99">
        <v>0</v>
      </c>
      <c r="Q525" s="99">
        <v>2698.24003657699</v>
      </c>
      <c r="R525" s="99">
        <v>1063.5150385797001</v>
      </c>
      <c r="S525" s="99">
        <v>0</v>
      </c>
      <c r="T525" s="99">
        <v>352.92868091166002</v>
      </c>
      <c r="U525" s="99">
        <v>31681.8196151257</v>
      </c>
      <c r="V525" s="99">
        <v>2869084.4615173298</v>
      </c>
      <c r="W525" s="99">
        <v>0</v>
      </c>
      <c r="X525" s="99">
        <v>907349.61262512195</v>
      </c>
      <c r="Y525" s="99">
        <v>665687.73395538295</v>
      </c>
      <c r="Z525" s="99">
        <v>202088.02026557899</v>
      </c>
      <c r="AA525" s="99">
        <v>0</v>
      </c>
      <c r="AB525" s="99">
        <v>0</v>
      </c>
      <c r="AC525" s="99">
        <v>10714919.481933599</v>
      </c>
      <c r="AD525" s="99">
        <v>0</v>
      </c>
      <c r="AE525" s="99">
        <v>495362.64615249599</v>
      </c>
      <c r="AF525" s="99">
        <v>978016.65380096401</v>
      </c>
      <c r="AG525" s="99">
        <v>1056185.0717468299</v>
      </c>
      <c r="AH525" s="99">
        <v>978957.08037567104</v>
      </c>
      <c r="AI525" s="99">
        <v>0</v>
      </c>
      <c r="AJ525" s="99">
        <v>265642.59558868402</v>
      </c>
      <c r="AK525" s="99">
        <v>157581.52786636399</v>
      </c>
      <c r="AL525" s="99">
        <v>0</v>
      </c>
      <c r="AM525" s="99">
        <v>44174.649933338202</v>
      </c>
      <c r="AN525" s="99">
        <v>10734421.404418901</v>
      </c>
      <c r="AO525" s="99">
        <v>24680498.522216801</v>
      </c>
      <c r="AP525" s="99">
        <v>0</v>
      </c>
      <c r="AQ525" s="99">
        <v>7153026.6107177697</v>
      </c>
      <c r="AR525" s="99">
        <v>5192341.39807129</v>
      </c>
      <c r="AS525" s="99">
        <v>1583707.2878570601</v>
      </c>
      <c r="AT525" s="99">
        <v>0</v>
      </c>
      <c r="AU525" s="99">
        <v>0</v>
      </c>
      <c r="AV525" s="99">
        <v>29892701.020507801</v>
      </c>
      <c r="AW525" s="99">
        <v>0</v>
      </c>
      <c r="AX525" s="99">
        <v>4514817.9993896503</v>
      </c>
      <c r="AY525" s="99">
        <v>8638281.7556152306</v>
      </c>
      <c r="AZ525" s="99">
        <v>8148812.4067993201</v>
      </c>
      <c r="BA525" s="99">
        <v>8304764.2733764602</v>
      </c>
      <c r="BB525" s="99">
        <v>0</v>
      </c>
      <c r="BC525" s="99">
        <v>2139259.1545104999</v>
      </c>
      <c r="BD525" s="99">
        <v>1227868.31713867</v>
      </c>
      <c r="BE525" s="99">
        <v>0</v>
      </c>
      <c r="BF525" s="99">
        <v>359912.29130935698</v>
      </c>
      <c r="BG525" s="99">
        <v>30042007.333007801</v>
      </c>
      <c r="BH525" s="99">
        <v>5808303.3090820303</v>
      </c>
      <c r="BI525" s="99">
        <v>0</v>
      </c>
      <c r="BJ525" s="99">
        <v>2622083.8302002</v>
      </c>
      <c r="BK525" s="99">
        <v>2067962.4545745801</v>
      </c>
      <c r="BL525" s="99">
        <v>0</v>
      </c>
      <c r="BM525" s="99">
        <v>0</v>
      </c>
      <c r="BN525" s="99">
        <v>0</v>
      </c>
      <c r="BO525" s="99">
        <v>0</v>
      </c>
      <c r="BP525" s="99">
        <v>0</v>
      </c>
      <c r="BQ525" s="99">
        <v>0</v>
      </c>
      <c r="BR525" s="99">
        <v>2665582.77160645</v>
      </c>
      <c r="BS525" s="99">
        <v>3003580.65203857</v>
      </c>
      <c r="BT525" s="99">
        <v>1615522.9281005899</v>
      </c>
      <c r="BU525" s="99">
        <v>0</v>
      </c>
      <c r="BV525" s="99">
        <v>1140951.82975769</v>
      </c>
      <c r="BW525" s="99">
        <v>132987.55996704099</v>
      </c>
      <c r="BX525" s="99">
        <v>0</v>
      </c>
      <c r="BY525" s="99">
        <v>0</v>
      </c>
      <c r="BZ525" s="99">
        <v>0</v>
      </c>
      <c r="CA525" s="99">
        <v>58998.124363899202</v>
      </c>
      <c r="CB525" s="99">
        <v>3770475.0220642099</v>
      </c>
      <c r="CC525" s="99">
        <v>31844177.8041992</v>
      </c>
      <c r="CD525" s="99">
        <v>8443498.60083008</v>
      </c>
      <c r="CE525" s="99">
        <v>1312.6372624486701</v>
      </c>
      <c r="CF525" s="99">
        <v>201994.09726142901</v>
      </c>
      <c r="CG525" s="99">
        <v>1583534.1837005599</v>
      </c>
      <c r="CH525" s="99">
        <v>0</v>
      </c>
      <c r="CI525" s="99">
        <v>60297.886815071099</v>
      </c>
      <c r="CJ525" s="99">
        <v>3976256.3537902799</v>
      </c>
      <c r="CK525" s="99">
        <v>33425001.036621101</v>
      </c>
      <c r="CL525" s="99">
        <v>8578801.1933593806</v>
      </c>
      <c r="CM525" s="166">
        <v>91811.236435890198</v>
      </c>
      <c r="CN525" s="166">
        <v>14705929.208740201</v>
      </c>
      <c r="CO525" s="166">
        <v>63457919.5869141</v>
      </c>
      <c r="CP525" s="99">
        <v>8578801.1933593806</v>
      </c>
      <c r="CQ525" s="99">
        <v>0</v>
      </c>
      <c r="CR525" s="99">
        <v>0</v>
      </c>
      <c r="CS525" s="99">
        <v>0</v>
      </c>
      <c r="CT525" s="99">
        <v>0</v>
      </c>
      <c r="CU525" s="98">
        <v>9899.6087824639999</v>
      </c>
      <c r="CV525" s="98">
        <v>32503.065628401</v>
      </c>
      <c r="CW525" s="98">
        <v>3972469.1193256387</v>
      </c>
      <c r="CX525" s="98">
        <v>33427711.987899762</v>
      </c>
    </row>
    <row r="526" spans="1:102" x14ac:dyDescent="0.2">
      <c r="A526" s="98" t="s">
        <v>59</v>
      </c>
      <c r="B526" s="100">
        <v>40603</v>
      </c>
      <c r="C526" s="99">
        <v>49420.973674297296</v>
      </c>
      <c r="D526" s="99">
        <v>0</v>
      </c>
      <c r="E526" s="99">
        <v>9211.4934264421499</v>
      </c>
      <c r="F526" s="99">
        <v>6878.5618193149603</v>
      </c>
      <c r="G526" s="99">
        <v>1312.82175646722</v>
      </c>
      <c r="H526" s="99">
        <v>0</v>
      </c>
      <c r="I526" s="99">
        <v>0</v>
      </c>
      <c r="J526" s="99">
        <v>31693.054049015002</v>
      </c>
      <c r="K526" s="99">
        <v>0</v>
      </c>
      <c r="L526" s="99">
        <v>29376.650851011302</v>
      </c>
      <c r="M526" s="99">
        <v>19514.6470658779</v>
      </c>
      <c r="N526" s="99">
        <v>6655.6982811689404</v>
      </c>
      <c r="O526" s="99">
        <v>0</v>
      </c>
      <c r="P526" s="99">
        <v>0</v>
      </c>
      <c r="Q526" s="99">
        <v>2681.43760499358</v>
      </c>
      <c r="R526" s="99">
        <v>0</v>
      </c>
      <c r="S526" s="99">
        <v>0</v>
      </c>
      <c r="T526" s="99">
        <v>1283.38560414314</v>
      </c>
      <c r="U526" s="99">
        <v>31990.025546312299</v>
      </c>
      <c r="V526" s="99">
        <v>2873235.27233887</v>
      </c>
      <c r="W526" s="99">
        <v>0</v>
      </c>
      <c r="X526" s="99">
        <v>868505.93663787795</v>
      </c>
      <c r="Y526" s="99">
        <v>631580.80331420898</v>
      </c>
      <c r="Z526" s="99">
        <v>201693.52462959301</v>
      </c>
      <c r="AA526" s="99">
        <v>0</v>
      </c>
      <c r="AB526" s="99">
        <v>0</v>
      </c>
      <c r="AC526" s="99">
        <v>10861023.466430699</v>
      </c>
      <c r="AD526" s="99">
        <v>0</v>
      </c>
      <c r="AE526" s="99">
        <v>1471703.71742249</v>
      </c>
      <c r="AF526" s="99">
        <v>989958.21849822998</v>
      </c>
      <c r="AG526" s="99">
        <v>1021327.39420319</v>
      </c>
      <c r="AH526" s="99">
        <v>0</v>
      </c>
      <c r="AI526" s="99">
        <v>0</v>
      </c>
      <c r="AJ526" s="99">
        <v>265352.84392547602</v>
      </c>
      <c r="AK526" s="99">
        <v>0</v>
      </c>
      <c r="AL526" s="99">
        <v>0</v>
      </c>
      <c r="AM526" s="99">
        <v>199317.60984230001</v>
      </c>
      <c r="AN526" s="99">
        <v>10862258.557617201</v>
      </c>
      <c r="AO526" s="99">
        <v>24884353.325195301</v>
      </c>
      <c r="AP526" s="99">
        <v>0</v>
      </c>
      <c r="AQ526" s="99">
        <v>6887635.2662963904</v>
      </c>
      <c r="AR526" s="99">
        <v>4943352.2280883798</v>
      </c>
      <c r="AS526" s="99">
        <v>1586310.68293762</v>
      </c>
      <c r="AT526" s="99">
        <v>0</v>
      </c>
      <c r="AU526" s="99">
        <v>0</v>
      </c>
      <c r="AV526" s="99">
        <v>30551176.071777299</v>
      </c>
      <c r="AW526" s="99">
        <v>0</v>
      </c>
      <c r="AX526" s="99">
        <v>12932579.5740967</v>
      </c>
      <c r="AY526" s="99">
        <v>8860308.9608154297</v>
      </c>
      <c r="AZ526" s="99">
        <v>7941852.3663330097</v>
      </c>
      <c r="BA526" s="99">
        <v>0</v>
      </c>
      <c r="BB526" s="99">
        <v>0</v>
      </c>
      <c r="BC526" s="99">
        <v>2147705.8241882301</v>
      </c>
      <c r="BD526" s="99">
        <v>0</v>
      </c>
      <c r="BE526" s="99">
        <v>0</v>
      </c>
      <c r="BF526" s="99">
        <v>1560116.2748718299</v>
      </c>
      <c r="BG526" s="99">
        <v>30588994.6252441</v>
      </c>
      <c r="BH526" s="99">
        <v>4416327.6135253897</v>
      </c>
      <c r="BI526" s="99">
        <v>0</v>
      </c>
      <c r="BJ526" s="99">
        <v>2345941.0050659198</v>
      </c>
      <c r="BK526" s="99">
        <v>1939213.4480590799</v>
      </c>
      <c r="BL526" s="99">
        <v>0</v>
      </c>
      <c r="BM526" s="99">
        <v>0</v>
      </c>
      <c r="BN526" s="99">
        <v>0</v>
      </c>
      <c r="BO526" s="99">
        <v>0</v>
      </c>
      <c r="BP526" s="99">
        <v>0</v>
      </c>
      <c r="BQ526" s="99">
        <v>0</v>
      </c>
      <c r="BR526" s="99">
        <v>2682686.1336669899</v>
      </c>
      <c r="BS526" s="99">
        <v>2915555.2278137198</v>
      </c>
      <c r="BT526" s="99">
        <v>0</v>
      </c>
      <c r="BU526" s="99">
        <v>0</v>
      </c>
      <c r="BV526" s="99">
        <v>1144712.6201171901</v>
      </c>
      <c r="BW526" s="99">
        <v>0</v>
      </c>
      <c r="BX526" s="99">
        <v>0</v>
      </c>
      <c r="BY526" s="99">
        <v>0</v>
      </c>
      <c r="BZ526" s="99">
        <v>0</v>
      </c>
      <c r="CA526" s="99">
        <v>58573.613071918502</v>
      </c>
      <c r="CB526" s="99">
        <v>3739716.8097228999</v>
      </c>
      <c r="CC526" s="99">
        <v>31777134.847167999</v>
      </c>
      <c r="CD526" s="99">
        <v>6765577.6591796903</v>
      </c>
      <c r="CE526" s="99">
        <v>1316.8937627226101</v>
      </c>
      <c r="CF526" s="99">
        <v>201090.73591613799</v>
      </c>
      <c r="CG526" s="99">
        <v>1581138.7758941699</v>
      </c>
      <c r="CH526" s="99">
        <v>0</v>
      </c>
      <c r="CI526" s="99">
        <v>59893.955042362199</v>
      </c>
      <c r="CJ526" s="99">
        <v>3944074.7351684598</v>
      </c>
      <c r="CK526" s="99">
        <v>33359114.286865201</v>
      </c>
      <c r="CL526" s="99">
        <v>6761452.83837891</v>
      </c>
      <c r="CM526" s="166">
        <v>91752.642542839094</v>
      </c>
      <c r="CN526" s="166">
        <v>14811368.2180176</v>
      </c>
      <c r="CO526" s="166">
        <v>64031604.84375</v>
      </c>
      <c r="CP526" s="99">
        <v>6761452.83837891</v>
      </c>
      <c r="CQ526" s="99">
        <v>0</v>
      </c>
      <c r="CR526" s="99">
        <v>0</v>
      </c>
      <c r="CS526" s="99">
        <v>0</v>
      </c>
      <c r="CT526" s="99">
        <v>0</v>
      </c>
      <c r="CU526" s="98">
        <v>9510.1058744700003</v>
      </c>
      <c r="CV526" s="98">
        <v>32820.315589905003</v>
      </c>
      <c r="CW526" s="98">
        <v>3940807.5456390381</v>
      </c>
      <c r="CX526" s="98">
        <v>33358273.623062167</v>
      </c>
    </row>
    <row r="527" spans="1:102" x14ac:dyDescent="0.2">
      <c r="A527" s="98" t="s">
        <v>59</v>
      </c>
      <c r="B527" s="100">
        <v>40695</v>
      </c>
      <c r="C527" s="99">
        <v>49174.981170654297</v>
      </c>
      <c r="D527" s="99">
        <v>0</v>
      </c>
      <c r="E527" s="99">
        <v>8858.5901728868503</v>
      </c>
      <c r="F527" s="99">
        <v>6663.9624981880197</v>
      </c>
      <c r="G527" s="99">
        <v>1328.2145302742699</v>
      </c>
      <c r="H527" s="99">
        <v>0</v>
      </c>
      <c r="I527" s="99">
        <v>0</v>
      </c>
      <c r="J527" s="99">
        <v>32127.6324772835</v>
      </c>
      <c r="K527" s="99">
        <v>0</v>
      </c>
      <c r="L527" s="99">
        <v>29417.361660242099</v>
      </c>
      <c r="M527" s="99">
        <v>19418.514788389199</v>
      </c>
      <c r="N527" s="99">
        <v>6542.0519845485696</v>
      </c>
      <c r="O527" s="99">
        <v>0</v>
      </c>
      <c r="P527" s="99">
        <v>0</v>
      </c>
      <c r="Q527" s="99">
        <v>2711.48128083348</v>
      </c>
      <c r="R527" s="99">
        <v>0</v>
      </c>
      <c r="S527" s="99">
        <v>0</v>
      </c>
      <c r="T527" s="99">
        <v>1345.6995657831401</v>
      </c>
      <c r="U527" s="99">
        <v>32350.5287981033</v>
      </c>
      <c r="V527" s="99">
        <v>2850012.5124206501</v>
      </c>
      <c r="W527" s="99">
        <v>0</v>
      </c>
      <c r="X527" s="99">
        <v>832949.53411102295</v>
      </c>
      <c r="Y527" s="99">
        <v>606216.46886444103</v>
      </c>
      <c r="Z527" s="99">
        <v>202094.475261688</v>
      </c>
      <c r="AA527" s="99">
        <v>0</v>
      </c>
      <c r="AB527" s="99">
        <v>0</v>
      </c>
      <c r="AC527" s="99">
        <v>10975208.9112549</v>
      </c>
      <c r="AD527" s="99">
        <v>0</v>
      </c>
      <c r="AE527" s="99">
        <v>1434207.00111389</v>
      </c>
      <c r="AF527" s="99">
        <v>987720.40095519996</v>
      </c>
      <c r="AG527" s="99">
        <v>986717.305335999</v>
      </c>
      <c r="AH527" s="99">
        <v>0</v>
      </c>
      <c r="AI527" s="99">
        <v>0</v>
      </c>
      <c r="AJ527" s="99">
        <v>261461.29660797099</v>
      </c>
      <c r="AK527" s="99">
        <v>0</v>
      </c>
      <c r="AL527" s="99">
        <v>0</v>
      </c>
      <c r="AM527" s="99">
        <v>202799.15578269999</v>
      </c>
      <c r="AN527" s="99">
        <v>10983917.4842529</v>
      </c>
      <c r="AO527" s="99">
        <v>24845456.6567383</v>
      </c>
      <c r="AP527" s="99">
        <v>0</v>
      </c>
      <c r="AQ527" s="99">
        <v>6595220.3560790997</v>
      </c>
      <c r="AR527" s="99">
        <v>4744802.4933471698</v>
      </c>
      <c r="AS527" s="99">
        <v>1595791.4373016399</v>
      </c>
      <c r="AT527" s="99">
        <v>0</v>
      </c>
      <c r="AU527" s="99">
        <v>0</v>
      </c>
      <c r="AV527" s="99">
        <v>31047445.791015599</v>
      </c>
      <c r="AW527" s="99">
        <v>0</v>
      </c>
      <c r="AX527" s="99">
        <v>12694882.5550537</v>
      </c>
      <c r="AY527" s="99">
        <v>8883664.8848877009</v>
      </c>
      <c r="AZ527" s="99">
        <v>7685482.5487670898</v>
      </c>
      <c r="BA527" s="99">
        <v>0</v>
      </c>
      <c r="BB527" s="99">
        <v>0</v>
      </c>
      <c r="BC527" s="99">
        <v>2113444.6428832998</v>
      </c>
      <c r="BD527" s="99">
        <v>0</v>
      </c>
      <c r="BE527" s="99">
        <v>0</v>
      </c>
      <c r="BF527" s="99">
        <v>1603850.9858245801</v>
      </c>
      <c r="BG527" s="99">
        <v>31118835.599853501</v>
      </c>
      <c r="BH527" s="99">
        <v>4369733.4796752902</v>
      </c>
      <c r="BI527" s="99">
        <v>0</v>
      </c>
      <c r="BJ527" s="99">
        <v>2269860.0958557101</v>
      </c>
      <c r="BK527" s="99">
        <v>1881991.2422180199</v>
      </c>
      <c r="BL527" s="99">
        <v>0</v>
      </c>
      <c r="BM527" s="99">
        <v>0</v>
      </c>
      <c r="BN527" s="99">
        <v>0</v>
      </c>
      <c r="BO527" s="99">
        <v>0</v>
      </c>
      <c r="BP527" s="99">
        <v>0</v>
      </c>
      <c r="BQ527" s="99">
        <v>0</v>
      </c>
      <c r="BR527" s="99">
        <v>2694016.6297912602</v>
      </c>
      <c r="BS527" s="99">
        <v>2818630.7186279302</v>
      </c>
      <c r="BT527" s="99">
        <v>0</v>
      </c>
      <c r="BU527" s="99">
        <v>0</v>
      </c>
      <c r="BV527" s="99">
        <v>1145629.0609130899</v>
      </c>
      <c r="BW527" s="99">
        <v>0</v>
      </c>
      <c r="BX527" s="99">
        <v>0</v>
      </c>
      <c r="BY527" s="99">
        <v>0</v>
      </c>
      <c r="BZ527" s="99">
        <v>0</v>
      </c>
      <c r="CA527" s="99">
        <v>58059.274775505102</v>
      </c>
      <c r="CB527" s="99">
        <v>3679051.9046020498</v>
      </c>
      <c r="CC527" s="99">
        <v>31439057.658691399</v>
      </c>
      <c r="CD527" s="99">
        <v>6632362.3313598596</v>
      </c>
      <c r="CE527" s="99">
        <v>1334.0382164120699</v>
      </c>
      <c r="CF527" s="99">
        <v>203254.98134803801</v>
      </c>
      <c r="CG527" s="99">
        <v>1610061.7896270801</v>
      </c>
      <c r="CH527" s="99">
        <v>0</v>
      </c>
      <c r="CI527" s="99">
        <v>59406.367285728498</v>
      </c>
      <c r="CJ527" s="99">
        <v>3884807.4930419899</v>
      </c>
      <c r="CK527" s="99">
        <v>33020584.957031298</v>
      </c>
      <c r="CL527" s="99">
        <v>6631511.5842285203</v>
      </c>
      <c r="CM527" s="166">
        <v>91541.794851303101</v>
      </c>
      <c r="CN527" s="166">
        <v>14867266.848998999</v>
      </c>
      <c r="CO527" s="166">
        <v>64182619.195800804</v>
      </c>
      <c r="CP527" s="99">
        <v>6631511.5842285203</v>
      </c>
      <c r="CQ527" s="99">
        <v>0</v>
      </c>
      <c r="CR527" s="99">
        <v>0</v>
      </c>
      <c r="CS527" s="99">
        <v>0</v>
      </c>
      <c r="CT527" s="99">
        <v>0</v>
      </c>
      <c r="CU527" s="98">
        <v>9118.0810109909999</v>
      </c>
      <c r="CV527" s="98">
        <v>33246.535976888001</v>
      </c>
      <c r="CW527" s="98">
        <v>3882306.885950088</v>
      </c>
      <c r="CX527" s="98">
        <v>33049119.448318478</v>
      </c>
    </row>
    <row r="528" spans="1:102" x14ac:dyDescent="0.2">
      <c r="A528" s="98" t="s">
        <v>59</v>
      </c>
      <c r="B528" s="100">
        <v>40787</v>
      </c>
      <c r="C528" s="99">
        <v>48732.906214714101</v>
      </c>
      <c r="D528" s="99">
        <v>0</v>
      </c>
      <c r="E528" s="99">
        <v>8546.3705035448093</v>
      </c>
      <c r="F528" s="99">
        <v>6478.8652957677796</v>
      </c>
      <c r="G528" s="99">
        <v>1295.55149526894</v>
      </c>
      <c r="H528" s="99">
        <v>0</v>
      </c>
      <c r="I528" s="99">
        <v>0</v>
      </c>
      <c r="J528" s="99">
        <v>32192.888818502401</v>
      </c>
      <c r="K528" s="99">
        <v>0</v>
      </c>
      <c r="L528" s="99">
        <v>29352.159640550599</v>
      </c>
      <c r="M528" s="99">
        <v>19189.670009851499</v>
      </c>
      <c r="N528" s="99">
        <v>6410.2053360938999</v>
      </c>
      <c r="O528" s="99">
        <v>0</v>
      </c>
      <c r="P528" s="99">
        <v>0</v>
      </c>
      <c r="Q528" s="99">
        <v>2685.52960187197</v>
      </c>
      <c r="R528" s="99">
        <v>0</v>
      </c>
      <c r="S528" s="99">
        <v>0</v>
      </c>
      <c r="T528" s="99">
        <v>1323.29507097602</v>
      </c>
      <c r="U528" s="99">
        <v>32440.269838571501</v>
      </c>
      <c r="V528" s="99">
        <v>2832798.56707764</v>
      </c>
      <c r="W528" s="99">
        <v>0</v>
      </c>
      <c r="X528" s="99">
        <v>790530.83126068104</v>
      </c>
      <c r="Y528" s="99">
        <v>576561.64814758301</v>
      </c>
      <c r="Z528" s="99">
        <v>196302.03922462501</v>
      </c>
      <c r="AA528" s="99">
        <v>0</v>
      </c>
      <c r="AB528" s="99">
        <v>0</v>
      </c>
      <c r="AC528" s="99">
        <v>10965579.6368408</v>
      </c>
      <c r="AD528" s="99">
        <v>0</v>
      </c>
      <c r="AE528" s="99">
        <v>1405788.8618621801</v>
      </c>
      <c r="AF528" s="99">
        <v>981137.73709869396</v>
      </c>
      <c r="AG528" s="99">
        <v>970459.24300384498</v>
      </c>
      <c r="AH528" s="99">
        <v>0</v>
      </c>
      <c r="AI528" s="99">
        <v>0</v>
      </c>
      <c r="AJ528" s="99">
        <v>258170.31385231001</v>
      </c>
      <c r="AK528" s="99">
        <v>0</v>
      </c>
      <c r="AL528" s="99">
        <v>0</v>
      </c>
      <c r="AM528" s="99">
        <v>197007.87314415001</v>
      </c>
      <c r="AN528" s="99">
        <v>11028219.676635699</v>
      </c>
      <c r="AO528" s="99">
        <v>24779897.580078099</v>
      </c>
      <c r="AP528" s="99">
        <v>0</v>
      </c>
      <c r="AQ528" s="99">
        <v>6293942.2284545898</v>
      </c>
      <c r="AR528" s="99">
        <v>4542672.1756591797</v>
      </c>
      <c r="AS528" s="99">
        <v>1572051.53723145</v>
      </c>
      <c r="AT528" s="99">
        <v>0</v>
      </c>
      <c r="AU528" s="99">
        <v>0</v>
      </c>
      <c r="AV528" s="99">
        <v>31333771.964599598</v>
      </c>
      <c r="AW528" s="99">
        <v>0</v>
      </c>
      <c r="AX528" s="99">
        <v>12529025.670166001</v>
      </c>
      <c r="AY528" s="99">
        <v>8770148.6096191406</v>
      </c>
      <c r="AZ528" s="99">
        <v>7508930.6458740197</v>
      </c>
      <c r="BA528" s="99">
        <v>0</v>
      </c>
      <c r="BB528" s="99">
        <v>0</v>
      </c>
      <c r="BC528" s="99">
        <v>2098074.56567383</v>
      </c>
      <c r="BD528" s="99">
        <v>0</v>
      </c>
      <c r="BE528" s="99">
        <v>0</v>
      </c>
      <c r="BF528" s="99">
        <v>1580297.6635742199</v>
      </c>
      <c r="BG528" s="99">
        <v>31496234.043701202</v>
      </c>
      <c r="BH528" s="99">
        <v>4427774.5098266602</v>
      </c>
      <c r="BI528" s="99">
        <v>0</v>
      </c>
      <c r="BJ528" s="99">
        <v>2198320.5351867699</v>
      </c>
      <c r="BK528" s="99">
        <v>1811975.3341369601</v>
      </c>
      <c r="BL528" s="99">
        <v>0</v>
      </c>
      <c r="BM528" s="99">
        <v>0</v>
      </c>
      <c r="BN528" s="99">
        <v>0</v>
      </c>
      <c r="BO528" s="99">
        <v>0</v>
      </c>
      <c r="BP528" s="99">
        <v>0</v>
      </c>
      <c r="BQ528" s="99">
        <v>0</v>
      </c>
      <c r="BR528" s="99">
        <v>2658525.87139893</v>
      </c>
      <c r="BS528" s="99">
        <v>2767028.7011108398</v>
      </c>
      <c r="BT528" s="99">
        <v>0</v>
      </c>
      <c r="BU528" s="99">
        <v>0</v>
      </c>
      <c r="BV528" s="99">
        <v>1146758.1839447001</v>
      </c>
      <c r="BW528" s="99">
        <v>0</v>
      </c>
      <c r="BX528" s="99">
        <v>0</v>
      </c>
      <c r="BY528" s="99">
        <v>0</v>
      </c>
      <c r="BZ528" s="99">
        <v>0</v>
      </c>
      <c r="CA528" s="99">
        <v>57296.341715335802</v>
      </c>
      <c r="CB528" s="99">
        <v>3614504.7889404302</v>
      </c>
      <c r="CC528" s="99">
        <v>31043464.428466801</v>
      </c>
      <c r="CD528" s="99">
        <v>6620083.7520141602</v>
      </c>
      <c r="CE528" s="99">
        <v>1292.73525007069</v>
      </c>
      <c r="CF528" s="99">
        <v>197703.51810646101</v>
      </c>
      <c r="CG528" s="99">
        <v>1580027.83135986</v>
      </c>
      <c r="CH528" s="99">
        <v>0</v>
      </c>
      <c r="CI528" s="99">
        <v>58560.953681945801</v>
      </c>
      <c r="CJ528" s="99">
        <v>3818511.4989929199</v>
      </c>
      <c r="CK528" s="99">
        <v>32653976.3427734</v>
      </c>
      <c r="CL528" s="99">
        <v>6624963.7435302697</v>
      </c>
      <c r="CM528" s="166">
        <v>90800.980302810698</v>
      </c>
      <c r="CN528" s="166">
        <v>14836351.181884799</v>
      </c>
      <c r="CO528" s="166">
        <v>64124101.862792999</v>
      </c>
      <c r="CP528" s="99">
        <v>6624963.7435302697</v>
      </c>
      <c r="CQ528" s="99">
        <v>0</v>
      </c>
      <c r="CR528" s="99">
        <v>0</v>
      </c>
      <c r="CS528" s="99">
        <v>0</v>
      </c>
      <c r="CT528" s="99">
        <v>0</v>
      </c>
      <c r="CU528" s="98">
        <v>8778.6291356309994</v>
      </c>
      <c r="CV528" s="98">
        <v>33288.959852512999</v>
      </c>
      <c r="CW528" s="98">
        <v>3812208.3070468912</v>
      </c>
      <c r="CX528" s="98">
        <v>32623492.25982666</v>
      </c>
    </row>
    <row r="529" spans="1:102" x14ac:dyDescent="0.2">
      <c r="A529" s="98" t="s">
        <v>59</v>
      </c>
      <c r="B529" s="100">
        <v>40878</v>
      </c>
      <c r="C529" s="99">
        <v>49037.708942413301</v>
      </c>
      <c r="D529" s="99">
        <v>0</v>
      </c>
      <c r="E529" s="99">
        <v>8286.8380782604199</v>
      </c>
      <c r="F529" s="99">
        <v>6276.82671964169</v>
      </c>
      <c r="G529" s="99">
        <v>1381.32144835591</v>
      </c>
      <c r="H529" s="99">
        <v>0</v>
      </c>
      <c r="I529" s="99">
        <v>0</v>
      </c>
      <c r="J529" s="99">
        <v>32588.4000251293</v>
      </c>
      <c r="K529" s="99">
        <v>0</v>
      </c>
      <c r="L529" s="99">
        <v>28917.308769941301</v>
      </c>
      <c r="M529" s="99">
        <v>19356.9863424301</v>
      </c>
      <c r="N529" s="99">
        <v>6257.5963056683504</v>
      </c>
      <c r="O529" s="99">
        <v>0</v>
      </c>
      <c r="P529" s="99">
        <v>0</v>
      </c>
      <c r="Q529" s="99">
        <v>2710.8988074660301</v>
      </c>
      <c r="R529" s="99">
        <v>0</v>
      </c>
      <c r="S529" s="99">
        <v>0</v>
      </c>
      <c r="T529" s="99">
        <v>1353.0323308706299</v>
      </c>
      <c r="U529" s="99">
        <v>32823.945773601503</v>
      </c>
      <c r="V529" s="99">
        <v>2822361.87860107</v>
      </c>
      <c r="W529" s="99">
        <v>0</v>
      </c>
      <c r="X529" s="99">
        <v>755334.70983123803</v>
      </c>
      <c r="Y529" s="99">
        <v>549040.96116638195</v>
      </c>
      <c r="Z529" s="99">
        <v>200151.52653884899</v>
      </c>
      <c r="AA529" s="99">
        <v>0</v>
      </c>
      <c r="AB529" s="99">
        <v>0</v>
      </c>
      <c r="AC529" s="99">
        <v>11014635.8272705</v>
      </c>
      <c r="AD529" s="99">
        <v>0</v>
      </c>
      <c r="AE529" s="99">
        <v>1389369.89778137</v>
      </c>
      <c r="AF529" s="99">
        <v>986695.453956604</v>
      </c>
      <c r="AG529" s="99">
        <v>939517.239845276</v>
      </c>
      <c r="AH529" s="99">
        <v>0</v>
      </c>
      <c r="AI529" s="99">
        <v>0</v>
      </c>
      <c r="AJ529" s="99">
        <v>260563.26623153701</v>
      </c>
      <c r="AK529" s="99">
        <v>0</v>
      </c>
      <c r="AL529" s="99">
        <v>0</v>
      </c>
      <c r="AM529" s="99">
        <v>198680.08375549299</v>
      </c>
      <c r="AN529" s="99">
        <v>11066972.998046899</v>
      </c>
      <c r="AO529" s="99">
        <v>24905472.401367199</v>
      </c>
      <c r="AP529" s="99">
        <v>0</v>
      </c>
      <c r="AQ529" s="99">
        <v>6070882.70947266</v>
      </c>
      <c r="AR529" s="99">
        <v>4358136.7884521503</v>
      </c>
      <c r="AS529" s="99">
        <v>1611703.7180328399</v>
      </c>
      <c r="AT529" s="99">
        <v>0</v>
      </c>
      <c r="AU529" s="99">
        <v>0</v>
      </c>
      <c r="AV529" s="99">
        <v>31795112.556396499</v>
      </c>
      <c r="AW529" s="99">
        <v>0</v>
      </c>
      <c r="AX529" s="99">
        <v>12490484.87854</v>
      </c>
      <c r="AY529" s="99">
        <v>8971354.0957031306</v>
      </c>
      <c r="AZ529" s="99">
        <v>7341858.3795165997</v>
      </c>
      <c r="BA529" s="99">
        <v>0</v>
      </c>
      <c r="BB529" s="99">
        <v>0</v>
      </c>
      <c r="BC529" s="99">
        <v>2143260.6527709998</v>
      </c>
      <c r="BD529" s="99">
        <v>0</v>
      </c>
      <c r="BE529" s="99">
        <v>0</v>
      </c>
      <c r="BF529" s="99">
        <v>1602000.7008819601</v>
      </c>
      <c r="BG529" s="99">
        <v>31905563.205322299</v>
      </c>
      <c r="BH529" s="99">
        <v>4464282.47802734</v>
      </c>
      <c r="BI529" s="99">
        <v>0</v>
      </c>
      <c r="BJ529" s="99">
        <v>2114710.2075805701</v>
      </c>
      <c r="BK529" s="99">
        <v>1735100.8307342499</v>
      </c>
      <c r="BL529" s="99">
        <v>0</v>
      </c>
      <c r="BM529" s="99">
        <v>0</v>
      </c>
      <c r="BN529" s="99">
        <v>0</v>
      </c>
      <c r="BO529" s="99">
        <v>0</v>
      </c>
      <c r="BP529" s="99">
        <v>0</v>
      </c>
      <c r="BQ529" s="99">
        <v>0</v>
      </c>
      <c r="BR529" s="99">
        <v>2728032.6810607901</v>
      </c>
      <c r="BS529" s="99">
        <v>2712348.3299255399</v>
      </c>
      <c r="BT529" s="99">
        <v>0</v>
      </c>
      <c r="BU529" s="99">
        <v>0</v>
      </c>
      <c r="BV529" s="99">
        <v>1164638.1705627399</v>
      </c>
      <c r="BW529" s="99">
        <v>0</v>
      </c>
      <c r="BX529" s="99">
        <v>0</v>
      </c>
      <c r="BY529" s="99">
        <v>0</v>
      </c>
      <c r="BZ529" s="99">
        <v>0</v>
      </c>
      <c r="CA529" s="99">
        <v>57330.8024396896</v>
      </c>
      <c r="CB529" s="99">
        <v>3578587.70239258</v>
      </c>
      <c r="CC529" s="99">
        <v>30991579.360595699</v>
      </c>
      <c r="CD529" s="99">
        <v>6586798.9494018601</v>
      </c>
      <c r="CE529" s="99">
        <v>1376.28084136546</v>
      </c>
      <c r="CF529" s="99">
        <v>201396.82838439901</v>
      </c>
      <c r="CG529" s="99">
        <v>1618818.3594818099</v>
      </c>
      <c r="CH529" s="99">
        <v>0</v>
      </c>
      <c r="CI529" s="99">
        <v>58722.855630397797</v>
      </c>
      <c r="CJ529" s="99">
        <v>3780939.4643859901</v>
      </c>
      <c r="CK529" s="99">
        <v>32606332.3505859</v>
      </c>
      <c r="CL529" s="99">
        <v>6589513.5854492197</v>
      </c>
      <c r="CM529" s="166">
        <v>91297.701960563703</v>
      </c>
      <c r="CN529" s="166">
        <v>14849332.508911099</v>
      </c>
      <c r="CO529" s="166">
        <v>64459258.182128899</v>
      </c>
      <c r="CP529" s="99">
        <v>6589513.5854492197</v>
      </c>
      <c r="CQ529" s="99">
        <v>0</v>
      </c>
      <c r="CR529" s="99">
        <v>0</v>
      </c>
      <c r="CS529" s="99">
        <v>0</v>
      </c>
      <c r="CT529" s="99">
        <v>0</v>
      </c>
      <c r="CU529" s="98">
        <v>8508.9069519050008</v>
      </c>
      <c r="CV529" s="98">
        <v>33771.553864913003</v>
      </c>
      <c r="CW529" s="98">
        <v>3779984.5307769789</v>
      </c>
      <c r="CX529" s="98">
        <v>32610397.720077511</v>
      </c>
    </row>
    <row r="530" spans="1:102" x14ac:dyDescent="0.2">
      <c r="A530" s="98" t="s">
        <v>59</v>
      </c>
      <c r="B530" s="100">
        <v>40969</v>
      </c>
      <c r="C530" s="99">
        <v>49001.561574935899</v>
      </c>
      <c r="D530" s="99">
        <v>0</v>
      </c>
      <c r="E530" s="99">
        <v>8009.08628940582</v>
      </c>
      <c r="F530" s="99">
        <v>6055.7454235553696</v>
      </c>
      <c r="G530" s="99">
        <v>1377.26565429568</v>
      </c>
      <c r="H530" s="99">
        <v>0</v>
      </c>
      <c r="I530" s="99">
        <v>0</v>
      </c>
      <c r="J530" s="99">
        <v>32946.395980358102</v>
      </c>
      <c r="K530" s="99">
        <v>0</v>
      </c>
      <c r="L530" s="99">
        <v>28578.209297656998</v>
      </c>
      <c r="M530" s="99">
        <v>19369.304013490699</v>
      </c>
      <c r="N530" s="99">
        <v>6117.30753535032</v>
      </c>
      <c r="O530" s="99">
        <v>0</v>
      </c>
      <c r="P530" s="99">
        <v>0</v>
      </c>
      <c r="Q530" s="99">
        <v>2749.1357214152799</v>
      </c>
      <c r="R530" s="99">
        <v>0</v>
      </c>
      <c r="S530" s="99">
        <v>0</v>
      </c>
      <c r="T530" s="99">
        <v>1357.19706769288</v>
      </c>
      <c r="U530" s="99">
        <v>33162.673888206496</v>
      </c>
      <c r="V530" s="99">
        <v>2824081.65979004</v>
      </c>
      <c r="W530" s="99">
        <v>0</v>
      </c>
      <c r="X530" s="99">
        <v>726101.42417907703</v>
      </c>
      <c r="Y530" s="99">
        <v>526249.303413391</v>
      </c>
      <c r="Z530" s="99">
        <v>201820.08326339701</v>
      </c>
      <c r="AA530" s="99">
        <v>0</v>
      </c>
      <c r="AB530" s="99">
        <v>0</v>
      </c>
      <c r="AC530" s="99">
        <v>11178065.280029301</v>
      </c>
      <c r="AD530" s="99">
        <v>0</v>
      </c>
      <c r="AE530" s="99">
        <v>1407241.46272278</v>
      </c>
      <c r="AF530" s="99">
        <v>983084.08355712902</v>
      </c>
      <c r="AG530" s="99">
        <v>900209.22174072301</v>
      </c>
      <c r="AH530" s="99">
        <v>0</v>
      </c>
      <c r="AI530" s="99">
        <v>0</v>
      </c>
      <c r="AJ530" s="99">
        <v>274004.48217773403</v>
      </c>
      <c r="AK530" s="99">
        <v>0</v>
      </c>
      <c r="AL530" s="99">
        <v>0</v>
      </c>
      <c r="AM530" s="99">
        <v>200614.154947281</v>
      </c>
      <c r="AN530" s="99">
        <v>11165281.420654301</v>
      </c>
      <c r="AO530" s="99">
        <v>25151806.4145508</v>
      </c>
      <c r="AP530" s="99">
        <v>0</v>
      </c>
      <c r="AQ530" s="99">
        <v>5848056.1779785203</v>
      </c>
      <c r="AR530" s="99">
        <v>4194524.6226196298</v>
      </c>
      <c r="AS530" s="99">
        <v>1640910.8158721901</v>
      </c>
      <c r="AT530" s="99">
        <v>0</v>
      </c>
      <c r="AU530" s="99">
        <v>0</v>
      </c>
      <c r="AV530" s="99">
        <v>32500176.7272949</v>
      </c>
      <c r="AW530" s="99">
        <v>0</v>
      </c>
      <c r="AX530" s="99">
        <v>12700873.954223599</v>
      </c>
      <c r="AY530" s="99">
        <v>9171037.7014160194</v>
      </c>
      <c r="AZ530" s="99">
        <v>7211481.6853027297</v>
      </c>
      <c r="BA530" s="99">
        <v>0</v>
      </c>
      <c r="BB530" s="99">
        <v>0</v>
      </c>
      <c r="BC530" s="99">
        <v>2261308.44354248</v>
      </c>
      <c r="BD530" s="99">
        <v>0</v>
      </c>
      <c r="BE530" s="99">
        <v>0</v>
      </c>
      <c r="BF530" s="99">
        <v>1624627.004776</v>
      </c>
      <c r="BG530" s="99">
        <v>32437191.044677701</v>
      </c>
      <c r="BH530" s="99">
        <v>4567199.5494995099</v>
      </c>
      <c r="BI530" s="99">
        <v>0</v>
      </c>
      <c r="BJ530" s="99">
        <v>2057509.27410889</v>
      </c>
      <c r="BK530" s="99">
        <v>1679436.93426514</v>
      </c>
      <c r="BL530" s="99">
        <v>0</v>
      </c>
      <c r="BM530" s="99">
        <v>0</v>
      </c>
      <c r="BN530" s="99">
        <v>0</v>
      </c>
      <c r="BO530" s="99">
        <v>0</v>
      </c>
      <c r="BP530" s="99">
        <v>0</v>
      </c>
      <c r="BQ530" s="99">
        <v>0</v>
      </c>
      <c r="BR530" s="99">
        <v>2746692.4727783198</v>
      </c>
      <c r="BS530" s="99">
        <v>2683112.0093994099</v>
      </c>
      <c r="BT530" s="99">
        <v>0</v>
      </c>
      <c r="BU530" s="99">
        <v>0</v>
      </c>
      <c r="BV530" s="99">
        <v>1217976.0405578599</v>
      </c>
      <c r="BW530" s="99">
        <v>0</v>
      </c>
      <c r="BX530" s="99">
        <v>0</v>
      </c>
      <c r="BY530" s="99">
        <v>0</v>
      </c>
      <c r="BZ530" s="99">
        <v>0</v>
      </c>
      <c r="CA530" s="99">
        <v>56967.381948471098</v>
      </c>
      <c r="CB530" s="99">
        <v>3539539.2637329102</v>
      </c>
      <c r="CC530" s="99">
        <v>30926988.512695301</v>
      </c>
      <c r="CD530" s="99">
        <v>6629905.0427856399</v>
      </c>
      <c r="CE530" s="99">
        <v>1380.31158469617</v>
      </c>
      <c r="CF530" s="99">
        <v>198969.59966468799</v>
      </c>
      <c r="CG530" s="99">
        <v>1621247.40057373</v>
      </c>
      <c r="CH530" s="99">
        <v>0</v>
      </c>
      <c r="CI530" s="99">
        <v>58363.843160629302</v>
      </c>
      <c r="CJ530" s="99">
        <v>3739386.7398986798</v>
      </c>
      <c r="CK530" s="99">
        <v>32553016.848144501</v>
      </c>
      <c r="CL530" s="99">
        <v>6624990.9902954102</v>
      </c>
      <c r="CM530" s="166">
        <v>91374.573682785005</v>
      </c>
      <c r="CN530" s="166">
        <v>14890458.947631801</v>
      </c>
      <c r="CO530" s="166">
        <v>65002942.793945298</v>
      </c>
      <c r="CP530" s="99">
        <v>6624990.9902954102</v>
      </c>
      <c r="CQ530" s="99">
        <v>0</v>
      </c>
      <c r="CR530" s="99">
        <v>0</v>
      </c>
      <c r="CS530" s="99">
        <v>0</v>
      </c>
      <c r="CT530" s="99">
        <v>0</v>
      </c>
      <c r="CU530" s="98">
        <v>8222.2149590320005</v>
      </c>
      <c r="CV530" s="98">
        <v>34111.290343993001</v>
      </c>
      <c r="CW530" s="98">
        <v>3738508.8633975983</v>
      </c>
      <c r="CX530" s="98">
        <v>32548235.913269032</v>
      </c>
    </row>
    <row r="531" spans="1:102" x14ac:dyDescent="0.2">
      <c r="A531" s="98" t="s">
        <v>59</v>
      </c>
      <c r="B531" s="100">
        <v>41061</v>
      </c>
      <c r="C531" s="99">
        <v>48627.944371223501</v>
      </c>
      <c r="D531" s="99">
        <v>0</v>
      </c>
      <c r="E531" s="99">
        <v>7757.6189443469002</v>
      </c>
      <c r="F531" s="99">
        <v>5881.3438510298702</v>
      </c>
      <c r="G531" s="99">
        <v>1374.2916713655</v>
      </c>
      <c r="H531" s="99">
        <v>0</v>
      </c>
      <c r="I531" s="99">
        <v>0</v>
      </c>
      <c r="J531" s="99">
        <v>33232.421833515204</v>
      </c>
      <c r="K531" s="99">
        <v>0</v>
      </c>
      <c r="L531" s="99">
        <v>28549.380989789999</v>
      </c>
      <c r="M531" s="99">
        <v>19226.949547529199</v>
      </c>
      <c r="N531" s="99">
        <v>5804.2434630990001</v>
      </c>
      <c r="O531" s="99">
        <v>0</v>
      </c>
      <c r="P531" s="99">
        <v>0</v>
      </c>
      <c r="Q531" s="99">
        <v>2875.0426123738298</v>
      </c>
      <c r="R531" s="99">
        <v>0</v>
      </c>
      <c r="S531" s="99">
        <v>0</v>
      </c>
      <c r="T531" s="99">
        <v>1383.8096989989299</v>
      </c>
      <c r="U531" s="99">
        <v>33404.009517192797</v>
      </c>
      <c r="V531" s="99">
        <v>2805354.0615539602</v>
      </c>
      <c r="W531" s="99">
        <v>0</v>
      </c>
      <c r="X531" s="99">
        <v>688732.56040191697</v>
      </c>
      <c r="Y531" s="99">
        <v>496298.17689895601</v>
      </c>
      <c r="Z531" s="99">
        <v>197964.54837036101</v>
      </c>
      <c r="AA531" s="99">
        <v>0</v>
      </c>
      <c r="AB531" s="99">
        <v>0</v>
      </c>
      <c r="AC531" s="99">
        <v>11135751.7214355</v>
      </c>
      <c r="AD531" s="99">
        <v>0</v>
      </c>
      <c r="AE531" s="99">
        <v>1347558.58232117</v>
      </c>
      <c r="AF531" s="99">
        <v>979500.78491210903</v>
      </c>
      <c r="AG531" s="99">
        <v>835551.10189056396</v>
      </c>
      <c r="AH531" s="99">
        <v>0</v>
      </c>
      <c r="AI531" s="99">
        <v>0</v>
      </c>
      <c r="AJ531" s="99">
        <v>318243.05852889997</v>
      </c>
      <c r="AK531" s="99">
        <v>0</v>
      </c>
      <c r="AL531" s="99">
        <v>0</v>
      </c>
      <c r="AM531" s="99">
        <v>198205.880756378</v>
      </c>
      <c r="AN531" s="99">
        <v>11197430.216308599</v>
      </c>
      <c r="AO531" s="99">
        <v>25133250.6875</v>
      </c>
      <c r="AP531" s="99">
        <v>0</v>
      </c>
      <c r="AQ531" s="99">
        <v>5612679.43359375</v>
      </c>
      <c r="AR531" s="99">
        <v>4006171.2207641602</v>
      </c>
      <c r="AS531" s="99">
        <v>1612792.43240356</v>
      </c>
      <c r="AT531" s="99">
        <v>0</v>
      </c>
      <c r="AU531" s="99">
        <v>0</v>
      </c>
      <c r="AV531" s="99">
        <v>32678441.6257324</v>
      </c>
      <c r="AW531" s="99">
        <v>0</v>
      </c>
      <c r="AX531" s="99">
        <v>12278851.915161099</v>
      </c>
      <c r="AY531" s="99">
        <v>9042243.40234375</v>
      </c>
      <c r="AZ531" s="99">
        <v>6543135.6090698196</v>
      </c>
      <c r="BA531" s="99">
        <v>0</v>
      </c>
      <c r="BB531" s="99">
        <v>0</v>
      </c>
      <c r="BC531" s="99">
        <v>2614122.7631530799</v>
      </c>
      <c r="BD531" s="99">
        <v>0</v>
      </c>
      <c r="BE531" s="99">
        <v>0</v>
      </c>
      <c r="BF531" s="99">
        <v>1619001.09442139</v>
      </c>
      <c r="BG531" s="99">
        <v>32857781.114013702</v>
      </c>
      <c r="BH531" s="99">
        <v>4468343.6242065402</v>
      </c>
      <c r="BI531" s="99">
        <v>0</v>
      </c>
      <c r="BJ531" s="99">
        <v>1995131.47694397</v>
      </c>
      <c r="BK531" s="99">
        <v>1618679.2683105499</v>
      </c>
      <c r="BL531" s="99">
        <v>0</v>
      </c>
      <c r="BM531" s="99">
        <v>0</v>
      </c>
      <c r="BN531" s="99">
        <v>0</v>
      </c>
      <c r="BO531" s="99">
        <v>0</v>
      </c>
      <c r="BP531" s="99">
        <v>0</v>
      </c>
      <c r="BQ531" s="99">
        <v>0</v>
      </c>
      <c r="BR531" s="99">
        <v>2718965.5312805199</v>
      </c>
      <c r="BS531" s="99">
        <v>2421313.5490417499</v>
      </c>
      <c r="BT531" s="99">
        <v>0</v>
      </c>
      <c r="BU531" s="99">
        <v>0</v>
      </c>
      <c r="BV531" s="99">
        <v>1352302.6688385</v>
      </c>
      <c r="BW531" s="99">
        <v>0</v>
      </c>
      <c r="BX531" s="99">
        <v>0</v>
      </c>
      <c r="BY531" s="99">
        <v>0</v>
      </c>
      <c r="BZ531" s="99">
        <v>0</v>
      </c>
      <c r="CA531" s="99">
        <v>56401.511212348902</v>
      </c>
      <c r="CB531" s="99">
        <v>3498040.5443115202</v>
      </c>
      <c r="CC531" s="99">
        <v>30723081.5620117</v>
      </c>
      <c r="CD531" s="99">
        <v>6458382.0027465802</v>
      </c>
      <c r="CE531" s="99">
        <v>1377.8227872699499</v>
      </c>
      <c r="CF531" s="99">
        <v>199021.96663474999</v>
      </c>
      <c r="CG531" s="99">
        <v>1625482.69384766</v>
      </c>
      <c r="CH531" s="99">
        <v>0</v>
      </c>
      <c r="CI531" s="99">
        <v>57753.158471107497</v>
      </c>
      <c r="CJ531" s="99">
        <v>3691903.1966247601</v>
      </c>
      <c r="CK531" s="99">
        <v>32344165.826660201</v>
      </c>
      <c r="CL531" s="99">
        <v>6457218.34130859</v>
      </c>
      <c r="CM531" s="166">
        <v>90954.550828933701</v>
      </c>
      <c r="CN531" s="166">
        <v>14898261.056396499</v>
      </c>
      <c r="CO531" s="166">
        <v>65211236.953613304</v>
      </c>
      <c r="CP531" s="99">
        <v>6457218.34130859</v>
      </c>
      <c r="CQ531" s="99">
        <v>0</v>
      </c>
      <c r="CR531" s="99">
        <v>0</v>
      </c>
      <c r="CS531" s="99">
        <v>0</v>
      </c>
      <c r="CT531" s="99">
        <v>0</v>
      </c>
      <c r="CU531" s="98">
        <v>7950.6577371000003</v>
      </c>
      <c r="CV531" s="98">
        <v>34386.688459060999</v>
      </c>
      <c r="CW531" s="98">
        <v>3697062.5109462701</v>
      </c>
      <c r="CX531" s="98">
        <v>32348564.25585936</v>
      </c>
    </row>
    <row r="532" spans="1:102" x14ac:dyDescent="0.2">
      <c r="A532" s="98" t="s">
        <v>59</v>
      </c>
      <c r="B532" s="100">
        <v>41153</v>
      </c>
      <c r="C532" s="99">
        <v>48636.226904869101</v>
      </c>
      <c r="D532" s="99">
        <v>0</v>
      </c>
      <c r="E532" s="99">
        <v>7423.7346622347804</v>
      </c>
      <c r="F532" s="99">
        <v>5635.1092548370398</v>
      </c>
      <c r="G532" s="99">
        <v>1345.2502352297299</v>
      </c>
      <c r="H532" s="99">
        <v>0</v>
      </c>
      <c r="I532" s="99">
        <v>0</v>
      </c>
      <c r="J532" s="99">
        <v>33326.925162792199</v>
      </c>
      <c r="K532" s="99">
        <v>0</v>
      </c>
      <c r="L532" s="99">
        <v>28428.738007068601</v>
      </c>
      <c r="M532" s="99">
        <v>19318.714475154899</v>
      </c>
      <c r="N532" s="99">
        <v>5656.3560444116602</v>
      </c>
      <c r="O532" s="99">
        <v>0</v>
      </c>
      <c r="P532" s="99">
        <v>0</v>
      </c>
      <c r="Q532" s="99">
        <v>2840.55512776971</v>
      </c>
      <c r="R532" s="99">
        <v>0</v>
      </c>
      <c r="S532" s="99">
        <v>0</v>
      </c>
      <c r="T532" s="99">
        <v>1368.83235517144</v>
      </c>
      <c r="U532" s="99">
        <v>33527.869968414299</v>
      </c>
      <c r="V532" s="99">
        <v>2760549.3780212398</v>
      </c>
      <c r="W532" s="99">
        <v>0</v>
      </c>
      <c r="X532" s="99">
        <v>660610.61351013195</v>
      </c>
      <c r="Y532" s="99">
        <v>474401.57846832299</v>
      </c>
      <c r="Z532" s="99">
        <v>198503.08458328201</v>
      </c>
      <c r="AA532" s="99">
        <v>0</v>
      </c>
      <c r="AB532" s="99">
        <v>0</v>
      </c>
      <c r="AC532" s="99">
        <v>11204687.303466801</v>
      </c>
      <c r="AD532" s="99">
        <v>0</v>
      </c>
      <c r="AE532" s="99">
        <v>1329031.4055633501</v>
      </c>
      <c r="AF532" s="99">
        <v>973576.84231567394</v>
      </c>
      <c r="AG532" s="99">
        <v>801952.69299316395</v>
      </c>
      <c r="AH532" s="99">
        <v>0</v>
      </c>
      <c r="AI532" s="99">
        <v>0</v>
      </c>
      <c r="AJ532" s="99">
        <v>317667.37886810303</v>
      </c>
      <c r="AK532" s="99">
        <v>0</v>
      </c>
      <c r="AL532" s="99">
        <v>0</v>
      </c>
      <c r="AM532" s="99">
        <v>198810.40890121501</v>
      </c>
      <c r="AN532" s="99">
        <v>11232887.111572299</v>
      </c>
      <c r="AO532" s="99">
        <v>24917482.769531298</v>
      </c>
      <c r="AP532" s="99">
        <v>0</v>
      </c>
      <c r="AQ532" s="99">
        <v>5411259.4739379901</v>
      </c>
      <c r="AR532" s="99">
        <v>3842295.71057129</v>
      </c>
      <c r="AS532" s="99">
        <v>1644643.2659454299</v>
      </c>
      <c r="AT532" s="99">
        <v>0</v>
      </c>
      <c r="AU532" s="99">
        <v>0</v>
      </c>
      <c r="AV532" s="99">
        <v>33271831.237792999</v>
      </c>
      <c r="AW532" s="99">
        <v>0</v>
      </c>
      <c r="AX532" s="99">
        <v>12185512.818725601</v>
      </c>
      <c r="AY532" s="99">
        <v>9074633.93505859</v>
      </c>
      <c r="AZ532" s="99">
        <v>6399919.5651855497</v>
      </c>
      <c r="BA532" s="99">
        <v>0</v>
      </c>
      <c r="BB532" s="99">
        <v>0</v>
      </c>
      <c r="BC532" s="99">
        <v>2633131.09484863</v>
      </c>
      <c r="BD532" s="99">
        <v>0</v>
      </c>
      <c r="BE532" s="99">
        <v>0</v>
      </c>
      <c r="BF532" s="99">
        <v>1648448.7943878199</v>
      </c>
      <c r="BG532" s="99">
        <v>33313642.394531298</v>
      </c>
      <c r="BH532" s="99">
        <v>4579564.1340942401</v>
      </c>
      <c r="BI532" s="99">
        <v>0</v>
      </c>
      <c r="BJ532" s="99">
        <v>1970247.73045349</v>
      </c>
      <c r="BK532" s="99">
        <v>1593024.80541992</v>
      </c>
      <c r="BL532" s="99">
        <v>0</v>
      </c>
      <c r="BM532" s="99">
        <v>0</v>
      </c>
      <c r="BN532" s="99">
        <v>0</v>
      </c>
      <c r="BO532" s="99">
        <v>0</v>
      </c>
      <c r="BP532" s="99">
        <v>0</v>
      </c>
      <c r="BQ532" s="99">
        <v>0</v>
      </c>
      <c r="BR532" s="99">
        <v>2746899.5345764202</v>
      </c>
      <c r="BS532" s="99">
        <v>2387235.8793334998</v>
      </c>
      <c r="BT532" s="99">
        <v>0</v>
      </c>
      <c r="BU532" s="99">
        <v>0</v>
      </c>
      <c r="BV532" s="99">
        <v>1366502.41481018</v>
      </c>
      <c r="BW532" s="99">
        <v>0</v>
      </c>
      <c r="BX532" s="99">
        <v>0</v>
      </c>
      <c r="BY532" s="99">
        <v>0</v>
      </c>
      <c r="BZ532" s="99">
        <v>0</v>
      </c>
      <c r="CA532" s="99">
        <v>56083.724365234397</v>
      </c>
      <c r="CB532" s="99">
        <v>3434476.0652160598</v>
      </c>
      <c r="CC532" s="99">
        <v>30309792.146240201</v>
      </c>
      <c r="CD532" s="99">
        <v>6540185.4392089797</v>
      </c>
      <c r="CE532" s="99">
        <v>1344.27758872509</v>
      </c>
      <c r="CF532" s="99">
        <v>196673.46148109401</v>
      </c>
      <c r="CG532" s="99">
        <v>1626236.93264771</v>
      </c>
      <c r="CH532" s="99">
        <v>0</v>
      </c>
      <c r="CI532" s="99">
        <v>57432.698852539099</v>
      </c>
      <c r="CJ532" s="99">
        <v>3618477.3452758798</v>
      </c>
      <c r="CK532" s="99">
        <v>31942410.161377002</v>
      </c>
      <c r="CL532" s="99">
        <v>6546114.7446899395</v>
      </c>
      <c r="CM532" s="166">
        <v>90726.657808303804</v>
      </c>
      <c r="CN532" s="166">
        <v>14853332.8327637</v>
      </c>
      <c r="CO532" s="166">
        <v>65244301.1806641</v>
      </c>
      <c r="CP532" s="99">
        <v>6546114.7446899395</v>
      </c>
      <c r="CQ532" s="99">
        <v>0</v>
      </c>
      <c r="CR532" s="99">
        <v>0</v>
      </c>
      <c r="CS532" s="99">
        <v>0</v>
      </c>
      <c r="CT532" s="99">
        <v>0</v>
      </c>
      <c r="CU532" s="98">
        <v>7619.6414830590002</v>
      </c>
      <c r="CV532" s="98">
        <v>34490.679151955002</v>
      </c>
      <c r="CW532" s="98">
        <v>3631149.5266971537</v>
      </c>
      <c r="CX532" s="98">
        <v>31936029.07888791</v>
      </c>
    </row>
    <row r="533" spans="1:102" x14ac:dyDescent="0.2">
      <c r="A533" s="98" t="s">
        <v>59</v>
      </c>
      <c r="B533" s="100">
        <v>41244</v>
      </c>
      <c r="C533" s="99">
        <v>48267.656415462501</v>
      </c>
      <c r="D533" s="99">
        <v>0</v>
      </c>
      <c r="E533" s="99">
        <v>7257.03783118725</v>
      </c>
      <c r="F533" s="99">
        <v>5554.1535574793797</v>
      </c>
      <c r="G533" s="99">
        <v>1334.9372109472799</v>
      </c>
      <c r="H533" s="99">
        <v>0</v>
      </c>
      <c r="I533" s="99">
        <v>0</v>
      </c>
      <c r="J533" s="99">
        <v>33590.9235639572</v>
      </c>
      <c r="K533" s="99">
        <v>0</v>
      </c>
      <c r="L533" s="99">
        <v>27950.686413288098</v>
      </c>
      <c r="M533" s="99">
        <v>19191.8589365482</v>
      </c>
      <c r="N533" s="99">
        <v>5563.3703546524002</v>
      </c>
      <c r="O533" s="99">
        <v>0</v>
      </c>
      <c r="P533" s="99">
        <v>0</v>
      </c>
      <c r="Q533" s="99">
        <v>2794.6696967482599</v>
      </c>
      <c r="R533" s="99">
        <v>0</v>
      </c>
      <c r="S533" s="99">
        <v>0</v>
      </c>
      <c r="T533" s="99">
        <v>1312.1240065693901</v>
      </c>
      <c r="U533" s="99">
        <v>33758.025897502899</v>
      </c>
      <c r="V533" s="99">
        <v>2725471.0001831101</v>
      </c>
      <c r="W533" s="99">
        <v>0</v>
      </c>
      <c r="X533" s="99">
        <v>630167.36414337205</v>
      </c>
      <c r="Y533" s="99">
        <v>451627.13365554798</v>
      </c>
      <c r="Z533" s="99">
        <v>194607.806774139</v>
      </c>
      <c r="AA533" s="99">
        <v>0</v>
      </c>
      <c r="AB533" s="99">
        <v>0</v>
      </c>
      <c r="AC533" s="99">
        <v>11314660.7664795</v>
      </c>
      <c r="AD533" s="99">
        <v>0</v>
      </c>
      <c r="AE533" s="99">
        <v>1305894.09877014</v>
      </c>
      <c r="AF533" s="99">
        <v>962886.04938507103</v>
      </c>
      <c r="AG533" s="99">
        <v>775822.80628967297</v>
      </c>
      <c r="AH533" s="99">
        <v>0</v>
      </c>
      <c r="AI533" s="99">
        <v>0</v>
      </c>
      <c r="AJ533" s="99">
        <v>309737.86214065598</v>
      </c>
      <c r="AK533" s="99">
        <v>0</v>
      </c>
      <c r="AL533" s="99">
        <v>0</v>
      </c>
      <c r="AM533" s="99">
        <v>193698.01155471799</v>
      </c>
      <c r="AN533" s="99">
        <v>11310140.5638428</v>
      </c>
      <c r="AO533" s="99">
        <v>24718595.9375</v>
      </c>
      <c r="AP533" s="99">
        <v>0</v>
      </c>
      <c r="AQ533" s="99">
        <v>5222526.29760742</v>
      </c>
      <c r="AR533" s="99">
        <v>3693914.7010192899</v>
      </c>
      <c r="AS533" s="99">
        <v>1603464.47294617</v>
      </c>
      <c r="AT533" s="99">
        <v>0</v>
      </c>
      <c r="AU533" s="99">
        <v>0</v>
      </c>
      <c r="AV533" s="99">
        <v>33728581.852050804</v>
      </c>
      <c r="AW533" s="99">
        <v>0</v>
      </c>
      <c r="AX533" s="99">
        <v>12067880.8482666</v>
      </c>
      <c r="AY533" s="99">
        <v>9034054.9456787091</v>
      </c>
      <c r="AZ533" s="99">
        <v>6266150.0473022498</v>
      </c>
      <c r="BA533" s="99">
        <v>0</v>
      </c>
      <c r="BB533" s="99">
        <v>0</v>
      </c>
      <c r="BC533" s="99">
        <v>2578528.0896911598</v>
      </c>
      <c r="BD533" s="99">
        <v>0</v>
      </c>
      <c r="BE533" s="99">
        <v>0</v>
      </c>
      <c r="BF533" s="99">
        <v>1596247.8331146201</v>
      </c>
      <c r="BG533" s="99">
        <v>33724008.150390603</v>
      </c>
      <c r="BH533" s="99">
        <v>4538673.9810790997</v>
      </c>
      <c r="BI533" s="99">
        <v>0</v>
      </c>
      <c r="BJ533" s="99">
        <v>1897839.97964478</v>
      </c>
      <c r="BK533" s="99">
        <v>1531792.5341796901</v>
      </c>
      <c r="BL533" s="99">
        <v>0</v>
      </c>
      <c r="BM533" s="99">
        <v>0</v>
      </c>
      <c r="BN533" s="99">
        <v>0</v>
      </c>
      <c r="BO533" s="99">
        <v>0</v>
      </c>
      <c r="BP533" s="99">
        <v>0</v>
      </c>
      <c r="BQ533" s="99">
        <v>0</v>
      </c>
      <c r="BR533" s="99">
        <v>2760785.9796142601</v>
      </c>
      <c r="BS533" s="99">
        <v>2346462.9152221698</v>
      </c>
      <c r="BT533" s="99">
        <v>0</v>
      </c>
      <c r="BU533" s="99">
        <v>0</v>
      </c>
      <c r="BV533" s="99">
        <v>1351326.5795440699</v>
      </c>
      <c r="BW533" s="99">
        <v>0</v>
      </c>
      <c r="BX533" s="99">
        <v>0</v>
      </c>
      <c r="BY533" s="99">
        <v>0</v>
      </c>
      <c r="BZ533" s="99">
        <v>0</v>
      </c>
      <c r="CA533" s="99">
        <v>55524.372419834101</v>
      </c>
      <c r="CB533" s="99">
        <v>3363734.1975707998</v>
      </c>
      <c r="CC533" s="99">
        <v>29925665.5314941</v>
      </c>
      <c r="CD533" s="99">
        <v>6444171.5740356399</v>
      </c>
      <c r="CE533" s="99">
        <v>1330.43421812356</v>
      </c>
      <c r="CF533" s="99">
        <v>193543.07640266401</v>
      </c>
      <c r="CG533" s="99">
        <v>1592485.9393158001</v>
      </c>
      <c r="CH533" s="99">
        <v>0</v>
      </c>
      <c r="CI533" s="99">
        <v>56867.296699047103</v>
      </c>
      <c r="CJ533" s="99">
        <v>3547324.9458313002</v>
      </c>
      <c r="CK533" s="99">
        <v>31508164.435058601</v>
      </c>
      <c r="CL533" s="99">
        <v>6447283.3482055701</v>
      </c>
      <c r="CM533" s="166">
        <v>90394.657145500198</v>
      </c>
      <c r="CN533" s="166">
        <v>14851848.482177701</v>
      </c>
      <c r="CO533" s="166">
        <v>65173436.111816399</v>
      </c>
      <c r="CP533" s="99">
        <v>6447283.3482055701</v>
      </c>
      <c r="CQ533" s="99">
        <v>0</v>
      </c>
      <c r="CR533" s="99">
        <v>0</v>
      </c>
      <c r="CS533" s="99">
        <v>0</v>
      </c>
      <c r="CT533" s="99">
        <v>0</v>
      </c>
      <c r="CU533" s="98">
        <v>7415.5354468209998</v>
      </c>
      <c r="CV533" s="98">
        <v>34727.609882272001</v>
      </c>
      <c r="CW533" s="98">
        <v>3557277.273973464</v>
      </c>
      <c r="CX533" s="98">
        <v>31518151.470809899</v>
      </c>
    </row>
    <row r="534" spans="1:102" x14ac:dyDescent="0.2">
      <c r="A534" s="98" t="s">
        <v>59</v>
      </c>
      <c r="B534" s="100">
        <v>41334</v>
      </c>
      <c r="C534" s="99">
        <v>47385.843202114098</v>
      </c>
      <c r="D534" s="99">
        <v>0</v>
      </c>
      <c r="E534" s="99">
        <v>6993.8057314753496</v>
      </c>
      <c r="F534" s="99">
        <v>5331.5882142782202</v>
      </c>
      <c r="G534" s="99">
        <v>1327.5055791437601</v>
      </c>
      <c r="H534" s="99">
        <v>0</v>
      </c>
      <c r="I534" s="99">
        <v>0</v>
      </c>
      <c r="J534" s="99">
        <v>33753.244757175402</v>
      </c>
      <c r="K534" s="99">
        <v>0</v>
      </c>
      <c r="L534" s="99">
        <v>1204.82249857485</v>
      </c>
      <c r="M534" s="99">
        <v>18926.182566165899</v>
      </c>
      <c r="N534" s="99">
        <v>5395.3030185699499</v>
      </c>
      <c r="O534" s="99">
        <v>0</v>
      </c>
      <c r="P534" s="99">
        <v>25985.555047035199</v>
      </c>
      <c r="Q534" s="99">
        <v>2750.1362112462498</v>
      </c>
      <c r="R534" s="99">
        <v>0</v>
      </c>
      <c r="S534" s="99">
        <v>1311.5908161401701</v>
      </c>
      <c r="T534" s="99">
        <v>0</v>
      </c>
      <c r="U534" s="99">
        <v>33897.411616802201</v>
      </c>
      <c r="V534" s="99">
        <v>2661347.3905639602</v>
      </c>
      <c r="W534" s="99">
        <v>0</v>
      </c>
      <c r="X534" s="99">
        <v>596633.90425109898</v>
      </c>
      <c r="Y534" s="99">
        <v>423940.87023925799</v>
      </c>
      <c r="Z534" s="99">
        <v>187605.74867439299</v>
      </c>
      <c r="AA534" s="99">
        <v>0</v>
      </c>
      <c r="AB534" s="99">
        <v>0</v>
      </c>
      <c r="AC534" s="99">
        <v>11303595.6654053</v>
      </c>
      <c r="AD534" s="99">
        <v>0</v>
      </c>
      <c r="AE534" s="99">
        <v>32989.937842369101</v>
      </c>
      <c r="AF534" s="99">
        <v>943357.43620300305</v>
      </c>
      <c r="AG534" s="99">
        <v>754909.32066345203</v>
      </c>
      <c r="AH534" s="99">
        <v>0</v>
      </c>
      <c r="AI534" s="99">
        <v>1204411.7980041499</v>
      </c>
      <c r="AJ534" s="99">
        <v>301979.03515243501</v>
      </c>
      <c r="AK534" s="99">
        <v>0</v>
      </c>
      <c r="AL534" s="99">
        <v>186130.96352004999</v>
      </c>
      <c r="AM534" s="99">
        <v>0</v>
      </c>
      <c r="AN534" s="99">
        <v>11350640.2817383</v>
      </c>
      <c r="AO534" s="99">
        <v>24095565.167236298</v>
      </c>
      <c r="AP534" s="99">
        <v>0</v>
      </c>
      <c r="AQ534" s="99">
        <v>4864459.8233642597</v>
      </c>
      <c r="AR534" s="99">
        <v>3446385.1271057101</v>
      </c>
      <c r="AS534" s="99">
        <v>1546914.6700591999</v>
      </c>
      <c r="AT534" s="99">
        <v>0</v>
      </c>
      <c r="AU534" s="99">
        <v>0</v>
      </c>
      <c r="AV534" s="99">
        <v>33845736.654785201</v>
      </c>
      <c r="AW534" s="99">
        <v>0</v>
      </c>
      <c r="AX534" s="99">
        <v>334595.60655975301</v>
      </c>
      <c r="AY534" s="99">
        <v>8805212.6082763709</v>
      </c>
      <c r="AZ534" s="99">
        <v>6053864.06848145</v>
      </c>
      <c r="BA534" s="99">
        <v>0</v>
      </c>
      <c r="BB534" s="99">
        <v>10971649.255127</v>
      </c>
      <c r="BC534" s="99">
        <v>2515378.8028259301</v>
      </c>
      <c r="BD534" s="99">
        <v>0</v>
      </c>
      <c r="BE534" s="99">
        <v>1531224.19125366</v>
      </c>
      <c r="BF534" s="99">
        <v>0</v>
      </c>
      <c r="BG534" s="99">
        <v>33994084.465820298</v>
      </c>
      <c r="BH534" s="99">
        <v>5383443.0921630897</v>
      </c>
      <c r="BI534" s="99">
        <v>0</v>
      </c>
      <c r="BJ534" s="99">
        <v>1883798.1862792999</v>
      </c>
      <c r="BK534" s="99">
        <v>1476902.3560028099</v>
      </c>
      <c r="BL534" s="99">
        <v>0</v>
      </c>
      <c r="BM534" s="99">
        <v>0</v>
      </c>
      <c r="BN534" s="99">
        <v>0</v>
      </c>
      <c r="BO534" s="99">
        <v>0</v>
      </c>
      <c r="BP534" s="99">
        <v>0</v>
      </c>
      <c r="BQ534" s="99">
        <v>0</v>
      </c>
      <c r="BR534" s="99">
        <v>2803881.2274475102</v>
      </c>
      <c r="BS534" s="99">
        <v>2294948.63464355</v>
      </c>
      <c r="BT534" s="99">
        <v>0</v>
      </c>
      <c r="BU534" s="99">
        <v>841410.91999816895</v>
      </c>
      <c r="BV534" s="99">
        <v>1347697.5964355499</v>
      </c>
      <c r="BW534" s="99">
        <v>0</v>
      </c>
      <c r="BX534" s="99">
        <v>129243.13989067099</v>
      </c>
      <c r="BY534" s="99">
        <v>0</v>
      </c>
      <c r="BZ534" s="99">
        <v>0</v>
      </c>
      <c r="CA534" s="99">
        <v>54352.227034091899</v>
      </c>
      <c r="CB534" s="99">
        <v>3236754.5634765602</v>
      </c>
      <c r="CC534" s="99">
        <v>28974481.360839799</v>
      </c>
      <c r="CD534" s="99">
        <v>7274187.52270508</v>
      </c>
      <c r="CE534" s="99">
        <v>1330.21283073723</v>
      </c>
      <c r="CF534" s="99">
        <v>189833.54830551101</v>
      </c>
      <c r="CG534" s="99">
        <v>1565137.7420806901</v>
      </c>
      <c r="CH534" s="99">
        <v>0</v>
      </c>
      <c r="CI534" s="99">
        <v>55681.648130416899</v>
      </c>
      <c r="CJ534" s="99">
        <v>3446834.8125915499</v>
      </c>
      <c r="CK534" s="99">
        <v>30537973.5153809</v>
      </c>
      <c r="CL534" s="99">
        <v>7397766.0958252</v>
      </c>
      <c r="CM534" s="166">
        <v>89476.964581489607</v>
      </c>
      <c r="CN534" s="166">
        <v>14819937.5780029</v>
      </c>
      <c r="CO534" s="166">
        <v>64665355.206542999</v>
      </c>
      <c r="CP534" s="99">
        <v>7397766.0958252</v>
      </c>
      <c r="CQ534" s="99">
        <v>0</v>
      </c>
      <c r="CR534" s="99">
        <v>0</v>
      </c>
      <c r="CS534" s="99">
        <v>0</v>
      </c>
      <c r="CT534" s="99">
        <v>0</v>
      </c>
      <c r="CU534" s="98">
        <v>7134.3182718019998</v>
      </c>
      <c r="CV534" s="98">
        <v>34888.868171861999</v>
      </c>
      <c r="CW534" s="98">
        <v>3426588.1117820712</v>
      </c>
      <c r="CX534" s="98">
        <v>30539619.102920488</v>
      </c>
    </row>
    <row r="535" spans="1:102" x14ac:dyDescent="0.2">
      <c r="A535" s="98" t="s">
        <v>59</v>
      </c>
      <c r="B535" s="100">
        <v>41426</v>
      </c>
      <c r="C535" s="99">
        <v>47591.299947738597</v>
      </c>
      <c r="D535" s="99">
        <v>0</v>
      </c>
      <c r="E535" s="99">
        <v>6778.5348194241496</v>
      </c>
      <c r="F535" s="99">
        <v>5186.5631168484697</v>
      </c>
      <c r="G535" s="99">
        <v>1315.5404451489401</v>
      </c>
      <c r="H535" s="99">
        <v>0</v>
      </c>
      <c r="I535" s="99">
        <v>0</v>
      </c>
      <c r="J535" s="99">
        <v>33727.071292877197</v>
      </c>
      <c r="K535" s="99">
        <v>0</v>
      </c>
      <c r="L535" s="99">
        <v>946.628712028265</v>
      </c>
      <c r="M535" s="99">
        <v>19127.598302602801</v>
      </c>
      <c r="N535" s="99">
        <v>5239.4814434051495</v>
      </c>
      <c r="O535" s="99">
        <v>0</v>
      </c>
      <c r="P535" s="99">
        <v>26357.937680959702</v>
      </c>
      <c r="Q535" s="99">
        <v>2752.4596970379398</v>
      </c>
      <c r="R535" s="99">
        <v>0</v>
      </c>
      <c r="S535" s="99">
        <v>1316.2187698185401</v>
      </c>
      <c r="T535" s="99">
        <v>0</v>
      </c>
      <c r="U535" s="99">
        <v>33847.277231693297</v>
      </c>
      <c r="V535" s="99">
        <v>2656560.5253906301</v>
      </c>
      <c r="W535" s="99">
        <v>0</v>
      </c>
      <c r="X535" s="99">
        <v>572790.14150238002</v>
      </c>
      <c r="Y535" s="99">
        <v>412111.222682953</v>
      </c>
      <c r="Z535" s="99">
        <v>187460.302867889</v>
      </c>
      <c r="AA535" s="99">
        <v>0</v>
      </c>
      <c r="AB535" s="99">
        <v>0</v>
      </c>
      <c r="AC535" s="99">
        <v>11305912.282714801</v>
      </c>
      <c r="AD535" s="99">
        <v>0</v>
      </c>
      <c r="AE535" s="99">
        <v>26657.142833232901</v>
      </c>
      <c r="AF535" s="99">
        <v>949438.67327117897</v>
      </c>
      <c r="AG535" s="99">
        <v>727951.49982452404</v>
      </c>
      <c r="AH535" s="99">
        <v>0</v>
      </c>
      <c r="AI535" s="99">
        <v>1225096.7120056199</v>
      </c>
      <c r="AJ535" s="99">
        <v>306707.33314895601</v>
      </c>
      <c r="AK535" s="99">
        <v>0</v>
      </c>
      <c r="AL535" s="99">
        <v>186341.176847458</v>
      </c>
      <c r="AM535" s="99">
        <v>0</v>
      </c>
      <c r="AN535" s="99">
        <v>11319341.4732666</v>
      </c>
      <c r="AO535" s="99">
        <v>24158822.095214799</v>
      </c>
      <c r="AP535" s="99">
        <v>0</v>
      </c>
      <c r="AQ535" s="99">
        <v>4737556.6626586895</v>
      </c>
      <c r="AR535" s="99">
        <v>3335185.1453247098</v>
      </c>
      <c r="AS535" s="99">
        <v>1546505.7415771501</v>
      </c>
      <c r="AT535" s="99">
        <v>0</v>
      </c>
      <c r="AU535" s="99">
        <v>0</v>
      </c>
      <c r="AV535" s="99">
        <v>33912336.111816399</v>
      </c>
      <c r="AW535" s="99">
        <v>0</v>
      </c>
      <c r="AX535" s="99">
        <v>253055.197408676</v>
      </c>
      <c r="AY535" s="99">
        <v>8904817.77807617</v>
      </c>
      <c r="AZ535" s="99">
        <v>5865518.86865234</v>
      </c>
      <c r="BA535" s="99">
        <v>0</v>
      </c>
      <c r="BB535" s="99">
        <v>11228936.521850601</v>
      </c>
      <c r="BC535" s="99">
        <v>2564414.5725402799</v>
      </c>
      <c r="BD535" s="99">
        <v>0</v>
      </c>
      <c r="BE535" s="99">
        <v>1541869.5833129899</v>
      </c>
      <c r="BF535" s="99">
        <v>0</v>
      </c>
      <c r="BG535" s="99">
        <v>33976698.6328125</v>
      </c>
      <c r="BH535" s="99">
        <v>5470754.2580566397</v>
      </c>
      <c r="BI535" s="99">
        <v>0</v>
      </c>
      <c r="BJ535" s="99">
        <v>1842904.6046752899</v>
      </c>
      <c r="BK535" s="99">
        <v>1447450.4833221401</v>
      </c>
      <c r="BL535" s="99">
        <v>0</v>
      </c>
      <c r="BM535" s="99">
        <v>0</v>
      </c>
      <c r="BN535" s="99">
        <v>0</v>
      </c>
      <c r="BO535" s="99">
        <v>0</v>
      </c>
      <c r="BP535" s="99">
        <v>0</v>
      </c>
      <c r="BQ535" s="99">
        <v>0</v>
      </c>
      <c r="BR535" s="99">
        <v>2850917.7114257799</v>
      </c>
      <c r="BS535" s="99">
        <v>2238643.9213867201</v>
      </c>
      <c r="BT535" s="99">
        <v>0</v>
      </c>
      <c r="BU535" s="99">
        <v>888531.02999115002</v>
      </c>
      <c r="BV535" s="99">
        <v>1370026.57987976</v>
      </c>
      <c r="BW535" s="99">
        <v>0</v>
      </c>
      <c r="BX535" s="99">
        <v>129683.059900284</v>
      </c>
      <c r="BY535" s="99">
        <v>0</v>
      </c>
      <c r="BZ535" s="99">
        <v>0</v>
      </c>
      <c r="CA535" s="99">
        <v>54381.015104293801</v>
      </c>
      <c r="CB535" s="99">
        <v>3251291.4698181199</v>
      </c>
      <c r="CC535" s="99">
        <v>28917562.667236298</v>
      </c>
      <c r="CD535" s="99">
        <v>7312863.2131957998</v>
      </c>
      <c r="CE535" s="99">
        <v>1316.36907054484</v>
      </c>
      <c r="CF535" s="99">
        <v>187150.395858765</v>
      </c>
      <c r="CG535" s="99">
        <v>1546984.5654754599</v>
      </c>
      <c r="CH535" s="99">
        <v>0</v>
      </c>
      <c r="CI535" s="99">
        <v>55681.5570325851</v>
      </c>
      <c r="CJ535" s="99">
        <v>3423455.2063903799</v>
      </c>
      <c r="CK535" s="99">
        <v>30475896.464355499</v>
      </c>
      <c r="CL535" s="99">
        <v>7438598.5211181603</v>
      </c>
      <c r="CM535" s="166">
        <v>89314.489447593704</v>
      </c>
      <c r="CN535" s="166">
        <v>14744909.3789063</v>
      </c>
      <c r="CO535" s="166">
        <v>64350916.451171897</v>
      </c>
      <c r="CP535" s="99">
        <v>7438598.5211181603</v>
      </c>
      <c r="CQ535" s="99">
        <v>0</v>
      </c>
      <c r="CR535" s="99">
        <v>0</v>
      </c>
      <c r="CS535" s="99">
        <v>0</v>
      </c>
      <c r="CT535" s="99">
        <v>0</v>
      </c>
      <c r="CU535" s="98">
        <v>6913.7179550330002</v>
      </c>
      <c r="CV535" s="98">
        <v>34838.420645983999</v>
      </c>
      <c r="CW535" s="98">
        <v>3438441.865676885</v>
      </c>
      <c r="CX535" s="98">
        <v>30464547.232711758</v>
      </c>
    </row>
    <row r="536" spans="1:102" x14ac:dyDescent="0.2">
      <c r="A536" s="98" t="s">
        <v>59</v>
      </c>
      <c r="B536" s="100">
        <v>41518</v>
      </c>
      <c r="C536" s="99">
        <v>47413.621522903399</v>
      </c>
      <c r="D536" s="99">
        <v>0</v>
      </c>
      <c r="E536" s="99">
        <v>6548.8522869348499</v>
      </c>
      <c r="F536" s="99">
        <v>5016.1401022076598</v>
      </c>
      <c r="G536" s="99">
        <v>1341.4558769017499</v>
      </c>
      <c r="H536" s="99">
        <v>0</v>
      </c>
      <c r="I536" s="99">
        <v>0</v>
      </c>
      <c r="J536" s="99">
        <v>33737.6481328011</v>
      </c>
      <c r="K536" s="99">
        <v>0</v>
      </c>
      <c r="L536" s="99">
        <v>229.82195047847901</v>
      </c>
      <c r="M536" s="99">
        <v>19153.0359179974</v>
      </c>
      <c r="N536" s="99">
        <v>5137.5646068453798</v>
      </c>
      <c r="O536" s="99">
        <v>0</v>
      </c>
      <c r="P536" s="99">
        <v>26801.0866653919</v>
      </c>
      <c r="Q536" s="99">
        <v>2722.9328036010302</v>
      </c>
      <c r="R536" s="99">
        <v>0</v>
      </c>
      <c r="S536" s="99">
        <v>1354.8026885092299</v>
      </c>
      <c r="T536" s="99">
        <v>0</v>
      </c>
      <c r="U536" s="99">
        <v>33871.523842811599</v>
      </c>
      <c r="V536" s="99">
        <v>2646412.6475524898</v>
      </c>
      <c r="W536" s="99">
        <v>0</v>
      </c>
      <c r="X536" s="99">
        <v>553312.68031311</v>
      </c>
      <c r="Y536" s="99">
        <v>394256.86076354998</v>
      </c>
      <c r="Z536" s="99">
        <v>186851.24430465701</v>
      </c>
      <c r="AA536" s="99">
        <v>0</v>
      </c>
      <c r="AB536" s="99">
        <v>0</v>
      </c>
      <c r="AC536" s="99">
        <v>11301026.9990234</v>
      </c>
      <c r="AD536" s="99">
        <v>0</v>
      </c>
      <c r="AE536" s="99">
        <v>20970.669582605398</v>
      </c>
      <c r="AF536" s="99">
        <v>953640.80885314895</v>
      </c>
      <c r="AG536" s="99">
        <v>696050.16192627</v>
      </c>
      <c r="AH536" s="99">
        <v>0</v>
      </c>
      <c r="AI536" s="99">
        <v>1220446.91127014</v>
      </c>
      <c r="AJ536" s="99">
        <v>310648.950832367</v>
      </c>
      <c r="AK536" s="99">
        <v>0</v>
      </c>
      <c r="AL536" s="99">
        <v>185476.935754776</v>
      </c>
      <c r="AM536" s="99">
        <v>0</v>
      </c>
      <c r="AN536" s="99">
        <v>11299406.426757799</v>
      </c>
      <c r="AO536" s="99">
        <v>24178313.839111298</v>
      </c>
      <c r="AP536" s="99">
        <v>0</v>
      </c>
      <c r="AQ536" s="99">
        <v>4541291.1531372098</v>
      </c>
      <c r="AR536" s="99">
        <v>3176139.8119201702</v>
      </c>
      <c r="AS536" s="99">
        <v>1544579.5091705299</v>
      </c>
      <c r="AT536" s="99">
        <v>0</v>
      </c>
      <c r="AU536" s="99">
        <v>0</v>
      </c>
      <c r="AV536" s="99">
        <v>33963154.838378899</v>
      </c>
      <c r="AW536" s="99">
        <v>0</v>
      </c>
      <c r="AX536" s="99">
        <v>165607.202095032</v>
      </c>
      <c r="AY536" s="99">
        <v>9062782.26635742</v>
      </c>
      <c r="AZ536" s="99">
        <v>5674103.9613647498</v>
      </c>
      <c r="BA536" s="99">
        <v>0</v>
      </c>
      <c r="BB536" s="99">
        <v>11275060.118408199</v>
      </c>
      <c r="BC536" s="99">
        <v>2605523.58120728</v>
      </c>
      <c r="BD536" s="99">
        <v>0</v>
      </c>
      <c r="BE536" s="99">
        <v>1533820.5276794401</v>
      </c>
      <c r="BF536" s="99">
        <v>0</v>
      </c>
      <c r="BG536" s="99">
        <v>33890359.448242202</v>
      </c>
      <c r="BH536" s="99">
        <v>5486222.7769165002</v>
      </c>
      <c r="BI536" s="99">
        <v>0</v>
      </c>
      <c r="BJ536" s="99">
        <v>1792698.1254119901</v>
      </c>
      <c r="BK536" s="99">
        <v>1407367.0788116499</v>
      </c>
      <c r="BL536" s="99">
        <v>0</v>
      </c>
      <c r="BM536" s="99">
        <v>0</v>
      </c>
      <c r="BN536" s="99">
        <v>0</v>
      </c>
      <c r="BO536" s="99">
        <v>0</v>
      </c>
      <c r="BP536" s="99">
        <v>0</v>
      </c>
      <c r="BQ536" s="99">
        <v>0</v>
      </c>
      <c r="BR536" s="99">
        <v>2895213.8839416499</v>
      </c>
      <c r="BS536" s="99">
        <v>2166529.9734497098</v>
      </c>
      <c r="BT536" s="99">
        <v>0</v>
      </c>
      <c r="BU536" s="99">
        <v>744243.75</v>
      </c>
      <c r="BV536" s="99">
        <v>1383683.88893127</v>
      </c>
      <c r="BW536" s="99">
        <v>0</v>
      </c>
      <c r="BX536" s="99">
        <v>109679.99991703</v>
      </c>
      <c r="BY536" s="99">
        <v>0</v>
      </c>
      <c r="BZ536" s="99">
        <v>0</v>
      </c>
      <c r="CA536" s="99">
        <v>53978.774484634399</v>
      </c>
      <c r="CB536" s="99">
        <v>3203109.0453185998</v>
      </c>
      <c r="CC536" s="99">
        <v>28687761.946533199</v>
      </c>
      <c r="CD536" s="99">
        <v>7260800.1536865197</v>
      </c>
      <c r="CE536" s="99">
        <v>1341.9413495808799</v>
      </c>
      <c r="CF536" s="99">
        <v>185509.125452042</v>
      </c>
      <c r="CG536" s="99">
        <v>1530791.5176544201</v>
      </c>
      <c r="CH536" s="99">
        <v>0</v>
      </c>
      <c r="CI536" s="99">
        <v>55334.103227138497</v>
      </c>
      <c r="CJ536" s="99">
        <v>3383318.7810058598</v>
      </c>
      <c r="CK536" s="99">
        <v>30211276.411132801</v>
      </c>
      <c r="CL536" s="99">
        <v>7384772.4149780301</v>
      </c>
      <c r="CM536" s="166">
        <v>88938.3361549377</v>
      </c>
      <c r="CN536" s="166">
        <v>14668016.415527301</v>
      </c>
      <c r="CO536" s="166">
        <v>64122111.535644501</v>
      </c>
      <c r="CP536" s="99">
        <v>7384772.4149780301</v>
      </c>
      <c r="CQ536" s="99">
        <v>0</v>
      </c>
      <c r="CR536" s="99">
        <v>0</v>
      </c>
      <c r="CS536" s="99">
        <v>0</v>
      </c>
      <c r="CT536" s="99">
        <v>0</v>
      </c>
      <c r="CU536" s="98">
        <v>6679.6275941069998</v>
      </c>
      <c r="CV536" s="98">
        <v>34866.875978440999</v>
      </c>
      <c r="CW536" s="98">
        <v>3388618.1707706419</v>
      </c>
      <c r="CX536" s="98">
        <v>30218553.464187618</v>
      </c>
    </row>
    <row r="537" spans="1:102" x14ac:dyDescent="0.2">
      <c r="A537" s="98" t="s">
        <v>59</v>
      </c>
      <c r="B537" s="100">
        <v>41609</v>
      </c>
      <c r="C537" s="99">
        <v>47113.286141395598</v>
      </c>
      <c r="D537" s="99">
        <v>0</v>
      </c>
      <c r="E537" s="99">
        <v>6273.0374278426198</v>
      </c>
      <c r="F537" s="99">
        <v>4811.3742612600299</v>
      </c>
      <c r="G537" s="99">
        <v>1296.5564477294699</v>
      </c>
      <c r="H537" s="99">
        <v>0</v>
      </c>
      <c r="I537" s="99">
        <v>0</v>
      </c>
      <c r="J537" s="99">
        <v>33630.781917095199</v>
      </c>
      <c r="K537" s="99">
        <v>0</v>
      </c>
      <c r="L537" s="99">
        <v>131.82033795490901</v>
      </c>
      <c r="M537" s="99">
        <v>19096.115389347098</v>
      </c>
      <c r="N537" s="99">
        <v>4984.0657973289499</v>
      </c>
      <c r="O537" s="99">
        <v>0</v>
      </c>
      <c r="P537" s="99">
        <v>26498.8838455677</v>
      </c>
      <c r="Q537" s="99">
        <v>2712.2041244208799</v>
      </c>
      <c r="R537" s="99">
        <v>0</v>
      </c>
      <c r="S537" s="99">
        <v>1277.0014714747699</v>
      </c>
      <c r="T537" s="99">
        <v>0</v>
      </c>
      <c r="U537" s="99">
        <v>33738.951280116999</v>
      </c>
      <c r="V537" s="99">
        <v>2605493.7793884301</v>
      </c>
      <c r="W537" s="99">
        <v>0</v>
      </c>
      <c r="X537" s="99">
        <v>524864.84252166701</v>
      </c>
      <c r="Y537" s="99">
        <v>371572.48291397101</v>
      </c>
      <c r="Z537" s="99">
        <v>181665.06117820699</v>
      </c>
      <c r="AA537" s="99">
        <v>0</v>
      </c>
      <c r="AB537" s="99">
        <v>0</v>
      </c>
      <c r="AC537" s="99">
        <v>11186001.334472699</v>
      </c>
      <c r="AD537" s="99">
        <v>0</v>
      </c>
      <c r="AE537" s="99">
        <v>15044.373802542699</v>
      </c>
      <c r="AF537" s="99">
        <v>938608.92916870106</v>
      </c>
      <c r="AG537" s="99">
        <v>665996.787994385</v>
      </c>
      <c r="AH537" s="99">
        <v>0</v>
      </c>
      <c r="AI537" s="99">
        <v>1201607.6009979199</v>
      </c>
      <c r="AJ537" s="99">
        <v>313348.135784149</v>
      </c>
      <c r="AK537" s="99">
        <v>0</v>
      </c>
      <c r="AL537" s="99">
        <v>179828.88680648801</v>
      </c>
      <c r="AM537" s="99">
        <v>0</v>
      </c>
      <c r="AN537" s="99">
        <v>11190642.0008545</v>
      </c>
      <c r="AO537" s="99">
        <v>23917753.6958008</v>
      </c>
      <c r="AP537" s="99">
        <v>0</v>
      </c>
      <c r="AQ537" s="99">
        <v>4307323.4072265597</v>
      </c>
      <c r="AR537" s="99">
        <v>3003955.9767150902</v>
      </c>
      <c r="AS537" s="99">
        <v>1506776.5318603499</v>
      </c>
      <c r="AT537" s="99">
        <v>0</v>
      </c>
      <c r="AU537" s="99">
        <v>0</v>
      </c>
      <c r="AV537" s="99">
        <v>33897062.436035201</v>
      </c>
      <c r="AW537" s="99">
        <v>0</v>
      </c>
      <c r="AX537" s="99">
        <v>95729.359401702895</v>
      </c>
      <c r="AY537" s="99">
        <v>8963787.7493896503</v>
      </c>
      <c r="AZ537" s="99">
        <v>5462652.7286377</v>
      </c>
      <c r="BA537" s="99">
        <v>0</v>
      </c>
      <c r="BB537" s="99">
        <v>11126786.989746099</v>
      </c>
      <c r="BC537" s="99">
        <v>2651370.4569091802</v>
      </c>
      <c r="BD537" s="99">
        <v>0</v>
      </c>
      <c r="BE537" s="99">
        <v>1491058.7103729199</v>
      </c>
      <c r="BF537" s="99">
        <v>0</v>
      </c>
      <c r="BG537" s="99">
        <v>33922758.284179702</v>
      </c>
      <c r="BH537" s="99">
        <v>5471629.6510009803</v>
      </c>
      <c r="BI537" s="99">
        <v>0</v>
      </c>
      <c r="BJ537" s="99">
        <v>1742416.9838256801</v>
      </c>
      <c r="BK537" s="99">
        <v>1364862.5007934601</v>
      </c>
      <c r="BL537" s="99">
        <v>0</v>
      </c>
      <c r="BM537" s="99">
        <v>0</v>
      </c>
      <c r="BN537" s="99">
        <v>0</v>
      </c>
      <c r="BO537" s="99">
        <v>0</v>
      </c>
      <c r="BP537" s="99">
        <v>0</v>
      </c>
      <c r="BQ537" s="99">
        <v>0</v>
      </c>
      <c r="BR537" s="99">
        <v>2889870.02526855</v>
      </c>
      <c r="BS537" s="99">
        <v>2091144.7750854499</v>
      </c>
      <c r="BT537" s="99">
        <v>0</v>
      </c>
      <c r="BU537" s="99">
        <v>852277.99999237095</v>
      </c>
      <c r="BV537" s="99">
        <v>1412006.41331482</v>
      </c>
      <c r="BW537" s="99">
        <v>0</v>
      </c>
      <c r="BX537" s="99">
        <v>121467.759910583</v>
      </c>
      <c r="BY537" s="99">
        <v>0</v>
      </c>
      <c r="BZ537" s="99">
        <v>0</v>
      </c>
      <c r="CA537" s="99">
        <v>53393.178610324903</v>
      </c>
      <c r="CB537" s="99">
        <v>3134550.35119629</v>
      </c>
      <c r="CC537" s="99">
        <v>28314247.9833984</v>
      </c>
      <c r="CD537" s="99">
        <v>7223883.1653442401</v>
      </c>
      <c r="CE537" s="99">
        <v>1294.0523809194599</v>
      </c>
      <c r="CF537" s="99">
        <v>182353.05150795</v>
      </c>
      <c r="CG537" s="99">
        <v>1509804.890625</v>
      </c>
      <c r="CH537" s="99">
        <v>0</v>
      </c>
      <c r="CI537" s="99">
        <v>54685.251390457197</v>
      </c>
      <c r="CJ537" s="99">
        <v>3320732.9853820801</v>
      </c>
      <c r="CK537" s="99">
        <v>29817120.763427701</v>
      </c>
      <c r="CL537" s="99">
        <v>7348988.5794677697</v>
      </c>
      <c r="CM537" s="166">
        <v>88241.561582565293</v>
      </c>
      <c r="CN537" s="166">
        <v>14504664.744140601</v>
      </c>
      <c r="CO537" s="166">
        <v>63631466.546386696</v>
      </c>
      <c r="CP537" s="99">
        <v>7348988.5794677697</v>
      </c>
      <c r="CQ537" s="99">
        <v>0</v>
      </c>
      <c r="CR537" s="99">
        <v>0</v>
      </c>
      <c r="CS537" s="99">
        <v>0</v>
      </c>
      <c r="CT537" s="99">
        <v>0</v>
      </c>
      <c r="CU537" s="98">
        <v>6374.4238914589996</v>
      </c>
      <c r="CV537" s="98">
        <v>34742.721757341998</v>
      </c>
      <c r="CW537" s="98">
        <v>3316903.4027042398</v>
      </c>
      <c r="CX537" s="98">
        <v>29824052.8740234</v>
      </c>
    </row>
    <row r="538" spans="1:102" x14ac:dyDescent="0.2">
      <c r="A538" s="98" t="s">
        <v>59</v>
      </c>
      <c r="B538" s="100">
        <v>41699</v>
      </c>
      <c r="C538" s="99">
        <v>47200.564595222502</v>
      </c>
      <c r="D538" s="99">
        <v>0</v>
      </c>
      <c r="E538" s="99">
        <v>6089.2387996316002</v>
      </c>
      <c r="F538" s="99">
        <v>4665.9878085851697</v>
      </c>
      <c r="G538" s="99">
        <v>1274.4065984487499</v>
      </c>
      <c r="H538" s="99">
        <v>0</v>
      </c>
      <c r="I538" s="99">
        <v>0</v>
      </c>
      <c r="J538" s="99">
        <v>33636.5108580589</v>
      </c>
      <c r="K538" s="99">
        <v>0</v>
      </c>
      <c r="L538" s="99">
        <v>135.77195032686001</v>
      </c>
      <c r="M538" s="99">
        <v>19181.011237144499</v>
      </c>
      <c r="N538" s="99">
        <v>4891.7067869305602</v>
      </c>
      <c r="O538" s="99">
        <v>0</v>
      </c>
      <c r="P538" s="99">
        <v>26314.4277758598</v>
      </c>
      <c r="Q538" s="99">
        <v>2688.63845148683</v>
      </c>
      <c r="R538" s="99">
        <v>0</v>
      </c>
      <c r="S538" s="99">
        <v>1263.61535124481</v>
      </c>
      <c r="T538" s="99">
        <v>0</v>
      </c>
      <c r="U538" s="99">
        <v>33712.951312065103</v>
      </c>
      <c r="V538" s="99">
        <v>2598118.2448120099</v>
      </c>
      <c r="W538" s="99">
        <v>0</v>
      </c>
      <c r="X538" s="99">
        <v>492200.70209884603</v>
      </c>
      <c r="Y538" s="99">
        <v>342072.23229980498</v>
      </c>
      <c r="Z538" s="99">
        <v>179349.09849357599</v>
      </c>
      <c r="AA538" s="99">
        <v>0</v>
      </c>
      <c r="AB538" s="99">
        <v>0</v>
      </c>
      <c r="AC538" s="99">
        <v>11142328.52771</v>
      </c>
      <c r="AD538" s="99">
        <v>0</v>
      </c>
      <c r="AE538" s="99">
        <v>14798.0023800135</v>
      </c>
      <c r="AF538" s="99">
        <v>940075.32635498</v>
      </c>
      <c r="AG538" s="99">
        <v>637597.97265625</v>
      </c>
      <c r="AH538" s="99">
        <v>0</v>
      </c>
      <c r="AI538" s="99">
        <v>1188362.5684356701</v>
      </c>
      <c r="AJ538" s="99">
        <v>307699.23485183698</v>
      </c>
      <c r="AK538" s="99">
        <v>0</v>
      </c>
      <c r="AL538" s="99">
        <v>177167.48455047599</v>
      </c>
      <c r="AM538" s="99">
        <v>0</v>
      </c>
      <c r="AN538" s="99">
        <v>11154374.7336426</v>
      </c>
      <c r="AO538" s="99">
        <v>23973457.434814502</v>
      </c>
      <c r="AP538" s="99">
        <v>0</v>
      </c>
      <c r="AQ538" s="99">
        <v>4115248.0045471201</v>
      </c>
      <c r="AR538" s="99">
        <v>2830154.6068115202</v>
      </c>
      <c r="AS538" s="99">
        <v>1494168.8691406299</v>
      </c>
      <c r="AT538" s="99">
        <v>0</v>
      </c>
      <c r="AU538" s="99">
        <v>0</v>
      </c>
      <c r="AV538" s="99">
        <v>34033847.723632798</v>
      </c>
      <c r="AW538" s="99">
        <v>0</v>
      </c>
      <c r="AX538" s="99">
        <v>99393.223655700698</v>
      </c>
      <c r="AY538" s="99">
        <v>8974119.9097900409</v>
      </c>
      <c r="AZ538" s="99">
        <v>5277981.27062988</v>
      </c>
      <c r="BA538" s="99">
        <v>0</v>
      </c>
      <c r="BB538" s="99">
        <v>11012655.073364301</v>
      </c>
      <c r="BC538" s="99">
        <v>2610180.21411133</v>
      </c>
      <c r="BD538" s="99">
        <v>0</v>
      </c>
      <c r="BE538" s="99">
        <v>1475283.29246521</v>
      </c>
      <c r="BF538" s="99">
        <v>0</v>
      </c>
      <c r="BG538" s="99">
        <v>34071440.247070298</v>
      </c>
      <c r="BH538" s="99">
        <v>5454144.6185302697</v>
      </c>
      <c r="BI538" s="99">
        <v>0</v>
      </c>
      <c r="BJ538" s="99">
        <v>1674325.44412231</v>
      </c>
      <c r="BK538" s="99">
        <v>1311629.12501526</v>
      </c>
      <c r="BL538" s="99">
        <v>0</v>
      </c>
      <c r="BM538" s="99">
        <v>0</v>
      </c>
      <c r="BN538" s="99">
        <v>0</v>
      </c>
      <c r="BO538" s="99">
        <v>0</v>
      </c>
      <c r="BP538" s="99">
        <v>0</v>
      </c>
      <c r="BQ538" s="99">
        <v>0</v>
      </c>
      <c r="BR538" s="99">
        <v>2889831.9727783198</v>
      </c>
      <c r="BS538" s="99">
        <v>2019043.38577271</v>
      </c>
      <c r="BT538" s="99">
        <v>0</v>
      </c>
      <c r="BU538" s="99">
        <v>824946.86999511695</v>
      </c>
      <c r="BV538" s="99">
        <v>1399701.97944641</v>
      </c>
      <c r="BW538" s="99">
        <v>0</v>
      </c>
      <c r="BX538" s="99">
        <v>123559.779906273</v>
      </c>
      <c r="BY538" s="99">
        <v>0</v>
      </c>
      <c r="BZ538" s="99">
        <v>0</v>
      </c>
      <c r="CA538" s="99">
        <v>53251.922831058502</v>
      </c>
      <c r="CB538" s="99">
        <v>3093514.7078857399</v>
      </c>
      <c r="CC538" s="99">
        <v>28106420.6181641</v>
      </c>
      <c r="CD538" s="99">
        <v>7139851.1641845703</v>
      </c>
      <c r="CE538" s="99">
        <v>1276.10314284265</v>
      </c>
      <c r="CF538" s="99">
        <v>179741.048112869</v>
      </c>
      <c r="CG538" s="99">
        <v>1496822.7862091099</v>
      </c>
      <c r="CH538" s="99">
        <v>0</v>
      </c>
      <c r="CI538" s="99">
        <v>54532.686601162</v>
      </c>
      <c r="CJ538" s="99">
        <v>3271769.1622619601</v>
      </c>
      <c r="CK538" s="99">
        <v>29603607.670410201</v>
      </c>
      <c r="CL538" s="99">
        <v>7257795.0217895498</v>
      </c>
      <c r="CM538" s="166">
        <v>88109.653087615996</v>
      </c>
      <c r="CN538" s="166">
        <v>14437528.4283447</v>
      </c>
      <c r="CO538" s="166">
        <v>63696419.803222701</v>
      </c>
      <c r="CP538" s="99">
        <v>7257795.0217895498</v>
      </c>
      <c r="CQ538" s="99">
        <v>0</v>
      </c>
      <c r="CR538" s="99">
        <v>0</v>
      </c>
      <c r="CS538" s="99">
        <v>0</v>
      </c>
      <c r="CT538" s="99">
        <v>0</v>
      </c>
      <c r="CU538" s="98">
        <v>6162.6064979969997</v>
      </c>
      <c r="CV538" s="98">
        <v>34723.772130243997</v>
      </c>
      <c r="CW538" s="98">
        <v>3273255.7559986087</v>
      </c>
      <c r="CX538" s="98">
        <v>29603243.40437321</v>
      </c>
    </row>
    <row r="539" spans="1:102" x14ac:dyDescent="0.2">
      <c r="A539" s="98" t="s">
        <v>59</v>
      </c>
      <c r="B539" s="100">
        <v>41791</v>
      </c>
      <c r="C539" s="99">
        <v>46829.020610332504</v>
      </c>
      <c r="D539" s="99">
        <v>0</v>
      </c>
      <c r="E539" s="99">
        <v>5876.8965536952001</v>
      </c>
      <c r="F539" s="99">
        <v>4502.8996772170103</v>
      </c>
      <c r="G539" s="99">
        <v>1257.9210806041999</v>
      </c>
      <c r="H539" s="99">
        <v>0</v>
      </c>
      <c r="I539" s="99">
        <v>0</v>
      </c>
      <c r="J539" s="99">
        <v>33735.275002002702</v>
      </c>
      <c r="K539" s="99">
        <v>0</v>
      </c>
      <c r="L539" s="99">
        <v>475.37347624823502</v>
      </c>
      <c r="M539" s="99">
        <v>19000.6252040863</v>
      </c>
      <c r="N539" s="99">
        <v>4809.1742993593198</v>
      </c>
      <c r="O539" s="99">
        <v>0</v>
      </c>
      <c r="P539" s="99">
        <v>25751.352899551399</v>
      </c>
      <c r="Q539" s="99">
        <v>2652.1489540040502</v>
      </c>
      <c r="R539" s="99">
        <v>0</v>
      </c>
      <c r="S539" s="99">
        <v>1252.28582727909</v>
      </c>
      <c r="T539" s="99">
        <v>0</v>
      </c>
      <c r="U539" s="99">
        <v>33789.132131576502</v>
      </c>
      <c r="V539" s="99">
        <v>2569909.3416748</v>
      </c>
      <c r="W539" s="99">
        <v>0</v>
      </c>
      <c r="X539" s="99">
        <v>469742.70124435402</v>
      </c>
      <c r="Y539" s="99">
        <v>322136.182914734</v>
      </c>
      <c r="Z539" s="99">
        <v>175115.71043395999</v>
      </c>
      <c r="AA539" s="99">
        <v>0</v>
      </c>
      <c r="AB539" s="99">
        <v>0</v>
      </c>
      <c r="AC539" s="99">
        <v>11163070.013793901</v>
      </c>
      <c r="AD539" s="99">
        <v>0</v>
      </c>
      <c r="AE539" s="99">
        <v>22478.077154159499</v>
      </c>
      <c r="AF539" s="99">
        <v>932687.806434631</v>
      </c>
      <c r="AG539" s="99">
        <v>615358.76085662795</v>
      </c>
      <c r="AH539" s="99">
        <v>0</v>
      </c>
      <c r="AI539" s="99">
        <v>1152055.5305328399</v>
      </c>
      <c r="AJ539" s="99">
        <v>302098.727867126</v>
      </c>
      <c r="AK539" s="99">
        <v>0</v>
      </c>
      <c r="AL539" s="99">
        <v>173743.262163162</v>
      </c>
      <c r="AM539" s="99">
        <v>0</v>
      </c>
      <c r="AN539" s="99">
        <v>11151911.604614301</v>
      </c>
      <c r="AO539" s="99">
        <v>23834661.166747998</v>
      </c>
      <c r="AP539" s="99">
        <v>0</v>
      </c>
      <c r="AQ539" s="99">
        <v>3951360.8537902799</v>
      </c>
      <c r="AR539" s="99">
        <v>2670268.5801696801</v>
      </c>
      <c r="AS539" s="99">
        <v>1461932.04716492</v>
      </c>
      <c r="AT539" s="99">
        <v>0</v>
      </c>
      <c r="AU539" s="99">
        <v>0</v>
      </c>
      <c r="AV539" s="99">
        <v>34190089.1552734</v>
      </c>
      <c r="AW539" s="99">
        <v>0</v>
      </c>
      <c r="AX539" s="99">
        <v>179385.128604889</v>
      </c>
      <c r="AY539" s="99">
        <v>8993972.8225097694</v>
      </c>
      <c r="AZ539" s="99">
        <v>5136844.3516235398</v>
      </c>
      <c r="BA539" s="99">
        <v>0</v>
      </c>
      <c r="BB539" s="99">
        <v>10732304.6434326</v>
      </c>
      <c r="BC539" s="99">
        <v>2567184.8839416499</v>
      </c>
      <c r="BD539" s="99">
        <v>0</v>
      </c>
      <c r="BE539" s="99">
        <v>1453906.77940369</v>
      </c>
      <c r="BF539" s="99">
        <v>0</v>
      </c>
      <c r="BG539" s="99">
        <v>34174411.076171897</v>
      </c>
      <c r="BH539" s="99">
        <v>5421033.84130859</v>
      </c>
      <c r="BI539" s="99">
        <v>0</v>
      </c>
      <c r="BJ539" s="99">
        <v>1609916.15307617</v>
      </c>
      <c r="BK539" s="99">
        <v>1251069.32737732</v>
      </c>
      <c r="BL539" s="99">
        <v>0</v>
      </c>
      <c r="BM539" s="99">
        <v>0</v>
      </c>
      <c r="BN539" s="99">
        <v>0</v>
      </c>
      <c r="BO539" s="99">
        <v>0</v>
      </c>
      <c r="BP539" s="99">
        <v>0</v>
      </c>
      <c r="BQ539" s="99">
        <v>0</v>
      </c>
      <c r="BR539" s="99">
        <v>2903698.1616821298</v>
      </c>
      <c r="BS539" s="99">
        <v>1964290.6686096201</v>
      </c>
      <c r="BT539" s="99">
        <v>0</v>
      </c>
      <c r="BU539" s="99">
        <v>832681.5</v>
      </c>
      <c r="BV539" s="99">
        <v>1393942.67092896</v>
      </c>
      <c r="BW539" s="99">
        <v>0</v>
      </c>
      <c r="BX539" s="99">
        <v>121888.909915924</v>
      </c>
      <c r="BY539" s="99">
        <v>0</v>
      </c>
      <c r="BZ539" s="99">
        <v>0</v>
      </c>
      <c r="CA539" s="99">
        <v>52714.731297493003</v>
      </c>
      <c r="CB539" s="99">
        <v>3032647.0503845201</v>
      </c>
      <c r="CC539" s="99">
        <v>27750591.924560498</v>
      </c>
      <c r="CD539" s="99">
        <v>7025446.3740844699</v>
      </c>
      <c r="CE539" s="99">
        <v>1257.12525232136</v>
      </c>
      <c r="CF539" s="99">
        <v>174807.700037003</v>
      </c>
      <c r="CG539" s="99">
        <v>1459864.62263489</v>
      </c>
      <c r="CH539" s="99">
        <v>0</v>
      </c>
      <c r="CI539" s="99">
        <v>53957.904472827897</v>
      </c>
      <c r="CJ539" s="99">
        <v>3210315.0310363802</v>
      </c>
      <c r="CK539" s="99">
        <v>29225459.8129883</v>
      </c>
      <c r="CL539" s="99">
        <v>7142691.9949340802</v>
      </c>
      <c r="CM539" s="166">
        <v>87565.581982612595</v>
      </c>
      <c r="CN539" s="166">
        <v>14369150.52771</v>
      </c>
      <c r="CO539" s="166">
        <v>63449656.823730499</v>
      </c>
      <c r="CP539" s="99">
        <v>7142691.9949340802</v>
      </c>
      <c r="CQ539" s="99">
        <v>0</v>
      </c>
      <c r="CR539" s="99">
        <v>0</v>
      </c>
      <c r="CS539" s="99">
        <v>0</v>
      </c>
      <c r="CT539" s="99">
        <v>0</v>
      </c>
      <c r="CU539" s="98">
        <v>5941.704592305</v>
      </c>
      <c r="CV539" s="98">
        <v>34813.766212039001</v>
      </c>
      <c r="CW539" s="98">
        <v>3207454.7504215231</v>
      </c>
      <c r="CX539" s="98">
        <v>29210456.54719539</v>
      </c>
    </row>
    <row r="540" spans="1:102" x14ac:dyDescent="0.2">
      <c r="A540" s="98" t="s">
        <v>59</v>
      </c>
      <c r="B540" s="100">
        <v>41883</v>
      </c>
      <c r="C540" s="99">
        <v>46757.580907821699</v>
      </c>
      <c r="D540" s="99">
        <v>0</v>
      </c>
      <c r="E540" s="99">
        <v>5673.1834949851</v>
      </c>
      <c r="F540" s="99">
        <v>4358.8039228916195</v>
      </c>
      <c r="G540" s="99">
        <v>1279.69474890828</v>
      </c>
      <c r="H540" s="99">
        <v>0</v>
      </c>
      <c r="I540" s="99">
        <v>0</v>
      </c>
      <c r="J540" s="99">
        <v>33784.585270881696</v>
      </c>
      <c r="K540" s="99">
        <v>0</v>
      </c>
      <c r="L540" s="99">
        <v>193.853541024029</v>
      </c>
      <c r="M540" s="99">
        <v>18949.631728410699</v>
      </c>
      <c r="N540" s="99">
        <v>4739.5934157967604</v>
      </c>
      <c r="O540" s="99">
        <v>0</v>
      </c>
      <c r="P540" s="99">
        <v>25932.959381341901</v>
      </c>
      <c r="Q540" s="99">
        <v>2651.1722688973</v>
      </c>
      <c r="R540" s="99">
        <v>0</v>
      </c>
      <c r="S540" s="99">
        <v>1285.5678884089</v>
      </c>
      <c r="T540" s="99">
        <v>0</v>
      </c>
      <c r="U540" s="99">
        <v>33829.522047519698</v>
      </c>
      <c r="V540" s="99">
        <v>2550229.4685058598</v>
      </c>
      <c r="W540" s="99">
        <v>0</v>
      </c>
      <c r="X540" s="99">
        <v>441141.22010040301</v>
      </c>
      <c r="Y540" s="99">
        <v>301163.08702468901</v>
      </c>
      <c r="Z540" s="99">
        <v>173264.684217453</v>
      </c>
      <c r="AA540" s="99">
        <v>0</v>
      </c>
      <c r="AB540" s="99">
        <v>0</v>
      </c>
      <c r="AC540" s="99">
        <v>11138901.8360596</v>
      </c>
      <c r="AD540" s="99">
        <v>0</v>
      </c>
      <c r="AE540" s="99">
        <v>18431.274039745302</v>
      </c>
      <c r="AF540" s="99">
        <v>922248.72190856899</v>
      </c>
      <c r="AG540" s="99">
        <v>596856.93811798096</v>
      </c>
      <c r="AH540" s="99">
        <v>0</v>
      </c>
      <c r="AI540" s="99">
        <v>1155955.2646637</v>
      </c>
      <c r="AJ540" s="99">
        <v>300462.86415100098</v>
      </c>
      <c r="AK540" s="99">
        <v>0</v>
      </c>
      <c r="AL540" s="99">
        <v>172256.94886016799</v>
      </c>
      <c r="AM540" s="99">
        <v>0</v>
      </c>
      <c r="AN540" s="99">
        <v>11159839.3718262</v>
      </c>
      <c r="AO540" s="99">
        <v>23745038.744384799</v>
      </c>
      <c r="AP540" s="99">
        <v>0</v>
      </c>
      <c r="AQ540" s="99">
        <v>3766169.02661133</v>
      </c>
      <c r="AR540" s="99">
        <v>2520566.1377868699</v>
      </c>
      <c r="AS540" s="99">
        <v>1439283.1552887</v>
      </c>
      <c r="AT540" s="99">
        <v>0</v>
      </c>
      <c r="AU540" s="99">
        <v>0</v>
      </c>
      <c r="AV540" s="99">
        <v>34236842.855468802</v>
      </c>
      <c r="AW540" s="99">
        <v>0</v>
      </c>
      <c r="AX540" s="99">
        <v>161100.31643676799</v>
      </c>
      <c r="AY540" s="99">
        <v>8976782.2406005897</v>
      </c>
      <c r="AZ540" s="99">
        <v>5031718.3233032199</v>
      </c>
      <c r="BA540" s="99">
        <v>0</v>
      </c>
      <c r="BB540" s="99">
        <v>10862177.9920654</v>
      </c>
      <c r="BC540" s="99">
        <v>2555721.6339416499</v>
      </c>
      <c r="BD540" s="99">
        <v>0</v>
      </c>
      <c r="BE540" s="99">
        <v>1430706.4526062</v>
      </c>
      <c r="BF540" s="99">
        <v>0</v>
      </c>
      <c r="BG540" s="99">
        <v>34235326.964355499</v>
      </c>
      <c r="BH540" s="99">
        <v>5468266.27587891</v>
      </c>
      <c r="BI540" s="99">
        <v>0</v>
      </c>
      <c r="BJ540" s="99">
        <v>1551877.2620544401</v>
      </c>
      <c r="BK540" s="99">
        <v>1202141.1316528299</v>
      </c>
      <c r="BL540" s="99">
        <v>0</v>
      </c>
      <c r="BM540" s="99">
        <v>0</v>
      </c>
      <c r="BN540" s="99">
        <v>0</v>
      </c>
      <c r="BO540" s="99">
        <v>0</v>
      </c>
      <c r="BP540" s="99">
        <v>0</v>
      </c>
      <c r="BQ540" s="99">
        <v>0</v>
      </c>
      <c r="BR540" s="99">
        <v>2897674.6373596201</v>
      </c>
      <c r="BS540" s="99">
        <v>1918156.7140808101</v>
      </c>
      <c r="BT540" s="99">
        <v>0</v>
      </c>
      <c r="BU540" s="99">
        <v>705240.01999664295</v>
      </c>
      <c r="BV540" s="99">
        <v>1394862.3136291499</v>
      </c>
      <c r="BW540" s="99">
        <v>0</v>
      </c>
      <c r="BX540" s="99">
        <v>102702.659934998</v>
      </c>
      <c r="BY540" s="99">
        <v>0</v>
      </c>
      <c r="BZ540" s="99">
        <v>0</v>
      </c>
      <c r="CA540" s="99">
        <v>52452.384522914901</v>
      </c>
      <c r="CB540" s="99">
        <v>2985785.4919433598</v>
      </c>
      <c r="CC540" s="99">
        <v>27551417.596191399</v>
      </c>
      <c r="CD540" s="99">
        <v>7004030.7058105497</v>
      </c>
      <c r="CE540" s="99">
        <v>1280.7044712007</v>
      </c>
      <c r="CF540" s="99">
        <v>173974.44583702099</v>
      </c>
      <c r="CG540" s="99">
        <v>1442505.4072265599</v>
      </c>
      <c r="CH540" s="99">
        <v>0</v>
      </c>
      <c r="CI540" s="99">
        <v>53746.062381744399</v>
      </c>
      <c r="CJ540" s="99">
        <v>3169733.4612731901</v>
      </c>
      <c r="CK540" s="99">
        <v>28991075.857177701</v>
      </c>
      <c r="CL540" s="99">
        <v>7122191.6300659198</v>
      </c>
      <c r="CM540" s="166">
        <v>87341.603499412493</v>
      </c>
      <c r="CN540" s="166">
        <v>14314917.9174805</v>
      </c>
      <c r="CO540" s="166">
        <v>63211605.227050804</v>
      </c>
      <c r="CP540" s="99">
        <v>7122191.6300659198</v>
      </c>
      <c r="CQ540" s="99">
        <v>0</v>
      </c>
      <c r="CR540" s="99">
        <v>0</v>
      </c>
      <c r="CS540" s="99">
        <v>0</v>
      </c>
      <c r="CT540" s="99">
        <v>0</v>
      </c>
      <c r="CU540" s="98">
        <v>5713.9361250880002</v>
      </c>
      <c r="CV540" s="98">
        <v>34882.257283933999</v>
      </c>
      <c r="CW540" s="98">
        <v>3159759.9377803807</v>
      </c>
      <c r="CX540" s="98">
        <v>28993923.003417958</v>
      </c>
    </row>
    <row r="541" spans="1:102" x14ac:dyDescent="0.2">
      <c r="A541" s="98" t="s">
        <v>59</v>
      </c>
      <c r="B541" s="100">
        <v>41974</v>
      </c>
      <c r="C541" s="99">
        <v>46508.046104431203</v>
      </c>
      <c r="D541" s="99">
        <v>0</v>
      </c>
      <c r="E541" s="99">
        <v>5547.4949566721898</v>
      </c>
      <c r="F541" s="99">
        <v>4280.0040977001199</v>
      </c>
      <c r="G541" s="99">
        <v>1282.68545344472</v>
      </c>
      <c r="H541" s="99">
        <v>0</v>
      </c>
      <c r="I541" s="99">
        <v>0</v>
      </c>
      <c r="J541" s="99">
        <v>33520.094633102402</v>
      </c>
      <c r="K541" s="99">
        <v>0</v>
      </c>
      <c r="L541" s="99">
        <v>355.49921369925102</v>
      </c>
      <c r="M541" s="99">
        <v>18901.626319170002</v>
      </c>
      <c r="N541" s="99">
        <v>4656.73750817776</v>
      </c>
      <c r="O541" s="99">
        <v>0</v>
      </c>
      <c r="P541" s="99">
        <v>25541.020755052599</v>
      </c>
      <c r="Q541" s="99">
        <v>2628.0840693712198</v>
      </c>
      <c r="R541" s="99">
        <v>0</v>
      </c>
      <c r="S541" s="99">
        <v>1269.0078722834601</v>
      </c>
      <c r="T541" s="99">
        <v>0</v>
      </c>
      <c r="U541" s="99">
        <v>33537.591482639298</v>
      </c>
      <c r="V541" s="99">
        <v>2528788.17077637</v>
      </c>
      <c r="W541" s="99">
        <v>0</v>
      </c>
      <c r="X541" s="99">
        <v>419020.67693710298</v>
      </c>
      <c r="Y541" s="99">
        <v>283061.78579330398</v>
      </c>
      <c r="Z541" s="99">
        <v>171805.37087440499</v>
      </c>
      <c r="AA541" s="99">
        <v>0</v>
      </c>
      <c r="AB541" s="99">
        <v>0</v>
      </c>
      <c r="AC541" s="99">
        <v>11083512.6356201</v>
      </c>
      <c r="AD541" s="99">
        <v>0</v>
      </c>
      <c r="AE541" s="99">
        <v>16475.0488879681</v>
      </c>
      <c r="AF541" s="99">
        <v>915854.20409393299</v>
      </c>
      <c r="AG541" s="99">
        <v>579303.29255676304</v>
      </c>
      <c r="AH541" s="99">
        <v>0</v>
      </c>
      <c r="AI541" s="99">
        <v>1138025.17616272</v>
      </c>
      <c r="AJ541" s="99">
        <v>301217.51194763201</v>
      </c>
      <c r="AK541" s="99">
        <v>0</v>
      </c>
      <c r="AL541" s="99">
        <v>170952.87307739299</v>
      </c>
      <c r="AM541" s="99">
        <v>0</v>
      </c>
      <c r="AN541" s="99">
        <v>11065698.5667725</v>
      </c>
      <c r="AO541" s="99">
        <v>23650585.824462902</v>
      </c>
      <c r="AP541" s="99">
        <v>0</v>
      </c>
      <c r="AQ541" s="99">
        <v>3576249.8977355999</v>
      </c>
      <c r="AR541" s="99">
        <v>2363938.9238891602</v>
      </c>
      <c r="AS541" s="99">
        <v>1442790.8287506099</v>
      </c>
      <c r="AT541" s="99">
        <v>0</v>
      </c>
      <c r="AU541" s="99">
        <v>0</v>
      </c>
      <c r="AV541" s="99">
        <v>34276765.087890603</v>
      </c>
      <c r="AW541" s="99">
        <v>0</v>
      </c>
      <c r="AX541" s="99">
        <v>135271.93602562</v>
      </c>
      <c r="AY541" s="99">
        <v>8961510.4649658203</v>
      </c>
      <c r="AZ541" s="99">
        <v>4908779.5279540997</v>
      </c>
      <c r="BA541" s="99">
        <v>0</v>
      </c>
      <c r="BB541" s="99">
        <v>10751037.756958</v>
      </c>
      <c r="BC541" s="99">
        <v>2568616.5085144001</v>
      </c>
      <c r="BD541" s="99">
        <v>0</v>
      </c>
      <c r="BE541" s="99">
        <v>1434788.3608856199</v>
      </c>
      <c r="BF541" s="99">
        <v>0</v>
      </c>
      <c r="BG541" s="99">
        <v>34262221.081542999</v>
      </c>
      <c r="BH541" s="99">
        <v>5458021.1948852502</v>
      </c>
      <c r="BI541" s="99">
        <v>0</v>
      </c>
      <c r="BJ541" s="99">
        <v>1487030.9841155999</v>
      </c>
      <c r="BK541" s="99">
        <v>1146541.93505859</v>
      </c>
      <c r="BL541" s="99">
        <v>0</v>
      </c>
      <c r="BM541" s="99">
        <v>0</v>
      </c>
      <c r="BN541" s="99">
        <v>0</v>
      </c>
      <c r="BO541" s="99">
        <v>0</v>
      </c>
      <c r="BP541" s="99">
        <v>0</v>
      </c>
      <c r="BQ541" s="99">
        <v>0</v>
      </c>
      <c r="BR541" s="99">
        <v>2896166.3809509301</v>
      </c>
      <c r="BS541" s="99">
        <v>1876052.37506104</v>
      </c>
      <c r="BT541" s="99">
        <v>0</v>
      </c>
      <c r="BU541" s="99">
        <v>805219.45999145496</v>
      </c>
      <c r="BV541" s="99">
        <v>1398520.6352081301</v>
      </c>
      <c r="BW541" s="99">
        <v>0</v>
      </c>
      <c r="BX541" s="99">
        <v>116733.47991657299</v>
      </c>
      <c r="BY541" s="99">
        <v>0</v>
      </c>
      <c r="BZ541" s="99">
        <v>0</v>
      </c>
      <c r="CA541" s="99">
        <v>52068.014572143598</v>
      </c>
      <c r="CB541" s="99">
        <v>2945138.3387146001</v>
      </c>
      <c r="CC541" s="99">
        <v>27245165.3132324</v>
      </c>
      <c r="CD541" s="99">
        <v>6953762.83911133</v>
      </c>
      <c r="CE541" s="99">
        <v>1281.56014831364</v>
      </c>
      <c r="CF541" s="99">
        <v>171483.155040741</v>
      </c>
      <c r="CG541" s="99">
        <v>1439205.99676514</v>
      </c>
      <c r="CH541" s="99">
        <v>0</v>
      </c>
      <c r="CI541" s="99">
        <v>53352.301566123999</v>
      </c>
      <c r="CJ541" s="99">
        <v>3118446.2743835398</v>
      </c>
      <c r="CK541" s="99">
        <v>28664178.526122998</v>
      </c>
      <c r="CL541" s="99">
        <v>7072522.2080078097</v>
      </c>
      <c r="CM541" s="166">
        <v>86728.954628944397</v>
      </c>
      <c r="CN541" s="166">
        <v>14189240.006347699</v>
      </c>
      <c r="CO541" s="166">
        <v>62934865.115234397</v>
      </c>
      <c r="CP541" s="99">
        <v>7072522.2080078097</v>
      </c>
      <c r="CQ541" s="99">
        <v>0</v>
      </c>
      <c r="CR541" s="99">
        <v>0</v>
      </c>
      <c r="CS541" s="99">
        <v>0</v>
      </c>
      <c r="CT541" s="99">
        <v>0</v>
      </c>
      <c r="CU541" s="98">
        <v>5562.6510045719997</v>
      </c>
      <c r="CV541" s="98">
        <v>34623.334437949001</v>
      </c>
      <c r="CW541" s="98">
        <v>3116621.493755341</v>
      </c>
      <c r="CX541" s="98">
        <v>28684371.30999754</v>
      </c>
    </row>
    <row r="542" spans="1:102" x14ac:dyDescent="0.2">
      <c r="A542" s="98" t="s">
        <v>59</v>
      </c>
      <c r="B542" s="100">
        <v>42064</v>
      </c>
      <c r="C542" s="99">
        <v>46208.654071807898</v>
      </c>
      <c r="D542" s="99">
        <v>0</v>
      </c>
      <c r="E542" s="99">
        <v>5385.1439330577896</v>
      </c>
      <c r="F542" s="99">
        <v>4158.9009073972702</v>
      </c>
      <c r="G542" s="99">
        <v>1291.84877152741</v>
      </c>
      <c r="H542" s="99">
        <v>0</v>
      </c>
      <c r="I542" s="99">
        <v>0</v>
      </c>
      <c r="J542" s="99">
        <v>33583.953047752402</v>
      </c>
      <c r="K542" s="99">
        <v>0</v>
      </c>
      <c r="L542" s="99">
        <v>104.52941274363501</v>
      </c>
      <c r="M542" s="99">
        <v>18790.845663070701</v>
      </c>
      <c r="N542" s="99">
        <v>4579.9861090779305</v>
      </c>
      <c r="O542" s="99">
        <v>0</v>
      </c>
      <c r="P542" s="99">
        <v>25409.780934810598</v>
      </c>
      <c r="Q542" s="99">
        <v>2635.9613022804301</v>
      </c>
      <c r="R542" s="99">
        <v>0</v>
      </c>
      <c r="S542" s="99">
        <v>1283.5091212391901</v>
      </c>
      <c r="T542" s="99">
        <v>0</v>
      </c>
      <c r="U542" s="99">
        <v>33597.1242098808</v>
      </c>
      <c r="V542" s="99">
        <v>2497829.5754394499</v>
      </c>
      <c r="W542" s="99">
        <v>0</v>
      </c>
      <c r="X542" s="99">
        <v>400939.92914962798</v>
      </c>
      <c r="Y542" s="99">
        <v>266789.03015136701</v>
      </c>
      <c r="Z542" s="99">
        <v>169587.595798492</v>
      </c>
      <c r="AA542" s="99">
        <v>0</v>
      </c>
      <c r="AB542" s="99">
        <v>0</v>
      </c>
      <c r="AC542" s="99">
        <v>11027756.3424072</v>
      </c>
      <c r="AD542" s="99">
        <v>0</v>
      </c>
      <c r="AE542" s="99">
        <v>12931.881531000099</v>
      </c>
      <c r="AF542" s="99">
        <v>905734.56916046096</v>
      </c>
      <c r="AG542" s="99">
        <v>564037.31690216099</v>
      </c>
      <c r="AH542" s="99">
        <v>0</v>
      </c>
      <c r="AI542" s="99">
        <v>1112080.7141571001</v>
      </c>
      <c r="AJ542" s="99">
        <v>296867.42918014497</v>
      </c>
      <c r="AK542" s="99">
        <v>0</v>
      </c>
      <c r="AL542" s="99">
        <v>168067.28602981599</v>
      </c>
      <c r="AM542" s="99">
        <v>0</v>
      </c>
      <c r="AN542" s="99">
        <v>11005375.246948199</v>
      </c>
      <c r="AO542" s="99">
        <v>23435698.219970699</v>
      </c>
      <c r="AP542" s="99">
        <v>0</v>
      </c>
      <c r="AQ542" s="99">
        <v>3395185.7025451702</v>
      </c>
      <c r="AR542" s="99">
        <v>2213438.0089416499</v>
      </c>
      <c r="AS542" s="99">
        <v>1425659.8908081099</v>
      </c>
      <c r="AT542" s="99">
        <v>0</v>
      </c>
      <c r="AU542" s="99">
        <v>0</v>
      </c>
      <c r="AV542" s="99">
        <v>34296369.172363304</v>
      </c>
      <c r="AW542" s="99">
        <v>0</v>
      </c>
      <c r="AX542" s="99">
        <v>102929.875109673</v>
      </c>
      <c r="AY542" s="99">
        <v>8800230.4031982403</v>
      </c>
      <c r="AZ542" s="99">
        <v>4772880.3175659198</v>
      </c>
      <c r="BA542" s="99">
        <v>0</v>
      </c>
      <c r="BB542" s="99">
        <v>10474744.0552979</v>
      </c>
      <c r="BC542" s="99">
        <v>2537229.5331115699</v>
      </c>
      <c r="BD542" s="99">
        <v>0</v>
      </c>
      <c r="BE542" s="99">
        <v>1413023.8255767799</v>
      </c>
      <c r="BF542" s="99">
        <v>0</v>
      </c>
      <c r="BG542" s="99">
        <v>34250362.150878899</v>
      </c>
      <c r="BH542" s="99">
        <v>5388355.0368042002</v>
      </c>
      <c r="BI542" s="99">
        <v>0</v>
      </c>
      <c r="BJ542" s="99">
        <v>1442125.2661743199</v>
      </c>
      <c r="BK542" s="99">
        <v>1111338.1849365199</v>
      </c>
      <c r="BL542" s="99">
        <v>0</v>
      </c>
      <c r="BM542" s="99">
        <v>0</v>
      </c>
      <c r="BN542" s="99">
        <v>0</v>
      </c>
      <c r="BO542" s="99">
        <v>0</v>
      </c>
      <c r="BP542" s="99">
        <v>0</v>
      </c>
      <c r="BQ542" s="99">
        <v>0</v>
      </c>
      <c r="BR542" s="99">
        <v>2851658.5122680701</v>
      </c>
      <c r="BS542" s="99">
        <v>1833058.9306488</v>
      </c>
      <c r="BT542" s="99">
        <v>0</v>
      </c>
      <c r="BU542" s="99">
        <v>770278.01999664295</v>
      </c>
      <c r="BV542" s="99">
        <v>1401082.4480743399</v>
      </c>
      <c r="BW542" s="99">
        <v>0</v>
      </c>
      <c r="BX542" s="99">
        <v>130405.659812927</v>
      </c>
      <c r="BY542" s="99">
        <v>0</v>
      </c>
      <c r="BZ542" s="99">
        <v>0</v>
      </c>
      <c r="CA542" s="99">
        <v>51549.482170581803</v>
      </c>
      <c r="CB542" s="99">
        <v>2899502.6322021498</v>
      </c>
      <c r="CC542" s="99">
        <v>26828314.880371101</v>
      </c>
      <c r="CD542" s="99">
        <v>6843682.1077270498</v>
      </c>
      <c r="CE542" s="99">
        <v>1292.3734896630001</v>
      </c>
      <c r="CF542" s="99">
        <v>169366.211898804</v>
      </c>
      <c r="CG542" s="99">
        <v>1423973.2661132801</v>
      </c>
      <c r="CH542" s="99">
        <v>0</v>
      </c>
      <c r="CI542" s="99">
        <v>52829.390536785097</v>
      </c>
      <c r="CJ542" s="99">
        <v>3067559.2973022498</v>
      </c>
      <c r="CK542" s="99">
        <v>28257372.768066399</v>
      </c>
      <c r="CL542" s="99">
        <v>6966746.6422729502</v>
      </c>
      <c r="CM542" s="166">
        <v>86281.763693809495</v>
      </c>
      <c r="CN542" s="166">
        <v>14083798.2495117</v>
      </c>
      <c r="CO542" s="166">
        <v>62555406.892578103</v>
      </c>
      <c r="CP542" s="99">
        <v>6966746.6422729502</v>
      </c>
      <c r="CQ542" s="99">
        <v>0</v>
      </c>
      <c r="CR542" s="99">
        <v>0</v>
      </c>
      <c r="CS542" s="99">
        <v>0</v>
      </c>
      <c r="CT542" s="99">
        <v>0</v>
      </c>
      <c r="CU542" s="98">
        <v>5394.2009458399998</v>
      </c>
      <c r="CV542" s="98">
        <v>34692.288702728998</v>
      </c>
      <c r="CW542" s="98">
        <v>3068868.844100954</v>
      </c>
      <c r="CX542" s="98">
        <v>28252288.146484382</v>
      </c>
    </row>
    <row r="543" spans="1:102" x14ac:dyDescent="0.2">
      <c r="A543" s="98" t="s">
        <v>59</v>
      </c>
      <c r="B543" s="100">
        <v>42156</v>
      </c>
      <c r="C543" s="99">
        <v>46244.031311988801</v>
      </c>
      <c r="D543" s="99">
        <v>0</v>
      </c>
      <c r="E543" s="99">
        <v>5211.5702025890396</v>
      </c>
      <c r="F543" s="99">
        <v>4024.6627861857401</v>
      </c>
      <c r="G543" s="99">
        <v>1302.4565117955201</v>
      </c>
      <c r="H543" s="99">
        <v>0</v>
      </c>
      <c r="I543" s="99">
        <v>0</v>
      </c>
      <c r="J543" s="99">
        <v>33522.3611249924</v>
      </c>
      <c r="K543" s="99">
        <v>0</v>
      </c>
      <c r="L543" s="99">
        <v>119.417933642864</v>
      </c>
      <c r="M543" s="99">
        <v>18873.538111448299</v>
      </c>
      <c r="N543" s="99">
        <v>4493.49273854494</v>
      </c>
      <c r="O543" s="99">
        <v>0</v>
      </c>
      <c r="P543" s="99">
        <v>25363.586037397399</v>
      </c>
      <c r="Q543" s="99">
        <v>2607.9623107314101</v>
      </c>
      <c r="R543" s="99">
        <v>0</v>
      </c>
      <c r="S543" s="99">
        <v>1299.23156096041</v>
      </c>
      <c r="T543" s="99">
        <v>0</v>
      </c>
      <c r="U543" s="99">
        <v>33532.690154552503</v>
      </c>
      <c r="V543" s="99">
        <v>2478352.01953125</v>
      </c>
      <c r="W543" s="99">
        <v>0</v>
      </c>
      <c r="X543" s="99">
        <v>383699.33120346098</v>
      </c>
      <c r="Y543" s="99">
        <v>254373.297914505</v>
      </c>
      <c r="Z543" s="99">
        <v>169428.05969238299</v>
      </c>
      <c r="AA543" s="99">
        <v>0</v>
      </c>
      <c r="AB543" s="99">
        <v>0</v>
      </c>
      <c r="AC543" s="99">
        <v>10984364.4486084</v>
      </c>
      <c r="AD543" s="99">
        <v>0</v>
      </c>
      <c r="AE543" s="99">
        <v>14635.679944515199</v>
      </c>
      <c r="AF543" s="99">
        <v>898664.65351867699</v>
      </c>
      <c r="AG543" s="99">
        <v>545877.79556274402</v>
      </c>
      <c r="AH543" s="99">
        <v>0</v>
      </c>
      <c r="AI543" s="99">
        <v>1107683.7803192099</v>
      </c>
      <c r="AJ543" s="99">
        <v>296041.29143905599</v>
      </c>
      <c r="AK543" s="99">
        <v>0</v>
      </c>
      <c r="AL543" s="99">
        <v>168657.750352859</v>
      </c>
      <c r="AM543" s="99">
        <v>0</v>
      </c>
      <c r="AN543" s="99">
        <v>10985277.165893599</v>
      </c>
      <c r="AO543" s="99">
        <v>23309669.900634799</v>
      </c>
      <c r="AP543" s="99">
        <v>0</v>
      </c>
      <c r="AQ543" s="99">
        <v>3265678.4018554701</v>
      </c>
      <c r="AR543" s="99">
        <v>2120136.8918456999</v>
      </c>
      <c r="AS543" s="99">
        <v>1427012.95320129</v>
      </c>
      <c r="AT543" s="99">
        <v>0</v>
      </c>
      <c r="AU543" s="99">
        <v>0</v>
      </c>
      <c r="AV543" s="99">
        <v>34287408.315917999</v>
      </c>
      <c r="AW543" s="99">
        <v>0</v>
      </c>
      <c r="AX543" s="99">
        <v>119369.646665573</v>
      </c>
      <c r="AY543" s="99">
        <v>8871305.2292480506</v>
      </c>
      <c r="AZ543" s="99">
        <v>4655645.19067383</v>
      </c>
      <c r="BA543" s="99">
        <v>0</v>
      </c>
      <c r="BB543" s="99">
        <v>10493169.0075684</v>
      </c>
      <c r="BC543" s="99">
        <v>2533248.4427490202</v>
      </c>
      <c r="BD543" s="99">
        <v>0</v>
      </c>
      <c r="BE543" s="99">
        <v>1421493.7714233401</v>
      </c>
      <c r="BF543" s="99">
        <v>0</v>
      </c>
      <c r="BG543" s="99">
        <v>34238042.2275391</v>
      </c>
      <c r="BH543" s="99">
        <v>5424235.1510009803</v>
      </c>
      <c r="BI543" s="99">
        <v>0</v>
      </c>
      <c r="BJ543" s="99">
        <v>1407812.4457702599</v>
      </c>
      <c r="BK543" s="99">
        <v>1078966.65919495</v>
      </c>
      <c r="BL543" s="99">
        <v>0</v>
      </c>
      <c r="BM543" s="99">
        <v>0</v>
      </c>
      <c r="BN543" s="99">
        <v>0</v>
      </c>
      <c r="BO543" s="99">
        <v>0</v>
      </c>
      <c r="BP543" s="99">
        <v>0</v>
      </c>
      <c r="BQ543" s="99">
        <v>0</v>
      </c>
      <c r="BR543" s="99">
        <v>2881435.2870483398</v>
      </c>
      <c r="BS543" s="99">
        <v>1782745.3707580599</v>
      </c>
      <c r="BT543" s="99">
        <v>0</v>
      </c>
      <c r="BU543" s="99">
        <v>801341.71999359096</v>
      </c>
      <c r="BV543" s="99">
        <v>1414209.2732391399</v>
      </c>
      <c r="BW543" s="99">
        <v>0</v>
      </c>
      <c r="BX543" s="99">
        <v>132568.16979598999</v>
      </c>
      <c r="BY543" s="99">
        <v>0</v>
      </c>
      <c r="BZ543" s="99">
        <v>0</v>
      </c>
      <c r="CA543" s="99">
        <v>51468.394382476799</v>
      </c>
      <c r="CB543" s="99">
        <v>2864801.1853942899</v>
      </c>
      <c r="CC543" s="99">
        <v>26578849.227783199</v>
      </c>
      <c r="CD543" s="99">
        <v>6824336.66516113</v>
      </c>
      <c r="CE543" s="99">
        <v>1302.6441483497599</v>
      </c>
      <c r="CF543" s="99">
        <v>169021.713949203</v>
      </c>
      <c r="CG543" s="99">
        <v>1421852.50170898</v>
      </c>
      <c r="CH543" s="99">
        <v>0</v>
      </c>
      <c r="CI543" s="99">
        <v>52781.431543350198</v>
      </c>
      <c r="CJ543" s="99">
        <v>3030854.4711303702</v>
      </c>
      <c r="CK543" s="99">
        <v>28015303.854980499</v>
      </c>
      <c r="CL543" s="99">
        <v>6950214.4943847703</v>
      </c>
      <c r="CM543" s="166">
        <v>86121.056838989301</v>
      </c>
      <c r="CN543" s="166">
        <v>14020479.552856401</v>
      </c>
      <c r="CO543" s="166">
        <v>62257877.158203103</v>
      </c>
      <c r="CP543" s="99">
        <v>6950214.4943847703</v>
      </c>
      <c r="CQ543" s="99">
        <v>0</v>
      </c>
      <c r="CR543" s="99">
        <v>0</v>
      </c>
      <c r="CS543" s="99">
        <v>0</v>
      </c>
      <c r="CT543" s="99">
        <v>0</v>
      </c>
      <c r="CU543" s="98">
        <v>5231.4528952070004</v>
      </c>
      <c r="CV543" s="98">
        <v>34648.82765395</v>
      </c>
      <c r="CW543" s="98">
        <v>3033822.8993434929</v>
      </c>
      <c r="CX543" s="98">
        <v>28000701.72949218</v>
      </c>
    </row>
    <row r="544" spans="1:102" x14ac:dyDescent="0.2">
      <c r="A544" s="98" t="s">
        <v>59</v>
      </c>
      <c r="B544" s="100">
        <v>42248</v>
      </c>
      <c r="C544" s="99">
        <v>45878.233948707602</v>
      </c>
      <c r="D544" s="99">
        <v>0</v>
      </c>
      <c r="E544" s="99">
        <v>5143.5484174490002</v>
      </c>
      <c r="F544" s="99">
        <v>3982.5541665256001</v>
      </c>
      <c r="G544" s="99">
        <v>1295.06880685687</v>
      </c>
      <c r="H544" s="99">
        <v>0</v>
      </c>
      <c r="I544" s="99">
        <v>0</v>
      </c>
      <c r="J544" s="99">
        <v>33322.146164894097</v>
      </c>
      <c r="K544" s="99">
        <v>0</v>
      </c>
      <c r="L544" s="99">
        <v>120.98553469218299</v>
      </c>
      <c r="M544" s="99">
        <v>18753.030503988299</v>
      </c>
      <c r="N544" s="99">
        <v>4410.4928907752001</v>
      </c>
      <c r="O544" s="99">
        <v>0</v>
      </c>
      <c r="P544" s="99">
        <v>25199.2704508305</v>
      </c>
      <c r="Q544" s="99">
        <v>2559.3303708732101</v>
      </c>
      <c r="R544" s="99">
        <v>0</v>
      </c>
      <c r="S544" s="99">
        <v>1295.2556423097799</v>
      </c>
      <c r="T544" s="99">
        <v>0</v>
      </c>
      <c r="U544" s="99">
        <v>33340.549990653999</v>
      </c>
      <c r="V544" s="99">
        <v>2464326.3409118699</v>
      </c>
      <c r="W544" s="99">
        <v>0</v>
      </c>
      <c r="X544" s="99">
        <v>370307.370311737</v>
      </c>
      <c r="Y544" s="99">
        <v>242948.916732788</v>
      </c>
      <c r="Z544" s="99">
        <v>166734.337133408</v>
      </c>
      <c r="AA544" s="99">
        <v>0</v>
      </c>
      <c r="AB544" s="99">
        <v>0</v>
      </c>
      <c r="AC544" s="99">
        <v>10957663.526001001</v>
      </c>
      <c r="AD544" s="99">
        <v>0</v>
      </c>
      <c r="AE544" s="99">
        <v>15996.0173120499</v>
      </c>
      <c r="AF544" s="99">
        <v>899591.99432373</v>
      </c>
      <c r="AG544" s="99">
        <v>531620.67023467994</v>
      </c>
      <c r="AH544" s="99">
        <v>0</v>
      </c>
      <c r="AI544" s="99">
        <v>1089487.3471984901</v>
      </c>
      <c r="AJ544" s="99">
        <v>297533.05547714198</v>
      </c>
      <c r="AK544" s="99">
        <v>0</v>
      </c>
      <c r="AL544" s="99">
        <v>165939.09622001601</v>
      </c>
      <c r="AM544" s="99">
        <v>0</v>
      </c>
      <c r="AN544" s="99">
        <v>10965618.1218262</v>
      </c>
      <c r="AO544" s="99">
        <v>23259742.1247559</v>
      </c>
      <c r="AP544" s="99">
        <v>0</v>
      </c>
      <c r="AQ544" s="99">
        <v>3183794.6315307599</v>
      </c>
      <c r="AR544" s="99">
        <v>2035545.91848755</v>
      </c>
      <c r="AS544" s="99">
        <v>1410369.7487945601</v>
      </c>
      <c r="AT544" s="99">
        <v>0</v>
      </c>
      <c r="AU544" s="99">
        <v>0</v>
      </c>
      <c r="AV544" s="99">
        <v>34239109.016113304</v>
      </c>
      <c r="AW544" s="99">
        <v>0</v>
      </c>
      <c r="AX544" s="99">
        <v>124901.5838871</v>
      </c>
      <c r="AY544" s="99">
        <v>8865322.2662353497</v>
      </c>
      <c r="AZ544" s="99">
        <v>4554807.74816895</v>
      </c>
      <c r="BA544" s="99">
        <v>0</v>
      </c>
      <c r="BB544" s="99">
        <v>10375227.153930699</v>
      </c>
      <c r="BC544" s="99">
        <v>2546430.4124145498</v>
      </c>
      <c r="BD544" s="99">
        <v>0</v>
      </c>
      <c r="BE544" s="99">
        <v>1402981.72038269</v>
      </c>
      <c r="BF544" s="99">
        <v>0</v>
      </c>
      <c r="BG544" s="99">
        <v>34249577.637207001</v>
      </c>
      <c r="BH544" s="99">
        <v>5442381.8796997098</v>
      </c>
      <c r="BI544" s="99">
        <v>0</v>
      </c>
      <c r="BJ544" s="99">
        <v>1384976.8763122601</v>
      </c>
      <c r="BK544" s="99">
        <v>1048215.84723663</v>
      </c>
      <c r="BL544" s="99">
        <v>0</v>
      </c>
      <c r="BM544" s="99">
        <v>0</v>
      </c>
      <c r="BN544" s="99">
        <v>0</v>
      </c>
      <c r="BO544" s="99">
        <v>0</v>
      </c>
      <c r="BP544" s="99">
        <v>0</v>
      </c>
      <c r="BQ544" s="99">
        <v>0</v>
      </c>
      <c r="BR544" s="99">
        <v>2884909.9852294899</v>
      </c>
      <c r="BS544" s="99">
        <v>1739007.1531219501</v>
      </c>
      <c r="BT544" s="99">
        <v>0</v>
      </c>
      <c r="BU544" s="99">
        <v>667818.239997864</v>
      </c>
      <c r="BV544" s="99">
        <v>1415016.20254517</v>
      </c>
      <c r="BW544" s="99">
        <v>0</v>
      </c>
      <c r="BX544" s="99">
        <v>109516.219841957</v>
      </c>
      <c r="BY544" s="99">
        <v>0</v>
      </c>
      <c r="BZ544" s="99">
        <v>0</v>
      </c>
      <c r="CA544" s="99">
        <v>51034.195789814003</v>
      </c>
      <c r="CB544" s="99">
        <v>2831446.9657287602</v>
      </c>
      <c r="CC544" s="99">
        <v>26407531.626464799</v>
      </c>
      <c r="CD544" s="99">
        <v>6813843.9546508798</v>
      </c>
      <c r="CE544" s="99">
        <v>1294.5975866168701</v>
      </c>
      <c r="CF544" s="99">
        <v>166333.52663230899</v>
      </c>
      <c r="CG544" s="99">
        <v>1407539.5318756099</v>
      </c>
      <c r="CH544" s="99">
        <v>0</v>
      </c>
      <c r="CI544" s="99">
        <v>52317.119836807302</v>
      </c>
      <c r="CJ544" s="99">
        <v>2999138.2569274898</v>
      </c>
      <c r="CK544" s="99">
        <v>27816407.089355499</v>
      </c>
      <c r="CL544" s="99">
        <v>6941077.3237915002</v>
      </c>
      <c r="CM544" s="166">
        <v>85496.828852653503</v>
      </c>
      <c r="CN544" s="166">
        <v>13962894.4187012</v>
      </c>
      <c r="CO544" s="166">
        <v>62114698.9462891</v>
      </c>
      <c r="CP544" s="99">
        <v>6941077.3237915002</v>
      </c>
      <c r="CQ544" s="99">
        <v>0</v>
      </c>
      <c r="CR544" s="99">
        <v>0</v>
      </c>
      <c r="CS544" s="99">
        <v>0</v>
      </c>
      <c r="CT544" s="99">
        <v>0</v>
      </c>
      <c r="CU544" s="98">
        <v>5159.978487464</v>
      </c>
      <c r="CV544" s="98">
        <v>34464.141943310002</v>
      </c>
      <c r="CW544" s="98">
        <v>2997780.4923610692</v>
      </c>
      <c r="CX544" s="98">
        <v>27815071.158340409</v>
      </c>
    </row>
    <row r="545" spans="1:102" x14ac:dyDescent="0.2">
      <c r="A545" s="98" t="s">
        <v>59</v>
      </c>
      <c r="B545" s="100">
        <v>42339</v>
      </c>
      <c r="C545" s="99">
        <v>45888.666761398301</v>
      </c>
      <c r="D545" s="99">
        <v>0</v>
      </c>
      <c r="E545" s="99">
        <v>4973.5145598649997</v>
      </c>
      <c r="F545" s="99">
        <v>3876.3289259374101</v>
      </c>
      <c r="G545" s="99">
        <v>1315.17523160577</v>
      </c>
      <c r="H545" s="99">
        <v>0</v>
      </c>
      <c r="I545" s="99">
        <v>0</v>
      </c>
      <c r="J545" s="99">
        <v>33284.864820480303</v>
      </c>
      <c r="K545" s="99">
        <v>0</v>
      </c>
      <c r="L545" s="99">
        <v>103.79045669361901</v>
      </c>
      <c r="M545" s="99">
        <v>18771.1079444885</v>
      </c>
      <c r="N545" s="99">
        <v>4380.0897393226596</v>
      </c>
      <c r="O545" s="99">
        <v>0</v>
      </c>
      <c r="P545" s="99">
        <v>25096.332831621199</v>
      </c>
      <c r="Q545" s="99">
        <v>2533.2784443497699</v>
      </c>
      <c r="R545" s="99">
        <v>0</v>
      </c>
      <c r="S545" s="99">
        <v>1302.9482785612299</v>
      </c>
      <c r="T545" s="99">
        <v>0</v>
      </c>
      <c r="U545" s="99">
        <v>33292.0485496521</v>
      </c>
      <c r="V545" s="99">
        <v>2452429.1520996098</v>
      </c>
      <c r="W545" s="99">
        <v>0</v>
      </c>
      <c r="X545" s="99">
        <v>351842.58749771101</v>
      </c>
      <c r="Y545" s="99">
        <v>228137.783721924</v>
      </c>
      <c r="Z545" s="99">
        <v>164800.65362358099</v>
      </c>
      <c r="AA545" s="99">
        <v>0</v>
      </c>
      <c r="AB545" s="99">
        <v>0</v>
      </c>
      <c r="AC545" s="99">
        <v>10927422.1612549</v>
      </c>
      <c r="AD545" s="99">
        <v>0</v>
      </c>
      <c r="AE545" s="99">
        <v>15188.687560796699</v>
      </c>
      <c r="AF545" s="99">
        <v>896701.44741821301</v>
      </c>
      <c r="AG545" s="99">
        <v>524154.54793167103</v>
      </c>
      <c r="AH545" s="99">
        <v>0</v>
      </c>
      <c r="AI545" s="99">
        <v>1084439.8685302699</v>
      </c>
      <c r="AJ545" s="99">
        <v>292971.86243438697</v>
      </c>
      <c r="AK545" s="99">
        <v>0</v>
      </c>
      <c r="AL545" s="99">
        <v>164211.55547142</v>
      </c>
      <c r="AM545" s="99">
        <v>0</v>
      </c>
      <c r="AN545" s="99">
        <v>10922561.3237305</v>
      </c>
      <c r="AO545" s="99">
        <v>23312816.575683601</v>
      </c>
      <c r="AP545" s="99">
        <v>0</v>
      </c>
      <c r="AQ545" s="99">
        <v>3024585.3479919401</v>
      </c>
      <c r="AR545" s="99">
        <v>1919868.1174469001</v>
      </c>
      <c r="AS545" s="99">
        <v>1398999.85997009</v>
      </c>
      <c r="AT545" s="99">
        <v>0</v>
      </c>
      <c r="AU545" s="99">
        <v>0</v>
      </c>
      <c r="AV545" s="99">
        <v>34362097.151367202</v>
      </c>
      <c r="AW545" s="99">
        <v>0</v>
      </c>
      <c r="AX545" s="99">
        <v>109457.729187012</v>
      </c>
      <c r="AY545" s="99">
        <v>8888767.2363281306</v>
      </c>
      <c r="AZ545" s="99">
        <v>4553110.2256469699</v>
      </c>
      <c r="BA545" s="99">
        <v>0</v>
      </c>
      <c r="BB545" s="99">
        <v>10418820.69104</v>
      </c>
      <c r="BC545" s="99">
        <v>2511611.5620727502</v>
      </c>
      <c r="BD545" s="99">
        <v>0</v>
      </c>
      <c r="BE545" s="99">
        <v>1394001.1113891599</v>
      </c>
      <c r="BF545" s="99">
        <v>0</v>
      </c>
      <c r="BG545" s="99">
        <v>34343284.7431641</v>
      </c>
      <c r="BH545" s="99">
        <v>5828644.6517944299</v>
      </c>
      <c r="BI545" s="99">
        <v>0</v>
      </c>
      <c r="BJ545" s="99">
        <v>1356177.5526580799</v>
      </c>
      <c r="BK545" s="99">
        <v>1028937.29417419</v>
      </c>
      <c r="BL545" s="99">
        <v>0</v>
      </c>
      <c r="BM545" s="99">
        <v>0</v>
      </c>
      <c r="BN545" s="99">
        <v>0</v>
      </c>
      <c r="BO545" s="99">
        <v>0</v>
      </c>
      <c r="BP545" s="99">
        <v>0</v>
      </c>
      <c r="BQ545" s="99">
        <v>0</v>
      </c>
      <c r="BR545" s="99">
        <v>2911748.2089233398</v>
      </c>
      <c r="BS545" s="99">
        <v>1741537.4476318399</v>
      </c>
      <c r="BT545" s="99">
        <v>0</v>
      </c>
      <c r="BU545" s="99">
        <v>1178248.3799896201</v>
      </c>
      <c r="BV545" s="99">
        <v>1396459.7033844001</v>
      </c>
      <c r="BW545" s="99">
        <v>0</v>
      </c>
      <c r="BX545" s="99">
        <v>177723.87951088001</v>
      </c>
      <c r="BY545" s="99">
        <v>0</v>
      </c>
      <c r="BZ545" s="99">
        <v>0</v>
      </c>
      <c r="CA545" s="99">
        <v>50880.049319267302</v>
      </c>
      <c r="CB545" s="99">
        <v>2811948.2615966802</v>
      </c>
      <c r="CC545" s="99">
        <v>26396328.981445301</v>
      </c>
      <c r="CD545" s="99">
        <v>7192926.9704589797</v>
      </c>
      <c r="CE545" s="99">
        <v>1315.4125501364499</v>
      </c>
      <c r="CF545" s="99">
        <v>165293.62727546701</v>
      </c>
      <c r="CG545" s="99">
        <v>1404361.2585144001</v>
      </c>
      <c r="CH545" s="99">
        <v>0</v>
      </c>
      <c r="CI545" s="99">
        <v>52207.6105685234</v>
      </c>
      <c r="CJ545" s="99">
        <v>2976979.4767150902</v>
      </c>
      <c r="CK545" s="99">
        <v>27788511.9057617</v>
      </c>
      <c r="CL545" s="99">
        <v>7370590.0142211895</v>
      </c>
      <c r="CM545" s="166">
        <v>85326.391729354902</v>
      </c>
      <c r="CN545" s="166">
        <v>13899932.2265625</v>
      </c>
      <c r="CO545" s="166">
        <v>62079078.009765603</v>
      </c>
      <c r="CP545" s="99">
        <v>7370590.0142211895</v>
      </c>
      <c r="CQ545" s="99">
        <v>0</v>
      </c>
      <c r="CR545" s="99">
        <v>0</v>
      </c>
      <c r="CS545" s="99">
        <v>0</v>
      </c>
      <c r="CT545" s="99">
        <v>0</v>
      </c>
      <c r="CU545" s="98">
        <v>4978.8399801360001</v>
      </c>
      <c r="CV545" s="98">
        <v>34434.935779621002</v>
      </c>
      <c r="CW545" s="98">
        <v>2977241.8888721471</v>
      </c>
      <c r="CX545" s="98">
        <v>27800690.239959702</v>
      </c>
    </row>
    <row r="546" spans="1:102" x14ac:dyDescent="0.2">
      <c r="A546" s="98" t="s">
        <v>59</v>
      </c>
      <c r="B546" s="100">
        <v>42430</v>
      </c>
      <c r="C546" s="99">
        <v>45687.2880554199</v>
      </c>
      <c r="D546" s="99">
        <v>0</v>
      </c>
      <c r="E546" s="99">
        <v>5058.6916772127197</v>
      </c>
      <c r="F546" s="99">
        <v>4002.5751765668401</v>
      </c>
      <c r="G546" s="99">
        <v>1340.0298412889199</v>
      </c>
      <c r="H546" s="99">
        <v>0</v>
      </c>
      <c r="I546" s="99">
        <v>0</v>
      </c>
      <c r="J546" s="99">
        <v>33185.962970733599</v>
      </c>
      <c r="K546" s="99">
        <v>0</v>
      </c>
      <c r="L546" s="99">
        <v>94.4512055823579</v>
      </c>
      <c r="M546" s="99">
        <v>18696.9335238934</v>
      </c>
      <c r="N546" s="99">
        <v>4341.0345196127901</v>
      </c>
      <c r="O546" s="99">
        <v>0</v>
      </c>
      <c r="P546" s="99">
        <v>25111.833432436</v>
      </c>
      <c r="Q546" s="99">
        <v>2452.1618493795399</v>
      </c>
      <c r="R546" s="99">
        <v>0</v>
      </c>
      <c r="S546" s="99">
        <v>1331.36382451653</v>
      </c>
      <c r="T546" s="99">
        <v>0</v>
      </c>
      <c r="U546" s="99">
        <v>33190.707203865102</v>
      </c>
      <c r="V546" s="99">
        <v>2427906.12463379</v>
      </c>
      <c r="W546" s="99">
        <v>0</v>
      </c>
      <c r="X546" s="99">
        <v>367152.36503219599</v>
      </c>
      <c r="Y546" s="99">
        <v>242837.189149857</v>
      </c>
      <c r="Z546" s="99">
        <v>170813.89339256301</v>
      </c>
      <c r="AA546" s="99">
        <v>0</v>
      </c>
      <c r="AB546" s="99">
        <v>0</v>
      </c>
      <c r="AC546" s="99">
        <v>10906976.200195299</v>
      </c>
      <c r="AD546" s="99">
        <v>0</v>
      </c>
      <c r="AE546" s="99">
        <v>12443.523421526001</v>
      </c>
      <c r="AF546" s="99">
        <v>888252.80641937302</v>
      </c>
      <c r="AG546" s="99">
        <v>510831.11609649699</v>
      </c>
      <c r="AH546" s="99">
        <v>0</v>
      </c>
      <c r="AI546" s="99">
        <v>1090282.4296875</v>
      </c>
      <c r="AJ546" s="99">
        <v>292935.24618148798</v>
      </c>
      <c r="AK546" s="99">
        <v>0</v>
      </c>
      <c r="AL546" s="99">
        <v>169190.794996262</v>
      </c>
      <c r="AM546" s="99">
        <v>0</v>
      </c>
      <c r="AN546" s="99">
        <v>10903352.908447299</v>
      </c>
      <c r="AO546" s="99">
        <v>23191033.450439502</v>
      </c>
      <c r="AP546" s="99">
        <v>0</v>
      </c>
      <c r="AQ546" s="99">
        <v>3099347.22937012</v>
      </c>
      <c r="AR546" s="99">
        <v>2039333.1849060101</v>
      </c>
      <c r="AS546" s="99">
        <v>1446065.9631958001</v>
      </c>
      <c r="AT546" s="99">
        <v>0</v>
      </c>
      <c r="AU546" s="99">
        <v>0</v>
      </c>
      <c r="AV546" s="99">
        <v>34408382.783203103</v>
      </c>
      <c r="AW546" s="99">
        <v>0</v>
      </c>
      <c r="AX546" s="99">
        <v>95064.929000854507</v>
      </c>
      <c r="AY546" s="99">
        <v>8918774.7884521503</v>
      </c>
      <c r="AZ546" s="99">
        <v>4417848.7854614304</v>
      </c>
      <c r="BA546" s="99">
        <v>0</v>
      </c>
      <c r="BB546" s="99">
        <v>10492284.6173096</v>
      </c>
      <c r="BC546" s="99">
        <v>2516680.1404113802</v>
      </c>
      <c r="BD546" s="99">
        <v>0</v>
      </c>
      <c r="BE546" s="99">
        <v>1431736.99064636</v>
      </c>
      <c r="BF546" s="99">
        <v>0</v>
      </c>
      <c r="BG546" s="99">
        <v>34343920.123535201</v>
      </c>
      <c r="BH546" s="99">
        <v>6557663.2067871103</v>
      </c>
      <c r="BI546" s="99">
        <v>0</v>
      </c>
      <c r="BJ546" s="99">
        <v>1403712.6919555699</v>
      </c>
      <c r="BK546" s="99">
        <v>1048292.8777465801</v>
      </c>
      <c r="BL546" s="99">
        <v>0</v>
      </c>
      <c r="BM546" s="99">
        <v>0</v>
      </c>
      <c r="BN546" s="99">
        <v>0</v>
      </c>
      <c r="BO546" s="99">
        <v>0</v>
      </c>
      <c r="BP546" s="99">
        <v>0</v>
      </c>
      <c r="BQ546" s="99">
        <v>0</v>
      </c>
      <c r="BR546" s="99">
        <v>2905852.8556213402</v>
      </c>
      <c r="BS546" s="99">
        <v>1719984.3520202599</v>
      </c>
      <c r="BT546" s="99">
        <v>0</v>
      </c>
      <c r="BU546" s="99">
        <v>2014951.4799804699</v>
      </c>
      <c r="BV546" s="99">
        <v>1368377.7334137</v>
      </c>
      <c r="BW546" s="99">
        <v>0</v>
      </c>
      <c r="BX546" s="99">
        <v>306336.33887100202</v>
      </c>
      <c r="BY546" s="99">
        <v>0</v>
      </c>
      <c r="BZ546" s="99">
        <v>0</v>
      </c>
      <c r="CA546" s="99">
        <v>50706.647711753802</v>
      </c>
      <c r="CB546" s="99">
        <v>2790623.6503295898</v>
      </c>
      <c r="CC546" s="99">
        <v>26240350.3122559</v>
      </c>
      <c r="CD546" s="99">
        <v>7977842.0302734403</v>
      </c>
      <c r="CE546" s="99">
        <v>1339.92130501568</v>
      </c>
      <c r="CF546" s="99">
        <v>168382.9539814</v>
      </c>
      <c r="CG546" s="99">
        <v>1427463.4096069301</v>
      </c>
      <c r="CH546" s="99">
        <v>0</v>
      </c>
      <c r="CI546" s="99">
        <v>52046.008774280497</v>
      </c>
      <c r="CJ546" s="99">
        <v>2953819.00360107</v>
      </c>
      <c r="CK546" s="99">
        <v>27677287.592529301</v>
      </c>
      <c r="CL546" s="99">
        <v>8274688.4118042002</v>
      </c>
      <c r="CM546" s="166">
        <v>85080.967816352801</v>
      </c>
      <c r="CN546" s="166">
        <v>13840168.6949463</v>
      </c>
      <c r="CO546" s="166">
        <v>61996936.384277299</v>
      </c>
      <c r="CP546" s="99">
        <v>8274688.4118042002</v>
      </c>
      <c r="CQ546" s="99">
        <v>0</v>
      </c>
      <c r="CR546" s="99">
        <v>0</v>
      </c>
      <c r="CS546" s="99">
        <v>0</v>
      </c>
      <c r="CT546" s="99">
        <v>0</v>
      </c>
      <c r="CU546" s="98">
        <v>5060.821752283</v>
      </c>
      <c r="CV546" s="98">
        <v>34358.463836679999</v>
      </c>
      <c r="CW546" s="98">
        <v>2959006.6043109898</v>
      </c>
      <c r="CX546" s="98">
        <v>27667813.72186283</v>
      </c>
    </row>
    <row r="547" spans="1:102" x14ac:dyDescent="0.2">
      <c r="A547" s="98" t="s">
        <v>59</v>
      </c>
      <c r="B547" s="100">
        <v>42522</v>
      </c>
      <c r="C547" s="99">
        <v>45612.224941253698</v>
      </c>
      <c r="D547" s="99">
        <v>0</v>
      </c>
      <c r="E547" s="99">
        <v>4809.71291792393</v>
      </c>
      <c r="F547" s="99">
        <v>3815.1733386814599</v>
      </c>
      <c r="G547" s="99">
        <v>1364.1361752599501</v>
      </c>
      <c r="H547" s="99">
        <v>0</v>
      </c>
      <c r="I547" s="99">
        <v>0</v>
      </c>
      <c r="J547" s="99">
        <v>33064.460081577301</v>
      </c>
      <c r="K547" s="99">
        <v>0</v>
      </c>
      <c r="L547" s="99">
        <v>85.250979835167499</v>
      </c>
      <c r="M547" s="99">
        <v>18641.276909112901</v>
      </c>
      <c r="N547" s="99">
        <v>4319.1527315378198</v>
      </c>
      <c r="O547" s="99">
        <v>0</v>
      </c>
      <c r="P547" s="99">
        <v>25051.049419403102</v>
      </c>
      <c r="Q547" s="99">
        <v>2353.11289662123</v>
      </c>
      <c r="R547" s="99">
        <v>0</v>
      </c>
      <c r="S547" s="99">
        <v>1359.4135680347699</v>
      </c>
      <c r="T547" s="99">
        <v>0</v>
      </c>
      <c r="U547" s="99">
        <v>33070.203800201401</v>
      </c>
      <c r="V547" s="99">
        <v>2425007.93603516</v>
      </c>
      <c r="W547" s="99">
        <v>0</v>
      </c>
      <c r="X547" s="99">
        <v>337712.01973342901</v>
      </c>
      <c r="Y547" s="99">
        <v>225590.490467072</v>
      </c>
      <c r="Z547" s="99">
        <v>170098.56224060099</v>
      </c>
      <c r="AA547" s="99">
        <v>0</v>
      </c>
      <c r="AB547" s="99">
        <v>0</v>
      </c>
      <c r="AC547" s="99">
        <v>10882336.6010742</v>
      </c>
      <c r="AD547" s="99">
        <v>0</v>
      </c>
      <c r="AE547" s="99">
        <v>12146.4303957224</v>
      </c>
      <c r="AF547" s="99">
        <v>881400.77483367897</v>
      </c>
      <c r="AG547" s="99">
        <v>508361.61668396002</v>
      </c>
      <c r="AH547" s="99">
        <v>0</v>
      </c>
      <c r="AI547" s="99">
        <v>1084941.5422821001</v>
      </c>
      <c r="AJ547" s="99">
        <v>283546.91577529901</v>
      </c>
      <c r="AK547" s="99">
        <v>0</v>
      </c>
      <c r="AL547" s="99">
        <v>168933.438322067</v>
      </c>
      <c r="AM547" s="99">
        <v>0</v>
      </c>
      <c r="AN547" s="99">
        <v>10848434.082885699</v>
      </c>
      <c r="AO547" s="99">
        <v>23361108.9990234</v>
      </c>
      <c r="AP547" s="99">
        <v>0</v>
      </c>
      <c r="AQ547" s="99">
        <v>2951371.7955627399</v>
      </c>
      <c r="AR547" s="99">
        <v>1921822.01858521</v>
      </c>
      <c r="AS547" s="99">
        <v>1451998.75775146</v>
      </c>
      <c r="AT547" s="99">
        <v>0</v>
      </c>
      <c r="AU547" s="99">
        <v>0</v>
      </c>
      <c r="AV547" s="99">
        <v>34451117.653320298</v>
      </c>
      <c r="AW547" s="99">
        <v>0</v>
      </c>
      <c r="AX547" s="99">
        <v>93745.223440170303</v>
      </c>
      <c r="AY547" s="99">
        <v>8830969.40380859</v>
      </c>
      <c r="AZ547" s="99">
        <v>4475285.4089965802</v>
      </c>
      <c r="BA547" s="99">
        <v>0</v>
      </c>
      <c r="BB547" s="99">
        <v>10554148.248046899</v>
      </c>
      <c r="BC547" s="99">
        <v>2497184.8222351102</v>
      </c>
      <c r="BD547" s="99">
        <v>0</v>
      </c>
      <c r="BE547" s="99">
        <v>1442430.02593994</v>
      </c>
      <c r="BF547" s="99">
        <v>0</v>
      </c>
      <c r="BG547" s="99">
        <v>34363594.587402299</v>
      </c>
      <c r="BH547" s="99">
        <v>6622242.9365234403</v>
      </c>
      <c r="BI547" s="99">
        <v>0</v>
      </c>
      <c r="BJ547" s="99">
        <v>1310158.8004302999</v>
      </c>
      <c r="BK547" s="99">
        <v>962166.74409484898</v>
      </c>
      <c r="BL547" s="99">
        <v>0</v>
      </c>
      <c r="BM547" s="99">
        <v>0</v>
      </c>
      <c r="BN547" s="99">
        <v>0</v>
      </c>
      <c r="BO547" s="99">
        <v>0</v>
      </c>
      <c r="BP547" s="99">
        <v>0</v>
      </c>
      <c r="BQ547" s="99">
        <v>0</v>
      </c>
      <c r="BR547" s="99">
        <v>2889983.3080444299</v>
      </c>
      <c r="BS547" s="99">
        <v>1710228.6745605499</v>
      </c>
      <c r="BT547" s="99">
        <v>0</v>
      </c>
      <c r="BU547" s="99">
        <v>2094174.83999634</v>
      </c>
      <c r="BV547" s="99">
        <v>1310783.6861419701</v>
      </c>
      <c r="BW547" s="99">
        <v>0</v>
      </c>
      <c r="BX547" s="99">
        <v>308280.18886566203</v>
      </c>
      <c r="BY547" s="99">
        <v>0</v>
      </c>
      <c r="BZ547" s="99">
        <v>0</v>
      </c>
      <c r="CA547" s="99">
        <v>50439.085941791498</v>
      </c>
      <c r="CB547" s="99">
        <v>2769110.9494018601</v>
      </c>
      <c r="CC547" s="99">
        <v>26263746.409179699</v>
      </c>
      <c r="CD547" s="99">
        <v>7923758.4223022498</v>
      </c>
      <c r="CE547" s="99">
        <v>1364.8647505044901</v>
      </c>
      <c r="CF547" s="99">
        <v>169756.81421089199</v>
      </c>
      <c r="CG547" s="99">
        <v>1450324.9769744901</v>
      </c>
      <c r="CH547" s="99">
        <v>0</v>
      </c>
      <c r="CI547" s="99">
        <v>51793.492468833902</v>
      </c>
      <c r="CJ547" s="99">
        <v>2929791.60369873</v>
      </c>
      <c r="CK547" s="99">
        <v>27720725.2885742</v>
      </c>
      <c r="CL547" s="99">
        <v>8219088.9984741202</v>
      </c>
      <c r="CM547" s="166">
        <v>84705.548089981094</v>
      </c>
      <c r="CN547" s="166">
        <v>13765527.987793</v>
      </c>
      <c r="CO547" s="166">
        <v>62073681.046875</v>
      </c>
      <c r="CP547" s="99">
        <v>8219088.9984741202</v>
      </c>
      <c r="CQ547" s="99">
        <v>0</v>
      </c>
      <c r="CR547" s="99">
        <v>0</v>
      </c>
      <c r="CS547" s="99">
        <v>0</v>
      </c>
      <c r="CT547" s="99">
        <v>0</v>
      </c>
      <c r="CU547" s="98">
        <v>4818.8940078980004</v>
      </c>
      <c r="CV547" s="98">
        <v>34253.797003599</v>
      </c>
      <c r="CW547" s="98">
        <v>2938867.7636127523</v>
      </c>
      <c r="CX547" s="98">
        <v>27714071.38615419</v>
      </c>
    </row>
    <row r="548" spans="1:102" x14ac:dyDescent="0.2">
      <c r="A548" s="98" t="s">
        <v>59</v>
      </c>
      <c r="B548" s="100">
        <v>42614</v>
      </c>
      <c r="C548" s="99">
        <v>45621.9730381966</v>
      </c>
      <c r="D548" s="99">
        <v>0</v>
      </c>
      <c r="E548" s="99">
        <v>4682.6568700671196</v>
      </c>
      <c r="F548" s="99">
        <v>3724.6577591002001</v>
      </c>
      <c r="G548" s="99">
        <v>1395.13158972561</v>
      </c>
      <c r="H548" s="99">
        <v>0</v>
      </c>
      <c r="I548" s="99">
        <v>0</v>
      </c>
      <c r="J548" s="99">
        <v>32862.209284305602</v>
      </c>
      <c r="K548" s="99">
        <v>0</v>
      </c>
      <c r="L548" s="99">
        <v>82.593430832028403</v>
      </c>
      <c r="M548" s="99">
        <v>18706.538138627999</v>
      </c>
      <c r="N548" s="99">
        <v>4226.6853458881396</v>
      </c>
      <c r="O548" s="99">
        <v>0</v>
      </c>
      <c r="P548" s="99">
        <v>24996.599670171701</v>
      </c>
      <c r="Q548" s="99">
        <v>2303.3176486194102</v>
      </c>
      <c r="R548" s="99">
        <v>0</v>
      </c>
      <c r="S548" s="99">
        <v>1391.2023871839001</v>
      </c>
      <c r="T548" s="99">
        <v>0</v>
      </c>
      <c r="U548" s="99">
        <v>32871.035409450502</v>
      </c>
      <c r="V548" s="99">
        <v>2449443.9093627902</v>
      </c>
      <c r="W548" s="99">
        <v>0</v>
      </c>
      <c r="X548" s="99">
        <v>322983.31702423102</v>
      </c>
      <c r="Y548" s="99">
        <v>212951.06364440901</v>
      </c>
      <c r="Z548" s="99">
        <v>171644.931404114</v>
      </c>
      <c r="AA548" s="99">
        <v>0</v>
      </c>
      <c r="AB548" s="99">
        <v>0</v>
      </c>
      <c r="AC548" s="99">
        <v>10800616.240478501</v>
      </c>
      <c r="AD548" s="99">
        <v>0</v>
      </c>
      <c r="AE548" s="99">
        <v>14030.932682156599</v>
      </c>
      <c r="AF548" s="99">
        <v>894966.33926391602</v>
      </c>
      <c r="AG548" s="99">
        <v>501049.03727722203</v>
      </c>
      <c r="AH548" s="99">
        <v>0</v>
      </c>
      <c r="AI548" s="99">
        <v>1082419.8759307901</v>
      </c>
      <c r="AJ548" s="99">
        <v>273190.82696151698</v>
      </c>
      <c r="AK548" s="99">
        <v>0</v>
      </c>
      <c r="AL548" s="99">
        <v>170735.38534736601</v>
      </c>
      <c r="AM548" s="99">
        <v>0</v>
      </c>
      <c r="AN548" s="99">
        <v>10823799.6314697</v>
      </c>
      <c r="AO548" s="99">
        <v>23798731.141845699</v>
      </c>
      <c r="AP548" s="99">
        <v>0</v>
      </c>
      <c r="AQ548" s="99">
        <v>2854498.7187805199</v>
      </c>
      <c r="AR548" s="99">
        <v>1839971.6973114</v>
      </c>
      <c r="AS548" s="99">
        <v>1476706.22315979</v>
      </c>
      <c r="AT548" s="99">
        <v>0</v>
      </c>
      <c r="AU548" s="99">
        <v>0</v>
      </c>
      <c r="AV548" s="99">
        <v>34427731.8515625</v>
      </c>
      <c r="AW548" s="99">
        <v>0</v>
      </c>
      <c r="AX548" s="99">
        <v>111062.06937408401</v>
      </c>
      <c r="AY548" s="99">
        <v>8927664.8645019494</v>
      </c>
      <c r="AZ548" s="99">
        <v>4371356.9049682599</v>
      </c>
      <c r="BA548" s="99">
        <v>0</v>
      </c>
      <c r="BB548" s="99">
        <v>10660980.6066895</v>
      </c>
      <c r="BC548" s="99">
        <v>2430355.7455139202</v>
      </c>
      <c r="BD548" s="99">
        <v>0</v>
      </c>
      <c r="BE548" s="99">
        <v>1468167.1260376</v>
      </c>
      <c r="BF548" s="99">
        <v>0</v>
      </c>
      <c r="BG548" s="99">
        <v>34514815.041992202</v>
      </c>
      <c r="BH548" s="99">
        <v>6555687.1286621103</v>
      </c>
      <c r="BI548" s="99">
        <v>0</v>
      </c>
      <c r="BJ548" s="99">
        <v>1247885.5876159701</v>
      </c>
      <c r="BK548" s="99">
        <v>911801.23236846901</v>
      </c>
      <c r="BL548" s="99">
        <v>0</v>
      </c>
      <c r="BM548" s="99">
        <v>0</v>
      </c>
      <c r="BN548" s="99">
        <v>0</v>
      </c>
      <c r="BO548" s="99">
        <v>0</v>
      </c>
      <c r="BP548" s="99">
        <v>0</v>
      </c>
      <c r="BQ548" s="99">
        <v>0</v>
      </c>
      <c r="BR548" s="99">
        <v>2906607.5817871098</v>
      </c>
      <c r="BS548" s="99">
        <v>1675936.36114502</v>
      </c>
      <c r="BT548" s="99">
        <v>0</v>
      </c>
      <c r="BU548" s="99">
        <v>1765159.49998474</v>
      </c>
      <c r="BV548" s="99">
        <v>1269385.10134888</v>
      </c>
      <c r="BW548" s="99">
        <v>0</v>
      </c>
      <c r="BX548" s="99">
        <v>262987.56905746501</v>
      </c>
      <c r="BY548" s="99">
        <v>0</v>
      </c>
      <c r="BZ548" s="99">
        <v>0</v>
      </c>
      <c r="CA548" s="99">
        <v>50320.236546039603</v>
      </c>
      <c r="CB548" s="99">
        <v>2759713.2078857399</v>
      </c>
      <c r="CC548" s="99">
        <v>26657486.550781298</v>
      </c>
      <c r="CD548" s="99">
        <v>7788427.4706420898</v>
      </c>
      <c r="CE548" s="99">
        <v>1394.10147669911</v>
      </c>
      <c r="CF548" s="99">
        <v>172982.996265411</v>
      </c>
      <c r="CG548" s="99">
        <v>1487397.9186553999</v>
      </c>
      <c r="CH548" s="99">
        <v>0</v>
      </c>
      <c r="CI548" s="99">
        <v>51717.848038673401</v>
      </c>
      <c r="CJ548" s="99">
        <v>2946995.2618408198</v>
      </c>
      <c r="CK548" s="99">
        <v>28144537.7194824</v>
      </c>
      <c r="CL548" s="99">
        <v>8081682.4340209998</v>
      </c>
      <c r="CM548" s="166">
        <v>84420.310274124102</v>
      </c>
      <c r="CN548" s="166">
        <v>13754242.735473599</v>
      </c>
      <c r="CO548" s="166">
        <v>62644712.996582001</v>
      </c>
      <c r="CP548" s="99">
        <v>8081682.4340209998</v>
      </c>
      <c r="CQ548" s="99">
        <v>0</v>
      </c>
      <c r="CR548" s="99">
        <v>0</v>
      </c>
      <c r="CS548" s="99">
        <v>0</v>
      </c>
      <c r="CT548" s="99">
        <v>0</v>
      </c>
      <c r="CU548" s="98">
        <v>4690.1966609869996</v>
      </c>
      <c r="CV548" s="98">
        <v>34103.949337701997</v>
      </c>
      <c r="CW548" s="98">
        <v>2932696.2041511508</v>
      </c>
      <c r="CX548" s="98">
        <v>28144884.469436698</v>
      </c>
    </row>
    <row r="549" spans="1:102" x14ac:dyDescent="0.2">
      <c r="A549" s="98" t="s">
        <v>59</v>
      </c>
      <c r="B549" s="100">
        <v>42705</v>
      </c>
      <c r="C549" s="99">
        <v>45499.994750022903</v>
      </c>
      <c r="D549" s="99">
        <v>0</v>
      </c>
      <c r="E549" s="99">
        <v>4619.2305394411096</v>
      </c>
      <c r="F549" s="99">
        <v>3692.8068170547499</v>
      </c>
      <c r="G549" s="99">
        <v>1430.4026856422399</v>
      </c>
      <c r="H549" s="99">
        <v>0</v>
      </c>
      <c r="I549" s="99">
        <v>0</v>
      </c>
      <c r="J549" s="99">
        <v>32785.716626644098</v>
      </c>
      <c r="K549" s="99">
        <v>0</v>
      </c>
      <c r="L549" s="99">
        <v>70.804172290489106</v>
      </c>
      <c r="M549" s="99">
        <v>18657.480415821101</v>
      </c>
      <c r="N549" s="99">
        <v>4168.5846244096801</v>
      </c>
      <c r="O549" s="99">
        <v>0</v>
      </c>
      <c r="P549" s="99">
        <v>25006.836962699901</v>
      </c>
      <c r="Q549" s="99">
        <v>2214.3828876912598</v>
      </c>
      <c r="R549" s="99">
        <v>0</v>
      </c>
      <c r="S549" s="99">
        <v>1420.63805145025</v>
      </c>
      <c r="T549" s="99">
        <v>0</v>
      </c>
      <c r="U549" s="99">
        <v>32781.956957340197</v>
      </c>
      <c r="V549" s="99">
        <v>2412394.1336975102</v>
      </c>
      <c r="W549" s="99">
        <v>0</v>
      </c>
      <c r="X549" s="99">
        <v>311862.85956573498</v>
      </c>
      <c r="Y549" s="99">
        <v>204214.53801345799</v>
      </c>
      <c r="Z549" s="99">
        <v>170961.18972969099</v>
      </c>
      <c r="AA549" s="99">
        <v>0</v>
      </c>
      <c r="AB549" s="99">
        <v>0</v>
      </c>
      <c r="AC549" s="99">
        <v>10763071.568115201</v>
      </c>
      <c r="AD549" s="99">
        <v>0</v>
      </c>
      <c r="AE549" s="99">
        <v>11997.0544900894</v>
      </c>
      <c r="AF549" s="99">
        <v>876047.63362121605</v>
      </c>
      <c r="AG549" s="99">
        <v>485268.13630676299</v>
      </c>
      <c r="AH549" s="99">
        <v>0</v>
      </c>
      <c r="AI549" s="99">
        <v>1085322.7778320301</v>
      </c>
      <c r="AJ549" s="99">
        <v>269177.77515029901</v>
      </c>
      <c r="AK549" s="99">
        <v>0</v>
      </c>
      <c r="AL549" s="99">
        <v>170487.483335495</v>
      </c>
      <c r="AM549" s="99">
        <v>0</v>
      </c>
      <c r="AN549" s="99">
        <v>10795024.0268555</v>
      </c>
      <c r="AO549" s="99">
        <v>23587086.8674316</v>
      </c>
      <c r="AP549" s="99">
        <v>0</v>
      </c>
      <c r="AQ549" s="99">
        <v>2738362.7615356399</v>
      </c>
      <c r="AR549" s="99">
        <v>1772166.1385955799</v>
      </c>
      <c r="AS549" s="99">
        <v>1478753.14874268</v>
      </c>
      <c r="AT549" s="99">
        <v>0</v>
      </c>
      <c r="AU549" s="99">
        <v>0</v>
      </c>
      <c r="AV549" s="99">
        <v>34490314.628417999</v>
      </c>
      <c r="AW549" s="99">
        <v>0</v>
      </c>
      <c r="AX549" s="99">
        <v>77610.888195991502</v>
      </c>
      <c r="AY549" s="99">
        <v>8828369.3347168006</v>
      </c>
      <c r="AZ549" s="99">
        <v>4253514.3328247098</v>
      </c>
      <c r="BA549" s="99">
        <v>0</v>
      </c>
      <c r="BB549" s="99">
        <v>10825676.145385699</v>
      </c>
      <c r="BC549" s="99">
        <v>2398934.42218018</v>
      </c>
      <c r="BD549" s="99">
        <v>0</v>
      </c>
      <c r="BE549" s="99">
        <v>1477244.9754333501</v>
      </c>
      <c r="BF549" s="99">
        <v>0</v>
      </c>
      <c r="BG549" s="99">
        <v>34526242.642089799</v>
      </c>
      <c r="BH549" s="99">
        <v>6540397.4024047898</v>
      </c>
      <c r="BI549" s="99">
        <v>0</v>
      </c>
      <c r="BJ549" s="99">
        <v>1185295.67164612</v>
      </c>
      <c r="BK549" s="99">
        <v>868902.99806213402</v>
      </c>
      <c r="BL549" s="99">
        <v>0</v>
      </c>
      <c r="BM549" s="99">
        <v>0</v>
      </c>
      <c r="BN549" s="99">
        <v>0</v>
      </c>
      <c r="BO549" s="99">
        <v>0</v>
      </c>
      <c r="BP549" s="99">
        <v>0</v>
      </c>
      <c r="BQ549" s="99">
        <v>0</v>
      </c>
      <c r="BR549" s="99">
        <v>2888152.3521423298</v>
      </c>
      <c r="BS549" s="99">
        <v>1637978.7553253199</v>
      </c>
      <c r="BT549" s="99">
        <v>0</v>
      </c>
      <c r="BU549" s="99">
        <v>2048509.9199829099</v>
      </c>
      <c r="BV549" s="99">
        <v>1225520.2807769801</v>
      </c>
      <c r="BW549" s="99">
        <v>0</v>
      </c>
      <c r="BX549" s="99">
        <v>300458.99891662598</v>
      </c>
      <c r="BY549" s="99">
        <v>0</v>
      </c>
      <c r="BZ549" s="99">
        <v>0</v>
      </c>
      <c r="CA549" s="99">
        <v>50126.367545127898</v>
      </c>
      <c r="CB549" s="99">
        <v>2719412.91333008</v>
      </c>
      <c r="CC549" s="99">
        <v>26365709.354492199</v>
      </c>
      <c r="CD549" s="99">
        <v>7733549.4830932599</v>
      </c>
      <c r="CE549" s="99">
        <v>1430.7981555461899</v>
      </c>
      <c r="CF549" s="99">
        <v>172868.36543464701</v>
      </c>
      <c r="CG549" s="99">
        <v>1493926.8400878899</v>
      </c>
      <c r="CH549" s="99">
        <v>0</v>
      </c>
      <c r="CI549" s="99">
        <v>51563.879238605499</v>
      </c>
      <c r="CJ549" s="99">
        <v>2900318.9132080101</v>
      </c>
      <c r="CK549" s="99">
        <v>27857340.311035201</v>
      </c>
      <c r="CL549" s="99">
        <v>8030689.5347290002</v>
      </c>
      <c r="CM549" s="166">
        <v>84145.615778923006</v>
      </c>
      <c r="CN549" s="166">
        <v>13705769.1571045</v>
      </c>
      <c r="CO549" s="166">
        <v>62374944.660156302</v>
      </c>
      <c r="CP549" s="99">
        <v>8030689.5347290002</v>
      </c>
      <c r="CQ549" s="99">
        <v>0</v>
      </c>
      <c r="CR549" s="99">
        <v>0</v>
      </c>
      <c r="CS549" s="99">
        <v>0</v>
      </c>
      <c r="CT549" s="99">
        <v>0</v>
      </c>
      <c r="CU549" s="98">
        <v>4619.0864033260004</v>
      </c>
      <c r="CV549" s="98">
        <v>34041.928721365002</v>
      </c>
      <c r="CW549" s="98">
        <v>2892281.2787647271</v>
      </c>
      <c r="CX549" s="98">
        <v>27859636.194580089</v>
      </c>
    </row>
    <row r="550" spans="1:102" x14ac:dyDescent="0.2">
      <c r="A550" s="98" t="s">
        <v>59</v>
      </c>
      <c r="B550" s="100">
        <v>42795</v>
      </c>
      <c r="C550" s="99">
        <v>45391.359190463998</v>
      </c>
      <c r="D550" s="99">
        <v>0</v>
      </c>
      <c r="E550" s="99">
        <v>4517.9438632130596</v>
      </c>
      <c r="F550" s="99">
        <v>3621.7341457605398</v>
      </c>
      <c r="G550" s="99">
        <v>1457.83158263564</v>
      </c>
      <c r="H550" s="99">
        <v>0</v>
      </c>
      <c r="I550" s="99">
        <v>0</v>
      </c>
      <c r="J550" s="99">
        <v>32749.575613737099</v>
      </c>
      <c r="K550" s="99">
        <v>0</v>
      </c>
      <c r="L550" s="99">
        <v>73.178696563467398</v>
      </c>
      <c r="M550" s="99">
        <v>18676.557799100901</v>
      </c>
      <c r="N550" s="99">
        <v>4067.6043725609802</v>
      </c>
      <c r="O550" s="99">
        <v>0</v>
      </c>
      <c r="P550" s="99">
        <v>24893.969651937499</v>
      </c>
      <c r="Q550" s="99">
        <v>2150.8913851976399</v>
      </c>
      <c r="R550" s="99">
        <v>0</v>
      </c>
      <c r="S550" s="99">
        <v>1454.3634302318101</v>
      </c>
      <c r="T550" s="99">
        <v>0</v>
      </c>
      <c r="U550" s="99">
        <v>32751.694110155098</v>
      </c>
      <c r="V550" s="99">
        <v>2434861.3316955599</v>
      </c>
      <c r="W550" s="99">
        <v>0</v>
      </c>
      <c r="X550" s="99">
        <v>313652.53694915801</v>
      </c>
      <c r="Y550" s="99">
        <v>207193.38251686099</v>
      </c>
      <c r="Z550" s="99">
        <v>174525.21294784499</v>
      </c>
      <c r="AA550" s="99">
        <v>0</v>
      </c>
      <c r="AB550" s="99">
        <v>0</v>
      </c>
      <c r="AC550" s="99">
        <v>10808779.0819092</v>
      </c>
      <c r="AD550" s="99">
        <v>0</v>
      </c>
      <c r="AE550" s="99">
        <v>12787.5784480572</v>
      </c>
      <c r="AF550" s="99">
        <v>885379.399116516</v>
      </c>
      <c r="AG550" s="99">
        <v>478119.98505020101</v>
      </c>
      <c r="AH550" s="99">
        <v>0</v>
      </c>
      <c r="AI550" s="99">
        <v>1106334.4304809601</v>
      </c>
      <c r="AJ550" s="99">
        <v>269546.92432784999</v>
      </c>
      <c r="AK550" s="99">
        <v>0</v>
      </c>
      <c r="AL550" s="99">
        <v>172928.44307136501</v>
      </c>
      <c r="AM550" s="99">
        <v>0</v>
      </c>
      <c r="AN550" s="99">
        <v>10776628.981811499</v>
      </c>
      <c r="AO550" s="99">
        <v>24007671.651122998</v>
      </c>
      <c r="AP550" s="99">
        <v>0</v>
      </c>
      <c r="AQ550" s="99">
        <v>2638841.46337891</v>
      </c>
      <c r="AR550" s="99">
        <v>1684972.91436768</v>
      </c>
      <c r="AS550" s="99">
        <v>1512640.7969665499</v>
      </c>
      <c r="AT550" s="99">
        <v>0</v>
      </c>
      <c r="AU550" s="99">
        <v>0</v>
      </c>
      <c r="AV550" s="99">
        <v>34636195.768066399</v>
      </c>
      <c r="AW550" s="99">
        <v>0</v>
      </c>
      <c r="AX550" s="99">
        <v>110418.942254066</v>
      </c>
      <c r="AY550" s="99">
        <v>8962574.2803955097</v>
      </c>
      <c r="AZ550" s="99">
        <v>4120700.6333618201</v>
      </c>
      <c r="BA550" s="99">
        <v>0</v>
      </c>
      <c r="BB550" s="99">
        <v>11097157.490478501</v>
      </c>
      <c r="BC550" s="99">
        <v>2417976.5505065899</v>
      </c>
      <c r="BD550" s="99">
        <v>0</v>
      </c>
      <c r="BE550" s="99">
        <v>1498111.5786895801</v>
      </c>
      <c r="BF550" s="99">
        <v>0</v>
      </c>
      <c r="BG550" s="99">
        <v>34624318.866699196</v>
      </c>
      <c r="BH550" s="99">
        <v>6647689.5895385696</v>
      </c>
      <c r="BI550" s="99">
        <v>0</v>
      </c>
      <c r="BJ550" s="99">
        <v>1119432.3967590299</v>
      </c>
      <c r="BK550" s="99">
        <v>816518.93015289295</v>
      </c>
      <c r="BL550" s="99">
        <v>0</v>
      </c>
      <c r="BM550" s="99">
        <v>0</v>
      </c>
      <c r="BN550" s="99">
        <v>0</v>
      </c>
      <c r="BO550" s="99">
        <v>0</v>
      </c>
      <c r="BP550" s="99">
        <v>0</v>
      </c>
      <c r="BQ550" s="99">
        <v>0</v>
      </c>
      <c r="BR550" s="99">
        <v>2920191.2847290002</v>
      </c>
      <c r="BS550" s="99">
        <v>1588996.1085815399</v>
      </c>
      <c r="BT550" s="99">
        <v>0</v>
      </c>
      <c r="BU550" s="99">
        <v>2043917.9399871801</v>
      </c>
      <c r="BV550" s="99">
        <v>1201005.27882385</v>
      </c>
      <c r="BW550" s="99">
        <v>0</v>
      </c>
      <c r="BX550" s="99">
        <v>315431.15884780901</v>
      </c>
      <c r="BY550" s="99">
        <v>0</v>
      </c>
      <c r="BZ550" s="99">
        <v>0</v>
      </c>
      <c r="CA550" s="99">
        <v>49872.536055564902</v>
      </c>
      <c r="CB550" s="99">
        <v>2759079.0424804701</v>
      </c>
      <c r="CC550" s="99">
        <v>26631223.300537098</v>
      </c>
      <c r="CD550" s="99">
        <v>7780952.6282959003</v>
      </c>
      <c r="CE550" s="99">
        <v>1457.38478432596</v>
      </c>
      <c r="CF550" s="99">
        <v>173874.90926551801</v>
      </c>
      <c r="CG550" s="99">
        <v>1510613.3416442899</v>
      </c>
      <c r="CH550" s="99">
        <v>0</v>
      </c>
      <c r="CI550" s="99">
        <v>51331.278971195199</v>
      </c>
      <c r="CJ550" s="99">
        <v>2918258.1467590299</v>
      </c>
      <c r="CK550" s="99">
        <v>28138629.6010742</v>
      </c>
      <c r="CL550" s="99">
        <v>8086045.4256591797</v>
      </c>
      <c r="CM550" s="166">
        <v>83916.815562248201</v>
      </c>
      <c r="CN550" s="166">
        <v>13686528.7258301</v>
      </c>
      <c r="CO550" s="166">
        <v>62773708.240722701</v>
      </c>
      <c r="CP550" s="99">
        <v>8086045.4256591797</v>
      </c>
      <c r="CQ550" s="99">
        <v>0</v>
      </c>
      <c r="CR550" s="99">
        <v>0</v>
      </c>
      <c r="CS550" s="99">
        <v>0</v>
      </c>
      <c r="CT550" s="99">
        <v>0</v>
      </c>
      <c r="CU550" s="98">
        <v>4519.0195952390004</v>
      </c>
      <c r="CV550" s="98">
        <v>34014.942614503998</v>
      </c>
      <c r="CW550" s="98">
        <v>2932953.9517459883</v>
      </c>
      <c r="CX550" s="98">
        <v>28141836.642181389</v>
      </c>
    </row>
    <row r="551" spans="1:102" x14ac:dyDescent="0.2">
      <c r="A551" s="98" t="s">
        <v>59</v>
      </c>
      <c r="B551" s="100">
        <v>42887</v>
      </c>
      <c r="C551" s="99">
        <v>45056.177852630601</v>
      </c>
      <c r="D551" s="99">
        <v>0</v>
      </c>
      <c r="E551" s="99">
        <v>4427.5984632372902</v>
      </c>
      <c r="F551" s="99">
        <v>3562.5417004227602</v>
      </c>
      <c r="G551" s="99">
        <v>1494.3930283933901</v>
      </c>
      <c r="H551" s="99">
        <v>0</v>
      </c>
      <c r="I551" s="99">
        <v>0</v>
      </c>
      <c r="J551" s="99">
        <v>32667.8045520782</v>
      </c>
      <c r="K551" s="99">
        <v>0</v>
      </c>
      <c r="L551" s="99">
        <v>78.436567307449906</v>
      </c>
      <c r="M551" s="99">
        <v>18629.715238094301</v>
      </c>
      <c r="N551" s="99">
        <v>3975.2630877792799</v>
      </c>
      <c r="O551" s="99">
        <v>0</v>
      </c>
      <c r="P551" s="99">
        <v>24717.3232727051</v>
      </c>
      <c r="Q551" s="99">
        <v>2119.6958678364799</v>
      </c>
      <c r="R551" s="99">
        <v>0</v>
      </c>
      <c r="S551" s="99">
        <v>1495.30859167874</v>
      </c>
      <c r="T551" s="99">
        <v>0</v>
      </c>
      <c r="U551" s="99">
        <v>32671.966010570501</v>
      </c>
      <c r="V551" s="99">
        <v>2406562.6575622601</v>
      </c>
      <c r="W551" s="99">
        <v>0</v>
      </c>
      <c r="X551" s="99">
        <v>286311.19078826898</v>
      </c>
      <c r="Y551" s="99">
        <v>183954.35265159601</v>
      </c>
      <c r="Z551" s="99">
        <v>175512.13934326201</v>
      </c>
      <c r="AA551" s="99">
        <v>0</v>
      </c>
      <c r="AB551" s="99">
        <v>0</v>
      </c>
      <c r="AC551" s="99">
        <v>10713200.3007813</v>
      </c>
      <c r="AD551" s="99">
        <v>0</v>
      </c>
      <c r="AE551" s="99">
        <v>12749.1550658941</v>
      </c>
      <c r="AF551" s="99">
        <v>887764.58326721203</v>
      </c>
      <c r="AG551" s="99">
        <v>451409.791980743</v>
      </c>
      <c r="AH551" s="99">
        <v>0</v>
      </c>
      <c r="AI551" s="99">
        <v>1054661.3879241899</v>
      </c>
      <c r="AJ551" s="99">
        <v>266903.88589096098</v>
      </c>
      <c r="AK551" s="99">
        <v>0</v>
      </c>
      <c r="AL551" s="99">
        <v>174623.96060371399</v>
      </c>
      <c r="AM551" s="99">
        <v>0</v>
      </c>
      <c r="AN551" s="99">
        <v>10762599.139526401</v>
      </c>
      <c r="AO551" s="99">
        <v>23866743.378662098</v>
      </c>
      <c r="AP551" s="99">
        <v>0</v>
      </c>
      <c r="AQ551" s="99">
        <v>2529572.5052795401</v>
      </c>
      <c r="AR551" s="99">
        <v>1598332.1762390099</v>
      </c>
      <c r="AS551" s="99">
        <v>1525986.10870361</v>
      </c>
      <c r="AT551" s="99">
        <v>0</v>
      </c>
      <c r="AU551" s="99">
        <v>0</v>
      </c>
      <c r="AV551" s="99">
        <v>34617666.240722701</v>
      </c>
      <c r="AW551" s="99">
        <v>0</v>
      </c>
      <c r="AX551" s="99">
        <v>101908.41595840501</v>
      </c>
      <c r="AY551" s="99">
        <v>9017624.39770508</v>
      </c>
      <c r="AZ551" s="99">
        <v>3976498.3286743201</v>
      </c>
      <c r="BA551" s="99">
        <v>0</v>
      </c>
      <c r="BB551" s="99">
        <v>10616777.733154301</v>
      </c>
      <c r="BC551" s="99">
        <v>2395641.1532287602</v>
      </c>
      <c r="BD551" s="99">
        <v>0</v>
      </c>
      <c r="BE551" s="99">
        <v>1519084.5673828099</v>
      </c>
      <c r="BF551" s="99">
        <v>0</v>
      </c>
      <c r="BG551" s="99">
        <v>34764210.701660201</v>
      </c>
      <c r="BH551" s="99">
        <v>6501546.6414794903</v>
      </c>
      <c r="BI551" s="99">
        <v>0</v>
      </c>
      <c r="BJ551" s="99">
        <v>1069379.0051422101</v>
      </c>
      <c r="BK551" s="99">
        <v>785046.27230834996</v>
      </c>
      <c r="BL551" s="99">
        <v>0</v>
      </c>
      <c r="BM551" s="99">
        <v>0</v>
      </c>
      <c r="BN551" s="99">
        <v>0</v>
      </c>
      <c r="BO551" s="99">
        <v>0</v>
      </c>
      <c r="BP551" s="99">
        <v>0</v>
      </c>
      <c r="BQ551" s="99">
        <v>0</v>
      </c>
      <c r="BR551" s="99">
        <v>2919476.8090820299</v>
      </c>
      <c r="BS551" s="99">
        <v>1532128.7954254199</v>
      </c>
      <c r="BT551" s="99">
        <v>0</v>
      </c>
      <c r="BU551" s="99">
        <v>2035746.2999877899</v>
      </c>
      <c r="BV551" s="99">
        <v>1192604.31271362</v>
      </c>
      <c r="BW551" s="99">
        <v>0</v>
      </c>
      <c r="BX551" s="99">
        <v>319699.74882507301</v>
      </c>
      <c r="BY551" s="99">
        <v>0</v>
      </c>
      <c r="BZ551" s="99">
        <v>0</v>
      </c>
      <c r="CA551" s="99">
        <v>49500.275317192099</v>
      </c>
      <c r="CB551" s="99">
        <v>2677707.7752990699</v>
      </c>
      <c r="CC551" s="99">
        <v>26385574.592529301</v>
      </c>
      <c r="CD551" s="99">
        <v>7563302.8109130897</v>
      </c>
      <c r="CE551" s="99">
        <v>1496.02004297078</v>
      </c>
      <c r="CF551" s="99">
        <v>177948.80741310099</v>
      </c>
      <c r="CG551" s="99">
        <v>1543351.93197632</v>
      </c>
      <c r="CH551" s="99">
        <v>0</v>
      </c>
      <c r="CI551" s="99">
        <v>50982.7831869125</v>
      </c>
      <c r="CJ551" s="99">
        <v>2869682.2921142601</v>
      </c>
      <c r="CK551" s="99">
        <v>27923974.4599609</v>
      </c>
      <c r="CL551" s="99">
        <v>7869590.1542358398</v>
      </c>
      <c r="CM551" s="166">
        <v>83482.504725456194</v>
      </c>
      <c r="CN551" s="166">
        <v>13645003.297973599</v>
      </c>
      <c r="CO551" s="166">
        <v>62718745.449218802</v>
      </c>
      <c r="CP551" s="99">
        <v>7869590.1542358398</v>
      </c>
      <c r="CQ551" s="99">
        <v>0</v>
      </c>
      <c r="CR551" s="99">
        <v>0</v>
      </c>
      <c r="CS551" s="99">
        <v>0</v>
      </c>
      <c r="CT551" s="99">
        <v>0</v>
      </c>
      <c r="CU551" s="98">
        <v>4427.8983831340001</v>
      </c>
      <c r="CV551" s="98">
        <v>33965.752656689998</v>
      </c>
      <c r="CW551" s="98">
        <v>2855656.5827121711</v>
      </c>
      <c r="CX551" s="98">
        <v>27928926.524505619</v>
      </c>
    </row>
    <row r="552" spans="1:102" x14ac:dyDescent="0.2">
      <c r="A552" s="98" t="s">
        <v>59</v>
      </c>
      <c r="B552" s="100">
        <v>42979</v>
      </c>
      <c r="C552" s="99">
        <v>44983.240476131403</v>
      </c>
      <c r="D552" s="99">
        <v>0</v>
      </c>
      <c r="E552" s="99">
        <v>4397.1605689525604</v>
      </c>
      <c r="F552" s="99">
        <v>3562.1849707961101</v>
      </c>
      <c r="G552" s="99">
        <v>1526.9488104581801</v>
      </c>
      <c r="H552" s="99">
        <v>0</v>
      </c>
      <c r="I552" s="99">
        <v>0</v>
      </c>
      <c r="J552" s="99">
        <v>32654.8329055309</v>
      </c>
      <c r="K552" s="99">
        <v>0</v>
      </c>
      <c r="L552" s="99">
        <v>81.525222809054</v>
      </c>
      <c r="M552" s="99">
        <v>18651.843711376201</v>
      </c>
      <c r="N552" s="99">
        <v>3885.48305529356</v>
      </c>
      <c r="O552" s="99">
        <v>0</v>
      </c>
      <c r="P552" s="99">
        <v>24674.967437028899</v>
      </c>
      <c r="Q552" s="99">
        <v>2084.7589561641198</v>
      </c>
      <c r="R552" s="99">
        <v>0</v>
      </c>
      <c r="S552" s="99">
        <v>1525.2345478385701</v>
      </c>
      <c r="T552" s="99">
        <v>0</v>
      </c>
      <c r="U552" s="99">
        <v>32658.895299673099</v>
      </c>
      <c r="V552" s="99">
        <v>2362687.6050415002</v>
      </c>
      <c r="W552" s="99">
        <v>0</v>
      </c>
      <c r="X552" s="99">
        <v>267568.77001571702</v>
      </c>
      <c r="Y552" s="99">
        <v>174683.52572631801</v>
      </c>
      <c r="Z552" s="99">
        <v>175469.40907287601</v>
      </c>
      <c r="AA552" s="99">
        <v>0</v>
      </c>
      <c r="AB552" s="99">
        <v>0</v>
      </c>
      <c r="AC552" s="99">
        <v>10733063.5268555</v>
      </c>
      <c r="AD552" s="99">
        <v>0</v>
      </c>
      <c r="AE552" s="99">
        <v>12738.4796614647</v>
      </c>
      <c r="AF552" s="99">
        <v>878502.47863006603</v>
      </c>
      <c r="AG552" s="99">
        <v>432287.76624298102</v>
      </c>
      <c r="AH552" s="99">
        <v>0</v>
      </c>
      <c r="AI552" s="99">
        <v>1041200.85447693</v>
      </c>
      <c r="AJ552" s="99">
        <v>266474.79363632202</v>
      </c>
      <c r="AK552" s="99">
        <v>0</v>
      </c>
      <c r="AL552" s="99">
        <v>174854.30792427101</v>
      </c>
      <c r="AM552" s="99">
        <v>0</v>
      </c>
      <c r="AN552" s="99">
        <v>10784025.5119629</v>
      </c>
      <c r="AO552" s="99">
        <v>23521436.831542999</v>
      </c>
      <c r="AP552" s="99">
        <v>0</v>
      </c>
      <c r="AQ552" s="99">
        <v>2399011.85827637</v>
      </c>
      <c r="AR552" s="99">
        <v>1519911.7995452899</v>
      </c>
      <c r="AS552" s="99">
        <v>1533464.97731018</v>
      </c>
      <c r="AT552" s="99">
        <v>0</v>
      </c>
      <c r="AU552" s="99">
        <v>0</v>
      </c>
      <c r="AV552" s="99">
        <v>34831902.205078103</v>
      </c>
      <c r="AW552" s="99">
        <v>0</v>
      </c>
      <c r="AX552" s="99">
        <v>101198.774200439</v>
      </c>
      <c r="AY552" s="99">
        <v>8932407.2322997991</v>
      </c>
      <c r="AZ552" s="99">
        <v>3831072.33410645</v>
      </c>
      <c r="BA552" s="99">
        <v>0</v>
      </c>
      <c r="BB552" s="99">
        <v>10645726.807251001</v>
      </c>
      <c r="BC552" s="99">
        <v>2404794.6867065402</v>
      </c>
      <c r="BD552" s="99">
        <v>0</v>
      </c>
      <c r="BE552" s="99">
        <v>1527639.9739379899</v>
      </c>
      <c r="BF552" s="99">
        <v>0</v>
      </c>
      <c r="BG552" s="99">
        <v>34905440.737792999</v>
      </c>
      <c r="BH552" s="99">
        <v>6423117.5317993201</v>
      </c>
      <c r="BI552" s="99">
        <v>0</v>
      </c>
      <c r="BJ552" s="99">
        <v>1023525.9900589</v>
      </c>
      <c r="BK552" s="99">
        <v>740936.64188384998</v>
      </c>
      <c r="BL552" s="99">
        <v>0</v>
      </c>
      <c r="BM552" s="99">
        <v>0</v>
      </c>
      <c r="BN552" s="99">
        <v>0</v>
      </c>
      <c r="BO552" s="99">
        <v>0</v>
      </c>
      <c r="BP552" s="99">
        <v>0</v>
      </c>
      <c r="BQ552" s="99">
        <v>0</v>
      </c>
      <c r="BR552" s="99">
        <v>2902912.1773376502</v>
      </c>
      <c r="BS552" s="99">
        <v>1474769.93357849</v>
      </c>
      <c r="BT552" s="99">
        <v>0</v>
      </c>
      <c r="BU552" s="99">
        <v>1700599.3899841299</v>
      </c>
      <c r="BV552" s="99">
        <v>1181098.11528015</v>
      </c>
      <c r="BW552" s="99">
        <v>0</v>
      </c>
      <c r="BX552" s="99">
        <v>269517.86906051601</v>
      </c>
      <c r="BY552" s="99">
        <v>0</v>
      </c>
      <c r="BZ552" s="99">
        <v>0</v>
      </c>
      <c r="CA552" s="99">
        <v>49392.64727211</v>
      </c>
      <c r="CB552" s="99">
        <v>2624824.8186950702</v>
      </c>
      <c r="CC552" s="99">
        <v>25930888.747070301</v>
      </c>
      <c r="CD552" s="99">
        <v>7435143.7122192401</v>
      </c>
      <c r="CE552" s="99">
        <v>1525.93558195233</v>
      </c>
      <c r="CF552" s="99">
        <v>176736.975988388</v>
      </c>
      <c r="CG552" s="99">
        <v>1545664.3430480999</v>
      </c>
      <c r="CH552" s="99">
        <v>0</v>
      </c>
      <c r="CI552" s="99">
        <v>50930.809174537702</v>
      </c>
      <c r="CJ552" s="99">
        <v>2810677.6300659198</v>
      </c>
      <c r="CK552" s="99">
        <v>27479949.868652299</v>
      </c>
      <c r="CL552" s="99">
        <v>7737377.1509399395</v>
      </c>
      <c r="CM552" s="166">
        <v>83385.935488700896</v>
      </c>
      <c r="CN552" s="166">
        <v>13591966.5244141</v>
      </c>
      <c r="CO552" s="166">
        <v>62361646.536621101</v>
      </c>
      <c r="CP552" s="99">
        <v>7737377.1509399395</v>
      </c>
      <c r="CQ552" s="99">
        <v>0</v>
      </c>
      <c r="CR552" s="99">
        <v>0</v>
      </c>
      <c r="CS552" s="99">
        <v>0</v>
      </c>
      <c r="CT552" s="99">
        <v>0</v>
      </c>
      <c r="CU552" s="98">
        <v>4398.7658415129999</v>
      </c>
      <c r="CV552" s="98">
        <v>33998.961653168997</v>
      </c>
      <c r="CW552" s="98">
        <v>2801561.7946834583</v>
      </c>
      <c r="CX552" s="98">
        <v>27476553.090118401</v>
      </c>
    </row>
    <row r="553" spans="1:102" x14ac:dyDescent="0.2">
      <c r="A553" s="98" t="s">
        <v>59</v>
      </c>
      <c r="B553" s="100">
        <v>43070</v>
      </c>
      <c r="C553" s="99">
        <v>45055.7500448227</v>
      </c>
      <c r="D553" s="99">
        <v>0</v>
      </c>
      <c r="E553" s="99">
        <v>4379.8354799151402</v>
      </c>
      <c r="F553" s="99">
        <v>3586.4832949638399</v>
      </c>
      <c r="G553" s="99">
        <v>1535.15828713775</v>
      </c>
      <c r="H553" s="99">
        <v>0</v>
      </c>
      <c r="I553" s="99">
        <v>0</v>
      </c>
      <c r="J553" s="99">
        <v>32499.9523925781</v>
      </c>
      <c r="K553" s="99">
        <v>0</v>
      </c>
      <c r="L553" s="99">
        <v>65.804488643072503</v>
      </c>
      <c r="M553" s="99">
        <v>18872.583492040601</v>
      </c>
      <c r="N553" s="99">
        <v>3787.7646311521498</v>
      </c>
      <c r="O553" s="99">
        <v>0</v>
      </c>
      <c r="P553" s="99">
        <v>24579.970583438899</v>
      </c>
      <c r="Q553" s="99">
        <v>2077.8818164765798</v>
      </c>
      <c r="R553" s="99">
        <v>0</v>
      </c>
      <c r="S553" s="99">
        <v>1525.46747294068</v>
      </c>
      <c r="T553" s="99">
        <v>0</v>
      </c>
      <c r="U553" s="99">
        <v>32489.3947198391</v>
      </c>
      <c r="V553" s="99">
        <v>2311193.0238952599</v>
      </c>
      <c r="W553" s="99">
        <v>0</v>
      </c>
      <c r="X553" s="99">
        <v>270846.84544372599</v>
      </c>
      <c r="Y553" s="99">
        <v>176197.69323348999</v>
      </c>
      <c r="Z553" s="99">
        <v>178440.428628922</v>
      </c>
      <c r="AA553" s="99">
        <v>0</v>
      </c>
      <c r="AB553" s="99">
        <v>0</v>
      </c>
      <c r="AC553" s="99">
        <v>10751311.9611816</v>
      </c>
      <c r="AD553" s="99">
        <v>0</v>
      </c>
      <c r="AE553" s="99">
        <v>11180.239711284599</v>
      </c>
      <c r="AF553" s="99">
        <v>888678.33146667504</v>
      </c>
      <c r="AG553" s="99">
        <v>417490.07453536999</v>
      </c>
      <c r="AH553" s="99">
        <v>0</v>
      </c>
      <c r="AI553" s="99">
        <v>1000878.5690383899</v>
      </c>
      <c r="AJ553" s="99">
        <v>264260.94024276698</v>
      </c>
      <c r="AK553" s="99">
        <v>0</v>
      </c>
      <c r="AL553" s="99">
        <v>178442.35377883899</v>
      </c>
      <c r="AM553" s="99">
        <v>0</v>
      </c>
      <c r="AN553" s="99">
        <v>10756988.771606401</v>
      </c>
      <c r="AO553" s="99">
        <v>22929399.7492676</v>
      </c>
      <c r="AP553" s="99">
        <v>0</v>
      </c>
      <c r="AQ553" s="99">
        <v>2421196.7131957998</v>
      </c>
      <c r="AR553" s="99">
        <v>1538275.3282165499</v>
      </c>
      <c r="AS553" s="99">
        <v>1563471.6696166999</v>
      </c>
      <c r="AT553" s="99">
        <v>0</v>
      </c>
      <c r="AU553" s="99">
        <v>0</v>
      </c>
      <c r="AV553" s="99">
        <v>34970207.659667999</v>
      </c>
      <c r="AW553" s="99">
        <v>0</v>
      </c>
      <c r="AX553" s="99">
        <v>95180.2738294601</v>
      </c>
      <c r="AY553" s="99">
        <v>9124795.3605956994</v>
      </c>
      <c r="AZ553" s="99">
        <v>3725927.7622375502</v>
      </c>
      <c r="BA553" s="99">
        <v>0</v>
      </c>
      <c r="BB553" s="99">
        <v>9974737.7838134803</v>
      </c>
      <c r="BC553" s="99">
        <v>2402847.3527221698</v>
      </c>
      <c r="BD553" s="99">
        <v>0</v>
      </c>
      <c r="BE553" s="99">
        <v>1568053.6022796601</v>
      </c>
      <c r="BF553" s="99">
        <v>0</v>
      </c>
      <c r="BG553" s="99">
        <v>35035779.342285201</v>
      </c>
      <c r="BH553" s="99">
        <v>6386031.48083496</v>
      </c>
      <c r="BI553" s="99">
        <v>0</v>
      </c>
      <c r="BJ553" s="99">
        <v>1012860.13961792</v>
      </c>
      <c r="BK553" s="99">
        <v>755187.79776763904</v>
      </c>
      <c r="BL553" s="99">
        <v>0</v>
      </c>
      <c r="BM553" s="99">
        <v>0</v>
      </c>
      <c r="BN553" s="99">
        <v>0</v>
      </c>
      <c r="BO553" s="99">
        <v>0</v>
      </c>
      <c r="BP553" s="99">
        <v>0</v>
      </c>
      <c r="BQ553" s="99">
        <v>0</v>
      </c>
      <c r="BR553" s="99">
        <v>2965419.1090393099</v>
      </c>
      <c r="BS553" s="99">
        <v>1429768.66812134</v>
      </c>
      <c r="BT553" s="99">
        <v>0</v>
      </c>
      <c r="BU553" s="99">
        <v>1889648.2299957301</v>
      </c>
      <c r="BV553" s="99">
        <v>1184879.1831970201</v>
      </c>
      <c r="BW553" s="99">
        <v>0</v>
      </c>
      <c r="BX553" s="99">
        <v>315007.49888229399</v>
      </c>
      <c r="BY553" s="99">
        <v>0</v>
      </c>
      <c r="BZ553" s="99">
        <v>0</v>
      </c>
      <c r="CA553" s="99">
        <v>49427.303265571602</v>
      </c>
      <c r="CB553" s="99">
        <v>2582167.2027893099</v>
      </c>
      <c r="CC553" s="99">
        <v>25402136.199218798</v>
      </c>
      <c r="CD553" s="99">
        <v>7404136.5296630897</v>
      </c>
      <c r="CE553" s="99">
        <v>1534.13847778738</v>
      </c>
      <c r="CF553" s="99">
        <v>178910.20588684099</v>
      </c>
      <c r="CG553" s="99">
        <v>1566693.1962738</v>
      </c>
      <c r="CH553" s="99">
        <v>0</v>
      </c>
      <c r="CI553" s="99">
        <v>50955.500210285201</v>
      </c>
      <c r="CJ553" s="99">
        <v>2764446.7084045401</v>
      </c>
      <c r="CK553" s="99">
        <v>26976073.208984401</v>
      </c>
      <c r="CL553" s="99">
        <v>7714333.8433227502</v>
      </c>
      <c r="CM553" s="166">
        <v>83234.188831329302</v>
      </c>
      <c r="CN553" s="166">
        <v>13535196.790283199</v>
      </c>
      <c r="CO553" s="166">
        <v>61958595.673339799</v>
      </c>
      <c r="CP553" s="99">
        <v>7714333.8433227502</v>
      </c>
      <c r="CQ553" s="99">
        <v>0</v>
      </c>
      <c r="CR553" s="99">
        <v>0</v>
      </c>
      <c r="CS553" s="99">
        <v>0</v>
      </c>
      <c r="CT553" s="99">
        <v>0</v>
      </c>
      <c r="CU553" s="98">
        <v>4381.2492404340001</v>
      </c>
      <c r="CV553" s="98">
        <v>33854.031617560999</v>
      </c>
      <c r="CW553" s="98">
        <v>2761077.4086761507</v>
      </c>
      <c r="CX553" s="98">
        <v>26968829.395492598</v>
      </c>
    </row>
    <row r="554" spans="1:102" x14ac:dyDescent="0.2">
      <c r="A554" s="98" t="s">
        <v>59</v>
      </c>
      <c r="B554" s="100">
        <v>43160</v>
      </c>
      <c r="C554" s="99">
        <v>44113.307434558898</v>
      </c>
      <c r="D554" s="99">
        <v>0</v>
      </c>
      <c r="E554" s="99">
        <v>4389.6836049556696</v>
      </c>
      <c r="F554" s="99">
        <v>3635.4614002704602</v>
      </c>
      <c r="G554" s="99">
        <v>1530.6483167409899</v>
      </c>
      <c r="H554" s="99">
        <v>0</v>
      </c>
      <c r="I554" s="99">
        <v>0</v>
      </c>
      <c r="J554" s="99">
        <v>32396.629429340399</v>
      </c>
      <c r="K554" s="99">
        <v>0</v>
      </c>
      <c r="L554" s="99">
        <v>75.249320101924198</v>
      </c>
      <c r="M554" s="99">
        <v>18515.899780988701</v>
      </c>
      <c r="N554" s="99">
        <v>3732.2898615300701</v>
      </c>
      <c r="O554" s="99">
        <v>0</v>
      </c>
      <c r="P554" s="99">
        <v>24058.4278960228</v>
      </c>
      <c r="Q554" s="99">
        <v>2091.8172473311402</v>
      </c>
      <c r="R554" s="99">
        <v>0</v>
      </c>
      <c r="S554" s="99">
        <v>1528.6082092970601</v>
      </c>
      <c r="T554" s="99">
        <v>0</v>
      </c>
      <c r="U554" s="99">
        <v>32400.199173688899</v>
      </c>
      <c r="V554" s="99">
        <v>2287570.7893371601</v>
      </c>
      <c r="W554" s="99">
        <v>0</v>
      </c>
      <c r="X554" s="99">
        <v>268851.95952606201</v>
      </c>
      <c r="Y554" s="99">
        <v>177215.910703659</v>
      </c>
      <c r="Z554" s="99">
        <v>175764.92137527501</v>
      </c>
      <c r="AA554" s="99">
        <v>0</v>
      </c>
      <c r="AB554" s="99">
        <v>0</v>
      </c>
      <c r="AC554" s="99">
        <v>10694524.3210449</v>
      </c>
      <c r="AD554" s="99">
        <v>0</v>
      </c>
      <c r="AE554" s="99">
        <v>12465.610088706</v>
      </c>
      <c r="AF554" s="99">
        <v>889413.73992157006</v>
      </c>
      <c r="AG554" s="99">
        <v>409096.12100601202</v>
      </c>
      <c r="AH554" s="99">
        <v>0</v>
      </c>
      <c r="AI554" s="99">
        <v>968097.61330413795</v>
      </c>
      <c r="AJ554" s="99">
        <v>265213.56357955898</v>
      </c>
      <c r="AK554" s="99">
        <v>0</v>
      </c>
      <c r="AL554" s="99">
        <v>174500.84896469099</v>
      </c>
      <c r="AM554" s="99">
        <v>0</v>
      </c>
      <c r="AN554" s="99">
        <v>10706215.2116699</v>
      </c>
      <c r="AO554" s="99">
        <v>22811019.2021484</v>
      </c>
      <c r="AP554" s="99">
        <v>0</v>
      </c>
      <c r="AQ554" s="99">
        <v>2402401.8794250502</v>
      </c>
      <c r="AR554" s="99">
        <v>1568952.52932739</v>
      </c>
      <c r="AS554" s="99">
        <v>1550403.5337677</v>
      </c>
      <c r="AT554" s="99">
        <v>0</v>
      </c>
      <c r="AU554" s="99">
        <v>0</v>
      </c>
      <c r="AV554" s="99">
        <v>35036913.897949196</v>
      </c>
      <c r="AW554" s="99">
        <v>0</v>
      </c>
      <c r="AX554" s="99">
        <v>99840.329954147295</v>
      </c>
      <c r="AY554" s="99">
        <v>9182773.90771484</v>
      </c>
      <c r="AZ554" s="99">
        <v>3680551.14099121</v>
      </c>
      <c r="BA554" s="99">
        <v>0</v>
      </c>
      <c r="BB554" s="99">
        <v>9645193.2484130897</v>
      </c>
      <c r="BC554" s="99">
        <v>2420791.2969970698</v>
      </c>
      <c r="BD554" s="99">
        <v>0</v>
      </c>
      <c r="BE554" s="99">
        <v>1536314.5243530299</v>
      </c>
      <c r="BF554" s="99">
        <v>0</v>
      </c>
      <c r="BG554" s="99">
        <v>35130752.0859375</v>
      </c>
      <c r="BH554" s="99">
        <v>6298893.0759277297</v>
      </c>
      <c r="BI554" s="99">
        <v>0</v>
      </c>
      <c r="BJ554" s="99">
        <v>1014657.8365097</v>
      </c>
      <c r="BK554" s="99">
        <v>764993.43581390404</v>
      </c>
      <c r="BL554" s="99">
        <v>0</v>
      </c>
      <c r="BM554" s="99">
        <v>0</v>
      </c>
      <c r="BN554" s="99">
        <v>0</v>
      </c>
      <c r="BO554" s="99">
        <v>0</v>
      </c>
      <c r="BP554" s="99">
        <v>0</v>
      </c>
      <c r="BQ554" s="99">
        <v>0</v>
      </c>
      <c r="BR554" s="99">
        <v>2951259.1725158701</v>
      </c>
      <c r="BS554" s="99">
        <v>1411777.45753479</v>
      </c>
      <c r="BT554" s="99">
        <v>0</v>
      </c>
      <c r="BU554" s="99">
        <v>1789280.8999939</v>
      </c>
      <c r="BV554" s="99">
        <v>1190043.9443206801</v>
      </c>
      <c r="BW554" s="99">
        <v>0</v>
      </c>
      <c r="BX554" s="99">
        <v>318261.10886764497</v>
      </c>
      <c r="BY554" s="99">
        <v>0</v>
      </c>
      <c r="BZ554" s="99">
        <v>0</v>
      </c>
      <c r="CA554" s="99">
        <v>48494.557968139598</v>
      </c>
      <c r="CB554" s="99">
        <v>2553436.0055847201</v>
      </c>
      <c r="CC554" s="99">
        <v>25194876.3115234</v>
      </c>
      <c r="CD554" s="99">
        <v>7326760.0977783203</v>
      </c>
      <c r="CE554" s="99">
        <v>1531.16689673066</v>
      </c>
      <c r="CF554" s="99">
        <v>177244.577613831</v>
      </c>
      <c r="CG554" s="99">
        <v>1563148.4034728999</v>
      </c>
      <c r="CH554" s="99">
        <v>0</v>
      </c>
      <c r="CI554" s="99">
        <v>50027.338642597198</v>
      </c>
      <c r="CJ554" s="99">
        <v>2730832.4107360798</v>
      </c>
      <c r="CK554" s="99">
        <v>26751647.871093798</v>
      </c>
      <c r="CL554" s="99">
        <v>7634396.78723145</v>
      </c>
      <c r="CM554" s="166">
        <v>82274.689548492403</v>
      </c>
      <c r="CN554" s="166">
        <v>13436583.869751001</v>
      </c>
      <c r="CO554" s="166">
        <v>61940042.198730499</v>
      </c>
      <c r="CP554" s="99">
        <v>7634396.78723145</v>
      </c>
      <c r="CQ554" s="99">
        <v>0</v>
      </c>
      <c r="CR554" s="99">
        <v>0</v>
      </c>
      <c r="CS554" s="99">
        <v>0</v>
      </c>
      <c r="CT554" s="99">
        <v>0</v>
      </c>
      <c r="CU554" s="98">
        <v>4391.7454810890004</v>
      </c>
      <c r="CV554" s="98">
        <v>33734.428972588998</v>
      </c>
      <c r="CW554" s="98">
        <v>2730680.5831985511</v>
      </c>
      <c r="CX554" s="98">
        <v>26758024.714996301</v>
      </c>
    </row>
    <row r="555" spans="1:102" x14ac:dyDescent="0.2">
      <c r="A555" s="98" t="s">
        <v>59</v>
      </c>
      <c r="B555" s="100">
        <v>43252</v>
      </c>
      <c r="C555" s="99">
        <v>44545.9961223602</v>
      </c>
      <c r="D555" s="99">
        <v>0</v>
      </c>
      <c r="E555" s="99">
        <v>4355.1971707940102</v>
      </c>
      <c r="F555" s="99">
        <v>3653.7980182766901</v>
      </c>
      <c r="G555" s="99">
        <v>1515.10538949072</v>
      </c>
      <c r="H555" s="99">
        <v>0</v>
      </c>
      <c r="I555" s="99">
        <v>0</v>
      </c>
      <c r="J555" s="99">
        <v>32222.086017608599</v>
      </c>
      <c r="K555" s="99">
        <v>0</v>
      </c>
      <c r="L555" s="99">
        <v>77.464216988533707</v>
      </c>
      <c r="M555" s="99">
        <v>18830.707974195499</v>
      </c>
      <c r="N555" s="99">
        <v>3673.4137974679502</v>
      </c>
      <c r="O555" s="99">
        <v>0</v>
      </c>
      <c r="P555" s="99">
        <v>24258.066633701299</v>
      </c>
      <c r="Q555" s="99">
        <v>2102.5054949522</v>
      </c>
      <c r="R555" s="99">
        <v>0</v>
      </c>
      <c r="S555" s="99">
        <v>1514.4446208924101</v>
      </c>
      <c r="T555" s="99">
        <v>0</v>
      </c>
      <c r="U555" s="99">
        <v>32225.786689043001</v>
      </c>
      <c r="V555" s="99">
        <v>2275501.6000366202</v>
      </c>
      <c r="W555" s="99">
        <v>0</v>
      </c>
      <c r="X555" s="99">
        <v>260764.29294967701</v>
      </c>
      <c r="Y555" s="99">
        <v>174945.09143638599</v>
      </c>
      <c r="Z555" s="99">
        <v>174532.745832443</v>
      </c>
      <c r="AA555" s="99">
        <v>0</v>
      </c>
      <c r="AB555" s="99">
        <v>0</v>
      </c>
      <c r="AC555" s="99">
        <v>10626646.654663101</v>
      </c>
      <c r="AD555" s="99">
        <v>0</v>
      </c>
      <c r="AE555" s="99">
        <v>13890.591543078401</v>
      </c>
      <c r="AF555" s="99">
        <v>886468.20628356899</v>
      </c>
      <c r="AG555" s="99">
        <v>402794.03849792498</v>
      </c>
      <c r="AH555" s="99">
        <v>0</v>
      </c>
      <c r="AI555" s="99">
        <v>958400.10047149705</v>
      </c>
      <c r="AJ555" s="99">
        <v>269902.91719055199</v>
      </c>
      <c r="AK555" s="99">
        <v>0</v>
      </c>
      <c r="AL555" s="99">
        <v>173484.35695648199</v>
      </c>
      <c r="AM555" s="99">
        <v>0</v>
      </c>
      <c r="AN555" s="99">
        <v>10669227.6755371</v>
      </c>
      <c r="AO555" s="99">
        <v>22785190.408203099</v>
      </c>
      <c r="AP555" s="99">
        <v>0</v>
      </c>
      <c r="AQ555" s="99">
        <v>2353713.1770019499</v>
      </c>
      <c r="AR555" s="99">
        <v>1555758.0107879599</v>
      </c>
      <c r="AS555" s="99">
        <v>1544566.1487121601</v>
      </c>
      <c r="AT555" s="99">
        <v>0</v>
      </c>
      <c r="AU555" s="99">
        <v>0</v>
      </c>
      <c r="AV555" s="99">
        <v>35073126.220703103</v>
      </c>
      <c r="AW555" s="99">
        <v>0</v>
      </c>
      <c r="AX555" s="99">
        <v>95890.399940490694</v>
      </c>
      <c r="AY555" s="99">
        <v>9226748.9908447303</v>
      </c>
      <c r="AZ555" s="99">
        <v>3624969.0570678702</v>
      </c>
      <c r="BA555" s="99">
        <v>0</v>
      </c>
      <c r="BB555" s="99">
        <v>9588911.9058837909</v>
      </c>
      <c r="BC555" s="99">
        <v>2469317.00250244</v>
      </c>
      <c r="BD555" s="99">
        <v>0</v>
      </c>
      <c r="BE555" s="99">
        <v>1536348.7425384501</v>
      </c>
      <c r="BF555" s="99">
        <v>0</v>
      </c>
      <c r="BG555" s="99">
        <v>35127254.828125</v>
      </c>
      <c r="BH555" s="99">
        <v>6344072.2668457003</v>
      </c>
      <c r="BI555" s="99">
        <v>0</v>
      </c>
      <c r="BJ555" s="99">
        <v>993138.63932800305</v>
      </c>
      <c r="BK555" s="99">
        <v>757199.34467315697</v>
      </c>
      <c r="BL555" s="99">
        <v>0</v>
      </c>
      <c r="BM555" s="99">
        <v>0</v>
      </c>
      <c r="BN555" s="99">
        <v>0</v>
      </c>
      <c r="BO555" s="99">
        <v>0</v>
      </c>
      <c r="BP555" s="99">
        <v>0</v>
      </c>
      <c r="BQ555" s="99">
        <v>0</v>
      </c>
      <c r="BR555" s="99">
        <v>2970821.9505615202</v>
      </c>
      <c r="BS555" s="99">
        <v>1386360.3119659401</v>
      </c>
      <c r="BT555" s="99">
        <v>0</v>
      </c>
      <c r="BU555" s="99">
        <v>1851231.4499816899</v>
      </c>
      <c r="BV555" s="99">
        <v>1203201.78036499</v>
      </c>
      <c r="BW555" s="99">
        <v>0</v>
      </c>
      <c r="BX555" s="99">
        <v>317296.79886627197</v>
      </c>
      <c r="BY555" s="99">
        <v>0</v>
      </c>
      <c r="BZ555" s="99">
        <v>0</v>
      </c>
      <c r="CA555" s="99">
        <v>48919.113159179702</v>
      </c>
      <c r="CB555" s="99">
        <v>2539264.1976928702</v>
      </c>
      <c r="CC555" s="99">
        <v>25103891.998046901</v>
      </c>
      <c r="CD555" s="99">
        <v>7326351.5920410203</v>
      </c>
      <c r="CE555" s="99">
        <v>1517.0240056067701</v>
      </c>
      <c r="CF555" s="99">
        <v>174854.847108841</v>
      </c>
      <c r="CG555" s="99">
        <v>1545229.71026611</v>
      </c>
      <c r="CH555" s="99">
        <v>0</v>
      </c>
      <c r="CI555" s="99">
        <v>50437.224982738502</v>
      </c>
      <c r="CJ555" s="99">
        <v>2708041.5233764602</v>
      </c>
      <c r="CK555" s="99">
        <v>26646026.532714799</v>
      </c>
      <c r="CL555" s="99">
        <v>7630585.4915161096</v>
      </c>
      <c r="CM555" s="166">
        <v>82487.973489761396</v>
      </c>
      <c r="CN555" s="166">
        <v>13397217.948364301</v>
      </c>
      <c r="CO555" s="166">
        <v>61776176.748535201</v>
      </c>
      <c r="CP555" s="99">
        <v>7630585.4915161096</v>
      </c>
      <c r="CQ555" s="99">
        <v>0</v>
      </c>
      <c r="CR555" s="99">
        <v>0</v>
      </c>
      <c r="CS555" s="99">
        <v>0</v>
      </c>
      <c r="CT555" s="99">
        <v>0</v>
      </c>
      <c r="CU555" s="98">
        <v>4350.0297578769996</v>
      </c>
      <c r="CV555" s="98">
        <v>33533.793830014998</v>
      </c>
      <c r="CW555" s="98">
        <v>2714119.0448017111</v>
      </c>
      <c r="CX555" s="98">
        <v>26649121.708313011</v>
      </c>
    </row>
    <row r="556" spans="1:102" x14ac:dyDescent="0.2">
      <c r="A556" s="98" t="s">
        <v>59</v>
      </c>
      <c r="B556" s="100">
        <v>43344</v>
      </c>
      <c r="C556" s="99">
        <v>44368.590349197402</v>
      </c>
      <c r="D556" s="99">
        <v>0</v>
      </c>
      <c r="E556" s="99">
        <v>4292.1698396801903</v>
      </c>
      <c r="F556" s="99">
        <v>3639.08486303687</v>
      </c>
      <c r="G556" s="99">
        <v>1534.30083470047</v>
      </c>
      <c r="H556" s="99">
        <v>0</v>
      </c>
      <c r="I556" s="99">
        <v>0</v>
      </c>
      <c r="J556" s="99">
        <v>32103.5053498745</v>
      </c>
      <c r="K556" s="99">
        <v>0</v>
      </c>
      <c r="L556" s="99">
        <v>74.4528968622908</v>
      </c>
      <c r="M556" s="99">
        <v>18760.870640277899</v>
      </c>
      <c r="N556" s="99">
        <v>3631.2180519103999</v>
      </c>
      <c r="O556" s="99">
        <v>0</v>
      </c>
      <c r="P556" s="99">
        <v>24064.383610248598</v>
      </c>
      <c r="Q556" s="99">
        <v>2094.8860867619501</v>
      </c>
      <c r="R556" s="99">
        <v>0</v>
      </c>
      <c r="S556" s="99">
        <v>1529.0357276797299</v>
      </c>
      <c r="T556" s="99">
        <v>0</v>
      </c>
      <c r="U556" s="99">
        <v>32108.418446302399</v>
      </c>
      <c r="V556" s="99">
        <v>2272890.0252380399</v>
      </c>
      <c r="W556" s="99">
        <v>0</v>
      </c>
      <c r="X556" s="99">
        <v>248922.204183578</v>
      </c>
      <c r="Y556" s="99">
        <v>167143.393136978</v>
      </c>
      <c r="Z556" s="99">
        <v>175240.13491249099</v>
      </c>
      <c r="AA556" s="99">
        <v>0</v>
      </c>
      <c r="AB556" s="99">
        <v>0</v>
      </c>
      <c r="AC556" s="99">
        <v>10551628.4130859</v>
      </c>
      <c r="AD556" s="99">
        <v>0</v>
      </c>
      <c r="AE556" s="99">
        <v>16127.497300028799</v>
      </c>
      <c r="AF556" s="99">
        <v>886724.72065734898</v>
      </c>
      <c r="AG556" s="99">
        <v>397226.35915756202</v>
      </c>
      <c r="AH556" s="99">
        <v>0</v>
      </c>
      <c r="AI556" s="99">
        <v>946818.41131591797</v>
      </c>
      <c r="AJ556" s="99">
        <v>274020.66654205299</v>
      </c>
      <c r="AK556" s="99">
        <v>0</v>
      </c>
      <c r="AL556" s="99">
        <v>174320.11859703099</v>
      </c>
      <c r="AM556" s="99">
        <v>0</v>
      </c>
      <c r="AN556" s="99">
        <v>10554183.8658447</v>
      </c>
      <c r="AO556" s="99">
        <v>22870857.364257801</v>
      </c>
      <c r="AP556" s="99">
        <v>0</v>
      </c>
      <c r="AQ556" s="99">
        <v>2284249.03656006</v>
      </c>
      <c r="AR556" s="99">
        <v>1509890.2671356199</v>
      </c>
      <c r="AS556" s="99">
        <v>1553478.28192139</v>
      </c>
      <c r="AT556" s="99">
        <v>0</v>
      </c>
      <c r="AU556" s="99">
        <v>0</v>
      </c>
      <c r="AV556" s="99">
        <v>34922194.401367202</v>
      </c>
      <c r="AW556" s="99">
        <v>0</v>
      </c>
      <c r="AX556" s="99">
        <v>109727.192951202</v>
      </c>
      <c r="AY556" s="99">
        <v>9291067.4522705097</v>
      </c>
      <c r="AZ556" s="99">
        <v>3618684.5541992201</v>
      </c>
      <c r="BA556" s="99">
        <v>0</v>
      </c>
      <c r="BB556" s="99">
        <v>9572001.5316162091</v>
      </c>
      <c r="BC556" s="99">
        <v>2517292.3360900902</v>
      </c>
      <c r="BD556" s="99">
        <v>0</v>
      </c>
      <c r="BE556" s="99">
        <v>1544107.0806732201</v>
      </c>
      <c r="BF556" s="99">
        <v>0</v>
      </c>
      <c r="BG556" s="99">
        <v>34966930.332031302</v>
      </c>
      <c r="BH556" s="99">
        <v>6338135.1802368201</v>
      </c>
      <c r="BI556" s="99">
        <v>0</v>
      </c>
      <c r="BJ556" s="99">
        <v>971116.86812591599</v>
      </c>
      <c r="BK556" s="99">
        <v>731674.80163574195</v>
      </c>
      <c r="BL556" s="99">
        <v>0</v>
      </c>
      <c r="BM556" s="99">
        <v>0</v>
      </c>
      <c r="BN556" s="99">
        <v>0</v>
      </c>
      <c r="BO556" s="99">
        <v>0</v>
      </c>
      <c r="BP556" s="99">
        <v>0</v>
      </c>
      <c r="BQ556" s="99">
        <v>0</v>
      </c>
      <c r="BR556" s="99">
        <v>2979123.4255981399</v>
      </c>
      <c r="BS556" s="99">
        <v>1380702.1110534701</v>
      </c>
      <c r="BT556" s="99">
        <v>0</v>
      </c>
      <c r="BU556" s="99">
        <v>1547251.3799896201</v>
      </c>
      <c r="BV556" s="99">
        <v>1214448.8387603799</v>
      </c>
      <c r="BW556" s="99">
        <v>0</v>
      </c>
      <c r="BX556" s="99">
        <v>268118.96905517601</v>
      </c>
      <c r="BY556" s="99">
        <v>0</v>
      </c>
      <c r="BZ556" s="99">
        <v>0</v>
      </c>
      <c r="CA556" s="99">
        <v>48666.499421119697</v>
      </c>
      <c r="CB556" s="99">
        <v>2526191.55551147</v>
      </c>
      <c r="CC556" s="99">
        <v>25153453.223877002</v>
      </c>
      <c r="CD556" s="99">
        <v>7304953.91687012</v>
      </c>
      <c r="CE556" s="99">
        <v>1533.50382125378</v>
      </c>
      <c r="CF556" s="99">
        <v>174179.04574584999</v>
      </c>
      <c r="CG556" s="99">
        <v>1549847.5562439</v>
      </c>
      <c r="CH556" s="99">
        <v>0</v>
      </c>
      <c r="CI556" s="99">
        <v>50207.718330860102</v>
      </c>
      <c r="CJ556" s="99">
        <v>2700515.7816772498</v>
      </c>
      <c r="CK556" s="99">
        <v>26708206.988037098</v>
      </c>
      <c r="CL556" s="99">
        <v>7607873.13745117</v>
      </c>
      <c r="CM556" s="166">
        <v>82112.145056724505</v>
      </c>
      <c r="CN556" s="166">
        <v>13248835.864135699</v>
      </c>
      <c r="CO556" s="166">
        <v>61656460.629394501</v>
      </c>
      <c r="CP556" s="99">
        <v>7607873.13745117</v>
      </c>
      <c r="CQ556" s="99">
        <v>0</v>
      </c>
      <c r="CR556" s="99">
        <v>0</v>
      </c>
      <c r="CS556" s="99">
        <v>0</v>
      </c>
      <c r="CT556" s="99">
        <v>0</v>
      </c>
      <c r="CU556" s="98">
        <v>4291.121378453</v>
      </c>
      <c r="CV556" s="98">
        <v>33484.172179084999</v>
      </c>
      <c r="CW556" s="98">
        <v>2700370.60125732</v>
      </c>
      <c r="CX556" s="98">
        <v>26703300.780120902</v>
      </c>
    </row>
    <row r="557" spans="1:102" x14ac:dyDescent="0.2">
      <c r="A557" s="98" t="s">
        <v>59</v>
      </c>
      <c r="B557" s="100">
        <v>43435</v>
      </c>
      <c r="C557" s="99">
        <v>44340.061129093199</v>
      </c>
      <c r="D557" s="99">
        <v>0</v>
      </c>
      <c r="E557" s="99">
        <v>4223.7223241329202</v>
      </c>
      <c r="F557" s="99">
        <v>3605.1477884054202</v>
      </c>
      <c r="G557" s="99">
        <v>1552.3136858344101</v>
      </c>
      <c r="H557" s="99">
        <v>0</v>
      </c>
      <c r="I557" s="99">
        <v>0</v>
      </c>
      <c r="J557" s="99">
        <v>31595.588214397401</v>
      </c>
      <c r="K557" s="99">
        <v>0</v>
      </c>
      <c r="L557" s="99">
        <v>59.816414860542899</v>
      </c>
      <c r="M557" s="99">
        <v>18782.825610637701</v>
      </c>
      <c r="N557" s="99">
        <v>3603.8025980889802</v>
      </c>
      <c r="O557" s="99">
        <v>0</v>
      </c>
      <c r="P557" s="99">
        <v>23955.864207267801</v>
      </c>
      <c r="Q557" s="99">
        <v>2091.98654717207</v>
      </c>
      <c r="R557" s="99">
        <v>0</v>
      </c>
      <c r="S557" s="99">
        <v>1540.6692686527999</v>
      </c>
      <c r="T557" s="99">
        <v>0</v>
      </c>
      <c r="U557" s="99">
        <v>31578.662183046301</v>
      </c>
      <c r="V557" s="99">
        <v>2279670.2160949698</v>
      </c>
      <c r="W557" s="99">
        <v>0</v>
      </c>
      <c r="X557" s="99">
        <v>243171.66932487499</v>
      </c>
      <c r="Y557" s="99">
        <v>164281.440065384</v>
      </c>
      <c r="Z557" s="99">
        <v>177391.86353301999</v>
      </c>
      <c r="AA557" s="99">
        <v>0</v>
      </c>
      <c r="AB557" s="99">
        <v>0</v>
      </c>
      <c r="AC557" s="99">
        <v>10453658.029296899</v>
      </c>
      <c r="AD557" s="99">
        <v>0</v>
      </c>
      <c r="AE557" s="99">
        <v>10408.615110635799</v>
      </c>
      <c r="AF557" s="99">
        <v>885872.66140747105</v>
      </c>
      <c r="AG557" s="99">
        <v>393809.20890426601</v>
      </c>
      <c r="AH557" s="99">
        <v>0</v>
      </c>
      <c r="AI557" s="99">
        <v>962517.075286865</v>
      </c>
      <c r="AJ557" s="99">
        <v>274414.80456924398</v>
      </c>
      <c r="AK557" s="99">
        <v>0</v>
      </c>
      <c r="AL557" s="99">
        <v>177750.72952652001</v>
      </c>
      <c r="AM557" s="99">
        <v>0</v>
      </c>
      <c r="AN557" s="99">
        <v>10433998.506103501</v>
      </c>
      <c r="AO557" s="99">
        <v>23210736.869628899</v>
      </c>
      <c r="AP557" s="99">
        <v>0</v>
      </c>
      <c r="AQ557" s="99">
        <v>2240685.5361633301</v>
      </c>
      <c r="AR557" s="99">
        <v>1499617.3148803699</v>
      </c>
      <c r="AS557" s="99">
        <v>1587917.84744263</v>
      </c>
      <c r="AT557" s="99">
        <v>0</v>
      </c>
      <c r="AU557" s="99">
        <v>0</v>
      </c>
      <c r="AV557" s="99">
        <v>34819912.447753899</v>
      </c>
      <c r="AW557" s="99">
        <v>0</v>
      </c>
      <c r="AX557" s="99">
        <v>65375.263607501998</v>
      </c>
      <c r="AY557" s="99">
        <v>9392363.2276611291</v>
      </c>
      <c r="AZ557" s="99">
        <v>3645032.6333923298</v>
      </c>
      <c r="BA557" s="99">
        <v>0</v>
      </c>
      <c r="BB557" s="99">
        <v>9865205.3416747991</v>
      </c>
      <c r="BC557" s="99">
        <v>2554934.8307495099</v>
      </c>
      <c r="BD557" s="99">
        <v>0</v>
      </c>
      <c r="BE557" s="99">
        <v>1596478.50663757</v>
      </c>
      <c r="BF557" s="99">
        <v>0</v>
      </c>
      <c r="BG557" s="99">
        <v>34748994.963378899</v>
      </c>
      <c r="BH557" s="99">
        <v>6376216.1987915002</v>
      </c>
      <c r="BI557" s="99">
        <v>0</v>
      </c>
      <c r="BJ557" s="99">
        <v>932547.54460907006</v>
      </c>
      <c r="BK557" s="99">
        <v>724794.63394928002</v>
      </c>
      <c r="BL557" s="99">
        <v>0</v>
      </c>
      <c r="BM557" s="99">
        <v>0</v>
      </c>
      <c r="BN557" s="99">
        <v>0</v>
      </c>
      <c r="BO557" s="99">
        <v>0</v>
      </c>
      <c r="BP557" s="99">
        <v>0</v>
      </c>
      <c r="BQ557" s="99">
        <v>0</v>
      </c>
      <c r="BR557" s="99">
        <v>2975225.0544433598</v>
      </c>
      <c r="BS557" s="99">
        <v>1372512.9817810101</v>
      </c>
      <c r="BT557" s="99">
        <v>0</v>
      </c>
      <c r="BU557" s="99">
        <v>1817018.21697998</v>
      </c>
      <c r="BV557" s="99">
        <v>1215772.65994263</v>
      </c>
      <c r="BW557" s="99">
        <v>0</v>
      </c>
      <c r="BX557" s="99">
        <v>313848.44509887701</v>
      </c>
      <c r="BY557" s="99">
        <v>0</v>
      </c>
      <c r="BZ557" s="99">
        <v>0</v>
      </c>
      <c r="CA557" s="99">
        <v>48539.908064842202</v>
      </c>
      <c r="CB557" s="99">
        <v>2521876.4522094699</v>
      </c>
      <c r="CC557" s="99">
        <v>25467648.673828099</v>
      </c>
      <c r="CD557" s="99">
        <v>7311295.7041626005</v>
      </c>
      <c r="CE557" s="99">
        <v>1549.5658404231101</v>
      </c>
      <c r="CF557" s="99">
        <v>177249.719507217</v>
      </c>
      <c r="CG557" s="99">
        <v>1583958.2971191399</v>
      </c>
      <c r="CH557" s="99">
        <v>0</v>
      </c>
      <c r="CI557" s="99">
        <v>50076.498078346303</v>
      </c>
      <c r="CJ557" s="99">
        <v>2699121.2527771001</v>
      </c>
      <c r="CK557" s="99">
        <v>27049510.964355499</v>
      </c>
      <c r="CL557" s="99">
        <v>7619186.48583984</v>
      </c>
      <c r="CM557" s="166">
        <v>81484.534845352202</v>
      </c>
      <c r="CN557" s="166">
        <v>13146007.4995117</v>
      </c>
      <c r="CO557" s="166">
        <v>61823681.337890603</v>
      </c>
      <c r="CP557" s="99">
        <v>7619186.48583984</v>
      </c>
      <c r="CQ557" s="99">
        <v>0</v>
      </c>
      <c r="CR557" s="99">
        <v>0</v>
      </c>
      <c r="CS557" s="99">
        <v>0</v>
      </c>
      <c r="CT557" s="99">
        <v>0</v>
      </c>
      <c r="CU557" s="98">
        <v>4228.5667425459997</v>
      </c>
      <c r="CV557" s="98">
        <v>32969.942286928002</v>
      </c>
      <c r="CW557" s="98">
        <v>2699126.1717166868</v>
      </c>
      <c r="CX557" s="98">
        <v>27051606.97094724</v>
      </c>
    </row>
    <row r="558" spans="1:102" x14ac:dyDescent="0.2">
      <c r="A558" s="98" t="s">
        <v>59</v>
      </c>
      <c r="B558" s="100">
        <v>43525</v>
      </c>
      <c r="C558" s="99">
        <v>44536.139680862398</v>
      </c>
      <c r="D558" s="99">
        <v>0</v>
      </c>
      <c r="E558" s="99">
        <v>4187.0144534707097</v>
      </c>
      <c r="F558" s="99">
        <v>3612.9156584441698</v>
      </c>
      <c r="G558" s="99">
        <v>1577.10174526274</v>
      </c>
      <c r="H558" s="99">
        <v>0</v>
      </c>
      <c r="I558" s="99">
        <v>0</v>
      </c>
      <c r="J558" s="99">
        <v>31565.672757625602</v>
      </c>
      <c r="K558" s="99">
        <v>0</v>
      </c>
      <c r="L558" s="99">
        <v>62.052316594868898</v>
      </c>
      <c r="M558" s="99">
        <v>18920.593815088301</v>
      </c>
      <c r="N558" s="99">
        <v>3548.9914350807699</v>
      </c>
      <c r="O558" s="99">
        <v>0</v>
      </c>
      <c r="P558" s="99">
        <v>24083.004102945299</v>
      </c>
      <c r="Q558" s="99">
        <v>2049.8423651754902</v>
      </c>
      <c r="R558" s="99">
        <v>0</v>
      </c>
      <c r="S558" s="99">
        <v>1577.4285890013</v>
      </c>
      <c r="T558" s="99">
        <v>0</v>
      </c>
      <c r="U558" s="99">
        <v>31573.199498415001</v>
      </c>
      <c r="V558" s="99">
        <v>2274324.9485778799</v>
      </c>
      <c r="W558" s="99">
        <v>0</v>
      </c>
      <c r="X558" s="99">
        <v>236377.037824631</v>
      </c>
      <c r="Y558" s="99">
        <v>159270.68083381699</v>
      </c>
      <c r="Z558" s="99">
        <v>176855.80428695699</v>
      </c>
      <c r="AA558" s="99">
        <v>0</v>
      </c>
      <c r="AB558" s="99">
        <v>0</v>
      </c>
      <c r="AC558" s="99">
        <v>10425184.2526855</v>
      </c>
      <c r="AD558" s="99">
        <v>0</v>
      </c>
      <c r="AE558" s="99">
        <v>12021.5578223467</v>
      </c>
      <c r="AF558" s="99">
        <v>888806.01957702602</v>
      </c>
      <c r="AG558" s="99">
        <v>387528.440338135</v>
      </c>
      <c r="AH558" s="99">
        <v>0</v>
      </c>
      <c r="AI558" s="99">
        <v>945858.20576477097</v>
      </c>
      <c r="AJ558" s="99">
        <v>268155.08806228603</v>
      </c>
      <c r="AK558" s="99">
        <v>0</v>
      </c>
      <c r="AL558" s="99">
        <v>175594.797348022</v>
      </c>
      <c r="AM558" s="99">
        <v>0</v>
      </c>
      <c r="AN558" s="99">
        <v>10458006.673706099</v>
      </c>
      <c r="AO558" s="99">
        <v>23277544.9680176</v>
      </c>
      <c r="AP558" s="99">
        <v>0</v>
      </c>
      <c r="AQ558" s="99">
        <v>2173388.4436950702</v>
      </c>
      <c r="AR558" s="99">
        <v>1453099.4040832501</v>
      </c>
      <c r="AS558" s="99">
        <v>1590125.90719604</v>
      </c>
      <c r="AT558" s="99">
        <v>0</v>
      </c>
      <c r="AU558" s="99">
        <v>0</v>
      </c>
      <c r="AV558" s="99">
        <v>34955993.815429702</v>
      </c>
      <c r="AW558" s="99">
        <v>0</v>
      </c>
      <c r="AX558" s="99">
        <v>67692.234272003203</v>
      </c>
      <c r="AY558" s="99">
        <v>9434146.0928955097</v>
      </c>
      <c r="AZ558" s="99">
        <v>3560873.2264099098</v>
      </c>
      <c r="BA558" s="99">
        <v>0</v>
      </c>
      <c r="BB558" s="99">
        <v>9672226.1512451209</v>
      </c>
      <c r="BC558" s="99">
        <v>2511205.7967224098</v>
      </c>
      <c r="BD558" s="99">
        <v>0</v>
      </c>
      <c r="BE558" s="99">
        <v>1574877.66972351</v>
      </c>
      <c r="BF558" s="99">
        <v>0</v>
      </c>
      <c r="BG558" s="99">
        <v>35092306.059082001</v>
      </c>
      <c r="BH558" s="99">
        <v>6368384.15698242</v>
      </c>
      <c r="BI558" s="99">
        <v>0</v>
      </c>
      <c r="BJ558" s="99">
        <v>877405.56681060803</v>
      </c>
      <c r="BK558" s="99">
        <v>684849.82775116002</v>
      </c>
      <c r="BL558" s="99">
        <v>0</v>
      </c>
      <c r="BM558" s="99">
        <v>0</v>
      </c>
      <c r="BN558" s="99">
        <v>0</v>
      </c>
      <c r="BO558" s="99">
        <v>0</v>
      </c>
      <c r="BP558" s="99">
        <v>0</v>
      </c>
      <c r="BQ558" s="99">
        <v>0</v>
      </c>
      <c r="BR558" s="99">
        <v>2987439.4302978502</v>
      </c>
      <c r="BS558" s="99">
        <v>1336633.0652618399</v>
      </c>
      <c r="BT558" s="99">
        <v>0</v>
      </c>
      <c r="BU558" s="99">
        <v>1745985.57371521</v>
      </c>
      <c r="BV558" s="99">
        <v>1171143.62287903</v>
      </c>
      <c r="BW558" s="99">
        <v>0</v>
      </c>
      <c r="BX558" s="99">
        <v>319652.72943115199</v>
      </c>
      <c r="BY558" s="99">
        <v>0</v>
      </c>
      <c r="BZ558" s="99">
        <v>0</v>
      </c>
      <c r="CA558" s="99">
        <v>48728.406941413901</v>
      </c>
      <c r="CB558" s="99">
        <v>2516751.7598877</v>
      </c>
      <c r="CC558" s="99">
        <v>25455738.221923798</v>
      </c>
      <c r="CD558" s="99">
        <v>7256933.7019042997</v>
      </c>
      <c r="CE558" s="99">
        <v>1578.2359874695501</v>
      </c>
      <c r="CF558" s="99">
        <v>178205.17595863299</v>
      </c>
      <c r="CG558" s="99">
        <v>1600459.7203064</v>
      </c>
      <c r="CH558" s="99">
        <v>0</v>
      </c>
      <c r="CI558" s="99">
        <v>50303.512771129601</v>
      </c>
      <c r="CJ558" s="99">
        <v>2688102.2388610798</v>
      </c>
      <c r="CK558" s="99">
        <v>27064615.519287098</v>
      </c>
      <c r="CL558" s="99">
        <v>7565589.9945678702</v>
      </c>
      <c r="CM558" s="166">
        <v>81682.5208997726</v>
      </c>
      <c r="CN558" s="166">
        <v>13147231.2612305</v>
      </c>
      <c r="CO558" s="166">
        <v>62105044.6796875</v>
      </c>
      <c r="CP558" s="99">
        <v>7565589.9945678702</v>
      </c>
      <c r="CQ558" s="99">
        <v>0</v>
      </c>
      <c r="CR558" s="99">
        <v>0</v>
      </c>
      <c r="CS558" s="99">
        <v>0</v>
      </c>
      <c r="CT558" s="99">
        <v>0</v>
      </c>
      <c r="CU558" s="98">
        <v>4190.4838220729998</v>
      </c>
      <c r="CV558" s="98">
        <v>32921.673633072998</v>
      </c>
      <c r="CW558" s="98">
        <v>2694956.9358463329</v>
      </c>
      <c r="CX558" s="98">
        <v>27056197.942230199</v>
      </c>
    </row>
    <row r="559" spans="1:102" x14ac:dyDescent="0.2">
      <c r="A559" s="98" t="s">
        <v>59</v>
      </c>
      <c r="B559" s="100">
        <v>43617</v>
      </c>
      <c r="C559" s="99">
        <v>44401.049727439902</v>
      </c>
      <c r="D559" s="99">
        <v>0</v>
      </c>
      <c r="E559" s="99">
        <v>4227.9711572527904</v>
      </c>
      <c r="F559" s="99">
        <v>3699.75204259157</v>
      </c>
      <c r="G559" s="99">
        <v>1594.5901767611499</v>
      </c>
      <c r="H559" s="99">
        <v>0</v>
      </c>
      <c r="I559" s="99">
        <v>0</v>
      </c>
      <c r="J559" s="99">
        <v>31425.849762439699</v>
      </c>
      <c r="K559" s="99">
        <v>0</v>
      </c>
      <c r="L559" s="99">
        <v>106.863206849433</v>
      </c>
      <c r="M559" s="99">
        <v>18983.763357639298</v>
      </c>
      <c r="N559" s="99">
        <v>3514.1696828603699</v>
      </c>
      <c r="O559" s="99">
        <v>0</v>
      </c>
      <c r="P559" s="99">
        <v>23871.211317539201</v>
      </c>
      <c r="Q559" s="99">
        <v>2026.0975897610199</v>
      </c>
      <c r="R559" s="99">
        <v>0</v>
      </c>
      <c r="S559" s="99">
        <v>1595.55355830491</v>
      </c>
      <c r="T559" s="99">
        <v>0</v>
      </c>
      <c r="U559" s="99">
        <v>31430.8234322071</v>
      </c>
      <c r="V559" s="99">
        <v>2271036.5898132301</v>
      </c>
      <c r="W559" s="99">
        <v>0</v>
      </c>
      <c r="X559" s="99">
        <v>232796.374530792</v>
      </c>
      <c r="Y559" s="99">
        <v>157136.33588600199</v>
      </c>
      <c r="Z559" s="99">
        <v>179502.94701003999</v>
      </c>
      <c r="AA559" s="99">
        <v>0</v>
      </c>
      <c r="AB559" s="99">
        <v>0</v>
      </c>
      <c r="AC559" s="99">
        <v>10466770.6835938</v>
      </c>
      <c r="AD559" s="99">
        <v>0</v>
      </c>
      <c r="AE559" s="99">
        <v>12927.5708276033</v>
      </c>
      <c r="AF559" s="99">
        <v>894716.75013732899</v>
      </c>
      <c r="AG559" s="99">
        <v>381192.81742858898</v>
      </c>
      <c r="AH559" s="99">
        <v>0</v>
      </c>
      <c r="AI559" s="99">
        <v>904507.80719757103</v>
      </c>
      <c r="AJ559" s="99">
        <v>268981.90359115601</v>
      </c>
      <c r="AK559" s="99">
        <v>0</v>
      </c>
      <c r="AL559" s="99">
        <v>178898.15161705</v>
      </c>
      <c r="AM559" s="99">
        <v>0</v>
      </c>
      <c r="AN559" s="99">
        <v>10467957.4605713</v>
      </c>
      <c r="AO559" s="99">
        <v>23391175.9372559</v>
      </c>
      <c r="AP559" s="99">
        <v>0</v>
      </c>
      <c r="AQ559" s="99">
        <v>2130571.0483703599</v>
      </c>
      <c r="AR559" s="99">
        <v>1445447.46122742</v>
      </c>
      <c r="AS559" s="99">
        <v>1628087.1662292499</v>
      </c>
      <c r="AT559" s="99">
        <v>0</v>
      </c>
      <c r="AU559" s="99">
        <v>0</v>
      </c>
      <c r="AV559" s="99">
        <v>35338606.513183601</v>
      </c>
      <c r="AW559" s="99">
        <v>0</v>
      </c>
      <c r="AX559" s="99">
        <v>78217.396933555603</v>
      </c>
      <c r="AY559" s="99">
        <v>9554342.1104736291</v>
      </c>
      <c r="AZ559" s="99">
        <v>3564381.8438720698</v>
      </c>
      <c r="BA559" s="99">
        <v>0</v>
      </c>
      <c r="BB559" s="99">
        <v>9263846.8786621094</v>
      </c>
      <c r="BC559" s="99">
        <v>2525450.0811767601</v>
      </c>
      <c r="BD559" s="99">
        <v>0</v>
      </c>
      <c r="BE559" s="99">
        <v>1623397.4724884001</v>
      </c>
      <c r="BF559" s="99">
        <v>0</v>
      </c>
      <c r="BG559" s="99">
        <v>35269154.087402299</v>
      </c>
      <c r="BH559" s="99">
        <v>6353551.2303466797</v>
      </c>
      <c r="BI559" s="99">
        <v>0</v>
      </c>
      <c r="BJ559" s="99">
        <v>878945.42261505104</v>
      </c>
      <c r="BK559" s="99">
        <v>705487.63506317104</v>
      </c>
      <c r="BL559" s="99">
        <v>0</v>
      </c>
      <c r="BM559" s="99">
        <v>0</v>
      </c>
      <c r="BN559" s="99">
        <v>0</v>
      </c>
      <c r="BO559" s="99">
        <v>0</v>
      </c>
      <c r="BP559" s="99">
        <v>0</v>
      </c>
      <c r="BQ559" s="99">
        <v>0</v>
      </c>
      <c r="BR559" s="99">
        <v>3007184.4533996601</v>
      </c>
      <c r="BS559" s="99">
        <v>1336899.8379821801</v>
      </c>
      <c r="BT559" s="99">
        <v>0</v>
      </c>
      <c r="BU559" s="99">
        <v>1734330.7175445601</v>
      </c>
      <c r="BV559" s="99">
        <v>1189030.73539734</v>
      </c>
      <c r="BW559" s="99">
        <v>0</v>
      </c>
      <c r="BX559" s="99">
        <v>322871.24308776902</v>
      </c>
      <c r="BY559" s="99">
        <v>0</v>
      </c>
      <c r="BZ559" s="99">
        <v>0</v>
      </c>
      <c r="CA559" s="99">
        <v>48641.669167995497</v>
      </c>
      <c r="CB559" s="99">
        <v>2508628.7568359398</v>
      </c>
      <c r="CC559" s="99">
        <v>25493383.6242676</v>
      </c>
      <c r="CD559" s="99">
        <v>7222484.7730102502</v>
      </c>
      <c r="CE559" s="99">
        <v>1598.4472859054799</v>
      </c>
      <c r="CF559" s="99">
        <v>178668.00011825599</v>
      </c>
      <c r="CG559" s="99">
        <v>1617943.6106872601</v>
      </c>
      <c r="CH559" s="99">
        <v>0</v>
      </c>
      <c r="CI559" s="99">
        <v>50259.806327819802</v>
      </c>
      <c r="CJ559" s="99">
        <v>2683097.4216003399</v>
      </c>
      <c r="CK559" s="99">
        <v>27098165.162353501</v>
      </c>
      <c r="CL559" s="99">
        <v>7531672.43151855</v>
      </c>
      <c r="CM559" s="166">
        <v>81505.203694343596</v>
      </c>
      <c r="CN559" s="166">
        <v>13166845.328125</v>
      </c>
      <c r="CO559" s="166">
        <v>62423338.020996101</v>
      </c>
      <c r="CP559" s="99">
        <v>7531672.43151855</v>
      </c>
      <c r="CQ559" s="99">
        <v>0</v>
      </c>
      <c r="CR559" s="99">
        <v>0</v>
      </c>
      <c r="CS559" s="99">
        <v>0</v>
      </c>
      <c r="CT559" s="99">
        <v>0</v>
      </c>
      <c r="CU559" s="98">
        <v>4220.9203440199999</v>
      </c>
      <c r="CV559" s="98">
        <v>32805.035281541997</v>
      </c>
      <c r="CW559" s="98">
        <v>2687296.7569541959</v>
      </c>
      <c r="CX559" s="98">
        <v>27111327.23495486</v>
      </c>
    </row>
    <row r="560" spans="1:102" x14ac:dyDescent="0.2">
      <c r="A560" s="98" t="s">
        <v>60</v>
      </c>
      <c r="B560" s="100">
        <v>38047</v>
      </c>
      <c r="C560" s="99">
        <v>47992.358852386496</v>
      </c>
      <c r="D560" s="99">
        <v>0</v>
      </c>
      <c r="E560" s="99">
        <v>30326.527290105802</v>
      </c>
      <c r="F560" s="99">
        <v>13779.8051753044</v>
      </c>
      <c r="G560" s="99">
        <v>4.8770028339931697</v>
      </c>
      <c r="H560" s="99">
        <v>1648.44308687747</v>
      </c>
      <c r="I560" s="99">
        <v>0</v>
      </c>
      <c r="J560" s="99">
        <v>95.884219094179599</v>
      </c>
      <c r="K560" s="99">
        <v>38003.326982498198</v>
      </c>
      <c r="L560" s="99">
        <v>34442.119250297503</v>
      </c>
      <c r="M560" s="99">
        <v>33075.354874610901</v>
      </c>
      <c r="N560" s="99">
        <v>6463.2967262268103</v>
      </c>
      <c r="O560" s="99">
        <v>0</v>
      </c>
      <c r="P560" s="99">
        <v>0</v>
      </c>
      <c r="Q560" s="99">
        <v>4065.8043676316702</v>
      </c>
      <c r="R560" s="99">
        <v>0</v>
      </c>
      <c r="S560" s="99">
        <v>0</v>
      </c>
      <c r="T560" s="99">
        <v>1629.74106812477</v>
      </c>
      <c r="U560" s="99">
        <v>37981.1395449638</v>
      </c>
      <c r="V560" s="99">
        <v>2674175.5086975102</v>
      </c>
      <c r="W560" s="99">
        <v>0</v>
      </c>
      <c r="X560" s="99">
        <v>2721870.66827393</v>
      </c>
      <c r="Y560" s="99">
        <v>1033905.29239655</v>
      </c>
      <c r="Z560" s="99">
        <v>811.92698702961195</v>
      </c>
      <c r="AA560" s="99">
        <v>279650.34143447899</v>
      </c>
      <c r="AB560" s="99">
        <v>0</v>
      </c>
      <c r="AC560" s="99">
        <v>5924.9504700899097</v>
      </c>
      <c r="AD560" s="99">
        <v>10442910.5791016</v>
      </c>
      <c r="AE560" s="99">
        <v>1988382.5993194601</v>
      </c>
      <c r="AF560" s="99">
        <v>1821602.50184631</v>
      </c>
      <c r="AG560" s="99">
        <v>1023059.6745834399</v>
      </c>
      <c r="AH560" s="99">
        <v>0</v>
      </c>
      <c r="AI560" s="99">
        <v>0</v>
      </c>
      <c r="AJ560" s="99">
        <v>544290.06887054397</v>
      </c>
      <c r="AK560" s="99">
        <v>0</v>
      </c>
      <c r="AL560" s="99">
        <v>0</v>
      </c>
      <c r="AM560" s="99">
        <v>277925.24824142503</v>
      </c>
      <c r="AN560" s="99">
        <v>10338690.919433599</v>
      </c>
      <c r="AO560" s="99">
        <v>18774985.8989258</v>
      </c>
      <c r="AP560" s="99">
        <v>0</v>
      </c>
      <c r="AQ560" s="99">
        <v>17530754.972656298</v>
      </c>
      <c r="AR560" s="99">
        <v>6581222.9418334998</v>
      </c>
      <c r="AS560" s="99">
        <v>4629.8561916947401</v>
      </c>
      <c r="AT560" s="99">
        <v>1699716.9023132301</v>
      </c>
      <c r="AU560" s="99">
        <v>0</v>
      </c>
      <c r="AV560" s="99">
        <v>15532.7173262835</v>
      </c>
      <c r="AW560" s="99">
        <v>24092515.0473633</v>
      </c>
      <c r="AX560" s="99">
        <v>13961893.1005859</v>
      </c>
      <c r="AY560" s="99">
        <v>12436811.8271484</v>
      </c>
      <c r="AZ560" s="99">
        <v>6456892.6138915997</v>
      </c>
      <c r="BA560" s="99">
        <v>0</v>
      </c>
      <c r="BB560" s="99">
        <v>0</v>
      </c>
      <c r="BC560" s="99">
        <v>3534092.28161621</v>
      </c>
      <c r="BD560" s="99">
        <v>0</v>
      </c>
      <c r="BE560" s="99">
        <v>0</v>
      </c>
      <c r="BF560" s="99">
        <v>1693517.42179871</v>
      </c>
      <c r="BG560" s="99">
        <v>23812020.618896499</v>
      </c>
      <c r="BH560" s="99">
        <v>3379206.6798400902</v>
      </c>
      <c r="BI560" s="99">
        <v>0</v>
      </c>
      <c r="BJ560" s="99">
        <v>4905282.6193847703</v>
      </c>
      <c r="BK560" s="99">
        <v>2467152.6770935101</v>
      </c>
      <c r="BL560" s="99">
        <v>0</v>
      </c>
      <c r="BM560" s="99">
        <v>0</v>
      </c>
      <c r="BN560" s="99">
        <v>0</v>
      </c>
      <c r="BO560" s="99">
        <v>0</v>
      </c>
      <c r="BP560" s="99">
        <v>0</v>
      </c>
      <c r="BQ560" s="99">
        <v>0</v>
      </c>
      <c r="BR560" s="99">
        <v>4089446.7044982901</v>
      </c>
      <c r="BS560" s="99">
        <v>2509923.9160461398</v>
      </c>
      <c r="BT560" s="99">
        <v>0</v>
      </c>
      <c r="BU560" s="99">
        <v>0</v>
      </c>
      <c r="BV560" s="99">
        <v>1621842.72885132</v>
      </c>
      <c r="BW560" s="99">
        <v>0</v>
      </c>
      <c r="BX560" s="99">
        <v>0</v>
      </c>
      <c r="BY560" s="99">
        <v>0</v>
      </c>
      <c r="BZ560" s="99">
        <v>0</v>
      </c>
      <c r="CA560" s="99">
        <v>78397.254084587097</v>
      </c>
      <c r="CB560" s="99">
        <v>5343287.5986938505</v>
      </c>
      <c r="CC560" s="99">
        <v>36315962.276855499</v>
      </c>
      <c r="CD560" s="99">
        <v>8251234.1557006799</v>
      </c>
      <c r="CE560" s="99">
        <v>1636.50049415231</v>
      </c>
      <c r="CF560" s="99">
        <v>278704.07955169701</v>
      </c>
      <c r="CG560" s="99">
        <v>1696951.12928772</v>
      </c>
      <c r="CH560" s="99">
        <v>0</v>
      </c>
      <c r="CI560" s="99">
        <v>80039.411791801496</v>
      </c>
      <c r="CJ560" s="99">
        <v>5622306.5014038105</v>
      </c>
      <c r="CK560" s="99">
        <v>38355819.390136696</v>
      </c>
      <c r="CL560" s="99">
        <v>8232255.4189453097</v>
      </c>
      <c r="CM560" s="166">
        <v>117960.36065292401</v>
      </c>
      <c r="CN560" s="166">
        <v>15977249.189208999</v>
      </c>
      <c r="CO560" s="166">
        <v>61724613.622558601</v>
      </c>
      <c r="CP560" s="99">
        <v>8232255.4189453097</v>
      </c>
      <c r="CQ560" s="99">
        <v>0</v>
      </c>
      <c r="CR560" s="99">
        <v>0</v>
      </c>
      <c r="CS560" s="99">
        <v>0</v>
      </c>
      <c r="CT560" s="99">
        <v>0</v>
      </c>
      <c r="CU560" s="98">
        <v>69933.982792730007</v>
      </c>
      <c r="CV560" s="98">
        <v>100.552243487</v>
      </c>
      <c r="CW560" s="98">
        <v>5621991.6782455472</v>
      </c>
      <c r="CX560" s="98">
        <v>38012913.406143218</v>
      </c>
    </row>
    <row r="561" spans="1:102" x14ac:dyDescent="0.2">
      <c r="A561" s="98" t="s">
        <v>60</v>
      </c>
      <c r="B561" s="100">
        <v>38139</v>
      </c>
      <c r="C561" s="99">
        <v>48631.428164005301</v>
      </c>
      <c r="D561" s="99">
        <v>0</v>
      </c>
      <c r="E561" s="99">
        <v>29858.9088160992</v>
      </c>
      <c r="F561" s="99">
        <v>14081.992165327099</v>
      </c>
      <c r="G561" s="99">
        <v>46.419048182666302</v>
      </c>
      <c r="H561" s="99">
        <v>1534.5713933408299</v>
      </c>
      <c r="I561" s="99">
        <v>0</v>
      </c>
      <c r="J561" s="99">
        <v>1719.20347197354</v>
      </c>
      <c r="K561" s="99">
        <v>35539.378739833803</v>
      </c>
      <c r="L561" s="99">
        <v>34834.7319526672</v>
      </c>
      <c r="M561" s="99">
        <v>32892.625065326698</v>
      </c>
      <c r="N561" s="99">
        <v>6617.2270554900197</v>
      </c>
      <c r="O561" s="99">
        <v>0</v>
      </c>
      <c r="P561" s="99">
        <v>0</v>
      </c>
      <c r="Q561" s="99">
        <v>4093.8800739049898</v>
      </c>
      <c r="R561" s="99">
        <v>0</v>
      </c>
      <c r="S561" s="99">
        <v>0</v>
      </c>
      <c r="T561" s="99">
        <v>1605.50406803191</v>
      </c>
      <c r="U561" s="99">
        <v>38149.050010681203</v>
      </c>
      <c r="V561" s="99">
        <v>2676756.8677063002</v>
      </c>
      <c r="W561" s="99">
        <v>0</v>
      </c>
      <c r="X561" s="99">
        <v>2692025.3046875</v>
      </c>
      <c r="Y561" s="99">
        <v>1070807.3040618901</v>
      </c>
      <c r="Z561" s="99">
        <v>8163.5059567093804</v>
      </c>
      <c r="AA561" s="99">
        <v>260225.77379989601</v>
      </c>
      <c r="AB561" s="99">
        <v>0</v>
      </c>
      <c r="AC561" s="99">
        <v>386519.38986206101</v>
      </c>
      <c r="AD561" s="99">
        <v>9648536.18432617</v>
      </c>
      <c r="AE561" s="99">
        <v>1964110.7140655499</v>
      </c>
      <c r="AF561" s="99">
        <v>1815154.2592315699</v>
      </c>
      <c r="AG561" s="99">
        <v>1024225.63114166</v>
      </c>
      <c r="AH561" s="99">
        <v>0</v>
      </c>
      <c r="AI561" s="99">
        <v>0</v>
      </c>
      <c r="AJ561" s="99">
        <v>535821.52318572998</v>
      </c>
      <c r="AK561" s="99">
        <v>0</v>
      </c>
      <c r="AL561" s="99">
        <v>0</v>
      </c>
      <c r="AM561" s="99">
        <v>273593.21216964698</v>
      </c>
      <c r="AN561" s="99">
        <v>10372364.2883301</v>
      </c>
      <c r="AO561" s="99">
        <v>18985904.395263702</v>
      </c>
      <c r="AP561" s="99">
        <v>0</v>
      </c>
      <c r="AQ561" s="99">
        <v>17604950.240234401</v>
      </c>
      <c r="AR561" s="99">
        <v>6883715.8757934598</v>
      </c>
      <c r="AS561" s="99">
        <v>49825.1313734055</v>
      </c>
      <c r="AT561" s="99">
        <v>1595593.93434143</v>
      </c>
      <c r="AU561" s="99">
        <v>0</v>
      </c>
      <c r="AV561" s="99">
        <v>902581.42301178002</v>
      </c>
      <c r="AW561" s="99">
        <v>22445981.606201202</v>
      </c>
      <c r="AX561" s="99">
        <v>13835300.178466801</v>
      </c>
      <c r="AY561" s="99">
        <v>12510340.283569301</v>
      </c>
      <c r="AZ561" s="99">
        <v>6542456.4318237295</v>
      </c>
      <c r="BA561" s="99">
        <v>0</v>
      </c>
      <c r="BB561" s="99">
        <v>0</v>
      </c>
      <c r="BC561" s="99">
        <v>3515540.3329467801</v>
      </c>
      <c r="BD561" s="99">
        <v>0</v>
      </c>
      <c r="BE561" s="99">
        <v>0</v>
      </c>
      <c r="BF561" s="99">
        <v>1682015.0304870601</v>
      </c>
      <c r="BG561" s="99">
        <v>24154491.635742199</v>
      </c>
      <c r="BH561" s="99">
        <v>3370849.9477844201</v>
      </c>
      <c r="BI561" s="99">
        <v>0</v>
      </c>
      <c r="BJ561" s="99">
        <v>4889802.75537109</v>
      </c>
      <c r="BK561" s="99">
        <v>2586827.2029724098</v>
      </c>
      <c r="BL561" s="99">
        <v>0</v>
      </c>
      <c r="BM561" s="99">
        <v>0</v>
      </c>
      <c r="BN561" s="99">
        <v>0</v>
      </c>
      <c r="BO561" s="99">
        <v>0</v>
      </c>
      <c r="BP561" s="99">
        <v>0</v>
      </c>
      <c r="BQ561" s="99">
        <v>0</v>
      </c>
      <c r="BR561" s="99">
        <v>4086404.9805602999</v>
      </c>
      <c r="BS561" s="99">
        <v>2557557.4915466299</v>
      </c>
      <c r="BT561" s="99">
        <v>0</v>
      </c>
      <c r="BU561" s="99">
        <v>0</v>
      </c>
      <c r="BV561" s="99">
        <v>1635509.4691772501</v>
      </c>
      <c r="BW561" s="99">
        <v>0</v>
      </c>
      <c r="BX561" s="99">
        <v>0</v>
      </c>
      <c r="BY561" s="99">
        <v>0</v>
      </c>
      <c r="BZ561" s="99">
        <v>0</v>
      </c>
      <c r="CA561" s="99">
        <v>78560.125944137602</v>
      </c>
      <c r="CB561" s="99">
        <v>5343187.2235717801</v>
      </c>
      <c r="CC561" s="99">
        <v>36352311.074707001</v>
      </c>
      <c r="CD561" s="99">
        <v>8219840.03125</v>
      </c>
      <c r="CE561" s="99">
        <v>1615.9706295728699</v>
      </c>
      <c r="CF561" s="99">
        <v>270908.76564788801</v>
      </c>
      <c r="CG561" s="99">
        <v>1663928.10591125</v>
      </c>
      <c r="CH561" s="99">
        <v>0</v>
      </c>
      <c r="CI561" s="99">
        <v>80158.869162559495</v>
      </c>
      <c r="CJ561" s="99">
        <v>5616346.79724121</v>
      </c>
      <c r="CK561" s="99">
        <v>37658184.032714799</v>
      </c>
      <c r="CL561" s="99">
        <v>8212753.8825683603</v>
      </c>
      <c r="CM561" s="166">
        <v>118123.977096558</v>
      </c>
      <c r="CN561" s="166">
        <v>15960782.915893599</v>
      </c>
      <c r="CO561" s="166">
        <v>62251487.302246101</v>
      </c>
      <c r="CP561" s="99">
        <v>8212753.8825683603</v>
      </c>
      <c r="CQ561" s="99">
        <v>0</v>
      </c>
      <c r="CR561" s="99">
        <v>0</v>
      </c>
      <c r="CS561" s="99">
        <v>0</v>
      </c>
      <c r="CT561" s="99">
        <v>0</v>
      </c>
      <c r="CU561" s="98">
        <v>67153.866849205995</v>
      </c>
      <c r="CV561" s="98">
        <v>1761.4089841790001</v>
      </c>
      <c r="CW561" s="98">
        <v>5614095.9892196683</v>
      </c>
      <c r="CX561" s="98">
        <v>38016239.180618249</v>
      </c>
    </row>
    <row r="562" spans="1:102" x14ac:dyDescent="0.2">
      <c r="A562" s="98" t="s">
        <v>60</v>
      </c>
      <c r="B562" s="100">
        <v>38231</v>
      </c>
      <c r="C562" s="99">
        <v>49509.586066246004</v>
      </c>
      <c r="D562" s="99">
        <v>0</v>
      </c>
      <c r="E562" s="99">
        <v>29789.645372152299</v>
      </c>
      <c r="F562" s="99">
        <v>14580.2950178385</v>
      </c>
      <c r="G562" s="99">
        <v>115.97685626708</v>
      </c>
      <c r="H562" s="99">
        <v>1368.45333778858</v>
      </c>
      <c r="I562" s="99">
        <v>0</v>
      </c>
      <c r="J562" s="99">
        <v>4053.23123884201</v>
      </c>
      <c r="K562" s="99">
        <v>34065.6440806389</v>
      </c>
      <c r="L562" s="99">
        <v>36540.404490947702</v>
      </c>
      <c r="M562" s="99">
        <v>33012.276024818399</v>
      </c>
      <c r="N562" s="99">
        <v>6695.4646899700201</v>
      </c>
      <c r="O562" s="99">
        <v>0</v>
      </c>
      <c r="P562" s="99">
        <v>0</v>
      </c>
      <c r="Q562" s="99">
        <v>4126.725677073</v>
      </c>
      <c r="R562" s="99">
        <v>0</v>
      </c>
      <c r="S562" s="99">
        <v>0</v>
      </c>
      <c r="T562" s="99">
        <v>1478.68031273782</v>
      </c>
      <c r="U562" s="99">
        <v>37841.7145700455</v>
      </c>
      <c r="V562" s="99">
        <v>2709851.8103332501</v>
      </c>
      <c r="W562" s="99">
        <v>0</v>
      </c>
      <c r="X562" s="99">
        <v>2673994.4003601102</v>
      </c>
      <c r="Y562" s="99">
        <v>1114467.8405303999</v>
      </c>
      <c r="Z562" s="99">
        <v>20359.114307403601</v>
      </c>
      <c r="AA562" s="99">
        <v>241316.89138984701</v>
      </c>
      <c r="AB562" s="99">
        <v>0</v>
      </c>
      <c r="AC562" s="99">
        <v>977524.44445037795</v>
      </c>
      <c r="AD562" s="99">
        <v>8867797.0125732403</v>
      </c>
      <c r="AE562" s="99">
        <v>2032063.0514984101</v>
      </c>
      <c r="AF562" s="99">
        <v>1825645.6431732201</v>
      </c>
      <c r="AG562" s="99">
        <v>1037742.08969879</v>
      </c>
      <c r="AH562" s="99">
        <v>0</v>
      </c>
      <c r="AI562" s="99">
        <v>0</v>
      </c>
      <c r="AJ562" s="99">
        <v>525841.47111511196</v>
      </c>
      <c r="AK562" s="99">
        <v>0</v>
      </c>
      <c r="AL562" s="99">
        <v>0</v>
      </c>
      <c r="AM562" s="99">
        <v>258454.70577812201</v>
      </c>
      <c r="AN562" s="99">
        <v>9895239.4359130897</v>
      </c>
      <c r="AO562" s="99">
        <v>19464003.295410201</v>
      </c>
      <c r="AP562" s="99">
        <v>0</v>
      </c>
      <c r="AQ562" s="99">
        <v>17941688.520507801</v>
      </c>
      <c r="AR562" s="99">
        <v>7311118.4855346698</v>
      </c>
      <c r="AS562" s="99">
        <v>125287.68703651401</v>
      </c>
      <c r="AT562" s="99">
        <v>1507521.83564758</v>
      </c>
      <c r="AU562" s="99">
        <v>0</v>
      </c>
      <c r="AV562" s="99">
        <v>2240246.03433228</v>
      </c>
      <c r="AW562" s="99">
        <v>20966263.966552701</v>
      </c>
      <c r="AX562" s="99">
        <v>14725843.4576416</v>
      </c>
      <c r="AY562" s="99">
        <v>12836671.4112549</v>
      </c>
      <c r="AZ562" s="99">
        <v>6773466.4741821298</v>
      </c>
      <c r="BA562" s="99">
        <v>0</v>
      </c>
      <c r="BB562" s="99">
        <v>0</v>
      </c>
      <c r="BC562" s="99">
        <v>3515491.87890625</v>
      </c>
      <c r="BD562" s="99">
        <v>0</v>
      </c>
      <c r="BE562" s="99">
        <v>0</v>
      </c>
      <c r="BF562" s="99">
        <v>1605887.0757141099</v>
      </c>
      <c r="BG562" s="99">
        <v>23414115.268310498</v>
      </c>
      <c r="BH562" s="99">
        <v>3550893.64172363</v>
      </c>
      <c r="BI562" s="99">
        <v>0</v>
      </c>
      <c r="BJ562" s="99">
        <v>5020945.86401367</v>
      </c>
      <c r="BK562" s="99">
        <v>2745059.4248962398</v>
      </c>
      <c r="BL562" s="99">
        <v>0</v>
      </c>
      <c r="BM562" s="99">
        <v>0</v>
      </c>
      <c r="BN562" s="99">
        <v>0</v>
      </c>
      <c r="BO562" s="99">
        <v>0</v>
      </c>
      <c r="BP562" s="99">
        <v>0</v>
      </c>
      <c r="BQ562" s="99">
        <v>0</v>
      </c>
      <c r="BR562" s="99">
        <v>4202324.1654052697</v>
      </c>
      <c r="BS562" s="99">
        <v>2662621.58233643</v>
      </c>
      <c r="BT562" s="99">
        <v>0</v>
      </c>
      <c r="BU562" s="99">
        <v>0</v>
      </c>
      <c r="BV562" s="99">
        <v>1708328.78700256</v>
      </c>
      <c r="BW562" s="99">
        <v>0</v>
      </c>
      <c r="BX562" s="99">
        <v>0</v>
      </c>
      <c r="BY562" s="99">
        <v>0</v>
      </c>
      <c r="BZ562" s="99">
        <v>0</v>
      </c>
      <c r="CA562" s="99">
        <v>79185.233164787307</v>
      </c>
      <c r="CB562" s="99">
        <v>5375779.6995239304</v>
      </c>
      <c r="CC562" s="99">
        <v>37470068.673828103</v>
      </c>
      <c r="CD562" s="99">
        <v>8645776.9456787091</v>
      </c>
      <c r="CE562" s="99">
        <v>1467.8941012918899</v>
      </c>
      <c r="CF562" s="99">
        <v>260745.69145011899</v>
      </c>
      <c r="CG562" s="99">
        <v>1618585.8812408401</v>
      </c>
      <c r="CH562" s="99">
        <v>0</v>
      </c>
      <c r="CI562" s="99">
        <v>80663.262955665603</v>
      </c>
      <c r="CJ562" s="99">
        <v>5633123.4049682599</v>
      </c>
      <c r="CK562" s="99">
        <v>39005319.216796897</v>
      </c>
      <c r="CL562" s="99">
        <v>8670902.4921875</v>
      </c>
      <c r="CM562" s="166">
        <v>118785.758991241</v>
      </c>
      <c r="CN562" s="166">
        <v>15513174.506103501</v>
      </c>
      <c r="CO562" s="166">
        <v>62318503.372558601</v>
      </c>
      <c r="CP562" s="99">
        <v>8670902.4921875</v>
      </c>
      <c r="CQ562" s="99">
        <v>0</v>
      </c>
      <c r="CR562" s="99">
        <v>0</v>
      </c>
      <c r="CS562" s="99">
        <v>0</v>
      </c>
      <c r="CT562" s="99">
        <v>0</v>
      </c>
      <c r="CU562" s="98">
        <v>65654.762263466997</v>
      </c>
      <c r="CV562" s="98">
        <v>4153.5837808400001</v>
      </c>
      <c r="CW562" s="98">
        <v>5636525.3909740495</v>
      </c>
      <c r="CX562" s="98">
        <v>39088654.55506894</v>
      </c>
    </row>
    <row r="563" spans="1:102" x14ac:dyDescent="0.2">
      <c r="A563" s="98" t="s">
        <v>60</v>
      </c>
      <c r="B563" s="100">
        <v>38322</v>
      </c>
      <c r="C563" s="99">
        <v>50640.748292923003</v>
      </c>
      <c r="D563" s="99">
        <v>0</v>
      </c>
      <c r="E563" s="99">
        <v>29114.253851652102</v>
      </c>
      <c r="F563" s="99">
        <v>14737.6125828028</v>
      </c>
      <c r="G563" s="99">
        <v>185.016443189234</v>
      </c>
      <c r="H563" s="99">
        <v>1317.65890391171</v>
      </c>
      <c r="I563" s="99">
        <v>0</v>
      </c>
      <c r="J563" s="99">
        <v>6482.36022937298</v>
      </c>
      <c r="K563" s="99">
        <v>32552.0597450733</v>
      </c>
      <c r="L563" s="99">
        <v>35719.641616821304</v>
      </c>
      <c r="M563" s="99">
        <v>33440.1374454498</v>
      </c>
      <c r="N563" s="99">
        <v>6752.6151910424196</v>
      </c>
      <c r="O563" s="99">
        <v>0</v>
      </c>
      <c r="P563" s="99">
        <v>0</v>
      </c>
      <c r="Q563" s="99">
        <v>4145.5636192560196</v>
      </c>
      <c r="R563" s="99">
        <v>0</v>
      </c>
      <c r="S563" s="99">
        <v>0</v>
      </c>
      <c r="T563" s="99">
        <v>1501.78785896301</v>
      </c>
      <c r="U563" s="99">
        <v>38590.082815647103</v>
      </c>
      <c r="V563" s="99">
        <v>2813628.46453857</v>
      </c>
      <c r="W563" s="99">
        <v>0</v>
      </c>
      <c r="X563" s="99">
        <v>2618848.41369629</v>
      </c>
      <c r="Y563" s="99">
        <v>1137791.0181121801</v>
      </c>
      <c r="Z563" s="99">
        <v>37744.041420936599</v>
      </c>
      <c r="AA563" s="99">
        <v>224034.816209793</v>
      </c>
      <c r="AB563" s="99">
        <v>0</v>
      </c>
      <c r="AC563" s="99">
        <v>2074086.3286132801</v>
      </c>
      <c r="AD563" s="99">
        <v>8914893.2125244103</v>
      </c>
      <c r="AE563" s="99">
        <v>1998197.0433960001</v>
      </c>
      <c r="AF563" s="99">
        <v>1863431.65736389</v>
      </c>
      <c r="AG563" s="99">
        <v>1037664.24104309</v>
      </c>
      <c r="AH563" s="99">
        <v>0</v>
      </c>
      <c r="AI563" s="99">
        <v>0</v>
      </c>
      <c r="AJ563" s="99">
        <v>511657.81398773199</v>
      </c>
      <c r="AK563" s="99">
        <v>0</v>
      </c>
      <c r="AL563" s="99">
        <v>0</v>
      </c>
      <c r="AM563" s="99">
        <v>261635.93031311</v>
      </c>
      <c r="AN563" s="99">
        <v>10655941.2628174</v>
      </c>
      <c r="AO563" s="99">
        <v>20397601.513671901</v>
      </c>
      <c r="AP563" s="99">
        <v>0</v>
      </c>
      <c r="AQ563" s="99">
        <v>17751386.298828099</v>
      </c>
      <c r="AR563" s="99">
        <v>7576018.0228271503</v>
      </c>
      <c r="AS563" s="99">
        <v>242540.954961777</v>
      </c>
      <c r="AT563" s="99">
        <v>1416180.03678894</v>
      </c>
      <c r="AU563" s="99">
        <v>0</v>
      </c>
      <c r="AV563" s="99">
        <v>4651757.31713867</v>
      </c>
      <c r="AW563" s="99">
        <v>21103408.003906298</v>
      </c>
      <c r="AX563" s="99">
        <v>14542584.5667725</v>
      </c>
      <c r="AY563" s="99">
        <v>13256248.673583999</v>
      </c>
      <c r="AZ563" s="99">
        <v>6809385.1282348596</v>
      </c>
      <c r="BA563" s="99">
        <v>0</v>
      </c>
      <c r="BB563" s="99">
        <v>0</v>
      </c>
      <c r="BC563" s="99">
        <v>3468229.9160766602</v>
      </c>
      <c r="BD563" s="99">
        <v>0</v>
      </c>
      <c r="BE563" s="99">
        <v>0</v>
      </c>
      <c r="BF563" s="99">
        <v>1655611.6763305699</v>
      </c>
      <c r="BG563" s="99">
        <v>25270279.606201202</v>
      </c>
      <c r="BH563" s="99">
        <v>3692528.11077881</v>
      </c>
      <c r="BI563" s="99">
        <v>0</v>
      </c>
      <c r="BJ563" s="99">
        <v>4947764.0324707003</v>
      </c>
      <c r="BK563" s="99">
        <v>2854041.1520996098</v>
      </c>
      <c r="BL563" s="99">
        <v>0</v>
      </c>
      <c r="BM563" s="99">
        <v>0</v>
      </c>
      <c r="BN563" s="99">
        <v>0</v>
      </c>
      <c r="BO563" s="99">
        <v>0</v>
      </c>
      <c r="BP563" s="99">
        <v>0</v>
      </c>
      <c r="BQ563" s="99">
        <v>0</v>
      </c>
      <c r="BR563" s="99">
        <v>4302004.44067383</v>
      </c>
      <c r="BS563" s="99">
        <v>2680243.3796997098</v>
      </c>
      <c r="BT563" s="99">
        <v>0</v>
      </c>
      <c r="BU563" s="99">
        <v>0</v>
      </c>
      <c r="BV563" s="99">
        <v>1697959.2132415799</v>
      </c>
      <c r="BW563" s="99">
        <v>0</v>
      </c>
      <c r="BX563" s="99">
        <v>0</v>
      </c>
      <c r="BY563" s="99">
        <v>0</v>
      </c>
      <c r="BZ563" s="99">
        <v>0</v>
      </c>
      <c r="CA563" s="99">
        <v>79722.231642723098</v>
      </c>
      <c r="CB563" s="99">
        <v>5417031.9180297898</v>
      </c>
      <c r="CC563" s="99">
        <v>38067993.580566399</v>
      </c>
      <c r="CD563" s="99">
        <v>8644236.2673339806</v>
      </c>
      <c r="CE563" s="99">
        <v>1499.59973269701</v>
      </c>
      <c r="CF563" s="99">
        <v>261693.696329117</v>
      </c>
      <c r="CG563" s="99">
        <v>1660070.40869141</v>
      </c>
      <c r="CH563" s="99">
        <v>0</v>
      </c>
      <c r="CI563" s="99">
        <v>81220.130569457993</v>
      </c>
      <c r="CJ563" s="99">
        <v>5670265.9727172898</v>
      </c>
      <c r="CK563" s="99">
        <v>39767940.514160201</v>
      </c>
      <c r="CL563" s="99">
        <v>8646265.0130615197</v>
      </c>
      <c r="CM563" s="166">
        <v>119700.268705368</v>
      </c>
      <c r="CN563" s="166">
        <v>16310475.979126001</v>
      </c>
      <c r="CO563" s="166">
        <v>65200934.624511696</v>
      </c>
      <c r="CP563" s="99">
        <v>8646265.0130615197</v>
      </c>
      <c r="CQ563" s="99">
        <v>0</v>
      </c>
      <c r="CR563" s="99">
        <v>0</v>
      </c>
      <c r="CS563" s="99">
        <v>0</v>
      </c>
      <c r="CT563" s="99">
        <v>0</v>
      </c>
      <c r="CU563" s="98">
        <v>62403.760316949003</v>
      </c>
      <c r="CV563" s="98">
        <v>6648.9612943809998</v>
      </c>
      <c r="CW563" s="98">
        <v>5678725.6143589066</v>
      </c>
      <c r="CX563" s="98">
        <v>39728063.989257812</v>
      </c>
    </row>
    <row r="564" spans="1:102" x14ac:dyDescent="0.2">
      <c r="A564" s="98" t="s">
        <v>60</v>
      </c>
      <c r="B564" s="100">
        <v>38412</v>
      </c>
      <c r="C564" s="99">
        <v>51946.138120174401</v>
      </c>
      <c r="D564" s="99">
        <v>0</v>
      </c>
      <c r="E564" s="99">
        <v>28848.733822107301</v>
      </c>
      <c r="F564" s="99">
        <v>15007.440103769301</v>
      </c>
      <c r="G564" s="99">
        <v>254.05121092125799</v>
      </c>
      <c r="H564" s="99">
        <v>1273.7608936429001</v>
      </c>
      <c r="I564" s="99">
        <v>0</v>
      </c>
      <c r="J564" s="99">
        <v>9279.4492392539996</v>
      </c>
      <c r="K564" s="99">
        <v>29589.629400968599</v>
      </c>
      <c r="L564" s="99">
        <v>35623.063899517103</v>
      </c>
      <c r="M564" s="99">
        <v>33788.6497020721</v>
      </c>
      <c r="N564" s="99">
        <v>6926.9918447136897</v>
      </c>
      <c r="O564" s="99">
        <v>0</v>
      </c>
      <c r="P564" s="99">
        <v>0</v>
      </c>
      <c r="Q564" s="99">
        <v>4175.80166453123</v>
      </c>
      <c r="R564" s="99">
        <v>0</v>
      </c>
      <c r="S564" s="99">
        <v>0</v>
      </c>
      <c r="T564" s="99">
        <v>1518.9746107757101</v>
      </c>
      <c r="U564" s="99">
        <v>38856.955881595597</v>
      </c>
      <c r="V564" s="99">
        <v>2874644.33410645</v>
      </c>
      <c r="W564" s="99">
        <v>0</v>
      </c>
      <c r="X564" s="99">
        <v>2567089.8222045898</v>
      </c>
      <c r="Y564" s="99">
        <v>1163300.1276702899</v>
      </c>
      <c r="Z564" s="99">
        <v>51801.3470897675</v>
      </c>
      <c r="AA564" s="99">
        <v>215490.074321747</v>
      </c>
      <c r="AB564" s="99">
        <v>0</v>
      </c>
      <c r="AC564" s="99">
        <v>3109235.3768920898</v>
      </c>
      <c r="AD564" s="99">
        <v>7995443.5299682599</v>
      </c>
      <c r="AE564" s="99">
        <v>1993477.97080994</v>
      </c>
      <c r="AF564" s="99">
        <v>1877150.4655456501</v>
      </c>
      <c r="AG564" s="99">
        <v>1060982.2120819101</v>
      </c>
      <c r="AH564" s="99">
        <v>0</v>
      </c>
      <c r="AI564" s="99">
        <v>0</v>
      </c>
      <c r="AJ564" s="99">
        <v>498176.28857421898</v>
      </c>
      <c r="AK564" s="99">
        <v>0</v>
      </c>
      <c r="AL564" s="99">
        <v>0</v>
      </c>
      <c r="AM564" s="99">
        <v>265755.29132080101</v>
      </c>
      <c r="AN564" s="99">
        <v>11033666.3781738</v>
      </c>
      <c r="AO564" s="99">
        <v>21084811.215332001</v>
      </c>
      <c r="AP564" s="99">
        <v>0</v>
      </c>
      <c r="AQ564" s="99">
        <v>17710325.696533199</v>
      </c>
      <c r="AR564" s="99">
        <v>7892456.17578125</v>
      </c>
      <c r="AS564" s="99">
        <v>339580.23647308402</v>
      </c>
      <c r="AT564" s="99">
        <v>1378546.0625457801</v>
      </c>
      <c r="AU564" s="99">
        <v>0</v>
      </c>
      <c r="AV564" s="99">
        <v>8039228.60437012</v>
      </c>
      <c r="AW564" s="99">
        <v>19185410.2724609</v>
      </c>
      <c r="AX564" s="99">
        <v>14621341.7181396</v>
      </c>
      <c r="AY564" s="99">
        <v>13534983.1445313</v>
      </c>
      <c r="AZ564" s="99">
        <v>7028424.7214965802</v>
      </c>
      <c r="BA564" s="99">
        <v>0</v>
      </c>
      <c r="BB564" s="99">
        <v>0</v>
      </c>
      <c r="BC564" s="99">
        <v>3425934.1520080599</v>
      </c>
      <c r="BD564" s="99">
        <v>0</v>
      </c>
      <c r="BE564" s="99">
        <v>0</v>
      </c>
      <c r="BF564" s="99">
        <v>1710557.44242859</v>
      </c>
      <c r="BG564" s="99">
        <v>26352857.5229492</v>
      </c>
      <c r="BH564" s="99">
        <v>3841809.0545043899</v>
      </c>
      <c r="BI564" s="99">
        <v>0</v>
      </c>
      <c r="BJ564" s="99">
        <v>5010127.0343017597</v>
      </c>
      <c r="BK564" s="99">
        <v>2994783.9537353502</v>
      </c>
      <c r="BL564" s="99">
        <v>0</v>
      </c>
      <c r="BM564" s="99">
        <v>0</v>
      </c>
      <c r="BN564" s="99">
        <v>0</v>
      </c>
      <c r="BO564" s="99">
        <v>0</v>
      </c>
      <c r="BP564" s="99">
        <v>0</v>
      </c>
      <c r="BQ564" s="99">
        <v>0</v>
      </c>
      <c r="BR564" s="99">
        <v>4404288.2300415002</v>
      </c>
      <c r="BS564" s="99">
        <v>2764052.4879455599</v>
      </c>
      <c r="BT564" s="99">
        <v>0</v>
      </c>
      <c r="BU564" s="99">
        <v>0</v>
      </c>
      <c r="BV564" s="99">
        <v>1694038.5664367699</v>
      </c>
      <c r="BW564" s="99">
        <v>0</v>
      </c>
      <c r="BX564" s="99">
        <v>0</v>
      </c>
      <c r="BY564" s="99">
        <v>0</v>
      </c>
      <c r="BZ564" s="99">
        <v>0</v>
      </c>
      <c r="CA564" s="99">
        <v>80850.745007514997</v>
      </c>
      <c r="CB564" s="99">
        <v>5441356.3446655301</v>
      </c>
      <c r="CC564" s="99">
        <v>38815779.442382798</v>
      </c>
      <c r="CD564" s="99">
        <v>8821624.3515625</v>
      </c>
      <c r="CE564" s="99">
        <v>1521.1683210879601</v>
      </c>
      <c r="CF564" s="99">
        <v>266206.31285095197</v>
      </c>
      <c r="CG564" s="99">
        <v>1712230.7125091599</v>
      </c>
      <c r="CH564" s="99">
        <v>0</v>
      </c>
      <c r="CI564" s="99">
        <v>82376.493007659898</v>
      </c>
      <c r="CJ564" s="99">
        <v>5719668.2810668899</v>
      </c>
      <c r="CK564" s="99">
        <v>40455707.439941399</v>
      </c>
      <c r="CL564" s="99">
        <v>8803543.82348633</v>
      </c>
      <c r="CM564" s="166">
        <v>121131.518921852</v>
      </c>
      <c r="CN564" s="166">
        <v>16806661.105468798</v>
      </c>
      <c r="CO564" s="166">
        <v>66998532.298339799</v>
      </c>
      <c r="CP564" s="99">
        <v>8803543.82348633</v>
      </c>
      <c r="CQ564" s="99">
        <v>0</v>
      </c>
      <c r="CR564" s="99">
        <v>0</v>
      </c>
      <c r="CS564" s="99">
        <v>0</v>
      </c>
      <c r="CT564" s="99">
        <v>0</v>
      </c>
      <c r="CU564" s="98">
        <v>59683.45814155</v>
      </c>
      <c r="CV564" s="98">
        <v>9467.4310743589995</v>
      </c>
      <c r="CW564" s="98">
        <v>5707562.6575164823</v>
      </c>
      <c r="CX564" s="98">
        <v>40528010.15489196</v>
      </c>
    </row>
    <row r="565" spans="1:102" x14ac:dyDescent="0.2">
      <c r="A565" s="98" t="s">
        <v>60</v>
      </c>
      <c r="B565" s="100">
        <v>38504</v>
      </c>
      <c r="C565" s="99">
        <v>53065.3261742592</v>
      </c>
      <c r="D565" s="99">
        <v>0</v>
      </c>
      <c r="E565" s="99">
        <v>28410.126526832599</v>
      </c>
      <c r="F565" s="99">
        <v>15395.7515273094</v>
      </c>
      <c r="G565" s="99">
        <v>328.08138500899099</v>
      </c>
      <c r="H565" s="99">
        <v>1192.0225127339399</v>
      </c>
      <c r="I565" s="99">
        <v>0</v>
      </c>
      <c r="J565" s="99">
        <v>11759.594799280199</v>
      </c>
      <c r="K565" s="99">
        <v>26807.098978996299</v>
      </c>
      <c r="L565" s="99">
        <v>36191.314125537901</v>
      </c>
      <c r="M565" s="99">
        <v>34221.085271358497</v>
      </c>
      <c r="N565" s="99">
        <v>7066.8045662641498</v>
      </c>
      <c r="O565" s="99">
        <v>0</v>
      </c>
      <c r="P565" s="99">
        <v>0</v>
      </c>
      <c r="Q565" s="99">
        <v>4216.5928583741197</v>
      </c>
      <c r="R565" s="99">
        <v>0</v>
      </c>
      <c r="S565" s="99">
        <v>0</v>
      </c>
      <c r="T565" s="99">
        <v>1534.38116133213</v>
      </c>
      <c r="U565" s="99">
        <v>39105.1700820923</v>
      </c>
      <c r="V565" s="99">
        <v>2932554.5494689899</v>
      </c>
      <c r="W565" s="99">
        <v>0</v>
      </c>
      <c r="X565" s="99">
        <v>2532473.4549865699</v>
      </c>
      <c r="Y565" s="99">
        <v>1196100.53765869</v>
      </c>
      <c r="Z565" s="99">
        <v>68372.123630523696</v>
      </c>
      <c r="AA565" s="99">
        <v>200234.86778259301</v>
      </c>
      <c r="AB565" s="99">
        <v>0</v>
      </c>
      <c r="AC565" s="99">
        <v>4127724.8789367699</v>
      </c>
      <c r="AD565" s="99">
        <v>7163576.4193725605</v>
      </c>
      <c r="AE565" s="99">
        <v>2016724.7096404999</v>
      </c>
      <c r="AF565" s="99">
        <v>1873444.69242859</v>
      </c>
      <c r="AG565" s="99">
        <v>1059696.4995727499</v>
      </c>
      <c r="AH565" s="99">
        <v>0</v>
      </c>
      <c r="AI565" s="99">
        <v>0</v>
      </c>
      <c r="AJ565" s="99">
        <v>502120.31863021897</v>
      </c>
      <c r="AK565" s="99">
        <v>0</v>
      </c>
      <c r="AL565" s="99">
        <v>0</v>
      </c>
      <c r="AM565" s="99">
        <v>272228.21389007597</v>
      </c>
      <c r="AN565" s="99">
        <v>11453618.302002</v>
      </c>
      <c r="AO565" s="99">
        <v>21709501.152832001</v>
      </c>
      <c r="AP565" s="99">
        <v>0</v>
      </c>
      <c r="AQ565" s="99">
        <v>17634819.7883301</v>
      </c>
      <c r="AR565" s="99">
        <v>8190656.3937377902</v>
      </c>
      <c r="AS565" s="99">
        <v>450328.99728393601</v>
      </c>
      <c r="AT565" s="99">
        <v>1299879.32377625</v>
      </c>
      <c r="AU565" s="99">
        <v>0</v>
      </c>
      <c r="AV565" s="99">
        <v>9652640.3283691406</v>
      </c>
      <c r="AW565" s="99">
        <v>17292864.126464799</v>
      </c>
      <c r="AX565" s="99">
        <v>14934897.4798584</v>
      </c>
      <c r="AY565" s="99">
        <v>13592719.400634799</v>
      </c>
      <c r="AZ565" s="99">
        <v>7145652.0711669903</v>
      </c>
      <c r="BA565" s="99">
        <v>0</v>
      </c>
      <c r="BB565" s="99">
        <v>0</v>
      </c>
      <c r="BC565" s="99">
        <v>3468534.8244934101</v>
      </c>
      <c r="BD565" s="99">
        <v>0</v>
      </c>
      <c r="BE565" s="99">
        <v>0</v>
      </c>
      <c r="BF565" s="99">
        <v>1779840.8085479699</v>
      </c>
      <c r="BG565" s="99">
        <v>27516725.997558601</v>
      </c>
      <c r="BH565" s="99">
        <v>3994938.4078064002</v>
      </c>
      <c r="BI565" s="99">
        <v>0</v>
      </c>
      <c r="BJ565" s="99">
        <v>5085501.3327026404</v>
      </c>
      <c r="BK565" s="99">
        <v>3148925.4586486798</v>
      </c>
      <c r="BL565" s="99">
        <v>0</v>
      </c>
      <c r="BM565" s="99">
        <v>0</v>
      </c>
      <c r="BN565" s="99">
        <v>0</v>
      </c>
      <c r="BO565" s="99">
        <v>0</v>
      </c>
      <c r="BP565" s="99">
        <v>0</v>
      </c>
      <c r="BQ565" s="99">
        <v>0</v>
      </c>
      <c r="BR565" s="99">
        <v>4418336.4493408203</v>
      </c>
      <c r="BS565" s="99">
        <v>2807989.4427490202</v>
      </c>
      <c r="BT565" s="99">
        <v>0</v>
      </c>
      <c r="BU565" s="99">
        <v>0</v>
      </c>
      <c r="BV565" s="99">
        <v>1803641.29098511</v>
      </c>
      <c r="BW565" s="99">
        <v>0</v>
      </c>
      <c r="BX565" s="99">
        <v>0</v>
      </c>
      <c r="BY565" s="99">
        <v>0</v>
      </c>
      <c r="BZ565" s="99">
        <v>0</v>
      </c>
      <c r="CA565" s="99">
        <v>81566.367292404204</v>
      </c>
      <c r="CB565" s="99">
        <v>5443128.4955444299</v>
      </c>
      <c r="CC565" s="99">
        <v>39019940.574707001</v>
      </c>
      <c r="CD565" s="99">
        <v>9045034.2260742206</v>
      </c>
      <c r="CE565" s="99">
        <v>1544.1447706669601</v>
      </c>
      <c r="CF565" s="99">
        <v>269849.595054626</v>
      </c>
      <c r="CG565" s="99">
        <v>1761728.0549621601</v>
      </c>
      <c r="CH565" s="99">
        <v>0</v>
      </c>
      <c r="CI565" s="99">
        <v>83097.433537483201</v>
      </c>
      <c r="CJ565" s="99">
        <v>5700019.4982299795</v>
      </c>
      <c r="CK565" s="99">
        <v>40706836.544921897</v>
      </c>
      <c r="CL565" s="99">
        <v>9037958.5487060491</v>
      </c>
      <c r="CM565" s="166">
        <v>121977.119449615</v>
      </c>
      <c r="CN565" s="166">
        <v>17127463.918945301</v>
      </c>
      <c r="CO565" s="166">
        <v>68247763.401367202</v>
      </c>
      <c r="CP565" s="99">
        <v>9037958.5487060491</v>
      </c>
      <c r="CQ565" s="99">
        <v>0</v>
      </c>
      <c r="CR565" s="99">
        <v>0</v>
      </c>
      <c r="CS565" s="99">
        <v>0</v>
      </c>
      <c r="CT565" s="99">
        <v>0</v>
      </c>
      <c r="CU565" s="98">
        <v>56553.572001849003</v>
      </c>
      <c r="CV565" s="98">
        <v>12012.436956379001</v>
      </c>
      <c r="CW565" s="98">
        <v>5712978.0905990563</v>
      </c>
      <c r="CX565" s="98">
        <v>40781668.62966916</v>
      </c>
    </row>
    <row r="566" spans="1:102" x14ac:dyDescent="0.2">
      <c r="A566" s="98" t="s">
        <v>60</v>
      </c>
      <c r="B566" s="100">
        <v>38596</v>
      </c>
      <c r="C566" s="99">
        <v>54172.112061500498</v>
      </c>
      <c r="D566" s="99">
        <v>0</v>
      </c>
      <c r="E566" s="99">
        <v>27986.715299606301</v>
      </c>
      <c r="F566" s="99">
        <v>15743.007664561301</v>
      </c>
      <c r="G566" s="99">
        <v>399.58187728747703</v>
      </c>
      <c r="H566" s="99">
        <v>1146.1195894032701</v>
      </c>
      <c r="I566" s="99">
        <v>0</v>
      </c>
      <c r="J566" s="99">
        <v>14332.165727257699</v>
      </c>
      <c r="K566" s="99">
        <v>24375.637273788499</v>
      </c>
      <c r="L566" s="99">
        <v>37005.8864307404</v>
      </c>
      <c r="M566" s="99">
        <v>34629.226975441001</v>
      </c>
      <c r="N566" s="99">
        <v>7207.2208978533699</v>
      </c>
      <c r="O566" s="99">
        <v>0</v>
      </c>
      <c r="P566" s="99">
        <v>0</v>
      </c>
      <c r="Q566" s="99">
        <v>4283.1224660873404</v>
      </c>
      <c r="R566" s="99">
        <v>0</v>
      </c>
      <c r="S566" s="99">
        <v>0</v>
      </c>
      <c r="T566" s="99">
        <v>1540.34371194243</v>
      </c>
      <c r="U566" s="99">
        <v>38464.096992492698</v>
      </c>
      <c r="V566" s="99">
        <v>2959725.00073242</v>
      </c>
      <c r="W566" s="99">
        <v>0</v>
      </c>
      <c r="X566" s="99">
        <v>2468218.27557373</v>
      </c>
      <c r="Y566" s="99">
        <v>1219657.19515991</v>
      </c>
      <c r="Z566" s="99">
        <v>84782.667139053301</v>
      </c>
      <c r="AA566" s="99">
        <v>187066.13854408299</v>
      </c>
      <c r="AB566" s="99">
        <v>0</v>
      </c>
      <c r="AC566" s="99">
        <v>5104394.5502319299</v>
      </c>
      <c r="AD566" s="99">
        <v>6153511.2789306603</v>
      </c>
      <c r="AE566" s="99">
        <v>1983534.3495941199</v>
      </c>
      <c r="AF566" s="99">
        <v>1895988.0995636</v>
      </c>
      <c r="AG566" s="99">
        <v>1067755.22642517</v>
      </c>
      <c r="AH566" s="99">
        <v>0</v>
      </c>
      <c r="AI566" s="99">
        <v>0</v>
      </c>
      <c r="AJ566" s="99">
        <v>504149.12009811401</v>
      </c>
      <c r="AK566" s="99">
        <v>0</v>
      </c>
      <c r="AL566" s="99">
        <v>0</v>
      </c>
      <c r="AM566" s="99">
        <v>269508.00599670399</v>
      </c>
      <c r="AN566" s="99">
        <v>11355321.1241455</v>
      </c>
      <c r="AO566" s="99">
        <v>22260100.668945301</v>
      </c>
      <c r="AP566" s="99">
        <v>0</v>
      </c>
      <c r="AQ566" s="99">
        <v>17508080.5932617</v>
      </c>
      <c r="AR566" s="99">
        <v>8449590.3485107403</v>
      </c>
      <c r="AS566" s="99">
        <v>567335.48101043701</v>
      </c>
      <c r="AT566" s="99">
        <v>1230687.12588501</v>
      </c>
      <c r="AU566" s="99">
        <v>0</v>
      </c>
      <c r="AV566" s="99">
        <v>11595436.901489301</v>
      </c>
      <c r="AW566" s="99">
        <v>15063215.634033199</v>
      </c>
      <c r="AX566" s="99">
        <v>15041278.8189697</v>
      </c>
      <c r="AY566" s="99">
        <v>14098195.1881104</v>
      </c>
      <c r="AZ566" s="99">
        <v>7301673.4102783203</v>
      </c>
      <c r="BA566" s="99">
        <v>0</v>
      </c>
      <c r="BB566" s="99">
        <v>0</v>
      </c>
      <c r="BC566" s="99">
        <v>3553120.3166809101</v>
      </c>
      <c r="BD566" s="99">
        <v>0</v>
      </c>
      <c r="BE566" s="99">
        <v>0</v>
      </c>
      <c r="BF566" s="99">
        <v>1776420.11364746</v>
      </c>
      <c r="BG566" s="99">
        <v>27170635.313964799</v>
      </c>
      <c r="BH566" s="99">
        <v>4230071.7925415002</v>
      </c>
      <c r="BI566" s="99">
        <v>0</v>
      </c>
      <c r="BJ566" s="99">
        <v>5217698.25146484</v>
      </c>
      <c r="BK566" s="99">
        <v>3326973.47692871</v>
      </c>
      <c r="BL566" s="99">
        <v>0</v>
      </c>
      <c r="BM566" s="99">
        <v>0</v>
      </c>
      <c r="BN566" s="99">
        <v>0</v>
      </c>
      <c r="BO566" s="99">
        <v>0</v>
      </c>
      <c r="BP566" s="99">
        <v>0</v>
      </c>
      <c r="BQ566" s="99">
        <v>0</v>
      </c>
      <c r="BR566" s="99">
        <v>4572465.5339965802</v>
      </c>
      <c r="BS566" s="99">
        <v>2888253.55889893</v>
      </c>
      <c r="BT566" s="99">
        <v>0</v>
      </c>
      <c r="BU566" s="99">
        <v>0</v>
      </c>
      <c r="BV566" s="99">
        <v>1954325.96580505</v>
      </c>
      <c r="BW566" s="99">
        <v>0</v>
      </c>
      <c r="BX566" s="99">
        <v>0</v>
      </c>
      <c r="BY566" s="99">
        <v>0</v>
      </c>
      <c r="BZ566" s="99">
        <v>0</v>
      </c>
      <c r="CA566" s="99">
        <v>82046.823606491103</v>
      </c>
      <c r="CB566" s="99">
        <v>5447873.4207153302</v>
      </c>
      <c r="CC566" s="99">
        <v>39847549.989257798</v>
      </c>
      <c r="CD566" s="99">
        <v>9509474.8378906306</v>
      </c>
      <c r="CE566" s="99">
        <v>1532.2282595336401</v>
      </c>
      <c r="CF566" s="99">
        <v>271893.669635773</v>
      </c>
      <c r="CG566" s="99">
        <v>1791518.8857879599</v>
      </c>
      <c r="CH566" s="99">
        <v>0</v>
      </c>
      <c r="CI566" s="99">
        <v>83588.240671157793</v>
      </c>
      <c r="CJ566" s="99">
        <v>5712522.9923095703</v>
      </c>
      <c r="CK566" s="99">
        <v>41771004.376953103</v>
      </c>
      <c r="CL566" s="99">
        <v>9534882.0979003906</v>
      </c>
      <c r="CM566" s="166">
        <v>122220.364674568</v>
      </c>
      <c r="CN566" s="166">
        <v>17043275.0305176</v>
      </c>
      <c r="CO566" s="166">
        <v>68682499.912109405</v>
      </c>
      <c r="CP566" s="99">
        <v>9534882.0979003906</v>
      </c>
      <c r="CQ566" s="99">
        <v>0</v>
      </c>
      <c r="CR566" s="99">
        <v>0</v>
      </c>
      <c r="CS566" s="99">
        <v>0</v>
      </c>
      <c r="CT566" s="99">
        <v>0</v>
      </c>
      <c r="CU566" s="98">
        <v>53734.261709179002</v>
      </c>
      <c r="CV566" s="98">
        <v>14667.578521592999</v>
      </c>
      <c r="CW566" s="98">
        <v>5719767.0903511029</v>
      </c>
      <c r="CX566" s="98">
        <v>41639068.875045754</v>
      </c>
    </row>
    <row r="567" spans="1:102" x14ac:dyDescent="0.2">
      <c r="A567" s="98" t="s">
        <v>60</v>
      </c>
      <c r="B567" s="100">
        <v>38687</v>
      </c>
      <c r="C567" s="99">
        <v>55234.2575244904</v>
      </c>
      <c r="D567" s="99">
        <v>0</v>
      </c>
      <c r="E567" s="99">
        <v>27742.001092672301</v>
      </c>
      <c r="F567" s="99">
        <v>16224.5023952723</v>
      </c>
      <c r="G567" s="99">
        <v>466.13920765742699</v>
      </c>
      <c r="H567" s="99">
        <v>1077.00901164114</v>
      </c>
      <c r="I567" s="99">
        <v>0</v>
      </c>
      <c r="J567" s="99">
        <v>17439.316308975202</v>
      </c>
      <c r="K567" s="99">
        <v>21793.5501852036</v>
      </c>
      <c r="L567" s="99">
        <v>36191.156487464898</v>
      </c>
      <c r="M567" s="99">
        <v>35003.188432216601</v>
      </c>
      <c r="N567" s="99">
        <v>7340.7875495552998</v>
      </c>
      <c r="O567" s="99">
        <v>0</v>
      </c>
      <c r="P567" s="99">
        <v>0</v>
      </c>
      <c r="Q567" s="99">
        <v>4349.2741740942001</v>
      </c>
      <c r="R567" s="99">
        <v>0</v>
      </c>
      <c r="S567" s="99">
        <v>0</v>
      </c>
      <c r="T567" s="99">
        <v>1533.8574455380401</v>
      </c>
      <c r="U567" s="99">
        <v>39060.108030796102</v>
      </c>
      <c r="V567" s="99">
        <v>3024619.4214477502</v>
      </c>
      <c r="W567" s="99">
        <v>0</v>
      </c>
      <c r="X567" s="99">
        <v>2421147.6556701702</v>
      </c>
      <c r="Y567" s="99">
        <v>1239452.24455261</v>
      </c>
      <c r="Z567" s="99">
        <v>96170.3875350952</v>
      </c>
      <c r="AA567" s="99">
        <v>170484.180624008</v>
      </c>
      <c r="AB567" s="99">
        <v>0</v>
      </c>
      <c r="AC567" s="99">
        <v>6628839.3180542002</v>
      </c>
      <c r="AD567" s="99">
        <v>5407044.5614623995</v>
      </c>
      <c r="AE567" s="99">
        <v>1902506.6059417699</v>
      </c>
      <c r="AF567" s="99">
        <v>1910193.1032409701</v>
      </c>
      <c r="AG567" s="99">
        <v>1069913.7381744401</v>
      </c>
      <c r="AH567" s="99">
        <v>0</v>
      </c>
      <c r="AI567" s="99">
        <v>0</v>
      </c>
      <c r="AJ567" s="99">
        <v>506810.38386535598</v>
      </c>
      <c r="AK567" s="99">
        <v>0</v>
      </c>
      <c r="AL567" s="99">
        <v>0</v>
      </c>
      <c r="AM567" s="99">
        <v>262247.03751373303</v>
      </c>
      <c r="AN567" s="99">
        <v>11875224.146728501</v>
      </c>
      <c r="AO567" s="99">
        <v>22985351.887695301</v>
      </c>
      <c r="AP567" s="99">
        <v>0</v>
      </c>
      <c r="AQ567" s="99">
        <v>17398226.477783199</v>
      </c>
      <c r="AR567" s="99">
        <v>8798982.7169189509</v>
      </c>
      <c r="AS567" s="99">
        <v>650952.17264556896</v>
      </c>
      <c r="AT567" s="99">
        <v>1134009.81382751</v>
      </c>
      <c r="AU567" s="99">
        <v>0</v>
      </c>
      <c r="AV567" s="99">
        <v>14828731.3327637</v>
      </c>
      <c r="AW567" s="99">
        <v>13361501.5965576</v>
      </c>
      <c r="AX567" s="99">
        <v>14524937.0078125</v>
      </c>
      <c r="AY567" s="99">
        <v>14380809.0306396</v>
      </c>
      <c r="AZ567" s="99">
        <v>7411182.2182006799</v>
      </c>
      <c r="BA567" s="99">
        <v>0</v>
      </c>
      <c r="BB567" s="99">
        <v>0</v>
      </c>
      <c r="BC567" s="99">
        <v>3623509.1743469201</v>
      </c>
      <c r="BD567" s="99">
        <v>0</v>
      </c>
      <c r="BE567" s="99">
        <v>0</v>
      </c>
      <c r="BF567" s="99">
        <v>1753258.54614258</v>
      </c>
      <c r="BG567" s="99">
        <v>28466776.626464799</v>
      </c>
      <c r="BH567" s="99">
        <v>4435506.83483887</v>
      </c>
      <c r="BI567" s="99">
        <v>0</v>
      </c>
      <c r="BJ567" s="99">
        <v>5097748.53308105</v>
      </c>
      <c r="BK567" s="99">
        <v>3378646.8695678702</v>
      </c>
      <c r="BL567" s="99">
        <v>0</v>
      </c>
      <c r="BM567" s="99">
        <v>0</v>
      </c>
      <c r="BN567" s="99">
        <v>0</v>
      </c>
      <c r="BO567" s="99">
        <v>0</v>
      </c>
      <c r="BP567" s="99">
        <v>0</v>
      </c>
      <c r="BQ567" s="99">
        <v>0</v>
      </c>
      <c r="BR567" s="99">
        <v>4657723.61791992</v>
      </c>
      <c r="BS567" s="99">
        <v>2934229.1025085398</v>
      </c>
      <c r="BT567" s="99">
        <v>0</v>
      </c>
      <c r="BU567" s="99">
        <v>0</v>
      </c>
      <c r="BV567" s="99">
        <v>1919271.27867126</v>
      </c>
      <c r="BW567" s="99">
        <v>0</v>
      </c>
      <c r="BX567" s="99">
        <v>0</v>
      </c>
      <c r="BY567" s="99">
        <v>0</v>
      </c>
      <c r="BZ567" s="99">
        <v>0</v>
      </c>
      <c r="CA567" s="99">
        <v>82949.424248695403</v>
      </c>
      <c r="CB567" s="99">
        <v>5444487.7110595703</v>
      </c>
      <c r="CC567" s="99">
        <v>40372290.512695298</v>
      </c>
      <c r="CD567" s="99">
        <v>9539885.5895996094</v>
      </c>
      <c r="CE567" s="99">
        <v>1536.5957473665501</v>
      </c>
      <c r="CF567" s="99">
        <v>266485.30162429798</v>
      </c>
      <c r="CG567" s="99">
        <v>1786264.8754730199</v>
      </c>
      <c r="CH567" s="99">
        <v>0</v>
      </c>
      <c r="CI567" s="99">
        <v>84485.840956687898</v>
      </c>
      <c r="CJ567" s="99">
        <v>5706975.28308105</v>
      </c>
      <c r="CK567" s="99">
        <v>42217487.452636696</v>
      </c>
      <c r="CL567" s="99">
        <v>9543379.5562744103</v>
      </c>
      <c r="CM567" s="166">
        <v>123411.356505394</v>
      </c>
      <c r="CN567" s="166">
        <v>17582335.606933601</v>
      </c>
      <c r="CO567" s="166">
        <v>70695453.630859405</v>
      </c>
      <c r="CP567" s="99">
        <v>9543379.5562744103</v>
      </c>
      <c r="CQ567" s="99">
        <v>0</v>
      </c>
      <c r="CR567" s="99">
        <v>0</v>
      </c>
      <c r="CS567" s="99">
        <v>0</v>
      </c>
      <c r="CT567" s="99">
        <v>0</v>
      </c>
      <c r="CU567" s="98">
        <v>50361.437527690003</v>
      </c>
      <c r="CV567" s="98">
        <v>17841.918717286</v>
      </c>
      <c r="CW567" s="98">
        <v>5710973.0126838684</v>
      </c>
      <c r="CX567" s="98">
        <v>42158555.38816832</v>
      </c>
    </row>
    <row r="568" spans="1:102" x14ac:dyDescent="0.2">
      <c r="A568" s="98" t="s">
        <v>60</v>
      </c>
      <c r="B568" s="100">
        <v>38777</v>
      </c>
      <c r="C568" s="99">
        <v>56494.088549614004</v>
      </c>
      <c r="D568" s="99">
        <v>0</v>
      </c>
      <c r="E568" s="99">
        <v>27147.872834920901</v>
      </c>
      <c r="F568" s="99">
        <v>16193.348129034001</v>
      </c>
      <c r="G568" s="99">
        <v>521.04780177772</v>
      </c>
      <c r="H568" s="99">
        <v>950.60813175886904</v>
      </c>
      <c r="I568" s="99">
        <v>0</v>
      </c>
      <c r="J568" s="99">
        <v>19958.726277113001</v>
      </c>
      <c r="K568" s="99">
        <v>19333.815608263001</v>
      </c>
      <c r="L568" s="99">
        <v>18956.874913454099</v>
      </c>
      <c r="M568" s="99">
        <v>35705.7081375122</v>
      </c>
      <c r="N568" s="99">
        <v>7408.1037716865503</v>
      </c>
      <c r="O568" s="99">
        <v>22116.489836215998</v>
      </c>
      <c r="P568" s="99">
        <v>0</v>
      </c>
      <c r="Q568" s="99">
        <v>4375.2786273360298</v>
      </c>
      <c r="R568" s="99">
        <v>919.56716354191303</v>
      </c>
      <c r="S568" s="99">
        <v>0</v>
      </c>
      <c r="T568" s="99">
        <v>591.81609699875105</v>
      </c>
      <c r="U568" s="99">
        <v>39336.456950664498</v>
      </c>
      <c r="V568" s="99">
        <v>3104901.0888671898</v>
      </c>
      <c r="W568" s="99">
        <v>51.090707317925997</v>
      </c>
      <c r="X568" s="99">
        <v>2398512.4198608398</v>
      </c>
      <c r="Y568" s="99">
        <v>1261778.7644958501</v>
      </c>
      <c r="Z568" s="99">
        <v>110753.58050537101</v>
      </c>
      <c r="AA568" s="99">
        <v>148848.17323684701</v>
      </c>
      <c r="AB568" s="99">
        <v>0</v>
      </c>
      <c r="AC568" s="99">
        <v>7625677.6666259803</v>
      </c>
      <c r="AD568" s="99">
        <v>4640879.9267578097</v>
      </c>
      <c r="AE568" s="99">
        <v>880469.78925323498</v>
      </c>
      <c r="AF568" s="99">
        <v>1945289.4800109901</v>
      </c>
      <c r="AG568" s="99">
        <v>1068057.7648620601</v>
      </c>
      <c r="AH568" s="99">
        <v>1120488.0135955799</v>
      </c>
      <c r="AI568" s="99">
        <v>0</v>
      </c>
      <c r="AJ568" s="99">
        <v>510382.10954666103</v>
      </c>
      <c r="AK568" s="99">
        <v>153821.690858841</v>
      </c>
      <c r="AL568" s="99">
        <v>0</v>
      </c>
      <c r="AM568" s="99">
        <v>105133.5096035</v>
      </c>
      <c r="AN568" s="99">
        <v>12144001.644165</v>
      </c>
      <c r="AO568" s="99">
        <v>23812532.907470699</v>
      </c>
      <c r="AP568" s="99">
        <v>588.16271899640606</v>
      </c>
      <c r="AQ568" s="99">
        <v>17344859.284912098</v>
      </c>
      <c r="AR568" s="99">
        <v>8930072.2220459003</v>
      </c>
      <c r="AS568" s="99">
        <v>758337.50440216099</v>
      </c>
      <c r="AT568" s="99">
        <v>1007156.6473465</v>
      </c>
      <c r="AU568" s="99">
        <v>0</v>
      </c>
      <c r="AV568" s="99">
        <v>18994017.657958999</v>
      </c>
      <c r="AW568" s="99">
        <v>11561691.053833</v>
      </c>
      <c r="AX568" s="99">
        <v>6965149.9665527297</v>
      </c>
      <c r="AY568" s="99">
        <v>14772050.346313501</v>
      </c>
      <c r="AZ568" s="99">
        <v>7506892.0755615197</v>
      </c>
      <c r="BA568" s="99">
        <v>8332871.2603149395</v>
      </c>
      <c r="BB568" s="99">
        <v>0</v>
      </c>
      <c r="BC568" s="99">
        <v>3694623.0474853502</v>
      </c>
      <c r="BD568" s="99">
        <v>1037529.56401825</v>
      </c>
      <c r="BE568" s="99">
        <v>0</v>
      </c>
      <c r="BF568" s="99">
        <v>724359.52907562302</v>
      </c>
      <c r="BG568" s="99">
        <v>29146055.951171901</v>
      </c>
      <c r="BH568" s="99">
        <v>5862899.4301757803</v>
      </c>
      <c r="BI568" s="99">
        <v>87.171304586343496</v>
      </c>
      <c r="BJ568" s="99">
        <v>5829250.7051391602</v>
      </c>
      <c r="BK568" s="99">
        <v>3624145.5553894001</v>
      </c>
      <c r="BL568" s="99">
        <v>0</v>
      </c>
      <c r="BM568" s="99">
        <v>0</v>
      </c>
      <c r="BN568" s="99">
        <v>0</v>
      </c>
      <c r="BO568" s="99">
        <v>0</v>
      </c>
      <c r="BP568" s="99">
        <v>0</v>
      </c>
      <c r="BQ568" s="99">
        <v>0</v>
      </c>
      <c r="BR568" s="99">
        <v>5022172.8894042997</v>
      </c>
      <c r="BS568" s="99">
        <v>3004402.4315490699</v>
      </c>
      <c r="BT568" s="99">
        <v>1622855.3255310101</v>
      </c>
      <c r="BU568" s="99">
        <v>0</v>
      </c>
      <c r="BV568" s="99">
        <v>1973197.83093262</v>
      </c>
      <c r="BW568" s="99">
        <v>120379.995676041</v>
      </c>
      <c r="BX568" s="99">
        <v>0</v>
      </c>
      <c r="BY568" s="99">
        <v>0</v>
      </c>
      <c r="BZ568" s="99">
        <v>0</v>
      </c>
      <c r="CA568" s="99">
        <v>83666.822238922105</v>
      </c>
      <c r="CB568" s="99">
        <v>5484897.1455078097</v>
      </c>
      <c r="CC568" s="99">
        <v>41048243.0478516</v>
      </c>
      <c r="CD568" s="99">
        <v>11667214.7104492</v>
      </c>
      <c r="CE568" s="99">
        <v>1470.5718576312099</v>
      </c>
      <c r="CF568" s="99">
        <v>258749.87642288199</v>
      </c>
      <c r="CG568" s="99">
        <v>1758751.56037903</v>
      </c>
      <c r="CH568" s="99">
        <v>0</v>
      </c>
      <c r="CI568" s="99">
        <v>85139.325127601594</v>
      </c>
      <c r="CJ568" s="99">
        <v>5739363.5810546903</v>
      </c>
      <c r="CK568" s="99">
        <v>42878310.509765603</v>
      </c>
      <c r="CL568" s="99">
        <v>11772417.8018799</v>
      </c>
      <c r="CM568" s="166">
        <v>124310.57703971901</v>
      </c>
      <c r="CN568" s="166">
        <v>17910779.5471191</v>
      </c>
      <c r="CO568" s="166">
        <v>72056924.100585893</v>
      </c>
      <c r="CP568" s="99">
        <v>11772417.8018799</v>
      </c>
      <c r="CQ568" s="99">
        <v>0</v>
      </c>
      <c r="CR568" s="99">
        <v>0</v>
      </c>
      <c r="CS568" s="99">
        <v>0</v>
      </c>
      <c r="CT568" s="99">
        <v>0</v>
      </c>
      <c r="CU568" s="98">
        <v>47392.489532348998</v>
      </c>
      <c r="CV568" s="98">
        <v>20329.346147324999</v>
      </c>
      <c r="CW568" s="98">
        <v>5743647.0219306918</v>
      </c>
      <c r="CX568" s="98">
        <v>42806994.608230628</v>
      </c>
    </row>
    <row r="569" spans="1:102" x14ac:dyDescent="0.2">
      <c r="A569" s="98" t="s">
        <v>60</v>
      </c>
      <c r="B569" s="100">
        <v>38869</v>
      </c>
      <c r="C569" s="99">
        <v>58394.330401420601</v>
      </c>
      <c r="D569" s="99">
        <v>0</v>
      </c>
      <c r="E569" s="99">
        <v>26943.3916060925</v>
      </c>
      <c r="F569" s="99">
        <v>16544.4784815311</v>
      </c>
      <c r="G569" s="99">
        <v>582.67661722004402</v>
      </c>
      <c r="H569" s="99">
        <v>890.62100266665198</v>
      </c>
      <c r="I569" s="99">
        <v>0</v>
      </c>
      <c r="J569" s="99">
        <v>22363.160627841899</v>
      </c>
      <c r="K569" s="99">
        <v>17012.7942390442</v>
      </c>
      <c r="L569" s="99">
        <v>17844.258418559999</v>
      </c>
      <c r="M569" s="99">
        <v>36409.389660835302</v>
      </c>
      <c r="N569" s="99">
        <v>7430.8594898581496</v>
      </c>
      <c r="O569" s="99">
        <v>23241.648266553901</v>
      </c>
      <c r="P569" s="99">
        <v>0</v>
      </c>
      <c r="Q569" s="99">
        <v>4379.3953434228897</v>
      </c>
      <c r="R569" s="99">
        <v>991.56736176461004</v>
      </c>
      <c r="S569" s="99">
        <v>0</v>
      </c>
      <c r="T569" s="99">
        <v>533.89380638301395</v>
      </c>
      <c r="U569" s="99">
        <v>39588.788527965502</v>
      </c>
      <c r="V569" s="99">
        <v>3205129.0740966802</v>
      </c>
      <c r="W569" s="99">
        <v>35.503470246680102</v>
      </c>
      <c r="X569" s="99">
        <v>2359282.61218262</v>
      </c>
      <c r="Y569" s="99">
        <v>1279997.6300353999</v>
      </c>
      <c r="Z569" s="99">
        <v>118981.618748665</v>
      </c>
      <c r="AA569" s="99">
        <v>135450.08543205299</v>
      </c>
      <c r="AB569" s="99">
        <v>0</v>
      </c>
      <c r="AC569" s="99">
        <v>8339416.01025391</v>
      </c>
      <c r="AD569" s="99">
        <v>3917524.9340209998</v>
      </c>
      <c r="AE569" s="99">
        <v>832909.23051452602</v>
      </c>
      <c r="AF569" s="99">
        <v>1989964.4890441899</v>
      </c>
      <c r="AG569" s="99">
        <v>1070803.3368530299</v>
      </c>
      <c r="AH569" s="99">
        <v>1168753.5159759501</v>
      </c>
      <c r="AI569" s="99">
        <v>0</v>
      </c>
      <c r="AJ569" s="99">
        <v>505174.13218307501</v>
      </c>
      <c r="AK569" s="99">
        <v>162950.251497269</v>
      </c>
      <c r="AL569" s="99">
        <v>0</v>
      </c>
      <c r="AM569" s="99">
        <v>92960.796288490295</v>
      </c>
      <c r="AN569" s="99">
        <v>12387185.1407471</v>
      </c>
      <c r="AO569" s="99">
        <v>24866169.0085449</v>
      </c>
      <c r="AP569" s="99">
        <v>482.55979624763103</v>
      </c>
      <c r="AQ569" s="99">
        <v>17165428.660156298</v>
      </c>
      <c r="AR569" s="99">
        <v>9103324.7751464806</v>
      </c>
      <c r="AS569" s="99">
        <v>818485.51404571498</v>
      </c>
      <c r="AT569" s="99">
        <v>921618.44052124</v>
      </c>
      <c r="AU569" s="99">
        <v>0</v>
      </c>
      <c r="AV569" s="99">
        <v>19703706.415283199</v>
      </c>
      <c r="AW569" s="99">
        <v>9826919.8890380897</v>
      </c>
      <c r="AX569" s="99">
        <v>6651772.6463012705</v>
      </c>
      <c r="AY569" s="99">
        <v>15217154.782958999</v>
      </c>
      <c r="AZ569" s="99">
        <v>7559804.3086547898</v>
      </c>
      <c r="BA569" s="99">
        <v>8778968.5920410194</v>
      </c>
      <c r="BB569" s="99">
        <v>0</v>
      </c>
      <c r="BC569" s="99">
        <v>3700374.7977600102</v>
      </c>
      <c r="BD569" s="99">
        <v>1101362.0639190699</v>
      </c>
      <c r="BE569" s="99">
        <v>0</v>
      </c>
      <c r="BF569" s="99">
        <v>647461.25843811</v>
      </c>
      <c r="BG569" s="99">
        <v>29928698.2900391</v>
      </c>
      <c r="BH569" s="99">
        <v>6122686.2129516602</v>
      </c>
      <c r="BI569" s="99">
        <v>22.479058273835101</v>
      </c>
      <c r="BJ569" s="99">
        <v>5729838.70703125</v>
      </c>
      <c r="BK569" s="99">
        <v>3668411.1959533701</v>
      </c>
      <c r="BL569" s="99">
        <v>0</v>
      </c>
      <c r="BM569" s="99">
        <v>0</v>
      </c>
      <c r="BN569" s="99">
        <v>0</v>
      </c>
      <c r="BO569" s="99">
        <v>0</v>
      </c>
      <c r="BP569" s="99">
        <v>0</v>
      </c>
      <c r="BQ569" s="99">
        <v>0</v>
      </c>
      <c r="BR569" s="99">
        <v>5137357.8474731399</v>
      </c>
      <c r="BS569" s="99">
        <v>3035290.6649169899</v>
      </c>
      <c r="BT569" s="99">
        <v>1709857.70524597</v>
      </c>
      <c r="BU569" s="99">
        <v>0</v>
      </c>
      <c r="BV569" s="99">
        <v>1981104.1082305899</v>
      </c>
      <c r="BW569" s="99">
        <v>129369.418109894</v>
      </c>
      <c r="BX569" s="99">
        <v>0</v>
      </c>
      <c r="BY569" s="99">
        <v>0</v>
      </c>
      <c r="BZ569" s="99">
        <v>0</v>
      </c>
      <c r="CA569" s="99">
        <v>85454.059611320496</v>
      </c>
      <c r="CB569" s="99">
        <v>5606576.6031494103</v>
      </c>
      <c r="CC569" s="99">
        <v>42044224.471679702</v>
      </c>
      <c r="CD569" s="99">
        <v>11836115.068725601</v>
      </c>
      <c r="CE569" s="99">
        <v>1492.84018430114</v>
      </c>
      <c r="CF569" s="99">
        <v>255085.71946334801</v>
      </c>
      <c r="CG569" s="99">
        <v>1747387.47810364</v>
      </c>
      <c r="CH569" s="99">
        <v>0</v>
      </c>
      <c r="CI569" s="99">
        <v>86940.928974151597</v>
      </c>
      <c r="CJ569" s="99">
        <v>5867850.7474365197</v>
      </c>
      <c r="CK569" s="99">
        <v>43738591.426757798</v>
      </c>
      <c r="CL569" s="99">
        <v>11960676.9995117</v>
      </c>
      <c r="CM569" s="166">
        <v>126265.95027828201</v>
      </c>
      <c r="CN569" s="166">
        <v>18224817.03125</v>
      </c>
      <c r="CO569" s="166">
        <v>73694598.291992202</v>
      </c>
      <c r="CP569" s="99">
        <v>11960676.9995117</v>
      </c>
      <c r="CQ569" s="99">
        <v>0</v>
      </c>
      <c r="CR569" s="99">
        <v>0</v>
      </c>
      <c r="CS569" s="99">
        <v>0</v>
      </c>
      <c r="CT569" s="99">
        <v>0</v>
      </c>
      <c r="CU569" s="98">
        <v>44928.371145493998</v>
      </c>
      <c r="CV569" s="98">
        <v>22799.561827359001</v>
      </c>
      <c r="CW569" s="98">
        <v>5861662.3226127587</v>
      </c>
      <c r="CX569" s="98">
        <v>43791611.94978334</v>
      </c>
    </row>
    <row r="570" spans="1:102" x14ac:dyDescent="0.2">
      <c r="A570" s="98" t="s">
        <v>60</v>
      </c>
      <c r="B570" s="100">
        <v>38961</v>
      </c>
      <c r="C570" s="99">
        <v>59568.475582122803</v>
      </c>
      <c r="D570" s="99">
        <v>0</v>
      </c>
      <c r="E570" s="99">
        <v>26557.953622818</v>
      </c>
      <c r="F570" s="99">
        <v>16581.576585054401</v>
      </c>
      <c r="G570" s="99">
        <v>611.20027768611897</v>
      </c>
      <c r="H570" s="99">
        <v>842.96816373616502</v>
      </c>
      <c r="I570" s="99">
        <v>0</v>
      </c>
      <c r="J570" s="99">
        <v>24843.1437017918</v>
      </c>
      <c r="K570" s="99">
        <v>14892.9844937325</v>
      </c>
      <c r="L570" s="99">
        <v>16960.290137767799</v>
      </c>
      <c r="M570" s="99">
        <v>36834.428000927001</v>
      </c>
      <c r="N570" s="99">
        <v>7539.4523779749898</v>
      </c>
      <c r="O570" s="99">
        <v>23864.663354158401</v>
      </c>
      <c r="P570" s="99">
        <v>0</v>
      </c>
      <c r="Q570" s="99">
        <v>4349.8471078276598</v>
      </c>
      <c r="R570" s="99">
        <v>989.39245977997803</v>
      </c>
      <c r="S570" s="99">
        <v>0</v>
      </c>
      <c r="T570" s="99">
        <v>485.91554242372501</v>
      </c>
      <c r="U570" s="99">
        <v>39574.742806434602</v>
      </c>
      <c r="V570" s="99">
        <v>3254729.3387146001</v>
      </c>
      <c r="W570" s="99">
        <v>36.142588191665702</v>
      </c>
      <c r="X570" s="99">
        <v>2283102.4447631799</v>
      </c>
      <c r="Y570" s="99">
        <v>1251534.52601624</v>
      </c>
      <c r="Z570" s="99">
        <v>128166.55347442599</v>
      </c>
      <c r="AA570" s="99">
        <v>121894.381071091</v>
      </c>
      <c r="AB570" s="99">
        <v>0</v>
      </c>
      <c r="AC570" s="99">
        <v>9340397.65478516</v>
      </c>
      <c r="AD570" s="99">
        <v>2979755.3139343299</v>
      </c>
      <c r="AE570" s="99">
        <v>787356.79801940895</v>
      </c>
      <c r="AF570" s="99">
        <v>1995089.5103607201</v>
      </c>
      <c r="AG570" s="99">
        <v>1060927.3059997601</v>
      </c>
      <c r="AH570" s="99">
        <v>1201436.6840515099</v>
      </c>
      <c r="AI570" s="99">
        <v>0</v>
      </c>
      <c r="AJ570" s="99">
        <v>494336.10946273798</v>
      </c>
      <c r="AK570" s="99">
        <v>163895.446912766</v>
      </c>
      <c r="AL570" s="99">
        <v>0</v>
      </c>
      <c r="AM570" s="99">
        <v>85666.391161918596</v>
      </c>
      <c r="AN570" s="99">
        <v>12448728.2463379</v>
      </c>
      <c r="AO570" s="99">
        <v>25524187.362548798</v>
      </c>
      <c r="AP570" s="99">
        <v>487.30406052246701</v>
      </c>
      <c r="AQ570" s="99">
        <v>16751870.2817383</v>
      </c>
      <c r="AR570" s="99">
        <v>9000412.2369384803</v>
      </c>
      <c r="AS570" s="99">
        <v>889385.15070342994</v>
      </c>
      <c r="AT570" s="99">
        <v>837049.28194427502</v>
      </c>
      <c r="AU570" s="99">
        <v>0</v>
      </c>
      <c r="AV570" s="99">
        <v>22257327.6950684</v>
      </c>
      <c r="AW570" s="99">
        <v>7660623.2764282199</v>
      </c>
      <c r="AX570" s="99">
        <v>6377700.4461059598</v>
      </c>
      <c r="AY570" s="99">
        <v>15433356.0040283</v>
      </c>
      <c r="AZ570" s="99">
        <v>7567545.30041504</v>
      </c>
      <c r="BA570" s="99">
        <v>9152632.00317383</v>
      </c>
      <c r="BB570" s="99">
        <v>0</v>
      </c>
      <c r="BC570" s="99">
        <v>3643113.4111328102</v>
      </c>
      <c r="BD570" s="99">
        <v>1118435.1139068599</v>
      </c>
      <c r="BE570" s="99">
        <v>0</v>
      </c>
      <c r="BF570" s="99">
        <v>603008.42361450195</v>
      </c>
      <c r="BG570" s="99">
        <v>30586325.481445301</v>
      </c>
      <c r="BH570" s="99">
        <v>6317422.0645752</v>
      </c>
      <c r="BI570" s="99">
        <v>31.570120053831499</v>
      </c>
      <c r="BJ570" s="99">
        <v>5616841.0978393601</v>
      </c>
      <c r="BK570" s="99">
        <v>3568830.96124268</v>
      </c>
      <c r="BL570" s="99">
        <v>0</v>
      </c>
      <c r="BM570" s="99">
        <v>0</v>
      </c>
      <c r="BN570" s="99">
        <v>0</v>
      </c>
      <c r="BO570" s="99">
        <v>0</v>
      </c>
      <c r="BP570" s="99">
        <v>0</v>
      </c>
      <c r="BQ570" s="99">
        <v>0</v>
      </c>
      <c r="BR570" s="99">
        <v>5186174.5643920898</v>
      </c>
      <c r="BS570" s="99">
        <v>3036722.2408142099</v>
      </c>
      <c r="BT570" s="99">
        <v>1781881.6383056601</v>
      </c>
      <c r="BU570" s="99">
        <v>0</v>
      </c>
      <c r="BV570" s="99">
        <v>1972117.1599731401</v>
      </c>
      <c r="BW570" s="99">
        <v>129337.168437958</v>
      </c>
      <c r="BX570" s="99">
        <v>0</v>
      </c>
      <c r="BY570" s="99">
        <v>0</v>
      </c>
      <c r="BZ570" s="99">
        <v>0</v>
      </c>
      <c r="CA570" s="99">
        <v>86037.946130752607</v>
      </c>
      <c r="CB570" s="99">
        <v>5556387.5431518601</v>
      </c>
      <c r="CC570" s="99">
        <v>42382238.759277299</v>
      </c>
      <c r="CD570" s="99">
        <v>11957845.0472412</v>
      </c>
      <c r="CE570" s="99">
        <v>1444.03356167674</v>
      </c>
      <c r="CF570" s="99">
        <v>250665.99461937</v>
      </c>
      <c r="CG570" s="99">
        <v>1726382.2010803199</v>
      </c>
      <c r="CH570" s="99">
        <v>0</v>
      </c>
      <c r="CI570" s="99">
        <v>87482.473327636704</v>
      </c>
      <c r="CJ570" s="99">
        <v>5807799.3553466797</v>
      </c>
      <c r="CK570" s="99">
        <v>44209292.206054702</v>
      </c>
      <c r="CL570" s="99">
        <v>12104805.9418945</v>
      </c>
      <c r="CM570" s="166">
        <v>127113.32457923899</v>
      </c>
      <c r="CN570" s="166">
        <v>18261102.864746101</v>
      </c>
      <c r="CO570" s="166">
        <v>74557595.3515625</v>
      </c>
      <c r="CP570" s="99">
        <v>12104805.9418945</v>
      </c>
      <c r="CQ570" s="99">
        <v>0</v>
      </c>
      <c r="CR570" s="99">
        <v>0</v>
      </c>
      <c r="CS570" s="99">
        <v>0</v>
      </c>
      <c r="CT570" s="99">
        <v>0</v>
      </c>
      <c r="CU570" s="98">
        <v>42341.203071950004</v>
      </c>
      <c r="CV570" s="98">
        <v>25357.144148433999</v>
      </c>
      <c r="CW570" s="98">
        <v>5807053.5377712306</v>
      </c>
      <c r="CX570" s="98">
        <v>44108620.960357621</v>
      </c>
    </row>
    <row r="571" spans="1:102" x14ac:dyDescent="0.2">
      <c r="A571" s="98" t="s">
        <v>60</v>
      </c>
      <c r="B571" s="100">
        <v>39052</v>
      </c>
      <c r="C571" s="99">
        <v>61482.351801872297</v>
      </c>
      <c r="D571" s="99">
        <v>0</v>
      </c>
      <c r="E571" s="99">
        <v>26430.138960123099</v>
      </c>
      <c r="F571" s="99">
        <v>16835.979744672801</v>
      </c>
      <c r="G571" s="99">
        <v>689.57034372538305</v>
      </c>
      <c r="H571" s="99">
        <v>755.38741099834397</v>
      </c>
      <c r="I571" s="99">
        <v>0</v>
      </c>
      <c r="J571" s="99">
        <v>28265.964356899301</v>
      </c>
      <c r="K571" s="99">
        <v>11995.475455403301</v>
      </c>
      <c r="L571" s="99">
        <v>17071.884543657299</v>
      </c>
      <c r="M571" s="99">
        <v>37384.9527878761</v>
      </c>
      <c r="N571" s="99">
        <v>7578.2835658788699</v>
      </c>
      <c r="O571" s="99">
        <v>24900.809275388699</v>
      </c>
      <c r="P571" s="99">
        <v>0</v>
      </c>
      <c r="Q571" s="99">
        <v>4378.7499926090204</v>
      </c>
      <c r="R571" s="99">
        <v>1001.6349006220699</v>
      </c>
      <c r="S571" s="99">
        <v>0</v>
      </c>
      <c r="T571" s="99">
        <v>464.54545874893699</v>
      </c>
      <c r="U571" s="99">
        <v>40291.7975025177</v>
      </c>
      <c r="V571" s="99">
        <v>3362347.9237670898</v>
      </c>
      <c r="W571" s="99">
        <v>44.370127639733298</v>
      </c>
      <c r="X571" s="99">
        <v>2253164.55041504</v>
      </c>
      <c r="Y571" s="99">
        <v>1252863.38250732</v>
      </c>
      <c r="Z571" s="99">
        <v>142348.07746887201</v>
      </c>
      <c r="AA571" s="99">
        <v>108167.386832237</v>
      </c>
      <c r="AB571" s="99">
        <v>0</v>
      </c>
      <c r="AC571" s="99">
        <v>10943199.451049799</v>
      </c>
      <c r="AD571" s="99">
        <v>2056903.4126434301</v>
      </c>
      <c r="AE571" s="99">
        <v>793168.98667144799</v>
      </c>
      <c r="AF571" s="99">
        <v>2004207.4121704099</v>
      </c>
      <c r="AG571" s="99">
        <v>1059710.3881073</v>
      </c>
      <c r="AH571" s="99">
        <v>1250492.0880127</v>
      </c>
      <c r="AI571" s="99">
        <v>0</v>
      </c>
      <c r="AJ571" s="99">
        <v>492125.47399902297</v>
      </c>
      <c r="AK571" s="99">
        <v>168053.614297867</v>
      </c>
      <c r="AL571" s="99">
        <v>0</v>
      </c>
      <c r="AM571" s="99">
        <v>82115.326581001296</v>
      </c>
      <c r="AN571" s="99">
        <v>13015250.0117188</v>
      </c>
      <c r="AO571" s="99">
        <v>26664654.294677701</v>
      </c>
      <c r="AP571" s="99">
        <v>678.45778413116898</v>
      </c>
      <c r="AQ571" s="99">
        <v>16436693.8205566</v>
      </c>
      <c r="AR571" s="99">
        <v>8955534.4653320294</v>
      </c>
      <c r="AS571" s="99">
        <v>992656.72344970703</v>
      </c>
      <c r="AT571" s="99">
        <v>749259.29207611096</v>
      </c>
      <c r="AU571" s="99">
        <v>0</v>
      </c>
      <c r="AV571" s="99">
        <v>25538710.3591309</v>
      </c>
      <c r="AW571" s="99">
        <v>5268240.63098145</v>
      </c>
      <c r="AX571" s="99">
        <v>6494053.46801758</v>
      </c>
      <c r="AY571" s="99">
        <v>15674413.942748999</v>
      </c>
      <c r="AZ571" s="99">
        <v>7596351.7430419903</v>
      </c>
      <c r="BA571" s="99">
        <v>9629224.6256103497</v>
      </c>
      <c r="BB571" s="99">
        <v>0</v>
      </c>
      <c r="BC571" s="99">
        <v>3663719.3835754399</v>
      </c>
      <c r="BD571" s="99">
        <v>1159907.01649475</v>
      </c>
      <c r="BE571" s="99">
        <v>0</v>
      </c>
      <c r="BF571" s="99">
        <v>582761.69984436</v>
      </c>
      <c r="BG571" s="99">
        <v>31623183.796875</v>
      </c>
      <c r="BH571" s="99">
        <v>6662844.9197998</v>
      </c>
      <c r="BI571" s="99">
        <v>29.770040899980799</v>
      </c>
      <c r="BJ571" s="99">
        <v>5556705.2428588904</v>
      </c>
      <c r="BK571" s="99">
        <v>3587826.1883544899</v>
      </c>
      <c r="BL571" s="99">
        <v>0</v>
      </c>
      <c r="BM571" s="99">
        <v>0</v>
      </c>
      <c r="BN571" s="99">
        <v>0</v>
      </c>
      <c r="BO571" s="99">
        <v>0</v>
      </c>
      <c r="BP571" s="99">
        <v>0</v>
      </c>
      <c r="BQ571" s="99">
        <v>0</v>
      </c>
      <c r="BR571" s="99">
        <v>5305321.6622924795</v>
      </c>
      <c r="BS571" s="99">
        <v>3055536.8923034701</v>
      </c>
      <c r="BT571" s="99">
        <v>1874426.48439026</v>
      </c>
      <c r="BU571" s="99">
        <v>0</v>
      </c>
      <c r="BV571" s="99">
        <v>1992650.43920898</v>
      </c>
      <c r="BW571" s="99">
        <v>134004.571105957</v>
      </c>
      <c r="BX571" s="99">
        <v>0</v>
      </c>
      <c r="BY571" s="99">
        <v>0</v>
      </c>
      <c r="BZ571" s="99">
        <v>0</v>
      </c>
      <c r="CA571" s="99">
        <v>87837.890016555801</v>
      </c>
      <c r="CB571" s="99">
        <v>5613648.5908813505</v>
      </c>
      <c r="CC571" s="99">
        <v>43195911.245605499</v>
      </c>
      <c r="CD571" s="99">
        <v>12229116.8210449</v>
      </c>
      <c r="CE571" s="99">
        <v>1435.4327352642999</v>
      </c>
      <c r="CF571" s="99">
        <v>250218.36137962301</v>
      </c>
      <c r="CG571" s="99">
        <v>1742460.2882690399</v>
      </c>
      <c r="CH571" s="99">
        <v>0</v>
      </c>
      <c r="CI571" s="99">
        <v>89276.177501678496</v>
      </c>
      <c r="CJ571" s="99">
        <v>5869106.8908691397</v>
      </c>
      <c r="CK571" s="99">
        <v>44963752.604003899</v>
      </c>
      <c r="CL571" s="99">
        <v>12363523.1290283</v>
      </c>
      <c r="CM571" s="166">
        <v>129409.70902156799</v>
      </c>
      <c r="CN571" s="166">
        <v>18849310.743896499</v>
      </c>
      <c r="CO571" s="166">
        <v>76620407.729492202</v>
      </c>
      <c r="CP571" s="99">
        <v>12363523.1290283</v>
      </c>
      <c r="CQ571" s="99">
        <v>0</v>
      </c>
      <c r="CR571" s="99">
        <v>0</v>
      </c>
      <c r="CS571" s="99">
        <v>0</v>
      </c>
      <c r="CT571" s="99">
        <v>0</v>
      </c>
      <c r="CU571" s="98">
        <v>39172.950841389997</v>
      </c>
      <c r="CV571" s="98">
        <v>28827.971986152999</v>
      </c>
      <c r="CW571" s="98">
        <v>5863866.9522609739</v>
      </c>
      <c r="CX571" s="98">
        <v>44938371.533874542</v>
      </c>
    </row>
    <row r="572" spans="1:102" x14ac:dyDescent="0.2">
      <c r="A572" s="98" t="s">
        <v>60</v>
      </c>
      <c r="B572" s="100">
        <v>39142</v>
      </c>
      <c r="C572" s="99">
        <v>63911.756993293799</v>
      </c>
      <c r="D572" s="99">
        <v>0</v>
      </c>
      <c r="E572" s="99">
        <v>25087.127569913901</v>
      </c>
      <c r="F572" s="99">
        <v>16835.4236240387</v>
      </c>
      <c r="G572" s="99">
        <v>792.48322820663498</v>
      </c>
      <c r="H572" s="99">
        <v>707.44273596257005</v>
      </c>
      <c r="I572" s="99">
        <v>0</v>
      </c>
      <c r="J572" s="99">
        <v>30411.389642000198</v>
      </c>
      <c r="K572" s="99">
        <v>10399.2662065029</v>
      </c>
      <c r="L572" s="99">
        <v>16599.6897618771</v>
      </c>
      <c r="M572" s="99">
        <v>37679.595064640002</v>
      </c>
      <c r="N572" s="99">
        <v>7691.9652444124204</v>
      </c>
      <c r="O572" s="99">
        <v>25762.1748352051</v>
      </c>
      <c r="P572" s="99">
        <v>0</v>
      </c>
      <c r="Q572" s="99">
        <v>4391.8817828297597</v>
      </c>
      <c r="R572" s="99">
        <v>1073.4817527979601</v>
      </c>
      <c r="S572" s="99">
        <v>0</v>
      </c>
      <c r="T572" s="99">
        <v>460.04336689040099</v>
      </c>
      <c r="U572" s="99">
        <v>40838.4605555534</v>
      </c>
      <c r="V572" s="99">
        <v>3508492.91323853</v>
      </c>
      <c r="W572" s="99">
        <v>38.877861327957397</v>
      </c>
      <c r="X572" s="99">
        <v>2125503.9404602102</v>
      </c>
      <c r="Y572" s="99">
        <v>1247543.4777832001</v>
      </c>
      <c r="Z572" s="99">
        <v>156035.72581481899</v>
      </c>
      <c r="AA572" s="99">
        <v>100107.649047852</v>
      </c>
      <c r="AB572" s="99">
        <v>0</v>
      </c>
      <c r="AC572" s="99">
        <v>11580087.3165283</v>
      </c>
      <c r="AD572" s="99">
        <v>1682263.29222107</v>
      </c>
      <c r="AE572" s="99">
        <v>772126.63826751697</v>
      </c>
      <c r="AF572" s="99">
        <v>2022178.0482177699</v>
      </c>
      <c r="AG572" s="99">
        <v>1065628.14202881</v>
      </c>
      <c r="AH572" s="99">
        <v>1314693.3398742699</v>
      </c>
      <c r="AI572" s="99">
        <v>0</v>
      </c>
      <c r="AJ572" s="99">
        <v>495793.00592422503</v>
      </c>
      <c r="AK572" s="99">
        <v>176126.84431266799</v>
      </c>
      <c r="AL572" s="99">
        <v>0</v>
      </c>
      <c r="AM572" s="99">
        <v>79421.318030357404</v>
      </c>
      <c r="AN572" s="99">
        <v>13181086.5162354</v>
      </c>
      <c r="AO572" s="99">
        <v>28119687.126464799</v>
      </c>
      <c r="AP572" s="99">
        <v>508.89691736549099</v>
      </c>
      <c r="AQ572" s="99">
        <v>15708347.568481401</v>
      </c>
      <c r="AR572" s="99">
        <v>8952180.1545410194</v>
      </c>
      <c r="AS572" s="99">
        <v>1094164.61769104</v>
      </c>
      <c r="AT572" s="99">
        <v>693431.11358642601</v>
      </c>
      <c r="AU572" s="99">
        <v>0</v>
      </c>
      <c r="AV572" s="99">
        <v>29522913.1086426</v>
      </c>
      <c r="AW572" s="99">
        <v>4360608.9218139602</v>
      </c>
      <c r="AX572" s="99">
        <v>6407133.7223510696</v>
      </c>
      <c r="AY572" s="99">
        <v>15975136.9072266</v>
      </c>
      <c r="AZ572" s="99">
        <v>7638474.9093017597</v>
      </c>
      <c r="BA572" s="99">
        <v>10228797.396728501</v>
      </c>
      <c r="BB572" s="99">
        <v>0</v>
      </c>
      <c r="BC572" s="99">
        <v>3719290.4476318401</v>
      </c>
      <c r="BD572" s="99">
        <v>1216922.2691802999</v>
      </c>
      <c r="BE572" s="99">
        <v>0</v>
      </c>
      <c r="BF572" s="99">
        <v>565416.86225128197</v>
      </c>
      <c r="BG572" s="99">
        <v>32388937.5478516</v>
      </c>
      <c r="BH572" s="99">
        <v>7137362.53405762</v>
      </c>
      <c r="BI572" s="99">
        <v>17.830256006913299</v>
      </c>
      <c r="BJ572" s="99">
        <v>5393159.6180419903</v>
      </c>
      <c r="BK572" s="99">
        <v>3613359.6424255399</v>
      </c>
      <c r="BL572" s="99">
        <v>0</v>
      </c>
      <c r="BM572" s="99">
        <v>0</v>
      </c>
      <c r="BN572" s="99">
        <v>0</v>
      </c>
      <c r="BO572" s="99">
        <v>0</v>
      </c>
      <c r="BP572" s="99">
        <v>0</v>
      </c>
      <c r="BQ572" s="99">
        <v>0</v>
      </c>
      <c r="BR572" s="99">
        <v>5403234.5319213904</v>
      </c>
      <c r="BS572" s="99">
        <v>3062690.7059021001</v>
      </c>
      <c r="BT572" s="99">
        <v>1991483.3577728299</v>
      </c>
      <c r="BU572" s="99">
        <v>0</v>
      </c>
      <c r="BV572" s="99">
        <v>2018919.6342620801</v>
      </c>
      <c r="BW572" s="99">
        <v>141181.88979911801</v>
      </c>
      <c r="BX572" s="99">
        <v>0</v>
      </c>
      <c r="BY572" s="99">
        <v>0</v>
      </c>
      <c r="BZ572" s="99">
        <v>0</v>
      </c>
      <c r="CA572" s="99">
        <v>89042.533104896502</v>
      </c>
      <c r="CB572" s="99">
        <v>5660854.8067016602</v>
      </c>
      <c r="CC572" s="99">
        <v>43903842.909667999</v>
      </c>
      <c r="CD572" s="99">
        <v>12520268.2955322</v>
      </c>
      <c r="CE572" s="99">
        <v>1500.80025805533</v>
      </c>
      <c r="CF572" s="99">
        <v>255283.42387390099</v>
      </c>
      <c r="CG572" s="99">
        <v>1779244.6998596201</v>
      </c>
      <c r="CH572" s="99">
        <v>0</v>
      </c>
      <c r="CI572" s="99">
        <v>90543.638587951704</v>
      </c>
      <c r="CJ572" s="99">
        <v>5912367.48510742</v>
      </c>
      <c r="CK572" s="99">
        <v>45823445.933105499</v>
      </c>
      <c r="CL572" s="99">
        <v>12650944.2259521</v>
      </c>
      <c r="CM572" s="166">
        <v>131173.736444473</v>
      </c>
      <c r="CN572" s="166">
        <v>19128315.197021499</v>
      </c>
      <c r="CO572" s="166">
        <v>78164467.122070298</v>
      </c>
      <c r="CP572" s="99">
        <v>12650944.2259521</v>
      </c>
      <c r="CQ572" s="99">
        <v>0</v>
      </c>
      <c r="CR572" s="99">
        <v>0</v>
      </c>
      <c r="CS572" s="99">
        <v>0</v>
      </c>
      <c r="CT572" s="99">
        <v>0</v>
      </c>
      <c r="CU572" s="98">
        <v>36164.541556083997</v>
      </c>
      <c r="CV572" s="98">
        <v>30999.663685747</v>
      </c>
      <c r="CW572" s="98">
        <v>5916138.2305755615</v>
      </c>
      <c r="CX572" s="98">
        <v>45683087.609527618</v>
      </c>
    </row>
    <row r="573" spans="1:102" x14ac:dyDescent="0.2">
      <c r="A573" s="98" t="s">
        <v>60</v>
      </c>
      <c r="B573" s="100">
        <v>39234</v>
      </c>
      <c r="C573" s="99">
        <v>65000.885164737701</v>
      </c>
      <c r="D573" s="99">
        <v>0</v>
      </c>
      <c r="E573" s="99">
        <v>24374.5674264431</v>
      </c>
      <c r="F573" s="99">
        <v>16733.937288045901</v>
      </c>
      <c r="G573" s="99">
        <v>884.07790993154003</v>
      </c>
      <c r="H573" s="99">
        <v>609.26984542608295</v>
      </c>
      <c r="I573" s="99">
        <v>0</v>
      </c>
      <c r="J573" s="99">
        <v>32319.6992480755</v>
      </c>
      <c r="K573" s="99">
        <v>8909.2926789522207</v>
      </c>
      <c r="L573" s="99">
        <v>16562.4050519466</v>
      </c>
      <c r="M573" s="99">
        <v>37600.749232768998</v>
      </c>
      <c r="N573" s="99">
        <v>7789.1358107924498</v>
      </c>
      <c r="O573" s="99">
        <v>26112.6016321182</v>
      </c>
      <c r="P573" s="99">
        <v>0</v>
      </c>
      <c r="Q573" s="99">
        <v>4387.39602065086</v>
      </c>
      <c r="R573" s="99">
        <v>1096.6554571241099</v>
      </c>
      <c r="S573" s="99">
        <v>0</v>
      </c>
      <c r="T573" s="99">
        <v>444.80028430745</v>
      </c>
      <c r="U573" s="99">
        <v>41220.228569030798</v>
      </c>
      <c r="V573" s="99">
        <v>3607026.4594116202</v>
      </c>
      <c r="W573" s="99">
        <v>35.8422153587453</v>
      </c>
      <c r="X573" s="99">
        <v>2062835.7847289999</v>
      </c>
      <c r="Y573" s="99">
        <v>1234346.3986358601</v>
      </c>
      <c r="Z573" s="99">
        <v>168513.62063407901</v>
      </c>
      <c r="AA573" s="99">
        <v>85784.4318056107</v>
      </c>
      <c r="AB573" s="99">
        <v>0</v>
      </c>
      <c r="AC573" s="99">
        <v>11933140.1800537</v>
      </c>
      <c r="AD573" s="99">
        <v>1365741.0300903299</v>
      </c>
      <c r="AE573" s="99">
        <v>759028.84022521996</v>
      </c>
      <c r="AF573" s="99">
        <v>2035589.7666931199</v>
      </c>
      <c r="AG573" s="99">
        <v>1065413.5835418699</v>
      </c>
      <c r="AH573" s="99">
        <v>1319630.70011902</v>
      </c>
      <c r="AI573" s="99">
        <v>0</v>
      </c>
      <c r="AJ573" s="99">
        <v>497606.52774047898</v>
      </c>
      <c r="AK573" s="99">
        <v>178870.489686966</v>
      </c>
      <c r="AL573" s="99">
        <v>0</v>
      </c>
      <c r="AM573" s="99">
        <v>76141.133475303694</v>
      </c>
      <c r="AN573" s="99">
        <v>13379869.732666001</v>
      </c>
      <c r="AO573" s="99">
        <v>29158889.4851074</v>
      </c>
      <c r="AP573" s="99">
        <v>489.64404861628998</v>
      </c>
      <c r="AQ573" s="99">
        <v>15203378.701416001</v>
      </c>
      <c r="AR573" s="99">
        <v>8889566.9837646503</v>
      </c>
      <c r="AS573" s="99">
        <v>1183223.4271698</v>
      </c>
      <c r="AT573" s="99">
        <v>598030.23171234096</v>
      </c>
      <c r="AU573" s="99">
        <v>0</v>
      </c>
      <c r="AV573" s="99">
        <v>29352975.7194824</v>
      </c>
      <c r="AW573" s="99">
        <v>3568861.3100891099</v>
      </c>
      <c r="AX573" s="99">
        <v>6406618.7346191397</v>
      </c>
      <c r="AY573" s="99">
        <v>16198200.2347412</v>
      </c>
      <c r="AZ573" s="99">
        <v>7737693.5497436495</v>
      </c>
      <c r="BA573" s="99">
        <v>10349897.756347699</v>
      </c>
      <c r="BB573" s="99">
        <v>0</v>
      </c>
      <c r="BC573" s="99">
        <v>3761588.5649108901</v>
      </c>
      <c r="BD573" s="99">
        <v>1239838.0919494601</v>
      </c>
      <c r="BE573" s="99">
        <v>0</v>
      </c>
      <c r="BF573" s="99">
        <v>544615.96414947498</v>
      </c>
      <c r="BG573" s="99">
        <v>33162970.4604492</v>
      </c>
      <c r="BH573" s="99">
        <v>7324272.9395141602</v>
      </c>
      <c r="BI573" s="99">
        <v>21.901066692778802</v>
      </c>
      <c r="BJ573" s="99">
        <v>5271971.45166016</v>
      </c>
      <c r="BK573" s="99">
        <v>3618784.1416320801</v>
      </c>
      <c r="BL573" s="99">
        <v>0</v>
      </c>
      <c r="BM573" s="99">
        <v>0</v>
      </c>
      <c r="BN573" s="99">
        <v>0</v>
      </c>
      <c r="BO573" s="99">
        <v>0</v>
      </c>
      <c r="BP573" s="99">
        <v>0</v>
      </c>
      <c r="BQ573" s="99">
        <v>0</v>
      </c>
      <c r="BR573" s="99">
        <v>5449467.8166503897</v>
      </c>
      <c r="BS573" s="99">
        <v>3114413.6461792002</v>
      </c>
      <c r="BT573" s="99">
        <v>2015122.8679809601</v>
      </c>
      <c r="BU573" s="99">
        <v>0</v>
      </c>
      <c r="BV573" s="99">
        <v>2045934.7591857901</v>
      </c>
      <c r="BW573" s="99">
        <v>144635.24310684201</v>
      </c>
      <c r="BX573" s="99">
        <v>0</v>
      </c>
      <c r="BY573" s="99">
        <v>0</v>
      </c>
      <c r="BZ573" s="99">
        <v>0</v>
      </c>
      <c r="CA573" s="99">
        <v>89465.594861030593</v>
      </c>
      <c r="CB573" s="99">
        <v>5711016.8342895498</v>
      </c>
      <c r="CC573" s="99">
        <v>44660707.674804702</v>
      </c>
      <c r="CD573" s="99">
        <v>12597110.7658691</v>
      </c>
      <c r="CE573" s="99">
        <v>1509.20583373308</v>
      </c>
      <c r="CF573" s="99">
        <v>254631.71377372701</v>
      </c>
      <c r="CG573" s="99">
        <v>1785456.12095642</v>
      </c>
      <c r="CH573" s="99">
        <v>0</v>
      </c>
      <c r="CI573" s="99">
        <v>90973.653826713606</v>
      </c>
      <c r="CJ573" s="99">
        <v>5977541.8930053702</v>
      </c>
      <c r="CK573" s="99">
        <v>46298626.110839799</v>
      </c>
      <c r="CL573" s="99">
        <v>12738464.810668901</v>
      </c>
      <c r="CM573" s="166">
        <v>131885.715013504</v>
      </c>
      <c r="CN573" s="166">
        <v>19341691.4602051</v>
      </c>
      <c r="CO573" s="166">
        <v>79528633.766601607</v>
      </c>
      <c r="CP573" s="99">
        <v>12738464.810668901</v>
      </c>
      <c r="CQ573" s="99">
        <v>0</v>
      </c>
      <c r="CR573" s="99">
        <v>0</v>
      </c>
      <c r="CS573" s="99">
        <v>0</v>
      </c>
      <c r="CT573" s="99">
        <v>0</v>
      </c>
      <c r="CU573" s="98">
        <v>33910.877840857996</v>
      </c>
      <c r="CV573" s="98">
        <v>32988.362069137002</v>
      </c>
      <c r="CW573" s="98">
        <v>5965648.5480632773</v>
      </c>
      <c r="CX573" s="98">
        <v>46446163.795761123</v>
      </c>
    </row>
    <row r="574" spans="1:102" x14ac:dyDescent="0.2">
      <c r="A574" s="98" t="s">
        <v>60</v>
      </c>
      <c r="B574" s="100">
        <v>39326</v>
      </c>
      <c r="C574" s="99">
        <v>66404.236058235198</v>
      </c>
      <c r="D574" s="99">
        <v>0</v>
      </c>
      <c r="E574" s="99">
        <v>23848.786970138601</v>
      </c>
      <c r="F574" s="99">
        <v>16711.525453567501</v>
      </c>
      <c r="G574" s="99">
        <v>1001.64877492189</v>
      </c>
      <c r="H574" s="99">
        <v>561.217527508736</v>
      </c>
      <c r="I574" s="99">
        <v>0</v>
      </c>
      <c r="J574" s="99">
        <v>33779.761052608497</v>
      </c>
      <c r="K574" s="99">
        <v>7846.20644801855</v>
      </c>
      <c r="L574" s="99">
        <v>16061.792064547501</v>
      </c>
      <c r="M574" s="99">
        <v>37871.296247959101</v>
      </c>
      <c r="N574" s="99">
        <v>7804.8134326338804</v>
      </c>
      <c r="O574" s="99">
        <v>26741.7650840282</v>
      </c>
      <c r="P574" s="99">
        <v>0</v>
      </c>
      <c r="Q574" s="99">
        <v>4396.8234599232701</v>
      </c>
      <c r="R574" s="99">
        <v>1153.12421642244</v>
      </c>
      <c r="S574" s="99">
        <v>0</v>
      </c>
      <c r="T574" s="99">
        <v>440.29725508391903</v>
      </c>
      <c r="U574" s="99">
        <v>41570.621593952201</v>
      </c>
      <c r="V574" s="99">
        <v>3713951.0622558598</v>
      </c>
      <c r="W574" s="99">
        <v>36.054864513687797</v>
      </c>
      <c r="X574" s="99">
        <v>2020110.8125915499</v>
      </c>
      <c r="Y574" s="99">
        <v>1232544.8392944301</v>
      </c>
      <c r="Z574" s="99">
        <v>179125.408786774</v>
      </c>
      <c r="AA574" s="99">
        <v>74636.002186775193</v>
      </c>
      <c r="AB574" s="99">
        <v>0</v>
      </c>
      <c r="AC574" s="99">
        <v>12248401.6804199</v>
      </c>
      <c r="AD574" s="99">
        <v>1238898.2484283401</v>
      </c>
      <c r="AE574" s="99">
        <v>744946.13233184803</v>
      </c>
      <c r="AF574" s="99">
        <v>2043983.3766021701</v>
      </c>
      <c r="AG574" s="99">
        <v>1061899.88494873</v>
      </c>
      <c r="AH574" s="99">
        <v>1357077.9463958701</v>
      </c>
      <c r="AI574" s="99">
        <v>0</v>
      </c>
      <c r="AJ574" s="99">
        <v>511408.335468292</v>
      </c>
      <c r="AK574" s="99">
        <v>180793.652173996</v>
      </c>
      <c r="AL574" s="99">
        <v>0</v>
      </c>
      <c r="AM574" s="99">
        <v>72922.424015045195</v>
      </c>
      <c r="AN574" s="99">
        <v>13570497.7615967</v>
      </c>
      <c r="AO574" s="99">
        <v>30309785.955810498</v>
      </c>
      <c r="AP574" s="99">
        <v>488.12976265326103</v>
      </c>
      <c r="AQ574" s="99">
        <v>14943657.885376001</v>
      </c>
      <c r="AR574" s="99">
        <v>8890495.9632568397</v>
      </c>
      <c r="AS574" s="99">
        <v>1276733.1033020001</v>
      </c>
      <c r="AT574" s="99">
        <v>523195.34976959199</v>
      </c>
      <c r="AU574" s="99">
        <v>0</v>
      </c>
      <c r="AV574" s="99">
        <v>30307102.4138184</v>
      </c>
      <c r="AW574" s="99">
        <v>3279048.7199096698</v>
      </c>
      <c r="AX574" s="99">
        <v>6304244.74291992</v>
      </c>
      <c r="AY574" s="99">
        <v>16438646.271728501</v>
      </c>
      <c r="AZ574" s="99">
        <v>7776333.7437744103</v>
      </c>
      <c r="BA574" s="99">
        <v>10791926.5184326</v>
      </c>
      <c r="BB574" s="99">
        <v>0</v>
      </c>
      <c r="BC574" s="99">
        <v>3890168.2758178702</v>
      </c>
      <c r="BD574" s="99">
        <v>1277501.0969696001</v>
      </c>
      <c r="BE574" s="99">
        <v>0</v>
      </c>
      <c r="BF574" s="99">
        <v>524549.54006957996</v>
      </c>
      <c r="BG574" s="99">
        <v>33963812.682128899</v>
      </c>
      <c r="BH574" s="99">
        <v>7629338.7424316397</v>
      </c>
      <c r="BI574" s="99">
        <v>32.973126042634199</v>
      </c>
      <c r="BJ574" s="99">
        <v>5210523.3182373</v>
      </c>
      <c r="BK574" s="99">
        <v>3581704.20349121</v>
      </c>
      <c r="BL574" s="99">
        <v>0</v>
      </c>
      <c r="BM574" s="99">
        <v>0</v>
      </c>
      <c r="BN574" s="99">
        <v>0</v>
      </c>
      <c r="BO574" s="99">
        <v>0</v>
      </c>
      <c r="BP574" s="99">
        <v>0</v>
      </c>
      <c r="BQ574" s="99">
        <v>0</v>
      </c>
      <c r="BR574" s="99">
        <v>5524213.0750732403</v>
      </c>
      <c r="BS574" s="99">
        <v>3131718.82879639</v>
      </c>
      <c r="BT574" s="99">
        <v>2099052.0990295401</v>
      </c>
      <c r="BU574" s="99">
        <v>0</v>
      </c>
      <c r="BV574" s="99">
        <v>2093325.4132842999</v>
      </c>
      <c r="BW574" s="99">
        <v>146554.072189331</v>
      </c>
      <c r="BX574" s="99">
        <v>0</v>
      </c>
      <c r="BY574" s="99">
        <v>0</v>
      </c>
      <c r="BZ574" s="99">
        <v>0</v>
      </c>
      <c r="CA574" s="99">
        <v>90214.073901176496</v>
      </c>
      <c r="CB574" s="99">
        <v>5722838.2526245099</v>
      </c>
      <c r="CC574" s="99">
        <v>45308204.783203103</v>
      </c>
      <c r="CD574" s="99">
        <v>12833338.1365967</v>
      </c>
      <c r="CE574" s="99">
        <v>1556.2937817275499</v>
      </c>
      <c r="CF574" s="99">
        <v>254465.53145027201</v>
      </c>
      <c r="CG574" s="99">
        <v>1805345.2783508301</v>
      </c>
      <c r="CH574" s="99">
        <v>0</v>
      </c>
      <c r="CI574" s="99">
        <v>91766.203338623003</v>
      </c>
      <c r="CJ574" s="99">
        <v>5983886.3728637705</v>
      </c>
      <c r="CK574" s="99">
        <v>47032260.557128899</v>
      </c>
      <c r="CL574" s="99">
        <v>12991722.0744629</v>
      </c>
      <c r="CM574" s="166">
        <v>133203.22455024699</v>
      </c>
      <c r="CN574" s="166">
        <v>19531666.834472701</v>
      </c>
      <c r="CO574" s="166">
        <v>80968215.120117202</v>
      </c>
      <c r="CP574" s="99">
        <v>12991722.0744629</v>
      </c>
      <c r="CQ574" s="99">
        <v>0</v>
      </c>
      <c r="CR574" s="99">
        <v>0</v>
      </c>
      <c r="CS574" s="99">
        <v>0</v>
      </c>
      <c r="CT574" s="99">
        <v>0</v>
      </c>
      <c r="CU574" s="98">
        <v>32231.651616897001</v>
      </c>
      <c r="CV574" s="98">
        <v>34558.796071406003</v>
      </c>
      <c r="CW574" s="98">
        <v>5977303.7840747815</v>
      </c>
      <c r="CX574" s="98">
        <v>47113550.061553933</v>
      </c>
    </row>
    <row r="575" spans="1:102" x14ac:dyDescent="0.2">
      <c r="A575" s="98" t="s">
        <v>60</v>
      </c>
      <c r="B575" s="100">
        <v>39417</v>
      </c>
      <c r="C575" s="99">
        <v>67627.875848770098</v>
      </c>
      <c r="D575" s="99">
        <v>0</v>
      </c>
      <c r="E575" s="99">
        <v>23354.315524816499</v>
      </c>
      <c r="F575" s="99">
        <v>16536.948341846499</v>
      </c>
      <c r="G575" s="99">
        <v>1060.50575064123</v>
      </c>
      <c r="H575" s="99">
        <v>515.27045655250504</v>
      </c>
      <c r="I575" s="99">
        <v>0</v>
      </c>
      <c r="J575" s="99">
        <v>35138.927143573797</v>
      </c>
      <c r="K575" s="99">
        <v>6804.3628769516899</v>
      </c>
      <c r="L575" s="99">
        <v>15845.3447724581</v>
      </c>
      <c r="M575" s="99">
        <v>37998.565081596404</v>
      </c>
      <c r="N575" s="99">
        <v>7877.9647250771504</v>
      </c>
      <c r="O575" s="99">
        <v>27350.748443603501</v>
      </c>
      <c r="P575" s="99">
        <v>0</v>
      </c>
      <c r="Q575" s="99">
        <v>4367.9506273269699</v>
      </c>
      <c r="R575" s="99">
        <v>1188.29657275975</v>
      </c>
      <c r="S575" s="99">
        <v>0</v>
      </c>
      <c r="T575" s="99">
        <v>422.12502130493499</v>
      </c>
      <c r="U575" s="99">
        <v>42015.293209552801</v>
      </c>
      <c r="V575" s="99">
        <v>3776160.2328491202</v>
      </c>
      <c r="W575" s="99">
        <v>29.057066697860101</v>
      </c>
      <c r="X575" s="99">
        <v>1989944.1979064899</v>
      </c>
      <c r="Y575" s="99">
        <v>1231214.05070496</v>
      </c>
      <c r="Z575" s="99">
        <v>190605.42755127</v>
      </c>
      <c r="AA575" s="99">
        <v>69594.869273185701</v>
      </c>
      <c r="AB575" s="99">
        <v>0</v>
      </c>
      <c r="AC575" s="99">
        <v>12751756.0079346</v>
      </c>
      <c r="AD575" s="99">
        <v>991090.64508819603</v>
      </c>
      <c r="AE575" s="99">
        <v>740150.15007018996</v>
      </c>
      <c r="AF575" s="99">
        <v>2057249.84603882</v>
      </c>
      <c r="AG575" s="99">
        <v>1059653.59602356</v>
      </c>
      <c r="AH575" s="99">
        <v>1388681.8594207801</v>
      </c>
      <c r="AI575" s="99">
        <v>0</v>
      </c>
      <c r="AJ575" s="99">
        <v>511382.97021484398</v>
      </c>
      <c r="AK575" s="99">
        <v>191984.93597412101</v>
      </c>
      <c r="AL575" s="99">
        <v>0</v>
      </c>
      <c r="AM575" s="99">
        <v>67619.640561103806</v>
      </c>
      <c r="AN575" s="99">
        <v>13736427.356933599</v>
      </c>
      <c r="AO575" s="99">
        <v>31150640.432128899</v>
      </c>
      <c r="AP575" s="99">
        <v>438.66094886884099</v>
      </c>
      <c r="AQ575" s="99">
        <v>14836254.9968262</v>
      </c>
      <c r="AR575" s="99">
        <v>8958666.8265380897</v>
      </c>
      <c r="AS575" s="99">
        <v>1367399.2759857201</v>
      </c>
      <c r="AT575" s="99">
        <v>494880.323802948</v>
      </c>
      <c r="AU575" s="99">
        <v>0</v>
      </c>
      <c r="AV575" s="99">
        <v>31407513.3291016</v>
      </c>
      <c r="AW575" s="99">
        <v>2644222.1344299298</v>
      </c>
      <c r="AX575" s="99">
        <v>6318157.7859497098</v>
      </c>
      <c r="AY575" s="99">
        <v>16746578.7225342</v>
      </c>
      <c r="AZ575" s="99">
        <v>7854656.1369628897</v>
      </c>
      <c r="BA575" s="99">
        <v>11154670.7316895</v>
      </c>
      <c r="BB575" s="99">
        <v>0</v>
      </c>
      <c r="BC575" s="99">
        <v>3930969.3518981901</v>
      </c>
      <c r="BD575" s="99">
        <v>1367008.05786133</v>
      </c>
      <c r="BE575" s="99">
        <v>0</v>
      </c>
      <c r="BF575" s="99">
        <v>492560.27479553199</v>
      </c>
      <c r="BG575" s="99">
        <v>34629298.355957001</v>
      </c>
      <c r="BH575" s="99">
        <v>7885685.8198242197</v>
      </c>
      <c r="BI575" s="99">
        <v>30.998843815876199</v>
      </c>
      <c r="BJ575" s="99">
        <v>5168380.34094238</v>
      </c>
      <c r="BK575" s="99">
        <v>3618423.4286804199</v>
      </c>
      <c r="BL575" s="99">
        <v>0</v>
      </c>
      <c r="BM575" s="99">
        <v>0</v>
      </c>
      <c r="BN575" s="99">
        <v>0</v>
      </c>
      <c r="BO575" s="99">
        <v>0</v>
      </c>
      <c r="BP575" s="99">
        <v>0</v>
      </c>
      <c r="BQ575" s="99">
        <v>0</v>
      </c>
      <c r="BR575" s="99">
        <v>5608248.6181640597</v>
      </c>
      <c r="BS575" s="99">
        <v>3167097.99136353</v>
      </c>
      <c r="BT575" s="99">
        <v>2172365.7359924298</v>
      </c>
      <c r="BU575" s="99">
        <v>0</v>
      </c>
      <c r="BV575" s="99">
        <v>2112289.4569397001</v>
      </c>
      <c r="BW575" s="99">
        <v>160352.61565780599</v>
      </c>
      <c r="BX575" s="99">
        <v>0</v>
      </c>
      <c r="BY575" s="99">
        <v>0</v>
      </c>
      <c r="BZ575" s="99">
        <v>0</v>
      </c>
      <c r="CA575" s="99">
        <v>90913.065620422407</v>
      </c>
      <c r="CB575" s="99">
        <v>5755778.9084472703</v>
      </c>
      <c r="CC575" s="99">
        <v>46035583.649902299</v>
      </c>
      <c r="CD575" s="99">
        <v>13060627.7806396</v>
      </c>
      <c r="CE575" s="99">
        <v>1565.2865825891499</v>
      </c>
      <c r="CF575" s="99">
        <v>260080.85476684599</v>
      </c>
      <c r="CG575" s="99">
        <v>1861397.7719268801</v>
      </c>
      <c r="CH575" s="99">
        <v>0</v>
      </c>
      <c r="CI575" s="99">
        <v>92485.733109474197</v>
      </c>
      <c r="CJ575" s="99">
        <v>6011928.4769897498</v>
      </c>
      <c r="CK575" s="99">
        <v>47873433.439453103</v>
      </c>
      <c r="CL575" s="99">
        <v>13221915.6051025</v>
      </c>
      <c r="CM575" s="166">
        <v>134295.00121307399</v>
      </c>
      <c r="CN575" s="166">
        <v>19770221.7575684</v>
      </c>
      <c r="CO575" s="166">
        <v>82551782.488281295</v>
      </c>
      <c r="CP575" s="99">
        <v>13221915.6051025</v>
      </c>
      <c r="CQ575" s="99">
        <v>0</v>
      </c>
      <c r="CR575" s="99">
        <v>0</v>
      </c>
      <c r="CS575" s="99">
        <v>0</v>
      </c>
      <c r="CT575" s="99">
        <v>0</v>
      </c>
      <c r="CU575" s="98">
        <v>30708.563367885999</v>
      </c>
      <c r="CV575" s="98">
        <v>35987.344030471002</v>
      </c>
      <c r="CW575" s="98">
        <v>6015859.763214116</v>
      </c>
      <c r="CX575" s="98">
        <v>47896981.421829179</v>
      </c>
    </row>
    <row r="576" spans="1:102" x14ac:dyDescent="0.2">
      <c r="A576" s="98" t="s">
        <v>60</v>
      </c>
      <c r="B576" s="100">
        <v>39508</v>
      </c>
      <c r="C576" s="99">
        <v>68429.021572112993</v>
      </c>
      <c r="D576" s="99">
        <v>0</v>
      </c>
      <c r="E576" s="99">
        <v>23081.212720394102</v>
      </c>
      <c r="F576" s="99">
        <v>16455.556180477099</v>
      </c>
      <c r="G576" s="99">
        <v>1121.9145647585401</v>
      </c>
      <c r="H576" s="99">
        <v>473.00989554822399</v>
      </c>
      <c r="I576" s="99">
        <v>0</v>
      </c>
      <c r="J576" s="99">
        <v>36527.272913456</v>
      </c>
      <c r="K576" s="99">
        <v>5809.2176083326303</v>
      </c>
      <c r="L576" s="99">
        <v>15691.618008494401</v>
      </c>
      <c r="M576" s="99">
        <v>38009.606630802198</v>
      </c>
      <c r="N576" s="99">
        <v>7824.6045766472798</v>
      </c>
      <c r="O576" s="99">
        <v>27877.768866062201</v>
      </c>
      <c r="P576" s="99">
        <v>0</v>
      </c>
      <c r="Q576" s="99">
        <v>4381.3968769311896</v>
      </c>
      <c r="R576" s="99">
        <v>1242.7369956821201</v>
      </c>
      <c r="S576" s="99">
        <v>0</v>
      </c>
      <c r="T576" s="99">
        <v>412.15958964824699</v>
      </c>
      <c r="U576" s="99">
        <v>42339.765530586199</v>
      </c>
      <c r="V576" s="99">
        <v>3797183.01525879</v>
      </c>
      <c r="W576" s="99">
        <v>62.338038175832502</v>
      </c>
      <c r="X576" s="99">
        <v>1946004.4181518599</v>
      </c>
      <c r="Y576" s="99">
        <v>1210340.0766449</v>
      </c>
      <c r="Z576" s="99">
        <v>197089.389417648</v>
      </c>
      <c r="AA576" s="99">
        <v>64294.113034248403</v>
      </c>
      <c r="AB576" s="99">
        <v>0</v>
      </c>
      <c r="AC576" s="99">
        <v>13092315.3354492</v>
      </c>
      <c r="AD576" s="99">
        <v>805180.24584197998</v>
      </c>
      <c r="AE576" s="99">
        <v>726166.14611053502</v>
      </c>
      <c r="AF576" s="99">
        <v>2042326.7894592299</v>
      </c>
      <c r="AG576" s="99">
        <v>1052416.78294373</v>
      </c>
      <c r="AH576" s="99">
        <v>1411860.39224243</v>
      </c>
      <c r="AI576" s="99">
        <v>0</v>
      </c>
      <c r="AJ576" s="99">
        <v>507743.16149139398</v>
      </c>
      <c r="AK576" s="99">
        <v>195012.67021942101</v>
      </c>
      <c r="AL576" s="99">
        <v>0</v>
      </c>
      <c r="AM576" s="99">
        <v>65685.600181579604</v>
      </c>
      <c r="AN576" s="99">
        <v>13876939.095825201</v>
      </c>
      <c r="AO576" s="99">
        <v>31694908.972900402</v>
      </c>
      <c r="AP576" s="99">
        <v>672.65880491584505</v>
      </c>
      <c r="AQ576" s="99">
        <v>14660800.525512701</v>
      </c>
      <c r="AR576" s="99">
        <v>8947580.6624755897</v>
      </c>
      <c r="AS576" s="99">
        <v>1435161.7944030799</v>
      </c>
      <c r="AT576" s="99">
        <v>462336.33903884899</v>
      </c>
      <c r="AU576" s="99">
        <v>0</v>
      </c>
      <c r="AV576" s="99">
        <v>33836362.400390603</v>
      </c>
      <c r="AW576" s="99">
        <v>2189322.2000122098</v>
      </c>
      <c r="AX576" s="99">
        <v>6304423.51025391</v>
      </c>
      <c r="AY576" s="99">
        <v>16854515.869872998</v>
      </c>
      <c r="AZ576" s="99">
        <v>7977530.45349121</v>
      </c>
      <c r="BA576" s="99">
        <v>11480470.417114301</v>
      </c>
      <c r="BB576" s="99">
        <v>0</v>
      </c>
      <c r="BC576" s="99">
        <v>3950312.2446594201</v>
      </c>
      <c r="BD576" s="99">
        <v>1408972.1141967799</v>
      </c>
      <c r="BE576" s="99">
        <v>0</v>
      </c>
      <c r="BF576" s="99">
        <v>481875.68943786598</v>
      </c>
      <c r="BG576" s="99">
        <v>35473069.002929702</v>
      </c>
      <c r="BH576" s="99">
        <v>7316891.7587280301</v>
      </c>
      <c r="BI576" s="99">
        <v>60.4546479848213</v>
      </c>
      <c r="BJ576" s="99">
        <v>4665758.1489868201</v>
      </c>
      <c r="BK576" s="99">
        <v>3271717.6472778302</v>
      </c>
      <c r="BL576" s="99">
        <v>0</v>
      </c>
      <c r="BM576" s="99">
        <v>0</v>
      </c>
      <c r="BN576" s="99">
        <v>0</v>
      </c>
      <c r="BO576" s="99">
        <v>0</v>
      </c>
      <c r="BP576" s="99">
        <v>0</v>
      </c>
      <c r="BQ576" s="99">
        <v>0</v>
      </c>
      <c r="BR576" s="99">
        <v>5034632.6840820303</v>
      </c>
      <c r="BS576" s="99">
        <v>2853407.4139709501</v>
      </c>
      <c r="BT576" s="99">
        <v>2233800.1817932101</v>
      </c>
      <c r="BU576" s="99">
        <v>0</v>
      </c>
      <c r="BV576" s="99">
        <v>1895676.4090728799</v>
      </c>
      <c r="BW576" s="99">
        <v>166798.38436698899</v>
      </c>
      <c r="BX576" s="99">
        <v>0</v>
      </c>
      <c r="BY576" s="99">
        <v>0</v>
      </c>
      <c r="BZ576" s="99">
        <v>0</v>
      </c>
      <c r="CA576" s="99">
        <v>91513.457822799697</v>
      </c>
      <c r="CB576" s="99">
        <v>5728706.6430053702</v>
      </c>
      <c r="CC576" s="99">
        <v>46469188.029785201</v>
      </c>
      <c r="CD576" s="99">
        <v>11980416.3745117</v>
      </c>
      <c r="CE576" s="99">
        <v>1597.1728751957401</v>
      </c>
      <c r="CF576" s="99">
        <v>260697.07461166399</v>
      </c>
      <c r="CG576" s="99">
        <v>1890154.5678558301</v>
      </c>
      <c r="CH576" s="99">
        <v>0</v>
      </c>
      <c r="CI576" s="99">
        <v>93109.007443427996</v>
      </c>
      <c r="CJ576" s="99">
        <v>5997368.1032714797</v>
      </c>
      <c r="CK576" s="99">
        <v>48313445.4052734</v>
      </c>
      <c r="CL576" s="99">
        <v>12142844.6668701</v>
      </c>
      <c r="CM576" s="166">
        <v>135179.86271476699</v>
      </c>
      <c r="CN576" s="166">
        <v>19860058.228271499</v>
      </c>
      <c r="CO576" s="166">
        <v>83815027.920898393</v>
      </c>
      <c r="CP576" s="99">
        <v>12142844.6668701</v>
      </c>
      <c r="CQ576" s="99">
        <v>0</v>
      </c>
      <c r="CR576" s="99">
        <v>0</v>
      </c>
      <c r="CS576" s="99">
        <v>0</v>
      </c>
      <c r="CT576" s="99">
        <v>0</v>
      </c>
      <c r="CU576" s="98">
        <v>29342.872492544</v>
      </c>
      <c r="CV576" s="98">
        <v>37397.881414599004</v>
      </c>
      <c r="CW576" s="98">
        <v>5989403.717617034</v>
      </c>
      <c r="CX576" s="98">
        <v>48359342.597641028</v>
      </c>
    </row>
    <row r="577" spans="1:102" x14ac:dyDescent="0.2">
      <c r="A577" s="98" t="s">
        <v>60</v>
      </c>
      <c r="B577" s="100">
        <v>39600</v>
      </c>
      <c r="C577" s="99">
        <v>69520.973976135298</v>
      </c>
      <c r="D577" s="99">
        <v>0</v>
      </c>
      <c r="E577" s="99">
        <v>22493.6643517017</v>
      </c>
      <c r="F577" s="99">
        <v>16168.053283929799</v>
      </c>
      <c r="G577" s="99">
        <v>1208.09789943695</v>
      </c>
      <c r="H577" s="99">
        <v>386.679654788226</v>
      </c>
      <c r="I577" s="99">
        <v>0</v>
      </c>
      <c r="J577" s="99">
        <v>37909.985671043403</v>
      </c>
      <c r="K577" s="99">
        <v>4879.9651791453398</v>
      </c>
      <c r="L577" s="99">
        <v>15632.663375735299</v>
      </c>
      <c r="M577" s="99">
        <v>38251.072094917297</v>
      </c>
      <c r="N577" s="99">
        <v>7796.3182837367103</v>
      </c>
      <c r="O577" s="99">
        <v>28352.0398206711</v>
      </c>
      <c r="P577" s="99">
        <v>0</v>
      </c>
      <c r="Q577" s="99">
        <v>4362.6845719814301</v>
      </c>
      <c r="R577" s="99">
        <v>1248.3226583749099</v>
      </c>
      <c r="S577" s="99">
        <v>0</v>
      </c>
      <c r="T577" s="99">
        <v>420.56980444118398</v>
      </c>
      <c r="U577" s="99">
        <v>42735.525685787201</v>
      </c>
      <c r="V577" s="99">
        <v>3833126.67651367</v>
      </c>
      <c r="W577" s="99">
        <v>71.257327929139095</v>
      </c>
      <c r="X577" s="99">
        <v>1872726.1578216599</v>
      </c>
      <c r="Y577" s="99">
        <v>1184998.4854126</v>
      </c>
      <c r="Z577" s="99">
        <v>204626.34791374201</v>
      </c>
      <c r="AA577" s="99">
        <v>54396.9044003487</v>
      </c>
      <c r="AB577" s="99">
        <v>0</v>
      </c>
      <c r="AC577" s="99">
        <v>13413030.0611572</v>
      </c>
      <c r="AD577" s="99">
        <v>659302.99903106701</v>
      </c>
      <c r="AE577" s="99">
        <v>717433.25820922898</v>
      </c>
      <c r="AF577" s="99">
        <v>2028257.5419921901</v>
      </c>
      <c r="AG577" s="99">
        <v>1049546.01391602</v>
      </c>
      <c r="AH577" s="99">
        <v>1427802.75360107</v>
      </c>
      <c r="AI577" s="99">
        <v>0</v>
      </c>
      <c r="AJ577" s="99">
        <v>499876.41661071801</v>
      </c>
      <c r="AK577" s="99">
        <v>193516.67969703701</v>
      </c>
      <c r="AL577" s="99">
        <v>0</v>
      </c>
      <c r="AM577" s="99">
        <v>65681.018927574201</v>
      </c>
      <c r="AN577" s="99">
        <v>14032511.533447299</v>
      </c>
      <c r="AO577" s="99">
        <v>32315876.061035201</v>
      </c>
      <c r="AP577" s="99">
        <v>835.30294176191103</v>
      </c>
      <c r="AQ577" s="99">
        <v>14407420.732666001</v>
      </c>
      <c r="AR577" s="99">
        <v>8904494.1207275409</v>
      </c>
      <c r="AS577" s="99">
        <v>1520172.7703247101</v>
      </c>
      <c r="AT577" s="99">
        <v>397327.36619186401</v>
      </c>
      <c r="AU577" s="99">
        <v>0</v>
      </c>
      <c r="AV577" s="99">
        <v>34797395.634765603</v>
      </c>
      <c r="AW577" s="99">
        <v>1807600.18338013</v>
      </c>
      <c r="AX577" s="99">
        <v>6303910.3690795898</v>
      </c>
      <c r="AY577" s="99">
        <v>16886374.318115201</v>
      </c>
      <c r="AZ577" s="99">
        <v>7948914.5944213904</v>
      </c>
      <c r="BA577" s="99">
        <v>11749637.560180699</v>
      </c>
      <c r="BB577" s="99">
        <v>0</v>
      </c>
      <c r="BC577" s="99">
        <v>3935513.22583008</v>
      </c>
      <c r="BD577" s="99">
        <v>1420301.0825805699</v>
      </c>
      <c r="BE577" s="99">
        <v>0</v>
      </c>
      <c r="BF577" s="99">
        <v>496862.44224166899</v>
      </c>
      <c r="BG577" s="99">
        <v>36358833.772949196</v>
      </c>
      <c r="BH577" s="99">
        <v>7555123.7832031297</v>
      </c>
      <c r="BI577" s="99">
        <v>72.354160848073704</v>
      </c>
      <c r="BJ577" s="99">
        <v>4599289.63354492</v>
      </c>
      <c r="BK577" s="99">
        <v>3209340.8943481399</v>
      </c>
      <c r="BL577" s="99">
        <v>0</v>
      </c>
      <c r="BM577" s="99">
        <v>0</v>
      </c>
      <c r="BN577" s="99">
        <v>0</v>
      </c>
      <c r="BO577" s="99">
        <v>0</v>
      </c>
      <c r="BP577" s="99">
        <v>0</v>
      </c>
      <c r="BQ577" s="99">
        <v>0</v>
      </c>
      <c r="BR577" s="99">
        <v>5067148.4363403302</v>
      </c>
      <c r="BS577" s="99">
        <v>2842142.6869811998</v>
      </c>
      <c r="BT577" s="99">
        <v>2287430.9916992201</v>
      </c>
      <c r="BU577" s="99">
        <v>0</v>
      </c>
      <c r="BV577" s="99">
        <v>1907462.0336303699</v>
      </c>
      <c r="BW577" s="99">
        <v>167082.350296021</v>
      </c>
      <c r="BX577" s="99">
        <v>0</v>
      </c>
      <c r="BY577" s="99">
        <v>0</v>
      </c>
      <c r="BZ577" s="99">
        <v>0</v>
      </c>
      <c r="CA577" s="99">
        <v>92107.666654586807</v>
      </c>
      <c r="CB577" s="99">
        <v>5716428.14306641</v>
      </c>
      <c r="CC577" s="99">
        <v>46712123.203125</v>
      </c>
      <c r="CD577" s="99">
        <v>12161542.145996099</v>
      </c>
      <c r="CE577" s="99">
        <v>1605.60055659711</v>
      </c>
      <c r="CF577" s="99">
        <v>259196.93659591701</v>
      </c>
      <c r="CG577" s="99">
        <v>1919928.8547515899</v>
      </c>
      <c r="CH577" s="99">
        <v>0</v>
      </c>
      <c r="CI577" s="99">
        <v>93713.206224441499</v>
      </c>
      <c r="CJ577" s="99">
        <v>5968510.6935424795</v>
      </c>
      <c r="CK577" s="99">
        <v>48845112.843261696</v>
      </c>
      <c r="CL577" s="99">
        <v>12326904.0091553</v>
      </c>
      <c r="CM577" s="166">
        <v>136150.226806641</v>
      </c>
      <c r="CN577" s="166">
        <v>20026800.967041001</v>
      </c>
      <c r="CO577" s="166">
        <v>84952275.917968795</v>
      </c>
      <c r="CP577" s="99">
        <v>12326904.0091553</v>
      </c>
      <c r="CQ577" s="99">
        <v>0</v>
      </c>
      <c r="CR577" s="99">
        <v>0</v>
      </c>
      <c r="CS577" s="99">
        <v>0</v>
      </c>
      <c r="CT577" s="99">
        <v>0</v>
      </c>
      <c r="CU577" s="98">
        <v>27756.461271700002</v>
      </c>
      <c r="CV577" s="98">
        <v>38875.600434480002</v>
      </c>
      <c r="CW577" s="98">
        <v>5975625.0796623267</v>
      </c>
      <c r="CX577" s="98">
        <v>48632052.057876587</v>
      </c>
    </row>
    <row r="578" spans="1:102" x14ac:dyDescent="0.2">
      <c r="A578" s="98" t="s">
        <v>60</v>
      </c>
      <c r="B578" s="100">
        <v>39692</v>
      </c>
      <c r="C578" s="99">
        <v>70282.904083251997</v>
      </c>
      <c r="D578" s="99">
        <v>0</v>
      </c>
      <c r="E578" s="99">
        <v>21766.6401329041</v>
      </c>
      <c r="F578" s="99">
        <v>15829.3017392159</v>
      </c>
      <c r="G578" s="99">
        <v>1286.4239517301301</v>
      </c>
      <c r="H578" s="99">
        <v>340.08177959173901</v>
      </c>
      <c r="I578" s="99">
        <v>0</v>
      </c>
      <c r="J578" s="99">
        <v>39033.500350952098</v>
      </c>
      <c r="K578" s="99">
        <v>4125.1872096061697</v>
      </c>
      <c r="L578" s="99">
        <v>15245.237063884701</v>
      </c>
      <c r="M578" s="99">
        <v>38249.908805847197</v>
      </c>
      <c r="N578" s="99">
        <v>7755.3520956635502</v>
      </c>
      <c r="O578" s="99">
        <v>28717.414201736501</v>
      </c>
      <c r="P578" s="99">
        <v>0</v>
      </c>
      <c r="Q578" s="99">
        <v>4328.2292823791504</v>
      </c>
      <c r="R578" s="99">
        <v>1275.3356718421001</v>
      </c>
      <c r="S578" s="99">
        <v>0</v>
      </c>
      <c r="T578" s="99">
        <v>412.76848938316101</v>
      </c>
      <c r="U578" s="99">
        <v>43153.100933075002</v>
      </c>
      <c r="V578" s="99">
        <v>3917377.3289794899</v>
      </c>
      <c r="W578" s="99">
        <v>12.0797272119671</v>
      </c>
      <c r="X578" s="99">
        <v>1796482.5287628199</v>
      </c>
      <c r="Y578" s="99">
        <v>1146352.0738677999</v>
      </c>
      <c r="Z578" s="99">
        <v>218538.33240318301</v>
      </c>
      <c r="AA578" s="99">
        <v>47184.480971336401</v>
      </c>
      <c r="AB578" s="99">
        <v>0</v>
      </c>
      <c r="AC578" s="99">
        <v>13660983.189819301</v>
      </c>
      <c r="AD578" s="99">
        <v>572551.76489257801</v>
      </c>
      <c r="AE578" s="99">
        <v>704232.56483459496</v>
      </c>
      <c r="AF578" s="99">
        <v>2019654.92002869</v>
      </c>
      <c r="AG578" s="99">
        <v>1037907.05477142</v>
      </c>
      <c r="AH578" s="99">
        <v>1446577.6953125</v>
      </c>
      <c r="AI578" s="99">
        <v>0</v>
      </c>
      <c r="AJ578" s="99">
        <v>494600.71887588501</v>
      </c>
      <c r="AK578" s="99">
        <v>202905.227796555</v>
      </c>
      <c r="AL578" s="99">
        <v>0</v>
      </c>
      <c r="AM578" s="99">
        <v>62801.924341201797</v>
      </c>
      <c r="AN578" s="99">
        <v>14234530.7844238</v>
      </c>
      <c r="AO578" s="99">
        <v>33377720.373291001</v>
      </c>
      <c r="AP578" s="99">
        <v>164.32845056243201</v>
      </c>
      <c r="AQ578" s="99">
        <v>13985668.8209229</v>
      </c>
      <c r="AR578" s="99">
        <v>8724718.1287841797</v>
      </c>
      <c r="AS578" s="99">
        <v>1637601.69517517</v>
      </c>
      <c r="AT578" s="99">
        <v>341021.44572067301</v>
      </c>
      <c r="AU578" s="99">
        <v>0</v>
      </c>
      <c r="AV578" s="99">
        <v>35827412.663574196</v>
      </c>
      <c r="AW578" s="99">
        <v>1591890.88995361</v>
      </c>
      <c r="AX578" s="99">
        <v>6247488.3016357403</v>
      </c>
      <c r="AY578" s="99">
        <v>16994544.559814502</v>
      </c>
      <c r="AZ578" s="99">
        <v>7939619.98120117</v>
      </c>
      <c r="BA578" s="99">
        <v>12020133.2584229</v>
      </c>
      <c r="BB578" s="99">
        <v>0</v>
      </c>
      <c r="BC578" s="99">
        <v>3912088.8481445299</v>
      </c>
      <c r="BD578" s="99">
        <v>1506111.5048828099</v>
      </c>
      <c r="BE578" s="99">
        <v>0</v>
      </c>
      <c r="BF578" s="99">
        <v>476873.98089981102</v>
      </c>
      <c r="BG578" s="99">
        <v>37298666.396484397</v>
      </c>
      <c r="BH578" s="99">
        <v>7734596.1458740197</v>
      </c>
      <c r="BI578" s="99">
        <v>29.861190802883399</v>
      </c>
      <c r="BJ578" s="99">
        <v>4467177.1279296903</v>
      </c>
      <c r="BK578" s="99">
        <v>3119147.7081909198</v>
      </c>
      <c r="BL578" s="99">
        <v>0</v>
      </c>
      <c r="BM578" s="99">
        <v>0</v>
      </c>
      <c r="BN578" s="99">
        <v>0</v>
      </c>
      <c r="BO578" s="99">
        <v>0</v>
      </c>
      <c r="BP578" s="99">
        <v>0</v>
      </c>
      <c r="BQ578" s="99">
        <v>0</v>
      </c>
      <c r="BR578" s="99">
        <v>5116175.6564331101</v>
      </c>
      <c r="BS578" s="99">
        <v>2841706.4687194801</v>
      </c>
      <c r="BT578" s="99">
        <v>2339390.4976196298</v>
      </c>
      <c r="BU578" s="99">
        <v>0</v>
      </c>
      <c r="BV578" s="99">
        <v>1919999.7631683301</v>
      </c>
      <c r="BW578" s="99">
        <v>175446.11409568801</v>
      </c>
      <c r="BX578" s="99">
        <v>0</v>
      </c>
      <c r="BY578" s="99">
        <v>0</v>
      </c>
      <c r="BZ578" s="99">
        <v>0</v>
      </c>
      <c r="CA578" s="99">
        <v>92067.227143287702</v>
      </c>
      <c r="CB578" s="99">
        <v>5697246.8109130897</v>
      </c>
      <c r="CC578" s="99">
        <v>47109105.7744141</v>
      </c>
      <c r="CD578" s="99">
        <v>12188662.774658199</v>
      </c>
      <c r="CE578" s="99">
        <v>1622.61853480339</v>
      </c>
      <c r="CF578" s="99">
        <v>266176.26375579799</v>
      </c>
      <c r="CG578" s="99">
        <v>1985809.68823242</v>
      </c>
      <c r="CH578" s="99">
        <v>0</v>
      </c>
      <c r="CI578" s="99">
        <v>93682.0921363831</v>
      </c>
      <c r="CJ578" s="99">
        <v>5957260.4141845703</v>
      </c>
      <c r="CK578" s="99">
        <v>49177807.645019501</v>
      </c>
      <c r="CL578" s="99">
        <v>12367725.3587646</v>
      </c>
      <c r="CM578" s="166">
        <v>136647.4772892</v>
      </c>
      <c r="CN578" s="166">
        <v>20172408.886962902</v>
      </c>
      <c r="CO578" s="166">
        <v>86319390.934570298</v>
      </c>
      <c r="CP578" s="99">
        <v>12367725.3587646</v>
      </c>
      <c r="CQ578" s="99">
        <v>0</v>
      </c>
      <c r="CR578" s="99">
        <v>0</v>
      </c>
      <c r="CS578" s="99">
        <v>0</v>
      </c>
      <c r="CT578" s="99">
        <v>0</v>
      </c>
      <c r="CU578" s="98">
        <v>26208.27990994</v>
      </c>
      <c r="CV578" s="98">
        <v>40079.295982659998</v>
      </c>
      <c r="CW578" s="98">
        <v>5963423.074668888</v>
      </c>
      <c r="CX578" s="98">
        <v>49094915.462646522</v>
      </c>
    </row>
    <row r="579" spans="1:102" x14ac:dyDescent="0.2">
      <c r="A579" s="98" t="s">
        <v>60</v>
      </c>
      <c r="B579" s="100">
        <v>39783</v>
      </c>
      <c r="C579" s="99">
        <v>70564.336780548096</v>
      </c>
      <c r="D579" s="99">
        <v>0</v>
      </c>
      <c r="E579" s="99">
        <v>20963.3643038273</v>
      </c>
      <c r="F579" s="99">
        <v>15350.4008704424</v>
      </c>
      <c r="G579" s="99">
        <v>1391.74500618875</v>
      </c>
      <c r="H579" s="99">
        <v>297.718834053725</v>
      </c>
      <c r="I579" s="99">
        <v>0</v>
      </c>
      <c r="J579" s="99">
        <v>39843.136699676499</v>
      </c>
      <c r="K579" s="99">
        <v>3437.4533026516401</v>
      </c>
      <c r="L579" s="99">
        <v>14781.8563623428</v>
      </c>
      <c r="M579" s="99">
        <v>37936.348225593603</v>
      </c>
      <c r="N579" s="99">
        <v>7746.5829591751099</v>
      </c>
      <c r="O579" s="99">
        <v>28686.471078872699</v>
      </c>
      <c r="P579" s="99">
        <v>0</v>
      </c>
      <c r="Q579" s="99">
        <v>4318.3929010629699</v>
      </c>
      <c r="R579" s="99">
        <v>1325.1004639118901</v>
      </c>
      <c r="S579" s="99">
        <v>0</v>
      </c>
      <c r="T579" s="99">
        <v>402.46300213784002</v>
      </c>
      <c r="U579" s="99">
        <v>43347.654756069198</v>
      </c>
      <c r="V579" s="99">
        <v>3928959.4270019499</v>
      </c>
      <c r="W579" s="99">
        <v>55.383766127750299</v>
      </c>
      <c r="X579" s="99">
        <v>1724498.9553070101</v>
      </c>
      <c r="Y579" s="99">
        <v>1114545.13127136</v>
      </c>
      <c r="Z579" s="99">
        <v>228674.60063362101</v>
      </c>
      <c r="AA579" s="99">
        <v>38931.5813918114</v>
      </c>
      <c r="AB579" s="99">
        <v>0</v>
      </c>
      <c r="AC579" s="99">
        <v>13846210.251953101</v>
      </c>
      <c r="AD579" s="99">
        <v>452551.22486496001</v>
      </c>
      <c r="AE579" s="99">
        <v>679039.99536132801</v>
      </c>
      <c r="AF579" s="99">
        <v>1999932.2988128699</v>
      </c>
      <c r="AG579" s="99">
        <v>1021520.84287262</v>
      </c>
      <c r="AH579" s="99">
        <v>1448703.1509704599</v>
      </c>
      <c r="AI579" s="99">
        <v>0</v>
      </c>
      <c r="AJ579" s="99">
        <v>490714.47511673003</v>
      </c>
      <c r="AK579" s="99">
        <v>205244.11449623099</v>
      </c>
      <c r="AL579" s="99">
        <v>0</v>
      </c>
      <c r="AM579" s="99">
        <v>61875.774805068999</v>
      </c>
      <c r="AN579" s="99">
        <v>14298351.0670166</v>
      </c>
      <c r="AO579" s="99">
        <v>33754442.398925804</v>
      </c>
      <c r="AP579" s="99">
        <v>825.23001783341203</v>
      </c>
      <c r="AQ579" s="99">
        <v>13290976.740600601</v>
      </c>
      <c r="AR579" s="99">
        <v>8398971.5189209003</v>
      </c>
      <c r="AS579" s="99">
        <v>1719327.1674957301</v>
      </c>
      <c r="AT579" s="99">
        <v>286813.99889373803</v>
      </c>
      <c r="AU579" s="99">
        <v>0</v>
      </c>
      <c r="AV579" s="99">
        <v>36367165.942382798</v>
      </c>
      <c r="AW579" s="99">
        <v>1278784.8754882801</v>
      </c>
      <c r="AX579" s="99">
        <v>6063511.3778686495</v>
      </c>
      <c r="AY579" s="99">
        <v>16960092.064941399</v>
      </c>
      <c r="AZ579" s="99">
        <v>7861286.9891967801</v>
      </c>
      <c r="BA579" s="99">
        <v>12160228.9348145</v>
      </c>
      <c r="BB579" s="99">
        <v>0</v>
      </c>
      <c r="BC579" s="99">
        <v>3889813.7214050302</v>
      </c>
      <c r="BD579" s="99">
        <v>1528921.2812805199</v>
      </c>
      <c r="BE579" s="99">
        <v>0</v>
      </c>
      <c r="BF579" s="99">
        <v>472974.26879882801</v>
      </c>
      <c r="BG579" s="99">
        <v>37983891.671386696</v>
      </c>
      <c r="BH579" s="99">
        <v>7936114.24536133</v>
      </c>
      <c r="BI579" s="99">
        <v>84.684287243522704</v>
      </c>
      <c r="BJ579" s="99">
        <v>4326439.51708984</v>
      </c>
      <c r="BK579" s="99">
        <v>3034308.23583984</v>
      </c>
      <c r="BL579" s="99">
        <v>0</v>
      </c>
      <c r="BM579" s="99">
        <v>0</v>
      </c>
      <c r="BN579" s="99">
        <v>0</v>
      </c>
      <c r="BO579" s="99">
        <v>0</v>
      </c>
      <c r="BP579" s="99">
        <v>0</v>
      </c>
      <c r="BQ579" s="99">
        <v>0</v>
      </c>
      <c r="BR579" s="99">
        <v>5141094.2548828097</v>
      </c>
      <c r="BS579" s="99">
        <v>2812592.75891113</v>
      </c>
      <c r="BT579" s="99">
        <v>2366032.8203735398</v>
      </c>
      <c r="BU579" s="99">
        <v>0</v>
      </c>
      <c r="BV579" s="99">
        <v>1932382.2826080299</v>
      </c>
      <c r="BW579" s="99">
        <v>178986.13126754799</v>
      </c>
      <c r="BX579" s="99">
        <v>0</v>
      </c>
      <c r="BY579" s="99">
        <v>0</v>
      </c>
      <c r="BZ579" s="99">
        <v>0</v>
      </c>
      <c r="CA579" s="99">
        <v>91414.139560699507</v>
      </c>
      <c r="CB579" s="99">
        <v>5631017.4824218797</v>
      </c>
      <c r="CC579" s="99">
        <v>46858883.969238304</v>
      </c>
      <c r="CD579" s="99">
        <v>12261344.1917725</v>
      </c>
      <c r="CE579" s="99">
        <v>1681.4677439481</v>
      </c>
      <c r="CF579" s="99">
        <v>267465.73415374802</v>
      </c>
      <c r="CG579" s="99">
        <v>2002809.0140380899</v>
      </c>
      <c r="CH579" s="99">
        <v>0</v>
      </c>
      <c r="CI579" s="99">
        <v>93105.859300613403</v>
      </c>
      <c r="CJ579" s="99">
        <v>5890438.6194457998</v>
      </c>
      <c r="CK579" s="99">
        <v>48922964.098144501</v>
      </c>
      <c r="CL579" s="99">
        <v>12442382.340820299</v>
      </c>
      <c r="CM579" s="166">
        <v>136216.29660987901</v>
      </c>
      <c r="CN579" s="166">
        <v>20227976.901855499</v>
      </c>
      <c r="CO579" s="166">
        <v>86972754.953125</v>
      </c>
      <c r="CP579" s="99">
        <v>12442382.340820299</v>
      </c>
      <c r="CQ579" s="99">
        <v>0</v>
      </c>
      <c r="CR579" s="99">
        <v>0</v>
      </c>
      <c r="CS579" s="99">
        <v>0</v>
      </c>
      <c r="CT579" s="99">
        <v>0</v>
      </c>
      <c r="CU579" s="98">
        <v>24740.476703161999</v>
      </c>
      <c r="CV579" s="98">
        <v>40986.561386652997</v>
      </c>
      <c r="CW579" s="98">
        <v>5898483.2165756281</v>
      </c>
      <c r="CX579" s="98">
        <v>48861692.983276397</v>
      </c>
    </row>
    <row r="580" spans="1:102" x14ac:dyDescent="0.2">
      <c r="A580" s="98" t="s">
        <v>60</v>
      </c>
      <c r="B580" s="100">
        <v>39873</v>
      </c>
      <c r="C580" s="99">
        <v>71508.692743301406</v>
      </c>
      <c r="D580" s="99">
        <v>0</v>
      </c>
      <c r="E580" s="99">
        <v>20361.537931203799</v>
      </c>
      <c r="F580" s="99">
        <v>14919.157868623701</v>
      </c>
      <c r="G580" s="99">
        <v>1438.46178710461</v>
      </c>
      <c r="H580" s="99">
        <v>232.43208718486099</v>
      </c>
      <c r="I580" s="99">
        <v>0</v>
      </c>
      <c r="J580" s="99">
        <v>40875.496708393097</v>
      </c>
      <c r="K580" s="99">
        <v>2780.9083069562898</v>
      </c>
      <c r="L580" s="99">
        <v>14507.315115571</v>
      </c>
      <c r="M580" s="99">
        <v>38225.630063056902</v>
      </c>
      <c r="N580" s="99">
        <v>7686.6731842756299</v>
      </c>
      <c r="O580" s="99">
        <v>29146.107172966</v>
      </c>
      <c r="P580" s="99">
        <v>0</v>
      </c>
      <c r="Q580" s="99">
        <v>4326.01239305735</v>
      </c>
      <c r="R580" s="99">
        <v>1329.7185875028399</v>
      </c>
      <c r="S580" s="99">
        <v>0</v>
      </c>
      <c r="T580" s="99">
        <v>385.32250891253398</v>
      </c>
      <c r="U580" s="99">
        <v>43648.334593772903</v>
      </c>
      <c r="V580" s="99">
        <v>3875471.00286865</v>
      </c>
      <c r="W580" s="99">
        <v>31.6576737039723</v>
      </c>
      <c r="X580" s="99">
        <v>1668795.58894348</v>
      </c>
      <c r="Y580" s="99">
        <v>1076965.7729492199</v>
      </c>
      <c r="Z580" s="99">
        <v>233134.671194077</v>
      </c>
      <c r="AA580" s="99">
        <v>31232.455640315999</v>
      </c>
      <c r="AB580" s="99">
        <v>0</v>
      </c>
      <c r="AC580" s="99">
        <v>14097415.716796899</v>
      </c>
      <c r="AD580" s="99">
        <v>350343.445701599</v>
      </c>
      <c r="AE580" s="99">
        <v>660542.69197845506</v>
      </c>
      <c r="AF580" s="99">
        <v>1983157.54656982</v>
      </c>
      <c r="AG580" s="99">
        <v>998913.15161895799</v>
      </c>
      <c r="AH580" s="99">
        <v>1462723.1506652799</v>
      </c>
      <c r="AI580" s="99">
        <v>0</v>
      </c>
      <c r="AJ580" s="99">
        <v>481291.23336410499</v>
      </c>
      <c r="AK580" s="99">
        <v>204658.78767204299</v>
      </c>
      <c r="AL580" s="99">
        <v>0</v>
      </c>
      <c r="AM580" s="99">
        <v>60033.1086440086</v>
      </c>
      <c r="AN580" s="99">
        <v>14445794.408813501</v>
      </c>
      <c r="AO580" s="99">
        <v>33490892.972167999</v>
      </c>
      <c r="AP580" s="99">
        <v>439.15596312284498</v>
      </c>
      <c r="AQ580" s="99">
        <v>12913934.9381104</v>
      </c>
      <c r="AR580" s="99">
        <v>8146539.0100097703</v>
      </c>
      <c r="AS580" s="99">
        <v>1755373.4791107201</v>
      </c>
      <c r="AT580" s="99">
        <v>230996.695066452</v>
      </c>
      <c r="AU580" s="99">
        <v>0</v>
      </c>
      <c r="AV580" s="99">
        <v>37416128.822265603</v>
      </c>
      <c r="AW580" s="99">
        <v>995738.93010711705</v>
      </c>
      <c r="AX580" s="99">
        <v>5936162.14489746</v>
      </c>
      <c r="AY580" s="99">
        <v>16940378.602783199</v>
      </c>
      <c r="AZ580" s="99">
        <v>7678040.1431884803</v>
      </c>
      <c r="BA580" s="99">
        <v>12330827.446167</v>
      </c>
      <c r="BB580" s="99">
        <v>0</v>
      </c>
      <c r="BC580" s="99">
        <v>3836664.7207336398</v>
      </c>
      <c r="BD580" s="99">
        <v>1526442.1304016099</v>
      </c>
      <c r="BE580" s="99">
        <v>0</v>
      </c>
      <c r="BF580" s="99">
        <v>459965.46736526501</v>
      </c>
      <c r="BG580" s="99">
        <v>38622318.359375</v>
      </c>
      <c r="BH580" s="99">
        <v>7935528.9774780301</v>
      </c>
      <c r="BI580" s="99">
        <v>35.4399839947</v>
      </c>
      <c r="BJ580" s="99">
        <v>4221524.8301391602</v>
      </c>
      <c r="BK580" s="99">
        <v>2947599.2175598098</v>
      </c>
      <c r="BL580" s="99">
        <v>0</v>
      </c>
      <c r="BM580" s="99">
        <v>0</v>
      </c>
      <c r="BN580" s="99">
        <v>0</v>
      </c>
      <c r="BO580" s="99">
        <v>0</v>
      </c>
      <c r="BP580" s="99">
        <v>0</v>
      </c>
      <c r="BQ580" s="99">
        <v>0</v>
      </c>
      <c r="BR580" s="99">
        <v>5074914.6237182599</v>
      </c>
      <c r="BS580" s="99">
        <v>2728134.7642517099</v>
      </c>
      <c r="BT580" s="99">
        <v>2399485.7249145498</v>
      </c>
      <c r="BU580" s="99">
        <v>0</v>
      </c>
      <c r="BV580" s="99">
        <v>1918146.78109741</v>
      </c>
      <c r="BW580" s="99">
        <v>178584.801902771</v>
      </c>
      <c r="BX580" s="99">
        <v>0</v>
      </c>
      <c r="BY580" s="99">
        <v>0</v>
      </c>
      <c r="BZ580" s="99">
        <v>0</v>
      </c>
      <c r="CA580" s="99">
        <v>91884.898308753996</v>
      </c>
      <c r="CB580" s="99">
        <v>5593865.3236694299</v>
      </c>
      <c r="CC580" s="99">
        <v>46761086.490234397</v>
      </c>
      <c r="CD580" s="99">
        <v>12164889.555786099</v>
      </c>
      <c r="CE580" s="99">
        <v>1675.19859516621</v>
      </c>
      <c r="CF580" s="99">
        <v>264559.27009582502</v>
      </c>
      <c r="CG580" s="99">
        <v>1984964.8140258801</v>
      </c>
      <c r="CH580" s="99">
        <v>0</v>
      </c>
      <c r="CI580" s="99">
        <v>93558.414580345197</v>
      </c>
      <c r="CJ580" s="99">
        <v>5860522.37609863</v>
      </c>
      <c r="CK580" s="99">
        <v>48814597.491699196</v>
      </c>
      <c r="CL580" s="99">
        <v>12340580.3607178</v>
      </c>
      <c r="CM580" s="166">
        <v>136928.609191895</v>
      </c>
      <c r="CN580" s="166">
        <v>20329118.3356934</v>
      </c>
      <c r="CO580" s="166">
        <v>87401066.885742202</v>
      </c>
      <c r="CP580" s="99">
        <v>12340580.3607178</v>
      </c>
      <c r="CQ580" s="99">
        <v>0</v>
      </c>
      <c r="CR580" s="99">
        <v>0</v>
      </c>
      <c r="CS580" s="99">
        <v>0</v>
      </c>
      <c r="CT580" s="99">
        <v>0</v>
      </c>
      <c r="CU580" s="98">
        <v>23372.462307918999</v>
      </c>
      <c r="CV580" s="98">
        <v>42055.201683361003</v>
      </c>
      <c r="CW580" s="98">
        <v>5858424.5937652551</v>
      </c>
      <c r="CX580" s="98">
        <v>48746051.304260276</v>
      </c>
    </row>
    <row r="581" spans="1:102" x14ac:dyDescent="0.2">
      <c r="A581" s="98" t="s">
        <v>60</v>
      </c>
      <c r="B581" s="100">
        <v>39965</v>
      </c>
      <c r="C581" s="99">
        <v>72695.148587226897</v>
      </c>
      <c r="D581" s="99">
        <v>0</v>
      </c>
      <c r="E581" s="99">
        <v>19625.353637933698</v>
      </c>
      <c r="F581" s="99">
        <v>14515.421531558</v>
      </c>
      <c r="G581" s="99">
        <v>1510.69875663519</v>
      </c>
      <c r="H581" s="99">
        <v>194.36581663787399</v>
      </c>
      <c r="I581" s="99">
        <v>0</v>
      </c>
      <c r="J581" s="99">
        <v>41803.101235389702</v>
      </c>
      <c r="K581" s="99">
        <v>2223.92669999599</v>
      </c>
      <c r="L581" s="99">
        <v>14562.170664548899</v>
      </c>
      <c r="M581" s="99">
        <v>38311.340022563898</v>
      </c>
      <c r="N581" s="99">
        <v>7609.1410161256799</v>
      </c>
      <c r="O581" s="99">
        <v>29659.1445901394</v>
      </c>
      <c r="P581" s="99">
        <v>0</v>
      </c>
      <c r="Q581" s="99">
        <v>4338.2540299892398</v>
      </c>
      <c r="R581" s="99">
        <v>1362.1761907488101</v>
      </c>
      <c r="S581" s="99">
        <v>0</v>
      </c>
      <c r="T581" s="99">
        <v>384.19703509286001</v>
      </c>
      <c r="U581" s="99">
        <v>43961.482299804702</v>
      </c>
      <c r="V581" s="99">
        <v>3984714.4472656301</v>
      </c>
      <c r="W581" s="99">
        <v>52.348089043982299</v>
      </c>
      <c r="X581" s="99">
        <v>1612405.8955993699</v>
      </c>
      <c r="Y581" s="99">
        <v>1047370.235672</v>
      </c>
      <c r="Z581" s="99">
        <v>241123.527383804</v>
      </c>
      <c r="AA581" s="99">
        <v>26004.5219786167</v>
      </c>
      <c r="AB581" s="99">
        <v>0</v>
      </c>
      <c r="AC581" s="99">
        <v>14334027.975463901</v>
      </c>
      <c r="AD581" s="99">
        <v>270135.49354171799</v>
      </c>
      <c r="AE581" s="99">
        <v>660934.90118408203</v>
      </c>
      <c r="AF581" s="99">
        <v>1985811.32304382</v>
      </c>
      <c r="AG581" s="99">
        <v>984305.63424682606</v>
      </c>
      <c r="AH581" s="99">
        <v>1471232.68019104</v>
      </c>
      <c r="AI581" s="99">
        <v>0</v>
      </c>
      <c r="AJ581" s="99">
        <v>486503.32743072498</v>
      </c>
      <c r="AK581" s="99">
        <v>207965.097291946</v>
      </c>
      <c r="AL581" s="99">
        <v>0</v>
      </c>
      <c r="AM581" s="99">
        <v>58359.430904865301</v>
      </c>
      <c r="AN581" s="99">
        <v>14572351.746582</v>
      </c>
      <c r="AO581" s="99">
        <v>34728881.473632798</v>
      </c>
      <c r="AP581" s="99">
        <v>736.02215546369598</v>
      </c>
      <c r="AQ581" s="99">
        <v>12491180.393066401</v>
      </c>
      <c r="AR581" s="99">
        <v>7896706.87182617</v>
      </c>
      <c r="AS581" s="99">
        <v>1820194.83712769</v>
      </c>
      <c r="AT581" s="99">
        <v>192483.672618866</v>
      </c>
      <c r="AU581" s="99">
        <v>0</v>
      </c>
      <c r="AV581" s="99">
        <v>38826534.782714799</v>
      </c>
      <c r="AW581" s="99">
        <v>772020.99536132801</v>
      </c>
      <c r="AX581" s="99">
        <v>5966276.8831176804</v>
      </c>
      <c r="AY581" s="99">
        <v>17090841.415771499</v>
      </c>
      <c r="AZ581" s="99">
        <v>7597779.2321167002</v>
      </c>
      <c r="BA581" s="99">
        <v>12514587.5939941</v>
      </c>
      <c r="BB581" s="99">
        <v>0</v>
      </c>
      <c r="BC581" s="99">
        <v>3917189.0461730999</v>
      </c>
      <c r="BD581" s="99">
        <v>1552049.5571441699</v>
      </c>
      <c r="BE581" s="99">
        <v>0</v>
      </c>
      <c r="BF581" s="99">
        <v>453671.17606353801</v>
      </c>
      <c r="BG581" s="99">
        <v>39151659.016113304</v>
      </c>
      <c r="BH581" s="99">
        <v>8138749.7341308603</v>
      </c>
      <c r="BI581" s="99">
        <v>34.404325899668002</v>
      </c>
      <c r="BJ581" s="99">
        <v>4096919.4772033701</v>
      </c>
      <c r="BK581" s="99">
        <v>2887756.5923767099</v>
      </c>
      <c r="BL581" s="99">
        <v>0</v>
      </c>
      <c r="BM581" s="99">
        <v>0</v>
      </c>
      <c r="BN581" s="99">
        <v>0</v>
      </c>
      <c r="BO581" s="99">
        <v>0</v>
      </c>
      <c r="BP581" s="99">
        <v>0</v>
      </c>
      <c r="BQ581" s="99">
        <v>0</v>
      </c>
      <c r="BR581" s="99">
        <v>5178922.6661377</v>
      </c>
      <c r="BS581" s="99">
        <v>2709639.4281616202</v>
      </c>
      <c r="BT581" s="99">
        <v>2435274.7502746601</v>
      </c>
      <c r="BU581" s="99">
        <v>0</v>
      </c>
      <c r="BV581" s="99">
        <v>1946921.92805481</v>
      </c>
      <c r="BW581" s="99">
        <v>181643.24779510501</v>
      </c>
      <c r="BX581" s="99">
        <v>0</v>
      </c>
      <c r="BY581" s="99">
        <v>0</v>
      </c>
      <c r="BZ581" s="99">
        <v>0</v>
      </c>
      <c r="CA581" s="99">
        <v>92390.287211418196</v>
      </c>
      <c r="CB581" s="99">
        <v>5583590.6862182599</v>
      </c>
      <c r="CC581" s="99">
        <v>47025154.047363304</v>
      </c>
      <c r="CD581" s="99">
        <v>12246079.9797363</v>
      </c>
      <c r="CE581" s="99">
        <v>1708.40734605491</v>
      </c>
      <c r="CF581" s="99">
        <v>266631.04881286598</v>
      </c>
      <c r="CG581" s="99">
        <v>2010753.56324768</v>
      </c>
      <c r="CH581" s="99">
        <v>0</v>
      </c>
      <c r="CI581" s="99">
        <v>94095.876806259199</v>
      </c>
      <c r="CJ581" s="99">
        <v>5853848.3361816397</v>
      </c>
      <c r="CK581" s="99">
        <v>48931203.622558601</v>
      </c>
      <c r="CL581" s="99">
        <v>12427847.1179199</v>
      </c>
      <c r="CM581" s="166">
        <v>137776.555025101</v>
      </c>
      <c r="CN581" s="166">
        <v>20469081.798095699</v>
      </c>
      <c r="CO581" s="166">
        <v>88263590.46875</v>
      </c>
      <c r="CP581" s="99">
        <v>12427847.1179199</v>
      </c>
      <c r="CQ581" s="99">
        <v>0</v>
      </c>
      <c r="CR581" s="99">
        <v>0</v>
      </c>
      <c r="CS581" s="99">
        <v>0</v>
      </c>
      <c r="CT581" s="99">
        <v>0</v>
      </c>
      <c r="CU581" s="98">
        <v>22015.85683008</v>
      </c>
      <c r="CV581" s="98">
        <v>43057.235466562997</v>
      </c>
      <c r="CW581" s="98">
        <v>5850221.7350311261</v>
      </c>
      <c r="CX581" s="98">
        <v>49035907.610610984</v>
      </c>
    </row>
    <row r="582" spans="1:102" x14ac:dyDescent="0.2">
      <c r="A582" s="98" t="s">
        <v>60</v>
      </c>
      <c r="B582" s="100">
        <v>40057</v>
      </c>
      <c r="C582" s="99">
        <v>73984.9386796951</v>
      </c>
      <c r="D582" s="99">
        <v>0</v>
      </c>
      <c r="E582" s="99">
        <v>19001.302895307501</v>
      </c>
      <c r="F582" s="99">
        <v>14210.315850257901</v>
      </c>
      <c r="G582" s="99">
        <v>1648.6580097675301</v>
      </c>
      <c r="H582" s="99">
        <v>130.86050527915401</v>
      </c>
      <c r="I582" s="99">
        <v>0</v>
      </c>
      <c r="J582" s="99">
        <v>42559.933809757204</v>
      </c>
      <c r="K582" s="99">
        <v>1661.05560649931</v>
      </c>
      <c r="L582" s="99">
        <v>14109.6621322632</v>
      </c>
      <c r="M582" s="99">
        <v>38388.205038070701</v>
      </c>
      <c r="N582" s="99">
        <v>7565.7484436631203</v>
      </c>
      <c r="O582" s="99">
        <v>30376.9837651253</v>
      </c>
      <c r="P582" s="99">
        <v>0</v>
      </c>
      <c r="Q582" s="99">
        <v>4323.1435814499901</v>
      </c>
      <c r="R582" s="99">
        <v>1429.08556735516</v>
      </c>
      <c r="S582" s="99">
        <v>0</v>
      </c>
      <c r="T582" s="99">
        <v>407.06372726336099</v>
      </c>
      <c r="U582" s="99">
        <v>44248.694953441598</v>
      </c>
      <c r="V582" s="99">
        <v>4031474.4563903799</v>
      </c>
      <c r="W582" s="99">
        <v>56.2171397106722</v>
      </c>
      <c r="X582" s="99">
        <v>1550050.8004608201</v>
      </c>
      <c r="Y582" s="99">
        <v>1021830.02029419</v>
      </c>
      <c r="Z582" s="99">
        <v>247595.06172561599</v>
      </c>
      <c r="AA582" s="99">
        <v>19119.483220815699</v>
      </c>
      <c r="AB582" s="99">
        <v>0</v>
      </c>
      <c r="AC582" s="99">
        <v>14579303.948242201</v>
      </c>
      <c r="AD582" s="99">
        <v>194739.44100952099</v>
      </c>
      <c r="AE582" s="99">
        <v>642379.83090209996</v>
      </c>
      <c r="AF582" s="99">
        <v>1982358.41279602</v>
      </c>
      <c r="AG582" s="99">
        <v>974973.95717620896</v>
      </c>
      <c r="AH582" s="99">
        <v>1481307.68551636</v>
      </c>
      <c r="AI582" s="99">
        <v>0</v>
      </c>
      <c r="AJ582" s="99">
        <v>483346.04512405401</v>
      </c>
      <c r="AK582" s="99">
        <v>206614.182699203</v>
      </c>
      <c r="AL582" s="99">
        <v>0</v>
      </c>
      <c r="AM582" s="99">
        <v>60112.661834240003</v>
      </c>
      <c r="AN582" s="99">
        <v>14783367.462402301</v>
      </c>
      <c r="AO582" s="99">
        <v>35348570.402343802</v>
      </c>
      <c r="AP582" s="99">
        <v>797.53564311564003</v>
      </c>
      <c r="AQ582" s="99">
        <v>12038212.1590576</v>
      </c>
      <c r="AR582" s="99">
        <v>7759841.33557129</v>
      </c>
      <c r="AS582" s="99">
        <v>1888025.85214233</v>
      </c>
      <c r="AT582" s="99">
        <v>139258.516447067</v>
      </c>
      <c r="AU582" s="99">
        <v>0</v>
      </c>
      <c r="AV582" s="99">
        <v>39797449.549316399</v>
      </c>
      <c r="AW582" s="99">
        <v>560429.73308563197</v>
      </c>
      <c r="AX582" s="99">
        <v>5831405.1763915997</v>
      </c>
      <c r="AY582" s="99">
        <v>17187025.510009799</v>
      </c>
      <c r="AZ582" s="99">
        <v>7601375.6187744103</v>
      </c>
      <c r="BA582" s="99">
        <v>12664286.6875</v>
      </c>
      <c r="BB582" s="99">
        <v>0</v>
      </c>
      <c r="BC582" s="99">
        <v>3900718.6784668001</v>
      </c>
      <c r="BD582" s="99">
        <v>1566490.4325103799</v>
      </c>
      <c r="BE582" s="99">
        <v>0</v>
      </c>
      <c r="BF582" s="99">
        <v>464446.80090332002</v>
      </c>
      <c r="BG582" s="99">
        <v>40027712.364257798</v>
      </c>
      <c r="BH582" s="99">
        <v>8304520.2361450205</v>
      </c>
      <c r="BI582" s="99">
        <v>48.145448112860301</v>
      </c>
      <c r="BJ582" s="99">
        <v>4006184.0622863802</v>
      </c>
      <c r="BK582" s="99">
        <v>2830323.3371887198</v>
      </c>
      <c r="BL582" s="99">
        <v>0</v>
      </c>
      <c r="BM582" s="99">
        <v>0</v>
      </c>
      <c r="BN582" s="99">
        <v>0</v>
      </c>
      <c r="BO582" s="99">
        <v>0</v>
      </c>
      <c r="BP582" s="99">
        <v>0</v>
      </c>
      <c r="BQ582" s="99">
        <v>0</v>
      </c>
      <c r="BR582" s="99">
        <v>5216437.2565917997</v>
      </c>
      <c r="BS582" s="99">
        <v>2711408.3120117201</v>
      </c>
      <c r="BT582" s="99">
        <v>2461212.5788269001</v>
      </c>
      <c r="BU582" s="99">
        <v>0</v>
      </c>
      <c r="BV582" s="99">
        <v>1941721.9832153299</v>
      </c>
      <c r="BW582" s="99">
        <v>181941.41373062099</v>
      </c>
      <c r="BX582" s="99">
        <v>0</v>
      </c>
      <c r="BY582" s="99">
        <v>0</v>
      </c>
      <c r="BZ582" s="99">
        <v>0</v>
      </c>
      <c r="CA582" s="99">
        <v>93001.880523681597</v>
      </c>
      <c r="CB582" s="99">
        <v>5554758.3700561495</v>
      </c>
      <c r="CC582" s="99">
        <v>47168508.703613304</v>
      </c>
      <c r="CD582" s="99">
        <v>12291899.5164795</v>
      </c>
      <c r="CE582" s="99">
        <v>1778.6833443641699</v>
      </c>
      <c r="CF582" s="99">
        <v>267080.250312805</v>
      </c>
      <c r="CG582" s="99">
        <v>2034691.5925292999</v>
      </c>
      <c r="CH582" s="99">
        <v>0</v>
      </c>
      <c r="CI582" s="99">
        <v>94775.303726196304</v>
      </c>
      <c r="CJ582" s="99">
        <v>5815679.7708740197</v>
      </c>
      <c r="CK582" s="99">
        <v>49099788.373046897</v>
      </c>
      <c r="CL582" s="99">
        <v>12472374.978515601</v>
      </c>
      <c r="CM582" s="166">
        <v>138727.65150833101</v>
      </c>
      <c r="CN582" s="166">
        <v>20608916.807617199</v>
      </c>
      <c r="CO582" s="166">
        <v>89199032.105468795</v>
      </c>
      <c r="CP582" s="99">
        <v>12472374.978515601</v>
      </c>
      <c r="CQ582" s="99">
        <v>0</v>
      </c>
      <c r="CR582" s="99">
        <v>0</v>
      </c>
      <c r="CS582" s="99">
        <v>0</v>
      </c>
      <c r="CT582" s="99">
        <v>0</v>
      </c>
      <c r="CU582" s="98">
        <v>20777.431979845998</v>
      </c>
      <c r="CV582" s="98">
        <v>43914.667946783004</v>
      </c>
      <c r="CW582" s="98">
        <v>5821838.6203689547</v>
      </c>
      <c r="CX582" s="98">
        <v>49203200.2961426</v>
      </c>
    </row>
    <row r="583" spans="1:102" x14ac:dyDescent="0.2">
      <c r="A583" s="98" t="s">
        <v>60</v>
      </c>
      <c r="B583" s="100">
        <v>40148</v>
      </c>
      <c r="C583" s="99">
        <v>75226.180082321196</v>
      </c>
      <c r="D583" s="99">
        <v>0</v>
      </c>
      <c r="E583" s="99">
        <v>18403.217272043199</v>
      </c>
      <c r="F583" s="99">
        <v>13906.1835947037</v>
      </c>
      <c r="G583" s="99">
        <v>1691.0957264006099</v>
      </c>
      <c r="H583" s="99">
        <v>84.230937897227705</v>
      </c>
      <c r="I583" s="99">
        <v>0</v>
      </c>
      <c r="J583" s="99">
        <v>43489.276128292098</v>
      </c>
      <c r="K583" s="99">
        <v>1192.4239012897001</v>
      </c>
      <c r="L583" s="99">
        <v>13695.423710823099</v>
      </c>
      <c r="M583" s="99">
        <v>38348.039281368299</v>
      </c>
      <c r="N583" s="99">
        <v>7497.2390121221497</v>
      </c>
      <c r="O583" s="99">
        <v>31465.334180355101</v>
      </c>
      <c r="P583" s="99">
        <v>0</v>
      </c>
      <c r="Q583" s="99">
        <v>4284.5025676488904</v>
      </c>
      <c r="R583" s="99">
        <v>1445.9272582978001</v>
      </c>
      <c r="S583" s="99">
        <v>0</v>
      </c>
      <c r="T583" s="99">
        <v>396.89025974273699</v>
      </c>
      <c r="U583" s="99">
        <v>44729.814738273599</v>
      </c>
      <c r="V583" s="99">
        <v>4085771.6891479502</v>
      </c>
      <c r="W583" s="99">
        <v>26.655029285931999</v>
      </c>
      <c r="X583" s="99">
        <v>1488190.6985321001</v>
      </c>
      <c r="Y583" s="99">
        <v>987694.39038085903</v>
      </c>
      <c r="Z583" s="99">
        <v>253426.46881103501</v>
      </c>
      <c r="AA583" s="99">
        <v>11140.811036467599</v>
      </c>
      <c r="AB583" s="99">
        <v>0</v>
      </c>
      <c r="AC583" s="99">
        <v>14695269.0656738</v>
      </c>
      <c r="AD583" s="99">
        <v>120958.622376442</v>
      </c>
      <c r="AE583" s="99">
        <v>622590.46014404297</v>
      </c>
      <c r="AF583" s="99">
        <v>1971685.4855194101</v>
      </c>
      <c r="AG583" s="99">
        <v>958181.63166046096</v>
      </c>
      <c r="AH583" s="99">
        <v>1524976.4729156501</v>
      </c>
      <c r="AI583" s="99">
        <v>0</v>
      </c>
      <c r="AJ583" s="99">
        <v>479723.45815658598</v>
      </c>
      <c r="AK583" s="99">
        <v>205856.416156769</v>
      </c>
      <c r="AL583" s="99">
        <v>0</v>
      </c>
      <c r="AM583" s="99">
        <v>58248.320634365104</v>
      </c>
      <c r="AN583" s="99">
        <v>14805861.9915771</v>
      </c>
      <c r="AO583" s="99">
        <v>36106615.046875</v>
      </c>
      <c r="AP583" s="99">
        <v>419.92072527855601</v>
      </c>
      <c r="AQ583" s="99">
        <v>11638915.8276367</v>
      </c>
      <c r="AR583" s="99">
        <v>7544946.9764404297</v>
      </c>
      <c r="AS583" s="99">
        <v>1951800.98864746</v>
      </c>
      <c r="AT583" s="99">
        <v>82705.595407486006</v>
      </c>
      <c r="AU583" s="99">
        <v>0</v>
      </c>
      <c r="AV583" s="99">
        <v>40015704.460449196</v>
      </c>
      <c r="AW583" s="99">
        <v>354177.812057495</v>
      </c>
      <c r="AX583" s="99">
        <v>5760512.7017211895</v>
      </c>
      <c r="AY583" s="99">
        <v>17264560.271728501</v>
      </c>
      <c r="AZ583" s="99">
        <v>7578442.55224609</v>
      </c>
      <c r="BA583" s="99">
        <v>13141437.904296899</v>
      </c>
      <c r="BB583" s="99">
        <v>0</v>
      </c>
      <c r="BC583" s="99">
        <v>3902962.4367065402</v>
      </c>
      <c r="BD583" s="99">
        <v>1571849.72979736</v>
      </c>
      <c r="BE583" s="99">
        <v>0</v>
      </c>
      <c r="BF583" s="99">
        <v>458134.00878143299</v>
      </c>
      <c r="BG583" s="99">
        <v>40488219.6162109</v>
      </c>
      <c r="BH583" s="99">
        <v>8512089.1386718806</v>
      </c>
      <c r="BI583" s="99">
        <v>27.930685423780201</v>
      </c>
      <c r="BJ583" s="99">
        <v>3931448.6354064899</v>
      </c>
      <c r="BK583" s="99">
        <v>2788605.3477477999</v>
      </c>
      <c r="BL583" s="99">
        <v>0</v>
      </c>
      <c r="BM583" s="99">
        <v>0</v>
      </c>
      <c r="BN583" s="99">
        <v>0</v>
      </c>
      <c r="BO583" s="99">
        <v>0</v>
      </c>
      <c r="BP583" s="99">
        <v>0</v>
      </c>
      <c r="BQ583" s="99">
        <v>0</v>
      </c>
      <c r="BR583" s="99">
        <v>5210269.4216918899</v>
      </c>
      <c r="BS583" s="99">
        <v>2706576.5442504901</v>
      </c>
      <c r="BT583" s="99">
        <v>2555681.7043762198</v>
      </c>
      <c r="BU583" s="99">
        <v>0</v>
      </c>
      <c r="BV583" s="99">
        <v>1948439.8336181601</v>
      </c>
      <c r="BW583" s="99">
        <v>182801.870132446</v>
      </c>
      <c r="BX583" s="99">
        <v>0</v>
      </c>
      <c r="BY583" s="99">
        <v>0</v>
      </c>
      <c r="BZ583" s="99">
        <v>0</v>
      </c>
      <c r="CA583" s="99">
        <v>93577.843538284302</v>
      </c>
      <c r="CB583" s="99">
        <v>5546698.6322021503</v>
      </c>
      <c r="CC583" s="99">
        <v>47588924.3193359</v>
      </c>
      <c r="CD583" s="99">
        <v>12437202.138427701</v>
      </c>
      <c r="CE583" s="99">
        <v>1772.4651333540701</v>
      </c>
      <c r="CF583" s="99">
        <v>264295.08082962001</v>
      </c>
      <c r="CG583" s="99">
        <v>2029320.47686768</v>
      </c>
      <c r="CH583" s="99">
        <v>0</v>
      </c>
      <c r="CI583" s="99">
        <v>95361.543771743804</v>
      </c>
      <c r="CJ583" s="99">
        <v>5811930.5827026404</v>
      </c>
      <c r="CK583" s="99">
        <v>49586024.826171897</v>
      </c>
      <c r="CL583" s="99">
        <v>12625511.4154053</v>
      </c>
      <c r="CM583" s="166">
        <v>139870.93633651701</v>
      </c>
      <c r="CN583" s="166">
        <v>20606966.611572299</v>
      </c>
      <c r="CO583" s="166">
        <v>90122001.328125</v>
      </c>
      <c r="CP583" s="99">
        <v>12625511.4154053</v>
      </c>
      <c r="CQ583" s="99">
        <v>0</v>
      </c>
      <c r="CR583" s="99">
        <v>0</v>
      </c>
      <c r="CS583" s="99">
        <v>0</v>
      </c>
      <c r="CT583" s="99">
        <v>0</v>
      </c>
      <c r="CU583" s="98">
        <v>19731.327062908</v>
      </c>
      <c r="CV583" s="98">
        <v>44920.998974388</v>
      </c>
      <c r="CW583" s="98">
        <v>5810993.7130317707</v>
      </c>
      <c r="CX583" s="98">
        <v>49618244.796203583</v>
      </c>
    </row>
    <row r="584" spans="1:102" x14ac:dyDescent="0.2">
      <c r="A584" s="98" t="s">
        <v>60</v>
      </c>
      <c r="B584" s="100">
        <v>40238</v>
      </c>
      <c r="C584" s="99">
        <v>75640.866935729995</v>
      </c>
      <c r="D584" s="99">
        <v>0</v>
      </c>
      <c r="E584" s="99">
        <v>17726.962932825099</v>
      </c>
      <c r="F584" s="99">
        <v>13697.924063086501</v>
      </c>
      <c r="G584" s="99">
        <v>1757.69516550004</v>
      </c>
      <c r="H584" s="99">
        <v>0</v>
      </c>
      <c r="I584" s="99">
        <v>0</v>
      </c>
      <c r="J584" s="99">
        <v>44176.969934463501</v>
      </c>
      <c r="K584" s="99">
        <v>893.42854431271599</v>
      </c>
      <c r="L584" s="99">
        <v>13781.3623464108</v>
      </c>
      <c r="M584" s="99">
        <v>38285.959562301599</v>
      </c>
      <c r="N584" s="99">
        <v>7491.9049152135804</v>
      </c>
      <c r="O584" s="99">
        <v>31407.071161270102</v>
      </c>
      <c r="P584" s="99">
        <v>0</v>
      </c>
      <c r="Q584" s="99">
        <v>4234.3945155739802</v>
      </c>
      <c r="R584" s="99">
        <v>1446.6938316523999</v>
      </c>
      <c r="S584" s="99">
        <v>0</v>
      </c>
      <c r="T584" s="99">
        <v>374.78015942499002</v>
      </c>
      <c r="U584" s="99">
        <v>45061.116611003898</v>
      </c>
      <c r="V584" s="99">
        <v>4094944.4838256799</v>
      </c>
      <c r="W584" s="99">
        <v>54.6823042165488</v>
      </c>
      <c r="X584" s="99">
        <v>1412337.5132293699</v>
      </c>
      <c r="Y584" s="99">
        <v>958636.43152618397</v>
      </c>
      <c r="Z584" s="99">
        <v>260399.10292244001</v>
      </c>
      <c r="AA584" s="99">
        <v>0</v>
      </c>
      <c r="AB584" s="99">
        <v>0</v>
      </c>
      <c r="AC584" s="99">
        <v>14911231.923583999</v>
      </c>
      <c r="AD584" s="99">
        <v>86539.578418731704</v>
      </c>
      <c r="AE584" s="99">
        <v>610861.19091796898</v>
      </c>
      <c r="AF584" s="99">
        <v>1967489.9593505899</v>
      </c>
      <c r="AG584" s="99">
        <v>944678.38365936303</v>
      </c>
      <c r="AH584" s="99">
        <v>1532232.0500030499</v>
      </c>
      <c r="AI584" s="99">
        <v>0</v>
      </c>
      <c r="AJ584" s="99">
        <v>471614.58206176799</v>
      </c>
      <c r="AK584" s="99">
        <v>205965.764320374</v>
      </c>
      <c r="AL584" s="99">
        <v>0</v>
      </c>
      <c r="AM584" s="99">
        <v>55961.7086210251</v>
      </c>
      <c r="AN584" s="99">
        <v>14951586.2315674</v>
      </c>
      <c r="AO584" s="99">
        <v>36441865.566894501</v>
      </c>
      <c r="AP584" s="99">
        <v>796.24273636937096</v>
      </c>
      <c r="AQ584" s="99">
        <v>11282676.139526401</v>
      </c>
      <c r="AR584" s="99">
        <v>7483036.2581176804</v>
      </c>
      <c r="AS584" s="99">
        <v>2029306.3836517299</v>
      </c>
      <c r="AT584" s="99">
        <v>0</v>
      </c>
      <c r="AU584" s="99">
        <v>0</v>
      </c>
      <c r="AV584" s="99">
        <v>40373193.215332001</v>
      </c>
      <c r="AW584" s="99">
        <v>253872.05984497099</v>
      </c>
      <c r="AX584" s="99">
        <v>5714222.90026855</v>
      </c>
      <c r="AY584" s="99">
        <v>17404095.729980499</v>
      </c>
      <c r="AZ584" s="99">
        <v>7516689.6207885696</v>
      </c>
      <c r="BA584" s="99">
        <v>13310323.407714801</v>
      </c>
      <c r="BB584" s="99">
        <v>0</v>
      </c>
      <c r="BC584" s="99">
        <v>3862991.9091796898</v>
      </c>
      <c r="BD584" s="99">
        <v>1591330.7438507101</v>
      </c>
      <c r="BE584" s="99">
        <v>0</v>
      </c>
      <c r="BF584" s="99">
        <v>446985.03236389201</v>
      </c>
      <c r="BG584" s="99">
        <v>41218206.5693359</v>
      </c>
      <c r="BH584" s="99">
        <v>8635698.9497070294</v>
      </c>
      <c r="BI584" s="99">
        <v>72.282344155944898</v>
      </c>
      <c r="BJ584" s="99">
        <v>3808444.5642089802</v>
      </c>
      <c r="BK584" s="99">
        <v>2755092.0345153799</v>
      </c>
      <c r="BL584" s="99">
        <v>0</v>
      </c>
      <c r="BM584" s="99">
        <v>0</v>
      </c>
      <c r="BN584" s="99">
        <v>0</v>
      </c>
      <c r="BO584" s="99">
        <v>0</v>
      </c>
      <c r="BP584" s="99">
        <v>0</v>
      </c>
      <c r="BQ584" s="99">
        <v>0</v>
      </c>
      <c r="BR584" s="99">
        <v>5272611.2330932599</v>
      </c>
      <c r="BS584" s="99">
        <v>2660588.84124756</v>
      </c>
      <c r="BT584" s="99">
        <v>2589964.2250060998</v>
      </c>
      <c r="BU584" s="99">
        <v>0</v>
      </c>
      <c r="BV584" s="99">
        <v>1929832.8693542499</v>
      </c>
      <c r="BW584" s="99">
        <v>184217.81485176101</v>
      </c>
      <c r="BX584" s="99">
        <v>0</v>
      </c>
      <c r="BY584" s="99">
        <v>0</v>
      </c>
      <c r="BZ584" s="99">
        <v>0</v>
      </c>
      <c r="CA584" s="99">
        <v>93344.228835105896</v>
      </c>
      <c r="CB584" s="99">
        <v>5522967.1941528302</v>
      </c>
      <c r="CC584" s="99">
        <v>47744037.808105499</v>
      </c>
      <c r="CD584" s="99">
        <v>12460406.970214801</v>
      </c>
      <c r="CE584" s="99">
        <v>1766.8888590633901</v>
      </c>
      <c r="CF584" s="99">
        <v>261929.03499031099</v>
      </c>
      <c r="CG584" s="99">
        <v>2037822.08078003</v>
      </c>
      <c r="CH584" s="99">
        <v>0</v>
      </c>
      <c r="CI584" s="99">
        <v>95110.334220886201</v>
      </c>
      <c r="CJ584" s="99">
        <v>5784059.1220703097</v>
      </c>
      <c r="CK584" s="99">
        <v>49646391.248535201</v>
      </c>
      <c r="CL584" s="99">
        <v>12640933.3469238</v>
      </c>
      <c r="CM584" s="166">
        <v>139889.352460861</v>
      </c>
      <c r="CN584" s="166">
        <v>20801486.4682617</v>
      </c>
      <c r="CO584" s="166">
        <v>91159194.090820298</v>
      </c>
      <c r="CP584" s="99">
        <v>12640933.3469238</v>
      </c>
      <c r="CQ584" s="99">
        <v>0</v>
      </c>
      <c r="CR584" s="99">
        <v>0</v>
      </c>
      <c r="CS584" s="99">
        <v>0</v>
      </c>
      <c r="CT584" s="99">
        <v>0</v>
      </c>
      <c r="CU584" s="98">
        <v>18624.205736107</v>
      </c>
      <c r="CV584" s="98">
        <v>45660.412524195002</v>
      </c>
      <c r="CW584" s="98">
        <v>5784896.2291431408</v>
      </c>
      <c r="CX584" s="98">
        <v>49781859.888885528</v>
      </c>
    </row>
    <row r="585" spans="1:102" x14ac:dyDescent="0.2">
      <c r="A585" s="98" t="s">
        <v>60</v>
      </c>
      <c r="B585" s="100">
        <v>40330</v>
      </c>
      <c r="C585" s="99">
        <v>76257.726644516006</v>
      </c>
      <c r="D585" s="99">
        <v>0</v>
      </c>
      <c r="E585" s="99">
        <v>17314.575347423601</v>
      </c>
      <c r="F585" s="99">
        <v>13489.6566361189</v>
      </c>
      <c r="G585" s="99">
        <v>1805.43573766947</v>
      </c>
      <c r="H585" s="99">
        <v>0</v>
      </c>
      <c r="I585" s="99">
        <v>0</v>
      </c>
      <c r="J585" s="99">
        <v>44766.846799373598</v>
      </c>
      <c r="K585" s="99">
        <v>777.29219833761499</v>
      </c>
      <c r="L585" s="99">
        <v>14086.8233690262</v>
      </c>
      <c r="M585" s="99">
        <v>38456.352565765403</v>
      </c>
      <c r="N585" s="99">
        <v>7360.9869863986996</v>
      </c>
      <c r="O585" s="99">
        <v>31701.262061595899</v>
      </c>
      <c r="P585" s="99">
        <v>0</v>
      </c>
      <c r="Q585" s="99">
        <v>4232.9631761908504</v>
      </c>
      <c r="R585" s="99">
        <v>1482.12901948392</v>
      </c>
      <c r="S585" s="99">
        <v>0</v>
      </c>
      <c r="T585" s="99">
        <v>382.36287029460101</v>
      </c>
      <c r="U585" s="99">
        <v>45482.286231517799</v>
      </c>
      <c r="V585" s="99">
        <v>4146041.3847351102</v>
      </c>
      <c r="W585" s="99">
        <v>36.103958561550797</v>
      </c>
      <c r="X585" s="99">
        <v>1366846.2435607901</v>
      </c>
      <c r="Y585" s="99">
        <v>939265.34261321998</v>
      </c>
      <c r="Z585" s="99">
        <v>262297.7813797</v>
      </c>
      <c r="AA585" s="99">
        <v>0</v>
      </c>
      <c r="AB585" s="99">
        <v>0</v>
      </c>
      <c r="AC585" s="99">
        <v>15092693.060668901</v>
      </c>
      <c r="AD585" s="99">
        <v>70166.226531028704</v>
      </c>
      <c r="AE585" s="99">
        <v>618084.35288238502</v>
      </c>
      <c r="AF585" s="99">
        <v>1964652.98350525</v>
      </c>
      <c r="AG585" s="99">
        <v>922823.95719146705</v>
      </c>
      <c r="AH585" s="99">
        <v>1533773.5610046401</v>
      </c>
      <c r="AI585" s="99">
        <v>0</v>
      </c>
      <c r="AJ585" s="99">
        <v>469504.18078994798</v>
      </c>
      <c r="AK585" s="99">
        <v>205358.07840156599</v>
      </c>
      <c r="AL585" s="99">
        <v>0</v>
      </c>
      <c r="AM585" s="99">
        <v>55261.721560478203</v>
      </c>
      <c r="AN585" s="99">
        <v>15128581.291381801</v>
      </c>
      <c r="AO585" s="99">
        <v>37125132.245605499</v>
      </c>
      <c r="AP585" s="99">
        <v>540.887056179345</v>
      </c>
      <c r="AQ585" s="99">
        <v>10908689.3427734</v>
      </c>
      <c r="AR585" s="99">
        <v>7280191.7757568397</v>
      </c>
      <c r="AS585" s="99">
        <v>2054318.43138123</v>
      </c>
      <c r="AT585" s="99">
        <v>0</v>
      </c>
      <c r="AU585" s="99">
        <v>0</v>
      </c>
      <c r="AV585" s="99">
        <v>42144918.6005859</v>
      </c>
      <c r="AW585" s="99">
        <v>206813.552188873</v>
      </c>
      <c r="AX585" s="99">
        <v>5880842.6954956101</v>
      </c>
      <c r="AY585" s="99">
        <v>17507942.473877002</v>
      </c>
      <c r="AZ585" s="99">
        <v>7430357.8768920898</v>
      </c>
      <c r="BA585" s="99">
        <v>13400462.5041504</v>
      </c>
      <c r="BB585" s="99">
        <v>0</v>
      </c>
      <c r="BC585" s="99">
        <v>3873286.08901978</v>
      </c>
      <c r="BD585" s="99">
        <v>1598595.6914977999</v>
      </c>
      <c r="BE585" s="99">
        <v>0</v>
      </c>
      <c r="BF585" s="99">
        <v>443826.42584610003</v>
      </c>
      <c r="BG585" s="99">
        <v>41900393.458984397</v>
      </c>
      <c r="BH585" s="99">
        <v>8824644.1195068397</v>
      </c>
      <c r="BI585" s="99">
        <v>104.48085677810001</v>
      </c>
      <c r="BJ585" s="99">
        <v>3726246.0013427702</v>
      </c>
      <c r="BK585" s="99">
        <v>2702786.85546875</v>
      </c>
      <c r="BL585" s="99">
        <v>0</v>
      </c>
      <c r="BM585" s="99">
        <v>0</v>
      </c>
      <c r="BN585" s="99">
        <v>0</v>
      </c>
      <c r="BO585" s="99">
        <v>0</v>
      </c>
      <c r="BP585" s="99">
        <v>0</v>
      </c>
      <c r="BQ585" s="99">
        <v>0</v>
      </c>
      <c r="BR585" s="99">
        <v>5345362.1050415002</v>
      </c>
      <c r="BS585" s="99">
        <v>2646910.4239196801</v>
      </c>
      <c r="BT585" s="99">
        <v>2606229.1387634301</v>
      </c>
      <c r="BU585" s="99">
        <v>0</v>
      </c>
      <c r="BV585" s="99">
        <v>1940133.6495819101</v>
      </c>
      <c r="BW585" s="99">
        <v>186951.63612937901</v>
      </c>
      <c r="BX585" s="99">
        <v>0</v>
      </c>
      <c r="BY585" s="99">
        <v>0</v>
      </c>
      <c r="BZ585" s="99">
        <v>0</v>
      </c>
      <c r="CA585" s="99">
        <v>93617.023566246004</v>
      </c>
      <c r="CB585" s="99">
        <v>5477635.6387329102</v>
      </c>
      <c r="CC585" s="99">
        <v>47788033.5771484</v>
      </c>
      <c r="CD585" s="99">
        <v>12564037.8516846</v>
      </c>
      <c r="CE585" s="99">
        <v>1798.9053419679401</v>
      </c>
      <c r="CF585" s="99">
        <v>261056.266956329</v>
      </c>
      <c r="CG585" s="99">
        <v>2047215.5335540799</v>
      </c>
      <c r="CH585" s="99">
        <v>0</v>
      </c>
      <c r="CI585" s="99">
        <v>95410.9942302704</v>
      </c>
      <c r="CJ585" s="99">
        <v>5733926.6026001005</v>
      </c>
      <c r="CK585" s="99">
        <v>49778006.854003899</v>
      </c>
      <c r="CL585" s="99">
        <v>12751150.7507324</v>
      </c>
      <c r="CM585" s="166">
        <v>140586.76082801801</v>
      </c>
      <c r="CN585" s="166">
        <v>20861757.549804699</v>
      </c>
      <c r="CO585" s="166">
        <v>91789612.8984375</v>
      </c>
      <c r="CP585" s="99">
        <v>12751150.7507324</v>
      </c>
      <c r="CQ585" s="99">
        <v>0</v>
      </c>
      <c r="CR585" s="99">
        <v>0</v>
      </c>
      <c r="CS585" s="99">
        <v>0</v>
      </c>
      <c r="CT585" s="99">
        <v>0</v>
      </c>
      <c r="CU585" s="98">
        <v>18062.448487263999</v>
      </c>
      <c r="CV585" s="98">
        <v>46272.924161841001</v>
      </c>
      <c r="CW585" s="98">
        <v>5738691.9056892395</v>
      </c>
      <c r="CX585" s="98">
        <v>49835249.110702477</v>
      </c>
    </row>
    <row r="586" spans="1:102" x14ac:dyDescent="0.2">
      <c r="A586" s="98" t="s">
        <v>60</v>
      </c>
      <c r="B586" s="100">
        <v>40422</v>
      </c>
      <c r="C586" s="99">
        <v>76273.736966133103</v>
      </c>
      <c r="D586" s="99">
        <v>0</v>
      </c>
      <c r="E586" s="99">
        <v>16876.230096340201</v>
      </c>
      <c r="F586" s="99">
        <v>13217.4978317022</v>
      </c>
      <c r="G586" s="99">
        <v>1786.35446479917</v>
      </c>
      <c r="H586" s="99">
        <v>0</v>
      </c>
      <c r="I586" s="99">
        <v>0</v>
      </c>
      <c r="J586" s="99">
        <v>45091.566516399398</v>
      </c>
      <c r="K586" s="99">
        <v>662.03386016190098</v>
      </c>
      <c r="L586" s="99">
        <v>13483.615404248199</v>
      </c>
      <c r="M586" s="99">
        <v>38302.023996830001</v>
      </c>
      <c r="N586" s="99">
        <v>7338.6258906126004</v>
      </c>
      <c r="O586" s="99">
        <v>31789.035461425799</v>
      </c>
      <c r="P586" s="99">
        <v>0</v>
      </c>
      <c r="Q586" s="99">
        <v>4219.3801951408404</v>
      </c>
      <c r="R586" s="99">
        <v>1466.2244273722199</v>
      </c>
      <c r="S586" s="99">
        <v>0</v>
      </c>
      <c r="T586" s="99">
        <v>377.65935880690802</v>
      </c>
      <c r="U586" s="99">
        <v>45787.404002666502</v>
      </c>
      <c r="V586" s="99">
        <v>4138805.7728271498</v>
      </c>
      <c r="W586" s="99">
        <v>35.860799952875801</v>
      </c>
      <c r="X586" s="99">
        <v>1334297.0942382801</v>
      </c>
      <c r="Y586" s="99">
        <v>922121.49326324498</v>
      </c>
      <c r="Z586" s="99">
        <v>259905.79513359099</v>
      </c>
      <c r="AA586" s="99">
        <v>0</v>
      </c>
      <c r="AB586" s="99">
        <v>0</v>
      </c>
      <c r="AC586" s="99">
        <v>15226054.634887701</v>
      </c>
      <c r="AD586" s="99">
        <v>59299.667848587</v>
      </c>
      <c r="AE586" s="99">
        <v>601121.94902801502</v>
      </c>
      <c r="AF586" s="99">
        <v>1969302.0272979699</v>
      </c>
      <c r="AG586" s="99">
        <v>910441.89926147496</v>
      </c>
      <c r="AH586" s="99">
        <v>1511418.7717132601</v>
      </c>
      <c r="AI586" s="99">
        <v>0</v>
      </c>
      <c r="AJ586" s="99">
        <v>465177.09249877901</v>
      </c>
      <c r="AK586" s="99">
        <v>204060.145458221</v>
      </c>
      <c r="AL586" s="99">
        <v>0</v>
      </c>
      <c r="AM586" s="99">
        <v>55810.059284686999</v>
      </c>
      <c r="AN586" s="99">
        <v>15299595.083496099</v>
      </c>
      <c r="AO586" s="99">
        <v>37221217.355957001</v>
      </c>
      <c r="AP586" s="99">
        <v>531.07162979245197</v>
      </c>
      <c r="AQ586" s="99">
        <v>10628772.0826416</v>
      </c>
      <c r="AR586" s="99">
        <v>7183829.8958740197</v>
      </c>
      <c r="AS586" s="99">
        <v>2041714.91796875</v>
      </c>
      <c r="AT586" s="99">
        <v>0</v>
      </c>
      <c r="AU586" s="99">
        <v>0</v>
      </c>
      <c r="AV586" s="99">
        <v>42792025.493652299</v>
      </c>
      <c r="AW586" s="99">
        <v>175809.14784431501</v>
      </c>
      <c r="AX586" s="99">
        <v>5706947.51025391</v>
      </c>
      <c r="AY586" s="99">
        <v>17620619.028808601</v>
      </c>
      <c r="AZ586" s="99">
        <v>7333387.74291992</v>
      </c>
      <c r="BA586" s="99">
        <v>13202922.8786621</v>
      </c>
      <c r="BB586" s="99">
        <v>0</v>
      </c>
      <c r="BC586" s="99">
        <v>3832077.9282531701</v>
      </c>
      <c r="BD586" s="99">
        <v>1590220.6296234101</v>
      </c>
      <c r="BE586" s="99">
        <v>0</v>
      </c>
      <c r="BF586" s="99">
        <v>451460.07173156698</v>
      </c>
      <c r="BG586" s="99">
        <v>42695589.203613304</v>
      </c>
      <c r="BH586" s="99">
        <v>8742532.140625</v>
      </c>
      <c r="BI586" s="99">
        <v>56.784261897672003</v>
      </c>
      <c r="BJ586" s="99">
        <v>3653241.0062866202</v>
      </c>
      <c r="BK586" s="99">
        <v>2641947.8580932599</v>
      </c>
      <c r="BL586" s="99">
        <v>0</v>
      </c>
      <c r="BM586" s="99">
        <v>0</v>
      </c>
      <c r="BN586" s="99">
        <v>0</v>
      </c>
      <c r="BO586" s="99">
        <v>0</v>
      </c>
      <c r="BP586" s="99">
        <v>0</v>
      </c>
      <c r="BQ586" s="99">
        <v>0</v>
      </c>
      <c r="BR586" s="99">
        <v>5340105.8770752</v>
      </c>
      <c r="BS586" s="99">
        <v>2612726.5515441899</v>
      </c>
      <c r="BT586" s="99">
        <v>2564691.15338135</v>
      </c>
      <c r="BU586" s="99">
        <v>0</v>
      </c>
      <c r="BV586" s="99">
        <v>1918574.1853179899</v>
      </c>
      <c r="BW586" s="99">
        <v>184483.425844193</v>
      </c>
      <c r="BX586" s="99">
        <v>0</v>
      </c>
      <c r="BY586" s="99">
        <v>0</v>
      </c>
      <c r="BZ586" s="99">
        <v>0</v>
      </c>
      <c r="CA586" s="99">
        <v>93159.740681648298</v>
      </c>
      <c r="CB586" s="99">
        <v>5459710.7715454102</v>
      </c>
      <c r="CC586" s="99">
        <v>47818194.316894501</v>
      </c>
      <c r="CD586" s="99">
        <v>12373497.3398438</v>
      </c>
      <c r="CE586" s="99">
        <v>1788.44583745301</v>
      </c>
      <c r="CF586" s="99">
        <v>260314.477014542</v>
      </c>
      <c r="CG586" s="99">
        <v>2048269.2060546901</v>
      </c>
      <c r="CH586" s="99">
        <v>0</v>
      </c>
      <c r="CI586" s="99">
        <v>94942.959125518799</v>
      </c>
      <c r="CJ586" s="99">
        <v>5722835.42932129</v>
      </c>
      <c r="CK586" s="99">
        <v>49695355.663574196</v>
      </c>
      <c r="CL586" s="99">
        <v>12555161.0947266</v>
      </c>
      <c r="CM586" s="166">
        <v>140431.904817581</v>
      </c>
      <c r="CN586" s="166">
        <v>20974241.712646499</v>
      </c>
      <c r="CO586" s="166">
        <v>92407483.229492202</v>
      </c>
      <c r="CP586" s="99">
        <v>12555161.0947266</v>
      </c>
      <c r="CQ586" s="99">
        <v>0</v>
      </c>
      <c r="CR586" s="99">
        <v>0</v>
      </c>
      <c r="CS586" s="99">
        <v>0</v>
      </c>
      <c r="CT586" s="99">
        <v>0</v>
      </c>
      <c r="CU586" s="98">
        <v>17532.456600562</v>
      </c>
      <c r="CV586" s="98">
        <v>46604.078280103997</v>
      </c>
      <c r="CW586" s="98">
        <v>5720025.2485599518</v>
      </c>
      <c r="CX586" s="98">
        <v>49866463.522949189</v>
      </c>
    </row>
    <row r="587" spans="1:102" x14ac:dyDescent="0.2">
      <c r="A587" s="98" t="s">
        <v>60</v>
      </c>
      <c r="B587" s="100">
        <v>40513</v>
      </c>
      <c r="C587" s="99">
        <v>75809.860174179106</v>
      </c>
      <c r="D587" s="99">
        <v>0</v>
      </c>
      <c r="E587" s="99">
        <v>16471.2757267952</v>
      </c>
      <c r="F587" s="99">
        <v>12928.7124060392</v>
      </c>
      <c r="G587" s="99">
        <v>1806.8319684714099</v>
      </c>
      <c r="H587" s="99">
        <v>0</v>
      </c>
      <c r="I587" s="99">
        <v>0</v>
      </c>
      <c r="J587" s="99">
        <v>45474.868546485901</v>
      </c>
      <c r="K587" s="99">
        <v>604.14978676289297</v>
      </c>
      <c r="L587" s="99">
        <v>17179.408194065101</v>
      </c>
      <c r="M587" s="99">
        <v>37991.714284419999</v>
      </c>
      <c r="N587" s="99">
        <v>7263.2136712074298</v>
      </c>
      <c r="O587" s="99">
        <v>30731.4307549</v>
      </c>
      <c r="P587" s="99">
        <v>0</v>
      </c>
      <c r="Q587" s="99">
        <v>4167.5499100685101</v>
      </c>
      <c r="R587" s="99">
        <v>1479.4142896830999</v>
      </c>
      <c r="S587" s="99">
        <v>0</v>
      </c>
      <c r="T587" s="99">
        <v>449.12760111316999</v>
      </c>
      <c r="U587" s="99">
        <v>46104.238702773997</v>
      </c>
      <c r="V587" s="99">
        <v>4062191.0281982399</v>
      </c>
      <c r="W587" s="99">
        <v>13.0410214749863</v>
      </c>
      <c r="X587" s="99">
        <v>1299453.28182983</v>
      </c>
      <c r="Y587" s="99">
        <v>898385.81587982201</v>
      </c>
      <c r="Z587" s="99">
        <v>255944.16851234401</v>
      </c>
      <c r="AA587" s="99">
        <v>0</v>
      </c>
      <c r="AB587" s="99">
        <v>0</v>
      </c>
      <c r="AC587" s="99">
        <v>15295955.100708</v>
      </c>
      <c r="AD587" s="99">
        <v>51670.255964755997</v>
      </c>
      <c r="AE587" s="99">
        <v>663223.19704437302</v>
      </c>
      <c r="AF587" s="99">
        <v>1926068.28944397</v>
      </c>
      <c r="AG587" s="99">
        <v>902724.36695861805</v>
      </c>
      <c r="AH587" s="99">
        <v>1396284.7622680699</v>
      </c>
      <c r="AI587" s="99">
        <v>0</v>
      </c>
      <c r="AJ587" s="99">
        <v>462099.47888565098</v>
      </c>
      <c r="AK587" s="99">
        <v>199792.24114227301</v>
      </c>
      <c r="AL587" s="99">
        <v>0</v>
      </c>
      <c r="AM587" s="99">
        <v>55374.167975902601</v>
      </c>
      <c r="AN587" s="99">
        <v>15336594.1494141</v>
      </c>
      <c r="AO587" s="99">
        <v>36619192.094238304</v>
      </c>
      <c r="AP587" s="99">
        <v>202.000922942534</v>
      </c>
      <c r="AQ587" s="99">
        <v>10417624.993774399</v>
      </c>
      <c r="AR587" s="99">
        <v>7029567.16589355</v>
      </c>
      <c r="AS587" s="99">
        <v>2018978.37965393</v>
      </c>
      <c r="AT587" s="99">
        <v>0</v>
      </c>
      <c r="AU587" s="99">
        <v>0</v>
      </c>
      <c r="AV587" s="99">
        <v>42796902.200683601</v>
      </c>
      <c r="AW587" s="99">
        <v>156449.313020706</v>
      </c>
      <c r="AX587" s="99">
        <v>6286938.8305053702</v>
      </c>
      <c r="AY587" s="99">
        <v>17295463.807617199</v>
      </c>
      <c r="AZ587" s="99">
        <v>7283516.7714843797</v>
      </c>
      <c r="BA587" s="99">
        <v>12268877.655151401</v>
      </c>
      <c r="BB587" s="99">
        <v>0</v>
      </c>
      <c r="BC587" s="99">
        <v>3844895.1536865202</v>
      </c>
      <c r="BD587" s="99">
        <v>1564604.54945374</v>
      </c>
      <c r="BE587" s="99">
        <v>0</v>
      </c>
      <c r="BF587" s="99">
        <v>448654.229064941</v>
      </c>
      <c r="BG587" s="99">
        <v>43158313.9609375</v>
      </c>
      <c r="BH587" s="99">
        <v>8650884.8908691406</v>
      </c>
      <c r="BI587" s="99">
        <v>55.064857653807799</v>
      </c>
      <c r="BJ587" s="99">
        <v>3584542.2955017099</v>
      </c>
      <c r="BK587" s="99">
        <v>2586674.1959533701</v>
      </c>
      <c r="BL587" s="99">
        <v>0</v>
      </c>
      <c r="BM587" s="99">
        <v>0</v>
      </c>
      <c r="BN587" s="99">
        <v>0</v>
      </c>
      <c r="BO587" s="99">
        <v>0</v>
      </c>
      <c r="BP587" s="99">
        <v>0</v>
      </c>
      <c r="BQ587" s="99">
        <v>0</v>
      </c>
      <c r="BR587" s="99">
        <v>5304502.0222778302</v>
      </c>
      <c r="BS587" s="99">
        <v>2595707.1588134798</v>
      </c>
      <c r="BT587" s="99">
        <v>2385305.5316772498</v>
      </c>
      <c r="BU587" s="99">
        <v>0</v>
      </c>
      <c r="BV587" s="99">
        <v>1922544.32658386</v>
      </c>
      <c r="BW587" s="99">
        <v>171225.62000656099</v>
      </c>
      <c r="BX587" s="99">
        <v>0</v>
      </c>
      <c r="BY587" s="99">
        <v>0</v>
      </c>
      <c r="BZ587" s="99">
        <v>0</v>
      </c>
      <c r="CA587" s="99">
        <v>92256.1023035049</v>
      </c>
      <c r="CB587" s="99">
        <v>5354854.1049804697</v>
      </c>
      <c r="CC587" s="99">
        <v>46957973.578125</v>
      </c>
      <c r="CD587" s="99">
        <v>12225850.9572754</v>
      </c>
      <c r="CE587" s="99">
        <v>1806.55145035684</v>
      </c>
      <c r="CF587" s="99">
        <v>255477.59013366699</v>
      </c>
      <c r="CG587" s="99">
        <v>2013026.92541504</v>
      </c>
      <c r="CH587" s="99">
        <v>0</v>
      </c>
      <c r="CI587" s="99">
        <v>94071.358091354399</v>
      </c>
      <c r="CJ587" s="99">
        <v>5606236.6015014602</v>
      </c>
      <c r="CK587" s="99">
        <v>49101906.276367202</v>
      </c>
      <c r="CL587" s="99">
        <v>12406173.169921899</v>
      </c>
      <c r="CM587" s="166">
        <v>139903.707616806</v>
      </c>
      <c r="CN587" s="166">
        <v>20920379.0305176</v>
      </c>
      <c r="CO587" s="166">
        <v>92199624.861328095</v>
      </c>
      <c r="CP587" s="99">
        <v>12406173.169921899</v>
      </c>
      <c r="CQ587" s="99">
        <v>0</v>
      </c>
      <c r="CR587" s="99">
        <v>0</v>
      </c>
      <c r="CS587" s="99">
        <v>0</v>
      </c>
      <c r="CT587" s="99">
        <v>0</v>
      </c>
      <c r="CU587" s="98">
        <v>17104.972732083999</v>
      </c>
      <c r="CV587" s="98">
        <v>46998.528428897</v>
      </c>
      <c r="CW587" s="98">
        <v>5610331.6951141367</v>
      </c>
      <c r="CX587" s="98">
        <v>48971000.503540039</v>
      </c>
    </row>
    <row r="588" spans="1:102" x14ac:dyDescent="0.2">
      <c r="A588" s="98" t="s">
        <v>60</v>
      </c>
      <c r="B588" s="100">
        <v>40603</v>
      </c>
      <c r="C588" s="99">
        <v>76114.483389854402</v>
      </c>
      <c r="D588" s="99">
        <v>0</v>
      </c>
      <c r="E588" s="99">
        <v>16056.1087598801</v>
      </c>
      <c r="F588" s="99">
        <v>12566.916898965799</v>
      </c>
      <c r="G588" s="99">
        <v>1796.52981323004</v>
      </c>
      <c r="H588" s="99">
        <v>0</v>
      </c>
      <c r="I588" s="99">
        <v>0</v>
      </c>
      <c r="J588" s="99">
        <v>46000.311239242597</v>
      </c>
      <c r="K588" s="99">
        <v>548.70430453121696</v>
      </c>
      <c r="L588" s="99">
        <v>42243.536753654502</v>
      </c>
      <c r="M588" s="99">
        <v>38048.265737533598</v>
      </c>
      <c r="N588" s="99">
        <v>7223.6762911081296</v>
      </c>
      <c r="O588" s="99">
        <v>0</v>
      </c>
      <c r="P588" s="99">
        <v>0</v>
      </c>
      <c r="Q588" s="99">
        <v>4165.6634123921403</v>
      </c>
      <c r="R588" s="99">
        <v>0</v>
      </c>
      <c r="S588" s="99">
        <v>0</v>
      </c>
      <c r="T588" s="99">
        <v>1805.4641454964899</v>
      </c>
      <c r="U588" s="99">
        <v>46538.0059323311</v>
      </c>
      <c r="V588" s="99">
        <v>4071434.8805542002</v>
      </c>
      <c r="W588" s="99">
        <v>41.289332288783001</v>
      </c>
      <c r="X588" s="99">
        <v>1264598.15913391</v>
      </c>
      <c r="Y588" s="99">
        <v>867587.34805297898</v>
      </c>
      <c r="Z588" s="99">
        <v>258808.943319321</v>
      </c>
      <c r="AA588" s="99">
        <v>0</v>
      </c>
      <c r="AB588" s="99">
        <v>0</v>
      </c>
      <c r="AC588" s="99">
        <v>15492528.3717041</v>
      </c>
      <c r="AD588" s="99">
        <v>46773.948807239503</v>
      </c>
      <c r="AE588" s="99">
        <v>2061482.24595642</v>
      </c>
      <c r="AF588" s="99">
        <v>1923506.7966766399</v>
      </c>
      <c r="AG588" s="99">
        <v>897372.38922882103</v>
      </c>
      <c r="AH588" s="99">
        <v>0</v>
      </c>
      <c r="AI588" s="99">
        <v>0</v>
      </c>
      <c r="AJ588" s="99">
        <v>461310.23174667399</v>
      </c>
      <c r="AK588" s="99">
        <v>0</v>
      </c>
      <c r="AL588" s="99">
        <v>0</v>
      </c>
      <c r="AM588" s="99">
        <v>259310.64700698899</v>
      </c>
      <c r="AN588" s="99">
        <v>15511189.4104004</v>
      </c>
      <c r="AO588" s="99">
        <v>37095106.685058601</v>
      </c>
      <c r="AP588" s="99">
        <v>582.92627309262798</v>
      </c>
      <c r="AQ588" s="99">
        <v>10241448.942748999</v>
      </c>
      <c r="AR588" s="99">
        <v>6846355.95593262</v>
      </c>
      <c r="AS588" s="99">
        <v>2050665.6986694301</v>
      </c>
      <c r="AT588" s="99">
        <v>0</v>
      </c>
      <c r="AU588" s="99">
        <v>0</v>
      </c>
      <c r="AV588" s="99">
        <v>43595676.653808601</v>
      </c>
      <c r="AW588" s="99">
        <v>140789.727825165</v>
      </c>
      <c r="AX588" s="99">
        <v>18735821.3195801</v>
      </c>
      <c r="AY588" s="99">
        <v>17469805.295166001</v>
      </c>
      <c r="AZ588" s="99">
        <v>7278465.3795165997</v>
      </c>
      <c r="BA588" s="99">
        <v>0</v>
      </c>
      <c r="BB588" s="99">
        <v>0</v>
      </c>
      <c r="BC588" s="99">
        <v>3852478.7705078102</v>
      </c>
      <c r="BD588" s="99">
        <v>0</v>
      </c>
      <c r="BE588" s="99">
        <v>0</v>
      </c>
      <c r="BF588" s="99">
        <v>2051632.4887390099</v>
      </c>
      <c r="BG588" s="99">
        <v>43912830.395507798</v>
      </c>
      <c r="BH588" s="99">
        <v>6650598.5439453097</v>
      </c>
      <c r="BI588" s="99">
        <v>13.1157064979197</v>
      </c>
      <c r="BJ588" s="99">
        <v>3169251.7655029302</v>
      </c>
      <c r="BK588" s="99">
        <v>2425437.9318847698</v>
      </c>
      <c r="BL588" s="99">
        <v>0</v>
      </c>
      <c r="BM588" s="99">
        <v>0</v>
      </c>
      <c r="BN588" s="99">
        <v>0</v>
      </c>
      <c r="BO588" s="99">
        <v>0</v>
      </c>
      <c r="BP588" s="99">
        <v>0</v>
      </c>
      <c r="BQ588" s="99">
        <v>0</v>
      </c>
      <c r="BR588" s="99">
        <v>5298247.0083007803</v>
      </c>
      <c r="BS588" s="99">
        <v>2570814.0075683598</v>
      </c>
      <c r="BT588" s="99">
        <v>0</v>
      </c>
      <c r="BU588" s="99">
        <v>0</v>
      </c>
      <c r="BV588" s="99">
        <v>1918795.2563324</v>
      </c>
      <c r="BW588" s="99">
        <v>0</v>
      </c>
      <c r="BX588" s="99">
        <v>0</v>
      </c>
      <c r="BY588" s="99">
        <v>0</v>
      </c>
      <c r="BZ588" s="99">
        <v>0</v>
      </c>
      <c r="CA588" s="99">
        <v>92172.379926681504</v>
      </c>
      <c r="CB588" s="99">
        <v>5326666.5336303702</v>
      </c>
      <c r="CC588" s="99">
        <v>47213161.589355499</v>
      </c>
      <c r="CD588" s="99">
        <v>9837439.4082031306</v>
      </c>
      <c r="CE588" s="99">
        <v>1802.3944906741399</v>
      </c>
      <c r="CF588" s="99">
        <v>260030.48593330401</v>
      </c>
      <c r="CG588" s="99">
        <v>2057292.3154144301</v>
      </c>
      <c r="CH588" s="99">
        <v>0</v>
      </c>
      <c r="CI588" s="99">
        <v>93976.407416343704</v>
      </c>
      <c r="CJ588" s="99">
        <v>5582237.7156982403</v>
      </c>
      <c r="CK588" s="99">
        <v>49229814.682617202</v>
      </c>
      <c r="CL588" s="99">
        <v>9828867.6853027306</v>
      </c>
      <c r="CM588" s="166">
        <v>140274.92660903899</v>
      </c>
      <c r="CN588" s="166">
        <v>21113190.153076202</v>
      </c>
      <c r="CO588" s="166">
        <v>93301318.227539107</v>
      </c>
      <c r="CP588" s="99">
        <v>9828867.6853027306</v>
      </c>
      <c r="CQ588" s="99">
        <v>0</v>
      </c>
      <c r="CR588" s="99">
        <v>0</v>
      </c>
      <c r="CS588" s="99">
        <v>0</v>
      </c>
      <c r="CT588" s="99">
        <v>0</v>
      </c>
      <c r="CU588" s="98">
        <v>16602.188414125001</v>
      </c>
      <c r="CV588" s="98">
        <v>47522.613006193998</v>
      </c>
      <c r="CW588" s="98">
        <v>5586697.019563674</v>
      </c>
      <c r="CX588" s="98">
        <v>49270453.904769927</v>
      </c>
    </row>
    <row r="589" spans="1:102" x14ac:dyDescent="0.2">
      <c r="A589" s="98" t="s">
        <v>60</v>
      </c>
      <c r="B589" s="100">
        <v>40695</v>
      </c>
      <c r="C589" s="99">
        <v>75626.4712314606</v>
      </c>
      <c r="D589" s="99">
        <v>0</v>
      </c>
      <c r="E589" s="99">
        <v>15617.2864363194</v>
      </c>
      <c r="F589" s="99">
        <v>12251.692453146001</v>
      </c>
      <c r="G589" s="99">
        <v>1818.2300010025499</v>
      </c>
      <c r="H589" s="99">
        <v>0</v>
      </c>
      <c r="I589" s="99">
        <v>0</v>
      </c>
      <c r="J589" s="99">
        <v>46345.093318939202</v>
      </c>
      <c r="K589" s="99">
        <v>490.509617865086</v>
      </c>
      <c r="L589" s="99">
        <v>42286.278347492203</v>
      </c>
      <c r="M589" s="99">
        <v>37586.054740428903</v>
      </c>
      <c r="N589" s="99">
        <v>7270.1065654754602</v>
      </c>
      <c r="O589" s="99">
        <v>0</v>
      </c>
      <c r="P589" s="99">
        <v>0</v>
      </c>
      <c r="Q589" s="99">
        <v>4110.2442864179602</v>
      </c>
      <c r="R589" s="99">
        <v>0</v>
      </c>
      <c r="S589" s="99">
        <v>0</v>
      </c>
      <c r="T589" s="99">
        <v>1814.6254141628699</v>
      </c>
      <c r="U589" s="99">
        <v>46806.217434883103</v>
      </c>
      <c r="V589" s="99">
        <v>4056369.9878540002</v>
      </c>
      <c r="W589" s="99">
        <v>11.934966923901801</v>
      </c>
      <c r="X589" s="99">
        <v>1241682.1710967999</v>
      </c>
      <c r="Y589" s="99">
        <v>858704.82553100598</v>
      </c>
      <c r="Z589" s="99">
        <v>258390.92288207999</v>
      </c>
      <c r="AA589" s="99">
        <v>0</v>
      </c>
      <c r="AB589" s="99">
        <v>0</v>
      </c>
      <c r="AC589" s="99">
        <v>15698188.1300049</v>
      </c>
      <c r="AD589" s="99">
        <v>41124.802103042603</v>
      </c>
      <c r="AE589" s="99">
        <v>2018891.1627807601</v>
      </c>
      <c r="AF589" s="99">
        <v>1905151.0737609901</v>
      </c>
      <c r="AG589" s="99">
        <v>897126.88043212902</v>
      </c>
      <c r="AH589" s="99">
        <v>0</v>
      </c>
      <c r="AI589" s="99">
        <v>0</v>
      </c>
      <c r="AJ589" s="99">
        <v>457373.02762603801</v>
      </c>
      <c r="AK589" s="99">
        <v>0</v>
      </c>
      <c r="AL589" s="99">
        <v>0</v>
      </c>
      <c r="AM589" s="99">
        <v>257651.84730148301</v>
      </c>
      <c r="AN589" s="99">
        <v>15655246.576171899</v>
      </c>
      <c r="AO589" s="99">
        <v>37187462.377441399</v>
      </c>
      <c r="AP589" s="99">
        <v>145.07256297580901</v>
      </c>
      <c r="AQ589" s="99">
        <v>10065925.0506592</v>
      </c>
      <c r="AR589" s="99">
        <v>6743278.9871215802</v>
      </c>
      <c r="AS589" s="99">
        <v>2054545.5900421101</v>
      </c>
      <c r="AT589" s="99">
        <v>0</v>
      </c>
      <c r="AU589" s="99">
        <v>0</v>
      </c>
      <c r="AV589" s="99">
        <v>44824004.409667999</v>
      </c>
      <c r="AW589" s="99">
        <v>124923.70043754599</v>
      </c>
      <c r="AX589" s="99">
        <v>18493800.2744141</v>
      </c>
      <c r="AY589" s="99">
        <v>17404154.637695301</v>
      </c>
      <c r="AZ589" s="99">
        <v>7358583.1275024395</v>
      </c>
      <c r="BA589" s="99">
        <v>0</v>
      </c>
      <c r="BB589" s="99">
        <v>0</v>
      </c>
      <c r="BC589" s="99">
        <v>3839320.89343262</v>
      </c>
      <c r="BD589" s="99">
        <v>0</v>
      </c>
      <c r="BE589" s="99">
        <v>0</v>
      </c>
      <c r="BF589" s="99">
        <v>2059172.78442383</v>
      </c>
      <c r="BG589" s="99">
        <v>44737253.870117202</v>
      </c>
      <c r="BH589" s="99">
        <v>6629481.2213745099</v>
      </c>
      <c r="BI589" s="99">
        <v>14.0542299839435</v>
      </c>
      <c r="BJ589" s="99">
        <v>3107288.4063720698</v>
      </c>
      <c r="BK589" s="99">
        <v>2402757.8356628399</v>
      </c>
      <c r="BL589" s="99">
        <v>0</v>
      </c>
      <c r="BM589" s="99">
        <v>0</v>
      </c>
      <c r="BN589" s="99">
        <v>0</v>
      </c>
      <c r="BO589" s="99">
        <v>0</v>
      </c>
      <c r="BP589" s="99">
        <v>0</v>
      </c>
      <c r="BQ589" s="99">
        <v>0</v>
      </c>
      <c r="BR589" s="99">
        <v>5286694.2284545898</v>
      </c>
      <c r="BS589" s="99">
        <v>2611342.9230651902</v>
      </c>
      <c r="BT589" s="99">
        <v>0</v>
      </c>
      <c r="BU589" s="99">
        <v>0</v>
      </c>
      <c r="BV589" s="99">
        <v>1904311.5363616899</v>
      </c>
      <c r="BW589" s="99">
        <v>0</v>
      </c>
      <c r="BX589" s="99">
        <v>0</v>
      </c>
      <c r="BY589" s="99">
        <v>0</v>
      </c>
      <c r="BZ589" s="99">
        <v>0</v>
      </c>
      <c r="CA589" s="99">
        <v>91259.744042396502</v>
      </c>
      <c r="CB589" s="99">
        <v>5270980.5109252902</v>
      </c>
      <c r="CC589" s="99">
        <v>47027253.052734397</v>
      </c>
      <c r="CD589" s="99">
        <v>9729374.3073730506</v>
      </c>
      <c r="CE589" s="99">
        <v>1814.3088311552999</v>
      </c>
      <c r="CF589" s="99">
        <v>257529.12848472601</v>
      </c>
      <c r="CG589" s="99">
        <v>2050368.6034545901</v>
      </c>
      <c r="CH589" s="99">
        <v>0</v>
      </c>
      <c r="CI589" s="99">
        <v>93068.421553611799</v>
      </c>
      <c r="CJ589" s="99">
        <v>5522333.8314209003</v>
      </c>
      <c r="CK589" s="99">
        <v>48920025.627441399</v>
      </c>
      <c r="CL589" s="99">
        <v>9727425.5856933594</v>
      </c>
      <c r="CM589" s="166">
        <v>139574.90023612999</v>
      </c>
      <c r="CN589" s="166">
        <v>21189986.3044434</v>
      </c>
      <c r="CO589" s="166">
        <v>93836155.461914107</v>
      </c>
      <c r="CP589" s="99">
        <v>9727425.5856933594</v>
      </c>
      <c r="CQ589" s="99">
        <v>0</v>
      </c>
      <c r="CR589" s="99">
        <v>0</v>
      </c>
      <c r="CS589" s="99">
        <v>0</v>
      </c>
      <c r="CT589" s="99">
        <v>0</v>
      </c>
      <c r="CU589" s="98">
        <v>16090.825543771</v>
      </c>
      <c r="CV589" s="98">
        <v>47891.597723824001</v>
      </c>
      <c r="CW589" s="98">
        <v>5528509.6394100161</v>
      </c>
      <c r="CX589" s="98">
        <v>49077621.656188987</v>
      </c>
    </row>
    <row r="590" spans="1:102" x14ac:dyDescent="0.2">
      <c r="A590" s="98" t="s">
        <v>60</v>
      </c>
      <c r="B590" s="100">
        <v>40787</v>
      </c>
      <c r="C590" s="99">
        <v>75345.490195274397</v>
      </c>
      <c r="D590" s="99">
        <v>0</v>
      </c>
      <c r="E590" s="99">
        <v>15211.530156254799</v>
      </c>
      <c r="F590" s="99">
        <v>11981.705567956</v>
      </c>
      <c r="G590" s="99">
        <v>1790.86710675061</v>
      </c>
      <c r="H590" s="99">
        <v>0</v>
      </c>
      <c r="I590" s="99">
        <v>0</v>
      </c>
      <c r="J590" s="99">
        <v>46450.958746433302</v>
      </c>
      <c r="K590" s="99">
        <v>426.17095765843999</v>
      </c>
      <c r="L590" s="99">
        <v>42348.413021087603</v>
      </c>
      <c r="M590" s="99">
        <v>37381.118644237496</v>
      </c>
      <c r="N590" s="99">
        <v>7276.5047913789704</v>
      </c>
      <c r="O590" s="99">
        <v>0</v>
      </c>
      <c r="P590" s="99">
        <v>0</v>
      </c>
      <c r="Q590" s="99">
        <v>4064.8426173031298</v>
      </c>
      <c r="R590" s="99">
        <v>0</v>
      </c>
      <c r="S590" s="99">
        <v>0</v>
      </c>
      <c r="T590" s="99">
        <v>1778.24612949789</v>
      </c>
      <c r="U590" s="99">
        <v>46900.639024257704</v>
      </c>
      <c r="V590" s="99">
        <v>3998024.77816772</v>
      </c>
      <c r="W590" s="99">
        <v>11.897243641898999</v>
      </c>
      <c r="X590" s="99">
        <v>1191282.2273407001</v>
      </c>
      <c r="Y590" s="99">
        <v>816481.887550354</v>
      </c>
      <c r="Z590" s="99">
        <v>246165.356357574</v>
      </c>
      <c r="AA590" s="99">
        <v>0</v>
      </c>
      <c r="AB590" s="99">
        <v>0</v>
      </c>
      <c r="AC590" s="99">
        <v>15677764.009521499</v>
      </c>
      <c r="AD590" s="99">
        <v>33761.1963620186</v>
      </c>
      <c r="AE590" s="99">
        <v>1973836.08976746</v>
      </c>
      <c r="AF590" s="99">
        <v>1888270.5867157001</v>
      </c>
      <c r="AG590" s="99">
        <v>890762.73597717297</v>
      </c>
      <c r="AH590" s="99">
        <v>0</v>
      </c>
      <c r="AI590" s="99">
        <v>0</v>
      </c>
      <c r="AJ590" s="99">
        <v>454309.78759384202</v>
      </c>
      <c r="AK590" s="99">
        <v>0</v>
      </c>
      <c r="AL590" s="99">
        <v>0</v>
      </c>
      <c r="AM590" s="99">
        <v>243836.055582047</v>
      </c>
      <c r="AN590" s="99">
        <v>15747448.064697299</v>
      </c>
      <c r="AO590" s="99">
        <v>36828530.6103516</v>
      </c>
      <c r="AP590" s="99">
        <v>141.29719661176199</v>
      </c>
      <c r="AQ590" s="99">
        <v>9760840.8535156306</v>
      </c>
      <c r="AR590" s="99">
        <v>6465255.2326660203</v>
      </c>
      <c r="AS590" s="99">
        <v>1973274.47338867</v>
      </c>
      <c r="AT590" s="99">
        <v>0</v>
      </c>
      <c r="AU590" s="99">
        <v>0</v>
      </c>
      <c r="AV590" s="99">
        <v>45291547.877929702</v>
      </c>
      <c r="AW590" s="99">
        <v>103511.781068802</v>
      </c>
      <c r="AX590" s="99">
        <v>18251650.323486298</v>
      </c>
      <c r="AY590" s="99">
        <v>17354051.166015599</v>
      </c>
      <c r="AZ590" s="99">
        <v>7301760.3691406297</v>
      </c>
      <c r="BA590" s="99">
        <v>0</v>
      </c>
      <c r="BB590" s="99">
        <v>0</v>
      </c>
      <c r="BC590" s="99">
        <v>3820309.7867736798</v>
      </c>
      <c r="BD590" s="99">
        <v>0</v>
      </c>
      <c r="BE590" s="99">
        <v>0</v>
      </c>
      <c r="BF590" s="99">
        <v>1948906.91465759</v>
      </c>
      <c r="BG590" s="99">
        <v>45312406.595703103</v>
      </c>
      <c r="BH590" s="99">
        <v>6754753.0504760696</v>
      </c>
      <c r="BI590" s="99">
        <v>9.7758502289652807</v>
      </c>
      <c r="BJ590" s="99">
        <v>3039828.4263916002</v>
      </c>
      <c r="BK590" s="99">
        <v>2316763.4574279799</v>
      </c>
      <c r="BL590" s="99">
        <v>0</v>
      </c>
      <c r="BM590" s="99">
        <v>0</v>
      </c>
      <c r="BN590" s="99">
        <v>0</v>
      </c>
      <c r="BO590" s="99">
        <v>0</v>
      </c>
      <c r="BP590" s="99">
        <v>0</v>
      </c>
      <c r="BQ590" s="99">
        <v>0</v>
      </c>
      <c r="BR590" s="99">
        <v>5244496.2308959998</v>
      </c>
      <c r="BS590" s="99">
        <v>2586269.1244506799</v>
      </c>
      <c r="BT590" s="99">
        <v>0</v>
      </c>
      <c r="BU590" s="99">
        <v>0</v>
      </c>
      <c r="BV590" s="99">
        <v>1891859.59919739</v>
      </c>
      <c r="BW590" s="99">
        <v>0</v>
      </c>
      <c r="BX590" s="99">
        <v>0</v>
      </c>
      <c r="BY590" s="99">
        <v>0</v>
      </c>
      <c r="BZ590" s="99">
        <v>0</v>
      </c>
      <c r="CA590" s="99">
        <v>90530.695059776306</v>
      </c>
      <c r="CB590" s="99">
        <v>5219293.8847045898</v>
      </c>
      <c r="CC590" s="99">
        <v>46756791.626953103</v>
      </c>
      <c r="CD590" s="99">
        <v>9790714.2696533203</v>
      </c>
      <c r="CE590" s="99">
        <v>1790.95298972726</v>
      </c>
      <c r="CF590" s="99">
        <v>246265.53933143601</v>
      </c>
      <c r="CG590" s="99">
        <v>1976532.1783142099</v>
      </c>
      <c r="CH590" s="99">
        <v>0</v>
      </c>
      <c r="CI590" s="99">
        <v>92317.201743125901</v>
      </c>
      <c r="CJ590" s="99">
        <v>5464571.3574829102</v>
      </c>
      <c r="CK590" s="99">
        <v>48808554.457031302</v>
      </c>
      <c r="CL590" s="99">
        <v>9796269.6658935491</v>
      </c>
      <c r="CM590" s="166">
        <v>138933.93337059001</v>
      </c>
      <c r="CN590" s="166">
        <v>21191580.583984401</v>
      </c>
      <c r="CO590" s="166">
        <v>94057039.3984375</v>
      </c>
      <c r="CP590" s="99">
        <v>9796269.6658935491</v>
      </c>
      <c r="CQ590" s="99">
        <v>0</v>
      </c>
      <c r="CR590" s="99">
        <v>0</v>
      </c>
      <c r="CS590" s="99">
        <v>0</v>
      </c>
      <c r="CT590" s="99">
        <v>0</v>
      </c>
      <c r="CU590" s="98">
        <v>15642.854485152</v>
      </c>
      <c r="CV590" s="98">
        <v>47970.432654162003</v>
      </c>
      <c r="CW590" s="98">
        <v>5465559.424036026</v>
      </c>
      <c r="CX590" s="98">
        <v>48733323.805267312</v>
      </c>
    </row>
    <row r="591" spans="1:102" x14ac:dyDescent="0.2">
      <c r="A591" s="98" t="s">
        <v>60</v>
      </c>
      <c r="B591" s="100">
        <v>40878</v>
      </c>
      <c r="C591" s="99">
        <v>75877.222782134995</v>
      </c>
      <c r="D591" s="99">
        <v>0</v>
      </c>
      <c r="E591" s="99">
        <v>14766.5495408773</v>
      </c>
      <c r="F591" s="99">
        <v>11620.220687270201</v>
      </c>
      <c r="G591" s="99">
        <v>1802.3729957938201</v>
      </c>
      <c r="H591" s="99">
        <v>0</v>
      </c>
      <c r="I591" s="99">
        <v>0</v>
      </c>
      <c r="J591" s="99">
        <v>46947.559435367599</v>
      </c>
      <c r="K591" s="99">
        <v>410.88812258467101</v>
      </c>
      <c r="L591" s="99">
        <v>41758.806707382202</v>
      </c>
      <c r="M591" s="99">
        <v>37467.514769554102</v>
      </c>
      <c r="N591" s="99">
        <v>7338.6364092826798</v>
      </c>
      <c r="O591" s="99">
        <v>0</v>
      </c>
      <c r="P591" s="99">
        <v>0</v>
      </c>
      <c r="Q591" s="99">
        <v>4067.1699702143701</v>
      </c>
      <c r="R591" s="99">
        <v>0</v>
      </c>
      <c r="S591" s="99">
        <v>0</v>
      </c>
      <c r="T591" s="99">
        <v>1786.2788685113201</v>
      </c>
      <c r="U591" s="99">
        <v>47366.432384967797</v>
      </c>
      <c r="V591" s="99">
        <v>4010767.64807129</v>
      </c>
      <c r="W591" s="99">
        <v>12.8161026439629</v>
      </c>
      <c r="X591" s="99">
        <v>1147319.1531219501</v>
      </c>
      <c r="Y591" s="99">
        <v>787289.11563873303</v>
      </c>
      <c r="Z591" s="99">
        <v>245930.57877159101</v>
      </c>
      <c r="AA591" s="99">
        <v>0</v>
      </c>
      <c r="AB591" s="99">
        <v>0</v>
      </c>
      <c r="AC591" s="99">
        <v>15726513.1837158</v>
      </c>
      <c r="AD591" s="99">
        <v>32642.215758800499</v>
      </c>
      <c r="AE591" s="99">
        <v>1938045.64012146</v>
      </c>
      <c r="AF591" s="99">
        <v>1879766.4223938</v>
      </c>
      <c r="AG591" s="99">
        <v>888400.06033325195</v>
      </c>
      <c r="AH591" s="99">
        <v>0</v>
      </c>
      <c r="AI591" s="99">
        <v>0</v>
      </c>
      <c r="AJ591" s="99">
        <v>450732.06023788499</v>
      </c>
      <c r="AK591" s="99">
        <v>0</v>
      </c>
      <c r="AL591" s="99">
        <v>0</v>
      </c>
      <c r="AM591" s="99">
        <v>243234.88490486101</v>
      </c>
      <c r="AN591" s="99">
        <v>15775073.9803467</v>
      </c>
      <c r="AO591" s="99">
        <v>37252184.116699196</v>
      </c>
      <c r="AP591" s="99">
        <v>157.19687144644601</v>
      </c>
      <c r="AQ591" s="99">
        <v>9435432.34692383</v>
      </c>
      <c r="AR591" s="99">
        <v>6289082.2963867197</v>
      </c>
      <c r="AS591" s="99">
        <v>1973096.8025970501</v>
      </c>
      <c r="AT591" s="99">
        <v>0</v>
      </c>
      <c r="AU591" s="99">
        <v>0</v>
      </c>
      <c r="AV591" s="99">
        <v>45472905.841308601</v>
      </c>
      <c r="AW591" s="99">
        <v>102252.084439278</v>
      </c>
      <c r="AX591" s="99">
        <v>18092882.630127002</v>
      </c>
      <c r="AY591" s="99">
        <v>17406132.9755859</v>
      </c>
      <c r="AZ591" s="99">
        <v>7357830.9067993201</v>
      </c>
      <c r="BA591" s="99">
        <v>0</v>
      </c>
      <c r="BB591" s="99">
        <v>0</v>
      </c>
      <c r="BC591" s="99">
        <v>3807792.10186768</v>
      </c>
      <c r="BD591" s="99">
        <v>0</v>
      </c>
      <c r="BE591" s="99">
        <v>0</v>
      </c>
      <c r="BF591" s="99">
        <v>1950102.0685729999</v>
      </c>
      <c r="BG591" s="99">
        <v>45785744.011230499</v>
      </c>
      <c r="BH591" s="99">
        <v>6836571.0916748</v>
      </c>
      <c r="BI591" s="99">
        <v>9.6346772589022294</v>
      </c>
      <c r="BJ591" s="99">
        <v>2956981.5650634798</v>
      </c>
      <c r="BK591" s="99">
        <v>2252476.3092956501</v>
      </c>
      <c r="BL591" s="99">
        <v>0</v>
      </c>
      <c r="BM591" s="99">
        <v>0</v>
      </c>
      <c r="BN591" s="99">
        <v>0</v>
      </c>
      <c r="BO591" s="99">
        <v>0</v>
      </c>
      <c r="BP591" s="99">
        <v>0</v>
      </c>
      <c r="BQ591" s="99">
        <v>0</v>
      </c>
      <c r="BR591" s="99">
        <v>5305233.0805053702</v>
      </c>
      <c r="BS591" s="99">
        <v>2610521.3962402302</v>
      </c>
      <c r="BT591" s="99">
        <v>0</v>
      </c>
      <c r="BU591" s="99">
        <v>0</v>
      </c>
      <c r="BV591" s="99">
        <v>1900160.14888</v>
      </c>
      <c r="BW591" s="99">
        <v>0</v>
      </c>
      <c r="BX591" s="99">
        <v>0</v>
      </c>
      <c r="BY591" s="99">
        <v>0</v>
      </c>
      <c r="BZ591" s="99">
        <v>0</v>
      </c>
      <c r="CA591" s="99">
        <v>90685.501173019395</v>
      </c>
      <c r="CB591" s="99">
        <v>5166276.3313598596</v>
      </c>
      <c r="CC591" s="99">
        <v>46743328.6005859</v>
      </c>
      <c r="CD591" s="99">
        <v>9783664.6739502009</v>
      </c>
      <c r="CE591" s="99">
        <v>1802.51932173967</v>
      </c>
      <c r="CF591" s="99">
        <v>245573.10398674</v>
      </c>
      <c r="CG591" s="99">
        <v>1968400.8015747101</v>
      </c>
      <c r="CH591" s="99">
        <v>0</v>
      </c>
      <c r="CI591" s="99">
        <v>92493.979683875994</v>
      </c>
      <c r="CJ591" s="99">
        <v>5412320.9733276404</v>
      </c>
      <c r="CK591" s="99">
        <v>48853819.436035201</v>
      </c>
      <c r="CL591" s="99">
        <v>9794821.9824218806</v>
      </c>
      <c r="CM591" s="166">
        <v>139587.19547271699</v>
      </c>
      <c r="CN591" s="166">
        <v>21189922.556884799</v>
      </c>
      <c r="CO591" s="166">
        <v>94418734.5234375</v>
      </c>
      <c r="CP591" s="99">
        <v>9794821.9824218806</v>
      </c>
      <c r="CQ591" s="99">
        <v>0</v>
      </c>
      <c r="CR591" s="99">
        <v>0</v>
      </c>
      <c r="CS591" s="99">
        <v>0</v>
      </c>
      <c r="CT591" s="99">
        <v>0</v>
      </c>
      <c r="CU591" s="98">
        <v>15188.246643418001</v>
      </c>
      <c r="CV591" s="98">
        <v>48477.458191156999</v>
      </c>
      <c r="CW591" s="98">
        <v>5411849.4353465997</v>
      </c>
      <c r="CX591" s="98">
        <v>48711729.402160607</v>
      </c>
    </row>
    <row r="592" spans="1:102" x14ac:dyDescent="0.2">
      <c r="A592" s="98" t="s">
        <v>60</v>
      </c>
      <c r="B592" s="100">
        <v>40969</v>
      </c>
      <c r="C592" s="99">
        <v>75595.515609741196</v>
      </c>
      <c r="D592" s="99">
        <v>0</v>
      </c>
      <c r="E592" s="99">
        <v>14326.770476579701</v>
      </c>
      <c r="F592" s="99">
        <v>11229.7634806633</v>
      </c>
      <c r="G592" s="99">
        <v>1815.95943757892</v>
      </c>
      <c r="H592" s="99">
        <v>0</v>
      </c>
      <c r="I592" s="99">
        <v>0</v>
      </c>
      <c r="J592" s="99">
        <v>47087.871578216596</v>
      </c>
      <c r="K592" s="99">
        <v>378.178742561489</v>
      </c>
      <c r="L592" s="99">
        <v>41075.3306913376</v>
      </c>
      <c r="M592" s="99">
        <v>37118.996036052697</v>
      </c>
      <c r="N592" s="99">
        <v>7375.79348486662</v>
      </c>
      <c r="O592" s="99">
        <v>0</v>
      </c>
      <c r="P592" s="99">
        <v>0</v>
      </c>
      <c r="Q592" s="99">
        <v>4027.4128501415298</v>
      </c>
      <c r="R592" s="99">
        <v>0</v>
      </c>
      <c r="S592" s="99">
        <v>0</v>
      </c>
      <c r="T592" s="99">
        <v>1820.3037603944499</v>
      </c>
      <c r="U592" s="99">
        <v>47450.391664504998</v>
      </c>
      <c r="V592" s="99">
        <v>4049125.6177673298</v>
      </c>
      <c r="W592" s="99">
        <v>11.509022940997999</v>
      </c>
      <c r="X592" s="99">
        <v>1125720.1994934101</v>
      </c>
      <c r="Y592" s="99">
        <v>765841.53860473598</v>
      </c>
      <c r="Z592" s="99">
        <v>246629.19370651199</v>
      </c>
      <c r="AA592" s="99">
        <v>0</v>
      </c>
      <c r="AB592" s="99">
        <v>0</v>
      </c>
      <c r="AC592" s="99">
        <v>15862409.787109399</v>
      </c>
      <c r="AD592" s="99">
        <v>30650.9678761959</v>
      </c>
      <c r="AE592" s="99">
        <v>1960581.25132751</v>
      </c>
      <c r="AF592" s="99">
        <v>1868912.7808075</v>
      </c>
      <c r="AG592" s="99">
        <v>884345.282577515</v>
      </c>
      <c r="AH592" s="99">
        <v>0</v>
      </c>
      <c r="AI592" s="99">
        <v>0</v>
      </c>
      <c r="AJ592" s="99">
        <v>446318.63177871698</v>
      </c>
      <c r="AK592" s="99">
        <v>0</v>
      </c>
      <c r="AL592" s="99">
        <v>0</v>
      </c>
      <c r="AM592" s="99">
        <v>247343.28786849999</v>
      </c>
      <c r="AN592" s="99">
        <v>15822674.919921899</v>
      </c>
      <c r="AO592" s="99">
        <v>37907286.9443359</v>
      </c>
      <c r="AP592" s="99">
        <v>134.32845368422599</v>
      </c>
      <c r="AQ592" s="99">
        <v>9149350.26635742</v>
      </c>
      <c r="AR592" s="99">
        <v>6028185.5552978497</v>
      </c>
      <c r="AS592" s="99">
        <v>1997413.5072479199</v>
      </c>
      <c r="AT592" s="99">
        <v>0</v>
      </c>
      <c r="AU592" s="99">
        <v>0</v>
      </c>
      <c r="AV592" s="99">
        <v>46238553.793457001</v>
      </c>
      <c r="AW592" s="99">
        <v>94802.669292449995</v>
      </c>
      <c r="AX592" s="99">
        <v>18376412.0942383</v>
      </c>
      <c r="AY592" s="99">
        <v>17445233.5930176</v>
      </c>
      <c r="AZ592" s="99">
        <v>7465831.73718262</v>
      </c>
      <c r="BA592" s="99">
        <v>0</v>
      </c>
      <c r="BB592" s="99">
        <v>0</v>
      </c>
      <c r="BC592" s="99">
        <v>3787538.1437377902</v>
      </c>
      <c r="BD592" s="99">
        <v>0</v>
      </c>
      <c r="BE592" s="99">
        <v>0</v>
      </c>
      <c r="BF592" s="99">
        <v>1999811.38739014</v>
      </c>
      <c r="BG592" s="99">
        <v>46314163.879394501</v>
      </c>
      <c r="BH592" s="99">
        <v>6983852.13354492</v>
      </c>
      <c r="BI592" s="99">
        <v>6.6958834199467701</v>
      </c>
      <c r="BJ592" s="99">
        <v>2899120.5755310101</v>
      </c>
      <c r="BK592" s="99">
        <v>2201477.3172607399</v>
      </c>
      <c r="BL592" s="99">
        <v>0</v>
      </c>
      <c r="BM592" s="99">
        <v>0</v>
      </c>
      <c r="BN592" s="99">
        <v>0</v>
      </c>
      <c r="BO592" s="99">
        <v>0</v>
      </c>
      <c r="BP592" s="99">
        <v>0</v>
      </c>
      <c r="BQ592" s="99">
        <v>0</v>
      </c>
      <c r="BR592" s="99">
        <v>5329289.08557129</v>
      </c>
      <c r="BS592" s="99">
        <v>2633286.13198853</v>
      </c>
      <c r="BT592" s="99">
        <v>0</v>
      </c>
      <c r="BU592" s="99">
        <v>0</v>
      </c>
      <c r="BV592" s="99">
        <v>1904641.42849731</v>
      </c>
      <c r="BW592" s="99">
        <v>0</v>
      </c>
      <c r="BX592" s="99">
        <v>0</v>
      </c>
      <c r="BY592" s="99">
        <v>0</v>
      </c>
      <c r="BZ592" s="99">
        <v>0</v>
      </c>
      <c r="CA592" s="99">
        <v>89891.950227737398</v>
      </c>
      <c r="CB592" s="99">
        <v>5115016.4484252902</v>
      </c>
      <c r="CC592" s="99">
        <v>46686540.604980499</v>
      </c>
      <c r="CD592" s="99">
        <v>9905641.6815185491</v>
      </c>
      <c r="CE592" s="99">
        <v>1822.1508083492499</v>
      </c>
      <c r="CF592" s="99">
        <v>247795.82060432399</v>
      </c>
      <c r="CG592" s="99">
        <v>2004148.9557495101</v>
      </c>
      <c r="CH592" s="99">
        <v>0</v>
      </c>
      <c r="CI592" s="99">
        <v>91718.384479522705</v>
      </c>
      <c r="CJ592" s="99">
        <v>5355088.9568481399</v>
      </c>
      <c r="CK592" s="99">
        <v>48794363.888671897</v>
      </c>
      <c r="CL592" s="99">
        <v>9895763.0263671894</v>
      </c>
      <c r="CM592" s="166">
        <v>138940.26968383801</v>
      </c>
      <c r="CN592" s="166">
        <v>21148022.166259799</v>
      </c>
      <c r="CO592" s="166">
        <v>94836286.208984405</v>
      </c>
      <c r="CP592" s="99">
        <v>9895763.0263671894</v>
      </c>
      <c r="CQ592" s="99">
        <v>0</v>
      </c>
      <c r="CR592" s="99">
        <v>0</v>
      </c>
      <c r="CS592" s="99">
        <v>0</v>
      </c>
      <c r="CT592" s="99">
        <v>0</v>
      </c>
      <c r="CU592" s="98">
        <v>14700.832979733999</v>
      </c>
      <c r="CV592" s="98">
        <v>48619.988622017001</v>
      </c>
      <c r="CW592" s="98">
        <v>5362812.2690296145</v>
      </c>
      <c r="CX592" s="98">
        <v>48690689.56073001</v>
      </c>
    </row>
    <row r="593" spans="1:102" x14ac:dyDescent="0.2">
      <c r="A593" s="98" t="s">
        <v>60</v>
      </c>
      <c r="B593" s="100">
        <v>41061</v>
      </c>
      <c r="C593" s="99">
        <v>75251.255050659194</v>
      </c>
      <c r="D593" s="99">
        <v>0</v>
      </c>
      <c r="E593" s="99">
        <v>13898.2787089348</v>
      </c>
      <c r="F593" s="99">
        <v>10884.789551973299</v>
      </c>
      <c r="G593" s="99">
        <v>1810.6446074247399</v>
      </c>
      <c r="H593" s="99">
        <v>0</v>
      </c>
      <c r="I593" s="99">
        <v>0</v>
      </c>
      <c r="J593" s="99">
        <v>47052.629239559203</v>
      </c>
      <c r="K593" s="99">
        <v>329.72902136668603</v>
      </c>
      <c r="L593" s="99">
        <v>41136.813069820397</v>
      </c>
      <c r="M593" s="99">
        <v>36784.792039871201</v>
      </c>
      <c r="N593" s="99">
        <v>7310.6930041313199</v>
      </c>
      <c r="O593" s="99">
        <v>0</v>
      </c>
      <c r="P593" s="99">
        <v>0</v>
      </c>
      <c r="Q593" s="99">
        <v>4002.1890317797702</v>
      </c>
      <c r="R593" s="99">
        <v>0</v>
      </c>
      <c r="S593" s="99">
        <v>0</v>
      </c>
      <c r="T593" s="99">
        <v>1811.0539752095899</v>
      </c>
      <c r="U593" s="99">
        <v>47381.126351356499</v>
      </c>
      <c r="V593" s="99">
        <v>3965612.4448242201</v>
      </c>
      <c r="W593" s="99">
        <v>11.9743396569975</v>
      </c>
      <c r="X593" s="99">
        <v>1074020.2327880899</v>
      </c>
      <c r="Y593" s="99">
        <v>732426.77423095703</v>
      </c>
      <c r="Z593" s="99">
        <v>237752.97585487401</v>
      </c>
      <c r="AA593" s="99">
        <v>0</v>
      </c>
      <c r="AB593" s="99">
        <v>0</v>
      </c>
      <c r="AC593" s="99">
        <v>15711510.510376001</v>
      </c>
      <c r="AD593" s="99">
        <v>28059.989556551001</v>
      </c>
      <c r="AE593" s="99">
        <v>1883845.19065857</v>
      </c>
      <c r="AF593" s="99">
        <v>1848716.2411041299</v>
      </c>
      <c r="AG593" s="99">
        <v>867937.06278228795</v>
      </c>
      <c r="AH593" s="99">
        <v>0</v>
      </c>
      <c r="AI593" s="99">
        <v>0</v>
      </c>
      <c r="AJ593" s="99">
        <v>438526.810157776</v>
      </c>
      <c r="AK593" s="99">
        <v>0</v>
      </c>
      <c r="AL593" s="99">
        <v>0</v>
      </c>
      <c r="AM593" s="99">
        <v>237097.345899582</v>
      </c>
      <c r="AN593" s="99">
        <v>15809906.055542</v>
      </c>
      <c r="AO593" s="99">
        <v>37366842.7744141</v>
      </c>
      <c r="AP593" s="99">
        <v>146.72099952958499</v>
      </c>
      <c r="AQ593" s="99">
        <v>8889410.59301758</v>
      </c>
      <c r="AR593" s="99">
        <v>5902136.7689209003</v>
      </c>
      <c r="AS593" s="99">
        <v>1934381.2507934601</v>
      </c>
      <c r="AT593" s="99">
        <v>0</v>
      </c>
      <c r="AU593" s="99">
        <v>0</v>
      </c>
      <c r="AV593" s="99">
        <v>46384468.754394501</v>
      </c>
      <c r="AW593" s="99">
        <v>88002.255243301406</v>
      </c>
      <c r="AX593" s="99">
        <v>17811890.794677701</v>
      </c>
      <c r="AY593" s="99">
        <v>17403758.449218798</v>
      </c>
      <c r="AZ593" s="99">
        <v>7307586.86181641</v>
      </c>
      <c r="BA593" s="99">
        <v>0</v>
      </c>
      <c r="BB593" s="99">
        <v>0</v>
      </c>
      <c r="BC593" s="99">
        <v>3725311.4469909701</v>
      </c>
      <c r="BD593" s="99">
        <v>0</v>
      </c>
      <c r="BE593" s="99">
        <v>0</v>
      </c>
      <c r="BF593" s="99">
        <v>1935658.4096679699</v>
      </c>
      <c r="BG593" s="99">
        <v>46626977.224609397</v>
      </c>
      <c r="BH593" s="99">
        <v>6870398.9915161096</v>
      </c>
      <c r="BI593" s="99">
        <v>6.96228797297226</v>
      </c>
      <c r="BJ593" s="99">
        <v>2798386.1961669899</v>
      </c>
      <c r="BK593" s="99">
        <v>2129685.2729797401</v>
      </c>
      <c r="BL593" s="99">
        <v>0</v>
      </c>
      <c r="BM593" s="99">
        <v>0</v>
      </c>
      <c r="BN593" s="99">
        <v>0</v>
      </c>
      <c r="BO593" s="99">
        <v>0</v>
      </c>
      <c r="BP593" s="99">
        <v>0</v>
      </c>
      <c r="BQ593" s="99">
        <v>0</v>
      </c>
      <c r="BR593" s="99">
        <v>5257286.3795165997</v>
      </c>
      <c r="BS593" s="99">
        <v>2592012.1847839402</v>
      </c>
      <c r="BT593" s="99">
        <v>0</v>
      </c>
      <c r="BU593" s="99">
        <v>0</v>
      </c>
      <c r="BV593" s="99">
        <v>1885146.7582397501</v>
      </c>
      <c r="BW593" s="99">
        <v>0</v>
      </c>
      <c r="BX593" s="99">
        <v>0</v>
      </c>
      <c r="BY593" s="99">
        <v>0</v>
      </c>
      <c r="BZ593" s="99">
        <v>0</v>
      </c>
      <c r="CA593" s="99">
        <v>89128.073674201994</v>
      </c>
      <c r="CB593" s="99">
        <v>5060060.7095336895</v>
      </c>
      <c r="CC593" s="99">
        <v>46493721.042480499</v>
      </c>
      <c r="CD593" s="99">
        <v>9663839.82177734</v>
      </c>
      <c r="CE593" s="99">
        <v>1811.0049931854001</v>
      </c>
      <c r="CF593" s="99">
        <v>237582.52549934399</v>
      </c>
      <c r="CG593" s="99">
        <v>1934572.6119689899</v>
      </c>
      <c r="CH593" s="99">
        <v>0</v>
      </c>
      <c r="CI593" s="99">
        <v>90933.645693779006</v>
      </c>
      <c r="CJ593" s="99">
        <v>5304550.2069091797</v>
      </c>
      <c r="CK593" s="99">
        <v>48371942.629882798</v>
      </c>
      <c r="CL593" s="99">
        <v>9662020.5762939509</v>
      </c>
      <c r="CM593" s="166">
        <v>137989.32241249099</v>
      </c>
      <c r="CN593" s="166">
        <v>21102638.823486298</v>
      </c>
      <c r="CO593" s="166">
        <v>95030167.892578095</v>
      </c>
      <c r="CP593" s="99">
        <v>9662020.5762939509</v>
      </c>
      <c r="CQ593" s="99">
        <v>0</v>
      </c>
      <c r="CR593" s="99">
        <v>0</v>
      </c>
      <c r="CS593" s="99">
        <v>0</v>
      </c>
      <c r="CT593" s="99">
        <v>0</v>
      </c>
      <c r="CU593" s="98">
        <v>14226.556987854001</v>
      </c>
      <c r="CV593" s="98">
        <v>48579.137344369999</v>
      </c>
      <c r="CW593" s="98">
        <v>5297643.2350330334</v>
      </c>
      <c r="CX593" s="98">
        <v>48428293.654449485</v>
      </c>
    </row>
    <row r="594" spans="1:102" x14ac:dyDescent="0.2">
      <c r="A594" s="98" t="s">
        <v>60</v>
      </c>
      <c r="B594" s="100">
        <v>41153</v>
      </c>
      <c r="C594" s="99">
        <v>75118.935349464402</v>
      </c>
      <c r="D594" s="99">
        <v>0</v>
      </c>
      <c r="E594" s="99">
        <v>13545.8322006464</v>
      </c>
      <c r="F594" s="99">
        <v>10619.446366906201</v>
      </c>
      <c r="G594" s="99">
        <v>1792.2406715452701</v>
      </c>
      <c r="H594" s="99">
        <v>0</v>
      </c>
      <c r="I594" s="99">
        <v>0</v>
      </c>
      <c r="J594" s="99">
        <v>46882.365115642497</v>
      </c>
      <c r="K594" s="99">
        <v>306.58432074636198</v>
      </c>
      <c r="L594" s="99">
        <v>41102.0031042099</v>
      </c>
      <c r="M594" s="99">
        <v>36678.872796058698</v>
      </c>
      <c r="N594" s="99">
        <v>7259.4128716588002</v>
      </c>
      <c r="O594" s="99">
        <v>0</v>
      </c>
      <c r="P594" s="99">
        <v>0</v>
      </c>
      <c r="Q594" s="99">
        <v>3968.06390348077</v>
      </c>
      <c r="R594" s="99">
        <v>0</v>
      </c>
      <c r="S594" s="99">
        <v>0</v>
      </c>
      <c r="T594" s="99">
        <v>1784.7821205556399</v>
      </c>
      <c r="U594" s="99">
        <v>47203.4513893127</v>
      </c>
      <c r="V594" s="99">
        <v>3936067.52374268</v>
      </c>
      <c r="W594" s="99">
        <v>11.7884945159312</v>
      </c>
      <c r="X594" s="99">
        <v>1040893.01795959</v>
      </c>
      <c r="Y594" s="99">
        <v>707109.91223907506</v>
      </c>
      <c r="Z594" s="99">
        <v>234741.90480423</v>
      </c>
      <c r="AA594" s="99">
        <v>0</v>
      </c>
      <c r="AB594" s="99">
        <v>0</v>
      </c>
      <c r="AC594" s="99">
        <v>15666927.0584717</v>
      </c>
      <c r="AD594" s="99">
        <v>25684.251449823401</v>
      </c>
      <c r="AE594" s="99">
        <v>1860436.0884857201</v>
      </c>
      <c r="AF594" s="99">
        <v>1828372.1828765899</v>
      </c>
      <c r="AG594" s="99">
        <v>860516.83600616502</v>
      </c>
      <c r="AH594" s="99">
        <v>0</v>
      </c>
      <c r="AI594" s="99">
        <v>0</v>
      </c>
      <c r="AJ594" s="99">
        <v>436338.73860549898</v>
      </c>
      <c r="AK594" s="99">
        <v>0</v>
      </c>
      <c r="AL594" s="99">
        <v>0</v>
      </c>
      <c r="AM594" s="99">
        <v>233239.01641273501</v>
      </c>
      <c r="AN594" s="99">
        <v>15748643.3092041</v>
      </c>
      <c r="AO594" s="99">
        <v>37358792.495117202</v>
      </c>
      <c r="AP594" s="99">
        <v>141.17365488782499</v>
      </c>
      <c r="AQ594" s="99">
        <v>8689033.25708008</v>
      </c>
      <c r="AR594" s="99">
        <v>5723586.3076171903</v>
      </c>
      <c r="AS594" s="99">
        <v>1931241.1289977999</v>
      </c>
      <c r="AT594" s="99">
        <v>0</v>
      </c>
      <c r="AU594" s="99">
        <v>0</v>
      </c>
      <c r="AV594" s="99">
        <v>46855335.018554702</v>
      </c>
      <c r="AW594" s="99">
        <v>81471.6877031326</v>
      </c>
      <c r="AX594" s="99">
        <v>17719781.5322266</v>
      </c>
      <c r="AY594" s="99">
        <v>17338064.973388702</v>
      </c>
      <c r="AZ594" s="99">
        <v>7345827.9518432599</v>
      </c>
      <c r="BA594" s="99">
        <v>0</v>
      </c>
      <c r="BB594" s="99">
        <v>0</v>
      </c>
      <c r="BC594" s="99">
        <v>3751472.7279968299</v>
      </c>
      <c r="BD594" s="99">
        <v>0</v>
      </c>
      <c r="BE594" s="99">
        <v>0</v>
      </c>
      <c r="BF594" s="99">
        <v>1914909.50750732</v>
      </c>
      <c r="BG594" s="99">
        <v>46830134.9697266</v>
      </c>
      <c r="BH594" s="99">
        <v>7064637.3531494103</v>
      </c>
      <c r="BI594" s="99">
        <v>9.5942384009249508</v>
      </c>
      <c r="BJ594" s="99">
        <v>2830314.3579406701</v>
      </c>
      <c r="BK594" s="99">
        <v>2109940.2136535598</v>
      </c>
      <c r="BL594" s="99">
        <v>0</v>
      </c>
      <c r="BM594" s="99">
        <v>0</v>
      </c>
      <c r="BN594" s="99">
        <v>0</v>
      </c>
      <c r="BO594" s="99">
        <v>0</v>
      </c>
      <c r="BP594" s="99">
        <v>0</v>
      </c>
      <c r="BQ594" s="99">
        <v>0</v>
      </c>
      <c r="BR594" s="99">
        <v>5288031.44213867</v>
      </c>
      <c r="BS594" s="99">
        <v>2609024.5445556599</v>
      </c>
      <c r="BT594" s="99">
        <v>0</v>
      </c>
      <c r="BU594" s="99">
        <v>0</v>
      </c>
      <c r="BV594" s="99">
        <v>1921906.1882019001</v>
      </c>
      <c r="BW594" s="99">
        <v>0</v>
      </c>
      <c r="BX594" s="99">
        <v>0</v>
      </c>
      <c r="BY594" s="99">
        <v>0</v>
      </c>
      <c r="BZ594" s="99">
        <v>0</v>
      </c>
      <c r="CA594" s="99">
        <v>88715.127752304106</v>
      </c>
      <c r="CB594" s="99">
        <v>4987883.2402343797</v>
      </c>
      <c r="CC594" s="99">
        <v>46220108.163574196</v>
      </c>
      <c r="CD594" s="99">
        <v>9886543.3995361291</v>
      </c>
      <c r="CE594" s="99">
        <v>1792.8760637938999</v>
      </c>
      <c r="CF594" s="99">
        <v>235051.20002174401</v>
      </c>
      <c r="CG594" s="99">
        <v>1935655.2918396001</v>
      </c>
      <c r="CH594" s="99">
        <v>0</v>
      </c>
      <c r="CI594" s="99">
        <v>90504.770382881194</v>
      </c>
      <c r="CJ594" s="99">
        <v>5229091.8757934598</v>
      </c>
      <c r="CK594" s="99">
        <v>47983823.470214799</v>
      </c>
      <c r="CL594" s="99">
        <v>9892516.4188232403</v>
      </c>
      <c r="CM594" s="166">
        <v>137421.305000305</v>
      </c>
      <c r="CN594" s="166">
        <v>20978298.2023926</v>
      </c>
      <c r="CO594" s="166">
        <v>94990605.375</v>
      </c>
      <c r="CP594" s="99">
        <v>9892516.4188232403</v>
      </c>
      <c r="CQ594" s="99">
        <v>0</v>
      </c>
      <c r="CR594" s="99">
        <v>0</v>
      </c>
      <c r="CS594" s="99">
        <v>0</v>
      </c>
      <c r="CT594" s="99">
        <v>0</v>
      </c>
      <c r="CU594" s="98">
        <v>13860.255953432001</v>
      </c>
      <c r="CV594" s="98">
        <v>48403.011488807002</v>
      </c>
      <c r="CW594" s="98">
        <v>5222934.4402561234</v>
      </c>
      <c r="CX594" s="98">
        <v>48155763.455413796</v>
      </c>
    </row>
    <row r="595" spans="1:102" x14ac:dyDescent="0.2">
      <c r="A595" s="98" t="s">
        <v>60</v>
      </c>
      <c r="B595" s="100">
        <v>41244</v>
      </c>
      <c r="C595" s="99">
        <v>74674.571671485901</v>
      </c>
      <c r="D595" s="99">
        <v>0</v>
      </c>
      <c r="E595" s="99">
        <v>13272.050501465799</v>
      </c>
      <c r="F595" s="99">
        <v>10434.0949469805</v>
      </c>
      <c r="G595" s="99">
        <v>1763.5874256193599</v>
      </c>
      <c r="H595" s="99">
        <v>0</v>
      </c>
      <c r="I595" s="99">
        <v>0</v>
      </c>
      <c r="J595" s="99">
        <v>46978.563840389303</v>
      </c>
      <c r="K595" s="99">
        <v>281.605704527348</v>
      </c>
      <c r="L595" s="99">
        <v>40412.733830452002</v>
      </c>
      <c r="M595" s="99">
        <v>36457.630591392503</v>
      </c>
      <c r="N595" s="99">
        <v>7138.59791427851</v>
      </c>
      <c r="O595" s="99">
        <v>0</v>
      </c>
      <c r="P595" s="99">
        <v>0</v>
      </c>
      <c r="Q595" s="99">
        <v>3942.2073929011799</v>
      </c>
      <c r="R595" s="99">
        <v>0</v>
      </c>
      <c r="S595" s="99">
        <v>0</v>
      </c>
      <c r="T595" s="99">
        <v>1753.0381117612101</v>
      </c>
      <c r="U595" s="99">
        <v>47255.706429481499</v>
      </c>
      <c r="V595" s="99">
        <v>3915905.9128723098</v>
      </c>
      <c r="W595" s="99">
        <v>18.969539360841701</v>
      </c>
      <c r="X595" s="99">
        <v>1006504.1927948</v>
      </c>
      <c r="Y595" s="99">
        <v>683208.67391967797</v>
      </c>
      <c r="Z595" s="99">
        <v>233691.54143524199</v>
      </c>
      <c r="AA595" s="99">
        <v>0</v>
      </c>
      <c r="AB595" s="99">
        <v>0</v>
      </c>
      <c r="AC595" s="99">
        <v>15697820.802368199</v>
      </c>
      <c r="AD595" s="99">
        <v>24237.969892025001</v>
      </c>
      <c r="AE595" s="99">
        <v>1839400.47442627</v>
      </c>
      <c r="AF595" s="99">
        <v>1814548.81817627</v>
      </c>
      <c r="AG595" s="99">
        <v>835714.63668060303</v>
      </c>
      <c r="AH595" s="99">
        <v>0</v>
      </c>
      <c r="AI595" s="99">
        <v>0</v>
      </c>
      <c r="AJ595" s="99">
        <v>434163.53452301002</v>
      </c>
      <c r="AK595" s="99">
        <v>0</v>
      </c>
      <c r="AL595" s="99">
        <v>0</v>
      </c>
      <c r="AM595" s="99">
        <v>231998.337280273</v>
      </c>
      <c r="AN595" s="99">
        <v>15703473.092163101</v>
      </c>
      <c r="AO595" s="99">
        <v>37340972.481933601</v>
      </c>
      <c r="AP595" s="99">
        <v>228.88264190033101</v>
      </c>
      <c r="AQ595" s="99">
        <v>8410935.1754150409</v>
      </c>
      <c r="AR595" s="99">
        <v>5545684.0552368201</v>
      </c>
      <c r="AS595" s="99">
        <v>1936359.3211059601</v>
      </c>
      <c r="AT595" s="99">
        <v>0</v>
      </c>
      <c r="AU595" s="99">
        <v>0</v>
      </c>
      <c r="AV595" s="99">
        <v>46835658.657714799</v>
      </c>
      <c r="AW595" s="99">
        <v>78033.6413984299</v>
      </c>
      <c r="AX595" s="99">
        <v>17600055.892333999</v>
      </c>
      <c r="AY595" s="99">
        <v>17350976.276122998</v>
      </c>
      <c r="AZ595" s="99">
        <v>7169946.8879394503</v>
      </c>
      <c r="BA595" s="99">
        <v>0</v>
      </c>
      <c r="BB595" s="99">
        <v>0</v>
      </c>
      <c r="BC595" s="99">
        <v>3747095.5926208501</v>
      </c>
      <c r="BD595" s="99">
        <v>0</v>
      </c>
      <c r="BE595" s="99">
        <v>0</v>
      </c>
      <c r="BF595" s="99">
        <v>1921945.73031616</v>
      </c>
      <c r="BG595" s="99">
        <v>46969918.821777299</v>
      </c>
      <c r="BH595" s="99">
        <v>7079416.0377807599</v>
      </c>
      <c r="BI595" s="99">
        <v>9.6645620299968904</v>
      </c>
      <c r="BJ595" s="99">
        <v>2699906.4083557101</v>
      </c>
      <c r="BK595" s="99">
        <v>2018991.7226257301</v>
      </c>
      <c r="BL595" s="99">
        <v>0</v>
      </c>
      <c r="BM595" s="99">
        <v>0</v>
      </c>
      <c r="BN595" s="99">
        <v>0</v>
      </c>
      <c r="BO595" s="99">
        <v>0</v>
      </c>
      <c r="BP595" s="99">
        <v>0</v>
      </c>
      <c r="BQ595" s="99">
        <v>0</v>
      </c>
      <c r="BR595" s="99">
        <v>5312507.5153808603</v>
      </c>
      <c r="BS595" s="99">
        <v>2559865.8829650902</v>
      </c>
      <c r="BT595" s="99">
        <v>0</v>
      </c>
      <c r="BU595" s="99">
        <v>0</v>
      </c>
      <c r="BV595" s="99">
        <v>1919006.87477112</v>
      </c>
      <c r="BW595" s="99">
        <v>0</v>
      </c>
      <c r="BX595" s="99">
        <v>0</v>
      </c>
      <c r="BY595" s="99">
        <v>0</v>
      </c>
      <c r="BZ595" s="99">
        <v>0</v>
      </c>
      <c r="CA595" s="99">
        <v>87955.185359954805</v>
      </c>
      <c r="CB595" s="99">
        <v>4920166.4273681603</v>
      </c>
      <c r="CC595" s="99">
        <v>45802969.106933601</v>
      </c>
      <c r="CD595" s="99">
        <v>9768753.3879394494</v>
      </c>
      <c r="CE595" s="99">
        <v>1765.06965047121</v>
      </c>
      <c r="CF595" s="99">
        <v>233730.659986496</v>
      </c>
      <c r="CG595" s="99">
        <v>1935027.0632629399</v>
      </c>
      <c r="CH595" s="99">
        <v>0</v>
      </c>
      <c r="CI595" s="99">
        <v>89722.479613304095</v>
      </c>
      <c r="CJ595" s="99">
        <v>5154252.7086792002</v>
      </c>
      <c r="CK595" s="99">
        <v>47754526.632324196</v>
      </c>
      <c r="CL595" s="99">
        <v>9781673.1146240197</v>
      </c>
      <c r="CM595" s="166">
        <v>136721.089532852</v>
      </c>
      <c r="CN595" s="166">
        <v>20873290.457275402</v>
      </c>
      <c r="CO595" s="166">
        <v>94638887.802734405</v>
      </c>
      <c r="CP595" s="99">
        <v>9781673.1146240197</v>
      </c>
      <c r="CQ595" s="99">
        <v>0</v>
      </c>
      <c r="CR595" s="99">
        <v>0</v>
      </c>
      <c r="CS595" s="99">
        <v>0</v>
      </c>
      <c r="CT595" s="99">
        <v>0</v>
      </c>
      <c r="CU595" s="98">
        <v>13553.673855135999</v>
      </c>
      <c r="CV595" s="98">
        <v>48489.735296525003</v>
      </c>
      <c r="CW595" s="98">
        <v>5153897.0873546563</v>
      </c>
      <c r="CX595" s="98">
        <v>47737996.170196541</v>
      </c>
    </row>
    <row r="596" spans="1:102" x14ac:dyDescent="0.2">
      <c r="A596" s="98" t="s">
        <v>60</v>
      </c>
      <c r="B596" s="100">
        <v>41334</v>
      </c>
      <c r="C596" s="99">
        <v>73608.181326866194</v>
      </c>
      <c r="D596" s="99">
        <v>0</v>
      </c>
      <c r="E596" s="99">
        <v>12857.9173095226</v>
      </c>
      <c r="F596" s="99">
        <v>10090.143221259101</v>
      </c>
      <c r="G596" s="99">
        <v>1753.4957105517401</v>
      </c>
      <c r="H596" s="99">
        <v>0</v>
      </c>
      <c r="I596" s="99">
        <v>0</v>
      </c>
      <c r="J596" s="99">
        <v>47016.190977573402</v>
      </c>
      <c r="K596" s="99">
        <v>250.69311335124101</v>
      </c>
      <c r="L596" s="99">
        <v>1648.06207731366</v>
      </c>
      <c r="M596" s="99">
        <v>36156.334167480498</v>
      </c>
      <c r="N596" s="99">
        <v>6956.7453942894899</v>
      </c>
      <c r="O596" s="99">
        <v>0</v>
      </c>
      <c r="P596" s="99">
        <v>37638.579642772696</v>
      </c>
      <c r="Q596" s="99">
        <v>3894.5754858851401</v>
      </c>
      <c r="R596" s="99">
        <v>0</v>
      </c>
      <c r="S596" s="99">
        <v>1751.55209335685</v>
      </c>
      <c r="T596" s="99">
        <v>1.0008869104931399</v>
      </c>
      <c r="U596" s="99">
        <v>47246.837820053101</v>
      </c>
      <c r="V596" s="99">
        <v>3843867.92895508</v>
      </c>
      <c r="W596" s="99">
        <v>11.586653343983899</v>
      </c>
      <c r="X596" s="99">
        <v>970284.15193176304</v>
      </c>
      <c r="Y596" s="99">
        <v>656935.18623352097</v>
      </c>
      <c r="Z596" s="99">
        <v>226854.49610328701</v>
      </c>
      <c r="AA596" s="99">
        <v>0</v>
      </c>
      <c r="AB596" s="99">
        <v>0</v>
      </c>
      <c r="AC596" s="99">
        <v>15653595.4293213</v>
      </c>
      <c r="AD596" s="99">
        <v>22592.482358694098</v>
      </c>
      <c r="AE596" s="99">
        <v>47391.445453166998</v>
      </c>
      <c r="AF596" s="99">
        <v>1802685.2977142299</v>
      </c>
      <c r="AG596" s="99">
        <v>814271.50894928002</v>
      </c>
      <c r="AH596" s="99">
        <v>0</v>
      </c>
      <c r="AI596" s="99">
        <v>1716270.46543884</v>
      </c>
      <c r="AJ596" s="99">
        <v>429792.64525222802</v>
      </c>
      <c r="AK596" s="99">
        <v>0</v>
      </c>
      <c r="AL596" s="99">
        <v>226682.15359497099</v>
      </c>
      <c r="AM596" s="99">
        <v>0</v>
      </c>
      <c r="AN596" s="99">
        <v>15684248.083862299</v>
      </c>
      <c r="AO596" s="99">
        <v>36637871.542968802</v>
      </c>
      <c r="AP596" s="99">
        <v>135.25100506842099</v>
      </c>
      <c r="AQ596" s="99">
        <v>8138369.7083129901</v>
      </c>
      <c r="AR596" s="99">
        <v>5341082.2722167997</v>
      </c>
      <c r="AS596" s="99">
        <v>1876301.06462097</v>
      </c>
      <c r="AT596" s="99">
        <v>0</v>
      </c>
      <c r="AU596" s="99">
        <v>0</v>
      </c>
      <c r="AV596" s="99">
        <v>46846852.2275391</v>
      </c>
      <c r="AW596" s="99">
        <v>71682.942133903503</v>
      </c>
      <c r="AX596" s="99">
        <v>487648.46984100301</v>
      </c>
      <c r="AY596" s="99">
        <v>17283119.207031298</v>
      </c>
      <c r="AZ596" s="99">
        <v>6975534.8242797898</v>
      </c>
      <c r="BA596" s="99">
        <v>0</v>
      </c>
      <c r="BB596" s="99">
        <v>16240702.1630859</v>
      </c>
      <c r="BC596" s="99">
        <v>3718714.23895264</v>
      </c>
      <c r="BD596" s="99">
        <v>0</v>
      </c>
      <c r="BE596" s="99">
        <v>1872459.9895629899</v>
      </c>
      <c r="BF596" s="99">
        <v>0</v>
      </c>
      <c r="BG596" s="99">
        <v>47080998.827636696</v>
      </c>
      <c r="BH596" s="99">
        <v>8356258.6760864304</v>
      </c>
      <c r="BI596" s="99">
        <v>13.474839180940799</v>
      </c>
      <c r="BJ596" s="99">
        <v>2765650.1674499498</v>
      </c>
      <c r="BK596" s="99">
        <v>1999890.29902649</v>
      </c>
      <c r="BL596" s="99">
        <v>0</v>
      </c>
      <c r="BM596" s="99">
        <v>0</v>
      </c>
      <c r="BN596" s="99">
        <v>0</v>
      </c>
      <c r="BO596" s="99">
        <v>0</v>
      </c>
      <c r="BP596" s="99">
        <v>0</v>
      </c>
      <c r="BQ596" s="99">
        <v>0</v>
      </c>
      <c r="BR596" s="99">
        <v>5474287.37145996</v>
      </c>
      <c r="BS596" s="99">
        <v>2554082.5698242201</v>
      </c>
      <c r="BT596" s="99">
        <v>0</v>
      </c>
      <c r="BU596" s="99">
        <v>1209902.4199981701</v>
      </c>
      <c r="BV596" s="99">
        <v>1962264.16995239</v>
      </c>
      <c r="BW596" s="99">
        <v>0</v>
      </c>
      <c r="BX596" s="99">
        <v>156913.28986167899</v>
      </c>
      <c r="BY596" s="99">
        <v>0</v>
      </c>
      <c r="BZ596" s="99">
        <v>0</v>
      </c>
      <c r="CA596" s="99">
        <v>86414.910212516799</v>
      </c>
      <c r="CB596" s="99">
        <v>4837819.8745117197</v>
      </c>
      <c r="CC596" s="99">
        <v>44917154.636718802</v>
      </c>
      <c r="CD596" s="99">
        <v>11150378.2486572</v>
      </c>
      <c r="CE596" s="99">
        <v>1756.7098515182699</v>
      </c>
      <c r="CF596" s="99">
        <v>227411.43097496001</v>
      </c>
      <c r="CG596" s="99">
        <v>1878943.53450012</v>
      </c>
      <c r="CH596" s="99">
        <v>0</v>
      </c>
      <c r="CI596" s="99">
        <v>88177.081649780303</v>
      </c>
      <c r="CJ596" s="99">
        <v>5071627.8627319299</v>
      </c>
      <c r="CK596" s="99">
        <v>46586268.873046897</v>
      </c>
      <c r="CL596" s="99">
        <v>11294715.2890625</v>
      </c>
      <c r="CM596" s="166">
        <v>135220.39567756699</v>
      </c>
      <c r="CN596" s="166">
        <v>20792214.409423798</v>
      </c>
      <c r="CO596" s="166">
        <v>94014258.580078095</v>
      </c>
      <c r="CP596" s="99">
        <v>11294715.2890625</v>
      </c>
      <c r="CQ596" s="99">
        <v>0</v>
      </c>
      <c r="CR596" s="99">
        <v>0</v>
      </c>
      <c r="CS596" s="99">
        <v>0</v>
      </c>
      <c r="CT596" s="99">
        <v>0</v>
      </c>
      <c r="CU596" s="98">
        <v>13107.808737417001</v>
      </c>
      <c r="CV596" s="98">
        <v>48507.661238114</v>
      </c>
      <c r="CW596" s="98">
        <v>5065231.30548668</v>
      </c>
      <c r="CX596" s="98">
        <v>46796098.171218924</v>
      </c>
    </row>
    <row r="597" spans="1:102" x14ac:dyDescent="0.2">
      <c r="A597" s="98" t="s">
        <v>60</v>
      </c>
      <c r="B597" s="100">
        <v>41426</v>
      </c>
      <c r="C597" s="99">
        <v>73763.915507316604</v>
      </c>
      <c r="D597" s="99">
        <v>0</v>
      </c>
      <c r="E597" s="99">
        <v>12717.1865614653</v>
      </c>
      <c r="F597" s="99">
        <v>9996.9133285284006</v>
      </c>
      <c r="G597" s="99">
        <v>1731.2498884052</v>
      </c>
      <c r="H597" s="99">
        <v>0</v>
      </c>
      <c r="I597" s="99">
        <v>0</v>
      </c>
      <c r="J597" s="99">
        <v>46850.1204237938</v>
      </c>
      <c r="K597" s="99">
        <v>222.44336125440901</v>
      </c>
      <c r="L597" s="99">
        <v>1275.0671525150501</v>
      </c>
      <c r="M597" s="99">
        <v>36463.048899650603</v>
      </c>
      <c r="N597" s="99">
        <v>6810.3105384111404</v>
      </c>
      <c r="O597" s="99">
        <v>0</v>
      </c>
      <c r="P597" s="99">
        <v>38197.0463228226</v>
      </c>
      <c r="Q597" s="99">
        <v>3880.0358300209</v>
      </c>
      <c r="R597" s="99">
        <v>0</v>
      </c>
      <c r="S597" s="99">
        <v>1729.61955909431</v>
      </c>
      <c r="T597" s="99">
        <v>0</v>
      </c>
      <c r="U597" s="99">
        <v>47088.2180681229</v>
      </c>
      <c r="V597" s="99">
        <v>3811687.2890014602</v>
      </c>
      <c r="W597" s="99">
        <v>12.182706738938601</v>
      </c>
      <c r="X597" s="99">
        <v>936742.65503692604</v>
      </c>
      <c r="Y597" s="99">
        <v>634755.63915252697</v>
      </c>
      <c r="Z597" s="99">
        <v>227060.57411766099</v>
      </c>
      <c r="AA597" s="99">
        <v>0</v>
      </c>
      <c r="AB597" s="99">
        <v>0</v>
      </c>
      <c r="AC597" s="99">
        <v>15520968.377563501</v>
      </c>
      <c r="AD597" s="99">
        <v>22059.446878671599</v>
      </c>
      <c r="AE597" s="99">
        <v>25604.8238129616</v>
      </c>
      <c r="AF597" s="99">
        <v>1802511.0228881801</v>
      </c>
      <c r="AG597" s="99">
        <v>792253.11849975598</v>
      </c>
      <c r="AH597" s="99">
        <v>0</v>
      </c>
      <c r="AI597" s="99">
        <v>1726538.40538025</v>
      </c>
      <c r="AJ597" s="99">
        <v>421061.74531936599</v>
      </c>
      <c r="AK597" s="99">
        <v>0</v>
      </c>
      <c r="AL597" s="99">
        <v>225725.44906044001</v>
      </c>
      <c r="AM597" s="99">
        <v>0</v>
      </c>
      <c r="AN597" s="99">
        <v>15626360.333252</v>
      </c>
      <c r="AO597" s="99">
        <v>36476257.966308601</v>
      </c>
      <c r="AP597" s="99">
        <v>150.08733611553899</v>
      </c>
      <c r="AQ597" s="99">
        <v>7856984.63989258</v>
      </c>
      <c r="AR597" s="99">
        <v>5166714.6338501005</v>
      </c>
      <c r="AS597" s="99">
        <v>1879209.2483215299</v>
      </c>
      <c r="AT597" s="99">
        <v>0</v>
      </c>
      <c r="AU597" s="99">
        <v>0</v>
      </c>
      <c r="AV597" s="99">
        <v>46654880.130371101</v>
      </c>
      <c r="AW597" s="99">
        <v>70408.143249511704</v>
      </c>
      <c r="AX597" s="99">
        <v>303368.17191696202</v>
      </c>
      <c r="AY597" s="99">
        <v>17350921.105224598</v>
      </c>
      <c r="AZ597" s="99">
        <v>6791019.9385376005</v>
      </c>
      <c r="BA597" s="99">
        <v>0</v>
      </c>
      <c r="BB597" s="99">
        <v>16409465.5473633</v>
      </c>
      <c r="BC597" s="99">
        <v>3672326.9792480501</v>
      </c>
      <c r="BD597" s="99">
        <v>0</v>
      </c>
      <c r="BE597" s="99">
        <v>1872402.56860352</v>
      </c>
      <c r="BF597" s="99">
        <v>0</v>
      </c>
      <c r="BG597" s="99">
        <v>46876290.9287109</v>
      </c>
      <c r="BH597" s="99">
        <v>8479484.8507080097</v>
      </c>
      <c r="BI597" s="99">
        <v>7.01793380797608</v>
      </c>
      <c r="BJ597" s="99">
        <v>2737476.8322143601</v>
      </c>
      <c r="BK597" s="99">
        <v>1939152.38754272</v>
      </c>
      <c r="BL597" s="99">
        <v>0</v>
      </c>
      <c r="BM597" s="99">
        <v>0</v>
      </c>
      <c r="BN597" s="99">
        <v>0</v>
      </c>
      <c r="BO597" s="99">
        <v>0</v>
      </c>
      <c r="BP597" s="99">
        <v>0</v>
      </c>
      <c r="BQ597" s="99">
        <v>0</v>
      </c>
      <c r="BR597" s="99">
        <v>5544364.8190917997</v>
      </c>
      <c r="BS597" s="99">
        <v>2499835.1105346698</v>
      </c>
      <c r="BT597" s="99">
        <v>0</v>
      </c>
      <c r="BU597" s="99">
        <v>1247333.4399871801</v>
      </c>
      <c r="BV597" s="99">
        <v>1960011.8735504199</v>
      </c>
      <c r="BW597" s="99">
        <v>0</v>
      </c>
      <c r="BX597" s="99">
        <v>157598.10986518901</v>
      </c>
      <c r="BY597" s="99">
        <v>0</v>
      </c>
      <c r="BZ597" s="99">
        <v>0</v>
      </c>
      <c r="CA597" s="99">
        <v>86491.161476135298</v>
      </c>
      <c r="CB597" s="99">
        <v>4775605.3216552697</v>
      </c>
      <c r="CC597" s="99">
        <v>44704948.205078103</v>
      </c>
      <c r="CD597" s="99">
        <v>11218691.4649658</v>
      </c>
      <c r="CE597" s="99">
        <v>1731.01181067526</v>
      </c>
      <c r="CF597" s="99">
        <v>226801.34930419899</v>
      </c>
      <c r="CG597" s="99">
        <v>1878269.6510620101</v>
      </c>
      <c r="CH597" s="99">
        <v>0</v>
      </c>
      <c r="CI597" s="99">
        <v>88220.431999206499</v>
      </c>
      <c r="CJ597" s="99">
        <v>5009348.5192260696</v>
      </c>
      <c r="CK597" s="99">
        <v>46767122.933593802</v>
      </c>
      <c r="CL597" s="99">
        <v>11369088.880859399</v>
      </c>
      <c r="CM597" s="166">
        <v>135005.42259979199</v>
      </c>
      <c r="CN597" s="166">
        <v>20572821.173339799</v>
      </c>
      <c r="CO597" s="166">
        <v>93267895.201171905</v>
      </c>
      <c r="CP597" s="99">
        <v>11369088.880859399</v>
      </c>
      <c r="CQ597" s="99">
        <v>0</v>
      </c>
      <c r="CR597" s="99">
        <v>0</v>
      </c>
      <c r="CS597" s="99">
        <v>0</v>
      </c>
      <c r="CT597" s="99">
        <v>0</v>
      </c>
      <c r="CU597" s="98">
        <v>12939.725260162</v>
      </c>
      <c r="CV597" s="98">
        <v>48324.313518597999</v>
      </c>
      <c r="CW597" s="98">
        <v>5002406.6709594689</v>
      </c>
      <c r="CX597" s="98">
        <v>46583217.856140114</v>
      </c>
    </row>
    <row r="598" spans="1:102" x14ac:dyDescent="0.2">
      <c r="A598" s="98" t="s">
        <v>60</v>
      </c>
      <c r="B598" s="100">
        <v>41518</v>
      </c>
      <c r="C598" s="99">
        <v>73536.21641922</v>
      </c>
      <c r="D598" s="99">
        <v>0</v>
      </c>
      <c r="E598" s="99">
        <v>12277.3062577248</v>
      </c>
      <c r="F598" s="99">
        <v>9644.8821277618408</v>
      </c>
      <c r="G598" s="99">
        <v>1709.9424792081099</v>
      </c>
      <c r="H598" s="99">
        <v>0</v>
      </c>
      <c r="I598" s="99">
        <v>0</v>
      </c>
      <c r="J598" s="99">
        <v>46785.580815315203</v>
      </c>
      <c r="K598" s="99">
        <v>216.08944613113999</v>
      </c>
      <c r="L598" s="99">
        <v>251.128120811656</v>
      </c>
      <c r="M598" s="99">
        <v>36527.273733139002</v>
      </c>
      <c r="N598" s="99">
        <v>6597.8239377737</v>
      </c>
      <c r="O598" s="99">
        <v>0</v>
      </c>
      <c r="P598" s="99">
        <v>38794.6821079254</v>
      </c>
      <c r="Q598" s="99">
        <v>3840.0075978934801</v>
      </c>
      <c r="R598" s="99">
        <v>0</v>
      </c>
      <c r="S598" s="99">
        <v>1704.7914811670801</v>
      </c>
      <c r="T598" s="99">
        <v>0.97583942826167902</v>
      </c>
      <c r="U598" s="99">
        <v>47013.571454525001</v>
      </c>
      <c r="V598" s="99">
        <v>3816525.10620117</v>
      </c>
      <c r="W598" s="99">
        <v>11.7300658068852</v>
      </c>
      <c r="X598" s="99">
        <v>915904.83844757103</v>
      </c>
      <c r="Y598" s="99">
        <v>620212.86105346703</v>
      </c>
      <c r="Z598" s="99">
        <v>225649.88631057701</v>
      </c>
      <c r="AA598" s="99">
        <v>0</v>
      </c>
      <c r="AB598" s="99">
        <v>0</v>
      </c>
      <c r="AC598" s="99">
        <v>15550823.9779053</v>
      </c>
      <c r="AD598" s="99">
        <v>18060.147449255001</v>
      </c>
      <c r="AE598" s="99">
        <v>17510.126839160901</v>
      </c>
      <c r="AF598" s="99">
        <v>1809085.2477722201</v>
      </c>
      <c r="AG598" s="99">
        <v>768143.71511840797</v>
      </c>
      <c r="AH598" s="99">
        <v>0</v>
      </c>
      <c r="AI598" s="99">
        <v>1723228.0625</v>
      </c>
      <c r="AJ598" s="99">
        <v>422098.08305740397</v>
      </c>
      <c r="AK598" s="99">
        <v>0</v>
      </c>
      <c r="AL598" s="99">
        <v>224152.75836372399</v>
      </c>
      <c r="AM598" s="99">
        <v>0</v>
      </c>
      <c r="AN598" s="99">
        <v>15536856.5950928</v>
      </c>
      <c r="AO598" s="99">
        <v>36666451.0078125</v>
      </c>
      <c r="AP598" s="99">
        <v>141.985036145896</v>
      </c>
      <c r="AQ598" s="99">
        <v>7669546.4614868201</v>
      </c>
      <c r="AR598" s="99">
        <v>4994748.5662231399</v>
      </c>
      <c r="AS598" s="99">
        <v>1869379.54547119</v>
      </c>
      <c r="AT598" s="99">
        <v>0</v>
      </c>
      <c r="AU598" s="99">
        <v>0</v>
      </c>
      <c r="AV598" s="99">
        <v>46863261.786621101</v>
      </c>
      <c r="AW598" s="99">
        <v>57883.730228900902</v>
      </c>
      <c r="AX598" s="99">
        <v>167748.16755866999</v>
      </c>
      <c r="AY598" s="99">
        <v>17457856.268798798</v>
      </c>
      <c r="AZ598" s="99">
        <v>6632763.7683715802</v>
      </c>
      <c r="BA598" s="99">
        <v>0</v>
      </c>
      <c r="BB598" s="99">
        <v>16462139.060180699</v>
      </c>
      <c r="BC598" s="99">
        <v>3685889.86260986</v>
      </c>
      <c r="BD598" s="99">
        <v>0</v>
      </c>
      <c r="BE598" s="99">
        <v>1856716.3656158401</v>
      </c>
      <c r="BF598" s="99">
        <v>0</v>
      </c>
      <c r="BG598" s="99">
        <v>46716853.910156302</v>
      </c>
      <c r="BH598" s="99">
        <v>8486498.39135742</v>
      </c>
      <c r="BI598" s="99">
        <v>9.4695793779101205</v>
      </c>
      <c r="BJ598" s="99">
        <v>2679619.9728393601</v>
      </c>
      <c r="BK598" s="99">
        <v>1893290.40707397</v>
      </c>
      <c r="BL598" s="99">
        <v>0</v>
      </c>
      <c r="BM598" s="99">
        <v>0</v>
      </c>
      <c r="BN598" s="99">
        <v>0</v>
      </c>
      <c r="BO598" s="99">
        <v>0</v>
      </c>
      <c r="BP598" s="99">
        <v>0</v>
      </c>
      <c r="BQ598" s="99">
        <v>0</v>
      </c>
      <c r="BR598" s="99">
        <v>5592313.0986328097</v>
      </c>
      <c r="BS598" s="99">
        <v>2441133.5883483901</v>
      </c>
      <c r="BT598" s="99">
        <v>0</v>
      </c>
      <c r="BU598" s="99">
        <v>1038347.68999481</v>
      </c>
      <c r="BV598" s="99">
        <v>1953726.8790740999</v>
      </c>
      <c r="BW598" s="99">
        <v>0</v>
      </c>
      <c r="BX598" s="99">
        <v>132173.82989120501</v>
      </c>
      <c r="BY598" s="99">
        <v>0</v>
      </c>
      <c r="BZ598" s="99">
        <v>0</v>
      </c>
      <c r="CA598" s="99">
        <v>85861.668223380999</v>
      </c>
      <c r="CB598" s="99">
        <v>4733700.3198852502</v>
      </c>
      <c r="CC598" s="99">
        <v>44368439.4931641</v>
      </c>
      <c r="CD598" s="99">
        <v>11146714.979614301</v>
      </c>
      <c r="CE598" s="99">
        <v>1709.9417520910499</v>
      </c>
      <c r="CF598" s="99">
        <v>225531.375270844</v>
      </c>
      <c r="CG598" s="99">
        <v>1870520.92289734</v>
      </c>
      <c r="CH598" s="99">
        <v>0</v>
      </c>
      <c r="CI598" s="99">
        <v>87566.986953735395</v>
      </c>
      <c r="CJ598" s="99">
        <v>4952942.91833496</v>
      </c>
      <c r="CK598" s="99">
        <v>46099867.721191399</v>
      </c>
      <c r="CL598" s="99">
        <v>11291493.6793213</v>
      </c>
      <c r="CM598" s="166">
        <v>134337.204141617</v>
      </c>
      <c r="CN598" s="166">
        <v>20520738.322753899</v>
      </c>
      <c r="CO598" s="166">
        <v>92994034.346679702</v>
      </c>
      <c r="CP598" s="99">
        <v>11291493.6793213</v>
      </c>
      <c r="CQ598" s="99">
        <v>0</v>
      </c>
      <c r="CR598" s="99">
        <v>0</v>
      </c>
      <c r="CS598" s="99">
        <v>0</v>
      </c>
      <c r="CT598" s="99">
        <v>0</v>
      </c>
      <c r="CU598" s="98">
        <v>12501.08615331</v>
      </c>
      <c r="CV598" s="98">
        <v>48242.054565892999</v>
      </c>
      <c r="CW598" s="98">
        <v>4959231.6951560946</v>
      </c>
      <c r="CX598" s="98">
        <v>46238960.416061439</v>
      </c>
    </row>
    <row r="599" spans="1:102" x14ac:dyDescent="0.2">
      <c r="A599" s="98" t="s">
        <v>60</v>
      </c>
      <c r="B599" s="100">
        <v>41609</v>
      </c>
      <c r="C599" s="99">
        <v>72930.156845092803</v>
      </c>
      <c r="D599" s="99">
        <v>0</v>
      </c>
      <c r="E599" s="99">
        <v>11869.679046154</v>
      </c>
      <c r="F599" s="99">
        <v>9311.2245026826895</v>
      </c>
      <c r="G599" s="99">
        <v>1674.31082211435</v>
      </c>
      <c r="H599" s="99">
        <v>0</v>
      </c>
      <c r="I599" s="99">
        <v>0</v>
      </c>
      <c r="J599" s="99">
        <v>46580.722001075701</v>
      </c>
      <c r="K599" s="99">
        <v>191.06258891895399</v>
      </c>
      <c r="L599" s="99">
        <v>179.837036551908</v>
      </c>
      <c r="M599" s="99">
        <v>36346.958353042603</v>
      </c>
      <c r="N599" s="99">
        <v>6431.7701344490097</v>
      </c>
      <c r="O599" s="99">
        <v>0</v>
      </c>
      <c r="P599" s="99">
        <v>38108.560977458998</v>
      </c>
      <c r="Q599" s="99">
        <v>3773.5372833013498</v>
      </c>
      <c r="R599" s="99">
        <v>0</v>
      </c>
      <c r="S599" s="99">
        <v>1667.2619408667099</v>
      </c>
      <c r="T599" s="99">
        <v>1.0086279133975</v>
      </c>
      <c r="U599" s="99">
        <v>46759.927476882898</v>
      </c>
      <c r="V599" s="99">
        <v>3745237.59094238</v>
      </c>
      <c r="W599" s="99">
        <v>12.310062052914899</v>
      </c>
      <c r="X599" s="99">
        <v>876072.22690582299</v>
      </c>
      <c r="Y599" s="99">
        <v>589217.20829772903</v>
      </c>
      <c r="Z599" s="99">
        <v>222757.82698822001</v>
      </c>
      <c r="AA599" s="99">
        <v>0</v>
      </c>
      <c r="AB599" s="99">
        <v>0</v>
      </c>
      <c r="AC599" s="99">
        <v>15399239.376098599</v>
      </c>
      <c r="AD599" s="99">
        <v>17621.1616010666</v>
      </c>
      <c r="AE599" s="99">
        <v>13432.6773303747</v>
      </c>
      <c r="AF599" s="99">
        <v>1777226.77571106</v>
      </c>
      <c r="AG599" s="99">
        <v>742998.420570374</v>
      </c>
      <c r="AH599" s="99">
        <v>0</v>
      </c>
      <c r="AI599" s="99">
        <v>1680271.8021392799</v>
      </c>
      <c r="AJ599" s="99">
        <v>409807.973827362</v>
      </c>
      <c r="AK599" s="99">
        <v>0</v>
      </c>
      <c r="AL599" s="99">
        <v>221733.39486312901</v>
      </c>
      <c r="AM599" s="99">
        <v>0</v>
      </c>
      <c r="AN599" s="99">
        <v>15408957.736083999</v>
      </c>
      <c r="AO599" s="99">
        <v>36107301.624511696</v>
      </c>
      <c r="AP599" s="99">
        <v>146.21876736171501</v>
      </c>
      <c r="AQ599" s="99">
        <v>7319865.4823608398</v>
      </c>
      <c r="AR599" s="99">
        <v>4744917.7746582003</v>
      </c>
      <c r="AS599" s="99">
        <v>1852885.9589691199</v>
      </c>
      <c r="AT599" s="99">
        <v>0</v>
      </c>
      <c r="AU599" s="99">
        <v>0</v>
      </c>
      <c r="AV599" s="99">
        <v>46654578.827636696</v>
      </c>
      <c r="AW599" s="99">
        <v>57610.7638893127</v>
      </c>
      <c r="AX599" s="99">
        <v>109523.85735321</v>
      </c>
      <c r="AY599" s="99">
        <v>17243052.013183601</v>
      </c>
      <c r="AZ599" s="99">
        <v>6408669.4267578097</v>
      </c>
      <c r="BA599" s="99">
        <v>0</v>
      </c>
      <c r="BB599" s="99">
        <v>16105097.779296899</v>
      </c>
      <c r="BC599" s="99">
        <v>3593440.2196350102</v>
      </c>
      <c r="BD599" s="99">
        <v>0</v>
      </c>
      <c r="BE599" s="99">
        <v>1844599.0269317599</v>
      </c>
      <c r="BF599" s="99">
        <v>0</v>
      </c>
      <c r="BG599" s="99">
        <v>46693674.229003899</v>
      </c>
      <c r="BH599" s="99">
        <v>8443170.2725830097</v>
      </c>
      <c r="BI599" s="99">
        <v>9.5019971509464103</v>
      </c>
      <c r="BJ599" s="99">
        <v>2621611.5607604999</v>
      </c>
      <c r="BK599" s="99">
        <v>1821738.1020355199</v>
      </c>
      <c r="BL599" s="99">
        <v>0</v>
      </c>
      <c r="BM599" s="99">
        <v>0</v>
      </c>
      <c r="BN599" s="99">
        <v>0</v>
      </c>
      <c r="BO599" s="99">
        <v>0</v>
      </c>
      <c r="BP599" s="99">
        <v>0</v>
      </c>
      <c r="BQ599" s="99">
        <v>0</v>
      </c>
      <c r="BR599" s="99">
        <v>5598059.5087890597</v>
      </c>
      <c r="BS599" s="99">
        <v>2366443.1460266099</v>
      </c>
      <c r="BT599" s="99">
        <v>0</v>
      </c>
      <c r="BU599" s="99">
        <v>1199725.1599884001</v>
      </c>
      <c r="BV599" s="99">
        <v>1920168.72096252</v>
      </c>
      <c r="BW599" s="99">
        <v>0</v>
      </c>
      <c r="BX599" s="99">
        <v>150431.63987350499</v>
      </c>
      <c r="BY599" s="99">
        <v>0</v>
      </c>
      <c r="BZ599" s="99">
        <v>0</v>
      </c>
      <c r="CA599" s="99">
        <v>84792.753371238694</v>
      </c>
      <c r="CB599" s="99">
        <v>4624560.76379395</v>
      </c>
      <c r="CC599" s="99">
        <v>43397731.431640603</v>
      </c>
      <c r="CD599" s="99">
        <v>11051773.4324951</v>
      </c>
      <c r="CE599" s="99">
        <v>1674.9076104611199</v>
      </c>
      <c r="CF599" s="99">
        <v>222688.208986282</v>
      </c>
      <c r="CG599" s="99">
        <v>1851293.91879272</v>
      </c>
      <c r="CH599" s="99">
        <v>0</v>
      </c>
      <c r="CI599" s="99">
        <v>86467.350369453401</v>
      </c>
      <c r="CJ599" s="99">
        <v>4852344.6755981399</v>
      </c>
      <c r="CK599" s="99">
        <v>45415181.666992202</v>
      </c>
      <c r="CL599" s="99">
        <v>11216418.072265601</v>
      </c>
      <c r="CM599" s="166">
        <v>132962.24813461301</v>
      </c>
      <c r="CN599" s="166">
        <v>20233048.625</v>
      </c>
      <c r="CO599" s="166">
        <v>91865697.814453095</v>
      </c>
      <c r="CP599" s="99">
        <v>11216418.072265601</v>
      </c>
      <c r="CQ599" s="99">
        <v>0</v>
      </c>
      <c r="CR599" s="99">
        <v>0</v>
      </c>
      <c r="CS599" s="99">
        <v>0</v>
      </c>
      <c r="CT599" s="99">
        <v>0</v>
      </c>
      <c r="CU599" s="98">
        <v>12054.251180994001</v>
      </c>
      <c r="CV599" s="98">
        <v>48016.076977329998</v>
      </c>
      <c r="CW599" s="98">
        <v>4847248.9727802323</v>
      </c>
      <c r="CX599" s="98">
        <v>45249025.35043332</v>
      </c>
    </row>
    <row r="600" spans="1:102" x14ac:dyDescent="0.2">
      <c r="A600" s="98" t="s">
        <v>60</v>
      </c>
      <c r="B600" s="100">
        <v>41699</v>
      </c>
      <c r="C600" s="99">
        <v>73293.807668685899</v>
      </c>
      <c r="D600" s="99">
        <v>0</v>
      </c>
      <c r="E600" s="99">
        <v>11583.306321620899</v>
      </c>
      <c r="F600" s="99">
        <v>9080.7933245897293</v>
      </c>
      <c r="G600" s="99">
        <v>1704.49307402968</v>
      </c>
      <c r="H600" s="99">
        <v>0</v>
      </c>
      <c r="I600" s="99">
        <v>0</v>
      </c>
      <c r="J600" s="99">
        <v>46512.991265773802</v>
      </c>
      <c r="K600" s="99">
        <v>137.17092373594599</v>
      </c>
      <c r="L600" s="99">
        <v>182.47105515748299</v>
      </c>
      <c r="M600" s="99">
        <v>36769.505065917998</v>
      </c>
      <c r="N600" s="99">
        <v>6283.4604207277298</v>
      </c>
      <c r="O600" s="99">
        <v>0</v>
      </c>
      <c r="P600" s="99">
        <v>37794.567946433999</v>
      </c>
      <c r="Q600" s="99">
        <v>3763.5909629464099</v>
      </c>
      <c r="R600" s="99">
        <v>0</v>
      </c>
      <c r="S600" s="99">
        <v>1700.18351395428</v>
      </c>
      <c r="T600" s="99">
        <v>0.99951999644690703</v>
      </c>
      <c r="U600" s="99">
        <v>46625.638267517097</v>
      </c>
      <c r="V600" s="99">
        <v>3727635.2700500502</v>
      </c>
      <c r="W600" s="99">
        <v>0</v>
      </c>
      <c r="X600" s="99">
        <v>848948.34004211402</v>
      </c>
      <c r="Y600" s="99">
        <v>567483.74982452404</v>
      </c>
      <c r="Z600" s="99">
        <v>220857.54347229001</v>
      </c>
      <c r="AA600" s="99">
        <v>0</v>
      </c>
      <c r="AB600" s="99">
        <v>0</v>
      </c>
      <c r="AC600" s="99">
        <v>15231576.0357666</v>
      </c>
      <c r="AD600" s="99">
        <v>12421.8573282957</v>
      </c>
      <c r="AE600" s="99">
        <v>14101.313993454</v>
      </c>
      <c r="AF600" s="99">
        <v>1787095.76148987</v>
      </c>
      <c r="AG600" s="99">
        <v>724808.16838073696</v>
      </c>
      <c r="AH600" s="99">
        <v>0</v>
      </c>
      <c r="AI600" s="99">
        <v>1663141.4058227499</v>
      </c>
      <c r="AJ600" s="99">
        <v>406710.681167603</v>
      </c>
      <c r="AK600" s="99">
        <v>0</v>
      </c>
      <c r="AL600" s="99">
        <v>220222.74467658999</v>
      </c>
      <c r="AM600" s="99">
        <v>0</v>
      </c>
      <c r="AN600" s="99">
        <v>15285068.8586426</v>
      </c>
      <c r="AO600" s="99">
        <v>36149843.479492202</v>
      </c>
      <c r="AP600" s="99">
        <v>0</v>
      </c>
      <c r="AQ600" s="99">
        <v>7142368.5872192401</v>
      </c>
      <c r="AR600" s="99">
        <v>4612087.30114746</v>
      </c>
      <c r="AS600" s="99">
        <v>1853762.74180603</v>
      </c>
      <c r="AT600" s="99">
        <v>0</v>
      </c>
      <c r="AU600" s="99">
        <v>0</v>
      </c>
      <c r="AV600" s="99">
        <v>46478920.146484397</v>
      </c>
      <c r="AW600" s="99">
        <v>40112.904675960497</v>
      </c>
      <c r="AX600" s="99">
        <v>128948.327674866</v>
      </c>
      <c r="AY600" s="99">
        <v>17462292.644042999</v>
      </c>
      <c r="AZ600" s="99">
        <v>6299268.1727905301</v>
      </c>
      <c r="BA600" s="99">
        <v>0</v>
      </c>
      <c r="BB600" s="99">
        <v>15981288.025756801</v>
      </c>
      <c r="BC600" s="99">
        <v>3590894.0095214802</v>
      </c>
      <c r="BD600" s="99">
        <v>0</v>
      </c>
      <c r="BE600" s="99">
        <v>1847776.44767761</v>
      </c>
      <c r="BF600" s="99">
        <v>0</v>
      </c>
      <c r="BG600" s="99">
        <v>46762431.385742202</v>
      </c>
      <c r="BH600" s="99">
        <v>8431560.8345947303</v>
      </c>
      <c r="BI600" s="99">
        <v>0</v>
      </c>
      <c r="BJ600" s="99">
        <v>2517451.1781310998</v>
      </c>
      <c r="BK600" s="99">
        <v>1762383.40921021</v>
      </c>
      <c r="BL600" s="99">
        <v>0</v>
      </c>
      <c r="BM600" s="99">
        <v>0</v>
      </c>
      <c r="BN600" s="99">
        <v>0</v>
      </c>
      <c r="BO600" s="99">
        <v>0</v>
      </c>
      <c r="BP600" s="99">
        <v>0</v>
      </c>
      <c r="BQ600" s="99">
        <v>0</v>
      </c>
      <c r="BR600" s="99">
        <v>5556657.8416748</v>
      </c>
      <c r="BS600" s="99">
        <v>2318015.2656555199</v>
      </c>
      <c r="BT600" s="99">
        <v>0</v>
      </c>
      <c r="BU600" s="99">
        <v>1169978.08999634</v>
      </c>
      <c r="BV600" s="99">
        <v>1915239.0404205299</v>
      </c>
      <c r="BW600" s="99">
        <v>0</v>
      </c>
      <c r="BX600" s="99">
        <v>153300.85987854001</v>
      </c>
      <c r="BY600" s="99">
        <v>0</v>
      </c>
      <c r="BZ600" s="99">
        <v>0</v>
      </c>
      <c r="CA600" s="99">
        <v>84825.154954910293</v>
      </c>
      <c r="CB600" s="99">
        <v>4609962.1447753897</v>
      </c>
      <c r="CC600" s="99">
        <v>43622785.527832001</v>
      </c>
      <c r="CD600" s="99">
        <v>10980548.728271499</v>
      </c>
      <c r="CE600" s="99">
        <v>1706.45501223207</v>
      </c>
      <c r="CF600" s="99">
        <v>221154.10152626</v>
      </c>
      <c r="CG600" s="99">
        <v>1854713.0012207001</v>
      </c>
      <c r="CH600" s="99">
        <v>0</v>
      </c>
      <c r="CI600" s="99">
        <v>86536.668589591995</v>
      </c>
      <c r="CJ600" s="99">
        <v>4836881.23864746</v>
      </c>
      <c r="CK600" s="99">
        <v>45491180.460449196</v>
      </c>
      <c r="CL600" s="99">
        <v>11119869.264160199</v>
      </c>
      <c r="CM600" s="166">
        <v>132974.03220558201</v>
      </c>
      <c r="CN600" s="166">
        <v>20125405.8916016</v>
      </c>
      <c r="CO600" s="166">
        <v>92175343.495117202</v>
      </c>
      <c r="CP600" s="99">
        <v>11119869.264160199</v>
      </c>
      <c r="CQ600" s="99">
        <v>0</v>
      </c>
      <c r="CR600" s="99">
        <v>0</v>
      </c>
      <c r="CS600" s="99">
        <v>0</v>
      </c>
      <c r="CT600" s="99">
        <v>0</v>
      </c>
      <c r="CU600" s="98">
        <v>11720.487927366999</v>
      </c>
      <c r="CV600" s="98">
        <v>47985.655462657996</v>
      </c>
      <c r="CW600" s="98">
        <v>4831116.2463016501</v>
      </c>
      <c r="CX600" s="98">
        <v>45477498.529052705</v>
      </c>
    </row>
    <row r="601" spans="1:102" x14ac:dyDescent="0.2">
      <c r="A601" s="98" t="s">
        <v>60</v>
      </c>
      <c r="B601" s="100">
        <v>41791</v>
      </c>
      <c r="C601" s="99">
        <v>72955.302887916594</v>
      </c>
      <c r="D601" s="99">
        <v>0</v>
      </c>
      <c r="E601" s="99">
        <v>11198.639944553401</v>
      </c>
      <c r="F601" s="99">
        <v>8769.9370704889297</v>
      </c>
      <c r="G601" s="99">
        <v>1701.5978871882</v>
      </c>
      <c r="H601" s="99">
        <v>0</v>
      </c>
      <c r="I601" s="99">
        <v>0</v>
      </c>
      <c r="J601" s="99">
        <v>46379.476865768404</v>
      </c>
      <c r="K601" s="99">
        <v>91.248255495913298</v>
      </c>
      <c r="L601" s="99">
        <v>417.91665403172402</v>
      </c>
      <c r="M601" s="99">
        <v>36586.755680084199</v>
      </c>
      <c r="N601" s="99">
        <v>6214.8065448999396</v>
      </c>
      <c r="O601" s="99">
        <v>0</v>
      </c>
      <c r="P601" s="99">
        <v>37275.026259899103</v>
      </c>
      <c r="Q601" s="99">
        <v>3719.2082583010201</v>
      </c>
      <c r="R601" s="99">
        <v>0</v>
      </c>
      <c r="S601" s="99">
        <v>1700.62810687721</v>
      </c>
      <c r="T601" s="99">
        <v>0</v>
      </c>
      <c r="U601" s="99">
        <v>46492.203150272398</v>
      </c>
      <c r="V601" s="99">
        <v>3725901.796875</v>
      </c>
      <c r="W601" s="99">
        <v>0</v>
      </c>
      <c r="X601" s="99">
        <v>818881.18572235096</v>
      </c>
      <c r="Y601" s="99">
        <v>546804.54452514602</v>
      </c>
      <c r="Z601" s="99">
        <v>219720.09536171</v>
      </c>
      <c r="AA601" s="99">
        <v>0</v>
      </c>
      <c r="AB601" s="99">
        <v>0</v>
      </c>
      <c r="AC601" s="99">
        <v>15166568.1984863</v>
      </c>
      <c r="AD601" s="99">
        <v>8100.5014088153803</v>
      </c>
      <c r="AE601" s="99">
        <v>15615.7155265808</v>
      </c>
      <c r="AF601" s="99">
        <v>1780456.9801177999</v>
      </c>
      <c r="AG601" s="99">
        <v>710430.98477935803</v>
      </c>
      <c r="AH601" s="99">
        <v>0</v>
      </c>
      <c r="AI601" s="99">
        <v>1633811.7471618699</v>
      </c>
      <c r="AJ601" s="99">
        <v>402878.62981414801</v>
      </c>
      <c r="AK601" s="99">
        <v>0</v>
      </c>
      <c r="AL601" s="99">
        <v>219074.36939048799</v>
      </c>
      <c r="AM601" s="99">
        <v>0</v>
      </c>
      <c r="AN601" s="99">
        <v>15166874.614257799</v>
      </c>
      <c r="AO601" s="99">
        <v>36301167.249511696</v>
      </c>
      <c r="AP601" s="99">
        <v>0</v>
      </c>
      <c r="AQ601" s="99">
        <v>6906480.0737304697</v>
      </c>
      <c r="AR601" s="99">
        <v>4399426.6975097703</v>
      </c>
      <c r="AS601" s="99">
        <v>1841230.2512207001</v>
      </c>
      <c r="AT601" s="99">
        <v>0</v>
      </c>
      <c r="AU601" s="99">
        <v>0</v>
      </c>
      <c r="AV601" s="99">
        <v>46537380.894531302</v>
      </c>
      <c r="AW601" s="99">
        <v>26363.207011699698</v>
      </c>
      <c r="AX601" s="99">
        <v>148662.61418533299</v>
      </c>
      <c r="AY601" s="99">
        <v>17468703.7978516</v>
      </c>
      <c r="AZ601" s="99">
        <v>6191812.7134399395</v>
      </c>
      <c r="BA601" s="99">
        <v>0</v>
      </c>
      <c r="BB601" s="99">
        <v>15774362.3481445</v>
      </c>
      <c r="BC601" s="99">
        <v>3570867.6799316402</v>
      </c>
      <c r="BD601" s="99">
        <v>0</v>
      </c>
      <c r="BE601" s="99">
        <v>1837606.7975158701</v>
      </c>
      <c r="BF601" s="99">
        <v>0</v>
      </c>
      <c r="BG601" s="99">
        <v>46416360.6787109</v>
      </c>
      <c r="BH601" s="99">
        <v>8410533.8315429706</v>
      </c>
      <c r="BI601" s="99">
        <v>0</v>
      </c>
      <c r="BJ601" s="99">
        <v>2452397.80615234</v>
      </c>
      <c r="BK601" s="99">
        <v>1707499.01725769</v>
      </c>
      <c r="BL601" s="99">
        <v>0</v>
      </c>
      <c r="BM601" s="99">
        <v>0</v>
      </c>
      <c r="BN601" s="99">
        <v>0</v>
      </c>
      <c r="BO601" s="99">
        <v>0</v>
      </c>
      <c r="BP601" s="99">
        <v>0</v>
      </c>
      <c r="BQ601" s="99">
        <v>0</v>
      </c>
      <c r="BR601" s="99">
        <v>5592587.4262084998</v>
      </c>
      <c r="BS601" s="99">
        <v>2292217.0193786598</v>
      </c>
      <c r="BT601" s="99">
        <v>0</v>
      </c>
      <c r="BU601" s="99">
        <v>1175293.3099823</v>
      </c>
      <c r="BV601" s="99">
        <v>1917997.0323181199</v>
      </c>
      <c r="BW601" s="99">
        <v>0</v>
      </c>
      <c r="BX601" s="99">
        <v>153469.54988098101</v>
      </c>
      <c r="BY601" s="99">
        <v>0</v>
      </c>
      <c r="BZ601" s="99">
        <v>0</v>
      </c>
      <c r="CA601" s="99">
        <v>84165.760777473493</v>
      </c>
      <c r="CB601" s="99">
        <v>4553357.0026245099</v>
      </c>
      <c r="CC601" s="99">
        <v>43270638.832519501</v>
      </c>
      <c r="CD601" s="99">
        <v>10860154.953125</v>
      </c>
      <c r="CE601" s="99">
        <v>1701.8503133505601</v>
      </c>
      <c r="CF601" s="99">
        <v>219631.02058219901</v>
      </c>
      <c r="CG601" s="99">
        <v>1840885.5952758801</v>
      </c>
      <c r="CH601" s="99">
        <v>0</v>
      </c>
      <c r="CI601" s="99">
        <v>85868.566534996004</v>
      </c>
      <c r="CJ601" s="99">
        <v>4771903.15551758</v>
      </c>
      <c r="CK601" s="99">
        <v>45096859.018066399</v>
      </c>
      <c r="CL601" s="99">
        <v>11005108.1602783</v>
      </c>
      <c r="CM601" s="166">
        <v>132114.037355423</v>
      </c>
      <c r="CN601" s="166">
        <v>19974210.645019501</v>
      </c>
      <c r="CO601" s="166">
        <v>91640354.064453095</v>
      </c>
      <c r="CP601" s="99">
        <v>11005108.1602783</v>
      </c>
      <c r="CQ601" s="99">
        <v>0</v>
      </c>
      <c r="CR601" s="99">
        <v>0</v>
      </c>
      <c r="CS601" s="99">
        <v>0</v>
      </c>
      <c r="CT601" s="99">
        <v>0</v>
      </c>
      <c r="CU601" s="98">
        <v>11292.590834709999</v>
      </c>
      <c r="CV601" s="98">
        <v>47854.491227247003</v>
      </c>
      <c r="CW601" s="98">
        <v>4772988.023206709</v>
      </c>
      <c r="CX601" s="98">
        <v>45111524.42779538</v>
      </c>
    </row>
    <row r="602" spans="1:102" x14ac:dyDescent="0.2">
      <c r="A602" s="98" t="s">
        <v>60</v>
      </c>
      <c r="B602" s="100">
        <v>41883</v>
      </c>
      <c r="C602" s="99">
        <v>73168.872545242295</v>
      </c>
      <c r="D602" s="99">
        <v>0</v>
      </c>
      <c r="E602" s="99">
        <v>10867.577870130501</v>
      </c>
      <c r="F602" s="99">
        <v>8511.9127851724606</v>
      </c>
      <c r="G602" s="99">
        <v>1739.8104506135001</v>
      </c>
      <c r="H602" s="99">
        <v>0</v>
      </c>
      <c r="I602" s="99">
        <v>0</v>
      </c>
      <c r="J602" s="99">
        <v>46094.375345230103</v>
      </c>
      <c r="K602" s="99">
        <v>63.222802409902201</v>
      </c>
      <c r="L602" s="99">
        <v>198.26831879839301</v>
      </c>
      <c r="M602" s="99">
        <v>36736.399321556099</v>
      </c>
      <c r="N602" s="99">
        <v>6097.5116050243396</v>
      </c>
      <c r="O602" s="99">
        <v>0</v>
      </c>
      <c r="P602" s="99">
        <v>37400.150135994001</v>
      </c>
      <c r="Q602" s="99">
        <v>3702.3518780469899</v>
      </c>
      <c r="R602" s="99">
        <v>0</v>
      </c>
      <c r="S602" s="99">
        <v>1737.1045982539699</v>
      </c>
      <c r="T602" s="99">
        <v>0</v>
      </c>
      <c r="U602" s="99">
        <v>46170.016518592798</v>
      </c>
      <c r="V602" s="99">
        <v>3709733.5530090299</v>
      </c>
      <c r="W602" s="99">
        <v>0</v>
      </c>
      <c r="X602" s="99">
        <v>786952.72612762498</v>
      </c>
      <c r="Y602" s="99">
        <v>521024.62940216099</v>
      </c>
      <c r="Z602" s="99">
        <v>216891.620159149</v>
      </c>
      <c r="AA602" s="99">
        <v>0</v>
      </c>
      <c r="AB602" s="99">
        <v>0</v>
      </c>
      <c r="AC602" s="99">
        <v>15052514.9755859</v>
      </c>
      <c r="AD602" s="99">
        <v>6021.7310887575204</v>
      </c>
      <c r="AE602" s="99">
        <v>14532.7708154917</v>
      </c>
      <c r="AF602" s="99">
        <v>1775327.7680206301</v>
      </c>
      <c r="AG602" s="99">
        <v>694168.07659149205</v>
      </c>
      <c r="AH602" s="99">
        <v>0</v>
      </c>
      <c r="AI602" s="99">
        <v>1623764.19677734</v>
      </c>
      <c r="AJ602" s="99">
        <v>392223.49335479701</v>
      </c>
      <c r="AK602" s="99">
        <v>0</v>
      </c>
      <c r="AL602" s="99">
        <v>216037.054454803</v>
      </c>
      <c r="AM602" s="99">
        <v>0</v>
      </c>
      <c r="AN602" s="99">
        <v>15054661.7307129</v>
      </c>
      <c r="AO602" s="99">
        <v>36297147.336425804</v>
      </c>
      <c r="AP602" s="99">
        <v>0</v>
      </c>
      <c r="AQ602" s="99">
        <v>6696179.12780762</v>
      </c>
      <c r="AR602" s="99">
        <v>4242758.2046508798</v>
      </c>
      <c r="AS602" s="99">
        <v>1826168.90986633</v>
      </c>
      <c r="AT602" s="99">
        <v>0</v>
      </c>
      <c r="AU602" s="99">
        <v>0</v>
      </c>
      <c r="AV602" s="99">
        <v>46325303.890625</v>
      </c>
      <c r="AW602" s="99">
        <v>19658.601638317101</v>
      </c>
      <c r="AX602" s="99">
        <v>132474.72044563299</v>
      </c>
      <c r="AY602" s="99">
        <v>17502405.099365201</v>
      </c>
      <c r="AZ602" s="99">
        <v>6067335.63098145</v>
      </c>
      <c r="BA602" s="99">
        <v>0</v>
      </c>
      <c r="BB602" s="99">
        <v>15753966.6491699</v>
      </c>
      <c r="BC602" s="99">
        <v>3456959.6758422898</v>
      </c>
      <c r="BD602" s="99">
        <v>0</v>
      </c>
      <c r="BE602" s="99">
        <v>1820807.25619507</v>
      </c>
      <c r="BF602" s="99">
        <v>0</v>
      </c>
      <c r="BG602" s="99">
        <v>46177016.826171897</v>
      </c>
      <c r="BH602" s="99">
        <v>8505676.4426269494</v>
      </c>
      <c r="BI602" s="99">
        <v>0</v>
      </c>
      <c r="BJ602" s="99">
        <v>2390396.81817627</v>
      </c>
      <c r="BK602" s="99">
        <v>1642334.0560455299</v>
      </c>
      <c r="BL602" s="99">
        <v>0</v>
      </c>
      <c r="BM602" s="99">
        <v>0</v>
      </c>
      <c r="BN602" s="99">
        <v>0</v>
      </c>
      <c r="BO602" s="99">
        <v>0</v>
      </c>
      <c r="BP602" s="99">
        <v>0</v>
      </c>
      <c r="BQ602" s="99">
        <v>0</v>
      </c>
      <c r="BR602" s="99">
        <v>5648035.0533447303</v>
      </c>
      <c r="BS602" s="99">
        <v>2245368.5777282701</v>
      </c>
      <c r="BT602" s="99">
        <v>0</v>
      </c>
      <c r="BU602" s="99">
        <v>981416.80999755894</v>
      </c>
      <c r="BV602" s="99">
        <v>1872065.04856873</v>
      </c>
      <c r="BW602" s="99">
        <v>0</v>
      </c>
      <c r="BX602" s="99">
        <v>128022.91989994</v>
      </c>
      <c r="BY602" s="99">
        <v>0</v>
      </c>
      <c r="BZ602" s="99">
        <v>0</v>
      </c>
      <c r="CA602" s="99">
        <v>84085.306296348601</v>
      </c>
      <c r="CB602" s="99">
        <v>4501158.4052734403</v>
      </c>
      <c r="CC602" s="99">
        <v>42922658.307617202</v>
      </c>
      <c r="CD602" s="99">
        <v>10882067.946533199</v>
      </c>
      <c r="CE602" s="99">
        <v>1739.4464507549999</v>
      </c>
      <c r="CF602" s="99">
        <v>216690.690546036</v>
      </c>
      <c r="CG602" s="99">
        <v>1826792.1488494901</v>
      </c>
      <c r="CH602" s="99">
        <v>0</v>
      </c>
      <c r="CI602" s="99">
        <v>85823.449644088701</v>
      </c>
      <c r="CJ602" s="99">
        <v>4712995.8929443397</v>
      </c>
      <c r="CK602" s="99">
        <v>44780127.995605499</v>
      </c>
      <c r="CL602" s="99">
        <v>11022005.786377</v>
      </c>
      <c r="CM602" s="166">
        <v>131727.370479584</v>
      </c>
      <c r="CN602" s="166">
        <v>19759448.863281298</v>
      </c>
      <c r="CO602" s="166">
        <v>90996169.603515595</v>
      </c>
      <c r="CP602" s="99">
        <v>11022005.786377</v>
      </c>
      <c r="CQ602" s="99">
        <v>0</v>
      </c>
      <c r="CR602" s="99">
        <v>0</v>
      </c>
      <c r="CS602" s="99">
        <v>0</v>
      </c>
      <c r="CT602" s="99">
        <v>0</v>
      </c>
      <c r="CU602" s="98">
        <v>10930.650575169</v>
      </c>
      <c r="CV602" s="98">
        <v>47581.901753017999</v>
      </c>
      <c r="CW602" s="98">
        <v>4717849.0958194761</v>
      </c>
      <c r="CX602" s="98">
        <v>44749450.45646669</v>
      </c>
    </row>
    <row r="603" spans="1:102" x14ac:dyDescent="0.2">
      <c r="A603" s="98" t="s">
        <v>60</v>
      </c>
      <c r="B603" s="100">
        <v>41974</v>
      </c>
      <c r="C603" s="99">
        <v>72864.354991912798</v>
      </c>
      <c r="D603" s="99">
        <v>0</v>
      </c>
      <c r="E603" s="99">
        <v>10629.237808465999</v>
      </c>
      <c r="F603" s="99">
        <v>8361.1461604833603</v>
      </c>
      <c r="G603" s="99">
        <v>1748.0401487797501</v>
      </c>
      <c r="H603" s="99">
        <v>0</v>
      </c>
      <c r="I603" s="99">
        <v>0</v>
      </c>
      <c r="J603" s="99">
        <v>45162.193009853399</v>
      </c>
      <c r="K603" s="99">
        <v>41.587914994917803</v>
      </c>
      <c r="L603" s="99">
        <v>171.06271183863299</v>
      </c>
      <c r="M603" s="99">
        <v>36779.0124778748</v>
      </c>
      <c r="N603" s="99">
        <v>5950.6289492249498</v>
      </c>
      <c r="O603" s="99">
        <v>0</v>
      </c>
      <c r="P603" s="99">
        <v>36962.474915504499</v>
      </c>
      <c r="Q603" s="99">
        <v>3683.4847618937501</v>
      </c>
      <c r="R603" s="99">
        <v>0</v>
      </c>
      <c r="S603" s="99">
        <v>1741.2380532771299</v>
      </c>
      <c r="T603" s="99">
        <v>0</v>
      </c>
      <c r="U603" s="99">
        <v>45196.822870731397</v>
      </c>
      <c r="V603" s="99">
        <v>3676829.2524719201</v>
      </c>
      <c r="W603" s="99">
        <v>0</v>
      </c>
      <c r="X603" s="99">
        <v>766340.80198669399</v>
      </c>
      <c r="Y603" s="99">
        <v>509656.90462112398</v>
      </c>
      <c r="Z603" s="99">
        <v>214609.91232681301</v>
      </c>
      <c r="AA603" s="99">
        <v>0</v>
      </c>
      <c r="AB603" s="99">
        <v>0</v>
      </c>
      <c r="AC603" s="99">
        <v>14831677.9180908</v>
      </c>
      <c r="AD603" s="99">
        <v>4131.6650488376599</v>
      </c>
      <c r="AE603" s="99">
        <v>17257.4982969761</v>
      </c>
      <c r="AF603" s="99">
        <v>1763021.38739014</v>
      </c>
      <c r="AG603" s="99">
        <v>680231.43179321301</v>
      </c>
      <c r="AH603" s="99">
        <v>0</v>
      </c>
      <c r="AI603" s="99">
        <v>1592439.8156280499</v>
      </c>
      <c r="AJ603" s="99">
        <v>390385.606121063</v>
      </c>
      <c r="AK603" s="99">
        <v>0</v>
      </c>
      <c r="AL603" s="99">
        <v>214265.10518646199</v>
      </c>
      <c r="AM603" s="99">
        <v>0</v>
      </c>
      <c r="AN603" s="99">
        <v>14807116.4603271</v>
      </c>
      <c r="AO603" s="99">
        <v>36076100.098632798</v>
      </c>
      <c r="AP603" s="99">
        <v>0</v>
      </c>
      <c r="AQ603" s="99">
        <v>6487858.57775879</v>
      </c>
      <c r="AR603" s="99">
        <v>4112647.28546143</v>
      </c>
      <c r="AS603" s="99">
        <v>1826493.1088104199</v>
      </c>
      <c r="AT603" s="99">
        <v>0</v>
      </c>
      <c r="AU603" s="99">
        <v>0</v>
      </c>
      <c r="AV603" s="99">
        <v>45864980.080566399</v>
      </c>
      <c r="AW603" s="99">
        <v>13742.857578635199</v>
      </c>
      <c r="AX603" s="99">
        <v>196541.777475357</v>
      </c>
      <c r="AY603" s="99">
        <v>17441873.180908199</v>
      </c>
      <c r="AZ603" s="99">
        <v>5983467.2435302697</v>
      </c>
      <c r="BA603" s="99">
        <v>0</v>
      </c>
      <c r="BB603" s="99">
        <v>15519751.692260699</v>
      </c>
      <c r="BC603" s="99">
        <v>3476990.0700378399</v>
      </c>
      <c r="BD603" s="99">
        <v>0</v>
      </c>
      <c r="BE603" s="99">
        <v>1823055.4970855699</v>
      </c>
      <c r="BF603" s="99">
        <v>0</v>
      </c>
      <c r="BG603" s="99">
        <v>45868414.5791016</v>
      </c>
      <c r="BH603" s="99">
        <v>8531730.5402831994</v>
      </c>
      <c r="BI603" s="99">
        <v>0</v>
      </c>
      <c r="BJ603" s="99">
        <v>2328745.8866577102</v>
      </c>
      <c r="BK603" s="99">
        <v>1602400.10812378</v>
      </c>
      <c r="BL603" s="99">
        <v>0</v>
      </c>
      <c r="BM603" s="99">
        <v>0</v>
      </c>
      <c r="BN603" s="99">
        <v>0</v>
      </c>
      <c r="BO603" s="99">
        <v>0</v>
      </c>
      <c r="BP603" s="99">
        <v>0</v>
      </c>
      <c r="BQ603" s="99">
        <v>0</v>
      </c>
      <c r="BR603" s="99">
        <v>5643505.328125</v>
      </c>
      <c r="BS603" s="99">
        <v>2220641.3179626502</v>
      </c>
      <c r="BT603" s="99">
        <v>0</v>
      </c>
      <c r="BU603" s="99">
        <v>1133611.83998108</v>
      </c>
      <c r="BV603" s="99">
        <v>1883053.26502991</v>
      </c>
      <c r="BW603" s="99">
        <v>0</v>
      </c>
      <c r="BX603" s="99">
        <v>146394.329872131</v>
      </c>
      <c r="BY603" s="99">
        <v>0</v>
      </c>
      <c r="BZ603" s="99">
        <v>0</v>
      </c>
      <c r="CA603" s="99">
        <v>83489.704408645601</v>
      </c>
      <c r="CB603" s="99">
        <v>4432989.9041748</v>
      </c>
      <c r="CC603" s="99">
        <v>42432415.301269501</v>
      </c>
      <c r="CD603" s="99">
        <v>10842940.908569301</v>
      </c>
      <c r="CE603" s="99">
        <v>1747.22781918943</v>
      </c>
      <c r="CF603" s="99">
        <v>214641.04138755801</v>
      </c>
      <c r="CG603" s="99">
        <v>1825959.1151428199</v>
      </c>
      <c r="CH603" s="99">
        <v>0</v>
      </c>
      <c r="CI603" s="99">
        <v>85231.185922622695</v>
      </c>
      <c r="CJ603" s="99">
        <v>4645463.91723633</v>
      </c>
      <c r="CK603" s="99">
        <v>44356077.426269501</v>
      </c>
      <c r="CL603" s="99">
        <v>11004716.7937012</v>
      </c>
      <c r="CM603" s="166">
        <v>130188.110723495</v>
      </c>
      <c r="CN603" s="166">
        <v>19494008.299560498</v>
      </c>
      <c r="CO603" s="166">
        <v>90183297.432617202</v>
      </c>
      <c r="CP603" s="99">
        <v>11004716.7937012</v>
      </c>
      <c r="CQ603" s="99">
        <v>0</v>
      </c>
      <c r="CR603" s="99">
        <v>0</v>
      </c>
      <c r="CS603" s="99">
        <v>0</v>
      </c>
      <c r="CT603" s="99">
        <v>0</v>
      </c>
      <c r="CU603" s="98">
        <v>10669.818427845999</v>
      </c>
      <c r="CV603" s="98">
        <v>46654.691055597003</v>
      </c>
      <c r="CW603" s="98">
        <v>4647630.945562358</v>
      </c>
      <c r="CX603" s="98">
        <v>44258374.416412324</v>
      </c>
    </row>
    <row r="604" spans="1:102" x14ac:dyDescent="0.2">
      <c r="A604" s="98" t="s">
        <v>60</v>
      </c>
      <c r="B604" s="100">
        <v>42064</v>
      </c>
      <c r="C604" s="99">
        <v>72492.962064742998</v>
      </c>
      <c r="D604" s="99">
        <v>0</v>
      </c>
      <c r="E604" s="99">
        <v>10279.211328864099</v>
      </c>
      <c r="F604" s="99">
        <v>8077.3233436942101</v>
      </c>
      <c r="G604" s="99">
        <v>1764.5036811232601</v>
      </c>
      <c r="H604" s="99">
        <v>0</v>
      </c>
      <c r="I604" s="99">
        <v>0</v>
      </c>
      <c r="J604" s="99">
        <v>44988.421318054199</v>
      </c>
      <c r="K604" s="99">
        <v>23.5547426652629</v>
      </c>
      <c r="L604" s="99">
        <v>148.65810458920899</v>
      </c>
      <c r="M604" s="99">
        <v>36620.863827705398</v>
      </c>
      <c r="N604" s="99">
        <v>5818.9111236929903</v>
      </c>
      <c r="O604" s="99">
        <v>0</v>
      </c>
      <c r="P604" s="99">
        <v>36483.511316776297</v>
      </c>
      <c r="Q604" s="99">
        <v>3667.1018081307402</v>
      </c>
      <c r="R604" s="99">
        <v>0</v>
      </c>
      <c r="S604" s="99">
        <v>1761.68949197233</v>
      </c>
      <c r="T604" s="99">
        <v>0</v>
      </c>
      <c r="U604" s="99">
        <v>44986.623656749704</v>
      </c>
      <c r="V604" s="99">
        <v>3620612.1421203599</v>
      </c>
      <c r="W604" s="99">
        <v>0</v>
      </c>
      <c r="X604" s="99">
        <v>736880.716117859</v>
      </c>
      <c r="Y604" s="99">
        <v>484206.07304000901</v>
      </c>
      <c r="Z604" s="99">
        <v>212953.54272842401</v>
      </c>
      <c r="AA604" s="99">
        <v>0</v>
      </c>
      <c r="AB604" s="99">
        <v>0</v>
      </c>
      <c r="AC604" s="99">
        <v>14708563.559936499</v>
      </c>
      <c r="AD604" s="99">
        <v>2682.9135992824999</v>
      </c>
      <c r="AE604" s="99">
        <v>10402.797204017599</v>
      </c>
      <c r="AF604" s="99">
        <v>1755887.27639771</v>
      </c>
      <c r="AG604" s="99">
        <v>660846.21582794201</v>
      </c>
      <c r="AH604" s="99">
        <v>0</v>
      </c>
      <c r="AI604" s="99">
        <v>1555001.01879883</v>
      </c>
      <c r="AJ604" s="99">
        <v>385149.723777771</v>
      </c>
      <c r="AK604" s="99">
        <v>0</v>
      </c>
      <c r="AL604" s="99">
        <v>212517.95247077901</v>
      </c>
      <c r="AM604" s="99">
        <v>0</v>
      </c>
      <c r="AN604" s="99">
        <v>14685854.3513184</v>
      </c>
      <c r="AO604" s="99">
        <v>35716052.5078125</v>
      </c>
      <c r="AP604" s="99">
        <v>0</v>
      </c>
      <c r="AQ604" s="99">
        <v>6260620.0568847703</v>
      </c>
      <c r="AR604" s="99">
        <v>3945518.20172119</v>
      </c>
      <c r="AS604" s="99">
        <v>1815937.48475647</v>
      </c>
      <c r="AT604" s="99">
        <v>0</v>
      </c>
      <c r="AU604" s="99">
        <v>0</v>
      </c>
      <c r="AV604" s="99">
        <v>45718954.2431641</v>
      </c>
      <c r="AW604" s="99">
        <v>8804.0241211652792</v>
      </c>
      <c r="AX604" s="99">
        <v>87392.198163032503</v>
      </c>
      <c r="AY604" s="99">
        <v>17448093.368896499</v>
      </c>
      <c r="AZ604" s="99">
        <v>5838812.8572998</v>
      </c>
      <c r="BA604" s="99">
        <v>0</v>
      </c>
      <c r="BB604" s="99">
        <v>15217917.5032959</v>
      </c>
      <c r="BC604" s="99">
        <v>3438079.5475158701</v>
      </c>
      <c r="BD604" s="99">
        <v>0</v>
      </c>
      <c r="BE604" s="99">
        <v>1811724.13746643</v>
      </c>
      <c r="BF604" s="99">
        <v>0</v>
      </c>
      <c r="BG604" s="99">
        <v>45781958.095703103</v>
      </c>
      <c r="BH604" s="99">
        <v>8402218.3433837909</v>
      </c>
      <c r="BI604" s="99">
        <v>0</v>
      </c>
      <c r="BJ604" s="99">
        <v>2271665.6369323698</v>
      </c>
      <c r="BK604" s="99">
        <v>1539275.4096679699</v>
      </c>
      <c r="BL604" s="99">
        <v>0</v>
      </c>
      <c r="BM604" s="99">
        <v>0</v>
      </c>
      <c r="BN604" s="99">
        <v>0</v>
      </c>
      <c r="BO604" s="99">
        <v>0</v>
      </c>
      <c r="BP604" s="99">
        <v>0</v>
      </c>
      <c r="BQ604" s="99">
        <v>0</v>
      </c>
      <c r="BR604" s="99">
        <v>5595431.8092651404</v>
      </c>
      <c r="BS604" s="99">
        <v>2163989.9568481399</v>
      </c>
      <c r="BT604" s="99">
        <v>0</v>
      </c>
      <c r="BU604" s="99">
        <v>1093689.5799865699</v>
      </c>
      <c r="BV604" s="99">
        <v>1879601.7397155799</v>
      </c>
      <c r="BW604" s="99">
        <v>0</v>
      </c>
      <c r="BX604" s="99">
        <v>162979.82974815401</v>
      </c>
      <c r="BY604" s="99">
        <v>0</v>
      </c>
      <c r="BZ604" s="99">
        <v>0</v>
      </c>
      <c r="CA604" s="99">
        <v>82715.732892990098</v>
      </c>
      <c r="CB604" s="99">
        <v>4378851.4508667002</v>
      </c>
      <c r="CC604" s="99">
        <v>42148110.6953125</v>
      </c>
      <c r="CD604" s="99">
        <v>10708515.3205566</v>
      </c>
      <c r="CE604" s="99">
        <v>1765.21188651025</v>
      </c>
      <c r="CF604" s="99">
        <v>213139.30394744899</v>
      </c>
      <c r="CG604" s="99">
        <v>1816193.0673217799</v>
      </c>
      <c r="CH604" s="99">
        <v>0</v>
      </c>
      <c r="CI604" s="99">
        <v>84485.622014045701</v>
      </c>
      <c r="CJ604" s="99">
        <v>4596613.4984130897</v>
      </c>
      <c r="CK604" s="99">
        <v>43858324.8125</v>
      </c>
      <c r="CL604" s="99">
        <v>10856547.5036621</v>
      </c>
      <c r="CM604" s="166">
        <v>129243.71489906299</v>
      </c>
      <c r="CN604" s="166">
        <v>19329782.667968798</v>
      </c>
      <c r="CO604" s="166">
        <v>89781774.077148393</v>
      </c>
      <c r="CP604" s="99">
        <v>10856547.5036621</v>
      </c>
      <c r="CQ604" s="99">
        <v>0</v>
      </c>
      <c r="CR604" s="99">
        <v>0</v>
      </c>
      <c r="CS604" s="99">
        <v>0</v>
      </c>
      <c r="CT604" s="99">
        <v>0</v>
      </c>
      <c r="CU604" s="98">
        <v>10302.521569008</v>
      </c>
      <c r="CV604" s="98">
        <v>46493.331532725999</v>
      </c>
      <c r="CW604" s="98">
        <v>4591990.7548141489</v>
      </c>
      <c r="CX604" s="98">
        <v>43964303.762634277</v>
      </c>
    </row>
    <row r="605" spans="1:102" x14ac:dyDescent="0.2">
      <c r="A605" s="98" t="s">
        <v>60</v>
      </c>
      <c r="B605" s="100">
        <v>42156</v>
      </c>
      <c r="C605" s="99">
        <v>72404.023294448896</v>
      </c>
      <c r="D605" s="99">
        <v>0</v>
      </c>
      <c r="E605" s="99">
        <v>9951.0461690425891</v>
      </c>
      <c r="F605" s="99">
        <v>7829.3514609336899</v>
      </c>
      <c r="G605" s="99">
        <v>1779.35371175408</v>
      </c>
      <c r="H605" s="99">
        <v>0</v>
      </c>
      <c r="I605" s="99">
        <v>0</v>
      </c>
      <c r="J605" s="99">
        <v>44783.613193035097</v>
      </c>
      <c r="K605" s="99">
        <v>20.185190061340101</v>
      </c>
      <c r="L605" s="99">
        <v>150.037970561534</v>
      </c>
      <c r="M605" s="99">
        <v>36602.063201904297</v>
      </c>
      <c r="N605" s="99">
        <v>5650.6598268747302</v>
      </c>
      <c r="O605" s="99">
        <v>0</v>
      </c>
      <c r="P605" s="99">
        <v>36373.911137580901</v>
      </c>
      <c r="Q605" s="99">
        <v>3625.6394274234799</v>
      </c>
      <c r="R605" s="99">
        <v>0</v>
      </c>
      <c r="S605" s="99">
        <v>1777.5239450484501</v>
      </c>
      <c r="T605" s="99">
        <v>0</v>
      </c>
      <c r="U605" s="99">
        <v>44819.406949520097</v>
      </c>
      <c r="V605" s="99">
        <v>3630361.2110290499</v>
      </c>
      <c r="W605" s="99">
        <v>0</v>
      </c>
      <c r="X605" s="99">
        <v>718333.16246032703</v>
      </c>
      <c r="Y605" s="99">
        <v>474626.89994430501</v>
      </c>
      <c r="Z605" s="99">
        <v>212359.714372635</v>
      </c>
      <c r="AA605" s="99">
        <v>0</v>
      </c>
      <c r="AB605" s="99">
        <v>0</v>
      </c>
      <c r="AC605" s="99">
        <v>14676432.791015601</v>
      </c>
      <c r="AD605" s="99">
        <v>1998.2157464921499</v>
      </c>
      <c r="AE605" s="99">
        <v>11230.2740563154</v>
      </c>
      <c r="AF605" s="99">
        <v>1752949.7441406299</v>
      </c>
      <c r="AG605" s="99">
        <v>646719.42492675805</v>
      </c>
      <c r="AH605" s="99">
        <v>0</v>
      </c>
      <c r="AI605" s="99">
        <v>1553422.04724121</v>
      </c>
      <c r="AJ605" s="99">
        <v>384838.00188445998</v>
      </c>
      <c r="AK605" s="99">
        <v>0</v>
      </c>
      <c r="AL605" s="99">
        <v>211961.04742813099</v>
      </c>
      <c r="AM605" s="99">
        <v>0</v>
      </c>
      <c r="AN605" s="99">
        <v>14699308.860595699</v>
      </c>
      <c r="AO605" s="99">
        <v>35980751.242675804</v>
      </c>
      <c r="AP605" s="99">
        <v>0</v>
      </c>
      <c r="AQ605" s="99">
        <v>6152927.46984863</v>
      </c>
      <c r="AR605" s="99">
        <v>3872791.0694274898</v>
      </c>
      <c r="AS605" s="99">
        <v>1816141.3995819101</v>
      </c>
      <c r="AT605" s="99">
        <v>0</v>
      </c>
      <c r="AU605" s="99">
        <v>0</v>
      </c>
      <c r="AV605" s="99">
        <v>45882076.1630859</v>
      </c>
      <c r="AW605" s="99">
        <v>6608.8461039662398</v>
      </c>
      <c r="AX605" s="99">
        <v>109135.45859718299</v>
      </c>
      <c r="AY605" s="99">
        <v>17496179.947265599</v>
      </c>
      <c r="AZ605" s="99">
        <v>5744672.6599121103</v>
      </c>
      <c r="BA605" s="99">
        <v>0</v>
      </c>
      <c r="BB605" s="99">
        <v>15264999.8674316</v>
      </c>
      <c r="BC605" s="99">
        <v>3444162.7195129399</v>
      </c>
      <c r="BD605" s="99">
        <v>0</v>
      </c>
      <c r="BE605" s="99">
        <v>1812609.0370636</v>
      </c>
      <c r="BF605" s="99">
        <v>0</v>
      </c>
      <c r="BG605" s="99">
        <v>45688255.638183601</v>
      </c>
      <c r="BH605" s="99">
        <v>8491858.68676758</v>
      </c>
      <c r="BI605" s="99">
        <v>0</v>
      </c>
      <c r="BJ605" s="99">
        <v>2242131.11968994</v>
      </c>
      <c r="BK605" s="99">
        <v>1516599.6506805399</v>
      </c>
      <c r="BL605" s="99">
        <v>0</v>
      </c>
      <c r="BM605" s="99">
        <v>0</v>
      </c>
      <c r="BN605" s="99">
        <v>0</v>
      </c>
      <c r="BO605" s="99">
        <v>0</v>
      </c>
      <c r="BP605" s="99">
        <v>0</v>
      </c>
      <c r="BQ605" s="99">
        <v>0</v>
      </c>
      <c r="BR605" s="99">
        <v>5664109.7235717801</v>
      </c>
      <c r="BS605" s="99">
        <v>2142100.7409668001</v>
      </c>
      <c r="BT605" s="99">
        <v>0</v>
      </c>
      <c r="BU605" s="99">
        <v>1115996.73999023</v>
      </c>
      <c r="BV605" s="99">
        <v>1887040.4454040499</v>
      </c>
      <c r="BW605" s="99">
        <v>0</v>
      </c>
      <c r="BX605" s="99">
        <v>165328.39973259001</v>
      </c>
      <c r="BY605" s="99">
        <v>0</v>
      </c>
      <c r="BZ605" s="99">
        <v>0</v>
      </c>
      <c r="CA605" s="99">
        <v>82390.774704933196</v>
      </c>
      <c r="CB605" s="99">
        <v>4336678.1200561495</v>
      </c>
      <c r="CC605" s="99">
        <v>42007106.6171875</v>
      </c>
      <c r="CD605" s="99">
        <v>10726745.6925049</v>
      </c>
      <c r="CE605" s="99">
        <v>1779.7605236321699</v>
      </c>
      <c r="CF605" s="99">
        <v>212338.322160721</v>
      </c>
      <c r="CG605" s="99">
        <v>1815879.9563446001</v>
      </c>
      <c r="CH605" s="99">
        <v>0</v>
      </c>
      <c r="CI605" s="99">
        <v>84172.364686965899</v>
      </c>
      <c r="CJ605" s="99">
        <v>4545389.9080200205</v>
      </c>
      <c r="CK605" s="99">
        <v>43887237.681152299</v>
      </c>
      <c r="CL605" s="99">
        <v>10881739.9835205</v>
      </c>
      <c r="CM605" s="166">
        <v>128746.06484603899</v>
      </c>
      <c r="CN605" s="166">
        <v>19256047.186279301</v>
      </c>
      <c r="CO605" s="166">
        <v>89565021.0078125</v>
      </c>
      <c r="CP605" s="99">
        <v>10881739.9835205</v>
      </c>
      <c r="CQ605" s="99">
        <v>0</v>
      </c>
      <c r="CR605" s="99">
        <v>0</v>
      </c>
      <c r="CS605" s="99">
        <v>0</v>
      </c>
      <c r="CT605" s="99">
        <v>0</v>
      </c>
      <c r="CU605" s="98">
        <v>9973.2166122159997</v>
      </c>
      <c r="CV605" s="98">
        <v>46312.325476760998</v>
      </c>
      <c r="CW605" s="98">
        <v>4549016.4422168704</v>
      </c>
      <c r="CX605" s="98">
        <v>43822986.573532097</v>
      </c>
    </row>
    <row r="606" spans="1:102" x14ac:dyDescent="0.2">
      <c r="A606" s="98" t="s">
        <v>60</v>
      </c>
      <c r="B606" s="100">
        <v>42248</v>
      </c>
      <c r="C606" s="99">
        <v>71771.139121055603</v>
      </c>
      <c r="D606" s="99">
        <v>0</v>
      </c>
      <c r="E606" s="99">
        <v>9657.5556153059006</v>
      </c>
      <c r="F606" s="99">
        <v>7600.4539162516603</v>
      </c>
      <c r="G606" s="99">
        <v>1791.6838554292899</v>
      </c>
      <c r="H606" s="99">
        <v>0</v>
      </c>
      <c r="I606" s="99">
        <v>0</v>
      </c>
      <c r="J606" s="99">
        <v>44475.638588428497</v>
      </c>
      <c r="K606" s="99">
        <v>13.7802036276553</v>
      </c>
      <c r="L606" s="99">
        <v>148.96207748725999</v>
      </c>
      <c r="M606" s="99">
        <v>36362.087183952302</v>
      </c>
      <c r="N606" s="99">
        <v>5488.7855895757702</v>
      </c>
      <c r="O606" s="99">
        <v>0</v>
      </c>
      <c r="P606" s="99">
        <v>35886.5969276428</v>
      </c>
      <c r="Q606" s="99">
        <v>3564.2795251309899</v>
      </c>
      <c r="R606" s="99">
        <v>0</v>
      </c>
      <c r="S606" s="99">
        <v>1788.8167695254101</v>
      </c>
      <c r="T606" s="99">
        <v>0</v>
      </c>
      <c r="U606" s="99">
        <v>44500.4579467773</v>
      </c>
      <c r="V606" s="99">
        <v>3604688.3759155301</v>
      </c>
      <c r="W606" s="99">
        <v>0</v>
      </c>
      <c r="X606" s="99">
        <v>693543.01557922398</v>
      </c>
      <c r="Y606" s="99">
        <v>460229.391796112</v>
      </c>
      <c r="Z606" s="99">
        <v>216152.76784133899</v>
      </c>
      <c r="AA606" s="99">
        <v>0</v>
      </c>
      <c r="AB606" s="99">
        <v>0</v>
      </c>
      <c r="AC606" s="99">
        <v>14607177.043335</v>
      </c>
      <c r="AD606" s="99">
        <v>1426.00895476341</v>
      </c>
      <c r="AE606" s="99">
        <v>8808.9115924835205</v>
      </c>
      <c r="AF606" s="99">
        <v>1735862.57244873</v>
      </c>
      <c r="AG606" s="99">
        <v>631146.47253418004</v>
      </c>
      <c r="AH606" s="99">
        <v>0</v>
      </c>
      <c r="AI606" s="99">
        <v>1532089.7476654099</v>
      </c>
      <c r="AJ606" s="99">
        <v>385428.19480133097</v>
      </c>
      <c r="AK606" s="99">
        <v>0</v>
      </c>
      <c r="AL606" s="99">
        <v>214964.199398041</v>
      </c>
      <c r="AM606" s="99">
        <v>0</v>
      </c>
      <c r="AN606" s="99">
        <v>14604860.6555176</v>
      </c>
      <c r="AO606" s="99">
        <v>35881370.331542999</v>
      </c>
      <c r="AP606" s="99">
        <v>0</v>
      </c>
      <c r="AQ606" s="99">
        <v>5943045.6820678702</v>
      </c>
      <c r="AR606" s="99">
        <v>3759562.2319641099</v>
      </c>
      <c r="AS606" s="99">
        <v>1852202.7706909201</v>
      </c>
      <c r="AT606" s="99">
        <v>0</v>
      </c>
      <c r="AU606" s="99">
        <v>0</v>
      </c>
      <c r="AV606" s="99">
        <v>45675195.823242202</v>
      </c>
      <c r="AW606" s="99">
        <v>4733.7093505263301</v>
      </c>
      <c r="AX606" s="99">
        <v>89977.694107055693</v>
      </c>
      <c r="AY606" s="99">
        <v>17371810.372070301</v>
      </c>
      <c r="AZ606" s="99">
        <v>5652673.8392334003</v>
      </c>
      <c r="BA606" s="99">
        <v>0</v>
      </c>
      <c r="BB606" s="99">
        <v>15205985.745239301</v>
      </c>
      <c r="BC606" s="99">
        <v>3444514.3215637198</v>
      </c>
      <c r="BD606" s="99">
        <v>0</v>
      </c>
      <c r="BE606" s="99">
        <v>1844908.9910583501</v>
      </c>
      <c r="BF606" s="99">
        <v>0</v>
      </c>
      <c r="BG606" s="99">
        <v>45649727.291992202</v>
      </c>
      <c r="BH606" s="99">
        <v>8508860.3778076209</v>
      </c>
      <c r="BI606" s="99">
        <v>0</v>
      </c>
      <c r="BJ606" s="99">
        <v>2222558.19989014</v>
      </c>
      <c r="BK606" s="99">
        <v>1494112.09265137</v>
      </c>
      <c r="BL606" s="99">
        <v>0</v>
      </c>
      <c r="BM606" s="99">
        <v>0</v>
      </c>
      <c r="BN606" s="99">
        <v>0</v>
      </c>
      <c r="BO606" s="99">
        <v>0</v>
      </c>
      <c r="BP606" s="99">
        <v>0</v>
      </c>
      <c r="BQ606" s="99">
        <v>0</v>
      </c>
      <c r="BR606" s="99">
        <v>5649139.390625</v>
      </c>
      <c r="BS606" s="99">
        <v>2111844.7317810101</v>
      </c>
      <c r="BT606" s="99">
        <v>0</v>
      </c>
      <c r="BU606" s="99">
        <v>927939.64999389602</v>
      </c>
      <c r="BV606" s="99">
        <v>1885347.5342254599</v>
      </c>
      <c r="BW606" s="99">
        <v>0</v>
      </c>
      <c r="BX606" s="99">
        <v>140870.42978477501</v>
      </c>
      <c r="BY606" s="99">
        <v>0</v>
      </c>
      <c r="BZ606" s="99">
        <v>0</v>
      </c>
      <c r="CA606" s="99">
        <v>81403.883339881897</v>
      </c>
      <c r="CB606" s="99">
        <v>4288115.35473633</v>
      </c>
      <c r="CC606" s="99">
        <v>41713074.984863304</v>
      </c>
      <c r="CD606" s="99">
        <v>10726073.666748</v>
      </c>
      <c r="CE606" s="99">
        <v>1791.69739711285</v>
      </c>
      <c r="CF606" s="99">
        <v>215862.28919982901</v>
      </c>
      <c r="CG606" s="99">
        <v>1852286.30769348</v>
      </c>
      <c r="CH606" s="99">
        <v>0</v>
      </c>
      <c r="CI606" s="99">
        <v>83199.759909629807</v>
      </c>
      <c r="CJ606" s="99">
        <v>4498414.8963012705</v>
      </c>
      <c r="CK606" s="99">
        <v>43437868.980957001</v>
      </c>
      <c r="CL606" s="99">
        <v>10880990.693847699</v>
      </c>
      <c r="CM606" s="166">
        <v>127403.405501366</v>
      </c>
      <c r="CN606" s="166">
        <v>19111996.8366699</v>
      </c>
      <c r="CO606" s="166">
        <v>89278249.680664107</v>
      </c>
      <c r="CP606" s="99">
        <v>10880990.693847699</v>
      </c>
      <c r="CQ606" s="99">
        <v>0</v>
      </c>
      <c r="CR606" s="99">
        <v>0</v>
      </c>
      <c r="CS606" s="99">
        <v>0</v>
      </c>
      <c r="CT606" s="99">
        <v>0</v>
      </c>
      <c r="CU606" s="98">
        <v>9669.7957793080004</v>
      </c>
      <c r="CV606" s="98">
        <v>46003.540712451002</v>
      </c>
      <c r="CW606" s="98">
        <v>4503977.6439361591</v>
      </c>
      <c r="CX606" s="98">
        <v>43565361.292556785</v>
      </c>
    </row>
    <row r="607" spans="1:102" x14ac:dyDescent="0.2">
      <c r="A607" s="98" t="s">
        <v>60</v>
      </c>
      <c r="B607" s="100">
        <v>42339</v>
      </c>
      <c r="C607" s="99">
        <v>72064.7648515701</v>
      </c>
      <c r="D607" s="99">
        <v>0</v>
      </c>
      <c r="E607" s="99">
        <v>9473.6310276985205</v>
      </c>
      <c r="F607" s="99">
        <v>7465.48598277569</v>
      </c>
      <c r="G607" s="99">
        <v>1823.93060542643</v>
      </c>
      <c r="H607" s="99">
        <v>0</v>
      </c>
      <c r="I607" s="99">
        <v>0</v>
      </c>
      <c r="J607" s="99">
        <v>44114.336809158303</v>
      </c>
      <c r="K607" s="99">
        <v>10.514148285961699</v>
      </c>
      <c r="L607" s="99">
        <v>148.271376190707</v>
      </c>
      <c r="M607" s="99">
        <v>36502.789500713297</v>
      </c>
      <c r="N607" s="99">
        <v>5469.7289525270498</v>
      </c>
      <c r="O607" s="99">
        <v>0</v>
      </c>
      <c r="P607" s="99">
        <v>35948.345402240797</v>
      </c>
      <c r="Q607" s="99">
        <v>3553.6532723903701</v>
      </c>
      <c r="R607" s="99">
        <v>0</v>
      </c>
      <c r="S607" s="99">
        <v>1815.6741879880401</v>
      </c>
      <c r="T607" s="99">
        <v>0</v>
      </c>
      <c r="U607" s="99">
        <v>44122.057933807402</v>
      </c>
      <c r="V607" s="99">
        <v>3601474.7878418001</v>
      </c>
      <c r="W607" s="99">
        <v>0</v>
      </c>
      <c r="X607" s="99">
        <v>667548.235443115</v>
      </c>
      <c r="Y607" s="99">
        <v>440527.24672317499</v>
      </c>
      <c r="Z607" s="99">
        <v>214475.68306159999</v>
      </c>
      <c r="AA607" s="99">
        <v>0</v>
      </c>
      <c r="AB607" s="99">
        <v>0</v>
      </c>
      <c r="AC607" s="99">
        <v>14545094.708252</v>
      </c>
      <c r="AD607" s="99">
        <v>1049.67017515004</v>
      </c>
      <c r="AE607" s="99">
        <v>8807.5495030879993</v>
      </c>
      <c r="AF607" s="99">
        <v>1736843.9037933301</v>
      </c>
      <c r="AG607" s="99">
        <v>618904.82151031506</v>
      </c>
      <c r="AH607" s="99">
        <v>0</v>
      </c>
      <c r="AI607" s="99">
        <v>1517236.31817627</v>
      </c>
      <c r="AJ607" s="99">
        <v>383177.18883895897</v>
      </c>
      <c r="AK607" s="99">
        <v>0</v>
      </c>
      <c r="AL607" s="99">
        <v>213713.86302757301</v>
      </c>
      <c r="AM607" s="99">
        <v>0</v>
      </c>
      <c r="AN607" s="99">
        <v>14521678.596679701</v>
      </c>
      <c r="AO607" s="99">
        <v>36080286.644042999</v>
      </c>
      <c r="AP607" s="99">
        <v>0</v>
      </c>
      <c r="AQ607" s="99">
        <v>5724581.6751709003</v>
      </c>
      <c r="AR607" s="99">
        <v>3595672.74136353</v>
      </c>
      <c r="AS607" s="99">
        <v>1842349.8911895801</v>
      </c>
      <c r="AT607" s="99">
        <v>0</v>
      </c>
      <c r="AU607" s="99">
        <v>0</v>
      </c>
      <c r="AV607" s="99">
        <v>45585882.996582001</v>
      </c>
      <c r="AW607" s="99">
        <v>3549.5732370913001</v>
      </c>
      <c r="AX607" s="99">
        <v>86963.416687965393</v>
      </c>
      <c r="AY607" s="99">
        <v>17509146.470214799</v>
      </c>
      <c r="AZ607" s="99">
        <v>5571511.93896484</v>
      </c>
      <c r="BA607" s="99">
        <v>0</v>
      </c>
      <c r="BB607" s="99">
        <v>15190851.4802246</v>
      </c>
      <c r="BC607" s="99">
        <v>3460795.7289123498</v>
      </c>
      <c r="BD607" s="99">
        <v>0</v>
      </c>
      <c r="BE607" s="99">
        <v>1835666.6097106901</v>
      </c>
      <c r="BF607" s="99">
        <v>0</v>
      </c>
      <c r="BG607" s="99">
        <v>45632307.689453103</v>
      </c>
      <c r="BH607" s="99">
        <v>9103348.62744141</v>
      </c>
      <c r="BI607" s="99">
        <v>0</v>
      </c>
      <c r="BJ607" s="99">
        <v>2201776.4795837398</v>
      </c>
      <c r="BK607" s="99">
        <v>1448282.3787994401</v>
      </c>
      <c r="BL607" s="99">
        <v>0</v>
      </c>
      <c r="BM607" s="99">
        <v>0</v>
      </c>
      <c r="BN607" s="99">
        <v>0</v>
      </c>
      <c r="BO607" s="99">
        <v>0</v>
      </c>
      <c r="BP607" s="99">
        <v>0</v>
      </c>
      <c r="BQ607" s="99">
        <v>0</v>
      </c>
      <c r="BR607" s="99">
        <v>5705267.0287475605</v>
      </c>
      <c r="BS607" s="99">
        <v>2081863.97000122</v>
      </c>
      <c r="BT607" s="99">
        <v>0</v>
      </c>
      <c r="BU607" s="99">
        <v>1663115.02998352</v>
      </c>
      <c r="BV607" s="99">
        <v>1884899.4848480199</v>
      </c>
      <c r="BW607" s="99">
        <v>0</v>
      </c>
      <c r="BX607" s="99">
        <v>230074.60937118501</v>
      </c>
      <c r="BY607" s="99">
        <v>0</v>
      </c>
      <c r="BZ607" s="99">
        <v>0</v>
      </c>
      <c r="CA607" s="99">
        <v>81610.387731552095</v>
      </c>
      <c r="CB607" s="99">
        <v>4253858.5956420898</v>
      </c>
      <c r="CC607" s="99">
        <v>41691243.588867202</v>
      </c>
      <c r="CD607" s="99">
        <v>11281446.0892334</v>
      </c>
      <c r="CE607" s="99">
        <v>1822.7465718537601</v>
      </c>
      <c r="CF607" s="99">
        <v>214600.42658996599</v>
      </c>
      <c r="CG607" s="99">
        <v>1842706.1597289999</v>
      </c>
      <c r="CH607" s="99">
        <v>0</v>
      </c>
      <c r="CI607" s="99">
        <v>83421.530947685198</v>
      </c>
      <c r="CJ607" s="99">
        <v>4472450.7704467801</v>
      </c>
      <c r="CK607" s="99">
        <v>43543128.062988304</v>
      </c>
      <c r="CL607" s="99">
        <v>11528185.033325201</v>
      </c>
      <c r="CM607" s="166">
        <v>127257.208641052</v>
      </c>
      <c r="CN607" s="166">
        <v>18979567.7268066</v>
      </c>
      <c r="CO607" s="166">
        <v>89093655.596679702</v>
      </c>
      <c r="CP607" s="99">
        <v>11528185.033325201</v>
      </c>
      <c r="CQ607" s="99">
        <v>0</v>
      </c>
      <c r="CR607" s="99">
        <v>0</v>
      </c>
      <c r="CS607" s="99">
        <v>0</v>
      </c>
      <c r="CT607" s="99">
        <v>0</v>
      </c>
      <c r="CU607" s="98">
        <v>9484.1976175969994</v>
      </c>
      <c r="CV607" s="98">
        <v>45649.132714066996</v>
      </c>
      <c r="CW607" s="98">
        <v>4468459.0222320557</v>
      </c>
      <c r="CX607" s="98">
        <v>43533949.748596199</v>
      </c>
    </row>
    <row r="608" spans="1:102" x14ac:dyDescent="0.2">
      <c r="A608" s="98" t="s">
        <v>60</v>
      </c>
      <c r="B608" s="100">
        <v>42430</v>
      </c>
      <c r="C608" s="99">
        <v>71713.703247070298</v>
      </c>
      <c r="D608" s="99">
        <v>0</v>
      </c>
      <c r="E608" s="99">
        <v>9362.0330119132996</v>
      </c>
      <c r="F608" s="99">
        <v>7464.9336906671497</v>
      </c>
      <c r="G608" s="99">
        <v>1792.2961056828501</v>
      </c>
      <c r="H608" s="99">
        <v>0</v>
      </c>
      <c r="I608" s="99">
        <v>0</v>
      </c>
      <c r="J608" s="99">
        <v>43860.836906909899</v>
      </c>
      <c r="K608" s="99">
        <v>8.7348182318965009</v>
      </c>
      <c r="L608" s="99">
        <v>136.69164702855099</v>
      </c>
      <c r="M608" s="99">
        <v>36295.952885627703</v>
      </c>
      <c r="N608" s="99">
        <v>5339.2738314271</v>
      </c>
      <c r="O608" s="99">
        <v>0</v>
      </c>
      <c r="P608" s="99">
        <v>35814.216607093796</v>
      </c>
      <c r="Q608" s="99">
        <v>3440.6094276010999</v>
      </c>
      <c r="R608" s="99">
        <v>0</v>
      </c>
      <c r="S608" s="99">
        <v>1788.8785968422901</v>
      </c>
      <c r="T608" s="99">
        <v>0</v>
      </c>
      <c r="U608" s="99">
        <v>43852.0084967613</v>
      </c>
      <c r="V608" s="99">
        <v>3593950.9821472201</v>
      </c>
      <c r="W608" s="99">
        <v>0</v>
      </c>
      <c r="X608" s="99">
        <v>651844.92310333299</v>
      </c>
      <c r="Y608" s="99">
        <v>438053.36313247698</v>
      </c>
      <c r="Z608" s="99">
        <v>214773.36575698899</v>
      </c>
      <c r="AA608" s="99">
        <v>0</v>
      </c>
      <c r="AB608" s="99">
        <v>0</v>
      </c>
      <c r="AC608" s="99">
        <v>14493455.6442871</v>
      </c>
      <c r="AD608" s="99">
        <v>883.48897555470501</v>
      </c>
      <c r="AE608" s="99">
        <v>8485.1436423063296</v>
      </c>
      <c r="AF608" s="99">
        <v>1717167.0999755899</v>
      </c>
      <c r="AG608" s="99">
        <v>603088.83023834205</v>
      </c>
      <c r="AH608" s="99">
        <v>0</v>
      </c>
      <c r="AI608" s="99">
        <v>1519315.25109863</v>
      </c>
      <c r="AJ608" s="99">
        <v>374536.76118087798</v>
      </c>
      <c r="AK608" s="99">
        <v>0</v>
      </c>
      <c r="AL608" s="99">
        <v>214006.132953644</v>
      </c>
      <c r="AM608" s="99">
        <v>0</v>
      </c>
      <c r="AN608" s="99">
        <v>14458499.8365479</v>
      </c>
      <c r="AO608" s="99">
        <v>36116829.073730499</v>
      </c>
      <c r="AP608" s="99">
        <v>0</v>
      </c>
      <c r="AQ608" s="99">
        <v>5520130.3994751005</v>
      </c>
      <c r="AR608" s="99">
        <v>3546563.5013122601</v>
      </c>
      <c r="AS608" s="99">
        <v>1852203.1335907001</v>
      </c>
      <c r="AT608" s="99">
        <v>0</v>
      </c>
      <c r="AU608" s="99">
        <v>0</v>
      </c>
      <c r="AV608" s="99">
        <v>45632634.168945298</v>
      </c>
      <c r="AW608" s="99">
        <v>2927.1431071162201</v>
      </c>
      <c r="AX608" s="99">
        <v>84861.946734428406</v>
      </c>
      <c r="AY608" s="99">
        <v>17320056.8195801</v>
      </c>
      <c r="AZ608" s="99">
        <v>5448389.7845459003</v>
      </c>
      <c r="BA608" s="99">
        <v>0</v>
      </c>
      <c r="BB608" s="99">
        <v>15172800.8006592</v>
      </c>
      <c r="BC608" s="99">
        <v>3391346.8074035598</v>
      </c>
      <c r="BD608" s="99">
        <v>0</v>
      </c>
      <c r="BE608" s="99">
        <v>1845492.5745544401</v>
      </c>
      <c r="BF608" s="99">
        <v>0</v>
      </c>
      <c r="BG608" s="99">
        <v>45537461.872558601</v>
      </c>
      <c r="BH608" s="99">
        <v>10069354.1833496</v>
      </c>
      <c r="BI608" s="99">
        <v>0</v>
      </c>
      <c r="BJ608" s="99">
        <v>2228112.7473144499</v>
      </c>
      <c r="BK608" s="99">
        <v>1462308.3148193399</v>
      </c>
      <c r="BL608" s="99">
        <v>0</v>
      </c>
      <c r="BM608" s="99">
        <v>0</v>
      </c>
      <c r="BN608" s="99">
        <v>0</v>
      </c>
      <c r="BO608" s="99">
        <v>0</v>
      </c>
      <c r="BP608" s="99">
        <v>0</v>
      </c>
      <c r="BQ608" s="99">
        <v>0</v>
      </c>
      <c r="BR608" s="99">
        <v>5702457.2220459003</v>
      </c>
      <c r="BS608" s="99">
        <v>2034816.75538635</v>
      </c>
      <c r="BT608" s="99">
        <v>0</v>
      </c>
      <c r="BU608" s="99">
        <v>2845085.9799804701</v>
      </c>
      <c r="BV608" s="99">
        <v>1837576.6915740999</v>
      </c>
      <c r="BW608" s="99">
        <v>0</v>
      </c>
      <c r="BX608" s="99">
        <v>385380.12858581502</v>
      </c>
      <c r="BY608" s="99">
        <v>0</v>
      </c>
      <c r="BZ608" s="99">
        <v>0</v>
      </c>
      <c r="CA608" s="99">
        <v>81006.375475883498</v>
      </c>
      <c r="CB608" s="99">
        <v>4204597.3336792002</v>
      </c>
      <c r="CC608" s="99">
        <v>41242548.299316399</v>
      </c>
      <c r="CD608" s="99">
        <v>12338728.4134521</v>
      </c>
      <c r="CE608" s="99">
        <v>1792.6752717941999</v>
      </c>
      <c r="CF608" s="99">
        <v>214950.22297668501</v>
      </c>
      <c r="CG608" s="99">
        <v>1852454.89645386</v>
      </c>
      <c r="CH608" s="99">
        <v>0</v>
      </c>
      <c r="CI608" s="99">
        <v>82801.605097770705</v>
      </c>
      <c r="CJ608" s="99">
        <v>4423601.0253906297</v>
      </c>
      <c r="CK608" s="99">
        <v>43029199.653320298</v>
      </c>
      <c r="CL608" s="99">
        <v>12706517.8994141</v>
      </c>
      <c r="CM608" s="166">
        <v>126441.04800415</v>
      </c>
      <c r="CN608" s="166">
        <v>18876012.6088867</v>
      </c>
      <c r="CO608" s="166">
        <v>88564553.7265625</v>
      </c>
      <c r="CP608" s="99">
        <v>12706517.8994141</v>
      </c>
      <c r="CQ608" s="99">
        <v>0</v>
      </c>
      <c r="CR608" s="99">
        <v>0</v>
      </c>
      <c r="CS608" s="99">
        <v>0</v>
      </c>
      <c r="CT608" s="99">
        <v>0</v>
      </c>
      <c r="CU608" s="98">
        <v>9369.3455165329997</v>
      </c>
      <c r="CV608" s="98">
        <v>45393.757460952002</v>
      </c>
      <c r="CW608" s="98">
        <v>4419547.5566558847</v>
      </c>
      <c r="CX608" s="98">
        <v>43095003.195770256</v>
      </c>
    </row>
    <row r="609" spans="1:102" x14ac:dyDescent="0.2">
      <c r="A609" s="98" t="s">
        <v>60</v>
      </c>
      <c r="B609" s="100">
        <v>42522</v>
      </c>
      <c r="C609" s="99">
        <v>71666.334875106797</v>
      </c>
      <c r="D609" s="99">
        <v>0</v>
      </c>
      <c r="E609" s="99">
        <v>8976.7803337574005</v>
      </c>
      <c r="F609" s="99">
        <v>7163.1183739900598</v>
      </c>
      <c r="G609" s="99">
        <v>1794.02364930511</v>
      </c>
      <c r="H609" s="99">
        <v>0</v>
      </c>
      <c r="I609" s="99">
        <v>0</v>
      </c>
      <c r="J609" s="99">
        <v>43616.440688610099</v>
      </c>
      <c r="K609" s="99">
        <v>5.3921443350845903</v>
      </c>
      <c r="L609" s="99">
        <v>132.41552126780201</v>
      </c>
      <c r="M609" s="99">
        <v>36284.475522518202</v>
      </c>
      <c r="N609" s="99">
        <v>5213.0987717509297</v>
      </c>
      <c r="O609" s="99">
        <v>0</v>
      </c>
      <c r="P609" s="99">
        <v>35631.545489788099</v>
      </c>
      <c r="Q609" s="99">
        <v>3410.6650365292999</v>
      </c>
      <c r="R609" s="99">
        <v>0</v>
      </c>
      <c r="S609" s="99">
        <v>1789.8659990876899</v>
      </c>
      <c r="T609" s="99">
        <v>0</v>
      </c>
      <c r="U609" s="99">
        <v>43629.563680172003</v>
      </c>
      <c r="V609" s="99">
        <v>3551182.7186279302</v>
      </c>
      <c r="W609" s="99">
        <v>0</v>
      </c>
      <c r="X609" s="99">
        <v>620372.02960205101</v>
      </c>
      <c r="Y609" s="99">
        <v>411434.56306457502</v>
      </c>
      <c r="Z609" s="99">
        <v>216375.28700065601</v>
      </c>
      <c r="AA609" s="99">
        <v>0</v>
      </c>
      <c r="AB609" s="99">
        <v>0</v>
      </c>
      <c r="AC609" s="99">
        <v>14413478.198242201</v>
      </c>
      <c r="AD609" s="99">
        <v>612.64831810444605</v>
      </c>
      <c r="AE609" s="99">
        <v>8585.2738047838193</v>
      </c>
      <c r="AF609" s="99">
        <v>1705697.8040771501</v>
      </c>
      <c r="AG609" s="99">
        <v>587400.04145813</v>
      </c>
      <c r="AH609" s="99">
        <v>0</v>
      </c>
      <c r="AI609" s="99">
        <v>1498077.1083831801</v>
      </c>
      <c r="AJ609" s="99">
        <v>371177.31352615397</v>
      </c>
      <c r="AK609" s="99">
        <v>0</v>
      </c>
      <c r="AL609" s="99">
        <v>215477.72403907799</v>
      </c>
      <c r="AM609" s="99">
        <v>0</v>
      </c>
      <c r="AN609" s="99">
        <v>14351751.154052701</v>
      </c>
      <c r="AO609" s="99">
        <v>35871314.912597701</v>
      </c>
      <c r="AP609" s="99">
        <v>0</v>
      </c>
      <c r="AQ609" s="99">
        <v>5358937.7459106399</v>
      </c>
      <c r="AR609" s="99">
        <v>3392337.87139893</v>
      </c>
      <c r="AS609" s="99">
        <v>1872184.65316772</v>
      </c>
      <c r="AT609" s="99">
        <v>0</v>
      </c>
      <c r="AU609" s="99">
        <v>0</v>
      </c>
      <c r="AV609" s="99">
        <v>45679367.473144501</v>
      </c>
      <c r="AW609" s="99">
        <v>2066.4674832820901</v>
      </c>
      <c r="AX609" s="99">
        <v>74272.638925552397</v>
      </c>
      <c r="AY609" s="99">
        <v>17344303.509277299</v>
      </c>
      <c r="AZ609" s="99">
        <v>5369624.5190429697</v>
      </c>
      <c r="BA609" s="99">
        <v>0</v>
      </c>
      <c r="BB609" s="99">
        <v>15054949.2435303</v>
      </c>
      <c r="BC609" s="99">
        <v>3398919.4373168899</v>
      </c>
      <c r="BD609" s="99">
        <v>0</v>
      </c>
      <c r="BE609" s="99">
        <v>1863783.80438232</v>
      </c>
      <c r="BF609" s="99">
        <v>0</v>
      </c>
      <c r="BG609" s="99">
        <v>45502966.242675804</v>
      </c>
      <c r="BH609" s="99">
        <v>10106017.161987299</v>
      </c>
      <c r="BI609" s="99">
        <v>0</v>
      </c>
      <c r="BJ609" s="99">
        <v>2172188.9013366699</v>
      </c>
      <c r="BK609" s="99">
        <v>1391628.2315216099</v>
      </c>
      <c r="BL609" s="99">
        <v>0</v>
      </c>
      <c r="BM609" s="99">
        <v>0</v>
      </c>
      <c r="BN609" s="99">
        <v>0</v>
      </c>
      <c r="BO609" s="99">
        <v>0</v>
      </c>
      <c r="BP609" s="99">
        <v>0</v>
      </c>
      <c r="BQ609" s="99">
        <v>0</v>
      </c>
      <c r="BR609" s="99">
        <v>5667416.99816895</v>
      </c>
      <c r="BS609" s="99">
        <v>2005866.2771606401</v>
      </c>
      <c r="BT609" s="99">
        <v>0</v>
      </c>
      <c r="BU609" s="99">
        <v>2869604.3699646001</v>
      </c>
      <c r="BV609" s="99">
        <v>1829108.9603881801</v>
      </c>
      <c r="BW609" s="99">
        <v>0</v>
      </c>
      <c r="BX609" s="99">
        <v>391041.42856979399</v>
      </c>
      <c r="BY609" s="99">
        <v>0</v>
      </c>
      <c r="BZ609" s="99">
        <v>0</v>
      </c>
      <c r="CA609" s="99">
        <v>80648.000512123093</v>
      </c>
      <c r="CB609" s="99">
        <v>4135259.6135253902</v>
      </c>
      <c r="CC609" s="99">
        <v>40976098.706542999</v>
      </c>
      <c r="CD609" s="99">
        <v>12272721.8763428</v>
      </c>
      <c r="CE609" s="99">
        <v>1794.77345919609</v>
      </c>
      <c r="CF609" s="99">
        <v>216302.71809196501</v>
      </c>
      <c r="CG609" s="99">
        <v>1871051.9254608201</v>
      </c>
      <c r="CH609" s="99">
        <v>0</v>
      </c>
      <c r="CI609" s="99">
        <v>82448.469760894804</v>
      </c>
      <c r="CJ609" s="99">
        <v>4336313.5523681603</v>
      </c>
      <c r="CK609" s="99">
        <v>42920271.6728516</v>
      </c>
      <c r="CL609" s="99">
        <v>12644778.8977051</v>
      </c>
      <c r="CM609" s="166">
        <v>125832.074069977</v>
      </c>
      <c r="CN609" s="166">
        <v>18669585.817627002</v>
      </c>
      <c r="CO609" s="166">
        <v>88281556.073242202</v>
      </c>
      <c r="CP609" s="99">
        <v>12644778.8977051</v>
      </c>
      <c r="CQ609" s="99">
        <v>0</v>
      </c>
      <c r="CR609" s="99">
        <v>0</v>
      </c>
      <c r="CS609" s="99">
        <v>0</v>
      </c>
      <c r="CT609" s="99">
        <v>0</v>
      </c>
      <c r="CU609" s="98">
        <v>8985.2987660220006</v>
      </c>
      <c r="CV609" s="98">
        <v>45155.063416056</v>
      </c>
      <c r="CW609" s="98">
        <v>4351562.3316173553</v>
      </c>
      <c r="CX609" s="98">
        <v>42847150.632003821</v>
      </c>
    </row>
    <row r="610" spans="1:102" x14ac:dyDescent="0.2">
      <c r="A610" s="98" t="s">
        <v>60</v>
      </c>
      <c r="B610" s="100">
        <v>42614</v>
      </c>
      <c r="C610" s="99">
        <v>71544.014814376802</v>
      </c>
      <c r="D610" s="99">
        <v>0</v>
      </c>
      <c r="E610" s="99">
        <v>8809.8693466186505</v>
      </c>
      <c r="F610" s="99">
        <v>7034.5313774943397</v>
      </c>
      <c r="G610" s="99">
        <v>1812.6201107651</v>
      </c>
      <c r="H610" s="99">
        <v>0</v>
      </c>
      <c r="I610" s="99">
        <v>0</v>
      </c>
      <c r="J610" s="99">
        <v>43226.467550277703</v>
      </c>
      <c r="K610" s="99">
        <v>3.9575815618154602</v>
      </c>
      <c r="L610" s="99">
        <v>141.69802745804199</v>
      </c>
      <c r="M610" s="99">
        <v>36265.135055065199</v>
      </c>
      <c r="N610" s="99">
        <v>5106.1123939156496</v>
      </c>
      <c r="O610" s="99">
        <v>0</v>
      </c>
      <c r="P610" s="99">
        <v>35468.341506004297</v>
      </c>
      <c r="Q610" s="99">
        <v>3390.2235167324502</v>
      </c>
      <c r="R610" s="99">
        <v>0</v>
      </c>
      <c r="S610" s="99">
        <v>1807.64816497266</v>
      </c>
      <c r="T610" s="99">
        <v>0</v>
      </c>
      <c r="U610" s="99">
        <v>43235.018255233801</v>
      </c>
      <c r="V610" s="99">
        <v>3540377.8977355999</v>
      </c>
      <c r="W610" s="99">
        <v>0</v>
      </c>
      <c r="X610" s="99">
        <v>603659.97434234596</v>
      </c>
      <c r="Y610" s="99">
        <v>401572.20846176101</v>
      </c>
      <c r="Z610" s="99">
        <v>220996.927175522</v>
      </c>
      <c r="AA610" s="99">
        <v>0</v>
      </c>
      <c r="AB610" s="99">
        <v>0</v>
      </c>
      <c r="AC610" s="99">
        <v>14262822.107421899</v>
      </c>
      <c r="AD610" s="99">
        <v>634.46592476218905</v>
      </c>
      <c r="AE610" s="99">
        <v>9620.8805329799707</v>
      </c>
      <c r="AF610" s="99">
        <v>1710336.71595764</v>
      </c>
      <c r="AG610" s="99">
        <v>577085.80387878395</v>
      </c>
      <c r="AH610" s="99">
        <v>0</v>
      </c>
      <c r="AI610" s="99">
        <v>1482018.2144927999</v>
      </c>
      <c r="AJ610" s="99">
        <v>369680.50149917603</v>
      </c>
      <c r="AK610" s="99">
        <v>0</v>
      </c>
      <c r="AL610" s="99">
        <v>219152.91162300101</v>
      </c>
      <c r="AM610" s="99">
        <v>0</v>
      </c>
      <c r="AN610" s="99">
        <v>14270007.3626709</v>
      </c>
      <c r="AO610" s="99">
        <v>35983896.6181641</v>
      </c>
      <c r="AP610" s="99">
        <v>0</v>
      </c>
      <c r="AQ610" s="99">
        <v>5287761.4823608398</v>
      </c>
      <c r="AR610" s="99">
        <v>3387696.6918945299</v>
      </c>
      <c r="AS610" s="99">
        <v>1911356.3254547101</v>
      </c>
      <c r="AT610" s="99">
        <v>0</v>
      </c>
      <c r="AU610" s="99">
        <v>0</v>
      </c>
      <c r="AV610" s="99">
        <v>45308395.153320298</v>
      </c>
      <c r="AW610" s="99">
        <v>2144.2009798884401</v>
      </c>
      <c r="AX610" s="99">
        <v>80373.3141040802</v>
      </c>
      <c r="AY610" s="99">
        <v>17523710.337158199</v>
      </c>
      <c r="AZ610" s="99">
        <v>5301510.5524902297</v>
      </c>
      <c r="BA610" s="99">
        <v>0</v>
      </c>
      <c r="BB610" s="99">
        <v>14979053.3751221</v>
      </c>
      <c r="BC610" s="99">
        <v>3422404.9074706999</v>
      </c>
      <c r="BD610" s="99">
        <v>0</v>
      </c>
      <c r="BE610" s="99">
        <v>1898776.84034729</v>
      </c>
      <c r="BF610" s="99">
        <v>0</v>
      </c>
      <c r="BG610" s="99">
        <v>45426078.275390603</v>
      </c>
      <c r="BH610" s="99">
        <v>10024866.8098145</v>
      </c>
      <c r="BI610" s="99">
        <v>0</v>
      </c>
      <c r="BJ610" s="99">
        <v>2131985.9400634798</v>
      </c>
      <c r="BK610" s="99">
        <v>1373619.04385376</v>
      </c>
      <c r="BL610" s="99">
        <v>0</v>
      </c>
      <c r="BM610" s="99">
        <v>0</v>
      </c>
      <c r="BN610" s="99">
        <v>0</v>
      </c>
      <c r="BO610" s="99">
        <v>0</v>
      </c>
      <c r="BP610" s="99">
        <v>0</v>
      </c>
      <c r="BQ610" s="99">
        <v>0</v>
      </c>
      <c r="BR610" s="99">
        <v>5678441.6762695303</v>
      </c>
      <c r="BS610" s="99">
        <v>1982593.93338013</v>
      </c>
      <c r="BT610" s="99">
        <v>0</v>
      </c>
      <c r="BU610" s="99">
        <v>2390499.4799499498</v>
      </c>
      <c r="BV610" s="99">
        <v>1835584.0184783901</v>
      </c>
      <c r="BW610" s="99">
        <v>0</v>
      </c>
      <c r="BX610" s="99">
        <v>336888.17880249</v>
      </c>
      <c r="BY610" s="99">
        <v>0</v>
      </c>
      <c r="BZ610" s="99">
        <v>0</v>
      </c>
      <c r="CA610" s="99">
        <v>80351.396835327105</v>
      </c>
      <c r="CB610" s="99">
        <v>4171835.5482177702</v>
      </c>
      <c r="CC610" s="99">
        <v>41479804.598144501</v>
      </c>
      <c r="CD610" s="99">
        <v>12149776.8321533</v>
      </c>
      <c r="CE610" s="99">
        <v>1813.36856451631</v>
      </c>
      <c r="CF610" s="99">
        <v>220681.28099823001</v>
      </c>
      <c r="CG610" s="99">
        <v>1911823.14437866</v>
      </c>
      <c r="CH610" s="99">
        <v>0</v>
      </c>
      <c r="CI610" s="99">
        <v>82171.802571296706</v>
      </c>
      <c r="CJ610" s="99">
        <v>4390610.0802612295</v>
      </c>
      <c r="CK610" s="99">
        <v>43421478.082519501</v>
      </c>
      <c r="CL610" s="99">
        <v>12511492.1363525</v>
      </c>
      <c r="CM610" s="166">
        <v>125053.783247948</v>
      </c>
      <c r="CN610" s="166">
        <v>18627451.045166001</v>
      </c>
      <c r="CO610" s="166">
        <v>88799127.098632798</v>
      </c>
      <c r="CP610" s="99">
        <v>12511492.1363525</v>
      </c>
      <c r="CQ610" s="99">
        <v>0</v>
      </c>
      <c r="CR610" s="99">
        <v>0</v>
      </c>
      <c r="CS610" s="99">
        <v>0</v>
      </c>
      <c r="CT610" s="99">
        <v>0</v>
      </c>
      <c r="CU610" s="98">
        <v>8811.8006558929992</v>
      </c>
      <c r="CV610" s="98">
        <v>44749.520586503997</v>
      </c>
      <c r="CW610" s="98">
        <v>4392516.8292160006</v>
      </c>
      <c r="CX610" s="98">
        <v>43391627.742523164</v>
      </c>
    </row>
    <row r="611" spans="1:102" x14ac:dyDescent="0.2">
      <c r="A611" s="98" t="s">
        <v>60</v>
      </c>
      <c r="B611" s="100">
        <v>42705</v>
      </c>
      <c r="C611" s="99">
        <v>71236.894099235506</v>
      </c>
      <c r="D611" s="99">
        <v>0</v>
      </c>
      <c r="E611" s="99">
        <v>8530.7703425884192</v>
      </c>
      <c r="F611" s="99">
        <v>6819.1076338887196</v>
      </c>
      <c r="G611" s="99">
        <v>1864.9615934789199</v>
      </c>
      <c r="H611" s="99">
        <v>0</v>
      </c>
      <c r="I611" s="99">
        <v>0</v>
      </c>
      <c r="J611" s="99">
        <v>43144.891192436196</v>
      </c>
      <c r="K611" s="99">
        <v>2.4152544331445802</v>
      </c>
      <c r="L611" s="99">
        <v>131.37001511082099</v>
      </c>
      <c r="M611" s="99">
        <v>36215.9115715027</v>
      </c>
      <c r="N611" s="99">
        <v>5015.8124932050696</v>
      </c>
      <c r="O611" s="99">
        <v>0</v>
      </c>
      <c r="P611" s="99">
        <v>35150.436088561997</v>
      </c>
      <c r="Q611" s="99">
        <v>3334.6397003233401</v>
      </c>
      <c r="R611" s="99">
        <v>0</v>
      </c>
      <c r="S611" s="99">
        <v>1852.5863265246201</v>
      </c>
      <c r="T611" s="99">
        <v>0</v>
      </c>
      <c r="U611" s="99">
        <v>43152.404644489303</v>
      </c>
      <c r="V611" s="99">
        <v>3480796.1590881301</v>
      </c>
      <c r="W611" s="99">
        <v>0</v>
      </c>
      <c r="X611" s="99">
        <v>580941.79203796398</v>
      </c>
      <c r="Y611" s="99">
        <v>382161.41121292103</v>
      </c>
      <c r="Z611" s="99">
        <v>219433.79469108599</v>
      </c>
      <c r="AA611" s="99">
        <v>0</v>
      </c>
      <c r="AB611" s="99">
        <v>0</v>
      </c>
      <c r="AC611" s="99">
        <v>14220635.853393599</v>
      </c>
      <c r="AD611" s="99">
        <v>222.28678744286299</v>
      </c>
      <c r="AE611" s="99">
        <v>9167.0301322936994</v>
      </c>
      <c r="AF611" s="99">
        <v>1685635.0223693801</v>
      </c>
      <c r="AG611" s="99">
        <v>560781.889320374</v>
      </c>
      <c r="AH611" s="99">
        <v>0</v>
      </c>
      <c r="AI611" s="99">
        <v>1452598.8502502399</v>
      </c>
      <c r="AJ611" s="99">
        <v>360715.852111816</v>
      </c>
      <c r="AK611" s="99">
        <v>0</v>
      </c>
      <c r="AL611" s="99">
        <v>218336.623668671</v>
      </c>
      <c r="AM611" s="99">
        <v>0</v>
      </c>
      <c r="AN611" s="99">
        <v>14240723.790771499</v>
      </c>
      <c r="AO611" s="99">
        <v>35583281.227050804</v>
      </c>
      <c r="AP611" s="99">
        <v>0</v>
      </c>
      <c r="AQ611" s="99">
        <v>5120154.8103637705</v>
      </c>
      <c r="AR611" s="99">
        <v>3259359.4117736798</v>
      </c>
      <c r="AS611" s="99">
        <v>1908071.2123565699</v>
      </c>
      <c r="AT611" s="99">
        <v>0</v>
      </c>
      <c r="AU611" s="99">
        <v>0</v>
      </c>
      <c r="AV611" s="99">
        <v>45353958.573730499</v>
      </c>
      <c r="AW611" s="99">
        <v>766.10321304947104</v>
      </c>
      <c r="AX611" s="99">
        <v>83217.278199195905</v>
      </c>
      <c r="AY611" s="99">
        <v>17343485.561279301</v>
      </c>
      <c r="AZ611" s="99">
        <v>5186630.3571777297</v>
      </c>
      <c r="BA611" s="99">
        <v>0</v>
      </c>
      <c r="BB611" s="99">
        <v>14808000.0068359</v>
      </c>
      <c r="BC611" s="99">
        <v>3359478.57113647</v>
      </c>
      <c r="BD611" s="99">
        <v>0</v>
      </c>
      <c r="BE611" s="99">
        <v>1897720.1223754899</v>
      </c>
      <c r="BF611" s="99">
        <v>0</v>
      </c>
      <c r="BG611" s="99">
        <v>45516311.460449196</v>
      </c>
      <c r="BH611" s="99">
        <v>10000226.060058599</v>
      </c>
      <c r="BI611" s="99">
        <v>0</v>
      </c>
      <c r="BJ611" s="99">
        <v>2068695.33253479</v>
      </c>
      <c r="BK611" s="99">
        <v>1320884.58166504</v>
      </c>
      <c r="BL611" s="99">
        <v>0</v>
      </c>
      <c r="BM611" s="99">
        <v>0</v>
      </c>
      <c r="BN611" s="99">
        <v>0</v>
      </c>
      <c r="BO611" s="99">
        <v>0</v>
      </c>
      <c r="BP611" s="99">
        <v>0</v>
      </c>
      <c r="BQ611" s="99">
        <v>0</v>
      </c>
      <c r="BR611" s="99">
        <v>5632914.7355346698</v>
      </c>
      <c r="BS611" s="99">
        <v>1944236.04931641</v>
      </c>
      <c r="BT611" s="99">
        <v>0</v>
      </c>
      <c r="BU611" s="99">
        <v>2757180.1699523898</v>
      </c>
      <c r="BV611" s="99">
        <v>1800108.3905792199</v>
      </c>
      <c r="BW611" s="99">
        <v>0</v>
      </c>
      <c r="BX611" s="99">
        <v>383277.398616791</v>
      </c>
      <c r="BY611" s="99">
        <v>0</v>
      </c>
      <c r="BZ611" s="99">
        <v>0</v>
      </c>
      <c r="CA611" s="99">
        <v>79846.086541175799</v>
      </c>
      <c r="CB611" s="99">
        <v>4075520.6204528799</v>
      </c>
      <c r="CC611" s="99">
        <v>40801576.643066399</v>
      </c>
      <c r="CD611" s="99">
        <v>12043328.2058105</v>
      </c>
      <c r="CE611" s="99">
        <v>1862.54917700589</v>
      </c>
      <c r="CF611" s="99">
        <v>219603.077575684</v>
      </c>
      <c r="CG611" s="99">
        <v>1908728.7204132101</v>
      </c>
      <c r="CH611" s="99">
        <v>0</v>
      </c>
      <c r="CI611" s="99">
        <v>81692.4563045502</v>
      </c>
      <c r="CJ611" s="99">
        <v>4297284.6142578097</v>
      </c>
      <c r="CK611" s="99">
        <v>42874828.8291016</v>
      </c>
      <c r="CL611" s="99">
        <v>12446007.2102051</v>
      </c>
      <c r="CM611" s="166">
        <v>124525.24683189399</v>
      </c>
      <c r="CN611" s="166">
        <v>18541879.2182617</v>
      </c>
      <c r="CO611" s="166">
        <v>88174627.7265625</v>
      </c>
      <c r="CP611" s="99">
        <v>12446007.2102051</v>
      </c>
      <c r="CQ611" s="99">
        <v>0</v>
      </c>
      <c r="CR611" s="99">
        <v>0</v>
      </c>
      <c r="CS611" s="99">
        <v>0</v>
      </c>
      <c r="CT611" s="99">
        <v>0</v>
      </c>
      <c r="CU611" s="98">
        <v>8533.2703381310002</v>
      </c>
      <c r="CV611" s="98">
        <v>44701.325564642997</v>
      </c>
      <c r="CW611" s="98">
        <v>4295123.6980285635</v>
      </c>
      <c r="CX611" s="98">
        <v>42710305.363479607</v>
      </c>
    </row>
    <row r="612" spans="1:102" x14ac:dyDescent="0.2">
      <c r="A612" s="98" t="s">
        <v>60</v>
      </c>
      <c r="B612" s="100">
        <v>42795</v>
      </c>
      <c r="C612" s="99">
        <v>71327.228083610506</v>
      </c>
      <c r="D612" s="99">
        <v>0</v>
      </c>
      <c r="E612" s="99">
        <v>8414.8666934967005</v>
      </c>
      <c r="F612" s="99">
        <v>6750.7650722265198</v>
      </c>
      <c r="G612" s="99">
        <v>1879.70713493228</v>
      </c>
      <c r="H612" s="99">
        <v>0</v>
      </c>
      <c r="I612" s="99">
        <v>0</v>
      </c>
      <c r="J612" s="99">
        <v>42898.868773937204</v>
      </c>
      <c r="K612" s="99">
        <v>1.9076746507489599</v>
      </c>
      <c r="L612" s="99">
        <v>125.65773866139401</v>
      </c>
      <c r="M612" s="99">
        <v>36371.674897670702</v>
      </c>
      <c r="N612" s="99">
        <v>4927.8760190606099</v>
      </c>
      <c r="O612" s="99">
        <v>0</v>
      </c>
      <c r="P612" s="99">
        <v>34958.988157272302</v>
      </c>
      <c r="Q612" s="99">
        <v>3300.8708871007002</v>
      </c>
      <c r="R612" s="99">
        <v>0</v>
      </c>
      <c r="S612" s="99">
        <v>1876.00446669757</v>
      </c>
      <c r="T612" s="99">
        <v>0</v>
      </c>
      <c r="U612" s="99">
        <v>42892.122049331701</v>
      </c>
      <c r="V612" s="99">
        <v>3529819.1903381301</v>
      </c>
      <c r="W612" s="99">
        <v>0</v>
      </c>
      <c r="X612" s="99">
        <v>561505.51543426502</v>
      </c>
      <c r="Y612" s="99">
        <v>369949.88154220599</v>
      </c>
      <c r="Z612" s="99">
        <v>221915.89848136899</v>
      </c>
      <c r="AA612" s="99">
        <v>0</v>
      </c>
      <c r="AB612" s="99">
        <v>0</v>
      </c>
      <c r="AC612" s="99">
        <v>14244444.506225601</v>
      </c>
      <c r="AD612" s="99">
        <v>202.28283710032699</v>
      </c>
      <c r="AE612" s="99">
        <v>6918.2233255505598</v>
      </c>
      <c r="AF612" s="99">
        <v>1697877.75546265</v>
      </c>
      <c r="AG612" s="99">
        <v>549406.15014648403</v>
      </c>
      <c r="AH612" s="99">
        <v>0</v>
      </c>
      <c r="AI612" s="99">
        <v>1482278.49205017</v>
      </c>
      <c r="AJ612" s="99">
        <v>362062.73808669997</v>
      </c>
      <c r="AK612" s="99">
        <v>0</v>
      </c>
      <c r="AL612" s="99">
        <v>220763.55426406901</v>
      </c>
      <c r="AM612" s="99">
        <v>0</v>
      </c>
      <c r="AN612" s="99">
        <v>14204207.934448199</v>
      </c>
      <c r="AO612" s="99">
        <v>36319088.892578103</v>
      </c>
      <c r="AP612" s="99">
        <v>0</v>
      </c>
      <c r="AQ612" s="99">
        <v>4963442.8331909198</v>
      </c>
      <c r="AR612" s="99">
        <v>3127917.9125671401</v>
      </c>
      <c r="AS612" s="99">
        <v>1942726.0220031701</v>
      </c>
      <c r="AT612" s="99">
        <v>0</v>
      </c>
      <c r="AU612" s="99">
        <v>0</v>
      </c>
      <c r="AV612" s="99">
        <v>45511624.615234397</v>
      </c>
      <c r="AW612" s="99">
        <v>675.90417875349499</v>
      </c>
      <c r="AX612" s="99">
        <v>70511.780800819397</v>
      </c>
      <c r="AY612" s="99">
        <v>17608624.613525402</v>
      </c>
      <c r="AZ612" s="99">
        <v>5143808.4083862295</v>
      </c>
      <c r="BA612" s="99">
        <v>0</v>
      </c>
      <c r="BB612" s="99">
        <v>15174505.731445299</v>
      </c>
      <c r="BC612" s="99">
        <v>3387014.35192871</v>
      </c>
      <c r="BD612" s="99">
        <v>0</v>
      </c>
      <c r="BE612" s="99">
        <v>1932421.2807617199</v>
      </c>
      <c r="BF612" s="99">
        <v>0</v>
      </c>
      <c r="BG612" s="99">
        <v>45536305.3759766</v>
      </c>
      <c r="BH612" s="99">
        <v>10201230.920288101</v>
      </c>
      <c r="BI612" s="99">
        <v>0</v>
      </c>
      <c r="BJ612" s="99">
        <v>2011149.9149932901</v>
      </c>
      <c r="BK612" s="99">
        <v>1296992.7612914999</v>
      </c>
      <c r="BL612" s="99">
        <v>0</v>
      </c>
      <c r="BM612" s="99">
        <v>0</v>
      </c>
      <c r="BN612" s="99">
        <v>0</v>
      </c>
      <c r="BO612" s="99">
        <v>0</v>
      </c>
      <c r="BP612" s="99">
        <v>0</v>
      </c>
      <c r="BQ612" s="99">
        <v>0</v>
      </c>
      <c r="BR612" s="99">
        <v>5755509.6472167997</v>
      </c>
      <c r="BS612" s="99">
        <v>1922135.37463379</v>
      </c>
      <c r="BT612" s="99">
        <v>0</v>
      </c>
      <c r="BU612" s="99">
        <v>2771467.7399597201</v>
      </c>
      <c r="BV612" s="99">
        <v>1804615.6406555199</v>
      </c>
      <c r="BW612" s="99">
        <v>0</v>
      </c>
      <c r="BX612" s="99">
        <v>399154.99853897101</v>
      </c>
      <c r="BY612" s="99">
        <v>0</v>
      </c>
      <c r="BZ612" s="99">
        <v>0</v>
      </c>
      <c r="CA612" s="99">
        <v>79662.990003585801</v>
      </c>
      <c r="CB612" s="99">
        <v>4076767.0317688002</v>
      </c>
      <c r="CC612" s="99">
        <v>41153357.198730499</v>
      </c>
      <c r="CD612" s="99">
        <v>12250001.4761963</v>
      </c>
      <c r="CE612" s="99">
        <v>1880.2757443487601</v>
      </c>
      <c r="CF612" s="99">
        <v>222184.94370651199</v>
      </c>
      <c r="CG612" s="99">
        <v>1943521.8099365199</v>
      </c>
      <c r="CH612" s="99">
        <v>0</v>
      </c>
      <c r="CI612" s="99">
        <v>81543.558554649397</v>
      </c>
      <c r="CJ612" s="99">
        <v>4293338.0974731399</v>
      </c>
      <c r="CK612" s="99">
        <v>43020812.816406302</v>
      </c>
      <c r="CL612" s="99">
        <v>12630608.2666016</v>
      </c>
      <c r="CM612" s="166">
        <v>124235.13409042401</v>
      </c>
      <c r="CN612" s="166">
        <v>18501262.2661133</v>
      </c>
      <c r="CO612" s="166">
        <v>88630820.370117202</v>
      </c>
      <c r="CP612" s="99">
        <v>12630608.2666016</v>
      </c>
      <c r="CQ612" s="99">
        <v>0</v>
      </c>
      <c r="CR612" s="99">
        <v>0</v>
      </c>
      <c r="CS612" s="99">
        <v>0</v>
      </c>
      <c r="CT612" s="99">
        <v>0</v>
      </c>
      <c r="CU612" s="98">
        <v>8416.0893044139993</v>
      </c>
      <c r="CV612" s="98">
        <v>44517.982400544999</v>
      </c>
      <c r="CW612" s="98">
        <v>4298951.9754753122</v>
      </c>
      <c r="CX612" s="98">
        <v>43096879.008667022</v>
      </c>
    </row>
    <row r="613" spans="1:102" x14ac:dyDescent="0.2">
      <c r="A613" s="98" t="s">
        <v>60</v>
      </c>
      <c r="B613" s="100">
        <v>42887</v>
      </c>
      <c r="C613" s="99">
        <v>70791.192357063293</v>
      </c>
      <c r="D613" s="99">
        <v>0</v>
      </c>
      <c r="E613" s="99">
        <v>8197.5780663490295</v>
      </c>
      <c r="F613" s="99">
        <v>6614.6713724732399</v>
      </c>
      <c r="G613" s="99">
        <v>1926.70600040257</v>
      </c>
      <c r="H613" s="99">
        <v>0</v>
      </c>
      <c r="I613" s="99">
        <v>0</v>
      </c>
      <c r="J613" s="99">
        <v>42638.018532752998</v>
      </c>
      <c r="K613" s="99">
        <v>1.7840165844245299</v>
      </c>
      <c r="L613" s="99">
        <v>124.624955821782</v>
      </c>
      <c r="M613" s="99">
        <v>36191.713347911798</v>
      </c>
      <c r="N613" s="99">
        <v>4878.7915814518901</v>
      </c>
      <c r="O613" s="99">
        <v>0</v>
      </c>
      <c r="P613" s="99">
        <v>34612.373557090803</v>
      </c>
      <c r="Q613" s="99">
        <v>3221.2948982417602</v>
      </c>
      <c r="R613" s="99">
        <v>0</v>
      </c>
      <c r="S613" s="99">
        <v>1918.39068312943</v>
      </c>
      <c r="T613" s="99">
        <v>0</v>
      </c>
      <c r="U613" s="99">
        <v>42636.671219825701</v>
      </c>
      <c r="V613" s="99">
        <v>3484939.4906310998</v>
      </c>
      <c r="W613" s="99">
        <v>0</v>
      </c>
      <c r="X613" s="99">
        <v>533505.97272491502</v>
      </c>
      <c r="Y613" s="99">
        <v>351128.85538101202</v>
      </c>
      <c r="Z613" s="99">
        <v>219999.67973709101</v>
      </c>
      <c r="AA613" s="99">
        <v>0</v>
      </c>
      <c r="AB613" s="99">
        <v>0</v>
      </c>
      <c r="AC613" s="99">
        <v>14129907.459350601</v>
      </c>
      <c r="AD613" s="99">
        <v>281.68667025864102</v>
      </c>
      <c r="AE613" s="99">
        <v>6179.4927218556404</v>
      </c>
      <c r="AF613" s="99">
        <v>1674869.9989318801</v>
      </c>
      <c r="AG613" s="99">
        <v>539540.76702117897</v>
      </c>
      <c r="AH613" s="99">
        <v>0</v>
      </c>
      <c r="AI613" s="99">
        <v>1434069.0778045701</v>
      </c>
      <c r="AJ613" s="99">
        <v>356799.78543472302</v>
      </c>
      <c r="AK613" s="99">
        <v>0</v>
      </c>
      <c r="AL613" s="99">
        <v>218794.618179321</v>
      </c>
      <c r="AM613" s="99">
        <v>0</v>
      </c>
      <c r="AN613" s="99">
        <v>14161220.0428467</v>
      </c>
      <c r="AO613" s="99">
        <v>36026998.986328103</v>
      </c>
      <c r="AP613" s="99">
        <v>0</v>
      </c>
      <c r="AQ613" s="99">
        <v>4767219.74926758</v>
      </c>
      <c r="AR613" s="99">
        <v>2997298.4568786598</v>
      </c>
      <c r="AS613" s="99">
        <v>1941035.99092102</v>
      </c>
      <c r="AT613" s="99">
        <v>0</v>
      </c>
      <c r="AU613" s="99">
        <v>0</v>
      </c>
      <c r="AV613" s="99">
        <v>45620037.210449196</v>
      </c>
      <c r="AW613" s="99">
        <v>973.91427197307303</v>
      </c>
      <c r="AX613" s="99">
        <v>63500.096635341601</v>
      </c>
      <c r="AY613" s="99">
        <v>17433009.9760742</v>
      </c>
      <c r="AZ613" s="99">
        <v>5050604.7420654297</v>
      </c>
      <c r="BA613" s="99">
        <v>0</v>
      </c>
      <c r="BB613" s="99">
        <v>14738526.2275391</v>
      </c>
      <c r="BC613" s="99">
        <v>3349754.31323242</v>
      </c>
      <c r="BD613" s="99">
        <v>0</v>
      </c>
      <c r="BE613" s="99">
        <v>1928763.5971069301</v>
      </c>
      <c r="BF613" s="99">
        <v>0</v>
      </c>
      <c r="BG613" s="99">
        <v>45552291.002929702</v>
      </c>
      <c r="BH613" s="99">
        <v>9989580.3457031306</v>
      </c>
      <c r="BI613" s="99">
        <v>0</v>
      </c>
      <c r="BJ613" s="99">
        <v>1928018.63641357</v>
      </c>
      <c r="BK613" s="99">
        <v>1235803.9430541999</v>
      </c>
      <c r="BL613" s="99">
        <v>0</v>
      </c>
      <c r="BM613" s="99">
        <v>0</v>
      </c>
      <c r="BN613" s="99">
        <v>0</v>
      </c>
      <c r="BO613" s="99">
        <v>0</v>
      </c>
      <c r="BP613" s="99">
        <v>0</v>
      </c>
      <c r="BQ613" s="99">
        <v>0</v>
      </c>
      <c r="BR613" s="99">
        <v>5681260.1574707003</v>
      </c>
      <c r="BS613" s="99">
        <v>1890208.3228454599</v>
      </c>
      <c r="BT613" s="99">
        <v>0</v>
      </c>
      <c r="BU613" s="99">
        <v>2745289.4299621601</v>
      </c>
      <c r="BV613" s="99">
        <v>1776840.2645568801</v>
      </c>
      <c r="BW613" s="99">
        <v>0</v>
      </c>
      <c r="BX613" s="99">
        <v>398495.87854766799</v>
      </c>
      <c r="BY613" s="99">
        <v>0</v>
      </c>
      <c r="BZ613" s="99">
        <v>0</v>
      </c>
      <c r="CA613" s="99">
        <v>78977.231447219805</v>
      </c>
      <c r="CB613" s="99">
        <v>4025138.7074890099</v>
      </c>
      <c r="CC613" s="99">
        <v>40804859.244140603</v>
      </c>
      <c r="CD613" s="99">
        <v>11912719.1086426</v>
      </c>
      <c r="CE613" s="99">
        <v>1927.8016802966599</v>
      </c>
      <c r="CF613" s="99">
        <v>219788.47788810701</v>
      </c>
      <c r="CG613" s="99">
        <v>1938633.55335999</v>
      </c>
      <c r="CH613" s="99">
        <v>0</v>
      </c>
      <c r="CI613" s="99">
        <v>80911.388865470901</v>
      </c>
      <c r="CJ613" s="99">
        <v>4245565.0625610398</v>
      </c>
      <c r="CK613" s="99">
        <v>42846563.312011696</v>
      </c>
      <c r="CL613" s="99">
        <v>12291777.0496826</v>
      </c>
      <c r="CM613" s="166">
        <v>123280.798112869</v>
      </c>
      <c r="CN613" s="166">
        <v>18401557.247802701</v>
      </c>
      <c r="CO613" s="166">
        <v>88388849.668945298</v>
      </c>
      <c r="CP613" s="99">
        <v>12291777.0496826</v>
      </c>
      <c r="CQ613" s="99">
        <v>0</v>
      </c>
      <c r="CR613" s="99">
        <v>0</v>
      </c>
      <c r="CS613" s="99">
        <v>0</v>
      </c>
      <c r="CT613" s="99">
        <v>0</v>
      </c>
      <c r="CU613" s="98">
        <v>8201.4192573620003</v>
      </c>
      <c r="CV613" s="98">
        <v>44301.757761073</v>
      </c>
      <c r="CW613" s="98">
        <v>4244927.1853771172</v>
      </c>
      <c r="CX613" s="98">
        <v>42743492.797500595</v>
      </c>
    </row>
    <row r="614" spans="1:102" x14ac:dyDescent="0.2">
      <c r="A614" s="98" t="s">
        <v>60</v>
      </c>
      <c r="B614" s="100">
        <v>42979</v>
      </c>
      <c r="C614" s="99">
        <v>70852.662498474107</v>
      </c>
      <c r="D614" s="99">
        <v>0</v>
      </c>
      <c r="E614" s="99">
        <v>8092.56504178047</v>
      </c>
      <c r="F614" s="99">
        <v>6567.8596955537796</v>
      </c>
      <c r="G614" s="99">
        <v>1954.2002664655399</v>
      </c>
      <c r="H614" s="99">
        <v>0</v>
      </c>
      <c r="I614" s="99">
        <v>0</v>
      </c>
      <c r="J614" s="99">
        <v>42487.167764663704</v>
      </c>
      <c r="K614" s="99">
        <v>0.99032612628070604</v>
      </c>
      <c r="L614" s="99">
        <v>114.098962371238</v>
      </c>
      <c r="M614" s="99">
        <v>36178.165253162399</v>
      </c>
      <c r="N614" s="99">
        <v>4873.8803861737297</v>
      </c>
      <c r="O614" s="99">
        <v>0</v>
      </c>
      <c r="P614" s="99">
        <v>34564.854413032503</v>
      </c>
      <c r="Q614" s="99">
        <v>3220.2203514874</v>
      </c>
      <c r="R614" s="99">
        <v>0</v>
      </c>
      <c r="S614" s="99">
        <v>1943.1001072377001</v>
      </c>
      <c r="T614" s="99">
        <v>0</v>
      </c>
      <c r="U614" s="99">
        <v>42490.7974247932</v>
      </c>
      <c r="V614" s="99">
        <v>3452375.6389160198</v>
      </c>
      <c r="W614" s="99">
        <v>0</v>
      </c>
      <c r="X614" s="99">
        <v>513250.71311187698</v>
      </c>
      <c r="Y614" s="99">
        <v>336975.45473480201</v>
      </c>
      <c r="Z614" s="99">
        <v>217165.72212409999</v>
      </c>
      <c r="AA614" s="99">
        <v>0</v>
      </c>
      <c r="AB614" s="99">
        <v>0</v>
      </c>
      <c r="AC614" s="99">
        <v>14040199.6282959</v>
      </c>
      <c r="AD614" s="99">
        <v>43.509034513030201</v>
      </c>
      <c r="AE614" s="99">
        <v>5789.7904999256098</v>
      </c>
      <c r="AF614" s="99">
        <v>1659989.9136352499</v>
      </c>
      <c r="AG614" s="99">
        <v>530231.37401580799</v>
      </c>
      <c r="AH614" s="99">
        <v>0</v>
      </c>
      <c r="AI614" s="99">
        <v>1422316.5237731901</v>
      </c>
      <c r="AJ614" s="99">
        <v>353353.69701003999</v>
      </c>
      <c r="AK614" s="99">
        <v>0</v>
      </c>
      <c r="AL614" s="99">
        <v>215171.847827911</v>
      </c>
      <c r="AM614" s="99">
        <v>0</v>
      </c>
      <c r="AN614" s="99">
        <v>14068760.935180699</v>
      </c>
      <c r="AO614" s="99">
        <v>35893640.158203103</v>
      </c>
      <c r="AP614" s="99">
        <v>0</v>
      </c>
      <c r="AQ614" s="99">
        <v>4589780.54370117</v>
      </c>
      <c r="AR614" s="99">
        <v>2882899.5553283701</v>
      </c>
      <c r="AS614" s="99">
        <v>1914457.08143616</v>
      </c>
      <c r="AT614" s="99">
        <v>0</v>
      </c>
      <c r="AU614" s="99">
        <v>0</v>
      </c>
      <c r="AV614" s="99">
        <v>45412541.435058601</v>
      </c>
      <c r="AW614" s="99">
        <v>149.590182216838</v>
      </c>
      <c r="AX614" s="99">
        <v>48223.370519638098</v>
      </c>
      <c r="AY614" s="99">
        <v>17409492.854492199</v>
      </c>
      <c r="AZ614" s="99">
        <v>5007677.82849121</v>
      </c>
      <c r="BA614" s="99">
        <v>0</v>
      </c>
      <c r="BB614" s="99">
        <v>14704917.206543</v>
      </c>
      <c r="BC614" s="99">
        <v>3335657.33666992</v>
      </c>
      <c r="BD614" s="99">
        <v>0</v>
      </c>
      <c r="BE614" s="99">
        <v>1900123.276474</v>
      </c>
      <c r="BF614" s="99">
        <v>0</v>
      </c>
      <c r="BG614" s="99">
        <v>45555631.377441399</v>
      </c>
      <c r="BH614" s="99">
        <v>10010060.0518799</v>
      </c>
      <c r="BI614" s="99">
        <v>0</v>
      </c>
      <c r="BJ614" s="99">
        <v>1873474.3583831801</v>
      </c>
      <c r="BK614" s="99">
        <v>1192132.03057861</v>
      </c>
      <c r="BL614" s="99">
        <v>0</v>
      </c>
      <c r="BM614" s="99">
        <v>0</v>
      </c>
      <c r="BN614" s="99">
        <v>0</v>
      </c>
      <c r="BO614" s="99">
        <v>0</v>
      </c>
      <c r="BP614" s="99">
        <v>0</v>
      </c>
      <c r="BQ614" s="99">
        <v>0</v>
      </c>
      <c r="BR614" s="99">
        <v>5673092.8788452102</v>
      </c>
      <c r="BS614" s="99">
        <v>1872899.4976959201</v>
      </c>
      <c r="BT614" s="99">
        <v>0</v>
      </c>
      <c r="BU614" s="99">
        <v>2291595.44995117</v>
      </c>
      <c r="BV614" s="99">
        <v>1763432.40765381</v>
      </c>
      <c r="BW614" s="99">
        <v>0</v>
      </c>
      <c r="BX614" s="99">
        <v>331748.80881881702</v>
      </c>
      <c r="BY614" s="99">
        <v>0</v>
      </c>
      <c r="BZ614" s="99">
        <v>0</v>
      </c>
      <c r="CA614" s="99">
        <v>78958.109315872207</v>
      </c>
      <c r="CB614" s="99">
        <v>3990303.7653503399</v>
      </c>
      <c r="CC614" s="99">
        <v>40681414.638671897</v>
      </c>
      <c r="CD614" s="99">
        <v>11878238.043335</v>
      </c>
      <c r="CE614" s="99">
        <v>1955.8071228563799</v>
      </c>
      <c r="CF614" s="99">
        <v>216872.33789825399</v>
      </c>
      <c r="CG614" s="99">
        <v>1915392.2192993199</v>
      </c>
      <c r="CH614" s="99">
        <v>0</v>
      </c>
      <c r="CI614" s="99">
        <v>80927.209864616394</v>
      </c>
      <c r="CJ614" s="99">
        <v>4209461.7095336895</v>
      </c>
      <c r="CK614" s="99">
        <v>42560460.112792999</v>
      </c>
      <c r="CL614" s="99">
        <v>12231896.899292</v>
      </c>
      <c r="CM614" s="166">
        <v>123088.47938919099</v>
      </c>
      <c r="CN614" s="166">
        <v>18297539.0554199</v>
      </c>
      <c r="CO614" s="166">
        <v>88124183.4921875</v>
      </c>
      <c r="CP614" s="99">
        <v>12231896.899292</v>
      </c>
      <c r="CQ614" s="99">
        <v>0</v>
      </c>
      <c r="CR614" s="99">
        <v>0</v>
      </c>
      <c r="CS614" s="99">
        <v>0</v>
      </c>
      <c r="CT614" s="99">
        <v>0</v>
      </c>
      <c r="CU614" s="98">
        <v>8091.834118752</v>
      </c>
      <c r="CV614" s="98">
        <v>44133.791586751999</v>
      </c>
      <c r="CW614" s="98">
        <v>4207176.1032485943</v>
      </c>
      <c r="CX614" s="98">
        <v>42596806.857971214</v>
      </c>
    </row>
    <row r="615" spans="1:102" x14ac:dyDescent="0.2">
      <c r="A615" s="98" t="s">
        <v>60</v>
      </c>
      <c r="B615" s="100">
        <v>43070</v>
      </c>
      <c r="C615" s="99">
        <v>70871.353297233596</v>
      </c>
      <c r="D615" s="99">
        <v>0</v>
      </c>
      <c r="E615" s="99">
        <v>7997.1130841374397</v>
      </c>
      <c r="F615" s="99">
        <v>6539.4491061568297</v>
      </c>
      <c r="G615" s="99">
        <v>1930.3944410085701</v>
      </c>
      <c r="H615" s="99">
        <v>0</v>
      </c>
      <c r="I615" s="99">
        <v>0</v>
      </c>
      <c r="J615" s="99">
        <v>42122.3640079498</v>
      </c>
      <c r="K615" s="99">
        <v>1.2379465341946301</v>
      </c>
      <c r="L615" s="99">
        <v>99.542716057971106</v>
      </c>
      <c r="M615" s="99">
        <v>36196.365876674703</v>
      </c>
      <c r="N615" s="99">
        <v>4858.96537947655</v>
      </c>
      <c r="O615" s="99">
        <v>0</v>
      </c>
      <c r="P615" s="99">
        <v>34588.107548713699</v>
      </c>
      <c r="Q615" s="99">
        <v>3206.5488449037098</v>
      </c>
      <c r="R615" s="99">
        <v>0</v>
      </c>
      <c r="S615" s="99">
        <v>1912.6243333965499</v>
      </c>
      <c r="T615" s="99">
        <v>0</v>
      </c>
      <c r="U615" s="99">
        <v>42129.331838607803</v>
      </c>
      <c r="V615" s="99">
        <v>3437294.9468994099</v>
      </c>
      <c r="W615" s="99">
        <v>0</v>
      </c>
      <c r="X615" s="99">
        <v>500628.43768691999</v>
      </c>
      <c r="Y615" s="99">
        <v>334865.82227325399</v>
      </c>
      <c r="Z615" s="99">
        <v>221120.73573684701</v>
      </c>
      <c r="AA615" s="99">
        <v>0</v>
      </c>
      <c r="AB615" s="99">
        <v>0</v>
      </c>
      <c r="AC615" s="99">
        <v>14049154.865356401</v>
      </c>
      <c r="AD615" s="99">
        <v>95.268698545172796</v>
      </c>
      <c r="AE615" s="99">
        <v>4711.6809667944899</v>
      </c>
      <c r="AF615" s="99">
        <v>1651638.6485443099</v>
      </c>
      <c r="AG615" s="99">
        <v>527854.22486114502</v>
      </c>
      <c r="AH615" s="99">
        <v>0</v>
      </c>
      <c r="AI615" s="99">
        <v>1406103.5897979699</v>
      </c>
      <c r="AJ615" s="99">
        <v>352293.99727249099</v>
      </c>
      <c r="AK615" s="99">
        <v>0</v>
      </c>
      <c r="AL615" s="99">
        <v>220301.763031006</v>
      </c>
      <c r="AM615" s="99">
        <v>0</v>
      </c>
      <c r="AN615" s="99">
        <v>14117593.6750488</v>
      </c>
      <c r="AO615" s="99">
        <v>35760405.661132798</v>
      </c>
      <c r="AP615" s="99">
        <v>0</v>
      </c>
      <c r="AQ615" s="99">
        <v>4484508.2147827102</v>
      </c>
      <c r="AR615" s="99">
        <v>2891552.85760498</v>
      </c>
      <c r="AS615" s="99">
        <v>1957977.51577759</v>
      </c>
      <c r="AT615" s="99">
        <v>0</v>
      </c>
      <c r="AU615" s="99">
        <v>0</v>
      </c>
      <c r="AV615" s="99">
        <v>45399455.597656302</v>
      </c>
      <c r="AW615" s="99">
        <v>333.93454843387002</v>
      </c>
      <c r="AX615" s="99">
        <v>38204.461845874801</v>
      </c>
      <c r="AY615" s="99">
        <v>17424601.181396499</v>
      </c>
      <c r="AZ615" s="99">
        <v>5042404.4441528302</v>
      </c>
      <c r="BA615" s="99">
        <v>0</v>
      </c>
      <c r="BB615" s="99">
        <v>14469159.5192871</v>
      </c>
      <c r="BC615" s="99">
        <v>3346087.6809081999</v>
      </c>
      <c r="BD615" s="99">
        <v>0</v>
      </c>
      <c r="BE615" s="99">
        <v>1949580.76031494</v>
      </c>
      <c r="BF615" s="99">
        <v>0</v>
      </c>
      <c r="BG615" s="99">
        <v>45586298.119140603</v>
      </c>
      <c r="BH615" s="99">
        <v>10090616.092529301</v>
      </c>
      <c r="BI615" s="99">
        <v>0</v>
      </c>
      <c r="BJ615" s="99">
        <v>1847716.39453125</v>
      </c>
      <c r="BK615" s="99">
        <v>1180096.2845153799</v>
      </c>
      <c r="BL615" s="99">
        <v>0</v>
      </c>
      <c r="BM615" s="99">
        <v>0</v>
      </c>
      <c r="BN615" s="99">
        <v>0</v>
      </c>
      <c r="BO615" s="99">
        <v>0</v>
      </c>
      <c r="BP615" s="99">
        <v>0</v>
      </c>
      <c r="BQ615" s="99">
        <v>0</v>
      </c>
      <c r="BR615" s="99">
        <v>5692887.3464965802</v>
      </c>
      <c r="BS615" s="99">
        <v>1888141.2212829599</v>
      </c>
      <c r="BT615" s="99">
        <v>0</v>
      </c>
      <c r="BU615" s="99">
        <v>2678787.0099792499</v>
      </c>
      <c r="BV615" s="99">
        <v>1755677.7597808801</v>
      </c>
      <c r="BW615" s="99">
        <v>0</v>
      </c>
      <c r="BX615" s="99">
        <v>387717.16861343401</v>
      </c>
      <c r="BY615" s="99">
        <v>0</v>
      </c>
      <c r="BZ615" s="99">
        <v>0</v>
      </c>
      <c r="CA615" s="99">
        <v>78959.6228580475</v>
      </c>
      <c r="CB615" s="99">
        <v>3951699.2071227999</v>
      </c>
      <c r="CC615" s="99">
        <v>40372166.731933601</v>
      </c>
      <c r="CD615" s="99">
        <v>11914497.5169678</v>
      </c>
      <c r="CE615" s="99">
        <v>1926.56393904984</v>
      </c>
      <c r="CF615" s="99">
        <v>221333.64085006699</v>
      </c>
      <c r="CG615" s="99">
        <v>1959000.5614624</v>
      </c>
      <c r="CH615" s="99">
        <v>0</v>
      </c>
      <c r="CI615" s="99">
        <v>80865.734986305193</v>
      </c>
      <c r="CJ615" s="99">
        <v>4179568.4911499</v>
      </c>
      <c r="CK615" s="99">
        <v>42428592.339355499</v>
      </c>
      <c r="CL615" s="99">
        <v>12324437.5581055</v>
      </c>
      <c r="CM615" s="166">
        <v>122660.274726868</v>
      </c>
      <c r="CN615" s="166">
        <v>18248381.4055176</v>
      </c>
      <c r="CO615" s="166">
        <v>87917743.2734375</v>
      </c>
      <c r="CP615" s="99">
        <v>12324437.5581055</v>
      </c>
      <c r="CQ615" s="99">
        <v>0</v>
      </c>
      <c r="CR615" s="99">
        <v>0</v>
      </c>
      <c r="CS615" s="99">
        <v>0</v>
      </c>
      <c r="CT615" s="99">
        <v>0</v>
      </c>
      <c r="CU615" s="98">
        <v>7998.2060873990004</v>
      </c>
      <c r="CV615" s="98">
        <v>43749.133232474</v>
      </c>
      <c r="CW615" s="98">
        <v>4173032.8479728671</v>
      </c>
      <c r="CX615" s="98">
        <v>42331167.293396004</v>
      </c>
    </row>
    <row r="616" spans="1:102" x14ac:dyDescent="0.2">
      <c r="A616" s="98" t="s">
        <v>60</v>
      </c>
      <c r="B616" s="100">
        <v>43160</v>
      </c>
      <c r="C616" s="99">
        <v>69827.637356758103</v>
      </c>
      <c r="D616" s="99">
        <v>0</v>
      </c>
      <c r="E616" s="99">
        <v>7800.8561125993701</v>
      </c>
      <c r="F616" s="99">
        <v>6360.5776039361999</v>
      </c>
      <c r="G616" s="99">
        <v>1911.73911815882</v>
      </c>
      <c r="H616" s="99">
        <v>0</v>
      </c>
      <c r="I616" s="99">
        <v>0</v>
      </c>
      <c r="J616" s="99">
        <v>41996.1469817162</v>
      </c>
      <c r="K616" s="99">
        <v>0.94258160333265595</v>
      </c>
      <c r="L616" s="99">
        <v>106.54888808634099</v>
      </c>
      <c r="M616" s="99">
        <v>35503.8142356873</v>
      </c>
      <c r="N616" s="99">
        <v>4879.4990756511697</v>
      </c>
      <c r="O616" s="99">
        <v>0</v>
      </c>
      <c r="P616" s="99">
        <v>33816.204650878899</v>
      </c>
      <c r="Q616" s="99">
        <v>3204.3014133870602</v>
      </c>
      <c r="R616" s="99">
        <v>0</v>
      </c>
      <c r="S616" s="99">
        <v>1911.6444428116099</v>
      </c>
      <c r="T616" s="99">
        <v>0</v>
      </c>
      <c r="U616" s="99">
        <v>42001.743479251898</v>
      </c>
      <c r="V616" s="99">
        <v>3421592.9064941402</v>
      </c>
      <c r="W616" s="99">
        <v>0</v>
      </c>
      <c r="X616" s="99">
        <v>483990.73540115397</v>
      </c>
      <c r="Y616" s="99">
        <v>321251.234008789</v>
      </c>
      <c r="Z616" s="99">
        <v>214022.969686508</v>
      </c>
      <c r="AA616" s="99">
        <v>0</v>
      </c>
      <c r="AB616" s="99">
        <v>0</v>
      </c>
      <c r="AC616" s="99">
        <v>13986668.9835205</v>
      </c>
      <c r="AD616" s="99">
        <v>115.920270330273</v>
      </c>
      <c r="AE616" s="99">
        <v>6760.6224315166501</v>
      </c>
      <c r="AF616" s="99">
        <v>1643155.07098389</v>
      </c>
      <c r="AG616" s="99">
        <v>521139.05941009498</v>
      </c>
      <c r="AH616" s="99">
        <v>0</v>
      </c>
      <c r="AI616" s="99">
        <v>1376287.3984832801</v>
      </c>
      <c r="AJ616" s="99">
        <v>355515.51140213001</v>
      </c>
      <c r="AK616" s="99">
        <v>0</v>
      </c>
      <c r="AL616" s="99">
        <v>213518.35231781</v>
      </c>
      <c r="AM616" s="99">
        <v>0</v>
      </c>
      <c r="AN616" s="99">
        <v>13953930.877197299</v>
      </c>
      <c r="AO616" s="99">
        <v>35808909.254882798</v>
      </c>
      <c r="AP616" s="99">
        <v>0</v>
      </c>
      <c r="AQ616" s="99">
        <v>4373658.67785645</v>
      </c>
      <c r="AR616" s="99">
        <v>2783708.8007202102</v>
      </c>
      <c r="AS616" s="99">
        <v>1905716.8889770501</v>
      </c>
      <c r="AT616" s="99">
        <v>0</v>
      </c>
      <c r="AU616" s="99">
        <v>0</v>
      </c>
      <c r="AV616" s="99">
        <v>45680536.716308601</v>
      </c>
      <c r="AW616" s="99">
        <v>392.22836612909998</v>
      </c>
      <c r="AX616" s="99">
        <v>50267.911148071304</v>
      </c>
      <c r="AY616" s="99">
        <v>17431989.1806641</v>
      </c>
      <c r="AZ616" s="99">
        <v>5045861.2758178702</v>
      </c>
      <c r="BA616" s="99">
        <v>0</v>
      </c>
      <c r="BB616" s="99">
        <v>14236716.465332</v>
      </c>
      <c r="BC616" s="99">
        <v>3413048.4301452599</v>
      </c>
      <c r="BD616" s="99">
        <v>0</v>
      </c>
      <c r="BE616" s="99">
        <v>1900821.8023834201</v>
      </c>
      <c r="BF616" s="99">
        <v>0</v>
      </c>
      <c r="BG616" s="99">
        <v>45739104.457519501</v>
      </c>
      <c r="BH616" s="99">
        <v>9964202.65942383</v>
      </c>
      <c r="BI616" s="99">
        <v>0</v>
      </c>
      <c r="BJ616" s="99">
        <v>1804630.9757842999</v>
      </c>
      <c r="BK616" s="99">
        <v>1164465.81124878</v>
      </c>
      <c r="BL616" s="99">
        <v>0</v>
      </c>
      <c r="BM616" s="99">
        <v>0</v>
      </c>
      <c r="BN616" s="99">
        <v>0</v>
      </c>
      <c r="BO616" s="99">
        <v>0</v>
      </c>
      <c r="BP616" s="99">
        <v>0</v>
      </c>
      <c r="BQ616" s="99">
        <v>0</v>
      </c>
      <c r="BR616" s="99">
        <v>5644729.1634521503</v>
      </c>
      <c r="BS616" s="99">
        <v>1875074.38943481</v>
      </c>
      <c r="BT616" s="99">
        <v>0</v>
      </c>
      <c r="BU616" s="99">
        <v>2571969.0899658198</v>
      </c>
      <c r="BV616" s="99">
        <v>1801788.6917266799</v>
      </c>
      <c r="BW616" s="99">
        <v>0</v>
      </c>
      <c r="BX616" s="99">
        <v>386730.69862747198</v>
      </c>
      <c r="BY616" s="99">
        <v>0</v>
      </c>
      <c r="BZ616" s="99">
        <v>0</v>
      </c>
      <c r="CA616" s="99">
        <v>77517.428077697798</v>
      </c>
      <c r="CB616" s="99">
        <v>3905437.4032592801</v>
      </c>
      <c r="CC616" s="99">
        <v>40139246.686035201</v>
      </c>
      <c r="CD616" s="99">
        <v>11799985.4523926</v>
      </c>
      <c r="CE616" s="99">
        <v>1912.54899832606</v>
      </c>
      <c r="CF616" s="99">
        <v>214366.15752792399</v>
      </c>
      <c r="CG616" s="99">
        <v>1907023.3403778099</v>
      </c>
      <c r="CH616" s="99">
        <v>0</v>
      </c>
      <c r="CI616" s="99">
        <v>79428.839292526201</v>
      </c>
      <c r="CJ616" s="99">
        <v>4121276.7952880901</v>
      </c>
      <c r="CK616" s="99">
        <v>41819511.3369141</v>
      </c>
      <c r="CL616" s="99">
        <v>12166898.730957</v>
      </c>
      <c r="CM616" s="166">
        <v>121250.196816444</v>
      </c>
      <c r="CN616" s="166">
        <v>18100219.355468798</v>
      </c>
      <c r="CO616" s="166">
        <v>87871751.254882798</v>
      </c>
      <c r="CP616" s="99">
        <v>12166898.730957</v>
      </c>
      <c r="CQ616" s="99">
        <v>0</v>
      </c>
      <c r="CR616" s="99">
        <v>0</v>
      </c>
      <c r="CS616" s="99">
        <v>0</v>
      </c>
      <c r="CT616" s="99">
        <v>0</v>
      </c>
      <c r="CU616" s="98">
        <v>7802.5494156389996</v>
      </c>
      <c r="CV616" s="98">
        <v>43662.734526239998</v>
      </c>
      <c r="CW616" s="98">
        <v>4119803.5607872042</v>
      </c>
      <c r="CX616" s="98">
        <v>42046270.026413009</v>
      </c>
    </row>
    <row r="617" spans="1:102" x14ac:dyDescent="0.2">
      <c r="A617" s="98" t="s">
        <v>60</v>
      </c>
      <c r="B617" s="100">
        <v>43252</v>
      </c>
      <c r="C617" s="99">
        <v>70351.362148284898</v>
      </c>
      <c r="D617" s="99">
        <v>0</v>
      </c>
      <c r="E617" s="99">
        <v>7675.34136754274</v>
      </c>
      <c r="F617" s="99">
        <v>6312.91496759653</v>
      </c>
      <c r="G617" s="99">
        <v>1897.32417207956</v>
      </c>
      <c r="H617" s="99">
        <v>0</v>
      </c>
      <c r="I617" s="99">
        <v>0</v>
      </c>
      <c r="J617" s="99">
        <v>41607.245218276999</v>
      </c>
      <c r="K617" s="99">
        <v>0.88787164183304401</v>
      </c>
      <c r="L617" s="99">
        <v>101.104558498599</v>
      </c>
      <c r="M617" s="99">
        <v>35894.479202747301</v>
      </c>
      <c r="N617" s="99">
        <v>4878.4859579205504</v>
      </c>
      <c r="O617" s="99">
        <v>0</v>
      </c>
      <c r="P617" s="99">
        <v>34024.137928485899</v>
      </c>
      <c r="Q617" s="99">
        <v>3194.2162215411699</v>
      </c>
      <c r="R617" s="99">
        <v>0</v>
      </c>
      <c r="S617" s="99">
        <v>1892.90041528642</v>
      </c>
      <c r="T617" s="99">
        <v>0</v>
      </c>
      <c r="U617" s="99">
        <v>41593.3118844032</v>
      </c>
      <c r="V617" s="99">
        <v>3398619.1484680199</v>
      </c>
      <c r="W617" s="99">
        <v>0</v>
      </c>
      <c r="X617" s="99">
        <v>476830.44076919602</v>
      </c>
      <c r="Y617" s="99">
        <v>318440.67956161499</v>
      </c>
      <c r="Z617" s="99">
        <v>214647.822784424</v>
      </c>
      <c r="AA617" s="99">
        <v>0</v>
      </c>
      <c r="AB617" s="99">
        <v>0</v>
      </c>
      <c r="AC617" s="99">
        <v>13845153.4847412</v>
      </c>
      <c r="AD617" s="99">
        <v>85.230302228592294</v>
      </c>
      <c r="AE617" s="99">
        <v>6689.8511935472497</v>
      </c>
      <c r="AF617" s="99">
        <v>1631821.8418884301</v>
      </c>
      <c r="AG617" s="99">
        <v>524088.59644317598</v>
      </c>
      <c r="AH617" s="99">
        <v>0</v>
      </c>
      <c r="AI617" s="99">
        <v>1376851.8699493399</v>
      </c>
      <c r="AJ617" s="99">
        <v>351921.18813705398</v>
      </c>
      <c r="AK617" s="99">
        <v>0</v>
      </c>
      <c r="AL617" s="99">
        <v>214393.115209579</v>
      </c>
      <c r="AM617" s="99">
        <v>0</v>
      </c>
      <c r="AN617" s="99">
        <v>13936933.5465088</v>
      </c>
      <c r="AO617" s="99">
        <v>35766067.371582001</v>
      </c>
      <c r="AP617" s="99">
        <v>0</v>
      </c>
      <c r="AQ617" s="99">
        <v>4315199.9721069299</v>
      </c>
      <c r="AR617" s="99">
        <v>2810124.9262390099</v>
      </c>
      <c r="AS617" s="99">
        <v>1915470.9427032501</v>
      </c>
      <c r="AT617" s="99">
        <v>0</v>
      </c>
      <c r="AU617" s="99">
        <v>0</v>
      </c>
      <c r="AV617" s="99">
        <v>45744266.208496101</v>
      </c>
      <c r="AW617" s="99">
        <v>303.37972751259798</v>
      </c>
      <c r="AX617" s="99">
        <v>41829.163725853003</v>
      </c>
      <c r="AY617" s="99">
        <v>17431759.525878899</v>
      </c>
      <c r="AZ617" s="99">
        <v>5043819.7876586895</v>
      </c>
      <c r="BA617" s="99">
        <v>0</v>
      </c>
      <c r="BB617" s="99">
        <v>14286554.3006592</v>
      </c>
      <c r="BC617" s="99">
        <v>3391894.5694274898</v>
      </c>
      <c r="BD617" s="99">
        <v>0</v>
      </c>
      <c r="BE617" s="99">
        <v>1910420.0115966799</v>
      </c>
      <c r="BF617" s="99">
        <v>0</v>
      </c>
      <c r="BG617" s="99">
        <v>45808839.654296897</v>
      </c>
      <c r="BH617" s="99">
        <v>10064399.1915283</v>
      </c>
      <c r="BI617" s="99">
        <v>0</v>
      </c>
      <c r="BJ617" s="99">
        <v>1775593.9594116199</v>
      </c>
      <c r="BK617" s="99">
        <v>1139487.36880493</v>
      </c>
      <c r="BL617" s="99">
        <v>0</v>
      </c>
      <c r="BM617" s="99">
        <v>0</v>
      </c>
      <c r="BN617" s="99">
        <v>0</v>
      </c>
      <c r="BO617" s="99">
        <v>0</v>
      </c>
      <c r="BP617" s="99">
        <v>0</v>
      </c>
      <c r="BQ617" s="99">
        <v>0</v>
      </c>
      <c r="BR617" s="99">
        <v>5657646.5800170898</v>
      </c>
      <c r="BS617" s="99">
        <v>1874095.55439758</v>
      </c>
      <c r="BT617" s="99">
        <v>0</v>
      </c>
      <c r="BU617" s="99">
        <v>2635517.3199768099</v>
      </c>
      <c r="BV617" s="99">
        <v>1765058.7840728799</v>
      </c>
      <c r="BW617" s="99">
        <v>0</v>
      </c>
      <c r="BX617" s="99">
        <v>392706.68858718901</v>
      </c>
      <c r="BY617" s="99">
        <v>0</v>
      </c>
      <c r="BZ617" s="99">
        <v>0</v>
      </c>
      <c r="CA617" s="99">
        <v>78028.507934570298</v>
      </c>
      <c r="CB617" s="99">
        <v>3897405.71948242</v>
      </c>
      <c r="CC617" s="99">
        <v>40399322.271484397</v>
      </c>
      <c r="CD617" s="99">
        <v>11836357.28479</v>
      </c>
      <c r="CE617" s="99">
        <v>1898.65509569645</v>
      </c>
      <c r="CF617" s="99">
        <v>214299.88016700701</v>
      </c>
      <c r="CG617" s="99">
        <v>1911813.8436279299</v>
      </c>
      <c r="CH617" s="99">
        <v>0</v>
      </c>
      <c r="CI617" s="99">
        <v>79938.271219253496</v>
      </c>
      <c r="CJ617" s="99">
        <v>4113752.8443908701</v>
      </c>
      <c r="CK617" s="99">
        <v>42588773.739746101</v>
      </c>
      <c r="CL617" s="99">
        <v>12209053.3289795</v>
      </c>
      <c r="CM617" s="166">
        <v>121318.30826759301</v>
      </c>
      <c r="CN617" s="166">
        <v>18048026.087402299</v>
      </c>
      <c r="CO617" s="166">
        <v>87994071.131835893</v>
      </c>
      <c r="CP617" s="99">
        <v>12209053.3289795</v>
      </c>
      <c r="CQ617" s="99">
        <v>0</v>
      </c>
      <c r="CR617" s="99">
        <v>0</v>
      </c>
      <c r="CS617" s="99">
        <v>0</v>
      </c>
      <c r="CT617" s="99">
        <v>0</v>
      </c>
      <c r="CU617" s="98">
        <v>7676.8083246639999</v>
      </c>
      <c r="CV617" s="98">
        <v>43292.808415002997</v>
      </c>
      <c r="CW617" s="98">
        <v>4111705.599649427</v>
      </c>
      <c r="CX617" s="98">
        <v>42311136.115112327</v>
      </c>
    </row>
    <row r="618" spans="1:102" x14ac:dyDescent="0.2">
      <c r="A618" s="98" t="s">
        <v>60</v>
      </c>
      <c r="B618" s="100">
        <v>43344</v>
      </c>
      <c r="C618" s="99">
        <v>70063.5591077805</v>
      </c>
      <c r="D618" s="99">
        <v>0</v>
      </c>
      <c r="E618" s="99">
        <v>7475.7896535992604</v>
      </c>
      <c r="F618" s="99">
        <v>6176.9253005385399</v>
      </c>
      <c r="G618" s="99">
        <v>1860.9481724351599</v>
      </c>
      <c r="H618" s="99">
        <v>0</v>
      </c>
      <c r="I618" s="99">
        <v>0</v>
      </c>
      <c r="J618" s="99">
        <v>41546.257268428802</v>
      </c>
      <c r="K618" s="99">
        <v>0.99104930962494098</v>
      </c>
      <c r="L618" s="99">
        <v>113.04431848879899</v>
      </c>
      <c r="M618" s="99">
        <v>35594.5106692314</v>
      </c>
      <c r="N618" s="99">
        <v>4855.3797916173899</v>
      </c>
      <c r="O618" s="99">
        <v>0</v>
      </c>
      <c r="P618" s="99">
        <v>33822.6564083099</v>
      </c>
      <c r="Q618" s="99">
        <v>3140.9413625896</v>
      </c>
      <c r="R618" s="99">
        <v>0</v>
      </c>
      <c r="S618" s="99">
        <v>1856.8750330507801</v>
      </c>
      <c r="T618" s="99">
        <v>0</v>
      </c>
      <c r="U618" s="99">
        <v>41549.949427604697</v>
      </c>
      <c r="V618" s="99">
        <v>3394704.1292419401</v>
      </c>
      <c r="W618" s="99">
        <v>0</v>
      </c>
      <c r="X618" s="99">
        <v>460492.48959732102</v>
      </c>
      <c r="Y618" s="99">
        <v>308375.90029907197</v>
      </c>
      <c r="Z618" s="99">
        <v>210903.54066658</v>
      </c>
      <c r="AA618" s="99">
        <v>0</v>
      </c>
      <c r="AB618" s="99">
        <v>0</v>
      </c>
      <c r="AC618" s="99">
        <v>13762606.173461899</v>
      </c>
      <c r="AD618" s="99">
        <v>67.316022666171193</v>
      </c>
      <c r="AE618" s="99">
        <v>6887.5117293596304</v>
      </c>
      <c r="AF618" s="99">
        <v>1623147.86260986</v>
      </c>
      <c r="AG618" s="99">
        <v>513591.18488693202</v>
      </c>
      <c r="AH618" s="99">
        <v>0</v>
      </c>
      <c r="AI618" s="99">
        <v>1356801.18139648</v>
      </c>
      <c r="AJ618" s="99">
        <v>350130.176067352</v>
      </c>
      <c r="AK618" s="99">
        <v>0</v>
      </c>
      <c r="AL618" s="99">
        <v>209595.120599747</v>
      </c>
      <c r="AM618" s="99">
        <v>0</v>
      </c>
      <c r="AN618" s="99">
        <v>13778384.293335</v>
      </c>
      <c r="AO618" s="99">
        <v>35936981.264160201</v>
      </c>
      <c r="AP618" s="99">
        <v>0</v>
      </c>
      <c r="AQ618" s="99">
        <v>4196898.1963501005</v>
      </c>
      <c r="AR618" s="99">
        <v>2683221.5572204599</v>
      </c>
      <c r="AS618" s="99">
        <v>1883653.9125824</v>
      </c>
      <c r="AT618" s="99">
        <v>0</v>
      </c>
      <c r="AU618" s="99">
        <v>0</v>
      </c>
      <c r="AV618" s="99">
        <v>45452957.5244141</v>
      </c>
      <c r="AW618" s="99">
        <v>235.73490571789401</v>
      </c>
      <c r="AX618" s="99">
        <v>49265.294009208701</v>
      </c>
      <c r="AY618" s="99">
        <v>17445531.4448242</v>
      </c>
      <c r="AZ618" s="99">
        <v>5023454.6728515597</v>
      </c>
      <c r="BA618" s="99">
        <v>0</v>
      </c>
      <c r="BB618" s="99">
        <v>14162125.263305699</v>
      </c>
      <c r="BC618" s="99">
        <v>3411162.3614196801</v>
      </c>
      <c r="BD618" s="99">
        <v>0</v>
      </c>
      <c r="BE618" s="99">
        <v>1874800.8388671901</v>
      </c>
      <c r="BF618" s="99">
        <v>0</v>
      </c>
      <c r="BG618" s="99">
        <v>45510781.134765603</v>
      </c>
      <c r="BH618" s="99">
        <v>10028842.900512701</v>
      </c>
      <c r="BI618" s="99">
        <v>0</v>
      </c>
      <c r="BJ618" s="99">
        <v>1711635.33837891</v>
      </c>
      <c r="BK618" s="99">
        <v>1110062.96669006</v>
      </c>
      <c r="BL618" s="99">
        <v>0</v>
      </c>
      <c r="BM618" s="99">
        <v>0</v>
      </c>
      <c r="BN618" s="99">
        <v>0</v>
      </c>
      <c r="BO618" s="99">
        <v>0</v>
      </c>
      <c r="BP618" s="99">
        <v>0</v>
      </c>
      <c r="BQ618" s="99">
        <v>0</v>
      </c>
      <c r="BR618" s="99">
        <v>5642578.9692993201</v>
      </c>
      <c r="BS618" s="99">
        <v>1865579.3732757601</v>
      </c>
      <c r="BT618" s="99">
        <v>0</v>
      </c>
      <c r="BU618" s="99">
        <v>2188724.7799682599</v>
      </c>
      <c r="BV618" s="99">
        <v>1748090.45362854</v>
      </c>
      <c r="BW618" s="99">
        <v>0</v>
      </c>
      <c r="BX618" s="99">
        <v>324300.63887023902</v>
      </c>
      <c r="BY618" s="99">
        <v>0</v>
      </c>
      <c r="BZ618" s="99">
        <v>0</v>
      </c>
      <c r="CA618" s="99">
        <v>77585.032898902893</v>
      </c>
      <c r="CB618" s="99">
        <v>3858518.1211547898</v>
      </c>
      <c r="CC618" s="99">
        <v>40168117.872558601</v>
      </c>
      <c r="CD618" s="99">
        <v>11738034.1295166</v>
      </c>
      <c r="CE618" s="99">
        <v>1863.28103899956</v>
      </c>
      <c r="CF618" s="99">
        <v>210652.535572052</v>
      </c>
      <c r="CG618" s="99">
        <v>1885178.37434387</v>
      </c>
      <c r="CH618" s="99">
        <v>0</v>
      </c>
      <c r="CI618" s="99">
        <v>79459.597009658799</v>
      </c>
      <c r="CJ618" s="99">
        <v>4073337.9096984901</v>
      </c>
      <c r="CK618" s="99">
        <v>41851396.840820298</v>
      </c>
      <c r="CL618" s="99">
        <v>12078985.5166016</v>
      </c>
      <c r="CM618" s="166">
        <v>120720.511861801</v>
      </c>
      <c r="CN618" s="166">
        <v>17852345.3908691</v>
      </c>
      <c r="CO618" s="166">
        <v>87597463.651367202</v>
      </c>
      <c r="CP618" s="99">
        <v>12078985.5166016</v>
      </c>
      <c r="CQ618" s="99">
        <v>0</v>
      </c>
      <c r="CR618" s="99">
        <v>0</v>
      </c>
      <c r="CS618" s="99">
        <v>0</v>
      </c>
      <c r="CT618" s="99">
        <v>0</v>
      </c>
      <c r="CU618" s="98">
        <v>7475.0095093440004</v>
      </c>
      <c r="CV618" s="98">
        <v>43129.953367191003</v>
      </c>
      <c r="CW618" s="98">
        <v>4069170.6567268418</v>
      </c>
      <c r="CX618" s="98">
        <v>42053296.246902473</v>
      </c>
    </row>
    <row r="619" spans="1:102" x14ac:dyDescent="0.2">
      <c r="A619" s="98" t="s">
        <v>60</v>
      </c>
      <c r="B619" s="100">
        <v>43435</v>
      </c>
      <c r="C619" s="99">
        <v>69497.879435539202</v>
      </c>
      <c r="D619" s="99">
        <v>0</v>
      </c>
      <c r="E619" s="99">
        <v>7283.8421105146399</v>
      </c>
      <c r="F619" s="99">
        <v>6055.9713838100397</v>
      </c>
      <c r="G619" s="99">
        <v>1865.5104061514101</v>
      </c>
      <c r="H619" s="99">
        <v>0</v>
      </c>
      <c r="I619" s="99">
        <v>0</v>
      </c>
      <c r="J619" s="99">
        <v>40710.8935241699</v>
      </c>
      <c r="K619" s="99">
        <v>1.2542537325643901</v>
      </c>
      <c r="L619" s="99">
        <v>111.506536155939</v>
      </c>
      <c r="M619" s="99">
        <v>35258.201074123397</v>
      </c>
      <c r="N619" s="99">
        <v>4823.0477197766304</v>
      </c>
      <c r="O619" s="99">
        <v>0</v>
      </c>
      <c r="P619" s="99">
        <v>33507.724748611501</v>
      </c>
      <c r="Q619" s="99">
        <v>3106.9057816267</v>
      </c>
      <c r="R619" s="99">
        <v>0</v>
      </c>
      <c r="S619" s="99">
        <v>1853.44511951506</v>
      </c>
      <c r="T619" s="99">
        <v>0</v>
      </c>
      <c r="U619" s="99">
        <v>40716.985359668703</v>
      </c>
      <c r="V619" s="99">
        <v>3385324.7688293499</v>
      </c>
      <c r="W619" s="99">
        <v>0</v>
      </c>
      <c r="X619" s="99">
        <v>449527.47612380999</v>
      </c>
      <c r="Y619" s="99">
        <v>302372.72027206398</v>
      </c>
      <c r="Z619" s="99">
        <v>209237.44678115801</v>
      </c>
      <c r="AA619" s="99">
        <v>0</v>
      </c>
      <c r="AB619" s="99">
        <v>0</v>
      </c>
      <c r="AC619" s="99">
        <v>13613952.381347699</v>
      </c>
      <c r="AD619" s="99">
        <v>90.214303333312301</v>
      </c>
      <c r="AE619" s="99">
        <v>6473.0432379841805</v>
      </c>
      <c r="AF619" s="99">
        <v>1619195.4547729499</v>
      </c>
      <c r="AG619" s="99">
        <v>511798.15139388997</v>
      </c>
      <c r="AH619" s="99">
        <v>0</v>
      </c>
      <c r="AI619" s="99">
        <v>1350087.84906006</v>
      </c>
      <c r="AJ619" s="99">
        <v>354426.33230972302</v>
      </c>
      <c r="AK619" s="99">
        <v>0</v>
      </c>
      <c r="AL619" s="99">
        <v>209221.70980072001</v>
      </c>
      <c r="AM619" s="99">
        <v>0</v>
      </c>
      <c r="AN619" s="99">
        <v>13620861.016723599</v>
      </c>
      <c r="AO619" s="99">
        <v>36211108.190917999</v>
      </c>
      <c r="AP619" s="99">
        <v>0</v>
      </c>
      <c r="AQ619" s="99">
        <v>4154316.22515869</v>
      </c>
      <c r="AR619" s="99">
        <v>2719282.8833313002</v>
      </c>
      <c r="AS619" s="99">
        <v>1897234.62294006</v>
      </c>
      <c r="AT619" s="99">
        <v>0</v>
      </c>
      <c r="AU619" s="99">
        <v>0</v>
      </c>
      <c r="AV619" s="99">
        <v>45103915.237304702</v>
      </c>
      <c r="AW619" s="99">
        <v>324.71732932701701</v>
      </c>
      <c r="AX619" s="99">
        <v>41608.144991874702</v>
      </c>
      <c r="AY619" s="99">
        <v>17574807.291259799</v>
      </c>
      <c r="AZ619" s="99">
        <v>5066669.4377441397</v>
      </c>
      <c r="BA619" s="99">
        <v>0</v>
      </c>
      <c r="BB619" s="99">
        <v>14305699.7301025</v>
      </c>
      <c r="BC619" s="99">
        <v>3515528.0455017099</v>
      </c>
      <c r="BD619" s="99">
        <v>0</v>
      </c>
      <c r="BE619" s="99">
        <v>1896196.32327271</v>
      </c>
      <c r="BF619" s="99">
        <v>0</v>
      </c>
      <c r="BG619" s="99">
        <v>45223303.627441399</v>
      </c>
      <c r="BH619" s="99">
        <v>10059593.876708999</v>
      </c>
      <c r="BI619" s="99">
        <v>0</v>
      </c>
      <c r="BJ619" s="99">
        <v>1665966.9749145501</v>
      </c>
      <c r="BK619" s="99">
        <v>1088810.8059234601</v>
      </c>
      <c r="BL619" s="99">
        <v>0</v>
      </c>
      <c r="BM619" s="99">
        <v>0</v>
      </c>
      <c r="BN619" s="99">
        <v>0</v>
      </c>
      <c r="BO619" s="99">
        <v>0</v>
      </c>
      <c r="BP619" s="99">
        <v>0</v>
      </c>
      <c r="BQ619" s="99">
        <v>0</v>
      </c>
      <c r="BR619" s="99">
        <v>5625725.1830444299</v>
      </c>
      <c r="BS619" s="99">
        <v>1865966.4965515099</v>
      </c>
      <c r="BT619" s="99">
        <v>0</v>
      </c>
      <c r="BU619" s="99">
        <v>2571255.3092956501</v>
      </c>
      <c r="BV619" s="99">
        <v>1746359.4238281299</v>
      </c>
      <c r="BW619" s="99">
        <v>0</v>
      </c>
      <c r="BX619" s="99">
        <v>369085.81623458897</v>
      </c>
      <c r="BY619" s="99">
        <v>0</v>
      </c>
      <c r="BZ619" s="99">
        <v>0</v>
      </c>
      <c r="CA619" s="99">
        <v>76840.814015388503</v>
      </c>
      <c r="CB619" s="99">
        <v>3842484.2006530799</v>
      </c>
      <c r="CC619" s="99">
        <v>40464013.919921897</v>
      </c>
      <c r="CD619" s="99">
        <v>11702787.3441162</v>
      </c>
      <c r="CE619" s="99">
        <v>1860.4392111003399</v>
      </c>
      <c r="CF619" s="99">
        <v>209464.134075165</v>
      </c>
      <c r="CG619" s="99">
        <v>1898436.1982879599</v>
      </c>
      <c r="CH619" s="99">
        <v>0</v>
      </c>
      <c r="CI619" s="99">
        <v>78679.405186653094</v>
      </c>
      <c r="CJ619" s="99">
        <v>4050206.2903137198</v>
      </c>
      <c r="CK619" s="99">
        <v>42375067.136230499</v>
      </c>
      <c r="CL619" s="99">
        <v>12096268.5267334</v>
      </c>
      <c r="CM619" s="166">
        <v>119049.824608803</v>
      </c>
      <c r="CN619" s="166">
        <v>17667740.104003899</v>
      </c>
      <c r="CO619" s="166">
        <v>87613548.817382798</v>
      </c>
      <c r="CP619" s="99">
        <v>12096268.5267334</v>
      </c>
      <c r="CQ619" s="99">
        <v>0</v>
      </c>
      <c r="CR619" s="99">
        <v>0</v>
      </c>
      <c r="CS619" s="99">
        <v>0</v>
      </c>
      <c r="CT619" s="99">
        <v>0</v>
      </c>
      <c r="CU619" s="98">
        <v>7284.9948179330004</v>
      </c>
      <c r="CV619" s="98">
        <v>42254.686135698998</v>
      </c>
      <c r="CW619" s="98">
        <v>4051948.3347282447</v>
      </c>
      <c r="CX619" s="98">
        <v>42362450.118209854</v>
      </c>
    </row>
    <row r="620" spans="1:102" x14ac:dyDescent="0.2">
      <c r="A620" s="98" t="s">
        <v>60</v>
      </c>
      <c r="B620" s="100">
        <v>43525</v>
      </c>
      <c r="C620" s="99">
        <v>70149.233032226606</v>
      </c>
      <c r="D620" s="99">
        <v>0</v>
      </c>
      <c r="E620" s="99">
        <v>7158.3194764852497</v>
      </c>
      <c r="F620" s="99">
        <v>6028.3492395281801</v>
      </c>
      <c r="G620" s="99">
        <v>1914.6002127230199</v>
      </c>
      <c r="H620" s="99">
        <v>0</v>
      </c>
      <c r="I620" s="99">
        <v>0</v>
      </c>
      <c r="J620" s="99">
        <v>40396.268347740202</v>
      </c>
      <c r="K620" s="99">
        <v>0.93530889122484995</v>
      </c>
      <c r="L620" s="99">
        <v>112.5584354233</v>
      </c>
      <c r="M620" s="99">
        <v>35591.805545806899</v>
      </c>
      <c r="N620" s="99">
        <v>4772.6682806611097</v>
      </c>
      <c r="O620" s="99">
        <v>0</v>
      </c>
      <c r="P620" s="99">
        <v>33580.875695228598</v>
      </c>
      <c r="Q620" s="99">
        <v>3029.76110199094</v>
      </c>
      <c r="R620" s="99">
        <v>0</v>
      </c>
      <c r="S620" s="99">
        <v>1919.6139864921599</v>
      </c>
      <c r="T620" s="99">
        <v>0</v>
      </c>
      <c r="U620" s="99">
        <v>40412.634624958002</v>
      </c>
      <c r="V620" s="99">
        <v>3374938.1037292499</v>
      </c>
      <c r="W620" s="99">
        <v>0</v>
      </c>
      <c r="X620" s="99">
        <v>433138.68264388997</v>
      </c>
      <c r="Y620" s="99">
        <v>295279.33654022199</v>
      </c>
      <c r="Z620" s="99">
        <v>208826.842750549</v>
      </c>
      <c r="AA620" s="99">
        <v>0</v>
      </c>
      <c r="AB620" s="99">
        <v>0</v>
      </c>
      <c r="AC620" s="99">
        <v>13513187.498535199</v>
      </c>
      <c r="AD620" s="99">
        <v>85.212167040444896</v>
      </c>
      <c r="AE620" s="99">
        <v>5627.7300547957402</v>
      </c>
      <c r="AF620" s="99">
        <v>1613210.1574554399</v>
      </c>
      <c r="AG620" s="99">
        <v>511904.41687011701</v>
      </c>
      <c r="AH620" s="99">
        <v>0</v>
      </c>
      <c r="AI620" s="99">
        <v>1337163.55027771</v>
      </c>
      <c r="AJ620" s="99">
        <v>352144.13941955601</v>
      </c>
      <c r="AK620" s="99">
        <v>0</v>
      </c>
      <c r="AL620" s="99">
        <v>208578.886432648</v>
      </c>
      <c r="AM620" s="99">
        <v>0</v>
      </c>
      <c r="AN620" s="99">
        <v>13582457.3708496</v>
      </c>
      <c r="AO620" s="99">
        <v>36291980.940917999</v>
      </c>
      <c r="AP620" s="99">
        <v>0</v>
      </c>
      <c r="AQ620" s="99">
        <v>4047206.6439819299</v>
      </c>
      <c r="AR620" s="99">
        <v>2685613.0805358901</v>
      </c>
      <c r="AS620" s="99">
        <v>1908142.77070618</v>
      </c>
      <c r="AT620" s="99">
        <v>0</v>
      </c>
      <c r="AU620" s="99">
        <v>0</v>
      </c>
      <c r="AV620" s="99">
        <v>45149371.533691399</v>
      </c>
      <c r="AW620" s="99">
        <v>294.38297208398598</v>
      </c>
      <c r="AX620" s="99">
        <v>43040.181033134497</v>
      </c>
      <c r="AY620" s="99">
        <v>17624835.496826202</v>
      </c>
      <c r="AZ620" s="99">
        <v>5063691.8125</v>
      </c>
      <c r="BA620" s="99">
        <v>0</v>
      </c>
      <c r="BB620" s="99">
        <v>14244535.481811499</v>
      </c>
      <c r="BC620" s="99">
        <v>3504967.73864746</v>
      </c>
      <c r="BD620" s="99">
        <v>0</v>
      </c>
      <c r="BE620" s="99">
        <v>1905800.1831817599</v>
      </c>
      <c r="BF620" s="99">
        <v>0</v>
      </c>
      <c r="BG620" s="99">
        <v>45437576.359863304</v>
      </c>
      <c r="BH620" s="99">
        <v>10087242.7977295</v>
      </c>
      <c r="BI620" s="99">
        <v>0</v>
      </c>
      <c r="BJ620" s="99">
        <v>1550577.38818359</v>
      </c>
      <c r="BK620" s="99">
        <v>1043719.02428436</v>
      </c>
      <c r="BL620" s="99">
        <v>0</v>
      </c>
      <c r="BM620" s="99">
        <v>0</v>
      </c>
      <c r="BN620" s="99">
        <v>0</v>
      </c>
      <c r="BO620" s="99">
        <v>0</v>
      </c>
      <c r="BP620" s="99">
        <v>0</v>
      </c>
      <c r="BQ620" s="99">
        <v>0</v>
      </c>
      <c r="BR620" s="99">
        <v>5640737.2536621103</v>
      </c>
      <c r="BS620" s="99">
        <v>1858829.0907745401</v>
      </c>
      <c r="BT620" s="99">
        <v>0</v>
      </c>
      <c r="BU620" s="99">
        <v>2494689.2648620601</v>
      </c>
      <c r="BV620" s="99">
        <v>1667364.3314666699</v>
      </c>
      <c r="BW620" s="99">
        <v>0</v>
      </c>
      <c r="BX620" s="99">
        <v>376214.60282134998</v>
      </c>
      <c r="BY620" s="99">
        <v>0</v>
      </c>
      <c r="BZ620" s="99">
        <v>0</v>
      </c>
      <c r="CA620" s="99">
        <v>77189.512948036194</v>
      </c>
      <c r="CB620" s="99">
        <v>3835963.9621276902</v>
      </c>
      <c r="CC620" s="99">
        <v>40648882.998535201</v>
      </c>
      <c r="CD620" s="99">
        <v>11664207.653930699</v>
      </c>
      <c r="CE620" s="99">
        <v>1915.9306329339699</v>
      </c>
      <c r="CF620" s="99">
        <v>209233.278024673</v>
      </c>
      <c r="CG620" s="99">
        <v>1909831.36268616</v>
      </c>
      <c r="CH620" s="99">
        <v>0</v>
      </c>
      <c r="CI620" s="99">
        <v>79102.678239822402</v>
      </c>
      <c r="CJ620" s="99">
        <v>4047561.8252868699</v>
      </c>
      <c r="CK620" s="99">
        <v>42669047.759765603</v>
      </c>
      <c r="CL620" s="99">
        <v>12019933.0982666</v>
      </c>
      <c r="CM620" s="166">
        <v>119332.00431537601</v>
      </c>
      <c r="CN620" s="166">
        <v>17629006.683105499</v>
      </c>
      <c r="CO620" s="166">
        <v>87911832.428710893</v>
      </c>
      <c r="CP620" s="99">
        <v>12019933.0982666</v>
      </c>
      <c r="CQ620" s="99">
        <v>0</v>
      </c>
      <c r="CR620" s="99">
        <v>0</v>
      </c>
      <c r="CS620" s="99">
        <v>0</v>
      </c>
      <c r="CT620" s="99">
        <v>0</v>
      </c>
      <c r="CU620" s="98">
        <v>7161.5884942940002</v>
      </c>
      <c r="CV620" s="98">
        <v>42091.505156118998</v>
      </c>
      <c r="CW620" s="98">
        <v>4045197.2401523632</v>
      </c>
      <c r="CX620" s="98">
        <v>42558714.361221358</v>
      </c>
    </row>
    <row r="621" spans="1:102" x14ac:dyDescent="0.2">
      <c r="A621" s="98" t="s">
        <v>60</v>
      </c>
      <c r="B621" s="100">
        <v>43617</v>
      </c>
      <c r="C621" s="99">
        <v>69875.245147705107</v>
      </c>
      <c r="D621" s="99">
        <v>0</v>
      </c>
      <c r="E621" s="99">
        <v>7083.06265002489</v>
      </c>
      <c r="F621" s="99">
        <v>6021.1082033515004</v>
      </c>
      <c r="G621" s="99">
        <v>1858.91534909606</v>
      </c>
      <c r="H621" s="99">
        <v>0</v>
      </c>
      <c r="I621" s="99">
        <v>0</v>
      </c>
      <c r="J621" s="99">
        <v>40179.779113769502</v>
      </c>
      <c r="K621" s="99">
        <v>0.88856314142321902</v>
      </c>
      <c r="L621" s="99">
        <v>127.648285523057</v>
      </c>
      <c r="M621" s="99">
        <v>35601.9361128807</v>
      </c>
      <c r="N621" s="99">
        <v>4746.2771170735396</v>
      </c>
      <c r="O621" s="99">
        <v>0</v>
      </c>
      <c r="P621" s="99">
        <v>33219.868255615198</v>
      </c>
      <c r="Q621" s="99">
        <v>3018.8030546903601</v>
      </c>
      <c r="R621" s="99">
        <v>0</v>
      </c>
      <c r="S621" s="99">
        <v>1855.4115513265101</v>
      </c>
      <c r="T621" s="99">
        <v>0</v>
      </c>
      <c r="U621" s="99">
        <v>40154.457342624701</v>
      </c>
      <c r="V621" s="99">
        <v>3382152.1562805199</v>
      </c>
      <c r="W621" s="99">
        <v>0</v>
      </c>
      <c r="X621" s="99">
        <v>420704.13681793201</v>
      </c>
      <c r="Y621" s="99">
        <v>288513.47986602801</v>
      </c>
      <c r="Z621" s="99">
        <v>210572.759960175</v>
      </c>
      <c r="AA621" s="99">
        <v>0</v>
      </c>
      <c r="AB621" s="99">
        <v>0</v>
      </c>
      <c r="AC621" s="99">
        <v>13581646.5305176</v>
      </c>
      <c r="AD621" s="99">
        <v>103.487024838105</v>
      </c>
      <c r="AE621" s="99">
        <v>4996.3713873028801</v>
      </c>
      <c r="AF621" s="99">
        <v>1621129.87005615</v>
      </c>
      <c r="AG621" s="99">
        <v>505311.80408859299</v>
      </c>
      <c r="AH621" s="99">
        <v>0</v>
      </c>
      <c r="AI621" s="99">
        <v>1272200.14924622</v>
      </c>
      <c r="AJ621" s="99">
        <v>360065.42229461699</v>
      </c>
      <c r="AK621" s="99">
        <v>0</v>
      </c>
      <c r="AL621" s="99">
        <v>210584.60304069499</v>
      </c>
      <c r="AM621" s="99">
        <v>0</v>
      </c>
      <c r="AN621" s="99">
        <v>13601649.059570299</v>
      </c>
      <c r="AO621" s="99">
        <v>36583244.369140603</v>
      </c>
      <c r="AP621" s="99">
        <v>0</v>
      </c>
      <c r="AQ621" s="99">
        <v>3911187.0675353999</v>
      </c>
      <c r="AR621" s="99">
        <v>2610460.0732116699</v>
      </c>
      <c r="AS621" s="99">
        <v>1924503.2805633501</v>
      </c>
      <c r="AT621" s="99">
        <v>0</v>
      </c>
      <c r="AU621" s="99">
        <v>0</v>
      </c>
      <c r="AV621" s="99">
        <v>45849614.667480499</v>
      </c>
      <c r="AW621" s="99">
        <v>377.146986443549</v>
      </c>
      <c r="AX621" s="99">
        <v>37538.327632904096</v>
      </c>
      <c r="AY621" s="99">
        <v>17748660.895507801</v>
      </c>
      <c r="AZ621" s="99">
        <v>5068158.4664306603</v>
      </c>
      <c r="BA621" s="99">
        <v>0</v>
      </c>
      <c r="BB621" s="99">
        <v>13572375.2059326</v>
      </c>
      <c r="BC621" s="99">
        <v>3619482.0632934598</v>
      </c>
      <c r="BD621" s="99">
        <v>0</v>
      </c>
      <c r="BE621" s="99">
        <v>1921490.42451477</v>
      </c>
      <c r="BF621" s="99">
        <v>0</v>
      </c>
      <c r="BG621" s="99">
        <v>45667099.720214799</v>
      </c>
      <c r="BH621" s="99">
        <v>10017866.7231445</v>
      </c>
      <c r="BI621" s="99">
        <v>0</v>
      </c>
      <c r="BJ621" s="99">
        <v>1533673.30978394</v>
      </c>
      <c r="BK621" s="99">
        <v>1039632.23888397</v>
      </c>
      <c r="BL621" s="99">
        <v>0</v>
      </c>
      <c r="BM621" s="99">
        <v>0</v>
      </c>
      <c r="BN621" s="99">
        <v>0</v>
      </c>
      <c r="BO621" s="99">
        <v>0</v>
      </c>
      <c r="BP621" s="99">
        <v>0</v>
      </c>
      <c r="BQ621" s="99">
        <v>0</v>
      </c>
      <c r="BR621" s="99">
        <v>5635088.5277709998</v>
      </c>
      <c r="BS621" s="99">
        <v>1854891.60429382</v>
      </c>
      <c r="BT621" s="99">
        <v>0</v>
      </c>
      <c r="BU621" s="99">
        <v>2417582.2008972201</v>
      </c>
      <c r="BV621" s="99">
        <v>1710631.01753235</v>
      </c>
      <c r="BW621" s="99">
        <v>0</v>
      </c>
      <c r="BX621" s="99">
        <v>384369.24087142898</v>
      </c>
      <c r="BY621" s="99">
        <v>0</v>
      </c>
      <c r="BZ621" s="99">
        <v>0</v>
      </c>
      <c r="CA621" s="99">
        <v>76969.277817726106</v>
      </c>
      <c r="CB621" s="99">
        <v>3815144.45062256</v>
      </c>
      <c r="CC621" s="99">
        <v>40720873.769531302</v>
      </c>
      <c r="CD621" s="99">
        <v>11552365.1998291</v>
      </c>
      <c r="CE621" s="99">
        <v>1860.2988783866199</v>
      </c>
      <c r="CF621" s="99">
        <v>210117.60596466099</v>
      </c>
      <c r="CG621" s="99">
        <v>1919994.47198486</v>
      </c>
      <c r="CH621" s="99">
        <v>0</v>
      </c>
      <c r="CI621" s="99">
        <v>78843.950497627302</v>
      </c>
      <c r="CJ621" s="99">
        <v>4037202.7708435101</v>
      </c>
      <c r="CK621" s="99">
        <v>42582612.060546897</v>
      </c>
      <c r="CL621" s="99">
        <v>11916547.440063501</v>
      </c>
      <c r="CM621" s="166">
        <v>118825.923291206</v>
      </c>
      <c r="CN621" s="166">
        <v>17634379.816162098</v>
      </c>
      <c r="CO621" s="166">
        <v>88252176.887695298</v>
      </c>
      <c r="CP621" s="99">
        <v>11916547.440063501</v>
      </c>
      <c r="CQ621" s="99">
        <v>0</v>
      </c>
      <c r="CR621" s="99">
        <v>0</v>
      </c>
      <c r="CS621" s="99">
        <v>0</v>
      </c>
      <c r="CT621" s="99">
        <v>0</v>
      </c>
      <c r="CU621" s="98">
        <v>7082.9430744430001</v>
      </c>
      <c r="CV621" s="98">
        <v>41845.468103952</v>
      </c>
      <c r="CW621" s="98">
        <v>4025262.0565872211</v>
      </c>
      <c r="CX621" s="98">
        <v>42640868.241516165</v>
      </c>
    </row>
    <row r="622" spans="1:102" x14ac:dyDescent="0.2">
      <c r="A622" s="98" t="s">
        <v>61</v>
      </c>
      <c r="B622" s="100">
        <v>38047</v>
      </c>
      <c r="C622" s="99">
        <v>30920.851146698002</v>
      </c>
      <c r="D622" s="99">
        <v>0</v>
      </c>
      <c r="E622" s="99">
        <v>27090.708365678802</v>
      </c>
      <c r="F622" s="99">
        <v>14050.093963384599</v>
      </c>
      <c r="G622" s="99">
        <v>4.8251971869613</v>
      </c>
      <c r="H622" s="99">
        <v>932.73825740814198</v>
      </c>
      <c r="I622" s="99">
        <v>0</v>
      </c>
      <c r="J622" s="99">
        <v>72.591091726906598</v>
      </c>
      <c r="K622" s="99">
        <v>0</v>
      </c>
      <c r="L622" s="99">
        <v>25623.905681848501</v>
      </c>
      <c r="M622" s="99">
        <v>22951.811934471101</v>
      </c>
      <c r="N622" s="99">
        <v>6270.3091291785204</v>
      </c>
      <c r="O622" s="99">
        <v>0</v>
      </c>
      <c r="P622" s="99">
        <v>0</v>
      </c>
      <c r="Q622" s="99">
        <v>2879.5535850524898</v>
      </c>
      <c r="R622" s="99">
        <v>0</v>
      </c>
      <c r="S622" s="99">
        <v>0</v>
      </c>
      <c r="T622" s="99">
        <v>936.67653273046005</v>
      </c>
      <c r="U622" s="99">
        <v>24955.116551399198</v>
      </c>
      <c r="V622" s="99">
        <v>1647472.45407104</v>
      </c>
      <c r="W622" s="99">
        <v>0</v>
      </c>
      <c r="X622" s="99">
        <v>2288435.62750244</v>
      </c>
      <c r="Y622" s="99">
        <v>1017574.71570587</v>
      </c>
      <c r="Z622" s="99">
        <v>205.49353001452999</v>
      </c>
      <c r="AA622" s="99">
        <v>140964.51101112401</v>
      </c>
      <c r="AB622" s="99">
        <v>0</v>
      </c>
      <c r="AC622" s="99">
        <v>5396.2176044583302</v>
      </c>
      <c r="AD622" s="99">
        <v>0</v>
      </c>
      <c r="AE622" s="99">
        <v>1399265.67358398</v>
      </c>
      <c r="AF622" s="99">
        <v>1088717.36322021</v>
      </c>
      <c r="AG622" s="99">
        <v>1064468.2932281501</v>
      </c>
      <c r="AH622" s="99">
        <v>0</v>
      </c>
      <c r="AI622" s="99">
        <v>0</v>
      </c>
      <c r="AJ622" s="99">
        <v>359195.19779586798</v>
      </c>
      <c r="AK622" s="99">
        <v>0</v>
      </c>
      <c r="AL622" s="99">
        <v>0</v>
      </c>
      <c r="AM622" s="99">
        <v>140416.967588425</v>
      </c>
      <c r="AN622" s="99">
        <v>6127715.1038207998</v>
      </c>
      <c r="AO622" s="99">
        <v>11124837.1796875</v>
      </c>
      <c r="AP622" s="99">
        <v>0</v>
      </c>
      <c r="AQ622" s="99">
        <v>14650534.784668</v>
      </c>
      <c r="AR622" s="99">
        <v>6405330.5260620099</v>
      </c>
      <c r="AS622" s="99">
        <v>1276.34028035402</v>
      </c>
      <c r="AT622" s="99">
        <v>857144.976325989</v>
      </c>
      <c r="AU622" s="99">
        <v>0</v>
      </c>
      <c r="AV622" s="99">
        <v>3664.0546183288102</v>
      </c>
      <c r="AW622" s="99">
        <v>0</v>
      </c>
      <c r="AX622" s="99">
        <v>9557753.8795165997</v>
      </c>
      <c r="AY622" s="99">
        <v>7150521.02734375</v>
      </c>
      <c r="AZ622" s="99">
        <v>6621828.1401367197</v>
      </c>
      <c r="BA622" s="99">
        <v>0</v>
      </c>
      <c r="BB622" s="99">
        <v>0</v>
      </c>
      <c r="BC622" s="99">
        <v>2305762.4377441402</v>
      </c>
      <c r="BD622" s="99">
        <v>0</v>
      </c>
      <c r="BE622" s="99">
        <v>0</v>
      </c>
      <c r="BF622" s="99">
        <v>852176.69702148403</v>
      </c>
      <c r="BG622" s="99">
        <v>13999572.799072299</v>
      </c>
      <c r="BH622" s="99">
        <v>1919222.0029754599</v>
      </c>
      <c r="BI622" s="99">
        <v>0</v>
      </c>
      <c r="BJ622" s="99">
        <v>4411187.4682617197</v>
      </c>
      <c r="BK622" s="99">
        <v>2380620.5527343801</v>
      </c>
      <c r="BL622" s="99">
        <v>0</v>
      </c>
      <c r="BM622" s="99">
        <v>0</v>
      </c>
      <c r="BN622" s="99">
        <v>0</v>
      </c>
      <c r="BO622" s="99">
        <v>0</v>
      </c>
      <c r="BP622" s="99">
        <v>0</v>
      </c>
      <c r="BQ622" s="99">
        <v>0</v>
      </c>
      <c r="BR622" s="99">
        <v>2460743.79379272</v>
      </c>
      <c r="BS622" s="99">
        <v>2711136.4987182599</v>
      </c>
      <c r="BT622" s="99">
        <v>0</v>
      </c>
      <c r="BU622" s="99">
        <v>0</v>
      </c>
      <c r="BV622" s="99">
        <v>1109223.1606445301</v>
      </c>
      <c r="BW622" s="99">
        <v>0</v>
      </c>
      <c r="BX622" s="99">
        <v>0</v>
      </c>
      <c r="BY622" s="99">
        <v>0</v>
      </c>
      <c r="BZ622" s="99">
        <v>0</v>
      </c>
      <c r="CA622" s="99">
        <v>58012.7533354759</v>
      </c>
      <c r="CB622" s="99">
        <v>3883197.1457214402</v>
      </c>
      <c r="CC622" s="99">
        <v>25557423.314697299</v>
      </c>
      <c r="CD622" s="99">
        <v>6288828.6917114304</v>
      </c>
      <c r="CE622" s="99">
        <v>934.02713071554899</v>
      </c>
      <c r="CF622" s="99">
        <v>140408.05283546401</v>
      </c>
      <c r="CG622" s="99">
        <v>844372.19120788598</v>
      </c>
      <c r="CH622" s="99">
        <v>0</v>
      </c>
      <c r="CI622" s="99">
        <v>58948.489431381196</v>
      </c>
      <c r="CJ622" s="99">
        <v>4022006.43572998</v>
      </c>
      <c r="CK622" s="99">
        <v>26398353.787109401</v>
      </c>
      <c r="CL622" s="99">
        <v>6287038.6167602502</v>
      </c>
      <c r="CM622" s="166">
        <v>83783.624361991897</v>
      </c>
      <c r="CN622" s="166">
        <v>10090818.9377441</v>
      </c>
      <c r="CO622" s="166">
        <v>40303785.6162109</v>
      </c>
      <c r="CP622" s="99">
        <v>6287038.6167602502</v>
      </c>
      <c r="CQ622" s="99">
        <v>0</v>
      </c>
      <c r="CR622" s="99">
        <v>0</v>
      </c>
      <c r="CS622" s="99">
        <v>0</v>
      </c>
      <c r="CT622" s="99">
        <v>0</v>
      </c>
      <c r="CU622" s="98">
        <v>52958.221572638002</v>
      </c>
      <c r="CV622" s="98">
        <v>76.132956977999996</v>
      </c>
      <c r="CW622" s="98">
        <v>4023605.1985569042</v>
      </c>
      <c r="CX622" s="98">
        <v>26401795.505905185</v>
      </c>
    </row>
    <row r="623" spans="1:102" x14ac:dyDescent="0.2">
      <c r="A623" s="98" t="s">
        <v>61</v>
      </c>
      <c r="B623" s="100">
        <v>38139</v>
      </c>
      <c r="C623" s="99">
        <v>30943.9822342396</v>
      </c>
      <c r="D623" s="99">
        <v>0</v>
      </c>
      <c r="E623" s="99">
        <v>26958.154260873798</v>
      </c>
      <c r="F623" s="99">
        <v>14529.4975899458</v>
      </c>
      <c r="G623" s="99">
        <v>27.5653429569211</v>
      </c>
      <c r="H623" s="99">
        <v>853.57460077851999</v>
      </c>
      <c r="I623" s="99">
        <v>0</v>
      </c>
      <c r="J623" s="99">
        <v>1227.1531348824501</v>
      </c>
      <c r="K623" s="99">
        <v>0</v>
      </c>
      <c r="L623" s="99">
        <v>25956.467643022501</v>
      </c>
      <c r="M623" s="99">
        <v>22829.0958065987</v>
      </c>
      <c r="N623" s="99">
        <v>6255.0703892111796</v>
      </c>
      <c r="O623" s="99">
        <v>0</v>
      </c>
      <c r="P623" s="99">
        <v>0</v>
      </c>
      <c r="Q623" s="99">
        <v>2867.4461908936501</v>
      </c>
      <c r="R623" s="99">
        <v>0</v>
      </c>
      <c r="S623" s="99">
        <v>0</v>
      </c>
      <c r="T623" s="99">
        <v>885.16952282935404</v>
      </c>
      <c r="U623" s="99">
        <v>25021.371726512902</v>
      </c>
      <c r="V623" s="99">
        <v>1641389.4156189</v>
      </c>
      <c r="W623" s="99">
        <v>0</v>
      </c>
      <c r="X623" s="99">
        <v>2242664.8407592801</v>
      </c>
      <c r="Y623" s="99">
        <v>1061983.0111084001</v>
      </c>
      <c r="Z623" s="99">
        <v>3026.7226228415998</v>
      </c>
      <c r="AA623" s="99">
        <v>128037.796097755</v>
      </c>
      <c r="AB623" s="99">
        <v>0</v>
      </c>
      <c r="AC623" s="99">
        <v>252951.41665077201</v>
      </c>
      <c r="AD623" s="99">
        <v>0</v>
      </c>
      <c r="AE623" s="99">
        <v>1381293.97898865</v>
      </c>
      <c r="AF623" s="99">
        <v>1088282.2495422401</v>
      </c>
      <c r="AG623" s="99">
        <v>1055660.42901611</v>
      </c>
      <c r="AH623" s="99">
        <v>0</v>
      </c>
      <c r="AI623" s="99">
        <v>0</v>
      </c>
      <c r="AJ623" s="99">
        <v>348022.27157974202</v>
      </c>
      <c r="AK623" s="99">
        <v>0</v>
      </c>
      <c r="AL623" s="99">
        <v>0</v>
      </c>
      <c r="AM623" s="99">
        <v>130944.365042686</v>
      </c>
      <c r="AN623" s="99">
        <v>6039601.6865234403</v>
      </c>
      <c r="AO623" s="99">
        <v>11210280.318481401</v>
      </c>
      <c r="AP623" s="99">
        <v>0</v>
      </c>
      <c r="AQ623" s="99">
        <v>14628765.219848599</v>
      </c>
      <c r="AR623" s="99">
        <v>6809824.8447265597</v>
      </c>
      <c r="AS623" s="99">
        <v>17874.2077708244</v>
      </c>
      <c r="AT623" s="99">
        <v>783874.95481872605</v>
      </c>
      <c r="AU623" s="99">
        <v>0</v>
      </c>
      <c r="AV623" s="99">
        <v>1273787.7979126</v>
      </c>
      <c r="AW623" s="99">
        <v>0</v>
      </c>
      <c r="AX623" s="99">
        <v>9499241.9022216797</v>
      </c>
      <c r="AY623" s="99">
        <v>7210373.7842407199</v>
      </c>
      <c r="AZ623" s="99">
        <v>6618229.7699584998</v>
      </c>
      <c r="BA623" s="99">
        <v>0</v>
      </c>
      <c r="BB623" s="99">
        <v>0</v>
      </c>
      <c r="BC623" s="99">
        <v>2281861.5066528302</v>
      </c>
      <c r="BD623" s="99">
        <v>0</v>
      </c>
      <c r="BE623" s="99">
        <v>0</v>
      </c>
      <c r="BF623" s="99">
        <v>801747.09148407006</v>
      </c>
      <c r="BG623" s="99">
        <v>14259529.196533199</v>
      </c>
      <c r="BH623" s="99">
        <v>1894380.86393738</v>
      </c>
      <c r="BI623" s="99">
        <v>0</v>
      </c>
      <c r="BJ623" s="99">
        <v>4382162.7458496103</v>
      </c>
      <c r="BK623" s="99">
        <v>2496551.8975219699</v>
      </c>
      <c r="BL623" s="99">
        <v>0</v>
      </c>
      <c r="BM623" s="99">
        <v>0</v>
      </c>
      <c r="BN623" s="99">
        <v>0</v>
      </c>
      <c r="BO623" s="99">
        <v>0</v>
      </c>
      <c r="BP623" s="99">
        <v>0</v>
      </c>
      <c r="BQ623" s="99">
        <v>0</v>
      </c>
      <c r="BR623" s="99">
        <v>2477344.98760986</v>
      </c>
      <c r="BS623" s="99">
        <v>2694374.1613159198</v>
      </c>
      <c r="BT623" s="99">
        <v>0</v>
      </c>
      <c r="BU623" s="99">
        <v>0</v>
      </c>
      <c r="BV623" s="99">
        <v>1105229.09265137</v>
      </c>
      <c r="BW623" s="99">
        <v>0</v>
      </c>
      <c r="BX623" s="99">
        <v>0</v>
      </c>
      <c r="BY623" s="99">
        <v>0</v>
      </c>
      <c r="BZ623" s="99">
        <v>0</v>
      </c>
      <c r="CA623" s="99">
        <v>57971.725044727304</v>
      </c>
      <c r="CB623" s="99">
        <v>3868595.5199279799</v>
      </c>
      <c r="CC623" s="99">
        <v>25708971.037841801</v>
      </c>
      <c r="CD623" s="99">
        <v>6219917.6599121103</v>
      </c>
      <c r="CE623" s="99">
        <v>886.35013850033295</v>
      </c>
      <c r="CF623" s="99">
        <v>130279.00032234201</v>
      </c>
      <c r="CG623" s="99">
        <v>800136.98649597203</v>
      </c>
      <c r="CH623" s="99">
        <v>0</v>
      </c>
      <c r="CI623" s="99">
        <v>58857.930743217497</v>
      </c>
      <c r="CJ623" s="99">
        <v>3999885.7764892601</v>
      </c>
      <c r="CK623" s="99">
        <v>26509843.160156298</v>
      </c>
      <c r="CL623" s="99">
        <v>6219254.6116332998</v>
      </c>
      <c r="CM623" s="166">
        <v>83831.727734565706</v>
      </c>
      <c r="CN623" s="166">
        <v>10091173.96875</v>
      </c>
      <c r="CO623" s="166">
        <v>40592757.056152299</v>
      </c>
      <c r="CP623" s="99">
        <v>6219254.6116332998</v>
      </c>
      <c r="CQ623" s="99">
        <v>0</v>
      </c>
      <c r="CR623" s="99">
        <v>0</v>
      </c>
      <c r="CS623" s="99">
        <v>0</v>
      </c>
      <c r="CT623" s="99">
        <v>0</v>
      </c>
      <c r="CU623" s="98">
        <v>51298.908750709998</v>
      </c>
      <c r="CV623" s="98">
        <v>1242.6365075379999</v>
      </c>
      <c r="CW623" s="98">
        <v>3998874.5202503218</v>
      </c>
      <c r="CX623" s="98">
        <v>26509108.024337772</v>
      </c>
    </row>
    <row r="624" spans="1:102" x14ac:dyDescent="0.2">
      <c r="A624" s="98" t="s">
        <v>61</v>
      </c>
      <c r="B624" s="100">
        <v>38231</v>
      </c>
      <c r="C624" s="99">
        <v>31472.1623265743</v>
      </c>
      <c r="D624" s="99">
        <v>0</v>
      </c>
      <c r="E624" s="99">
        <v>27119.5657820702</v>
      </c>
      <c r="F624" s="99">
        <v>15245.8665821552</v>
      </c>
      <c r="G624" s="99">
        <v>62.744965371675796</v>
      </c>
      <c r="H624" s="99">
        <v>802.27310574054695</v>
      </c>
      <c r="I624" s="99">
        <v>0</v>
      </c>
      <c r="J624" s="99">
        <v>2801.9331847131298</v>
      </c>
      <c r="K624" s="99">
        <v>0</v>
      </c>
      <c r="L624" s="99">
        <v>26850.997179031401</v>
      </c>
      <c r="M624" s="99">
        <v>23030.939454555501</v>
      </c>
      <c r="N624" s="99">
        <v>6306.1705303192102</v>
      </c>
      <c r="O624" s="99">
        <v>0</v>
      </c>
      <c r="P624" s="99">
        <v>0</v>
      </c>
      <c r="Q624" s="99">
        <v>2898.7854220569102</v>
      </c>
      <c r="R624" s="99">
        <v>0</v>
      </c>
      <c r="S624" s="99">
        <v>0</v>
      </c>
      <c r="T624" s="99">
        <v>862.60406579077198</v>
      </c>
      <c r="U624" s="99">
        <v>25026.0976409912</v>
      </c>
      <c r="V624" s="99">
        <v>1666759.69760132</v>
      </c>
      <c r="W624" s="99">
        <v>0</v>
      </c>
      <c r="X624" s="99">
        <v>2228419.7170715299</v>
      </c>
      <c r="Y624" s="99">
        <v>1110461.29612732</v>
      </c>
      <c r="Z624" s="99">
        <v>8145.0773116946202</v>
      </c>
      <c r="AA624" s="99">
        <v>119198.348223686</v>
      </c>
      <c r="AB624" s="99">
        <v>0</v>
      </c>
      <c r="AC624" s="99">
        <v>599421.75759124802</v>
      </c>
      <c r="AD624" s="99">
        <v>0</v>
      </c>
      <c r="AE624" s="99">
        <v>1426458.60545349</v>
      </c>
      <c r="AF624" s="99">
        <v>1098262.7372741699</v>
      </c>
      <c r="AG624" s="99">
        <v>1061183.2113494901</v>
      </c>
      <c r="AH624" s="99">
        <v>0</v>
      </c>
      <c r="AI624" s="99">
        <v>0</v>
      </c>
      <c r="AJ624" s="99">
        <v>349681.32001495402</v>
      </c>
      <c r="AK624" s="99">
        <v>0</v>
      </c>
      <c r="AL624" s="99">
        <v>0</v>
      </c>
      <c r="AM624" s="99">
        <v>125310.945385933</v>
      </c>
      <c r="AN624" s="99">
        <v>5695263.7102661096</v>
      </c>
      <c r="AO624" s="99">
        <v>11546987.118774399</v>
      </c>
      <c r="AP624" s="99">
        <v>0</v>
      </c>
      <c r="AQ624" s="99">
        <v>14704610.029296899</v>
      </c>
      <c r="AR624" s="99">
        <v>7205387.6511840802</v>
      </c>
      <c r="AS624" s="99">
        <v>49311.409846305804</v>
      </c>
      <c r="AT624" s="99">
        <v>742787.72785949695</v>
      </c>
      <c r="AU624" s="99">
        <v>0</v>
      </c>
      <c r="AV624" s="99">
        <v>3031355.0915222201</v>
      </c>
      <c r="AW624" s="99">
        <v>0</v>
      </c>
      <c r="AX624" s="99">
        <v>10033086.0039063</v>
      </c>
      <c r="AY624" s="99">
        <v>7442833.2540893601</v>
      </c>
      <c r="AZ624" s="99">
        <v>6744195.6506957998</v>
      </c>
      <c r="BA624" s="99">
        <v>0</v>
      </c>
      <c r="BB624" s="99">
        <v>0</v>
      </c>
      <c r="BC624" s="99">
        <v>2302994.0222778302</v>
      </c>
      <c r="BD624" s="99">
        <v>0</v>
      </c>
      <c r="BE624" s="99">
        <v>0</v>
      </c>
      <c r="BF624" s="99">
        <v>778148.18411254894</v>
      </c>
      <c r="BG624" s="99">
        <v>13550856.678222699</v>
      </c>
      <c r="BH624" s="99">
        <v>2006235.4851532001</v>
      </c>
      <c r="BI624" s="99">
        <v>0</v>
      </c>
      <c r="BJ624" s="99">
        <v>4367173.22546387</v>
      </c>
      <c r="BK624" s="99">
        <v>2648212.9143371601</v>
      </c>
      <c r="BL624" s="99">
        <v>0</v>
      </c>
      <c r="BM624" s="99">
        <v>0</v>
      </c>
      <c r="BN624" s="99">
        <v>0</v>
      </c>
      <c r="BO624" s="99">
        <v>0</v>
      </c>
      <c r="BP624" s="99">
        <v>0</v>
      </c>
      <c r="BQ624" s="99">
        <v>0</v>
      </c>
      <c r="BR624" s="99">
        <v>2525231.6756591802</v>
      </c>
      <c r="BS624" s="99">
        <v>2744491.6497497601</v>
      </c>
      <c r="BT624" s="99">
        <v>0</v>
      </c>
      <c r="BU624" s="99">
        <v>0</v>
      </c>
      <c r="BV624" s="99">
        <v>1117156.09690857</v>
      </c>
      <c r="BW624" s="99">
        <v>0</v>
      </c>
      <c r="BX624" s="99">
        <v>0</v>
      </c>
      <c r="BY624" s="99">
        <v>0</v>
      </c>
      <c r="BZ624" s="99">
        <v>0</v>
      </c>
      <c r="CA624" s="99">
        <v>58514.302711963697</v>
      </c>
      <c r="CB624" s="99">
        <v>3914467.6954345698</v>
      </c>
      <c r="CC624" s="99">
        <v>26299953.8513184</v>
      </c>
      <c r="CD624" s="99">
        <v>6456167.5747680701</v>
      </c>
      <c r="CE624" s="99">
        <v>858.11920563876595</v>
      </c>
      <c r="CF624" s="99">
        <v>126661.869069099</v>
      </c>
      <c r="CG624" s="99">
        <v>788299.77266693104</v>
      </c>
      <c r="CH624" s="99">
        <v>0</v>
      </c>
      <c r="CI624" s="99">
        <v>59371.246925353997</v>
      </c>
      <c r="CJ624" s="99">
        <v>4040820.2144470201</v>
      </c>
      <c r="CK624" s="99">
        <v>27087140.697753899</v>
      </c>
      <c r="CL624" s="99">
        <v>6460677.9475707998</v>
      </c>
      <c r="CM624" s="166">
        <v>84497.218576431304</v>
      </c>
      <c r="CN624" s="166">
        <v>9772354.2565918006</v>
      </c>
      <c r="CO624" s="166">
        <v>40867928.765136696</v>
      </c>
      <c r="CP624" s="99">
        <v>6460677.9475707998</v>
      </c>
      <c r="CQ624" s="99">
        <v>0</v>
      </c>
      <c r="CR624" s="99">
        <v>0</v>
      </c>
      <c r="CS624" s="99">
        <v>0</v>
      </c>
      <c r="CT624" s="99">
        <v>0</v>
      </c>
      <c r="CU624" s="98">
        <v>50380.339281424996</v>
      </c>
      <c r="CV624" s="98">
        <v>2841.7778151319999</v>
      </c>
      <c r="CW624" s="98">
        <v>4041129.5645036688</v>
      </c>
      <c r="CX624" s="98">
        <v>27088253.623985332</v>
      </c>
    </row>
    <row r="625" spans="1:102" x14ac:dyDescent="0.2">
      <c r="A625" s="98" t="s">
        <v>61</v>
      </c>
      <c r="B625" s="100">
        <v>38322</v>
      </c>
      <c r="C625" s="99">
        <v>32324.916754484198</v>
      </c>
      <c r="D625" s="99">
        <v>0</v>
      </c>
      <c r="E625" s="99">
        <v>26436.727309942198</v>
      </c>
      <c r="F625" s="99">
        <v>15393.324579596499</v>
      </c>
      <c r="G625" s="99">
        <v>93.427094536833494</v>
      </c>
      <c r="H625" s="99">
        <v>782.39077295362904</v>
      </c>
      <c r="I625" s="99">
        <v>0</v>
      </c>
      <c r="J625" s="99">
        <v>4358.1434091925603</v>
      </c>
      <c r="K625" s="99">
        <v>0</v>
      </c>
      <c r="L625" s="99">
        <v>26582.726060867299</v>
      </c>
      <c r="M625" s="99">
        <v>23229.054884433699</v>
      </c>
      <c r="N625" s="99">
        <v>6314.8320537805603</v>
      </c>
      <c r="O625" s="99">
        <v>0</v>
      </c>
      <c r="P625" s="99">
        <v>0</v>
      </c>
      <c r="Q625" s="99">
        <v>2930.5785957872899</v>
      </c>
      <c r="R625" s="99">
        <v>0</v>
      </c>
      <c r="S625" s="99">
        <v>0</v>
      </c>
      <c r="T625" s="99">
        <v>872.08019896596704</v>
      </c>
      <c r="U625" s="99">
        <v>25435.7226147652</v>
      </c>
      <c r="V625" s="99">
        <v>1737072.70306396</v>
      </c>
      <c r="W625" s="99">
        <v>0</v>
      </c>
      <c r="X625" s="99">
        <v>2200889.1876525902</v>
      </c>
      <c r="Y625" s="99">
        <v>1141645.22831726</v>
      </c>
      <c r="Z625" s="99">
        <v>13867.1417980194</v>
      </c>
      <c r="AA625" s="99">
        <v>113420.70951461801</v>
      </c>
      <c r="AB625" s="99">
        <v>0</v>
      </c>
      <c r="AC625" s="99">
        <v>1219654.9515533401</v>
      </c>
      <c r="AD625" s="99">
        <v>0</v>
      </c>
      <c r="AE625" s="99">
        <v>1401270.57069397</v>
      </c>
      <c r="AF625" s="99">
        <v>1105074.19923401</v>
      </c>
      <c r="AG625" s="99">
        <v>1072757.9533081099</v>
      </c>
      <c r="AH625" s="99">
        <v>0</v>
      </c>
      <c r="AI625" s="99">
        <v>0</v>
      </c>
      <c r="AJ625" s="99">
        <v>340235.92253112799</v>
      </c>
      <c r="AK625" s="99">
        <v>0</v>
      </c>
      <c r="AL625" s="99">
        <v>0</v>
      </c>
      <c r="AM625" s="99">
        <v>129250.289653778</v>
      </c>
      <c r="AN625" s="99">
        <v>6266093.0762329102</v>
      </c>
      <c r="AO625" s="99">
        <v>12195041.674194301</v>
      </c>
      <c r="AP625" s="99">
        <v>0</v>
      </c>
      <c r="AQ625" s="99">
        <v>14674183.6635742</v>
      </c>
      <c r="AR625" s="99">
        <v>7522233.33703613</v>
      </c>
      <c r="AS625" s="99">
        <v>86932.432126998901</v>
      </c>
      <c r="AT625" s="99">
        <v>710559.68491363502</v>
      </c>
      <c r="AU625" s="99">
        <v>0</v>
      </c>
      <c r="AV625" s="99">
        <v>5606747.63745117</v>
      </c>
      <c r="AW625" s="99">
        <v>0</v>
      </c>
      <c r="AX625" s="99">
        <v>10046818.8822021</v>
      </c>
      <c r="AY625" s="99">
        <v>7614016.6196899395</v>
      </c>
      <c r="AZ625" s="99">
        <v>6929009.9842529297</v>
      </c>
      <c r="BA625" s="99">
        <v>0</v>
      </c>
      <c r="BB625" s="99">
        <v>0</v>
      </c>
      <c r="BC625" s="99">
        <v>2287894.8529052702</v>
      </c>
      <c r="BD625" s="99">
        <v>0</v>
      </c>
      <c r="BE625" s="99">
        <v>0</v>
      </c>
      <c r="BF625" s="99">
        <v>810978.96705627395</v>
      </c>
      <c r="BG625" s="99">
        <v>14863273.567993199</v>
      </c>
      <c r="BH625" s="99">
        <v>2088836.3762207001</v>
      </c>
      <c r="BI625" s="99">
        <v>0</v>
      </c>
      <c r="BJ625" s="99">
        <v>4385028.5823364304</v>
      </c>
      <c r="BK625" s="99">
        <v>2768701.3038940402</v>
      </c>
      <c r="BL625" s="99">
        <v>0</v>
      </c>
      <c r="BM625" s="99">
        <v>0</v>
      </c>
      <c r="BN625" s="99">
        <v>0</v>
      </c>
      <c r="BO625" s="99">
        <v>0</v>
      </c>
      <c r="BP625" s="99">
        <v>0</v>
      </c>
      <c r="BQ625" s="99">
        <v>0</v>
      </c>
      <c r="BR625" s="99">
        <v>2574513.9708252</v>
      </c>
      <c r="BS625" s="99">
        <v>2829296.7547607399</v>
      </c>
      <c r="BT625" s="99">
        <v>0</v>
      </c>
      <c r="BU625" s="99">
        <v>0</v>
      </c>
      <c r="BV625" s="99">
        <v>1101007.5783691399</v>
      </c>
      <c r="BW625" s="99">
        <v>0</v>
      </c>
      <c r="BX625" s="99">
        <v>0</v>
      </c>
      <c r="BY625" s="99">
        <v>0</v>
      </c>
      <c r="BZ625" s="99">
        <v>0</v>
      </c>
      <c r="CA625" s="99">
        <v>58754.666078090697</v>
      </c>
      <c r="CB625" s="99">
        <v>3932505.0647277799</v>
      </c>
      <c r="CC625" s="99">
        <v>26872220.0551758</v>
      </c>
      <c r="CD625" s="99">
        <v>6487053.74645996</v>
      </c>
      <c r="CE625" s="99">
        <v>878.56264908611797</v>
      </c>
      <c r="CF625" s="99">
        <v>128762.880885124</v>
      </c>
      <c r="CG625" s="99">
        <v>811086.18960571301</v>
      </c>
      <c r="CH625" s="99">
        <v>0</v>
      </c>
      <c r="CI625" s="99">
        <v>59633.3741388321</v>
      </c>
      <c r="CJ625" s="99">
        <v>4060766.45245361</v>
      </c>
      <c r="CK625" s="99">
        <v>27676682.948242199</v>
      </c>
      <c r="CL625" s="99">
        <v>6485183.0644531297</v>
      </c>
      <c r="CM625" s="166">
        <v>85058.957085609407</v>
      </c>
      <c r="CN625" s="166">
        <v>10313529.7614746</v>
      </c>
      <c r="CO625" s="166">
        <v>42502826.417480499</v>
      </c>
      <c r="CP625" s="99">
        <v>6485183.0644531297</v>
      </c>
      <c r="CQ625" s="99">
        <v>0</v>
      </c>
      <c r="CR625" s="99">
        <v>0</v>
      </c>
      <c r="CS625" s="99">
        <v>0</v>
      </c>
      <c r="CT625" s="99">
        <v>0</v>
      </c>
      <c r="CU625" s="98">
        <v>48325.605138373998</v>
      </c>
      <c r="CV625" s="98">
        <v>4410.3327876330004</v>
      </c>
      <c r="CW625" s="98">
        <v>4061267.9456129042</v>
      </c>
      <c r="CX625" s="98">
        <v>27683306.244781513</v>
      </c>
    </row>
    <row r="626" spans="1:102" x14ac:dyDescent="0.2">
      <c r="A626" s="98" t="s">
        <v>61</v>
      </c>
      <c r="B626" s="100">
        <v>38412</v>
      </c>
      <c r="C626" s="99">
        <v>33741.398271560698</v>
      </c>
      <c r="D626" s="99">
        <v>0</v>
      </c>
      <c r="E626" s="99">
        <v>26347.739302873601</v>
      </c>
      <c r="F626" s="99">
        <v>15783.068808436399</v>
      </c>
      <c r="G626" s="99">
        <v>136.084021070972</v>
      </c>
      <c r="H626" s="99">
        <v>733.62932340800796</v>
      </c>
      <c r="I626" s="99">
        <v>0</v>
      </c>
      <c r="J626" s="99">
        <v>6072.3981675505602</v>
      </c>
      <c r="K626" s="99">
        <v>0</v>
      </c>
      <c r="L626" s="99">
        <v>26833.989612102501</v>
      </c>
      <c r="M626" s="99">
        <v>23667.8004767895</v>
      </c>
      <c r="N626" s="99">
        <v>6315.7181673646</v>
      </c>
      <c r="O626" s="99">
        <v>0</v>
      </c>
      <c r="P626" s="99">
        <v>0</v>
      </c>
      <c r="Q626" s="99">
        <v>2971.29669824243</v>
      </c>
      <c r="R626" s="99">
        <v>0</v>
      </c>
      <c r="S626" s="99">
        <v>0</v>
      </c>
      <c r="T626" s="99">
        <v>873.66915366053604</v>
      </c>
      <c r="U626" s="99">
        <v>25613.432169914198</v>
      </c>
      <c r="V626" s="99">
        <v>1808791.3586120601</v>
      </c>
      <c r="W626" s="99">
        <v>0</v>
      </c>
      <c r="X626" s="99">
        <v>2165046.2935791002</v>
      </c>
      <c r="Y626" s="99">
        <v>1182685.4516449</v>
      </c>
      <c r="Z626" s="99">
        <v>21629.347364187201</v>
      </c>
      <c r="AA626" s="99">
        <v>106657.216222763</v>
      </c>
      <c r="AB626" s="99">
        <v>0</v>
      </c>
      <c r="AC626" s="99">
        <v>2109894.76062012</v>
      </c>
      <c r="AD626" s="99">
        <v>0</v>
      </c>
      <c r="AE626" s="99">
        <v>1418030.0045928999</v>
      </c>
      <c r="AF626" s="99">
        <v>1116990.7775115999</v>
      </c>
      <c r="AG626" s="99">
        <v>1086265.7897796601</v>
      </c>
      <c r="AH626" s="99">
        <v>0</v>
      </c>
      <c r="AI626" s="99">
        <v>0</v>
      </c>
      <c r="AJ626" s="99">
        <v>334395.176330566</v>
      </c>
      <c r="AK626" s="99">
        <v>0</v>
      </c>
      <c r="AL626" s="99">
        <v>0</v>
      </c>
      <c r="AM626" s="99">
        <v>128043.34272479999</v>
      </c>
      <c r="AN626" s="99">
        <v>6572085.4306030301</v>
      </c>
      <c r="AO626" s="99">
        <v>12823761.654296899</v>
      </c>
      <c r="AP626" s="99">
        <v>0</v>
      </c>
      <c r="AQ626" s="99">
        <v>14657940.877441401</v>
      </c>
      <c r="AR626" s="99">
        <v>7899621.44177246</v>
      </c>
      <c r="AS626" s="99">
        <v>138686.416456223</v>
      </c>
      <c r="AT626" s="99">
        <v>683170.172943115</v>
      </c>
      <c r="AU626" s="99">
        <v>0</v>
      </c>
      <c r="AV626" s="99">
        <v>1940765.01695251</v>
      </c>
      <c r="AW626" s="99">
        <v>0</v>
      </c>
      <c r="AX626" s="99">
        <v>10195163.7351074</v>
      </c>
      <c r="AY626" s="99">
        <v>7752103.21166992</v>
      </c>
      <c r="AZ626" s="99">
        <v>7120479.4201049795</v>
      </c>
      <c r="BA626" s="99">
        <v>0</v>
      </c>
      <c r="BB626" s="99">
        <v>0</v>
      </c>
      <c r="BC626" s="99">
        <v>2274708.2722778302</v>
      </c>
      <c r="BD626" s="99">
        <v>0</v>
      </c>
      <c r="BE626" s="99">
        <v>0</v>
      </c>
      <c r="BF626" s="99">
        <v>819688.82992553699</v>
      </c>
      <c r="BG626" s="99">
        <v>15626189.6956787</v>
      </c>
      <c r="BH626" s="99">
        <v>2201927.05615234</v>
      </c>
      <c r="BI626" s="99">
        <v>0</v>
      </c>
      <c r="BJ626" s="99">
        <v>4437922.9127197303</v>
      </c>
      <c r="BK626" s="99">
        <v>2868784.4427490202</v>
      </c>
      <c r="BL626" s="99">
        <v>0</v>
      </c>
      <c r="BM626" s="99">
        <v>0</v>
      </c>
      <c r="BN626" s="99">
        <v>0</v>
      </c>
      <c r="BO626" s="99">
        <v>0</v>
      </c>
      <c r="BP626" s="99">
        <v>0</v>
      </c>
      <c r="BQ626" s="99">
        <v>0</v>
      </c>
      <c r="BR626" s="99">
        <v>2646759.5101318401</v>
      </c>
      <c r="BS626" s="99">
        <v>2868834.6987304701</v>
      </c>
      <c r="BT626" s="99">
        <v>0</v>
      </c>
      <c r="BU626" s="99">
        <v>0</v>
      </c>
      <c r="BV626" s="99">
        <v>1110281.66252136</v>
      </c>
      <c r="BW626" s="99">
        <v>0</v>
      </c>
      <c r="BX626" s="99">
        <v>0</v>
      </c>
      <c r="BY626" s="99">
        <v>0</v>
      </c>
      <c r="BZ626" s="99">
        <v>0</v>
      </c>
      <c r="CA626" s="99">
        <v>60085.822014331803</v>
      </c>
      <c r="CB626" s="99">
        <v>3986231.7669677702</v>
      </c>
      <c r="CC626" s="99">
        <v>27611700.9763184</v>
      </c>
      <c r="CD626" s="99">
        <v>6601841.5221557599</v>
      </c>
      <c r="CE626" s="99">
        <v>869.89950220286801</v>
      </c>
      <c r="CF626" s="99">
        <v>129206.159845352</v>
      </c>
      <c r="CG626" s="99">
        <v>821809.39546203602</v>
      </c>
      <c r="CH626" s="99">
        <v>0</v>
      </c>
      <c r="CI626" s="99">
        <v>60955.467489719398</v>
      </c>
      <c r="CJ626" s="99">
        <v>4115367.26104736</v>
      </c>
      <c r="CK626" s="99">
        <v>28437667.541503899</v>
      </c>
      <c r="CL626" s="99">
        <v>6599820.48510742</v>
      </c>
      <c r="CM626" s="166">
        <v>86424.310791969299</v>
      </c>
      <c r="CN626" s="166">
        <v>10675830.799072299</v>
      </c>
      <c r="CO626" s="166">
        <v>44049047.903808601</v>
      </c>
      <c r="CP626" s="99">
        <v>6599820.48510742</v>
      </c>
      <c r="CQ626" s="99">
        <v>0</v>
      </c>
      <c r="CR626" s="99">
        <v>0</v>
      </c>
      <c r="CS626" s="99">
        <v>0</v>
      </c>
      <c r="CT626" s="99">
        <v>0</v>
      </c>
      <c r="CU626" s="98">
        <v>46557.052113824</v>
      </c>
      <c r="CV626" s="98">
        <v>6202.0817276489997</v>
      </c>
      <c r="CW626" s="98">
        <v>4115437.9268131224</v>
      </c>
      <c r="CX626" s="98">
        <v>28433510.371780436</v>
      </c>
    </row>
    <row r="627" spans="1:102" x14ac:dyDescent="0.2">
      <c r="A627" s="98" t="s">
        <v>61</v>
      </c>
      <c r="B627" s="100">
        <v>38504</v>
      </c>
      <c r="C627" s="99">
        <v>34183.357216835</v>
      </c>
      <c r="D627" s="99">
        <v>0</v>
      </c>
      <c r="E627" s="99">
        <v>26194.5982093811</v>
      </c>
      <c r="F627" s="99">
        <v>16050.1932100058</v>
      </c>
      <c r="G627" s="99">
        <v>173.392243022099</v>
      </c>
      <c r="H627" s="99">
        <v>681.94384572654997</v>
      </c>
      <c r="I627" s="99">
        <v>0</v>
      </c>
      <c r="J627" s="99">
        <v>7774.9314109683</v>
      </c>
      <c r="K627" s="99">
        <v>0</v>
      </c>
      <c r="L627" s="99">
        <v>27225.5784611702</v>
      </c>
      <c r="M627" s="99">
        <v>23984.5289204121</v>
      </c>
      <c r="N627" s="99">
        <v>6285.21408432722</v>
      </c>
      <c r="O627" s="99">
        <v>0</v>
      </c>
      <c r="P627" s="99">
        <v>0</v>
      </c>
      <c r="Q627" s="99">
        <v>3033.3448578417301</v>
      </c>
      <c r="R627" s="99">
        <v>0</v>
      </c>
      <c r="S627" s="99">
        <v>0</v>
      </c>
      <c r="T627" s="99">
        <v>858.69787678122498</v>
      </c>
      <c r="U627" s="99">
        <v>25722.332601308801</v>
      </c>
      <c r="V627" s="99">
        <v>1824795.48789978</v>
      </c>
      <c r="W627" s="99">
        <v>0</v>
      </c>
      <c r="X627" s="99">
        <v>2162909.6674804701</v>
      </c>
      <c r="Y627" s="99">
        <v>1208282.48266602</v>
      </c>
      <c r="Z627" s="99">
        <v>30538.785654068</v>
      </c>
      <c r="AA627" s="99">
        <v>100266.206197739</v>
      </c>
      <c r="AB627" s="99">
        <v>0</v>
      </c>
      <c r="AC627" s="99">
        <v>2525982.6076965299</v>
      </c>
      <c r="AD627" s="99">
        <v>0</v>
      </c>
      <c r="AE627" s="99">
        <v>1442830.1023407001</v>
      </c>
      <c r="AF627" s="99">
        <v>1124633.30160522</v>
      </c>
      <c r="AG627" s="99">
        <v>1073903.2519683801</v>
      </c>
      <c r="AH627" s="99">
        <v>0</v>
      </c>
      <c r="AI627" s="99">
        <v>0</v>
      </c>
      <c r="AJ627" s="99">
        <v>333616.746250153</v>
      </c>
      <c r="AK627" s="99">
        <v>0</v>
      </c>
      <c r="AL627" s="99">
        <v>0</v>
      </c>
      <c r="AM627" s="99">
        <v>131780.43116569499</v>
      </c>
      <c r="AN627" s="99">
        <v>6793947.0899047898</v>
      </c>
      <c r="AO627" s="99">
        <v>13039609.497924799</v>
      </c>
      <c r="AP627" s="99">
        <v>0</v>
      </c>
      <c r="AQ627" s="99">
        <v>14806917.970214801</v>
      </c>
      <c r="AR627" s="99">
        <v>8123398.04760742</v>
      </c>
      <c r="AS627" s="99">
        <v>198010.29828834499</v>
      </c>
      <c r="AT627" s="99">
        <v>645663.12887573196</v>
      </c>
      <c r="AU627" s="99">
        <v>0</v>
      </c>
      <c r="AV627" s="99">
        <v>11060749.1569824</v>
      </c>
      <c r="AW627" s="99">
        <v>0</v>
      </c>
      <c r="AX627" s="99">
        <v>10451761.8637695</v>
      </c>
      <c r="AY627" s="99">
        <v>7820448.17858887</v>
      </c>
      <c r="AZ627" s="99">
        <v>7063802.4829711895</v>
      </c>
      <c r="BA627" s="99">
        <v>0</v>
      </c>
      <c r="BB627" s="99">
        <v>0</v>
      </c>
      <c r="BC627" s="99">
        <v>2279041.8494567899</v>
      </c>
      <c r="BD627" s="99">
        <v>0</v>
      </c>
      <c r="BE627" s="99">
        <v>0</v>
      </c>
      <c r="BF627" s="99">
        <v>851155.56671142601</v>
      </c>
      <c r="BG627" s="99">
        <v>16287304.493652301</v>
      </c>
      <c r="BH627" s="99">
        <v>2249710.0893859901</v>
      </c>
      <c r="BI627" s="99">
        <v>20005.447399377801</v>
      </c>
      <c r="BJ627" s="99">
        <v>4519433.0754394503</v>
      </c>
      <c r="BK627" s="99">
        <v>3001287.7164611798</v>
      </c>
      <c r="BL627" s="99">
        <v>0</v>
      </c>
      <c r="BM627" s="99">
        <v>0</v>
      </c>
      <c r="BN627" s="99">
        <v>0</v>
      </c>
      <c r="BO627" s="99">
        <v>0</v>
      </c>
      <c r="BP627" s="99">
        <v>0</v>
      </c>
      <c r="BQ627" s="99">
        <v>0</v>
      </c>
      <c r="BR627" s="99">
        <v>2669683.8410644499</v>
      </c>
      <c r="BS627" s="99">
        <v>2879982.5073852502</v>
      </c>
      <c r="BT627" s="99">
        <v>0</v>
      </c>
      <c r="BU627" s="99">
        <v>0</v>
      </c>
      <c r="BV627" s="99">
        <v>1187943.7114105199</v>
      </c>
      <c r="BW627" s="99">
        <v>0</v>
      </c>
      <c r="BX627" s="99">
        <v>0</v>
      </c>
      <c r="BY627" s="99">
        <v>0</v>
      </c>
      <c r="BZ627" s="99">
        <v>0</v>
      </c>
      <c r="CA627" s="99">
        <v>60456.019482135802</v>
      </c>
      <c r="CB627" s="99">
        <v>3956241.1105346698</v>
      </c>
      <c r="CC627" s="99">
        <v>27595501.425292999</v>
      </c>
      <c r="CD627" s="99">
        <v>6714798.0772094699</v>
      </c>
      <c r="CE627" s="99">
        <v>860.74165734648705</v>
      </c>
      <c r="CF627" s="99">
        <v>129948.509841919</v>
      </c>
      <c r="CG627" s="99">
        <v>839876.28556060803</v>
      </c>
      <c r="CH627" s="99">
        <v>0</v>
      </c>
      <c r="CI627" s="99">
        <v>61319.021425724</v>
      </c>
      <c r="CJ627" s="99">
        <v>4086383.2046814002</v>
      </c>
      <c r="CK627" s="99">
        <v>28433177.018310498</v>
      </c>
      <c r="CL627" s="99">
        <v>6714184.8905029297</v>
      </c>
      <c r="CM627" s="166">
        <v>86931.154460906997</v>
      </c>
      <c r="CN627" s="166">
        <v>10888536.7731934</v>
      </c>
      <c r="CO627" s="166">
        <v>44623269.0302734</v>
      </c>
      <c r="CP627" s="99">
        <v>6714184.8905029297</v>
      </c>
      <c r="CQ627" s="99">
        <v>0</v>
      </c>
      <c r="CR627" s="99">
        <v>0</v>
      </c>
      <c r="CS627" s="99">
        <v>0</v>
      </c>
      <c r="CT627" s="99">
        <v>0</v>
      </c>
      <c r="CU627" s="98">
        <v>44684.108661664999</v>
      </c>
      <c r="CV627" s="98">
        <v>7862.3600727319999</v>
      </c>
      <c r="CW627" s="98">
        <v>4086189.6203765888</v>
      </c>
      <c r="CX627" s="98">
        <v>28435377.710853606</v>
      </c>
    </row>
    <row r="628" spans="1:102" x14ac:dyDescent="0.2">
      <c r="A628" s="98" t="s">
        <v>61</v>
      </c>
      <c r="B628" s="100">
        <v>38596</v>
      </c>
      <c r="C628" s="99">
        <v>34924.177595138601</v>
      </c>
      <c r="D628" s="99">
        <v>0</v>
      </c>
      <c r="E628" s="99">
        <v>26087.091326236699</v>
      </c>
      <c r="F628" s="99">
        <v>16356.2722502947</v>
      </c>
      <c r="G628" s="99">
        <v>209.37529301084601</v>
      </c>
      <c r="H628" s="99">
        <v>624.54413817077898</v>
      </c>
      <c r="I628" s="99">
        <v>0</v>
      </c>
      <c r="J628" s="99">
        <v>9393.1183232068997</v>
      </c>
      <c r="K628" s="99">
        <v>0</v>
      </c>
      <c r="L628" s="99">
        <v>27807.314458608598</v>
      </c>
      <c r="M628" s="99">
        <v>24354.319851875302</v>
      </c>
      <c r="N628" s="99">
        <v>6263.8181601166698</v>
      </c>
      <c r="O628" s="99">
        <v>0</v>
      </c>
      <c r="P628" s="99">
        <v>0</v>
      </c>
      <c r="Q628" s="99">
        <v>3063.5841311812401</v>
      </c>
      <c r="R628" s="99">
        <v>0</v>
      </c>
      <c r="S628" s="99">
        <v>0</v>
      </c>
      <c r="T628" s="99">
        <v>830.97298349440098</v>
      </c>
      <c r="U628" s="99">
        <v>25302.601849555998</v>
      </c>
      <c r="V628" s="99">
        <v>1855107.3319397001</v>
      </c>
      <c r="W628" s="99">
        <v>0</v>
      </c>
      <c r="X628" s="99">
        <v>2146073.5623779302</v>
      </c>
      <c r="Y628" s="99">
        <v>1252826.5580444301</v>
      </c>
      <c r="Z628" s="99">
        <v>38593.133912563302</v>
      </c>
      <c r="AA628" s="99">
        <v>90466.455883979797</v>
      </c>
      <c r="AB628" s="99">
        <v>0</v>
      </c>
      <c r="AC628" s="99">
        <v>3100063.8168945299</v>
      </c>
      <c r="AD628" s="99">
        <v>0</v>
      </c>
      <c r="AE628" s="99">
        <v>1440338.24337769</v>
      </c>
      <c r="AF628" s="99">
        <v>1160785.2064819301</v>
      </c>
      <c r="AG628" s="99">
        <v>1081270.1873931901</v>
      </c>
      <c r="AH628" s="99">
        <v>0</v>
      </c>
      <c r="AI628" s="99">
        <v>0</v>
      </c>
      <c r="AJ628" s="99">
        <v>333157.02502059902</v>
      </c>
      <c r="AK628" s="99">
        <v>0</v>
      </c>
      <c r="AL628" s="99">
        <v>0</v>
      </c>
      <c r="AM628" s="99">
        <v>126276.800253868</v>
      </c>
      <c r="AN628" s="99">
        <v>6757820.0415649395</v>
      </c>
      <c r="AO628" s="99">
        <v>13494300.786865201</v>
      </c>
      <c r="AP628" s="99">
        <v>0</v>
      </c>
      <c r="AQ628" s="99">
        <v>14868921.857543901</v>
      </c>
      <c r="AR628" s="99">
        <v>8503565.9808349591</v>
      </c>
      <c r="AS628" s="99">
        <v>255017.17181778001</v>
      </c>
      <c r="AT628" s="99">
        <v>594548.94498443604</v>
      </c>
      <c r="AU628" s="99">
        <v>0</v>
      </c>
      <c r="AV628" s="99">
        <v>11514257.255737299</v>
      </c>
      <c r="AW628" s="99">
        <v>0</v>
      </c>
      <c r="AX628" s="99">
        <v>10630712.012207</v>
      </c>
      <c r="AY628" s="99">
        <v>8297153.2957153302</v>
      </c>
      <c r="AZ628" s="99">
        <v>7238112.2086181603</v>
      </c>
      <c r="BA628" s="99">
        <v>0</v>
      </c>
      <c r="BB628" s="99">
        <v>0</v>
      </c>
      <c r="BC628" s="99">
        <v>2297981.8312377902</v>
      </c>
      <c r="BD628" s="99">
        <v>0</v>
      </c>
      <c r="BE628" s="99">
        <v>0</v>
      </c>
      <c r="BF628" s="99">
        <v>829860.48336792004</v>
      </c>
      <c r="BG628" s="99">
        <v>15939087.720458999</v>
      </c>
      <c r="BH628" s="99">
        <v>2395565.0691223098</v>
      </c>
      <c r="BI628" s="99">
        <v>13931.480516195301</v>
      </c>
      <c r="BJ628" s="99">
        <v>4599321.5900268601</v>
      </c>
      <c r="BK628" s="99">
        <v>3185299.8320617699</v>
      </c>
      <c r="BL628" s="99">
        <v>0</v>
      </c>
      <c r="BM628" s="99">
        <v>0</v>
      </c>
      <c r="BN628" s="99">
        <v>0</v>
      </c>
      <c r="BO628" s="99">
        <v>0</v>
      </c>
      <c r="BP628" s="99">
        <v>0</v>
      </c>
      <c r="BQ628" s="99">
        <v>0</v>
      </c>
      <c r="BR628" s="99">
        <v>2794141.9121398898</v>
      </c>
      <c r="BS628" s="99">
        <v>2977570.8842468299</v>
      </c>
      <c r="BT628" s="99">
        <v>0</v>
      </c>
      <c r="BU628" s="99">
        <v>0</v>
      </c>
      <c r="BV628" s="99">
        <v>1217776.4762420701</v>
      </c>
      <c r="BW628" s="99">
        <v>0</v>
      </c>
      <c r="BX628" s="99">
        <v>0</v>
      </c>
      <c r="BY628" s="99">
        <v>0</v>
      </c>
      <c r="BZ628" s="99">
        <v>0</v>
      </c>
      <c r="CA628" s="99">
        <v>60938.135318756104</v>
      </c>
      <c r="CB628" s="99">
        <v>4022002.32061768</v>
      </c>
      <c r="CC628" s="99">
        <v>28429391.9072266</v>
      </c>
      <c r="CD628" s="99">
        <v>7073156.4184570303</v>
      </c>
      <c r="CE628" s="99">
        <v>826.913740441203</v>
      </c>
      <c r="CF628" s="99">
        <v>127640.811300278</v>
      </c>
      <c r="CG628" s="99">
        <v>840765.30149078404</v>
      </c>
      <c r="CH628" s="99">
        <v>0</v>
      </c>
      <c r="CI628" s="99">
        <v>61762.846199035601</v>
      </c>
      <c r="CJ628" s="99">
        <v>4149858.09265137</v>
      </c>
      <c r="CK628" s="99">
        <v>29271870.3291016</v>
      </c>
      <c r="CL628" s="99">
        <v>7077942.1337890597</v>
      </c>
      <c r="CM628" s="166">
        <v>87115.940733909607</v>
      </c>
      <c r="CN628" s="166">
        <v>10917117.216918901</v>
      </c>
      <c r="CO628" s="166">
        <v>45407567.6181641</v>
      </c>
      <c r="CP628" s="99">
        <v>7077942.1337890597</v>
      </c>
      <c r="CQ628" s="99">
        <v>0</v>
      </c>
      <c r="CR628" s="99">
        <v>0</v>
      </c>
      <c r="CS628" s="99">
        <v>0</v>
      </c>
      <c r="CT628" s="99">
        <v>0</v>
      </c>
      <c r="CU628" s="98">
        <v>42808.513323510997</v>
      </c>
      <c r="CV628" s="98">
        <v>9541.3913202250005</v>
      </c>
      <c r="CW628" s="98">
        <v>4149643.1319179581</v>
      </c>
      <c r="CX628" s="98">
        <v>29270157.208717383</v>
      </c>
    </row>
    <row r="629" spans="1:102" x14ac:dyDescent="0.2">
      <c r="A629" s="98" t="s">
        <v>61</v>
      </c>
      <c r="B629" s="100">
        <v>38687</v>
      </c>
      <c r="C629" s="99">
        <v>35700.5601835251</v>
      </c>
      <c r="D629" s="99">
        <v>0</v>
      </c>
      <c r="E629" s="99">
        <v>25705.0651817322</v>
      </c>
      <c r="F629" s="99">
        <v>16637.261035203901</v>
      </c>
      <c r="G629" s="99">
        <v>252.865660157055</v>
      </c>
      <c r="H629" s="99">
        <v>574.49224925041199</v>
      </c>
      <c r="I629" s="99">
        <v>0</v>
      </c>
      <c r="J629" s="99">
        <v>11166.169804692299</v>
      </c>
      <c r="K629" s="99">
        <v>0</v>
      </c>
      <c r="L629" s="99">
        <v>27296.299316406301</v>
      </c>
      <c r="M629" s="99">
        <v>24709.883261203799</v>
      </c>
      <c r="N629" s="99">
        <v>6335.7571314573297</v>
      </c>
      <c r="O629" s="99">
        <v>0</v>
      </c>
      <c r="P629" s="99">
        <v>0</v>
      </c>
      <c r="Q629" s="99">
        <v>3071.96786481142</v>
      </c>
      <c r="R629" s="99">
        <v>0</v>
      </c>
      <c r="S629" s="99">
        <v>0</v>
      </c>
      <c r="T629" s="99">
        <v>816.94822834432102</v>
      </c>
      <c r="U629" s="99">
        <v>25481.982614278801</v>
      </c>
      <c r="V629" s="99">
        <v>1896491.7927703899</v>
      </c>
      <c r="W629" s="99">
        <v>0</v>
      </c>
      <c r="X629" s="99">
        <v>2101707.4286193801</v>
      </c>
      <c r="Y629" s="99">
        <v>1272454.2020874</v>
      </c>
      <c r="Z629" s="99">
        <v>47642.931472301498</v>
      </c>
      <c r="AA629" s="99">
        <v>80296.499111175493</v>
      </c>
      <c r="AB629" s="99">
        <v>0</v>
      </c>
      <c r="AC629" s="99">
        <v>3883618.5090637198</v>
      </c>
      <c r="AD629" s="99">
        <v>0</v>
      </c>
      <c r="AE629" s="99">
        <v>1377646.4819183301</v>
      </c>
      <c r="AF629" s="99">
        <v>1166352.46574402</v>
      </c>
      <c r="AG629" s="99">
        <v>1080263.9032135</v>
      </c>
      <c r="AH629" s="99">
        <v>0</v>
      </c>
      <c r="AI629" s="99">
        <v>0</v>
      </c>
      <c r="AJ629" s="99">
        <v>329581.72713089001</v>
      </c>
      <c r="AK629" s="99">
        <v>0</v>
      </c>
      <c r="AL629" s="99">
        <v>0</v>
      </c>
      <c r="AM629" s="99">
        <v>125911.68074131</v>
      </c>
      <c r="AN629" s="99">
        <v>7131504.9927978497</v>
      </c>
      <c r="AO629" s="99">
        <v>13928010.0700684</v>
      </c>
      <c r="AP629" s="99">
        <v>0</v>
      </c>
      <c r="AQ629" s="99">
        <v>14783301.0753174</v>
      </c>
      <c r="AR629" s="99">
        <v>8825711.8239746094</v>
      </c>
      <c r="AS629" s="99">
        <v>316306.15951919602</v>
      </c>
      <c r="AT629" s="99">
        <v>533712.505470276</v>
      </c>
      <c r="AU629" s="99">
        <v>0</v>
      </c>
      <c r="AV629" s="99">
        <v>12395623.857177701</v>
      </c>
      <c r="AW629" s="99">
        <v>0</v>
      </c>
      <c r="AX629" s="99">
        <v>10403780.520507799</v>
      </c>
      <c r="AY629" s="99">
        <v>8461282.6744384803</v>
      </c>
      <c r="AZ629" s="99">
        <v>7350267.1192627</v>
      </c>
      <c r="BA629" s="99">
        <v>0</v>
      </c>
      <c r="BB629" s="99">
        <v>0</v>
      </c>
      <c r="BC629" s="99">
        <v>2305498.0439453102</v>
      </c>
      <c r="BD629" s="99">
        <v>0</v>
      </c>
      <c r="BE629" s="99">
        <v>0</v>
      </c>
      <c r="BF629" s="99">
        <v>836579.69900512695</v>
      </c>
      <c r="BG629" s="99">
        <v>16629513.5118408</v>
      </c>
      <c r="BH629" s="99">
        <v>2526882.8223877</v>
      </c>
      <c r="BI629" s="99">
        <v>5753.4342921376201</v>
      </c>
      <c r="BJ629" s="99">
        <v>4576820.1045532199</v>
      </c>
      <c r="BK629" s="99">
        <v>3255554.3514709501</v>
      </c>
      <c r="BL629" s="99">
        <v>0</v>
      </c>
      <c r="BM629" s="99">
        <v>0</v>
      </c>
      <c r="BN629" s="99">
        <v>0</v>
      </c>
      <c r="BO629" s="99">
        <v>0</v>
      </c>
      <c r="BP629" s="99">
        <v>0</v>
      </c>
      <c r="BQ629" s="99">
        <v>0</v>
      </c>
      <c r="BR629" s="99">
        <v>2843520.1862182599</v>
      </c>
      <c r="BS629" s="99">
        <v>3011475.5058288602</v>
      </c>
      <c r="BT629" s="99">
        <v>0</v>
      </c>
      <c r="BU629" s="99">
        <v>0</v>
      </c>
      <c r="BV629" s="99">
        <v>1230438.0569915799</v>
      </c>
      <c r="BW629" s="99">
        <v>0</v>
      </c>
      <c r="BX629" s="99">
        <v>0</v>
      </c>
      <c r="BY629" s="99">
        <v>0</v>
      </c>
      <c r="BZ629" s="99">
        <v>0</v>
      </c>
      <c r="CA629" s="99">
        <v>61395.700856685602</v>
      </c>
      <c r="CB629" s="99">
        <v>4002626.18536377</v>
      </c>
      <c r="CC629" s="99">
        <v>28754352.615966801</v>
      </c>
      <c r="CD629" s="99">
        <v>7119298.3687744103</v>
      </c>
      <c r="CE629" s="99">
        <v>826.92575457692101</v>
      </c>
      <c r="CF629" s="99">
        <v>128295.318042755</v>
      </c>
      <c r="CG629" s="99">
        <v>854868.23350524902</v>
      </c>
      <c r="CH629" s="99">
        <v>0</v>
      </c>
      <c r="CI629" s="99">
        <v>62222.1837353706</v>
      </c>
      <c r="CJ629" s="99">
        <v>4130891.2923583998</v>
      </c>
      <c r="CK629" s="99">
        <v>29607249.684082001</v>
      </c>
      <c r="CL629" s="99">
        <v>7119592.5434570303</v>
      </c>
      <c r="CM629" s="166">
        <v>87644.754047393799</v>
      </c>
      <c r="CN629" s="166">
        <v>11234627.815429701</v>
      </c>
      <c r="CO629" s="166">
        <v>46274280.836425804</v>
      </c>
      <c r="CP629" s="99">
        <v>7119592.5434570303</v>
      </c>
      <c r="CQ629" s="99">
        <v>0</v>
      </c>
      <c r="CR629" s="99">
        <v>0</v>
      </c>
      <c r="CS629" s="99">
        <v>0</v>
      </c>
      <c r="CT629" s="99">
        <v>0</v>
      </c>
      <c r="CU629" s="98">
        <v>40614.744221312001</v>
      </c>
      <c r="CV629" s="98">
        <v>11305.893169395</v>
      </c>
      <c r="CW629" s="98">
        <v>4130921.5034065251</v>
      </c>
      <c r="CX629" s="98">
        <v>29609220.84947205</v>
      </c>
    </row>
    <row r="630" spans="1:102" x14ac:dyDescent="0.2">
      <c r="A630" s="98" t="s">
        <v>61</v>
      </c>
      <c r="B630" s="100">
        <v>38777</v>
      </c>
      <c r="C630" s="99">
        <v>36740.258688449903</v>
      </c>
      <c r="D630" s="99">
        <v>0</v>
      </c>
      <c r="E630" s="99">
        <v>24900.3345508575</v>
      </c>
      <c r="F630" s="99">
        <v>16315.5308003426</v>
      </c>
      <c r="G630" s="99">
        <v>299.52146578207601</v>
      </c>
      <c r="H630" s="99">
        <v>534.70984771847702</v>
      </c>
      <c r="I630" s="99">
        <v>0</v>
      </c>
      <c r="J630" s="99">
        <v>12771.835442900699</v>
      </c>
      <c r="K630" s="99">
        <v>0</v>
      </c>
      <c r="L630" s="99">
        <v>14089.5236446857</v>
      </c>
      <c r="M630" s="99">
        <v>25050.018460273699</v>
      </c>
      <c r="N630" s="99">
        <v>6247.6853965520904</v>
      </c>
      <c r="O630" s="99">
        <v>16616.0796723366</v>
      </c>
      <c r="P630" s="99">
        <v>0</v>
      </c>
      <c r="Q630" s="99">
        <v>3096.1389981806301</v>
      </c>
      <c r="R630" s="99">
        <v>512.28628760576203</v>
      </c>
      <c r="S630" s="99">
        <v>0</v>
      </c>
      <c r="T630" s="99">
        <v>364.257831096649</v>
      </c>
      <c r="U630" s="99">
        <v>25626.644269228</v>
      </c>
      <c r="V630" s="99">
        <v>1953549.41221619</v>
      </c>
      <c r="W630" s="99">
        <v>0</v>
      </c>
      <c r="X630" s="99">
        <v>2067022.5957031299</v>
      </c>
      <c r="Y630" s="99">
        <v>1258638.6498718299</v>
      </c>
      <c r="Z630" s="99">
        <v>55623.399372577704</v>
      </c>
      <c r="AA630" s="99">
        <v>78388.084669113203</v>
      </c>
      <c r="AB630" s="99">
        <v>0</v>
      </c>
      <c r="AC630" s="99">
        <v>5067998.8584594699</v>
      </c>
      <c r="AD630" s="99">
        <v>0</v>
      </c>
      <c r="AE630" s="99">
        <v>640876.10930633498</v>
      </c>
      <c r="AF630" s="99">
        <v>1188276.4014129599</v>
      </c>
      <c r="AG630" s="99">
        <v>1067576.3230896001</v>
      </c>
      <c r="AH630" s="99">
        <v>787384.58703613305</v>
      </c>
      <c r="AI630" s="99">
        <v>0</v>
      </c>
      <c r="AJ630" s="99">
        <v>333239.96873855602</v>
      </c>
      <c r="AK630" s="99">
        <v>74782.4908618927</v>
      </c>
      <c r="AL630" s="99">
        <v>0</v>
      </c>
      <c r="AM630" s="99">
        <v>60375.9558639526</v>
      </c>
      <c r="AN630" s="99">
        <v>7323254.5913696298</v>
      </c>
      <c r="AO630" s="99">
        <v>14527621.251708999</v>
      </c>
      <c r="AP630" s="99">
        <v>0</v>
      </c>
      <c r="AQ630" s="99">
        <v>14619212.6555176</v>
      </c>
      <c r="AR630" s="99">
        <v>8792734.9395752009</v>
      </c>
      <c r="AS630" s="99">
        <v>373456.77785873401</v>
      </c>
      <c r="AT630" s="99">
        <v>532995.01493072498</v>
      </c>
      <c r="AU630" s="99">
        <v>0</v>
      </c>
      <c r="AV630" s="99">
        <v>5923657.4198608398</v>
      </c>
      <c r="AW630" s="99">
        <v>0</v>
      </c>
      <c r="AX630" s="99">
        <v>4953263.9363403302</v>
      </c>
      <c r="AY630" s="99">
        <v>8705940.3261718806</v>
      </c>
      <c r="AZ630" s="99">
        <v>7369161.9202880897</v>
      </c>
      <c r="BA630" s="99">
        <v>5741102.8522338904</v>
      </c>
      <c r="BB630" s="99">
        <v>0</v>
      </c>
      <c r="BC630" s="99">
        <v>2352739.9400634798</v>
      </c>
      <c r="BD630" s="99">
        <v>499292.789428711</v>
      </c>
      <c r="BE630" s="99">
        <v>0</v>
      </c>
      <c r="BF630" s="99">
        <v>413097.55120086699</v>
      </c>
      <c r="BG630" s="99">
        <v>17100624.8447266</v>
      </c>
      <c r="BH630" s="99">
        <v>3427787.5772399898</v>
      </c>
      <c r="BI630" s="99">
        <v>741.98808863014006</v>
      </c>
      <c r="BJ630" s="99">
        <v>5131281.2491455097</v>
      </c>
      <c r="BK630" s="99">
        <v>3401884.9095153799</v>
      </c>
      <c r="BL630" s="99">
        <v>0</v>
      </c>
      <c r="BM630" s="99">
        <v>42223.437408447302</v>
      </c>
      <c r="BN630" s="99">
        <v>0</v>
      </c>
      <c r="BO630" s="99">
        <v>0</v>
      </c>
      <c r="BP630" s="99">
        <v>0</v>
      </c>
      <c r="BQ630" s="99">
        <v>0</v>
      </c>
      <c r="BR630" s="99">
        <v>3040638.55999756</v>
      </c>
      <c r="BS630" s="99">
        <v>3052788.2240905799</v>
      </c>
      <c r="BT630" s="99">
        <v>1120170.6078949</v>
      </c>
      <c r="BU630" s="99">
        <v>0</v>
      </c>
      <c r="BV630" s="99">
        <v>1291105.5379333501</v>
      </c>
      <c r="BW630" s="99">
        <v>61167.152630329103</v>
      </c>
      <c r="BX630" s="99">
        <v>0</v>
      </c>
      <c r="BY630" s="99">
        <v>0</v>
      </c>
      <c r="BZ630" s="99">
        <v>0</v>
      </c>
      <c r="CA630" s="99">
        <v>61640.9917345047</v>
      </c>
      <c r="CB630" s="99">
        <v>4006188.1138305701</v>
      </c>
      <c r="CC630" s="99">
        <v>29110546.137695301</v>
      </c>
      <c r="CD630" s="99">
        <v>8524336.98901367</v>
      </c>
      <c r="CE630" s="99">
        <v>836.41229799389805</v>
      </c>
      <c r="CF630" s="99">
        <v>133302.46460533101</v>
      </c>
      <c r="CG630" s="99">
        <v>893957.67849731399</v>
      </c>
      <c r="CH630" s="99">
        <v>0</v>
      </c>
      <c r="CI630" s="99">
        <v>62476.197847843199</v>
      </c>
      <c r="CJ630" s="99">
        <v>4139247.3460388202</v>
      </c>
      <c r="CK630" s="99">
        <v>30009827.035400402</v>
      </c>
      <c r="CL630" s="99">
        <v>8584229.0490722694</v>
      </c>
      <c r="CM630" s="166">
        <v>87941.487119674697</v>
      </c>
      <c r="CN630" s="166">
        <v>11446356.513427701</v>
      </c>
      <c r="CO630" s="166">
        <v>47101982.173828103</v>
      </c>
      <c r="CP630" s="99">
        <v>8584229.0490722694</v>
      </c>
      <c r="CQ630" s="99">
        <v>0</v>
      </c>
      <c r="CR630" s="99">
        <v>0</v>
      </c>
      <c r="CS630" s="99">
        <v>0</v>
      </c>
      <c r="CT630" s="99">
        <v>0</v>
      </c>
      <c r="CU630" s="98">
        <v>38152.039069685001</v>
      </c>
      <c r="CV630" s="98">
        <v>13039.860527625</v>
      </c>
      <c r="CW630" s="98">
        <v>4139490.5784359011</v>
      </c>
      <c r="CX630" s="98">
        <v>30004503.816192616</v>
      </c>
    </row>
    <row r="631" spans="1:102" x14ac:dyDescent="0.2">
      <c r="A631" s="98" t="s">
        <v>61</v>
      </c>
      <c r="B631" s="100">
        <v>38869</v>
      </c>
      <c r="C631" s="99">
        <v>37964.170740604401</v>
      </c>
      <c r="D631" s="99">
        <v>0</v>
      </c>
      <c r="E631" s="99">
        <v>24705.069770336198</v>
      </c>
      <c r="F631" s="99">
        <v>16238.9253271818</v>
      </c>
      <c r="G631" s="99">
        <v>354.57028754428001</v>
      </c>
      <c r="H631" s="99">
        <v>488.699650399387</v>
      </c>
      <c r="I631" s="99">
        <v>0</v>
      </c>
      <c r="J631" s="99">
        <v>14453.8821098804</v>
      </c>
      <c r="K631" s="99">
        <v>0</v>
      </c>
      <c r="L631" s="99">
        <v>13381.386443257299</v>
      </c>
      <c r="M631" s="99">
        <v>25333.6292278767</v>
      </c>
      <c r="N631" s="99">
        <v>6224.1401054859198</v>
      </c>
      <c r="O631" s="99">
        <v>17494.633848428701</v>
      </c>
      <c r="P631" s="99">
        <v>0</v>
      </c>
      <c r="Q631" s="99">
        <v>3131.6941366493702</v>
      </c>
      <c r="R631" s="99">
        <v>544.53304407000496</v>
      </c>
      <c r="S631" s="99">
        <v>0</v>
      </c>
      <c r="T631" s="99">
        <v>328.74872915819299</v>
      </c>
      <c r="U631" s="99">
        <v>25809.164954900702</v>
      </c>
      <c r="V631" s="99">
        <v>2032025.6565856901</v>
      </c>
      <c r="W631" s="99">
        <v>0</v>
      </c>
      <c r="X631" s="99">
        <v>2012354.6330566399</v>
      </c>
      <c r="Y631" s="99">
        <v>1248750.7798156701</v>
      </c>
      <c r="Z631" s="99">
        <v>60704.736055850997</v>
      </c>
      <c r="AA631" s="99">
        <v>69842.174250602693</v>
      </c>
      <c r="AB631" s="99">
        <v>0</v>
      </c>
      <c r="AC631" s="99">
        <v>5127724.6119384803</v>
      </c>
      <c r="AD631" s="99">
        <v>0</v>
      </c>
      <c r="AE631" s="99">
        <v>609858.87741851795</v>
      </c>
      <c r="AF631" s="99">
        <v>1204663.9849090599</v>
      </c>
      <c r="AG631" s="99">
        <v>1064611.83424377</v>
      </c>
      <c r="AH631" s="99">
        <v>821862.848045349</v>
      </c>
      <c r="AI631" s="99">
        <v>0</v>
      </c>
      <c r="AJ631" s="99">
        <v>334371.70285034197</v>
      </c>
      <c r="AK631" s="99">
        <v>77295.849049568205</v>
      </c>
      <c r="AL631" s="99">
        <v>0</v>
      </c>
      <c r="AM631" s="99">
        <v>54754.709182262399</v>
      </c>
      <c r="AN631" s="99">
        <v>7486989.3594360398</v>
      </c>
      <c r="AO631" s="99">
        <v>15239201.481933599</v>
      </c>
      <c r="AP631" s="99">
        <v>0</v>
      </c>
      <c r="AQ631" s="99">
        <v>14436123.5625</v>
      </c>
      <c r="AR631" s="99">
        <v>8736885.0196533203</v>
      </c>
      <c r="AS631" s="99">
        <v>412534.47282409703</v>
      </c>
      <c r="AT631" s="99">
        <v>474499.47409820597</v>
      </c>
      <c r="AU631" s="99">
        <v>0</v>
      </c>
      <c r="AV631" s="99">
        <v>16130592.6600342</v>
      </c>
      <c r="AW631" s="99">
        <v>0</v>
      </c>
      <c r="AX631" s="99">
        <v>4752367.5718994103</v>
      </c>
      <c r="AY631" s="99">
        <v>8941409.8067627009</v>
      </c>
      <c r="AZ631" s="99">
        <v>7414165.5499267597</v>
      </c>
      <c r="BA631" s="99">
        <v>6052441.1763305701</v>
      </c>
      <c r="BB631" s="99">
        <v>0</v>
      </c>
      <c r="BC631" s="99">
        <v>2383990.4174804701</v>
      </c>
      <c r="BD631" s="99">
        <v>522088.06027984602</v>
      </c>
      <c r="BE631" s="99">
        <v>0</v>
      </c>
      <c r="BF631" s="99">
        <v>375233.77873229998</v>
      </c>
      <c r="BG631" s="99">
        <v>17512169.798339799</v>
      </c>
      <c r="BH631" s="99">
        <v>3619470.6774902302</v>
      </c>
      <c r="BI631" s="99">
        <v>1244.4946783036</v>
      </c>
      <c r="BJ631" s="99">
        <v>5059253.2586059598</v>
      </c>
      <c r="BK631" s="99">
        <v>3391947.0029296898</v>
      </c>
      <c r="BL631" s="99">
        <v>0</v>
      </c>
      <c r="BM631" s="99">
        <v>39407.993203639999</v>
      </c>
      <c r="BN631" s="99">
        <v>0</v>
      </c>
      <c r="BO631" s="99">
        <v>0</v>
      </c>
      <c r="BP631" s="99">
        <v>0</v>
      </c>
      <c r="BQ631" s="99">
        <v>0</v>
      </c>
      <c r="BR631" s="99">
        <v>3095397.3243713402</v>
      </c>
      <c r="BS631" s="99">
        <v>3087083.9628601102</v>
      </c>
      <c r="BT631" s="99">
        <v>1179955.53251648</v>
      </c>
      <c r="BU631" s="99">
        <v>0</v>
      </c>
      <c r="BV631" s="99">
        <v>1299756.4073181199</v>
      </c>
      <c r="BW631" s="99">
        <v>63854.255842208899</v>
      </c>
      <c r="BX631" s="99">
        <v>0</v>
      </c>
      <c r="BY631" s="99">
        <v>0</v>
      </c>
      <c r="BZ631" s="99">
        <v>0</v>
      </c>
      <c r="CA631" s="99">
        <v>62751.9185633659</v>
      </c>
      <c r="CB631" s="99">
        <v>4051868.61901855</v>
      </c>
      <c r="CC631" s="99">
        <v>29612994.3598633</v>
      </c>
      <c r="CD631" s="99">
        <v>8633674.52807617</v>
      </c>
      <c r="CE631" s="99">
        <v>849.09998504072405</v>
      </c>
      <c r="CF631" s="99">
        <v>132370.32781028701</v>
      </c>
      <c r="CG631" s="99">
        <v>904544.77467346203</v>
      </c>
      <c r="CH631" s="99">
        <v>0</v>
      </c>
      <c r="CI631" s="99">
        <v>63605.534806728399</v>
      </c>
      <c r="CJ631" s="99">
        <v>4184784.5132751502</v>
      </c>
      <c r="CK631" s="99">
        <v>30512334.837890599</v>
      </c>
      <c r="CL631" s="99">
        <v>8697713.9901122991</v>
      </c>
      <c r="CM631" s="166">
        <v>89256.008714675903</v>
      </c>
      <c r="CN631" s="166">
        <v>11670630.9053955</v>
      </c>
      <c r="CO631" s="166">
        <v>48108494.263671897</v>
      </c>
      <c r="CP631" s="99">
        <v>8697713.9901122991</v>
      </c>
      <c r="CQ631" s="99">
        <v>0</v>
      </c>
      <c r="CR631" s="99">
        <v>0</v>
      </c>
      <c r="CS631" s="99">
        <v>0</v>
      </c>
      <c r="CT631" s="99">
        <v>0</v>
      </c>
      <c r="CU631" s="98">
        <v>36539.248330317998</v>
      </c>
      <c r="CV631" s="98">
        <v>14680.408797106</v>
      </c>
      <c r="CW631" s="98">
        <v>4184238.946828837</v>
      </c>
      <c r="CX631" s="98">
        <v>30517539.134536762</v>
      </c>
    </row>
    <row r="632" spans="1:102" x14ac:dyDescent="0.2">
      <c r="A632" s="98" t="s">
        <v>61</v>
      </c>
      <c r="B632" s="100">
        <v>38961</v>
      </c>
      <c r="C632" s="99">
        <v>39036.917811870597</v>
      </c>
      <c r="D632" s="99">
        <v>0</v>
      </c>
      <c r="E632" s="99">
        <v>24099.5688381195</v>
      </c>
      <c r="F632" s="99">
        <v>15963.215226531</v>
      </c>
      <c r="G632" s="99">
        <v>399.38126740977202</v>
      </c>
      <c r="H632" s="99">
        <v>480.02831583842601</v>
      </c>
      <c r="I632" s="99">
        <v>0</v>
      </c>
      <c r="J632" s="99">
        <v>16071.255935430499</v>
      </c>
      <c r="K632" s="99">
        <v>0</v>
      </c>
      <c r="L632" s="99">
        <v>12706.0745536089</v>
      </c>
      <c r="M632" s="99">
        <v>25511.989778995499</v>
      </c>
      <c r="N632" s="99">
        <v>6134.8289341330501</v>
      </c>
      <c r="O632" s="99">
        <v>18078.593381643299</v>
      </c>
      <c r="P632" s="99">
        <v>0</v>
      </c>
      <c r="Q632" s="99">
        <v>3152.2043998837498</v>
      </c>
      <c r="R632" s="99">
        <v>563.67299533635401</v>
      </c>
      <c r="S632" s="99">
        <v>0</v>
      </c>
      <c r="T632" s="99">
        <v>330.65564470365598</v>
      </c>
      <c r="U632" s="99">
        <v>25855.857731103901</v>
      </c>
      <c r="V632" s="99">
        <v>2061021.33703613</v>
      </c>
      <c r="W632" s="99">
        <v>0</v>
      </c>
      <c r="X632" s="99">
        <v>1956986.3197021501</v>
      </c>
      <c r="Y632" s="99">
        <v>1224426.77374268</v>
      </c>
      <c r="Z632" s="99">
        <v>70095.758231162996</v>
      </c>
      <c r="AA632" s="99">
        <v>66430.840563774094</v>
      </c>
      <c r="AB632" s="99">
        <v>0</v>
      </c>
      <c r="AC632" s="99">
        <v>5608470.9074707003</v>
      </c>
      <c r="AD632" s="99">
        <v>0</v>
      </c>
      <c r="AE632" s="99">
        <v>580270.35585021996</v>
      </c>
      <c r="AF632" s="99">
        <v>1205686.9147491499</v>
      </c>
      <c r="AG632" s="99">
        <v>1053471.63887024</v>
      </c>
      <c r="AH632" s="99">
        <v>852022.62848663295</v>
      </c>
      <c r="AI632" s="99">
        <v>0</v>
      </c>
      <c r="AJ632" s="99">
        <v>333040.77908325201</v>
      </c>
      <c r="AK632" s="99">
        <v>81256.171861648603</v>
      </c>
      <c r="AL632" s="99">
        <v>0</v>
      </c>
      <c r="AM632" s="99">
        <v>52010.962108135202</v>
      </c>
      <c r="AN632" s="99">
        <v>7530928.5239257803</v>
      </c>
      <c r="AO632" s="99">
        <v>15624831.2528076</v>
      </c>
      <c r="AP632" s="99">
        <v>0</v>
      </c>
      <c r="AQ632" s="99">
        <v>14075424.614135699</v>
      </c>
      <c r="AR632" s="99">
        <v>8630845.7752685491</v>
      </c>
      <c r="AS632" s="99">
        <v>483202.91531753499</v>
      </c>
      <c r="AT632" s="99">
        <v>452526.92312240601</v>
      </c>
      <c r="AU632" s="99">
        <v>0</v>
      </c>
      <c r="AV632" s="99">
        <v>15765664.1048584</v>
      </c>
      <c r="AW632" s="99">
        <v>0</v>
      </c>
      <c r="AX632" s="99">
        <v>4505922.0364379901</v>
      </c>
      <c r="AY632" s="99">
        <v>9052981.2203369103</v>
      </c>
      <c r="AZ632" s="99">
        <v>7411447.0082397498</v>
      </c>
      <c r="BA632" s="99">
        <v>6354095.5491943397</v>
      </c>
      <c r="BB632" s="99">
        <v>0</v>
      </c>
      <c r="BC632" s="99">
        <v>2398066.6060791002</v>
      </c>
      <c r="BD632" s="99">
        <v>553178.27725219703</v>
      </c>
      <c r="BE632" s="99">
        <v>0</v>
      </c>
      <c r="BF632" s="99">
        <v>357177.006511688</v>
      </c>
      <c r="BG632" s="99">
        <v>17856837.3598633</v>
      </c>
      <c r="BH632" s="99">
        <v>3748018.30786133</v>
      </c>
      <c r="BI632" s="99">
        <v>1645.4266662001601</v>
      </c>
      <c r="BJ632" s="99">
        <v>4928906.9961547898</v>
      </c>
      <c r="BK632" s="99">
        <v>3356864.5939636198</v>
      </c>
      <c r="BL632" s="99">
        <v>0</v>
      </c>
      <c r="BM632" s="99">
        <v>39145.8589482307</v>
      </c>
      <c r="BN632" s="99">
        <v>0</v>
      </c>
      <c r="BO632" s="99">
        <v>0</v>
      </c>
      <c r="BP632" s="99">
        <v>0</v>
      </c>
      <c r="BQ632" s="99">
        <v>0</v>
      </c>
      <c r="BR632" s="99">
        <v>3115075.2549743699</v>
      </c>
      <c r="BS632" s="99">
        <v>3072756.7531433101</v>
      </c>
      <c r="BT632" s="99">
        <v>1238567.11245728</v>
      </c>
      <c r="BU632" s="99">
        <v>0</v>
      </c>
      <c r="BV632" s="99">
        <v>1298348.2892608601</v>
      </c>
      <c r="BW632" s="99">
        <v>67009.494791984602</v>
      </c>
      <c r="BX632" s="99">
        <v>0</v>
      </c>
      <c r="BY632" s="99">
        <v>0</v>
      </c>
      <c r="BZ632" s="99">
        <v>0</v>
      </c>
      <c r="CA632" s="99">
        <v>63074.313244819597</v>
      </c>
      <c r="CB632" s="99">
        <v>4033920.91650391</v>
      </c>
      <c r="CC632" s="99">
        <v>29790067.386962902</v>
      </c>
      <c r="CD632" s="99">
        <v>8725382.65234375</v>
      </c>
      <c r="CE632" s="99">
        <v>872.95038942992699</v>
      </c>
      <c r="CF632" s="99">
        <v>135001.21270370501</v>
      </c>
      <c r="CG632" s="99">
        <v>925728.09955596901</v>
      </c>
      <c r="CH632" s="99">
        <v>0</v>
      </c>
      <c r="CI632" s="99">
        <v>63944.161152362802</v>
      </c>
      <c r="CJ632" s="99">
        <v>4169175.1641845698</v>
      </c>
      <c r="CK632" s="99">
        <v>30718557.615722701</v>
      </c>
      <c r="CL632" s="99">
        <v>8794590.1564941406</v>
      </c>
      <c r="CM632" s="166">
        <v>89763.787108421297</v>
      </c>
      <c r="CN632" s="166">
        <v>11697900.615478501</v>
      </c>
      <c r="CO632" s="166">
        <v>48698331.682128899</v>
      </c>
      <c r="CP632" s="99">
        <v>8794590.1564941406</v>
      </c>
      <c r="CQ632" s="99">
        <v>0</v>
      </c>
      <c r="CR632" s="99">
        <v>0</v>
      </c>
      <c r="CS632" s="99">
        <v>0</v>
      </c>
      <c r="CT632" s="99">
        <v>0</v>
      </c>
      <c r="CU632" s="98">
        <v>34478.376779721002</v>
      </c>
      <c r="CV632" s="98">
        <v>16368.126939297999</v>
      </c>
      <c r="CW632" s="98">
        <v>4168922.1292076148</v>
      </c>
      <c r="CX632" s="98">
        <v>30715795.486518871</v>
      </c>
    </row>
    <row r="633" spans="1:102" x14ac:dyDescent="0.2">
      <c r="A633" s="98" t="s">
        <v>61</v>
      </c>
      <c r="B633" s="100">
        <v>39052</v>
      </c>
      <c r="C633" s="99">
        <v>40244.013355255098</v>
      </c>
      <c r="D633" s="99">
        <v>0</v>
      </c>
      <c r="E633" s="99">
        <v>23476.128853082701</v>
      </c>
      <c r="F633" s="99">
        <v>15809.3176535368</v>
      </c>
      <c r="G633" s="99">
        <v>449.53609764948499</v>
      </c>
      <c r="H633" s="99">
        <v>445.94131943956</v>
      </c>
      <c r="I633" s="99">
        <v>0</v>
      </c>
      <c r="J633" s="99">
        <v>17828.0870294571</v>
      </c>
      <c r="K633" s="99">
        <v>0</v>
      </c>
      <c r="L633" s="99">
        <v>12526.4406826496</v>
      </c>
      <c r="M633" s="99">
        <v>25635.469083309199</v>
      </c>
      <c r="N633" s="99">
        <v>6079.4183860421199</v>
      </c>
      <c r="O633" s="99">
        <v>18731.606992244699</v>
      </c>
      <c r="P633" s="99">
        <v>0</v>
      </c>
      <c r="Q633" s="99">
        <v>3154.7643722593798</v>
      </c>
      <c r="R633" s="99">
        <v>618.46968340128706</v>
      </c>
      <c r="S633" s="99">
        <v>0</v>
      </c>
      <c r="T633" s="99">
        <v>299.04051456973002</v>
      </c>
      <c r="U633" s="99">
        <v>26158.228275537502</v>
      </c>
      <c r="V633" s="99">
        <v>2123151.70562744</v>
      </c>
      <c r="W633" s="99">
        <v>0</v>
      </c>
      <c r="X633" s="99">
        <v>1920676.70785522</v>
      </c>
      <c r="Y633" s="99">
        <v>1202183.6196441699</v>
      </c>
      <c r="Z633" s="99">
        <v>80389.706903457598</v>
      </c>
      <c r="AA633" s="99">
        <v>61480.484455585502</v>
      </c>
      <c r="AB633" s="99">
        <v>0</v>
      </c>
      <c r="AC633" s="99">
        <v>6348793.1038818397</v>
      </c>
      <c r="AD633" s="99">
        <v>0</v>
      </c>
      <c r="AE633" s="99">
        <v>573221.38335418701</v>
      </c>
      <c r="AF633" s="99">
        <v>1204894.67984009</v>
      </c>
      <c r="AG633" s="99">
        <v>1033469.28993225</v>
      </c>
      <c r="AH633" s="99">
        <v>887634.612892151</v>
      </c>
      <c r="AI633" s="99">
        <v>0</v>
      </c>
      <c r="AJ633" s="99">
        <v>334111.60120010399</v>
      </c>
      <c r="AK633" s="99">
        <v>94654.1143569946</v>
      </c>
      <c r="AL633" s="99">
        <v>0</v>
      </c>
      <c r="AM633" s="99">
        <v>47035.620543479898</v>
      </c>
      <c r="AN633" s="99">
        <v>7877083.3275146503</v>
      </c>
      <c r="AO633" s="99">
        <v>16287472.119506801</v>
      </c>
      <c r="AP633" s="99">
        <v>0</v>
      </c>
      <c r="AQ633" s="99">
        <v>13815214.6638184</v>
      </c>
      <c r="AR633" s="99">
        <v>8446760.0136718806</v>
      </c>
      <c r="AS633" s="99">
        <v>557418.88731384301</v>
      </c>
      <c r="AT633" s="99">
        <v>423693.32427215599</v>
      </c>
      <c r="AU633" s="99">
        <v>0</v>
      </c>
      <c r="AV633" s="99">
        <v>15262191.289917</v>
      </c>
      <c r="AW633" s="99">
        <v>0</v>
      </c>
      <c r="AX633" s="99">
        <v>4573220.6273193397</v>
      </c>
      <c r="AY633" s="99">
        <v>9132257.7041015606</v>
      </c>
      <c r="AZ633" s="99">
        <v>7297275.5829467801</v>
      </c>
      <c r="BA633" s="99">
        <v>6683743.62780762</v>
      </c>
      <c r="BB633" s="99">
        <v>0</v>
      </c>
      <c r="BC633" s="99">
        <v>2414356.3434143099</v>
      </c>
      <c r="BD633" s="99">
        <v>655631.79114532506</v>
      </c>
      <c r="BE633" s="99">
        <v>0</v>
      </c>
      <c r="BF633" s="99">
        <v>329426.58759307902</v>
      </c>
      <c r="BG633" s="99">
        <v>18522136.798583999</v>
      </c>
      <c r="BH633" s="99">
        <v>3970861.6788024898</v>
      </c>
      <c r="BI633" s="99">
        <v>1290.1639448851299</v>
      </c>
      <c r="BJ633" s="99">
        <v>4831006.9285278302</v>
      </c>
      <c r="BK633" s="99">
        <v>3295835.6007995601</v>
      </c>
      <c r="BL633" s="99">
        <v>0</v>
      </c>
      <c r="BM633" s="99">
        <v>37758.481797695204</v>
      </c>
      <c r="BN633" s="99">
        <v>0</v>
      </c>
      <c r="BO633" s="99">
        <v>0</v>
      </c>
      <c r="BP633" s="99">
        <v>0</v>
      </c>
      <c r="BQ633" s="99">
        <v>0</v>
      </c>
      <c r="BR633" s="99">
        <v>3168633.79605103</v>
      </c>
      <c r="BS633" s="99">
        <v>3043213.2412719699</v>
      </c>
      <c r="BT633" s="99">
        <v>1302943.49461365</v>
      </c>
      <c r="BU633" s="99">
        <v>0</v>
      </c>
      <c r="BV633" s="99">
        <v>1295580.02615356</v>
      </c>
      <c r="BW633" s="99">
        <v>78651.977054595904</v>
      </c>
      <c r="BX633" s="99">
        <v>0</v>
      </c>
      <c r="BY633" s="99">
        <v>0</v>
      </c>
      <c r="BZ633" s="99">
        <v>0</v>
      </c>
      <c r="CA633" s="99">
        <v>63694.305492877997</v>
      </c>
      <c r="CB633" s="99">
        <v>4047978.3952331501</v>
      </c>
      <c r="CC633" s="99">
        <v>30139277.746337902</v>
      </c>
      <c r="CD633" s="99">
        <v>8825522.5946044903</v>
      </c>
      <c r="CE633" s="99">
        <v>892.78801263868797</v>
      </c>
      <c r="CF633" s="99">
        <v>141936.21900558501</v>
      </c>
      <c r="CG633" s="99">
        <v>982253.16433715797</v>
      </c>
      <c r="CH633" s="99">
        <v>0</v>
      </c>
      <c r="CI633" s="99">
        <v>64587.562499523199</v>
      </c>
      <c r="CJ633" s="99">
        <v>4189491.9312744099</v>
      </c>
      <c r="CK633" s="99">
        <v>31117104.227783199</v>
      </c>
      <c r="CL633" s="99">
        <v>8902961.05322266</v>
      </c>
      <c r="CM633" s="166">
        <v>90625.250596046404</v>
      </c>
      <c r="CN633" s="166">
        <v>12056955.880981401</v>
      </c>
      <c r="CO633" s="166">
        <v>49645594.169921897</v>
      </c>
      <c r="CP633" s="99">
        <v>8902961.05322266</v>
      </c>
      <c r="CQ633" s="99">
        <v>0</v>
      </c>
      <c r="CR633" s="99">
        <v>0</v>
      </c>
      <c r="CS633" s="99">
        <v>0</v>
      </c>
      <c r="CT633" s="99">
        <v>0</v>
      </c>
      <c r="CU633" s="98">
        <v>32256.881584982999</v>
      </c>
      <c r="CV633" s="98">
        <v>18051.073215541001</v>
      </c>
      <c r="CW633" s="98">
        <v>4189914.6142387353</v>
      </c>
      <c r="CX633" s="98">
        <v>31121530.91067506</v>
      </c>
    </row>
    <row r="634" spans="1:102" x14ac:dyDescent="0.2">
      <c r="A634" s="98" t="s">
        <v>61</v>
      </c>
      <c r="B634" s="100">
        <v>39142</v>
      </c>
      <c r="C634" s="99">
        <v>41821.422336101503</v>
      </c>
      <c r="D634" s="99">
        <v>0</v>
      </c>
      <c r="E634" s="99">
        <v>22576.188458681099</v>
      </c>
      <c r="F634" s="99">
        <v>15511.7377322912</v>
      </c>
      <c r="G634" s="99">
        <v>487.79500495642401</v>
      </c>
      <c r="H634" s="99">
        <v>414.823299910873</v>
      </c>
      <c r="I634" s="99">
        <v>0</v>
      </c>
      <c r="J634" s="99">
        <v>19010.0069713593</v>
      </c>
      <c r="K634" s="99">
        <v>0</v>
      </c>
      <c r="L634" s="99">
        <v>12169.1785681248</v>
      </c>
      <c r="M634" s="99">
        <v>25856.7750732899</v>
      </c>
      <c r="N634" s="99">
        <v>6087.4356377124795</v>
      </c>
      <c r="O634" s="99">
        <v>19327.421426057801</v>
      </c>
      <c r="P634" s="99">
        <v>0</v>
      </c>
      <c r="Q634" s="99">
        <v>3153.7689820229998</v>
      </c>
      <c r="R634" s="99">
        <v>656.03915043175198</v>
      </c>
      <c r="S634" s="99">
        <v>0</v>
      </c>
      <c r="T634" s="99">
        <v>276.48531120643003</v>
      </c>
      <c r="U634" s="99">
        <v>26354.125385761301</v>
      </c>
      <c r="V634" s="99">
        <v>2204370.9597168001</v>
      </c>
      <c r="W634" s="99">
        <v>0</v>
      </c>
      <c r="X634" s="99">
        <v>1863067.1126403799</v>
      </c>
      <c r="Y634" s="99">
        <v>1193547.0848541299</v>
      </c>
      <c r="Z634" s="99">
        <v>85482.539158821106</v>
      </c>
      <c r="AA634" s="99">
        <v>55842.761811733202</v>
      </c>
      <c r="AB634" s="99">
        <v>0</v>
      </c>
      <c r="AC634" s="99">
        <v>7324032.3150024395</v>
      </c>
      <c r="AD634" s="99">
        <v>0</v>
      </c>
      <c r="AE634" s="99">
        <v>558273.84338378895</v>
      </c>
      <c r="AF634" s="99">
        <v>1211689.35385132</v>
      </c>
      <c r="AG634" s="99">
        <v>1043674.00005341</v>
      </c>
      <c r="AH634" s="99">
        <v>910573.36520385696</v>
      </c>
      <c r="AI634" s="99">
        <v>0</v>
      </c>
      <c r="AJ634" s="99">
        <v>326142.16049194301</v>
      </c>
      <c r="AK634" s="99">
        <v>98369.202699661299</v>
      </c>
      <c r="AL634" s="99">
        <v>0</v>
      </c>
      <c r="AM634" s="99">
        <v>44184.357672214501</v>
      </c>
      <c r="AN634" s="99">
        <v>8014689.3694457998</v>
      </c>
      <c r="AO634" s="99">
        <v>17026279.503906298</v>
      </c>
      <c r="AP634" s="99">
        <v>0</v>
      </c>
      <c r="AQ634" s="99">
        <v>13344610.2536621</v>
      </c>
      <c r="AR634" s="99">
        <v>8341979.1918334998</v>
      </c>
      <c r="AS634" s="99">
        <v>593276.16390228295</v>
      </c>
      <c r="AT634" s="99">
        <v>384397.49084091198</v>
      </c>
      <c r="AU634" s="99">
        <v>0</v>
      </c>
      <c r="AV634" s="99">
        <v>15748310.9299316</v>
      </c>
      <c r="AW634" s="99">
        <v>0</v>
      </c>
      <c r="AX634" s="99">
        <v>4447406.9096679697</v>
      </c>
      <c r="AY634" s="99">
        <v>9230432.4349365197</v>
      </c>
      <c r="AZ634" s="99">
        <v>7345610.68713379</v>
      </c>
      <c r="BA634" s="99">
        <v>6907600.3511352502</v>
      </c>
      <c r="BB634" s="99">
        <v>0</v>
      </c>
      <c r="BC634" s="99">
        <v>2368435.5093994099</v>
      </c>
      <c r="BD634" s="99">
        <v>676261.90296936</v>
      </c>
      <c r="BE634" s="99">
        <v>0</v>
      </c>
      <c r="BF634" s="99">
        <v>307720.66665649402</v>
      </c>
      <c r="BG634" s="99">
        <v>18876688.161621101</v>
      </c>
      <c r="BH634" s="99">
        <v>4163431.9349670401</v>
      </c>
      <c r="BI634" s="99">
        <v>315.901116404682</v>
      </c>
      <c r="BJ634" s="99">
        <v>4782367.4407348596</v>
      </c>
      <c r="BK634" s="99">
        <v>3260231.1136169401</v>
      </c>
      <c r="BL634" s="99">
        <v>0</v>
      </c>
      <c r="BM634" s="99">
        <v>37195.8971567154</v>
      </c>
      <c r="BN634" s="99">
        <v>0</v>
      </c>
      <c r="BO634" s="99">
        <v>0</v>
      </c>
      <c r="BP634" s="99">
        <v>0</v>
      </c>
      <c r="BQ634" s="99">
        <v>0</v>
      </c>
      <c r="BR634" s="99">
        <v>3208368.5009765602</v>
      </c>
      <c r="BS634" s="99">
        <v>3062501.6280517601</v>
      </c>
      <c r="BT634" s="99">
        <v>1345732.67878723</v>
      </c>
      <c r="BU634" s="99">
        <v>0</v>
      </c>
      <c r="BV634" s="99">
        <v>1287353.23054504</v>
      </c>
      <c r="BW634" s="99">
        <v>81244.748170852705</v>
      </c>
      <c r="BX634" s="99">
        <v>0</v>
      </c>
      <c r="BY634" s="99">
        <v>0</v>
      </c>
      <c r="BZ634" s="99">
        <v>0</v>
      </c>
      <c r="CA634" s="99">
        <v>64392.137676715902</v>
      </c>
      <c r="CB634" s="99">
        <v>4057946.4739685101</v>
      </c>
      <c r="CC634" s="99">
        <v>30363405.091796901</v>
      </c>
      <c r="CD634" s="99">
        <v>8919254.6810302697</v>
      </c>
      <c r="CE634" s="99">
        <v>905.07293245196297</v>
      </c>
      <c r="CF634" s="99">
        <v>141546.07153511001</v>
      </c>
      <c r="CG634" s="99">
        <v>975184.76682281506</v>
      </c>
      <c r="CH634" s="99">
        <v>0</v>
      </c>
      <c r="CI634" s="99">
        <v>65294.767536640204</v>
      </c>
      <c r="CJ634" s="99">
        <v>4199312.4225463904</v>
      </c>
      <c r="CK634" s="99">
        <v>31341298.534423798</v>
      </c>
      <c r="CL634" s="99">
        <v>8999993.0917968806</v>
      </c>
      <c r="CM634" s="166">
        <v>91451.649629592896</v>
      </c>
      <c r="CN634" s="166">
        <v>12190942.3284912</v>
      </c>
      <c r="CO634" s="166">
        <v>50310403.105957001</v>
      </c>
      <c r="CP634" s="99">
        <v>8999993.0917968806</v>
      </c>
      <c r="CQ634" s="99">
        <v>0</v>
      </c>
      <c r="CR634" s="99">
        <v>0</v>
      </c>
      <c r="CS634" s="99">
        <v>0</v>
      </c>
      <c r="CT634" s="99">
        <v>0</v>
      </c>
      <c r="CU634" s="98">
        <v>30215.736197802999</v>
      </c>
      <c r="CV634" s="98">
        <v>19428.871438393999</v>
      </c>
      <c r="CW634" s="98">
        <v>4199492.5455036201</v>
      </c>
      <c r="CX634" s="98">
        <v>31338589.858619716</v>
      </c>
    </row>
    <row r="635" spans="1:102" x14ac:dyDescent="0.2">
      <c r="A635" s="98" t="s">
        <v>61</v>
      </c>
      <c r="B635" s="100">
        <v>39234</v>
      </c>
      <c r="C635" s="99">
        <v>43192.907793045</v>
      </c>
      <c r="D635" s="99">
        <v>0</v>
      </c>
      <c r="E635" s="99">
        <v>21292.168507337599</v>
      </c>
      <c r="F635" s="99">
        <v>15369.640889287</v>
      </c>
      <c r="G635" s="99">
        <v>534.74529012292601</v>
      </c>
      <c r="H635" s="99">
        <v>383.19462745264201</v>
      </c>
      <c r="I635" s="99">
        <v>0</v>
      </c>
      <c r="J635" s="99">
        <v>20377.728422641801</v>
      </c>
      <c r="K635" s="99">
        <v>0</v>
      </c>
      <c r="L635" s="99">
        <v>11902.747828722</v>
      </c>
      <c r="M635" s="99">
        <v>25870.0591599941</v>
      </c>
      <c r="N635" s="99">
        <v>6087.1920397877702</v>
      </c>
      <c r="O635" s="99">
        <v>19689.550801038698</v>
      </c>
      <c r="P635" s="99">
        <v>0</v>
      </c>
      <c r="Q635" s="99">
        <v>3066.08952406049</v>
      </c>
      <c r="R635" s="99">
        <v>684.11467125266802</v>
      </c>
      <c r="S635" s="99">
        <v>0</v>
      </c>
      <c r="T635" s="99">
        <v>265.39784497767698</v>
      </c>
      <c r="U635" s="99">
        <v>26524.1987059116</v>
      </c>
      <c r="V635" s="99">
        <v>2304851.5456237802</v>
      </c>
      <c r="W635" s="99">
        <v>0</v>
      </c>
      <c r="X635" s="99">
        <v>1733069.43101501</v>
      </c>
      <c r="Y635" s="99">
        <v>1176967.7821655299</v>
      </c>
      <c r="Z635" s="99">
        <v>93533.993926048293</v>
      </c>
      <c r="AA635" s="99">
        <v>49508.6356101036</v>
      </c>
      <c r="AB635" s="99">
        <v>0</v>
      </c>
      <c r="AC635" s="99">
        <v>7120916.4949340802</v>
      </c>
      <c r="AD635" s="99">
        <v>0</v>
      </c>
      <c r="AE635" s="99">
        <v>543719.66470336902</v>
      </c>
      <c r="AF635" s="99">
        <v>1216448.3673553499</v>
      </c>
      <c r="AG635" s="99">
        <v>1042418.28759003</v>
      </c>
      <c r="AH635" s="99">
        <v>928124.60667419399</v>
      </c>
      <c r="AI635" s="99">
        <v>0</v>
      </c>
      <c r="AJ635" s="99">
        <v>323035.05534362799</v>
      </c>
      <c r="AK635" s="99">
        <v>103424.93539619401</v>
      </c>
      <c r="AL635" s="99">
        <v>0</v>
      </c>
      <c r="AM635" s="99">
        <v>41165.279476165801</v>
      </c>
      <c r="AN635" s="99">
        <v>8109500.8900756799</v>
      </c>
      <c r="AO635" s="99">
        <v>17973488.6403809</v>
      </c>
      <c r="AP635" s="99">
        <v>0</v>
      </c>
      <c r="AQ635" s="99">
        <v>12585190.276489301</v>
      </c>
      <c r="AR635" s="99">
        <v>8280574.4462280301</v>
      </c>
      <c r="AS635" s="99">
        <v>654178.20827484096</v>
      </c>
      <c r="AT635" s="99">
        <v>343321.82155990601</v>
      </c>
      <c r="AU635" s="99">
        <v>0</v>
      </c>
      <c r="AV635" s="99">
        <v>17062284.092285201</v>
      </c>
      <c r="AW635" s="99">
        <v>0</v>
      </c>
      <c r="AX635" s="99">
        <v>4408545.21728516</v>
      </c>
      <c r="AY635" s="99">
        <v>9355651.0920410194</v>
      </c>
      <c r="AZ635" s="99">
        <v>7401272.04296875</v>
      </c>
      <c r="BA635" s="99">
        <v>7083285.4519042997</v>
      </c>
      <c r="BB635" s="99">
        <v>0</v>
      </c>
      <c r="BC635" s="99">
        <v>2354631.6279907199</v>
      </c>
      <c r="BD635" s="99">
        <v>719756.63378906297</v>
      </c>
      <c r="BE635" s="99">
        <v>0</v>
      </c>
      <c r="BF635" s="99">
        <v>288931.34128189099</v>
      </c>
      <c r="BG635" s="99">
        <v>19218048.438720699</v>
      </c>
      <c r="BH635" s="99">
        <v>4413055.2138061495</v>
      </c>
      <c r="BI635" s="99">
        <v>1005.96704804897</v>
      </c>
      <c r="BJ635" s="99">
        <v>4560559.8116455097</v>
      </c>
      <c r="BK635" s="99">
        <v>3241758.1332702599</v>
      </c>
      <c r="BL635" s="99">
        <v>0</v>
      </c>
      <c r="BM635" s="99">
        <v>34741.5124192238</v>
      </c>
      <c r="BN635" s="99">
        <v>0</v>
      </c>
      <c r="BO635" s="99">
        <v>0</v>
      </c>
      <c r="BP635" s="99">
        <v>0</v>
      </c>
      <c r="BQ635" s="99">
        <v>0</v>
      </c>
      <c r="BR635" s="99">
        <v>3234389.9130249</v>
      </c>
      <c r="BS635" s="99">
        <v>3072669.5380249</v>
      </c>
      <c r="BT635" s="99">
        <v>1380185.34388733</v>
      </c>
      <c r="BU635" s="99">
        <v>0</v>
      </c>
      <c r="BV635" s="99">
        <v>1274628.0542297401</v>
      </c>
      <c r="BW635" s="99">
        <v>85550.958372116103</v>
      </c>
      <c r="BX635" s="99">
        <v>0</v>
      </c>
      <c r="BY635" s="99">
        <v>0</v>
      </c>
      <c r="BZ635" s="99">
        <v>0</v>
      </c>
      <c r="CA635" s="99">
        <v>64564.596593380003</v>
      </c>
      <c r="CB635" s="99">
        <v>4059208.01593018</v>
      </c>
      <c r="CC635" s="99">
        <v>30626587.955566399</v>
      </c>
      <c r="CD635" s="99">
        <v>8950660.6428222694</v>
      </c>
      <c r="CE635" s="99">
        <v>923.87604257464398</v>
      </c>
      <c r="CF635" s="99">
        <v>143804.91214370701</v>
      </c>
      <c r="CG635" s="99">
        <v>1006504.70549774</v>
      </c>
      <c r="CH635" s="99">
        <v>0</v>
      </c>
      <c r="CI635" s="99">
        <v>65494.191023349798</v>
      </c>
      <c r="CJ635" s="99">
        <v>4204624.3635864304</v>
      </c>
      <c r="CK635" s="99">
        <v>31637476.192627002</v>
      </c>
      <c r="CL635" s="99">
        <v>9036244.7543945294</v>
      </c>
      <c r="CM635" s="166">
        <v>91846.7139425278</v>
      </c>
      <c r="CN635" s="166">
        <v>12312498.639526401</v>
      </c>
      <c r="CO635" s="166">
        <v>50950676.405761696</v>
      </c>
      <c r="CP635" s="99">
        <v>9036244.7543945294</v>
      </c>
      <c r="CQ635" s="99">
        <v>0</v>
      </c>
      <c r="CR635" s="99">
        <v>0</v>
      </c>
      <c r="CS635" s="99">
        <v>0</v>
      </c>
      <c r="CT635" s="99">
        <v>0</v>
      </c>
      <c r="CU635" s="98">
        <v>27869.551239144999</v>
      </c>
      <c r="CV635" s="98">
        <v>20771.771648714999</v>
      </c>
      <c r="CW635" s="98">
        <v>4203012.9280738868</v>
      </c>
      <c r="CX635" s="98">
        <v>31633092.66106414</v>
      </c>
    </row>
    <row r="636" spans="1:102" x14ac:dyDescent="0.2">
      <c r="A636" s="98" t="s">
        <v>61</v>
      </c>
      <c r="B636" s="100">
        <v>39326</v>
      </c>
      <c r="C636" s="99">
        <v>44385.931301593802</v>
      </c>
      <c r="D636" s="99">
        <v>0</v>
      </c>
      <c r="E636" s="99">
        <v>20461.572737216899</v>
      </c>
      <c r="F636" s="99">
        <v>15223.035187601999</v>
      </c>
      <c r="G636" s="99">
        <v>608.43443017453001</v>
      </c>
      <c r="H636" s="99">
        <v>348.321817345917</v>
      </c>
      <c r="I636" s="99">
        <v>0</v>
      </c>
      <c r="J636" s="99">
        <v>21414.4009766579</v>
      </c>
      <c r="K636" s="99">
        <v>0</v>
      </c>
      <c r="L636" s="99">
        <v>11585.5990025997</v>
      </c>
      <c r="M636" s="99">
        <v>25986.980196476001</v>
      </c>
      <c r="N636" s="99">
        <v>6072.4717772006998</v>
      </c>
      <c r="O636" s="99">
        <v>19990.3344185352</v>
      </c>
      <c r="P636" s="99">
        <v>0</v>
      </c>
      <c r="Q636" s="99">
        <v>3061.2436437010801</v>
      </c>
      <c r="R636" s="99">
        <v>705.06029599905003</v>
      </c>
      <c r="S636" s="99">
        <v>0</v>
      </c>
      <c r="T636" s="99">
        <v>262.55893258377898</v>
      </c>
      <c r="U636" s="99">
        <v>26701.391346692999</v>
      </c>
      <c r="V636" s="99">
        <v>2378081.1195983901</v>
      </c>
      <c r="W636" s="99">
        <v>0</v>
      </c>
      <c r="X636" s="99">
        <v>1674122.9786682101</v>
      </c>
      <c r="Y636" s="99">
        <v>1147108.3082427999</v>
      </c>
      <c r="Z636" s="99">
        <v>102884.247011185</v>
      </c>
      <c r="AA636" s="99">
        <v>44425.957080364198</v>
      </c>
      <c r="AB636" s="99">
        <v>0</v>
      </c>
      <c r="AC636" s="99">
        <v>7337413.7396240197</v>
      </c>
      <c r="AD636" s="99">
        <v>0</v>
      </c>
      <c r="AE636" s="99">
        <v>534519.49666595506</v>
      </c>
      <c r="AF636" s="99">
        <v>1221930.0292205799</v>
      </c>
      <c r="AG636" s="99">
        <v>1028318.68154144</v>
      </c>
      <c r="AH636" s="99">
        <v>945291.05658721901</v>
      </c>
      <c r="AI636" s="99">
        <v>0</v>
      </c>
      <c r="AJ636" s="99">
        <v>320181.92578506499</v>
      </c>
      <c r="AK636" s="99">
        <v>106018.13849163101</v>
      </c>
      <c r="AL636" s="99">
        <v>0</v>
      </c>
      <c r="AM636" s="99">
        <v>39007.6761465073</v>
      </c>
      <c r="AN636" s="99">
        <v>8177373.7362670898</v>
      </c>
      <c r="AO636" s="99">
        <v>18680315.0935059</v>
      </c>
      <c r="AP636" s="99">
        <v>0</v>
      </c>
      <c r="AQ636" s="99">
        <v>12232190.8518066</v>
      </c>
      <c r="AR636" s="99">
        <v>8179881.6764526404</v>
      </c>
      <c r="AS636" s="99">
        <v>722523.46494293201</v>
      </c>
      <c r="AT636" s="99">
        <v>308351.91530990601</v>
      </c>
      <c r="AU636" s="99">
        <v>0</v>
      </c>
      <c r="AV636" s="99">
        <v>17721525.291259799</v>
      </c>
      <c r="AW636" s="99">
        <v>0</v>
      </c>
      <c r="AX636" s="99">
        <v>4375281.0371093797</v>
      </c>
      <c r="AY636" s="99">
        <v>9487956.8975830097</v>
      </c>
      <c r="AZ636" s="99">
        <v>7361570.2422485398</v>
      </c>
      <c r="BA636" s="99">
        <v>7288976.5069580097</v>
      </c>
      <c r="BB636" s="99">
        <v>0</v>
      </c>
      <c r="BC636" s="99">
        <v>2360776.8311767601</v>
      </c>
      <c r="BD636" s="99">
        <v>735048.70338439895</v>
      </c>
      <c r="BE636" s="99">
        <v>0</v>
      </c>
      <c r="BF636" s="99">
        <v>276693.055961609</v>
      </c>
      <c r="BG636" s="99">
        <v>19711423.7260742</v>
      </c>
      <c r="BH636" s="99">
        <v>4625806.1412353497</v>
      </c>
      <c r="BI636" s="99">
        <v>2525.2578300833702</v>
      </c>
      <c r="BJ636" s="99">
        <v>4416461.53942871</v>
      </c>
      <c r="BK636" s="99">
        <v>3202304.9783020001</v>
      </c>
      <c r="BL636" s="99">
        <v>0</v>
      </c>
      <c r="BM636" s="99">
        <v>30644.798424959201</v>
      </c>
      <c r="BN636" s="99">
        <v>0</v>
      </c>
      <c r="BO636" s="99">
        <v>0</v>
      </c>
      <c r="BP636" s="99">
        <v>0</v>
      </c>
      <c r="BQ636" s="99">
        <v>0</v>
      </c>
      <c r="BR636" s="99">
        <v>3279555.5313110398</v>
      </c>
      <c r="BS636" s="99">
        <v>3079092.78582764</v>
      </c>
      <c r="BT636" s="99">
        <v>1420211.5884552</v>
      </c>
      <c r="BU636" s="99">
        <v>0</v>
      </c>
      <c r="BV636" s="99">
        <v>1279196.7081909201</v>
      </c>
      <c r="BW636" s="99">
        <v>85708.609440803499</v>
      </c>
      <c r="BX636" s="99">
        <v>0</v>
      </c>
      <c r="BY636" s="99">
        <v>0</v>
      </c>
      <c r="BZ636" s="99">
        <v>0</v>
      </c>
      <c r="CA636" s="99">
        <v>64831.306360244802</v>
      </c>
      <c r="CB636" s="99">
        <v>4051789.0968017601</v>
      </c>
      <c r="CC636" s="99">
        <v>30944902.5930176</v>
      </c>
      <c r="CD636" s="99">
        <v>9059144.1136474591</v>
      </c>
      <c r="CE636" s="99">
        <v>953.04201249778305</v>
      </c>
      <c r="CF636" s="99">
        <v>146514.59775543201</v>
      </c>
      <c r="CG636" s="99">
        <v>1025938.11103821</v>
      </c>
      <c r="CH636" s="99">
        <v>0</v>
      </c>
      <c r="CI636" s="99">
        <v>65780.383308410601</v>
      </c>
      <c r="CJ636" s="99">
        <v>4197491.7256469699</v>
      </c>
      <c r="CK636" s="99">
        <v>31965212.8276367</v>
      </c>
      <c r="CL636" s="99">
        <v>9146658.45776367</v>
      </c>
      <c r="CM636" s="166">
        <v>92367.088794708296</v>
      </c>
      <c r="CN636" s="166">
        <v>12389874.217651401</v>
      </c>
      <c r="CO636" s="166">
        <v>51610733.200683601</v>
      </c>
      <c r="CP636" s="99">
        <v>9146658.45776367</v>
      </c>
      <c r="CQ636" s="99">
        <v>0</v>
      </c>
      <c r="CR636" s="99">
        <v>0</v>
      </c>
      <c r="CS636" s="99">
        <v>0</v>
      </c>
      <c r="CT636" s="99">
        <v>0</v>
      </c>
      <c r="CU636" s="98">
        <v>26140.358345935001</v>
      </c>
      <c r="CV636" s="98">
        <v>21885.954218794999</v>
      </c>
      <c r="CW636" s="98">
        <v>4198303.6945571918</v>
      </c>
      <c r="CX636" s="98">
        <v>31970840.704055812</v>
      </c>
    </row>
    <row r="637" spans="1:102" x14ac:dyDescent="0.2">
      <c r="A637" s="98" t="s">
        <v>61</v>
      </c>
      <c r="B637" s="100">
        <v>39417</v>
      </c>
      <c r="C637" s="99">
        <v>45511.622833251997</v>
      </c>
      <c r="D637" s="99">
        <v>0</v>
      </c>
      <c r="E637" s="99">
        <v>19926.6273155212</v>
      </c>
      <c r="F637" s="99">
        <v>15109.662828922301</v>
      </c>
      <c r="G637" s="99">
        <v>636.36363036930595</v>
      </c>
      <c r="H637" s="99">
        <v>301.26335870102002</v>
      </c>
      <c r="I637" s="99">
        <v>0</v>
      </c>
      <c r="J637" s="99">
        <v>22230.281960964199</v>
      </c>
      <c r="K637" s="99">
        <v>0</v>
      </c>
      <c r="L637" s="99">
        <v>11328.885456919699</v>
      </c>
      <c r="M637" s="99">
        <v>26192.480568647399</v>
      </c>
      <c r="N637" s="99">
        <v>6085.1996558904602</v>
      </c>
      <c r="O637" s="99">
        <v>20556.449722766902</v>
      </c>
      <c r="P637" s="99">
        <v>0</v>
      </c>
      <c r="Q637" s="99">
        <v>3063.2226634323602</v>
      </c>
      <c r="R637" s="99">
        <v>706.27832197397902</v>
      </c>
      <c r="S637" s="99">
        <v>0</v>
      </c>
      <c r="T637" s="99">
        <v>252.225580781698</v>
      </c>
      <c r="U637" s="99">
        <v>26867.651370763801</v>
      </c>
      <c r="V637" s="99">
        <v>2436655.6022033701</v>
      </c>
      <c r="W637" s="99">
        <v>0</v>
      </c>
      <c r="X637" s="99">
        <v>1634941.61129761</v>
      </c>
      <c r="Y637" s="99">
        <v>1141555.2924194301</v>
      </c>
      <c r="Z637" s="99">
        <v>102811.402728081</v>
      </c>
      <c r="AA637" s="99">
        <v>41135.109665870703</v>
      </c>
      <c r="AB637" s="99">
        <v>0</v>
      </c>
      <c r="AC637" s="99">
        <v>7536456.4848632803</v>
      </c>
      <c r="AD637" s="99">
        <v>0</v>
      </c>
      <c r="AE637" s="99">
        <v>524541.32619476295</v>
      </c>
      <c r="AF637" s="99">
        <v>1231238.8894805899</v>
      </c>
      <c r="AG637" s="99">
        <v>1018359.50499725</v>
      </c>
      <c r="AH637" s="99">
        <v>971841.83118438697</v>
      </c>
      <c r="AI637" s="99">
        <v>0</v>
      </c>
      <c r="AJ637" s="99">
        <v>320090.26303482102</v>
      </c>
      <c r="AK637" s="99">
        <v>106209.110538483</v>
      </c>
      <c r="AL637" s="99">
        <v>0</v>
      </c>
      <c r="AM637" s="99">
        <v>36854.840013503999</v>
      </c>
      <c r="AN637" s="99">
        <v>8324049.8615722703</v>
      </c>
      <c r="AO637" s="99">
        <v>19343228.612792999</v>
      </c>
      <c r="AP637" s="99">
        <v>0</v>
      </c>
      <c r="AQ637" s="99">
        <v>12030539.8366699</v>
      </c>
      <c r="AR637" s="99">
        <v>8195791.0693359403</v>
      </c>
      <c r="AS637" s="99">
        <v>730668.19806671096</v>
      </c>
      <c r="AT637" s="99">
        <v>289285.08158493001</v>
      </c>
      <c r="AU637" s="99">
        <v>0</v>
      </c>
      <c r="AV637" s="99">
        <v>18366562.5935059</v>
      </c>
      <c r="AW637" s="99">
        <v>0</v>
      </c>
      <c r="AX637" s="99">
        <v>4312433.5222167997</v>
      </c>
      <c r="AY637" s="99">
        <v>9668051.0164794903</v>
      </c>
      <c r="AZ637" s="99">
        <v>7408718.1983032199</v>
      </c>
      <c r="BA637" s="99">
        <v>7579831.90380859</v>
      </c>
      <c r="BB637" s="99">
        <v>0</v>
      </c>
      <c r="BC637" s="99">
        <v>2388584.6663818401</v>
      </c>
      <c r="BD637" s="99">
        <v>753306.41213989304</v>
      </c>
      <c r="BE637" s="99">
        <v>0</v>
      </c>
      <c r="BF637" s="99">
        <v>264886.86082458502</v>
      </c>
      <c r="BG637" s="99">
        <v>20082540.338622998</v>
      </c>
      <c r="BH637" s="99">
        <v>4801341.3862915002</v>
      </c>
      <c r="BI637" s="99">
        <v>3759.3138080239301</v>
      </c>
      <c r="BJ637" s="99">
        <v>4359995.20458984</v>
      </c>
      <c r="BK637" s="99">
        <v>3205388.5757751502</v>
      </c>
      <c r="BL637" s="99">
        <v>0</v>
      </c>
      <c r="BM637" s="99">
        <v>30299.9242522717</v>
      </c>
      <c r="BN637" s="99">
        <v>0</v>
      </c>
      <c r="BO637" s="99">
        <v>0</v>
      </c>
      <c r="BP637" s="99">
        <v>0</v>
      </c>
      <c r="BQ637" s="99">
        <v>0</v>
      </c>
      <c r="BR637" s="99">
        <v>3322615.4415283198</v>
      </c>
      <c r="BS637" s="99">
        <v>3088872.1347351102</v>
      </c>
      <c r="BT637" s="99">
        <v>1473382.72229004</v>
      </c>
      <c r="BU637" s="99">
        <v>0</v>
      </c>
      <c r="BV637" s="99">
        <v>1294309.1618804899</v>
      </c>
      <c r="BW637" s="99">
        <v>90931.058893203706</v>
      </c>
      <c r="BX637" s="99">
        <v>0</v>
      </c>
      <c r="BY637" s="99">
        <v>0</v>
      </c>
      <c r="BZ637" s="99">
        <v>0</v>
      </c>
      <c r="CA637" s="99">
        <v>65409.179444312998</v>
      </c>
      <c r="CB637" s="99">
        <v>4074710.3222656301</v>
      </c>
      <c r="CC637" s="99">
        <v>31406601.934326202</v>
      </c>
      <c r="CD637" s="99">
        <v>9182827.8864746094</v>
      </c>
      <c r="CE637" s="99">
        <v>933.14607548713695</v>
      </c>
      <c r="CF637" s="99">
        <v>143852.29768180801</v>
      </c>
      <c r="CG637" s="99">
        <v>1017171.16136932</v>
      </c>
      <c r="CH637" s="99">
        <v>0</v>
      </c>
      <c r="CI637" s="99">
        <v>66343.353713035598</v>
      </c>
      <c r="CJ637" s="99">
        <v>4218197.4857177697</v>
      </c>
      <c r="CK637" s="99">
        <v>32430379.9377441</v>
      </c>
      <c r="CL637" s="99">
        <v>9272417.9865722694</v>
      </c>
      <c r="CM637" s="166">
        <v>93058.082449912996</v>
      </c>
      <c r="CN637" s="166">
        <v>12540918.3475342</v>
      </c>
      <c r="CO637" s="166">
        <v>52479923.453125</v>
      </c>
      <c r="CP637" s="99">
        <v>9272417.9865722694</v>
      </c>
      <c r="CQ637" s="99">
        <v>0</v>
      </c>
      <c r="CR637" s="99">
        <v>0</v>
      </c>
      <c r="CS637" s="99">
        <v>0</v>
      </c>
      <c r="CT637" s="99">
        <v>0</v>
      </c>
      <c r="CU637" s="98">
        <v>24866.727351506001</v>
      </c>
      <c r="CV637" s="98">
        <v>22597.940066233001</v>
      </c>
      <c r="CW637" s="98">
        <v>4218562.6199474381</v>
      </c>
      <c r="CX637" s="98">
        <v>32423773.095695522</v>
      </c>
    </row>
    <row r="638" spans="1:102" x14ac:dyDescent="0.2">
      <c r="A638" s="98" t="s">
        <v>61</v>
      </c>
      <c r="B638" s="100">
        <v>39508</v>
      </c>
      <c r="C638" s="99">
        <v>46123.234800338701</v>
      </c>
      <c r="D638" s="99">
        <v>0</v>
      </c>
      <c r="E638" s="99">
        <v>19616.794349670399</v>
      </c>
      <c r="F638" s="99">
        <v>15101.8045586348</v>
      </c>
      <c r="G638" s="99">
        <v>678.93186392635096</v>
      </c>
      <c r="H638" s="99">
        <v>269.08222772553597</v>
      </c>
      <c r="I638" s="99">
        <v>0</v>
      </c>
      <c r="J638" s="99">
        <v>23311.285858631101</v>
      </c>
      <c r="K638" s="99">
        <v>0</v>
      </c>
      <c r="L638" s="99">
        <v>11101.0415425301</v>
      </c>
      <c r="M638" s="99">
        <v>26289.707224369002</v>
      </c>
      <c r="N638" s="99">
        <v>6028.6553162336304</v>
      </c>
      <c r="O638" s="99">
        <v>20934.052214860902</v>
      </c>
      <c r="P638" s="99">
        <v>0</v>
      </c>
      <c r="Q638" s="99">
        <v>3064.14951714873</v>
      </c>
      <c r="R638" s="99">
        <v>733.19244781136501</v>
      </c>
      <c r="S638" s="99">
        <v>0</v>
      </c>
      <c r="T638" s="99">
        <v>246.15620752051501</v>
      </c>
      <c r="U638" s="99">
        <v>27317.5726628304</v>
      </c>
      <c r="V638" s="99">
        <v>2454744.9003295898</v>
      </c>
      <c r="W638" s="99">
        <v>0</v>
      </c>
      <c r="X638" s="99">
        <v>1597712.3522644001</v>
      </c>
      <c r="Y638" s="99">
        <v>1119516.23760986</v>
      </c>
      <c r="Z638" s="99">
        <v>106071.44230174999</v>
      </c>
      <c r="AA638" s="99">
        <v>35720.166932106004</v>
      </c>
      <c r="AB638" s="99">
        <v>0</v>
      </c>
      <c r="AC638" s="99">
        <v>8093018.12609863</v>
      </c>
      <c r="AD638" s="99">
        <v>0</v>
      </c>
      <c r="AE638" s="99">
        <v>510154.88436889602</v>
      </c>
      <c r="AF638" s="99">
        <v>1233884.4760742199</v>
      </c>
      <c r="AG638" s="99">
        <v>996877.81714630104</v>
      </c>
      <c r="AH638" s="99">
        <v>994307.91840362502</v>
      </c>
      <c r="AI638" s="99">
        <v>0</v>
      </c>
      <c r="AJ638" s="99">
        <v>317999.71868133498</v>
      </c>
      <c r="AK638" s="99">
        <v>107877.83691024801</v>
      </c>
      <c r="AL638" s="99">
        <v>0</v>
      </c>
      <c r="AM638" s="99">
        <v>35036.344946384401</v>
      </c>
      <c r="AN638" s="99">
        <v>8431516.8355712909</v>
      </c>
      <c r="AO638" s="99">
        <v>19686103.6254883</v>
      </c>
      <c r="AP638" s="99">
        <v>0</v>
      </c>
      <c r="AQ638" s="99">
        <v>11955631.150756801</v>
      </c>
      <c r="AR638" s="99">
        <v>8209706.16259766</v>
      </c>
      <c r="AS638" s="99">
        <v>768782.79565429699</v>
      </c>
      <c r="AT638" s="99">
        <v>258195.12693214399</v>
      </c>
      <c r="AU638" s="99">
        <v>0</v>
      </c>
      <c r="AV638" s="99">
        <v>19155568.996582001</v>
      </c>
      <c r="AW638" s="99">
        <v>0</v>
      </c>
      <c r="AX638" s="99">
        <v>4267599.1973266602</v>
      </c>
      <c r="AY638" s="99">
        <v>9784324.2283935491</v>
      </c>
      <c r="AZ638" s="99">
        <v>7355885.9624633798</v>
      </c>
      <c r="BA638" s="99">
        <v>7828980.8194580097</v>
      </c>
      <c r="BB638" s="99">
        <v>0</v>
      </c>
      <c r="BC638" s="99">
        <v>2406205.51062012</v>
      </c>
      <c r="BD638" s="99">
        <v>776369.07691192604</v>
      </c>
      <c r="BE638" s="99">
        <v>0</v>
      </c>
      <c r="BF638" s="99">
        <v>256598.74391746501</v>
      </c>
      <c r="BG638" s="99">
        <v>20628938.581298798</v>
      </c>
      <c r="BH638" s="99">
        <v>4496197.92333984</v>
      </c>
      <c r="BI638" s="99">
        <v>1747.63737371564</v>
      </c>
      <c r="BJ638" s="99">
        <v>3996716.8193054199</v>
      </c>
      <c r="BK638" s="99">
        <v>2895319.5793151902</v>
      </c>
      <c r="BL638" s="99">
        <v>0</v>
      </c>
      <c r="BM638" s="99">
        <v>28639.414383173</v>
      </c>
      <c r="BN638" s="99">
        <v>0</v>
      </c>
      <c r="BO638" s="99">
        <v>0</v>
      </c>
      <c r="BP638" s="99">
        <v>0</v>
      </c>
      <c r="BQ638" s="99">
        <v>0</v>
      </c>
      <c r="BR638" s="99">
        <v>3039405.31817627</v>
      </c>
      <c r="BS638" s="99">
        <v>2755015.7969665499</v>
      </c>
      <c r="BT638" s="99">
        <v>1524525.32090759</v>
      </c>
      <c r="BU638" s="99">
        <v>0</v>
      </c>
      <c r="BV638" s="99">
        <v>1171449.3039092999</v>
      </c>
      <c r="BW638" s="99">
        <v>93788.306081771894</v>
      </c>
      <c r="BX638" s="99">
        <v>0</v>
      </c>
      <c r="BY638" s="99">
        <v>0</v>
      </c>
      <c r="BZ638" s="99">
        <v>0</v>
      </c>
      <c r="CA638" s="99">
        <v>65694.291726112395</v>
      </c>
      <c r="CB638" s="99">
        <v>4040335.52661133</v>
      </c>
      <c r="CC638" s="99">
        <v>31610966.852783199</v>
      </c>
      <c r="CD638" s="99">
        <v>8469214.7907714806</v>
      </c>
      <c r="CE638" s="99">
        <v>950.51374428719305</v>
      </c>
      <c r="CF638" s="99">
        <v>142827.44775009199</v>
      </c>
      <c r="CG638" s="99">
        <v>1034894.74267578</v>
      </c>
      <c r="CH638" s="99">
        <v>0</v>
      </c>
      <c r="CI638" s="99">
        <v>66640.055849075303</v>
      </c>
      <c r="CJ638" s="99">
        <v>4183255.7427673298</v>
      </c>
      <c r="CK638" s="99">
        <v>32642835.4213867</v>
      </c>
      <c r="CL638" s="99">
        <v>8563356.3037109394</v>
      </c>
      <c r="CM638" s="166">
        <v>93761.305584907503</v>
      </c>
      <c r="CN638" s="166">
        <v>12612158.360595699</v>
      </c>
      <c r="CO638" s="166">
        <v>53253527.765625</v>
      </c>
      <c r="CP638" s="99">
        <v>8563356.3037109394</v>
      </c>
      <c r="CQ638" s="99">
        <v>0</v>
      </c>
      <c r="CR638" s="99">
        <v>0</v>
      </c>
      <c r="CS638" s="99">
        <v>0</v>
      </c>
      <c r="CT638" s="99">
        <v>0</v>
      </c>
      <c r="CU638" s="98">
        <v>23821.764819975</v>
      </c>
      <c r="CV638" s="98">
        <v>23869.535915593999</v>
      </c>
      <c r="CW638" s="98">
        <v>4183162.974361422</v>
      </c>
      <c r="CX638" s="98">
        <v>32645861.595458981</v>
      </c>
    </row>
    <row r="639" spans="1:102" x14ac:dyDescent="0.2">
      <c r="A639" s="98" t="s">
        <v>61</v>
      </c>
      <c r="B639" s="100">
        <v>39600</v>
      </c>
      <c r="C639" s="99">
        <v>46745.524580478697</v>
      </c>
      <c r="D639" s="99">
        <v>0</v>
      </c>
      <c r="E639" s="99">
        <v>19211.662054061901</v>
      </c>
      <c r="F639" s="99">
        <v>14869.930037379299</v>
      </c>
      <c r="G639" s="99">
        <v>727.80464874952997</v>
      </c>
      <c r="H639" s="99">
        <v>241.16730034351301</v>
      </c>
      <c r="I639" s="99">
        <v>0</v>
      </c>
      <c r="J639" s="99">
        <v>24256.737532138799</v>
      </c>
      <c r="K639" s="99">
        <v>0</v>
      </c>
      <c r="L639" s="99">
        <v>11017.4870449305</v>
      </c>
      <c r="M639" s="99">
        <v>26389.416392326399</v>
      </c>
      <c r="N639" s="99">
        <v>5959.8195183873204</v>
      </c>
      <c r="O639" s="99">
        <v>21261.247316598899</v>
      </c>
      <c r="P639" s="99">
        <v>0</v>
      </c>
      <c r="Q639" s="99">
        <v>3060.9403818845699</v>
      </c>
      <c r="R639" s="99">
        <v>754.81253912299906</v>
      </c>
      <c r="S639" s="99">
        <v>0</v>
      </c>
      <c r="T639" s="99">
        <v>247.220950696617</v>
      </c>
      <c r="U639" s="99">
        <v>27497.115927457799</v>
      </c>
      <c r="V639" s="99">
        <v>2481905.2564697298</v>
      </c>
      <c r="W639" s="99">
        <v>0</v>
      </c>
      <c r="X639" s="99">
        <v>1539965.5513458301</v>
      </c>
      <c r="Y639" s="99">
        <v>1101205.4667511</v>
      </c>
      <c r="Z639" s="99">
        <v>111540.276101112</v>
      </c>
      <c r="AA639" s="99">
        <v>32840.585847377799</v>
      </c>
      <c r="AB639" s="99">
        <v>0</v>
      </c>
      <c r="AC639" s="99">
        <v>8135593.2540893601</v>
      </c>
      <c r="AD639" s="99">
        <v>0</v>
      </c>
      <c r="AE639" s="99">
        <v>504648.684558868</v>
      </c>
      <c r="AF639" s="99">
        <v>1233949.6458740199</v>
      </c>
      <c r="AG639" s="99">
        <v>975982.63397979701</v>
      </c>
      <c r="AH639" s="99">
        <v>1004759.31361389</v>
      </c>
      <c r="AI639" s="99">
        <v>0</v>
      </c>
      <c r="AJ639" s="99">
        <v>312303.34376144398</v>
      </c>
      <c r="AK639" s="99">
        <v>110029.445858002</v>
      </c>
      <c r="AL639" s="99">
        <v>0</v>
      </c>
      <c r="AM639" s="99">
        <v>35345.838295936599</v>
      </c>
      <c r="AN639" s="99">
        <v>8574685.7410888709</v>
      </c>
      <c r="AO639" s="99">
        <v>20063228.171875</v>
      </c>
      <c r="AP639" s="99">
        <v>0</v>
      </c>
      <c r="AQ639" s="99">
        <v>11671531.6282959</v>
      </c>
      <c r="AR639" s="99">
        <v>8086993.4956054697</v>
      </c>
      <c r="AS639" s="99">
        <v>816672.86089324998</v>
      </c>
      <c r="AT639" s="99">
        <v>241106.09017372099</v>
      </c>
      <c r="AU639" s="99">
        <v>0</v>
      </c>
      <c r="AV639" s="99">
        <v>20150948.1088867</v>
      </c>
      <c r="AW639" s="99">
        <v>0</v>
      </c>
      <c r="AX639" s="99">
        <v>4260168.1400146503</v>
      </c>
      <c r="AY639" s="99">
        <v>9901039.9294433594</v>
      </c>
      <c r="AZ639" s="99">
        <v>7247810.8175659198</v>
      </c>
      <c r="BA639" s="99">
        <v>8003147.5451660203</v>
      </c>
      <c r="BB639" s="99">
        <v>0</v>
      </c>
      <c r="BC639" s="99">
        <v>2379064.8177795401</v>
      </c>
      <c r="BD639" s="99">
        <v>800003.95720672596</v>
      </c>
      <c r="BE639" s="99">
        <v>0</v>
      </c>
      <c r="BF639" s="99">
        <v>266527.47312164301</v>
      </c>
      <c r="BG639" s="99">
        <v>21267268.533203099</v>
      </c>
      <c r="BH639" s="99">
        <v>4630726.6682739304</v>
      </c>
      <c r="BI639" s="99">
        <v>10566.2383182049</v>
      </c>
      <c r="BJ639" s="99">
        <v>3886030.4818420401</v>
      </c>
      <c r="BK639" s="99">
        <v>2838069.31558228</v>
      </c>
      <c r="BL639" s="99">
        <v>0</v>
      </c>
      <c r="BM639" s="99">
        <v>26771.993552446402</v>
      </c>
      <c r="BN639" s="99">
        <v>0</v>
      </c>
      <c r="BO639" s="99">
        <v>0</v>
      </c>
      <c r="BP639" s="99">
        <v>0</v>
      </c>
      <c r="BQ639" s="99">
        <v>0</v>
      </c>
      <c r="BR639" s="99">
        <v>3044150.7726745601</v>
      </c>
      <c r="BS639" s="99">
        <v>2707687.0699157701</v>
      </c>
      <c r="BT639" s="99">
        <v>1558227.0012054399</v>
      </c>
      <c r="BU639" s="99">
        <v>0</v>
      </c>
      <c r="BV639" s="99">
        <v>1161406.2856140099</v>
      </c>
      <c r="BW639" s="99">
        <v>95996.259871482805</v>
      </c>
      <c r="BX639" s="99">
        <v>0</v>
      </c>
      <c r="BY639" s="99">
        <v>0</v>
      </c>
      <c r="BZ639" s="99">
        <v>0</v>
      </c>
      <c r="CA639" s="99">
        <v>66045.321371078506</v>
      </c>
      <c r="CB639" s="99">
        <v>4018805.3551940899</v>
      </c>
      <c r="CC639" s="99">
        <v>31734809.567138702</v>
      </c>
      <c r="CD639" s="99">
        <v>8513021.7320556603</v>
      </c>
      <c r="CE639" s="99">
        <v>972.91121169924702</v>
      </c>
      <c r="CF639" s="99">
        <v>143756.110204697</v>
      </c>
      <c r="CG639" s="99">
        <v>1055152.6606292699</v>
      </c>
      <c r="CH639" s="99">
        <v>0</v>
      </c>
      <c r="CI639" s="99">
        <v>67028.592879295305</v>
      </c>
      <c r="CJ639" s="99">
        <v>4162860.1493530301</v>
      </c>
      <c r="CK639" s="99">
        <v>32789667.658447299</v>
      </c>
      <c r="CL639" s="99">
        <v>8608804.828125</v>
      </c>
      <c r="CM639" s="166">
        <v>94333.913207054095</v>
      </c>
      <c r="CN639" s="166">
        <v>12733463.7032471</v>
      </c>
      <c r="CO639" s="166">
        <v>53926869.525390603</v>
      </c>
      <c r="CP639" s="99">
        <v>8608804.828125</v>
      </c>
      <c r="CQ639" s="99">
        <v>0</v>
      </c>
      <c r="CR639" s="99">
        <v>0</v>
      </c>
      <c r="CS639" s="99">
        <v>0</v>
      </c>
      <c r="CT639" s="99">
        <v>0</v>
      </c>
      <c r="CU639" s="98">
        <v>22737.059330749002</v>
      </c>
      <c r="CV639" s="98">
        <v>24826.951892789999</v>
      </c>
      <c r="CW639" s="98">
        <v>4162561.4653987871</v>
      </c>
      <c r="CX639" s="98">
        <v>32789962.22776797</v>
      </c>
    </row>
    <row r="640" spans="1:102" x14ac:dyDescent="0.2">
      <c r="A640" s="98" t="s">
        <v>61</v>
      </c>
      <c r="B640" s="100">
        <v>39692</v>
      </c>
      <c r="C640" s="99">
        <v>47497.135773181901</v>
      </c>
      <c r="D640" s="99">
        <v>0</v>
      </c>
      <c r="E640" s="99">
        <v>18611.502816915501</v>
      </c>
      <c r="F640" s="99">
        <v>14583.5113173723</v>
      </c>
      <c r="G640" s="99">
        <v>767.19097924977495</v>
      </c>
      <c r="H640" s="99">
        <v>206.62960958853401</v>
      </c>
      <c r="I640" s="99">
        <v>0</v>
      </c>
      <c r="J640" s="99">
        <v>25071.035429000902</v>
      </c>
      <c r="K640" s="99">
        <v>0</v>
      </c>
      <c r="L640" s="99">
        <v>10681.275090456</v>
      </c>
      <c r="M640" s="99">
        <v>26409.445723772002</v>
      </c>
      <c r="N640" s="99">
        <v>5878.8147590756398</v>
      </c>
      <c r="O640" s="99">
        <v>21610.218393802599</v>
      </c>
      <c r="P640" s="99">
        <v>0</v>
      </c>
      <c r="Q640" s="99">
        <v>3009.3324468433898</v>
      </c>
      <c r="R640" s="99">
        <v>759.86949460953497</v>
      </c>
      <c r="S640" s="99">
        <v>0</v>
      </c>
      <c r="T640" s="99">
        <v>236.42728427238799</v>
      </c>
      <c r="U640" s="99">
        <v>27827.3585307598</v>
      </c>
      <c r="V640" s="99">
        <v>2525898.1989440899</v>
      </c>
      <c r="W640" s="99">
        <v>0</v>
      </c>
      <c r="X640" s="99">
        <v>1486255.4731903099</v>
      </c>
      <c r="Y640" s="99">
        <v>1061781.22685242</v>
      </c>
      <c r="Z640" s="99">
        <v>116653.560948372</v>
      </c>
      <c r="AA640" s="99">
        <v>27048.499483346899</v>
      </c>
      <c r="AB640" s="99">
        <v>0</v>
      </c>
      <c r="AC640" s="99">
        <v>8362173.4773559598</v>
      </c>
      <c r="AD640" s="99">
        <v>0</v>
      </c>
      <c r="AE640" s="99">
        <v>485277.92440795898</v>
      </c>
      <c r="AF640" s="99">
        <v>1232652.4114532501</v>
      </c>
      <c r="AG640" s="99">
        <v>958382.98358917201</v>
      </c>
      <c r="AH640" s="99">
        <v>1016983.9755249</v>
      </c>
      <c r="AI640" s="99">
        <v>0</v>
      </c>
      <c r="AJ640" s="99">
        <v>303907.75485992403</v>
      </c>
      <c r="AK640" s="99">
        <v>108396.570389748</v>
      </c>
      <c r="AL640" s="99">
        <v>0</v>
      </c>
      <c r="AM640" s="99">
        <v>34020.822659969301</v>
      </c>
      <c r="AN640" s="99">
        <v>8676215.1243896503</v>
      </c>
      <c r="AO640" s="99">
        <v>20602243.271484401</v>
      </c>
      <c r="AP640" s="99">
        <v>0</v>
      </c>
      <c r="AQ640" s="99">
        <v>11281299.2966309</v>
      </c>
      <c r="AR640" s="99">
        <v>7890183.67932129</v>
      </c>
      <c r="AS640" s="99">
        <v>873301.90721893299</v>
      </c>
      <c r="AT640" s="99">
        <v>199912.18383598301</v>
      </c>
      <c r="AU640" s="99">
        <v>0</v>
      </c>
      <c r="AV640" s="99">
        <v>20783673.580322299</v>
      </c>
      <c r="AW640" s="99">
        <v>0</v>
      </c>
      <c r="AX640" s="99">
        <v>4105532.0671691899</v>
      </c>
      <c r="AY640" s="99">
        <v>9984809.3939209003</v>
      </c>
      <c r="AZ640" s="99">
        <v>7164389.6165161096</v>
      </c>
      <c r="BA640" s="99">
        <v>8163912.85046387</v>
      </c>
      <c r="BB640" s="99">
        <v>0</v>
      </c>
      <c r="BC640" s="99">
        <v>2317259.7509765602</v>
      </c>
      <c r="BD640" s="99">
        <v>802491.43978118896</v>
      </c>
      <c r="BE640" s="99">
        <v>0</v>
      </c>
      <c r="BF640" s="99">
        <v>256767.609951019</v>
      </c>
      <c r="BG640" s="99">
        <v>21739233.832031298</v>
      </c>
      <c r="BH640" s="99">
        <v>4726360.4673461895</v>
      </c>
      <c r="BI640" s="99">
        <v>50359.204038620002</v>
      </c>
      <c r="BJ640" s="99">
        <v>3728594.66479492</v>
      </c>
      <c r="BK640" s="99">
        <v>2748379.9169616699</v>
      </c>
      <c r="BL640" s="99">
        <v>0</v>
      </c>
      <c r="BM640" s="99">
        <v>21766.541767835599</v>
      </c>
      <c r="BN640" s="99">
        <v>0</v>
      </c>
      <c r="BO640" s="99">
        <v>0</v>
      </c>
      <c r="BP640" s="99">
        <v>0</v>
      </c>
      <c r="BQ640" s="99">
        <v>0</v>
      </c>
      <c r="BR640" s="99">
        <v>3069077.8832702599</v>
      </c>
      <c r="BS640" s="99">
        <v>2671417.36181641</v>
      </c>
      <c r="BT640" s="99">
        <v>1589206.7685394301</v>
      </c>
      <c r="BU640" s="99">
        <v>0</v>
      </c>
      <c r="BV640" s="99">
        <v>1144718.5662841799</v>
      </c>
      <c r="BW640" s="99">
        <v>94850.042559623704</v>
      </c>
      <c r="BX640" s="99">
        <v>0</v>
      </c>
      <c r="BY640" s="99">
        <v>0</v>
      </c>
      <c r="BZ640" s="99">
        <v>0</v>
      </c>
      <c r="CA640" s="99">
        <v>66112.584400177002</v>
      </c>
      <c r="CB640" s="99">
        <v>4006948.4145202599</v>
      </c>
      <c r="CC640" s="99">
        <v>31810402.923339799</v>
      </c>
      <c r="CD640" s="99">
        <v>8461158.5521240197</v>
      </c>
      <c r="CE640" s="99">
        <v>974.06586595624697</v>
      </c>
      <c r="CF640" s="99">
        <v>143594.753396988</v>
      </c>
      <c r="CG640" s="99">
        <v>1072267.30711365</v>
      </c>
      <c r="CH640" s="99">
        <v>0</v>
      </c>
      <c r="CI640" s="99">
        <v>67076.694253921494</v>
      </c>
      <c r="CJ640" s="99">
        <v>4149987.3113403302</v>
      </c>
      <c r="CK640" s="99">
        <v>32875312.6960449</v>
      </c>
      <c r="CL640" s="99">
        <v>8557815.2900390606</v>
      </c>
      <c r="CM640" s="166">
        <v>94711.622476577802</v>
      </c>
      <c r="CN640" s="166">
        <v>12825090.361572299</v>
      </c>
      <c r="CO640" s="166">
        <v>54582455.083984397</v>
      </c>
      <c r="CP640" s="99">
        <v>8557815.2900390606</v>
      </c>
      <c r="CQ640" s="99">
        <v>0</v>
      </c>
      <c r="CR640" s="99">
        <v>0</v>
      </c>
      <c r="CS640" s="99">
        <v>0</v>
      </c>
      <c r="CT640" s="99">
        <v>0</v>
      </c>
      <c r="CU640" s="98">
        <v>21571.296597799999</v>
      </c>
      <c r="CV640" s="98">
        <v>25675.121000581999</v>
      </c>
      <c r="CW640" s="98">
        <v>4150543.1679172479</v>
      </c>
      <c r="CX640" s="98">
        <v>32882670.23045345</v>
      </c>
    </row>
    <row r="641" spans="1:102" x14ac:dyDescent="0.2">
      <c r="A641" s="98" t="s">
        <v>61</v>
      </c>
      <c r="B641" s="100">
        <v>39783</v>
      </c>
      <c r="C641" s="99">
        <v>47888.334430217699</v>
      </c>
      <c r="D641" s="99">
        <v>0</v>
      </c>
      <c r="E641" s="99">
        <v>17964.713730573701</v>
      </c>
      <c r="F641" s="99">
        <v>14188.908677101101</v>
      </c>
      <c r="G641" s="99">
        <v>805.67266049236105</v>
      </c>
      <c r="H641" s="99">
        <v>185.59141944348801</v>
      </c>
      <c r="I641" s="99">
        <v>0</v>
      </c>
      <c r="J641" s="99">
        <v>25748.065808773001</v>
      </c>
      <c r="K641" s="99">
        <v>0</v>
      </c>
      <c r="L641" s="99">
        <v>10303.892265677499</v>
      </c>
      <c r="M641" s="99">
        <v>26411.6453323364</v>
      </c>
      <c r="N641" s="99">
        <v>5803.3842453956604</v>
      </c>
      <c r="O641" s="99">
        <v>21729.7162733078</v>
      </c>
      <c r="P641" s="99">
        <v>0</v>
      </c>
      <c r="Q641" s="99">
        <v>3004.0510260164701</v>
      </c>
      <c r="R641" s="99">
        <v>781.438245147467</v>
      </c>
      <c r="S641" s="99">
        <v>0</v>
      </c>
      <c r="T641" s="99">
        <v>224.241918373853</v>
      </c>
      <c r="U641" s="99">
        <v>28066.936818838101</v>
      </c>
      <c r="V641" s="99">
        <v>2553347.9122619601</v>
      </c>
      <c r="W641" s="99">
        <v>0</v>
      </c>
      <c r="X641" s="99">
        <v>1440804.7225341799</v>
      </c>
      <c r="Y641" s="99">
        <v>1042465.52853394</v>
      </c>
      <c r="Z641" s="99">
        <v>117550.045760155</v>
      </c>
      <c r="AA641" s="99">
        <v>23073.576508283601</v>
      </c>
      <c r="AB641" s="99">
        <v>0</v>
      </c>
      <c r="AC641" s="99">
        <v>8373330.6544799795</v>
      </c>
      <c r="AD641" s="99">
        <v>0</v>
      </c>
      <c r="AE641" s="99">
        <v>471747.39811706502</v>
      </c>
      <c r="AF641" s="99">
        <v>1231121.82427979</v>
      </c>
      <c r="AG641" s="99">
        <v>944354.87490844703</v>
      </c>
      <c r="AH641" s="99">
        <v>1022433.59873199</v>
      </c>
      <c r="AI641" s="99">
        <v>0</v>
      </c>
      <c r="AJ641" s="99">
        <v>308841.415542603</v>
      </c>
      <c r="AK641" s="99">
        <v>107475.260188103</v>
      </c>
      <c r="AL641" s="99">
        <v>0</v>
      </c>
      <c r="AM641" s="99">
        <v>31292.1048827171</v>
      </c>
      <c r="AN641" s="99">
        <v>8751175.2750244103</v>
      </c>
      <c r="AO641" s="99">
        <v>20967260.967041001</v>
      </c>
      <c r="AP641" s="99">
        <v>0</v>
      </c>
      <c r="AQ641" s="99">
        <v>10959086.623168901</v>
      </c>
      <c r="AR641" s="99">
        <v>7725942.66223145</v>
      </c>
      <c r="AS641" s="99">
        <v>874844.04261779797</v>
      </c>
      <c r="AT641" s="99">
        <v>170053.93490028399</v>
      </c>
      <c r="AU641" s="99">
        <v>0</v>
      </c>
      <c r="AV641" s="99">
        <v>21365335.285888702</v>
      </c>
      <c r="AW641" s="99">
        <v>0</v>
      </c>
      <c r="AX641" s="99">
        <v>4059337.62078857</v>
      </c>
      <c r="AY641" s="99">
        <v>10060759.3597412</v>
      </c>
      <c r="AZ641" s="99">
        <v>7078876.3306884803</v>
      </c>
      <c r="BA641" s="99">
        <v>8272426.5648803702</v>
      </c>
      <c r="BB641" s="99">
        <v>0</v>
      </c>
      <c r="BC641" s="99">
        <v>2356813.7493896498</v>
      </c>
      <c r="BD641" s="99">
        <v>799649.15320587205</v>
      </c>
      <c r="BE641" s="99">
        <v>0</v>
      </c>
      <c r="BF641" s="99">
        <v>235816.75859069801</v>
      </c>
      <c r="BG641" s="99">
        <v>22207481.189453099</v>
      </c>
      <c r="BH641" s="99">
        <v>4876829.0999145498</v>
      </c>
      <c r="BI641" s="99">
        <v>142337.12667083699</v>
      </c>
      <c r="BJ641" s="99">
        <v>3619060.7242431599</v>
      </c>
      <c r="BK641" s="99">
        <v>2691868.6659240699</v>
      </c>
      <c r="BL641" s="99">
        <v>0</v>
      </c>
      <c r="BM641" s="99">
        <v>17945.696805715601</v>
      </c>
      <c r="BN641" s="99">
        <v>0</v>
      </c>
      <c r="BO641" s="99">
        <v>0</v>
      </c>
      <c r="BP641" s="99">
        <v>0</v>
      </c>
      <c r="BQ641" s="99">
        <v>0</v>
      </c>
      <c r="BR641" s="99">
        <v>3110320.0681457501</v>
      </c>
      <c r="BS641" s="99">
        <v>2636101.0811157199</v>
      </c>
      <c r="BT641" s="99">
        <v>1613618.78759766</v>
      </c>
      <c r="BU641" s="99">
        <v>0</v>
      </c>
      <c r="BV641" s="99">
        <v>1151536.2506866499</v>
      </c>
      <c r="BW641" s="99">
        <v>94347.846481323199</v>
      </c>
      <c r="BX641" s="99">
        <v>0</v>
      </c>
      <c r="BY641" s="99">
        <v>0</v>
      </c>
      <c r="BZ641" s="99">
        <v>0</v>
      </c>
      <c r="CA641" s="99">
        <v>65815.523064613299</v>
      </c>
      <c r="CB641" s="99">
        <v>3978963.9160461398</v>
      </c>
      <c r="CC641" s="99">
        <v>31828994.654785201</v>
      </c>
      <c r="CD641" s="99">
        <v>8513729.8614502009</v>
      </c>
      <c r="CE641" s="99">
        <v>984.18377386778604</v>
      </c>
      <c r="CF641" s="99">
        <v>140376.22931671099</v>
      </c>
      <c r="CG641" s="99">
        <v>1039776.6238327</v>
      </c>
      <c r="CH641" s="99">
        <v>0</v>
      </c>
      <c r="CI641" s="99">
        <v>66806.265134811401</v>
      </c>
      <c r="CJ641" s="99">
        <v>4118452.3449706999</v>
      </c>
      <c r="CK641" s="99">
        <v>32876088.113281298</v>
      </c>
      <c r="CL641" s="99">
        <v>8607276.6657714806</v>
      </c>
      <c r="CM641" s="166">
        <v>94736.949282646194</v>
      </c>
      <c r="CN641" s="166">
        <v>12880294.7431641</v>
      </c>
      <c r="CO641" s="166">
        <v>55048955.809570298</v>
      </c>
      <c r="CP641" s="99">
        <v>8607276.6657714806</v>
      </c>
      <c r="CQ641" s="99">
        <v>0</v>
      </c>
      <c r="CR641" s="99">
        <v>0</v>
      </c>
      <c r="CS641" s="99">
        <v>0</v>
      </c>
      <c r="CT641" s="99">
        <v>0</v>
      </c>
      <c r="CU641" s="98">
        <v>20480.881098621001</v>
      </c>
      <c r="CV641" s="98">
        <v>26288.447135819999</v>
      </c>
      <c r="CW641" s="98">
        <v>4119340.1453628507</v>
      </c>
      <c r="CX641" s="98">
        <v>32868771.2786179</v>
      </c>
    </row>
    <row r="642" spans="1:102" x14ac:dyDescent="0.2">
      <c r="A642" s="98" t="s">
        <v>61</v>
      </c>
      <c r="B642" s="100">
        <v>39873</v>
      </c>
      <c r="C642" s="99">
        <v>48666.355409145399</v>
      </c>
      <c r="D642" s="99">
        <v>0</v>
      </c>
      <c r="E642" s="99">
        <v>17319.621378421802</v>
      </c>
      <c r="F642" s="99">
        <v>13833.7856724262</v>
      </c>
      <c r="G642" s="99">
        <v>862.55675203353201</v>
      </c>
      <c r="H642" s="99">
        <v>151.423722017556</v>
      </c>
      <c r="I642" s="99">
        <v>0</v>
      </c>
      <c r="J642" s="99">
        <v>26421.143038749698</v>
      </c>
      <c r="K642" s="99">
        <v>0</v>
      </c>
      <c r="L642" s="99">
        <v>10104.123598814</v>
      </c>
      <c r="M642" s="99">
        <v>26537.863728523302</v>
      </c>
      <c r="N642" s="99">
        <v>5711.1512979269</v>
      </c>
      <c r="O642" s="99">
        <v>22041.5853538513</v>
      </c>
      <c r="P642" s="99">
        <v>0</v>
      </c>
      <c r="Q642" s="99">
        <v>3009.4104719758002</v>
      </c>
      <c r="R642" s="99">
        <v>813.98625688999903</v>
      </c>
      <c r="S642" s="99">
        <v>0</v>
      </c>
      <c r="T642" s="99">
        <v>226.06709602288899</v>
      </c>
      <c r="U642" s="99">
        <v>28294.160554409002</v>
      </c>
      <c r="V642" s="99">
        <v>2571510.3316040002</v>
      </c>
      <c r="W642" s="99">
        <v>0</v>
      </c>
      <c r="X642" s="99">
        <v>1375712.59713745</v>
      </c>
      <c r="Y642" s="99">
        <v>1012626.83180237</v>
      </c>
      <c r="Z642" s="99">
        <v>123196.859940529</v>
      </c>
      <c r="AA642" s="99">
        <v>19719.8081538677</v>
      </c>
      <c r="AB642" s="99">
        <v>0</v>
      </c>
      <c r="AC642" s="99">
        <v>8633124.8067627009</v>
      </c>
      <c r="AD642" s="99">
        <v>0</v>
      </c>
      <c r="AE642" s="99">
        <v>460942.10713195801</v>
      </c>
      <c r="AF642" s="99">
        <v>1226249.68041992</v>
      </c>
      <c r="AG642" s="99">
        <v>926467.93454742397</v>
      </c>
      <c r="AH642" s="99">
        <v>1032200.87451935</v>
      </c>
      <c r="AI642" s="99">
        <v>0</v>
      </c>
      <c r="AJ642" s="99">
        <v>304789.97606277501</v>
      </c>
      <c r="AK642" s="99">
        <v>112588.23352527599</v>
      </c>
      <c r="AL642" s="99">
        <v>0</v>
      </c>
      <c r="AM642" s="99">
        <v>31095.448936700799</v>
      </c>
      <c r="AN642" s="99">
        <v>8874067.6864013709</v>
      </c>
      <c r="AO642" s="99">
        <v>21279122.059570301</v>
      </c>
      <c r="AP642" s="99">
        <v>0</v>
      </c>
      <c r="AQ642" s="99">
        <v>10441360.4136963</v>
      </c>
      <c r="AR642" s="99">
        <v>7437528.2265625</v>
      </c>
      <c r="AS642" s="99">
        <v>917051.90338134801</v>
      </c>
      <c r="AT642" s="99">
        <v>146101.90776062</v>
      </c>
      <c r="AU642" s="99">
        <v>0</v>
      </c>
      <c r="AV642" s="99">
        <v>21933335.646972701</v>
      </c>
      <c r="AW642" s="99">
        <v>0</v>
      </c>
      <c r="AX642" s="99">
        <v>3999557.7734680199</v>
      </c>
      <c r="AY642" s="99">
        <v>10079656.7266846</v>
      </c>
      <c r="AZ642" s="99">
        <v>6939187.6916503897</v>
      </c>
      <c r="BA642" s="99">
        <v>8423924.2266845703</v>
      </c>
      <c r="BB642" s="99">
        <v>0</v>
      </c>
      <c r="BC642" s="99">
        <v>2337699.6422424298</v>
      </c>
      <c r="BD642" s="99">
        <v>832307.81169128395</v>
      </c>
      <c r="BE642" s="99">
        <v>0</v>
      </c>
      <c r="BF642" s="99">
        <v>234084.63202667201</v>
      </c>
      <c r="BG642" s="99">
        <v>22558790.887451202</v>
      </c>
      <c r="BH642" s="99">
        <v>4946316.96801758</v>
      </c>
      <c r="BI642" s="99">
        <v>0</v>
      </c>
      <c r="BJ642" s="99">
        <v>3546988.3671875</v>
      </c>
      <c r="BK642" s="99">
        <v>2599971.9378967299</v>
      </c>
      <c r="BL642" s="99">
        <v>0</v>
      </c>
      <c r="BM642" s="99">
        <v>16731.618193388</v>
      </c>
      <c r="BN642" s="99">
        <v>0</v>
      </c>
      <c r="BO642" s="99">
        <v>0</v>
      </c>
      <c r="BP642" s="99">
        <v>0</v>
      </c>
      <c r="BQ642" s="99">
        <v>0</v>
      </c>
      <c r="BR642" s="99">
        <v>3092061.34051514</v>
      </c>
      <c r="BS642" s="99">
        <v>2579033.55999756</v>
      </c>
      <c r="BT642" s="99">
        <v>1639574.2218170201</v>
      </c>
      <c r="BU642" s="99">
        <v>0</v>
      </c>
      <c r="BV642" s="99">
        <v>1151825.21211243</v>
      </c>
      <c r="BW642" s="99">
        <v>98762.731370925903</v>
      </c>
      <c r="BX642" s="99">
        <v>0</v>
      </c>
      <c r="BY642" s="99">
        <v>0</v>
      </c>
      <c r="BZ642" s="99">
        <v>0</v>
      </c>
      <c r="CA642" s="99">
        <v>65922.642491340594</v>
      </c>
      <c r="CB642" s="99">
        <v>3959670.4453430199</v>
      </c>
      <c r="CC642" s="99">
        <v>31851972.028564502</v>
      </c>
      <c r="CD642" s="99">
        <v>8462265.5074462909</v>
      </c>
      <c r="CE642" s="99">
        <v>1018.12995838374</v>
      </c>
      <c r="CF642" s="99">
        <v>142355.97795105001</v>
      </c>
      <c r="CG642" s="99">
        <v>1057543.7928772001</v>
      </c>
      <c r="CH642" s="99">
        <v>0</v>
      </c>
      <c r="CI642" s="99">
        <v>66932.098774910002</v>
      </c>
      <c r="CJ642" s="99">
        <v>4103277.1915893601</v>
      </c>
      <c r="CK642" s="99">
        <v>32915033.642089799</v>
      </c>
      <c r="CL642" s="99">
        <v>8562270.9486084003</v>
      </c>
      <c r="CM642" s="166">
        <v>95019.415944099397</v>
      </c>
      <c r="CN642" s="166">
        <v>12978292.7738037</v>
      </c>
      <c r="CO642" s="166">
        <v>55448961.605957001</v>
      </c>
      <c r="CP642" s="99">
        <v>8562270.9486084003</v>
      </c>
      <c r="CQ642" s="99">
        <v>0</v>
      </c>
      <c r="CR642" s="99">
        <v>0</v>
      </c>
      <c r="CS642" s="99">
        <v>0</v>
      </c>
      <c r="CT642" s="99">
        <v>0</v>
      </c>
      <c r="CU642" s="98">
        <v>19312.108026024001</v>
      </c>
      <c r="CV642" s="98">
        <v>27130.356124712998</v>
      </c>
      <c r="CW642" s="98">
        <v>4102026.4232940697</v>
      </c>
      <c r="CX642" s="98">
        <v>32909515.821441703</v>
      </c>
    </row>
    <row r="643" spans="1:102" x14ac:dyDescent="0.2">
      <c r="A643" s="98" t="s">
        <v>61</v>
      </c>
      <c r="B643" s="100">
        <v>39965</v>
      </c>
      <c r="C643" s="99">
        <v>49365.565598011002</v>
      </c>
      <c r="D643" s="99">
        <v>0</v>
      </c>
      <c r="E643" s="99">
        <v>16837.609091520299</v>
      </c>
      <c r="F643" s="99">
        <v>13517.7185484171</v>
      </c>
      <c r="G643" s="99">
        <v>917.21476931124903</v>
      </c>
      <c r="H643" s="99">
        <v>132.507483435795</v>
      </c>
      <c r="I643" s="99">
        <v>0</v>
      </c>
      <c r="J643" s="99">
        <v>27110.132263183601</v>
      </c>
      <c r="K643" s="99">
        <v>0</v>
      </c>
      <c r="L643" s="99">
        <v>10117.671596050301</v>
      </c>
      <c r="M643" s="99">
        <v>26731.119432449301</v>
      </c>
      <c r="N643" s="99">
        <v>5636.7722337245896</v>
      </c>
      <c r="O643" s="99">
        <v>22252.5223476887</v>
      </c>
      <c r="P643" s="99">
        <v>0</v>
      </c>
      <c r="Q643" s="99">
        <v>2993.2941389381899</v>
      </c>
      <c r="R643" s="99">
        <v>836.77852892130602</v>
      </c>
      <c r="S643" s="99">
        <v>0</v>
      </c>
      <c r="T643" s="99">
        <v>237.72855774871999</v>
      </c>
      <c r="U643" s="99">
        <v>28510.815754413601</v>
      </c>
      <c r="V643" s="99">
        <v>2600694.1730041499</v>
      </c>
      <c r="W643" s="99">
        <v>0</v>
      </c>
      <c r="X643" s="99">
        <v>1320947.05004883</v>
      </c>
      <c r="Y643" s="99">
        <v>978810.227890015</v>
      </c>
      <c r="Z643" s="99">
        <v>126712.17156505601</v>
      </c>
      <c r="AA643" s="99">
        <v>16914.658475875902</v>
      </c>
      <c r="AB643" s="99">
        <v>0</v>
      </c>
      <c r="AC643" s="99">
        <v>8825639.0974121094</v>
      </c>
      <c r="AD643" s="99">
        <v>0</v>
      </c>
      <c r="AE643" s="99">
        <v>457289.54397201497</v>
      </c>
      <c r="AF643" s="99">
        <v>1226941.0056304899</v>
      </c>
      <c r="AG643" s="99">
        <v>909294.27876281703</v>
      </c>
      <c r="AH643" s="99">
        <v>1031298.26913452</v>
      </c>
      <c r="AI643" s="99">
        <v>0</v>
      </c>
      <c r="AJ643" s="99">
        <v>305424.52356338501</v>
      </c>
      <c r="AK643" s="99">
        <v>112806.920355797</v>
      </c>
      <c r="AL643" s="99">
        <v>0</v>
      </c>
      <c r="AM643" s="99">
        <v>30619.231995820999</v>
      </c>
      <c r="AN643" s="99">
        <v>8938835.4710693397</v>
      </c>
      <c r="AO643" s="99">
        <v>21616466.1320801</v>
      </c>
      <c r="AP643" s="99">
        <v>0</v>
      </c>
      <c r="AQ643" s="99">
        <v>10109982.3476563</v>
      </c>
      <c r="AR643" s="99">
        <v>7233627.0576171903</v>
      </c>
      <c r="AS643" s="99">
        <v>948645.54291534401</v>
      </c>
      <c r="AT643" s="99">
        <v>125952.974804878</v>
      </c>
      <c r="AU643" s="99">
        <v>0</v>
      </c>
      <c r="AV643" s="99">
        <v>22451331.2807617</v>
      </c>
      <c r="AW643" s="99">
        <v>0</v>
      </c>
      <c r="AX643" s="99">
        <v>3992021.7809143099</v>
      </c>
      <c r="AY643" s="99">
        <v>10117719.3631592</v>
      </c>
      <c r="AZ643" s="99">
        <v>6844739.38525391</v>
      </c>
      <c r="BA643" s="99">
        <v>8460956.4132080097</v>
      </c>
      <c r="BB643" s="99">
        <v>0</v>
      </c>
      <c r="BC643" s="99">
        <v>2362972.7338561998</v>
      </c>
      <c r="BD643" s="99">
        <v>845449.48066711402</v>
      </c>
      <c r="BE643" s="99">
        <v>0</v>
      </c>
      <c r="BF643" s="99">
        <v>230076.61397552499</v>
      </c>
      <c r="BG643" s="99">
        <v>22926300.294189502</v>
      </c>
      <c r="BH643" s="99">
        <v>5045538.6741943397</v>
      </c>
      <c r="BI643" s="99">
        <v>0</v>
      </c>
      <c r="BJ643" s="99">
        <v>3446454.3681640602</v>
      </c>
      <c r="BK643" s="99">
        <v>2537477.5744018601</v>
      </c>
      <c r="BL643" s="99">
        <v>0</v>
      </c>
      <c r="BM643" s="99">
        <v>16085.5182634592</v>
      </c>
      <c r="BN643" s="99">
        <v>0</v>
      </c>
      <c r="BO643" s="99">
        <v>0</v>
      </c>
      <c r="BP643" s="99">
        <v>0</v>
      </c>
      <c r="BQ643" s="99">
        <v>0</v>
      </c>
      <c r="BR643" s="99">
        <v>3130258.8533630399</v>
      </c>
      <c r="BS643" s="99">
        <v>2535479.5905456501</v>
      </c>
      <c r="BT643" s="99">
        <v>1646188.38275146</v>
      </c>
      <c r="BU643" s="99">
        <v>0</v>
      </c>
      <c r="BV643" s="99">
        <v>1167942.53118896</v>
      </c>
      <c r="BW643" s="99">
        <v>99890.501601219206</v>
      </c>
      <c r="BX643" s="99">
        <v>0</v>
      </c>
      <c r="BY643" s="99">
        <v>0</v>
      </c>
      <c r="BZ643" s="99">
        <v>0</v>
      </c>
      <c r="CA643" s="99">
        <v>66292.247372627302</v>
      </c>
      <c r="CB643" s="99">
        <v>3931156.2175293001</v>
      </c>
      <c r="CC643" s="99">
        <v>31787948.293701202</v>
      </c>
      <c r="CD643" s="99">
        <v>8508707.0979003906</v>
      </c>
      <c r="CE643" s="99">
        <v>1050.9837338924399</v>
      </c>
      <c r="CF643" s="99">
        <v>144357.00167465201</v>
      </c>
      <c r="CG643" s="99">
        <v>1085163.71861267</v>
      </c>
      <c r="CH643" s="99">
        <v>0</v>
      </c>
      <c r="CI643" s="99">
        <v>67353.103515625</v>
      </c>
      <c r="CJ643" s="99">
        <v>4076214.9341125502</v>
      </c>
      <c r="CK643" s="99">
        <v>32871479.909912098</v>
      </c>
      <c r="CL643" s="99">
        <v>8609728.4113769494</v>
      </c>
      <c r="CM643" s="166">
        <v>95648.0233335495</v>
      </c>
      <c r="CN643" s="166">
        <v>13044654.8553467</v>
      </c>
      <c r="CO643" s="166">
        <v>55746436.787597701</v>
      </c>
      <c r="CP643" s="99">
        <v>8609728.4113769494</v>
      </c>
      <c r="CQ643" s="99">
        <v>0</v>
      </c>
      <c r="CR643" s="99">
        <v>0</v>
      </c>
      <c r="CS643" s="99">
        <v>0</v>
      </c>
      <c r="CT643" s="99">
        <v>0</v>
      </c>
      <c r="CU643" s="98">
        <v>18401.054976883999</v>
      </c>
      <c r="CV643" s="98">
        <v>27853.248850966</v>
      </c>
      <c r="CW643" s="98">
        <v>4075513.2192039522</v>
      </c>
      <c r="CX643" s="98">
        <v>32873112.012313873</v>
      </c>
    </row>
    <row r="644" spans="1:102" x14ac:dyDescent="0.2">
      <c r="A644" s="98" t="s">
        <v>61</v>
      </c>
      <c r="B644" s="100">
        <v>40057</v>
      </c>
      <c r="C644" s="99">
        <v>50296.911879539497</v>
      </c>
      <c r="D644" s="99">
        <v>0</v>
      </c>
      <c r="E644" s="99">
        <v>16435.4027671814</v>
      </c>
      <c r="F644" s="99">
        <v>13347.3486958742</v>
      </c>
      <c r="G644" s="99">
        <v>976.30693398415997</v>
      </c>
      <c r="H644" s="99">
        <v>105.706750898622</v>
      </c>
      <c r="I644" s="99">
        <v>0</v>
      </c>
      <c r="J644" s="99">
        <v>27730.452045440699</v>
      </c>
      <c r="K644" s="99">
        <v>0</v>
      </c>
      <c r="L644" s="99">
        <v>9757.8941849470102</v>
      </c>
      <c r="M644" s="99">
        <v>26933.905661821402</v>
      </c>
      <c r="N644" s="99">
        <v>5581.0560117960003</v>
      </c>
      <c r="O644" s="99">
        <v>22713.485016107599</v>
      </c>
      <c r="P644" s="99">
        <v>0</v>
      </c>
      <c r="Q644" s="99">
        <v>3025.49087241292</v>
      </c>
      <c r="R644" s="99">
        <v>886.306896999478</v>
      </c>
      <c r="S644" s="99">
        <v>0</v>
      </c>
      <c r="T644" s="99">
        <v>223.20049604401001</v>
      </c>
      <c r="U644" s="99">
        <v>28758.7436738014</v>
      </c>
      <c r="V644" s="99">
        <v>2644899.7564697298</v>
      </c>
      <c r="W644" s="99">
        <v>0</v>
      </c>
      <c r="X644" s="99">
        <v>1287226.05519104</v>
      </c>
      <c r="Y644" s="99">
        <v>956043.66973877</v>
      </c>
      <c r="Z644" s="99">
        <v>130980.558702469</v>
      </c>
      <c r="AA644" s="99">
        <v>14730.9710423946</v>
      </c>
      <c r="AB644" s="99">
        <v>0</v>
      </c>
      <c r="AC644" s="99">
        <v>9134926.9366455097</v>
      </c>
      <c r="AD644" s="99">
        <v>0</v>
      </c>
      <c r="AE644" s="99">
        <v>445122.20584869402</v>
      </c>
      <c r="AF644" s="99">
        <v>1233497.78036499</v>
      </c>
      <c r="AG644" s="99">
        <v>890030.58885192894</v>
      </c>
      <c r="AH644" s="99">
        <v>1040537.09397888</v>
      </c>
      <c r="AI644" s="99">
        <v>0</v>
      </c>
      <c r="AJ644" s="99">
        <v>305004.11258697498</v>
      </c>
      <c r="AK644" s="99">
        <v>114614.13864994</v>
      </c>
      <c r="AL644" s="99">
        <v>0</v>
      </c>
      <c r="AM644" s="99">
        <v>29675.055150032</v>
      </c>
      <c r="AN644" s="99">
        <v>9140419.2677002009</v>
      </c>
      <c r="AO644" s="99">
        <v>22128469.7424316</v>
      </c>
      <c r="AP644" s="99">
        <v>0</v>
      </c>
      <c r="AQ644" s="99">
        <v>9922384.9952392597</v>
      </c>
      <c r="AR644" s="99">
        <v>7181315.5226440402</v>
      </c>
      <c r="AS644" s="99">
        <v>996209.31786346401</v>
      </c>
      <c r="AT644" s="99">
        <v>109054.20385551501</v>
      </c>
      <c r="AU644" s="99">
        <v>0</v>
      </c>
      <c r="AV644" s="99">
        <v>23155581.480957001</v>
      </c>
      <c r="AW644" s="99">
        <v>0</v>
      </c>
      <c r="AX644" s="99">
        <v>3923495.1632080101</v>
      </c>
      <c r="AY644" s="99">
        <v>10273703.2115479</v>
      </c>
      <c r="AZ644" s="99">
        <v>6742491.12536621</v>
      </c>
      <c r="BA644" s="99">
        <v>8608374.0471191406</v>
      </c>
      <c r="BB644" s="99">
        <v>0</v>
      </c>
      <c r="BC644" s="99">
        <v>2369739.94744873</v>
      </c>
      <c r="BD644" s="99">
        <v>862604.81105041504</v>
      </c>
      <c r="BE644" s="99">
        <v>0</v>
      </c>
      <c r="BF644" s="99">
        <v>227040.566394806</v>
      </c>
      <c r="BG644" s="99">
        <v>23467494.6169434</v>
      </c>
      <c r="BH644" s="99">
        <v>5164376.77453613</v>
      </c>
      <c r="BI644" s="99">
        <v>0</v>
      </c>
      <c r="BJ644" s="99">
        <v>3352150.7770080599</v>
      </c>
      <c r="BK644" s="99">
        <v>2496224.9392395001</v>
      </c>
      <c r="BL644" s="99">
        <v>0</v>
      </c>
      <c r="BM644" s="99">
        <v>12289.413744330401</v>
      </c>
      <c r="BN644" s="99">
        <v>0</v>
      </c>
      <c r="BO644" s="99">
        <v>0</v>
      </c>
      <c r="BP644" s="99">
        <v>0</v>
      </c>
      <c r="BQ644" s="99">
        <v>0</v>
      </c>
      <c r="BR644" s="99">
        <v>3180865.2742919899</v>
      </c>
      <c r="BS644" s="99">
        <v>2507760.90625</v>
      </c>
      <c r="BT644" s="99">
        <v>1674465.43449402</v>
      </c>
      <c r="BU644" s="99">
        <v>0</v>
      </c>
      <c r="BV644" s="99">
        <v>1173183.20776367</v>
      </c>
      <c r="BW644" s="99">
        <v>101231.93105602299</v>
      </c>
      <c r="BX644" s="99">
        <v>0</v>
      </c>
      <c r="BY644" s="99">
        <v>0</v>
      </c>
      <c r="BZ644" s="99">
        <v>0</v>
      </c>
      <c r="CA644" s="99">
        <v>66746.364066124006</v>
      </c>
      <c r="CB644" s="99">
        <v>3918846.3712768601</v>
      </c>
      <c r="CC644" s="99">
        <v>31954841.3430176</v>
      </c>
      <c r="CD644" s="99">
        <v>8511771.5452880897</v>
      </c>
      <c r="CE644" s="99">
        <v>1085.3323455452901</v>
      </c>
      <c r="CF644" s="99">
        <v>145738.47088623</v>
      </c>
      <c r="CG644" s="99">
        <v>1105942.2428283701</v>
      </c>
      <c r="CH644" s="99">
        <v>0</v>
      </c>
      <c r="CI644" s="99">
        <v>67819.139218330398</v>
      </c>
      <c r="CJ644" s="99">
        <v>4063781.6646118201</v>
      </c>
      <c r="CK644" s="99">
        <v>33053851.548828099</v>
      </c>
      <c r="CL644" s="99">
        <v>8614402.1931152306</v>
      </c>
      <c r="CM644" s="166">
        <v>96361.399529457107</v>
      </c>
      <c r="CN644" s="166">
        <v>13213045.7724609</v>
      </c>
      <c r="CO644" s="166">
        <v>56545703.284179702</v>
      </c>
      <c r="CP644" s="99">
        <v>8614402.1931152306</v>
      </c>
      <c r="CQ644" s="99">
        <v>0</v>
      </c>
      <c r="CR644" s="99">
        <v>0</v>
      </c>
      <c r="CS644" s="99">
        <v>0</v>
      </c>
      <c r="CT644" s="99">
        <v>0</v>
      </c>
      <c r="CU644" s="98">
        <v>17542.501883987999</v>
      </c>
      <c r="CV644" s="98">
        <v>28503.615201973</v>
      </c>
      <c r="CW644" s="98">
        <v>4064584.8421630901</v>
      </c>
      <c r="CX644" s="98">
        <v>33060783.58584597</v>
      </c>
    </row>
    <row r="645" spans="1:102" x14ac:dyDescent="0.2">
      <c r="A645" s="98" t="s">
        <v>61</v>
      </c>
      <c r="B645" s="100">
        <v>40148</v>
      </c>
      <c r="C645" s="99">
        <v>51055.549335002899</v>
      </c>
      <c r="D645" s="99">
        <v>0</v>
      </c>
      <c r="E645" s="99">
        <v>15797.174928665199</v>
      </c>
      <c r="F645" s="99">
        <v>12980.0840126276</v>
      </c>
      <c r="G645" s="99">
        <v>1010.30631346256</v>
      </c>
      <c r="H645" s="99">
        <v>85.743152687326102</v>
      </c>
      <c r="I645" s="99">
        <v>0</v>
      </c>
      <c r="J645" s="99">
        <v>28351.311940431598</v>
      </c>
      <c r="K645" s="99">
        <v>0</v>
      </c>
      <c r="L645" s="99">
        <v>9457.8166449069995</v>
      </c>
      <c r="M645" s="99">
        <v>26867.027034044298</v>
      </c>
      <c r="N645" s="99">
        <v>5445.5926722288104</v>
      </c>
      <c r="O645" s="99">
        <v>23193.224178790999</v>
      </c>
      <c r="P645" s="99">
        <v>0</v>
      </c>
      <c r="Q645" s="99">
        <v>3002.5104553997498</v>
      </c>
      <c r="R645" s="99">
        <v>892.73541393876098</v>
      </c>
      <c r="S645" s="99">
        <v>0</v>
      </c>
      <c r="T645" s="99">
        <v>223.299649637192</v>
      </c>
      <c r="U645" s="99">
        <v>29065.8144626617</v>
      </c>
      <c r="V645" s="99">
        <v>2670724.1156616202</v>
      </c>
      <c r="W645" s="99">
        <v>0</v>
      </c>
      <c r="X645" s="99">
        <v>1224023.12469482</v>
      </c>
      <c r="Y645" s="99">
        <v>924402.281723022</v>
      </c>
      <c r="Z645" s="99">
        <v>133668.18553733799</v>
      </c>
      <c r="AA645" s="99">
        <v>11304.599793195701</v>
      </c>
      <c r="AB645" s="99">
        <v>0</v>
      </c>
      <c r="AC645" s="99">
        <v>9071793.6865234394</v>
      </c>
      <c r="AD645" s="99">
        <v>0</v>
      </c>
      <c r="AE645" s="99">
        <v>427550.54176712001</v>
      </c>
      <c r="AF645" s="99">
        <v>1233053.23275757</v>
      </c>
      <c r="AG645" s="99">
        <v>859267.98978424096</v>
      </c>
      <c r="AH645" s="99">
        <v>1072617.54000854</v>
      </c>
      <c r="AI645" s="99">
        <v>0</v>
      </c>
      <c r="AJ645" s="99">
        <v>301310.90184402501</v>
      </c>
      <c r="AK645" s="99">
        <v>112977.467983246</v>
      </c>
      <c r="AL645" s="99">
        <v>0</v>
      </c>
      <c r="AM645" s="99">
        <v>29154.588865518599</v>
      </c>
      <c r="AN645" s="99">
        <v>9166306.13208008</v>
      </c>
      <c r="AO645" s="99">
        <v>22556121.175048798</v>
      </c>
      <c r="AP645" s="99">
        <v>0</v>
      </c>
      <c r="AQ645" s="99">
        <v>9474931.1517334003</v>
      </c>
      <c r="AR645" s="99">
        <v>6940243.8927612295</v>
      </c>
      <c r="AS645" s="99">
        <v>1021817.32635498</v>
      </c>
      <c r="AT645" s="99">
        <v>82878.558411598206</v>
      </c>
      <c r="AU645" s="99">
        <v>0</v>
      </c>
      <c r="AV645" s="99">
        <v>23629679.6882324</v>
      </c>
      <c r="AW645" s="99">
        <v>0</v>
      </c>
      <c r="AX645" s="99">
        <v>3804945.1695861798</v>
      </c>
      <c r="AY645" s="99">
        <v>10349881.793335</v>
      </c>
      <c r="AZ645" s="99">
        <v>6572464.2424926804</v>
      </c>
      <c r="BA645" s="99">
        <v>8918739.8691406306</v>
      </c>
      <c r="BB645" s="99">
        <v>0</v>
      </c>
      <c r="BC645" s="99">
        <v>2362220.4755554199</v>
      </c>
      <c r="BD645" s="99">
        <v>863441.30281829799</v>
      </c>
      <c r="BE645" s="99">
        <v>0</v>
      </c>
      <c r="BF645" s="99">
        <v>222693.622303009</v>
      </c>
      <c r="BG645" s="99">
        <v>23863768.9916992</v>
      </c>
      <c r="BH645" s="99">
        <v>5284331.7588501005</v>
      </c>
      <c r="BI645" s="99">
        <v>0</v>
      </c>
      <c r="BJ645" s="99">
        <v>3242078.95776367</v>
      </c>
      <c r="BK645" s="99">
        <v>2431538.5871581999</v>
      </c>
      <c r="BL645" s="99">
        <v>0</v>
      </c>
      <c r="BM645" s="99">
        <v>9561.5250600576401</v>
      </c>
      <c r="BN645" s="99">
        <v>0</v>
      </c>
      <c r="BO645" s="99">
        <v>0</v>
      </c>
      <c r="BP645" s="99">
        <v>0</v>
      </c>
      <c r="BQ645" s="99">
        <v>0</v>
      </c>
      <c r="BR645" s="99">
        <v>3189188.7357177702</v>
      </c>
      <c r="BS645" s="99">
        <v>2449850.3787231399</v>
      </c>
      <c r="BT645" s="99">
        <v>1734634.41265869</v>
      </c>
      <c r="BU645" s="99">
        <v>0</v>
      </c>
      <c r="BV645" s="99">
        <v>1166359.19827271</v>
      </c>
      <c r="BW645" s="99">
        <v>101813.03784942599</v>
      </c>
      <c r="BX645" s="99">
        <v>0</v>
      </c>
      <c r="BY645" s="99">
        <v>0</v>
      </c>
      <c r="BZ645" s="99">
        <v>0</v>
      </c>
      <c r="CA645" s="99">
        <v>66816.666232109099</v>
      </c>
      <c r="CB645" s="99">
        <v>3885789.1696472201</v>
      </c>
      <c r="CC645" s="99">
        <v>31982360.475341801</v>
      </c>
      <c r="CD645" s="99">
        <v>8541903.3981933594</v>
      </c>
      <c r="CE645" s="99">
        <v>1086.9703626483699</v>
      </c>
      <c r="CF645" s="99">
        <v>144839.01581191999</v>
      </c>
      <c r="CG645" s="99">
        <v>1098430.22723389</v>
      </c>
      <c r="CH645" s="99">
        <v>0</v>
      </c>
      <c r="CI645" s="99">
        <v>67925.464167594895</v>
      </c>
      <c r="CJ645" s="99">
        <v>4029409.8326721201</v>
      </c>
      <c r="CK645" s="99">
        <v>33088947.6879883</v>
      </c>
      <c r="CL645" s="99">
        <v>8644625.2708740197</v>
      </c>
      <c r="CM645" s="166">
        <v>96799.626106262207</v>
      </c>
      <c r="CN645" s="166">
        <v>13194844.4793701</v>
      </c>
      <c r="CO645" s="166">
        <v>56893194.366699196</v>
      </c>
      <c r="CP645" s="99">
        <v>8644625.2708740197</v>
      </c>
      <c r="CQ645" s="99">
        <v>0</v>
      </c>
      <c r="CR645" s="99">
        <v>0</v>
      </c>
      <c r="CS645" s="99">
        <v>0</v>
      </c>
      <c r="CT645" s="99">
        <v>0</v>
      </c>
      <c r="CU645" s="98">
        <v>16615.713106882002</v>
      </c>
      <c r="CV645" s="98">
        <v>29092.660447172999</v>
      </c>
      <c r="CW645" s="98">
        <v>4030628.1854591402</v>
      </c>
      <c r="CX645" s="98">
        <v>33080790.702575691</v>
      </c>
    </row>
    <row r="646" spans="1:102" x14ac:dyDescent="0.2">
      <c r="A646" s="98" t="s">
        <v>61</v>
      </c>
      <c r="B646" s="100">
        <v>40238</v>
      </c>
      <c r="C646" s="99">
        <v>51565.826431751302</v>
      </c>
      <c r="D646" s="99">
        <v>0</v>
      </c>
      <c r="E646" s="99">
        <v>14964.4496172667</v>
      </c>
      <c r="F646" s="99">
        <v>12804.446205735199</v>
      </c>
      <c r="G646" s="99">
        <v>1028.1452380716801</v>
      </c>
      <c r="H646" s="99">
        <v>0</v>
      </c>
      <c r="I646" s="99">
        <v>0</v>
      </c>
      <c r="J646" s="99">
        <v>28803.981495380402</v>
      </c>
      <c r="K646" s="99">
        <v>0</v>
      </c>
      <c r="L646" s="99">
        <v>9495.2117335796393</v>
      </c>
      <c r="M646" s="99">
        <v>26772.8969197273</v>
      </c>
      <c r="N646" s="99">
        <v>5383.5514855384799</v>
      </c>
      <c r="O646" s="99">
        <v>23222.537714958198</v>
      </c>
      <c r="P646" s="99">
        <v>0</v>
      </c>
      <c r="Q646" s="99">
        <v>2933.3775648474698</v>
      </c>
      <c r="R646" s="99">
        <v>864.50788863748301</v>
      </c>
      <c r="S646" s="99">
        <v>0</v>
      </c>
      <c r="T646" s="99">
        <v>209.32174920663201</v>
      </c>
      <c r="U646" s="99">
        <v>29292.917467594099</v>
      </c>
      <c r="V646" s="99">
        <v>2738353.0513000502</v>
      </c>
      <c r="W646" s="99">
        <v>0</v>
      </c>
      <c r="X646" s="99">
        <v>1109851.8216857901</v>
      </c>
      <c r="Y646" s="99">
        <v>898019.022994995</v>
      </c>
      <c r="Z646" s="99">
        <v>131995.98306846601</v>
      </c>
      <c r="AA646" s="99">
        <v>0</v>
      </c>
      <c r="AB646" s="99">
        <v>0</v>
      </c>
      <c r="AC646" s="99">
        <v>9118168.8730468806</v>
      </c>
      <c r="AD646" s="99">
        <v>0</v>
      </c>
      <c r="AE646" s="99">
        <v>416755.06375884998</v>
      </c>
      <c r="AF646" s="99">
        <v>1233174.8367157001</v>
      </c>
      <c r="AG646" s="99">
        <v>843582.06962585403</v>
      </c>
      <c r="AH646" s="99">
        <v>1058309.3232421901</v>
      </c>
      <c r="AI646" s="99">
        <v>0</v>
      </c>
      <c r="AJ646" s="99">
        <v>300091.28174209601</v>
      </c>
      <c r="AK646" s="99">
        <v>108270.337989807</v>
      </c>
      <c r="AL646" s="99">
        <v>0</v>
      </c>
      <c r="AM646" s="99">
        <v>26363.8673138618</v>
      </c>
      <c r="AN646" s="99">
        <v>9294453.4503173791</v>
      </c>
      <c r="AO646" s="99">
        <v>23224133.442138702</v>
      </c>
      <c r="AP646" s="99">
        <v>0</v>
      </c>
      <c r="AQ646" s="99">
        <v>8649910.8129882794</v>
      </c>
      <c r="AR646" s="99">
        <v>6834274.8934936495</v>
      </c>
      <c r="AS646" s="99">
        <v>1025100.5617981</v>
      </c>
      <c r="AT646" s="99">
        <v>0</v>
      </c>
      <c r="AU646" s="99">
        <v>0</v>
      </c>
      <c r="AV646" s="99">
        <v>24188474.598632801</v>
      </c>
      <c r="AW646" s="99">
        <v>0</v>
      </c>
      <c r="AX646" s="99">
        <v>3721416.8816528302</v>
      </c>
      <c r="AY646" s="99">
        <v>10437649.9306641</v>
      </c>
      <c r="AZ646" s="99">
        <v>6520672.05541992</v>
      </c>
      <c r="BA646" s="99">
        <v>8870720.3243408203</v>
      </c>
      <c r="BB646" s="99">
        <v>0</v>
      </c>
      <c r="BC646" s="99">
        <v>2377286.5101013202</v>
      </c>
      <c r="BD646" s="99">
        <v>837340.696640015</v>
      </c>
      <c r="BE646" s="99">
        <v>0</v>
      </c>
      <c r="BF646" s="99">
        <v>204560.81702232399</v>
      </c>
      <c r="BG646" s="99">
        <v>24348635.239990201</v>
      </c>
      <c r="BH646" s="99">
        <v>5424195.21801758</v>
      </c>
      <c r="BI646" s="99">
        <v>0</v>
      </c>
      <c r="BJ646" s="99">
        <v>3127674.2953796401</v>
      </c>
      <c r="BK646" s="99">
        <v>2405198.1003723098</v>
      </c>
      <c r="BL646" s="99">
        <v>0</v>
      </c>
      <c r="BM646" s="99">
        <v>1570.3818483799701</v>
      </c>
      <c r="BN646" s="99">
        <v>0</v>
      </c>
      <c r="BO646" s="99">
        <v>0</v>
      </c>
      <c r="BP646" s="99">
        <v>0</v>
      </c>
      <c r="BQ646" s="99">
        <v>0</v>
      </c>
      <c r="BR646" s="99">
        <v>3224853.6754455599</v>
      </c>
      <c r="BS646" s="99">
        <v>2431464.3369140602</v>
      </c>
      <c r="BT646" s="99">
        <v>1726378.00389099</v>
      </c>
      <c r="BU646" s="99">
        <v>0</v>
      </c>
      <c r="BV646" s="99">
        <v>1173464.08378601</v>
      </c>
      <c r="BW646" s="99">
        <v>96898.010048866301</v>
      </c>
      <c r="BX646" s="99">
        <v>0</v>
      </c>
      <c r="BY646" s="99">
        <v>0</v>
      </c>
      <c r="BZ646" s="99">
        <v>0</v>
      </c>
      <c r="CA646" s="99">
        <v>66447.983436584502</v>
      </c>
      <c r="CB646" s="99">
        <v>3862948.3578185998</v>
      </c>
      <c r="CC646" s="99">
        <v>31987646.957031298</v>
      </c>
      <c r="CD646" s="99">
        <v>8519087.0885009803</v>
      </c>
      <c r="CE646" s="99">
        <v>1037.7275703996399</v>
      </c>
      <c r="CF646" s="99">
        <v>133991.007333755</v>
      </c>
      <c r="CG646" s="99">
        <v>1041836.69602203</v>
      </c>
      <c r="CH646" s="99">
        <v>0</v>
      </c>
      <c r="CI646" s="99">
        <v>67462.629279136701</v>
      </c>
      <c r="CJ646" s="99">
        <v>3998173.1103210398</v>
      </c>
      <c r="CK646" s="99">
        <v>33028976.448730499</v>
      </c>
      <c r="CL646" s="99">
        <v>8616745.0572509803</v>
      </c>
      <c r="CM646" s="166">
        <v>96535.960870742798</v>
      </c>
      <c r="CN646" s="166">
        <v>13330998.4263916</v>
      </c>
      <c r="CO646" s="166">
        <v>57379720.964843802</v>
      </c>
      <c r="CP646" s="99">
        <v>8616745.0572509803</v>
      </c>
      <c r="CQ646" s="99">
        <v>0</v>
      </c>
      <c r="CR646" s="99">
        <v>0</v>
      </c>
      <c r="CS646" s="99">
        <v>0</v>
      </c>
      <c r="CT646" s="99">
        <v>0</v>
      </c>
      <c r="CU646" s="98">
        <v>15443.32139925</v>
      </c>
      <c r="CV646" s="98">
        <v>29626.556064287</v>
      </c>
      <c r="CW646" s="98">
        <v>3996939.3651523548</v>
      </c>
      <c r="CX646" s="98">
        <v>33029483.653053328</v>
      </c>
    </row>
    <row r="647" spans="1:102" x14ac:dyDescent="0.2">
      <c r="A647" s="98" t="s">
        <v>61</v>
      </c>
      <c r="B647" s="100">
        <v>40330</v>
      </c>
      <c r="C647" s="99">
        <v>52398.028971195199</v>
      </c>
      <c r="D647" s="99">
        <v>0</v>
      </c>
      <c r="E647" s="99">
        <v>14638.463078856499</v>
      </c>
      <c r="F647" s="99">
        <v>12570.716295480701</v>
      </c>
      <c r="G647" s="99">
        <v>1048.8978851884599</v>
      </c>
      <c r="H647" s="99">
        <v>0</v>
      </c>
      <c r="I647" s="99">
        <v>0</v>
      </c>
      <c r="J647" s="99">
        <v>29176.082330942201</v>
      </c>
      <c r="K647" s="99">
        <v>0</v>
      </c>
      <c r="L647" s="99">
        <v>9803.4847199916803</v>
      </c>
      <c r="M647" s="99">
        <v>27038.758019685702</v>
      </c>
      <c r="N647" s="99">
        <v>5496.5001070499402</v>
      </c>
      <c r="O647" s="99">
        <v>23457.072858810399</v>
      </c>
      <c r="P647" s="99">
        <v>0</v>
      </c>
      <c r="Q647" s="99">
        <v>2911.8835563361599</v>
      </c>
      <c r="R647" s="99">
        <v>867.93150475621201</v>
      </c>
      <c r="S647" s="99">
        <v>0</v>
      </c>
      <c r="T647" s="99">
        <v>211.11352226138101</v>
      </c>
      <c r="U647" s="99">
        <v>29547.789712428999</v>
      </c>
      <c r="V647" s="99">
        <v>2787969.2657470698</v>
      </c>
      <c r="W647" s="99">
        <v>0</v>
      </c>
      <c r="X647" s="99">
        <v>1091656.2202301</v>
      </c>
      <c r="Y647" s="99">
        <v>881808.53137970006</v>
      </c>
      <c r="Z647" s="99">
        <v>134270.83823394799</v>
      </c>
      <c r="AA647" s="99">
        <v>0</v>
      </c>
      <c r="AB647" s="99">
        <v>0</v>
      </c>
      <c r="AC647" s="99">
        <v>9509711.1011962909</v>
      </c>
      <c r="AD647" s="99">
        <v>0</v>
      </c>
      <c r="AE647" s="99">
        <v>424319.39759063697</v>
      </c>
      <c r="AF647" s="99">
        <v>1239345.74971008</v>
      </c>
      <c r="AG647" s="99">
        <v>852877.61404418899</v>
      </c>
      <c r="AH647" s="99">
        <v>1079264.9165344201</v>
      </c>
      <c r="AI647" s="99">
        <v>0</v>
      </c>
      <c r="AJ647" s="99">
        <v>298354.23746490502</v>
      </c>
      <c r="AK647" s="99">
        <v>106375.54741954801</v>
      </c>
      <c r="AL647" s="99">
        <v>0</v>
      </c>
      <c r="AM647" s="99">
        <v>28622.3189694881</v>
      </c>
      <c r="AN647" s="99">
        <v>9393231.49291992</v>
      </c>
      <c r="AO647" s="99">
        <v>23813033.583252002</v>
      </c>
      <c r="AP647" s="99">
        <v>0</v>
      </c>
      <c r="AQ647" s="99">
        <v>8550006.8162841797</v>
      </c>
      <c r="AR647" s="99">
        <v>6780817.3566284198</v>
      </c>
      <c r="AS647" s="99">
        <v>1047485.43933105</v>
      </c>
      <c r="AT647" s="99">
        <v>0</v>
      </c>
      <c r="AU647" s="99">
        <v>0</v>
      </c>
      <c r="AV647" s="99">
        <v>24752732.225341801</v>
      </c>
      <c r="AW647" s="99">
        <v>0</v>
      </c>
      <c r="AX647" s="99">
        <v>3832867.6705627399</v>
      </c>
      <c r="AY647" s="99">
        <v>10553213.5748291</v>
      </c>
      <c r="AZ647" s="99">
        <v>6628570.6560058603</v>
      </c>
      <c r="BA647" s="99">
        <v>9108863.2307128906</v>
      </c>
      <c r="BB647" s="99">
        <v>0</v>
      </c>
      <c r="BC647" s="99">
        <v>2376870.17755127</v>
      </c>
      <c r="BD647" s="99">
        <v>830308.62928008998</v>
      </c>
      <c r="BE647" s="99">
        <v>0</v>
      </c>
      <c r="BF647" s="99">
        <v>225404.99233818101</v>
      </c>
      <c r="BG647" s="99">
        <v>24803195.399902299</v>
      </c>
      <c r="BH647" s="99">
        <v>5678030.6183471698</v>
      </c>
      <c r="BI647" s="99">
        <v>0</v>
      </c>
      <c r="BJ647" s="99">
        <v>3062207.33843994</v>
      </c>
      <c r="BK647" s="99">
        <v>2375502.1924133301</v>
      </c>
      <c r="BL647" s="99">
        <v>0</v>
      </c>
      <c r="BM647" s="99">
        <v>1949.53900168836</v>
      </c>
      <c r="BN647" s="99">
        <v>0</v>
      </c>
      <c r="BO647" s="99">
        <v>0</v>
      </c>
      <c r="BP647" s="99">
        <v>0</v>
      </c>
      <c r="BQ647" s="99">
        <v>0</v>
      </c>
      <c r="BR647" s="99">
        <v>3283027.8995971698</v>
      </c>
      <c r="BS647" s="99">
        <v>2469269.5793456999</v>
      </c>
      <c r="BT647" s="99">
        <v>1771415.6812591599</v>
      </c>
      <c r="BU647" s="99">
        <v>0</v>
      </c>
      <c r="BV647" s="99">
        <v>1171985.8291778599</v>
      </c>
      <c r="BW647" s="99">
        <v>95697.345442771897</v>
      </c>
      <c r="BX647" s="99">
        <v>0</v>
      </c>
      <c r="BY647" s="99">
        <v>0</v>
      </c>
      <c r="BZ647" s="99">
        <v>0</v>
      </c>
      <c r="CA647" s="99">
        <v>67132.755228042603</v>
      </c>
      <c r="CB647" s="99">
        <v>3875877.4739074698</v>
      </c>
      <c r="CC647" s="99">
        <v>32346976.6789551</v>
      </c>
      <c r="CD647" s="99">
        <v>8776213.109375</v>
      </c>
      <c r="CE647" s="99">
        <v>1052.87597203255</v>
      </c>
      <c r="CF647" s="99">
        <v>134870.28515052801</v>
      </c>
      <c r="CG647" s="99">
        <v>1054029.47058105</v>
      </c>
      <c r="CH647" s="99">
        <v>0</v>
      </c>
      <c r="CI647" s="99">
        <v>68194.603424072295</v>
      </c>
      <c r="CJ647" s="99">
        <v>4010405.1957702599</v>
      </c>
      <c r="CK647" s="99">
        <v>33392256.822509799</v>
      </c>
      <c r="CL647" s="99">
        <v>8871906.453125</v>
      </c>
      <c r="CM647" s="166">
        <v>97497.999785423293</v>
      </c>
      <c r="CN647" s="166">
        <v>13421147.760253901</v>
      </c>
      <c r="CO647" s="166">
        <v>58105636.125488304</v>
      </c>
      <c r="CP647" s="99">
        <v>8871906.453125</v>
      </c>
      <c r="CQ647" s="99">
        <v>0</v>
      </c>
      <c r="CR647" s="99">
        <v>0</v>
      </c>
      <c r="CS647" s="99">
        <v>0</v>
      </c>
      <c r="CT647" s="99">
        <v>0</v>
      </c>
      <c r="CU647" s="98">
        <v>15040.998718908</v>
      </c>
      <c r="CV647" s="98">
        <v>30025.088524315001</v>
      </c>
      <c r="CW647" s="98">
        <v>4010747.7590579977</v>
      </c>
      <c r="CX647" s="98">
        <v>33401006.149536151</v>
      </c>
    </row>
    <row r="648" spans="1:102" x14ac:dyDescent="0.2">
      <c r="A648" s="98" t="s">
        <v>61</v>
      </c>
      <c r="B648" s="100">
        <v>40422</v>
      </c>
      <c r="C648" s="99">
        <v>52184.801610946699</v>
      </c>
      <c r="D648" s="99">
        <v>0</v>
      </c>
      <c r="E648" s="99">
        <v>14232.1560931206</v>
      </c>
      <c r="F648" s="99">
        <v>12317.098169565201</v>
      </c>
      <c r="G648" s="99">
        <v>1057.91338954866</v>
      </c>
      <c r="H648" s="99">
        <v>0</v>
      </c>
      <c r="I648" s="99">
        <v>0</v>
      </c>
      <c r="J648" s="99">
        <v>29311.930000781998</v>
      </c>
      <c r="K648" s="99">
        <v>0</v>
      </c>
      <c r="L648" s="99">
        <v>9504.6422766447104</v>
      </c>
      <c r="M648" s="99">
        <v>26825.343683004401</v>
      </c>
      <c r="N648" s="99">
        <v>5446.8671692609796</v>
      </c>
      <c r="O648" s="99">
        <v>23166.356180191</v>
      </c>
      <c r="P648" s="99">
        <v>0</v>
      </c>
      <c r="Q648" s="99">
        <v>2887.8871910870098</v>
      </c>
      <c r="R648" s="99">
        <v>869.09348890185402</v>
      </c>
      <c r="S648" s="99">
        <v>0</v>
      </c>
      <c r="T648" s="99">
        <v>217.919635754079</v>
      </c>
      <c r="U648" s="99">
        <v>29681.295742988601</v>
      </c>
      <c r="V648" s="99">
        <v>2791202.8645324698</v>
      </c>
      <c r="W648" s="99">
        <v>0</v>
      </c>
      <c r="X648" s="99">
        <v>1055408.9807128899</v>
      </c>
      <c r="Y648" s="99">
        <v>856208.15190887498</v>
      </c>
      <c r="Z648" s="99">
        <v>133755.87417411801</v>
      </c>
      <c r="AA648" s="99">
        <v>0</v>
      </c>
      <c r="AB648" s="99">
        <v>0</v>
      </c>
      <c r="AC648" s="99">
        <v>9614714.8457031306</v>
      </c>
      <c r="AD648" s="99">
        <v>0</v>
      </c>
      <c r="AE648" s="99">
        <v>410591.044139862</v>
      </c>
      <c r="AF648" s="99">
        <v>1241222.1576995801</v>
      </c>
      <c r="AG648" s="99">
        <v>834615.67351532006</v>
      </c>
      <c r="AH648" s="99">
        <v>1046198.2216415399</v>
      </c>
      <c r="AI648" s="99">
        <v>0</v>
      </c>
      <c r="AJ648" s="99">
        <v>294975.678752899</v>
      </c>
      <c r="AK648" s="99">
        <v>105493.045698166</v>
      </c>
      <c r="AL648" s="99">
        <v>0</v>
      </c>
      <c r="AM648" s="99">
        <v>27882.072506427801</v>
      </c>
      <c r="AN648" s="99">
        <v>9540678.9113769494</v>
      </c>
      <c r="AO648" s="99">
        <v>23932522.536621101</v>
      </c>
      <c r="AP648" s="99">
        <v>0</v>
      </c>
      <c r="AQ648" s="99">
        <v>8225726.3826904297</v>
      </c>
      <c r="AR648" s="99">
        <v>6572405.5005493201</v>
      </c>
      <c r="AS648" s="99">
        <v>1053967.6337738</v>
      </c>
      <c r="AT648" s="99">
        <v>0</v>
      </c>
      <c r="AU648" s="99">
        <v>0</v>
      </c>
      <c r="AV648" s="99">
        <v>25021467.0861816</v>
      </c>
      <c r="AW648" s="99">
        <v>0</v>
      </c>
      <c r="AX648" s="99">
        <v>3681353.4309997601</v>
      </c>
      <c r="AY648" s="99">
        <v>10592320.700927701</v>
      </c>
      <c r="AZ648" s="99">
        <v>6481768.1092529297</v>
      </c>
      <c r="BA648" s="99">
        <v>8837771.6171875</v>
      </c>
      <c r="BB648" s="99">
        <v>0</v>
      </c>
      <c r="BC648" s="99">
        <v>2361439.6174316402</v>
      </c>
      <c r="BD648" s="99">
        <v>825893.69538879395</v>
      </c>
      <c r="BE648" s="99">
        <v>0</v>
      </c>
      <c r="BF648" s="99">
        <v>219248.116666794</v>
      </c>
      <c r="BG648" s="99">
        <v>25106634.091796901</v>
      </c>
      <c r="BH648" s="99">
        <v>5602034.9754028302</v>
      </c>
      <c r="BI648" s="99">
        <v>0</v>
      </c>
      <c r="BJ648" s="99">
        <v>2957176.63598633</v>
      </c>
      <c r="BK648" s="99">
        <v>2302691.4762268099</v>
      </c>
      <c r="BL648" s="99">
        <v>0</v>
      </c>
      <c r="BM648" s="99">
        <v>979.44243633001997</v>
      </c>
      <c r="BN648" s="99">
        <v>0</v>
      </c>
      <c r="BO648" s="99">
        <v>0</v>
      </c>
      <c r="BP648" s="99">
        <v>0</v>
      </c>
      <c r="BQ648" s="99">
        <v>0</v>
      </c>
      <c r="BR648" s="99">
        <v>3271871.0908508301</v>
      </c>
      <c r="BS648" s="99">
        <v>2423047.0076599098</v>
      </c>
      <c r="BT648" s="99">
        <v>1718002.1218109101</v>
      </c>
      <c r="BU648" s="99">
        <v>0</v>
      </c>
      <c r="BV648" s="99">
        <v>1166544.99462891</v>
      </c>
      <c r="BW648" s="99">
        <v>94312.106266021699</v>
      </c>
      <c r="BX648" s="99">
        <v>0</v>
      </c>
      <c r="BY648" s="99">
        <v>0</v>
      </c>
      <c r="BZ648" s="99">
        <v>0</v>
      </c>
      <c r="CA648" s="99">
        <v>66421.458129882798</v>
      </c>
      <c r="CB648" s="99">
        <v>3841028.0274352999</v>
      </c>
      <c r="CC648" s="99">
        <v>32115515.652343798</v>
      </c>
      <c r="CD648" s="99">
        <v>8537544.6301269494</v>
      </c>
      <c r="CE648" s="99">
        <v>1068.49107252061</v>
      </c>
      <c r="CF648" s="99">
        <v>134821.44209098801</v>
      </c>
      <c r="CG648" s="99">
        <v>1062902.1207733201</v>
      </c>
      <c r="CH648" s="99">
        <v>0</v>
      </c>
      <c r="CI648" s="99">
        <v>67480.774780273394</v>
      </c>
      <c r="CJ648" s="99">
        <v>3975753.34521484</v>
      </c>
      <c r="CK648" s="99">
        <v>33177584.5463867</v>
      </c>
      <c r="CL648" s="99">
        <v>8634684.7036132794</v>
      </c>
      <c r="CM648" s="166">
        <v>96974.766400337205</v>
      </c>
      <c r="CN648" s="166">
        <v>13511848.387573199</v>
      </c>
      <c r="CO648" s="166">
        <v>58341519.9990234</v>
      </c>
      <c r="CP648" s="99">
        <v>8634684.7036132794</v>
      </c>
      <c r="CQ648" s="99">
        <v>0</v>
      </c>
      <c r="CR648" s="99">
        <v>0</v>
      </c>
      <c r="CS648" s="99">
        <v>0</v>
      </c>
      <c r="CT648" s="99">
        <v>0</v>
      </c>
      <c r="CU648" s="98">
        <v>14586.130518014001</v>
      </c>
      <c r="CV648" s="98">
        <v>30173.683364809</v>
      </c>
      <c r="CW648" s="98">
        <v>3975849.4695262881</v>
      </c>
      <c r="CX648" s="98">
        <v>33178417.773117118</v>
      </c>
    </row>
    <row r="649" spans="1:102" x14ac:dyDescent="0.2">
      <c r="A649" s="98" t="s">
        <v>61</v>
      </c>
      <c r="B649" s="100">
        <v>40513</v>
      </c>
      <c r="C649" s="99">
        <v>52041.1992211342</v>
      </c>
      <c r="D649" s="99">
        <v>0</v>
      </c>
      <c r="E649" s="99">
        <v>13822.861758351301</v>
      </c>
      <c r="F649" s="99">
        <v>12008.203525066399</v>
      </c>
      <c r="G649" s="99">
        <v>1067.36278766394</v>
      </c>
      <c r="H649" s="99">
        <v>0</v>
      </c>
      <c r="I649" s="99">
        <v>0</v>
      </c>
      <c r="J649" s="99">
        <v>29444.519563198101</v>
      </c>
      <c r="K649" s="99">
        <v>0</v>
      </c>
      <c r="L649" s="99">
        <v>12284.772806048401</v>
      </c>
      <c r="M649" s="99">
        <v>26691.712930440899</v>
      </c>
      <c r="N649" s="99">
        <v>5393.0781920552299</v>
      </c>
      <c r="O649" s="99">
        <v>22461.935905933398</v>
      </c>
      <c r="P649" s="99">
        <v>0</v>
      </c>
      <c r="Q649" s="99">
        <v>2817.7157541215402</v>
      </c>
      <c r="R649" s="99">
        <v>878.16626829654001</v>
      </c>
      <c r="S649" s="99">
        <v>0</v>
      </c>
      <c r="T649" s="99">
        <v>271.99923649802798</v>
      </c>
      <c r="U649" s="99">
        <v>29795.350414753</v>
      </c>
      <c r="V649" s="99">
        <v>2763452.6486206101</v>
      </c>
      <c r="W649" s="99">
        <v>0</v>
      </c>
      <c r="X649" s="99">
        <v>1012721.88814545</v>
      </c>
      <c r="Y649" s="99">
        <v>824738.05368042004</v>
      </c>
      <c r="Z649" s="99">
        <v>134638.1126194</v>
      </c>
      <c r="AA649" s="99">
        <v>0</v>
      </c>
      <c r="AB649" s="99">
        <v>0</v>
      </c>
      <c r="AC649" s="99">
        <v>9415858.6372070294</v>
      </c>
      <c r="AD649" s="99">
        <v>0</v>
      </c>
      <c r="AE649" s="99">
        <v>461559.07009887701</v>
      </c>
      <c r="AF649" s="99">
        <v>1225922.5228881801</v>
      </c>
      <c r="AG649" s="99">
        <v>819763.62110137905</v>
      </c>
      <c r="AH649" s="99">
        <v>972276.26007080101</v>
      </c>
      <c r="AI649" s="99">
        <v>0</v>
      </c>
      <c r="AJ649" s="99">
        <v>284714.80982208299</v>
      </c>
      <c r="AK649" s="99">
        <v>104924.553553581</v>
      </c>
      <c r="AL649" s="99">
        <v>0</v>
      </c>
      <c r="AM649" s="99">
        <v>28117.474416255998</v>
      </c>
      <c r="AN649" s="99">
        <v>9496888.6766357403</v>
      </c>
      <c r="AO649" s="99">
        <v>23831607.975341801</v>
      </c>
      <c r="AP649" s="99">
        <v>0</v>
      </c>
      <c r="AQ649" s="99">
        <v>7906945.40625</v>
      </c>
      <c r="AR649" s="99">
        <v>6318853.3116455097</v>
      </c>
      <c r="AS649" s="99">
        <v>1063460.0499420201</v>
      </c>
      <c r="AT649" s="99">
        <v>0</v>
      </c>
      <c r="AU649" s="99">
        <v>0</v>
      </c>
      <c r="AV649" s="99">
        <v>25182546.785644501</v>
      </c>
      <c r="AW649" s="99">
        <v>0</v>
      </c>
      <c r="AX649" s="99">
        <v>4133218.0726013202</v>
      </c>
      <c r="AY649" s="99">
        <v>10572317.0585938</v>
      </c>
      <c r="AZ649" s="99">
        <v>6381112.4978637705</v>
      </c>
      <c r="BA649" s="99">
        <v>8245373.4846191397</v>
      </c>
      <c r="BB649" s="99">
        <v>0</v>
      </c>
      <c r="BC649" s="99">
        <v>2280124.6655578599</v>
      </c>
      <c r="BD649" s="99">
        <v>828306.618934631</v>
      </c>
      <c r="BE649" s="99">
        <v>0</v>
      </c>
      <c r="BF649" s="99">
        <v>224348.89972496001</v>
      </c>
      <c r="BG649" s="99">
        <v>25278121.1413574</v>
      </c>
      <c r="BH649" s="99">
        <v>5547636.92468262</v>
      </c>
      <c r="BI649" s="99">
        <v>0</v>
      </c>
      <c r="BJ649" s="99">
        <v>2852515.8864440899</v>
      </c>
      <c r="BK649" s="99">
        <v>2228303.6117553702</v>
      </c>
      <c r="BL649" s="99">
        <v>0</v>
      </c>
      <c r="BM649" s="99">
        <v>624.78781793266501</v>
      </c>
      <c r="BN649" s="99">
        <v>0</v>
      </c>
      <c r="BO649" s="99">
        <v>0</v>
      </c>
      <c r="BP649" s="99">
        <v>0</v>
      </c>
      <c r="BQ649" s="99">
        <v>0</v>
      </c>
      <c r="BR649" s="99">
        <v>3257210.5193481399</v>
      </c>
      <c r="BS649" s="99">
        <v>2407724.7566223098</v>
      </c>
      <c r="BT649" s="99">
        <v>1602723.74430847</v>
      </c>
      <c r="BU649" s="99">
        <v>0</v>
      </c>
      <c r="BV649" s="99">
        <v>1141966.9084167499</v>
      </c>
      <c r="BW649" s="99">
        <v>88175.5651655197</v>
      </c>
      <c r="BX649" s="99">
        <v>0</v>
      </c>
      <c r="BY649" s="99">
        <v>0</v>
      </c>
      <c r="BZ649" s="99">
        <v>0</v>
      </c>
      <c r="CA649" s="99">
        <v>65836.814040184006</v>
      </c>
      <c r="CB649" s="99">
        <v>3764431.1464843801</v>
      </c>
      <c r="CC649" s="99">
        <v>31663721.121337902</v>
      </c>
      <c r="CD649" s="99">
        <v>8413587.3831787091</v>
      </c>
      <c r="CE649" s="99">
        <v>1064.49033996463</v>
      </c>
      <c r="CF649" s="99">
        <v>135540.92818450899</v>
      </c>
      <c r="CG649" s="99">
        <v>1065132.0484008801</v>
      </c>
      <c r="CH649" s="99">
        <v>0</v>
      </c>
      <c r="CI649" s="99">
        <v>66937.087382316604</v>
      </c>
      <c r="CJ649" s="99">
        <v>3898555.60369873</v>
      </c>
      <c r="CK649" s="99">
        <v>32735488.824462902</v>
      </c>
      <c r="CL649" s="99">
        <v>8502767.04931641</v>
      </c>
      <c r="CM649" s="166">
        <v>96539.541094779997</v>
      </c>
      <c r="CN649" s="166">
        <v>13384490.002075201</v>
      </c>
      <c r="CO649" s="166">
        <v>57923434.113281302</v>
      </c>
      <c r="CP649" s="99">
        <v>8502767.04931641</v>
      </c>
      <c r="CQ649" s="99">
        <v>0</v>
      </c>
      <c r="CR649" s="99">
        <v>0</v>
      </c>
      <c r="CS649" s="99">
        <v>0</v>
      </c>
      <c r="CT649" s="99">
        <v>0</v>
      </c>
      <c r="CU649" s="98">
        <v>14184.852306324001</v>
      </c>
      <c r="CV649" s="98">
        <v>30293.100174734001</v>
      </c>
      <c r="CW649" s="98">
        <v>3899972.0746688889</v>
      </c>
      <c r="CX649" s="98">
        <v>32728853.169738781</v>
      </c>
    </row>
    <row r="650" spans="1:102" x14ac:dyDescent="0.2">
      <c r="A650" s="98" t="s">
        <v>61</v>
      </c>
      <c r="B650" s="100">
        <v>40603</v>
      </c>
      <c r="C650" s="99">
        <v>52395.619987964601</v>
      </c>
      <c r="D650" s="99">
        <v>0</v>
      </c>
      <c r="E650" s="99">
        <v>13466.658809185001</v>
      </c>
      <c r="F650" s="99">
        <v>11671.282040595999</v>
      </c>
      <c r="G650" s="99">
        <v>1071.8928893357499</v>
      </c>
      <c r="H650" s="99">
        <v>0</v>
      </c>
      <c r="I650" s="99">
        <v>0</v>
      </c>
      <c r="J650" s="99">
        <v>29730.0774822235</v>
      </c>
      <c r="K650" s="99">
        <v>0</v>
      </c>
      <c r="L650" s="99">
        <v>30297.452483892401</v>
      </c>
      <c r="M650" s="99">
        <v>26917.7865712643</v>
      </c>
      <c r="N650" s="99">
        <v>5274.2029200196303</v>
      </c>
      <c r="O650" s="99">
        <v>0</v>
      </c>
      <c r="P650" s="99">
        <v>0</v>
      </c>
      <c r="Q650" s="99">
        <v>2862.1552671194099</v>
      </c>
      <c r="R650" s="99">
        <v>0</v>
      </c>
      <c r="S650" s="99">
        <v>0</v>
      </c>
      <c r="T650" s="99">
        <v>1074.82186706364</v>
      </c>
      <c r="U650" s="99">
        <v>30031.5082783699</v>
      </c>
      <c r="V650" s="99">
        <v>2769183.7773132301</v>
      </c>
      <c r="W650" s="99">
        <v>0</v>
      </c>
      <c r="X650" s="99">
        <v>976704.10504150402</v>
      </c>
      <c r="Y650" s="99">
        <v>803010.06769561803</v>
      </c>
      <c r="Z650" s="99">
        <v>134158.27673530599</v>
      </c>
      <c r="AA650" s="99">
        <v>0</v>
      </c>
      <c r="AB650" s="99">
        <v>0</v>
      </c>
      <c r="AC650" s="99">
        <v>9566147.91943359</v>
      </c>
      <c r="AD650" s="99">
        <v>0</v>
      </c>
      <c r="AE650" s="99">
        <v>1437988.7707672101</v>
      </c>
      <c r="AF650" s="99">
        <v>1236235.72463989</v>
      </c>
      <c r="AG650" s="99">
        <v>795071.79225921596</v>
      </c>
      <c r="AH650" s="99">
        <v>0</v>
      </c>
      <c r="AI650" s="99">
        <v>0</v>
      </c>
      <c r="AJ650" s="99">
        <v>285762.93078994798</v>
      </c>
      <c r="AK650" s="99">
        <v>0</v>
      </c>
      <c r="AL650" s="99">
        <v>0</v>
      </c>
      <c r="AM650" s="99">
        <v>133891.16968154901</v>
      </c>
      <c r="AN650" s="99">
        <v>9590010.4473877009</v>
      </c>
      <c r="AO650" s="99">
        <v>24047079.597656298</v>
      </c>
      <c r="AP650" s="99">
        <v>0</v>
      </c>
      <c r="AQ650" s="99">
        <v>7677359.7463989304</v>
      </c>
      <c r="AR650" s="99">
        <v>6156386.60083008</v>
      </c>
      <c r="AS650" s="99">
        <v>1060287.9692840599</v>
      </c>
      <c r="AT650" s="99">
        <v>0</v>
      </c>
      <c r="AU650" s="99">
        <v>0</v>
      </c>
      <c r="AV650" s="99">
        <v>25746857.723388702</v>
      </c>
      <c r="AW650" s="99">
        <v>0</v>
      </c>
      <c r="AX650" s="99">
        <v>12548757.7700195</v>
      </c>
      <c r="AY650" s="99">
        <v>10706018.0853271</v>
      </c>
      <c r="AZ650" s="99">
        <v>6203406.7225952102</v>
      </c>
      <c r="BA650" s="99">
        <v>0</v>
      </c>
      <c r="BB650" s="99">
        <v>0</v>
      </c>
      <c r="BC650" s="99">
        <v>2300230.9006652799</v>
      </c>
      <c r="BD650" s="99">
        <v>0</v>
      </c>
      <c r="BE650" s="99">
        <v>0</v>
      </c>
      <c r="BF650" s="99">
        <v>1055855.0363922101</v>
      </c>
      <c r="BG650" s="99">
        <v>25812874.2424316</v>
      </c>
      <c r="BH650" s="99">
        <v>4157821.2933959998</v>
      </c>
      <c r="BI650" s="99">
        <v>0</v>
      </c>
      <c r="BJ650" s="99">
        <v>2638012.8147582998</v>
      </c>
      <c r="BK650" s="99">
        <v>2085220.7843170201</v>
      </c>
      <c r="BL650" s="99">
        <v>0</v>
      </c>
      <c r="BM650" s="99">
        <v>0</v>
      </c>
      <c r="BN650" s="99">
        <v>0</v>
      </c>
      <c r="BO650" s="99">
        <v>0</v>
      </c>
      <c r="BP650" s="99">
        <v>0</v>
      </c>
      <c r="BQ650" s="99">
        <v>0</v>
      </c>
      <c r="BR650" s="99">
        <v>3291658.31323242</v>
      </c>
      <c r="BS650" s="99">
        <v>2332551.7370605501</v>
      </c>
      <c r="BT650" s="99">
        <v>0</v>
      </c>
      <c r="BU650" s="99">
        <v>0</v>
      </c>
      <c r="BV650" s="99">
        <v>1154614.94352722</v>
      </c>
      <c r="BW650" s="99">
        <v>0</v>
      </c>
      <c r="BX650" s="99">
        <v>0</v>
      </c>
      <c r="BY650" s="99">
        <v>0</v>
      </c>
      <c r="BZ650" s="99">
        <v>0</v>
      </c>
      <c r="CA650" s="99">
        <v>65793.585083007798</v>
      </c>
      <c r="CB650" s="99">
        <v>3755125.3953857399</v>
      </c>
      <c r="CC650" s="99">
        <v>31733704.017578099</v>
      </c>
      <c r="CD650" s="99">
        <v>6769383.2885742197</v>
      </c>
      <c r="CE650" s="99">
        <v>1081.9350314140299</v>
      </c>
      <c r="CF650" s="99">
        <v>134187.30814743001</v>
      </c>
      <c r="CG650" s="99">
        <v>1058716.53034973</v>
      </c>
      <c r="CH650" s="99">
        <v>0</v>
      </c>
      <c r="CI650" s="99">
        <v>66836.735492706299</v>
      </c>
      <c r="CJ650" s="99">
        <v>3890518.02978516</v>
      </c>
      <c r="CK650" s="99">
        <v>32789273.252197299</v>
      </c>
      <c r="CL650" s="99">
        <v>6769155.3109130897</v>
      </c>
      <c r="CM650" s="166">
        <v>96678.544741630598</v>
      </c>
      <c r="CN650" s="166">
        <v>13506056.459106401</v>
      </c>
      <c r="CO650" s="166">
        <v>58635104.409667999</v>
      </c>
      <c r="CP650" s="99">
        <v>6769155.3109130897</v>
      </c>
      <c r="CQ650" s="99">
        <v>0</v>
      </c>
      <c r="CR650" s="99">
        <v>0</v>
      </c>
      <c r="CS650" s="99">
        <v>0</v>
      </c>
      <c r="CT650" s="99">
        <v>0</v>
      </c>
      <c r="CU650" s="98">
        <v>13768.184972932</v>
      </c>
      <c r="CV650" s="98">
        <v>30603.733336351001</v>
      </c>
      <c r="CW650" s="98">
        <v>3889312.7035331698</v>
      </c>
      <c r="CX650" s="98">
        <v>32792420.54792783</v>
      </c>
    </row>
    <row r="651" spans="1:102" x14ac:dyDescent="0.2">
      <c r="A651" s="98" t="s">
        <v>61</v>
      </c>
      <c r="B651" s="100">
        <v>40695</v>
      </c>
      <c r="C651" s="99">
        <v>52104.449989795699</v>
      </c>
      <c r="D651" s="99">
        <v>0</v>
      </c>
      <c r="E651" s="99">
        <v>13011.581008553499</v>
      </c>
      <c r="F651" s="99">
        <v>11330.790684699999</v>
      </c>
      <c r="G651" s="99">
        <v>1057.91117332876</v>
      </c>
      <c r="H651" s="99">
        <v>0</v>
      </c>
      <c r="I651" s="99">
        <v>0</v>
      </c>
      <c r="J651" s="99">
        <v>29895.639875650399</v>
      </c>
      <c r="K651" s="99">
        <v>0</v>
      </c>
      <c r="L651" s="99">
        <v>30490.1866214275</v>
      </c>
      <c r="M651" s="99">
        <v>26578.493883848201</v>
      </c>
      <c r="N651" s="99">
        <v>5249.8275894522703</v>
      </c>
      <c r="O651" s="99">
        <v>0</v>
      </c>
      <c r="P651" s="99">
        <v>0</v>
      </c>
      <c r="Q651" s="99">
        <v>2842.5399289429201</v>
      </c>
      <c r="R651" s="99">
        <v>0</v>
      </c>
      <c r="S651" s="99">
        <v>0</v>
      </c>
      <c r="T651" s="99">
        <v>1053.4468334317201</v>
      </c>
      <c r="U651" s="99">
        <v>30138.998212337501</v>
      </c>
      <c r="V651" s="99">
        <v>2765156.3160705599</v>
      </c>
      <c r="W651" s="99">
        <v>0</v>
      </c>
      <c r="X651" s="99">
        <v>939098.71212768601</v>
      </c>
      <c r="Y651" s="99">
        <v>772188.49359893799</v>
      </c>
      <c r="Z651" s="99">
        <v>130962.610826492</v>
      </c>
      <c r="AA651" s="99">
        <v>0</v>
      </c>
      <c r="AB651" s="99">
        <v>0</v>
      </c>
      <c r="AC651" s="99">
        <v>9738077.3475341797</v>
      </c>
      <c r="AD651" s="99">
        <v>0</v>
      </c>
      <c r="AE651" s="99">
        <v>1410169.65036011</v>
      </c>
      <c r="AF651" s="99">
        <v>1230592.27659607</v>
      </c>
      <c r="AG651" s="99">
        <v>771537.55091095006</v>
      </c>
      <c r="AH651" s="99">
        <v>0</v>
      </c>
      <c r="AI651" s="99">
        <v>0</v>
      </c>
      <c r="AJ651" s="99">
        <v>284533.51181411702</v>
      </c>
      <c r="AK651" s="99">
        <v>0</v>
      </c>
      <c r="AL651" s="99">
        <v>0</v>
      </c>
      <c r="AM651" s="99">
        <v>130338.025754929</v>
      </c>
      <c r="AN651" s="99">
        <v>9691612.7757568397</v>
      </c>
      <c r="AO651" s="99">
        <v>24159298.259765599</v>
      </c>
      <c r="AP651" s="99">
        <v>0</v>
      </c>
      <c r="AQ651" s="99">
        <v>7445449.0299682599</v>
      </c>
      <c r="AR651" s="99">
        <v>5983662.39172363</v>
      </c>
      <c r="AS651" s="99">
        <v>1035742.69550323</v>
      </c>
      <c r="AT651" s="99">
        <v>0</v>
      </c>
      <c r="AU651" s="99">
        <v>0</v>
      </c>
      <c r="AV651" s="99">
        <v>26117561.6787109</v>
      </c>
      <c r="AW651" s="99">
        <v>0</v>
      </c>
      <c r="AX651" s="99">
        <v>12400436.1746826</v>
      </c>
      <c r="AY651" s="99">
        <v>10759557.779418901</v>
      </c>
      <c r="AZ651" s="99">
        <v>6072943.4380493201</v>
      </c>
      <c r="BA651" s="99">
        <v>0</v>
      </c>
      <c r="BB651" s="99">
        <v>0</v>
      </c>
      <c r="BC651" s="99">
        <v>2291591.7646484398</v>
      </c>
      <c r="BD651" s="99">
        <v>0</v>
      </c>
      <c r="BE651" s="99">
        <v>0</v>
      </c>
      <c r="BF651" s="99">
        <v>1032235.69271088</v>
      </c>
      <c r="BG651" s="99">
        <v>26177627.055908199</v>
      </c>
      <c r="BH651" s="99">
        <v>4158150.3482055701</v>
      </c>
      <c r="BI651" s="99">
        <v>0</v>
      </c>
      <c r="BJ651" s="99">
        <v>2555430.0689392099</v>
      </c>
      <c r="BK651" s="99">
        <v>2031427.4404754599</v>
      </c>
      <c r="BL651" s="99">
        <v>0</v>
      </c>
      <c r="BM651" s="99">
        <v>0</v>
      </c>
      <c r="BN651" s="99">
        <v>0</v>
      </c>
      <c r="BO651" s="99">
        <v>0</v>
      </c>
      <c r="BP651" s="99">
        <v>0</v>
      </c>
      <c r="BQ651" s="99">
        <v>0</v>
      </c>
      <c r="BR651" s="99">
        <v>3291185.6015625</v>
      </c>
      <c r="BS651" s="99">
        <v>2274899.30108643</v>
      </c>
      <c r="BT651" s="99">
        <v>0</v>
      </c>
      <c r="BU651" s="99">
        <v>0</v>
      </c>
      <c r="BV651" s="99">
        <v>1157684.4750061</v>
      </c>
      <c r="BW651" s="99">
        <v>0</v>
      </c>
      <c r="BX651" s="99">
        <v>0</v>
      </c>
      <c r="BY651" s="99">
        <v>0</v>
      </c>
      <c r="BZ651" s="99">
        <v>0</v>
      </c>
      <c r="CA651" s="99">
        <v>65214.657984733603</v>
      </c>
      <c r="CB651" s="99">
        <v>3701253.1847839402</v>
      </c>
      <c r="CC651" s="99">
        <v>31573940.975341801</v>
      </c>
      <c r="CD651" s="99">
        <v>6724104.2514038105</v>
      </c>
      <c r="CE651" s="99">
        <v>1061.2053772807101</v>
      </c>
      <c r="CF651" s="99">
        <v>132181.80110359201</v>
      </c>
      <c r="CG651" s="99">
        <v>1051018.49180603</v>
      </c>
      <c r="CH651" s="99">
        <v>0</v>
      </c>
      <c r="CI651" s="99">
        <v>66277.900803565994</v>
      </c>
      <c r="CJ651" s="99">
        <v>3833247.9920654302</v>
      </c>
      <c r="CK651" s="99">
        <v>32616378.176269501</v>
      </c>
      <c r="CL651" s="99">
        <v>6722795.60546875</v>
      </c>
      <c r="CM651" s="166">
        <v>96178.133293151899</v>
      </c>
      <c r="CN651" s="166">
        <v>13529203.8789063</v>
      </c>
      <c r="CO651" s="166">
        <v>58829036.398925804</v>
      </c>
      <c r="CP651" s="99">
        <v>6722795.60546875</v>
      </c>
      <c r="CQ651" s="99">
        <v>0</v>
      </c>
      <c r="CR651" s="99">
        <v>0</v>
      </c>
      <c r="CS651" s="99">
        <v>0</v>
      </c>
      <c r="CT651" s="99">
        <v>0</v>
      </c>
      <c r="CU651" s="98">
        <v>13271.861499578001</v>
      </c>
      <c r="CV651" s="98">
        <v>30756.118632500002</v>
      </c>
      <c r="CW651" s="98">
        <v>3833434.9858875321</v>
      </c>
      <c r="CX651" s="98">
        <v>32624959.467147831</v>
      </c>
    </row>
    <row r="652" spans="1:102" x14ac:dyDescent="0.2">
      <c r="A652" s="98" t="s">
        <v>61</v>
      </c>
      <c r="B652" s="100">
        <v>40787</v>
      </c>
      <c r="C652" s="99">
        <v>51894.147883892103</v>
      </c>
      <c r="D652" s="99">
        <v>0</v>
      </c>
      <c r="E652" s="99">
        <v>12528.773267746001</v>
      </c>
      <c r="F652" s="99">
        <v>10936.2439837456</v>
      </c>
      <c r="G652" s="99">
        <v>1054.59904074669</v>
      </c>
      <c r="H652" s="99">
        <v>0</v>
      </c>
      <c r="I652" s="99">
        <v>0</v>
      </c>
      <c r="J652" s="99">
        <v>29838.394265413299</v>
      </c>
      <c r="K652" s="99">
        <v>0</v>
      </c>
      <c r="L652" s="99">
        <v>30394.942200899099</v>
      </c>
      <c r="M652" s="99">
        <v>26424.302164077799</v>
      </c>
      <c r="N652" s="99">
        <v>5153.8727519512204</v>
      </c>
      <c r="O652" s="99">
        <v>0</v>
      </c>
      <c r="P652" s="99">
        <v>0</v>
      </c>
      <c r="Q652" s="99">
        <v>2840.8173728585198</v>
      </c>
      <c r="R652" s="99">
        <v>0</v>
      </c>
      <c r="S652" s="99">
        <v>0</v>
      </c>
      <c r="T652" s="99">
        <v>1064.0371447950599</v>
      </c>
      <c r="U652" s="99">
        <v>30093.035594224901</v>
      </c>
      <c r="V652" s="99">
        <v>2743753.2384033198</v>
      </c>
      <c r="W652" s="99">
        <v>0</v>
      </c>
      <c r="X652" s="99">
        <v>916141.41801452602</v>
      </c>
      <c r="Y652" s="99">
        <v>755502.11681366002</v>
      </c>
      <c r="Z652" s="99">
        <v>130814.61701488501</v>
      </c>
      <c r="AA652" s="99">
        <v>0</v>
      </c>
      <c r="AB652" s="99">
        <v>0</v>
      </c>
      <c r="AC652" s="99">
        <v>9736997.4515380897</v>
      </c>
      <c r="AD652" s="99">
        <v>0</v>
      </c>
      <c r="AE652" s="99">
        <v>1378088.59352112</v>
      </c>
      <c r="AF652" s="99">
        <v>1223824.45541382</v>
      </c>
      <c r="AG652" s="99">
        <v>765282.39087677002</v>
      </c>
      <c r="AH652" s="99">
        <v>0</v>
      </c>
      <c r="AI652" s="99">
        <v>0</v>
      </c>
      <c r="AJ652" s="99">
        <v>283349.86103439302</v>
      </c>
      <c r="AK652" s="99">
        <v>0</v>
      </c>
      <c r="AL652" s="99">
        <v>0</v>
      </c>
      <c r="AM652" s="99">
        <v>129940.66847229</v>
      </c>
      <c r="AN652" s="99">
        <v>9754377.29614258</v>
      </c>
      <c r="AO652" s="99">
        <v>24079102.6943359</v>
      </c>
      <c r="AP652" s="99">
        <v>0</v>
      </c>
      <c r="AQ652" s="99">
        <v>7226179.7393188505</v>
      </c>
      <c r="AR652" s="99">
        <v>5825007.1280517597</v>
      </c>
      <c r="AS652" s="99">
        <v>1042705.69919586</v>
      </c>
      <c r="AT652" s="99">
        <v>0</v>
      </c>
      <c r="AU652" s="99">
        <v>0</v>
      </c>
      <c r="AV652" s="99">
        <v>26215232.209716801</v>
      </c>
      <c r="AW652" s="99">
        <v>0</v>
      </c>
      <c r="AX652" s="99">
        <v>12190324.904418901</v>
      </c>
      <c r="AY652" s="99">
        <v>10720493.1170654</v>
      </c>
      <c r="AZ652" s="99">
        <v>6023415.3630371103</v>
      </c>
      <c r="BA652" s="99">
        <v>0</v>
      </c>
      <c r="BB652" s="99">
        <v>0</v>
      </c>
      <c r="BC652" s="99">
        <v>2295811.5809021001</v>
      </c>
      <c r="BD652" s="99">
        <v>0</v>
      </c>
      <c r="BE652" s="99">
        <v>0</v>
      </c>
      <c r="BF652" s="99">
        <v>1036630.92718506</v>
      </c>
      <c r="BG652" s="99">
        <v>26270484.3117676</v>
      </c>
      <c r="BH652" s="99">
        <v>4233982.5056762705</v>
      </c>
      <c r="BI652" s="99">
        <v>0</v>
      </c>
      <c r="BJ652" s="99">
        <v>2492868.5249633798</v>
      </c>
      <c r="BK652" s="99">
        <v>1992596.46630859</v>
      </c>
      <c r="BL652" s="99">
        <v>0</v>
      </c>
      <c r="BM652" s="99">
        <v>0</v>
      </c>
      <c r="BN652" s="99">
        <v>0</v>
      </c>
      <c r="BO652" s="99">
        <v>0</v>
      </c>
      <c r="BP652" s="99">
        <v>0</v>
      </c>
      <c r="BQ652" s="99">
        <v>0</v>
      </c>
      <c r="BR652" s="99">
        <v>3275696.4488220201</v>
      </c>
      <c r="BS652" s="99">
        <v>2263960.8077392601</v>
      </c>
      <c r="BT652" s="99">
        <v>0</v>
      </c>
      <c r="BU652" s="99">
        <v>0</v>
      </c>
      <c r="BV652" s="99">
        <v>1162349.82516479</v>
      </c>
      <c r="BW652" s="99">
        <v>0</v>
      </c>
      <c r="BX652" s="99">
        <v>0</v>
      </c>
      <c r="BY652" s="99">
        <v>0</v>
      </c>
      <c r="BZ652" s="99">
        <v>0</v>
      </c>
      <c r="CA652" s="99">
        <v>64410.439085960403</v>
      </c>
      <c r="CB652" s="99">
        <v>3654610.4295349098</v>
      </c>
      <c r="CC652" s="99">
        <v>31250408.049072299</v>
      </c>
      <c r="CD652" s="99">
        <v>6732662.5662841797</v>
      </c>
      <c r="CE652" s="99">
        <v>1059.4721662551201</v>
      </c>
      <c r="CF652" s="99">
        <v>131148.51652717599</v>
      </c>
      <c r="CG652" s="99">
        <v>1046460.63230896</v>
      </c>
      <c r="CH652" s="99">
        <v>0</v>
      </c>
      <c r="CI652" s="99">
        <v>65470.509767055497</v>
      </c>
      <c r="CJ652" s="99">
        <v>3785938.6408386198</v>
      </c>
      <c r="CK652" s="99">
        <v>32300129.113525402</v>
      </c>
      <c r="CL652" s="99">
        <v>6739214.2853393601</v>
      </c>
      <c r="CM652" s="166">
        <v>95409.436501503005</v>
      </c>
      <c r="CN652" s="166">
        <v>13524983.3326416</v>
      </c>
      <c r="CO652" s="166">
        <v>58687406.909179702</v>
      </c>
      <c r="CP652" s="99">
        <v>6739214.2853393601</v>
      </c>
      <c r="CQ652" s="99">
        <v>0</v>
      </c>
      <c r="CR652" s="99">
        <v>0</v>
      </c>
      <c r="CS652" s="99">
        <v>0</v>
      </c>
      <c r="CT652" s="99">
        <v>0</v>
      </c>
      <c r="CU652" s="98">
        <v>12777.360321685001</v>
      </c>
      <c r="CV652" s="98">
        <v>30702.25443768</v>
      </c>
      <c r="CW652" s="98">
        <v>3785758.9460620857</v>
      </c>
      <c r="CX652" s="98">
        <v>32296868.681381259</v>
      </c>
    </row>
    <row r="653" spans="1:102" x14ac:dyDescent="0.2">
      <c r="A653" s="98" t="s">
        <v>61</v>
      </c>
      <c r="B653" s="100">
        <v>40878</v>
      </c>
      <c r="C653" s="99">
        <v>52423.00877285</v>
      </c>
      <c r="D653" s="99">
        <v>0</v>
      </c>
      <c r="E653" s="99">
        <v>12143.8091317415</v>
      </c>
      <c r="F653" s="99">
        <v>10601.877867102599</v>
      </c>
      <c r="G653" s="99">
        <v>1090.2934325784399</v>
      </c>
      <c r="H653" s="99">
        <v>0</v>
      </c>
      <c r="I653" s="99">
        <v>0</v>
      </c>
      <c r="J653" s="99">
        <v>30015.339906692501</v>
      </c>
      <c r="K653" s="99">
        <v>0</v>
      </c>
      <c r="L653" s="99">
        <v>29973.8768060207</v>
      </c>
      <c r="M653" s="99">
        <v>26629.0261750221</v>
      </c>
      <c r="N653" s="99">
        <v>5030.7066473364803</v>
      </c>
      <c r="O653" s="99">
        <v>0</v>
      </c>
      <c r="P653" s="99">
        <v>0</v>
      </c>
      <c r="Q653" s="99">
        <v>2857.6597032845002</v>
      </c>
      <c r="R653" s="99">
        <v>0</v>
      </c>
      <c r="S653" s="99">
        <v>0</v>
      </c>
      <c r="T653" s="99">
        <v>1076.2480012178401</v>
      </c>
      <c r="U653" s="99">
        <v>30260.468701124199</v>
      </c>
      <c r="V653" s="99">
        <v>2756276.73291016</v>
      </c>
      <c r="W653" s="99">
        <v>0</v>
      </c>
      <c r="X653" s="99">
        <v>886405.25382995605</v>
      </c>
      <c r="Y653" s="99">
        <v>733274.72457122803</v>
      </c>
      <c r="Z653" s="99">
        <v>130197.47135829899</v>
      </c>
      <c r="AA653" s="99">
        <v>0</v>
      </c>
      <c r="AB653" s="99">
        <v>0</v>
      </c>
      <c r="AC653" s="99">
        <v>9666755.5552978497</v>
      </c>
      <c r="AD653" s="99">
        <v>0</v>
      </c>
      <c r="AE653" s="99">
        <v>1361932.2578582801</v>
      </c>
      <c r="AF653" s="99">
        <v>1232921.4728546101</v>
      </c>
      <c r="AG653" s="99">
        <v>748675.46255493199</v>
      </c>
      <c r="AH653" s="99">
        <v>0</v>
      </c>
      <c r="AI653" s="99">
        <v>0</v>
      </c>
      <c r="AJ653" s="99">
        <v>287001.72629547102</v>
      </c>
      <c r="AK653" s="99">
        <v>0</v>
      </c>
      <c r="AL653" s="99">
        <v>0</v>
      </c>
      <c r="AM653" s="99">
        <v>130232.473013878</v>
      </c>
      <c r="AN653" s="99">
        <v>9773852.36401367</v>
      </c>
      <c r="AO653" s="99">
        <v>24380454.580322299</v>
      </c>
      <c r="AP653" s="99">
        <v>0</v>
      </c>
      <c r="AQ653" s="99">
        <v>7047790.7296142597</v>
      </c>
      <c r="AR653" s="99">
        <v>5667677.9227294903</v>
      </c>
      <c r="AS653" s="99">
        <v>1047205.47954559</v>
      </c>
      <c r="AT653" s="99">
        <v>0</v>
      </c>
      <c r="AU653" s="99">
        <v>0</v>
      </c>
      <c r="AV653" s="99">
        <v>26501182.251953099</v>
      </c>
      <c r="AW653" s="99">
        <v>0</v>
      </c>
      <c r="AX653" s="99">
        <v>12122199.9885254</v>
      </c>
      <c r="AY653" s="99">
        <v>10932395.026367201</v>
      </c>
      <c r="AZ653" s="99">
        <v>5941898.1204834003</v>
      </c>
      <c r="BA653" s="99">
        <v>0</v>
      </c>
      <c r="BB653" s="99">
        <v>0</v>
      </c>
      <c r="BC653" s="99">
        <v>2347731.0932311998</v>
      </c>
      <c r="BD653" s="99">
        <v>0</v>
      </c>
      <c r="BE653" s="99">
        <v>0</v>
      </c>
      <c r="BF653" s="99">
        <v>1047034.7191772501</v>
      </c>
      <c r="BG653" s="99">
        <v>26569319.5068359</v>
      </c>
      <c r="BH653" s="99">
        <v>4314905.0737915002</v>
      </c>
      <c r="BI653" s="99">
        <v>0</v>
      </c>
      <c r="BJ653" s="99">
        <v>2426714.2502746601</v>
      </c>
      <c r="BK653" s="99">
        <v>1932539.63929749</v>
      </c>
      <c r="BL653" s="99">
        <v>0</v>
      </c>
      <c r="BM653" s="99">
        <v>0</v>
      </c>
      <c r="BN653" s="99">
        <v>0</v>
      </c>
      <c r="BO653" s="99">
        <v>0</v>
      </c>
      <c r="BP653" s="99">
        <v>0</v>
      </c>
      <c r="BQ653" s="99">
        <v>0</v>
      </c>
      <c r="BR653" s="99">
        <v>3348328.0387878399</v>
      </c>
      <c r="BS653" s="99">
        <v>2220770.80822754</v>
      </c>
      <c r="BT653" s="99">
        <v>0</v>
      </c>
      <c r="BU653" s="99">
        <v>0</v>
      </c>
      <c r="BV653" s="99">
        <v>1188902.0197296101</v>
      </c>
      <c r="BW653" s="99">
        <v>0</v>
      </c>
      <c r="BX653" s="99">
        <v>0</v>
      </c>
      <c r="BY653" s="99">
        <v>0</v>
      </c>
      <c r="BZ653" s="99">
        <v>0</v>
      </c>
      <c r="CA653" s="99">
        <v>64538.098259925799</v>
      </c>
      <c r="CB653" s="99">
        <v>3641001.0852966299</v>
      </c>
      <c r="CC653" s="99">
        <v>31443632.543701202</v>
      </c>
      <c r="CD653" s="99">
        <v>6740085.1773071298</v>
      </c>
      <c r="CE653" s="99">
        <v>1090.3316129744101</v>
      </c>
      <c r="CF653" s="99">
        <v>131277.931026459</v>
      </c>
      <c r="CG653" s="99">
        <v>1050692.28005981</v>
      </c>
      <c r="CH653" s="99">
        <v>0</v>
      </c>
      <c r="CI653" s="99">
        <v>65677.3438491821</v>
      </c>
      <c r="CJ653" s="99">
        <v>3771385.15484619</v>
      </c>
      <c r="CK653" s="99">
        <v>32503289.372802701</v>
      </c>
      <c r="CL653" s="99">
        <v>6740046.04260254</v>
      </c>
      <c r="CM653" s="166">
        <v>95667.567088127107</v>
      </c>
      <c r="CN653" s="166">
        <v>13514661.637573199</v>
      </c>
      <c r="CO653" s="166">
        <v>59050066.042480499</v>
      </c>
      <c r="CP653" s="99">
        <v>6740046.04260254</v>
      </c>
      <c r="CQ653" s="99">
        <v>0</v>
      </c>
      <c r="CR653" s="99">
        <v>0</v>
      </c>
      <c r="CS653" s="99">
        <v>0</v>
      </c>
      <c r="CT653" s="99">
        <v>0</v>
      </c>
      <c r="CU653" s="98">
        <v>12392.018535220999</v>
      </c>
      <c r="CV653" s="98">
        <v>30873.472016759999</v>
      </c>
      <c r="CW653" s="98">
        <v>3772279.0163230891</v>
      </c>
      <c r="CX653" s="98">
        <v>32494324.823761012</v>
      </c>
    </row>
    <row r="654" spans="1:102" x14ac:dyDescent="0.2">
      <c r="A654" s="98" t="s">
        <v>61</v>
      </c>
      <c r="B654" s="100">
        <v>40969</v>
      </c>
      <c r="C654" s="99">
        <v>52359.883549213402</v>
      </c>
      <c r="D654" s="99">
        <v>0</v>
      </c>
      <c r="E654" s="99">
        <v>11801.7339012623</v>
      </c>
      <c r="F654" s="99">
        <v>10242.880359053601</v>
      </c>
      <c r="G654" s="99">
        <v>1089.9986298978299</v>
      </c>
      <c r="H654" s="99">
        <v>0</v>
      </c>
      <c r="I654" s="99">
        <v>0</v>
      </c>
      <c r="J654" s="99">
        <v>30143.185077190399</v>
      </c>
      <c r="K654" s="99">
        <v>0</v>
      </c>
      <c r="L654" s="99">
        <v>29493.601528167699</v>
      </c>
      <c r="M654" s="99">
        <v>26483.238614559199</v>
      </c>
      <c r="N654" s="99">
        <v>4997.2772735953304</v>
      </c>
      <c r="O654" s="99">
        <v>0</v>
      </c>
      <c r="P654" s="99">
        <v>0</v>
      </c>
      <c r="Q654" s="99">
        <v>2875.8019723296202</v>
      </c>
      <c r="R654" s="99">
        <v>0</v>
      </c>
      <c r="S654" s="99">
        <v>0</v>
      </c>
      <c r="T654" s="99">
        <v>1091.01340688765</v>
      </c>
      <c r="U654" s="99">
        <v>30355.0427625179</v>
      </c>
      <c r="V654" s="99">
        <v>2749394.9229126</v>
      </c>
      <c r="W654" s="99">
        <v>0</v>
      </c>
      <c r="X654" s="99">
        <v>870131.01467132603</v>
      </c>
      <c r="Y654" s="99">
        <v>706542.92073059105</v>
      </c>
      <c r="Z654" s="99">
        <v>129655.85638237</v>
      </c>
      <c r="AA654" s="99">
        <v>0</v>
      </c>
      <c r="AB654" s="99">
        <v>0</v>
      </c>
      <c r="AC654" s="99">
        <v>9834142.76708984</v>
      </c>
      <c r="AD654" s="99">
        <v>0</v>
      </c>
      <c r="AE654" s="99">
        <v>1386218.90963745</v>
      </c>
      <c r="AF654" s="99">
        <v>1223373.2296752899</v>
      </c>
      <c r="AG654" s="99">
        <v>731901.05075073196</v>
      </c>
      <c r="AH654" s="99">
        <v>0</v>
      </c>
      <c r="AI654" s="99">
        <v>0</v>
      </c>
      <c r="AJ654" s="99">
        <v>294935.22209930402</v>
      </c>
      <c r="AK654" s="99">
        <v>0</v>
      </c>
      <c r="AL654" s="99">
        <v>0</v>
      </c>
      <c r="AM654" s="99">
        <v>129725.751011848</v>
      </c>
      <c r="AN654" s="99">
        <v>9829593.7147216797</v>
      </c>
      <c r="AO654" s="99">
        <v>24495940.829345699</v>
      </c>
      <c r="AP654" s="99">
        <v>0</v>
      </c>
      <c r="AQ654" s="99">
        <v>6966473.9700317401</v>
      </c>
      <c r="AR654" s="99">
        <v>5526272.7005615197</v>
      </c>
      <c r="AS654" s="99">
        <v>1053450.85694885</v>
      </c>
      <c r="AT654" s="99">
        <v>0</v>
      </c>
      <c r="AU654" s="99">
        <v>0</v>
      </c>
      <c r="AV654" s="99">
        <v>27074255.088378899</v>
      </c>
      <c r="AW654" s="99">
        <v>0</v>
      </c>
      <c r="AX654" s="99">
        <v>12427434.1409912</v>
      </c>
      <c r="AY654" s="99">
        <v>10905512.048583999</v>
      </c>
      <c r="AZ654" s="99">
        <v>5849916.3864746103</v>
      </c>
      <c r="BA654" s="99">
        <v>0</v>
      </c>
      <c r="BB654" s="99">
        <v>0</v>
      </c>
      <c r="BC654" s="99">
        <v>2423292.35754395</v>
      </c>
      <c r="BD654" s="99">
        <v>0</v>
      </c>
      <c r="BE654" s="99">
        <v>0</v>
      </c>
      <c r="BF654" s="99">
        <v>1053190.6098632801</v>
      </c>
      <c r="BG654" s="99">
        <v>27146439.563720699</v>
      </c>
      <c r="BH654" s="99">
        <v>4403361.3921508798</v>
      </c>
      <c r="BI654" s="99">
        <v>0</v>
      </c>
      <c r="BJ654" s="99">
        <v>2442746.6865539602</v>
      </c>
      <c r="BK654" s="99">
        <v>1933609.80776978</v>
      </c>
      <c r="BL654" s="99">
        <v>0</v>
      </c>
      <c r="BM654" s="99">
        <v>0</v>
      </c>
      <c r="BN654" s="99">
        <v>0</v>
      </c>
      <c r="BO654" s="99">
        <v>0</v>
      </c>
      <c r="BP654" s="99">
        <v>0</v>
      </c>
      <c r="BQ654" s="99">
        <v>0</v>
      </c>
      <c r="BR654" s="99">
        <v>3392301.7666931199</v>
      </c>
      <c r="BS654" s="99">
        <v>2230990.0620117201</v>
      </c>
      <c r="BT654" s="99">
        <v>0</v>
      </c>
      <c r="BU654" s="99">
        <v>0</v>
      </c>
      <c r="BV654" s="99">
        <v>1222304.1996765099</v>
      </c>
      <c r="BW654" s="99">
        <v>0</v>
      </c>
      <c r="BX654" s="99">
        <v>0</v>
      </c>
      <c r="BY654" s="99">
        <v>0</v>
      </c>
      <c r="BZ654" s="99">
        <v>0</v>
      </c>
      <c r="CA654" s="99">
        <v>64109.3995342255</v>
      </c>
      <c r="CB654" s="99">
        <v>3599511.8921814002</v>
      </c>
      <c r="CC654" s="99">
        <v>31320586.177002002</v>
      </c>
      <c r="CD654" s="99">
        <v>6839772.0505371103</v>
      </c>
      <c r="CE654" s="99">
        <v>1097.73757380247</v>
      </c>
      <c r="CF654" s="99">
        <v>130518.198701859</v>
      </c>
      <c r="CG654" s="99">
        <v>1061182.44471741</v>
      </c>
      <c r="CH654" s="99">
        <v>0</v>
      </c>
      <c r="CI654" s="99">
        <v>65150.1615080833</v>
      </c>
      <c r="CJ654" s="99">
        <v>3728948.53625488</v>
      </c>
      <c r="CK654" s="99">
        <v>32358403.512451202</v>
      </c>
      <c r="CL654" s="99">
        <v>6838926.1892089797</v>
      </c>
      <c r="CM654" s="166">
        <v>95336.953584671006</v>
      </c>
      <c r="CN654" s="166">
        <v>13530584.0469971</v>
      </c>
      <c r="CO654" s="166">
        <v>59436468.1337891</v>
      </c>
      <c r="CP654" s="99">
        <v>6838926.1892089797</v>
      </c>
      <c r="CQ654" s="99">
        <v>0</v>
      </c>
      <c r="CR654" s="99">
        <v>0</v>
      </c>
      <c r="CS654" s="99">
        <v>0</v>
      </c>
      <c r="CT654" s="99">
        <v>0</v>
      </c>
      <c r="CU654" s="98">
        <v>12019.911507563</v>
      </c>
      <c r="CV654" s="98">
        <v>31009.309190632001</v>
      </c>
      <c r="CW654" s="98">
        <v>3730030.0908832592</v>
      </c>
      <c r="CX654" s="98">
        <v>32381768.621719413</v>
      </c>
    </row>
    <row r="655" spans="1:102" x14ac:dyDescent="0.2">
      <c r="A655" s="98" t="s">
        <v>61</v>
      </c>
      <c r="B655" s="100">
        <v>41061</v>
      </c>
      <c r="C655" s="99">
        <v>52038.839040756196</v>
      </c>
      <c r="D655" s="99">
        <v>0</v>
      </c>
      <c r="E655" s="99">
        <v>11382.8405106068</v>
      </c>
      <c r="F655" s="99">
        <v>9925.4419451951999</v>
      </c>
      <c r="G655" s="99">
        <v>1094.1228674501201</v>
      </c>
      <c r="H655" s="99">
        <v>0</v>
      </c>
      <c r="I655" s="99">
        <v>0</v>
      </c>
      <c r="J655" s="99">
        <v>30284.416583538099</v>
      </c>
      <c r="K655" s="99">
        <v>0</v>
      </c>
      <c r="L655" s="99">
        <v>29413.784259080901</v>
      </c>
      <c r="M655" s="99">
        <v>26349.388494729999</v>
      </c>
      <c r="N655" s="99">
        <v>4873.5426647067097</v>
      </c>
      <c r="O655" s="99">
        <v>0</v>
      </c>
      <c r="P655" s="99">
        <v>0</v>
      </c>
      <c r="Q655" s="99">
        <v>2876.4972245097201</v>
      </c>
      <c r="R655" s="99">
        <v>0</v>
      </c>
      <c r="S655" s="99">
        <v>0</v>
      </c>
      <c r="T655" s="99">
        <v>1094.66731855273</v>
      </c>
      <c r="U655" s="99">
        <v>30463.3203582764</v>
      </c>
      <c r="V655" s="99">
        <v>2718850.2208557101</v>
      </c>
      <c r="W655" s="99">
        <v>0</v>
      </c>
      <c r="X655" s="99">
        <v>814242.19873046898</v>
      </c>
      <c r="Y655" s="99">
        <v>678594.77353668201</v>
      </c>
      <c r="Z655" s="99">
        <v>128575.36894321399</v>
      </c>
      <c r="AA655" s="99">
        <v>0</v>
      </c>
      <c r="AB655" s="99">
        <v>0</v>
      </c>
      <c r="AC655" s="99">
        <v>9810853.5570068397</v>
      </c>
      <c r="AD655" s="99">
        <v>0</v>
      </c>
      <c r="AE655" s="99">
        <v>1317474.7877654999</v>
      </c>
      <c r="AF655" s="99">
        <v>1215061.9126129199</v>
      </c>
      <c r="AG655" s="99">
        <v>707019.68411254894</v>
      </c>
      <c r="AH655" s="99">
        <v>0</v>
      </c>
      <c r="AI655" s="99">
        <v>0</v>
      </c>
      <c r="AJ655" s="99">
        <v>294254.03847503703</v>
      </c>
      <c r="AK655" s="99">
        <v>0</v>
      </c>
      <c r="AL655" s="99">
        <v>0</v>
      </c>
      <c r="AM655" s="99">
        <v>127853.648081779</v>
      </c>
      <c r="AN655" s="99">
        <v>9877494.8658447303</v>
      </c>
      <c r="AO655" s="99">
        <v>24408882.975097701</v>
      </c>
      <c r="AP655" s="99">
        <v>0</v>
      </c>
      <c r="AQ655" s="99">
        <v>6571317.9009399395</v>
      </c>
      <c r="AR655" s="99">
        <v>5321378.8974609403</v>
      </c>
      <c r="AS655" s="99">
        <v>1049504.6047058101</v>
      </c>
      <c r="AT655" s="99">
        <v>0</v>
      </c>
      <c r="AU655" s="99">
        <v>0</v>
      </c>
      <c r="AV655" s="99">
        <v>27217828.3833008</v>
      </c>
      <c r="AW655" s="99">
        <v>0</v>
      </c>
      <c r="AX655" s="99">
        <v>11888991.6951904</v>
      </c>
      <c r="AY655" s="99">
        <v>10930160.6368408</v>
      </c>
      <c r="AZ655" s="99">
        <v>5686397.9005127</v>
      </c>
      <c r="BA655" s="99">
        <v>0</v>
      </c>
      <c r="BB655" s="99">
        <v>0</v>
      </c>
      <c r="BC655" s="99">
        <v>2440972.7720947298</v>
      </c>
      <c r="BD655" s="99">
        <v>0</v>
      </c>
      <c r="BE655" s="99">
        <v>0</v>
      </c>
      <c r="BF655" s="99">
        <v>1045551.73147583</v>
      </c>
      <c r="BG655" s="99">
        <v>27248051.743652299</v>
      </c>
      <c r="BH655" s="99">
        <v>4339042.1385498</v>
      </c>
      <c r="BI655" s="99">
        <v>0</v>
      </c>
      <c r="BJ655" s="99">
        <v>2309791.8458557101</v>
      </c>
      <c r="BK655" s="99">
        <v>1810254.4095153799</v>
      </c>
      <c r="BL655" s="99">
        <v>0</v>
      </c>
      <c r="BM655" s="99">
        <v>0</v>
      </c>
      <c r="BN655" s="99">
        <v>0</v>
      </c>
      <c r="BO655" s="99">
        <v>0</v>
      </c>
      <c r="BP655" s="99">
        <v>0</v>
      </c>
      <c r="BQ655" s="99">
        <v>0</v>
      </c>
      <c r="BR655" s="99">
        <v>3324750.7041320801</v>
      </c>
      <c r="BS655" s="99">
        <v>2108625.4468383798</v>
      </c>
      <c r="BT655" s="99">
        <v>0</v>
      </c>
      <c r="BU655" s="99">
        <v>0</v>
      </c>
      <c r="BV655" s="99">
        <v>1228602.28804016</v>
      </c>
      <c r="BW655" s="99">
        <v>0</v>
      </c>
      <c r="BX655" s="99">
        <v>0</v>
      </c>
      <c r="BY655" s="99">
        <v>0</v>
      </c>
      <c r="BZ655" s="99">
        <v>0</v>
      </c>
      <c r="CA655" s="99">
        <v>63513.456501483903</v>
      </c>
      <c r="CB655" s="99">
        <v>3542703.7067871098</v>
      </c>
      <c r="CC655" s="99">
        <v>31003035.767822299</v>
      </c>
      <c r="CD655" s="99">
        <v>6653465.3120117197</v>
      </c>
      <c r="CE655" s="99">
        <v>1099.09639668465</v>
      </c>
      <c r="CF655" s="99">
        <v>128464.457295418</v>
      </c>
      <c r="CG655" s="99">
        <v>1051211.1182403599</v>
      </c>
      <c r="CH655" s="99">
        <v>0</v>
      </c>
      <c r="CI655" s="99">
        <v>64610.293969631202</v>
      </c>
      <c r="CJ655" s="99">
        <v>3672520.9585266099</v>
      </c>
      <c r="CK655" s="99">
        <v>32059884.128662098</v>
      </c>
      <c r="CL655" s="99">
        <v>6651147.0196533203</v>
      </c>
      <c r="CM655" s="166">
        <v>94834.921996116595</v>
      </c>
      <c r="CN655" s="166">
        <v>13535623.857055699</v>
      </c>
      <c r="CO655" s="166">
        <v>59466347.390625</v>
      </c>
      <c r="CP655" s="99">
        <v>6651147.0196533203</v>
      </c>
      <c r="CQ655" s="99">
        <v>0</v>
      </c>
      <c r="CR655" s="99">
        <v>0</v>
      </c>
      <c r="CS655" s="99">
        <v>0</v>
      </c>
      <c r="CT655" s="99">
        <v>0</v>
      </c>
      <c r="CU655" s="98">
        <v>11571.663137805999</v>
      </c>
      <c r="CV655" s="98">
        <v>31156.244150024999</v>
      </c>
      <c r="CW655" s="98">
        <v>3671168.1640825276</v>
      </c>
      <c r="CX655" s="98">
        <v>32054246.886062659</v>
      </c>
    </row>
    <row r="656" spans="1:102" x14ac:dyDescent="0.2">
      <c r="A656" s="98" t="s">
        <v>61</v>
      </c>
      <c r="B656" s="100">
        <v>41153</v>
      </c>
      <c r="C656" s="99">
        <v>52210.645721912399</v>
      </c>
      <c r="D656" s="99">
        <v>0</v>
      </c>
      <c r="E656" s="99">
        <v>11030.247808814</v>
      </c>
      <c r="F656" s="99">
        <v>9665.7728232145291</v>
      </c>
      <c r="G656" s="99">
        <v>1083.6411670893399</v>
      </c>
      <c r="H656" s="99">
        <v>0</v>
      </c>
      <c r="I656" s="99">
        <v>0</v>
      </c>
      <c r="J656" s="99">
        <v>30345.32538867</v>
      </c>
      <c r="K656" s="99">
        <v>0</v>
      </c>
      <c r="L656" s="99">
        <v>29355.3921239376</v>
      </c>
      <c r="M656" s="99">
        <v>26444.480054378499</v>
      </c>
      <c r="N656" s="99">
        <v>4766.1591609120396</v>
      </c>
      <c r="O656" s="99">
        <v>0</v>
      </c>
      <c r="P656" s="99">
        <v>0</v>
      </c>
      <c r="Q656" s="99">
        <v>2846.3997647464298</v>
      </c>
      <c r="R656" s="99">
        <v>0</v>
      </c>
      <c r="S656" s="99">
        <v>0</v>
      </c>
      <c r="T656" s="99">
        <v>1088.96994109452</v>
      </c>
      <c r="U656" s="99">
        <v>30527.442108631101</v>
      </c>
      <c r="V656" s="99">
        <v>2695539.2071533198</v>
      </c>
      <c r="W656" s="99">
        <v>0</v>
      </c>
      <c r="X656" s="99">
        <v>785163.17756652797</v>
      </c>
      <c r="Y656" s="99">
        <v>652798.640235901</v>
      </c>
      <c r="Z656" s="99">
        <v>124469.654127121</v>
      </c>
      <c r="AA656" s="99">
        <v>0</v>
      </c>
      <c r="AB656" s="99">
        <v>0</v>
      </c>
      <c r="AC656" s="99">
        <v>9879033.7984619103</v>
      </c>
      <c r="AD656" s="99">
        <v>0</v>
      </c>
      <c r="AE656" s="99">
        <v>1305827.2768554699</v>
      </c>
      <c r="AF656" s="99">
        <v>1207012.6517028799</v>
      </c>
      <c r="AG656" s="99">
        <v>682555.17691803002</v>
      </c>
      <c r="AH656" s="99">
        <v>0</v>
      </c>
      <c r="AI656" s="99">
        <v>0</v>
      </c>
      <c r="AJ656" s="99">
        <v>292666.037578583</v>
      </c>
      <c r="AK656" s="99">
        <v>0</v>
      </c>
      <c r="AL656" s="99">
        <v>0</v>
      </c>
      <c r="AM656" s="99">
        <v>124035.51184845</v>
      </c>
      <c r="AN656" s="99">
        <v>9852019.35546875</v>
      </c>
      <c r="AO656" s="99">
        <v>24381596.089111298</v>
      </c>
      <c r="AP656" s="99">
        <v>0</v>
      </c>
      <c r="AQ656" s="99">
        <v>6401964.3400878897</v>
      </c>
      <c r="AR656" s="99">
        <v>5168593.2562866202</v>
      </c>
      <c r="AS656" s="99">
        <v>1030544.75251007</v>
      </c>
      <c r="AT656" s="99">
        <v>0</v>
      </c>
      <c r="AU656" s="99">
        <v>0</v>
      </c>
      <c r="AV656" s="99">
        <v>27569905.623535201</v>
      </c>
      <c r="AW656" s="99">
        <v>0</v>
      </c>
      <c r="AX656" s="99">
        <v>11898701.4606934</v>
      </c>
      <c r="AY656" s="99">
        <v>10968955.4737549</v>
      </c>
      <c r="AZ656" s="99">
        <v>5561251.7258911096</v>
      </c>
      <c r="BA656" s="99">
        <v>0</v>
      </c>
      <c r="BB656" s="99">
        <v>0</v>
      </c>
      <c r="BC656" s="99">
        <v>2451967.8701782199</v>
      </c>
      <c r="BD656" s="99">
        <v>0</v>
      </c>
      <c r="BE656" s="99">
        <v>0</v>
      </c>
      <c r="BF656" s="99">
        <v>1027860.95572662</v>
      </c>
      <c r="BG656" s="99">
        <v>27605897.751953099</v>
      </c>
      <c r="BH656" s="99">
        <v>4468063.0571899395</v>
      </c>
      <c r="BI656" s="99">
        <v>0</v>
      </c>
      <c r="BJ656" s="99">
        <v>2280513.4285583501</v>
      </c>
      <c r="BK656" s="99">
        <v>1789405.8533783001</v>
      </c>
      <c r="BL656" s="99">
        <v>0</v>
      </c>
      <c r="BM656" s="99">
        <v>0</v>
      </c>
      <c r="BN656" s="99">
        <v>0</v>
      </c>
      <c r="BO656" s="99">
        <v>0</v>
      </c>
      <c r="BP656" s="99">
        <v>0</v>
      </c>
      <c r="BQ656" s="99">
        <v>0</v>
      </c>
      <c r="BR656" s="99">
        <v>3382438.1221618699</v>
      </c>
      <c r="BS656" s="99">
        <v>2087864.40455627</v>
      </c>
      <c r="BT656" s="99">
        <v>0</v>
      </c>
      <c r="BU656" s="99">
        <v>0</v>
      </c>
      <c r="BV656" s="99">
        <v>1251011.7287292499</v>
      </c>
      <c r="BW656" s="99">
        <v>0</v>
      </c>
      <c r="BX656" s="99">
        <v>0</v>
      </c>
      <c r="BY656" s="99">
        <v>0</v>
      </c>
      <c r="BZ656" s="99">
        <v>0</v>
      </c>
      <c r="CA656" s="99">
        <v>63223.180814742998</v>
      </c>
      <c r="CB656" s="99">
        <v>3484802.8782043499</v>
      </c>
      <c r="CC656" s="99">
        <v>30887038.376953099</v>
      </c>
      <c r="CD656" s="99">
        <v>6748188.9995727502</v>
      </c>
      <c r="CE656" s="99">
        <v>1085.2908493280399</v>
      </c>
      <c r="CF656" s="99">
        <v>124565.836494446</v>
      </c>
      <c r="CG656" s="99">
        <v>1032732.11203003</v>
      </c>
      <c r="CH656" s="99">
        <v>0</v>
      </c>
      <c r="CI656" s="99">
        <v>64320.089970111803</v>
      </c>
      <c r="CJ656" s="99">
        <v>3609511.9308776902</v>
      </c>
      <c r="CK656" s="99">
        <v>31923217.167480499</v>
      </c>
      <c r="CL656" s="99">
        <v>6756545.93933105</v>
      </c>
      <c r="CM656" s="166">
        <v>94616.941978454604</v>
      </c>
      <c r="CN656" s="166">
        <v>13486433.208373999</v>
      </c>
      <c r="CO656" s="166">
        <v>59478552.208007798</v>
      </c>
      <c r="CP656" s="99">
        <v>6756545.93933105</v>
      </c>
      <c r="CQ656" s="99">
        <v>0</v>
      </c>
      <c r="CR656" s="99">
        <v>0</v>
      </c>
      <c r="CS656" s="99">
        <v>0</v>
      </c>
      <c r="CT656" s="99">
        <v>0</v>
      </c>
      <c r="CU656" s="98">
        <v>11211.2046512</v>
      </c>
      <c r="CV656" s="98">
        <v>31223.662407052001</v>
      </c>
      <c r="CW656" s="98">
        <v>3609368.7146987957</v>
      </c>
      <c r="CX656" s="98">
        <v>31919770.488983128</v>
      </c>
    </row>
    <row r="657" spans="1:102" x14ac:dyDescent="0.2">
      <c r="A657" s="98" t="s">
        <v>61</v>
      </c>
      <c r="B657" s="100">
        <v>41244</v>
      </c>
      <c r="C657" s="99">
        <v>51855.785455703699</v>
      </c>
      <c r="D657" s="99">
        <v>0</v>
      </c>
      <c r="E657" s="99">
        <v>10725.2569146156</v>
      </c>
      <c r="F657" s="99">
        <v>9453.2973688840902</v>
      </c>
      <c r="G657" s="99">
        <v>1086.39964322746</v>
      </c>
      <c r="H657" s="99">
        <v>0</v>
      </c>
      <c r="I657" s="99">
        <v>0</v>
      </c>
      <c r="J657" s="99">
        <v>30379.114009618799</v>
      </c>
      <c r="K657" s="99">
        <v>0</v>
      </c>
      <c r="L657" s="99">
        <v>28789.237124443101</v>
      </c>
      <c r="M657" s="99">
        <v>26250.364478826501</v>
      </c>
      <c r="N657" s="99">
        <v>4664.2775228619603</v>
      </c>
      <c r="O657" s="99">
        <v>0</v>
      </c>
      <c r="P657" s="99">
        <v>0</v>
      </c>
      <c r="Q657" s="99">
        <v>2848.0489891171501</v>
      </c>
      <c r="R657" s="99">
        <v>0</v>
      </c>
      <c r="S657" s="99">
        <v>0</v>
      </c>
      <c r="T657" s="99">
        <v>1080.3769777715199</v>
      </c>
      <c r="U657" s="99">
        <v>30547.034481525399</v>
      </c>
      <c r="V657" s="99">
        <v>2690486.5831603999</v>
      </c>
      <c r="W657" s="99">
        <v>0</v>
      </c>
      <c r="X657" s="99">
        <v>748389.18565368699</v>
      </c>
      <c r="Y657" s="99">
        <v>627329.23264312698</v>
      </c>
      <c r="Z657" s="99">
        <v>122279.310918808</v>
      </c>
      <c r="AA657" s="99">
        <v>0</v>
      </c>
      <c r="AB657" s="99">
        <v>0</v>
      </c>
      <c r="AC657" s="99">
        <v>9840675.0208740197</v>
      </c>
      <c r="AD657" s="99">
        <v>0</v>
      </c>
      <c r="AE657" s="99">
        <v>1285776.6540222201</v>
      </c>
      <c r="AF657" s="99">
        <v>1204774.3665771501</v>
      </c>
      <c r="AG657" s="99">
        <v>657505.97865295399</v>
      </c>
      <c r="AH657" s="99">
        <v>0</v>
      </c>
      <c r="AI657" s="99">
        <v>0</v>
      </c>
      <c r="AJ657" s="99">
        <v>290274.35227203398</v>
      </c>
      <c r="AK657" s="99">
        <v>0</v>
      </c>
      <c r="AL657" s="99">
        <v>0</v>
      </c>
      <c r="AM657" s="99">
        <v>123096.53347682999</v>
      </c>
      <c r="AN657" s="99">
        <v>9862536.5463867206</v>
      </c>
      <c r="AO657" s="99">
        <v>24469335.254638702</v>
      </c>
      <c r="AP657" s="99">
        <v>0</v>
      </c>
      <c r="AQ657" s="99">
        <v>6169409.9479980497</v>
      </c>
      <c r="AR657" s="99">
        <v>4992331.5098266602</v>
      </c>
      <c r="AS657" s="99">
        <v>1016736.7747497601</v>
      </c>
      <c r="AT657" s="99">
        <v>0</v>
      </c>
      <c r="AU657" s="99">
        <v>0</v>
      </c>
      <c r="AV657" s="99">
        <v>27653624.583984401</v>
      </c>
      <c r="AW657" s="99">
        <v>0</v>
      </c>
      <c r="AX657" s="99">
        <v>11800136.4228516</v>
      </c>
      <c r="AY657" s="99">
        <v>11010055.0129395</v>
      </c>
      <c r="AZ657" s="99">
        <v>5378272.6492309598</v>
      </c>
      <c r="BA657" s="99">
        <v>0</v>
      </c>
      <c r="BB657" s="99">
        <v>0</v>
      </c>
      <c r="BC657" s="99">
        <v>2434335.9834289602</v>
      </c>
      <c r="BD657" s="99">
        <v>0</v>
      </c>
      <c r="BE657" s="99">
        <v>0</v>
      </c>
      <c r="BF657" s="99">
        <v>1022129.57030487</v>
      </c>
      <c r="BG657" s="99">
        <v>27691625.032958999</v>
      </c>
      <c r="BH657" s="99">
        <v>4470167.8757934598</v>
      </c>
      <c r="BI657" s="99">
        <v>0</v>
      </c>
      <c r="BJ657" s="99">
        <v>2203603.8021545401</v>
      </c>
      <c r="BK657" s="99">
        <v>1721741.5755615199</v>
      </c>
      <c r="BL657" s="99">
        <v>0</v>
      </c>
      <c r="BM657" s="99">
        <v>0</v>
      </c>
      <c r="BN657" s="99">
        <v>0</v>
      </c>
      <c r="BO657" s="99">
        <v>0</v>
      </c>
      <c r="BP657" s="99">
        <v>0</v>
      </c>
      <c r="BQ657" s="99">
        <v>0</v>
      </c>
      <c r="BR657" s="99">
        <v>3396023.6840820299</v>
      </c>
      <c r="BS657" s="99">
        <v>2025259.37632751</v>
      </c>
      <c r="BT657" s="99">
        <v>0</v>
      </c>
      <c r="BU657" s="99">
        <v>0</v>
      </c>
      <c r="BV657" s="99">
        <v>1257315.3766021701</v>
      </c>
      <c r="BW657" s="99">
        <v>0</v>
      </c>
      <c r="BX657" s="99">
        <v>0</v>
      </c>
      <c r="BY657" s="99">
        <v>0</v>
      </c>
      <c r="BZ657" s="99">
        <v>0</v>
      </c>
      <c r="CA657" s="99">
        <v>62557.364775657697</v>
      </c>
      <c r="CB657" s="99">
        <v>3441547.8933105501</v>
      </c>
      <c r="CC657" s="99">
        <v>30734434.589355499</v>
      </c>
      <c r="CD657" s="99">
        <v>6665119.6256103497</v>
      </c>
      <c r="CE657" s="99">
        <v>1087.4890212118601</v>
      </c>
      <c r="CF657" s="99">
        <v>123342.387413025</v>
      </c>
      <c r="CG657" s="99">
        <v>1021800.79297638</v>
      </c>
      <c r="CH657" s="99">
        <v>0</v>
      </c>
      <c r="CI657" s="99">
        <v>63695.998695373499</v>
      </c>
      <c r="CJ657" s="99">
        <v>3563840.6643066402</v>
      </c>
      <c r="CK657" s="99">
        <v>31764938.1945801</v>
      </c>
      <c r="CL657" s="99">
        <v>6664329.4944457998</v>
      </c>
      <c r="CM657" s="166">
        <v>93983.549395561204</v>
      </c>
      <c r="CN657" s="166">
        <v>13421159.8789063</v>
      </c>
      <c r="CO657" s="166">
        <v>59278641.716796897</v>
      </c>
      <c r="CP657" s="99">
        <v>6664329.4944457998</v>
      </c>
      <c r="CQ657" s="99">
        <v>0</v>
      </c>
      <c r="CR657" s="99">
        <v>0</v>
      </c>
      <c r="CS657" s="99">
        <v>0</v>
      </c>
      <c r="CT657" s="99">
        <v>0</v>
      </c>
      <c r="CU657" s="98">
        <v>10886.776014706</v>
      </c>
      <c r="CV657" s="98">
        <v>31243.95852575</v>
      </c>
      <c r="CW657" s="98">
        <v>3564890.280723575</v>
      </c>
      <c r="CX657" s="98">
        <v>31756235.382331878</v>
      </c>
    </row>
    <row r="658" spans="1:102" x14ac:dyDescent="0.2">
      <c r="A658" s="98" t="s">
        <v>61</v>
      </c>
      <c r="B658" s="100">
        <v>41334</v>
      </c>
      <c r="C658" s="99">
        <v>50954.409546375296</v>
      </c>
      <c r="D658" s="99">
        <v>0</v>
      </c>
      <c r="E658" s="99">
        <v>10205.567622423199</v>
      </c>
      <c r="F658" s="99">
        <v>9043.8652130365408</v>
      </c>
      <c r="G658" s="99">
        <v>1065.0919080823701</v>
      </c>
      <c r="H658" s="99">
        <v>0</v>
      </c>
      <c r="I658" s="99">
        <v>0</v>
      </c>
      <c r="J658" s="99">
        <v>30413.6096236706</v>
      </c>
      <c r="K658" s="99">
        <v>0</v>
      </c>
      <c r="L658" s="99">
        <v>841.50210690498398</v>
      </c>
      <c r="M658" s="99">
        <v>25738.193390607801</v>
      </c>
      <c r="N658" s="99">
        <v>4548.3567253351202</v>
      </c>
      <c r="O658" s="99">
        <v>0</v>
      </c>
      <c r="P658" s="99">
        <v>27070.506553173102</v>
      </c>
      <c r="Q658" s="99">
        <v>2822.5952299237301</v>
      </c>
      <c r="R658" s="99">
        <v>0</v>
      </c>
      <c r="S658" s="99">
        <v>1061.2079644054199</v>
      </c>
      <c r="T658" s="99">
        <v>4.0083398089045703</v>
      </c>
      <c r="U658" s="99">
        <v>30545.095706224402</v>
      </c>
      <c r="V658" s="99">
        <v>2642338.8417358398</v>
      </c>
      <c r="W658" s="99">
        <v>0</v>
      </c>
      <c r="X658" s="99">
        <v>691152.800987244</v>
      </c>
      <c r="Y658" s="99">
        <v>593210.43370819103</v>
      </c>
      <c r="Z658" s="99">
        <v>118846.206079483</v>
      </c>
      <c r="AA658" s="99">
        <v>0</v>
      </c>
      <c r="AB658" s="99">
        <v>0</v>
      </c>
      <c r="AC658" s="99">
        <v>9799711.4171142597</v>
      </c>
      <c r="AD658" s="99">
        <v>0</v>
      </c>
      <c r="AE658" s="99">
        <v>25512.587226867701</v>
      </c>
      <c r="AF658" s="99">
        <v>1185711.30101013</v>
      </c>
      <c r="AG658" s="99">
        <v>634017.71038055397</v>
      </c>
      <c r="AH658" s="99">
        <v>0</v>
      </c>
      <c r="AI658" s="99">
        <v>1195547.53315735</v>
      </c>
      <c r="AJ658" s="99">
        <v>279972.73290634202</v>
      </c>
      <c r="AK658" s="99">
        <v>0</v>
      </c>
      <c r="AL658" s="99">
        <v>118841.560635567</v>
      </c>
      <c r="AM658" s="99">
        <v>704.18761188536905</v>
      </c>
      <c r="AN658" s="99">
        <v>9850020.1959228497</v>
      </c>
      <c r="AO658" s="99">
        <v>24027549.4150391</v>
      </c>
      <c r="AP658" s="99">
        <v>0</v>
      </c>
      <c r="AQ658" s="99">
        <v>5648032.9706420898</v>
      </c>
      <c r="AR658" s="99">
        <v>4720717.2591552697</v>
      </c>
      <c r="AS658" s="99">
        <v>984553.40595245396</v>
      </c>
      <c r="AT658" s="99">
        <v>0</v>
      </c>
      <c r="AU658" s="99">
        <v>0</v>
      </c>
      <c r="AV658" s="99">
        <v>27614652.6259766</v>
      </c>
      <c r="AW658" s="99">
        <v>0</v>
      </c>
      <c r="AX658" s="99">
        <v>252529.98981285101</v>
      </c>
      <c r="AY658" s="99">
        <v>10884136.916503901</v>
      </c>
      <c r="AZ658" s="99">
        <v>5200056.1325073196</v>
      </c>
      <c r="BA658" s="99">
        <v>0</v>
      </c>
      <c r="BB658" s="99">
        <v>10822759.3956299</v>
      </c>
      <c r="BC658" s="99">
        <v>2345127.47375488</v>
      </c>
      <c r="BD658" s="99">
        <v>0</v>
      </c>
      <c r="BE658" s="99">
        <v>983274.79087066697</v>
      </c>
      <c r="BF658" s="99">
        <v>5562.6707003116599</v>
      </c>
      <c r="BG658" s="99">
        <v>27648201.8669434</v>
      </c>
      <c r="BH658" s="99">
        <v>5303298.9869995099</v>
      </c>
      <c r="BI658" s="99">
        <v>0</v>
      </c>
      <c r="BJ658" s="99">
        <v>2166716.15478516</v>
      </c>
      <c r="BK658" s="99">
        <v>1658772.32142639</v>
      </c>
      <c r="BL658" s="99">
        <v>0</v>
      </c>
      <c r="BM658" s="99">
        <v>0</v>
      </c>
      <c r="BN658" s="99">
        <v>0</v>
      </c>
      <c r="BO658" s="99">
        <v>0</v>
      </c>
      <c r="BP658" s="99">
        <v>0</v>
      </c>
      <c r="BQ658" s="99">
        <v>0</v>
      </c>
      <c r="BR658" s="99">
        <v>3435222.1423339802</v>
      </c>
      <c r="BS658" s="99">
        <v>1984744.4264221201</v>
      </c>
      <c r="BT658" s="99">
        <v>0</v>
      </c>
      <c r="BU658" s="99">
        <v>827823</v>
      </c>
      <c r="BV658" s="99">
        <v>1258285.87808228</v>
      </c>
      <c r="BW658" s="99">
        <v>0</v>
      </c>
      <c r="BX658" s="99">
        <v>81506.339924812302</v>
      </c>
      <c r="BY658" s="99">
        <v>0</v>
      </c>
      <c r="BZ658" s="99">
        <v>0</v>
      </c>
      <c r="CA658" s="99">
        <v>61117.575291156798</v>
      </c>
      <c r="CB658" s="99">
        <v>3345659.7029418899</v>
      </c>
      <c r="CC658" s="99">
        <v>29636686.478515599</v>
      </c>
      <c r="CD658" s="99">
        <v>7488201.26843262</v>
      </c>
      <c r="CE658" s="99">
        <v>1069.62937748432</v>
      </c>
      <c r="CF658" s="99">
        <v>120575.059124947</v>
      </c>
      <c r="CG658" s="99">
        <v>1000633.98165131</v>
      </c>
      <c r="CH658" s="99">
        <v>0</v>
      </c>
      <c r="CI658" s="99">
        <v>62124.740717410998</v>
      </c>
      <c r="CJ658" s="99">
        <v>3467487.48327637</v>
      </c>
      <c r="CK658" s="99">
        <v>30634259.403564502</v>
      </c>
      <c r="CL658" s="99">
        <v>7565870.0142822303</v>
      </c>
      <c r="CM658" s="166">
        <v>92567.631089210496</v>
      </c>
      <c r="CN658" s="166">
        <v>13334680.0087891</v>
      </c>
      <c r="CO658" s="166">
        <v>58567040.09375</v>
      </c>
      <c r="CP658" s="99">
        <v>7565870.0142822303</v>
      </c>
      <c r="CQ658" s="99">
        <v>0</v>
      </c>
      <c r="CR658" s="99">
        <v>0</v>
      </c>
      <c r="CS658" s="99">
        <v>0</v>
      </c>
      <c r="CT658" s="99">
        <v>0</v>
      </c>
      <c r="CU658" s="98">
        <v>10352.734492314999</v>
      </c>
      <c r="CV658" s="98">
        <v>31258.823788018999</v>
      </c>
      <c r="CW658" s="98">
        <v>3466234.7620668369</v>
      </c>
      <c r="CX658" s="98">
        <v>30637320.460166909</v>
      </c>
    </row>
    <row r="659" spans="1:102" x14ac:dyDescent="0.2">
      <c r="A659" s="98" t="s">
        <v>61</v>
      </c>
      <c r="B659" s="100">
        <v>41426</v>
      </c>
      <c r="C659" s="99">
        <v>51599.369609355897</v>
      </c>
      <c r="D659" s="99">
        <v>0</v>
      </c>
      <c r="E659" s="99">
        <v>10008.1625226736</v>
      </c>
      <c r="F659" s="99">
        <v>8928.4601627588308</v>
      </c>
      <c r="G659" s="99">
        <v>1066.7879276573699</v>
      </c>
      <c r="H659" s="99">
        <v>0</v>
      </c>
      <c r="I659" s="99">
        <v>0</v>
      </c>
      <c r="J659" s="99">
        <v>30355.474185466799</v>
      </c>
      <c r="K659" s="99">
        <v>0</v>
      </c>
      <c r="L659" s="99">
        <v>740.81481537967898</v>
      </c>
      <c r="M659" s="99">
        <v>26207.518648862799</v>
      </c>
      <c r="N659" s="99">
        <v>4452.8503167629196</v>
      </c>
      <c r="O659" s="99">
        <v>0</v>
      </c>
      <c r="P659" s="99">
        <v>27433.666099786798</v>
      </c>
      <c r="Q659" s="99">
        <v>2816.0131496787099</v>
      </c>
      <c r="R659" s="99">
        <v>0</v>
      </c>
      <c r="S659" s="99">
        <v>1068.8918265253301</v>
      </c>
      <c r="T659" s="99">
        <v>2.0418181977584</v>
      </c>
      <c r="U659" s="99">
        <v>30487.699912071199</v>
      </c>
      <c r="V659" s="99">
        <v>2634295.34344482</v>
      </c>
      <c r="W659" s="99">
        <v>0</v>
      </c>
      <c r="X659" s="99">
        <v>679406.854347229</v>
      </c>
      <c r="Y659" s="99">
        <v>578329.95677947998</v>
      </c>
      <c r="Z659" s="99">
        <v>116671.556763649</v>
      </c>
      <c r="AA659" s="99">
        <v>0</v>
      </c>
      <c r="AB659" s="99">
        <v>0</v>
      </c>
      <c r="AC659" s="99">
        <v>9747144.9810790997</v>
      </c>
      <c r="AD659" s="99">
        <v>0</v>
      </c>
      <c r="AE659" s="99">
        <v>22061.541592836398</v>
      </c>
      <c r="AF659" s="99">
        <v>1187378.25028992</v>
      </c>
      <c r="AG659" s="99">
        <v>619527.97710418701</v>
      </c>
      <c r="AH659" s="99">
        <v>0</v>
      </c>
      <c r="AI659" s="99">
        <v>1211442.4250183101</v>
      </c>
      <c r="AJ659" s="99">
        <v>281563.430259705</v>
      </c>
      <c r="AK659" s="99">
        <v>0</v>
      </c>
      <c r="AL659" s="99">
        <v>116074.44377231599</v>
      </c>
      <c r="AM659" s="99">
        <v>213.984218254685</v>
      </c>
      <c r="AN659" s="99">
        <v>9815642.4777831994</v>
      </c>
      <c r="AO659" s="99">
        <v>24034389.6337891</v>
      </c>
      <c r="AP659" s="99">
        <v>0</v>
      </c>
      <c r="AQ659" s="99">
        <v>5528783.51599121</v>
      </c>
      <c r="AR659" s="99">
        <v>4572258.1377563505</v>
      </c>
      <c r="AS659" s="99">
        <v>973680.14904785203</v>
      </c>
      <c r="AT659" s="99">
        <v>0</v>
      </c>
      <c r="AU659" s="99">
        <v>0</v>
      </c>
      <c r="AV659" s="99">
        <v>27573217.568603501</v>
      </c>
      <c r="AW659" s="99">
        <v>0</v>
      </c>
      <c r="AX659" s="99">
        <v>204672.791078568</v>
      </c>
      <c r="AY659" s="99">
        <v>10943059.778686499</v>
      </c>
      <c r="AZ659" s="99">
        <v>5106880.7088623</v>
      </c>
      <c r="BA659" s="99">
        <v>0</v>
      </c>
      <c r="BB659" s="99">
        <v>11021878.064453101</v>
      </c>
      <c r="BC659" s="99">
        <v>2364993.9193420401</v>
      </c>
      <c r="BD659" s="99">
        <v>0</v>
      </c>
      <c r="BE659" s="99">
        <v>969884.41717529297</v>
      </c>
      <c r="BF659" s="99">
        <v>1897.1757461428599</v>
      </c>
      <c r="BG659" s="99">
        <v>27605977.620361298</v>
      </c>
      <c r="BH659" s="99">
        <v>5435062.9743042002</v>
      </c>
      <c r="BI659" s="99">
        <v>0</v>
      </c>
      <c r="BJ659" s="99">
        <v>2125791.0238952599</v>
      </c>
      <c r="BK659" s="99">
        <v>1617230.8472289999</v>
      </c>
      <c r="BL659" s="99">
        <v>0</v>
      </c>
      <c r="BM659" s="99">
        <v>0</v>
      </c>
      <c r="BN659" s="99">
        <v>0</v>
      </c>
      <c r="BO659" s="99">
        <v>0</v>
      </c>
      <c r="BP659" s="99">
        <v>0</v>
      </c>
      <c r="BQ659" s="99">
        <v>0</v>
      </c>
      <c r="BR659" s="99">
        <v>3481970.6276855501</v>
      </c>
      <c r="BS659" s="99">
        <v>1950938.5418853799</v>
      </c>
      <c r="BT659" s="99">
        <v>0</v>
      </c>
      <c r="BU659" s="99">
        <v>872933.42999267601</v>
      </c>
      <c r="BV659" s="99">
        <v>1267658.98518372</v>
      </c>
      <c r="BW659" s="99">
        <v>0</v>
      </c>
      <c r="BX659" s="99">
        <v>80346.599926948504</v>
      </c>
      <c r="BY659" s="99">
        <v>0</v>
      </c>
      <c r="BZ659" s="99">
        <v>0</v>
      </c>
      <c r="CA659" s="99">
        <v>61680.214054107702</v>
      </c>
      <c r="CB659" s="99">
        <v>3317972.45770264</v>
      </c>
      <c r="CC659" s="99">
        <v>29621466.956787098</v>
      </c>
      <c r="CD659" s="99">
        <v>7563729.9014892597</v>
      </c>
      <c r="CE659" s="99">
        <v>1070.8816803842799</v>
      </c>
      <c r="CF659" s="99">
        <v>115581.25025939901</v>
      </c>
      <c r="CG659" s="99">
        <v>964622.36940002395</v>
      </c>
      <c r="CH659" s="99">
        <v>0</v>
      </c>
      <c r="CI659" s="99">
        <v>62746.290730953202</v>
      </c>
      <c r="CJ659" s="99">
        <v>3433879.0458068801</v>
      </c>
      <c r="CK659" s="99">
        <v>30588171.378417999</v>
      </c>
      <c r="CL659" s="99">
        <v>7638962.7011108398</v>
      </c>
      <c r="CM659" s="166">
        <v>92986.427766799898</v>
      </c>
      <c r="CN659" s="166">
        <v>13212922.6203613</v>
      </c>
      <c r="CO659" s="166">
        <v>58200112.3515625</v>
      </c>
      <c r="CP659" s="99">
        <v>7638962.7011108398</v>
      </c>
      <c r="CQ659" s="99">
        <v>0</v>
      </c>
      <c r="CR659" s="99">
        <v>0</v>
      </c>
      <c r="CS659" s="99">
        <v>0</v>
      </c>
      <c r="CT659" s="99">
        <v>0</v>
      </c>
      <c r="CU659" s="98">
        <v>10144.019825040999</v>
      </c>
      <c r="CV659" s="98">
        <v>31223.070270044002</v>
      </c>
      <c r="CW659" s="98">
        <v>3433553.7079620389</v>
      </c>
      <c r="CX659" s="98">
        <v>30586089.326187123</v>
      </c>
    </row>
    <row r="660" spans="1:102" x14ac:dyDescent="0.2">
      <c r="A660" s="98" t="s">
        <v>61</v>
      </c>
      <c r="B660" s="100">
        <v>41518</v>
      </c>
      <c r="C660" s="99">
        <v>51525.310789585099</v>
      </c>
      <c r="D660" s="99">
        <v>0</v>
      </c>
      <c r="E660" s="99">
        <v>9682.5657856464404</v>
      </c>
      <c r="F660" s="99">
        <v>8579.6283035278302</v>
      </c>
      <c r="G660" s="99">
        <v>1065.63826720417</v>
      </c>
      <c r="H660" s="99">
        <v>0</v>
      </c>
      <c r="I660" s="99">
        <v>0</v>
      </c>
      <c r="J660" s="99">
        <v>30311.0957183838</v>
      </c>
      <c r="K660" s="99">
        <v>0</v>
      </c>
      <c r="L660" s="99">
        <v>152.85763113386901</v>
      </c>
      <c r="M660" s="99">
        <v>26245.082662344001</v>
      </c>
      <c r="N660" s="99">
        <v>4328.9312517643002</v>
      </c>
      <c r="O660" s="99">
        <v>0</v>
      </c>
      <c r="P660" s="99">
        <v>27771.498361110702</v>
      </c>
      <c r="Q660" s="99">
        <v>2794.3380081057499</v>
      </c>
      <c r="R660" s="99">
        <v>0</v>
      </c>
      <c r="S660" s="99">
        <v>1067.22949911654</v>
      </c>
      <c r="T660" s="99">
        <v>0.97642223158618402</v>
      </c>
      <c r="U660" s="99">
        <v>30428.702106237401</v>
      </c>
      <c r="V660" s="99">
        <v>2636652.5480041499</v>
      </c>
      <c r="W660" s="99">
        <v>0</v>
      </c>
      <c r="X660" s="99">
        <v>657393.383460999</v>
      </c>
      <c r="Y660" s="99">
        <v>557213.79079437302</v>
      </c>
      <c r="Z660" s="99">
        <v>118958.29573726701</v>
      </c>
      <c r="AA660" s="99">
        <v>0</v>
      </c>
      <c r="AB660" s="99">
        <v>0</v>
      </c>
      <c r="AC660" s="99">
        <v>9829688.90625</v>
      </c>
      <c r="AD660" s="99">
        <v>0</v>
      </c>
      <c r="AE660" s="99">
        <v>14472.319251179701</v>
      </c>
      <c r="AF660" s="99">
        <v>1192124.1375885</v>
      </c>
      <c r="AG660" s="99">
        <v>602641.01953125</v>
      </c>
      <c r="AH660" s="99">
        <v>0</v>
      </c>
      <c r="AI660" s="99">
        <v>1212779.8028716999</v>
      </c>
      <c r="AJ660" s="99">
        <v>278350.43100357102</v>
      </c>
      <c r="AK660" s="99">
        <v>0</v>
      </c>
      <c r="AL660" s="99">
        <v>118623.020074844</v>
      </c>
      <c r="AM660" s="99">
        <v>237.61295876465701</v>
      </c>
      <c r="AN660" s="99">
        <v>9781780.1256103497</v>
      </c>
      <c r="AO660" s="99">
        <v>24128726.739013702</v>
      </c>
      <c r="AP660" s="99">
        <v>0</v>
      </c>
      <c r="AQ660" s="99">
        <v>5337635.0700073196</v>
      </c>
      <c r="AR660" s="99">
        <v>4383447.7357177697</v>
      </c>
      <c r="AS660" s="99">
        <v>985026.40824890102</v>
      </c>
      <c r="AT660" s="99">
        <v>0</v>
      </c>
      <c r="AU660" s="99">
        <v>0</v>
      </c>
      <c r="AV660" s="99">
        <v>27647030.714111298</v>
      </c>
      <c r="AW660" s="99">
        <v>0</v>
      </c>
      <c r="AX660" s="99">
        <v>124680.175692558</v>
      </c>
      <c r="AY660" s="99">
        <v>10991453.7816162</v>
      </c>
      <c r="AZ660" s="99">
        <v>4967636.5244751005</v>
      </c>
      <c r="BA660" s="99">
        <v>0</v>
      </c>
      <c r="BB660" s="99">
        <v>11097139.982666001</v>
      </c>
      <c r="BC660" s="99">
        <v>2336573.7505188002</v>
      </c>
      <c r="BD660" s="99">
        <v>0</v>
      </c>
      <c r="BE660" s="99">
        <v>981708.74288177502</v>
      </c>
      <c r="BF660" s="99">
        <v>2070.6335765123399</v>
      </c>
      <c r="BG660" s="99">
        <v>27674360.496826202</v>
      </c>
      <c r="BH660" s="99">
        <v>5452653.8276367197</v>
      </c>
      <c r="BI660" s="99">
        <v>0</v>
      </c>
      <c r="BJ660" s="99">
        <v>2067337.9049377399</v>
      </c>
      <c r="BK660" s="99">
        <v>1566172.6661682101</v>
      </c>
      <c r="BL660" s="99">
        <v>0</v>
      </c>
      <c r="BM660" s="99">
        <v>0</v>
      </c>
      <c r="BN660" s="99">
        <v>0</v>
      </c>
      <c r="BO660" s="99">
        <v>0</v>
      </c>
      <c r="BP660" s="99">
        <v>0</v>
      </c>
      <c r="BQ660" s="99">
        <v>0</v>
      </c>
      <c r="BR660" s="99">
        <v>3524710.59942627</v>
      </c>
      <c r="BS660" s="99">
        <v>1916468.2400207501</v>
      </c>
      <c r="BT660" s="99">
        <v>0</v>
      </c>
      <c r="BU660" s="99">
        <v>755849.25</v>
      </c>
      <c r="BV660" s="99">
        <v>1257828.8881683301</v>
      </c>
      <c r="BW660" s="99">
        <v>0</v>
      </c>
      <c r="BX660" s="99">
        <v>71104.249937057495</v>
      </c>
      <c r="BY660" s="99">
        <v>0</v>
      </c>
      <c r="BZ660" s="99">
        <v>0</v>
      </c>
      <c r="CA660" s="99">
        <v>61201.682211875901</v>
      </c>
      <c r="CB660" s="99">
        <v>3297399.83306885</v>
      </c>
      <c r="CC660" s="99">
        <v>29546470.779296901</v>
      </c>
      <c r="CD660" s="99">
        <v>7503167.0317993201</v>
      </c>
      <c r="CE660" s="99">
        <v>1067.60015033185</v>
      </c>
      <c r="CF660" s="99">
        <v>119388.685365677</v>
      </c>
      <c r="CG660" s="99">
        <v>989405.39797210705</v>
      </c>
      <c r="CH660" s="99">
        <v>0</v>
      </c>
      <c r="CI660" s="99">
        <v>62288.167142867998</v>
      </c>
      <c r="CJ660" s="99">
        <v>3417236.77764893</v>
      </c>
      <c r="CK660" s="99">
        <v>30539569.315429699</v>
      </c>
      <c r="CL660" s="99">
        <v>7586572.8665771503</v>
      </c>
      <c r="CM660" s="166">
        <v>92486.668155670195</v>
      </c>
      <c r="CN660" s="166">
        <v>13222559.7220459</v>
      </c>
      <c r="CO660" s="166">
        <v>58110856.903320298</v>
      </c>
      <c r="CP660" s="99">
        <v>7586572.8665771503</v>
      </c>
      <c r="CQ660" s="99">
        <v>0</v>
      </c>
      <c r="CR660" s="99">
        <v>0</v>
      </c>
      <c r="CS660" s="99">
        <v>0</v>
      </c>
      <c r="CT660" s="99">
        <v>0</v>
      </c>
      <c r="CU660" s="98">
        <v>9797.9115769269993</v>
      </c>
      <c r="CV660" s="98">
        <v>31185.990829263999</v>
      </c>
      <c r="CW660" s="98">
        <v>3416788.5184345269</v>
      </c>
      <c r="CX660" s="98">
        <v>30535876.177269008</v>
      </c>
    </row>
    <row r="661" spans="1:102" x14ac:dyDescent="0.2">
      <c r="A661" s="98" t="s">
        <v>61</v>
      </c>
      <c r="B661" s="100">
        <v>41609</v>
      </c>
      <c r="C661" s="99">
        <v>51421.378063201897</v>
      </c>
      <c r="D661" s="99">
        <v>0</v>
      </c>
      <c r="E661" s="99">
        <v>9332.1837207078897</v>
      </c>
      <c r="F661" s="99">
        <v>8259.8499948978406</v>
      </c>
      <c r="G661" s="99">
        <v>1063.49376857281</v>
      </c>
      <c r="H661" s="99">
        <v>0</v>
      </c>
      <c r="I661" s="99">
        <v>0</v>
      </c>
      <c r="J661" s="99">
        <v>30290.104348897901</v>
      </c>
      <c r="K661" s="99">
        <v>0</v>
      </c>
      <c r="L661" s="99">
        <v>111.524972165935</v>
      </c>
      <c r="M661" s="99">
        <v>26144.17927742</v>
      </c>
      <c r="N661" s="99">
        <v>4202.1138886809304</v>
      </c>
      <c r="O661" s="99">
        <v>0</v>
      </c>
      <c r="P661" s="99">
        <v>27531.731744766199</v>
      </c>
      <c r="Q661" s="99">
        <v>2758.7450741827502</v>
      </c>
      <c r="R661" s="99">
        <v>0</v>
      </c>
      <c r="S661" s="99">
        <v>1057.0084151327601</v>
      </c>
      <c r="T661" s="99">
        <v>1.0038066620472801</v>
      </c>
      <c r="U661" s="99">
        <v>30405.340975046201</v>
      </c>
      <c r="V661" s="99">
        <v>2612906.0538024898</v>
      </c>
      <c r="W661" s="99">
        <v>0</v>
      </c>
      <c r="X661" s="99">
        <v>632299.20382690395</v>
      </c>
      <c r="Y661" s="99">
        <v>535479.59171295201</v>
      </c>
      <c r="Z661" s="99">
        <v>120431.006630898</v>
      </c>
      <c r="AA661" s="99">
        <v>0</v>
      </c>
      <c r="AB661" s="99">
        <v>0</v>
      </c>
      <c r="AC661" s="99">
        <v>9738574.3565673791</v>
      </c>
      <c r="AD661" s="99">
        <v>0</v>
      </c>
      <c r="AE661" s="99">
        <v>13202.448911428501</v>
      </c>
      <c r="AF661" s="99">
        <v>1185793.4566039999</v>
      </c>
      <c r="AG661" s="99">
        <v>584069.95713043201</v>
      </c>
      <c r="AH661" s="99">
        <v>0</v>
      </c>
      <c r="AI661" s="99">
        <v>1189416.75338745</v>
      </c>
      <c r="AJ661" s="99">
        <v>273104.12104415899</v>
      </c>
      <c r="AK661" s="99">
        <v>0</v>
      </c>
      <c r="AL661" s="99">
        <v>120264.885253906</v>
      </c>
      <c r="AM661" s="99">
        <v>214.582951264456</v>
      </c>
      <c r="AN661" s="99">
        <v>9736754.7138671894</v>
      </c>
      <c r="AO661" s="99">
        <v>24031124.199218798</v>
      </c>
      <c r="AP661" s="99">
        <v>0</v>
      </c>
      <c r="AQ661" s="99">
        <v>5144430.7912597703</v>
      </c>
      <c r="AR661" s="99">
        <v>4215905.1244506799</v>
      </c>
      <c r="AS661" s="99">
        <v>998606.53770446801</v>
      </c>
      <c r="AT661" s="99">
        <v>0</v>
      </c>
      <c r="AU661" s="99">
        <v>0</v>
      </c>
      <c r="AV661" s="99">
        <v>27692548.449462902</v>
      </c>
      <c r="AW661" s="99">
        <v>0</v>
      </c>
      <c r="AX661" s="99">
        <v>98772.111740112305</v>
      </c>
      <c r="AY661" s="99">
        <v>10998929.974975601</v>
      </c>
      <c r="AZ661" s="99">
        <v>4836959.65441895</v>
      </c>
      <c r="BA661" s="99">
        <v>0</v>
      </c>
      <c r="BB661" s="99">
        <v>10926362.5706787</v>
      </c>
      <c r="BC661" s="99">
        <v>2306104.9521484398</v>
      </c>
      <c r="BD661" s="99">
        <v>0</v>
      </c>
      <c r="BE661" s="99">
        <v>995115.55163574195</v>
      </c>
      <c r="BF661" s="99">
        <v>1888.61339063942</v>
      </c>
      <c r="BG661" s="99">
        <v>27717087.683593798</v>
      </c>
      <c r="BH661" s="99">
        <v>5471770.78479004</v>
      </c>
      <c r="BI661" s="99">
        <v>0</v>
      </c>
      <c r="BJ661" s="99">
        <v>2027124.6036377</v>
      </c>
      <c r="BK661" s="99">
        <v>1513615.41641235</v>
      </c>
      <c r="BL661" s="99">
        <v>0</v>
      </c>
      <c r="BM661" s="99">
        <v>0</v>
      </c>
      <c r="BN661" s="99">
        <v>0</v>
      </c>
      <c r="BO661" s="99">
        <v>0</v>
      </c>
      <c r="BP661" s="99">
        <v>0</v>
      </c>
      <c r="BQ661" s="99">
        <v>0</v>
      </c>
      <c r="BR661" s="99">
        <v>3542513.3586120601</v>
      </c>
      <c r="BS661" s="99">
        <v>1873912.72406006</v>
      </c>
      <c r="BT661" s="99">
        <v>0</v>
      </c>
      <c r="BU661" s="99">
        <v>839301.69999694801</v>
      </c>
      <c r="BV661" s="99">
        <v>1250876.79295349</v>
      </c>
      <c r="BW661" s="99">
        <v>0</v>
      </c>
      <c r="BX661" s="99">
        <v>81119.139925956697</v>
      </c>
      <c r="BY661" s="99">
        <v>0</v>
      </c>
      <c r="BZ661" s="99">
        <v>0</v>
      </c>
      <c r="CA661" s="99">
        <v>60729.038009643598</v>
      </c>
      <c r="CB661" s="99">
        <v>3251482.1709594699</v>
      </c>
      <c r="CC661" s="99">
        <v>29245862.1647949</v>
      </c>
      <c r="CD661" s="99">
        <v>7489966.8717040997</v>
      </c>
      <c r="CE661" s="99">
        <v>1061.1253938227901</v>
      </c>
      <c r="CF661" s="99">
        <v>120773.87975502</v>
      </c>
      <c r="CG661" s="99">
        <v>999546.10952758801</v>
      </c>
      <c r="CH661" s="99">
        <v>0</v>
      </c>
      <c r="CI661" s="99">
        <v>61839.223324298902</v>
      </c>
      <c r="CJ661" s="99">
        <v>3371021.98406982</v>
      </c>
      <c r="CK661" s="99">
        <v>30249001.035888702</v>
      </c>
      <c r="CL661" s="99">
        <v>7571018.8807373</v>
      </c>
      <c r="CM661" s="166">
        <v>92022.807697296099</v>
      </c>
      <c r="CN661" s="166">
        <v>13101554.134887701</v>
      </c>
      <c r="CO661" s="166">
        <v>57840768.507324196</v>
      </c>
      <c r="CP661" s="99">
        <v>7571018.8807373</v>
      </c>
      <c r="CQ661" s="99">
        <v>0</v>
      </c>
      <c r="CR661" s="99">
        <v>0</v>
      </c>
      <c r="CS661" s="99">
        <v>0</v>
      </c>
      <c r="CT661" s="99">
        <v>0</v>
      </c>
      <c r="CU661" s="98">
        <v>9433.5092715049996</v>
      </c>
      <c r="CV661" s="98">
        <v>31162.871823967002</v>
      </c>
      <c r="CW661" s="98">
        <v>3372256.05071449</v>
      </c>
      <c r="CX661" s="98">
        <v>30245408.274322487</v>
      </c>
    </row>
    <row r="662" spans="1:102" x14ac:dyDescent="0.2">
      <c r="A662" s="98" t="s">
        <v>61</v>
      </c>
      <c r="B662" s="100">
        <v>41699</v>
      </c>
      <c r="C662" s="99">
        <v>51655.2145843506</v>
      </c>
      <c r="D662" s="99">
        <v>0</v>
      </c>
      <c r="E662" s="99">
        <v>9154.4098714590109</v>
      </c>
      <c r="F662" s="99">
        <v>8059.3127616047896</v>
      </c>
      <c r="G662" s="99">
        <v>1073.7583098411601</v>
      </c>
      <c r="H662" s="99">
        <v>0</v>
      </c>
      <c r="I662" s="99">
        <v>0</v>
      </c>
      <c r="J662" s="99">
        <v>30196.182880878401</v>
      </c>
      <c r="K662" s="99">
        <v>0</v>
      </c>
      <c r="L662" s="99">
        <v>134.952539946884</v>
      </c>
      <c r="M662" s="99">
        <v>26381.023094892498</v>
      </c>
      <c r="N662" s="99">
        <v>4083.1547148227701</v>
      </c>
      <c r="O662" s="99">
        <v>0</v>
      </c>
      <c r="P662" s="99">
        <v>27415.6592242718</v>
      </c>
      <c r="Q662" s="99">
        <v>2749.1532641649201</v>
      </c>
      <c r="R662" s="99">
        <v>0</v>
      </c>
      <c r="S662" s="99">
        <v>1069.2622534334701</v>
      </c>
      <c r="T662" s="99">
        <v>2.00424040004145</v>
      </c>
      <c r="U662" s="99">
        <v>30253.184797763799</v>
      </c>
      <c r="V662" s="99">
        <v>2610185.7250366202</v>
      </c>
      <c r="W662" s="99">
        <v>0</v>
      </c>
      <c r="X662" s="99">
        <v>603585.92594909703</v>
      </c>
      <c r="Y662" s="99">
        <v>511689.97068023699</v>
      </c>
      <c r="Z662" s="99">
        <v>120857.390592575</v>
      </c>
      <c r="AA662" s="99">
        <v>0</v>
      </c>
      <c r="AB662" s="99">
        <v>0</v>
      </c>
      <c r="AC662" s="99">
        <v>9611382.1842040997</v>
      </c>
      <c r="AD662" s="99">
        <v>0</v>
      </c>
      <c r="AE662" s="99">
        <v>13401.5354434252</v>
      </c>
      <c r="AF662" s="99">
        <v>1196169.27653503</v>
      </c>
      <c r="AG662" s="99">
        <v>560062.55393981899</v>
      </c>
      <c r="AH662" s="99">
        <v>0</v>
      </c>
      <c r="AI662" s="99">
        <v>1182452.7993469201</v>
      </c>
      <c r="AJ662" s="99">
        <v>269066.44641113299</v>
      </c>
      <c r="AK662" s="99">
        <v>0</v>
      </c>
      <c r="AL662" s="99">
        <v>120439.61859417</v>
      </c>
      <c r="AM662" s="99">
        <v>215.00015967153001</v>
      </c>
      <c r="AN662" s="99">
        <v>9700596.8299560491</v>
      </c>
      <c r="AO662" s="99">
        <v>24139774.818359401</v>
      </c>
      <c r="AP662" s="99">
        <v>0</v>
      </c>
      <c r="AQ662" s="99">
        <v>4969700.1555786096</v>
      </c>
      <c r="AR662" s="99">
        <v>4041381.8713378902</v>
      </c>
      <c r="AS662" s="99">
        <v>1004615.7718277</v>
      </c>
      <c r="AT662" s="99">
        <v>0</v>
      </c>
      <c r="AU662" s="99">
        <v>0</v>
      </c>
      <c r="AV662" s="99">
        <v>27636044.743408199</v>
      </c>
      <c r="AW662" s="99">
        <v>0</v>
      </c>
      <c r="AX662" s="99">
        <v>119933.80177402501</v>
      </c>
      <c r="AY662" s="99">
        <v>11177065.4812012</v>
      </c>
      <c r="AZ662" s="99">
        <v>4651289.6012573196</v>
      </c>
      <c r="BA662" s="99">
        <v>0</v>
      </c>
      <c r="BB662" s="99">
        <v>10896408.337158199</v>
      </c>
      <c r="BC662" s="99">
        <v>2291290.4403991699</v>
      </c>
      <c r="BD662" s="99">
        <v>0</v>
      </c>
      <c r="BE662" s="99">
        <v>999858.60447692894</v>
      </c>
      <c r="BF662" s="99">
        <v>1921.8181486874801</v>
      </c>
      <c r="BG662" s="99">
        <v>27666699.003662098</v>
      </c>
      <c r="BH662" s="99">
        <v>5454834.89099121</v>
      </c>
      <c r="BI662" s="99">
        <v>0</v>
      </c>
      <c r="BJ662" s="99">
        <v>1950238.7577056901</v>
      </c>
      <c r="BK662" s="99">
        <v>1442336.9097289999</v>
      </c>
      <c r="BL662" s="99">
        <v>0</v>
      </c>
      <c r="BM662" s="99">
        <v>0</v>
      </c>
      <c r="BN662" s="99">
        <v>0</v>
      </c>
      <c r="BO662" s="99">
        <v>0</v>
      </c>
      <c r="BP662" s="99">
        <v>0</v>
      </c>
      <c r="BQ662" s="99">
        <v>0</v>
      </c>
      <c r="BR662" s="99">
        <v>3550456.0598144499</v>
      </c>
      <c r="BS662" s="99">
        <v>1781178.9581909201</v>
      </c>
      <c r="BT662" s="99">
        <v>0</v>
      </c>
      <c r="BU662" s="99">
        <v>817299.30998992897</v>
      </c>
      <c r="BV662" s="99">
        <v>1256028.5999755899</v>
      </c>
      <c r="BW662" s="99">
        <v>0</v>
      </c>
      <c r="BX662" s="99">
        <v>83123.129926681504</v>
      </c>
      <c r="BY662" s="99">
        <v>0</v>
      </c>
      <c r="BZ662" s="99">
        <v>0</v>
      </c>
      <c r="CA662" s="99">
        <v>60785.335626602202</v>
      </c>
      <c r="CB662" s="99">
        <v>3226051.9833984398</v>
      </c>
      <c r="CC662" s="99">
        <v>29137066.716308601</v>
      </c>
      <c r="CD662" s="99">
        <v>7429952.5100097703</v>
      </c>
      <c r="CE662" s="99">
        <v>1075.9264949113101</v>
      </c>
      <c r="CF662" s="99">
        <v>120137.151362419</v>
      </c>
      <c r="CG662" s="99">
        <v>996886.62136840797</v>
      </c>
      <c r="CH662" s="99">
        <v>0</v>
      </c>
      <c r="CI662" s="99">
        <v>61794.731608390801</v>
      </c>
      <c r="CJ662" s="99">
        <v>3347453.50640869</v>
      </c>
      <c r="CK662" s="99">
        <v>30138565.5317383</v>
      </c>
      <c r="CL662" s="99">
        <v>7506421.6541748</v>
      </c>
      <c r="CM662" s="166">
        <v>91955.991683960005</v>
      </c>
      <c r="CN662" s="166">
        <v>13033610.356323199</v>
      </c>
      <c r="CO662" s="166">
        <v>57916406.616699196</v>
      </c>
      <c r="CP662" s="99">
        <v>7506421.6541748</v>
      </c>
      <c r="CQ662" s="99">
        <v>0</v>
      </c>
      <c r="CR662" s="99">
        <v>0</v>
      </c>
      <c r="CS662" s="99">
        <v>0</v>
      </c>
      <c r="CT662" s="99">
        <v>0</v>
      </c>
      <c r="CU662" s="98">
        <v>9234.2451458039995</v>
      </c>
      <c r="CV662" s="98">
        <v>31054.587707499999</v>
      </c>
      <c r="CW662" s="98">
        <v>3346189.134760859</v>
      </c>
      <c r="CX662" s="98">
        <v>30133953.337677009</v>
      </c>
    </row>
    <row r="663" spans="1:102" x14ac:dyDescent="0.2">
      <c r="A663" s="98" t="s">
        <v>61</v>
      </c>
      <c r="B663" s="100">
        <v>41791</v>
      </c>
      <c r="C663" s="99">
        <v>51484.914595127098</v>
      </c>
      <c r="D663" s="99">
        <v>0</v>
      </c>
      <c r="E663" s="99">
        <v>8926.2631611823999</v>
      </c>
      <c r="F663" s="99">
        <v>7873.0499271750496</v>
      </c>
      <c r="G663" s="99">
        <v>1072.8588929325299</v>
      </c>
      <c r="H663" s="99">
        <v>0</v>
      </c>
      <c r="I663" s="99">
        <v>0</v>
      </c>
      <c r="J663" s="99">
        <v>30171.025590896599</v>
      </c>
      <c r="K663" s="99">
        <v>0</v>
      </c>
      <c r="L663" s="99">
        <v>720.75956293195497</v>
      </c>
      <c r="M663" s="99">
        <v>26254.479427576101</v>
      </c>
      <c r="N663" s="99">
        <v>4045.3884062171001</v>
      </c>
      <c r="O663" s="99">
        <v>0</v>
      </c>
      <c r="P663" s="99">
        <v>26645.549447536501</v>
      </c>
      <c r="Q663" s="99">
        <v>2737.8233774304399</v>
      </c>
      <c r="R663" s="99">
        <v>0</v>
      </c>
      <c r="S663" s="99">
        <v>1073.98345069587</v>
      </c>
      <c r="T663" s="99">
        <v>0</v>
      </c>
      <c r="U663" s="99">
        <v>30231.037527799599</v>
      </c>
      <c r="V663" s="99">
        <v>2605747.0437622098</v>
      </c>
      <c r="W663" s="99">
        <v>0</v>
      </c>
      <c r="X663" s="99">
        <v>580294.002578735</v>
      </c>
      <c r="Y663" s="99">
        <v>487029.81714248698</v>
      </c>
      <c r="Z663" s="99">
        <v>119886.121614456</v>
      </c>
      <c r="AA663" s="99">
        <v>0</v>
      </c>
      <c r="AB663" s="99">
        <v>0</v>
      </c>
      <c r="AC663" s="99">
        <v>9662882.62890625</v>
      </c>
      <c r="AD663" s="99">
        <v>0</v>
      </c>
      <c r="AE663" s="99">
        <v>30439.8394322395</v>
      </c>
      <c r="AF663" s="99">
        <v>1195268.7984771701</v>
      </c>
      <c r="AG663" s="99">
        <v>537050.99255371105</v>
      </c>
      <c r="AH663" s="99">
        <v>0</v>
      </c>
      <c r="AI663" s="99">
        <v>1139416.8569946301</v>
      </c>
      <c r="AJ663" s="99">
        <v>265601.04896545399</v>
      </c>
      <c r="AK663" s="99">
        <v>0</v>
      </c>
      <c r="AL663" s="99">
        <v>119552.67001915</v>
      </c>
      <c r="AM663" s="99">
        <v>0</v>
      </c>
      <c r="AN663" s="99">
        <v>9661065.7230224591</v>
      </c>
      <c r="AO663" s="99">
        <v>24166763.917724598</v>
      </c>
      <c r="AP663" s="99">
        <v>0</v>
      </c>
      <c r="AQ663" s="99">
        <v>4781581.4318237295</v>
      </c>
      <c r="AR663" s="99">
        <v>3843704.8880310101</v>
      </c>
      <c r="AS663" s="99">
        <v>1000129.73270416</v>
      </c>
      <c r="AT663" s="99">
        <v>0</v>
      </c>
      <c r="AU663" s="99">
        <v>0</v>
      </c>
      <c r="AV663" s="99">
        <v>27727622.072021499</v>
      </c>
      <c r="AW663" s="99">
        <v>0</v>
      </c>
      <c r="AX663" s="99">
        <v>265498.78058624303</v>
      </c>
      <c r="AY663" s="99">
        <v>11223339.0422363</v>
      </c>
      <c r="AZ663" s="99">
        <v>4474178.5258178702</v>
      </c>
      <c r="BA663" s="99">
        <v>0</v>
      </c>
      <c r="BB663" s="99">
        <v>10547130.2421875</v>
      </c>
      <c r="BC663" s="99">
        <v>2274639.1182251</v>
      </c>
      <c r="BD663" s="99">
        <v>0</v>
      </c>
      <c r="BE663" s="99">
        <v>998699.72344207799</v>
      </c>
      <c r="BF663" s="99">
        <v>0</v>
      </c>
      <c r="BG663" s="99">
        <v>27724962.0009766</v>
      </c>
      <c r="BH663" s="99">
        <v>5444773.6500854502</v>
      </c>
      <c r="BI663" s="99">
        <v>0</v>
      </c>
      <c r="BJ663" s="99">
        <v>1879072.4329834001</v>
      </c>
      <c r="BK663" s="99">
        <v>1373761.3236694301</v>
      </c>
      <c r="BL663" s="99">
        <v>0</v>
      </c>
      <c r="BM663" s="99">
        <v>0</v>
      </c>
      <c r="BN663" s="99">
        <v>0</v>
      </c>
      <c r="BO663" s="99">
        <v>0</v>
      </c>
      <c r="BP663" s="99">
        <v>0</v>
      </c>
      <c r="BQ663" s="99">
        <v>0</v>
      </c>
      <c r="BR663" s="99">
        <v>3583029.7831726102</v>
      </c>
      <c r="BS663" s="99">
        <v>1730755.9375915499</v>
      </c>
      <c r="BT663" s="99">
        <v>0</v>
      </c>
      <c r="BU663" s="99">
        <v>816849</v>
      </c>
      <c r="BV663" s="99">
        <v>1255087.5410156299</v>
      </c>
      <c r="BW663" s="99">
        <v>0</v>
      </c>
      <c r="BX663" s="99">
        <v>82969.449925422698</v>
      </c>
      <c r="BY663" s="99">
        <v>0</v>
      </c>
      <c r="BZ663" s="99">
        <v>0</v>
      </c>
      <c r="CA663" s="99">
        <v>60449.496282100699</v>
      </c>
      <c r="CB663" s="99">
        <v>3181196.2305602999</v>
      </c>
      <c r="CC663" s="99">
        <v>28915917.207031298</v>
      </c>
      <c r="CD663" s="99">
        <v>7325730.9967651404</v>
      </c>
      <c r="CE663" s="99">
        <v>1074.6713086664699</v>
      </c>
      <c r="CF663" s="99">
        <v>120563.375156403</v>
      </c>
      <c r="CG663" s="99">
        <v>1008689.01075745</v>
      </c>
      <c r="CH663" s="99">
        <v>0</v>
      </c>
      <c r="CI663" s="99">
        <v>61520.757659912102</v>
      </c>
      <c r="CJ663" s="99">
        <v>3302391.0699768099</v>
      </c>
      <c r="CK663" s="99">
        <v>29927158.621093798</v>
      </c>
      <c r="CL663" s="99">
        <v>7402867.6981811495</v>
      </c>
      <c r="CM663" s="166">
        <v>91530.102592468305</v>
      </c>
      <c r="CN663" s="166">
        <v>12980510.2773438</v>
      </c>
      <c r="CO663" s="166">
        <v>57638166.598632798</v>
      </c>
      <c r="CP663" s="99">
        <v>7402867.6981811495</v>
      </c>
      <c r="CQ663" s="99">
        <v>0</v>
      </c>
      <c r="CR663" s="99">
        <v>0</v>
      </c>
      <c r="CS663" s="99">
        <v>0</v>
      </c>
      <c r="CT663" s="99">
        <v>0</v>
      </c>
      <c r="CU663" s="98">
        <v>8983.5975099860007</v>
      </c>
      <c r="CV663" s="98">
        <v>31061.286247833999</v>
      </c>
      <c r="CW663" s="98">
        <v>3301759.605716703</v>
      </c>
      <c r="CX663" s="98">
        <v>29924606.217788748</v>
      </c>
    </row>
    <row r="664" spans="1:102" x14ac:dyDescent="0.2">
      <c r="A664" s="98" t="s">
        <v>61</v>
      </c>
      <c r="B664" s="100">
        <v>41883</v>
      </c>
      <c r="C664" s="99">
        <v>51757.376104354902</v>
      </c>
      <c r="D664" s="99">
        <v>0</v>
      </c>
      <c r="E664" s="99">
        <v>8530.3727595806104</v>
      </c>
      <c r="F664" s="99">
        <v>7710.6579687595404</v>
      </c>
      <c r="G664" s="99">
        <v>1093.2682940959901</v>
      </c>
      <c r="H664" s="99">
        <v>0</v>
      </c>
      <c r="I664" s="99">
        <v>0</v>
      </c>
      <c r="J664" s="99">
        <v>30082.338723659501</v>
      </c>
      <c r="K664" s="99">
        <v>0</v>
      </c>
      <c r="L664" s="99">
        <v>146.17238375730801</v>
      </c>
      <c r="M664" s="99">
        <v>26387.448750257499</v>
      </c>
      <c r="N664" s="99">
        <v>3995.63075083494</v>
      </c>
      <c r="O664" s="99">
        <v>0</v>
      </c>
      <c r="P664" s="99">
        <v>27036.850568056099</v>
      </c>
      <c r="Q664" s="99">
        <v>2737.8853440284702</v>
      </c>
      <c r="R664" s="99">
        <v>0</v>
      </c>
      <c r="S664" s="99">
        <v>1094.85799662769</v>
      </c>
      <c r="T664" s="99">
        <v>0</v>
      </c>
      <c r="U664" s="99">
        <v>30130.23523283</v>
      </c>
      <c r="V664" s="99">
        <v>2619987.8624267601</v>
      </c>
      <c r="W664" s="99">
        <v>0</v>
      </c>
      <c r="X664" s="99">
        <v>526277.77334594703</v>
      </c>
      <c r="Y664" s="99">
        <v>471164.513851166</v>
      </c>
      <c r="Z664" s="99">
        <v>119284.45648288701</v>
      </c>
      <c r="AA664" s="99">
        <v>0</v>
      </c>
      <c r="AB664" s="99">
        <v>0</v>
      </c>
      <c r="AC664" s="99">
        <v>9639718.5211181603</v>
      </c>
      <c r="AD664" s="99">
        <v>0</v>
      </c>
      <c r="AE664" s="99">
        <v>16601.361916303598</v>
      </c>
      <c r="AF664" s="99">
        <v>1194379.9419555699</v>
      </c>
      <c r="AG664" s="99">
        <v>519609.69090271002</v>
      </c>
      <c r="AH664" s="99">
        <v>0</v>
      </c>
      <c r="AI664" s="99">
        <v>1147346.30381775</v>
      </c>
      <c r="AJ664" s="99">
        <v>265875.563179016</v>
      </c>
      <c r="AK664" s="99">
        <v>0</v>
      </c>
      <c r="AL664" s="99">
        <v>119472.69714736901</v>
      </c>
      <c r="AM664" s="99">
        <v>0</v>
      </c>
      <c r="AN664" s="99">
        <v>9599008.5334472694</v>
      </c>
      <c r="AO664" s="99">
        <v>24411062.3195801</v>
      </c>
      <c r="AP664" s="99">
        <v>0</v>
      </c>
      <c r="AQ664" s="99">
        <v>4277697.4049682599</v>
      </c>
      <c r="AR664" s="99">
        <v>3738109.1899108901</v>
      </c>
      <c r="AS664" s="99">
        <v>1000175.81603241</v>
      </c>
      <c r="AT664" s="99">
        <v>0</v>
      </c>
      <c r="AU664" s="99">
        <v>0</v>
      </c>
      <c r="AV664" s="99">
        <v>27653699.6101074</v>
      </c>
      <c r="AW664" s="99">
        <v>0</v>
      </c>
      <c r="AX664" s="99">
        <v>133431.69762229899</v>
      </c>
      <c r="AY664" s="99">
        <v>11278873.040893599</v>
      </c>
      <c r="AZ664" s="99">
        <v>4342170.2929077102</v>
      </c>
      <c r="BA664" s="99">
        <v>0</v>
      </c>
      <c r="BB664" s="99">
        <v>10662445.8835449</v>
      </c>
      <c r="BC664" s="99">
        <v>2273498.4822082501</v>
      </c>
      <c r="BD664" s="99">
        <v>0</v>
      </c>
      <c r="BE664" s="99">
        <v>1001146.71547699</v>
      </c>
      <c r="BF664" s="99">
        <v>0</v>
      </c>
      <c r="BG664" s="99">
        <v>27664141.3994141</v>
      </c>
      <c r="BH664" s="99">
        <v>5544032.8882446298</v>
      </c>
      <c r="BI664" s="99">
        <v>0</v>
      </c>
      <c r="BJ664" s="99">
        <v>1812283.35783386</v>
      </c>
      <c r="BK664" s="99">
        <v>1344009.69126892</v>
      </c>
      <c r="BL664" s="99">
        <v>0</v>
      </c>
      <c r="BM664" s="99">
        <v>0</v>
      </c>
      <c r="BN664" s="99">
        <v>0</v>
      </c>
      <c r="BO664" s="99">
        <v>0</v>
      </c>
      <c r="BP664" s="99">
        <v>0</v>
      </c>
      <c r="BQ664" s="99">
        <v>0</v>
      </c>
      <c r="BR664" s="99">
        <v>3618101.6840515099</v>
      </c>
      <c r="BS664" s="99">
        <v>1682043.59432983</v>
      </c>
      <c r="BT664" s="99">
        <v>0</v>
      </c>
      <c r="BU664" s="99">
        <v>715469.32999420201</v>
      </c>
      <c r="BV664" s="99">
        <v>1261438.1773071301</v>
      </c>
      <c r="BW664" s="99">
        <v>0</v>
      </c>
      <c r="BX664" s="99">
        <v>71892.669940948501</v>
      </c>
      <c r="BY664" s="99">
        <v>0</v>
      </c>
      <c r="BZ664" s="99">
        <v>0</v>
      </c>
      <c r="CA664" s="99">
        <v>60287.961049556703</v>
      </c>
      <c r="CB664" s="99">
        <v>3146149.70620728</v>
      </c>
      <c r="CC664" s="99">
        <v>28694501.823486298</v>
      </c>
      <c r="CD664" s="99">
        <v>7335667.9573364304</v>
      </c>
      <c r="CE664" s="99">
        <v>1094.9682874083501</v>
      </c>
      <c r="CF664" s="99">
        <v>119640.49627399399</v>
      </c>
      <c r="CG664" s="99">
        <v>1003513.69332886</v>
      </c>
      <c r="CH664" s="99">
        <v>0</v>
      </c>
      <c r="CI664" s="99">
        <v>61408.778022289298</v>
      </c>
      <c r="CJ664" s="99">
        <v>3266082.6473083501</v>
      </c>
      <c r="CK664" s="99">
        <v>29693215.293945301</v>
      </c>
      <c r="CL664" s="99">
        <v>7421787.3694457998</v>
      </c>
      <c r="CM664" s="166">
        <v>91276.496600151106</v>
      </c>
      <c r="CN664" s="166">
        <v>12878729.595214801</v>
      </c>
      <c r="CO664" s="166">
        <v>57327407.579589799</v>
      </c>
      <c r="CP664" s="99">
        <v>7421787.3694457998</v>
      </c>
      <c r="CQ664" s="99">
        <v>0</v>
      </c>
      <c r="CR664" s="99">
        <v>0</v>
      </c>
      <c r="CS664" s="99">
        <v>0</v>
      </c>
      <c r="CT664" s="99">
        <v>0</v>
      </c>
      <c r="CU664" s="98">
        <v>8572.4052407130002</v>
      </c>
      <c r="CV664" s="98">
        <v>30985.165815508</v>
      </c>
      <c r="CW664" s="98">
        <v>3265790.202481274</v>
      </c>
      <c r="CX664" s="98">
        <v>29698015.516815159</v>
      </c>
    </row>
    <row r="665" spans="1:102" x14ac:dyDescent="0.2">
      <c r="A665" s="98" t="s">
        <v>61</v>
      </c>
      <c r="B665" s="100">
        <v>41974</v>
      </c>
      <c r="C665" s="99">
        <v>51565.833957672097</v>
      </c>
      <c r="D665" s="99">
        <v>0</v>
      </c>
      <c r="E665" s="99">
        <v>8437.4288625717199</v>
      </c>
      <c r="F665" s="99">
        <v>7637.0432869792003</v>
      </c>
      <c r="G665" s="99">
        <v>1078.1398005932599</v>
      </c>
      <c r="H665" s="99">
        <v>0</v>
      </c>
      <c r="I665" s="99">
        <v>0</v>
      </c>
      <c r="J665" s="99">
        <v>29616.279541730899</v>
      </c>
      <c r="K665" s="99">
        <v>0</v>
      </c>
      <c r="L665" s="99">
        <v>128.40264864638399</v>
      </c>
      <c r="M665" s="99">
        <v>26313.8596544266</v>
      </c>
      <c r="N665" s="99">
        <v>3948.4499050378799</v>
      </c>
      <c r="O665" s="99">
        <v>0</v>
      </c>
      <c r="P665" s="99">
        <v>26920.759963512399</v>
      </c>
      <c r="Q665" s="99">
        <v>2709.04895713925</v>
      </c>
      <c r="R665" s="99">
        <v>0</v>
      </c>
      <c r="S665" s="99">
        <v>1074.1328983753899</v>
      </c>
      <c r="T665" s="99">
        <v>0</v>
      </c>
      <c r="U665" s="99">
        <v>29654.658274650599</v>
      </c>
      <c r="V665" s="99">
        <v>2605753.1719055199</v>
      </c>
      <c r="W665" s="99">
        <v>0</v>
      </c>
      <c r="X665" s="99">
        <v>513413.83989334101</v>
      </c>
      <c r="Y665" s="99">
        <v>456502.65184021002</v>
      </c>
      <c r="Z665" s="99">
        <v>118321.588925362</v>
      </c>
      <c r="AA665" s="99">
        <v>0</v>
      </c>
      <c r="AB665" s="99">
        <v>0</v>
      </c>
      <c r="AC665" s="99">
        <v>9506449.90698242</v>
      </c>
      <c r="AD665" s="99">
        <v>0</v>
      </c>
      <c r="AE665" s="99">
        <v>16004.5239926577</v>
      </c>
      <c r="AF665" s="99">
        <v>1190293.5119171101</v>
      </c>
      <c r="AG665" s="99">
        <v>505572.14611434902</v>
      </c>
      <c r="AH665" s="99">
        <v>0</v>
      </c>
      <c r="AI665" s="99">
        <v>1137506.3939209001</v>
      </c>
      <c r="AJ665" s="99">
        <v>264698.02472305298</v>
      </c>
      <c r="AK665" s="99">
        <v>0</v>
      </c>
      <c r="AL665" s="99">
        <v>118182.30550766</v>
      </c>
      <c r="AM665" s="99">
        <v>0</v>
      </c>
      <c r="AN665" s="99">
        <v>9501265.7874755897</v>
      </c>
      <c r="AO665" s="99">
        <v>24354646.0778809</v>
      </c>
      <c r="AP665" s="99">
        <v>0</v>
      </c>
      <c r="AQ665" s="99">
        <v>4216318.5949096698</v>
      </c>
      <c r="AR665" s="99">
        <v>3637186.0802002</v>
      </c>
      <c r="AS665" s="99">
        <v>998493.01718139602</v>
      </c>
      <c r="AT665" s="99">
        <v>0</v>
      </c>
      <c r="AU665" s="99">
        <v>0</v>
      </c>
      <c r="AV665" s="99">
        <v>27520248.880615201</v>
      </c>
      <c r="AW665" s="99">
        <v>0</v>
      </c>
      <c r="AX665" s="99">
        <v>140570.91898918201</v>
      </c>
      <c r="AY665" s="99">
        <v>11271501.9310303</v>
      </c>
      <c r="AZ665" s="99">
        <v>4233352.56640625</v>
      </c>
      <c r="BA665" s="99">
        <v>0</v>
      </c>
      <c r="BB665" s="99">
        <v>10639721.9642334</v>
      </c>
      <c r="BC665" s="99">
        <v>2267407.0828857399</v>
      </c>
      <c r="BD665" s="99">
        <v>0</v>
      </c>
      <c r="BE665" s="99">
        <v>997025.27075195301</v>
      </c>
      <c r="BF665" s="99">
        <v>0</v>
      </c>
      <c r="BG665" s="99">
        <v>27531000.371826202</v>
      </c>
      <c r="BH665" s="99">
        <v>5539209.1536865197</v>
      </c>
      <c r="BI665" s="99">
        <v>0</v>
      </c>
      <c r="BJ665" s="99">
        <v>1763455.9830627399</v>
      </c>
      <c r="BK665" s="99">
        <v>1304990.14041138</v>
      </c>
      <c r="BL665" s="99">
        <v>0</v>
      </c>
      <c r="BM665" s="99">
        <v>0</v>
      </c>
      <c r="BN665" s="99">
        <v>0</v>
      </c>
      <c r="BO665" s="99">
        <v>0</v>
      </c>
      <c r="BP665" s="99">
        <v>0</v>
      </c>
      <c r="BQ665" s="99">
        <v>0</v>
      </c>
      <c r="BR665" s="99">
        <v>3621394.5321350102</v>
      </c>
      <c r="BS665" s="99">
        <v>1638351.02401733</v>
      </c>
      <c r="BT665" s="99">
        <v>0</v>
      </c>
      <c r="BU665" s="99">
        <v>798909.67999267601</v>
      </c>
      <c r="BV665" s="99">
        <v>1257352.6670379599</v>
      </c>
      <c r="BW665" s="99">
        <v>0</v>
      </c>
      <c r="BX665" s="99">
        <v>80390.419919967695</v>
      </c>
      <c r="BY665" s="99">
        <v>0</v>
      </c>
      <c r="BZ665" s="99">
        <v>0</v>
      </c>
      <c r="CA665" s="99">
        <v>60015.694037437403</v>
      </c>
      <c r="CB665" s="99">
        <v>3113990.5675964402</v>
      </c>
      <c r="CC665" s="99">
        <v>28572054.8664551</v>
      </c>
      <c r="CD665" s="99">
        <v>7294014.2518920898</v>
      </c>
      <c r="CE665" s="99">
        <v>1074.73930023611</v>
      </c>
      <c r="CF665" s="99">
        <v>118111.275567055</v>
      </c>
      <c r="CG665" s="99">
        <v>995950.10563659703</v>
      </c>
      <c r="CH665" s="99">
        <v>0</v>
      </c>
      <c r="CI665" s="99">
        <v>61123.564753055602</v>
      </c>
      <c r="CJ665" s="99">
        <v>3230719.6769714402</v>
      </c>
      <c r="CK665" s="99">
        <v>29573882.3679199</v>
      </c>
      <c r="CL665" s="99">
        <v>7378498.7479858398</v>
      </c>
      <c r="CM665" s="166">
        <v>90625.421028137207</v>
      </c>
      <c r="CN665" s="166">
        <v>12741525.2200928</v>
      </c>
      <c r="CO665" s="166">
        <v>57021585.776367202</v>
      </c>
      <c r="CP665" s="99">
        <v>7378498.7479858398</v>
      </c>
      <c r="CQ665" s="99">
        <v>0</v>
      </c>
      <c r="CR665" s="99">
        <v>0</v>
      </c>
      <c r="CS665" s="99">
        <v>0</v>
      </c>
      <c r="CT665" s="99">
        <v>0</v>
      </c>
      <c r="CU665" s="98">
        <v>8463.9063883920007</v>
      </c>
      <c r="CV665" s="98">
        <v>30533.878397065</v>
      </c>
      <c r="CW665" s="98">
        <v>3232101.8431634954</v>
      </c>
      <c r="CX665" s="98">
        <v>29568004.972091697</v>
      </c>
    </row>
    <row r="666" spans="1:102" x14ac:dyDescent="0.2">
      <c r="A666" s="98" t="s">
        <v>61</v>
      </c>
      <c r="B666" s="100">
        <v>42064</v>
      </c>
      <c r="C666" s="99">
        <v>51274.236773490898</v>
      </c>
      <c r="D666" s="99">
        <v>0</v>
      </c>
      <c r="E666" s="99">
        <v>8246.3020957708395</v>
      </c>
      <c r="F666" s="99">
        <v>7455.8013312816602</v>
      </c>
      <c r="G666" s="99">
        <v>1098.3110210448499</v>
      </c>
      <c r="H666" s="99">
        <v>0</v>
      </c>
      <c r="I666" s="99">
        <v>0</v>
      </c>
      <c r="J666" s="99">
        <v>29716.710813045502</v>
      </c>
      <c r="K666" s="99">
        <v>0</v>
      </c>
      <c r="L666" s="99">
        <v>100.74113322980701</v>
      </c>
      <c r="M666" s="99">
        <v>26099.348927021001</v>
      </c>
      <c r="N666" s="99">
        <v>3940.52424931526</v>
      </c>
      <c r="O666" s="99">
        <v>0</v>
      </c>
      <c r="P666" s="99">
        <v>26647.556120157202</v>
      </c>
      <c r="Q666" s="99">
        <v>2704.3115888237999</v>
      </c>
      <c r="R666" s="99">
        <v>0</v>
      </c>
      <c r="S666" s="99">
        <v>1095.6642851829499</v>
      </c>
      <c r="T666" s="99">
        <v>0</v>
      </c>
      <c r="U666" s="99">
        <v>29713.946290731401</v>
      </c>
      <c r="V666" s="99">
        <v>2584534.6228332501</v>
      </c>
      <c r="W666" s="99">
        <v>0</v>
      </c>
      <c r="X666" s="99">
        <v>491964.33113861101</v>
      </c>
      <c r="Y666" s="99">
        <v>443365.55467605602</v>
      </c>
      <c r="Z666" s="99">
        <v>118348.21795272799</v>
      </c>
      <c r="AA666" s="99">
        <v>0</v>
      </c>
      <c r="AB666" s="99">
        <v>0</v>
      </c>
      <c r="AC666" s="99">
        <v>9397110.1031494103</v>
      </c>
      <c r="AD666" s="99">
        <v>0</v>
      </c>
      <c r="AE666" s="99">
        <v>12503.2477675676</v>
      </c>
      <c r="AF666" s="99">
        <v>1183144.8387603799</v>
      </c>
      <c r="AG666" s="99">
        <v>498624.46128845197</v>
      </c>
      <c r="AH666" s="99">
        <v>0</v>
      </c>
      <c r="AI666" s="99">
        <v>1112531.87191772</v>
      </c>
      <c r="AJ666" s="99">
        <v>263332.44569397002</v>
      </c>
      <c r="AK666" s="99">
        <v>0</v>
      </c>
      <c r="AL666" s="99">
        <v>118291.19241142301</v>
      </c>
      <c r="AM666" s="99">
        <v>0</v>
      </c>
      <c r="AN666" s="99">
        <v>9456458.91650391</v>
      </c>
      <c r="AO666" s="99">
        <v>24254319.0317383</v>
      </c>
      <c r="AP666" s="99">
        <v>0</v>
      </c>
      <c r="AQ666" s="99">
        <v>4023021.2312622098</v>
      </c>
      <c r="AR666" s="99">
        <v>3524324.77557373</v>
      </c>
      <c r="AS666" s="99">
        <v>1000298.82206726</v>
      </c>
      <c r="AT666" s="99">
        <v>0</v>
      </c>
      <c r="AU666" s="99">
        <v>0</v>
      </c>
      <c r="AV666" s="99">
        <v>27436111.939453099</v>
      </c>
      <c r="AW666" s="99">
        <v>0</v>
      </c>
      <c r="AX666" s="99">
        <v>101561.48459434501</v>
      </c>
      <c r="AY666" s="99">
        <v>11261805.0556641</v>
      </c>
      <c r="AZ666" s="99">
        <v>4192018.31921387</v>
      </c>
      <c r="BA666" s="99">
        <v>0</v>
      </c>
      <c r="BB666" s="99">
        <v>10388734.002929701</v>
      </c>
      <c r="BC666" s="99">
        <v>2266243.3351745601</v>
      </c>
      <c r="BD666" s="99">
        <v>0</v>
      </c>
      <c r="BE666" s="99">
        <v>999384.26699066197</v>
      </c>
      <c r="BF666" s="99">
        <v>0</v>
      </c>
      <c r="BG666" s="99">
        <v>27493789.0861816</v>
      </c>
      <c r="BH666" s="99">
        <v>5489341.72473145</v>
      </c>
      <c r="BI666" s="99">
        <v>0</v>
      </c>
      <c r="BJ666" s="99">
        <v>1735856.41413879</v>
      </c>
      <c r="BK666" s="99">
        <v>1264565.3363342299</v>
      </c>
      <c r="BL666" s="99">
        <v>0</v>
      </c>
      <c r="BM666" s="99">
        <v>0</v>
      </c>
      <c r="BN666" s="99">
        <v>0</v>
      </c>
      <c r="BO666" s="99">
        <v>0</v>
      </c>
      <c r="BP666" s="99">
        <v>0</v>
      </c>
      <c r="BQ666" s="99">
        <v>0</v>
      </c>
      <c r="BR666" s="99">
        <v>3593638.4237976102</v>
      </c>
      <c r="BS666" s="99">
        <v>1622644.8661499</v>
      </c>
      <c r="BT666" s="99">
        <v>0</v>
      </c>
      <c r="BU666" s="99">
        <v>765275.01999664295</v>
      </c>
      <c r="BV666" s="99">
        <v>1264910.36209106</v>
      </c>
      <c r="BW666" s="99">
        <v>0</v>
      </c>
      <c r="BX666" s="99">
        <v>91176.439846038804</v>
      </c>
      <c r="BY666" s="99">
        <v>0</v>
      </c>
      <c r="BZ666" s="99">
        <v>0</v>
      </c>
      <c r="CA666" s="99">
        <v>59485.695213794701</v>
      </c>
      <c r="CB666" s="99">
        <v>3081190.32339478</v>
      </c>
      <c r="CC666" s="99">
        <v>28314794.6174316</v>
      </c>
      <c r="CD666" s="99">
        <v>7253674.5815429697</v>
      </c>
      <c r="CE666" s="99">
        <v>1098.2841337770201</v>
      </c>
      <c r="CF666" s="99">
        <v>118874.29485988599</v>
      </c>
      <c r="CG666" s="99">
        <v>1005195.1214828501</v>
      </c>
      <c r="CH666" s="99">
        <v>0</v>
      </c>
      <c r="CI666" s="99">
        <v>60530.467191219301</v>
      </c>
      <c r="CJ666" s="99">
        <v>3200852.80255127</v>
      </c>
      <c r="CK666" s="99">
        <v>29321047.837890599</v>
      </c>
      <c r="CL666" s="99">
        <v>7328532.1328125</v>
      </c>
      <c r="CM666" s="166">
        <v>90160.7356863022</v>
      </c>
      <c r="CN666" s="166">
        <v>12674369.925415</v>
      </c>
      <c r="CO666" s="166">
        <v>56818576.969238304</v>
      </c>
      <c r="CP666" s="99">
        <v>7328532.1328125</v>
      </c>
      <c r="CQ666" s="99">
        <v>0</v>
      </c>
      <c r="CR666" s="99">
        <v>0</v>
      </c>
      <c r="CS666" s="99">
        <v>0</v>
      </c>
      <c r="CT666" s="99">
        <v>0</v>
      </c>
      <c r="CU666" s="98">
        <v>8265.2557098760008</v>
      </c>
      <c r="CV666" s="98">
        <v>30620.042548796999</v>
      </c>
      <c r="CW666" s="98">
        <v>3200064.6182546662</v>
      </c>
      <c r="CX666" s="98">
        <v>29319989.738914449</v>
      </c>
    </row>
    <row r="667" spans="1:102" x14ac:dyDescent="0.2">
      <c r="A667" s="98" t="s">
        <v>61</v>
      </c>
      <c r="B667" s="100">
        <v>42156</v>
      </c>
      <c r="C667" s="99">
        <v>51578.082859039299</v>
      </c>
      <c r="D667" s="99">
        <v>0</v>
      </c>
      <c r="E667" s="99">
        <v>8059.5928581357002</v>
      </c>
      <c r="F667" s="99">
        <v>7276.0682383775702</v>
      </c>
      <c r="G667" s="99">
        <v>1117.46005450189</v>
      </c>
      <c r="H667" s="99">
        <v>0</v>
      </c>
      <c r="I667" s="99">
        <v>0</v>
      </c>
      <c r="J667" s="99">
        <v>29657.540018796899</v>
      </c>
      <c r="K667" s="99">
        <v>0</v>
      </c>
      <c r="L667" s="99">
        <v>109.92247024551</v>
      </c>
      <c r="M667" s="99">
        <v>26349.172386169401</v>
      </c>
      <c r="N667" s="99">
        <v>3857.46463182569</v>
      </c>
      <c r="O667" s="99">
        <v>0</v>
      </c>
      <c r="P667" s="99">
        <v>26604.1821513176</v>
      </c>
      <c r="Q667" s="99">
        <v>2683.5682645440102</v>
      </c>
      <c r="R667" s="99">
        <v>0</v>
      </c>
      <c r="S667" s="99">
        <v>1118.1759473085399</v>
      </c>
      <c r="T667" s="99">
        <v>0</v>
      </c>
      <c r="U667" s="99">
        <v>29675.503770112999</v>
      </c>
      <c r="V667" s="99">
        <v>2573487.6677551302</v>
      </c>
      <c r="W667" s="99">
        <v>0</v>
      </c>
      <c r="X667" s="99">
        <v>484501.361404419</v>
      </c>
      <c r="Y667" s="99">
        <v>435029.29074096697</v>
      </c>
      <c r="Z667" s="99">
        <v>119555.729373932</v>
      </c>
      <c r="AA667" s="99">
        <v>0</v>
      </c>
      <c r="AB667" s="99">
        <v>0</v>
      </c>
      <c r="AC667" s="99">
        <v>9474707.69140625</v>
      </c>
      <c r="AD667" s="99">
        <v>0</v>
      </c>
      <c r="AE667" s="99">
        <v>13773.951588034601</v>
      </c>
      <c r="AF667" s="99">
        <v>1181833.2431030299</v>
      </c>
      <c r="AG667" s="99">
        <v>485338.41754913301</v>
      </c>
      <c r="AH667" s="99">
        <v>0</v>
      </c>
      <c r="AI667" s="99">
        <v>1112038.0454406701</v>
      </c>
      <c r="AJ667" s="99">
        <v>263841.81246566802</v>
      </c>
      <c r="AK667" s="99">
        <v>0</v>
      </c>
      <c r="AL667" s="99">
        <v>119264.39034462</v>
      </c>
      <c r="AM667" s="99">
        <v>0</v>
      </c>
      <c r="AN667" s="99">
        <v>9430221.0895996094</v>
      </c>
      <c r="AO667" s="99">
        <v>24227392.4609375</v>
      </c>
      <c r="AP667" s="99">
        <v>0</v>
      </c>
      <c r="AQ667" s="99">
        <v>3960942.8490905799</v>
      </c>
      <c r="AR667" s="99">
        <v>3467660.4029235798</v>
      </c>
      <c r="AS667" s="99">
        <v>1010429.94154358</v>
      </c>
      <c r="AT667" s="99">
        <v>0</v>
      </c>
      <c r="AU667" s="99">
        <v>0</v>
      </c>
      <c r="AV667" s="99">
        <v>27598671.125</v>
      </c>
      <c r="AW667" s="99">
        <v>0</v>
      </c>
      <c r="AX667" s="99">
        <v>104898.79579353301</v>
      </c>
      <c r="AY667" s="99">
        <v>11264760.005371099</v>
      </c>
      <c r="AZ667" s="99">
        <v>4089113.2236328102</v>
      </c>
      <c r="BA667" s="99">
        <v>0</v>
      </c>
      <c r="BB667" s="99">
        <v>10445457.6318359</v>
      </c>
      <c r="BC667" s="99">
        <v>2274463.2820129399</v>
      </c>
      <c r="BD667" s="99">
        <v>0</v>
      </c>
      <c r="BE667" s="99">
        <v>1009247.55403137</v>
      </c>
      <c r="BF667" s="99">
        <v>0</v>
      </c>
      <c r="BG667" s="99">
        <v>27539301.706542999</v>
      </c>
      <c r="BH667" s="99">
        <v>5529193.8399658203</v>
      </c>
      <c r="BI667" s="99">
        <v>0</v>
      </c>
      <c r="BJ667" s="99">
        <v>1707791.65292358</v>
      </c>
      <c r="BK667" s="99">
        <v>1243859.6548156701</v>
      </c>
      <c r="BL667" s="99">
        <v>0</v>
      </c>
      <c r="BM667" s="99">
        <v>0</v>
      </c>
      <c r="BN667" s="99">
        <v>0</v>
      </c>
      <c r="BO667" s="99">
        <v>0</v>
      </c>
      <c r="BP667" s="99">
        <v>0</v>
      </c>
      <c r="BQ667" s="99">
        <v>0</v>
      </c>
      <c r="BR667" s="99">
        <v>3635487.3932189899</v>
      </c>
      <c r="BS667" s="99">
        <v>1580609.72781372</v>
      </c>
      <c r="BT667" s="99">
        <v>0</v>
      </c>
      <c r="BU667" s="99">
        <v>797683.5</v>
      </c>
      <c r="BV667" s="99">
        <v>1268659.56942749</v>
      </c>
      <c r="BW667" s="99">
        <v>0</v>
      </c>
      <c r="BX667" s="99">
        <v>92966.849842071504</v>
      </c>
      <c r="BY667" s="99">
        <v>0</v>
      </c>
      <c r="BZ667" s="99">
        <v>0</v>
      </c>
      <c r="CA667" s="99">
        <v>59645.959298610702</v>
      </c>
      <c r="CB667" s="99">
        <v>3055763.9606628399</v>
      </c>
      <c r="CC667" s="99">
        <v>28158879.393310498</v>
      </c>
      <c r="CD667" s="99">
        <v>7233587.5845336895</v>
      </c>
      <c r="CE667" s="99">
        <v>1118.67677937448</v>
      </c>
      <c r="CF667" s="99">
        <v>118956.29151535001</v>
      </c>
      <c r="CG667" s="99">
        <v>1005384.98937988</v>
      </c>
      <c r="CH667" s="99">
        <v>0</v>
      </c>
      <c r="CI667" s="99">
        <v>60763.547144413002</v>
      </c>
      <c r="CJ667" s="99">
        <v>3175459.9960022001</v>
      </c>
      <c r="CK667" s="99">
        <v>29169431.1872559</v>
      </c>
      <c r="CL667" s="99">
        <v>7323711.5018920898</v>
      </c>
      <c r="CM667" s="166">
        <v>90219.546783447295</v>
      </c>
      <c r="CN667" s="166">
        <v>12614065.9880371</v>
      </c>
      <c r="CO667" s="166">
        <v>56672358.203613304</v>
      </c>
      <c r="CP667" s="99">
        <v>7323711.5018920898</v>
      </c>
      <c r="CQ667" s="99">
        <v>0</v>
      </c>
      <c r="CR667" s="99">
        <v>0</v>
      </c>
      <c r="CS667" s="99">
        <v>0</v>
      </c>
      <c r="CT667" s="99">
        <v>0</v>
      </c>
      <c r="CU667" s="98">
        <v>8073.0819134760004</v>
      </c>
      <c r="CV667" s="98">
        <v>30604.358819637</v>
      </c>
      <c r="CW667" s="98">
        <v>3174720.2521781898</v>
      </c>
      <c r="CX667" s="98">
        <v>29164264.382690378</v>
      </c>
    </row>
    <row r="668" spans="1:102" x14ac:dyDescent="0.2">
      <c r="A668" s="98" t="s">
        <v>61</v>
      </c>
      <c r="B668" s="100">
        <v>42248</v>
      </c>
      <c r="C668" s="99">
        <v>51491.877343654603</v>
      </c>
      <c r="D668" s="99">
        <v>0</v>
      </c>
      <c r="E668" s="99">
        <v>7907.9561619758597</v>
      </c>
      <c r="F668" s="99">
        <v>7113.1606633663196</v>
      </c>
      <c r="G668" s="99">
        <v>1120.5905140191301</v>
      </c>
      <c r="H668" s="99">
        <v>0</v>
      </c>
      <c r="I668" s="99">
        <v>0</v>
      </c>
      <c r="J668" s="99">
        <v>29515.8025479317</v>
      </c>
      <c r="K668" s="99">
        <v>0</v>
      </c>
      <c r="L668" s="99">
        <v>116.633646791801</v>
      </c>
      <c r="M668" s="99">
        <v>26230.323673725099</v>
      </c>
      <c r="N668" s="99">
        <v>3815.1324687302099</v>
      </c>
      <c r="O668" s="99">
        <v>0</v>
      </c>
      <c r="P668" s="99">
        <v>26564.318519353899</v>
      </c>
      <c r="Q668" s="99">
        <v>2662.9668736457802</v>
      </c>
      <c r="R668" s="99">
        <v>0</v>
      </c>
      <c r="S668" s="99">
        <v>1122.0216087997001</v>
      </c>
      <c r="T668" s="99">
        <v>0</v>
      </c>
      <c r="U668" s="99">
        <v>29537.4233765602</v>
      </c>
      <c r="V668" s="99">
        <v>2550352.5232238802</v>
      </c>
      <c r="W668" s="99">
        <v>0</v>
      </c>
      <c r="X668" s="99">
        <v>473134.82244873</v>
      </c>
      <c r="Y668" s="99">
        <v>420963.59994506801</v>
      </c>
      <c r="Z668" s="99">
        <v>120021.60159397101</v>
      </c>
      <c r="AA668" s="99">
        <v>0</v>
      </c>
      <c r="AB668" s="99">
        <v>0</v>
      </c>
      <c r="AC668" s="99">
        <v>9439375.9295654297</v>
      </c>
      <c r="AD668" s="99">
        <v>0</v>
      </c>
      <c r="AE668" s="99">
        <v>12223.5559054613</v>
      </c>
      <c r="AF668" s="99">
        <v>1173797.9436340299</v>
      </c>
      <c r="AG668" s="99">
        <v>468098.60093307501</v>
      </c>
      <c r="AH668" s="99">
        <v>0</v>
      </c>
      <c r="AI668" s="99">
        <v>1104395.8725128199</v>
      </c>
      <c r="AJ668" s="99">
        <v>264071.04665756202</v>
      </c>
      <c r="AK668" s="99">
        <v>0</v>
      </c>
      <c r="AL668" s="99">
        <v>120226.629455566</v>
      </c>
      <c r="AM668" s="99">
        <v>0</v>
      </c>
      <c r="AN668" s="99">
        <v>9402713.203125</v>
      </c>
      <c r="AO668" s="99">
        <v>24077511.284423798</v>
      </c>
      <c r="AP668" s="99">
        <v>0</v>
      </c>
      <c r="AQ668" s="99">
        <v>3888961.0495300302</v>
      </c>
      <c r="AR668" s="99">
        <v>3392213.0551757799</v>
      </c>
      <c r="AS668" s="99">
        <v>1016050.92012787</v>
      </c>
      <c r="AT668" s="99">
        <v>0</v>
      </c>
      <c r="AU668" s="99">
        <v>0</v>
      </c>
      <c r="AV668" s="99">
        <v>27520991.5241699</v>
      </c>
      <c r="AW668" s="99">
        <v>0</v>
      </c>
      <c r="AX668" s="99">
        <v>86971.761844634995</v>
      </c>
      <c r="AY668" s="99">
        <v>11258030.681884799</v>
      </c>
      <c r="AZ668" s="99">
        <v>3962424.1785278302</v>
      </c>
      <c r="BA668" s="99">
        <v>0</v>
      </c>
      <c r="BB668" s="99">
        <v>10432942.5031738</v>
      </c>
      <c r="BC668" s="99">
        <v>2283441.0914917002</v>
      </c>
      <c r="BD668" s="99">
        <v>0</v>
      </c>
      <c r="BE668" s="99">
        <v>1017008.93647003</v>
      </c>
      <c r="BF668" s="99">
        <v>0</v>
      </c>
      <c r="BG668" s="99">
        <v>27528836.286621101</v>
      </c>
      <c r="BH668" s="99">
        <v>5544715.51416016</v>
      </c>
      <c r="BI668" s="99">
        <v>0</v>
      </c>
      <c r="BJ668" s="99">
        <v>1693460.4854126</v>
      </c>
      <c r="BK668" s="99">
        <v>1219959.54258728</v>
      </c>
      <c r="BL668" s="99">
        <v>0</v>
      </c>
      <c r="BM668" s="99">
        <v>0</v>
      </c>
      <c r="BN668" s="99">
        <v>0</v>
      </c>
      <c r="BO668" s="99">
        <v>0</v>
      </c>
      <c r="BP668" s="99">
        <v>0</v>
      </c>
      <c r="BQ668" s="99">
        <v>0</v>
      </c>
      <c r="BR668" s="99">
        <v>3654389.7801818801</v>
      </c>
      <c r="BS668" s="99">
        <v>1536088.22996521</v>
      </c>
      <c r="BT668" s="99">
        <v>0</v>
      </c>
      <c r="BU668" s="99">
        <v>688371.15999603295</v>
      </c>
      <c r="BV668" s="99">
        <v>1274051.2033233601</v>
      </c>
      <c r="BW668" s="99">
        <v>0</v>
      </c>
      <c r="BX668" s="99">
        <v>81268.699867248506</v>
      </c>
      <c r="BY668" s="99">
        <v>0</v>
      </c>
      <c r="BZ668" s="99">
        <v>0</v>
      </c>
      <c r="CA668" s="99">
        <v>59396.698722839399</v>
      </c>
      <c r="CB668" s="99">
        <v>3018481.1461486798</v>
      </c>
      <c r="CC668" s="99">
        <v>27960893.2099609</v>
      </c>
      <c r="CD668" s="99">
        <v>7226686.0702514602</v>
      </c>
      <c r="CE668" s="99">
        <v>1122.5393505245399</v>
      </c>
      <c r="CF668" s="99">
        <v>120444.689740181</v>
      </c>
      <c r="CG668" s="99">
        <v>1019511.98027039</v>
      </c>
      <c r="CH668" s="99">
        <v>0</v>
      </c>
      <c r="CI668" s="99">
        <v>60544.108172416702</v>
      </c>
      <c r="CJ668" s="99">
        <v>3138999.3660583501</v>
      </c>
      <c r="CK668" s="99">
        <v>28971347.581787098</v>
      </c>
      <c r="CL668" s="99">
        <v>7324795.0384521503</v>
      </c>
      <c r="CM668" s="166">
        <v>89876.794948577895</v>
      </c>
      <c r="CN668" s="166">
        <v>12559225.6478271</v>
      </c>
      <c r="CO668" s="166">
        <v>56493693.515136696</v>
      </c>
      <c r="CP668" s="99">
        <v>7324795.0384521503</v>
      </c>
      <c r="CQ668" s="99">
        <v>0</v>
      </c>
      <c r="CR668" s="99">
        <v>0</v>
      </c>
      <c r="CS668" s="99">
        <v>0</v>
      </c>
      <c r="CT668" s="99">
        <v>0</v>
      </c>
      <c r="CU668" s="98">
        <v>7922.0248785820004</v>
      </c>
      <c r="CV668" s="98">
        <v>30469.050080011999</v>
      </c>
      <c r="CW668" s="98">
        <v>3138925.8358888607</v>
      </c>
      <c r="CX668" s="98">
        <v>28980405.19023129</v>
      </c>
    </row>
    <row r="669" spans="1:102" x14ac:dyDescent="0.2">
      <c r="A669" s="98" t="s">
        <v>61</v>
      </c>
      <c r="B669" s="100">
        <v>42339</v>
      </c>
      <c r="C669" s="99">
        <v>51650.316256523103</v>
      </c>
      <c r="D669" s="99">
        <v>0</v>
      </c>
      <c r="E669" s="99">
        <v>7780.1229123473204</v>
      </c>
      <c r="F669" s="99">
        <v>6982.0688039660499</v>
      </c>
      <c r="G669" s="99">
        <v>1120.86333051324</v>
      </c>
      <c r="H669" s="99">
        <v>0</v>
      </c>
      <c r="I669" s="99">
        <v>0</v>
      </c>
      <c r="J669" s="99">
        <v>29342.9495711327</v>
      </c>
      <c r="K669" s="99">
        <v>0</v>
      </c>
      <c r="L669" s="99">
        <v>110.463857896626</v>
      </c>
      <c r="M669" s="99">
        <v>26497.410088777498</v>
      </c>
      <c r="N669" s="99">
        <v>3823.8713208138902</v>
      </c>
      <c r="O669" s="99">
        <v>0</v>
      </c>
      <c r="P669" s="99">
        <v>26391.9055082798</v>
      </c>
      <c r="Q669" s="99">
        <v>2646.3497699499098</v>
      </c>
      <c r="R669" s="99">
        <v>0</v>
      </c>
      <c r="S669" s="99">
        <v>1116.74699544907</v>
      </c>
      <c r="T669" s="99">
        <v>0</v>
      </c>
      <c r="U669" s="99">
        <v>29355.9075191021</v>
      </c>
      <c r="V669" s="99">
        <v>2545137.9107360798</v>
      </c>
      <c r="W669" s="99">
        <v>0</v>
      </c>
      <c r="X669" s="99">
        <v>455400.70608520502</v>
      </c>
      <c r="Y669" s="99">
        <v>406474.59215545701</v>
      </c>
      <c r="Z669" s="99">
        <v>119160.481880188</v>
      </c>
      <c r="AA669" s="99">
        <v>0</v>
      </c>
      <c r="AB669" s="99">
        <v>0</v>
      </c>
      <c r="AC669" s="99">
        <v>9379262.0964355506</v>
      </c>
      <c r="AD669" s="99">
        <v>0</v>
      </c>
      <c r="AE669" s="99">
        <v>11501.563306808501</v>
      </c>
      <c r="AF669" s="99">
        <v>1179466.45733643</v>
      </c>
      <c r="AG669" s="99">
        <v>457243.10350418102</v>
      </c>
      <c r="AH669" s="99">
        <v>0</v>
      </c>
      <c r="AI669" s="99">
        <v>1096960.82015991</v>
      </c>
      <c r="AJ669" s="99">
        <v>262281.30154418899</v>
      </c>
      <c r="AK669" s="99">
        <v>0</v>
      </c>
      <c r="AL669" s="99">
        <v>118817.873935699</v>
      </c>
      <c r="AM669" s="99">
        <v>0</v>
      </c>
      <c r="AN669" s="99">
        <v>9363032.3956298791</v>
      </c>
      <c r="AO669" s="99">
        <v>24233205.887207001</v>
      </c>
      <c r="AP669" s="99">
        <v>0</v>
      </c>
      <c r="AQ669" s="99">
        <v>3724978.1666564899</v>
      </c>
      <c r="AR669" s="99">
        <v>3265639.4426574698</v>
      </c>
      <c r="AS669" s="99">
        <v>1013556.24321747</v>
      </c>
      <c r="AT669" s="99">
        <v>0</v>
      </c>
      <c r="AU669" s="99">
        <v>0</v>
      </c>
      <c r="AV669" s="99">
        <v>27580858.608154301</v>
      </c>
      <c r="AW669" s="99">
        <v>0</v>
      </c>
      <c r="AX669" s="99">
        <v>85588.8069000244</v>
      </c>
      <c r="AY669" s="99">
        <v>11345404.2220459</v>
      </c>
      <c r="AZ669" s="99">
        <v>3880058.8924865699</v>
      </c>
      <c r="BA669" s="99">
        <v>0</v>
      </c>
      <c r="BB669" s="99">
        <v>10421133.960083</v>
      </c>
      <c r="BC669" s="99">
        <v>2268878.0325927702</v>
      </c>
      <c r="BD669" s="99">
        <v>0</v>
      </c>
      <c r="BE669" s="99">
        <v>1010694.2601165799</v>
      </c>
      <c r="BF669" s="99">
        <v>0</v>
      </c>
      <c r="BG669" s="99">
        <v>27590145.604736298</v>
      </c>
      <c r="BH669" s="99">
        <v>5957457.0806884803</v>
      </c>
      <c r="BI669" s="99">
        <v>0</v>
      </c>
      <c r="BJ669" s="99">
        <v>1680680.81869507</v>
      </c>
      <c r="BK669" s="99">
        <v>1203207.2634582501</v>
      </c>
      <c r="BL669" s="99">
        <v>0</v>
      </c>
      <c r="BM669" s="99">
        <v>0</v>
      </c>
      <c r="BN669" s="99">
        <v>0</v>
      </c>
      <c r="BO669" s="99">
        <v>0</v>
      </c>
      <c r="BP669" s="99">
        <v>0</v>
      </c>
      <c r="BQ669" s="99">
        <v>0</v>
      </c>
      <c r="BR669" s="99">
        <v>3690057.8445434598</v>
      </c>
      <c r="BS669" s="99">
        <v>1504699.15190125</v>
      </c>
      <c r="BT669" s="99">
        <v>0</v>
      </c>
      <c r="BU669" s="99">
        <v>1186760.7599945101</v>
      </c>
      <c r="BV669" s="99">
        <v>1276680.5266571001</v>
      </c>
      <c r="BW669" s="99">
        <v>0</v>
      </c>
      <c r="BX669" s="99">
        <v>128675.90964603399</v>
      </c>
      <c r="BY669" s="99">
        <v>0</v>
      </c>
      <c r="BZ669" s="99">
        <v>0</v>
      </c>
      <c r="CA669" s="99">
        <v>59486.364469528198</v>
      </c>
      <c r="CB669" s="99">
        <v>3004894.2593994099</v>
      </c>
      <c r="CC669" s="99">
        <v>28004383.7102051</v>
      </c>
      <c r="CD669" s="99">
        <v>7623733.79650879</v>
      </c>
      <c r="CE669" s="99">
        <v>1118.0384313315201</v>
      </c>
      <c r="CF669" s="99">
        <v>118744.261810303</v>
      </c>
      <c r="CG669" s="99">
        <v>1009938.97994995</v>
      </c>
      <c r="CH669" s="99">
        <v>0</v>
      </c>
      <c r="CI669" s="99">
        <v>60620.570461750001</v>
      </c>
      <c r="CJ669" s="99">
        <v>3122275.8221130399</v>
      </c>
      <c r="CK669" s="99">
        <v>29019016.4299316</v>
      </c>
      <c r="CL669" s="99">
        <v>7759735.3182983398</v>
      </c>
      <c r="CM669" s="166">
        <v>89797.418746948199</v>
      </c>
      <c r="CN669" s="166">
        <v>12484878.1481934</v>
      </c>
      <c r="CO669" s="166">
        <v>56579898.970703103</v>
      </c>
      <c r="CP669" s="99">
        <v>7759735.3182983398</v>
      </c>
      <c r="CQ669" s="99">
        <v>0</v>
      </c>
      <c r="CR669" s="99">
        <v>0</v>
      </c>
      <c r="CS669" s="99">
        <v>0</v>
      </c>
      <c r="CT669" s="99">
        <v>0</v>
      </c>
      <c r="CU669" s="98">
        <v>7790.0427288290002</v>
      </c>
      <c r="CV669" s="98">
        <v>30289.672103066001</v>
      </c>
      <c r="CW669" s="98">
        <v>3123638.5212097131</v>
      </c>
      <c r="CX669" s="98">
        <v>29014322.690155052</v>
      </c>
    </row>
    <row r="670" spans="1:102" x14ac:dyDescent="0.2">
      <c r="A670" s="98" t="s">
        <v>61</v>
      </c>
      <c r="B670" s="100">
        <v>42430</v>
      </c>
      <c r="C670" s="99">
        <v>51533.845763206496</v>
      </c>
      <c r="D670" s="99">
        <v>0</v>
      </c>
      <c r="E670" s="99">
        <v>7659.3931993842098</v>
      </c>
      <c r="F670" s="99">
        <v>6901.2793784737596</v>
      </c>
      <c r="G670" s="99">
        <v>1140.2192828357199</v>
      </c>
      <c r="H670" s="99">
        <v>0</v>
      </c>
      <c r="I670" s="99">
        <v>0</v>
      </c>
      <c r="J670" s="99">
        <v>29259.1481287479</v>
      </c>
      <c r="K670" s="99">
        <v>0</v>
      </c>
      <c r="L670" s="99">
        <v>101.888008192182</v>
      </c>
      <c r="M670" s="99">
        <v>26346.974588155699</v>
      </c>
      <c r="N670" s="99">
        <v>3817.4074654579199</v>
      </c>
      <c r="O670" s="99">
        <v>0</v>
      </c>
      <c r="P670" s="99">
        <v>26266.728512048699</v>
      </c>
      <c r="Q670" s="99">
        <v>2631.28961759806</v>
      </c>
      <c r="R670" s="99">
        <v>0</v>
      </c>
      <c r="S670" s="99">
        <v>1139.25659917295</v>
      </c>
      <c r="T670" s="99">
        <v>0</v>
      </c>
      <c r="U670" s="99">
        <v>29252.266238451</v>
      </c>
      <c r="V670" s="99">
        <v>2510333.4579772898</v>
      </c>
      <c r="W670" s="99">
        <v>0</v>
      </c>
      <c r="X670" s="99">
        <v>446365.15259933501</v>
      </c>
      <c r="Y670" s="99">
        <v>392980.97365570097</v>
      </c>
      <c r="Z670" s="99">
        <v>120719.20768451699</v>
      </c>
      <c r="AA670" s="99">
        <v>0</v>
      </c>
      <c r="AB670" s="99">
        <v>0</v>
      </c>
      <c r="AC670" s="99">
        <v>9354576.9060058594</v>
      </c>
      <c r="AD670" s="99">
        <v>0</v>
      </c>
      <c r="AE670" s="99">
        <v>9735.6330932378805</v>
      </c>
      <c r="AF670" s="99">
        <v>1162024.31471252</v>
      </c>
      <c r="AG670" s="99">
        <v>441230.73202514602</v>
      </c>
      <c r="AH670" s="99">
        <v>0</v>
      </c>
      <c r="AI670" s="99">
        <v>1095237.5079956099</v>
      </c>
      <c r="AJ670" s="99">
        <v>259094.84263229399</v>
      </c>
      <c r="AK670" s="99">
        <v>0</v>
      </c>
      <c r="AL670" s="99">
        <v>120818.81136989599</v>
      </c>
      <c r="AM670" s="99">
        <v>0</v>
      </c>
      <c r="AN670" s="99">
        <v>9341436.6502685491</v>
      </c>
      <c r="AO670" s="99">
        <v>23975479.9846191</v>
      </c>
      <c r="AP670" s="99">
        <v>0</v>
      </c>
      <c r="AQ670" s="99">
        <v>3678295.5306701702</v>
      </c>
      <c r="AR670" s="99">
        <v>3170313.4937744099</v>
      </c>
      <c r="AS670" s="99">
        <v>1031292.86706543</v>
      </c>
      <c r="AT670" s="99">
        <v>0</v>
      </c>
      <c r="AU670" s="99">
        <v>0</v>
      </c>
      <c r="AV670" s="99">
        <v>27642274.6791992</v>
      </c>
      <c r="AW670" s="99">
        <v>0</v>
      </c>
      <c r="AX670" s="99">
        <v>70412.363671302795</v>
      </c>
      <c r="AY670" s="99">
        <v>11228460.9372559</v>
      </c>
      <c r="AZ670" s="99">
        <v>3755203.7218017601</v>
      </c>
      <c r="BA670" s="99">
        <v>0</v>
      </c>
      <c r="BB670" s="99">
        <v>10424050.103881801</v>
      </c>
      <c r="BC670" s="99">
        <v>2262454.6391906701</v>
      </c>
      <c r="BD670" s="99">
        <v>0</v>
      </c>
      <c r="BE670" s="99">
        <v>1031702.77561188</v>
      </c>
      <c r="BF670" s="99">
        <v>0</v>
      </c>
      <c r="BG670" s="99">
        <v>27640137.818115201</v>
      </c>
      <c r="BH670" s="99">
        <v>6738160.2690429697</v>
      </c>
      <c r="BI670" s="99">
        <v>0</v>
      </c>
      <c r="BJ670" s="99">
        <v>1693292.2336120601</v>
      </c>
      <c r="BK670" s="99">
        <v>1202748.0514068599</v>
      </c>
      <c r="BL670" s="99">
        <v>0</v>
      </c>
      <c r="BM670" s="99">
        <v>0</v>
      </c>
      <c r="BN670" s="99">
        <v>0</v>
      </c>
      <c r="BO670" s="99">
        <v>0</v>
      </c>
      <c r="BP670" s="99">
        <v>0</v>
      </c>
      <c r="BQ670" s="99">
        <v>0</v>
      </c>
      <c r="BR670" s="99">
        <v>3699959.1013793899</v>
      </c>
      <c r="BS670" s="99">
        <v>1480094.1004791299</v>
      </c>
      <c r="BT670" s="99">
        <v>0</v>
      </c>
      <c r="BU670" s="99">
        <v>2008357.23999023</v>
      </c>
      <c r="BV670" s="99">
        <v>1271795.1143493699</v>
      </c>
      <c r="BW670" s="99">
        <v>0</v>
      </c>
      <c r="BX670" s="99">
        <v>215128.45921516401</v>
      </c>
      <c r="BY670" s="99">
        <v>0</v>
      </c>
      <c r="BZ670" s="99">
        <v>0</v>
      </c>
      <c r="CA670" s="99">
        <v>59140.770947933197</v>
      </c>
      <c r="CB670" s="99">
        <v>2946733.22546387</v>
      </c>
      <c r="CC670" s="99">
        <v>27585966.094970699</v>
      </c>
      <c r="CD670" s="99">
        <v>8471059.6572265606</v>
      </c>
      <c r="CE670" s="99">
        <v>1140.41922900081</v>
      </c>
      <c r="CF670" s="99">
        <v>121851.808199883</v>
      </c>
      <c r="CG670" s="99">
        <v>1042189.70220184</v>
      </c>
      <c r="CH670" s="99">
        <v>0</v>
      </c>
      <c r="CI670" s="99">
        <v>60241.519586563103</v>
      </c>
      <c r="CJ670" s="99">
        <v>3068213.01089478</v>
      </c>
      <c r="CK670" s="99">
        <v>28617820.881591801</v>
      </c>
      <c r="CL670" s="99">
        <v>8657899.4068603497</v>
      </c>
      <c r="CM670" s="166">
        <v>89361.3963947296</v>
      </c>
      <c r="CN670" s="166">
        <v>12407723.5079346</v>
      </c>
      <c r="CO670" s="166">
        <v>56129903.555175804</v>
      </c>
      <c r="CP670" s="99">
        <v>8657899.4068603497</v>
      </c>
      <c r="CQ670" s="99">
        <v>0</v>
      </c>
      <c r="CR670" s="99">
        <v>0</v>
      </c>
      <c r="CS670" s="99">
        <v>0</v>
      </c>
      <c r="CT670" s="99">
        <v>0</v>
      </c>
      <c r="CU670" s="98">
        <v>7666.6576585539997</v>
      </c>
      <c r="CV670" s="98">
        <v>30200.051261891</v>
      </c>
      <c r="CW670" s="98">
        <v>3068585.033663753</v>
      </c>
      <c r="CX670" s="98">
        <v>28628155.797172539</v>
      </c>
    </row>
    <row r="671" spans="1:102" x14ac:dyDescent="0.2">
      <c r="A671" s="98" t="s">
        <v>61</v>
      </c>
      <c r="B671" s="100">
        <v>42522</v>
      </c>
      <c r="C671" s="99">
        <v>51378.379200458498</v>
      </c>
      <c r="D671" s="99">
        <v>0</v>
      </c>
      <c r="E671" s="99">
        <v>7401.8193101882898</v>
      </c>
      <c r="F671" s="99">
        <v>6648.6145422458603</v>
      </c>
      <c r="G671" s="99">
        <v>1152.2910660207301</v>
      </c>
      <c r="H671" s="99">
        <v>0</v>
      </c>
      <c r="I671" s="99">
        <v>0</v>
      </c>
      <c r="J671" s="99">
        <v>29082.2484562397</v>
      </c>
      <c r="K671" s="99">
        <v>0</v>
      </c>
      <c r="L671" s="99">
        <v>113.95808864850601</v>
      </c>
      <c r="M671" s="99">
        <v>26216.878207206701</v>
      </c>
      <c r="N671" s="99">
        <v>3772.7181601822399</v>
      </c>
      <c r="O671" s="99">
        <v>0</v>
      </c>
      <c r="P671" s="99">
        <v>26118.0150413513</v>
      </c>
      <c r="Q671" s="99">
        <v>2568.3961983323102</v>
      </c>
      <c r="R671" s="99">
        <v>0</v>
      </c>
      <c r="S671" s="99">
        <v>1152.21446619928</v>
      </c>
      <c r="T671" s="99">
        <v>0</v>
      </c>
      <c r="U671" s="99">
        <v>29093.753129720699</v>
      </c>
      <c r="V671" s="99">
        <v>2498762.0545959501</v>
      </c>
      <c r="W671" s="99">
        <v>0</v>
      </c>
      <c r="X671" s="99">
        <v>428979.223751068</v>
      </c>
      <c r="Y671" s="99">
        <v>378286.08266448998</v>
      </c>
      <c r="Z671" s="99">
        <v>124429.09576511401</v>
      </c>
      <c r="AA671" s="99">
        <v>0</v>
      </c>
      <c r="AB671" s="99">
        <v>0</v>
      </c>
      <c r="AC671" s="99">
        <v>9324760.8520507794</v>
      </c>
      <c r="AD671" s="99">
        <v>0</v>
      </c>
      <c r="AE671" s="99">
        <v>11431.589188694999</v>
      </c>
      <c r="AF671" s="99">
        <v>1151796.2818145801</v>
      </c>
      <c r="AG671" s="99">
        <v>432443.74242782599</v>
      </c>
      <c r="AH671" s="99">
        <v>0</v>
      </c>
      <c r="AI671" s="99">
        <v>1083060.4532318099</v>
      </c>
      <c r="AJ671" s="99">
        <v>255147.01180267299</v>
      </c>
      <c r="AK671" s="99">
        <v>0</v>
      </c>
      <c r="AL671" s="99">
        <v>124191.712206841</v>
      </c>
      <c r="AM671" s="99">
        <v>0</v>
      </c>
      <c r="AN671" s="99">
        <v>9269850.0509033203</v>
      </c>
      <c r="AO671" s="99">
        <v>24043726.385742199</v>
      </c>
      <c r="AP671" s="99">
        <v>0</v>
      </c>
      <c r="AQ671" s="99">
        <v>3576759.7743530301</v>
      </c>
      <c r="AR671" s="99">
        <v>3106251.9748535198</v>
      </c>
      <c r="AS671" s="99">
        <v>1065864.2274169901</v>
      </c>
      <c r="AT671" s="99">
        <v>0</v>
      </c>
      <c r="AU671" s="99">
        <v>0</v>
      </c>
      <c r="AV671" s="99">
        <v>27592846.6091309</v>
      </c>
      <c r="AW671" s="99">
        <v>0</v>
      </c>
      <c r="AX671" s="99">
        <v>86617.184459686294</v>
      </c>
      <c r="AY671" s="99">
        <v>11188822.842285199</v>
      </c>
      <c r="AZ671" s="99">
        <v>3734706.6693115202</v>
      </c>
      <c r="BA671" s="99">
        <v>0</v>
      </c>
      <c r="BB671" s="99">
        <v>10371039.247680699</v>
      </c>
      <c r="BC671" s="99">
        <v>2259281.5423278799</v>
      </c>
      <c r="BD671" s="99">
        <v>0</v>
      </c>
      <c r="BE671" s="99">
        <v>1064888.32377625</v>
      </c>
      <c r="BF671" s="99">
        <v>0</v>
      </c>
      <c r="BG671" s="99">
        <v>27587978.177978501</v>
      </c>
      <c r="BH671" s="99">
        <v>6748878.7045288105</v>
      </c>
      <c r="BI671" s="99">
        <v>0</v>
      </c>
      <c r="BJ671" s="99">
        <v>1631037.69316101</v>
      </c>
      <c r="BK671" s="99">
        <v>1169099.93933105</v>
      </c>
      <c r="BL671" s="99">
        <v>0</v>
      </c>
      <c r="BM671" s="99">
        <v>0</v>
      </c>
      <c r="BN671" s="99">
        <v>0</v>
      </c>
      <c r="BO671" s="99">
        <v>0</v>
      </c>
      <c r="BP671" s="99">
        <v>0</v>
      </c>
      <c r="BQ671" s="99">
        <v>0</v>
      </c>
      <c r="BR671" s="99">
        <v>3680951.2812194801</v>
      </c>
      <c r="BS671" s="99">
        <v>1447748.5181427</v>
      </c>
      <c r="BT671" s="99">
        <v>0</v>
      </c>
      <c r="BU671" s="99">
        <v>2070878.9799804699</v>
      </c>
      <c r="BV671" s="99">
        <v>1253567.53153992</v>
      </c>
      <c r="BW671" s="99">
        <v>0</v>
      </c>
      <c r="BX671" s="99">
        <v>222561.56918716399</v>
      </c>
      <c r="BY671" s="99">
        <v>0</v>
      </c>
      <c r="BZ671" s="99">
        <v>0</v>
      </c>
      <c r="CA671" s="99">
        <v>58766.113964557597</v>
      </c>
      <c r="CB671" s="99">
        <v>2918567.5248107901</v>
      </c>
      <c r="CC671" s="99">
        <v>27545774.285156298</v>
      </c>
      <c r="CD671" s="99">
        <v>8373004.3731079102</v>
      </c>
      <c r="CE671" s="99">
        <v>1152.56549666822</v>
      </c>
      <c r="CF671" s="99">
        <v>123457.203710556</v>
      </c>
      <c r="CG671" s="99">
        <v>1056371.5318603499</v>
      </c>
      <c r="CH671" s="99">
        <v>0</v>
      </c>
      <c r="CI671" s="99">
        <v>59925.555814742998</v>
      </c>
      <c r="CJ671" s="99">
        <v>3041895.6181335398</v>
      </c>
      <c r="CK671" s="99">
        <v>28600391.7822266</v>
      </c>
      <c r="CL671" s="99">
        <v>8592159.78759766</v>
      </c>
      <c r="CM671" s="166">
        <v>88821.954174041704</v>
      </c>
      <c r="CN671" s="166">
        <v>12291538.2724609</v>
      </c>
      <c r="CO671" s="166">
        <v>56137631.4697266</v>
      </c>
      <c r="CP671" s="99">
        <v>8592159.78759766</v>
      </c>
      <c r="CQ671" s="99">
        <v>0</v>
      </c>
      <c r="CR671" s="99">
        <v>0</v>
      </c>
      <c r="CS671" s="99">
        <v>0</v>
      </c>
      <c r="CT671" s="99">
        <v>0</v>
      </c>
      <c r="CU671" s="98">
        <v>7406.91469856</v>
      </c>
      <c r="CV671" s="98">
        <v>30046.935057456001</v>
      </c>
      <c r="CW671" s="98">
        <v>3042024.7285213461</v>
      </c>
      <c r="CX671" s="98">
        <v>28602145.81701665</v>
      </c>
    </row>
    <row r="672" spans="1:102" x14ac:dyDescent="0.2">
      <c r="A672" s="98" t="s">
        <v>61</v>
      </c>
      <c r="B672" s="100">
        <v>42614</v>
      </c>
      <c r="C672" s="99">
        <v>51613.129440307603</v>
      </c>
      <c r="D672" s="99">
        <v>0</v>
      </c>
      <c r="E672" s="99">
        <v>7237.4699506759598</v>
      </c>
      <c r="F672" s="99">
        <v>6539.9829924702599</v>
      </c>
      <c r="G672" s="99">
        <v>1164.58094651997</v>
      </c>
      <c r="H672" s="99">
        <v>0</v>
      </c>
      <c r="I672" s="99">
        <v>0</v>
      </c>
      <c r="J672" s="99">
        <v>28796.8400924206</v>
      </c>
      <c r="K672" s="99">
        <v>0</v>
      </c>
      <c r="L672" s="99">
        <v>111.398137941957</v>
      </c>
      <c r="M672" s="99">
        <v>26227.939722061201</v>
      </c>
      <c r="N672" s="99">
        <v>3737.37159568071</v>
      </c>
      <c r="O672" s="99">
        <v>0</v>
      </c>
      <c r="P672" s="99">
        <v>26213.687955379501</v>
      </c>
      <c r="Q672" s="99">
        <v>2518.3974571228</v>
      </c>
      <c r="R672" s="99">
        <v>0</v>
      </c>
      <c r="S672" s="99">
        <v>1164.87043768167</v>
      </c>
      <c r="T672" s="99">
        <v>0</v>
      </c>
      <c r="U672" s="99">
        <v>28809.237040281299</v>
      </c>
      <c r="V672" s="99">
        <v>2495846.3364563002</v>
      </c>
      <c r="W672" s="99">
        <v>0</v>
      </c>
      <c r="X672" s="99">
        <v>415486.47988128703</v>
      </c>
      <c r="Y672" s="99">
        <v>365854.49463653599</v>
      </c>
      <c r="Z672" s="99">
        <v>123110.66036319701</v>
      </c>
      <c r="AA672" s="99">
        <v>0</v>
      </c>
      <c r="AB672" s="99">
        <v>0</v>
      </c>
      <c r="AC672" s="99">
        <v>9233580.1065673791</v>
      </c>
      <c r="AD672" s="99">
        <v>0</v>
      </c>
      <c r="AE672" s="99">
        <v>12561.9780608416</v>
      </c>
      <c r="AF672" s="99">
        <v>1153691.4115448</v>
      </c>
      <c r="AG672" s="99">
        <v>418026.53787612898</v>
      </c>
      <c r="AH672" s="99">
        <v>0</v>
      </c>
      <c r="AI672" s="99">
        <v>1071602.2899169901</v>
      </c>
      <c r="AJ672" s="99">
        <v>249764.69976043701</v>
      </c>
      <c r="AK672" s="99">
        <v>0</v>
      </c>
      <c r="AL672" s="99">
        <v>122964.633907318</v>
      </c>
      <c r="AM672" s="99">
        <v>0</v>
      </c>
      <c r="AN672" s="99">
        <v>9261961.9298095703</v>
      </c>
      <c r="AO672" s="99">
        <v>24192981.752929699</v>
      </c>
      <c r="AP672" s="99">
        <v>0</v>
      </c>
      <c r="AQ672" s="99">
        <v>3488716.4607238802</v>
      </c>
      <c r="AR672" s="99">
        <v>3015841.6209411598</v>
      </c>
      <c r="AS672" s="99">
        <v>1057069.74801636</v>
      </c>
      <c r="AT672" s="99">
        <v>0</v>
      </c>
      <c r="AU672" s="99">
        <v>0</v>
      </c>
      <c r="AV672" s="99">
        <v>27470327.0849609</v>
      </c>
      <c r="AW672" s="99">
        <v>0</v>
      </c>
      <c r="AX672" s="99">
        <v>96435.830299377398</v>
      </c>
      <c r="AY672" s="99">
        <v>11343372.4641113</v>
      </c>
      <c r="AZ672" s="99">
        <v>3627150.2274780301</v>
      </c>
      <c r="BA672" s="99">
        <v>0</v>
      </c>
      <c r="BB672" s="99">
        <v>10336584.543823199</v>
      </c>
      <c r="BC672" s="99">
        <v>2233033.63635254</v>
      </c>
      <c r="BD672" s="99">
        <v>0</v>
      </c>
      <c r="BE672" s="99">
        <v>1055222.0144653299</v>
      </c>
      <c r="BF672" s="99">
        <v>0</v>
      </c>
      <c r="BG672" s="99">
        <v>27474522.254150402</v>
      </c>
      <c r="BH672" s="99">
        <v>6665415.17858887</v>
      </c>
      <c r="BI672" s="99">
        <v>0</v>
      </c>
      <c r="BJ672" s="99">
        <v>1584678.3062896701</v>
      </c>
      <c r="BK672" s="99">
        <v>1137189.16981506</v>
      </c>
      <c r="BL672" s="99">
        <v>0</v>
      </c>
      <c r="BM672" s="99">
        <v>0</v>
      </c>
      <c r="BN672" s="99">
        <v>0</v>
      </c>
      <c r="BO672" s="99">
        <v>0</v>
      </c>
      <c r="BP672" s="99">
        <v>0</v>
      </c>
      <c r="BQ672" s="99">
        <v>0</v>
      </c>
      <c r="BR672" s="99">
        <v>3682029.0917358398</v>
      </c>
      <c r="BS672" s="99">
        <v>1409901.50288391</v>
      </c>
      <c r="BT672" s="99">
        <v>0</v>
      </c>
      <c r="BU672" s="99">
        <v>1786543.1099853499</v>
      </c>
      <c r="BV672" s="99">
        <v>1229789.0530242899</v>
      </c>
      <c r="BW672" s="99">
        <v>0</v>
      </c>
      <c r="BX672" s="99">
        <v>190781.31932640099</v>
      </c>
      <c r="BY672" s="99">
        <v>0</v>
      </c>
      <c r="BZ672" s="99">
        <v>0</v>
      </c>
      <c r="CA672" s="99">
        <v>58833.091418743097</v>
      </c>
      <c r="CB672" s="99">
        <v>2914990.8365783701</v>
      </c>
      <c r="CC672" s="99">
        <v>27666814.886962902</v>
      </c>
      <c r="CD672" s="99">
        <v>8237332.3992309598</v>
      </c>
      <c r="CE672" s="99">
        <v>1166.0069817006599</v>
      </c>
      <c r="CF672" s="99">
        <v>123259.538070679</v>
      </c>
      <c r="CG672" s="99">
        <v>1058396.2173309301</v>
      </c>
      <c r="CH672" s="99">
        <v>0</v>
      </c>
      <c r="CI672" s="99">
        <v>60019.832539081603</v>
      </c>
      <c r="CJ672" s="99">
        <v>3038608.2035827599</v>
      </c>
      <c r="CK672" s="99">
        <v>28716923.204589799</v>
      </c>
      <c r="CL672" s="99">
        <v>8454315.0421142597</v>
      </c>
      <c r="CM672" s="166">
        <v>88600.083745956406</v>
      </c>
      <c r="CN672" s="166">
        <v>12284456.282348599</v>
      </c>
      <c r="CO672" s="166">
        <v>56272866.531738304</v>
      </c>
      <c r="CP672" s="99">
        <v>8454315.0421142597</v>
      </c>
      <c r="CQ672" s="99">
        <v>0</v>
      </c>
      <c r="CR672" s="99">
        <v>0</v>
      </c>
      <c r="CS672" s="99">
        <v>0</v>
      </c>
      <c r="CT672" s="99">
        <v>0</v>
      </c>
      <c r="CU672" s="98">
        <v>7241.7727915120004</v>
      </c>
      <c r="CV672" s="98">
        <v>29786.367867727</v>
      </c>
      <c r="CW672" s="98">
        <v>3038250.3746490492</v>
      </c>
      <c r="CX672" s="98">
        <v>28725211.104293831</v>
      </c>
    </row>
    <row r="673" spans="1:102" x14ac:dyDescent="0.2">
      <c r="A673" s="98" t="s">
        <v>61</v>
      </c>
      <c r="B673" s="100">
        <v>42705</v>
      </c>
      <c r="C673" s="99">
        <v>51405.175287246697</v>
      </c>
      <c r="D673" s="99">
        <v>0</v>
      </c>
      <c r="E673" s="99">
        <v>6958.8015969991702</v>
      </c>
      <c r="F673" s="99">
        <v>6304.1039109229996</v>
      </c>
      <c r="G673" s="99">
        <v>1174.66037681699</v>
      </c>
      <c r="H673" s="99">
        <v>0</v>
      </c>
      <c r="I673" s="99">
        <v>0</v>
      </c>
      <c r="J673" s="99">
        <v>28704.504933834101</v>
      </c>
      <c r="K673" s="99">
        <v>0</v>
      </c>
      <c r="L673" s="99">
        <v>93.573729321360602</v>
      </c>
      <c r="M673" s="99">
        <v>26128.471218824401</v>
      </c>
      <c r="N673" s="99">
        <v>3684.3687176108401</v>
      </c>
      <c r="O673" s="99">
        <v>0</v>
      </c>
      <c r="P673" s="99">
        <v>26106.075015544899</v>
      </c>
      <c r="Q673" s="99">
        <v>2449.75646579266</v>
      </c>
      <c r="R673" s="99">
        <v>0</v>
      </c>
      <c r="S673" s="99">
        <v>1170.91543447971</v>
      </c>
      <c r="T673" s="99">
        <v>0</v>
      </c>
      <c r="U673" s="99">
        <v>28699.0940010548</v>
      </c>
      <c r="V673" s="99">
        <v>2478758.3377990699</v>
      </c>
      <c r="W673" s="99">
        <v>0</v>
      </c>
      <c r="X673" s="99">
        <v>398719.261852264</v>
      </c>
      <c r="Y673" s="99">
        <v>354002.13502883899</v>
      </c>
      <c r="Z673" s="99">
        <v>124243.174042702</v>
      </c>
      <c r="AA673" s="99">
        <v>0</v>
      </c>
      <c r="AB673" s="99">
        <v>0</v>
      </c>
      <c r="AC673" s="99">
        <v>9180470.79223633</v>
      </c>
      <c r="AD673" s="99">
        <v>0</v>
      </c>
      <c r="AE673" s="99">
        <v>9402.2189104557001</v>
      </c>
      <c r="AF673" s="99">
        <v>1145812.5838623</v>
      </c>
      <c r="AG673" s="99">
        <v>411412.04853439302</v>
      </c>
      <c r="AH673" s="99">
        <v>0</v>
      </c>
      <c r="AI673" s="99">
        <v>1059340.3088684101</v>
      </c>
      <c r="AJ673" s="99">
        <v>245975.407176971</v>
      </c>
      <c r="AK673" s="99">
        <v>0</v>
      </c>
      <c r="AL673" s="99">
        <v>124006.48559570299</v>
      </c>
      <c r="AM673" s="99">
        <v>0</v>
      </c>
      <c r="AN673" s="99">
        <v>9244842.8590087909</v>
      </c>
      <c r="AO673" s="99">
        <v>24175853.105468798</v>
      </c>
      <c r="AP673" s="99">
        <v>0</v>
      </c>
      <c r="AQ673" s="99">
        <v>3364069.7561340299</v>
      </c>
      <c r="AR673" s="99">
        <v>2911153.0151672401</v>
      </c>
      <c r="AS673" s="99">
        <v>1070581.4810333301</v>
      </c>
      <c r="AT673" s="99">
        <v>0</v>
      </c>
      <c r="AU673" s="99">
        <v>0</v>
      </c>
      <c r="AV673" s="99">
        <v>27508490.729247998</v>
      </c>
      <c r="AW673" s="99">
        <v>0</v>
      </c>
      <c r="AX673" s="99">
        <v>62364.029633521997</v>
      </c>
      <c r="AY673" s="99">
        <v>11261144.8878174</v>
      </c>
      <c r="AZ673" s="99">
        <v>3577778.7056579599</v>
      </c>
      <c r="BA673" s="99">
        <v>0</v>
      </c>
      <c r="BB673" s="99">
        <v>10387483.984375</v>
      </c>
      <c r="BC673" s="99">
        <v>2194451.4129028302</v>
      </c>
      <c r="BD673" s="99">
        <v>0</v>
      </c>
      <c r="BE673" s="99">
        <v>1068695.7075042699</v>
      </c>
      <c r="BF673" s="99">
        <v>0</v>
      </c>
      <c r="BG673" s="99">
        <v>27522514.5539551</v>
      </c>
      <c r="BH673" s="99">
        <v>6684125.0478515597</v>
      </c>
      <c r="BI673" s="99">
        <v>0</v>
      </c>
      <c r="BJ673" s="99">
        <v>1520212.4042511</v>
      </c>
      <c r="BK673" s="99">
        <v>1093042.17849731</v>
      </c>
      <c r="BL673" s="99">
        <v>0</v>
      </c>
      <c r="BM673" s="99">
        <v>0</v>
      </c>
      <c r="BN673" s="99">
        <v>0</v>
      </c>
      <c r="BO673" s="99">
        <v>0</v>
      </c>
      <c r="BP673" s="99">
        <v>0</v>
      </c>
      <c r="BQ673" s="99">
        <v>0</v>
      </c>
      <c r="BR673" s="99">
        <v>3675799.8171081501</v>
      </c>
      <c r="BS673" s="99">
        <v>1379609.69317627</v>
      </c>
      <c r="BT673" s="99">
        <v>0</v>
      </c>
      <c r="BU673" s="99">
        <v>1982304.6299896201</v>
      </c>
      <c r="BV673" s="99">
        <v>1202432.62940979</v>
      </c>
      <c r="BW673" s="99">
        <v>0</v>
      </c>
      <c r="BX673" s="99">
        <v>216744.53921508801</v>
      </c>
      <c r="BY673" s="99">
        <v>0</v>
      </c>
      <c r="BZ673" s="99">
        <v>0</v>
      </c>
      <c r="CA673" s="99">
        <v>58496.392816543601</v>
      </c>
      <c r="CB673" s="99">
        <v>2876910.38952637</v>
      </c>
      <c r="CC673" s="99">
        <v>27529166.427490201</v>
      </c>
      <c r="CD673" s="99">
        <v>8181564.5682983398</v>
      </c>
      <c r="CE673" s="99">
        <v>1173.52096064389</v>
      </c>
      <c r="CF673" s="99">
        <v>123868.680686951</v>
      </c>
      <c r="CG673" s="99">
        <v>1067437.08946228</v>
      </c>
      <c r="CH673" s="99">
        <v>0</v>
      </c>
      <c r="CI673" s="99">
        <v>59662.991762161299</v>
      </c>
      <c r="CJ673" s="99">
        <v>3000149.5941467299</v>
      </c>
      <c r="CK673" s="99">
        <v>28607132.153808601</v>
      </c>
      <c r="CL673" s="99">
        <v>8407542.2990722694</v>
      </c>
      <c r="CM673" s="166">
        <v>88195.216220855698</v>
      </c>
      <c r="CN673" s="166">
        <v>12222091.2695313</v>
      </c>
      <c r="CO673" s="166">
        <v>56223046.583496101</v>
      </c>
      <c r="CP673" s="99">
        <v>8407542.2990722694</v>
      </c>
      <c r="CQ673" s="99">
        <v>0</v>
      </c>
      <c r="CR673" s="99">
        <v>0</v>
      </c>
      <c r="CS673" s="99">
        <v>0</v>
      </c>
      <c r="CT673" s="99">
        <v>0</v>
      </c>
      <c r="CU673" s="98">
        <v>6963.7782484139998</v>
      </c>
      <c r="CV673" s="98">
        <v>29692.164850883</v>
      </c>
      <c r="CW673" s="98">
        <v>3000779.0702133211</v>
      </c>
      <c r="CX673" s="98">
        <v>28596603.516952481</v>
      </c>
    </row>
    <row r="674" spans="1:102" x14ac:dyDescent="0.2">
      <c r="A674" s="98" t="s">
        <v>61</v>
      </c>
      <c r="B674" s="100">
        <v>42795</v>
      </c>
      <c r="C674" s="99">
        <v>51682.2773556709</v>
      </c>
      <c r="D674" s="99">
        <v>0</v>
      </c>
      <c r="E674" s="99">
        <v>6744.1623238325101</v>
      </c>
      <c r="F674" s="99">
        <v>6122.0163428783399</v>
      </c>
      <c r="G674" s="99">
        <v>1179.64919625223</v>
      </c>
      <c r="H674" s="99">
        <v>0</v>
      </c>
      <c r="I674" s="99">
        <v>0</v>
      </c>
      <c r="J674" s="99">
        <v>28608.871739149101</v>
      </c>
      <c r="K674" s="99">
        <v>0</v>
      </c>
      <c r="L674" s="99">
        <v>88.710865932516796</v>
      </c>
      <c r="M674" s="99">
        <v>26267.5863938332</v>
      </c>
      <c r="N674" s="99">
        <v>3599.8977451026399</v>
      </c>
      <c r="O674" s="99">
        <v>0</v>
      </c>
      <c r="P674" s="99">
        <v>26010.637690544099</v>
      </c>
      <c r="Q674" s="99">
        <v>2382.2010141313099</v>
      </c>
      <c r="R674" s="99">
        <v>0</v>
      </c>
      <c r="S674" s="99">
        <v>1179.39772717655</v>
      </c>
      <c r="T674" s="99">
        <v>0</v>
      </c>
      <c r="U674" s="99">
        <v>28607.8786606789</v>
      </c>
      <c r="V674" s="99">
        <v>2491806.4572753902</v>
      </c>
      <c r="W674" s="99">
        <v>0</v>
      </c>
      <c r="X674" s="99">
        <v>385107.540466309</v>
      </c>
      <c r="Y674" s="99">
        <v>340356.22354888899</v>
      </c>
      <c r="Z674" s="99">
        <v>127204.425085068</v>
      </c>
      <c r="AA674" s="99">
        <v>0</v>
      </c>
      <c r="AB674" s="99">
        <v>0</v>
      </c>
      <c r="AC674" s="99">
        <v>9182708.9083252009</v>
      </c>
      <c r="AD674" s="99">
        <v>0</v>
      </c>
      <c r="AE674" s="99">
        <v>8520.1218684911692</v>
      </c>
      <c r="AF674" s="99">
        <v>1150487.5107116699</v>
      </c>
      <c r="AG674" s="99">
        <v>400997.67942047102</v>
      </c>
      <c r="AH674" s="99">
        <v>0</v>
      </c>
      <c r="AI674" s="99">
        <v>1088172.97994995</v>
      </c>
      <c r="AJ674" s="99">
        <v>236617.507083893</v>
      </c>
      <c r="AK674" s="99">
        <v>0</v>
      </c>
      <c r="AL674" s="99">
        <v>127537.78016471901</v>
      </c>
      <c r="AM674" s="99">
        <v>0</v>
      </c>
      <c r="AN674" s="99">
        <v>9174014.4411621094</v>
      </c>
      <c r="AO674" s="99">
        <v>24443926.4067383</v>
      </c>
      <c r="AP674" s="99">
        <v>0</v>
      </c>
      <c r="AQ674" s="99">
        <v>3250717.9139404302</v>
      </c>
      <c r="AR674" s="99">
        <v>2813893.3060607901</v>
      </c>
      <c r="AS674" s="99">
        <v>1099992.9638671901</v>
      </c>
      <c r="AT674" s="99">
        <v>0</v>
      </c>
      <c r="AU674" s="99">
        <v>0</v>
      </c>
      <c r="AV674" s="99">
        <v>27546405.449707001</v>
      </c>
      <c r="AW674" s="99">
        <v>0</v>
      </c>
      <c r="AX674" s="99">
        <v>54073.099866867102</v>
      </c>
      <c r="AY674" s="99">
        <v>11358730.4456787</v>
      </c>
      <c r="AZ674" s="99">
        <v>3506581.0892639202</v>
      </c>
      <c r="BA674" s="99">
        <v>0</v>
      </c>
      <c r="BB674" s="99">
        <v>10713257.3393555</v>
      </c>
      <c r="BC674" s="99">
        <v>2138144.9085998498</v>
      </c>
      <c r="BD674" s="99">
        <v>0</v>
      </c>
      <c r="BE674" s="99">
        <v>1102200.72781372</v>
      </c>
      <c r="BF674" s="99">
        <v>0</v>
      </c>
      <c r="BG674" s="99">
        <v>27559356.974365201</v>
      </c>
      <c r="BH674" s="99">
        <v>6792601.3385009803</v>
      </c>
      <c r="BI674" s="99">
        <v>0</v>
      </c>
      <c r="BJ674" s="99">
        <v>1452234.47694397</v>
      </c>
      <c r="BK674" s="99">
        <v>1051009.6494293199</v>
      </c>
      <c r="BL674" s="99">
        <v>0</v>
      </c>
      <c r="BM674" s="99">
        <v>0</v>
      </c>
      <c r="BN674" s="99">
        <v>0</v>
      </c>
      <c r="BO674" s="99">
        <v>0</v>
      </c>
      <c r="BP674" s="99">
        <v>0</v>
      </c>
      <c r="BQ674" s="99">
        <v>0</v>
      </c>
      <c r="BR674" s="99">
        <v>3730416.3168334998</v>
      </c>
      <c r="BS674" s="99">
        <v>1349718.18711853</v>
      </c>
      <c r="BT674" s="99">
        <v>0</v>
      </c>
      <c r="BU674" s="99">
        <v>1994517.0699920701</v>
      </c>
      <c r="BV674" s="99">
        <v>1160416.59632874</v>
      </c>
      <c r="BW674" s="99">
        <v>0</v>
      </c>
      <c r="BX674" s="99">
        <v>228207.28918647801</v>
      </c>
      <c r="BY674" s="99">
        <v>0</v>
      </c>
      <c r="BZ674" s="99">
        <v>0</v>
      </c>
      <c r="CA674" s="99">
        <v>58313.976942539201</v>
      </c>
      <c r="CB674" s="99">
        <v>2874919.8258667002</v>
      </c>
      <c r="CC674" s="99">
        <v>27662794.5778809</v>
      </c>
      <c r="CD674" s="99">
        <v>8294524.7450561495</v>
      </c>
      <c r="CE674" s="99">
        <v>1179.03900167346</v>
      </c>
      <c r="CF674" s="99">
        <v>126596.165349007</v>
      </c>
      <c r="CG674" s="99">
        <v>1091400.5633544901</v>
      </c>
      <c r="CH674" s="99">
        <v>0</v>
      </c>
      <c r="CI674" s="99">
        <v>59477.741145134001</v>
      </c>
      <c r="CJ674" s="99">
        <v>3001983.1703491202</v>
      </c>
      <c r="CK674" s="99">
        <v>28756214.399902299</v>
      </c>
      <c r="CL674" s="99">
        <v>8484569.6419677697</v>
      </c>
      <c r="CM674" s="166">
        <v>87930.885962486296</v>
      </c>
      <c r="CN674" s="166">
        <v>12174037.759643599</v>
      </c>
      <c r="CO674" s="166">
        <v>56306419.9296875</v>
      </c>
      <c r="CP674" s="99">
        <v>8484569.6419677697</v>
      </c>
      <c r="CQ674" s="99">
        <v>0</v>
      </c>
      <c r="CR674" s="99">
        <v>0</v>
      </c>
      <c r="CS674" s="99">
        <v>0</v>
      </c>
      <c r="CT674" s="99">
        <v>0</v>
      </c>
      <c r="CU674" s="98">
        <v>6748.4918160750003</v>
      </c>
      <c r="CV674" s="98">
        <v>29601.48421929</v>
      </c>
      <c r="CW674" s="98">
        <v>3001515.9912157073</v>
      </c>
      <c r="CX674" s="98">
        <v>28754195.141235389</v>
      </c>
    </row>
    <row r="675" spans="1:102" x14ac:dyDescent="0.2">
      <c r="A675" s="98" t="s">
        <v>61</v>
      </c>
      <c r="B675" s="100">
        <v>42887</v>
      </c>
      <c r="C675" s="99">
        <v>51473.206557273901</v>
      </c>
      <c r="D675" s="99">
        <v>0</v>
      </c>
      <c r="E675" s="99">
        <v>6527.0603523254404</v>
      </c>
      <c r="F675" s="99">
        <v>5911.4513848424003</v>
      </c>
      <c r="G675" s="99">
        <v>1200.1797601580599</v>
      </c>
      <c r="H675" s="99">
        <v>0</v>
      </c>
      <c r="I675" s="99">
        <v>0</v>
      </c>
      <c r="J675" s="99">
        <v>28452.736089944799</v>
      </c>
      <c r="K675" s="99">
        <v>0</v>
      </c>
      <c r="L675" s="99">
        <v>89.378643606789396</v>
      </c>
      <c r="M675" s="99">
        <v>26127.962190628099</v>
      </c>
      <c r="N675" s="99">
        <v>3537.1102886200001</v>
      </c>
      <c r="O675" s="99">
        <v>0</v>
      </c>
      <c r="P675" s="99">
        <v>25898.198622226701</v>
      </c>
      <c r="Q675" s="99">
        <v>2350.29502636194</v>
      </c>
      <c r="R675" s="99">
        <v>0</v>
      </c>
      <c r="S675" s="99">
        <v>1201.96848911047</v>
      </c>
      <c r="T675" s="99">
        <v>0</v>
      </c>
      <c r="U675" s="99">
        <v>28469.520377635999</v>
      </c>
      <c r="V675" s="99">
        <v>2482407.6343078599</v>
      </c>
      <c r="W675" s="99">
        <v>0</v>
      </c>
      <c r="X675" s="99">
        <v>370945.94881057699</v>
      </c>
      <c r="Y675" s="99">
        <v>325239.252941132</v>
      </c>
      <c r="Z675" s="99">
        <v>127941.94986438801</v>
      </c>
      <c r="AA675" s="99">
        <v>0</v>
      </c>
      <c r="AB675" s="99">
        <v>0</v>
      </c>
      <c r="AC675" s="99">
        <v>9162706.90380859</v>
      </c>
      <c r="AD675" s="99">
        <v>0</v>
      </c>
      <c r="AE675" s="99">
        <v>9133.9494869708997</v>
      </c>
      <c r="AF675" s="99">
        <v>1147345.3778533901</v>
      </c>
      <c r="AG675" s="99">
        <v>390606.63555145299</v>
      </c>
      <c r="AH675" s="99">
        <v>0</v>
      </c>
      <c r="AI675" s="99">
        <v>1050930.89312744</v>
      </c>
      <c r="AJ675" s="99">
        <v>235189.43306922901</v>
      </c>
      <c r="AK675" s="99">
        <v>0</v>
      </c>
      <c r="AL675" s="99">
        <v>127703.712006569</v>
      </c>
      <c r="AM675" s="99">
        <v>0</v>
      </c>
      <c r="AN675" s="99">
        <v>9158231.1076660194</v>
      </c>
      <c r="AO675" s="99">
        <v>24504194.684570301</v>
      </c>
      <c r="AP675" s="99">
        <v>0</v>
      </c>
      <c r="AQ675" s="99">
        <v>3139280.4522094699</v>
      </c>
      <c r="AR675" s="99">
        <v>2696183.4258727999</v>
      </c>
      <c r="AS675" s="99">
        <v>1106955.0245208701</v>
      </c>
      <c r="AT675" s="99">
        <v>0</v>
      </c>
      <c r="AU675" s="99">
        <v>0</v>
      </c>
      <c r="AV675" s="99">
        <v>27536678.253417999</v>
      </c>
      <c r="AW675" s="99">
        <v>0</v>
      </c>
      <c r="AX675" s="99">
        <v>62265.605080127702</v>
      </c>
      <c r="AY675" s="99">
        <v>11415782.978393599</v>
      </c>
      <c r="AZ675" s="99">
        <v>3442394.8296203599</v>
      </c>
      <c r="BA675" s="99">
        <v>0</v>
      </c>
      <c r="BB675" s="99">
        <v>10391810.419799799</v>
      </c>
      <c r="BC675" s="99">
        <v>2118823.7008972201</v>
      </c>
      <c r="BD675" s="99">
        <v>0</v>
      </c>
      <c r="BE675" s="99">
        <v>1106084.7888183601</v>
      </c>
      <c r="BF675" s="99">
        <v>0</v>
      </c>
      <c r="BG675" s="99">
        <v>27510434.755859401</v>
      </c>
      <c r="BH675" s="99">
        <v>6678282.5228881799</v>
      </c>
      <c r="BI675" s="99">
        <v>0</v>
      </c>
      <c r="BJ675" s="99">
        <v>1398378.3764190699</v>
      </c>
      <c r="BK675" s="99">
        <v>1012147.4049377399</v>
      </c>
      <c r="BL675" s="99">
        <v>0</v>
      </c>
      <c r="BM675" s="99">
        <v>0</v>
      </c>
      <c r="BN675" s="99">
        <v>0</v>
      </c>
      <c r="BO675" s="99">
        <v>0</v>
      </c>
      <c r="BP675" s="99">
        <v>0</v>
      </c>
      <c r="BQ675" s="99">
        <v>0</v>
      </c>
      <c r="BR675" s="99">
        <v>3720480.72473145</v>
      </c>
      <c r="BS675" s="99">
        <v>1320019.70252991</v>
      </c>
      <c r="BT675" s="99">
        <v>0</v>
      </c>
      <c r="BU675" s="99">
        <v>2010428.5199890099</v>
      </c>
      <c r="BV675" s="99">
        <v>1143207.9082641599</v>
      </c>
      <c r="BW675" s="99">
        <v>0</v>
      </c>
      <c r="BX675" s="99">
        <v>230354.269166946</v>
      </c>
      <c r="BY675" s="99">
        <v>0</v>
      </c>
      <c r="BZ675" s="99">
        <v>0</v>
      </c>
      <c r="CA675" s="99">
        <v>57977.013899803198</v>
      </c>
      <c r="CB675" s="99">
        <v>2848277.5581665002</v>
      </c>
      <c r="CC675" s="99">
        <v>27542980.368408199</v>
      </c>
      <c r="CD675" s="99">
        <v>8064496.4666137705</v>
      </c>
      <c r="CE675" s="99">
        <v>1200.67622956634</v>
      </c>
      <c r="CF675" s="99">
        <v>128895.39952087399</v>
      </c>
      <c r="CG675" s="99">
        <v>1118415.0771179199</v>
      </c>
      <c r="CH675" s="99">
        <v>0</v>
      </c>
      <c r="CI675" s="99">
        <v>59185.165127277403</v>
      </c>
      <c r="CJ675" s="99">
        <v>2977623.3024902302</v>
      </c>
      <c r="CK675" s="99">
        <v>28657931.216796901</v>
      </c>
      <c r="CL675" s="99">
        <v>8296012.5588378897</v>
      </c>
      <c r="CM675" s="166">
        <v>87455.265725135803</v>
      </c>
      <c r="CN675" s="166">
        <v>12134707.384399399</v>
      </c>
      <c r="CO675" s="166">
        <v>56344749.859863304</v>
      </c>
      <c r="CP675" s="99">
        <v>8296012.5588378897</v>
      </c>
      <c r="CQ675" s="99">
        <v>0</v>
      </c>
      <c r="CR675" s="99">
        <v>0</v>
      </c>
      <c r="CS675" s="99">
        <v>0</v>
      </c>
      <c r="CT675" s="99">
        <v>0</v>
      </c>
      <c r="CU675" s="98">
        <v>6530.5613291250002</v>
      </c>
      <c r="CV675" s="98">
        <v>29477.20709426</v>
      </c>
      <c r="CW675" s="98">
        <v>2977172.9576873742</v>
      </c>
      <c r="CX675" s="98">
        <v>28661395.445526119</v>
      </c>
    </row>
    <row r="676" spans="1:102" x14ac:dyDescent="0.2">
      <c r="A676" s="98" t="s">
        <v>61</v>
      </c>
      <c r="B676" s="100">
        <v>42979</v>
      </c>
      <c r="C676" s="99">
        <v>51348.161011695898</v>
      </c>
      <c r="D676" s="99">
        <v>0</v>
      </c>
      <c r="E676" s="99">
        <v>6299.0529000759097</v>
      </c>
      <c r="F676" s="99">
        <v>5729.4834402203596</v>
      </c>
      <c r="G676" s="99">
        <v>1244.5711763501199</v>
      </c>
      <c r="H676" s="99">
        <v>0</v>
      </c>
      <c r="I676" s="99">
        <v>0</v>
      </c>
      <c r="J676" s="99">
        <v>28338.055410146699</v>
      </c>
      <c r="K676" s="99">
        <v>0</v>
      </c>
      <c r="L676" s="99">
        <v>97.2956502391025</v>
      </c>
      <c r="M676" s="99">
        <v>26145.5340228081</v>
      </c>
      <c r="N676" s="99">
        <v>3429.0548651516401</v>
      </c>
      <c r="O676" s="99">
        <v>0</v>
      </c>
      <c r="P676" s="99">
        <v>25611.826115608201</v>
      </c>
      <c r="Q676" s="99">
        <v>2303.0627538561798</v>
      </c>
      <c r="R676" s="99">
        <v>0</v>
      </c>
      <c r="S676" s="99">
        <v>1244.8516213893899</v>
      </c>
      <c r="T676" s="99">
        <v>0</v>
      </c>
      <c r="U676" s="99">
        <v>28347.3394782543</v>
      </c>
      <c r="V676" s="99">
        <v>2458288.5229186998</v>
      </c>
      <c r="W676" s="99">
        <v>0</v>
      </c>
      <c r="X676" s="99">
        <v>350934.75817489601</v>
      </c>
      <c r="Y676" s="99">
        <v>306142.71670532197</v>
      </c>
      <c r="Z676" s="99">
        <v>129987.492142677</v>
      </c>
      <c r="AA676" s="99">
        <v>0</v>
      </c>
      <c r="AB676" s="99">
        <v>0</v>
      </c>
      <c r="AC676" s="99">
        <v>9062208.16259766</v>
      </c>
      <c r="AD676" s="99">
        <v>0</v>
      </c>
      <c r="AE676" s="99">
        <v>9574.5796382427197</v>
      </c>
      <c r="AF676" s="99">
        <v>1135150.41375732</v>
      </c>
      <c r="AG676" s="99">
        <v>381221.281116486</v>
      </c>
      <c r="AH676" s="99">
        <v>0</v>
      </c>
      <c r="AI676" s="99">
        <v>1046759.06651306</v>
      </c>
      <c r="AJ676" s="99">
        <v>231446.83301353501</v>
      </c>
      <c r="AK676" s="99">
        <v>0</v>
      </c>
      <c r="AL676" s="99">
        <v>129607.27235603301</v>
      </c>
      <c r="AM676" s="99">
        <v>0</v>
      </c>
      <c r="AN676" s="99">
        <v>9129265.4112548791</v>
      </c>
      <c r="AO676" s="99">
        <v>24400879.731445301</v>
      </c>
      <c r="AP676" s="99">
        <v>0</v>
      </c>
      <c r="AQ676" s="99">
        <v>2983770.5260314899</v>
      </c>
      <c r="AR676" s="99">
        <v>2521958.6476745601</v>
      </c>
      <c r="AS676" s="99">
        <v>1133821.2963256801</v>
      </c>
      <c r="AT676" s="99">
        <v>0</v>
      </c>
      <c r="AU676" s="99">
        <v>0</v>
      </c>
      <c r="AV676" s="99">
        <v>27434579.018310498</v>
      </c>
      <c r="AW676" s="99">
        <v>0</v>
      </c>
      <c r="AX676" s="99">
        <v>70157.842534065203</v>
      </c>
      <c r="AY676" s="99">
        <v>11385496.751953101</v>
      </c>
      <c r="AZ676" s="99">
        <v>3383207.63531494</v>
      </c>
      <c r="BA676" s="99">
        <v>0</v>
      </c>
      <c r="BB676" s="99">
        <v>10456472.8127441</v>
      </c>
      <c r="BC676" s="99">
        <v>2106187.4812622098</v>
      </c>
      <c r="BD676" s="99">
        <v>0</v>
      </c>
      <c r="BE676" s="99">
        <v>1129885.0286865199</v>
      </c>
      <c r="BF676" s="99">
        <v>0</v>
      </c>
      <c r="BG676" s="99">
        <v>27436537.376708999</v>
      </c>
      <c r="BH676" s="99">
        <v>6681614.9130248995</v>
      </c>
      <c r="BI676" s="99">
        <v>0</v>
      </c>
      <c r="BJ676" s="99">
        <v>1312731.93338013</v>
      </c>
      <c r="BK676" s="99">
        <v>943221.02203369106</v>
      </c>
      <c r="BL676" s="99">
        <v>0</v>
      </c>
      <c r="BM676" s="99">
        <v>0</v>
      </c>
      <c r="BN676" s="99">
        <v>0</v>
      </c>
      <c r="BO676" s="99">
        <v>0</v>
      </c>
      <c r="BP676" s="99">
        <v>0</v>
      </c>
      <c r="BQ676" s="99">
        <v>0</v>
      </c>
      <c r="BR676" s="99">
        <v>3700086.6616516099</v>
      </c>
      <c r="BS676" s="99">
        <v>1289385.48114014</v>
      </c>
      <c r="BT676" s="99">
        <v>0</v>
      </c>
      <c r="BU676" s="99">
        <v>1743595.98999023</v>
      </c>
      <c r="BV676" s="99">
        <v>1107535.5875091599</v>
      </c>
      <c r="BW676" s="99">
        <v>0</v>
      </c>
      <c r="BX676" s="99">
        <v>202165.96928024301</v>
      </c>
      <c r="BY676" s="99">
        <v>0</v>
      </c>
      <c r="BZ676" s="99">
        <v>0</v>
      </c>
      <c r="CA676" s="99">
        <v>57622.2947211266</v>
      </c>
      <c r="CB676" s="99">
        <v>2809965.49859619</v>
      </c>
      <c r="CC676" s="99">
        <v>27391361.1025391</v>
      </c>
      <c r="CD676" s="99">
        <v>7979103.9651489304</v>
      </c>
      <c r="CE676" s="99">
        <v>1245.80910232663</v>
      </c>
      <c r="CF676" s="99">
        <v>129775.527580261</v>
      </c>
      <c r="CG676" s="99">
        <v>1132501.6955566399</v>
      </c>
      <c r="CH676" s="99">
        <v>0</v>
      </c>
      <c r="CI676" s="99">
        <v>58885.604561328902</v>
      </c>
      <c r="CJ676" s="99">
        <v>2940102.12786865</v>
      </c>
      <c r="CK676" s="99">
        <v>28518130.064208999</v>
      </c>
      <c r="CL676" s="99">
        <v>8213370.1420288105</v>
      </c>
      <c r="CM676" s="166">
        <v>87026.917516708403</v>
      </c>
      <c r="CN676" s="166">
        <v>12048421.736572299</v>
      </c>
      <c r="CO676" s="166">
        <v>56060476.895996101</v>
      </c>
      <c r="CP676" s="99">
        <v>8213370.1420288105</v>
      </c>
      <c r="CQ676" s="99">
        <v>0</v>
      </c>
      <c r="CR676" s="99">
        <v>0</v>
      </c>
      <c r="CS676" s="99">
        <v>0</v>
      </c>
      <c r="CT676" s="99">
        <v>0</v>
      </c>
      <c r="CU676" s="98">
        <v>6302.7392738859999</v>
      </c>
      <c r="CV676" s="98">
        <v>29387.567381885001</v>
      </c>
      <c r="CW676" s="98">
        <v>2939741.0261764508</v>
      </c>
      <c r="CX676" s="98">
        <v>28523862.79809574</v>
      </c>
    </row>
    <row r="677" spans="1:102" x14ac:dyDescent="0.2">
      <c r="A677" s="98" t="s">
        <v>61</v>
      </c>
      <c r="B677" s="100">
        <v>43070</v>
      </c>
      <c r="C677" s="99">
        <v>51592.619281768799</v>
      </c>
      <c r="D677" s="99">
        <v>0</v>
      </c>
      <c r="E677" s="99">
        <v>6084.5804631710098</v>
      </c>
      <c r="F677" s="99">
        <v>5545.1489503979701</v>
      </c>
      <c r="G677" s="99">
        <v>1269.20708701015</v>
      </c>
      <c r="H677" s="99">
        <v>0</v>
      </c>
      <c r="I677" s="99">
        <v>0</v>
      </c>
      <c r="J677" s="99">
        <v>28018.457586288499</v>
      </c>
      <c r="K677" s="99">
        <v>0</v>
      </c>
      <c r="L677" s="99">
        <v>87.6405761195347</v>
      </c>
      <c r="M677" s="99">
        <v>26380.3062465191</v>
      </c>
      <c r="N677" s="99">
        <v>3316.08670213819</v>
      </c>
      <c r="O677" s="99">
        <v>0</v>
      </c>
      <c r="P677" s="99">
        <v>25733.464163065</v>
      </c>
      <c r="Q677" s="99">
        <v>2290.2641359567601</v>
      </c>
      <c r="R677" s="99">
        <v>0</v>
      </c>
      <c r="S677" s="99">
        <v>1264.32155965269</v>
      </c>
      <c r="T677" s="99">
        <v>0</v>
      </c>
      <c r="U677" s="99">
        <v>27998.702289104502</v>
      </c>
      <c r="V677" s="99">
        <v>2417312.8530883798</v>
      </c>
      <c r="W677" s="99">
        <v>0</v>
      </c>
      <c r="X677" s="99">
        <v>342306.81412887602</v>
      </c>
      <c r="Y677" s="99">
        <v>296813.22399520897</v>
      </c>
      <c r="Z677" s="99">
        <v>130518.137593269</v>
      </c>
      <c r="AA677" s="99">
        <v>0</v>
      </c>
      <c r="AB677" s="99">
        <v>0</v>
      </c>
      <c r="AC677" s="99">
        <v>9007548.3253173791</v>
      </c>
      <c r="AD677" s="99">
        <v>0</v>
      </c>
      <c r="AE677" s="99">
        <v>8630.1161633729898</v>
      </c>
      <c r="AF677" s="99">
        <v>1129518.8952484101</v>
      </c>
      <c r="AG677" s="99">
        <v>371311.78482818598</v>
      </c>
      <c r="AH677" s="99">
        <v>0</v>
      </c>
      <c r="AI677" s="99">
        <v>1020526.40151978</v>
      </c>
      <c r="AJ677" s="99">
        <v>227576.30239296</v>
      </c>
      <c r="AK677" s="99">
        <v>0</v>
      </c>
      <c r="AL677" s="99">
        <v>130692.81694889101</v>
      </c>
      <c r="AM677" s="99">
        <v>0</v>
      </c>
      <c r="AN677" s="99">
        <v>9037534.5718994103</v>
      </c>
      <c r="AO677" s="99">
        <v>24060288.328125</v>
      </c>
      <c r="AP677" s="99">
        <v>0</v>
      </c>
      <c r="AQ677" s="99">
        <v>2941828.9322509798</v>
      </c>
      <c r="AR677" s="99">
        <v>2454539.8754577599</v>
      </c>
      <c r="AS677" s="99">
        <v>1142708.6726684601</v>
      </c>
      <c r="AT677" s="99">
        <v>0</v>
      </c>
      <c r="AU677" s="99">
        <v>0</v>
      </c>
      <c r="AV677" s="99">
        <v>27300677.988281298</v>
      </c>
      <c r="AW677" s="99">
        <v>0</v>
      </c>
      <c r="AX677" s="99">
        <v>70637.0376615524</v>
      </c>
      <c r="AY677" s="99">
        <v>11409277.5541992</v>
      </c>
      <c r="AZ677" s="99">
        <v>3308415.8786315899</v>
      </c>
      <c r="BA677" s="99">
        <v>0</v>
      </c>
      <c r="BB677" s="99">
        <v>10101798.2541504</v>
      </c>
      <c r="BC677" s="99">
        <v>2094585.28759766</v>
      </c>
      <c r="BD677" s="99">
        <v>0</v>
      </c>
      <c r="BE677" s="99">
        <v>1144179.4286804199</v>
      </c>
      <c r="BF677" s="99">
        <v>0</v>
      </c>
      <c r="BG677" s="99">
        <v>27322372.716308601</v>
      </c>
      <c r="BH677" s="99">
        <v>6698284.9036865197</v>
      </c>
      <c r="BI677" s="99">
        <v>0</v>
      </c>
      <c r="BJ677" s="99">
        <v>1266623.18424988</v>
      </c>
      <c r="BK677" s="99">
        <v>909890.80246734596</v>
      </c>
      <c r="BL677" s="99">
        <v>0</v>
      </c>
      <c r="BM677" s="99">
        <v>0</v>
      </c>
      <c r="BN677" s="99">
        <v>0</v>
      </c>
      <c r="BO677" s="99">
        <v>0</v>
      </c>
      <c r="BP677" s="99">
        <v>0</v>
      </c>
      <c r="BQ677" s="99">
        <v>0</v>
      </c>
      <c r="BR677" s="99">
        <v>3747270.7032775902</v>
      </c>
      <c r="BS677" s="99">
        <v>1264961.0715942399</v>
      </c>
      <c r="BT677" s="99">
        <v>0</v>
      </c>
      <c r="BU677" s="99">
        <v>1911867.5599823</v>
      </c>
      <c r="BV677" s="99">
        <v>1079765.3693542499</v>
      </c>
      <c r="BW677" s="99">
        <v>0</v>
      </c>
      <c r="BX677" s="99">
        <v>229769.329181671</v>
      </c>
      <c r="BY677" s="99">
        <v>0</v>
      </c>
      <c r="BZ677" s="99">
        <v>0</v>
      </c>
      <c r="CA677" s="99">
        <v>57876.270963668801</v>
      </c>
      <c r="CB677" s="99">
        <v>2762771.29968262</v>
      </c>
      <c r="CC677" s="99">
        <v>27030510.035156298</v>
      </c>
      <c r="CD677" s="99">
        <v>7942654.7822876005</v>
      </c>
      <c r="CE677" s="99">
        <v>1267.14412043989</v>
      </c>
      <c r="CF677" s="99">
        <v>130406.770445824</v>
      </c>
      <c r="CG677" s="99">
        <v>1141270.7063140899</v>
      </c>
      <c r="CH677" s="99">
        <v>0</v>
      </c>
      <c r="CI677" s="99">
        <v>59122.060531139403</v>
      </c>
      <c r="CJ677" s="99">
        <v>2892284.9955444299</v>
      </c>
      <c r="CK677" s="99">
        <v>28176412.8833008</v>
      </c>
      <c r="CL677" s="99">
        <v>8171692.3372802697</v>
      </c>
      <c r="CM677" s="166">
        <v>86931.438003539995</v>
      </c>
      <c r="CN677" s="166">
        <v>11923419.526123</v>
      </c>
      <c r="CO677" s="166">
        <v>55525180.128417999</v>
      </c>
      <c r="CP677" s="99">
        <v>8171692.3372802697</v>
      </c>
      <c r="CQ677" s="99">
        <v>0</v>
      </c>
      <c r="CR677" s="99">
        <v>0</v>
      </c>
      <c r="CS677" s="99">
        <v>0</v>
      </c>
      <c r="CT677" s="99">
        <v>0</v>
      </c>
      <c r="CU677" s="98">
        <v>6087.634805955</v>
      </c>
      <c r="CV677" s="98">
        <v>29064.616701269999</v>
      </c>
      <c r="CW677" s="98">
        <v>2893178.0701284441</v>
      </c>
      <c r="CX677" s="98">
        <v>28171780.741470389</v>
      </c>
    </row>
    <row r="678" spans="1:102" x14ac:dyDescent="0.2">
      <c r="A678" s="98" t="s">
        <v>61</v>
      </c>
      <c r="B678" s="100">
        <v>43160</v>
      </c>
      <c r="C678" s="99">
        <v>50910.152727127097</v>
      </c>
      <c r="D678" s="99">
        <v>0</v>
      </c>
      <c r="E678" s="99">
        <v>5863.2147520184499</v>
      </c>
      <c r="F678" s="99">
        <v>5327.6709577441197</v>
      </c>
      <c r="G678" s="99">
        <v>1254.0088719427599</v>
      </c>
      <c r="H678" s="99">
        <v>0</v>
      </c>
      <c r="I678" s="99">
        <v>0</v>
      </c>
      <c r="J678" s="99">
        <v>27825.3364446163</v>
      </c>
      <c r="K678" s="99">
        <v>0</v>
      </c>
      <c r="L678" s="99">
        <v>76.477002373896497</v>
      </c>
      <c r="M678" s="99">
        <v>25824.470822811101</v>
      </c>
      <c r="N678" s="99">
        <v>3219.1818755567101</v>
      </c>
      <c r="O678" s="99">
        <v>0</v>
      </c>
      <c r="P678" s="99">
        <v>25279.218211412401</v>
      </c>
      <c r="Q678" s="99">
        <v>2238.1920631825901</v>
      </c>
      <c r="R678" s="99">
        <v>0</v>
      </c>
      <c r="S678" s="99">
        <v>1256.4817072600099</v>
      </c>
      <c r="T678" s="99">
        <v>0</v>
      </c>
      <c r="U678" s="99">
        <v>27827.843377351801</v>
      </c>
      <c r="V678" s="99">
        <v>2383754.4755859398</v>
      </c>
      <c r="W678" s="99">
        <v>0</v>
      </c>
      <c r="X678" s="99">
        <v>332516.23342132597</v>
      </c>
      <c r="Y678" s="99">
        <v>288512.85070800799</v>
      </c>
      <c r="Z678" s="99">
        <v>126470.177344322</v>
      </c>
      <c r="AA678" s="99">
        <v>0</v>
      </c>
      <c r="AB678" s="99">
        <v>0</v>
      </c>
      <c r="AC678" s="99">
        <v>8940238.0144043006</v>
      </c>
      <c r="AD678" s="99">
        <v>0</v>
      </c>
      <c r="AE678" s="99">
        <v>7715.4470821022996</v>
      </c>
      <c r="AF678" s="99">
        <v>1120650.4080658001</v>
      </c>
      <c r="AG678" s="99">
        <v>360090.32466888399</v>
      </c>
      <c r="AH678" s="99">
        <v>0</v>
      </c>
      <c r="AI678" s="99">
        <v>998041.90293884301</v>
      </c>
      <c r="AJ678" s="99">
        <v>224846.03263473499</v>
      </c>
      <c r="AK678" s="99">
        <v>0</v>
      </c>
      <c r="AL678" s="99">
        <v>126987.237545967</v>
      </c>
      <c r="AM678" s="99">
        <v>0</v>
      </c>
      <c r="AN678" s="99">
        <v>8935802.0191650409</v>
      </c>
      <c r="AO678" s="99">
        <v>23883890.0852051</v>
      </c>
      <c r="AP678" s="99">
        <v>0</v>
      </c>
      <c r="AQ678" s="99">
        <v>2861115.0528869601</v>
      </c>
      <c r="AR678" s="99">
        <v>2415447.74395752</v>
      </c>
      <c r="AS678" s="99">
        <v>1115817.7784118699</v>
      </c>
      <c r="AT678" s="99">
        <v>0</v>
      </c>
      <c r="AU678" s="99">
        <v>0</v>
      </c>
      <c r="AV678" s="99">
        <v>27310030.286865201</v>
      </c>
      <c r="AW678" s="99">
        <v>0</v>
      </c>
      <c r="AX678" s="99">
        <v>42296.774895668001</v>
      </c>
      <c r="AY678" s="99">
        <v>11379647.6477051</v>
      </c>
      <c r="AZ678" s="99">
        <v>3249825.7081909198</v>
      </c>
      <c r="BA678" s="99">
        <v>0</v>
      </c>
      <c r="BB678" s="99">
        <v>9934751.9056396503</v>
      </c>
      <c r="BC678" s="99">
        <v>2067020.0778045701</v>
      </c>
      <c r="BD678" s="99">
        <v>0</v>
      </c>
      <c r="BE678" s="99">
        <v>1119571.5819397001</v>
      </c>
      <c r="BF678" s="99">
        <v>0</v>
      </c>
      <c r="BG678" s="99">
        <v>27309431.28125</v>
      </c>
      <c r="BH678" s="99">
        <v>6575787.4185790997</v>
      </c>
      <c r="BI678" s="99">
        <v>0</v>
      </c>
      <c r="BJ678" s="99">
        <v>1235554.91229248</v>
      </c>
      <c r="BK678" s="99">
        <v>880803.30375671398</v>
      </c>
      <c r="BL678" s="99">
        <v>0</v>
      </c>
      <c r="BM678" s="99">
        <v>0</v>
      </c>
      <c r="BN678" s="99">
        <v>0</v>
      </c>
      <c r="BO678" s="99">
        <v>0</v>
      </c>
      <c r="BP678" s="99">
        <v>0</v>
      </c>
      <c r="BQ678" s="99">
        <v>0</v>
      </c>
      <c r="BR678" s="99">
        <v>3722891.26739502</v>
      </c>
      <c r="BS678" s="99">
        <v>1230494.5961456301</v>
      </c>
      <c r="BT678" s="99">
        <v>0</v>
      </c>
      <c r="BU678" s="99">
        <v>1829939.80999756</v>
      </c>
      <c r="BV678" s="99">
        <v>1073148.1488952599</v>
      </c>
      <c r="BW678" s="99">
        <v>0</v>
      </c>
      <c r="BX678" s="99">
        <v>228382.929180145</v>
      </c>
      <c r="BY678" s="99">
        <v>0</v>
      </c>
      <c r="BZ678" s="99">
        <v>0</v>
      </c>
      <c r="CA678" s="99">
        <v>56615.709312915802</v>
      </c>
      <c r="CB678" s="99">
        <v>2719388.9925842299</v>
      </c>
      <c r="CC678" s="99">
        <v>26713069.957519501</v>
      </c>
      <c r="CD678" s="99">
        <v>7858657.1677856399</v>
      </c>
      <c r="CE678" s="99">
        <v>1254.0112811475999</v>
      </c>
      <c r="CF678" s="99">
        <v>127820.864953995</v>
      </c>
      <c r="CG678" s="99">
        <v>1128608.6329956099</v>
      </c>
      <c r="CH678" s="99">
        <v>0</v>
      </c>
      <c r="CI678" s="99">
        <v>57870.933503627799</v>
      </c>
      <c r="CJ678" s="99">
        <v>2848078.8740234398</v>
      </c>
      <c r="CK678" s="99">
        <v>27843228.365966801</v>
      </c>
      <c r="CL678" s="99">
        <v>8056173.97229004</v>
      </c>
      <c r="CM678" s="166">
        <v>85500.610127449007</v>
      </c>
      <c r="CN678" s="166">
        <v>11796646.9567871</v>
      </c>
      <c r="CO678" s="166">
        <v>55282405.603027299</v>
      </c>
      <c r="CP678" s="99">
        <v>8056173.97229004</v>
      </c>
      <c r="CQ678" s="99">
        <v>0</v>
      </c>
      <c r="CR678" s="99">
        <v>0</v>
      </c>
      <c r="CS678" s="99">
        <v>0</v>
      </c>
      <c r="CT678" s="99">
        <v>0</v>
      </c>
      <c r="CU678" s="98">
        <v>5866.9924732970003</v>
      </c>
      <c r="CV678" s="98">
        <v>28870.748403828002</v>
      </c>
      <c r="CW678" s="98">
        <v>2847209.8575382251</v>
      </c>
      <c r="CX678" s="98">
        <v>27841678.590515111</v>
      </c>
    </row>
    <row r="679" spans="1:102" x14ac:dyDescent="0.2">
      <c r="A679" s="98" t="s">
        <v>61</v>
      </c>
      <c r="B679" s="100">
        <v>43252</v>
      </c>
      <c r="C679" s="99">
        <v>51234.766412735</v>
      </c>
      <c r="D679" s="99">
        <v>0</v>
      </c>
      <c r="E679" s="99">
        <v>5671.4405314922296</v>
      </c>
      <c r="F679" s="99">
        <v>5160.6321500539798</v>
      </c>
      <c r="G679" s="99">
        <v>1231.52514591813</v>
      </c>
      <c r="H679" s="99">
        <v>0</v>
      </c>
      <c r="I679" s="99">
        <v>0</v>
      </c>
      <c r="J679" s="99">
        <v>27522.922950029399</v>
      </c>
      <c r="K679" s="99">
        <v>0</v>
      </c>
      <c r="L679" s="99">
        <v>63.836074686609201</v>
      </c>
      <c r="M679" s="99">
        <v>26260.388984918602</v>
      </c>
      <c r="N679" s="99">
        <v>3091.3711805939702</v>
      </c>
      <c r="O679" s="99">
        <v>0</v>
      </c>
      <c r="P679" s="99">
        <v>25278.103482484799</v>
      </c>
      <c r="Q679" s="99">
        <v>2208.5959556698799</v>
      </c>
      <c r="R679" s="99">
        <v>0</v>
      </c>
      <c r="S679" s="99">
        <v>1235.8157839477101</v>
      </c>
      <c r="T679" s="99">
        <v>0</v>
      </c>
      <c r="U679" s="99">
        <v>27549.557409048099</v>
      </c>
      <c r="V679" s="99">
        <v>2363586.3760681199</v>
      </c>
      <c r="W679" s="99">
        <v>0</v>
      </c>
      <c r="X679" s="99">
        <v>316153.82028198201</v>
      </c>
      <c r="Y679" s="99">
        <v>272385.49204635603</v>
      </c>
      <c r="Z679" s="99">
        <v>126001.60592174499</v>
      </c>
      <c r="AA679" s="99">
        <v>0</v>
      </c>
      <c r="AB679" s="99">
        <v>0</v>
      </c>
      <c r="AC679" s="99">
        <v>8847813.7015380897</v>
      </c>
      <c r="AD679" s="99">
        <v>0</v>
      </c>
      <c r="AE679" s="99">
        <v>7205.7119907140705</v>
      </c>
      <c r="AF679" s="99">
        <v>1114642.7940978999</v>
      </c>
      <c r="AG679" s="99">
        <v>345092.04780578602</v>
      </c>
      <c r="AH679" s="99">
        <v>0</v>
      </c>
      <c r="AI679" s="99">
        <v>990629.97581481899</v>
      </c>
      <c r="AJ679" s="99">
        <v>220432.51148033101</v>
      </c>
      <c r="AK679" s="99">
        <v>0</v>
      </c>
      <c r="AL679" s="99">
        <v>125738.009619713</v>
      </c>
      <c r="AM679" s="99">
        <v>0</v>
      </c>
      <c r="AN679" s="99">
        <v>8902222.0772705097</v>
      </c>
      <c r="AO679" s="99">
        <v>23765842.013427701</v>
      </c>
      <c r="AP679" s="99">
        <v>0</v>
      </c>
      <c r="AQ679" s="99">
        <v>2758766.09796143</v>
      </c>
      <c r="AR679" s="99">
        <v>2292904.4117431599</v>
      </c>
      <c r="AS679" s="99">
        <v>1113855.5397796601</v>
      </c>
      <c r="AT679" s="99">
        <v>0</v>
      </c>
      <c r="AU679" s="99">
        <v>0</v>
      </c>
      <c r="AV679" s="99">
        <v>27196819.738281298</v>
      </c>
      <c r="AW679" s="99">
        <v>0</v>
      </c>
      <c r="AX679" s="99">
        <v>46073.886275768302</v>
      </c>
      <c r="AY679" s="99">
        <v>11398359.009887701</v>
      </c>
      <c r="AZ679" s="99">
        <v>3137203.3538207998</v>
      </c>
      <c r="BA679" s="99">
        <v>0</v>
      </c>
      <c r="BB679" s="99">
        <v>9900809.7060546894</v>
      </c>
      <c r="BC679" s="99">
        <v>2045983.4989929199</v>
      </c>
      <c r="BD679" s="99">
        <v>0</v>
      </c>
      <c r="BE679" s="99">
        <v>1113200.4679107701</v>
      </c>
      <c r="BF679" s="99">
        <v>0</v>
      </c>
      <c r="BG679" s="99">
        <v>27175811.201171901</v>
      </c>
      <c r="BH679" s="99">
        <v>6622210.4276123</v>
      </c>
      <c r="BI679" s="99">
        <v>0</v>
      </c>
      <c r="BJ679" s="99">
        <v>1178042.69015503</v>
      </c>
      <c r="BK679" s="99">
        <v>830109.68685913098</v>
      </c>
      <c r="BL679" s="99">
        <v>0</v>
      </c>
      <c r="BM679" s="99">
        <v>0</v>
      </c>
      <c r="BN679" s="99">
        <v>0</v>
      </c>
      <c r="BO679" s="99">
        <v>0</v>
      </c>
      <c r="BP679" s="99">
        <v>0</v>
      </c>
      <c r="BQ679" s="99">
        <v>0</v>
      </c>
      <c r="BR679" s="99">
        <v>3735977.4091796898</v>
      </c>
      <c r="BS679" s="99">
        <v>1176861.59103394</v>
      </c>
      <c r="BT679" s="99">
        <v>0</v>
      </c>
      <c r="BU679" s="99">
        <v>1897824.61999512</v>
      </c>
      <c r="BV679" s="99">
        <v>1056666.92704773</v>
      </c>
      <c r="BW679" s="99">
        <v>0</v>
      </c>
      <c r="BX679" s="99">
        <v>228885.159168243</v>
      </c>
      <c r="BY679" s="99">
        <v>0</v>
      </c>
      <c r="BZ679" s="99">
        <v>0</v>
      </c>
      <c r="CA679" s="99">
        <v>56880.936119556398</v>
      </c>
      <c r="CB679" s="99">
        <v>2679143.1514282199</v>
      </c>
      <c r="CC679" s="99">
        <v>26530144.787841801</v>
      </c>
      <c r="CD679" s="99">
        <v>7795107.3560180701</v>
      </c>
      <c r="CE679" s="99">
        <v>1233.64221151173</v>
      </c>
      <c r="CF679" s="99">
        <v>125079.112453461</v>
      </c>
      <c r="CG679" s="99">
        <v>1104892.23121643</v>
      </c>
      <c r="CH679" s="99">
        <v>0</v>
      </c>
      <c r="CI679" s="99">
        <v>58120.721256732897</v>
      </c>
      <c r="CJ679" s="99">
        <v>2804979.7563781701</v>
      </c>
      <c r="CK679" s="99">
        <v>27640848.9228516</v>
      </c>
      <c r="CL679" s="99">
        <v>8021782.6911010696</v>
      </c>
      <c r="CM679" s="166">
        <v>85452.568331718401</v>
      </c>
      <c r="CN679" s="166">
        <v>11684758.3947754</v>
      </c>
      <c r="CO679" s="166">
        <v>54931523.003417999</v>
      </c>
      <c r="CP679" s="99">
        <v>8021782.6911010696</v>
      </c>
      <c r="CQ679" s="99">
        <v>0</v>
      </c>
      <c r="CR679" s="99">
        <v>0</v>
      </c>
      <c r="CS679" s="99">
        <v>0</v>
      </c>
      <c r="CT679" s="99">
        <v>0</v>
      </c>
      <c r="CU679" s="98">
        <v>5673.9321996250001</v>
      </c>
      <c r="CV679" s="98">
        <v>28570.259359979998</v>
      </c>
      <c r="CW679" s="98">
        <v>2804222.263881681</v>
      </c>
      <c r="CX679" s="98">
        <v>27635037.019058231</v>
      </c>
    </row>
    <row r="680" spans="1:102" x14ac:dyDescent="0.2">
      <c r="A680" s="98" t="s">
        <v>61</v>
      </c>
      <c r="B680" s="100">
        <v>43344</v>
      </c>
      <c r="C680" s="99">
        <v>51151.565149784103</v>
      </c>
      <c r="D680" s="99">
        <v>0</v>
      </c>
      <c r="E680" s="99">
        <v>5455.5027559995697</v>
      </c>
      <c r="F680" s="99">
        <v>4979.7872639894504</v>
      </c>
      <c r="G680" s="99">
        <v>1188.0171419829101</v>
      </c>
      <c r="H680" s="99">
        <v>0</v>
      </c>
      <c r="I680" s="99">
        <v>0</v>
      </c>
      <c r="J680" s="99">
        <v>27288.2431652546</v>
      </c>
      <c r="K680" s="99">
        <v>0</v>
      </c>
      <c r="L680" s="99">
        <v>74.209813600406093</v>
      </c>
      <c r="M680" s="99">
        <v>26095.5843648911</v>
      </c>
      <c r="N680" s="99">
        <v>3040.4415979683399</v>
      </c>
      <c r="O680" s="99">
        <v>0</v>
      </c>
      <c r="P680" s="99">
        <v>25160.1353166103</v>
      </c>
      <c r="Q680" s="99">
        <v>2142.8170029521002</v>
      </c>
      <c r="R680" s="99">
        <v>0</v>
      </c>
      <c r="S680" s="99">
        <v>1186.55719681084</v>
      </c>
      <c r="T680" s="99">
        <v>0</v>
      </c>
      <c r="U680" s="99">
        <v>27292.1658277512</v>
      </c>
      <c r="V680" s="99">
        <v>2350200.00994873</v>
      </c>
      <c r="W680" s="99">
        <v>0</v>
      </c>
      <c r="X680" s="99">
        <v>304865.59485244798</v>
      </c>
      <c r="Y680" s="99">
        <v>262349.87430954003</v>
      </c>
      <c r="Z680" s="99">
        <v>125162.269335747</v>
      </c>
      <c r="AA680" s="99">
        <v>0</v>
      </c>
      <c r="AB680" s="99">
        <v>0</v>
      </c>
      <c r="AC680" s="99">
        <v>8799814.2136230506</v>
      </c>
      <c r="AD680" s="99">
        <v>0</v>
      </c>
      <c r="AE680" s="99">
        <v>7299.6755969524402</v>
      </c>
      <c r="AF680" s="99">
        <v>1116714.03713989</v>
      </c>
      <c r="AG680" s="99">
        <v>338252.79426574701</v>
      </c>
      <c r="AH680" s="99">
        <v>0</v>
      </c>
      <c r="AI680" s="99">
        <v>978464.13549041701</v>
      </c>
      <c r="AJ680" s="99">
        <v>213613.28433036801</v>
      </c>
      <c r="AK680" s="99">
        <v>0</v>
      </c>
      <c r="AL680" s="99">
        <v>124460.91363143901</v>
      </c>
      <c r="AM680" s="99">
        <v>0</v>
      </c>
      <c r="AN680" s="99">
        <v>8797603.1251220703</v>
      </c>
      <c r="AO680" s="99">
        <v>23754527.285888702</v>
      </c>
      <c r="AP680" s="99">
        <v>0</v>
      </c>
      <c r="AQ680" s="99">
        <v>2671344.1488952599</v>
      </c>
      <c r="AR680" s="99">
        <v>2217877.7939758301</v>
      </c>
      <c r="AS680" s="99">
        <v>1111332.6929931601</v>
      </c>
      <c r="AT680" s="99">
        <v>0</v>
      </c>
      <c r="AU680" s="99">
        <v>0</v>
      </c>
      <c r="AV680" s="99">
        <v>27150305.629150402</v>
      </c>
      <c r="AW680" s="99">
        <v>0</v>
      </c>
      <c r="AX680" s="99">
        <v>55868.4616851807</v>
      </c>
      <c r="AY680" s="99">
        <v>11493931.7275391</v>
      </c>
      <c r="AZ680" s="99">
        <v>3098998.3953857399</v>
      </c>
      <c r="BA680" s="99">
        <v>0</v>
      </c>
      <c r="BB680" s="99">
        <v>9804913.52197266</v>
      </c>
      <c r="BC680" s="99">
        <v>1995931.55741882</v>
      </c>
      <c r="BD680" s="99">
        <v>0</v>
      </c>
      <c r="BE680" s="99">
        <v>1103984.6878356901</v>
      </c>
      <c r="BF680" s="99">
        <v>0</v>
      </c>
      <c r="BG680" s="99">
        <v>27150525.511718798</v>
      </c>
      <c r="BH680" s="99">
        <v>6604333.2240600605</v>
      </c>
      <c r="BI680" s="99">
        <v>0</v>
      </c>
      <c r="BJ680" s="99">
        <v>1130094.5166931199</v>
      </c>
      <c r="BK680" s="99">
        <v>804662.97235870396</v>
      </c>
      <c r="BL680" s="99">
        <v>0</v>
      </c>
      <c r="BM680" s="99">
        <v>0</v>
      </c>
      <c r="BN680" s="99">
        <v>0</v>
      </c>
      <c r="BO680" s="99">
        <v>0</v>
      </c>
      <c r="BP680" s="99">
        <v>0</v>
      </c>
      <c r="BQ680" s="99">
        <v>0</v>
      </c>
      <c r="BR680" s="99">
        <v>3760171.6040954599</v>
      </c>
      <c r="BS680" s="99">
        <v>1171409.2560882601</v>
      </c>
      <c r="BT680" s="99">
        <v>0</v>
      </c>
      <c r="BU680" s="99">
        <v>1631151.4199829099</v>
      </c>
      <c r="BV680" s="99">
        <v>1014101.79720306</v>
      </c>
      <c r="BW680" s="99">
        <v>0</v>
      </c>
      <c r="BX680" s="99">
        <v>195062.02930068999</v>
      </c>
      <c r="BY680" s="99">
        <v>0</v>
      </c>
      <c r="BZ680" s="99">
        <v>0</v>
      </c>
      <c r="CA680" s="99">
        <v>56565.213171958902</v>
      </c>
      <c r="CB680" s="99">
        <v>2655272.21911621</v>
      </c>
      <c r="CC680" s="99">
        <v>26476309.438720699</v>
      </c>
      <c r="CD680" s="99">
        <v>7711133.8441772498</v>
      </c>
      <c r="CE680" s="99">
        <v>1188.37128999829</v>
      </c>
      <c r="CF680" s="99">
        <v>124634.713809013</v>
      </c>
      <c r="CG680" s="99">
        <v>1107322.35354614</v>
      </c>
      <c r="CH680" s="99">
        <v>0</v>
      </c>
      <c r="CI680" s="99">
        <v>57770.224282264702</v>
      </c>
      <c r="CJ680" s="99">
        <v>2779692.7388916002</v>
      </c>
      <c r="CK680" s="99">
        <v>27575905.061035201</v>
      </c>
      <c r="CL680" s="99">
        <v>7943757.3460693397</v>
      </c>
      <c r="CM680" s="166">
        <v>84863.050157546997</v>
      </c>
      <c r="CN680" s="166">
        <v>11579087.040527301</v>
      </c>
      <c r="CO680" s="166">
        <v>54686681.497070298</v>
      </c>
      <c r="CP680" s="99">
        <v>7943757.3460693397</v>
      </c>
      <c r="CQ680" s="99">
        <v>0</v>
      </c>
      <c r="CR680" s="99">
        <v>0</v>
      </c>
      <c r="CS680" s="99">
        <v>0</v>
      </c>
      <c r="CT680" s="99">
        <v>0</v>
      </c>
      <c r="CU680" s="98">
        <v>5457.4512912820001</v>
      </c>
      <c r="CV680" s="98">
        <v>28286.183992612001</v>
      </c>
      <c r="CW680" s="98">
        <v>2779906.9329252229</v>
      </c>
      <c r="CX680" s="98">
        <v>27583631.792266838</v>
      </c>
    </row>
    <row r="681" spans="1:102" x14ac:dyDescent="0.2">
      <c r="A681" s="98" t="s">
        <v>61</v>
      </c>
      <c r="B681" s="100">
        <v>43435</v>
      </c>
      <c r="C681" s="99">
        <v>50652.221167087599</v>
      </c>
      <c r="D681" s="99">
        <v>0</v>
      </c>
      <c r="E681" s="99">
        <v>5234.1506460309001</v>
      </c>
      <c r="F681" s="99">
        <v>4815.5295342207</v>
      </c>
      <c r="G681" s="99">
        <v>1189.81982828677</v>
      </c>
      <c r="H681" s="99">
        <v>0</v>
      </c>
      <c r="I681" s="99">
        <v>0</v>
      </c>
      <c r="J681" s="99">
        <v>26936.942697048202</v>
      </c>
      <c r="K681" s="99">
        <v>0</v>
      </c>
      <c r="L681" s="99">
        <v>66.745607094839201</v>
      </c>
      <c r="M681" s="99">
        <v>26055.279628753698</v>
      </c>
      <c r="N681" s="99">
        <v>2958.2905386984298</v>
      </c>
      <c r="O681" s="99">
        <v>0</v>
      </c>
      <c r="P681" s="99">
        <v>24901.928995132399</v>
      </c>
      <c r="Q681" s="99">
        <v>2086.3314806222902</v>
      </c>
      <c r="R681" s="99">
        <v>0</v>
      </c>
      <c r="S681" s="99">
        <v>1182.7821528762599</v>
      </c>
      <c r="T681" s="99">
        <v>0</v>
      </c>
      <c r="U681" s="99">
        <v>26907.506443738901</v>
      </c>
      <c r="V681" s="99">
        <v>2359677.7557983398</v>
      </c>
      <c r="W681" s="99">
        <v>0</v>
      </c>
      <c r="X681" s="99">
        <v>291114.90596008301</v>
      </c>
      <c r="Y681" s="99">
        <v>249977.83892631499</v>
      </c>
      <c r="Z681" s="99">
        <v>125751.772795677</v>
      </c>
      <c r="AA681" s="99">
        <v>0</v>
      </c>
      <c r="AB681" s="99">
        <v>0</v>
      </c>
      <c r="AC681" s="99">
        <v>8705546.3698730506</v>
      </c>
      <c r="AD681" s="99">
        <v>0</v>
      </c>
      <c r="AE681" s="99">
        <v>7454.0364269018201</v>
      </c>
      <c r="AF681" s="99">
        <v>1121465.3760070801</v>
      </c>
      <c r="AG681" s="99">
        <v>328701.74025344802</v>
      </c>
      <c r="AH681" s="99">
        <v>0</v>
      </c>
      <c r="AI681" s="99">
        <v>978278.87055206299</v>
      </c>
      <c r="AJ681" s="99">
        <v>216430.984685898</v>
      </c>
      <c r="AK681" s="99">
        <v>0</v>
      </c>
      <c r="AL681" s="99">
        <v>126115.674203873</v>
      </c>
      <c r="AM681" s="99">
        <v>0</v>
      </c>
      <c r="AN681" s="99">
        <v>8735357.1171875</v>
      </c>
      <c r="AO681" s="99">
        <v>24145192.301025402</v>
      </c>
      <c r="AP681" s="99">
        <v>0</v>
      </c>
      <c r="AQ681" s="99">
        <v>2593834.9067077599</v>
      </c>
      <c r="AR681" s="99">
        <v>2153041.1267089802</v>
      </c>
      <c r="AS681" s="99">
        <v>1127650.3008727999</v>
      </c>
      <c r="AT681" s="99">
        <v>0</v>
      </c>
      <c r="AU681" s="99">
        <v>0</v>
      </c>
      <c r="AV681" s="99">
        <v>27060684.9763184</v>
      </c>
      <c r="AW681" s="99">
        <v>0</v>
      </c>
      <c r="AX681" s="99">
        <v>48449.568445682497</v>
      </c>
      <c r="AY681" s="99">
        <v>11634330.354492201</v>
      </c>
      <c r="AZ681" s="99">
        <v>3047894.7712097201</v>
      </c>
      <c r="BA681" s="99">
        <v>0</v>
      </c>
      <c r="BB681" s="99">
        <v>9967521.5506591797</v>
      </c>
      <c r="BC681" s="99">
        <v>2057951.48156738</v>
      </c>
      <c r="BD681" s="99">
        <v>0</v>
      </c>
      <c r="BE681" s="99">
        <v>1130797.2073516799</v>
      </c>
      <c r="BF681" s="99">
        <v>0</v>
      </c>
      <c r="BG681" s="99">
        <v>27090873.8127441</v>
      </c>
      <c r="BH681" s="99">
        <v>6632886.3498535203</v>
      </c>
      <c r="BI681" s="99">
        <v>0</v>
      </c>
      <c r="BJ681" s="99">
        <v>1062907.5136718799</v>
      </c>
      <c r="BK681" s="99">
        <v>771907.73773193394</v>
      </c>
      <c r="BL681" s="99">
        <v>0</v>
      </c>
      <c r="BM681" s="99">
        <v>0</v>
      </c>
      <c r="BN681" s="99">
        <v>0</v>
      </c>
      <c r="BO681" s="99">
        <v>0</v>
      </c>
      <c r="BP681" s="99">
        <v>0</v>
      </c>
      <c r="BQ681" s="99">
        <v>0</v>
      </c>
      <c r="BR681" s="99">
        <v>3776303.4540405301</v>
      </c>
      <c r="BS681" s="99">
        <v>1137972.7397766099</v>
      </c>
      <c r="BT681" s="99">
        <v>0</v>
      </c>
      <c r="BU681" s="99">
        <v>1831627.1254882801</v>
      </c>
      <c r="BV681" s="99">
        <v>989899.16486358596</v>
      </c>
      <c r="BW681" s="99">
        <v>0</v>
      </c>
      <c r="BX681" s="99">
        <v>222908.82995796201</v>
      </c>
      <c r="BY681" s="99">
        <v>0</v>
      </c>
      <c r="BZ681" s="99">
        <v>0</v>
      </c>
      <c r="CA681" s="99">
        <v>56145.622699260697</v>
      </c>
      <c r="CB681" s="99">
        <v>2653347.58062744</v>
      </c>
      <c r="CC681" s="99">
        <v>26769108.6086426</v>
      </c>
      <c r="CD681" s="99">
        <v>7679038.9769897498</v>
      </c>
      <c r="CE681" s="99">
        <v>1185.9506876021601</v>
      </c>
      <c r="CF681" s="99">
        <v>125749.24874877901</v>
      </c>
      <c r="CG681" s="99">
        <v>1126702.1276092499</v>
      </c>
      <c r="CH681" s="99">
        <v>0</v>
      </c>
      <c r="CI681" s="99">
        <v>57298.334051132202</v>
      </c>
      <c r="CJ681" s="99">
        <v>2778553.5011901902</v>
      </c>
      <c r="CK681" s="99">
        <v>27904661.439697299</v>
      </c>
      <c r="CL681" s="99">
        <v>7892474.9470214797</v>
      </c>
      <c r="CM681" s="166">
        <v>84044.779594421401</v>
      </c>
      <c r="CN681" s="166">
        <v>11506187.0429688</v>
      </c>
      <c r="CO681" s="166">
        <v>54987263.816406302</v>
      </c>
      <c r="CP681" s="99">
        <v>7892474.9470214797</v>
      </c>
      <c r="CQ681" s="99">
        <v>0</v>
      </c>
      <c r="CR681" s="99">
        <v>0</v>
      </c>
      <c r="CS681" s="99">
        <v>0</v>
      </c>
      <c r="CT681" s="99">
        <v>0</v>
      </c>
      <c r="CU681" s="98">
        <v>5235.6031631329997</v>
      </c>
      <c r="CV681" s="98">
        <v>27906.853929588</v>
      </c>
      <c r="CW681" s="98">
        <v>2779096.8293762188</v>
      </c>
      <c r="CX681" s="98">
        <v>27895810.73625185</v>
      </c>
    </row>
    <row r="682" spans="1:102" x14ac:dyDescent="0.2">
      <c r="A682" s="98" t="s">
        <v>61</v>
      </c>
      <c r="B682" s="100">
        <v>43525</v>
      </c>
      <c r="C682" s="99">
        <v>51418.159886360198</v>
      </c>
      <c r="D682" s="99">
        <v>0</v>
      </c>
      <c r="E682" s="99">
        <v>4987.4221622347804</v>
      </c>
      <c r="F682" s="99">
        <v>4681.3729910254497</v>
      </c>
      <c r="G682" s="99">
        <v>1195.00847794116</v>
      </c>
      <c r="H682" s="99">
        <v>0</v>
      </c>
      <c r="I682" s="99">
        <v>0</v>
      </c>
      <c r="J682" s="99">
        <v>26711.3428359032</v>
      </c>
      <c r="K682" s="99">
        <v>0</v>
      </c>
      <c r="L682" s="99">
        <v>65.260766227729604</v>
      </c>
      <c r="M682" s="99">
        <v>26161.812083482699</v>
      </c>
      <c r="N682" s="99">
        <v>2850.72855407</v>
      </c>
      <c r="O682" s="99">
        <v>0</v>
      </c>
      <c r="P682" s="99">
        <v>25174.567303657499</v>
      </c>
      <c r="Q682" s="99">
        <v>1930.1731577068599</v>
      </c>
      <c r="R682" s="99">
        <v>0</v>
      </c>
      <c r="S682" s="99">
        <v>1198.9498014748101</v>
      </c>
      <c r="T682" s="99">
        <v>0</v>
      </c>
      <c r="U682" s="99">
        <v>26710.963667631098</v>
      </c>
      <c r="V682" s="99">
        <v>2356943.2521972698</v>
      </c>
      <c r="W682" s="99">
        <v>0</v>
      </c>
      <c r="X682" s="99">
        <v>272114.44417190598</v>
      </c>
      <c r="Y682" s="99">
        <v>235008.72620201099</v>
      </c>
      <c r="Z682" s="99">
        <v>126279.700886726</v>
      </c>
      <c r="AA682" s="99">
        <v>0</v>
      </c>
      <c r="AB682" s="99">
        <v>0</v>
      </c>
      <c r="AC682" s="99">
        <v>8630099.5971679706</v>
      </c>
      <c r="AD682" s="99">
        <v>0</v>
      </c>
      <c r="AE682" s="99">
        <v>4565.3927361369097</v>
      </c>
      <c r="AF682" s="99">
        <v>1123311.21836853</v>
      </c>
      <c r="AG682" s="99">
        <v>320643.02663040202</v>
      </c>
      <c r="AH682" s="99">
        <v>0</v>
      </c>
      <c r="AI682" s="99">
        <v>969654.29695892299</v>
      </c>
      <c r="AJ682" s="99">
        <v>211229.907186508</v>
      </c>
      <c r="AK682" s="99">
        <v>0</v>
      </c>
      <c r="AL682" s="99">
        <v>126909.55406475101</v>
      </c>
      <c r="AM682" s="99">
        <v>0</v>
      </c>
      <c r="AN682" s="99">
        <v>8715734.20849609</v>
      </c>
      <c r="AO682" s="99">
        <v>24253267.644531298</v>
      </c>
      <c r="AP682" s="99">
        <v>0</v>
      </c>
      <c r="AQ682" s="99">
        <v>2449928.5818481399</v>
      </c>
      <c r="AR682" s="99">
        <v>2035215.84640503</v>
      </c>
      <c r="AS682" s="99">
        <v>1139930.18499756</v>
      </c>
      <c r="AT682" s="99">
        <v>0</v>
      </c>
      <c r="AU682" s="99">
        <v>0</v>
      </c>
      <c r="AV682" s="99">
        <v>27037531.876953099</v>
      </c>
      <c r="AW682" s="99">
        <v>0</v>
      </c>
      <c r="AX682" s="99">
        <v>37839.562288761103</v>
      </c>
      <c r="AY682" s="99">
        <v>11758128.822753901</v>
      </c>
      <c r="AZ682" s="99">
        <v>2988698.4922180199</v>
      </c>
      <c r="BA682" s="99">
        <v>0</v>
      </c>
      <c r="BB682" s="99">
        <v>9908722.4962158203</v>
      </c>
      <c r="BC682" s="99">
        <v>2024014.92658997</v>
      </c>
      <c r="BD682" s="99">
        <v>0</v>
      </c>
      <c r="BE682" s="99">
        <v>1145063.34205627</v>
      </c>
      <c r="BF682" s="99">
        <v>0</v>
      </c>
      <c r="BG682" s="99">
        <v>27051072.0461426</v>
      </c>
      <c r="BH682" s="99">
        <v>6650830.39343262</v>
      </c>
      <c r="BI682" s="99">
        <v>0</v>
      </c>
      <c r="BJ682" s="99">
        <v>883334.94372558605</v>
      </c>
      <c r="BK682" s="99">
        <v>709141.50972747803</v>
      </c>
      <c r="BL682" s="99">
        <v>0</v>
      </c>
      <c r="BM682" s="99">
        <v>0</v>
      </c>
      <c r="BN682" s="99">
        <v>0</v>
      </c>
      <c r="BO682" s="99">
        <v>0</v>
      </c>
      <c r="BP682" s="99">
        <v>0</v>
      </c>
      <c r="BQ682" s="99">
        <v>0</v>
      </c>
      <c r="BR682" s="99">
        <v>3785949.0603332501</v>
      </c>
      <c r="BS682" s="99">
        <v>1101336.51828003</v>
      </c>
      <c r="BT682" s="99">
        <v>0</v>
      </c>
      <c r="BU682" s="99">
        <v>1774023.90586853</v>
      </c>
      <c r="BV682" s="99">
        <v>867989.31931304897</v>
      </c>
      <c r="BW682" s="99">
        <v>0</v>
      </c>
      <c r="BX682" s="99">
        <v>229174.84064292899</v>
      </c>
      <c r="BY682" s="99">
        <v>0</v>
      </c>
      <c r="BZ682" s="99">
        <v>0</v>
      </c>
      <c r="CA682" s="99">
        <v>56192.9268050194</v>
      </c>
      <c r="CB682" s="99">
        <v>2635907.3802185101</v>
      </c>
      <c r="CC682" s="99">
        <v>26737515.323242199</v>
      </c>
      <c r="CD682" s="99">
        <v>7575906.7796020498</v>
      </c>
      <c r="CE682" s="99">
        <v>1195.9945140779</v>
      </c>
      <c r="CF682" s="99">
        <v>125797.37585544599</v>
      </c>
      <c r="CG682" s="99">
        <v>1132457.5049743699</v>
      </c>
      <c r="CH682" s="99">
        <v>0</v>
      </c>
      <c r="CI682" s="99">
        <v>57402.8616323471</v>
      </c>
      <c r="CJ682" s="99">
        <v>2762923.9356994601</v>
      </c>
      <c r="CK682" s="99">
        <v>27877126.693115201</v>
      </c>
      <c r="CL682" s="99">
        <v>7782335.8281860398</v>
      </c>
      <c r="CM682" s="166">
        <v>83894.582457542405</v>
      </c>
      <c r="CN682" s="166">
        <v>11451356.373413101</v>
      </c>
      <c r="CO682" s="166">
        <v>55045357.102050804</v>
      </c>
      <c r="CP682" s="99">
        <v>7782335.8281860398</v>
      </c>
      <c r="CQ682" s="99">
        <v>0</v>
      </c>
      <c r="CR682" s="99">
        <v>0</v>
      </c>
      <c r="CS682" s="99">
        <v>0</v>
      </c>
      <c r="CT682" s="99">
        <v>0</v>
      </c>
      <c r="CU682" s="98">
        <v>4989.5728152929996</v>
      </c>
      <c r="CV682" s="98">
        <v>27695.486079816001</v>
      </c>
      <c r="CW682" s="98">
        <v>2761704.7560739559</v>
      </c>
      <c r="CX682" s="98">
        <v>27869972.828216568</v>
      </c>
    </row>
    <row r="683" spans="1:102" x14ac:dyDescent="0.2">
      <c r="A683" s="98" t="s">
        <v>61</v>
      </c>
      <c r="B683" s="100">
        <v>43617</v>
      </c>
      <c r="C683" s="99">
        <v>51147.656279563897</v>
      </c>
      <c r="D683" s="99">
        <v>0</v>
      </c>
      <c r="E683" s="99">
        <v>4795.9031592011497</v>
      </c>
      <c r="F683" s="99">
        <v>4545.0345165133504</v>
      </c>
      <c r="G683" s="99">
        <v>1195.4257883876601</v>
      </c>
      <c r="H683" s="99">
        <v>0</v>
      </c>
      <c r="I683" s="99">
        <v>0</v>
      </c>
      <c r="J683" s="99">
        <v>26426.683045387301</v>
      </c>
      <c r="K683" s="99">
        <v>0</v>
      </c>
      <c r="L683" s="99">
        <v>70.696975666098297</v>
      </c>
      <c r="M683" s="99">
        <v>26130.289240837101</v>
      </c>
      <c r="N683" s="99">
        <v>2790.2732949256902</v>
      </c>
      <c r="O683" s="99">
        <v>0</v>
      </c>
      <c r="P683" s="99">
        <v>24886.404955625501</v>
      </c>
      <c r="Q683" s="99">
        <v>1857.9698040932401</v>
      </c>
      <c r="R683" s="99">
        <v>0</v>
      </c>
      <c r="S683" s="99">
        <v>1202.03863026202</v>
      </c>
      <c r="T683" s="99">
        <v>0</v>
      </c>
      <c r="U683" s="99">
        <v>26461.7547204494</v>
      </c>
      <c r="V683" s="99">
        <v>2342169.5619506799</v>
      </c>
      <c r="W683" s="99">
        <v>0</v>
      </c>
      <c r="X683" s="99">
        <v>261050.61973571801</v>
      </c>
      <c r="Y683" s="99">
        <v>221796.72681808501</v>
      </c>
      <c r="Z683" s="99">
        <v>125849.563822746</v>
      </c>
      <c r="AA683" s="99">
        <v>0</v>
      </c>
      <c r="AB683" s="99">
        <v>0</v>
      </c>
      <c r="AC683" s="99">
        <v>8676213.3380127009</v>
      </c>
      <c r="AD683" s="99">
        <v>0</v>
      </c>
      <c r="AE683" s="99">
        <v>5876.6227301359204</v>
      </c>
      <c r="AF683" s="99">
        <v>1124705.5101165799</v>
      </c>
      <c r="AG683" s="99">
        <v>312129.97475814802</v>
      </c>
      <c r="AH683" s="99">
        <v>0</v>
      </c>
      <c r="AI683" s="99">
        <v>926444.67412567104</v>
      </c>
      <c r="AJ683" s="99">
        <v>205907.00417518601</v>
      </c>
      <c r="AK683" s="99">
        <v>0</v>
      </c>
      <c r="AL683" s="99">
        <v>125555.436459541</v>
      </c>
      <c r="AM683" s="99">
        <v>0</v>
      </c>
      <c r="AN683" s="99">
        <v>8619768.5526122991</v>
      </c>
      <c r="AO683" s="99">
        <v>24286463.8037109</v>
      </c>
      <c r="AP683" s="99">
        <v>0</v>
      </c>
      <c r="AQ683" s="99">
        <v>2333174.2890930199</v>
      </c>
      <c r="AR683" s="99">
        <v>1910397.45651245</v>
      </c>
      <c r="AS683" s="99">
        <v>1136635.9644470201</v>
      </c>
      <c r="AT683" s="99">
        <v>0</v>
      </c>
      <c r="AU683" s="99">
        <v>0</v>
      </c>
      <c r="AV683" s="99">
        <v>27211395.990234401</v>
      </c>
      <c r="AW683" s="99">
        <v>0</v>
      </c>
      <c r="AX683" s="99">
        <v>42781.580121993997</v>
      </c>
      <c r="AY683" s="99">
        <v>11822501.5904541</v>
      </c>
      <c r="AZ683" s="99">
        <v>2934258.3080444299</v>
      </c>
      <c r="BA683" s="99">
        <v>0</v>
      </c>
      <c r="BB683" s="99">
        <v>9484818.71948242</v>
      </c>
      <c r="BC683" s="99">
        <v>1983766.1863555899</v>
      </c>
      <c r="BD683" s="99">
        <v>0</v>
      </c>
      <c r="BE683" s="99">
        <v>1135818.5286560101</v>
      </c>
      <c r="BF683" s="99">
        <v>0</v>
      </c>
      <c r="BG683" s="99">
        <v>27167497.744628899</v>
      </c>
      <c r="BH683" s="99">
        <v>6598868.9647216797</v>
      </c>
      <c r="BI683" s="99">
        <v>0</v>
      </c>
      <c r="BJ683" s="99">
        <v>814436.98777770996</v>
      </c>
      <c r="BK683" s="99">
        <v>672013.405601501</v>
      </c>
      <c r="BL683" s="99">
        <v>0</v>
      </c>
      <c r="BM683" s="99">
        <v>0</v>
      </c>
      <c r="BN683" s="99">
        <v>0</v>
      </c>
      <c r="BO683" s="99">
        <v>0</v>
      </c>
      <c r="BP683" s="99">
        <v>0</v>
      </c>
      <c r="BQ683" s="99">
        <v>0</v>
      </c>
      <c r="BR683" s="99">
        <v>3798871.9206543001</v>
      </c>
      <c r="BS683" s="99">
        <v>1075361.4586334201</v>
      </c>
      <c r="BT683" s="99">
        <v>0</v>
      </c>
      <c r="BU683" s="99">
        <v>1760841.15794373</v>
      </c>
      <c r="BV683" s="99">
        <v>814171.58214569103</v>
      </c>
      <c r="BW683" s="99">
        <v>0</v>
      </c>
      <c r="BX683" s="99">
        <v>227660.31448745701</v>
      </c>
      <c r="BY683" s="99">
        <v>0</v>
      </c>
      <c r="BZ683" s="99">
        <v>0</v>
      </c>
      <c r="CA683" s="99">
        <v>55915.067704200701</v>
      </c>
      <c r="CB683" s="99">
        <v>2615506.94140625</v>
      </c>
      <c r="CC683" s="99">
        <v>26720324.9919434</v>
      </c>
      <c r="CD683" s="99">
        <v>7425224.1033325205</v>
      </c>
      <c r="CE683" s="99">
        <v>1199.2279587388</v>
      </c>
      <c r="CF683" s="99">
        <v>126879.06090545699</v>
      </c>
      <c r="CG683" s="99">
        <v>1149394.2257232701</v>
      </c>
      <c r="CH683" s="99">
        <v>0</v>
      </c>
      <c r="CI683" s="99">
        <v>57117.7614121437</v>
      </c>
      <c r="CJ683" s="99">
        <v>2742952.1835022001</v>
      </c>
      <c r="CK683" s="99">
        <v>27871722.412841801</v>
      </c>
      <c r="CL683" s="99">
        <v>7646721.7034301804</v>
      </c>
      <c r="CM683" s="166">
        <v>83384.774696350098</v>
      </c>
      <c r="CN683" s="166">
        <v>11400926.19104</v>
      </c>
      <c r="CO683" s="166">
        <v>55039423.109375</v>
      </c>
      <c r="CP683" s="99">
        <v>7646721.7034301804</v>
      </c>
      <c r="CQ683" s="99">
        <v>0</v>
      </c>
      <c r="CR683" s="99">
        <v>0</v>
      </c>
      <c r="CS683" s="99">
        <v>0</v>
      </c>
      <c r="CT683" s="99">
        <v>0</v>
      </c>
      <c r="CU683" s="98">
        <v>4795.4236123820001</v>
      </c>
      <c r="CV683" s="98">
        <v>27481.402298456</v>
      </c>
      <c r="CW683" s="98">
        <v>2742386.002311707</v>
      </c>
      <c r="CX683" s="98">
        <v>27869719.217666671</v>
      </c>
    </row>
    <row r="684" spans="1:102" x14ac:dyDescent="0.2">
      <c r="A684" s="98" t="s">
        <v>62</v>
      </c>
      <c r="B684" s="100">
        <v>38047</v>
      </c>
      <c r="C684" s="99">
        <v>30060.383764743801</v>
      </c>
      <c r="D684" s="99">
        <v>0</v>
      </c>
      <c r="E684" s="99">
        <v>17008.426709413499</v>
      </c>
      <c r="F684" s="99">
        <v>9285.6705764532107</v>
      </c>
      <c r="G684" s="99">
        <v>1.97805493598571</v>
      </c>
      <c r="H684" s="99">
        <v>0</v>
      </c>
      <c r="I684" s="99">
        <v>0</v>
      </c>
      <c r="J684" s="99">
        <v>54.215946813579599</v>
      </c>
      <c r="K684" s="99">
        <v>0</v>
      </c>
      <c r="L684" s="99">
        <v>20188.292955637</v>
      </c>
      <c r="M684" s="99">
        <v>19619.5688426495</v>
      </c>
      <c r="N684" s="99">
        <v>3718.6965728998198</v>
      </c>
      <c r="O684" s="99">
        <v>0</v>
      </c>
      <c r="P684" s="99">
        <v>0</v>
      </c>
      <c r="Q684" s="99">
        <v>3317.5735003352202</v>
      </c>
      <c r="R684" s="99">
        <v>0</v>
      </c>
      <c r="S684" s="99">
        <v>0</v>
      </c>
      <c r="T684" s="99">
        <v>721.08061873167799</v>
      </c>
      <c r="U684" s="99">
        <v>22821.123980522199</v>
      </c>
      <c r="V684" s="99">
        <v>1733426.0511016799</v>
      </c>
      <c r="W684" s="99">
        <v>0</v>
      </c>
      <c r="X684" s="99">
        <v>1382450.5073242199</v>
      </c>
      <c r="Y684" s="99">
        <v>588517.199012756</v>
      </c>
      <c r="Z684" s="99">
        <v>95.460240732878404</v>
      </c>
      <c r="AA684" s="99">
        <v>0</v>
      </c>
      <c r="AB684" s="99">
        <v>0</v>
      </c>
      <c r="AC684" s="99">
        <v>3099.2151317596399</v>
      </c>
      <c r="AD684" s="99">
        <v>0</v>
      </c>
      <c r="AE684" s="99">
        <v>1086565.29866028</v>
      </c>
      <c r="AF684" s="99">
        <v>996041.59959411598</v>
      </c>
      <c r="AG684" s="99">
        <v>617744.24166870106</v>
      </c>
      <c r="AH684" s="99">
        <v>0</v>
      </c>
      <c r="AI684" s="99">
        <v>0</v>
      </c>
      <c r="AJ684" s="99">
        <v>409553.19242858898</v>
      </c>
      <c r="AK684" s="99">
        <v>0</v>
      </c>
      <c r="AL684" s="99">
        <v>0</v>
      </c>
      <c r="AM684" s="99">
        <v>128996.376224518</v>
      </c>
      <c r="AN684" s="99">
        <v>5757116.3102417002</v>
      </c>
      <c r="AO684" s="99">
        <v>12045881.9052734</v>
      </c>
      <c r="AP684" s="99">
        <v>0</v>
      </c>
      <c r="AQ684" s="99">
        <v>9141305.3869628906</v>
      </c>
      <c r="AR684" s="99">
        <v>4010792.2276306199</v>
      </c>
      <c r="AS684" s="99">
        <v>582.15767697244905</v>
      </c>
      <c r="AT684" s="99">
        <v>0</v>
      </c>
      <c r="AU684" s="99">
        <v>0</v>
      </c>
      <c r="AV684" s="99">
        <v>7127.6013903021803</v>
      </c>
      <c r="AW684" s="99">
        <v>0</v>
      </c>
      <c r="AX684" s="99">
        <v>7655564.8639526404</v>
      </c>
      <c r="AY684" s="99">
        <v>6803583.6251831101</v>
      </c>
      <c r="AZ684" s="99">
        <v>3937085.6739196801</v>
      </c>
      <c r="BA684" s="99">
        <v>0</v>
      </c>
      <c r="BB684" s="99">
        <v>0</v>
      </c>
      <c r="BC684" s="99">
        <v>2647330.3367004399</v>
      </c>
      <c r="BD684" s="99">
        <v>0</v>
      </c>
      <c r="BE684" s="99">
        <v>0</v>
      </c>
      <c r="BF684" s="99">
        <v>781349.15686035203</v>
      </c>
      <c r="BG684" s="99">
        <v>13363139.325195299</v>
      </c>
      <c r="BH684" s="99">
        <v>2409411.4076843299</v>
      </c>
      <c r="BI684" s="99">
        <v>0</v>
      </c>
      <c r="BJ684" s="99">
        <v>2635411.3948669401</v>
      </c>
      <c r="BK684" s="99">
        <v>1441577.9739379899</v>
      </c>
      <c r="BL684" s="99">
        <v>0</v>
      </c>
      <c r="BM684" s="99">
        <v>0</v>
      </c>
      <c r="BN684" s="99">
        <v>0</v>
      </c>
      <c r="BO684" s="99">
        <v>0</v>
      </c>
      <c r="BP684" s="99">
        <v>0</v>
      </c>
      <c r="BQ684" s="99">
        <v>0</v>
      </c>
      <c r="BR684" s="99">
        <v>2281605.6329345698</v>
      </c>
      <c r="BS684" s="99">
        <v>1506334.1710357701</v>
      </c>
      <c r="BT684" s="99">
        <v>0</v>
      </c>
      <c r="BU684" s="99">
        <v>0</v>
      </c>
      <c r="BV684" s="99">
        <v>1239651.1622466999</v>
      </c>
      <c r="BW684" s="99">
        <v>0</v>
      </c>
      <c r="BX684" s="99">
        <v>0</v>
      </c>
      <c r="BY684" s="99">
        <v>0</v>
      </c>
      <c r="BZ684" s="99">
        <v>0</v>
      </c>
      <c r="CA684" s="99">
        <v>47067.345984458902</v>
      </c>
      <c r="CB684" s="99">
        <v>3098661.3428649898</v>
      </c>
      <c r="CC684" s="99">
        <v>21087367.640625</v>
      </c>
      <c r="CD684" s="99">
        <v>5029769.5187377902</v>
      </c>
      <c r="CE684" s="99">
        <v>733.81343996524799</v>
      </c>
      <c r="CF684" s="99">
        <v>129333.96635723099</v>
      </c>
      <c r="CG684" s="99">
        <v>784869.33989715599</v>
      </c>
      <c r="CH684" s="99">
        <v>0</v>
      </c>
      <c r="CI684" s="99">
        <v>47794.426937580101</v>
      </c>
      <c r="CJ684" s="99">
        <v>3227273.3507690402</v>
      </c>
      <c r="CK684" s="99">
        <v>21892186.537109401</v>
      </c>
      <c r="CL684" s="99">
        <v>5028891.90661621</v>
      </c>
      <c r="CM684" s="166">
        <v>70536.676165580793</v>
      </c>
      <c r="CN684" s="166">
        <v>9018148.1713867206</v>
      </c>
      <c r="CO684" s="166">
        <v>35082184.135742202</v>
      </c>
      <c r="CP684" s="99">
        <v>5028891.90661621</v>
      </c>
      <c r="CQ684" s="99">
        <v>0</v>
      </c>
      <c r="CR684" s="99">
        <v>0</v>
      </c>
      <c r="CS684" s="99">
        <v>0</v>
      </c>
      <c r="CT684" s="99">
        <v>0</v>
      </c>
      <c r="CU684" s="98">
        <v>40550.698329222003</v>
      </c>
      <c r="CV684" s="98">
        <v>56.278794030999997</v>
      </c>
      <c r="CW684" s="98">
        <v>3227995.3092222209</v>
      </c>
      <c r="CX684" s="98">
        <v>21872236.980522156</v>
      </c>
    </row>
    <row r="685" spans="1:102" x14ac:dyDescent="0.2">
      <c r="A685" s="98" t="s">
        <v>62</v>
      </c>
      <c r="B685" s="100">
        <v>38139</v>
      </c>
      <c r="C685" s="99">
        <v>30227.449484586701</v>
      </c>
      <c r="D685" s="99">
        <v>0</v>
      </c>
      <c r="E685" s="99">
        <v>16551.5309269428</v>
      </c>
      <c r="F685" s="99">
        <v>9261.4630206823294</v>
      </c>
      <c r="G685" s="99">
        <v>19.433808835921798</v>
      </c>
      <c r="H685" s="99">
        <v>0</v>
      </c>
      <c r="I685" s="99">
        <v>0</v>
      </c>
      <c r="J685" s="99">
        <v>993.82525780797005</v>
      </c>
      <c r="K685" s="99">
        <v>0</v>
      </c>
      <c r="L685" s="99">
        <v>20320.295512676199</v>
      </c>
      <c r="M685" s="99">
        <v>19328.834973335299</v>
      </c>
      <c r="N685" s="99">
        <v>3802.7570453584199</v>
      </c>
      <c r="O685" s="99">
        <v>0</v>
      </c>
      <c r="P685" s="99">
        <v>0</v>
      </c>
      <c r="Q685" s="99">
        <v>3332.6152377724602</v>
      </c>
      <c r="R685" s="99">
        <v>0</v>
      </c>
      <c r="S685" s="99">
        <v>0</v>
      </c>
      <c r="T685" s="99">
        <v>723.17778611183201</v>
      </c>
      <c r="U685" s="99">
        <v>22883.379701137499</v>
      </c>
      <c r="V685" s="99">
        <v>1715025.7084045401</v>
      </c>
      <c r="W685" s="99">
        <v>0</v>
      </c>
      <c r="X685" s="99">
        <v>1345172.6051940899</v>
      </c>
      <c r="Y685" s="99">
        <v>590517.24071502697</v>
      </c>
      <c r="Z685" s="99">
        <v>2591.89189833403</v>
      </c>
      <c r="AA685" s="99">
        <v>0</v>
      </c>
      <c r="AB685" s="99">
        <v>0</v>
      </c>
      <c r="AC685" s="99">
        <v>207257.83254814101</v>
      </c>
      <c r="AD685" s="99">
        <v>0</v>
      </c>
      <c r="AE685" s="99">
        <v>1062186.0207366899</v>
      </c>
      <c r="AF685" s="99">
        <v>978320.46738433803</v>
      </c>
      <c r="AG685" s="99">
        <v>611697.10568237305</v>
      </c>
      <c r="AH685" s="99">
        <v>0</v>
      </c>
      <c r="AI685" s="99">
        <v>0</v>
      </c>
      <c r="AJ685" s="99">
        <v>404432.99060821498</v>
      </c>
      <c r="AK685" s="99">
        <v>0</v>
      </c>
      <c r="AL685" s="99">
        <v>0</v>
      </c>
      <c r="AM685" s="99">
        <v>128184.120882034</v>
      </c>
      <c r="AN685" s="99">
        <v>5803893.0191040002</v>
      </c>
      <c r="AO685" s="99">
        <v>12086699.130615201</v>
      </c>
      <c r="AP685" s="99">
        <v>0</v>
      </c>
      <c r="AQ685" s="99">
        <v>8992949.3034668006</v>
      </c>
      <c r="AR685" s="99">
        <v>4052236.16650391</v>
      </c>
      <c r="AS685" s="99">
        <v>15280.8680199385</v>
      </c>
      <c r="AT685" s="99">
        <v>0</v>
      </c>
      <c r="AU685" s="99">
        <v>0</v>
      </c>
      <c r="AV685" s="99">
        <v>479629.05024719198</v>
      </c>
      <c r="AW685" s="99">
        <v>0</v>
      </c>
      <c r="AX685" s="99">
        <v>7565962.6332397498</v>
      </c>
      <c r="AY685" s="99">
        <v>6741340.9714355497</v>
      </c>
      <c r="AZ685" s="99">
        <v>3960639.9205322298</v>
      </c>
      <c r="BA685" s="99">
        <v>0</v>
      </c>
      <c r="BB685" s="99">
        <v>0</v>
      </c>
      <c r="BC685" s="99">
        <v>2648788.7487182599</v>
      </c>
      <c r="BD685" s="99">
        <v>0</v>
      </c>
      <c r="BE685" s="99">
        <v>0</v>
      </c>
      <c r="BF685" s="99">
        <v>782295.61359405494</v>
      </c>
      <c r="BG685" s="99">
        <v>13424150.368652301</v>
      </c>
      <c r="BH685" s="99">
        <v>2402990.5612793001</v>
      </c>
      <c r="BI685" s="99">
        <v>0</v>
      </c>
      <c r="BJ685" s="99">
        <v>2621772.15869141</v>
      </c>
      <c r="BK685" s="99">
        <v>1462433.0304717999</v>
      </c>
      <c r="BL685" s="99">
        <v>0</v>
      </c>
      <c r="BM685" s="99">
        <v>0</v>
      </c>
      <c r="BN685" s="99">
        <v>0</v>
      </c>
      <c r="BO685" s="99">
        <v>0</v>
      </c>
      <c r="BP685" s="99">
        <v>0</v>
      </c>
      <c r="BQ685" s="99">
        <v>0</v>
      </c>
      <c r="BR685" s="99">
        <v>2252783.8734435998</v>
      </c>
      <c r="BS685" s="99">
        <v>1523729.82009888</v>
      </c>
      <c r="BT685" s="99">
        <v>0</v>
      </c>
      <c r="BU685" s="99">
        <v>0</v>
      </c>
      <c r="BV685" s="99">
        <v>1253580.5900421101</v>
      </c>
      <c r="BW685" s="99">
        <v>0</v>
      </c>
      <c r="BX685" s="99">
        <v>0</v>
      </c>
      <c r="BY685" s="99">
        <v>0</v>
      </c>
      <c r="BZ685" s="99">
        <v>0</v>
      </c>
      <c r="CA685" s="99">
        <v>46884.752234935797</v>
      </c>
      <c r="CB685" s="99">
        <v>3043843.4979858398</v>
      </c>
      <c r="CC685" s="99">
        <v>20670469.353271499</v>
      </c>
      <c r="CD685" s="99">
        <v>5015282.1154785203</v>
      </c>
      <c r="CE685" s="99">
        <v>718.69817075133301</v>
      </c>
      <c r="CF685" s="99">
        <v>127375.285679817</v>
      </c>
      <c r="CG685" s="99">
        <v>780484.90357208299</v>
      </c>
      <c r="CH685" s="99">
        <v>0</v>
      </c>
      <c r="CI685" s="99">
        <v>47602.421854496002</v>
      </c>
      <c r="CJ685" s="99">
        <v>3170890.7785949698</v>
      </c>
      <c r="CK685" s="99">
        <v>21437005.9216309</v>
      </c>
      <c r="CL685" s="99">
        <v>5014962.0620727502</v>
      </c>
      <c r="CM685" s="166">
        <v>70415.205464363098</v>
      </c>
      <c r="CN685" s="166">
        <v>8986776.40087891</v>
      </c>
      <c r="CO685" s="166">
        <v>35094022.757324196</v>
      </c>
      <c r="CP685" s="99">
        <v>5014962.0620727502</v>
      </c>
      <c r="CQ685" s="99">
        <v>0</v>
      </c>
      <c r="CR685" s="99">
        <v>0</v>
      </c>
      <c r="CS685" s="99">
        <v>0</v>
      </c>
      <c r="CT685" s="99">
        <v>0</v>
      </c>
      <c r="CU685" s="98">
        <v>38753.757539052</v>
      </c>
      <c r="CV685" s="98">
        <v>1011.8512434199999</v>
      </c>
      <c r="CW685" s="98">
        <v>3171218.783665657</v>
      </c>
      <c r="CX685" s="98">
        <v>21450954.256843582</v>
      </c>
    </row>
    <row r="686" spans="1:102" x14ac:dyDescent="0.2">
      <c r="A686" s="98" t="s">
        <v>62</v>
      </c>
      <c r="B686" s="100">
        <v>38231</v>
      </c>
      <c r="C686" s="99">
        <v>30808.532494068098</v>
      </c>
      <c r="D686" s="99">
        <v>0</v>
      </c>
      <c r="E686" s="99">
        <v>16531.633201599099</v>
      </c>
      <c r="F686" s="99">
        <v>9383.6309759616906</v>
      </c>
      <c r="G686" s="99">
        <v>50.158894192893101</v>
      </c>
      <c r="H686" s="99">
        <v>0</v>
      </c>
      <c r="I686" s="99">
        <v>0</v>
      </c>
      <c r="J686" s="99">
        <v>2330.0096013545999</v>
      </c>
      <c r="K686" s="99">
        <v>0</v>
      </c>
      <c r="L686" s="99">
        <v>21071.851712703701</v>
      </c>
      <c r="M686" s="99">
        <v>19515.484000921198</v>
      </c>
      <c r="N686" s="99">
        <v>3942.5576416850099</v>
      </c>
      <c r="O686" s="99">
        <v>0</v>
      </c>
      <c r="P686" s="99">
        <v>0</v>
      </c>
      <c r="Q686" s="99">
        <v>3335.87599021196</v>
      </c>
      <c r="R686" s="99">
        <v>0</v>
      </c>
      <c r="S686" s="99">
        <v>0</v>
      </c>
      <c r="T686" s="99">
        <v>707.71365091204598</v>
      </c>
      <c r="U686" s="99">
        <v>22660.637176513701</v>
      </c>
      <c r="V686" s="99">
        <v>1729411.0230102499</v>
      </c>
      <c r="W686" s="99">
        <v>0</v>
      </c>
      <c r="X686" s="99">
        <v>1324715.8605957001</v>
      </c>
      <c r="Y686" s="99">
        <v>600840.48899841297</v>
      </c>
      <c r="Z686" s="99">
        <v>8008.7728593945503</v>
      </c>
      <c r="AA686" s="99">
        <v>0</v>
      </c>
      <c r="AB686" s="99">
        <v>0</v>
      </c>
      <c r="AC686" s="99">
        <v>528349.29685211205</v>
      </c>
      <c r="AD686" s="99">
        <v>0</v>
      </c>
      <c r="AE686" s="99">
        <v>1077432.74888611</v>
      </c>
      <c r="AF686" s="99">
        <v>979091.25901031506</v>
      </c>
      <c r="AG686" s="99">
        <v>627331.59590148902</v>
      </c>
      <c r="AH686" s="99">
        <v>0</v>
      </c>
      <c r="AI686" s="99">
        <v>0</v>
      </c>
      <c r="AJ686" s="99">
        <v>393273.77973938</v>
      </c>
      <c r="AK686" s="99">
        <v>0</v>
      </c>
      <c r="AL686" s="99">
        <v>0</v>
      </c>
      <c r="AM686" s="99">
        <v>125411.806066513</v>
      </c>
      <c r="AN686" s="99">
        <v>5465112.7517700205</v>
      </c>
      <c r="AO686" s="99">
        <v>12305273.602661099</v>
      </c>
      <c r="AP686" s="99">
        <v>0</v>
      </c>
      <c r="AQ686" s="99">
        <v>9001545.1701660194</v>
      </c>
      <c r="AR686" s="99">
        <v>4140661.2057495099</v>
      </c>
      <c r="AS686" s="99">
        <v>47888.294935226397</v>
      </c>
      <c r="AT686" s="99">
        <v>0</v>
      </c>
      <c r="AU686" s="99">
        <v>0</v>
      </c>
      <c r="AV686" s="99">
        <v>1257450.5187530499</v>
      </c>
      <c r="AW686" s="99">
        <v>0</v>
      </c>
      <c r="AX686" s="99">
        <v>7815396.1262207003</v>
      </c>
      <c r="AY686" s="99">
        <v>6872647.72839355</v>
      </c>
      <c r="AZ686" s="99">
        <v>4113762.55551147</v>
      </c>
      <c r="BA686" s="99">
        <v>0</v>
      </c>
      <c r="BB686" s="99">
        <v>0</v>
      </c>
      <c r="BC686" s="99">
        <v>2615634.8642883301</v>
      </c>
      <c r="BD686" s="99">
        <v>0</v>
      </c>
      <c r="BE686" s="99">
        <v>0</v>
      </c>
      <c r="BF686" s="99">
        <v>780578.18772888195</v>
      </c>
      <c r="BG686" s="99">
        <v>12930695.654174799</v>
      </c>
      <c r="BH686" s="99">
        <v>2498941.50308228</v>
      </c>
      <c r="BI686" s="99">
        <v>0</v>
      </c>
      <c r="BJ686" s="99">
        <v>2630596.6643981901</v>
      </c>
      <c r="BK686" s="99">
        <v>1509493.6349945101</v>
      </c>
      <c r="BL686" s="99">
        <v>0</v>
      </c>
      <c r="BM686" s="99">
        <v>0</v>
      </c>
      <c r="BN686" s="99">
        <v>0</v>
      </c>
      <c r="BO686" s="99">
        <v>0</v>
      </c>
      <c r="BP686" s="99">
        <v>0</v>
      </c>
      <c r="BQ686" s="99">
        <v>0</v>
      </c>
      <c r="BR686" s="99">
        <v>2296608.2470703102</v>
      </c>
      <c r="BS686" s="99">
        <v>1596275.03823853</v>
      </c>
      <c r="BT686" s="99">
        <v>0</v>
      </c>
      <c r="BU686" s="99">
        <v>0</v>
      </c>
      <c r="BV686" s="99">
        <v>1233720.3302917499</v>
      </c>
      <c r="BW686" s="99">
        <v>0</v>
      </c>
      <c r="BX686" s="99">
        <v>0</v>
      </c>
      <c r="BY686" s="99">
        <v>0</v>
      </c>
      <c r="BZ686" s="99">
        <v>0</v>
      </c>
      <c r="CA686" s="99">
        <v>47233.644207954399</v>
      </c>
      <c r="CB686" s="99">
        <v>3060150.9338073698</v>
      </c>
      <c r="CC686" s="99">
        <v>21291744.728759799</v>
      </c>
      <c r="CD686" s="99">
        <v>5144805.8530883798</v>
      </c>
      <c r="CE686" s="99">
        <v>699.02900890260901</v>
      </c>
      <c r="CF686" s="99">
        <v>126000.684405327</v>
      </c>
      <c r="CG686" s="99">
        <v>780287.46384429897</v>
      </c>
      <c r="CH686" s="99">
        <v>0</v>
      </c>
      <c r="CI686" s="99">
        <v>47943.251697063402</v>
      </c>
      <c r="CJ686" s="99">
        <v>3185441.5638122601</v>
      </c>
      <c r="CK686" s="99">
        <v>22081739.018554699</v>
      </c>
      <c r="CL686" s="99">
        <v>5146125.5816040002</v>
      </c>
      <c r="CM686" s="166">
        <v>70797.186648368806</v>
      </c>
      <c r="CN686" s="166">
        <v>8607500.8841552697</v>
      </c>
      <c r="CO686" s="166">
        <v>34934724.804199196</v>
      </c>
      <c r="CP686" s="99">
        <v>5146125.5816040002</v>
      </c>
      <c r="CQ686" s="99">
        <v>0</v>
      </c>
      <c r="CR686" s="99">
        <v>0</v>
      </c>
      <c r="CS686" s="99">
        <v>0</v>
      </c>
      <c r="CT686" s="99">
        <v>0</v>
      </c>
      <c r="CU686" s="98">
        <v>37881.191073273003</v>
      </c>
      <c r="CV686" s="98">
        <v>2365.3047431529999</v>
      </c>
      <c r="CW686" s="98">
        <v>3186151.6182126966</v>
      </c>
      <c r="CX686" s="98">
        <v>22072032.192604098</v>
      </c>
    </row>
    <row r="687" spans="1:102" x14ac:dyDescent="0.2">
      <c r="A687" s="98" t="s">
        <v>62</v>
      </c>
      <c r="B687" s="100">
        <v>38322</v>
      </c>
      <c r="C687" s="99">
        <v>31321.767107486699</v>
      </c>
      <c r="D687" s="99">
        <v>0</v>
      </c>
      <c r="E687" s="99">
        <v>16008.8513822556</v>
      </c>
      <c r="F687" s="99">
        <v>9222.4557188749295</v>
      </c>
      <c r="G687" s="99">
        <v>82.401248116977499</v>
      </c>
      <c r="H687" s="99">
        <v>0</v>
      </c>
      <c r="I687" s="99">
        <v>0</v>
      </c>
      <c r="J687" s="99">
        <v>3670.7033179104301</v>
      </c>
      <c r="K687" s="99">
        <v>0</v>
      </c>
      <c r="L687" s="99">
        <v>20658.961250543602</v>
      </c>
      <c r="M687" s="99">
        <v>19537.904275894201</v>
      </c>
      <c r="N687" s="99">
        <v>4047.7228989601099</v>
      </c>
      <c r="O687" s="99">
        <v>0</v>
      </c>
      <c r="P687" s="99">
        <v>0</v>
      </c>
      <c r="Q687" s="99">
        <v>3356.4538407027699</v>
      </c>
      <c r="R687" s="99">
        <v>0</v>
      </c>
      <c r="S687" s="99">
        <v>0</v>
      </c>
      <c r="T687" s="99">
        <v>713.56509551405895</v>
      </c>
      <c r="U687" s="99">
        <v>23146.0988073349</v>
      </c>
      <c r="V687" s="99">
        <v>1798728.0009155299</v>
      </c>
      <c r="W687" s="99">
        <v>0</v>
      </c>
      <c r="X687" s="99">
        <v>1299352.43640137</v>
      </c>
      <c r="Y687" s="99">
        <v>605449.63179779099</v>
      </c>
      <c r="Z687" s="99">
        <v>16236.061156392099</v>
      </c>
      <c r="AA687" s="99">
        <v>0</v>
      </c>
      <c r="AB687" s="99">
        <v>0</v>
      </c>
      <c r="AC687" s="99">
        <v>1106476.38818359</v>
      </c>
      <c r="AD687" s="99">
        <v>0</v>
      </c>
      <c r="AE687" s="99">
        <v>1066714.3115844701</v>
      </c>
      <c r="AF687" s="99">
        <v>991413.62643432606</v>
      </c>
      <c r="AG687" s="99">
        <v>641666.76016235398</v>
      </c>
      <c r="AH687" s="99">
        <v>0</v>
      </c>
      <c r="AI687" s="99">
        <v>0</v>
      </c>
      <c r="AJ687" s="99">
        <v>391353.57457733201</v>
      </c>
      <c r="AK687" s="99">
        <v>0</v>
      </c>
      <c r="AL687" s="99">
        <v>0</v>
      </c>
      <c r="AM687" s="99">
        <v>126630.808872223</v>
      </c>
      <c r="AN687" s="99">
        <v>5913687.6990966797</v>
      </c>
      <c r="AO687" s="99">
        <v>12843145.9412842</v>
      </c>
      <c r="AP687" s="99">
        <v>0</v>
      </c>
      <c r="AQ687" s="99">
        <v>8872668.2385253906</v>
      </c>
      <c r="AR687" s="99">
        <v>4197930.6145629901</v>
      </c>
      <c r="AS687" s="99">
        <v>101497.08405017899</v>
      </c>
      <c r="AT687" s="99">
        <v>0</v>
      </c>
      <c r="AU687" s="99">
        <v>0</v>
      </c>
      <c r="AV687" s="99">
        <v>2628834.2239074698</v>
      </c>
      <c r="AW687" s="99">
        <v>0</v>
      </c>
      <c r="AX687" s="99">
        <v>7788717.3803100605</v>
      </c>
      <c r="AY687" s="99">
        <v>7036544.5286865197</v>
      </c>
      <c r="AZ687" s="99">
        <v>4254447.8927612295</v>
      </c>
      <c r="BA687" s="99">
        <v>0</v>
      </c>
      <c r="BB687" s="99">
        <v>0</v>
      </c>
      <c r="BC687" s="99">
        <v>2634257.6962890602</v>
      </c>
      <c r="BD687" s="99">
        <v>0</v>
      </c>
      <c r="BE687" s="99">
        <v>0</v>
      </c>
      <c r="BF687" s="99">
        <v>801203.99783325195</v>
      </c>
      <c r="BG687" s="99">
        <v>14098480.462890601</v>
      </c>
      <c r="BH687" s="99">
        <v>2602122.7685241699</v>
      </c>
      <c r="BI687" s="99">
        <v>0</v>
      </c>
      <c r="BJ687" s="99">
        <v>2621443.8331603999</v>
      </c>
      <c r="BK687" s="99">
        <v>1549408.8330230699</v>
      </c>
      <c r="BL687" s="99">
        <v>0</v>
      </c>
      <c r="BM687" s="99">
        <v>0</v>
      </c>
      <c r="BN687" s="99">
        <v>0</v>
      </c>
      <c r="BO687" s="99">
        <v>0</v>
      </c>
      <c r="BP687" s="99">
        <v>0</v>
      </c>
      <c r="BQ687" s="99">
        <v>0</v>
      </c>
      <c r="BR687" s="99">
        <v>2337213.5384521498</v>
      </c>
      <c r="BS687" s="99">
        <v>1650117.6492919901</v>
      </c>
      <c r="BT687" s="99">
        <v>0</v>
      </c>
      <c r="BU687" s="99">
        <v>0</v>
      </c>
      <c r="BV687" s="99">
        <v>1249701.73872375</v>
      </c>
      <c r="BW687" s="99">
        <v>0</v>
      </c>
      <c r="BX687" s="99">
        <v>0</v>
      </c>
      <c r="BY687" s="99">
        <v>0</v>
      </c>
      <c r="BZ687" s="99">
        <v>0</v>
      </c>
      <c r="CA687" s="99">
        <v>47325.796313285799</v>
      </c>
      <c r="CB687" s="99">
        <v>3093065.1350097698</v>
      </c>
      <c r="CC687" s="99">
        <v>21699660.0314941</v>
      </c>
      <c r="CD687" s="99">
        <v>5231374.7727661096</v>
      </c>
      <c r="CE687" s="99">
        <v>714.30935669690405</v>
      </c>
      <c r="CF687" s="99">
        <v>126540.398611069</v>
      </c>
      <c r="CG687" s="99">
        <v>799271.11397552502</v>
      </c>
      <c r="CH687" s="99">
        <v>0</v>
      </c>
      <c r="CI687" s="99">
        <v>48037.005650043502</v>
      </c>
      <c r="CJ687" s="99">
        <v>3219822.0214843801</v>
      </c>
      <c r="CK687" s="99">
        <v>22505867.802246101</v>
      </c>
      <c r="CL687" s="99">
        <v>5231297.9574584998</v>
      </c>
      <c r="CM687" s="166">
        <v>71091.601772308393</v>
      </c>
      <c r="CN687" s="166">
        <v>9144147.9410400409</v>
      </c>
      <c r="CO687" s="166">
        <v>36643213.7021484</v>
      </c>
      <c r="CP687" s="99">
        <v>5231297.9574584998</v>
      </c>
      <c r="CQ687" s="99">
        <v>0</v>
      </c>
      <c r="CR687" s="99">
        <v>0</v>
      </c>
      <c r="CS687" s="99">
        <v>0</v>
      </c>
      <c r="CT687" s="99">
        <v>0</v>
      </c>
      <c r="CU687" s="98">
        <v>36049.355736928999</v>
      </c>
      <c r="CV687" s="98">
        <v>3742.59211555</v>
      </c>
      <c r="CW687" s="98">
        <v>3219605.533620839</v>
      </c>
      <c r="CX687" s="98">
        <v>22498931.145469625</v>
      </c>
    </row>
    <row r="688" spans="1:102" x14ac:dyDescent="0.2">
      <c r="A688" s="98" t="s">
        <v>62</v>
      </c>
      <c r="B688" s="100">
        <v>38412</v>
      </c>
      <c r="C688" s="99">
        <v>32208.769758462899</v>
      </c>
      <c r="D688" s="99">
        <v>0</v>
      </c>
      <c r="E688" s="99">
        <v>15760.4578901529</v>
      </c>
      <c r="F688" s="99">
        <v>9268.07128632069</v>
      </c>
      <c r="G688" s="99">
        <v>130.71513760834901</v>
      </c>
      <c r="H688" s="99">
        <v>0</v>
      </c>
      <c r="I688" s="99">
        <v>0</v>
      </c>
      <c r="J688" s="99">
        <v>5281.2850742936098</v>
      </c>
      <c r="K688" s="99">
        <v>0</v>
      </c>
      <c r="L688" s="99">
        <v>20570.931780576699</v>
      </c>
      <c r="M688" s="99">
        <v>19692.659275054899</v>
      </c>
      <c r="N688" s="99">
        <v>4143.3577043414098</v>
      </c>
      <c r="O688" s="99">
        <v>0</v>
      </c>
      <c r="P688" s="99">
        <v>0</v>
      </c>
      <c r="Q688" s="99">
        <v>3377.6376076042702</v>
      </c>
      <c r="R688" s="99">
        <v>0</v>
      </c>
      <c r="S688" s="99">
        <v>0</v>
      </c>
      <c r="T688" s="99">
        <v>726.88240113109396</v>
      </c>
      <c r="U688" s="99">
        <v>23247.802123785001</v>
      </c>
      <c r="V688" s="99">
        <v>1841065.2075805699</v>
      </c>
      <c r="W688" s="99">
        <v>0</v>
      </c>
      <c r="X688" s="99">
        <v>1280218.4985046401</v>
      </c>
      <c r="Y688" s="99">
        <v>613059.70522308396</v>
      </c>
      <c r="Z688" s="99">
        <v>23925.435887813601</v>
      </c>
      <c r="AA688" s="99">
        <v>0</v>
      </c>
      <c r="AB688" s="99">
        <v>0</v>
      </c>
      <c r="AC688" s="99">
        <v>1661668.95843506</v>
      </c>
      <c r="AD688" s="99">
        <v>0</v>
      </c>
      <c r="AE688" s="99">
        <v>1072578.6750030499</v>
      </c>
      <c r="AF688" s="99">
        <v>993242.34943389904</v>
      </c>
      <c r="AG688" s="99">
        <v>658828.34757232701</v>
      </c>
      <c r="AH688" s="99">
        <v>0</v>
      </c>
      <c r="AI688" s="99">
        <v>0</v>
      </c>
      <c r="AJ688" s="99">
        <v>383689.76333999599</v>
      </c>
      <c r="AK688" s="99">
        <v>0</v>
      </c>
      <c r="AL688" s="99">
        <v>0</v>
      </c>
      <c r="AM688" s="99">
        <v>128301.16531562799</v>
      </c>
      <c r="AN688" s="99">
        <v>6151677.2292480497</v>
      </c>
      <c r="AO688" s="99">
        <v>13286917.067627</v>
      </c>
      <c r="AP688" s="99">
        <v>0</v>
      </c>
      <c r="AQ688" s="99">
        <v>8840742.9342040997</v>
      </c>
      <c r="AR688" s="99">
        <v>4328850.5885620099</v>
      </c>
      <c r="AS688" s="99">
        <v>156532.78350830101</v>
      </c>
      <c r="AT688" s="99">
        <v>0</v>
      </c>
      <c r="AU688" s="99">
        <v>0</v>
      </c>
      <c r="AV688" s="99">
        <v>3936052.8542175302</v>
      </c>
      <c r="AW688" s="99">
        <v>0</v>
      </c>
      <c r="AX688" s="99">
        <v>7881878.9140014602</v>
      </c>
      <c r="AY688" s="99">
        <v>7153866.2080688505</v>
      </c>
      <c r="AZ688" s="99">
        <v>4404866.8599243201</v>
      </c>
      <c r="BA688" s="99">
        <v>0</v>
      </c>
      <c r="BB688" s="99">
        <v>0</v>
      </c>
      <c r="BC688" s="99">
        <v>2607029.6668396001</v>
      </c>
      <c r="BD688" s="99">
        <v>0</v>
      </c>
      <c r="BE688" s="99">
        <v>0</v>
      </c>
      <c r="BF688" s="99">
        <v>820447.628227234</v>
      </c>
      <c r="BG688" s="99">
        <v>14769909.655151401</v>
      </c>
      <c r="BH688" s="99">
        <v>2702726.7958984398</v>
      </c>
      <c r="BI688" s="99">
        <v>0</v>
      </c>
      <c r="BJ688" s="99">
        <v>2655885.6281127902</v>
      </c>
      <c r="BK688" s="99">
        <v>1594218.3740387</v>
      </c>
      <c r="BL688" s="99">
        <v>0</v>
      </c>
      <c r="BM688" s="99">
        <v>0</v>
      </c>
      <c r="BN688" s="99">
        <v>0</v>
      </c>
      <c r="BO688" s="99">
        <v>0</v>
      </c>
      <c r="BP688" s="99">
        <v>0</v>
      </c>
      <c r="BQ688" s="99">
        <v>0</v>
      </c>
      <c r="BR688" s="99">
        <v>2389456.0508117699</v>
      </c>
      <c r="BS688" s="99">
        <v>1707268.6366729699</v>
      </c>
      <c r="BT688" s="99">
        <v>0</v>
      </c>
      <c r="BU688" s="99">
        <v>0</v>
      </c>
      <c r="BV688" s="99">
        <v>1266500.6804046601</v>
      </c>
      <c r="BW688" s="99">
        <v>0</v>
      </c>
      <c r="BX688" s="99">
        <v>0</v>
      </c>
      <c r="BY688" s="99">
        <v>0</v>
      </c>
      <c r="BZ688" s="99">
        <v>0</v>
      </c>
      <c r="CA688" s="99">
        <v>47970.713149070703</v>
      </c>
      <c r="CB688" s="99">
        <v>3123498.8385009798</v>
      </c>
      <c r="CC688" s="99">
        <v>22286253.014404301</v>
      </c>
      <c r="CD688" s="99">
        <v>5346292.7128295898</v>
      </c>
      <c r="CE688" s="99">
        <v>740.04470625519798</v>
      </c>
      <c r="CF688" s="99">
        <v>128914.89681243899</v>
      </c>
      <c r="CG688" s="99">
        <v>825951.70537567104</v>
      </c>
      <c r="CH688" s="99">
        <v>0</v>
      </c>
      <c r="CI688" s="99">
        <v>48704.133150100701</v>
      </c>
      <c r="CJ688" s="99">
        <v>3252704.5003356901</v>
      </c>
      <c r="CK688" s="99">
        <v>23105786.174316399</v>
      </c>
      <c r="CL688" s="99">
        <v>5345699.3464355497</v>
      </c>
      <c r="CM688" s="166">
        <v>71875.401471138</v>
      </c>
      <c r="CN688" s="166">
        <v>9419537.8408203106</v>
      </c>
      <c r="CO688" s="166">
        <v>37716936.680175804</v>
      </c>
      <c r="CP688" s="99">
        <v>5345699.3464355497</v>
      </c>
      <c r="CQ688" s="99">
        <v>0</v>
      </c>
      <c r="CR688" s="99">
        <v>0</v>
      </c>
      <c r="CS688" s="99">
        <v>0</v>
      </c>
      <c r="CT688" s="99">
        <v>0</v>
      </c>
      <c r="CU688" s="98">
        <v>34314.269916356003</v>
      </c>
      <c r="CV688" s="98">
        <v>5396.4653941930001</v>
      </c>
      <c r="CW688" s="98">
        <v>3252413.7353134188</v>
      </c>
      <c r="CX688" s="98">
        <v>23112204.719779972</v>
      </c>
    </row>
    <row r="689" spans="1:102" x14ac:dyDescent="0.2">
      <c r="A689" s="98" t="s">
        <v>62</v>
      </c>
      <c r="B689" s="100">
        <v>38504</v>
      </c>
      <c r="C689" s="99">
        <v>32865.132693767497</v>
      </c>
      <c r="D689" s="99">
        <v>0</v>
      </c>
      <c r="E689" s="99">
        <v>15469.6299557686</v>
      </c>
      <c r="F689" s="99">
        <v>9290.5950121879596</v>
      </c>
      <c r="G689" s="99">
        <v>169.72831625863901</v>
      </c>
      <c r="H689" s="99">
        <v>0</v>
      </c>
      <c r="I689" s="99">
        <v>0</v>
      </c>
      <c r="J689" s="99">
        <v>6637.5955561995497</v>
      </c>
      <c r="K689" s="99">
        <v>0</v>
      </c>
      <c r="L689" s="99">
        <v>20968.127545356801</v>
      </c>
      <c r="M689" s="99">
        <v>19962.0979478359</v>
      </c>
      <c r="N689" s="99">
        <v>4173.5159626007098</v>
      </c>
      <c r="O689" s="99">
        <v>0</v>
      </c>
      <c r="P689" s="99">
        <v>0</v>
      </c>
      <c r="Q689" s="99">
        <v>3366.0263223052002</v>
      </c>
      <c r="R689" s="99">
        <v>0</v>
      </c>
      <c r="S689" s="99">
        <v>0</v>
      </c>
      <c r="T689" s="99">
        <v>723.33475195616495</v>
      </c>
      <c r="U689" s="99">
        <v>23318.6313951015</v>
      </c>
      <c r="V689" s="99">
        <v>1858854.1445617699</v>
      </c>
      <c r="W689" s="99">
        <v>0</v>
      </c>
      <c r="X689" s="99">
        <v>1263786.23680115</v>
      </c>
      <c r="Y689" s="99">
        <v>621757.09595489502</v>
      </c>
      <c r="Z689" s="99">
        <v>34716.966835498803</v>
      </c>
      <c r="AA689" s="99">
        <v>0</v>
      </c>
      <c r="AB689" s="99">
        <v>0</v>
      </c>
      <c r="AC689" s="99">
        <v>2254299.6372375502</v>
      </c>
      <c r="AD689" s="99">
        <v>0</v>
      </c>
      <c r="AE689" s="99">
        <v>1091734.30329895</v>
      </c>
      <c r="AF689" s="99">
        <v>990052.10837554897</v>
      </c>
      <c r="AG689" s="99">
        <v>672620.90298461902</v>
      </c>
      <c r="AH689" s="99">
        <v>0</v>
      </c>
      <c r="AI689" s="99">
        <v>0</v>
      </c>
      <c r="AJ689" s="99">
        <v>374166.45925903303</v>
      </c>
      <c r="AK689" s="99">
        <v>0</v>
      </c>
      <c r="AL689" s="99">
        <v>0</v>
      </c>
      <c r="AM689" s="99">
        <v>129813.090920448</v>
      </c>
      <c r="AN689" s="99">
        <v>6394583.5803832998</v>
      </c>
      <c r="AO689" s="99">
        <v>13573336.2629395</v>
      </c>
      <c r="AP689" s="99">
        <v>0</v>
      </c>
      <c r="AQ689" s="99">
        <v>8917268.8765869103</v>
      </c>
      <c r="AR689" s="99">
        <v>4470787.5773315402</v>
      </c>
      <c r="AS689" s="99">
        <v>221891.584896088</v>
      </c>
      <c r="AT689" s="99">
        <v>0</v>
      </c>
      <c r="AU689" s="99">
        <v>0</v>
      </c>
      <c r="AV689" s="99">
        <v>5167073.3970947303</v>
      </c>
      <c r="AW689" s="99">
        <v>0</v>
      </c>
      <c r="AX689" s="99">
        <v>8123191.5432739304</v>
      </c>
      <c r="AY689" s="99">
        <v>7184557.4629516602</v>
      </c>
      <c r="AZ689" s="99">
        <v>4535091.2195434598</v>
      </c>
      <c r="BA689" s="99">
        <v>0</v>
      </c>
      <c r="BB689" s="99">
        <v>0</v>
      </c>
      <c r="BC689" s="99">
        <v>2555095.4820556599</v>
      </c>
      <c r="BD689" s="99">
        <v>0</v>
      </c>
      <c r="BE689" s="99">
        <v>0</v>
      </c>
      <c r="BF689" s="99">
        <v>834956.05948638904</v>
      </c>
      <c r="BG689" s="99">
        <v>15105962.1140137</v>
      </c>
      <c r="BH689" s="99">
        <v>2765845.0184021001</v>
      </c>
      <c r="BI689" s="99">
        <v>0</v>
      </c>
      <c r="BJ689" s="99">
        <v>2694195.7075500502</v>
      </c>
      <c r="BK689" s="99">
        <v>1661218.9271698</v>
      </c>
      <c r="BL689" s="99">
        <v>0</v>
      </c>
      <c r="BM689" s="99">
        <v>0</v>
      </c>
      <c r="BN689" s="99">
        <v>0</v>
      </c>
      <c r="BO689" s="99">
        <v>0</v>
      </c>
      <c r="BP689" s="99">
        <v>0</v>
      </c>
      <c r="BQ689" s="99">
        <v>0</v>
      </c>
      <c r="BR689" s="99">
        <v>2405093.6236877399</v>
      </c>
      <c r="BS689" s="99">
        <v>1765968.26629639</v>
      </c>
      <c r="BT689" s="99">
        <v>0</v>
      </c>
      <c r="BU689" s="99">
        <v>0</v>
      </c>
      <c r="BV689" s="99">
        <v>1274597.97817993</v>
      </c>
      <c r="BW689" s="99">
        <v>0</v>
      </c>
      <c r="BX689" s="99">
        <v>0</v>
      </c>
      <c r="BY689" s="99">
        <v>0</v>
      </c>
      <c r="BZ689" s="99">
        <v>0</v>
      </c>
      <c r="CA689" s="99">
        <v>48426.621249198899</v>
      </c>
      <c r="CB689" s="99">
        <v>3116234.4497985798</v>
      </c>
      <c r="CC689" s="99">
        <v>22241722.814208999</v>
      </c>
      <c r="CD689" s="99">
        <v>5450330.0873413105</v>
      </c>
      <c r="CE689" s="99">
        <v>722.26878927648102</v>
      </c>
      <c r="CF689" s="99">
        <v>129435.12657642399</v>
      </c>
      <c r="CG689" s="99">
        <v>835573.164268494</v>
      </c>
      <c r="CH689" s="99">
        <v>0</v>
      </c>
      <c r="CI689" s="99">
        <v>49148.064491272002</v>
      </c>
      <c r="CJ689" s="99">
        <v>3245431.3275451702</v>
      </c>
      <c r="CK689" s="99">
        <v>23080766.050537098</v>
      </c>
      <c r="CL689" s="99">
        <v>5450246.2085571298</v>
      </c>
      <c r="CM689" s="166">
        <v>72357.928787231402</v>
      </c>
      <c r="CN689" s="166">
        <v>9660086.1130371094</v>
      </c>
      <c r="CO689" s="166">
        <v>38338268.650878899</v>
      </c>
      <c r="CP689" s="99">
        <v>5450246.2085571298</v>
      </c>
      <c r="CQ689" s="99">
        <v>0</v>
      </c>
      <c r="CR689" s="99">
        <v>0</v>
      </c>
      <c r="CS689" s="99">
        <v>0</v>
      </c>
      <c r="CT689" s="99">
        <v>0</v>
      </c>
      <c r="CU689" s="98">
        <v>32509.819851421002</v>
      </c>
      <c r="CV689" s="98">
        <v>6777.4974066360001</v>
      </c>
      <c r="CW689" s="98">
        <v>3245669.5763750039</v>
      </c>
      <c r="CX689" s="98">
        <v>23077295.978477493</v>
      </c>
    </row>
    <row r="690" spans="1:102" x14ac:dyDescent="0.2">
      <c r="A690" s="98" t="s">
        <v>62</v>
      </c>
      <c r="B690" s="100">
        <v>38596</v>
      </c>
      <c r="C690" s="99">
        <v>33292.010184288003</v>
      </c>
      <c r="D690" s="99">
        <v>0</v>
      </c>
      <c r="E690" s="99">
        <v>15209.588244319</v>
      </c>
      <c r="F690" s="99">
        <v>9307.2607614993995</v>
      </c>
      <c r="G690" s="99">
        <v>208.296093404293</v>
      </c>
      <c r="H690" s="99">
        <v>0</v>
      </c>
      <c r="I690" s="99">
        <v>0</v>
      </c>
      <c r="J690" s="99">
        <v>8160.0078493356696</v>
      </c>
      <c r="K690" s="99">
        <v>0</v>
      </c>
      <c r="L690" s="99">
        <v>21469.4486339092</v>
      </c>
      <c r="M690" s="99">
        <v>20001.644703865099</v>
      </c>
      <c r="N690" s="99">
        <v>4224.7173063754999</v>
      </c>
      <c r="O690" s="99">
        <v>0</v>
      </c>
      <c r="P690" s="99">
        <v>0</v>
      </c>
      <c r="Q690" s="99">
        <v>3398.1060055494299</v>
      </c>
      <c r="R690" s="99">
        <v>0</v>
      </c>
      <c r="S690" s="99">
        <v>0</v>
      </c>
      <c r="T690" s="99">
        <v>740.15960752218996</v>
      </c>
      <c r="U690" s="99">
        <v>23013.6624925137</v>
      </c>
      <c r="V690" s="99">
        <v>1879579.3608551</v>
      </c>
      <c r="W690" s="99">
        <v>0</v>
      </c>
      <c r="X690" s="99">
        <v>1230748.73291016</v>
      </c>
      <c r="Y690" s="99">
        <v>622263.29157257103</v>
      </c>
      <c r="Z690" s="99">
        <v>43602.717314720197</v>
      </c>
      <c r="AA690" s="99">
        <v>0</v>
      </c>
      <c r="AB690" s="99">
        <v>0</v>
      </c>
      <c r="AC690" s="99">
        <v>2803925.5757446298</v>
      </c>
      <c r="AD690" s="99">
        <v>0</v>
      </c>
      <c r="AE690" s="99">
        <v>1083704.6880340599</v>
      </c>
      <c r="AF690" s="99">
        <v>994265.86927032506</v>
      </c>
      <c r="AG690" s="99">
        <v>676174.94047546398</v>
      </c>
      <c r="AH690" s="99">
        <v>0</v>
      </c>
      <c r="AI690" s="99">
        <v>0</v>
      </c>
      <c r="AJ690" s="99">
        <v>362179.446376801</v>
      </c>
      <c r="AK690" s="99">
        <v>0</v>
      </c>
      <c r="AL690" s="99">
        <v>0</v>
      </c>
      <c r="AM690" s="99">
        <v>130476.44294834101</v>
      </c>
      <c r="AN690" s="99">
        <v>6317387.9072876005</v>
      </c>
      <c r="AO690" s="99">
        <v>13850908.6396484</v>
      </c>
      <c r="AP690" s="99">
        <v>0</v>
      </c>
      <c r="AQ690" s="99">
        <v>8726675.3220214806</v>
      </c>
      <c r="AR690" s="99">
        <v>4439028.4305419903</v>
      </c>
      <c r="AS690" s="99">
        <v>281189.60235214198</v>
      </c>
      <c r="AT690" s="99">
        <v>0</v>
      </c>
      <c r="AU690" s="99">
        <v>0</v>
      </c>
      <c r="AV690" s="99">
        <v>6286371.0538940402</v>
      </c>
      <c r="AW690" s="99">
        <v>0</v>
      </c>
      <c r="AX690" s="99">
        <v>8178258.3693847703</v>
      </c>
      <c r="AY690" s="99">
        <v>7350539.5451049795</v>
      </c>
      <c r="AZ690" s="99">
        <v>4639101.60046387</v>
      </c>
      <c r="BA690" s="99">
        <v>0</v>
      </c>
      <c r="BB690" s="99">
        <v>0</v>
      </c>
      <c r="BC690" s="99">
        <v>2525161.7546691899</v>
      </c>
      <c r="BD690" s="99">
        <v>0</v>
      </c>
      <c r="BE690" s="99">
        <v>0</v>
      </c>
      <c r="BF690" s="99">
        <v>850977.14621734596</v>
      </c>
      <c r="BG690" s="99">
        <v>14832351.0581055</v>
      </c>
      <c r="BH690" s="99">
        <v>2888883.4204406701</v>
      </c>
      <c r="BI690" s="99">
        <v>0</v>
      </c>
      <c r="BJ690" s="99">
        <v>2713358.6848754901</v>
      </c>
      <c r="BK690" s="99">
        <v>1718534.8511657701</v>
      </c>
      <c r="BL690" s="99">
        <v>0</v>
      </c>
      <c r="BM690" s="99">
        <v>0</v>
      </c>
      <c r="BN690" s="99">
        <v>0</v>
      </c>
      <c r="BO690" s="99">
        <v>0</v>
      </c>
      <c r="BP690" s="99">
        <v>0</v>
      </c>
      <c r="BQ690" s="99">
        <v>0</v>
      </c>
      <c r="BR690" s="99">
        <v>2459749.1908569299</v>
      </c>
      <c r="BS690" s="99">
        <v>1818891.0144195601</v>
      </c>
      <c r="BT690" s="99">
        <v>0</v>
      </c>
      <c r="BU690" s="99">
        <v>0</v>
      </c>
      <c r="BV690" s="99">
        <v>1305957.02830505</v>
      </c>
      <c r="BW690" s="99">
        <v>0</v>
      </c>
      <c r="BX690" s="99">
        <v>0</v>
      </c>
      <c r="BY690" s="99">
        <v>0</v>
      </c>
      <c r="BZ690" s="99">
        <v>0</v>
      </c>
      <c r="CA690" s="99">
        <v>48417.159967899301</v>
      </c>
      <c r="CB690" s="99">
        <v>3114465.3605346698</v>
      </c>
      <c r="CC690" s="99">
        <v>22715649.264404301</v>
      </c>
      <c r="CD690" s="99">
        <v>5618021.8197021503</v>
      </c>
      <c r="CE690" s="99">
        <v>731.99287495017097</v>
      </c>
      <c r="CF690" s="99">
        <v>131431.417016983</v>
      </c>
      <c r="CG690" s="99">
        <v>853249.99923706101</v>
      </c>
      <c r="CH690" s="99">
        <v>0</v>
      </c>
      <c r="CI690" s="99">
        <v>49160.229275703401</v>
      </c>
      <c r="CJ690" s="99">
        <v>3246185.5808105501</v>
      </c>
      <c r="CK690" s="99">
        <v>23584004.197265599</v>
      </c>
      <c r="CL690" s="99">
        <v>5620374.8297119103</v>
      </c>
      <c r="CM690" s="166">
        <v>72337.257219314604</v>
      </c>
      <c r="CN690" s="166">
        <v>9520308.1029052697</v>
      </c>
      <c r="CO690" s="166">
        <v>38377639.300292999</v>
      </c>
      <c r="CP690" s="99">
        <v>5620374.8297119103</v>
      </c>
      <c r="CQ690" s="99">
        <v>0</v>
      </c>
      <c r="CR690" s="99">
        <v>0</v>
      </c>
      <c r="CS690" s="99">
        <v>0</v>
      </c>
      <c r="CT690" s="99">
        <v>0</v>
      </c>
      <c r="CU690" s="98">
        <v>30899.336575975001</v>
      </c>
      <c r="CV690" s="98">
        <v>8312.5914321729997</v>
      </c>
      <c r="CW690" s="98">
        <v>3245896.7775516529</v>
      </c>
      <c r="CX690" s="98">
        <v>23568899.263641361</v>
      </c>
    </row>
    <row r="691" spans="1:102" x14ac:dyDescent="0.2">
      <c r="A691" s="98" t="s">
        <v>62</v>
      </c>
      <c r="B691" s="100">
        <v>38687</v>
      </c>
      <c r="C691" s="99">
        <v>33737.0342831612</v>
      </c>
      <c r="D691" s="99">
        <v>0</v>
      </c>
      <c r="E691" s="99">
        <v>14948.8819407225</v>
      </c>
      <c r="F691" s="99">
        <v>9341.2905799150503</v>
      </c>
      <c r="G691" s="99">
        <v>249.16160782054101</v>
      </c>
      <c r="H691" s="99">
        <v>0</v>
      </c>
      <c r="I691" s="99">
        <v>0</v>
      </c>
      <c r="J691" s="99">
        <v>9723.5951442718506</v>
      </c>
      <c r="K691" s="99">
        <v>0</v>
      </c>
      <c r="L691" s="99">
        <v>20918.010606288899</v>
      </c>
      <c r="M691" s="99">
        <v>20140.857424497601</v>
      </c>
      <c r="N691" s="99">
        <v>4278.9138839840898</v>
      </c>
      <c r="O691" s="99">
        <v>0</v>
      </c>
      <c r="P691" s="99">
        <v>0</v>
      </c>
      <c r="Q691" s="99">
        <v>3409.2024202644802</v>
      </c>
      <c r="R691" s="99">
        <v>0</v>
      </c>
      <c r="S691" s="99">
        <v>0</v>
      </c>
      <c r="T691" s="99">
        <v>742.65596718341101</v>
      </c>
      <c r="U691" s="99">
        <v>23550.710176229499</v>
      </c>
      <c r="V691" s="99">
        <v>1898308.5587158201</v>
      </c>
      <c r="W691" s="99">
        <v>78.804705457761898</v>
      </c>
      <c r="X691" s="99">
        <v>1184421.09529114</v>
      </c>
      <c r="Y691" s="99">
        <v>616051.53089904797</v>
      </c>
      <c r="Z691" s="99">
        <v>57595.675554275498</v>
      </c>
      <c r="AA691" s="99">
        <v>0</v>
      </c>
      <c r="AB691" s="99">
        <v>0</v>
      </c>
      <c r="AC691" s="99">
        <v>3541328.09625244</v>
      </c>
      <c r="AD691" s="99">
        <v>0</v>
      </c>
      <c r="AE691" s="99">
        <v>1025160.02546692</v>
      </c>
      <c r="AF691" s="99">
        <v>997319.68394470203</v>
      </c>
      <c r="AG691" s="99">
        <v>668590.37373352097</v>
      </c>
      <c r="AH691" s="99">
        <v>0</v>
      </c>
      <c r="AI691" s="99">
        <v>0</v>
      </c>
      <c r="AJ691" s="99">
        <v>355023.019058228</v>
      </c>
      <c r="AK691" s="99">
        <v>0</v>
      </c>
      <c r="AL691" s="99">
        <v>0</v>
      </c>
      <c r="AM691" s="99">
        <v>133192.07180404701</v>
      </c>
      <c r="AN691" s="99">
        <v>6635527.1599121103</v>
      </c>
      <c r="AO691" s="99">
        <v>14116969.385376001</v>
      </c>
      <c r="AP691" s="99">
        <v>935.84619721025194</v>
      </c>
      <c r="AQ691" s="99">
        <v>8555081.84619141</v>
      </c>
      <c r="AR691" s="99">
        <v>4538856.87109375</v>
      </c>
      <c r="AS691" s="99">
        <v>380869.94581222499</v>
      </c>
      <c r="AT691" s="99">
        <v>0</v>
      </c>
      <c r="AU691" s="99">
        <v>0</v>
      </c>
      <c r="AV691" s="99">
        <v>7908815.4777832003</v>
      </c>
      <c r="AW691" s="99">
        <v>0</v>
      </c>
      <c r="AX691" s="99">
        <v>7891494.1954345703</v>
      </c>
      <c r="AY691" s="99">
        <v>7473296.0640258798</v>
      </c>
      <c r="AZ691" s="99">
        <v>4636078.4448242197</v>
      </c>
      <c r="BA691" s="99">
        <v>0</v>
      </c>
      <c r="BB691" s="99">
        <v>0</v>
      </c>
      <c r="BC691" s="99">
        <v>2507961.9046325702</v>
      </c>
      <c r="BD691" s="99">
        <v>0</v>
      </c>
      <c r="BE691" s="99">
        <v>0</v>
      </c>
      <c r="BF691" s="99">
        <v>890402.38777160598</v>
      </c>
      <c r="BG691" s="99">
        <v>15574846.0510254</v>
      </c>
      <c r="BH691" s="99">
        <v>2977181.1817016602</v>
      </c>
      <c r="BI691" s="99">
        <v>0</v>
      </c>
      <c r="BJ691" s="99">
        <v>2682713.4227294899</v>
      </c>
      <c r="BK691" s="99">
        <v>1727540.1964721701</v>
      </c>
      <c r="BL691" s="99">
        <v>0</v>
      </c>
      <c r="BM691" s="99">
        <v>0</v>
      </c>
      <c r="BN691" s="99">
        <v>0</v>
      </c>
      <c r="BO691" s="99">
        <v>0</v>
      </c>
      <c r="BP691" s="99">
        <v>0</v>
      </c>
      <c r="BQ691" s="99">
        <v>0</v>
      </c>
      <c r="BR691" s="99">
        <v>2485966.6160278302</v>
      </c>
      <c r="BS691" s="99">
        <v>1826076.0903015099</v>
      </c>
      <c r="BT691" s="99">
        <v>0</v>
      </c>
      <c r="BU691" s="99">
        <v>0</v>
      </c>
      <c r="BV691" s="99">
        <v>1326652.18513489</v>
      </c>
      <c r="BW691" s="99">
        <v>0</v>
      </c>
      <c r="BX691" s="99">
        <v>0</v>
      </c>
      <c r="BY691" s="99">
        <v>0</v>
      </c>
      <c r="BZ691" s="99">
        <v>0</v>
      </c>
      <c r="CA691" s="99">
        <v>48673.3622150421</v>
      </c>
      <c r="CB691" s="99">
        <v>3085576.4498291002</v>
      </c>
      <c r="CC691" s="99">
        <v>22811721.660888702</v>
      </c>
      <c r="CD691" s="99">
        <v>5664061.51989746</v>
      </c>
      <c r="CE691" s="99">
        <v>747.03212732821703</v>
      </c>
      <c r="CF691" s="99">
        <v>136755.88523292501</v>
      </c>
      <c r="CG691" s="99">
        <v>913635.17258453404</v>
      </c>
      <c r="CH691" s="99">
        <v>0</v>
      </c>
      <c r="CI691" s="99">
        <v>49416.922658920303</v>
      </c>
      <c r="CJ691" s="99">
        <v>3222102.0478515602</v>
      </c>
      <c r="CK691" s="99">
        <v>23722331.300537098</v>
      </c>
      <c r="CL691" s="99">
        <v>5666853.5403442401</v>
      </c>
      <c r="CM691" s="166">
        <v>72831.330209732099</v>
      </c>
      <c r="CN691" s="166">
        <v>9863151.9898681603</v>
      </c>
      <c r="CO691" s="166">
        <v>39253164.360839799</v>
      </c>
      <c r="CP691" s="99">
        <v>5666853.5403442401</v>
      </c>
      <c r="CQ691" s="99">
        <v>0</v>
      </c>
      <c r="CR691" s="99">
        <v>0</v>
      </c>
      <c r="CS691" s="99">
        <v>0</v>
      </c>
      <c r="CT691" s="99">
        <v>0</v>
      </c>
      <c r="CU691" s="98">
        <v>29138.84177332</v>
      </c>
      <c r="CV691" s="98">
        <v>9943.5410039109993</v>
      </c>
      <c r="CW691" s="98">
        <v>3222332.3350620251</v>
      </c>
      <c r="CX691" s="98">
        <v>23725356.833473235</v>
      </c>
    </row>
    <row r="692" spans="1:102" x14ac:dyDescent="0.2">
      <c r="A692" s="98" t="s">
        <v>62</v>
      </c>
      <c r="B692" s="100">
        <v>38777</v>
      </c>
      <c r="C692" s="99">
        <v>34464.010578632398</v>
      </c>
      <c r="D692" s="99">
        <v>0</v>
      </c>
      <c r="E692" s="99">
        <v>14418.7048377991</v>
      </c>
      <c r="F692" s="99">
        <v>9150.8819146156293</v>
      </c>
      <c r="G692" s="99">
        <v>288.95810868591099</v>
      </c>
      <c r="H692" s="99">
        <v>0</v>
      </c>
      <c r="I692" s="99">
        <v>0</v>
      </c>
      <c r="J692" s="99">
        <v>11220.4951475859</v>
      </c>
      <c r="K692" s="99">
        <v>0</v>
      </c>
      <c r="L692" s="99">
        <v>11085.7535440922</v>
      </c>
      <c r="M692" s="99">
        <v>20321.9823749065</v>
      </c>
      <c r="N692" s="99">
        <v>4352.4990691542598</v>
      </c>
      <c r="O692" s="99">
        <v>12511.6608979702</v>
      </c>
      <c r="P692" s="99">
        <v>0</v>
      </c>
      <c r="Q692" s="99">
        <v>3400.5462333858</v>
      </c>
      <c r="R692" s="99">
        <v>476.66865272820002</v>
      </c>
      <c r="S692" s="99">
        <v>0</v>
      </c>
      <c r="T692" s="99">
        <v>293.399248655885</v>
      </c>
      <c r="U692" s="99">
        <v>23614.465564966202</v>
      </c>
      <c r="V692" s="99">
        <v>1951454.8712921101</v>
      </c>
      <c r="W692" s="99">
        <v>112.20824759081</v>
      </c>
      <c r="X692" s="99">
        <v>1151117.49815369</v>
      </c>
      <c r="Y692" s="99">
        <v>615116.32438659703</v>
      </c>
      <c r="Z692" s="99">
        <v>64054.134853839903</v>
      </c>
      <c r="AA692" s="99">
        <v>0</v>
      </c>
      <c r="AB692" s="99">
        <v>0</v>
      </c>
      <c r="AC692" s="99">
        <v>4136112.1380920401</v>
      </c>
      <c r="AD692" s="99">
        <v>0</v>
      </c>
      <c r="AE692" s="99">
        <v>474904.08709335298</v>
      </c>
      <c r="AF692" s="99">
        <v>1014665.7436142</v>
      </c>
      <c r="AG692" s="99">
        <v>681643.77088165295</v>
      </c>
      <c r="AH692" s="99">
        <v>599223.833358765</v>
      </c>
      <c r="AI692" s="99">
        <v>0</v>
      </c>
      <c r="AJ692" s="99">
        <v>350125.22082519502</v>
      </c>
      <c r="AK692" s="99">
        <v>83582.973299026504</v>
      </c>
      <c r="AL692" s="99">
        <v>0</v>
      </c>
      <c r="AM692" s="99">
        <v>55382.201189994797</v>
      </c>
      <c r="AN692" s="99">
        <v>6818923.7339477502</v>
      </c>
      <c r="AO692" s="99">
        <v>14729739.2623291</v>
      </c>
      <c r="AP692" s="99">
        <v>882.53105496615206</v>
      </c>
      <c r="AQ692" s="99">
        <v>8344700.3056030301</v>
      </c>
      <c r="AR692" s="99">
        <v>4489650.0890502902</v>
      </c>
      <c r="AS692" s="99">
        <v>440304.63487625099</v>
      </c>
      <c r="AT692" s="99">
        <v>0</v>
      </c>
      <c r="AU692" s="99">
        <v>0</v>
      </c>
      <c r="AV692" s="99">
        <v>9214327.3997802697</v>
      </c>
      <c r="AW692" s="99">
        <v>0</v>
      </c>
      <c r="AX692" s="99">
        <v>3767419.9072265602</v>
      </c>
      <c r="AY692" s="99">
        <v>7694681.6321411096</v>
      </c>
      <c r="AZ692" s="99">
        <v>4772138.1685790997</v>
      </c>
      <c r="BA692" s="99">
        <v>4429257.6333618201</v>
      </c>
      <c r="BB692" s="99">
        <v>0</v>
      </c>
      <c r="BC692" s="99">
        <v>2501035.5727233901</v>
      </c>
      <c r="BD692" s="99">
        <v>565504.11028289795</v>
      </c>
      <c r="BE692" s="99">
        <v>0</v>
      </c>
      <c r="BF692" s="99">
        <v>373914.63042068499</v>
      </c>
      <c r="BG692" s="99">
        <v>16001367.298339801</v>
      </c>
      <c r="BH692" s="99">
        <v>3837384.5654602102</v>
      </c>
      <c r="BI692" s="99">
        <v>0</v>
      </c>
      <c r="BJ692" s="99">
        <v>3002520.0186462398</v>
      </c>
      <c r="BK692" s="99">
        <v>1844059.2400817899</v>
      </c>
      <c r="BL692" s="99">
        <v>0</v>
      </c>
      <c r="BM692" s="99">
        <v>0</v>
      </c>
      <c r="BN692" s="99">
        <v>0</v>
      </c>
      <c r="BO692" s="99">
        <v>0</v>
      </c>
      <c r="BP692" s="99">
        <v>0</v>
      </c>
      <c r="BQ692" s="99">
        <v>0</v>
      </c>
      <c r="BR692" s="99">
        <v>2674308.2520141602</v>
      </c>
      <c r="BS692" s="99">
        <v>1921909.1265869101</v>
      </c>
      <c r="BT692" s="99">
        <v>862491.88652801502</v>
      </c>
      <c r="BU692" s="99">
        <v>0</v>
      </c>
      <c r="BV692" s="99">
        <v>1354971.9494171101</v>
      </c>
      <c r="BW692" s="99">
        <v>67109.099068641706</v>
      </c>
      <c r="BX692" s="99">
        <v>0</v>
      </c>
      <c r="BY692" s="99">
        <v>0</v>
      </c>
      <c r="BZ692" s="99">
        <v>0</v>
      </c>
      <c r="CA692" s="99">
        <v>48891.422590732604</v>
      </c>
      <c r="CB692" s="99">
        <v>3108641.0491638202</v>
      </c>
      <c r="CC692" s="99">
        <v>23147928.8974609</v>
      </c>
      <c r="CD692" s="99">
        <v>6831465.6076049795</v>
      </c>
      <c r="CE692" s="99">
        <v>738.98666870594002</v>
      </c>
      <c r="CF692" s="99">
        <v>138224.35126876799</v>
      </c>
      <c r="CG692" s="99">
        <v>933822.903823853</v>
      </c>
      <c r="CH692" s="99">
        <v>0</v>
      </c>
      <c r="CI692" s="99">
        <v>49624.1574292183</v>
      </c>
      <c r="CJ692" s="99">
        <v>3246989.5369873</v>
      </c>
      <c r="CK692" s="99">
        <v>24083999.2353516</v>
      </c>
      <c r="CL692" s="99">
        <v>6898700.9661865197</v>
      </c>
      <c r="CM692" s="166">
        <v>73164.615633010893</v>
      </c>
      <c r="CN692" s="166">
        <v>10086213.2305908</v>
      </c>
      <c r="CO692" s="166">
        <v>39997906.623535201</v>
      </c>
      <c r="CP692" s="99">
        <v>6898700.9661865197</v>
      </c>
      <c r="CQ692" s="99">
        <v>0</v>
      </c>
      <c r="CR692" s="99">
        <v>0</v>
      </c>
      <c r="CS692" s="99">
        <v>0</v>
      </c>
      <c r="CT692" s="99">
        <v>0</v>
      </c>
      <c r="CU692" s="98">
        <v>27187.541903131001</v>
      </c>
      <c r="CV692" s="98">
        <v>11473.073778501999</v>
      </c>
      <c r="CW692" s="98">
        <v>3246865.4004325881</v>
      </c>
      <c r="CX692" s="98">
        <v>24081751.801284753</v>
      </c>
    </row>
    <row r="693" spans="1:102" x14ac:dyDescent="0.2">
      <c r="A693" s="98" t="s">
        <v>62</v>
      </c>
      <c r="B693" s="100">
        <v>38869</v>
      </c>
      <c r="C693" s="99">
        <v>35509.9612865448</v>
      </c>
      <c r="D693" s="99">
        <v>0</v>
      </c>
      <c r="E693" s="99">
        <v>14334.6030356884</v>
      </c>
      <c r="F693" s="99">
        <v>9366.4996445179004</v>
      </c>
      <c r="G693" s="99">
        <v>320.64485783502499</v>
      </c>
      <c r="H693" s="99">
        <v>0</v>
      </c>
      <c r="I693" s="99">
        <v>0</v>
      </c>
      <c r="J693" s="99">
        <v>12699.109764218299</v>
      </c>
      <c r="K693" s="99">
        <v>0</v>
      </c>
      <c r="L693" s="99">
        <v>10563.3311702013</v>
      </c>
      <c r="M693" s="99">
        <v>20558.8414027691</v>
      </c>
      <c r="N693" s="99">
        <v>4439.3866561055202</v>
      </c>
      <c r="O693" s="99">
        <v>13164.527058363001</v>
      </c>
      <c r="P693" s="99">
        <v>0</v>
      </c>
      <c r="Q693" s="99">
        <v>3457.68357682228</v>
      </c>
      <c r="R693" s="99">
        <v>496.39455302432202</v>
      </c>
      <c r="S693" s="99">
        <v>0</v>
      </c>
      <c r="T693" s="99">
        <v>260.39347705617502</v>
      </c>
      <c r="U693" s="99">
        <v>23815.925249099699</v>
      </c>
      <c r="V693" s="99">
        <v>2014554.48524475</v>
      </c>
      <c r="W693" s="99">
        <v>61.007481456734197</v>
      </c>
      <c r="X693" s="99">
        <v>1133005.0203704799</v>
      </c>
      <c r="Y693" s="99">
        <v>623578.62899780297</v>
      </c>
      <c r="Z693" s="99">
        <v>68680.481697082505</v>
      </c>
      <c r="AA693" s="99">
        <v>0</v>
      </c>
      <c r="AB693" s="99">
        <v>0</v>
      </c>
      <c r="AC693" s="99">
        <v>4573025.99963379</v>
      </c>
      <c r="AD693" s="99">
        <v>0</v>
      </c>
      <c r="AE693" s="99">
        <v>452979.76464080799</v>
      </c>
      <c r="AF693" s="99">
        <v>1031418.8757553099</v>
      </c>
      <c r="AG693" s="99">
        <v>686736.27016448998</v>
      </c>
      <c r="AH693" s="99">
        <v>629296.45903778099</v>
      </c>
      <c r="AI693" s="99">
        <v>0</v>
      </c>
      <c r="AJ693" s="99">
        <v>344798.45511627197</v>
      </c>
      <c r="AK693" s="99">
        <v>86207.161965370193</v>
      </c>
      <c r="AL693" s="99">
        <v>0</v>
      </c>
      <c r="AM693" s="99">
        <v>50544.646162509896</v>
      </c>
      <c r="AN693" s="99">
        <v>6983996.2742309598</v>
      </c>
      <c r="AO693" s="99">
        <v>15304880.309570299</v>
      </c>
      <c r="AP693" s="99">
        <v>380.75983868539299</v>
      </c>
      <c r="AQ693" s="99">
        <v>8132418.3806152297</v>
      </c>
      <c r="AR693" s="99">
        <v>4469400.9365844699</v>
      </c>
      <c r="AS693" s="99">
        <v>462094.233440399</v>
      </c>
      <c r="AT693" s="99">
        <v>0</v>
      </c>
      <c r="AU693" s="99">
        <v>0</v>
      </c>
      <c r="AV693" s="99">
        <v>10291061.9696045</v>
      </c>
      <c r="AW693" s="99">
        <v>0</v>
      </c>
      <c r="AX693" s="99">
        <v>3605129.61801147</v>
      </c>
      <c r="AY693" s="99">
        <v>7906458.4448242197</v>
      </c>
      <c r="AZ693" s="99">
        <v>4865761.8140258798</v>
      </c>
      <c r="BA693" s="99">
        <v>4680208.6040649395</v>
      </c>
      <c r="BB693" s="99">
        <v>0</v>
      </c>
      <c r="BC693" s="99">
        <v>2484075.3428344699</v>
      </c>
      <c r="BD693" s="99">
        <v>586937.77256774902</v>
      </c>
      <c r="BE693" s="99">
        <v>0</v>
      </c>
      <c r="BF693" s="99">
        <v>345364.96588134801</v>
      </c>
      <c r="BG693" s="99">
        <v>16217087.2573242</v>
      </c>
      <c r="BH693" s="99">
        <v>4011597.2139892601</v>
      </c>
      <c r="BI693" s="99">
        <v>0</v>
      </c>
      <c r="BJ693" s="99">
        <v>2919424.7093810998</v>
      </c>
      <c r="BK693" s="99">
        <v>1824778.4026641799</v>
      </c>
      <c r="BL693" s="99">
        <v>0</v>
      </c>
      <c r="BM693" s="99">
        <v>0</v>
      </c>
      <c r="BN693" s="99">
        <v>0</v>
      </c>
      <c r="BO693" s="99">
        <v>0</v>
      </c>
      <c r="BP693" s="99">
        <v>0</v>
      </c>
      <c r="BQ693" s="99">
        <v>0</v>
      </c>
      <c r="BR693" s="99">
        <v>2720082.6923828102</v>
      </c>
      <c r="BS693" s="99">
        <v>1955500.40705872</v>
      </c>
      <c r="BT693" s="99">
        <v>911132.21903228795</v>
      </c>
      <c r="BU693" s="99">
        <v>0</v>
      </c>
      <c r="BV693" s="99">
        <v>1348219.6464080799</v>
      </c>
      <c r="BW693" s="99">
        <v>68926.714674949602</v>
      </c>
      <c r="BX693" s="99">
        <v>0</v>
      </c>
      <c r="BY693" s="99">
        <v>0</v>
      </c>
      <c r="BZ693" s="99">
        <v>0</v>
      </c>
      <c r="CA693" s="99">
        <v>49925.509098529801</v>
      </c>
      <c r="CB693" s="99">
        <v>3150978.5839233398</v>
      </c>
      <c r="CC693" s="99">
        <v>23582957.840332001</v>
      </c>
      <c r="CD693" s="99">
        <v>6927514.2244262705</v>
      </c>
      <c r="CE693" s="99">
        <v>742.36932601034596</v>
      </c>
      <c r="CF693" s="99">
        <v>136774.07601737999</v>
      </c>
      <c r="CG693" s="99">
        <v>934009.92286682106</v>
      </c>
      <c r="CH693" s="99">
        <v>0</v>
      </c>
      <c r="CI693" s="99">
        <v>50666.752325534799</v>
      </c>
      <c r="CJ693" s="99">
        <v>3288028.51208496</v>
      </c>
      <c r="CK693" s="99">
        <v>24522327.3989258</v>
      </c>
      <c r="CL693" s="99">
        <v>6996916.9978027297</v>
      </c>
      <c r="CM693" s="166">
        <v>74372.781842231794</v>
      </c>
      <c r="CN693" s="166">
        <v>10283909.8156738</v>
      </c>
      <c r="CO693" s="166">
        <v>40855236.768554702</v>
      </c>
      <c r="CP693" s="99">
        <v>6996916.9978027297</v>
      </c>
      <c r="CQ693" s="99">
        <v>0</v>
      </c>
      <c r="CR693" s="99">
        <v>0</v>
      </c>
      <c r="CS693" s="99">
        <v>0</v>
      </c>
      <c r="CT693" s="99">
        <v>0</v>
      </c>
      <c r="CU693" s="98">
        <v>25852.998066397999</v>
      </c>
      <c r="CV693" s="98">
        <v>12958.550431133999</v>
      </c>
      <c r="CW693" s="98">
        <v>3287752.6599407196</v>
      </c>
      <c r="CX693" s="98">
        <v>24516967.763198823</v>
      </c>
    </row>
    <row r="694" spans="1:102" x14ac:dyDescent="0.2">
      <c r="A694" s="98" t="s">
        <v>62</v>
      </c>
      <c r="B694" s="100">
        <v>38961</v>
      </c>
      <c r="C694" s="99">
        <v>36112.986757755301</v>
      </c>
      <c r="D694" s="99">
        <v>0</v>
      </c>
      <c r="E694" s="99">
        <v>13865.483571529399</v>
      </c>
      <c r="F694" s="99">
        <v>9083.5272709131204</v>
      </c>
      <c r="G694" s="99">
        <v>358.953164029866</v>
      </c>
      <c r="H694" s="99">
        <v>0</v>
      </c>
      <c r="I694" s="99">
        <v>0</v>
      </c>
      <c r="J694" s="99">
        <v>14163.985454797699</v>
      </c>
      <c r="K694" s="99">
        <v>0</v>
      </c>
      <c r="L694" s="99">
        <v>9977.1494953632391</v>
      </c>
      <c r="M694" s="99">
        <v>20586.615007162101</v>
      </c>
      <c r="N694" s="99">
        <v>4466.2725649476097</v>
      </c>
      <c r="O694" s="99">
        <v>13362.8359693289</v>
      </c>
      <c r="P694" s="99">
        <v>0</v>
      </c>
      <c r="Q694" s="99">
        <v>3451.8346650898502</v>
      </c>
      <c r="R694" s="99">
        <v>510.445645190775</v>
      </c>
      <c r="S694" s="99">
        <v>0</v>
      </c>
      <c r="T694" s="99">
        <v>238.442261369899</v>
      </c>
      <c r="U694" s="99">
        <v>23961.221730709101</v>
      </c>
      <c r="V694" s="99">
        <v>2041443.96896362</v>
      </c>
      <c r="W694" s="99">
        <v>42.754597636870997</v>
      </c>
      <c r="X694" s="99">
        <v>1100192.3231353799</v>
      </c>
      <c r="Y694" s="99">
        <v>611398.42186737095</v>
      </c>
      <c r="Z694" s="99">
        <v>76549.767981529207</v>
      </c>
      <c r="AA694" s="99">
        <v>0</v>
      </c>
      <c r="AB694" s="99">
        <v>0</v>
      </c>
      <c r="AC694" s="99">
        <v>5148083.48937988</v>
      </c>
      <c r="AD694" s="99">
        <v>0</v>
      </c>
      <c r="AE694" s="99">
        <v>422791.51489257801</v>
      </c>
      <c r="AF694" s="99">
        <v>1024278.37104797</v>
      </c>
      <c r="AG694" s="99">
        <v>687361.42882537795</v>
      </c>
      <c r="AH694" s="99">
        <v>639229.80294799805</v>
      </c>
      <c r="AI694" s="99">
        <v>0</v>
      </c>
      <c r="AJ694" s="99">
        <v>341319.66211700399</v>
      </c>
      <c r="AK694" s="99">
        <v>88330.355099677996</v>
      </c>
      <c r="AL694" s="99">
        <v>0</v>
      </c>
      <c r="AM694" s="99">
        <v>47505.871273994402</v>
      </c>
      <c r="AN694" s="99">
        <v>7093152.0214843797</v>
      </c>
      <c r="AO694" s="99">
        <v>15654162.009887701</v>
      </c>
      <c r="AP694" s="99">
        <v>361.46792843937902</v>
      </c>
      <c r="AQ694" s="99">
        <v>8003471.6505127</v>
      </c>
      <c r="AR694" s="99">
        <v>4433721.2530517597</v>
      </c>
      <c r="AS694" s="99">
        <v>520632.58210372902</v>
      </c>
      <c r="AT694" s="99">
        <v>0</v>
      </c>
      <c r="AU694" s="99">
        <v>0</v>
      </c>
      <c r="AV694" s="99">
        <v>11873822.620239301</v>
      </c>
      <c r="AW694" s="99">
        <v>0</v>
      </c>
      <c r="AX694" s="99">
        <v>3378846.8382568401</v>
      </c>
      <c r="AY694" s="99">
        <v>7936070.1201782199</v>
      </c>
      <c r="AZ694" s="99">
        <v>4900362.7598266602</v>
      </c>
      <c r="BA694" s="99">
        <v>4829656.2259521503</v>
      </c>
      <c r="BB694" s="99">
        <v>0</v>
      </c>
      <c r="BC694" s="99">
        <v>2476124.4003601102</v>
      </c>
      <c r="BD694" s="99">
        <v>600359.03944396996</v>
      </c>
      <c r="BE694" s="99">
        <v>0</v>
      </c>
      <c r="BF694" s="99">
        <v>327186.138957977</v>
      </c>
      <c r="BG694" s="99">
        <v>16770116.6727295</v>
      </c>
      <c r="BH694" s="99">
        <v>4069209.7796325702</v>
      </c>
      <c r="BI694" s="99">
        <v>0</v>
      </c>
      <c r="BJ694" s="99">
        <v>2914396.8369445801</v>
      </c>
      <c r="BK694" s="99">
        <v>1845541.9695129399</v>
      </c>
      <c r="BL694" s="99">
        <v>0</v>
      </c>
      <c r="BM694" s="99">
        <v>0</v>
      </c>
      <c r="BN694" s="99">
        <v>0</v>
      </c>
      <c r="BO694" s="99">
        <v>0</v>
      </c>
      <c r="BP694" s="99">
        <v>0</v>
      </c>
      <c r="BQ694" s="99">
        <v>0</v>
      </c>
      <c r="BR694" s="99">
        <v>2725413.6317749</v>
      </c>
      <c r="BS694" s="99">
        <v>1971743.10862732</v>
      </c>
      <c r="BT694" s="99">
        <v>940946.84420013404</v>
      </c>
      <c r="BU694" s="99">
        <v>0</v>
      </c>
      <c r="BV694" s="99">
        <v>1365062.73120117</v>
      </c>
      <c r="BW694" s="99">
        <v>68800.196105003401</v>
      </c>
      <c r="BX694" s="99">
        <v>0</v>
      </c>
      <c r="BY694" s="99">
        <v>0</v>
      </c>
      <c r="BZ694" s="99">
        <v>0</v>
      </c>
      <c r="CA694" s="99">
        <v>49915.191049098998</v>
      </c>
      <c r="CB694" s="99">
        <v>3142275.9461059598</v>
      </c>
      <c r="CC694" s="99">
        <v>23806592.193847701</v>
      </c>
      <c r="CD694" s="99">
        <v>6994358.3583984403</v>
      </c>
      <c r="CE694" s="99">
        <v>731.44821426272404</v>
      </c>
      <c r="CF694" s="99">
        <v>136770.892343521</v>
      </c>
      <c r="CG694" s="99">
        <v>933403.49132537795</v>
      </c>
      <c r="CH694" s="99">
        <v>0</v>
      </c>
      <c r="CI694" s="99">
        <v>50657.085546493501</v>
      </c>
      <c r="CJ694" s="99">
        <v>3278718.4201660198</v>
      </c>
      <c r="CK694" s="99">
        <v>24736989.822021499</v>
      </c>
      <c r="CL694" s="99">
        <v>7063326.7190551804</v>
      </c>
      <c r="CM694" s="166">
        <v>74682.203526496902</v>
      </c>
      <c r="CN694" s="166">
        <v>10332861.537353501</v>
      </c>
      <c r="CO694" s="166">
        <v>41480054.831054702</v>
      </c>
      <c r="CP694" s="99">
        <v>7063326.7190551804</v>
      </c>
      <c r="CQ694" s="99">
        <v>0</v>
      </c>
      <c r="CR694" s="99">
        <v>0</v>
      </c>
      <c r="CS694" s="99">
        <v>0</v>
      </c>
      <c r="CT694" s="99">
        <v>0</v>
      </c>
      <c r="CU694" s="98">
        <v>24264.239845267999</v>
      </c>
      <c r="CV694" s="98">
        <v>14424.842058553</v>
      </c>
      <c r="CW694" s="98">
        <v>3279046.8384494809</v>
      </c>
      <c r="CX694" s="98">
        <v>24739995.685173079</v>
      </c>
    </row>
    <row r="695" spans="1:102" x14ac:dyDescent="0.2">
      <c r="A695" s="98" t="s">
        <v>62</v>
      </c>
      <c r="B695" s="100">
        <v>39052</v>
      </c>
      <c r="C695" s="99">
        <v>36992.966596603401</v>
      </c>
      <c r="D695" s="99">
        <v>0</v>
      </c>
      <c r="E695" s="99">
        <v>13880.9527167082</v>
      </c>
      <c r="F695" s="99">
        <v>9217.7045350074804</v>
      </c>
      <c r="G695" s="99">
        <v>366.87400252371998</v>
      </c>
      <c r="H695" s="99">
        <v>0</v>
      </c>
      <c r="I695" s="99">
        <v>0</v>
      </c>
      <c r="J695" s="99">
        <v>15657.2988901138</v>
      </c>
      <c r="K695" s="99">
        <v>0</v>
      </c>
      <c r="L695" s="99">
        <v>10020.007907748201</v>
      </c>
      <c r="M695" s="99">
        <v>20791.775287628199</v>
      </c>
      <c r="N695" s="99">
        <v>4525.5917260646802</v>
      </c>
      <c r="O695" s="99">
        <v>14006.2135378122</v>
      </c>
      <c r="P695" s="99">
        <v>0</v>
      </c>
      <c r="Q695" s="99">
        <v>3439.6606169939</v>
      </c>
      <c r="R695" s="99">
        <v>481.22915337607299</v>
      </c>
      <c r="S695" s="99">
        <v>0</v>
      </c>
      <c r="T695" s="99">
        <v>211.30371396057299</v>
      </c>
      <c r="U695" s="99">
        <v>24314.7522270679</v>
      </c>
      <c r="V695" s="99">
        <v>2079908.32598877</v>
      </c>
      <c r="W695" s="99">
        <v>58.596187008544803</v>
      </c>
      <c r="X695" s="99">
        <v>1089513.03317261</v>
      </c>
      <c r="Y695" s="99">
        <v>607411.77771758998</v>
      </c>
      <c r="Z695" s="99">
        <v>82172.308705329895</v>
      </c>
      <c r="AA695" s="99">
        <v>0</v>
      </c>
      <c r="AB695" s="99">
        <v>0</v>
      </c>
      <c r="AC695" s="99">
        <v>5838997.9802856399</v>
      </c>
      <c r="AD695" s="99">
        <v>0</v>
      </c>
      <c r="AE695" s="99">
        <v>430787.21256637602</v>
      </c>
      <c r="AF695" s="99">
        <v>1037439.6805191</v>
      </c>
      <c r="AG695" s="99">
        <v>691139.62474060105</v>
      </c>
      <c r="AH695" s="99">
        <v>674370.25202941895</v>
      </c>
      <c r="AI695" s="99">
        <v>0</v>
      </c>
      <c r="AJ695" s="99">
        <v>335160.033435822</v>
      </c>
      <c r="AK695" s="99">
        <v>88731.346113205</v>
      </c>
      <c r="AL695" s="99">
        <v>0</v>
      </c>
      <c r="AM695" s="99">
        <v>40329.978657722502</v>
      </c>
      <c r="AN695" s="99">
        <v>7369436.5953369103</v>
      </c>
      <c r="AO695" s="99">
        <v>16201268.2310791</v>
      </c>
      <c r="AP695" s="99">
        <v>626.30123174190499</v>
      </c>
      <c r="AQ695" s="99">
        <v>7985292.5850830097</v>
      </c>
      <c r="AR695" s="99">
        <v>4453381.3634643601</v>
      </c>
      <c r="AS695" s="99">
        <v>560449.63181304897</v>
      </c>
      <c r="AT695" s="99">
        <v>0</v>
      </c>
      <c r="AU695" s="99">
        <v>0</v>
      </c>
      <c r="AV695" s="99">
        <v>13415006.6654053</v>
      </c>
      <c r="AW695" s="99">
        <v>0</v>
      </c>
      <c r="AX695" s="99">
        <v>3513224.03546143</v>
      </c>
      <c r="AY695" s="99">
        <v>8141715.0220947303</v>
      </c>
      <c r="AZ695" s="99">
        <v>4971666.1306762705</v>
      </c>
      <c r="BA695" s="99">
        <v>5128686.71728516</v>
      </c>
      <c r="BB695" s="99">
        <v>0</v>
      </c>
      <c r="BC695" s="99">
        <v>2453304.0613403302</v>
      </c>
      <c r="BD695" s="99">
        <v>611540.79416656506</v>
      </c>
      <c r="BE695" s="99">
        <v>0</v>
      </c>
      <c r="BF695" s="99">
        <v>280356.488830566</v>
      </c>
      <c r="BG695" s="99">
        <v>17320616.9755859</v>
      </c>
      <c r="BH695" s="99">
        <v>4269403.0503540002</v>
      </c>
      <c r="BI695" s="99">
        <v>0</v>
      </c>
      <c r="BJ695" s="99">
        <v>2891366.5253295898</v>
      </c>
      <c r="BK695" s="99">
        <v>1838208.68264771</v>
      </c>
      <c r="BL695" s="99">
        <v>0</v>
      </c>
      <c r="BM695" s="99">
        <v>0</v>
      </c>
      <c r="BN695" s="99">
        <v>0</v>
      </c>
      <c r="BO695" s="99">
        <v>0</v>
      </c>
      <c r="BP695" s="99">
        <v>0</v>
      </c>
      <c r="BQ695" s="99">
        <v>0</v>
      </c>
      <c r="BR695" s="99">
        <v>2798162.5089416499</v>
      </c>
      <c r="BS695" s="99">
        <v>1994207.60746765</v>
      </c>
      <c r="BT695" s="99">
        <v>998600.25770568801</v>
      </c>
      <c r="BU695" s="99">
        <v>0</v>
      </c>
      <c r="BV695" s="99">
        <v>1366848.8555145301</v>
      </c>
      <c r="BW695" s="99">
        <v>69339.001132965102</v>
      </c>
      <c r="BX695" s="99">
        <v>0</v>
      </c>
      <c r="BY695" s="99">
        <v>0</v>
      </c>
      <c r="BZ695" s="99">
        <v>0</v>
      </c>
      <c r="CA695" s="99">
        <v>50849.972943305998</v>
      </c>
      <c r="CB695" s="99">
        <v>3174480.4541931199</v>
      </c>
      <c r="CC695" s="99">
        <v>24220925.231445301</v>
      </c>
      <c r="CD695" s="99">
        <v>7158115.7353515597</v>
      </c>
      <c r="CE695" s="99">
        <v>684.523444607854</v>
      </c>
      <c r="CF695" s="99">
        <v>129806.234231949</v>
      </c>
      <c r="CG695" s="99">
        <v>897628.78311920201</v>
      </c>
      <c r="CH695" s="99">
        <v>0</v>
      </c>
      <c r="CI695" s="99">
        <v>51531.7020893097</v>
      </c>
      <c r="CJ695" s="99">
        <v>3304426.6483764602</v>
      </c>
      <c r="CK695" s="99">
        <v>25117429.705322299</v>
      </c>
      <c r="CL695" s="99">
        <v>7227996.33312988</v>
      </c>
      <c r="CM695" s="166">
        <v>75708.904050826997</v>
      </c>
      <c r="CN695" s="166">
        <v>10661647.274902301</v>
      </c>
      <c r="CO695" s="166">
        <v>42436803.253906302</v>
      </c>
      <c r="CP695" s="99">
        <v>7227996.33312988</v>
      </c>
      <c r="CQ695" s="99">
        <v>0</v>
      </c>
      <c r="CR695" s="99">
        <v>0</v>
      </c>
      <c r="CS695" s="99">
        <v>0</v>
      </c>
      <c r="CT695" s="99">
        <v>0</v>
      </c>
      <c r="CU695" s="98">
        <v>22694.366620066001</v>
      </c>
      <c r="CV695" s="98">
        <v>15969.447415473</v>
      </c>
      <c r="CW695" s="98">
        <v>3304286.6884250687</v>
      </c>
      <c r="CX695" s="98">
        <v>25118554.014564503</v>
      </c>
    </row>
    <row r="696" spans="1:102" x14ac:dyDescent="0.2">
      <c r="A696" s="98" t="s">
        <v>62</v>
      </c>
      <c r="B696" s="100">
        <v>39142</v>
      </c>
      <c r="C696" s="99">
        <v>37819.637282848402</v>
      </c>
      <c r="D696" s="99">
        <v>0</v>
      </c>
      <c r="E696" s="99">
        <v>13447.2828574181</v>
      </c>
      <c r="F696" s="99">
        <v>9031.3490308523196</v>
      </c>
      <c r="G696" s="99">
        <v>413.12743877246999</v>
      </c>
      <c r="H696" s="99">
        <v>0</v>
      </c>
      <c r="I696" s="99">
        <v>0</v>
      </c>
      <c r="J696" s="99">
        <v>17065.667068243001</v>
      </c>
      <c r="K696" s="99">
        <v>0</v>
      </c>
      <c r="L696" s="99">
        <v>9728.1004427671396</v>
      </c>
      <c r="M696" s="99">
        <v>20895.305622339201</v>
      </c>
      <c r="N696" s="99">
        <v>4527.4766924381302</v>
      </c>
      <c r="O696" s="99">
        <v>14443.7469240427</v>
      </c>
      <c r="P696" s="99">
        <v>0</v>
      </c>
      <c r="Q696" s="99">
        <v>3466.3465281128902</v>
      </c>
      <c r="R696" s="99">
        <v>515.89758232235897</v>
      </c>
      <c r="S696" s="99">
        <v>0</v>
      </c>
      <c r="T696" s="99">
        <v>196.94235795177499</v>
      </c>
      <c r="U696" s="99">
        <v>24595.1516749859</v>
      </c>
      <c r="V696" s="99">
        <v>2116389.5237731901</v>
      </c>
      <c r="W696" s="99">
        <v>122.15941261872599</v>
      </c>
      <c r="X696" s="99">
        <v>1053434.9709930399</v>
      </c>
      <c r="Y696" s="99">
        <v>589704.12397003197</v>
      </c>
      <c r="Z696" s="99">
        <v>87232.943204879804</v>
      </c>
      <c r="AA696" s="99">
        <v>0</v>
      </c>
      <c r="AB696" s="99">
        <v>0</v>
      </c>
      <c r="AC696" s="99">
        <v>6263931.6841430701</v>
      </c>
      <c r="AD696" s="99">
        <v>0</v>
      </c>
      <c r="AE696" s="99">
        <v>420421.34236145002</v>
      </c>
      <c r="AF696" s="99">
        <v>1038565.5929946901</v>
      </c>
      <c r="AG696" s="99">
        <v>679648.12371826195</v>
      </c>
      <c r="AH696" s="99">
        <v>700995.65811157203</v>
      </c>
      <c r="AI696" s="99">
        <v>0</v>
      </c>
      <c r="AJ696" s="99">
        <v>335591.18108749401</v>
      </c>
      <c r="AK696" s="99">
        <v>92989.2576475143</v>
      </c>
      <c r="AL696" s="99">
        <v>0</v>
      </c>
      <c r="AM696" s="99">
        <v>36843.807039737701</v>
      </c>
      <c r="AN696" s="99">
        <v>7484218.4446411096</v>
      </c>
      <c r="AO696" s="99">
        <v>16536999.6086426</v>
      </c>
      <c r="AP696" s="99">
        <v>952.47526084631704</v>
      </c>
      <c r="AQ696" s="99">
        <v>7705499.4039306603</v>
      </c>
      <c r="AR696" s="99">
        <v>4284672.8173217801</v>
      </c>
      <c r="AS696" s="99">
        <v>615568.03153991699</v>
      </c>
      <c r="AT696" s="99">
        <v>0</v>
      </c>
      <c r="AU696" s="99">
        <v>0</v>
      </c>
      <c r="AV696" s="99">
        <v>14435597.013305699</v>
      </c>
      <c r="AW696" s="99">
        <v>0</v>
      </c>
      <c r="AX696" s="99">
        <v>3451128.03656006</v>
      </c>
      <c r="AY696" s="99">
        <v>8214121.7182617197</v>
      </c>
      <c r="AZ696" s="99">
        <v>4861991.5850219699</v>
      </c>
      <c r="BA696" s="99">
        <v>5389203.7134399395</v>
      </c>
      <c r="BB696" s="99">
        <v>0</v>
      </c>
      <c r="BC696" s="99">
        <v>2475676.3570251502</v>
      </c>
      <c r="BD696" s="99">
        <v>645144.49465942394</v>
      </c>
      <c r="BE696" s="99">
        <v>0</v>
      </c>
      <c r="BF696" s="99">
        <v>256747.11237144499</v>
      </c>
      <c r="BG696" s="99">
        <v>17647024.6181641</v>
      </c>
      <c r="BH696" s="99">
        <v>4407956.94177246</v>
      </c>
      <c r="BI696" s="99">
        <v>0</v>
      </c>
      <c r="BJ696" s="99">
        <v>2826793.2395324698</v>
      </c>
      <c r="BK696" s="99">
        <v>1800605.92652893</v>
      </c>
      <c r="BL696" s="99">
        <v>0</v>
      </c>
      <c r="BM696" s="99">
        <v>0</v>
      </c>
      <c r="BN696" s="99">
        <v>0</v>
      </c>
      <c r="BO696" s="99">
        <v>0</v>
      </c>
      <c r="BP696" s="99">
        <v>0</v>
      </c>
      <c r="BQ696" s="99">
        <v>0</v>
      </c>
      <c r="BR696" s="99">
        <v>2825911.8380432101</v>
      </c>
      <c r="BS696" s="99">
        <v>1967664.95606995</v>
      </c>
      <c r="BT696" s="99">
        <v>1048887.7650604199</v>
      </c>
      <c r="BU696" s="99">
        <v>0</v>
      </c>
      <c r="BV696" s="99">
        <v>1370569.88989258</v>
      </c>
      <c r="BW696" s="99">
        <v>73531.6915712357</v>
      </c>
      <c r="BX696" s="99">
        <v>0</v>
      </c>
      <c r="BY696" s="99">
        <v>0</v>
      </c>
      <c r="BZ696" s="99">
        <v>0</v>
      </c>
      <c r="CA696" s="99">
        <v>51283.7751731873</v>
      </c>
      <c r="CB696" s="99">
        <v>3176446.7533264202</v>
      </c>
      <c r="CC696" s="99">
        <v>24524758.4680176</v>
      </c>
      <c r="CD696" s="99">
        <v>7232235.48510742</v>
      </c>
      <c r="CE696" s="99">
        <v>697.65133016556501</v>
      </c>
      <c r="CF696" s="99">
        <v>129217.584731102</v>
      </c>
      <c r="CG696" s="99">
        <v>896091.53715515102</v>
      </c>
      <c r="CH696" s="99">
        <v>0</v>
      </c>
      <c r="CI696" s="99">
        <v>51974.939511776</v>
      </c>
      <c r="CJ696" s="99">
        <v>3305671.7795715299</v>
      </c>
      <c r="CK696" s="99">
        <v>25423315.543212902</v>
      </c>
      <c r="CL696" s="99">
        <v>7305876.2654418899</v>
      </c>
      <c r="CM696" s="166">
        <v>76466.567775726304</v>
      </c>
      <c r="CN696" s="166">
        <v>10808112.967529301</v>
      </c>
      <c r="CO696" s="166">
        <v>43022069.6494141</v>
      </c>
      <c r="CP696" s="99">
        <v>7305876.2654418899</v>
      </c>
      <c r="CQ696" s="99">
        <v>0</v>
      </c>
      <c r="CR696" s="99">
        <v>0</v>
      </c>
      <c r="CS696" s="99">
        <v>0</v>
      </c>
      <c r="CT696" s="99">
        <v>0</v>
      </c>
      <c r="CU696" s="98">
        <v>21175.278073560999</v>
      </c>
      <c r="CV696" s="98">
        <v>17412.057936468998</v>
      </c>
      <c r="CW696" s="98">
        <v>3305664.3380575222</v>
      </c>
      <c r="CX696" s="98">
        <v>25420850.005172752</v>
      </c>
    </row>
    <row r="697" spans="1:102" x14ac:dyDescent="0.2">
      <c r="A697" s="98" t="s">
        <v>62</v>
      </c>
      <c r="B697" s="100">
        <v>39234</v>
      </c>
      <c r="C697" s="99">
        <v>38347.175094604499</v>
      </c>
      <c r="D697" s="99">
        <v>0</v>
      </c>
      <c r="E697" s="99">
        <v>13077.890231609301</v>
      </c>
      <c r="F697" s="99">
        <v>8834.2202435731906</v>
      </c>
      <c r="G697" s="99">
        <v>460.97933556139498</v>
      </c>
      <c r="H697" s="99">
        <v>0</v>
      </c>
      <c r="I697" s="99">
        <v>0</v>
      </c>
      <c r="J697" s="99">
        <v>18321.3833787441</v>
      </c>
      <c r="K697" s="99">
        <v>0</v>
      </c>
      <c r="L697" s="99">
        <v>9535.7619588375092</v>
      </c>
      <c r="M697" s="99">
        <v>20863.250282049201</v>
      </c>
      <c r="N697" s="99">
        <v>4582.8490347862198</v>
      </c>
      <c r="O697" s="99">
        <v>14684.730043530501</v>
      </c>
      <c r="P697" s="99">
        <v>0</v>
      </c>
      <c r="Q697" s="99">
        <v>3447.2342281937599</v>
      </c>
      <c r="R697" s="99">
        <v>532.36195328086603</v>
      </c>
      <c r="S697" s="99">
        <v>0</v>
      </c>
      <c r="T697" s="99">
        <v>198.56654939986799</v>
      </c>
      <c r="U697" s="99">
        <v>24807.6757946014</v>
      </c>
      <c r="V697" s="99">
        <v>2151312.7164306599</v>
      </c>
      <c r="W697" s="99">
        <v>45.926230492536</v>
      </c>
      <c r="X697" s="99">
        <v>1021945.47266388</v>
      </c>
      <c r="Y697" s="99">
        <v>578099.92315673805</v>
      </c>
      <c r="Z697" s="99">
        <v>96504.378364563003</v>
      </c>
      <c r="AA697" s="99">
        <v>0</v>
      </c>
      <c r="AB697" s="99">
        <v>0</v>
      </c>
      <c r="AC697" s="99">
        <v>6564745.2422485398</v>
      </c>
      <c r="AD697" s="99">
        <v>0</v>
      </c>
      <c r="AE697" s="99">
        <v>410782.86535644502</v>
      </c>
      <c r="AF697" s="99">
        <v>1040739.7780838</v>
      </c>
      <c r="AG697" s="99">
        <v>680078.05638885498</v>
      </c>
      <c r="AH697" s="99">
        <v>705212.72815704299</v>
      </c>
      <c r="AI697" s="99">
        <v>0</v>
      </c>
      <c r="AJ697" s="99">
        <v>338541.39484786999</v>
      </c>
      <c r="AK697" s="99">
        <v>97385.131299972505</v>
      </c>
      <c r="AL697" s="99">
        <v>0</v>
      </c>
      <c r="AM697" s="99">
        <v>34965.632212162003</v>
      </c>
      <c r="AN697" s="99">
        <v>7640728.2147216797</v>
      </c>
      <c r="AO697" s="99">
        <v>16980722.415527299</v>
      </c>
      <c r="AP697" s="99">
        <v>264.16580325737601</v>
      </c>
      <c r="AQ697" s="99">
        <v>7551622.52099609</v>
      </c>
      <c r="AR697" s="99">
        <v>4247027.9005127</v>
      </c>
      <c r="AS697" s="99">
        <v>672908.88992309605</v>
      </c>
      <c r="AT697" s="99">
        <v>0</v>
      </c>
      <c r="AU697" s="99">
        <v>0</v>
      </c>
      <c r="AV697" s="99">
        <v>15362542.0083008</v>
      </c>
      <c r="AW697" s="99">
        <v>0</v>
      </c>
      <c r="AX697" s="99">
        <v>3412906.0206603999</v>
      </c>
      <c r="AY697" s="99">
        <v>8315075.5752563505</v>
      </c>
      <c r="AZ697" s="99">
        <v>4931547.7156372098</v>
      </c>
      <c r="BA697" s="99">
        <v>5443213.3389892597</v>
      </c>
      <c r="BB697" s="99">
        <v>0</v>
      </c>
      <c r="BC697" s="99">
        <v>2522979.79797363</v>
      </c>
      <c r="BD697" s="99">
        <v>680683.37944793701</v>
      </c>
      <c r="BE697" s="99">
        <v>0</v>
      </c>
      <c r="BF697" s="99">
        <v>246827.31731987</v>
      </c>
      <c r="BG697" s="99">
        <v>18048345.361816399</v>
      </c>
      <c r="BH697" s="99">
        <v>4514446.7160034198</v>
      </c>
      <c r="BI697" s="99">
        <v>0</v>
      </c>
      <c r="BJ697" s="99">
        <v>2794900.2316894499</v>
      </c>
      <c r="BK697" s="99">
        <v>1796081.0888366699</v>
      </c>
      <c r="BL697" s="99">
        <v>0</v>
      </c>
      <c r="BM697" s="99">
        <v>0</v>
      </c>
      <c r="BN697" s="99">
        <v>0</v>
      </c>
      <c r="BO697" s="99">
        <v>0</v>
      </c>
      <c r="BP697" s="99">
        <v>0</v>
      </c>
      <c r="BQ697" s="99">
        <v>0</v>
      </c>
      <c r="BR697" s="99">
        <v>2859062.9047241202</v>
      </c>
      <c r="BS697" s="99">
        <v>1993656.6280365</v>
      </c>
      <c r="BT697" s="99">
        <v>1059594.04620361</v>
      </c>
      <c r="BU697" s="99">
        <v>0</v>
      </c>
      <c r="BV697" s="99">
        <v>1405308.2089080799</v>
      </c>
      <c r="BW697" s="99">
        <v>77789.431925773606</v>
      </c>
      <c r="BX697" s="99">
        <v>0</v>
      </c>
      <c r="BY697" s="99">
        <v>0</v>
      </c>
      <c r="BZ697" s="99">
        <v>0</v>
      </c>
      <c r="CA697" s="99">
        <v>51498.316436290697</v>
      </c>
      <c r="CB697" s="99">
        <v>3179769.0899047898</v>
      </c>
      <c r="CC697" s="99">
        <v>24608715.191162098</v>
      </c>
      <c r="CD697" s="99">
        <v>7310470.01171875</v>
      </c>
      <c r="CE697" s="99">
        <v>715.38917531818197</v>
      </c>
      <c r="CF697" s="99">
        <v>132813.87212562599</v>
      </c>
      <c r="CG697" s="99">
        <v>931377.72124481201</v>
      </c>
      <c r="CH697" s="99">
        <v>0</v>
      </c>
      <c r="CI697" s="99">
        <v>52213.224148750298</v>
      </c>
      <c r="CJ697" s="99">
        <v>3311564.7352905301</v>
      </c>
      <c r="CK697" s="99">
        <v>25521600.635009799</v>
      </c>
      <c r="CL697" s="99">
        <v>7388711.859375</v>
      </c>
      <c r="CM697" s="166">
        <v>76939.782305717497</v>
      </c>
      <c r="CN697" s="166">
        <v>10959574.458252</v>
      </c>
      <c r="CO697" s="166">
        <v>43709204.586425804</v>
      </c>
      <c r="CP697" s="99">
        <v>7388711.859375</v>
      </c>
      <c r="CQ697" s="99">
        <v>0</v>
      </c>
      <c r="CR697" s="99">
        <v>0</v>
      </c>
      <c r="CS697" s="99">
        <v>0</v>
      </c>
      <c r="CT697" s="99">
        <v>0</v>
      </c>
      <c r="CU697" s="98">
        <v>19904.479841085998</v>
      </c>
      <c r="CV697" s="98">
        <v>18697.662800239999</v>
      </c>
      <c r="CW697" s="98">
        <v>3312582.9620304159</v>
      </c>
      <c r="CX697" s="98">
        <v>25540092.91240691</v>
      </c>
    </row>
    <row r="698" spans="1:102" x14ac:dyDescent="0.2">
      <c r="A698" s="98" t="s">
        <v>62</v>
      </c>
      <c r="B698" s="100">
        <v>39326</v>
      </c>
      <c r="C698" s="99">
        <v>39087.6653432846</v>
      </c>
      <c r="D698" s="99">
        <v>0</v>
      </c>
      <c r="E698" s="99">
        <v>12707.148820281</v>
      </c>
      <c r="F698" s="99">
        <v>8643.5038802623694</v>
      </c>
      <c r="G698" s="99">
        <v>491.51779029145803</v>
      </c>
      <c r="H698" s="99">
        <v>0</v>
      </c>
      <c r="I698" s="99">
        <v>0</v>
      </c>
      <c r="J698" s="99">
        <v>19330.8876082897</v>
      </c>
      <c r="K698" s="99">
        <v>0</v>
      </c>
      <c r="L698" s="99">
        <v>9256.4718798399008</v>
      </c>
      <c r="M698" s="99">
        <v>20938.443011760701</v>
      </c>
      <c r="N698" s="99">
        <v>4560.6338080167798</v>
      </c>
      <c r="O698" s="99">
        <v>14940.2189018726</v>
      </c>
      <c r="P698" s="99">
        <v>0</v>
      </c>
      <c r="Q698" s="99">
        <v>3447.4214566945998</v>
      </c>
      <c r="R698" s="99">
        <v>537.26372548192705</v>
      </c>
      <c r="S698" s="99">
        <v>0</v>
      </c>
      <c r="T698" s="99">
        <v>187.08249282278101</v>
      </c>
      <c r="U698" s="99">
        <v>24969.0771605968</v>
      </c>
      <c r="V698" s="99">
        <v>2179950.92858887</v>
      </c>
      <c r="W698" s="99">
        <v>98.772853793576402</v>
      </c>
      <c r="X698" s="99">
        <v>993712.53412628197</v>
      </c>
      <c r="Y698" s="99">
        <v>568229.02807617199</v>
      </c>
      <c r="Z698" s="99">
        <v>100108.30120658901</v>
      </c>
      <c r="AA698" s="99">
        <v>0</v>
      </c>
      <c r="AB698" s="99">
        <v>0</v>
      </c>
      <c r="AC698" s="99">
        <v>6817049.7746582003</v>
      </c>
      <c r="AD698" s="99">
        <v>0</v>
      </c>
      <c r="AE698" s="99">
        <v>398076.05223846401</v>
      </c>
      <c r="AF698" s="99">
        <v>1039345.0571746801</v>
      </c>
      <c r="AG698" s="99">
        <v>669303.59753418004</v>
      </c>
      <c r="AH698" s="99">
        <v>713313.62284851098</v>
      </c>
      <c r="AI698" s="99">
        <v>0</v>
      </c>
      <c r="AJ698" s="99">
        <v>340375.60865020799</v>
      </c>
      <c r="AK698" s="99">
        <v>98556.381728172302</v>
      </c>
      <c r="AL698" s="99">
        <v>0</v>
      </c>
      <c r="AM698" s="99">
        <v>32276.5482606888</v>
      </c>
      <c r="AN698" s="99">
        <v>7746080.91650391</v>
      </c>
      <c r="AO698" s="99">
        <v>17509038.419921901</v>
      </c>
      <c r="AP698" s="99">
        <v>895.58115033060301</v>
      </c>
      <c r="AQ698" s="99">
        <v>7404935.7047119103</v>
      </c>
      <c r="AR698" s="99">
        <v>4221584.4296264602</v>
      </c>
      <c r="AS698" s="99">
        <v>707507.85166931199</v>
      </c>
      <c r="AT698" s="99">
        <v>0</v>
      </c>
      <c r="AU698" s="99">
        <v>0</v>
      </c>
      <c r="AV698" s="99">
        <v>16144122.4294434</v>
      </c>
      <c r="AW698" s="99">
        <v>0</v>
      </c>
      <c r="AX698" s="99">
        <v>3328065.2472228999</v>
      </c>
      <c r="AY698" s="99">
        <v>8375665.1994628897</v>
      </c>
      <c r="AZ698" s="99">
        <v>4887322.2860107403</v>
      </c>
      <c r="BA698" s="99">
        <v>5593713.8522338904</v>
      </c>
      <c r="BB698" s="99">
        <v>0</v>
      </c>
      <c r="BC698" s="99">
        <v>2549036.2037353502</v>
      </c>
      <c r="BD698" s="99">
        <v>692535.24964904797</v>
      </c>
      <c r="BE698" s="99">
        <v>0</v>
      </c>
      <c r="BF698" s="99">
        <v>230518.32963562</v>
      </c>
      <c r="BG698" s="99">
        <v>18553802.099853501</v>
      </c>
      <c r="BH698" s="99">
        <v>4619321.7753295898</v>
      </c>
      <c r="BI698" s="99">
        <v>0</v>
      </c>
      <c r="BJ698" s="99">
        <v>2744033.8132629399</v>
      </c>
      <c r="BK698" s="99">
        <v>1776790.5646820101</v>
      </c>
      <c r="BL698" s="99">
        <v>0</v>
      </c>
      <c r="BM698" s="99">
        <v>0</v>
      </c>
      <c r="BN698" s="99">
        <v>0</v>
      </c>
      <c r="BO698" s="99">
        <v>0</v>
      </c>
      <c r="BP698" s="99">
        <v>0</v>
      </c>
      <c r="BQ698" s="99">
        <v>0</v>
      </c>
      <c r="BR698" s="99">
        <v>2887647.2903442401</v>
      </c>
      <c r="BS698" s="99">
        <v>1977482.6302490199</v>
      </c>
      <c r="BT698" s="99">
        <v>1088633.17674255</v>
      </c>
      <c r="BU698" s="99">
        <v>0</v>
      </c>
      <c r="BV698" s="99">
        <v>1419914.5136718799</v>
      </c>
      <c r="BW698" s="99">
        <v>78652.5347032547</v>
      </c>
      <c r="BX698" s="99">
        <v>0</v>
      </c>
      <c r="BY698" s="99">
        <v>0</v>
      </c>
      <c r="BZ698" s="99">
        <v>0</v>
      </c>
      <c r="CA698" s="99">
        <v>51740.409472942403</v>
      </c>
      <c r="CB698" s="99">
        <v>3167842.8687133798</v>
      </c>
      <c r="CC698" s="99">
        <v>24777206.4226074</v>
      </c>
      <c r="CD698" s="99">
        <v>7370296.1351318397</v>
      </c>
      <c r="CE698" s="99">
        <v>710.68805175274599</v>
      </c>
      <c r="CF698" s="99">
        <v>131881.51188087501</v>
      </c>
      <c r="CG698" s="99">
        <v>930299.18806457496</v>
      </c>
      <c r="CH698" s="99">
        <v>0</v>
      </c>
      <c r="CI698" s="99">
        <v>52460.241501808203</v>
      </c>
      <c r="CJ698" s="99">
        <v>3300069.7386169401</v>
      </c>
      <c r="CK698" s="99">
        <v>25708564.279052701</v>
      </c>
      <c r="CL698" s="99">
        <v>7450309.2014770498</v>
      </c>
      <c r="CM698" s="166">
        <v>77392.752773284898</v>
      </c>
      <c r="CN698" s="166">
        <v>11003592.6446533</v>
      </c>
      <c r="CO698" s="166">
        <v>44286860.308593802</v>
      </c>
      <c r="CP698" s="99">
        <v>7450309.2014770498</v>
      </c>
      <c r="CQ698" s="99">
        <v>0</v>
      </c>
      <c r="CR698" s="99">
        <v>0</v>
      </c>
      <c r="CS698" s="99">
        <v>0</v>
      </c>
      <c r="CT698" s="99">
        <v>0</v>
      </c>
      <c r="CU698" s="98">
        <v>18685.863527722999</v>
      </c>
      <c r="CV698" s="98">
        <v>19711.398424993</v>
      </c>
      <c r="CW698" s="98">
        <v>3299724.3805942549</v>
      </c>
      <c r="CX698" s="98">
        <v>25707505.610671975</v>
      </c>
    </row>
    <row r="699" spans="1:102" x14ac:dyDescent="0.2">
      <c r="A699" s="98" t="s">
        <v>62</v>
      </c>
      <c r="B699" s="100">
        <v>39417</v>
      </c>
      <c r="C699" s="99">
        <v>39786.541843414299</v>
      </c>
      <c r="D699" s="99">
        <v>0</v>
      </c>
      <c r="E699" s="99">
        <v>12332.1786495447</v>
      </c>
      <c r="F699" s="99">
        <v>8406.4978030919992</v>
      </c>
      <c r="G699" s="99">
        <v>513.76131386309896</v>
      </c>
      <c r="H699" s="99">
        <v>0</v>
      </c>
      <c r="I699" s="99">
        <v>0</v>
      </c>
      <c r="J699" s="99">
        <v>19899.9512331486</v>
      </c>
      <c r="K699" s="99">
        <v>0</v>
      </c>
      <c r="L699" s="99">
        <v>9207.4184781312906</v>
      </c>
      <c r="M699" s="99">
        <v>21042.866124391599</v>
      </c>
      <c r="N699" s="99">
        <v>4496.0071393847502</v>
      </c>
      <c r="O699" s="99">
        <v>15303.7537479401</v>
      </c>
      <c r="P699" s="99">
        <v>0</v>
      </c>
      <c r="Q699" s="99">
        <v>3437.8169375956099</v>
      </c>
      <c r="R699" s="99">
        <v>565.30510598421097</v>
      </c>
      <c r="S699" s="99">
        <v>0</v>
      </c>
      <c r="T699" s="99">
        <v>171.699692325667</v>
      </c>
      <c r="U699" s="99">
        <v>25000.122406959501</v>
      </c>
      <c r="V699" s="99">
        <v>2213144.2702331501</v>
      </c>
      <c r="W699" s="99">
        <v>48.245414623990698</v>
      </c>
      <c r="X699" s="99">
        <v>971194.16672515904</v>
      </c>
      <c r="Y699" s="99">
        <v>558454.50605010998</v>
      </c>
      <c r="Z699" s="99">
        <v>104265.859811783</v>
      </c>
      <c r="AA699" s="99">
        <v>0</v>
      </c>
      <c r="AB699" s="99">
        <v>0</v>
      </c>
      <c r="AC699" s="99">
        <v>7004455.4681396503</v>
      </c>
      <c r="AD699" s="99">
        <v>0</v>
      </c>
      <c r="AE699" s="99">
        <v>400252.54034423799</v>
      </c>
      <c r="AF699" s="99">
        <v>1034725.78752136</v>
      </c>
      <c r="AG699" s="99">
        <v>658873.36997985805</v>
      </c>
      <c r="AH699" s="99">
        <v>743535.70115661598</v>
      </c>
      <c r="AI699" s="99">
        <v>0</v>
      </c>
      <c r="AJ699" s="99">
        <v>345886.95903396601</v>
      </c>
      <c r="AK699" s="99">
        <v>101835.419315338</v>
      </c>
      <c r="AL699" s="99">
        <v>0</v>
      </c>
      <c r="AM699" s="99">
        <v>28761.192105293299</v>
      </c>
      <c r="AN699" s="99">
        <v>7781526.7540893601</v>
      </c>
      <c r="AO699" s="99">
        <v>17935481.904785201</v>
      </c>
      <c r="AP699" s="99">
        <v>398.55244657769799</v>
      </c>
      <c r="AQ699" s="99">
        <v>7298325.81677246</v>
      </c>
      <c r="AR699" s="99">
        <v>4187203.5588073698</v>
      </c>
      <c r="AS699" s="99">
        <v>738078.946617126</v>
      </c>
      <c r="AT699" s="99">
        <v>0</v>
      </c>
      <c r="AU699" s="99">
        <v>0</v>
      </c>
      <c r="AV699" s="99">
        <v>16734322.1451416</v>
      </c>
      <c r="AW699" s="99">
        <v>0</v>
      </c>
      <c r="AX699" s="99">
        <v>3403811.4814453102</v>
      </c>
      <c r="AY699" s="99">
        <v>8420281.7562255897</v>
      </c>
      <c r="AZ699" s="99">
        <v>4855639.9100952102</v>
      </c>
      <c r="BA699" s="99">
        <v>5907270.5205078097</v>
      </c>
      <c r="BB699" s="99">
        <v>0</v>
      </c>
      <c r="BC699" s="99">
        <v>2623279.6796264602</v>
      </c>
      <c r="BD699" s="99">
        <v>721165.46269226098</v>
      </c>
      <c r="BE699" s="99">
        <v>0</v>
      </c>
      <c r="BF699" s="99">
        <v>209597.84744072001</v>
      </c>
      <c r="BG699" s="99">
        <v>18844470.712890599</v>
      </c>
      <c r="BH699" s="99">
        <v>4760103.35510254</v>
      </c>
      <c r="BI699" s="99">
        <v>0</v>
      </c>
      <c r="BJ699" s="99">
        <v>2708798.8706665002</v>
      </c>
      <c r="BK699" s="99">
        <v>1769732.4776306199</v>
      </c>
      <c r="BL699" s="99">
        <v>0</v>
      </c>
      <c r="BM699" s="99">
        <v>0</v>
      </c>
      <c r="BN699" s="99">
        <v>0</v>
      </c>
      <c r="BO699" s="99">
        <v>0</v>
      </c>
      <c r="BP699" s="99">
        <v>0</v>
      </c>
      <c r="BQ699" s="99">
        <v>0</v>
      </c>
      <c r="BR699" s="99">
        <v>2916398.9273681599</v>
      </c>
      <c r="BS699" s="99">
        <v>1954902.0836791999</v>
      </c>
      <c r="BT699" s="99">
        <v>1149031.95658875</v>
      </c>
      <c r="BU699" s="99">
        <v>0</v>
      </c>
      <c r="BV699" s="99">
        <v>1443755.7275238</v>
      </c>
      <c r="BW699" s="99">
        <v>84574.285933494597</v>
      </c>
      <c r="BX699" s="99">
        <v>0</v>
      </c>
      <c r="BY699" s="99">
        <v>0</v>
      </c>
      <c r="BZ699" s="99">
        <v>0</v>
      </c>
      <c r="CA699" s="99">
        <v>52092.3242044449</v>
      </c>
      <c r="CB699" s="99">
        <v>3184831.1284790002</v>
      </c>
      <c r="CC699" s="99">
        <v>25173331.849365201</v>
      </c>
      <c r="CD699" s="99">
        <v>7458299.4739379901</v>
      </c>
      <c r="CE699" s="99">
        <v>721.074443481863</v>
      </c>
      <c r="CF699" s="99">
        <v>131798.198972702</v>
      </c>
      <c r="CG699" s="99">
        <v>940473.24464416504</v>
      </c>
      <c r="CH699" s="99">
        <v>0</v>
      </c>
      <c r="CI699" s="99">
        <v>52810.265871524804</v>
      </c>
      <c r="CJ699" s="99">
        <v>3316750.7076416002</v>
      </c>
      <c r="CK699" s="99">
        <v>26108185.873535201</v>
      </c>
      <c r="CL699" s="99">
        <v>7543849.5010376005</v>
      </c>
      <c r="CM699" s="166">
        <v>77682.550569534302</v>
      </c>
      <c r="CN699" s="166">
        <v>11100472.0657959</v>
      </c>
      <c r="CO699" s="166">
        <v>44913564.654785201</v>
      </c>
      <c r="CP699" s="99">
        <v>7543849.5010376005</v>
      </c>
      <c r="CQ699" s="99">
        <v>0</v>
      </c>
      <c r="CR699" s="99">
        <v>0</v>
      </c>
      <c r="CS699" s="99">
        <v>0</v>
      </c>
      <c r="CT699" s="99">
        <v>0</v>
      </c>
      <c r="CU699" s="98">
        <v>17502.991811358999</v>
      </c>
      <c r="CV699" s="98">
        <v>20341.227756970002</v>
      </c>
      <c r="CW699" s="98">
        <v>3316629.3274517022</v>
      </c>
      <c r="CX699" s="98">
        <v>26113805.094009366</v>
      </c>
    </row>
    <row r="700" spans="1:102" x14ac:dyDescent="0.2">
      <c r="A700" s="98" t="s">
        <v>62</v>
      </c>
      <c r="B700" s="100">
        <v>39508</v>
      </c>
      <c r="C700" s="99">
        <v>40141.836315155</v>
      </c>
      <c r="D700" s="99">
        <v>0</v>
      </c>
      <c r="E700" s="99">
        <v>12065.5777583122</v>
      </c>
      <c r="F700" s="99">
        <v>8229.1266226768494</v>
      </c>
      <c r="G700" s="99">
        <v>559.27589553594601</v>
      </c>
      <c r="H700" s="99">
        <v>0</v>
      </c>
      <c r="I700" s="99">
        <v>0</v>
      </c>
      <c r="J700" s="99">
        <v>20930.015526056301</v>
      </c>
      <c r="K700" s="99">
        <v>0</v>
      </c>
      <c r="L700" s="99">
        <v>9077.6701550483704</v>
      </c>
      <c r="M700" s="99">
        <v>21035.840116739299</v>
      </c>
      <c r="N700" s="99">
        <v>4441.8787749409703</v>
      </c>
      <c r="O700" s="99">
        <v>15553.2457469702</v>
      </c>
      <c r="P700" s="99">
        <v>0</v>
      </c>
      <c r="Q700" s="99">
        <v>3391.9916295111202</v>
      </c>
      <c r="R700" s="99">
        <v>576.42027866095304</v>
      </c>
      <c r="S700" s="99">
        <v>0</v>
      </c>
      <c r="T700" s="99">
        <v>175.45821926556499</v>
      </c>
      <c r="U700" s="99">
        <v>25187.600326776501</v>
      </c>
      <c r="V700" s="99">
        <v>2218824.7761840802</v>
      </c>
      <c r="W700" s="99">
        <v>43.5177248385735</v>
      </c>
      <c r="X700" s="99">
        <v>952174.74362945603</v>
      </c>
      <c r="Y700" s="99">
        <v>548507.29457855201</v>
      </c>
      <c r="Z700" s="99">
        <v>109665.387633324</v>
      </c>
      <c r="AA700" s="99">
        <v>0</v>
      </c>
      <c r="AB700" s="99">
        <v>0</v>
      </c>
      <c r="AC700" s="99">
        <v>7221869.6600341797</v>
      </c>
      <c r="AD700" s="99">
        <v>0</v>
      </c>
      <c r="AE700" s="99">
        <v>392313.146350861</v>
      </c>
      <c r="AF700" s="99">
        <v>1027025.35499573</v>
      </c>
      <c r="AG700" s="99">
        <v>649791.46047973598</v>
      </c>
      <c r="AH700" s="99">
        <v>758402.80817413295</v>
      </c>
      <c r="AI700" s="99">
        <v>0</v>
      </c>
      <c r="AJ700" s="99">
        <v>341157.78350067098</v>
      </c>
      <c r="AK700" s="99">
        <v>102890.14069080399</v>
      </c>
      <c r="AL700" s="99">
        <v>0</v>
      </c>
      <c r="AM700" s="99">
        <v>29297.117190599402</v>
      </c>
      <c r="AN700" s="99">
        <v>7823739.2830200205</v>
      </c>
      <c r="AO700" s="99">
        <v>18265235.809570301</v>
      </c>
      <c r="AP700" s="99">
        <v>344.221756052226</v>
      </c>
      <c r="AQ700" s="99">
        <v>7219352.1598510696</v>
      </c>
      <c r="AR700" s="99">
        <v>4156012.4790344201</v>
      </c>
      <c r="AS700" s="99">
        <v>796555.42668914795</v>
      </c>
      <c r="AT700" s="99">
        <v>0</v>
      </c>
      <c r="AU700" s="99">
        <v>0</v>
      </c>
      <c r="AV700" s="99">
        <v>17539650.474609401</v>
      </c>
      <c r="AW700" s="99">
        <v>0</v>
      </c>
      <c r="AX700" s="99">
        <v>3376495.7508850102</v>
      </c>
      <c r="AY700" s="99">
        <v>8456019.6146240197</v>
      </c>
      <c r="AZ700" s="99">
        <v>4847734.2495727502</v>
      </c>
      <c r="BA700" s="99">
        <v>6078313.06884766</v>
      </c>
      <c r="BB700" s="99">
        <v>0</v>
      </c>
      <c r="BC700" s="99">
        <v>2619973.1378784198</v>
      </c>
      <c r="BD700" s="99">
        <v>740050.55590057396</v>
      </c>
      <c r="BE700" s="99">
        <v>0</v>
      </c>
      <c r="BF700" s="99">
        <v>212966.35271453901</v>
      </c>
      <c r="BG700" s="99">
        <v>19236696.024902299</v>
      </c>
      <c r="BH700" s="99">
        <v>4426790.0300903302</v>
      </c>
      <c r="BI700" s="99">
        <v>0</v>
      </c>
      <c r="BJ700" s="99">
        <v>2411313.6136169401</v>
      </c>
      <c r="BK700" s="99">
        <v>1564967.5669555699</v>
      </c>
      <c r="BL700" s="99">
        <v>0</v>
      </c>
      <c r="BM700" s="99">
        <v>0</v>
      </c>
      <c r="BN700" s="99">
        <v>0</v>
      </c>
      <c r="BO700" s="99">
        <v>0</v>
      </c>
      <c r="BP700" s="99">
        <v>0</v>
      </c>
      <c r="BQ700" s="99">
        <v>0</v>
      </c>
      <c r="BR700" s="99">
        <v>2631121.6298828102</v>
      </c>
      <c r="BS700" s="99">
        <v>1742996.35069275</v>
      </c>
      <c r="BT700" s="99">
        <v>1182116.5663604699</v>
      </c>
      <c r="BU700" s="99">
        <v>0</v>
      </c>
      <c r="BV700" s="99">
        <v>1287967.03840637</v>
      </c>
      <c r="BW700" s="99">
        <v>86792.416889190703</v>
      </c>
      <c r="BX700" s="99">
        <v>0</v>
      </c>
      <c r="BY700" s="99">
        <v>0</v>
      </c>
      <c r="BZ700" s="99">
        <v>0</v>
      </c>
      <c r="CA700" s="99">
        <v>52229.046779632597</v>
      </c>
      <c r="CB700" s="99">
        <v>3156398.2904968299</v>
      </c>
      <c r="CC700" s="99">
        <v>25279454.940185498</v>
      </c>
      <c r="CD700" s="99">
        <v>6842253.2597656297</v>
      </c>
      <c r="CE700" s="99">
        <v>729.53635770827498</v>
      </c>
      <c r="CF700" s="99">
        <v>132022.28805732701</v>
      </c>
      <c r="CG700" s="99">
        <v>949047.44215393101</v>
      </c>
      <c r="CH700" s="99">
        <v>0</v>
      </c>
      <c r="CI700" s="99">
        <v>52953.873779773698</v>
      </c>
      <c r="CJ700" s="99">
        <v>3286309.9137268099</v>
      </c>
      <c r="CK700" s="99">
        <v>26224659.6328125</v>
      </c>
      <c r="CL700" s="99">
        <v>6929739.0071411096</v>
      </c>
      <c r="CM700" s="166">
        <v>78019.595160484299</v>
      </c>
      <c r="CN700" s="166">
        <v>11134422.322509799</v>
      </c>
      <c r="CO700" s="166">
        <v>45488897.863281302</v>
      </c>
      <c r="CP700" s="99">
        <v>6929739.0071411096</v>
      </c>
      <c r="CQ700" s="99">
        <v>0</v>
      </c>
      <c r="CR700" s="99">
        <v>0</v>
      </c>
      <c r="CS700" s="99">
        <v>0</v>
      </c>
      <c r="CT700" s="99">
        <v>0</v>
      </c>
      <c r="CU700" s="98">
        <v>16438.210088158001</v>
      </c>
      <c r="CV700" s="98">
        <v>21383.613317623</v>
      </c>
      <c r="CW700" s="98">
        <v>3288420.5785541567</v>
      </c>
      <c r="CX700" s="98">
        <v>26228502.382339429</v>
      </c>
    </row>
    <row r="701" spans="1:102" x14ac:dyDescent="0.2">
      <c r="A701" s="98" t="s">
        <v>62</v>
      </c>
      <c r="B701" s="100">
        <v>39600</v>
      </c>
      <c r="C701" s="99">
        <v>40486.199499607101</v>
      </c>
      <c r="D701" s="99">
        <v>0</v>
      </c>
      <c r="E701" s="99">
        <v>11567.2420479059</v>
      </c>
      <c r="F701" s="99">
        <v>7928.81206464767</v>
      </c>
      <c r="G701" s="99">
        <v>578.80421822518099</v>
      </c>
      <c r="H701" s="99">
        <v>0</v>
      </c>
      <c r="I701" s="99">
        <v>0</v>
      </c>
      <c r="J701" s="99">
        <v>21897.7171473503</v>
      </c>
      <c r="K701" s="99">
        <v>0</v>
      </c>
      <c r="L701" s="99">
        <v>9000.4545315504092</v>
      </c>
      <c r="M701" s="99">
        <v>21031.794609785102</v>
      </c>
      <c r="N701" s="99">
        <v>4376.7607715129898</v>
      </c>
      <c r="O701" s="99">
        <v>15633.343392491301</v>
      </c>
      <c r="P701" s="99">
        <v>0</v>
      </c>
      <c r="Q701" s="99">
        <v>3374.9300083816102</v>
      </c>
      <c r="R701" s="99">
        <v>573.69217156618799</v>
      </c>
      <c r="S701" s="99">
        <v>0</v>
      </c>
      <c r="T701" s="99">
        <v>160.756770208478</v>
      </c>
      <c r="U701" s="99">
        <v>25397.8272335529</v>
      </c>
      <c r="V701" s="99">
        <v>2234860.0936889602</v>
      </c>
      <c r="W701" s="99">
        <v>71.964652795344605</v>
      </c>
      <c r="X701" s="99">
        <v>908553.46511840797</v>
      </c>
      <c r="Y701" s="99">
        <v>523582.33537674003</v>
      </c>
      <c r="Z701" s="99">
        <v>110442.926902771</v>
      </c>
      <c r="AA701" s="99">
        <v>0</v>
      </c>
      <c r="AB701" s="99">
        <v>0</v>
      </c>
      <c r="AC701" s="99">
        <v>7480149.6815795898</v>
      </c>
      <c r="AD701" s="99">
        <v>0</v>
      </c>
      <c r="AE701" s="99">
        <v>390079.41681671102</v>
      </c>
      <c r="AF701" s="99">
        <v>1030292.84600067</v>
      </c>
      <c r="AG701" s="99">
        <v>638571.10895538295</v>
      </c>
      <c r="AH701" s="99">
        <v>757178.59220886196</v>
      </c>
      <c r="AI701" s="99">
        <v>0</v>
      </c>
      <c r="AJ701" s="99">
        <v>334655.37109756499</v>
      </c>
      <c r="AK701" s="99">
        <v>101573.093430519</v>
      </c>
      <c r="AL701" s="99">
        <v>0</v>
      </c>
      <c r="AM701" s="99">
        <v>27938.642662286798</v>
      </c>
      <c r="AN701" s="99">
        <v>7946392.68359375</v>
      </c>
      <c r="AO701" s="99">
        <v>18415878.292236298</v>
      </c>
      <c r="AP701" s="99">
        <v>394.96867501363198</v>
      </c>
      <c r="AQ701" s="99">
        <v>7026216.6407470703</v>
      </c>
      <c r="AR701" s="99">
        <v>4026869.2305297898</v>
      </c>
      <c r="AS701" s="99">
        <v>797775.956794739</v>
      </c>
      <c r="AT701" s="99">
        <v>0</v>
      </c>
      <c r="AU701" s="99">
        <v>0</v>
      </c>
      <c r="AV701" s="99">
        <v>18416184.876464799</v>
      </c>
      <c r="AW701" s="99">
        <v>0</v>
      </c>
      <c r="AX701" s="99">
        <v>3392199.8240051302</v>
      </c>
      <c r="AY701" s="99">
        <v>8581352.1286621094</v>
      </c>
      <c r="AZ701" s="99">
        <v>4819324.8308105497</v>
      </c>
      <c r="BA701" s="99">
        <v>6128774.3609619103</v>
      </c>
      <c r="BB701" s="99">
        <v>0</v>
      </c>
      <c r="BC701" s="99">
        <v>2596552.3123474098</v>
      </c>
      <c r="BD701" s="99">
        <v>732190.74280548096</v>
      </c>
      <c r="BE701" s="99">
        <v>0</v>
      </c>
      <c r="BF701" s="99">
        <v>208232.97503280599</v>
      </c>
      <c r="BG701" s="99">
        <v>19725130.612060498</v>
      </c>
      <c r="BH701" s="99">
        <v>4501236.7579956101</v>
      </c>
      <c r="BI701" s="99">
        <v>0</v>
      </c>
      <c r="BJ701" s="99">
        <v>2350135.5427856399</v>
      </c>
      <c r="BK701" s="99">
        <v>1534953.5382232701</v>
      </c>
      <c r="BL701" s="99">
        <v>0</v>
      </c>
      <c r="BM701" s="99">
        <v>0</v>
      </c>
      <c r="BN701" s="99">
        <v>0</v>
      </c>
      <c r="BO701" s="99">
        <v>0</v>
      </c>
      <c r="BP701" s="99">
        <v>0</v>
      </c>
      <c r="BQ701" s="99">
        <v>0</v>
      </c>
      <c r="BR701" s="99">
        <v>2636495.9073181199</v>
      </c>
      <c r="BS701" s="99">
        <v>1729097.8768615699</v>
      </c>
      <c r="BT701" s="99">
        <v>1191781.3401031501</v>
      </c>
      <c r="BU701" s="99">
        <v>0</v>
      </c>
      <c r="BV701" s="99">
        <v>1279343.78988647</v>
      </c>
      <c r="BW701" s="99">
        <v>86029.876229286194</v>
      </c>
      <c r="BX701" s="99">
        <v>0</v>
      </c>
      <c r="BY701" s="99">
        <v>0</v>
      </c>
      <c r="BZ701" s="99">
        <v>0</v>
      </c>
      <c r="CA701" s="99">
        <v>52109.479351520502</v>
      </c>
      <c r="CB701" s="99">
        <v>3144406.2106628399</v>
      </c>
      <c r="CC701" s="99">
        <v>25397190.0556641</v>
      </c>
      <c r="CD701" s="99">
        <v>6853905.8982543899</v>
      </c>
      <c r="CE701" s="99">
        <v>716.91777094453596</v>
      </c>
      <c r="CF701" s="99">
        <v>130011.63890934001</v>
      </c>
      <c r="CG701" s="99">
        <v>943881.12541961705</v>
      </c>
      <c r="CH701" s="99">
        <v>0</v>
      </c>
      <c r="CI701" s="99">
        <v>52825.748026371002</v>
      </c>
      <c r="CJ701" s="99">
        <v>3275450.3005981399</v>
      </c>
      <c r="CK701" s="99">
        <v>26346048.728515599</v>
      </c>
      <c r="CL701" s="99">
        <v>6940285.2362670898</v>
      </c>
      <c r="CM701" s="166">
        <v>78150.256454467803</v>
      </c>
      <c r="CN701" s="166">
        <v>11244893.1798096</v>
      </c>
      <c r="CO701" s="166">
        <v>46111574.047363304</v>
      </c>
      <c r="CP701" s="99">
        <v>6940285.2362670898</v>
      </c>
      <c r="CQ701" s="99">
        <v>0</v>
      </c>
      <c r="CR701" s="99">
        <v>0</v>
      </c>
      <c r="CS701" s="99">
        <v>0</v>
      </c>
      <c r="CT701" s="99">
        <v>0</v>
      </c>
      <c r="CU701" s="98">
        <v>15297.880108806999</v>
      </c>
      <c r="CV701" s="98">
        <v>22362.414386819</v>
      </c>
      <c r="CW701" s="98">
        <v>3274417.8495721798</v>
      </c>
      <c r="CX701" s="98">
        <v>26341071.181083716</v>
      </c>
    </row>
    <row r="702" spans="1:102" x14ac:dyDescent="0.2">
      <c r="A702" s="98" t="s">
        <v>62</v>
      </c>
      <c r="B702" s="100">
        <v>39692</v>
      </c>
      <c r="C702" s="99">
        <v>41053.4101538658</v>
      </c>
      <c r="D702" s="99">
        <v>0</v>
      </c>
      <c r="E702" s="99">
        <v>11223.0454281569</v>
      </c>
      <c r="F702" s="99">
        <v>7673.5041774511301</v>
      </c>
      <c r="G702" s="99">
        <v>614.40803285688196</v>
      </c>
      <c r="H702" s="99">
        <v>0</v>
      </c>
      <c r="I702" s="99">
        <v>0</v>
      </c>
      <c r="J702" s="99">
        <v>22605.080861568498</v>
      </c>
      <c r="K702" s="99">
        <v>0</v>
      </c>
      <c r="L702" s="99">
        <v>8756.2351700067502</v>
      </c>
      <c r="M702" s="99">
        <v>21111.170888423901</v>
      </c>
      <c r="N702" s="99">
        <v>4329.8550941944104</v>
      </c>
      <c r="O702" s="99">
        <v>15887.4462311268</v>
      </c>
      <c r="P702" s="99">
        <v>0</v>
      </c>
      <c r="Q702" s="99">
        <v>3322.7781221568598</v>
      </c>
      <c r="R702" s="99">
        <v>596.19576118141401</v>
      </c>
      <c r="S702" s="99">
        <v>0</v>
      </c>
      <c r="T702" s="99">
        <v>155.85463383980101</v>
      </c>
      <c r="U702" s="99">
        <v>25544.200872898102</v>
      </c>
      <c r="V702" s="99">
        <v>2290457.1774902302</v>
      </c>
      <c r="W702" s="99">
        <v>58.335469055920797</v>
      </c>
      <c r="X702" s="99">
        <v>873706.17699432396</v>
      </c>
      <c r="Y702" s="99">
        <v>507093.431430817</v>
      </c>
      <c r="Z702" s="99">
        <v>113486.287687302</v>
      </c>
      <c r="AA702" s="99">
        <v>0</v>
      </c>
      <c r="AB702" s="99">
        <v>0</v>
      </c>
      <c r="AC702" s="99">
        <v>7673707.9966430701</v>
      </c>
      <c r="AD702" s="99">
        <v>0</v>
      </c>
      <c r="AE702" s="99">
        <v>379301.44837188697</v>
      </c>
      <c r="AF702" s="99">
        <v>1038472.12952423</v>
      </c>
      <c r="AG702" s="99">
        <v>633381.24671936</v>
      </c>
      <c r="AH702" s="99">
        <v>768645.93133544899</v>
      </c>
      <c r="AI702" s="99">
        <v>0</v>
      </c>
      <c r="AJ702" s="99">
        <v>330117.33053970302</v>
      </c>
      <c r="AK702" s="99">
        <v>101113.578541756</v>
      </c>
      <c r="AL702" s="99">
        <v>0</v>
      </c>
      <c r="AM702" s="99">
        <v>27604.060752391801</v>
      </c>
      <c r="AN702" s="99">
        <v>8083843.82458496</v>
      </c>
      <c r="AO702" s="99">
        <v>19152496.446533199</v>
      </c>
      <c r="AP702" s="99">
        <v>594.81915174424603</v>
      </c>
      <c r="AQ702" s="99">
        <v>6776100.4268188505</v>
      </c>
      <c r="AR702" s="99">
        <v>3914188.9555969201</v>
      </c>
      <c r="AS702" s="99">
        <v>834209.10608673096</v>
      </c>
      <c r="AT702" s="99">
        <v>0</v>
      </c>
      <c r="AU702" s="99">
        <v>0</v>
      </c>
      <c r="AV702" s="99">
        <v>19154478.053466801</v>
      </c>
      <c r="AW702" s="99">
        <v>0</v>
      </c>
      <c r="AX702" s="99">
        <v>3333520.36010742</v>
      </c>
      <c r="AY702" s="99">
        <v>8764833.8059081994</v>
      </c>
      <c r="AZ702" s="99">
        <v>4828643.7565307599</v>
      </c>
      <c r="BA702" s="99">
        <v>6300929.75</v>
      </c>
      <c r="BB702" s="99">
        <v>0</v>
      </c>
      <c r="BC702" s="99">
        <v>2581456.14306641</v>
      </c>
      <c r="BD702" s="99">
        <v>739276.10484314</v>
      </c>
      <c r="BE702" s="99">
        <v>0</v>
      </c>
      <c r="BF702" s="99">
        <v>206014.96767044099</v>
      </c>
      <c r="BG702" s="99">
        <v>20285232.754638702</v>
      </c>
      <c r="BH702" s="99">
        <v>4628695.9205322303</v>
      </c>
      <c r="BI702" s="99">
        <v>0</v>
      </c>
      <c r="BJ702" s="99">
        <v>2268231.42224121</v>
      </c>
      <c r="BK702" s="99">
        <v>1478196.1029205299</v>
      </c>
      <c r="BL702" s="99">
        <v>0</v>
      </c>
      <c r="BM702" s="99">
        <v>0</v>
      </c>
      <c r="BN702" s="99">
        <v>0</v>
      </c>
      <c r="BO702" s="99">
        <v>0</v>
      </c>
      <c r="BP702" s="99">
        <v>0</v>
      </c>
      <c r="BQ702" s="99">
        <v>0</v>
      </c>
      <c r="BR702" s="99">
        <v>2691908.0507507301</v>
      </c>
      <c r="BS702" s="99">
        <v>1726357.5836791999</v>
      </c>
      <c r="BT702" s="99">
        <v>1225090.2804870601</v>
      </c>
      <c r="BU702" s="99">
        <v>0</v>
      </c>
      <c r="BV702" s="99">
        <v>1266630.94265747</v>
      </c>
      <c r="BW702" s="99">
        <v>86291.505436897307</v>
      </c>
      <c r="BX702" s="99">
        <v>0</v>
      </c>
      <c r="BY702" s="99">
        <v>0</v>
      </c>
      <c r="BZ702" s="99">
        <v>0</v>
      </c>
      <c r="CA702" s="99">
        <v>52236.551933765397</v>
      </c>
      <c r="CB702" s="99">
        <v>3161141.8529357901</v>
      </c>
      <c r="CC702" s="99">
        <v>25971349.276855499</v>
      </c>
      <c r="CD702" s="99">
        <v>6896781.2033691397</v>
      </c>
      <c r="CE702" s="99">
        <v>738.89282538741804</v>
      </c>
      <c r="CF702" s="99">
        <v>129965.218034744</v>
      </c>
      <c r="CG702" s="99">
        <v>955532.36019897496</v>
      </c>
      <c r="CH702" s="99">
        <v>0</v>
      </c>
      <c r="CI702" s="99">
        <v>52983.2178182602</v>
      </c>
      <c r="CJ702" s="99">
        <v>3292213.9511413602</v>
      </c>
      <c r="CK702" s="99">
        <v>26946012.856201202</v>
      </c>
      <c r="CL702" s="99">
        <v>6985025.4386596698</v>
      </c>
      <c r="CM702" s="166">
        <v>78369.695248603806</v>
      </c>
      <c r="CN702" s="166">
        <v>11355558.431884799</v>
      </c>
      <c r="CO702" s="166">
        <v>47150261.7177734</v>
      </c>
      <c r="CP702" s="99">
        <v>6985025.4386596698</v>
      </c>
      <c r="CQ702" s="99">
        <v>0</v>
      </c>
      <c r="CR702" s="99">
        <v>0</v>
      </c>
      <c r="CS702" s="99">
        <v>0</v>
      </c>
      <c r="CT702" s="99">
        <v>0</v>
      </c>
      <c r="CU702" s="98">
        <v>14333.526837003999</v>
      </c>
      <c r="CV702" s="98">
        <v>23087.189823503999</v>
      </c>
      <c r="CW702" s="98">
        <v>3291107.0709705339</v>
      </c>
      <c r="CX702" s="98">
        <v>26926881.637054473</v>
      </c>
    </row>
    <row r="703" spans="1:102" x14ac:dyDescent="0.2">
      <c r="A703" s="98" t="s">
        <v>62</v>
      </c>
      <c r="B703" s="100">
        <v>39783</v>
      </c>
      <c r="C703" s="99">
        <v>41038.431917190603</v>
      </c>
      <c r="D703" s="99">
        <v>0</v>
      </c>
      <c r="E703" s="99">
        <v>10637.0859230757</v>
      </c>
      <c r="F703" s="99">
        <v>7340.8122840523702</v>
      </c>
      <c r="G703" s="99">
        <v>646.169657699764</v>
      </c>
      <c r="H703" s="99">
        <v>0</v>
      </c>
      <c r="I703" s="99">
        <v>0</v>
      </c>
      <c r="J703" s="99">
        <v>23039.957006931301</v>
      </c>
      <c r="K703" s="99">
        <v>0</v>
      </c>
      <c r="L703" s="99">
        <v>8332.0580569505692</v>
      </c>
      <c r="M703" s="99">
        <v>20917.113893747301</v>
      </c>
      <c r="N703" s="99">
        <v>4269.9096598625201</v>
      </c>
      <c r="O703" s="99">
        <v>15997.048863649399</v>
      </c>
      <c r="P703" s="99">
        <v>0</v>
      </c>
      <c r="Q703" s="99">
        <v>3266.9104565083999</v>
      </c>
      <c r="R703" s="99">
        <v>601.32454635947897</v>
      </c>
      <c r="S703" s="99">
        <v>0</v>
      </c>
      <c r="T703" s="99">
        <v>163.608940329403</v>
      </c>
      <c r="U703" s="99">
        <v>25683.012471675898</v>
      </c>
      <c r="V703" s="99">
        <v>2269133.9786682101</v>
      </c>
      <c r="W703" s="99">
        <v>50.931007621809798</v>
      </c>
      <c r="X703" s="99">
        <v>843832.68708801304</v>
      </c>
      <c r="Y703" s="99">
        <v>496556.51037979103</v>
      </c>
      <c r="Z703" s="99">
        <v>121887.00475120499</v>
      </c>
      <c r="AA703" s="99">
        <v>0</v>
      </c>
      <c r="AB703" s="99">
        <v>0</v>
      </c>
      <c r="AC703" s="99">
        <v>7730520.3981933603</v>
      </c>
      <c r="AD703" s="99">
        <v>0</v>
      </c>
      <c r="AE703" s="99">
        <v>360831.98387146002</v>
      </c>
      <c r="AF703" s="99">
        <v>1025767.1920929</v>
      </c>
      <c r="AG703" s="99">
        <v>626844.52210235596</v>
      </c>
      <c r="AH703" s="99">
        <v>775312.23016357399</v>
      </c>
      <c r="AI703" s="99">
        <v>0</v>
      </c>
      <c r="AJ703" s="99">
        <v>323122.60857009899</v>
      </c>
      <c r="AK703" s="99">
        <v>104223.606235504</v>
      </c>
      <c r="AL703" s="99">
        <v>0</v>
      </c>
      <c r="AM703" s="99">
        <v>28782.523355960799</v>
      </c>
      <c r="AN703" s="99">
        <v>8088232.6010131799</v>
      </c>
      <c r="AO703" s="99">
        <v>19061172.935791001</v>
      </c>
      <c r="AP703" s="99">
        <v>516.06507719308104</v>
      </c>
      <c r="AQ703" s="99">
        <v>6529037.0246582003</v>
      </c>
      <c r="AR703" s="99">
        <v>3803601.9471740699</v>
      </c>
      <c r="AS703" s="99">
        <v>904568.512840271</v>
      </c>
      <c r="AT703" s="99">
        <v>0</v>
      </c>
      <c r="AU703" s="99">
        <v>0</v>
      </c>
      <c r="AV703" s="99">
        <v>19567629.365478501</v>
      </c>
      <c r="AW703" s="99">
        <v>0</v>
      </c>
      <c r="AX703" s="99">
        <v>3190431.8889465299</v>
      </c>
      <c r="AY703" s="99">
        <v>8706959.3041992206</v>
      </c>
      <c r="AZ703" s="99">
        <v>4802156.24536133</v>
      </c>
      <c r="BA703" s="99">
        <v>6373320.7341918899</v>
      </c>
      <c r="BB703" s="99">
        <v>0</v>
      </c>
      <c r="BC703" s="99">
        <v>2518027.8692932101</v>
      </c>
      <c r="BD703" s="99">
        <v>768889.54556274402</v>
      </c>
      <c r="BE703" s="99">
        <v>0</v>
      </c>
      <c r="BF703" s="99">
        <v>222277.95225143401</v>
      </c>
      <c r="BG703" s="99">
        <v>20589169.127685498</v>
      </c>
      <c r="BH703" s="99">
        <v>4681262.43249512</v>
      </c>
      <c r="BI703" s="99">
        <v>0</v>
      </c>
      <c r="BJ703" s="99">
        <v>2222897.83416748</v>
      </c>
      <c r="BK703" s="99">
        <v>1462550.98208618</v>
      </c>
      <c r="BL703" s="99">
        <v>0</v>
      </c>
      <c r="BM703" s="99">
        <v>0</v>
      </c>
      <c r="BN703" s="99">
        <v>0</v>
      </c>
      <c r="BO703" s="99">
        <v>0</v>
      </c>
      <c r="BP703" s="99">
        <v>0</v>
      </c>
      <c r="BQ703" s="99">
        <v>0</v>
      </c>
      <c r="BR703" s="99">
        <v>2681866.6268005399</v>
      </c>
      <c r="BS703" s="99">
        <v>1720956.0971679699</v>
      </c>
      <c r="BT703" s="99">
        <v>1238600.6222228999</v>
      </c>
      <c r="BU703" s="99">
        <v>0</v>
      </c>
      <c r="BV703" s="99">
        <v>1252574.06855774</v>
      </c>
      <c r="BW703" s="99">
        <v>90231.479521751404</v>
      </c>
      <c r="BX703" s="99">
        <v>0</v>
      </c>
      <c r="BY703" s="99">
        <v>0</v>
      </c>
      <c r="BZ703" s="99">
        <v>0</v>
      </c>
      <c r="CA703" s="99">
        <v>51653.404196739197</v>
      </c>
      <c r="CB703" s="99">
        <v>3110537.1661071801</v>
      </c>
      <c r="CC703" s="99">
        <v>25509384.661621101</v>
      </c>
      <c r="CD703" s="99">
        <v>6895958.7099609403</v>
      </c>
      <c r="CE703" s="99">
        <v>748.58392438292503</v>
      </c>
      <c r="CF703" s="99">
        <v>134588.46026611299</v>
      </c>
      <c r="CG703" s="99">
        <v>1003680.46025848</v>
      </c>
      <c r="CH703" s="99">
        <v>0</v>
      </c>
      <c r="CI703" s="99">
        <v>52399.545801162698</v>
      </c>
      <c r="CJ703" s="99">
        <v>3244951.64349365</v>
      </c>
      <c r="CK703" s="99">
        <v>26502647.5471191</v>
      </c>
      <c r="CL703" s="99">
        <v>6987659.0387573196</v>
      </c>
      <c r="CM703" s="166">
        <v>77999.308437347398</v>
      </c>
      <c r="CN703" s="166">
        <v>11346653.162231401</v>
      </c>
      <c r="CO703" s="166">
        <v>47134617.317871101</v>
      </c>
      <c r="CP703" s="99">
        <v>6987659.0387573196</v>
      </c>
      <c r="CQ703" s="99">
        <v>0</v>
      </c>
      <c r="CR703" s="99">
        <v>0</v>
      </c>
      <c r="CS703" s="99">
        <v>0</v>
      </c>
      <c r="CT703" s="99">
        <v>0</v>
      </c>
      <c r="CU703" s="98">
        <v>13289.739094868</v>
      </c>
      <c r="CV703" s="98">
        <v>23602.145357713001</v>
      </c>
      <c r="CW703" s="98">
        <v>3245125.6263732929</v>
      </c>
      <c r="CX703" s="98">
        <v>26513065.121879581</v>
      </c>
    </row>
    <row r="704" spans="1:102" x14ac:dyDescent="0.2">
      <c r="A704" s="98" t="s">
        <v>62</v>
      </c>
      <c r="B704" s="100">
        <v>39873</v>
      </c>
      <c r="C704" s="99">
        <v>41550.630258560202</v>
      </c>
      <c r="D704" s="99">
        <v>0</v>
      </c>
      <c r="E704" s="99">
        <v>10196.5327330828</v>
      </c>
      <c r="F704" s="99">
        <v>7121.7074407935097</v>
      </c>
      <c r="G704" s="99">
        <v>674.14990794658695</v>
      </c>
      <c r="H704" s="99">
        <v>0</v>
      </c>
      <c r="I704" s="99">
        <v>0</v>
      </c>
      <c r="J704" s="99">
        <v>23724.538564205199</v>
      </c>
      <c r="K704" s="99">
        <v>0</v>
      </c>
      <c r="L704" s="99">
        <v>8226.7660957574808</v>
      </c>
      <c r="M704" s="99">
        <v>20976.249104499799</v>
      </c>
      <c r="N704" s="99">
        <v>4191.0076521635101</v>
      </c>
      <c r="O704" s="99">
        <v>16226.445649266199</v>
      </c>
      <c r="P704" s="99">
        <v>0</v>
      </c>
      <c r="Q704" s="99">
        <v>3215.84484219551</v>
      </c>
      <c r="R704" s="99">
        <v>606.70505687594402</v>
      </c>
      <c r="S704" s="99">
        <v>0</v>
      </c>
      <c r="T704" s="99">
        <v>161.21671019494499</v>
      </c>
      <c r="U704" s="99">
        <v>25784.135903120001</v>
      </c>
      <c r="V704" s="99">
        <v>2280044.0407714802</v>
      </c>
      <c r="W704" s="99">
        <v>50.866162089630997</v>
      </c>
      <c r="X704" s="99">
        <v>801624.02664184605</v>
      </c>
      <c r="Y704" s="99">
        <v>474495.82022476202</v>
      </c>
      <c r="Z704" s="99">
        <v>121799.333572388</v>
      </c>
      <c r="AA704" s="99">
        <v>0</v>
      </c>
      <c r="AB704" s="99">
        <v>0</v>
      </c>
      <c r="AC704" s="99">
        <v>7885731.7020873995</v>
      </c>
      <c r="AD704" s="99">
        <v>0</v>
      </c>
      <c r="AE704" s="99">
        <v>349595.28676605201</v>
      </c>
      <c r="AF704" s="99">
        <v>1027698.98914337</v>
      </c>
      <c r="AG704" s="99">
        <v>608819.32566070603</v>
      </c>
      <c r="AH704" s="99">
        <v>784356.59252166701</v>
      </c>
      <c r="AI704" s="99">
        <v>0</v>
      </c>
      <c r="AJ704" s="99">
        <v>316037.02883529698</v>
      </c>
      <c r="AK704" s="99">
        <v>104722.33007335701</v>
      </c>
      <c r="AL704" s="99">
        <v>0</v>
      </c>
      <c r="AM704" s="99">
        <v>28101.169463157701</v>
      </c>
      <c r="AN704" s="99">
        <v>8135773.7161865197</v>
      </c>
      <c r="AO704" s="99">
        <v>19220119.5466309</v>
      </c>
      <c r="AP704" s="99">
        <v>266.168937161565</v>
      </c>
      <c r="AQ704" s="99">
        <v>6219844.1394042997</v>
      </c>
      <c r="AR704" s="99">
        <v>3649316.9855346698</v>
      </c>
      <c r="AS704" s="99">
        <v>910669.79933166504</v>
      </c>
      <c r="AT704" s="99">
        <v>0</v>
      </c>
      <c r="AU704" s="99">
        <v>0</v>
      </c>
      <c r="AV704" s="99">
        <v>20095576.2585449</v>
      </c>
      <c r="AW704" s="99">
        <v>0</v>
      </c>
      <c r="AX704" s="99">
        <v>3104057.46801758</v>
      </c>
      <c r="AY704" s="99">
        <v>8769679.3081054706</v>
      </c>
      <c r="AZ704" s="99">
        <v>4688430.3403930701</v>
      </c>
      <c r="BA704" s="99">
        <v>6500092.3931274395</v>
      </c>
      <c r="BB704" s="99">
        <v>0</v>
      </c>
      <c r="BC704" s="99">
        <v>2480940.1556396498</v>
      </c>
      <c r="BD704" s="99">
        <v>774574.74046325695</v>
      </c>
      <c r="BE704" s="99">
        <v>0</v>
      </c>
      <c r="BF704" s="99">
        <v>213031.552602768</v>
      </c>
      <c r="BG704" s="99">
        <v>20820936.390625</v>
      </c>
      <c r="BH704" s="99">
        <v>4710648.1219482403</v>
      </c>
      <c r="BI704" s="99">
        <v>0</v>
      </c>
      <c r="BJ704" s="99">
        <v>2138692.7685241699</v>
      </c>
      <c r="BK704" s="99">
        <v>1405688.41567993</v>
      </c>
      <c r="BL704" s="99">
        <v>0</v>
      </c>
      <c r="BM704" s="99">
        <v>0</v>
      </c>
      <c r="BN704" s="99">
        <v>0</v>
      </c>
      <c r="BO704" s="99">
        <v>0</v>
      </c>
      <c r="BP704" s="99">
        <v>0</v>
      </c>
      <c r="BQ704" s="99">
        <v>0</v>
      </c>
      <c r="BR704" s="99">
        <v>2671077.7640380901</v>
      </c>
      <c r="BS704" s="99">
        <v>1673571.9589386</v>
      </c>
      <c r="BT704" s="99">
        <v>1263057.9214019801</v>
      </c>
      <c r="BU704" s="99">
        <v>0</v>
      </c>
      <c r="BV704" s="99">
        <v>1229751.4259643599</v>
      </c>
      <c r="BW704" s="99">
        <v>90220.159653663606</v>
      </c>
      <c r="BX704" s="99">
        <v>0</v>
      </c>
      <c r="BY704" s="99">
        <v>0</v>
      </c>
      <c r="BZ704" s="99">
        <v>0</v>
      </c>
      <c r="CA704" s="99">
        <v>51758.9742884636</v>
      </c>
      <c r="CB704" s="99">
        <v>3088030.9567871098</v>
      </c>
      <c r="CC704" s="99">
        <v>25556830.286132801</v>
      </c>
      <c r="CD704" s="99">
        <v>6856400.0081176804</v>
      </c>
      <c r="CE704" s="99">
        <v>752.83155677467596</v>
      </c>
      <c r="CF704" s="99">
        <v>132815.479349136</v>
      </c>
      <c r="CG704" s="99">
        <v>983719.35622405994</v>
      </c>
      <c r="CH704" s="99">
        <v>0</v>
      </c>
      <c r="CI704" s="99">
        <v>52508.882208824201</v>
      </c>
      <c r="CJ704" s="99">
        <v>3221477.5970458998</v>
      </c>
      <c r="CK704" s="99">
        <v>26525392.791015599</v>
      </c>
      <c r="CL704" s="99">
        <v>6947011.4275512705</v>
      </c>
      <c r="CM704" s="166">
        <v>78167.948746681199</v>
      </c>
      <c r="CN704" s="166">
        <v>11365048.0390625</v>
      </c>
      <c r="CO704" s="166">
        <v>47364680.843261696</v>
      </c>
      <c r="CP704" s="99">
        <v>6947011.4275512705</v>
      </c>
      <c r="CQ704" s="99">
        <v>0</v>
      </c>
      <c r="CR704" s="99">
        <v>0</v>
      </c>
      <c r="CS704" s="99">
        <v>0</v>
      </c>
      <c r="CT704" s="99">
        <v>0</v>
      </c>
      <c r="CU704" s="98">
        <v>12311.151507475</v>
      </c>
      <c r="CV704" s="98">
        <v>24277.150977185</v>
      </c>
      <c r="CW704" s="98">
        <v>3220846.4361362457</v>
      </c>
      <c r="CX704" s="98">
        <v>26540549.642356861</v>
      </c>
    </row>
    <row r="705" spans="1:102" x14ac:dyDescent="0.2">
      <c r="A705" s="98" t="s">
        <v>62</v>
      </c>
      <c r="B705" s="100">
        <v>39965</v>
      </c>
      <c r="C705" s="99">
        <v>42233.250992775</v>
      </c>
      <c r="D705" s="99">
        <v>0</v>
      </c>
      <c r="E705" s="99">
        <v>9630.5377807617206</v>
      </c>
      <c r="F705" s="99">
        <v>6788.6659694910004</v>
      </c>
      <c r="G705" s="99">
        <v>710.17340426146995</v>
      </c>
      <c r="H705" s="99">
        <v>0</v>
      </c>
      <c r="I705" s="99">
        <v>0</v>
      </c>
      <c r="J705" s="99">
        <v>24327.721272230101</v>
      </c>
      <c r="K705" s="99">
        <v>0</v>
      </c>
      <c r="L705" s="99">
        <v>8184.48141914606</v>
      </c>
      <c r="M705" s="99">
        <v>21070.725957393599</v>
      </c>
      <c r="N705" s="99">
        <v>4054.9461506605098</v>
      </c>
      <c r="O705" s="99">
        <v>16509.8741579056</v>
      </c>
      <c r="P705" s="99">
        <v>0</v>
      </c>
      <c r="Q705" s="99">
        <v>3207.19707465172</v>
      </c>
      <c r="R705" s="99">
        <v>622.08799623697996</v>
      </c>
      <c r="S705" s="99">
        <v>0</v>
      </c>
      <c r="T705" s="99">
        <v>169.319502759725</v>
      </c>
      <c r="U705" s="99">
        <v>25896.398012161299</v>
      </c>
      <c r="V705" s="99">
        <v>2310268.5697021498</v>
      </c>
      <c r="W705" s="99">
        <v>44.627023634966498</v>
      </c>
      <c r="X705" s="99">
        <v>753930.92259979201</v>
      </c>
      <c r="Y705" s="99">
        <v>447509.267917633</v>
      </c>
      <c r="Z705" s="99">
        <v>125727.708744049</v>
      </c>
      <c r="AA705" s="99">
        <v>0</v>
      </c>
      <c r="AB705" s="99">
        <v>0</v>
      </c>
      <c r="AC705" s="99">
        <v>8041884.4692993201</v>
      </c>
      <c r="AD705" s="99">
        <v>0</v>
      </c>
      <c r="AE705" s="99">
        <v>347494.20272445702</v>
      </c>
      <c r="AF705" s="99">
        <v>1030507.32115173</v>
      </c>
      <c r="AG705" s="99">
        <v>585417.43662261998</v>
      </c>
      <c r="AH705" s="99">
        <v>787842.61953735398</v>
      </c>
      <c r="AI705" s="99">
        <v>0</v>
      </c>
      <c r="AJ705" s="99">
        <v>311317.59133148199</v>
      </c>
      <c r="AK705" s="99">
        <v>104882.088322639</v>
      </c>
      <c r="AL705" s="99">
        <v>0</v>
      </c>
      <c r="AM705" s="99">
        <v>28311.118758916899</v>
      </c>
      <c r="AN705" s="99">
        <v>8232437.2871093797</v>
      </c>
      <c r="AO705" s="99">
        <v>19716506.2346191</v>
      </c>
      <c r="AP705" s="99">
        <v>268.48016699031001</v>
      </c>
      <c r="AQ705" s="99">
        <v>5857456.9633178702</v>
      </c>
      <c r="AR705" s="99">
        <v>3442048.1064147898</v>
      </c>
      <c r="AS705" s="99">
        <v>936074.58644104004</v>
      </c>
      <c r="AT705" s="99">
        <v>0</v>
      </c>
      <c r="AU705" s="99">
        <v>0</v>
      </c>
      <c r="AV705" s="99">
        <v>20645179.2116699</v>
      </c>
      <c r="AW705" s="99">
        <v>0</v>
      </c>
      <c r="AX705" s="99">
        <v>3112439.2139282199</v>
      </c>
      <c r="AY705" s="99">
        <v>8864522.2774658203</v>
      </c>
      <c r="AZ705" s="99">
        <v>4535371.5759887705</v>
      </c>
      <c r="BA705" s="99">
        <v>6595082.18432617</v>
      </c>
      <c r="BB705" s="99">
        <v>0</v>
      </c>
      <c r="BC705" s="99">
        <v>2474013.3219299298</v>
      </c>
      <c r="BD705" s="99">
        <v>778857.28523254395</v>
      </c>
      <c r="BE705" s="99">
        <v>0</v>
      </c>
      <c r="BF705" s="99">
        <v>213589.18936729399</v>
      </c>
      <c r="BG705" s="99">
        <v>21209672.817871101</v>
      </c>
      <c r="BH705" s="99">
        <v>4816874.0427856399</v>
      </c>
      <c r="BI705" s="99">
        <v>0</v>
      </c>
      <c r="BJ705" s="99">
        <v>2028120.17608643</v>
      </c>
      <c r="BK705" s="99">
        <v>1340164.7878265399</v>
      </c>
      <c r="BL705" s="99">
        <v>0</v>
      </c>
      <c r="BM705" s="99">
        <v>0</v>
      </c>
      <c r="BN705" s="99">
        <v>0</v>
      </c>
      <c r="BO705" s="99">
        <v>0</v>
      </c>
      <c r="BP705" s="99">
        <v>0</v>
      </c>
      <c r="BQ705" s="99">
        <v>0</v>
      </c>
      <c r="BR705" s="99">
        <v>2734008.8625793499</v>
      </c>
      <c r="BS705" s="99">
        <v>1619778.1634521501</v>
      </c>
      <c r="BT705" s="99">
        <v>1282212.2323303199</v>
      </c>
      <c r="BU705" s="99">
        <v>0</v>
      </c>
      <c r="BV705" s="99">
        <v>1219796.4899291999</v>
      </c>
      <c r="BW705" s="99">
        <v>89953.448046684294</v>
      </c>
      <c r="BX705" s="99">
        <v>0</v>
      </c>
      <c r="BY705" s="99">
        <v>0</v>
      </c>
      <c r="BZ705" s="99">
        <v>0</v>
      </c>
      <c r="CA705" s="99">
        <v>51897.6340794563</v>
      </c>
      <c r="CB705" s="99">
        <v>3064642.2511291499</v>
      </c>
      <c r="CC705" s="99">
        <v>25547275.822021499</v>
      </c>
      <c r="CD705" s="99">
        <v>6846982.8243408203</v>
      </c>
      <c r="CE705" s="99">
        <v>769.60083373635996</v>
      </c>
      <c r="CF705" s="99">
        <v>133848.4259758</v>
      </c>
      <c r="CG705" s="99">
        <v>996990.031898499</v>
      </c>
      <c r="CH705" s="99">
        <v>0</v>
      </c>
      <c r="CI705" s="99">
        <v>52664.744645595601</v>
      </c>
      <c r="CJ705" s="99">
        <v>3198715.59066772</v>
      </c>
      <c r="CK705" s="99">
        <v>26540529.024658199</v>
      </c>
      <c r="CL705" s="99">
        <v>6937198.30322266</v>
      </c>
      <c r="CM705" s="166">
        <v>78428.5815172195</v>
      </c>
      <c r="CN705" s="166">
        <v>11445653.4490967</v>
      </c>
      <c r="CO705" s="166">
        <v>47715433.632324196</v>
      </c>
      <c r="CP705" s="99">
        <v>6937198.30322266</v>
      </c>
      <c r="CQ705" s="99">
        <v>0</v>
      </c>
      <c r="CR705" s="99">
        <v>0</v>
      </c>
      <c r="CS705" s="99">
        <v>0</v>
      </c>
      <c r="CT705" s="99">
        <v>0</v>
      </c>
      <c r="CU705" s="98">
        <v>11332.974251915</v>
      </c>
      <c r="CV705" s="98">
        <v>24892.988700215999</v>
      </c>
      <c r="CW705" s="98">
        <v>3198490.67710495</v>
      </c>
      <c r="CX705" s="98">
        <v>26544265.853919998</v>
      </c>
    </row>
    <row r="706" spans="1:102" x14ac:dyDescent="0.2">
      <c r="A706" s="98" t="s">
        <v>62</v>
      </c>
      <c r="B706" s="100">
        <v>40057</v>
      </c>
      <c r="C706" s="99">
        <v>42860.547948837302</v>
      </c>
      <c r="D706" s="99">
        <v>0</v>
      </c>
      <c r="E706" s="99">
        <v>9235.4810317754691</v>
      </c>
      <c r="F706" s="99">
        <v>6585.6151863336599</v>
      </c>
      <c r="G706" s="99">
        <v>751.83811966329802</v>
      </c>
      <c r="H706" s="99">
        <v>0</v>
      </c>
      <c r="I706" s="99">
        <v>0</v>
      </c>
      <c r="J706" s="99">
        <v>24921.592045784</v>
      </c>
      <c r="K706" s="99">
        <v>0</v>
      </c>
      <c r="L706" s="99">
        <v>7845.3875650763503</v>
      </c>
      <c r="M706" s="99">
        <v>21202.790840625799</v>
      </c>
      <c r="N706" s="99">
        <v>3975.0299936831002</v>
      </c>
      <c r="O706" s="99">
        <v>16765.711004018802</v>
      </c>
      <c r="P706" s="99">
        <v>0</v>
      </c>
      <c r="Q706" s="99">
        <v>3186.5084870457599</v>
      </c>
      <c r="R706" s="99">
        <v>647.27019212394998</v>
      </c>
      <c r="S706" s="99">
        <v>0</v>
      </c>
      <c r="T706" s="99">
        <v>170.688452312723</v>
      </c>
      <c r="U706" s="99">
        <v>26141.302760124199</v>
      </c>
      <c r="V706" s="99">
        <v>2334017.3374633798</v>
      </c>
      <c r="W706" s="99">
        <v>7.5473382579511998</v>
      </c>
      <c r="X706" s="99">
        <v>726090.85748291004</v>
      </c>
      <c r="Y706" s="99">
        <v>439382.32990646397</v>
      </c>
      <c r="Z706" s="99">
        <v>131918.713634491</v>
      </c>
      <c r="AA706" s="99">
        <v>0</v>
      </c>
      <c r="AB706" s="99">
        <v>0</v>
      </c>
      <c r="AC706" s="99">
        <v>8238231.6478271503</v>
      </c>
      <c r="AD706" s="99">
        <v>0</v>
      </c>
      <c r="AE706" s="99">
        <v>338231.47326660203</v>
      </c>
      <c r="AF706" s="99">
        <v>1033377.62670135</v>
      </c>
      <c r="AG706" s="99">
        <v>570507.36572265602</v>
      </c>
      <c r="AH706" s="99">
        <v>791082.16026306199</v>
      </c>
      <c r="AI706" s="99">
        <v>0</v>
      </c>
      <c r="AJ706" s="99">
        <v>313957.55319976801</v>
      </c>
      <c r="AK706" s="99">
        <v>108612.348928452</v>
      </c>
      <c r="AL706" s="99">
        <v>0</v>
      </c>
      <c r="AM706" s="99">
        <v>27900.070873737299</v>
      </c>
      <c r="AN706" s="99">
        <v>8384273.9496459998</v>
      </c>
      <c r="AO706" s="99">
        <v>20069864.9689941</v>
      </c>
      <c r="AP706" s="99">
        <v>175.284549649805</v>
      </c>
      <c r="AQ706" s="99">
        <v>5688628.5772705097</v>
      </c>
      <c r="AR706" s="99">
        <v>3405200.0570068401</v>
      </c>
      <c r="AS706" s="99">
        <v>992489.96920013404</v>
      </c>
      <c r="AT706" s="99">
        <v>0</v>
      </c>
      <c r="AU706" s="99">
        <v>0</v>
      </c>
      <c r="AV706" s="99">
        <v>21316960.665771499</v>
      </c>
      <c r="AW706" s="99">
        <v>0</v>
      </c>
      <c r="AX706" s="99">
        <v>3027731.4544677702</v>
      </c>
      <c r="AY706" s="99">
        <v>8965995.9322509803</v>
      </c>
      <c r="AZ706" s="99">
        <v>4447894.9543457003</v>
      </c>
      <c r="BA706" s="99">
        <v>6664226.8588256799</v>
      </c>
      <c r="BB706" s="99">
        <v>0</v>
      </c>
      <c r="BC706" s="99">
        <v>2506470.2062683101</v>
      </c>
      <c r="BD706" s="99">
        <v>807181.06493377697</v>
      </c>
      <c r="BE706" s="99">
        <v>0</v>
      </c>
      <c r="BF706" s="99">
        <v>215947.85373497001</v>
      </c>
      <c r="BG706" s="99">
        <v>21686237.3908691</v>
      </c>
      <c r="BH706" s="99">
        <v>4869823.6098022498</v>
      </c>
      <c r="BI706" s="99">
        <v>0</v>
      </c>
      <c r="BJ706" s="99">
        <v>1988707.92304993</v>
      </c>
      <c r="BK706" s="99">
        <v>1320405.7050781299</v>
      </c>
      <c r="BL706" s="99">
        <v>0</v>
      </c>
      <c r="BM706" s="99">
        <v>0</v>
      </c>
      <c r="BN706" s="99">
        <v>0</v>
      </c>
      <c r="BO706" s="99">
        <v>0</v>
      </c>
      <c r="BP706" s="99">
        <v>0</v>
      </c>
      <c r="BQ706" s="99">
        <v>0</v>
      </c>
      <c r="BR706" s="99">
        <v>2747718.1169433598</v>
      </c>
      <c r="BS706" s="99">
        <v>1588264.3944854699</v>
      </c>
      <c r="BT706" s="99">
        <v>1296017.93751526</v>
      </c>
      <c r="BU706" s="99">
        <v>0</v>
      </c>
      <c r="BV706" s="99">
        <v>1239906.5090179399</v>
      </c>
      <c r="BW706" s="99">
        <v>92069.748778343201</v>
      </c>
      <c r="BX706" s="99">
        <v>0</v>
      </c>
      <c r="BY706" s="99">
        <v>0</v>
      </c>
      <c r="BZ706" s="99">
        <v>0</v>
      </c>
      <c r="CA706" s="99">
        <v>52078.918163776398</v>
      </c>
      <c r="CB706" s="99">
        <v>3053477.4400634798</v>
      </c>
      <c r="CC706" s="99">
        <v>25662824.6713867</v>
      </c>
      <c r="CD706" s="99">
        <v>6855447.45385742</v>
      </c>
      <c r="CE706" s="99">
        <v>790.20889774709894</v>
      </c>
      <c r="CF706" s="99">
        <v>137309.50366401699</v>
      </c>
      <c r="CG706" s="99">
        <v>1032484.5157547001</v>
      </c>
      <c r="CH706" s="99">
        <v>0</v>
      </c>
      <c r="CI706" s="99">
        <v>52876.253850936897</v>
      </c>
      <c r="CJ706" s="99">
        <v>3189863.5023803702</v>
      </c>
      <c r="CK706" s="99">
        <v>26687277.580810498</v>
      </c>
      <c r="CL706" s="99">
        <v>6948770.3059082003</v>
      </c>
      <c r="CM706" s="166">
        <v>78869.095282554597</v>
      </c>
      <c r="CN706" s="166">
        <v>11557742.845825201</v>
      </c>
      <c r="CO706" s="166">
        <v>48407438.191406302</v>
      </c>
      <c r="CP706" s="99">
        <v>6948770.3059082003</v>
      </c>
      <c r="CQ706" s="99">
        <v>0</v>
      </c>
      <c r="CR706" s="99">
        <v>0</v>
      </c>
      <c r="CS706" s="99">
        <v>0</v>
      </c>
      <c r="CT706" s="99">
        <v>0</v>
      </c>
      <c r="CU706" s="98">
        <v>10494.388397601</v>
      </c>
      <c r="CV706" s="98">
        <v>25533.987558109999</v>
      </c>
      <c r="CW706" s="98">
        <v>3190786.943727497</v>
      </c>
      <c r="CX706" s="98">
        <v>26695309.1871414</v>
      </c>
    </row>
    <row r="707" spans="1:102" x14ac:dyDescent="0.2">
      <c r="A707" s="98" t="s">
        <v>62</v>
      </c>
      <c r="B707" s="100">
        <v>40148</v>
      </c>
      <c r="C707" s="99">
        <v>43419.918236255602</v>
      </c>
      <c r="D707" s="99">
        <v>0</v>
      </c>
      <c r="E707" s="99">
        <v>8785.0728996992093</v>
      </c>
      <c r="F707" s="99">
        <v>6375.6033406853703</v>
      </c>
      <c r="G707" s="99">
        <v>781.66032996773697</v>
      </c>
      <c r="H707" s="99">
        <v>0</v>
      </c>
      <c r="I707" s="99">
        <v>0</v>
      </c>
      <c r="J707" s="99">
        <v>25397.6966230869</v>
      </c>
      <c r="K707" s="99">
        <v>0</v>
      </c>
      <c r="L707" s="99">
        <v>7684.7398147582999</v>
      </c>
      <c r="M707" s="99">
        <v>21157.058064222299</v>
      </c>
      <c r="N707" s="99">
        <v>3931.65642020106</v>
      </c>
      <c r="O707" s="99">
        <v>17147.302231073401</v>
      </c>
      <c r="P707" s="99">
        <v>0</v>
      </c>
      <c r="Q707" s="99">
        <v>3170.0928186476199</v>
      </c>
      <c r="R707" s="99">
        <v>664.35856702923797</v>
      </c>
      <c r="S707" s="99">
        <v>0</v>
      </c>
      <c r="T707" s="99">
        <v>159.528692563996</v>
      </c>
      <c r="U707" s="99">
        <v>26370.0079400539</v>
      </c>
      <c r="V707" s="99">
        <v>2338221.0475769001</v>
      </c>
      <c r="W707" s="99">
        <v>22.645911892876001</v>
      </c>
      <c r="X707" s="99">
        <v>689175.79406738305</v>
      </c>
      <c r="Y707" s="99">
        <v>425622.52605056798</v>
      </c>
      <c r="Z707" s="99">
        <v>132992.18559837301</v>
      </c>
      <c r="AA707" s="99">
        <v>0</v>
      </c>
      <c r="AB707" s="99">
        <v>0</v>
      </c>
      <c r="AC707" s="99">
        <v>8301951.2395629901</v>
      </c>
      <c r="AD707" s="99">
        <v>0</v>
      </c>
      <c r="AE707" s="99">
        <v>329720.293441772</v>
      </c>
      <c r="AF707" s="99">
        <v>1033591.83596802</v>
      </c>
      <c r="AG707" s="99">
        <v>558749.51030731201</v>
      </c>
      <c r="AH707" s="99">
        <v>805538.55371856701</v>
      </c>
      <c r="AI707" s="99">
        <v>0</v>
      </c>
      <c r="AJ707" s="99">
        <v>307084.22434234602</v>
      </c>
      <c r="AK707" s="99">
        <v>108090.675936699</v>
      </c>
      <c r="AL707" s="99">
        <v>0</v>
      </c>
      <c r="AM707" s="99">
        <v>26448.762163877502</v>
      </c>
      <c r="AN707" s="99">
        <v>8395925.4329834003</v>
      </c>
      <c r="AO707" s="99">
        <v>20325013.9838867</v>
      </c>
      <c r="AP707" s="99">
        <v>324.872502379119</v>
      </c>
      <c r="AQ707" s="99">
        <v>5415367.9050903302</v>
      </c>
      <c r="AR707" s="99">
        <v>3324136.7355651902</v>
      </c>
      <c r="AS707" s="99">
        <v>1012956.83990479</v>
      </c>
      <c r="AT707" s="99">
        <v>0</v>
      </c>
      <c r="AU707" s="99">
        <v>0</v>
      </c>
      <c r="AV707" s="99">
        <v>21727555.840087902</v>
      </c>
      <c r="AW707" s="99">
        <v>0</v>
      </c>
      <c r="AX707" s="99">
        <v>2974584.4488220201</v>
      </c>
      <c r="AY707" s="99">
        <v>9054517.7009277306</v>
      </c>
      <c r="AZ707" s="99">
        <v>4377530.09619141</v>
      </c>
      <c r="BA707" s="99">
        <v>6833312.2604980497</v>
      </c>
      <c r="BB707" s="99">
        <v>0</v>
      </c>
      <c r="BC707" s="99">
        <v>2454673.8108215299</v>
      </c>
      <c r="BD707" s="99">
        <v>820991.95780181896</v>
      </c>
      <c r="BE707" s="99">
        <v>0</v>
      </c>
      <c r="BF707" s="99">
        <v>205937.439725876</v>
      </c>
      <c r="BG707" s="99">
        <v>22037787.895019501</v>
      </c>
      <c r="BH707" s="99">
        <v>4964365.8306274395</v>
      </c>
      <c r="BI707" s="99">
        <v>0</v>
      </c>
      <c r="BJ707" s="99">
        <v>1928782.00656128</v>
      </c>
      <c r="BK707" s="99">
        <v>1300391.6007995601</v>
      </c>
      <c r="BL707" s="99">
        <v>0</v>
      </c>
      <c r="BM707" s="99">
        <v>0</v>
      </c>
      <c r="BN707" s="99">
        <v>0</v>
      </c>
      <c r="BO707" s="99">
        <v>0</v>
      </c>
      <c r="BP707" s="99">
        <v>0</v>
      </c>
      <c r="BQ707" s="99">
        <v>0</v>
      </c>
      <c r="BR707" s="99">
        <v>2755349.4372558598</v>
      </c>
      <c r="BS707" s="99">
        <v>1571627.43963623</v>
      </c>
      <c r="BT707" s="99">
        <v>1328787.59890747</v>
      </c>
      <c r="BU707" s="99">
        <v>0</v>
      </c>
      <c r="BV707" s="99">
        <v>1223537.54541016</v>
      </c>
      <c r="BW707" s="99">
        <v>95081.440956115694</v>
      </c>
      <c r="BX707" s="99">
        <v>0</v>
      </c>
      <c r="BY707" s="99">
        <v>0</v>
      </c>
      <c r="BZ707" s="99">
        <v>0</v>
      </c>
      <c r="CA707" s="99">
        <v>52203.582006454497</v>
      </c>
      <c r="CB707" s="99">
        <v>3029417.0325622601</v>
      </c>
      <c r="CC707" s="99">
        <v>25634155.731445301</v>
      </c>
      <c r="CD707" s="99">
        <v>6891602.4295043899</v>
      </c>
      <c r="CE707" s="99">
        <v>806.936062395573</v>
      </c>
      <c r="CF707" s="99">
        <v>135905.79430198701</v>
      </c>
      <c r="CG707" s="99">
        <v>1038312.77932739</v>
      </c>
      <c r="CH707" s="99">
        <v>0</v>
      </c>
      <c r="CI707" s="99">
        <v>53008.424497604399</v>
      </c>
      <c r="CJ707" s="99">
        <v>3165265.9515991202</v>
      </c>
      <c r="CK707" s="99">
        <v>26677061.051513702</v>
      </c>
      <c r="CL707" s="99">
        <v>6988474.1986084003</v>
      </c>
      <c r="CM707" s="166">
        <v>79273.626976013198</v>
      </c>
      <c r="CN707" s="166">
        <v>11561082.408447299</v>
      </c>
      <c r="CO707" s="166">
        <v>48666693.942871101</v>
      </c>
      <c r="CP707" s="99">
        <v>6988474.1986084003</v>
      </c>
      <c r="CQ707" s="99">
        <v>0</v>
      </c>
      <c r="CR707" s="99">
        <v>0</v>
      </c>
      <c r="CS707" s="99">
        <v>0</v>
      </c>
      <c r="CT707" s="99">
        <v>0</v>
      </c>
      <c r="CU707" s="98">
        <v>9727.4108048819999</v>
      </c>
      <c r="CV707" s="98">
        <v>26083.940813144</v>
      </c>
      <c r="CW707" s="98">
        <v>3165322.8268642472</v>
      </c>
      <c r="CX707" s="98">
        <v>26672468.51077269</v>
      </c>
    </row>
    <row r="708" spans="1:102" x14ac:dyDescent="0.2">
      <c r="A708" s="98" t="s">
        <v>62</v>
      </c>
      <c r="B708" s="100">
        <v>40238</v>
      </c>
      <c r="C708" s="99">
        <v>43321.570215702101</v>
      </c>
      <c r="D708" s="99">
        <v>0</v>
      </c>
      <c r="E708" s="99">
        <v>8479.26287591457</v>
      </c>
      <c r="F708" s="99">
        <v>6287.6504993438703</v>
      </c>
      <c r="G708" s="99">
        <v>803.98389539867605</v>
      </c>
      <c r="H708" s="99">
        <v>0</v>
      </c>
      <c r="I708" s="99">
        <v>0</v>
      </c>
      <c r="J708" s="99">
        <v>25918.858931302999</v>
      </c>
      <c r="K708" s="99">
        <v>0</v>
      </c>
      <c r="L708" s="99">
        <v>7699.52339661121</v>
      </c>
      <c r="M708" s="99">
        <v>20980.075050354</v>
      </c>
      <c r="N708" s="99">
        <v>3841.5307210385799</v>
      </c>
      <c r="O708" s="99">
        <v>17044.006101369901</v>
      </c>
      <c r="P708" s="99">
        <v>0</v>
      </c>
      <c r="Q708" s="99">
        <v>3144.9807941317599</v>
      </c>
      <c r="R708" s="99">
        <v>678.37903197854803</v>
      </c>
      <c r="S708" s="99">
        <v>0</v>
      </c>
      <c r="T708" s="99">
        <v>152.58589701354501</v>
      </c>
      <c r="U708" s="99">
        <v>26584.788582086599</v>
      </c>
      <c r="V708" s="99">
        <v>2338051.3403625502</v>
      </c>
      <c r="W708" s="99">
        <v>35.426599829923397</v>
      </c>
      <c r="X708" s="99">
        <v>648581.11365508998</v>
      </c>
      <c r="Y708" s="99">
        <v>412420.616981506</v>
      </c>
      <c r="Z708" s="99">
        <v>131259.25917244001</v>
      </c>
      <c r="AA708" s="99">
        <v>0</v>
      </c>
      <c r="AB708" s="99">
        <v>0</v>
      </c>
      <c r="AC708" s="99">
        <v>8435661.15161133</v>
      </c>
      <c r="AD708" s="99">
        <v>0</v>
      </c>
      <c r="AE708" s="99">
        <v>322690.73178482102</v>
      </c>
      <c r="AF708" s="99">
        <v>1023113.65983582</v>
      </c>
      <c r="AG708" s="99">
        <v>532004.36429595901</v>
      </c>
      <c r="AH708" s="99">
        <v>800985.956352234</v>
      </c>
      <c r="AI708" s="99">
        <v>0</v>
      </c>
      <c r="AJ708" s="99">
        <v>308656.24405670201</v>
      </c>
      <c r="AK708" s="99">
        <v>107212.50014782</v>
      </c>
      <c r="AL708" s="99">
        <v>0</v>
      </c>
      <c r="AM708" s="99">
        <v>25038.266741275798</v>
      </c>
      <c r="AN708" s="99">
        <v>8486636.3599853497</v>
      </c>
      <c r="AO708" s="99">
        <v>20290594.465576202</v>
      </c>
      <c r="AP708" s="99">
        <v>371.67320358008101</v>
      </c>
      <c r="AQ708" s="99">
        <v>5171715.0654296903</v>
      </c>
      <c r="AR708" s="99">
        <v>3268911.3955993699</v>
      </c>
      <c r="AS708" s="99">
        <v>1013558.93830109</v>
      </c>
      <c r="AT708" s="99">
        <v>0</v>
      </c>
      <c r="AU708" s="99">
        <v>0</v>
      </c>
      <c r="AV708" s="99">
        <v>22274074.3742676</v>
      </c>
      <c r="AW708" s="99">
        <v>0</v>
      </c>
      <c r="AX708" s="99">
        <v>2948049.3621215802</v>
      </c>
      <c r="AY708" s="99">
        <v>8999557.7708740197</v>
      </c>
      <c r="AZ708" s="99">
        <v>4209817.6290283203</v>
      </c>
      <c r="BA708" s="99">
        <v>6846809.28796387</v>
      </c>
      <c r="BB708" s="99">
        <v>0</v>
      </c>
      <c r="BC708" s="99">
        <v>2500952.98355103</v>
      </c>
      <c r="BD708" s="99">
        <v>826363.50530242897</v>
      </c>
      <c r="BE708" s="99">
        <v>0</v>
      </c>
      <c r="BF708" s="99">
        <v>196127.037446976</v>
      </c>
      <c r="BG708" s="99">
        <v>22450884.7575684</v>
      </c>
      <c r="BH708" s="99">
        <v>4989411.8103637705</v>
      </c>
      <c r="BI708" s="99">
        <v>0</v>
      </c>
      <c r="BJ708" s="99">
        <v>1857475.7996215799</v>
      </c>
      <c r="BK708" s="99">
        <v>1274601.7495269801</v>
      </c>
      <c r="BL708" s="99">
        <v>0</v>
      </c>
      <c r="BM708" s="99">
        <v>0</v>
      </c>
      <c r="BN708" s="99">
        <v>0</v>
      </c>
      <c r="BO708" s="99">
        <v>0</v>
      </c>
      <c r="BP708" s="99">
        <v>0</v>
      </c>
      <c r="BQ708" s="99">
        <v>0</v>
      </c>
      <c r="BR708" s="99">
        <v>2781071.1311645498</v>
      </c>
      <c r="BS708" s="99">
        <v>1514215.48120117</v>
      </c>
      <c r="BT708" s="99">
        <v>1331627.10791016</v>
      </c>
      <c r="BU708" s="99">
        <v>0</v>
      </c>
      <c r="BV708" s="99">
        <v>1232896.64012146</v>
      </c>
      <c r="BW708" s="99">
        <v>96492.3369140625</v>
      </c>
      <c r="BX708" s="99">
        <v>0</v>
      </c>
      <c r="BY708" s="99">
        <v>0</v>
      </c>
      <c r="BZ708" s="99">
        <v>0</v>
      </c>
      <c r="CA708" s="99">
        <v>51793.263647079497</v>
      </c>
      <c r="CB708" s="99">
        <v>2986702.4245605501</v>
      </c>
      <c r="CC708" s="99">
        <v>25479001.505859401</v>
      </c>
      <c r="CD708" s="99">
        <v>6849959.4107055701</v>
      </c>
      <c r="CE708" s="99">
        <v>807.21391546726204</v>
      </c>
      <c r="CF708" s="99">
        <v>131717.95012664801</v>
      </c>
      <c r="CG708" s="99">
        <v>1013014.78691864</v>
      </c>
      <c r="CH708" s="99">
        <v>0</v>
      </c>
      <c r="CI708" s="99">
        <v>52599.423603534698</v>
      </c>
      <c r="CJ708" s="99">
        <v>3118762.3558654799</v>
      </c>
      <c r="CK708" s="99">
        <v>26471170.291992199</v>
      </c>
      <c r="CL708" s="99">
        <v>6945878.2713623</v>
      </c>
      <c r="CM708" s="166">
        <v>79080.813627242998</v>
      </c>
      <c r="CN708" s="166">
        <v>11621996.4250488</v>
      </c>
      <c r="CO708" s="166">
        <v>48932520.072265603</v>
      </c>
      <c r="CP708" s="99">
        <v>6945878.2713623</v>
      </c>
      <c r="CQ708" s="99">
        <v>0</v>
      </c>
      <c r="CR708" s="99">
        <v>0</v>
      </c>
      <c r="CS708" s="99">
        <v>0</v>
      </c>
      <c r="CT708" s="99">
        <v>0</v>
      </c>
      <c r="CU708" s="98">
        <v>9144.809516841</v>
      </c>
      <c r="CV708" s="98">
        <v>26597.309304571001</v>
      </c>
      <c r="CW708" s="98">
        <v>3118420.3746871981</v>
      </c>
      <c r="CX708" s="98">
        <v>26492016.292778041</v>
      </c>
    </row>
    <row r="709" spans="1:102" x14ac:dyDescent="0.2">
      <c r="A709" s="98" t="s">
        <v>62</v>
      </c>
      <c r="B709" s="100">
        <v>40330</v>
      </c>
      <c r="C709" s="99">
        <v>43923.5996398926</v>
      </c>
      <c r="D709" s="99">
        <v>0</v>
      </c>
      <c r="E709" s="99">
        <v>8265.0399807691592</v>
      </c>
      <c r="F709" s="99">
        <v>6184.7606904506702</v>
      </c>
      <c r="G709" s="99">
        <v>818.49811371415899</v>
      </c>
      <c r="H709" s="99">
        <v>0</v>
      </c>
      <c r="I709" s="99">
        <v>0</v>
      </c>
      <c r="J709" s="99">
        <v>26265.745049476602</v>
      </c>
      <c r="K709" s="99">
        <v>0</v>
      </c>
      <c r="L709" s="99">
        <v>7953.1654740572003</v>
      </c>
      <c r="M709" s="99">
        <v>21354.231230735801</v>
      </c>
      <c r="N709" s="99">
        <v>3789.4840254187602</v>
      </c>
      <c r="O709" s="99">
        <v>17289.6173372269</v>
      </c>
      <c r="P709" s="99">
        <v>0</v>
      </c>
      <c r="Q709" s="99">
        <v>3089.0158569812802</v>
      </c>
      <c r="R709" s="99">
        <v>684.599269762635</v>
      </c>
      <c r="S709" s="99">
        <v>0</v>
      </c>
      <c r="T709" s="99">
        <v>158.316865934059</v>
      </c>
      <c r="U709" s="99">
        <v>26780.332815170299</v>
      </c>
      <c r="V709" s="99">
        <v>2354969.81854248</v>
      </c>
      <c r="W709" s="99">
        <v>39.055656705982997</v>
      </c>
      <c r="X709" s="99">
        <v>623613.20929717994</v>
      </c>
      <c r="Y709" s="99">
        <v>399753.338882446</v>
      </c>
      <c r="Z709" s="99">
        <v>134693.92430687</v>
      </c>
      <c r="AA709" s="99">
        <v>0</v>
      </c>
      <c r="AB709" s="99">
        <v>0</v>
      </c>
      <c r="AC709" s="99">
        <v>8510645.0246581994</v>
      </c>
      <c r="AD709" s="99">
        <v>0</v>
      </c>
      <c r="AE709" s="99">
        <v>326267.89440536499</v>
      </c>
      <c r="AF709" s="99">
        <v>1031877.47392273</v>
      </c>
      <c r="AG709" s="99">
        <v>520791.29206085199</v>
      </c>
      <c r="AH709" s="99">
        <v>807315.40657043504</v>
      </c>
      <c r="AI709" s="99">
        <v>0</v>
      </c>
      <c r="AJ709" s="99">
        <v>308187.31972885103</v>
      </c>
      <c r="AK709" s="99">
        <v>109675.29552268999</v>
      </c>
      <c r="AL709" s="99">
        <v>0</v>
      </c>
      <c r="AM709" s="99">
        <v>24816.257708311099</v>
      </c>
      <c r="AN709" s="99">
        <v>8536932.6265869103</v>
      </c>
      <c r="AO709" s="99">
        <v>20714913.668945301</v>
      </c>
      <c r="AP709" s="99">
        <v>374.56595157086798</v>
      </c>
      <c r="AQ709" s="99">
        <v>5034103.6510009803</v>
      </c>
      <c r="AR709" s="99">
        <v>3199880.7245788602</v>
      </c>
      <c r="AS709" s="99">
        <v>1040975.27279663</v>
      </c>
      <c r="AT709" s="99">
        <v>0</v>
      </c>
      <c r="AU709" s="99">
        <v>0</v>
      </c>
      <c r="AV709" s="99">
        <v>22608698.977783199</v>
      </c>
      <c r="AW709" s="99">
        <v>0</v>
      </c>
      <c r="AX709" s="99">
        <v>3023448.3705139202</v>
      </c>
      <c r="AY709" s="99">
        <v>9174497.8092040997</v>
      </c>
      <c r="AZ709" s="99">
        <v>4162309.0513305701</v>
      </c>
      <c r="BA709" s="99">
        <v>6949279.5413207998</v>
      </c>
      <c r="BB709" s="99">
        <v>0</v>
      </c>
      <c r="BC709" s="99">
        <v>2491223.6581115699</v>
      </c>
      <c r="BD709" s="99">
        <v>842914.52405548096</v>
      </c>
      <c r="BE709" s="99">
        <v>0</v>
      </c>
      <c r="BF709" s="99">
        <v>197215.06558609</v>
      </c>
      <c r="BG709" s="99">
        <v>22747738.513427701</v>
      </c>
      <c r="BH709" s="99">
        <v>5108739.0108642597</v>
      </c>
      <c r="BI709" s="99">
        <v>0</v>
      </c>
      <c r="BJ709" s="99">
        <v>1807906.9869995101</v>
      </c>
      <c r="BK709" s="99">
        <v>1249090.4700317399</v>
      </c>
      <c r="BL709" s="99">
        <v>0</v>
      </c>
      <c r="BM709" s="99">
        <v>0</v>
      </c>
      <c r="BN709" s="99">
        <v>0</v>
      </c>
      <c r="BO709" s="99">
        <v>0</v>
      </c>
      <c r="BP709" s="99">
        <v>0</v>
      </c>
      <c r="BQ709" s="99">
        <v>0</v>
      </c>
      <c r="BR709" s="99">
        <v>2832316.57843018</v>
      </c>
      <c r="BS709" s="99">
        <v>1493461.5201568599</v>
      </c>
      <c r="BT709" s="99">
        <v>1351414.56706238</v>
      </c>
      <c r="BU709" s="99">
        <v>0</v>
      </c>
      <c r="BV709" s="99">
        <v>1227534.3459777799</v>
      </c>
      <c r="BW709" s="99">
        <v>97741.420004844695</v>
      </c>
      <c r="BX709" s="99">
        <v>0</v>
      </c>
      <c r="BY709" s="99">
        <v>0</v>
      </c>
      <c r="BZ709" s="99">
        <v>0</v>
      </c>
      <c r="CA709" s="99">
        <v>52202.269791126302</v>
      </c>
      <c r="CB709" s="99">
        <v>2979802.6095275902</v>
      </c>
      <c r="CC709" s="99">
        <v>25571395.8435059</v>
      </c>
      <c r="CD709" s="99">
        <v>6917283.5198364304</v>
      </c>
      <c r="CE709" s="99">
        <v>815.03980749845505</v>
      </c>
      <c r="CF709" s="99">
        <v>134960.62293243399</v>
      </c>
      <c r="CG709" s="99">
        <v>1042853.30599213</v>
      </c>
      <c r="CH709" s="99">
        <v>0</v>
      </c>
      <c r="CI709" s="99">
        <v>53014.078144073501</v>
      </c>
      <c r="CJ709" s="99">
        <v>3114168.4653320299</v>
      </c>
      <c r="CK709" s="99">
        <v>26611850.396484401</v>
      </c>
      <c r="CL709" s="99">
        <v>7014539.5443725605</v>
      </c>
      <c r="CM709" s="166">
        <v>79637.050488471999</v>
      </c>
      <c r="CN709" s="166">
        <v>11648181.725341801</v>
      </c>
      <c r="CO709" s="166">
        <v>49357429.556152299</v>
      </c>
      <c r="CP709" s="99">
        <v>7014539.5443725605</v>
      </c>
      <c r="CQ709" s="99">
        <v>0</v>
      </c>
      <c r="CR709" s="99">
        <v>0</v>
      </c>
      <c r="CS709" s="99">
        <v>0</v>
      </c>
      <c r="CT709" s="99">
        <v>0</v>
      </c>
      <c r="CU709" s="98">
        <v>8830.3774094149994</v>
      </c>
      <c r="CV709" s="98">
        <v>26945.638679111998</v>
      </c>
      <c r="CW709" s="98">
        <v>3114763.2324600243</v>
      </c>
      <c r="CX709" s="98">
        <v>26614249.149498031</v>
      </c>
    </row>
    <row r="710" spans="1:102" x14ac:dyDescent="0.2">
      <c r="A710" s="98" t="s">
        <v>62</v>
      </c>
      <c r="B710" s="100">
        <v>40422</v>
      </c>
      <c r="C710" s="99">
        <v>43834.4466052055</v>
      </c>
      <c r="D710" s="99">
        <v>0</v>
      </c>
      <c r="E710" s="99">
        <v>7928.8656234145201</v>
      </c>
      <c r="F710" s="99">
        <v>5981.9392804503404</v>
      </c>
      <c r="G710" s="99">
        <v>820.36139324307396</v>
      </c>
      <c r="H710" s="99">
        <v>0</v>
      </c>
      <c r="I710" s="99">
        <v>0</v>
      </c>
      <c r="J710" s="99">
        <v>26478.200244665099</v>
      </c>
      <c r="K710" s="99">
        <v>0</v>
      </c>
      <c r="L710" s="99">
        <v>7637.7724191546404</v>
      </c>
      <c r="M710" s="99">
        <v>21159.4304118156</v>
      </c>
      <c r="N710" s="99">
        <v>3724.7681700289199</v>
      </c>
      <c r="O710" s="99">
        <v>17143.258255720099</v>
      </c>
      <c r="P710" s="99">
        <v>0</v>
      </c>
      <c r="Q710" s="99">
        <v>3044.4263438880398</v>
      </c>
      <c r="R710" s="99">
        <v>686.62003448605503</v>
      </c>
      <c r="S710" s="99">
        <v>0</v>
      </c>
      <c r="T710" s="99">
        <v>155.33231460303099</v>
      </c>
      <c r="U710" s="99">
        <v>26995.1510310173</v>
      </c>
      <c r="V710" s="99">
        <v>2349219.7112731901</v>
      </c>
      <c r="W710" s="99">
        <v>31.829895848873999</v>
      </c>
      <c r="X710" s="99">
        <v>596337.89556884801</v>
      </c>
      <c r="Y710" s="99">
        <v>381870.22683334397</v>
      </c>
      <c r="Z710" s="99">
        <v>134702.78503227199</v>
      </c>
      <c r="AA710" s="99">
        <v>0</v>
      </c>
      <c r="AB710" s="99">
        <v>0</v>
      </c>
      <c r="AC710" s="99">
        <v>8571893.9608154297</v>
      </c>
      <c r="AD710" s="99">
        <v>0</v>
      </c>
      <c r="AE710" s="99">
        <v>312071.10858917201</v>
      </c>
      <c r="AF710" s="99">
        <v>1031845.4642334</v>
      </c>
      <c r="AG710" s="99">
        <v>502433.30392837501</v>
      </c>
      <c r="AH710" s="99">
        <v>785566.72646331799</v>
      </c>
      <c r="AI710" s="99">
        <v>0</v>
      </c>
      <c r="AJ710" s="99">
        <v>303335.11697387701</v>
      </c>
      <c r="AK710" s="99">
        <v>108788.25941658</v>
      </c>
      <c r="AL710" s="99">
        <v>0</v>
      </c>
      <c r="AM710" s="99">
        <v>24835.129540681799</v>
      </c>
      <c r="AN710" s="99">
        <v>8611475.3497314509</v>
      </c>
      <c r="AO710" s="99">
        <v>20760666.544677701</v>
      </c>
      <c r="AP710" s="99">
        <v>262.26795560121502</v>
      </c>
      <c r="AQ710" s="99">
        <v>4787419.0693969699</v>
      </c>
      <c r="AR710" s="99">
        <v>3041886.12390137</v>
      </c>
      <c r="AS710" s="99">
        <v>1040909.95928955</v>
      </c>
      <c r="AT710" s="99">
        <v>0</v>
      </c>
      <c r="AU710" s="99">
        <v>0</v>
      </c>
      <c r="AV710" s="99">
        <v>22892681.305908199</v>
      </c>
      <c r="AW710" s="99">
        <v>0</v>
      </c>
      <c r="AX710" s="99">
        <v>2876268.5734252902</v>
      </c>
      <c r="AY710" s="99">
        <v>9213019.5728759803</v>
      </c>
      <c r="AZ710" s="99">
        <v>4023765.9590759301</v>
      </c>
      <c r="BA710" s="99">
        <v>6764371.3678588904</v>
      </c>
      <c r="BB710" s="99">
        <v>0</v>
      </c>
      <c r="BC710" s="99">
        <v>2463428.5685119601</v>
      </c>
      <c r="BD710" s="99">
        <v>829243.00475311303</v>
      </c>
      <c r="BE710" s="99">
        <v>0</v>
      </c>
      <c r="BF710" s="99">
        <v>198913.78121948201</v>
      </c>
      <c r="BG710" s="99">
        <v>23004958.5163574</v>
      </c>
      <c r="BH710" s="99">
        <v>5058068.1979980497</v>
      </c>
      <c r="BI710" s="99">
        <v>0</v>
      </c>
      <c r="BJ710" s="99">
        <v>1737852.1965484601</v>
      </c>
      <c r="BK710" s="99">
        <v>1192456.7413330099</v>
      </c>
      <c r="BL710" s="99">
        <v>0</v>
      </c>
      <c r="BM710" s="99">
        <v>0</v>
      </c>
      <c r="BN710" s="99">
        <v>0</v>
      </c>
      <c r="BO710" s="99">
        <v>0</v>
      </c>
      <c r="BP710" s="99">
        <v>0</v>
      </c>
      <c r="BQ710" s="99">
        <v>0</v>
      </c>
      <c r="BR710" s="99">
        <v>2842548.8683166499</v>
      </c>
      <c r="BS710" s="99">
        <v>1443924.98828125</v>
      </c>
      <c r="BT710" s="99">
        <v>1316076.4563293499</v>
      </c>
      <c r="BU710" s="99">
        <v>0</v>
      </c>
      <c r="BV710" s="99">
        <v>1207627.6285705599</v>
      </c>
      <c r="BW710" s="99">
        <v>96273.144093513503</v>
      </c>
      <c r="BX710" s="99">
        <v>0</v>
      </c>
      <c r="BY710" s="99">
        <v>0</v>
      </c>
      <c r="BZ710" s="99">
        <v>0</v>
      </c>
      <c r="CA710" s="99">
        <v>51764.200366973899</v>
      </c>
      <c r="CB710" s="99">
        <v>2943424.20776367</v>
      </c>
      <c r="CC710" s="99">
        <v>25486491.339599598</v>
      </c>
      <c r="CD710" s="99">
        <v>6791724.65478516</v>
      </c>
      <c r="CE710" s="99">
        <v>821.696074411273</v>
      </c>
      <c r="CF710" s="99">
        <v>134676.76554298401</v>
      </c>
      <c r="CG710" s="99">
        <v>1042161.73616028</v>
      </c>
      <c r="CH710" s="99">
        <v>0</v>
      </c>
      <c r="CI710" s="99">
        <v>52591.137738227801</v>
      </c>
      <c r="CJ710" s="99">
        <v>3077683.5746459998</v>
      </c>
      <c r="CK710" s="99">
        <v>26539363.665527299</v>
      </c>
      <c r="CL710" s="99">
        <v>6889917.67724609</v>
      </c>
      <c r="CM710" s="166">
        <v>79472.488229751601</v>
      </c>
      <c r="CN710" s="166">
        <v>11666597.977417</v>
      </c>
      <c r="CO710" s="166">
        <v>49478180.347656302</v>
      </c>
      <c r="CP710" s="99">
        <v>6889917.67724609</v>
      </c>
      <c r="CQ710" s="99">
        <v>0</v>
      </c>
      <c r="CR710" s="99">
        <v>0</v>
      </c>
      <c r="CS710" s="99">
        <v>0</v>
      </c>
      <c r="CT710" s="99">
        <v>0</v>
      </c>
      <c r="CU710" s="98">
        <v>8436.3384780319993</v>
      </c>
      <c r="CV710" s="98">
        <v>27160.140431095999</v>
      </c>
      <c r="CW710" s="98">
        <v>3078100.973306654</v>
      </c>
      <c r="CX710" s="98">
        <v>26528653.075759877</v>
      </c>
    </row>
    <row r="711" spans="1:102" x14ac:dyDescent="0.2">
      <c r="A711" s="98" t="s">
        <v>62</v>
      </c>
      <c r="B711" s="100">
        <v>40513</v>
      </c>
      <c r="C711" s="99">
        <v>43599.995120525396</v>
      </c>
      <c r="D711" s="99">
        <v>0</v>
      </c>
      <c r="E711" s="99">
        <v>7695.1937610507002</v>
      </c>
      <c r="F711" s="99">
        <v>5807.5551532506897</v>
      </c>
      <c r="G711" s="99">
        <v>829.01841705292497</v>
      </c>
      <c r="H711" s="99">
        <v>0</v>
      </c>
      <c r="I711" s="99">
        <v>0</v>
      </c>
      <c r="J711" s="99">
        <v>26649.205290079099</v>
      </c>
      <c r="K711" s="99">
        <v>0</v>
      </c>
      <c r="L711" s="99">
        <v>9449.0036427974701</v>
      </c>
      <c r="M711" s="99">
        <v>21177.299824476198</v>
      </c>
      <c r="N711" s="99">
        <v>3635.6866130232802</v>
      </c>
      <c r="O711" s="99">
        <v>16685.8647818565</v>
      </c>
      <c r="P711" s="99">
        <v>0</v>
      </c>
      <c r="Q711" s="99">
        <v>2999.5614615976801</v>
      </c>
      <c r="R711" s="99">
        <v>683.47001768648602</v>
      </c>
      <c r="S711" s="99">
        <v>0</v>
      </c>
      <c r="T711" s="99">
        <v>196.01369226165099</v>
      </c>
      <c r="U711" s="99">
        <v>27148.6630542278</v>
      </c>
      <c r="V711" s="99">
        <v>2324735.0230407701</v>
      </c>
      <c r="W711" s="99">
        <v>27.663122093770699</v>
      </c>
      <c r="X711" s="99">
        <v>567922.55254364002</v>
      </c>
      <c r="Y711" s="99">
        <v>361878.20536041301</v>
      </c>
      <c r="Z711" s="99">
        <v>131990.40908050499</v>
      </c>
      <c r="AA711" s="99">
        <v>0</v>
      </c>
      <c r="AB711" s="99">
        <v>0</v>
      </c>
      <c r="AC711" s="99">
        <v>8572482.97021484</v>
      </c>
      <c r="AD711" s="99">
        <v>0</v>
      </c>
      <c r="AE711" s="99">
        <v>353096.30881118798</v>
      </c>
      <c r="AF711" s="99">
        <v>1026531.86525726</v>
      </c>
      <c r="AG711" s="99">
        <v>484871.78707122803</v>
      </c>
      <c r="AH711" s="99">
        <v>733848.52613830601</v>
      </c>
      <c r="AI711" s="99">
        <v>0</v>
      </c>
      <c r="AJ711" s="99">
        <v>296885.938049316</v>
      </c>
      <c r="AK711" s="99">
        <v>103498.72406673399</v>
      </c>
      <c r="AL711" s="99">
        <v>0</v>
      </c>
      <c r="AM711" s="99">
        <v>26785.383416891102</v>
      </c>
      <c r="AN711" s="99">
        <v>8615781.9255371094</v>
      </c>
      <c r="AO711" s="99">
        <v>20583022.518066399</v>
      </c>
      <c r="AP711" s="99">
        <v>314.31799040362199</v>
      </c>
      <c r="AQ711" s="99">
        <v>4580168.1460571298</v>
      </c>
      <c r="AR711" s="99">
        <v>2894883.6802063002</v>
      </c>
      <c r="AS711" s="99">
        <v>1022646.34971619</v>
      </c>
      <c r="AT711" s="99">
        <v>0</v>
      </c>
      <c r="AU711" s="99">
        <v>0</v>
      </c>
      <c r="AV711" s="99">
        <v>23167800.534667999</v>
      </c>
      <c r="AW711" s="99">
        <v>0</v>
      </c>
      <c r="AX711" s="99">
        <v>3271772.5044860798</v>
      </c>
      <c r="AY711" s="99">
        <v>9209241.9001464806</v>
      </c>
      <c r="AZ711" s="99">
        <v>3912656.3420715299</v>
      </c>
      <c r="BA711" s="99">
        <v>6351598.8280029297</v>
      </c>
      <c r="BB711" s="99">
        <v>0</v>
      </c>
      <c r="BC711" s="99">
        <v>2409905.4138793899</v>
      </c>
      <c r="BD711" s="99">
        <v>796652.40409851098</v>
      </c>
      <c r="BE711" s="99">
        <v>0</v>
      </c>
      <c r="BF711" s="99">
        <v>214970.41253852801</v>
      </c>
      <c r="BG711" s="99">
        <v>23312499.096923798</v>
      </c>
      <c r="BH711" s="99">
        <v>5017261.1696777297</v>
      </c>
      <c r="BI711" s="99">
        <v>0</v>
      </c>
      <c r="BJ711" s="99">
        <v>1663691.6133270301</v>
      </c>
      <c r="BK711" s="99">
        <v>1144269.3891449</v>
      </c>
      <c r="BL711" s="99">
        <v>0</v>
      </c>
      <c r="BM711" s="99">
        <v>0</v>
      </c>
      <c r="BN711" s="99">
        <v>0</v>
      </c>
      <c r="BO711" s="99">
        <v>0</v>
      </c>
      <c r="BP711" s="99">
        <v>0</v>
      </c>
      <c r="BQ711" s="99">
        <v>0</v>
      </c>
      <c r="BR711" s="99">
        <v>2840479.9299621601</v>
      </c>
      <c r="BS711" s="99">
        <v>1399517.21984863</v>
      </c>
      <c r="BT711" s="99">
        <v>1237241.2167205799</v>
      </c>
      <c r="BU711" s="99">
        <v>0</v>
      </c>
      <c r="BV711" s="99">
        <v>1189002.06375122</v>
      </c>
      <c r="BW711" s="99">
        <v>87323.5826539993</v>
      </c>
      <c r="BX711" s="99">
        <v>0</v>
      </c>
      <c r="BY711" s="99">
        <v>0</v>
      </c>
      <c r="BZ711" s="99">
        <v>0</v>
      </c>
      <c r="CA711" s="99">
        <v>51298.744920730598</v>
      </c>
      <c r="CB711" s="99">
        <v>2891212.5953674298</v>
      </c>
      <c r="CC711" s="99">
        <v>25106324.482910201</v>
      </c>
      <c r="CD711" s="99">
        <v>6687936.6663818397</v>
      </c>
      <c r="CE711" s="99">
        <v>827.41287086159002</v>
      </c>
      <c r="CF711" s="99">
        <v>131522.491668701</v>
      </c>
      <c r="CG711" s="99">
        <v>1021052.61187744</v>
      </c>
      <c r="CH711" s="99">
        <v>0</v>
      </c>
      <c r="CI711" s="99">
        <v>52125.158705711401</v>
      </c>
      <c r="CJ711" s="99">
        <v>3023381.8352966299</v>
      </c>
      <c r="CK711" s="99">
        <v>26139296.0708008</v>
      </c>
      <c r="CL711" s="99">
        <v>6777464.1751098596</v>
      </c>
      <c r="CM711" s="166">
        <v>79156.276087760896</v>
      </c>
      <c r="CN711" s="166">
        <v>11642215.388061499</v>
      </c>
      <c r="CO711" s="166">
        <v>49520885.880371101</v>
      </c>
      <c r="CP711" s="99">
        <v>6777464.1751098596</v>
      </c>
      <c r="CQ711" s="99">
        <v>0</v>
      </c>
      <c r="CR711" s="99">
        <v>0</v>
      </c>
      <c r="CS711" s="99">
        <v>0</v>
      </c>
      <c r="CT711" s="99">
        <v>0</v>
      </c>
      <c r="CU711" s="98">
        <v>8162.0942594640001</v>
      </c>
      <c r="CV711" s="98">
        <v>27395.911281933</v>
      </c>
      <c r="CW711" s="98">
        <v>3022735.0870361309</v>
      </c>
      <c r="CX711" s="98">
        <v>26127377.094787642</v>
      </c>
    </row>
    <row r="712" spans="1:102" x14ac:dyDescent="0.2">
      <c r="A712" s="98" t="s">
        <v>62</v>
      </c>
      <c r="B712" s="100">
        <v>40603</v>
      </c>
      <c r="C712" s="99">
        <v>43530.306785106703</v>
      </c>
      <c r="D712" s="99">
        <v>0</v>
      </c>
      <c r="E712" s="99">
        <v>7460.4706868529302</v>
      </c>
      <c r="F712" s="99">
        <v>5600.2431427240399</v>
      </c>
      <c r="G712" s="99">
        <v>821.28180682659104</v>
      </c>
      <c r="H712" s="99">
        <v>0</v>
      </c>
      <c r="I712" s="99">
        <v>0</v>
      </c>
      <c r="J712" s="99">
        <v>26859.674494981798</v>
      </c>
      <c r="K712" s="99">
        <v>0</v>
      </c>
      <c r="L712" s="99">
        <v>22851.826706409502</v>
      </c>
      <c r="M712" s="99">
        <v>21166.377103805498</v>
      </c>
      <c r="N712" s="99">
        <v>3629.6017535924898</v>
      </c>
      <c r="O712" s="99">
        <v>0</v>
      </c>
      <c r="P712" s="99">
        <v>0</v>
      </c>
      <c r="Q712" s="99">
        <v>2977.4847610592801</v>
      </c>
      <c r="R712" s="99">
        <v>0</v>
      </c>
      <c r="S712" s="99">
        <v>0</v>
      </c>
      <c r="T712" s="99">
        <v>817.87020087242104</v>
      </c>
      <c r="U712" s="99">
        <v>27271.171362400099</v>
      </c>
      <c r="V712" s="99">
        <v>2328819.2817993201</v>
      </c>
      <c r="W712" s="99">
        <v>27.3657205158379</v>
      </c>
      <c r="X712" s="99">
        <v>554113.95632171596</v>
      </c>
      <c r="Y712" s="99">
        <v>349600.185073853</v>
      </c>
      <c r="Z712" s="99">
        <v>131640.31542396499</v>
      </c>
      <c r="AA712" s="99">
        <v>0</v>
      </c>
      <c r="AB712" s="99">
        <v>0</v>
      </c>
      <c r="AC712" s="99">
        <v>8658354.2927246094</v>
      </c>
      <c r="AD712" s="99">
        <v>0</v>
      </c>
      <c r="AE712" s="99">
        <v>1080240.3132171601</v>
      </c>
      <c r="AF712" s="99">
        <v>1030679.09449005</v>
      </c>
      <c r="AG712" s="99">
        <v>481738.331642151</v>
      </c>
      <c r="AH712" s="99">
        <v>0</v>
      </c>
      <c r="AI712" s="99">
        <v>0</v>
      </c>
      <c r="AJ712" s="99">
        <v>289802.16687011701</v>
      </c>
      <c r="AK712" s="99">
        <v>0</v>
      </c>
      <c r="AL712" s="99">
        <v>0</v>
      </c>
      <c r="AM712" s="99">
        <v>129546.561613083</v>
      </c>
      <c r="AN712" s="99">
        <v>8675629.8594970703</v>
      </c>
      <c r="AO712" s="99">
        <v>20769933.018310498</v>
      </c>
      <c r="AP712" s="99">
        <v>590.29754184931505</v>
      </c>
      <c r="AQ712" s="99">
        <v>4503563.1667480497</v>
      </c>
      <c r="AR712" s="99">
        <v>2813707.7721252399</v>
      </c>
      <c r="AS712" s="99">
        <v>1028465.5439682</v>
      </c>
      <c r="AT712" s="99">
        <v>0</v>
      </c>
      <c r="AU712" s="99">
        <v>0</v>
      </c>
      <c r="AV712" s="99">
        <v>23631327.9682617</v>
      </c>
      <c r="AW712" s="99">
        <v>0</v>
      </c>
      <c r="AX712" s="99">
        <v>9605322.1958007794</v>
      </c>
      <c r="AY712" s="99">
        <v>9326803.0606689509</v>
      </c>
      <c r="AZ712" s="99">
        <v>3938675.0726623498</v>
      </c>
      <c r="BA712" s="99">
        <v>0</v>
      </c>
      <c r="BB712" s="99">
        <v>0</v>
      </c>
      <c r="BC712" s="99">
        <v>2359663.5422058101</v>
      </c>
      <c r="BD712" s="99">
        <v>0</v>
      </c>
      <c r="BE712" s="99">
        <v>0</v>
      </c>
      <c r="BF712" s="99">
        <v>1008641.66943359</v>
      </c>
      <c r="BG712" s="99">
        <v>23724795.2958984</v>
      </c>
      <c r="BH712" s="99">
        <v>3941857.2404479999</v>
      </c>
      <c r="BI712" s="99">
        <v>0</v>
      </c>
      <c r="BJ712" s="99">
        <v>1477128.1910095201</v>
      </c>
      <c r="BK712" s="99">
        <v>1087967.1542816199</v>
      </c>
      <c r="BL712" s="99">
        <v>0</v>
      </c>
      <c r="BM712" s="99">
        <v>0</v>
      </c>
      <c r="BN712" s="99">
        <v>0</v>
      </c>
      <c r="BO712" s="99">
        <v>0</v>
      </c>
      <c r="BP712" s="99">
        <v>0</v>
      </c>
      <c r="BQ712" s="99">
        <v>0</v>
      </c>
      <c r="BR712" s="99">
        <v>2847782.97869873</v>
      </c>
      <c r="BS712" s="99">
        <v>1405794.2375793499</v>
      </c>
      <c r="BT712" s="99">
        <v>0</v>
      </c>
      <c r="BU712" s="99">
        <v>0</v>
      </c>
      <c r="BV712" s="99">
        <v>1160753.2395629899</v>
      </c>
      <c r="BW712" s="99">
        <v>0</v>
      </c>
      <c r="BX712" s="99">
        <v>0</v>
      </c>
      <c r="BY712" s="99">
        <v>0</v>
      </c>
      <c r="BZ712" s="99">
        <v>0</v>
      </c>
      <c r="CA712" s="99">
        <v>50973.443611144998</v>
      </c>
      <c r="CB712" s="99">
        <v>2888024.7305908198</v>
      </c>
      <c r="CC712" s="99">
        <v>25267812.518554699</v>
      </c>
      <c r="CD712" s="99">
        <v>5411955.1937866202</v>
      </c>
      <c r="CE712" s="99">
        <v>824.24056238681101</v>
      </c>
      <c r="CF712" s="99">
        <v>131871.66768074001</v>
      </c>
      <c r="CG712" s="99">
        <v>1027286.96927643</v>
      </c>
      <c r="CH712" s="99">
        <v>0</v>
      </c>
      <c r="CI712" s="99">
        <v>51797.4622631073</v>
      </c>
      <c r="CJ712" s="99">
        <v>3019353.12145996</v>
      </c>
      <c r="CK712" s="99">
        <v>26269617.779296901</v>
      </c>
      <c r="CL712" s="99">
        <v>5410503.1748046903</v>
      </c>
      <c r="CM712" s="166">
        <v>78999.955563545198</v>
      </c>
      <c r="CN712" s="166">
        <v>11697652.6955566</v>
      </c>
      <c r="CO712" s="166">
        <v>49985352.209472701</v>
      </c>
      <c r="CP712" s="99">
        <v>5410503.1748046903</v>
      </c>
      <c r="CQ712" s="99">
        <v>0</v>
      </c>
      <c r="CR712" s="99">
        <v>0</v>
      </c>
      <c r="CS712" s="99">
        <v>0</v>
      </c>
      <c r="CT712" s="99">
        <v>0</v>
      </c>
      <c r="CU712" s="98">
        <v>7871.0634187699998</v>
      </c>
      <c r="CV712" s="98">
        <v>27584.529057837</v>
      </c>
      <c r="CW712" s="98">
        <v>3019896.3982715597</v>
      </c>
      <c r="CX712" s="98">
        <v>26295099.487831127</v>
      </c>
    </row>
    <row r="713" spans="1:102" x14ac:dyDescent="0.2">
      <c r="A713" s="98" t="s">
        <v>62</v>
      </c>
      <c r="B713" s="100">
        <v>40695</v>
      </c>
      <c r="C713" s="99">
        <v>43299.704000949903</v>
      </c>
      <c r="D713" s="99">
        <v>0</v>
      </c>
      <c r="E713" s="99">
        <v>7172.5796611309097</v>
      </c>
      <c r="F713" s="99">
        <v>5399.8210524320602</v>
      </c>
      <c r="G713" s="99">
        <v>850.01530797779606</v>
      </c>
      <c r="H713" s="99">
        <v>0</v>
      </c>
      <c r="I713" s="99">
        <v>0</v>
      </c>
      <c r="J713" s="99">
        <v>27163.947237730001</v>
      </c>
      <c r="K713" s="99">
        <v>0</v>
      </c>
      <c r="L713" s="99">
        <v>22900.290081262599</v>
      </c>
      <c r="M713" s="99">
        <v>21005.877822875998</v>
      </c>
      <c r="N713" s="99">
        <v>3660.8529240787002</v>
      </c>
      <c r="O713" s="99">
        <v>0</v>
      </c>
      <c r="P713" s="99">
        <v>0</v>
      </c>
      <c r="Q713" s="99">
        <v>2926.6905004978198</v>
      </c>
      <c r="R713" s="99">
        <v>0</v>
      </c>
      <c r="S713" s="99">
        <v>0</v>
      </c>
      <c r="T713" s="99">
        <v>838.14111679792404</v>
      </c>
      <c r="U713" s="99">
        <v>27474.494072198901</v>
      </c>
      <c r="V713" s="99">
        <v>2300906.8869934101</v>
      </c>
      <c r="W713" s="99">
        <v>110.75242453720401</v>
      </c>
      <c r="X713" s="99">
        <v>538843.67124939</v>
      </c>
      <c r="Y713" s="99">
        <v>338874.99762725801</v>
      </c>
      <c r="Z713" s="99">
        <v>130895.637791634</v>
      </c>
      <c r="AA713" s="99">
        <v>0</v>
      </c>
      <c r="AB713" s="99">
        <v>0</v>
      </c>
      <c r="AC713" s="99">
        <v>8715599.5194091797</v>
      </c>
      <c r="AD713" s="99">
        <v>0</v>
      </c>
      <c r="AE713" s="99">
        <v>1066050.7508544901</v>
      </c>
      <c r="AF713" s="99">
        <v>1014778.00018311</v>
      </c>
      <c r="AG713" s="99">
        <v>475266.35249328602</v>
      </c>
      <c r="AH713" s="99">
        <v>0</v>
      </c>
      <c r="AI713" s="99">
        <v>0</v>
      </c>
      <c r="AJ713" s="99">
        <v>286669.03876495402</v>
      </c>
      <c r="AK713" s="99">
        <v>0</v>
      </c>
      <c r="AL713" s="99">
        <v>0</v>
      </c>
      <c r="AM713" s="99">
        <v>131343.84746360799</v>
      </c>
      <c r="AN713" s="99">
        <v>8722724.8314209003</v>
      </c>
      <c r="AO713" s="99">
        <v>20766955.205322299</v>
      </c>
      <c r="AP713" s="99">
        <v>724.60722727328505</v>
      </c>
      <c r="AQ713" s="99">
        <v>4357529.6169433603</v>
      </c>
      <c r="AR713" s="99">
        <v>2718112.6385192899</v>
      </c>
      <c r="AS713" s="99">
        <v>1026831.4013671899</v>
      </c>
      <c r="AT713" s="99">
        <v>0</v>
      </c>
      <c r="AU713" s="99">
        <v>0</v>
      </c>
      <c r="AV713" s="99">
        <v>23980945.818359401</v>
      </c>
      <c r="AW713" s="99">
        <v>0</v>
      </c>
      <c r="AX713" s="99">
        <v>9539251.5217285194</v>
      </c>
      <c r="AY713" s="99">
        <v>9259754.2030029297</v>
      </c>
      <c r="AZ713" s="99">
        <v>3904757.62823486</v>
      </c>
      <c r="BA713" s="99">
        <v>0</v>
      </c>
      <c r="BB713" s="99">
        <v>0</v>
      </c>
      <c r="BC713" s="99">
        <v>2362712.8579406701</v>
      </c>
      <c r="BD713" s="99">
        <v>0</v>
      </c>
      <c r="BE713" s="99">
        <v>0</v>
      </c>
      <c r="BF713" s="99">
        <v>1028777.64380646</v>
      </c>
      <c r="BG713" s="99">
        <v>24068868.1958008</v>
      </c>
      <c r="BH713" s="99">
        <v>3935442.6797180199</v>
      </c>
      <c r="BI713" s="99">
        <v>0</v>
      </c>
      <c r="BJ713" s="99">
        <v>1450522.5796814</v>
      </c>
      <c r="BK713" s="99">
        <v>1064902.58070374</v>
      </c>
      <c r="BL713" s="99">
        <v>0</v>
      </c>
      <c r="BM713" s="99">
        <v>0</v>
      </c>
      <c r="BN713" s="99">
        <v>0</v>
      </c>
      <c r="BO713" s="99">
        <v>0</v>
      </c>
      <c r="BP713" s="99">
        <v>0</v>
      </c>
      <c r="BQ713" s="99">
        <v>0</v>
      </c>
      <c r="BR713" s="99">
        <v>2850854.9539794899</v>
      </c>
      <c r="BS713" s="99">
        <v>1393883.40744019</v>
      </c>
      <c r="BT713" s="99">
        <v>0</v>
      </c>
      <c r="BU713" s="99">
        <v>0</v>
      </c>
      <c r="BV713" s="99">
        <v>1168484.4545440699</v>
      </c>
      <c r="BW713" s="99">
        <v>0</v>
      </c>
      <c r="BX713" s="99">
        <v>0</v>
      </c>
      <c r="BY713" s="99">
        <v>0</v>
      </c>
      <c r="BZ713" s="99">
        <v>0</v>
      </c>
      <c r="CA713" s="99">
        <v>50482.327990055099</v>
      </c>
      <c r="CB713" s="99">
        <v>2836137.5595703102</v>
      </c>
      <c r="CC713" s="99">
        <v>25071235.611572299</v>
      </c>
      <c r="CD713" s="99">
        <v>5386380.7763061495</v>
      </c>
      <c r="CE713" s="99">
        <v>848.07271644473099</v>
      </c>
      <c r="CF713" s="99">
        <v>131053.83826541901</v>
      </c>
      <c r="CG713" s="99">
        <v>1028371.24528503</v>
      </c>
      <c r="CH713" s="99">
        <v>0</v>
      </c>
      <c r="CI713" s="99">
        <v>51326.532617092103</v>
      </c>
      <c r="CJ713" s="99">
        <v>2967008.3943481399</v>
      </c>
      <c r="CK713" s="99">
        <v>26117627.479736298</v>
      </c>
      <c r="CL713" s="99">
        <v>5385210.9764404297</v>
      </c>
      <c r="CM713" s="166">
        <v>78640.261480331406</v>
      </c>
      <c r="CN713" s="166">
        <v>11692287.666137701</v>
      </c>
      <c r="CO713" s="166">
        <v>50102500.198730499</v>
      </c>
      <c r="CP713" s="99">
        <v>5385210.9764404297</v>
      </c>
      <c r="CQ713" s="99">
        <v>0</v>
      </c>
      <c r="CR713" s="99">
        <v>0</v>
      </c>
      <c r="CS713" s="99">
        <v>0</v>
      </c>
      <c r="CT713" s="99">
        <v>0</v>
      </c>
      <c r="CU713" s="98">
        <v>7517.9115598640001</v>
      </c>
      <c r="CV713" s="98">
        <v>27883.160529236</v>
      </c>
      <c r="CW713" s="98">
        <v>2967191.3978357292</v>
      </c>
      <c r="CX713" s="98">
        <v>26099606.85685733</v>
      </c>
    </row>
    <row r="714" spans="1:102" x14ac:dyDescent="0.2">
      <c r="A714" s="98" t="s">
        <v>62</v>
      </c>
      <c r="B714" s="100">
        <v>40787</v>
      </c>
      <c r="C714" s="99">
        <v>43024.033037662499</v>
      </c>
      <c r="D714" s="99">
        <v>0</v>
      </c>
      <c r="E714" s="99">
        <v>6994.5321242809296</v>
      </c>
      <c r="F714" s="99">
        <v>5320.1374054551097</v>
      </c>
      <c r="G714" s="99">
        <v>817.10004747659002</v>
      </c>
      <c r="H714" s="99">
        <v>0</v>
      </c>
      <c r="I714" s="99">
        <v>0</v>
      </c>
      <c r="J714" s="99">
        <v>27052.023143053098</v>
      </c>
      <c r="K714" s="99">
        <v>0</v>
      </c>
      <c r="L714" s="99">
        <v>22984.407413721099</v>
      </c>
      <c r="M714" s="99">
        <v>20825.092468261701</v>
      </c>
      <c r="N714" s="99">
        <v>3642.92384314537</v>
      </c>
      <c r="O714" s="99">
        <v>0</v>
      </c>
      <c r="P714" s="99">
        <v>0</v>
      </c>
      <c r="Q714" s="99">
        <v>2889.78223526478</v>
      </c>
      <c r="R714" s="99">
        <v>0</v>
      </c>
      <c r="S714" s="99">
        <v>0</v>
      </c>
      <c r="T714" s="99">
        <v>824.59616457670904</v>
      </c>
      <c r="U714" s="99">
        <v>27367.9449231625</v>
      </c>
      <c r="V714" s="99">
        <v>2290719.28155518</v>
      </c>
      <c r="W714" s="99">
        <v>45.045956106856501</v>
      </c>
      <c r="X714" s="99">
        <v>515638.16387558001</v>
      </c>
      <c r="Y714" s="99">
        <v>327945.67193221999</v>
      </c>
      <c r="Z714" s="99">
        <v>128268.276917458</v>
      </c>
      <c r="AA714" s="99">
        <v>0</v>
      </c>
      <c r="AB714" s="99">
        <v>0</v>
      </c>
      <c r="AC714" s="99">
        <v>8682994.9757080097</v>
      </c>
      <c r="AD714" s="99">
        <v>0</v>
      </c>
      <c r="AE714" s="99">
        <v>1046941.26494598</v>
      </c>
      <c r="AF714" s="99">
        <v>1012335.25431824</v>
      </c>
      <c r="AG714" s="99">
        <v>464811.30972289998</v>
      </c>
      <c r="AH714" s="99">
        <v>0</v>
      </c>
      <c r="AI714" s="99">
        <v>0</v>
      </c>
      <c r="AJ714" s="99">
        <v>282896.72758483898</v>
      </c>
      <c r="AK714" s="99">
        <v>0</v>
      </c>
      <c r="AL714" s="99">
        <v>0</v>
      </c>
      <c r="AM714" s="99">
        <v>128972.551593781</v>
      </c>
      <c r="AN714" s="99">
        <v>8720595.47729492</v>
      </c>
      <c r="AO714" s="99">
        <v>20567875.7587891</v>
      </c>
      <c r="AP714" s="99">
        <v>648.04073882848002</v>
      </c>
      <c r="AQ714" s="99">
        <v>4189963.1480102502</v>
      </c>
      <c r="AR714" s="99">
        <v>2640337.7517395001</v>
      </c>
      <c r="AS714" s="99">
        <v>1012834.74591064</v>
      </c>
      <c r="AT714" s="99">
        <v>0</v>
      </c>
      <c r="AU714" s="99">
        <v>0</v>
      </c>
      <c r="AV714" s="99">
        <v>24118008.131103501</v>
      </c>
      <c r="AW714" s="99">
        <v>0</v>
      </c>
      <c r="AX714" s="99">
        <v>9455092.7261962909</v>
      </c>
      <c r="AY714" s="99">
        <v>9269133.5041503906</v>
      </c>
      <c r="AZ714" s="99">
        <v>3832100.9853210398</v>
      </c>
      <c r="BA714" s="99">
        <v>0</v>
      </c>
      <c r="BB714" s="99">
        <v>0</v>
      </c>
      <c r="BC714" s="99">
        <v>2329941.6940918001</v>
      </c>
      <c r="BD714" s="99">
        <v>0</v>
      </c>
      <c r="BE714" s="99">
        <v>0</v>
      </c>
      <c r="BF714" s="99">
        <v>1019475.44173431</v>
      </c>
      <c r="BG714" s="99">
        <v>24191308.9682617</v>
      </c>
      <c r="BH714" s="99">
        <v>3963912.5403137198</v>
      </c>
      <c r="BI714" s="99">
        <v>0</v>
      </c>
      <c r="BJ714" s="99">
        <v>1420249.72036743</v>
      </c>
      <c r="BK714" s="99">
        <v>1039374.41703033</v>
      </c>
      <c r="BL714" s="99">
        <v>0</v>
      </c>
      <c r="BM714" s="99">
        <v>0</v>
      </c>
      <c r="BN714" s="99">
        <v>0</v>
      </c>
      <c r="BO714" s="99">
        <v>0</v>
      </c>
      <c r="BP714" s="99">
        <v>0</v>
      </c>
      <c r="BQ714" s="99">
        <v>0</v>
      </c>
      <c r="BR714" s="99">
        <v>2825081.2558593801</v>
      </c>
      <c r="BS714" s="99">
        <v>1372847.5470733601</v>
      </c>
      <c r="BT714" s="99">
        <v>0</v>
      </c>
      <c r="BU714" s="99">
        <v>0</v>
      </c>
      <c r="BV714" s="99">
        <v>1153776.2065429699</v>
      </c>
      <c r="BW714" s="99">
        <v>0</v>
      </c>
      <c r="BX714" s="99">
        <v>0</v>
      </c>
      <c r="BY714" s="99">
        <v>0</v>
      </c>
      <c r="BZ714" s="99">
        <v>0</v>
      </c>
      <c r="CA714" s="99">
        <v>50024.133886337302</v>
      </c>
      <c r="CB714" s="99">
        <v>2803860.3420104999</v>
      </c>
      <c r="CC714" s="99">
        <v>24891694.4929199</v>
      </c>
      <c r="CD714" s="99">
        <v>5385926.0056152297</v>
      </c>
      <c r="CE714" s="99">
        <v>817.31995436549198</v>
      </c>
      <c r="CF714" s="99">
        <v>128204.853790283</v>
      </c>
      <c r="CG714" s="99">
        <v>1013372.4578476</v>
      </c>
      <c r="CH714" s="99">
        <v>0</v>
      </c>
      <c r="CI714" s="99">
        <v>50844.978701591499</v>
      </c>
      <c r="CJ714" s="99">
        <v>2932618.6170349098</v>
      </c>
      <c r="CK714" s="99">
        <v>25918343.143554699</v>
      </c>
      <c r="CL714" s="99">
        <v>5389119.52307129</v>
      </c>
      <c r="CM714" s="166">
        <v>78148.223246574402</v>
      </c>
      <c r="CN714" s="166">
        <v>11654232.017333999</v>
      </c>
      <c r="CO714" s="166">
        <v>50154370.433593802</v>
      </c>
      <c r="CP714" s="99">
        <v>5389119.52307129</v>
      </c>
      <c r="CQ714" s="99">
        <v>0</v>
      </c>
      <c r="CR714" s="99">
        <v>0</v>
      </c>
      <c r="CS714" s="99">
        <v>0</v>
      </c>
      <c r="CT714" s="99">
        <v>0</v>
      </c>
      <c r="CU714" s="98">
        <v>7301.50010294</v>
      </c>
      <c r="CV714" s="98">
        <v>27747.148789838</v>
      </c>
      <c r="CW714" s="98">
        <v>2932065.1958007831</v>
      </c>
      <c r="CX714" s="98">
        <v>25905066.950767498</v>
      </c>
    </row>
    <row r="715" spans="1:102" x14ac:dyDescent="0.2">
      <c r="A715" s="98" t="s">
        <v>62</v>
      </c>
      <c r="B715" s="100">
        <v>40878</v>
      </c>
      <c r="C715" s="99">
        <v>43190.243686676004</v>
      </c>
      <c r="D715" s="99">
        <v>0</v>
      </c>
      <c r="E715" s="99">
        <v>6890.0302618145897</v>
      </c>
      <c r="F715" s="99">
        <v>5260.1597775816899</v>
      </c>
      <c r="G715" s="99">
        <v>831.69985579699301</v>
      </c>
      <c r="H715" s="99">
        <v>0</v>
      </c>
      <c r="I715" s="99">
        <v>0</v>
      </c>
      <c r="J715" s="99">
        <v>27405.2729716301</v>
      </c>
      <c r="K715" s="99">
        <v>0</v>
      </c>
      <c r="L715" s="99">
        <v>22530.3863999844</v>
      </c>
      <c r="M715" s="99">
        <v>20945.073571920399</v>
      </c>
      <c r="N715" s="99">
        <v>3645.1022157370999</v>
      </c>
      <c r="O715" s="99">
        <v>0</v>
      </c>
      <c r="P715" s="99">
        <v>0</v>
      </c>
      <c r="Q715" s="99">
        <v>2890.4072357416198</v>
      </c>
      <c r="R715" s="99">
        <v>0</v>
      </c>
      <c r="S715" s="99">
        <v>0</v>
      </c>
      <c r="T715" s="99">
        <v>828.97003724425997</v>
      </c>
      <c r="U715" s="99">
        <v>27707.099250316602</v>
      </c>
      <c r="V715" s="99">
        <v>2292859.2172241202</v>
      </c>
      <c r="W715" s="99">
        <v>22.820709341904099</v>
      </c>
      <c r="X715" s="99">
        <v>495859.8904953</v>
      </c>
      <c r="Y715" s="99">
        <v>314021.55723190302</v>
      </c>
      <c r="Z715" s="99">
        <v>124669.206549644</v>
      </c>
      <c r="AA715" s="99">
        <v>0</v>
      </c>
      <c r="AB715" s="99">
        <v>0</v>
      </c>
      <c r="AC715" s="99">
        <v>8682397.2849121094</v>
      </c>
      <c r="AD715" s="99">
        <v>0</v>
      </c>
      <c r="AE715" s="99">
        <v>1017270.50566101</v>
      </c>
      <c r="AF715" s="99">
        <v>1020825.48574829</v>
      </c>
      <c r="AG715" s="99">
        <v>457469.75176620501</v>
      </c>
      <c r="AH715" s="99">
        <v>0</v>
      </c>
      <c r="AI715" s="99">
        <v>0</v>
      </c>
      <c r="AJ715" s="99">
        <v>282664.77862167399</v>
      </c>
      <c r="AK715" s="99">
        <v>0</v>
      </c>
      <c r="AL715" s="99">
        <v>0</v>
      </c>
      <c r="AM715" s="99">
        <v>124044.127466202</v>
      </c>
      <c r="AN715" s="99">
        <v>8733267.2729492206</v>
      </c>
      <c r="AO715" s="99">
        <v>20753548.1962891</v>
      </c>
      <c r="AP715" s="99">
        <v>368.15307758376002</v>
      </c>
      <c r="AQ715" s="99">
        <v>4101068.7810058598</v>
      </c>
      <c r="AR715" s="99">
        <v>2563845.6376647898</v>
      </c>
      <c r="AS715" s="99">
        <v>992489.24705505394</v>
      </c>
      <c r="AT715" s="99">
        <v>0</v>
      </c>
      <c r="AU715" s="99">
        <v>0</v>
      </c>
      <c r="AV715" s="99">
        <v>24390954.572997998</v>
      </c>
      <c r="AW715" s="99">
        <v>0</v>
      </c>
      <c r="AX715" s="99">
        <v>9285809.6271972694</v>
      </c>
      <c r="AY715" s="99">
        <v>9422576.8474121094</v>
      </c>
      <c r="AZ715" s="99">
        <v>3798712.2621459998</v>
      </c>
      <c r="BA715" s="99">
        <v>0</v>
      </c>
      <c r="BB715" s="99">
        <v>0</v>
      </c>
      <c r="BC715" s="99">
        <v>2336047.2107238802</v>
      </c>
      <c r="BD715" s="99">
        <v>0</v>
      </c>
      <c r="BE715" s="99">
        <v>0</v>
      </c>
      <c r="BF715" s="99">
        <v>989132.70764160203</v>
      </c>
      <c r="BG715" s="99">
        <v>24485841.754638702</v>
      </c>
      <c r="BH715" s="99">
        <v>4024064.3672180199</v>
      </c>
      <c r="BI715" s="99">
        <v>0</v>
      </c>
      <c r="BJ715" s="99">
        <v>1388314.7176971401</v>
      </c>
      <c r="BK715" s="99">
        <v>1011303.76539612</v>
      </c>
      <c r="BL715" s="99">
        <v>0</v>
      </c>
      <c r="BM715" s="99">
        <v>0</v>
      </c>
      <c r="BN715" s="99">
        <v>0</v>
      </c>
      <c r="BO715" s="99">
        <v>0</v>
      </c>
      <c r="BP715" s="99">
        <v>0</v>
      </c>
      <c r="BQ715" s="99">
        <v>0</v>
      </c>
      <c r="BR715" s="99">
        <v>2882858.7008056599</v>
      </c>
      <c r="BS715" s="99">
        <v>1367548.5248107901</v>
      </c>
      <c r="BT715" s="99">
        <v>0</v>
      </c>
      <c r="BU715" s="99">
        <v>0</v>
      </c>
      <c r="BV715" s="99">
        <v>1166974.4246978799</v>
      </c>
      <c r="BW715" s="99">
        <v>0</v>
      </c>
      <c r="BX715" s="99">
        <v>0</v>
      </c>
      <c r="BY715" s="99">
        <v>0</v>
      </c>
      <c r="BZ715" s="99">
        <v>0</v>
      </c>
      <c r="CA715" s="99">
        <v>50079.960607051798</v>
      </c>
      <c r="CB715" s="99">
        <v>2790639.3478698698</v>
      </c>
      <c r="CC715" s="99">
        <v>24963026.323730499</v>
      </c>
      <c r="CD715" s="99">
        <v>5418297.0503540002</v>
      </c>
      <c r="CE715" s="99">
        <v>830.63167043775297</v>
      </c>
      <c r="CF715" s="99">
        <v>124541.983771324</v>
      </c>
      <c r="CG715" s="99">
        <v>992257.27613067604</v>
      </c>
      <c r="CH715" s="99">
        <v>0</v>
      </c>
      <c r="CI715" s="99">
        <v>50910.010604381598</v>
      </c>
      <c r="CJ715" s="99">
        <v>2915547.60855103</v>
      </c>
      <c r="CK715" s="99">
        <v>25957215.002929699</v>
      </c>
      <c r="CL715" s="99">
        <v>5419130.1457519503</v>
      </c>
      <c r="CM715" s="166">
        <v>78463.349754333496</v>
      </c>
      <c r="CN715" s="166">
        <v>11651955.813964801</v>
      </c>
      <c r="CO715" s="166">
        <v>50463405.0546875</v>
      </c>
      <c r="CP715" s="99">
        <v>5419130.1457519503</v>
      </c>
      <c r="CQ715" s="99">
        <v>0</v>
      </c>
      <c r="CR715" s="99">
        <v>0</v>
      </c>
      <c r="CS715" s="99">
        <v>0</v>
      </c>
      <c r="CT715" s="99">
        <v>0</v>
      </c>
      <c r="CU715" s="98">
        <v>7171.0624481590003</v>
      </c>
      <c r="CV715" s="98">
        <v>28151.644260833</v>
      </c>
      <c r="CW715" s="98">
        <v>2915181.3316411939</v>
      </c>
      <c r="CX715" s="98">
        <v>25955283.599861175</v>
      </c>
    </row>
    <row r="716" spans="1:102" x14ac:dyDescent="0.2">
      <c r="A716" s="98" t="s">
        <v>62</v>
      </c>
      <c r="B716" s="100">
        <v>40969</v>
      </c>
      <c r="C716" s="99">
        <v>42996.008370876298</v>
      </c>
      <c r="D716" s="99">
        <v>0</v>
      </c>
      <c r="E716" s="99">
        <v>6695.7326235175096</v>
      </c>
      <c r="F716" s="99">
        <v>5161.8589580059097</v>
      </c>
      <c r="G716" s="99">
        <v>838.19126050919294</v>
      </c>
      <c r="H716" s="99">
        <v>0</v>
      </c>
      <c r="I716" s="99">
        <v>0</v>
      </c>
      <c r="J716" s="99">
        <v>27589.856585502599</v>
      </c>
      <c r="K716" s="99">
        <v>0</v>
      </c>
      <c r="L716" s="99">
        <v>22172.764455556899</v>
      </c>
      <c r="M716" s="99">
        <v>20839.7992494106</v>
      </c>
      <c r="N716" s="99">
        <v>3593.32704916596</v>
      </c>
      <c r="O716" s="99">
        <v>0</v>
      </c>
      <c r="P716" s="99">
        <v>0</v>
      </c>
      <c r="Q716" s="99">
        <v>2864.4734677374399</v>
      </c>
      <c r="R716" s="99">
        <v>0</v>
      </c>
      <c r="S716" s="99">
        <v>0</v>
      </c>
      <c r="T716" s="99">
        <v>836.81691285967804</v>
      </c>
      <c r="U716" s="99">
        <v>27860.331023693099</v>
      </c>
      <c r="V716" s="99">
        <v>2276651.2341003399</v>
      </c>
      <c r="W716" s="99">
        <v>18.211409471929102</v>
      </c>
      <c r="X716" s="99">
        <v>479545.56965255702</v>
      </c>
      <c r="Y716" s="99">
        <v>306954.96823883097</v>
      </c>
      <c r="Z716" s="99">
        <v>127995.10542583501</v>
      </c>
      <c r="AA716" s="99">
        <v>0</v>
      </c>
      <c r="AB716" s="99">
        <v>0</v>
      </c>
      <c r="AC716" s="99">
        <v>8829040.57568359</v>
      </c>
      <c r="AD716" s="99">
        <v>0</v>
      </c>
      <c r="AE716" s="99">
        <v>1018645.7168045</v>
      </c>
      <c r="AF716" s="99">
        <v>1012238.799263</v>
      </c>
      <c r="AG716" s="99">
        <v>449035.07511901902</v>
      </c>
      <c r="AH716" s="99">
        <v>0</v>
      </c>
      <c r="AI716" s="99">
        <v>0</v>
      </c>
      <c r="AJ716" s="99">
        <v>281962.28868484503</v>
      </c>
      <c r="AK716" s="99">
        <v>0</v>
      </c>
      <c r="AL716" s="99">
        <v>0</v>
      </c>
      <c r="AM716" s="99">
        <v>126982.39582920101</v>
      </c>
      <c r="AN716" s="99">
        <v>8792682.0338134803</v>
      </c>
      <c r="AO716" s="99">
        <v>21064817.592041001</v>
      </c>
      <c r="AP716" s="99">
        <v>286.16334868594998</v>
      </c>
      <c r="AQ716" s="99">
        <v>3944292.99786377</v>
      </c>
      <c r="AR716" s="99">
        <v>2517264.6086730999</v>
      </c>
      <c r="AS716" s="99">
        <v>1021141.56443024</v>
      </c>
      <c r="AT716" s="99">
        <v>0</v>
      </c>
      <c r="AU716" s="99">
        <v>0</v>
      </c>
      <c r="AV716" s="99">
        <v>25008401.903808601</v>
      </c>
      <c r="AW716" s="99">
        <v>0</v>
      </c>
      <c r="AX716" s="99">
        <v>9328929.9683837909</v>
      </c>
      <c r="AY716" s="99">
        <v>9428638.2667236291</v>
      </c>
      <c r="AZ716" s="99">
        <v>3749796.8783264202</v>
      </c>
      <c r="BA716" s="99">
        <v>0</v>
      </c>
      <c r="BB716" s="99">
        <v>0</v>
      </c>
      <c r="BC716" s="99">
        <v>2350274.91900635</v>
      </c>
      <c r="BD716" s="99">
        <v>0</v>
      </c>
      <c r="BE716" s="99">
        <v>0</v>
      </c>
      <c r="BF716" s="99">
        <v>1011984.38755035</v>
      </c>
      <c r="BG716" s="99">
        <v>25049823.770019501</v>
      </c>
      <c r="BH716" s="99">
        <v>4078767.7587585398</v>
      </c>
      <c r="BI716" s="99">
        <v>0</v>
      </c>
      <c r="BJ716" s="99">
        <v>1369196.7341308601</v>
      </c>
      <c r="BK716" s="99">
        <v>997305.292137146</v>
      </c>
      <c r="BL716" s="99">
        <v>0</v>
      </c>
      <c r="BM716" s="99">
        <v>0</v>
      </c>
      <c r="BN716" s="99">
        <v>0</v>
      </c>
      <c r="BO716" s="99">
        <v>0</v>
      </c>
      <c r="BP716" s="99">
        <v>0</v>
      </c>
      <c r="BQ716" s="99">
        <v>0</v>
      </c>
      <c r="BR716" s="99">
        <v>2927809.8806152302</v>
      </c>
      <c r="BS716" s="99">
        <v>1347830.4612121601</v>
      </c>
      <c r="BT716" s="99">
        <v>0</v>
      </c>
      <c r="BU716" s="99">
        <v>0</v>
      </c>
      <c r="BV716" s="99">
        <v>1175399.70724487</v>
      </c>
      <c r="BW716" s="99">
        <v>0</v>
      </c>
      <c r="BX716" s="99">
        <v>0</v>
      </c>
      <c r="BY716" s="99">
        <v>0</v>
      </c>
      <c r="BZ716" s="99">
        <v>0</v>
      </c>
      <c r="CA716" s="99">
        <v>49677.018442630797</v>
      </c>
      <c r="CB716" s="99">
        <v>2746030.4635620099</v>
      </c>
      <c r="CC716" s="99">
        <v>24728094.833252002</v>
      </c>
      <c r="CD716" s="99">
        <v>5436552.4409790002</v>
      </c>
      <c r="CE716" s="99">
        <v>840.42766007036005</v>
      </c>
      <c r="CF716" s="99">
        <v>128016.16791153001</v>
      </c>
      <c r="CG716" s="99">
        <v>1019475.6583328201</v>
      </c>
      <c r="CH716" s="99">
        <v>0</v>
      </c>
      <c r="CI716" s="99">
        <v>50518.087824344599</v>
      </c>
      <c r="CJ716" s="99">
        <v>2872115.71343994</v>
      </c>
      <c r="CK716" s="99">
        <v>25757967.139160201</v>
      </c>
      <c r="CL716" s="99">
        <v>5434354.57702637</v>
      </c>
      <c r="CM716" s="166">
        <v>78292.736751556396</v>
      </c>
      <c r="CN716" s="166">
        <v>11674833.354126001</v>
      </c>
      <c r="CO716" s="166">
        <v>50699022.674804702</v>
      </c>
      <c r="CP716" s="99">
        <v>5434354.57702637</v>
      </c>
      <c r="CQ716" s="99">
        <v>0</v>
      </c>
      <c r="CR716" s="99">
        <v>0</v>
      </c>
      <c r="CS716" s="99">
        <v>0</v>
      </c>
      <c r="CT716" s="99">
        <v>0</v>
      </c>
      <c r="CU716" s="98">
        <v>6967.8122830430002</v>
      </c>
      <c r="CV716" s="98">
        <v>28311.851198258999</v>
      </c>
      <c r="CW716" s="98">
        <v>2874046.6314735399</v>
      </c>
      <c r="CX716" s="98">
        <v>25747570.491584823</v>
      </c>
    </row>
    <row r="717" spans="1:102" x14ac:dyDescent="0.2">
      <c r="A717" s="98" t="s">
        <v>62</v>
      </c>
      <c r="B717" s="100">
        <v>41061</v>
      </c>
      <c r="C717" s="99">
        <v>42807.588120460503</v>
      </c>
      <c r="D717" s="99">
        <v>0</v>
      </c>
      <c r="E717" s="99">
        <v>6497.9214602708798</v>
      </c>
      <c r="F717" s="99">
        <v>5022.6635445356396</v>
      </c>
      <c r="G717" s="99">
        <v>851.623591788113</v>
      </c>
      <c r="H717" s="99">
        <v>0</v>
      </c>
      <c r="I717" s="99">
        <v>0</v>
      </c>
      <c r="J717" s="99">
        <v>27716.033062934901</v>
      </c>
      <c r="K717" s="99">
        <v>0</v>
      </c>
      <c r="L717" s="99">
        <v>22254.027081489599</v>
      </c>
      <c r="M717" s="99">
        <v>20738.179376840599</v>
      </c>
      <c r="N717" s="99">
        <v>3556.5351310968399</v>
      </c>
      <c r="O717" s="99">
        <v>0</v>
      </c>
      <c r="P717" s="99">
        <v>0</v>
      </c>
      <c r="Q717" s="99">
        <v>2806.79347473383</v>
      </c>
      <c r="R717" s="99">
        <v>0</v>
      </c>
      <c r="S717" s="99">
        <v>0</v>
      </c>
      <c r="T717" s="99">
        <v>841.819133780897</v>
      </c>
      <c r="U717" s="99">
        <v>27934.704164266601</v>
      </c>
      <c r="V717" s="99">
        <v>2263773.52978516</v>
      </c>
      <c r="W717" s="99">
        <v>27.983587246853901</v>
      </c>
      <c r="X717" s="99">
        <v>456009.77156448399</v>
      </c>
      <c r="Y717" s="99">
        <v>294038.238723755</v>
      </c>
      <c r="Z717" s="99">
        <v>124204.872923851</v>
      </c>
      <c r="AA717" s="99">
        <v>0</v>
      </c>
      <c r="AB717" s="99">
        <v>0</v>
      </c>
      <c r="AC717" s="99">
        <v>8749292.9536132794</v>
      </c>
      <c r="AD717" s="99">
        <v>0</v>
      </c>
      <c r="AE717" s="99">
        <v>986099.25931549096</v>
      </c>
      <c r="AF717" s="99">
        <v>1006891.31181335</v>
      </c>
      <c r="AG717" s="99">
        <v>444692.51336288499</v>
      </c>
      <c r="AH717" s="99">
        <v>0</v>
      </c>
      <c r="AI717" s="99">
        <v>0</v>
      </c>
      <c r="AJ717" s="99">
        <v>276894.17599868798</v>
      </c>
      <c r="AK717" s="99">
        <v>0</v>
      </c>
      <c r="AL717" s="99">
        <v>0</v>
      </c>
      <c r="AM717" s="99">
        <v>124436.165923119</v>
      </c>
      <c r="AN717" s="99">
        <v>8807931.9725341797</v>
      </c>
      <c r="AO717" s="99">
        <v>20783284.270752002</v>
      </c>
      <c r="AP717" s="99">
        <v>192.13827906362701</v>
      </c>
      <c r="AQ717" s="99">
        <v>3793658.9227905301</v>
      </c>
      <c r="AR717" s="99">
        <v>2443242.7092285198</v>
      </c>
      <c r="AS717" s="99">
        <v>999915.55902862502</v>
      </c>
      <c r="AT717" s="99">
        <v>0</v>
      </c>
      <c r="AU717" s="99">
        <v>0</v>
      </c>
      <c r="AV717" s="99">
        <v>24965943.800537098</v>
      </c>
      <c r="AW717" s="99">
        <v>0</v>
      </c>
      <c r="AX717" s="99">
        <v>9091807.6923828106</v>
      </c>
      <c r="AY717" s="99">
        <v>9444301.8299560491</v>
      </c>
      <c r="AZ717" s="99">
        <v>3741586.9354858398</v>
      </c>
      <c r="BA717" s="99">
        <v>0</v>
      </c>
      <c r="BB717" s="99">
        <v>0</v>
      </c>
      <c r="BC717" s="99">
        <v>2335238.9789428702</v>
      </c>
      <c r="BD717" s="99">
        <v>0</v>
      </c>
      <c r="BE717" s="99">
        <v>0</v>
      </c>
      <c r="BF717" s="99">
        <v>1000797.40618134</v>
      </c>
      <c r="BG717" s="99">
        <v>25029136.490722701</v>
      </c>
      <c r="BH717" s="99">
        <v>4029683.83416748</v>
      </c>
      <c r="BI717" s="99">
        <v>0</v>
      </c>
      <c r="BJ717" s="99">
        <v>1336332.5013427699</v>
      </c>
      <c r="BK717" s="99">
        <v>971730.79779815697</v>
      </c>
      <c r="BL717" s="99">
        <v>0</v>
      </c>
      <c r="BM717" s="99">
        <v>0</v>
      </c>
      <c r="BN717" s="99">
        <v>0</v>
      </c>
      <c r="BO717" s="99">
        <v>0</v>
      </c>
      <c r="BP717" s="99">
        <v>0</v>
      </c>
      <c r="BQ717" s="99">
        <v>0</v>
      </c>
      <c r="BR717" s="99">
        <v>2877201.6413269001</v>
      </c>
      <c r="BS717" s="99">
        <v>1342580.3606567399</v>
      </c>
      <c r="BT717" s="99">
        <v>0</v>
      </c>
      <c r="BU717" s="99">
        <v>0</v>
      </c>
      <c r="BV717" s="99">
        <v>1169847.7568969701</v>
      </c>
      <c r="BW717" s="99">
        <v>0</v>
      </c>
      <c r="BX717" s="99">
        <v>0</v>
      </c>
      <c r="BY717" s="99">
        <v>0</v>
      </c>
      <c r="BZ717" s="99">
        <v>0</v>
      </c>
      <c r="CA717" s="99">
        <v>49314.438376426697</v>
      </c>
      <c r="CB717" s="99">
        <v>2720770.1848754901</v>
      </c>
      <c r="CC717" s="99">
        <v>24690905.158691399</v>
      </c>
      <c r="CD717" s="99">
        <v>5374090.7154540997</v>
      </c>
      <c r="CE717" s="99">
        <v>850.44550763070595</v>
      </c>
      <c r="CF717" s="99">
        <v>124303.586424828</v>
      </c>
      <c r="CG717" s="99">
        <v>1001097.8609771701</v>
      </c>
      <c r="CH717" s="99">
        <v>0</v>
      </c>
      <c r="CI717" s="99">
        <v>50161.583589553797</v>
      </c>
      <c r="CJ717" s="99">
        <v>2844289.0561828599</v>
      </c>
      <c r="CK717" s="99">
        <v>25679883.159912098</v>
      </c>
      <c r="CL717" s="99">
        <v>5372988.6219482403</v>
      </c>
      <c r="CM717" s="166">
        <v>77964.713384628296</v>
      </c>
      <c r="CN717" s="166">
        <v>11645910.9650879</v>
      </c>
      <c r="CO717" s="166">
        <v>50805152.724609397</v>
      </c>
      <c r="CP717" s="99">
        <v>5372988.6219482403</v>
      </c>
      <c r="CQ717" s="99">
        <v>0</v>
      </c>
      <c r="CR717" s="99">
        <v>0</v>
      </c>
      <c r="CS717" s="99">
        <v>0</v>
      </c>
      <c r="CT717" s="99">
        <v>0</v>
      </c>
      <c r="CU717" s="98">
        <v>6737.5334520440001</v>
      </c>
      <c r="CV717" s="98">
        <v>28429.971695316999</v>
      </c>
      <c r="CW717" s="98">
        <v>2845073.7713003182</v>
      </c>
      <c r="CX717" s="98">
        <v>25692003.019668568</v>
      </c>
    </row>
    <row r="718" spans="1:102" x14ac:dyDescent="0.2">
      <c r="A718" s="98" t="s">
        <v>62</v>
      </c>
      <c r="B718" s="100">
        <v>41153</v>
      </c>
      <c r="C718" s="99">
        <v>42769.7882723808</v>
      </c>
      <c r="D718" s="99">
        <v>0</v>
      </c>
      <c r="E718" s="99">
        <v>6221.8714874982797</v>
      </c>
      <c r="F718" s="99">
        <v>4804.6400918364498</v>
      </c>
      <c r="G718" s="99">
        <v>827.07776183634996</v>
      </c>
      <c r="H718" s="99">
        <v>0</v>
      </c>
      <c r="I718" s="99">
        <v>0</v>
      </c>
      <c r="J718" s="99">
        <v>27610.696125030499</v>
      </c>
      <c r="K718" s="99">
        <v>0</v>
      </c>
      <c r="L718" s="99">
        <v>22048.929883480101</v>
      </c>
      <c r="M718" s="99">
        <v>20769.4718978405</v>
      </c>
      <c r="N718" s="99">
        <v>3545.9351681172802</v>
      </c>
      <c r="O718" s="99">
        <v>0</v>
      </c>
      <c r="P718" s="99">
        <v>0</v>
      </c>
      <c r="Q718" s="99">
        <v>2764.7749273776999</v>
      </c>
      <c r="R718" s="99">
        <v>0</v>
      </c>
      <c r="S718" s="99">
        <v>0</v>
      </c>
      <c r="T718" s="99">
        <v>832.57275893539202</v>
      </c>
      <c r="U718" s="99">
        <v>27844.3666057587</v>
      </c>
      <c r="V718" s="99">
        <v>2229641.2441406301</v>
      </c>
      <c r="W718" s="99">
        <v>31.725470932899</v>
      </c>
      <c r="X718" s="99">
        <v>434511.56294631999</v>
      </c>
      <c r="Y718" s="99">
        <v>277472.46997070301</v>
      </c>
      <c r="Z718" s="99">
        <v>122102.2034235</v>
      </c>
      <c r="AA718" s="99">
        <v>0</v>
      </c>
      <c r="AB718" s="99">
        <v>0</v>
      </c>
      <c r="AC718" s="99">
        <v>8736996.97412109</v>
      </c>
      <c r="AD718" s="99">
        <v>0</v>
      </c>
      <c r="AE718" s="99">
        <v>967124.88917541504</v>
      </c>
      <c r="AF718" s="99">
        <v>993783.78851318394</v>
      </c>
      <c r="AG718" s="99">
        <v>433866.44334793102</v>
      </c>
      <c r="AH718" s="99">
        <v>0</v>
      </c>
      <c r="AI718" s="99">
        <v>0</v>
      </c>
      <c r="AJ718" s="99">
        <v>274054.50005721999</v>
      </c>
      <c r="AK718" s="99">
        <v>0</v>
      </c>
      <c r="AL718" s="99">
        <v>0</v>
      </c>
      <c r="AM718" s="99">
        <v>122591.931976318</v>
      </c>
      <c r="AN718" s="99">
        <v>8766262.8403320294</v>
      </c>
      <c r="AO718" s="99">
        <v>20801534.254150402</v>
      </c>
      <c r="AP718" s="99">
        <v>388.503373738378</v>
      </c>
      <c r="AQ718" s="99">
        <v>3665601.7903747601</v>
      </c>
      <c r="AR718" s="99">
        <v>2310635.1805419899</v>
      </c>
      <c r="AS718" s="99">
        <v>990032.36123657203</v>
      </c>
      <c r="AT718" s="99">
        <v>0</v>
      </c>
      <c r="AU718" s="99">
        <v>0</v>
      </c>
      <c r="AV718" s="99">
        <v>25200416.416503899</v>
      </c>
      <c r="AW718" s="99">
        <v>0</v>
      </c>
      <c r="AX718" s="99">
        <v>9031540.45239258</v>
      </c>
      <c r="AY718" s="99">
        <v>9421443.47192383</v>
      </c>
      <c r="AZ718" s="99">
        <v>3683581.0597228999</v>
      </c>
      <c r="BA718" s="99">
        <v>0</v>
      </c>
      <c r="BB718" s="99">
        <v>0</v>
      </c>
      <c r="BC718" s="99">
        <v>2327902.82672119</v>
      </c>
      <c r="BD718" s="99">
        <v>0</v>
      </c>
      <c r="BE718" s="99">
        <v>0</v>
      </c>
      <c r="BF718" s="99">
        <v>994424.45895385696</v>
      </c>
      <c r="BG718" s="99">
        <v>25264823.4685059</v>
      </c>
      <c r="BH718" s="99">
        <v>4124932.75140381</v>
      </c>
      <c r="BI718" s="99">
        <v>0</v>
      </c>
      <c r="BJ718" s="99">
        <v>1321479.3922882101</v>
      </c>
      <c r="BK718" s="99">
        <v>948917.11592865002</v>
      </c>
      <c r="BL718" s="99">
        <v>0</v>
      </c>
      <c r="BM718" s="99">
        <v>0</v>
      </c>
      <c r="BN718" s="99">
        <v>0</v>
      </c>
      <c r="BO718" s="99">
        <v>0</v>
      </c>
      <c r="BP718" s="99">
        <v>0</v>
      </c>
      <c r="BQ718" s="99">
        <v>0</v>
      </c>
      <c r="BR718" s="99">
        <v>2909183.3049316402</v>
      </c>
      <c r="BS718" s="99">
        <v>1327819.12684631</v>
      </c>
      <c r="BT718" s="99">
        <v>0</v>
      </c>
      <c r="BU718" s="99">
        <v>0</v>
      </c>
      <c r="BV718" s="99">
        <v>1176559.09078979</v>
      </c>
      <c r="BW718" s="99">
        <v>0</v>
      </c>
      <c r="BX718" s="99">
        <v>0</v>
      </c>
      <c r="BY718" s="99">
        <v>0</v>
      </c>
      <c r="BZ718" s="99">
        <v>0</v>
      </c>
      <c r="CA718" s="99">
        <v>49007.367580890699</v>
      </c>
      <c r="CB718" s="99">
        <v>2664693.1747131301</v>
      </c>
      <c r="CC718" s="99">
        <v>24337876.6638184</v>
      </c>
      <c r="CD718" s="99">
        <v>5441582.9939575205</v>
      </c>
      <c r="CE718" s="99">
        <v>826.961968511343</v>
      </c>
      <c r="CF718" s="99">
        <v>122033.38916111</v>
      </c>
      <c r="CG718" s="99">
        <v>990558.66676330601</v>
      </c>
      <c r="CH718" s="99">
        <v>0</v>
      </c>
      <c r="CI718" s="99">
        <v>49836.734258651697</v>
      </c>
      <c r="CJ718" s="99">
        <v>2786500.6783447298</v>
      </c>
      <c r="CK718" s="99">
        <v>25319571.761474598</v>
      </c>
      <c r="CL718" s="99">
        <v>5446002.7117919903</v>
      </c>
      <c r="CM718" s="166">
        <v>77547.645109176607</v>
      </c>
      <c r="CN718" s="166">
        <v>11543147.5321045</v>
      </c>
      <c r="CO718" s="166">
        <v>50622813.979980499</v>
      </c>
      <c r="CP718" s="99">
        <v>5446002.7117919903</v>
      </c>
      <c r="CQ718" s="99">
        <v>0</v>
      </c>
      <c r="CR718" s="99">
        <v>0</v>
      </c>
      <c r="CS718" s="99">
        <v>0</v>
      </c>
      <c r="CT718" s="99">
        <v>0</v>
      </c>
      <c r="CU718" s="98">
        <v>6450.4126401049998</v>
      </c>
      <c r="CV718" s="98">
        <v>28304.913780440998</v>
      </c>
      <c r="CW718" s="98">
        <v>2786726.56387424</v>
      </c>
      <c r="CX718" s="98">
        <v>25328435.330581706</v>
      </c>
    </row>
    <row r="719" spans="1:102" x14ac:dyDescent="0.2">
      <c r="A719" s="98" t="s">
        <v>62</v>
      </c>
      <c r="B719" s="100">
        <v>41244</v>
      </c>
      <c r="C719" s="99">
        <v>42411.271771430998</v>
      </c>
      <c r="D719" s="99">
        <v>0</v>
      </c>
      <c r="E719" s="99">
        <v>5991.9269489646003</v>
      </c>
      <c r="F719" s="99">
        <v>4601.3753123879396</v>
      </c>
      <c r="G719" s="99">
        <v>807.17542744427897</v>
      </c>
      <c r="H719" s="99">
        <v>0</v>
      </c>
      <c r="I719" s="99">
        <v>0</v>
      </c>
      <c r="J719" s="99">
        <v>27601.9662611485</v>
      </c>
      <c r="K719" s="99">
        <v>0</v>
      </c>
      <c r="L719" s="99">
        <v>21719.9047040939</v>
      </c>
      <c r="M719" s="99">
        <v>20516.912975549702</v>
      </c>
      <c r="N719" s="99">
        <v>3460.7707978487001</v>
      </c>
      <c r="O719" s="99">
        <v>0</v>
      </c>
      <c r="P719" s="99">
        <v>0</v>
      </c>
      <c r="Q719" s="99">
        <v>2674.1302065253299</v>
      </c>
      <c r="R719" s="99">
        <v>0</v>
      </c>
      <c r="S719" s="99">
        <v>0</v>
      </c>
      <c r="T719" s="99">
        <v>803.84704853594303</v>
      </c>
      <c r="U719" s="99">
        <v>27822.850596189499</v>
      </c>
      <c r="V719" s="99">
        <v>2205756.48254395</v>
      </c>
      <c r="W719" s="99">
        <v>18.178141450975101</v>
      </c>
      <c r="X719" s="99">
        <v>412974.63937759399</v>
      </c>
      <c r="Y719" s="99">
        <v>260545.27197456401</v>
      </c>
      <c r="Z719" s="99">
        <v>120438.16884612999</v>
      </c>
      <c r="AA719" s="99">
        <v>0</v>
      </c>
      <c r="AB719" s="99">
        <v>0</v>
      </c>
      <c r="AC719" s="99">
        <v>8739980.4743652306</v>
      </c>
      <c r="AD719" s="99">
        <v>0</v>
      </c>
      <c r="AE719" s="99">
        <v>949791.31115722703</v>
      </c>
      <c r="AF719" s="99">
        <v>984606.016067505</v>
      </c>
      <c r="AG719" s="99">
        <v>421697.35441589402</v>
      </c>
      <c r="AH719" s="99">
        <v>0</v>
      </c>
      <c r="AI719" s="99">
        <v>0</v>
      </c>
      <c r="AJ719" s="99">
        <v>259322.045415878</v>
      </c>
      <c r="AK719" s="99">
        <v>0</v>
      </c>
      <c r="AL719" s="99">
        <v>0</v>
      </c>
      <c r="AM719" s="99">
        <v>119784.50225734701</v>
      </c>
      <c r="AN719" s="99">
        <v>8756453.6619872991</v>
      </c>
      <c r="AO719" s="99">
        <v>20669183.525146499</v>
      </c>
      <c r="AP719" s="99">
        <v>191.25965888612001</v>
      </c>
      <c r="AQ719" s="99">
        <v>3479726.2164001502</v>
      </c>
      <c r="AR719" s="99">
        <v>2188178.3535766602</v>
      </c>
      <c r="AS719" s="99">
        <v>979565.02684020996</v>
      </c>
      <c r="AT719" s="99">
        <v>0</v>
      </c>
      <c r="AU719" s="99">
        <v>0</v>
      </c>
      <c r="AV719" s="99">
        <v>25272946.4057617</v>
      </c>
      <c r="AW719" s="99">
        <v>0</v>
      </c>
      <c r="AX719" s="99">
        <v>8910877.7675781306</v>
      </c>
      <c r="AY719" s="99">
        <v>9392157.9976806603</v>
      </c>
      <c r="AZ719" s="99">
        <v>3597511.89172363</v>
      </c>
      <c r="BA719" s="99">
        <v>0</v>
      </c>
      <c r="BB719" s="99">
        <v>0</v>
      </c>
      <c r="BC719" s="99">
        <v>2191550.5638427702</v>
      </c>
      <c r="BD719" s="99">
        <v>0</v>
      </c>
      <c r="BE719" s="99">
        <v>0</v>
      </c>
      <c r="BF719" s="99">
        <v>974875.28844451904</v>
      </c>
      <c r="BG719" s="99">
        <v>25343425.2971191</v>
      </c>
      <c r="BH719" s="99">
        <v>4099989.3365173298</v>
      </c>
      <c r="BI719" s="99">
        <v>0</v>
      </c>
      <c r="BJ719" s="99">
        <v>1261222.2401733401</v>
      </c>
      <c r="BK719" s="99">
        <v>902222.56988525402</v>
      </c>
      <c r="BL719" s="99">
        <v>0</v>
      </c>
      <c r="BM719" s="99">
        <v>0</v>
      </c>
      <c r="BN719" s="99">
        <v>0</v>
      </c>
      <c r="BO719" s="99">
        <v>0</v>
      </c>
      <c r="BP719" s="99">
        <v>0</v>
      </c>
      <c r="BQ719" s="99">
        <v>0</v>
      </c>
      <c r="BR719" s="99">
        <v>2923290.3433227502</v>
      </c>
      <c r="BS719" s="99">
        <v>1300298.3892517099</v>
      </c>
      <c r="BT719" s="99">
        <v>0</v>
      </c>
      <c r="BU719" s="99">
        <v>0</v>
      </c>
      <c r="BV719" s="99">
        <v>1139170.1301879899</v>
      </c>
      <c r="BW719" s="99">
        <v>0</v>
      </c>
      <c r="BX719" s="99">
        <v>0</v>
      </c>
      <c r="BY719" s="99">
        <v>0</v>
      </c>
      <c r="BZ719" s="99">
        <v>0</v>
      </c>
      <c r="CA719" s="99">
        <v>48397.862876415304</v>
      </c>
      <c r="CB719" s="99">
        <v>2617253.6505432101</v>
      </c>
      <c r="CC719" s="99">
        <v>24049125.939453099</v>
      </c>
      <c r="CD719" s="99">
        <v>5365024.3821411096</v>
      </c>
      <c r="CE719" s="99">
        <v>806.671779692173</v>
      </c>
      <c r="CF719" s="99">
        <v>120478.986721992</v>
      </c>
      <c r="CG719" s="99">
        <v>979694.99593353295</v>
      </c>
      <c r="CH719" s="99">
        <v>0</v>
      </c>
      <c r="CI719" s="99">
        <v>49204.224731922201</v>
      </c>
      <c r="CJ719" s="99">
        <v>2738545.4688720698</v>
      </c>
      <c r="CK719" s="99">
        <v>25028757.348877002</v>
      </c>
      <c r="CL719" s="99">
        <v>5365682.7742919903</v>
      </c>
      <c r="CM719" s="166">
        <v>76908.301434516907</v>
      </c>
      <c r="CN719" s="166">
        <v>11493656.9454346</v>
      </c>
      <c r="CO719" s="166">
        <v>50379414.673828103</v>
      </c>
      <c r="CP719" s="99">
        <v>5365682.7742919903</v>
      </c>
      <c r="CQ719" s="99">
        <v>0</v>
      </c>
      <c r="CR719" s="99">
        <v>0</v>
      </c>
      <c r="CS719" s="99">
        <v>0</v>
      </c>
      <c r="CT719" s="99">
        <v>0</v>
      </c>
      <c r="CU719" s="98">
        <v>6197.3170785439997</v>
      </c>
      <c r="CV719" s="98">
        <v>28317.799805358001</v>
      </c>
      <c r="CW719" s="98">
        <v>2737732.6372652021</v>
      </c>
      <c r="CX719" s="98">
        <v>25028820.935386632</v>
      </c>
    </row>
    <row r="720" spans="1:102" x14ac:dyDescent="0.2">
      <c r="A720" s="98" t="s">
        <v>62</v>
      </c>
      <c r="B720" s="100">
        <v>41334</v>
      </c>
      <c r="C720" s="99">
        <v>41589.268708229101</v>
      </c>
      <c r="D720" s="99">
        <v>0</v>
      </c>
      <c r="E720" s="99">
        <v>5706.93661510944</v>
      </c>
      <c r="F720" s="99">
        <v>4389.0726285576802</v>
      </c>
      <c r="G720" s="99">
        <v>795.33909867703903</v>
      </c>
      <c r="H720" s="99">
        <v>0</v>
      </c>
      <c r="I720" s="99">
        <v>0</v>
      </c>
      <c r="J720" s="99">
        <v>27681.5586972237</v>
      </c>
      <c r="K720" s="99">
        <v>0</v>
      </c>
      <c r="L720" s="99">
        <v>865.47286392003298</v>
      </c>
      <c r="M720" s="99">
        <v>20156.7833638191</v>
      </c>
      <c r="N720" s="99">
        <v>3396.3319215178499</v>
      </c>
      <c r="O720" s="99">
        <v>0</v>
      </c>
      <c r="P720" s="99">
        <v>20157.8871102333</v>
      </c>
      <c r="Q720" s="99">
        <v>2608.3479965925198</v>
      </c>
      <c r="R720" s="99">
        <v>0</v>
      </c>
      <c r="S720" s="99">
        <v>792.38950851559605</v>
      </c>
      <c r="T720" s="99">
        <v>0</v>
      </c>
      <c r="U720" s="99">
        <v>27879.112151384401</v>
      </c>
      <c r="V720" s="99">
        <v>2170104.51525879</v>
      </c>
      <c r="W720" s="99">
        <v>12.8184623119887</v>
      </c>
      <c r="X720" s="99">
        <v>392082.84654235799</v>
      </c>
      <c r="Y720" s="99">
        <v>245925.84030342099</v>
      </c>
      <c r="Z720" s="99">
        <v>116535.45796108199</v>
      </c>
      <c r="AA720" s="99">
        <v>0</v>
      </c>
      <c r="AB720" s="99">
        <v>0</v>
      </c>
      <c r="AC720" s="99">
        <v>8714807.7645263709</v>
      </c>
      <c r="AD720" s="99">
        <v>0</v>
      </c>
      <c r="AE720" s="99">
        <v>20607.334017753601</v>
      </c>
      <c r="AF720" s="99">
        <v>972324.41976165795</v>
      </c>
      <c r="AG720" s="99">
        <v>413204.84720611601</v>
      </c>
      <c r="AH720" s="99">
        <v>0</v>
      </c>
      <c r="AI720" s="99">
        <v>894452.06232452404</v>
      </c>
      <c r="AJ720" s="99">
        <v>249915.47162437401</v>
      </c>
      <c r="AK720" s="99">
        <v>0</v>
      </c>
      <c r="AL720" s="99">
        <v>115789.62688541401</v>
      </c>
      <c r="AM720" s="99">
        <v>0</v>
      </c>
      <c r="AN720" s="99">
        <v>8754612.0889892597</v>
      </c>
      <c r="AO720" s="99">
        <v>20179422.7961426</v>
      </c>
      <c r="AP720" s="99">
        <v>99.200377887114897</v>
      </c>
      <c r="AQ720" s="99">
        <v>3302385.0315856901</v>
      </c>
      <c r="AR720" s="99">
        <v>2041233.1770172101</v>
      </c>
      <c r="AS720" s="99">
        <v>951839.92414092994</v>
      </c>
      <c r="AT720" s="99">
        <v>0</v>
      </c>
      <c r="AU720" s="99">
        <v>0</v>
      </c>
      <c r="AV720" s="99">
        <v>25288261.3195801</v>
      </c>
      <c r="AW720" s="99">
        <v>0</v>
      </c>
      <c r="AX720" s="99">
        <v>206763.09634971601</v>
      </c>
      <c r="AY720" s="99">
        <v>9286941.1113281306</v>
      </c>
      <c r="AZ720" s="99">
        <v>3543953.06958008</v>
      </c>
      <c r="BA720" s="99">
        <v>0</v>
      </c>
      <c r="BB720" s="99">
        <v>8312213.7033691397</v>
      </c>
      <c r="BC720" s="99">
        <v>2130234.7388610798</v>
      </c>
      <c r="BD720" s="99">
        <v>0</v>
      </c>
      <c r="BE720" s="99">
        <v>945690.51731109596</v>
      </c>
      <c r="BF720" s="99">
        <v>0</v>
      </c>
      <c r="BG720" s="99">
        <v>25379308.0383301</v>
      </c>
      <c r="BH720" s="99">
        <v>4773115.0570678702</v>
      </c>
      <c r="BI720" s="99">
        <v>0</v>
      </c>
      <c r="BJ720" s="99">
        <v>1270593.5427246101</v>
      </c>
      <c r="BK720" s="99">
        <v>884427.25619506801</v>
      </c>
      <c r="BL720" s="99">
        <v>0</v>
      </c>
      <c r="BM720" s="99">
        <v>0</v>
      </c>
      <c r="BN720" s="99">
        <v>0</v>
      </c>
      <c r="BO720" s="99">
        <v>0</v>
      </c>
      <c r="BP720" s="99">
        <v>0</v>
      </c>
      <c r="BQ720" s="99">
        <v>0</v>
      </c>
      <c r="BR720" s="99">
        <v>2991506.5210571298</v>
      </c>
      <c r="BS720" s="99">
        <v>1318067.74786377</v>
      </c>
      <c r="BT720" s="99">
        <v>0</v>
      </c>
      <c r="BU720" s="99">
        <v>627266</v>
      </c>
      <c r="BV720" s="99">
        <v>1135261.7326965299</v>
      </c>
      <c r="BW720" s="99">
        <v>0</v>
      </c>
      <c r="BX720" s="99">
        <v>79912.949927330003</v>
      </c>
      <c r="BY720" s="99">
        <v>0</v>
      </c>
      <c r="BZ720" s="99">
        <v>0</v>
      </c>
      <c r="CA720" s="99">
        <v>47281.583477973902</v>
      </c>
      <c r="CB720" s="99">
        <v>2564089.3718566899</v>
      </c>
      <c r="CC720" s="99">
        <v>23699060.793212902</v>
      </c>
      <c r="CD720" s="99">
        <v>6037433.2421264602</v>
      </c>
      <c r="CE720" s="99">
        <v>796.51278942078397</v>
      </c>
      <c r="CF720" s="99">
        <v>116470.325135231</v>
      </c>
      <c r="CG720" s="99">
        <v>950284.12521362305</v>
      </c>
      <c r="CH720" s="99">
        <v>0</v>
      </c>
      <c r="CI720" s="99">
        <v>48078.392452239998</v>
      </c>
      <c r="CJ720" s="99">
        <v>2680090.1170043899</v>
      </c>
      <c r="CK720" s="99">
        <v>24636347.746337902</v>
      </c>
      <c r="CL720" s="99">
        <v>6114228.3963012705</v>
      </c>
      <c r="CM720" s="166">
        <v>75872.697226524397</v>
      </c>
      <c r="CN720" s="166">
        <v>11432405.3037109</v>
      </c>
      <c r="CO720" s="166">
        <v>49998357.489257798</v>
      </c>
      <c r="CP720" s="99">
        <v>6114228.3963012705</v>
      </c>
      <c r="CQ720" s="99">
        <v>0</v>
      </c>
      <c r="CR720" s="99">
        <v>0</v>
      </c>
      <c r="CS720" s="99">
        <v>0</v>
      </c>
      <c r="CT720" s="99">
        <v>0</v>
      </c>
      <c r="CU720" s="98">
        <v>5909.3396639940001</v>
      </c>
      <c r="CV720" s="98">
        <v>28367.388722961001</v>
      </c>
      <c r="CW720" s="98">
        <v>2680559.6969919209</v>
      </c>
      <c r="CX720" s="98">
        <v>24649344.918426525</v>
      </c>
    </row>
    <row r="721" spans="1:102" x14ac:dyDescent="0.2">
      <c r="A721" s="98" t="s">
        <v>62</v>
      </c>
      <c r="B721" s="100">
        <v>41426</v>
      </c>
      <c r="C721" s="99">
        <v>41839.791185378999</v>
      </c>
      <c r="D721" s="99">
        <v>0</v>
      </c>
      <c r="E721" s="99">
        <v>5585.5397393107396</v>
      </c>
      <c r="F721" s="99">
        <v>4305.0790833234796</v>
      </c>
      <c r="G721" s="99">
        <v>790.68901113420702</v>
      </c>
      <c r="H721" s="99">
        <v>0</v>
      </c>
      <c r="I721" s="99">
        <v>0</v>
      </c>
      <c r="J721" s="99">
        <v>27772.228183746302</v>
      </c>
      <c r="K721" s="99">
        <v>0</v>
      </c>
      <c r="L721" s="99">
        <v>678.39073511213098</v>
      </c>
      <c r="M721" s="99">
        <v>20450.959686517701</v>
      </c>
      <c r="N721" s="99">
        <v>3325.7663577497001</v>
      </c>
      <c r="O721" s="99">
        <v>0</v>
      </c>
      <c r="P721" s="99">
        <v>20397.664941787702</v>
      </c>
      <c r="Q721" s="99">
        <v>2591.3991477787499</v>
      </c>
      <c r="R721" s="99">
        <v>0</v>
      </c>
      <c r="S721" s="99">
        <v>786.376355350018</v>
      </c>
      <c r="T721" s="99">
        <v>0</v>
      </c>
      <c r="U721" s="99">
        <v>27934.106194019299</v>
      </c>
      <c r="V721" s="99">
        <v>2149468.6111145001</v>
      </c>
      <c r="W721" s="99">
        <v>11.280029643909099</v>
      </c>
      <c r="X721" s="99">
        <v>371484.101718903</v>
      </c>
      <c r="Y721" s="99">
        <v>232212.22511673</v>
      </c>
      <c r="Z721" s="99">
        <v>112763.892260551</v>
      </c>
      <c r="AA721" s="99">
        <v>0</v>
      </c>
      <c r="AB721" s="99">
        <v>0</v>
      </c>
      <c r="AC721" s="99">
        <v>8717013.7176513709</v>
      </c>
      <c r="AD721" s="99">
        <v>0</v>
      </c>
      <c r="AE721" s="99">
        <v>14877.580151677101</v>
      </c>
      <c r="AF721" s="99">
        <v>968210.59123230004</v>
      </c>
      <c r="AG721" s="99">
        <v>399417.446899414</v>
      </c>
      <c r="AH721" s="99">
        <v>0</v>
      </c>
      <c r="AI721" s="99">
        <v>897742.27560424805</v>
      </c>
      <c r="AJ721" s="99">
        <v>245949.18854522699</v>
      </c>
      <c r="AK721" s="99">
        <v>0</v>
      </c>
      <c r="AL721" s="99">
        <v>112940.81200695</v>
      </c>
      <c r="AM721" s="99">
        <v>0</v>
      </c>
      <c r="AN721" s="99">
        <v>8734397.2182617206</v>
      </c>
      <c r="AO721" s="99">
        <v>20101992.2431641</v>
      </c>
      <c r="AP721" s="99">
        <v>85.839674851857097</v>
      </c>
      <c r="AQ721" s="99">
        <v>3149812.8017272898</v>
      </c>
      <c r="AR721" s="99">
        <v>1930734.2714691199</v>
      </c>
      <c r="AS721" s="99">
        <v>922900.77008819603</v>
      </c>
      <c r="AT721" s="99">
        <v>0</v>
      </c>
      <c r="AU721" s="99">
        <v>0</v>
      </c>
      <c r="AV721" s="99">
        <v>25356582.982666001</v>
      </c>
      <c r="AW721" s="99">
        <v>0</v>
      </c>
      <c r="AX721" s="99">
        <v>146379.56160736101</v>
      </c>
      <c r="AY721" s="99">
        <v>9307539.6951904297</v>
      </c>
      <c r="AZ721" s="99">
        <v>3427579.05078125</v>
      </c>
      <c r="BA721" s="99">
        <v>0</v>
      </c>
      <c r="BB721" s="99">
        <v>8359415.8983154297</v>
      </c>
      <c r="BC721" s="99">
        <v>2103906.5438842801</v>
      </c>
      <c r="BD721" s="99">
        <v>0</v>
      </c>
      <c r="BE721" s="99">
        <v>924313.334632874</v>
      </c>
      <c r="BF721" s="99">
        <v>0</v>
      </c>
      <c r="BG721" s="99">
        <v>25343962.519775402</v>
      </c>
      <c r="BH721" s="99">
        <v>4822930.0232543899</v>
      </c>
      <c r="BI721" s="99">
        <v>0</v>
      </c>
      <c r="BJ721" s="99">
        <v>1226962.44923401</v>
      </c>
      <c r="BK721" s="99">
        <v>845478.82238769496</v>
      </c>
      <c r="BL721" s="99">
        <v>0</v>
      </c>
      <c r="BM721" s="99">
        <v>0</v>
      </c>
      <c r="BN721" s="99">
        <v>0</v>
      </c>
      <c r="BO721" s="99">
        <v>0</v>
      </c>
      <c r="BP721" s="99">
        <v>0</v>
      </c>
      <c r="BQ721" s="99">
        <v>0</v>
      </c>
      <c r="BR721" s="99">
        <v>3016118.4248352102</v>
      </c>
      <c r="BS721" s="99">
        <v>1278362.16184998</v>
      </c>
      <c r="BT721" s="99">
        <v>0</v>
      </c>
      <c r="BU721" s="99">
        <v>646162.03999328602</v>
      </c>
      <c r="BV721" s="99">
        <v>1129280.9055633501</v>
      </c>
      <c r="BW721" s="99">
        <v>0</v>
      </c>
      <c r="BX721" s="99">
        <v>77895.109932899504</v>
      </c>
      <c r="BY721" s="99">
        <v>0</v>
      </c>
      <c r="BZ721" s="99">
        <v>0</v>
      </c>
      <c r="CA721" s="99">
        <v>47428.308483600602</v>
      </c>
      <c r="CB721" s="99">
        <v>2526743.5804443401</v>
      </c>
      <c r="CC721" s="99">
        <v>23365739.1484375</v>
      </c>
      <c r="CD721" s="99">
        <v>6062026.6096801804</v>
      </c>
      <c r="CE721" s="99">
        <v>790.29400763660703</v>
      </c>
      <c r="CF721" s="99">
        <v>112814.589936256</v>
      </c>
      <c r="CG721" s="99">
        <v>923838.23186492897</v>
      </c>
      <c r="CH721" s="99">
        <v>0</v>
      </c>
      <c r="CI721" s="99">
        <v>48217.869288444497</v>
      </c>
      <c r="CJ721" s="99">
        <v>2639801.8736572298</v>
      </c>
      <c r="CK721" s="99">
        <v>24295339.403808601</v>
      </c>
      <c r="CL721" s="99">
        <v>6136588.1768188505</v>
      </c>
      <c r="CM721" s="166">
        <v>76047.189616203294</v>
      </c>
      <c r="CN721" s="166">
        <v>11360602.438720699</v>
      </c>
      <c r="CO721" s="166">
        <v>49696240.958496101</v>
      </c>
      <c r="CP721" s="99">
        <v>6136588.1768188505</v>
      </c>
      <c r="CQ721" s="99">
        <v>0</v>
      </c>
      <c r="CR721" s="99">
        <v>0</v>
      </c>
      <c r="CS721" s="99">
        <v>0</v>
      </c>
      <c r="CT721" s="99">
        <v>0</v>
      </c>
      <c r="CU721" s="98">
        <v>5757.9582569820004</v>
      </c>
      <c r="CV721" s="98">
        <v>28450.553957772001</v>
      </c>
      <c r="CW721" s="98">
        <v>2639558.1703805961</v>
      </c>
      <c r="CX721" s="98">
        <v>24289577.380302429</v>
      </c>
    </row>
    <row r="722" spans="1:102" x14ac:dyDescent="0.2">
      <c r="A722" s="98" t="s">
        <v>62</v>
      </c>
      <c r="B722" s="100">
        <v>41518</v>
      </c>
      <c r="C722" s="99">
        <v>41804.796917915301</v>
      </c>
      <c r="D722" s="99">
        <v>0</v>
      </c>
      <c r="E722" s="99">
        <v>5448.9021373391197</v>
      </c>
      <c r="F722" s="99">
        <v>4207.4973008632696</v>
      </c>
      <c r="G722" s="99">
        <v>795.55472566187404</v>
      </c>
      <c r="H722" s="99">
        <v>0</v>
      </c>
      <c r="I722" s="99">
        <v>0</v>
      </c>
      <c r="J722" s="99">
        <v>27751.229381322901</v>
      </c>
      <c r="K722" s="99">
        <v>0</v>
      </c>
      <c r="L722" s="99">
        <v>127.56535247620199</v>
      </c>
      <c r="M722" s="99">
        <v>20518.854500532201</v>
      </c>
      <c r="N722" s="99">
        <v>3263.23266407847</v>
      </c>
      <c r="O722" s="99">
        <v>0</v>
      </c>
      <c r="P722" s="99">
        <v>20800.2961132526</v>
      </c>
      <c r="Q722" s="99">
        <v>2589.5425711274102</v>
      </c>
      <c r="R722" s="99">
        <v>0</v>
      </c>
      <c r="S722" s="99">
        <v>798.57192589342606</v>
      </c>
      <c r="T722" s="99">
        <v>0</v>
      </c>
      <c r="U722" s="99">
        <v>27908.922834634799</v>
      </c>
      <c r="V722" s="99">
        <v>2149838.6568298298</v>
      </c>
      <c r="W722" s="99">
        <v>11.6716385849286</v>
      </c>
      <c r="X722" s="99">
        <v>364366.98736190802</v>
      </c>
      <c r="Y722" s="99">
        <v>228442.656703949</v>
      </c>
      <c r="Z722" s="99">
        <v>111687.310302734</v>
      </c>
      <c r="AA722" s="99">
        <v>0</v>
      </c>
      <c r="AB722" s="99">
        <v>0</v>
      </c>
      <c r="AC722" s="99">
        <v>8727807.3244628906</v>
      </c>
      <c r="AD722" s="99">
        <v>0</v>
      </c>
      <c r="AE722" s="99">
        <v>9866.7348952293396</v>
      </c>
      <c r="AF722" s="99">
        <v>967686.49945831299</v>
      </c>
      <c r="AG722" s="99">
        <v>392785.741222382</v>
      </c>
      <c r="AH722" s="99">
        <v>0</v>
      </c>
      <c r="AI722" s="99">
        <v>902803.12981414795</v>
      </c>
      <c r="AJ722" s="99">
        <v>242381.05957031299</v>
      </c>
      <c r="AK722" s="99">
        <v>0</v>
      </c>
      <c r="AL722" s="99">
        <v>111993.648778915</v>
      </c>
      <c r="AM722" s="99">
        <v>0</v>
      </c>
      <c r="AN722" s="99">
        <v>8725210.13598633</v>
      </c>
      <c r="AO722" s="99">
        <v>20354890.268310498</v>
      </c>
      <c r="AP722" s="99">
        <v>133.782010376453</v>
      </c>
      <c r="AQ722" s="99">
        <v>3065062.06890869</v>
      </c>
      <c r="AR722" s="99">
        <v>1882405.7153778099</v>
      </c>
      <c r="AS722" s="99">
        <v>916590.54260253895</v>
      </c>
      <c r="AT722" s="99">
        <v>0</v>
      </c>
      <c r="AU722" s="99">
        <v>0</v>
      </c>
      <c r="AV722" s="99">
        <v>25471127.369872998</v>
      </c>
      <c r="AW722" s="99">
        <v>0</v>
      </c>
      <c r="AX722" s="99">
        <v>66041.941357612595</v>
      </c>
      <c r="AY722" s="99">
        <v>9316317.7340087909</v>
      </c>
      <c r="AZ722" s="99">
        <v>3390990.7825012198</v>
      </c>
      <c r="BA722" s="99">
        <v>0</v>
      </c>
      <c r="BB722" s="99">
        <v>8490569.1143798791</v>
      </c>
      <c r="BC722" s="99">
        <v>2077444.2350616499</v>
      </c>
      <c r="BD722" s="99">
        <v>0</v>
      </c>
      <c r="BE722" s="99">
        <v>918820.28105163598</v>
      </c>
      <c r="BF722" s="99">
        <v>0</v>
      </c>
      <c r="BG722" s="99">
        <v>25517899.755859401</v>
      </c>
      <c r="BH722" s="99">
        <v>4856166.5568237295</v>
      </c>
      <c r="BI722" s="99">
        <v>0</v>
      </c>
      <c r="BJ722" s="99">
        <v>1205786.4538116499</v>
      </c>
      <c r="BK722" s="99">
        <v>828849.29759979201</v>
      </c>
      <c r="BL722" s="99">
        <v>0</v>
      </c>
      <c r="BM722" s="99">
        <v>0</v>
      </c>
      <c r="BN722" s="99">
        <v>0</v>
      </c>
      <c r="BO722" s="99">
        <v>0</v>
      </c>
      <c r="BP722" s="99">
        <v>0</v>
      </c>
      <c r="BQ722" s="99">
        <v>0</v>
      </c>
      <c r="BR722" s="99">
        <v>3060412.5256957998</v>
      </c>
      <c r="BS722" s="99">
        <v>1266404.9726257301</v>
      </c>
      <c r="BT722" s="99">
        <v>0</v>
      </c>
      <c r="BU722" s="99">
        <v>553709.17999267601</v>
      </c>
      <c r="BV722" s="99">
        <v>1120978.4307251</v>
      </c>
      <c r="BW722" s="99">
        <v>0</v>
      </c>
      <c r="BX722" s="99">
        <v>67100.429944038406</v>
      </c>
      <c r="BY722" s="99">
        <v>0</v>
      </c>
      <c r="BZ722" s="99">
        <v>0</v>
      </c>
      <c r="CA722" s="99">
        <v>47276.650691509203</v>
      </c>
      <c r="CB722" s="99">
        <v>2510360.4681091299</v>
      </c>
      <c r="CC722" s="99">
        <v>23233189.993408199</v>
      </c>
      <c r="CD722" s="99">
        <v>6051451.4356079102</v>
      </c>
      <c r="CE722" s="99">
        <v>795.18343570828404</v>
      </c>
      <c r="CF722" s="99">
        <v>111645.148278236</v>
      </c>
      <c r="CG722" s="99">
        <v>916911.95669555699</v>
      </c>
      <c r="CH722" s="99">
        <v>0</v>
      </c>
      <c r="CI722" s="99">
        <v>48072.766816616102</v>
      </c>
      <c r="CJ722" s="99">
        <v>2622049.7803039602</v>
      </c>
      <c r="CK722" s="99">
        <v>24150290.611816399</v>
      </c>
      <c r="CL722" s="99">
        <v>6126426.1059570303</v>
      </c>
      <c r="CM722" s="166">
        <v>75854.698371887207</v>
      </c>
      <c r="CN722" s="166">
        <v>11356271.6065674</v>
      </c>
      <c r="CO722" s="166">
        <v>49656944.363769501</v>
      </c>
      <c r="CP722" s="99">
        <v>6126426.1059570303</v>
      </c>
      <c r="CQ722" s="99">
        <v>0</v>
      </c>
      <c r="CR722" s="99">
        <v>0</v>
      </c>
      <c r="CS722" s="99">
        <v>0</v>
      </c>
      <c r="CT722" s="99">
        <v>0</v>
      </c>
      <c r="CU722" s="98">
        <v>5602.4585230559996</v>
      </c>
      <c r="CV722" s="98">
        <v>28434.742358151001</v>
      </c>
      <c r="CW722" s="98">
        <v>2622005.6163873659</v>
      </c>
      <c r="CX722" s="98">
        <v>24150101.950103756</v>
      </c>
    </row>
    <row r="723" spans="1:102" x14ac:dyDescent="0.2">
      <c r="A723" s="98" t="s">
        <v>62</v>
      </c>
      <c r="B723" s="100">
        <v>41609</v>
      </c>
      <c r="C723" s="99">
        <v>41437.3696098328</v>
      </c>
      <c r="D723" s="99">
        <v>0</v>
      </c>
      <c r="E723" s="99">
        <v>5280.3895392417899</v>
      </c>
      <c r="F723" s="99">
        <v>4083.12699320912</v>
      </c>
      <c r="G723" s="99">
        <v>807.41145235300098</v>
      </c>
      <c r="H723" s="99">
        <v>0</v>
      </c>
      <c r="I723" s="99">
        <v>0</v>
      </c>
      <c r="J723" s="99">
        <v>27730.346523761698</v>
      </c>
      <c r="K723" s="99">
        <v>0</v>
      </c>
      <c r="L723" s="99">
        <v>79.824529442936196</v>
      </c>
      <c r="M723" s="99">
        <v>20473.990734577201</v>
      </c>
      <c r="N723" s="99">
        <v>3217.2004400491701</v>
      </c>
      <c r="O723" s="99">
        <v>0</v>
      </c>
      <c r="P723" s="99">
        <v>20424.103664636601</v>
      </c>
      <c r="Q723" s="99">
        <v>2526.20644751191</v>
      </c>
      <c r="R723" s="99">
        <v>0</v>
      </c>
      <c r="S723" s="99">
        <v>804.209833860397</v>
      </c>
      <c r="T723" s="99">
        <v>0</v>
      </c>
      <c r="U723" s="99">
        <v>27853.058015584898</v>
      </c>
      <c r="V723" s="99">
        <v>2097214.0561828599</v>
      </c>
      <c r="W723" s="99">
        <v>17.4235732918605</v>
      </c>
      <c r="X723" s="99">
        <v>353628.72121810901</v>
      </c>
      <c r="Y723" s="99">
        <v>219566.46982002299</v>
      </c>
      <c r="Z723" s="99">
        <v>113724.934656143</v>
      </c>
      <c r="AA723" s="99">
        <v>0</v>
      </c>
      <c r="AB723" s="99">
        <v>0</v>
      </c>
      <c r="AC723" s="99">
        <v>8675961.2037353497</v>
      </c>
      <c r="AD723" s="99">
        <v>0</v>
      </c>
      <c r="AE723" s="99">
        <v>7523.17560446262</v>
      </c>
      <c r="AF723" s="99">
        <v>948416.28063201904</v>
      </c>
      <c r="AG723" s="99">
        <v>380085.87443924003</v>
      </c>
      <c r="AH723" s="99">
        <v>0</v>
      </c>
      <c r="AI723" s="99">
        <v>878236.08010101295</v>
      </c>
      <c r="AJ723" s="99">
        <v>237449.01949501</v>
      </c>
      <c r="AK723" s="99">
        <v>0</v>
      </c>
      <c r="AL723" s="99">
        <v>113041.65577030199</v>
      </c>
      <c r="AM723" s="99">
        <v>0</v>
      </c>
      <c r="AN723" s="99">
        <v>8681958.4754638709</v>
      </c>
      <c r="AO723" s="99">
        <v>19834166.369140599</v>
      </c>
      <c r="AP723" s="99">
        <v>154.39004068076599</v>
      </c>
      <c r="AQ723" s="99">
        <v>2969366.9597473098</v>
      </c>
      <c r="AR723" s="99">
        <v>1805128.3041534401</v>
      </c>
      <c r="AS723" s="99">
        <v>935706.20050048805</v>
      </c>
      <c r="AT723" s="99">
        <v>0</v>
      </c>
      <c r="AU723" s="99">
        <v>0</v>
      </c>
      <c r="AV723" s="99">
        <v>25555327.518798798</v>
      </c>
      <c r="AW723" s="99">
        <v>0</v>
      </c>
      <c r="AX723" s="99">
        <v>48364.549595356002</v>
      </c>
      <c r="AY723" s="99">
        <v>9187402.9097900409</v>
      </c>
      <c r="AZ723" s="99">
        <v>3293690.2732543899</v>
      </c>
      <c r="BA723" s="99">
        <v>0</v>
      </c>
      <c r="BB723" s="99">
        <v>8265569.0895996103</v>
      </c>
      <c r="BC723" s="99">
        <v>2030026.18049622</v>
      </c>
      <c r="BD723" s="99">
        <v>0</v>
      </c>
      <c r="BE723" s="99">
        <v>930485.29272460903</v>
      </c>
      <c r="BF723" s="99">
        <v>0</v>
      </c>
      <c r="BG723" s="99">
        <v>25594594.231201202</v>
      </c>
      <c r="BH723" s="99">
        <v>4789380.0251464797</v>
      </c>
      <c r="BI723" s="99">
        <v>0</v>
      </c>
      <c r="BJ723" s="99">
        <v>1180975.9788818399</v>
      </c>
      <c r="BK723" s="99">
        <v>808057.37196350098</v>
      </c>
      <c r="BL723" s="99">
        <v>0</v>
      </c>
      <c r="BM723" s="99">
        <v>0</v>
      </c>
      <c r="BN723" s="99">
        <v>0</v>
      </c>
      <c r="BO723" s="99">
        <v>0</v>
      </c>
      <c r="BP723" s="99">
        <v>0</v>
      </c>
      <c r="BQ723" s="99">
        <v>0</v>
      </c>
      <c r="BR723" s="99">
        <v>3021281.5307311998</v>
      </c>
      <c r="BS723" s="99">
        <v>1230703.7672271701</v>
      </c>
      <c r="BT723" s="99">
        <v>0</v>
      </c>
      <c r="BU723" s="99">
        <v>620919.89999389602</v>
      </c>
      <c r="BV723" s="99">
        <v>1104365.289505</v>
      </c>
      <c r="BW723" s="99">
        <v>0</v>
      </c>
      <c r="BX723" s="99">
        <v>76202.509931564302</v>
      </c>
      <c r="BY723" s="99">
        <v>0</v>
      </c>
      <c r="BZ723" s="99">
        <v>0</v>
      </c>
      <c r="CA723" s="99">
        <v>46710.700082778902</v>
      </c>
      <c r="CB723" s="99">
        <v>2456037.0112304701</v>
      </c>
      <c r="CC723" s="99">
        <v>22878111.5546875</v>
      </c>
      <c r="CD723" s="99">
        <v>5969728.8172607403</v>
      </c>
      <c r="CE723" s="99">
        <v>807.34593465924297</v>
      </c>
      <c r="CF723" s="99">
        <v>113782.868847847</v>
      </c>
      <c r="CG723" s="99">
        <v>935899.74357605004</v>
      </c>
      <c r="CH723" s="99">
        <v>0</v>
      </c>
      <c r="CI723" s="99">
        <v>47517.238262653402</v>
      </c>
      <c r="CJ723" s="99">
        <v>2571725.1218566899</v>
      </c>
      <c r="CK723" s="99">
        <v>23832093.810791001</v>
      </c>
      <c r="CL723" s="99">
        <v>6046045.5285644503</v>
      </c>
      <c r="CM723" s="166">
        <v>75268.570419311494</v>
      </c>
      <c r="CN723" s="166">
        <v>11246679.474487299</v>
      </c>
      <c r="CO723" s="166">
        <v>49334246.212402299</v>
      </c>
      <c r="CP723" s="99">
        <v>6046045.5285644503</v>
      </c>
      <c r="CQ723" s="99">
        <v>0</v>
      </c>
      <c r="CR723" s="99">
        <v>0</v>
      </c>
      <c r="CS723" s="99">
        <v>0</v>
      </c>
      <c r="CT723" s="99">
        <v>0</v>
      </c>
      <c r="CU723" s="98">
        <v>5396.7245932670003</v>
      </c>
      <c r="CV723" s="98">
        <v>28443.822448892999</v>
      </c>
      <c r="CW723" s="98">
        <v>2569819.8800783171</v>
      </c>
      <c r="CX723" s="98">
        <v>23814011.29826355</v>
      </c>
    </row>
    <row r="724" spans="1:102" x14ac:dyDescent="0.2">
      <c r="A724" s="98" t="s">
        <v>62</v>
      </c>
      <c r="B724" s="100">
        <v>41699</v>
      </c>
      <c r="C724" s="99">
        <v>41418.326990604401</v>
      </c>
      <c r="D724" s="99">
        <v>0</v>
      </c>
      <c r="E724" s="99">
        <v>5118.9086132645598</v>
      </c>
      <c r="F724" s="99">
        <v>3945.3014690280002</v>
      </c>
      <c r="G724" s="99">
        <v>824.34054332226503</v>
      </c>
      <c r="H724" s="99">
        <v>0</v>
      </c>
      <c r="I724" s="99">
        <v>0</v>
      </c>
      <c r="J724" s="99">
        <v>27656.733323574099</v>
      </c>
      <c r="K724" s="99">
        <v>0</v>
      </c>
      <c r="L724" s="99">
        <v>88.589107002131598</v>
      </c>
      <c r="M724" s="99">
        <v>20506.0495820045</v>
      </c>
      <c r="N724" s="99">
        <v>3194.53904506564</v>
      </c>
      <c r="O724" s="99">
        <v>0</v>
      </c>
      <c r="P724" s="99">
        <v>20210.396729230899</v>
      </c>
      <c r="Q724" s="99">
        <v>2482.46140617132</v>
      </c>
      <c r="R724" s="99">
        <v>0</v>
      </c>
      <c r="S724" s="99">
        <v>820.24261485040199</v>
      </c>
      <c r="T724" s="99">
        <v>0</v>
      </c>
      <c r="U724" s="99">
        <v>27745.3484606743</v>
      </c>
      <c r="V724" s="99">
        <v>2101464.0029907199</v>
      </c>
      <c r="W724" s="99">
        <v>0</v>
      </c>
      <c r="X724" s="99">
        <v>343302.00048446702</v>
      </c>
      <c r="Y724" s="99">
        <v>213203.50831222499</v>
      </c>
      <c r="Z724" s="99">
        <v>114432.73780155199</v>
      </c>
      <c r="AA724" s="99">
        <v>0</v>
      </c>
      <c r="AB724" s="99">
        <v>0</v>
      </c>
      <c r="AC724" s="99">
        <v>8599055.74755859</v>
      </c>
      <c r="AD724" s="99">
        <v>0</v>
      </c>
      <c r="AE724" s="99">
        <v>8480.2148542404193</v>
      </c>
      <c r="AF724" s="99">
        <v>957604.06393432606</v>
      </c>
      <c r="AG724" s="99">
        <v>374067.55271148699</v>
      </c>
      <c r="AH724" s="99">
        <v>0</v>
      </c>
      <c r="AI724" s="99">
        <v>868593.47244262695</v>
      </c>
      <c r="AJ724" s="99">
        <v>233064.409648895</v>
      </c>
      <c r="AK724" s="99">
        <v>0</v>
      </c>
      <c r="AL724" s="99">
        <v>113744.64295482601</v>
      </c>
      <c r="AM724" s="99">
        <v>0</v>
      </c>
      <c r="AN724" s="99">
        <v>8617508.0335693397</v>
      </c>
      <c r="AO724" s="99">
        <v>19865102.449707001</v>
      </c>
      <c r="AP724" s="99">
        <v>0</v>
      </c>
      <c r="AQ724" s="99">
        <v>2887853.0999450702</v>
      </c>
      <c r="AR724" s="99">
        <v>1745923.3474884001</v>
      </c>
      <c r="AS724" s="99">
        <v>941586.99652099598</v>
      </c>
      <c r="AT724" s="99">
        <v>0</v>
      </c>
      <c r="AU724" s="99">
        <v>0</v>
      </c>
      <c r="AV724" s="99">
        <v>25517057.770996101</v>
      </c>
      <c r="AW724" s="99">
        <v>0</v>
      </c>
      <c r="AX724" s="99">
        <v>58803.954645633698</v>
      </c>
      <c r="AY724" s="99">
        <v>9342780.8168945294</v>
      </c>
      <c r="AZ724" s="99">
        <v>3256472.4475097698</v>
      </c>
      <c r="BA724" s="99">
        <v>0</v>
      </c>
      <c r="BB724" s="99">
        <v>8202967.24755859</v>
      </c>
      <c r="BC724" s="99">
        <v>2006840.1251983601</v>
      </c>
      <c r="BD724" s="99">
        <v>0</v>
      </c>
      <c r="BE724" s="99">
        <v>936259.06208038295</v>
      </c>
      <c r="BF724" s="99">
        <v>0</v>
      </c>
      <c r="BG724" s="99">
        <v>25509621.873535201</v>
      </c>
      <c r="BH724" s="99">
        <v>4772516.4795532199</v>
      </c>
      <c r="BI724" s="99">
        <v>0</v>
      </c>
      <c r="BJ724" s="99">
        <v>1166554.12744141</v>
      </c>
      <c r="BK724" s="99">
        <v>799330.65177154494</v>
      </c>
      <c r="BL724" s="99">
        <v>0</v>
      </c>
      <c r="BM724" s="99">
        <v>0</v>
      </c>
      <c r="BN724" s="99">
        <v>0</v>
      </c>
      <c r="BO724" s="99">
        <v>0</v>
      </c>
      <c r="BP724" s="99">
        <v>0</v>
      </c>
      <c r="BQ724" s="99">
        <v>0</v>
      </c>
      <c r="BR724" s="99">
        <v>3017364.9956665002</v>
      </c>
      <c r="BS724" s="99">
        <v>1217242.2347106901</v>
      </c>
      <c r="BT724" s="99">
        <v>0</v>
      </c>
      <c r="BU724" s="99">
        <v>607122.91999816895</v>
      </c>
      <c r="BV724" s="99">
        <v>1100245.23554993</v>
      </c>
      <c r="BW724" s="99">
        <v>0</v>
      </c>
      <c r="BX724" s="99">
        <v>78734.709934234605</v>
      </c>
      <c r="BY724" s="99">
        <v>0</v>
      </c>
      <c r="BZ724" s="99">
        <v>0</v>
      </c>
      <c r="CA724" s="99">
        <v>46517.842536449403</v>
      </c>
      <c r="CB724" s="99">
        <v>2449031.7886657701</v>
      </c>
      <c r="CC724" s="99">
        <v>22970022.128173798</v>
      </c>
      <c r="CD724" s="99">
        <v>5941339.7988891602</v>
      </c>
      <c r="CE724" s="99">
        <v>824.91226493567206</v>
      </c>
      <c r="CF724" s="99">
        <v>114383.51605224601</v>
      </c>
      <c r="CG724" s="99">
        <v>940438.67973327602</v>
      </c>
      <c r="CH724" s="99">
        <v>0</v>
      </c>
      <c r="CI724" s="99">
        <v>47343.623910903902</v>
      </c>
      <c r="CJ724" s="99">
        <v>2563148.6930847201</v>
      </c>
      <c r="CK724" s="99">
        <v>23896547.221191399</v>
      </c>
      <c r="CL724" s="99">
        <v>6016587.4736328097</v>
      </c>
      <c r="CM724" s="166">
        <v>74983.336520194993</v>
      </c>
      <c r="CN724" s="166">
        <v>11173318.6765137</v>
      </c>
      <c r="CO724" s="166">
        <v>49430018.683105499</v>
      </c>
      <c r="CP724" s="99">
        <v>6016587.4736328097</v>
      </c>
      <c r="CQ724" s="99">
        <v>0</v>
      </c>
      <c r="CR724" s="99">
        <v>0</v>
      </c>
      <c r="CS724" s="99">
        <v>0</v>
      </c>
      <c r="CT724" s="99">
        <v>0</v>
      </c>
      <c r="CU724" s="98">
        <v>5210.8060527349999</v>
      </c>
      <c r="CV724" s="98">
        <v>28363.442651680001</v>
      </c>
      <c r="CW724" s="98">
        <v>2563415.3047180162</v>
      </c>
      <c r="CX724" s="98">
        <v>23910460.807907075</v>
      </c>
    </row>
    <row r="725" spans="1:102" x14ac:dyDescent="0.2">
      <c r="A725" s="98" t="s">
        <v>62</v>
      </c>
      <c r="B725" s="100">
        <v>41791</v>
      </c>
      <c r="C725" s="99">
        <v>40957.462337017103</v>
      </c>
      <c r="D725" s="99">
        <v>0</v>
      </c>
      <c r="E725" s="99">
        <v>4977.5399388670903</v>
      </c>
      <c r="F725" s="99">
        <v>3839.0797570943801</v>
      </c>
      <c r="G725" s="99">
        <v>809.26144308596804</v>
      </c>
      <c r="H725" s="99">
        <v>0</v>
      </c>
      <c r="I725" s="99">
        <v>0</v>
      </c>
      <c r="J725" s="99">
        <v>27619.1774287224</v>
      </c>
      <c r="K725" s="99">
        <v>0</v>
      </c>
      <c r="L725" s="99">
        <v>191.538683712482</v>
      </c>
      <c r="M725" s="99">
        <v>20307.895256519299</v>
      </c>
      <c r="N725" s="99">
        <v>3132.6766639351799</v>
      </c>
      <c r="O725" s="99">
        <v>0</v>
      </c>
      <c r="P725" s="99">
        <v>19842.821289539301</v>
      </c>
      <c r="Q725" s="99">
        <v>2448.1783291399502</v>
      </c>
      <c r="R725" s="99">
        <v>0</v>
      </c>
      <c r="S725" s="99">
        <v>804.83295450359606</v>
      </c>
      <c r="T725" s="99">
        <v>0</v>
      </c>
      <c r="U725" s="99">
        <v>27676.4042835236</v>
      </c>
      <c r="V725" s="99">
        <v>2071667.0308380099</v>
      </c>
      <c r="W725" s="99">
        <v>0</v>
      </c>
      <c r="X725" s="99">
        <v>337339.58005523699</v>
      </c>
      <c r="Y725" s="99">
        <v>210712.437671661</v>
      </c>
      <c r="Z725" s="99">
        <v>114369.860831261</v>
      </c>
      <c r="AA725" s="99">
        <v>0</v>
      </c>
      <c r="AB725" s="99">
        <v>0</v>
      </c>
      <c r="AC725" s="99">
        <v>8579006.9956054706</v>
      </c>
      <c r="AD725" s="99">
        <v>0</v>
      </c>
      <c r="AE725" s="99">
        <v>10088.4993877411</v>
      </c>
      <c r="AF725" s="99">
        <v>949283.46475219703</v>
      </c>
      <c r="AG725" s="99">
        <v>361816.55162811303</v>
      </c>
      <c r="AH725" s="99">
        <v>0</v>
      </c>
      <c r="AI725" s="99">
        <v>851342.39340209996</v>
      </c>
      <c r="AJ725" s="99">
        <v>229114.82803916899</v>
      </c>
      <c r="AK725" s="99">
        <v>0</v>
      </c>
      <c r="AL725" s="99">
        <v>113831.578443527</v>
      </c>
      <c r="AM725" s="99">
        <v>0</v>
      </c>
      <c r="AN725" s="99">
        <v>8574064.34057617</v>
      </c>
      <c r="AO725" s="99">
        <v>19779988.896484401</v>
      </c>
      <c r="AP725" s="99">
        <v>0</v>
      </c>
      <c r="AQ725" s="99">
        <v>2839620.1332092299</v>
      </c>
      <c r="AR725" s="99">
        <v>1722381.9085540799</v>
      </c>
      <c r="AS725" s="99">
        <v>944066.38767242397</v>
      </c>
      <c r="AT725" s="99">
        <v>0</v>
      </c>
      <c r="AU725" s="99">
        <v>0</v>
      </c>
      <c r="AV725" s="99">
        <v>25558153.861572299</v>
      </c>
      <c r="AW725" s="99">
        <v>0</v>
      </c>
      <c r="AX725" s="99">
        <v>80003.922391891494</v>
      </c>
      <c r="AY725" s="99">
        <v>9268498.5533447303</v>
      </c>
      <c r="AZ725" s="99">
        <v>3170168.18115234</v>
      </c>
      <c r="BA725" s="99">
        <v>0</v>
      </c>
      <c r="BB725" s="99">
        <v>8069270.9880371103</v>
      </c>
      <c r="BC725" s="99">
        <v>1973682.6106872601</v>
      </c>
      <c r="BD725" s="99">
        <v>0</v>
      </c>
      <c r="BE725" s="99">
        <v>940502.70971679699</v>
      </c>
      <c r="BF725" s="99">
        <v>0</v>
      </c>
      <c r="BG725" s="99">
        <v>25593436.331787098</v>
      </c>
      <c r="BH725" s="99">
        <v>4722645.5380859403</v>
      </c>
      <c r="BI725" s="99">
        <v>0</v>
      </c>
      <c r="BJ725" s="99">
        <v>1152142.5350341799</v>
      </c>
      <c r="BK725" s="99">
        <v>790942.33312225295</v>
      </c>
      <c r="BL725" s="99">
        <v>0</v>
      </c>
      <c r="BM725" s="99">
        <v>0</v>
      </c>
      <c r="BN725" s="99">
        <v>0</v>
      </c>
      <c r="BO725" s="99">
        <v>0</v>
      </c>
      <c r="BP725" s="99">
        <v>0</v>
      </c>
      <c r="BQ725" s="99">
        <v>0</v>
      </c>
      <c r="BR725" s="99">
        <v>3041786.10089111</v>
      </c>
      <c r="BS725" s="99">
        <v>1186105.64637756</v>
      </c>
      <c r="BT725" s="99">
        <v>0</v>
      </c>
      <c r="BU725" s="99">
        <v>609149.18999481201</v>
      </c>
      <c r="BV725" s="99">
        <v>1089031.59074402</v>
      </c>
      <c r="BW725" s="99">
        <v>0</v>
      </c>
      <c r="BX725" s="99">
        <v>78566.099932670593</v>
      </c>
      <c r="BY725" s="99">
        <v>0</v>
      </c>
      <c r="BZ725" s="99">
        <v>0</v>
      </c>
      <c r="CA725" s="99">
        <v>45939.249685287497</v>
      </c>
      <c r="CB725" s="99">
        <v>2405627.9865417499</v>
      </c>
      <c r="CC725" s="99">
        <v>22594411.3359375</v>
      </c>
      <c r="CD725" s="99">
        <v>5879066.53723145</v>
      </c>
      <c r="CE725" s="99">
        <v>809.10179168730997</v>
      </c>
      <c r="CF725" s="99">
        <v>114392.368197441</v>
      </c>
      <c r="CG725" s="99">
        <v>944759.79548644996</v>
      </c>
      <c r="CH725" s="99">
        <v>0</v>
      </c>
      <c r="CI725" s="99">
        <v>46747.832370281198</v>
      </c>
      <c r="CJ725" s="99">
        <v>2520723.9906616202</v>
      </c>
      <c r="CK725" s="99">
        <v>23541035.072997998</v>
      </c>
      <c r="CL725" s="99">
        <v>5955086.1689453097</v>
      </c>
      <c r="CM725" s="166">
        <v>74315.804361343398</v>
      </c>
      <c r="CN725" s="166">
        <v>11108911.9841309</v>
      </c>
      <c r="CO725" s="166">
        <v>49133170.8056641</v>
      </c>
      <c r="CP725" s="99">
        <v>5955086.1689453097</v>
      </c>
      <c r="CQ725" s="99">
        <v>0</v>
      </c>
      <c r="CR725" s="99">
        <v>0</v>
      </c>
      <c r="CS725" s="99">
        <v>0</v>
      </c>
      <c r="CT725" s="99">
        <v>0</v>
      </c>
      <c r="CU725" s="98">
        <v>5038.2666435479996</v>
      </c>
      <c r="CV725" s="98">
        <v>28319.147977778</v>
      </c>
      <c r="CW725" s="98">
        <v>2520020.354739191</v>
      </c>
      <c r="CX725" s="98">
        <v>23539171.13142395</v>
      </c>
    </row>
    <row r="726" spans="1:102" x14ac:dyDescent="0.2">
      <c r="A726" s="98" t="s">
        <v>62</v>
      </c>
      <c r="B726" s="100">
        <v>41883</v>
      </c>
      <c r="C726" s="99">
        <v>40868.6533508301</v>
      </c>
      <c r="D726" s="99">
        <v>0</v>
      </c>
      <c r="E726" s="99">
        <v>4802.7341980338097</v>
      </c>
      <c r="F726" s="99">
        <v>3721.0251103937599</v>
      </c>
      <c r="G726" s="99">
        <v>810.09578814357496</v>
      </c>
      <c r="H726" s="99">
        <v>0</v>
      </c>
      <c r="I726" s="99">
        <v>0</v>
      </c>
      <c r="J726" s="99">
        <v>27506.2836713791</v>
      </c>
      <c r="K726" s="99">
        <v>0</v>
      </c>
      <c r="L726" s="99">
        <v>95.701347722671898</v>
      </c>
      <c r="M726" s="99">
        <v>20328.911945104599</v>
      </c>
      <c r="N726" s="99">
        <v>3102.3559913337199</v>
      </c>
      <c r="O726" s="99">
        <v>0</v>
      </c>
      <c r="P726" s="99">
        <v>19761.310205221202</v>
      </c>
      <c r="Q726" s="99">
        <v>2388.6740707755098</v>
      </c>
      <c r="R726" s="99">
        <v>0</v>
      </c>
      <c r="S726" s="99">
        <v>809.07270812988304</v>
      </c>
      <c r="T726" s="99">
        <v>0</v>
      </c>
      <c r="U726" s="99">
        <v>27555.228367567099</v>
      </c>
      <c r="V726" s="99">
        <v>2052338.21264648</v>
      </c>
      <c r="W726" s="99">
        <v>0</v>
      </c>
      <c r="X726" s="99">
        <v>323061.44972610503</v>
      </c>
      <c r="Y726" s="99">
        <v>203146.36125946001</v>
      </c>
      <c r="Z726" s="99">
        <v>114249.20046711</v>
      </c>
      <c r="AA726" s="99">
        <v>0</v>
      </c>
      <c r="AB726" s="99">
        <v>0</v>
      </c>
      <c r="AC726" s="99">
        <v>8536913.9976806603</v>
      </c>
      <c r="AD726" s="99">
        <v>0</v>
      </c>
      <c r="AE726" s="99">
        <v>11585.6111177206</v>
      </c>
      <c r="AF726" s="99">
        <v>942705.25220489502</v>
      </c>
      <c r="AG726" s="99">
        <v>359630.82767868001</v>
      </c>
      <c r="AH726" s="99">
        <v>0</v>
      </c>
      <c r="AI726" s="99">
        <v>836389.18251800502</v>
      </c>
      <c r="AJ726" s="99">
        <v>222739.820858002</v>
      </c>
      <c r="AK726" s="99">
        <v>0</v>
      </c>
      <c r="AL726" s="99">
        <v>114063.53350067099</v>
      </c>
      <c r="AM726" s="99">
        <v>0</v>
      </c>
      <c r="AN726" s="99">
        <v>8544772.6239013709</v>
      </c>
      <c r="AO726" s="99">
        <v>19723460.237548798</v>
      </c>
      <c r="AP726" s="99">
        <v>0</v>
      </c>
      <c r="AQ726" s="99">
        <v>2730098.5200805701</v>
      </c>
      <c r="AR726" s="99">
        <v>1681346.8712158201</v>
      </c>
      <c r="AS726" s="99">
        <v>947488.68266296398</v>
      </c>
      <c r="AT726" s="99">
        <v>0</v>
      </c>
      <c r="AU726" s="99">
        <v>0</v>
      </c>
      <c r="AV726" s="99">
        <v>25504548.986572299</v>
      </c>
      <c r="AW726" s="99">
        <v>0</v>
      </c>
      <c r="AX726" s="99">
        <v>76809.490501403794</v>
      </c>
      <c r="AY726" s="99">
        <v>9245115.6246337909</v>
      </c>
      <c r="AZ726" s="99">
        <v>3156784.88525391</v>
      </c>
      <c r="BA726" s="99">
        <v>0</v>
      </c>
      <c r="BB726" s="99">
        <v>7986074.2720336895</v>
      </c>
      <c r="BC726" s="99">
        <v>1941507.1247558601</v>
      </c>
      <c r="BD726" s="99">
        <v>0</v>
      </c>
      <c r="BE726" s="99">
        <v>944956.74052429199</v>
      </c>
      <c r="BF726" s="99">
        <v>0</v>
      </c>
      <c r="BG726" s="99">
        <v>25521310.7883301</v>
      </c>
      <c r="BH726" s="99">
        <v>4747523.4132690402</v>
      </c>
      <c r="BI726" s="99">
        <v>0</v>
      </c>
      <c r="BJ726" s="99">
        <v>1139949.7845153799</v>
      </c>
      <c r="BK726" s="99">
        <v>775518.320129395</v>
      </c>
      <c r="BL726" s="99">
        <v>0</v>
      </c>
      <c r="BM726" s="99">
        <v>0</v>
      </c>
      <c r="BN726" s="99">
        <v>0</v>
      </c>
      <c r="BO726" s="99">
        <v>0</v>
      </c>
      <c r="BP726" s="99">
        <v>0</v>
      </c>
      <c r="BQ726" s="99">
        <v>0</v>
      </c>
      <c r="BR726" s="99">
        <v>3047102.2352905301</v>
      </c>
      <c r="BS726" s="99">
        <v>1181948.4842681901</v>
      </c>
      <c r="BT726" s="99">
        <v>0</v>
      </c>
      <c r="BU726" s="99">
        <v>512639.42999649001</v>
      </c>
      <c r="BV726" s="99">
        <v>1079194.0932617199</v>
      </c>
      <c r="BW726" s="99">
        <v>0</v>
      </c>
      <c r="BX726" s="99">
        <v>68697.529944419904</v>
      </c>
      <c r="BY726" s="99">
        <v>0</v>
      </c>
      <c r="BZ726" s="99">
        <v>0</v>
      </c>
      <c r="CA726" s="99">
        <v>45695.350887775399</v>
      </c>
      <c r="CB726" s="99">
        <v>2375095.2818603502</v>
      </c>
      <c r="CC726" s="99">
        <v>22420962.4697266</v>
      </c>
      <c r="CD726" s="99">
        <v>5884072.2108764602</v>
      </c>
      <c r="CE726" s="99">
        <v>809.829861685634</v>
      </c>
      <c r="CF726" s="99">
        <v>114216.248979568</v>
      </c>
      <c r="CG726" s="99">
        <v>947679.28250122105</v>
      </c>
      <c r="CH726" s="99">
        <v>0</v>
      </c>
      <c r="CI726" s="99">
        <v>46505.9419465065</v>
      </c>
      <c r="CJ726" s="99">
        <v>2489046.6318664602</v>
      </c>
      <c r="CK726" s="99">
        <v>23374660.613281298</v>
      </c>
      <c r="CL726" s="99">
        <v>5961698.7426147498</v>
      </c>
      <c r="CM726" s="166">
        <v>73941.332325935393</v>
      </c>
      <c r="CN726" s="166">
        <v>11043110.8282471</v>
      </c>
      <c r="CO726" s="166">
        <v>48938771.708007798</v>
      </c>
      <c r="CP726" s="99">
        <v>5961698.7426147498</v>
      </c>
      <c r="CQ726" s="99">
        <v>0</v>
      </c>
      <c r="CR726" s="99">
        <v>0</v>
      </c>
      <c r="CS726" s="99">
        <v>0</v>
      </c>
      <c r="CT726" s="99">
        <v>0</v>
      </c>
      <c r="CU726" s="98">
        <v>4850.0606747749998</v>
      </c>
      <c r="CV726" s="98">
        <v>28208.676749799</v>
      </c>
      <c r="CW726" s="98">
        <v>2489311.5308399182</v>
      </c>
      <c r="CX726" s="98">
        <v>23368641.75222782</v>
      </c>
    </row>
    <row r="727" spans="1:102" x14ac:dyDescent="0.2">
      <c r="A727" s="98" t="s">
        <v>62</v>
      </c>
      <c r="B727" s="100">
        <v>41974</v>
      </c>
      <c r="C727" s="99">
        <v>40584.598987579302</v>
      </c>
      <c r="D727" s="99">
        <v>0</v>
      </c>
      <c r="E727" s="99">
        <v>4802.5814538598097</v>
      </c>
      <c r="F727" s="99">
        <v>3733.68440362811</v>
      </c>
      <c r="G727" s="99">
        <v>786.557214394212</v>
      </c>
      <c r="H727" s="99">
        <v>0</v>
      </c>
      <c r="I727" s="99">
        <v>0</v>
      </c>
      <c r="J727" s="99">
        <v>27322.460749149301</v>
      </c>
      <c r="K727" s="99">
        <v>0</v>
      </c>
      <c r="L727" s="99">
        <v>80.8334184223786</v>
      </c>
      <c r="M727" s="99">
        <v>20241.825318813299</v>
      </c>
      <c r="N727" s="99">
        <v>3093.0866045951798</v>
      </c>
      <c r="O727" s="99">
        <v>0</v>
      </c>
      <c r="P727" s="99">
        <v>19576.656409740401</v>
      </c>
      <c r="Q727" s="99">
        <v>2399.6021082401298</v>
      </c>
      <c r="R727" s="99">
        <v>0</v>
      </c>
      <c r="S727" s="99">
        <v>782.30589307099604</v>
      </c>
      <c r="T727" s="99">
        <v>0</v>
      </c>
      <c r="U727" s="99">
        <v>27347.586609602</v>
      </c>
      <c r="V727" s="99">
        <v>2033972.7727355999</v>
      </c>
      <c r="W727" s="99">
        <v>0</v>
      </c>
      <c r="X727" s="99">
        <v>316667.01369476301</v>
      </c>
      <c r="Y727" s="99">
        <v>201084.072887421</v>
      </c>
      <c r="Z727" s="99">
        <v>111998.08043861399</v>
      </c>
      <c r="AA727" s="99">
        <v>0</v>
      </c>
      <c r="AB727" s="99">
        <v>0</v>
      </c>
      <c r="AC727" s="99">
        <v>8462537.2888183594</v>
      </c>
      <c r="AD727" s="99">
        <v>0</v>
      </c>
      <c r="AE727" s="99">
        <v>6680.3741506934202</v>
      </c>
      <c r="AF727" s="99">
        <v>938401.31167602504</v>
      </c>
      <c r="AG727" s="99">
        <v>350808.25212097203</v>
      </c>
      <c r="AH727" s="99">
        <v>0</v>
      </c>
      <c r="AI727" s="99">
        <v>827503.24893951404</v>
      </c>
      <c r="AJ727" s="99">
        <v>224646.52332878101</v>
      </c>
      <c r="AK727" s="99">
        <v>0</v>
      </c>
      <c r="AL727" s="99">
        <v>111459.561556816</v>
      </c>
      <c r="AM727" s="99">
        <v>0</v>
      </c>
      <c r="AN727" s="99">
        <v>8463571.6197509803</v>
      </c>
      <c r="AO727" s="99">
        <v>19585417.7099609</v>
      </c>
      <c r="AP727" s="99">
        <v>0</v>
      </c>
      <c r="AQ727" s="99">
        <v>2706107.3563232399</v>
      </c>
      <c r="AR727" s="99">
        <v>1677854.7797546401</v>
      </c>
      <c r="AS727" s="99">
        <v>931654.205703735</v>
      </c>
      <c r="AT727" s="99">
        <v>0</v>
      </c>
      <c r="AU727" s="99">
        <v>0</v>
      </c>
      <c r="AV727" s="99">
        <v>25470825.040527299</v>
      </c>
      <c r="AW727" s="99">
        <v>0</v>
      </c>
      <c r="AX727" s="99">
        <v>55060.794921398199</v>
      </c>
      <c r="AY727" s="99">
        <v>9264073.2348632794</v>
      </c>
      <c r="AZ727" s="99">
        <v>3096590.1948852502</v>
      </c>
      <c r="BA727" s="99">
        <v>0</v>
      </c>
      <c r="BB727" s="99">
        <v>7928771.3685913105</v>
      </c>
      <c r="BC727" s="99">
        <v>1963293.97743225</v>
      </c>
      <c r="BD727" s="99">
        <v>0</v>
      </c>
      <c r="BE727" s="99">
        <v>927463.82515716599</v>
      </c>
      <c r="BF727" s="99">
        <v>0</v>
      </c>
      <c r="BG727" s="99">
        <v>25479181.3989258</v>
      </c>
      <c r="BH727" s="99">
        <v>4751289.34338379</v>
      </c>
      <c r="BI727" s="99">
        <v>0</v>
      </c>
      <c r="BJ727" s="99">
        <v>1134071.63774109</v>
      </c>
      <c r="BK727" s="99">
        <v>769946.91402435303</v>
      </c>
      <c r="BL727" s="99">
        <v>0</v>
      </c>
      <c r="BM727" s="99">
        <v>0</v>
      </c>
      <c r="BN727" s="99">
        <v>0</v>
      </c>
      <c r="BO727" s="99">
        <v>0</v>
      </c>
      <c r="BP727" s="99">
        <v>0</v>
      </c>
      <c r="BQ727" s="99">
        <v>0</v>
      </c>
      <c r="BR727" s="99">
        <v>3053222.90771484</v>
      </c>
      <c r="BS727" s="99">
        <v>1159518.98246765</v>
      </c>
      <c r="BT727" s="99">
        <v>0</v>
      </c>
      <c r="BU727" s="99">
        <v>584007.52999877895</v>
      </c>
      <c r="BV727" s="99">
        <v>1095838.0737609901</v>
      </c>
      <c r="BW727" s="99">
        <v>0</v>
      </c>
      <c r="BX727" s="99">
        <v>76146.499929428101</v>
      </c>
      <c r="BY727" s="99">
        <v>0</v>
      </c>
      <c r="BZ727" s="99">
        <v>0</v>
      </c>
      <c r="CA727" s="99">
        <v>45380.625012397802</v>
      </c>
      <c r="CB727" s="99">
        <v>2350405.3041381799</v>
      </c>
      <c r="CC727" s="99">
        <v>22289096.501464799</v>
      </c>
      <c r="CD727" s="99">
        <v>5879160.16870117</v>
      </c>
      <c r="CE727" s="99">
        <v>786.56122503429697</v>
      </c>
      <c r="CF727" s="99">
        <v>112030.65174674999</v>
      </c>
      <c r="CG727" s="99">
        <v>931675.51519775402</v>
      </c>
      <c r="CH727" s="99">
        <v>0</v>
      </c>
      <c r="CI727" s="99">
        <v>46166.345350742296</v>
      </c>
      <c r="CJ727" s="99">
        <v>2463594.8014221201</v>
      </c>
      <c r="CK727" s="99">
        <v>23218034.2180176</v>
      </c>
      <c r="CL727" s="99">
        <v>5955551.4945678702</v>
      </c>
      <c r="CM727" s="166">
        <v>73417.351788520798</v>
      </c>
      <c r="CN727" s="166">
        <v>10930564.792114301</v>
      </c>
      <c r="CO727" s="166">
        <v>48679977.6630859</v>
      </c>
      <c r="CP727" s="99">
        <v>5955551.4945678702</v>
      </c>
      <c r="CQ727" s="99">
        <v>0</v>
      </c>
      <c r="CR727" s="99">
        <v>0</v>
      </c>
      <c r="CS727" s="99">
        <v>0</v>
      </c>
      <c r="CT727" s="99">
        <v>0</v>
      </c>
      <c r="CU727" s="98">
        <v>4826.5347266680001</v>
      </c>
      <c r="CV727" s="98">
        <v>28003.629755190999</v>
      </c>
      <c r="CW727" s="98">
        <v>2462435.9558849297</v>
      </c>
      <c r="CX727" s="98">
        <v>23220772.016662553</v>
      </c>
    </row>
    <row r="728" spans="1:102" x14ac:dyDescent="0.2">
      <c r="A728" s="98" t="s">
        <v>62</v>
      </c>
      <c r="B728" s="100">
        <v>42064</v>
      </c>
      <c r="C728" s="99">
        <v>40431.540308952302</v>
      </c>
      <c r="D728" s="99">
        <v>0</v>
      </c>
      <c r="E728" s="99">
        <v>4670.15619325638</v>
      </c>
      <c r="F728" s="99">
        <v>3609.4862766563901</v>
      </c>
      <c r="G728" s="99">
        <v>797.21283573657297</v>
      </c>
      <c r="H728" s="99">
        <v>0</v>
      </c>
      <c r="I728" s="99">
        <v>0</v>
      </c>
      <c r="J728" s="99">
        <v>27341.412242889401</v>
      </c>
      <c r="K728" s="99">
        <v>0</v>
      </c>
      <c r="L728" s="99">
        <v>72.584077665582299</v>
      </c>
      <c r="M728" s="99">
        <v>20126.022568941102</v>
      </c>
      <c r="N728" s="99">
        <v>3107.0306007265999</v>
      </c>
      <c r="O728" s="99">
        <v>0</v>
      </c>
      <c r="P728" s="99">
        <v>19397.086643934301</v>
      </c>
      <c r="Q728" s="99">
        <v>2375.6487339138998</v>
      </c>
      <c r="R728" s="99">
        <v>0</v>
      </c>
      <c r="S728" s="99">
        <v>791.99944685399498</v>
      </c>
      <c r="T728" s="99">
        <v>0</v>
      </c>
      <c r="U728" s="99">
        <v>27358.8766050339</v>
      </c>
      <c r="V728" s="99">
        <v>2005864.32914734</v>
      </c>
      <c r="W728" s="99">
        <v>0</v>
      </c>
      <c r="X728" s="99">
        <v>302567.05917358398</v>
      </c>
      <c r="Y728" s="99">
        <v>189794.527549744</v>
      </c>
      <c r="Z728" s="99">
        <v>111878.054273605</v>
      </c>
      <c r="AA728" s="99">
        <v>0</v>
      </c>
      <c r="AB728" s="99">
        <v>0</v>
      </c>
      <c r="AC728" s="99">
        <v>8449344.40234375</v>
      </c>
      <c r="AD728" s="99">
        <v>0</v>
      </c>
      <c r="AE728" s="99">
        <v>7154.41614109278</v>
      </c>
      <c r="AF728" s="99">
        <v>925808.59674072301</v>
      </c>
      <c r="AG728" s="99">
        <v>341426.95759582502</v>
      </c>
      <c r="AH728" s="99">
        <v>0</v>
      </c>
      <c r="AI728" s="99">
        <v>808637.58545684803</v>
      </c>
      <c r="AJ728" s="99">
        <v>219145.46043205299</v>
      </c>
      <c r="AK728" s="99">
        <v>0</v>
      </c>
      <c r="AL728" s="99">
        <v>111019.37925148</v>
      </c>
      <c r="AM728" s="99">
        <v>0</v>
      </c>
      <c r="AN728" s="99">
        <v>8437040.61865234</v>
      </c>
      <c r="AO728" s="99">
        <v>19384088.783447299</v>
      </c>
      <c r="AP728" s="99">
        <v>0</v>
      </c>
      <c r="AQ728" s="99">
        <v>2560560.4955749498</v>
      </c>
      <c r="AR728" s="99">
        <v>1565034.1080169701</v>
      </c>
      <c r="AS728" s="99">
        <v>936335.859169006</v>
      </c>
      <c r="AT728" s="99">
        <v>0</v>
      </c>
      <c r="AU728" s="99">
        <v>0</v>
      </c>
      <c r="AV728" s="99">
        <v>25563492.2348633</v>
      </c>
      <c r="AW728" s="99">
        <v>0</v>
      </c>
      <c r="AX728" s="99">
        <v>54824.926535129503</v>
      </c>
      <c r="AY728" s="99">
        <v>9160249.6558837909</v>
      </c>
      <c r="AZ728" s="99">
        <v>3029993.9157714802</v>
      </c>
      <c r="BA728" s="99">
        <v>0</v>
      </c>
      <c r="BB728" s="99">
        <v>7769085.9522094699</v>
      </c>
      <c r="BC728" s="99">
        <v>1927708.1417541499</v>
      </c>
      <c r="BD728" s="99">
        <v>0</v>
      </c>
      <c r="BE728" s="99">
        <v>929140.81674194301</v>
      </c>
      <c r="BF728" s="99">
        <v>0</v>
      </c>
      <c r="BG728" s="99">
        <v>25536574.2497559</v>
      </c>
      <c r="BH728" s="99">
        <v>4690716.79333496</v>
      </c>
      <c r="BI728" s="99">
        <v>0</v>
      </c>
      <c r="BJ728" s="99">
        <v>1093256.5039367699</v>
      </c>
      <c r="BK728" s="99">
        <v>730285.85833740199</v>
      </c>
      <c r="BL728" s="99">
        <v>0</v>
      </c>
      <c r="BM728" s="99">
        <v>0</v>
      </c>
      <c r="BN728" s="99">
        <v>0</v>
      </c>
      <c r="BO728" s="99">
        <v>0</v>
      </c>
      <c r="BP728" s="99">
        <v>0</v>
      </c>
      <c r="BQ728" s="99">
        <v>0</v>
      </c>
      <c r="BR728" s="99">
        <v>3013682.4208984398</v>
      </c>
      <c r="BS728" s="99">
        <v>1137638.5397491499</v>
      </c>
      <c r="BT728" s="99">
        <v>0</v>
      </c>
      <c r="BU728" s="99">
        <v>565172.51999664295</v>
      </c>
      <c r="BV728" s="99">
        <v>1087644.0688781701</v>
      </c>
      <c r="BW728" s="99">
        <v>0</v>
      </c>
      <c r="BX728" s="99">
        <v>84731.079872131304</v>
      </c>
      <c r="BY728" s="99">
        <v>0</v>
      </c>
      <c r="BZ728" s="99">
        <v>0</v>
      </c>
      <c r="CA728" s="99">
        <v>45077.266475200697</v>
      </c>
      <c r="CB728" s="99">
        <v>2307296.4716491699</v>
      </c>
      <c r="CC728" s="99">
        <v>22015529.528808601</v>
      </c>
      <c r="CD728" s="99">
        <v>5792585.5079345703</v>
      </c>
      <c r="CE728" s="99">
        <v>797.495645962656</v>
      </c>
      <c r="CF728" s="99">
        <v>111867.81511878999</v>
      </c>
      <c r="CG728" s="99">
        <v>935742.17048644996</v>
      </c>
      <c r="CH728" s="99">
        <v>0</v>
      </c>
      <c r="CI728" s="99">
        <v>45874.723585128799</v>
      </c>
      <c r="CJ728" s="99">
        <v>2419645.4557800302</v>
      </c>
      <c r="CK728" s="99">
        <v>22945900.183837902</v>
      </c>
      <c r="CL728" s="99">
        <v>5873331.7707519503</v>
      </c>
      <c r="CM728" s="166">
        <v>73118.286384582505</v>
      </c>
      <c r="CN728" s="166">
        <v>10860331.006225601</v>
      </c>
      <c r="CO728" s="166">
        <v>48479097.428222701</v>
      </c>
      <c r="CP728" s="99">
        <v>5873331.7707519503</v>
      </c>
      <c r="CQ728" s="99">
        <v>0</v>
      </c>
      <c r="CR728" s="99">
        <v>0</v>
      </c>
      <c r="CS728" s="99">
        <v>0</v>
      </c>
      <c r="CT728" s="99">
        <v>0</v>
      </c>
      <c r="CU728" s="98">
        <v>4686.780106788</v>
      </c>
      <c r="CV728" s="98">
        <v>28015.877641677998</v>
      </c>
      <c r="CW728" s="98">
        <v>2419164.2867679601</v>
      </c>
      <c r="CX728" s="98">
        <v>22951271.699295051</v>
      </c>
    </row>
    <row r="729" spans="1:102" x14ac:dyDescent="0.2">
      <c r="A729" s="98" t="s">
        <v>62</v>
      </c>
      <c r="B729" s="100">
        <v>42156</v>
      </c>
      <c r="C729" s="99">
        <v>40444.762582302101</v>
      </c>
      <c r="D729" s="99">
        <v>0</v>
      </c>
      <c r="E729" s="99">
        <v>4529.5808243751499</v>
      </c>
      <c r="F729" s="99">
        <v>3498.32546234131</v>
      </c>
      <c r="G729" s="99">
        <v>807.22521512955404</v>
      </c>
      <c r="H729" s="99">
        <v>0</v>
      </c>
      <c r="I729" s="99">
        <v>0</v>
      </c>
      <c r="J729" s="99">
        <v>27188.878198623701</v>
      </c>
      <c r="K729" s="99">
        <v>0</v>
      </c>
      <c r="L729" s="99">
        <v>78.219375968910796</v>
      </c>
      <c r="M729" s="99">
        <v>20233.967521905899</v>
      </c>
      <c r="N729" s="99">
        <v>3115.1234765946901</v>
      </c>
      <c r="O729" s="99">
        <v>0</v>
      </c>
      <c r="P729" s="99">
        <v>19214.589706659299</v>
      </c>
      <c r="Q729" s="99">
        <v>2319.0706529915301</v>
      </c>
      <c r="R729" s="99">
        <v>0</v>
      </c>
      <c r="S729" s="99">
        <v>803.70131565630402</v>
      </c>
      <c r="T729" s="99">
        <v>0</v>
      </c>
      <c r="U729" s="99">
        <v>27201.700307369199</v>
      </c>
      <c r="V729" s="99">
        <v>1998294.8464202899</v>
      </c>
      <c r="W729" s="99">
        <v>0</v>
      </c>
      <c r="X729" s="99">
        <v>290981.83499145502</v>
      </c>
      <c r="Y729" s="99">
        <v>185485.394868851</v>
      </c>
      <c r="Z729" s="99">
        <v>111993.465143204</v>
      </c>
      <c r="AA729" s="99">
        <v>0</v>
      </c>
      <c r="AB729" s="99">
        <v>0</v>
      </c>
      <c r="AC729" s="99">
        <v>8431393.2451171894</v>
      </c>
      <c r="AD729" s="99">
        <v>0</v>
      </c>
      <c r="AE729" s="99">
        <v>7543.9352056384096</v>
      </c>
      <c r="AF729" s="99">
        <v>926022.82793426502</v>
      </c>
      <c r="AG729" s="99">
        <v>342155.08388519299</v>
      </c>
      <c r="AH729" s="99">
        <v>0</v>
      </c>
      <c r="AI729" s="99">
        <v>800374.10016632103</v>
      </c>
      <c r="AJ729" s="99">
        <v>211051.315235138</v>
      </c>
      <c r="AK729" s="99">
        <v>0</v>
      </c>
      <c r="AL729" s="99">
        <v>111489.31981468201</v>
      </c>
      <c r="AM729" s="99">
        <v>0</v>
      </c>
      <c r="AN729" s="99">
        <v>8431291.9949951209</v>
      </c>
      <c r="AO729" s="99">
        <v>19407978.130615201</v>
      </c>
      <c r="AP729" s="99">
        <v>0</v>
      </c>
      <c r="AQ729" s="99">
        <v>2501985.6177063002</v>
      </c>
      <c r="AR729" s="99">
        <v>1551131.9945068399</v>
      </c>
      <c r="AS729" s="99">
        <v>934987.29695892299</v>
      </c>
      <c r="AT729" s="99">
        <v>0</v>
      </c>
      <c r="AU729" s="99">
        <v>0</v>
      </c>
      <c r="AV729" s="99">
        <v>25619154.933593798</v>
      </c>
      <c r="AW729" s="99">
        <v>0</v>
      </c>
      <c r="AX729" s="99">
        <v>63610.400088310198</v>
      </c>
      <c r="AY729" s="99">
        <v>9193806.43432617</v>
      </c>
      <c r="AZ729" s="99">
        <v>3041660.5103454599</v>
      </c>
      <c r="BA729" s="99">
        <v>0</v>
      </c>
      <c r="BB729" s="99">
        <v>7735548.9665527297</v>
      </c>
      <c r="BC729" s="99">
        <v>1869796.8728942899</v>
      </c>
      <c r="BD729" s="99">
        <v>0</v>
      </c>
      <c r="BE729" s="99">
        <v>931491.53961944603</v>
      </c>
      <c r="BF729" s="99">
        <v>0</v>
      </c>
      <c r="BG729" s="99">
        <v>25644219.037841801</v>
      </c>
      <c r="BH729" s="99">
        <v>4725849.4432983398</v>
      </c>
      <c r="BI729" s="99">
        <v>0</v>
      </c>
      <c r="BJ729" s="99">
        <v>1073144.5388030999</v>
      </c>
      <c r="BK729" s="99">
        <v>723659.78050231899</v>
      </c>
      <c r="BL729" s="99">
        <v>0</v>
      </c>
      <c r="BM729" s="99">
        <v>0</v>
      </c>
      <c r="BN729" s="99">
        <v>0</v>
      </c>
      <c r="BO729" s="99">
        <v>0</v>
      </c>
      <c r="BP729" s="99">
        <v>0</v>
      </c>
      <c r="BQ729" s="99">
        <v>0</v>
      </c>
      <c r="BR729" s="99">
        <v>3057402.19354248</v>
      </c>
      <c r="BS729" s="99">
        <v>1140883.1845703099</v>
      </c>
      <c r="BT729" s="99">
        <v>0</v>
      </c>
      <c r="BU729" s="99">
        <v>573863.50999450695</v>
      </c>
      <c r="BV729" s="99">
        <v>1065636.0174255399</v>
      </c>
      <c r="BW729" s="99">
        <v>0</v>
      </c>
      <c r="BX729" s="99">
        <v>84715.649874687195</v>
      </c>
      <c r="BY729" s="99">
        <v>0</v>
      </c>
      <c r="BZ729" s="99">
        <v>0</v>
      </c>
      <c r="CA729" s="99">
        <v>44983.892218112902</v>
      </c>
      <c r="CB729" s="99">
        <v>2290334.3588561998</v>
      </c>
      <c r="CC729" s="99">
        <v>21909550.950683601</v>
      </c>
      <c r="CD729" s="99">
        <v>5795339.5087280301</v>
      </c>
      <c r="CE729" s="99">
        <v>807.20059008896396</v>
      </c>
      <c r="CF729" s="99">
        <v>112010.75774478901</v>
      </c>
      <c r="CG729" s="99">
        <v>935532.42034149205</v>
      </c>
      <c r="CH729" s="99">
        <v>0</v>
      </c>
      <c r="CI729" s="99">
        <v>45791.978008747101</v>
      </c>
      <c r="CJ729" s="99">
        <v>2402155.5861816402</v>
      </c>
      <c r="CK729" s="99">
        <v>22836031.666992199</v>
      </c>
      <c r="CL729" s="99">
        <v>5877307.3862915002</v>
      </c>
      <c r="CM729" s="166">
        <v>72859.0196208954</v>
      </c>
      <c r="CN729" s="166">
        <v>10843846.669311499</v>
      </c>
      <c r="CO729" s="166">
        <v>48420363.1865234</v>
      </c>
      <c r="CP729" s="99">
        <v>5877307.3862915002</v>
      </c>
      <c r="CQ729" s="99">
        <v>0</v>
      </c>
      <c r="CR729" s="99">
        <v>0</v>
      </c>
      <c r="CS729" s="99">
        <v>0</v>
      </c>
      <c r="CT729" s="99">
        <v>0</v>
      </c>
      <c r="CU729" s="98">
        <v>4544.352765828</v>
      </c>
      <c r="CV729" s="98">
        <v>27874.664425954001</v>
      </c>
      <c r="CW729" s="98">
        <v>2402345.1166009889</v>
      </c>
      <c r="CX729" s="98">
        <v>22845083.371025093</v>
      </c>
    </row>
    <row r="730" spans="1:102" x14ac:dyDescent="0.2">
      <c r="A730" s="98" t="s">
        <v>62</v>
      </c>
      <c r="B730" s="100">
        <v>42248</v>
      </c>
      <c r="C730" s="99">
        <v>39999.122138023398</v>
      </c>
      <c r="D730" s="99">
        <v>0</v>
      </c>
      <c r="E730" s="99">
        <v>4391.0173507928803</v>
      </c>
      <c r="F730" s="99">
        <v>3383.9198192059998</v>
      </c>
      <c r="G730" s="99">
        <v>826.57814492285297</v>
      </c>
      <c r="H730" s="99">
        <v>0</v>
      </c>
      <c r="I730" s="99">
        <v>0</v>
      </c>
      <c r="J730" s="99">
        <v>27072.8585753441</v>
      </c>
      <c r="K730" s="99">
        <v>0</v>
      </c>
      <c r="L730" s="99">
        <v>79.305006103590102</v>
      </c>
      <c r="M730" s="99">
        <v>19988.2677688599</v>
      </c>
      <c r="N730" s="99">
        <v>3081.0612653493899</v>
      </c>
      <c r="O730" s="99">
        <v>0</v>
      </c>
      <c r="P730" s="99">
        <v>18997.615885257699</v>
      </c>
      <c r="Q730" s="99">
        <v>2243.9775930046999</v>
      </c>
      <c r="R730" s="99">
        <v>0</v>
      </c>
      <c r="S730" s="99">
        <v>823.21027413010597</v>
      </c>
      <c r="T730" s="99">
        <v>0</v>
      </c>
      <c r="U730" s="99">
        <v>27085.521071910902</v>
      </c>
      <c r="V730" s="99">
        <v>1961667.03147888</v>
      </c>
      <c r="W730" s="99">
        <v>0</v>
      </c>
      <c r="X730" s="99">
        <v>281052.85899734503</v>
      </c>
      <c r="Y730" s="99">
        <v>179402.63684272801</v>
      </c>
      <c r="Z730" s="99">
        <v>110882.08370685601</v>
      </c>
      <c r="AA730" s="99">
        <v>0</v>
      </c>
      <c r="AB730" s="99">
        <v>0</v>
      </c>
      <c r="AC730" s="99">
        <v>8416853.8797607403</v>
      </c>
      <c r="AD730" s="99">
        <v>0</v>
      </c>
      <c r="AE730" s="99">
        <v>7056.6272450685501</v>
      </c>
      <c r="AF730" s="99">
        <v>906700.04417419399</v>
      </c>
      <c r="AG730" s="99">
        <v>333925.852836609</v>
      </c>
      <c r="AH730" s="99">
        <v>0</v>
      </c>
      <c r="AI730" s="99">
        <v>784554.76082611096</v>
      </c>
      <c r="AJ730" s="99">
        <v>209984.060689926</v>
      </c>
      <c r="AK730" s="99">
        <v>0</v>
      </c>
      <c r="AL730" s="99">
        <v>110730.83613205</v>
      </c>
      <c r="AM730" s="99">
        <v>0</v>
      </c>
      <c r="AN730" s="99">
        <v>8431154.4039306603</v>
      </c>
      <c r="AO730" s="99">
        <v>19152397.8662109</v>
      </c>
      <c r="AP730" s="99">
        <v>0</v>
      </c>
      <c r="AQ730" s="99">
        <v>2416052.84979248</v>
      </c>
      <c r="AR730" s="99">
        <v>1496427.3967590299</v>
      </c>
      <c r="AS730" s="99">
        <v>926797.74954223598</v>
      </c>
      <c r="AT730" s="99">
        <v>0</v>
      </c>
      <c r="AU730" s="99">
        <v>0</v>
      </c>
      <c r="AV730" s="99">
        <v>25661403.838134799</v>
      </c>
      <c r="AW730" s="99">
        <v>0</v>
      </c>
      <c r="AX730" s="99">
        <v>52056.207245349899</v>
      </c>
      <c r="AY730" s="99">
        <v>9004782.9825439509</v>
      </c>
      <c r="AZ730" s="99">
        <v>2969456.0367431599</v>
      </c>
      <c r="BA730" s="99">
        <v>0</v>
      </c>
      <c r="BB730" s="99">
        <v>7606036.2820434598</v>
      </c>
      <c r="BC730" s="99">
        <v>1859779.4082794201</v>
      </c>
      <c r="BD730" s="99">
        <v>0</v>
      </c>
      <c r="BE730" s="99">
        <v>923368.90148162795</v>
      </c>
      <c r="BF730" s="99">
        <v>0</v>
      </c>
      <c r="BG730" s="99">
        <v>25664754.160888702</v>
      </c>
      <c r="BH730" s="99">
        <v>4678680.0597534198</v>
      </c>
      <c r="BI730" s="99">
        <v>0</v>
      </c>
      <c r="BJ730" s="99">
        <v>1052710.8775177</v>
      </c>
      <c r="BK730" s="99">
        <v>706700.59902954102</v>
      </c>
      <c r="BL730" s="99">
        <v>0</v>
      </c>
      <c r="BM730" s="99">
        <v>0</v>
      </c>
      <c r="BN730" s="99">
        <v>0</v>
      </c>
      <c r="BO730" s="99">
        <v>0</v>
      </c>
      <c r="BP730" s="99">
        <v>0</v>
      </c>
      <c r="BQ730" s="99">
        <v>0</v>
      </c>
      <c r="BR730" s="99">
        <v>3002098.4053344699</v>
      </c>
      <c r="BS730" s="99">
        <v>1115644.2546997101</v>
      </c>
      <c r="BT730" s="99">
        <v>0</v>
      </c>
      <c r="BU730" s="99">
        <v>480364.67999649001</v>
      </c>
      <c r="BV730" s="99">
        <v>1058094.8392181401</v>
      </c>
      <c r="BW730" s="99">
        <v>0</v>
      </c>
      <c r="BX730" s="99">
        <v>73389.699893951401</v>
      </c>
      <c r="BY730" s="99">
        <v>0</v>
      </c>
      <c r="BZ730" s="99">
        <v>0</v>
      </c>
      <c r="CA730" s="99">
        <v>44410.424923896797</v>
      </c>
      <c r="CB730" s="99">
        <v>2239302.7008361798</v>
      </c>
      <c r="CC730" s="99">
        <v>21385876.5471191</v>
      </c>
      <c r="CD730" s="99">
        <v>5736114.96765137</v>
      </c>
      <c r="CE730" s="99">
        <v>826.31456971913599</v>
      </c>
      <c r="CF730" s="99">
        <v>110841.349018097</v>
      </c>
      <c r="CG730" s="99">
        <v>926707.34601592994</v>
      </c>
      <c r="CH730" s="99">
        <v>0</v>
      </c>
      <c r="CI730" s="99">
        <v>45237.301241397901</v>
      </c>
      <c r="CJ730" s="99">
        <v>2348631.2348022498</v>
      </c>
      <c r="CK730" s="99">
        <v>22298639.368652299</v>
      </c>
      <c r="CL730" s="99">
        <v>5818992.2354126005</v>
      </c>
      <c r="CM730" s="166">
        <v>72221.299893379197</v>
      </c>
      <c r="CN730" s="166">
        <v>10784082.305542</v>
      </c>
      <c r="CO730" s="166">
        <v>48140331.876464799</v>
      </c>
      <c r="CP730" s="99">
        <v>5818992.2354126005</v>
      </c>
      <c r="CQ730" s="99">
        <v>0</v>
      </c>
      <c r="CR730" s="99">
        <v>0</v>
      </c>
      <c r="CS730" s="99">
        <v>0</v>
      </c>
      <c r="CT730" s="99">
        <v>0</v>
      </c>
      <c r="CU730" s="98">
        <v>4403.0536000069997</v>
      </c>
      <c r="CV730" s="98">
        <v>27774.998070500998</v>
      </c>
      <c r="CW730" s="98">
        <v>2350144.0498542767</v>
      </c>
      <c r="CX730" s="98">
        <v>22312583.89313503</v>
      </c>
    </row>
    <row r="731" spans="1:102" x14ac:dyDescent="0.2">
      <c r="A731" s="98" t="s">
        <v>62</v>
      </c>
      <c r="B731" s="100">
        <v>42339</v>
      </c>
      <c r="C731" s="99">
        <v>40159.147521495797</v>
      </c>
      <c r="D731" s="99">
        <v>0</v>
      </c>
      <c r="E731" s="99">
        <v>4262.6041177511197</v>
      </c>
      <c r="F731" s="99">
        <v>3294.4106737971301</v>
      </c>
      <c r="G731" s="99">
        <v>842.17440242320299</v>
      </c>
      <c r="H731" s="99">
        <v>0</v>
      </c>
      <c r="I731" s="99">
        <v>0</v>
      </c>
      <c r="J731" s="99">
        <v>26958.7979271412</v>
      </c>
      <c r="K731" s="99">
        <v>0</v>
      </c>
      <c r="L731" s="99">
        <v>76.789475771598504</v>
      </c>
      <c r="M731" s="99">
        <v>20068.802335977602</v>
      </c>
      <c r="N731" s="99">
        <v>3076.1314155161399</v>
      </c>
      <c r="O731" s="99">
        <v>0</v>
      </c>
      <c r="P731" s="99">
        <v>18960.019654274001</v>
      </c>
      <c r="Q731" s="99">
        <v>2205.91024979949</v>
      </c>
      <c r="R731" s="99">
        <v>0</v>
      </c>
      <c r="S731" s="99">
        <v>836.54111434519302</v>
      </c>
      <c r="T731" s="99">
        <v>0</v>
      </c>
      <c r="U731" s="99">
        <v>26971.875310897802</v>
      </c>
      <c r="V731" s="99">
        <v>1972508.36880493</v>
      </c>
      <c r="W731" s="99">
        <v>0</v>
      </c>
      <c r="X731" s="99">
        <v>271394.32404708897</v>
      </c>
      <c r="Y731" s="99">
        <v>174602.78133583101</v>
      </c>
      <c r="Z731" s="99">
        <v>111012.581992149</v>
      </c>
      <c r="AA731" s="99">
        <v>0</v>
      </c>
      <c r="AB731" s="99">
        <v>0</v>
      </c>
      <c r="AC731" s="99">
        <v>8371918.2752075205</v>
      </c>
      <c r="AD731" s="99">
        <v>0</v>
      </c>
      <c r="AE731" s="99">
        <v>5767.1012983322098</v>
      </c>
      <c r="AF731" s="99">
        <v>918620.31180572498</v>
      </c>
      <c r="AG731" s="99">
        <v>332038.646511078</v>
      </c>
      <c r="AH731" s="99">
        <v>0</v>
      </c>
      <c r="AI731" s="99">
        <v>783137.97505188</v>
      </c>
      <c r="AJ731" s="99">
        <v>208791.561107635</v>
      </c>
      <c r="AK731" s="99">
        <v>0</v>
      </c>
      <c r="AL731" s="99">
        <v>110634.292360306</v>
      </c>
      <c r="AM731" s="99">
        <v>0</v>
      </c>
      <c r="AN731" s="99">
        <v>8367168.2395629901</v>
      </c>
      <c r="AO731" s="99">
        <v>19374823.052978501</v>
      </c>
      <c r="AP731" s="99">
        <v>0</v>
      </c>
      <c r="AQ731" s="99">
        <v>2334811.92785645</v>
      </c>
      <c r="AR731" s="99">
        <v>1459442.7963409401</v>
      </c>
      <c r="AS731" s="99">
        <v>936327.86142730701</v>
      </c>
      <c r="AT731" s="99">
        <v>0</v>
      </c>
      <c r="AU731" s="99">
        <v>0</v>
      </c>
      <c r="AV731" s="99">
        <v>25653904.348877002</v>
      </c>
      <c r="AW731" s="99">
        <v>0</v>
      </c>
      <c r="AX731" s="99">
        <v>44124.851584911303</v>
      </c>
      <c r="AY731" s="99">
        <v>9229879.8229980506</v>
      </c>
      <c r="AZ731" s="99">
        <v>2954651.2482910198</v>
      </c>
      <c r="BA731" s="99">
        <v>0</v>
      </c>
      <c r="BB731" s="99">
        <v>7620228.5696411096</v>
      </c>
      <c r="BC731" s="99">
        <v>1853060.43109131</v>
      </c>
      <c r="BD731" s="99">
        <v>0</v>
      </c>
      <c r="BE731" s="99">
        <v>933619.08021545399</v>
      </c>
      <c r="BF731" s="99">
        <v>0</v>
      </c>
      <c r="BG731" s="99">
        <v>25665307.541015599</v>
      </c>
      <c r="BH731" s="99">
        <v>5015373.7559204102</v>
      </c>
      <c r="BI731" s="99">
        <v>0</v>
      </c>
      <c r="BJ731" s="99">
        <v>1055103.15049744</v>
      </c>
      <c r="BK731" s="99">
        <v>694017.03504180897</v>
      </c>
      <c r="BL731" s="99">
        <v>0</v>
      </c>
      <c r="BM731" s="99">
        <v>0</v>
      </c>
      <c r="BN731" s="99">
        <v>0</v>
      </c>
      <c r="BO731" s="99">
        <v>0</v>
      </c>
      <c r="BP731" s="99">
        <v>0</v>
      </c>
      <c r="BQ731" s="99">
        <v>0</v>
      </c>
      <c r="BR731" s="99">
        <v>3064543.0292358398</v>
      </c>
      <c r="BS731" s="99">
        <v>1109927.7191925</v>
      </c>
      <c r="BT731" s="99">
        <v>0</v>
      </c>
      <c r="BU731" s="99">
        <v>851323.67999267601</v>
      </c>
      <c r="BV731" s="99">
        <v>1058905.19134521</v>
      </c>
      <c r="BW731" s="99">
        <v>0</v>
      </c>
      <c r="BX731" s="99">
        <v>119045.879673004</v>
      </c>
      <c r="BY731" s="99">
        <v>0</v>
      </c>
      <c r="BZ731" s="99">
        <v>0</v>
      </c>
      <c r="CA731" s="99">
        <v>44423.6434512138</v>
      </c>
      <c r="CB731" s="99">
        <v>2250504.77703857</v>
      </c>
      <c r="CC731" s="99">
        <v>21748418.841552701</v>
      </c>
      <c r="CD731" s="99">
        <v>6061427.7653198196</v>
      </c>
      <c r="CE731" s="99">
        <v>842.20154345035598</v>
      </c>
      <c r="CF731" s="99">
        <v>111009.482599258</v>
      </c>
      <c r="CG731" s="99">
        <v>936106.290809631</v>
      </c>
      <c r="CH731" s="99">
        <v>0</v>
      </c>
      <c r="CI731" s="99">
        <v>45264.686162948601</v>
      </c>
      <c r="CJ731" s="99">
        <v>2362669.0172119099</v>
      </c>
      <c r="CK731" s="99">
        <v>22694707.5458984</v>
      </c>
      <c r="CL731" s="99">
        <v>6179999.7884521503</v>
      </c>
      <c r="CM731" s="166">
        <v>72090.968198776201</v>
      </c>
      <c r="CN731" s="166">
        <v>10716328.376586899</v>
      </c>
      <c r="CO731" s="166">
        <v>48188666.346679702</v>
      </c>
      <c r="CP731" s="99">
        <v>6179999.7884521503</v>
      </c>
      <c r="CQ731" s="99">
        <v>0</v>
      </c>
      <c r="CR731" s="99">
        <v>0</v>
      </c>
      <c r="CS731" s="99">
        <v>0</v>
      </c>
      <c r="CT731" s="99">
        <v>0</v>
      </c>
      <c r="CU731" s="98">
        <v>4279.0592433729998</v>
      </c>
      <c r="CV731" s="98">
        <v>27685.924007428999</v>
      </c>
      <c r="CW731" s="98">
        <v>2361514.259637828</v>
      </c>
      <c r="CX731" s="98">
        <v>22684525.132362332</v>
      </c>
    </row>
    <row r="732" spans="1:102" x14ac:dyDescent="0.2">
      <c r="A732" s="98" t="s">
        <v>62</v>
      </c>
      <c r="B732" s="100">
        <v>42430</v>
      </c>
      <c r="C732" s="99">
        <v>39861.742897987402</v>
      </c>
      <c r="D732" s="99">
        <v>0</v>
      </c>
      <c r="E732" s="99">
        <v>4186.4130378365498</v>
      </c>
      <c r="F732" s="99">
        <v>3245.6554377973098</v>
      </c>
      <c r="G732" s="99">
        <v>825.29119313508295</v>
      </c>
      <c r="H732" s="99">
        <v>0</v>
      </c>
      <c r="I732" s="99">
        <v>0</v>
      </c>
      <c r="J732" s="99">
        <v>26819.36698699</v>
      </c>
      <c r="K732" s="99">
        <v>0</v>
      </c>
      <c r="L732" s="99">
        <v>75.713858243077993</v>
      </c>
      <c r="M732" s="99">
        <v>20000.3137121201</v>
      </c>
      <c r="N732" s="99">
        <v>3047.1114492714401</v>
      </c>
      <c r="O732" s="99">
        <v>0</v>
      </c>
      <c r="P732" s="99">
        <v>18780.065398693099</v>
      </c>
      <c r="Q732" s="99">
        <v>2154.6033453643299</v>
      </c>
      <c r="R732" s="99">
        <v>0</v>
      </c>
      <c r="S732" s="99">
        <v>822.05238252133097</v>
      </c>
      <c r="T732" s="99">
        <v>0</v>
      </c>
      <c r="U732" s="99">
        <v>26827.6526625156</v>
      </c>
      <c r="V732" s="99">
        <v>1938498.41148376</v>
      </c>
      <c r="W732" s="99">
        <v>0</v>
      </c>
      <c r="X732" s="99">
        <v>275748.17704772903</v>
      </c>
      <c r="Y732" s="99">
        <v>179951.49546241801</v>
      </c>
      <c r="Z732" s="99">
        <v>109805.568127632</v>
      </c>
      <c r="AA732" s="99">
        <v>0</v>
      </c>
      <c r="AB732" s="99">
        <v>0</v>
      </c>
      <c r="AC732" s="99">
        <v>8338461.3008422898</v>
      </c>
      <c r="AD732" s="99">
        <v>0</v>
      </c>
      <c r="AE732" s="99">
        <v>6412.3821838498097</v>
      </c>
      <c r="AF732" s="99">
        <v>900208.50669860805</v>
      </c>
      <c r="AG732" s="99">
        <v>319927.99705123901</v>
      </c>
      <c r="AH732" s="99">
        <v>0</v>
      </c>
      <c r="AI732" s="99">
        <v>777799.58874511695</v>
      </c>
      <c r="AJ732" s="99">
        <v>206238.27513885501</v>
      </c>
      <c r="AK732" s="99">
        <v>0</v>
      </c>
      <c r="AL732" s="99">
        <v>108819.31284427601</v>
      </c>
      <c r="AM732" s="99">
        <v>0</v>
      </c>
      <c r="AN732" s="99">
        <v>8315562.8075561495</v>
      </c>
      <c r="AO732" s="99">
        <v>19224359.478271499</v>
      </c>
      <c r="AP732" s="99">
        <v>0</v>
      </c>
      <c r="AQ732" s="99">
        <v>2323609.58740234</v>
      </c>
      <c r="AR732" s="99">
        <v>1470565.50389099</v>
      </c>
      <c r="AS732" s="99">
        <v>928797.95642089797</v>
      </c>
      <c r="AT732" s="99">
        <v>0</v>
      </c>
      <c r="AU732" s="99">
        <v>0</v>
      </c>
      <c r="AV732" s="99">
        <v>25643303.5622559</v>
      </c>
      <c r="AW732" s="99">
        <v>0</v>
      </c>
      <c r="AX732" s="99">
        <v>40437.238949298902</v>
      </c>
      <c r="AY732" s="99">
        <v>9056284.8973388709</v>
      </c>
      <c r="AZ732" s="99">
        <v>2846458.3813781701</v>
      </c>
      <c r="BA732" s="99">
        <v>0</v>
      </c>
      <c r="BB732" s="99">
        <v>7602298.1511230497</v>
      </c>
      <c r="BC732" s="99">
        <v>1835830.36535645</v>
      </c>
      <c r="BD732" s="99">
        <v>0</v>
      </c>
      <c r="BE732" s="99">
        <v>921345.18681335403</v>
      </c>
      <c r="BF732" s="99">
        <v>0</v>
      </c>
      <c r="BG732" s="99">
        <v>25681070.936035201</v>
      </c>
      <c r="BH732" s="99">
        <v>5508983.7136230497</v>
      </c>
      <c r="BI732" s="99">
        <v>0</v>
      </c>
      <c r="BJ732" s="99">
        <v>1077865.7437133801</v>
      </c>
      <c r="BK732" s="99">
        <v>704738.75854492199</v>
      </c>
      <c r="BL732" s="99">
        <v>0</v>
      </c>
      <c r="BM732" s="99">
        <v>0</v>
      </c>
      <c r="BN732" s="99">
        <v>0</v>
      </c>
      <c r="BO732" s="99">
        <v>0</v>
      </c>
      <c r="BP732" s="99">
        <v>0</v>
      </c>
      <c r="BQ732" s="99">
        <v>0</v>
      </c>
      <c r="BR732" s="99">
        <v>3057885.7296752902</v>
      </c>
      <c r="BS732" s="99">
        <v>1071257.8515319801</v>
      </c>
      <c r="BT732" s="99">
        <v>0</v>
      </c>
      <c r="BU732" s="99">
        <v>1448331.2699890099</v>
      </c>
      <c r="BV732" s="99">
        <v>1042312.9445190399</v>
      </c>
      <c r="BW732" s="99">
        <v>0</v>
      </c>
      <c r="BX732" s="99">
        <v>196082.64928627</v>
      </c>
      <c r="BY732" s="99">
        <v>0</v>
      </c>
      <c r="BZ732" s="99">
        <v>0</v>
      </c>
      <c r="CA732" s="99">
        <v>44011.151769161203</v>
      </c>
      <c r="CB732" s="99">
        <v>2202891.1244811998</v>
      </c>
      <c r="CC732" s="99">
        <v>21294806.4455566</v>
      </c>
      <c r="CD732" s="99">
        <v>6596526.0862426804</v>
      </c>
      <c r="CE732" s="99">
        <v>825.64468887448299</v>
      </c>
      <c r="CF732" s="99">
        <v>109839.59514904</v>
      </c>
      <c r="CG732" s="99">
        <v>928801.80143737805</v>
      </c>
      <c r="CH732" s="99">
        <v>0</v>
      </c>
      <c r="CI732" s="99">
        <v>44837.021245002703</v>
      </c>
      <c r="CJ732" s="99">
        <v>2311298.3918151902</v>
      </c>
      <c r="CK732" s="99">
        <v>22225963.149658199</v>
      </c>
      <c r="CL732" s="99">
        <v>6787748.0516357403</v>
      </c>
      <c r="CM732" s="166">
        <v>71572.137331008897</v>
      </c>
      <c r="CN732" s="166">
        <v>10639207.0081787</v>
      </c>
      <c r="CO732" s="166">
        <v>47819155.452636696</v>
      </c>
      <c r="CP732" s="99">
        <v>6787748.0516357403</v>
      </c>
      <c r="CQ732" s="99">
        <v>0</v>
      </c>
      <c r="CR732" s="99">
        <v>0</v>
      </c>
      <c r="CS732" s="99">
        <v>0</v>
      </c>
      <c r="CT732" s="99">
        <v>0</v>
      </c>
      <c r="CU732" s="98">
        <v>4190.0717169549998</v>
      </c>
      <c r="CV732" s="98">
        <v>27528.914063086999</v>
      </c>
      <c r="CW732" s="98">
        <v>2312730.71963024</v>
      </c>
      <c r="CX732" s="98">
        <v>22223608.246993978</v>
      </c>
    </row>
    <row r="733" spans="1:102" x14ac:dyDescent="0.2">
      <c r="A733" s="98" t="s">
        <v>62</v>
      </c>
      <c r="B733" s="100">
        <v>42522</v>
      </c>
      <c r="C733" s="99">
        <v>39821.135518550902</v>
      </c>
      <c r="D733" s="99">
        <v>0</v>
      </c>
      <c r="E733" s="99">
        <v>4073.3207294046902</v>
      </c>
      <c r="F733" s="99">
        <v>3175.2881113886801</v>
      </c>
      <c r="G733" s="99">
        <v>828.61971906572603</v>
      </c>
      <c r="H733" s="99">
        <v>0</v>
      </c>
      <c r="I733" s="99">
        <v>0</v>
      </c>
      <c r="J733" s="99">
        <v>26699.892761945699</v>
      </c>
      <c r="K733" s="99">
        <v>0</v>
      </c>
      <c r="L733" s="99">
        <v>82.171980075538201</v>
      </c>
      <c r="M733" s="99">
        <v>19965.641801118902</v>
      </c>
      <c r="N733" s="99">
        <v>3025.5533870458598</v>
      </c>
      <c r="O733" s="99">
        <v>0</v>
      </c>
      <c r="P733" s="99">
        <v>18705.864321470301</v>
      </c>
      <c r="Q733" s="99">
        <v>2106.92907044292</v>
      </c>
      <c r="R733" s="99">
        <v>0</v>
      </c>
      <c r="S733" s="99">
        <v>824.511223591864</v>
      </c>
      <c r="T733" s="99">
        <v>0</v>
      </c>
      <c r="U733" s="99">
        <v>26707.053474187898</v>
      </c>
      <c r="V733" s="99">
        <v>1928293.0883331301</v>
      </c>
      <c r="W733" s="99">
        <v>0</v>
      </c>
      <c r="X733" s="99">
        <v>256535.497774124</v>
      </c>
      <c r="Y733" s="99">
        <v>166859.275587082</v>
      </c>
      <c r="Z733" s="99">
        <v>109425.701993942</v>
      </c>
      <c r="AA733" s="99">
        <v>0</v>
      </c>
      <c r="AB733" s="99">
        <v>0</v>
      </c>
      <c r="AC733" s="99">
        <v>8305286.2496948196</v>
      </c>
      <c r="AD733" s="99">
        <v>0</v>
      </c>
      <c r="AE733" s="99">
        <v>6908.0779344439497</v>
      </c>
      <c r="AF733" s="99">
        <v>896228.98152160598</v>
      </c>
      <c r="AG733" s="99">
        <v>315012.92997741699</v>
      </c>
      <c r="AH733" s="99">
        <v>0</v>
      </c>
      <c r="AI733" s="99">
        <v>771167.27488708496</v>
      </c>
      <c r="AJ733" s="99">
        <v>204055.31066703799</v>
      </c>
      <c r="AK733" s="99">
        <v>0</v>
      </c>
      <c r="AL733" s="99">
        <v>108778.145895004</v>
      </c>
      <c r="AM733" s="99">
        <v>0</v>
      </c>
      <c r="AN733" s="99">
        <v>8264730.0982665997</v>
      </c>
      <c r="AO733" s="99">
        <v>19191942.9289551</v>
      </c>
      <c r="AP733" s="99">
        <v>0</v>
      </c>
      <c r="AQ733" s="99">
        <v>2234096.9102477999</v>
      </c>
      <c r="AR733" s="99">
        <v>1415454.6104431199</v>
      </c>
      <c r="AS733" s="99">
        <v>928325.47238922096</v>
      </c>
      <c r="AT733" s="99">
        <v>0</v>
      </c>
      <c r="AU733" s="99">
        <v>0</v>
      </c>
      <c r="AV733" s="99">
        <v>25648501.113525402</v>
      </c>
      <c r="AW733" s="99">
        <v>0</v>
      </c>
      <c r="AX733" s="99">
        <v>43836.670651435903</v>
      </c>
      <c r="AY733" s="99">
        <v>9093127.0737304706</v>
      </c>
      <c r="AZ733" s="99">
        <v>2829295.0746765099</v>
      </c>
      <c r="BA733" s="99">
        <v>0</v>
      </c>
      <c r="BB733" s="99">
        <v>7584067.5691528302</v>
      </c>
      <c r="BC733" s="99">
        <v>1841647.94546509</v>
      </c>
      <c r="BD733" s="99">
        <v>0</v>
      </c>
      <c r="BE733" s="99">
        <v>923816.99491882301</v>
      </c>
      <c r="BF733" s="99">
        <v>0</v>
      </c>
      <c r="BG733" s="99">
        <v>25608976.989013702</v>
      </c>
      <c r="BH733" s="99">
        <v>5523481.5610961895</v>
      </c>
      <c r="BI733" s="99">
        <v>0</v>
      </c>
      <c r="BJ733" s="99">
        <v>1049015.21836853</v>
      </c>
      <c r="BK733" s="99">
        <v>690295.36045074498</v>
      </c>
      <c r="BL733" s="99">
        <v>0</v>
      </c>
      <c r="BM733" s="99">
        <v>0</v>
      </c>
      <c r="BN733" s="99">
        <v>0</v>
      </c>
      <c r="BO733" s="99">
        <v>0</v>
      </c>
      <c r="BP733" s="99">
        <v>0</v>
      </c>
      <c r="BQ733" s="99">
        <v>0</v>
      </c>
      <c r="BR733" s="99">
        <v>3047484.9590148898</v>
      </c>
      <c r="BS733" s="99">
        <v>1065206.3701629599</v>
      </c>
      <c r="BT733" s="99">
        <v>0</v>
      </c>
      <c r="BU733" s="99">
        <v>1474696.49998474</v>
      </c>
      <c r="BV733" s="99">
        <v>1041085.90480804</v>
      </c>
      <c r="BW733" s="99">
        <v>0</v>
      </c>
      <c r="BX733" s="99">
        <v>195181.72927665699</v>
      </c>
      <c r="BY733" s="99">
        <v>0</v>
      </c>
      <c r="BZ733" s="99">
        <v>0</v>
      </c>
      <c r="CA733" s="99">
        <v>43908.400275707201</v>
      </c>
      <c r="CB733" s="99">
        <v>2183632.5208740202</v>
      </c>
      <c r="CC733" s="99">
        <v>21317067.426757801</v>
      </c>
      <c r="CD733" s="99">
        <v>6569053.4625244103</v>
      </c>
      <c r="CE733" s="99">
        <v>828.39455685019504</v>
      </c>
      <c r="CF733" s="99">
        <v>109455.31178093</v>
      </c>
      <c r="CG733" s="99">
        <v>928923.35681915295</v>
      </c>
      <c r="CH733" s="99">
        <v>0</v>
      </c>
      <c r="CI733" s="99">
        <v>44737.330354690603</v>
      </c>
      <c r="CJ733" s="99">
        <v>2292325.7602844201</v>
      </c>
      <c r="CK733" s="99">
        <v>22252717.386718798</v>
      </c>
      <c r="CL733" s="99">
        <v>6758168.4176635696</v>
      </c>
      <c r="CM733" s="166">
        <v>71328.917807578997</v>
      </c>
      <c r="CN733" s="166">
        <v>10559996.1022949</v>
      </c>
      <c r="CO733" s="166">
        <v>47754822.722656302</v>
      </c>
      <c r="CP733" s="99">
        <v>6758168.4176635696</v>
      </c>
      <c r="CQ733" s="99">
        <v>0</v>
      </c>
      <c r="CR733" s="99">
        <v>0</v>
      </c>
      <c r="CS733" s="99">
        <v>0</v>
      </c>
      <c r="CT733" s="99">
        <v>0</v>
      </c>
      <c r="CU733" s="98">
        <v>4079.5803427169999</v>
      </c>
      <c r="CV733" s="98">
        <v>27411.401266938999</v>
      </c>
      <c r="CW733" s="98">
        <v>2293087.8326549502</v>
      </c>
      <c r="CX733" s="98">
        <v>22245990.783576954</v>
      </c>
    </row>
    <row r="734" spans="1:102" x14ac:dyDescent="0.2">
      <c r="A734" s="98" t="s">
        <v>62</v>
      </c>
      <c r="B734" s="100">
        <v>42614</v>
      </c>
      <c r="C734" s="99">
        <v>39760.944795608499</v>
      </c>
      <c r="D734" s="99">
        <v>0</v>
      </c>
      <c r="E734" s="99">
        <v>3996.6591776907399</v>
      </c>
      <c r="F734" s="99">
        <v>3134.2881886363002</v>
      </c>
      <c r="G734" s="99">
        <v>841.54772432893503</v>
      </c>
      <c r="H734" s="99">
        <v>0</v>
      </c>
      <c r="I734" s="99">
        <v>0</v>
      </c>
      <c r="J734" s="99">
        <v>26503.5667247772</v>
      </c>
      <c r="K734" s="99">
        <v>0</v>
      </c>
      <c r="L734" s="99">
        <v>84.264519415795803</v>
      </c>
      <c r="M734" s="99">
        <v>19911.713262558002</v>
      </c>
      <c r="N734" s="99">
        <v>3040.31916460395</v>
      </c>
      <c r="O734" s="99">
        <v>0</v>
      </c>
      <c r="P734" s="99">
        <v>18628.5502018929</v>
      </c>
      <c r="Q734" s="99">
        <v>2066.844383955</v>
      </c>
      <c r="R734" s="99">
        <v>0</v>
      </c>
      <c r="S734" s="99">
        <v>838.41031344234898</v>
      </c>
      <c r="T734" s="99">
        <v>0</v>
      </c>
      <c r="U734" s="99">
        <v>26506.395571708701</v>
      </c>
      <c r="V734" s="99">
        <v>1937860.5484008801</v>
      </c>
      <c r="W734" s="99">
        <v>0</v>
      </c>
      <c r="X734" s="99">
        <v>247326.81060409499</v>
      </c>
      <c r="Y734" s="99">
        <v>161537.009218216</v>
      </c>
      <c r="Z734" s="99">
        <v>111072.06433296201</v>
      </c>
      <c r="AA734" s="99">
        <v>0</v>
      </c>
      <c r="AB734" s="99">
        <v>0</v>
      </c>
      <c r="AC734" s="99">
        <v>8231103.7519531297</v>
      </c>
      <c r="AD734" s="99">
        <v>0</v>
      </c>
      <c r="AE734" s="99">
        <v>7400.5635430812799</v>
      </c>
      <c r="AF734" s="99">
        <v>902143.49597168004</v>
      </c>
      <c r="AG734" s="99">
        <v>309822.40043640102</v>
      </c>
      <c r="AH734" s="99">
        <v>0</v>
      </c>
      <c r="AI734" s="99">
        <v>763623.85356140102</v>
      </c>
      <c r="AJ734" s="99">
        <v>199534.79008293201</v>
      </c>
      <c r="AK734" s="99">
        <v>0</v>
      </c>
      <c r="AL734" s="99">
        <v>110922.037783623</v>
      </c>
      <c r="AM734" s="99">
        <v>0</v>
      </c>
      <c r="AN734" s="99">
        <v>8243963.75280762</v>
      </c>
      <c r="AO734" s="99">
        <v>19253285.4304199</v>
      </c>
      <c r="AP734" s="99">
        <v>0</v>
      </c>
      <c r="AQ734" s="99">
        <v>2200128.62646484</v>
      </c>
      <c r="AR734" s="99">
        <v>1403939.0443267799</v>
      </c>
      <c r="AS734" s="99">
        <v>937414.62366485596</v>
      </c>
      <c r="AT734" s="99">
        <v>0</v>
      </c>
      <c r="AU734" s="99">
        <v>0</v>
      </c>
      <c r="AV734" s="99">
        <v>25567158.224121101</v>
      </c>
      <c r="AW734" s="99">
        <v>0</v>
      </c>
      <c r="AX734" s="99">
        <v>55646.940758228302</v>
      </c>
      <c r="AY734" s="99">
        <v>9191142.77734375</v>
      </c>
      <c r="AZ734" s="99">
        <v>2809114.9299316402</v>
      </c>
      <c r="BA734" s="99">
        <v>0</v>
      </c>
      <c r="BB734" s="99">
        <v>7584951.5902709998</v>
      </c>
      <c r="BC734" s="99">
        <v>1815310.1638641399</v>
      </c>
      <c r="BD734" s="99">
        <v>0</v>
      </c>
      <c r="BE734" s="99">
        <v>934120.49246215797</v>
      </c>
      <c r="BF734" s="99">
        <v>0</v>
      </c>
      <c r="BG734" s="99">
        <v>25560959.046875</v>
      </c>
      <c r="BH734" s="99">
        <v>5483919.58874512</v>
      </c>
      <c r="BI734" s="99">
        <v>0</v>
      </c>
      <c r="BJ734" s="99">
        <v>1025456.20648956</v>
      </c>
      <c r="BK734" s="99">
        <v>683040.86332702602</v>
      </c>
      <c r="BL734" s="99">
        <v>0</v>
      </c>
      <c r="BM734" s="99">
        <v>0</v>
      </c>
      <c r="BN734" s="99">
        <v>0</v>
      </c>
      <c r="BO734" s="99">
        <v>0</v>
      </c>
      <c r="BP734" s="99">
        <v>0</v>
      </c>
      <c r="BQ734" s="99">
        <v>0</v>
      </c>
      <c r="BR734" s="99">
        <v>3053756.3998107901</v>
      </c>
      <c r="BS734" s="99">
        <v>1057719.6997528099</v>
      </c>
      <c r="BT734" s="99">
        <v>0</v>
      </c>
      <c r="BU734" s="99">
        <v>1248412.33999634</v>
      </c>
      <c r="BV734" s="99">
        <v>1026210.06948853</v>
      </c>
      <c r="BW734" s="99">
        <v>0</v>
      </c>
      <c r="BX734" s="99">
        <v>174353.169361115</v>
      </c>
      <c r="BY734" s="99">
        <v>0</v>
      </c>
      <c r="BZ734" s="99">
        <v>0</v>
      </c>
      <c r="CA734" s="99">
        <v>43777.9086251259</v>
      </c>
      <c r="CB734" s="99">
        <v>2186040.6125183101</v>
      </c>
      <c r="CC734" s="99">
        <v>21485704.899658199</v>
      </c>
      <c r="CD734" s="99">
        <v>6514806.4716796903</v>
      </c>
      <c r="CE734" s="99">
        <v>841.33108660578705</v>
      </c>
      <c r="CF734" s="99">
        <v>110972.99082946801</v>
      </c>
      <c r="CG734" s="99">
        <v>936584.20243072498</v>
      </c>
      <c r="CH734" s="99">
        <v>0</v>
      </c>
      <c r="CI734" s="99">
        <v>44620.0196328163</v>
      </c>
      <c r="CJ734" s="99">
        <v>2296845.4290466299</v>
      </c>
      <c r="CK734" s="99">
        <v>22434999.9304199</v>
      </c>
      <c r="CL734" s="99">
        <v>6705068.7189331101</v>
      </c>
      <c r="CM734" s="166">
        <v>71011.443700790405</v>
      </c>
      <c r="CN734" s="166">
        <v>10546657.0588379</v>
      </c>
      <c r="CO734" s="166">
        <v>48193399.419433601</v>
      </c>
      <c r="CP734" s="99">
        <v>6705068.7189331101</v>
      </c>
      <c r="CQ734" s="99">
        <v>0</v>
      </c>
      <c r="CR734" s="99">
        <v>0</v>
      </c>
      <c r="CS734" s="99">
        <v>0</v>
      </c>
      <c r="CT734" s="99">
        <v>0</v>
      </c>
      <c r="CU734" s="98">
        <v>4001.295557637</v>
      </c>
      <c r="CV734" s="98">
        <v>27232.996033111998</v>
      </c>
      <c r="CW734" s="98">
        <v>2297013.6033477783</v>
      </c>
      <c r="CX734" s="98">
        <v>22422289.102088924</v>
      </c>
    </row>
    <row r="735" spans="1:102" x14ac:dyDescent="0.2">
      <c r="A735" s="98" t="s">
        <v>62</v>
      </c>
      <c r="B735" s="100">
        <v>42705</v>
      </c>
      <c r="C735" s="99">
        <v>39644.282296180703</v>
      </c>
      <c r="D735" s="99">
        <v>0</v>
      </c>
      <c r="E735" s="99">
        <v>3917.1960057318202</v>
      </c>
      <c r="F735" s="99">
        <v>3085.6151900291402</v>
      </c>
      <c r="G735" s="99">
        <v>862.16904392838501</v>
      </c>
      <c r="H735" s="99">
        <v>0</v>
      </c>
      <c r="I735" s="99">
        <v>0</v>
      </c>
      <c r="J735" s="99">
        <v>26345.378980875001</v>
      </c>
      <c r="K735" s="99">
        <v>0</v>
      </c>
      <c r="L735" s="99">
        <v>71.812454956583693</v>
      </c>
      <c r="M735" s="99">
        <v>19937.116712331801</v>
      </c>
      <c r="N735" s="99">
        <v>3019.4534750580801</v>
      </c>
      <c r="O735" s="99">
        <v>0</v>
      </c>
      <c r="P735" s="99">
        <v>18451.811343193101</v>
      </c>
      <c r="Q735" s="99">
        <v>2033.5549738407101</v>
      </c>
      <c r="R735" s="99">
        <v>0</v>
      </c>
      <c r="S735" s="99">
        <v>857.83469554036901</v>
      </c>
      <c r="T735" s="99">
        <v>0</v>
      </c>
      <c r="U735" s="99">
        <v>26345.877978324901</v>
      </c>
      <c r="V735" s="99">
        <v>1912592.2950591999</v>
      </c>
      <c r="W735" s="99">
        <v>0</v>
      </c>
      <c r="X735" s="99">
        <v>241231.079391479</v>
      </c>
      <c r="Y735" s="99">
        <v>156275.60754203799</v>
      </c>
      <c r="Z735" s="99">
        <v>109583.413060188</v>
      </c>
      <c r="AA735" s="99">
        <v>0</v>
      </c>
      <c r="AB735" s="99">
        <v>0</v>
      </c>
      <c r="AC735" s="99">
        <v>8141905.4984741202</v>
      </c>
      <c r="AD735" s="99">
        <v>0</v>
      </c>
      <c r="AE735" s="99">
        <v>5199.8603945374498</v>
      </c>
      <c r="AF735" s="99">
        <v>890425.69267272903</v>
      </c>
      <c r="AG735" s="99">
        <v>307865.61753082299</v>
      </c>
      <c r="AH735" s="99">
        <v>0</v>
      </c>
      <c r="AI735" s="99">
        <v>741741.64408111596</v>
      </c>
      <c r="AJ735" s="99">
        <v>199389.88423728899</v>
      </c>
      <c r="AK735" s="99">
        <v>0</v>
      </c>
      <c r="AL735" s="99">
        <v>109011.840228081</v>
      </c>
      <c r="AM735" s="99">
        <v>0</v>
      </c>
      <c r="AN735" s="99">
        <v>8166077.51635742</v>
      </c>
      <c r="AO735" s="99">
        <v>18984868.871337902</v>
      </c>
      <c r="AP735" s="99">
        <v>0</v>
      </c>
      <c r="AQ735" s="99">
        <v>2131212.79046631</v>
      </c>
      <c r="AR735" s="99">
        <v>1351291.9713745101</v>
      </c>
      <c r="AS735" s="99">
        <v>930861.86872863804</v>
      </c>
      <c r="AT735" s="99">
        <v>0</v>
      </c>
      <c r="AU735" s="99">
        <v>0</v>
      </c>
      <c r="AV735" s="99">
        <v>25402152.6240234</v>
      </c>
      <c r="AW735" s="99">
        <v>0</v>
      </c>
      <c r="AX735" s="99">
        <v>36641.678939342499</v>
      </c>
      <c r="AY735" s="99">
        <v>9139282.6610107403</v>
      </c>
      <c r="AZ735" s="99">
        <v>2794969.1080932599</v>
      </c>
      <c r="BA735" s="99">
        <v>0</v>
      </c>
      <c r="BB735" s="99">
        <v>7389664.1741943397</v>
      </c>
      <c r="BC735" s="99">
        <v>1809926.44090271</v>
      </c>
      <c r="BD735" s="99">
        <v>0</v>
      </c>
      <c r="BE735" s="99">
        <v>926812.47546386695</v>
      </c>
      <c r="BF735" s="99">
        <v>0</v>
      </c>
      <c r="BG735" s="99">
        <v>25411343.963134799</v>
      </c>
      <c r="BH735" s="99">
        <v>5465555.5729370099</v>
      </c>
      <c r="BI735" s="99">
        <v>0</v>
      </c>
      <c r="BJ735" s="99">
        <v>1009147.28960419</v>
      </c>
      <c r="BK735" s="99">
        <v>657721.207710266</v>
      </c>
      <c r="BL735" s="99">
        <v>0</v>
      </c>
      <c r="BM735" s="99">
        <v>0</v>
      </c>
      <c r="BN735" s="99">
        <v>0</v>
      </c>
      <c r="BO735" s="99">
        <v>0</v>
      </c>
      <c r="BP735" s="99">
        <v>0</v>
      </c>
      <c r="BQ735" s="99">
        <v>0</v>
      </c>
      <c r="BR735" s="99">
        <v>3021486.4142150902</v>
      </c>
      <c r="BS735" s="99">
        <v>1053290.9967193599</v>
      </c>
      <c r="BT735" s="99">
        <v>0</v>
      </c>
      <c r="BU735" s="99">
        <v>1398663.5799865699</v>
      </c>
      <c r="BV735" s="99">
        <v>1029083.89929962</v>
      </c>
      <c r="BW735" s="99">
        <v>0</v>
      </c>
      <c r="BX735" s="99">
        <v>192012.669296265</v>
      </c>
      <c r="BY735" s="99">
        <v>0</v>
      </c>
      <c r="BZ735" s="99">
        <v>0</v>
      </c>
      <c r="CA735" s="99">
        <v>43568.821787357301</v>
      </c>
      <c r="CB735" s="99">
        <v>2155868.23687744</v>
      </c>
      <c r="CC735" s="99">
        <v>21352889.994872998</v>
      </c>
      <c r="CD735" s="99">
        <v>6461982.0115356399</v>
      </c>
      <c r="CE735" s="99">
        <v>862.33608055859804</v>
      </c>
      <c r="CF735" s="99">
        <v>109607.636751175</v>
      </c>
      <c r="CG735" s="99">
        <v>930922.99093627895</v>
      </c>
      <c r="CH735" s="99">
        <v>0</v>
      </c>
      <c r="CI735" s="99">
        <v>44429.912123203299</v>
      </c>
      <c r="CJ735" s="99">
        <v>2266778.4287109398</v>
      </c>
      <c r="CK735" s="99">
        <v>22289250.644042999</v>
      </c>
      <c r="CL735" s="99">
        <v>6652137.1052856399</v>
      </c>
      <c r="CM735" s="166">
        <v>70639.786545753494</v>
      </c>
      <c r="CN735" s="166">
        <v>10431747.2884521</v>
      </c>
      <c r="CO735" s="166">
        <v>47625957.537109397</v>
      </c>
      <c r="CP735" s="99">
        <v>6652137.1052856399</v>
      </c>
      <c r="CQ735" s="99">
        <v>0</v>
      </c>
      <c r="CR735" s="99">
        <v>0</v>
      </c>
      <c r="CS735" s="99">
        <v>0</v>
      </c>
      <c r="CT735" s="99">
        <v>0</v>
      </c>
      <c r="CU735" s="98">
        <v>3922.6643417740001</v>
      </c>
      <c r="CV735" s="98">
        <v>27098.772305644001</v>
      </c>
      <c r="CW735" s="98">
        <v>2265475.8736286149</v>
      </c>
      <c r="CX735" s="98">
        <v>22283812.985809278</v>
      </c>
    </row>
    <row r="736" spans="1:102" x14ac:dyDescent="0.2">
      <c r="A736" s="98" t="s">
        <v>62</v>
      </c>
      <c r="B736" s="100">
        <v>42795</v>
      </c>
      <c r="C736" s="99">
        <v>39635.797961711898</v>
      </c>
      <c r="D736" s="99">
        <v>0</v>
      </c>
      <c r="E736" s="99">
        <v>3889.9177411794699</v>
      </c>
      <c r="F736" s="99">
        <v>3043.42488515377</v>
      </c>
      <c r="G736" s="99">
        <v>858.55351951718296</v>
      </c>
      <c r="H736" s="99">
        <v>0</v>
      </c>
      <c r="I736" s="99">
        <v>0</v>
      </c>
      <c r="J736" s="99">
        <v>26191.7759623528</v>
      </c>
      <c r="K736" s="99">
        <v>0</v>
      </c>
      <c r="L736" s="99">
        <v>69.698573935776906</v>
      </c>
      <c r="M736" s="99">
        <v>19924.384221077002</v>
      </c>
      <c r="N736" s="99">
        <v>2970.75585091114</v>
      </c>
      <c r="O736" s="99">
        <v>0</v>
      </c>
      <c r="P736" s="99">
        <v>18552.952282190301</v>
      </c>
      <c r="Q736" s="99">
        <v>2030.52648282051</v>
      </c>
      <c r="R736" s="99">
        <v>0</v>
      </c>
      <c r="S736" s="99">
        <v>856.15546036511705</v>
      </c>
      <c r="T736" s="99">
        <v>0</v>
      </c>
      <c r="U736" s="99">
        <v>26197.038477182399</v>
      </c>
      <c r="V736" s="99">
        <v>1913717.85383606</v>
      </c>
      <c r="W736" s="99">
        <v>0</v>
      </c>
      <c r="X736" s="99">
        <v>240225.07698822001</v>
      </c>
      <c r="Y736" s="99">
        <v>155160.44951629601</v>
      </c>
      <c r="Z736" s="99">
        <v>112157.580424309</v>
      </c>
      <c r="AA736" s="99">
        <v>0</v>
      </c>
      <c r="AB736" s="99">
        <v>0</v>
      </c>
      <c r="AC736" s="99">
        <v>8153018.7113647498</v>
      </c>
      <c r="AD736" s="99">
        <v>0</v>
      </c>
      <c r="AE736" s="99">
        <v>5532.3408072590801</v>
      </c>
      <c r="AF736" s="99">
        <v>883888.88359832799</v>
      </c>
      <c r="AG736" s="99">
        <v>304673.57217407197</v>
      </c>
      <c r="AH736" s="99">
        <v>0</v>
      </c>
      <c r="AI736" s="99">
        <v>762454.66997528099</v>
      </c>
      <c r="AJ736" s="99">
        <v>203994.08348655701</v>
      </c>
      <c r="AK736" s="99">
        <v>0</v>
      </c>
      <c r="AL736" s="99">
        <v>111086.905798912</v>
      </c>
      <c r="AM736" s="99">
        <v>0</v>
      </c>
      <c r="AN736" s="99">
        <v>8124144.3884277297</v>
      </c>
      <c r="AO736" s="99">
        <v>19253455.254394501</v>
      </c>
      <c r="AP736" s="99">
        <v>0</v>
      </c>
      <c r="AQ736" s="99">
        <v>2097550.2885742201</v>
      </c>
      <c r="AR736" s="99">
        <v>1316526.4202117899</v>
      </c>
      <c r="AS736" s="99">
        <v>959645.34317779494</v>
      </c>
      <c r="AT736" s="99">
        <v>0</v>
      </c>
      <c r="AU736" s="99">
        <v>0</v>
      </c>
      <c r="AV736" s="99">
        <v>25457224.807372998</v>
      </c>
      <c r="AW736" s="99">
        <v>0</v>
      </c>
      <c r="AX736" s="99">
        <v>36811.723305702202</v>
      </c>
      <c r="AY736" s="99">
        <v>9098208.8421630897</v>
      </c>
      <c r="AZ736" s="99">
        <v>2786654.5980834998</v>
      </c>
      <c r="BA736" s="99">
        <v>0</v>
      </c>
      <c r="BB736" s="99">
        <v>7651739.9550781297</v>
      </c>
      <c r="BC736" s="99">
        <v>1851913.9984436</v>
      </c>
      <c r="BD736" s="99">
        <v>0</v>
      </c>
      <c r="BE736" s="99">
        <v>951749.33496856701</v>
      </c>
      <c r="BF736" s="99">
        <v>0</v>
      </c>
      <c r="BG736" s="99">
        <v>25422981.5310059</v>
      </c>
      <c r="BH736" s="99">
        <v>5544897.6545410203</v>
      </c>
      <c r="BI736" s="99">
        <v>0</v>
      </c>
      <c r="BJ736" s="99">
        <v>1010088.58660126</v>
      </c>
      <c r="BK736" s="99">
        <v>651208.35522460903</v>
      </c>
      <c r="BL736" s="99">
        <v>0</v>
      </c>
      <c r="BM736" s="99">
        <v>0</v>
      </c>
      <c r="BN736" s="99">
        <v>0</v>
      </c>
      <c r="BO736" s="99">
        <v>0</v>
      </c>
      <c r="BP736" s="99">
        <v>0</v>
      </c>
      <c r="BQ736" s="99">
        <v>0</v>
      </c>
      <c r="BR736" s="99">
        <v>3040126.1966857901</v>
      </c>
      <c r="BS736" s="99">
        <v>1049169.1778716999</v>
      </c>
      <c r="BT736" s="99">
        <v>0</v>
      </c>
      <c r="BU736" s="99">
        <v>1417651.2599792499</v>
      </c>
      <c r="BV736" s="99">
        <v>1053731.49765015</v>
      </c>
      <c r="BW736" s="99">
        <v>0</v>
      </c>
      <c r="BX736" s="99">
        <v>201233.68926429699</v>
      </c>
      <c r="BY736" s="99">
        <v>0</v>
      </c>
      <c r="BZ736" s="99">
        <v>0</v>
      </c>
      <c r="CA736" s="99">
        <v>43481.7569961548</v>
      </c>
      <c r="CB736" s="99">
        <v>2152859.8485107399</v>
      </c>
      <c r="CC736" s="99">
        <v>21347382.115966801</v>
      </c>
      <c r="CD736" s="99">
        <v>6568066.8958740197</v>
      </c>
      <c r="CE736" s="99">
        <v>858.94398958981003</v>
      </c>
      <c r="CF736" s="99">
        <v>112180.531874657</v>
      </c>
      <c r="CG736" s="99">
        <v>959661.05284881603</v>
      </c>
      <c r="CH736" s="99">
        <v>0</v>
      </c>
      <c r="CI736" s="99">
        <v>44340.826644897497</v>
      </c>
      <c r="CJ736" s="99">
        <v>2264343.4999084501</v>
      </c>
      <c r="CK736" s="99">
        <v>22299063.923583999</v>
      </c>
      <c r="CL736" s="99">
        <v>6764432.3644409198</v>
      </c>
      <c r="CM736" s="166">
        <v>70457.536609649702</v>
      </c>
      <c r="CN736" s="166">
        <v>10385812.119506801</v>
      </c>
      <c r="CO736" s="166">
        <v>47690653.142578103</v>
      </c>
      <c r="CP736" s="99">
        <v>6764432.3644409198</v>
      </c>
      <c r="CQ736" s="99">
        <v>0</v>
      </c>
      <c r="CR736" s="99">
        <v>0</v>
      </c>
      <c r="CS736" s="99">
        <v>0</v>
      </c>
      <c r="CT736" s="99">
        <v>0</v>
      </c>
      <c r="CU736" s="98">
        <v>3891.3343853749998</v>
      </c>
      <c r="CV736" s="98">
        <v>26947.393681100999</v>
      </c>
      <c r="CW736" s="98">
        <v>2265040.380385397</v>
      </c>
      <c r="CX736" s="98">
        <v>22307043.168815617</v>
      </c>
    </row>
    <row r="737" spans="1:102" x14ac:dyDescent="0.2">
      <c r="A737" s="98" t="s">
        <v>62</v>
      </c>
      <c r="B737" s="100">
        <v>42887</v>
      </c>
      <c r="C737" s="99">
        <v>39250.280155181899</v>
      </c>
      <c r="D737" s="99">
        <v>0</v>
      </c>
      <c r="E737" s="99">
        <v>3688.03995424509</v>
      </c>
      <c r="F737" s="99">
        <v>2875.0017201304399</v>
      </c>
      <c r="G737" s="99">
        <v>877.32069545984302</v>
      </c>
      <c r="H737" s="99">
        <v>0</v>
      </c>
      <c r="I737" s="99">
        <v>0</v>
      </c>
      <c r="J737" s="99">
        <v>26044.2356178761</v>
      </c>
      <c r="K737" s="99">
        <v>0</v>
      </c>
      <c r="L737" s="99">
        <v>64.591845975257499</v>
      </c>
      <c r="M737" s="99">
        <v>19714.252301931399</v>
      </c>
      <c r="N737" s="99">
        <v>2961.21084341407</v>
      </c>
      <c r="O737" s="99">
        <v>0</v>
      </c>
      <c r="P737" s="99">
        <v>18183.583306312601</v>
      </c>
      <c r="Q737" s="99">
        <v>2003.3011345863299</v>
      </c>
      <c r="R737" s="99">
        <v>0</v>
      </c>
      <c r="S737" s="99">
        <v>873.95133374631405</v>
      </c>
      <c r="T737" s="99">
        <v>0</v>
      </c>
      <c r="U737" s="99">
        <v>26048.230592966102</v>
      </c>
      <c r="V737" s="99">
        <v>1896493.23371887</v>
      </c>
      <c r="W737" s="99">
        <v>0</v>
      </c>
      <c r="X737" s="99">
        <v>228032.478996277</v>
      </c>
      <c r="Y737" s="99">
        <v>144923.54788780201</v>
      </c>
      <c r="Z737" s="99">
        <v>110387.004785538</v>
      </c>
      <c r="AA737" s="99">
        <v>0</v>
      </c>
      <c r="AB737" s="99">
        <v>0</v>
      </c>
      <c r="AC737" s="99">
        <v>8009302.7443847703</v>
      </c>
      <c r="AD737" s="99">
        <v>0</v>
      </c>
      <c r="AE737" s="99">
        <v>4419.3995814323398</v>
      </c>
      <c r="AF737" s="99">
        <v>870840.17955779994</v>
      </c>
      <c r="AG737" s="99">
        <v>301878.98355865502</v>
      </c>
      <c r="AH737" s="99">
        <v>0</v>
      </c>
      <c r="AI737" s="99">
        <v>739541.77293395996</v>
      </c>
      <c r="AJ737" s="99">
        <v>201477.13550186201</v>
      </c>
      <c r="AK737" s="99">
        <v>0</v>
      </c>
      <c r="AL737" s="99">
        <v>110007.636624336</v>
      </c>
      <c r="AM737" s="99">
        <v>0</v>
      </c>
      <c r="AN737" s="99">
        <v>8036571.2017822303</v>
      </c>
      <c r="AO737" s="99">
        <v>19140684.6640625</v>
      </c>
      <c r="AP737" s="99">
        <v>0</v>
      </c>
      <c r="AQ737" s="99">
        <v>1987468.0827941899</v>
      </c>
      <c r="AR737" s="99">
        <v>1227180.26799011</v>
      </c>
      <c r="AS737" s="99">
        <v>944132.16371917701</v>
      </c>
      <c r="AT737" s="99">
        <v>0</v>
      </c>
      <c r="AU737" s="99">
        <v>0</v>
      </c>
      <c r="AV737" s="99">
        <v>25214931.541015599</v>
      </c>
      <c r="AW737" s="99">
        <v>0</v>
      </c>
      <c r="AX737" s="99">
        <v>33781.830843925498</v>
      </c>
      <c r="AY737" s="99">
        <v>9028725.02197266</v>
      </c>
      <c r="AZ737" s="99">
        <v>2767581.0194702102</v>
      </c>
      <c r="BA737" s="99">
        <v>0</v>
      </c>
      <c r="BB737" s="99">
        <v>7439456.1584472703</v>
      </c>
      <c r="BC737" s="99">
        <v>1859296.56867981</v>
      </c>
      <c r="BD737" s="99">
        <v>0</v>
      </c>
      <c r="BE737" s="99">
        <v>941312.04254913295</v>
      </c>
      <c r="BF737" s="99">
        <v>0</v>
      </c>
      <c r="BG737" s="99">
        <v>25255648.6943359</v>
      </c>
      <c r="BH737" s="99">
        <v>5461472.3766479502</v>
      </c>
      <c r="BI737" s="99">
        <v>0</v>
      </c>
      <c r="BJ737" s="99">
        <v>972534.37315368699</v>
      </c>
      <c r="BK737" s="99">
        <v>613281.46211242699</v>
      </c>
      <c r="BL737" s="99">
        <v>0</v>
      </c>
      <c r="BM737" s="99">
        <v>0</v>
      </c>
      <c r="BN737" s="99">
        <v>0</v>
      </c>
      <c r="BO737" s="99">
        <v>0</v>
      </c>
      <c r="BP737" s="99">
        <v>0</v>
      </c>
      <c r="BQ737" s="99">
        <v>0</v>
      </c>
      <c r="BR737" s="99">
        <v>3010476.4957580599</v>
      </c>
      <c r="BS737" s="99">
        <v>1041595.05058289</v>
      </c>
      <c r="BT737" s="99">
        <v>0</v>
      </c>
      <c r="BU737" s="99">
        <v>1413493.92999268</v>
      </c>
      <c r="BV737" s="99">
        <v>1053915.5690002399</v>
      </c>
      <c r="BW737" s="99">
        <v>0</v>
      </c>
      <c r="BX737" s="99">
        <v>197997.99926948501</v>
      </c>
      <c r="BY737" s="99">
        <v>0</v>
      </c>
      <c r="BZ737" s="99">
        <v>0</v>
      </c>
      <c r="CA737" s="99">
        <v>42951.915244579301</v>
      </c>
      <c r="CB737" s="99">
        <v>2123720.4330444299</v>
      </c>
      <c r="CC737" s="99">
        <v>21287882.2333984</v>
      </c>
      <c r="CD737" s="99">
        <v>6429541.9881591797</v>
      </c>
      <c r="CE737" s="99">
        <v>876.86750555783499</v>
      </c>
      <c r="CF737" s="99">
        <v>110457.588517189</v>
      </c>
      <c r="CG737" s="99">
        <v>945190.30264282203</v>
      </c>
      <c r="CH737" s="99">
        <v>0</v>
      </c>
      <c r="CI737" s="99">
        <v>43828.0843172073</v>
      </c>
      <c r="CJ737" s="99">
        <v>2234180.3569946298</v>
      </c>
      <c r="CK737" s="99">
        <v>22240689.3359375</v>
      </c>
      <c r="CL737" s="99">
        <v>6621272.7424316397</v>
      </c>
      <c r="CM737" s="166">
        <v>69782.769659042402</v>
      </c>
      <c r="CN737" s="166">
        <v>10271613.033081099</v>
      </c>
      <c r="CO737" s="166">
        <v>47474001.336425804</v>
      </c>
      <c r="CP737" s="99">
        <v>6621272.7424316397</v>
      </c>
      <c r="CQ737" s="99">
        <v>0</v>
      </c>
      <c r="CR737" s="99">
        <v>0</v>
      </c>
      <c r="CS737" s="99">
        <v>0</v>
      </c>
      <c r="CT737" s="99">
        <v>0</v>
      </c>
      <c r="CU737" s="98">
        <v>3687.008590383</v>
      </c>
      <c r="CV737" s="98">
        <v>26804.393332356001</v>
      </c>
      <c r="CW737" s="98">
        <v>2234178.0215616189</v>
      </c>
      <c r="CX737" s="98">
        <v>22233072.536041223</v>
      </c>
    </row>
    <row r="738" spans="1:102" x14ac:dyDescent="0.2">
      <c r="A738" s="98" t="s">
        <v>62</v>
      </c>
      <c r="B738" s="100">
        <v>42979</v>
      </c>
      <c r="C738" s="99">
        <v>39220.536456584901</v>
      </c>
      <c r="D738" s="99">
        <v>0</v>
      </c>
      <c r="E738" s="99">
        <v>3635.7505803406202</v>
      </c>
      <c r="F738" s="99">
        <v>2858.4812271893002</v>
      </c>
      <c r="G738" s="99">
        <v>881.31941860169195</v>
      </c>
      <c r="H738" s="99">
        <v>0</v>
      </c>
      <c r="I738" s="99">
        <v>0</v>
      </c>
      <c r="J738" s="99">
        <v>25875.991714477499</v>
      </c>
      <c r="K738" s="99">
        <v>0</v>
      </c>
      <c r="L738" s="99">
        <v>78.090213460847707</v>
      </c>
      <c r="M738" s="99">
        <v>19688.5315108299</v>
      </c>
      <c r="N738" s="99">
        <v>2924.7628121376001</v>
      </c>
      <c r="O738" s="99">
        <v>0</v>
      </c>
      <c r="P738" s="99">
        <v>18164.594977855701</v>
      </c>
      <c r="Q738" s="99">
        <v>1953.1650294214501</v>
      </c>
      <c r="R738" s="99">
        <v>0</v>
      </c>
      <c r="S738" s="99">
        <v>879.30682422220696</v>
      </c>
      <c r="T738" s="99">
        <v>0</v>
      </c>
      <c r="U738" s="99">
        <v>25876.049754619598</v>
      </c>
      <c r="V738" s="99">
        <v>1887809.1172332801</v>
      </c>
      <c r="W738" s="99">
        <v>0</v>
      </c>
      <c r="X738" s="99">
        <v>220592.11161804199</v>
      </c>
      <c r="Y738" s="99">
        <v>141926.73191833499</v>
      </c>
      <c r="Z738" s="99">
        <v>111902.081289291</v>
      </c>
      <c r="AA738" s="99">
        <v>0</v>
      </c>
      <c r="AB738" s="99">
        <v>0</v>
      </c>
      <c r="AC738" s="99">
        <v>7940216.3336792002</v>
      </c>
      <c r="AD738" s="99">
        <v>0</v>
      </c>
      <c r="AE738" s="99">
        <v>5311.6923454403905</v>
      </c>
      <c r="AF738" s="99">
        <v>863920.60403442394</v>
      </c>
      <c r="AG738" s="99">
        <v>296994.29672241199</v>
      </c>
      <c r="AH738" s="99">
        <v>0</v>
      </c>
      <c r="AI738" s="99">
        <v>730000.63720703102</v>
      </c>
      <c r="AJ738" s="99">
        <v>203830.71026611299</v>
      </c>
      <c r="AK738" s="99">
        <v>0</v>
      </c>
      <c r="AL738" s="99">
        <v>111714.669495583</v>
      </c>
      <c r="AM738" s="99">
        <v>0</v>
      </c>
      <c r="AN738" s="99">
        <v>7970668.7177123995</v>
      </c>
      <c r="AO738" s="99">
        <v>19086421.215087902</v>
      </c>
      <c r="AP738" s="99">
        <v>0</v>
      </c>
      <c r="AQ738" s="99">
        <v>1961208.1967315699</v>
      </c>
      <c r="AR738" s="99">
        <v>1227739.41819763</v>
      </c>
      <c r="AS738" s="99">
        <v>958491.64896392799</v>
      </c>
      <c r="AT738" s="99">
        <v>0</v>
      </c>
      <c r="AU738" s="99">
        <v>0</v>
      </c>
      <c r="AV738" s="99">
        <v>25126526.614990201</v>
      </c>
      <c r="AW738" s="99">
        <v>0</v>
      </c>
      <c r="AX738" s="99">
        <v>41472.908925533302</v>
      </c>
      <c r="AY738" s="99">
        <v>8993834.1173095703</v>
      </c>
      <c r="AZ738" s="99">
        <v>2741643.0347595201</v>
      </c>
      <c r="BA738" s="99">
        <v>0</v>
      </c>
      <c r="BB738" s="99">
        <v>7397242.44104004</v>
      </c>
      <c r="BC738" s="99">
        <v>1873807.0570220901</v>
      </c>
      <c r="BD738" s="99">
        <v>0</v>
      </c>
      <c r="BE738" s="99">
        <v>955332.78346252395</v>
      </c>
      <c r="BF738" s="99">
        <v>0</v>
      </c>
      <c r="BG738" s="99">
        <v>25106449.956298798</v>
      </c>
      <c r="BH738" s="99">
        <v>5444582.6276855497</v>
      </c>
      <c r="BI738" s="99">
        <v>0</v>
      </c>
      <c r="BJ738" s="99">
        <v>948112.718544006</v>
      </c>
      <c r="BK738" s="99">
        <v>607710.08241271996</v>
      </c>
      <c r="BL738" s="99">
        <v>0</v>
      </c>
      <c r="BM738" s="99">
        <v>0</v>
      </c>
      <c r="BN738" s="99">
        <v>0</v>
      </c>
      <c r="BO738" s="99">
        <v>0</v>
      </c>
      <c r="BP738" s="99">
        <v>0</v>
      </c>
      <c r="BQ738" s="99">
        <v>0</v>
      </c>
      <c r="BR738" s="99">
        <v>2990917.4552002</v>
      </c>
      <c r="BS738" s="99">
        <v>1026021.02978516</v>
      </c>
      <c r="BT738" s="99">
        <v>0</v>
      </c>
      <c r="BU738" s="99">
        <v>1191822.2199859601</v>
      </c>
      <c r="BV738" s="99">
        <v>1052815.6789703399</v>
      </c>
      <c r="BW738" s="99">
        <v>0</v>
      </c>
      <c r="BX738" s="99">
        <v>176344.75936889599</v>
      </c>
      <c r="BY738" s="99">
        <v>0</v>
      </c>
      <c r="BZ738" s="99">
        <v>0</v>
      </c>
      <c r="CA738" s="99">
        <v>42878.5436530113</v>
      </c>
      <c r="CB738" s="99">
        <v>2109820.8438415499</v>
      </c>
      <c r="CC738" s="99">
        <v>21096746.626220699</v>
      </c>
      <c r="CD738" s="99">
        <v>6398007.3317260696</v>
      </c>
      <c r="CE738" s="99">
        <v>881.10162271559204</v>
      </c>
      <c r="CF738" s="99">
        <v>111736.673109055</v>
      </c>
      <c r="CG738" s="99">
        <v>956821.98031616199</v>
      </c>
      <c r="CH738" s="99">
        <v>0</v>
      </c>
      <c r="CI738" s="99">
        <v>43761.271647453301</v>
      </c>
      <c r="CJ738" s="99">
        <v>2221179.00811768</v>
      </c>
      <c r="CK738" s="99">
        <v>22052142.871337902</v>
      </c>
      <c r="CL738" s="99">
        <v>6591185.8120727502</v>
      </c>
      <c r="CM738" s="166">
        <v>69494.784940719604</v>
      </c>
      <c r="CN738" s="166">
        <v>10202816.9334717</v>
      </c>
      <c r="CO738" s="166">
        <v>47397514.130371101</v>
      </c>
      <c r="CP738" s="99">
        <v>6591185.8120727502</v>
      </c>
      <c r="CQ738" s="99">
        <v>0</v>
      </c>
      <c r="CR738" s="99">
        <v>0</v>
      </c>
      <c r="CS738" s="99">
        <v>0</v>
      </c>
      <c r="CT738" s="99">
        <v>0</v>
      </c>
      <c r="CU738" s="98">
        <v>3639.6365297809998</v>
      </c>
      <c r="CV738" s="98">
        <v>26640.817697765</v>
      </c>
      <c r="CW738" s="98">
        <v>2221557.516950605</v>
      </c>
      <c r="CX738" s="98">
        <v>22053568.606536862</v>
      </c>
    </row>
    <row r="739" spans="1:102" x14ac:dyDescent="0.2">
      <c r="A739" s="98" t="s">
        <v>62</v>
      </c>
      <c r="B739" s="100">
        <v>43070</v>
      </c>
      <c r="C739" s="99">
        <v>39150.340312004097</v>
      </c>
      <c r="D739" s="99">
        <v>0</v>
      </c>
      <c r="E739" s="99">
        <v>3535.1430576145599</v>
      </c>
      <c r="F739" s="99">
        <v>2777.0519295036802</v>
      </c>
      <c r="G739" s="99">
        <v>887.33661316335201</v>
      </c>
      <c r="H739" s="99">
        <v>0</v>
      </c>
      <c r="I739" s="99">
        <v>0</v>
      </c>
      <c r="J739" s="99">
        <v>25587.715547561598</v>
      </c>
      <c r="K739" s="99">
        <v>0</v>
      </c>
      <c r="L739" s="99">
        <v>64.840213746763794</v>
      </c>
      <c r="M739" s="99">
        <v>19589.557519435901</v>
      </c>
      <c r="N739" s="99">
        <v>2917.03128546476</v>
      </c>
      <c r="O739" s="99">
        <v>0</v>
      </c>
      <c r="P739" s="99">
        <v>18109.372928619399</v>
      </c>
      <c r="Q739" s="99">
        <v>1938.0662932544899</v>
      </c>
      <c r="R739" s="99">
        <v>0</v>
      </c>
      <c r="S739" s="99">
        <v>883.452135249972</v>
      </c>
      <c r="T739" s="99">
        <v>0</v>
      </c>
      <c r="U739" s="99">
        <v>25587.5246899128</v>
      </c>
      <c r="V739" s="99">
        <v>1872216.6977996801</v>
      </c>
      <c r="W739" s="99">
        <v>0</v>
      </c>
      <c r="X739" s="99">
        <v>212116.974580765</v>
      </c>
      <c r="Y739" s="99">
        <v>137737.005455017</v>
      </c>
      <c r="Z739" s="99">
        <v>110912.749034882</v>
      </c>
      <c r="AA739" s="99">
        <v>0</v>
      </c>
      <c r="AB739" s="99">
        <v>0</v>
      </c>
      <c r="AC739" s="99">
        <v>7901097.4500732403</v>
      </c>
      <c r="AD739" s="99">
        <v>0</v>
      </c>
      <c r="AE739" s="99">
        <v>4399.3753486871701</v>
      </c>
      <c r="AF739" s="99">
        <v>855222.073387146</v>
      </c>
      <c r="AG739" s="99">
        <v>295390.94295120199</v>
      </c>
      <c r="AH739" s="99">
        <v>0</v>
      </c>
      <c r="AI739" s="99">
        <v>725939.65860748303</v>
      </c>
      <c r="AJ739" s="99">
        <v>201106.543893814</v>
      </c>
      <c r="AK739" s="99">
        <v>0</v>
      </c>
      <c r="AL739" s="99">
        <v>110759.49172401401</v>
      </c>
      <c r="AM739" s="99">
        <v>0</v>
      </c>
      <c r="AN739" s="99">
        <v>7924450.6732788105</v>
      </c>
      <c r="AO739" s="99">
        <v>18998552.652832001</v>
      </c>
      <c r="AP739" s="99">
        <v>0</v>
      </c>
      <c r="AQ739" s="99">
        <v>1877672.4478302</v>
      </c>
      <c r="AR739" s="99">
        <v>1194587.3704071001</v>
      </c>
      <c r="AS739" s="99">
        <v>956645.97438049305</v>
      </c>
      <c r="AT739" s="99">
        <v>0</v>
      </c>
      <c r="AU739" s="99">
        <v>0</v>
      </c>
      <c r="AV739" s="99">
        <v>25068164.2341309</v>
      </c>
      <c r="AW739" s="99">
        <v>0</v>
      </c>
      <c r="AX739" s="99">
        <v>38158.279520511598</v>
      </c>
      <c r="AY739" s="99">
        <v>8961838.22412109</v>
      </c>
      <c r="AZ739" s="99">
        <v>2747675.5926818801</v>
      </c>
      <c r="BA739" s="99">
        <v>0</v>
      </c>
      <c r="BB739" s="99">
        <v>7316280.36328125</v>
      </c>
      <c r="BC739" s="99">
        <v>1858022.7548980699</v>
      </c>
      <c r="BD739" s="99">
        <v>0</v>
      </c>
      <c r="BE739" s="99">
        <v>955653.95633697498</v>
      </c>
      <c r="BF739" s="99">
        <v>0</v>
      </c>
      <c r="BG739" s="99">
        <v>25078103.769775402</v>
      </c>
      <c r="BH739" s="99">
        <v>5470831.7743530301</v>
      </c>
      <c r="BI739" s="99">
        <v>0</v>
      </c>
      <c r="BJ739" s="99">
        <v>922904.96993255604</v>
      </c>
      <c r="BK739" s="99">
        <v>584223.03136444103</v>
      </c>
      <c r="BL739" s="99">
        <v>0</v>
      </c>
      <c r="BM739" s="99">
        <v>0</v>
      </c>
      <c r="BN739" s="99">
        <v>0</v>
      </c>
      <c r="BO739" s="99">
        <v>0</v>
      </c>
      <c r="BP739" s="99">
        <v>0</v>
      </c>
      <c r="BQ739" s="99">
        <v>0</v>
      </c>
      <c r="BR739" s="99">
        <v>2981165.81671143</v>
      </c>
      <c r="BS739" s="99">
        <v>1029048.36027527</v>
      </c>
      <c r="BT739" s="99">
        <v>0</v>
      </c>
      <c r="BU739" s="99">
        <v>1369560.17999268</v>
      </c>
      <c r="BV739" s="99">
        <v>1048787.21409607</v>
      </c>
      <c r="BW739" s="99">
        <v>0</v>
      </c>
      <c r="BX739" s="99">
        <v>195213.50930404701</v>
      </c>
      <c r="BY739" s="99">
        <v>0</v>
      </c>
      <c r="BZ739" s="99">
        <v>0</v>
      </c>
      <c r="CA739" s="99">
        <v>42699.961245060003</v>
      </c>
      <c r="CB739" s="99">
        <v>2088253.3857421901</v>
      </c>
      <c r="CC739" s="99">
        <v>21010242.795654301</v>
      </c>
      <c r="CD739" s="99">
        <v>6377355.9762573196</v>
      </c>
      <c r="CE739" s="99">
        <v>887.69784224778402</v>
      </c>
      <c r="CF739" s="99">
        <v>110972.77449035599</v>
      </c>
      <c r="CG739" s="99">
        <v>957022.94600677502</v>
      </c>
      <c r="CH739" s="99">
        <v>0</v>
      </c>
      <c r="CI739" s="99">
        <v>43586.318950653098</v>
      </c>
      <c r="CJ739" s="99">
        <v>2200264.4444580101</v>
      </c>
      <c r="CK739" s="99">
        <v>21970407.822265599</v>
      </c>
      <c r="CL739" s="99">
        <v>6569651.9119873</v>
      </c>
      <c r="CM739" s="166">
        <v>69027.712095260606</v>
      </c>
      <c r="CN739" s="166">
        <v>10108410.5388184</v>
      </c>
      <c r="CO739" s="166">
        <v>47044551.370117202</v>
      </c>
      <c r="CP739" s="99">
        <v>6569651.9119873</v>
      </c>
      <c r="CQ739" s="99">
        <v>0</v>
      </c>
      <c r="CR739" s="99">
        <v>0</v>
      </c>
      <c r="CS739" s="99">
        <v>0</v>
      </c>
      <c r="CT739" s="99">
        <v>0</v>
      </c>
      <c r="CU739" s="98">
        <v>3540.8108729</v>
      </c>
      <c r="CV739" s="98">
        <v>26355.808250086</v>
      </c>
      <c r="CW739" s="98">
        <v>2199226.1602325463</v>
      </c>
      <c r="CX739" s="98">
        <v>21967265.741661076</v>
      </c>
    </row>
    <row r="740" spans="1:102" x14ac:dyDescent="0.2">
      <c r="A740" s="98" t="s">
        <v>62</v>
      </c>
      <c r="B740" s="100">
        <v>43160</v>
      </c>
      <c r="C740" s="99">
        <v>38614.499444484703</v>
      </c>
      <c r="D740" s="99">
        <v>0</v>
      </c>
      <c r="E740" s="99">
        <v>3475.29230481386</v>
      </c>
      <c r="F740" s="99">
        <v>2745.0604207813699</v>
      </c>
      <c r="G740" s="99">
        <v>880.30434590578102</v>
      </c>
      <c r="H740" s="99">
        <v>0</v>
      </c>
      <c r="I740" s="99">
        <v>0</v>
      </c>
      <c r="J740" s="99">
        <v>25385.086979627598</v>
      </c>
      <c r="K740" s="99">
        <v>0</v>
      </c>
      <c r="L740" s="99">
        <v>63.6667387597263</v>
      </c>
      <c r="M740" s="99">
        <v>19307.934903383299</v>
      </c>
      <c r="N740" s="99">
        <v>2907.6259882152099</v>
      </c>
      <c r="O740" s="99">
        <v>0</v>
      </c>
      <c r="P740" s="99">
        <v>17920.6710860729</v>
      </c>
      <c r="Q740" s="99">
        <v>1908.9885002523699</v>
      </c>
      <c r="R740" s="99">
        <v>0</v>
      </c>
      <c r="S740" s="99">
        <v>878.42788834124804</v>
      </c>
      <c r="T740" s="99">
        <v>0</v>
      </c>
      <c r="U740" s="99">
        <v>25388.548596859</v>
      </c>
      <c r="V740" s="99">
        <v>1852113.9374542199</v>
      </c>
      <c r="W740" s="99">
        <v>0</v>
      </c>
      <c r="X740" s="99">
        <v>202080.91887283299</v>
      </c>
      <c r="Y740" s="99">
        <v>134828.90382003799</v>
      </c>
      <c r="Z740" s="99">
        <v>109968.406849861</v>
      </c>
      <c r="AA740" s="99">
        <v>0</v>
      </c>
      <c r="AB740" s="99">
        <v>0</v>
      </c>
      <c r="AC740" s="99">
        <v>7878007.0562744103</v>
      </c>
      <c r="AD740" s="99">
        <v>0</v>
      </c>
      <c r="AE740" s="99">
        <v>2946.6770289242299</v>
      </c>
      <c r="AF740" s="99">
        <v>847169.44921875</v>
      </c>
      <c r="AG740" s="99">
        <v>291518.66763305699</v>
      </c>
      <c r="AH740" s="99">
        <v>0</v>
      </c>
      <c r="AI740" s="99">
        <v>711330.65551757801</v>
      </c>
      <c r="AJ740" s="99">
        <v>201197.822576523</v>
      </c>
      <c r="AK740" s="99">
        <v>0</v>
      </c>
      <c r="AL740" s="99">
        <v>109165.064324379</v>
      </c>
      <c r="AM740" s="99">
        <v>0</v>
      </c>
      <c r="AN740" s="99">
        <v>7873913.1669921903</v>
      </c>
      <c r="AO740" s="99">
        <v>18996189.159667999</v>
      </c>
      <c r="AP740" s="99">
        <v>0</v>
      </c>
      <c r="AQ740" s="99">
        <v>1782362.1524658201</v>
      </c>
      <c r="AR740" s="99">
        <v>1150375.7035980199</v>
      </c>
      <c r="AS740" s="99">
        <v>953720.50058746303</v>
      </c>
      <c r="AT740" s="99">
        <v>0</v>
      </c>
      <c r="AU740" s="99">
        <v>0</v>
      </c>
      <c r="AV740" s="99">
        <v>25162094.629638702</v>
      </c>
      <c r="AW740" s="99">
        <v>0</v>
      </c>
      <c r="AX740" s="99">
        <v>26386.895800590501</v>
      </c>
      <c r="AY740" s="99">
        <v>8933810.6776122991</v>
      </c>
      <c r="AZ740" s="99">
        <v>2723064.5965881301</v>
      </c>
      <c r="BA740" s="99">
        <v>0</v>
      </c>
      <c r="BB740" s="99">
        <v>7234379.40380859</v>
      </c>
      <c r="BC740" s="99">
        <v>1877624.60656738</v>
      </c>
      <c r="BD740" s="99">
        <v>0</v>
      </c>
      <c r="BE740" s="99">
        <v>947294.12163543701</v>
      </c>
      <c r="BF740" s="99">
        <v>0</v>
      </c>
      <c r="BG740" s="99">
        <v>25202439.370849598</v>
      </c>
      <c r="BH740" s="99">
        <v>5417953.2783813505</v>
      </c>
      <c r="BI740" s="99">
        <v>0</v>
      </c>
      <c r="BJ740" s="99">
        <v>907198.92568206799</v>
      </c>
      <c r="BK740" s="99">
        <v>571620.638023376</v>
      </c>
      <c r="BL740" s="99">
        <v>0</v>
      </c>
      <c r="BM740" s="99">
        <v>0</v>
      </c>
      <c r="BN740" s="99">
        <v>0</v>
      </c>
      <c r="BO740" s="99">
        <v>0</v>
      </c>
      <c r="BP740" s="99">
        <v>0</v>
      </c>
      <c r="BQ740" s="99">
        <v>0</v>
      </c>
      <c r="BR740" s="99">
        <v>2965734.7571105999</v>
      </c>
      <c r="BS740" s="99">
        <v>1014286.30750275</v>
      </c>
      <c r="BT740" s="99">
        <v>0</v>
      </c>
      <c r="BU740" s="99">
        <v>1322263.1099853499</v>
      </c>
      <c r="BV740" s="99">
        <v>1057354.0657653799</v>
      </c>
      <c r="BW740" s="99">
        <v>0</v>
      </c>
      <c r="BX740" s="99">
        <v>197055.829294205</v>
      </c>
      <c r="BY740" s="99">
        <v>0</v>
      </c>
      <c r="BZ740" s="99">
        <v>0</v>
      </c>
      <c r="CA740" s="99">
        <v>42038.554804801897</v>
      </c>
      <c r="CB740" s="99">
        <v>2054317.0612182601</v>
      </c>
      <c r="CC740" s="99">
        <v>20867267.680908199</v>
      </c>
      <c r="CD740" s="99">
        <v>6343498.0289306603</v>
      </c>
      <c r="CE740" s="99">
        <v>880.74139513075397</v>
      </c>
      <c r="CF740" s="99">
        <v>109968.68680190999</v>
      </c>
      <c r="CG740" s="99">
        <v>953600.55329132103</v>
      </c>
      <c r="CH740" s="99">
        <v>0</v>
      </c>
      <c r="CI740" s="99">
        <v>42919.671551704399</v>
      </c>
      <c r="CJ740" s="99">
        <v>2164165.2945556599</v>
      </c>
      <c r="CK740" s="99">
        <v>21823114.244140599</v>
      </c>
      <c r="CL740" s="99">
        <v>6535100.3876342801</v>
      </c>
      <c r="CM740" s="166">
        <v>68227.939607620196</v>
      </c>
      <c r="CN740" s="166">
        <v>10034136.594970699</v>
      </c>
      <c r="CO740" s="166">
        <v>46916820.770019501</v>
      </c>
      <c r="CP740" s="99">
        <v>6535100.3876342801</v>
      </c>
      <c r="CQ740" s="99">
        <v>0</v>
      </c>
      <c r="CR740" s="99">
        <v>0</v>
      </c>
      <c r="CS740" s="99">
        <v>0</v>
      </c>
      <c r="CT740" s="99">
        <v>0</v>
      </c>
      <c r="CU740" s="98">
        <v>3476.932487344</v>
      </c>
      <c r="CV740" s="98">
        <v>26144.723123653999</v>
      </c>
      <c r="CW740" s="98">
        <v>2164285.7480201703</v>
      </c>
      <c r="CX740" s="98">
        <v>21820868.23419952</v>
      </c>
    </row>
    <row r="741" spans="1:102" x14ac:dyDescent="0.2">
      <c r="A741" s="98" t="s">
        <v>62</v>
      </c>
      <c r="B741" s="100">
        <v>43252</v>
      </c>
      <c r="C741" s="99">
        <v>38904.0390081406</v>
      </c>
      <c r="D741" s="99">
        <v>0</v>
      </c>
      <c r="E741" s="99">
        <v>3394.3094451427501</v>
      </c>
      <c r="F741" s="99">
        <v>2701.8562484979602</v>
      </c>
      <c r="G741" s="99">
        <v>869.23754636198305</v>
      </c>
      <c r="H741" s="99">
        <v>0</v>
      </c>
      <c r="I741" s="99">
        <v>0</v>
      </c>
      <c r="J741" s="99">
        <v>25062.3113381863</v>
      </c>
      <c r="K741" s="99">
        <v>0</v>
      </c>
      <c r="L741" s="99">
        <v>62.6485312264413</v>
      </c>
      <c r="M741" s="99">
        <v>19548.085636377298</v>
      </c>
      <c r="N741" s="99">
        <v>2876.7104446589901</v>
      </c>
      <c r="O741" s="99">
        <v>0</v>
      </c>
      <c r="P741" s="99">
        <v>17891.050081491499</v>
      </c>
      <c r="Q741" s="99">
        <v>1905.7790852636101</v>
      </c>
      <c r="R741" s="99">
        <v>0</v>
      </c>
      <c r="S741" s="99">
        <v>868.73454183340095</v>
      </c>
      <c r="T741" s="99">
        <v>0</v>
      </c>
      <c r="U741" s="99">
        <v>25066.538790226001</v>
      </c>
      <c r="V741" s="99">
        <v>1864661.88951111</v>
      </c>
      <c r="W741" s="99">
        <v>0</v>
      </c>
      <c r="X741" s="99">
        <v>193711.040023804</v>
      </c>
      <c r="Y741" s="99">
        <v>129651.391868591</v>
      </c>
      <c r="Z741" s="99">
        <v>109014.625181198</v>
      </c>
      <c r="AA741" s="99">
        <v>0</v>
      </c>
      <c r="AB741" s="99">
        <v>0</v>
      </c>
      <c r="AC741" s="99">
        <v>7772248.9302978497</v>
      </c>
      <c r="AD741" s="99">
        <v>0</v>
      </c>
      <c r="AE741" s="99">
        <v>3328.2933955788599</v>
      </c>
      <c r="AF741" s="99">
        <v>853673.13641357399</v>
      </c>
      <c r="AG741" s="99">
        <v>286935.63006973302</v>
      </c>
      <c r="AH741" s="99">
        <v>0</v>
      </c>
      <c r="AI741" s="99">
        <v>706150.66138458299</v>
      </c>
      <c r="AJ741" s="99">
        <v>202856.64126014701</v>
      </c>
      <c r="AK741" s="99">
        <v>0</v>
      </c>
      <c r="AL741" s="99">
        <v>109110.79122066501</v>
      </c>
      <c r="AM741" s="99">
        <v>0</v>
      </c>
      <c r="AN741" s="99">
        <v>7807672.9558105497</v>
      </c>
      <c r="AO741" s="99">
        <v>19086967.8896484</v>
      </c>
      <c r="AP741" s="99">
        <v>0</v>
      </c>
      <c r="AQ741" s="99">
        <v>1730012.8652954099</v>
      </c>
      <c r="AR741" s="99">
        <v>1125401.4619903599</v>
      </c>
      <c r="AS741" s="99">
        <v>943636.41343689</v>
      </c>
      <c r="AT741" s="99">
        <v>0</v>
      </c>
      <c r="AU741" s="99">
        <v>0</v>
      </c>
      <c r="AV741" s="99">
        <v>25058184.769531298</v>
      </c>
      <c r="AW741" s="99">
        <v>0</v>
      </c>
      <c r="AX741" s="99">
        <v>30684.9464635849</v>
      </c>
      <c r="AY741" s="99">
        <v>9070307.1198730506</v>
      </c>
      <c r="AZ741" s="99">
        <v>2705373.1161193801</v>
      </c>
      <c r="BA741" s="99">
        <v>0</v>
      </c>
      <c r="BB741" s="99">
        <v>7224766.61437988</v>
      </c>
      <c r="BC741" s="99">
        <v>1894973.58122253</v>
      </c>
      <c r="BD741" s="99">
        <v>0</v>
      </c>
      <c r="BE741" s="99">
        <v>944755.73046875</v>
      </c>
      <c r="BF741" s="99">
        <v>0</v>
      </c>
      <c r="BG741" s="99">
        <v>25040215.5009766</v>
      </c>
      <c r="BH741" s="99">
        <v>5459192.00280762</v>
      </c>
      <c r="BI741" s="99">
        <v>0</v>
      </c>
      <c r="BJ741" s="99">
        <v>891733.598335266</v>
      </c>
      <c r="BK741" s="99">
        <v>554521.494766235</v>
      </c>
      <c r="BL741" s="99">
        <v>0</v>
      </c>
      <c r="BM741" s="99">
        <v>0</v>
      </c>
      <c r="BN741" s="99">
        <v>0</v>
      </c>
      <c r="BO741" s="99">
        <v>0</v>
      </c>
      <c r="BP741" s="99">
        <v>0</v>
      </c>
      <c r="BQ741" s="99">
        <v>0</v>
      </c>
      <c r="BR741" s="99">
        <v>2985946.7196350102</v>
      </c>
      <c r="BS741" s="99">
        <v>1005462.15120697</v>
      </c>
      <c r="BT741" s="99">
        <v>0</v>
      </c>
      <c r="BU741" s="99">
        <v>1347561.52998352</v>
      </c>
      <c r="BV741" s="99">
        <v>1065505.5437316899</v>
      </c>
      <c r="BW741" s="99">
        <v>0</v>
      </c>
      <c r="BX741" s="99">
        <v>195983.11930465701</v>
      </c>
      <c r="BY741" s="99">
        <v>0</v>
      </c>
      <c r="BZ741" s="99">
        <v>0</v>
      </c>
      <c r="CA741" s="99">
        <v>42309.610543727897</v>
      </c>
      <c r="CB741" s="99">
        <v>2057785.7381134001</v>
      </c>
      <c r="CC741" s="99">
        <v>21007064.5310059</v>
      </c>
      <c r="CD741" s="99">
        <v>6346281.8798217801</v>
      </c>
      <c r="CE741" s="99">
        <v>868.54213772714104</v>
      </c>
      <c r="CF741" s="99">
        <v>109126.72784996001</v>
      </c>
      <c r="CG741" s="99">
        <v>945257.81168365502</v>
      </c>
      <c r="CH741" s="99">
        <v>0</v>
      </c>
      <c r="CI741" s="99">
        <v>43178.238183498397</v>
      </c>
      <c r="CJ741" s="99">
        <v>2166286.7341613802</v>
      </c>
      <c r="CK741" s="99">
        <v>21934123.487060498</v>
      </c>
      <c r="CL741" s="99">
        <v>6535075.29760742</v>
      </c>
      <c r="CM741" s="166">
        <v>68140.913446426406</v>
      </c>
      <c r="CN741" s="166">
        <v>9969075.5021972694</v>
      </c>
      <c r="CO741" s="166">
        <v>47026116.380859397</v>
      </c>
      <c r="CP741" s="99">
        <v>6535075.29760742</v>
      </c>
      <c r="CQ741" s="99">
        <v>0</v>
      </c>
      <c r="CR741" s="99">
        <v>0</v>
      </c>
      <c r="CS741" s="99">
        <v>0</v>
      </c>
      <c r="CT741" s="99">
        <v>0</v>
      </c>
      <c r="CU741" s="98">
        <v>3388.338316845</v>
      </c>
      <c r="CV741" s="98">
        <v>25802.002582742</v>
      </c>
      <c r="CW741" s="98">
        <v>2166912.4659633599</v>
      </c>
      <c r="CX741" s="98">
        <v>21952322.342689555</v>
      </c>
    </row>
    <row r="742" spans="1:102" x14ac:dyDescent="0.2">
      <c r="A742" s="98" t="s">
        <v>62</v>
      </c>
      <c r="B742" s="100">
        <v>43344</v>
      </c>
      <c r="C742" s="99">
        <v>38816.844118118301</v>
      </c>
      <c r="D742" s="99">
        <v>0</v>
      </c>
      <c r="E742" s="99">
        <v>3255.1436522304998</v>
      </c>
      <c r="F742" s="99">
        <v>2606.1261903345599</v>
      </c>
      <c r="G742" s="99">
        <v>860.42998604476497</v>
      </c>
      <c r="H742" s="99">
        <v>0</v>
      </c>
      <c r="I742" s="99">
        <v>0</v>
      </c>
      <c r="J742" s="99">
        <v>24888.7892558575</v>
      </c>
      <c r="K742" s="99">
        <v>0</v>
      </c>
      <c r="L742" s="99">
        <v>60.801595058757798</v>
      </c>
      <c r="M742" s="99">
        <v>19412.569886207599</v>
      </c>
      <c r="N742" s="99">
        <v>2861.0848876833902</v>
      </c>
      <c r="O742" s="99">
        <v>0</v>
      </c>
      <c r="P742" s="99">
        <v>17808.787192583099</v>
      </c>
      <c r="Q742" s="99">
        <v>1877.3562545329301</v>
      </c>
      <c r="R742" s="99">
        <v>0</v>
      </c>
      <c r="S742" s="99">
        <v>855.85663037002098</v>
      </c>
      <c r="T742" s="99">
        <v>0</v>
      </c>
      <c r="U742" s="99">
        <v>24885.0153739452</v>
      </c>
      <c r="V742" s="99">
        <v>1850012.713974</v>
      </c>
      <c r="W742" s="99">
        <v>0</v>
      </c>
      <c r="X742" s="99">
        <v>176259.50659942601</v>
      </c>
      <c r="Y742" s="99">
        <v>114651.80364227299</v>
      </c>
      <c r="Z742" s="99">
        <v>106885.047463417</v>
      </c>
      <c r="AA742" s="99">
        <v>0</v>
      </c>
      <c r="AB742" s="99">
        <v>0</v>
      </c>
      <c r="AC742" s="99">
        <v>7694061.9570922898</v>
      </c>
      <c r="AD742" s="99">
        <v>0</v>
      </c>
      <c r="AE742" s="99">
        <v>3686.9031957089901</v>
      </c>
      <c r="AF742" s="99">
        <v>839192.76763916004</v>
      </c>
      <c r="AG742" s="99">
        <v>283015.67823028599</v>
      </c>
      <c r="AH742" s="99">
        <v>0</v>
      </c>
      <c r="AI742" s="99">
        <v>701592.57923889195</v>
      </c>
      <c r="AJ742" s="99">
        <v>199181.57560920701</v>
      </c>
      <c r="AK742" s="99">
        <v>0</v>
      </c>
      <c r="AL742" s="99">
        <v>106128.610625267</v>
      </c>
      <c r="AM742" s="99">
        <v>0</v>
      </c>
      <c r="AN742" s="99">
        <v>7701394.8867797898</v>
      </c>
      <c r="AO742" s="99">
        <v>19208840.858154301</v>
      </c>
      <c r="AP742" s="99">
        <v>0</v>
      </c>
      <c r="AQ742" s="99">
        <v>1611333.2744445801</v>
      </c>
      <c r="AR742" s="99">
        <v>1019903.56142426</v>
      </c>
      <c r="AS742" s="99">
        <v>932618.82349395799</v>
      </c>
      <c r="AT742" s="99">
        <v>0</v>
      </c>
      <c r="AU742" s="99">
        <v>0</v>
      </c>
      <c r="AV742" s="99">
        <v>24886699.386474598</v>
      </c>
      <c r="AW742" s="99">
        <v>0</v>
      </c>
      <c r="AX742" s="99">
        <v>32322.974616289099</v>
      </c>
      <c r="AY742" s="99">
        <v>8893809.4150390606</v>
      </c>
      <c r="AZ742" s="99">
        <v>2684491.6237182599</v>
      </c>
      <c r="BA742" s="99">
        <v>0</v>
      </c>
      <c r="BB742" s="99">
        <v>7210559.3311767597</v>
      </c>
      <c r="BC742" s="99">
        <v>1901138.51916504</v>
      </c>
      <c r="BD742" s="99">
        <v>0</v>
      </c>
      <c r="BE742" s="99">
        <v>924031.10661315895</v>
      </c>
      <c r="BF742" s="99">
        <v>0</v>
      </c>
      <c r="BG742" s="99">
        <v>24847049.201171901</v>
      </c>
      <c r="BH742" s="99">
        <v>5461743.3834228497</v>
      </c>
      <c r="BI742" s="99">
        <v>0</v>
      </c>
      <c r="BJ742" s="99">
        <v>838201.09568023705</v>
      </c>
      <c r="BK742" s="99">
        <v>516242.48971176101</v>
      </c>
      <c r="BL742" s="99">
        <v>0</v>
      </c>
      <c r="BM742" s="99">
        <v>0</v>
      </c>
      <c r="BN742" s="99">
        <v>0</v>
      </c>
      <c r="BO742" s="99">
        <v>0</v>
      </c>
      <c r="BP742" s="99">
        <v>0</v>
      </c>
      <c r="BQ742" s="99">
        <v>0</v>
      </c>
      <c r="BR742" s="99">
        <v>2969742.54083252</v>
      </c>
      <c r="BS742" s="99">
        <v>992794.37152862502</v>
      </c>
      <c r="BT742" s="99">
        <v>0</v>
      </c>
      <c r="BU742" s="99">
        <v>1147660</v>
      </c>
      <c r="BV742" s="99">
        <v>1052000.8352355999</v>
      </c>
      <c r="BW742" s="99">
        <v>0</v>
      </c>
      <c r="BX742" s="99">
        <v>167327.20941352801</v>
      </c>
      <c r="BY742" s="99">
        <v>0</v>
      </c>
      <c r="BZ742" s="99">
        <v>0</v>
      </c>
      <c r="CA742" s="99">
        <v>42100.524123191797</v>
      </c>
      <c r="CB742" s="99">
        <v>2026763.0201415999</v>
      </c>
      <c r="CC742" s="99">
        <v>20590378.442627002</v>
      </c>
      <c r="CD742" s="99">
        <v>6301574.4052734403</v>
      </c>
      <c r="CE742" s="99">
        <v>860.23012709617603</v>
      </c>
      <c r="CF742" s="99">
        <v>106664.39881801599</v>
      </c>
      <c r="CG742" s="99">
        <v>930149.31392669701</v>
      </c>
      <c r="CH742" s="99">
        <v>0</v>
      </c>
      <c r="CI742" s="99">
        <v>42961.812040805802</v>
      </c>
      <c r="CJ742" s="99">
        <v>2133285.4073791499</v>
      </c>
      <c r="CK742" s="99">
        <v>21523420.697265599</v>
      </c>
      <c r="CL742" s="99">
        <v>6486524.5726318397</v>
      </c>
      <c r="CM742" s="166">
        <v>67675.408258438096</v>
      </c>
      <c r="CN742" s="166">
        <v>9834809.05151367</v>
      </c>
      <c r="CO742" s="166">
        <v>46655357.771484397</v>
      </c>
      <c r="CP742" s="99">
        <v>6486524.5726318397</v>
      </c>
      <c r="CQ742" s="99">
        <v>0</v>
      </c>
      <c r="CR742" s="99">
        <v>0</v>
      </c>
      <c r="CS742" s="99">
        <v>0</v>
      </c>
      <c r="CT742" s="99">
        <v>0</v>
      </c>
      <c r="CU742" s="98">
        <v>3259.1092633100002</v>
      </c>
      <c r="CV742" s="98">
        <v>25635.304046484998</v>
      </c>
      <c r="CW742" s="98">
        <v>2133427.4189596158</v>
      </c>
      <c r="CX742" s="98">
        <v>21520527.756553698</v>
      </c>
    </row>
    <row r="743" spans="1:102" x14ac:dyDescent="0.2">
      <c r="A743" s="98" t="s">
        <v>62</v>
      </c>
      <c r="B743" s="100">
        <v>43435</v>
      </c>
      <c r="C743" s="99">
        <v>38718.818112850196</v>
      </c>
      <c r="D743" s="99">
        <v>0</v>
      </c>
      <c r="E743" s="99">
        <v>3119.7732785940202</v>
      </c>
      <c r="F743" s="99">
        <v>2522.59860470891</v>
      </c>
      <c r="G743" s="99">
        <v>850.469139367342</v>
      </c>
      <c r="H743" s="99">
        <v>0</v>
      </c>
      <c r="I743" s="99">
        <v>0</v>
      </c>
      <c r="J743" s="99">
        <v>24405.1766402721</v>
      </c>
      <c r="K743" s="99">
        <v>0</v>
      </c>
      <c r="L743" s="99">
        <v>52.891980555839801</v>
      </c>
      <c r="M743" s="99">
        <v>19398.099747419401</v>
      </c>
      <c r="N743" s="99">
        <v>2830.2631092369602</v>
      </c>
      <c r="O743" s="99">
        <v>0</v>
      </c>
      <c r="P743" s="99">
        <v>17665.792435646101</v>
      </c>
      <c r="Q743" s="99">
        <v>1823.3068333864201</v>
      </c>
      <c r="R743" s="99">
        <v>0</v>
      </c>
      <c r="S743" s="99">
        <v>844.99391365051304</v>
      </c>
      <c r="T743" s="99">
        <v>0</v>
      </c>
      <c r="U743" s="99">
        <v>24403.966808319099</v>
      </c>
      <c r="V743" s="99">
        <v>1856851.61572266</v>
      </c>
      <c r="W743" s="99">
        <v>0</v>
      </c>
      <c r="X743" s="99">
        <v>174129.787410736</v>
      </c>
      <c r="Y743" s="99">
        <v>113389.53591632799</v>
      </c>
      <c r="Z743" s="99">
        <v>106414.73267936701</v>
      </c>
      <c r="AA743" s="99">
        <v>0</v>
      </c>
      <c r="AB743" s="99">
        <v>0</v>
      </c>
      <c r="AC743" s="99">
        <v>7601225.9348144503</v>
      </c>
      <c r="AD743" s="99">
        <v>0</v>
      </c>
      <c r="AE743" s="99">
        <v>2711.04817727208</v>
      </c>
      <c r="AF743" s="99">
        <v>848228.98314666701</v>
      </c>
      <c r="AG743" s="99">
        <v>279131.52307510399</v>
      </c>
      <c r="AH743" s="99">
        <v>0</v>
      </c>
      <c r="AI743" s="99">
        <v>693637.71343994106</v>
      </c>
      <c r="AJ743" s="99">
        <v>201815.90482139599</v>
      </c>
      <c r="AK743" s="99">
        <v>0</v>
      </c>
      <c r="AL743" s="99">
        <v>106103.14905262001</v>
      </c>
      <c r="AM743" s="99">
        <v>0</v>
      </c>
      <c r="AN743" s="99">
        <v>7603673.72937012</v>
      </c>
      <c r="AO743" s="99">
        <v>19392902.490722701</v>
      </c>
      <c r="AP743" s="99">
        <v>0</v>
      </c>
      <c r="AQ743" s="99">
        <v>1612399.49180603</v>
      </c>
      <c r="AR743" s="99">
        <v>1031056.87150574</v>
      </c>
      <c r="AS743" s="99">
        <v>934441.21269226098</v>
      </c>
      <c r="AT743" s="99">
        <v>0</v>
      </c>
      <c r="AU743" s="99">
        <v>0</v>
      </c>
      <c r="AV743" s="99">
        <v>24765193.832031298</v>
      </c>
      <c r="AW743" s="99">
        <v>0</v>
      </c>
      <c r="AX743" s="99">
        <v>27794.654633522001</v>
      </c>
      <c r="AY743" s="99">
        <v>9131214.9649658203</v>
      </c>
      <c r="AZ743" s="99">
        <v>2684672.3492126502</v>
      </c>
      <c r="BA743" s="99">
        <v>0</v>
      </c>
      <c r="BB743" s="99">
        <v>7222464.9832153302</v>
      </c>
      <c r="BC743" s="99">
        <v>1953955.18557739</v>
      </c>
      <c r="BD743" s="99">
        <v>0</v>
      </c>
      <c r="BE743" s="99">
        <v>930408.81803893996</v>
      </c>
      <c r="BF743" s="99">
        <v>0</v>
      </c>
      <c r="BG743" s="99">
        <v>24774408.270996101</v>
      </c>
      <c r="BH743" s="99">
        <v>5492345.95129395</v>
      </c>
      <c r="BI743" s="99">
        <v>0</v>
      </c>
      <c r="BJ743" s="99">
        <v>787578.24752044701</v>
      </c>
      <c r="BK743" s="99">
        <v>491924.84163284302</v>
      </c>
      <c r="BL743" s="99">
        <v>0</v>
      </c>
      <c r="BM743" s="99">
        <v>0</v>
      </c>
      <c r="BN743" s="99">
        <v>0</v>
      </c>
      <c r="BO743" s="99">
        <v>0</v>
      </c>
      <c r="BP743" s="99">
        <v>0</v>
      </c>
      <c r="BQ743" s="99">
        <v>0</v>
      </c>
      <c r="BR743" s="99">
        <v>3001193.7755432101</v>
      </c>
      <c r="BS743" s="99">
        <v>985623.28092193604</v>
      </c>
      <c r="BT743" s="99">
        <v>0</v>
      </c>
      <c r="BU743" s="99">
        <v>1308091.11151123</v>
      </c>
      <c r="BV743" s="99">
        <v>1024362.39968872</v>
      </c>
      <c r="BW743" s="99">
        <v>0</v>
      </c>
      <c r="BX743" s="99">
        <v>187105.576915741</v>
      </c>
      <c r="BY743" s="99">
        <v>0</v>
      </c>
      <c r="BZ743" s="99">
        <v>0</v>
      </c>
      <c r="CA743" s="99">
        <v>41860.897991180398</v>
      </c>
      <c r="CB743" s="99">
        <v>2030309.82797241</v>
      </c>
      <c r="CC743" s="99">
        <v>21079375.178466801</v>
      </c>
      <c r="CD743" s="99">
        <v>6261014.8804321298</v>
      </c>
      <c r="CE743" s="99">
        <v>851.02562024444296</v>
      </c>
      <c r="CF743" s="99">
        <v>106516.447849274</v>
      </c>
      <c r="CG743" s="99">
        <v>935211.96826171898</v>
      </c>
      <c r="CH743" s="99">
        <v>0</v>
      </c>
      <c r="CI743" s="99">
        <v>42710.5959954262</v>
      </c>
      <c r="CJ743" s="99">
        <v>2137312.2119751</v>
      </c>
      <c r="CK743" s="99">
        <v>22010642.078125</v>
      </c>
      <c r="CL743" s="99">
        <v>6445111.0313720703</v>
      </c>
      <c r="CM743" s="166">
        <v>67009.483133315996</v>
      </c>
      <c r="CN743" s="166">
        <v>9739704.1872558594</v>
      </c>
      <c r="CO743" s="166">
        <v>46755618.6474609</v>
      </c>
      <c r="CP743" s="99">
        <v>6445111.0313720703</v>
      </c>
      <c r="CQ743" s="99">
        <v>0</v>
      </c>
      <c r="CR743" s="99">
        <v>0</v>
      </c>
      <c r="CS743" s="99">
        <v>0</v>
      </c>
      <c r="CT743" s="99">
        <v>0</v>
      </c>
      <c r="CU743" s="98">
        <v>3122.0238953769999</v>
      </c>
      <c r="CV743" s="98">
        <v>25136.725863365999</v>
      </c>
      <c r="CW743" s="98">
        <v>2136826.2758216839</v>
      </c>
      <c r="CX743" s="98">
        <v>22014587.146728519</v>
      </c>
    </row>
    <row r="744" spans="1:102" x14ac:dyDescent="0.2">
      <c r="A744" s="98" t="s">
        <v>62</v>
      </c>
      <c r="B744" s="100">
        <v>43525</v>
      </c>
      <c r="C744" s="99">
        <v>39139.102754116102</v>
      </c>
      <c r="D744" s="99">
        <v>0</v>
      </c>
      <c r="E744" s="99">
        <v>2966.7391103208101</v>
      </c>
      <c r="F744" s="99">
        <v>2436.8579878210999</v>
      </c>
      <c r="G744" s="99">
        <v>863.95233589410805</v>
      </c>
      <c r="H744" s="99">
        <v>0</v>
      </c>
      <c r="I744" s="99">
        <v>0</v>
      </c>
      <c r="J744" s="99">
        <v>24126.1663365364</v>
      </c>
      <c r="K744" s="99">
        <v>0</v>
      </c>
      <c r="L744" s="99">
        <v>74.780632269568699</v>
      </c>
      <c r="M744" s="99">
        <v>19596.039301395402</v>
      </c>
      <c r="N744" s="99">
        <v>2816.2752727270099</v>
      </c>
      <c r="O744" s="99">
        <v>0</v>
      </c>
      <c r="P744" s="99">
        <v>17919.268484354001</v>
      </c>
      <c r="Q744" s="99">
        <v>1680.41493718326</v>
      </c>
      <c r="R744" s="99">
        <v>0</v>
      </c>
      <c r="S744" s="99">
        <v>864.61140413582302</v>
      </c>
      <c r="T744" s="99">
        <v>0</v>
      </c>
      <c r="U744" s="99">
        <v>24128.720726728399</v>
      </c>
      <c r="V744" s="99">
        <v>1858279.7589416499</v>
      </c>
      <c r="W744" s="99">
        <v>0</v>
      </c>
      <c r="X744" s="99">
        <v>165979.01111030599</v>
      </c>
      <c r="Y744" s="99">
        <v>110254.62744331401</v>
      </c>
      <c r="Z744" s="99">
        <v>104967.84860229499</v>
      </c>
      <c r="AA744" s="99">
        <v>0</v>
      </c>
      <c r="AB744" s="99">
        <v>0</v>
      </c>
      <c r="AC744" s="99">
        <v>7504185.2799682599</v>
      </c>
      <c r="AD744" s="99">
        <v>0</v>
      </c>
      <c r="AE744" s="99">
        <v>3171.26148959994</v>
      </c>
      <c r="AF744" s="99">
        <v>854126.84947967494</v>
      </c>
      <c r="AG744" s="99">
        <v>277373.31993866002</v>
      </c>
      <c r="AH744" s="99">
        <v>0</v>
      </c>
      <c r="AI744" s="99">
        <v>687393.08957672096</v>
      </c>
      <c r="AJ744" s="99">
        <v>200433.05410766599</v>
      </c>
      <c r="AK744" s="99">
        <v>0</v>
      </c>
      <c r="AL744" s="99">
        <v>104069.59828567501</v>
      </c>
      <c r="AM744" s="99">
        <v>0</v>
      </c>
      <c r="AN744" s="99">
        <v>7524914.3297729502</v>
      </c>
      <c r="AO744" s="99">
        <v>19452692.6005859</v>
      </c>
      <c r="AP744" s="99">
        <v>0</v>
      </c>
      <c r="AQ744" s="99">
        <v>1537151.24630737</v>
      </c>
      <c r="AR744" s="99">
        <v>996999.05006408703</v>
      </c>
      <c r="AS744" s="99">
        <v>928156.91522216797</v>
      </c>
      <c r="AT744" s="99">
        <v>0</v>
      </c>
      <c r="AU744" s="99">
        <v>0</v>
      </c>
      <c r="AV744" s="99">
        <v>24622067.2189941</v>
      </c>
      <c r="AW744" s="99">
        <v>0</v>
      </c>
      <c r="AX744" s="99">
        <v>20908.100424051299</v>
      </c>
      <c r="AY744" s="99">
        <v>9255531.9436035194</v>
      </c>
      <c r="AZ744" s="99">
        <v>2689036.8487853999</v>
      </c>
      <c r="BA744" s="99">
        <v>0</v>
      </c>
      <c r="BB744" s="99">
        <v>7234505.9412231399</v>
      </c>
      <c r="BC744" s="99">
        <v>1956939.98886108</v>
      </c>
      <c r="BD744" s="99">
        <v>0</v>
      </c>
      <c r="BE744" s="99">
        <v>920063.84136199998</v>
      </c>
      <c r="BF744" s="99">
        <v>0</v>
      </c>
      <c r="BG744" s="99">
        <v>24599462.0087891</v>
      </c>
      <c r="BH744" s="99">
        <v>5501822.8521728497</v>
      </c>
      <c r="BI744" s="99">
        <v>0</v>
      </c>
      <c r="BJ744" s="99">
        <v>649056.86513519299</v>
      </c>
      <c r="BK744" s="99">
        <v>425356.35554885899</v>
      </c>
      <c r="BL744" s="99">
        <v>0</v>
      </c>
      <c r="BM744" s="99">
        <v>0</v>
      </c>
      <c r="BN744" s="99">
        <v>0</v>
      </c>
      <c r="BO744" s="99">
        <v>0</v>
      </c>
      <c r="BP744" s="99">
        <v>0</v>
      </c>
      <c r="BQ744" s="99">
        <v>0</v>
      </c>
      <c r="BR744" s="99">
        <v>2995936.6750793499</v>
      </c>
      <c r="BS744" s="99">
        <v>986665.81374359096</v>
      </c>
      <c r="BT744" s="99">
        <v>0</v>
      </c>
      <c r="BU744" s="99">
        <v>1274171.5751342799</v>
      </c>
      <c r="BV744" s="99">
        <v>895246.36505127</v>
      </c>
      <c r="BW744" s="99">
        <v>0</v>
      </c>
      <c r="BX744" s="99">
        <v>186999.76409721401</v>
      </c>
      <c r="BY744" s="99">
        <v>0</v>
      </c>
      <c r="BZ744" s="99">
        <v>0</v>
      </c>
      <c r="CA744" s="99">
        <v>42039.4348320961</v>
      </c>
      <c r="CB744" s="99">
        <v>2030145.65898132</v>
      </c>
      <c r="CC744" s="99">
        <v>21294630.641845699</v>
      </c>
      <c r="CD744" s="99">
        <v>6176596.6004028302</v>
      </c>
      <c r="CE744" s="99">
        <v>864.33063419163204</v>
      </c>
      <c r="CF744" s="99">
        <v>104934.758124352</v>
      </c>
      <c r="CG744" s="99">
        <v>927813.98228454601</v>
      </c>
      <c r="CH744" s="99">
        <v>0</v>
      </c>
      <c r="CI744" s="99">
        <v>42903.492503166199</v>
      </c>
      <c r="CJ744" s="99">
        <v>2134804.2392578102</v>
      </c>
      <c r="CK744" s="99">
        <v>22210911.893798798</v>
      </c>
      <c r="CL744" s="99">
        <v>6358561.4818725605</v>
      </c>
      <c r="CM744" s="166">
        <v>66942.785576820403</v>
      </c>
      <c r="CN744" s="166">
        <v>9648461.0720214806</v>
      </c>
      <c r="CO744" s="166">
        <v>46788634.027832001</v>
      </c>
      <c r="CP744" s="99">
        <v>6358561.4818725605</v>
      </c>
      <c r="CQ744" s="99">
        <v>0</v>
      </c>
      <c r="CR744" s="99">
        <v>0</v>
      </c>
      <c r="CS744" s="99">
        <v>0</v>
      </c>
      <c r="CT744" s="99">
        <v>0</v>
      </c>
      <c r="CU744" s="98">
        <v>2969.5589507989998</v>
      </c>
      <c r="CV744" s="98">
        <v>24881.190109392999</v>
      </c>
      <c r="CW744" s="98">
        <v>2135080.4171056719</v>
      </c>
      <c r="CX744" s="98">
        <v>22222444.624130245</v>
      </c>
    </row>
    <row r="745" spans="1:102" x14ac:dyDescent="0.2">
      <c r="A745" s="98" t="s">
        <v>62</v>
      </c>
      <c r="B745" s="100">
        <v>43617</v>
      </c>
      <c r="C745" s="99">
        <v>38939.908039569898</v>
      </c>
      <c r="D745" s="99">
        <v>0</v>
      </c>
      <c r="E745" s="99">
        <v>2856.0622245669401</v>
      </c>
      <c r="F745" s="99">
        <v>2365.0466331541502</v>
      </c>
      <c r="G745" s="99">
        <v>869.81728808581795</v>
      </c>
      <c r="H745" s="99">
        <v>0</v>
      </c>
      <c r="I745" s="99">
        <v>0</v>
      </c>
      <c r="J745" s="99">
        <v>23880.861963033702</v>
      </c>
      <c r="K745" s="99">
        <v>0</v>
      </c>
      <c r="L745" s="99">
        <v>84.191737147048102</v>
      </c>
      <c r="M745" s="99">
        <v>19480.358448982199</v>
      </c>
      <c r="N745" s="99">
        <v>2825.8591248989101</v>
      </c>
      <c r="O745" s="99">
        <v>0</v>
      </c>
      <c r="P745" s="99">
        <v>17571.5104682446</v>
      </c>
      <c r="Q745" s="99">
        <v>1631.0480529814999</v>
      </c>
      <c r="R745" s="99">
        <v>0</v>
      </c>
      <c r="S745" s="99">
        <v>870.68969762325298</v>
      </c>
      <c r="T745" s="99">
        <v>0</v>
      </c>
      <c r="U745" s="99">
        <v>23885.142672538801</v>
      </c>
      <c r="V745" s="99">
        <v>1833948.6978607201</v>
      </c>
      <c r="W745" s="99">
        <v>0</v>
      </c>
      <c r="X745" s="99">
        <v>167785.495922089</v>
      </c>
      <c r="Y745" s="99">
        <v>111227.385154724</v>
      </c>
      <c r="Z745" s="99">
        <v>105015.98084163701</v>
      </c>
      <c r="AA745" s="99">
        <v>0</v>
      </c>
      <c r="AB745" s="99">
        <v>0</v>
      </c>
      <c r="AC745" s="99">
        <v>7498465.0158081101</v>
      </c>
      <c r="AD745" s="99">
        <v>0</v>
      </c>
      <c r="AE745" s="99">
        <v>4813.7287631034897</v>
      </c>
      <c r="AF745" s="99">
        <v>839750.11281585705</v>
      </c>
      <c r="AG745" s="99">
        <v>271478.202030182</v>
      </c>
      <c r="AH745" s="99">
        <v>0</v>
      </c>
      <c r="AI745" s="99">
        <v>661503.48103332496</v>
      </c>
      <c r="AJ745" s="99">
        <v>200362.84615325899</v>
      </c>
      <c r="AK745" s="99">
        <v>0</v>
      </c>
      <c r="AL745" s="99">
        <v>105192.05284213999</v>
      </c>
      <c r="AM745" s="99">
        <v>0</v>
      </c>
      <c r="AN745" s="99">
        <v>7501212.2913818397</v>
      </c>
      <c r="AO745" s="99">
        <v>19538714.631591801</v>
      </c>
      <c r="AP745" s="99">
        <v>0</v>
      </c>
      <c r="AQ745" s="99">
        <v>1539958.72354126</v>
      </c>
      <c r="AR745" s="99">
        <v>1000431.48143005</v>
      </c>
      <c r="AS745" s="99">
        <v>935774.08537292504</v>
      </c>
      <c r="AT745" s="99">
        <v>0</v>
      </c>
      <c r="AU745" s="99">
        <v>0</v>
      </c>
      <c r="AV745" s="99">
        <v>24733455.872070301</v>
      </c>
      <c r="AW745" s="99">
        <v>0</v>
      </c>
      <c r="AX745" s="99">
        <v>34511.745300769799</v>
      </c>
      <c r="AY745" s="99">
        <v>9131966.2880859394</v>
      </c>
      <c r="AZ745" s="99">
        <v>2657323.3518981901</v>
      </c>
      <c r="BA745" s="99">
        <v>0</v>
      </c>
      <c r="BB745" s="99">
        <v>6945769.8862915002</v>
      </c>
      <c r="BC745" s="99">
        <v>1967347.5756073</v>
      </c>
      <c r="BD745" s="99">
        <v>0</v>
      </c>
      <c r="BE745" s="99">
        <v>935909.77425384498</v>
      </c>
      <c r="BF745" s="99">
        <v>0</v>
      </c>
      <c r="BG745" s="99">
        <v>24793180.864257801</v>
      </c>
      <c r="BH745" s="99">
        <v>5470127.3265991202</v>
      </c>
      <c r="BI745" s="99">
        <v>0</v>
      </c>
      <c r="BJ745" s="99">
        <v>639703.29925537098</v>
      </c>
      <c r="BK745" s="99">
        <v>440093.36108398403</v>
      </c>
      <c r="BL745" s="99">
        <v>0</v>
      </c>
      <c r="BM745" s="99">
        <v>0</v>
      </c>
      <c r="BN745" s="99">
        <v>0</v>
      </c>
      <c r="BO745" s="99">
        <v>0</v>
      </c>
      <c r="BP745" s="99">
        <v>0</v>
      </c>
      <c r="BQ745" s="99">
        <v>0</v>
      </c>
      <c r="BR745" s="99">
        <v>3008188.6582031301</v>
      </c>
      <c r="BS745" s="99">
        <v>975062.42259216297</v>
      </c>
      <c r="BT745" s="99">
        <v>0</v>
      </c>
      <c r="BU745" s="99">
        <v>1250573.4391784701</v>
      </c>
      <c r="BV745" s="99">
        <v>898287.16915893601</v>
      </c>
      <c r="BW745" s="99">
        <v>0</v>
      </c>
      <c r="BX745" s="99">
        <v>189022.03732490499</v>
      </c>
      <c r="BY745" s="99">
        <v>0</v>
      </c>
      <c r="BZ745" s="99">
        <v>0</v>
      </c>
      <c r="CA745" s="99">
        <v>41794.415081501</v>
      </c>
      <c r="CB745" s="99">
        <v>2001676.88671875</v>
      </c>
      <c r="CC745" s="99">
        <v>21027252.230468798</v>
      </c>
      <c r="CD745" s="99">
        <v>6109263.21594238</v>
      </c>
      <c r="CE745" s="99">
        <v>868.99573584645998</v>
      </c>
      <c r="CF745" s="99">
        <v>105155.57845211</v>
      </c>
      <c r="CG745" s="99">
        <v>937763.34010314895</v>
      </c>
      <c r="CH745" s="99">
        <v>0</v>
      </c>
      <c r="CI745" s="99">
        <v>42663.803071021997</v>
      </c>
      <c r="CJ745" s="99">
        <v>2107135.1690978999</v>
      </c>
      <c r="CK745" s="99">
        <v>21963151.137451202</v>
      </c>
      <c r="CL745" s="99">
        <v>6290888.3827514602</v>
      </c>
      <c r="CM745" s="166">
        <v>66471.377664565996</v>
      </c>
      <c r="CN745" s="166">
        <v>9597200.9154052697</v>
      </c>
      <c r="CO745" s="166">
        <v>46599008.007324196</v>
      </c>
      <c r="CP745" s="99">
        <v>6290888.3827514602</v>
      </c>
      <c r="CQ745" s="99">
        <v>0</v>
      </c>
      <c r="CR745" s="99">
        <v>0</v>
      </c>
      <c r="CS745" s="99">
        <v>0</v>
      </c>
      <c r="CT745" s="99">
        <v>0</v>
      </c>
      <c r="CU745" s="98">
        <v>2848.6557177330001</v>
      </c>
      <c r="CV745" s="98">
        <v>24639.463127970001</v>
      </c>
      <c r="CW745" s="98">
        <v>2106832.4651708598</v>
      </c>
      <c r="CX745" s="98">
        <v>21965015.570571948</v>
      </c>
    </row>
    <row r="746" spans="1:102" x14ac:dyDescent="0.2">
      <c r="A746" s="98" t="s">
        <v>63</v>
      </c>
      <c r="B746" s="100">
        <v>38047</v>
      </c>
      <c r="C746" s="99">
        <v>47278.439580440499</v>
      </c>
      <c r="D746" s="99">
        <v>0</v>
      </c>
      <c r="E746" s="99">
        <v>43117.508964061701</v>
      </c>
      <c r="F746" s="99">
        <v>26624.717143297199</v>
      </c>
      <c r="G746" s="99">
        <v>5.8265145489713204</v>
      </c>
      <c r="H746" s="99">
        <v>0</v>
      </c>
      <c r="I746" s="99">
        <v>0</v>
      </c>
      <c r="J746" s="99">
        <v>132.61775996163499</v>
      </c>
      <c r="K746" s="99">
        <v>0</v>
      </c>
      <c r="L746" s="99">
        <v>39010.562858104699</v>
      </c>
      <c r="M746" s="99">
        <v>29773.1983318329</v>
      </c>
      <c r="N746" s="99">
        <v>15758.029798030901</v>
      </c>
      <c r="O746" s="99">
        <v>0</v>
      </c>
      <c r="P746" s="99">
        <v>0</v>
      </c>
      <c r="Q746" s="99">
        <v>5246.3798527717599</v>
      </c>
      <c r="R746" s="99">
        <v>0</v>
      </c>
      <c r="S746" s="99">
        <v>0</v>
      </c>
      <c r="T746" s="99">
        <v>3033.3756072819201</v>
      </c>
      <c r="U746" s="99">
        <v>36409.267380714402</v>
      </c>
      <c r="V746" s="99">
        <v>3120489.1321716299</v>
      </c>
      <c r="W746" s="99">
        <v>0</v>
      </c>
      <c r="X746" s="99">
        <v>4031860.15087891</v>
      </c>
      <c r="Y746" s="99">
        <v>2393373.2897644001</v>
      </c>
      <c r="Z746" s="99">
        <v>696.23273751884699</v>
      </c>
      <c r="AA746" s="99">
        <v>0</v>
      </c>
      <c r="AB746" s="99">
        <v>0</v>
      </c>
      <c r="AC746" s="99">
        <v>10723.625541567801</v>
      </c>
      <c r="AD746" s="99">
        <v>0</v>
      </c>
      <c r="AE746" s="99">
        <v>2280569.0365295401</v>
      </c>
      <c r="AF746" s="99">
        <v>1808573.31936646</v>
      </c>
      <c r="AG746" s="99">
        <v>2433584.7985229502</v>
      </c>
      <c r="AH746" s="99">
        <v>0</v>
      </c>
      <c r="AI746" s="99">
        <v>0</v>
      </c>
      <c r="AJ746" s="99">
        <v>662374.61225891102</v>
      </c>
      <c r="AK746" s="99">
        <v>0</v>
      </c>
      <c r="AL746" s="99">
        <v>0</v>
      </c>
      <c r="AM746" s="99">
        <v>520005.50457763701</v>
      </c>
      <c r="AN746" s="99">
        <v>9740671.3065185491</v>
      </c>
      <c r="AO746" s="99">
        <v>20042878.511718798</v>
      </c>
      <c r="AP746" s="99">
        <v>0</v>
      </c>
      <c r="AQ746" s="99">
        <v>25111416.7971191</v>
      </c>
      <c r="AR746" s="99">
        <v>14667002.8132324</v>
      </c>
      <c r="AS746" s="99">
        <v>4016.6596942544002</v>
      </c>
      <c r="AT746" s="99">
        <v>0</v>
      </c>
      <c r="AU746" s="99">
        <v>0</v>
      </c>
      <c r="AV746" s="99">
        <v>22169.867836713802</v>
      </c>
      <c r="AW746" s="99">
        <v>0</v>
      </c>
      <c r="AX746" s="99">
        <v>15102221.310913101</v>
      </c>
      <c r="AY746" s="99">
        <v>11550501.4720459</v>
      </c>
      <c r="AZ746" s="99">
        <v>14690469.435791001</v>
      </c>
      <c r="BA746" s="99">
        <v>0</v>
      </c>
      <c r="BB746" s="99">
        <v>0</v>
      </c>
      <c r="BC746" s="99">
        <v>4236757.6817016602</v>
      </c>
      <c r="BD746" s="99">
        <v>0</v>
      </c>
      <c r="BE746" s="99">
        <v>0</v>
      </c>
      <c r="BF746" s="99">
        <v>3126322.1831665002</v>
      </c>
      <c r="BG746" s="99">
        <v>22248162.160400402</v>
      </c>
      <c r="BH746" s="99">
        <v>3984291.9560546898</v>
      </c>
      <c r="BI746" s="99">
        <v>0</v>
      </c>
      <c r="BJ746" s="99">
        <v>7997635.5592651404</v>
      </c>
      <c r="BK746" s="99">
        <v>5631927.8070068397</v>
      </c>
      <c r="BL746" s="99">
        <v>0</v>
      </c>
      <c r="BM746" s="99">
        <v>0</v>
      </c>
      <c r="BN746" s="99">
        <v>0</v>
      </c>
      <c r="BO746" s="99">
        <v>0</v>
      </c>
      <c r="BP746" s="99">
        <v>0</v>
      </c>
      <c r="BQ746" s="99">
        <v>0</v>
      </c>
      <c r="BR746" s="99">
        <v>3881660.1385498</v>
      </c>
      <c r="BS746" s="99">
        <v>5959927.3837890597</v>
      </c>
      <c r="BT746" s="99">
        <v>0</v>
      </c>
      <c r="BU746" s="99">
        <v>0</v>
      </c>
      <c r="BV746" s="99">
        <v>2086138.57879639</v>
      </c>
      <c r="BW746" s="99">
        <v>0</v>
      </c>
      <c r="BX746" s="99">
        <v>0</v>
      </c>
      <c r="BY746" s="99">
        <v>0</v>
      </c>
      <c r="BZ746" s="99">
        <v>0</v>
      </c>
      <c r="CA746" s="99">
        <v>90545.677398681597</v>
      </c>
      <c r="CB746" s="99">
        <v>7100495.4710082998</v>
      </c>
      <c r="CC746" s="99">
        <v>45380608.992675804</v>
      </c>
      <c r="CD746" s="99">
        <v>11921454.432128901</v>
      </c>
      <c r="CE746" s="99">
        <v>3063.4524704515902</v>
      </c>
      <c r="CF746" s="99">
        <v>522178.86275863601</v>
      </c>
      <c r="CG746" s="99">
        <v>3134993.5479431199</v>
      </c>
      <c r="CH746" s="99">
        <v>0</v>
      </c>
      <c r="CI746" s="99">
        <v>93622.275992393494</v>
      </c>
      <c r="CJ746" s="99">
        <v>7634345.2996215802</v>
      </c>
      <c r="CK746" s="99">
        <v>48337774.3369141</v>
      </c>
      <c r="CL746" s="99">
        <v>11923895.9223633</v>
      </c>
      <c r="CM746" s="166">
        <v>129950.08039093</v>
      </c>
      <c r="CN746" s="166">
        <v>17359954.481445301</v>
      </c>
      <c r="CO746" s="166">
        <v>70740001.916992202</v>
      </c>
      <c r="CP746" s="99">
        <v>11923895.9223633</v>
      </c>
      <c r="CQ746" s="99">
        <v>0</v>
      </c>
      <c r="CR746" s="99">
        <v>0</v>
      </c>
      <c r="CS746" s="99">
        <v>0</v>
      </c>
      <c r="CT746" s="99">
        <v>0</v>
      </c>
      <c r="CU746" s="98">
        <v>82669.578530455998</v>
      </c>
      <c r="CV746" s="98">
        <v>138.40080897300001</v>
      </c>
      <c r="CW746" s="98">
        <v>7622674.3337669354</v>
      </c>
      <c r="CX746" s="98">
        <v>48515602.540618926</v>
      </c>
    </row>
    <row r="747" spans="1:102" x14ac:dyDescent="0.2">
      <c r="A747" s="98" t="s">
        <v>63</v>
      </c>
      <c r="B747" s="100">
        <v>38139</v>
      </c>
      <c r="C747" s="99">
        <v>47946.032597065001</v>
      </c>
      <c r="D747" s="99">
        <v>0</v>
      </c>
      <c r="E747" s="99">
        <v>42605.018155574799</v>
      </c>
      <c r="F747" s="99">
        <v>26734.235606908798</v>
      </c>
      <c r="G747" s="99">
        <v>85.151892190799103</v>
      </c>
      <c r="H747" s="99">
        <v>0</v>
      </c>
      <c r="I747" s="99">
        <v>0</v>
      </c>
      <c r="J747" s="99">
        <v>2119.1532569527599</v>
      </c>
      <c r="K747" s="99">
        <v>0</v>
      </c>
      <c r="L747" s="99">
        <v>39510.407675266302</v>
      </c>
      <c r="M747" s="99">
        <v>29751.297954559301</v>
      </c>
      <c r="N747" s="99">
        <v>15851.746275424999</v>
      </c>
      <c r="O747" s="99">
        <v>0</v>
      </c>
      <c r="P747" s="99">
        <v>0</v>
      </c>
      <c r="Q747" s="99">
        <v>5290.2173933982804</v>
      </c>
      <c r="R747" s="99">
        <v>0</v>
      </c>
      <c r="S747" s="99">
        <v>0</v>
      </c>
      <c r="T747" s="99">
        <v>3079.1116504669199</v>
      </c>
      <c r="U747" s="99">
        <v>36767.322910308802</v>
      </c>
      <c r="V747" s="99">
        <v>3126851.9517822298</v>
      </c>
      <c r="W747" s="99">
        <v>0</v>
      </c>
      <c r="X747" s="99">
        <v>4016013.0004882799</v>
      </c>
      <c r="Y747" s="99">
        <v>2434014.0361328102</v>
      </c>
      <c r="Z747" s="99">
        <v>12747.4406960011</v>
      </c>
      <c r="AA747" s="99">
        <v>0</v>
      </c>
      <c r="AB747" s="99">
        <v>0</v>
      </c>
      <c r="AC747" s="99">
        <v>465026.802734375</v>
      </c>
      <c r="AD747" s="99">
        <v>0</v>
      </c>
      <c r="AE747" s="99">
        <v>2258475.8286743201</v>
      </c>
      <c r="AF747" s="99">
        <v>1815605.2601928699</v>
      </c>
      <c r="AG747" s="99">
        <v>2443546.6096191402</v>
      </c>
      <c r="AH747" s="99">
        <v>0</v>
      </c>
      <c r="AI747" s="99">
        <v>0</v>
      </c>
      <c r="AJ747" s="99">
        <v>651005.00693511998</v>
      </c>
      <c r="AK747" s="99">
        <v>0</v>
      </c>
      <c r="AL747" s="99">
        <v>0</v>
      </c>
      <c r="AM747" s="99">
        <v>520550.36231231701</v>
      </c>
      <c r="AN747" s="99">
        <v>9685402.2003173791</v>
      </c>
      <c r="AO747" s="99">
        <v>20254722.328125</v>
      </c>
      <c r="AP747" s="99">
        <v>0</v>
      </c>
      <c r="AQ747" s="99">
        <v>25559787.770263702</v>
      </c>
      <c r="AR747" s="99">
        <v>15327319.118408199</v>
      </c>
      <c r="AS747" s="99">
        <v>75854.547905921907</v>
      </c>
      <c r="AT747" s="99">
        <v>0</v>
      </c>
      <c r="AU747" s="99">
        <v>0</v>
      </c>
      <c r="AV747" s="99">
        <v>1117237.24343872</v>
      </c>
      <c r="AW747" s="99">
        <v>0</v>
      </c>
      <c r="AX747" s="99">
        <v>15117409.802368199</v>
      </c>
      <c r="AY747" s="99">
        <v>11705813.4605713</v>
      </c>
      <c r="AZ747" s="99">
        <v>14869443.833984399</v>
      </c>
      <c r="BA747" s="99">
        <v>0</v>
      </c>
      <c r="BB747" s="99">
        <v>0</v>
      </c>
      <c r="BC747" s="99">
        <v>4190646.1234435998</v>
      </c>
      <c r="BD747" s="99">
        <v>0</v>
      </c>
      <c r="BE747" s="99">
        <v>0</v>
      </c>
      <c r="BF747" s="99">
        <v>3170487.5432434101</v>
      </c>
      <c r="BG747" s="99">
        <v>22671970.3522949</v>
      </c>
      <c r="BH747" s="99">
        <v>4051586.5477294899</v>
      </c>
      <c r="BI747" s="99">
        <v>0</v>
      </c>
      <c r="BJ747" s="99">
        <v>8036749.9487915002</v>
      </c>
      <c r="BK747" s="99">
        <v>5753716.3864135696</v>
      </c>
      <c r="BL747" s="99">
        <v>0</v>
      </c>
      <c r="BM747" s="99">
        <v>0</v>
      </c>
      <c r="BN747" s="99">
        <v>0</v>
      </c>
      <c r="BO747" s="99">
        <v>0</v>
      </c>
      <c r="BP747" s="99">
        <v>0</v>
      </c>
      <c r="BQ747" s="99">
        <v>0</v>
      </c>
      <c r="BR747" s="99">
        <v>3951342.1643371601</v>
      </c>
      <c r="BS747" s="99">
        <v>6051814.7348022498</v>
      </c>
      <c r="BT747" s="99">
        <v>0</v>
      </c>
      <c r="BU747" s="99">
        <v>0</v>
      </c>
      <c r="BV747" s="99">
        <v>2084893.78611755</v>
      </c>
      <c r="BW747" s="99">
        <v>0</v>
      </c>
      <c r="BX747" s="99">
        <v>0</v>
      </c>
      <c r="BY747" s="99">
        <v>0</v>
      </c>
      <c r="BZ747" s="99">
        <v>0</v>
      </c>
      <c r="CA747" s="99">
        <v>90648.4315652847</v>
      </c>
      <c r="CB747" s="99">
        <v>7136300.13098145</v>
      </c>
      <c r="CC747" s="99">
        <v>45747606.394531302</v>
      </c>
      <c r="CD747" s="99">
        <v>12036611.621582</v>
      </c>
      <c r="CE747" s="99">
        <v>3066.8032052516901</v>
      </c>
      <c r="CF747" s="99">
        <v>519291.41173172003</v>
      </c>
      <c r="CG747" s="99">
        <v>3157741.3315734901</v>
      </c>
      <c r="CH747" s="99">
        <v>0</v>
      </c>
      <c r="CI747" s="99">
        <v>93732.319502830505</v>
      </c>
      <c r="CJ747" s="99">
        <v>7648771.2694091797</v>
      </c>
      <c r="CK747" s="99">
        <v>48787021.769531302</v>
      </c>
      <c r="CL747" s="99">
        <v>12029498.135376001</v>
      </c>
      <c r="CM747" s="166">
        <v>130345.708406448</v>
      </c>
      <c r="CN747" s="166">
        <v>17370639.596923798</v>
      </c>
      <c r="CO747" s="166">
        <v>71512525.224609405</v>
      </c>
      <c r="CP747" s="99">
        <v>12029498.135376001</v>
      </c>
      <c r="CQ747" s="99">
        <v>0</v>
      </c>
      <c r="CR747" s="99">
        <v>0</v>
      </c>
      <c r="CS747" s="99">
        <v>0</v>
      </c>
      <c r="CT747" s="99">
        <v>0</v>
      </c>
      <c r="CU747" s="98">
        <v>79562.400956797006</v>
      </c>
      <c r="CV747" s="98">
        <v>2187.9969463490002</v>
      </c>
      <c r="CW747" s="98">
        <v>7655591.5427131699</v>
      </c>
      <c r="CX747" s="98">
        <v>48905347.726104796</v>
      </c>
    </row>
    <row r="748" spans="1:102" x14ac:dyDescent="0.2">
      <c r="A748" s="98" t="s">
        <v>63</v>
      </c>
      <c r="B748" s="100">
        <v>38231</v>
      </c>
      <c r="C748" s="99">
        <v>48951.193622112303</v>
      </c>
      <c r="D748" s="99">
        <v>0</v>
      </c>
      <c r="E748" s="99">
        <v>42750.546497345</v>
      </c>
      <c r="F748" s="99">
        <v>27742.236645221699</v>
      </c>
      <c r="G748" s="99">
        <v>185.99263280816399</v>
      </c>
      <c r="H748" s="99">
        <v>0</v>
      </c>
      <c r="I748" s="99">
        <v>0</v>
      </c>
      <c r="J748" s="99">
        <v>4821.4986501336098</v>
      </c>
      <c r="K748" s="99">
        <v>0</v>
      </c>
      <c r="L748" s="99">
        <v>41748.417643070199</v>
      </c>
      <c r="M748" s="99">
        <v>29852.182332754099</v>
      </c>
      <c r="N748" s="99">
        <v>16041.781633615499</v>
      </c>
      <c r="O748" s="99">
        <v>0</v>
      </c>
      <c r="P748" s="99">
        <v>0</v>
      </c>
      <c r="Q748" s="99">
        <v>5295.4884620308903</v>
      </c>
      <c r="R748" s="99">
        <v>0</v>
      </c>
      <c r="S748" s="99">
        <v>0</v>
      </c>
      <c r="T748" s="99">
        <v>3098.3550823628898</v>
      </c>
      <c r="U748" s="99">
        <v>36899.370139122002</v>
      </c>
      <c r="V748" s="99">
        <v>3161978.8661499</v>
      </c>
      <c r="W748" s="99">
        <v>0</v>
      </c>
      <c r="X748" s="99">
        <v>4010026.2454528799</v>
      </c>
      <c r="Y748" s="99">
        <v>2513525.3992919899</v>
      </c>
      <c r="Z748" s="99">
        <v>31497.5367438793</v>
      </c>
      <c r="AA748" s="99">
        <v>0</v>
      </c>
      <c r="AB748" s="99">
        <v>0</v>
      </c>
      <c r="AC748" s="99">
        <v>1096981.0778808601</v>
      </c>
      <c r="AD748" s="99">
        <v>0</v>
      </c>
      <c r="AE748" s="99">
        <v>2321989.2855834998</v>
      </c>
      <c r="AF748" s="99">
        <v>1829784.80953979</v>
      </c>
      <c r="AG748" s="99">
        <v>2454822.4674072298</v>
      </c>
      <c r="AH748" s="99">
        <v>0</v>
      </c>
      <c r="AI748" s="99">
        <v>0</v>
      </c>
      <c r="AJ748" s="99">
        <v>649280.98508453404</v>
      </c>
      <c r="AK748" s="99">
        <v>0</v>
      </c>
      <c r="AL748" s="99">
        <v>0</v>
      </c>
      <c r="AM748" s="99">
        <v>523410.98285675002</v>
      </c>
      <c r="AN748" s="99">
        <v>9231324.0643310491</v>
      </c>
      <c r="AO748" s="99">
        <v>20709953.1477051</v>
      </c>
      <c r="AP748" s="99">
        <v>0</v>
      </c>
      <c r="AQ748" s="99">
        <v>26130934.838378899</v>
      </c>
      <c r="AR748" s="99">
        <v>16261544.189331099</v>
      </c>
      <c r="AS748" s="99">
        <v>194512.19426727301</v>
      </c>
      <c r="AT748" s="99">
        <v>0</v>
      </c>
      <c r="AU748" s="99">
        <v>0</v>
      </c>
      <c r="AV748" s="99">
        <v>2600603.2734985398</v>
      </c>
      <c r="AW748" s="99">
        <v>0</v>
      </c>
      <c r="AX748" s="99">
        <v>16017410.727783199</v>
      </c>
      <c r="AY748" s="99">
        <v>11988831.6888428</v>
      </c>
      <c r="AZ748" s="99">
        <v>15177059.5554199</v>
      </c>
      <c r="BA748" s="99">
        <v>0</v>
      </c>
      <c r="BB748" s="99">
        <v>0</v>
      </c>
      <c r="BC748" s="99">
        <v>4230458.0874633798</v>
      </c>
      <c r="BD748" s="99">
        <v>0</v>
      </c>
      <c r="BE748" s="99">
        <v>0</v>
      </c>
      <c r="BF748" s="99">
        <v>3221612.69891357</v>
      </c>
      <c r="BG748" s="99">
        <v>21925838.954345699</v>
      </c>
      <c r="BH748" s="99">
        <v>4192662.3156433101</v>
      </c>
      <c r="BI748" s="99">
        <v>0</v>
      </c>
      <c r="BJ748" s="99">
        <v>8207512.0153198196</v>
      </c>
      <c r="BK748" s="99">
        <v>6036658.0034179697</v>
      </c>
      <c r="BL748" s="99">
        <v>0</v>
      </c>
      <c r="BM748" s="99">
        <v>0</v>
      </c>
      <c r="BN748" s="99">
        <v>0</v>
      </c>
      <c r="BO748" s="99">
        <v>0</v>
      </c>
      <c r="BP748" s="99">
        <v>0</v>
      </c>
      <c r="BQ748" s="99">
        <v>0</v>
      </c>
      <c r="BR748" s="99">
        <v>4062704.3701477102</v>
      </c>
      <c r="BS748" s="99">
        <v>6197569.4786377</v>
      </c>
      <c r="BT748" s="99">
        <v>0</v>
      </c>
      <c r="BU748" s="99">
        <v>0</v>
      </c>
      <c r="BV748" s="99">
        <v>2122008.2709655799</v>
      </c>
      <c r="BW748" s="99">
        <v>0</v>
      </c>
      <c r="BX748" s="99">
        <v>0</v>
      </c>
      <c r="BY748" s="99">
        <v>0</v>
      </c>
      <c r="BZ748" s="99">
        <v>0</v>
      </c>
      <c r="CA748" s="99">
        <v>91505.087032318101</v>
      </c>
      <c r="CB748" s="99">
        <v>7209357.9967651404</v>
      </c>
      <c r="CC748" s="99">
        <v>46822171.487304702</v>
      </c>
      <c r="CD748" s="99">
        <v>12523339.6314697</v>
      </c>
      <c r="CE748" s="99">
        <v>3068.8966527581201</v>
      </c>
      <c r="CF748" s="99">
        <v>522399.58728408802</v>
      </c>
      <c r="CG748" s="99">
        <v>3218116.5920104999</v>
      </c>
      <c r="CH748" s="99">
        <v>0</v>
      </c>
      <c r="CI748" s="99">
        <v>94559.847724914594</v>
      </c>
      <c r="CJ748" s="99">
        <v>7714071.76525879</v>
      </c>
      <c r="CK748" s="99">
        <v>50236277.921386696</v>
      </c>
      <c r="CL748" s="99">
        <v>12542389.4217529</v>
      </c>
      <c r="CM748" s="166">
        <v>131558.75894165001</v>
      </c>
      <c r="CN748" s="166">
        <v>16856979.4763184</v>
      </c>
      <c r="CO748" s="166">
        <v>71750932.252929702</v>
      </c>
      <c r="CP748" s="99">
        <v>12542389.4217529</v>
      </c>
      <c r="CQ748" s="99">
        <v>0</v>
      </c>
      <c r="CR748" s="99">
        <v>0</v>
      </c>
      <c r="CS748" s="99">
        <v>0</v>
      </c>
      <c r="CT748" s="99">
        <v>0</v>
      </c>
      <c r="CU748" s="98">
        <v>78377.451947324007</v>
      </c>
      <c r="CV748" s="98">
        <v>4970.6278177920003</v>
      </c>
      <c r="CW748" s="98">
        <v>7731757.5840492286</v>
      </c>
      <c r="CX748" s="98">
        <v>50040288.0793152</v>
      </c>
    </row>
    <row r="749" spans="1:102" x14ac:dyDescent="0.2">
      <c r="A749" s="98" t="s">
        <v>63</v>
      </c>
      <c r="B749" s="100">
        <v>38322</v>
      </c>
      <c r="C749" s="99">
        <v>49983.6355514526</v>
      </c>
      <c r="D749" s="99">
        <v>0</v>
      </c>
      <c r="E749" s="99">
        <v>41889.379768848397</v>
      </c>
      <c r="F749" s="99">
        <v>27611.803940772999</v>
      </c>
      <c r="G749" s="99">
        <v>305.68958041071897</v>
      </c>
      <c r="H749" s="99">
        <v>0</v>
      </c>
      <c r="I749" s="99">
        <v>0</v>
      </c>
      <c r="J749" s="99">
        <v>7415.17692637444</v>
      </c>
      <c r="K749" s="99">
        <v>0</v>
      </c>
      <c r="L749" s="99">
        <v>40781.052539825403</v>
      </c>
      <c r="M749" s="99">
        <v>30075.223818302198</v>
      </c>
      <c r="N749" s="99">
        <v>16223.862332463301</v>
      </c>
      <c r="O749" s="99">
        <v>0</v>
      </c>
      <c r="P749" s="99">
        <v>0</v>
      </c>
      <c r="Q749" s="99">
        <v>5256.1826771497699</v>
      </c>
      <c r="R749" s="99">
        <v>0</v>
      </c>
      <c r="S749" s="99">
        <v>0</v>
      </c>
      <c r="T749" s="99">
        <v>3104.1589703261898</v>
      </c>
      <c r="U749" s="99">
        <v>37607.613495826699</v>
      </c>
      <c r="V749" s="99">
        <v>3259550.88458252</v>
      </c>
      <c r="W749" s="99">
        <v>0</v>
      </c>
      <c r="X749" s="99">
        <v>3985662.5578918499</v>
      </c>
      <c r="Y749" s="99">
        <v>2533506.8028869601</v>
      </c>
      <c r="Z749" s="99">
        <v>56558.085657119802</v>
      </c>
      <c r="AA749" s="99">
        <v>0</v>
      </c>
      <c r="AB749" s="99">
        <v>0</v>
      </c>
      <c r="AC749" s="99">
        <v>2211266.5130004901</v>
      </c>
      <c r="AD749" s="99">
        <v>0</v>
      </c>
      <c r="AE749" s="99">
        <v>2277637.9140014602</v>
      </c>
      <c r="AF749" s="99">
        <v>1838372.69841003</v>
      </c>
      <c r="AG749" s="99">
        <v>2470288.7375793499</v>
      </c>
      <c r="AH749" s="99">
        <v>0</v>
      </c>
      <c r="AI749" s="99">
        <v>0</v>
      </c>
      <c r="AJ749" s="99">
        <v>648386.67900085403</v>
      </c>
      <c r="AK749" s="99">
        <v>0</v>
      </c>
      <c r="AL749" s="99">
        <v>0</v>
      </c>
      <c r="AM749" s="99">
        <v>519545.41522979701</v>
      </c>
      <c r="AN749" s="99">
        <v>10033785.634033199</v>
      </c>
      <c r="AO749" s="99">
        <v>21603034.088378899</v>
      </c>
      <c r="AP749" s="99">
        <v>0</v>
      </c>
      <c r="AQ749" s="99">
        <v>26092003.224121101</v>
      </c>
      <c r="AR749" s="99">
        <v>16516282.447876001</v>
      </c>
      <c r="AS749" s="99">
        <v>356282.76389694202</v>
      </c>
      <c r="AT749" s="99">
        <v>0</v>
      </c>
      <c r="AU749" s="99">
        <v>0</v>
      </c>
      <c r="AV749" s="99">
        <v>5455305.0990600605</v>
      </c>
      <c r="AW749" s="99">
        <v>0</v>
      </c>
      <c r="AX749" s="99">
        <v>15706844.400268599</v>
      </c>
      <c r="AY749" s="99">
        <v>12195252.357421899</v>
      </c>
      <c r="AZ749" s="99">
        <v>15462023.7609863</v>
      </c>
      <c r="BA749" s="99">
        <v>0</v>
      </c>
      <c r="BB749" s="99">
        <v>0</v>
      </c>
      <c r="BC749" s="99">
        <v>4283890.39562988</v>
      </c>
      <c r="BD749" s="99">
        <v>0</v>
      </c>
      <c r="BE749" s="99">
        <v>0</v>
      </c>
      <c r="BF749" s="99">
        <v>3246111.27703857</v>
      </c>
      <c r="BG749" s="99">
        <v>23817577.519042999</v>
      </c>
      <c r="BH749" s="99">
        <v>4314112.3474121103</v>
      </c>
      <c r="BI749" s="99">
        <v>0</v>
      </c>
      <c r="BJ749" s="99">
        <v>8266624.50891113</v>
      </c>
      <c r="BK749" s="99">
        <v>6182273.4528198196</v>
      </c>
      <c r="BL749" s="99">
        <v>0</v>
      </c>
      <c r="BM749" s="99">
        <v>0</v>
      </c>
      <c r="BN749" s="99">
        <v>0</v>
      </c>
      <c r="BO749" s="99">
        <v>0</v>
      </c>
      <c r="BP749" s="99">
        <v>0</v>
      </c>
      <c r="BQ749" s="99">
        <v>0</v>
      </c>
      <c r="BR749" s="99">
        <v>4163551.8343505901</v>
      </c>
      <c r="BS749" s="99">
        <v>6335739.5617065402</v>
      </c>
      <c r="BT749" s="99">
        <v>0</v>
      </c>
      <c r="BU749" s="99">
        <v>0</v>
      </c>
      <c r="BV749" s="99">
        <v>2154114.6383056599</v>
      </c>
      <c r="BW749" s="99">
        <v>0</v>
      </c>
      <c r="BX749" s="99">
        <v>0</v>
      </c>
      <c r="BY749" s="99">
        <v>0</v>
      </c>
      <c r="BZ749" s="99">
        <v>0</v>
      </c>
      <c r="CA749" s="99">
        <v>91825.327595710798</v>
      </c>
      <c r="CB749" s="99">
        <v>7244687.296875</v>
      </c>
      <c r="CC749" s="99">
        <v>47635143.331542999</v>
      </c>
      <c r="CD749" s="99">
        <v>12573790.418335</v>
      </c>
      <c r="CE749" s="99">
        <v>3112.6220490932501</v>
      </c>
      <c r="CF749" s="99">
        <v>519629.20365524298</v>
      </c>
      <c r="CG749" s="99">
        <v>3254269.0272216802</v>
      </c>
      <c r="CH749" s="99">
        <v>0</v>
      </c>
      <c r="CI749" s="99">
        <v>94922.207588195801</v>
      </c>
      <c r="CJ749" s="99">
        <v>7771201.5615234403</v>
      </c>
      <c r="CK749" s="99">
        <v>50837389.528808601</v>
      </c>
      <c r="CL749" s="99">
        <v>12561093.4837646</v>
      </c>
      <c r="CM749" s="166">
        <v>132511.78445815999</v>
      </c>
      <c r="CN749" s="166">
        <v>17862269.651367199</v>
      </c>
      <c r="CO749" s="166">
        <v>74916588.9296875</v>
      </c>
      <c r="CP749" s="99">
        <v>12561093.4837646</v>
      </c>
      <c r="CQ749" s="99">
        <v>0</v>
      </c>
      <c r="CR749" s="99">
        <v>0</v>
      </c>
      <c r="CS749" s="99">
        <v>0</v>
      </c>
      <c r="CT749" s="99">
        <v>0</v>
      </c>
      <c r="CU749" s="98">
        <v>74679.485489379993</v>
      </c>
      <c r="CV749" s="98">
        <v>7646.4095487960003</v>
      </c>
      <c r="CW749" s="98">
        <v>7764316.5005302429</v>
      </c>
      <c r="CX749" s="98">
        <v>50889412.358764678</v>
      </c>
    </row>
    <row r="750" spans="1:102" x14ac:dyDescent="0.2">
      <c r="A750" s="98" t="s">
        <v>63</v>
      </c>
      <c r="B750" s="100">
        <v>38412</v>
      </c>
      <c r="C750" s="99">
        <v>51445.993619918801</v>
      </c>
      <c r="D750" s="99">
        <v>0</v>
      </c>
      <c r="E750" s="99">
        <v>41522.800545215599</v>
      </c>
      <c r="F750" s="99">
        <v>27908.8616499901</v>
      </c>
      <c r="G750" s="99">
        <v>438.66763662174299</v>
      </c>
      <c r="H750" s="99">
        <v>0</v>
      </c>
      <c r="I750" s="99">
        <v>0</v>
      </c>
      <c r="J750" s="99">
        <v>10376.707023978201</v>
      </c>
      <c r="K750" s="99">
        <v>0</v>
      </c>
      <c r="L750" s="99">
        <v>40468.7367196083</v>
      </c>
      <c r="M750" s="99">
        <v>30371.123387813601</v>
      </c>
      <c r="N750" s="99">
        <v>16227.2192792892</v>
      </c>
      <c r="O750" s="99">
        <v>0</v>
      </c>
      <c r="P750" s="99">
        <v>0</v>
      </c>
      <c r="Q750" s="99">
        <v>5291.5575224161103</v>
      </c>
      <c r="R750" s="99">
        <v>0</v>
      </c>
      <c r="S750" s="99">
        <v>0</v>
      </c>
      <c r="T750" s="99">
        <v>3098.11846330762</v>
      </c>
      <c r="U750" s="99">
        <v>37911.395644187898</v>
      </c>
      <c r="V750" s="99">
        <v>3339587.48223877</v>
      </c>
      <c r="W750" s="99">
        <v>0</v>
      </c>
      <c r="X750" s="99">
        <v>3945092.7029418899</v>
      </c>
      <c r="Y750" s="99">
        <v>2528668.5816955599</v>
      </c>
      <c r="Z750" s="99">
        <v>83623.697070121794</v>
      </c>
      <c r="AA750" s="99">
        <v>0</v>
      </c>
      <c r="AB750" s="99">
        <v>0</v>
      </c>
      <c r="AC750" s="99">
        <v>3677824.0161743201</v>
      </c>
      <c r="AD750" s="99">
        <v>0</v>
      </c>
      <c r="AE750" s="99">
        <v>2289225.14520264</v>
      </c>
      <c r="AF750" s="99">
        <v>1843466.00448608</v>
      </c>
      <c r="AG750" s="99">
        <v>2478977.5899047898</v>
      </c>
      <c r="AH750" s="99">
        <v>0</v>
      </c>
      <c r="AI750" s="99">
        <v>0</v>
      </c>
      <c r="AJ750" s="99">
        <v>638813.25568389904</v>
      </c>
      <c r="AK750" s="99">
        <v>0</v>
      </c>
      <c r="AL750" s="99">
        <v>0</v>
      </c>
      <c r="AM750" s="99">
        <v>525914.66329956101</v>
      </c>
      <c r="AN750" s="99">
        <v>10422845.5515137</v>
      </c>
      <c r="AO750" s="99">
        <v>22358257.285400402</v>
      </c>
      <c r="AP750" s="99">
        <v>0</v>
      </c>
      <c r="AQ750" s="99">
        <v>26120734.317627002</v>
      </c>
      <c r="AR750" s="99">
        <v>16849845.598388702</v>
      </c>
      <c r="AS750" s="99">
        <v>521292.69728851301</v>
      </c>
      <c r="AT750" s="99">
        <v>0</v>
      </c>
      <c r="AU750" s="99">
        <v>0</v>
      </c>
      <c r="AV750" s="99">
        <v>8188476.5590820303</v>
      </c>
      <c r="AW750" s="99">
        <v>0</v>
      </c>
      <c r="AX750" s="99">
        <v>15793891.688598599</v>
      </c>
      <c r="AY750" s="99">
        <v>12369716.509033199</v>
      </c>
      <c r="AZ750" s="99">
        <v>15628503.697387701</v>
      </c>
      <c r="BA750" s="99">
        <v>0</v>
      </c>
      <c r="BB750" s="99">
        <v>0</v>
      </c>
      <c r="BC750" s="99">
        <v>4271282.3610839797</v>
      </c>
      <c r="BD750" s="99">
        <v>0</v>
      </c>
      <c r="BE750" s="99">
        <v>0</v>
      </c>
      <c r="BF750" s="99">
        <v>3341143.86260986</v>
      </c>
      <c r="BG750" s="99">
        <v>24822794.1958008</v>
      </c>
      <c r="BH750" s="99">
        <v>4451605.0741577102</v>
      </c>
      <c r="BI750" s="99">
        <v>0</v>
      </c>
      <c r="BJ750" s="99">
        <v>8335102.8612670898</v>
      </c>
      <c r="BK750" s="99">
        <v>6325430.5485229502</v>
      </c>
      <c r="BL750" s="99">
        <v>0</v>
      </c>
      <c r="BM750" s="99">
        <v>0</v>
      </c>
      <c r="BN750" s="99">
        <v>0</v>
      </c>
      <c r="BO750" s="99">
        <v>0</v>
      </c>
      <c r="BP750" s="99">
        <v>0</v>
      </c>
      <c r="BQ750" s="99">
        <v>0</v>
      </c>
      <c r="BR750" s="99">
        <v>4174493.2447509798</v>
      </c>
      <c r="BS750" s="99">
        <v>6414632.7190551804</v>
      </c>
      <c r="BT750" s="99">
        <v>0</v>
      </c>
      <c r="BU750" s="99">
        <v>0</v>
      </c>
      <c r="BV750" s="99">
        <v>2171286.8073425302</v>
      </c>
      <c r="BW750" s="99">
        <v>0</v>
      </c>
      <c r="BX750" s="99">
        <v>0</v>
      </c>
      <c r="BY750" s="99">
        <v>0</v>
      </c>
      <c r="BZ750" s="99">
        <v>0</v>
      </c>
      <c r="CA750" s="99">
        <v>93095.454906463594</v>
      </c>
      <c r="CB750" s="99">
        <v>7280516.4832153302</v>
      </c>
      <c r="CC750" s="99">
        <v>48379015.354003899</v>
      </c>
      <c r="CD750" s="99">
        <v>12728252.0050049</v>
      </c>
      <c r="CE750" s="99">
        <v>3133.9577641487099</v>
      </c>
      <c r="CF750" s="99">
        <v>527673.90761566197</v>
      </c>
      <c r="CG750" s="99">
        <v>3347375.7441406301</v>
      </c>
      <c r="CH750" s="99">
        <v>0</v>
      </c>
      <c r="CI750" s="99">
        <v>96241.124221801801</v>
      </c>
      <c r="CJ750" s="99">
        <v>7802766.3973998995</v>
      </c>
      <c r="CK750" s="99">
        <v>51777128.872558601</v>
      </c>
      <c r="CL750" s="99">
        <v>12729533.2115479</v>
      </c>
      <c r="CM750" s="166">
        <v>134005.714710236</v>
      </c>
      <c r="CN750" s="166">
        <v>18251885.878173798</v>
      </c>
      <c r="CO750" s="166">
        <v>76701345.129882798</v>
      </c>
      <c r="CP750" s="99">
        <v>12729533.2115479</v>
      </c>
      <c r="CQ750" s="99">
        <v>0</v>
      </c>
      <c r="CR750" s="99">
        <v>0</v>
      </c>
      <c r="CS750" s="99">
        <v>0</v>
      </c>
      <c r="CT750" s="99">
        <v>0</v>
      </c>
      <c r="CU750" s="98">
        <v>71826.280492032005</v>
      </c>
      <c r="CV750" s="98">
        <v>10718.385979502</v>
      </c>
      <c r="CW750" s="98">
        <v>7808190.3908309918</v>
      </c>
      <c r="CX750" s="98">
        <v>51726391.098144531</v>
      </c>
    </row>
    <row r="751" spans="1:102" x14ac:dyDescent="0.2">
      <c r="A751" s="98" t="s">
        <v>63</v>
      </c>
      <c r="B751" s="100">
        <v>38504</v>
      </c>
      <c r="C751" s="99">
        <v>52612.8996663094</v>
      </c>
      <c r="D751" s="99">
        <v>1.1678452139894899</v>
      </c>
      <c r="E751" s="99">
        <v>41144.300047874502</v>
      </c>
      <c r="F751" s="99">
        <v>28054.588571071599</v>
      </c>
      <c r="G751" s="99">
        <v>568.342788249254</v>
      </c>
      <c r="H751" s="99">
        <v>0</v>
      </c>
      <c r="I751" s="99">
        <v>0</v>
      </c>
      <c r="J751" s="99">
        <v>13154.0216469765</v>
      </c>
      <c r="K751" s="99">
        <v>0</v>
      </c>
      <c r="L751" s="99">
        <v>41399.307398319201</v>
      </c>
      <c r="M751" s="99">
        <v>30637.844954013799</v>
      </c>
      <c r="N751" s="99">
        <v>16248.2982075214</v>
      </c>
      <c r="O751" s="99">
        <v>0</v>
      </c>
      <c r="P751" s="99">
        <v>0</v>
      </c>
      <c r="Q751" s="99">
        <v>5334.7087000608399</v>
      </c>
      <c r="R751" s="99">
        <v>0</v>
      </c>
      <c r="S751" s="99">
        <v>0</v>
      </c>
      <c r="T751" s="99">
        <v>3134.0292573869201</v>
      </c>
      <c r="U751" s="99">
        <v>38263.878683567003</v>
      </c>
      <c r="V751" s="99">
        <v>3381310.8329162602</v>
      </c>
      <c r="W751" s="99">
        <v>114.31271125469399</v>
      </c>
      <c r="X751" s="99">
        <v>3892827.04156494</v>
      </c>
      <c r="Y751" s="99">
        <v>2570037.3212585398</v>
      </c>
      <c r="Z751" s="99">
        <v>109051.094759941</v>
      </c>
      <c r="AA751" s="99">
        <v>0</v>
      </c>
      <c r="AB751" s="99">
        <v>0</v>
      </c>
      <c r="AC751" s="99">
        <v>4395776.4770507803</v>
      </c>
      <c r="AD751" s="99">
        <v>0</v>
      </c>
      <c r="AE751" s="99">
        <v>2331157.0264892601</v>
      </c>
      <c r="AF751" s="99">
        <v>1844671.25605774</v>
      </c>
      <c r="AG751" s="99">
        <v>2469660.3233337398</v>
      </c>
      <c r="AH751" s="99">
        <v>0</v>
      </c>
      <c r="AI751" s="99">
        <v>0</v>
      </c>
      <c r="AJ751" s="99">
        <v>645321.64241790795</v>
      </c>
      <c r="AK751" s="99">
        <v>0</v>
      </c>
      <c r="AL751" s="99">
        <v>0</v>
      </c>
      <c r="AM751" s="99">
        <v>531881.39674377395</v>
      </c>
      <c r="AN751" s="99">
        <v>10743159.7230225</v>
      </c>
      <c r="AO751" s="99">
        <v>22811196.706054699</v>
      </c>
      <c r="AP751" s="99">
        <v>983.69973275065399</v>
      </c>
      <c r="AQ751" s="99">
        <v>26117840.803466801</v>
      </c>
      <c r="AR751" s="99">
        <v>17157682.816406298</v>
      </c>
      <c r="AS751" s="99">
        <v>704293.491744995</v>
      </c>
      <c r="AT751" s="99">
        <v>0</v>
      </c>
      <c r="AU751" s="99">
        <v>0</v>
      </c>
      <c r="AV751" s="99">
        <v>10606060.6641846</v>
      </c>
      <c r="AW751" s="99">
        <v>0</v>
      </c>
      <c r="AX751" s="99">
        <v>16299270.1987305</v>
      </c>
      <c r="AY751" s="99">
        <v>12475037.1236572</v>
      </c>
      <c r="AZ751" s="99">
        <v>15768011.998413101</v>
      </c>
      <c r="BA751" s="99">
        <v>0</v>
      </c>
      <c r="BB751" s="99">
        <v>0</v>
      </c>
      <c r="BC751" s="99">
        <v>4317658.3324584998</v>
      </c>
      <c r="BD751" s="99">
        <v>0</v>
      </c>
      <c r="BE751" s="99">
        <v>0</v>
      </c>
      <c r="BF751" s="99">
        <v>3406357.5448913602</v>
      </c>
      <c r="BG751" s="99">
        <v>25828216.2023926</v>
      </c>
      <c r="BH751" s="99">
        <v>4572978.6933593797</v>
      </c>
      <c r="BI751" s="99">
        <v>0</v>
      </c>
      <c r="BJ751" s="99">
        <v>8400328.2869872991</v>
      </c>
      <c r="BK751" s="99">
        <v>6469430.3173828097</v>
      </c>
      <c r="BL751" s="99">
        <v>0</v>
      </c>
      <c r="BM751" s="99">
        <v>0</v>
      </c>
      <c r="BN751" s="99">
        <v>0</v>
      </c>
      <c r="BO751" s="99">
        <v>0</v>
      </c>
      <c r="BP751" s="99">
        <v>0</v>
      </c>
      <c r="BQ751" s="99">
        <v>0</v>
      </c>
      <c r="BR751" s="99">
        <v>4225877.68566895</v>
      </c>
      <c r="BS751" s="99">
        <v>6502317.9138183603</v>
      </c>
      <c r="BT751" s="99">
        <v>0</v>
      </c>
      <c r="BU751" s="99">
        <v>0</v>
      </c>
      <c r="BV751" s="99">
        <v>2213926.5708923298</v>
      </c>
      <c r="BW751" s="99">
        <v>0</v>
      </c>
      <c r="BX751" s="99">
        <v>0</v>
      </c>
      <c r="BY751" s="99">
        <v>0</v>
      </c>
      <c r="BZ751" s="99">
        <v>0</v>
      </c>
      <c r="CA751" s="99">
        <v>93863.524739265398</v>
      </c>
      <c r="CB751" s="99">
        <v>7248676.1591796903</v>
      </c>
      <c r="CC751" s="99">
        <v>48778532.291992202</v>
      </c>
      <c r="CD751" s="99">
        <v>12924367.3585205</v>
      </c>
      <c r="CE751" s="99">
        <v>3123.2880181670198</v>
      </c>
      <c r="CF751" s="99">
        <v>531346.470077515</v>
      </c>
      <c r="CG751" s="99">
        <v>3398293.62683105</v>
      </c>
      <c r="CH751" s="99">
        <v>0</v>
      </c>
      <c r="CI751" s="99">
        <v>97003.856848716707</v>
      </c>
      <c r="CJ751" s="99">
        <v>7798046.2141723596</v>
      </c>
      <c r="CK751" s="99">
        <v>52086391.347167999</v>
      </c>
      <c r="CL751" s="99">
        <v>12917001.4216309</v>
      </c>
      <c r="CM751" s="166">
        <v>134979.929662704</v>
      </c>
      <c r="CN751" s="166">
        <v>18566209.341308601</v>
      </c>
      <c r="CO751" s="166">
        <v>77941104.133789107</v>
      </c>
      <c r="CP751" s="99">
        <v>12917001.4216309</v>
      </c>
      <c r="CQ751" s="99">
        <v>0</v>
      </c>
      <c r="CR751" s="99">
        <v>0</v>
      </c>
      <c r="CS751" s="99">
        <v>0</v>
      </c>
      <c r="CT751" s="99">
        <v>0</v>
      </c>
      <c r="CU751" s="98">
        <v>68462.646975012001</v>
      </c>
      <c r="CV751" s="98">
        <v>13585.600649193</v>
      </c>
      <c r="CW751" s="98">
        <v>7780022.6292572049</v>
      </c>
      <c r="CX751" s="98">
        <v>52176825.91882325</v>
      </c>
    </row>
    <row r="752" spans="1:102" x14ac:dyDescent="0.2">
      <c r="A752" s="98" t="s">
        <v>63</v>
      </c>
      <c r="B752" s="100">
        <v>38596</v>
      </c>
      <c r="C752" s="99">
        <v>53715.438712596901</v>
      </c>
      <c r="D752" s="99">
        <v>2.73435717099346</v>
      </c>
      <c r="E752" s="99">
        <v>40895.661345958702</v>
      </c>
      <c r="F752" s="99">
        <v>28467.055872917201</v>
      </c>
      <c r="G752" s="99">
        <v>691.705895707011</v>
      </c>
      <c r="H752" s="99">
        <v>0</v>
      </c>
      <c r="I752" s="99">
        <v>0</v>
      </c>
      <c r="J752" s="99">
        <v>16068.545101404199</v>
      </c>
      <c r="K752" s="99">
        <v>0</v>
      </c>
      <c r="L752" s="99">
        <v>43315.047270297997</v>
      </c>
      <c r="M752" s="99">
        <v>31178.678512811701</v>
      </c>
      <c r="N752" s="99">
        <v>16098.8170535564</v>
      </c>
      <c r="O752" s="99">
        <v>0</v>
      </c>
      <c r="P752" s="99">
        <v>0</v>
      </c>
      <c r="Q752" s="99">
        <v>5351.7672036886197</v>
      </c>
      <c r="R752" s="99">
        <v>0</v>
      </c>
      <c r="S752" s="99">
        <v>0</v>
      </c>
      <c r="T752" s="99">
        <v>3104.1887075602999</v>
      </c>
      <c r="U752" s="99">
        <v>38046.059911727898</v>
      </c>
      <c r="V752" s="99">
        <v>3435653.3526916499</v>
      </c>
      <c r="W752" s="99">
        <v>385.259365014732</v>
      </c>
      <c r="X752" s="99">
        <v>3817905.5966796898</v>
      </c>
      <c r="Y752" s="99">
        <v>2545771.3714294401</v>
      </c>
      <c r="Z752" s="99">
        <v>136739.64832305899</v>
      </c>
      <c r="AA752" s="99">
        <v>0</v>
      </c>
      <c r="AB752" s="99">
        <v>0</v>
      </c>
      <c r="AC752" s="99">
        <v>5291523.6774902297</v>
      </c>
      <c r="AD752" s="99">
        <v>0</v>
      </c>
      <c r="AE752" s="99">
        <v>2362306.48114014</v>
      </c>
      <c r="AF752" s="99">
        <v>1867354.4942627</v>
      </c>
      <c r="AG752" s="99">
        <v>2424823.3168334998</v>
      </c>
      <c r="AH752" s="99">
        <v>0</v>
      </c>
      <c r="AI752" s="99">
        <v>0</v>
      </c>
      <c r="AJ752" s="99">
        <v>631391.64148712205</v>
      </c>
      <c r="AK752" s="99">
        <v>0</v>
      </c>
      <c r="AL752" s="99">
        <v>0</v>
      </c>
      <c r="AM752" s="99">
        <v>518085.33998107899</v>
      </c>
      <c r="AN752" s="99">
        <v>10711228.231811499</v>
      </c>
      <c r="AO752" s="99">
        <v>23565182.139404301</v>
      </c>
      <c r="AP752" s="99">
        <v>2170.04589873552</v>
      </c>
      <c r="AQ752" s="99">
        <v>25950456.814941399</v>
      </c>
      <c r="AR752" s="99">
        <v>17281052.708252002</v>
      </c>
      <c r="AS752" s="99">
        <v>895645.704841614</v>
      </c>
      <c r="AT752" s="99">
        <v>0</v>
      </c>
      <c r="AU752" s="99">
        <v>0</v>
      </c>
      <c r="AV752" s="99">
        <v>12341963.6705322</v>
      </c>
      <c r="AW752" s="99">
        <v>0</v>
      </c>
      <c r="AX752" s="99">
        <v>17009396.134765599</v>
      </c>
      <c r="AY752" s="99">
        <v>12863412.626953101</v>
      </c>
      <c r="AZ752" s="99">
        <v>15739180.0074463</v>
      </c>
      <c r="BA752" s="99">
        <v>0</v>
      </c>
      <c r="BB752" s="99">
        <v>0</v>
      </c>
      <c r="BC752" s="99">
        <v>4347068.6013793899</v>
      </c>
      <c r="BD752" s="99">
        <v>0</v>
      </c>
      <c r="BE752" s="99">
        <v>0</v>
      </c>
      <c r="BF752" s="99">
        <v>3359104.81396484</v>
      </c>
      <c r="BG752" s="99">
        <v>25517381.353515599</v>
      </c>
      <c r="BH752" s="99">
        <v>4809259.9651489304</v>
      </c>
      <c r="BI752" s="99">
        <v>0</v>
      </c>
      <c r="BJ752" s="99">
        <v>8511131.2081298791</v>
      </c>
      <c r="BK752" s="99">
        <v>6600617.9301147498</v>
      </c>
      <c r="BL752" s="99">
        <v>0</v>
      </c>
      <c r="BM752" s="99">
        <v>0</v>
      </c>
      <c r="BN752" s="99">
        <v>0</v>
      </c>
      <c r="BO752" s="99">
        <v>0</v>
      </c>
      <c r="BP752" s="99">
        <v>0</v>
      </c>
      <c r="BQ752" s="99">
        <v>0</v>
      </c>
      <c r="BR752" s="99">
        <v>4396799.1771850605</v>
      </c>
      <c r="BS752" s="99">
        <v>6562902.99609375</v>
      </c>
      <c r="BT752" s="99">
        <v>0</v>
      </c>
      <c r="BU752" s="99">
        <v>0</v>
      </c>
      <c r="BV752" s="99">
        <v>2307537.1130065899</v>
      </c>
      <c r="BW752" s="99">
        <v>0</v>
      </c>
      <c r="BX752" s="99">
        <v>0</v>
      </c>
      <c r="BY752" s="99">
        <v>0</v>
      </c>
      <c r="BZ752" s="99">
        <v>0</v>
      </c>
      <c r="CA752" s="99">
        <v>94424.017150878906</v>
      </c>
      <c r="CB752" s="99">
        <v>7280721.7179565402</v>
      </c>
      <c r="CC752" s="99">
        <v>49618785.088378899</v>
      </c>
      <c r="CD752" s="99">
        <v>13434309.237426801</v>
      </c>
      <c r="CE752" s="99">
        <v>3071.9022549092801</v>
      </c>
      <c r="CF752" s="99">
        <v>517776.34553146397</v>
      </c>
      <c r="CG752" s="99">
        <v>3358970.5093078599</v>
      </c>
      <c r="CH752" s="99">
        <v>0</v>
      </c>
      <c r="CI752" s="99">
        <v>97483.950390815706</v>
      </c>
      <c r="CJ752" s="99">
        <v>7795532.6817627</v>
      </c>
      <c r="CK752" s="99">
        <v>53197184.362304702</v>
      </c>
      <c r="CL752" s="99">
        <v>13455626.2116699</v>
      </c>
      <c r="CM752" s="166">
        <v>135495.06119155901</v>
      </c>
      <c r="CN752" s="166">
        <v>18377237.7414551</v>
      </c>
      <c r="CO752" s="166">
        <v>78308125.451171905</v>
      </c>
      <c r="CP752" s="99">
        <v>13455626.2116699</v>
      </c>
      <c r="CQ752" s="99">
        <v>0</v>
      </c>
      <c r="CR752" s="99">
        <v>0</v>
      </c>
      <c r="CS752" s="99">
        <v>0</v>
      </c>
      <c r="CT752" s="99">
        <v>0</v>
      </c>
      <c r="CU752" s="98">
        <v>65683.229477660003</v>
      </c>
      <c r="CV752" s="98">
        <v>16592.882516717</v>
      </c>
      <c r="CW752" s="98">
        <v>7798498.0634880038</v>
      </c>
      <c r="CX752" s="98">
        <v>52977755.59768676</v>
      </c>
    </row>
    <row r="753" spans="1:102" x14ac:dyDescent="0.2">
      <c r="A753" s="98" t="s">
        <v>63</v>
      </c>
      <c r="B753" s="100">
        <v>38687</v>
      </c>
      <c r="C753" s="99">
        <v>54806.7243614197</v>
      </c>
      <c r="D753" s="99">
        <v>2.77994901099009</v>
      </c>
      <c r="E753" s="99">
        <v>40402.494306087501</v>
      </c>
      <c r="F753" s="99">
        <v>28578.754088878599</v>
      </c>
      <c r="G753" s="99">
        <v>805.62095800787199</v>
      </c>
      <c r="H753" s="99">
        <v>0</v>
      </c>
      <c r="I753" s="99">
        <v>0</v>
      </c>
      <c r="J753" s="99">
        <v>19094.4357190132</v>
      </c>
      <c r="K753" s="99">
        <v>0</v>
      </c>
      <c r="L753" s="99">
        <v>42070.968037128398</v>
      </c>
      <c r="M753" s="99">
        <v>31766.364512920401</v>
      </c>
      <c r="N753" s="99">
        <v>15946.163597703</v>
      </c>
      <c r="O753" s="99">
        <v>0</v>
      </c>
      <c r="P753" s="99">
        <v>0</v>
      </c>
      <c r="Q753" s="99">
        <v>5417.1626742482204</v>
      </c>
      <c r="R753" s="99">
        <v>0</v>
      </c>
      <c r="S753" s="99">
        <v>0</v>
      </c>
      <c r="T753" s="99">
        <v>3021.7177402079101</v>
      </c>
      <c r="U753" s="99">
        <v>38816.557767391198</v>
      </c>
      <c r="V753" s="99">
        <v>3489186.8146667499</v>
      </c>
      <c r="W753" s="99">
        <v>396.59998290613299</v>
      </c>
      <c r="X753" s="99">
        <v>3738780.0826110798</v>
      </c>
      <c r="Y753" s="99">
        <v>2524509.5224304199</v>
      </c>
      <c r="Z753" s="99">
        <v>165884.78120231599</v>
      </c>
      <c r="AA753" s="99">
        <v>0</v>
      </c>
      <c r="AB753" s="99">
        <v>0</v>
      </c>
      <c r="AC753" s="99">
        <v>6699482.82275391</v>
      </c>
      <c r="AD753" s="99">
        <v>0</v>
      </c>
      <c r="AE753" s="99">
        <v>2236261.2942504901</v>
      </c>
      <c r="AF753" s="99">
        <v>1904794.1109008801</v>
      </c>
      <c r="AG753" s="99">
        <v>2360777.61187744</v>
      </c>
      <c r="AH753" s="99">
        <v>0</v>
      </c>
      <c r="AI753" s="99">
        <v>0</v>
      </c>
      <c r="AJ753" s="99">
        <v>626032.16972351098</v>
      </c>
      <c r="AK753" s="99">
        <v>0</v>
      </c>
      <c r="AL753" s="99">
        <v>0</v>
      </c>
      <c r="AM753" s="99">
        <v>503356.78079223598</v>
      </c>
      <c r="AN753" s="99">
        <v>11297715.4287109</v>
      </c>
      <c r="AO753" s="99">
        <v>24217318.4848633</v>
      </c>
      <c r="AP753" s="99">
        <v>3533.7822794318199</v>
      </c>
      <c r="AQ753" s="99">
        <v>25789827.4523926</v>
      </c>
      <c r="AR753" s="99">
        <v>17463956.278076202</v>
      </c>
      <c r="AS753" s="99">
        <v>1096671.0840606701</v>
      </c>
      <c r="AT753" s="99">
        <v>0</v>
      </c>
      <c r="AU753" s="99">
        <v>0</v>
      </c>
      <c r="AV753" s="99">
        <v>16149764.294433599</v>
      </c>
      <c r="AW753" s="99">
        <v>0</v>
      </c>
      <c r="AX753" s="99">
        <v>16191698.0737305</v>
      </c>
      <c r="AY753" s="99">
        <v>13300079.449585</v>
      </c>
      <c r="AZ753" s="99">
        <v>15523683.478637701</v>
      </c>
      <c r="BA753" s="99">
        <v>0</v>
      </c>
      <c r="BB753" s="99">
        <v>0</v>
      </c>
      <c r="BC753" s="99">
        <v>4375821.9109497098</v>
      </c>
      <c r="BD753" s="99">
        <v>0</v>
      </c>
      <c r="BE753" s="99">
        <v>0</v>
      </c>
      <c r="BF753" s="99">
        <v>3303621.7336120601</v>
      </c>
      <c r="BG753" s="99">
        <v>26945416.7351074</v>
      </c>
      <c r="BH753" s="99">
        <v>4970495.2844848596</v>
      </c>
      <c r="BI753" s="99">
        <v>0</v>
      </c>
      <c r="BJ753" s="99">
        <v>8428057.9503173791</v>
      </c>
      <c r="BK753" s="99">
        <v>6639842.89208984</v>
      </c>
      <c r="BL753" s="99">
        <v>0</v>
      </c>
      <c r="BM753" s="99">
        <v>0</v>
      </c>
      <c r="BN753" s="99">
        <v>0</v>
      </c>
      <c r="BO753" s="99">
        <v>0</v>
      </c>
      <c r="BP753" s="99">
        <v>0</v>
      </c>
      <c r="BQ753" s="99">
        <v>0</v>
      </c>
      <c r="BR753" s="99">
        <v>4564702.1045532199</v>
      </c>
      <c r="BS753" s="99">
        <v>6494835.6528930701</v>
      </c>
      <c r="BT753" s="99">
        <v>0</v>
      </c>
      <c r="BU753" s="99">
        <v>0</v>
      </c>
      <c r="BV753" s="99">
        <v>2336454.1097717299</v>
      </c>
      <c r="BW753" s="99">
        <v>0</v>
      </c>
      <c r="BX753" s="99">
        <v>0</v>
      </c>
      <c r="BY753" s="99">
        <v>0</v>
      </c>
      <c r="BZ753" s="99">
        <v>0</v>
      </c>
      <c r="CA753" s="99">
        <v>95170.8593654633</v>
      </c>
      <c r="CB753" s="99">
        <v>7219752.4932251005</v>
      </c>
      <c r="CC753" s="99">
        <v>49948144.587890603</v>
      </c>
      <c r="CD753" s="99">
        <v>13389109.329223599</v>
      </c>
      <c r="CE753" s="99">
        <v>3041.0289184451099</v>
      </c>
      <c r="CF753" s="99">
        <v>511873.17677688599</v>
      </c>
      <c r="CG753" s="99">
        <v>3368819.2889099098</v>
      </c>
      <c r="CH753" s="99">
        <v>0</v>
      </c>
      <c r="CI753" s="99">
        <v>98193.760750770598</v>
      </c>
      <c r="CJ753" s="99">
        <v>7740727.41479492</v>
      </c>
      <c r="CK753" s="99">
        <v>53304242.332031302</v>
      </c>
      <c r="CL753" s="99">
        <v>13384980.4641113</v>
      </c>
      <c r="CM753" s="166">
        <v>136841.573045731</v>
      </c>
      <c r="CN753" s="166">
        <v>19087232.6552734</v>
      </c>
      <c r="CO753" s="166">
        <v>80454735.051757798</v>
      </c>
      <c r="CP753" s="99">
        <v>13384980.4641113</v>
      </c>
      <c r="CQ753" s="99">
        <v>0</v>
      </c>
      <c r="CR753" s="99">
        <v>0</v>
      </c>
      <c r="CS753" s="99">
        <v>0</v>
      </c>
      <c r="CT753" s="99">
        <v>0</v>
      </c>
      <c r="CU753" s="98">
        <v>62181.358927333997</v>
      </c>
      <c r="CV753" s="98">
        <v>19696.011760227</v>
      </c>
      <c r="CW753" s="98">
        <v>7731625.6700019864</v>
      </c>
      <c r="CX753" s="98">
        <v>53316963.876800515</v>
      </c>
    </row>
    <row r="754" spans="1:102" x14ac:dyDescent="0.2">
      <c r="A754" s="98" t="s">
        <v>63</v>
      </c>
      <c r="B754" s="100">
        <v>38777</v>
      </c>
      <c r="C754" s="99">
        <v>56094.481312274896</v>
      </c>
      <c r="D754" s="99">
        <v>2.0781141829793301</v>
      </c>
      <c r="E754" s="99">
        <v>39541.163225650802</v>
      </c>
      <c r="F754" s="99">
        <v>28444.329859256701</v>
      </c>
      <c r="G754" s="99">
        <v>915.81580739468302</v>
      </c>
      <c r="H754" s="99">
        <v>0</v>
      </c>
      <c r="I754" s="99">
        <v>0</v>
      </c>
      <c r="J754" s="99">
        <v>21944.9811527729</v>
      </c>
      <c r="K754" s="99">
        <v>0</v>
      </c>
      <c r="L754" s="99">
        <v>22518.390476226799</v>
      </c>
      <c r="M754" s="99">
        <v>32357.6521809101</v>
      </c>
      <c r="N754" s="99">
        <v>15891.371378898601</v>
      </c>
      <c r="O754" s="99">
        <v>24924.0829467773</v>
      </c>
      <c r="P754" s="99">
        <v>0</v>
      </c>
      <c r="Q754" s="99">
        <v>5432.8441116809799</v>
      </c>
      <c r="R754" s="99">
        <v>1917.75942385197</v>
      </c>
      <c r="S754" s="99">
        <v>0</v>
      </c>
      <c r="T754" s="99">
        <v>1115.28748227656</v>
      </c>
      <c r="U754" s="99">
        <v>39413.541212081902</v>
      </c>
      <c r="V754" s="99">
        <v>3579304.81427002</v>
      </c>
      <c r="W754" s="99">
        <v>91.899495534598799</v>
      </c>
      <c r="X754" s="99">
        <v>3667842.7558898898</v>
      </c>
      <c r="Y754" s="99">
        <v>2505681.6313781701</v>
      </c>
      <c r="Z754" s="99">
        <v>193403.14834022499</v>
      </c>
      <c r="AA754" s="99">
        <v>0</v>
      </c>
      <c r="AB754" s="99">
        <v>0</v>
      </c>
      <c r="AC754" s="99">
        <v>8533392.9678955097</v>
      </c>
      <c r="AD754" s="99">
        <v>0</v>
      </c>
      <c r="AE754" s="99">
        <v>1033354.009758</v>
      </c>
      <c r="AF754" s="99">
        <v>1933821.38606262</v>
      </c>
      <c r="AG754" s="99">
        <v>2343794.4149475102</v>
      </c>
      <c r="AH754" s="99">
        <v>1327687.89564514</v>
      </c>
      <c r="AI754" s="99">
        <v>0</v>
      </c>
      <c r="AJ754" s="99">
        <v>632789.46733093297</v>
      </c>
      <c r="AK754" s="99">
        <v>323910.25196075399</v>
      </c>
      <c r="AL754" s="99">
        <v>0</v>
      </c>
      <c r="AM754" s="99">
        <v>189947.732410431</v>
      </c>
      <c r="AN754" s="99">
        <v>11678519.373413101</v>
      </c>
      <c r="AO754" s="99">
        <v>25083756.326416001</v>
      </c>
      <c r="AP754" s="99">
        <v>795.79252250492596</v>
      </c>
      <c r="AQ754" s="99">
        <v>25578907.3757324</v>
      </c>
      <c r="AR754" s="99">
        <v>17479193.411621101</v>
      </c>
      <c r="AS754" s="99">
        <v>1278728.41854858</v>
      </c>
      <c r="AT754" s="99">
        <v>0</v>
      </c>
      <c r="AU754" s="99">
        <v>0</v>
      </c>
      <c r="AV754" s="99">
        <v>18830035.964599598</v>
      </c>
      <c r="AW754" s="99">
        <v>0</v>
      </c>
      <c r="AX754" s="99">
        <v>7713463.3531494103</v>
      </c>
      <c r="AY754" s="99">
        <v>13655258.6724854</v>
      </c>
      <c r="AZ754" s="99">
        <v>15555599.9246826</v>
      </c>
      <c r="BA754" s="99">
        <v>9239374.1435546894</v>
      </c>
      <c r="BB754" s="99">
        <v>0</v>
      </c>
      <c r="BC754" s="99">
        <v>4482283.6289672898</v>
      </c>
      <c r="BD754" s="99">
        <v>2165175.9735717801</v>
      </c>
      <c r="BE754" s="99">
        <v>0</v>
      </c>
      <c r="BF754" s="99">
        <v>1276606.22325134</v>
      </c>
      <c r="BG754" s="99">
        <v>27888390.691162098</v>
      </c>
      <c r="BH754" s="99">
        <v>6301301.0853881799</v>
      </c>
      <c r="BI754" s="99">
        <v>0</v>
      </c>
      <c r="BJ754" s="99">
        <v>9356415.83349609</v>
      </c>
      <c r="BK754" s="99">
        <v>6989109.32067871</v>
      </c>
      <c r="BL754" s="99">
        <v>0</v>
      </c>
      <c r="BM754" s="99">
        <v>0</v>
      </c>
      <c r="BN754" s="99">
        <v>0</v>
      </c>
      <c r="BO754" s="99">
        <v>0</v>
      </c>
      <c r="BP754" s="99">
        <v>0</v>
      </c>
      <c r="BQ754" s="99">
        <v>0</v>
      </c>
      <c r="BR754" s="99">
        <v>4778187.5332031297</v>
      </c>
      <c r="BS754" s="99">
        <v>6577605.2790527297</v>
      </c>
      <c r="BT754" s="99">
        <v>1799315.67179871</v>
      </c>
      <c r="BU754" s="99">
        <v>0</v>
      </c>
      <c r="BV754" s="99">
        <v>2430262.3521118201</v>
      </c>
      <c r="BW754" s="99">
        <v>285572.02013015701</v>
      </c>
      <c r="BX754" s="99">
        <v>0</v>
      </c>
      <c r="BY754" s="99">
        <v>0</v>
      </c>
      <c r="BZ754" s="99">
        <v>0</v>
      </c>
      <c r="CA754" s="99">
        <v>95739.371491432204</v>
      </c>
      <c r="CB754" s="99">
        <v>7238474.6701660203</v>
      </c>
      <c r="CC754" s="99">
        <v>50520318.2177734</v>
      </c>
      <c r="CD754" s="99">
        <v>15615631.9755859</v>
      </c>
      <c r="CE754" s="99">
        <v>2969.3875093460101</v>
      </c>
      <c r="CF754" s="99">
        <v>512857.68398666399</v>
      </c>
      <c r="CG754" s="99">
        <v>3425071.5993652302</v>
      </c>
      <c r="CH754" s="99">
        <v>0</v>
      </c>
      <c r="CI754" s="99">
        <v>98718.082314491301</v>
      </c>
      <c r="CJ754" s="99">
        <v>7757829.2404174795</v>
      </c>
      <c r="CK754" s="99">
        <v>53928941.96875</v>
      </c>
      <c r="CL754" s="99">
        <v>15903808.2414551</v>
      </c>
      <c r="CM754" s="166">
        <v>137888.31303787199</v>
      </c>
      <c r="CN754" s="166">
        <v>19475266.5153809</v>
      </c>
      <c r="CO754" s="166">
        <v>81955564.587890595</v>
      </c>
      <c r="CP754" s="99">
        <v>15903808.2414551</v>
      </c>
      <c r="CQ754" s="99">
        <v>0</v>
      </c>
      <c r="CR754" s="99">
        <v>0</v>
      </c>
      <c r="CS754" s="99">
        <v>0</v>
      </c>
      <c r="CT754" s="99">
        <v>0</v>
      </c>
      <c r="CU754" s="98">
        <v>59039.289548918998</v>
      </c>
      <c r="CV754" s="98">
        <v>22625.056123691</v>
      </c>
      <c r="CW754" s="98">
        <v>7751332.3541526841</v>
      </c>
      <c r="CX754" s="98">
        <v>53945389.817138627</v>
      </c>
    </row>
    <row r="755" spans="1:102" x14ac:dyDescent="0.2">
      <c r="A755" s="98" t="s">
        <v>63</v>
      </c>
      <c r="B755" s="100">
        <v>38869</v>
      </c>
      <c r="C755" s="99">
        <v>58018.217240333601</v>
      </c>
      <c r="D755" s="99">
        <v>2.3238911379885399</v>
      </c>
      <c r="E755" s="99">
        <v>39250.476938247702</v>
      </c>
      <c r="F755" s="99">
        <v>28536.081426143599</v>
      </c>
      <c r="G755" s="99">
        <v>1062.4065811932101</v>
      </c>
      <c r="H755" s="99">
        <v>0</v>
      </c>
      <c r="I755" s="99">
        <v>0</v>
      </c>
      <c r="J755" s="99">
        <v>24520.034522295002</v>
      </c>
      <c r="K755" s="99">
        <v>0</v>
      </c>
      <c r="L755" s="99">
        <v>21388.866112470601</v>
      </c>
      <c r="M755" s="99">
        <v>32918.026004314401</v>
      </c>
      <c r="N755" s="99">
        <v>15693.800062656401</v>
      </c>
      <c r="O755" s="99">
        <v>26347.067567586899</v>
      </c>
      <c r="P755" s="99">
        <v>0</v>
      </c>
      <c r="Q755" s="99">
        <v>5433.7358886599504</v>
      </c>
      <c r="R755" s="99">
        <v>2047.0267131179601</v>
      </c>
      <c r="S755" s="99">
        <v>0</v>
      </c>
      <c r="T755" s="99">
        <v>1028.9337972104499</v>
      </c>
      <c r="U755" s="99">
        <v>39852.327475547798</v>
      </c>
      <c r="V755" s="99">
        <v>3703426.3489990202</v>
      </c>
      <c r="W755" s="99">
        <v>291.20970967784501</v>
      </c>
      <c r="X755" s="99">
        <v>3602223.5416870099</v>
      </c>
      <c r="Y755" s="99">
        <v>2478077.87536621</v>
      </c>
      <c r="Z755" s="99">
        <v>220728.61233902001</v>
      </c>
      <c r="AA755" s="99">
        <v>0</v>
      </c>
      <c r="AB755" s="99">
        <v>0</v>
      </c>
      <c r="AC755" s="99">
        <v>8625598.4017334003</v>
      </c>
      <c r="AD755" s="99">
        <v>0</v>
      </c>
      <c r="AE755" s="99">
        <v>978003.84346008301</v>
      </c>
      <c r="AF755" s="99">
        <v>1960486.8846893299</v>
      </c>
      <c r="AG755" s="99">
        <v>2307980.7988281301</v>
      </c>
      <c r="AH755" s="99">
        <v>1396045.1614532501</v>
      </c>
      <c r="AI755" s="99">
        <v>0</v>
      </c>
      <c r="AJ755" s="99">
        <v>626554.21989440895</v>
      </c>
      <c r="AK755" s="99">
        <v>344868.377887726</v>
      </c>
      <c r="AL755" s="99">
        <v>0</v>
      </c>
      <c r="AM755" s="99">
        <v>172129.02026748701</v>
      </c>
      <c r="AN755" s="99">
        <v>11944868.3394775</v>
      </c>
      <c r="AO755" s="99">
        <v>26214424.425537098</v>
      </c>
      <c r="AP755" s="99">
        <v>2425.9861307144201</v>
      </c>
      <c r="AQ755" s="99">
        <v>25157910.486328099</v>
      </c>
      <c r="AR755" s="99">
        <v>17343711.251953099</v>
      </c>
      <c r="AS755" s="99">
        <v>1491104.64842224</v>
      </c>
      <c r="AT755" s="99">
        <v>0</v>
      </c>
      <c r="AU755" s="99">
        <v>0</v>
      </c>
      <c r="AV755" s="99">
        <v>20956521.2099609</v>
      </c>
      <c r="AW755" s="99">
        <v>0</v>
      </c>
      <c r="AX755" s="99">
        <v>7382036.9993286096</v>
      </c>
      <c r="AY755" s="99">
        <v>13972089.0076904</v>
      </c>
      <c r="AZ755" s="99">
        <v>15460991.0932617</v>
      </c>
      <c r="BA755" s="99">
        <v>9759213.9913330097</v>
      </c>
      <c r="BB755" s="99">
        <v>0</v>
      </c>
      <c r="BC755" s="99">
        <v>4490434.3270873995</v>
      </c>
      <c r="BD755" s="99">
        <v>2313979.9558410598</v>
      </c>
      <c r="BE755" s="99">
        <v>0</v>
      </c>
      <c r="BF755" s="99">
        <v>1168625.96018982</v>
      </c>
      <c r="BG755" s="99">
        <v>28737784.388916001</v>
      </c>
      <c r="BH755" s="99">
        <v>6637412.9863281297</v>
      </c>
      <c r="BI755" s="99">
        <v>0</v>
      </c>
      <c r="BJ755" s="99">
        <v>9247901.8537597694</v>
      </c>
      <c r="BK755" s="99">
        <v>6948335.3504028302</v>
      </c>
      <c r="BL755" s="99">
        <v>0</v>
      </c>
      <c r="BM755" s="99">
        <v>0</v>
      </c>
      <c r="BN755" s="99">
        <v>0</v>
      </c>
      <c r="BO755" s="99">
        <v>0</v>
      </c>
      <c r="BP755" s="99">
        <v>0</v>
      </c>
      <c r="BQ755" s="99">
        <v>0</v>
      </c>
      <c r="BR755" s="99">
        <v>4909408.6159057599</v>
      </c>
      <c r="BS755" s="99">
        <v>6551421.0293579102</v>
      </c>
      <c r="BT755" s="99">
        <v>1900771.4383544901</v>
      </c>
      <c r="BU755" s="99">
        <v>0</v>
      </c>
      <c r="BV755" s="99">
        <v>2473058.0427246098</v>
      </c>
      <c r="BW755" s="99">
        <v>305181.32683944702</v>
      </c>
      <c r="BX755" s="99">
        <v>0</v>
      </c>
      <c r="BY755" s="99">
        <v>0</v>
      </c>
      <c r="BZ755" s="99">
        <v>0</v>
      </c>
      <c r="CA755" s="99">
        <v>97404.1618452072</v>
      </c>
      <c r="CB755" s="99">
        <v>7294909.8125</v>
      </c>
      <c r="CC755" s="99">
        <v>51259190.686035201</v>
      </c>
      <c r="CD755" s="99">
        <v>15847904.306274399</v>
      </c>
      <c r="CE755" s="99">
        <v>3009.56547006965</v>
      </c>
      <c r="CF755" s="99">
        <v>514487.60734176601</v>
      </c>
      <c r="CG755" s="99">
        <v>3464311.1191711398</v>
      </c>
      <c r="CH755" s="99">
        <v>0</v>
      </c>
      <c r="CI755" s="99">
        <v>100437.141394615</v>
      </c>
      <c r="CJ755" s="99">
        <v>7833585.1076049795</v>
      </c>
      <c r="CK755" s="99">
        <v>54895555.613769501</v>
      </c>
      <c r="CL755" s="99">
        <v>16149628.6829834</v>
      </c>
      <c r="CM755" s="166">
        <v>139865.828878403</v>
      </c>
      <c r="CN755" s="166">
        <v>19785293.7182617</v>
      </c>
      <c r="CO755" s="166">
        <v>83615655.227539107</v>
      </c>
      <c r="CP755" s="99">
        <v>16149628.6829834</v>
      </c>
      <c r="CQ755" s="99">
        <v>0</v>
      </c>
      <c r="CR755" s="99">
        <v>0</v>
      </c>
      <c r="CS755" s="99">
        <v>0</v>
      </c>
      <c r="CT755" s="99">
        <v>0</v>
      </c>
      <c r="CU755" s="98">
        <v>56448.474641084998</v>
      </c>
      <c r="CV755" s="98">
        <v>25322.327254657001</v>
      </c>
      <c r="CW755" s="98">
        <v>7809397.4198417664</v>
      </c>
      <c r="CX755" s="98">
        <v>54723501.805206344</v>
      </c>
    </row>
    <row r="756" spans="1:102" x14ac:dyDescent="0.2">
      <c r="A756" s="98" t="s">
        <v>63</v>
      </c>
      <c r="B756" s="100">
        <v>38961</v>
      </c>
      <c r="C756" s="99">
        <v>59558.4339475632</v>
      </c>
      <c r="D756" s="99">
        <v>0.90719644999626303</v>
      </c>
      <c r="E756" s="99">
        <v>38582.454491615303</v>
      </c>
      <c r="F756" s="99">
        <v>28316.461324453401</v>
      </c>
      <c r="G756" s="99">
        <v>1221.25855635107</v>
      </c>
      <c r="H756" s="99">
        <v>0</v>
      </c>
      <c r="I756" s="99">
        <v>0</v>
      </c>
      <c r="J756" s="99">
        <v>27102.483915329001</v>
      </c>
      <c r="K756" s="99">
        <v>0</v>
      </c>
      <c r="L756" s="99">
        <v>20311.3730630875</v>
      </c>
      <c r="M756" s="99">
        <v>33327.855538845099</v>
      </c>
      <c r="N756" s="99">
        <v>15546.901067614601</v>
      </c>
      <c r="O756" s="99">
        <v>26992.2372164726</v>
      </c>
      <c r="P756" s="99">
        <v>0</v>
      </c>
      <c r="Q756" s="99">
        <v>5447.3314977288201</v>
      </c>
      <c r="R756" s="99">
        <v>2147.0640847086902</v>
      </c>
      <c r="S756" s="99">
        <v>0</v>
      </c>
      <c r="T756" s="99">
        <v>961.85975632816599</v>
      </c>
      <c r="U756" s="99">
        <v>40467.190575122797</v>
      </c>
      <c r="V756" s="99">
        <v>3753770.8448181199</v>
      </c>
      <c r="W756" s="99">
        <v>30.542683530831699</v>
      </c>
      <c r="X756" s="99">
        <v>3520450.3169250502</v>
      </c>
      <c r="Y756" s="99">
        <v>2448963.9681091299</v>
      </c>
      <c r="Z756" s="99">
        <v>247593.473714828</v>
      </c>
      <c r="AA756" s="99">
        <v>0</v>
      </c>
      <c r="AB756" s="99">
        <v>0</v>
      </c>
      <c r="AC756" s="99">
        <v>9288884.5596923791</v>
      </c>
      <c r="AD756" s="99">
        <v>0</v>
      </c>
      <c r="AE756" s="99">
        <v>914894.32678222703</v>
      </c>
      <c r="AF756" s="99">
        <v>1972258.99382019</v>
      </c>
      <c r="AG756" s="99">
        <v>2280747.1203918499</v>
      </c>
      <c r="AH756" s="99">
        <v>1441363.6773071301</v>
      </c>
      <c r="AI756" s="99">
        <v>0</v>
      </c>
      <c r="AJ756" s="99">
        <v>632490.58108520496</v>
      </c>
      <c r="AK756" s="99">
        <v>354730.88758468599</v>
      </c>
      <c r="AL756" s="99">
        <v>0</v>
      </c>
      <c r="AM756" s="99">
        <v>160927.92662048299</v>
      </c>
      <c r="AN756" s="99">
        <v>12098405.3824463</v>
      </c>
      <c r="AO756" s="99">
        <v>26777620.635253899</v>
      </c>
      <c r="AP756" s="99">
        <v>148.66966705955599</v>
      </c>
      <c r="AQ756" s="99">
        <v>24673258.900146499</v>
      </c>
      <c r="AR756" s="99">
        <v>17141815.7114258</v>
      </c>
      <c r="AS756" s="99">
        <v>1694548.7666168199</v>
      </c>
      <c r="AT756" s="99">
        <v>0</v>
      </c>
      <c r="AU756" s="99">
        <v>0</v>
      </c>
      <c r="AV756" s="99">
        <v>22496748.099365201</v>
      </c>
      <c r="AW756" s="99">
        <v>0</v>
      </c>
      <c r="AX756" s="99">
        <v>7028308.7082519503</v>
      </c>
      <c r="AY756" s="99">
        <v>14145838.4857178</v>
      </c>
      <c r="AZ756" s="99">
        <v>15332596.6011963</v>
      </c>
      <c r="BA756" s="99">
        <v>10244692.169677701</v>
      </c>
      <c r="BB756" s="99">
        <v>0</v>
      </c>
      <c r="BC756" s="99">
        <v>4554098.3355102502</v>
      </c>
      <c r="BD756" s="99">
        <v>2383383.6940002399</v>
      </c>
      <c r="BE756" s="99">
        <v>0</v>
      </c>
      <c r="BF756" s="99">
        <v>1105722.5539855999</v>
      </c>
      <c r="BG756" s="99">
        <v>29505396.260497998</v>
      </c>
      <c r="BH756" s="99">
        <v>6760883.9633178702</v>
      </c>
      <c r="BI756" s="99">
        <v>0</v>
      </c>
      <c r="BJ756" s="99">
        <v>9084946.9130859394</v>
      </c>
      <c r="BK756" s="99">
        <v>6866521.6924438505</v>
      </c>
      <c r="BL756" s="99">
        <v>0</v>
      </c>
      <c r="BM756" s="99">
        <v>0</v>
      </c>
      <c r="BN756" s="99">
        <v>0</v>
      </c>
      <c r="BO756" s="99">
        <v>0</v>
      </c>
      <c r="BP756" s="99">
        <v>0</v>
      </c>
      <c r="BQ756" s="99">
        <v>0</v>
      </c>
      <c r="BR756" s="99">
        <v>4973787.8742065402</v>
      </c>
      <c r="BS756" s="99">
        <v>6470433.3627319299</v>
      </c>
      <c r="BT756" s="99">
        <v>1996107.6869506801</v>
      </c>
      <c r="BU756" s="99">
        <v>0</v>
      </c>
      <c r="BV756" s="99">
        <v>2492542.8282775902</v>
      </c>
      <c r="BW756" s="99">
        <v>307508.02716827398</v>
      </c>
      <c r="BX756" s="99">
        <v>0</v>
      </c>
      <c r="BY756" s="99">
        <v>0</v>
      </c>
      <c r="BZ756" s="99">
        <v>0</v>
      </c>
      <c r="CA756" s="99">
        <v>97949.262548446699</v>
      </c>
      <c r="CB756" s="99">
        <v>7284357.2344970703</v>
      </c>
      <c r="CC756" s="99">
        <v>51528595.8291016</v>
      </c>
      <c r="CD756" s="99">
        <v>15921723.9141846</v>
      </c>
      <c r="CE756" s="99">
        <v>3051.7868342399602</v>
      </c>
      <c r="CF756" s="99">
        <v>518262.975025177</v>
      </c>
      <c r="CG756" s="99">
        <v>3523237.6947021498</v>
      </c>
      <c r="CH756" s="99">
        <v>0</v>
      </c>
      <c r="CI756" s="99">
        <v>100986.91729545601</v>
      </c>
      <c r="CJ756" s="99">
        <v>7798286.3276367197</v>
      </c>
      <c r="CK756" s="99">
        <v>55175718.804199196</v>
      </c>
      <c r="CL756" s="99">
        <v>16234219.728027301</v>
      </c>
      <c r="CM756" s="166">
        <v>141265.11463928199</v>
      </c>
      <c r="CN756" s="166">
        <v>19799095.4614258</v>
      </c>
      <c r="CO756" s="166">
        <v>84352704.599609405</v>
      </c>
      <c r="CP756" s="99">
        <v>16234219.728027301</v>
      </c>
      <c r="CQ756" s="99">
        <v>0</v>
      </c>
      <c r="CR756" s="99">
        <v>0</v>
      </c>
      <c r="CS756" s="99">
        <v>0</v>
      </c>
      <c r="CT756" s="99">
        <v>0</v>
      </c>
      <c r="CU756" s="98">
        <v>53998.381778973999</v>
      </c>
      <c r="CV756" s="98">
        <v>28022.781303308999</v>
      </c>
      <c r="CW756" s="98">
        <v>7802620.2095222473</v>
      </c>
      <c r="CX756" s="98">
        <v>55051833.523803748</v>
      </c>
    </row>
    <row r="757" spans="1:102" x14ac:dyDescent="0.2">
      <c r="A757" s="98" t="s">
        <v>63</v>
      </c>
      <c r="B757" s="100">
        <v>39052</v>
      </c>
      <c r="C757" s="99">
        <v>61790.305658817299</v>
      </c>
      <c r="D757" s="99">
        <v>0.92692386599810594</v>
      </c>
      <c r="E757" s="99">
        <v>37941.7041745186</v>
      </c>
      <c r="F757" s="99">
        <v>28181.3161718845</v>
      </c>
      <c r="G757" s="99">
        <v>1358.10373696685</v>
      </c>
      <c r="H757" s="99">
        <v>0</v>
      </c>
      <c r="I757" s="99">
        <v>0</v>
      </c>
      <c r="J757" s="99">
        <v>29671.3741555214</v>
      </c>
      <c r="K757" s="99">
        <v>0</v>
      </c>
      <c r="L757" s="99">
        <v>20385.9447593689</v>
      </c>
      <c r="M757" s="99">
        <v>33723.563266754201</v>
      </c>
      <c r="N757" s="99">
        <v>15460.257204771</v>
      </c>
      <c r="O757" s="99">
        <v>28308.571774959601</v>
      </c>
      <c r="P757" s="99">
        <v>0</v>
      </c>
      <c r="Q757" s="99">
        <v>5520.2952003479004</v>
      </c>
      <c r="R757" s="99">
        <v>2185.3474163711098</v>
      </c>
      <c r="S757" s="99">
        <v>0</v>
      </c>
      <c r="T757" s="99">
        <v>903.07986857742105</v>
      </c>
      <c r="U757" s="99">
        <v>41278.7409653664</v>
      </c>
      <c r="V757" s="99">
        <v>3897462.2919006301</v>
      </c>
      <c r="W757" s="99">
        <v>99.692130041308701</v>
      </c>
      <c r="X757" s="99">
        <v>3421444.6972961398</v>
      </c>
      <c r="Y757" s="99">
        <v>2403903.9135436998</v>
      </c>
      <c r="Z757" s="99">
        <v>273630.294242859</v>
      </c>
      <c r="AA757" s="99">
        <v>0</v>
      </c>
      <c r="AB757" s="99">
        <v>0</v>
      </c>
      <c r="AC757" s="99">
        <v>10426005.0418701</v>
      </c>
      <c r="AD757" s="99">
        <v>0</v>
      </c>
      <c r="AE757" s="99">
        <v>914447.23930358898</v>
      </c>
      <c r="AF757" s="99">
        <v>1976364.05970764</v>
      </c>
      <c r="AG757" s="99">
        <v>2253891.5084228502</v>
      </c>
      <c r="AH757" s="99">
        <v>1519401.60083008</v>
      </c>
      <c r="AI757" s="99">
        <v>0</v>
      </c>
      <c r="AJ757" s="99">
        <v>640394.89691162098</v>
      </c>
      <c r="AK757" s="99">
        <v>372706.555233002</v>
      </c>
      <c r="AL757" s="99">
        <v>0</v>
      </c>
      <c r="AM757" s="99">
        <v>156866.25556564299</v>
      </c>
      <c r="AN757" s="99">
        <v>12583295.7612305</v>
      </c>
      <c r="AO757" s="99">
        <v>28114642.785400402</v>
      </c>
      <c r="AP757" s="99">
        <v>1272.7263764441</v>
      </c>
      <c r="AQ757" s="99">
        <v>24097562.862792999</v>
      </c>
      <c r="AR757" s="99">
        <v>16852852.080078099</v>
      </c>
      <c r="AS757" s="99">
        <v>1868983.9732818599</v>
      </c>
      <c r="AT757" s="99">
        <v>0</v>
      </c>
      <c r="AU757" s="99">
        <v>0</v>
      </c>
      <c r="AV757" s="99">
        <v>25662990.550292999</v>
      </c>
      <c r="AW757" s="99">
        <v>0</v>
      </c>
      <c r="AX757" s="99">
        <v>7091529.7668457003</v>
      </c>
      <c r="AY757" s="99">
        <v>14286723.7683105</v>
      </c>
      <c r="AZ757" s="99">
        <v>15223263.872802701</v>
      </c>
      <c r="BA757" s="99">
        <v>10858131.859375</v>
      </c>
      <c r="BB757" s="99">
        <v>0</v>
      </c>
      <c r="BC757" s="99">
        <v>4609534.6293945303</v>
      </c>
      <c r="BD757" s="99">
        <v>2534799.54333496</v>
      </c>
      <c r="BE757" s="99">
        <v>0</v>
      </c>
      <c r="BF757" s="99">
        <v>1081071.2720184301</v>
      </c>
      <c r="BG757" s="99">
        <v>30512377.739746101</v>
      </c>
      <c r="BH757" s="99">
        <v>7206037.08276367</v>
      </c>
      <c r="BI757" s="99">
        <v>0</v>
      </c>
      <c r="BJ757" s="99">
        <v>8888637.97412109</v>
      </c>
      <c r="BK757" s="99">
        <v>6757057.3361206101</v>
      </c>
      <c r="BL757" s="99">
        <v>0</v>
      </c>
      <c r="BM757" s="99">
        <v>0</v>
      </c>
      <c r="BN757" s="99">
        <v>0</v>
      </c>
      <c r="BO757" s="99">
        <v>0</v>
      </c>
      <c r="BP757" s="99">
        <v>0</v>
      </c>
      <c r="BQ757" s="99">
        <v>0</v>
      </c>
      <c r="BR757" s="99">
        <v>5043263.0516357403</v>
      </c>
      <c r="BS757" s="99">
        <v>6446843.6620483398</v>
      </c>
      <c r="BT757" s="99">
        <v>2114926.30386353</v>
      </c>
      <c r="BU757" s="99">
        <v>0</v>
      </c>
      <c r="BV757" s="99">
        <v>2518639.1500244099</v>
      </c>
      <c r="BW757" s="99">
        <v>323232.47444152797</v>
      </c>
      <c r="BX757" s="99">
        <v>0</v>
      </c>
      <c r="BY757" s="99">
        <v>0</v>
      </c>
      <c r="BZ757" s="99">
        <v>0</v>
      </c>
      <c r="CA757" s="99">
        <v>99682.8801002502</v>
      </c>
      <c r="CB757" s="99">
        <v>7320840.9656372098</v>
      </c>
      <c r="CC757" s="99">
        <v>52200350.034667999</v>
      </c>
      <c r="CD757" s="99">
        <v>16080475.6636963</v>
      </c>
      <c r="CE757" s="99">
        <v>3049.77023011446</v>
      </c>
      <c r="CF757" s="99">
        <v>535141.363960266</v>
      </c>
      <c r="CG757" s="99">
        <v>3652064.6778259301</v>
      </c>
      <c r="CH757" s="99">
        <v>0</v>
      </c>
      <c r="CI757" s="99">
        <v>102711.262354851</v>
      </c>
      <c r="CJ757" s="99">
        <v>7855222.6749267597</v>
      </c>
      <c r="CK757" s="99">
        <v>55825953.270019501</v>
      </c>
      <c r="CL757" s="99">
        <v>16410153.885131801</v>
      </c>
      <c r="CM757" s="166">
        <v>143703.21733474699</v>
      </c>
      <c r="CN757" s="166">
        <v>20477858.402343798</v>
      </c>
      <c r="CO757" s="166">
        <v>86495916.008789107</v>
      </c>
      <c r="CP757" s="99">
        <v>16410153.885131801</v>
      </c>
      <c r="CQ757" s="99">
        <v>0</v>
      </c>
      <c r="CR757" s="99">
        <v>0</v>
      </c>
      <c r="CS757" s="99">
        <v>0</v>
      </c>
      <c r="CT757" s="99">
        <v>0</v>
      </c>
      <c r="CU757" s="98">
        <v>51094.586696997001</v>
      </c>
      <c r="CV757" s="98">
        <v>30691.005025688999</v>
      </c>
      <c r="CW757" s="98">
        <v>7855982.3295974759</v>
      </c>
      <c r="CX757" s="98">
        <v>55852414.712493926</v>
      </c>
    </row>
    <row r="758" spans="1:102" x14ac:dyDescent="0.2">
      <c r="A758" s="98" t="s">
        <v>63</v>
      </c>
      <c r="B758" s="100">
        <v>39142</v>
      </c>
      <c r="C758" s="99">
        <v>64020.755435943604</v>
      </c>
      <c r="D758" s="99">
        <v>1.0595661639963501</v>
      </c>
      <c r="E758" s="99">
        <v>36669.502846240997</v>
      </c>
      <c r="F758" s="99">
        <v>27634.575274705901</v>
      </c>
      <c r="G758" s="99">
        <v>1463.41608244181</v>
      </c>
      <c r="H758" s="99">
        <v>0</v>
      </c>
      <c r="I758" s="99">
        <v>0</v>
      </c>
      <c r="J758" s="99">
        <v>31984.835829019499</v>
      </c>
      <c r="K758" s="99">
        <v>0</v>
      </c>
      <c r="L758" s="99">
        <v>19778.309178113901</v>
      </c>
      <c r="M758" s="99">
        <v>34112.647427558899</v>
      </c>
      <c r="N758" s="99">
        <v>15249.6339722872</v>
      </c>
      <c r="O758" s="99">
        <v>29544.325763463999</v>
      </c>
      <c r="P758" s="99">
        <v>0</v>
      </c>
      <c r="Q758" s="99">
        <v>5441.1834985017804</v>
      </c>
      <c r="R758" s="99">
        <v>2227.9995845854301</v>
      </c>
      <c r="S758" s="99">
        <v>0</v>
      </c>
      <c r="T758" s="99">
        <v>877.70866294950201</v>
      </c>
      <c r="U758" s="99">
        <v>41990.236656189001</v>
      </c>
      <c r="V758" s="99">
        <v>4014605.6493835398</v>
      </c>
      <c r="W758" s="99">
        <v>26.005524748936299</v>
      </c>
      <c r="X758" s="99">
        <v>3308345.6731262198</v>
      </c>
      <c r="Y758" s="99">
        <v>2334699.1831359901</v>
      </c>
      <c r="Z758" s="99">
        <v>287220.99188613897</v>
      </c>
      <c r="AA758" s="99">
        <v>0</v>
      </c>
      <c r="AB758" s="99">
        <v>0</v>
      </c>
      <c r="AC758" s="99">
        <v>11847014.685180699</v>
      </c>
      <c r="AD758" s="99">
        <v>0</v>
      </c>
      <c r="AE758" s="99">
        <v>891702.14961242699</v>
      </c>
      <c r="AF758" s="99">
        <v>1990889.4009857201</v>
      </c>
      <c r="AG758" s="99">
        <v>2221854.5424499498</v>
      </c>
      <c r="AH758" s="99">
        <v>1572679.2743530299</v>
      </c>
      <c r="AI758" s="99">
        <v>0</v>
      </c>
      <c r="AJ758" s="99">
        <v>637637.13338470506</v>
      </c>
      <c r="AK758" s="99">
        <v>379000.084163666</v>
      </c>
      <c r="AL758" s="99">
        <v>0</v>
      </c>
      <c r="AM758" s="99">
        <v>147716.37940216099</v>
      </c>
      <c r="AN758" s="99">
        <v>12870477.708740201</v>
      </c>
      <c r="AO758" s="99">
        <v>29212151.204833999</v>
      </c>
      <c r="AP758" s="99">
        <v>234.04404643364299</v>
      </c>
      <c r="AQ758" s="99">
        <v>23429642.700927701</v>
      </c>
      <c r="AR758" s="99">
        <v>16533899.552368199</v>
      </c>
      <c r="AS758" s="99">
        <v>1973791.12582397</v>
      </c>
      <c r="AT758" s="99">
        <v>0</v>
      </c>
      <c r="AU758" s="99">
        <v>0</v>
      </c>
      <c r="AV758" s="99">
        <v>27485216.237792999</v>
      </c>
      <c r="AW758" s="99">
        <v>0</v>
      </c>
      <c r="AX758" s="99">
        <v>6967854.9618530301</v>
      </c>
      <c r="AY758" s="99">
        <v>14484058.3127441</v>
      </c>
      <c r="AZ758" s="99">
        <v>15023055.599243199</v>
      </c>
      <c r="BA758" s="99">
        <v>11339562.8129883</v>
      </c>
      <c r="BB758" s="99">
        <v>0</v>
      </c>
      <c r="BC758" s="99">
        <v>4613129.96374512</v>
      </c>
      <c r="BD758" s="99">
        <v>2596709.29229736</v>
      </c>
      <c r="BE758" s="99">
        <v>0</v>
      </c>
      <c r="BF758" s="99">
        <v>1025084.66410065</v>
      </c>
      <c r="BG758" s="99">
        <v>31451905.155029301</v>
      </c>
      <c r="BH758" s="99">
        <v>7550226.1634521503</v>
      </c>
      <c r="BI758" s="99">
        <v>0</v>
      </c>
      <c r="BJ758" s="99">
        <v>8691511.8536377009</v>
      </c>
      <c r="BK758" s="99">
        <v>6647227.0845336895</v>
      </c>
      <c r="BL758" s="99">
        <v>0</v>
      </c>
      <c r="BM758" s="99">
        <v>0</v>
      </c>
      <c r="BN758" s="99">
        <v>0</v>
      </c>
      <c r="BO758" s="99">
        <v>0</v>
      </c>
      <c r="BP758" s="99">
        <v>0</v>
      </c>
      <c r="BQ758" s="99">
        <v>0</v>
      </c>
      <c r="BR758" s="99">
        <v>5127604.8748779297</v>
      </c>
      <c r="BS758" s="99">
        <v>6364498.3529052697</v>
      </c>
      <c r="BT758" s="99">
        <v>2207738.3939514202</v>
      </c>
      <c r="BU758" s="99">
        <v>0</v>
      </c>
      <c r="BV758" s="99">
        <v>2498022.89880371</v>
      </c>
      <c r="BW758" s="99">
        <v>332470.12243652297</v>
      </c>
      <c r="BX758" s="99">
        <v>0</v>
      </c>
      <c r="BY758" s="99">
        <v>0</v>
      </c>
      <c r="BZ758" s="99">
        <v>0</v>
      </c>
      <c r="CA758" s="99">
        <v>100787.43230056801</v>
      </c>
      <c r="CB758" s="99">
        <v>7318569.3498535203</v>
      </c>
      <c r="CC758" s="99">
        <v>52528633.356445298</v>
      </c>
      <c r="CD758" s="99">
        <v>16237192.6873779</v>
      </c>
      <c r="CE758" s="99">
        <v>3064.0900233089901</v>
      </c>
      <c r="CF758" s="99">
        <v>525162.51030731201</v>
      </c>
      <c r="CG758" s="99">
        <v>3601933.11328125</v>
      </c>
      <c r="CH758" s="99">
        <v>0</v>
      </c>
      <c r="CI758" s="99">
        <v>103864.558039665</v>
      </c>
      <c r="CJ758" s="99">
        <v>7864889.0775146503</v>
      </c>
      <c r="CK758" s="99">
        <v>56236680.011718802</v>
      </c>
      <c r="CL758" s="99">
        <v>16564039.8939209</v>
      </c>
      <c r="CM758" s="166">
        <v>145488.012083054</v>
      </c>
      <c r="CN758" s="166">
        <v>20766028.0625</v>
      </c>
      <c r="CO758" s="166">
        <v>87806315.690429702</v>
      </c>
      <c r="CP758" s="99">
        <v>16564039.8939209</v>
      </c>
      <c r="CQ758" s="99">
        <v>0</v>
      </c>
      <c r="CR758" s="99">
        <v>0</v>
      </c>
      <c r="CS758" s="99">
        <v>0</v>
      </c>
      <c r="CT758" s="99">
        <v>0</v>
      </c>
      <c r="CU758" s="98">
        <v>48222.755606305996</v>
      </c>
      <c r="CV758" s="98">
        <v>33110.065160503997</v>
      </c>
      <c r="CW758" s="98">
        <v>7843731.8601608323</v>
      </c>
      <c r="CX758" s="98">
        <v>56130566.469726548</v>
      </c>
    </row>
    <row r="759" spans="1:102" x14ac:dyDescent="0.2">
      <c r="A759" s="98" t="s">
        <v>63</v>
      </c>
      <c r="B759" s="100">
        <v>39234</v>
      </c>
      <c r="C759" s="99">
        <v>65172.896613121004</v>
      </c>
      <c r="D759" s="99">
        <v>1.1318361209996499</v>
      </c>
      <c r="E759" s="99">
        <v>35749.9639873505</v>
      </c>
      <c r="F759" s="99">
        <v>27110.096145868301</v>
      </c>
      <c r="G759" s="99">
        <v>1616.8189358711199</v>
      </c>
      <c r="H759" s="99">
        <v>0</v>
      </c>
      <c r="I759" s="99">
        <v>0</v>
      </c>
      <c r="J759" s="99">
        <v>34149.940252304099</v>
      </c>
      <c r="K759" s="99">
        <v>0</v>
      </c>
      <c r="L759" s="99">
        <v>19545.343073129701</v>
      </c>
      <c r="M759" s="99">
        <v>34306.040921211199</v>
      </c>
      <c r="N759" s="99">
        <v>14868.165579914999</v>
      </c>
      <c r="O759" s="99">
        <v>29862.288135767001</v>
      </c>
      <c r="P759" s="99">
        <v>0</v>
      </c>
      <c r="Q759" s="99">
        <v>5454.3068389892596</v>
      </c>
      <c r="R759" s="99">
        <v>2272.2056485712501</v>
      </c>
      <c r="S759" s="99">
        <v>0</v>
      </c>
      <c r="T759" s="99">
        <v>887.13491120189406</v>
      </c>
      <c r="U759" s="99">
        <v>42656.317477226301</v>
      </c>
      <c r="V759" s="99">
        <v>4089231.2730102502</v>
      </c>
      <c r="W759" s="99">
        <v>20.043823672924201</v>
      </c>
      <c r="X759" s="99">
        <v>3185809.1177063002</v>
      </c>
      <c r="Y759" s="99">
        <v>2277064.82702637</v>
      </c>
      <c r="Z759" s="99">
        <v>307842.835391998</v>
      </c>
      <c r="AA759" s="99">
        <v>0</v>
      </c>
      <c r="AB759" s="99">
        <v>0</v>
      </c>
      <c r="AC759" s="99">
        <v>11680677.1763916</v>
      </c>
      <c r="AD759" s="99">
        <v>0</v>
      </c>
      <c r="AE759" s="99">
        <v>868053.409324646</v>
      </c>
      <c r="AF759" s="99">
        <v>1992569.2414703399</v>
      </c>
      <c r="AG759" s="99">
        <v>2159493.1206665002</v>
      </c>
      <c r="AH759" s="99">
        <v>1586200.5530853299</v>
      </c>
      <c r="AI759" s="99">
        <v>0</v>
      </c>
      <c r="AJ759" s="99">
        <v>638327.44058990502</v>
      </c>
      <c r="AK759" s="99">
        <v>381376.55583190901</v>
      </c>
      <c r="AL759" s="99">
        <v>0</v>
      </c>
      <c r="AM759" s="99">
        <v>148169.80367279099</v>
      </c>
      <c r="AN759" s="99">
        <v>13167366.0198975</v>
      </c>
      <c r="AO759" s="99">
        <v>29934112.138427701</v>
      </c>
      <c r="AP759" s="99">
        <v>211.15321864373999</v>
      </c>
      <c r="AQ759" s="99">
        <v>22649788.7805176</v>
      </c>
      <c r="AR759" s="99">
        <v>16027297.1751709</v>
      </c>
      <c r="AS759" s="99">
        <v>2135382.6163330101</v>
      </c>
      <c r="AT759" s="99">
        <v>0</v>
      </c>
      <c r="AU759" s="99">
        <v>0</v>
      </c>
      <c r="AV759" s="99">
        <v>29080878.876953099</v>
      </c>
      <c r="AW759" s="99">
        <v>0</v>
      </c>
      <c r="AX759" s="99">
        <v>6913666.6157836895</v>
      </c>
      <c r="AY759" s="99">
        <v>14575243.143066401</v>
      </c>
      <c r="AZ759" s="99">
        <v>14714246.1634521</v>
      </c>
      <c r="BA759" s="99">
        <v>11469710.9558105</v>
      </c>
      <c r="BB759" s="99">
        <v>0</v>
      </c>
      <c r="BC759" s="99">
        <v>4641677.5078125</v>
      </c>
      <c r="BD759" s="99">
        <v>2626940.4291686998</v>
      </c>
      <c r="BE759" s="99">
        <v>0</v>
      </c>
      <c r="BF759" s="99">
        <v>1032336.89662933</v>
      </c>
      <c r="BG759" s="99">
        <v>32425264.215820301</v>
      </c>
      <c r="BH759" s="99">
        <v>7732489.2188720703</v>
      </c>
      <c r="BI759" s="99">
        <v>0</v>
      </c>
      <c r="BJ759" s="99">
        <v>8481988.5821533203</v>
      </c>
      <c r="BK759" s="99">
        <v>6524425.5238647498</v>
      </c>
      <c r="BL759" s="99">
        <v>0</v>
      </c>
      <c r="BM759" s="99">
        <v>0</v>
      </c>
      <c r="BN759" s="99">
        <v>0</v>
      </c>
      <c r="BO759" s="99">
        <v>0</v>
      </c>
      <c r="BP759" s="99">
        <v>0</v>
      </c>
      <c r="BQ759" s="99">
        <v>0</v>
      </c>
      <c r="BR759" s="99">
        <v>5172443.09094238</v>
      </c>
      <c r="BS759" s="99">
        <v>6238907.3999633798</v>
      </c>
      <c r="BT759" s="99">
        <v>2232751.69744873</v>
      </c>
      <c r="BU759" s="99">
        <v>0</v>
      </c>
      <c r="BV759" s="99">
        <v>2527477.0318908701</v>
      </c>
      <c r="BW759" s="99">
        <v>331389.38333892799</v>
      </c>
      <c r="BX759" s="99">
        <v>0</v>
      </c>
      <c r="BY759" s="99">
        <v>0</v>
      </c>
      <c r="BZ759" s="99">
        <v>0</v>
      </c>
      <c r="CA759" s="99">
        <v>101021.739317894</v>
      </c>
      <c r="CB759" s="99">
        <v>7292181.97802734</v>
      </c>
      <c r="CC759" s="99">
        <v>52580007.880371101</v>
      </c>
      <c r="CD759" s="99">
        <v>16196904.806762701</v>
      </c>
      <c r="CE759" s="99">
        <v>3083.0907548368</v>
      </c>
      <c r="CF759" s="99">
        <v>526377.07798004197</v>
      </c>
      <c r="CG759" s="99">
        <v>3636731.0221557599</v>
      </c>
      <c r="CH759" s="99">
        <v>0</v>
      </c>
      <c r="CI759" s="99">
        <v>104130.07848358199</v>
      </c>
      <c r="CJ759" s="99">
        <v>7811486.9202270498</v>
      </c>
      <c r="CK759" s="99">
        <v>56261396.895019501</v>
      </c>
      <c r="CL759" s="99">
        <v>16523455.94104</v>
      </c>
      <c r="CM759" s="166">
        <v>146334.300741196</v>
      </c>
      <c r="CN759" s="166">
        <v>21000775.798095699</v>
      </c>
      <c r="CO759" s="166">
        <v>88725034.408203095</v>
      </c>
      <c r="CP759" s="99">
        <v>16523455.94104</v>
      </c>
      <c r="CQ759" s="99">
        <v>0</v>
      </c>
      <c r="CR759" s="99">
        <v>0</v>
      </c>
      <c r="CS759" s="99">
        <v>0</v>
      </c>
      <c r="CT759" s="99">
        <v>0</v>
      </c>
      <c r="CU759" s="98">
        <v>45795.192687772003</v>
      </c>
      <c r="CV759" s="98">
        <v>35410.892297111001</v>
      </c>
      <c r="CW759" s="98">
        <v>7818559.0560073815</v>
      </c>
      <c r="CX759" s="98">
        <v>56216738.902526863</v>
      </c>
    </row>
    <row r="760" spans="1:102" x14ac:dyDescent="0.2">
      <c r="A760" s="98" t="s">
        <v>63</v>
      </c>
      <c r="B760" s="100">
        <v>39326</v>
      </c>
      <c r="C760" s="99">
        <v>66303.887011528001</v>
      </c>
      <c r="D760" s="99">
        <v>1.0204763969959501</v>
      </c>
      <c r="E760" s="99">
        <v>35168.052022457101</v>
      </c>
      <c r="F760" s="99">
        <v>26917.561784982699</v>
      </c>
      <c r="G760" s="99">
        <v>1774.2678810208999</v>
      </c>
      <c r="H760" s="99">
        <v>0</v>
      </c>
      <c r="I760" s="99">
        <v>0</v>
      </c>
      <c r="J760" s="99">
        <v>35777.419111728697</v>
      </c>
      <c r="K760" s="99">
        <v>0</v>
      </c>
      <c r="L760" s="99">
        <v>19188.133668661099</v>
      </c>
      <c r="M760" s="99">
        <v>34078.552370548197</v>
      </c>
      <c r="N760" s="99">
        <v>15193.007342934599</v>
      </c>
      <c r="O760" s="99">
        <v>30304.0921599865</v>
      </c>
      <c r="P760" s="99">
        <v>0</v>
      </c>
      <c r="Q760" s="99">
        <v>5442.0878438353502</v>
      </c>
      <c r="R760" s="99">
        <v>2310.8031176924701</v>
      </c>
      <c r="S760" s="99">
        <v>0</v>
      </c>
      <c r="T760" s="99">
        <v>827.93498523533299</v>
      </c>
      <c r="U760" s="99">
        <v>43163.832338333101</v>
      </c>
      <c r="V760" s="99">
        <v>4139761.6510314899</v>
      </c>
      <c r="W760" s="99">
        <v>31.897436932893498</v>
      </c>
      <c r="X760" s="99">
        <v>3121471.9312133798</v>
      </c>
      <c r="Y760" s="99">
        <v>2254094.1856079102</v>
      </c>
      <c r="Z760" s="99">
        <v>333293.18868255598</v>
      </c>
      <c r="AA760" s="99">
        <v>0</v>
      </c>
      <c r="AB760" s="99">
        <v>0</v>
      </c>
      <c r="AC760" s="99">
        <v>12183669.0317383</v>
      </c>
      <c r="AD760" s="99">
        <v>0</v>
      </c>
      <c r="AE760" s="99">
        <v>855345.86035919201</v>
      </c>
      <c r="AF760" s="99">
        <v>1975835.7162933301</v>
      </c>
      <c r="AG760" s="99">
        <v>2179989.2037048298</v>
      </c>
      <c r="AH760" s="99">
        <v>1633970.82466125</v>
      </c>
      <c r="AI760" s="99">
        <v>0</v>
      </c>
      <c r="AJ760" s="99">
        <v>635761.90596008301</v>
      </c>
      <c r="AK760" s="99">
        <v>387541.03905868501</v>
      </c>
      <c r="AL760" s="99">
        <v>0</v>
      </c>
      <c r="AM760" s="99">
        <v>140709.172916412</v>
      </c>
      <c r="AN760" s="99">
        <v>13444381.8151855</v>
      </c>
      <c r="AO760" s="99">
        <v>30497805.436035201</v>
      </c>
      <c r="AP760" s="99">
        <v>432.74237755685999</v>
      </c>
      <c r="AQ760" s="99">
        <v>22388816.435546901</v>
      </c>
      <c r="AR760" s="99">
        <v>16026777.5593262</v>
      </c>
      <c r="AS760" s="99">
        <v>2329807.4119567899</v>
      </c>
      <c r="AT760" s="99">
        <v>0</v>
      </c>
      <c r="AU760" s="99">
        <v>0</v>
      </c>
      <c r="AV760" s="99">
        <v>29882303.3056641</v>
      </c>
      <c r="AW760" s="99">
        <v>0</v>
      </c>
      <c r="AX760" s="99">
        <v>6916525.37646484</v>
      </c>
      <c r="AY760" s="99">
        <v>14567209.9923096</v>
      </c>
      <c r="AZ760" s="99">
        <v>14929811.411132799</v>
      </c>
      <c r="BA760" s="99">
        <v>11969411.139404301</v>
      </c>
      <c r="BB760" s="99">
        <v>0</v>
      </c>
      <c r="BC760" s="99">
        <v>4659115.4014282199</v>
      </c>
      <c r="BD760" s="99">
        <v>2685642.5883483901</v>
      </c>
      <c r="BE760" s="99">
        <v>0</v>
      </c>
      <c r="BF760" s="99">
        <v>983528.19793701195</v>
      </c>
      <c r="BG760" s="99">
        <v>33366553.355957001</v>
      </c>
      <c r="BH760" s="99">
        <v>7910214.5018920898</v>
      </c>
      <c r="BI760" s="99">
        <v>0</v>
      </c>
      <c r="BJ760" s="99">
        <v>8363378.9402465802</v>
      </c>
      <c r="BK760" s="99">
        <v>6471634.26171875</v>
      </c>
      <c r="BL760" s="99">
        <v>0</v>
      </c>
      <c r="BM760" s="99">
        <v>0</v>
      </c>
      <c r="BN760" s="99">
        <v>0</v>
      </c>
      <c r="BO760" s="99">
        <v>0</v>
      </c>
      <c r="BP760" s="99">
        <v>0</v>
      </c>
      <c r="BQ760" s="99">
        <v>0</v>
      </c>
      <c r="BR760" s="99">
        <v>5130010.1065063505</v>
      </c>
      <c r="BS760" s="99">
        <v>6318551.0166015597</v>
      </c>
      <c r="BT760" s="99">
        <v>2331916.3764953599</v>
      </c>
      <c r="BU760" s="99">
        <v>0</v>
      </c>
      <c r="BV760" s="99">
        <v>2542502.73504639</v>
      </c>
      <c r="BW760" s="99">
        <v>333888.68433761603</v>
      </c>
      <c r="BX760" s="99">
        <v>0</v>
      </c>
      <c r="BY760" s="99">
        <v>0</v>
      </c>
      <c r="BZ760" s="99">
        <v>0</v>
      </c>
      <c r="CA760" s="99">
        <v>101347.58507061</v>
      </c>
      <c r="CB760" s="99">
        <v>7278748.11328125</v>
      </c>
      <c r="CC760" s="99">
        <v>52938379.486328103</v>
      </c>
      <c r="CD760" s="99">
        <v>16298713.5388184</v>
      </c>
      <c r="CE760" s="99">
        <v>3089.87429434061</v>
      </c>
      <c r="CF760" s="99">
        <v>530446.63227081299</v>
      </c>
      <c r="CG760" s="99">
        <v>3699100.0761718801</v>
      </c>
      <c r="CH760" s="99">
        <v>0</v>
      </c>
      <c r="CI760" s="99">
        <v>104418.577397346</v>
      </c>
      <c r="CJ760" s="99">
        <v>7784660.8744506799</v>
      </c>
      <c r="CK760" s="99">
        <v>56601125.6181641</v>
      </c>
      <c r="CL760" s="99">
        <v>16639780.614746099</v>
      </c>
      <c r="CM760" s="166">
        <v>147234.010623932</v>
      </c>
      <c r="CN760" s="166">
        <v>21171010.919921901</v>
      </c>
      <c r="CO760" s="166">
        <v>89718615.563476607</v>
      </c>
      <c r="CP760" s="99">
        <v>16639780.614746099</v>
      </c>
      <c r="CQ760" s="99">
        <v>0</v>
      </c>
      <c r="CR760" s="99">
        <v>0</v>
      </c>
      <c r="CS760" s="99">
        <v>0</v>
      </c>
      <c r="CT760" s="99">
        <v>0</v>
      </c>
      <c r="CU760" s="98">
        <v>43924.231444343</v>
      </c>
      <c r="CV760" s="98">
        <v>37159.297599445003</v>
      </c>
      <c r="CW760" s="98">
        <v>7809194.745552063</v>
      </c>
      <c r="CX760" s="98">
        <v>56637479.562499985</v>
      </c>
    </row>
    <row r="761" spans="1:102" x14ac:dyDescent="0.2">
      <c r="A761" s="98" t="s">
        <v>63</v>
      </c>
      <c r="B761" s="100">
        <v>39417</v>
      </c>
      <c r="C761" s="99">
        <v>67543.357349395796</v>
      </c>
      <c r="D761" s="99">
        <v>0.92796281599294195</v>
      </c>
      <c r="E761" s="99">
        <v>34418.2864112854</v>
      </c>
      <c r="F761" s="99">
        <v>26484.9132606983</v>
      </c>
      <c r="G761" s="99">
        <v>1905.9747096598101</v>
      </c>
      <c r="H761" s="99">
        <v>0</v>
      </c>
      <c r="I761" s="99">
        <v>0</v>
      </c>
      <c r="J761" s="99">
        <v>37165.780556201898</v>
      </c>
      <c r="K761" s="99">
        <v>0</v>
      </c>
      <c r="L761" s="99">
        <v>18934.511667251601</v>
      </c>
      <c r="M761" s="99">
        <v>34048.417884826697</v>
      </c>
      <c r="N761" s="99">
        <v>14941.5317183733</v>
      </c>
      <c r="O761" s="99">
        <v>31194.033381700501</v>
      </c>
      <c r="P761" s="99">
        <v>0</v>
      </c>
      <c r="Q761" s="99">
        <v>5420.4040005803099</v>
      </c>
      <c r="R761" s="99">
        <v>2366.3783507943199</v>
      </c>
      <c r="S761" s="99">
        <v>0</v>
      </c>
      <c r="T761" s="99">
        <v>791.85186665505205</v>
      </c>
      <c r="U761" s="99">
        <v>43796.979088783301</v>
      </c>
      <c r="V761" s="99">
        <v>4214374.8749389602</v>
      </c>
      <c r="W761" s="99">
        <v>26.623498657951099</v>
      </c>
      <c r="X761" s="99">
        <v>3030300.0950012198</v>
      </c>
      <c r="Y761" s="99">
        <v>2191698.9706420898</v>
      </c>
      <c r="Z761" s="99">
        <v>354363.14100265497</v>
      </c>
      <c r="AA761" s="99">
        <v>0</v>
      </c>
      <c r="AB761" s="99">
        <v>0</v>
      </c>
      <c r="AC761" s="99">
        <v>12549663.0441895</v>
      </c>
      <c r="AD761" s="99">
        <v>0</v>
      </c>
      <c r="AE761" s="99">
        <v>845798.70597076404</v>
      </c>
      <c r="AF761" s="99">
        <v>1962337.9931945801</v>
      </c>
      <c r="AG761" s="99">
        <v>2140027.9427490202</v>
      </c>
      <c r="AH761" s="99">
        <v>1677279.33734131</v>
      </c>
      <c r="AI761" s="99">
        <v>0</v>
      </c>
      <c r="AJ761" s="99">
        <v>625567.91245269799</v>
      </c>
      <c r="AK761" s="99">
        <v>401350.468177795</v>
      </c>
      <c r="AL761" s="99">
        <v>0</v>
      </c>
      <c r="AM761" s="99">
        <v>132526.70979309099</v>
      </c>
      <c r="AN761" s="99">
        <v>13618939.4992676</v>
      </c>
      <c r="AO761" s="99">
        <v>31331217.974121101</v>
      </c>
      <c r="AP761" s="99">
        <v>295.08490764349699</v>
      </c>
      <c r="AQ761" s="99">
        <v>21957299.369628899</v>
      </c>
      <c r="AR761" s="99">
        <v>15749299.404418901</v>
      </c>
      <c r="AS761" s="99">
        <v>2513665.2281494099</v>
      </c>
      <c r="AT761" s="99">
        <v>0</v>
      </c>
      <c r="AU761" s="99">
        <v>0</v>
      </c>
      <c r="AV761" s="99">
        <v>31624366.440429699</v>
      </c>
      <c r="AW761" s="99">
        <v>0</v>
      </c>
      <c r="AX761" s="99">
        <v>6879625.6015014602</v>
      </c>
      <c r="AY761" s="99">
        <v>14652933.9215088</v>
      </c>
      <c r="AZ761" s="99">
        <v>14871695.8476563</v>
      </c>
      <c r="BA761" s="99">
        <v>12359009.5938721</v>
      </c>
      <c r="BB761" s="99">
        <v>0</v>
      </c>
      <c r="BC761" s="99">
        <v>4630921.5942993201</v>
      </c>
      <c r="BD761" s="99">
        <v>2832774.8120117201</v>
      </c>
      <c r="BE761" s="99">
        <v>0</v>
      </c>
      <c r="BF761" s="99">
        <v>945642.626121521</v>
      </c>
      <c r="BG761" s="99">
        <v>34053268.839355499</v>
      </c>
      <c r="BH761" s="99">
        <v>8136602.73864746</v>
      </c>
      <c r="BI761" s="99">
        <v>0</v>
      </c>
      <c r="BJ761" s="99">
        <v>8230636.0975341797</v>
      </c>
      <c r="BK761" s="99">
        <v>6381433.6497192401</v>
      </c>
      <c r="BL761" s="99">
        <v>0</v>
      </c>
      <c r="BM761" s="99">
        <v>0</v>
      </c>
      <c r="BN761" s="99">
        <v>0</v>
      </c>
      <c r="BO761" s="99">
        <v>0</v>
      </c>
      <c r="BP761" s="99">
        <v>0</v>
      </c>
      <c r="BQ761" s="99">
        <v>0</v>
      </c>
      <c r="BR761" s="99">
        <v>5160322.54931641</v>
      </c>
      <c r="BS761" s="99">
        <v>6283402.4038696298</v>
      </c>
      <c r="BT761" s="99">
        <v>2406946.2138671898</v>
      </c>
      <c r="BU761" s="99">
        <v>0</v>
      </c>
      <c r="BV761" s="99">
        <v>2539030.3132629399</v>
      </c>
      <c r="BW761" s="99">
        <v>363286.79644393898</v>
      </c>
      <c r="BX761" s="99">
        <v>0</v>
      </c>
      <c r="BY761" s="99">
        <v>0</v>
      </c>
      <c r="BZ761" s="99">
        <v>0</v>
      </c>
      <c r="CA761" s="99">
        <v>101904.460717201</v>
      </c>
      <c r="CB761" s="99">
        <v>7255245.4113159198</v>
      </c>
      <c r="CC761" s="99">
        <v>53378749.515136696</v>
      </c>
      <c r="CD761" s="99">
        <v>16345136.375</v>
      </c>
      <c r="CE761" s="99">
        <v>3112.9805351793798</v>
      </c>
      <c r="CF761" s="99">
        <v>539111.243019104</v>
      </c>
      <c r="CG761" s="99">
        <v>3813931.6333618201</v>
      </c>
      <c r="CH761" s="99">
        <v>0</v>
      </c>
      <c r="CI761" s="99">
        <v>104994.916129112</v>
      </c>
      <c r="CJ761" s="99">
        <v>7778267.7310790997</v>
      </c>
      <c r="CK761" s="99">
        <v>57096745.732421897</v>
      </c>
      <c r="CL761" s="99">
        <v>16720928.6281738</v>
      </c>
      <c r="CM761" s="166">
        <v>148467.78968238799</v>
      </c>
      <c r="CN761" s="166">
        <v>21414040.704589799</v>
      </c>
      <c r="CO761" s="166">
        <v>91242639.049804702</v>
      </c>
      <c r="CP761" s="99">
        <v>16720928.6281738</v>
      </c>
      <c r="CQ761" s="99">
        <v>0</v>
      </c>
      <c r="CR761" s="99">
        <v>0</v>
      </c>
      <c r="CS761" s="99">
        <v>0</v>
      </c>
      <c r="CT761" s="99">
        <v>0</v>
      </c>
      <c r="CU761" s="98">
        <v>42143.540104118998</v>
      </c>
      <c r="CV761" s="98">
        <v>38706.849966775997</v>
      </c>
      <c r="CW761" s="98">
        <v>7794356.6543350238</v>
      </c>
      <c r="CX761" s="98">
        <v>57192681.14849852</v>
      </c>
    </row>
    <row r="762" spans="1:102" x14ac:dyDescent="0.2">
      <c r="A762" s="98" t="s">
        <v>63</v>
      </c>
      <c r="B762" s="100">
        <v>39508</v>
      </c>
      <c r="C762" s="99">
        <v>68662.854979515105</v>
      </c>
      <c r="D762" s="99">
        <v>2.1680304589972401</v>
      </c>
      <c r="E762" s="99">
        <v>33837.751921653697</v>
      </c>
      <c r="F762" s="99">
        <v>26250.7420828342</v>
      </c>
      <c r="G762" s="99">
        <v>2078.3184209167998</v>
      </c>
      <c r="H762" s="99">
        <v>0</v>
      </c>
      <c r="I762" s="99">
        <v>0</v>
      </c>
      <c r="J762" s="99">
        <v>38960.650345325499</v>
      </c>
      <c r="K762" s="99">
        <v>0</v>
      </c>
      <c r="L762" s="99">
        <v>18795.114878416101</v>
      </c>
      <c r="M762" s="99">
        <v>34174.689839363098</v>
      </c>
      <c r="N762" s="99">
        <v>14779.254181981099</v>
      </c>
      <c r="O762" s="99">
        <v>31833.8439409733</v>
      </c>
      <c r="P762" s="99">
        <v>0</v>
      </c>
      <c r="Q762" s="99">
        <v>5413.4266672134399</v>
      </c>
      <c r="R762" s="99">
        <v>2437.3739880621401</v>
      </c>
      <c r="S762" s="99">
        <v>0</v>
      </c>
      <c r="T762" s="99">
        <v>812.533622771502</v>
      </c>
      <c r="U762" s="99">
        <v>44352.723530292496</v>
      </c>
      <c r="V762" s="99">
        <v>4247197.5571899395</v>
      </c>
      <c r="W762" s="99">
        <v>58.2360120946541</v>
      </c>
      <c r="X762" s="99">
        <v>2933910.83666992</v>
      </c>
      <c r="Y762" s="99">
        <v>2132481.2349853502</v>
      </c>
      <c r="Z762" s="99">
        <v>377787.564971924</v>
      </c>
      <c r="AA762" s="99">
        <v>0</v>
      </c>
      <c r="AB762" s="99">
        <v>0</v>
      </c>
      <c r="AC762" s="99">
        <v>13185781.5495605</v>
      </c>
      <c r="AD762" s="99">
        <v>0</v>
      </c>
      <c r="AE762" s="99">
        <v>827772.240913391</v>
      </c>
      <c r="AF762" s="99">
        <v>1963532.5739440899</v>
      </c>
      <c r="AG762" s="99">
        <v>2091057.20127869</v>
      </c>
      <c r="AH762" s="99">
        <v>1706886.9788970901</v>
      </c>
      <c r="AI762" s="99">
        <v>0</v>
      </c>
      <c r="AJ762" s="99">
        <v>634476.98886108398</v>
      </c>
      <c r="AK762" s="99">
        <v>413770.74094009399</v>
      </c>
      <c r="AL762" s="99">
        <v>0</v>
      </c>
      <c r="AM762" s="99">
        <v>129384.85505867</v>
      </c>
      <c r="AN762" s="99">
        <v>13834224.736206099</v>
      </c>
      <c r="AO762" s="99">
        <v>31913504.974121101</v>
      </c>
      <c r="AP762" s="99">
        <v>509.326688434929</v>
      </c>
      <c r="AQ762" s="99">
        <v>21401855.755615201</v>
      </c>
      <c r="AR762" s="99">
        <v>15446290.122558599</v>
      </c>
      <c r="AS762" s="99">
        <v>2695622.6747741699</v>
      </c>
      <c r="AT762" s="99">
        <v>0</v>
      </c>
      <c r="AU762" s="99">
        <v>0</v>
      </c>
      <c r="AV762" s="99">
        <v>32773282.0007324</v>
      </c>
      <c r="AW762" s="99">
        <v>0</v>
      </c>
      <c r="AX762" s="99">
        <v>6840267.6369628897</v>
      </c>
      <c r="AY762" s="99">
        <v>14813479.0887451</v>
      </c>
      <c r="AZ762" s="99">
        <v>14716284.415893599</v>
      </c>
      <c r="BA762" s="99">
        <v>12712789.940918</v>
      </c>
      <c r="BB762" s="99">
        <v>0</v>
      </c>
      <c r="BC762" s="99">
        <v>4762041.31103516</v>
      </c>
      <c r="BD762" s="99">
        <v>2946996.1080932599</v>
      </c>
      <c r="BE762" s="99">
        <v>0</v>
      </c>
      <c r="BF762" s="99">
        <v>926717.79931640602</v>
      </c>
      <c r="BG762" s="99">
        <v>35021133.933105499</v>
      </c>
      <c r="BH762" s="99">
        <v>7665084.0839843797</v>
      </c>
      <c r="BI762" s="99">
        <v>0</v>
      </c>
      <c r="BJ762" s="99">
        <v>7321762.6597290002</v>
      </c>
      <c r="BK762" s="99">
        <v>5675120.56958008</v>
      </c>
      <c r="BL762" s="99">
        <v>0</v>
      </c>
      <c r="BM762" s="99">
        <v>0</v>
      </c>
      <c r="BN762" s="99">
        <v>0</v>
      </c>
      <c r="BO762" s="99">
        <v>0</v>
      </c>
      <c r="BP762" s="99">
        <v>0</v>
      </c>
      <c r="BQ762" s="99">
        <v>0</v>
      </c>
      <c r="BR762" s="99">
        <v>4619018.2036743201</v>
      </c>
      <c r="BS762" s="99">
        <v>5559332.8150024395</v>
      </c>
      <c r="BT762" s="99">
        <v>2474031.4153442401</v>
      </c>
      <c r="BU762" s="99">
        <v>0</v>
      </c>
      <c r="BV762" s="99">
        <v>2333331.5895690899</v>
      </c>
      <c r="BW762" s="99">
        <v>375992.68965148902</v>
      </c>
      <c r="BX762" s="99">
        <v>0</v>
      </c>
      <c r="BY762" s="99">
        <v>0</v>
      </c>
      <c r="BZ762" s="99">
        <v>0</v>
      </c>
      <c r="CA762" s="99">
        <v>102560.57823944101</v>
      </c>
      <c r="CB762" s="99">
        <v>7179300.3598632803</v>
      </c>
      <c r="CC762" s="99">
        <v>53508918.062011696</v>
      </c>
      <c r="CD762" s="99">
        <v>15009576.638183599</v>
      </c>
      <c r="CE762" s="99">
        <v>3186.0601599514498</v>
      </c>
      <c r="CF762" s="99">
        <v>540479.08459472703</v>
      </c>
      <c r="CG762" s="99">
        <v>3846157.9901428199</v>
      </c>
      <c r="CH762" s="99">
        <v>0</v>
      </c>
      <c r="CI762" s="99">
        <v>105765.033833504</v>
      </c>
      <c r="CJ762" s="99">
        <v>7712226.8401489304</v>
      </c>
      <c r="CK762" s="99">
        <v>57234379.215332001</v>
      </c>
      <c r="CL762" s="99">
        <v>15376234.7929688</v>
      </c>
      <c r="CM762" s="166">
        <v>149734.65027999901</v>
      </c>
      <c r="CN762" s="166">
        <v>21540612.018310498</v>
      </c>
      <c r="CO762" s="166">
        <v>92444219.623046905</v>
      </c>
      <c r="CP762" s="99">
        <v>15376234.7929688</v>
      </c>
      <c r="CQ762" s="99">
        <v>0</v>
      </c>
      <c r="CR762" s="99">
        <v>0</v>
      </c>
      <c r="CS762" s="99">
        <v>0</v>
      </c>
      <c r="CT762" s="99">
        <v>0</v>
      </c>
      <c r="CU762" s="98">
        <v>40333.651075790003</v>
      </c>
      <c r="CV762" s="98">
        <v>40647.478555153</v>
      </c>
      <c r="CW762" s="98">
        <v>7719779.4444580078</v>
      </c>
      <c r="CX762" s="98">
        <v>57355076.052154519</v>
      </c>
    </row>
    <row r="763" spans="1:102" x14ac:dyDescent="0.2">
      <c r="A763" s="98" t="s">
        <v>63</v>
      </c>
      <c r="B763" s="100">
        <v>39600</v>
      </c>
      <c r="C763" s="99">
        <v>70040.245882034302</v>
      </c>
      <c r="D763" s="99">
        <v>1.1043765519862101</v>
      </c>
      <c r="E763" s="99">
        <v>32882.339078426397</v>
      </c>
      <c r="F763" s="99">
        <v>25615.065785169601</v>
      </c>
      <c r="G763" s="99">
        <v>2220.2769731283202</v>
      </c>
      <c r="H763" s="99">
        <v>0</v>
      </c>
      <c r="I763" s="99">
        <v>0</v>
      </c>
      <c r="J763" s="99">
        <v>40676.747964382201</v>
      </c>
      <c r="K763" s="99">
        <v>0</v>
      </c>
      <c r="L763" s="99">
        <v>18830.926286220601</v>
      </c>
      <c r="M763" s="99">
        <v>34305.125092983202</v>
      </c>
      <c r="N763" s="99">
        <v>14449.948105335199</v>
      </c>
      <c r="O763" s="99">
        <v>32428.762384653099</v>
      </c>
      <c r="P763" s="99">
        <v>0</v>
      </c>
      <c r="Q763" s="99">
        <v>5346.5221017599097</v>
      </c>
      <c r="R763" s="99">
        <v>2497.6700097918501</v>
      </c>
      <c r="S763" s="99">
        <v>0</v>
      </c>
      <c r="T763" s="99">
        <v>796.74962373077904</v>
      </c>
      <c r="U763" s="99">
        <v>45271.031521797202</v>
      </c>
      <c r="V763" s="99">
        <v>4323121.7346801804</v>
      </c>
      <c r="W763" s="99">
        <v>25.680351442890199</v>
      </c>
      <c r="X763" s="99">
        <v>2801276.6343078599</v>
      </c>
      <c r="Y763" s="99">
        <v>2044919.9035491899</v>
      </c>
      <c r="Z763" s="99">
        <v>402555.207992554</v>
      </c>
      <c r="AA763" s="99">
        <v>0</v>
      </c>
      <c r="AB763" s="99">
        <v>0</v>
      </c>
      <c r="AC763" s="99">
        <v>13539167.6120605</v>
      </c>
      <c r="AD763" s="99">
        <v>0</v>
      </c>
      <c r="AE763" s="99">
        <v>825133.09317779494</v>
      </c>
      <c r="AF763" s="99">
        <v>1919914.27151489</v>
      </c>
      <c r="AG763" s="99">
        <v>2016479.7558441199</v>
      </c>
      <c r="AH763" s="99">
        <v>1733889.5416107201</v>
      </c>
      <c r="AI763" s="99">
        <v>0</v>
      </c>
      <c r="AJ763" s="99">
        <v>628923.13609314</v>
      </c>
      <c r="AK763" s="99">
        <v>422827.55944061303</v>
      </c>
      <c r="AL763" s="99">
        <v>0</v>
      </c>
      <c r="AM763" s="99">
        <v>127648.089664459</v>
      </c>
      <c r="AN763" s="99">
        <v>14140107.5780029</v>
      </c>
      <c r="AO763" s="99">
        <v>32794272.396728501</v>
      </c>
      <c r="AP763" s="99">
        <v>346.12173503637302</v>
      </c>
      <c r="AQ763" s="99">
        <v>20768821.280029301</v>
      </c>
      <c r="AR763" s="99">
        <v>15049741.909301801</v>
      </c>
      <c r="AS763" s="99">
        <v>2920993.9283447298</v>
      </c>
      <c r="AT763" s="99">
        <v>0</v>
      </c>
      <c r="AU763" s="99">
        <v>0</v>
      </c>
      <c r="AV763" s="99">
        <v>34920352.308105499</v>
      </c>
      <c r="AW763" s="99">
        <v>0</v>
      </c>
      <c r="AX763" s="99">
        <v>6877084.1234741202</v>
      </c>
      <c r="AY763" s="99">
        <v>14643372.013793901</v>
      </c>
      <c r="AZ763" s="99">
        <v>14360432.2807617</v>
      </c>
      <c r="BA763" s="99">
        <v>13047775.574707</v>
      </c>
      <c r="BB763" s="99">
        <v>0</v>
      </c>
      <c r="BC763" s="99">
        <v>4759523.4368896503</v>
      </c>
      <c r="BD763" s="99">
        <v>3053960.8505249</v>
      </c>
      <c r="BE763" s="99">
        <v>0</v>
      </c>
      <c r="BF763" s="99">
        <v>928439.20852661098</v>
      </c>
      <c r="BG763" s="99">
        <v>36329185.465332001</v>
      </c>
      <c r="BH763" s="99">
        <v>7876673.9956665002</v>
      </c>
      <c r="BI763" s="99">
        <v>0</v>
      </c>
      <c r="BJ763" s="99">
        <v>7076120.81958008</v>
      </c>
      <c r="BK763" s="99">
        <v>5485518.15771484</v>
      </c>
      <c r="BL763" s="99">
        <v>0</v>
      </c>
      <c r="BM763" s="99">
        <v>0</v>
      </c>
      <c r="BN763" s="99">
        <v>0</v>
      </c>
      <c r="BO763" s="99">
        <v>0</v>
      </c>
      <c r="BP763" s="99">
        <v>0</v>
      </c>
      <c r="BQ763" s="99">
        <v>0</v>
      </c>
      <c r="BR763" s="99">
        <v>4598770.7499389602</v>
      </c>
      <c r="BS763" s="99">
        <v>5425774.59448242</v>
      </c>
      <c r="BT763" s="99">
        <v>2540243.5388793899</v>
      </c>
      <c r="BU763" s="99">
        <v>0</v>
      </c>
      <c r="BV763" s="99">
        <v>2332949.9837951702</v>
      </c>
      <c r="BW763" s="99">
        <v>387252.248386383</v>
      </c>
      <c r="BX763" s="99">
        <v>0</v>
      </c>
      <c r="BY763" s="99">
        <v>0</v>
      </c>
      <c r="BZ763" s="99">
        <v>0</v>
      </c>
      <c r="CA763" s="99">
        <v>103016.472314835</v>
      </c>
      <c r="CB763" s="99">
        <v>7112187.09265137</v>
      </c>
      <c r="CC763" s="99">
        <v>53693694.350097701</v>
      </c>
      <c r="CD763" s="99">
        <v>14952507.163208</v>
      </c>
      <c r="CE763" s="99">
        <v>3195.7362960577002</v>
      </c>
      <c r="CF763" s="99">
        <v>546892.93704223598</v>
      </c>
      <c r="CG763" s="99">
        <v>3956039.67156982</v>
      </c>
      <c r="CH763" s="99">
        <v>0</v>
      </c>
      <c r="CI763" s="99">
        <v>106235.184928894</v>
      </c>
      <c r="CJ763" s="99">
        <v>7668454.95275879</v>
      </c>
      <c r="CK763" s="99">
        <v>57539969.517089799</v>
      </c>
      <c r="CL763" s="99">
        <v>15325830.723632799</v>
      </c>
      <c r="CM763" s="166">
        <v>151043.23755836501</v>
      </c>
      <c r="CN763" s="166">
        <v>21805994.3356934</v>
      </c>
      <c r="CO763" s="166">
        <v>93890357.027343795</v>
      </c>
      <c r="CP763" s="99">
        <v>15325830.723632799</v>
      </c>
      <c r="CQ763" s="99">
        <v>0</v>
      </c>
      <c r="CR763" s="99">
        <v>0</v>
      </c>
      <c r="CS763" s="99">
        <v>0</v>
      </c>
      <c r="CT763" s="99">
        <v>0</v>
      </c>
      <c r="CU763" s="98">
        <v>38538.557915883001</v>
      </c>
      <c r="CV763" s="98">
        <v>42478.814985958001</v>
      </c>
      <c r="CW763" s="98">
        <v>7659080.0296936063</v>
      </c>
      <c r="CX763" s="98">
        <v>57649734.021667518</v>
      </c>
    </row>
    <row r="764" spans="1:102" x14ac:dyDescent="0.2">
      <c r="A764" s="98" t="s">
        <v>63</v>
      </c>
      <c r="B764" s="100">
        <v>39692</v>
      </c>
      <c r="C764" s="99">
        <v>71075.341573715195</v>
      </c>
      <c r="D764" s="99">
        <v>1.80812879699806</v>
      </c>
      <c r="E764" s="99">
        <v>31644.617034673702</v>
      </c>
      <c r="F764" s="99">
        <v>24712.952420234698</v>
      </c>
      <c r="G764" s="99">
        <v>2345.3184459805502</v>
      </c>
      <c r="H764" s="99">
        <v>0</v>
      </c>
      <c r="I764" s="99">
        <v>0</v>
      </c>
      <c r="J764" s="99">
        <v>42115.7549133301</v>
      </c>
      <c r="K764" s="99">
        <v>0</v>
      </c>
      <c r="L764" s="99">
        <v>18214.4872198105</v>
      </c>
      <c r="M764" s="99">
        <v>34352.469374656699</v>
      </c>
      <c r="N764" s="99">
        <v>14084.264552116399</v>
      </c>
      <c r="O764" s="99">
        <v>32806.505387306199</v>
      </c>
      <c r="P764" s="99">
        <v>0</v>
      </c>
      <c r="Q764" s="99">
        <v>5309.3372593522099</v>
      </c>
      <c r="R764" s="99">
        <v>2522.4099266529101</v>
      </c>
      <c r="S764" s="99">
        <v>0</v>
      </c>
      <c r="T764" s="99">
        <v>787.28735584020603</v>
      </c>
      <c r="U764" s="99">
        <v>45955.312915802002</v>
      </c>
      <c r="V764" s="99">
        <v>4411173.1560058603</v>
      </c>
      <c r="W764" s="99">
        <v>59.6960665145889</v>
      </c>
      <c r="X764" s="99">
        <v>2664205.9475097698</v>
      </c>
      <c r="Y764" s="99">
        <v>1921634.5155181901</v>
      </c>
      <c r="Z764" s="99">
        <v>418446.22678375198</v>
      </c>
      <c r="AA764" s="99">
        <v>0</v>
      </c>
      <c r="AB764" s="99">
        <v>0</v>
      </c>
      <c r="AC764" s="99">
        <v>14009768.798339801</v>
      </c>
      <c r="AD764" s="99">
        <v>0</v>
      </c>
      <c r="AE764" s="99">
        <v>793622.33827209496</v>
      </c>
      <c r="AF764" s="99">
        <v>1963591.7882690399</v>
      </c>
      <c r="AG764" s="99">
        <v>1942993.22119141</v>
      </c>
      <c r="AH764" s="99">
        <v>1748605.17399597</v>
      </c>
      <c r="AI764" s="99">
        <v>0</v>
      </c>
      <c r="AJ764" s="99">
        <v>623092.96837616002</v>
      </c>
      <c r="AK764" s="99">
        <v>424970.19746398902</v>
      </c>
      <c r="AL764" s="99">
        <v>0</v>
      </c>
      <c r="AM764" s="99">
        <v>122655.130265236</v>
      </c>
      <c r="AN764" s="99">
        <v>14478559.888671899</v>
      </c>
      <c r="AO764" s="99">
        <v>33718329.606933601</v>
      </c>
      <c r="AP764" s="99">
        <v>335.73118220269703</v>
      </c>
      <c r="AQ764" s="99">
        <v>19932842.871337902</v>
      </c>
      <c r="AR764" s="99">
        <v>14431116.229614301</v>
      </c>
      <c r="AS764" s="99">
        <v>3075731.2619323698</v>
      </c>
      <c r="AT764" s="99">
        <v>0</v>
      </c>
      <c r="AU764" s="99">
        <v>0</v>
      </c>
      <c r="AV764" s="99">
        <v>36032749.488769501</v>
      </c>
      <c r="AW764" s="99">
        <v>0</v>
      </c>
      <c r="AX764" s="99">
        <v>6662042.9623413105</v>
      </c>
      <c r="AY764" s="99">
        <v>15105150.693237299</v>
      </c>
      <c r="AZ764" s="99">
        <v>13885786.2894287</v>
      </c>
      <c r="BA764" s="99">
        <v>13289538.458252</v>
      </c>
      <c r="BB764" s="99">
        <v>0</v>
      </c>
      <c r="BC764" s="99">
        <v>4745654.6766357403</v>
      </c>
      <c r="BD764" s="99">
        <v>3097072.7301940899</v>
      </c>
      <c r="BE764" s="99">
        <v>0</v>
      </c>
      <c r="BF764" s="99">
        <v>902104.47084045399</v>
      </c>
      <c r="BG764" s="99">
        <v>37610507.151855499</v>
      </c>
      <c r="BH764" s="99">
        <v>8090154.4758911096</v>
      </c>
      <c r="BI764" s="99">
        <v>0</v>
      </c>
      <c r="BJ764" s="99">
        <v>6756023.7164306603</v>
      </c>
      <c r="BK764" s="99">
        <v>5189230.5523681603</v>
      </c>
      <c r="BL764" s="99">
        <v>0</v>
      </c>
      <c r="BM764" s="99">
        <v>0</v>
      </c>
      <c r="BN764" s="99">
        <v>0</v>
      </c>
      <c r="BO764" s="99">
        <v>0</v>
      </c>
      <c r="BP764" s="99">
        <v>0</v>
      </c>
      <c r="BQ764" s="99">
        <v>0</v>
      </c>
      <c r="BR764" s="99">
        <v>4700908.8765258798</v>
      </c>
      <c r="BS764" s="99">
        <v>5262861.4287719699</v>
      </c>
      <c r="BT764" s="99">
        <v>2586688.0995483398</v>
      </c>
      <c r="BU764" s="99">
        <v>0</v>
      </c>
      <c r="BV764" s="99">
        <v>2333317.8940734901</v>
      </c>
      <c r="BW764" s="99">
        <v>385708.18364334101</v>
      </c>
      <c r="BX764" s="99">
        <v>0</v>
      </c>
      <c r="BY764" s="99">
        <v>0</v>
      </c>
      <c r="BZ764" s="99">
        <v>0</v>
      </c>
      <c r="CA764" s="99">
        <v>102678.054589272</v>
      </c>
      <c r="CB764" s="99">
        <v>7052235.2904663105</v>
      </c>
      <c r="CC764" s="99">
        <v>53600430.251953103</v>
      </c>
      <c r="CD764" s="99">
        <v>14825390.6083984</v>
      </c>
      <c r="CE764" s="99">
        <v>3237.0715197920799</v>
      </c>
      <c r="CF764" s="99">
        <v>551436.25477600098</v>
      </c>
      <c r="CG764" s="99">
        <v>4040331.48864746</v>
      </c>
      <c r="CH764" s="99">
        <v>0</v>
      </c>
      <c r="CI764" s="99">
        <v>105895.984933853</v>
      </c>
      <c r="CJ764" s="99">
        <v>7616017.8546142597</v>
      </c>
      <c r="CK764" s="99">
        <v>57725713.253417999</v>
      </c>
      <c r="CL764" s="99">
        <v>15227663.1672363</v>
      </c>
      <c r="CM764" s="166">
        <v>151367.47391319301</v>
      </c>
      <c r="CN764" s="166">
        <v>22036862.658935498</v>
      </c>
      <c r="CO764" s="166">
        <v>95059408.644531295</v>
      </c>
      <c r="CP764" s="99">
        <v>15227663.1672363</v>
      </c>
      <c r="CQ764" s="99">
        <v>0</v>
      </c>
      <c r="CR764" s="99">
        <v>0</v>
      </c>
      <c r="CS764" s="99">
        <v>0</v>
      </c>
      <c r="CT764" s="99">
        <v>0</v>
      </c>
      <c r="CU764" s="98">
        <v>36345.148502693999</v>
      </c>
      <c r="CV764" s="98">
        <v>44031.959871327999</v>
      </c>
      <c r="CW764" s="98">
        <v>7603671.5452423114</v>
      </c>
      <c r="CX764" s="98">
        <v>57640761.740600564</v>
      </c>
    </row>
    <row r="765" spans="1:102" x14ac:dyDescent="0.2">
      <c r="A765" s="98" t="s">
        <v>63</v>
      </c>
      <c r="B765" s="100">
        <v>39783</v>
      </c>
      <c r="C765" s="99">
        <v>71424.110588073701</v>
      </c>
      <c r="D765" s="99">
        <v>1.87330158198893</v>
      </c>
      <c r="E765" s="99">
        <v>30726.071331501</v>
      </c>
      <c r="F765" s="99">
        <v>24094.195379257199</v>
      </c>
      <c r="G765" s="99">
        <v>2494.8128506839298</v>
      </c>
      <c r="H765" s="99">
        <v>0</v>
      </c>
      <c r="I765" s="99">
        <v>0</v>
      </c>
      <c r="J765" s="99">
        <v>43157.225649833701</v>
      </c>
      <c r="K765" s="99">
        <v>0</v>
      </c>
      <c r="L765" s="99">
        <v>17690.747197389599</v>
      </c>
      <c r="M765" s="99">
        <v>34187.197463035598</v>
      </c>
      <c r="N765" s="99">
        <v>13891.0702730417</v>
      </c>
      <c r="O765" s="99">
        <v>33127.955144882202</v>
      </c>
      <c r="P765" s="99">
        <v>0</v>
      </c>
      <c r="Q765" s="99">
        <v>5238.7572930455199</v>
      </c>
      <c r="R765" s="99">
        <v>2586.8619807660598</v>
      </c>
      <c r="S765" s="99">
        <v>0</v>
      </c>
      <c r="T765" s="99">
        <v>770.98391236364796</v>
      </c>
      <c r="U765" s="99">
        <v>46461.393738269799</v>
      </c>
      <c r="V765" s="99">
        <v>4423090.6619873</v>
      </c>
      <c r="W765" s="99">
        <v>18.9080854109488</v>
      </c>
      <c r="X765" s="99">
        <v>2533843.42724609</v>
      </c>
      <c r="Y765" s="99">
        <v>1837733.1135406501</v>
      </c>
      <c r="Z765" s="99">
        <v>435191.90616226202</v>
      </c>
      <c r="AA765" s="99">
        <v>0</v>
      </c>
      <c r="AB765" s="99">
        <v>0</v>
      </c>
      <c r="AC765" s="99">
        <v>14108464.5891113</v>
      </c>
      <c r="AD765" s="99">
        <v>0</v>
      </c>
      <c r="AE765" s="99">
        <v>767118.10926055897</v>
      </c>
      <c r="AF765" s="99">
        <v>1917208.7050170901</v>
      </c>
      <c r="AG765" s="99">
        <v>1887936.4404907201</v>
      </c>
      <c r="AH765" s="99">
        <v>1763841.4794921901</v>
      </c>
      <c r="AI765" s="99">
        <v>0</v>
      </c>
      <c r="AJ765" s="99">
        <v>614126.28575134301</v>
      </c>
      <c r="AK765" s="99">
        <v>430743.19698715198</v>
      </c>
      <c r="AL765" s="99">
        <v>0</v>
      </c>
      <c r="AM765" s="99">
        <v>116423.31495857199</v>
      </c>
      <c r="AN765" s="99">
        <v>14626272.834350601</v>
      </c>
      <c r="AO765" s="99">
        <v>34072553.205566399</v>
      </c>
      <c r="AP765" s="99">
        <v>110.082402810454</v>
      </c>
      <c r="AQ765" s="99">
        <v>18991264.6176758</v>
      </c>
      <c r="AR765" s="99">
        <v>13733152.2183838</v>
      </c>
      <c r="AS765" s="99">
        <v>3191423.5189208998</v>
      </c>
      <c r="AT765" s="99">
        <v>0</v>
      </c>
      <c r="AU765" s="99">
        <v>0</v>
      </c>
      <c r="AV765" s="99">
        <v>37470237.115722701</v>
      </c>
      <c r="AW765" s="99">
        <v>0</v>
      </c>
      <c r="AX765" s="99">
        <v>6478861.4353027297</v>
      </c>
      <c r="AY765" s="99">
        <v>14870031.9373779</v>
      </c>
      <c r="AZ765" s="99">
        <v>13551082.981445299</v>
      </c>
      <c r="BA765" s="99">
        <v>13483062.895507799</v>
      </c>
      <c r="BB765" s="99">
        <v>0</v>
      </c>
      <c r="BC765" s="99">
        <v>4702701.7359619103</v>
      </c>
      <c r="BD765" s="99">
        <v>3151020.4361877399</v>
      </c>
      <c r="BE765" s="99">
        <v>0</v>
      </c>
      <c r="BF765" s="99">
        <v>858909.89794158901</v>
      </c>
      <c r="BG765" s="99">
        <v>38502779.122070298</v>
      </c>
      <c r="BH765" s="99">
        <v>8247616.0363769503</v>
      </c>
      <c r="BI765" s="99">
        <v>0</v>
      </c>
      <c r="BJ765" s="99">
        <v>6520745.9452514602</v>
      </c>
      <c r="BK765" s="99">
        <v>4996290.6637573196</v>
      </c>
      <c r="BL765" s="99">
        <v>0</v>
      </c>
      <c r="BM765" s="99">
        <v>0</v>
      </c>
      <c r="BN765" s="99">
        <v>0</v>
      </c>
      <c r="BO765" s="99">
        <v>0</v>
      </c>
      <c r="BP765" s="99">
        <v>0</v>
      </c>
      <c r="BQ765" s="99">
        <v>0</v>
      </c>
      <c r="BR765" s="99">
        <v>4674929.3992309598</v>
      </c>
      <c r="BS765" s="99">
        <v>5131829.5289306603</v>
      </c>
      <c r="BT765" s="99">
        <v>2624699.0760192899</v>
      </c>
      <c r="BU765" s="99">
        <v>0</v>
      </c>
      <c r="BV765" s="99">
        <v>2335281.3582153302</v>
      </c>
      <c r="BW765" s="99">
        <v>388842.75970077497</v>
      </c>
      <c r="BX765" s="99">
        <v>0</v>
      </c>
      <c r="BY765" s="99">
        <v>0</v>
      </c>
      <c r="BZ765" s="99">
        <v>0</v>
      </c>
      <c r="CA765" s="99">
        <v>102072.98193645501</v>
      </c>
      <c r="CB765" s="99">
        <v>6947818.0164184598</v>
      </c>
      <c r="CC765" s="99">
        <v>53123182.522949196</v>
      </c>
      <c r="CD765" s="99">
        <v>14752478.6489258</v>
      </c>
      <c r="CE765" s="99">
        <v>3302.4326373040699</v>
      </c>
      <c r="CF765" s="99">
        <v>554169.03192138695</v>
      </c>
      <c r="CG765" s="99">
        <v>4058761.0647277799</v>
      </c>
      <c r="CH765" s="99">
        <v>0</v>
      </c>
      <c r="CI765" s="99">
        <v>105351.637316704</v>
      </c>
      <c r="CJ765" s="99">
        <v>7507797.5043945303</v>
      </c>
      <c r="CK765" s="99">
        <v>57151801.221679702</v>
      </c>
      <c r="CL765" s="99">
        <v>15154056.422973599</v>
      </c>
      <c r="CM765" s="166">
        <v>151458.334075928</v>
      </c>
      <c r="CN765" s="166">
        <v>22143001.888671901</v>
      </c>
      <c r="CO765" s="166">
        <v>95724121.707031295</v>
      </c>
      <c r="CP765" s="99">
        <v>15154056.422973599</v>
      </c>
      <c r="CQ765" s="99">
        <v>0</v>
      </c>
      <c r="CR765" s="99">
        <v>0</v>
      </c>
      <c r="CS765" s="99">
        <v>0</v>
      </c>
      <c r="CT765" s="99">
        <v>0</v>
      </c>
      <c r="CU765" s="98">
        <v>34756.319823286998</v>
      </c>
      <c r="CV765" s="98">
        <v>45231.388601143997</v>
      </c>
      <c r="CW765" s="98">
        <v>7501987.0483398465</v>
      </c>
      <c r="CX765" s="98">
        <v>57181943.58767698</v>
      </c>
    </row>
    <row r="766" spans="1:102" x14ac:dyDescent="0.2">
      <c r="A766" s="98" t="s">
        <v>63</v>
      </c>
      <c r="B766" s="100">
        <v>39873</v>
      </c>
      <c r="C766" s="99">
        <v>72265.293329238906</v>
      </c>
      <c r="D766" s="99">
        <v>1.1013921359990499</v>
      </c>
      <c r="E766" s="99">
        <v>29735.776086091999</v>
      </c>
      <c r="F766" s="99">
        <v>23452.563396692301</v>
      </c>
      <c r="G766" s="99">
        <v>2585.1468085944698</v>
      </c>
      <c r="H766" s="99">
        <v>0</v>
      </c>
      <c r="I766" s="99">
        <v>0</v>
      </c>
      <c r="J766" s="99">
        <v>44769.663180351301</v>
      </c>
      <c r="K766" s="99">
        <v>0</v>
      </c>
      <c r="L766" s="99">
        <v>17455.872746706002</v>
      </c>
      <c r="M766" s="99">
        <v>33997.663354873701</v>
      </c>
      <c r="N766" s="99">
        <v>13767.280189990999</v>
      </c>
      <c r="O766" s="99">
        <v>33574.5522389412</v>
      </c>
      <c r="P766" s="99">
        <v>0</v>
      </c>
      <c r="Q766" s="99">
        <v>5185.3060793876602</v>
      </c>
      <c r="R766" s="99">
        <v>2681.1247235834599</v>
      </c>
      <c r="S766" s="99">
        <v>0</v>
      </c>
      <c r="T766" s="99">
        <v>744.57762525975704</v>
      </c>
      <c r="U766" s="99">
        <v>47432.861732006102</v>
      </c>
      <c r="V766" s="99">
        <v>4433453.4149169903</v>
      </c>
      <c r="W766" s="99">
        <v>137.70469367131599</v>
      </c>
      <c r="X766" s="99">
        <v>2428400.7835693401</v>
      </c>
      <c r="Y766" s="99">
        <v>1776956.0482330299</v>
      </c>
      <c r="Z766" s="99">
        <v>442288.835861206</v>
      </c>
      <c r="AA766" s="99">
        <v>0</v>
      </c>
      <c r="AB766" s="99">
        <v>0</v>
      </c>
      <c r="AC766" s="99">
        <v>14490441.706665</v>
      </c>
      <c r="AD766" s="99">
        <v>0</v>
      </c>
      <c r="AE766" s="99">
        <v>748497.45318603504</v>
      </c>
      <c r="AF766" s="99">
        <v>1880011.29953003</v>
      </c>
      <c r="AG766" s="99">
        <v>1852436.5216369601</v>
      </c>
      <c r="AH766" s="99">
        <v>1767872.4683380099</v>
      </c>
      <c r="AI766" s="99">
        <v>0</v>
      </c>
      <c r="AJ766" s="99">
        <v>607834.79450225795</v>
      </c>
      <c r="AK766" s="99">
        <v>442215.17052078201</v>
      </c>
      <c r="AL766" s="99">
        <v>0</v>
      </c>
      <c r="AM766" s="99">
        <v>112133.367488861</v>
      </c>
      <c r="AN766" s="99">
        <v>14913602.474487299</v>
      </c>
      <c r="AO766" s="99">
        <v>34347204.710449196</v>
      </c>
      <c r="AP766" s="99">
        <v>370.56049544364203</v>
      </c>
      <c r="AQ766" s="99">
        <v>18372139.504882801</v>
      </c>
      <c r="AR766" s="99">
        <v>13383362.628418</v>
      </c>
      <c r="AS766" s="99">
        <v>3260704.6465454102</v>
      </c>
      <c r="AT766" s="99">
        <v>0</v>
      </c>
      <c r="AU766" s="99">
        <v>0</v>
      </c>
      <c r="AV766" s="99">
        <v>38593233.325195298</v>
      </c>
      <c r="AW766" s="99">
        <v>0</v>
      </c>
      <c r="AX766" s="99">
        <v>6406536.2884521503</v>
      </c>
      <c r="AY766" s="99">
        <v>14679880.3151855</v>
      </c>
      <c r="AZ766" s="99">
        <v>13323853.645507799</v>
      </c>
      <c r="BA766" s="99">
        <v>13611367.6053467</v>
      </c>
      <c r="BB766" s="99">
        <v>0</v>
      </c>
      <c r="BC766" s="99">
        <v>4665140.2658691397</v>
      </c>
      <c r="BD766" s="99">
        <v>3249248.2380065899</v>
      </c>
      <c r="BE766" s="99">
        <v>0</v>
      </c>
      <c r="BF766" s="99">
        <v>834649.38716888404</v>
      </c>
      <c r="BG766" s="99">
        <v>39573987.306152299</v>
      </c>
      <c r="BH766" s="99">
        <v>8277921.54016113</v>
      </c>
      <c r="BI766" s="99">
        <v>0</v>
      </c>
      <c r="BJ766" s="99">
        <v>6327363.6204834003</v>
      </c>
      <c r="BK766" s="99">
        <v>4868306.97937012</v>
      </c>
      <c r="BL766" s="99">
        <v>0</v>
      </c>
      <c r="BM766" s="99">
        <v>0</v>
      </c>
      <c r="BN766" s="99">
        <v>0</v>
      </c>
      <c r="BO766" s="99">
        <v>0</v>
      </c>
      <c r="BP766" s="99">
        <v>0</v>
      </c>
      <c r="BQ766" s="99">
        <v>0</v>
      </c>
      <c r="BR766" s="99">
        <v>4574394.9266357403</v>
      </c>
      <c r="BS766" s="99">
        <v>5040931.3033447303</v>
      </c>
      <c r="BT766" s="99">
        <v>2650138.7698059101</v>
      </c>
      <c r="BU766" s="99">
        <v>0</v>
      </c>
      <c r="BV766" s="99">
        <v>2326392.1341857901</v>
      </c>
      <c r="BW766" s="99">
        <v>406660.74781799299</v>
      </c>
      <c r="BX766" s="99">
        <v>0</v>
      </c>
      <c r="BY766" s="99">
        <v>0</v>
      </c>
      <c r="BZ766" s="99">
        <v>0</v>
      </c>
      <c r="CA766" s="99">
        <v>102027.235285759</v>
      </c>
      <c r="CB766" s="99">
        <v>6884064.7305297898</v>
      </c>
      <c r="CC766" s="99">
        <v>52798784.8134766</v>
      </c>
      <c r="CD766" s="99">
        <v>14642181.996948199</v>
      </c>
      <c r="CE766" s="99">
        <v>3330.8936723470702</v>
      </c>
      <c r="CF766" s="99">
        <v>550928.09202575695</v>
      </c>
      <c r="CG766" s="99">
        <v>4050186.8005371098</v>
      </c>
      <c r="CH766" s="99">
        <v>0</v>
      </c>
      <c r="CI766" s="99">
        <v>105381.217076302</v>
      </c>
      <c r="CJ766" s="99">
        <v>7429756.7966918899</v>
      </c>
      <c r="CK766" s="99">
        <v>56791174.274902299</v>
      </c>
      <c r="CL766" s="99">
        <v>15040557.985595699</v>
      </c>
      <c r="CM766" s="166">
        <v>152382.140039444</v>
      </c>
      <c r="CN766" s="166">
        <v>22377517.533203099</v>
      </c>
      <c r="CO766" s="166">
        <v>96493516.131835893</v>
      </c>
      <c r="CP766" s="99">
        <v>15040557.985595699</v>
      </c>
      <c r="CQ766" s="99">
        <v>0</v>
      </c>
      <c r="CR766" s="99">
        <v>0</v>
      </c>
      <c r="CS766" s="99">
        <v>0</v>
      </c>
      <c r="CT766" s="99">
        <v>0</v>
      </c>
      <c r="CU766" s="98">
        <v>33176.466925419998</v>
      </c>
      <c r="CV766" s="98">
        <v>46909.151884671002</v>
      </c>
      <c r="CW766" s="98">
        <v>7434992.8225555466</v>
      </c>
      <c r="CX766" s="98">
        <v>56848971.614013709</v>
      </c>
    </row>
    <row r="767" spans="1:102" x14ac:dyDescent="0.2">
      <c r="A767" s="98" t="s">
        <v>63</v>
      </c>
      <c r="B767" s="100">
        <v>39965</v>
      </c>
      <c r="C767" s="99">
        <v>73691.793910980196</v>
      </c>
      <c r="D767" s="99">
        <v>1.08583479799563</v>
      </c>
      <c r="E767" s="99">
        <v>28498.363229274801</v>
      </c>
      <c r="F767" s="99">
        <v>22722.8940196037</v>
      </c>
      <c r="G767" s="99">
        <v>2683.4137192070498</v>
      </c>
      <c r="H767" s="99">
        <v>0</v>
      </c>
      <c r="I767" s="99">
        <v>0</v>
      </c>
      <c r="J767" s="99">
        <v>46243.988964080803</v>
      </c>
      <c r="K767" s="99">
        <v>0</v>
      </c>
      <c r="L767" s="99">
        <v>17363.6663682461</v>
      </c>
      <c r="M767" s="99">
        <v>33954.169520378098</v>
      </c>
      <c r="N767" s="99">
        <v>13744.7208539248</v>
      </c>
      <c r="O767" s="99">
        <v>34113.475535869598</v>
      </c>
      <c r="P767" s="99">
        <v>0</v>
      </c>
      <c r="Q767" s="99">
        <v>5140.9593189954803</v>
      </c>
      <c r="R767" s="99">
        <v>2696.6291071176502</v>
      </c>
      <c r="S767" s="99">
        <v>0</v>
      </c>
      <c r="T767" s="99">
        <v>725.562096878886</v>
      </c>
      <c r="U767" s="99">
        <v>48158.498136043498</v>
      </c>
      <c r="V767" s="99">
        <v>4519490.7072753897</v>
      </c>
      <c r="W767" s="99">
        <v>205.96317200176401</v>
      </c>
      <c r="X767" s="99">
        <v>2331806.2946472201</v>
      </c>
      <c r="Y767" s="99">
        <v>1715898.2474060101</v>
      </c>
      <c r="Z767" s="99">
        <v>455926.42966461199</v>
      </c>
      <c r="AA767" s="99">
        <v>0</v>
      </c>
      <c r="AB767" s="99">
        <v>0</v>
      </c>
      <c r="AC767" s="99">
        <v>15052188.928588901</v>
      </c>
      <c r="AD767" s="99">
        <v>0</v>
      </c>
      <c r="AE767" s="99">
        <v>745356.35258483898</v>
      </c>
      <c r="AF767" s="99">
        <v>1859907.2701568599</v>
      </c>
      <c r="AG767" s="99">
        <v>1833044.39916992</v>
      </c>
      <c r="AH767" s="99">
        <v>1794611.4514007601</v>
      </c>
      <c r="AI767" s="99">
        <v>0</v>
      </c>
      <c r="AJ767" s="99">
        <v>603843.71530151402</v>
      </c>
      <c r="AK767" s="99">
        <v>447466.44753646897</v>
      </c>
      <c r="AL767" s="99">
        <v>0</v>
      </c>
      <c r="AM767" s="99">
        <v>106218.54347419699</v>
      </c>
      <c r="AN767" s="99">
        <v>15258975.276489301</v>
      </c>
      <c r="AO767" s="99">
        <v>35172584.8828125</v>
      </c>
      <c r="AP767" s="99">
        <v>745.80777464061998</v>
      </c>
      <c r="AQ767" s="99">
        <v>17612654.237548798</v>
      </c>
      <c r="AR767" s="99">
        <v>12975761.7106934</v>
      </c>
      <c r="AS767" s="99">
        <v>3363533.9527282701</v>
      </c>
      <c r="AT767" s="99">
        <v>0</v>
      </c>
      <c r="AU767" s="99">
        <v>0</v>
      </c>
      <c r="AV767" s="99">
        <v>40299216.956542999</v>
      </c>
      <c r="AW767" s="99">
        <v>0</v>
      </c>
      <c r="AX767" s="99">
        <v>6362043.7681274395</v>
      </c>
      <c r="AY767" s="99">
        <v>14617030.493896499</v>
      </c>
      <c r="AZ767" s="99">
        <v>13289996.9602051</v>
      </c>
      <c r="BA767" s="99">
        <v>13832455.2982178</v>
      </c>
      <c r="BB767" s="99">
        <v>0</v>
      </c>
      <c r="BC767" s="99">
        <v>4659389.8667602502</v>
      </c>
      <c r="BD767" s="99">
        <v>3286634.6890258798</v>
      </c>
      <c r="BE767" s="99">
        <v>0</v>
      </c>
      <c r="BF767" s="99">
        <v>793999.74597930897</v>
      </c>
      <c r="BG767" s="99">
        <v>40715624.494140603</v>
      </c>
      <c r="BH767" s="99">
        <v>8490528.8232421894</v>
      </c>
      <c r="BI767" s="99">
        <v>0</v>
      </c>
      <c r="BJ767" s="99">
        <v>6148111.1782836895</v>
      </c>
      <c r="BK767" s="99">
        <v>4766350.5825805701</v>
      </c>
      <c r="BL767" s="99">
        <v>0</v>
      </c>
      <c r="BM767" s="99">
        <v>0</v>
      </c>
      <c r="BN767" s="99">
        <v>0</v>
      </c>
      <c r="BO767" s="99">
        <v>0</v>
      </c>
      <c r="BP767" s="99">
        <v>0</v>
      </c>
      <c r="BQ767" s="99">
        <v>0</v>
      </c>
      <c r="BR767" s="99">
        <v>4573986.58312988</v>
      </c>
      <c r="BS767" s="99">
        <v>5043888.6467285203</v>
      </c>
      <c r="BT767" s="99">
        <v>2692840.1195678702</v>
      </c>
      <c r="BU767" s="99">
        <v>0</v>
      </c>
      <c r="BV767" s="99">
        <v>2311501.5456848098</v>
      </c>
      <c r="BW767" s="99">
        <v>404845.859714508</v>
      </c>
      <c r="BX767" s="99">
        <v>0</v>
      </c>
      <c r="BY767" s="99">
        <v>0</v>
      </c>
      <c r="BZ767" s="99">
        <v>0</v>
      </c>
      <c r="CA767" s="99">
        <v>102244.04093360899</v>
      </c>
      <c r="CB767" s="99">
        <v>6839543.5292968797</v>
      </c>
      <c r="CC767" s="99">
        <v>52785753.816894501</v>
      </c>
      <c r="CD767" s="99">
        <v>14651902.7255859</v>
      </c>
      <c r="CE767" s="99">
        <v>3319.7899923324599</v>
      </c>
      <c r="CF767" s="99">
        <v>550088.77352142299</v>
      </c>
      <c r="CG767" s="99">
        <v>4053925.5658264202</v>
      </c>
      <c r="CH767" s="99">
        <v>0</v>
      </c>
      <c r="CI767" s="99">
        <v>105581.99108409901</v>
      </c>
      <c r="CJ767" s="99">
        <v>7395947.8283691397</v>
      </c>
      <c r="CK767" s="99">
        <v>56858904.2666016</v>
      </c>
      <c r="CL767" s="99">
        <v>15036070.747558599</v>
      </c>
      <c r="CM767" s="166">
        <v>153288.86048698399</v>
      </c>
      <c r="CN767" s="166">
        <v>22676643.1630859</v>
      </c>
      <c r="CO767" s="166">
        <v>97613215.059570298</v>
      </c>
      <c r="CP767" s="99">
        <v>15036070.747558599</v>
      </c>
      <c r="CQ767" s="99">
        <v>0</v>
      </c>
      <c r="CR767" s="99">
        <v>0</v>
      </c>
      <c r="CS767" s="99">
        <v>0</v>
      </c>
      <c r="CT767" s="99">
        <v>0</v>
      </c>
      <c r="CU767" s="98">
        <v>31137.142974148999</v>
      </c>
      <c r="CV767" s="98">
        <v>48475.763905170003</v>
      </c>
      <c r="CW767" s="98">
        <v>7389632.302818303</v>
      </c>
      <c r="CX767" s="98">
        <v>56839679.382720925</v>
      </c>
    </row>
    <row r="768" spans="1:102" x14ac:dyDescent="0.2">
      <c r="A768" s="98" t="s">
        <v>63</v>
      </c>
      <c r="B768" s="100">
        <v>40057</v>
      </c>
      <c r="C768" s="99">
        <v>75197.652884483294</v>
      </c>
      <c r="D768" s="99">
        <v>1.01051003699831</v>
      </c>
      <c r="E768" s="99">
        <v>27815.610983848601</v>
      </c>
      <c r="F768" s="99">
        <v>22465.745999813102</v>
      </c>
      <c r="G768" s="99">
        <v>2861.8327684402502</v>
      </c>
      <c r="H768" s="99">
        <v>0</v>
      </c>
      <c r="I768" s="99">
        <v>0</v>
      </c>
      <c r="J768" s="99">
        <v>47643.737922191598</v>
      </c>
      <c r="K768" s="99">
        <v>0</v>
      </c>
      <c r="L768" s="99">
        <v>16756.7359056473</v>
      </c>
      <c r="M768" s="99">
        <v>34084.349831581101</v>
      </c>
      <c r="N768" s="99">
        <v>13804.2348082066</v>
      </c>
      <c r="O768" s="99">
        <v>34920.657010078401</v>
      </c>
      <c r="P768" s="99">
        <v>0</v>
      </c>
      <c r="Q768" s="99">
        <v>5077.6168155074101</v>
      </c>
      <c r="R768" s="99">
        <v>2767.2329342365301</v>
      </c>
      <c r="S768" s="99">
        <v>0</v>
      </c>
      <c r="T768" s="99">
        <v>700.27619152516104</v>
      </c>
      <c r="U768" s="99">
        <v>49078.926084041603</v>
      </c>
      <c r="V768" s="99">
        <v>4587034.9766235398</v>
      </c>
      <c r="W768" s="99">
        <v>79.803561284206793</v>
      </c>
      <c r="X768" s="99">
        <v>2217060.0246887198</v>
      </c>
      <c r="Y768" s="99">
        <v>1659169.0482330299</v>
      </c>
      <c r="Z768" s="99">
        <v>472127.55464935303</v>
      </c>
      <c r="AA768" s="99">
        <v>0</v>
      </c>
      <c r="AB768" s="99">
        <v>0</v>
      </c>
      <c r="AC768" s="99">
        <v>15667935.4884033</v>
      </c>
      <c r="AD768" s="99">
        <v>0</v>
      </c>
      <c r="AE768" s="99">
        <v>729709.00205993699</v>
      </c>
      <c r="AF768" s="99">
        <v>1837430.56484985</v>
      </c>
      <c r="AG768" s="99">
        <v>1831451.4886779799</v>
      </c>
      <c r="AH768" s="99">
        <v>1818481.85118103</v>
      </c>
      <c r="AI768" s="99">
        <v>0</v>
      </c>
      <c r="AJ768" s="99">
        <v>586350.45861816395</v>
      </c>
      <c r="AK768" s="99">
        <v>447193.55755615199</v>
      </c>
      <c r="AL768" s="99">
        <v>0</v>
      </c>
      <c r="AM768" s="99">
        <v>102394.45449733701</v>
      </c>
      <c r="AN768" s="99">
        <v>15673396.107910199</v>
      </c>
      <c r="AO768" s="99">
        <v>35971025.4365234</v>
      </c>
      <c r="AP768" s="99">
        <v>468.43337842822098</v>
      </c>
      <c r="AQ768" s="99">
        <v>16978209.514160201</v>
      </c>
      <c r="AR768" s="99">
        <v>12694798.1791992</v>
      </c>
      <c r="AS768" s="99">
        <v>3521608.5254516602</v>
      </c>
      <c r="AT768" s="99">
        <v>0</v>
      </c>
      <c r="AU768" s="99">
        <v>0</v>
      </c>
      <c r="AV768" s="99">
        <v>41578808.972167999</v>
      </c>
      <c r="AW768" s="99">
        <v>0</v>
      </c>
      <c r="AX768" s="99">
        <v>6266009.6853637705</v>
      </c>
      <c r="AY768" s="99">
        <v>14593426.6955566</v>
      </c>
      <c r="AZ768" s="99">
        <v>13364300.888427701</v>
      </c>
      <c r="BA768" s="99">
        <v>14102889.0393066</v>
      </c>
      <c r="BB768" s="99">
        <v>0</v>
      </c>
      <c r="BC768" s="99">
        <v>4567808.3029174795</v>
      </c>
      <c r="BD768" s="99">
        <v>3315109.3135376</v>
      </c>
      <c r="BE768" s="99">
        <v>0</v>
      </c>
      <c r="BF768" s="99">
        <v>771144.58229827904</v>
      </c>
      <c r="BG768" s="99">
        <v>42170640.3291016</v>
      </c>
      <c r="BH768" s="99">
        <v>8642222.6280517597</v>
      </c>
      <c r="BI768" s="99">
        <v>0</v>
      </c>
      <c r="BJ768" s="99">
        <v>5982626.1679077102</v>
      </c>
      <c r="BK768" s="99">
        <v>4660568.5634155301</v>
      </c>
      <c r="BL768" s="99">
        <v>0</v>
      </c>
      <c r="BM768" s="99">
        <v>0</v>
      </c>
      <c r="BN768" s="99">
        <v>0</v>
      </c>
      <c r="BO768" s="99">
        <v>0</v>
      </c>
      <c r="BP768" s="99">
        <v>0</v>
      </c>
      <c r="BQ768" s="99">
        <v>0</v>
      </c>
      <c r="BR768" s="99">
        <v>4560347.0974121103</v>
      </c>
      <c r="BS768" s="99">
        <v>5074036.48046875</v>
      </c>
      <c r="BT768" s="99">
        <v>2745851.4800109901</v>
      </c>
      <c r="BU768" s="99">
        <v>0</v>
      </c>
      <c r="BV768" s="99">
        <v>2281038.0977172898</v>
      </c>
      <c r="BW768" s="99">
        <v>402202.17666626</v>
      </c>
      <c r="BX768" s="99">
        <v>0</v>
      </c>
      <c r="BY768" s="99">
        <v>0</v>
      </c>
      <c r="BZ768" s="99">
        <v>0</v>
      </c>
      <c r="CA768" s="99">
        <v>103020.87123393999</v>
      </c>
      <c r="CB768" s="99">
        <v>6788292.66125488</v>
      </c>
      <c r="CC768" s="99">
        <v>52872801.273925804</v>
      </c>
      <c r="CD768" s="99">
        <v>14579910.6722412</v>
      </c>
      <c r="CE768" s="99">
        <v>3389.4059810936501</v>
      </c>
      <c r="CF768" s="99">
        <v>552859.60495758103</v>
      </c>
      <c r="CG768" s="99">
        <v>4121555.6790466299</v>
      </c>
      <c r="CH768" s="99">
        <v>0</v>
      </c>
      <c r="CI768" s="99">
        <v>106394.89648342101</v>
      </c>
      <c r="CJ768" s="99">
        <v>7344485.8729248</v>
      </c>
      <c r="CK768" s="99">
        <v>57044187.143066399</v>
      </c>
      <c r="CL768" s="99">
        <v>15006367.150024399</v>
      </c>
      <c r="CM768" s="166">
        <v>154857.99522018401</v>
      </c>
      <c r="CN768" s="166">
        <v>22983760.1320801</v>
      </c>
      <c r="CO768" s="166">
        <v>98995828.079101607</v>
      </c>
      <c r="CP768" s="99">
        <v>15006367.150024399</v>
      </c>
      <c r="CQ768" s="99">
        <v>0</v>
      </c>
      <c r="CR768" s="99">
        <v>0</v>
      </c>
      <c r="CS768" s="99">
        <v>0</v>
      </c>
      <c r="CT768" s="99">
        <v>0</v>
      </c>
      <c r="CU768" s="98">
        <v>29686.401091551001</v>
      </c>
      <c r="CV768" s="98">
        <v>49981.088955676001</v>
      </c>
      <c r="CW768" s="98">
        <v>7341152.2662124615</v>
      </c>
      <c r="CX768" s="98">
        <v>56994356.952972434</v>
      </c>
    </row>
    <row r="769" spans="1:102" x14ac:dyDescent="0.2">
      <c r="A769" s="98" t="s">
        <v>63</v>
      </c>
      <c r="B769" s="100">
        <v>40148</v>
      </c>
      <c r="C769" s="99">
        <v>76316.0616130829</v>
      </c>
      <c r="D769" s="99">
        <v>0.93504745099926401</v>
      </c>
      <c r="E769" s="99">
        <v>26352.475466251399</v>
      </c>
      <c r="F769" s="99">
        <v>21435.057418346401</v>
      </c>
      <c r="G769" s="99">
        <v>2987.4598404467101</v>
      </c>
      <c r="H769" s="99">
        <v>0</v>
      </c>
      <c r="I769" s="99">
        <v>0</v>
      </c>
      <c r="J769" s="99">
        <v>48892.258028030403</v>
      </c>
      <c r="K769" s="99">
        <v>0</v>
      </c>
      <c r="L769" s="99">
        <v>16273.4317314625</v>
      </c>
      <c r="M769" s="99">
        <v>33664.685798644998</v>
      </c>
      <c r="N769" s="99">
        <v>13594.444578528401</v>
      </c>
      <c r="O769" s="99">
        <v>35784.745796680501</v>
      </c>
      <c r="P769" s="99">
        <v>0</v>
      </c>
      <c r="Q769" s="99">
        <v>5001.33693367243</v>
      </c>
      <c r="R769" s="99">
        <v>2794.5413638353298</v>
      </c>
      <c r="S769" s="99">
        <v>0</v>
      </c>
      <c r="T769" s="99">
        <v>658.76186446845497</v>
      </c>
      <c r="U769" s="99">
        <v>49937.088442325599</v>
      </c>
      <c r="V769" s="99">
        <v>4623876.1083984403</v>
      </c>
      <c r="W769" s="99">
        <v>100.52761568408501</v>
      </c>
      <c r="X769" s="99">
        <v>2110676.9208679199</v>
      </c>
      <c r="Y769" s="99">
        <v>1598521.79098511</v>
      </c>
      <c r="Z769" s="99">
        <v>477399.06799697899</v>
      </c>
      <c r="AA769" s="99">
        <v>0</v>
      </c>
      <c r="AB769" s="99">
        <v>0</v>
      </c>
      <c r="AC769" s="99">
        <v>15747586.2962646</v>
      </c>
      <c r="AD769" s="99">
        <v>0</v>
      </c>
      <c r="AE769" s="99">
        <v>714388.44731903099</v>
      </c>
      <c r="AF769" s="99">
        <v>1811317.80160522</v>
      </c>
      <c r="AG769" s="99">
        <v>1787675.71232605</v>
      </c>
      <c r="AH769" s="99">
        <v>1856778.43476868</v>
      </c>
      <c r="AI769" s="99">
        <v>0</v>
      </c>
      <c r="AJ769" s="99">
        <v>575121.58077240002</v>
      </c>
      <c r="AK769" s="99">
        <v>439260.59706878703</v>
      </c>
      <c r="AL769" s="99">
        <v>0</v>
      </c>
      <c r="AM769" s="99">
        <v>93082.749855995193</v>
      </c>
      <c r="AN769" s="99">
        <v>15809585.2646484</v>
      </c>
      <c r="AO769" s="99">
        <v>36536569.375488304</v>
      </c>
      <c r="AP769" s="99">
        <v>1165.2120043188299</v>
      </c>
      <c r="AQ769" s="99">
        <v>16307204.0623779</v>
      </c>
      <c r="AR769" s="99">
        <v>12293833.6876221</v>
      </c>
      <c r="AS769" s="99">
        <v>3592966.2377929701</v>
      </c>
      <c r="AT769" s="99">
        <v>0</v>
      </c>
      <c r="AU769" s="99">
        <v>0</v>
      </c>
      <c r="AV769" s="99">
        <v>42827042.382324196</v>
      </c>
      <c r="AW769" s="99">
        <v>0</v>
      </c>
      <c r="AX769" s="99">
        <v>6207159.8927612295</v>
      </c>
      <c r="AY769" s="99">
        <v>14465932.294311499</v>
      </c>
      <c r="AZ769" s="99">
        <v>13145941.9996338</v>
      </c>
      <c r="BA769" s="99">
        <v>14550749.032958999</v>
      </c>
      <c r="BB769" s="99">
        <v>0</v>
      </c>
      <c r="BC769" s="99">
        <v>4529795.6697998</v>
      </c>
      <c r="BD769" s="99">
        <v>3287390.3808288602</v>
      </c>
      <c r="BE769" s="99">
        <v>0</v>
      </c>
      <c r="BF769" s="99">
        <v>709610.03285217297</v>
      </c>
      <c r="BG769" s="99">
        <v>43109747.738281302</v>
      </c>
      <c r="BH769" s="99">
        <v>8837316.6573486291</v>
      </c>
      <c r="BI769" s="99">
        <v>0</v>
      </c>
      <c r="BJ769" s="99">
        <v>5777079.0061035203</v>
      </c>
      <c r="BK769" s="99">
        <v>4516524.5040283203</v>
      </c>
      <c r="BL769" s="99">
        <v>0</v>
      </c>
      <c r="BM769" s="99">
        <v>0</v>
      </c>
      <c r="BN769" s="99">
        <v>0</v>
      </c>
      <c r="BO769" s="99">
        <v>0</v>
      </c>
      <c r="BP769" s="99">
        <v>0</v>
      </c>
      <c r="BQ769" s="99">
        <v>0</v>
      </c>
      <c r="BR769" s="99">
        <v>4506445.6500854502</v>
      </c>
      <c r="BS769" s="99">
        <v>4992431.3886108398</v>
      </c>
      <c r="BT769" s="99">
        <v>2831997.7512817401</v>
      </c>
      <c r="BU769" s="99">
        <v>0</v>
      </c>
      <c r="BV769" s="99">
        <v>2254575.6513977102</v>
      </c>
      <c r="BW769" s="99">
        <v>393622.81164932298</v>
      </c>
      <c r="BX769" s="99">
        <v>0</v>
      </c>
      <c r="BY769" s="99">
        <v>0</v>
      </c>
      <c r="BZ769" s="99">
        <v>0</v>
      </c>
      <c r="CA769" s="99">
        <v>102637.15626907301</v>
      </c>
      <c r="CB769" s="99">
        <v>6735670.7977905301</v>
      </c>
      <c r="CC769" s="99">
        <v>52837479.331542999</v>
      </c>
      <c r="CD769" s="99">
        <v>14604508.572021499</v>
      </c>
      <c r="CE769" s="99">
        <v>3398.4114761054502</v>
      </c>
      <c r="CF769" s="99">
        <v>539368.76612091099</v>
      </c>
      <c r="CG769" s="99">
        <v>4048191.8984069801</v>
      </c>
      <c r="CH769" s="99">
        <v>0</v>
      </c>
      <c r="CI769" s="99">
        <v>106010.317910194</v>
      </c>
      <c r="CJ769" s="99">
        <v>7269371.0062866202</v>
      </c>
      <c r="CK769" s="99">
        <v>56819863.796875</v>
      </c>
      <c r="CL769" s="99">
        <v>15006369.959472699</v>
      </c>
      <c r="CM769" s="166">
        <v>155480.47047233599</v>
      </c>
      <c r="CN769" s="166">
        <v>23107511.3911133</v>
      </c>
      <c r="CO769" s="166">
        <v>99961310.000976607</v>
      </c>
      <c r="CP769" s="99">
        <v>15006369.959472699</v>
      </c>
      <c r="CQ769" s="99">
        <v>0</v>
      </c>
      <c r="CR769" s="99">
        <v>0</v>
      </c>
      <c r="CS769" s="99">
        <v>0</v>
      </c>
      <c r="CT769" s="99">
        <v>0</v>
      </c>
      <c r="CU769" s="98">
        <v>27761.356061906001</v>
      </c>
      <c r="CV769" s="98">
        <v>51376.065694429999</v>
      </c>
      <c r="CW769" s="98">
        <v>7275039.5639114408</v>
      </c>
      <c r="CX769" s="98">
        <v>56885671.229949981</v>
      </c>
    </row>
    <row r="770" spans="1:102" x14ac:dyDescent="0.2">
      <c r="A770" s="98" t="s">
        <v>63</v>
      </c>
      <c r="B770" s="100">
        <v>40238</v>
      </c>
      <c r="C770" s="99">
        <v>76980.110254287705</v>
      </c>
      <c r="D770" s="99">
        <v>1.12190513999667</v>
      </c>
      <c r="E770" s="99">
        <v>25243.431665420499</v>
      </c>
      <c r="F770" s="99">
        <v>20685.2798099518</v>
      </c>
      <c r="G770" s="99">
        <v>3110.4004227220998</v>
      </c>
      <c r="H770" s="99">
        <v>0</v>
      </c>
      <c r="I770" s="99">
        <v>0</v>
      </c>
      <c r="J770" s="99">
        <v>49800.433845519998</v>
      </c>
      <c r="K770" s="99">
        <v>0</v>
      </c>
      <c r="L770" s="99">
        <v>16508.827187776598</v>
      </c>
      <c r="M770" s="99">
        <v>32904.980554103902</v>
      </c>
      <c r="N770" s="99">
        <v>13423.1742304564</v>
      </c>
      <c r="O770" s="99">
        <v>36316.807898521402</v>
      </c>
      <c r="P770" s="99">
        <v>0</v>
      </c>
      <c r="Q770" s="99">
        <v>4890.6699685454396</v>
      </c>
      <c r="R770" s="99">
        <v>2641.89469054341</v>
      </c>
      <c r="S770" s="99">
        <v>0</v>
      </c>
      <c r="T770" s="99">
        <v>593.28026471287001</v>
      </c>
      <c r="U770" s="99">
        <v>50499.188345909097</v>
      </c>
      <c r="V770" s="99">
        <v>4660420.8994140597</v>
      </c>
      <c r="W770" s="99">
        <v>99.930498796515195</v>
      </c>
      <c r="X770" s="99">
        <v>1986150.3747253399</v>
      </c>
      <c r="Y770" s="99">
        <v>1502112.37884521</v>
      </c>
      <c r="Z770" s="99">
        <v>496709.55414962798</v>
      </c>
      <c r="AA770" s="99">
        <v>0</v>
      </c>
      <c r="AB770" s="99">
        <v>0</v>
      </c>
      <c r="AC770" s="99">
        <v>15722373.8327637</v>
      </c>
      <c r="AD770" s="99">
        <v>0</v>
      </c>
      <c r="AE770" s="99">
        <v>710095.43326568604</v>
      </c>
      <c r="AF770" s="99">
        <v>1747369.1290740999</v>
      </c>
      <c r="AG770" s="99">
        <v>1739215.6264343299</v>
      </c>
      <c r="AH770" s="99">
        <v>1897167.2226867699</v>
      </c>
      <c r="AI770" s="99">
        <v>0</v>
      </c>
      <c r="AJ770" s="99">
        <v>555560.22773742699</v>
      </c>
      <c r="AK770" s="99">
        <v>420675.766925812</v>
      </c>
      <c r="AL770" s="99">
        <v>0</v>
      </c>
      <c r="AM770" s="99">
        <v>81733.695608138994</v>
      </c>
      <c r="AN770" s="99">
        <v>16068208.0473633</v>
      </c>
      <c r="AO770" s="99">
        <v>37012601.078125</v>
      </c>
      <c r="AP770" s="99">
        <v>937.198560878634</v>
      </c>
      <c r="AQ770" s="99">
        <v>15495284.7528076</v>
      </c>
      <c r="AR770" s="99">
        <v>11801538.220825201</v>
      </c>
      <c r="AS770" s="99">
        <v>3777284.7665405301</v>
      </c>
      <c r="AT770" s="99">
        <v>0</v>
      </c>
      <c r="AU770" s="99">
        <v>0</v>
      </c>
      <c r="AV770" s="99">
        <v>44016248.1552734</v>
      </c>
      <c r="AW770" s="99">
        <v>0</v>
      </c>
      <c r="AX770" s="99">
        <v>6226412.0726318397</v>
      </c>
      <c r="AY770" s="99">
        <v>14129653.927002</v>
      </c>
      <c r="AZ770" s="99">
        <v>12906874.698364301</v>
      </c>
      <c r="BA770" s="99">
        <v>14968849.478149399</v>
      </c>
      <c r="BB770" s="99">
        <v>0</v>
      </c>
      <c r="BC770" s="99">
        <v>4393991.9069213904</v>
      </c>
      <c r="BD770" s="99">
        <v>3197110.6069946298</v>
      </c>
      <c r="BE770" s="99">
        <v>0</v>
      </c>
      <c r="BF770" s="99">
        <v>634398.09749603295</v>
      </c>
      <c r="BG770" s="99">
        <v>44072412.629882798</v>
      </c>
      <c r="BH770" s="99">
        <v>8940397.9440918006</v>
      </c>
      <c r="BI770" s="99">
        <v>0</v>
      </c>
      <c r="BJ770" s="99">
        <v>5522636.2443847703</v>
      </c>
      <c r="BK770" s="99">
        <v>4350837.6506347703</v>
      </c>
      <c r="BL770" s="99">
        <v>0</v>
      </c>
      <c r="BM770" s="99">
        <v>0</v>
      </c>
      <c r="BN770" s="99">
        <v>0</v>
      </c>
      <c r="BO770" s="99">
        <v>0</v>
      </c>
      <c r="BP770" s="99">
        <v>0</v>
      </c>
      <c r="BQ770" s="99">
        <v>0</v>
      </c>
      <c r="BR770" s="99">
        <v>4457330.7473754901</v>
      </c>
      <c r="BS770" s="99">
        <v>4892017.5088501005</v>
      </c>
      <c r="BT770" s="99">
        <v>2913014.65411377</v>
      </c>
      <c r="BU770" s="99">
        <v>0</v>
      </c>
      <c r="BV770" s="99">
        <v>2231564.7247009301</v>
      </c>
      <c r="BW770" s="99">
        <v>370347.25494384801</v>
      </c>
      <c r="BX770" s="99">
        <v>0</v>
      </c>
      <c r="BY770" s="99">
        <v>0</v>
      </c>
      <c r="BZ770" s="99">
        <v>0</v>
      </c>
      <c r="CA770" s="99">
        <v>102188.762310982</v>
      </c>
      <c r="CB770" s="99">
        <v>6651691.3668823196</v>
      </c>
      <c r="CC770" s="99">
        <v>52555601.409179702</v>
      </c>
      <c r="CD770" s="99">
        <v>14503203.9991455</v>
      </c>
      <c r="CE770" s="99">
        <v>3121.7883486747701</v>
      </c>
      <c r="CF770" s="99">
        <v>498563.679168701</v>
      </c>
      <c r="CG770" s="99">
        <v>3793944.9084777799</v>
      </c>
      <c r="CH770" s="99">
        <v>0</v>
      </c>
      <c r="CI770" s="99">
        <v>105328.19421672801</v>
      </c>
      <c r="CJ770" s="99">
        <v>7158875.85266113</v>
      </c>
      <c r="CK770" s="99">
        <v>56347114.985839799</v>
      </c>
      <c r="CL770" s="99">
        <v>14867885.3444824</v>
      </c>
      <c r="CM770" s="166">
        <v>155374.716421127</v>
      </c>
      <c r="CN770" s="166">
        <v>23256624.131103501</v>
      </c>
      <c r="CO770" s="166">
        <v>100536025.049805</v>
      </c>
      <c r="CP770" s="99">
        <v>14867885.3444824</v>
      </c>
      <c r="CQ770" s="99">
        <v>0</v>
      </c>
      <c r="CR770" s="99">
        <v>0</v>
      </c>
      <c r="CS770" s="99">
        <v>0</v>
      </c>
      <c r="CT770" s="99">
        <v>0</v>
      </c>
      <c r="CU770" s="98">
        <v>26007.792651237</v>
      </c>
      <c r="CV770" s="98">
        <v>52410.556280211</v>
      </c>
      <c r="CW770" s="98">
        <v>7150255.0460510207</v>
      </c>
      <c r="CX770" s="98">
        <v>56349546.317657486</v>
      </c>
    </row>
    <row r="771" spans="1:102" x14ac:dyDescent="0.2">
      <c r="A771" s="98" t="s">
        <v>63</v>
      </c>
      <c r="B771" s="100">
        <v>40330</v>
      </c>
      <c r="C771" s="99">
        <v>77389.232392311096</v>
      </c>
      <c r="D771" s="99">
        <v>0</v>
      </c>
      <c r="E771" s="99">
        <v>24520.1000618935</v>
      </c>
      <c r="F771" s="99">
        <v>20140.807957649198</v>
      </c>
      <c r="G771" s="99">
        <v>3188.6641900241402</v>
      </c>
      <c r="H771" s="99">
        <v>0</v>
      </c>
      <c r="I771" s="99">
        <v>0</v>
      </c>
      <c r="J771" s="99">
        <v>50686.144037723498</v>
      </c>
      <c r="K771" s="99">
        <v>0</v>
      </c>
      <c r="L771" s="99">
        <v>16969.324476480499</v>
      </c>
      <c r="M771" s="99">
        <v>32724.736576318701</v>
      </c>
      <c r="N771" s="99">
        <v>13323.807784557301</v>
      </c>
      <c r="O771" s="99">
        <v>36500.896945476503</v>
      </c>
      <c r="P771" s="99">
        <v>0</v>
      </c>
      <c r="Q771" s="99">
        <v>4874.5686091184598</v>
      </c>
      <c r="R771" s="99">
        <v>2678.2739484906201</v>
      </c>
      <c r="S771" s="99">
        <v>0</v>
      </c>
      <c r="T771" s="99">
        <v>589.33827174454905</v>
      </c>
      <c r="U771" s="99">
        <v>51227.998422622702</v>
      </c>
      <c r="V771" s="99">
        <v>4673391.2692260696</v>
      </c>
      <c r="W771" s="99">
        <v>0</v>
      </c>
      <c r="X771" s="99">
        <v>1900609.1040954599</v>
      </c>
      <c r="Y771" s="99">
        <v>1456419.4640655499</v>
      </c>
      <c r="Z771" s="99">
        <v>500438.728382111</v>
      </c>
      <c r="AA771" s="99">
        <v>0</v>
      </c>
      <c r="AB771" s="99">
        <v>0</v>
      </c>
      <c r="AC771" s="99">
        <v>16382502.3392334</v>
      </c>
      <c r="AD771" s="99">
        <v>0</v>
      </c>
      <c r="AE771" s="99">
        <v>714245.82740783703</v>
      </c>
      <c r="AF771" s="99">
        <v>1725721.21691895</v>
      </c>
      <c r="AG771" s="99">
        <v>1716062.22531128</v>
      </c>
      <c r="AH771" s="99">
        <v>1894746.42886353</v>
      </c>
      <c r="AI771" s="99">
        <v>0</v>
      </c>
      <c r="AJ771" s="99">
        <v>554431.52037048305</v>
      </c>
      <c r="AK771" s="99">
        <v>422820.59422683698</v>
      </c>
      <c r="AL771" s="99">
        <v>0</v>
      </c>
      <c r="AM771" s="99">
        <v>80327.372282981902</v>
      </c>
      <c r="AN771" s="99">
        <v>16295359.4262695</v>
      </c>
      <c r="AO771" s="99">
        <v>37388876.802734397</v>
      </c>
      <c r="AP771" s="99">
        <v>0</v>
      </c>
      <c r="AQ771" s="99">
        <v>14970612.533813501</v>
      </c>
      <c r="AR771" s="99">
        <v>11442480.4771729</v>
      </c>
      <c r="AS771" s="99">
        <v>3820812.3427124</v>
      </c>
      <c r="AT771" s="99">
        <v>0</v>
      </c>
      <c r="AU771" s="99">
        <v>0</v>
      </c>
      <c r="AV771" s="99">
        <v>45078372.158691399</v>
      </c>
      <c r="AW771" s="99">
        <v>0</v>
      </c>
      <c r="AX771" s="99">
        <v>6343763.22375488</v>
      </c>
      <c r="AY771" s="99">
        <v>14030455.948364301</v>
      </c>
      <c r="AZ771" s="99">
        <v>12835679.6094971</v>
      </c>
      <c r="BA771" s="99">
        <v>14998647.540893599</v>
      </c>
      <c r="BB771" s="99">
        <v>0</v>
      </c>
      <c r="BC771" s="99">
        <v>4384426.1646118201</v>
      </c>
      <c r="BD771" s="99">
        <v>3212874.1472778302</v>
      </c>
      <c r="BE771" s="99">
        <v>0</v>
      </c>
      <c r="BF771" s="99">
        <v>624531.62227630604</v>
      </c>
      <c r="BG771" s="99">
        <v>45103832.764160201</v>
      </c>
      <c r="BH771" s="99">
        <v>9086224.7264404297</v>
      </c>
      <c r="BI771" s="99">
        <v>0</v>
      </c>
      <c r="BJ771" s="99">
        <v>5413748.7188720703</v>
      </c>
      <c r="BK771" s="99">
        <v>4257224.1705932599</v>
      </c>
      <c r="BL771" s="99">
        <v>0</v>
      </c>
      <c r="BM771" s="99">
        <v>0</v>
      </c>
      <c r="BN771" s="99">
        <v>0</v>
      </c>
      <c r="BO771" s="99">
        <v>0</v>
      </c>
      <c r="BP771" s="99">
        <v>0</v>
      </c>
      <c r="BQ771" s="99">
        <v>0</v>
      </c>
      <c r="BR771" s="99">
        <v>4429765.7526855497</v>
      </c>
      <c r="BS771" s="99">
        <v>4872088.2211303702</v>
      </c>
      <c r="BT771" s="99">
        <v>2918445.4678955101</v>
      </c>
      <c r="BU771" s="99">
        <v>0</v>
      </c>
      <c r="BV771" s="99">
        <v>2236555.47589111</v>
      </c>
      <c r="BW771" s="99">
        <v>370433.154949188</v>
      </c>
      <c r="BX771" s="99">
        <v>0</v>
      </c>
      <c r="BY771" s="99">
        <v>0</v>
      </c>
      <c r="BZ771" s="99">
        <v>0</v>
      </c>
      <c r="CA771" s="99">
        <v>101923.856433868</v>
      </c>
      <c r="CB771" s="99">
        <v>6577990.6654052697</v>
      </c>
      <c r="CC771" s="99">
        <v>52362071.53125</v>
      </c>
      <c r="CD771" s="99">
        <v>14528481.7237549</v>
      </c>
      <c r="CE771" s="99">
        <v>3169.1355380415898</v>
      </c>
      <c r="CF771" s="99">
        <v>499656.81022644002</v>
      </c>
      <c r="CG771" s="99">
        <v>3810557.0324401902</v>
      </c>
      <c r="CH771" s="99">
        <v>0</v>
      </c>
      <c r="CI771" s="99">
        <v>105118.13795375801</v>
      </c>
      <c r="CJ771" s="99">
        <v>7072733.3250122098</v>
      </c>
      <c r="CK771" s="99">
        <v>56175786.012207001</v>
      </c>
      <c r="CL771" s="99">
        <v>14869244.474853501</v>
      </c>
      <c r="CM771" s="166">
        <v>155843.16360092201</v>
      </c>
      <c r="CN771" s="166">
        <v>23383951.0773926</v>
      </c>
      <c r="CO771" s="166">
        <v>101266025.87988301</v>
      </c>
      <c r="CP771" s="99">
        <v>14869244.474853501</v>
      </c>
      <c r="CQ771" s="99">
        <v>0</v>
      </c>
      <c r="CR771" s="99">
        <v>0</v>
      </c>
      <c r="CS771" s="99">
        <v>0</v>
      </c>
      <c r="CT771" s="99">
        <v>0</v>
      </c>
      <c r="CU771" s="98">
        <v>25127.547564282999</v>
      </c>
      <c r="CV771" s="98">
        <v>53376.466724095</v>
      </c>
      <c r="CW771" s="98">
        <v>7077647.4756317101</v>
      </c>
      <c r="CX771" s="98">
        <v>56172628.563690193</v>
      </c>
    </row>
    <row r="772" spans="1:102" x14ac:dyDescent="0.2">
      <c r="A772" s="98" t="s">
        <v>63</v>
      </c>
      <c r="B772" s="100">
        <v>40422</v>
      </c>
      <c r="C772" s="99">
        <v>77409.926409721404</v>
      </c>
      <c r="D772" s="99">
        <v>0</v>
      </c>
      <c r="E772" s="99">
        <v>23463.396838665001</v>
      </c>
      <c r="F772" s="99">
        <v>19328.311768531799</v>
      </c>
      <c r="G772" s="99">
        <v>3186.1730286479001</v>
      </c>
      <c r="H772" s="99">
        <v>0</v>
      </c>
      <c r="I772" s="99">
        <v>0</v>
      </c>
      <c r="J772" s="99">
        <v>51419.849140644103</v>
      </c>
      <c r="K772" s="99">
        <v>0</v>
      </c>
      <c r="L772" s="99">
        <v>16035.7137776613</v>
      </c>
      <c r="M772" s="99">
        <v>32302.796197652799</v>
      </c>
      <c r="N772" s="99">
        <v>13161.425994396201</v>
      </c>
      <c r="O772" s="99">
        <v>36365.306224346197</v>
      </c>
      <c r="P772" s="99">
        <v>0</v>
      </c>
      <c r="Q772" s="99">
        <v>4786.0480139851597</v>
      </c>
      <c r="R772" s="99">
        <v>2667.5531438589101</v>
      </c>
      <c r="S772" s="99">
        <v>0</v>
      </c>
      <c r="T772" s="99">
        <v>609.96260643005405</v>
      </c>
      <c r="U772" s="99">
        <v>51958.384678840601</v>
      </c>
      <c r="V772" s="99">
        <v>4664891.21630859</v>
      </c>
      <c r="W772" s="99">
        <v>0</v>
      </c>
      <c r="X772" s="99">
        <v>1820426.7808380099</v>
      </c>
      <c r="Y772" s="99">
        <v>1397318.68505859</v>
      </c>
      <c r="Z772" s="99">
        <v>502789.623256683</v>
      </c>
      <c r="AA772" s="99">
        <v>0</v>
      </c>
      <c r="AB772" s="99">
        <v>0</v>
      </c>
      <c r="AC772" s="99">
        <v>16803890.878173798</v>
      </c>
      <c r="AD772" s="99">
        <v>0</v>
      </c>
      <c r="AE772" s="99">
        <v>698407.94743347203</v>
      </c>
      <c r="AF772" s="99">
        <v>1685365.7483978299</v>
      </c>
      <c r="AG772" s="99">
        <v>1680500.8201446501</v>
      </c>
      <c r="AH772" s="99">
        <v>1875374.2800140399</v>
      </c>
      <c r="AI772" s="99">
        <v>0</v>
      </c>
      <c r="AJ772" s="99">
        <v>551264.47954559303</v>
      </c>
      <c r="AK772" s="99">
        <v>422140.409194946</v>
      </c>
      <c r="AL772" s="99">
        <v>0</v>
      </c>
      <c r="AM772" s="99">
        <v>77052.629550933794</v>
      </c>
      <c r="AN772" s="99">
        <v>16646171.8634033</v>
      </c>
      <c r="AO772" s="99">
        <v>37473352.4697266</v>
      </c>
      <c r="AP772" s="99">
        <v>0</v>
      </c>
      <c r="AQ772" s="99">
        <v>14312358.8565674</v>
      </c>
      <c r="AR772" s="99">
        <v>10941961.1793213</v>
      </c>
      <c r="AS772" s="99">
        <v>3847597.1155700702</v>
      </c>
      <c r="AT772" s="99">
        <v>0</v>
      </c>
      <c r="AU772" s="99">
        <v>0</v>
      </c>
      <c r="AV772" s="99">
        <v>45942174.847167999</v>
      </c>
      <c r="AW772" s="99">
        <v>0</v>
      </c>
      <c r="AX772" s="99">
        <v>6138064.9395141602</v>
      </c>
      <c r="AY772" s="99">
        <v>13726765.90625</v>
      </c>
      <c r="AZ772" s="99">
        <v>12558324.4882813</v>
      </c>
      <c r="BA772" s="99">
        <v>14849426.5163574</v>
      </c>
      <c r="BB772" s="99">
        <v>0</v>
      </c>
      <c r="BC772" s="99">
        <v>4366048.8722534198</v>
      </c>
      <c r="BD772" s="99">
        <v>3201586.9337158198</v>
      </c>
      <c r="BE772" s="99">
        <v>0</v>
      </c>
      <c r="BF772" s="99">
        <v>609627.357421875</v>
      </c>
      <c r="BG772" s="99">
        <v>46316706.956054702</v>
      </c>
      <c r="BH772" s="99">
        <v>8947113.7060546894</v>
      </c>
      <c r="BI772" s="99">
        <v>0</v>
      </c>
      <c r="BJ772" s="99">
        <v>5212942.1740722703</v>
      </c>
      <c r="BK772" s="99">
        <v>4083766.0520019499</v>
      </c>
      <c r="BL772" s="99">
        <v>0</v>
      </c>
      <c r="BM772" s="99">
        <v>0</v>
      </c>
      <c r="BN772" s="99">
        <v>0</v>
      </c>
      <c r="BO772" s="99">
        <v>0</v>
      </c>
      <c r="BP772" s="99">
        <v>0</v>
      </c>
      <c r="BQ772" s="99">
        <v>0</v>
      </c>
      <c r="BR772" s="99">
        <v>4349980.96484375</v>
      </c>
      <c r="BS772" s="99">
        <v>4744161.3957519503</v>
      </c>
      <c r="BT772" s="99">
        <v>2888539.4819030799</v>
      </c>
      <c r="BU772" s="99">
        <v>0</v>
      </c>
      <c r="BV772" s="99">
        <v>2233111.26489258</v>
      </c>
      <c r="BW772" s="99">
        <v>369618.79044342</v>
      </c>
      <c r="BX772" s="99">
        <v>0</v>
      </c>
      <c r="BY772" s="99">
        <v>0</v>
      </c>
      <c r="BZ772" s="99">
        <v>0</v>
      </c>
      <c r="CA772" s="99">
        <v>100899.241353035</v>
      </c>
      <c r="CB772" s="99">
        <v>6483269.9959106399</v>
      </c>
      <c r="CC772" s="99">
        <v>51646776.994628899</v>
      </c>
      <c r="CD772" s="99">
        <v>14093644.512085</v>
      </c>
      <c r="CE772" s="99">
        <v>3194.3404522240198</v>
      </c>
      <c r="CF772" s="99">
        <v>502378.48582458502</v>
      </c>
      <c r="CG772" s="99">
        <v>3846146.7150268601</v>
      </c>
      <c r="CH772" s="99">
        <v>0</v>
      </c>
      <c r="CI772" s="99">
        <v>104077.328139305</v>
      </c>
      <c r="CJ772" s="99">
        <v>6975227.9461059598</v>
      </c>
      <c r="CK772" s="99">
        <v>55483701.615234397</v>
      </c>
      <c r="CL772" s="99">
        <v>14499089.259521499</v>
      </c>
      <c r="CM772" s="166">
        <v>155516.34260177601</v>
      </c>
      <c r="CN772" s="166">
        <v>23616670.848144501</v>
      </c>
      <c r="CO772" s="166">
        <v>101639058.79882801</v>
      </c>
      <c r="CP772" s="99">
        <v>14499089.259521499</v>
      </c>
      <c r="CQ772" s="99">
        <v>0</v>
      </c>
      <c r="CR772" s="99">
        <v>0</v>
      </c>
      <c r="CS772" s="99">
        <v>0</v>
      </c>
      <c r="CT772" s="99">
        <v>0</v>
      </c>
      <c r="CU772" s="98">
        <v>23921.493111622</v>
      </c>
      <c r="CV772" s="98">
        <v>54124.189994221997</v>
      </c>
      <c r="CW772" s="98">
        <v>6985648.4817352248</v>
      </c>
      <c r="CX772" s="98">
        <v>55492923.709655762</v>
      </c>
    </row>
    <row r="773" spans="1:102" x14ac:dyDescent="0.2">
      <c r="A773" s="98" t="s">
        <v>63</v>
      </c>
      <c r="B773" s="100">
        <v>40513</v>
      </c>
      <c r="C773" s="99">
        <v>77123.4470157623</v>
      </c>
      <c r="D773" s="99">
        <v>0</v>
      </c>
      <c r="E773" s="99">
        <v>22724.097327947598</v>
      </c>
      <c r="F773" s="99">
        <v>18752.440582037001</v>
      </c>
      <c r="G773" s="99">
        <v>3242.3695174157601</v>
      </c>
      <c r="H773" s="99">
        <v>0</v>
      </c>
      <c r="I773" s="99">
        <v>0</v>
      </c>
      <c r="J773" s="99">
        <v>52050.789261817903</v>
      </c>
      <c r="K773" s="99">
        <v>0</v>
      </c>
      <c r="L773" s="99">
        <v>20315.459990024599</v>
      </c>
      <c r="M773" s="99">
        <v>31957.230713605899</v>
      </c>
      <c r="N773" s="99">
        <v>13107.428805232001</v>
      </c>
      <c r="O773" s="99">
        <v>35423.761345386498</v>
      </c>
      <c r="P773" s="99">
        <v>0</v>
      </c>
      <c r="Q773" s="99">
        <v>4725.2148836851102</v>
      </c>
      <c r="R773" s="99">
        <v>2678.27770030499</v>
      </c>
      <c r="S773" s="99">
        <v>0</v>
      </c>
      <c r="T773" s="99">
        <v>745.36289007216703</v>
      </c>
      <c r="U773" s="99">
        <v>52538.151204109199</v>
      </c>
      <c r="V773" s="99">
        <v>4617901.03271484</v>
      </c>
      <c r="W773" s="99">
        <v>0</v>
      </c>
      <c r="X773" s="99">
        <v>1732071.51620483</v>
      </c>
      <c r="Y773" s="99">
        <v>1332146.4082489</v>
      </c>
      <c r="Z773" s="99">
        <v>508966.60473632801</v>
      </c>
      <c r="AA773" s="99">
        <v>0</v>
      </c>
      <c r="AB773" s="99">
        <v>0</v>
      </c>
      <c r="AC773" s="99">
        <v>16639589.0072021</v>
      </c>
      <c r="AD773" s="99">
        <v>0</v>
      </c>
      <c r="AE773" s="99">
        <v>786819.78836822498</v>
      </c>
      <c r="AF773" s="99">
        <v>1634407.54164124</v>
      </c>
      <c r="AG773" s="99">
        <v>1644288.3865203899</v>
      </c>
      <c r="AH773" s="99">
        <v>1751723.1072998</v>
      </c>
      <c r="AI773" s="99">
        <v>0</v>
      </c>
      <c r="AJ773" s="99">
        <v>540863.123672485</v>
      </c>
      <c r="AK773" s="99">
        <v>410846.14873504598</v>
      </c>
      <c r="AL773" s="99">
        <v>0</v>
      </c>
      <c r="AM773" s="99">
        <v>90390.907795906096</v>
      </c>
      <c r="AN773" s="99">
        <v>16738074.819091801</v>
      </c>
      <c r="AO773" s="99">
        <v>37183061.9765625</v>
      </c>
      <c r="AP773" s="99">
        <v>0</v>
      </c>
      <c r="AQ773" s="99">
        <v>13643012.043945299</v>
      </c>
      <c r="AR773" s="99">
        <v>10500686.240722699</v>
      </c>
      <c r="AS773" s="99">
        <v>3903373.0164794899</v>
      </c>
      <c r="AT773" s="99">
        <v>0</v>
      </c>
      <c r="AU773" s="99">
        <v>0</v>
      </c>
      <c r="AV773" s="99">
        <v>46946006.4453125</v>
      </c>
      <c r="AW773" s="99">
        <v>0</v>
      </c>
      <c r="AX773" s="99">
        <v>6890238.3637084998</v>
      </c>
      <c r="AY773" s="99">
        <v>13397057.525878901</v>
      </c>
      <c r="AZ773" s="99">
        <v>12292413.357910199</v>
      </c>
      <c r="BA773" s="99">
        <v>13967600.9421387</v>
      </c>
      <c r="BB773" s="99">
        <v>0</v>
      </c>
      <c r="BC773" s="99">
        <v>4335641.8934936495</v>
      </c>
      <c r="BD773" s="99">
        <v>3134870.5886535598</v>
      </c>
      <c r="BE773" s="99">
        <v>0</v>
      </c>
      <c r="BF773" s="99">
        <v>710085.00376129197</v>
      </c>
      <c r="BG773" s="99">
        <v>47022916.534179702</v>
      </c>
      <c r="BH773" s="99">
        <v>8902118.9746093806</v>
      </c>
      <c r="BI773" s="99">
        <v>0</v>
      </c>
      <c r="BJ773" s="99">
        <v>5054114.2664794903</v>
      </c>
      <c r="BK773" s="99">
        <v>3966746.6568603502</v>
      </c>
      <c r="BL773" s="99">
        <v>0</v>
      </c>
      <c r="BM773" s="99">
        <v>0</v>
      </c>
      <c r="BN773" s="99">
        <v>0</v>
      </c>
      <c r="BO773" s="99">
        <v>0</v>
      </c>
      <c r="BP773" s="99">
        <v>0</v>
      </c>
      <c r="BQ773" s="99">
        <v>0</v>
      </c>
      <c r="BR773" s="99">
        <v>4270145.6734008798</v>
      </c>
      <c r="BS773" s="99">
        <v>4676166.8955078097</v>
      </c>
      <c r="BT773" s="99">
        <v>2717663.5132751502</v>
      </c>
      <c r="BU773" s="99">
        <v>0</v>
      </c>
      <c r="BV773" s="99">
        <v>2242750.9149475102</v>
      </c>
      <c r="BW773" s="99">
        <v>344161.04070663499</v>
      </c>
      <c r="BX773" s="99">
        <v>0</v>
      </c>
      <c r="BY773" s="99">
        <v>0</v>
      </c>
      <c r="BZ773" s="99">
        <v>0</v>
      </c>
      <c r="CA773" s="99">
        <v>99873.912773132295</v>
      </c>
      <c r="CB773" s="99">
        <v>6354245.13317871</v>
      </c>
      <c r="CC773" s="99">
        <v>50907495.559570298</v>
      </c>
      <c r="CD773" s="99">
        <v>13955004.0515137</v>
      </c>
      <c r="CE773" s="99">
        <v>3242.4067420661399</v>
      </c>
      <c r="CF773" s="99">
        <v>508504.730026245</v>
      </c>
      <c r="CG773" s="99">
        <v>3899909.4443359398</v>
      </c>
      <c r="CH773" s="99">
        <v>0</v>
      </c>
      <c r="CI773" s="99">
        <v>103091.88265800499</v>
      </c>
      <c r="CJ773" s="99">
        <v>6865206.1524047898</v>
      </c>
      <c r="CK773" s="99">
        <v>54771436.4619141</v>
      </c>
      <c r="CL773" s="99">
        <v>14300822.7728271</v>
      </c>
      <c r="CM773" s="166">
        <v>155148.08937835699</v>
      </c>
      <c r="CN773" s="166">
        <v>23586692.069091801</v>
      </c>
      <c r="CO773" s="166">
        <v>101787033.241211</v>
      </c>
      <c r="CP773" s="99">
        <v>14300822.7728271</v>
      </c>
      <c r="CQ773" s="99">
        <v>0</v>
      </c>
      <c r="CR773" s="99">
        <v>0</v>
      </c>
      <c r="CS773" s="99">
        <v>0</v>
      </c>
      <c r="CT773" s="99">
        <v>0</v>
      </c>
      <c r="CU773" s="98">
        <v>23179.185224026001</v>
      </c>
      <c r="CV773" s="98">
        <v>54827.442411647004</v>
      </c>
      <c r="CW773" s="98">
        <v>6862749.8632049551</v>
      </c>
      <c r="CX773" s="98">
        <v>54807405.003906235</v>
      </c>
    </row>
    <row r="774" spans="1:102" x14ac:dyDescent="0.2">
      <c r="A774" s="98" t="s">
        <v>63</v>
      </c>
      <c r="B774" s="100">
        <v>40603</v>
      </c>
      <c r="C774" s="99">
        <v>76925.854191780105</v>
      </c>
      <c r="D774" s="99">
        <v>0</v>
      </c>
      <c r="E774" s="99">
        <v>22255.6522414684</v>
      </c>
      <c r="F774" s="99">
        <v>18446.289990663499</v>
      </c>
      <c r="G774" s="99">
        <v>3295.3368532657601</v>
      </c>
      <c r="H774" s="99">
        <v>0</v>
      </c>
      <c r="I774" s="99">
        <v>0</v>
      </c>
      <c r="J774" s="99">
        <v>52905.442742347703</v>
      </c>
      <c r="K774" s="99">
        <v>0</v>
      </c>
      <c r="L774" s="99">
        <v>48890.491860389702</v>
      </c>
      <c r="M774" s="99">
        <v>31624.461544036902</v>
      </c>
      <c r="N774" s="99">
        <v>12946.738684654199</v>
      </c>
      <c r="O774" s="99">
        <v>0</v>
      </c>
      <c r="P774" s="99">
        <v>0</v>
      </c>
      <c r="Q774" s="99">
        <v>4715.6643819808996</v>
      </c>
      <c r="R774" s="99">
        <v>0</v>
      </c>
      <c r="S774" s="99">
        <v>0</v>
      </c>
      <c r="T774" s="99">
        <v>3275.9063930511502</v>
      </c>
      <c r="U774" s="99">
        <v>53316.507420062997</v>
      </c>
      <c r="V774" s="99">
        <v>4600903.8352661096</v>
      </c>
      <c r="W774" s="99">
        <v>0</v>
      </c>
      <c r="X774" s="99">
        <v>1670473.6839904799</v>
      </c>
      <c r="Y774" s="99">
        <v>1279463.76281738</v>
      </c>
      <c r="Z774" s="99">
        <v>514256.06643676799</v>
      </c>
      <c r="AA774" s="99">
        <v>0</v>
      </c>
      <c r="AB774" s="99">
        <v>0</v>
      </c>
      <c r="AC774" s="99">
        <v>16894508.162597701</v>
      </c>
      <c r="AD774" s="99">
        <v>0</v>
      </c>
      <c r="AE774" s="99">
        <v>2504940.3471069299</v>
      </c>
      <c r="AF774" s="99">
        <v>1613450.7954254199</v>
      </c>
      <c r="AG774" s="99">
        <v>1617785.9773254399</v>
      </c>
      <c r="AH774" s="99">
        <v>0</v>
      </c>
      <c r="AI774" s="99">
        <v>0</v>
      </c>
      <c r="AJ774" s="99">
        <v>533262.39509582496</v>
      </c>
      <c r="AK774" s="99">
        <v>0</v>
      </c>
      <c r="AL774" s="99">
        <v>0</v>
      </c>
      <c r="AM774" s="99">
        <v>513850.20464324998</v>
      </c>
      <c r="AN774" s="99">
        <v>16958629.618408199</v>
      </c>
      <c r="AO774" s="99">
        <v>37341214.823730499</v>
      </c>
      <c r="AP774" s="99">
        <v>0</v>
      </c>
      <c r="AQ774" s="99">
        <v>13204569.688720699</v>
      </c>
      <c r="AR774" s="99">
        <v>10172359.7316895</v>
      </c>
      <c r="AS774" s="99">
        <v>3951868.8726196298</v>
      </c>
      <c r="AT774" s="99">
        <v>0</v>
      </c>
      <c r="AU774" s="99">
        <v>0</v>
      </c>
      <c r="AV774" s="99">
        <v>48146803.724609397</v>
      </c>
      <c r="AW774" s="99">
        <v>0</v>
      </c>
      <c r="AX774" s="99">
        <v>20702820.9228516</v>
      </c>
      <c r="AY774" s="99">
        <v>13389125.635009799</v>
      </c>
      <c r="AZ774" s="99">
        <v>12130528.206054701</v>
      </c>
      <c r="BA774" s="99">
        <v>0</v>
      </c>
      <c r="BB774" s="99">
        <v>0</v>
      </c>
      <c r="BC774" s="99">
        <v>4256784.8339843797</v>
      </c>
      <c r="BD774" s="99">
        <v>0</v>
      </c>
      <c r="BE774" s="99">
        <v>0</v>
      </c>
      <c r="BF774" s="99">
        <v>3942242.1052551302</v>
      </c>
      <c r="BG774" s="99">
        <v>48097720.201660201</v>
      </c>
      <c r="BH774" s="99">
        <v>6556668.9674072303</v>
      </c>
      <c r="BI774" s="99">
        <v>0</v>
      </c>
      <c r="BJ774" s="99">
        <v>4451314.7119751005</v>
      </c>
      <c r="BK774" s="99">
        <v>3683350.1587829599</v>
      </c>
      <c r="BL774" s="99">
        <v>0</v>
      </c>
      <c r="BM774" s="99">
        <v>0</v>
      </c>
      <c r="BN774" s="99">
        <v>0</v>
      </c>
      <c r="BO774" s="99">
        <v>0</v>
      </c>
      <c r="BP774" s="99">
        <v>0</v>
      </c>
      <c r="BQ774" s="99">
        <v>0</v>
      </c>
      <c r="BR774" s="99">
        <v>4224688.18041992</v>
      </c>
      <c r="BS774" s="99">
        <v>4610182.4368896503</v>
      </c>
      <c r="BT774" s="99">
        <v>0</v>
      </c>
      <c r="BU774" s="99">
        <v>0</v>
      </c>
      <c r="BV774" s="99">
        <v>2228687.53042603</v>
      </c>
      <c r="BW774" s="99">
        <v>0</v>
      </c>
      <c r="BX774" s="99">
        <v>0</v>
      </c>
      <c r="BY774" s="99">
        <v>0</v>
      </c>
      <c r="BZ774" s="99">
        <v>0</v>
      </c>
      <c r="CA774" s="99">
        <v>99151.440161705003</v>
      </c>
      <c r="CB774" s="99">
        <v>6275533.7910766602</v>
      </c>
      <c r="CC774" s="99">
        <v>50521966.572753899</v>
      </c>
      <c r="CD774" s="99">
        <v>11033765.4371338</v>
      </c>
      <c r="CE774" s="99">
        <v>3303.3291753530498</v>
      </c>
      <c r="CF774" s="99">
        <v>515612.559555054</v>
      </c>
      <c r="CG774" s="99">
        <v>3966318.2479248</v>
      </c>
      <c r="CH774" s="99">
        <v>0</v>
      </c>
      <c r="CI774" s="99">
        <v>102470.927891731</v>
      </c>
      <c r="CJ774" s="99">
        <v>6798804.2052612295</v>
      </c>
      <c r="CK774" s="99">
        <v>54549270.279785201</v>
      </c>
      <c r="CL774" s="99">
        <v>11026646.5482178</v>
      </c>
      <c r="CM774" s="166">
        <v>155343.15681839001</v>
      </c>
      <c r="CN774" s="166">
        <v>23798468.488525402</v>
      </c>
      <c r="CO774" s="166">
        <v>102722484.78906301</v>
      </c>
      <c r="CP774" s="99">
        <v>11026646.5482178</v>
      </c>
      <c r="CQ774" s="99">
        <v>0</v>
      </c>
      <c r="CR774" s="99">
        <v>0</v>
      </c>
      <c r="CS774" s="99">
        <v>0</v>
      </c>
      <c r="CT774" s="99">
        <v>0</v>
      </c>
      <c r="CU774" s="98">
        <v>22715.233338866001</v>
      </c>
      <c r="CV774" s="98">
        <v>55721.813840903997</v>
      </c>
      <c r="CW774" s="98">
        <v>6791146.3506317139</v>
      </c>
      <c r="CX774" s="98">
        <v>54488284.820678696</v>
      </c>
    </row>
    <row r="775" spans="1:102" x14ac:dyDescent="0.2">
      <c r="A775" s="98" t="s">
        <v>63</v>
      </c>
      <c r="B775" s="100">
        <v>40695</v>
      </c>
      <c r="C775" s="99">
        <v>76654.127573966995</v>
      </c>
      <c r="D775" s="99">
        <v>0</v>
      </c>
      <c r="E775" s="99">
        <v>21706.226069212</v>
      </c>
      <c r="F775" s="99">
        <v>17992.617342948899</v>
      </c>
      <c r="G775" s="99">
        <v>3334.7751114964499</v>
      </c>
      <c r="H775" s="99">
        <v>0</v>
      </c>
      <c r="I775" s="99">
        <v>0</v>
      </c>
      <c r="J775" s="99">
        <v>53583.4232597351</v>
      </c>
      <c r="K775" s="99">
        <v>0</v>
      </c>
      <c r="L775" s="99">
        <v>49527.862414360003</v>
      </c>
      <c r="M775" s="99">
        <v>31354.453245639801</v>
      </c>
      <c r="N775" s="99">
        <v>12759.1676424742</v>
      </c>
      <c r="O775" s="99">
        <v>0</v>
      </c>
      <c r="P775" s="99">
        <v>0</v>
      </c>
      <c r="Q775" s="99">
        <v>4661.3720729947099</v>
      </c>
      <c r="R775" s="99">
        <v>0</v>
      </c>
      <c r="S775" s="99">
        <v>0</v>
      </c>
      <c r="T775" s="99">
        <v>3359.3014364242599</v>
      </c>
      <c r="U775" s="99">
        <v>53932.679388999903</v>
      </c>
      <c r="V775" s="99">
        <v>4560878.21447754</v>
      </c>
      <c r="W775" s="99">
        <v>0</v>
      </c>
      <c r="X775" s="99">
        <v>1598436.6570282001</v>
      </c>
      <c r="Y775" s="99">
        <v>1231526.0920257601</v>
      </c>
      <c r="Z775" s="99">
        <v>515885.62009811401</v>
      </c>
      <c r="AA775" s="99">
        <v>0</v>
      </c>
      <c r="AB775" s="99">
        <v>0</v>
      </c>
      <c r="AC775" s="99">
        <v>17204127.954589799</v>
      </c>
      <c r="AD775" s="99">
        <v>0</v>
      </c>
      <c r="AE775" s="99">
        <v>2479965.16693115</v>
      </c>
      <c r="AF775" s="99">
        <v>1589678.04673767</v>
      </c>
      <c r="AG775" s="99">
        <v>1586092.32472229</v>
      </c>
      <c r="AH775" s="99">
        <v>0</v>
      </c>
      <c r="AI775" s="99">
        <v>0</v>
      </c>
      <c r="AJ775" s="99">
        <v>518594.97146606399</v>
      </c>
      <c r="AK775" s="99">
        <v>0</v>
      </c>
      <c r="AL775" s="99">
        <v>0</v>
      </c>
      <c r="AM775" s="99">
        <v>514760.748981476</v>
      </c>
      <c r="AN775" s="99">
        <v>17197897.4692383</v>
      </c>
      <c r="AO775" s="99">
        <v>37212245.987304702</v>
      </c>
      <c r="AP775" s="99">
        <v>0</v>
      </c>
      <c r="AQ775" s="99">
        <v>12698241.4191895</v>
      </c>
      <c r="AR775" s="99">
        <v>9758722.1978759803</v>
      </c>
      <c r="AS775" s="99">
        <v>3999692.6500854502</v>
      </c>
      <c r="AT775" s="99">
        <v>0</v>
      </c>
      <c r="AU775" s="99">
        <v>0</v>
      </c>
      <c r="AV775" s="99">
        <v>49058111.8916016</v>
      </c>
      <c r="AW775" s="99">
        <v>0</v>
      </c>
      <c r="AX775" s="99">
        <v>20668192.560546901</v>
      </c>
      <c r="AY775" s="99">
        <v>13239378.631713901</v>
      </c>
      <c r="AZ775" s="99">
        <v>11884570.4893799</v>
      </c>
      <c r="BA775" s="99">
        <v>0</v>
      </c>
      <c r="BB775" s="99">
        <v>0</v>
      </c>
      <c r="BC775" s="99">
        <v>4130731.3756103502</v>
      </c>
      <c r="BD775" s="99">
        <v>0</v>
      </c>
      <c r="BE775" s="99">
        <v>0</v>
      </c>
      <c r="BF775" s="99">
        <v>3993363.4086303702</v>
      </c>
      <c r="BG775" s="99">
        <v>49134079.1015625</v>
      </c>
      <c r="BH775" s="99">
        <v>6537444.7080078097</v>
      </c>
      <c r="BI775" s="99">
        <v>0</v>
      </c>
      <c r="BJ775" s="99">
        <v>4324989.8208007803</v>
      </c>
      <c r="BK775" s="99">
        <v>3560159.5334472698</v>
      </c>
      <c r="BL775" s="99">
        <v>0</v>
      </c>
      <c r="BM775" s="99">
        <v>0</v>
      </c>
      <c r="BN775" s="99">
        <v>0</v>
      </c>
      <c r="BO775" s="99">
        <v>0</v>
      </c>
      <c r="BP775" s="99">
        <v>0</v>
      </c>
      <c r="BQ775" s="99">
        <v>0</v>
      </c>
      <c r="BR775" s="99">
        <v>4175237.6828002902</v>
      </c>
      <c r="BS775" s="99">
        <v>4522233.3833007803</v>
      </c>
      <c r="BT775" s="99">
        <v>0</v>
      </c>
      <c r="BU775" s="99">
        <v>0</v>
      </c>
      <c r="BV775" s="99">
        <v>2202094.5505371098</v>
      </c>
      <c r="BW775" s="99">
        <v>0</v>
      </c>
      <c r="BX775" s="99">
        <v>0</v>
      </c>
      <c r="BY775" s="99">
        <v>0</v>
      </c>
      <c r="BZ775" s="99">
        <v>0</v>
      </c>
      <c r="CA775" s="99">
        <v>98338.491535186797</v>
      </c>
      <c r="CB775" s="99">
        <v>6160894.6259765597</v>
      </c>
      <c r="CC775" s="99">
        <v>49851308.772949196</v>
      </c>
      <c r="CD775" s="99">
        <v>10867519.7729492</v>
      </c>
      <c r="CE775" s="99">
        <v>3322.6899193823301</v>
      </c>
      <c r="CF775" s="99">
        <v>515483.06602859503</v>
      </c>
      <c r="CG775" s="99">
        <v>3990496.1022644001</v>
      </c>
      <c r="CH775" s="99">
        <v>0</v>
      </c>
      <c r="CI775" s="99">
        <v>101679.518788338</v>
      </c>
      <c r="CJ775" s="99">
        <v>6678391.0928344699</v>
      </c>
      <c r="CK775" s="99">
        <v>53911792.153320298</v>
      </c>
      <c r="CL775" s="99">
        <v>10851042.904296899</v>
      </c>
      <c r="CM775" s="166">
        <v>155139.947189331</v>
      </c>
      <c r="CN775" s="166">
        <v>23863210.392578099</v>
      </c>
      <c r="CO775" s="166">
        <v>103010575.196289</v>
      </c>
      <c r="CP775" s="99">
        <v>10851042.904296899</v>
      </c>
      <c r="CQ775" s="99">
        <v>0</v>
      </c>
      <c r="CR775" s="99">
        <v>0</v>
      </c>
      <c r="CS775" s="99">
        <v>0</v>
      </c>
      <c r="CT775" s="99">
        <v>0</v>
      </c>
      <c r="CU775" s="98">
        <v>22086.901991728999</v>
      </c>
      <c r="CV775" s="98">
        <v>56430.74168413</v>
      </c>
      <c r="CW775" s="98">
        <v>6676377.6920051547</v>
      </c>
      <c r="CX775" s="98">
        <v>53841804.875213593</v>
      </c>
    </row>
    <row r="776" spans="1:102" x14ac:dyDescent="0.2">
      <c r="A776" s="98" t="s">
        <v>63</v>
      </c>
      <c r="B776" s="100">
        <v>40787</v>
      </c>
      <c r="C776" s="99">
        <v>76038.9199123383</v>
      </c>
      <c r="D776" s="99">
        <v>0</v>
      </c>
      <c r="E776" s="99">
        <v>21277.022523641601</v>
      </c>
      <c r="F776" s="99">
        <v>17707.807232618299</v>
      </c>
      <c r="G776" s="99">
        <v>3322.4136007428201</v>
      </c>
      <c r="H776" s="99">
        <v>0</v>
      </c>
      <c r="I776" s="99">
        <v>0</v>
      </c>
      <c r="J776" s="99">
        <v>53839.476690769203</v>
      </c>
      <c r="K776" s="99">
        <v>0</v>
      </c>
      <c r="L776" s="99">
        <v>50048.866554260298</v>
      </c>
      <c r="M776" s="99">
        <v>30953.2630758286</v>
      </c>
      <c r="N776" s="99">
        <v>12562.683671712901</v>
      </c>
      <c r="O776" s="99">
        <v>0</v>
      </c>
      <c r="P776" s="99">
        <v>0</v>
      </c>
      <c r="Q776" s="99">
        <v>4648.6008777618399</v>
      </c>
      <c r="R776" s="99">
        <v>0</v>
      </c>
      <c r="S776" s="99">
        <v>0</v>
      </c>
      <c r="T776" s="99">
        <v>3343.37013056874</v>
      </c>
      <c r="U776" s="99">
        <v>54215.779946804003</v>
      </c>
      <c r="V776" s="99">
        <v>4519516.5491332998</v>
      </c>
      <c r="W776" s="99">
        <v>0</v>
      </c>
      <c r="X776" s="99">
        <v>1557523.39064026</v>
      </c>
      <c r="Y776" s="99">
        <v>1202432.9409332301</v>
      </c>
      <c r="Z776" s="99">
        <v>503791.02725219697</v>
      </c>
      <c r="AA776" s="99">
        <v>0</v>
      </c>
      <c r="AB776" s="99">
        <v>0</v>
      </c>
      <c r="AC776" s="99">
        <v>17390847.612060498</v>
      </c>
      <c r="AD776" s="99">
        <v>0</v>
      </c>
      <c r="AE776" s="99">
        <v>2445626.8247070299</v>
      </c>
      <c r="AF776" s="99">
        <v>1557234.23893738</v>
      </c>
      <c r="AG776" s="99">
        <v>1559712.5928192099</v>
      </c>
      <c r="AH776" s="99">
        <v>0</v>
      </c>
      <c r="AI776" s="99">
        <v>0</v>
      </c>
      <c r="AJ776" s="99">
        <v>519260.01675796497</v>
      </c>
      <c r="AK776" s="99">
        <v>0</v>
      </c>
      <c r="AL776" s="99">
        <v>0</v>
      </c>
      <c r="AM776" s="99">
        <v>502233.390075684</v>
      </c>
      <c r="AN776" s="99">
        <v>17387516.620605499</v>
      </c>
      <c r="AO776" s="99">
        <v>36991567.896484397</v>
      </c>
      <c r="AP776" s="99">
        <v>0</v>
      </c>
      <c r="AQ776" s="99">
        <v>12320693.8198242</v>
      </c>
      <c r="AR776" s="99">
        <v>9524563.5313720703</v>
      </c>
      <c r="AS776" s="99">
        <v>3934932.1349792499</v>
      </c>
      <c r="AT776" s="99">
        <v>0</v>
      </c>
      <c r="AU776" s="99">
        <v>0</v>
      </c>
      <c r="AV776" s="99">
        <v>49800856.705078103</v>
      </c>
      <c r="AW776" s="99">
        <v>0</v>
      </c>
      <c r="AX776" s="99">
        <v>20551991.0241699</v>
      </c>
      <c r="AY776" s="99">
        <v>13021276.7628174</v>
      </c>
      <c r="AZ776" s="99">
        <v>11695189.068847699</v>
      </c>
      <c r="BA776" s="99">
        <v>0</v>
      </c>
      <c r="BB776" s="99">
        <v>0</v>
      </c>
      <c r="BC776" s="99">
        <v>4153461.7730102502</v>
      </c>
      <c r="BD776" s="99">
        <v>0</v>
      </c>
      <c r="BE776" s="99">
        <v>0</v>
      </c>
      <c r="BF776" s="99">
        <v>3924417.6220703102</v>
      </c>
      <c r="BG776" s="99">
        <v>49976744.674804702</v>
      </c>
      <c r="BH776" s="99">
        <v>6639805.83410645</v>
      </c>
      <c r="BI776" s="99">
        <v>0</v>
      </c>
      <c r="BJ776" s="99">
        <v>4248599.8168334998</v>
      </c>
      <c r="BK776" s="99">
        <v>3497337.3905944801</v>
      </c>
      <c r="BL776" s="99">
        <v>0</v>
      </c>
      <c r="BM776" s="99">
        <v>0</v>
      </c>
      <c r="BN776" s="99">
        <v>0</v>
      </c>
      <c r="BO776" s="99">
        <v>0</v>
      </c>
      <c r="BP776" s="99">
        <v>0</v>
      </c>
      <c r="BQ776" s="99">
        <v>0</v>
      </c>
      <c r="BR776" s="99">
        <v>4114402.39370728</v>
      </c>
      <c r="BS776" s="99">
        <v>4451241.4003295898</v>
      </c>
      <c r="BT776" s="99">
        <v>0</v>
      </c>
      <c r="BU776" s="99">
        <v>0</v>
      </c>
      <c r="BV776" s="99">
        <v>2217769.4586181599</v>
      </c>
      <c r="BW776" s="99">
        <v>0</v>
      </c>
      <c r="BX776" s="99">
        <v>0</v>
      </c>
      <c r="BY776" s="99">
        <v>0</v>
      </c>
      <c r="BZ776" s="99">
        <v>0</v>
      </c>
      <c r="CA776" s="99">
        <v>97308.955453872695</v>
      </c>
      <c r="CB776" s="99">
        <v>6068316.7998046903</v>
      </c>
      <c r="CC776" s="99">
        <v>49217961.755859397</v>
      </c>
      <c r="CD776" s="99">
        <v>10859360.920288101</v>
      </c>
      <c r="CE776" s="99">
        <v>3325.16767171025</v>
      </c>
      <c r="CF776" s="99">
        <v>503134.29795455898</v>
      </c>
      <c r="CG776" s="99">
        <v>3931981.1539306599</v>
      </c>
      <c r="CH776" s="99">
        <v>0</v>
      </c>
      <c r="CI776" s="99">
        <v>100623.680119514</v>
      </c>
      <c r="CJ776" s="99">
        <v>6574070.7039794903</v>
      </c>
      <c r="CK776" s="99">
        <v>53164262.534667999</v>
      </c>
      <c r="CL776" s="99">
        <v>10894728.0909424</v>
      </c>
      <c r="CM776" s="166">
        <v>154340.751991272</v>
      </c>
      <c r="CN776" s="166">
        <v>23942833.8288574</v>
      </c>
      <c r="CO776" s="166">
        <v>103127822.582031</v>
      </c>
      <c r="CP776" s="99">
        <v>10894728.0909424</v>
      </c>
      <c r="CQ776" s="99">
        <v>0</v>
      </c>
      <c r="CR776" s="99">
        <v>0</v>
      </c>
      <c r="CS776" s="99">
        <v>0</v>
      </c>
      <c r="CT776" s="99">
        <v>0</v>
      </c>
      <c r="CU776" s="98">
        <v>21606.77355957</v>
      </c>
      <c r="CV776" s="98">
        <v>56665.855292512999</v>
      </c>
      <c r="CW776" s="98">
        <v>6571451.0977592496</v>
      </c>
      <c r="CX776" s="98">
        <v>53149942.909790054</v>
      </c>
    </row>
    <row r="777" spans="1:102" x14ac:dyDescent="0.2">
      <c r="A777" s="98" t="s">
        <v>63</v>
      </c>
      <c r="B777" s="100">
        <v>40878</v>
      </c>
      <c r="C777" s="99">
        <v>76580.727007865906</v>
      </c>
      <c r="D777" s="99">
        <v>0</v>
      </c>
      <c r="E777" s="99">
        <v>20937.352403879198</v>
      </c>
      <c r="F777" s="99">
        <v>17487.490013599399</v>
      </c>
      <c r="G777" s="99">
        <v>3337.8525876700901</v>
      </c>
      <c r="H777" s="99">
        <v>0</v>
      </c>
      <c r="I777" s="99">
        <v>0</v>
      </c>
      <c r="J777" s="99">
        <v>54719.435848712899</v>
      </c>
      <c r="K777" s="99">
        <v>0</v>
      </c>
      <c r="L777" s="99">
        <v>49311.808243274703</v>
      </c>
      <c r="M777" s="99">
        <v>30942.333856582602</v>
      </c>
      <c r="N777" s="99">
        <v>12750.0324243307</v>
      </c>
      <c r="O777" s="99">
        <v>0</v>
      </c>
      <c r="P777" s="99">
        <v>0</v>
      </c>
      <c r="Q777" s="99">
        <v>4611.6755206584903</v>
      </c>
      <c r="R777" s="99">
        <v>0</v>
      </c>
      <c r="S777" s="99">
        <v>0</v>
      </c>
      <c r="T777" s="99">
        <v>3296.61345610023</v>
      </c>
      <c r="U777" s="99">
        <v>55088.720906734503</v>
      </c>
      <c r="V777" s="99">
        <v>4524473.3972167997</v>
      </c>
      <c r="W777" s="99">
        <v>0</v>
      </c>
      <c r="X777" s="99">
        <v>1507632.27278137</v>
      </c>
      <c r="Y777" s="99">
        <v>1170502.2749939</v>
      </c>
      <c r="Z777" s="99">
        <v>506031.75670623803</v>
      </c>
      <c r="AA777" s="99">
        <v>0</v>
      </c>
      <c r="AB777" s="99">
        <v>0</v>
      </c>
      <c r="AC777" s="99">
        <v>17441808.720458999</v>
      </c>
      <c r="AD777" s="99">
        <v>0</v>
      </c>
      <c r="AE777" s="99">
        <v>2394706.6549987802</v>
      </c>
      <c r="AF777" s="99">
        <v>1543323.9413147001</v>
      </c>
      <c r="AG777" s="99">
        <v>1573718.87719727</v>
      </c>
      <c r="AH777" s="99">
        <v>0</v>
      </c>
      <c r="AI777" s="99">
        <v>0</v>
      </c>
      <c r="AJ777" s="99">
        <v>489123.55420303298</v>
      </c>
      <c r="AK777" s="99">
        <v>0</v>
      </c>
      <c r="AL777" s="99">
        <v>0</v>
      </c>
      <c r="AM777" s="99">
        <v>504722.00588226301</v>
      </c>
      <c r="AN777" s="99">
        <v>17563941.557128899</v>
      </c>
      <c r="AO777" s="99">
        <v>37332326.228515603</v>
      </c>
      <c r="AP777" s="99">
        <v>0</v>
      </c>
      <c r="AQ777" s="99">
        <v>12013769.6680908</v>
      </c>
      <c r="AR777" s="99">
        <v>9316996.8021240197</v>
      </c>
      <c r="AS777" s="99">
        <v>3957953.0608520498</v>
      </c>
      <c r="AT777" s="99">
        <v>0</v>
      </c>
      <c r="AU777" s="99">
        <v>0</v>
      </c>
      <c r="AV777" s="99">
        <v>50697025.514160201</v>
      </c>
      <c r="AW777" s="99">
        <v>0</v>
      </c>
      <c r="AX777" s="99">
        <v>20250027.279785201</v>
      </c>
      <c r="AY777" s="99">
        <v>13040040.7683105</v>
      </c>
      <c r="AZ777" s="99">
        <v>11869018.0032959</v>
      </c>
      <c r="BA777" s="99">
        <v>0</v>
      </c>
      <c r="BB777" s="99">
        <v>0</v>
      </c>
      <c r="BC777" s="99">
        <v>3964724.25848389</v>
      </c>
      <c r="BD777" s="99">
        <v>0</v>
      </c>
      <c r="BE777" s="99">
        <v>0</v>
      </c>
      <c r="BF777" s="99">
        <v>3950140.6442565899</v>
      </c>
      <c r="BG777" s="99">
        <v>50855175.924804702</v>
      </c>
      <c r="BH777" s="99">
        <v>6666629.4095459003</v>
      </c>
      <c r="BI777" s="99">
        <v>0</v>
      </c>
      <c r="BJ777" s="99">
        <v>4162161.5729370099</v>
      </c>
      <c r="BK777" s="99">
        <v>3433436.6100158701</v>
      </c>
      <c r="BL777" s="99">
        <v>0</v>
      </c>
      <c r="BM777" s="99">
        <v>0</v>
      </c>
      <c r="BN777" s="99">
        <v>0</v>
      </c>
      <c r="BO777" s="99">
        <v>0</v>
      </c>
      <c r="BP777" s="99">
        <v>0</v>
      </c>
      <c r="BQ777" s="99">
        <v>0</v>
      </c>
      <c r="BR777" s="99">
        <v>4134340.6278991699</v>
      </c>
      <c r="BS777" s="99">
        <v>4540954.2197876005</v>
      </c>
      <c r="BT777" s="99">
        <v>0</v>
      </c>
      <c r="BU777" s="99">
        <v>0</v>
      </c>
      <c r="BV777" s="99">
        <v>2155198.4269714402</v>
      </c>
      <c r="BW777" s="99">
        <v>0</v>
      </c>
      <c r="BX777" s="99">
        <v>0</v>
      </c>
      <c r="BY777" s="99">
        <v>0</v>
      </c>
      <c r="BZ777" s="99">
        <v>0</v>
      </c>
      <c r="CA777" s="99">
        <v>97576.7246847153</v>
      </c>
      <c r="CB777" s="99">
        <v>6030102.70812988</v>
      </c>
      <c r="CC777" s="99">
        <v>49401677.036621101</v>
      </c>
      <c r="CD777" s="99">
        <v>10825271.8518066</v>
      </c>
      <c r="CE777" s="99">
        <v>3338.3948386013499</v>
      </c>
      <c r="CF777" s="99">
        <v>505886.98497390701</v>
      </c>
      <c r="CG777" s="99">
        <v>3957175.1031189002</v>
      </c>
      <c r="CH777" s="99">
        <v>0</v>
      </c>
      <c r="CI777" s="99">
        <v>100898.162089348</v>
      </c>
      <c r="CJ777" s="99">
        <v>6539641.9256591797</v>
      </c>
      <c r="CK777" s="99">
        <v>53358892.504394501</v>
      </c>
      <c r="CL777" s="99">
        <v>10820789.961792</v>
      </c>
      <c r="CM777" s="166">
        <v>155463.27437019299</v>
      </c>
      <c r="CN777" s="166">
        <v>24089289.6716309</v>
      </c>
      <c r="CO777" s="166">
        <v>104155699.234375</v>
      </c>
      <c r="CP777" s="99">
        <v>10820789.961792</v>
      </c>
      <c r="CQ777" s="99">
        <v>0</v>
      </c>
      <c r="CR777" s="99">
        <v>0</v>
      </c>
      <c r="CS777" s="99">
        <v>0</v>
      </c>
      <c r="CT777" s="99">
        <v>0</v>
      </c>
      <c r="CU777" s="98">
        <v>21295.623743028002</v>
      </c>
      <c r="CV777" s="98">
        <v>57587.762114309</v>
      </c>
      <c r="CW777" s="98">
        <v>6535989.6931037866</v>
      </c>
      <c r="CX777" s="98">
        <v>53358852.139740005</v>
      </c>
    </row>
    <row r="778" spans="1:102" x14ac:dyDescent="0.2">
      <c r="A778" s="98" t="s">
        <v>63</v>
      </c>
      <c r="B778" s="100">
        <v>40969</v>
      </c>
      <c r="C778" s="99">
        <v>76358.227243423506</v>
      </c>
      <c r="D778" s="99">
        <v>0</v>
      </c>
      <c r="E778" s="99">
        <v>20405.755111455899</v>
      </c>
      <c r="F778" s="99">
        <v>17066.2267491817</v>
      </c>
      <c r="G778" s="99">
        <v>3303.4030812680699</v>
      </c>
      <c r="H778" s="99">
        <v>0</v>
      </c>
      <c r="I778" s="99">
        <v>0</v>
      </c>
      <c r="J778" s="99">
        <v>55357.441185474403</v>
      </c>
      <c r="K778" s="99">
        <v>0</v>
      </c>
      <c r="L778" s="99">
        <v>48467.359493255601</v>
      </c>
      <c r="M778" s="99">
        <v>30762.424025297201</v>
      </c>
      <c r="N778" s="99">
        <v>12364.613932967201</v>
      </c>
      <c r="O778" s="99">
        <v>0</v>
      </c>
      <c r="P778" s="99">
        <v>0</v>
      </c>
      <c r="Q778" s="99">
        <v>4523.4296073913602</v>
      </c>
      <c r="R778" s="99">
        <v>0</v>
      </c>
      <c r="S778" s="99">
        <v>0</v>
      </c>
      <c r="T778" s="99">
        <v>3287.4467819035099</v>
      </c>
      <c r="U778" s="99">
        <v>55682.7365169525</v>
      </c>
      <c r="V778" s="99">
        <v>4495557.5065307599</v>
      </c>
      <c r="W778" s="99">
        <v>0</v>
      </c>
      <c r="X778" s="99">
        <v>1452484.6349945101</v>
      </c>
      <c r="Y778" s="99">
        <v>1131154.4351196301</v>
      </c>
      <c r="Z778" s="99">
        <v>510587.56302261399</v>
      </c>
      <c r="AA778" s="99">
        <v>0</v>
      </c>
      <c r="AB778" s="99">
        <v>0</v>
      </c>
      <c r="AC778" s="99">
        <v>17786593.130127002</v>
      </c>
      <c r="AD778" s="99">
        <v>0</v>
      </c>
      <c r="AE778" s="99">
        <v>2413261.3864746098</v>
      </c>
      <c r="AF778" s="99">
        <v>1555125.7386932401</v>
      </c>
      <c r="AG778" s="99">
        <v>1545409.07460022</v>
      </c>
      <c r="AH778" s="99">
        <v>0</v>
      </c>
      <c r="AI778" s="99">
        <v>0</v>
      </c>
      <c r="AJ778" s="99">
        <v>494358.64483642601</v>
      </c>
      <c r="AK778" s="99">
        <v>0</v>
      </c>
      <c r="AL778" s="99">
        <v>0</v>
      </c>
      <c r="AM778" s="99">
        <v>510388.58095169102</v>
      </c>
      <c r="AN778" s="99">
        <v>17774533.597900402</v>
      </c>
      <c r="AO778" s="99">
        <v>37367245.869628899</v>
      </c>
      <c r="AP778" s="99">
        <v>0</v>
      </c>
      <c r="AQ778" s="99">
        <v>11623045.802368199</v>
      </c>
      <c r="AR778" s="99">
        <v>8983839.52661133</v>
      </c>
      <c r="AS778" s="99">
        <v>4025976.16119385</v>
      </c>
      <c r="AT778" s="99">
        <v>0</v>
      </c>
      <c r="AU778" s="99">
        <v>0</v>
      </c>
      <c r="AV778" s="99">
        <v>51633916.883300804</v>
      </c>
      <c r="AW778" s="99">
        <v>0</v>
      </c>
      <c r="AX778" s="99">
        <v>20493665.9541016</v>
      </c>
      <c r="AY778" s="99">
        <v>13317443.2188721</v>
      </c>
      <c r="AZ778" s="99">
        <v>11750346.0247803</v>
      </c>
      <c r="BA778" s="99">
        <v>0</v>
      </c>
      <c r="BB778" s="99">
        <v>0</v>
      </c>
      <c r="BC778" s="99">
        <v>4033359.3356628399</v>
      </c>
      <c r="BD778" s="99">
        <v>0</v>
      </c>
      <c r="BE778" s="99">
        <v>0</v>
      </c>
      <c r="BF778" s="99">
        <v>4021116.4745788602</v>
      </c>
      <c r="BG778" s="99">
        <v>51908128.397949196</v>
      </c>
      <c r="BH778" s="99">
        <v>6739929.0371093797</v>
      </c>
      <c r="BI778" s="99">
        <v>0</v>
      </c>
      <c r="BJ778" s="99">
        <v>4056017.60974121</v>
      </c>
      <c r="BK778" s="99">
        <v>3350016.1940918001</v>
      </c>
      <c r="BL778" s="99">
        <v>0</v>
      </c>
      <c r="BM778" s="99">
        <v>0</v>
      </c>
      <c r="BN778" s="99">
        <v>0</v>
      </c>
      <c r="BO778" s="99">
        <v>0</v>
      </c>
      <c r="BP778" s="99">
        <v>0</v>
      </c>
      <c r="BQ778" s="99">
        <v>0</v>
      </c>
      <c r="BR778" s="99">
        <v>4184002.5179138202</v>
      </c>
      <c r="BS778" s="99">
        <v>4494983.6610717801</v>
      </c>
      <c r="BT778" s="99">
        <v>0</v>
      </c>
      <c r="BU778" s="99">
        <v>0</v>
      </c>
      <c r="BV778" s="99">
        <v>2182986.7245483398</v>
      </c>
      <c r="BW778" s="99">
        <v>0</v>
      </c>
      <c r="BX778" s="99">
        <v>0</v>
      </c>
      <c r="BY778" s="99">
        <v>0</v>
      </c>
      <c r="BZ778" s="99">
        <v>0</v>
      </c>
      <c r="CA778" s="99">
        <v>96738.002293586702</v>
      </c>
      <c r="CB778" s="99">
        <v>5929882.2501220703</v>
      </c>
      <c r="CC778" s="99">
        <v>49020382.587890603</v>
      </c>
      <c r="CD778" s="99">
        <v>10824815.962036099</v>
      </c>
      <c r="CE778" s="99">
        <v>3308.97755926847</v>
      </c>
      <c r="CF778" s="99">
        <v>511447.95302581799</v>
      </c>
      <c r="CG778" s="99">
        <v>4038402.1982421898</v>
      </c>
      <c r="CH778" s="99">
        <v>0</v>
      </c>
      <c r="CI778" s="99">
        <v>100053.020189285</v>
      </c>
      <c r="CJ778" s="99">
        <v>6448652.27734375</v>
      </c>
      <c r="CK778" s="99">
        <v>52978730.208007798</v>
      </c>
      <c r="CL778" s="99">
        <v>10813933.2023926</v>
      </c>
      <c r="CM778" s="166">
        <v>155328.58675766</v>
      </c>
      <c r="CN778" s="166">
        <v>24165028.84375</v>
      </c>
      <c r="CO778" s="166">
        <v>104880953.62402301</v>
      </c>
      <c r="CP778" s="99">
        <v>10813933.2023926</v>
      </c>
      <c r="CQ778" s="99">
        <v>0</v>
      </c>
      <c r="CR778" s="99">
        <v>0</v>
      </c>
      <c r="CS778" s="99">
        <v>0</v>
      </c>
      <c r="CT778" s="99">
        <v>0</v>
      </c>
      <c r="CU778" s="98">
        <v>20753.119964006</v>
      </c>
      <c r="CV778" s="98">
        <v>58210.224244186997</v>
      </c>
      <c r="CW778" s="98">
        <v>6441330.2031478882</v>
      </c>
      <c r="CX778" s="98">
        <v>53058784.78613279</v>
      </c>
    </row>
    <row r="779" spans="1:102" x14ac:dyDescent="0.2">
      <c r="A779" s="98" t="s">
        <v>63</v>
      </c>
      <c r="B779" s="100">
        <v>41061</v>
      </c>
      <c r="C779" s="99">
        <v>75754.124324798599</v>
      </c>
      <c r="D779" s="99">
        <v>0</v>
      </c>
      <c r="E779" s="99">
        <v>19765.606462001801</v>
      </c>
      <c r="F779" s="99">
        <v>16601.270198345199</v>
      </c>
      <c r="G779" s="99">
        <v>3321.5955995321301</v>
      </c>
      <c r="H779" s="99">
        <v>0</v>
      </c>
      <c r="I779" s="99">
        <v>0</v>
      </c>
      <c r="J779" s="99">
        <v>55671.599935054801</v>
      </c>
      <c r="K779" s="99">
        <v>0</v>
      </c>
      <c r="L779" s="99">
        <v>48602.360819816597</v>
      </c>
      <c r="M779" s="99">
        <v>30416.662204027201</v>
      </c>
      <c r="N779" s="99">
        <v>12039.434085249901</v>
      </c>
      <c r="O779" s="99">
        <v>0</v>
      </c>
      <c r="P779" s="99">
        <v>0</v>
      </c>
      <c r="Q779" s="99">
        <v>4545.0873218178704</v>
      </c>
      <c r="R779" s="99">
        <v>0</v>
      </c>
      <c r="S779" s="99">
        <v>0</v>
      </c>
      <c r="T779" s="99">
        <v>3334.5800085961801</v>
      </c>
      <c r="U779" s="99">
        <v>55951.415511608102</v>
      </c>
      <c r="V779" s="99">
        <v>4447775.4124145498</v>
      </c>
      <c r="W779" s="99">
        <v>0</v>
      </c>
      <c r="X779" s="99">
        <v>1397697.19480896</v>
      </c>
      <c r="Y779" s="99">
        <v>1086756.8032074</v>
      </c>
      <c r="Z779" s="99">
        <v>501115.72971344</v>
      </c>
      <c r="AA779" s="99">
        <v>0</v>
      </c>
      <c r="AB779" s="99">
        <v>0</v>
      </c>
      <c r="AC779" s="99">
        <v>17728013.869140599</v>
      </c>
      <c r="AD779" s="99">
        <v>0</v>
      </c>
      <c r="AE779" s="99">
        <v>2309670.3833923298</v>
      </c>
      <c r="AF779" s="99">
        <v>1514757.3287506099</v>
      </c>
      <c r="AG779" s="99">
        <v>1478748.36845398</v>
      </c>
      <c r="AH779" s="99">
        <v>0</v>
      </c>
      <c r="AI779" s="99">
        <v>0</v>
      </c>
      <c r="AJ779" s="99">
        <v>510398.25932312</v>
      </c>
      <c r="AK779" s="99">
        <v>0</v>
      </c>
      <c r="AL779" s="99">
        <v>0</v>
      </c>
      <c r="AM779" s="99">
        <v>500382.751667023</v>
      </c>
      <c r="AN779" s="99">
        <v>17881773.060546901</v>
      </c>
      <c r="AO779" s="99">
        <v>37194554.587402299</v>
      </c>
      <c r="AP779" s="99">
        <v>0</v>
      </c>
      <c r="AQ779" s="99">
        <v>11316399.1456299</v>
      </c>
      <c r="AR779" s="99">
        <v>8805578.0698242206</v>
      </c>
      <c r="AS779" s="99">
        <v>3976926.8528747601</v>
      </c>
      <c r="AT779" s="99">
        <v>0</v>
      </c>
      <c r="AU779" s="99">
        <v>0</v>
      </c>
      <c r="AV779" s="99">
        <v>52290647.6708984</v>
      </c>
      <c r="AW779" s="99">
        <v>0</v>
      </c>
      <c r="AX779" s="99">
        <v>19732829.519287098</v>
      </c>
      <c r="AY779" s="99">
        <v>13022507.8625488</v>
      </c>
      <c r="AZ779" s="99">
        <v>11249574.0935059</v>
      </c>
      <c r="BA779" s="99">
        <v>0</v>
      </c>
      <c r="BB779" s="99">
        <v>0</v>
      </c>
      <c r="BC779" s="99">
        <v>4156494.99005127</v>
      </c>
      <c r="BD779" s="99">
        <v>0</v>
      </c>
      <c r="BE779" s="99">
        <v>0</v>
      </c>
      <c r="BF779" s="99">
        <v>3967108.47338867</v>
      </c>
      <c r="BG779" s="99">
        <v>52608658.384277299</v>
      </c>
      <c r="BH779" s="99">
        <v>6625787.0116577102</v>
      </c>
      <c r="BI779" s="99">
        <v>0</v>
      </c>
      <c r="BJ779" s="99">
        <v>3963199.9172058101</v>
      </c>
      <c r="BK779" s="99">
        <v>3262948.5804138202</v>
      </c>
      <c r="BL779" s="99">
        <v>0</v>
      </c>
      <c r="BM779" s="99">
        <v>0</v>
      </c>
      <c r="BN779" s="99">
        <v>0</v>
      </c>
      <c r="BO779" s="99">
        <v>0</v>
      </c>
      <c r="BP779" s="99">
        <v>0</v>
      </c>
      <c r="BQ779" s="99">
        <v>0</v>
      </c>
      <c r="BR779" s="99">
        <v>4060272.0377197298</v>
      </c>
      <c r="BS779" s="99">
        <v>4321267.0957641602</v>
      </c>
      <c r="BT779" s="99">
        <v>0</v>
      </c>
      <c r="BU779" s="99">
        <v>0</v>
      </c>
      <c r="BV779" s="99">
        <v>2237780.8759460398</v>
      </c>
      <c r="BW779" s="99">
        <v>0</v>
      </c>
      <c r="BX779" s="99">
        <v>0</v>
      </c>
      <c r="BY779" s="99">
        <v>0</v>
      </c>
      <c r="BZ779" s="99">
        <v>0</v>
      </c>
      <c r="CA779" s="99">
        <v>95473.638316154495</v>
      </c>
      <c r="CB779" s="99">
        <v>5847832.5540161096</v>
      </c>
      <c r="CC779" s="99">
        <v>48416043.208984397</v>
      </c>
      <c r="CD779" s="99">
        <v>10588686.065429701</v>
      </c>
      <c r="CE779" s="99">
        <v>3315.5112139880698</v>
      </c>
      <c r="CF779" s="99">
        <v>500923.92806243902</v>
      </c>
      <c r="CG779" s="99">
        <v>3964237.6553344699</v>
      </c>
      <c r="CH779" s="99">
        <v>0</v>
      </c>
      <c r="CI779" s="99">
        <v>98805.988247871399</v>
      </c>
      <c r="CJ779" s="99">
        <v>6345211.5170288105</v>
      </c>
      <c r="CK779" s="99">
        <v>52459652.752441399</v>
      </c>
      <c r="CL779" s="99">
        <v>10576960.9887695</v>
      </c>
      <c r="CM779" s="166">
        <v>154333.51315498399</v>
      </c>
      <c r="CN779" s="166">
        <v>24221282.611816399</v>
      </c>
      <c r="CO779" s="166">
        <v>105142572.558594</v>
      </c>
      <c r="CP779" s="99">
        <v>10576960.9887695</v>
      </c>
      <c r="CQ779" s="99">
        <v>0</v>
      </c>
      <c r="CR779" s="99">
        <v>0</v>
      </c>
      <c r="CS779" s="99">
        <v>0</v>
      </c>
      <c r="CT779" s="99">
        <v>0</v>
      </c>
      <c r="CU779" s="98">
        <v>20055.880232386</v>
      </c>
      <c r="CV779" s="98">
        <v>58553.219704918003</v>
      </c>
      <c r="CW779" s="98">
        <v>6348756.4820785485</v>
      </c>
      <c r="CX779" s="98">
        <v>52380280.86431887</v>
      </c>
    </row>
    <row r="780" spans="1:102" x14ac:dyDescent="0.2">
      <c r="A780" s="98" t="s">
        <v>63</v>
      </c>
      <c r="B780" s="100">
        <v>41153</v>
      </c>
      <c r="C780" s="99">
        <v>75572.515130996704</v>
      </c>
      <c r="D780" s="99">
        <v>0</v>
      </c>
      <c r="E780" s="99">
        <v>19210.696857929201</v>
      </c>
      <c r="F780" s="99">
        <v>16136.324119806301</v>
      </c>
      <c r="G780" s="99">
        <v>3322.4575025439299</v>
      </c>
      <c r="H780" s="99">
        <v>0</v>
      </c>
      <c r="I780" s="99">
        <v>0</v>
      </c>
      <c r="J780" s="99">
        <v>55834.6804733276</v>
      </c>
      <c r="K780" s="99">
        <v>0</v>
      </c>
      <c r="L780" s="99">
        <v>48588.985413551301</v>
      </c>
      <c r="M780" s="99">
        <v>30245.300577640501</v>
      </c>
      <c r="N780" s="99">
        <v>11855.446182251</v>
      </c>
      <c r="O780" s="99">
        <v>0</v>
      </c>
      <c r="P780" s="99">
        <v>0</v>
      </c>
      <c r="Q780" s="99">
        <v>4553.5915081500998</v>
      </c>
      <c r="R780" s="99">
        <v>0</v>
      </c>
      <c r="S780" s="99">
        <v>0</v>
      </c>
      <c r="T780" s="99">
        <v>3334.35635504127</v>
      </c>
      <c r="U780" s="99">
        <v>56102.288158416697</v>
      </c>
      <c r="V780" s="99">
        <v>4371717.7885131799</v>
      </c>
      <c r="W780" s="99">
        <v>0</v>
      </c>
      <c r="X780" s="99">
        <v>1332547.1394195601</v>
      </c>
      <c r="Y780" s="99">
        <v>1039871.80226898</v>
      </c>
      <c r="Z780" s="99">
        <v>499189.50323867798</v>
      </c>
      <c r="AA780" s="99">
        <v>0</v>
      </c>
      <c r="AB780" s="99">
        <v>0</v>
      </c>
      <c r="AC780" s="99">
        <v>17850110.182861298</v>
      </c>
      <c r="AD780" s="99">
        <v>0</v>
      </c>
      <c r="AE780" s="99">
        <v>2276196.0846252399</v>
      </c>
      <c r="AF780" s="99">
        <v>1496190.92616272</v>
      </c>
      <c r="AG780" s="99">
        <v>1441493.4072113</v>
      </c>
      <c r="AH780" s="99">
        <v>0</v>
      </c>
      <c r="AI780" s="99">
        <v>0</v>
      </c>
      <c r="AJ780" s="99">
        <v>504581.87584686303</v>
      </c>
      <c r="AK780" s="99">
        <v>0</v>
      </c>
      <c r="AL780" s="99">
        <v>0</v>
      </c>
      <c r="AM780" s="99">
        <v>498157.929508209</v>
      </c>
      <c r="AN780" s="99">
        <v>17786205.147216801</v>
      </c>
      <c r="AO780" s="99">
        <v>36886394.896972701</v>
      </c>
      <c r="AP780" s="99">
        <v>0</v>
      </c>
      <c r="AQ780" s="99">
        <v>10895532.3909912</v>
      </c>
      <c r="AR780" s="99">
        <v>8468729.8697509803</v>
      </c>
      <c r="AS780" s="99">
        <v>3998943.1578674298</v>
      </c>
      <c r="AT780" s="99">
        <v>0</v>
      </c>
      <c r="AU780" s="99">
        <v>0</v>
      </c>
      <c r="AV780" s="99">
        <v>52936981.652832001</v>
      </c>
      <c r="AW780" s="99">
        <v>0</v>
      </c>
      <c r="AX780" s="99">
        <v>19658369.839111298</v>
      </c>
      <c r="AY780" s="99">
        <v>12989164.4415283</v>
      </c>
      <c r="AZ780" s="99">
        <v>11107622.4262695</v>
      </c>
      <c r="BA780" s="99">
        <v>0</v>
      </c>
      <c r="BB780" s="99">
        <v>0</v>
      </c>
      <c r="BC780" s="99">
        <v>4158474.7726440402</v>
      </c>
      <c r="BD780" s="99">
        <v>0</v>
      </c>
      <c r="BE780" s="99">
        <v>0</v>
      </c>
      <c r="BF780" s="99">
        <v>3994192.6099243201</v>
      </c>
      <c r="BG780" s="99">
        <v>53100120.828125</v>
      </c>
      <c r="BH780" s="99">
        <v>6824896.8134765597</v>
      </c>
      <c r="BI780" s="99">
        <v>0</v>
      </c>
      <c r="BJ780" s="99">
        <v>3916209.6716003399</v>
      </c>
      <c r="BK780" s="99">
        <v>3203086.5337829599</v>
      </c>
      <c r="BL780" s="99">
        <v>0</v>
      </c>
      <c r="BM780" s="99">
        <v>0</v>
      </c>
      <c r="BN780" s="99">
        <v>0</v>
      </c>
      <c r="BO780" s="99">
        <v>0</v>
      </c>
      <c r="BP780" s="99">
        <v>0</v>
      </c>
      <c r="BQ780" s="99">
        <v>0</v>
      </c>
      <c r="BR780" s="99">
        <v>4090773.5190734901</v>
      </c>
      <c r="BS780" s="99">
        <v>4276014.0310668899</v>
      </c>
      <c r="BT780" s="99">
        <v>0</v>
      </c>
      <c r="BU780" s="99">
        <v>0</v>
      </c>
      <c r="BV780" s="99">
        <v>2270345.9304809598</v>
      </c>
      <c r="BW780" s="99">
        <v>0</v>
      </c>
      <c r="BX780" s="99">
        <v>0</v>
      </c>
      <c r="BY780" s="99">
        <v>0</v>
      </c>
      <c r="BZ780" s="99">
        <v>0</v>
      </c>
      <c r="CA780" s="99">
        <v>94821.391185760498</v>
      </c>
      <c r="CB780" s="99">
        <v>5705273.5725707998</v>
      </c>
      <c r="CC780" s="99">
        <v>47787632.719238304</v>
      </c>
      <c r="CD780" s="99">
        <v>10714498.5898438</v>
      </c>
      <c r="CE780" s="99">
        <v>3322.6179654002199</v>
      </c>
      <c r="CF780" s="99">
        <v>498672.98038864101</v>
      </c>
      <c r="CG780" s="99">
        <v>4000789.0011901902</v>
      </c>
      <c r="CH780" s="99">
        <v>0</v>
      </c>
      <c r="CI780" s="99">
        <v>98136.977814674407</v>
      </c>
      <c r="CJ780" s="99">
        <v>6186990.3488159198</v>
      </c>
      <c r="CK780" s="99">
        <v>51660476.0400391</v>
      </c>
      <c r="CL780" s="99">
        <v>10746910.544311499</v>
      </c>
      <c r="CM780" s="166">
        <v>153734.29913711501</v>
      </c>
      <c r="CN780" s="166">
        <v>24011811.306152299</v>
      </c>
      <c r="CO780" s="166">
        <v>104757542.72949199</v>
      </c>
      <c r="CP780" s="99">
        <v>10746910.544311499</v>
      </c>
      <c r="CQ780" s="99">
        <v>0</v>
      </c>
      <c r="CR780" s="99">
        <v>0</v>
      </c>
      <c r="CS780" s="99">
        <v>0</v>
      </c>
      <c r="CT780" s="99">
        <v>0</v>
      </c>
      <c r="CU780" s="98">
        <v>19460.288176802002</v>
      </c>
      <c r="CV780" s="98">
        <v>58663.129422842001</v>
      </c>
      <c r="CW780" s="98">
        <v>6203946.5529594412</v>
      </c>
      <c r="CX780" s="98">
        <v>51788421.720428497</v>
      </c>
    </row>
    <row r="781" spans="1:102" x14ac:dyDescent="0.2">
      <c r="A781" s="98" t="s">
        <v>63</v>
      </c>
      <c r="B781" s="100">
        <v>41244</v>
      </c>
      <c r="C781" s="99">
        <v>74874.532366752595</v>
      </c>
      <c r="D781" s="99">
        <v>0</v>
      </c>
      <c r="E781" s="99">
        <v>18754.491089343999</v>
      </c>
      <c r="F781" s="99">
        <v>15775.9221544266</v>
      </c>
      <c r="G781" s="99">
        <v>3370.3946157395799</v>
      </c>
      <c r="H781" s="99">
        <v>0</v>
      </c>
      <c r="I781" s="99">
        <v>0</v>
      </c>
      <c r="J781" s="99">
        <v>56421.665411472299</v>
      </c>
      <c r="K781" s="99">
        <v>0</v>
      </c>
      <c r="L781" s="99">
        <v>47648.783173084303</v>
      </c>
      <c r="M781" s="99">
        <v>29941.369563579599</v>
      </c>
      <c r="N781" s="99">
        <v>11592.7892121077</v>
      </c>
      <c r="O781" s="99">
        <v>0</v>
      </c>
      <c r="P781" s="99">
        <v>0</v>
      </c>
      <c r="Q781" s="99">
        <v>4535.7491868734396</v>
      </c>
      <c r="R781" s="99">
        <v>0</v>
      </c>
      <c r="S781" s="99">
        <v>0</v>
      </c>
      <c r="T781" s="99">
        <v>3348.1602785885302</v>
      </c>
      <c r="U781" s="99">
        <v>56654.266563892401</v>
      </c>
      <c r="V781" s="99">
        <v>4338039.7746582003</v>
      </c>
      <c r="W781" s="99">
        <v>0</v>
      </c>
      <c r="X781" s="99">
        <v>1289810.83343506</v>
      </c>
      <c r="Y781" s="99">
        <v>1011134.29618835</v>
      </c>
      <c r="Z781" s="99">
        <v>492047.42906951898</v>
      </c>
      <c r="AA781" s="99">
        <v>0</v>
      </c>
      <c r="AB781" s="99">
        <v>0</v>
      </c>
      <c r="AC781" s="99">
        <v>17998207.014160201</v>
      </c>
      <c r="AD781" s="99">
        <v>0</v>
      </c>
      <c r="AE781" s="99">
        <v>2243905.92468262</v>
      </c>
      <c r="AF781" s="99">
        <v>1479856.38275146</v>
      </c>
      <c r="AG781" s="99">
        <v>1402036.1512146001</v>
      </c>
      <c r="AH781" s="99">
        <v>0</v>
      </c>
      <c r="AI781" s="99">
        <v>0</v>
      </c>
      <c r="AJ781" s="99">
        <v>508931.117397308</v>
      </c>
      <c r="AK781" s="99">
        <v>0</v>
      </c>
      <c r="AL781" s="99">
        <v>0</v>
      </c>
      <c r="AM781" s="99">
        <v>491304.72431182902</v>
      </c>
      <c r="AN781" s="99">
        <v>18002894.871337902</v>
      </c>
      <c r="AO781" s="99">
        <v>36785124.310058601</v>
      </c>
      <c r="AP781" s="99">
        <v>0</v>
      </c>
      <c r="AQ781" s="99">
        <v>10567721.8287354</v>
      </c>
      <c r="AR781" s="99">
        <v>8212575.06530762</v>
      </c>
      <c r="AS781" s="99">
        <v>3954164.8708190899</v>
      </c>
      <c r="AT781" s="99">
        <v>0</v>
      </c>
      <c r="AU781" s="99">
        <v>0</v>
      </c>
      <c r="AV781" s="99">
        <v>53737408.324218802</v>
      </c>
      <c r="AW781" s="99">
        <v>0</v>
      </c>
      <c r="AX781" s="99">
        <v>19500839.198242199</v>
      </c>
      <c r="AY781" s="99">
        <v>12912623.4454346</v>
      </c>
      <c r="AZ781" s="99">
        <v>10825226.8980713</v>
      </c>
      <c r="BA781" s="99">
        <v>0</v>
      </c>
      <c r="BB781" s="99">
        <v>0</v>
      </c>
      <c r="BC781" s="99">
        <v>4221062.2541503897</v>
      </c>
      <c r="BD781" s="99">
        <v>0</v>
      </c>
      <c r="BE781" s="99">
        <v>0</v>
      </c>
      <c r="BF781" s="99">
        <v>3953877.7725830101</v>
      </c>
      <c r="BG781" s="99">
        <v>53811155.855957001</v>
      </c>
      <c r="BH781" s="99">
        <v>6741517.4639282199</v>
      </c>
      <c r="BI781" s="99">
        <v>0</v>
      </c>
      <c r="BJ781" s="99">
        <v>3826922.1953430199</v>
      </c>
      <c r="BK781" s="99">
        <v>3127672.21520996</v>
      </c>
      <c r="BL781" s="99">
        <v>0</v>
      </c>
      <c r="BM781" s="99">
        <v>0</v>
      </c>
      <c r="BN781" s="99">
        <v>0</v>
      </c>
      <c r="BO781" s="99">
        <v>0</v>
      </c>
      <c r="BP781" s="99">
        <v>0</v>
      </c>
      <c r="BQ781" s="99">
        <v>0</v>
      </c>
      <c r="BR781" s="99">
        <v>4088700.7526550302</v>
      </c>
      <c r="BS781" s="99">
        <v>4166599.2801208501</v>
      </c>
      <c r="BT781" s="99">
        <v>0</v>
      </c>
      <c r="BU781" s="99">
        <v>0</v>
      </c>
      <c r="BV781" s="99">
        <v>2317886.5448913602</v>
      </c>
      <c r="BW781" s="99">
        <v>0</v>
      </c>
      <c r="BX781" s="99">
        <v>0</v>
      </c>
      <c r="BY781" s="99">
        <v>0</v>
      </c>
      <c r="BZ781" s="99">
        <v>0</v>
      </c>
      <c r="CA781" s="99">
        <v>93679.514773368806</v>
      </c>
      <c r="CB781" s="99">
        <v>5643867.9525756799</v>
      </c>
      <c r="CC781" s="99">
        <v>47512846.7744141</v>
      </c>
      <c r="CD781" s="99">
        <v>10565617.333618199</v>
      </c>
      <c r="CE781" s="99">
        <v>3371.1837469637398</v>
      </c>
      <c r="CF781" s="99">
        <v>491986.72917938197</v>
      </c>
      <c r="CG781" s="99">
        <v>3958899.7187805199</v>
      </c>
      <c r="CH781" s="99">
        <v>0</v>
      </c>
      <c r="CI781" s="99">
        <v>97040.396544456496</v>
      </c>
      <c r="CJ781" s="99">
        <v>6120870.6995239304</v>
      </c>
      <c r="CK781" s="99">
        <v>51345545.876953103</v>
      </c>
      <c r="CL781" s="99">
        <v>10563895.9851074</v>
      </c>
      <c r="CM781" s="166">
        <v>153149.86838912999</v>
      </c>
      <c r="CN781" s="166">
        <v>24103873.0146484</v>
      </c>
      <c r="CO781" s="166">
        <v>105052765.987305</v>
      </c>
      <c r="CP781" s="99">
        <v>10563895.9851074</v>
      </c>
      <c r="CQ781" s="99">
        <v>0</v>
      </c>
      <c r="CR781" s="99">
        <v>0</v>
      </c>
      <c r="CS781" s="99">
        <v>0</v>
      </c>
      <c r="CT781" s="99">
        <v>0</v>
      </c>
      <c r="CU781" s="98">
        <v>18985.853186126998</v>
      </c>
      <c r="CV781" s="98">
        <v>59320.310788706003</v>
      </c>
      <c r="CW781" s="98">
        <v>6135854.6817550622</v>
      </c>
      <c r="CX781" s="98">
        <v>51471746.493194617</v>
      </c>
    </row>
    <row r="782" spans="1:102" x14ac:dyDescent="0.2">
      <c r="A782" s="98" t="s">
        <v>63</v>
      </c>
      <c r="B782" s="100">
        <v>41334</v>
      </c>
      <c r="C782" s="99">
        <v>73750.220148086504</v>
      </c>
      <c r="D782" s="99">
        <v>0</v>
      </c>
      <c r="E782" s="99">
        <v>18198.480073213599</v>
      </c>
      <c r="F782" s="99">
        <v>15285.4207466841</v>
      </c>
      <c r="G782" s="99">
        <v>3343.04513001442</v>
      </c>
      <c r="H782" s="99">
        <v>0</v>
      </c>
      <c r="I782" s="99">
        <v>0</v>
      </c>
      <c r="J782" s="99">
        <v>56696.664219856299</v>
      </c>
      <c r="K782" s="99">
        <v>0</v>
      </c>
      <c r="L782" s="99">
        <v>2584.2672932445998</v>
      </c>
      <c r="M782" s="99">
        <v>29333.825475454301</v>
      </c>
      <c r="N782" s="99">
        <v>11391.3911882639</v>
      </c>
      <c r="O782" s="99">
        <v>0</v>
      </c>
      <c r="P782" s="99">
        <v>43767.909196376801</v>
      </c>
      <c r="Q782" s="99">
        <v>4516.2910698056203</v>
      </c>
      <c r="R782" s="99">
        <v>0</v>
      </c>
      <c r="S782" s="99">
        <v>3324.8402873575701</v>
      </c>
      <c r="T782" s="99">
        <v>0</v>
      </c>
      <c r="U782" s="99">
        <v>56903.197295188897</v>
      </c>
      <c r="V782" s="99">
        <v>4236134.5894165002</v>
      </c>
      <c r="W782" s="99">
        <v>0</v>
      </c>
      <c r="X782" s="99">
        <v>1229138.70932007</v>
      </c>
      <c r="Y782" s="99">
        <v>951390.434272766</v>
      </c>
      <c r="Z782" s="99">
        <v>475869.40781021101</v>
      </c>
      <c r="AA782" s="99">
        <v>0</v>
      </c>
      <c r="AB782" s="99">
        <v>0</v>
      </c>
      <c r="AC782" s="99">
        <v>17988420.2507324</v>
      </c>
      <c r="AD782" s="99">
        <v>0</v>
      </c>
      <c r="AE782" s="99">
        <v>50860.262362003297</v>
      </c>
      <c r="AF782" s="99">
        <v>1448802.2681121801</v>
      </c>
      <c r="AG782" s="99">
        <v>1366205.1587829599</v>
      </c>
      <c r="AH782" s="99">
        <v>0</v>
      </c>
      <c r="AI782" s="99">
        <v>2069197.18536377</v>
      </c>
      <c r="AJ782" s="99">
        <v>500049.34952926601</v>
      </c>
      <c r="AK782" s="99">
        <v>0</v>
      </c>
      <c r="AL782" s="99">
        <v>474768.35977554298</v>
      </c>
      <c r="AM782" s="99">
        <v>0</v>
      </c>
      <c r="AN782" s="99">
        <v>18097604.137451202</v>
      </c>
      <c r="AO782" s="99">
        <v>35805708.429199196</v>
      </c>
      <c r="AP782" s="99">
        <v>0</v>
      </c>
      <c r="AQ782" s="99">
        <v>10078580.029541001</v>
      </c>
      <c r="AR782" s="99">
        <v>7823574.1561889602</v>
      </c>
      <c r="AS782" s="99">
        <v>3835548.5138854999</v>
      </c>
      <c r="AT782" s="99">
        <v>0</v>
      </c>
      <c r="AU782" s="99">
        <v>0</v>
      </c>
      <c r="AV782" s="99">
        <v>54252907.245117202</v>
      </c>
      <c r="AW782" s="99">
        <v>0</v>
      </c>
      <c r="AX782" s="99">
        <v>603423.46809387195</v>
      </c>
      <c r="AY782" s="99">
        <v>12646637.505493199</v>
      </c>
      <c r="AZ782" s="99">
        <v>10553452.7028809</v>
      </c>
      <c r="BA782" s="99">
        <v>0</v>
      </c>
      <c r="BB782" s="99">
        <v>17652456.5002441</v>
      </c>
      <c r="BC782" s="99">
        <v>4134948.3984680199</v>
      </c>
      <c r="BD782" s="99">
        <v>0</v>
      </c>
      <c r="BE782" s="99">
        <v>3818122.3604126</v>
      </c>
      <c r="BF782" s="99">
        <v>0</v>
      </c>
      <c r="BG782" s="99">
        <v>54287339.910156302</v>
      </c>
      <c r="BH782" s="99">
        <v>8108976.2142334003</v>
      </c>
      <c r="BI782" s="99">
        <v>0</v>
      </c>
      <c r="BJ782" s="99">
        <v>3859096.9018859901</v>
      </c>
      <c r="BK782" s="99">
        <v>3071178.1112670898</v>
      </c>
      <c r="BL782" s="99">
        <v>0</v>
      </c>
      <c r="BM782" s="99">
        <v>0</v>
      </c>
      <c r="BN782" s="99">
        <v>0</v>
      </c>
      <c r="BO782" s="99">
        <v>0</v>
      </c>
      <c r="BP782" s="99">
        <v>0</v>
      </c>
      <c r="BQ782" s="99">
        <v>0</v>
      </c>
      <c r="BR782" s="99">
        <v>4132592.23931885</v>
      </c>
      <c r="BS782" s="99">
        <v>4114573.8566589402</v>
      </c>
      <c r="BT782" s="99">
        <v>0</v>
      </c>
      <c r="BU782" s="99">
        <v>1466710.1599884001</v>
      </c>
      <c r="BV782" s="99">
        <v>2347112.4512023898</v>
      </c>
      <c r="BW782" s="99">
        <v>0</v>
      </c>
      <c r="BX782" s="99">
        <v>328727.07965469401</v>
      </c>
      <c r="BY782" s="99">
        <v>0</v>
      </c>
      <c r="BZ782" s="99">
        <v>0</v>
      </c>
      <c r="CA782" s="99">
        <v>91879.490582466096</v>
      </c>
      <c r="CB782" s="99">
        <v>5483150.06567383</v>
      </c>
      <c r="CC782" s="99">
        <v>45745237.656738304</v>
      </c>
      <c r="CD782" s="99">
        <v>12004453.065063501</v>
      </c>
      <c r="CE782" s="99">
        <v>3344.7132751047602</v>
      </c>
      <c r="CF782" s="99">
        <v>476347.98250579799</v>
      </c>
      <c r="CG782" s="99">
        <v>3837499.0479431199</v>
      </c>
      <c r="CH782" s="99">
        <v>0</v>
      </c>
      <c r="CI782" s="99">
        <v>95224.577334404006</v>
      </c>
      <c r="CJ782" s="99">
        <v>5951411.7612915002</v>
      </c>
      <c r="CK782" s="99">
        <v>49757213.291015603</v>
      </c>
      <c r="CL782" s="99">
        <v>12313553.8814697</v>
      </c>
      <c r="CM782" s="166">
        <v>151730.95787620501</v>
      </c>
      <c r="CN782" s="166">
        <v>24061854.455322299</v>
      </c>
      <c r="CO782" s="166">
        <v>104212450.487305</v>
      </c>
      <c r="CP782" s="99">
        <v>12313553.8814697</v>
      </c>
      <c r="CQ782" s="99">
        <v>0</v>
      </c>
      <c r="CR782" s="99">
        <v>0</v>
      </c>
      <c r="CS782" s="99">
        <v>0</v>
      </c>
      <c r="CT782" s="99">
        <v>0</v>
      </c>
      <c r="CU782" s="98">
        <v>18411.717892500001</v>
      </c>
      <c r="CV782" s="98">
        <v>59559.568914287003</v>
      </c>
      <c r="CW782" s="98">
        <v>5959498.0481796283</v>
      </c>
      <c r="CX782" s="98">
        <v>49582736.704681426</v>
      </c>
    </row>
    <row r="783" spans="1:102" x14ac:dyDescent="0.2">
      <c r="A783" s="98" t="s">
        <v>63</v>
      </c>
      <c r="B783" s="100">
        <v>41426</v>
      </c>
      <c r="C783" s="99">
        <v>73852.7600440979</v>
      </c>
      <c r="D783" s="99">
        <v>0</v>
      </c>
      <c r="E783" s="99">
        <v>17731.5613355637</v>
      </c>
      <c r="F783" s="99">
        <v>14898.1709529161</v>
      </c>
      <c r="G783" s="99">
        <v>3365.1024524569498</v>
      </c>
      <c r="H783" s="99">
        <v>0</v>
      </c>
      <c r="I783" s="99">
        <v>0</v>
      </c>
      <c r="J783" s="99">
        <v>56777.210455894499</v>
      </c>
      <c r="K783" s="99">
        <v>0</v>
      </c>
      <c r="L783" s="99">
        <v>2093.7895976006998</v>
      </c>
      <c r="M783" s="99">
        <v>29581.801025629</v>
      </c>
      <c r="N783" s="99">
        <v>11232.433349966999</v>
      </c>
      <c r="O783" s="99">
        <v>0</v>
      </c>
      <c r="P783" s="99">
        <v>44388.731197834</v>
      </c>
      <c r="Q783" s="99">
        <v>4467.9413544535601</v>
      </c>
      <c r="R783" s="99">
        <v>0</v>
      </c>
      <c r="S783" s="99">
        <v>3370.6830550432201</v>
      </c>
      <c r="T783" s="99">
        <v>0</v>
      </c>
      <c r="U783" s="99">
        <v>56962.930977344498</v>
      </c>
      <c r="V783" s="99">
        <v>4242862.56396484</v>
      </c>
      <c r="W783" s="99">
        <v>0</v>
      </c>
      <c r="X783" s="99">
        <v>1174046.4389495801</v>
      </c>
      <c r="Y783" s="99">
        <v>923090.89810943604</v>
      </c>
      <c r="Z783" s="99">
        <v>477317.07561111503</v>
      </c>
      <c r="AA783" s="99">
        <v>0</v>
      </c>
      <c r="AB783" s="99">
        <v>0</v>
      </c>
      <c r="AC783" s="99">
        <v>18031589.667480499</v>
      </c>
      <c r="AD783" s="99">
        <v>0</v>
      </c>
      <c r="AE783" s="99">
        <v>40687.4168314934</v>
      </c>
      <c r="AF783" s="99">
        <v>1440548.4929657001</v>
      </c>
      <c r="AG783" s="99">
        <v>1344057.4292144801</v>
      </c>
      <c r="AH783" s="99">
        <v>0</v>
      </c>
      <c r="AI783" s="99">
        <v>2088726.28839111</v>
      </c>
      <c r="AJ783" s="99">
        <v>494164.57962799101</v>
      </c>
      <c r="AK783" s="99">
        <v>0</v>
      </c>
      <c r="AL783" s="99">
        <v>476224.141014099</v>
      </c>
      <c r="AM783" s="99">
        <v>0</v>
      </c>
      <c r="AN783" s="99">
        <v>18053280.2189941</v>
      </c>
      <c r="AO783" s="99">
        <v>36009724.689453103</v>
      </c>
      <c r="AP783" s="99">
        <v>0</v>
      </c>
      <c r="AQ783" s="99">
        <v>9628729.2684326209</v>
      </c>
      <c r="AR783" s="99">
        <v>7502063.6119384803</v>
      </c>
      <c r="AS783" s="99">
        <v>3854864.1275329599</v>
      </c>
      <c r="AT783" s="99">
        <v>0</v>
      </c>
      <c r="AU783" s="99">
        <v>0</v>
      </c>
      <c r="AV783" s="99">
        <v>54037087.434570298</v>
      </c>
      <c r="AW783" s="99">
        <v>0</v>
      </c>
      <c r="AX783" s="99">
        <v>500362.54368972802</v>
      </c>
      <c r="AY783" s="99">
        <v>12621493.3525391</v>
      </c>
      <c r="AZ783" s="99">
        <v>10427443.2034912</v>
      </c>
      <c r="BA783" s="99">
        <v>0</v>
      </c>
      <c r="BB783" s="99">
        <v>17864339.767578099</v>
      </c>
      <c r="BC783" s="99">
        <v>4075521.9334106399</v>
      </c>
      <c r="BD783" s="99">
        <v>0</v>
      </c>
      <c r="BE783" s="99">
        <v>3842811.32730103</v>
      </c>
      <c r="BF783" s="99">
        <v>0</v>
      </c>
      <c r="BG783" s="99">
        <v>54316292.775878899</v>
      </c>
      <c r="BH783" s="99">
        <v>8235325.7013549795</v>
      </c>
      <c r="BI783" s="99">
        <v>0</v>
      </c>
      <c r="BJ783" s="99">
        <v>3797252.7332153302</v>
      </c>
      <c r="BK783" s="99">
        <v>3017431.3999328599</v>
      </c>
      <c r="BL783" s="99">
        <v>0</v>
      </c>
      <c r="BM783" s="99">
        <v>0</v>
      </c>
      <c r="BN783" s="99">
        <v>0</v>
      </c>
      <c r="BO783" s="99">
        <v>0</v>
      </c>
      <c r="BP783" s="99">
        <v>0</v>
      </c>
      <c r="BQ783" s="99">
        <v>0</v>
      </c>
      <c r="BR783" s="99">
        <v>4157216.1009216299</v>
      </c>
      <c r="BS783" s="99">
        <v>4071779.1430969201</v>
      </c>
      <c r="BT783" s="99">
        <v>0</v>
      </c>
      <c r="BU783" s="99">
        <v>1511054.45999146</v>
      </c>
      <c r="BV783" s="99">
        <v>2339842.08026123</v>
      </c>
      <c r="BW783" s="99">
        <v>0</v>
      </c>
      <c r="BX783" s="99">
        <v>327262.96966934198</v>
      </c>
      <c r="BY783" s="99">
        <v>0</v>
      </c>
      <c r="BZ783" s="99">
        <v>0</v>
      </c>
      <c r="CA783" s="99">
        <v>91575.0014295578</v>
      </c>
      <c r="CB783" s="99">
        <v>5414177.0056762705</v>
      </c>
      <c r="CC783" s="99">
        <v>45618741.998535201</v>
      </c>
      <c r="CD783" s="99">
        <v>12030465.395873999</v>
      </c>
      <c r="CE783" s="99">
        <v>3365.44766551256</v>
      </c>
      <c r="CF783" s="99">
        <v>477259.52314376802</v>
      </c>
      <c r="CG783" s="99">
        <v>3846170.88922119</v>
      </c>
      <c r="CH783" s="99">
        <v>0</v>
      </c>
      <c r="CI783" s="99">
        <v>94950.313873291001</v>
      </c>
      <c r="CJ783" s="99">
        <v>5890680.3026123</v>
      </c>
      <c r="CK783" s="99">
        <v>49427505.956054702</v>
      </c>
      <c r="CL783" s="99">
        <v>12344706.337158199</v>
      </c>
      <c r="CM783" s="166">
        <v>151404.239244461</v>
      </c>
      <c r="CN783" s="166">
        <v>23957916.092041001</v>
      </c>
      <c r="CO783" s="166">
        <v>103804551.884766</v>
      </c>
      <c r="CP783" s="99">
        <v>12344706.337158199</v>
      </c>
      <c r="CQ783" s="99">
        <v>0</v>
      </c>
      <c r="CR783" s="99">
        <v>0</v>
      </c>
      <c r="CS783" s="99">
        <v>0</v>
      </c>
      <c r="CT783" s="99">
        <v>0</v>
      </c>
      <c r="CU783" s="98">
        <v>17919.183754066999</v>
      </c>
      <c r="CV783" s="98">
        <v>59655.941998011003</v>
      </c>
      <c r="CW783" s="98">
        <v>5891436.5288200388</v>
      </c>
      <c r="CX783" s="98">
        <v>49464912.887756392</v>
      </c>
    </row>
    <row r="784" spans="1:102" x14ac:dyDescent="0.2">
      <c r="A784" s="98" t="s">
        <v>63</v>
      </c>
      <c r="B784" s="100">
        <v>41518</v>
      </c>
      <c r="C784" s="99">
        <v>73489.755408287005</v>
      </c>
      <c r="D784" s="99">
        <v>0</v>
      </c>
      <c r="E784" s="99">
        <v>17142.633465051698</v>
      </c>
      <c r="F784" s="99">
        <v>14420.945798397101</v>
      </c>
      <c r="G784" s="99">
        <v>3391.2932112216899</v>
      </c>
      <c r="H784" s="99">
        <v>0</v>
      </c>
      <c r="I784" s="99">
        <v>0</v>
      </c>
      <c r="J784" s="99">
        <v>56939.4087877274</v>
      </c>
      <c r="K784" s="99">
        <v>0</v>
      </c>
      <c r="L784" s="99">
        <v>222.89966936968301</v>
      </c>
      <c r="M784" s="99">
        <v>29359.426958084099</v>
      </c>
      <c r="N784" s="99">
        <v>11077.0141716003</v>
      </c>
      <c r="O784" s="99">
        <v>0</v>
      </c>
      <c r="P784" s="99">
        <v>45777.634401798197</v>
      </c>
      <c r="Q784" s="99">
        <v>4395.7476547956503</v>
      </c>
      <c r="R784" s="99">
        <v>0</v>
      </c>
      <c r="S784" s="99">
        <v>3392.7617924511401</v>
      </c>
      <c r="T784" s="99">
        <v>0</v>
      </c>
      <c r="U784" s="99">
        <v>57116.738710403399</v>
      </c>
      <c r="V784" s="99">
        <v>4225522.9285278302</v>
      </c>
      <c r="W784" s="99">
        <v>0</v>
      </c>
      <c r="X784" s="99">
        <v>1132444.3076171901</v>
      </c>
      <c r="Y784" s="99">
        <v>890865.93967437698</v>
      </c>
      <c r="Z784" s="99">
        <v>488553.25300979603</v>
      </c>
      <c r="AA784" s="99">
        <v>0</v>
      </c>
      <c r="AB784" s="99">
        <v>0</v>
      </c>
      <c r="AC784" s="99">
        <v>18148331.4541016</v>
      </c>
      <c r="AD784" s="99">
        <v>0</v>
      </c>
      <c r="AE784" s="99">
        <v>23330.398258686098</v>
      </c>
      <c r="AF784" s="99">
        <v>1434205.8120269801</v>
      </c>
      <c r="AG784" s="99">
        <v>1317609.3288879399</v>
      </c>
      <c r="AH784" s="99">
        <v>0</v>
      </c>
      <c r="AI784" s="99">
        <v>2101155.8319397001</v>
      </c>
      <c r="AJ784" s="99">
        <v>500943.79590225202</v>
      </c>
      <c r="AK784" s="99">
        <v>0</v>
      </c>
      <c r="AL784" s="99">
        <v>488006.34545898403</v>
      </c>
      <c r="AM784" s="99">
        <v>0</v>
      </c>
      <c r="AN784" s="99">
        <v>18031815.517089799</v>
      </c>
      <c r="AO784" s="99">
        <v>35903598.409179702</v>
      </c>
      <c r="AP784" s="99">
        <v>0</v>
      </c>
      <c r="AQ784" s="99">
        <v>9230122.3261718806</v>
      </c>
      <c r="AR784" s="99">
        <v>7189039.5631103497</v>
      </c>
      <c r="AS784" s="99">
        <v>3918582.4956054701</v>
      </c>
      <c r="AT784" s="99">
        <v>0</v>
      </c>
      <c r="AU784" s="99">
        <v>0</v>
      </c>
      <c r="AV784" s="99">
        <v>54470521.722656302</v>
      </c>
      <c r="AW784" s="99">
        <v>0</v>
      </c>
      <c r="AX784" s="99">
        <v>183747.60163497899</v>
      </c>
      <c r="AY784" s="99">
        <v>12619440.2310791</v>
      </c>
      <c r="AZ784" s="99">
        <v>10239148.012085</v>
      </c>
      <c r="BA784" s="99">
        <v>0</v>
      </c>
      <c r="BB784" s="99">
        <v>18104074.753662098</v>
      </c>
      <c r="BC784" s="99">
        <v>4161625.06176758</v>
      </c>
      <c r="BD784" s="99">
        <v>0</v>
      </c>
      <c r="BE784" s="99">
        <v>3920210.6511535598</v>
      </c>
      <c r="BF784" s="99">
        <v>0</v>
      </c>
      <c r="BG784" s="99">
        <v>54447708.7109375</v>
      </c>
      <c r="BH784" s="99">
        <v>8272789.88989258</v>
      </c>
      <c r="BI784" s="99">
        <v>0</v>
      </c>
      <c r="BJ784" s="99">
        <v>3708707.4597778302</v>
      </c>
      <c r="BK784" s="99">
        <v>2953081.6774597201</v>
      </c>
      <c r="BL784" s="99">
        <v>0</v>
      </c>
      <c r="BM784" s="99">
        <v>0</v>
      </c>
      <c r="BN784" s="99">
        <v>0</v>
      </c>
      <c r="BO784" s="99">
        <v>0</v>
      </c>
      <c r="BP784" s="99">
        <v>0</v>
      </c>
      <c r="BQ784" s="99">
        <v>0</v>
      </c>
      <c r="BR784" s="99">
        <v>4171565.3012695299</v>
      </c>
      <c r="BS784" s="99">
        <v>4008158.5959472698</v>
      </c>
      <c r="BT784" s="99">
        <v>0</v>
      </c>
      <c r="BU784" s="99">
        <v>1256538.3799896201</v>
      </c>
      <c r="BV784" s="99">
        <v>2371060.7671203599</v>
      </c>
      <c r="BW784" s="99">
        <v>0</v>
      </c>
      <c r="BX784" s="99">
        <v>286131.34971618699</v>
      </c>
      <c r="BY784" s="99">
        <v>0</v>
      </c>
      <c r="BZ784" s="99">
        <v>0</v>
      </c>
      <c r="CA784" s="99">
        <v>90686.8313426971</v>
      </c>
      <c r="CB784" s="99">
        <v>5360836.8890991202</v>
      </c>
      <c r="CC784" s="99">
        <v>45186808.723632798</v>
      </c>
      <c r="CD784" s="99">
        <v>11947111.6645508</v>
      </c>
      <c r="CE784" s="99">
        <v>3387.0674770176402</v>
      </c>
      <c r="CF784" s="99">
        <v>488186.57365417498</v>
      </c>
      <c r="CG784" s="99">
        <v>3924349.5102233901</v>
      </c>
      <c r="CH784" s="99">
        <v>0</v>
      </c>
      <c r="CI784" s="99">
        <v>94074.753758430496</v>
      </c>
      <c r="CJ784" s="99">
        <v>5833861.5023193397</v>
      </c>
      <c r="CK784" s="99">
        <v>48975503.557617202</v>
      </c>
      <c r="CL784" s="99">
        <v>12274431.6561279</v>
      </c>
      <c r="CM784" s="166">
        <v>150678.58389663699</v>
      </c>
      <c r="CN784" s="166">
        <v>23879034.3820801</v>
      </c>
      <c r="CO784" s="166">
        <v>103392239.40429699</v>
      </c>
      <c r="CP784" s="99">
        <v>12274431.6561279</v>
      </c>
      <c r="CQ784" s="99">
        <v>0</v>
      </c>
      <c r="CR784" s="99">
        <v>0</v>
      </c>
      <c r="CS784" s="99">
        <v>0</v>
      </c>
      <c r="CT784" s="99">
        <v>0</v>
      </c>
      <c r="CU784" s="98">
        <v>17315.111437559</v>
      </c>
      <c r="CV784" s="98">
        <v>59816.869249843003</v>
      </c>
      <c r="CW784" s="98">
        <v>5849023.462753295</v>
      </c>
      <c r="CX784" s="98">
        <v>49111158.233856186</v>
      </c>
    </row>
    <row r="785" spans="1:102" x14ac:dyDescent="0.2">
      <c r="A785" s="98" t="s">
        <v>63</v>
      </c>
      <c r="B785" s="100">
        <v>41609</v>
      </c>
      <c r="C785" s="99">
        <v>72929.584982871995</v>
      </c>
      <c r="D785" s="99">
        <v>0</v>
      </c>
      <c r="E785" s="99">
        <v>16625.129981756199</v>
      </c>
      <c r="F785" s="99">
        <v>13984.887950778</v>
      </c>
      <c r="G785" s="99">
        <v>3365.5067057609599</v>
      </c>
      <c r="H785" s="99">
        <v>0</v>
      </c>
      <c r="I785" s="99">
        <v>0</v>
      </c>
      <c r="J785" s="99">
        <v>56845.024750709497</v>
      </c>
      <c r="K785" s="99">
        <v>0</v>
      </c>
      <c r="L785" s="99">
        <v>199.93538352474599</v>
      </c>
      <c r="M785" s="99">
        <v>29065.476317405701</v>
      </c>
      <c r="N785" s="99">
        <v>10907.8234955072</v>
      </c>
      <c r="O785" s="99">
        <v>0</v>
      </c>
      <c r="P785" s="99">
        <v>45144.613836765297</v>
      </c>
      <c r="Q785" s="99">
        <v>4343.8785780072203</v>
      </c>
      <c r="R785" s="99">
        <v>0</v>
      </c>
      <c r="S785" s="99">
        <v>3355.9661591947101</v>
      </c>
      <c r="T785" s="99">
        <v>0</v>
      </c>
      <c r="U785" s="99">
        <v>56981.7479476929</v>
      </c>
      <c r="V785" s="99">
        <v>4181294.2636718801</v>
      </c>
      <c r="W785" s="99">
        <v>0</v>
      </c>
      <c r="X785" s="99">
        <v>1090438.5923156701</v>
      </c>
      <c r="Y785" s="99">
        <v>855995.64501953102</v>
      </c>
      <c r="Z785" s="99">
        <v>480302.27066421497</v>
      </c>
      <c r="AA785" s="99">
        <v>0</v>
      </c>
      <c r="AB785" s="99">
        <v>0</v>
      </c>
      <c r="AC785" s="99">
        <v>17965793.644287098</v>
      </c>
      <c r="AD785" s="99">
        <v>0</v>
      </c>
      <c r="AE785" s="99">
        <v>19324.4384906292</v>
      </c>
      <c r="AF785" s="99">
        <v>1415351.9618988</v>
      </c>
      <c r="AG785" s="99">
        <v>1284990.2761230499</v>
      </c>
      <c r="AH785" s="99">
        <v>0</v>
      </c>
      <c r="AI785" s="99">
        <v>2058510.83888245</v>
      </c>
      <c r="AJ785" s="99">
        <v>494339.05519866903</v>
      </c>
      <c r="AK785" s="99">
        <v>0</v>
      </c>
      <c r="AL785" s="99">
        <v>480084.62047576898</v>
      </c>
      <c r="AM785" s="99">
        <v>0</v>
      </c>
      <c r="AN785" s="99">
        <v>17969536.6335449</v>
      </c>
      <c r="AO785" s="99">
        <v>35655742.497558601</v>
      </c>
      <c r="AP785" s="99">
        <v>0</v>
      </c>
      <c r="AQ785" s="99">
        <v>8857017.7437744103</v>
      </c>
      <c r="AR785" s="99">
        <v>6883815.5199584998</v>
      </c>
      <c r="AS785" s="99">
        <v>3888429.07745361</v>
      </c>
      <c r="AT785" s="99">
        <v>0</v>
      </c>
      <c r="AU785" s="99">
        <v>0</v>
      </c>
      <c r="AV785" s="99">
        <v>54668706.686035201</v>
      </c>
      <c r="AW785" s="99">
        <v>0</v>
      </c>
      <c r="AX785" s="99">
        <v>168686.332174301</v>
      </c>
      <c r="AY785" s="99">
        <v>12482460.955200201</v>
      </c>
      <c r="AZ785" s="99">
        <v>10009309.7227783</v>
      </c>
      <c r="BA785" s="99">
        <v>0</v>
      </c>
      <c r="BB785" s="99">
        <v>17784595.0227051</v>
      </c>
      <c r="BC785" s="99">
        <v>4116486.9125671401</v>
      </c>
      <c r="BD785" s="99">
        <v>0</v>
      </c>
      <c r="BE785" s="99">
        <v>3884891.8741455101</v>
      </c>
      <c r="BF785" s="99">
        <v>0</v>
      </c>
      <c r="BG785" s="99">
        <v>54613309.159667999</v>
      </c>
      <c r="BH785" s="99">
        <v>8262781.45739746</v>
      </c>
      <c r="BI785" s="99">
        <v>0</v>
      </c>
      <c r="BJ785" s="99">
        <v>3602840.7159728999</v>
      </c>
      <c r="BK785" s="99">
        <v>2872669.0279235798</v>
      </c>
      <c r="BL785" s="99">
        <v>0</v>
      </c>
      <c r="BM785" s="99">
        <v>0</v>
      </c>
      <c r="BN785" s="99">
        <v>0</v>
      </c>
      <c r="BO785" s="99">
        <v>0</v>
      </c>
      <c r="BP785" s="99">
        <v>0</v>
      </c>
      <c r="BQ785" s="99">
        <v>0</v>
      </c>
      <c r="BR785" s="99">
        <v>4140506.9556884798</v>
      </c>
      <c r="BS785" s="99">
        <v>3922048.9996643099</v>
      </c>
      <c r="BT785" s="99">
        <v>0</v>
      </c>
      <c r="BU785" s="99">
        <v>1476236.8799896201</v>
      </c>
      <c r="BV785" s="99">
        <v>2365974.9271545401</v>
      </c>
      <c r="BW785" s="99">
        <v>0</v>
      </c>
      <c r="BX785" s="99">
        <v>323675.48968124401</v>
      </c>
      <c r="BY785" s="99">
        <v>0</v>
      </c>
      <c r="BZ785" s="99">
        <v>0</v>
      </c>
      <c r="CA785" s="99">
        <v>89587.296045303301</v>
      </c>
      <c r="CB785" s="99">
        <v>5277213.8771972703</v>
      </c>
      <c r="CC785" s="99">
        <v>44624041.362304702</v>
      </c>
      <c r="CD785" s="99">
        <v>11872295.5146484</v>
      </c>
      <c r="CE785" s="99">
        <v>3369.6000858843299</v>
      </c>
      <c r="CF785" s="99">
        <v>480345.18021392799</v>
      </c>
      <c r="CG785" s="99">
        <v>3887727.6799011198</v>
      </c>
      <c r="CH785" s="99">
        <v>0</v>
      </c>
      <c r="CI785" s="99">
        <v>92950.645149231001</v>
      </c>
      <c r="CJ785" s="99">
        <v>5761209.9142456101</v>
      </c>
      <c r="CK785" s="99">
        <v>48494955.408203103</v>
      </c>
      <c r="CL785" s="99">
        <v>12193720.509033199</v>
      </c>
      <c r="CM785" s="166">
        <v>149440.154478073</v>
      </c>
      <c r="CN785" s="166">
        <v>23727017.973388702</v>
      </c>
      <c r="CO785" s="166">
        <v>103023196.694336</v>
      </c>
      <c r="CP785" s="99">
        <v>12193720.509033199</v>
      </c>
      <c r="CQ785" s="99">
        <v>0</v>
      </c>
      <c r="CR785" s="99">
        <v>0</v>
      </c>
      <c r="CS785" s="99">
        <v>0</v>
      </c>
      <c r="CT785" s="99">
        <v>0</v>
      </c>
      <c r="CU785" s="98">
        <v>16764.625950793001</v>
      </c>
      <c r="CV785" s="98">
        <v>59759.600411662999</v>
      </c>
      <c r="CW785" s="98">
        <v>5757559.0574111985</v>
      </c>
      <c r="CX785" s="98">
        <v>48511769.042205825</v>
      </c>
    </row>
    <row r="786" spans="1:102" x14ac:dyDescent="0.2">
      <c r="A786" s="98" t="s">
        <v>63</v>
      </c>
      <c r="B786" s="100">
        <v>41699</v>
      </c>
      <c r="C786" s="99">
        <v>72762.761345863299</v>
      </c>
      <c r="D786" s="99">
        <v>0</v>
      </c>
      <c r="E786" s="99">
        <v>16279.9767259359</v>
      </c>
      <c r="F786" s="99">
        <v>13722.9803334475</v>
      </c>
      <c r="G786" s="99">
        <v>3379.9547733068498</v>
      </c>
      <c r="H786" s="99">
        <v>0</v>
      </c>
      <c r="I786" s="99">
        <v>0</v>
      </c>
      <c r="J786" s="99">
        <v>56911.164435863502</v>
      </c>
      <c r="K786" s="99">
        <v>0</v>
      </c>
      <c r="L786" s="99">
        <v>206.490543538705</v>
      </c>
      <c r="M786" s="99">
        <v>29002.701125144999</v>
      </c>
      <c r="N786" s="99">
        <v>10731.955988883999</v>
      </c>
      <c r="O786" s="99">
        <v>0</v>
      </c>
      <c r="P786" s="99">
        <v>44548.8311963081</v>
      </c>
      <c r="Q786" s="99">
        <v>4294.1870254278201</v>
      </c>
      <c r="R786" s="99">
        <v>0</v>
      </c>
      <c r="S786" s="99">
        <v>3367.89927905798</v>
      </c>
      <c r="T786" s="99">
        <v>0</v>
      </c>
      <c r="U786" s="99">
        <v>57023.779900550799</v>
      </c>
      <c r="V786" s="99">
        <v>4185527.81536865</v>
      </c>
      <c r="W786" s="99">
        <v>0</v>
      </c>
      <c r="X786" s="99">
        <v>1046566.84437561</v>
      </c>
      <c r="Y786" s="99">
        <v>824091.31381225598</v>
      </c>
      <c r="Z786" s="99">
        <v>475017.224815369</v>
      </c>
      <c r="AA786" s="99">
        <v>0</v>
      </c>
      <c r="AB786" s="99">
        <v>0</v>
      </c>
      <c r="AC786" s="99">
        <v>17914187.629394501</v>
      </c>
      <c r="AD786" s="99">
        <v>0</v>
      </c>
      <c r="AE786" s="99">
        <v>16904.199996471401</v>
      </c>
      <c r="AF786" s="99">
        <v>1413579.05403137</v>
      </c>
      <c r="AG786" s="99">
        <v>1261677.77770996</v>
      </c>
      <c r="AH786" s="99">
        <v>0</v>
      </c>
      <c r="AI786" s="99">
        <v>2018405.49794006</v>
      </c>
      <c r="AJ786" s="99">
        <v>494903.353149414</v>
      </c>
      <c r="AK786" s="99">
        <v>0</v>
      </c>
      <c r="AL786" s="99">
        <v>473032.29651260399</v>
      </c>
      <c r="AM786" s="99">
        <v>0</v>
      </c>
      <c r="AN786" s="99">
        <v>17965938.6257324</v>
      </c>
      <c r="AO786" s="99">
        <v>35831520.84375</v>
      </c>
      <c r="AP786" s="99">
        <v>0</v>
      </c>
      <c r="AQ786" s="99">
        <v>8512121.8914794903</v>
      </c>
      <c r="AR786" s="99">
        <v>6636296.3598022498</v>
      </c>
      <c r="AS786" s="99">
        <v>3865271.3168945299</v>
      </c>
      <c r="AT786" s="99">
        <v>0</v>
      </c>
      <c r="AU786" s="99">
        <v>0</v>
      </c>
      <c r="AV786" s="99">
        <v>54870626.292968802</v>
      </c>
      <c r="AW786" s="99">
        <v>0</v>
      </c>
      <c r="AX786" s="99">
        <v>147768.332304001</v>
      </c>
      <c r="AY786" s="99">
        <v>12522593.098998999</v>
      </c>
      <c r="AZ786" s="99">
        <v>9841526.53271484</v>
      </c>
      <c r="BA786" s="99">
        <v>0</v>
      </c>
      <c r="BB786" s="99">
        <v>17481135.310791001</v>
      </c>
      <c r="BC786" s="99">
        <v>4127239.0537719699</v>
      </c>
      <c r="BD786" s="99">
        <v>0</v>
      </c>
      <c r="BE786" s="99">
        <v>3847344.2906189002</v>
      </c>
      <c r="BF786" s="99">
        <v>0</v>
      </c>
      <c r="BG786" s="99">
        <v>54899421.832519501</v>
      </c>
      <c r="BH786" s="99">
        <v>8241408.5944213904</v>
      </c>
      <c r="BI786" s="99">
        <v>0</v>
      </c>
      <c r="BJ786" s="99">
        <v>3483264.3009338402</v>
      </c>
      <c r="BK786" s="99">
        <v>2788819.8124694801</v>
      </c>
      <c r="BL786" s="99">
        <v>0</v>
      </c>
      <c r="BM786" s="99">
        <v>0</v>
      </c>
      <c r="BN786" s="99">
        <v>0</v>
      </c>
      <c r="BO786" s="99">
        <v>0</v>
      </c>
      <c r="BP786" s="99">
        <v>0</v>
      </c>
      <c r="BQ786" s="99">
        <v>0</v>
      </c>
      <c r="BR786" s="99">
        <v>4127995.6242980999</v>
      </c>
      <c r="BS786" s="99">
        <v>3863495.1696472201</v>
      </c>
      <c r="BT786" s="99">
        <v>0</v>
      </c>
      <c r="BU786" s="99">
        <v>1427771.67999268</v>
      </c>
      <c r="BV786" s="99">
        <v>2358965.48858643</v>
      </c>
      <c r="BW786" s="99">
        <v>0</v>
      </c>
      <c r="BX786" s="99">
        <v>329434.36970138602</v>
      </c>
      <c r="BY786" s="99">
        <v>0</v>
      </c>
      <c r="BZ786" s="99">
        <v>0</v>
      </c>
      <c r="CA786" s="99">
        <v>88949.854057311997</v>
      </c>
      <c r="CB786" s="99">
        <v>5236728.77526855</v>
      </c>
      <c r="CC786" s="99">
        <v>44295464.485839799</v>
      </c>
      <c r="CD786" s="99">
        <v>11750829.474243199</v>
      </c>
      <c r="CE786" s="99">
        <v>3378.53987756372</v>
      </c>
      <c r="CF786" s="99">
        <v>475199.973617554</v>
      </c>
      <c r="CG786" s="99">
        <v>3868006.5832214402</v>
      </c>
      <c r="CH786" s="99">
        <v>0</v>
      </c>
      <c r="CI786" s="99">
        <v>92323.404569625898</v>
      </c>
      <c r="CJ786" s="99">
        <v>5707882.8029174795</v>
      </c>
      <c r="CK786" s="99">
        <v>48199806.117675804</v>
      </c>
      <c r="CL786" s="99">
        <v>12059094.568481401</v>
      </c>
      <c r="CM786" s="166">
        <v>148944.59444427499</v>
      </c>
      <c r="CN786" s="166">
        <v>23690189.728027299</v>
      </c>
      <c r="CO786" s="166">
        <v>103239751.296875</v>
      </c>
      <c r="CP786" s="99">
        <v>12059094.568481401</v>
      </c>
      <c r="CQ786" s="99">
        <v>0</v>
      </c>
      <c r="CR786" s="99">
        <v>0</v>
      </c>
      <c r="CS786" s="99">
        <v>0</v>
      </c>
      <c r="CT786" s="99">
        <v>0</v>
      </c>
      <c r="CU786" s="98">
        <v>16393.765556244001</v>
      </c>
      <c r="CV786" s="98">
        <v>59822.652798816001</v>
      </c>
      <c r="CW786" s="98">
        <v>5711928.7488861037</v>
      </c>
      <c r="CX786" s="98">
        <v>48163471.069061242</v>
      </c>
    </row>
    <row r="787" spans="1:102" x14ac:dyDescent="0.2">
      <c r="A787" s="98" t="s">
        <v>63</v>
      </c>
      <c r="B787" s="100">
        <v>41791</v>
      </c>
      <c r="C787" s="99">
        <v>72298.363353729204</v>
      </c>
      <c r="D787" s="99">
        <v>0</v>
      </c>
      <c r="E787" s="99">
        <v>15911.7262276411</v>
      </c>
      <c r="F787" s="99">
        <v>13435.4882428646</v>
      </c>
      <c r="G787" s="99">
        <v>3362.8713494539302</v>
      </c>
      <c r="H787" s="99">
        <v>0</v>
      </c>
      <c r="I787" s="99">
        <v>0</v>
      </c>
      <c r="J787" s="99">
        <v>57176.752026557901</v>
      </c>
      <c r="K787" s="99">
        <v>0</v>
      </c>
      <c r="L787" s="99">
        <v>625.38930661976303</v>
      </c>
      <c r="M787" s="99">
        <v>28837.304259300199</v>
      </c>
      <c r="N787" s="99">
        <v>10559.4713532925</v>
      </c>
      <c r="O787" s="99">
        <v>0</v>
      </c>
      <c r="P787" s="99">
        <v>43901.546364307404</v>
      </c>
      <c r="Q787" s="99">
        <v>4267.77600222826</v>
      </c>
      <c r="R787" s="99">
        <v>0</v>
      </c>
      <c r="S787" s="99">
        <v>3364.7321400344399</v>
      </c>
      <c r="T787" s="99">
        <v>0</v>
      </c>
      <c r="U787" s="99">
        <v>57257.323311328902</v>
      </c>
      <c r="V787" s="99">
        <v>4118067.4326477102</v>
      </c>
      <c r="W787" s="99">
        <v>0</v>
      </c>
      <c r="X787" s="99">
        <v>1017505.86885834</v>
      </c>
      <c r="Y787" s="99">
        <v>801211.51663207996</v>
      </c>
      <c r="Z787" s="99">
        <v>472413.56966781599</v>
      </c>
      <c r="AA787" s="99">
        <v>0</v>
      </c>
      <c r="AB787" s="99">
        <v>0</v>
      </c>
      <c r="AC787" s="99">
        <v>17945341.6552734</v>
      </c>
      <c r="AD787" s="99">
        <v>0</v>
      </c>
      <c r="AE787" s="99">
        <v>20724.026227474202</v>
      </c>
      <c r="AF787" s="99">
        <v>1401288.81390381</v>
      </c>
      <c r="AG787" s="99">
        <v>1242616.8218078599</v>
      </c>
      <c r="AH787" s="99">
        <v>0</v>
      </c>
      <c r="AI787" s="99">
        <v>1979272.04400635</v>
      </c>
      <c r="AJ787" s="99">
        <v>487955.70241928101</v>
      </c>
      <c r="AK787" s="99">
        <v>0</v>
      </c>
      <c r="AL787" s="99">
        <v>471962.56327438401</v>
      </c>
      <c r="AM787" s="99">
        <v>0</v>
      </c>
      <c r="AN787" s="99">
        <v>17975639.190429699</v>
      </c>
      <c r="AO787" s="99">
        <v>35391784.9609375</v>
      </c>
      <c r="AP787" s="99">
        <v>0</v>
      </c>
      <c r="AQ787" s="99">
        <v>8253887.8482665997</v>
      </c>
      <c r="AR787" s="99">
        <v>6430868.8737182599</v>
      </c>
      <c r="AS787" s="99">
        <v>3840809.1337890602</v>
      </c>
      <c r="AT787" s="99">
        <v>0</v>
      </c>
      <c r="AU787" s="99">
        <v>0</v>
      </c>
      <c r="AV787" s="99">
        <v>55169036.120117202</v>
      </c>
      <c r="AW787" s="99">
        <v>0</v>
      </c>
      <c r="AX787" s="99">
        <v>190618.080717087</v>
      </c>
      <c r="AY787" s="99">
        <v>12476886.8168945</v>
      </c>
      <c r="AZ787" s="99">
        <v>9693480.16723633</v>
      </c>
      <c r="BA787" s="99">
        <v>0</v>
      </c>
      <c r="BB787" s="99">
        <v>17202983.0546875</v>
      </c>
      <c r="BC787" s="99">
        <v>4060720.0806884798</v>
      </c>
      <c r="BD787" s="99">
        <v>0</v>
      </c>
      <c r="BE787" s="99">
        <v>3837847.39129639</v>
      </c>
      <c r="BF787" s="99">
        <v>0</v>
      </c>
      <c r="BG787" s="99">
        <v>55041821.028808601</v>
      </c>
      <c r="BH787" s="99">
        <v>8188421.9093627902</v>
      </c>
      <c r="BI787" s="99">
        <v>0</v>
      </c>
      <c r="BJ787" s="99">
        <v>3438179.16046143</v>
      </c>
      <c r="BK787" s="99">
        <v>2747528.1940918001</v>
      </c>
      <c r="BL787" s="99">
        <v>0</v>
      </c>
      <c r="BM787" s="99">
        <v>0</v>
      </c>
      <c r="BN787" s="99">
        <v>0</v>
      </c>
      <c r="BO787" s="99">
        <v>0</v>
      </c>
      <c r="BP787" s="99">
        <v>0</v>
      </c>
      <c r="BQ787" s="99">
        <v>0</v>
      </c>
      <c r="BR787" s="99">
        <v>4123165.45526123</v>
      </c>
      <c r="BS787" s="99">
        <v>3803305.2022399898</v>
      </c>
      <c r="BT787" s="99">
        <v>0</v>
      </c>
      <c r="BU787" s="99">
        <v>1426525.8199920701</v>
      </c>
      <c r="BV787" s="99">
        <v>2364699.3457336398</v>
      </c>
      <c r="BW787" s="99">
        <v>0</v>
      </c>
      <c r="BX787" s="99">
        <v>325935.44969558698</v>
      </c>
      <c r="BY787" s="99">
        <v>0</v>
      </c>
      <c r="BZ787" s="99">
        <v>0</v>
      </c>
      <c r="CA787" s="99">
        <v>88219.663490295396</v>
      </c>
      <c r="CB787" s="99">
        <v>5143638.1463623</v>
      </c>
      <c r="CC787" s="99">
        <v>43675906.388183601</v>
      </c>
      <c r="CD787" s="99">
        <v>11619316.0462646</v>
      </c>
      <c r="CE787" s="99">
        <v>3363.1591838598301</v>
      </c>
      <c r="CF787" s="99">
        <v>472431.523227692</v>
      </c>
      <c r="CG787" s="99">
        <v>3838535.8108215299</v>
      </c>
      <c r="CH787" s="99">
        <v>0</v>
      </c>
      <c r="CI787" s="99">
        <v>91593.320031166106</v>
      </c>
      <c r="CJ787" s="99">
        <v>5608403.0484619103</v>
      </c>
      <c r="CK787" s="99">
        <v>47484415.558105499</v>
      </c>
      <c r="CL787" s="99">
        <v>11930141.4812012</v>
      </c>
      <c r="CM787" s="166">
        <v>148369.66963005101</v>
      </c>
      <c r="CN787" s="166">
        <v>23579784.931396499</v>
      </c>
      <c r="CO787" s="166">
        <v>102622164.54882801</v>
      </c>
      <c r="CP787" s="99">
        <v>11930141.4812012</v>
      </c>
      <c r="CQ787" s="99">
        <v>0</v>
      </c>
      <c r="CR787" s="99">
        <v>0</v>
      </c>
      <c r="CS787" s="99">
        <v>0</v>
      </c>
      <c r="CT787" s="99">
        <v>0</v>
      </c>
      <c r="CU787" s="98">
        <v>15990.559287165001</v>
      </c>
      <c r="CV787" s="98">
        <v>60095.661965888998</v>
      </c>
      <c r="CW787" s="98">
        <v>5616069.6695899917</v>
      </c>
      <c r="CX787" s="98">
        <v>47514442.199005134</v>
      </c>
    </row>
    <row r="788" spans="1:102" x14ac:dyDescent="0.2">
      <c r="A788" s="98" t="s">
        <v>63</v>
      </c>
      <c r="B788" s="100">
        <v>41883</v>
      </c>
      <c r="C788" s="99">
        <v>71793.679138183594</v>
      </c>
      <c r="D788" s="99">
        <v>0</v>
      </c>
      <c r="E788" s="99">
        <v>15487.2111042738</v>
      </c>
      <c r="F788" s="99">
        <v>13081.9103714228</v>
      </c>
      <c r="G788" s="99">
        <v>3370.7554228305798</v>
      </c>
      <c r="H788" s="99">
        <v>0</v>
      </c>
      <c r="I788" s="99">
        <v>0</v>
      </c>
      <c r="J788" s="99">
        <v>57089.347418308302</v>
      </c>
      <c r="K788" s="99">
        <v>0</v>
      </c>
      <c r="L788" s="99">
        <v>499.45304357633</v>
      </c>
      <c r="M788" s="99">
        <v>28599.363524198499</v>
      </c>
      <c r="N788" s="99">
        <v>10405.746876835799</v>
      </c>
      <c r="O788" s="99">
        <v>0</v>
      </c>
      <c r="P788" s="99">
        <v>43640.733151912696</v>
      </c>
      <c r="Q788" s="99">
        <v>4233.1035144329098</v>
      </c>
      <c r="R788" s="99">
        <v>0</v>
      </c>
      <c r="S788" s="99">
        <v>3372.7546212673201</v>
      </c>
      <c r="T788" s="99">
        <v>0</v>
      </c>
      <c r="U788" s="99">
        <v>57150.171763420098</v>
      </c>
      <c r="V788" s="99">
        <v>4083224.6390075702</v>
      </c>
      <c r="W788" s="99">
        <v>0</v>
      </c>
      <c r="X788" s="99">
        <v>985525.36659240699</v>
      </c>
      <c r="Y788" s="99">
        <v>773434.31152343797</v>
      </c>
      <c r="Z788" s="99">
        <v>466389.963882446</v>
      </c>
      <c r="AA788" s="99">
        <v>0</v>
      </c>
      <c r="AB788" s="99">
        <v>0</v>
      </c>
      <c r="AC788" s="99">
        <v>17985054.497070301</v>
      </c>
      <c r="AD788" s="99">
        <v>0</v>
      </c>
      <c r="AE788" s="99">
        <v>24158.278321981401</v>
      </c>
      <c r="AF788" s="99">
        <v>1392647.5325927699</v>
      </c>
      <c r="AG788" s="99">
        <v>1209002.6079406701</v>
      </c>
      <c r="AH788" s="99">
        <v>0</v>
      </c>
      <c r="AI788" s="99">
        <v>1960539.3087158201</v>
      </c>
      <c r="AJ788" s="99">
        <v>479595.06156921398</v>
      </c>
      <c r="AK788" s="99">
        <v>0</v>
      </c>
      <c r="AL788" s="99">
        <v>466668.97791671799</v>
      </c>
      <c r="AM788" s="99">
        <v>0</v>
      </c>
      <c r="AN788" s="99">
        <v>17927345.557128899</v>
      </c>
      <c r="AO788" s="99">
        <v>35197959.880859397</v>
      </c>
      <c r="AP788" s="99">
        <v>0</v>
      </c>
      <c r="AQ788" s="99">
        <v>8045033.9721679697</v>
      </c>
      <c r="AR788" s="99">
        <v>6279128.9617919903</v>
      </c>
      <c r="AS788" s="99">
        <v>3801166.2059631301</v>
      </c>
      <c r="AT788" s="99">
        <v>0</v>
      </c>
      <c r="AU788" s="99">
        <v>0</v>
      </c>
      <c r="AV788" s="99">
        <v>55355468.714355499</v>
      </c>
      <c r="AW788" s="99">
        <v>0</v>
      </c>
      <c r="AX788" s="99">
        <v>221492.78500556899</v>
      </c>
      <c r="AY788" s="99">
        <v>12442811.6203613</v>
      </c>
      <c r="AZ788" s="99">
        <v>9459764.1878662091</v>
      </c>
      <c r="BA788" s="99">
        <v>0</v>
      </c>
      <c r="BB788" s="99">
        <v>17094179.3669434</v>
      </c>
      <c r="BC788" s="99">
        <v>3993886.7635803199</v>
      </c>
      <c r="BD788" s="99">
        <v>0</v>
      </c>
      <c r="BE788" s="99">
        <v>3802284.5726013202</v>
      </c>
      <c r="BF788" s="99">
        <v>0</v>
      </c>
      <c r="BG788" s="99">
        <v>55225459.750488304</v>
      </c>
      <c r="BH788" s="99">
        <v>8187536.7332153302</v>
      </c>
      <c r="BI788" s="99">
        <v>0</v>
      </c>
      <c r="BJ788" s="99">
        <v>3371666.4218139602</v>
      </c>
      <c r="BK788" s="99">
        <v>2685245.7323608398</v>
      </c>
      <c r="BL788" s="99">
        <v>0</v>
      </c>
      <c r="BM788" s="99">
        <v>0</v>
      </c>
      <c r="BN788" s="99">
        <v>0</v>
      </c>
      <c r="BO788" s="99">
        <v>0</v>
      </c>
      <c r="BP788" s="99">
        <v>0</v>
      </c>
      <c r="BQ788" s="99">
        <v>0</v>
      </c>
      <c r="BR788" s="99">
        <v>4119271.8459472698</v>
      </c>
      <c r="BS788" s="99">
        <v>3718818.6230163602</v>
      </c>
      <c r="BT788" s="99">
        <v>0</v>
      </c>
      <c r="BU788" s="99">
        <v>1173178.0999908401</v>
      </c>
      <c r="BV788" s="99">
        <v>2351791.30535889</v>
      </c>
      <c r="BW788" s="99">
        <v>0</v>
      </c>
      <c r="BX788" s="99">
        <v>276102.36975860602</v>
      </c>
      <c r="BY788" s="99">
        <v>0</v>
      </c>
      <c r="BZ788" s="99">
        <v>0</v>
      </c>
      <c r="CA788" s="99">
        <v>87339.4609279633</v>
      </c>
      <c r="CB788" s="99">
        <v>5060251.7083740197</v>
      </c>
      <c r="CC788" s="99">
        <v>43257605.788574196</v>
      </c>
      <c r="CD788" s="99">
        <v>11533231.3878174</v>
      </c>
      <c r="CE788" s="99">
        <v>3368.87604504824</v>
      </c>
      <c r="CF788" s="99">
        <v>466163.97229385399</v>
      </c>
      <c r="CG788" s="99">
        <v>3800494.8563537602</v>
      </c>
      <c r="CH788" s="99">
        <v>0</v>
      </c>
      <c r="CI788" s="99">
        <v>90707.549227714495</v>
      </c>
      <c r="CJ788" s="99">
        <v>5536444.9683227502</v>
      </c>
      <c r="CK788" s="99">
        <v>47092922.676757798</v>
      </c>
      <c r="CL788" s="99">
        <v>11852451.3753662</v>
      </c>
      <c r="CM788" s="166">
        <v>147397.895858765</v>
      </c>
      <c r="CN788" s="166">
        <v>23468294.221191399</v>
      </c>
      <c r="CO788" s="166">
        <v>102273988.140625</v>
      </c>
      <c r="CP788" s="99">
        <v>11852451.3753662</v>
      </c>
      <c r="CQ788" s="99">
        <v>0</v>
      </c>
      <c r="CR788" s="99">
        <v>0</v>
      </c>
      <c r="CS788" s="99">
        <v>0</v>
      </c>
      <c r="CT788" s="99">
        <v>0</v>
      </c>
      <c r="CU788" s="98">
        <v>15546.378057364</v>
      </c>
      <c r="CV788" s="98">
        <v>59991.588540340999</v>
      </c>
      <c r="CW788" s="98">
        <v>5526415.6806678735</v>
      </c>
      <c r="CX788" s="98">
        <v>47058100.644927956</v>
      </c>
    </row>
    <row r="789" spans="1:102" x14ac:dyDescent="0.2">
      <c r="A789" s="98" t="s">
        <v>63</v>
      </c>
      <c r="B789" s="100">
        <v>41974</v>
      </c>
      <c r="C789" s="99">
        <v>71516.0442991257</v>
      </c>
      <c r="D789" s="99">
        <v>0</v>
      </c>
      <c r="E789" s="99">
        <v>15305.7243160009</v>
      </c>
      <c r="F789" s="99">
        <v>12990.615727186199</v>
      </c>
      <c r="G789" s="99">
        <v>3398.1515368223199</v>
      </c>
      <c r="H789" s="99">
        <v>0</v>
      </c>
      <c r="I789" s="99">
        <v>0</v>
      </c>
      <c r="J789" s="99">
        <v>56770.665351390802</v>
      </c>
      <c r="K789" s="99">
        <v>0</v>
      </c>
      <c r="L789" s="99">
        <v>199.07017939724</v>
      </c>
      <c r="M789" s="99">
        <v>28424.528109073599</v>
      </c>
      <c r="N789" s="99">
        <v>10240.618746161501</v>
      </c>
      <c r="O789" s="99">
        <v>0</v>
      </c>
      <c r="P789" s="99">
        <v>43787.476660251603</v>
      </c>
      <c r="Q789" s="99">
        <v>4221.2114633917799</v>
      </c>
      <c r="R789" s="99">
        <v>0</v>
      </c>
      <c r="S789" s="99">
        <v>3397.5931581556802</v>
      </c>
      <c r="T789" s="99">
        <v>0</v>
      </c>
      <c r="U789" s="99">
        <v>56792.329987525904</v>
      </c>
      <c r="V789" s="99">
        <v>4044417.1374206501</v>
      </c>
      <c r="W789" s="99">
        <v>0</v>
      </c>
      <c r="X789" s="99">
        <v>947483.23580932606</v>
      </c>
      <c r="Y789" s="99">
        <v>746270.84770202602</v>
      </c>
      <c r="Z789" s="99">
        <v>470848.27484893799</v>
      </c>
      <c r="AA789" s="99">
        <v>0</v>
      </c>
      <c r="AB789" s="99">
        <v>0</v>
      </c>
      <c r="AC789" s="99">
        <v>17772560.2260742</v>
      </c>
      <c r="AD789" s="99">
        <v>0</v>
      </c>
      <c r="AE789" s="99">
        <v>18164.892030715899</v>
      </c>
      <c r="AF789" s="99">
        <v>1376474.0497131301</v>
      </c>
      <c r="AG789" s="99">
        <v>1181953.0420532201</v>
      </c>
      <c r="AH789" s="99">
        <v>0</v>
      </c>
      <c r="AI789" s="99">
        <v>1939003.8521881099</v>
      </c>
      <c r="AJ789" s="99">
        <v>477702.98867416399</v>
      </c>
      <c r="AK789" s="99">
        <v>0</v>
      </c>
      <c r="AL789" s="99">
        <v>471357.98745346098</v>
      </c>
      <c r="AM789" s="99">
        <v>0</v>
      </c>
      <c r="AN789" s="99">
        <v>17802047.200195301</v>
      </c>
      <c r="AO789" s="99">
        <v>34972924.462402299</v>
      </c>
      <c r="AP789" s="99">
        <v>0</v>
      </c>
      <c r="AQ789" s="99">
        <v>7748583.8889160203</v>
      </c>
      <c r="AR789" s="99">
        <v>6035178.6070556603</v>
      </c>
      <c r="AS789" s="99">
        <v>3865244.2765808101</v>
      </c>
      <c r="AT789" s="99">
        <v>0</v>
      </c>
      <c r="AU789" s="99">
        <v>0</v>
      </c>
      <c r="AV789" s="99">
        <v>55250022.409179702</v>
      </c>
      <c r="AW789" s="99">
        <v>0</v>
      </c>
      <c r="AX789" s="99">
        <v>177708.49948501599</v>
      </c>
      <c r="AY789" s="99">
        <v>12349201.5930176</v>
      </c>
      <c r="AZ789" s="99">
        <v>9285354.4083252009</v>
      </c>
      <c r="BA789" s="99">
        <v>0</v>
      </c>
      <c r="BB789" s="99">
        <v>16988199.7741699</v>
      </c>
      <c r="BC789" s="99">
        <v>3986140.2911682101</v>
      </c>
      <c r="BD789" s="99">
        <v>0</v>
      </c>
      <c r="BE789" s="99">
        <v>3865421.5218200702</v>
      </c>
      <c r="BF789" s="99">
        <v>0</v>
      </c>
      <c r="BG789" s="99">
        <v>55101490.499511696</v>
      </c>
      <c r="BH789" s="99">
        <v>8165695.2600707998</v>
      </c>
      <c r="BI789" s="99">
        <v>0</v>
      </c>
      <c r="BJ789" s="99">
        <v>3278422.40625</v>
      </c>
      <c r="BK789" s="99">
        <v>2613585.0709228502</v>
      </c>
      <c r="BL789" s="99">
        <v>0</v>
      </c>
      <c r="BM789" s="99">
        <v>0</v>
      </c>
      <c r="BN789" s="99">
        <v>0</v>
      </c>
      <c r="BO789" s="99">
        <v>0</v>
      </c>
      <c r="BP789" s="99">
        <v>0</v>
      </c>
      <c r="BQ789" s="99">
        <v>0</v>
      </c>
      <c r="BR789" s="99">
        <v>4090459.1241455101</v>
      </c>
      <c r="BS789" s="99">
        <v>3648910.44781494</v>
      </c>
      <c r="BT789" s="99">
        <v>0</v>
      </c>
      <c r="BU789" s="99">
        <v>1388286.2699890099</v>
      </c>
      <c r="BV789" s="99">
        <v>2365388.36181641</v>
      </c>
      <c r="BW789" s="99">
        <v>0</v>
      </c>
      <c r="BX789" s="99">
        <v>321088.829689026</v>
      </c>
      <c r="BY789" s="99">
        <v>0</v>
      </c>
      <c r="BZ789" s="99">
        <v>0</v>
      </c>
      <c r="CA789" s="99">
        <v>86846.717777252197</v>
      </c>
      <c r="CB789" s="99">
        <v>4992332.1555786096</v>
      </c>
      <c r="CC789" s="99">
        <v>42794180.964355499</v>
      </c>
      <c r="CD789" s="99">
        <v>11460854.4793701</v>
      </c>
      <c r="CE789" s="99">
        <v>3402.30156713724</v>
      </c>
      <c r="CF789" s="99">
        <v>470906.42219161999</v>
      </c>
      <c r="CG789" s="99">
        <v>3862664.50427246</v>
      </c>
      <c r="CH789" s="99">
        <v>0</v>
      </c>
      <c r="CI789" s="99">
        <v>90244.838191986099</v>
      </c>
      <c r="CJ789" s="99">
        <v>5469275.63635254</v>
      </c>
      <c r="CK789" s="99">
        <v>46641936.025878899</v>
      </c>
      <c r="CL789" s="99">
        <v>11777617.3708496</v>
      </c>
      <c r="CM789" s="166">
        <v>146591.729845047</v>
      </c>
      <c r="CN789" s="166">
        <v>23270103.3820801</v>
      </c>
      <c r="CO789" s="166">
        <v>101703128.805664</v>
      </c>
      <c r="CP789" s="99">
        <v>11777617.3708496</v>
      </c>
      <c r="CQ789" s="99">
        <v>0</v>
      </c>
      <c r="CR789" s="99">
        <v>0</v>
      </c>
      <c r="CS789" s="99">
        <v>0</v>
      </c>
      <c r="CT789" s="99">
        <v>0</v>
      </c>
      <c r="CU789" s="98">
        <v>15331.121420279</v>
      </c>
      <c r="CV789" s="98">
        <v>59737.752902863002</v>
      </c>
      <c r="CW789" s="98">
        <v>5463238.5777702294</v>
      </c>
      <c r="CX789" s="98">
        <v>46656845.468627959</v>
      </c>
    </row>
    <row r="790" spans="1:102" x14ac:dyDescent="0.2">
      <c r="A790" s="98" t="s">
        <v>63</v>
      </c>
      <c r="B790" s="100">
        <v>42064</v>
      </c>
      <c r="C790" s="99">
        <v>71149.260000228896</v>
      </c>
      <c r="D790" s="99">
        <v>0</v>
      </c>
      <c r="E790" s="99">
        <v>14896.774712681799</v>
      </c>
      <c r="F790" s="99">
        <v>12645.2434945107</v>
      </c>
      <c r="G790" s="99">
        <v>3492.0354100465802</v>
      </c>
      <c r="H790" s="99">
        <v>0</v>
      </c>
      <c r="I790" s="99">
        <v>0</v>
      </c>
      <c r="J790" s="99">
        <v>56794.6178150177</v>
      </c>
      <c r="K790" s="99">
        <v>0</v>
      </c>
      <c r="L790" s="99">
        <v>182.775818377733</v>
      </c>
      <c r="M790" s="99">
        <v>28136.867264509201</v>
      </c>
      <c r="N790" s="99">
        <v>10101.8020076752</v>
      </c>
      <c r="O790" s="99">
        <v>0</v>
      </c>
      <c r="P790" s="99">
        <v>43238.532198905901</v>
      </c>
      <c r="Q790" s="99">
        <v>4216.2104341983804</v>
      </c>
      <c r="R790" s="99">
        <v>0</v>
      </c>
      <c r="S790" s="99">
        <v>3482.25955423713</v>
      </c>
      <c r="T790" s="99">
        <v>0</v>
      </c>
      <c r="U790" s="99">
        <v>56812.395288944201</v>
      </c>
      <c r="V790" s="99">
        <v>4008153.5926818801</v>
      </c>
      <c r="W790" s="99">
        <v>0</v>
      </c>
      <c r="X790" s="99">
        <v>913509.45522308396</v>
      </c>
      <c r="Y790" s="99">
        <v>718341.90674591099</v>
      </c>
      <c r="Z790" s="99">
        <v>481316.10685348499</v>
      </c>
      <c r="AA790" s="99">
        <v>0</v>
      </c>
      <c r="AB790" s="99">
        <v>0</v>
      </c>
      <c r="AC790" s="99">
        <v>17715694.15625</v>
      </c>
      <c r="AD790" s="99">
        <v>0</v>
      </c>
      <c r="AE790" s="99">
        <v>19390.901360273401</v>
      </c>
      <c r="AF790" s="99">
        <v>1359721.3624267599</v>
      </c>
      <c r="AG790" s="99">
        <v>1155197.19221497</v>
      </c>
      <c r="AH790" s="99">
        <v>0</v>
      </c>
      <c r="AI790" s="99">
        <v>1898413.1643219001</v>
      </c>
      <c r="AJ790" s="99">
        <v>482069.27871322603</v>
      </c>
      <c r="AK790" s="99">
        <v>0</v>
      </c>
      <c r="AL790" s="99">
        <v>479758.00402832002</v>
      </c>
      <c r="AM790" s="99">
        <v>0</v>
      </c>
      <c r="AN790" s="99">
        <v>17726869.153320301</v>
      </c>
      <c r="AO790" s="99">
        <v>34759897.890625</v>
      </c>
      <c r="AP790" s="99">
        <v>0</v>
      </c>
      <c r="AQ790" s="99">
        <v>7447335.4926147498</v>
      </c>
      <c r="AR790" s="99">
        <v>5803274.6245117197</v>
      </c>
      <c r="AS790" s="99">
        <v>3952072.33453369</v>
      </c>
      <c r="AT790" s="99">
        <v>0</v>
      </c>
      <c r="AU790" s="99">
        <v>0</v>
      </c>
      <c r="AV790" s="99">
        <v>55240096.7744141</v>
      </c>
      <c r="AW790" s="99">
        <v>0</v>
      </c>
      <c r="AX790" s="99">
        <v>153147.93635177601</v>
      </c>
      <c r="AY790" s="99">
        <v>12244701.4532471</v>
      </c>
      <c r="AZ790" s="99">
        <v>9106241.515625</v>
      </c>
      <c r="BA790" s="99">
        <v>0</v>
      </c>
      <c r="BB790" s="99">
        <v>16675179.4377441</v>
      </c>
      <c r="BC790" s="99">
        <v>4014190.1951293899</v>
      </c>
      <c r="BD790" s="99">
        <v>0</v>
      </c>
      <c r="BE790" s="99">
        <v>3943510.0176086398</v>
      </c>
      <c r="BF790" s="99">
        <v>0</v>
      </c>
      <c r="BG790" s="99">
        <v>55045924.752441399</v>
      </c>
      <c r="BH790" s="99">
        <v>8096908.7416992197</v>
      </c>
      <c r="BI790" s="99">
        <v>0</v>
      </c>
      <c r="BJ790" s="99">
        <v>3200539.8742980999</v>
      </c>
      <c r="BK790" s="99">
        <v>2558900.9656066899</v>
      </c>
      <c r="BL790" s="99">
        <v>0</v>
      </c>
      <c r="BM790" s="99">
        <v>0</v>
      </c>
      <c r="BN790" s="99">
        <v>0</v>
      </c>
      <c r="BO790" s="99">
        <v>0</v>
      </c>
      <c r="BP790" s="99">
        <v>0</v>
      </c>
      <c r="BQ790" s="99">
        <v>0</v>
      </c>
      <c r="BR790" s="99">
        <v>4052142.8503418001</v>
      </c>
      <c r="BS790" s="99">
        <v>3574945.2711486798</v>
      </c>
      <c r="BT790" s="99">
        <v>0</v>
      </c>
      <c r="BU790" s="99">
        <v>1342881.86999512</v>
      </c>
      <c r="BV790" s="99">
        <v>2402046.82739258</v>
      </c>
      <c r="BW790" s="99">
        <v>0</v>
      </c>
      <c r="BX790" s="99">
        <v>371513.17939758301</v>
      </c>
      <c r="BY790" s="99">
        <v>0</v>
      </c>
      <c r="BZ790" s="99">
        <v>0</v>
      </c>
      <c r="CA790" s="99">
        <v>85941.124879837007</v>
      </c>
      <c r="CB790" s="99">
        <v>4924298.1389160203</v>
      </c>
      <c r="CC790" s="99">
        <v>42243675.278320298</v>
      </c>
      <c r="CD790" s="99">
        <v>11309322.560302701</v>
      </c>
      <c r="CE790" s="99">
        <v>3488.8083904385599</v>
      </c>
      <c r="CF790" s="99">
        <v>481420.27894210798</v>
      </c>
      <c r="CG790" s="99">
        <v>3956195.25750732</v>
      </c>
      <c r="CH790" s="99">
        <v>0</v>
      </c>
      <c r="CI790" s="99">
        <v>89427.186357498198</v>
      </c>
      <c r="CJ790" s="99">
        <v>5402642.75073242</v>
      </c>
      <c r="CK790" s="99">
        <v>46178279.019531302</v>
      </c>
      <c r="CL790" s="99">
        <v>11659850.778808599</v>
      </c>
      <c r="CM790" s="166">
        <v>145830.60457611101</v>
      </c>
      <c r="CN790" s="166">
        <v>23124514.1174316</v>
      </c>
      <c r="CO790" s="166">
        <v>101325038.541016</v>
      </c>
      <c r="CP790" s="99">
        <v>11659850.778808599</v>
      </c>
      <c r="CQ790" s="99">
        <v>0</v>
      </c>
      <c r="CR790" s="99">
        <v>0</v>
      </c>
      <c r="CS790" s="99">
        <v>0</v>
      </c>
      <c r="CT790" s="99">
        <v>0</v>
      </c>
      <c r="CU790" s="98">
        <v>14914.373032289001</v>
      </c>
      <c r="CV790" s="98">
        <v>59833.380025382001</v>
      </c>
      <c r="CW790" s="98">
        <v>5405718.4178581284</v>
      </c>
      <c r="CX790" s="98">
        <v>46199870.535827614</v>
      </c>
    </row>
    <row r="791" spans="1:102" x14ac:dyDescent="0.2">
      <c r="A791" s="98" t="s">
        <v>63</v>
      </c>
      <c r="B791" s="100">
        <v>42156</v>
      </c>
      <c r="C791" s="99">
        <v>70929.053880691499</v>
      </c>
      <c r="D791" s="99">
        <v>0</v>
      </c>
      <c r="E791" s="99">
        <v>14534.0987875462</v>
      </c>
      <c r="F791" s="99">
        <v>12346.927260160401</v>
      </c>
      <c r="G791" s="99">
        <v>3485.4452597796899</v>
      </c>
      <c r="H791" s="99">
        <v>0</v>
      </c>
      <c r="I791" s="99">
        <v>0</v>
      </c>
      <c r="J791" s="99">
        <v>56679.771772861503</v>
      </c>
      <c r="K791" s="99">
        <v>0</v>
      </c>
      <c r="L791" s="99">
        <v>198.86848180554799</v>
      </c>
      <c r="M791" s="99">
        <v>28045.303108215299</v>
      </c>
      <c r="N791" s="99">
        <v>9927.1331504583395</v>
      </c>
      <c r="O791" s="99">
        <v>0</v>
      </c>
      <c r="P791" s="99">
        <v>43050.617896080003</v>
      </c>
      <c r="Q791" s="99">
        <v>4235.1262845992997</v>
      </c>
      <c r="R791" s="99">
        <v>0</v>
      </c>
      <c r="S791" s="99">
        <v>3488.8171958625298</v>
      </c>
      <c r="T791" s="99">
        <v>0</v>
      </c>
      <c r="U791" s="99">
        <v>56696.046097278602</v>
      </c>
      <c r="V791" s="99">
        <v>3993784.2600402799</v>
      </c>
      <c r="W791" s="99">
        <v>0</v>
      </c>
      <c r="X791" s="99">
        <v>876121.29078674305</v>
      </c>
      <c r="Y791" s="99">
        <v>683501.02634429897</v>
      </c>
      <c r="Z791" s="99">
        <v>482871.60342788702</v>
      </c>
      <c r="AA791" s="99">
        <v>0</v>
      </c>
      <c r="AB791" s="99">
        <v>0</v>
      </c>
      <c r="AC791" s="99">
        <v>17707066.2973633</v>
      </c>
      <c r="AD791" s="99">
        <v>0</v>
      </c>
      <c r="AE791" s="99">
        <v>17570.2662510872</v>
      </c>
      <c r="AF791" s="99">
        <v>1353382.9544372601</v>
      </c>
      <c r="AG791" s="99">
        <v>1124976.73452759</v>
      </c>
      <c r="AH791" s="99">
        <v>0</v>
      </c>
      <c r="AI791" s="99">
        <v>1887559.6419982901</v>
      </c>
      <c r="AJ791" s="99">
        <v>479798.70833969099</v>
      </c>
      <c r="AK791" s="99">
        <v>0</v>
      </c>
      <c r="AL791" s="99">
        <v>482844.409767151</v>
      </c>
      <c r="AM791" s="99">
        <v>0</v>
      </c>
      <c r="AN791" s="99">
        <v>17707546.980712902</v>
      </c>
      <c r="AO791" s="99">
        <v>34743700.499511696</v>
      </c>
      <c r="AP791" s="99">
        <v>0</v>
      </c>
      <c r="AQ791" s="99">
        <v>7181338.5140991202</v>
      </c>
      <c r="AR791" s="99">
        <v>5578522.4088134803</v>
      </c>
      <c r="AS791" s="99">
        <v>3975777.67077637</v>
      </c>
      <c r="AT791" s="99">
        <v>0</v>
      </c>
      <c r="AU791" s="99">
        <v>0</v>
      </c>
      <c r="AV791" s="99">
        <v>55414505.171386696</v>
      </c>
      <c r="AW791" s="99">
        <v>0</v>
      </c>
      <c r="AX791" s="99">
        <v>146840.41271209699</v>
      </c>
      <c r="AY791" s="99">
        <v>12229768.411132799</v>
      </c>
      <c r="AZ791" s="99">
        <v>8876551.9040527306</v>
      </c>
      <c r="BA791" s="99">
        <v>0</v>
      </c>
      <c r="BB791" s="99">
        <v>16625370.352783199</v>
      </c>
      <c r="BC791" s="99">
        <v>4009114.3079833998</v>
      </c>
      <c r="BD791" s="99">
        <v>0</v>
      </c>
      <c r="BE791" s="99">
        <v>3978989.9490966802</v>
      </c>
      <c r="BF791" s="99">
        <v>0</v>
      </c>
      <c r="BG791" s="99">
        <v>55244762.429199196</v>
      </c>
      <c r="BH791" s="99">
        <v>8120701.7937622098</v>
      </c>
      <c r="BI791" s="99">
        <v>0</v>
      </c>
      <c r="BJ791" s="99">
        <v>3120788.8000793499</v>
      </c>
      <c r="BK791" s="99">
        <v>2494522.8403015099</v>
      </c>
      <c r="BL791" s="99">
        <v>0</v>
      </c>
      <c r="BM791" s="99">
        <v>0</v>
      </c>
      <c r="BN791" s="99">
        <v>0</v>
      </c>
      <c r="BO791" s="99">
        <v>0</v>
      </c>
      <c r="BP791" s="99">
        <v>0</v>
      </c>
      <c r="BQ791" s="99">
        <v>0</v>
      </c>
      <c r="BR791" s="99">
        <v>4056465.8412780799</v>
      </c>
      <c r="BS791" s="99">
        <v>3494384.2712097201</v>
      </c>
      <c r="BT791" s="99">
        <v>0</v>
      </c>
      <c r="BU791" s="99">
        <v>1361190.5999908401</v>
      </c>
      <c r="BV791" s="99">
        <v>2411758.6553649898</v>
      </c>
      <c r="BW791" s="99">
        <v>0</v>
      </c>
      <c r="BX791" s="99">
        <v>374206.33937835699</v>
      </c>
      <c r="BY791" s="99">
        <v>0</v>
      </c>
      <c r="BZ791" s="99">
        <v>0</v>
      </c>
      <c r="CA791" s="99">
        <v>85490.888060569807</v>
      </c>
      <c r="CB791" s="99">
        <v>4869471.47058105</v>
      </c>
      <c r="CC791" s="99">
        <v>41930354.961425804</v>
      </c>
      <c r="CD791" s="99">
        <v>11232724.313964801</v>
      </c>
      <c r="CE791" s="99">
        <v>3486.2399938404601</v>
      </c>
      <c r="CF791" s="99">
        <v>482849.48300552397</v>
      </c>
      <c r="CG791" s="99">
        <v>3977738.8556213402</v>
      </c>
      <c r="CH791" s="99">
        <v>0</v>
      </c>
      <c r="CI791" s="99">
        <v>88982.919532775893</v>
      </c>
      <c r="CJ791" s="99">
        <v>5353200.6031494103</v>
      </c>
      <c r="CK791" s="99">
        <v>45905335.197265603</v>
      </c>
      <c r="CL791" s="99">
        <v>11587647.8631592</v>
      </c>
      <c r="CM791" s="166">
        <v>145200.74234580999</v>
      </c>
      <c r="CN791" s="166">
        <v>23095968.3676758</v>
      </c>
      <c r="CO791" s="166">
        <v>101200990.16699199</v>
      </c>
      <c r="CP791" s="99">
        <v>11587647.8631592</v>
      </c>
      <c r="CQ791" s="99">
        <v>0</v>
      </c>
      <c r="CR791" s="99">
        <v>0</v>
      </c>
      <c r="CS791" s="99">
        <v>0</v>
      </c>
      <c r="CT791" s="99">
        <v>0</v>
      </c>
      <c r="CU791" s="98">
        <v>14549.356472179999</v>
      </c>
      <c r="CV791" s="98">
        <v>59711.918579646001</v>
      </c>
      <c r="CW791" s="98">
        <v>5352320.9535865737</v>
      </c>
      <c r="CX791" s="98">
        <v>45908093.817047141</v>
      </c>
    </row>
    <row r="792" spans="1:102" x14ac:dyDescent="0.2">
      <c r="A792" s="98" t="s">
        <v>63</v>
      </c>
      <c r="B792" s="100">
        <v>42248</v>
      </c>
      <c r="C792" s="99">
        <v>70623.695037841797</v>
      </c>
      <c r="D792" s="99">
        <v>0</v>
      </c>
      <c r="E792" s="99">
        <v>14161.944748997699</v>
      </c>
      <c r="F792" s="99">
        <v>12047.677354216599</v>
      </c>
      <c r="G792" s="99">
        <v>3516.67765420675</v>
      </c>
      <c r="H792" s="99">
        <v>0</v>
      </c>
      <c r="I792" s="99">
        <v>0</v>
      </c>
      <c r="J792" s="99">
        <v>56514.137009620703</v>
      </c>
      <c r="K792" s="99">
        <v>0</v>
      </c>
      <c r="L792" s="99">
        <v>216.274540789425</v>
      </c>
      <c r="M792" s="99">
        <v>27924.8394041061</v>
      </c>
      <c r="N792" s="99">
        <v>9767.7611246109009</v>
      </c>
      <c r="O792" s="99">
        <v>0</v>
      </c>
      <c r="P792" s="99">
        <v>42738.705716133103</v>
      </c>
      <c r="Q792" s="99">
        <v>4189.5942091941797</v>
      </c>
      <c r="R792" s="99">
        <v>0</v>
      </c>
      <c r="S792" s="99">
        <v>3514.5341682732101</v>
      </c>
      <c r="T792" s="99">
        <v>0</v>
      </c>
      <c r="U792" s="99">
        <v>56527.523743629499</v>
      </c>
      <c r="V792" s="99">
        <v>3954873.8314819299</v>
      </c>
      <c r="W792" s="99">
        <v>0</v>
      </c>
      <c r="X792" s="99">
        <v>847763.65993499802</v>
      </c>
      <c r="Y792" s="99">
        <v>663753.83891296398</v>
      </c>
      <c r="Z792" s="99">
        <v>479537.88865661598</v>
      </c>
      <c r="AA792" s="99">
        <v>0</v>
      </c>
      <c r="AB792" s="99">
        <v>0</v>
      </c>
      <c r="AC792" s="99">
        <v>17744142.6328125</v>
      </c>
      <c r="AD792" s="99">
        <v>0</v>
      </c>
      <c r="AE792" s="99">
        <v>21636.894350290298</v>
      </c>
      <c r="AF792" s="99">
        <v>1345797.18484497</v>
      </c>
      <c r="AG792" s="99">
        <v>1104211.3279571501</v>
      </c>
      <c r="AH792" s="99">
        <v>0</v>
      </c>
      <c r="AI792" s="99">
        <v>1865952.91421509</v>
      </c>
      <c r="AJ792" s="99">
        <v>472803.06370544399</v>
      </c>
      <c r="AK792" s="99">
        <v>0</v>
      </c>
      <c r="AL792" s="99">
        <v>479654.90153121902</v>
      </c>
      <c r="AM792" s="99">
        <v>0</v>
      </c>
      <c r="AN792" s="99">
        <v>17706845.482421901</v>
      </c>
      <c r="AO792" s="99">
        <v>34510376.6640625</v>
      </c>
      <c r="AP792" s="99">
        <v>0</v>
      </c>
      <c r="AQ792" s="99">
        <v>7015388.8378295898</v>
      </c>
      <c r="AR792" s="99">
        <v>5445567.2134399395</v>
      </c>
      <c r="AS792" s="99">
        <v>3962356.7745056199</v>
      </c>
      <c r="AT792" s="99">
        <v>0</v>
      </c>
      <c r="AU792" s="99">
        <v>0</v>
      </c>
      <c r="AV792" s="99">
        <v>55523201.621582001</v>
      </c>
      <c r="AW792" s="99">
        <v>0</v>
      </c>
      <c r="AX792" s="99">
        <v>191491.82777786301</v>
      </c>
      <c r="AY792" s="99">
        <v>12204078.614746099</v>
      </c>
      <c r="AZ792" s="99">
        <v>8721942.6273193397</v>
      </c>
      <c r="BA792" s="99">
        <v>0</v>
      </c>
      <c r="BB792" s="99">
        <v>16483615.7692871</v>
      </c>
      <c r="BC792" s="99">
        <v>3955399.5964660598</v>
      </c>
      <c r="BD792" s="99">
        <v>0</v>
      </c>
      <c r="BE792" s="99">
        <v>3958734.3242492699</v>
      </c>
      <c r="BF792" s="99">
        <v>0</v>
      </c>
      <c r="BG792" s="99">
        <v>55543177.993652299</v>
      </c>
      <c r="BH792" s="99">
        <v>8143131.56176758</v>
      </c>
      <c r="BI792" s="99">
        <v>0</v>
      </c>
      <c r="BJ792" s="99">
        <v>3079681.6467895498</v>
      </c>
      <c r="BK792" s="99">
        <v>2459746.4184570299</v>
      </c>
      <c r="BL792" s="99">
        <v>0</v>
      </c>
      <c r="BM792" s="99">
        <v>0</v>
      </c>
      <c r="BN792" s="99">
        <v>0</v>
      </c>
      <c r="BO792" s="99">
        <v>0</v>
      </c>
      <c r="BP792" s="99">
        <v>0</v>
      </c>
      <c r="BQ792" s="99">
        <v>0</v>
      </c>
      <c r="BR792" s="99">
        <v>4058059.1048889202</v>
      </c>
      <c r="BS792" s="99">
        <v>3426043.7600707998</v>
      </c>
      <c r="BT792" s="99">
        <v>0</v>
      </c>
      <c r="BU792" s="99">
        <v>1119240.5699920701</v>
      </c>
      <c r="BV792" s="99">
        <v>2399310.5722045898</v>
      </c>
      <c r="BW792" s="99">
        <v>0</v>
      </c>
      <c r="BX792" s="99">
        <v>316535.96950149501</v>
      </c>
      <c r="BY792" s="99">
        <v>0</v>
      </c>
      <c r="BZ792" s="99">
        <v>0</v>
      </c>
      <c r="CA792" s="99">
        <v>84838.640577316299</v>
      </c>
      <c r="CB792" s="99">
        <v>4799757.5867919903</v>
      </c>
      <c r="CC792" s="99">
        <v>41502915.539550804</v>
      </c>
      <c r="CD792" s="99">
        <v>11201120.091430699</v>
      </c>
      <c r="CE792" s="99">
        <v>3515.6396028399499</v>
      </c>
      <c r="CF792" s="99">
        <v>479389.94805145299</v>
      </c>
      <c r="CG792" s="99">
        <v>3959344.5708313002</v>
      </c>
      <c r="CH792" s="99">
        <v>0</v>
      </c>
      <c r="CI792" s="99">
        <v>88355.186025619507</v>
      </c>
      <c r="CJ792" s="99">
        <v>5281882.5281372098</v>
      </c>
      <c r="CK792" s="99">
        <v>45488159.142089799</v>
      </c>
      <c r="CL792" s="99">
        <v>11567170.4957275</v>
      </c>
      <c r="CM792" s="166">
        <v>144429.809087753</v>
      </c>
      <c r="CN792" s="166">
        <v>22988748.692627002</v>
      </c>
      <c r="CO792" s="166">
        <v>100979067.900391</v>
      </c>
      <c r="CP792" s="99">
        <v>11567170.4957275</v>
      </c>
      <c r="CQ792" s="99">
        <v>0</v>
      </c>
      <c r="CR792" s="99">
        <v>0</v>
      </c>
      <c r="CS792" s="99">
        <v>0</v>
      </c>
      <c r="CT792" s="99">
        <v>0</v>
      </c>
      <c r="CU792" s="98">
        <v>14174.607746502001</v>
      </c>
      <c r="CV792" s="98">
        <v>59583.829119561997</v>
      </c>
      <c r="CW792" s="98">
        <v>5279147.534843443</v>
      </c>
      <c r="CX792" s="98">
        <v>45462260.110382102</v>
      </c>
    </row>
    <row r="793" spans="1:102" x14ac:dyDescent="0.2">
      <c r="A793" s="98" t="s">
        <v>63</v>
      </c>
      <c r="B793" s="100">
        <v>42339</v>
      </c>
      <c r="C793" s="99">
        <v>70464.120149612398</v>
      </c>
      <c r="D793" s="99">
        <v>0</v>
      </c>
      <c r="E793" s="99">
        <v>13877.4631915092</v>
      </c>
      <c r="F793" s="99">
        <v>11818.422326088001</v>
      </c>
      <c r="G793" s="99">
        <v>3536.3138858377902</v>
      </c>
      <c r="H793" s="99">
        <v>0</v>
      </c>
      <c r="I793" s="99">
        <v>0</v>
      </c>
      <c r="J793" s="99">
        <v>56516.048050403602</v>
      </c>
      <c r="K793" s="99">
        <v>0</v>
      </c>
      <c r="L793" s="99">
        <v>198.24849268048999</v>
      </c>
      <c r="M793" s="99">
        <v>27807.677004814101</v>
      </c>
      <c r="N793" s="99">
        <v>9774.3182548284494</v>
      </c>
      <c r="O793" s="99">
        <v>0</v>
      </c>
      <c r="P793" s="99">
        <v>42401.268067359902</v>
      </c>
      <c r="Q793" s="99">
        <v>4186.7631217241296</v>
      </c>
      <c r="R793" s="99">
        <v>0</v>
      </c>
      <c r="S793" s="99">
        <v>3531.4986204206898</v>
      </c>
      <c r="T793" s="99">
        <v>0</v>
      </c>
      <c r="U793" s="99">
        <v>56523.664284706101</v>
      </c>
      <c r="V793" s="99">
        <v>3938790.6392517099</v>
      </c>
      <c r="W793" s="99">
        <v>0</v>
      </c>
      <c r="X793" s="99">
        <v>815092.05970764195</v>
      </c>
      <c r="Y793" s="99">
        <v>641924.42537689197</v>
      </c>
      <c r="Z793" s="99">
        <v>478189.33312988299</v>
      </c>
      <c r="AA793" s="99">
        <v>0</v>
      </c>
      <c r="AB793" s="99">
        <v>0</v>
      </c>
      <c r="AC793" s="99">
        <v>17637379.690429699</v>
      </c>
      <c r="AD793" s="99">
        <v>0</v>
      </c>
      <c r="AE793" s="99">
        <v>15853.102247118901</v>
      </c>
      <c r="AF793" s="99">
        <v>1336496.8227081301</v>
      </c>
      <c r="AG793" s="99">
        <v>1094758.3896179199</v>
      </c>
      <c r="AH793" s="99">
        <v>0</v>
      </c>
      <c r="AI793" s="99">
        <v>1841232.7247466999</v>
      </c>
      <c r="AJ793" s="99">
        <v>475390.04657745402</v>
      </c>
      <c r="AK793" s="99">
        <v>0</v>
      </c>
      <c r="AL793" s="99">
        <v>477665.338279724</v>
      </c>
      <c r="AM793" s="99">
        <v>0</v>
      </c>
      <c r="AN793" s="99">
        <v>17609218.8837891</v>
      </c>
      <c r="AO793" s="99">
        <v>34489369.685058601</v>
      </c>
      <c r="AP793" s="99">
        <v>0</v>
      </c>
      <c r="AQ793" s="99">
        <v>6761509.39697266</v>
      </c>
      <c r="AR793" s="99">
        <v>5275869.9154052697</v>
      </c>
      <c r="AS793" s="99">
        <v>3972124.1943664602</v>
      </c>
      <c r="AT793" s="99">
        <v>0</v>
      </c>
      <c r="AU793" s="99">
        <v>0</v>
      </c>
      <c r="AV793" s="99">
        <v>55538216.087890603</v>
      </c>
      <c r="AW793" s="99">
        <v>0</v>
      </c>
      <c r="AX793" s="99">
        <v>134949.66164779701</v>
      </c>
      <c r="AY793" s="99">
        <v>12148865.318359399</v>
      </c>
      <c r="AZ793" s="99">
        <v>8678768.9483642597</v>
      </c>
      <c r="BA793" s="99">
        <v>0</v>
      </c>
      <c r="BB793" s="99">
        <v>16408851.4145508</v>
      </c>
      <c r="BC793" s="99">
        <v>3990771.6550598098</v>
      </c>
      <c r="BD793" s="99">
        <v>0</v>
      </c>
      <c r="BE793" s="99">
        <v>3959162.1213378902</v>
      </c>
      <c r="BF793" s="99">
        <v>0</v>
      </c>
      <c r="BG793" s="99">
        <v>55595770.1416016</v>
      </c>
      <c r="BH793" s="99">
        <v>8772742.7781982403</v>
      </c>
      <c r="BI793" s="99">
        <v>0</v>
      </c>
      <c r="BJ793" s="99">
        <v>3097465.4384155301</v>
      </c>
      <c r="BK793" s="99">
        <v>2450191.1593017601</v>
      </c>
      <c r="BL793" s="99">
        <v>0</v>
      </c>
      <c r="BM793" s="99">
        <v>0</v>
      </c>
      <c r="BN793" s="99">
        <v>0</v>
      </c>
      <c r="BO793" s="99">
        <v>0</v>
      </c>
      <c r="BP793" s="99">
        <v>0</v>
      </c>
      <c r="BQ793" s="99">
        <v>0</v>
      </c>
      <c r="BR793" s="99">
        <v>4062567.5832519499</v>
      </c>
      <c r="BS793" s="99">
        <v>3408238.7225341802</v>
      </c>
      <c r="BT793" s="99">
        <v>0</v>
      </c>
      <c r="BU793" s="99">
        <v>2035021.01997375</v>
      </c>
      <c r="BV793" s="99">
        <v>2436738.8504028302</v>
      </c>
      <c r="BW793" s="99">
        <v>0</v>
      </c>
      <c r="BX793" s="99">
        <v>516842.648571014</v>
      </c>
      <c r="BY793" s="99">
        <v>0</v>
      </c>
      <c r="BZ793" s="99">
        <v>0</v>
      </c>
      <c r="CA793" s="99">
        <v>84358.762570381194</v>
      </c>
      <c r="CB793" s="99">
        <v>4757290.7861328097</v>
      </c>
      <c r="CC793" s="99">
        <v>41262106.971191399</v>
      </c>
      <c r="CD793" s="99">
        <v>11899203.862915</v>
      </c>
      <c r="CE793" s="99">
        <v>3538.4180183410599</v>
      </c>
      <c r="CF793" s="99">
        <v>478275.61563873303</v>
      </c>
      <c r="CG793" s="99">
        <v>3966613.4472656301</v>
      </c>
      <c r="CH793" s="99">
        <v>0</v>
      </c>
      <c r="CI793" s="99">
        <v>87895.561629295305</v>
      </c>
      <c r="CJ793" s="99">
        <v>5235454.1835327102</v>
      </c>
      <c r="CK793" s="99">
        <v>45218345.422363304</v>
      </c>
      <c r="CL793" s="99">
        <v>12408016.3914795</v>
      </c>
      <c r="CM793" s="166">
        <v>143950.46828460699</v>
      </c>
      <c r="CN793" s="166">
        <v>22872907.716308601</v>
      </c>
      <c r="CO793" s="166">
        <v>100751215.51660199</v>
      </c>
      <c r="CP793" s="99">
        <v>12408016.3914795</v>
      </c>
      <c r="CQ793" s="99">
        <v>0</v>
      </c>
      <c r="CR793" s="99">
        <v>0</v>
      </c>
      <c r="CS793" s="99">
        <v>0</v>
      </c>
      <c r="CT793" s="99">
        <v>0</v>
      </c>
      <c r="CU793" s="98">
        <v>13886.999022732</v>
      </c>
      <c r="CV793" s="98">
        <v>59582.952004104001</v>
      </c>
      <c r="CW793" s="98">
        <v>5235566.4017715426</v>
      </c>
      <c r="CX793" s="98">
        <v>45228720.418457031</v>
      </c>
    </row>
    <row r="794" spans="1:102" x14ac:dyDescent="0.2">
      <c r="A794" s="98" t="s">
        <v>63</v>
      </c>
      <c r="B794" s="100">
        <v>42430</v>
      </c>
      <c r="C794" s="99">
        <v>70082.5367698669</v>
      </c>
      <c r="D794" s="99">
        <v>0</v>
      </c>
      <c r="E794" s="99">
        <v>14078.231178760499</v>
      </c>
      <c r="F794" s="99">
        <v>12113.8147608042</v>
      </c>
      <c r="G794" s="99">
        <v>3572.8749856352802</v>
      </c>
      <c r="H794" s="99">
        <v>0</v>
      </c>
      <c r="I794" s="99">
        <v>0</v>
      </c>
      <c r="J794" s="99">
        <v>56423.084153652198</v>
      </c>
      <c r="K794" s="99">
        <v>0</v>
      </c>
      <c r="L794" s="99">
        <v>171.87290212511999</v>
      </c>
      <c r="M794" s="99">
        <v>27481.2456703186</v>
      </c>
      <c r="N794" s="99">
        <v>9656.4529316425305</v>
      </c>
      <c r="O794" s="99">
        <v>0</v>
      </c>
      <c r="P794" s="99">
        <v>42601.362319469503</v>
      </c>
      <c r="Q794" s="99">
        <v>4155.5177823305103</v>
      </c>
      <c r="R794" s="99">
        <v>0</v>
      </c>
      <c r="S794" s="99">
        <v>3565.8109548091902</v>
      </c>
      <c r="T794" s="99">
        <v>0</v>
      </c>
      <c r="U794" s="99">
        <v>56431.239585876501</v>
      </c>
      <c r="V794" s="99">
        <v>3898333.3424987802</v>
      </c>
      <c r="W794" s="99">
        <v>0</v>
      </c>
      <c r="X794" s="99">
        <v>821163.03498840297</v>
      </c>
      <c r="Y794" s="99">
        <v>655074.62106323196</v>
      </c>
      <c r="Z794" s="99">
        <v>488719.38335037202</v>
      </c>
      <c r="AA794" s="99">
        <v>0</v>
      </c>
      <c r="AB794" s="99">
        <v>0</v>
      </c>
      <c r="AC794" s="99">
        <v>17615143.9609375</v>
      </c>
      <c r="AD794" s="99">
        <v>0</v>
      </c>
      <c r="AE794" s="99">
        <v>13764.8274167776</v>
      </c>
      <c r="AF794" s="99">
        <v>1310156.82443237</v>
      </c>
      <c r="AG794" s="99">
        <v>1084941.41407776</v>
      </c>
      <c r="AH794" s="99">
        <v>0</v>
      </c>
      <c r="AI794" s="99">
        <v>1854319.9135437</v>
      </c>
      <c r="AJ794" s="99">
        <v>489159.613903046</v>
      </c>
      <c r="AK794" s="99">
        <v>0</v>
      </c>
      <c r="AL794" s="99">
        <v>485194.93170165998</v>
      </c>
      <c r="AM794" s="99">
        <v>0</v>
      </c>
      <c r="AN794" s="99">
        <v>17705718.872558601</v>
      </c>
      <c r="AO794" s="99">
        <v>34228384.4697266</v>
      </c>
      <c r="AP794" s="99">
        <v>0</v>
      </c>
      <c r="AQ794" s="99">
        <v>6685904.0651245099</v>
      </c>
      <c r="AR794" s="99">
        <v>5259478.1112670898</v>
      </c>
      <c r="AS794" s="99">
        <v>4050555.62219238</v>
      </c>
      <c r="AT794" s="99">
        <v>0</v>
      </c>
      <c r="AU794" s="99">
        <v>0</v>
      </c>
      <c r="AV794" s="99">
        <v>55595459.362304702</v>
      </c>
      <c r="AW794" s="99">
        <v>0</v>
      </c>
      <c r="AX794" s="99">
        <v>121097.17345333099</v>
      </c>
      <c r="AY794" s="99">
        <v>11934395.850341801</v>
      </c>
      <c r="AZ794" s="99">
        <v>8616221.4139404297</v>
      </c>
      <c r="BA794" s="99">
        <v>0</v>
      </c>
      <c r="BB794" s="99">
        <v>16542476.043457</v>
      </c>
      <c r="BC794" s="99">
        <v>4102955.9833984398</v>
      </c>
      <c r="BD794" s="99">
        <v>0</v>
      </c>
      <c r="BE794" s="99">
        <v>4031422.6742858901</v>
      </c>
      <c r="BF794" s="99">
        <v>0</v>
      </c>
      <c r="BG794" s="99">
        <v>55707206.387695298</v>
      </c>
      <c r="BH794" s="99">
        <v>10022305.904174799</v>
      </c>
      <c r="BI794" s="99">
        <v>0</v>
      </c>
      <c r="BJ794" s="99">
        <v>3235552.4107971201</v>
      </c>
      <c r="BK794" s="99">
        <v>2546990.2293090802</v>
      </c>
      <c r="BL794" s="99">
        <v>0</v>
      </c>
      <c r="BM794" s="99">
        <v>0</v>
      </c>
      <c r="BN794" s="99">
        <v>0</v>
      </c>
      <c r="BO794" s="99">
        <v>0</v>
      </c>
      <c r="BP794" s="99">
        <v>0</v>
      </c>
      <c r="BQ794" s="99">
        <v>0</v>
      </c>
      <c r="BR794" s="99">
        <v>4014413.36962891</v>
      </c>
      <c r="BS794" s="99">
        <v>3378701.9234314002</v>
      </c>
      <c r="BT794" s="99">
        <v>0</v>
      </c>
      <c r="BU794" s="99">
        <v>3498726.6099548298</v>
      </c>
      <c r="BV794" s="99">
        <v>2472467.9251708998</v>
      </c>
      <c r="BW794" s="99">
        <v>0</v>
      </c>
      <c r="BX794" s="99">
        <v>868298.08683013904</v>
      </c>
      <c r="BY794" s="99">
        <v>0</v>
      </c>
      <c r="BZ794" s="99">
        <v>0</v>
      </c>
      <c r="CA794" s="99">
        <v>84083.837882995605</v>
      </c>
      <c r="CB794" s="99">
        <v>4703448.8198242197</v>
      </c>
      <c r="CC794" s="99">
        <v>40958400.895996101</v>
      </c>
      <c r="CD794" s="99">
        <v>13256902.371948199</v>
      </c>
      <c r="CE794" s="99">
        <v>3571.8913829624698</v>
      </c>
      <c r="CF794" s="99">
        <v>488824.09111404401</v>
      </c>
      <c r="CG794" s="99">
        <v>4057281.5666198698</v>
      </c>
      <c r="CH794" s="99">
        <v>0</v>
      </c>
      <c r="CI794" s="99">
        <v>87651.117818832397</v>
      </c>
      <c r="CJ794" s="99">
        <v>5191840.5815429697</v>
      </c>
      <c r="CK794" s="99">
        <v>44930472.027832001</v>
      </c>
      <c r="CL794" s="99">
        <v>14102110.748291001</v>
      </c>
      <c r="CM794" s="166">
        <v>143601.956409454</v>
      </c>
      <c r="CN794" s="166">
        <v>22799618.9755859</v>
      </c>
      <c r="CO794" s="166">
        <v>100538759.042969</v>
      </c>
      <c r="CP794" s="99">
        <v>14102110.748291001</v>
      </c>
      <c r="CQ794" s="99">
        <v>0</v>
      </c>
      <c r="CR794" s="99">
        <v>0</v>
      </c>
      <c r="CS794" s="99">
        <v>0</v>
      </c>
      <c r="CT794" s="99">
        <v>0</v>
      </c>
      <c r="CU794" s="98">
        <v>14085.497280852</v>
      </c>
      <c r="CV794" s="98">
        <v>59510.275849475998</v>
      </c>
      <c r="CW794" s="98">
        <v>5192272.9109382639</v>
      </c>
      <c r="CX794" s="98">
        <v>45015682.462615974</v>
      </c>
    </row>
    <row r="795" spans="1:102" x14ac:dyDescent="0.2">
      <c r="A795" s="98" t="s">
        <v>63</v>
      </c>
      <c r="B795" s="100">
        <v>42522</v>
      </c>
      <c r="C795" s="99">
        <v>69936.227447509795</v>
      </c>
      <c r="D795" s="99">
        <v>0</v>
      </c>
      <c r="E795" s="99">
        <v>13569.401192069099</v>
      </c>
      <c r="F795" s="99">
        <v>11663.095932602901</v>
      </c>
      <c r="G795" s="99">
        <v>3629.3933762908</v>
      </c>
      <c r="H795" s="99">
        <v>0</v>
      </c>
      <c r="I795" s="99">
        <v>0</v>
      </c>
      <c r="J795" s="99">
        <v>56327.0332317352</v>
      </c>
      <c r="K795" s="99">
        <v>0</v>
      </c>
      <c r="L795" s="99">
        <v>187.32188766449701</v>
      </c>
      <c r="M795" s="99">
        <v>27395.8832383156</v>
      </c>
      <c r="N795" s="99">
        <v>9623.0919963121396</v>
      </c>
      <c r="O795" s="99">
        <v>0</v>
      </c>
      <c r="P795" s="99">
        <v>42217.057467937499</v>
      </c>
      <c r="Q795" s="99">
        <v>4118.7525288462602</v>
      </c>
      <c r="R795" s="99">
        <v>0</v>
      </c>
      <c r="S795" s="99">
        <v>3625.5914337634999</v>
      </c>
      <c r="T795" s="99">
        <v>0</v>
      </c>
      <c r="U795" s="99">
        <v>56332.7190403938</v>
      </c>
      <c r="V795" s="99">
        <v>3892262.8432922401</v>
      </c>
      <c r="W795" s="99">
        <v>0</v>
      </c>
      <c r="X795" s="99">
        <v>768029.55857086205</v>
      </c>
      <c r="Y795" s="99">
        <v>613814.28122711205</v>
      </c>
      <c r="Z795" s="99">
        <v>492144.81582641602</v>
      </c>
      <c r="AA795" s="99">
        <v>0</v>
      </c>
      <c r="AB795" s="99">
        <v>0</v>
      </c>
      <c r="AC795" s="99">
        <v>17613677.574707001</v>
      </c>
      <c r="AD795" s="99">
        <v>0</v>
      </c>
      <c r="AE795" s="99">
        <v>14237.683485508</v>
      </c>
      <c r="AF795" s="99">
        <v>1289983.7241821301</v>
      </c>
      <c r="AG795" s="99">
        <v>1068152.51525879</v>
      </c>
      <c r="AH795" s="99">
        <v>0</v>
      </c>
      <c r="AI795" s="99">
        <v>1835401.24382019</v>
      </c>
      <c r="AJ795" s="99">
        <v>481189.763153076</v>
      </c>
      <c r="AK795" s="99">
        <v>0</v>
      </c>
      <c r="AL795" s="99">
        <v>491056.73369216901</v>
      </c>
      <c r="AM795" s="99">
        <v>0</v>
      </c>
      <c r="AN795" s="99">
        <v>17479607.2663574</v>
      </c>
      <c r="AO795" s="99">
        <v>34387006.467285201</v>
      </c>
      <c r="AP795" s="99">
        <v>0</v>
      </c>
      <c r="AQ795" s="99">
        <v>6462828.4856567401</v>
      </c>
      <c r="AR795" s="99">
        <v>5095067.2001342801</v>
      </c>
      <c r="AS795" s="99">
        <v>4101565.2120666499</v>
      </c>
      <c r="AT795" s="99">
        <v>0</v>
      </c>
      <c r="AU795" s="99">
        <v>0</v>
      </c>
      <c r="AV795" s="99">
        <v>55711016.794433601</v>
      </c>
      <c r="AW795" s="99">
        <v>0</v>
      </c>
      <c r="AX795" s="99">
        <v>125515.303128242</v>
      </c>
      <c r="AY795" s="99">
        <v>11826128.3529053</v>
      </c>
      <c r="AZ795" s="99">
        <v>8546463.6109619103</v>
      </c>
      <c r="BA795" s="99">
        <v>0</v>
      </c>
      <c r="BB795" s="99">
        <v>16492272.0441895</v>
      </c>
      <c r="BC795" s="99">
        <v>4090459.0812377902</v>
      </c>
      <c r="BD795" s="99">
        <v>0</v>
      </c>
      <c r="BE795" s="99">
        <v>4091690.2416992201</v>
      </c>
      <c r="BF795" s="99">
        <v>0</v>
      </c>
      <c r="BG795" s="99">
        <v>55724307.275390603</v>
      </c>
      <c r="BH795" s="99">
        <v>10052008.6759033</v>
      </c>
      <c r="BI795" s="99">
        <v>0</v>
      </c>
      <c r="BJ795" s="99">
        <v>3144413.9700012198</v>
      </c>
      <c r="BK795" s="99">
        <v>2473060.3960266099</v>
      </c>
      <c r="BL795" s="99">
        <v>0</v>
      </c>
      <c r="BM795" s="99">
        <v>0</v>
      </c>
      <c r="BN795" s="99">
        <v>0</v>
      </c>
      <c r="BO795" s="99">
        <v>0</v>
      </c>
      <c r="BP795" s="99">
        <v>0</v>
      </c>
      <c r="BQ795" s="99">
        <v>0</v>
      </c>
      <c r="BR795" s="99">
        <v>3974345.0044555701</v>
      </c>
      <c r="BS795" s="99">
        <v>3349274.9891967801</v>
      </c>
      <c r="BT795" s="99">
        <v>0</v>
      </c>
      <c r="BU795" s="99">
        <v>3524092.4999694801</v>
      </c>
      <c r="BV795" s="99">
        <v>2481296.5258178702</v>
      </c>
      <c r="BW795" s="99">
        <v>0</v>
      </c>
      <c r="BX795" s="99">
        <v>876731.01682281506</v>
      </c>
      <c r="BY795" s="99">
        <v>0</v>
      </c>
      <c r="BZ795" s="99">
        <v>0</v>
      </c>
      <c r="CA795" s="99">
        <v>83525.792353630095</v>
      </c>
      <c r="CB795" s="99">
        <v>4653686.0747070303</v>
      </c>
      <c r="CC795" s="99">
        <v>40839648.259765603</v>
      </c>
      <c r="CD795" s="99">
        <v>13193985.6330566</v>
      </c>
      <c r="CE795" s="99">
        <v>3629.0663867890798</v>
      </c>
      <c r="CF795" s="99">
        <v>492016.156795502</v>
      </c>
      <c r="CG795" s="99">
        <v>4101639.2833557101</v>
      </c>
      <c r="CH795" s="99">
        <v>0</v>
      </c>
      <c r="CI795" s="99">
        <v>87158.7676677704</v>
      </c>
      <c r="CJ795" s="99">
        <v>5152329.6290893601</v>
      </c>
      <c r="CK795" s="99">
        <v>44899164.646972701</v>
      </c>
      <c r="CL795" s="99">
        <v>14033245.568847699</v>
      </c>
      <c r="CM795" s="166">
        <v>143024.93243980399</v>
      </c>
      <c r="CN795" s="166">
        <v>22652489.941650402</v>
      </c>
      <c r="CO795" s="166">
        <v>100542174.90527301</v>
      </c>
      <c r="CP795" s="99">
        <v>14033245.568847699</v>
      </c>
      <c r="CQ795" s="99">
        <v>0</v>
      </c>
      <c r="CR795" s="99">
        <v>0</v>
      </c>
      <c r="CS795" s="99">
        <v>0</v>
      </c>
      <c r="CT795" s="99">
        <v>0</v>
      </c>
      <c r="CU795" s="98">
        <v>13575.755413972</v>
      </c>
      <c r="CV795" s="98">
        <v>59465.597000155001</v>
      </c>
      <c r="CW795" s="98">
        <v>5145702.231502532</v>
      </c>
      <c r="CX795" s="98">
        <v>44941287.543121316</v>
      </c>
    </row>
    <row r="796" spans="1:102" x14ac:dyDescent="0.2">
      <c r="A796" s="98" t="s">
        <v>63</v>
      </c>
      <c r="B796" s="100">
        <v>42614</v>
      </c>
      <c r="C796" s="99">
        <v>69989.376906395002</v>
      </c>
      <c r="D796" s="99">
        <v>0</v>
      </c>
      <c r="E796" s="99">
        <v>13215.220156908001</v>
      </c>
      <c r="F796" s="99">
        <v>11376.6795251369</v>
      </c>
      <c r="G796" s="99">
        <v>3645.18388754129</v>
      </c>
      <c r="H796" s="99">
        <v>0</v>
      </c>
      <c r="I796" s="99">
        <v>0</v>
      </c>
      <c r="J796" s="99">
        <v>56066.455197334297</v>
      </c>
      <c r="K796" s="99">
        <v>0</v>
      </c>
      <c r="L796" s="99">
        <v>219.794821606949</v>
      </c>
      <c r="M796" s="99">
        <v>27315.355374336199</v>
      </c>
      <c r="N796" s="99">
        <v>9520.1633476018906</v>
      </c>
      <c r="O796" s="99">
        <v>0</v>
      </c>
      <c r="P796" s="99">
        <v>42104.954298019402</v>
      </c>
      <c r="Q796" s="99">
        <v>4075.9591621458499</v>
      </c>
      <c r="R796" s="99">
        <v>0</v>
      </c>
      <c r="S796" s="99">
        <v>3642.0326068699401</v>
      </c>
      <c r="T796" s="99">
        <v>0</v>
      </c>
      <c r="U796" s="99">
        <v>56073.978620052301</v>
      </c>
      <c r="V796" s="99">
        <v>3935395.5249633798</v>
      </c>
      <c r="W796" s="99">
        <v>0</v>
      </c>
      <c r="X796" s="99">
        <v>732324.47092437698</v>
      </c>
      <c r="Y796" s="99">
        <v>585111.28244018601</v>
      </c>
      <c r="Z796" s="99">
        <v>492824.78717040998</v>
      </c>
      <c r="AA796" s="99">
        <v>0</v>
      </c>
      <c r="AB796" s="99">
        <v>0</v>
      </c>
      <c r="AC796" s="99">
        <v>17488770.099121101</v>
      </c>
      <c r="AD796" s="99">
        <v>0</v>
      </c>
      <c r="AE796" s="99">
        <v>14878.7437403202</v>
      </c>
      <c r="AF796" s="99">
        <v>1290736.58880615</v>
      </c>
      <c r="AG796" s="99">
        <v>1061606.7943878199</v>
      </c>
      <c r="AH796" s="99">
        <v>0</v>
      </c>
      <c r="AI796" s="99">
        <v>1808635.9362945601</v>
      </c>
      <c r="AJ796" s="99">
        <v>481090.17602157599</v>
      </c>
      <c r="AK796" s="99">
        <v>0</v>
      </c>
      <c r="AL796" s="99">
        <v>492315.66323852498</v>
      </c>
      <c r="AM796" s="99">
        <v>0</v>
      </c>
      <c r="AN796" s="99">
        <v>17501261.512451202</v>
      </c>
      <c r="AO796" s="99">
        <v>35036116.856933601</v>
      </c>
      <c r="AP796" s="99">
        <v>0</v>
      </c>
      <c r="AQ796" s="99">
        <v>6277422.89697266</v>
      </c>
      <c r="AR796" s="99">
        <v>4957445.5556640597</v>
      </c>
      <c r="AS796" s="99">
        <v>4123941.6856994601</v>
      </c>
      <c r="AT796" s="99">
        <v>0</v>
      </c>
      <c r="AU796" s="99">
        <v>0</v>
      </c>
      <c r="AV796" s="99">
        <v>55790458.5849609</v>
      </c>
      <c r="AW796" s="99">
        <v>0</v>
      </c>
      <c r="AX796" s="99">
        <v>151851.55336189299</v>
      </c>
      <c r="AY796" s="99">
        <v>11940876.7467041</v>
      </c>
      <c r="AZ796" s="99">
        <v>8550656.8161621094</v>
      </c>
      <c r="BA796" s="99">
        <v>0</v>
      </c>
      <c r="BB796" s="99">
        <v>16346967.411498999</v>
      </c>
      <c r="BC796" s="99">
        <v>4181130.8274230999</v>
      </c>
      <c r="BD796" s="99">
        <v>0</v>
      </c>
      <c r="BE796" s="99">
        <v>4113964.5022277799</v>
      </c>
      <c r="BF796" s="99">
        <v>0</v>
      </c>
      <c r="BG796" s="99">
        <v>55869245.2734375</v>
      </c>
      <c r="BH796" s="99">
        <v>10046771.9411621</v>
      </c>
      <c r="BI796" s="99">
        <v>0</v>
      </c>
      <c r="BJ796" s="99">
        <v>3043256.9933471698</v>
      </c>
      <c r="BK796" s="99">
        <v>2398152.3283691402</v>
      </c>
      <c r="BL796" s="99">
        <v>0</v>
      </c>
      <c r="BM796" s="99">
        <v>0</v>
      </c>
      <c r="BN796" s="99">
        <v>0</v>
      </c>
      <c r="BO796" s="99">
        <v>0</v>
      </c>
      <c r="BP796" s="99">
        <v>0</v>
      </c>
      <c r="BQ796" s="99">
        <v>0</v>
      </c>
      <c r="BR796" s="99">
        <v>4001038.8570251502</v>
      </c>
      <c r="BS796" s="99">
        <v>3339430.7726745601</v>
      </c>
      <c r="BT796" s="99">
        <v>0</v>
      </c>
      <c r="BU796" s="99">
        <v>2893036.1599426302</v>
      </c>
      <c r="BV796" s="99">
        <v>2510608.3624267601</v>
      </c>
      <c r="BW796" s="99">
        <v>0</v>
      </c>
      <c r="BX796" s="99">
        <v>757596.17728424096</v>
      </c>
      <c r="BY796" s="99">
        <v>0</v>
      </c>
      <c r="BZ796" s="99">
        <v>0</v>
      </c>
      <c r="CA796" s="99">
        <v>83267.5711288452</v>
      </c>
      <c r="CB796" s="99">
        <v>4670058.92822266</v>
      </c>
      <c r="CC796" s="99">
        <v>41275075.823242202</v>
      </c>
      <c r="CD796" s="99">
        <v>13056751.9761963</v>
      </c>
      <c r="CE796" s="99">
        <v>3645.5348254144201</v>
      </c>
      <c r="CF796" s="99">
        <v>492741.76430892898</v>
      </c>
      <c r="CG796" s="99">
        <v>4120972.5035095201</v>
      </c>
      <c r="CH796" s="99">
        <v>0</v>
      </c>
      <c r="CI796" s="99">
        <v>86913.801467895493</v>
      </c>
      <c r="CJ796" s="99">
        <v>5164074.7982788105</v>
      </c>
      <c r="CK796" s="99">
        <v>45466330.906738304</v>
      </c>
      <c r="CL796" s="99">
        <v>13903396.299926801</v>
      </c>
      <c r="CM796" s="166">
        <v>142452.83691215501</v>
      </c>
      <c r="CN796" s="166">
        <v>22635539.693115201</v>
      </c>
      <c r="CO796" s="166">
        <v>101333503.84472699</v>
      </c>
      <c r="CP796" s="99">
        <v>13903396.299926801</v>
      </c>
      <c r="CQ796" s="99">
        <v>0</v>
      </c>
      <c r="CR796" s="99">
        <v>0</v>
      </c>
      <c r="CS796" s="99">
        <v>0</v>
      </c>
      <c r="CT796" s="99">
        <v>0</v>
      </c>
      <c r="CU796" s="98">
        <v>13221.740181858</v>
      </c>
      <c r="CV796" s="98">
        <v>59222.597809961997</v>
      </c>
      <c r="CW796" s="98">
        <v>5162800.6925315894</v>
      </c>
      <c r="CX796" s="98">
        <v>45396048.326751724</v>
      </c>
    </row>
    <row r="797" spans="1:102" x14ac:dyDescent="0.2">
      <c r="A797" s="98" t="s">
        <v>63</v>
      </c>
      <c r="B797" s="100">
        <v>42705</v>
      </c>
      <c r="C797" s="99">
        <v>69803.205673217803</v>
      </c>
      <c r="D797" s="99">
        <v>0</v>
      </c>
      <c r="E797" s="99">
        <v>12786.231732606901</v>
      </c>
      <c r="F797" s="99">
        <v>11022.4860194921</v>
      </c>
      <c r="G797" s="99">
        <v>3692.2227639555899</v>
      </c>
      <c r="H797" s="99">
        <v>0</v>
      </c>
      <c r="I797" s="99">
        <v>0</v>
      </c>
      <c r="J797" s="99">
        <v>55962.478429317503</v>
      </c>
      <c r="K797" s="99">
        <v>0</v>
      </c>
      <c r="L797" s="99">
        <v>182.41076771542399</v>
      </c>
      <c r="M797" s="99">
        <v>27169.3775193691</v>
      </c>
      <c r="N797" s="99">
        <v>9383.8073538541794</v>
      </c>
      <c r="O797" s="99">
        <v>0</v>
      </c>
      <c r="P797" s="99">
        <v>41863.769580841101</v>
      </c>
      <c r="Q797" s="99">
        <v>4007.3746121525801</v>
      </c>
      <c r="R797" s="99">
        <v>0</v>
      </c>
      <c r="S797" s="99">
        <v>3685.3096163570899</v>
      </c>
      <c r="T797" s="99">
        <v>0</v>
      </c>
      <c r="U797" s="99">
        <v>55962.398493289897</v>
      </c>
      <c r="V797" s="99">
        <v>3905278.5269470201</v>
      </c>
      <c r="W797" s="99">
        <v>0</v>
      </c>
      <c r="X797" s="99">
        <v>704824.27193450904</v>
      </c>
      <c r="Y797" s="99">
        <v>559767.01930999802</v>
      </c>
      <c r="Z797" s="99">
        <v>486129.07967376697</v>
      </c>
      <c r="AA797" s="99">
        <v>0</v>
      </c>
      <c r="AB797" s="99">
        <v>0</v>
      </c>
      <c r="AC797" s="99">
        <v>17360812.456298798</v>
      </c>
      <c r="AD797" s="99">
        <v>0</v>
      </c>
      <c r="AE797" s="99">
        <v>12172.300943136201</v>
      </c>
      <c r="AF797" s="99">
        <v>1253177.6983642599</v>
      </c>
      <c r="AG797" s="99">
        <v>1045746.4750061</v>
      </c>
      <c r="AH797" s="99">
        <v>0</v>
      </c>
      <c r="AI797" s="99">
        <v>1793007.8707733201</v>
      </c>
      <c r="AJ797" s="99">
        <v>481951.148826599</v>
      </c>
      <c r="AK797" s="99">
        <v>0</v>
      </c>
      <c r="AL797" s="99">
        <v>485870.864215851</v>
      </c>
      <c r="AM797" s="99">
        <v>0</v>
      </c>
      <c r="AN797" s="99">
        <v>17450221.368896499</v>
      </c>
      <c r="AO797" s="99">
        <v>34991302.477050804</v>
      </c>
      <c r="AP797" s="99">
        <v>0</v>
      </c>
      <c r="AQ797" s="99">
        <v>6003939.46240234</v>
      </c>
      <c r="AR797" s="99">
        <v>4746387.9742431603</v>
      </c>
      <c r="AS797" s="99">
        <v>4089841.5202941899</v>
      </c>
      <c r="AT797" s="99">
        <v>0</v>
      </c>
      <c r="AU797" s="99">
        <v>0</v>
      </c>
      <c r="AV797" s="99">
        <v>55890069.840820298</v>
      </c>
      <c r="AW797" s="99">
        <v>0</v>
      </c>
      <c r="AX797" s="99">
        <v>109762.52798938801</v>
      </c>
      <c r="AY797" s="99">
        <v>11620549.627929701</v>
      </c>
      <c r="AZ797" s="99">
        <v>8459361.80541992</v>
      </c>
      <c r="BA797" s="99">
        <v>0</v>
      </c>
      <c r="BB797" s="99">
        <v>16438709.584472699</v>
      </c>
      <c r="BC797" s="99">
        <v>4196205.0030517597</v>
      </c>
      <c r="BD797" s="99">
        <v>0</v>
      </c>
      <c r="BE797" s="99">
        <v>4084711.1105956999</v>
      </c>
      <c r="BF797" s="99">
        <v>0</v>
      </c>
      <c r="BG797" s="99">
        <v>55925825.0146484</v>
      </c>
      <c r="BH797" s="99">
        <v>10074247.311035199</v>
      </c>
      <c r="BI797" s="99">
        <v>0</v>
      </c>
      <c r="BJ797" s="99">
        <v>2923721.5072021498</v>
      </c>
      <c r="BK797" s="99">
        <v>2309211.3948669401</v>
      </c>
      <c r="BL797" s="99">
        <v>0</v>
      </c>
      <c r="BM797" s="99">
        <v>0</v>
      </c>
      <c r="BN797" s="99">
        <v>0</v>
      </c>
      <c r="BO797" s="99">
        <v>0</v>
      </c>
      <c r="BP797" s="99">
        <v>0</v>
      </c>
      <c r="BQ797" s="99">
        <v>0</v>
      </c>
      <c r="BR797" s="99">
        <v>3910180.66619873</v>
      </c>
      <c r="BS797" s="99">
        <v>3295511.8932189899</v>
      </c>
      <c r="BT797" s="99">
        <v>0</v>
      </c>
      <c r="BU797" s="99">
        <v>3421442.4999084501</v>
      </c>
      <c r="BV797" s="99">
        <v>2491619.0327758798</v>
      </c>
      <c r="BW797" s="99">
        <v>0</v>
      </c>
      <c r="BX797" s="99">
        <v>849519.67689514195</v>
      </c>
      <c r="BY797" s="99">
        <v>0</v>
      </c>
      <c r="BZ797" s="99">
        <v>0</v>
      </c>
      <c r="CA797" s="99">
        <v>82579.976734161406</v>
      </c>
      <c r="CB797" s="99">
        <v>4603108.3275146503</v>
      </c>
      <c r="CC797" s="99">
        <v>40943897.4208984</v>
      </c>
      <c r="CD797" s="99">
        <v>13032116.2618408</v>
      </c>
      <c r="CE797" s="99">
        <v>3692.1860065460201</v>
      </c>
      <c r="CF797" s="99">
        <v>486261.26074600202</v>
      </c>
      <c r="CG797" s="99">
        <v>4090793.69952393</v>
      </c>
      <c r="CH797" s="99">
        <v>0</v>
      </c>
      <c r="CI797" s="99">
        <v>86271.315339088396</v>
      </c>
      <c r="CJ797" s="99">
        <v>5097759.9620971698</v>
      </c>
      <c r="CK797" s="99">
        <v>45084181.361816399</v>
      </c>
      <c r="CL797" s="99">
        <v>13865390.279418901</v>
      </c>
      <c r="CM797" s="166">
        <v>141779.081314087</v>
      </c>
      <c r="CN797" s="166">
        <v>22554701.7111816</v>
      </c>
      <c r="CO797" s="166">
        <v>101043233.79199199</v>
      </c>
      <c r="CP797" s="99">
        <v>13865390.279418901</v>
      </c>
      <c r="CQ797" s="99">
        <v>0</v>
      </c>
      <c r="CR797" s="99">
        <v>0</v>
      </c>
      <c r="CS797" s="99">
        <v>0</v>
      </c>
      <c r="CT797" s="99">
        <v>0</v>
      </c>
      <c r="CU797" s="98">
        <v>12786.391011252001</v>
      </c>
      <c r="CV797" s="98">
        <v>59203.203433529998</v>
      </c>
      <c r="CW797" s="98">
        <v>5089369.5882606525</v>
      </c>
      <c r="CX797" s="98">
        <v>45034691.120422333</v>
      </c>
    </row>
    <row r="798" spans="1:102" x14ac:dyDescent="0.2">
      <c r="A798" s="98" t="s">
        <v>63</v>
      </c>
      <c r="B798" s="100">
        <v>42795</v>
      </c>
      <c r="C798" s="99">
        <v>69651.384898185701</v>
      </c>
      <c r="D798" s="99">
        <v>0</v>
      </c>
      <c r="E798" s="99">
        <v>12571.297756075901</v>
      </c>
      <c r="F798" s="99">
        <v>10841.657831788099</v>
      </c>
      <c r="G798" s="99">
        <v>3751.5155864357898</v>
      </c>
      <c r="H798" s="99">
        <v>0</v>
      </c>
      <c r="I798" s="99">
        <v>0</v>
      </c>
      <c r="J798" s="99">
        <v>55879.039511203802</v>
      </c>
      <c r="K798" s="99">
        <v>0</v>
      </c>
      <c r="L798" s="99">
        <v>178.08280048519401</v>
      </c>
      <c r="M798" s="99">
        <v>27104.695175170898</v>
      </c>
      <c r="N798" s="99">
        <v>9289.1006405353492</v>
      </c>
      <c r="O798" s="99">
        <v>0</v>
      </c>
      <c r="P798" s="99">
        <v>41613.020497798898</v>
      </c>
      <c r="Q798" s="99">
        <v>3973.1039593815799</v>
      </c>
      <c r="R798" s="99">
        <v>0</v>
      </c>
      <c r="S798" s="99">
        <v>3749.54405033588</v>
      </c>
      <c r="T798" s="99">
        <v>0</v>
      </c>
      <c r="U798" s="99">
        <v>55880.528676986702</v>
      </c>
      <c r="V798" s="99">
        <v>3919528.6039733901</v>
      </c>
      <c r="W798" s="99">
        <v>0</v>
      </c>
      <c r="X798" s="99">
        <v>684819.84715270996</v>
      </c>
      <c r="Y798" s="99">
        <v>542828.57852172898</v>
      </c>
      <c r="Z798" s="99">
        <v>500770.94115447998</v>
      </c>
      <c r="AA798" s="99">
        <v>0</v>
      </c>
      <c r="AB798" s="99">
        <v>0</v>
      </c>
      <c r="AC798" s="99">
        <v>17457633.239990201</v>
      </c>
      <c r="AD798" s="99">
        <v>0</v>
      </c>
      <c r="AE798" s="99">
        <v>13012.045193553</v>
      </c>
      <c r="AF798" s="99">
        <v>1271661.0846404999</v>
      </c>
      <c r="AG798" s="99">
        <v>1035032.73868561</v>
      </c>
      <c r="AH798" s="99">
        <v>0</v>
      </c>
      <c r="AI798" s="99">
        <v>1820969.4822998</v>
      </c>
      <c r="AJ798" s="99">
        <v>478479.36472320597</v>
      </c>
      <c r="AK798" s="99">
        <v>0</v>
      </c>
      <c r="AL798" s="99">
        <v>496668.44399642898</v>
      </c>
      <c r="AM798" s="99">
        <v>0</v>
      </c>
      <c r="AN798" s="99">
        <v>17416345.4614258</v>
      </c>
      <c r="AO798" s="99">
        <v>35291651.5146484</v>
      </c>
      <c r="AP798" s="99">
        <v>0</v>
      </c>
      <c r="AQ798" s="99">
        <v>5835835.0700073196</v>
      </c>
      <c r="AR798" s="99">
        <v>4586783.8152465802</v>
      </c>
      <c r="AS798" s="99">
        <v>4225400.7431030301</v>
      </c>
      <c r="AT798" s="99">
        <v>0</v>
      </c>
      <c r="AU798" s="99">
        <v>0</v>
      </c>
      <c r="AV798" s="99">
        <v>56122839.838378899</v>
      </c>
      <c r="AW798" s="99">
        <v>0</v>
      </c>
      <c r="AX798" s="99">
        <v>120980.142368317</v>
      </c>
      <c r="AY798" s="99">
        <v>11843860.0385742</v>
      </c>
      <c r="AZ798" s="99">
        <v>8386080.7793579102</v>
      </c>
      <c r="BA798" s="99">
        <v>0</v>
      </c>
      <c r="BB798" s="99">
        <v>16697721.907714801</v>
      </c>
      <c r="BC798" s="99">
        <v>4186901.7875060998</v>
      </c>
      <c r="BD798" s="99">
        <v>0</v>
      </c>
      <c r="BE798" s="99">
        <v>4198183.4382934598</v>
      </c>
      <c r="BF798" s="99">
        <v>0</v>
      </c>
      <c r="BG798" s="99">
        <v>56028137.111328103</v>
      </c>
      <c r="BH798" s="99">
        <v>10216786.62854</v>
      </c>
      <c r="BI798" s="99">
        <v>0</v>
      </c>
      <c r="BJ798" s="99">
        <v>2865994.4774169899</v>
      </c>
      <c r="BK798" s="99">
        <v>2266743.92156982</v>
      </c>
      <c r="BL798" s="99">
        <v>0</v>
      </c>
      <c r="BM798" s="99">
        <v>0</v>
      </c>
      <c r="BN798" s="99">
        <v>0</v>
      </c>
      <c r="BO798" s="99">
        <v>0</v>
      </c>
      <c r="BP798" s="99">
        <v>0</v>
      </c>
      <c r="BQ798" s="99">
        <v>0</v>
      </c>
      <c r="BR798" s="99">
        <v>3974735.0302429199</v>
      </c>
      <c r="BS798" s="99">
        <v>3259719.7145996098</v>
      </c>
      <c r="BT798" s="99">
        <v>0</v>
      </c>
      <c r="BU798" s="99">
        <v>3432335.1198730501</v>
      </c>
      <c r="BV798" s="99">
        <v>2496378.4898071298</v>
      </c>
      <c r="BW798" s="99">
        <v>0</v>
      </c>
      <c r="BX798" s="99">
        <v>896857.49671936</v>
      </c>
      <c r="BY798" s="99">
        <v>0</v>
      </c>
      <c r="BZ798" s="99">
        <v>0</v>
      </c>
      <c r="CA798" s="99">
        <v>82148.614001274094</v>
      </c>
      <c r="CB798" s="99">
        <v>4601600.1893920898</v>
      </c>
      <c r="CC798" s="99">
        <v>41141135.534667999</v>
      </c>
      <c r="CD798" s="99">
        <v>13084824.7268066</v>
      </c>
      <c r="CE798" s="99">
        <v>3750.2643481791001</v>
      </c>
      <c r="CF798" s="99">
        <v>500880.11625671398</v>
      </c>
      <c r="CG798" s="99">
        <v>4226047.0911865197</v>
      </c>
      <c r="CH798" s="99">
        <v>0</v>
      </c>
      <c r="CI798" s="99">
        <v>85896.84375</v>
      </c>
      <c r="CJ798" s="99">
        <v>5104900.2889404297</v>
      </c>
      <c r="CK798" s="99">
        <v>45362015.918945298</v>
      </c>
      <c r="CL798" s="99">
        <v>13954928.712646499</v>
      </c>
      <c r="CM798" s="166">
        <v>141351.46573448199</v>
      </c>
      <c r="CN798" s="166">
        <v>22514455.205810498</v>
      </c>
      <c r="CO798" s="166">
        <v>101324641.71679699</v>
      </c>
      <c r="CP798" s="99">
        <v>13954928.712646499</v>
      </c>
      <c r="CQ798" s="99">
        <v>0</v>
      </c>
      <c r="CR798" s="99">
        <v>0</v>
      </c>
      <c r="CS798" s="99">
        <v>0</v>
      </c>
      <c r="CT798" s="99">
        <v>0</v>
      </c>
      <c r="CU798" s="98">
        <v>12572.599261548001</v>
      </c>
      <c r="CV798" s="98">
        <v>59174.814585895001</v>
      </c>
      <c r="CW798" s="98">
        <v>5102480.3056488037</v>
      </c>
      <c r="CX798" s="98">
        <v>45367182.625854522</v>
      </c>
    </row>
    <row r="799" spans="1:102" x14ac:dyDescent="0.2">
      <c r="A799" s="98" t="s">
        <v>63</v>
      </c>
      <c r="B799" s="100">
        <v>42887</v>
      </c>
      <c r="C799" s="99">
        <v>69237.835642814607</v>
      </c>
      <c r="D799" s="99">
        <v>0</v>
      </c>
      <c r="E799" s="99">
        <v>12339.5696362257</v>
      </c>
      <c r="F799" s="99">
        <v>10672.846512198401</v>
      </c>
      <c r="G799" s="99">
        <v>3788.8922935128198</v>
      </c>
      <c r="H799" s="99">
        <v>0</v>
      </c>
      <c r="I799" s="99">
        <v>0</v>
      </c>
      <c r="J799" s="99">
        <v>55745.728820800803</v>
      </c>
      <c r="K799" s="99">
        <v>0</v>
      </c>
      <c r="L799" s="99">
        <v>187.37162315473</v>
      </c>
      <c r="M799" s="99">
        <v>26872.849601507201</v>
      </c>
      <c r="N799" s="99">
        <v>9218.8063225746191</v>
      </c>
      <c r="O799" s="99">
        <v>0</v>
      </c>
      <c r="P799" s="99">
        <v>41382.641629219099</v>
      </c>
      <c r="Q799" s="99">
        <v>3969.4621044099299</v>
      </c>
      <c r="R799" s="99">
        <v>0</v>
      </c>
      <c r="S799" s="99">
        <v>3787.4442649483699</v>
      </c>
      <c r="T799" s="99">
        <v>0</v>
      </c>
      <c r="U799" s="99">
        <v>55743.563199520097</v>
      </c>
      <c r="V799" s="99">
        <v>3901276.4660949698</v>
      </c>
      <c r="W799" s="99">
        <v>0</v>
      </c>
      <c r="X799" s="99">
        <v>663625.85230255104</v>
      </c>
      <c r="Y799" s="99">
        <v>522928.12061309803</v>
      </c>
      <c r="Z799" s="99">
        <v>495340.81156158401</v>
      </c>
      <c r="AA799" s="99">
        <v>0</v>
      </c>
      <c r="AB799" s="99">
        <v>0</v>
      </c>
      <c r="AC799" s="99">
        <v>17314957.6638184</v>
      </c>
      <c r="AD799" s="99">
        <v>0</v>
      </c>
      <c r="AE799" s="99">
        <v>14903.047303915</v>
      </c>
      <c r="AF799" s="99">
        <v>1243224.11578369</v>
      </c>
      <c r="AG799" s="99">
        <v>1035088.99039459</v>
      </c>
      <c r="AH799" s="99">
        <v>0</v>
      </c>
      <c r="AI799" s="99">
        <v>1772184.8078918499</v>
      </c>
      <c r="AJ799" s="99">
        <v>477509.31668472302</v>
      </c>
      <c r="AK799" s="99">
        <v>0</v>
      </c>
      <c r="AL799" s="99">
        <v>495122.36922073399</v>
      </c>
      <c r="AM799" s="99">
        <v>0</v>
      </c>
      <c r="AN799" s="99">
        <v>17377097.168945301</v>
      </c>
      <c r="AO799" s="99">
        <v>35318238.268066399</v>
      </c>
      <c r="AP799" s="99">
        <v>0</v>
      </c>
      <c r="AQ799" s="99">
        <v>5689553.2748413105</v>
      </c>
      <c r="AR799" s="99">
        <v>4483836.8146972703</v>
      </c>
      <c r="AS799" s="99">
        <v>4187822.7429504399</v>
      </c>
      <c r="AT799" s="99">
        <v>0</v>
      </c>
      <c r="AU799" s="99">
        <v>0</v>
      </c>
      <c r="AV799" s="99">
        <v>56146424.924804702</v>
      </c>
      <c r="AW799" s="99">
        <v>0</v>
      </c>
      <c r="AX799" s="99">
        <v>122567.947330475</v>
      </c>
      <c r="AY799" s="99">
        <v>11667740.814697299</v>
      </c>
      <c r="AZ799" s="99">
        <v>8413337.4301757794</v>
      </c>
      <c r="BA799" s="99">
        <v>0</v>
      </c>
      <c r="BB799" s="99">
        <v>16362153.0887451</v>
      </c>
      <c r="BC799" s="99">
        <v>4184951.4103698698</v>
      </c>
      <c r="BD799" s="99">
        <v>0</v>
      </c>
      <c r="BE799" s="99">
        <v>4181157.38604736</v>
      </c>
      <c r="BF799" s="99">
        <v>0</v>
      </c>
      <c r="BG799" s="99">
        <v>56207852.4990234</v>
      </c>
      <c r="BH799" s="99">
        <v>10094658.782714801</v>
      </c>
      <c r="BI799" s="99">
        <v>0</v>
      </c>
      <c r="BJ799" s="99">
        <v>2829611.8534240699</v>
      </c>
      <c r="BK799" s="99">
        <v>2241978.3730163602</v>
      </c>
      <c r="BL799" s="99">
        <v>0</v>
      </c>
      <c r="BM799" s="99">
        <v>0</v>
      </c>
      <c r="BN799" s="99">
        <v>0</v>
      </c>
      <c r="BO799" s="99">
        <v>0</v>
      </c>
      <c r="BP799" s="99">
        <v>0</v>
      </c>
      <c r="BQ799" s="99">
        <v>0</v>
      </c>
      <c r="BR799" s="99">
        <v>3912825.6950988802</v>
      </c>
      <c r="BS799" s="99">
        <v>3258950.8653259301</v>
      </c>
      <c r="BT799" s="99">
        <v>0</v>
      </c>
      <c r="BU799" s="99">
        <v>3401131.3699035598</v>
      </c>
      <c r="BV799" s="99">
        <v>2512912.9749145498</v>
      </c>
      <c r="BW799" s="99">
        <v>0</v>
      </c>
      <c r="BX799" s="99">
        <v>889834.05680084205</v>
      </c>
      <c r="BY799" s="99">
        <v>0</v>
      </c>
      <c r="BZ799" s="99">
        <v>0</v>
      </c>
      <c r="CA799" s="99">
        <v>81618.886767387405</v>
      </c>
      <c r="CB799" s="99">
        <v>4561139.41052246</v>
      </c>
      <c r="CC799" s="99">
        <v>40909091.833984397</v>
      </c>
      <c r="CD799" s="99">
        <v>12925176.1208496</v>
      </c>
      <c r="CE799" s="99">
        <v>3792.2041115462798</v>
      </c>
      <c r="CF799" s="99">
        <v>495116.40232467698</v>
      </c>
      <c r="CG799" s="99">
        <v>4184014.9261779799</v>
      </c>
      <c r="CH799" s="99">
        <v>0</v>
      </c>
      <c r="CI799" s="99">
        <v>85408.723756790205</v>
      </c>
      <c r="CJ799" s="99">
        <v>5068303.61962891</v>
      </c>
      <c r="CK799" s="99">
        <v>45256897.602050804</v>
      </c>
      <c r="CL799" s="99">
        <v>13767303.286010699</v>
      </c>
      <c r="CM799" s="166">
        <v>140686.886924744</v>
      </c>
      <c r="CN799" s="166">
        <v>22452917.537353501</v>
      </c>
      <c r="CO799" s="166">
        <v>101508100.1875</v>
      </c>
      <c r="CP799" s="99">
        <v>13767303.286010699</v>
      </c>
      <c r="CQ799" s="99">
        <v>0</v>
      </c>
      <c r="CR799" s="99">
        <v>0</v>
      </c>
      <c r="CS799" s="99">
        <v>0</v>
      </c>
      <c r="CT799" s="99">
        <v>0</v>
      </c>
      <c r="CU799" s="98">
        <v>12340.739236764</v>
      </c>
      <c r="CV799" s="98">
        <v>59049.788770870997</v>
      </c>
      <c r="CW799" s="98">
        <v>5056255.8128471375</v>
      </c>
      <c r="CX799" s="98">
        <v>45093106.760162376</v>
      </c>
    </row>
    <row r="800" spans="1:102" x14ac:dyDescent="0.2">
      <c r="A800" s="98" t="s">
        <v>63</v>
      </c>
      <c r="B800" s="100">
        <v>42979</v>
      </c>
      <c r="C800" s="99">
        <v>69102.012179374695</v>
      </c>
      <c r="D800" s="99">
        <v>0</v>
      </c>
      <c r="E800" s="99">
        <v>12273.4142729044</v>
      </c>
      <c r="F800" s="99">
        <v>10678.8155407906</v>
      </c>
      <c r="G800" s="99">
        <v>3848.8665611445899</v>
      </c>
      <c r="H800" s="99">
        <v>0</v>
      </c>
      <c r="I800" s="99">
        <v>0</v>
      </c>
      <c r="J800" s="99">
        <v>55643.062613964103</v>
      </c>
      <c r="K800" s="99">
        <v>0</v>
      </c>
      <c r="L800" s="99">
        <v>192.03651691973201</v>
      </c>
      <c r="M800" s="99">
        <v>26781.907140016599</v>
      </c>
      <c r="N800" s="99">
        <v>9194.9976752996408</v>
      </c>
      <c r="O800" s="99">
        <v>0</v>
      </c>
      <c r="P800" s="99">
        <v>41280.738674163797</v>
      </c>
      <c r="Q800" s="99">
        <v>3918.1712285578301</v>
      </c>
      <c r="R800" s="99">
        <v>0</v>
      </c>
      <c r="S800" s="99">
        <v>3843.6926619708502</v>
      </c>
      <c r="T800" s="99">
        <v>0</v>
      </c>
      <c r="U800" s="99">
        <v>55645.997745037101</v>
      </c>
      <c r="V800" s="99">
        <v>3886207.4498596201</v>
      </c>
      <c r="W800" s="99">
        <v>0</v>
      </c>
      <c r="X800" s="99">
        <v>637927.90525054897</v>
      </c>
      <c r="Y800" s="99">
        <v>507937.36413574201</v>
      </c>
      <c r="Z800" s="99">
        <v>499500.15060424799</v>
      </c>
      <c r="AA800" s="99">
        <v>0</v>
      </c>
      <c r="AB800" s="99">
        <v>0</v>
      </c>
      <c r="AC800" s="99">
        <v>17251491.404541001</v>
      </c>
      <c r="AD800" s="99">
        <v>0</v>
      </c>
      <c r="AE800" s="99">
        <v>15438.417208671601</v>
      </c>
      <c r="AF800" s="99">
        <v>1224479.0684356701</v>
      </c>
      <c r="AG800" s="99">
        <v>1027945.55322266</v>
      </c>
      <c r="AH800" s="99">
        <v>0</v>
      </c>
      <c r="AI800" s="99">
        <v>1755060.68270874</v>
      </c>
      <c r="AJ800" s="99">
        <v>474570.82756805402</v>
      </c>
      <c r="AK800" s="99">
        <v>0</v>
      </c>
      <c r="AL800" s="99">
        <v>499828.18844222999</v>
      </c>
      <c r="AM800" s="99">
        <v>0</v>
      </c>
      <c r="AN800" s="99">
        <v>17320746.348388702</v>
      </c>
      <c r="AO800" s="99">
        <v>35257725.824707001</v>
      </c>
      <c r="AP800" s="99">
        <v>0</v>
      </c>
      <c r="AQ800" s="99">
        <v>5494860.2311401404</v>
      </c>
      <c r="AR800" s="99">
        <v>4344501.7401733398</v>
      </c>
      <c r="AS800" s="99">
        <v>4221129.3414917002</v>
      </c>
      <c r="AT800" s="99">
        <v>0</v>
      </c>
      <c r="AU800" s="99">
        <v>0</v>
      </c>
      <c r="AV800" s="99">
        <v>56053348.161132798</v>
      </c>
      <c r="AW800" s="99">
        <v>0</v>
      </c>
      <c r="AX800" s="99">
        <v>142203.67729187</v>
      </c>
      <c r="AY800" s="99">
        <v>11538292.6569824</v>
      </c>
      <c r="AZ800" s="99">
        <v>8370657.8765258798</v>
      </c>
      <c r="BA800" s="99">
        <v>0</v>
      </c>
      <c r="BB800" s="99">
        <v>16262529.6834717</v>
      </c>
      <c r="BC800" s="99">
        <v>4169430.9931640602</v>
      </c>
      <c r="BD800" s="99">
        <v>0</v>
      </c>
      <c r="BE800" s="99">
        <v>4223700.3256225605</v>
      </c>
      <c r="BF800" s="99">
        <v>0</v>
      </c>
      <c r="BG800" s="99">
        <v>56147345.576171897</v>
      </c>
      <c r="BH800" s="99">
        <v>10058198.166748</v>
      </c>
      <c r="BI800" s="99">
        <v>0</v>
      </c>
      <c r="BJ800" s="99">
        <v>2729650.19641113</v>
      </c>
      <c r="BK800" s="99">
        <v>2171109.63641357</v>
      </c>
      <c r="BL800" s="99">
        <v>0</v>
      </c>
      <c r="BM800" s="99">
        <v>0</v>
      </c>
      <c r="BN800" s="99">
        <v>0</v>
      </c>
      <c r="BO800" s="99">
        <v>0</v>
      </c>
      <c r="BP800" s="99">
        <v>0</v>
      </c>
      <c r="BQ800" s="99">
        <v>0</v>
      </c>
      <c r="BR800" s="99">
        <v>3881160.5056152302</v>
      </c>
      <c r="BS800" s="99">
        <v>3243437.7246704102</v>
      </c>
      <c r="BT800" s="99">
        <v>0</v>
      </c>
      <c r="BU800" s="99">
        <v>2808063.3498840299</v>
      </c>
      <c r="BV800" s="99">
        <v>2486784.0664672898</v>
      </c>
      <c r="BW800" s="99">
        <v>0</v>
      </c>
      <c r="BX800" s="99">
        <v>771979.207237244</v>
      </c>
      <c r="BY800" s="99">
        <v>0</v>
      </c>
      <c r="BZ800" s="99">
        <v>0</v>
      </c>
      <c r="CA800" s="99">
        <v>81410.897155761704</v>
      </c>
      <c r="CB800" s="99">
        <v>4519313.91552734</v>
      </c>
      <c r="CC800" s="99">
        <v>40673061.551757798</v>
      </c>
      <c r="CD800" s="99">
        <v>12739612.305542</v>
      </c>
      <c r="CE800" s="99">
        <v>3846.8203497827099</v>
      </c>
      <c r="CF800" s="99">
        <v>499471.04642486601</v>
      </c>
      <c r="CG800" s="99">
        <v>4224463.84558105</v>
      </c>
      <c r="CH800" s="99">
        <v>0</v>
      </c>
      <c r="CI800" s="99">
        <v>85264.818066596999</v>
      </c>
      <c r="CJ800" s="99">
        <v>5022785.9961547898</v>
      </c>
      <c r="CK800" s="99">
        <v>44932305.470703103</v>
      </c>
      <c r="CL800" s="99">
        <v>13619767.699707</v>
      </c>
      <c r="CM800" s="166">
        <v>140354.14372825599</v>
      </c>
      <c r="CN800" s="166">
        <v>22338184.465576202</v>
      </c>
      <c r="CO800" s="166">
        <v>101182395.137695</v>
      </c>
      <c r="CP800" s="99">
        <v>13619767.699707</v>
      </c>
      <c r="CQ800" s="99">
        <v>0</v>
      </c>
      <c r="CR800" s="99">
        <v>0</v>
      </c>
      <c r="CS800" s="99">
        <v>0</v>
      </c>
      <c r="CT800" s="99">
        <v>0</v>
      </c>
      <c r="CU800" s="98">
        <v>12273.073650707</v>
      </c>
      <c r="CV800" s="98">
        <v>58986.663845408002</v>
      </c>
      <c r="CW800" s="98">
        <v>5018784.9619522057</v>
      </c>
      <c r="CX800" s="98">
        <v>44897525.397338845</v>
      </c>
    </row>
    <row r="801" spans="1:102" x14ac:dyDescent="0.2">
      <c r="A801" s="98" t="s">
        <v>63</v>
      </c>
      <c r="B801" s="100">
        <v>43070</v>
      </c>
      <c r="C801" s="99">
        <v>69177.303520202593</v>
      </c>
      <c r="D801" s="99">
        <v>0</v>
      </c>
      <c r="E801" s="99">
        <v>12043.8838217258</v>
      </c>
      <c r="F801" s="99">
        <v>10503.76372087</v>
      </c>
      <c r="G801" s="99">
        <v>3834.4987744987002</v>
      </c>
      <c r="H801" s="99">
        <v>0</v>
      </c>
      <c r="I801" s="99">
        <v>0</v>
      </c>
      <c r="J801" s="99">
        <v>55166.954033851602</v>
      </c>
      <c r="K801" s="99">
        <v>0</v>
      </c>
      <c r="L801" s="99">
        <v>174.488924087957</v>
      </c>
      <c r="M801" s="99">
        <v>26830.800861120199</v>
      </c>
      <c r="N801" s="99">
        <v>9151.5250769853592</v>
      </c>
      <c r="O801" s="99">
        <v>0</v>
      </c>
      <c r="P801" s="99">
        <v>41101.613878727003</v>
      </c>
      <c r="Q801" s="99">
        <v>3925.8548215627702</v>
      </c>
      <c r="R801" s="99">
        <v>0</v>
      </c>
      <c r="S801" s="99">
        <v>3826.88821935654</v>
      </c>
      <c r="T801" s="99">
        <v>0</v>
      </c>
      <c r="U801" s="99">
        <v>55168.102018833197</v>
      </c>
      <c r="V801" s="99">
        <v>3834889.8442688002</v>
      </c>
      <c r="W801" s="99">
        <v>0</v>
      </c>
      <c r="X801" s="99">
        <v>624954.44648742699</v>
      </c>
      <c r="Y801" s="99">
        <v>503323.84105682402</v>
      </c>
      <c r="Z801" s="99">
        <v>494944.690002441</v>
      </c>
      <c r="AA801" s="99">
        <v>0</v>
      </c>
      <c r="AB801" s="99">
        <v>0</v>
      </c>
      <c r="AC801" s="99">
        <v>17187462.982421901</v>
      </c>
      <c r="AD801" s="99">
        <v>0</v>
      </c>
      <c r="AE801" s="99">
        <v>11447.4484524727</v>
      </c>
      <c r="AF801" s="99">
        <v>1221908.8488769501</v>
      </c>
      <c r="AG801" s="99">
        <v>1017824.66983795</v>
      </c>
      <c r="AH801" s="99">
        <v>0</v>
      </c>
      <c r="AI801" s="99">
        <v>1730988.6650238</v>
      </c>
      <c r="AJ801" s="99">
        <v>470572.14774704003</v>
      </c>
      <c r="AK801" s="99">
        <v>0</v>
      </c>
      <c r="AL801" s="99">
        <v>495657.90936279303</v>
      </c>
      <c r="AM801" s="99">
        <v>0</v>
      </c>
      <c r="AN801" s="99">
        <v>17248822.597656298</v>
      </c>
      <c r="AO801" s="99">
        <v>34828297.9853516</v>
      </c>
      <c r="AP801" s="99">
        <v>0</v>
      </c>
      <c r="AQ801" s="99">
        <v>5364265.18859863</v>
      </c>
      <c r="AR801" s="99">
        <v>4281619.9958496103</v>
      </c>
      <c r="AS801" s="99">
        <v>4187696.16192627</v>
      </c>
      <c r="AT801" s="99">
        <v>0</v>
      </c>
      <c r="AU801" s="99">
        <v>0</v>
      </c>
      <c r="AV801" s="99">
        <v>56189955.762695298</v>
      </c>
      <c r="AW801" s="99">
        <v>0</v>
      </c>
      <c r="AX801" s="99">
        <v>103983.024019241</v>
      </c>
      <c r="AY801" s="99">
        <v>11574852.283081099</v>
      </c>
      <c r="AZ801" s="99">
        <v>8287063.8269653302</v>
      </c>
      <c r="BA801" s="99">
        <v>0</v>
      </c>
      <c r="BB801" s="99">
        <v>16001740.0009766</v>
      </c>
      <c r="BC801" s="99">
        <v>4165478.64306641</v>
      </c>
      <c r="BD801" s="99">
        <v>0</v>
      </c>
      <c r="BE801" s="99">
        <v>4194548.7426147498</v>
      </c>
      <c r="BF801" s="99">
        <v>0</v>
      </c>
      <c r="BG801" s="99">
        <v>56271504.894531302</v>
      </c>
      <c r="BH801" s="99">
        <v>10065355.8778076</v>
      </c>
      <c r="BI801" s="99">
        <v>0</v>
      </c>
      <c r="BJ801" s="99">
        <v>2690029.5971984901</v>
      </c>
      <c r="BK801" s="99">
        <v>2147429.2599182101</v>
      </c>
      <c r="BL801" s="99">
        <v>0</v>
      </c>
      <c r="BM801" s="99">
        <v>0</v>
      </c>
      <c r="BN801" s="99">
        <v>0</v>
      </c>
      <c r="BO801" s="99">
        <v>0</v>
      </c>
      <c r="BP801" s="99">
        <v>0</v>
      </c>
      <c r="BQ801" s="99">
        <v>0</v>
      </c>
      <c r="BR801" s="99">
        <v>3896459.5709228502</v>
      </c>
      <c r="BS801" s="99">
        <v>3206704.2580261198</v>
      </c>
      <c r="BT801" s="99">
        <v>0</v>
      </c>
      <c r="BU801" s="99">
        <v>3306361.2099609398</v>
      </c>
      <c r="BV801" s="99">
        <v>2490044.7196655301</v>
      </c>
      <c r="BW801" s="99">
        <v>0</v>
      </c>
      <c r="BX801" s="99">
        <v>868332.29691314697</v>
      </c>
      <c r="BY801" s="99">
        <v>0</v>
      </c>
      <c r="BZ801" s="99">
        <v>0</v>
      </c>
      <c r="CA801" s="99">
        <v>81187.205780029297</v>
      </c>
      <c r="CB801" s="99">
        <v>4460117.5653686495</v>
      </c>
      <c r="CC801" s="99">
        <v>40182840.365234397</v>
      </c>
      <c r="CD801" s="99">
        <v>12788069.4853516</v>
      </c>
      <c r="CE801" s="99">
        <v>3833.6416976749902</v>
      </c>
      <c r="CF801" s="99">
        <v>495123.68607711798</v>
      </c>
      <c r="CG801" s="99">
        <v>4192941.5267028799</v>
      </c>
      <c r="CH801" s="99">
        <v>0</v>
      </c>
      <c r="CI801" s="99">
        <v>85019.033849716201</v>
      </c>
      <c r="CJ801" s="99">
        <v>4956595.5640869103</v>
      </c>
      <c r="CK801" s="99">
        <v>44412109.737304702</v>
      </c>
      <c r="CL801" s="99">
        <v>13634995.918823199</v>
      </c>
      <c r="CM801" s="166">
        <v>139730.88159561201</v>
      </c>
      <c r="CN801" s="166">
        <v>22217694.8984375</v>
      </c>
      <c r="CO801" s="166">
        <v>100662677.47949199</v>
      </c>
      <c r="CP801" s="99">
        <v>13634995.918823199</v>
      </c>
      <c r="CQ801" s="99">
        <v>0</v>
      </c>
      <c r="CR801" s="99">
        <v>0</v>
      </c>
      <c r="CS801" s="99">
        <v>0</v>
      </c>
      <c r="CT801" s="99">
        <v>0</v>
      </c>
      <c r="CU801" s="98">
        <v>12043.079822125999</v>
      </c>
      <c r="CV801" s="98">
        <v>58543.266944319003</v>
      </c>
      <c r="CW801" s="98">
        <v>4955241.2514457675</v>
      </c>
      <c r="CX801" s="98">
        <v>44375781.891937278</v>
      </c>
    </row>
    <row r="802" spans="1:102" x14ac:dyDescent="0.2">
      <c r="A802" s="98" t="s">
        <v>63</v>
      </c>
      <c r="B802" s="100">
        <v>43160</v>
      </c>
      <c r="C802" s="99">
        <v>68414.401218414307</v>
      </c>
      <c r="D802" s="99">
        <v>0</v>
      </c>
      <c r="E802" s="99">
        <v>11908.747148156201</v>
      </c>
      <c r="F802" s="99">
        <v>10412.7120233774</v>
      </c>
      <c r="G802" s="99">
        <v>3759.1874196827398</v>
      </c>
      <c r="H802" s="99">
        <v>0</v>
      </c>
      <c r="I802" s="99">
        <v>0</v>
      </c>
      <c r="J802" s="99">
        <v>54916.920482635498</v>
      </c>
      <c r="K802" s="99">
        <v>0</v>
      </c>
      <c r="L802" s="99">
        <v>163.14806093648099</v>
      </c>
      <c r="M802" s="99">
        <v>26370.905521631201</v>
      </c>
      <c r="N802" s="99">
        <v>9098.2011243104898</v>
      </c>
      <c r="O802" s="99">
        <v>0</v>
      </c>
      <c r="P802" s="99">
        <v>40710.476637363397</v>
      </c>
      <c r="Q802" s="99">
        <v>3916.6226420104499</v>
      </c>
      <c r="R802" s="99">
        <v>0</v>
      </c>
      <c r="S802" s="99">
        <v>3760.21954870224</v>
      </c>
      <c r="T802" s="99">
        <v>0</v>
      </c>
      <c r="U802" s="99">
        <v>54915.659533023798</v>
      </c>
      <c r="V802" s="99">
        <v>3803904.4630432101</v>
      </c>
      <c r="W802" s="99">
        <v>0</v>
      </c>
      <c r="X802" s="99">
        <v>602407.28548431396</v>
      </c>
      <c r="Y802" s="99">
        <v>482899.73192215001</v>
      </c>
      <c r="Z802" s="99">
        <v>485281.04196929903</v>
      </c>
      <c r="AA802" s="99">
        <v>0</v>
      </c>
      <c r="AB802" s="99">
        <v>0</v>
      </c>
      <c r="AC802" s="99">
        <v>17079745.552490201</v>
      </c>
      <c r="AD802" s="99">
        <v>0</v>
      </c>
      <c r="AE802" s="99">
        <v>11469.198732614501</v>
      </c>
      <c r="AF802" s="99">
        <v>1219791.4842681901</v>
      </c>
      <c r="AG802" s="99">
        <v>1011586.32444763</v>
      </c>
      <c r="AH802" s="99">
        <v>0</v>
      </c>
      <c r="AI802" s="99">
        <v>1692824.2299041699</v>
      </c>
      <c r="AJ802" s="99">
        <v>467974.82702255202</v>
      </c>
      <c r="AK802" s="99">
        <v>0</v>
      </c>
      <c r="AL802" s="99">
        <v>480551.82275772101</v>
      </c>
      <c r="AM802" s="99">
        <v>0</v>
      </c>
      <c r="AN802" s="99">
        <v>17118408.811035201</v>
      </c>
      <c r="AO802" s="99">
        <v>34746811.040527299</v>
      </c>
      <c r="AP802" s="99">
        <v>0</v>
      </c>
      <c r="AQ802" s="99">
        <v>5224020.0866088904</v>
      </c>
      <c r="AR802" s="99">
        <v>4165147.61254883</v>
      </c>
      <c r="AS802" s="99">
        <v>4136086.3894653302</v>
      </c>
      <c r="AT802" s="99">
        <v>0</v>
      </c>
      <c r="AU802" s="99">
        <v>0</v>
      </c>
      <c r="AV802" s="99">
        <v>56283014.414550804</v>
      </c>
      <c r="AW802" s="99">
        <v>0</v>
      </c>
      <c r="AX802" s="99">
        <v>105078.98744583099</v>
      </c>
      <c r="AY802" s="99">
        <v>11647428.364746099</v>
      </c>
      <c r="AZ802" s="99">
        <v>8290307.3844604502</v>
      </c>
      <c r="BA802" s="99">
        <v>0</v>
      </c>
      <c r="BB802" s="99">
        <v>15708710.1602783</v>
      </c>
      <c r="BC802" s="99">
        <v>4167823.9872131301</v>
      </c>
      <c r="BD802" s="99">
        <v>0</v>
      </c>
      <c r="BE802" s="99">
        <v>4099700.2652893099</v>
      </c>
      <c r="BF802" s="99">
        <v>0</v>
      </c>
      <c r="BG802" s="99">
        <v>56292960.889160201</v>
      </c>
      <c r="BH802" s="99">
        <v>10033411.6761475</v>
      </c>
      <c r="BI802" s="99">
        <v>0</v>
      </c>
      <c r="BJ802" s="99">
        <v>2662923.8857421898</v>
      </c>
      <c r="BK802" s="99">
        <v>2127420.9208068801</v>
      </c>
      <c r="BL802" s="99">
        <v>0</v>
      </c>
      <c r="BM802" s="99">
        <v>0</v>
      </c>
      <c r="BN802" s="99">
        <v>0</v>
      </c>
      <c r="BO802" s="99">
        <v>0</v>
      </c>
      <c r="BP802" s="99">
        <v>0</v>
      </c>
      <c r="BQ802" s="99">
        <v>0</v>
      </c>
      <c r="BR802" s="99">
        <v>3900655.1672668499</v>
      </c>
      <c r="BS802" s="99">
        <v>3189578.5118102999</v>
      </c>
      <c r="BT802" s="99">
        <v>0</v>
      </c>
      <c r="BU802" s="99">
        <v>3192837.6399841299</v>
      </c>
      <c r="BV802" s="99">
        <v>2518065.56182861</v>
      </c>
      <c r="BW802" s="99">
        <v>0</v>
      </c>
      <c r="BX802" s="99">
        <v>868573.73691558803</v>
      </c>
      <c r="BY802" s="99">
        <v>0</v>
      </c>
      <c r="BZ802" s="99">
        <v>0</v>
      </c>
      <c r="CA802" s="99">
        <v>80270.312342643694</v>
      </c>
      <c r="CB802" s="99">
        <v>4418270.7988281297</v>
      </c>
      <c r="CC802" s="99">
        <v>39943862.179199196</v>
      </c>
      <c r="CD802" s="99">
        <v>12721600.1289063</v>
      </c>
      <c r="CE802" s="99">
        <v>3758.2074864506699</v>
      </c>
      <c r="CF802" s="99">
        <v>485390.27681732201</v>
      </c>
      <c r="CG802" s="99">
        <v>4130395.8756408701</v>
      </c>
      <c r="CH802" s="99">
        <v>0</v>
      </c>
      <c r="CI802" s="99">
        <v>84026.5500831604</v>
      </c>
      <c r="CJ802" s="99">
        <v>4893829.28442383</v>
      </c>
      <c r="CK802" s="99">
        <v>44139825.697265603</v>
      </c>
      <c r="CL802" s="99">
        <v>13552539.055908199</v>
      </c>
      <c r="CM802" s="166">
        <v>138535.619634628</v>
      </c>
      <c r="CN802" s="166">
        <v>21995056.7744141</v>
      </c>
      <c r="CO802" s="166">
        <v>100380009.93261699</v>
      </c>
      <c r="CP802" s="99">
        <v>13552539.055908199</v>
      </c>
      <c r="CQ802" s="99">
        <v>0</v>
      </c>
      <c r="CR802" s="99">
        <v>0</v>
      </c>
      <c r="CS802" s="99">
        <v>0</v>
      </c>
      <c r="CT802" s="99">
        <v>0</v>
      </c>
      <c r="CU802" s="98">
        <v>11909.991353568999</v>
      </c>
      <c r="CV802" s="98">
        <v>58209.947879788997</v>
      </c>
      <c r="CW802" s="98">
        <v>4903661.0756454514</v>
      </c>
      <c r="CX802" s="98">
        <v>44074258.054840066</v>
      </c>
    </row>
    <row r="803" spans="1:102" x14ac:dyDescent="0.2">
      <c r="A803" s="98" t="s">
        <v>63</v>
      </c>
      <c r="B803" s="100">
        <v>43252</v>
      </c>
      <c r="C803" s="99">
        <v>68750.139339447007</v>
      </c>
      <c r="D803" s="99">
        <v>0</v>
      </c>
      <c r="E803" s="99">
        <v>11618.566846609099</v>
      </c>
      <c r="F803" s="99">
        <v>10166.191001057599</v>
      </c>
      <c r="G803" s="99">
        <v>3787.6283711791002</v>
      </c>
      <c r="H803" s="99">
        <v>0</v>
      </c>
      <c r="I803" s="99">
        <v>0</v>
      </c>
      <c r="J803" s="99">
        <v>54512.659543991103</v>
      </c>
      <c r="K803" s="99">
        <v>0</v>
      </c>
      <c r="L803" s="99">
        <v>159.846868332475</v>
      </c>
      <c r="M803" s="99">
        <v>26585.011053800601</v>
      </c>
      <c r="N803" s="99">
        <v>9038.1923094987906</v>
      </c>
      <c r="O803" s="99">
        <v>0</v>
      </c>
      <c r="P803" s="99">
        <v>40805.080928325697</v>
      </c>
      <c r="Q803" s="99">
        <v>3837.7832635045102</v>
      </c>
      <c r="R803" s="99">
        <v>0</v>
      </c>
      <c r="S803" s="99">
        <v>3783.25928500295</v>
      </c>
      <c r="T803" s="99">
        <v>0</v>
      </c>
      <c r="U803" s="99">
        <v>54509.015542507201</v>
      </c>
      <c r="V803" s="99">
        <v>3836543.0604248</v>
      </c>
      <c r="W803" s="99">
        <v>0</v>
      </c>
      <c r="X803" s="99">
        <v>584986.79897308396</v>
      </c>
      <c r="Y803" s="99">
        <v>472383.636562347</v>
      </c>
      <c r="Z803" s="99">
        <v>484525.40293121297</v>
      </c>
      <c r="AA803" s="99">
        <v>0</v>
      </c>
      <c r="AB803" s="99">
        <v>0</v>
      </c>
      <c r="AC803" s="99">
        <v>16974424.019775402</v>
      </c>
      <c r="AD803" s="99">
        <v>0</v>
      </c>
      <c r="AE803" s="99">
        <v>10881.3123033047</v>
      </c>
      <c r="AF803" s="99">
        <v>1214387.3939666699</v>
      </c>
      <c r="AG803" s="99">
        <v>1008909.4027710001</v>
      </c>
      <c r="AH803" s="99">
        <v>0</v>
      </c>
      <c r="AI803" s="99">
        <v>1682718.9155883801</v>
      </c>
      <c r="AJ803" s="99">
        <v>470172.40429306001</v>
      </c>
      <c r="AK803" s="99">
        <v>0</v>
      </c>
      <c r="AL803" s="99">
        <v>484484.858177185</v>
      </c>
      <c r="AM803" s="99">
        <v>0</v>
      </c>
      <c r="AN803" s="99">
        <v>17001658.012207001</v>
      </c>
      <c r="AO803" s="99">
        <v>35245123.924316399</v>
      </c>
      <c r="AP803" s="99">
        <v>0</v>
      </c>
      <c r="AQ803" s="99">
        <v>5078563.6187744103</v>
      </c>
      <c r="AR803" s="99">
        <v>4077009.72546387</v>
      </c>
      <c r="AS803" s="99">
        <v>4146542.15707397</v>
      </c>
      <c r="AT803" s="99">
        <v>0</v>
      </c>
      <c r="AU803" s="99">
        <v>0</v>
      </c>
      <c r="AV803" s="99">
        <v>56028315.377441399</v>
      </c>
      <c r="AW803" s="99">
        <v>0</v>
      </c>
      <c r="AX803" s="99">
        <v>105661.873335838</v>
      </c>
      <c r="AY803" s="99">
        <v>11666731.0115967</v>
      </c>
      <c r="AZ803" s="99">
        <v>8315030.9121704102</v>
      </c>
      <c r="BA803" s="99">
        <v>0</v>
      </c>
      <c r="BB803" s="99">
        <v>15691859.37146</v>
      </c>
      <c r="BC803" s="99">
        <v>4184689.45880127</v>
      </c>
      <c r="BD803" s="99">
        <v>0</v>
      </c>
      <c r="BE803" s="99">
        <v>4142007.7821960398</v>
      </c>
      <c r="BF803" s="99">
        <v>0</v>
      </c>
      <c r="BG803" s="99">
        <v>56220072.312988304</v>
      </c>
      <c r="BH803" s="99">
        <v>10099877.7492676</v>
      </c>
      <c r="BI803" s="99">
        <v>0</v>
      </c>
      <c r="BJ803" s="99">
        <v>2567621.8857421898</v>
      </c>
      <c r="BK803" s="99">
        <v>2040958.40992737</v>
      </c>
      <c r="BL803" s="99">
        <v>0</v>
      </c>
      <c r="BM803" s="99">
        <v>0</v>
      </c>
      <c r="BN803" s="99">
        <v>0</v>
      </c>
      <c r="BO803" s="99">
        <v>0</v>
      </c>
      <c r="BP803" s="99">
        <v>0</v>
      </c>
      <c r="BQ803" s="99">
        <v>0</v>
      </c>
      <c r="BR803" s="99">
        <v>3907507.1987609901</v>
      </c>
      <c r="BS803" s="99">
        <v>3189523.9914245601</v>
      </c>
      <c r="BT803" s="99">
        <v>0</v>
      </c>
      <c r="BU803" s="99">
        <v>3228682.1499633798</v>
      </c>
      <c r="BV803" s="99">
        <v>2457408.95703125</v>
      </c>
      <c r="BW803" s="99">
        <v>0</v>
      </c>
      <c r="BX803" s="99">
        <v>872483.23690033006</v>
      </c>
      <c r="BY803" s="99">
        <v>0</v>
      </c>
      <c r="BZ803" s="99">
        <v>0</v>
      </c>
      <c r="CA803" s="99">
        <v>80454.646483421297</v>
      </c>
      <c r="CB803" s="99">
        <v>4406433.0363769503</v>
      </c>
      <c r="CC803" s="99">
        <v>40226233.283691399</v>
      </c>
      <c r="CD803" s="99">
        <v>12661848.3543701</v>
      </c>
      <c r="CE803" s="99">
        <v>3791.7443224191702</v>
      </c>
      <c r="CF803" s="99">
        <v>484226.40834045399</v>
      </c>
      <c r="CG803" s="99">
        <v>4143302.8264160198</v>
      </c>
      <c r="CH803" s="99">
        <v>0</v>
      </c>
      <c r="CI803" s="99">
        <v>84245.045528411894</v>
      </c>
      <c r="CJ803" s="99">
        <v>4902283.4917602502</v>
      </c>
      <c r="CK803" s="99">
        <v>44434273.935546897</v>
      </c>
      <c r="CL803" s="99">
        <v>13485073.1218262</v>
      </c>
      <c r="CM803" s="166">
        <v>138271.395103455</v>
      </c>
      <c r="CN803" s="166">
        <v>21933794.346679699</v>
      </c>
      <c r="CO803" s="166">
        <v>100767780.50781301</v>
      </c>
      <c r="CP803" s="99">
        <v>13485073.1218262</v>
      </c>
      <c r="CQ803" s="99">
        <v>0</v>
      </c>
      <c r="CR803" s="99">
        <v>0</v>
      </c>
      <c r="CS803" s="99">
        <v>0</v>
      </c>
      <c r="CT803" s="99">
        <v>0</v>
      </c>
      <c r="CU803" s="98">
        <v>11618.95693154</v>
      </c>
      <c r="CV803" s="98">
        <v>57820.817158459999</v>
      </c>
      <c r="CW803" s="98">
        <v>4890659.4447174044</v>
      </c>
      <c r="CX803" s="98">
        <v>44369536.110107422</v>
      </c>
    </row>
    <row r="804" spans="1:102" x14ac:dyDescent="0.2">
      <c r="A804" s="98" t="s">
        <v>63</v>
      </c>
      <c r="B804" s="100">
        <v>43344</v>
      </c>
      <c r="C804" s="99">
        <v>68574.045647621198</v>
      </c>
      <c r="D804" s="99">
        <v>0</v>
      </c>
      <c r="E804" s="99">
        <v>11203.690280556701</v>
      </c>
      <c r="F804" s="99">
        <v>9844.5603169202805</v>
      </c>
      <c r="G804" s="99">
        <v>3756.6909052133601</v>
      </c>
      <c r="H804" s="99">
        <v>0</v>
      </c>
      <c r="I804" s="99">
        <v>0</v>
      </c>
      <c r="J804" s="99">
        <v>54343.386342048601</v>
      </c>
      <c r="K804" s="99">
        <v>0</v>
      </c>
      <c r="L804" s="99">
        <v>156.40296861156801</v>
      </c>
      <c r="M804" s="99">
        <v>26371.510358333599</v>
      </c>
      <c r="N804" s="99">
        <v>8897.3803809881192</v>
      </c>
      <c r="O804" s="99">
        <v>0</v>
      </c>
      <c r="P804" s="99">
        <v>40564.227073192596</v>
      </c>
      <c r="Q804" s="99">
        <v>3756.35805910826</v>
      </c>
      <c r="R804" s="99">
        <v>0</v>
      </c>
      <c r="S804" s="99">
        <v>3750.4043532609899</v>
      </c>
      <c r="T804" s="99">
        <v>0</v>
      </c>
      <c r="U804" s="99">
        <v>54346.913171291402</v>
      </c>
      <c r="V804" s="99">
        <v>3803919.0837097201</v>
      </c>
      <c r="W804" s="99">
        <v>0</v>
      </c>
      <c r="X804" s="99">
        <v>558969.57956695603</v>
      </c>
      <c r="Y804" s="99">
        <v>454949.64837646502</v>
      </c>
      <c r="Z804" s="99">
        <v>483174.892032623</v>
      </c>
      <c r="AA804" s="99">
        <v>0</v>
      </c>
      <c r="AB804" s="99">
        <v>0</v>
      </c>
      <c r="AC804" s="99">
        <v>16830556.1958008</v>
      </c>
      <c r="AD804" s="99">
        <v>0</v>
      </c>
      <c r="AE804" s="99">
        <v>11618.263604998599</v>
      </c>
      <c r="AF804" s="99">
        <v>1209288.15896606</v>
      </c>
      <c r="AG804" s="99">
        <v>996928.73352050805</v>
      </c>
      <c r="AH804" s="99">
        <v>0</v>
      </c>
      <c r="AI804" s="99">
        <v>1670540.9650115999</v>
      </c>
      <c r="AJ804" s="99">
        <v>477795.25428008998</v>
      </c>
      <c r="AK804" s="99">
        <v>0</v>
      </c>
      <c r="AL804" s="99">
        <v>483786.22325134301</v>
      </c>
      <c r="AM804" s="99">
        <v>0</v>
      </c>
      <c r="AN804" s="99">
        <v>16810898.536621101</v>
      </c>
      <c r="AO804" s="99">
        <v>35120157.8369141</v>
      </c>
      <c r="AP804" s="99">
        <v>0</v>
      </c>
      <c r="AQ804" s="99">
        <v>4924070.52880859</v>
      </c>
      <c r="AR804" s="99">
        <v>3967846.4670104999</v>
      </c>
      <c r="AS804" s="99">
        <v>4155359.52453613</v>
      </c>
      <c r="AT804" s="99">
        <v>0</v>
      </c>
      <c r="AU804" s="99">
        <v>0</v>
      </c>
      <c r="AV804" s="99">
        <v>55777996.6953125</v>
      </c>
      <c r="AW804" s="99">
        <v>0</v>
      </c>
      <c r="AX804" s="99">
        <v>107631.704499245</v>
      </c>
      <c r="AY804" s="99">
        <v>11696691.864623999</v>
      </c>
      <c r="AZ804" s="99">
        <v>8260795.9071044903</v>
      </c>
      <c r="BA804" s="99">
        <v>0</v>
      </c>
      <c r="BB804" s="99">
        <v>15657844.9847412</v>
      </c>
      <c r="BC804" s="99">
        <v>4276304.7614135696</v>
      </c>
      <c r="BD804" s="99">
        <v>0</v>
      </c>
      <c r="BE804" s="99">
        <v>4158303.6299743699</v>
      </c>
      <c r="BF804" s="99">
        <v>0</v>
      </c>
      <c r="BG804" s="99">
        <v>55872784.671875</v>
      </c>
      <c r="BH804" s="99">
        <v>10119654.255371099</v>
      </c>
      <c r="BI804" s="99">
        <v>0</v>
      </c>
      <c r="BJ804" s="99">
        <v>2460247.3432617201</v>
      </c>
      <c r="BK804" s="99">
        <v>1949220.15107727</v>
      </c>
      <c r="BL804" s="99">
        <v>0</v>
      </c>
      <c r="BM804" s="99">
        <v>0</v>
      </c>
      <c r="BN804" s="99">
        <v>0</v>
      </c>
      <c r="BO804" s="99">
        <v>0</v>
      </c>
      <c r="BP804" s="99">
        <v>0</v>
      </c>
      <c r="BQ804" s="99">
        <v>0</v>
      </c>
      <c r="BR804" s="99">
        <v>3901911.80432129</v>
      </c>
      <c r="BS804" s="99">
        <v>3153642.6734924298</v>
      </c>
      <c r="BT804" s="99">
        <v>0</v>
      </c>
      <c r="BU804" s="99">
        <v>2675009.3499755901</v>
      </c>
      <c r="BV804" s="99">
        <v>2473896.0928039602</v>
      </c>
      <c r="BW804" s="99">
        <v>0</v>
      </c>
      <c r="BX804" s="99">
        <v>751797.94736480701</v>
      </c>
      <c r="BY804" s="99">
        <v>0</v>
      </c>
      <c r="BZ804" s="99">
        <v>0</v>
      </c>
      <c r="CA804" s="99">
        <v>79782.361829757705</v>
      </c>
      <c r="CB804" s="99">
        <v>4369241.8817748995</v>
      </c>
      <c r="CC804" s="99">
        <v>40050421.272949196</v>
      </c>
      <c r="CD804" s="99">
        <v>12511635.3238525</v>
      </c>
      <c r="CE804" s="99">
        <v>3755.3580783009502</v>
      </c>
      <c r="CF804" s="99">
        <v>483178.93396377598</v>
      </c>
      <c r="CG804" s="99">
        <v>4157901.68441772</v>
      </c>
      <c r="CH804" s="99">
        <v>0</v>
      </c>
      <c r="CI804" s="99">
        <v>83540.835456848101</v>
      </c>
      <c r="CJ804" s="99">
        <v>4845749.98718262</v>
      </c>
      <c r="CK804" s="99">
        <v>44112640.402832001</v>
      </c>
      <c r="CL804" s="99">
        <v>13388173.0159912</v>
      </c>
      <c r="CM804" s="166">
        <v>137360.79617690999</v>
      </c>
      <c r="CN804" s="166">
        <v>21658485.342285201</v>
      </c>
      <c r="CO804" s="166">
        <v>100069989.92285199</v>
      </c>
      <c r="CP804" s="99">
        <v>13388173.0159912</v>
      </c>
      <c r="CQ804" s="99">
        <v>0</v>
      </c>
      <c r="CR804" s="99">
        <v>0</v>
      </c>
      <c r="CS804" s="99">
        <v>0</v>
      </c>
      <c r="CT804" s="99">
        <v>0</v>
      </c>
      <c r="CU804" s="98">
        <v>11202.736216822999</v>
      </c>
      <c r="CV804" s="98">
        <v>57638.828608835996</v>
      </c>
      <c r="CW804" s="98">
        <v>4852420.8157386752</v>
      </c>
      <c r="CX804" s="98">
        <v>44208322.957366914</v>
      </c>
    </row>
    <row r="805" spans="1:102" x14ac:dyDescent="0.2">
      <c r="A805" s="98" t="s">
        <v>63</v>
      </c>
      <c r="B805" s="100">
        <v>43435</v>
      </c>
      <c r="C805" s="99">
        <v>68415.472991943403</v>
      </c>
      <c r="D805" s="99">
        <v>0</v>
      </c>
      <c r="E805" s="99">
        <v>10863.285000205</v>
      </c>
      <c r="F805" s="99">
        <v>9565.6812881231308</v>
      </c>
      <c r="G805" s="99">
        <v>3735.4280397891998</v>
      </c>
      <c r="H805" s="99">
        <v>0</v>
      </c>
      <c r="I805" s="99">
        <v>0</v>
      </c>
      <c r="J805" s="99">
        <v>53622.433781623797</v>
      </c>
      <c r="K805" s="99">
        <v>0</v>
      </c>
      <c r="L805" s="99">
        <v>152.54742578975899</v>
      </c>
      <c r="M805" s="99">
        <v>26294.7946588993</v>
      </c>
      <c r="N805" s="99">
        <v>8828.4106700420398</v>
      </c>
      <c r="O805" s="99">
        <v>0</v>
      </c>
      <c r="P805" s="99">
        <v>40281.354794502302</v>
      </c>
      <c r="Q805" s="99">
        <v>3680.7766810953599</v>
      </c>
      <c r="R805" s="99">
        <v>0</v>
      </c>
      <c r="S805" s="99">
        <v>3726.0151501894002</v>
      </c>
      <c r="T805" s="99">
        <v>0</v>
      </c>
      <c r="U805" s="99">
        <v>53624.825115203901</v>
      </c>
      <c r="V805" s="99">
        <v>3810255.8599548298</v>
      </c>
      <c r="W805" s="99">
        <v>0</v>
      </c>
      <c r="X805" s="99">
        <v>553296.26866149902</v>
      </c>
      <c r="Y805" s="99">
        <v>446983.48490142799</v>
      </c>
      <c r="Z805" s="99">
        <v>482909.20491409302</v>
      </c>
      <c r="AA805" s="99">
        <v>0</v>
      </c>
      <c r="AB805" s="99">
        <v>0</v>
      </c>
      <c r="AC805" s="99">
        <v>16572729.4876709</v>
      </c>
      <c r="AD805" s="99">
        <v>0</v>
      </c>
      <c r="AE805" s="99">
        <v>12012.831985831301</v>
      </c>
      <c r="AF805" s="99">
        <v>1204833.9614257801</v>
      </c>
      <c r="AG805" s="99">
        <v>1002505.88365936</v>
      </c>
      <c r="AH805" s="99">
        <v>0</v>
      </c>
      <c r="AI805" s="99">
        <v>1669893.52645874</v>
      </c>
      <c r="AJ805" s="99">
        <v>476841.88793182402</v>
      </c>
      <c r="AK805" s="99">
        <v>0</v>
      </c>
      <c r="AL805" s="99">
        <v>483728.59989166301</v>
      </c>
      <c r="AM805" s="99">
        <v>0</v>
      </c>
      <c r="AN805" s="99">
        <v>16598163.9388428</v>
      </c>
      <c r="AO805" s="99">
        <v>35513176.697753899</v>
      </c>
      <c r="AP805" s="99">
        <v>0</v>
      </c>
      <c r="AQ805" s="99">
        <v>4900014.3862915002</v>
      </c>
      <c r="AR805" s="99">
        <v>3939502.7778320299</v>
      </c>
      <c r="AS805" s="99">
        <v>4187673.25714111</v>
      </c>
      <c r="AT805" s="99">
        <v>0</v>
      </c>
      <c r="AU805" s="99">
        <v>0</v>
      </c>
      <c r="AV805" s="99">
        <v>55579427.464843802</v>
      </c>
      <c r="AW805" s="99">
        <v>0</v>
      </c>
      <c r="AX805" s="99">
        <v>109846.376197815</v>
      </c>
      <c r="AY805" s="99">
        <v>11743006.4521484</v>
      </c>
      <c r="AZ805" s="99">
        <v>8447184.1262206994</v>
      </c>
      <c r="BA805" s="99">
        <v>0</v>
      </c>
      <c r="BB805" s="99">
        <v>15878080.5478516</v>
      </c>
      <c r="BC805" s="99">
        <v>4331932.9266357403</v>
      </c>
      <c r="BD805" s="99">
        <v>0</v>
      </c>
      <c r="BE805" s="99">
        <v>4199715.4783325205</v>
      </c>
      <c r="BF805" s="99">
        <v>0</v>
      </c>
      <c r="BG805" s="99">
        <v>55585589.7041016</v>
      </c>
      <c r="BH805" s="99">
        <v>10151755.1911621</v>
      </c>
      <c r="BI805" s="99">
        <v>0</v>
      </c>
      <c r="BJ805" s="99">
        <v>2402012.6286315899</v>
      </c>
      <c r="BK805" s="99">
        <v>1913441.67010498</v>
      </c>
      <c r="BL805" s="99">
        <v>0</v>
      </c>
      <c r="BM805" s="99">
        <v>0</v>
      </c>
      <c r="BN805" s="99">
        <v>0</v>
      </c>
      <c r="BO805" s="99">
        <v>0</v>
      </c>
      <c r="BP805" s="99">
        <v>0</v>
      </c>
      <c r="BQ805" s="99">
        <v>0</v>
      </c>
      <c r="BR805" s="99">
        <v>3891502.5630798298</v>
      </c>
      <c r="BS805" s="99">
        <v>3186311.8172912602</v>
      </c>
      <c r="BT805" s="99">
        <v>0</v>
      </c>
      <c r="BU805" s="99">
        <v>3189532.0122680701</v>
      </c>
      <c r="BV805" s="99">
        <v>2446272.5578308101</v>
      </c>
      <c r="BW805" s="99">
        <v>0</v>
      </c>
      <c r="BX805" s="99">
        <v>853117.32214355504</v>
      </c>
      <c r="BY805" s="99">
        <v>0</v>
      </c>
      <c r="BZ805" s="99">
        <v>0</v>
      </c>
      <c r="CA805" s="99">
        <v>79239.089900970503</v>
      </c>
      <c r="CB805" s="99">
        <v>4366252.5513305701</v>
      </c>
      <c r="CC805" s="99">
        <v>40419612.004394501</v>
      </c>
      <c r="CD805" s="99">
        <v>12586985.7568359</v>
      </c>
      <c r="CE805" s="99">
        <v>3734.3049206137698</v>
      </c>
      <c r="CF805" s="99">
        <v>483137.04196548503</v>
      </c>
      <c r="CG805" s="99">
        <v>4197225.3361206101</v>
      </c>
      <c r="CH805" s="99">
        <v>0</v>
      </c>
      <c r="CI805" s="99">
        <v>82972.287302970901</v>
      </c>
      <c r="CJ805" s="99">
        <v>4842108.2005615197</v>
      </c>
      <c r="CK805" s="99">
        <v>44612855.927246101</v>
      </c>
      <c r="CL805" s="99">
        <v>13416346.442748999</v>
      </c>
      <c r="CM805" s="166">
        <v>136164.88094711301</v>
      </c>
      <c r="CN805" s="166">
        <v>21448157.536377002</v>
      </c>
      <c r="CO805" s="166">
        <v>100174361.931641</v>
      </c>
      <c r="CP805" s="99">
        <v>13416346.442748999</v>
      </c>
      <c r="CQ805" s="99">
        <v>0</v>
      </c>
      <c r="CR805" s="99">
        <v>0</v>
      </c>
      <c r="CS805" s="99">
        <v>0</v>
      </c>
      <c r="CT805" s="99">
        <v>0</v>
      </c>
      <c r="CU805" s="98">
        <v>10861.83686499</v>
      </c>
      <c r="CV805" s="98">
        <v>56907.296354086</v>
      </c>
      <c r="CW805" s="98">
        <v>4849389.5932960548</v>
      </c>
      <c r="CX805" s="98">
        <v>44616837.340515114</v>
      </c>
    </row>
    <row r="806" spans="1:102" x14ac:dyDescent="0.2">
      <c r="A806" s="98" t="s">
        <v>63</v>
      </c>
      <c r="B806" s="100">
        <v>43525</v>
      </c>
      <c r="C806" s="99">
        <v>68701.925151824995</v>
      </c>
      <c r="D806" s="99">
        <v>0</v>
      </c>
      <c r="E806" s="99">
        <v>10414.399712562599</v>
      </c>
      <c r="F806" s="99">
        <v>9217.3859755992908</v>
      </c>
      <c r="G806" s="99">
        <v>3740.9314959049202</v>
      </c>
      <c r="H806" s="99">
        <v>0</v>
      </c>
      <c r="I806" s="99">
        <v>0</v>
      </c>
      <c r="J806" s="99">
        <v>53213.835750102997</v>
      </c>
      <c r="K806" s="99">
        <v>0</v>
      </c>
      <c r="L806" s="99">
        <v>140.07031528092901</v>
      </c>
      <c r="M806" s="99">
        <v>26331.143436431899</v>
      </c>
      <c r="N806" s="99">
        <v>8738.3552018404007</v>
      </c>
      <c r="O806" s="99">
        <v>0</v>
      </c>
      <c r="P806" s="99">
        <v>40557.652381897002</v>
      </c>
      <c r="Q806" s="99">
        <v>3219.3016030192398</v>
      </c>
      <c r="R806" s="99">
        <v>0</v>
      </c>
      <c r="S806" s="99">
        <v>3746.5833817124399</v>
      </c>
      <c r="T806" s="99">
        <v>0</v>
      </c>
      <c r="U806" s="99">
        <v>53211.089554786697</v>
      </c>
      <c r="V806" s="99">
        <v>3801060.7145690899</v>
      </c>
      <c r="W806" s="99">
        <v>0</v>
      </c>
      <c r="X806" s="99">
        <v>538187.86313629197</v>
      </c>
      <c r="Y806" s="99">
        <v>436264.49938964797</v>
      </c>
      <c r="Z806" s="99">
        <v>481201.74277114897</v>
      </c>
      <c r="AA806" s="99">
        <v>0</v>
      </c>
      <c r="AB806" s="99">
        <v>0</v>
      </c>
      <c r="AC806" s="99">
        <v>16445106.760864301</v>
      </c>
      <c r="AD806" s="99">
        <v>0</v>
      </c>
      <c r="AE806" s="99">
        <v>10027.7752619982</v>
      </c>
      <c r="AF806" s="99">
        <v>1199141.61166382</v>
      </c>
      <c r="AG806" s="99">
        <v>994274.05078125</v>
      </c>
      <c r="AH806" s="99">
        <v>0</v>
      </c>
      <c r="AI806" s="99">
        <v>1619591.7866516099</v>
      </c>
      <c r="AJ806" s="99">
        <v>477104.17795944202</v>
      </c>
      <c r="AK806" s="99">
        <v>0</v>
      </c>
      <c r="AL806" s="99">
        <v>476636.14361572301</v>
      </c>
      <c r="AM806" s="99">
        <v>0</v>
      </c>
      <c r="AN806" s="99">
        <v>16534761.1556396</v>
      </c>
      <c r="AO806" s="99">
        <v>35598324.635742202</v>
      </c>
      <c r="AP806" s="99">
        <v>0</v>
      </c>
      <c r="AQ806" s="99">
        <v>4781160.44921875</v>
      </c>
      <c r="AR806" s="99">
        <v>3874063.4400939899</v>
      </c>
      <c r="AS806" s="99">
        <v>4207501.8568115197</v>
      </c>
      <c r="AT806" s="99">
        <v>0</v>
      </c>
      <c r="AU806" s="99">
        <v>0</v>
      </c>
      <c r="AV806" s="99">
        <v>55484353.693359397</v>
      </c>
      <c r="AW806" s="99">
        <v>0</v>
      </c>
      <c r="AX806" s="99">
        <v>81528.453334808393</v>
      </c>
      <c r="AY806" s="99">
        <v>11722953.7877197</v>
      </c>
      <c r="AZ806" s="99">
        <v>8400954.3782959003</v>
      </c>
      <c r="BA806" s="99">
        <v>0</v>
      </c>
      <c r="BB806" s="99">
        <v>15432597.548095699</v>
      </c>
      <c r="BC806" s="99">
        <v>4356478.0346069299</v>
      </c>
      <c r="BD806" s="99">
        <v>0</v>
      </c>
      <c r="BE806" s="99">
        <v>4171048.1647644001</v>
      </c>
      <c r="BF806" s="99">
        <v>0</v>
      </c>
      <c r="BG806" s="99">
        <v>55587742.112792999</v>
      </c>
      <c r="BH806" s="99">
        <v>10131898.5540771</v>
      </c>
      <c r="BI806" s="99">
        <v>0</v>
      </c>
      <c r="BJ806" s="99">
        <v>1990166.42953491</v>
      </c>
      <c r="BK806" s="99">
        <v>1592814.1761016799</v>
      </c>
      <c r="BL806" s="99">
        <v>0</v>
      </c>
      <c r="BM806" s="99">
        <v>0</v>
      </c>
      <c r="BN806" s="99">
        <v>0</v>
      </c>
      <c r="BO806" s="99">
        <v>0</v>
      </c>
      <c r="BP806" s="99">
        <v>0</v>
      </c>
      <c r="BQ806" s="99">
        <v>0</v>
      </c>
      <c r="BR806" s="99">
        <v>3892625.4123229999</v>
      </c>
      <c r="BS806" s="99">
        <v>3154654.76593018</v>
      </c>
      <c r="BT806" s="99">
        <v>0</v>
      </c>
      <c r="BU806" s="99">
        <v>3047379.6446838402</v>
      </c>
      <c r="BV806" s="99">
        <v>2079611.4058990499</v>
      </c>
      <c r="BW806" s="99">
        <v>0</v>
      </c>
      <c r="BX806" s="99">
        <v>863970.63498687698</v>
      </c>
      <c r="BY806" s="99">
        <v>0</v>
      </c>
      <c r="BZ806" s="99">
        <v>0</v>
      </c>
      <c r="CA806" s="99">
        <v>79057.914448738098</v>
      </c>
      <c r="CB806" s="99">
        <v>4335976.5820922898</v>
      </c>
      <c r="CC806" s="99">
        <v>40344688.303222701</v>
      </c>
      <c r="CD806" s="99">
        <v>12170756.478393599</v>
      </c>
      <c r="CE806" s="99">
        <v>3737.87838852406</v>
      </c>
      <c r="CF806" s="99">
        <v>481276.22011947603</v>
      </c>
      <c r="CG806" s="99">
        <v>4199056.8565063505</v>
      </c>
      <c r="CH806" s="99">
        <v>0</v>
      </c>
      <c r="CI806" s="99">
        <v>82796.017240524307</v>
      </c>
      <c r="CJ806" s="99">
        <v>4819436.8896484403</v>
      </c>
      <c r="CK806" s="99">
        <v>44603659.424316399</v>
      </c>
      <c r="CL806" s="99">
        <v>12985134.232666001</v>
      </c>
      <c r="CM806" s="166">
        <v>135608.528089523</v>
      </c>
      <c r="CN806" s="166">
        <v>21349265.369384799</v>
      </c>
      <c r="CO806" s="166">
        <v>100192031.831055</v>
      </c>
      <c r="CP806" s="99">
        <v>12985134.232666001</v>
      </c>
      <c r="CQ806" s="99">
        <v>0</v>
      </c>
      <c r="CR806" s="99">
        <v>0</v>
      </c>
      <c r="CS806" s="99">
        <v>0</v>
      </c>
      <c r="CT806" s="99">
        <v>0</v>
      </c>
      <c r="CU806" s="98">
        <v>10416.649720501</v>
      </c>
      <c r="CV806" s="98">
        <v>56479.107512622999</v>
      </c>
      <c r="CW806" s="98">
        <v>4817252.8022117661</v>
      </c>
      <c r="CX806" s="98">
        <v>44543745.159729049</v>
      </c>
    </row>
    <row r="807" spans="1:102" x14ac:dyDescent="0.2">
      <c r="A807" s="98" t="s">
        <v>63</v>
      </c>
      <c r="B807" s="100">
        <v>43617</v>
      </c>
      <c r="C807" s="99">
        <v>68619.3204116821</v>
      </c>
      <c r="D807" s="99">
        <v>0</v>
      </c>
      <c r="E807" s="99">
        <v>10179.123002886799</v>
      </c>
      <c r="F807" s="99">
        <v>9058.1751974821109</v>
      </c>
      <c r="G807" s="99">
        <v>3718.7879033088702</v>
      </c>
      <c r="H807" s="99">
        <v>0</v>
      </c>
      <c r="I807" s="99">
        <v>0</v>
      </c>
      <c r="J807" s="99">
        <v>52862.505884170503</v>
      </c>
      <c r="K807" s="99">
        <v>0</v>
      </c>
      <c r="L807" s="99">
        <v>136.25383866764599</v>
      </c>
      <c r="M807" s="99">
        <v>26307.807286262501</v>
      </c>
      <c r="N807" s="99">
        <v>8618.7099252939206</v>
      </c>
      <c r="O807" s="99">
        <v>0</v>
      </c>
      <c r="P807" s="99">
        <v>40254.292434692397</v>
      </c>
      <c r="Q807" s="99">
        <v>3185.6987770795799</v>
      </c>
      <c r="R807" s="99">
        <v>0</v>
      </c>
      <c r="S807" s="99">
        <v>3718.4233745932602</v>
      </c>
      <c r="T807" s="99">
        <v>0</v>
      </c>
      <c r="U807" s="99">
        <v>52859.0166602135</v>
      </c>
      <c r="V807" s="99">
        <v>3766071.5416259798</v>
      </c>
      <c r="W807" s="99">
        <v>0</v>
      </c>
      <c r="X807" s="99">
        <v>521601.00206375099</v>
      </c>
      <c r="Y807" s="99">
        <v>423841.28414535499</v>
      </c>
      <c r="Z807" s="99">
        <v>486950.03149032599</v>
      </c>
      <c r="AA807" s="99">
        <v>0</v>
      </c>
      <c r="AB807" s="99">
        <v>0</v>
      </c>
      <c r="AC807" s="99">
        <v>16460576.540771499</v>
      </c>
      <c r="AD807" s="99">
        <v>0</v>
      </c>
      <c r="AE807" s="99">
        <v>11853.218878150001</v>
      </c>
      <c r="AF807" s="99">
        <v>1199260.6112518299</v>
      </c>
      <c r="AG807" s="99">
        <v>981919.21381378197</v>
      </c>
      <c r="AH807" s="99">
        <v>0</v>
      </c>
      <c r="AI807" s="99">
        <v>1570061.57997131</v>
      </c>
      <c r="AJ807" s="99">
        <v>479480.84884643601</v>
      </c>
      <c r="AK807" s="99">
        <v>0</v>
      </c>
      <c r="AL807" s="99">
        <v>488324.71811676002</v>
      </c>
      <c r="AM807" s="99">
        <v>0</v>
      </c>
      <c r="AN807" s="99">
        <v>16359435.6241455</v>
      </c>
      <c r="AO807" s="99">
        <v>35353809.510742202</v>
      </c>
      <c r="AP807" s="99">
        <v>0</v>
      </c>
      <c r="AQ807" s="99">
        <v>4676772.1320190402</v>
      </c>
      <c r="AR807" s="99">
        <v>3778283.4930725102</v>
      </c>
      <c r="AS807" s="99">
        <v>4255837.09521484</v>
      </c>
      <c r="AT807" s="99">
        <v>0</v>
      </c>
      <c r="AU807" s="99">
        <v>0</v>
      </c>
      <c r="AV807" s="99">
        <v>55336090.482421897</v>
      </c>
      <c r="AW807" s="99">
        <v>0</v>
      </c>
      <c r="AX807" s="99">
        <v>104338.588562012</v>
      </c>
      <c r="AY807" s="99">
        <v>11779448.1558838</v>
      </c>
      <c r="AZ807" s="99">
        <v>8295482.0289917002</v>
      </c>
      <c r="BA807" s="99">
        <v>0</v>
      </c>
      <c r="BB807" s="99">
        <v>14986796.245239301</v>
      </c>
      <c r="BC807" s="99">
        <v>4394846.4805297898</v>
      </c>
      <c r="BD807" s="99">
        <v>0</v>
      </c>
      <c r="BE807" s="99">
        <v>4261720.0397338904</v>
      </c>
      <c r="BF807" s="99">
        <v>0</v>
      </c>
      <c r="BG807" s="99">
        <v>55450083.346679702</v>
      </c>
      <c r="BH807" s="99">
        <v>10089990.6291504</v>
      </c>
      <c r="BI807" s="99">
        <v>0</v>
      </c>
      <c r="BJ807" s="99">
        <v>1904471.24278259</v>
      </c>
      <c r="BK807" s="99">
        <v>1534323.9940490699</v>
      </c>
      <c r="BL807" s="99">
        <v>0</v>
      </c>
      <c r="BM807" s="99">
        <v>0</v>
      </c>
      <c r="BN807" s="99">
        <v>0</v>
      </c>
      <c r="BO807" s="99">
        <v>0</v>
      </c>
      <c r="BP807" s="99">
        <v>0</v>
      </c>
      <c r="BQ807" s="99">
        <v>0</v>
      </c>
      <c r="BR807" s="99">
        <v>3900624.4865722698</v>
      </c>
      <c r="BS807" s="99">
        <v>3103622.8496093801</v>
      </c>
      <c r="BT807" s="99">
        <v>0</v>
      </c>
      <c r="BU807" s="99">
        <v>2988933.2828369099</v>
      </c>
      <c r="BV807" s="99">
        <v>2025603.0519256601</v>
      </c>
      <c r="BW807" s="99">
        <v>0</v>
      </c>
      <c r="BX807" s="99">
        <v>869686.03944396996</v>
      </c>
      <c r="BY807" s="99">
        <v>0</v>
      </c>
      <c r="BZ807" s="99">
        <v>0</v>
      </c>
      <c r="CA807" s="99">
        <v>78887.599727630601</v>
      </c>
      <c r="CB807" s="99">
        <v>4303214.5867309598</v>
      </c>
      <c r="CC807" s="99">
        <v>40040338.536132798</v>
      </c>
      <c r="CD807" s="99">
        <v>11992448.631103501</v>
      </c>
      <c r="CE807" s="99">
        <v>3724.5303572714301</v>
      </c>
      <c r="CF807" s="99">
        <v>486629.71287536598</v>
      </c>
      <c r="CG807" s="99">
        <v>4252383.7876586895</v>
      </c>
      <c r="CH807" s="99">
        <v>0</v>
      </c>
      <c r="CI807" s="99">
        <v>82610.767762184099</v>
      </c>
      <c r="CJ807" s="99">
        <v>4770950.6871948196</v>
      </c>
      <c r="CK807" s="99">
        <v>44252428.911132798</v>
      </c>
      <c r="CL807" s="99">
        <v>12813030.8991699</v>
      </c>
      <c r="CM807" s="166">
        <v>134964.124073029</v>
      </c>
      <c r="CN807" s="166">
        <v>21167841.330566399</v>
      </c>
      <c r="CO807" s="166">
        <v>99801826.949218795</v>
      </c>
      <c r="CP807" s="99">
        <v>12813030.8991699</v>
      </c>
      <c r="CQ807" s="99">
        <v>0</v>
      </c>
      <c r="CR807" s="99">
        <v>0</v>
      </c>
      <c r="CS807" s="99">
        <v>0</v>
      </c>
      <c r="CT807" s="99">
        <v>0</v>
      </c>
      <c r="CU807" s="98">
        <v>10179.36977754</v>
      </c>
      <c r="CV807" s="98">
        <v>56098.273875619998</v>
      </c>
      <c r="CW807" s="98">
        <v>4789844.299606326</v>
      </c>
      <c r="CX807" s="98">
        <v>44292722.323791489</v>
      </c>
    </row>
    <row r="808" spans="1:102" x14ac:dyDescent="0.2">
      <c r="A808" s="98" t="s">
        <v>64</v>
      </c>
      <c r="B808" s="100">
        <v>38047</v>
      </c>
      <c r="C808" s="99">
        <v>26142.9453253746</v>
      </c>
      <c r="D808" s="99">
        <v>0</v>
      </c>
      <c r="E808" s="99">
        <v>16061.5350655317</v>
      </c>
      <c r="F808" s="99">
        <v>8490.9928870201093</v>
      </c>
      <c r="G808" s="99">
        <v>5.86237419798272</v>
      </c>
      <c r="H808" s="99">
        <v>0</v>
      </c>
      <c r="I808" s="99">
        <v>0</v>
      </c>
      <c r="J808" s="99">
        <v>53.211470236536101</v>
      </c>
      <c r="K808" s="99">
        <v>0</v>
      </c>
      <c r="L808" s="99">
        <v>20294.044574260701</v>
      </c>
      <c r="M808" s="99">
        <v>14482.0508313179</v>
      </c>
      <c r="N808" s="99">
        <v>5150.7042649984396</v>
      </c>
      <c r="O808" s="99">
        <v>0</v>
      </c>
      <c r="P808" s="99">
        <v>0</v>
      </c>
      <c r="Q808" s="99">
        <v>2119.40840607882</v>
      </c>
      <c r="R808" s="99">
        <v>0</v>
      </c>
      <c r="S808" s="99">
        <v>0</v>
      </c>
      <c r="T808" s="99">
        <v>977.37067460268702</v>
      </c>
      <c r="U808" s="99">
        <v>28450.845541954001</v>
      </c>
      <c r="V808" s="99">
        <v>1608577.73924255</v>
      </c>
      <c r="W808" s="99">
        <v>0</v>
      </c>
      <c r="X808" s="99">
        <v>1353811.97721863</v>
      </c>
      <c r="Y808" s="99">
        <v>641024.592475891</v>
      </c>
      <c r="Z808" s="99">
        <v>735.12581542879298</v>
      </c>
      <c r="AA808" s="99">
        <v>0</v>
      </c>
      <c r="AB808" s="99">
        <v>0</v>
      </c>
      <c r="AC808" s="99">
        <v>3374.1860446035898</v>
      </c>
      <c r="AD808" s="99">
        <v>0</v>
      </c>
      <c r="AE808" s="99">
        <v>1128405.28219604</v>
      </c>
      <c r="AF808" s="99">
        <v>738893.50940704299</v>
      </c>
      <c r="AG808" s="99">
        <v>839386.09326934803</v>
      </c>
      <c r="AH808" s="99">
        <v>0</v>
      </c>
      <c r="AI808" s="99">
        <v>0</v>
      </c>
      <c r="AJ808" s="99">
        <v>254671.78758621201</v>
      </c>
      <c r="AK808" s="99">
        <v>0</v>
      </c>
      <c r="AL808" s="99">
        <v>0</v>
      </c>
      <c r="AM808" s="99">
        <v>191620.41332817101</v>
      </c>
      <c r="AN808" s="99">
        <v>7569188.9653930701</v>
      </c>
      <c r="AO808" s="99">
        <v>10757335.946777301</v>
      </c>
      <c r="AP808" s="99">
        <v>0</v>
      </c>
      <c r="AQ808" s="99">
        <v>9061442.2103271503</v>
      </c>
      <c r="AR808" s="99">
        <v>4443999.4760742197</v>
      </c>
      <c r="AS808" s="99">
        <v>4433.8003703951799</v>
      </c>
      <c r="AT808" s="99">
        <v>0</v>
      </c>
      <c r="AU808" s="99">
        <v>0</v>
      </c>
      <c r="AV808" s="99">
        <v>7652.8781481981296</v>
      </c>
      <c r="AW808" s="99">
        <v>0</v>
      </c>
      <c r="AX808" s="99">
        <v>7841656.6482543899</v>
      </c>
      <c r="AY808" s="99">
        <v>5001128.3724365197</v>
      </c>
      <c r="AZ808" s="99">
        <v>5242701.1566772498</v>
      </c>
      <c r="BA808" s="99">
        <v>0</v>
      </c>
      <c r="BB808" s="99">
        <v>0</v>
      </c>
      <c r="BC808" s="99">
        <v>1661123.03811646</v>
      </c>
      <c r="BD808" s="99">
        <v>0</v>
      </c>
      <c r="BE808" s="99">
        <v>0</v>
      </c>
      <c r="BF808" s="99">
        <v>1160027.30534363</v>
      </c>
      <c r="BG808" s="99">
        <v>17353752.7741699</v>
      </c>
      <c r="BH808" s="99">
        <v>2127880.7263793899</v>
      </c>
      <c r="BI808" s="99">
        <v>0</v>
      </c>
      <c r="BJ808" s="99">
        <v>2254067.53207397</v>
      </c>
      <c r="BK808" s="99">
        <v>1490892.1872405999</v>
      </c>
      <c r="BL808" s="99">
        <v>0</v>
      </c>
      <c r="BM808" s="99">
        <v>0</v>
      </c>
      <c r="BN808" s="99">
        <v>0</v>
      </c>
      <c r="BO808" s="99">
        <v>0</v>
      </c>
      <c r="BP808" s="99">
        <v>0</v>
      </c>
      <c r="BQ808" s="99">
        <v>0</v>
      </c>
      <c r="BR808" s="99">
        <v>1644576.62992859</v>
      </c>
      <c r="BS808" s="99">
        <v>2022667.39938354</v>
      </c>
      <c r="BT808" s="99">
        <v>0</v>
      </c>
      <c r="BU808" s="99">
        <v>0</v>
      </c>
      <c r="BV808" s="99">
        <v>694685.14784240699</v>
      </c>
      <c r="BW808" s="99">
        <v>0</v>
      </c>
      <c r="BX808" s="99">
        <v>0</v>
      </c>
      <c r="BY808" s="99">
        <v>0</v>
      </c>
      <c r="BZ808" s="99">
        <v>0</v>
      </c>
      <c r="CA808" s="99">
        <v>42280.141242504098</v>
      </c>
      <c r="CB808" s="99">
        <v>2939269.35089111</v>
      </c>
      <c r="CC808" s="99">
        <v>19697293.822997998</v>
      </c>
      <c r="CD808" s="99">
        <v>4358837.1229248</v>
      </c>
      <c r="CE808" s="99">
        <v>998.44874979555595</v>
      </c>
      <c r="CF808" s="99">
        <v>192419.12902641299</v>
      </c>
      <c r="CG808" s="99">
        <v>1161617.1469421401</v>
      </c>
      <c r="CH808" s="99">
        <v>0</v>
      </c>
      <c r="CI808" s="99">
        <v>43269.951823711403</v>
      </c>
      <c r="CJ808" s="99">
        <v>3132326.8015441899</v>
      </c>
      <c r="CK808" s="99">
        <v>20870790.953125</v>
      </c>
      <c r="CL808" s="99">
        <v>4355747.6755981399</v>
      </c>
      <c r="CM808" s="166">
        <v>71612.914424896197</v>
      </c>
      <c r="CN808" s="166">
        <v>10682297.7382813</v>
      </c>
      <c r="CO808" s="166">
        <v>38196805.219238304</v>
      </c>
      <c r="CP808" s="99">
        <v>4355747.6755981399</v>
      </c>
      <c r="CQ808" s="99">
        <v>0</v>
      </c>
      <c r="CR808" s="99">
        <v>0</v>
      </c>
      <c r="CS808" s="99">
        <v>0</v>
      </c>
      <c r="CT808" s="99">
        <v>0</v>
      </c>
      <c r="CU808" s="98">
        <v>45396.210874862001</v>
      </c>
      <c r="CV808" s="98">
        <v>59.099163556000001</v>
      </c>
      <c r="CW808" s="98">
        <v>3131688.479917523</v>
      </c>
      <c r="CX808" s="98">
        <v>20858910.969940137</v>
      </c>
    </row>
    <row r="809" spans="1:102" x14ac:dyDescent="0.2">
      <c r="A809" s="98" t="s">
        <v>64</v>
      </c>
      <c r="B809" s="100">
        <v>38139</v>
      </c>
      <c r="C809" s="99">
        <v>26523.470629453699</v>
      </c>
      <c r="D809" s="99">
        <v>0</v>
      </c>
      <c r="E809" s="99">
        <v>15789.961826443699</v>
      </c>
      <c r="F809" s="99">
        <v>8640.78467071056</v>
      </c>
      <c r="G809" s="99">
        <v>29.9655196177773</v>
      </c>
      <c r="H809" s="99">
        <v>0</v>
      </c>
      <c r="I809" s="99">
        <v>0</v>
      </c>
      <c r="J809" s="99">
        <v>1102.2552801668601</v>
      </c>
      <c r="K809" s="99">
        <v>0</v>
      </c>
      <c r="L809" s="99">
        <v>20557.0170557499</v>
      </c>
      <c r="M809" s="99">
        <v>14385.859248876601</v>
      </c>
      <c r="N809" s="99">
        <v>5241.6988171338999</v>
      </c>
      <c r="O809" s="99">
        <v>0</v>
      </c>
      <c r="P809" s="99">
        <v>0</v>
      </c>
      <c r="Q809" s="99">
        <v>2123.2300600409499</v>
      </c>
      <c r="R809" s="99">
        <v>0</v>
      </c>
      <c r="S809" s="99">
        <v>0</v>
      </c>
      <c r="T809" s="99">
        <v>1011.94037109613</v>
      </c>
      <c r="U809" s="99">
        <v>28564.945009708401</v>
      </c>
      <c r="V809" s="99">
        <v>1609456.9508666999</v>
      </c>
      <c r="W809" s="99">
        <v>0</v>
      </c>
      <c r="X809" s="99">
        <v>1324856.8785552999</v>
      </c>
      <c r="Y809" s="99">
        <v>650385.60124969506</v>
      </c>
      <c r="Z809" s="99">
        <v>4461.7368921637499</v>
      </c>
      <c r="AA809" s="99">
        <v>0</v>
      </c>
      <c r="AB809" s="99">
        <v>0</v>
      </c>
      <c r="AC809" s="99">
        <v>246377.266208649</v>
      </c>
      <c r="AD809" s="99">
        <v>0</v>
      </c>
      <c r="AE809" s="99">
        <v>1101396.2064666699</v>
      </c>
      <c r="AF809" s="99">
        <v>728476.68529510498</v>
      </c>
      <c r="AG809" s="99">
        <v>843678.76340484596</v>
      </c>
      <c r="AH809" s="99">
        <v>0</v>
      </c>
      <c r="AI809" s="99">
        <v>0</v>
      </c>
      <c r="AJ809" s="99">
        <v>254322.59041404701</v>
      </c>
      <c r="AK809" s="99">
        <v>0</v>
      </c>
      <c r="AL809" s="99">
        <v>0</v>
      </c>
      <c r="AM809" s="99">
        <v>196419.42526626599</v>
      </c>
      <c r="AN809" s="99">
        <v>7483429.1890869103</v>
      </c>
      <c r="AO809" s="99">
        <v>10840889.4298096</v>
      </c>
      <c r="AP809" s="99">
        <v>0</v>
      </c>
      <c r="AQ809" s="99">
        <v>8979414.0804443397</v>
      </c>
      <c r="AR809" s="99">
        <v>4553955.16943359</v>
      </c>
      <c r="AS809" s="99">
        <v>27639.4192662239</v>
      </c>
      <c r="AT809" s="99">
        <v>0</v>
      </c>
      <c r="AU809" s="99">
        <v>0</v>
      </c>
      <c r="AV809" s="99">
        <v>585419.69378662098</v>
      </c>
      <c r="AW809" s="99">
        <v>0</v>
      </c>
      <c r="AX809" s="99">
        <v>7844042.1801147498</v>
      </c>
      <c r="AY809" s="99">
        <v>4967970.0745239304</v>
      </c>
      <c r="AZ809" s="99">
        <v>5322458.7373046903</v>
      </c>
      <c r="BA809" s="99">
        <v>0</v>
      </c>
      <c r="BB809" s="99">
        <v>0</v>
      </c>
      <c r="BC809" s="99">
        <v>1667425.18537903</v>
      </c>
      <c r="BD809" s="99">
        <v>0</v>
      </c>
      <c r="BE809" s="99">
        <v>0</v>
      </c>
      <c r="BF809" s="99">
        <v>1190673.7991790799</v>
      </c>
      <c r="BG809" s="99">
        <v>17693455.174316399</v>
      </c>
      <c r="BH809" s="99">
        <v>2138200.7529602102</v>
      </c>
      <c r="BI809" s="99">
        <v>0</v>
      </c>
      <c r="BJ809" s="99">
        <v>2243215.46337891</v>
      </c>
      <c r="BK809" s="99">
        <v>1521659.4518127399</v>
      </c>
      <c r="BL809" s="99">
        <v>0</v>
      </c>
      <c r="BM809" s="99">
        <v>0</v>
      </c>
      <c r="BN809" s="99">
        <v>0</v>
      </c>
      <c r="BO809" s="99">
        <v>0</v>
      </c>
      <c r="BP809" s="99">
        <v>0</v>
      </c>
      <c r="BQ809" s="99">
        <v>0</v>
      </c>
      <c r="BR809" s="99">
        <v>1635223.49578857</v>
      </c>
      <c r="BS809" s="99">
        <v>2061448.83010864</v>
      </c>
      <c r="BT809" s="99">
        <v>0</v>
      </c>
      <c r="BU809" s="99">
        <v>0</v>
      </c>
      <c r="BV809" s="99">
        <v>704677.70870208705</v>
      </c>
      <c r="BW809" s="99">
        <v>0</v>
      </c>
      <c r="BX809" s="99">
        <v>0</v>
      </c>
      <c r="BY809" s="99">
        <v>0</v>
      </c>
      <c r="BZ809" s="99">
        <v>0</v>
      </c>
      <c r="CA809" s="99">
        <v>42464.576297760002</v>
      </c>
      <c r="CB809" s="99">
        <v>2923690.6162719699</v>
      </c>
      <c r="CC809" s="99">
        <v>19756593.4301758</v>
      </c>
      <c r="CD809" s="99">
        <v>4377666.0696411096</v>
      </c>
      <c r="CE809" s="99">
        <v>996.62609744071995</v>
      </c>
      <c r="CF809" s="99">
        <v>194914.19010734599</v>
      </c>
      <c r="CG809" s="99">
        <v>1187507.3964233401</v>
      </c>
      <c r="CH809" s="99">
        <v>0</v>
      </c>
      <c r="CI809" s="99">
        <v>43468.343675613403</v>
      </c>
      <c r="CJ809" s="99">
        <v>3114961.7793884301</v>
      </c>
      <c r="CK809" s="99">
        <v>20918875.2490234</v>
      </c>
      <c r="CL809" s="99">
        <v>4376915.7034301804</v>
      </c>
      <c r="CM809" s="166">
        <v>71821.5247917175</v>
      </c>
      <c r="CN809" s="166">
        <v>10614633.234375</v>
      </c>
      <c r="CO809" s="166">
        <v>38410149.3759766</v>
      </c>
      <c r="CP809" s="99">
        <v>4376915.7034301804</v>
      </c>
      <c r="CQ809" s="99">
        <v>0</v>
      </c>
      <c r="CR809" s="99">
        <v>0</v>
      </c>
      <c r="CS809" s="99">
        <v>0</v>
      </c>
      <c r="CT809" s="99">
        <v>0</v>
      </c>
      <c r="CU809" s="98">
        <v>43740.053940908998</v>
      </c>
      <c r="CV809" s="98">
        <v>1130.1977961360001</v>
      </c>
      <c r="CW809" s="98">
        <v>3118604.8063793159</v>
      </c>
      <c r="CX809" s="98">
        <v>20944100.82659914</v>
      </c>
    </row>
    <row r="810" spans="1:102" x14ac:dyDescent="0.2">
      <c r="A810" s="98" t="s">
        <v>64</v>
      </c>
      <c r="B810" s="100">
        <v>38231</v>
      </c>
      <c r="C810" s="99">
        <v>26969.833958149</v>
      </c>
      <c r="D810" s="99">
        <v>0</v>
      </c>
      <c r="E810" s="99">
        <v>15906.9375357628</v>
      </c>
      <c r="F810" s="99">
        <v>8945.1766610145605</v>
      </c>
      <c r="G810" s="99">
        <v>76.539025674574106</v>
      </c>
      <c r="H810" s="99">
        <v>0</v>
      </c>
      <c r="I810" s="99">
        <v>0</v>
      </c>
      <c r="J810" s="99">
        <v>2459.9378713667402</v>
      </c>
      <c r="K810" s="99">
        <v>0</v>
      </c>
      <c r="L810" s="99">
        <v>21429.9356646538</v>
      </c>
      <c r="M810" s="99">
        <v>14330.829717755299</v>
      </c>
      <c r="N810" s="99">
        <v>5343.7434903979301</v>
      </c>
      <c r="O810" s="99">
        <v>0</v>
      </c>
      <c r="P810" s="99">
        <v>0</v>
      </c>
      <c r="Q810" s="99">
        <v>2155.3667878210499</v>
      </c>
      <c r="R810" s="99">
        <v>0</v>
      </c>
      <c r="S810" s="99">
        <v>0</v>
      </c>
      <c r="T810" s="99">
        <v>989.97891125083004</v>
      </c>
      <c r="U810" s="99">
        <v>27941.157509088502</v>
      </c>
      <c r="V810" s="99">
        <v>1611418.8393859901</v>
      </c>
      <c r="W810" s="99">
        <v>0</v>
      </c>
      <c r="X810" s="99">
        <v>1312548.5677185101</v>
      </c>
      <c r="Y810" s="99">
        <v>663474.14464569103</v>
      </c>
      <c r="Z810" s="99">
        <v>12462.746071577099</v>
      </c>
      <c r="AA810" s="99">
        <v>0</v>
      </c>
      <c r="AB810" s="99">
        <v>0</v>
      </c>
      <c r="AC810" s="99">
        <v>608711.492630005</v>
      </c>
      <c r="AD810" s="99">
        <v>0</v>
      </c>
      <c r="AE810" s="99">
        <v>1128976.5390625</v>
      </c>
      <c r="AF810" s="99">
        <v>723651.38880157506</v>
      </c>
      <c r="AG810" s="99">
        <v>847603.91790008498</v>
      </c>
      <c r="AH810" s="99">
        <v>0</v>
      </c>
      <c r="AI810" s="99">
        <v>0</v>
      </c>
      <c r="AJ810" s="99">
        <v>253161.19126892099</v>
      </c>
      <c r="AK810" s="99">
        <v>0</v>
      </c>
      <c r="AL810" s="99">
        <v>0</v>
      </c>
      <c r="AM810" s="99">
        <v>189835.77336883501</v>
      </c>
      <c r="AN810" s="99">
        <v>7030500.64172363</v>
      </c>
      <c r="AO810" s="99">
        <v>10985373.478271499</v>
      </c>
      <c r="AP810" s="99">
        <v>0</v>
      </c>
      <c r="AQ810" s="99">
        <v>9027428.6046142597</v>
      </c>
      <c r="AR810" s="99">
        <v>4654365.43713379</v>
      </c>
      <c r="AS810" s="99">
        <v>74853.871608734102</v>
      </c>
      <c r="AT810" s="99">
        <v>0</v>
      </c>
      <c r="AU810" s="99">
        <v>0</v>
      </c>
      <c r="AV810" s="99">
        <v>1453656.38761902</v>
      </c>
      <c r="AW810" s="99">
        <v>0</v>
      </c>
      <c r="AX810" s="99">
        <v>8132126.2721557599</v>
      </c>
      <c r="AY810" s="99">
        <v>5012043.8347167997</v>
      </c>
      <c r="AZ810" s="99">
        <v>5411163.7706909198</v>
      </c>
      <c r="BA810" s="99">
        <v>0</v>
      </c>
      <c r="BB810" s="99">
        <v>0</v>
      </c>
      <c r="BC810" s="99">
        <v>1685934.6843109101</v>
      </c>
      <c r="BD810" s="99">
        <v>0</v>
      </c>
      <c r="BE810" s="99">
        <v>0</v>
      </c>
      <c r="BF810" s="99">
        <v>1166167.44981384</v>
      </c>
      <c r="BG810" s="99">
        <v>16693426.221801801</v>
      </c>
      <c r="BH810" s="99">
        <v>2244960.2935485798</v>
      </c>
      <c r="BI810" s="99">
        <v>0</v>
      </c>
      <c r="BJ810" s="99">
        <v>2269496.0865783701</v>
      </c>
      <c r="BK810" s="99">
        <v>1559532.3406372101</v>
      </c>
      <c r="BL810" s="99">
        <v>0</v>
      </c>
      <c r="BM810" s="99">
        <v>0</v>
      </c>
      <c r="BN810" s="99">
        <v>0</v>
      </c>
      <c r="BO810" s="99">
        <v>0</v>
      </c>
      <c r="BP810" s="99">
        <v>0</v>
      </c>
      <c r="BQ810" s="99">
        <v>0</v>
      </c>
      <c r="BR810" s="99">
        <v>1660775.7401733401</v>
      </c>
      <c r="BS810" s="99">
        <v>2114308.8272399898</v>
      </c>
      <c r="BT810" s="99">
        <v>0</v>
      </c>
      <c r="BU810" s="99">
        <v>0</v>
      </c>
      <c r="BV810" s="99">
        <v>719512.221092224</v>
      </c>
      <c r="BW810" s="99">
        <v>0</v>
      </c>
      <c r="BX810" s="99">
        <v>0</v>
      </c>
      <c r="BY810" s="99">
        <v>0</v>
      </c>
      <c r="BZ810" s="99">
        <v>0</v>
      </c>
      <c r="CA810" s="99">
        <v>42697.870415210702</v>
      </c>
      <c r="CB810" s="99">
        <v>2929486.0909728999</v>
      </c>
      <c r="CC810" s="99">
        <v>19982932.331542999</v>
      </c>
      <c r="CD810" s="99">
        <v>4541203.3391723596</v>
      </c>
      <c r="CE810" s="99">
        <v>981.97049842029799</v>
      </c>
      <c r="CF810" s="99">
        <v>192244.09362220799</v>
      </c>
      <c r="CG810" s="99">
        <v>1181705.3726806601</v>
      </c>
      <c r="CH810" s="99">
        <v>0</v>
      </c>
      <c r="CI810" s="99">
        <v>43681.220417499499</v>
      </c>
      <c r="CJ810" s="99">
        <v>3121793.6187439002</v>
      </c>
      <c r="CK810" s="99">
        <v>21171403.354247998</v>
      </c>
      <c r="CL810" s="99">
        <v>4545511.02160645</v>
      </c>
      <c r="CM810" s="166">
        <v>71918.573708534197</v>
      </c>
      <c r="CN810" s="166">
        <v>10136425.7071533</v>
      </c>
      <c r="CO810" s="166">
        <v>37786431.318359397</v>
      </c>
      <c r="CP810" s="99">
        <v>4545511.02160645</v>
      </c>
      <c r="CQ810" s="99">
        <v>0</v>
      </c>
      <c r="CR810" s="99">
        <v>0</v>
      </c>
      <c r="CS810" s="99">
        <v>0</v>
      </c>
      <c r="CT810" s="99">
        <v>0</v>
      </c>
      <c r="CU810" s="98">
        <v>42859.314371444998</v>
      </c>
      <c r="CV810" s="98">
        <v>2527.4455976839999</v>
      </c>
      <c r="CW810" s="98">
        <v>3121730.184595108</v>
      </c>
      <c r="CX810" s="98">
        <v>21164637.704223659</v>
      </c>
    </row>
    <row r="811" spans="1:102" x14ac:dyDescent="0.2">
      <c r="A811" s="98" t="s">
        <v>64</v>
      </c>
      <c r="B811" s="100">
        <v>38322</v>
      </c>
      <c r="C811" s="99">
        <v>27579.885361433</v>
      </c>
      <c r="D811" s="99">
        <v>0</v>
      </c>
      <c r="E811" s="99">
        <v>15342.2873528004</v>
      </c>
      <c r="F811" s="99">
        <v>8691.2543907165491</v>
      </c>
      <c r="G811" s="99">
        <v>118.559192294255</v>
      </c>
      <c r="H811" s="99">
        <v>0</v>
      </c>
      <c r="I811" s="99">
        <v>0</v>
      </c>
      <c r="J811" s="99">
        <v>3927.8862752914401</v>
      </c>
      <c r="K811" s="99">
        <v>0</v>
      </c>
      <c r="L811" s="99">
        <v>21248.302792787599</v>
      </c>
      <c r="M811" s="99">
        <v>14425.948608517599</v>
      </c>
      <c r="N811" s="99">
        <v>5371.9589380621901</v>
      </c>
      <c r="O811" s="99">
        <v>0</v>
      </c>
      <c r="P811" s="99">
        <v>0</v>
      </c>
      <c r="Q811" s="99">
        <v>2169.6372461617002</v>
      </c>
      <c r="R811" s="99">
        <v>0</v>
      </c>
      <c r="S811" s="99">
        <v>0</v>
      </c>
      <c r="T811" s="99">
        <v>974.70701539516403</v>
      </c>
      <c r="U811" s="99">
        <v>28589.761887311899</v>
      </c>
      <c r="V811" s="99">
        <v>1672591.7322845501</v>
      </c>
      <c r="W811" s="99">
        <v>0</v>
      </c>
      <c r="X811" s="99">
        <v>1282793.3138580299</v>
      </c>
      <c r="Y811" s="99">
        <v>658257.06478881801</v>
      </c>
      <c r="Z811" s="99">
        <v>22659.386564493201</v>
      </c>
      <c r="AA811" s="99">
        <v>0</v>
      </c>
      <c r="AB811" s="99">
        <v>0</v>
      </c>
      <c r="AC811" s="99">
        <v>1197735.67512512</v>
      </c>
      <c r="AD811" s="99">
        <v>0</v>
      </c>
      <c r="AE811" s="99">
        <v>1117036.38687134</v>
      </c>
      <c r="AF811" s="99">
        <v>731832.76724243199</v>
      </c>
      <c r="AG811" s="99">
        <v>855507.57244873</v>
      </c>
      <c r="AH811" s="99">
        <v>0</v>
      </c>
      <c r="AI811" s="99">
        <v>0</v>
      </c>
      <c r="AJ811" s="99">
        <v>253709.7374897</v>
      </c>
      <c r="AK811" s="99">
        <v>0</v>
      </c>
      <c r="AL811" s="99">
        <v>0</v>
      </c>
      <c r="AM811" s="99">
        <v>189297.62245559701</v>
      </c>
      <c r="AN811" s="99">
        <v>7539711.0386352502</v>
      </c>
      <c r="AO811" s="99">
        <v>11497190.303466801</v>
      </c>
      <c r="AP811" s="99">
        <v>0</v>
      </c>
      <c r="AQ811" s="99">
        <v>8948348.8857421894</v>
      </c>
      <c r="AR811" s="99">
        <v>4638643.3958129901</v>
      </c>
      <c r="AS811" s="99">
        <v>139621.819839478</v>
      </c>
      <c r="AT811" s="99">
        <v>0</v>
      </c>
      <c r="AU811" s="99">
        <v>0</v>
      </c>
      <c r="AV811" s="99">
        <v>2790732.70703125</v>
      </c>
      <c r="AW811" s="99">
        <v>0</v>
      </c>
      <c r="AX811" s="99">
        <v>8202656.5247802697</v>
      </c>
      <c r="AY811" s="99">
        <v>5109709.6801147498</v>
      </c>
      <c r="AZ811" s="99">
        <v>5497697.0739135696</v>
      </c>
      <c r="BA811" s="99">
        <v>0</v>
      </c>
      <c r="BB811" s="99">
        <v>0</v>
      </c>
      <c r="BC811" s="99">
        <v>1711970.14064026</v>
      </c>
      <c r="BD811" s="99">
        <v>0</v>
      </c>
      <c r="BE811" s="99">
        <v>0</v>
      </c>
      <c r="BF811" s="99">
        <v>1189679.4561767599</v>
      </c>
      <c r="BG811" s="99">
        <v>17817242.737548798</v>
      </c>
      <c r="BH811" s="99">
        <v>2320993.0602417002</v>
      </c>
      <c r="BI811" s="99">
        <v>0</v>
      </c>
      <c r="BJ811" s="99">
        <v>2245865.3592834501</v>
      </c>
      <c r="BK811" s="99">
        <v>1575271.4325103799</v>
      </c>
      <c r="BL811" s="99">
        <v>0</v>
      </c>
      <c r="BM811" s="99">
        <v>0</v>
      </c>
      <c r="BN811" s="99">
        <v>0</v>
      </c>
      <c r="BO811" s="99">
        <v>0</v>
      </c>
      <c r="BP811" s="99">
        <v>0</v>
      </c>
      <c r="BQ811" s="99">
        <v>0</v>
      </c>
      <c r="BR811" s="99">
        <v>1691830.2487640399</v>
      </c>
      <c r="BS811" s="99">
        <v>2154125.1722106901</v>
      </c>
      <c r="BT811" s="99">
        <v>0</v>
      </c>
      <c r="BU811" s="99">
        <v>0</v>
      </c>
      <c r="BV811" s="99">
        <v>737658.29659271205</v>
      </c>
      <c r="BW811" s="99">
        <v>0</v>
      </c>
      <c r="BX811" s="99">
        <v>0</v>
      </c>
      <c r="BY811" s="99">
        <v>0</v>
      </c>
      <c r="BZ811" s="99">
        <v>0</v>
      </c>
      <c r="CA811" s="99">
        <v>42871.146328926101</v>
      </c>
      <c r="CB811" s="99">
        <v>2956052.3430480999</v>
      </c>
      <c r="CC811" s="99">
        <v>20431591.3742676</v>
      </c>
      <c r="CD811" s="99">
        <v>4566930.9692993201</v>
      </c>
      <c r="CE811" s="99">
        <v>978.07263625413202</v>
      </c>
      <c r="CF811" s="99">
        <v>187898.07131957999</v>
      </c>
      <c r="CG811" s="99">
        <v>1177896.0801239</v>
      </c>
      <c r="CH811" s="99">
        <v>0</v>
      </c>
      <c r="CI811" s="99">
        <v>43848.284582138098</v>
      </c>
      <c r="CJ811" s="99">
        <v>3146913.8142395001</v>
      </c>
      <c r="CK811" s="99">
        <v>21610776.244872998</v>
      </c>
      <c r="CL811" s="99">
        <v>4566657.4751586895</v>
      </c>
      <c r="CM811" s="166">
        <v>72419.010133743301</v>
      </c>
      <c r="CN811" s="166">
        <v>10697688.763183599</v>
      </c>
      <c r="CO811" s="166">
        <v>39576095.891113304</v>
      </c>
      <c r="CP811" s="99">
        <v>4566657.4751586895</v>
      </c>
      <c r="CQ811" s="99">
        <v>0</v>
      </c>
      <c r="CR811" s="99">
        <v>0</v>
      </c>
      <c r="CS811" s="99">
        <v>0</v>
      </c>
      <c r="CT811" s="99">
        <v>0</v>
      </c>
      <c r="CU811" s="98">
        <v>40811.291199756997</v>
      </c>
      <c r="CV811" s="98">
        <v>4032.421030638</v>
      </c>
      <c r="CW811" s="98">
        <v>3143950.41436768</v>
      </c>
      <c r="CX811" s="98">
        <v>21609487.454391502</v>
      </c>
    </row>
    <row r="812" spans="1:102" x14ac:dyDescent="0.2">
      <c r="A812" s="98" t="s">
        <v>64</v>
      </c>
      <c r="B812" s="100">
        <v>38412</v>
      </c>
      <c r="C812" s="99">
        <v>28365.098925828901</v>
      </c>
      <c r="D812" s="99">
        <v>0</v>
      </c>
      <c r="E812" s="99">
        <v>15394.2668098211</v>
      </c>
      <c r="F812" s="99">
        <v>8885.5150371789896</v>
      </c>
      <c r="G812" s="99">
        <v>166.18372415006201</v>
      </c>
      <c r="H812" s="99">
        <v>0</v>
      </c>
      <c r="I812" s="99">
        <v>0</v>
      </c>
      <c r="J812" s="99">
        <v>5688.1369656920397</v>
      </c>
      <c r="K812" s="99">
        <v>0</v>
      </c>
      <c r="L812" s="99">
        <v>21162.744466543201</v>
      </c>
      <c r="M812" s="99">
        <v>14734.4077928066</v>
      </c>
      <c r="N812" s="99">
        <v>5472.9696729779198</v>
      </c>
      <c r="O812" s="99">
        <v>0</v>
      </c>
      <c r="P812" s="99">
        <v>0</v>
      </c>
      <c r="Q812" s="99">
        <v>2187.1018949150998</v>
      </c>
      <c r="R812" s="99">
        <v>0</v>
      </c>
      <c r="S812" s="99">
        <v>0</v>
      </c>
      <c r="T812" s="99">
        <v>967.42628379911196</v>
      </c>
      <c r="U812" s="99">
        <v>28813.244020462</v>
      </c>
      <c r="V812" s="99">
        <v>1718513.83261108</v>
      </c>
      <c r="W812" s="99">
        <v>0</v>
      </c>
      <c r="X812" s="99">
        <v>1268954.30909729</v>
      </c>
      <c r="Y812" s="99">
        <v>646638.83157348598</v>
      </c>
      <c r="Z812" s="99">
        <v>32382.531229019201</v>
      </c>
      <c r="AA812" s="99">
        <v>0</v>
      </c>
      <c r="AB812" s="99">
        <v>0</v>
      </c>
      <c r="AC812" s="99">
        <v>1803346.3372497601</v>
      </c>
      <c r="AD812" s="99">
        <v>0</v>
      </c>
      <c r="AE812" s="99">
        <v>1129248.9060516399</v>
      </c>
      <c r="AF812" s="99">
        <v>735785.73180389404</v>
      </c>
      <c r="AG812" s="99">
        <v>856626.66568756104</v>
      </c>
      <c r="AH812" s="99">
        <v>0</v>
      </c>
      <c r="AI812" s="99">
        <v>0</v>
      </c>
      <c r="AJ812" s="99">
        <v>253429.89685821501</v>
      </c>
      <c r="AK812" s="99">
        <v>0</v>
      </c>
      <c r="AL812" s="99">
        <v>0</v>
      </c>
      <c r="AM812" s="99">
        <v>191554.22579193101</v>
      </c>
      <c r="AN812" s="99">
        <v>7791469.47973633</v>
      </c>
      <c r="AO812" s="99">
        <v>11945280.4720459</v>
      </c>
      <c r="AP812" s="99">
        <v>0</v>
      </c>
      <c r="AQ812" s="99">
        <v>8968899.1134033203</v>
      </c>
      <c r="AR812" s="99">
        <v>4733930.4525756799</v>
      </c>
      <c r="AS812" s="99">
        <v>201476.58712577799</v>
      </c>
      <c r="AT812" s="99">
        <v>0</v>
      </c>
      <c r="AU812" s="99">
        <v>0</v>
      </c>
      <c r="AV812" s="99">
        <v>4240575.7214355497</v>
      </c>
      <c r="AW812" s="99">
        <v>0</v>
      </c>
      <c r="AX812" s="99">
        <v>8235063.9175415002</v>
      </c>
      <c r="AY812" s="99">
        <v>5222975.5389404297</v>
      </c>
      <c r="AZ812" s="99">
        <v>5550577.5645752</v>
      </c>
      <c r="BA812" s="99">
        <v>0</v>
      </c>
      <c r="BB812" s="99">
        <v>0</v>
      </c>
      <c r="BC812" s="99">
        <v>1734090.8186645501</v>
      </c>
      <c r="BD812" s="99">
        <v>0</v>
      </c>
      <c r="BE812" s="99">
        <v>0</v>
      </c>
      <c r="BF812" s="99">
        <v>1212424.6251068099</v>
      </c>
      <c r="BG812" s="99">
        <v>18465537.895996101</v>
      </c>
      <c r="BH812" s="99">
        <v>2404687.89416504</v>
      </c>
      <c r="BI812" s="99">
        <v>0</v>
      </c>
      <c r="BJ812" s="99">
        <v>2290639.50457764</v>
      </c>
      <c r="BK812" s="99">
        <v>1607314.85517883</v>
      </c>
      <c r="BL812" s="99">
        <v>0</v>
      </c>
      <c r="BM812" s="99">
        <v>0</v>
      </c>
      <c r="BN812" s="99">
        <v>0</v>
      </c>
      <c r="BO812" s="99">
        <v>0</v>
      </c>
      <c r="BP812" s="99">
        <v>0</v>
      </c>
      <c r="BQ812" s="99">
        <v>0</v>
      </c>
      <c r="BR812" s="99">
        <v>1734479.9297943099</v>
      </c>
      <c r="BS812" s="99">
        <v>2184526.8674011198</v>
      </c>
      <c r="BT812" s="99">
        <v>0</v>
      </c>
      <c r="BU812" s="99">
        <v>0</v>
      </c>
      <c r="BV812" s="99">
        <v>775109.79559326195</v>
      </c>
      <c r="BW812" s="99">
        <v>0</v>
      </c>
      <c r="BX812" s="99">
        <v>0</v>
      </c>
      <c r="BY812" s="99">
        <v>0</v>
      </c>
      <c r="BZ812" s="99">
        <v>0</v>
      </c>
      <c r="CA812" s="99">
        <v>43827.969296455398</v>
      </c>
      <c r="CB812" s="99">
        <v>2993078.1135253902</v>
      </c>
      <c r="CC812" s="99">
        <v>20930618.5546875</v>
      </c>
      <c r="CD812" s="99">
        <v>4673876.2623290997</v>
      </c>
      <c r="CE812" s="99">
        <v>985.32751331478403</v>
      </c>
      <c r="CF812" s="99">
        <v>192280.152421951</v>
      </c>
      <c r="CG812" s="99">
        <v>1212409.07533264</v>
      </c>
      <c r="CH812" s="99">
        <v>0</v>
      </c>
      <c r="CI812" s="99">
        <v>44805.502944469503</v>
      </c>
      <c r="CJ812" s="99">
        <v>3183059.8583068801</v>
      </c>
      <c r="CK812" s="99">
        <v>22140821.387207001</v>
      </c>
      <c r="CL812" s="99">
        <v>4670823.7437133798</v>
      </c>
      <c r="CM812" s="166">
        <v>73489.363027572603</v>
      </c>
      <c r="CN812" s="166">
        <v>10963337.501708999</v>
      </c>
      <c r="CO812" s="166">
        <v>40716866.746093802</v>
      </c>
      <c r="CP812" s="99">
        <v>4670823.7437133798</v>
      </c>
      <c r="CQ812" s="99">
        <v>0</v>
      </c>
      <c r="CR812" s="99">
        <v>0</v>
      </c>
      <c r="CS812" s="99">
        <v>0</v>
      </c>
      <c r="CT812" s="99">
        <v>0</v>
      </c>
      <c r="CU812" s="98">
        <v>39238.539776550002</v>
      </c>
      <c r="CV812" s="98">
        <v>5828.6076006200001</v>
      </c>
      <c r="CW812" s="98">
        <v>3185358.265947341</v>
      </c>
      <c r="CX812" s="98">
        <v>22143027.630020142</v>
      </c>
    </row>
    <row r="813" spans="1:102" x14ac:dyDescent="0.2">
      <c r="A813" s="98" t="s">
        <v>64</v>
      </c>
      <c r="B813" s="100">
        <v>38504</v>
      </c>
      <c r="C813" s="99">
        <v>28975.541210413001</v>
      </c>
      <c r="D813" s="99">
        <v>0</v>
      </c>
      <c r="E813" s="99">
        <v>15311.7790188789</v>
      </c>
      <c r="F813" s="99">
        <v>9072.1647448539698</v>
      </c>
      <c r="G813" s="99">
        <v>206.02248776145299</v>
      </c>
      <c r="H813" s="99">
        <v>0</v>
      </c>
      <c r="I813" s="99">
        <v>0</v>
      </c>
      <c r="J813" s="99">
        <v>7404.5362295508403</v>
      </c>
      <c r="K813" s="99">
        <v>0</v>
      </c>
      <c r="L813" s="99">
        <v>21583.554315805399</v>
      </c>
      <c r="M813" s="99">
        <v>15041.8282176256</v>
      </c>
      <c r="N813" s="99">
        <v>5514.2122134566298</v>
      </c>
      <c r="O813" s="99">
        <v>0</v>
      </c>
      <c r="P813" s="99">
        <v>0</v>
      </c>
      <c r="Q813" s="99">
        <v>2227.2181733846701</v>
      </c>
      <c r="R813" s="99">
        <v>0</v>
      </c>
      <c r="S813" s="99">
        <v>0</v>
      </c>
      <c r="T813" s="99">
        <v>938.74731314182304</v>
      </c>
      <c r="U813" s="99">
        <v>28994.363809108701</v>
      </c>
      <c r="V813" s="99">
        <v>1733763.76504517</v>
      </c>
      <c r="W813" s="99">
        <v>0</v>
      </c>
      <c r="X813" s="99">
        <v>1282631.81330872</v>
      </c>
      <c r="Y813" s="99">
        <v>657751.60446929897</v>
      </c>
      <c r="Z813" s="99">
        <v>42601.8503522873</v>
      </c>
      <c r="AA813" s="99">
        <v>0</v>
      </c>
      <c r="AB813" s="99">
        <v>0</v>
      </c>
      <c r="AC813" s="99">
        <v>2435955.2058105501</v>
      </c>
      <c r="AD813" s="99">
        <v>0</v>
      </c>
      <c r="AE813" s="99">
        <v>1158777.9342803999</v>
      </c>
      <c r="AF813" s="99">
        <v>743900.13592529297</v>
      </c>
      <c r="AG813" s="99">
        <v>856358.16114807106</v>
      </c>
      <c r="AH813" s="99">
        <v>0</v>
      </c>
      <c r="AI813" s="99">
        <v>0</v>
      </c>
      <c r="AJ813" s="99">
        <v>251295.37225723299</v>
      </c>
      <c r="AK813" s="99">
        <v>0</v>
      </c>
      <c r="AL813" s="99">
        <v>0</v>
      </c>
      <c r="AM813" s="99">
        <v>182935.85175514201</v>
      </c>
      <c r="AN813" s="99">
        <v>7915605.2592163105</v>
      </c>
      <c r="AO813" s="99">
        <v>12131297.614257799</v>
      </c>
      <c r="AP813" s="99">
        <v>0</v>
      </c>
      <c r="AQ813" s="99">
        <v>9110369.1207275409</v>
      </c>
      <c r="AR813" s="99">
        <v>4824919.4981079102</v>
      </c>
      <c r="AS813" s="99">
        <v>270295.83087158197</v>
      </c>
      <c r="AT813" s="99">
        <v>0</v>
      </c>
      <c r="AU813" s="99">
        <v>0</v>
      </c>
      <c r="AV813" s="99">
        <v>5907464.8958129901</v>
      </c>
      <c r="AW813" s="99">
        <v>0</v>
      </c>
      <c r="AX813" s="99">
        <v>8549769.65478516</v>
      </c>
      <c r="AY813" s="99">
        <v>5313533.3800659198</v>
      </c>
      <c r="AZ813" s="99">
        <v>5599303.4286498995</v>
      </c>
      <c r="BA813" s="99">
        <v>0</v>
      </c>
      <c r="BB813" s="99">
        <v>0</v>
      </c>
      <c r="BC813" s="99">
        <v>1738035.2944946301</v>
      </c>
      <c r="BD813" s="99">
        <v>0</v>
      </c>
      <c r="BE813" s="99">
        <v>0</v>
      </c>
      <c r="BF813" s="99">
        <v>1163293.88775635</v>
      </c>
      <c r="BG813" s="99">
        <v>19338256.372802701</v>
      </c>
      <c r="BH813" s="99">
        <v>2463116.3216857901</v>
      </c>
      <c r="BI813" s="99">
        <v>0</v>
      </c>
      <c r="BJ813" s="99">
        <v>2318952.5703125</v>
      </c>
      <c r="BK813" s="99">
        <v>1646356.1226196301</v>
      </c>
      <c r="BL813" s="99">
        <v>0</v>
      </c>
      <c r="BM813" s="99">
        <v>0</v>
      </c>
      <c r="BN813" s="99">
        <v>0</v>
      </c>
      <c r="BO813" s="99">
        <v>0</v>
      </c>
      <c r="BP813" s="99">
        <v>0</v>
      </c>
      <c r="BQ813" s="99">
        <v>0</v>
      </c>
      <c r="BR813" s="99">
        <v>1766786.7518920901</v>
      </c>
      <c r="BS813" s="99">
        <v>2215363.4804382301</v>
      </c>
      <c r="BT813" s="99">
        <v>0</v>
      </c>
      <c r="BU813" s="99">
        <v>0</v>
      </c>
      <c r="BV813" s="99">
        <v>802194.31615447998</v>
      </c>
      <c r="BW813" s="99">
        <v>0</v>
      </c>
      <c r="BX813" s="99">
        <v>0</v>
      </c>
      <c r="BY813" s="99">
        <v>0</v>
      </c>
      <c r="BZ813" s="99">
        <v>0</v>
      </c>
      <c r="CA813" s="99">
        <v>44429.3095560074</v>
      </c>
      <c r="CB813" s="99">
        <v>2997568.5619811998</v>
      </c>
      <c r="CC813" s="99">
        <v>21190201.6013184</v>
      </c>
      <c r="CD813" s="99">
        <v>4778529.0866088904</v>
      </c>
      <c r="CE813" s="99">
        <v>925.72204276174296</v>
      </c>
      <c r="CF813" s="99">
        <v>181623.26262855501</v>
      </c>
      <c r="CG813" s="99">
        <v>1161963.7133483901</v>
      </c>
      <c r="CH813" s="99">
        <v>0</v>
      </c>
      <c r="CI813" s="99">
        <v>45364.188100814798</v>
      </c>
      <c r="CJ813" s="99">
        <v>3177593.9353027302</v>
      </c>
      <c r="CK813" s="99">
        <v>22335443.746337902</v>
      </c>
      <c r="CL813" s="99">
        <v>4777437.5001220703</v>
      </c>
      <c r="CM813" s="166">
        <v>74161.163222312898</v>
      </c>
      <c r="CN813" s="166">
        <v>11119747.0541992</v>
      </c>
      <c r="CO813" s="166">
        <v>41435417.792968802</v>
      </c>
      <c r="CP813" s="99">
        <v>4777437.5001220703</v>
      </c>
      <c r="CQ813" s="99">
        <v>0</v>
      </c>
      <c r="CR813" s="99">
        <v>0</v>
      </c>
      <c r="CS813" s="99">
        <v>0</v>
      </c>
      <c r="CT813" s="99">
        <v>0</v>
      </c>
      <c r="CU813" s="98">
        <v>37322.962424639998</v>
      </c>
      <c r="CV813" s="98">
        <v>7584.010220053</v>
      </c>
      <c r="CW813" s="98">
        <v>3179191.8246097546</v>
      </c>
      <c r="CX813" s="98">
        <v>22352165.314666789</v>
      </c>
    </row>
    <row r="814" spans="1:102" x14ac:dyDescent="0.2">
      <c r="A814" s="98" t="s">
        <v>64</v>
      </c>
      <c r="B814" s="100">
        <v>38596</v>
      </c>
      <c r="C814" s="99">
        <v>29583.344295740098</v>
      </c>
      <c r="D814" s="99">
        <v>0</v>
      </c>
      <c r="E814" s="99">
        <v>15459.9065576792</v>
      </c>
      <c r="F814" s="99">
        <v>9440.3031277656592</v>
      </c>
      <c r="G814" s="99">
        <v>267.23983179032803</v>
      </c>
      <c r="H814" s="99">
        <v>0</v>
      </c>
      <c r="I814" s="99">
        <v>0</v>
      </c>
      <c r="J814" s="99">
        <v>9145.6145024299603</v>
      </c>
      <c r="K814" s="99">
        <v>0</v>
      </c>
      <c r="L814" s="99">
        <v>22287.271282911301</v>
      </c>
      <c r="M814" s="99">
        <v>15352.105804085701</v>
      </c>
      <c r="N814" s="99">
        <v>5580.0375033021</v>
      </c>
      <c r="O814" s="99">
        <v>0</v>
      </c>
      <c r="P814" s="99">
        <v>0</v>
      </c>
      <c r="Q814" s="99">
        <v>2240.6210939586199</v>
      </c>
      <c r="R814" s="99">
        <v>0</v>
      </c>
      <c r="S814" s="99">
        <v>0</v>
      </c>
      <c r="T814" s="99">
        <v>953.75472635030701</v>
      </c>
      <c r="U814" s="99">
        <v>28402.4435493946</v>
      </c>
      <c r="V814" s="99">
        <v>1761622.9589386</v>
      </c>
      <c r="W814" s="99">
        <v>0</v>
      </c>
      <c r="X814" s="99">
        <v>1251068.4096221901</v>
      </c>
      <c r="Y814" s="99">
        <v>661309.788856506</v>
      </c>
      <c r="Z814" s="99">
        <v>53258.106029987299</v>
      </c>
      <c r="AA814" s="99">
        <v>0</v>
      </c>
      <c r="AB814" s="99">
        <v>0</v>
      </c>
      <c r="AC814" s="99">
        <v>3005198.7899169899</v>
      </c>
      <c r="AD814" s="99">
        <v>0</v>
      </c>
      <c r="AE814" s="99">
        <v>1165153.5953216599</v>
      </c>
      <c r="AF814" s="99">
        <v>758366.22568511998</v>
      </c>
      <c r="AG814" s="99">
        <v>854349.37957763695</v>
      </c>
      <c r="AH814" s="99">
        <v>0</v>
      </c>
      <c r="AI814" s="99">
        <v>0</v>
      </c>
      <c r="AJ814" s="99">
        <v>250958.55761718799</v>
      </c>
      <c r="AK814" s="99">
        <v>0</v>
      </c>
      <c r="AL814" s="99">
        <v>0</v>
      </c>
      <c r="AM814" s="99">
        <v>179221.36454010001</v>
      </c>
      <c r="AN814" s="99">
        <v>7700593.91333008</v>
      </c>
      <c r="AO814" s="99">
        <v>12529925.8430176</v>
      </c>
      <c r="AP814" s="99">
        <v>0</v>
      </c>
      <c r="AQ814" s="99">
        <v>8994943.2128906306</v>
      </c>
      <c r="AR814" s="99">
        <v>4851956.9949340802</v>
      </c>
      <c r="AS814" s="99">
        <v>344020.74456787098</v>
      </c>
      <c r="AT814" s="99">
        <v>0</v>
      </c>
      <c r="AU814" s="99">
        <v>0</v>
      </c>
      <c r="AV814" s="99">
        <v>7138852.8432006799</v>
      </c>
      <c r="AW814" s="99">
        <v>0</v>
      </c>
      <c r="AX814" s="99">
        <v>8732835.4605712909</v>
      </c>
      <c r="AY814" s="99">
        <v>5506167.70776367</v>
      </c>
      <c r="AZ814" s="99">
        <v>5686587.3282470703</v>
      </c>
      <c r="BA814" s="99">
        <v>0</v>
      </c>
      <c r="BB814" s="99">
        <v>0</v>
      </c>
      <c r="BC814" s="99">
        <v>1760958.7759552</v>
      </c>
      <c r="BD814" s="99">
        <v>0</v>
      </c>
      <c r="BE814" s="99">
        <v>0</v>
      </c>
      <c r="BF814" s="99">
        <v>1159064.5673828099</v>
      </c>
      <c r="BG814" s="99">
        <v>18590355.300048798</v>
      </c>
      <c r="BH814" s="99">
        <v>2634112.1796264602</v>
      </c>
      <c r="BI814" s="99">
        <v>0</v>
      </c>
      <c r="BJ814" s="99">
        <v>2322958.3757629399</v>
      </c>
      <c r="BK814" s="99">
        <v>1675999.48725891</v>
      </c>
      <c r="BL814" s="99">
        <v>0</v>
      </c>
      <c r="BM814" s="99">
        <v>0</v>
      </c>
      <c r="BN814" s="99">
        <v>0</v>
      </c>
      <c r="BO814" s="99">
        <v>0</v>
      </c>
      <c r="BP814" s="99">
        <v>0</v>
      </c>
      <c r="BQ814" s="99">
        <v>0</v>
      </c>
      <c r="BR814" s="99">
        <v>1834334.7389068599</v>
      </c>
      <c r="BS814" s="99">
        <v>2262204.49853516</v>
      </c>
      <c r="BT814" s="99">
        <v>0</v>
      </c>
      <c r="BU814" s="99">
        <v>0</v>
      </c>
      <c r="BV814" s="99">
        <v>825337.79985046398</v>
      </c>
      <c r="BW814" s="99">
        <v>0</v>
      </c>
      <c r="BX814" s="99">
        <v>0</v>
      </c>
      <c r="BY814" s="99">
        <v>0</v>
      </c>
      <c r="BZ814" s="99">
        <v>0</v>
      </c>
      <c r="CA814" s="99">
        <v>44871.7786107063</v>
      </c>
      <c r="CB814" s="99">
        <v>3021061.0875549298</v>
      </c>
      <c r="CC814" s="99">
        <v>21606873.619384799</v>
      </c>
      <c r="CD814" s="99">
        <v>4980786.00854492</v>
      </c>
      <c r="CE814" s="99">
        <v>946.74192072451103</v>
      </c>
      <c r="CF814" s="99">
        <v>181414.58956527701</v>
      </c>
      <c r="CG814" s="99">
        <v>1174343.1099090599</v>
      </c>
      <c r="CH814" s="99">
        <v>0</v>
      </c>
      <c r="CI814" s="99">
        <v>45817.836517333999</v>
      </c>
      <c r="CJ814" s="99">
        <v>3203823.7323608398</v>
      </c>
      <c r="CK814" s="99">
        <v>22795806.911132801</v>
      </c>
      <c r="CL814" s="99">
        <v>4985987.0869140597</v>
      </c>
      <c r="CM814" s="166">
        <v>74435.501252174407</v>
      </c>
      <c r="CN814" s="166">
        <v>10908160.044555699</v>
      </c>
      <c r="CO814" s="166">
        <v>41399242.120605499</v>
      </c>
      <c r="CP814" s="99">
        <v>4985987.0869140597</v>
      </c>
      <c r="CQ814" s="99">
        <v>0</v>
      </c>
      <c r="CR814" s="99">
        <v>0</v>
      </c>
      <c r="CS814" s="99">
        <v>0</v>
      </c>
      <c r="CT814" s="99">
        <v>0</v>
      </c>
      <c r="CU814" s="98">
        <v>35781.051999602001</v>
      </c>
      <c r="CV814" s="98">
        <v>9375.3473096079997</v>
      </c>
      <c r="CW814" s="98">
        <v>3202475.6771202069</v>
      </c>
      <c r="CX814" s="98">
        <v>22781216.72929386</v>
      </c>
    </row>
    <row r="815" spans="1:102" x14ac:dyDescent="0.2">
      <c r="A815" s="98" t="s">
        <v>64</v>
      </c>
      <c r="B815" s="100">
        <v>38687</v>
      </c>
      <c r="C815" s="99">
        <v>30120.272125482599</v>
      </c>
      <c r="D815" s="99">
        <v>0</v>
      </c>
      <c r="E815" s="99">
        <v>15211.9065380096</v>
      </c>
      <c r="F815" s="99">
        <v>9529.4395328760093</v>
      </c>
      <c r="G815" s="99">
        <v>311.48204782232602</v>
      </c>
      <c r="H815" s="99">
        <v>0</v>
      </c>
      <c r="I815" s="99">
        <v>0</v>
      </c>
      <c r="J815" s="99">
        <v>10801.992755532299</v>
      </c>
      <c r="K815" s="99">
        <v>0</v>
      </c>
      <c r="L815" s="99">
        <v>22060.748863458601</v>
      </c>
      <c r="M815" s="99">
        <v>15498.072828292799</v>
      </c>
      <c r="N815" s="99">
        <v>5626.3022621870005</v>
      </c>
      <c r="O815" s="99">
        <v>0</v>
      </c>
      <c r="P815" s="99">
        <v>0</v>
      </c>
      <c r="Q815" s="99">
        <v>2280.3830595314498</v>
      </c>
      <c r="R815" s="99">
        <v>0</v>
      </c>
      <c r="S815" s="99">
        <v>0</v>
      </c>
      <c r="T815" s="99">
        <v>951.26309623569296</v>
      </c>
      <c r="U815" s="99">
        <v>28730.087718009901</v>
      </c>
      <c r="V815" s="99">
        <v>1801581.74607849</v>
      </c>
      <c r="W815" s="99">
        <v>0</v>
      </c>
      <c r="X815" s="99">
        <v>1204186.25389099</v>
      </c>
      <c r="Y815" s="99">
        <v>652061.79602813697</v>
      </c>
      <c r="Z815" s="99">
        <v>64370.6623616219</v>
      </c>
      <c r="AA815" s="99">
        <v>0</v>
      </c>
      <c r="AB815" s="99">
        <v>0</v>
      </c>
      <c r="AC815" s="99">
        <v>3800100.13641357</v>
      </c>
      <c r="AD815" s="99">
        <v>0</v>
      </c>
      <c r="AE815" s="99">
        <v>1116731.6881256099</v>
      </c>
      <c r="AF815" s="99">
        <v>753939.56519317604</v>
      </c>
      <c r="AG815" s="99">
        <v>860638.360939026</v>
      </c>
      <c r="AH815" s="99">
        <v>0</v>
      </c>
      <c r="AI815" s="99">
        <v>0</v>
      </c>
      <c r="AJ815" s="99">
        <v>246431.26014328</v>
      </c>
      <c r="AK815" s="99">
        <v>0</v>
      </c>
      <c r="AL815" s="99">
        <v>0</v>
      </c>
      <c r="AM815" s="99">
        <v>178878.83274459801</v>
      </c>
      <c r="AN815" s="99">
        <v>8080216.6236572303</v>
      </c>
      <c r="AO815" s="99">
        <v>12912704.978393599</v>
      </c>
      <c r="AP815" s="99">
        <v>0</v>
      </c>
      <c r="AQ815" s="99">
        <v>8910286.4561767597</v>
      </c>
      <c r="AR815" s="99">
        <v>4938212.7112426804</v>
      </c>
      <c r="AS815" s="99">
        <v>421719.91942596401</v>
      </c>
      <c r="AT815" s="99">
        <v>0</v>
      </c>
      <c r="AU815" s="99">
        <v>0</v>
      </c>
      <c r="AV815" s="99">
        <v>8964631.2448730506</v>
      </c>
      <c r="AW815" s="99">
        <v>0</v>
      </c>
      <c r="AX815" s="99">
        <v>8590982.0911865197</v>
      </c>
      <c r="AY815" s="99">
        <v>5522030.3525390597</v>
      </c>
      <c r="AZ815" s="99">
        <v>5788750.6126709003</v>
      </c>
      <c r="BA815" s="99">
        <v>0</v>
      </c>
      <c r="BB815" s="99">
        <v>0</v>
      </c>
      <c r="BC815" s="99">
        <v>1751239.63471985</v>
      </c>
      <c r="BD815" s="99">
        <v>0</v>
      </c>
      <c r="BE815" s="99">
        <v>0</v>
      </c>
      <c r="BF815" s="99">
        <v>1184875.75067139</v>
      </c>
      <c r="BG815" s="99">
        <v>19514376.801513702</v>
      </c>
      <c r="BH815" s="99">
        <v>2730962.1325988802</v>
      </c>
      <c r="BI815" s="99">
        <v>0</v>
      </c>
      <c r="BJ815" s="99">
        <v>2282049.5180969201</v>
      </c>
      <c r="BK815" s="99">
        <v>1684946.2920532201</v>
      </c>
      <c r="BL815" s="99">
        <v>0</v>
      </c>
      <c r="BM815" s="99">
        <v>0</v>
      </c>
      <c r="BN815" s="99">
        <v>0</v>
      </c>
      <c r="BO815" s="99">
        <v>0</v>
      </c>
      <c r="BP815" s="99">
        <v>0</v>
      </c>
      <c r="BQ815" s="99">
        <v>0</v>
      </c>
      <c r="BR815" s="99">
        <v>1854847.2263793901</v>
      </c>
      <c r="BS815" s="99">
        <v>2313408.79119873</v>
      </c>
      <c r="BT815" s="99">
        <v>0</v>
      </c>
      <c r="BU815" s="99">
        <v>0</v>
      </c>
      <c r="BV815" s="99">
        <v>828809.52756500198</v>
      </c>
      <c r="BW815" s="99">
        <v>0</v>
      </c>
      <c r="BX815" s="99">
        <v>0</v>
      </c>
      <c r="BY815" s="99">
        <v>0</v>
      </c>
      <c r="BZ815" s="99">
        <v>0</v>
      </c>
      <c r="CA815" s="99">
        <v>45293.0008563995</v>
      </c>
      <c r="CB815" s="99">
        <v>3010139.2081603999</v>
      </c>
      <c r="CC815" s="99">
        <v>21821195.954833999</v>
      </c>
      <c r="CD815" s="99">
        <v>5013136.6724853497</v>
      </c>
      <c r="CE815" s="99">
        <v>962.29455761611496</v>
      </c>
      <c r="CF815" s="99">
        <v>182675.514112473</v>
      </c>
      <c r="CG815" s="99">
        <v>1204173.8385314899</v>
      </c>
      <c r="CH815" s="99">
        <v>0</v>
      </c>
      <c r="CI815" s="99">
        <v>46254.289863109603</v>
      </c>
      <c r="CJ815" s="99">
        <v>3196266.0619506799</v>
      </c>
      <c r="CK815" s="99">
        <v>23040478.6557617</v>
      </c>
      <c r="CL815" s="99">
        <v>5015533.7157592801</v>
      </c>
      <c r="CM815" s="166">
        <v>74928.778581619306</v>
      </c>
      <c r="CN815" s="166">
        <v>11276359.1595459</v>
      </c>
      <c r="CO815" s="166">
        <v>42700294.243652299</v>
      </c>
      <c r="CP815" s="99">
        <v>5015533.7157592801</v>
      </c>
      <c r="CQ815" s="99">
        <v>0</v>
      </c>
      <c r="CR815" s="99">
        <v>0</v>
      </c>
      <c r="CS815" s="99">
        <v>0</v>
      </c>
      <c r="CT815" s="99">
        <v>0</v>
      </c>
      <c r="CU815" s="98">
        <v>33779.417036280996</v>
      </c>
      <c r="CV815" s="98">
        <v>11068.488462296</v>
      </c>
      <c r="CW815" s="98">
        <v>3192814.7222728729</v>
      </c>
      <c r="CX815" s="98">
        <v>23025369.79336549</v>
      </c>
    </row>
    <row r="816" spans="1:102" x14ac:dyDescent="0.2">
      <c r="A816" s="98" t="s">
        <v>64</v>
      </c>
      <c r="B816" s="100">
        <v>38777</v>
      </c>
      <c r="C816" s="99">
        <v>30754.544671297099</v>
      </c>
      <c r="D816" s="99">
        <v>0</v>
      </c>
      <c r="E816" s="99">
        <v>14720.154976248699</v>
      </c>
      <c r="F816" s="99">
        <v>9269.3688590526599</v>
      </c>
      <c r="G816" s="99">
        <v>362.29528034478398</v>
      </c>
      <c r="H816" s="99">
        <v>0</v>
      </c>
      <c r="I816" s="99">
        <v>0</v>
      </c>
      <c r="J816" s="99">
        <v>12422.305651307101</v>
      </c>
      <c r="K816" s="99">
        <v>0</v>
      </c>
      <c r="L816" s="99">
        <v>12013.6569507122</v>
      </c>
      <c r="M816" s="99">
        <v>15924.299861908001</v>
      </c>
      <c r="N816" s="99">
        <v>5667.5738745927802</v>
      </c>
      <c r="O816" s="99">
        <v>12307.5698926449</v>
      </c>
      <c r="P816" s="99">
        <v>0</v>
      </c>
      <c r="Q816" s="99">
        <v>2235.99970537424</v>
      </c>
      <c r="R816" s="99">
        <v>673.47758194059099</v>
      </c>
      <c r="S816" s="99">
        <v>0</v>
      </c>
      <c r="T816" s="99">
        <v>319.831689383835</v>
      </c>
      <c r="U816" s="99">
        <v>28932.0822198391</v>
      </c>
      <c r="V816" s="99">
        <v>1841949.73406982</v>
      </c>
      <c r="W816" s="99">
        <v>0</v>
      </c>
      <c r="X816" s="99">
        <v>1210985.4852905299</v>
      </c>
      <c r="Y816" s="99">
        <v>666923.89910125697</v>
      </c>
      <c r="Z816" s="99">
        <v>76287.302171707197</v>
      </c>
      <c r="AA816" s="99">
        <v>0</v>
      </c>
      <c r="AB816" s="99">
        <v>0</v>
      </c>
      <c r="AC816" s="99">
        <v>4453931.8593139602</v>
      </c>
      <c r="AD816" s="99">
        <v>0</v>
      </c>
      <c r="AE816" s="99">
        <v>525132.27427673305</v>
      </c>
      <c r="AF816" s="99">
        <v>781534.07053375198</v>
      </c>
      <c r="AG816" s="99">
        <v>885664.55227661098</v>
      </c>
      <c r="AH816" s="99">
        <v>624448.22373962402</v>
      </c>
      <c r="AI816" s="99">
        <v>0</v>
      </c>
      <c r="AJ816" s="99">
        <v>244983.342969894</v>
      </c>
      <c r="AK816" s="99">
        <v>130346.303090096</v>
      </c>
      <c r="AL816" s="99">
        <v>0</v>
      </c>
      <c r="AM816" s="99">
        <v>60779.542299747503</v>
      </c>
      <c r="AN816" s="99">
        <v>8286803.8654785203</v>
      </c>
      <c r="AO816" s="99">
        <v>13320656.4998779</v>
      </c>
      <c r="AP816" s="99">
        <v>0</v>
      </c>
      <c r="AQ816" s="99">
        <v>8776917.84228516</v>
      </c>
      <c r="AR816" s="99">
        <v>4903883.7437133798</v>
      </c>
      <c r="AS816" s="99">
        <v>505624.86297988897</v>
      </c>
      <c r="AT816" s="99">
        <v>0</v>
      </c>
      <c r="AU816" s="99">
        <v>0</v>
      </c>
      <c r="AV816" s="99">
        <v>10566740.903686499</v>
      </c>
      <c r="AW816" s="99">
        <v>0</v>
      </c>
      <c r="AX816" s="99">
        <v>4162646.7322998</v>
      </c>
      <c r="AY816" s="99">
        <v>5788982.04870605</v>
      </c>
      <c r="AZ816" s="99">
        <v>5949444.0615234403</v>
      </c>
      <c r="BA816" s="99">
        <v>4496694.6970214797</v>
      </c>
      <c r="BB816" s="99">
        <v>0</v>
      </c>
      <c r="BC816" s="99">
        <v>1749486.13169861</v>
      </c>
      <c r="BD816" s="99">
        <v>865400.50540924096</v>
      </c>
      <c r="BE816" s="99">
        <v>0</v>
      </c>
      <c r="BF816" s="99">
        <v>409867.90348815901</v>
      </c>
      <c r="BG816" s="99">
        <v>20152721.7038574</v>
      </c>
      <c r="BH816" s="99">
        <v>3434171.8376464802</v>
      </c>
      <c r="BI816" s="99">
        <v>0</v>
      </c>
      <c r="BJ816" s="99">
        <v>2747970.9554748498</v>
      </c>
      <c r="BK816" s="99">
        <v>1832128.2615509001</v>
      </c>
      <c r="BL816" s="99">
        <v>0</v>
      </c>
      <c r="BM816" s="99">
        <v>0</v>
      </c>
      <c r="BN816" s="99">
        <v>0</v>
      </c>
      <c r="BO816" s="99">
        <v>0</v>
      </c>
      <c r="BP816" s="99">
        <v>0</v>
      </c>
      <c r="BQ816" s="99">
        <v>0</v>
      </c>
      <c r="BR816" s="99">
        <v>2017777.7333984401</v>
      </c>
      <c r="BS816" s="99">
        <v>2412343.7063293499</v>
      </c>
      <c r="BT816" s="99">
        <v>884217.72590637195</v>
      </c>
      <c r="BU816" s="99">
        <v>0</v>
      </c>
      <c r="BV816" s="99">
        <v>839110.83052825904</v>
      </c>
      <c r="BW816" s="99">
        <v>101891.73695755001</v>
      </c>
      <c r="BX816" s="99">
        <v>0</v>
      </c>
      <c r="BY816" s="99">
        <v>0</v>
      </c>
      <c r="BZ816" s="99">
        <v>0</v>
      </c>
      <c r="CA816" s="99">
        <v>45533.866282463103</v>
      </c>
      <c r="CB816" s="99">
        <v>3043774.55609131</v>
      </c>
      <c r="CC816" s="99">
        <v>22091987.416747998</v>
      </c>
      <c r="CD816" s="99">
        <v>6162744.5989990197</v>
      </c>
      <c r="CE816" s="99">
        <v>973.26009470969404</v>
      </c>
      <c r="CF816" s="99">
        <v>189856.52962303199</v>
      </c>
      <c r="CG816" s="99">
        <v>1263773.9434966999</v>
      </c>
      <c r="CH816" s="99">
        <v>0</v>
      </c>
      <c r="CI816" s="99">
        <v>46500.259053707101</v>
      </c>
      <c r="CJ816" s="99">
        <v>3232543.5924682599</v>
      </c>
      <c r="CK816" s="99">
        <v>23348107.001220699</v>
      </c>
      <c r="CL816" s="99">
        <v>6262873.1154174795</v>
      </c>
      <c r="CM816" s="166">
        <v>75302.050910949707</v>
      </c>
      <c r="CN816" s="166">
        <v>11515181.7683105</v>
      </c>
      <c r="CO816" s="166">
        <v>43571883.824218802</v>
      </c>
      <c r="CP816" s="99">
        <v>6262873.1154174795</v>
      </c>
      <c r="CQ816" s="99">
        <v>0</v>
      </c>
      <c r="CR816" s="99">
        <v>0</v>
      </c>
      <c r="CS816" s="99">
        <v>0</v>
      </c>
      <c r="CT816" s="99">
        <v>0</v>
      </c>
      <c r="CU816" s="98">
        <v>31714.209621344002</v>
      </c>
      <c r="CV816" s="98">
        <v>12733.080795891001</v>
      </c>
      <c r="CW816" s="98">
        <v>3233631.0857143421</v>
      </c>
      <c r="CX816" s="98">
        <v>23355761.360244699</v>
      </c>
    </row>
    <row r="817" spans="1:102" x14ac:dyDescent="0.2">
      <c r="A817" s="98" t="s">
        <v>64</v>
      </c>
      <c r="B817" s="100">
        <v>38869</v>
      </c>
      <c r="C817" s="99">
        <v>31683.687421321902</v>
      </c>
      <c r="D817" s="99">
        <v>0</v>
      </c>
      <c r="E817" s="99">
        <v>14556.202661871899</v>
      </c>
      <c r="F817" s="99">
        <v>9452.0373271703702</v>
      </c>
      <c r="G817" s="99">
        <v>416.52743150293799</v>
      </c>
      <c r="H817" s="99">
        <v>0</v>
      </c>
      <c r="I817" s="99">
        <v>0</v>
      </c>
      <c r="J817" s="99">
        <v>14056.663649320601</v>
      </c>
      <c r="K817" s="99">
        <v>0</v>
      </c>
      <c r="L817" s="99">
        <v>11627.810420870799</v>
      </c>
      <c r="M817" s="99">
        <v>16005.529490590099</v>
      </c>
      <c r="N817" s="99">
        <v>5709.4624693989799</v>
      </c>
      <c r="O817" s="99">
        <v>12860.790101647401</v>
      </c>
      <c r="P817" s="99">
        <v>0</v>
      </c>
      <c r="Q817" s="99">
        <v>2240.5606659650798</v>
      </c>
      <c r="R817" s="99">
        <v>718.13294345885504</v>
      </c>
      <c r="S817" s="99">
        <v>0</v>
      </c>
      <c r="T817" s="99">
        <v>300.99823751673102</v>
      </c>
      <c r="U817" s="99">
        <v>29156.4711091518</v>
      </c>
      <c r="V817" s="99">
        <v>1896505.0932312</v>
      </c>
      <c r="W817" s="99">
        <v>0</v>
      </c>
      <c r="X817" s="99">
        <v>1176601.9436492899</v>
      </c>
      <c r="Y817" s="99">
        <v>660640.34337616002</v>
      </c>
      <c r="Z817" s="99">
        <v>87846.975837707505</v>
      </c>
      <c r="AA817" s="99">
        <v>0</v>
      </c>
      <c r="AB817" s="99">
        <v>0</v>
      </c>
      <c r="AC817" s="99">
        <v>4885410.8865356399</v>
      </c>
      <c r="AD817" s="99">
        <v>0</v>
      </c>
      <c r="AE817" s="99">
        <v>503534.71690750099</v>
      </c>
      <c r="AF817" s="99">
        <v>792458.06390380894</v>
      </c>
      <c r="AG817" s="99">
        <v>874141.15027618397</v>
      </c>
      <c r="AH817" s="99">
        <v>650071.63827514602</v>
      </c>
      <c r="AI817" s="99">
        <v>0</v>
      </c>
      <c r="AJ817" s="99">
        <v>244734.371444702</v>
      </c>
      <c r="AK817" s="99">
        <v>134893.596719742</v>
      </c>
      <c r="AL817" s="99">
        <v>0</v>
      </c>
      <c r="AM817" s="99">
        <v>58734.351222038298</v>
      </c>
      <c r="AN817" s="99">
        <v>8365999.4844360398</v>
      </c>
      <c r="AO817" s="99">
        <v>13843894.4023438</v>
      </c>
      <c r="AP817" s="99">
        <v>0</v>
      </c>
      <c r="AQ817" s="99">
        <v>8601827.7177734394</v>
      </c>
      <c r="AR817" s="99">
        <v>4886983.39697266</v>
      </c>
      <c r="AS817" s="99">
        <v>590626.39238739002</v>
      </c>
      <c r="AT817" s="99">
        <v>0</v>
      </c>
      <c r="AU817" s="99">
        <v>0</v>
      </c>
      <c r="AV817" s="99">
        <v>12024133.4851074</v>
      </c>
      <c r="AW817" s="99">
        <v>0</v>
      </c>
      <c r="AX817" s="99">
        <v>4002175.4898376502</v>
      </c>
      <c r="AY817" s="99">
        <v>5941413.0950317401</v>
      </c>
      <c r="AZ817" s="99">
        <v>5976871.1498413105</v>
      </c>
      <c r="BA817" s="99">
        <v>4715820.35119629</v>
      </c>
      <c r="BB817" s="99">
        <v>0</v>
      </c>
      <c r="BC817" s="99">
        <v>1763591.89297485</v>
      </c>
      <c r="BD817" s="99">
        <v>899668.84017944301</v>
      </c>
      <c r="BE817" s="99">
        <v>0</v>
      </c>
      <c r="BF817" s="99">
        <v>398580.57938766503</v>
      </c>
      <c r="BG817" s="99">
        <v>20608156.810546901</v>
      </c>
      <c r="BH817" s="99">
        <v>3571956.0697631799</v>
      </c>
      <c r="BI817" s="99">
        <v>0</v>
      </c>
      <c r="BJ817" s="99">
        <v>2695003.9981384301</v>
      </c>
      <c r="BK817" s="99">
        <v>1816665.5431671101</v>
      </c>
      <c r="BL817" s="99">
        <v>0</v>
      </c>
      <c r="BM817" s="99">
        <v>0</v>
      </c>
      <c r="BN817" s="99">
        <v>0</v>
      </c>
      <c r="BO817" s="99">
        <v>0</v>
      </c>
      <c r="BP817" s="99">
        <v>0</v>
      </c>
      <c r="BQ817" s="99">
        <v>0</v>
      </c>
      <c r="BR817" s="99">
        <v>2062811.4182128899</v>
      </c>
      <c r="BS817" s="99">
        <v>2430540.6974792499</v>
      </c>
      <c r="BT817" s="99">
        <v>928256.35848999</v>
      </c>
      <c r="BU817" s="99">
        <v>0</v>
      </c>
      <c r="BV817" s="99">
        <v>848580.10730743397</v>
      </c>
      <c r="BW817" s="99">
        <v>105085.48948288</v>
      </c>
      <c r="BX817" s="99">
        <v>0</v>
      </c>
      <c r="BY817" s="99">
        <v>0</v>
      </c>
      <c r="BZ817" s="99">
        <v>0</v>
      </c>
      <c r="CA817" s="99">
        <v>46376.536100864403</v>
      </c>
      <c r="CB817" s="99">
        <v>3079617.0955505399</v>
      </c>
      <c r="CC817" s="99">
        <v>22573572.0227051</v>
      </c>
      <c r="CD817" s="99">
        <v>6261698.5947265597</v>
      </c>
      <c r="CE817" s="99">
        <v>995.73198641091597</v>
      </c>
      <c r="CF817" s="99">
        <v>192711.06710434001</v>
      </c>
      <c r="CG817" s="99">
        <v>1296576.2036895801</v>
      </c>
      <c r="CH817" s="99">
        <v>0</v>
      </c>
      <c r="CI817" s="99">
        <v>47380.996955871597</v>
      </c>
      <c r="CJ817" s="99">
        <v>3271124.7153625502</v>
      </c>
      <c r="CK817" s="99">
        <v>23860803.846435498</v>
      </c>
      <c r="CL817" s="99">
        <v>6367330.90905762</v>
      </c>
      <c r="CM817" s="166">
        <v>76372.037176132202</v>
      </c>
      <c r="CN817" s="166">
        <v>11674519.4914551</v>
      </c>
      <c r="CO817" s="166">
        <v>44451797.090820298</v>
      </c>
      <c r="CP817" s="99">
        <v>6367330.90905762</v>
      </c>
      <c r="CQ817" s="99">
        <v>0</v>
      </c>
      <c r="CR817" s="99">
        <v>0</v>
      </c>
      <c r="CS817" s="99">
        <v>0</v>
      </c>
      <c r="CT817" s="99">
        <v>0</v>
      </c>
      <c r="CU817" s="98">
        <v>30098.181448833999</v>
      </c>
      <c r="CV817" s="98">
        <v>14414.141205979</v>
      </c>
      <c r="CW817" s="98">
        <v>3272328.16265488</v>
      </c>
      <c r="CX817" s="98">
        <v>23870148.226394679</v>
      </c>
    </row>
    <row r="818" spans="1:102" x14ac:dyDescent="0.2">
      <c r="A818" s="98" t="s">
        <v>64</v>
      </c>
      <c r="B818" s="100">
        <v>38961</v>
      </c>
      <c r="C818" s="99">
        <v>32377.878797292698</v>
      </c>
      <c r="D818" s="99">
        <v>0</v>
      </c>
      <c r="E818" s="99">
        <v>14037.2069753408</v>
      </c>
      <c r="F818" s="99">
        <v>9143.2412065267599</v>
      </c>
      <c r="G818" s="99">
        <v>471.89030807092797</v>
      </c>
      <c r="H818" s="99">
        <v>0</v>
      </c>
      <c r="I818" s="99">
        <v>0</v>
      </c>
      <c r="J818" s="99">
        <v>15764.321088671701</v>
      </c>
      <c r="K818" s="99">
        <v>0</v>
      </c>
      <c r="L818" s="99">
        <v>10862.0371323824</v>
      </c>
      <c r="M818" s="99">
        <v>16055.4488260746</v>
      </c>
      <c r="N818" s="99">
        <v>5753.2160728573799</v>
      </c>
      <c r="O818" s="99">
        <v>13196.3641694784</v>
      </c>
      <c r="P818" s="99">
        <v>0</v>
      </c>
      <c r="Q818" s="99">
        <v>2212.8536852300199</v>
      </c>
      <c r="R818" s="99">
        <v>750.79486268758797</v>
      </c>
      <c r="S818" s="99">
        <v>0</v>
      </c>
      <c r="T818" s="99">
        <v>289.496671192348</v>
      </c>
      <c r="U818" s="99">
        <v>29221.369909524899</v>
      </c>
      <c r="V818" s="99">
        <v>1926076.89497375</v>
      </c>
      <c r="W818" s="99">
        <v>0</v>
      </c>
      <c r="X818" s="99">
        <v>1134250.88893127</v>
      </c>
      <c r="Y818" s="99">
        <v>641996.67440033006</v>
      </c>
      <c r="Z818" s="99">
        <v>100937.64451313</v>
      </c>
      <c r="AA818" s="99">
        <v>0</v>
      </c>
      <c r="AB818" s="99">
        <v>0</v>
      </c>
      <c r="AC818" s="99">
        <v>5574548.6400756799</v>
      </c>
      <c r="AD818" s="99">
        <v>0</v>
      </c>
      <c r="AE818" s="99">
        <v>477521.30706787098</v>
      </c>
      <c r="AF818" s="99">
        <v>791737.39590454102</v>
      </c>
      <c r="AG818" s="99">
        <v>872416.13926696801</v>
      </c>
      <c r="AH818" s="99">
        <v>660726.67788696301</v>
      </c>
      <c r="AI818" s="99">
        <v>0</v>
      </c>
      <c r="AJ818" s="99">
        <v>244548.22185707101</v>
      </c>
      <c r="AK818" s="99">
        <v>138164.90842628499</v>
      </c>
      <c r="AL818" s="99">
        <v>0</v>
      </c>
      <c r="AM818" s="99">
        <v>57112.4480700493</v>
      </c>
      <c r="AN818" s="99">
        <v>8513457.0458984394</v>
      </c>
      <c r="AO818" s="99">
        <v>14209635.553588901</v>
      </c>
      <c r="AP818" s="99">
        <v>0</v>
      </c>
      <c r="AQ818" s="99">
        <v>8333065.2474975605</v>
      </c>
      <c r="AR818" s="99">
        <v>4748027.2438964797</v>
      </c>
      <c r="AS818" s="99">
        <v>681556.754737854</v>
      </c>
      <c r="AT818" s="99">
        <v>0</v>
      </c>
      <c r="AU818" s="99">
        <v>0</v>
      </c>
      <c r="AV818" s="99">
        <v>13695490.391723599</v>
      </c>
      <c r="AW818" s="99">
        <v>0</v>
      </c>
      <c r="AX818" s="99">
        <v>3783047.4188232399</v>
      </c>
      <c r="AY818" s="99">
        <v>5991473.6144409198</v>
      </c>
      <c r="AZ818" s="99">
        <v>5996478.1909790002</v>
      </c>
      <c r="BA818" s="99">
        <v>4862257.4036254901</v>
      </c>
      <c r="BB818" s="99">
        <v>0</v>
      </c>
      <c r="BC818" s="99">
        <v>1767070.7227630599</v>
      </c>
      <c r="BD818" s="99">
        <v>927115.90306091297</v>
      </c>
      <c r="BE818" s="99">
        <v>0</v>
      </c>
      <c r="BF818" s="99">
        <v>395704.58423614502</v>
      </c>
      <c r="BG818" s="99">
        <v>21070597.9296875</v>
      </c>
      <c r="BH818" s="99">
        <v>3683698.3545837398</v>
      </c>
      <c r="BI818" s="99">
        <v>0</v>
      </c>
      <c r="BJ818" s="99">
        <v>2631178.3806152302</v>
      </c>
      <c r="BK818" s="99">
        <v>1785077.0801544201</v>
      </c>
      <c r="BL818" s="99">
        <v>0</v>
      </c>
      <c r="BM818" s="99">
        <v>0</v>
      </c>
      <c r="BN818" s="99">
        <v>0</v>
      </c>
      <c r="BO818" s="99">
        <v>0</v>
      </c>
      <c r="BP818" s="99">
        <v>0</v>
      </c>
      <c r="BQ818" s="99">
        <v>0</v>
      </c>
      <c r="BR818" s="99">
        <v>2077907.1325378399</v>
      </c>
      <c r="BS818" s="99">
        <v>2440822.234375</v>
      </c>
      <c r="BT818" s="99">
        <v>957986.15554809605</v>
      </c>
      <c r="BU818" s="99">
        <v>0</v>
      </c>
      <c r="BV818" s="99">
        <v>855379.19191741897</v>
      </c>
      <c r="BW818" s="99">
        <v>108367.80713844299</v>
      </c>
      <c r="BX818" s="99">
        <v>0</v>
      </c>
      <c r="BY818" s="99">
        <v>0</v>
      </c>
      <c r="BZ818" s="99">
        <v>0</v>
      </c>
      <c r="CA818" s="99">
        <v>46267.492267131798</v>
      </c>
      <c r="CB818" s="99">
        <v>3066677.3648986798</v>
      </c>
      <c r="CC818" s="99">
        <v>22568484.1872559</v>
      </c>
      <c r="CD818" s="99">
        <v>6335932.6579589797</v>
      </c>
      <c r="CE818" s="99">
        <v>1020.52081276476</v>
      </c>
      <c r="CF818" s="99">
        <v>198840.31733703599</v>
      </c>
      <c r="CG818" s="99">
        <v>1347489.1475982701</v>
      </c>
      <c r="CH818" s="99">
        <v>0</v>
      </c>
      <c r="CI818" s="99">
        <v>47286.964493274703</v>
      </c>
      <c r="CJ818" s="99">
        <v>3266309.0780944801</v>
      </c>
      <c r="CK818" s="99">
        <v>23931986.176757801</v>
      </c>
      <c r="CL818" s="99">
        <v>6447383.2564086895</v>
      </c>
      <c r="CM818" s="166">
        <v>76607.661698341399</v>
      </c>
      <c r="CN818" s="166">
        <v>11767637.1673584</v>
      </c>
      <c r="CO818" s="166">
        <v>45073198.509277299</v>
      </c>
      <c r="CP818" s="99">
        <v>6447383.2564086895</v>
      </c>
      <c r="CQ818" s="99">
        <v>0</v>
      </c>
      <c r="CR818" s="99">
        <v>0</v>
      </c>
      <c r="CS818" s="99">
        <v>0</v>
      </c>
      <c r="CT818" s="99">
        <v>0</v>
      </c>
      <c r="CU818" s="98">
        <v>28270.850123316999</v>
      </c>
      <c r="CV818" s="98">
        <v>16169.556040066</v>
      </c>
      <c r="CW818" s="98">
        <v>3265517.6822357159</v>
      </c>
      <c r="CX818" s="98">
        <v>23915973.334854171</v>
      </c>
    </row>
    <row r="819" spans="1:102" x14ac:dyDescent="0.2">
      <c r="A819" s="98" t="s">
        <v>64</v>
      </c>
      <c r="B819" s="100">
        <v>39052</v>
      </c>
      <c r="C819" s="99">
        <v>33381.186850070997</v>
      </c>
      <c r="D819" s="99">
        <v>0</v>
      </c>
      <c r="E819" s="99">
        <v>13983.9145370722</v>
      </c>
      <c r="F819" s="99">
        <v>9292.3006784915906</v>
      </c>
      <c r="G819" s="99">
        <v>529.55598912388098</v>
      </c>
      <c r="H819" s="99">
        <v>0</v>
      </c>
      <c r="I819" s="99">
        <v>0</v>
      </c>
      <c r="J819" s="99">
        <v>17464.051787853201</v>
      </c>
      <c r="K819" s="99">
        <v>0</v>
      </c>
      <c r="L819" s="99">
        <v>11178.067010164301</v>
      </c>
      <c r="M819" s="99">
        <v>16198.880574941601</v>
      </c>
      <c r="N819" s="99">
        <v>5836.6178494691803</v>
      </c>
      <c r="O819" s="99">
        <v>13736.479114294099</v>
      </c>
      <c r="P819" s="99">
        <v>0</v>
      </c>
      <c r="Q819" s="99">
        <v>2227.0068698525401</v>
      </c>
      <c r="R819" s="99">
        <v>797.00243575125899</v>
      </c>
      <c r="S819" s="99">
        <v>0</v>
      </c>
      <c r="T819" s="99">
        <v>273.68936155736401</v>
      </c>
      <c r="U819" s="99">
        <v>29538.410515785199</v>
      </c>
      <c r="V819" s="99">
        <v>1987413.6288147001</v>
      </c>
      <c r="W819" s="99">
        <v>0</v>
      </c>
      <c r="X819" s="99">
        <v>1104534.1401062</v>
      </c>
      <c r="Y819" s="99">
        <v>633521.90700530994</v>
      </c>
      <c r="Z819" s="99">
        <v>114897.908154488</v>
      </c>
      <c r="AA819" s="99">
        <v>0</v>
      </c>
      <c r="AB819" s="99">
        <v>0</v>
      </c>
      <c r="AC819" s="99">
        <v>6315640.1912231399</v>
      </c>
      <c r="AD819" s="99">
        <v>0</v>
      </c>
      <c r="AE819" s="99">
        <v>481657.064479828</v>
      </c>
      <c r="AF819" s="99">
        <v>795627.36580658006</v>
      </c>
      <c r="AG819" s="99">
        <v>866981.78944396996</v>
      </c>
      <c r="AH819" s="99">
        <v>694199.10391235398</v>
      </c>
      <c r="AI819" s="99">
        <v>0</v>
      </c>
      <c r="AJ819" s="99">
        <v>249964.81991958601</v>
      </c>
      <c r="AK819" s="99">
        <v>152329.288515091</v>
      </c>
      <c r="AL819" s="99">
        <v>0</v>
      </c>
      <c r="AM819" s="99">
        <v>53415.660731315598</v>
      </c>
      <c r="AN819" s="99">
        <v>8767034.61865234</v>
      </c>
      <c r="AO819" s="99">
        <v>14800989.8054199</v>
      </c>
      <c r="AP819" s="99">
        <v>0</v>
      </c>
      <c r="AQ819" s="99">
        <v>8211462.8012084998</v>
      </c>
      <c r="AR819" s="99">
        <v>4696685.5656127902</v>
      </c>
      <c r="AS819" s="99">
        <v>779756.411636353</v>
      </c>
      <c r="AT819" s="99">
        <v>0</v>
      </c>
      <c r="AU819" s="99">
        <v>0</v>
      </c>
      <c r="AV819" s="99">
        <v>15407472.5891113</v>
      </c>
      <c r="AW819" s="99">
        <v>0</v>
      </c>
      <c r="AX819" s="99">
        <v>3921690.8073425302</v>
      </c>
      <c r="AY819" s="99">
        <v>6083356.2050170898</v>
      </c>
      <c r="AZ819" s="99">
        <v>6003950.5071411096</v>
      </c>
      <c r="BA819" s="99">
        <v>5150185.1295165997</v>
      </c>
      <c r="BB819" s="99">
        <v>0</v>
      </c>
      <c r="BC819" s="99">
        <v>1817611.89326477</v>
      </c>
      <c r="BD819" s="99">
        <v>1022480.78632355</v>
      </c>
      <c r="BE819" s="99">
        <v>0</v>
      </c>
      <c r="BF819" s="99">
        <v>371244.48194122303</v>
      </c>
      <c r="BG819" s="99">
        <v>21712587.246582001</v>
      </c>
      <c r="BH819" s="99">
        <v>3887831.2683410598</v>
      </c>
      <c r="BI819" s="99">
        <v>0</v>
      </c>
      <c r="BJ819" s="99">
        <v>2570359.4573059101</v>
      </c>
      <c r="BK819" s="99">
        <v>1758330.11270142</v>
      </c>
      <c r="BL819" s="99">
        <v>0</v>
      </c>
      <c r="BM819" s="99">
        <v>0</v>
      </c>
      <c r="BN819" s="99">
        <v>0</v>
      </c>
      <c r="BO819" s="99">
        <v>0</v>
      </c>
      <c r="BP819" s="99">
        <v>0</v>
      </c>
      <c r="BQ819" s="99">
        <v>0</v>
      </c>
      <c r="BR819" s="99">
        <v>2118972.4200744601</v>
      </c>
      <c r="BS819" s="99">
        <v>2449189.4398498498</v>
      </c>
      <c r="BT819" s="99">
        <v>1012726.6197509801</v>
      </c>
      <c r="BU819" s="99">
        <v>0</v>
      </c>
      <c r="BV819" s="99">
        <v>880809.86041259801</v>
      </c>
      <c r="BW819" s="99">
        <v>119661.074636459</v>
      </c>
      <c r="BX819" s="99">
        <v>0</v>
      </c>
      <c r="BY819" s="99">
        <v>0</v>
      </c>
      <c r="BZ819" s="99">
        <v>0</v>
      </c>
      <c r="CA819" s="99">
        <v>47320.153383254998</v>
      </c>
      <c r="CB819" s="99">
        <v>3096022.2215271001</v>
      </c>
      <c r="CC819" s="99">
        <v>23006532.072509799</v>
      </c>
      <c r="CD819" s="99">
        <v>6457810.4874267597</v>
      </c>
      <c r="CE819" s="99">
        <v>1050.0187791138901</v>
      </c>
      <c r="CF819" s="99">
        <v>206436.895627975</v>
      </c>
      <c r="CG819" s="99">
        <v>1393868.7941131601</v>
      </c>
      <c r="CH819" s="99">
        <v>0</v>
      </c>
      <c r="CI819" s="99">
        <v>48368.868772983602</v>
      </c>
      <c r="CJ819" s="99">
        <v>3304683.0628967299</v>
      </c>
      <c r="CK819" s="99">
        <v>24400132.003173798</v>
      </c>
      <c r="CL819" s="99">
        <v>6576922.1035766602</v>
      </c>
      <c r="CM819" s="166">
        <v>77836.828301429705</v>
      </c>
      <c r="CN819" s="166">
        <v>12061837.546875</v>
      </c>
      <c r="CO819" s="166">
        <v>46221096.182128899</v>
      </c>
      <c r="CP819" s="99">
        <v>6576922.1035766602</v>
      </c>
      <c r="CQ819" s="99">
        <v>0</v>
      </c>
      <c r="CR819" s="99">
        <v>0</v>
      </c>
      <c r="CS819" s="99">
        <v>0</v>
      </c>
      <c r="CT819" s="99">
        <v>0</v>
      </c>
      <c r="CU819" s="98">
        <v>26582.231333215001</v>
      </c>
      <c r="CV819" s="98">
        <v>17922.168372921002</v>
      </c>
      <c r="CW819" s="98">
        <v>3302459.1171550751</v>
      </c>
      <c r="CX819" s="98">
        <v>24400400.866622958</v>
      </c>
    </row>
    <row r="820" spans="1:102" x14ac:dyDescent="0.2">
      <c r="A820" s="98" t="s">
        <v>64</v>
      </c>
      <c r="B820" s="100">
        <v>39142</v>
      </c>
      <c r="C820" s="99">
        <v>34346.9541864395</v>
      </c>
      <c r="D820" s="99">
        <v>0</v>
      </c>
      <c r="E820" s="99">
        <v>13215.523157477401</v>
      </c>
      <c r="F820" s="99">
        <v>9057.9972634315509</v>
      </c>
      <c r="G820" s="99">
        <v>591.85463198274397</v>
      </c>
      <c r="H820" s="99">
        <v>0</v>
      </c>
      <c r="I820" s="99">
        <v>0</v>
      </c>
      <c r="J820" s="99">
        <v>18977.298631191301</v>
      </c>
      <c r="K820" s="99">
        <v>0</v>
      </c>
      <c r="L820" s="99">
        <v>10731.301306843799</v>
      </c>
      <c r="M820" s="99">
        <v>16213.044034242601</v>
      </c>
      <c r="N820" s="99">
        <v>5873.5346722602799</v>
      </c>
      <c r="O820" s="99">
        <v>14208.1500707865</v>
      </c>
      <c r="P820" s="99">
        <v>0</v>
      </c>
      <c r="Q820" s="99">
        <v>2264.8803459107899</v>
      </c>
      <c r="R820" s="99">
        <v>819.15531453490303</v>
      </c>
      <c r="S820" s="99">
        <v>0</v>
      </c>
      <c r="T820" s="99">
        <v>266.86596786603297</v>
      </c>
      <c r="U820" s="99">
        <v>29876.132193327001</v>
      </c>
      <c r="V820" s="99">
        <v>2052590.2145080599</v>
      </c>
      <c r="W820" s="99">
        <v>0</v>
      </c>
      <c r="X820" s="99">
        <v>1060755.51342773</v>
      </c>
      <c r="Y820" s="99">
        <v>628423.31635284401</v>
      </c>
      <c r="Z820" s="99">
        <v>124605.55578327199</v>
      </c>
      <c r="AA820" s="99">
        <v>0</v>
      </c>
      <c r="AB820" s="99">
        <v>0</v>
      </c>
      <c r="AC820" s="99">
        <v>6781713.6303100605</v>
      </c>
      <c r="AD820" s="99">
        <v>0</v>
      </c>
      <c r="AE820" s="99">
        <v>459776.67895507801</v>
      </c>
      <c r="AF820" s="99">
        <v>800954.14276885998</v>
      </c>
      <c r="AG820" s="99">
        <v>872637.62315368699</v>
      </c>
      <c r="AH820" s="99">
        <v>721749.65993499802</v>
      </c>
      <c r="AI820" s="99">
        <v>0</v>
      </c>
      <c r="AJ820" s="99">
        <v>260062.09441185</v>
      </c>
      <c r="AK820" s="99">
        <v>156987.78966331499</v>
      </c>
      <c r="AL820" s="99">
        <v>0</v>
      </c>
      <c r="AM820" s="99">
        <v>51119.494620799996</v>
      </c>
      <c r="AN820" s="99">
        <v>8866418.83447266</v>
      </c>
      <c r="AO820" s="99">
        <v>15416550.3515625</v>
      </c>
      <c r="AP820" s="99">
        <v>0</v>
      </c>
      <c r="AQ820" s="99">
        <v>7747383.1378784198</v>
      </c>
      <c r="AR820" s="99">
        <v>4577796.2780151404</v>
      </c>
      <c r="AS820" s="99">
        <v>846821.18923950195</v>
      </c>
      <c r="AT820" s="99">
        <v>0</v>
      </c>
      <c r="AU820" s="99">
        <v>0</v>
      </c>
      <c r="AV820" s="99">
        <v>16733658.220214801</v>
      </c>
      <c r="AW820" s="99">
        <v>0</v>
      </c>
      <c r="AX820" s="99">
        <v>3742315.7924194299</v>
      </c>
      <c r="AY820" s="99">
        <v>6141333.1887207003</v>
      </c>
      <c r="AZ820" s="99">
        <v>5997537.4330444299</v>
      </c>
      <c r="BA820" s="99">
        <v>5391692.3084716797</v>
      </c>
      <c r="BB820" s="99">
        <v>0</v>
      </c>
      <c r="BC820" s="99">
        <v>1895054.56852722</v>
      </c>
      <c r="BD820" s="99">
        <v>1060027.70718384</v>
      </c>
      <c r="BE820" s="99">
        <v>0</v>
      </c>
      <c r="BF820" s="99">
        <v>355000.36366272002</v>
      </c>
      <c r="BG820" s="99">
        <v>22121970.448486298</v>
      </c>
      <c r="BH820" s="99">
        <v>4082870.8620910598</v>
      </c>
      <c r="BI820" s="99">
        <v>0</v>
      </c>
      <c r="BJ820" s="99">
        <v>2505990.3980102502</v>
      </c>
      <c r="BK820" s="99">
        <v>1743428.61865234</v>
      </c>
      <c r="BL820" s="99">
        <v>0</v>
      </c>
      <c r="BM820" s="99">
        <v>0</v>
      </c>
      <c r="BN820" s="99">
        <v>0</v>
      </c>
      <c r="BO820" s="99">
        <v>0</v>
      </c>
      <c r="BP820" s="99">
        <v>0</v>
      </c>
      <c r="BQ820" s="99">
        <v>0</v>
      </c>
      <c r="BR820" s="99">
        <v>2149251.8484191899</v>
      </c>
      <c r="BS820" s="99">
        <v>2453530.3694152799</v>
      </c>
      <c r="BT820" s="99">
        <v>1059690.6579895001</v>
      </c>
      <c r="BU820" s="99">
        <v>0</v>
      </c>
      <c r="BV820" s="99">
        <v>908710.47075653099</v>
      </c>
      <c r="BW820" s="99">
        <v>125023.270684242</v>
      </c>
      <c r="BX820" s="99">
        <v>0</v>
      </c>
      <c r="BY820" s="99">
        <v>0</v>
      </c>
      <c r="BZ820" s="99">
        <v>0</v>
      </c>
      <c r="CA820" s="99">
        <v>47632.353787422202</v>
      </c>
      <c r="CB820" s="99">
        <v>3116302.1092224098</v>
      </c>
      <c r="CC820" s="99">
        <v>23250035.176269501</v>
      </c>
      <c r="CD820" s="99">
        <v>6579323.109375</v>
      </c>
      <c r="CE820" s="99">
        <v>1073.23140372336</v>
      </c>
      <c r="CF820" s="99">
        <v>207158.81487846401</v>
      </c>
      <c r="CG820" s="99">
        <v>1409907.4416656501</v>
      </c>
      <c r="CH820" s="99">
        <v>0</v>
      </c>
      <c r="CI820" s="99">
        <v>48700.913650512703</v>
      </c>
      <c r="CJ820" s="99">
        <v>3323539.8830871601</v>
      </c>
      <c r="CK820" s="99">
        <v>24659868.299072299</v>
      </c>
      <c r="CL820" s="99">
        <v>6704901.3600463904</v>
      </c>
      <c r="CM820" s="166">
        <v>78432.560153961196</v>
      </c>
      <c r="CN820" s="166">
        <v>12199378.9595947</v>
      </c>
      <c r="CO820" s="166">
        <v>46938975.169433601</v>
      </c>
      <c r="CP820" s="99">
        <v>6704901.3600463904</v>
      </c>
      <c r="CQ820" s="99">
        <v>0</v>
      </c>
      <c r="CR820" s="99">
        <v>0</v>
      </c>
      <c r="CS820" s="99">
        <v>0</v>
      </c>
      <c r="CT820" s="99">
        <v>0</v>
      </c>
      <c r="CU820" s="98">
        <v>24506.638386459999</v>
      </c>
      <c r="CV820" s="98">
        <v>19486.087063611001</v>
      </c>
      <c r="CW820" s="98">
        <v>3323460.924100874</v>
      </c>
      <c r="CX820" s="98">
        <v>24659942.617935151</v>
      </c>
    </row>
    <row r="821" spans="1:102" x14ac:dyDescent="0.2">
      <c r="A821" s="98" t="s">
        <v>64</v>
      </c>
      <c r="B821" s="100">
        <v>39234</v>
      </c>
      <c r="C821" s="99">
        <v>34994.585286140398</v>
      </c>
      <c r="D821" s="99">
        <v>0</v>
      </c>
      <c r="E821" s="99">
        <v>12683.4063613415</v>
      </c>
      <c r="F821" s="99">
        <v>8807.9148856401407</v>
      </c>
      <c r="G821" s="99">
        <v>641.635019883513</v>
      </c>
      <c r="H821" s="99">
        <v>0</v>
      </c>
      <c r="I821" s="99">
        <v>0</v>
      </c>
      <c r="J821" s="99">
        <v>20344.881527423899</v>
      </c>
      <c r="K821" s="99">
        <v>0</v>
      </c>
      <c r="L821" s="99">
        <v>10507.042404174799</v>
      </c>
      <c r="M821" s="99">
        <v>16188.9300976992</v>
      </c>
      <c r="N821" s="99">
        <v>5891.6101735830298</v>
      </c>
      <c r="O821" s="99">
        <v>14450.183391332601</v>
      </c>
      <c r="P821" s="99">
        <v>0</v>
      </c>
      <c r="Q821" s="99">
        <v>2286.7126387655699</v>
      </c>
      <c r="R821" s="99">
        <v>832.80248324572995</v>
      </c>
      <c r="S821" s="99">
        <v>0</v>
      </c>
      <c r="T821" s="99">
        <v>263.365336511284</v>
      </c>
      <c r="U821" s="99">
        <v>29958.593309402499</v>
      </c>
      <c r="V821" s="99">
        <v>2103868.6120910598</v>
      </c>
      <c r="W821" s="99">
        <v>0</v>
      </c>
      <c r="X821" s="99">
        <v>1033525.7067184401</v>
      </c>
      <c r="Y821" s="99">
        <v>621990.46373748803</v>
      </c>
      <c r="Z821" s="99">
        <v>136796.15310859701</v>
      </c>
      <c r="AA821" s="99">
        <v>0</v>
      </c>
      <c r="AB821" s="99">
        <v>0</v>
      </c>
      <c r="AC821" s="99">
        <v>7110413.6885376005</v>
      </c>
      <c r="AD821" s="99">
        <v>0</v>
      </c>
      <c r="AE821" s="99">
        <v>453278.38992309599</v>
      </c>
      <c r="AF821" s="99">
        <v>804460.05487823498</v>
      </c>
      <c r="AG821" s="99">
        <v>874192.77032470703</v>
      </c>
      <c r="AH821" s="99">
        <v>734218.42414856004</v>
      </c>
      <c r="AI821" s="99">
        <v>0</v>
      </c>
      <c r="AJ821" s="99">
        <v>266634.64874267601</v>
      </c>
      <c r="AK821" s="99">
        <v>161376.99707412699</v>
      </c>
      <c r="AL821" s="99">
        <v>0</v>
      </c>
      <c r="AM821" s="99">
        <v>48731.945479869799</v>
      </c>
      <c r="AN821" s="99">
        <v>9004135.0966796894</v>
      </c>
      <c r="AO821" s="99">
        <v>15904229.045166001</v>
      </c>
      <c r="AP821" s="99">
        <v>0</v>
      </c>
      <c r="AQ821" s="99">
        <v>7563016.9669799795</v>
      </c>
      <c r="AR821" s="99">
        <v>4528824.7160644503</v>
      </c>
      <c r="AS821" s="99">
        <v>940703.04386901902</v>
      </c>
      <c r="AT821" s="99">
        <v>0</v>
      </c>
      <c r="AU821" s="99">
        <v>0</v>
      </c>
      <c r="AV821" s="99">
        <v>18023034.4226074</v>
      </c>
      <c r="AW821" s="99">
        <v>0</v>
      </c>
      <c r="AX821" s="99">
        <v>3720099.85186768</v>
      </c>
      <c r="AY821" s="99">
        <v>6217466.5463867197</v>
      </c>
      <c r="AZ821" s="99">
        <v>6031638.5439453097</v>
      </c>
      <c r="BA821" s="99">
        <v>5515611.2673950205</v>
      </c>
      <c r="BB821" s="99">
        <v>0</v>
      </c>
      <c r="BC821" s="99">
        <v>1960315.0018005399</v>
      </c>
      <c r="BD821" s="99">
        <v>1098869.07250977</v>
      </c>
      <c r="BE821" s="99">
        <v>0</v>
      </c>
      <c r="BF821" s="99">
        <v>349149.69249725301</v>
      </c>
      <c r="BG821" s="99">
        <v>22692860.114746101</v>
      </c>
      <c r="BH821" s="99">
        <v>4200367.8572998</v>
      </c>
      <c r="BI821" s="99">
        <v>0</v>
      </c>
      <c r="BJ821" s="99">
        <v>2452004.9156189002</v>
      </c>
      <c r="BK821" s="99">
        <v>1726015.3938903799</v>
      </c>
      <c r="BL821" s="99">
        <v>0</v>
      </c>
      <c r="BM821" s="99">
        <v>0</v>
      </c>
      <c r="BN821" s="99">
        <v>0</v>
      </c>
      <c r="BO821" s="99">
        <v>0</v>
      </c>
      <c r="BP821" s="99">
        <v>0</v>
      </c>
      <c r="BQ821" s="99">
        <v>0</v>
      </c>
      <c r="BR821" s="99">
        <v>2162062.3481445299</v>
      </c>
      <c r="BS821" s="99">
        <v>2466733.75500488</v>
      </c>
      <c r="BT821" s="99">
        <v>1084962.0545959501</v>
      </c>
      <c r="BU821" s="99">
        <v>0</v>
      </c>
      <c r="BV821" s="99">
        <v>939358.27478027297</v>
      </c>
      <c r="BW821" s="99">
        <v>128066.12858200099</v>
      </c>
      <c r="BX821" s="99">
        <v>0</v>
      </c>
      <c r="BY821" s="99">
        <v>0</v>
      </c>
      <c r="BZ821" s="99">
        <v>0</v>
      </c>
      <c r="CA821" s="99">
        <v>47752.738136291497</v>
      </c>
      <c r="CB821" s="99">
        <v>3140941.14202881</v>
      </c>
      <c r="CC821" s="99">
        <v>23524311.322265599</v>
      </c>
      <c r="CD821" s="99">
        <v>6650330.7098998995</v>
      </c>
      <c r="CE821" s="99">
        <v>1073.92972487211</v>
      </c>
      <c r="CF821" s="99">
        <v>210095.211587906</v>
      </c>
      <c r="CG821" s="99">
        <v>1449492.56811523</v>
      </c>
      <c r="CH821" s="99">
        <v>0</v>
      </c>
      <c r="CI821" s="99">
        <v>48833.647370338404</v>
      </c>
      <c r="CJ821" s="99">
        <v>3349658.6398315402</v>
      </c>
      <c r="CK821" s="99">
        <v>24967758.6716309</v>
      </c>
      <c r="CL821" s="99">
        <v>6778952.5603027297</v>
      </c>
      <c r="CM821" s="166">
        <v>78667.820510864301</v>
      </c>
      <c r="CN821" s="166">
        <v>12355426.8271484</v>
      </c>
      <c r="CO821" s="166">
        <v>47671675.057128899</v>
      </c>
      <c r="CP821" s="99">
        <v>6778952.5603027297</v>
      </c>
      <c r="CQ821" s="99">
        <v>0</v>
      </c>
      <c r="CR821" s="99">
        <v>0</v>
      </c>
      <c r="CS821" s="99">
        <v>0</v>
      </c>
      <c r="CT821" s="99">
        <v>0</v>
      </c>
      <c r="CU821" s="98">
        <v>22678.883349889002</v>
      </c>
      <c r="CV821" s="98">
        <v>20899.879896662998</v>
      </c>
      <c r="CW821" s="98">
        <v>3351036.3536167159</v>
      </c>
      <c r="CX821" s="98">
        <v>24973803.89038083</v>
      </c>
    </row>
    <row r="822" spans="1:102" x14ac:dyDescent="0.2">
      <c r="A822" s="98" t="s">
        <v>64</v>
      </c>
      <c r="B822" s="100">
        <v>39326</v>
      </c>
      <c r="C822" s="99">
        <v>35657.261307239503</v>
      </c>
      <c r="D822" s="99">
        <v>0</v>
      </c>
      <c r="E822" s="99">
        <v>12428.5045250654</v>
      </c>
      <c r="F822" s="99">
        <v>8719.2198613882101</v>
      </c>
      <c r="G822" s="99">
        <v>687.47033813595795</v>
      </c>
      <c r="H822" s="99">
        <v>0</v>
      </c>
      <c r="I822" s="99">
        <v>0</v>
      </c>
      <c r="J822" s="99">
        <v>21619.469753026999</v>
      </c>
      <c r="K822" s="99">
        <v>0</v>
      </c>
      <c r="L822" s="99">
        <v>10298.9368139505</v>
      </c>
      <c r="M822" s="99">
        <v>16239.751352310201</v>
      </c>
      <c r="N822" s="99">
        <v>5902.7727722525597</v>
      </c>
      <c r="O822" s="99">
        <v>14618.3693087101</v>
      </c>
      <c r="P822" s="99">
        <v>0</v>
      </c>
      <c r="Q822" s="99">
        <v>2300.2926095426101</v>
      </c>
      <c r="R822" s="99">
        <v>813.73267716914404</v>
      </c>
      <c r="S822" s="99">
        <v>0</v>
      </c>
      <c r="T822" s="99">
        <v>248.75265194103099</v>
      </c>
      <c r="U822" s="99">
        <v>30135.593767643</v>
      </c>
      <c r="V822" s="99">
        <v>2137742.1095886198</v>
      </c>
      <c r="W822" s="99">
        <v>0</v>
      </c>
      <c r="X822" s="99">
        <v>1003053.58312988</v>
      </c>
      <c r="Y822" s="99">
        <v>614634.517784119</v>
      </c>
      <c r="Z822" s="99">
        <v>143903.22331237799</v>
      </c>
      <c r="AA822" s="99">
        <v>0</v>
      </c>
      <c r="AB822" s="99">
        <v>0</v>
      </c>
      <c r="AC822" s="99">
        <v>7528000.3699340802</v>
      </c>
      <c r="AD822" s="99">
        <v>0</v>
      </c>
      <c r="AE822" s="99">
        <v>443087.94723129302</v>
      </c>
      <c r="AF822" s="99">
        <v>803293.35783386196</v>
      </c>
      <c r="AG822" s="99">
        <v>872097.36515045201</v>
      </c>
      <c r="AH822" s="99">
        <v>740726.62888336205</v>
      </c>
      <c r="AI822" s="99">
        <v>0</v>
      </c>
      <c r="AJ822" s="99">
        <v>273961.70611190802</v>
      </c>
      <c r="AK822" s="99">
        <v>153862.69503212001</v>
      </c>
      <c r="AL822" s="99">
        <v>0</v>
      </c>
      <c r="AM822" s="99">
        <v>46692.002182960503</v>
      </c>
      <c r="AN822" s="99">
        <v>9136864.4333496094</v>
      </c>
      <c r="AO822" s="99">
        <v>16276171.317871099</v>
      </c>
      <c r="AP822" s="99">
        <v>0</v>
      </c>
      <c r="AQ822" s="99">
        <v>7473374.8225097703</v>
      </c>
      <c r="AR822" s="99">
        <v>4574725.0931396503</v>
      </c>
      <c r="AS822" s="99">
        <v>998755.43694305397</v>
      </c>
      <c r="AT822" s="99">
        <v>0</v>
      </c>
      <c r="AU822" s="99">
        <v>0</v>
      </c>
      <c r="AV822" s="99">
        <v>19013876.7412109</v>
      </c>
      <c r="AW822" s="99">
        <v>0</v>
      </c>
      <c r="AX822" s="99">
        <v>3700246.4354248</v>
      </c>
      <c r="AY822" s="99">
        <v>6262984.46166992</v>
      </c>
      <c r="AZ822" s="99">
        <v>6063248.9682617197</v>
      </c>
      <c r="BA822" s="99">
        <v>5636364.8247680701</v>
      </c>
      <c r="BB822" s="99">
        <v>0</v>
      </c>
      <c r="BC822" s="99">
        <v>2019905.4561004599</v>
      </c>
      <c r="BD822" s="99">
        <v>1068103.7579193099</v>
      </c>
      <c r="BE822" s="99">
        <v>0</v>
      </c>
      <c r="BF822" s="99">
        <v>329943.27263641398</v>
      </c>
      <c r="BG822" s="99">
        <v>23263273.791747998</v>
      </c>
      <c r="BH822" s="99">
        <v>4323081.8634033203</v>
      </c>
      <c r="BI822" s="99">
        <v>0</v>
      </c>
      <c r="BJ822" s="99">
        <v>2395408.5473022498</v>
      </c>
      <c r="BK822" s="99">
        <v>1708084.61982727</v>
      </c>
      <c r="BL822" s="99">
        <v>0</v>
      </c>
      <c r="BM822" s="99">
        <v>0</v>
      </c>
      <c r="BN822" s="99">
        <v>0</v>
      </c>
      <c r="BO822" s="99">
        <v>0</v>
      </c>
      <c r="BP822" s="99">
        <v>0</v>
      </c>
      <c r="BQ822" s="99">
        <v>0</v>
      </c>
      <c r="BR822" s="99">
        <v>2166021.2852783198</v>
      </c>
      <c r="BS822" s="99">
        <v>2485239.3415832501</v>
      </c>
      <c r="BT822" s="99">
        <v>1109001.52926636</v>
      </c>
      <c r="BU822" s="99">
        <v>0</v>
      </c>
      <c r="BV822" s="99">
        <v>965073.10658264195</v>
      </c>
      <c r="BW822" s="99">
        <v>124457.31007576</v>
      </c>
      <c r="BX822" s="99">
        <v>0</v>
      </c>
      <c r="BY822" s="99">
        <v>0</v>
      </c>
      <c r="BZ822" s="99">
        <v>0</v>
      </c>
      <c r="CA822" s="99">
        <v>47999.8660764694</v>
      </c>
      <c r="CB822" s="99">
        <v>3138864.3173217801</v>
      </c>
      <c r="CC822" s="99">
        <v>23665877.370849598</v>
      </c>
      <c r="CD822" s="99">
        <v>6728111.2025756799</v>
      </c>
      <c r="CE822" s="99">
        <v>1050.9145000875001</v>
      </c>
      <c r="CF822" s="99">
        <v>204028.272411346</v>
      </c>
      <c r="CG822" s="99">
        <v>1423259.9418640099</v>
      </c>
      <c r="CH822" s="99">
        <v>0</v>
      </c>
      <c r="CI822" s="99">
        <v>49047.780426025398</v>
      </c>
      <c r="CJ822" s="99">
        <v>3342709.0380859398</v>
      </c>
      <c r="CK822" s="99">
        <v>25084312.619628899</v>
      </c>
      <c r="CL822" s="99">
        <v>6856379.0101928702</v>
      </c>
      <c r="CM822" s="166">
        <v>79143.822435378999</v>
      </c>
      <c r="CN822" s="166">
        <v>12454459.3483887</v>
      </c>
      <c r="CO822" s="166">
        <v>48324002.605468802</v>
      </c>
      <c r="CP822" s="99">
        <v>6856379.0101928702</v>
      </c>
      <c r="CQ822" s="99">
        <v>0</v>
      </c>
      <c r="CR822" s="99">
        <v>0</v>
      </c>
      <c r="CS822" s="99">
        <v>0</v>
      </c>
      <c r="CT822" s="99">
        <v>0</v>
      </c>
      <c r="CU822" s="98">
        <v>21409.836191957002</v>
      </c>
      <c r="CV822" s="98">
        <v>22204.854911719001</v>
      </c>
      <c r="CW822" s="98">
        <v>3342892.5897331261</v>
      </c>
      <c r="CX822" s="98">
        <v>25089137.312713608</v>
      </c>
    </row>
    <row r="823" spans="1:102" x14ac:dyDescent="0.2">
      <c r="A823" s="98" t="s">
        <v>64</v>
      </c>
      <c r="B823" s="100">
        <v>39417</v>
      </c>
      <c r="C823" s="99">
        <v>36222.614935874903</v>
      </c>
      <c r="D823" s="99">
        <v>0</v>
      </c>
      <c r="E823" s="99">
        <v>12061.689529180499</v>
      </c>
      <c r="F823" s="99">
        <v>8498.0642488002795</v>
      </c>
      <c r="G823" s="99">
        <v>746.840207330883</v>
      </c>
      <c r="H823" s="99">
        <v>0</v>
      </c>
      <c r="I823" s="99">
        <v>0</v>
      </c>
      <c r="J823" s="99">
        <v>22810.589274168</v>
      </c>
      <c r="K823" s="99">
        <v>0</v>
      </c>
      <c r="L823" s="99">
        <v>10102.8230893612</v>
      </c>
      <c r="M823" s="99">
        <v>16249.974907279</v>
      </c>
      <c r="N823" s="99">
        <v>5966.5624935627002</v>
      </c>
      <c r="O823" s="99">
        <v>14957.111826181401</v>
      </c>
      <c r="P823" s="99">
        <v>0</v>
      </c>
      <c r="Q823" s="99">
        <v>2309.2925583422202</v>
      </c>
      <c r="R823" s="99">
        <v>826.68374051898695</v>
      </c>
      <c r="S823" s="99">
        <v>0</v>
      </c>
      <c r="T823" s="99">
        <v>253.373450649902</v>
      </c>
      <c r="U823" s="99">
        <v>30298.465012073499</v>
      </c>
      <c r="V823" s="99">
        <v>2175418.94989014</v>
      </c>
      <c r="W823" s="99">
        <v>0</v>
      </c>
      <c r="X823" s="99">
        <v>977720.37590026902</v>
      </c>
      <c r="Y823" s="99">
        <v>601956.97490692104</v>
      </c>
      <c r="Z823" s="99">
        <v>150504.57231521601</v>
      </c>
      <c r="AA823" s="99">
        <v>0</v>
      </c>
      <c r="AB823" s="99">
        <v>0</v>
      </c>
      <c r="AC823" s="99">
        <v>7869676.2069702102</v>
      </c>
      <c r="AD823" s="99">
        <v>0</v>
      </c>
      <c r="AE823" s="99">
        <v>436849.06632232701</v>
      </c>
      <c r="AF823" s="99">
        <v>804659.35736083996</v>
      </c>
      <c r="AG823" s="99">
        <v>870412.10202026402</v>
      </c>
      <c r="AH823" s="99">
        <v>758984.86464691197</v>
      </c>
      <c r="AI823" s="99">
        <v>0</v>
      </c>
      <c r="AJ823" s="99">
        <v>279981.68172836298</v>
      </c>
      <c r="AK823" s="99">
        <v>161417.65904808001</v>
      </c>
      <c r="AL823" s="99">
        <v>0</v>
      </c>
      <c r="AM823" s="99">
        <v>43935.1898751259</v>
      </c>
      <c r="AN823" s="99">
        <v>9201459.47119141</v>
      </c>
      <c r="AO823" s="99">
        <v>16698484.4526367</v>
      </c>
      <c r="AP823" s="99">
        <v>0</v>
      </c>
      <c r="AQ823" s="99">
        <v>7355806.4321899395</v>
      </c>
      <c r="AR823" s="99">
        <v>4472206.5138549795</v>
      </c>
      <c r="AS823" s="99">
        <v>1053814.32437134</v>
      </c>
      <c r="AT823" s="99">
        <v>0</v>
      </c>
      <c r="AU823" s="99">
        <v>0</v>
      </c>
      <c r="AV823" s="99">
        <v>19992155.013183601</v>
      </c>
      <c r="AW823" s="99">
        <v>0</v>
      </c>
      <c r="AX823" s="99">
        <v>3701407.578125</v>
      </c>
      <c r="AY823" s="99">
        <v>6337281.0635376005</v>
      </c>
      <c r="AZ823" s="99">
        <v>6091507.8241577102</v>
      </c>
      <c r="BA823" s="99">
        <v>5821781.0526123</v>
      </c>
      <c r="BB823" s="99">
        <v>0</v>
      </c>
      <c r="BC823" s="99">
        <v>2098608.57348633</v>
      </c>
      <c r="BD823" s="99">
        <v>1121596.62278748</v>
      </c>
      <c r="BE823" s="99">
        <v>0</v>
      </c>
      <c r="BF823" s="99">
        <v>317082.65546035802</v>
      </c>
      <c r="BG823" s="99">
        <v>23651665.9382324</v>
      </c>
      <c r="BH823" s="99">
        <v>4472832.8378906297</v>
      </c>
      <c r="BI823" s="99">
        <v>0</v>
      </c>
      <c r="BJ823" s="99">
        <v>2357100.1559753399</v>
      </c>
      <c r="BK823" s="99">
        <v>1687964.9158020001</v>
      </c>
      <c r="BL823" s="99">
        <v>0</v>
      </c>
      <c r="BM823" s="99">
        <v>0</v>
      </c>
      <c r="BN823" s="99">
        <v>0</v>
      </c>
      <c r="BO823" s="99">
        <v>0</v>
      </c>
      <c r="BP823" s="99">
        <v>0</v>
      </c>
      <c r="BQ823" s="99">
        <v>0</v>
      </c>
      <c r="BR823" s="99">
        <v>2199960.9429931599</v>
      </c>
      <c r="BS823" s="99">
        <v>2491523.7210693401</v>
      </c>
      <c r="BT823" s="99">
        <v>1142950.69132996</v>
      </c>
      <c r="BU823" s="99">
        <v>0</v>
      </c>
      <c r="BV823" s="99">
        <v>998139.95451355004</v>
      </c>
      <c r="BW823" s="99">
        <v>140957.62081718401</v>
      </c>
      <c r="BX823" s="99">
        <v>0</v>
      </c>
      <c r="BY823" s="99">
        <v>0</v>
      </c>
      <c r="BZ823" s="99">
        <v>0</v>
      </c>
      <c r="CA823" s="99">
        <v>48241.070491790801</v>
      </c>
      <c r="CB823" s="99">
        <v>3151116.03155518</v>
      </c>
      <c r="CC823" s="99">
        <v>23973402.5388184</v>
      </c>
      <c r="CD823" s="99">
        <v>6824863.8203735398</v>
      </c>
      <c r="CE823" s="99">
        <v>1059.6129913330101</v>
      </c>
      <c r="CF823" s="99">
        <v>206399.542282104</v>
      </c>
      <c r="CG823" s="99">
        <v>1442552.5633392299</v>
      </c>
      <c r="CH823" s="99">
        <v>0</v>
      </c>
      <c r="CI823" s="99">
        <v>49299.778179645502</v>
      </c>
      <c r="CJ823" s="99">
        <v>3358239.1431579599</v>
      </c>
      <c r="CK823" s="99">
        <v>25424598.145996101</v>
      </c>
      <c r="CL823" s="99">
        <v>6964277.8265380897</v>
      </c>
      <c r="CM823" s="166">
        <v>79496.866708755493</v>
      </c>
      <c r="CN823" s="166">
        <v>12542935.166992201</v>
      </c>
      <c r="CO823" s="166">
        <v>49025973.472167999</v>
      </c>
      <c r="CP823" s="99">
        <v>6964277.8265380897</v>
      </c>
      <c r="CQ823" s="99">
        <v>0</v>
      </c>
      <c r="CR823" s="99">
        <v>0</v>
      </c>
      <c r="CS823" s="99">
        <v>0</v>
      </c>
      <c r="CT823" s="99">
        <v>0</v>
      </c>
      <c r="CU823" s="98">
        <v>19860.954907064999</v>
      </c>
      <c r="CV823" s="98">
        <v>23448.407268776002</v>
      </c>
      <c r="CW823" s="98">
        <v>3357515.573837284</v>
      </c>
      <c r="CX823" s="98">
        <v>25415955.10215763</v>
      </c>
    </row>
    <row r="824" spans="1:102" x14ac:dyDescent="0.2">
      <c r="A824" s="98" t="s">
        <v>64</v>
      </c>
      <c r="B824" s="100">
        <v>39508</v>
      </c>
      <c r="C824" s="99">
        <v>36672.0997552872</v>
      </c>
      <c r="D824" s="99">
        <v>0</v>
      </c>
      <c r="E824" s="99">
        <v>11817.8541529179</v>
      </c>
      <c r="F824" s="99">
        <v>8423.6854885816592</v>
      </c>
      <c r="G824" s="99">
        <v>776.83561050891899</v>
      </c>
      <c r="H824" s="99">
        <v>0</v>
      </c>
      <c r="I824" s="99">
        <v>0</v>
      </c>
      <c r="J824" s="99">
        <v>23919.4309139252</v>
      </c>
      <c r="K824" s="99">
        <v>0</v>
      </c>
      <c r="L824" s="99">
        <v>10013.027286768</v>
      </c>
      <c r="M824" s="99">
        <v>16242.432612896</v>
      </c>
      <c r="N824" s="99">
        <v>5969.7185567617398</v>
      </c>
      <c r="O824" s="99">
        <v>15177.8868014812</v>
      </c>
      <c r="P824" s="99">
        <v>0</v>
      </c>
      <c r="Q824" s="99">
        <v>2309.10869768262</v>
      </c>
      <c r="R824" s="99">
        <v>861.59647928923403</v>
      </c>
      <c r="S824" s="99">
        <v>0</v>
      </c>
      <c r="T824" s="99">
        <v>244.30639928765601</v>
      </c>
      <c r="U824" s="99">
        <v>30465.947904348399</v>
      </c>
      <c r="V824" s="99">
        <v>2189137.72473145</v>
      </c>
      <c r="W824" s="99">
        <v>0</v>
      </c>
      <c r="X824" s="99">
        <v>934446.40203857399</v>
      </c>
      <c r="Y824" s="99">
        <v>579542.90984344506</v>
      </c>
      <c r="Z824" s="99">
        <v>152312.977201462</v>
      </c>
      <c r="AA824" s="99">
        <v>0</v>
      </c>
      <c r="AB824" s="99">
        <v>0</v>
      </c>
      <c r="AC824" s="99">
        <v>8106023.5369262705</v>
      </c>
      <c r="AD824" s="99">
        <v>0</v>
      </c>
      <c r="AE824" s="99">
        <v>428663.982810974</v>
      </c>
      <c r="AF824" s="99">
        <v>802069.39743804897</v>
      </c>
      <c r="AG824" s="99">
        <v>852879.55715942394</v>
      </c>
      <c r="AH824" s="99">
        <v>766722.52526092494</v>
      </c>
      <c r="AI824" s="99">
        <v>0</v>
      </c>
      <c r="AJ824" s="99">
        <v>282735.08820343</v>
      </c>
      <c r="AK824" s="99">
        <v>163590.68023872399</v>
      </c>
      <c r="AL824" s="99">
        <v>0</v>
      </c>
      <c r="AM824" s="99">
        <v>40310.764295578003</v>
      </c>
      <c r="AN824" s="99">
        <v>9225433.3107910194</v>
      </c>
      <c r="AO824" s="99">
        <v>16971865.813964799</v>
      </c>
      <c r="AP824" s="99">
        <v>0</v>
      </c>
      <c r="AQ824" s="99">
        <v>7150424.8500366202</v>
      </c>
      <c r="AR824" s="99">
        <v>4469902.0904540997</v>
      </c>
      <c r="AS824" s="99">
        <v>1077517.58122253</v>
      </c>
      <c r="AT824" s="99">
        <v>0</v>
      </c>
      <c r="AU824" s="99">
        <v>0</v>
      </c>
      <c r="AV824" s="99">
        <v>20984909.911377002</v>
      </c>
      <c r="AW824" s="99">
        <v>0</v>
      </c>
      <c r="AX824" s="99">
        <v>3671238.5574646001</v>
      </c>
      <c r="AY824" s="99">
        <v>6391423.8593139602</v>
      </c>
      <c r="AZ824" s="99">
        <v>6066901.04406738</v>
      </c>
      <c r="BA824" s="99">
        <v>5938497.6159057599</v>
      </c>
      <c r="BB824" s="99">
        <v>0</v>
      </c>
      <c r="BC824" s="99">
        <v>2143215.51385498</v>
      </c>
      <c r="BD824" s="99">
        <v>1153505.4576415999</v>
      </c>
      <c r="BE824" s="99">
        <v>0</v>
      </c>
      <c r="BF824" s="99">
        <v>294632.68300247198</v>
      </c>
      <c r="BG824" s="99">
        <v>24047525.5541992</v>
      </c>
      <c r="BH824" s="99">
        <v>4150196.77093506</v>
      </c>
      <c r="BI824" s="99">
        <v>0</v>
      </c>
      <c r="BJ824" s="99">
        <v>2102809.7885436998</v>
      </c>
      <c r="BK824" s="99">
        <v>1503798.59086609</v>
      </c>
      <c r="BL824" s="99">
        <v>0</v>
      </c>
      <c r="BM824" s="99">
        <v>0</v>
      </c>
      <c r="BN824" s="99">
        <v>0</v>
      </c>
      <c r="BO824" s="99">
        <v>0</v>
      </c>
      <c r="BP824" s="99">
        <v>0</v>
      </c>
      <c r="BQ824" s="99">
        <v>0</v>
      </c>
      <c r="BR824" s="99">
        <v>1970736.6801147501</v>
      </c>
      <c r="BS824" s="99">
        <v>2217373.59411621</v>
      </c>
      <c r="BT824" s="99">
        <v>1164592.20703125</v>
      </c>
      <c r="BU824" s="99">
        <v>0</v>
      </c>
      <c r="BV824" s="99">
        <v>904764.69213104201</v>
      </c>
      <c r="BW824" s="99">
        <v>135905.69301033</v>
      </c>
      <c r="BX824" s="99">
        <v>0</v>
      </c>
      <c r="BY824" s="99">
        <v>0</v>
      </c>
      <c r="BZ824" s="99">
        <v>0</v>
      </c>
      <c r="CA824" s="99">
        <v>48531.9762864113</v>
      </c>
      <c r="CB824" s="99">
        <v>3118769.43426514</v>
      </c>
      <c r="CC824" s="99">
        <v>24059441.6650391</v>
      </c>
      <c r="CD824" s="99">
        <v>6257244.6072387705</v>
      </c>
      <c r="CE824" s="99">
        <v>1080.2471062094</v>
      </c>
      <c r="CF824" s="99">
        <v>203293.309066772</v>
      </c>
      <c r="CG824" s="99">
        <v>1446466.2297668499</v>
      </c>
      <c r="CH824" s="99">
        <v>0</v>
      </c>
      <c r="CI824" s="99">
        <v>49609.667119026199</v>
      </c>
      <c r="CJ824" s="99">
        <v>3323179.7266235398</v>
      </c>
      <c r="CK824" s="99">
        <v>25518244.0395508</v>
      </c>
      <c r="CL824" s="99">
        <v>6394948.7252807599</v>
      </c>
      <c r="CM824" s="166">
        <v>79939.092906951904</v>
      </c>
      <c r="CN824" s="166">
        <v>12531023.514038101</v>
      </c>
      <c r="CO824" s="166">
        <v>49555844.953613304</v>
      </c>
      <c r="CP824" s="99">
        <v>6394948.7252807599</v>
      </c>
      <c r="CQ824" s="99">
        <v>0</v>
      </c>
      <c r="CR824" s="99">
        <v>0</v>
      </c>
      <c r="CS824" s="99">
        <v>0</v>
      </c>
      <c r="CT824" s="99">
        <v>0</v>
      </c>
      <c r="CU824" s="98">
        <v>18622.386325995001</v>
      </c>
      <c r="CV824" s="98">
        <v>24582.794425928001</v>
      </c>
      <c r="CW824" s="98">
        <v>3322062.743331912</v>
      </c>
      <c r="CX824" s="98">
        <v>25505907.894805949</v>
      </c>
    </row>
    <row r="825" spans="1:102" x14ac:dyDescent="0.2">
      <c r="A825" s="98" t="s">
        <v>64</v>
      </c>
      <c r="B825" s="100">
        <v>39600</v>
      </c>
      <c r="C825" s="99">
        <v>37218.238103866599</v>
      </c>
      <c r="D825" s="99">
        <v>0</v>
      </c>
      <c r="E825" s="99">
        <v>11364.1656359434</v>
      </c>
      <c r="F825" s="99">
        <v>8218.6010700464194</v>
      </c>
      <c r="G825" s="99">
        <v>855.49369885027397</v>
      </c>
      <c r="H825" s="99">
        <v>0</v>
      </c>
      <c r="I825" s="99">
        <v>0</v>
      </c>
      <c r="J825" s="99">
        <v>25098.128848075899</v>
      </c>
      <c r="K825" s="99">
        <v>0</v>
      </c>
      <c r="L825" s="99">
        <v>9872.9522999525107</v>
      </c>
      <c r="M825" s="99">
        <v>16256.9661380053</v>
      </c>
      <c r="N825" s="99">
        <v>5981.2555874586096</v>
      </c>
      <c r="O825" s="99">
        <v>15395.947757005701</v>
      </c>
      <c r="P825" s="99">
        <v>0</v>
      </c>
      <c r="Q825" s="99">
        <v>2285.7108500003801</v>
      </c>
      <c r="R825" s="99">
        <v>885.18662916123901</v>
      </c>
      <c r="S825" s="99">
        <v>0</v>
      </c>
      <c r="T825" s="99">
        <v>251.082306655124</v>
      </c>
      <c r="U825" s="99">
        <v>30728.384531736399</v>
      </c>
      <c r="V825" s="99">
        <v>2213614.2391357399</v>
      </c>
      <c r="W825" s="99">
        <v>0</v>
      </c>
      <c r="X825" s="99">
        <v>897737.13003540004</v>
      </c>
      <c r="Y825" s="99">
        <v>560879.07698059105</v>
      </c>
      <c r="Z825" s="99">
        <v>167101.166561127</v>
      </c>
      <c r="AA825" s="99">
        <v>0</v>
      </c>
      <c r="AB825" s="99">
        <v>0</v>
      </c>
      <c r="AC825" s="99">
        <v>8459298.6745605506</v>
      </c>
      <c r="AD825" s="99">
        <v>0</v>
      </c>
      <c r="AE825" s="99">
        <v>422092.47675323498</v>
      </c>
      <c r="AF825" s="99">
        <v>791798.85089111305</v>
      </c>
      <c r="AG825" s="99">
        <v>845071.01828002895</v>
      </c>
      <c r="AH825" s="99">
        <v>774745.23912048305</v>
      </c>
      <c r="AI825" s="99">
        <v>0</v>
      </c>
      <c r="AJ825" s="99">
        <v>283677.934764862</v>
      </c>
      <c r="AK825" s="99">
        <v>169738.284805298</v>
      </c>
      <c r="AL825" s="99">
        <v>0</v>
      </c>
      <c r="AM825" s="99">
        <v>43639.299612045303</v>
      </c>
      <c r="AN825" s="99">
        <v>9341190.36181641</v>
      </c>
      <c r="AO825" s="99">
        <v>17324032.3669434</v>
      </c>
      <c r="AP825" s="99">
        <v>0</v>
      </c>
      <c r="AQ825" s="99">
        <v>6938423.1676635696</v>
      </c>
      <c r="AR825" s="99">
        <v>4348027.47766113</v>
      </c>
      <c r="AS825" s="99">
        <v>1204258.92666626</v>
      </c>
      <c r="AT825" s="99">
        <v>0</v>
      </c>
      <c r="AU825" s="99">
        <v>0</v>
      </c>
      <c r="AV825" s="99">
        <v>22254516.409912098</v>
      </c>
      <c r="AW825" s="99">
        <v>0</v>
      </c>
      <c r="AX825" s="99">
        <v>3646878.7442932101</v>
      </c>
      <c r="AY825" s="99">
        <v>6383727.1278686495</v>
      </c>
      <c r="AZ825" s="99">
        <v>6046453.2949829102</v>
      </c>
      <c r="BA825" s="99">
        <v>6075463.59301758</v>
      </c>
      <c r="BB825" s="99">
        <v>0</v>
      </c>
      <c r="BC825" s="99">
        <v>2169391.3645019499</v>
      </c>
      <c r="BD825" s="99">
        <v>1213005.80949402</v>
      </c>
      <c r="BE825" s="99">
        <v>0</v>
      </c>
      <c r="BF825" s="99">
        <v>320287.37313461298</v>
      </c>
      <c r="BG825" s="99">
        <v>24721327.3518066</v>
      </c>
      <c r="BH825" s="99">
        <v>4283472.1138915997</v>
      </c>
      <c r="BI825" s="99">
        <v>0</v>
      </c>
      <c r="BJ825" s="99">
        <v>2045823.1913604699</v>
      </c>
      <c r="BK825" s="99">
        <v>1464283.2302246101</v>
      </c>
      <c r="BL825" s="99">
        <v>0</v>
      </c>
      <c r="BM825" s="99">
        <v>0</v>
      </c>
      <c r="BN825" s="99">
        <v>0</v>
      </c>
      <c r="BO825" s="99">
        <v>0</v>
      </c>
      <c r="BP825" s="99">
        <v>0</v>
      </c>
      <c r="BQ825" s="99">
        <v>0</v>
      </c>
      <c r="BR825" s="99">
        <v>1985637.70422363</v>
      </c>
      <c r="BS825" s="99">
        <v>2214352.9254455599</v>
      </c>
      <c r="BT825" s="99">
        <v>1193398.17945862</v>
      </c>
      <c r="BU825" s="99">
        <v>0</v>
      </c>
      <c r="BV825" s="99">
        <v>917405.34889221203</v>
      </c>
      <c r="BW825" s="99">
        <v>144126.55469322199</v>
      </c>
      <c r="BX825" s="99">
        <v>0</v>
      </c>
      <c r="BY825" s="99">
        <v>0</v>
      </c>
      <c r="BZ825" s="99">
        <v>0</v>
      </c>
      <c r="CA825" s="99">
        <v>48651.967103004499</v>
      </c>
      <c r="CB825" s="99">
        <v>3109461.58135986</v>
      </c>
      <c r="CC825" s="99">
        <v>24316595.614990201</v>
      </c>
      <c r="CD825" s="99">
        <v>6323196.8258667002</v>
      </c>
      <c r="CE825" s="99">
        <v>1103.9607762098301</v>
      </c>
      <c r="CF825" s="99">
        <v>213148.787147522</v>
      </c>
      <c r="CG825" s="99">
        <v>1533956.5202331501</v>
      </c>
      <c r="CH825" s="99">
        <v>0</v>
      </c>
      <c r="CI825" s="99">
        <v>49761.848894119299</v>
      </c>
      <c r="CJ825" s="99">
        <v>3320775.2643432599</v>
      </c>
      <c r="CK825" s="99">
        <v>25843251.612548798</v>
      </c>
      <c r="CL825" s="99">
        <v>6467771.2441406297</v>
      </c>
      <c r="CM825" s="166">
        <v>80355.589825630203</v>
      </c>
      <c r="CN825" s="166">
        <v>12682140.210083</v>
      </c>
      <c r="CO825" s="166">
        <v>50428024.640136696</v>
      </c>
      <c r="CP825" s="99">
        <v>6467771.2441406297</v>
      </c>
      <c r="CQ825" s="99">
        <v>0</v>
      </c>
      <c r="CR825" s="99">
        <v>0</v>
      </c>
      <c r="CS825" s="99">
        <v>0</v>
      </c>
      <c r="CT825" s="99">
        <v>0</v>
      </c>
      <c r="CU825" s="98">
        <v>17240.057539812002</v>
      </c>
      <c r="CV825" s="98">
        <v>25834.477675099999</v>
      </c>
      <c r="CW825" s="98">
        <v>3322610.368507382</v>
      </c>
      <c r="CX825" s="98">
        <v>25850552.135223351</v>
      </c>
    </row>
    <row r="826" spans="1:102" x14ac:dyDescent="0.2">
      <c r="A826" s="98" t="s">
        <v>64</v>
      </c>
      <c r="B826" s="100">
        <v>39692</v>
      </c>
      <c r="C826" s="99">
        <v>37547.778230190299</v>
      </c>
      <c r="D826" s="99">
        <v>0</v>
      </c>
      <c r="E826" s="99">
        <v>11076.4265383482</v>
      </c>
      <c r="F826" s="99">
        <v>8031.3698479533195</v>
      </c>
      <c r="G826" s="99">
        <v>920.25176858902</v>
      </c>
      <c r="H826" s="99">
        <v>0</v>
      </c>
      <c r="I826" s="99">
        <v>0</v>
      </c>
      <c r="J826" s="99">
        <v>26178.818418741201</v>
      </c>
      <c r="K826" s="99">
        <v>0</v>
      </c>
      <c r="L826" s="99">
        <v>9606.6324080228806</v>
      </c>
      <c r="M826" s="99">
        <v>16248.096673846199</v>
      </c>
      <c r="N826" s="99">
        <v>5930.5415549278296</v>
      </c>
      <c r="O826" s="99">
        <v>15531.731014847801</v>
      </c>
      <c r="P826" s="99">
        <v>0</v>
      </c>
      <c r="Q826" s="99">
        <v>2287.98551630974</v>
      </c>
      <c r="R826" s="99">
        <v>914.00619790703104</v>
      </c>
      <c r="S826" s="99">
        <v>0</v>
      </c>
      <c r="T826" s="99">
        <v>251.995062861592</v>
      </c>
      <c r="U826" s="99">
        <v>31030.293879270601</v>
      </c>
      <c r="V826" s="99">
        <v>2240989.1650695801</v>
      </c>
      <c r="W826" s="99">
        <v>0</v>
      </c>
      <c r="X826" s="99">
        <v>872770.53913879395</v>
      </c>
      <c r="Y826" s="99">
        <v>543147.43724060105</v>
      </c>
      <c r="Z826" s="99">
        <v>175907.09123039199</v>
      </c>
      <c r="AA826" s="99">
        <v>0</v>
      </c>
      <c r="AB826" s="99">
        <v>0</v>
      </c>
      <c r="AC826" s="99">
        <v>8739163.0842285194</v>
      </c>
      <c r="AD826" s="99">
        <v>0</v>
      </c>
      <c r="AE826" s="99">
        <v>409564.14426422102</v>
      </c>
      <c r="AF826" s="99">
        <v>806357.41946411098</v>
      </c>
      <c r="AG826" s="99">
        <v>829505.81307220506</v>
      </c>
      <c r="AH826" s="99">
        <v>778852.878669739</v>
      </c>
      <c r="AI826" s="99">
        <v>0</v>
      </c>
      <c r="AJ826" s="99">
        <v>283690.050132751</v>
      </c>
      <c r="AK826" s="99">
        <v>172946.332094193</v>
      </c>
      <c r="AL826" s="99">
        <v>0</v>
      </c>
      <c r="AM826" s="99">
        <v>41474.772375106797</v>
      </c>
      <c r="AN826" s="99">
        <v>9534700.3454589806</v>
      </c>
      <c r="AO826" s="99">
        <v>17692351.764160201</v>
      </c>
      <c r="AP826" s="99">
        <v>0</v>
      </c>
      <c r="AQ826" s="99">
        <v>6788097.4557495099</v>
      </c>
      <c r="AR826" s="99">
        <v>4238179.9666137705</v>
      </c>
      <c r="AS826" s="99">
        <v>1278976.72743225</v>
      </c>
      <c r="AT826" s="99">
        <v>0</v>
      </c>
      <c r="AU826" s="99">
        <v>0</v>
      </c>
      <c r="AV826" s="99">
        <v>23141952.238769501</v>
      </c>
      <c r="AW826" s="99">
        <v>0</v>
      </c>
      <c r="AX826" s="99">
        <v>3564508.5725707998</v>
      </c>
      <c r="AY826" s="99">
        <v>6560229.9862670898</v>
      </c>
      <c r="AZ826" s="99">
        <v>5962541.0267334003</v>
      </c>
      <c r="BA826" s="99">
        <v>6147760.5608520498</v>
      </c>
      <c r="BB826" s="99">
        <v>0</v>
      </c>
      <c r="BC826" s="99">
        <v>2179563.98406982</v>
      </c>
      <c r="BD826" s="99">
        <v>1243313.33526611</v>
      </c>
      <c r="BE826" s="99">
        <v>0</v>
      </c>
      <c r="BF826" s="99">
        <v>318772.07284927397</v>
      </c>
      <c r="BG826" s="99">
        <v>25372998.584472701</v>
      </c>
      <c r="BH826" s="99">
        <v>4347412.7413330097</v>
      </c>
      <c r="BI826" s="99">
        <v>0</v>
      </c>
      <c r="BJ826" s="99">
        <v>1993916.8619384801</v>
      </c>
      <c r="BK826" s="99">
        <v>1419275.55809021</v>
      </c>
      <c r="BL826" s="99">
        <v>0</v>
      </c>
      <c r="BM826" s="99">
        <v>0</v>
      </c>
      <c r="BN826" s="99">
        <v>0</v>
      </c>
      <c r="BO826" s="99">
        <v>0</v>
      </c>
      <c r="BP826" s="99">
        <v>0</v>
      </c>
      <c r="BQ826" s="99">
        <v>0</v>
      </c>
      <c r="BR826" s="99">
        <v>2026162.2887420701</v>
      </c>
      <c r="BS826" s="99">
        <v>2186408.4656372098</v>
      </c>
      <c r="BT826" s="99">
        <v>1208393.0782165499</v>
      </c>
      <c r="BU826" s="99">
        <v>0</v>
      </c>
      <c r="BV826" s="99">
        <v>934774.097450256</v>
      </c>
      <c r="BW826" s="99">
        <v>147537.90999603301</v>
      </c>
      <c r="BX826" s="99">
        <v>0</v>
      </c>
      <c r="BY826" s="99">
        <v>0</v>
      </c>
      <c r="BZ826" s="99">
        <v>0</v>
      </c>
      <c r="CA826" s="99">
        <v>48568.946665287003</v>
      </c>
      <c r="CB826" s="99">
        <v>3114902.3666076702</v>
      </c>
      <c r="CC826" s="99">
        <v>24521444.330566399</v>
      </c>
      <c r="CD826" s="99">
        <v>6346123.7012329102</v>
      </c>
      <c r="CE826" s="99">
        <v>1138.91211017966</v>
      </c>
      <c r="CF826" s="99">
        <v>216670.44757843</v>
      </c>
      <c r="CG826" s="99">
        <v>1574962.3276367199</v>
      </c>
      <c r="CH826" s="99">
        <v>0</v>
      </c>
      <c r="CI826" s="99">
        <v>49705.324017524697</v>
      </c>
      <c r="CJ826" s="99">
        <v>3332743.3250122098</v>
      </c>
      <c r="CK826" s="99">
        <v>26104755.090820301</v>
      </c>
      <c r="CL826" s="99">
        <v>6494754.7059936495</v>
      </c>
      <c r="CM826" s="166">
        <v>80601.515732765198</v>
      </c>
      <c r="CN826" s="166">
        <v>12884084.0946045</v>
      </c>
      <c r="CO826" s="166">
        <v>51483273.332519501</v>
      </c>
      <c r="CP826" s="99">
        <v>6494754.7059936495</v>
      </c>
      <c r="CQ826" s="99">
        <v>0</v>
      </c>
      <c r="CR826" s="99">
        <v>0</v>
      </c>
      <c r="CS826" s="99">
        <v>0</v>
      </c>
      <c r="CT826" s="99">
        <v>0</v>
      </c>
      <c r="CU826" s="98">
        <v>16173.181669076001</v>
      </c>
      <c r="CV826" s="98">
        <v>26961.820073422001</v>
      </c>
      <c r="CW826" s="98">
        <v>3331572.8141861004</v>
      </c>
      <c r="CX826" s="98">
        <v>26096406.658203118</v>
      </c>
    </row>
    <row r="827" spans="1:102" x14ac:dyDescent="0.2">
      <c r="A827" s="98" t="s">
        <v>64</v>
      </c>
      <c r="B827" s="100">
        <v>39783</v>
      </c>
      <c r="C827" s="99">
        <v>37701.901624679602</v>
      </c>
      <c r="D827" s="99">
        <v>0</v>
      </c>
      <c r="E827" s="99">
        <v>10650.729493975599</v>
      </c>
      <c r="F827" s="99">
        <v>7802.2237017750704</v>
      </c>
      <c r="G827" s="99">
        <v>954.99255980551197</v>
      </c>
      <c r="H827" s="99">
        <v>0</v>
      </c>
      <c r="I827" s="99">
        <v>0</v>
      </c>
      <c r="J827" s="99">
        <v>27071.227353096001</v>
      </c>
      <c r="K827" s="99">
        <v>0</v>
      </c>
      <c r="L827" s="99">
        <v>9385.3652639389002</v>
      </c>
      <c r="M827" s="99">
        <v>16207.8312926292</v>
      </c>
      <c r="N827" s="99">
        <v>5833.66337347031</v>
      </c>
      <c r="O827" s="99">
        <v>15619.2575876713</v>
      </c>
      <c r="P827" s="99">
        <v>0</v>
      </c>
      <c r="Q827" s="99">
        <v>2269.8319672942198</v>
      </c>
      <c r="R827" s="99">
        <v>940.66935735195898</v>
      </c>
      <c r="S827" s="99">
        <v>0</v>
      </c>
      <c r="T827" s="99">
        <v>239.90181098692099</v>
      </c>
      <c r="U827" s="99">
        <v>31171.920270442999</v>
      </c>
      <c r="V827" s="99">
        <v>2240492.2472534198</v>
      </c>
      <c r="W827" s="99">
        <v>0</v>
      </c>
      <c r="X827" s="99">
        <v>841654.15030670201</v>
      </c>
      <c r="Y827" s="99">
        <v>538872.19564819301</v>
      </c>
      <c r="Z827" s="99">
        <v>182243.428424835</v>
      </c>
      <c r="AA827" s="99">
        <v>0</v>
      </c>
      <c r="AB827" s="99">
        <v>0</v>
      </c>
      <c r="AC827" s="99">
        <v>8914225.2419433594</v>
      </c>
      <c r="AD827" s="99">
        <v>0</v>
      </c>
      <c r="AE827" s="99">
        <v>395646.02039337199</v>
      </c>
      <c r="AF827" s="99">
        <v>802368.98915863002</v>
      </c>
      <c r="AG827" s="99">
        <v>811679.47069549595</v>
      </c>
      <c r="AH827" s="99">
        <v>778916.25561523403</v>
      </c>
      <c r="AI827" s="99">
        <v>0</v>
      </c>
      <c r="AJ827" s="99">
        <v>285703.92936706502</v>
      </c>
      <c r="AK827" s="99">
        <v>177968.79062271101</v>
      </c>
      <c r="AL827" s="99">
        <v>0</v>
      </c>
      <c r="AM827" s="99">
        <v>41979.267371177702</v>
      </c>
      <c r="AN827" s="99">
        <v>9566744.42504883</v>
      </c>
      <c r="AO827" s="99">
        <v>17815062.831787098</v>
      </c>
      <c r="AP827" s="99">
        <v>0</v>
      </c>
      <c r="AQ827" s="99">
        <v>6536426.32885742</v>
      </c>
      <c r="AR827" s="99">
        <v>4155780.55041504</v>
      </c>
      <c r="AS827" s="99">
        <v>1329499.5870056199</v>
      </c>
      <c r="AT827" s="99">
        <v>0</v>
      </c>
      <c r="AU827" s="99">
        <v>0</v>
      </c>
      <c r="AV827" s="99">
        <v>23846047.191650402</v>
      </c>
      <c r="AW827" s="99">
        <v>0</v>
      </c>
      <c r="AX827" s="99">
        <v>3477510.2644958501</v>
      </c>
      <c r="AY827" s="99">
        <v>6544553.9039917002</v>
      </c>
      <c r="AZ827" s="99">
        <v>5852530.80187988</v>
      </c>
      <c r="BA827" s="99">
        <v>6197475.0960082998</v>
      </c>
      <c r="BB827" s="99">
        <v>0</v>
      </c>
      <c r="BC827" s="99">
        <v>2223076.2818908701</v>
      </c>
      <c r="BD827" s="99">
        <v>1288175.7904815699</v>
      </c>
      <c r="BE827" s="99">
        <v>0</v>
      </c>
      <c r="BF827" s="99">
        <v>318871.69796371501</v>
      </c>
      <c r="BG827" s="99">
        <v>25693321.7036133</v>
      </c>
      <c r="BH827" s="99">
        <v>4407851.5615234403</v>
      </c>
      <c r="BI827" s="99">
        <v>0</v>
      </c>
      <c r="BJ827" s="99">
        <v>1946631.88362122</v>
      </c>
      <c r="BK827" s="99">
        <v>1411256.4163970901</v>
      </c>
      <c r="BL827" s="99">
        <v>0</v>
      </c>
      <c r="BM827" s="99">
        <v>0</v>
      </c>
      <c r="BN827" s="99">
        <v>0</v>
      </c>
      <c r="BO827" s="99">
        <v>0</v>
      </c>
      <c r="BP827" s="99">
        <v>0</v>
      </c>
      <c r="BQ827" s="99">
        <v>0</v>
      </c>
      <c r="BR827" s="99">
        <v>2036609.8369903599</v>
      </c>
      <c r="BS827" s="99">
        <v>2147217.0030212398</v>
      </c>
      <c r="BT827" s="99">
        <v>1214170.60864258</v>
      </c>
      <c r="BU827" s="99">
        <v>0</v>
      </c>
      <c r="BV827" s="99">
        <v>950163.75636291504</v>
      </c>
      <c r="BW827" s="99">
        <v>155330.36394119301</v>
      </c>
      <c r="BX827" s="99">
        <v>0</v>
      </c>
      <c r="BY827" s="99">
        <v>0</v>
      </c>
      <c r="BZ827" s="99">
        <v>0</v>
      </c>
      <c r="CA827" s="99">
        <v>48310.372415542603</v>
      </c>
      <c r="CB827" s="99">
        <v>3078116.3605346698</v>
      </c>
      <c r="CC827" s="99">
        <v>24296874.011474598</v>
      </c>
      <c r="CD827" s="99">
        <v>6348215.80859375</v>
      </c>
      <c r="CE827" s="99">
        <v>1154.94922408462</v>
      </c>
      <c r="CF827" s="99">
        <v>220246.797496796</v>
      </c>
      <c r="CG827" s="99">
        <v>1606180.9051055899</v>
      </c>
      <c r="CH827" s="99">
        <v>0</v>
      </c>
      <c r="CI827" s="99">
        <v>49464.575204372399</v>
      </c>
      <c r="CJ827" s="99">
        <v>3298331.3166198698</v>
      </c>
      <c r="CK827" s="99">
        <v>25911427.956054699</v>
      </c>
      <c r="CL827" s="99">
        <v>6503385.53015137</v>
      </c>
      <c r="CM827" s="166">
        <v>80535.158317565903</v>
      </c>
      <c r="CN827" s="166">
        <v>12872318.864868199</v>
      </c>
      <c r="CO827" s="166">
        <v>51659262.067382798</v>
      </c>
      <c r="CP827" s="99">
        <v>6503385.53015137</v>
      </c>
      <c r="CQ827" s="99">
        <v>0</v>
      </c>
      <c r="CR827" s="99">
        <v>0</v>
      </c>
      <c r="CS827" s="99">
        <v>0</v>
      </c>
      <c r="CT827" s="99">
        <v>0</v>
      </c>
      <c r="CU827" s="98">
        <v>14937.345517518001</v>
      </c>
      <c r="CV827" s="98">
        <v>27902.085434121</v>
      </c>
      <c r="CW827" s="98">
        <v>3298363.158031466</v>
      </c>
      <c r="CX827" s="98">
        <v>25903054.916580189</v>
      </c>
    </row>
    <row r="828" spans="1:102" x14ac:dyDescent="0.2">
      <c r="A828" s="98" t="s">
        <v>64</v>
      </c>
      <c r="B828" s="100">
        <v>39873</v>
      </c>
      <c r="C828" s="99">
        <v>38102.411005020098</v>
      </c>
      <c r="D828" s="99">
        <v>0</v>
      </c>
      <c r="E828" s="99">
        <v>10255.587395906399</v>
      </c>
      <c r="F828" s="99">
        <v>7565.5216052532196</v>
      </c>
      <c r="G828" s="99">
        <v>978.99239642918099</v>
      </c>
      <c r="H828" s="99">
        <v>0</v>
      </c>
      <c r="I828" s="99">
        <v>0</v>
      </c>
      <c r="J828" s="99">
        <v>27985.182802915599</v>
      </c>
      <c r="K828" s="99">
        <v>0</v>
      </c>
      <c r="L828" s="99">
        <v>9277.69205164909</v>
      </c>
      <c r="M828" s="99">
        <v>16273.742829442001</v>
      </c>
      <c r="N828" s="99">
        <v>5793.77051651478</v>
      </c>
      <c r="O828" s="99">
        <v>15784.876932621</v>
      </c>
      <c r="P828" s="99">
        <v>0</v>
      </c>
      <c r="Q828" s="99">
        <v>2250.5811389386699</v>
      </c>
      <c r="R828" s="99">
        <v>949.45170865207899</v>
      </c>
      <c r="S828" s="99">
        <v>0</v>
      </c>
      <c r="T828" s="99">
        <v>243.60468554310501</v>
      </c>
      <c r="U828" s="99">
        <v>31388.797363996498</v>
      </c>
      <c r="V828" s="99">
        <v>2238806.6893615699</v>
      </c>
      <c r="W828" s="99">
        <v>0</v>
      </c>
      <c r="X828" s="99">
        <v>798966.33364105201</v>
      </c>
      <c r="Y828" s="99">
        <v>515283.26872634899</v>
      </c>
      <c r="Z828" s="99">
        <v>188504.204154968</v>
      </c>
      <c r="AA828" s="99">
        <v>0</v>
      </c>
      <c r="AB828" s="99">
        <v>0</v>
      </c>
      <c r="AC828" s="99">
        <v>9191955.4475097694</v>
      </c>
      <c r="AD828" s="99">
        <v>0</v>
      </c>
      <c r="AE828" s="99">
        <v>389942.529685974</v>
      </c>
      <c r="AF828" s="99">
        <v>790320.12172698998</v>
      </c>
      <c r="AG828" s="99">
        <v>795315.39691162098</v>
      </c>
      <c r="AH828" s="99">
        <v>786906.96134948696</v>
      </c>
      <c r="AI828" s="99">
        <v>0</v>
      </c>
      <c r="AJ828" s="99">
        <v>284086.70671081502</v>
      </c>
      <c r="AK828" s="99">
        <v>181012.36114120501</v>
      </c>
      <c r="AL828" s="99">
        <v>0</v>
      </c>
      <c r="AM828" s="99">
        <v>42367.621049881003</v>
      </c>
      <c r="AN828" s="99">
        <v>9671496.54052734</v>
      </c>
      <c r="AO828" s="99">
        <v>17935344.3356934</v>
      </c>
      <c r="AP828" s="99">
        <v>0</v>
      </c>
      <c r="AQ828" s="99">
        <v>6185941.4857788105</v>
      </c>
      <c r="AR828" s="99">
        <v>3990565.56359863</v>
      </c>
      <c r="AS828" s="99">
        <v>1377049.70982361</v>
      </c>
      <c r="AT828" s="99">
        <v>0</v>
      </c>
      <c r="AU828" s="99">
        <v>0</v>
      </c>
      <c r="AV828" s="99">
        <v>24805982.198974598</v>
      </c>
      <c r="AW828" s="99">
        <v>0</v>
      </c>
      <c r="AX828" s="99">
        <v>3455191.2127380399</v>
      </c>
      <c r="AY828" s="99">
        <v>6487893.6891479502</v>
      </c>
      <c r="AZ828" s="99">
        <v>5755462.1027832003</v>
      </c>
      <c r="BA828" s="99">
        <v>6302031.7777709998</v>
      </c>
      <c r="BB828" s="99">
        <v>0</v>
      </c>
      <c r="BC828" s="99">
        <v>2192221.2880859398</v>
      </c>
      <c r="BD828" s="99">
        <v>1313443.09146118</v>
      </c>
      <c r="BE828" s="99">
        <v>0</v>
      </c>
      <c r="BF828" s="99">
        <v>319599.91941833502</v>
      </c>
      <c r="BG828" s="99">
        <v>26219907.026611298</v>
      </c>
      <c r="BH828" s="99">
        <v>4423784.7726440402</v>
      </c>
      <c r="BI828" s="99">
        <v>0</v>
      </c>
      <c r="BJ828" s="99">
        <v>1869875.16073608</v>
      </c>
      <c r="BK828" s="99">
        <v>1356006.33990479</v>
      </c>
      <c r="BL828" s="99">
        <v>0</v>
      </c>
      <c r="BM828" s="99">
        <v>0</v>
      </c>
      <c r="BN828" s="99">
        <v>0</v>
      </c>
      <c r="BO828" s="99">
        <v>0</v>
      </c>
      <c r="BP828" s="99">
        <v>0</v>
      </c>
      <c r="BQ828" s="99">
        <v>0</v>
      </c>
      <c r="BR828" s="99">
        <v>2012584.31706238</v>
      </c>
      <c r="BS828" s="99">
        <v>2099947.6069030799</v>
      </c>
      <c r="BT828" s="99">
        <v>1235602.1556091299</v>
      </c>
      <c r="BU828" s="99">
        <v>0</v>
      </c>
      <c r="BV828" s="99">
        <v>933252.85997009301</v>
      </c>
      <c r="BW828" s="99">
        <v>159721.444490433</v>
      </c>
      <c r="BX828" s="99">
        <v>0</v>
      </c>
      <c r="BY828" s="99">
        <v>0</v>
      </c>
      <c r="BZ828" s="99">
        <v>0</v>
      </c>
      <c r="CA828" s="99">
        <v>48375.742865085602</v>
      </c>
      <c r="CB828" s="99">
        <v>3048036.93499756</v>
      </c>
      <c r="CC828" s="99">
        <v>24240974.1945801</v>
      </c>
      <c r="CD828" s="99">
        <v>6304317.3378295898</v>
      </c>
      <c r="CE828" s="99">
        <v>1167.8401928097001</v>
      </c>
      <c r="CF828" s="99">
        <v>223072.386613846</v>
      </c>
      <c r="CG828" s="99">
        <v>1632721.36564636</v>
      </c>
      <c r="CH828" s="99">
        <v>0</v>
      </c>
      <c r="CI828" s="99">
        <v>49542.890459060698</v>
      </c>
      <c r="CJ828" s="99">
        <v>3270944.1568603502</v>
      </c>
      <c r="CK828" s="99">
        <v>25864580.739013702</v>
      </c>
      <c r="CL828" s="99">
        <v>6464513.0405883798</v>
      </c>
      <c r="CM828" s="166">
        <v>80797.289368629499</v>
      </c>
      <c r="CN828" s="166">
        <v>12948605.739990201</v>
      </c>
      <c r="CO828" s="166">
        <v>52081475.342285201</v>
      </c>
      <c r="CP828" s="99">
        <v>6464513.0405883798</v>
      </c>
      <c r="CQ828" s="99">
        <v>0</v>
      </c>
      <c r="CR828" s="99">
        <v>0</v>
      </c>
      <c r="CS828" s="99">
        <v>0</v>
      </c>
      <c r="CT828" s="99">
        <v>0</v>
      </c>
      <c r="CU828" s="98">
        <v>13843.968686094</v>
      </c>
      <c r="CV828" s="98">
        <v>28839.511383812001</v>
      </c>
      <c r="CW828" s="98">
        <v>3271109.3216114058</v>
      </c>
      <c r="CX828" s="98">
        <v>25873695.560226459</v>
      </c>
    </row>
    <row r="829" spans="1:102" x14ac:dyDescent="0.2">
      <c r="A829" s="98" t="s">
        <v>64</v>
      </c>
      <c r="B829" s="100">
        <v>39965</v>
      </c>
      <c r="C829" s="99">
        <v>38758.399477958701</v>
      </c>
      <c r="D829" s="99">
        <v>0</v>
      </c>
      <c r="E829" s="99">
        <v>9774.9009611606598</v>
      </c>
      <c r="F829" s="99">
        <v>7371.1035633683196</v>
      </c>
      <c r="G829" s="99">
        <v>1019.16694307327</v>
      </c>
      <c r="H829" s="99">
        <v>0</v>
      </c>
      <c r="I829" s="99">
        <v>0</v>
      </c>
      <c r="J829" s="99">
        <v>28920.473455190699</v>
      </c>
      <c r="K829" s="99">
        <v>0</v>
      </c>
      <c r="L829" s="99">
        <v>9281.9158167839105</v>
      </c>
      <c r="M829" s="99">
        <v>16385.789524078398</v>
      </c>
      <c r="N829" s="99">
        <v>5756.8019447922698</v>
      </c>
      <c r="O829" s="99">
        <v>15874.467179298401</v>
      </c>
      <c r="P829" s="99">
        <v>0</v>
      </c>
      <c r="Q829" s="99">
        <v>2234.7212769389198</v>
      </c>
      <c r="R829" s="99">
        <v>954.24775707721699</v>
      </c>
      <c r="S829" s="99">
        <v>0</v>
      </c>
      <c r="T829" s="99">
        <v>238.73021031916099</v>
      </c>
      <c r="U829" s="99">
        <v>31650.686294078801</v>
      </c>
      <c r="V829" s="99">
        <v>2296403.7949218801</v>
      </c>
      <c r="W829" s="99">
        <v>0</v>
      </c>
      <c r="X829" s="99">
        <v>755814.02604675305</v>
      </c>
      <c r="Y829" s="99">
        <v>499738.797527313</v>
      </c>
      <c r="Z829" s="99">
        <v>192628.45839500401</v>
      </c>
      <c r="AA829" s="99">
        <v>0</v>
      </c>
      <c r="AB829" s="99">
        <v>0</v>
      </c>
      <c r="AC829" s="99">
        <v>9362253.84375</v>
      </c>
      <c r="AD829" s="99">
        <v>0</v>
      </c>
      <c r="AE829" s="99">
        <v>384194.30109024001</v>
      </c>
      <c r="AF829" s="99">
        <v>808317.04996490502</v>
      </c>
      <c r="AG829" s="99">
        <v>781803.90729522705</v>
      </c>
      <c r="AH829" s="99">
        <v>791241.38094329799</v>
      </c>
      <c r="AI829" s="99">
        <v>0</v>
      </c>
      <c r="AJ829" s="99">
        <v>284153.21876525902</v>
      </c>
      <c r="AK829" s="99">
        <v>180915.019605637</v>
      </c>
      <c r="AL829" s="99">
        <v>0</v>
      </c>
      <c r="AM829" s="99">
        <v>40667.093093395197</v>
      </c>
      <c r="AN829" s="99">
        <v>9762762.17114258</v>
      </c>
      <c r="AO829" s="99">
        <v>18505650.8676758</v>
      </c>
      <c r="AP829" s="99">
        <v>0</v>
      </c>
      <c r="AQ829" s="99">
        <v>5906193.3187866202</v>
      </c>
      <c r="AR829" s="99">
        <v>3890204.8100280799</v>
      </c>
      <c r="AS829" s="99">
        <v>1414779.4606170701</v>
      </c>
      <c r="AT829" s="99">
        <v>0</v>
      </c>
      <c r="AU829" s="99">
        <v>0</v>
      </c>
      <c r="AV829" s="99">
        <v>25541631.315429699</v>
      </c>
      <c r="AW829" s="99">
        <v>0</v>
      </c>
      <c r="AX829" s="99">
        <v>3433260.5039367699</v>
      </c>
      <c r="AY829" s="99">
        <v>6682863.4236450205</v>
      </c>
      <c r="AZ829" s="99">
        <v>5676887.8085327102</v>
      </c>
      <c r="BA829" s="99">
        <v>6368749.17150879</v>
      </c>
      <c r="BB829" s="99">
        <v>0</v>
      </c>
      <c r="BC829" s="99">
        <v>2233985.6935729999</v>
      </c>
      <c r="BD829" s="99">
        <v>1314979.5399169901</v>
      </c>
      <c r="BE829" s="99">
        <v>0</v>
      </c>
      <c r="BF829" s="99">
        <v>306454.37542343099</v>
      </c>
      <c r="BG829" s="99">
        <v>26652070.776367199</v>
      </c>
      <c r="BH829" s="99">
        <v>4531608.7726440402</v>
      </c>
      <c r="BI829" s="99">
        <v>0</v>
      </c>
      <c r="BJ829" s="99">
        <v>1793777.5999908401</v>
      </c>
      <c r="BK829" s="99">
        <v>1326341.8489990199</v>
      </c>
      <c r="BL829" s="99">
        <v>0</v>
      </c>
      <c r="BM829" s="99">
        <v>0</v>
      </c>
      <c r="BN829" s="99">
        <v>0</v>
      </c>
      <c r="BO829" s="99">
        <v>0</v>
      </c>
      <c r="BP829" s="99">
        <v>0</v>
      </c>
      <c r="BQ829" s="99">
        <v>0</v>
      </c>
      <c r="BR829" s="99">
        <v>2062032.2495269801</v>
      </c>
      <c r="BS829" s="99">
        <v>2071717.26231384</v>
      </c>
      <c r="BT829" s="99">
        <v>1252028.8411865199</v>
      </c>
      <c r="BU829" s="99">
        <v>0</v>
      </c>
      <c r="BV829" s="99">
        <v>942950.77338409401</v>
      </c>
      <c r="BW829" s="99">
        <v>157770.348814011</v>
      </c>
      <c r="BX829" s="99">
        <v>0</v>
      </c>
      <c r="BY829" s="99">
        <v>0</v>
      </c>
      <c r="BZ829" s="99">
        <v>0</v>
      </c>
      <c r="CA829" s="99">
        <v>48584.036389350898</v>
      </c>
      <c r="CB829" s="99">
        <v>3055062.2710876502</v>
      </c>
      <c r="CC829" s="99">
        <v>24403905.0861816</v>
      </c>
      <c r="CD829" s="99">
        <v>6320135.1702270498</v>
      </c>
      <c r="CE829" s="99">
        <v>1160.11685977876</v>
      </c>
      <c r="CF829" s="99">
        <v>220319.954843521</v>
      </c>
      <c r="CG829" s="99">
        <v>1616967.9572906501</v>
      </c>
      <c r="CH829" s="99">
        <v>0</v>
      </c>
      <c r="CI829" s="99">
        <v>49747.326640129097</v>
      </c>
      <c r="CJ829" s="99">
        <v>3273655.0001831101</v>
      </c>
      <c r="CK829" s="99">
        <v>26020613.2819824</v>
      </c>
      <c r="CL829" s="99">
        <v>6477654.4279174795</v>
      </c>
      <c r="CM829" s="166">
        <v>81250.388587951704</v>
      </c>
      <c r="CN829" s="166">
        <v>13046008.527832</v>
      </c>
      <c r="CO829" s="166">
        <v>52642572.349609397</v>
      </c>
      <c r="CP829" s="99">
        <v>6477654.4279174795</v>
      </c>
      <c r="CQ829" s="99">
        <v>0</v>
      </c>
      <c r="CR829" s="99">
        <v>0</v>
      </c>
      <c r="CS829" s="99">
        <v>0</v>
      </c>
      <c r="CT829" s="99">
        <v>0</v>
      </c>
      <c r="CU829" s="98">
        <v>12673.948177909</v>
      </c>
      <c r="CV829" s="98">
        <v>29802.147967301</v>
      </c>
      <c r="CW829" s="98">
        <v>3275382.2259311713</v>
      </c>
      <c r="CX829" s="98">
        <v>26020873.043472249</v>
      </c>
    </row>
    <row r="830" spans="1:102" x14ac:dyDescent="0.2">
      <c r="A830" s="98" t="s">
        <v>64</v>
      </c>
      <c r="B830" s="100">
        <v>40057</v>
      </c>
      <c r="C830" s="99">
        <v>39632.792417049401</v>
      </c>
      <c r="D830" s="99">
        <v>0</v>
      </c>
      <c r="E830" s="99">
        <v>9197.2378834486008</v>
      </c>
      <c r="F830" s="99">
        <v>7159.45116043091</v>
      </c>
      <c r="G830" s="99">
        <v>1082.75087998807</v>
      </c>
      <c r="H830" s="99">
        <v>0</v>
      </c>
      <c r="I830" s="99">
        <v>0</v>
      </c>
      <c r="J830" s="99">
        <v>29794.342461824399</v>
      </c>
      <c r="K830" s="99">
        <v>0</v>
      </c>
      <c r="L830" s="99">
        <v>8908.6649447679501</v>
      </c>
      <c r="M830" s="99">
        <v>16444.1959986687</v>
      </c>
      <c r="N830" s="99">
        <v>5715.1975714564296</v>
      </c>
      <c r="O830" s="99">
        <v>16303.919362545001</v>
      </c>
      <c r="P830" s="99">
        <v>0</v>
      </c>
      <c r="Q830" s="99">
        <v>2208.0436069071302</v>
      </c>
      <c r="R830" s="99">
        <v>982.34182681888296</v>
      </c>
      <c r="S830" s="99">
        <v>0</v>
      </c>
      <c r="T830" s="99">
        <v>234.43773421086399</v>
      </c>
      <c r="U830" s="99">
        <v>31898.354652166399</v>
      </c>
      <c r="V830" s="99">
        <v>2347163.7208252</v>
      </c>
      <c r="W830" s="99">
        <v>0</v>
      </c>
      <c r="X830" s="99">
        <v>709515.84005737305</v>
      </c>
      <c r="Y830" s="99">
        <v>491521.426952362</v>
      </c>
      <c r="Z830" s="99">
        <v>197802.346874237</v>
      </c>
      <c r="AA830" s="99">
        <v>0</v>
      </c>
      <c r="AB830" s="99">
        <v>0</v>
      </c>
      <c r="AC830" s="99">
        <v>9619029.9095459003</v>
      </c>
      <c r="AD830" s="99">
        <v>0</v>
      </c>
      <c r="AE830" s="99">
        <v>370167.22254943801</v>
      </c>
      <c r="AF830" s="99">
        <v>818781.24483490002</v>
      </c>
      <c r="AG830" s="99">
        <v>770374.96782684303</v>
      </c>
      <c r="AH830" s="99">
        <v>807585.81784820603</v>
      </c>
      <c r="AI830" s="99">
        <v>0</v>
      </c>
      <c r="AJ830" s="99">
        <v>281570.689350128</v>
      </c>
      <c r="AK830" s="99">
        <v>177763.31793975801</v>
      </c>
      <c r="AL830" s="99">
        <v>0</v>
      </c>
      <c r="AM830" s="99">
        <v>39152.906743526502</v>
      </c>
      <c r="AN830" s="99">
        <v>9934997.6304931603</v>
      </c>
      <c r="AO830" s="99">
        <v>19043558.1171875</v>
      </c>
      <c r="AP830" s="99">
        <v>0</v>
      </c>
      <c r="AQ830" s="99">
        <v>5588529.2717285203</v>
      </c>
      <c r="AR830" s="99">
        <v>3865060.8312683101</v>
      </c>
      <c r="AS830" s="99">
        <v>1466618.97242737</v>
      </c>
      <c r="AT830" s="99">
        <v>0</v>
      </c>
      <c r="AU830" s="99">
        <v>0</v>
      </c>
      <c r="AV830" s="99">
        <v>26362947.682372998</v>
      </c>
      <c r="AW830" s="99">
        <v>0</v>
      </c>
      <c r="AX830" s="99">
        <v>3327974.6685180701</v>
      </c>
      <c r="AY830" s="99">
        <v>6835938.6624755897</v>
      </c>
      <c r="AZ830" s="99">
        <v>5631230.1227417002</v>
      </c>
      <c r="BA830" s="99">
        <v>6544126.2190551804</v>
      </c>
      <c r="BB830" s="99">
        <v>0</v>
      </c>
      <c r="BC830" s="99">
        <v>2243778.31707764</v>
      </c>
      <c r="BD830" s="99">
        <v>1311129.86499023</v>
      </c>
      <c r="BE830" s="99">
        <v>0</v>
      </c>
      <c r="BF830" s="99">
        <v>296485.99592590297</v>
      </c>
      <c r="BG830" s="99">
        <v>27186705.4997559</v>
      </c>
      <c r="BH830" s="99">
        <v>4666689.5012207003</v>
      </c>
      <c r="BI830" s="99">
        <v>0</v>
      </c>
      <c r="BJ830" s="99">
        <v>1710116.7280426</v>
      </c>
      <c r="BK830" s="99">
        <v>1304458.38841248</v>
      </c>
      <c r="BL830" s="99">
        <v>0</v>
      </c>
      <c r="BM830" s="99">
        <v>0</v>
      </c>
      <c r="BN830" s="99">
        <v>0</v>
      </c>
      <c r="BO830" s="99">
        <v>0</v>
      </c>
      <c r="BP830" s="99">
        <v>0</v>
      </c>
      <c r="BQ830" s="99">
        <v>0</v>
      </c>
      <c r="BR830" s="99">
        <v>2092916.4434509301</v>
      </c>
      <c r="BS830" s="99">
        <v>2071183.3406829799</v>
      </c>
      <c r="BT830" s="99">
        <v>1288058.4450530999</v>
      </c>
      <c r="BU830" s="99">
        <v>0</v>
      </c>
      <c r="BV830" s="99">
        <v>946434.84205627395</v>
      </c>
      <c r="BW830" s="99">
        <v>156939.69037056001</v>
      </c>
      <c r="BX830" s="99">
        <v>0</v>
      </c>
      <c r="BY830" s="99">
        <v>0</v>
      </c>
      <c r="BZ830" s="99">
        <v>0</v>
      </c>
      <c r="CA830" s="99">
        <v>48822.996982097597</v>
      </c>
      <c r="CB830" s="99">
        <v>3053047.4965209998</v>
      </c>
      <c r="CC830" s="99">
        <v>24590830.924316399</v>
      </c>
      <c r="CD830" s="99">
        <v>6373493.72338867</v>
      </c>
      <c r="CE830" s="99">
        <v>1189.00286638737</v>
      </c>
      <c r="CF830" s="99">
        <v>218973.73666191101</v>
      </c>
      <c r="CG830" s="99">
        <v>1617639.0686340299</v>
      </c>
      <c r="CH830" s="99">
        <v>0</v>
      </c>
      <c r="CI830" s="99">
        <v>50010.283884048498</v>
      </c>
      <c r="CJ830" s="99">
        <v>3272546.4619751</v>
      </c>
      <c r="CK830" s="99">
        <v>26214112.569091801</v>
      </c>
      <c r="CL830" s="99">
        <v>6530727.0466308603</v>
      </c>
      <c r="CM830" s="166">
        <v>81751.174853324905</v>
      </c>
      <c r="CN830" s="166">
        <v>13204377.645385699</v>
      </c>
      <c r="CO830" s="166">
        <v>53462204.9296875</v>
      </c>
      <c r="CP830" s="99">
        <v>6530727.0466308603</v>
      </c>
      <c r="CQ830" s="99">
        <v>0</v>
      </c>
      <c r="CR830" s="99">
        <v>0</v>
      </c>
      <c r="CS830" s="99">
        <v>0</v>
      </c>
      <c r="CT830" s="99">
        <v>0</v>
      </c>
      <c r="CU830" s="98">
        <v>11373.047321483</v>
      </c>
      <c r="CV830" s="98">
        <v>30722.982604895999</v>
      </c>
      <c r="CW830" s="98">
        <v>3272021.2331829108</v>
      </c>
      <c r="CX830" s="98">
        <v>26208469.992950428</v>
      </c>
    </row>
    <row r="831" spans="1:102" x14ac:dyDescent="0.2">
      <c r="A831" s="98" t="s">
        <v>64</v>
      </c>
      <c r="B831" s="100">
        <v>40148</v>
      </c>
      <c r="C831" s="99">
        <v>40123.545205116301</v>
      </c>
      <c r="D831" s="99">
        <v>0</v>
      </c>
      <c r="E831" s="99">
        <v>8796.3799947500193</v>
      </c>
      <c r="F831" s="99">
        <v>7009.72846376896</v>
      </c>
      <c r="G831" s="99">
        <v>1121.28555616736</v>
      </c>
      <c r="H831" s="99">
        <v>0</v>
      </c>
      <c r="I831" s="99">
        <v>0</v>
      </c>
      <c r="J831" s="99">
        <v>30686.953343629801</v>
      </c>
      <c r="K831" s="99">
        <v>0</v>
      </c>
      <c r="L831" s="99">
        <v>8819.5096601247806</v>
      </c>
      <c r="M831" s="99">
        <v>16418.460584163699</v>
      </c>
      <c r="N831" s="99">
        <v>5642.9108562469501</v>
      </c>
      <c r="O831" s="99">
        <v>16630.822968721401</v>
      </c>
      <c r="P831" s="99">
        <v>0</v>
      </c>
      <c r="Q831" s="99">
        <v>2166.3433403372801</v>
      </c>
      <c r="R831" s="99">
        <v>955.99338642507803</v>
      </c>
      <c r="S831" s="99">
        <v>0</v>
      </c>
      <c r="T831" s="99">
        <v>227.135709840804</v>
      </c>
      <c r="U831" s="99">
        <v>32258.173980712902</v>
      </c>
      <c r="V831" s="99">
        <v>2384547.4548645001</v>
      </c>
      <c r="W831" s="99">
        <v>0</v>
      </c>
      <c r="X831" s="99">
        <v>669423.30973815895</v>
      </c>
      <c r="Y831" s="99">
        <v>476083.79523086501</v>
      </c>
      <c r="Z831" s="99">
        <v>204393.43185234099</v>
      </c>
      <c r="AA831" s="99">
        <v>0</v>
      </c>
      <c r="AB831" s="99">
        <v>0</v>
      </c>
      <c r="AC831" s="99">
        <v>9753167.6622314509</v>
      </c>
      <c r="AD831" s="99">
        <v>0</v>
      </c>
      <c r="AE831" s="99">
        <v>365734.56239318801</v>
      </c>
      <c r="AF831" s="99">
        <v>818710.73227691697</v>
      </c>
      <c r="AG831" s="99">
        <v>755849.52535247803</v>
      </c>
      <c r="AH831" s="99">
        <v>834755.05464172398</v>
      </c>
      <c r="AI831" s="99">
        <v>0</v>
      </c>
      <c r="AJ831" s="99">
        <v>275947.10020828201</v>
      </c>
      <c r="AK831" s="99">
        <v>175620.89051628101</v>
      </c>
      <c r="AL831" s="99">
        <v>0</v>
      </c>
      <c r="AM831" s="99">
        <v>35600.223320007302</v>
      </c>
      <c r="AN831" s="99">
        <v>9919872.4660644494</v>
      </c>
      <c r="AO831" s="99">
        <v>19491816.769287098</v>
      </c>
      <c r="AP831" s="99">
        <v>0</v>
      </c>
      <c r="AQ831" s="99">
        <v>5339349.3389282199</v>
      </c>
      <c r="AR831" s="99">
        <v>3782263.35009766</v>
      </c>
      <c r="AS831" s="99">
        <v>1527899.60317993</v>
      </c>
      <c r="AT831" s="99">
        <v>0</v>
      </c>
      <c r="AU831" s="99">
        <v>0</v>
      </c>
      <c r="AV831" s="99">
        <v>26981308.7268066</v>
      </c>
      <c r="AW831" s="99">
        <v>0</v>
      </c>
      <c r="AX831" s="99">
        <v>3333241.53729248</v>
      </c>
      <c r="AY831" s="99">
        <v>6868020.3811645498</v>
      </c>
      <c r="AZ831" s="99">
        <v>5586636.46948242</v>
      </c>
      <c r="BA831" s="99">
        <v>6799160.1805419903</v>
      </c>
      <c r="BB831" s="99">
        <v>0</v>
      </c>
      <c r="BC831" s="99">
        <v>2210758.0622558598</v>
      </c>
      <c r="BD831" s="99">
        <v>1305236.24728394</v>
      </c>
      <c r="BE831" s="99">
        <v>0</v>
      </c>
      <c r="BF831" s="99">
        <v>274850.61672973598</v>
      </c>
      <c r="BG831" s="99">
        <v>27512976.020263702</v>
      </c>
      <c r="BH831" s="99">
        <v>4789009.9398803702</v>
      </c>
      <c r="BI831" s="99">
        <v>0</v>
      </c>
      <c r="BJ831" s="99">
        <v>1639902.7862396201</v>
      </c>
      <c r="BK831" s="99">
        <v>1273332.9578094501</v>
      </c>
      <c r="BL831" s="99">
        <v>0</v>
      </c>
      <c r="BM831" s="99">
        <v>0</v>
      </c>
      <c r="BN831" s="99">
        <v>0</v>
      </c>
      <c r="BO831" s="99">
        <v>0</v>
      </c>
      <c r="BP831" s="99">
        <v>0</v>
      </c>
      <c r="BQ831" s="99">
        <v>0</v>
      </c>
      <c r="BR831" s="99">
        <v>2098674.9731750502</v>
      </c>
      <c r="BS831" s="99">
        <v>2039540.39953613</v>
      </c>
      <c r="BT831" s="99">
        <v>1331473.5885620101</v>
      </c>
      <c r="BU831" s="99">
        <v>0</v>
      </c>
      <c r="BV831" s="99">
        <v>942099.30976104701</v>
      </c>
      <c r="BW831" s="99">
        <v>154771.75283050499</v>
      </c>
      <c r="BX831" s="99">
        <v>0</v>
      </c>
      <c r="BY831" s="99">
        <v>0</v>
      </c>
      <c r="BZ831" s="99">
        <v>0</v>
      </c>
      <c r="CA831" s="99">
        <v>48916.190093040503</v>
      </c>
      <c r="CB831" s="99">
        <v>3045876.2561035198</v>
      </c>
      <c r="CC831" s="99">
        <v>24712021.571777299</v>
      </c>
      <c r="CD831" s="99">
        <v>6424324.2369384803</v>
      </c>
      <c r="CE831" s="99">
        <v>1157.2388729602101</v>
      </c>
      <c r="CF831" s="99">
        <v>211328.573190689</v>
      </c>
      <c r="CG831" s="99">
        <v>1579888.4854126</v>
      </c>
      <c r="CH831" s="99">
        <v>0</v>
      </c>
      <c r="CI831" s="99">
        <v>50073.349559307098</v>
      </c>
      <c r="CJ831" s="99">
        <v>3257353.2012634301</v>
      </c>
      <c r="CK831" s="99">
        <v>26294973.3583984</v>
      </c>
      <c r="CL831" s="99">
        <v>6580893.5403442401</v>
      </c>
      <c r="CM831" s="166">
        <v>82191.156243324294</v>
      </c>
      <c r="CN831" s="166">
        <v>13165178.361938501</v>
      </c>
      <c r="CO831" s="166">
        <v>53770100.252441399</v>
      </c>
      <c r="CP831" s="99">
        <v>6580893.5403442401</v>
      </c>
      <c r="CQ831" s="99">
        <v>0</v>
      </c>
      <c r="CR831" s="99">
        <v>0</v>
      </c>
      <c r="CS831" s="99">
        <v>0</v>
      </c>
      <c r="CT831" s="99">
        <v>0</v>
      </c>
      <c r="CU831" s="98">
        <v>10382.57430466</v>
      </c>
      <c r="CV831" s="98">
        <v>31659.862607683001</v>
      </c>
      <c r="CW831" s="98">
        <v>3257204.8292942089</v>
      </c>
      <c r="CX831" s="98">
        <v>26291910.0571899</v>
      </c>
    </row>
    <row r="832" spans="1:102" x14ac:dyDescent="0.2">
      <c r="A832" s="98" t="s">
        <v>64</v>
      </c>
      <c r="B832" s="100">
        <v>40238</v>
      </c>
      <c r="C832" s="99">
        <v>40562.156449317903</v>
      </c>
      <c r="D832" s="99">
        <v>0</v>
      </c>
      <c r="E832" s="99">
        <v>8270.0392696857507</v>
      </c>
      <c r="F832" s="99">
        <v>6924.44045478106</v>
      </c>
      <c r="G832" s="99">
        <v>1129.2847416996999</v>
      </c>
      <c r="H832" s="99">
        <v>0</v>
      </c>
      <c r="I832" s="99">
        <v>0</v>
      </c>
      <c r="J832" s="99">
        <v>31320.0228841305</v>
      </c>
      <c r="K832" s="99">
        <v>0</v>
      </c>
      <c r="L832" s="99">
        <v>8867.16382789612</v>
      </c>
      <c r="M832" s="99">
        <v>16406.900728702502</v>
      </c>
      <c r="N832" s="99">
        <v>5573.81394845247</v>
      </c>
      <c r="O832" s="99">
        <v>16732.5180583</v>
      </c>
      <c r="P832" s="99">
        <v>0</v>
      </c>
      <c r="Q832" s="99">
        <v>2128.59912055731</v>
      </c>
      <c r="R832" s="99">
        <v>945.12147951126099</v>
      </c>
      <c r="S832" s="99">
        <v>0</v>
      </c>
      <c r="T832" s="99">
        <v>213.95394410565501</v>
      </c>
      <c r="U832" s="99">
        <v>32464.227998256702</v>
      </c>
      <c r="V832" s="99">
        <v>2416884.7007141099</v>
      </c>
      <c r="W832" s="99">
        <v>0</v>
      </c>
      <c r="X832" s="99">
        <v>600084.32937622105</v>
      </c>
      <c r="Y832" s="99">
        <v>462859.57274627697</v>
      </c>
      <c r="Z832" s="99">
        <v>206551.94760894799</v>
      </c>
      <c r="AA832" s="99">
        <v>0</v>
      </c>
      <c r="AB832" s="99">
        <v>0</v>
      </c>
      <c r="AC832" s="99">
        <v>9930512.9749755897</v>
      </c>
      <c r="AD832" s="99">
        <v>0</v>
      </c>
      <c r="AE832" s="99">
        <v>354383.479347229</v>
      </c>
      <c r="AF832" s="99">
        <v>815651.60899353004</v>
      </c>
      <c r="AG832" s="99">
        <v>747489.02448272705</v>
      </c>
      <c r="AH832" s="99">
        <v>839803.74602508498</v>
      </c>
      <c r="AI832" s="99">
        <v>0</v>
      </c>
      <c r="AJ832" s="99">
        <v>268980.66065597499</v>
      </c>
      <c r="AK832" s="99">
        <v>174408.18157958999</v>
      </c>
      <c r="AL832" s="99">
        <v>0</v>
      </c>
      <c r="AM832" s="99">
        <v>33512.141601085699</v>
      </c>
      <c r="AN832" s="99">
        <v>10024563.605957</v>
      </c>
      <c r="AO832" s="99">
        <v>19863971.720458999</v>
      </c>
      <c r="AP832" s="99">
        <v>0</v>
      </c>
      <c r="AQ832" s="99">
        <v>4784880.28942871</v>
      </c>
      <c r="AR832" s="99">
        <v>3706805.8190918001</v>
      </c>
      <c r="AS832" s="99">
        <v>1554369.1362304699</v>
      </c>
      <c r="AT832" s="99">
        <v>0</v>
      </c>
      <c r="AU832" s="99">
        <v>0</v>
      </c>
      <c r="AV832" s="99">
        <v>27682849.629150402</v>
      </c>
      <c r="AW832" s="99">
        <v>0</v>
      </c>
      <c r="AX832" s="99">
        <v>3279104.5384521498</v>
      </c>
      <c r="AY832" s="99">
        <v>6868769.5529174795</v>
      </c>
      <c r="AZ832" s="99">
        <v>5547330.80712891</v>
      </c>
      <c r="BA832" s="99">
        <v>6888533.8362426804</v>
      </c>
      <c r="BB832" s="99">
        <v>0</v>
      </c>
      <c r="BC832" s="99">
        <v>2155758.3152160598</v>
      </c>
      <c r="BD832" s="99">
        <v>1305527.9532470701</v>
      </c>
      <c r="BE832" s="99">
        <v>0</v>
      </c>
      <c r="BF832" s="99">
        <v>259010.22287177999</v>
      </c>
      <c r="BG832" s="99">
        <v>28012338.473388702</v>
      </c>
      <c r="BH832" s="99">
        <v>4877224.5752563505</v>
      </c>
      <c r="BI832" s="99">
        <v>0</v>
      </c>
      <c r="BJ832" s="99">
        <v>1533482.5384521501</v>
      </c>
      <c r="BK832" s="99">
        <v>1244809.30070496</v>
      </c>
      <c r="BL832" s="99">
        <v>0</v>
      </c>
      <c r="BM832" s="99">
        <v>0</v>
      </c>
      <c r="BN832" s="99">
        <v>0</v>
      </c>
      <c r="BO832" s="99">
        <v>0</v>
      </c>
      <c r="BP832" s="99">
        <v>0</v>
      </c>
      <c r="BQ832" s="99">
        <v>0</v>
      </c>
      <c r="BR832" s="99">
        <v>2129120.5073547401</v>
      </c>
      <c r="BS832" s="99">
        <v>2018046.5839080799</v>
      </c>
      <c r="BT832" s="99">
        <v>1350655.0464477499</v>
      </c>
      <c r="BU832" s="99">
        <v>0</v>
      </c>
      <c r="BV832" s="99">
        <v>920904.37512970006</v>
      </c>
      <c r="BW832" s="99">
        <v>153775.278656006</v>
      </c>
      <c r="BX832" s="99">
        <v>0</v>
      </c>
      <c r="BY832" s="99">
        <v>0</v>
      </c>
      <c r="BZ832" s="99">
        <v>0</v>
      </c>
      <c r="CA832" s="99">
        <v>48792.873090267203</v>
      </c>
      <c r="CB832" s="99">
        <v>3031394.2051696801</v>
      </c>
      <c r="CC832" s="99">
        <v>24736530.830810498</v>
      </c>
      <c r="CD832" s="99">
        <v>6425023.2276001005</v>
      </c>
      <c r="CE832" s="99">
        <v>1136.38315553963</v>
      </c>
      <c r="CF832" s="99">
        <v>207839.411979675</v>
      </c>
      <c r="CG832" s="99">
        <v>1563324.17585754</v>
      </c>
      <c r="CH832" s="99">
        <v>0</v>
      </c>
      <c r="CI832" s="99">
        <v>49928.850069045999</v>
      </c>
      <c r="CJ832" s="99">
        <v>3237470.4990844699</v>
      </c>
      <c r="CK832" s="99">
        <v>26291243.420654301</v>
      </c>
      <c r="CL832" s="99">
        <v>6576629.0021362295</v>
      </c>
      <c r="CM832" s="166">
        <v>82259.780991554304</v>
      </c>
      <c r="CN832" s="166">
        <v>13272623.069458</v>
      </c>
      <c r="CO832" s="166">
        <v>54289566.885253899</v>
      </c>
      <c r="CP832" s="99">
        <v>6576629.0021362295</v>
      </c>
      <c r="CQ832" s="99">
        <v>0</v>
      </c>
      <c r="CR832" s="99">
        <v>0</v>
      </c>
      <c r="CS832" s="99">
        <v>0</v>
      </c>
      <c r="CT832" s="99">
        <v>0</v>
      </c>
      <c r="CU832" s="98">
        <v>9436.0124470320006</v>
      </c>
      <c r="CV832" s="98">
        <v>32313.622241276</v>
      </c>
      <c r="CW832" s="98">
        <v>3239233.6171493549</v>
      </c>
      <c r="CX832" s="98">
        <v>26299855.006668039</v>
      </c>
    </row>
    <row r="833" spans="1:102" x14ac:dyDescent="0.2">
      <c r="A833" s="98" t="s">
        <v>64</v>
      </c>
      <c r="B833" s="100">
        <v>40330</v>
      </c>
      <c r="C833" s="99">
        <v>40850.412881374403</v>
      </c>
      <c r="D833" s="99">
        <v>0</v>
      </c>
      <c r="E833" s="99">
        <v>7976.8097999692</v>
      </c>
      <c r="F833" s="99">
        <v>6836.2804473638498</v>
      </c>
      <c r="G833" s="99">
        <v>1142.3421574383999</v>
      </c>
      <c r="H833" s="99">
        <v>0</v>
      </c>
      <c r="I833" s="99">
        <v>0</v>
      </c>
      <c r="J833" s="99">
        <v>31656.195653915402</v>
      </c>
      <c r="K833" s="99">
        <v>0</v>
      </c>
      <c r="L833" s="99">
        <v>9011.9611060619409</v>
      </c>
      <c r="M833" s="99">
        <v>16466.8058340549</v>
      </c>
      <c r="N833" s="99">
        <v>5577.4535847306297</v>
      </c>
      <c r="O833" s="99">
        <v>16804.555979013399</v>
      </c>
      <c r="P833" s="99">
        <v>0</v>
      </c>
      <c r="Q833" s="99">
        <v>2109.1600797474398</v>
      </c>
      <c r="R833" s="99">
        <v>954.45261308550801</v>
      </c>
      <c r="S833" s="99">
        <v>0</v>
      </c>
      <c r="T833" s="99">
        <v>218.40222022123601</v>
      </c>
      <c r="U833" s="99">
        <v>32603.0333306789</v>
      </c>
      <c r="V833" s="99">
        <v>2422753.7781372098</v>
      </c>
      <c r="W833" s="99">
        <v>0</v>
      </c>
      <c r="X833" s="99">
        <v>572794.22506713902</v>
      </c>
      <c r="Y833" s="99">
        <v>451634.97039032</v>
      </c>
      <c r="Z833" s="99">
        <v>203905.529205322</v>
      </c>
      <c r="AA833" s="99">
        <v>0</v>
      </c>
      <c r="AB833" s="99">
        <v>0</v>
      </c>
      <c r="AC833" s="99">
        <v>10031454.713501001</v>
      </c>
      <c r="AD833" s="99">
        <v>0</v>
      </c>
      <c r="AE833" s="99">
        <v>352493.02248763997</v>
      </c>
      <c r="AF833" s="99">
        <v>816940.53568267799</v>
      </c>
      <c r="AG833" s="99">
        <v>737694.76573944103</v>
      </c>
      <c r="AH833" s="99">
        <v>836086.59731292701</v>
      </c>
      <c r="AI833" s="99">
        <v>0</v>
      </c>
      <c r="AJ833" s="99">
        <v>265184.33034896897</v>
      </c>
      <c r="AK833" s="99">
        <v>173671.782835007</v>
      </c>
      <c r="AL833" s="99">
        <v>0</v>
      </c>
      <c r="AM833" s="99">
        <v>32478.920113563501</v>
      </c>
      <c r="AN833" s="99">
        <v>10086049.787475601</v>
      </c>
      <c r="AO833" s="99">
        <v>20014760.840576202</v>
      </c>
      <c r="AP833" s="99">
        <v>0</v>
      </c>
      <c r="AQ833" s="99">
        <v>4611486.8908081101</v>
      </c>
      <c r="AR833" s="99">
        <v>3652283.81494141</v>
      </c>
      <c r="AS833" s="99">
        <v>1548780.63319397</v>
      </c>
      <c r="AT833" s="99">
        <v>0</v>
      </c>
      <c r="AU833" s="99">
        <v>0</v>
      </c>
      <c r="AV833" s="99">
        <v>28160595.9677734</v>
      </c>
      <c r="AW833" s="99">
        <v>0</v>
      </c>
      <c r="AX833" s="99">
        <v>3292492.93963623</v>
      </c>
      <c r="AY833" s="99">
        <v>6929938.5702514602</v>
      </c>
      <c r="AZ833" s="99">
        <v>5498854.2634887705</v>
      </c>
      <c r="BA833" s="99">
        <v>6895034.1027832003</v>
      </c>
      <c r="BB833" s="99">
        <v>0</v>
      </c>
      <c r="BC833" s="99">
        <v>2156058.6350402799</v>
      </c>
      <c r="BD833" s="99">
        <v>1310350.44618225</v>
      </c>
      <c r="BE833" s="99">
        <v>0</v>
      </c>
      <c r="BF833" s="99">
        <v>251574.26190757801</v>
      </c>
      <c r="BG833" s="99">
        <v>28443023.076416001</v>
      </c>
      <c r="BH833" s="99">
        <v>4967493.5189209003</v>
      </c>
      <c r="BI833" s="99">
        <v>0</v>
      </c>
      <c r="BJ833" s="99">
        <v>1479587.9640655499</v>
      </c>
      <c r="BK833" s="99">
        <v>1218556.3047332801</v>
      </c>
      <c r="BL833" s="99">
        <v>0</v>
      </c>
      <c r="BM833" s="99">
        <v>0</v>
      </c>
      <c r="BN833" s="99">
        <v>0</v>
      </c>
      <c r="BO833" s="99">
        <v>0</v>
      </c>
      <c r="BP833" s="99">
        <v>0</v>
      </c>
      <c r="BQ833" s="99">
        <v>0</v>
      </c>
      <c r="BR833" s="99">
        <v>2159533.3390502902</v>
      </c>
      <c r="BS833" s="99">
        <v>2000984.3695831301</v>
      </c>
      <c r="BT833" s="99">
        <v>1356347.9529266399</v>
      </c>
      <c r="BU833" s="99">
        <v>0</v>
      </c>
      <c r="BV833" s="99">
        <v>917987.16784668004</v>
      </c>
      <c r="BW833" s="99">
        <v>155120.78995513899</v>
      </c>
      <c r="BX833" s="99">
        <v>0</v>
      </c>
      <c r="BY833" s="99">
        <v>0</v>
      </c>
      <c r="BZ833" s="99">
        <v>0</v>
      </c>
      <c r="CA833" s="99">
        <v>48841.657783985102</v>
      </c>
      <c r="CB833" s="99">
        <v>2992861.8412780799</v>
      </c>
      <c r="CC833" s="99">
        <v>24598450.876708999</v>
      </c>
      <c r="CD833" s="99">
        <v>6445284.5619506799</v>
      </c>
      <c r="CE833" s="99">
        <v>1138.87333972752</v>
      </c>
      <c r="CF833" s="99">
        <v>204353.68318176299</v>
      </c>
      <c r="CG833" s="99">
        <v>1554689.5682220501</v>
      </c>
      <c r="CH833" s="99">
        <v>0</v>
      </c>
      <c r="CI833" s="99">
        <v>49984.298110485099</v>
      </c>
      <c r="CJ833" s="99">
        <v>3195542.4372863802</v>
      </c>
      <c r="CK833" s="99">
        <v>26139694.1494141</v>
      </c>
      <c r="CL833" s="99">
        <v>6600721.4411621103</v>
      </c>
      <c r="CM833" s="166">
        <v>82438.286329269395</v>
      </c>
      <c r="CN833" s="166">
        <v>13287640.709716801</v>
      </c>
      <c r="CO833" s="166">
        <v>54493994.150390603</v>
      </c>
      <c r="CP833" s="99">
        <v>6600721.4411621103</v>
      </c>
      <c r="CQ833" s="99">
        <v>0</v>
      </c>
      <c r="CR833" s="99">
        <v>0</v>
      </c>
      <c r="CS833" s="99">
        <v>0</v>
      </c>
      <c r="CT833" s="99">
        <v>0</v>
      </c>
      <c r="CU833" s="98">
        <v>8981.0372897510006</v>
      </c>
      <c r="CV833" s="98">
        <v>32662.950416124</v>
      </c>
      <c r="CW833" s="98">
        <v>3197215.5244598431</v>
      </c>
      <c r="CX833" s="98">
        <v>26153140.444931049</v>
      </c>
    </row>
    <row r="834" spans="1:102" x14ac:dyDescent="0.2">
      <c r="A834" s="98" t="s">
        <v>64</v>
      </c>
      <c r="B834" s="100">
        <v>40422</v>
      </c>
      <c r="C834" s="99">
        <v>40738.588195800803</v>
      </c>
      <c r="D834" s="99">
        <v>0</v>
      </c>
      <c r="E834" s="99">
        <v>7744.7556383609799</v>
      </c>
      <c r="F834" s="99">
        <v>6729.3765488266899</v>
      </c>
      <c r="G834" s="99">
        <v>1142.76732893288</v>
      </c>
      <c r="H834" s="99">
        <v>0</v>
      </c>
      <c r="I834" s="99">
        <v>0</v>
      </c>
      <c r="J834" s="99">
        <v>31724.597891330701</v>
      </c>
      <c r="K834" s="99">
        <v>0</v>
      </c>
      <c r="L834" s="99">
        <v>8706.6671544313394</v>
      </c>
      <c r="M834" s="99">
        <v>16384.6936824322</v>
      </c>
      <c r="N834" s="99">
        <v>5504.4834053516397</v>
      </c>
      <c r="O834" s="99">
        <v>16683.6117329597</v>
      </c>
      <c r="P834" s="99">
        <v>0</v>
      </c>
      <c r="Q834" s="99">
        <v>2090.2142592668501</v>
      </c>
      <c r="R834" s="99">
        <v>959.72430890798603</v>
      </c>
      <c r="S834" s="99">
        <v>0</v>
      </c>
      <c r="T834" s="99">
        <v>208.24768455140301</v>
      </c>
      <c r="U834" s="99">
        <v>32656.0551273823</v>
      </c>
      <c r="V834" s="99">
        <v>2427963.90130615</v>
      </c>
      <c r="W834" s="99">
        <v>0</v>
      </c>
      <c r="X834" s="99">
        <v>554997.06071472203</v>
      </c>
      <c r="Y834" s="99">
        <v>444170.91370010399</v>
      </c>
      <c r="Z834" s="99">
        <v>211941.90764999401</v>
      </c>
      <c r="AA834" s="99">
        <v>0</v>
      </c>
      <c r="AB834" s="99">
        <v>0</v>
      </c>
      <c r="AC834" s="99">
        <v>10076583.5460205</v>
      </c>
      <c r="AD834" s="99">
        <v>0</v>
      </c>
      <c r="AE834" s="99">
        <v>345748.766407013</v>
      </c>
      <c r="AF834" s="99">
        <v>810012.54859924305</v>
      </c>
      <c r="AG834" s="99">
        <v>729495.00817871105</v>
      </c>
      <c r="AH834" s="99">
        <v>820200.30721283006</v>
      </c>
      <c r="AI834" s="99">
        <v>0</v>
      </c>
      <c r="AJ834" s="99">
        <v>270900.70992279099</v>
      </c>
      <c r="AK834" s="99">
        <v>176146.17312622099</v>
      </c>
      <c r="AL834" s="99">
        <v>0</v>
      </c>
      <c r="AM834" s="99">
        <v>32308.6128907204</v>
      </c>
      <c r="AN834" s="99">
        <v>10166605.585083</v>
      </c>
      <c r="AO834" s="99">
        <v>20129085.4689941</v>
      </c>
      <c r="AP834" s="99">
        <v>0</v>
      </c>
      <c r="AQ834" s="99">
        <v>4471281.8580932599</v>
      </c>
      <c r="AR834" s="99">
        <v>3601909.3354492201</v>
      </c>
      <c r="AS834" s="99">
        <v>1608584.3130645801</v>
      </c>
      <c r="AT834" s="99">
        <v>0</v>
      </c>
      <c r="AU834" s="99">
        <v>0</v>
      </c>
      <c r="AV834" s="99">
        <v>28439050.4301758</v>
      </c>
      <c r="AW834" s="99">
        <v>0</v>
      </c>
      <c r="AX834" s="99">
        <v>3205923.4330444299</v>
      </c>
      <c r="AY834" s="99">
        <v>6881898.6362915002</v>
      </c>
      <c r="AZ834" s="99">
        <v>5442505.16760254</v>
      </c>
      <c r="BA834" s="99">
        <v>6787973.9009399395</v>
      </c>
      <c r="BB834" s="99">
        <v>0</v>
      </c>
      <c r="BC834" s="99">
        <v>2210806.65057373</v>
      </c>
      <c r="BD834" s="99">
        <v>1330871.6980743399</v>
      </c>
      <c r="BE834" s="99">
        <v>0</v>
      </c>
      <c r="BF834" s="99">
        <v>252547.067564011</v>
      </c>
      <c r="BG834" s="99">
        <v>28729297.9694824</v>
      </c>
      <c r="BH834" s="99">
        <v>4925591.34411621</v>
      </c>
      <c r="BI834" s="99">
        <v>0</v>
      </c>
      <c r="BJ834" s="99">
        <v>1440654.4194183301</v>
      </c>
      <c r="BK834" s="99">
        <v>1195894.5357818599</v>
      </c>
      <c r="BL834" s="99">
        <v>0</v>
      </c>
      <c r="BM834" s="99">
        <v>0</v>
      </c>
      <c r="BN834" s="99">
        <v>0</v>
      </c>
      <c r="BO834" s="99">
        <v>0</v>
      </c>
      <c r="BP834" s="99">
        <v>0</v>
      </c>
      <c r="BQ834" s="99">
        <v>0</v>
      </c>
      <c r="BR834" s="99">
        <v>2148260.7876281701</v>
      </c>
      <c r="BS834" s="99">
        <v>1981340.53138733</v>
      </c>
      <c r="BT834" s="99">
        <v>1336962.1274108901</v>
      </c>
      <c r="BU834" s="99">
        <v>0</v>
      </c>
      <c r="BV834" s="99">
        <v>927100.66801452602</v>
      </c>
      <c r="BW834" s="99">
        <v>158032.485326767</v>
      </c>
      <c r="BX834" s="99">
        <v>0</v>
      </c>
      <c r="BY834" s="99">
        <v>0</v>
      </c>
      <c r="BZ834" s="99">
        <v>0</v>
      </c>
      <c r="CA834" s="99">
        <v>48491.768587112398</v>
      </c>
      <c r="CB834" s="99">
        <v>2975732.7970886198</v>
      </c>
      <c r="CC834" s="99">
        <v>24525076.356933601</v>
      </c>
      <c r="CD834" s="99">
        <v>6355766.6385498</v>
      </c>
      <c r="CE834" s="99">
        <v>1143.9545134007899</v>
      </c>
      <c r="CF834" s="99">
        <v>210853.329151154</v>
      </c>
      <c r="CG834" s="99">
        <v>1597571.1035919201</v>
      </c>
      <c r="CH834" s="99">
        <v>0</v>
      </c>
      <c r="CI834" s="99">
        <v>49632.341092109702</v>
      </c>
      <c r="CJ834" s="99">
        <v>3188170.6798095698</v>
      </c>
      <c r="CK834" s="99">
        <v>26120013.8752441</v>
      </c>
      <c r="CL834" s="99">
        <v>6513482.2266845703</v>
      </c>
      <c r="CM834" s="166">
        <v>82182.326105117798</v>
      </c>
      <c r="CN834" s="166">
        <v>13329760.3439941</v>
      </c>
      <c r="CO834" s="166">
        <v>54793981.497558601</v>
      </c>
      <c r="CP834" s="99">
        <v>6513482.2266845703</v>
      </c>
      <c r="CQ834" s="99">
        <v>0</v>
      </c>
      <c r="CR834" s="99">
        <v>0</v>
      </c>
      <c r="CS834" s="99">
        <v>0</v>
      </c>
      <c r="CT834" s="99">
        <v>0</v>
      </c>
      <c r="CU834" s="98">
        <v>8630.8199910540006</v>
      </c>
      <c r="CV834" s="98">
        <v>32742.884719335001</v>
      </c>
      <c r="CW834" s="98">
        <v>3186586.1262397738</v>
      </c>
      <c r="CX834" s="98">
        <v>26122647.46052552</v>
      </c>
    </row>
    <row r="835" spans="1:102" x14ac:dyDescent="0.2">
      <c r="A835" s="98" t="s">
        <v>64</v>
      </c>
      <c r="B835" s="100">
        <v>40513</v>
      </c>
      <c r="C835" s="99">
        <v>40677.740811347998</v>
      </c>
      <c r="D835" s="99">
        <v>0</v>
      </c>
      <c r="E835" s="99">
        <v>7539.4232159256899</v>
      </c>
      <c r="F835" s="99">
        <v>6637.61808168888</v>
      </c>
      <c r="G835" s="99">
        <v>1152.31121407449</v>
      </c>
      <c r="H835" s="99">
        <v>0</v>
      </c>
      <c r="I835" s="99">
        <v>0</v>
      </c>
      <c r="J835" s="99">
        <v>31813.388429164901</v>
      </c>
      <c r="K835" s="99">
        <v>0</v>
      </c>
      <c r="L835" s="99">
        <v>10639.233678221701</v>
      </c>
      <c r="M835" s="99">
        <v>16329.5032219887</v>
      </c>
      <c r="N835" s="99">
        <v>5423.9113343358003</v>
      </c>
      <c r="O835" s="99">
        <v>16325.0160398483</v>
      </c>
      <c r="P835" s="99">
        <v>0</v>
      </c>
      <c r="Q835" s="99">
        <v>2061.66611519456</v>
      </c>
      <c r="R835" s="99">
        <v>956.59382546693098</v>
      </c>
      <c r="S835" s="99">
        <v>0</v>
      </c>
      <c r="T835" s="99">
        <v>276.48497367277702</v>
      </c>
      <c r="U835" s="99">
        <v>32661.509945392601</v>
      </c>
      <c r="V835" s="99">
        <v>2397902.96838379</v>
      </c>
      <c r="W835" s="99">
        <v>0</v>
      </c>
      <c r="X835" s="99">
        <v>532198.90151977504</v>
      </c>
      <c r="Y835" s="99">
        <v>435150.55917739897</v>
      </c>
      <c r="Z835" s="99">
        <v>210284.335599899</v>
      </c>
      <c r="AA835" s="99">
        <v>0</v>
      </c>
      <c r="AB835" s="99">
        <v>0</v>
      </c>
      <c r="AC835" s="99">
        <v>10042022.3548584</v>
      </c>
      <c r="AD835" s="99">
        <v>0</v>
      </c>
      <c r="AE835" s="99">
        <v>376751.55438232399</v>
      </c>
      <c r="AF835" s="99">
        <v>801938.02130127</v>
      </c>
      <c r="AG835" s="99">
        <v>715931.77320861805</v>
      </c>
      <c r="AH835" s="99">
        <v>762131.86632537795</v>
      </c>
      <c r="AI835" s="99">
        <v>0</v>
      </c>
      <c r="AJ835" s="99">
        <v>268875.02766418498</v>
      </c>
      <c r="AK835" s="99">
        <v>172490.986509323</v>
      </c>
      <c r="AL835" s="99">
        <v>0</v>
      </c>
      <c r="AM835" s="99">
        <v>37503.893978595697</v>
      </c>
      <c r="AN835" s="99">
        <v>10105925.588867201</v>
      </c>
      <c r="AO835" s="99">
        <v>20003175.966064502</v>
      </c>
      <c r="AP835" s="99">
        <v>0</v>
      </c>
      <c r="AQ835" s="99">
        <v>4291806.1981811495</v>
      </c>
      <c r="AR835" s="99">
        <v>3504876.9427795401</v>
      </c>
      <c r="AS835" s="99">
        <v>1608713.02838135</v>
      </c>
      <c r="AT835" s="99">
        <v>0</v>
      </c>
      <c r="AU835" s="99">
        <v>0</v>
      </c>
      <c r="AV835" s="99">
        <v>28610408.154785201</v>
      </c>
      <c r="AW835" s="99">
        <v>0</v>
      </c>
      <c r="AX835" s="99">
        <v>3502753.63589478</v>
      </c>
      <c r="AY835" s="99">
        <v>6860080.0518188505</v>
      </c>
      <c r="AZ835" s="99">
        <v>5364951.4760742197</v>
      </c>
      <c r="BA835" s="99">
        <v>6333807.7164306603</v>
      </c>
      <c r="BB835" s="99">
        <v>0</v>
      </c>
      <c r="BC835" s="99">
        <v>2185720.3685302702</v>
      </c>
      <c r="BD835" s="99">
        <v>1309740.43234253</v>
      </c>
      <c r="BE835" s="99">
        <v>0</v>
      </c>
      <c r="BF835" s="99">
        <v>299273.50938415498</v>
      </c>
      <c r="BG835" s="99">
        <v>28819374.837890599</v>
      </c>
      <c r="BH835" s="99">
        <v>4894754.0020141602</v>
      </c>
      <c r="BI835" s="99">
        <v>0</v>
      </c>
      <c r="BJ835" s="99">
        <v>1388021.5347289999</v>
      </c>
      <c r="BK835" s="99">
        <v>1162866.9678192099</v>
      </c>
      <c r="BL835" s="99">
        <v>0</v>
      </c>
      <c r="BM835" s="99">
        <v>0</v>
      </c>
      <c r="BN835" s="99">
        <v>0</v>
      </c>
      <c r="BO835" s="99">
        <v>0</v>
      </c>
      <c r="BP835" s="99">
        <v>0</v>
      </c>
      <c r="BQ835" s="99">
        <v>0</v>
      </c>
      <c r="BR835" s="99">
        <v>2144012.83483887</v>
      </c>
      <c r="BS835" s="99">
        <v>1952292.7902832001</v>
      </c>
      <c r="BT835" s="99">
        <v>1238154.3761596701</v>
      </c>
      <c r="BU835" s="99">
        <v>0</v>
      </c>
      <c r="BV835" s="99">
        <v>925510.48889160203</v>
      </c>
      <c r="BW835" s="99">
        <v>149022.63361167899</v>
      </c>
      <c r="BX835" s="99">
        <v>0</v>
      </c>
      <c r="BY835" s="99">
        <v>0</v>
      </c>
      <c r="BZ835" s="99">
        <v>0</v>
      </c>
      <c r="CA835" s="99">
        <v>48249.992192745201</v>
      </c>
      <c r="CB835" s="99">
        <v>2924892.6802673298</v>
      </c>
      <c r="CC835" s="99">
        <v>24276444.957275402</v>
      </c>
      <c r="CD835" s="99">
        <v>6285109.2601928702</v>
      </c>
      <c r="CE835" s="99">
        <v>1154.62198804319</v>
      </c>
      <c r="CF835" s="99">
        <v>210643.189828873</v>
      </c>
      <c r="CG835" s="99">
        <v>1611423.5259094201</v>
      </c>
      <c r="CH835" s="99">
        <v>0</v>
      </c>
      <c r="CI835" s="99">
        <v>49404.790873050697</v>
      </c>
      <c r="CJ835" s="99">
        <v>3135209.1896972698</v>
      </c>
      <c r="CK835" s="99">
        <v>25892297.3427734</v>
      </c>
      <c r="CL835" s="99">
        <v>6438827.3399047898</v>
      </c>
      <c r="CM835" s="166">
        <v>81943.866628646894</v>
      </c>
      <c r="CN835" s="166">
        <v>13254017.0771484</v>
      </c>
      <c r="CO835" s="166">
        <v>54786198.705078103</v>
      </c>
      <c r="CP835" s="99">
        <v>6438827.3399047898</v>
      </c>
      <c r="CQ835" s="99">
        <v>0</v>
      </c>
      <c r="CR835" s="99">
        <v>0</v>
      </c>
      <c r="CS835" s="99">
        <v>0</v>
      </c>
      <c r="CT835" s="99">
        <v>0</v>
      </c>
      <c r="CU835" s="98">
        <v>8373.5880930219992</v>
      </c>
      <c r="CV835" s="98">
        <v>32848.720494360998</v>
      </c>
      <c r="CW835" s="98">
        <v>3135535.8700962029</v>
      </c>
      <c r="CX835" s="98">
        <v>25887868.483184822</v>
      </c>
    </row>
    <row r="836" spans="1:102" x14ac:dyDescent="0.2">
      <c r="A836" s="98" t="s">
        <v>64</v>
      </c>
      <c r="B836" s="100">
        <v>40603</v>
      </c>
      <c r="C836" s="99">
        <v>40461.271053791002</v>
      </c>
      <c r="D836" s="99">
        <v>0</v>
      </c>
      <c r="E836" s="99">
        <v>7639.4217717051497</v>
      </c>
      <c r="F836" s="99">
        <v>6692.7198031544704</v>
      </c>
      <c r="G836" s="99">
        <v>1152.5818279832599</v>
      </c>
      <c r="H836" s="99">
        <v>0</v>
      </c>
      <c r="I836" s="99">
        <v>0</v>
      </c>
      <c r="J836" s="99">
        <v>32032.968880176501</v>
      </c>
      <c r="K836" s="99">
        <v>0</v>
      </c>
      <c r="L836" s="99">
        <v>23914.840882301301</v>
      </c>
      <c r="M836" s="99">
        <v>16279.771058917</v>
      </c>
      <c r="N836" s="99">
        <v>5433.3305271863901</v>
      </c>
      <c r="O836" s="99">
        <v>0</v>
      </c>
      <c r="P836" s="99">
        <v>0</v>
      </c>
      <c r="Q836" s="99">
        <v>2051.6735546588902</v>
      </c>
      <c r="R836" s="99">
        <v>0</v>
      </c>
      <c r="S836" s="99">
        <v>0</v>
      </c>
      <c r="T836" s="99">
        <v>1142.8731642067401</v>
      </c>
      <c r="U836" s="99">
        <v>32775.320987701401</v>
      </c>
      <c r="V836" s="99">
        <v>2381106.35186768</v>
      </c>
      <c r="W836" s="99">
        <v>0</v>
      </c>
      <c r="X836" s="99">
        <v>521657.89160919201</v>
      </c>
      <c r="Y836" s="99">
        <v>429717.48202133202</v>
      </c>
      <c r="Z836" s="99">
        <v>207441.43980217</v>
      </c>
      <c r="AA836" s="99">
        <v>0</v>
      </c>
      <c r="AB836" s="99">
        <v>0</v>
      </c>
      <c r="AC836" s="99">
        <v>10085825.3587646</v>
      </c>
      <c r="AD836" s="99">
        <v>0</v>
      </c>
      <c r="AE836" s="99">
        <v>1137552.33985901</v>
      </c>
      <c r="AF836" s="99">
        <v>800753.43417358398</v>
      </c>
      <c r="AG836" s="99">
        <v>701501.19935607899</v>
      </c>
      <c r="AH836" s="99">
        <v>0</v>
      </c>
      <c r="AI836" s="99">
        <v>0</v>
      </c>
      <c r="AJ836" s="99">
        <v>270257.90150070202</v>
      </c>
      <c r="AK836" s="99">
        <v>0</v>
      </c>
      <c r="AL836" s="99">
        <v>0</v>
      </c>
      <c r="AM836" s="99">
        <v>205290.53375625599</v>
      </c>
      <c r="AN836" s="99">
        <v>10120222.145385699</v>
      </c>
      <c r="AO836" s="99">
        <v>20026722.246093798</v>
      </c>
      <c r="AP836" s="99">
        <v>0</v>
      </c>
      <c r="AQ836" s="99">
        <v>4242953.8624267597</v>
      </c>
      <c r="AR836" s="99">
        <v>3495137.49041748</v>
      </c>
      <c r="AS836" s="99">
        <v>1590556.6027984601</v>
      </c>
      <c r="AT836" s="99">
        <v>0</v>
      </c>
      <c r="AU836" s="99">
        <v>0</v>
      </c>
      <c r="AV836" s="99">
        <v>28912067.099365201</v>
      </c>
      <c r="AW836" s="99">
        <v>0</v>
      </c>
      <c r="AX836" s="99">
        <v>9889712.8012695294</v>
      </c>
      <c r="AY836" s="99">
        <v>6931670.9052734403</v>
      </c>
      <c r="AZ836" s="99">
        <v>5271984.36291504</v>
      </c>
      <c r="BA836" s="99">
        <v>0</v>
      </c>
      <c r="BB836" s="99">
        <v>0</v>
      </c>
      <c r="BC836" s="99">
        <v>2202057.45343018</v>
      </c>
      <c r="BD836" s="99">
        <v>0</v>
      </c>
      <c r="BE836" s="99">
        <v>0</v>
      </c>
      <c r="BF836" s="99">
        <v>1563763.1097717299</v>
      </c>
      <c r="BG836" s="99">
        <v>29105735.740234401</v>
      </c>
      <c r="BH836" s="99">
        <v>3757736.7161560101</v>
      </c>
      <c r="BI836" s="99">
        <v>0</v>
      </c>
      <c r="BJ836" s="99">
        <v>1237222.56079102</v>
      </c>
      <c r="BK836" s="99">
        <v>1091367.0699615499</v>
      </c>
      <c r="BL836" s="99">
        <v>0</v>
      </c>
      <c r="BM836" s="99">
        <v>0</v>
      </c>
      <c r="BN836" s="99">
        <v>0</v>
      </c>
      <c r="BO836" s="99">
        <v>0</v>
      </c>
      <c r="BP836" s="99">
        <v>0</v>
      </c>
      <c r="BQ836" s="99">
        <v>0</v>
      </c>
      <c r="BR836" s="99">
        <v>2143028.2825012198</v>
      </c>
      <c r="BS836" s="99">
        <v>1920920.3217926</v>
      </c>
      <c r="BT836" s="99">
        <v>0</v>
      </c>
      <c r="BU836" s="99">
        <v>0</v>
      </c>
      <c r="BV836" s="99">
        <v>930618.53175354004</v>
      </c>
      <c r="BW836" s="99">
        <v>0</v>
      </c>
      <c r="BX836" s="99">
        <v>0</v>
      </c>
      <c r="BY836" s="99">
        <v>0</v>
      </c>
      <c r="BZ836" s="99">
        <v>0</v>
      </c>
      <c r="CA836" s="99">
        <v>48068.074882984198</v>
      </c>
      <c r="CB836" s="99">
        <v>2912412.5744628902</v>
      </c>
      <c r="CC836" s="99">
        <v>24380571.167236298</v>
      </c>
      <c r="CD836" s="99">
        <v>4999766.8762207003</v>
      </c>
      <c r="CE836" s="99">
        <v>1155.1869680285499</v>
      </c>
      <c r="CF836" s="99">
        <v>207872.66668128999</v>
      </c>
      <c r="CG836" s="99">
        <v>1594706.7312469501</v>
      </c>
      <c r="CH836" s="99">
        <v>0</v>
      </c>
      <c r="CI836" s="99">
        <v>49222.996551513701</v>
      </c>
      <c r="CJ836" s="99">
        <v>3119394.2397766099</v>
      </c>
      <c r="CK836" s="99">
        <v>25956039.308837902</v>
      </c>
      <c r="CL836" s="99">
        <v>4995051.4804077102</v>
      </c>
      <c r="CM836" s="166">
        <v>81879.210370063796</v>
      </c>
      <c r="CN836" s="166">
        <v>13249142.409301801</v>
      </c>
      <c r="CO836" s="166">
        <v>55009652.017578103</v>
      </c>
      <c r="CP836" s="99">
        <v>4995051.4804077102</v>
      </c>
      <c r="CQ836" s="99">
        <v>0</v>
      </c>
      <c r="CR836" s="99">
        <v>0</v>
      </c>
      <c r="CS836" s="99">
        <v>0</v>
      </c>
      <c r="CT836" s="99">
        <v>0</v>
      </c>
      <c r="CU836" s="98">
        <v>8393.3144560469991</v>
      </c>
      <c r="CV836" s="98">
        <v>33079.496619181999</v>
      </c>
      <c r="CW836" s="98">
        <v>3120285.2411441803</v>
      </c>
      <c r="CX836" s="98">
        <v>25975277.898483247</v>
      </c>
    </row>
    <row r="837" spans="1:102" x14ac:dyDescent="0.2">
      <c r="A837" s="98" t="s">
        <v>64</v>
      </c>
      <c r="B837" s="100">
        <v>40695</v>
      </c>
      <c r="C837" s="99">
        <v>40205.134408950798</v>
      </c>
      <c r="D837" s="99">
        <v>0</v>
      </c>
      <c r="E837" s="99">
        <v>7422.1046939492198</v>
      </c>
      <c r="F837" s="99">
        <v>6551.4938484430304</v>
      </c>
      <c r="G837" s="99">
        <v>1156.7834600061201</v>
      </c>
      <c r="H837" s="99">
        <v>0</v>
      </c>
      <c r="I837" s="99">
        <v>0</v>
      </c>
      <c r="J837" s="99">
        <v>32256.541499614701</v>
      </c>
      <c r="K837" s="99">
        <v>0</v>
      </c>
      <c r="L837" s="99">
        <v>24047.639699459101</v>
      </c>
      <c r="M837" s="99">
        <v>16149.402201414099</v>
      </c>
      <c r="N837" s="99">
        <v>5366.9793152213097</v>
      </c>
      <c r="O837" s="99">
        <v>0</v>
      </c>
      <c r="P837" s="99">
        <v>0</v>
      </c>
      <c r="Q837" s="99">
        <v>2026.8941969871501</v>
      </c>
      <c r="R837" s="99">
        <v>0</v>
      </c>
      <c r="S837" s="99">
        <v>0</v>
      </c>
      <c r="T837" s="99">
        <v>1153.50889888406</v>
      </c>
      <c r="U837" s="99">
        <v>32890.6139369011</v>
      </c>
      <c r="V837" s="99">
        <v>2367745.4968872098</v>
      </c>
      <c r="W837" s="99">
        <v>0</v>
      </c>
      <c r="X837" s="99">
        <v>506444.11000061</v>
      </c>
      <c r="Y837" s="99">
        <v>417230.74811172503</v>
      </c>
      <c r="Z837" s="99">
        <v>207520.15840530401</v>
      </c>
      <c r="AA837" s="99">
        <v>0</v>
      </c>
      <c r="AB837" s="99">
        <v>0</v>
      </c>
      <c r="AC837" s="99">
        <v>10169730.6179199</v>
      </c>
      <c r="AD837" s="99">
        <v>0</v>
      </c>
      <c r="AE837" s="99">
        <v>1119176.7554779099</v>
      </c>
      <c r="AF837" s="99">
        <v>793626.929039001</v>
      </c>
      <c r="AG837" s="99">
        <v>690429.89498138404</v>
      </c>
      <c r="AH837" s="99">
        <v>0</v>
      </c>
      <c r="AI837" s="99">
        <v>0</v>
      </c>
      <c r="AJ837" s="99">
        <v>271170.66469192499</v>
      </c>
      <c r="AK837" s="99">
        <v>0</v>
      </c>
      <c r="AL837" s="99">
        <v>0</v>
      </c>
      <c r="AM837" s="99">
        <v>206814.313669205</v>
      </c>
      <c r="AN837" s="99">
        <v>10178486.8553467</v>
      </c>
      <c r="AO837" s="99">
        <v>20048663.137451202</v>
      </c>
      <c r="AP837" s="99">
        <v>0</v>
      </c>
      <c r="AQ837" s="99">
        <v>4136875.7847595201</v>
      </c>
      <c r="AR837" s="99">
        <v>3406924.0020141602</v>
      </c>
      <c r="AS837" s="99">
        <v>1598929.6459808301</v>
      </c>
      <c r="AT837" s="99">
        <v>0</v>
      </c>
      <c r="AU837" s="99">
        <v>0</v>
      </c>
      <c r="AV837" s="99">
        <v>29347171.503417999</v>
      </c>
      <c r="AW837" s="99">
        <v>0</v>
      </c>
      <c r="AX837" s="99">
        <v>9832690.8817138709</v>
      </c>
      <c r="AY837" s="99">
        <v>6904455.1840820303</v>
      </c>
      <c r="AZ837" s="99">
        <v>5212457.3294067401</v>
      </c>
      <c r="BA837" s="99">
        <v>0</v>
      </c>
      <c r="BB837" s="99">
        <v>0</v>
      </c>
      <c r="BC837" s="99">
        <v>2227198.1324768099</v>
      </c>
      <c r="BD837" s="99">
        <v>0</v>
      </c>
      <c r="BE837" s="99">
        <v>0</v>
      </c>
      <c r="BF837" s="99">
        <v>1591835.82194519</v>
      </c>
      <c r="BG837" s="99">
        <v>29536059.385497998</v>
      </c>
      <c r="BH837" s="99">
        <v>3747497.5301818801</v>
      </c>
      <c r="BI837" s="99">
        <v>0</v>
      </c>
      <c r="BJ837" s="99">
        <v>1208400.87670898</v>
      </c>
      <c r="BK837" s="99">
        <v>1062039.51902771</v>
      </c>
      <c r="BL837" s="99">
        <v>0</v>
      </c>
      <c r="BM837" s="99">
        <v>0</v>
      </c>
      <c r="BN837" s="99">
        <v>0</v>
      </c>
      <c r="BO837" s="99">
        <v>0</v>
      </c>
      <c r="BP837" s="99">
        <v>0</v>
      </c>
      <c r="BQ837" s="99">
        <v>0</v>
      </c>
      <c r="BR837" s="99">
        <v>2139871.9515075702</v>
      </c>
      <c r="BS837" s="99">
        <v>1900655.2502746601</v>
      </c>
      <c r="BT837" s="99">
        <v>0</v>
      </c>
      <c r="BU837" s="99">
        <v>0</v>
      </c>
      <c r="BV837" s="99">
        <v>942143.98542022705</v>
      </c>
      <c r="BW837" s="99">
        <v>0</v>
      </c>
      <c r="BX837" s="99">
        <v>0</v>
      </c>
      <c r="BY837" s="99">
        <v>0</v>
      </c>
      <c r="BZ837" s="99">
        <v>0</v>
      </c>
      <c r="CA837" s="99">
        <v>47629.868992805503</v>
      </c>
      <c r="CB837" s="99">
        <v>2872073.0860900902</v>
      </c>
      <c r="CC837" s="99">
        <v>24117054.3818359</v>
      </c>
      <c r="CD837" s="99">
        <v>4952772.5996093797</v>
      </c>
      <c r="CE837" s="99">
        <v>1152.39778880775</v>
      </c>
      <c r="CF837" s="99">
        <v>207700.169553757</v>
      </c>
      <c r="CG837" s="99">
        <v>1600304.82383728</v>
      </c>
      <c r="CH837" s="99">
        <v>0</v>
      </c>
      <c r="CI837" s="99">
        <v>48784.596022129102</v>
      </c>
      <c r="CJ837" s="99">
        <v>3078609.54718018</v>
      </c>
      <c r="CK837" s="99">
        <v>25720577.739502002</v>
      </c>
      <c r="CL837" s="99">
        <v>4953741.2619018601</v>
      </c>
      <c r="CM837" s="166">
        <v>81565.618595123306</v>
      </c>
      <c r="CN837" s="166">
        <v>13261472.474853501</v>
      </c>
      <c r="CO837" s="166">
        <v>55138928.416503899</v>
      </c>
      <c r="CP837" s="99">
        <v>4953741.2619018601</v>
      </c>
      <c r="CQ837" s="99">
        <v>0</v>
      </c>
      <c r="CR837" s="99">
        <v>0</v>
      </c>
      <c r="CS837" s="99">
        <v>0</v>
      </c>
      <c r="CT837" s="99">
        <v>0</v>
      </c>
      <c r="CU837" s="98">
        <v>8083.7029867849997</v>
      </c>
      <c r="CV837" s="98">
        <v>33298.031764783002</v>
      </c>
      <c r="CW837" s="98">
        <v>3079773.2556438474</v>
      </c>
      <c r="CX837" s="98">
        <v>25717359.205673181</v>
      </c>
    </row>
    <row r="838" spans="1:102" x14ac:dyDescent="0.2">
      <c r="A838" s="98" t="s">
        <v>64</v>
      </c>
      <c r="B838" s="100">
        <v>40787</v>
      </c>
      <c r="C838" s="99">
        <v>40165.479510307297</v>
      </c>
      <c r="D838" s="99">
        <v>0</v>
      </c>
      <c r="E838" s="99">
        <v>7350.01299262047</v>
      </c>
      <c r="F838" s="99">
        <v>6538.7769267559097</v>
      </c>
      <c r="G838" s="99">
        <v>1149.5482186228001</v>
      </c>
      <c r="H838" s="99">
        <v>0</v>
      </c>
      <c r="I838" s="99">
        <v>0</v>
      </c>
      <c r="J838" s="99">
        <v>32298.580049276399</v>
      </c>
      <c r="K838" s="99">
        <v>0</v>
      </c>
      <c r="L838" s="99">
        <v>24441.6378591061</v>
      </c>
      <c r="M838" s="99">
        <v>16145.5104858875</v>
      </c>
      <c r="N838" s="99">
        <v>5310.02593564987</v>
      </c>
      <c r="O838" s="99">
        <v>0</v>
      </c>
      <c r="P838" s="99">
        <v>0</v>
      </c>
      <c r="Q838" s="99">
        <v>2043.9946085363599</v>
      </c>
      <c r="R838" s="99">
        <v>0</v>
      </c>
      <c r="S838" s="99">
        <v>0</v>
      </c>
      <c r="T838" s="99">
        <v>1145.56377214193</v>
      </c>
      <c r="U838" s="99">
        <v>32934.0048666</v>
      </c>
      <c r="V838" s="99">
        <v>2345727.97052002</v>
      </c>
      <c r="W838" s="99">
        <v>0</v>
      </c>
      <c r="X838" s="99">
        <v>488931.16545104998</v>
      </c>
      <c r="Y838" s="99">
        <v>403604.38590240502</v>
      </c>
      <c r="Z838" s="99">
        <v>202908.205457687</v>
      </c>
      <c r="AA838" s="99">
        <v>0</v>
      </c>
      <c r="AB838" s="99">
        <v>0</v>
      </c>
      <c r="AC838" s="99">
        <v>10121684.1419678</v>
      </c>
      <c r="AD838" s="99">
        <v>0</v>
      </c>
      <c r="AE838" s="99">
        <v>1106101.8421478299</v>
      </c>
      <c r="AF838" s="99">
        <v>783229.08407592797</v>
      </c>
      <c r="AG838" s="99">
        <v>677861.91511535598</v>
      </c>
      <c r="AH838" s="99">
        <v>0</v>
      </c>
      <c r="AI838" s="99">
        <v>0</v>
      </c>
      <c r="AJ838" s="99">
        <v>270898.59420013399</v>
      </c>
      <c r="AK838" s="99">
        <v>0</v>
      </c>
      <c r="AL838" s="99">
        <v>0</v>
      </c>
      <c r="AM838" s="99">
        <v>203139.02779197699</v>
      </c>
      <c r="AN838" s="99">
        <v>10208113.611083999</v>
      </c>
      <c r="AO838" s="99">
        <v>19927839.005859401</v>
      </c>
      <c r="AP838" s="99">
        <v>0</v>
      </c>
      <c r="AQ838" s="99">
        <v>3965683.1249084501</v>
      </c>
      <c r="AR838" s="99">
        <v>3300175.45343018</v>
      </c>
      <c r="AS838" s="99">
        <v>1567318.7140808101</v>
      </c>
      <c r="AT838" s="99">
        <v>0</v>
      </c>
      <c r="AU838" s="99">
        <v>0</v>
      </c>
      <c r="AV838" s="99">
        <v>29460142.677490201</v>
      </c>
      <c r="AW838" s="99">
        <v>0</v>
      </c>
      <c r="AX838" s="99">
        <v>9775901.4830322303</v>
      </c>
      <c r="AY838" s="99">
        <v>6848645.71276855</v>
      </c>
      <c r="AZ838" s="99">
        <v>5129310.4017944299</v>
      </c>
      <c r="BA838" s="99">
        <v>0</v>
      </c>
      <c r="BB838" s="99">
        <v>0</v>
      </c>
      <c r="BC838" s="99">
        <v>2216763.65270996</v>
      </c>
      <c r="BD838" s="99">
        <v>0</v>
      </c>
      <c r="BE838" s="99">
        <v>0</v>
      </c>
      <c r="BF838" s="99">
        <v>1565761.32983398</v>
      </c>
      <c r="BG838" s="99">
        <v>29643988.988769501</v>
      </c>
      <c r="BH838" s="99">
        <v>3789757.99145508</v>
      </c>
      <c r="BI838" s="99">
        <v>0</v>
      </c>
      <c r="BJ838" s="99">
        <v>1185199.75767517</v>
      </c>
      <c r="BK838" s="99">
        <v>1036701.0120163</v>
      </c>
      <c r="BL838" s="99">
        <v>0</v>
      </c>
      <c r="BM838" s="99">
        <v>0</v>
      </c>
      <c r="BN838" s="99">
        <v>0</v>
      </c>
      <c r="BO838" s="99">
        <v>0</v>
      </c>
      <c r="BP838" s="99">
        <v>0</v>
      </c>
      <c r="BQ838" s="99">
        <v>0</v>
      </c>
      <c r="BR838" s="99">
        <v>2126170.1323547401</v>
      </c>
      <c r="BS838" s="99">
        <v>1871392.5253753699</v>
      </c>
      <c r="BT838" s="99">
        <v>0</v>
      </c>
      <c r="BU838" s="99">
        <v>0</v>
      </c>
      <c r="BV838" s="99">
        <v>938940.00534057606</v>
      </c>
      <c r="BW838" s="99">
        <v>0</v>
      </c>
      <c r="BX838" s="99">
        <v>0</v>
      </c>
      <c r="BY838" s="99">
        <v>0</v>
      </c>
      <c r="BZ838" s="99">
        <v>0</v>
      </c>
      <c r="CA838" s="99">
        <v>47512.699401378602</v>
      </c>
      <c r="CB838" s="99">
        <v>2832008.3993530301</v>
      </c>
      <c r="CC838" s="99">
        <v>23934488.396972701</v>
      </c>
      <c r="CD838" s="99">
        <v>4968106.5358276404</v>
      </c>
      <c r="CE838" s="99">
        <v>1149.6420155614601</v>
      </c>
      <c r="CF838" s="99">
        <v>202116.89658546401</v>
      </c>
      <c r="CG838" s="99">
        <v>1560699.4978942899</v>
      </c>
      <c r="CH838" s="99">
        <v>0</v>
      </c>
      <c r="CI838" s="99">
        <v>48660.4001383781</v>
      </c>
      <c r="CJ838" s="99">
        <v>3036462.93566895</v>
      </c>
      <c r="CK838" s="99">
        <v>25499837.408447299</v>
      </c>
      <c r="CL838" s="99">
        <v>4969656.3944091797</v>
      </c>
      <c r="CM838" s="166">
        <v>81495.347965240493</v>
      </c>
      <c r="CN838" s="166">
        <v>13253099.7884521</v>
      </c>
      <c r="CO838" s="166">
        <v>55275024.542968802</v>
      </c>
      <c r="CP838" s="99">
        <v>4969656.3944091797</v>
      </c>
      <c r="CQ838" s="99">
        <v>0</v>
      </c>
      <c r="CR838" s="99">
        <v>0</v>
      </c>
      <c r="CS838" s="99">
        <v>0</v>
      </c>
      <c r="CT838" s="99">
        <v>0</v>
      </c>
      <c r="CU838" s="98">
        <v>7961.7132202869998</v>
      </c>
      <c r="CV838" s="98">
        <v>33334.523001180998</v>
      </c>
      <c r="CW838" s="98">
        <v>3034125.2959384941</v>
      </c>
      <c r="CX838" s="98">
        <v>25495187.894866992</v>
      </c>
    </row>
    <row r="839" spans="1:102" x14ac:dyDescent="0.2">
      <c r="A839" s="98" t="s">
        <v>64</v>
      </c>
      <c r="B839" s="100">
        <v>40878</v>
      </c>
      <c r="C839" s="99">
        <v>40223.070081234</v>
      </c>
      <c r="D839" s="99">
        <v>0</v>
      </c>
      <c r="E839" s="99">
        <v>7315.9175201058397</v>
      </c>
      <c r="F839" s="99">
        <v>6514.7361103296298</v>
      </c>
      <c r="G839" s="99">
        <v>1143.3315269351001</v>
      </c>
      <c r="H839" s="99">
        <v>0</v>
      </c>
      <c r="I839" s="99">
        <v>0</v>
      </c>
      <c r="J839" s="99">
        <v>32523.969843864401</v>
      </c>
      <c r="K839" s="99">
        <v>0</v>
      </c>
      <c r="L839" s="99">
        <v>24001.9947972298</v>
      </c>
      <c r="M839" s="99">
        <v>16207.167403936401</v>
      </c>
      <c r="N839" s="99">
        <v>5252.73858350515</v>
      </c>
      <c r="O839" s="99">
        <v>0</v>
      </c>
      <c r="P839" s="99">
        <v>0</v>
      </c>
      <c r="Q839" s="99">
        <v>2052.9601963162399</v>
      </c>
      <c r="R839" s="99">
        <v>0</v>
      </c>
      <c r="S839" s="99">
        <v>0</v>
      </c>
      <c r="T839" s="99">
        <v>1129.3829135149699</v>
      </c>
      <c r="U839" s="99">
        <v>33116.443726062796</v>
      </c>
      <c r="V839" s="99">
        <v>2342077.3877258301</v>
      </c>
      <c r="W839" s="99">
        <v>0</v>
      </c>
      <c r="X839" s="99">
        <v>484475.419582367</v>
      </c>
      <c r="Y839" s="99">
        <v>401060.925128937</v>
      </c>
      <c r="Z839" s="99">
        <v>201335.47890090899</v>
      </c>
      <c r="AA839" s="99">
        <v>0</v>
      </c>
      <c r="AB839" s="99">
        <v>0</v>
      </c>
      <c r="AC839" s="99">
        <v>10145451.4414063</v>
      </c>
      <c r="AD839" s="99">
        <v>0</v>
      </c>
      <c r="AE839" s="99">
        <v>1081815.1066284201</v>
      </c>
      <c r="AF839" s="99">
        <v>793323.052108765</v>
      </c>
      <c r="AG839" s="99">
        <v>669744.39939117397</v>
      </c>
      <c r="AH839" s="99">
        <v>0</v>
      </c>
      <c r="AI839" s="99">
        <v>0</v>
      </c>
      <c r="AJ839" s="99">
        <v>268911.87471771199</v>
      </c>
      <c r="AK839" s="99">
        <v>0</v>
      </c>
      <c r="AL839" s="99">
        <v>0</v>
      </c>
      <c r="AM839" s="99">
        <v>200247.31971168501</v>
      </c>
      <c r="AN839" s="99">
        <v>10247936.795776401</v>
      </c>
      <c r="AO839" s="99">
        <v>20090330.848632801</v>
      </c>
      <c r="AP839" s="99">
        <v>0</v>
      </c>
      <c r="AQ839" s="99">
        <v>3971443.63494873</v>
      </c>
      <c r="AR839" s="99">
        <v>3278995.4023742699</v>
      </c>
      <c r="AS839" s="99">
        <v>1568541.25544739</v>
      </c>
      <c r="AT839" s="99">
        <v>0</v>
      </c>
      <c r="AU839" s="99">
        <v>0</v>
      </c>
      <c r="AV839" s="99">
        <v>29784366.580566399</v>
      </c>
      <c r="AW839" s="99">
        <v>0</v>
      </c>
      <c r="AX839" s="99">
        <v>9654113.6065673791</v>
      </c>
      <c r="AY839" s="99">
        <v>7003790.8546142597</v>
      </c>
      <c r="AZ839" s="99">
        <v>5089637.9977417002</v>
      </c>
      <c r="BA839" s="99">
        <v>0</v>
      </c>
      <c r="BB839" s="99">
        <v>0</v>
      </c>
      <c r="BC839" s="99">
        <v>2205773.0544738802</v>
      </c>
      <c r="BD839" s="99">
        <v>0</v>
      </c>
      <c r="BE839" s="99">
        <v>0</v>
      </c>
      <c r="BF839" s="99">
        <v>1572061.26077271</v>
      </c>
      <c r="BG839" s="99">
        <v>29923327.291503899</v>
      </c>
      <c r="BH839" s="99">
        <v>3798621.5503234901</v>
      </c>
      <c r="BI839" s="99">
        <v>0</v>
      </c>
      <c r="BJ839" s="99">
        <v>1165668.03890991</v>
      </c>
      <c r="BK839" s="99">
        <v>1021967.1873702999</v>
      </c>
      <c r="BL839" s="99">
        <v>0</v>
      </c>
      <c r="BM839" s="99">
        <v>0</v>
      </c>
      <c r="BN839" s="99">
        <v>0</v>
      </c>
      <c r="BO839" s="99">
        <v>0</v>
      </c>
      <c r="BP839" s="99">
        <v>0</v>
      </c>
      <c r="BQ839" s="99">
        <v>0</v>
      </c>
      <c r="BR839" s="99">
        <v>2169552.2521057101</v>
      </c>
      <c r="BS839" s="99">
        <v>1855830.7256317099</v>
      </c>
      <c r="BT839" s="99">
        <v>0</v>
      </c>
      <c r="BU839" s="99">
        <v>0</v>
      </c>
      <c r="BV839" s="99">
        <v>946702.93824005104</v>
      </c>
      <c r="BW839" s="99">
        <v>0</v>
      </c>
      <c r="BX839" s="99">
        <v>0</v>
      </c>
      <c r="BY839" s="99">
        <v>0</v>
      </c>
      <c r="BZ839" s="99">
        <v>0</v>
      </c>
      <c r="CA839" s="99">
        <v>47566.456703185999</v>
      </c>
      <c r="CB839" s="99">
        <v>2823161.6458435101</v>
      </c>
      <c r="CC839" s="99">
        <v>24038864.370605499</v>
      </c>
      <c r="CD839" s="99">
        <v>4970696.9182128897</v>
      </c>
      <c r="CE839" s="99">
        <v>1143.8583518713699</v>
      </c>
      <c r="CF839" s="99">
        <v>201369.617420197</v>
      </c>
      <c r="CG839" s="99">
        <v>1569353.72279358</v>
      </c>
      <c r="CH839" s="99">
        <v>0</v>
      </c>
      <c r="CI839" s="99">
        <v>48709.882520675703</v>
      </c>
      <c r="CJ839" s="99">
        <v>3024697.5325927702</v>
      </c>
      <c r="CK839" s="99">
        <v>25625281.042724598</v>
      </c>
      <c r="CL839" s="99">
        <v>4976187.3770141602</v>
      </c>
      <c r="CM839" s="166">
        <v>81704.104804039001</v>
      </c>
      <c r="CN839" s="166">
        <v>13270973.1612549</v>
      </c>
      <c r="CO839" s="166">
        <v>55669779.877929702</v>
      </c>
      <c r="CP839" s="99">
        <v>4976187.3770141602</v>
      </c>
      <c r="CQ839" s="99">
        <v>0</v>
      </c>
      <c r="CR839" s="99">
        <v>0</v>
      </c>
      <c r="CS839" s="99">
        <v>0</v>
      </c>
      <c r="CT839" s="99">
        <v>0</v>
      </c>
      <c r="CU839" s="98">
        <v>7902.5047013969997</v>
      </c>
      <c r="CV839" s="98">
        <v>33550.430436408002</v>
      </c>
      <c r="CW839" s="98">
        <v>3024531.263263707</v>
      </c>
      <c r="CX839" s="98">
        <v>25608218.093399078</v>
      </c>
    </row>
    <row r="840" spans="1:102" x14ac:dyDescent="0.2">
      <c r="A840" s="98" t="s">
        <v>64</v>
      </c>
      <c r="B840" s="100">
        <v>40969</v>
      </c>
      <c r="C840" s="99">
        <v>40177.259765148199</v>
      </c>
      <c r="D840" s="99">
        <v>0</v>
      </c>
      <c r="E840" s="99">
        <v>7269.9401484727896</v>
      </c>
      <c r="F840" s="99">
        <v>6458.2726165056201</v>
      </c>
      <c r="G840" s="99">
        <v>1151.86999836564</v>
      </c>
      <c r="H840" s="99">
        <v>0</v>
      </c>
      <c r="I840" s="99">
        <v>0</v>
      </c>
      <c r="J840" s="99">
        <v>32783.9327044487</v>
      </c>
      <c r="K840" s="99">
        <v>0</v>
      </c>
      <c r="L840" s="99">
        <v>23778.036430597302</v>
      </c>
      <c r="M840" s="99">
        <v>16174.0553454161</v>
      </c>
      <c r="N840" s="99">
        <v>5178.9485229849797</v>
      </c>
      <c r="O840" s="99">
        <v>0</v>
      </c>
      <c r="P840" s="99">
        <v>0</v>
      </c>
      <c r="Q840" s="99">
        <v>2035.24486325681</v>
      </c>
      <c r="R840" s="99">
        <v>0</v>
      </c>
      <c r="S840" s="99">
        <v>0</v>
      </c>
      <c r="T840" s="99">
        <v>1146.9673842489699</v>
      </c>
      <c r="U840" s="99">
        <v>33315.963318347902</v>
      </c>
      <c r="V840" s="99">
        <v>2333095.3110656701</v>
      </c>
      <c r="W840" s="99">
        <v>0</v>
      </c>
      <c r="X840" s="99">
        <v>468408.51679229701</v>
      </c>
      <c r="Y840" s="99">
        <v>385924.737632751</v>
      </c>
      <c r="Z840" s="99">
        <v>203744.71619033799</v>
      </c>
      <c r="AA840" s="99">
        <v>0</v>
      </c>
      <c r="AB840" s="99">
        <v>0</v>
      </c>
      <c r="AC840" s="99">
        <v>10373007.253418</v>
      </c>
      <c r="AD840" s="99">
        <v>0</v>
      </c>
      <c r="AE840" s="99">
        <v>1099203.4059295701</v>
      </c>
      <c r="AF840" s="99">
        <v>793978.51734924305</v>
      </c>
      <c r="AG840" s="99">
        <v>657061.22846984898</v>
      </c>
      <c r="AH840" s="99">
        <v>0</v>
      </c>
      <c r="AI840" s="99">
        <v>0</v>
      </c>
      <c r="AJ840" s="99">
        <v>269853.661430359</v>
      </c>
      <c r="AK840" s="99">
        <v>0</v>
      </c>
      <c r="AL840" s="99">
        <v>0</v>
      </c>
      <c r="AM840" s="99">
        <v>202501.77614974999</v>
      </c>
      <c r="AN840" s="99">
        <v>10315797.9185791</v>
      </c>
      <c r="AO840" s="99">
        <v>20166147.138427701</v>
      </c>
      <c r="AP840" s="99">
        <v>0</v>
      </c>
      <c r="AQ840" s="99">
        <v>3968061.3025207501</v>
      </c>
      <c r="AR840" s="99">
        <v>3283173.5521545401</v>
      </c>
      <c r="AS840" s="99">
        <v>1609957.8323669401</v>
      </c>
      <c r="AT840" s="99">
        <v>0</v>
      </c>
      <c r="AU840" s="99">
        <v>0</v>
      </c>
      <c r="AV840" s="99">
        <v>30604808.255859401</v>
      </c>
      <c r="AW840" s="99">
        <v>0</v>
      </c>
      <c r="AX840" s="99">
        <v>9849795.6629638709</v>
      </c>
      <c r="AY840" s="99">
        <v>7113954.4541015597</v>
      </c>
      <c r="AZ840" s="99">
        <v>5070186.98400879</v>
      </c>
      <c r="BA840" s="99">
        <v>0</v>
      </c>
      <c r="BB840" s="99">
        <v>0</v>
      </c>
      <c r="BC840" s="99">
        <v>2251897.9244689899</v>
      </c>
      <c r="BD840" s="99">
        <v>0</v>
      </c>
      <c r="BE840" s="99">
        <v>0</v>
      </c>
      <c r="BF840" s="99">
        <v>1592053.0407409701</v>
      </c>
      <c r="BG840" s="99">
        <v>30738628.6181641</v>
      </c>
      <c r="BH840" s="99">
        <v>3827568.29370117</v>
      </c>
      <c r="BI840" s="99">
        <v>0</v>
      </c>
      <c r="BJ840" s="99">
        <v>1170856.4689331099</v>
      </c>
      <c r="BK840" s="99">
        <v>1020358.49819946</v>
      </c>
      <c r="BL840" s="99">
        <v>0</v>
      </c>
      <c r="BM840" s="99">
        <v>0</v>
      </c>
      <c r="BN840" s="99">
        <v>0</v>
      </c>
      <c r="BO840" s="99">
        <v>0</v>
      </c>
      <c r="BP840" s="99">
        <v>0</v>
      </c>
      <c r="BQ840" s="99">
        <v>0</v>
      </c>
      <c r="BR840" s="99">
        <v>2200533.3258056599</v>
      </c>
      <c r="BS840" s="99">
        <v>1845441.73039246</v>
      </c>
      <c r="BT840" s="99">
        <v>0</v>
      </c>
      <c r="BU840" s="99">
        <v>0</v>
      </c>
      <c r="BV840" s="99">
        <v>962244.29907226597</v>
      </c>
      <c r="BW840" s="99">
        <v>0</v>
      </c>
      <c r="BX840" s="99">
        <v>0</v>
      </c>
      <c r="BY840" s="99">
        <v>0</v>
      </c>
      <c r="BZ840" s="99">
        <v>0</v>
      </c>
      <c r="CA840" s="99">
        <v>47421.925961017601</v>
      </c>
      <c r="CB840" s="99">
        <v>2794614.8144226102</v>
      </c>
      <c r="CC840" s="99">
        <v>24053554.889160201</v>
      </c>
      <c r="CD840" s="99">
        <v>5001471.3798217801</v>
      </c>
      <c r="CE840" s="99">
        <v>1154.48922261596</v>
      </c>
      <c r="CF840" s="99">
        <v>204237.53294563299</v>
      </c>
      <c r="CG840" s="99">
        <v>1613563.7197570801</v>
      </c>
      <c r="CH840" s="99">
        <v>0</v>
      </c>
      <c r="CI840" s="99">
        <v>48576.591000556902</v>
      </c>
      <c r="CJ840" s="99">
        <v>2999764.8431701702</v>
      </c>
      <c r="CK840" s="99">
        <v>25667849.818847701</v>
      </c>
      <c r="CL840" s="99">
        <v>4997663.5151977502</v>
      </c>
      <c r="CM840" s="166">
        <v>81758.342154502898</v>
      </c>
      <c r="CN840" s="166">
        <v>13298269.608154301</v>
      </c>
      <c r="CO840" s="166">
        <v>56100632.053222701</v>
      </c>
      <c r="CP840" s="99">
        <v>4997663.5151977502</v>
      </c>
      <c r="CQ840" s="99">
        <v>0</v>
      </c>
      <c r="CR840" s="99">
        <v>0</v>
      </c>
      <c r="CS840" s="99">
        <v>0</v>
      </c>
      <c r="CT840" s="99">
        <v>0</v>
      </c>
      <c r="CU840" s="98">
        <v>7808.4804515590004</v>
      </c>
      <c r="CV840" s="98">
        <v>33812.983193294996</v>
      </c>
      <c r="CW840" s="98">
        <v>2998852.3473682432</v>
      </c>
      <c r="CX840" s="98">
        <v>25667118.608917281</v>
      </c>
    </row>
    <row r="841" spans="1:102" x14ac:dyDescent="0.2">
      <c r="A841" s="98" t="s">
        <v>64</v>
      </c>
      <c r="B841" s="100">
        <v>41061</v>
      </c>
      <c r="C841" s="99">
        <v>39970.963683605201</v>
      </c>
      <c r="D841" s="99">
        <v>0</v>
      </c>
      <c r="E841" s="99">
        <v>7048.3210061788604</v>
      </c>
      <c r="F841" s="99">
        <v>6285.4643335342398</v>
      </c>
      <c r="G841" s="99">
        <v>1146.51778285205</v>
      </c>
      <c r="H841" s="99">
        <v>0</v>
      </c>
      <c r="I841" s="99">
        <v>0</v>
      </c>
      <c r="J841" s="99">
        <v>32890.494268417402</v>
      </c>
      <c r="K841" s="99">
        <v>0</v>
      </c>
      <c r="L841" s="99">
        <v>23820.083560705199</v>
      </c>
      <c r="M841" s="99">
        <v>16063.826262950901</v>
      </c>
      <c r="N841" s="99">
        <v>5109.5516932606697</v>
      </c>
      <c r="O841" s="99">
        <v>0</v>
      </c>
      <c r="P841" s="99">
        <v>0</v>
      </c>
      <c r="Q841" s="99">
        <v>2053.88200369477</v>
      </c>
      <c r="R841" s="99">
        <v>0</v>
      </c>
      <c r="S841" s="99">
        <v>0</v>
      </c>
      <c r="T841" s="99">
        <v>1144.52531547844</v>
      </c>
      <c r="U841" s="99">
        <v>33358.797464370698</v>
      </c>
      <c r="V841" s="99">
        <v>2307975.7816467299</v>
      </c>
      <c r="W841" s="99">
        <v>0</v>
      </c>
      <c r="X841" s="99">
        <v>450291.046459198</v>
      </c>
      <c r="Y841" s="99">
        <v>370683.01500701898</v>
      </c>
      <c r="Z841" s="99">
        <v>200066.62181472799</v>
      </c>
      <c r="AA841" s="99">
        <v>0</v>
      </c>
      <c r="AB841" s="99">
        <v>0</v>
      </c>
      <c r="AC841" s="99">
        <v>10245398.122802701</v>
      </c>
      <c r="AD841" s="99">
        <v>0</v>
      </c>
      <c r="AE841" s="99">
        <v>1058295.0585479699</v>
      </c>
      <c r="AF841" s="99">
        <v>780344.23899078404</v>
      </c>
      <c r="AG841" s="99">
        <v>639525.42785644496</v>
      </c>
      <c r="AH841" s="99">
        <v>0</v>
      </c>
      <c r="AI841" s="99">
        <v>0</v>
      </c>
      <c r="AJ841" s="99">
        <v>270436.37685394299</v>
      </c>
      <c r="AK841" s="99">
        <v>0</v>
      </c>
      <c r="AL841" s="99">
        <v>0</v>
      </c>
      <c r="AM841" s="99">
        <v>199259.969789505</v>
      </c>
      <c r="AN841" s="99">
        <v>10375640.715332</v>
      </c>
      <c r="AO841" s="99">
        <v>20071085.543457001</v>
      </c>
      <c r="AP841" s="99">
        <v>0</v>
      </c>
      <c r="AQ841" s="99">
        <v>3825620.9403381301</v>
      </c>
      <c r="AR841" s="99">
        <v>3168391.1109619099</v>
      </c>
      <c r="AS841" s="99">
        <v>1585910.8314056401</v>
      </c>
      <c r="AT841" s="99">
        <v>0</v>
      </c>
      <c r="AU841" s="99">
        <v>0</v>
      </c>
      <c r="AV841" s="99">
        <v>30574166.7419434</v>
      </c>
      <c r="AW841" s="99">
        <v>0</v>
      </c>
      <c r="AX841" s="99">
        <v>9573466.3721923791</v>
      </c>
      <c r="AY841" s="99">
        <v>7020579.8190917997</v>
      </c>
      <c r="AZ841" s="99">
        <v>4956875.6907348596</v>
      </c>
      <c r="BA841" s="99">
        <v>0</v>
      </c>
      <c r="BB841" s="99">
        <v>0</v>
      </c>
      <c r="BC841" s="99">
        <v>2245060.6734619099</v>
      </c>
      <c r="BD841" s="99">
        <v>0</v>
      </c>
      <c r="BE841" s="99">
        <v>0</v>
      </c>
      <c r="BF841" s="99">
        <v>1578257.6977844201</v>
      </c>
      <c r="BG841" s="99">
        <v>30739937.662109401</v>
      </c>
      <c r="BH841" s="99">
        <v>3791733.7863159198</v>
      </c>
      <c r="BI841" s="99">
        <v>0</v>
      </c>
      <c r="BJ841" s="99">
        <v>1136092.8338928199</v>
      </c>
      <c r="BK841" s="99">
        <v>984720.78588867199</v>
      </c>
      <c r="BL841" s="99">
        <v>0</v>
      </c>
      <c r="BM841" s="99">
        <v>0</v>
      </c>
      <c r="BN841" s="99">
        <v>0</v>
      </c>
      <c r="BO841" s="99">
        <v>0</v>
      </c>
      <c r="BP841" s="99">
        <v>0</v>
      </c>
      <c r="BQ841" s="99">
        <v>0</v>
      </c>
      <c r="BR841" s="99">
        <v>2172621.1183471698</v>
      </c>
      <c r="BS841" s="99">
        <v>1806793.14233398</v>
      </c>
      <c r="BT841" s="99">
        <v>0</v>
      </c>
      <c r="BU841" s="99">
        <v>0</v>
      </c>
      <c r="BV841" s="99">
        <v>965571.18663024902</v>
      </c>
      <c r="BW841" s="99">
        <v>0</v>
      </c>
      <c r="BX841" s="99">
        <v>0</v>
      </c>
      <c r="BY841" s="99">
        <v>0</v>
      </c>
      <c r="BZ841" s="99">
        <v>0</v>
      </c>
      <c r="CA841" s="99">
        <v>47020.363596439398</v>
      </c>
      <c r="CB841" s="99">
        <v>2759376.0003356901</v>
      </c>
      <c r="CC841" s="99">
        <v>23903932.100341801</v>
      </c>
      <c r="CD841" s="99">
        <v>4925071.0527954102</v>
      </c>
      <c r="CE841" s="99">
        <v>1144.4404148906499</v>
      </c>
      <c r="CF841" s="99">
        <v>199999.257541656</v>
      </c>
      <c r="CG841" s="99">
        <v>1585794.73194885</v>
      </c>
      <c r="CH841" s="99">
        <v>0</v>
      </c>
      <c r="CI841" s="99">
        <v>48166.876015663103</v>
      </c>
      <c r="CJ841" s="99">
        <v>2959424.1041259798</v>
      </c>
      <c r="CK841" s="99">
        <v>25496437.813964799</v>
      </c>
      <c r="CL841" s="99">
        <v>4925896.2711181603</v>
      </c>
      <c r="CM841" s="166">
        <v>81413.268784522996</v>
      </c>
      <c r="CN841" s="166">
        <v>13326669.598510699</v>
      </c>
      <c r="CO841" s="166">
        <v>56360091.780761696</v>
      </c>
      <c r="CP841" s="99">
        <v>4925896.2711181603</v>
      </c>
      <c r="CQ841" s="99">
        <v>0</v>
      </c>
      <c r="CR841" s="99">
        <v>0</v>
      </c>
      <c r="CS841" s="99">
        <v>0</v>
      </c>
      <c r="CT841" s="99">
        <v>0</v>
      </c>
      <c r="CU841" s="98">
        <v>7528.6738907959998</v>
      </c>
      <c r="CV841" s="98">
        <v>33916.169391320997</v>
      </c>
      <c r="CW841" s="98">
        <v>2959375.2578773461</v>
      </c>
      <c r="CX841" s="98">
        <v>25489726.832290649</v>
      </c>
    </row>
    <row r="842" spans="1:102" x14ac:dyDescent="0.2">
      <c r="A842" s="98" t="s">
        <v>64</v>
      </c>
      <c r="B842" s="100">
        <v>41153</v>
      </c>
      <c r="C842" s="99">
        <v>39748.568440437302</v>
      </c>
      <c r="D842" s="99">
        <v>0</v>
      </c>
      <c r="E842" s="99">
        <v>6848.2592362165497</v>
      </c>
      <c r="F842" s="99">
        <v>6102.8571570515596</v>
      </c>
      <c r="G842" s="99">
        <v>1144.62883476913</v>
      </c>
      <c r="H842" s="99">
        <v>0</v>
      </c>
      <c r="I842" s="99">
        <v>0</v>
      </c>
      <c r="J842" s="99">
        <v>32863.912148952499</v>
      </c>
      <c r="K842" s="99">
        <v>0</v>
      </c>
      <c r="L842" s="99">
        <v>23741.238510370302</v>
      </c>
      <c r="M842" s="99">
        <v>15988.025716185601</v>
      </c>
      <c r="N842" s="99">
        <v>5063.2014575004596</v>
      </c>
      <c r="O842" s="99">
        <v>0</v>
      </c>
      <c r="P842" s="99">
        <v>0</v>
      </c>
      <c r="Q842" s="99">
        <v>2007.94491739571</v>
      </c>
      <c r="R842" s="99">
        <v>0</v>
      </c>
      <c r="S842" s="99">
        <v>0</v>
      </c>
      <c r="T842" s="99">
        <v>1139.8740318119501</v>
      </c>
      <c r="U842" s="99">
        <v>33326.533236503601</v>
      </c>
      <c r="V842" s="99">
        <v>2270060.3940734901</v>
      </c>
      <c r="W842" s="99">
        <v>0</v>
      </c>
      <c r="X842" s="99">
        <v>432460.78811645502</v>
      </c>
      <c r="Y842" s="99">
        <v>355262.39134979201</v>
      </c>
      <c r="Z842" s="99">
        <v>197733.687355042</v>
      </c>
      <c r="AA842" s="99">
        <v>0</v>
      </c>
      <c r="AB842" s="99">
        <v>0</v>
      </c>
      <c r="AC842" s="99">
        <v>10256408.0822754</v>
      </c>
      <c r="AD842" s="99">
        <v>0</v>
      </c>
      <c r="AE842" s="99">
        <v>1043744.22229767</v>
      </c>
      <c r="AF842" s="99">
        <v>768749.68656921398</v>
      </c>
      <c r="AG842" s="99">
        <v>625619.95165252697</v>
      </c>
      <c r="AH842" s="99">
        <v>0</v>
      </c>
      <c r="AI842" s="99">
        <v>0</v>
      </c>
      <c r="AJ842" s="99">
        <v>266307.25075912499</v>
      </c>
      <c r="AK842" s="99">
        <v>0</v>
      </c>
      <c r="AL842" s="99">
        <v>0</v>
      </c>
      <c r="AM842" s="99">
        <v>197775.44519233701</v>
      </c>
      <c r="AN842" s="99">
        <v>10313997.817382799</v>
      </c>
      <c r="AO842" s="99">
        <v>19889643.847900402</v>
      </c>
      <c r="AP842" s="99">
        <v>0</v>
      </c>
      <c r="AQ842" s="99">
        <v>3687399.5650329599</v>
      </c>
      <c r="AR842" s="99">
        <v>3051278.6226196298</v>
      </c>
      <c r="AS842" s="99">
        <v>1588576.8086852999</v>
      </c>
      <c r="AT842" s="99">
        <v>0</v>
      </c>
      <c r="AU842" s="99">
        <v>0</v>
      </c>
      <c r="AV842" s="99">
        <v>30847983.786865201</v>
      </c>
      <c r="AW842" s="99">
        <v>0</v>
      </c>
      <c r="AX842" s="99">
        <v>9502503.7829589806</v>
      </c>
      <c r="AY842" s="99">
        <v>6977327.8261718797</v>
      </c>
      <c r="AZ842" s="99">
        <v>4918533.2298584003</v>
      </c>
      <c r="BA842" s="99">
        <v>0</v>
      </c>
      <c r="BB842" s="99">
        <v>0</v>
      </c>
      <c r="BC842" s="99">
        <v>2230902.2772827102</v>
      </c>
      <c r="BD842" s="99">
        <v>0</v>
      </c>
      <c r="BE842" s="99">
        <v>0</v>
      </c>
      <c r="BF842" s="99">
        <v>1588138.7320404099</v>
      </c>
      <c r="BG842" s="99">
        <v>30968272.173095699</v>
      </c>
      <c r="BH842" s="99">
        <v>3859470.2518920898</v>
      </c>
      <c r="BI842" s="99">
        <v>0</v>
      </c>
      <c r="BJ842" s="99">
        <v>1122924.5939178499</v>
      </c>
      <c r="BK842" s="99">
        <v>966745.54010772705</v>
      </c>
      <c r="BL842" s="99">
        <v>0</v>
      </c>
      <c r="BM842" s="99">
        <v>0</v>
      </c>
      <c r="BN842" s="99">
        <v>0</v>
      </c>
      <c r="BO842" s="99">
        <v>0</v>
      </c>
      <c r="BP842" s="99">
        <v>0</v>
      </c>
      <c r="BQ842" s="99">
        <v>0</v>
      </c>
      <c r="BR842" s="99">
        <v>2179247.7117004399</v>
      </c>
      <c r="BS842" s="99">
        <v>1806503.4699554399</v>
      </c>
      <c r="BT842" s="99">
        <v>0</v>
      </c>
      <c r="BU842" s="99">
        <v>0</v>
      </c>
      <c r="BV842" s="99">
        <v>961152.09127807606</v>
      </c>
      <c r="BW842" s="99">
        <v>0</v>
      </c>
      <c r="BX842" s="99">
        <v>0</v>
      </c>
      <c r="BY842" s="99">
        <v>0</v>
      </c>
      <c r="BZ842" s="99">
        <v>0</v>
      </c>
      <c r="CA842" s="99">
        <v>46615.197152614601</v>
      </c>
      <c r="CB842" s="99">
        <v>2701472.95004272</v>
      </c>
      <c r="CC842" s="99">
        <v>23531311.425781298</v>
      </c>
      <c r="CD842" s="99">
        <v>4974888.36865234</v>
      </c>
      <c r="CE842" s="99">
        <v>1144.19100879133</v>
      </c>
      <c r="CF842" s="99">
        <v>197472.459089279</v>
      </c>
      <c r="CG842" s="99">
        <v>1585833.8810729999</v>
      </c>
      <c r="CH842" s="99">
        <v>0</v>
      </c>
      <c r="CI842" s="99">
        <v>47758.047901153601</v>
      </c>
      <c r="CJ842" s="99">
        <v>2899637.93255615</v>
      </c>
      <c r="CK842" s="99">
        <v>25109456.037597701</v>
      </c>
      <c r="CL842" s="99">
        <v>4976723.38916016</v>
      </c>
      <c r="CM842" s="166">
        <v>80952.081723213196</v>
      </c>
      <c r="CN842" s="166">
        <v>13187350.3867188</v>
      </c>
      <c r="CO842" s="166">
        <v>56086202.569824196</v>
      </c>
      <c r="CP842" s="99">
        <v>4976723.38916016</v>
      </c>
      <c r="CQ842" s="99">
        <v>0</v>
      </c>
      <c r="CR842" s="99">
        <v>0</v>
      </c>
      <c r="CS842" s="99">
        <v>0</v>
      </c>
      <c r="CT842" s="99">
        <v>0</v>
      </c>
      <c r="CU842" s="98">
        <v>7299.438187752</v>
      </c>
      <c r="CV842" s="98">
        <v>33885.293489627002</v>
      </c>
      <c r="CW842" s="98">
        <v>2898945.4091319991</v>
      </c>
      <c r="CX842" s="98">
        <v>25117145.3068543</v>
      </c>
    </row>
    <row r="843" spans="1:102" x14ac:dyDescent="0.2">
      <c r="A843" s="98" t="s">
        <v>64</v>
      </c>
      <c r="B843" s="100">
        <v>41244</v>
      </c>
      <c r="C843" s="99">
        <v>39589.938074588797</v>
      </c>
      <c r="D843" s="99">
        <v>0</v>
      </c>
      <c r="E843" s="99">
        <v>6795.1836652755701</v>
      </c>
      <c r="F843" s="99">
        <v>6056.7840097546596</v>
      </c>
      <c r="G843" s="99">
        <v>1150.48769533634</v>
      </c>
      <c r="H843" s="99">
        <v>0</v>
      </c>
      <c r="I843" s="99">
        <v>0</v>
      </c>
      <c r="J843" s="99">
        <v>32956.224907398202</v>
      </c>
      <c r="K843" s="99">
        <v>0</v>
      </c>
      <c r="L843" s="99">
        <v>23457.438202142701</v>
      </c>
      <c r="M843" s="99">
        <v>15928.952748179399</v>
      </c>
      <c r="N843" s="99">
        <v>4997.66945648193</v>
      </c>
      <c r="O843" s="99">
        <v>0</v>
      </c>
      <c r="P843" s="99">
        <v>0</v>
      </c>
      <c r="Q843" s="99">
        <v>1992.8741443157201</v>
      </c>
      <c r="R843" s="99">
        <v>0</v>
      </c>
      <c r="S843" s="99">
        <v>0</v>
      </c>
      <c r="T843" s="99">
        <v>1138.8065738975999</v>
      </c>
      <c r="U843" s="99">
        <v>33386.506546974197</v>
      </c>
      <c r="V843" s="99">
        <v>2241447.4916686998</v>
      </c>
      <c r="W843" s="99">
        <v>0</v>
      </c>
      <c r="X843" s="99">
        <v>420138.28006744402</v>
      </c>
      <c r="Y843" s="99">
        <v>345428.12327194202</v>
      </c>
      <c r="Z843" s="99">
        <v>195183.21553802499</v>
      </c>
      <c r="AA843" s="99">
        <v>0</v>
      </c>
      <c r="AB843" s="99">
        <v>0</v>
      </c>
      <c r="AC843" s="99">
        <v>10278335.3125</v>
      </c>
      <c r="AD843" s="99">
        <v>0</v>
      </c>
      <c r="AE843" s="99">
        <v>1031643.46356201</v>
      </c>
      <c r="AF843" s="99">
        <v>757801.43528747605</v>
      </c>
      <c r="AG843" s="99">
        <v>604148.50637817394</v>
      </c>
      <c r="AH843" s="99">
        <v>0</v>
      </c>
      <c r="AI843" s="99">
        <v>0</v>
      </c>
      <c r="AJ843" s="99">
        <v>265194.94409561198</v>
      </c>
      <c r="AK843" s="99">
        <v>0</v>
      </c>
      <c r="AL843" s="99">
        <v>0</v>
      </c>
      <c r="AM843" s="99">
        <v>193833.94508552601</v>
      </c>
      <c r="AN843" s="99">
        <v>10301588.752929701</v>
      </c>
      <c r="AO843" s="99">
        <v>19792264.941162098</v>
      </c>
      <c r="AP843" s="99">
        <v>0</v>
      </c>
      <c r="AQ843" s="99">
        <v>3623146.1002502399</v>
      </c>
      <c r="AR843" s="99">
        <v>2993896.0723571801</v>
      </c>
      <c r="AS843" s="99">
        <v>1571064.34735107</v>
      </c>
      <c r="AT843" s="99">
        <v>0</v>
      </c>
      <c r="AU843" s="99">
        <v>0</v>
      </c>
      <c r="AV843" s="99">
        <v>30985214.815185498</v>
      </c>
      <c r="AW843" s="99">
        <v>0</v>
      </c>
      <c r="AX843" s="99">
        <v>9485962.4283447303</v>
      </c>
      <c r="AY843" s="99">
        <v>6918638.7565307599</v>
      </c>
      <c r="AZ843" s="99">
        <v>4794401.51318359</v>
      </c>
      <c r="BA843" s="99">
        <v>0</v>
      </c>
      <c r="BB843" s="99">
        <v>0</v>
      </c>
      <c r="BC843" s="99">
        <v>2236067.2465209998</v>
      </c>
      <c r="BD843" s="99">
        <v>0</v>
      </c>
      <c r="BE843" s="99">
        <v>0</v>
      </c>
      <c r="BF843" s="99">
        <v>1567843.33769226</v>
      </c>
      <c r="BG843" s="99">
        <v>31089796.997558601</v>
      </c>
      <c r="BH843" s="99">
        <v>3813311.6784973098</v>
      </c>
      <c r="BI843" s="99">
        <v>0</v>
      </c>
      <c r="BJ843" s="99">
        <v>1076027.30667114</v>
      </c>
      <c r="BK843" s="99">
        <v>929206.93067169201</v>
      </c>
      <c r="BL843" s="99">
        <v>0</v>
      </c>
      <c r="BM843" s="99">
        <v>0</v>
      </c>
      <c r="BN843" s="99">
        <v>0</v>
      </c>
      <c r="BO843" s="99">
        <v>0</v>
      </c>
      <c r="BP843" s="99">
        <v>0</v>
      </c>
      <c r="BQ843" s="99">
        <v>0</v>
      </c>
      <c r="BR843" s="99">
        <v>2170426.7264099098</v>
      </c>
      <c r="BS843" s="99">
        <v>1750152.7916564899</v>
      </c>
      <c r="BT843" s="99">
        <v>0</v>
      </c>
      <c r="BU843" s="99">
        <v>0</v>
      </c>
      <c r="BV843" s="99">
        <v>972778.14901733398</v>
      </c>
      <c r="BW843" s="99">
        <v>0</v>
      </c>
      <c r="BX843" s="99">
        <v>0</v>
      </c>
      <c r="BY843" s="99">
        <v>0</v>
      </c>
      <c r="BZ843" s="99">
        <v>0</v>
      </c>
      <c r="CA843" s="99">
        <v>46394.004536628701</v>
      </c>
      <c r="CB843" s="99">
        <v>2657046.84588623</v>
      </c>
      <c r="CC843" s="99">
        <v>23340802.6240234</v>
      </c>
      <c r="CD843" s="99">
        <v>4893696.97412109</v>
      </c>
      <c r="CE843" s="99">
        <v>1150.2928955852999</v>
      </c>
      <c r="CF843" s="99">
        <v>195138.08838844299</v>
      </c>
      <c r="CG843" s="99">
        <v>1570518.8946533201</v>
      </c>
      <c r="CH843" s="99">
        <v>0</v>
      </c>
      <c r="CI843" s="99">
        <v>47543.330081462896</v>
      </c>
      <c r="CJ843" s="99">
        <v>2850709.6025390602</v>
      </c>
      <c r="CK843" s="99">
        <v>24915850.8115234</v>
      </c>
      <c r="CL843" s="99">
        <v>4898830.3269042997</v>
      </c>
      <c r="CM843" s="166">
        <v>80834.499867439299</v>
      </c>
      <c r="CN843" s="166">
        <v>13138097.2932129</v>
      </c>
      <c r="CO843" s="166">
        <v>55945591.881347701</v>
      </c>
      <c r="CP843" s="99">
        <v>4898830.3269042997</v>
      </c>
      <c r="CQ843" s="99">
        <v>0</v>
      </c>
      <c r="CR843" s="99">
        <v>0</v>
      </c>
      <c r="CS843" s="99">
        <v>0</v>
      </c>
      <c r="CT843" s="99">
        <v>0</v>
      </c>
      <c r="CU843" s="98">
        <v>7223.9934444529999</v>
      </c>
      <c r="CV843" s="98">
        <v>33995.579452302998</v>
      </c>
      <c r="CW843" s="98">
        <v>2852184.934274673</v>
      </c>
      <c r="CX843" s="98">
        <v>24911321.518676721</v>
      </c>
    </row>
    <row r="844" spans="1:102" x14ac:dyDescent="0.2">
      <c r="A844" s="98" t="s">
        <v>64</v>
      </c>
      <c r="B844" s="100">
        <v>41334</v>
      </c>
      <c r="C844" s="99">
        <v>38868.527557373003</v>
      </c>
      <c r="D844" s="99">
        <v>0</v>
      </c>
      <c r="E844" s="99">
        <v>6593.31780672073</v>
      </c>
      <c r="F844" s="99">
        <v>5884.7727481722804</v>
      </c>
      <c r="G844" s="99">
        <v>1157.9154729694101</v>
      </c>
      <c r="H844" s="99">
        <v>0</v>
      </c>
      <c r="I844" s="99">
        <v>0</v>
      </c>
      <c r="J844" s="99">
        <v>32937.576709270499</v>
      </c>
      <c r="K844" s="99">
        <v>0</v>
      </c>
      <c r="L844" s="99">
        <v>1889.71491728723</v>
      </c>
      <c r="M844" s="99">
        <v>15740.316553115799</v>
      </c>
      <c r="N844" s="99">
        <v>4914.4219379425003</v>
      </c>
      <c r="O844" s="99">
        <v>0</v>
      </c>
      <c r="P844" s="99">
        <v>20807.6628391743</v>
      </c>
      <c r="Q844" s="99">
        <v>1973.84689886868</v>
      </c>
      <c r="R844" s="99">
        <v>0</v>
      </c>
      <c r="S844" s="99">
        <v>1155.9769476056099</v>
      </c>
      <c r="T844" s="99">
        <v>0</v>
      </c>
      <c r="U844" s="99">
        <v>33325.934694290198</v>
      </c>
      <c r="V844" s="99">
        <v>2188446.5682983398</v>
      </c>
      <c r="W844" s="99">
        <v>0</v>
      </c>
      <c r="X844" s="99">
        <v>405719.549892426</v>
      </c>
      <c r="Y844" s="99">
        <v>335676.35953903198</v>
      </c>
      <c r="Z844" s="99">
        <v>191665.492498398</v>
      </c>
      <c r="AA844" s="99">
        <v>0</v>
      </c>
      <c r="AB844" s="99">
        <v>0</v>
      </c>
      <c r="AC844" s="99">
        <v>10210416.3548584</v>
      </c>
      <c r="AD844" s="99">
        <v>0</v>
      </c>
      <c r="AE844" s="99">
        <v>31458.157259941101</v>
      </c>
      <c r="AF844" s="99">
        <v>745598.997421265</v>
      </c>
      <c r="AG844" s="99">
        <v>593288.45394134498</v>
      </c>
      <c r="AH844" s="99">
        <v>0</v>
      </c>
      <c r="AI844" s="99">
        <v>950976.754112244</v>
      </c>
      <c r="AJ844" s="99">
        <v>264043.210861206</v>
      </c>
      <c r="AK844" s="99">
        <v>0</v>
      </c>
      <c r="AL844" s="99">
        <v>190738.02766799901</v>
      </c>
      <c r="AM844" s="99">
        <v>0</v>
      </c>
      <c r="AN844" s="99">
        <v>10293596.452026401</v>
      </c>
      <c r="AO844" s="99">
        <v>19298977.8444824</v>
      </c>
      <c r="AP844" s="99">
        <v>0</v>
      </c>
      <c r="AQ844" s="99">
        <v>3461674.5726318401</v>
      </c>
      <c r="AR844" s="99">
        <v>2880157.4377746601</v>
      </c>
      <c r="AS844" s="99">
        <v>1538152.3687591599</v>
      </c>
      <c r="AT844" s="99">
        <v>0</v>
      </c>
      <c r="AU844" s="99">
        <v>0</v>
      </c>
      <c r="AV844" s="99">
        <v>30930816.245849598</v>
      </c>
      <c r="AW844" s="99">
        <v>0</v>
      </c>
      <c r="AX844" s="99">
        <v>378825.80795288098</v>
      </c>
      <c r="AY844" s="99">
        <v>6833968.2693481399</v>
      </c>
      <c r="AZ844" s="99">
        <v>4706902.7919921903</v>
      </c>
      <c r="BA844" s="99">
        <v>0</v>
      </c>
      <c r="BB844" s="99">
        <v>8494885.0432128906</v>
      </c>
      <c r="BC844" s="99">
        <v>2228246.1360168499</v>
      </c>
      <c r="BD844" s="99">
        <v>0</v>
      </c>
      <c r="BE844" s="99">
        <v>1524610.05630493</v>
      </c>
      <c r="BF844" s="99">
        <v>0</v>
      </c>
      <c r="BG844" s="99">
        <v>31138379.943115201</v>
      </c>
      <c r="BH844" s="99">
        <v>4509475.9066772498</v>
      </c>
      <c r="BI844" s="99">
        <v>0</v>
      </c>
      <c r="BJ844" s="99">
        <v>1124478.5493316699</v>
      </c>
      <c r="BK844" s="99">
        <v>942883.73619079601</v>
      </c>
      <c r="BL844" s="99">
        <v>0</v>
      </c>
      <c r="BM844" s="99">
        <v>0</v>
      </c>
      <c r="BN844" s="99">
        <v>0</v>
      </c>
      <c r="BO844" s="99">
        <v>0</v>
      </c>
      <c r="BP844" s="99">
        <v>0</v>
      </c>
      <c r="BQ844" s="99">
        <v>0</v>
      </c>
      <c r="BR844" s="99">
        <v>2240374.0502014202</v>
      </c>
      <c r="BS844" s="99">
        <v>1752356.52210999</v>
      </c>
      <c r="BT844" s="99">
        <v>0</v>
      </c>
      <c r="BU844" s="99">
        <v>675298.25</v>
      </c>
      <c r="BV844" s="99">
        <v>1002176.96009827</v>
      </c>
      <c r="BW844" s="99">
        <v>0</v>
      </c>
      <c r="BX844" s="99">
        <v>130686.289904594</v>
      </c>
      <c r="BY844" s="99">
        <v>0</v>
      </c>
      <c r="BZ844" s="99">
        <v>0</v>
      </c>
      <c r="CA844" s="99">
        <v>45426.399847030603</v>
      </c>
      <c r="CB844" s="99">
        <v>2601825.0986633301</v>
      </c>
      <c r="CC844" s="99">
        <v>22793030.372070301</v>
      </c>
      <c r="CD844" s="99">
        <v>5641474.5796508798</v>
      </c>
      <c r="CE844" s="99">
        <v>1159.6223305910801</v>
      </c>
      <c r="CF844" s="99">
        <v>191891.32251548799</v>
      </c>
      <c r="CG844" s="99">
        <v>1540812.16162109</v>
      </c>
      <c r="CH844" s="99">
        <v>0</v>
      </c>
      <c r="CI844" s="99">
        <v>46586.3895940781</v>
      </c>
      <c r="CJ844" s="99">
        <v>2793624.9440002399</v>
      </c>
      <c r="CK844" s="99">
        <v>24329584.916992199</v>
      </c>
      <c r="CL844" s="99">
        <v>5767664.4329223596</v>
      </c>
      <c r="CM844" s="166">
        <v>79795.317679405198</v>
      </c>
      <c r="CN844" s="166">
        <v>13088988.2495117</v>
      </c>
      <c r="CO844" s="166">
        <v>55540675.442382798</v>
      </c>
      <c r="CP844" s="99">
        <v>5767664.4329223596</v>
      </c>
      <c r="CQ844" s="99">
        <v>0</v>
      </c>
      <c r="CR844" s="99">
        <v>0</v>
      </c>
      <c r="CS844" s="99">
        <v>0</v>
      </c>
      <c r="CT844" s="99">
        <v>0</v>
      </c>
      <c r="CU844" s="98">
        <v>6985.0967718370002</v>
      </c>
      <c r="CV844" s="98">
        <v>33979.598815965997</v>
      </c>
      <c r="CW844" s="98">
        <v>2793716.4211788182</v>
      </c>
      <c r="CX844" s="98">
        <v>24333842.533691391</v>
      </c>
    </row>
    <row r="845" spans="1:102" x14ac:dyDescent="0.2">
      <c r="A845" s="98" t="s">
        <v>64</v>
      </c>
      <c r="B845" s="100">
        <v>41426</v>
      </c>
      <c r="C845" s="99">
        <v>38867.931936264002</v>
      </c>
      <c r="D845" s="99">
        <v>0</v>
      </c>
      <c r="E845" s="99">
        <v>6537.6341753006</v>
      </c>
      <c r="F845" s="99">
        <v>5848.3916491270102</v>
      </c>
      <c r="G845" s="99">
        <v>1154.4486259222001</v>
      </c>
      <c r="H845" s="99">
        <v>0</v>
      </c>
      <c r="I845" s="99">
        <v>0</v>
      </c>
      <c r="J845" s="99">
        <v>32864.708379268603</v>
      </c>
      <c r="K845" s="99">
        <v>0</v>
      </c>
      <c r="L845" s="99">
        <v>1490.7653186023199</v>
      </c>
      <c r="M845" s="99">
        <v>15946.741436481499</v>
      </c>
      <c r="N845" s="99">
        <v>4834.4135355353401</v>
      </c>
      <c r="O845" s="99">
        <v>0</v>
      </c>
      <c r="P845" s="99">
        <v>21237.312079668001</v>
      </c>
      <c r="Q845" s="99">
        <v>1973.17722128332</v>
      </c>
      <c r="R845" s="99">
        <v>0</v>
      </c>
      <c r="S845" s="99">
        <v>1154.9146669805</v>
      </c>
      <c r="T845" s="99">
        <v>0</v>
      </c>
      <c r="U845" s="99">
        <v>33208.4792141914</v>
      </c>
      <c r="V845" s="99">
        <v>2177262.0536804199</v>
      </c>
      <c r="W845" s="99">
        <v>0</v>
      </c>
      <c r="X845" s="99">
        <v>395804.53907775902</v>
      </c>
      <c r="Y845" s="99">
        <v>330345.150180817</v>
      </c>
      <c r="Z845" s="99">
        <v>188715.61586952201</v>
      </c>
      <c r="AA845" s="99">
        <v>0</v>
      </c>
      <c r="AB845" s="99">
        <v>0</v>
      </c>
      <c r="AC845" s="99">
        <v>10185713.0872803</v>
      </c>
      <c r="AD845" s="99">
        <v>0</v>
      </c>
      <c r="AE845" s="99">
        <v>21395.490429163001</v>
      </c>
      <c r="AF845" s="99">
        <v>744374.09780120896</v>
      </c>
      <c r="AG845" s="99">
        <v>582002.71173095703</v>
      </c>
      <c r="AH845" s="99">
        <v>0</v>
      </c>
      <c r="AI845" s="99">
        <v>961321.24903869606</v>
      </c>
      <c r="AJ845" s="99">
        <v>263224.36722564697</v>
      </c>
      <c r="AK845" s="99">
        <v>0</v>
      </c>
      <c r="AL845" s="99">
        <v>188317.41404151899</v>
      </c>
      <c r="AM845" s="99">
        <v>0</v>
      </c>
      <c r="AN845" s="99">
        <v>10213499.6278076</v>
      </c>
      <c r="AO845" s="99">
        <v>19262005.815429699</v>
      </c>
      <c r="AP845" s="99">
        <v>0</v>
      </c>
      <c r="AQ845" s="99">
        <v>3344021.4311218299</v>
      </c>
      <c r="AR845" s="99">
        <v>2791041.4391174298</v>
      </c>
      <c r="AS845" s="99">
        <v>1518363.2747345001</v>
      </c>
      <c r="AT845" s="99">
        <v>0</v>
      </c>
      <c r="AU845" s="99">
        <v>0</v>
      </c>
      <c r="AV845" s="99">
        <v>30921381.787109401</v>
      </c>
      <c r="AW845" s="99">
        <v>0</v>
      </c>
      <c r="AX845" s="99">
        <v>267021.48169708299</v>
      </c>
      <c r="AY845" s="99">
        <v>6858659.9109497098</v>
      </c>
      <c r="AZ845" s="99">
        <v>4614531.3132934598</v>
      </c>
      <c r="BA845" s="99">
        <v>0</v>
      </c>
      <c r="BB845" s="99">
        <v>8637442.0175781306</v>
      </c>
      <c r="BC845" s="99">
        <v>2195735.4763183598</v>
      </c>
      <c r="BD845" s="99">
        <v>0</v>
      </c>
      <c r="BE845" s="99">
        <v>1515421.69598389</v>
      </c>
      <c r="BF845" s="99">
        <v>0</v>
      </c>
      <c r="BG845" s="99">
        <v>30935718.747558601</v>
      </c>
      <c r="BH845" s="99">
        <v>4557019.9209594699</v>
      </c>
      <c r="BI845" s="99">
        <v>0</v>
      </c>
      <c r="BJ845" s="99">
        <v>1108294.5926055899</v>
      </c>
      <c r="BK845" s="99">
        <v>928562.45118713402</v>
      </c>
      <c r="BL845" s="99">
        <v>0</v>
      </c>
      <c r="BM845" s="99">
        <v>0</v>
      </c>
      <c r="BN845" s="99">
        <v>0</v>
      </c>
      <c r="BO845" s="99">
        <v>0</v>
      </c>
      <c r="BP845" s="99">
        <v>0</v>
      </c>
      <c r="BQ845" s="99">
        <v>0</v>
      </c>
      <c r="BR845" s="99">
        <v>2265627.4009704599</v>
      </c>
      <c r="BS845" s="99">
        <v>1725204.07170105</v>
      </c>
      <c r="BT845" s="99">
        <v>0</v>
      </c>
      <c r="BU845" s="99">
        <v>689427.729995728</v>
      </c>
      <c r="BV845" s="99">
        <v>998329.15335845901</v>
      </c>
      <c r="BW845" s="99">
        <v>0</v>
      </c>
      <c r="BX845" s="99">
        <v>129284.079900742</v>
      </c>
      <c r="BY845" s="99">
        <v>0</v>
      </c>
      <c r="BZ845" s="99">
        <v>0</v>
      </c>
      <c r="CA845" s="99">
        <v>45419.7882890701</v>
      </c>
      <c r="CB845" s="99">
        <v>2573288.7438964802</v>
      </c>
      <c r="CC845" s="99">
        <v>22639516.943115201</v>
      </c>
      <c r="CD845" s="99">
        <v>5666368.6070556603</v>
      </c>
      <c r="CE845" s="99">
        <v>1153.3071297705201</v>
      </c>
      <c r="CF845" s="99">
        <v>188596.501121521</v>
      </c>
      <c r="CG845" s="99">
        <v>1517733.2192382801</v>
      </c>
      <c r="CH845" s="99">
        <v>0</v>
      </c>
      <c r="CI845" s="99">
        <v>46573.834802150697</v>
      </c>
      <c r="CJ845" s="99">
        <v>2762175.5867004399</v>
      </c>
      <c r="CK845" s="99">
        <v>24150153.897216801</v>
      </c>
      <c r="CL845" s="99">
        <v>5792251.7048339797</v>
      </c>
      <c r="CM845" s="166">
        <v>79662.158687591596</v>
      </c>
      <c r="CN845" s="166">
        <v>12965079.8271484</v>
      </c>
      <c r="CO845" s="166">
        <v>55106256.4755859</v>
      </c>
      <c r="CP845" s="99">
        <v>5792251.7048339797</v>
      </c>
      <c r="CQ845" s="99">
        <v>0</v>
      </c>
      <c r="CR845" s="99">
        <v>0</v>
      </c>
      <c r="CS845" s="99">
        <v>0</v>
      </c>
      <c r="CT845" s="99">
        <v>0</v>
      </c>
      <c r="CU845" s="98">
        <v>6886.7803376530001</v>
      </c>
      <c r="CV845" s="98">
        <v>33901.647361285002</v>
      </c>
      <c r="CW845" s="98">
        <v>2761885.2450180012</v>
      </c>
      <c r="CX845" s="98">
        <v>24157250.162353482</v>
      </c>
    </row>
    <row r="846" spans="1:102" x14ac:dyDescent="0.2">
      <c r="A846" s="98" t="s">
        <v>64</v>
      </c>
      <c r="B846" s="100">
        <v>41518</v>
      </c>
      <c r="C846" s="99">
        <v>38650.601068496697</v>
      </c>
      <c r="D846" s="99">
        <v>0</v>
      </c>
      <c r="E846" s="99">
        <v>6412.51901298761</v>
      </c>
      <c r="F846" s="99">
        <v>5748.1166390776598</v>
      </c>
      <c r="G846" s="99">
        <v>1141.90974341333</v>
      </c>
      <c r="H846" s="99">
        <v>0</v>
      </c>
      <c r="I846" s="99">
        <v>0</v>
      </c>
      <c r="J846" s="99">
        <v>32863.459759235397</v>
      </c>
      <c r="K846" s="99">
        <v>0</v>
      </c>
      <c r="L846" s="99">
        <v>108.202464505099</v>
      </c>
      <c r="M846" s="99">
        <v>15970.8827980757</v>
      </c>
      <c r="N846" s="99">
        <v>4758.6849291920698</v>
      </c>
      <c r="O846" s="99">
        <v>0</v>
      </c>
      <c r="P846" s="99">
        <v>22335.049673318899</v>
      </c>
      <c r="Q846" s="99">
        <v>1976.1592645645101</v>
      </c>
      <c r="R846" s="99">
        <v>0</v>
      </c>
      <c r="S846" s="99">
        <v>1141.93441157043</v>
      </c>
      <c r="T846" s="99">
        <v>0</v>
      </c>
      <c r="U846" s="99">
        <v>33172.676224708601</v>
      </c>
      <c r="V846" s="99">
        <v>2158203.4512329102</v>
      </c>
      <c r="W846" s="99">
        <v>0</v>
      </c>
      <c r="X846" s="99">
        <v>391187.59139251697</v>
      </c>
      <c r="Y846" s="99">
        <v>325753.21936416603</v>
      </c>
      <c r="Z846" s="99">
        <v>186116.99858283999</v>
      </c>
      <c r="AA846" s="99">
        <v>0</v>
      </c>
      <c r="AB846" s="99">
        <v>0</v>
      </c>
      <c r="AC846" s="99">
        <v>10158453.227417</v>
      </c>
      <c r="AD846" s="99">
        <v>0</v>
      </c>
      <c r="AE846" s="99">
        <v>9049.9957166910208</v>
      </c>
      <c r="AF846" s="99">
        <v>746558.40876769996</v>
      </c>
      <c r="AG846" s="99">
        <v>567814.94121551502</v>
      </c>
      <c r="AH846" s="99">
        <v>0</v>
      </c>
      <c r="AI846" s="99">
        <v>965694.24108123803</v>
      </c>
      <c r="AJ846" s="99">
        <v>265418.36839294399</v>
      </c>
      <c r="AK846" s="99">
        <v>0</v>
      </c>
      <c r="AL846" s="99">
        <v>186700.11857795701</v>
      </c>
      <c r="AM846" s="99">
        <v>0</v>
      </c>
      <c r="AN846" s="99">
        <v>10140982.579833999</v>
      </c>
      <c r="AO846" s="99">
        <v>19166158.378173798</v>
      </c>
      <c r="AP846" s="99">
        <v>0</v>
      </c>
      <c r="AQ846" s="99">
        <v>3266054.9205627399</v>
      </c>
      <c r="AR846" s="99">
        <v>2719744.4902343801</v>
      </c>
      <c r="AS846" s="99">
        <v>1493650.3489685101</v>
      </c>
      <c r="AT846" s="99">
        <v>0</v>
      </c>
      <c r="AU846" s="99">
        <v>0</v>
      </c>
      <c r="AV846" s="99">
        <v>30909011.985839799</v>
      </c>
      <c r="AW846" s="99">
        <v>0</v>
      </c>
      <c r="AX846" s="99">
        <v>62518.152352809899</v>
      </c>
      <c r="AY846" s="99">
        <v>6910723.7430419903</v>
      </c>
      <c r="AZ846" s="99">
        <v>4516631.1617431603</v>
      </c>
      <c r="BA846" s="99">
        <v>0</v>
      </c>
      <c r="BB846" s="99">
        <v>8757459.6575927697</v>
      </c>
      <c r="BC846" s="99">
        <v>2249977.3219299298</v>
      </c>
      <c r="BD846" s="99">
        <v>0</v>
      </c>
      <c r="BE846" s="99">
        <v>1498579.7497253399</v>
      </c>
      <c r="BF846" s="99">
        <v>0</v>
      </c>
      <c r="BG846" s="99">
        <v>30992480.787109401</v>
      </c>
      <c r="BH846" s="99">
        <v>4538535.0473632803</v>
      </c>
      <c r="BI846" s="99">
        <v>0</v>
      </c>
      <c r="BJ846" s="99">
        <v>1110394.1188507101</v>
      </c>
      <c r="BK846" s="99">
        <v>927805.63000488305</v>
      </c>
      <c r="BL846" s="99">
        <v>0</v>
      </c>
      <c r="BM846" s="99">
        <v>0</v>
      </c>
      <c r="BN846" s="99">
        <v>0</v>
      </c>
      <c r="BO846" s="99">
        <v>0</v>
      </c>
      <c r="BP846" s="99">
        <v>0</v>
      </c>
      <c r="BQ846" s="99">
        <v>0</v>
      </c>
      <c r="BR846" s="99">
        <v>2280647.4199523898</v>
      </c>
      <c r="BS846" s="99">
        <v>1690806.1409454299</v>
      </c>
      <c r="BT846" s="99">
        <v>0</v>
      </c>
      <c r="BU846" s="99">
        <v>590116.979995728</v>
      </c>
      <c r="BV846" s="99">
        <v>1024451.44055939</v>
      </c>
      <c r="BW846" s="99">
        <v>0</v>
      </c>
      <c r="BX846" s="99">
        <v>114882.05991363501</v>
      </c>
      <c r="BY846" s="99">
        <v>0</v>
      </c>
      <c r="BZ846" s="99">
        <v>0</v>
      </c>
      <c r="CA846" s="99">
        <v>45091.753673553503</v>
      </c>
      <c r="CB846" s="99">
        <v>2549051.5534668001</v>
      </c>
      <c r="CC846" s="99">
        <v>22400424.694091801</v>
      </c>
      <c r="CD846" s="99">
        <v>5637160.0484008798</v>
      </c>
      <c r="CE846" s="99">
        <v>1142.3142530918101</v>
      </c>
      <c r="CF846" s="99">
        <v>186193.81488990801</v>
      </c>
      <c r="CG846" s="99">
        <v>1492436.68836975</v>
      </c>
      <c r="CH846" s="99">
        <v>0</v>
      </c>
      <c r="CI846" s="99">
        <v>46234.363692760497</v>
      </c>
      <c r="CJ846" s="99">
        <v>2735618.4340515099</v>
      </c>
      <c r="CK846" s="99">
        <v>23895489.301757801</v>
      </c>
      <c r="CL846" s="99">
        <v>5758060.4043579102</v>
      </c>
      <c r="CM846" s="166">
        <v>79267.270258903503</v>
      </c>
      <c r="CN846" s="166">
        <v>12863051.0318604</v>
      </c>
      <c r="CO846" s="166">
        <v>54736559.1474609</v>
      </c>
      <c r="CP846" s="99">
        <v>5758060.4043579102</v>
      </c>
      <c r="CQ846" s="99">
        <v>0</v>
      </c>
      <c r="CR846" s="99">
        <v>0</v>
      </c>
      <c r="CS846" s="99">
        <v>0</v>
      </c>
      <c r="CT846" s="99">
        <v>0</v>
      </c>
      <c r="CU846" s="98">
        <v>6710.4254770899997</v>
      </c>
      <c r="CV846" s="98">
        <v>33887.913981094003</v>
      </c>
      <c r="CW846" s="98">
        <v>2735245.368356708</v>
      </c>
      <c r="CX846" s="98">
        <v>23892861.382461552</v>
      </c>
    </row>
    <row r="847" spans="1:102" x14ac:dyDescent="0.2">
      <c r="A847" s="98" t="s">
        <v>64</v>
      </c>
      <c r="B847" s="100">
        <v>41609</v>
      </c>
      <c r="C847" s="99">
        <v>38396.614336967497</v>
      </c>
      <c r="D847" s="99">
        <v>0</v>
      </c>
      <c r="E847" s="99">
        <v>6175.0181463360796</v>
      </c>
      <c r="F847" s="99">
        <v>5530.0090910792396</v>
      </c>
      <c r="G847" s="99">
        <v>1122.3680696189399</v>
      </c>
      <c r="H847" s="99">
        <v>0</v>
      </c>
      <c r="I847" s="99">
        <v>0</v>
      </c>
      <c r="J847" s="99">
        <v>32819.134157180801</v>
      </c>
      <c r="K847" s="99">
        <v>0</v>
      </c>
      <c r="L847" s="99">
        <v>77.306656928733005</v>
      </c>
      <c r="M847" s="99">
        <v>15887.704475283599</v>
      </c>
      <c r="N847" s="99">
        <v>4689.0938857197798</v>
      </c>
      <c r="O847" s="99">
        <v>0</v>
      </c>
      <c r="P847" s="99">
        <v>21955.090567827199</v>
      </c>
      <c r="Q847" s="99">
        <v>1957.1546008288899</v>
      </c>
      <c r="R847" s="99">
        <v>0</v>
      </c>
      <c r="S847" s="99">
        <v>1115.57164286077</v>
      </c>
      <c r="T847" s="99">
        <v>0</v>
      </c>
      <c r="U847" s="99">
        <v>33058.842142581903</v>
      </c>
      <c r="V847" s="99">
        <v>2124458.7835693401</v>
      </c>
      <c r="W847" s="99">
        <v>0</v>
      </c>
      <c r="X847" s="99">
        <v>375252.81061554002</v>
      </c>
      <c r="Y847" s="99">
        <v>315515.44375610398</v>
      </c>
      <c r="Z847" s="99">
        <v>179487.28043556199</v>
      </c>
      <c r="AA847" s="99">
        <v>0</v>
      </c>
      <c r="AB847" s="99">
        <v>0</v>
      </c>
      <c r="AC847" s="99">
        <v>10070509.998046899</v>
      </c>
      <c r="AD847" s="99">
        <v>0</v>
      </c>
      <c r="AE847" s="99">
        <v>4822.4796919822702</v>
      </c>
      <c r="AF847" s="99">
        <v>733506.57820129395</v>
      </c>
      <c r="AG847" s="99">
        <v>556939.18159484898</v>
      </c>
      <c r="AH847" s="99">
        <v>0</v>
      </c>
      <c r="AI847" s="99">
        <v>937614.686195374</v>
      </c>
      <c r="AJ847" s="99">
        <v>265359.630180359</v>
      </c>
      <c r="AK847" s="99">
        <v>0</v>
      </c>
      <c r="AL847" s="99">
        <v>178980.83891487101</v>
      </c>
      <c r="AM847" s="99">
        <v>0</v>
      </c>
      <c r="AN847" s="99">
        <v>10078372.1998291</v>
      </c>
      <c r="AO847" s="99">
        <v>18935712.2021484</v>
      </c>
      <c r="AP847" s="99">
        <v>0</v>
      </c>
      <c r="AQ847" s="99">
        <v>3111355.9884643601</v>
      </c>
      <c r="AR847" s="99">
        <v>2601247.4436340299</v>
      </c>
      <c r="AS847" s="99">
        <v>1445226.9054717999</v>
      </c>
      <c r="AT847" s="99">
        <v>0</v>
      </c>
      <c r="AU847" s="99">
        <v>0</v>
      </c>
      <c r="AV847" s="99">
        <v>30869161.185546901</v>
      </c>
      <c r="AW847" s="99">
        <v>0</v>
      </c>
      <c r="AX847" s="99">
        <v>34424.799289703398</v>
      </c>
      <c r="AY847" s="99">
        <v>6828745.03942871</v>
      </c>
      <c r="AZ847" s="99">
        <v>4451928.3511352502</v>
      </c>
      <c r="BA847" s="99">
        <v>0</v>
      </c>
      <c r="BB847" s="99">
        <v>8511449.0433349591</v>
      </c>
      <c r="BC847" s="99">
        <v>2210498.33062744</v>
      </c>
      <c r="BD847" s="99">
        <v>0</v>
      </c>
      <c r="BE847" s="99">
        <v>1443983.21257019</v>
      </c>
      <c r="BF847" s="99">
        <v>0</v>
      </c>
      <c r="BG847" s="99">
        <v>30926087.720703099</v>
      </c>
      <c r="BH847" s="99">
        <v>4510614.4634399395</v>
      </c>
      <c r="BI847" s="99">
        <v>0</v>
      </c>
      <c r="BJ847" s="99">
        <v>1099202.3245544401</v>
      </c>
      <c r="BK847" s="99">
        <v>923630.00069427502</v>
      </c>
      <c r="BL847" s="99">
        <v>0</v>
      </c>
      <c r="BM847" s="99">
        <v>0</v>
      </c>
      <c r="BN847" s="99">
        <v>0</v>
      </c>
      <c r="BO847" s="99">
        <v>0</v>
      </c>
      <c r="BP847" s="99">
        <v>0</v>
      </c>
      <c r="BQ847" s="99">
        <v>0</v>
      </c>
      <c r="BR847" s="99">
        <v>2279386.28942871</v>
      </c>
      <c r="BS847" s="99">
        <v>1663353.9924316399</v>
      </c>
      <c r="BT847" s="99">
        <v>0</v>
      </c>
      <c r="BU847" s="99">
        <v>664049.05999755894</v>
      </c>
      <c r="BV847" s="99">
        <v>1012389.73625946</v>
      </c>
      <c r="BW847" s="99">
        <v>0</v>
      </c>
      <c r="BX847" s="99">
        <v>119483.609916687</v>
      </c>
      <c r="BY847" s="99">
        <v>0</v>
      </c>
      <c r="BZ847" s="99">
        <v>0</v>
      </c>
      <c r="CA847" s="99">
        <v>44556.405777454398</v>
      </c>
      <c r="CB847" s="99">
        <v>2498306.64306641</v>
      </c>
      <c r="CC847" s="99">
        <v>22066612.458984401</v>
      </c>
      <c r="CD847" s="99">
        <v>5610765.7182006799</v>
      </c>
      <c r="CE847" s="99">
        <v>1122.0766357034399</v>
      </c>
      <c r="CF847" s="99">
        <v>179418.90017700201</v>
      </c>
      <c r="CG847" s="99">
        <v>1444968.5015716599</v>
      </c>
      <c r="CH847" s="99">
        <v>0</v>
      </c>
      <c r="CI847" s="99">
        <v>45676.887831211097</v>
      </c>
      <c r="CJ847" s="99">
        <v>2677373.36895752</v>
      </c>
      <c r="CK847" s="99">
        <v>23512158.4221191</v>
      </c>
      <c r="CL847" s="99">
        <v>5732865.0194091797</v>
      </c>
      <c r="CM847" s="166">
        <v>78660.376106262207</v>
      </c>
      <c r="CN847" s="166">
        <v>12768667.865234399</v>
      </c>
      <c r="CO847" s="166">
        <v>54441920.228515603</v>
      </c>
      <c r="CP847" s="99">
        <v>5732865.0194091797</v>
      </c>
      <c r="CQ847" s="99">
        <v>0</v>
      </c>
      <c r="CR847" s="99">
        <v>0</v>
      </c>
      <c r="CS847" s="99">
        <v>0</v>
      </c>
      <c r="CT847" s="99">
        <v>0</v>
      </c>
      <c r="CU847" s="98">
        <v>6417.3637987800003</v>
      </c>
      <c r="CV847" s="98">
        <v>33841.556067778998</v>
      </c>
      <c r="CW847" s="98">
        <v>2677725.5432434119</v>
      </c>
      <c r="CX847" s="98">
        <v>23511580.96055606</v>
      </c>
    </row>
    <row r="848" spans="1:102" x14ac:dyDescent="0.2">
      <c r="A848" s="98" t="s">
        <v>64</v>
      </c>
      <c r="B848" s="100">
        <v>41699</v>
      </c>
      <c r="C848" s="99">
        <v>38355.011154174797</v>
      </c>
      <c r="D848" s="99">
        <v>0</v>
      </c>
      <c r="E848" s="99">
        <v>6090.1915130019197</v>
      </c>
      <c r="F848" s="99">
        <v>5438.2476619482004</v>
      </c>
      <c r="G848" s="99">
        <v>1114.1379071772101</v>
      </c>
      <c r="H848" s="99">
        <v>0</v>
      </c>
      <c r="I848" s="99">
        <v>0</v>
      </c>
      <c r="J848" s="99">
        <v>32878.995318412803</v>
      </c>
      <c r="K848" s="99">
        <v>0</v>
      </c>
      <c r="L848" s="99">
        <v>76.550909500569105</v>
      </c>
      <c r="M848" s="99">
        <v>15916.450488209701</v>
      </c>
      <c r="N848" s="99">
        <v>4600.6499151587504</v>
      </c>
      <c r="O848" s="99">
        <v>0</v>
      </c>
      <c r="P848" s="99">
        <v>21807.0675311089</v>
      </c>
      <c r="Q848" s="99">
        <v>1968.3404799550799</v>
      </c>
      <c r="R848" s="99">
        <v>0</v>
      </c>
      <c r="S848" s="99">
        <v>1113.02099828422</v>
      </c>
      <c r="T848" s="99">
        <v>0</v>
      </c>
      <c r="U848" s="99">
        <v>33053.1117124558</v>
      </c>
      <c r="V848" s="99">
        <v>2115285.2402343801</v>
      </c>
      <c r="W848" s="99">
        <v>0</v>
      </c>
      <c r="X848" s="99">
        <v>364150.77100753802</v>
      </c>
      <c r="Y848" s="99">
        <v>306326.824584961</v>
      </c>
      <c r="Z848" s="99">
        <v>176674.755952835</v>
      </c>
      <c r="AA848" s="99">
        <v>0</v>
      </c>
      <c r="AB848" s="99">
        <v>0</v>
      </c>
      <c r="AC848" s="99">
        <v>10045101.3505859</v>
      </c>
      <c r="AD848" s="99">
        <v>0</v>
      </c>
      <c r="AE848" s="99">
        <v>4704.5461633205396</v>
      </c>
      <c r="AF848" s="99">
        <v>735616.505859375</v>
      </c>
      <c r="AG848" s="99">
        <v>545303.04465484596</v>
      </c>
      <c r="AH848" s="99">
        <v>0</v>
      </c>
      <c r="AI848" s="99">
        <v>929098.46157836902</v>
      </c>
      <c r="AJ848" s="99">
        <v>264230.958774567</v>
      </c>
      <c r="AK848" s="99">
        <v>0</v>
      </c>
      <c r="AL848" s="99">
        <v>176265.483631134</v>
      </c>
      <c r="AM848" s="99">
        <v>0</v>
      </c>
      <c r="AN848" s="99">
        <v>10075375.3718262</v>
      </c>
      <c r="AO848" s="99">
        <v>18972132.412597701</v>
      </c>
      <c r="AP848" s="99">
        <v>0</v>
      </c>
      <c r="AQ848" s="99">
        <v>3013734.5187377902</v>
      </c>
      <c r="AR848" s="99">
        <v>2516767.0191345201</v>
      </c>
      <c r="AS848" s="99">
        <v>1437193.11151123</v>
      </c>
      <c r="AT848" s="99">
        <v>0</v>
      </c>
      <c r="AU848" s="99">
        <v>0</v>
      </c>
      <c r="AV848" s="99">
        <v>30988989.636962902</v>
      </c>
      <c r="AW848" s="99">
        <v>0</v>
      </c>
      <c r="AX848" s="99">
        <v>33609.984662055998</v>
      </c>
      <c r="AY848" s="99">
        <v>6881868.4452514602</v>
      </c>
      <c r="AZ848" s="99">
        <v>4372661.5095214797</v>
      </c>
      <c r="BA848" s="99">
        <v>0</v>
      </c>
      <c r="BB848" s="99">
        <v>8442825.21166992</v>
      </c>
      <c r="BC848" s="99">
        <v>2215111.7336120601</v>
      </c>
      <c r="BD848" s="99">
        <v>0</v>
      </c>
      <c r="BE848" s="99">
        <v>1430255.51812744</v>
      </c>
      <c r="BF848" s="99">
        <v>0</v>
      </c>
      <c r="BG848" s="99">
        <v>31001844.669189502</v>
      </c>
      <c r="BH848" s="99">
        <v>4501617.1006469699</v>
      </c>
      <c r="BI848" s="99">
        <v>0</v>
      </c>
      <c r="BJ848" s="99">
        <v>1063378.9165954599</v>
      </c>
      <c r="BK848" s="99">
        <v>895182.51596069301</v>
      </c>
      <c r="BL848" s="99">
        <v>0</v>
      </c>
      <c r="BM848" s="99">
        <v>0</v>
      </c>
      <c r="BN848" s="99">
        <v>0</v>
      </c>
      <c r="BO848" s="99">
        <v>0</v>
      </c>
      <c r="BP848" s="99">
        <v>0</v>
      </c>
      <c r="BQ848" s="99">
        <v>0</v>
      </c>
      <c r="BR848" s="99">
        <v>2272463.6649475102</v>
      </c>
      <c r="BS848" s="99">
        <v>1633943.4791717499</v>
      </c>
      <c r="BT848" s="99">
        <v>0</v>
      </c>
      <c r="BU848" s="99">
        <v>657308.92999267601</v>
      </c>
      <c r="BV848" s="99">
        <v>1013009.70431519</v>
      </c>
      <c r="BW848" s="99">
        <v>0</v>
      </c>
      <c r="BX848" s="99">
        <v>120969.43991661099</v>
      </c>
      <c r="BY848" s="99">
        <v>0</v>
      </c>
      <c r="BZ848" s="99">
        <v>0</v>
      </c>
      <c r="CA848" s="99">
        <v>44410.618363857298</v>
      </c>
      <c r="CB848" s="99">
        <v>2485778.60400391</v>
      </c>
      <c r="CC848" s="99">
        <v>22072142.161621101</v>
      </c>
      <c r="CD848" s="99">
        <v>5573217.9447021503</v>
      </c>
      <c r="CE848" s="99">
        <v>1114.2113898098501</v>
      </c>
      <c r="CF848" s="99">
        <v>176708.236911774</v>
      </c>
      <c r="CG848" s="99">
        <v>1438885.23851013</v>
      </c>
      <c r="CH848" s="99">
        <v>0</v>
      </c>
      <c r="CI848" s="99">
        <v>45525.162861347198</v>
      </c>
      <c r="CJ848" s="99">
        <v>2662980.7534790002</v>
      </c>
      <c r="CK848" s="99">
        <v>23501266.431640599</v>
      </c>
      <c r="CL848" s="99">
        <v>5690985.5562133798</v>
      </c>
      <c r="CM848" s="166">
        <v>78487.928485870405</v>
      </c>
      <c r="CN848" s="166">
        <v>12734556.470703101</v>
      </c>
      <c r="CO848" s="166">
        <v>54562246.072265603</v>
      </c>
      <c r="CP848" s="99">
        <v>5690985.5562133798</v>
      </c>
      <c r="CQ848" s="99">
        <v>0</v>
      </c>
      <c r="CR848" s="99">
        <v>0</v>
      </c>
      <c r="CS848" s="99">
        <v>0</v>
      </c>
      <c r="CT848" s="99">
        <v>0</v>
      </c>
      <c r="CU848" s="98">
        <v>6270.0483701539997</v>
      </c>
      <c r="CV848" s="98">
        <v>33894.154205307997</v>
      </c>
      <c r="CW848" s="98">
        <v>2662486.8409156841</v>
      </c>
      <c r="CX848" s="98">
        <v>23511027.400131233</v>
      </c>
    </row>
    <row r="849" spans="1:102" x14ac:dyDescent="0.2">
      <c r="A849" s="98" t="s">
        <v>64</v>
      </c>
      <c r="B849" s="100">
        <v>41791</v>
      </c>
      <c r="C849" s="99">
        <v>38240.864644527399</v>
      </c>
      <c r="D849" s="99">
        <v>0</v>
      </c>
      <c r="E849" s="99">
        <v>5909.3761331439</v>
      </c>
      <c r="F849" s="99">
        <v>5286.9308387041101</v>
      </c>
      <c r="G849" s="99">
        <v>1126.16728568077</v>
      </c>
      <c r="H849" s="99">
        <v>0</v>
      </c>
      <c r="I849" s="99">
        <v>0</v>
      </c>
      <c r="J849" s="99">
        <v>32952.538211345702</v>
      </c>
      <c r="K849" s="99">
        <v>0</v>
      </c>
      <c r="L849" s="99">
        <v>386.94409772753698</v>
      </c>
      <c r="M849" s="99">
        <v>15867.787343501999</v>
      </c>
      <c r="N849" s="99">
        <v>4579.7002188563301</v>
      </c>
      <c r="O849" s="99">
        <v>0</v>
      </c>
      <c r="P849" s="99">
        <v>21362.8230075836</v>
      </c>
      <c r="Q849" s="99">
        <v>1951.9002009928199</v>
      </c>
      <c r="R849" s="99">
        <v>0</v>
      </c>
      <c r="S849" s="99">
        <v>1127.41806490719</v>
      </c>
      <c r="T849" s="99">
        <v>0</v>
      </c>
      <c r="U849" s="99">
        <v>33078.4579982758</v>
      </c>
      <c r="V849" s="99">
        <v>2096618.67770386</v>
      </c>
      <c r="W849" s="99">
        <v>0</v>
      </c>
      <c r="X849" s="99">
        <v>357982.62477493298</v>
      </c>
      <c r="Y849" s="99">
        <v>300780.52602004999</v>
      </c>
      <c r="Z849" s="99">
        <v>176097.132339478</v>
      </c>
      <c r="AA849" s="99">
        <v>0</v>
      </c>
      <c r="AB849" s="99">
        <v>0</v>
      </c>
      <c r="AC849" s="99">
        <v>10059189.2629395</v>
      </c>
      <c r="AD849" s="99">
        <v>0</v>
      </c>
      <c r="AE849" s="99">
        <v>8240.7304491996802</v>
      </c>
      <c r="AF849" s="99">
        <v>735457.00839996303</v>
      </c>
      <c r="AG849" s="99">
        <v>533583.13758850098</v>
      </c>
      <c r="AH849" s="99">
        <v>0</v>
      </c>
      <c r="AI849" s="99">
        <v>907414.23339843797</v>
      </c>
      <c r="AJ849" s="99">
        <v>261353.68689727801</v>
      </c>
      <c r="AK849" s="99">
        <v>0</v>
      </c>
      <c r="AL849" s="99">
        <v>176147.47366523699</v>
      </c>
      <c r="AM849" s="99">
        <v>0</v>
      </c>
      <c r="AN849" s="99">
        <v>10057427.020507799</v>
      </c>
      <c r="AO849" s="99">
        <v>18842120.604492199</v>
      </c>
      <c r="AP849" s="99">
        <v>0</v>
      </c>
      <c r="AQ849" s="99">
        <v>2950606.2646179199</v>
      </c>
      <c r="AR849" s="99">
        <v>2467580.33676147</v>
      </c>
      <c r="AS849" s="99">
        <v>1433640.4085540799</v>
      </c>
      <c r="AT849" s="99">
        <v>0</v>
      </c>
      <c r="AU849" s="99">
        <v>0</v>
      </c>
      <c r="AV849" s="99">
        <v>31159379.811279301</v>
      </c>
      <c r="AW849" s="99">
        <v>0</v>
      </c>
      <c r="AX849" s="99">
        <v>56019.942527294203</v>
      </c>
      <c r="AY849" s="99">
        <v>6904014.8933715802</v>
      </c>
      <c r="AZ849" s="99">
        <v>4286738.1912841797</v>
      </c>
      <c r="BA849" s="99">
        <v>0</v>
      </c>
      <c r="BB849" s="99">
        <v>8292346.1212768601</v>
      </c>
      <c r="BC849" s="99">
        <v>2179405.71630859</v>
      </c>
      <c r="BD849" s="99">
        <v>0</v>
      </c>
      <c r="BE849" s="99">
        <v>1434396.2004547101</v>
      </c>
      <c r="BF849" s="99">
        <v>0</v>
      </c>
      <c r="BG849" s="99">
        <v>31236750.544433601</v>
      </c>
      <c r="BH849" s="99">
        <v>4444717.4674072303</v>
      </c>
      <c r="BI849" s="99">
        <v>0</v>
      </c>
      <c r="BJ849" s="99">
        <v>1048251.92766571</v>
      </c>
      <c r="BK849" s="99">
        <v>880224.33988952602</v>
      </c>
      <c r="BL849" s="99">
        <v>0</v>
      </c>
      <c r="BM849" s="99">
        <v>0</v>
      </c>
      <c r="BN849" s="99">
        <v>0</v>
      </c>
      <c r="BO849" s="99">
        <v>0</v>
      </c>
      <c r="BP849" s="99">
        <v>0</v>
      </c>
      <c r="BQ849" s="99">
        <v>0</v>
      </c>
      <c r="BR849" s="99">
        <v>2282929.2134094201</v>
      </c>
      <c r="BS849" s="99">
        <v>1604942.2834320101</v>
      </c>
      <c r="BT849" s="99">
        <v>0</v>
      </c>
      <c r="BU849" s="99">
        <v>650592.94999694801</v>
      </c>
      <c r="BV849" s="99">
        <v>1000869.57160187</v>
      </c>
      <c r="BW849" s="99">
        <v>0</v>
      </c>
      <c r="BX849" s="99">
        <v>121590.69991874701</v>
      </c>
      <c r="BY849" s="99">
        <v>0</v>
      </c>
      <c r="BZ849" s="99">
        <v>0</v>
      </c>
      <c r="CA849" s="99">
        <v>44164.069565773003</v>
      </c>
      <c r="CB849" s="99">
        <v>2454861.2582092299</v>
      </c>
      <c r="CC849" s="99">
        <v>21756840.215087902</v>
      </c>
      <c r="CD849" s="99">
        <v>5495380.2109985398</v>
      </c>
      <c r="CE849" s="99">
        <v>1125.8056814223501</v>
      </c>
      <c r="CF849" s="99">
        <v>176041.85426712001</v>
      </c>
      <c r="CG849" s="99">
        <v>1433057.85975647</v>
      </c>
      <c r="CH849" s="99">
        <v>0</v>
      </c>
      <c r="CI849" s="99">
        <v>45291.221422672301</v>
      </c>
      <c r="CJ849" s="99">
        <v>2629564.4828491202</v>
      </c>
      <c r="CK849" s="99">
        <v>23193162.9057617</v>
      </c>
      <c r="CL849" s="99">
        <v>5611722.1634521503</v>
      </c>
      <c r="CM849" s="166">
        <v>78252.933734893799</v>
      </c>
      <c r="CN849" s="166">
        <v>12701204.855835</v>
      </c>
      <c r="CO849" s="166">
        <v>54401515.744628899</v>
      </c>
      <c r="CP849" s="99">
        <v>5611722.1634521503</v>
      </c>
      <c r="CQ849" s="99">
        <v>0</v>
      </c>
      <c r="CR849" s="99">
        <v>0</v>
      </c>
      <c r="CS849" s="99">
        <v>0</v>
      </c>
      <c r="CT849" s="99">
        <v>0</v>
      </c>
      <c r="CU849" s="98">
        <v>6043.6910495049997</v>
      </c>
      <c r="CV849" s="98">
        <v>33974.131940649</v>
      </c>
      <c r="CW849" s="98">
        <v>2630903.1124763498</v>
      </c>
      <c r="CX849" s="98">
        <v>23189898.074844372</v>
      </c>
    </row>
    <row r="850" spans="1:102" x14ac:dyDescent="0.2">
      <c r="A850" s="98" t="s">
        <v>64</v>
      </c>
      <c r="B850" s="100">
        <v>41883</v>
      </c>
      <c r="C850" s="99">
        <v>38126.628129482298</v>
      </c>
      <c r="D850" s="99">
        <v>0</v>
      </c>
      <c r="E850" s="99">
        <v>5606.3939396738997</v>
      </c>
      <c r="F850" s="99">
        <v>5003.6419072747203</v>
      </c>
      <c r="G850" s="99">
        <v>1140.41233836114</v>
      </c>
      <c r="H850" s="99">
        <v>0</v>
      </c>
      <c r="I850" s="99">
        <v>0</v>
      </c>
      <c r="J850" s="99">
        <v>32946.973737239801</v>
      </c>
      <c r="K850" s="99">
        <v>0</v>
      </c>
      <c r="L850" s="99">
        <v>115.053842852823</v>
      </c>
      <c r="M850" s="99">
        <v>15872.6261268854</v>
      </c>
      <c r="N850" s="99">
        <v>4425.6159837245896</v>
      </c>
      <c r="O850" s="99">
        <v>0</v>
      </c>
      <c r="P850" s="99">
        <v>21466.787090063099</v>
      </c>
      <c r="Q850" s="99">
        <v>1919.1818950325301</v>
      </c>
      <c r="R850" s="99">
        <v>0</v>
      </c>
      <c r="S850" s="99">
        <v>1140.4023641049901</v>
      </c>
      <c r="T850" s="99">
        <v>0</v>
      </c>
      <c r="U850" s="99">
        <v>33053.768182277701</v>
      </c>
      <c r="V850" s="99">
        <v>2078156.1559753399</v>
      </c>
      <c r="W850" s="99">
        <v>0</v>
      </c>
      <c r="X850" s="99">
        <v>338394.901378632</v>
      </c>
      <c r="Y850" s="99">
        <v>284816.715965271</v>
      </c>
      <c r="Z850" s="99">
        <v>175370.17668533299</v>
      </c>
      <c r="AA850" s="99">
        <v>0</v>
      </c>
      <c r="AB850" s="99">
        <v>0</v>
      </c>
      <c r="AC850" s="99">
        <v>10059863.533203101</v>
      </c>
      <c r="AD850" s="99">
        <v>0</v>
      </c>
      <c r="AE850" s="99">
        <v>6630.2548966407803</v>
      </c>
      <c r="AF850" s="99">
        <v>730933.81584167504</v>
      </c>
      <c r="AG850" s="99">
        <v>513718.82011794997</v>
      </c>
      <c r="AH850" s="99">
        <v>0</v>
      </c>
      <c r="AI850" s="99">
        <v>905795.78336334205</v>
      </c>
      <c r="AJ850" s="99">
        <v>259313.252748489</v>
      </c>
      <c r="AK850" s="99">
        <v>0</v>
      </c>
      <c r="AL850" s="99">
        <v>175511.25576972999</v>
      </c>
      <c r="AM850" s="99">
        <v>0</v>
      </c>
      <c r="AN850" s="99">
        <v>10068671.887695299</v>
      </c>
      <c r="AO850" s="99">
        <v>18777756.923583999</v>
      </c>
      <c r="AP850" s="99">
        <v>0</v>
      </c>
      <c r="AQ850" s="99">
        <v>2812025.0592956501</v>
      </c>
      <c r="AR850" s="99">
        <v>2357825.1142272898</v>
      </c>
      <c r="AS850" s="99">
        <v>1431777.53192139</v>
      </c>
      <c r="AT850" s="99">
        <v>0</v>
      </c>
      <c r="AU850" s="99">
        <v>0</v>
      </c>
      <c r="AV850" s="99">
        <v>31214765.5161133</v>
      </c>
      <c r="AW850" s="99">
        <v>0</v>
      </c>
      <c r="AX850" s="99">
        <v>48140.468880176501</v>
      </c>
      <c r="AY850" s="99">
        <v>6884840.3392944299</v>
      </c>
      <c r="AZ850" s="99">
        <v>4138996.0027771001</v>
      </c>
      <c r="BA850" s="99">
        <v>0</v>
      </c>
      <c r="BB850" s="99">
        <v>8321098.4004516602</v>
      </c>
      <c r="BC850" s="99">
        <v>2171275.8349304199</v>
      </c>
      <c r="BD850" s="99">
        <v>0</v>
      </c>
      <c r="BE850" s="99">
        <v>1434449.6863708501</v>
      </c>
      <c r="BF850" s="99">
        <v>0</v>
      </c>
      <c r="BG850" s="99">
        <v>31246120.9453125</v>
      </c>
      <c r="BH850" s="99">
        <v>4454147.2539672898</v>
      </c>
      <c r="BI850" s="99">
        <v>0</v>
      </c>
      <c r="BJ850" s="99">
        <v>1019764.0168228101</v>
      </c>
      <c r="BK850" s="99">
        <v>851411.17272186303</v>
      </c>
      <c r="BL850" s="99">
        <v>0</v>
      </c>
      <c r="BM850" s="99">
        <v>0</v>
      </c>
      <c r="BN850" s="99">
        <v>0</v>
      </c>
      <c r="BO850" s="99">
        <v>0</v>
      </c>
      <c r="BP850" s="99">
        <v>0</v>
      </c>
      <c r="BQ850" s="99">
        <v>0</v>
      </c>
      <c r="BR850" s="99">
        <v>2288632.2333984398</v>
      </c>
      <c r="BS850" s="99">
        <v>1558145.6798858601</v>
      </c>
      <c r="BT850" s="99">
        <v>0</v>
      </c>
      <c r="BU850" s="99">
        <v>554304.14999389602</v>
      </c>
      <c r="BV850" s="99">
        <v>1001282.36109161</v>
      </c>
      <c r="BW850" s="99">
        <v>0</v>
      </c>
      <c r="BX850" s="99">
        <v>109170.409930229</v>
      </c>
      <c r="BY850" s="99">
        <v>0</v>
      </c>
      <c r="BZ850" s="99">
        <v>0</v>
      </c>
      <c r="CA850" s="99">
        <v>43786.802771091498</v>
      </c>
      <c r="CB850" s="99">
        <v>2420162.2305908198</v>
      </c>
      <c r="CC850" s="99">
        <v>21656697.904296901</v>
      </c>
      <c r="CD850" s="99">
        <v>5465532.3480834998</v>
      </c>
      <c r="CE850" s="99">
        <v>1140.90307110548</v>
      </c>
      <c r="CF850" s="99">
        <v>175385.55458068801</v>
      </c>
      <c r="CG850" s="99">
        <v>1430822.8387146001</v>
      </c>
      <c r="CH850" s="99">
        <v>0</v>
      </c>
      <c r="CI850" s="99">
        <v>44928.128308296204</v>
      </c>
      <c r="CJ850" s="99">
        <v>2596849.9418029799</v>
      </c>
      <c r="CK850" s="99">
        <v>23093690.9143066</v>
      </c>
      <c r="CL850" s="99">
        <v>5580969.2864990197</v>
      </c>
      <c r="CM850" s="166">
        <v>77831.727220535293</v>
      </c>
      <c r="CN850" s="166">
        <v>12676144.2041016</v>
      </c>
      <c r="CO850" s="166">
        <v>54349748.4609375</v>
      </c>
      <c r="CP850" s="99">
        <v>5580969.2864990197</v>
      </c>
      <c r="CQ850" s="99">
        <v>0</v>
      </c>
      <c r="CR850" s="99">
        <v>0</v>
      </c>
      <c r="CS850" s="99">
        <v>0</v>
      </c>
      <c r="CT850" s="99">
        <v>0</v>
      </c>
      <c r="CU850" s="98">
        <v>5693.3893757369997</v>
      </c>
      <c r="CV850" s="98">
        <v>33958.225251766999</v>
      </c>
      <c r="CW850" s="98">
        <v>2595547.7851715079</v>
      </c>
      <c r="CX850" s="98">
        <v>23087520.743011501</v>
      </c>
    </row>
    <row r="851" spans="1:102" x14ac:dyDescent="0.2">
      <c r="A851" s="98" t="s">
        <v>64</v>
      </c>
      <c r="B851" s="100">
        <v>41974</v>
      </c>
      <c r="C851" s="99">
        <v>37833.824708461798</v>
      </c>
      <c r="D851" s="99">
        <v>0</v>
      </c>
      <c r="E851" s="99">
        <v>5627.3041401505498</v>
      </c>
      <c r="F851" s="99">
        <v>5028.4260976314499</v>
      </c>
      <c r="G851" s="99">
        <v>1165.04131107032</v>
      </c>
      <c r="H851" s="99">
        <v>0</v>
      </c>
      <c r="I851" s="99">
        <v>0</v>
      </c>
      <c r="J851" s="99">
        <v>32608.0491228104</v>
      </c>
      <c r="K851" s="99">
        <v>0</v>
      </c>
      <c r="L851" s="99">
        <v>89.344423767179293</v>
      </c>
      <c r="M851" s="99">
        <v>15803.854637861299</v>
      </c>
      <c r="N851" s="99">
        <v>4327.3882837295496</v>
      </c>
      <c r="O851" s="99">
        <v>0</v>
      </c>
      <c r="P851" s="99">
        <v>21311.154743194598</v>
      </c>
      <c r="Q851" s="99">
        <v>1912.0387377888001</v>
      </c>
      <c r="R851" s="99">
        <v>0</v>
      </c>
      <c r="S851" s="99">
        <v>1161.99569125473</v>
      </c>
      <c r="T851" s="99">
        <v>0</v>
      </c>
      <c r="U851" s="99">
        <v>32654.716072797801</v>
      </c>
      <c r="V851" s="99">
        <v>2048879.1667327899</v>
      </c>
      <c r="W851" s="99">
        <v>0</v>
      </c>
      <c r="X851" s="99">
        <v>325418.972343445</v>
      </c>
      <c r="Y851" s="99">
        <v>273890.25515365601</v>
      </c>
      <c r="Z851" s="99">
        <v>176599.76765060399</v>
      </c>
      <c r="AA851" s="99">
        <v>0</v>
      </c>
      <c r="AB851" s="99">
        <v>0</v>
      </c>
      <c r="AC851" s="99">
        <v>9980900.20703125</v>
      </c>
      <c r="AD851" s="99">
        <v>0</v>
      </c>
      <c r="AE851" s="99">
        <v>6099.9275153279305</v>
      </c>
      <c r="AF851" s="99">
        <v>724536.73860168504</v>
      </c>
      <c r="AG851" s="99">
        <v>501025.16839218099</v>
      </c>
      <c r="AH851" s="99">
        <v>0</v>
      </c>
      <c r="AI851" s="99">
        <v>885153.99131774902</v>
      </c>
      <c r="AJ851" s="99">
        <v>256087.791759491</v>
      </c>
      <c r="AK851" s="99">
        <v>0</v>
      </c>
      <c r="AL851" s="99">
        <v>176644.87691879299</v>
      </c>
      <c r="AM851" s="99">
        <v>0</v>
      </c>
      <c r="AN851" s="99">
        <v>9992658.0946044903</v>
      </c>
      <c r="AO851" s="99">
        <v>18589948.282958999</v>
      </c>
      <c r="AP851" s="99">
        <v>0</v>
      </c>
      <c r="AQ851" s="99">
        <v>2722656.0578918499</v>
      </c>
      <c r="AR851" s="99">
        <v>2280581.7241516099</v>
      </c>
      <c r="AS851" s="99">
        <v>1452562.5831909201</v>
      </c>
      <c r="AT851" s="99">
        <v>0</v>
      </c>
      <c r="AU851" s="99">
        <v>0</v>
      </c>
      <c r="AV851" s="99">
        <v>31183460.486816399</v>
      </c>
      <c r="AW851" s="99">
        <v>0</v>
      </c>
      <c r="AX851" s="99">
        <v>44486.996737003297</v>
      </c>
      <c r="AY851" s="99">
        <v>6860912.7679443397</v>
      </c>
      <c r="AZ851" s="99">
        <v>4058953.03338623</v>
      </c>
      <c r="BA851" s="99">
        <v>0</v>
      </c>
      <c r="BB851" s="99">
        <v>8182580.5729980497</v>
      </c>
      <c r="BC851" s="99">
        <v>2187629.7736206101</v>
      </c>
      <c r="BD851" s="99">
        <v>0</v>
      </c>
      <c r="BE851" s="99">
        <v>1453573.9201507601</v>
      </c>
      <c r="BF851" s="99">
        <v>0</v>
      </c>
      <c r="BG851" s="99">
        <v>31195704.363525402</v>
      </c>
      <c r="BH851" s="99">
        <v>4442310.23828125</v>
      </c>
      <c r="BI851" s="99">
        <v>0</v>
      </c>
      <c r="BJ851" s="99">
        <v>987917.120857239</v>
      </c>
      <c r="BK851" s="99">
        <v>827185.27079009998</v>
      </c>
      <c r="BL851" s="99">
        <v>0</v>
      </c>
      <c r="BM851" s="99">
        <v>0</v>
      </c>
      <c r="BN851" s="99">
        <v>0</v>
      </c>
      <c r="BO851" s="99">
        <v>0</v>
      </c>
      <c r="BP851" s="99">
        <v>0</v>
      </c>
      <c r="BQ851" s="99">
        <v>0</v>
      </c>
      <c r="BR851" s="99">
        <v>2276293.0998535198</v>
      </c>
      <c r="BS851" s="99">
        <v>1525758.7157745401</v>
      </c>
      <c r="BT851" s="99">
        <v>0</v>
      </c>
      <c r="BU851" s="99">
        <v>625936.08999633801</v>
      </c>
      <c r="BV851" s="99">
        <v>1010224.6997146599</v>
      </c>
      <c r="BW851" s="99">
        <v>0</v>
      </c>
      <c r="BX851" s="99">
        <v>118702.889909744</v>
      </c>
      <c r="BY851" s="99">
        <v>0</v>
      </c>
      <c r="BZ851" s="99">
        <v>0</v>
      </c>
      <c r="CA851" s="99">
        <v>43441.201399803198</v>
      </c>
      <c r="CB851" s="99">
        <v>2372086.5446167002</v>
      </c>
      <c r="CC851" s="99">
        <v>21306896.358154301</v>
      </c>
      <c r="CD851" s="99">
        <v>5424831.0559692401</v>
      </c>
      <c r="CE851" s="99">
        <v>1165.53724561632</v>
      </c>
      <c r="CF851" s="99">
        <v>176746.62137222299</v>
      </c>
      <c r="CG851" s="99">
        <v>1452519.22183228</v>
      </c>
      <c r="CH851" s="99">
        <v>0</v>
      </c>
      <c r="CI851" s="99">
        <v>44605.3971729279</v>
      </c>
      <c r="CJ851" s="99">
        <v>2547637.81848145</v>
      </c>
      <c r="CK851" s="99">
        <v>22762937.1713867</v>
      </c>
      <c r="CL851" s="99">
        <v>5546069.0502319299</v>
      </c>
      <c r="CM851" s="166">
        <v>77183.394990921006</v>
      </c>
      <c r="CN851" s="166">
        <v>12554658.2840576</v>
      </c>
      <c r="CO851" s="166">
        <v>54011222.098144501</v>
      </c>
      <c r="CP851" s="99">
        <v>5546069.0502319299</v>
      </c>
      <c r="CQ851" s="99">
        <v>0</v>
      </c>
      <c r="CR851" s="99">
        <v>0</v>
      </c>
      <c r="CS851" s="99">
        <v>0</v>
      </c>
      <c r="CT851" s="99">
        <v>0</v>
      </c>
      <c r="CU851" s="98">
        <v>5678.9072569780001</v>
      </c>
      <c r="CV851" s="98">
        <v>33669.454528196999</v>
      </c>
      <c r="CW851" s="98">
        <v>2548833.1659889231</v>
      </c>
      <c r="CX851" s="98">
        <v>22759415.57998658</v>
      </c>
    </row>
    <row r="852" spans="1:102" x14ac:dyDescent="0.2">
      <c r="A852" s="98" t="s">
        <v>64</v>
      </c>
      <c r="B852" s="100">
        <v>42064</v>
      </c>
      <c r="C852" s="99">
        <v>37520.4146308899</v>
      </c>
      <c r="D852" s="99">
        <v>0</v>
      </c>
      <c r="E852" s="99">
        <v>5469.6321057677296</v>
      </c>
      <c r="F852" s="99">
        <v>4891.8612200617799</v>
      </c>
      <c r="G852" s="99">
        <v>1153.0689895451101</v>
      </c>
      <c r="H852" s="99">
        <v>0</v>
      </c>
      <c r="I852" s="99">
        <v>0</v>
      </c>
      <c r="J852" s="99">
        <v>32623.531491517999</v>
      </c>
      <c r="K852" s="99">
        <v>0</v>
      </c>
      <c r="L852" s="99">
        <v>76.712158912792802</v>
      </c>
      <c r="M852" s="99">
        <v>15692.1620755196</v>
      </c>
      <c r="N852" s="99">
        <v>4282.3080648183804</v>
      </c>
      <c r="O852" s="99">
        <v>0</v>
      </c>
      <c r="P852" s="99">
        <v>21025.109112978</v>
      </c>
      <c r="Q852" s="99">
        <v>1870.3730191141401</v>
      </c>
      <c r="R852" s="99">
        <v>0</v>
      </c>
      <c r="S852" s="99">
        <v>1151.51332788169</v>
      </c>
      <c r="T852" s="99">
        <v>0</v>
      </c>
      <c r="U852" s="99">
        <v>32657.891043186199</v>
      </c>
      <c r="V852" s="99">
        <v>2018070.47854614</v>
      </c>
      <c r="W852" s="99">
        <v>0</v>
      </c>
      <c r="X852" s="99">
        <v>313650.28364563</v>
      </c>
      <c r="Y852" s="99">
        <v>264405.13096618699</v>
      </c>
      <c r="Z852" s="99">
        <v>171873.79638481099</v>
      </c>
      <c r="AA852" s="99">
        <v>0</v>
      </c>
      <c r="AB852" s="99">
        <v>0</v>
      </c>
      <c r="AC852" s="99">
        <v>9964687.4759521503</v>
      </c>
      <c r="AD852" s="99">
        <v>0</v>
      </c>
      <c r="AE852" s="99">
        <v>5531.79714667797</v>
      </c>
      <c r="AF852" s="99">
        <v>712359.24011230504</v>
      </c>
      <c r="AG852" s="99">
        <v>489916.20867919899</v>
      </c>
      <c r="AH852" s="99">
        <v>0</v>
      </c>
      <c r="AI852" s="99">
        <v>867573.54983520496</v>
      </c>
      <c r="AJ852" s="99">
        <v>253395.573932648</v>
      </c>
      <c r="AK852" s="99">
        <v>0</v>
      </c>
      <c r="AL852" s="99">
        <v>171309.141956329</v>
      </c>
      <c r="AM852" s="99">
        <v>0</v>
      </c>
      <c r="AN852" s="99">
        <v>9934574.9937744103</v>
      </c>
      <c r="AO852" s="99">
        <v>18378194.3115234</v>
      </c>
      <c r="AP852" s="99">
        <v>0</v>
      </c>
      <c r="AQ852" s="99">
        <v>2613030.4003601102</v>
      </c>
      <c r="AR852" s="99">
        <v>2193039.4714050302</v>
      </c>
      <c r="AS852" s="99">
        <v>1411980.0647583001</v>
      </c>
      <c r="AT852" s="99">
        <v>0</v>
      </c>
      <c r="AU852" s="99">
        <v>0</v>
      </c>
      <c r="AV852" s="99">
        <v>31274410.990966801</v>
      </c>
      <c r="AW852" s="99">
        <v>0</v>
      </c>
      <c r="AX852" s="99">
        <v>34652.083003044099</v>
      </c>
      <c r="AY852" s="99">
        <v>6760472.3053588904</v>
      </c>
      <c r="AZ852" s="99">
        <v>3970214.5880127</v>
      </c>
      <c r="BA852" s="99">
        <v>0</v>
      </c>
      <c r="BB852" s="99">
        <v>8041707.7969360398</v>
      </c>
      <c r="BC852" s="99">
        <v>2146492.0462951702</v>
      </c>
      <c r="BD852" s="99">
        <v>0</v>
      </c>
      <c r="BE852" s="99">
        <v>1404619.4699859601</v>
      </c>
      <c r="BF852" s="99">
        <v>0</v>
      </c>
      <c r="BG852" s="99">
        <v>31239523.910156298</v>
      </c>
      <c r="BH852" s="99">
        <v>4360471.3939819299</v>
      </c>
      <c r="BI852" s="99">
        <v>0</v>
      </c>
      <c r="BJ852" s="99">
        <v>972195.88201904297</v>
      </c>
      <c r="BK852" s="99">
        <v>806749.92747497605</v>
      </c>
      <c r="BL852" s="99">
        <v>0</v>
      </c>
      <c r="BM852" s="99">
        <v>0</v>
      </c>
      <c r="BN852" s="99">
        <v>0</v>
      </c>
      <c r="BO852" s="99">
        <v>0</v>
      </c>
      <c r="BP852" s="99">
        <v>0</v>
      </c>
      <c r="BQ852" s="99">
        <v>0</v>
      </c>
      <c r="BR852" s="99">
        <v>2251780.2517089802</v>
      </c>
      <c r="BS852" s="99">
        <v>1497060.0782165499</v>
      </c>
      <c r="BT852" s="99">
        <v>0</v>
      </c>
      <c r="BU852" s="99">
        <v>613395.349998474</v>
      </c>
      <c r="BV852" s="99">
        <v>1003478.70986938</v>
      </c>
      <c r="BW852" s="99">
        <v>0</v>
      </c>
      <c r="BX852" s="99">
        <v>131356.12979698199</v>
      </c>
      <c r="BY852" s="99">
        <v>0</v>
      </c>
      <c r="BZ852" s="99">
        <v>0</v>
      </c>
      <c r="CA852" s="99">
        <v>42958.187525272398</v>
      </c>
      <c r="CB852" s="99">
        <v>2337377.5625610398</v>
      </c>
      <c r="CC852" s="99">
        <v>21003922.933105499</v>
      </c>
      <c r="CD852" s="99">
        <v>5342536.4683227502</v>
      </c>
      <c r="CE852" s="99">
        <v>1152.14743259549</v>
      </c>
      <c r="CF852" s="99">
        <v>171688.57880973801</v>
      </c>
      <c r="CG852" s="99">
        <v>1413564.8028716999</v>
      </c>
      <c r="CH852" s="99">
        <v>0</v>
      </c>
      <c r="CI852" s="99">
        <v>44109.487747669198</v>
      </c>
      <c r="CJ852" s="99">
        <v>2508572.4471740699</v>
      </c>
      <c r="CK852" s="99">
        <v>22407954.888183601</v>
      </c>
      <c r="CL852" s="99">
        <v>5471303.0414428702</v>
      </c>
      <c r="CM852" s="166">
        <v>76656.925614356995</v>
      </c>
      <c r="CN852" s="166">
        <v>12447664.4135742</v>
      </c>
      <c r="CO852" s="166">
        <v>53646344.1328125</v>
      </c>
      <c r="CP852" s="99">
        <v>5471303.0414428702</v>
      </c>
      <c r="CQ852" s="99">
        <v>0</v>
      </c>
      <c r="CR852" s="99">
        <v>0</v>
      </c>
      <c r="CS852" s="99">
        <v>0</v>
      </c>
      <c r="CT852" s="99">
        <v>0</v>
      </c>
      <c r="CU852" s="98">
        <v>5510.9330020650004</v>
      </c>
      <c r="CV852" s="98">
        <v>33660.598853844</v>
      </c>
      <c r="CW852" s="98">
        <v>2509066.141370778</v>
      </c>
      <c r="CX852" s="98">
        <v>22417487.735977199</v>
      </c>
    </row>
    <row r="853" spans="1:102" x14ac:dyDescent="0.2">
      <c r="A853" s="98" t="s">
        <v>64</v>
      </c>
      <c r="B853" s="100">
        <v>42156</v>
      </c>
      <c r="C853" s="99">
        <v>37301.443922519698</v>
      </c>
      <c r="D853" s="99">
        <v>0</v>
      </c>
      <c r="E853" s="99">
        <v>5358.6441734433201</v>
      </c>
      <c r="F853" s="99">
        <v>4794.44819033146</v>
      </c>
      <c r="G853" s="99">
        <v>1151.68310901523</v>
      </c>
      <c r="H853" s="99">
        <v>0</v>
      </c>
      <c r="I853" s="99">
        <v>0</v>
      </c>
      <c r="J853" s="99">
        <v>32588.509942770001</v>
      </c>
      <c r="K853" s="99">
        <v>0</v>
      </c>
      <c r="L853" s="99">
        <v>87.811140014789999</v>
      </c>
      <c r="M853" s="99">
        <v>15600.1031401157</v>
      </c>
      <c r="N853" s="99">
        <v>4192.8655608296403</v>
      </c>
      <c r="O853" s="99">
        <v>0</v>
      </c>
      <c r="P853" s="99">
        <v>20897.099964857101</v>
      </c>
      <c r="Q853" s="99">
        <v>1866.7081477493</v>
      </c>
      <c r="R853" s="99">
        <v>0</v>
      </c>
      <c r="S853" s="99">
        <v>1151.6973814815301</v>
      </c>
      <c r="T853" s="99">
        <v>0</v>
      </c>
      <c r="U853" s="99">
        <v>32613.561323642702</v>
      </c>
      <c r="V853" s="99">
        <v>1994416.5415344201</v>
      </c>
      <c r="W853" s="99">
        <v>0</v>
      </c>
      <c r="X853" s="99">
        <v>309393.66164398199</v>
      </c>
      <c r="Y853" s="99">
        <v>261091.530210495</v>
      </c>
      <c r="Z853" s="99">
        <v>173306.466772079</v>
      </c>
      <c r="AA853" s="99">
        <v>0</v>
      </c>
      <c r="AB853" s="99">
        <v>0</v>
      </c>
      <c r="AC853" s="99">
        <v>9911679.8272705097</v>
      </c>
      <c r="AD853" s="99">
        <v>0</v>
      </c>
      <c r="AE853" s="99">
        <v>5881.9316962361299</v>
      </c>
      <c r="AF853" s="99">
        <v>706260.19495391799</v>
      </c>
      <c r="AG853" s="99">
        <v>479028.52178955101</v>
      </c>
      <c r="AH853" s="99">
        <v>0</v>
      </c>
      <c r="AI853" s="99">
        <v>856743.46066284203</v>
      </c>
      <c r="AJ853" s="99">
        <v>252091.01035690299</v>
      </c>
      <c r="AK853" s="99">
        <v>0</v>
      </c>
      <c r="AL853" s="99">
        <v>173265.95320510899</v>
      </c>
      <c r="AM853" s="99">
        <v>0</v>
      </c>
      <c r="AN853" s="99">
        <v>9938687.6243896503</v>
      </c>
      <c r="AO853" s="99">
        <v>18255861.001953099</v>
      </c>
      <c r="AP853" s="99">
        <v>0</v>
      </c>
      <c r="AQ853" s="99">
        <v>2591869.7839660598</v>
      </c>
      <c r="AR853" s="99">
        <v>2182129.8056640602</v>
      </c>
      <c r="AS853" s="99">
        <v>1415888.73077393</v>
      </c>
      <c r="AT853" s="99">
        <v>0</v>
      </c>
      <c r="AU853" s="99">
        <v>0</v>
      </c>
      <c r="AV853" s="99">
        <v>31235936.6320801</v>
      </c>
      <c r="AW853" s="99">
        <v>0</v>
      </c>
      <c r="AX853" s="99">
        <v>34344.897728919997</v>
      </c>
      <c r="AY853" s="99">
        <v>6742760.5115356399</v>
      </c>
      <c r="AZ853" s="99">
        <v>3906300.9913330101</v>
      </c>
      <c r="BA853" s="99">
        <v>0</v>
      </c>
      <c r="BB853" s="99">
        <v>7979407.3858032199</v>
      </c>
      <c r="BC853" s="99">
        <v>2136654.2640991202</v>
      </c>
      <c r="BD853" s="99">
        <v>0</v>
      </c>
      <c r="BE853" s="99">
        <v>1417167.97331238</v>
      </c>
      <c r="BF853" s="99">
        <v>0</v>
      </c>
      <c r="BG853" s="99">
        <v>31287095.8676758</v>
      </c>
      <c r="BH853" s="99">
        <v>4345400.1997680701</v>
      </c>
      <c r="BI853" s="99">
        <v>0</v>
      </c>
      <c r="BJ853" s="99">
        <v>962555.91085052502</v>
      </c>
      <c r="BK853" s="99">
        <v>797434.85234069801</v>
      </c>
      <c r="BL853" s="99">
        <v>0</v>
      </c>
      <c r="BM853" s="99">
        <v>0</v>
      </c>
      <c r="BN853" s="99">
        <v>0</v>
      </c>
      <c r="BO853" s="99">
        <v>0</v>
      </c>
      <c r="BP853" s="99">
        <v>0</v>
      </c>
      <c r="BQ853" s="99">
        <v>0</v>
      </c>
      <c r="BR853" s="99">
        <v>2255285.6400451702</v>
      </c>
      <c r="BS853" s="99">
        <v>1474126.9272003199</v>
      </c>
      <c r="BT853" s="99">
        <v>0</v>
      </c>
      <c r="BU853" s="99">
        <v>613437.43999481201</v>
      </c>
      <c r="BV853" s="99">
        <v>1001506.81991577</v>
      </c>
      <c r="BW853" s="99">
        <v>0</v>
      </c>
      <c r="BX853" s="99">
        <v>134415.179790497</v>
      </c>
      <c r="BY853" s="99">
        <v>0</v>
      </c>
      <c r="BZ853" s="99">
        <v>0</v>
      </c>
      <c r="CA853" s="99">
        <v>42663.730462551102</v>
      </c>
      <c r="CB853" s="99">
        <v>2303135.5124206501</v>
      </c>
      <c r="CC853" s="99">
        <v>20854437.431640599</v>
      </c>
      <c r="CD853" s="99">
        <v>5310722.9615478497</v>
      </c>
      <c r="CE853" s="99">
        <v>1151.2968725860101</v>
      </c>
      <c r="CF853" s="99">
        <v>173385.668046951</v>
      </c>
      <c r="CG853" s="99">
        <v>1415049.7670440699</v>
      </c>
      <c r="CH853" s="99">
        <v>0</v>
      </c>
      <c r="CI853" s="99">
        <v>43815.7175211906</v>
      </c>
      <c r="CJ853" s="99">
        <v>2476192.7618408198</v>
      </c>
      <c r="CK853" s="99">
        <v>22274461.776367199</v>
      </c>
      <c r="CL853" s="99">
        <v>5438905.3264770498</v>
      </c>
      <c r="CM853" s="166">
        <v>76318.023344993606</v>
      </c>
      <c r="CN853" s="166">
        <v>12428013.0432129</v>
      </c>
      <c r="CO853" s="166">
        <v>53560548.875</v>
      </c>
      <c r="CP853" s="99">
        <v>5438905.3264770498</v>
      </c>
      <c r="CQ853" s="99">
        <v>0</v>
      </c>
      <c r="CR853" s="99">
        <v>0</v>
      </c>
      <c r="CS853" s="99">
        <v>0</v>
      </c>
      <c r="CT853" s="99">
        <v>0</v>
      </c>
      <c r="CU853" s="98">
        <v>5390.0271461450002</v>
      </c>
      <c r="CV853" s="98">
        <v>33629.974892405997</v>
      </c>
      <c r="CW853" s="98">
        <v>2476521.1804676009</v>
      </c>
      <c r="CX853" s="98">
        <v>22269487.19868467</v>
      </c>
    </row>
    <row r="854" spans="1:102" x14ac:dyDescent="0.2">
      <c r="A854" s="98" t="s">
        <v>64</v>
      </c>
      <c r="B854" s="100">
        <v>42248</v>
      </c>
      <c r="C854" s="99">
        <v>37004.516841888399</v>
      </c>
      <c r="D854" s="99">
        <v>0</v>
      </c>
      <c r="E854" s="99">
        <v>5210.2497942447699</v>
      </c>
      <c r="F854" s="99">
        <v>4667.8539503812799</v>
      </c>
      <c r="G854" s="99">
        <v>1166.99177490175</v>
      </c>
      <c r="H854" s="99">
        <v>0</v>
      </c>
      <c r="I854" s="99">
        <v>0</v>
      </c>
      <c r="J854" s="99">
        <v>32488.100494861599</v>
      </c>
      <c r="K854" s="99">
        <v>0</v>
      </c>
      <c r="L854" s="99">
        <v>91.176001789979594</v>
      </c>
      <c r="M854" s="99">
        <v>15468.9467372894</v>
      </c>
      <c r="N854" s="99">
        <v>4133.6493821144104</v>
      </c>
      <c r="O854" s="99">
        <v>0</v>
      </c>
      <c r="P854" s="99">
        <v>20731.78368783</v>
      </c>
      <c r="Q854" s="99">
        <v>1844.2119083702601</v>
      </c>
      <c r="R854" s="99">
        <v>0</v>
      </c>
      <c r="S854" s="99">
        <v>1166.19118964672</v>
      </c>
      <c r="T854" s="99">
        <v>0</v>
      </c>
      <c r="U854" s="99">
        <v>32529.442253589601</v>
      </c>
      <c r="V854" s="99">
        <v>1980075.03309631</v>
      </c>
      <c r="W854" s="99">
        <v>0</v>
      </c>
      <c r="X854" s="99">
        <v>302578.92256545997</v>
      </c>
      <c r="Y854" s="99">
        <v>255820.158657074</v>
      </c>
      <c r="Z854" s="99">
        <v>169860.19797134399</v>
      </c>
      <c r="AA854" s="99">
        <v>0</v>
      </c>
      <c r="AB854" s="99">
        <v>0</v>
      </c>
      <c r="AC854" s="99">
        <v>9917875.3106689509</v>
      </c>
      <c r="AD854" s="99">
        <v>0</v>
      </c>
      <c r="AE854" s="99">
        <v>6371.3316799402201</v>
      </c>
      <c r="AF854" s="99">
        <v>707336.68820953404</v>
      </c>
      <c r="AG854" s="99">
        <v>471865.55406951898</v>
      </c>
      <c r="AH854" s="99">
        <v>0</v>
      </c>
      <c r="AI854" s="99">
        <v>849847.14767456101</v>
      </c>
      <c r="AJ854" s="99">
        <v>247075.36980628999</v>
      </c>
      <c r="AK854" s="99">
        <v>0</v>
      </c>
      <c r="AL854" s="99">
        <v>169598.12106323201</v>
      </c>
      <c r="AM854" s="99">
        <v>0</v>
      </c>
      <c r="AN854" s="99">
        <v>9942942.2733154297</v>
      </c>
      <c r="AO854" s="99">
        <v>18186988.974365201</v>
      </c>
      <c r="AP854" s="99">
        <v>0</v>
      </c>
      <c r="AQ854" s="99">
        <v>2552674.9316406301</v>
      </c>
      <c r="AR854" s="99">
        <v>2157364.9549255399</v>
      </c>
      <c r="AS854" s="99">
        <v>1397990.1094207801</v>
      </c>
      <c r="AT854" s="99">
        <v>0</v>
      </c>
      <c r="AU854" s="99">
        <v>0</v>
      </c>
      <c r="AV854" s="99">
        <v>31382551.449218798</v>
      </c>
      <c r="AW854" s="99">
        <v>0</v>
      </c>
      <c r="AX854" s="99">
        <v>41364.640219688401</v>
      </c>
      <c r="AY854" s="99">
        <v>6788344.1347656297</v>
      </c>
      <c r="AZ854" s="99">
        <v>3855491.09521484</v>
      </c>
      <c r="BA854" s="99">
        <v>0</v>
      </c>
      <c r="BB854" s="99">
        <v>7933424.8992919903</v>
      </c>
      <c r="BC854" s="99">
        <v>2133315.0519409198</v>
      </c>
      <c r="BD854" s="99">
        <v>0</v>
      </c>
      <c r="BE854" s="99">
        <v>1396780.1480865499</v>
      </c>
      <c r="BF854" s="99">
        <v>0</v>
      </c>
      <c r="BG854" s="99">
        <v>31400514.479492199</v>
      </c>
      <c r="BH854" s="99">
        <v>4372539.4628295898</v>
      </c>
      <c r="BI854" s="99">
        <v>0</v>
      </c>
      <c r="BJ854" s="99">
        <v>956256.07203674305</v>
      </c>
      <c r="BK854" s="99">
        <v>793591.01589965797</v>
      </c>
      <c r="BL854" s="99">
        <v>0</v>
      </c>
      <c r="BM854" s="99">
        <v>0</v>
      </c>
      <c r="BN854" s="99">
        <v>0</v>
      </c>
      <c r="BO854" s="99">
        <v>0</v>
      </c>
      <c r="BP854" s="99">
        <v>0</v>
      </c>
      <c r="BQ854" s="99">
        <v>0</v>
      </c>
      <c r="BR854" s="99">
        <v>2267475.8393249498</v>
      </c>
      <c r="BS854" s="99">
        <v>1456286.6450805699</v>
      </c>
      <c r="BT854" s="99">
        <v>0</v>
      </c>
      <c r="BU854" s="99">
        <v>519971.76999664301</v>
      </c>
      <c r="BV854" s="99">
        <v>999363.19743347203</v>
      </c>
      <c r="BW854" s="99">
        <v>0</v>
      </c>
      <c r="BX854" s="99">
        <v>117794.03982067099</v>
      </c>
      <c r="BY854" s="99">
        <v>0</v>
      </c>
      <c r="BZ854" s="99">
        <v>0</v>
      </c>
      <c r="CA854" s="99">
        <v>42257.702348232298</v>
      </c>
      <c r="CB854" s="99">
        <v>2283496.7541809101</v>
      </c>
      <c r="CC854" s="99">
        <v>20729006.680908199</v>
      </c>
      <c r="CD854" s="99">
        <v>5323226.3081054697</v>
      </c>
      <c r="CE854" s="99">
        <v>1168.0834095627099</v>
      </c>
      <c r="CF854" s="99">
        <v>169859.81978797901</v>
      </c>
      <c r="CG854" s="99">
        <v>1397211.16023254</v>
      </c>
      <c r="CH854" s="99">
        <v>0</v>
      </c>
      <c r="CI854" s="99">
        <v>43428.141864776597</v>
      </c>
      <c r="CJ854" s="99">
        <v>2453644.7422180199</v>
      </c>
      <c r="CK854" s="99">
        <v>22130329.817138702</v>
      </c>
      <c r="CL854" s="99">
        <v>5448716.2592163105</v>
      </c>
      <c r="CM854" s="166">
        <v>75820.40391922</v>
      </c>
      <c r="CN854" s="166">
        <v>12384741.0700684</v>
      </c>
      <c r="CO854" s="166">
        <v>53558370.826171897</v>
      </c>
      <c r="CP854" s="99">
        <v>5448716.2592163105</v>
      </c>
      <c r="CQ854" s="99">
        <v>0</v>
      </c>
      <c r="CR854" s="99">
        <v>0</v>
      </c>
      <c r="CS854" s="99">
        <v>0</v>
      </c>
      <c r="CT854" s="99">
        <v>0</v>
      </c>
      <c r="CU854" s="98">
        <v>5237.6397348840001</v>
      </c>
      <c r="CV854" s="98">
        <v>33533.790185553997</v>
      </c>
      <c r="CW854" s="98">
        <v>2453356.5739688892</v>
      </c>
      <c r="CX854" s="98">
        <v>22126217.84114074</v>
      </c>
    </row>
    <row r="855" spans="1:102" x14ac:dyDescent="0.2">
      <c r="A855" s="98" t="s">
        <v>64</v>
      </c>
      <c r="B855" s="100">
        <v>42339</v>
      </c>
      <c r="C855" s="99">
        <v>37098.319651126898</v>
      </c>
      <c r="D855" s="99">
        <v>0</v>
      </c>
      <c r="E855" s="99">
        <v>5082.3136916756603</v>
      </c>
      <c r="F855" s="99">
        <v>4553.58544158936</v>
      </c>
      <c r="G855" s="99">
        <v>1162.60446628928</v>
      </c>
      <c r="H855" s="99">
        <v>0</v>
      </c>
      <c r="I855" s="99">
        <v>0</v>
      </c>
      <c r="J855" s="99">
        <v>32540.813896179199</v>
      </c>
      <c r="K855" s="99">
        <v>0</v>
      </c>
      <c r="L855" s="99">
        <v>76.299919229000807</v>
      </c>
      <c r="M855" s="99">
        <v>15515.3202478886</v>
      </c>
      <c r="N855" s="99">
        <v>4099.0285042524301</v>
      </c>
      <c r="O855" s="99">
        <v>0</v>
      </c>
      <c r="P855" s="99">
        <v>20627.080795764901</v>
      </c>
      <c r="Q855" s="99">
        <v>1846.0897121876501</v>
      </c>
      <c r="R855" s="99">
        <v>0</v>
      </c>
      <c r="S855" s="99">
        <v>1158.76105250418</v>
      </c>
      <c r="T855" s="99">
        <v>0</v>
      </c>
      <c r="U855" s="99">
        <v>32569.5180006027</v>
      </c>
      <c r="V855" s="99">
        <v>1980760.2412719701</v>
      </c>
      <c r="W855" s="99">
        <v>0</v>
      </c>
      <c r="X855" s="99">
        <v>294602.284976959</v>
      </c>
      <c r="Y855" s="99">
        <v>250416.47530746501</v>
      </c>
      <c r="Z855" s="99">
        <v>169459.24954986601</v>
      </c>
      <c r="AA855" s="99">
        <v>0</v>
      </c>
      <c r="AB855" s="99">
        <v>0</v>
      </c>
      <c r="AC855" s="99">
        <v>9929727.22729492</v>
      </c>
      <c r="AD855" s="99">
        <v>0</v>
      </c>
      <c r="AE855" s="99">
        <v>3936.1538078784902</v>
      </c>
      <c r="AF855" s="99">
        <v>704564.47332000697</v>
      </c>
      <c r="AG855" s="99">
        <v>464309.54790115397</v>
      </c>
      <c r="AH855" s="99">
        <v>0</v>
      </c>
      <c r="AI855" s="99">
        <v>853856.67830658006</v>
      </c>
      <c r="AJ855" s="99">
        <v>252180.46500396699</v>
      </c>
      <c r="AK855" s="99">
        <v>0</v>
      </c>
      <c r="AL855" s="99">
        <v>168911.83561325099</v>
      </c>
      <c r="AM855" s="99">
        <v>0</v>
      </c>
      <c r="AN855" s="99">
        <v>9918447.81103516</v>
      </c>
      <c r="AO855" s="99">
        <v>18258335.474121101</v>
      </c>
      <c r="AP855" s="99">
        <v>0</v>
      </c>
      <c r="AQ855" s="99">
        <v>2453973.2167053199</v>
      </c>
      <c r="AR855" s="99">
        <v>2073156.0799255399</v>
      </c>
      <c r="AS855" s="99">
        <v>1390397.94885254</v>
      </c>
      <c r="AT855" s="99">
        <v>0</v>
      </c>
      <c r="AU855" s="99">
        <v>0</v>
      </c>
      <c r="AV855" s="99">
        <v>31586489.2729492</v>
      </c>
      <c r="AW855" s="99">
        <v>0</v>
      </c>
      <c r="AX855" s="99">
        <v>28481.8627576828</v>
      </c>
      <c r="AY855" s="99">
        <v>6786453.35266113</v>
      </c>
      <c r="AZ855" s="99">
        <v>3794909.8752746601</v>
      </c>
      <c r="BA855" s="99">
        <v>0</v>
      </c>
      <c r="BB855" s="99">
        <v>7999316.9990234403</v>
      </c>
      <c r="BC855" s="99">
        <v>2142879.0653381301</v>
      </c>
      <c r="BD855" s="99">
        <v>0</v>
      </c>
      <c r="BE855" s="99">
        <v>1385993.5703582801</v>
      </c>
      <c r="BF855" s="99">
        <v>0</v>
      </c>
      <c r="BG855" s="99">
        <v>31600144.065673798</v>
      </c>
      <c r="BH855" s="99">
        <v>4676227.6781616202</v>
      </c>
      <c r="BI855" s="99">
        <v>0</v>
      </c>
      <c r="BJ855" s="99">
        <v>961354.53469848598</v>
      </c>
      <c r="BK855" s="99">
        <v>799145.99465179397</v>
      </c>
      <c r="BL855" s="99">
        <v>0</v>
      </c>
      <c r="BM855" s="99">
        <v>0</v>
      </c>
      <c r="BN855" s="99">
        <v>0</v>
      </c>
      <c r="BO855" s="99">
        <v>0</v>
      </c>
      <c r="BP855" s="99">
        <v>0</v>
      </c>
      <c r="BQ855" s="99">
        <v>0</v>
      </c>
      <c r="BR855" s="99">
        <v>2282093.9106445299</v>
      </c>
      <c r="BS855" s="99">
        <v>1433810.6249542199</v>
      </c>
      <c r="BT855" s="99">
        <v>0</v>
      </c>
      <c r="BU855" s="99">
        <v>929891.27999115002</v>
      </c>
      <c r="BV855" s="99">
        <v>1008186.19719696</v>
      </c>
      <c r="BW855" s="99">
        <v>0</v>
      </c>
      <c r="BX855" s="99">
        <v>180446.83950996399</v>
      </c>
      <c r="BY855" s="99">
        <v>0</v>
      </c>
      <c r="BZ855" s="99">
        <v>0</v>
      </c>
      <c r="CA855" s="99">
        <v>42168.326836585999</v>
      </c>
      <c r="CB855" s="99">
        <v>2272903.8857727102</v>
      </c>
      <c r="CC855" s="99">
        <v>20680257.885009799</v>
      </c>
      <c r="CD855" s="99">
        <v>5631183.6820678702</v>
      </c>
      <c r="CE855" s="99">
        <v>1162.65893445909</v>
      </c>
      <c r="CF855" s="99">
        <v>169468.424362183</v>
      </c>
      <c r="CG855" s="99">
        <v>1390434.5190582301</v>
      </c>
      <c r="CH855" s="99">
        <v>0</v>
      </c>
      <c r="CI855" s="99">
        <v>43329.898073673197</v>
      </c>
      <c r="CJ855" s="99">
        <v>2441995.99890137</v>
      </c>
      <c r="CK855" s="99">
        <v>22067424.0556641</v>
      </c>
      <c r="CL855" s="99">
        <v>5814246.0757446298</v>
      </c>
      <c r="CM855" s="166">
        <v>75788.149496078506</v>
      </c>
      <c r="CN855" s="166">
        <v>12356724.097168</v>
      </c>
      <c r="CO855" s="166">
        <v>53594107.999511696</v>
      </c>
      <c r="CP855" s="99">
        <v>5814246.0757446298</v>
      </c>
      <c r="CQ855" s="99">
        <v>0</v>
      </c>
      <c r="CR855" s="99">
        <v>0</v>
      </c>
      <c r="CS855" s="99">
        <v>0</v>
      </c>
      <c r="CT855" s="99">
        <v>0</v>
      </c>
      <c r="CU855" s="98">
        <v>5113.495400324</v>
      </c>
      <c r="CV855" s="98">
        <v>33585.080556635003</v>
      </c>
      <c r="CW855" s="98">
        <v>2442372.3101348933</v>
      </c>
      <c r="CX855" s="98">
        <v>22070692.40406803</v>
      </c>
    </row>
    <row r="856" spans="1:102" x14ac:dyDescent="0.2">
      <c r="A856" s="98" t="s">
        <v>64</v>
      </c>
      <c r="B856" s="100">
        <v>42430</v>
      </c>
      <c r="C856" s="99">
        <v>36711.3356428146</v>
      </c>
      <c r="D856" s="99">
        <v>0</v>
      </c>
      <c r="E856" s="99">
        <v>5147.6774132847804</v>
      </c>
      <c r="F856" s="99">
        <v>4633.9964362382898</v>
      </c>
      <c r="G856" s="99">
        <v>1172.2254217565101</v>
      </c>
      <c r="H856" s="99">
        <v>0</v>
      </c>
      <c r="I856" s="99">
        <v>0</v>
      </c>
      <c r="J856" s="99">
        <v>32477.820101261099</v>
      </c>
      <c r="K856" s="99">
        <v>0</v>
      </c>
      <c r="L856" s="99">
        <v>70.8052587574348</v>
      </c>
      <c r="M856" s="99">
        <v>15353.9419802427</v>
      </c>
      <c r="N856" s="99">
        <v>4034.4414072632799</v>
      </c>
      <c r="O856" s="99">
        <v>0</v>
      </c>
      <c r="P856" s="99">
        <v>20552.472925901398</v>
      </c>
      <c r="Q856" s="99">
        <v>1817.5723146349201</v>
      </c>
      <c r="R856" s="99">
        <v>0</v>
      </c>
      <c r="S856" s="99">
        <v>1170.52718196809</v>
      </c>
      <c r="T856" s="99">
        <v>0</v>
      </c>
      <c r="U856" s="99">
        <v>32499.019389390902</v>
      </c>
      <c r="V856" s="99">
        <v>1954189.9278869601</v>
      </c>
      <c r="W856" s="99">
        <v>0</v>
      </c>
      <c r="X856" s="99">
        <v>293494.53612899798</v>
      </c>
      <c r="Y856" s="99">
        <v>249476.03194046</v>
      </c>
      <c r="Z856" s="99">
        <v>171231.03043365499</v>
      </c>
      <c r="AA856" s="99">
        <v>0</v>
      </c>
      <c r="AB856" s="99">
        <v>0</v>
      </c>
      <c r="AC856" s="99">
        <v>9895768.6262206994</v>
      </c>
      <c r="AD856" s="99">
        <v>0</v>
      </c>
      <c r="AE856" s="99">
        <v>4014.4249922037102</v>
      </c>
      <c r="AF856" s="99">
        <v>693489.01364135696</v>
      </c>
      <c r="AG856" s="99">
        <v>452956.70363235503</v>
      </c>
      <c r="AH856" s="99">
        <v>0</v>
      </c>
      <c r="AI856" s="99">
        <v>850801.94087219203</v>
      </c>
      <c r="AJ856" s="99">
        <v>250771.155561447</v>
      </c>
      <c r="AK856" s="99">
        <v>0</v>
      </c>
      <c r="AL856" s="99">
        <v>170852.21785736101</v>
      </c>
      <c r="AM856" s="99">
        <v>0</v>
      </c>
      <c r="AN856" s="99">
        <v>9881380.1433105506</v>
      </c>
      <c r="AO856" s="99">
        <v>18058776.696533199</v>
      </c>
      <c r="AP856" s="99">
        <v>0</v>
      </c>
      <c r="AQ856" s="99">
        <v>2457854.1966247601</v>
      </c>
      <c r="AR856" s="99">
        <v>2074857.9135131801</v>
      </c>
      <c r="AS856" s="99">
        <v>1400335.6828155499</v>
      </c>
      <c r="AT856" s="99">
        <v>0</v>
      </c>
      <c r="AU856" s="99">
        <v>0</v>
      </c>
      <c r="AV856" s="99">
        <v>31591709.536621101</v>
      </c>
      <c r="AW856" s="99">
        <v>0</v>
      </c>
      <c r="AX856" s="99">
        <v>23317.293479681</v>
      </c>
      <c r="AY856" s="99">
        <v>6695004.1927490197</v>
      </c>
      <c r="AZ856" s="99">
        <v>3713171.5483703599</v>
      </c>
      <c r="BA856" s="99">
        <v>0</v>
      </c>
      <c r="BB856" s="99">
        <v>7995061.2206420898</v>
      </c>
      <c r="BC856" s="99">
        <v>2146737.8415222201</v>
      </c>
      <c r="BD856" s="99">
        <v>0</v>
      </c>
      <c r="BE856" s="99">
        <v>1394648.24005127</v>
      </c>
      <c r="BF856" s="99">
        <v>0</v>
      </c>
      <c r="BG856" s="99">
        <v>31658910.699218798</v>
      </c>
      <c r="BH856" s="99">
        <v>5211551.19250488</v>
      </c>
      <c r="BI856" s="99">
        <v>0</v>
      </c>
      <c r="BJ856" s="99">
        <v>1005814.0667190599</v>
      </c>
      <c r="BK856" s="99">
        <v>822080.76533508301</v>
      </c>
      <c r="BL856" s="99">
        <v>0</v>
      </c>
      <c r="BM856" s="99">
        <v>0</v>
      </c>
      <c r="BN856" s="99">
        <v>0</v>
      </c>
      <c r="BO856" s="99">
        <v>0</v>
      </c>
      <c r="BP856" s="99">
        <v>0</v>
      </c>
      <c r="BQ856" s="99">
        <v>0</v>
      </c>
      <c r="BR856" s="99">
        <v>2247571.5126647898</v>
      </c>
      <c r="BS856" s="99">
        <v>1406892.2546844501</v>
      </c>
      <c r="BT856" s="99">
        <v>0</v>
      </c>
      <c r="BU856" s="99">
        <v>1602904.17999268</v>
      </c>
      <c r="BV856" s="99">
        <v>1012010.16788483</v>
      </c>
      <c r="BW856" s="99">
        <v>0</v>
      </c>
      <c r="BX856" s="99">
        <v>302535.75889587402</v>
      </c>
      <c r="BY856" s="99">
        <v>0</v>
      </c>
      <c r="BZ856" s="99">
        <v>0</v>
      </c>
      <c r="CA856" s="99">
        <v>41844.342128276803</v>
      </c>
      <c r="CB856" s="99">
        <v>2242308.5847168001</v>
      </c>
      <c r="CC856" s="99">
        <v>20427676.321777299</v>
      </c>
      <c r="CD856" s="99">
        <v>6227289.9387207003</v>
      </c>
      <c r="CE856" s="99">
        <v>1171.5357079207899</v>
      </c>
      <c r="CF856" s="99">
        <v>171237.55711555501</v>
      </c>
      <c r="CG856" s="99">
        <v>1401938.9520874</v>
      </c>
      <c r="CH856" s="99">
        <v>0</v>
      </c>
      <c r="CI856" s="99">
        <v>43014.004467010498</v>
      </c>
      <c r="CJ856" s="99">
        <v>2414703.8678283701</v>
      </c>
      <c r="CK856" s="99">
        <v>21839586.245849598</v>
      </c>
      <c r="CL856" s="99">
        <v>6526705.9480590802</v>
      </c>
      <c r="CM856" s="166">
        <v>75401.379998207107</v>
      </c>
      <c r="CN856" s="166">
        <v>12290174.6181641</v>
      </c>
      <c r="CO856" s="166">
        <v>53343960.559082001</v>
      </c>
      <c r="CP856" s="99">
        <v>6526705.9480590802</v>
      </c>
      <c r="CQ856" s="99">
        <v>0</v>
      </c>
      <c r="CR856" s="99">
        <v>0</v>
      </c>
      <c r="CS856" s="99">
        <v>0</v>
      </c>
      <c r="CT856" s="99">
        <v>0</v>
      </c>
      <c r="CU856" s="98">
        <v>5173.8884724910004</v>
      </c>
      <c r="CV856" s="98">
        <v>33536.569549849002</v>
      </c>
      <c r="CW856" s="98">
        <v>2413546.1418323549</v>
      </c>
      <c r="CX856" s="98">
        <v>21829615.273864698</v>
      </c>
    </row>
    <row r="857" spans="1:102" x14ac:dyDescent="0.2">
      <c r="A857" s="98" t="s">
        <v>64</v>
      </c>
      <c r="B857" s="100">
        <v>42522</v>
      </c>
      <c r="C857" s="99">
        <v>36551.390894889802</v>
      </c>
      <c r="D857" s="99">
        <v>0</v>
      </c>
      <c r="E857" s="99">
        <v>4984.3070651888802</v>
      </c>
      <c r="F857" s="99">
        <v>4480.4950751066199</v>
      </c>
      <c r="G857" s="99">
        <v>1185.12529093027</v>
      </c>
      <c r="H857" s="99">
        <v>0</v>
      </c>
      <c r="I857" s="99">
        <v>0</v>
      </c>
      <c r="J857" s="99">
        <v>32314.469805955901</v>
      </c>
      <c r="K857" s="99">
        <v>0</v>
      </c>
      <c r="L857" s="99">
        <v>90.854901650920496</v>
      </c>
      <c r="M857" s="99">
        <v>15351.639580011401</v>
      </c>
      <c r="N857" s="99">
        <v>3930.8298546075798</v>
      </c>
      <c r="O857" s="99">
        <v>0</v>
      </c>
      <c r="P857" s="99">
        <v>20356.382642030701</v>
      </c>
      <c r="Q857" s="99">
        <v>1785.7729164510999</v>
      </c>
      <c r="R857" s="99">
        <v>0</v>
      </c>
      <c r="S857" s="99">
        <v>1183.91907939315</v>
      </c>
      <c r="T857" s="99">
        <v>0</v>
      </c>
      <c r="U857" s="99">
        <v>32330.610658884001</v>
      </c>
      <c r="V857" s="99">
        <v>1931976.03811646</v>
      </c>
      <c r="W857" s="99">
        <v>0</v>
      </c>
      <c r="X857" s="99">
        <v>281106.61776733398</v>
      </c>
      <c r="Y857" s="99">
        <v>238109.91010665899</v>
      </c>
      <c r="Z857" s="99">
        <v>173430.379529953</v>
      </c>
      <c r="AA857" s="99">
        <v>0</v>
      </c>
      <c r="AB857" s="99">
        <v>0</v>
      </c>
      <c r="AC857" s="99">
        <v>9866700.4678955097</v>
      </c>
      <c r="AD857" s="99">
        <v>0</v>
      </c>
      <c r="AE857" s="99">
        <v>6079.4895587563497</v>
      </c>
      <c r="AF857" s="99">
        <v>685619.54214477504</v>
      </c>
      <c r="AG857" s="99">
        <v>441144.71026611299</v>
      </c>
      <c r="AH857" s="99">
        <v>0</v>
      </c>
      <c r="AI857" s="99">
        <v>847017.42372131301</v>
      </c>
      <c r="AJ857" s="99">
        <v>244683.307151794</v>
      </c>
      <c r="AK857" s="99">
        <v>0</v>
      </c>
      <c r="AL857" s="99">
        <v>173173.97792053199</v>
      </c>
      <c r="AM857" s="99">
        <v>0</v>
      </c>
      <c r="AN857" s="99">
        <v>9788604.4415283203</v>
      </c>
      <c r="AO857" s="99">
        <v>17993046.6401367</v>
      </c>
      <c r="AP857" s="99">
        <v>0</v>
      </c>
      <c r="AQ857" s="99">
        <v>2379926.9339294401</v>
      </c>
      <c r="AR857" s="99">
        <v>2010266.88458252</v>
      </c>
      <c r="AS857" s="99">
        <v>1422680.4710540799</v>
      </c>
      <c r="AT857" s="99">
        <v>0</v>
      </c>
      <c r="AU857" s="99">
        <v>0</v>
      </c>
      <c r="AV857" s="99">
        <v>31619166.591796901</v>
      </c>
      <c r="AW857" s="99">
        <v>0</v>
      </c>
      <c r="AX857" s="99">
        <v>40956.083690166502</v>
      </c>
      <c r="AY857" s="99">
        <v>6659833.2320556603</v>
      </c>
      <c r="AZ857" s="99">
        <v>3639693.9398803702</v>
      </c>
      <c r="BA857" s="99">
        <v>0</v>
      </c>
      <c r="BB857" s="99">
        <v>8005101.1881103497</v>
      </c>
      <c r="BC857" s="99">
        <v>2157507.9045410198</v>
      </c>
      <c r="BD857" s="99">
        <v>0</v>
      </c>
      <c r="BE857" s="99">
        <v>1422748.8301239</v>
      </c>
      <c r="BF857" s="99">
        <v>0</v>
      </c>
      <c r="BG857" s="99">
        <v>31554670.5244141</v>
      </c>
      <c r="BH857" s="99">
        <v>5224267.6320190402</v>
      </c>
      <c r="BI857" s="99">
        <v>0</v>
      </c>
      <c r="BJ857" s="99">
        <v>988222.82923126197</v>
      </c>
      <c r="BK857" s="99">
        <v>809337.56906127895</v>
      </c>
      <c r="BL857" s="99">
        <v>0</v>
      </c>
      <c r="BM857" s="99">
        <v>0</v>
      </c>
      <c r="BN857" s="99">
        <v>0</v>
      </c>
      <c r="BO857" s="99">
        <v>0</v>
      </c>
      <c r="BP857" s="99">
        <v>0</v>
      </c>
      <c r="BQ857" s="99">
        <v>0</v>
      </c>
      <c r="BR857" s="99">
        <v>2248537.79400635</v>
      </c>
      <c r="BS857" s="99">
        <v>1380797.3691253699</v>
      </c>
      <c r="BT857" s="99">
        <v>0</v>
      </c>
      <c r="BU857" s="99">
        <v>1615054.0999908401</v>
      </c>
      <c r="BV857" s="99">
        <v>1020770.53190613</v>
      </c>
      <c r="BW857" s="99">
        <v>0</v>
      </c>
      <c r="BX857" s="99">
        <v>309887.568878174</v>
      </c>
      <c r="BY857" s="99">
        <v>0</v>
      </c>
      <c r="BZ857" s="99">
        <v>0</v>
      </c>
      <c r="CA857" s="99">
        <v>41522.245367527001</v>
      </c>
      <c r="CB857" s="99">
        <v>2207535.2654418899</v>
      </c>
      <c r="CC857" s="99">
        <v>20338997.622558601</v>
      </c>
      <c r="CD857" s="99">
        <v>6213068.0244751005</v>
      </c>
      <c r="CE857" s="99">
        <v>1185.01744256914</v>
      </c>
      <c r="CF857" s="99">
        <v>173369.408176422</v>
      </c>
      <c r="CG857" s="99">
        <v>1421663.1898345901</v>
      </c>
      <c r="CH857" s="99">
        <v>0</v>
      </c>
      <c r="CI857" s="99">
        <v>42707.401269912698</v>
      </c>
      <c r="CJ857" s="99">
        <v>2380436.2878112802</v>
      </c>
      <c r="CK857" s="99">
        <v>21757585.8513184</v>
      </c>
      <c r="CL857" s="99">
        <v>6511019.3364257803</v>
      </c>
      <c r="CM857" s="166">
        <v>74937.041055679307</v>
      </c>
      <c r="CN857" s="166">
        <v>12166907.5695801</v>
      </c>
      <c r="CO857" s="166">
        <v>53146967.6181641</v>
      </c>
      <c r="CP857" s="99">
        <v>6511019.3364257803</v>
      </c>
      <c r="CQ857" s="99">
        <v>0</v>
      </c>
      <c r="CR857" s="99">
        <v>0</v>
      </c>
      <c r="CS857" s="99">
        <v>0</v>
      </c>
      <c r="CT857" s="99">
        <v>0</v>
      </c>
      <c r="CU857" s="98">
        <v>5003.1717676039998</v>
      </c>
      <c r="CV857" s="98">
        <v>33379.232976393003</v>
      </c>
      <c r="CW857" s="98">
        <v>2380904.673618312</v>
      </c>
      <c r="CX857" s="98">
        <v>21760660.812393192</v>
      </c>
    </row>
    <row r="858" spans="1:102" x14ac:dyDescent="0.2">
      <c r="A858" s="98" t="s">
        <v>64</v>
      </c>
      <c r="B858" s="100">
        <v>42614</v>
      </c>
      <c r="C858" s="99">
        <v>36441.403976440401</v>
      </c>
      <c r="D858" s="99">
        <v>0</v>
      </c>
      <c r="E858" s="99">
        <v>4956.4246155619603</v>
      </c>
      <c r="F858" s="99">
        <v>4458.4094083905202</v>
      </c>
      <c r="G858" s="99">
        <v>1189.8400497734499</v>
      </c>
      <c r="H858" s="99">
        <v>0</v>
      </c>
      <c r="I858" s="99">
        <v>0</v>
      </c>
      <c r="J858" s="99">
        <v>32090.676746845202</v>
      </c>
      <c r="K858" s="99">
        <v>0</v>
      </c>
      <c r="L858" s="99">
        <v>99.1456628292799</v>
      </c>
      <c r="M858" s="99">
        <v>15303.4578821659</v>
      </c>
      <c r="N858" s="99">
        <v>3883.0284897089</v>
      </c>
      <c r="O858" s="99">
        <v>0</v>
      </c>
      <c r="P858" s="99">
        <v>20382.099613189701</v>
      </c>
      <c r="Q858" s="99">
        <v>1774.8476860672199</v>
      </c>
      <c r="R858" s="99">
        <v>0</v>
      </c>
      <c r="S858" s="99">
        <v>1187.2283456176499</v>
      </c>
      <c r="T858" s="99">
        <v>0</v>
      </c>
      <c r="U858" s="99">
        <v>32115.263781070698</v>
      </c>
      <c r="V858" s="99">
        <v>1916964.7456207301</v>
      </c>
      <c r="W858" s="99">
        <v>0</v>
      </c>
      <c r="X858" s="99">
        <v>271478.57563781698</v>
      </c>
      <c r="Y858" s="99">
        <v>231177.548711777</v>
      </c>
      <c r="Z858" s="99">
        <v>173804.959606171</v>
      </c>
      <c r="AA858" s="99">
        <v>0</v>
      </c>
      <c r="AB858" s="99">
        <v>0</v>
      </c>
      <c r="AC858" s="99">
        <v>9739602.8214111291</v>
      </c>
      <c r="AD858" s="99">
        <v>0</v>
      </c>
      <c r="AE858" s="99">
        <v>6063.9811993241301</v>
      </c>
      <c r="AF858" s="99">
        <v>680255.43188476597</v>
      </c>
      <c r="AG858" s="99">
        <v>432656.02515029901</v>
      </c>
      <c r="AH858" s="99">
        <v>0</v>
      </c>
      <c r="AI858" s="99">
        <v>828107.55371093797</v>
      </c>
      <c r="AJ858" s="99">
        <v>240575.22036171</v>
      </c>
      <c r="AK858" s="99">
        <v>0</v>
      </c>
      <c r="AL858" s="99">
        <v>173548.908477783</v>
      </c>
      <c r="AM858" s="99">
        <v>0</v>
      </c>
      <c r="AN858" s="99">
        <v>9745859.4458007794</v>
      </c>
      <c r="AO858" s="99">
        <v>18016164.4140625</v>
      </c>
      <c r="AP858" s="99">
        <v>0</v>
      </c>
      <c r="AQ858" s="99">
        <v>2334028.4222717299</v>
      </c>
      <c r="AR858" s="99">
        <v>1975183.31869507</v>
      </c>
      <c r="AS858" s="99">
        <v>1427298.6539306601</v>
      </c>
      <c r="AT858" s="99">
        <v>0</v>
      </c>
      <c r="AU858" s="99">
        <v>0</v>
      </c>
      <c r="AV858" s="99">
        <v>31358908.822509799</v>
      </c>
      <c r="AW858" s="99">
        <v>0</v>
      </c>
      <c r="AX858" s="99">
        <v>51397.775310516401</v>
      </c>
      <c r="AY858" s="99">
        <v>6632813.9273681603</v>
      </c>
      <c r="AZ858" s="99">
        <v>3596275.1580505399</v>
      </c>
      <c r="BA858" s="99">
        <v>0</v>
      </c>
      <c r="BB858" s="99">
        <v>7893720.2577514602</v>
      </c>
      <c r="BC858" s="99">
        <v>2144459.76171875</v>
      </c>
      <c r="BD858" s="99">
        <v>0</v>
      </c>
      <c r="BE858" s="99">
        <v>1425467.49890137</v>
      </c>
      <c r="BF858" s="99">
        <v>0</v>
      </c>
      <c r="BG858" s="99">
        <v>31366673.958496101</v>
      </c>
      <c r="BH858" s="99">
        <v>5139420.8002319299</v>
      </c>
      <c r="BI858" s="99">
        <v>0</v>
      </c>
      <c r="BJ858" s="99">
        <v>965462.11819457996</v>
      </c>
      <c r="BK858" s="99">
        <v>788636.46871185303</v>
      </c>
      <c r="BL858" s="99">
        <v>0</v>
      </c>
      <c r="BM858" s="99">
        <v>0</v>
      </c>
      <c r="BN858" s="99">
        <v>0</v>
      </c>
      <c r="BO858" s="99">
        <v>0</v>
      </c>
      <c r="BP858" s="99">
        <v>0</v>
      </c>
      <c r="BQ858" s="99">
        <v>0</v>
      </c>
      <c r="BR858" s="99">
        <v>2243018.0635681199</v>
      </c>
      <c r="BS858" s="99">
        <v>1364979.5773620601</v>
      </c>
      <c r="BT858" s="99">
        <v>0</v>
      </c>
      <c r="BU858" s="99">
        <v>1348784.9699859601</v>
      </c>
      <c r="BV858" s="99">
        <v>1010416.13969421</v>
      </c>
      <c r="BW858" s="99">
        <v>0</v>
      </c>
      <c r="BX858" s="99">
        <v>279812.25899505598</v>
      </c>
      <c r="BY858" s="99">
        <v>0</v>
      </c>
      <c r="BZ858" s="99">
        <v>0</v>
      </c>
      <c r="CA858" s="99">
        <v>41440.734333515204</v>
      </c>
      <c r="CB858" s="99">
        <v>2191321.7534484901</v>
      </c>
      <c r="CC858" s="99">
        <v>20421384.975341801</v>
      </c>
      <c r="CD858" s="99">
        <v>6105672.5414428702</v>
      </c>
      <c r="CE858" s="99">
        <v>1189.8642223179299</v>
      </c>
      <c r="CF858" s="99">
        <v>173842.87147521999</v>
      </c>
      <c r="CG858" s="99">
        <v>1426541.06079102</v>
      </c>
      <c r="CH858" s="99">
        <v>0</v>
      </c>
      <c r="CI858" s="99">
        <v>42633.667332172401</v>
      </c>
      <c r="CJ858" s="99">
        <v>2366201.1114807101</v>
      </c>
      <c r="CK858" s="99">
        <v>21856750.127685498</v>
      </c>
      <c r="CL858" s="99">
        <v>6401560.0977783203</v>
      </c>
      <c r="CM858" s="166">
        <v>74587.945683479295</v>
      </c>
      <c r="CN858" s="166">
        <v>12115610.395996099</v>
      </c>
      <c r="CO858" s="166">
        <v>53291747.0400391</v>
      </c>
      <c r="CP858" s="99">
        <v>6401560.0977783203</v>
      </c>
      <c r="CQ858" s="99">
        <v>0</v>
      </c>
      <c r="CR858" s="99">
        <v>0</v>
      </c>
      <c r="CS858" s="99">
        <v>0</v>
      </c>
      <c r="CT858" s="99">
        <v>0</v>
      </c>
      <c r="CU858" s="98">
        <v>4973.4299241230001</v>
      </c>
      <c r="CV858" s="98">
        <v>33159.352592468997</v>
      </c>
      <c r="CW858" s="98">
        <v>2365164.6249237102</v>
      </c>
      <c r="CX858" s="98">
        <v>21847926.03613282</v>
      </c>
    </row>
    <row r="859" spans="1:102" x14ac:dyDescent="0.2">
      <c r="A859" s="98" t="s">
        <v>64</v>
      </c>
      <c r="B859" s="100">
        <v>42705</v>
      </c>
      <c r="C859" s="99">
        <v>36170.289697170301</v>
      </c>
      <c r="D859" s="99">
        <v>0</v>
      </c>
      <c r="E859" s="99">
        <v>4838.64304566383</v>
      </c>
      <c r="F859" s="99">
        <v>4363.0443432331103</v>
      </c>
      <c r="G859" s="99">
        <v>1193.35238264501</v>
      </c>
      <c r="H859" s="99">
        <v>0</v>
      </c>
      <c r="I859" s="99">
        <v>0</v>
      </c>
      <c r="J859" s="99">
        <v>31896.592750310901</v>
      </c>
      <c r="K859" s="99">
        <v>0</v>
      </c>
      <c r="L859" s="99">
        <v>85.356793751008794</v>
      </c>
      <c r="M859" s="99">
        <v>15220.5621030331</v>
      </c>
      <c r="N859" s="99">
        <v>3820.3914669156102</v>
      </c>
      <c r="O859" s="99">
        <v>0</v>
      </c>
      <c r="P859" s="99">
        <v>20144.203325033199</v>
      </c>
      <c r="Q859" s="99">
        <v>1723.4732611030299</v>
      </c>
      <c r="R859" s="99">
        <v>0</v>
      </c>
      <c r="S859" s="99">
        <v>1192.1148561239199</v>
      </c>
      <c r="T859" s="99">
        <v>0</v>
      </c>
      <c r="U859" s="99">
        <v>31914.741185665102</v>
      </c>
      <c r="V859" s="99">
        <v>1884614.50126648</v>
      </c>
      <c r="W859" s="99">
        <v>0</v>
      </c>
      <c r="X859" s="99">
        <v>261179.18106269799</v>
      </c>
      <c r="Y859" s="99">
        <v>224130.07430076599</v>
      </c>
      <c r="Z859" s="99">
        <v>170932.31562805199</v>
      </c>
      <c r="AA859" s="99">
        <v>0</v>
      </c>
      <c r="AB859" s="99">
        <v>0</v>
      </c>
      <c r="AC859" s="99">
        <v>9629684.6595459003</v>
      </c>
      <c r="AD859" s="99">
        <v>0</v>
      </c>
      <c r="AE859" s="99">
        <v>5152.5866451859501</v>
      </c>
      <c r="AF859" s="99">
        <v>670385.66502380394</v>
      </c>
      <c r="AG859" s="99">
        <v>425577.63364028902</v>
      </c>
      <c r="AH859" s="99">
        <v>0</v>
      </c>
      <c r="AI859" s="99">
        <v>804931.98887634301</v>
      </c>
      <c r="AJ859" s="99">
        <v>233806.33761215201</v>
      </c>
      <c r="AK859" s="99">
        <v>0</v>
      </c>
      <c r="AL859" s="99">
        <v>170476.50952529901</v>
      </c>
      <c r="AM859" s="99">
        <v>0</v>
      </c>
      <c r="AN859" s="99">
        <v>9680503.4847412091</v>
      </c>
      <c r="AO859" s="99">
        <v>17775641.4299316</v>
      </c>
      <c r="AP859" s="99">
        <v>0</v>
      </c>
      <c r="AQ859" s="99">
        <v>2225139.3294372601</v>
      </c>
      <c r="AR859" s="99">
        <v>1902761.95701599</v>
      </c>
      <c r="AS859" s="99">
        <v>1407988.3892517099</v>
      </c>
      <c r="AT859" s="99">
        <v>0</v>
      </c>
      <c r="AU859" s="99">
        <v>0</v>
      </c>
      <c r="AV859" s="99">
        <v>31249901.321777299</v>
      </c>
      <c r="AW859" s="99">
        <v>0</v>
      </c>
      <c r="AX859" s="99">
        <v>36347.374072074897</v>
      </c>
      <c r="AY859" s="99">
        <v>6565685.8121948196</v>
      </c>
      <c r="AZ859" s="99">
        <v>3549217.2884826702</v>
      </c>
      <c r="BA859" s="99">
        <v>0</v>
      </c>
      <c r="BB859" s="99">
        <v>7688801.4139404297</v>
      </c>
      <c r="BC859" s="99">
        <v>2084793.0170440699</v>
      </c>
      <c r="BD859" s="99">
        <v>0</v>
      </c>
      <c r="BE859" s="99">
        <v>1404199.0997466999</v>
      </c>
      <c r="BF859" s="99">
        <v>0</v>
      </c>
      <c r="BG859" s="99">
        <v>31261801.3046875</v>
      </c>
      <c r="BH859" s="99">
        <v>5108127.10791016</v>
      </c>
      <c r="BI859" s="99">
        <v>0</v>
      </c>
      <c r="BJ859" s="99">
        <v>932145.58732605004</v>
      </c>
      <c r="BK859" s="99">
        <v>767491.22514343297</v>
      </c>
      <c r="BL859" s="99">
        <v>0</v>
      </c>
      <c r="BM859" s="99">
        <v>0</v>
      </c>
      <c r="BN859" s="99">
        <v>0</v>
      </c>
      <c r="BO859" s="99">
        <v>0</v>
      </c>
      <c r="BP859" s="99">
        <v>0</v>
      </c>
      <c r="BQ859" s="99">
        <v>0</v>
      </c>
      <c r="BR859" s="99">
        <v>2217337.3983154302</v>
      </c>
      <c r="BS859" s="99">
        <v>1348830.8319091799</v>
      </c>
      <c r="BT859" s="99">
        <v>0</v>
      </c>
      <c r="BU859" s="99">
        <v>1519654.1999816899</v>
      </c>
      <c r="BV859" s="99">
        <v>986450.175132751</v>
      </c>
      <c r="BW859" s="99">
        <v>0</v>
      </c>
      <c r="BX859" s="99">
        <v>293953.62892150902</v>
      </c>
      <c r="BY859" s="99">
        <v>0</v>
      </c>
      <c r="BZ859" s="99">
        <v>0</v>
      </c>
      <c r="CA859" s="99">
        <v>40994.085227012598</v>
      </c>
      <c r="CB859" s="99">
        <v>2145387.2612304701</v>
      </c>
      <c r="CC859" s="99">
        <v>20024847.864502002</v>
      </c>
      <c r="CD859" s="99">
        <v>6030328.5424804697</v>
      </c>
      <c r="CE859" s="99">
        <v>1194.2451037615499</v>
      </c>
      <c r="CF859" s="99">
        <v>170940.900911331</v>
      </c>
      <c r="CG859" s="99">
        <v>1408141.43461609</v>
      </c>
      <c r="CH859" s="99">
        <v>0</v>
      </c>
      <c r="CI859" s="99">
        <v>42187.6634964943</v>
      </c>
      <c r="CJ859" s="99">
        <v>2316721.2052917499</v>
      </c>
      <c r="CK859" s="99">
        <v>21440445.105712902</v>
      </c>
      <c r="CL859" s="99">
        <v>6326110.29650879</v>
      </c>
      <c r="CM859" s="166">
        <v>74009.821198463396</v>
      </c>
      <c r="CN859" s="166">
        <v>12008574.177123999</v>
      </c>
      <c r="CO859" s="166">
        <v>52817333.251953103</v>
      </c>
      <c r="CP859" s="99">
        <v>6326110.29650879</v>
      </c>
      <c r="CQ859" s="99">
        <v>0</v>
      </c>
      <c r="CR859" s="99">
        <v>0</v>
      </c>
      <c r="CS859" s="99">
        <v>0</v>
      </c>
      <c r="CT859" s="99">
        <v>0</v>
      </c>
      <c r="CU859" s="98">
        <v>4858.173092735</v>
      </c>
      <c r="CV859" s="98">
        <v>32979.461848715997</v>
      </c>
      <c r="CW859" s="98">
        <v>2316328.1621418013</v>
      </c>
      <c r="CX859" s="98">
        <v>21432989.29911809</v>
      </c>
    </row>
    <row r="860" spans="1:102" x14ac:dyDescent="0.2">
      <c r="A860" s="98" t="s">
        <v>64</v>
      </c>
      <c r="B860" s="100">
        <v>42795</v>
      </c>
      <c r="C860" s="99">
        <v>36082.018454551697</v>
      </c>
      <c r="D860" s="99">
        <v>0</v>
      </c>
      <c r="E860" s="99">
        <v>4646.7591122388803</v>
      </c>
      <c r="F860" s="99">
        <v>4182.6025750040999</v>
      </c>
      <c r="G860" s="99">
        <v>1202.73414924741</v>
      </c>
      <c r="H860" s="99">
        <v>0</v>
      </c>
      <c r="I860" s="99">
        <v>0</v>
      </c>
      <c r="J860" s="99">
        <v>31724.450416326501</v>
      </c>
      <c r="K860" s="99">
        <v>0</v>
      </c>
      <c r="L860" s="99">
        <v>78.838701446540696</v>
      </c>
      <c r="M860" s="99">
        <v>15188.239428401001</v>
      </c>
      <c r="N860" s="99">
        <v>3740.4147997796499</v>
      </c>
      <c r="O860" s="99">
        <v>0</v>
      </c>
      <c r="P860" s="99">
        <v>19986.109795808799</v>
      </c>
      <c r="Q860" s="99">
        <v>1699.34811331332</v>
      </c>
      <c r="R860" s="99">
        <v>0</v>
      </c>
      <c r="S860" s="99">
        <v>1201.6613695025401</v>
      </c>
      <c r="T860" s="99">
        <v>0</v>
      </c>
      <c r="U860" s="99">
        <v>31736.960275173202</v>
      </c>
      <c r="V860" s="99">
        <v>1898862.46188354</v>
      </c>
      <c r="W860" s="99">
        <v>0</v>
      </c>
      <c r="X860" s="99">
        <v>255017.251169205</v>
      </c>
      <c r="Y860" s="99">
        <v>220034.66703796401</v>
      </c>
      <c r="Z860" s="99">
        <v>175510.415353775</v>
      </c>
      <c r="AA860" s="99">
        <v>0</v>
      </c>
      <c r="AB860" s="99">
        <v>0</v>
      </c>
      <c r="AC860" s="99">
        <v>9679843.7933349591</v>
      </c>
      <c r="AD860" s="99">
        <v>0</v>
      </c>
      <c r="AE860" s="99">
        <v>1759.5723584592299</v>
      </c>
      <c r="AF860" s="99">
        <v>681832.486717224</v>
      </c>
      <c r="AG860" s="99">
        <v>420030.547348022</v>
      </c>
      <c r="AH860" s="99">
        <v>0</v>
      </c>
      <c r="AI860" s="99">
        <v>821668.03084564197</v>
      </c>
      <c r="AJ860" s="99">
        <v>236040.398511887</v>
      </c>
      <c r="AK860" s="99">
        <v>0</v>
      </c>
      <c r="AL860" s="99">
        <v>175212.53106308001</v>
      </c>
      <c r="AM860" s="99">
        <v>0</v>
      </c>
      <c r="AN860" s="99">
        <v>9628083.97338867</v>
      </c>
      <c r="AO860" s="99">
        <v>17995559.5932617</v>
      </c>
      <c r="AP860" s="99">
        <v>0</v>
      </c>
      <c r="AQ860" s="99">
        <v>2187589.5672912602</v>
      </c>
      <c r="AR860" s="99">
        <v>1872492.0512695301</v>
      </c>
      <c r="AS860" s="99">
        <v>1459436.2834320101</v>
      </c>
      <c r="AT860" s="99">
        <v>0</v>
      </c>
      <c r="AU860" s="99">
        <v>0</v>
      </c>
      <c r="AV860" s="99">
        <v>31363818.415771499</v>
      </c>
      <c r="AW860" s="99">
        <v>0</v>
      </c>
      <c r="AX860" s="99">
        <v>12151.7393243313</v>
      </c>
      <c r="AY860" s="99">
        <v>6709853.8041381799</v>
      </c>
      <c r="AZ860" s="99">
        <v>3523832.2792358398</v>
      </c>
      <c r="BA860" s="99">
        <v>0</v>
      </c>
      <c r="BB860" s="99">
        <v>7890812.2097167997</v>
      </c>
      <c r="BC860" s="99">
        <v>2148827.1525878902</v>
      </c>
      <c r="BD860" s="99">
        <v>0</v>
      </c>
      <c r="BE860" s="99">
        <v>1455057.3755493199</v>
      </c>
      <c r="BF860" s="99">
        <v>0</v>
      </c>
      <c r="BG860" s="99">
        <v>31293521.0539551</v>
      </c>
      <c r="BH860" s="99">
        <v>5195587.6404418899</v>
      </c>
      <c r="BI860" s="99">
        <v>0</v>
      </c>
      <c r="BJ860" s="99">
        <v>924603.28214263904</v>
      </c>
      <c r="BK860" s="99">
        <v>750587.96235656703</v>
      </c>
      <c r="BL860" s="99">
        <v>0</v>
      </c>
      <c r="BM860" s="99">
        <v>0</v>
      </c>
      <c r="BN860" s="99">
        <v>0</v>
      </c>
      <c r="BO860" s="99">
        <v>0</v>
      </c>
      <c r="BP860" s="99">
        <v>0</v>
      </c>
      <c r="BQ860" s="99">
        <v>0</v>
      </c>
      <c r="BR860" s="99">
        <v>2256812.2778015099</v>
      </c>
      <c r="BS860" s="99">
        <v>1336904.3550109901</v>
      </c>
      <c r="BT860" s="99">
        <v>0</v>
      </c>
      <c r="BU860" s="99">
        <v>1545485.0399932901</v>
      </c>
      <c r="BV860" s="99">
        <v>1007762.34090424</v>
      </c>
      <c r="BW860" s="99">
        <v>0</v>
      </c>
      <c r="BX860" s="99">
        <v>312040.97885894799</v>
      </c>
      <c r="BY860" s="99">
        <v>0</v>
      </c>
      <c r="BZ860" s="99">
        <v>0</v>
      </c>
      <c r="CA860" s="99">
        <v>40712.089946746797</v>
      </c>
      <c r="CB860" s="99">
        <v>2153385.4721374498</v>
      </c>
      <c r="CC860" s="99">
        <v>20209458.691162098</v>
      </c>
      <c r="CD860" s="99">
        <v>6128052.05041504</v>
      </c>
      <c r="CE860" s="99">
        <v>1202.44341817498</v>
      </c>
      <c r="CF860" s="99">
        <v>175632.56225776699</v>
      </c>
      <c r="CG860" s="99">
        <v>1461338.85246277</v>
      </c>
      <c r="CH860" s="99">
        <v>0</v>
      </c>
      <c r="CI860" s="99">
        <v>41911.528327941902</v>
      </c>
      <c r="CJ860" s="99">
        <v>2328982.1483459501</v>
      </c>
      <c r="CK860" s="99">
        <v>21658014.917968798</v>
      </c>
      <c r="CL860" s="99">
        <v>6435934.2072143601</v>
      </c>
      <c r="CM860" s="166">
        <v>73535.346327781706</v>
      </c>
      <c r="CN860" s="166">
        <v>11963737.5400391</v>
      </c>
      <c r="CO860" s="166">
        <v>52921384.036621101</v>
      </c>
      <c r="CP860" s="99">
        <v>6435934.2072143601</v>
      </c>
      <c r="CQ860" s="99">
        <v>0</v>
      </c>
      <c r="CR860" s="99">
        <v>0</v>
      </c>
      <c r="CS860" s="99">
        <v>0</v>
      </c>
      <c r="CT860" s="99">
        <v>0</v>
      </c>
      <c r="CU860" s="98">
        <v>4662.1157520320003</v>
      </c>
      <c r="CV860" s="98">
        <v>32810.184242513002</v>
      </c>
      <c r="CW860" s="98">
        <v>2329018.034395217</v>
      </c>
      <c r="CX860" s="98">
        <v>21670797.543624867</v>
      </c>
    </row>
    <row r="861" spans="1:102" x14ac:dyDescent="0.2">
      <c r="A861" s="98" t="s">
        <v>64</v>
      </c>
      <c r="B861" s="100">
        <v>42887</v>
      </c>
      <c r="C861" s="99">
        <v>35694.0463657379</v>
      </c>
      <c r="D861" s="99">
        <v>0</v>
      </c>
      <c r="E861" s="99">
        <v>4540.4380461573601</v>
      </c>
      <c r="F861" s="99">
        <v>4082.1454789936502</v>
      </c>
      <c r="G861" s="99">
        <v>1210.4600329846101</v>
      </c>
      <c r="H861" s="99">
        <v>0</v>
      </c>
      <c r="I861" s="99">
        <v>0</v>
      </c>
      <c r="J861" s="99">
        <v>31597.7301640511</v>
      </c>
      <c r="K861" s="99">
        <v>0</v>
      </c>
      <c r="L861" s="99">
        <v>84.073619066737606</v>
      </c>
      <c r="M861" s="99">
        <v>15010.958687901501</v>
      </c>
      <c r="N861" s="99">
        <v>3689.3798210620898</v>
      </c>
      <c r="O861" s="99">
        <v>0</v>
      </c>
      <c r="P861" s="99">
        <v>19772.942084312399</v>
      </c>
      <c r="Q861" s="99">
        <v>1656.1534850150299</v>
      </c>
      <c r="R861" s="99">
        <v>0</v>
      </c>
      <c r="S861" s="99">
        <v>1208.40704137087</v>
      </c>
      <c r="T861" s="99">
        <v>0</v>
      </c>
      <c r="U861" s="99">
        <v>31609.370966672901</v>
      </c>
      <c r="V861" s="99">
        <v>1877317.6661071801</v>
      </c>
      <c r="W861" s="99">
        <v>0</v>
      </c>
      <c r="X861" s="99">
        <v>249168.07406044001</v>
      </c>
      <c r="Y861" s="99">
        <v>215446.919553757</v>
      </c>
      <c r="Z861" s="99">
        <v>175860.45022582999</v>
      </c>
      <c r="AA861" s="99">
        <v>0</v>
      </c>
      <c r="AB861" s="99">
        <v>0</v>
      </c>
      <c r="AC861" s="99">
        <v>9531882.39599609</v>
      </c>
      <c r="AD861" s="99">
        <v>0</v>
      </c>
      <c r="AE861" s="99">
        <v>2086.2529549598698</v>
      </c>
      <c r="AF861" s="99">
        <v>673607.64456176804</v>
      </c>
      <c r="AG861" s="99">
        <v>414146.46757125901</v>
      </c>
      <c r="AH861" s="99">
        <v>0</v>
      </c>
      <c r="AI861" s="99">
        <v>794353.58175659203</v>
      </c>
      <c r="AJ861" s="99">
        <v>233096.588920593</v>
      </c>
      <c r="AK861" s="99">
        <v>0</v>
      </c>
      <c r="AL861" s="99">
        <v>175355.12723159799</v>
      </c>
      <c r="AM861" s="99">
        <v>0</v>
      </c>
      <c r="AN861" s="99">
        <v>9593389.6138915997</v>
      </c>
      <c r="AO861" s="99">
        <v>17916294.3439941</v>
      </c>
      <c r="AP861" s="99">
        <v>0</v>
      </c>
      <c r="AQ861" s="99">
        <v>2133480.1791992201</v>
      </c>
      <c r="AR861" s="99">
        <v>1838156.7622680699</v>
      </c>
      <c r="AS861" s="99">
        <v>1462110.6551818801</v>
      </c>
      <c r="AT861" s="99">
        <v>0</v>
      </c>
      <c r="AU861" s="99">
        <v>0</v>
      </c>
      <c r="AV861" s="99">
        <v>31160564.301269501</v>
      </c>
      <c r="AW861" s="99">
        <v>0</v>
      </c>
      <c r="AX861" s="99">
        <v>15005.9633535147</v>
      </c>
      <c r="AY861" s="99">
        <v>6665598.4079589797</v>
      </c>
      <c r="AZ861" s="99">
        <v>3479935.1670532199</v>
      </c>
      <c r="BA861" s="99">
        <v>0</v>
      </c>
      <c r="BB861" s="99">
        <v>7665737.4799194299</v>
      </c>
      <c r="BC861" s="99">
        <v>2114024.8695068401</v>
      </c>
      <c r="BD861" s="99">
        <v>0</v>
      </c>
      <c r="BE861" s="99">
        <v>1460186.92578125</v>
      </c>
      <c r="BF861" s="99">
        <v>0</v>
      </c>
      <c r="BG861" s="99">
        <v>31234365.1103516</v>
      </c>
      <c r="BH861" s="99">
        <v>5076739.4366455097</v>
      </c>
      <c r="BI861" s="99">
        <v>0</v>
      </c>
      <c r="BJ861" s="99">
        <v>908607.41825103795</v>
      </c>
      <c r="BK861" s="99">
        <v>733814.87497711205</v>
      </c>
      <c r="BL861" s="99">
        <v>0</v>
      </c>
      <c r="BM861" s="99">
        <v>0</v>
      </c>
      <c r="BN861" s="99">
        <v>0</v>
      </c>
      <c r="BO861" s="99">
        <v>0</v>
      </c>
      <c r="BP861" s="99">
        <v>0</v>
      </c>
      <c r="BQ861" s="99">
        <v>0</v>
      </c>
      <c r="BR861" s="99">
        <v>2235342.30999756</v>
      </c>
      <c r="BS861" s="99">
        <v>1324322.1379241899</v>
      </c>
      <c r="BT861" s="99">
        <v>0</v>
      </c>
      <c r="BU861" s="99">
        <v>1515025.58999634</v>
      </c>
      <c r="BV861" s="99">
        <v>988839.98769378697</v>
      </c>
      <c r="BW861" s="99">
        <v>0</v>
      </c>
      <c r="BX861" s="99">
        <v>315377.67886352498</v>
      </c>
      <c r="BY861" s="99">
        <v>0</v>
      </c>
      <c r="BZ861" s="99">
        <v>0</v>
      </c>
      <c r="CA861" s="99">
        <v>40213.970369815797</v>
      </c>
      <c r="CB861" s="99">
        <v>2127609.8894348098</v>
      </c>
      <c r="CC861" s="99">
        <v>20065977.173095699</v>
      </c>
      <c r="CD861" s="99">
        <v>5985400.74365234</v>
      </c>
      <c r="CE861" s="99">
        <v>1209.68436898291</v>
      </c>
      <c r="CF861" s="99">
        <v>175611.556066513</v>
      </c>
      <c r="CG861" s="99">
        <v>1460498.42105103</v>
      </c>
      <c r="CH861" s="99">
        <v>0</v>
      </c>
      <c r="CI861" s="99">
        <v>41422.940497875199</v>
      </c>
      <c r="CJ861" s="99">
        <v>2303686.2990722698</v>
      </c>
      <c r="CK861" s="99">
        <v>21534408.910400402</v>
      </c>
      <c r="CL861" s="99">
        <v>6288436.1095581101</v>
      </c>
      <c r="CM861" s="166">
        <v>72940.692461967497</v>
      </c>
      <c r="CN861" s="166">
        <v>11904087.8710938</v>
      </c>
      <c r="CO861" s="166">
        <v>52904648.590332001</v>
      </c>
      <c r="CP861" s="99">
        <v>6288436.1095581101</v>
      </c>
      <c r="CQ861" s="99">
        <v>0</v>
      </c>
      <c r="CR861" s="99">
        <v>0</v>
      </c>
      <c r="CS861" s="99">
        <v>0</v>
      </c>
      <c r="CT861" s="99">
        <v>0</v>
      </c>
      <c r="CU861" s="98">
        <v>4553.1958632200003</v>
      </c>
      <c r="CV861" s="98">
        <v>32702.750901628999</v>
      </c>
      <c r="CW861" s="98">
        <v>2303221.4455013229</v>
      </c>
      <c r="CX861" s="98">
        <v>21526475.594146729</v>
      </c>
    </row>
    <row r="862" spans="1:102" x14ac:dyDescent="0.2">
      <c r="A862" s="98" t="s">
        <v>64</v>
      </c>
      <c r="B862" s="100">
        <v>42979</v>
      </c>
      <c r="C862" s="99">
        <v>35510.669171810201</v>
      </c>
      <c r="D862" s="99">
        <v>0</v>
      </c>
      <c r="E862" s="99">
        <v>4436.8115190267599</v>
      </c>
      <c r="F862" s="99">
        <v>3993.4789623022102</v>
      </c>
      <c r="G862" s="99">
        <v>1213.6439544111499</v>
      </c>
      <c r="H862" s="99">
        <v>0</v>
      </c>
      <c r="I862" s="99">
        <v>0</v>
      </c>
      <c r="J862" s="99">
        <v>31473.865144252799</v>
      </c>
      <c r="K862" s="99">
        <v>0</v>
      </c>
      <c r="L862" s="99">
        <v>82.660603383555994</v>
      </c>
      <c r="M862" s="99">
        <v>14976.533480882599</v>
      </c>
      <c r="N862" s="99">
        <v>3607.6932910680798</v>
      </c>
      <c r="O862" s="99">
        <v>0</v>
      </c>
      <c r="P862" s="99">
        <v>19683.428617954301</v>
      </c>
      <c r="Q862" s="99">
        <v>1630.3434822112299</v>
      </c>
      <c r="R862" s="99">
        <v>0</v>
      </c>
      <c r="S862" s="99">
        <v>1208.9872657209601</v>
      </c>
      <c r="T862" s="99">
        <v>0</v>
      </c>
      <c r="U862" s="99">
        <v>31488.193403720899</v>
      </c>
      <c r="V862" s="99">
        <v>1853200.1778716999</v>
      </c>
      <c r="W862" s="99">
        <v>0</v>
      </c>
      <c r="X862" s="99">
        <v>246548.53647422799</v>
      </c>
      <c r="Y862" s="99">
        <v>213119.836236954</v>
      </c>
      <c r="Z862" s="99">
        <v>176742.375339508</v>
      </c>
      <c r="AA862" s="99">
        <v>0</v>
      </c>
      <c r="AB862" s="99">
        <v>0</v>
      </c>
      <c r="AC862" s="99">
        <v>9496793.6142578106</v>
      </c>
      <c r="AD862" s="99">
        <v>0</v>
      </c>
      <c r="AE862" s="99">
        <v>3552.74477672577</v>
      </c>
      <c r="AF862" s="99">
        <v>664188.41790008498</v>
      </c>
      <c r="AG862" s="99">
        <v>406833.88621521002</v>
      </c>
      <c r="AH862" s="99">
        <v>0</v>
      </c>
      <c r="AI862" s="99">
        <v>786396.58672332799</v>
      </c>
      <c r="AJ862" s="99">
        <v>230981.629104614</v>
      </c>
      <c r="AK862" s="99">
        <v>0</v>
      </c>
      <c r="AL862" s="99">
        <v>176088.465261459</v>
      </c>
      <c r="AM862" s="99">
        <v>0</v>
      </c>
      <c r="AN862" s="99">
        <v>9561447.0103759803</v>
      </c>
      <c r="AO862" s="99">
        <v>17785630.551513702</v>
      </c>
      <c r="AP862" s="99">
        <v>0</v>
      </c>
      <c r="AQ862" s="99">
        <v>2129720.9660949698</v>
      </c>
      <c r="AR862" s="99">
        <v>1831870.01864624</v>
      </c>
      <c r="AS862" s="99">
        <v>1475950.2666015599</v>
      </c>
      <c r="AT862" s="99">
        <v>0</v>
      </c>
      <c r="AU862" s="99">
        <v>0</v>
      </c>
      <c r="AV862" s="99">
        <v>31200221.2739258</v>
      </c>
      <c r="AW862" s="99">
        <v>0</v>
      </c>
      <c r="AX862" s="99">
        <v>27378.5757670403</v>
      </c>
      <c r="AY862" s="99">
        <v>6611805.6369628897</v>
      </c>
      <c r="AZ862" s="99">
        <v>3417674.7090148898</v>
      </c>
      <c r="BA862" s="99">
        <v>0</v>
      </c>
      <c r="BB862" s="99">
        <v>7626467.5100707998</v>
      </c>
      <c r="BC862" s="99">
        <v>2126072.9959106399</v>
      </c>
      <c r="BD862" s="99">
        <v>0</v>
      </c>
      <c r="BE862" s="99">
        <v>1470326.06948853</v>
      </c>
      <c r="BF862" s="99">
        <v>0</v>
      </c>
      <c r="BG862" s="99">
        <v>31190624.3049316</v>
      </c>
      <c r="BH862" s="99">
        <v>5038923.2963867197</v>
      </c>
      <c r="BI862" s="99">
        <v>0</v>
      </c>
      <c r="BJ862" s="99">
        <v>898408.08324432396</v>
      </c>
      <c r="BK862" s="99">
        <v>727798.36154937698</v>
      </c>
      <c r="BL862" s="99">
        <v>0</v>
      </c>
      <c r="BM862" s="99">
        <v>0</v>
      </c>
      <c r="BN862" s="99">
        <v>0</v>
      </c>
      <c r="BO862" s="99">
        <v>0</v>
      </c>
      <c r="BP862" s="99">
        <v>0</v>
      </c>
      <c r="BQ862" s="99">
        <v>0</v>
      </c>
      <c r="BR862" s="99">
        <v>2224288.6775207501</v>
      </c>
      <c r="BS862" s="99">
        <v>1298816.7151641799</v>
      </c>
      <c r="BT862" s="99">
        <v>0</v>
      </c>
      <c r="BU862" s="99">
        <v>1277999.3499908401</v>
      </c>
      <c r="BV862" s="99">
        <v>990093.55422973598</v>
      </c>
      <c r="BW862" s="99">
        <v>0</v>
      </c>
      <c r="BX862" s="99">
        <v>285897.25900268601</v>
      </c>
      <c r="BY862" s="99">
        <v>0</v>
      </c>
      <c r="BZ862" s="99">
        <v>0</v>
      </c>
      <c r="CA862" s="99">
        <v>39990.258099079103</v>
      </c>
      <c r="CB862" s="99">
        <v>2102585.7257995601</v>
      </c>
      <c r="CC862" s="99">
        <v>19946846.110839799</v>
      </c>
      <c r="CD862" s="99">
        <v>5941898.3881225605</v>
      </c>
      <c r="CE862" s="99">
        <v>1213.1620462983799</v>
      </c>
      <c r="CF862" s="99">
        <v>176860.06179428101</v>
      </c>
      <c r="CG862" s="99">
        <v>1475232.5668640099</v>
      </c>
      <c r="CH862" s="99">
        <v>0</v>
      </c>
      <c r="CI862" s="99">
        <v>41208.460043430299</v>
      </c>
      <c r="CJ862" s="99">
        <v>2280435.6447448698</v>
      </c>
      <c r="CK862" s="99">
        <v>21441757.412841801</v>
      </c>
      <c r="CL862" s="99">
        <v>6246360.0904540997</v>
      </c>
      <c r="CM862" s="166">
        <v>72543.0870275497</v>
      </c>
      <c r="CN862" s="166">
        <v>11838521.0587158</v>
      </c>
      <c r="CO862" s="166">
        <v>52798959.689941399</v>
      </c>
      <c r="CP862" s="99">
        <v>6246360.0904540997</v>
      </c>
      <c r="CQ862" s="99">
        <v>0</v>
      </c>
      <c r="CR862" s="99">
        <v>0</v>
      </c>
      <c r="CS862" s="99">
        <v>0</v>
      </c>
      <c r="CT862" s="99">
        <v>0</v>
      </c>
      <c r="CU862" s="98">
        <v>4447.6994266080001</v>
      </c>
      <c r="CV862" s="98">
        <v>32573.206745422998</v>
      </c>
      <c r="CW862" s="98">
        <v>2279445.7875938411</v>
      </c>
      <c r="CX862" s="98">
        <v>21422078.677703809</v>
      </c>
    </row>
    <row r="863" spans="1:102" x14ac:dyDescent="0.2">
      <c r="A863" s="98" t="s">
        <v>64</v>
      </c>
      <c r="B863" s="100">
        <v>43070</v>
      </c>
      <c r="C863" s="99">
        <v>35370.543066501603</v>
      </c>
      <c r="D863" s="99">
        <v>0</v>
      </c>
      <c r="E863" s="99">
        <v>4374.6891691088704</v>
      </c>
      <c r="F863" s="99">
        <v>3944.4336027503</v>
      </c>
      <c r="G863" s="99">
        <v>1201.0904826968899</v>
      </c>
      <c r="H863" s="99">
        <v>0</v>
      </c>
      <c r="I863" s="99">
        <v>0</v>
      </c>
      <c r="J863" s="99">
        <v>31156.564858674999</v>
      </c>
      <c r="K863" s="99">
        <v>0</v>
      </c>
      <c r="L863" s="99">
        <v>66.310863999649897</v>
      </c>
      <c r="M863" s="99">
        <v>14952.104351997399</v>
      </c>
      <c r="N863" s="99">
        <v>3526.0115345418499</v>
      </c>
      <c r="O863" s="99">
        <v>0</v>
      </c>
      <c r="P863" s="99">
        <v>19585.817921400099</v>
      </c>
      <c r="Q863" s="99">
        <v>1613.6788299083701</v>
      </c>
      <c r="R863" s="99">
        <v>0</v>
      </c>
      <c r="S863" s="99">
        <v>1199.47864885628</v>
      </c>
      <c r="T863" s="99">
        <v>0</v>
      </c>
      <c r="U863" s="99">
        <v>31167.071496725101</v>
      </c>
      <c r="V863" s="99">
        <v>1827665.77690125</v>
      </c>
      <c r="W863" s="99">
        <v>0</v>
      </c>
      <c r="X863" s="99">
        <v>242924.68578910801</v>
      </c>
      <c r="Y863" s="99">
        <v>208436.407241821</v>
      </c>
      <c r="Z863" s="99">
        <v>174353.32083511399</v>
      </c>
      <c r="AA863" s="99">
        <v>0</v>
      </c>
      <c r="AB863" s="99">
        <v>0</v>
      </c>
      <c r="AC863" s="99">
        <v>9470688.4284668006</v>
      </c>
      <c r="AD863" s="99">
        <v>0</v>
      </c>
      <c r="AE863" s="99">
        <v>2360.38171291351</v>
      </c>
      <c r="AF863" s="99">
        <v>661118.22603607201</v>
      </c>
      <c r="AG863" s="99">
        <v>393499.90182876599</v>
      </c>
      <c r="AH863" s="99">
        <v>0</v>
      </c>
      <c r="AI863" s="99">
        <v>782908.63698577904</v>
      </c>
      <c r="AJ863" s="99">
        <v>228181.44603157</v>
      </c>
      <c r="AK863" s="99">
        <v>0</v>
      </c>
      <c r="AL863" s="99">
        <v>173182.134454727</v>
      </c>
      <c r="AM863" s="99">
        <v>0</v>
      </c>
      <c r="AN863" s="99">
        <v>9514984.00317383</v>
      </c>
      <c r="AO863" s="99">
        <v>17630144.283447299</v>
      </c>
      <c r="AP863" s="99">
        <v>0</v>
      </c>
      <c r="AQ863" s="99">
        <v>2112578.55395508</v>
      </c>
      <c r="AR863" s="99">
        <v>1792280.12632751</v>
      </c>
      <c r="AS863" s="99">
        <v>1469606.4906921401</v>
      </c>
      <c r="AT863" s="99">
        <v>0</v>
      </c>
      <c r="AU863" s="99">
        <v>0</v>
      </c>
      <c r="AV863" s="99">
        <v>31244247.511962902</v>
      </c>
      <c r="AW863" s="99">
        <v>0</v>
      </c>
      <c r="AX863" s="99">
        <v>16453.023412942901</v>
      </c>
      <c r="AY863" s="99">
        <v>6617520.3942871103</v>
      </c>
      <c r="AZ863" s="99">
        <v>3337995.9005127</v>
      </c>
      <c r="BA863" s="99">
        <v>0</v>
      </c>
      <c r="BB863" s="99">
        <v>7599729.0884399395</v>
      </c>
      <c r="BC863" s="99">
        <v>2115685.3270874</v>
      </c>
      <c r="BD863" s="99">
        <v>0</v>
      </c>
      <c r="BE863" s="99">
        <v>1458828.2678070101</v>
      </c>
      <c r="BF863" s="99">
        <v>0</v>
      </c>
      <c r="BG863" s="99">
        <v>31265436.498046901</v>
      </c>
      <c r="BH863" s="99">
        <v>5031606.1349487295</v>
      </c>
      <c r="BI863" s="99">
        <v>0</v>
      </c>
      <c r="BJ863" s="99">
        <v>893527.85340881301</v>
      </c>
      <c r="BK863" s="99">
        <v>717002.95567321801</v>
      </c>
      <c r="BL863" s="99">
        <v>0</v>
      </c>
      <c r="BM863" s="99">
        <v>0</v>
      </c>
      <c r="BN863" s="99">
        <v>0</v>
      </c>
      <c r="BO863" s="99">
        <v>0</v>
      </c>
      <c r="BP863" s="99">
        <v>0</v>
      </c>
      <c r="BQ863" s="99">
        <v>0</v>
      </c>
      <c r="BR863" s="99">
        <v>2230017.0466613802</v>
      </c>
      <c r="BS863" s="99">
        <v>1265953.5001983601</v>
      </c>
      <c r="BT863" s="99">
        <v>0</v>
      </c>
      <c r="BU863" s="99">
        <v>1480760.0599823</v>
      </c>
      <c r="BV863" s="99">
        <v>989658.78897857701</v>
      </c>
      <c r="BW863" s="99">
        <v>0</v>
      </c>
      <c r="BX863" s="99">
        <v>300151.72892379801</v>
      </c>
      <c r="BY863" s="99">
        <v>0</v>
      </c>
      <c r="BZ863" s="99">
        <v>0</v>
      </c>
      <c r="CA863" s="99">
        <v>39749.7354860306</v>
      </c>
      <c r="CB863" s="99">
        <v>2071255.3037719701</v>
      </c>
      <c r="CC863" s="99">
        <v>19770279.745849598</v>
      </c>
      <c r="CD863" s="99">
        <v>5914257.2562255897</v>
      </c>
      <c r="CE863" s="99">
        <v>1203.22161272168</v>
      </c>
      <c r="CF863" s="99">
        <v>174422.975914001</v>
      </c>
      <c r="CG863" s="99">
        <v>1470413.2818908701</v>
      </c>
      <c r="CH863" s="99">
        <v>0</v>
      </c>
      <c r="CI863" s="99">
        <v>40952.022536754601</v>
      </c>
      <c r="CJ863" s="99">
        <v>2245487.2231750502</v>
      </c>
      <c r="CK863" s="99">
        <v>21229227.816406298</v>
      </c>
      <c r="CL863" s="99">
        <v>6217439.3359985398</v>
      </c>
      <c r="CM863" s="166">
        <v>72040.932320594802</v>
      </c>
      <c r="CN863" s="166">
        <v>11763872.262695299</v>
      </c>
      <c r="CO863" s="166">
        <v>52625875.2099609</v>
      </c>
      <c r="CP863" s="99">
        <v>6217439.3359985398</v>
      </c>
      <c r="CQ863" s="99">
        <v>0</v>
      </c>
      <c r="CR863" s="99">
        <v>0</v>
      </c>
      <c r="CS863" s="99">
        <v>0</v>
      </c>
      <c r="CT863" s="99">
        <v>0</v>
      </c>
      <c r="CU863" s="98">
        <v>4385.45509657</v>
      </c>
      <c r="CV863" s="98">
        <v>32251.229795945001</v>
      </c>
      <c r="CW863" s="98">
        <v>2245678.2796859713</v>
      </c>
      <c r="CX863" s="98">
        <v>21240693.027740467</v>
      </c>
    </row>
    <row r="864" spans="1:102" x14ac:dyDescent="0.2">
      <c r="A864" s="98" t="s">
        <v>64</v>
      </c>
      <c r="B864" s="100">
        <v>43160</v>
      </c>
      <c r="C864" s="99">
        <v>35041.102958202398</v>
      </c>
      <c r="D864" s="99">
        <v>0</v>
      </c>
      <c r="E864" s="99">
        <v>4421.30069941282</v>
      </c>
      <c r="F864" s="99">
        <v>4001.8565103411702</v>
      </c>
      <c r="G864" s="99">
        <v>1215.8069917559601</v>
      </c>
      <c r="H864" s="99">
        <v>0</v>
      </c>
      <c r="I864" s="99">
        <v>0</v>
      </c>
      <c r="J864" s="99">
        <v>31082.953325271599</v>
      </c>
      <c r="K864" s="99">
        <v>0</v>
      </c>
      <c r="L864" s="99">
        <v>63.898575973697</v>
      </c>
      <c r="M864" s="99">
        <v>14849.9902375937</v>
      </c>
      <c r="N864" s="99">
        <v>3439.3850328326198</v>
      </c>
      <c r="O864" s="99">
        <v>0</v>
      </c>
      <c r="P864" s="99">
        <v>19439.1449096203</v>
      </c>
      <c r="Q864" s="99">
        <v>1617.44235256314</v>
      </c>
      <c r="R864" s="99">
        <v>0</v>
      </c>
      <c r="S864" s="99">
        <v>1213.7473923713001</v>
      </c>
      <c r="T864" s="99">
        <v>0</v>
      </c>
      <c r="U864" s="99">
        <v>31089.8239710331</v>
      </c>
      <c r="V864" s="99">
        <v>1813960.6431732201</v>
      </c>
      <c r="W864" s="99">
        <v>0</v>
      </c>
      <c r="X864" s="99">
        <v>234995.63899612401</v>
      </c>
      <c r="Y864" s="99">
        <v>202775.73409652701</v>
      </c>
      <c r="Z864" s="99">
        <v>170236.50916671799</v>
      </c>
      <c r="AA864" s="99">
        <v>0</v>
      </c>
      <c r="AB864" s="99">
        <v>0</v>
      </c>
      <c r="AC864" s="99">
        <v>9396935.16015625</v>
      </c>
      <c r="AD864" s="99">
        <v>0</v>
      </c>
      <c r="AE864" s="99">
        <v>3859.1018368899799</v>
      </c>
      <c r="AF864" s="99">
        <v>661063.64061737095</v>
      </c>
      <c r="AG864" s="99">
        <v>384052.284507751</v>
      </c>
      <c r="AH864" s="99">
        <v>0</v>
      </c>
      <c r="AI864" s="99">
        <v>769312.53246307396</v>
      </c>
      <c r="AJ864" s="99">
        <v>227587.95929908799</v>
      </c>
      <c r="AK864" s="99">
        <v>0</v>
      </c>
      <c r="AL864" s="99">
        <v>169488.99244308501</v>
      </c>
      <c r="AM864" s="99">
        <v>0</v>
      </c>
      <c r="AN864" s="99">
        <v>9384312.3107910194</v>
      </c>
      <c r="AO864" s="99">
        <v>17621355.386962902</v>
      </c>
      <c r="AP864" s="99">
        <v>0</v>
      </c>
      <c r="AQ864" s="99">
        <v>2046385.43736267</v>
      </c>
      <c r="AR864" s="99">
        <v>1756959.5471496601</v>
      </c>
      <c r="AS864" s="99">
        <v>1447292.52638245</v>
      </c>
      <c r="AT864" s="99">
        <v>0</v>
      </c>
      <c r="AU864" s="99">
        <v>0</v>
      </c>
      <c r="AV864" s="99">
        <v>31234750.591064502</v>
      </c>
      <c r="AW864" s="99">
        <v>0</v>
      </c>
      <c r="AX864" s="99">
        <v>26183.672641277299</v>
      </c>
      <c r="AY864" s="99">
        <v>6686073.5167846698</v>
      </c>
      <c r="AZ864" s="99">
        <v>3284878.59973145</v>
      </c>
      <c r="BA864" s="99">
        <v>0</v>
      </c>
      <c r="BB864" s="99">
        <v>7530647.2547607403</v>
      </c>
      <c r="BC864" s="99">
        <v>2138509.8761901902</v>
      </c>
      <c r="BD864" s="99">
        <v>0</v>
      </c>
      <c r="BE864" s="99">
        <v>1440193.15957642</v>
      </c>
      <c r="BF864" s="99">
        <v>0</v>
      </c>
      <c r="BG864" s="99">
        <v>31277521.307861298</v>
      </c>
      <c r="BH864" s="99">
        <v>5000093.2047729502</v>
      </c>
      <c r="BI864" s="99">
        <v>0</v>
      </c>
      <c r="BJ864" s="99">
        <v>875876.54379272496</v>
      </c>
      <c r="BK864" s="99">
        <v>703424.86568450904</v>
      </c>
      <c r="BL864" s="99">
        <v>0</v>
      </c>
      <c r="BM864" s="99">
        <v>0</v>
      </c>
      <c r="BN864" s="99">
        <v>0</v>
      </c>
      <c r="BO864" s="99">
        <v>0</v>
      </c>
      <c r="BP864" s="99">
        <v>0</v>
      </c>
      <c r="BQ864" s="99">
        <v>0</v>
      </c>
      <c r="BR864" s="99">
        <v>2240281.3746643099</v>
      </c>
      <c r="BS864" s="99">
        <v>1244478.1517028799</v>
      </c>
      <c r="BT864" s="99">
        <v>0</v>
      </c>
      <c r="BU864" s="99">
        <v>1447790.9699859601</v>
      </c>
      <c r="BV864" s="99">
        <v>995109.34971618699</v>
      </c>
      <c r="BW864" s="99">
        <v>0</v>
      </c>
      <c r="BX864" s="99">
        <v>302691.37892913801</v>
      </c>
      <c r="BY864" s="99">
        <v>0</v>
      </c>
      <c r="BZ864" s="99">
        <v>0</v>
      </c>
      <c r="CA864" s="99">
        <v>39436.937262058302</v>
      </c>
      <c r="CB864" s="99">
        <v>2048910.6940765399</v>
      </c>
      <c r="CC864" s="99">
        <v>19639757.8664551</v>
      </c>
      <c r="CD864" s="99">
        <v>5881285.4014892597</v>
      </c>
      <c r="CE864" s="99">
        <v>1215.2110266089401</v>
      </c>
      <c r="CF864" s="99">
        <v>170316.26675033601</v>
      </c>
      <c r="CG864" s="99">
        <v>1448839.9487609901</v>
      </c>
      <c r="CH864" s="99">
        <v>0</v>
      </c>
      <c r="CI864" s="99">
        <v>40648.957399368301</v>
      </c>
      <c r="CJ864" s="99">
        <v>2219275.3737182599</v>
      </c>
      <c r="CK864" s="99">
        <v>21083576.165283199</v>
      </c>
      <c r="CL864" s="99">
        <v>6179340.3434448196</v>
      </c>
      <c r="CM864" s="166">
        <v>71635.202504158005</v>
      </c>
      <c r="CN864" s="166">
        <v>11608803.1925049</v>
      </c>
      <c r="CO864" s="166">
        <v>52313560.7353516</v>
      </c>
      <c r="CP864" s="99">
        <v>6179340.3434448196</v>
      </c>
      <c r="CQ864" s="99">
        <v>0</v>
      </c>
      <c r="CR864" s="99">
        <v>0</v>
      </c>
      <c r="CS864" s="99">
        <v>0</v>
      </c>
      <c r="CT864" s="99">
        <v>0</v>
      </c>
      <c r="CU864" s="98">
        <v>4429.1936688309997</v>
      </c>
      <c r="CV864" s="98">
        <v>32181.226626733998</v>
      </c>
      <c r="CW864" s="98">
        <v>2219226.9608268761</v>
      </c>
      <c r="CX864" s="98">
        <v>21088597.815216091</v>
      </c>
    </row>
    <row r="865" spans="1:102" x14ac:dyDescent="0.2">
      <c r="A865" s="98" t="s">
        <v>64</v>
      </c>
      <c r="B865" s="100">
        <v>43252</v>
      </c>
      <c r="C865" s="99">
        <v>35026.998155593901</v>
      </c>
      <c r="D865" s="99">
        <v>0</v>
      </c>
      <c r="E865" s="99">
        <v>4368.9987482428596</v>
      </c>
      <c r="F865" s="99">
        <v>3976.46592694521</v>
      </c>
      <c r="G865" s="99">
        <v>1177.4973181784201</v>
      </c>
      <c r="H865" s="99">
        <v>0</v>
      </c>
      <c r="I865" s="99">
        <v>0</v>
      </c>
      <c r="J865" s="99">
        <v>30839.2300007343</v>
      </c>
      <c r="K865" s="99">
        <v>0</v>
      </c>
      <c r="L865" s="99">
        <v>60.6141334092245</v>
      </c>
      <c r="M865" s="99">
        <v>14884.818511486101</v>
      </c>
      <c r="N865" s="99">
        <v>3403.5881218016102</v>
      </c>
      <c r="O865" s="99">
        <v>0</v>
      </c>
      <c r="P865" s="99">
        <v>19420.963873863198</v>
      </c>
      <c r="Q865" s="99">
        <v>1612.42780596018</v>
      </c>
      <c r="R865" s="99">
        <v>0</v>
      </c>
      <c r="S865" s="99">
        <v>1174.9560450613501</v>
      </c>
      <c r="T865" s="99">
        <v>0</v>
      </c>
      <c r="U865" s="99">
        <v>30843.156738042799</v>
      </c>
      <c r="V865" s="99">
        <v>1806544.19073486</v>
      </c>
      <c r="W865" s="99">
        <v>0</v>
      </c>
      <c r="X865" s="99">
        <v>232125.304218292</v>
      </c>
      <c r="Y865" s="99">
        <v>201246.55890274001</v>
      </c>
      <c r="Z865" s="99">
        <v>167051.496604919</v>
      </c>
      <c r="AA865" s="99">
        <v>0</v>
      </c>
      <c r="AB865" s="99">
        <v>0</v>
      </c>
      <c r="AC865" s="99">
        <v>9331868.9326171894</v>
      </c>
      <c r="AD865" s="99">
        <v>0</v>
      </c>
      <c r="AE865" s="99">
        <v>3354.3626722693398</v>
      </c>
      <c r="AF865" s="99">
        <v>658565.49149322498</v>
      </c>
      <c r="AG865" s="99">
        <v>377786.40396881098</v>
      </c>
      <c r="AH865" s="99">
        <v>0</v>
      </c>
      <c r="AI865" s="99">
        <v>762287.64223480201</v>
      </c>
      <c r="AJ865" s="99">
        <v>228760.80737113999</v>
      </c>
      <c r="AK865" s="99">
        <v>0</v>
      </c>
      <c r="AL865" s="99">
        <v>166527.64897346499</v>
      </c>
      <c r="AM865" s="99">
        <v>0</v>
      </c>
      <c r="AN865" s="99">
        <v>9411042.1330566406</v>
      </c>
      <c r="AO865" s="99">
        <v>17678580.854736298</v>
      </c>
      <c r="AP865" s="99">
        <v>0</v>
      </c>
      <c r="AQ865" s="99">
        <v>2016707.50375366</v>
      </c>
      <c r="AR865" s="99">
        <v>1739723.9311218299</v>
      </c>
      <c r="AS865" s="99">
        <v>1430681.11682129</v>
      </c>
      <c r="AT865" s="99">
        <v>0</v>
      </c>
      <c r="AU865" s="99">
        <v>0</v>
      </c>
      <c r="AV865" s="99">
        <v>31189727.252685498</v>
      </c>
      <c r="AW865" s="99">
        <v>0</v>
      </c>
      <c r="AX865" s="99">
        <v>27074.625765323599</v>
      </c>
      <c r="AY865" s="99">
        <v>6677104.31323242</v>
      </c>
      <c r="AZ865" s="99">
        <v>3264351.5755004901</v>
      </c>
      <c r="BA865" s="99">
        <v>0</v>
      </c>
      <c r="BB865" s="99">
        <v>7505559.84973145</v>
      </c>
      <c r="BC865" s="99">
        <v>2142416.0640258798</v>
      </c>
      <c r="BD865" s="99">
        <v>0</v>
      </c>
      <c r="BE865" s="99">
        <v>1424321.82096863</v>
      </c>
      <c r="BF865" s="99">
        <v>0</v>
      </c>
      <c r="BG865" s="99">
        <v>31154657.1633301</v>
      </c>
      <c r="BH865" s="99">
        <v>5019496.3693847703</v>
      </c>
      <c r="BI865" s="99">
        <v>0</v>
      </c>
      <c r="BJ865" s="99">
        <v>860329.87474060105</v>
      </c>
      <c r="BK865" s="99">
        <v>692700.46354675305</v>
      </c>
      <c r="BL865" s="99">
        <v>0</v>
      </c>
      <c r="BM865" s="99">
        <v>0</v>
      </c>
      <c r="BN865" s="99">
        <v>0</v>
      </c>
      <c r="BO865" s="99">
        <v>0</v>
      </c>
      <c r="BP865" s="99">
        <v>0</v>
      </c>
      <c r="BQ865" s="99">
        <v>0</v>
      </c>
      <c r="BR865" s="99">
        <v>2248231.9190978999</v>
      </c>
      <c r="BS865" s="99">
        <v>1230682.8878631601</v>
      </c>
      <c r="BT865" s="99">
        <v>0</v>
      </c>
      <c r="BU865" s="99">
        <v>1452878.4699859601</v>
      </c>
      <c r="BV865" s="99">
        <v>996994.311225891</v>
      </c>
      <c r="BW865" s="99">
        <v>0</v>
      </c>
      <c r="BX865" s="99">
        <v>300571.50892257702</v>
      </c>
      <c r="BY865" s="99">
        <v>0</v>
      </c>
      <c r="BZ865" s="99">
        <v>0</v>
      </c>
      <c r="CA865" s="99">
        <v>39389.080928325697</v>
      </c>
      <c r="CB865" s="99">
        <v>2039453.0300292999</v>
      </c>
      <c r="CC865" s="99">
        <v>19734084.424804699</v>
      </c>
      <c r="CD865" s="99">
        <v>5880794.1012573196</v>
      </c>
      <c r="CE865" s="99">
        <v>1176.3573701232699</v>
      </c>
      <c r="CF865" s="99">
        <v>166843.871431351</v>
      </c>
      <c r="CG865" s="99">
        <v>1428846.75546265</v>
      </c>
      <c r="CH865" s="99">
        <v>0</v>
      </c>
      <c r="CI865" s="99">
        <v>40565.182380199403</v>
      </c>
      <c r="CJ865" s="99">
        <v>2206776.6903991699</v>
      </c>
      <c r="CK865" s="99">
        <v>21169592.322753899</v>
      </c>
      <c r="CL865" s="99">
        <v>6169361.5977172898</v>
      </c>
      <c r="CM865" s="166">
        <v>71291.257544517503</v>
      </c>
      <c r="CN865" s="166">
        <v>11596914.550415</v>
      </c>
      <c r="CO865" s="166">
        <v>52499502.620605499</v>
      </c>
      <c r="CP865" s="99">
        <v>6169361.5977172898</v>
      </c>
      <c r="CQ865" s="99">
        <v>0</v>
      </c>
      <c r="CR865" s="99">
        <v>0</v>
      </c>
      <c r="CS865" s="99">
        <v>0</v>
      </c>
      <c r="CT865" s="99">
        <v>0</v>
      </c>
      <c r="CU865" s="98">
        <v>4375.4249458519998</v>
      </c>
      <c r="CV865" s="98">
        <v>31905.794702593001</v>
      </c>
      <c r="CW865" s="98">
        <v>2206296.9014606508</v>
      </c>
      <c r="CX865" s="98">
        <v>21162931.180267349</v>
      </c>
    </row>
    <row r="866" spans="1:102" x14ac:dyDescent="0.2">
      <c r="A866" s="98" t="s">
        <v>64</v>
      </c>
      <c r="B866" s="100">
        <v>43344</v>
      </c>
      <c r="C866" s="99">
        <v>34762.346813678698</v>
      </c>
      <c r="D866" s="99">
        <v>0</v>
      </c>
      <c r="E866" s="99">
        <v>4352.2788368463498</v>
      </c>
      <c r="F866" s="99">
        <v>3981.8795078694802</v>
      </c>
      <c r="G866" s="99">
        <v>1157.8620259463801</v>
      </c>
      <c r="H866" s="99">
        <v>0</v>
      </c>
      <c r="I866" s="99">
        <v>0</v>
      </c>
      <c r="J866" s="99">
        <v>30615.049798488599</v>
      </c>
      <c r="K866" s="99">
        <v>0</v>
      </c>
      <c r="L866" s="99">
        <v>58.125138767063603</v>
      </c>
      <c r="M866" s="99">
        <v>14818.923289537401</v>
      </c>
      <c r="N866" s="99">
        <v>3357.2577437162399</v>
      </c>
      <c r="O866" s="99">
        <v>0</v>
      </c>
      <c r="P866" s="99">
        <v>19294.486852645899</v>
      </c>
      <c r="Q866" s="99">
        <v>1593.63155457377</v>
      </c>
      <c r="R866" s="99">
        <v>0</v>
      </c>
      <c r="S866" s="99">
        <v>1154.78095814586</v>
      </c>
      <c r="T866" s="99">
        <v>0</v>
      </c>
      <c r="U866" s="99">
        <v>30624.278925180399</v>
      </c>
      <c r="V866" s="99">
        <v>1794541.13891602</v>
      </c>
      <c r="W866" s="99">
        <v>0</v>
      </c>
      <c r="X866" s="99">
        <v>224124.36706733701</v>
      </c>
      <c r="Y866" s="99">
        <v>195467.630365372</v>
      </c>
      <c r="Z866" s="99">
        <v>166001.09122848499</v>
      </c>
      <c r="AA866" s="99">
        <v>0</v>
      </c>
      <c r="AB866" s="99">
        <v>0</v>
      </c>
      <c r="AC866" s="99">
        <v>9250188.8510742206</v>
      </c>
      <c r="AD866" s="99">
        <v>0</v>
      </c>
      <c r="AE866" s="99">
        <v>2842.1612744927402</v>
      </c>
      <c r="AF866" s="99">
        <v>658111.64194488502</v>
      </c>
      <c r="AG866" s="99">
        <v>373221.19159316999</v>
      </c>
      <c r="AH866" s="99">
        <v>0</v>
      </c>
      <c r="AI866" s="99">
        <v>757378.46233367897</v>
      </c>
      <c r="AJ866" s="99">
        <v>228674.86999321001</v>
      </c>
      <c r="AK866" s="99">
        <v>0</v>
      </c>
      <c r="AL866" s="99">
        <v>165645.34913826</v>
      </c>
      <c r="AM866" s="99">
        <v>0</v>
      </c>
      <c r="AN866" s="99">
        <v>9258115.5842285194</v>
      </c>
      <c r="AO866" s="99">
        <v>17677862.221923798</v>
      </c>
      <c r="AP866" s="99">
        <v>0</v>
      </c>
      <c r="AQ866" s="99">
        <v>1953210.68713379</v>
      </c>
      <c r="AR866" s="99">
        <v>1695351.0599517799</v>
      </c>
      <c r="AS866" s="99">
        <v>1432574.0308227499</v>
      </c>
      <c r="AT866" s="99">
        <v>0</v>
      </c>
      <c r="AU866" s="99">
        <v>0</v>
      </c>
      <c r="AV866" s="99">
        <v>31032749.301269501</v>
      </c>
      <c r="AW866" s="99">
        <v>0</v>
      </c>
      <c r="AX866" s="99">
        <v>18946.177270174001</v>
      </c>
      <c r="AY866" s="99">
        <v>6715699.8829345703</v>
      </c>
      <c r="AZ866" s="99">
        <v>3257546.1576843299</v>
      </c>
      <c r="BA866" s="99">
        <v>0</v>
      </c>
      <c r="BB866" s="99">
        <v>7488987.5856933603</v>
      </c>
      <c r="BC866" s="99">
        <v>2144436.8389282199</v>
      </c>
      <c r="BD866" s="99">
        <v>0</v>
      </c>
      <c r="BE866" s="99">
        <v>1428655.6466216999</v>
      </c>
      <c r="BF866" s="99">
        <v>0</v>
      </c>
      <c r="BG866" s="99">
        <v>30998772.794433601</v>
      </c>
      <c r="BH866" s="99">
        <v>4995110.8457031297</v>
      </c>
      <c r="BI866" s="99">
        <v>0</v>
      </c>
      <c r="BJ866" s="99">
        <v>847747.07901763904</v>
      </c>
      <c r="BK866" s="99">
        <v>681737.31988525402</v>
      </c>
      <c r="BL866" s="99">
        <v>0</v>
      </c>
      <c r="BM866" s="99">
        <v>0</v>
      </c>
      <c r="BN866" s="99">
        <v>0</v>
      </c>
      <c r="BO866" s="99">
        <v>0</v>
      </c>
      <c r="BP866" s="99">
        <v>0</v>
      </c>
      <c r="BQ866" s="99">
        <v>0</v>
      </c>
      <c r="BR866" s="99">
        <v>2243358.1925659198</v>
      </c>
      <c r="BS866" s="99">
        <v>1224300.96557617</v>
      </c>
      <c r="BT866" s="99">
        <v>0</v>
      </c>
      <c r="BU866" s="99">
        <v>1231087.6599884001</v>
      </c>
      <c r="BV866" s="99">
        <v>996004.85508728004</v>
      </c>
      <c r="BW866" s="99">
        <v>0</v>
      </c>
      <c r="BX866" s="99">
        <v>269913.749034882</v>
      </c>
      <c r="BY866" s="99">
        <v>0</v>
      </c>
      <c r="BZ866" s="99">
        <v>0</v>
      </c>
      <c r="CA866" s="99">
        <v>39139.838829994202</v>
      </c>
      <c r="CB866" s="99">
        <v>2020099.9546966599</v>
      </c>
      <c r="CC866" s="99">
        <v>19609657.019775402</v>
      </c>
      <c r="CD866" s="99">
        <v>5849553.8051147498</v>
      </c>
      <c r="CE866" s="99">
        <v>1156.62991802394</v>
      </c>
      <c r="CF866" s="99">
        <v>165965.323154449</v>
      </c>
      <c r="CG866" s="99">
        <v>1431824.2227783201</v>
      </c>
      <c r="CH866" s="99">
        <v>0</v>
      </c>
      <c r="CI866" s="99">
        <v>40300.353034019499</v>
      </c>
      <c r="CJ866" s="99">
        <v>2185868.25640869</v>
      </c>
      <c r="CK866" s="99">
        <v>21043283.738769501</v>
      </c>
      <c r="CL866" s="99">
        <v>6137521.8771362295</v>
      </c>
      <c r="CM866" s="166">
        <v>70766.363392829895</v>
      </c>
      <c r="CN866" s="166">
        <v>11434201.532958999</v>
      </c>
      <c r="CO866" s="166">
        <v>52100926.370117202</v>
      </c>
      <c r="CP866" s="99">
        <v>6137521.8771362295</v>
      </c>
      <c r="CQ866" s="99">
        <v>0</v>
      </c>
      <c r="CR866" s="99">
        <v>0</v>
      </c>
      <c r="CS866" s="99">
        <v>0</v>
      </c>
      <c r="CT866" s="99">
        <v>0</v>
      </c>
      <c r="CU866" s="98">
        <v>4357.6184074140001</v>
      </c>
      <c r="CV866" s="98">
        <v>31660.754924903998</v>
      </c>
      <c r="CW866" s="98">
        <v>2186065.2778511089</v>
      </c>
      <c r="CX866" s="98">
        <v>21041481.242553722</v>
      </c>
    </row>
    <row r="867" spans="1:102" x14ac:dyDescent="0.2">
      <c r="A867" s="98" t="s">
        <v>64</v>
      </c>
      <c r="B867" s="100">
        <v>43435</v>
      </c>
      <c r="C867" s="99">
        <v>34556.096504688299</v>
      </c>
      <c r="D867" s="99">
        <v>0</v>
      </c>
      <c r="E867" s="99">
        <v>4299.7109014391899</v>
      </c>
      <c r="F867" s="99">
        <v>3942.2077403962599</v>
      </c>
      <c r="G867" s="99">
        <v>1168.4557688683301</v>
      </c>
      <c r="H867" s="99">
        <v>0</v>
      </c>
      <c r="I867" s="99">
        <v>0</v>
      </c>
      <c r="J867" s="99">
        <v>30031.150304079099</v>
      </c>
      <c r="K867" s="99">
        <v>0</v>
      </c>
      <c r="L867" s="99">
        <v>96.486333380453303</v>
      </c>
      <c r="M867" s="99">
        <v>14805.716314911801</v>
      </c>
      <c r="N867" s="99">
        <v>3311.3954692184898</v>
      </c>
      <c r="O867" s="99">
        <v>0</v>
      </c>
      <c r="P867" s="99">
        <v>19054.217995882002</v>
      </c>
      <c r="Q867" s="99">
        <v>1583.21660158038</v>
      </c>
      <c r="R867" s="99">
        <v>0</v>
      </c>
      <c r="S867" s="99">
        <v>1172.3044453263301</v>
      </c>
      <c r="T867" s="99">
        <v>0</v>
      </c>
      <c r="U867" s="99">
        <v>30031.420600891099</v>
      </c>
      <c r="V867" s="99">
        <v>1786919.98622131</v>
      </c>
      <c r="W867" s="99">
        <v>0</v>
      </c>
      <c r="X867" s="99">
        <v>226940.415559769</v>
      </c>
      <c r="Y867" s="99">
        <v>199370.49541854899</v>
      </c>
      <c r="Z867" s="99">
        <v>166601.778749466</v>
      </c>
      <c r="AA867" s="99">
        <v>0</v>
      </c>
      <c r="AB867" s="99">
        <v>0</v>
      </c>
      <c r="AC867" s="99">
        <v>9120669.9580078106</v>
      </c>
      <c r="AD867" s="99">
        <v>0</v>
      </c>
      <c r="AE867" s="99">
        <v>2719.3731222152701</v>
      </c>
      <c r="AF867" s="99">
        <v>658891.99114227295</v>
      </c>
      <c r="AG867" s="99">
        <v>370724.66563034098</v>
      </c>
      <c r="AH867" s="99">
        <v>0</v>
      </c>
      <c r="AI867" s="99">
        <v>754104.38175964402</v>
      </c>
      <c r="AJ867" s="99">
        <v>228586.07724952701</v>
      </c>
      <c r="AK867" s="99">
        <v>0</v>
      </c>
      <c r="AL867" s="99">
        <v>166567.832881927</v>
      </c>
      <c r="AM867" s="99">
        <v>0</v>
      </c>
      <c r="AN867" s="99">
        <v>9129059.6535644494</v>
      </c>
      <c r="AO867" s="99">
        <v>17748014.127197299</v>
      </c>
      <c r="AP867" s="99">
        <v>0</v>
      </c>
      <c r="AQ867" s="99">
        <v>2000675.2432403599</v>
      </c>
      <c r="AR867" s="99">
        <v>1758748.0863952599</v>
      </c>
      <c r="AS867" s="99">
        <v>1450218.91687012</v>
      </c>
      <c r="AT867" s="99">
        <v>0</v>
      </c>
      <c r="AU867" s="99">
        <v>0</v>
      </c>
      <c r="AV867" s="99">
        <v>30830129.946533199</v>
      </c>
      <c r="AW867" s="99">
        <v>0</v>
      </c>
      <c r="AX867" s="99">
        <v>17941.958047151598</v>
      </c>
      <c r="AY867" s="99">
        <v>6781858.1314086895</v>
      </c>
      <c r="AZ867" s="99">
        <v>3280302.6020202599</v>
      </c>
      <c r="BA867" s="99">
        <v>0</v>
      </c>
      <c r="BB867" s="99">
        <v>7513800.9504394503</v>
      </c>
      <c r="BC867" s="99">
        <v>2169783.3812255901</v>
      </c>
      <c r="BD867" s="99">
        <v>0</v>
      </c>
      <c r="BE867" s="99">
        <v>1450099.6314697301</v>
      </c>
      <c r="BF867" s="99">
        <v>0</v>
      </c>
      <c r="BG867" s="99">
        <v>30859053.462890599</v>
      </c>
      <c r="BH867" s="99">
        <v>4998231.2225952102</v>
      </c>
      <c r="BI867" s="99">
        <v>0</v>
      </c>
      <c r="BJ867" s="99">
        <v>839560.32688140904</v>
      </c>
      <c r="BK867" s="99">
        <v>691927.09936523403</v>
      </c>
      <c r="BL867" s="99">
        <v>0</v>
      </c>
      <c r="BM867" s="99">
        <v>0</v>
      </c>
      <c r="BN867" s="99">
        <v>0</v>
      </c>
      <c r="BO867" s="99">
        <v>0</v>
      </c>
      <c r="BP867" s="99">
        <v>0</v>
      </c>
      <c r="BQ867" s="99">
        <v>0</v>
      </c>
      <c r="BR867" s="99">
        <v>2246491.0914306599</v>
      </c>
      <c r="BS867" s="99">
        <v>1226739.9800720201</v>
      </c>
      <c r="BT867" s="99">
        <v>0</v>
      </c>
      <c r="BU867" s="99">
        <v>1425813.3259429899</v>
      </c>
      <c r="BV867" s="99">
        <v>986082.36028289795</v>
      </c>
      <c r="BW867" s="99">
        <v>0</v>
      </c>
      <c r="BX867" s="99">
        <v>288800.62148666399</v>
      </c>
      <c r="BY867" s="99">
        <v>0</v>
      </c>
      <c r="BZ867" s="99">
        <v>0</v>
      </c>
      <c r="CA867" s="99">
        <v>38863.310269832597</v>
      </c>
      <c r="CB867" s="99">
        <v>2013185.8656768801</v>
      </c>
      <c r="CC867" s="99">
        <v>19740108.903320301</v>
      </c>
      <c r="CD867" s="99">
        <v>5824746.8317260696</v>
      </c>
      <c r="CE867" s="99">
        <v>1172.51042741537</v>
      </c>
      <c r="CF867" s="99">
        <v>166827.92755699201</v>
      </c>
      <c r="CG867" s="99">
        <v>1451581.37109375</v>
      </c>
      <c r="CH867" s="99">
        <v>0</v>
      </c>
      <c r="CI867" s="99">
        <v>40035.534642696402</v>
      </c>
      <c r="CJ867" s="99">
        <v>2179508.5402221698</v>
      </c>
      <c r="CK867" s="99">
        <v>21186698.786621101</v>
      </c>
      <c r="CL867" s="99">
        <v>6115551.9486694299</v>
      </c>
      <c r="CM867" s="166">
        <v>70022.362049102798</v>
      </c>
      <c r="CN867" s="166">
        <v>11305841.567382799</v>
      </c>
      <c r="CO867" s="166">
        <v>52051031.781738304</v>
      </c>
      <c r="CP867" s="99">
        <v>6115551.9486694299</v>
      </c>
      <c r="CQ867" s="99">
        <v>0</v>
      </c>
      <c r="CR867" s="99">
        <v>0</v>
      </c>
      <c r="CS867" s="99">
        <v>0</v>
      </c>
      <c r="CT867" s="99">
        <v>0</v>
      </c>
      <c r="CU867" s="98">
        <v>4301.2347354570002</v>
      </c>
      <c r="CV867" s="98">
        <v>31101.240088277002</v>
      </c>
      <c r="CW867" s="98">
        <v>2180013.7932338719</v>
      </c>
      <c r="CX867" s="98">
        <v>21191690.274414051</v>
      </c>
    </row>
    <row r="868" spans="1:102" x14ac:dyDescent="0.2">
      <c r="A868" s="98" t="s">
        <v>64</v>
      </c>
      <c r="B868" s="100">
        <v>43525</v>
      </c>
      <c r="C868" s="99">
        <v>34533.632534980803</v>
      </c>
      <c r="D868" s="99">
        <v>0</v>
      </c>
      <c r="E868" s="99">
        <v>4209.2418281436003</v>
      </c>
      <c r="F868" s="99">
        <v>3878.85944154859</v>
      </c>
      <c r="G868" s="99">
        <v>1171.9652326852099</v>
      </c>
      <c r="H868" s="99">
        <v>0</v>
      </c>
      <c r="I868" s="99">
        <v>0</v>
      </c>
      <c r="J868" s="99">
        <v>29963.370535373699</v>
      </c>
      <c r="K868" s="99">
        <v>0</v>
      </c>
      <c r="L868" s="99">
        <v>54.925238810479598</v>
      </c>
      <c r="M868" s="99">
        <v>14853.7957097292</v>
      </c>
      <c r="N868" s="99">
        <v>3274.2104258537302</v>
      </c>
      <c r="O868" s="99">
        <v>0</v>
      </c>
      <c r="P868" s="99">
        <v>18930.242358922998</v>
      </c>
      <c r="Q868" s="99">
        <v>1522.64253953099</v>
      </c>
      <c r="R868" s="99">
        <v>0</v>
      </c>
      <c r="S868" s="99">
        <v>1172.1798138916499</v>
      </c>
      <c r="T868" s="99">
        <v>0</v>
      </c>
      <c r="U868" s="99">
        <v>29962.7894587517</v>
      </c>
      <c r="V868" s="99">
        <v>1770389.52732849</v>
      </c>
      <c r="W868" s="99">
        <v>0</v>
      </c>
      <c r="X868" s="99">
        <v>223635.418764114</v>
      </c>
      <c r="Y868" s="99">
        <v>197509.27092933701</v>
      </c>
      <c r="Z868" s="99">
        <v>167916.908424377</v>
      </c>
      <c r="AA868" s="99">
        <v>0</v>
      </c>
      <c r="AB868" s="99">
        <v>0</v>
      </c>
      <c r="AC868" s="99">
        <v>9073061.1834716797</v>
      </c>
      <c r="AD868" s="99">
        <v>0</v>
      </c>
      <c r="AE868" s="99">
        <v>2306.9155314862701</v>
      </c>
      <c r="AF868" s="99">
        <v>657199.78708648705</v>
      </c>
      <c r="AG868" s="99">
        <v>358911.387607574</v>
      </c>
      <c r="AH868" s="99">
        <v>0</v>
      </c>
      <c r="AI868" s="99">
        <v>738619.692733765</v>
      </c>
      <c r="AJ868" s="99">
        <v>226741.92404365499</v>
      </c>
      <c r="AK868" s="99">
        <v>0</v>
      </c>
      <c r="AL868" s="99">
        <v>167765.676876068</v>
      </c>
      <c r="AM868" s="99">
        <v>0</v>
      </c>
      <c r="AN868" s="99">
        <v>9107184.7508544903</v>
      </c>
      <c r="AO868" s="99">
        <v>17678936.1486816</v>
      </c>
      <c r="AP868" s="99">
        <v>0</v>
      </c>
      <c r="AQ868" s="99">
        <v>1974424.4944305399</v>
      </c>
      <c r="AR868" s="99">
        <v>1735451.8589782701</v>
      </c>
      <c r="AS868" s="99">
        <v>1470812.9363708501</v>
      </c>
      <c r="AT868" s="99">
        <v>0</v>
      </c>
      <c r="AU868" s="99">
        <v>0</v>
      </c>
      <c r="AV868" s="99">
        <v>30869628.1242676</v>
      </c>
      <c r="AW868" s="99">
        <v>0</v>
      </c>
      <c r="AX868" s="99">
        <v>10041.6059474945</v>
      </c>
      <c r="AY868" s="99">
        <v>6786665.1990356399</v>
      </c>
      <c r="AZ868" s="99">
        <v>3181241.4454040499</v>
      </c>
      <c r="BA868" s="99">
        <v>0</v>
      </c>
      <c r="BB868" s="99">
        <v>7422084.01635742</v>
      </c>
      <c r="BC868" s="99">
        <v>2156024.5598754901</v>
      </c>
      <c r="BD868" s="99">
        <v>0</v>
      </c>
      <c r="BE868" s="99">
        <v>1470018.36578369</v>
      </c>
      <c r="BF868" s="99">
        <v>0</v>
      </c>
      <c r="BG868" s="99">
        <v>30786355.456298798</v>
      </c>
      <c r="BH868" s="99">
        <v>4939438.4418945303</v>
      </c>
      <c r="BI868" s="99">
        <v>0</v>
      </c>
      <c r="BJ868" s="99">
        <v>819700.59303283703</v>
      </c>
      <c r="BK868" s="99">
        <v>679025.84756469703</v>
      </c>
      <c r="BL868" s="99">
        <v>0</v>
      </c>
      <c r="BM868" s="99">
        <v>0</v>
      </c>
      <c r="BN868" s="99">
        <v>0</v>
      </c>
      <c r="BO868" s="99">
        <v>0</v>
      </c>
      <c r="BP868" s="99">
        <v>0</v>
      </c>
      <c r="BQ868" s="99">
        <v>0</v>
      </c>
      <c r="BR868" s="99">
        <v>2239553.7373962398</v>
      </c>
      <c r="BS868" s="99">
        <v>1190555.30551147</v>
      </c>
      <c r="BT868" s="99">
        <v>0</v>
      </c>
      <c r="BU868" s="99">
        <v>1387213.25456238</v>
      </c>
      <c r="BV868" s="99">
        <v>956032.13906860398</v>
      </c>
      <c r="BW868" s="99">
        <v>0</v>
      </c>
      <c r="BX868" s="99">
        <v>299292.17522049003</v>
      </c>
      <c r="BY868" s="99">
        <v>0</v>
      </c>
      <c r="BZ868" s="99">
        <v>0</v>
      </c>
      <c r="CA868" s="99">
        <v>38711.769603729197</v>
      </c>
      <c r="CB868" s="99">
        <v>1995322.05674744</v>
      </c>
      <c r="CC868" s="99">
        <v>19726014.533203099</v>
      </c>
      <c r="CD868" s="99">
        <v>5763203.8500366202</v>
      </c>
      <c r="CE868" s="99">
        <v>1170.3924575895101</v>
      </c>
      <c r="CF868" s="99">
        <v>167909.98716735799</v>
      </c>
      <c r="CG868" s="99">
        <v>1472324.12255859</v>
      </c>
      <c r="CH868" s="99">
        <v>0</v>
      </c>
      <c r="CI868" s="99">
        <v>39878.247567176797</v>
      </c>
      <c r="CJ868" s="99">
        <v>2164277.7789306599</v>
      </c>
      <c r="CK868" s="99">
        <v>21193605.580566399</v>
      </c>
      <c r="CL868" s="99">
        <v>6056079.4684448196</v>
      </c>
      <c r="CM868" s="166">
        <v>69756.8512887955</v>
      </c>
      <c r="CN868" s="166">
        <v>11278518.8830566</v>
      </c>
      <c r="CO868" s="166">
        <v>52119665.518066399</v>
      </c>
      <c r="CP868" s="99">
        <v>6056079.4684448196</v>
      </c>
      <c r="CQ868" s="99">
        <v>0</v>
      </c>
      <c r="CR868" s="99">
        <v>0</v>
      </c>
      <c r="CS868" s="99">
        <v>0</v>
      </c>
      <c r="CT868" s="99">
        <v>0</v>
      </c>
      <c r="CU868" s="98">
        <v>4208.5457240779997</v>
      </c>
      <c r="CV868" s="98">
        <v>31037.63566602</v>
      </c>
      <c r="CW868" s="98">
        <v>2163232.0439147982</v>
      </c>
      <c r="CX868" s="98">
        <v>21198338.655761689</v>
      </c>
    </row>
    <row r="869" spans="1:102" x14ac:dyDescent="0.2">
      <c r="A869" s="98" t="s">
        <v>64</v>
      </c>
      <c r="B869" s="100">
        <v>43617</v>
      </c>
      <c r="C869" s="99">
        <v>34361.101846218102</v>
      </c>
      <c r="D869" s="99">
        <v>0</v>
      </c>
      <c r="E869" s="99">
        <v>4196.39158844948</v>
      </c>
      <c r="F869" s="99">
        <v>3880.5744612813</v>
      </c>
      <c r="G869" s="99">
        <v>1182.2348754257</v>
      </c>
      <c r="H869" s="99">
        <v>0</v>
      </c>
      <c r="I869" s="99">
        <v>0</v>
      </c>
      <c r="J869" s="99">
        <v>29728.258388519302</v>
      </c>
      <c r="K869" s="99">
        <v>0</v>
      </c>
      <c r="L869" s="99">
        <v>69.398885877802996</v>
      </c>
      <c r="M869" s="99">
        <v>14844.861331105199</v>
      </c>
      <c r="N869" s="99">
        <v>3217.9812110960502</v>
      </c>
      <c r="O869" s="99">
        <v>0</v>
      </c>
      <c r="P869" s="99">
        <v>18732.537690162699</v>
      </c>
      <c r="Q869" s="99">
        <v>1513.86461120844</v>
      </c>
      <c r="R869" s="99">
        <v>0</v>
      </c>
      <c r="S869" s="99">
        <v>1181.0414579808701</v>
      </c>
      <c r="T869" s="99">
        <v>0</v>
      </c>
      <c r="U869" s="99">
        <v>29723.896066427202</v>
      </c>
      <c r="V869" s="99">
        <v>1754846.7650909401</v>
      </c>
      <c r="W869" s="99">
        <v>0</v>
      </c>
      <c r="X869" s="99">
        <v>219544.110990524</v>
      </c>
      <c r="Y869" s="99">
        <v>194625.788999557</v>
      </c>
      <c r="Z869" s="99">
        <v>169859.34666061401</v>
      </c>
      <c r="AA869" s="99">
        <v>0</v>
      </c>
      <c r="AB869" s="99">
        <v>0</v>
      </c>
      <c r="AC869" s="99">
        <v>9084301.3013915997</v>
      </c>
      <c r="AD869" s="99">
        <v>0</v>
      </c>
      <c r="AE869" s="99">
        <v>2690.8428776860201</v>
      </c>
      <c r="AF869" s="99">
        <v>656774.05848693801</v>
      </c>
      <c r="AG869" s="99">
        <v>354443.21432113601</v>
      </c>
      <c r="AH869" s="99">
        <v>0</v>
      </c>
      <c r="AI869" s="99">
        <v>707405.75251769996</v>
      </c>
      <c r="AJ869" s="99">
        <v>229324.88557815601</v>
      </c>
      <c r="AK869" s="99">
        <v>0</v>
      </c>
      <c r="AL869" s="99">
        <v>170201.73904418899</v>
      </c>
      <c r="AM869" s="99">
        <v>0</v>
      </c>
      <c r="AN869" s="99">
        <v>9072853.0981445294</v>
      </c>
      <c r="AO869" s="99">
        <v>17631866.671875</v>
      </c>
      <c r="AP869" s="99">
        <v>0</v>
      </c>
      <c r="AQ869" s="99">
        <v>1954840.8530883801</v>
      </c>
      <c r="AR869" s="99">
        <v>1720281.0790863</v>
      </c>
      <c r="AS869" s="99">
        <v>1492575.54067993</v>
      </c>
      <c r="AT869" s="99">
        <v>0</v>
      </c>
      <c r="AU869" s="99">
        <v>0</v>
      </c>
      <c r="AV869" s="99">
        <v>31015215.184814502</v>
      </c>
      <c r="AW869" s="99">
        <v>0</v>
      </c>
      <c r="AX869" s="99">
        <v>21876.736011982</v>
      </c>
      <c r="AY869" s="99">
        <v>6847162.3694457998</v>
      </c>
      <c r="AZ869" s="99">
        <v>3167565.34848022</v>
      </c>
      <c r="BA869" s="99">
        <v>0</v>
      </c>
      <c r="BB869" s="99">
        <v>7134400.60656738</v>
      </c>
      <c r="BC869" s="99">
        <v>2187254.6130981399</v>
      </c>
      <c r="BD869" s="99">
        <v>0</v>
      </c>
      <c r="BE869" s="99">
        <v>1494777.7187194801</v>
      </c>
      <c r="BF869" s="99">
        <v>0</v>
      </c>
      <c r="BG869" s="99">
        <v>31109557.935546901</v>
      </c>
      <c r="BH869" s="99">
        <v>4873715.9191894503</v>
      </c>
      <c r="BI869" s="99">
        <v>0</v>
      </c>
      <c r="BJ869" s="99">
        <v>818780.80319213902</v>
      </c>
      <c r="BK869" s="99">
        <v>678701.86016082799</v>
      </c>
      <c r="BL869" s="99">
        <v>0</v>
      </c>
      <c r="BM869" s="99">
        <v>0</v>
      </c>
      <c r="BN869" s="99">
        <v>0</v>
      </c>
      <c r="BO869" s="99">
        <v>0</v>
      </c>
      <c r="BP869" s="99">
        <v>0</v>
      </c>
      <c r="BQ869" s="99">
        <v>0</v>
      </c>
      <c r="BR869" s="99">
        <v>2234072.0859069801</v>
      </c>
      <c r="BS869" s="99">
        <v>1182110.26393127</v>
      </c>
      <c r="BT869" s="99">
        <v>0</v>
      </c>
      <c r="BU869" s="99">
        <v>1338020.60768127</v>
      </c>
      <c r="BV869" s="99">
        <v>961205.66208648705</v>
      </c>
      <c r="BW869" s="99">
        <v>0</v>
      </c>
      <c r="BX869" s="99">
        <v>304568.84186554002</v>
      </c>
      <c r="BY869" s="99">
        <v>0</v>
      </c>
      <c r="BZ869" s="99">
        <v>0</v>
      </c>
      <c r="CA869" s="99">
        <v>38555.060597896598</v>
      </c>
      <c r="CB869" s="99">
        <v>1975000.2706756601</v>
      </c>
      <c r="CC869" s="99">
        <v>19507760.888671901</v>
      </c>
      <c r="CD869" s="99">
        <v>5696917.5355834998</v>
      </c>
      <c r="CE869" s="99">
        <v>1180.5324520766701</v>
      </c>
      <c r="CF869" s="99">
        <v>169753.25232505801</v>
      </c>
      <c r="CG869" s="99">
        <v>1490166.51443481</v>
      </c>
      <c r="CH869" s="99">
        <v>0</v>
      </c>
      <c r="CI869" s="99">
        <v>39734.794821739197</v>
      </c>
      <c r="CJ869" s="99">
        <v>2144028.09057617</v>
      </c>
      <c r="CK869" s="99">
        <v>20995564.7966309</v>
      </c>
      <c r="CL869" s="99">
        <v>5987820.3451538105</v>
      </c>
      <c r="CM869" s="166">
        <v>69359.839735031099</v>
      </c>
      <c r="CN869" s="166">
        <v>11180468.728393599</v>
      </c>
      <c r="CO869" s="166">
        <v>51913768.576660201</v>
      </c>
      <c r="CP869" s="99">
        <v>5987820.3451538105</v>
      </c>
      <c r="CQ869" s="99">
        <v>0</v>
      </c>
      <c r="CR869" s="99">
        <v>0</v>
      </c>
      <c r="CS869" s="99">
        <v>0</v>
      </c>
      <c r="CT869" s="99">
        <v>0</v>
      </c>
      <c r="CU869" s="98">
        <v>4195.4417624130001</v>
      </c>
      <c r="CV869" s="98">
        <v>30830.129367821999</v>
      </c>
      <c r="CW869" s="98">
        <v>2144753.5230007181</v>
      </c>
      <c r="CX869" s="98">
        <v>20997927.403106712</v>
      </c>
    </row>
    <row r="870" spans="1:102" x14ac:dyDescent="0.2">
      <c r="A870" s="98" t="s">
        <v>65</v>
      </c>
      <c r="B870" s="100">
        <v>38047</v>
      </c>
      <c r="C870" s="99">
        <v>25624.928686857202</v>
      </c>
      <c r="D870" s="99">
        <v>0</v>
      </c>
      <c r="E870" s="99">
        <v>10999.401255250001</v>
      </c>
      <c r="F870" s="99">
        <v>4137.0590646863002</v>
      </c>
      <c r="G870" s="99">
        <v>1.9178880659892501</v>
      </c>
      <c r="H870" s="99">
        <v>0</v>
      </c>
      <c r="I870" s="99">
        <v>0</v>
      </c>
      <c r="J870" s="99">
        <v>41.502100768964702</v>
      </c>
      <c r="K870" s="99">
        <v>19300.004862308499</v>
      </c>
      <c r="L870" s="99">
        <v>20080.100648641601</v>
      </c>
      <c r="M870" s="99">
        <v>10763.7911628485</v>
      </c>
      <c r="N870" s="99">
        <v>3936.5837466120702</v>
      </c>
      <c r="O870" s="99">
        <v>0</v>
      </c>
      <c r="P870" s="99">
        <v>0</v>
      </c>
      <c r="Q870" s="99">
        <v>1748.7049337625499</v>
      </c>
      <c r="R870" s="99">
        <v>0</v>
      </c>
      <c r="S870" s="99">
        <v>0</v>
      </c>
      <c r="T870" s="99">
        <v>1000.45387304574</v>
      </c>
      <c r="U870" s="99">
        <v>19302.601818561601</v>
      </c>
      <c r="V870" s="99">
        <v>1603739.14732361</v>
      </c>
      <c r="W870" s="99">
        <v>0</v>
      </c>
      <c r="X870" s="99">
        <v>897530.0625</v>
      </c>
      <c r="Y870" s="99">
        <v>263870.102138519</v>
      </c>
      <c r="Z870" s="99">
        <v>223.99271627888101</v>
      </c>
      <c r="AA870" s="99">
        <v>0</v>
      </c>
      <c r="AB870" s="99">
        <v>0</v>
      </c>
      <c r="AC870" s="99">
        <v>3832.09487330914</v>
      </c>
      <c r="AD870" s="99">
        <v>5761093.1010131799</v>
      </c>
      <c r="AE870" s="99">
        <v>1094029.8986816399</v>
      </c>
      <c r="AF870" s="99">
        <v>592253.79467010498</v>
      </c>
      <c r="AG870" s="99">
        <v>594764.77287292504</v>
      </c>
      <c r="AH870" s="99">
        <v>0</v>
      </c>
      <c r="AI870" s="99">
        <v>0</v>
      </c>
      <c r="AJ870" s="99">
        <v>220257.84856605501</v>
      </c>
      <c r="AK870" s="99">
        <v>0</v>
      </c>
      <c r="AL870" s="99">
        <v>0</v>
      </c>
      <c r="AM870" s="99">
        <v>225019.80625343299</v>
      </c>
      <c r="AN870" s="99">
        <v>5758444.6436157199</v>
      </c>
      <c r="AO870" s="99">
        <v>11350488.4775391</v>
      </c>
      <c r="AP870" s="99">
        <v>0</v>
      </c>
      <c r="AQ870" s="99">
        <v>6461486.71801758</v>
      </c>
      <c r="AR870" s="99">
        <v>1961334.73097229</v>
      </c>
      <c r="AS870" s="99">
        <v>1381.0662219226399</v>
      </c>
      <c r="AT870" s="99">
        <v>0</v>
      </c>
      <c r="AU870" s="99">
        <v>0</v>
      </c>
      <c r="AV870" s="99">
        <v>8884.5992202758807</v>
      </c>
      <c r="AW870" s="99">
        <v>13277754.506591801</v>
      </c>
      <c r="AX870" s="99">
        <v>8226676.35583496</v>
      </c>
      <c r="AY870" s="99">
        <v>4385700.6319580097</v>
      </c>
      <c r="AZ870" s="99">
        <v>3643279.4470520001</v>
      </c>
      <c r="BA870" s="99">
        <v>0</v>
      </c>
      <c r="BB870" s="99">
        <v>0</v>
      </c>
      <c r="BC870" s="99">
        <v>1537289.71788025</v>
      </c>
      <c r="BD870" s="99">
        <v>0</v>
      </c>
      <c r="BE870" s="99">
        <v>0</v>
      </c>
      <c r="BF870" s="99">
        <v>1390487.5005493199</v>
      </c>
      <c r="BG870" s="99">
        <v>13210847.356811499</v>
      </c>
      <c r="BH870" s="99">
        <v>2068212.4682159401</v>
      </c>
      <c r="BI870" s="99">
        <v>0</v>
      </c>
      <c r="BJ870" s="99">
        <v>1230668.6038665799</v>
      </c>
      <c r="BK870" s="99">
        <v>543379.47753906297</v>
      </c>
      <c r="BL870" s="99">
        <v>0</v>
      </c>
      <c r="BM870" s="99">
        <v>0</v>
      </c>
      <c r="BN870" s="99">
        <v>0</v>
      </c>
      <c r="BO870" s="99">
        <v>0</v>
      </c>
      <c r="BP870" s="99">
        <v>0</v>
      </c>
      <c r="BQ870" s="99">
        <v>0</v>
      </c>
      <c r="BR870" s="99">
        <v>1331474.3349762</v>
      </c>
      <c r="BS870" s="99">
        <v>1368938.8967742899</v>
      </c>
      <c r="BT870" s="99">
        <v>0</v>
      </c>
      <c r="BU870" s="99">
        <v>0</v>
      </c>
      <c r="BV870" s="99">
        <v>597962.94378662098</v>
      </c>
      <c r="BW870" s="99">
        <v>0</v>
      </c>
      <c r="BX870" s="99">
        <v>0</v>
      </c>
      <c r="BY870" s="99">
        <v>0</v>
      </c>
      <c r="BZ870" s="99">
        <v>0</v>
      </c>
      <c r="CA870" s="99">
        <v>36639.438721656799</v>
      </c>
      <c r="CB870" s="99">
        <v>2492005.1562194801</v>
      </c>
      <c r="CC870" s="99">
        <v>17723119.412353501</v>
      </c>
      <c r="CD870" s="99">
        <v>3287417.1109314002</v>
      </c>
      <c r="CE870" s="99">
        <v>993.74838841706503</v>
      </c>
      <c r="CF870" s="99">
        <v>225827.49336814901</v>
      </c>
      <c r="CG870" s="99">
        <v>1399738.72612</v>
      </c>
      <c r="CH870" s="99">
        <v>0</v>
      </c>
      <c r="CI870" s="99">
        <v>37647.268593788103</v>
      </c>
      <c r="CJ870" s="99">
        <v>2719150.8874816899</v>
      </c>
      <c r="CK870" s="99">
        <v>19114415.676025402</v>
      </c>
      <c r="CL870" s="99">
        <v>3287427.5712585398</v>
      </c>
      <c r="CM870" s="166">
        <v>56924.8938755989</v>
      </c>
      <c r="CN870" s="166">
        <v>8487630.8836669903</v>
      </c>
      <c r="CO870" s="166">
        <v>32321908.674560498</v>
      </c>
      <c r="CP870" s="99">
        <v>3287427.5712585398</v>
      </c>
      <c r="CQ870" s="99">
        <v>0</v>
      </c>
      <c r="CR870" s="99">
        <v>0</v>
      </c>
      <c r="CS870" s="99">
        <v>0</v>
      </c>
      <c r="CT870" s="99">
        <v>0</v>
      </c>
      <c r="CU870" s="98">
        <v>31296.132913669</v>
      </c>
      <c r="CV870" s="98">
        <v>43.469934397999999</v>
      </c>
      <c r="CW870" s="98">
        <v>2717832.6495876289</v>
      </c>
      <c r="CX870" s="98">
        <v>19122858.1384735</v>
      </c>
    </row>
    <row r="871" spans="1:102" x14ac:dyDescent="0.2">
      <c r="A871" s="98" t="s">
        <v>65</v>
      </c>
      <c r="B871" s="100">
        <v>38139</v>
      </c>
      <c r="C871" s="99">
        <v>26014.581182718299</v>
      </c>
      <c r="D871" s="99">
        <v>0</v>
      </c>
      <c r="E871" s="99">
        <v>10732.3807117939</v>
      </c>
      <c r="F871" s="99">
        <v>4147.9381588697397</v>
      </c>
      <c r="G871" s="99">
        <v>22.341779345879299</v>
      </c>
      <c r="H871" s="99">
        <v>0</v>
      </c>
      <c r="I871" s="99">
        <v>0</v>
      </c>
      <c r="J871" s="99">
        <v>738.59322685003303</v>
      </c>
      <c r="K871" s="99">
        <v>18304.7089431286</v>
      </c>
      <c r="L871" s="99">
        <v>19991.459140777599</v>
      </c>
      <c r="M871" s="99">
        <v>10790.844833135599</v>
      </c>
      <c r="N871" s="99">
        <v>4174.3441842198399</v>
      </c>
      <c r="O871" s="99">
        <v>0</v>
      </c>
      <c r="P871" s="99">
        <v>0</v>
      </c>
      <c r="Q871" s="99">
        <v>1754.3010467588899</v>
      </c>
      <c r="R871" s="99">
        <v>0</v>
      </c>
      <c r="S871" s="99">
        <v>0</v>
      </c>
      <c r="T871" s="99">
        <v>981.69382945448206</v>
      </c>
      <c r="U871" s="99">
        <v>19369.294768571901</v>
      </c>
      <c r="V871" s="99">
        <v>1614127.4321594201</v>
      </c>
      <c r="W871" s="99">
        <v>0</v>
      </c>
      <c r="X871" s="99">
        <v>886952.13894653297</v>
      </c>
      <c r="Y871" s="99">
        <v>268506.63677978498</v>
      </c>
      <c r="Z871" s="99">
        <v>3833.37401223183</v>
      </c>
      <c r="AA871" s="99">
        <v>0</v>
      </c>
      <c r="AB871" s="99">
        <v>0</v>
      </c>
      <c r="AC871" s="99">
        <v>175802.12406730701</v>
      </c>
      <c r="AD871" s="99">
        <v>5408845.5343627902</v>
      </c>
      <c r="AE871" s="99">
        <v>1069831.2415466299</v>
      </c>
      <c r="AF871" s="99">
        <v>594186.14801788295</v>
      </c>
      <c r="AG871" s="99">
        <v>624198.99100494396</v>
      </c>
      <c r="AH871" s="99">
        <v>0</v>
      </c>
      <c r="AI871" s="99">
        <v>0</v>
      </c>
      <c r="AJ871" s="99">
        <v>214928.36470413199</v>
      </c>
      <c r="AK871" s="99">
        <v>0</v>
      </c>
      <c r="AL871" s="99">
        <v>0</v>
      </c>
      <c r="AM871" s="99">
        <v>219517.72742652899</v>
      </c>
      <c r="AN871" s="99">
        <v>5691032.2257080097</v>
      </c>
      <c r="AO871" s="99">
        <v>11513897.0163574</v>
      </c>
      <c r="AP871" s="99">
        <v>0</v>
      </c>
      <c r="AQ871" s="99">
        <v>6432645.3488159198</v>
      </c>
      <c r="AR871" s="99">
        <v>2031871.69508362</v>
      </c>
      <c r="AS871" s="99">
        <v>21376.648643255201</v>
      </c>
      <c r="AT871" s="99">
        <v>0</v>
      </c>
      <c r="AU871" s="99">
        <v>0</v>
      </c>
      <c r="AV871" s="99">
        <v>407887.50164794899</v>
      </c>
      <c r="AW871" s="99">
        <v>12584913.439208999</v>
      </c>
      <c r="AX871" s="99">
        <v>8078039.1040649395</v>
      </c>
      <c r="AY871" s="99">
        <v>4449347.5735473596</v>
      </c>
      <c r="AZ871" s="99">
        <v>3867053.2392883301</v>
      </c>
      <c r="BA871" s="99">
        <v>0</v>
      </c>
      <c r="BB871" s="99">
        <v>0</v>
      </c>
      <c r="BC871" s="99">
        <v>1511047.83828735</v>
      </c>
      <c r="BD871" s="99">
        <v>0</v>
      </c>
      <c r="BE871" s="99">
        <v>0</v>
      </c>
      <c r="BF871" s="99">
        <v>1348888.4886016799</v>
      </c>
      <c r="BG871" s="99">
        <v>13281517.0822754</v>
      </c>
      <c r="BH871" s="99">
        <v>2149489.9766540499</v>
      </c>
      <c r="BI871" s="99">
        <v>0</v>
      </c>
      <c r="BJ871" s="99">
        <v>1242586.1581878699</v>
      </c>
      <c r="BK871" s="99">
        <v>570874.89996337902</v>
      </c>
      <c r="BL871" s="99">
        <v>0</v>
      </c>
      <c r="BM871" s="99">
        <v>0</v>
      </c>
      <c r="BN871" s="99">
        <v>0</v>
      </c>
      <c r="BO871" s="99">
        <v>0</v>
      </c>
      <c r="BP871" s="99">
        <v>0</v>
      </c>
      <c r="BQ871" s="99">
        <v>0</v>
      </c>
      <c r="BR871" s="99">
        <v>1335258.83432007</v>
      </c>
      <c r="BS871" s="99">
        <v>1469694.4792480499</v>
      </c>
      <c r="BT871" s="99">
        <v>0</v>
      </c>
      <c r="BU871" s="99">
        <v>0</v>
      </c>
      <c r="BV871" s="99">
        <v>592161.85988616897</v>
      </c>
      <c r="BW871" s="99">
        <v>0</v>
      </c>
      <c r="BX871" s="99">
        <v>0</v>
      </c>
      <c r="BY871" s="99">
        <v>0</v>
      </c>
      <c r="BZ871" s="99">
        <v>0</v>
      </c>
      <c r="CA871" s="99">
        <v>36791.581164360003</v>
      </c>
      <c r="CB871" s="99">
        <v>2495720.8219604502</v>
      </c>
      <c r="CC871" s="99">
        <v>17925968.613281298</v>
      </c>
      <c r="CD871" s="99">
        <v>3390137.9916076702</v>
      </c>
      <c r="CE871" s="99">
        <v>988.68393173068796</v>
      </c>
      <c r="CF871" s="99">
        <v>221385.48060607901</v>
      </c>
      <c r="CG871" s="99">
        <v>1361163.41355896</v>
      </c>
      <c r="CH871" s="99">
        <v>0</v>
      </c>
      <c r="CI871" s="99">
        <v>37769.866218566902</v>
      </c>
      <c r="CJ871" s="99">
        <v>2717112.4320068401</v>
      </c>
      <c r="CK871" s="99">
        <v>19318140.634033199</v>
      </c>
      <c r="CL871" s="99">
        <v>3390172.40551758</v>
      </c>
      <c r="CM871" s="166">
        <v>57150.779885768898</v>
      </c>
      <c r="CN871" s="166">
        <v>8420488.6872558594</v>
      </c>
      <c r="CO871" s="166">
        <v>32585884.2036133</v>
      </c>
      <c r="CP871" s="99">
        <v>3390172.40551758</v>
      </c>
      <c r="CQ871" s="99">
        <v>0</v>
      </c>
      <c r="CR871" s="99">
        <v>0</v>
      </c>
      <c r="CS871" s="99">
        <v>0</v>
      </c>
      <c r="CT871" s="99">
        <v>0</v>
      </c>
      <c r="CU871" s="98">
        <v>30034.244096138002</v>
      </c>
      <c r="CV871" s="98">
        <v>758.31722078600001</v>
      </c>
      <c r="CW871" s="98">
        <v>2717106.3025665293</v>
      </c>
      <c r="CX871" s="98">
        <v>19287132.026840258</v>
      </c>
    </row>
    <row r="872" spans="1:102" x14ac:dyDescent="0.2">
      <c r="A872" s="98" t="s">
        <v>65</v>
      </c>
      <c r="B872" s="100">
        <v>38231</v>
      </c>
      <c r="C872" s="99">
        <v>26621.508166551601</v>
      </c>
      <c r="D872" s="99">
        <v>0</v>
      </c>
      <c r="E872" s="99">
        <v>11037.9456441402</v>
      </c>
      <c r="F872" s="99">
        <v>4467.4567927122098</v>
      </c>
      <c r="G872" s="99">
        <v>50.627397992648199</v>
      </c>
      <c r="H872" s="99">
        <v>0</v>
      </c>
      <c r="I872" s="99">
        <v>0</v>
      </c>
      <c r="J872" s="99">
        <v>1688.31836998463</v>
      </c>
      <c r="K872" s="99">
        <v>17532.535475254099</v>
      </c>
      <c r="L872" s="99">
        <v>21185.5391924381</v>
      </c>
      <c r="M872" s="99">
        <v>10867.444611311001</v>
      </c>
      <c r="N872" s="99">
        <v>4349.7231582999202</v>
      </c>
      <c r="O872" s="99">
        <v>0</v>
      </c>
      <c r="P872" s="99">
        <v>0</v>
      </c>
      <c r="Q872" s="99">
        <v>1764.4297070503201</v>
      </c>
      <c r="R872" s="99">
        <v>0</v>
      </c>
      <c r="S872" s="99">
        <v>0</v>
      </c>
      <c r="T872" s="99">
        <v>991.88046366721403</v>
      </c>
      <c r="U872" s="99">
        <v>19126.753912687302</v>
      </c>
      <c r="V872" s="99">
        <v>1620934.3957672101</v>
      </c>
      <c r="W872" s="99">
        <v>0</v>
      </c>
      <c r="X872" s="99">
        <v>900560.93910217297</v>
      </c>
      <c r="Y872" s="99">
        <v>292976.12501907302</v>
      </c>
      <c r="Z872" s="99">
        <v>10401.2843402624</v>
      </c>
      <c r="AA872" s="99">
        <v>0</v>
      </c>
      <c r="AB872" s="99">
        <v>0</v>
      </c>
      <c r="AC872" s="99">
        <v>462071.637992859</v>
      </c>
      <c r="AD872" s="99">
        <v>5110121.6113891602</v>
      </c>
      <c r="AE872" s="99">
        <v>1099190.0984497101</v>
      </c>
      <c r="AF872" s="99">
        <v>593152.42082977295</v>
      </c>
      <c r="AG872" s="99">
        <v>635126.35719299305</v>
      </c>
      <c r="AH872" s="99">
        <v>0</v>
      </c>
      <c r="AI872" s="99">
        <v>0</v>
      </c>
      <c r="AJ872" s="99">
        <v>218955.805978775</v>
      </c>
      <c r="AK872" s="99">
        <v>0</v>
      </c>
      <c r="AL872" s="99">
        <v>0</v>
      </c>
      <c r="AM872" s="99">
        <v>221969.716352463</v>
      </c>
      <c r="AN872" s="99">
        <v>5445431.5103759803</v>
      </c>
      <c r="AO872" s="99">
        <v>11648356.064941401</v>
      </c>
      <c r="AP872" s="99">
        <v>0</v>
      </c>
      <c r="AQ872" s="99">
        <v>6595503.1442871103</v>
      </c>
      <c r="AR872" s="99">
        <v>2183623.5209045401</v>
      </c>
      <c r="AS872" s="99">
        <v>64134.036584854097</v>
      </c>
      <c r="AT872" s="99">
        <v>0</v>
      </c>
      <c r="AU872" s="99">
        <v>0</v>
      </c>
      <c r="AV872" s="99">
        <v>1096521.27690125</v>
      </c>
      <c r="AW872" s="99">
        <v>12035216.1137695</v>
      </c>
      <c r="AX872" s="99">
        <v>8522389.7095947303</v>
      </c>
      <c r="AY872" s="99">
        <v>4483041.1752929697</v>
      </c>
      <c r="AZ872" s="99">
        <v>3978274.6075134301</v>
      </c>
      <c r="BA872" s="99">
        <v>0</v>
      </c>
      <c r="BB872" s="99">
        <v>0</v>
      </c>
      <c r="BC872" s="99">
        <v>1568898.11231995</v>
      </c>
      <c r="BD872" s="99">
        <v>0</v>
      </c>
      <c r="BE872" s="99">
        <v>0</v>
      </c>
      <c r="BF872" s="99">
        <v>1398058.6579742399</v>
      </c>
      <c r="BG872" s="99">
        <v>13014307.9017334</v>
      </c>
      <c r="BH872" s="99">
        <v>2245961.6812744099</v>
      </c>
      <c r="BI872" s="99">
        <v>0</v>
      </c>
      <c r="BJ872" s="99">
        <v>1297844.1781921401</v>
      </c>
      <c r="BK872" s="99">
        <v>630628.98103332496</v>
      </c>
      <c r="BL872" s="99">
        <v>0</v>
      </c>
      <c r="BM872" s="99">
        <v>0</v>
      </c>
      <c r="BN872" s="99">
        <v>0</v>
      </c>
      <c r="BO872" s="99">
        <v>0</v>
      </c>
      <c r="BP872" s="99">
        <v>0</v>
      </c>
      <c r="BQ872" s="99">
        <v>0</v>
      </c>
      <c r="BR872" s="99">
        <v>1360374.3051147501</v>
      </c>
      <c r="BS872" s="99">
        <v>1536376.84373474</v>
      </c>
      <c r="BT872" s="99">
        <v>0</v>
      </c>
      <c r="BU872" s="99">
        <v>0</v>
      </c>
      <c r="BV872" s="99">
        <v>624349.00134277297</v>
      </c>
      <c r="BW872" s="99">
        <v>0</v>
      </c>
      <c r="BX872" s="99">
        <v>0</v>
      </c>
      <c r="BY872" s="99">
        <v>0</v>
      </c>
      <c r="BZ872" s="99">
        <v>0</v>
      </c>
      <c r="CA872" s="99">
        <v>37616.256479263298</v>
      </c>
      <c r="CB872" s="99">
        <v>2522944.00708008</v>
      </c>
      <c r="CC872" s="99">
        <v>18284768.371093798</v>
      </c>
      <c r="CD872" s="99">
        <v>3560343.3052063002</v>
      </c>
      <c r="CE872" s="99">
        <v>988.83926822990202</v>
      </c>
      <c r="CF872" s="99">
        <v>220812.12415885899</v>
      </c>
      <c r="CG872" s="99">
        <v>1398341.96144104</v>
      </c>
      <c r="CH872" s="99">
        <v>0</v>
      </c>
      <c r="CI872" s="99">
        <v>38611.239468097701</v>
      </c>
      <c r="CJ872" s="99">
        <v>2741014.6925659198</v>
      </c>
      <c r="CK872" s="99">
        <v>19660986.248046901</v>
      </c>
      <c r="CL872" s="99">
        <v>3560473.8770141602</v>
      </c>
      <c r="CM872" s="166">
        <v>57746.718826293902</v>
      </c>
      <c r="CN872" s="166">
        <v>8142222.6170043899</v>
      </c>
      <c r="CO872" s="166">
        <v>32553046.684570301</v>
      </c>
      <c r="CP872" s="99">
        <v>3560473.8770141602</v>
      </c>
      <c r="CQ872" s="99">
        <v>0</v>
      </c>
      <c r="CR872" s="99">
        <v>0</v>
      </c>
      <c r="CS872" s="99">
        <v>0</v>
      </c>
      <c r="CT872" s="99">
        <v>0</v>
      </c>
      <c r="CU872" s="98">
        <v>29709.767335453998</v>
      </c>
      <c r="CV872" s="98">
        <v>1735.4125350209999</v>
      </c>
      <c r="CW872" s="98">
        <v>2743756.1312389388</v>
      </c>
      <c r="CX872" s="98">
        <v>19683110.332534838</v>
      </c>
    </row>
    <row r="873" spans="1:102" x14ac:dyDescent="0.2">
      <c r="A873" s="98" t="s">
        <v>65</v>
      </c>
      <c r="B873" s="100">
        <v>38322</v>
      </c>
      <c r="C873" s="99">
        <v>27201.471087217298</v>
      </c>
      <c r="D873" s="99">
        <v>0</v>
      </c>
      <c r="E873" s="99">
        <v>10755.6940306425</v>
      </c>
      <c r="F873" s="99">
        <v>4449.6499747037897</v>
      </c>
      <c r="G873" s="99">
        <v>85.5864403685555</v>
      </c>
      <c r="H873" s="99">
        <v>0</v>
      </c>
      <c r="I873" s="99">
        <v>0</v>
      </c>
      <c r="J873" s="99">
        <v>2606.85547122359</v>
      </c>
      <c r="K873" s="99">
        <v>16912.133398056001</v>
      </c>
      <c r="L873" s="99">
        <v>20910.305655717901</v>
      </c>
      <c r="M873" s="99">
        <v>10947.6875721216</v>
      </c>
      <c r="N873" s="99">
        <v>4455.8971365690204</v>
      </c>
      <c r="O873" s="99">
        <v>0</v>
      </c>
      <c r="P873" s="99">
        <v>0</v>
      </c>
      <c r="Q873" s="99">
        <v>1784.8010037392401</v>
      </c>
      <c r="R873" s="99">
        <v>0</v>
      </c>
      <c r="S873" s="99">
        <v>0</v>
      </c>
      <c r="T873" s="99">
        <v>1000.88970021158</v>
      </c>
      <c r="U873" s="99">
        <v>19357.070812702201</v>
      </c>
      <c r="V873" s="99">
        <v>1685645.71124268</v>
      </c>
      <c r="W873" s="99">
        <v>0</v>
      </c>
      <c r="X873" s="99">
        <v>885551.68122863804</v>
      </c>
      <c r="Y873" s="99">
        <v>295702.96026229899</v>
      </c>
      <c r="Z873" s="99">
        <v>18836.717011213299</v>
      </c>
      <c r="AA873" s="99">
        <v>0</v>
      </c>
      <c r="AB873" s="99">
        <v>0</v>
      </c>
      <c r="AC873" s="99">
        <v>904529.755859375</v>
      </c>
      <c r="AD873" s="99">
        <v>4918028.8005371103</v>
      </c>
      <c r="AE873" s="99">
        <v>1096044.49035645</v>
      </c>
      <c r="AF873" s="99">
        <v>595285.31410980201</v>
      </c>
      <c r="AG873" s="99">
        <v>665611.12602996803</v>
      </c>
      <c r="AH873" s="99">
        <v>0</v>
      </c>
      <c r="AI873" s="99">
        <v>0</v>
      </c>
      <c r="AJ873" s="99">
        <v>211373.133192062</v>
      </c>
      <c r="AK873" s="99">
        <v>0</v>
      </c>
      <c r="AL873" s="99">
        <v>0</v>
      </c>
      <c r="AM873" s="99">
        <v>217556.85446357701</v>
      </c>
      <c r="AN873" s="99">
        <v>5785311.6635742197</v>
      </c>
      <c r="AO873" s="99">
        <v>12252031.7818604</v>
      </c>
      <c r="AP873" s="99">
        <v>0</v>
      </c>
      <c r="AQ873" s="99">
        <v>6553503.70068359</v>
      </c>
      <c r="AR873" s="99">
        <v>2241451.9905395498</v>
      </c>
      <c r="AS873" s="99">
        <v>119131.25081539201</v>
      </c>
      <c r="AT873" s="99">
        <v>0</v>
      </c>
      <c r="AU873" s="99">
        <v>0</v>
      </c>
      <c r="AV873" s="99">
        <v>2142433.82000732</v>
      </c>
      <c r="AW873" s="99">
        <v>11682010.123413101</v>
      </c>
      <c r="AX873" s="99">
        <v>8453848.4327392597</v>
      </c>
      <c r="AY873" s="99">
        <v>4555135.8684692401</v>
      </c>
      <c r="AZ873" s="99">
        <v>4223406.7227172898</v>
      </c>
      <c r="BA873" s="99">
        <v>0</v>
      </c>
      <c r="BB873" s="99">
        <v>0</v>
      </c>
      <c r="BC873" s="99">
        <v>1538533.20578003</v>
      </c>
      <c r="BD873" s="99">
        <v>0</v>
      </c>
      <c r="BE873" s="99">
        <v>0</v>
      </c>
      <c r="BF873" s="99">
        <v>1378577.2603607201</v>
      </c>
      <c r="BG873" s="99">
        <v>13620663.293945299</v>
      </c>
      <c r="BH873" s="99">
        <v>2324929.8651123</v>
      </c>
      <c r="BI873" s="99">
        <v>0</v>
      </c>
      <c r="BJ873" s="99">
        <v>1299175.7336730999</v>
      </c>
      <c r="BK873" s="99">
        <v>643812.68409729004</v>
      </c>
      <c r="BL873" s="99">
        <v>0</v>
      </c>
      <c r="BM873" s="99">
        <v>0</v>
      </c>
      <c r="BN873" s="99">
        <v>0</v>
      </c>
      <c r="BO873" s="99">
        <v>0</v>
      </c>
      <c r="BP873" s="99">
        <v>0</v>
      </c>
      <c r="BQ873" s="99">
        <v>0</v>
      </c>
      <c r="BR873" s="99">
        <v>1383745.42658997</v>
      </c>
      <c r="BS873" s="99">
        <v>1638519.1299896201</v>
      </c>
      <c r="BT873" s="99">
        <v>0</v>
      </c>
      <c r="BU873" s="99">
        <v>0</v>
      </c>
      <c r="BV873" s="99">
        <v>617785.80323028599</v>
      </c>
      <c r="BW873" s="99">
        <v>0</v>
      </c>
      <c r="BX873" s="99">
        <v>0</v>
      </c>
      <c r="BY873" s="99">
        <v>0</v>
      </c>
      <c r="BZ873" s="99">
        <v>0</v>
      </c>
      <c r="CA873" s="99">
        <v>37930.531697273298</v>
      </c>
      <c r="CB873" s="99">
        <v>2564888.7835388202</v>
      </c>
      <c r="CC873" s="99">
        <v>18783800.199951202</v>
      </c>
      <c r="CD873" s="99">
        <v>3621817.7468872098</v>
      </c>
      <c r="CE873" s="99">
        <v>1004.48593392968</v>
      </c>
      <c r="CF873" s="99">
        <v>216100.85026550299</v>
      </c>
      <c r="CG873" s="99">
        <v>1358041.39343262</v>
      </c>
      <c r="CH873" s="99">
        <v>0</v>
      </c>
      <c r="CI873" s="99">
        <v>38924.981204032898</v>
      </c>
      <c r="CJ873" s="99">
        <v>2787246.9998474098</v>
      </c>
      <c r="CK873" s="99">
        <v>20198896.237304699</v>
      </c>
      <c r="CL873" s="99">
        <v>3621619.88171387</v>
      </c>
      <c r="CM873" s="166">
        <v>58259.244423866301</v>
      </c>
      <c r="CN873" s="166">
        <v>8574549.6892089806</v>
      </c>
      <c r="CO873" s="166">
        <v>33890193.388183601</v>
      </c>
      <c r="CP873" s="99">
        <v>3621619.88171387</v>
      </c>
      <c r="CQ873" s="99">
        <v>0</v>
      </c>
      <c r="CR873" s="99">
        <v>0</v>
      </c>
      <c r="CS873" s="99">
        <v>0</v>
      </c>
      <c r="CT873" s="99">
        <v>0</v>
      </c>
      <c r="CU873" s="98">
        <v>28353.492305690001</v>
      </c>
      <c r="CV873" s="98">
        <v>2684.5944613050001</v>
      </c>
      <c r="CW873" s="98">
        <v>2780989.6338043232</v>
      </c>
      <c r="CX873" s="98">
        <v>20141841.593383823</v>
      </c>
    </row>
    <row r="874" spans="1:102" x14ac:dyDescent="0.2">
      <c r="A874" s="98" t="s">
        <v>65</v>
      </c>
      <c r="B874" s="100">
        <v>38412</v>
      </c>
      <c r="C874" s="99">
        <v>27938.3416485786</v>
      </c>
      <c r="D874" s="99">
        <v>0</v>
      </c>
      <c r="E874" s="99">
        <v>10720.4447333813</v>
      </c>
      <c r="F874" s="99">
        <v>4522.6485810875902</v>
      </c>
      <c r="G874" s="99">
        <v>133.28047118335999</v>
      </c>
      <c r="H874" s="99">
        <v>0</v>
      </c>
      <c r="I874" s="99">
        <v>0</v>
      </c>
      <c r="J874" s="99">
        <v>3841.2902479469799</v>
      </c>
      <c r="K874" s="99">
        <v>15645.069480657599</v>
      </c>
      <c r="L874" s="99">
        <v>20921.996192455299</v>
      </c>
      <c r="M874" s="99">
        <v>11190.4376769066</v>
      </c>
      <c r="N874" s="99">
        <v>4589.1609174013101</v>
      </c>
      <c r="O874" s="99">
        <v>0</v>
      </c>
      <c r="P874" s="99">
        <v>0</v>
      </c>
      <c r="Q874" s="99">
        <v>1821.4739918559801</v>
      </c>
      <c r="R874" s="99">
        <v>0</v>
      </c>
      <c r="S874" s="99">
        <v>0</v>
      </c>
      <c r="T874" s="99">
        <v>1038.8995102495001</v>
      </c>
      <c r="U874" s="99">
        <v>19465.909027576399</v>
      </c>
      <c r="V874" s="99">
        <v>1739319.3690643299</v>
      </c>
      <c r="W874" s="99">
        <v>0</v>
      </c>
      <c r="X874" s="99">
        <v>877127.59064483596</v>
      </c>
      <c r="Y874" s="99">
        <v>300352.99030304002</v>
      </c>
      <c r="Z874" s="99">
        <v>28914.738004446001</v>
      </c>
      <c r="AA874" s="99">
        <v>0</v>
      </c>
      <c r="AB874" s="99">
        <v>0</v>
      </c>
      <c r="AC874" s="99">
        <v>1325821.0377044701</v>
      </c>
      <c r="AD874" s="99">
        <v>4480976.7803344699</v>
      </c>
      <c r="AE874" s="99">
        <v>1094143.3019103999</v>
      </c>
      <c r="AF874" s="99">
        <v>606739.96889495896</v>
      </c>
      <c r="AG874" s="99">
        <v>685729.89054107701</v>
      </c>
      <c r="AH874" s="99">
        <v>0</v>
      </c>
      <c r="AI874" s="99">
        <v>0</v>
      </c>
      <c r="AJ874" s="99">
        <v>212312.60362243699</v>
      </c>
      <c r="AK874" s="99">
        <v>0</v>
      </c>
      <c r="AL874" s="99">
        <v>0</v>
      </c>
      <c r="AM874" s="99">
        <v>222541.10276412999</v>
      </c>
      <c r="AN874" s="99">
        <v>5859368.29870605</v>
      </c>
      <c r="AO874" s="99">
        <v>12775307.7591553</v>
      </c>
      <c r="AP874" s="99">
        <v>0</v>
      </c>
      <c r="AQ874" s="99">
        <v>6541701.6513061495</v>
      </c>
      <c r="AR874" s="99">
        <v>2284149.2877807599</v>
      </c>
      <c r="AS874" s="99">
        <v>186839.070976257</v>
      </c>
      <c r="AT874" s="99">
        <v>0</v>
      </c>
      <c r="AU874" s="99">
        <v>0</v>
      </c>
      <c r="AV874" s="99">
        <v>3172146.9898986798</v>
      </c>
      <c r="AW874" s="99">
        <v>10741836.5159912</v>
      </c>
      <c r="AX874" s="99">
        <v>8516614.6644287091</v>
      </c>
      <c r="AY874" s="99">
        <v>4680477.5463867197</v>
      </c>
      <c r="AZ874" s="99">
        <v>4392269.44348145</v>
      </c>
      <c r="BA874" s="99">
        <v>0</v>
      </c>
      <c r="BB874" s="99">
        <v>0</v>
      </c>
      <c r="BC874" s="99">
        <v>1568159.9317779499</v>
      </c>
      <c r="BD874" s="99">
        <v>0</v>
      </c>
      <c r="BE874" s="99">
        <v>0</v>
      </c>
      <c r="BF874" s="99">
        <v>1432954.18153381</v>
      </c>
      <c r="BG874" s="99">
        <v>13924067.040893599</v>
      </c>
      <c r="BH874" s="99">
        <v>2429419.8033447298</v>
      </c>
      <c r="BI874" s="99">
        <v>0</v>
      </c>
      <c r="BJ874" s="99">
        <v>1335154.5298004199</v>
      </c>
      <c r="BK874" s="99">
        <v>665216.83769226098</v>
      </c>
      <c r="BL874" s="99">
        <v>0</v>
      </c>
      <c r="BM874" s="99">
        <v>0</v>
      </c>
      <c r="BN874" s="99">
        <v>0</v>
      </c>
      <c r="BO874" s="99">
        <v>0</v>
      </c>
      <c r="BP874" s="99">
        <v>0</v>
      </c>
      <c r="BQ874" s="99">
        <v>0</v>
      </c>
      <c r="BR874" s="99">
        <v>1447708.66323853</v>
      </c>
      <c r="BS874" s="99">
        <v>1701802.7469482401</v>
      </c>
      <c r="BT874" s="99">
        <v>0</v>
      </c>
      <c r="BU874" s="99">
        <v>0</v>
      </c>
      <c r="BV874" s="99">
        <v>628483.62135314895</v>
      </c>
      <c r="BW874" s="99">
        <v>0</v>
      </c>
      <c r="BX874" s="99">
        <v>0</v>
      </c>
      <c r="BY874" s="99">
        <v>0</v>
      </c>
      <c r="BZ874" s="99">
        <v>0</v>
      </c>
      <c r="CA874" s="99">
        <v>38671.475363731399</v>
      </c>
      <c r="CB874" s="99">
        <v>2622308.32525635</v>
      </c>
      <c r="CC874" s="99">
        <v>19332812.5068359</v>
      </c>
      <c r="CD874" s="99">
        <v>3753529.0960693401</v>
      </c>
      <c r="CE874" s="99">
        <v>1030.0744029730599</v>
      </c>
      <c r="CF874" s="99">
        <v>222972.621717453</v>
      </c>
      <c r="CG874" s="99">
        <v>1439742.82319641</v>
      </c>
      <c r="CH874" s="99">
        <v>0</v>
      </c>
      <c r="CI874" s="99">
        <v>39715.888894081101</v>
      </c>
      <c r="CJ874" s="99">
        <v>2844687.3175353999</v>
      </c>
      <c r="CK874" s="99">
        <v>20797879.486816399</v>
      </c>
      <c r="CL874" s="99">
        <v>3753553.6206359901</v>
      </c>
      <c r="CM874" s="166">
        <v>59143.9522943497</v>
      </c>
      <c r="CN874" s="166">
        <v>8699442.75708008</v>
      </c>
      <c r="CO874" s="166">
        <v>34783489.223144501</v>
      </c>
      <c r="CP874" s="99">
        <v>3753553.6206359901</v>
      </c>
      <c r="CQ874" s="99">
        <v>0</v>
      </c>
      <c r="CR874" s="99">
        <v>0</v>
      </c>
      <c r="CS874" s="99">
        <v>0</v>
      </c>
      <c r="CT874" s="99">
        <v>0</v>
      </c>
      <c r="CU874" s="98">
        <v>27257.125727229999</v>
      </c>
      <c r="CV874" s="98">
        <v>3954.0301881579999</v>
      </c>
      <c r="CW874" s="98">
        <v>2845280.946973803</v>
      </c>
      <c r="CX874" s="98">
        <v>20772555.330032311</v>
      </c>
    </row>
    <row r="875" spans="1:102" x14ac:dyDescent="0.2">
      <c r="A875" s="98" t="s">
        <v>65</v>
      </c>
      <c r="B875" s="100">
        <v>38504</v>
      </c>
      <c r="C875" s="99">
        <v>28651.207291364699</v>
      </c>
      <c r="D875" s="99">
        <v>0</v>
      </c>
      <c r="E875" s="99">
        <v>10707.2455012798</v>
      </c>
      <c r="F875" s="99">
        <v>4697.2421953678104</v>
      </c>
      <c r="G875" s="99">
        <v>188.87927378714099</v>
      </c>
      <c r="H875" s="99">
        <v>0</v>
      </c>
      <c r="I875" s="99">
        <v>0</v>
      </c>
      <c r="J875" s="99">
        <v>4859.4259685874003</v>
      </c>
      <c r="K875" s="99">
        <v>14412.5092628002</v>
      </c>
      <c r="L875" s="99">
        <v>21413.925692081499</v>
      </c>
      <c r="M875" s="99">
        <v>11445.8337267637</v>
      </c>
      <c r="N875" s="99">
        <v>4680.1196438670204</v>
      </c>
      <c r="O875" s="99">
        <v>0</v>
      </c>
      <c r="P875" s="99">
        <v>0</v>
      </c>
      <c r="Q875" s="99">
        <v>1875.8195384442799</v>
      </c>
      <c r="R875" s="99">
        <v>0</v>
      </c>
      <c r="S875" s="99">
        <v>0</v>
      </c>
      <c r="T875" s="99">
        <v>1036.90565463901</v>
      </c>
      <c r="U875" s="99">
        <v>19484.8061463833</v>
      </c>
      <c r="V875" s="99">
        <v>1758524.6225433301</v>
      </c>
      <c r="W875" s="99">
        <v>0</v>
      </c>
      <c r="X875" s="99">
        <v>884975.58236694301</v>
      </c>
      <c r="Y875" s="99">
        <v>311679.23102188099</v>
      </c>
      <c r="Z875" s="99">
        <v>42909.708739280701</v>
      </c>
      <c r="AA875" s="99">
        <v>0</v>
      </c>
      <c r="AB875" s="99">
        <v>0</v>
      </c>
      <c r="AC875" s="99">
        <v>1750226.65235901</v>
      </c>
      <c r="AD875" s="99">
        <v>4141548.1049194299</v>
      </c>
      <c r="AE875" s="99">
        <v>1132681.7094116199</v>
      </c>
      <c r="AF875" s="99">
        <v>609638.888198853</v>
      </c>
      <c r="AG875" s="99">
        <v>695101.219223022</v>
      </c>
      <c r="AH875" s="99">
        <v>0</v>
      </c>
      <c r="AI875" s="99">
        <v>0</v>
      </c>
      <c r="AJ875" s="99">
        <v>220543.055431366</v>
      </c>
      <c r="AK875" s="99">
        <v>0</v>
      </c>
      <c r="AL875" s="99">
        <v>0</v>
      </c>
      <c r="AM875" s="99">
        <v>224920.53660774199</v>
      </c>
      <c r="AN875" s="99">
        <v>5912174.2623290997</v>
      </c>
      <c r="AO875" s="99">
        <v>13049666.2454834</v>
      </c>
      <c r="AP875" s="99">
        <v>0</v>
      </c>
      <c r="AQ875" s="99">
        <v>6651060.5932006799</v>
      </c>
      <c r="AR875" s="99">
        <v>2403372.2409973098</v>
      </c>
      <c r="AS875" s="99">
        <v>276647.37810516398</v>
      </c>
      <c r="AT875" s="99">
        <v>0</v>
      </c>
      <c r="AU875" s="99">
        <v>0</v>
      </c>
      <c r="AV875" s="99">
        <v>4218802.3670043899</v>
      </c>
      <c r="AW875" s="99">
        <v>10001358.709838901</v>
      </c>
      <c r="AX875" s="99">
        <v>8874295.1796875</v>
      </c>
      <c r="AY875" s="99">
        <v>4742258.09521484</v>
      </c>
      <c r="AZ875" s="99">
        <v>4500966.8378906297</v>
      </c>
      <c r="BA875" s="99">
        <v>0</v>
      </c>
      <c r="BB875" s="99">
        <v>0</v>
      </c>
      <c r="BC875" s="99">
        <v>1633949.8807373</v>
      </c>
      <c r="BD875" s="99">
        <v>0</v>
      </c>
      <c r="BE875" s="99">
        <v>0</v>
      </c>
      <c r="BF875" s="99">
        <v>1473418.1782684301</v>
      </c>
      <c r="BG875" s="99">
        <v>14419442.932617201</v>
      </c>
      <c r="BH875" s="99">
        <v>2507891.3505859398</v>
      </c>
      <c r="BI875" s="99">
        <v>0</v>
      </c>
      <c r="BJ875" s="99">
        <v>1355776.6797332801</v>
      </c>
      <c r="BK875" s="99">
        <v>692923.42870330799</v>
      </c>
      <c r="BL875" s="99">
        <v>0</v>
      </c>
      <c r="BM875" s="99">
        <v>0</v>
      </c>
      <c r="BN875" s="99">
        <v>0</v>
      </c>
      <c r="BO875" s="99">
        <v>0</v>
      </c>
      <c r="BP875" s="99">
        <v>0</v>
      </c>
      <c r="BQ875" s="99">
        <v>0</v>
      </c>
      <c r="BR875" s="99">
        <v>1452831.3187866199</v>
      </c>
      <c r="BS875" s="99">
        <v>1735913.86077881</v>
      </c>
      <c r="BT875" s="99">
        <v>0</v>
      </c>
      <c r="BU875" s="99">
        <v>0</v>
      </c>
      <c r="BV875" s="99">
        <v>667964.82183837902</v>
      </c>
      <c r="BW875" s="99">
        <v>0</v>
      </c>
      <c r="BX875" s="99">
        <v>0</v>
      </c>
      <c r="BY875" s="99">
        <v>0</v>
      </c>
      <c r="BZ875" s="99">
        <v>0</v>
      </c>
      <c r="CA875" s="99">
        <v>39396.715120315603</v>
      </c>
      <c r="CB875" s="99">
        <v>2631286.71130371</v>
      </c>
      <c r="CC875" s="99">
        <v>19634472.831054699</v>
      </c>
      <c r="CD875" s="99">
        <v>3862346.8653869601</v>
      </c>
      <c r="CE875" s="99">
        <v>1047.2435966432099</v>
      </c>
      <c r="CF875" s="99">
        <v>227148.44529151899</v>
      </c>
      <c r="CG875" s="99">
        <v>1488891.99336243</v>
      </c>
      <c r="CH875" s="99">
        <v>0</v>
      </c>
      <c r="CI875" s="99">
        <v>40434.446954727202</v>
      </c>
      <c r="CJ875" s="99">
        <v>2858656.30078125</v>
      </c>
      <c r="CK875" s="99">
        <v>21099147.276611298</v>
      </c>
      <c r="CL875" s="99">
        <v>3862551.4752502399</v>
      </c>
      <c r="CM875" s="166">
        <v>59910.185604572303</v>
      </c>
      <c r="CN875" s="166">
        <v>8802558.9458007794</v>
      </c>
      <c r="CO875" s="166">
        <v>35458381.530761696</v>
      </c>
      <c r="CP875" s="99">
        <v>3862551.4752502399</v>
      </c>
      <c r="CQ875" s="99">
        <v>0</v>
      </c>
      <c r="CR875" s="99">
        <v>0</v>
      </c>
      <c r="CS875" s="99">
        <v>0</v>
      </c>
      <c r="CT875" s="99">
        <v>0</v>
      </c>
      <c r="CU875" s="98">
        <v>26034.958170439</v>
      </c>
      <c r="CV875" s="98">
        <v>5020.3352152380003</v>
      </c>
      <c r="CW875" s="98">
        <v>2858435.1565952292</v>
      </c>
      <c r="CX875" s="98">
        <v>21123364.824417129</v>
      </c>
    </row>
    <row r="876" spans="1:102" x14ac:dyDescent="0.2">
      <c r="A876" s="98" t="s">
        <v>65</v>
      </c>
      <c r="B876" s="100">
        <v>38596</v>
      </c>
      <c r="C876" s="99">
        <v>29288.856816768599</v>
      </c>
      <c r="D876" s="99">
        <v>0</v>
      </c>
      <c r="E876" s="99">
        <v>10726.1626528502</v>
      </c>
      <c r="F876" s="99">
        <v>4802.7317792773201</v>
      </c>
      <c r="G876" s="99">
        <v>244.05279434286101</v>
      </c>
      <c r="H876" s="99">
        <v>0</v>
      </c>
      <c r="I876" s="99">
        <v>0</v>
      </c>
      <c r="J876" s="99">
        <v>6002.1980104446402</v>
      </c>
      <c r="K876" s="99">
        <v>13485.1586242914</v>
      </c>
      <c r="L876" s="99">
        <v>22108.084452867501</v>
      </c>
      <c r="M876" s="99">
        <v>11696.990290522601</v>
      </c>
      <c r="N876" s="99">
        <v>4800.5600662827501</v>
      </c>
      <c r="O876" s="99">
        <v>0</v>
      </c>
      <c r="P876" s="99">
        <v>0</v>
      </c>
      <c r="Q876" s="99">
        <v>1920.21595044434</v>
      </c>
      <c r="R876" s="99">
        <v>0</v>
      </c>
      <c r="S876" s="99">
        <v>0</v>
      </c>
      <c r="T876" s="99">
        <v>1028.9361975044001</v>
      </c>
      <c r="U876" s="99">
        <v>19410.186541557301</v>
      </c>
      <c r="V876" s="99">
        <v>1793763.9932708701</v>
      </c>
      <c r="W876" s="99">
        <v>155.35334882698999</v>
      </c>
      <c r="X876" s="99">
        <v>872191.42422485398</v>
      </c>
      <c r="Y876" s="99">
        <v>319045.57456588699</v>
      </c>
      <c r="Z876" s="99">
        <v>54524.953073024801</v>
      </c>
      <c r="AA876" s="99">
        <v>0</v>
      </c>
      <c r="AB876" s="99">
        <v>0</v>
      </c>
      <c r="AC876" s="99">
        <v>2108782.38702393</v>
      </c>
      <c r="AD876" s="99">
        <v>3719796.27630615</v>
      </c>
      <c r="AE876" s="99">
        <v>1115232.0006256099</v>
      </c>
      <c r="AF876" s="99">
        <v>625652.92884826695</v>
      </c>
      <c r="AG876" s="99">
        <v>708092.82698059105</v>
      </c>
      <c r="AH876" s="99">
        <v>0</v>
      </c>
      <c r="AI876" s="99">
        <v>0</v>
      </c>
      <c r="AJ876" s="99">
        <v>221637.86330413801</v>
      </c>
      <c r="AK876" s="99">
        <v>0</v>
      </c>
      <c r="AL876" s="99">
        <v>0</v>
      </c>
      <c r="AM876" s="99">
        <v>223362.59075355501</v>
      </c>
      <c r="AN876" s="99">
        <v>5768475.1124877902</v>
      </c>
      <c r="AO876" s="99">
        <v>13485412.1335449</v>
      </c>
      <c r="AP876" s="99">
        <v>1357.32856284082</v>
      </c>
      <c r="AQ876" s="99">
        <v>6568520.0912475605</v>
      </c>
      <c r="AR876" s="99">
        <v>2377943.0690612802</v>
      </c>
      <c r="AS876" s="99">
        <v>362790.51600647002</v>
      </c>
      <c r="AT876" s="99">
        <v>0</v>
      </c>
      <c r="AU876" s="99">
        <v>0</v>
      </c>
      <c r="AV876" s="99">
        <v>5168752.8099365197</v>
      </c>
      <c r="AW876" s="99">
        <v>9066628.58056641</v>
      </c>
      <c r="AX876" s="99">
        <v>8907229.51416016</v>
      </c>
      <c r="AY876" s="99">
        <v>4930572.2406005897</v>
      </c>
      <c r="AZ876" s="99">
        <v>4697056.5497436495</v>
      </c>
      <c r="BA876" s="99">
        <v>0</v>
      </c>
      <c r="BB876" s="99">
        <v>0</v>
      </c>
      <c r="BC876" s="99">
        <v>1664563.11717224</v>
      </c>
      <c r="BD876" s="99">
        <v>0</v>
      </c>
      <c r="BE876" s="99">
        <v>0</v>
      </c>
      <c r="BF876" s="99">
        <v>1467006.2528381301</v>
      </c>
      <c r="BG876" s="99">
        <v>14236695.6291504</v>
      </c>
      <c r="BH876" s="99">
        <v>2681443.1881103502</v>
      </c>
      <c r="BI876" s="99">
        <v>195.78719517029799</v>
      </c>
      <c r="BJ876" s="99">
        <v>1398633.72531128</v>
      </c>
      <c r="BK876" s="99">
        <v>725846.748283386</v>
      </c>
      <c r="BL876" s="99">
        <v>0</v>
      </c>
      <c r="BM876" s="99">
        <v>0</v>
      </c>
      <c r="BN876" s="99">
        <v>0</v>
      </c>
      <c r="BO876" s="99">
        <v>0</v>
      </c>
      <c r="BP876" s="99">
        <v>0</v>
      </c>
      <c r="BQ876" s="99">
        <v>0</v>
      </c>
      <c r="BR876" s="99">
        <v>1524841.3132019001</v>
      </c>
      <c r="BS876" s="99">
        <v>1826465.3341979999</v>
      </c>
      <c r="BT876" s="99">
        <v>0</v>
      </c>
      <c r="BU876" s="99">
        <v>0</v>
      </c>
      <c r="BV876" s="99">
        <v>686785.260391235</v>
      </c>
      <c r="BW876" s="99">
        <v>0</v>
      </c>
      <c r="BX876" s="99">
        <v>0</v>
      </c>
      <c r="BY876" s="99">
        <v>0</v>
      </c>
      <c r="BZ876" s="99">
        <v>0</v>
      </c>
      <c r="CA876" s="99">
        <v>39997.3817462921</v>
      </c>
      <c r="CB876" s="99">
        <v>2669601.5278625502</v>
      </c>
      <c r="CC876" s="99">
        <v>20080672.598632801</v>
      </c>
      <c r="CD876" s="99">
        <v>4095003.7057189899</v>
      </c>
      <c r="CE876" s="99">
        <v>1026.1370336413399</v>
      </c>
      <c r="CF876" s="99">
        <v>222350.731056213</v>
      </c>
      <c r="CG876" s="99">
        <v>1467466.7931518599</v>
      </c>
      <c r="CH876" s="99">
        <v>0</v>
      </c>
      <c r="CI876" s="99">
        <v>41026.930812835701</v>
      </c>
      <c r="CJ876" s="99">
        <v>2894048.57775879</v>
      </c>
      <c r="CK876" s="99">
        <v>21569093.7661133</v>
      </c>
      <c r="CL876" s="99">
        <v>4095535.92327881</v>
      </c>
      <c r="CM876" s="166">
        <v>60392.974257946</v>
      </c>
      <c r="CN876" s="166">
        <v>8629786.7601318397</v>
      </c>
      <c r="CO876" s="166">
        <v>35653439.908691399</v>
      </c>
      <c r="CP876" s="99">
        <v>4095535.92327881</v>
      </c>
      <c r="CQ876" s="99">
        <v>0</v>
      </c>
      <c r="CR876" s="99">
        <v>0</v>
      </c>
      <c r="CS876" s="99">
        <v>0</v>
      </c>
      <c r="CT876" s="99">
        <v>0</v>
      </c>
      <c r="CU876" s="98">
        <v>25091.294554619999</v>
      </c>
      <c r="CV876" s="98">
        <v>6210.0020049479999</v>
      </c>
      <c r="CW876" s="98">
        <v>2891952.2589187631</v>
      </c>
      <c r="CX876" s="98">
        <v>21548139.391784661</v>
      </c>
    </row>
    <row r="877" spans="1:102" x14ac:dyDescent="0.2">
      <c r="A877" s="98" t="s">
        <v>65</v>
      </c>
      <c r="B877" s="100">
        <v>38687</v>
      </c>
      <c r="C877" s="99">
        <v>29901.340355873101</v>
      </c>
      <c r="D877" s="99">
        <v>0</v>
      </c>
      <c r="E877" s="99">
        <v>10658.276560783401</v>
      </c>
      <c r="F877" s="99">
        <v>4977.7088730335199</v>
      </c>
      <c r="G877" s="99">
        <v>293.92543094232701</v>
      </c>
      <c r="H877" s="99">
        <v>0</v>
      </c>
      <c r="I877" s="99">
        <v>0</v>
      </c>
      <c r="J877" s="99">
        <v>7172.5264411568596</v>
      </c>
      <c r="K877" s="99">
        <v>12544.3988502026</v>
      </c>
      <c r="L877" s="99">
        <v>21733.973765611601</v>
      </c>
      <c r="M877" s="99">
        <v>11840.079242944699</v>
      </c>
      <c r="N877" s="99">
        <v>4951.50504100323</v>
      </c>
      <c r="O877" s="99">
        <v>0</v>
      </c>
      <c r="P877" s="99">
        <v>0</v>
      </c>
      <c r="Q877" s="99">
        <v>1937.74130792916</v>
      </c>
      <c r="R877" s="99">
        <v>0</v>
      </c>
      <c r="S877" s="99">
        <v>0</v>
      </c>
      <c r="T877" s="99">
        <v>1045.00792013109</v>
      </c>
      <c r="U877" s="99">
        <v>19632.744132280401</v>
      </c>
      <c r="V877" s="99">
        <v>1832080.2110443099</v>
      </c>
      <c r="W877" s="99">
        <v>183.094639552757</v>
      </c>
      <c r="X877" s="99">
        <v>857796.18050384498</v>
      </c>
      <c r="Y877" s="99">
        <v>322249.80608749401</v>
      </c>
      <c r="Z877" s="99">
        <v>68497.317018508897</v>
      </c>
      <c r="AA877" s="99">
        <v>0</v>
      </c>
      <c r="AB877" s="99">
        <v>0</v>
      </c>
      <c r="AC877" s="99">
        <v>2604787.0670166002</v>
      </c>
      <c r="AD877" s="99">
        <v>3333535.6751708998</v>
      </c>
      <c r="AE877" s="99">
        <v>1080248.3836669901</v>
      </c>
      <c r="AF877" s="99">
        <v>627413.65316772496</v>
      </c>
      <c r="AG877" s="99">
        <v>724730.58444976795</v>
      </c>
      <c r="AH877" s="99">
        <v>0</v>
      </c>
      <c r="AI877" s="99">
        <v>0</v>
      </c>
      <c r="AJ877" s="99">
        <v>224531.560348511</v>
      </c>
      <c r="AK877" s="99">
        <v>0</v>
      </c>
      <c r="AL877" s="99">
        <v>0</v>
      </c>
      <c r="AM877" s="99">
        <v>224610.51245689401</v>
      </c>
      <c r="AN877" s="99">
        <v>5943628.3377075205</v>
      </c>
      <c r="AO877" s="99">
        <v>13895275.807617201</v>
      </c>
      <c r="AP877" s="99">
        <v>1393.4491233676699</v>
      </c>
      <c r="AQ877" s="99">
        <v>6590137.3173217801</v>
      </c>
      <c r="AR877" s="99">
        <v>2512298.8638916002</v>
      </c>
      <c r="AS877" s="99">
        <v>454782.210758209</v>
      </c>
      <c r="AT877" s="99">
        <v>0</v>
      </c>
      <c r="AU877" s="99">
        <v>0</v>
      </c>
      <c r="AV877" s="99">
        <v>6472901.0173339797</v>
      </c>
      <c r="AW877" s="99">
        <v>8267296.45166016</v>
      </c>
      <c r="AX877" s="99">
        <v>8665140.4393310491</v>
      </c>
      <c r="AY877" s="99">
        <v>4988244.0346069299</v>
      </c>
      <c r="AZ877" s="99">
        <v>4859292.8582153302</v>
      </c>
      <c r="BA877" s="99">
        <v>0</v>
      </c>
      <c r="BB877" s="99">
        <v>0</v>
      </c>
      <c r="BC877" s="99">
        <v>1697707.6151428199</v>
      </c>
      <c r="BD877" s="99">
        <v>0</v>
      </c>
      <c r="BE877" s="99">
        <v>0</v>
      </c>
      <c r="BF877" s="99">
        <v>1496778.5018768299</v>
      </c>
      <c r="BG877" s="99">
        <v>14626634.459838901</v>
      </c>
      <c r="BH877" s="99">
        <v>2786215.27160645</v>
      </c>
      <c r="BI877" s="99">
        <v>14.382766301976501</v>
      </c>
      <c r="BJ877" s="99">
        <v>1411474.9833984401</v>
      </c>
      <c r="BK877" s="99">
        <v>742433.24306488002</v>
      </c>
      <c r="BL877" s="99">
        <v>0</v>
      </c>
      <c r="BM877" s="99">
        <v>0</v>
      </c>
      <c r="BN877" s="99">
        <v>0</v>
      </c>
      <c r="BO877" s="99">
        <v>0</v>
      </c>
      <c r="BP877" s="99">
        <v>0</v>
      </c>
      <c r="BQ877" s="99">
        <v>0</v>
      </c>
      <c r="BR877" s="99">
        <v>1564541.94892883</v>
      </c>
      <c r="BS877" s="99">
        <v>1900897.1205291699</v>
      </c>
      <c r="BT877" s="99">
        <v>0</v>
      </c>
      <c r="BU877" s="99">
        <v>0</v>
      </c>
      <c r="BV877" s="99">
        <v>709254.04730224598</v>
      </c>
      <c r="BW877" s="99">
        <v>0</v>
      </c>
      <c r="BX877" s="99">
        <v>0</v>
      </c>
      <c r="BY877" s="99">
        <v>0</v>
      </c>
      <c r="BZ877" s="99">
        <v>0</v>
      </c>
      <c r="CA877" s="99">
        <v>40519.919652461998</v>
      </c>
      <c r="CB877" s="99">
        <v>2691805.6575317401</v>
      </c>
      <c r="CC877" s="99">
        <v>20479919.3903809</v>
      </c>
      <c r="CD877" s="99">
        <v>4195438.0860595703</v>
      </c>
      <c r="CE877" s="99">
        <v>1052.6370631903401</v>
      </c>
      <c r="CF877" s="99">
        <v>225612.65377998399</v>
      </c>
      <c r="CG877" s="99">
        <v>1493308.02153015</v>
      </c>
      <c r="CH877" s="99">
        <v>0</v>
      </c>
      <c r="CI877" s="99">
        <v>41562.894803047202</v>
      </c>
      <c r="CJ877" s="99">
        <v>2916913.1439208998</v>
      </c>
      <c r="CK877" s="99">
        <v>21942992.560546901</v>
      </c>
      <c r="CL877" s="99">
        <v>4196729.5020752</v>
      </c>
      <c r="CM877" s="166">
        <v>61159.7937731743</v>
      </c>
      <c r="CN877" s="166">
        <v>8879985.5709228497</v>
      </c>
      <c r="CO877" s="166">
        <v>36704013.8212891</v>
      </c>
      <c r="CP877" s="99">
        <v>4196729.5020752</v>
      </c>
      <c r="CQ877" s="99">
        <v>0</v>
      </c>
      <c r="CR877" s="99">
        <v>0</v>
      </c>
      <c r="CS877" s="99">
        <v>0</v>
      </c>
      <c r="CT877" s="99">
        <v>0</v>
      </c>
      <c r="CU877" s="98">
        <v>23830.979079361001</v>
      </c>
      <c r="CV877" s="98">
        <v>7428.6451943700004</v>
      </c>
      <c r="CW877" s="98">
        <v>2917418.3113117241</v>
      </c>
      <c r="CX877" s="98">
        <v>21973227.411911052</v>
      </c>
    </row>
    <row r="878" spans="1:102" x14ac:dyDescent="0.2">
      <c r="A878" s="98" t="s">
        <v>65</v>
      </c>
      <c r="B878" s="100">
        <v>38777</v>
      </c>
      <c r="C878" s="99">
        <v>30441.4354031086</v>
      </c>
      <c r="D878" s="99">
        <v>0</v>
      </c>
      <c r="E878" s="99">
        <v>10499.865821957599</v>
      </c>
      <c r="F878" s="99">
        <v>4885.2380478382102</v>
      </c>
      <c r="G878" s="99">
        <v>324.589437007904</v>
      </c>
      <c r="H878" s="99">
        <v>0</v>
      </c>
      <c r="I878" s="99">
        <v>0</v>
      </c>
      <c r="J878" s="99">
        <v>8342.1774959564209</v>
      </c>
      <c r="K878" s="99">
        <v>11485.1357871294</v>
      </c>
      <c r="L878" s="99">
        <v>12818.7125383615</v>
      </c>
      <c r="M878" s="99">
        <v>12243.391252875301</v>
      </c>
      <c r="N878" s="99">
        <v>5023.1350263357199</v>
      </c>
      <c r="O878" s="99">
        <v>11478.3734059334</v>
      </c>
      <c r="P878" s="99">
        <v>0</v>
      </c>
      <c r="Q878" s="99">
        <v>1936.1881679594501</v>
      </c>
      <c r="R878" s="99">
        <v>415.36704449728097</v>
      </c>
      <c r="S878" s="99">
        <v>0</v>
      </c>
      <c r="T878" s="99">
        <v>579.08158268034504</v>
      </c>
      <c r="U878" s="99">
        <v>19815.456564188</v>
      </c>
      <c r="V878" s="99">
        <v>1869475.7050781299</v>
      </c>
      <c r="W878" s="99">
        <v>103.354696117342</v>
      </c>
      <c r="X878" s="99">
        <v>878831.654296875</v>
      </c>
      <c r="Y878" s="99">
        <v>329075.40602493298</v>
      </c>
      <c r="Z878" s="99">
        <v>77738.916601181001</v>
      </c>
      <c r="AA878" s="99">
        <v>0</v>
      </c>
      <c r="AB878" s="99">
        <v>0</v>
      </c>
      <c r="AC878" s="99">
        <v>3026826.6138916002</v>
      </c>
      <c r="AD878" s="99">
        <v>3016679.2644043001</v>
      </c>
      <c r="AE878" s="99">
        <v>575161.54998016404</v>
      </c>
      <c r="AF878" s="99">
        <v>652234.65266418504</v>
      </c>
      <c r="AG878" s="99">
        <v>738556.938774109</v>
      </c>
      <c r="AH878" s="99">
        <v>571845.27508544899</v>
      </c>
      <c r="AI878" s="99">
        <v>0</v>
      </c>
      <c r="AJ878" s="99">
        <v>227990.32824325599</v>
      </c>
      <c r="AK878" s="99">
        <v>86792.073413848906</v>
      </c>
      <c r="AL878" s="99">
        <v>0</v>
      </c>
      <c r="AM878" s="99">
        <v>125643.474945068</v>
      </c>
      <c r="AN878" s="99">
        <v>6046350.7021484403</v>
      </c>
      <c r="AO878" s="99">
        <v>14306833.62854</v>
      </c>
      <c r="AP878" s="99">
        <v>1319.96935011446</v>
      </c>
      <c r="AQ878" s="99">
        <v>6715022.99499512</v>
      </c>
      <c r="AR878" s="99">
        <v>2498596.11578369</v>
      </c>
      <c r="AS878" s="99">
        <v>523883.763202667</v>
      </c>
      <c r="AT878" s="99">
        <v>0</v>
      </c>
      <c r="AU878" s="99">
        <v>0</v>
      </c>
      <c r="AV878" s="99">
        <v>7546311.1446533203</v>
      </c>
      <c r="AW878" s="99">
        <v>7507323.9228515597</v>
      </c>
      <c r="AX878" s="99">
        <v>4764517.9993286096</v>
      </c>
      <c r="AY878" s="99">
        <v>5239262.5675659198</v>
      </c>
      <c r="AZ878" s="99">
        <v>4991620.3428344699</v>
      </c>
      <c r="BA878" s="99">
        <v>4401318.8592529297</v>
      </c>
      <c r="BB878" s="99">
        <v>0</v>
      </c>
      <c r="BC878" s="99">
        <v>1736937.2119293199</v>
      </c>
      <c r="BD878" s="99">
        <v>577881.06259155297</v>
      </c>
      <c r="BE878" s="99">
        <v>0</v>
      </c>
      <c r="BF878" s="99">
        <v>849849.51853179897</v>
      </c>
      <c r="BG878" s="99">
        <v>15022736.894165</v>
      </c>
      <c r="BH878" s="99">
        <v>3557559.5142517099</v>
      </c>
      <c r="BI878" s="99">
        <v>222.39010391943199</v>
      </c>
      <c r="BJ878" s="99">
        <v>1790717.99256897</v>
      </c>
      <c r="BK878" s="99">
        <v>837962.069038391</v>
      </c>
      <c r="BL878" s="99">
        <v>0</v>
      </c>
      <c r="BM878" s="99">
        <v>0</v>
      </c>
      <c r="BN878" s="99">
        <v>0</v>
      </c>
      <c r="BO878" s="99">
        <v>0</v>
      </c>
      <c r="BP878" s="99">
        <v>0</v>
      </c>
      <c r="BQ878" s="99">
        <v>0</v>
      </c>
      <c r="BR878" s="99">
        <v>1731330.9400634801</v>
      </c>
      <c r="BS878" s="99">
        <v>1980353.0956115699</v>
      </c>
      <c r="BT878" s="99">
        <v>878092.70366668701</v>
      </c>
      <c r="BU878" s="99">
        <v>0</v>
      </c>
      <c r="BV878" s="99">
        <v>752638.61016845703</v>
      </c>
      <c r="BW878" s="99">
        <v>77960.951966285706</v>
      </c>
      <c r="BX878" s="99">
        <v>0</v>
      </c>
      <c r="BY878" s="99">
        <v>0</v>
      </c>
      <c r="BZ878" s="99">
        <v>0</v>
      </c>
      <c r="CA878" s="99">
        <v>40956.262899398796</v>
      </c>
      <c r="CB878" s="99">
        <v>2746033.4609985398</v>
      </c>
      <c r="CC878" s="99">
        <v>20966590.989013702</v>
      </c>
      <c r="CD878" s="99">
        <v>5336225.0706176804</v>
      </c>
      <c r="CE878" s="99">
        <v>958.32682854682196</v>
      </c>
      <c r="CF878" s="99">
        <v>212964.09708595299</v>
      </c>
      <c r="CG878" s="99">
        <v>1432198.98628235</v>
      </c>
      <c r="CH878" s="99">
        <v>0</v>
      </c>
      <c r="CI878" s="99">
        <v>41929.768533706701</v>
      </c>
      <c r="CJ878" s="99">
        <v>2958572.6324157701</v>
      </c>
      <c r="CK878" s="99">
        <v>22449026.720947299</v>
      </c>
      <c r="CL878" s="99">
        <v>5415260.2181396503</v>
      </c>
      <c r="CM878" s="166">
        <v>61699.345993041999</v>
      </c>
      <c r="CN878" s="166">
        <v>9010806.2320556603</v>
      </c>
      <c r="CO878" s="166">
        <v>37477925.649902299</v>
      </c>
      <c r="CP878" s="99">
        <v>5415260.2181396503</v>
      </c>
      <c r="CQ878" s="99">
        <v>0</v>
      </c>
      <c r="CR878" s="99">
        <v>0</v>
      </c>
      <c r="CS878" s="99">
        <v>0</v>
      </c>
      <c r="CT878" s="99">
        <v>0</v>
      </c>
      <c r="CU878" s="98">
        <v>22600.020041072999</v>
      </c>
      <c r="CV878" s="98">
        <v>8631.8710747149998</v>
      </c>
      <c r="CW878" s="98">
        <v>2958997.5580844926</v>
      </c>
      <c r="CX878" s="98">
        <v>22398789.97529605</v>
      </c>
    </row>
    <row r="879" spans="1:102" x14ac:dyDescent="0.2">
      <c r="A879" s="98" t="s">
        <v>65</v>
      </c>
      <c r="B879" s="100">
        <v>38869</v>
      </c>
      <c r="C879" s="99">
        <v>31295.046407461199</v>
      </c>
      <c r="D879" s="99">
        <v>0</v>
      </c>
      <c r="E879" s="99">
        <v>10443.2714387178</v>
      </c>
      <c r="F879" s="99">
        <v>5049.4867810607002</v>
      </c>
      <c r="G879" s="99">
        <v>356.36810472607601</v>
      </c>
      <c r="H879" s="99">
        <v>0</v>
      </c>
      <c r="I879" s="99">
        <v>0</v>
      </c>
      <c r="J879" s="99">
        <v>9462.1010129451806</v>
      </c>
      <c r="K879" s="99">
        <v>10357.7648729086</v>
      </c>
      <c r="L879" s="99">
        <v>12542.1907221079</v>
      </c>
      <c r="M879" s="99">
        <v>12457.916011571901</v>
      </c>
      <c r="N879" s="99">
        <v>5069.94137406349</v>
      </c>
      <c r="O879" s="99">
        <v>11988.900621414199</v>
      </c>
      <c r="P879" s="99">
        <v>0</v>
      </c>
      <c r="Q879" s="99">
        <v>1930.20799556375</v>
      </c>
      <c r="R879" s="99">
        <v>447.73688993230502</v>
      </c>
      <c r="S879" s="99">
        <v>0</v>
      </c>
      <c r="T879" s="99">
        <v>525.02315741032396</v>
      </c>
      <c r="U879" s="99">
        <v>19940.1497805119</v>
      </c>
      <c r="V879" s="99">
        <v>1924065.7244720501</v>
      </c>
      <c r="W879" s="99">
        <v>221.17534502968201</v>
      </c>
      <c r="X879" s="99">
        <v>871014.56040954601</v>
      </c>
      <c r="Y879" s="99">
        <v>333311.920337677</v>
      </c>
      <c r="Z879" s="99">
        <v>84544.130900382996</v>
      </c>
      <c r="AA879" s="99">
        <v>0</v>
      </c>
      <c r="AB879" s="99">
        <v>0</v>
      </c>
      <c r="AC879" s="99">
        <v>3383416.3838195801</v>
      </c>
      <c r="AD879" s="99">
        <v>2629431.7052002</v>
      </c>
      <c r="AE879" s="99">
        <v>558148.46933746303</v>
      </c>
      <c r="AF879" s="99">
        <v>668788.65186309803</v>
      </c>
      <c r="AG879" s="99">
        <v>746072.93430328404</v>
      </c>
      <c r="AH879" s="99">
        <v>590425.88309478795</v>
      </c>
      <c r="AI879" s="99">
        <v>0</v>
      </c>
      <c r="AJ879" s="99">
        <v>224504.76036262501</v>
      </c>
      <c r="AK879" s="99">
        <v>91848.407543182402</v>
      </c>
      <c r="AL879" s="99">
        <v>0</v>
      </c>
      <c r="AM879" s="99">
        <v>116337.128587723</v>
      </c>
      <c r="AN879" s="99">
        <v>6084009.8845214797</v>
      </c>
      <c r="AO879" s="99">
        <v>14866518.970336899</v>
      </c>
      <c r="AP879" s="99">
        <v>1546.65729981661</v>
      </c>
      <c r="AQ879" s="99">
        <v>6667808.7387695303</v>
      </c>
      <c r="AR879" s="99">
        <v>2523222.7623291002</v>
      </c>
      <c r="AS879" s="99">
        <v>560605.58486175502</v>
      </c>
      <c r="AT879" s="99">
        <v>0</v>
      </c>
      <c r="AU879" s="99">
        <v>0</v>
      </c>
      <c r="AV879" s="99">
        <v>8523297.5954589806</v>
      </c>
      <c r="AW879" s="99">
        <v>6599912.5181884803</v>
      </c>
      <c r="AX879" s="99">
        <v>4642162.7246093797</v>
      </c>
      <c r="AY879" s="99">
        <v>5433438.8134765597</v>
      </c>
      <c r="AZ879" s="99">
        <v>5092037.6615600605</v>
      </c>
      <c r="BA879" s="99">
        <v>4582995.9053955097</v>
      </c>
      <c r="BB879" s="99">
        <v>0</v>
      </c>
      <c r="BC879" s="99">
        <v>1738035.5441284201</v>
      </c>
      <c r="BD879" s="99">
        <v>615220.97135925305</v>
      </c>
      <c r="BE879" s="99">
        <v>0</v>
      </c>
      <c r="BF879" s="99">
        <v>797141.49442291295</v>
      </c>
      <c r="BG879" s="99">
        <v>15323667.6053467</v>
      </c>
      <c r="BH879" s="99">
        <v>3712650.05505371</v>
      </c>
      <c r="BI879" s="99">
        <v>218.33971037715699</v>
      </c>
      <c r="BJ879" s="99">
        <v>1770111.6192321801</v>
      </c>
      <c r="BK879" s="99">
        <v>837597.60378265404</v>
      </c>
      <c r="BL879" s="99">
        <v>0</v>
      </c>
      <c r="BM879" s="99">
        <v>0</v>
      </c>
      <c r="BN879" s="99">
        <v>0</v>
      </c>
      <c r="BO879" s="99">
        <v>0</v>
      </c>
      <c r="BP879" s="99">
        <v>0</v>
      </c>
      <c r="BQ879" s="99">
        <v>0</v>
      </c>
      <c r="BR879" s="99">
        <v>1775872.1092834501</v>
      </c>
      <c r="BS879" s="99">
        <v>2039779.40249634</v>
      </c>
      <c r="BT879" s="99">
        <v>913847.800598145</v>
      </c>
      <c r="BU879" s="99">
        <v>0</v>
      </c>
      <c r="BV879" s="99">
        <v>746248.96689605701</v>
      </c>
      <c r="BW879" s="99">
        <v>83167.375525474505</v>
      </c>
      <c r="BX879" s="99">
        <v>0</v>
      </c>
      <c r="BY879" s="99">
        <v>0</v>
      </c>
      <c r="BZ879" s="99">
        <v>0</v>
      </c>
      <c r="CA879" s="99">
        <v>41790.353972434998</v>
      </c>
      <c r="CB879" s="99">
        <v>2791420.9585571298</v>
      </c>
      <c r="CC879" s="99">
        <v>21581962.329589799</v>
      </c>
      <c r="CD879" s="99">
        <v>5481081.1951904297</v>
      </c>
      <c r="CE879" s="99">
        <v>959.87145763635601</v>
      </c>
      <c r="CF879" s="99">
        <v>208220.405508041</v>
      </c>
      <c r="CG879" s="99">
        <v>1414185.75575256</v>
      </c>
      <c r="CH879" s="99">
        <v>0</v>
      </c>
      <c r="CI879" s="99">
        <v>42744.694073200197</v>
      </c>
      <c r="CJ879" s="99">
        <v>3003440.3304138202</v>
      </c>
      <c r="CK879" s="99">
        <v>22974652.236572299</v>
      </c>
      <c r="CL879" s="99">
        <v>5565028.4895629901</v>
      </c>
      <c r="CM879" s="166">
        <v>62658.8783826828</v>
      </c>
      <c r="CN879" s="166">
        <v>9104780.5059814509</v>
      </c>
      <c r="CO879" s="166">
        <v>38311979.956054702</v>
      </c>
      <c r="CP879" s="99">
        <v>5565028.4895629901</v>
      </c>
      <c r="CQ879" s="99">
        <v>0</v>
      </c>
      <c r="CR879" s="99">
        <v>0</v>
      </c>
      <c r="CS879" s="99">
        <v>0</v>
      </c>
      <c r="CT879" s="99">
        <v>0</v>
      </c>
      <c r="CU879" s="98">
        <v>21466.833593772</v>
      </c>
      <c r="CV879" s="98">
        <v>9777.3674254889993</v>
      </c>
      <c r="CW879" s="98">
        <v>2999641.3640651708</v>
      </c>
      <c r="CX879" s="98">
        <v>22996148.085342359</v>
      </c>
    </row>
    <row r="880" spans="1:102" x14ac:dyDescent="0.2">
      <c r="A880" s="98" t="s">
        <v>65</v>
      </c>
      <c r="B880" s="100">
        <v>38961</v>
      </c>
      <c r="C880" s="99">
        <v>32282.663367509798</v>
      </c>
      <c r="D880" s="99">
        <v>0</v>
      </c>
      <c r="E880" s="99">
        <v>10285.134557843199</v>
      </c>
      <c r="F880" s="99">
        <v>5038.6175420284299</v>
      </c>
      <c r="G880" s="99">
        <v>397.59474378079199</v>
      </c>
      <c r="H880" s="99">
        <v>0</v>
      </c>
      <c r="I880" s="99">
        <v>0</v>
      </c>
      <c r="J880" s="99">
        <v>10555.7136110067</v>
      </c>
      <c r="K880" s="99">
        <v>9585.9461443424207</v>
      </c>
      <c r="L880" s="99">
        <v>12231.3377075195</v>
      </c>
      <c r="M880" s="99">
        <v>12705.6488847733</v>
      </c>
      <c r="N880" s="99">
        <v>5155.4037861823999</v>
      </c>
      <c r="O880" s="99">
        <v>12383.2251262665</v>
      </c>
      <c r="P880" s="99">
        <v>0</v>
      </c>
      <c r="Q880" s="99">
        <v>1936.3582133948801</v>
      </c>
      <c r="R880" s="99">
        <v>469.48660570010497</v>
      </c>
      <c r="S880" s="99">
        <v>0</v>
      </c>
      <c r="T880" s="99">
        <v>516.40675296634402</v>
      </c>
      <c r="U880" s="99">
        <v>20093.506108284</v>
      </c>
      <c r="V880" s="99">
        <v>1971053.0687561</v>
      </c>
      <c r="W880" s="99">
        <v>88.697262663394199</v>
      </c>
      <c r="X880" s="99">
        <v>846586.78668975795</v>
      </c>
      <c r="Y880" s="99">
        <v>333365.11632156401</v>
      </c>
      <c r="Z880" s="99">
        <v>94142.924346923799</v>
      </c>
      <c r="AA880" s="99">
        <v>0</v>
      </c>
      <c r="AB880" s="99">
        <v>0</v>
      </c>
      <c r="AC880" s="99">
        <v>3811840.6124877902</v>
      </c>
      <c r="AD880" s="99">
        <v>2276973.87573242</v>
      </c>
      <c r="AE880" s="99">
        <v>539596.42816162098</v>
      </c>
      <c r="AF880" s="99">
        <v>677631.49694824195</v>
      </c>
      <c r="AG880" s="99">
        <v>757284.44931030297</v>
      </c>
      <c r="AH880" s="99">
        <v>607302.79686737095</v>
      </c>
      <c r="AI880" s="99">
        <v>0</v>
      </c>
      <c r="AJ880" s="99">
        <v>223387.03989791899</v>
      </c>
      <c r="AK880" s="99">
        <v>97564.419456481904</v>
      </c>
      <c r="AL880" s="99">
        <v>0</v>
      </c>
      <c r="AM880" s="99">
        <v>109066.595088959</v>
      </c>
      <c r="AN880" s="99">
        <v>6075949.4053344699</v>
      </c>
      <c r="AO880" s="99">
        <v>15392226.496948199</v>
      </c>
      <c r="AP880" s="99">
        <v>651.62728297710396</v>
      </c>
      <c r="AQ880" s="99">
        <v>6555531.8009643601</v>
      </c>
      <c r="AR880" s="99">
        <v>2539207.2473449698</v>
      </c>
      <c r="AS880" s="99">
        <v>651683.38249206496</v>
      </c>
      <c r="AT880" s="99">
        <v>0</v>
      </c>
      <c r="AU880" s="99">
        <v>0</v>
      </c>
      <c r="AV880" s="99">
        <v>9746047.1171875</v>
      </c>
      <c r="AW880" s="99">
        <v>5827935.2373046903</v>
      </c>
      <c r="AX880" s="99">
        <v>4555319.3812866202</v>
      </c>
      <c r="AY880" s="99">
        <v>5566624.3220214797</v>
      </c>
      <c r="AZ880" s="99">
        <v>5204151.09729004</v>
      </c>
      <c r="BA880" s="99">
        <v>4783078.6373290997</v>
      </c>
      <c r="BB880" s="99">
        <v>0</v>
      </c>
      <c r="BC880" s="99">
        <v>1737620.0487670901</v>
      </c>
      <c r="BD880" s="99">
        <v>661854.25536346401</v>
      </c>
      <c r="BE880" s="99">
        <v>0</v>
      </c>
      <c r="BF880" s="99">
        <v>753543.51269531297</v>
      </c>
      <c r="BG880" s="99">
        <v>15619259.8193359</v>
      </c>
      <c r="BH880" s="99">
        <v>3855320.2572631799</v>
      </c>
      <c r="BI880" s="99">
        <v>123.36685675662</v>
      </c>
      <c r="BJ880" s="99">
        <v>1731558.4952392599</v>
      </c>
      <c r="BK880" s="99">
        <v>833779.07994842494</v>
      </c>
      <c r="BL880" s="99">
        <v>0</v>
      </c>
      <c r="BM880" s="99">
        <v>0</v>
      </c>
      <c r="BN880" s="99">
        <v>0</v>
      </c>
      <c r="BO880" s="99">
        <v>0</v>
      </c>
      <c r="BP880" s="99">
        <v>0</v>
      </c>
      <c r="BQ880" s="99">
        <v>0</v>
      </c>
      <c r="BR880" s="99">
        <v>1813199.6457672101</v>
      </c>
      <c r="BS880" s="99">
        <v>2087483.41590881</v>
      </c>
      <c r="BT880" s="99">
        <v>953456.16389465297</v>
      </c>
      <c r="BU880" s="99">
        <v>0</v>
      </c>
      <c r="BV880" s="99">
        <v>746321.34163665795</v>
      </c>
      <c r="BW880" s="99">
        <v>88629.633838653594</v>
      </c>
      <c r="BX880" s="99">
        <v>0</v>
      </c>
      <c r="BY880" s="99">
        <v>0</v>
      </c>
      <c r="BZ880" s="99">
        <v>0</v>
      </c>
      <c r="CA880" s="99">
        <v>42553.013960361503</v>
      </c>
      <c r="CB880" s="99">
        <v>2828031.7512817401</v>
      </c>
      <c r="CC880" s="99">
        <v>21985980.002929699</v>
      </c>
      <c r="CD880" s="99">
        <v>5600588.1866455097</v>
      </c>
      <c r="CE880" s="99">
        <v>973.56696534156799</v>
      </c>
      <c r="CF880" s="99">
        <v>206520.667434692</v>
      </c>
      <c r="CG880" s="99">
        <v>1420266.58180237</v>
      </c>
      <c r="CH880" s="99">
        <v>0</v>
      </c>
      <c r="CI880" s="99">
        <v>43522.024661064097</v>
      </c>
      <c r="CJ880" s="99">
        <v>3028688.2549743699</v>
      </c>
      <c r="CK880" s="99">
        <v>23338465.345214799</v>
      </c>
      <c r="CL880" s="99">
        <v>5687794.7320556603</v>
      </c>
      <c r="CM880" s="166">
        <v>63542.649972915598</v>
      </c>
      <c r="CN880" s="166">
        <v>9101437.5513915997</v>
      </c>
      <c r="CO880" s="166">
        <v>38924332.495117202</v>
      </c>
      <c r="CP880" s="99">
        <v>5687794.7320556603</v>
      </c>
      <c r="CQ880" s="99">
        <v>0</v>
      </c>
      <c r="CR880" s="99">
        <v>0</v>
      </c>
      <c r="CS880" s="99">
        <v>0</v>
      </c>
      <c r="CT880" s="99">
        <v>0</v>
      </c>
      <c r="CU880" s="98">
        <v>20480.791897306</v>
      </c>
      <c r="CV880" s="98">
        <v>10903.810108819</v>
      </c>
      <c r="CW880" s="98">
        <v>3034552.4187164321</v>
      </c>
      <c r="CX880" s="98">
        <v>23406246.584732071</v>
      </c>
    </row>
    <row r="881" spans="1:102" x14ac:dyDescent="0.2">
      <c r="A881" s="98" t="s">
        <v>65</v>
      </c>
      <c r="B881" s="100">
        <v>39052</v>
      </c>
      <c r="C881" s="99">
        <v>33407.351253986402</v>
      </c>
      <c r="D881" s="99">
        <v>0</v>
      </c>
      <c r="E881" s="99">
        <v>10343.290477037401</v>
      </c>
      <c r="F881" s="99">
        <v>5277.1324239373198</v>
      </c>
      <c r="G881" s="99">
        <v>438.50501700863202</v>
      </c>
      <c r="H881" s="99">
        <v>0</v>
      </c>
      <c r="I881" s="99">
        <v>0</v>
      </c>
      <c r="J881" s="99">
        <v>11773.9233361483</v>
      </c>
      <c r="K881" s="99">
        <v>8674.8689543008804</v>
      </c>
      <c r="L881" s="99">
        <v>12457.4812139273</v>
      </c>
      <c r="M881" s="99">
        <v>13072.969883084301</v>
      </c>
      <c r="N881" s="99">
        <v>5139.3407767415001</v>
      </c>
      <c r="O881" s="99">
        <v>12954.777328014399</v>
      </c>
      <c r="P881" s="99">
        <v>0</v>
      </c>
      <c r="Q881" s="99">
        <v>1969.76489764452</v>
      </c>
      <c r="R881" s="99">
        <v>488.22929949313402</v>
      </c>
      <c r="S881" s="99">
        <v>0</v>
      </c>
      <c r="T881" s="99">
        <v>397.580791022629</v>
      </c>
      <c r="U881" s="99">
        <v>20413.018236637101</v>
      </c>
      <c r="V881" s="99">
        <v>2028557.77328491</v>
      </c>
      <c r="W881" s="99">
        <v>135.786788163707</v>
      </c>
      <c r="X881" s="99">
        <v>849522.35952758801</v>
      </c>
      <c r="Y881" s="99">
        <v>340088.33996200602</v>
      </c>
      <c r="Z881" s="99">
        <v>103842.00270748101</v>
      </c>
      <c r="AA881" s="99">
        <v>0</v>
      </c>
      <c r="AB881" s="99">
        <v>0</v>
      </c>
      <c r="AC881" s="99">
        <v>4361322.19213867</v>
      </c>
      <c r="AD881" s="99">
        <v>1958589.7448883101</v>
      </c>
      <c r="AE881" s="99">
        <v>561210.37095642101</v>
      </c>
      <c r="AF881" s="99">
        <v>685908.69367981004</v>
      </c>
      <c r="AG881" s="99">
        <v>750796.06910705601</v>
      </c>
      <c r="AH881" s="99">
        <v>637397.03744506801</v>
      </c>
      <c r="AI881" s="99">
        <v>0</v>
      </c>
      <c r="AJ881" s="99">
        <v>231561.086069107</v>
      </c>
      <c r="AK881" s="99">
        <v>102942.35942459101</v>
      </c>
      <c r="AL881" s="99">
        <v>0</v>
      </c>
      <c r="AM881" s="99">
        <v>84198.706468582197</v>
      </c>
      <c r="AN881" s="99">
        <v>6350876.7323608398</v>
      </c>
      <c r="AO881" s="99">
        <v>16001530.759399399</v>
      </c>
      <c r="AP881" s="99">
        <v>1032.93776474893</v>
      </c>
      <c r="AQ881" s="99">
        <v>6588116.76098633</v>
      </c>
      <c r="AR881" s="99">
        <v>2605878.3203430199</v>
      </c>
      <c r="AS881" s="99">
        <v>713632.69653320301</v>
      </c>
      <c r="AT881" s="99">
        <v>0</v>
      </c>
      <c r="AU881" s="99">
        <v>0</v>
      </c>
      <c r="AV881" s="99">
        <v>11159438.8048096</v>
      </c>
      <c r="AW881" s="99">
        <v>5033196.6763305701</v>
      </c>
      <c r="AX881" s="99">
        <v>4752154.1166992197</v>
      </c>
      <c r="AY881" s="99">
        <v>5690482.5767822303</v>
      </c>
      <c r="AZ881" s="99">
        <v>5191473.2597045898</v>
      </c>
      <c r="BA881" s="99">
        <v>5047008.2469482403</v>
      </c>
      <c r="BB881" s="99">
        <v>0</v>
      </c>
      <c r="BC881" s="99">
        <v>1820500.8902740499</v>
      </c>
      <c r="BD881" s="99">
        <v>702412.84892272903</v>
      </c>
      <c r="BE881" s="99">
        <v>0</v>
      </c>
      <c r="BF881" s="99">
        <v>586455.29531860398</v>
      </c>
      <c r="BG881" s="99">
        <v>16107360.6721191</v>
      </c>
      <c r="BH881" s="99">
        <v>4038423.44818115</v>
      </c>
      <c r="BI881" s="99">
        <v>171.19025867059801</v>
      </c>
      <c r="BJ881" s="99">
        <v>1715457.8223266599</v>
      </c>
      <c r="BK881" s="99">
        <v>843628.38211059605</v>
      </c>
      <c r="BL881" s="99">
        <v>0</v>
      </c>
      <c r="BM881" s="99">
        <v>0</v>
      </c>
      <c r="BN881" s="99">
        <v>0</v>
      </c>
      <c r="BO881" s="99">
        <v>0</v>
      </c>
      <c r="BP881" s="99">
        <v>0</v>
      </c>
      <c r="BQ881" s="99">
        <v>0</v>
      </c>
      <c r="BR881" s="99">
        <v>1870802.7003784201</v>
      </c>
      <c r="BS881" s="99">
        <v>2092345.7127380399</v>
      </c>
      <c r="BT881" s="99">
        <v>1006010.98145294</v>
      </c>
      <c r="BU881" s="99">
        <v>0</v>
      </c>
      <c r="BV881" s="99">
        <v>783862.74144744896</v>
      </c>
      <c r="BW881" s="99">
        <v>90165.014560699507</v>
      </c>
      <c r="BX881" s="99">
        <v>0</v>
      </c>
      <c r="BY881" s="99">
        <v>0</v>
      </c>
      <c r="BZ881" s="99">
        <v>0</v>
      </c>
      <c r="CA881" s="99">
        <v>43689.593626499198</v>
      </c>
      <c r="CB881" s="99">
        <v>2872426.6827087398</v>
      </c>
      <c r="CC881" s="99">
        <v>22587760.501220699</v>
      </c>
      <c r="CD881" s="99">
        <v>5752044.7755737295</v>
      </c>
      <c r="CE881" s="99">
        <v>872.00830420106604</v>
      </c>
      <c r="CF881" s="99">
        <v>187734.149946213</v>
      </c>
      <c r="CG881" s="99">
        <v>1287449.5068359401</v>
      </c>
      <c r="CH881" s="99">
        <v>0</v>
      </c>
      <c r="CI881" s="99">
        <v>44560.181068420403</v>
      </c>
      <c r="CJ881" s="99">
        <v>3064497.7174682599</v>
      </c>
      <c r="CK881" s="99">
        <v>23910187.895019501</v>
      </c>
      <c r="CL881" s="99">
        <v>5840823.5893554697</v>
      </c>
      <c r="CM881" s="166">
        <v>64922.453405857101</v>
      </c>
      <c r="CN881" s="166">
        <v>9399498.81787109</v>
      </c>
      <c r="CO881" s="166">
        <v>40088995.375488304</v>
      </c>
      <c r="CP881" s="99">
        <v>5840823.5893554697</v>
      </c>
      <c r="CQ881" s="99">
        <v>0</v>
      </c>
      <c r="CR881" s="99">
        <v>0</v>
      </c>
      <c r="CS881" s="99">
        <v>0</v>
      </c>
      <c r="CT881" s="99">
        <v>0</v>
      </c>
      <c r="CU881" s="98">
        <v>19391.915640292998</v>
      </c>
      <c r="CV881" s="98">
        <v>12150.336403322999</v>
      </c>
      <c r="CW881" s="98">
        <v>3060160.832654953</v>
      </c>
      <c r="CX881" s="98">
        <v>23875210.008056641</v>
      </c>
    </row>
    <row r="882" spans="1:102" x14ac:dyDescent="0.2">
      <c r="A882" s="98" t="s">
        <v>65</v>
      </c>
      <c r="B882" s="100">
        <v>39142</v>
      </c>
      <c r="C882" s="99">
        <v>34719.073179245002</v>
      </c>
      <c r="D882" s="99">
        <v>0</v>
      </c>
      <c r="E882" s="99">
        <v>9780.2300629615802</v>
      </c>
      <c r="F882" s="99">
        <v>5209.2949878573399</v>
      </c>
      <c r="G882" s="99">
        <v>482.01977255940398</v>
      </c>
      <c r="H882" s="99">
        <v>0</v>
      </c>
      <c r="I882" s="99">
        <v>0</v>
      </c>
      <c r="J882" s="99">
        <v>12801.3160090446</v>
      </c>
      <c r="K882" s="99">
        <v>7789.5342159867296</v>
      </c>
      <c r="L882" s="99">
        <v>12306.876785755199</v>
      </c>
      <c r="M882" s="99">
        <v>13324.1928184032</v>
      </c>
      <c r="N882" s="99">
        <v>5236.3055581450499</v>
      </c>
      <c r="O882" s="99">
        <v>13437.2504353523</v>
      </c>
      <c r="P882" s="99">
        <v>0</v>
      </c>
      <c r="Q882" s="99">
        <v>1981.31682480872</v>
      </c>
      <c r="R882" s="99">
        <v>518.33059873431898</v>
      </c>
      <c r="S882" s="99">
        <v>0</v>
      </c>
      <c r="T882" s="99">
        <v>366.42856723442702</v>
      </c>
      <c r="U882" s="99">
        <v>20573.530413150798</v>
      </c>
      <c r="V882" s="99">
        <v>2101980.60464478</v>
      </c>
      <c r="W882" s="99">
        <v>534.67056751251198</v>
      </c>
      <c r="X882" s="99">
        <v>816295.770362854</v>
      </c>
      <c r="Y882" s="99">
        <v>340165.90180206299</v>
      </c>
      <c r="Z882" s="99">
        <v>112624.73246955901</v>
      </c>
      <c r="AA882" s="99">
        <v>0</v>
      </c>
      <c r="AB882" s="99">
        <v>0</v>
      </c>
      <c r="AC882" s="99">
        <v>4675192.0904540997</v>
      </c>
      <c r="AD882" s="99">
        <v>1700144.49389648</v>
      </c>
      <c r="AE882" s="99">
        <v>550437.22805786098</v>
      </c>
      <c r="AF882" s="99">
        <v>696370.25057983398</v>
      </c>
      <c r="AG882" s="99">
        <v>767403.46147918701</v>
      </c>
      <c r="AH882" s="99">
        <v>671759.40098571801</v>
      </c>
      <c r="AI882" s="99">
        <v>0</v>
      </c>
      <c r="AJ882" s="99">
        <v>237937.10090255699</v>
      </c>
      <c r="AK882" s="99">
        <v>107149.442063332</v>
      </c>
      <c r="AL882" s="99">
        <v>0</v>
      </c>
      <c r="AM882" s="99">
        <v>79315.220343589797</v>
      </c>
      <c r="AN882" s="99">
        <v>6394720.8893432599</v>
      </c>
      <c r="AO882" s="99">
        <v>16716869.388549799</v>
      </c>
      <c r="AP882" s="99">
        <v>6545.6803546547899</v>
      </c>
      <c r="AQ882" s="99">
        <v>6364202.3377075205</v>
      </c>
      <c r="AR882" s="99">
        <v>2634223.4311828599</v>
      </c>
      <c r="AS882" s="99">
        <v>779252.18225097703</v>
      </c>
      <c r="AT882" s="99">
        <v>0</v>
      </c>
      <c r="AU882" s="99">
        <v>0</v>
      </c>
      <c r="AV882" s="99">
        <v>12016787.008667</v>
      </c>
      <c r="AW882" s="99">
        <v>4403504.3107910203</v>
      </c>
      <c r="AX882" s="99">
        <v>4728032.5159301804</v>
      </c>
      <c r="AY882" s="99">
        <v>5824984.54406738</v>
      </c>
      <c r="AZ882" s="99">
        <v>5349237.1599731399</v>
      </c>
      <c r="BA882" s="99">
        <v>5350732.0791015597</v>
      </c>
      <c r="BB882" s="99">
        <v>0</v>
      </c>
      <c r="BC882" s="99">
        <v>1871271.2669830299</v>
      </c>
      <c r="BD882" s="99">
        <v>731075.79766845703</v>
      </c>
      <c r="BE882" s="99">
        <v>0</v>
      </c>
      <c r="BF882" s="99">
        <v>555611.71580505394</v>
      </c>
      <c r="BG882" s="99">
        <v>16427757.314575201</v>
      </c>
      <c r="BH882" s="99">
        <v>4245286.6185302697</v>
      </c>
      <c r="BI882" s="99">
        <v>156.98842003941499</v>
      </c>
      <c r="BJ882" s="99">
        <v>1673537.1791381801</v>
      </c>
      <c r="BK882" s="99">
        <v>855988.52412414597</v>
      </c>
      <c r="BL882" s="99">
        <v>0</v>
      </c>
      <c r="BM882" s="99">
        <v>0</v>
      </c>
      <c r="BN882" s="99">
        <v>0</v>
      </c>
      <c r="BO882" s="99">
        <v>0</v>
      </c>
      <c r="BP882" s="99">
        <v>0</v>
      </c>
      <c r="BQ882" s="99">
        <v>0</v>
      </c>
      <c r="BR882" s="99">
        <v>1923949.5793457001</v>
      </c>
      <c r="BS882" s="99">
        <v>2130648.3889465299</v>
      </c>
      <c r="BT882" s="99">
        <v>1066101.75022888</v>
      </c>
      <c r="BU882" s="99">
        <v>0</v>
      </c>
      <c r="BV882" s="99">
        <v>795444.63191223098</v>
      </c>
      <c r="BW882" s="99">
        <v>92709.786106109605</v>
      </c>
      <c r="BX882" s="99">
        <v>0</v>
      </c>
      <c r="BY882" s="99">
        <v>0</v>
      </c>
      <c r="BZ882" s="99">
        <v>0</v>
      </c>
      <c r="CA882" s="99">
        <v>44519.8501801491</v>
      </c>
      <c r="CB882" s="99">
        <v>2914137.4844970698</v>
      </c>
      <c r="CC882" s="99">
        <v>23098242.286132801</v>
      </c>
      <c r="CD882" s="99">
        <v>5913834.1621093797</v>
      </c>
      <c r="CE882" s="99">
        <v>857.84738886356399</v>
      </c>
      <c r="CF882" s="99">
        <v>186822.068935394</v>
      </c>
      <c r="CG882" s="99">
        <v>1289189.9270629899</v>
      </c>
      <c r="CH882" s="99">
        <v>0</v>
      </c>
      <c r="CI882" s="99">
        <v>45389.581815242796</v>
      </c>
      <c r="CJ882" s="99">
        <v>3101977.9175415002</v>
      </c>
      <c r="CK882" s="99">
        <v>24366802.4143066</v>
      </c>
      <c r="CL882" s="99">
        <v>6009431.4035644503</v>
      </c>
      <c r="CM882" s="166">
        <v>65895.888372421294</v>
      </c>
      <c r="CN882" s="166">
        <v>9515439.8176269494</v>
      </c>
      <c r="CO882" s="166">
        <v>40896944.131347701</v>
      </c>
      <c r="CP882" s="99">
        <v>6009431.4035644503</v>
      </c>
      <c r="CQ882" s="99">
        <v>0</v>
      </c>
      <c r="CR882" s="99">
        <v>0</v>
      </c>
      <c r="CS882" s="99">
        <v>0</v>
      </c>
      <c r="CT882" s="99">
        <v>0</v>
      </c>
      <c r="CU882" s="98">
        <v>17923.302662315</v>
      </c>
      <c r="CV882" s="98">
        <v>13217.239416193001</v>
      </c>
      <c r="CW882" s="98">
        <v>3100959.5534324637</v>
      </c>
      <c r="CX882" s="98">
        <v>24387432.21319579</v>
      </c>
    </row>
    <row r="883" spans="1:102" x14ac:dyDescent="0.2">
      <c r="A883" s="98" t="s">
        <v>65</v>
      </c>
      <c r="B883" s="100">
        <v>39234</v>
      </c>
      <c r="C883" s="99">
        <v>35529.5580415726</v>
      </c>
      <c r="D883" s="99">
        <v>0</v>
      </c>
      <c r="E883" s="99">
        <v>9323.0629994869196</v>
      </c>
      <c r="F883" s="99">
        <v>5107.8431911468497</v>
      </c>
      <c r="G883" s="99">
        <v>531.04108004271995</v>
      </c>
      <c r="H883" s="99">
        <v>0</v>
      </c>
      <c r="I883" s="99">
        <v>0</v>
      </c>
      <c r="J883" s="99">
        <v>13837.3574438095</v>
      </c>
      <c r="K883" s="99">
        <v>6895.7302961349496</v>
      </c>
      <c r="L883" s="99">
        <v>12107.389630317701</v>
      </c>
      <c r="M883" s="99">
        <v>13392.920611143099</v>
      </c>
      <c r="N883" s="99">
        <v>5332.3911511898004</v>
      </c>
      <c r="O883" s="99">
        <v>13675.4453713894</v>
      </c>
      <c r="P883" s="99">
        <v>0</v>
      </c>
      <c r="Q883" s="99">
        <v>1987.47560311854</v>
      </c>
      <c r="R883" s="99">
        <v>543.46731356531404</v>
      </c>
      <c r="S883" s="99">
        <v>0</v>
      </c>
      <c r="T883" s="99">
        <v>347.10790789127401</v>
      </c>
      <c r="U883" s="99">
        <v>20790.4792468548</v>
      </c>
      <c r="V883" s="99">
        <v>2154942.4022216802</v>
      </c>
      <c r="W883" s="99">
        <v>346.81669667363201</v>
      </c>
      <c r="X883" s="99">
        <v>780197.78518676804</v>
      </c>
      <c r="Y883" s="99">
        <v>331664.65483093302</v>
      </c>
      <c r="Z883" s="99">
        <v>122016.16739845301</v>
      </c>
      <c r="AA883" s="99">
        <v>0</v>
      </c>
      <c r="AB883" s="99">
        <v>0</v>
      </c>
      <c r="AC883" s="99">
        <v>4970749.3535156297</v>
      </c>
      <c r="AD883" s="99">
        <v>1440685.80792236</v>
      </c>
      <c r="AE883" s="99">
        <v>537482.09754943801</v>
      </c>
      <c r="AF883" s="99">
        <v>702425.29827117897</v>
      </c>
      <c r="AG883" s="99">
        <v>776355.27957153297</v>
      </c>
      <c r="AH883" s="99">
        <v>675463.588096619</v>
      </c>
      <c r="AI883" s="99">
        <v>0</v>
      </c>
      <c r="AJ883" s="99">
        <v>240142.985666275</v>
      </c>
      <c r="AK883" s="99">
        <v>112959.554223061</v>
      </c>
      <c r="AL883" s="99">
        <v>0</v>
      </c>
      <c r="AM883" s="99">
        <v>74218.016666412397</v>
      </c>
      <c r="AN883" s="99">
        <v>6453482.59057617</v>
      </c>
      <c r="AO883" s="99">
        <v>17278187.3901367</v>
      </c>
      <c r="AP883" s="99">
        <v>2782.64986225963</v>
      </c>
      <c r="AQ883" s="99">
        <v>6134211.6924438505</v>
      </c>
      <c r="AR883" s="99">
        <v>2609517.5386352502</v>
      </c>
      <c r="AS883" s="99">
        <v>834683.71765136695</v>
      </c>
      <c r="AT883" s="99">
        <v>0</v>
      </c>
      <c r="AU883" s="99">
        <v>0</v>
      </c>
      <c r="AV883" s="99">
        <v>12925127.010253901</v>
      </c>
      <c r="AW883" s="99">
        <v>3765331.6728210398</v>
      </c>
      <c r="AX883" s="99">
        <v>4664286.5075073196</v>
      </c>
      <c r="AY883" s="99">
        <v>5922221.1891479502</v>
      </c>
      <c r="AZ883" s="99">
        <v>5455808.0919799795</v>
      </c>
      <c r="BA883" s="99">
        <v>5421598.0794067401</v>
      </c>
      <c r="BB883" s="99">
        <v>0</v>
      </c>
      <c r="BC883" s="99">
        <v>1906169.6385955799</v>
      </c>
      <c r="BD883" s="99">
        <v>777237.853988647</v>
      </c>
      <c r="BE883" s="99">
        <v>0</v>
      </c>
      <c r="BF883" s="99">
        <v>523199.91473007202</v>
      </c>
      <c r="BG883" s="99">
        <v>16786901.463867199</v>
      </c>
      <c r="BH883" s="99">
        <v>4391074.1994018601</v>
      </c>
      <c r="BI883" s="99">
        <v>427.99828143417801</v>
      </c>
      <c r="BJ883" s="99">
        <v>1641260.86624146</v>
      </c>
      <c r="BK883" s="99">
        <v>854968.38561248803</v>
      </c>
      <c r="BL883" s="99">
        <v>0</v>
      </c>
      <c r="BM883" s="99">
        <v>0</v>
      </c>
      <c r="BN883" s="99">
        <v>0</v>
      </c>
      <c r="BO883" s="99">
        <v>0</v>
      </c>
      <c r="BP883" s="99">
        <v>0</v>
      </c>
      <c r="BQ883" s="99">
        <v>0</v>
      </c>
      <c r="BR883" s="99">
        <v>1944643.9694366499</v>
      </c>
      <c r="BS883" s="99">
        <v>2188894.9230956999</v>
      </c>
      <c r="BT883" s="99">
        <v>1080049.0183868399</v>
      </c>
      <c r="BU883" s="99">
        <v>0</v>
      </c>
      <c r="BV883" s="99">
        <v>815174.416641235</v>
      </c>
      <c r="BW883" s="99">
        <v>96607.332468032793</v>
      </c>
      <c r="BX883" s="99">
        <v>0</v>
      </c>
      <c r="BY883" s="99">
        <v>0</v>
      </c>
      <c r="BZ883" s="99">
        <v>0</v>
      </c>
      <c r="CA883" s="99">
        <v>44907.672800064101</v>
      </c>
      <c r="CB883" s="99">
        <v>2951477.9616394001</v>
      </c>
      <c r="CC883" s="99">
        <v>23488567.5776367</v>
      </c>
      <c r="CD883" s="99">
        <v>6030441.1157836895</v>
      </c>
      <c r="CE883" s="99">
        <v>875.77457213401794</v>
      </c>
      <c r="CF883" s="99">
        <v>186438.214323044</v>
      </c>
      <c r="CG883" s="99">
        <v>1297114.7105865499</v>
      </c>
      <c r="CH883" s="99">
        <v>0</v>
      </c>
      <c r="CI883" s="99">
        <v>45783.214779853799</v>
      </c>
      <c r="CJ883" s="99">
        <v>3130083.5412292499</v>
      </c>
      <c r="CK883" s="99">
        <v>24767824.732421901</v>
      </c>
      <c r="CL883" s="99">
        <v>6127215.6748657199</v>
      </c>
      <c r="CM883" s="166">
        <v>66504.154936790495</v>
      </c>
      <c r="CN883" s="166">
        <v>9593650.8968505897</v>
      </c>
      <c r="CO883" s="166">
        <v>41553255.341796897</v>
      </c>
      <c r="CP883" s="99">
        <v>6127215.6748657199</v>
      </c>
      <c r="CQ883" s="99">
        <v>0</v>
      </c>
      <c r="CR883" s="99">
        <v>0</v>
      </c>
      <c r="CS883" s="99">
        <v>0</v>
      </c>
      <c r="CT883" s="99">
        <v>0</v>
      </c>
      <c r="CU883" s="98">
        <v>16602.337070734</v>
      </c>
      <c r="CV883" s="98">
        <v>14290.362567898001</v>
      </c>
      <c r="CW883" s="98">
        <v>3137916.1759624439</v>
      </c>
      <c r="CX883" s="98">
        <v>24785682.288223252</v>
      </c>
    </row>
    <row r="884" spans="1:102" x14ac:dyDescent="0.2">
      <c r="A884" s="98" t="s">
        <v>65</v>
      </c>
      <c r="B884" s="100">
        <v>39326</v>
      </c>
      <c r="C884" s="99">
        <v>36132.609372138999</v>
      </c>
      <c r="D884" s="99">
        <v>0</v>
      </c>
      <c r="E884" s="99">
        <v>9112.9415113925897</v>
      </c>
      <c r="F884" s="99">
        <v>5159.3449794054004</v>
      </c>
      <c r="G884" s="99">
        <v>561.78425222635303</v>
      </c>
      <c r="H884" s="99">
        <v>0</v>
      </c>
      <c r="I884" s="99">
        <v>0</v>
      </c>
      <c r="J884" s="99">
        <v>14750.2886348963</v>
      </c>
      <c r="K884" s="99">
        <v>6176.3349582552901</v>
      </c>
      <c r="L884" s="99">
        <v>11930.3377629519</v>
      </c>
      <c r="M884" s="99">
        <v>13405.7450551987</v>
      </c>
      <c r="N884" s="99">
        <v>5363.6420971155203</v>
      </c>
      <c r="O884" s="99">
        <v>13933.7599499226</v>
      </c>
      <c r="P884" s="99">
        <v>0</v>
      </c>
      <c r="Q884" s="99">
        <v>1980.1245224624899</v>
      </c>
      <c r="R884" s="99">
        <v>562.26552899181797</v>
      </c>
      <c r="S884" s="99">
        <v>0</v>
      </c>
      <c r="T884" s="99">
        <v>332.91649354621802</v>
      </c>
      <c r="U884" s="99">
        <v>20920.483000040102</v>
      </c>
      <c r="V884" s="99">
        <v>2205212.1562805199</v>
      </c>
      <c r="W884" s="99">
        <v>288.43449696153402</v>
      </c>
      <c r="X884" s="99">
        <v>761576.64400482201</v>
      </c>
      <c r="Y884" s="99">
        <v>334726.50059890701</v>
      </c>
      <c r="Z884" s="99">
        <v>130550.09158992799</v>
      </c>
      <c r="AA884" s="99">
        <v>0</v>
      </c>
      <c r="AB884" s="99">
        <v>0</v>
      </c>
      <c r="AC884" s="99">
        <v>5222579.2380371103</v>
      </c>
      <c r="AD884" s="99">
        <v>1290782.1309356701</v>
      </c>
      <c r="AE884" s="99">
        <v>532396.80805206299</v>
      </c>
      <c r="AF884" s="99">
        <v>705095.34128570603</v>
      </c>
      <c r="AG884" s="99">
        <v>782187.16257476795</v>
      </c>
      <c r="AH884" s="99">
        <v>691382.60448455799</v>
      </c>
      <c r="AI884" s="99">
        <v>0</v>
      </c>
      <c r="AJ884" s="99">
        <v>249133.36293792701</v>
      </c>
      <c r="AK884" s="99">
        <v>117388.997905731</v>
      </c>
      <c r="AL884" s="99">
        <v>0</v>
      </c>
      <c r="AM884" s="99">
        <v>70658.376801490798</v>
      </c>
      <c r="AN884" s="99">
        <v>6491985.8251342801</v>
      </c>
      <c r="AO884" s="99">
        <v>17807580.541503899</v>
      </c>
      <c r="AP884" s="99">
        <v>2414.3247151076798</v>
      </c>
      <c r="AQ884" s="99">
        <v>6081002.5972290002</v>
      </c>
      <c r="AR884" s="99">
        <v>2681320.82281494</v>
      </c>
      <c r="AS884" s="99">
        <v>915829.30131530797</v>
      </c>
      <c r="AT884" s="99">
        <v>0</v>
      </c>
      <c r="AU884" s="99">
        <v>0</v>
      </c>
      <c r="AV884" s="99">
        <v>13688975.0767822</v>
      </c>
      <c r="AW884" s="99">
        <v>3406276.7366332998</v>
      </c>
      <c r="AX884" s="99">
        <v>4719719.3932495099</v>
      </c>
      <c r="AY884" s="99">
        <v>5987142.50854492</v>
      </c>
      <c r="AZ884" s="99">
        <v>5529025.2645873995</v>
      </c>
      <c r="BA884" s="99">
        <v>5605869.8506469699</v>
      </c>
      <c r="BB884" s="99">
        <v>0</v>
      </c>
      <c r="BC884" s="99">
        <v>1993670.71757507</v>
      </c>
      <c r="BD884" s="99">
        <v>810679.04214477504</v>
      </c>
      <c r="BE884" s="99">
        <v>0</v>
      </c>
      <c r="BF884" s="99">
        <v>506426.85666275001</v>
      </c>
      <c r="BG884" s="99">
        <v>17076133.997558601</v>
      </c>
      <c r="BH884" s="99">
        <v>4531863.3040161096</v>
      </c>
      <c r="BI884" s="99">
        <v>208.82199107296799</v>
      </c>
      <c r="BJ884" s="99">
        <v>1599987.19346619</v>
      </c>
      <c r="BK884" s="99">
        <v>850070.48318481399</v>
      </c>
      <c r="BL884" s="99">
        <v>0</v>
      </c>
      <c r="BM884" s="99">
        <v>0</v>
      </c>
      <c r="BN884" s="99">
        <v>0</v>
      </c>
      <c r="BO884" s="99">
        <v>0</v>
      </c>
      <c r="BP884" s="99">
        <v>0</v>
      </c>
      <c r="BQ884" s="99">
        <v>0</v>
      </c>
      <c r="BR884" s="99">
        <v>1955430.3594818099</v>
      </c>
      <c r="BS884" s="99">
        <v>2218860.1354980501</v>
      </c>
      <c r="BT884" s="99">
        <v>1115618.63496399</v>
      </c>
      <c r="BU884" s="99">
        <v>0</v>
      </c>
      <c r="BV884" s="99">
        <v>847969.42747497605</v>
      </c>
      <c r="BW884" s="99">
        <v>99784.184869766206</v>
      </c>
      <c r="BX884" s="99">
        <v>0</v>
      </c>
      <c r="BY884" s="99">
        <v>0</v>
      </c>
      <c r="BZ884" s="99">
        <v>0</v>
      </c>
      <c r="CA884" s="99">
        <v>45236.453813075997</v>
      </c>
      <c r="CB884" s="99">
        <v>2968399.31280518</v>
      </c>
      <c r="CC884" s="99">
        <v>23907929.628906298</v>
      </c>
      <c r="CD884" s="99">
        <v>6138684.3140258798</v>
      </c>
      <c r="CE884" s="99">
        <v>877.72470114380098</v>
      </c>
      <c r="CF884" s="99">
        <v>188657.66157722499</v>
      </c>
      <c r="CG884" s="99">
        <v>1325201.88459778</v>
      </c>
      <c r="CH884" s="99">
        <v>0</v>
      </c>
      <c r="CI884" s="99">
        <v>46102.529820919</v>
      </c>
      <c r="CJ884" s="99">
        <v>3153495.96203613</v>
      </c>
      <c r="CK884" s="99">
        <v>25227583.732666001</v>
      </c>
      <c r="CL884" s="99">
        <v>6238444.1716918899</v>
      </c>
      <c r="CM884" s="166">
        <v>66918.578811645493</v>
      </c>
      <c r="CN884" s="166">
        <v>9619857.1252441406</v>
      </c>
      <c r="CO884" s="166">
        <v>42227907.520019501</v>
      </c>
      <c r="CP884" s="99">
        <v>6238444.1716918899</v>
      </c>
      <c r="CQ884" s="99">
        <v>0</v>
      </c>
      <c r="CR884" s="99">
        <v>0</v>
      </c>
      <c r="CS884" s="99">
        <v>0</v>
      </c>
      <c r="CT884" s="99">
        <v>0</v>
      </c>
      <c r="CU884" s="98">
        <v>15624.875521881</v>
      </c>
      <c r="CV884" s="98">
        <v>15231.003927573</v>
      </c>
      <c r="CW884" s="98">
        <v>3157056.9743824052</v>
      </c>
      <c r="CX884" s="98">
        <v>25233131.513504077</v>
      </c>
    </row>
    <row r="885" spans="1:102" x14ac:dyDescent="0.2">
      <c r="A885" s="98" t="s">
        <v>65</v>
      </c>
      <c r="B885" s="100">
        <v>39417</v>
      </c>
      <c r="C885" s="99">
        <v>36898.9494709969</v>
      </c>
      <c r="D885" s="99">
        <v>0</v>
      </c>
      <c r="E885" s="99">
        <v>8705.2442146539706</v>
      </c>
      <c r="F885" s="99">
        <v>4916.1241226196298</v>
      </c>
      <c r="G885" s="99">
        <v>587.97483811527502</v>
      </c>
      <c r="H885" s="99">
        <v>0</v>
      </c>
      <c r="I885" s="99">
        <v>0</v>
      </c>
      <c r="J885" s="99">
        <v>15524.5042999983</v>
      </c>
      <c r="K885" s="99">
        <v>5560.8588964939099</v>
      </c>
      <c r="L885" s="99">
        <v>11774.880772829099</v>
      </c>
      <c r="M885" s="99">
        <v>13507.650811314599</v>
      </c>
      <c r="N885" s="99">
        <v>5393.2683291435196</v>
      </c>
      <c r="O885" s="99">
        <v>14243.5939640999</v>
      </c>
      <c r="P885" s="99">
        <v>0</v>
      </c>
      <c r="Q885" s="99">
        <v>1960.73194903135</v>
      </c>
      <c r="R885" s="99">
        <v>570.65480659902096</v>
      </c>
      <c r="S885" s="99">
        <v>0</v>
      </c>
      <c r="T885" s="99">
        <v>324.02130834013201</v>
      </c>
      <c r="U885" s="99">
        <v>21066.778694152799</v>
      </c>
      <c r="V885" s="99">
        <v>2254210.6792907701</v>
      </c>
      <c r="W885" s="99">
        <v>134.202138148248</v>
      </c>
      <c r="X885" s="99">
        <v>727151.05198669399</v>
      </c>
      <c r="Y885" s="99">
        <v>324000.36042785598</v>
      </c>
      <c r="Z885" s="99">
        <v>134203.283855438</v>
      </c>
      <c r="AA885" s="99">
        <v>0</v>
      </c>
      <c r="AB885" s="99">
        <v>0</v>
      </c>
      <c r="AC885" s="99">
        <v>5427899.0789184598</v>
      </c>
      <c r="AD885" s="99">
        <v>1111160.38641357</v>
      </c>
      <c r="AE885" s="99">
        <v>524029.92774200399</v>
      </c>
      <c r="AF885" s="99">
        <v>713169.46410369896</v>
      </c>
      <c r="AG885" s="99">
        <v>790872.56998443604</v>
      </c>
      <c r="AH885" s="99">
        <v>707186.85663604701</v>
      </c>
      <c r="AI885" s="99">
        <v>0</v>
      </c>
      <c r="AJ885" s="99">
        <v>239809.43326568601</v>
      </c>
      <c r="AK885" s="99">
        <v>119964.055970192</v>
      </c>
      <c r="AL885" s="99">
        <v>0</v>
      </c>
      <c r="AM885" s="99">
        <v>68330.726742744402</v>
      </c>
      <c r="AN885" s="99">
        <v>6539598.99609375</v>
      </c>
      <c r="AO885" s="99">
        <v>18371662.3273926</v>
      </c>
      <c r="AP885" s="99">
        <v>1089.0514393001799</v>
      </c>
      <c r="AQ885" s="99">
        <v>5814561.0391845703</v>
      </c>
      <c r="AR885" s="99">
        <v>2569718.8721008301</v>
      </c>
      <c r="AS885" s="99">
        <v>953561.26634979201</v>
      </c>
      <c r="AT885" s="99">
        <v>0</v>
      </c>
      <c r="AU885" s="99">
        <v>0</v>
      </c>
      <c r="AV885" s="99">
        <v>14374192.3474121</v>
      </c>
      <c r="AW885" s="99">
        <v>2970313.1735229502</v>
      </c>
      <c r="AX885" s="99">
        <v>4660106.1296997098</v>
      </c>
      <c r="AY885" s="99">
        <v>6113754.4141235398</v>
      </c>
      <c r="AZ885" s="99">
        <v>5637038.0404052697</v>
      </c>
      <c r="BA885" s="99">
        <v>5779431.48583984</v>
      </c>
      <c r="BB885" s="99">
        <v>0</v>
      </c>
      <c r="BC885" s="99">
        <v>1929811.5541687</v>
      </c>
      <c r="BD885" s="99">
        <v>842128.51909637498</v>
      </c>
      <c r="BE885" s="99">
        <v>0</v>
      </c>
      <c r="BF885" s="99">
        <v>497742.62237548799</v>
      </c>
      <c r="BG885" s="99">
        <v>17297380</v>
      </c>
      <c r="BH885" s="99">
        <v>4683590.3023681603</v>
      </c>
      <c r="BI885" s="99">
        <v>150.907238937914</v>
      </c>
      <c r="BJ885" s="99">
        <v>1546660.1758117699</v>
      </c>
      <c r="BK885" s="99">
        <v>840534.04256439197</v>
      </c>
      <c r="BL885" s="99">
        <v>0</v>
      </c>
      <c r="BM885" s="99">
        <v>0</v>
      </c>
      <c r="BN885" s="99">
        <v>0</v>
      </c>
      <c r="BO885" s="99">
        <v>0</v>
      </c>
      <c r="BP885" s="99">
        <v>0</v>
      </c>
      <c r="BQ885" s="99">
        <v>0</v>
      </c>
      <c r="BR885" s="99">
        <v>2003295.6765594501</v>
      </c>
      <c r="BS885" s="99">
        <v>2256472.0814514202</v>
      </c>
      <c r="BT885" s="99">
        <v>1149673.7172546401</v>
      </c>
      <c r="BU885" s="99">
        <v>0</v>
      </c>
      <c r="BV885" s="99">
        <v>823532.89465331996</v>
      </c>
      <c r="BW885" s="99">
        <v>107442.212973595</v>
      </c>
      <c r="BX885" s="99">
        <v>0</v>
      </c>
      <c r="BY885" s="99">
        <v>0</v>
      </c>
      <c r="BZ885" s="99">
        <v>0</v>
      </c>
      <c r="CA885" s="99">
        <v>45532.662082672097</v>
      </c>
      <c r="CB885" s="99">
        <v>2984019.7206115699</v>
      </c>
      <c r="CC885" s="99">
        <v>24164835.596435498</v>
      </c>
      <c r="CD885" s="99">
        <v>6229954.3484497098</v>
      </c>
      <c r="CE885" s="99">
        <v>878.81235254555895</v>
      </c>
      <c r="CF885" s="99">
        <v>189454.93203353899</v>
      </c>
      <c r="CG885" s="99">
        <v>1344726.8675231901</v>
      </c>
      <c r="CH885" s="99">
        <v>0</v>
      </c>
      <c r="CI885" s="99">
        <v>46411.778776645697</v>
      </c>
      <c r="CJ885" s="99">
        <v>3173111.4678955101</v>
      </c>
      <c r="CK885" s="99">
        <v>25511724.451171901</v>
      </c>
      <c r="CL885" s="99">
        <v>6333612.3479614304</v>
      </c>
      <c r="CM885" s="166">
        <v>67401.785661697402</v>
      </c>
      <c r="CN885" s="166">
        <v>9703796.93823242</v>
      </c>
      <c r="CO885" s="166">
        <v>42811931.942871101</v>
      </c>
      <c r="CP885" s="99">
        <v>6333612.3479614304</v>
      </c>
      <c r="CQ885" s="99">
        <v>0</v>
      </c>
      <c r="CR885" s="99">
        <v>0</v>
      </c>
      <c r="CS885" s="99">
        <v>0</v>
      </c>
      <c r="CT885" s="99">
        <v>0</v>
      </c>
      <c r="CU885" s="98">
        <v>14529.732011992999</v>
      </c>
      <c r="CV885" s="98">
        <v>16026.665191542999</v>
      </c>
      <c r="CW885" s="98">
        <v>3173474.6526451088</v>
      </c>
      <c r="CX885" s="98">
        <v>25509562.463958688</v>
      </c>
    </row>
    <row r="886" spans="1:102" x14ac:dyDescent="0.2">
      <c r="A886" s="98" t="s">
        <v>65</v>
      </c>
      <c r="B886" s="100">
        <v>39508</v>
      </c>
      <c r="C886" s="99">
        <v>37859.016020297997</v>
      </c>
      <c r="D886" s="99">
        <v>0</v>
      </c>
      <c r="E886" s="99">
        <v>8283.3295724391901</v>
      </c>
      <c r="F886" s="99">
        <v>5048.3911365866697</v>
      </c>
      <c r="G886" s="99">
        <v>629.23426280170702</v>
      </c>
      <c r="H886" s="99">
        <v>0</v>
      </c>
      <c r="I886" s="99">
        <v>0</v>
      </c>
      <c r="J886" s="99">
        <v>16432.760025739699</v>
      </c>
      <c r="K886" s="99">
        <v>4875.8650054931604</v>
      </c>
      <c r="L886" s="99">
        <v>11826.707563400299</v>
      </c>
      <c r="M886" s="99">
        <v>13618.0586589575</v>
      </c>
      <c r="N886" s="99">
        <v>5411.8190047144899</v>
      </c>
      <c r="O886" s="99">
        <v>14608.911689758301</v>
      </c>
      <c r="P886" s="99">
        <v>0</v>
      </c>
      <c r="Q886" s="99">
        <v>1948.4722073078201</v>
      </c>
      <c r="R886" s="99">
        <v>613.59831131994702</v>
      </c>
      <c r="S886" s="99">
        <v>0</v>
      </c>
      <c r="T886" s="99">
        <v>315.54236717894702</v>
      </c>
      <c r="U886" s="99">
        <v>21282.175333499901</v>
      </c>
      <c r="V886" s="99">
        <v>2301837.0463561998</v>
      </c>
      <c r="W886" s="99">
        <v>124.450894228183</v>
      </c>
      <c r="X886" s="99">
        <v>669879.18082428002</v>
      </c>
      <c r="Y886" s="99">
        <v>318236.68919753999</v>
      </c>
      <c r="Z886" s="99">
        <v>139032.91811752299</v>
      </c>
      <c r="AA886" s="99">
        <v>0</v>
      </c>
      <c r="AB886" s="99">
        <v>0</v>
      </c>
      <c r="AC886" s="99">
        <v>5636979.1813964797</v>
      </c>
      <c r="AD886" s="99">
        <v>924032.35708618199</v>
      </c>
      <c r="AE886" s="99">
        <v>517246.73341751099</v>
      </c>
      <c r="AF886" s="99">
        <v>717090.00835418701</v>
      </c>
      <c r="AG886" s="99">
        <v>787723.14321899402</v>
      </c>
      <c r="AH886" s="99">
        <v>718831.187942505</v>
      </c>
      <c r="AI886" s="99">
        <v>0</v>
      </c>
      <c r="AJ886" s="99">
        <v>238638.89957809399</v>
      </c>
      <c r="AK886" s="99">
        <v>124971.25567627</v>
      </c>
      <c r="AL886" s="99">
        <v>0</v>
      </c>
      <c r="AM886" s="99">
        <v>64411.548454761498</v>
      </c>
      <c r="AN886" s="99">
        <v>6570667.6469116202</v>
      </c>
      <c r="AO886" s="99">
        <v>18943664.151367199</v>
      </c>
      <c r="AP886" s="99">
        <v>1468.42222824693</v>
      </c>
      <c r="AQ886" s="99">
        <v>5437906.0410766602</v>
      </c>
      <c r="AR886" s="99">
        <v>2604830.9865722698</v>
      </c>
      <c r="AS886" s="99">
        <v>986656.615859985</v>
      </c>
      <c r="AT886" s="99">
        <v>0</v>
      </c>
      <c r="AU886" s="99">
        <v>0</v>
      </c>
      <c r="AV886" s="99">
        <v>15128765.4490967</v>
      </c>
      <c r="AW886" s="99">
        <v>2511036.5786743201</v>
      </c>
      <c r="AX886" s="99">
        <v>4681726.3438110398</v>
      </c>
      <c r="AY886" s="99">
        <v>6211990.4390869103</v>
      </c>
      <c r="AZ886" s="99">
        <v>5673505.4615478497</v>
      </c>
      <c r="BA886" s="99">
        <v>5950693.6199340802</v>
      </c>
      <c r="BB886" s="99">
        <v>0</v>
      </c>
      <c r="BC886" s="99">
        <v>1947568.1107482901</v>
      </c>
      <c r="BD886" s="99">
        <v>890183.28036499</v>
      </c>
      <c r="BE886" s="99">
        <v>0</v>
      </c>
      <c r="BF886" s="99">
        <v>476420.90565109299</v>
      </c>
      <c r="BG886" s="99">
        <v>17534451.1242676</v>
      </c>
      <c r="BH886" s="99">
        <v>4475218.3566284198</v>
      </c>
      <c r="BI886" s="99">
        <v>159.482796562836</v>
      </c>
      <c r="BJ886" s="99">
        <v>1339800.2347106901</v>
      </c>
      <c r="BK886" s="99">
        <v>762980.80830383301</v>
      </c>
      <c r="BL886" s="99">
        <v>0</v>
      </c>
      <c r="BM886" s="99">
        <v>0</v>
      </c>
      <c r="BN886" s="99">
        <v>0</v>
      </c>
      <c r="BO886" s="99">
        <v>0</v>
      </c>
      <c r="BP886" s="99">
        <v>0</v>
      </c>
      <c r="BQ886" s="99">
        <v>0</v>
      </c>
      <c r="BR886" s="99">
        <v>1824577.7075958301</v>
      </c>
      <c r="BS886" s="99">
        <v>2076029.1004791299</v>
      </c>
      <c r="BT886" s="99">
        <v>1182180.6472930899</v>
      </c>
      <c r="BU886" s="99">
        <v>0</v>
      </c>
      <c r="BV886" s="99">
        <v>740475.09542846703</v>
      </c>
      <c r="BW886" s="99">
        <v>112894.518539429</v>
      </c>
      <c r="BX886" s="99">
        <v>0</v>
      </c>
      <c r="BY886" s="99">
        <v>0</v>
      </c>
      <c r="BZ886" s="99">
        <v>0</v>
      </c>
      <c r="CA886" s="99">
        <v>46166.734952926599</v>
      </c>
      <c r="CB886" s="99">
        <v>2980243.6947021498</v>
      </c>
      <c r="CC886" s="99">
        <v>24414083.0234375</v>
      </c>
      <c r="CD886" s="99">
        <v>5815675.7182006799</v>
      </c>
      <c r="CE886" s="99">
        <v>900.03636169433605</v>
      </c>
      <c r="CF886" s="99">
        <v>189451.307659149</v>
      </c>
      <c r="CG886" s="99">
        <v>1366585.93070984</v>
      </c>
      <c r="CH886" s="99">
        <v>0</v>
      </c>
      <c r="CI886" s="99">
        <v>47077.054104805</v>
      </c>
      <c r="CJ886" s="99">
        <v>3166093.8024902302</v>
      </c>
      <c r="CK886" s="99">
        <v>25777641.602783199</v>
      </c>
      <c r="CL886" s="99">
        <v>5933934.4208373995</v>
      </c>
      <c r="CM886" s="166">
        <v>68277.656147003203</v>
      </c>
      <c r="CN886" s="166">
        <v>9744162.8118896503</v>
      </c>
      <c r="CO886" s="166">
        <v>43448594.015136696</v>
      </c>
      <c r="CP886" s="99">
        <v>5933934.4208373995</v>
      </c>
      <c r="CQ886" s="99">
        <v>0</v>
      </c>
      <c r="CR886" s="99">
        <v>0</v>
      </c>
      <c r="CS886" s="99">
        <v>0</v>
      </c>
      <c r="CT886" s="99">
        <v>0</v>
      </c>
      <c r="CU886" s="98">
        <v>13401.790947055</v>
      </c>
      <c r="CV886" s="98">
        <v>16974.504168115</v>
      </c>
      <c r="CW886" s="98">
        <v>3169695.002361299</v>
      </c>
      <c r="CX886" s="98">
        <v>25780668.954147339</v>
      </c>
    </row>
    <row r="887" spans="1:102" x14ac:dyDescent="0.2">
      <c r="A887" s="98" t="s">
        <v>65</v>
      </c>
      <c r="B887" s="100">
        <v>39600</v>
      </c>
      <c r="C887" s="99">
        <v>38508.805982112899</v>
      </c>
      <c r="D887" s="99">
        <v>0</v>
      </c>
      <c r="E887" s="99">
        <v>7920.0793600678398</v>
      </c>
      <c r="F887" s="99">
        <v>4942.0392198562604</v>
      </c>
      <c r="G887" s="99">
        <v>673.75019866228104</v>
      </c>
      <c r="H887" s="99">
        <v>0</v>
      </c>
      <c r="I887" s="99">
        <v>0</v>
      </c>
      <c r="J887" s="99">
        <v>17366.7006578445</v>
      </c>
      <c r="K887" s="99">
        <v>4218.02401578426</v>
      </c>
      <c r="L887" s="99">
        <v>11791.0352782011</v>
      </c>
      <c r="M887" s="99">
        <v>13778.762163400699</v>
      </c>
      <c r="N887" s="99">
        <v>5380.5395146012297</v>
      </c>
      <c r="O887" s="99">
        <v>14857.8467245102</v>
      </c>
      <c r="P887" s="99">
        <v>0</v>
      </c>
      <c r="Q887" s="99">
        <v>1931.72375363111</v>
      </c>
      <c r="R887" s="99">
        <v>630.96584273129702</v>
      </c>
      <c r="S887" s="99">
        <v>0</v>
      </c>
      <c r="T887" s="99">
        <v>315.649739049375</v>
      </c>
      <c r="U887" s="99">
        <v>21604.667504310601</v>
      </c>
      <c r="V887" s="99">
        <v>2348525.5918273898</v>
      </c>
      <c r="W887" s="99">
        <v>91.771151762455702</v>
      </c>
      <c r="X887" s="99">
        <v>644866.25720214797</v>
      </c>
      <c r="Y887" s="99">
        <v>308743.63835907</v>
      </c>
      <c r="Z887" s="99">
        <v>143213.84728240999</v>
      </c>
      <c r="AA887" s="99">
        <v>0</v>
      </c>
      <c r="AB887" s="99">
        <v>0</v>
      </c>
      <c r="AC887" s="99">
        <v>5960132.5245971698</v>
      </c>
      <c r="AD887" s="99">
        <v>784802.34293365502</v>
      </c>
      <c r="AE887" s="99">
        <v>518351.37627029401</v>
      </c>
      <c r="AF887" s="99">
        <v>720903.62670898403</v>
      </c>
      <c r="AG887" s="99">
        <v>784374.28267669701</v>
      </c>
      <c r="AH887" s="99">
        <v>733716.97553253197</v>
      </c>
      <c r="AI887" s="99">
        <v>0</v>
      </c>
      <c r="AJ887" s="99">
        <v>243547.90675354001</v>
      </c>
      <c r="AK887" s="99">
        <v>128125.65536499</v>
      </c>
      <c r="AL887" s="99">
        <v>0</v>
      </c>
      <c r="AM887" s="99">
        <v>63136.919410705603</v>
      </c>
      <c r="AN887" s="99">
        <v>6698421.2104492197</v>
      </c>
      <c r="AO887" s="99">
        <v>19517455.888916001</v>
      </c>
      <c r="AP887" s="99">
        <v>776.83718543499697</v>
      </c>
      <c r="AQ887" s="99">
        <v>5290705.7930297898</v>
      </c>
      <c r="AR887" s="99">
        <v>2567777.04400635</v>
      </c>
      <c r="AS887" s="99">
        <v>1054316.44856262</v>
      </c>
      <c r="AT887" s="99">
        <v>0</v>
      </c>
      <c r="AU887" s="99">
        <v>0</v>
      </c>
      <c r="AV887" s="99">
        <v>16117578.087646499</v>
      </c>
      <c r="AW887" s="99">
        <v>2152705.1856384301</v>
      </c>
      <c r="AX887" s="99">
        <v>4735711.5744018601</v>
      </c>
      <c r="AY887" s="99">
        <v>6289651.1485595703</v>
      </c>
      <c r="AZ887" s="99">
        <v>5703119.6752319299</v>
      </c>
      <c r="BA887" s="99">
        <v>6135649.5491332998</v>
      </c>
      <c r="BB887" s="99">
        <v>0</v>
      </c>
      <c r="BC887" s="99">
        <v>1996001.7741546601</v>
      </c>
      <c r="BD887" s="99">
        <v>926468.74943542504</v>
      </c>
      <c r="BE887" s="99">
        <v>0</v>
      </c>
      <c r="BF887" s="99">
        <v>473292.14602279698</v>
      </c>
      <c r="BG887" s="99">
        <v>18317865.0007324</v>
      </c>
      <c r="BH887" s="99">
        <v>4577117.7643432599</v>
      </c>
      <c r="BI887" s="99">
        <v>104.768446544185</v>
      </c>
      <c r="BJ887" s="99">
        <v>1317444.7672729499</v>
      </c>
      <c r="BK887" s="99">
        <v>746413.136329651</v>
      </c>
      <c r="BL887" s="99">
        <v>0</v>
      </c>
      <c r="BM887" s="99">
        <v>0</v>
      </c>
      <c r="BN887" s="99">
        <v>0</v>
      </c>
      <c r="BO887" s="99">
        <v>0</v>
      </c>
      <c r="BP887" s="99">
        <v>0</v>
      </c>
      <c r="BQ887" s="99">
        <v>0</v>
      </c>
      <c r="BR887" s="99">
        <v>1849915.58114624</v>
      </c>
      <c r="BS887" s="99">
        <v>2043144.5764770501</v>
      </c>
      <c r="BT887" s="99">
        <v>1218583.6350555399</v>
      </c>
      <c r="BU887" s="99">
        <v>0</v>
      </c>
      <c r="BV887" s="99">
        <v>765242.90729522705</v>
      </c>
      <c r="BW887" s="99">
        <v>117030.67189025899</v>
      </c>
      <c r="BX887" s="99">
        <v>0</v>
      </c>
      <c r="BY887" s="99">
        <v>0</v>
      </c>
      <c r="BZ887" s="99">
        <v>0</v>
      </c>
      <c r="CA887" s="99">
        <v>46481.660687923402</v>
      </c>
      <c r="CB887" s="99">
        <v>2990496.3196105999</v>
      </c>
      <c r="CC887" s="99">
        <v>24778414.770507801</v>
      </c>
      <c r="CD887" s="99">
        <v>5890710.3148193397</v>
      </c>
      <c r="CE887" s="99">
        <v>916.52222779393196</v>
      </c>
      <c r="CF887" s="99">
        <v>189914.186120987</v>
      </c>
      <c r="CG887" s="99">
        <v>1391661.8766479499</v>
      </c>
      <c r="CH887" s="99">
        <v>0</v>
      </c>
      <c r="CI887" s="99">
        <v>47399.0353188515</v>
      </c>
      <c r="CJ887" s="99">
        <v>3183531.8690795898</v>
      </c>
      <c r="CK887" s="99">
        <v>26177496.9147949</v>
      </c>
      <c r="CL887" s="99">
        <v>6007248.5509643601</v>
      </c>
      <c r="CM887" s="166">
        <v>68913.9665088654</v>
      </c>
      <c r="CN887" s="166">
        <v>9893684.7396240197</v>
      </c>
      <c r="CO887" s="166">
        <v>44347871.167480499</v>
      </c>
      <c r="CP887" s="99">
        <v>6007248.5509643601</v>
      </c>
      <c r="CQ887" s="99">
        <v>0</v>
      </c>
      <c r="CR887" s="99">
        <v>0</v>
      </c>
      <c r="CS887" s="99">
        <v>0</v>
      </c>
      <c r="CT887" s="99">
        <v>0</v>
      </c>
      <c r="CU887" s="98">
        <v>12391.652508006</v>
      </c>
      <c r="CV887" s="98">
        <v>17942.343920834999</v>
      </c>
      <c r="CW887" s="98">
        <v>3180410.5057315868</v>
      </c>
      <c r="CX887" s="98">
        <v>26170076.647155751</v>
      </c>
    </row>
    <row r="888" spans="1:102" x14ac:dyDescent="0.2">
      <c r="A888" s="98" t="s">
        <v>65</v>
      </c>
      <c r="B888" s="100">
        <v>39692</v>
      </c>
      <c r="C888" s="99">
        <v>39066.224508285501</v>
      </c>
      <c r="D888" s="99">
        <v>0</v>
      </c>
      <c r="E888" s="99">
        <v>7601.9816329479199</v>
      </c>
      <c r="F888" s="99">
        <v>4796.0710704326602</v>
      </c>
      <c r="G888" s="99">
        <v>719.16380395740305</v>
      </c>
      <c r="H888" s="99">
        <v>0</v>
      </c>
      <c r="I888" s="99">
        <v>0</v>
      </c>
      <c r="J888" s="99">
        <v>18259.9594492912</v>
      </c>
      <c r="K888" s="99">
        <v>3653.5234220624002</v>
      </c>
      <c r="L888" s="99">
        <v>11506.095425248101</v>
      </c>
      <c r="M888" s="99">
        <v>13932.059761881799</v>
      </c>
      <c r="N888" s="99">
        <v>5360.2974599003801</v>
      </c>
      <c r="O888" s="99">
        <v>15093.0800772905</v>
      </c>
      <c r="P888" s="99">
        <v>0</v>
      </c>
      <c r="Q888" s="99">
        <v>1921.49722269177</v>
      </c>
      <c r="R888" s="99">
        <v>663.59937864541996</v>
      </c>
      <c r="S888" s="99">
        <v>0</v>
      </c>
      <c r="T888" s="99">
        <v>298.61018748953899</v>
      </c>
      <c r="U888" s="99">
        <v>21929.397647142399</v>
      </c>
      <c r="V888" s="99">
        <v>2382525.1457214402</v>
      </c>
      <c r="W888" s="99">
        <v>220.03592091612501</v>
      </c>
      <c r="X888" s="99">
        <v>614105.94622039795</v>
      </c>
      <c r="Y888" s="99">
        <v>297887.06777191203</v>
      </c>
      <c r="Z888" s="99">
        <v>146708.82589340201</v>
      </c>
      <c r="AA888" s="99">
        <v>0</v>
      </c>
      <c r="AB888" s="99">
        <v>0</v>
      </c>
      <c r="AC888" s="99">
        <v>6147421.4409179697</v>
      </c>
      <c r="AD888" s="99">
        <v>662473.73645782506</v>
      </c>
      <c r="AE888" s="99">
        <v>502411.55884552002</v>
      </c>
      <c r="AF888" s="99">
        <v>726379.18421173096</v>
      </c>
      <c r="AG888" s="99">
        <v>778124.89861297596</v>
      </c>
      <c r="AH888" s="99">
        <v>739438.73973083496</v>
      </c>
      <c r="AI888" s="99">
        <v>0</v>
      </c>
      <c r="AJ888" s="99">
        <v>243399.38935661301</v>
      </c>
      <c r="AK888" s="99">
        <v>129260.993524551</v>
      </c>
      <c r="AL888" s="99">
        <v>0</v>
      </c>
      <c r="AM888" s="99">
        <v>59117.711255550399</v>
      </c>
      <c r="AN888" s="99">
        <v>6813736.4470825205</v>
      </c>
      <c r="AO888" s="99">
        <v>19981269.222167999</v>
      </c>
      <c r="AP888" s="99">
        <v>1851.3822739571301</v>
      </c>
      <c r="AQ888" s="99">
        <v>5074865.5183105497</v>
      </c>
      <c r="AR888" s="99">
        <v>2483311.8207702599</v>
      </c>
      <c r="AS888" s="99">
        <v>1083289.4888153099</v>
      </c>
      <c r="AT888" s="99">
        <v>0</v>
      </c>
      <c r="AU888" s="99">
        <v>0</v>
      </c>
      <c r="AV888" s="99">
        <v>16855838.364502002</v>
      </c>
      <c r="AW888" s="99">
        <v>1839378.8108367899</v>
      </c>
      <c r="AX888" s="99">
        <v>4612663.4880981399</v>
      </c>
      <c r="AY888" s="99">
        <v>6390934.0839843797</v>
      </c>
      <c r="AZ888" s="99">
        <v>5715736.9667968797</v>
      </c>
      <c r="BA888" s="99">
        <v>6257386.32995605</v>
      </c>
      <c r="BB888" s="99">
        <v>0</v>
      </c>
      <c r="BC888" s="99">
        <v>2015999.80593872</v>
      </c>
      <c r="BD888" s="99">
        <v>943857.02397918701</v>
      </c>
      <c r="BE888" s="99">
        <v>0</v>
      </c>
      <c r="BF888" s="99">
        <v>445754.13970565802</v>
      </c>
      <c r="BG888" s="99">
        <v>18750049.112060498</v>
      </c>
      <c r="BH888" s="99">
        <v>4678580.8348998995</v>
      </c>
      <c r="BI888" s="99">
        <v>134.37647975422399</v>
      </c>
      <c r="BJ888" s="99">
        <v>1267537.7677917499</v>
      </c>
      <c r="BK888" s="99">
        <v>727655.69145965599</v>
      </c>
      <c r="BL888" s="99">
        <v>0</v>
      </c>
      <c r="BM888" s="99">
        <v>0</v>
      </c>
      <c r="BN888" s="99">
        <v>0</v>
      </c>
      <c r="BO888" s="99">
        <v>0</v>
      </c>
      <c r="BP888" s="99">
        <v>0</v>
      </c>
      <c r="BQ888" s="99">
        <v>0</v>
      </c>
      <c r="BR888" s="99">
        <v>1885988.2502594001</v>
      </c>
      <c r="BS888" s="99">
        <v>2055321.47171021</v>
      </c>
      <c r="BT888" s="99">
        <v>1242857.18130493</v>
      </c>
      <c r="BU888" s="99">
        <v>0</v>
      </c>
      <c r="BV888" s="99">
        <v>775602.85443878197</v>
      </c>
      <c r="BW888" s="99">
        <v>119163.626379967</v>
      </c>
      <c r="BX888" s="99">
        <v>0</v>
      </c>
      <c r="BY888" s="99">
        <v>0</v>
      </c>
      <c r="BZ888" s="99">
        <v>0</v>
      </c>
      <c r="CA888" s="99">
        <v>46664.427171230302</v>
      </c>
      <c r="CB888" s="99">
        <v>2987969.27166748</v>
      </c>
      <c r="CC888" s="99">
        <v>24978685.136230499</v>
      </c>
      <c r="CD888" s="99">
        <v>5950148.1029663105</v>
      </c>
      <c r="CE888" s="99">
        <v>939.37033744901396</v>
      </c>
      <c r="CF888" s="99">
        <v>189145.780143738</v>
      </c>
      <c r="CG888" s="99">
        <v>1397248.4082489</v>
      </c>
      <c r="CH888" s="99">
        <v>0</v>
      </c>
      <c r="CI888" s="99">
        <v>47593.112040042899</v>
      </c>
      <c r="CJ888" s="99">
        <v>3179840.3127746601</v>
      </c>
      <c r="CK888" s="99">
        <v>26371666.090576202</v>
      </c>
      <c r="CL888" s="99">
        <v>6068552.4030151404</v>
      </c>
      <c r="CM888" s="166">
        <v>69394.991127014204</v>
      </c>
      <c r="CN888" s="166">
        <v>9992722.6109619103</v>
      </c>
      <c r="CO888" s="166">
        <v>45057910.518066399</v>
      </c>
      <c r="CP888" s="99">
        <v>6068552.4030151404</v>
      </c>
      <c r="CQ888" s="99">
        <v>0</v>
      </c>
      <c r="CR888" s="99">
        <v>0</v>
      </c>
      <c r="CS888" s="99">
        <v>0</v>
      </c>
      <c r="CT888" s="99">
        <v>0</v>
      </c>
      <c r="CU888" s="98">
        <v>11504.202875231</v>
      </c>
      <c r="CV888" s="98">
        <v>18870.628690826001</v>
      </c>
      <c r="CW888" s="98">
        <v>3177115.0518112178</v>
      </c>
      <c r="CX888" s="98">
        <v>26375933.5444794</v>
      </c>
    </row>
    <row r="889" spans="1:102" x14ac:dyDescent="0.2">
      <c r="A889" s="98" t="s">
        <v>65</v>
      </c>
      <c r="B889" s="100">
        <v>39783</v>
      </c>
      <c r="C889" s="99">
        <v>39416.634153366103</v>
      </c>
      <c r="D889" s="99">
        <v>0</v>
      </c>
      <c r="E889" s="99">
        <v>7235.2390940189398</v>
      </c>
      <c r="F889" s="99">
        <v>4568.8016173839596</v>
      </c>
      <c r="G889" s="99">
        <v>754.33751950413</v>
      </c>
      <c r="H889" s="99">
        <v>0</v>
      </c>
      <c r="I889" s="99">
        <v>0</v>
      </c>
      <c r="J889" s="99">
        <v>18975.317698478699</v>
      </c>
      <c r="K889" s="99">
        <v>3117.8099867701499</v>
      </c>
      <c r="L889" s="99">
        <v>11204.8371443748</v>
      </c>
      <c r="M889" s="99">
        <v>13953.684716105499</v>
      </c>
      <c r="N889" s="99">
        <v>5349.0173827409699</v>
      </c>
      <c r="O889" s="99">
        <v>15226.628988266</v>
      </c>
      <c r="P889" s="99">
        <v>0</v>
      </c>
      <c r="Q889" s="99">
        <v>1914.08203575015</v>
      </c>
      <c r="R889" s="99">
        <v>684.31053942441895</v>
      </c>
      <c r="S889" s="99">
        <v>0</v>
      </c>
      <c r="T889" s="99">
        <v>276.57723828032601</v>
      </c>
      <c r="U889" s="99">
        <v>22100.326092481599</v>
      </c>
      <c r="V889" s="99">
        <v>2389890.6524352999</v>
      </c>
      <c r="W889" s="99">
        <v>148.12703831866401</v>
      </c>
      <c r="X889" s="99">
        <v>583205.72257232701</v>
      </c>
      <c r="Y889" s="99">
        <v>287118.44060897798</v>
      </c>
      <c r="Z889" s="99">
        <v>154480.51528930699</v>
      </c>
      <c r="AA889" s="99">
        <v>0</v>
      </c>
      <c r="AB889" s="99">
        <v>0</v>
      </c>
      <c r="AC889" s="99">
        <v>6290344.8560790997</v>
      </c>
      <c r="AD889" s="99">
        <v>541667.57215881301</v>
      </c>
      <c r="AE889" s="99">
        <v>486895.15266418498</v>
      </c>
      <c r="AF889" s="99">
        <v>723848.36410522496</v>
      </c>
      <c r="AG889" s="99">
        <v>771912.37985992397</v>
      </c>
      <c r="AH889" s="99">
        <v>745898.71485137905</v>
      </c>
      <c r="AI889" s="99">
        <v>0</v>
      </c>
      <c r="AJ889" s="99">
        <v>240306.75683975199</v>
      </c>
      <c r="AK889" s="99">
        <v>134977.55158233599</v>
      </c>
      <c r="AL889" s="99">
        <v>0</v>
      </c>
      <c r="AM889" s="99">
        <v>56487.894814014398</v>
      </c>
      <c r="AN889" s="99">
        <v>6853191.3738403302</v>
      </c>
      <c r="AO889" s="99">
        <v>20233471.481933601</v>
      </c>
      <c r="AP889" s="99">
        <v>1267.13245147467</v>
      </c>
      <c r="AQ889" s="99">
        <v>4851654.4118652297</v>
      </c>
      <c r="AR889" s="99">
        <v>2395674.7013854999</v>
      </c>
      <c r="AS889" s="99">
        <v>1151011.22900391</v>
      </c>
      <c r="AT889" s="99">
        <v>0</v>
      </c>
      <c r="AU889" s="99">
        <v>0</v>
      </c>
      <c r="AV889" s="99">
        <v>17501674.661621101</v>
      </c>
      <c r="AW889" s="99">
        <v>1529688.3193512</v>
      </c>
      <c r="AX889" s="99">
        <v>4502897.3142700205</v>
      </c>
      <c r="AY889" s="99">
        <v>6413586.0339355497</v>
      </c>
      <c r="AZ889" s="99">
        <v>5732616.6137084998</v>
      </c>
      <c r="BA889" s="99">
        <v>6356780.8142089797</v>
      </c>
      <c r="BB889" s="99">
        <v>0</v>
      </c>
      <c r="BC889" s="99">
        <v>2017391.5665283201</v>
      </c>
      <c r="BD889" s="99">
        <v>992808.32064819301</v>
      </c>
      <c r="BE889" s="99">
        <v>0</v>
      </c>
      <c r="BF889" s="99">
        <v>429979.55522537202</v>
      </c>
      <c r="BG889" s="99">
        <v>19036403.115234401</v>
      </c>
      <c r="BH889" s="99">
        <v>4771355.2612915002</v>
      </c>
      <c r="BI889" s="99">
        <v>195.90988152660401</v>
      </c>
      <c r="BJ889" s="99">
        <v>1240501.3627166699</v>
      </c>
      <c r="BK889" s="99">
        <v>710345.11762237502</v>
      </c>
      <c r="BL889" s="99">
        <v>0</v>
      </c>
      <c r="BM889" s="99">
        <v>0</v>
      </c>
      <c r="BN889" s="99">
        <v>0</v>
      </c>
      <c r="BO889" s="99">
        <v>0</v>
      </c>
      <c r="BP889" s="99">
        <v>0</v>
      </c>
      <c r="BQ889" s="99">
        <v>0</v>
      </c>
      <c r="BR889" s="99">
        <v>1898147.3278045701</v>
      </c>
      <c r="BS889" s="99">
        <v>2064707.2548828099</v>
      </c>
      <c r="BT889" s="99">
        <v>1262679.9126892099</v>
      </c>
      <c r="BU889" s="99">
        <v>0</v>
      </c>
      <c r="BV889" s="99">
        <v>783419.875183105</v>
      </c>
      <c r="BW889" s="99">
        <v>124843.68344306901</v>
      </c>
      <c r="BX889" s="99">
        <v>0</v>
      </c>
      <c r="BY889" s="99">
        <v>0</v>
      </c>
      <c r="BZ889" s="99">
        <v>0</v>
      </c>
      <c r="CA889" s="99">
        <v>46591.481506824501</v>
      </c>
      <c r="CB889" s="99">
        <v>2969582.43896484</v>
      </c>
      <c r="CC889" s="99">
        <v>25035931.9997559</v>
      </c>
      <c r="CD889" s="99">
        <v>6012011.9476318397</v>
      </c>
      <c r="CE889" s="99">
        <v>946.30991959571804</v>
      </c>
      <c r="CF889" s="99">
        <v>193594.455741882</v>
      </c>
      <c r="CG889" s="99">
        <v>1436305.0839233401</v>
      </c>
      <c r="CH889" s="99">
        <v>0</v>
      </c>
      <c r="CI889" s="99">
        <v>47538.861857891097</v>
      </c>
      <c r="CJ889" s="99">
        <v>3166066.1189270001</v>
      </c>
      <c r="CK889" s="99">
        <v>26490121.864746101</v>
      </c>
      <c r="CL889" s="99">
        <v>6132295.78869629</v>
      </c>
      <c r="CM889" s="166">
        <v>69527.689684867903</v>
      </c>
      <c r="CN889" s="166">
        <v>10020980.537841801</v>
      </c>
      <c r="CO889" s="166">
        <v>45560344.109375</v>
      </c>
      <c r="CP889" s="99">
        <v>6132295.78869629</v>
      </c>
      <c r="CQ889" s="99">
        <v>0</v>
      </c>
      <c r="CR889" s="99">
        <v>0</v>
      </c>
      <c r="CS889" s="99">
        <v>0</v>
      </c>
      <c r="CT889" s="99">
        <v>0</v>
      </c>
      <c r="CU889" s="98">
        <v>10537.621904826001</v>
      </c>
      <c r="CV889" s="98">
        <v>19619.289953103002</v>
      </c>
      <c r="CW889" s="98">
        <v>3163176.8947067219</v>
      </c>
      <c r="CX889" s="98">
        <v>26472237.08367924</v>
      </c>
    </row>
    <row r="890" spans="1:102" x14ac:dyDescent="0.2">
      <c r="A890" s="98" t="s">
        <v>65</v>
      </c>
      <c r="B890" s="100">
        <v>39873</v>
      </c>
      <c r="C890" s="99">
        <v>39704.187510967298</v>
      </c>
      <c r="D890" s="99">
        <v>0</v>
      </c>
      <c r="E890" s="99">
        <v>6863.7541051506996</v>
      </c>
      <c r="F890" s="99">
        <v>4450.4676387906102</v>
      </c>
      <c r="G890" s="99">
        <v>794.08221597969498</v>
      </c>
      <c r="H890" s="99">
        <v>0</v>
      </c>
      <c r="I890" s="99">
        <v>0</v>
      </c>
      <c r="J890" s="99">
        <v>19760.580129385002</v>
      </c>
      <c r="K890" s="99">
        <v>2607.6834134757501</v>
      </c>
      <c r="L890" s="99">
        <v>10990.257777214099</v>
      </c>
      <c r="M890" s="99">
        <v>13969.019916772801</v>
      </c>
      <c r="N890" s="99">
        <v>5332.4301934838304</v>
      </c>
      <c r="O890" s="99">
        <v>15432.5604945421</v>
      </c>
      <c r="P890" s="99">
        <v>0</v>
      </c>
      <c r="Q890" s="99">
        <v>1903.39841717482</v>
      </c>
      <c r="R890" s="99">
        <v>723.15712535381294</v>
      </c>
      <c r="S890" s="99">
        <v>0</v>
      </c>
      <c r="T890" s="99">
        <v>280.34684403240698</v>
      </c>
      <c r="U890" s="99">
        <v>22348.101472377799</v>
      </c>
      <c r="V890" s="99">
        <v>2396617.16436768</v>
      </c>
      <c r="W890" s="99">
        <v>52.911531445570297</v>
      </c>
      <c r="X890" s="99">
        <v>552538.45565033006</v>
      </c>
      <c r="Y890" s="99">
        <v>275941.21403884899</v>
      </c>
      <c r="Z890" s="99">
        <v>159814.178203583</v>
      </c>
      <c r="AA890" s="99">
        <v>0</v>
      </c>
      <c r="AB890" s="99">
        <v>0</v>
      </c>
      <c r="AC890" s="99">
        <v>6516474.1520385696</v>
      </c>
      <c r="AD890" s="99">
        <v>437732.65569305402</v>
      </c>
      <c r="AE890" s="99">
        <v>477965.31705093401</v>
      </c>
      <c r="AF890" s="99">
        <v>715605.37954711902</v>
      </c>
      <c r="AG890" s="99">
        <v>763138.09590148902</v>
      </c>
      <c r="AH890" s="99">
        <v>755736.81249237095</v>
      </c>
      <c r="AI890" s="99">
        <v>0</v>
      </c>
      <c r="AJ890" s="99">
        <v>238655.91009903001</v>
      </c>
      <c r="AK890" s="99">
        <v>140456.68735122701</v>
      </c>
      <c r="AL890" s="99">
        <v>0</v>
      </c>
      <c r="AM890" s="99">
        <v>56155.195505142197</v>
      </c>
      <c r="AN890" s="99">
        <v>6931813.4802856399</v>
      </c>
      <c r="AO890" s="99">
        <v>20371657.284667999</v>
      </c>
      <c r="AP890" s="99">
        <v>600.282166033983</v>
      </c>
      <c r="AQ890" s="99">
        <v>4615365.9353637705</v>
      </c>
      <c r="AR890" s="99">
        <v>2310268.24328613</v>
      </c>
      <c r="AS890" s="99">
        <v>1200457.92799377</v>
      </c>
      <c r="AT890" s="99">
        <v>0</v>
      </c>
      <c r="AU890" s="99">
        <v>0</v>
      </c>
      <c r="AV890" s="99">
        <v>18215792.700195301</v>
      </c>
      <c r="AW890" s="99">
        <v>1244628.3331909201</v>
      </c>
      <c r="AX890" s="99">
        <v>4455976.56323242</v>
      </c>
      <c r="AY890" s="99">
        <v>6374594.3886718797</v>
      </c>
      <c r="AZ890" s="99">
        <v>5693297.7487182599</v>
      </c>
      <c r="BA890" s="99">
        <v>6488127.9078979502</v>
      </c>
      <c r="BB890" s="99">
        <v>0</v>
      </c>
      <c r="BC890" s="99">
        <v>2017318.6214294401</v>
      </c>
      <c r="BD890" s="99">
        <v>1039786.7544403099</v>
      </c>
      <c r="BE890" s="99">
        <v>0</v>
      </c>
      <c r="BF890" s="99">
        <v>433066.49714279198</v>
      </c>
      <c r="BG890" s="99">
        <v>19409400.198730499</v>
      </c>
      <c r="BH890" s="99">
        <v>4801889.5458373995</v>
      </c>
      <c r="BI890" s="99">
        <v>75.050727794878199</v>
      </c>
      <c r="BJ890" s="99">
        <v>1185044.4393615699</v>
      </c>
      <c r="BK890" s="99">
        <v>693395.620857239</v>
      </c>
      <c r="BL890" s="99">
        <v>0</v>
      </c>
      <c r="BM890" s="99">
        <v>0</v>
      </c>
      <c r="BN890" s="99">
        <v>0</v>
      </c>
      <c r="BO890" s="99">
        <v>0</v>
      </c>
      <c r="BP890" s="99">
        <v>0</v>
      </c>
      <c r="BQ890" s="99">
        <v>0</v>
      </c>
      <c r="BR890" s="99">
        <v>1879136.9874877899</v>
      </c>
      <c r="BS890" s="99">
        <v>2028468.88369751</v>
      </c>
      <c r="BT890" s="99">
        <v>1288657.31854248</v>
      </c>
      <c r="BU890" s="99">
        <v>0</v>
      </c>
      <c r="BV890" s="99">
        <v>774650.43236541701</v>
      </c>
      <c r="BW890" s="99">
        <v>131679.40638923601</v>
      </c>
      <c r="BX890" s="99">
        <v>0</v>
      </c>
      <c r="BY890" s="99">
        <v>0</v>
      </c>
      <c r="BZ890" s="99">
        <v>0</v>
      </c>
      <c r="CA890" s="99">
        <v>46587.2934169769</v>
      </c>
      <c r="CB890" s="99">
        <v>2959070.1847534198</v>
      </c>
      <c r="CC890" s="99">
        <v>25053728.904052701</v>
      </c>
      <c r="CD890" s="99">
        <v>5986232.63391113</v>
      </c>
      <c r="CE890" s="99">
        <v>974.14996615797304</v>
      </c>
      <c r="CF890" s="99">
        <v>196652.26333046</v>
      </c>
      <c r="CG890" s="99">
        <v>1471854.7465210001</v>
      </c>
      <c r="CH890" s="99">
        <v>0</v>
      </c>
      <c r="CI890" s="99">
        <v>47568.445724487297</v>
      </c>
      <c r="CJ890" s="99">
        <v>3154858.4278869601</v>
      </c>
      <c r="CK890" s="99">
        <v>26539891.368408199</v>
      </c>
      <c r="CL890" s="99">
        <v>6126421.22729492</v>
      </c>
      <c r="CM890" s="166">
        <v>69818.744171142607</v>
      </c>
      <c r="CN890" s="166">
        <v>10086726.162475601</v>
      </c>
      <c r="CO890" s="166">
        <v>45973925.572753899</v>
      </c>
      <c r="CP890" s="99">
        <v>6126421.22729492</v>
      </c>
      <c r="CQ890" s="99">
        <v>0</v>
      </c>
      <c r="CR890" s="99">
        <v>0</v>
      </c>
      <c r="CS890" s="99">
        <v>0</v>
      </c>
      <c r="CT890" s="99">
        <v>0</v>
      </c>
      <c r="CU890" s="98">
        <v>9634.8395338850005</v>
      </c>
      <c r="CV890" s="98">
        <v>20447.730489386999</v>
      </c>
      <c r="CW890" s="98">
        <v>3155722.4480838799</v>
      </c>
      <c r="CX890" s="98">
        <v>26525583.650573701</v>
      </c>
    </row>
    <row r="891" spans="1:102" x14ac:dyDescent="0.2">
      <c r="A891" s="98" t="s">
        <v>65</v>
      </c>
      <c r="B891" s="100">
        <v>39965</v>
      </c>
      <c r="C891" s="99">
        <v>40478.723763465903</v>
      </c>
      <c r="D891" s="99">
        <v>0</v>
      </c>
      <c r="E891" s="99">
        <v>6493.3145651221303</v>
      </c>
      <c r="F891" s="99">
        <v>4299.4121531248102</v>
      </c>
      <c r="G891" s="99">
        <v>823.67332678288199</v>
      </c>
      <c r="H891" s="99">
        <v>0</v>
      </c>
      <c r="I891" s="99">
        <v>0</v>
      </c>
      <c r="J891" s="99">
        <v>20477.689444780401</v>
      </c>
      <c r="K891" s="99">
        <v>2102.37865257263</v>
      </c>
      <c r="L891" s="99">
        <v>11018.5666116476</v>
      </c>
      <c r="M891" s="99">
        <v>14118.250660777099</v>
      </c>
      <c r="N891" s="99">
        <v>5406.2005910277403</v>
      </c>
      <c r="O891" s="99">
        <v>15758.2024766207</v>
      </c>
      <c r="P891" s="99">
        <v>0</v>
      </c>
      <c r="Q891" s="99">
        <v>1910.20886515081</v>
      </c>
      <c r="R891" s="99">
        <v>742.93532742559898</v>
      </c>
      <c r="S891" s="99">
        <v>0</v>
      </c>
      <c r="T891" s="99">
        <v>269.63040087372099</v>
      </c>
      <c r="U891" s="99">
        <v>22546.596113920201</v>
      </c>
      <c r="V891" s="99">
        <v>2449584.0935363802</v>
      </c>
      <c r="W891" s="99">
        <v>56.4690988026559</v>
      </c>
      <c r="X891" s="99">
        <v>529311.65125274705</v>
      </c>
      <c r="Y891" s="99">
        <v>270690.02570724499</v>
      </c>
      <c r="Z891" s="99">
        <v>162091.64462852501</v>
      </c>
      <c r="AA891" s="99">
        <v>0</v>
      </c>
      <c r="AB891" s="99">
        <v>0</v>
      </c>
      <c r="AC891" s="99">
        <v>6688864.2289428702</v>
      </c>
      <c r="AD891" s="99">
        <v>329135.26620483398</v>
      </c>
      <c r="AE891" s="99">
        <v>474661.91380691499</v>
      </c>
      <c r="AF891" s="99">
        <v>727575.35256957996</v>
      </c>
      <c r="AG891" s="99">
        <v>770273.639297485</v>
      </c>
      <c r="AH891" s="99">
        <v>764773.18922424305</v>
      </c>
      <c r="AI891" s="99">
        <v>0</v>
      </c>
      <c r="AJ891" s="99">
        <v>239814.148176193</v>
      </c>
      <c r="AK891" s="99">
        <v>142215.55884361299</v>
      </c>
      <c r="AL891" s="99">
        <v>0</v>
      </c>
      <c r="AM891" s="99">
        <v>52518.9528913498</v>
      </c>
      <c r="AN891" s="99">
        <v>7008456.7032470703</v>
      </c>
      <c r="AO891" s="99">
        <v>21033617.994872998</v>
      </c>
      <c r="AP891" s="99">
        <v>473.30762600526202</v>
      </c>
      <c r="AQ891" s="99">
        <v>4419962.8170165997</v>
      </c>
      <c r="AR891" s="99">
        <v>2270377.0126342801</v>
      </c>
      <c r="AS891" s="99">
        <v>1213713.5660552999</v>
      </c>
      <c r="AT891" s="99">
        <v>0</v>
      </c>
      <c r="AU891" s="99">
        <v>0</v>
      </c>
      <c r="AV891" s="99">
        <v>18825061.058105499</v>
      </c>
      <c r="AW891" s="99">
        <v>941572.82035827602</v>
      </c>
      <c r="AX891" s="99">
        <v>4468544.0675659198</v>
      </c>
      <c r="AY891" s="99">
        <v>6533804.1318359403</v>
      </c>
      <c r="AZ891" s="99">
        <v>5770433.2869873</v>
      </c>
      <c r="BA891" s="99">
        <v>6618222.9976806603</v>
      </c>
      <c r="BB891" s="99">
        <v>0</v>
      </c>
      <c r="BC891" s="99">
        <v>2041350.7665405299</v>
      </c>
      <c r="BD891" s="99">
        <v>1058894.0629119901</v>
      </c>
      <c r="BE891" s="99">
        <v>0</v>
      </c>
      <c r="BF891" s="99">
        <v>401329.98666000401</v>
      </c>
      <c r="BG891" s="99">
        <v>19795927.627685498</v>
      </c>
      <c r="BH891" s="99">
        <v>4927697.65979004</v>
      </c>
      <c r="BI891" s="99">
        <v>19.441567399771898</v>
      </c>
      <c r="BJ891" s="99">
        <v>1182283.79598999</v>
      </c>
      <c r="BK891" s="99">
        <v>702008.21337127697</v>
      </c>
      <c r="BL891" s="99">
        <v>0</v>
      </c>
      <c r="BM891" s="99">
        <v>0</v>
      </c>
      <c r="BN891" s="99">
        <v>0</v>
      </c>
      <c r="BO891" s="99">
        <v>0</v>
      </c>
      <c r="BP891" s="99">
        <v>0</v>
      </c>
      <c r="BQ891" s="99">
        <v>0</v>
      </c>
      <c r="BR891" s="99">
        <v>1929920.0854797401</v>
      </c>
      <c r="BS891" s="99">
        <v>2075675.48570251</v>
      </c>
      <c r="BT891" s="99">
        <v>1314675.6825408901</v>
      </c>
      <c r="BU891" s="99">
        <v>0</v>
      </c>
      <c r="BV891" s="99">
        <v>793813.67993927002</v>
      </c>
      <c r="BW891" s="99">
        <v>134660.603515625</v>
      </c>
      <c r="BX891" s="99">
        <v>0</v>
      </c>
      <c r="BY891" s="99">
        <v>0</v>
      </c>
      <c r="BZ891" s="99">
        <v>0</v>
      </c>
      <c r="CA891" s="99">
        <v>47003.205476283998</v>
      </c>
      <c r="CB891" s="99">
        <v>2977023.82702637</v>
      </c>
      <c r="CC891" s="99">
        <v>25436303.864502002</v>
      </c>
      <c r="CD891" s="99">
        <v>6106980.7077026404</v>
      </c>
      <c r="CE891" s="99">
        <v>976.65870721638203</v>
      </c>
      <c r="CF891" s="99">
        <v>193082.04679298401</v>
      </c>
      <c r="CG891" s="99">
        <v>1449239.3042907701</v>
      </c>
      <c r="CH891" s="99">
        <v>0</v>
      </c>
      <c r="CI891" s="99">
        <v>47980.732577800802</v>
      </c>
      <c r="CJ891" s="99">
        <v>3170997.21911621</v>
      </c>
      <c r="CK891" s="99">
        <v>26864184.613281298</v>
      </c>
      <c r="CL891" s="99">
        <v>6240805.9572753897</v>
      </c>
      <c r="CM891" s="166">
        <v>70424.299245834394</v>
      </c>
      <c r="CN891" s="166">
        <v>10194025.923706099</v>
      </c>
      <c r="CO891" s="166">
        <v>46677941.050292999</v>
      </c>
      <c r="CP891" s="99">
        <v>6240805.9572753897</v>
      </c>
      <c r="CQ891" s="99">
        <v>0</v>
      </c>
      <c r="CR891" s="99">
        <v>0</v>
      </c>
      <c r="CS891" s="99">
        <v>0</v>
      </c>
      <c r="CT891" s="99">
        <v>0</v>
      </c>
      <c r="CU891" s="98">
        <v>8743.6484661159993</v>
      </c>
      <c r="CV891" s="98">
        <v>21192.71398909</v>
      </c>
      <c r="CW891" s="98">
        <v>3170105.873819354</v>
      </c>
      <c r="CX891" s="98">
        <v>26885543.168792773</v>
      </c>
    </row>
    <row r="892" spans="1:102" x14ac:dyDescent="0.2">
      <c r="A892" s="98" t="s">
        <v>65</v>
      </c>
      <c r="B892" s="100">
        <v>40057</v>
      </c>
      <c r="C892" s="99">
        <v>41349.639010429397</v>
      </c>
      <c r="D892" s="99">
        <v>0</v>
      </c>
      <c r="E892" s="99">
        <v>6069.6839002966899</v>
      </c>
      <c r="F892" s="99">
        <v>4156.1094627380398</v>
      </c>
      <c r="G892" s="99">
        <v>879.70912508666504</v>
      </c>
      <c r="H892" s="99">
        <v>0</v>
      </c>
      <c r="I892" s="99">
        <v>0</v>
      </c>
      <c r="J892" s="99">
        <v>21147.666448831598</v>
      </c>
      <c r="K892" s="99">
        <v>1586.4054444283199</v>
      </c>
      <c r="L892" s="99">
        <v>10726.2696171999</v>
      </c>
      <c r="M892" s="99">
        <v>14272.2347569466</v>
      </c>
      <c r="N892" s="99">
        <v>5387.58784204721</v>
      </c>
      <c r="O892" s="99">
        <v>16104.553655386</v>
      </c>
      <c r="P892" s="99">
        <v>0</v>
      </c>
      <c r="Q892" s="99">
        <v>1899.45879901946</v>
      </c>
      <c r="R892" s="99">
        <v>767.44387973845005</v>
      </c>
      <c r="S892" s="99">
        <v>0</v>
      </c>
      <c r="T892" s="99">
        <v>265.05593047291001</v>
      </c>
      <c r="U892" s="99">
        <v>22763.472423315001</v>
      </c>
      <c r="V892" s="99">
        <v>2503053.21063232</v>
      </c>
      <c r="W892" s="99">
        <v>36.813502246979603</v>
      </c>
      <c r="X892" s="99">
        <v>492181.99802398699</v>
      </c>
      <c r="Y892" s="99">
        <v>266579.05646514898</v>
      </c>
      <c r="Z892" s="99">
        <v>169771.86175346401</v>
      </c>
      <c r="AA892" s="99">
        <v>0</v>
      </c>
      <c r="AB892" s="99">
        <v>0</v>
      </c>
      <c r="AC892" s="99">
        <v>6897227.4904174795</v>
      </c>
      <c r="AD892" s="99">
        <v>226956.358722687</v>
      </c>
      <c r="AE892" s="99">
        <v>465978.25698471098</v>
      </c>
      <c r="AF892" s="99">
        <v>734849.73001098598</v>
      </c>
      <c r="AG892" s="99">
        <v>765489.52600860596</v>
      </c>
      <c r="AH892" s="99">
        <v>782357.01506042504</v>
      </c>
      <c r="AI892" s="99">
        <v>0</v>
      </c>
      <c r="AJ892" s="99">
        <v>239844.76978301999</v>
      </c>
      <c r="AK892" s="99">
        <v>144874.68487358099</v>
      </c>
      <c r="AL892" s="99">
        <v>0</v>
      </c>
      <c r="AM892" s="99">
        <v>51445.6268353462</v>
      </c>
      <c r="AN892" s="99">
        <v>7158338.8332519503</v>
      </c>
      <c r="AO892" s="99">
        <v>21658395.9921875</v>
      </c>
      <c r="AP892" s="99">
        <v>325.29501381143899</v>
      </c>
      <c r="AQ892" s="99">
        <v>4149231.0443420401</v>
      </c>
      <c r="AR892" s="99">
        <v>2243038.8291015602</v>
      </c>
      <c r="AS892" s="99">
        <v>1296084.7366027799</v>
      </c>
      <c r="AT892" s="99">
        <v>0</v>
      </c>
      <c r="AU892" s="99">
        <v>0</v>
      </c>
      <c r="AV892" s="99">
        <v>19516226.6025391</v>
      </c>
      <c r="AW892" s="99">
        <v>653418.75627136196</v>
      </c>
      <c r="AX892" s="99">
        <v>4391752.6004028302</v>
      </c>
      <c r="AY892" s="99">
        <v>6659928.8535766602</v>
      </c>
      <c r="AZ892" s="99">
        <v>5776305.1918945303</v>
      </c>
      <c r="BA892" s="99">
        <v>6811536.00244141</v>
      </c>
      <c r="BB892" s="99">
        <v>0</v>
      </c>
      <c r="BC892" s="99">
        <v>2051167.0101318399</v>
      </c>
      <c r="BD892" s="99">
        <v>1090538.2451019301</v>
      </c>
      <c r="BE892" s="99">
        <v>0</v>
      </c>
      <c r="BF892" s="99">
        <v>400727.91046524001</v>
      </c>
      <c r="BG892" s="99">
        <v>20201773.6728516</v>
      </c>
      <c r="BH892" s="99">
        <v>5060218.30615234</v>
      </c>
      <c r="BI892" s="99">
        <v>55.503328593913501</v>
      </c>
      <c r="BJ892" s="99">
        <v>1099240.8964996301</v>
      </c>
      <c r="BK892" s="99">
        <v>679617.10829925502</v>
      </c>
      <c r="BL892" s="99">
        <v>0</v>
      </c>
      <c r="BM892" s="99">
        <v>0</v>
      </c>
      <c r="BN892" s="99">
        <v>0</v>
      </c>
      <c r="BO892" s="99">
        <v>0</v>
      </c>
      <c r="BP892" s="99">
        <v>0</v>
      </c>
      <c r="BQ892" s="99">
        <v>0</v>
      </c>
      <c r="BR892" s="99">
        <v>1962008.47862244</v>
      </c>
      <c r="BS892" s="99">
        <v>2069058.2288208001</v>
      </c>
      <c r="BT892" s="99">
        <v>1353069.41879272</v>
      </c>
      <c r="BU892" s="99">
        <v>0</v>
      </c>
      <c r="BV892" s="99">
        <v>798749.37113952602</v>
      </c>
      <c r="BW892" s="99">
        <v>138778.375963211</v>
      </c>
      <c r="BX892" s="99">
        <v>0</v>
      </c>
      <c r="BY892" s="99">
        <v>0</v>
      </c>
      <c r="BZ892" s="99">
        <v>0</v>
      </c>
      <c r="CA892" s="99">
        <v>47440.5275182724</v>
      </c>
      <c r="CB892" s="99">
        <v>2990722.2951965299</v>
      </c>
      <c r="CC892" s="99">
        <v>25733998.4226074</v>
      </c>
      <c r="CD892" s="99">
        <v>6164182.5209350605</v>
      </c>
      <c r="CE892" s="99">
        <v>1011.82799049467</v>
      </c>
      <c r="CF892" s="99">
        <v>197782.20792198199</v>
      </c>
      <c r="CG892" s="99">
        <v>1504139.21418762</v>
      </c>
      <c r="CH892" s="99">
        <v>0</v>
      </c>
      <c r="CI892" s="99">
        <v>48447.097993850701</v>
      </c>
      <c r="CJ892" s="99">
        <v>3182212.7020568801</v>
      </c>
      <c r="CK892" s="99">
        <v>27202803.138427701</v>
      </c>
      <c r="CL892" s="99">
        <v>6301299.4883422898</v>
      </c>
      <c r="CM892" s="166">
        <v>71081.117107391401</v>
      </c>
      <c r="CN892" s="166">
        <v>10339139.8985596</v>
      </c>
      <c r="CO892" s="166">
        <v>47433251.716308601</v>
      </c>
      <c r="CP892" s="99">
        <v>6301299.4883422898</v>
      </c>
      <c r="CQ892" s="99">
        <v>0</v>
      </c>
      <c r="CR892" s="99">
        <v>0</v>
      </c>
      <c r="CS892" s="99">
        <v>0</v>
      </c>
      <c r="CT892" s="99">
        <v>0</v>
      </c>
      <c r="CU892" s="98">
        <v>7789.9451324989996</v>
      </c>
      <c r="CV892" s="98">
        <v>21908.836101786001</v>
      </c>
      <c r="CW892" s="98">
        <v>3188504.5031185118</v>
      </c>
      <c r="CX892" s="98">
        <v>27238137.636795018</v>
      </c>
    </row>
    <row r="893" spans="1:102" x14ac:dyDescent="0.2">
      <c r="A893" s="98" t="s">
        <v>65</v>
      </c>
      <c r="B893" s="100">
        <v>40148</v>
      </c>
      <c r="C893" s="99">
        <v>42429.057632446304</v>
      </c>
      <c r="D893" s="99">
        <v>0</v>
      </c>
      <c r="E893" s="99">
        <v>5682.5164595842398</v>
      </c>
      <c r="F893" s="99">
        <v>4121.4609733223897</v>
      </c>
      <c r="G893" s="99">
        <v>922.46784869581495</v>
      </c>
      <c r="H893" s="99">
        <v>0</v>
      </c>
      <c r="I893" s="99">
        <v>0</v>
      </c>
      <c r="J893" s="99">
        <v>21940.586205720901</v>
      </c>
      <c r="K893" s="99">
        <v>1133.4887615293301</v>
      </c>
      <c r="L893" s="99">
        <v>10636.2315337658</v>
      </c>
      <c r="M893" s="99">
        <v>14395.4960206747</v>
      </c>
      <c r="N893" s="99">
        <v>5457.45754736662</v>
      </c>
      <c r="O893" s="99">
        <v>16638.364838838599</v>
      </c>
      <c r="P893" s="99">
        <v>0</v>
      </c>
      <c r="Q893" s="99">
        <v>1899.5043573975599</v>
      </c>
      <c r="R893" s="99">
        <v>779.39441205561195</v>
      </c>
      <c r="S893" s="99">
        <v>0</v>
      </c>
      <c r="T893" s="99">
        <v>272.98507518693799</v>
      </c>
      <c r="U893" s="99">
        <v>23121.1935348511</v>
      </c>
      <c r="V893" s="99">
        <v>2574816.5132751502</v>
      </c>
      <c r="W893" s="99">
        <v>46.007214544806601</v>
      </c>
      <c r="X893" s="99">
        <v>443541.81186294602</v>
      </c>
      <c r="Y893" s="99">
        <v>258075.889217377</v>
      </c>
      <c r="Z893" s="99">
        <v>174077.23042106599</v>
      </c>
      <c r="AA893" s="99">
        <v>0</v>
      </c>
      <c r="AB893" s="99">
        <v>0</v>
      </c>
      <c r="AC893" s="99">
        <v>7056488.2703857403</v>
      </c>
      <c r="AD893" s="99">
        <v>143456.01978874201</v>
      </c>
      <c r="AE893" s="99">
        <v>466103.16489028902</v>
      </c>
      <c r="AF893" s="99">
        <v>743492.31306457496</v>
      </c>
      <c r="AG893" s="99">
        <v>762759.58401489304</v>
      </c>
      <c r="AH893" s="99">
        <v>811707.51951599098</v>
      </c>
      <c r="AI893" s="99">
        <v>0</v>
      </c>
      <c r="AJ893" s="99">
        <v>239777.15216827401</v>
      </c>
      <c r="AK893" s="99">
        <v>145021.41512489301</v>
      </c>
      <c r="AL893" s="99">
        <v>0</v>
      </c>
      <c r="AM893" s="99">
        <v>49548.612524509401</v>
      </c>
      <c r="AN893" s="99">
        <v>7179645.3171997098</v>
      </c>
      <c r="AO893" s="99">
        <v>22347647.2255859</v>
      </c>
      <c r="AP893" s="99">
        <v>584.59383503347601</v>
      </c>
      <c r="AQ893" s="99">
        <v>3771519.4728698698</v>
      </c>
      <c r="AR893" s="99">
        <v>2195646.25244141</v>
      </c>
      <c r="AS893" s="99">
        <v>1343290.2078094501</v>
      </c>
      <c r="AT893" s="99">
        <v>0</v>
      </c>
      <c r="AU893" s="99">
        <v>0</v>
      </c>
      <c r="AV893" s="99">
        <v>20158868.012451202</v>
      </c>
      <c r="AW893" s="99">
        <v>418119.27790069598</v>
      </c>
      <c r="AX893" s="99">
        <v>4456919.4379272498</v>
      </c>
      <c r="AY893" s="99">
        <v>6768365.9208373995</v>
      </c>
      <c r="AZ893" s="99">
        <v>5798994.63391113</v>
      </c>
      <c r="BA893" s="99">
        <v>7105623.2240600605</v>
      </c>
      <c r="BB893" s="99">
        <v>0</v>
      </c>
      <c r="BC893" s="99">
        <v>2059669.1172180199</v>
      </c>
      <c r="BD893" s="99">
        <v>1105965.7834320101</v>
      </c>
      <c r="BE893" s="99">
        <v>0</v>
      </c>
      <c r="BF893" s="99">
        <v>388297.50790786702</v>
      </c>
      <c r="BG893" s="99">
        <v>20537104.395507801</v>
      </c>
      <c r="BH893" s="99">
        <v>5263734.1697998</v>
      </c>
      <c r="BI893" s="99">
        <v>79.379356935620294</v>
      </c>
      <c r="BJ893" s="99">
        <v>1019574.92597198</v>
      </c>
      <c r="BK893" s="99">
        <v>660098.35012817394</v>
      </c>
      <c r="BL893" s="99">
        <v>0</v>
      </c>
      <c r="BM893" s="99">
        <v>0</v>
      </c>
      <c r="BN893" s="99">
        <v>0</v>
      </c>
      <c r="BO893" s="99">
        <v>0</v>
      </c>
      <c r="BP893" s="99">
        <v>0</v>
      </c>
      <c r="BQ893" s="99">
        <v>0</v>
      </c>
      <c r="BR893" s="99">
        <v>1976771.51177979</v>
      </c>
      <c r="BS893" s="99">
        <v>2079697.13597107</v>
      </c>
      <c r="BT893" s="99">
        <v>1411595.9937896701</v>
      </c>
      <c r="BU893" s="99">
        <v>0</v>
      </c>
      <c r="BV893" s="99">
        <v>799735.723045349</v>
      </c>
      <c r="BW893" s="99">
        <v>141222.22510528599</v>
      </c>
      <c r="BX893" s="99">
        <v>0</v>
      </c>
      <c r="BY893" s="99">
        <v>0</v>
      </c>
      <c r="BZ893" s="99">
        <v>0</v>
      </c>
      <c r="CA893" s="99">
        <v>48086.5394234657</v>
      </c>
      <c r="CB893" s="99">
        <v>3015821.5474548298</v>
      </c>
      <c r="CC893" s="99">
        <v>26146463.4768066</v>
      </c>
      <c r="CD893" s="99">
        <v>6279736.13427734</v>
      </c>
      <c r="CE893" s="99">
        <v>1029.98996938765</v>
      </c>
      <c r="CF893" s="99">
        <v>197471.191616058</v>
      </c>
      <c r="CG893" s="99">
        <v>1514922.9461517299</v>
      </c>
      <c r="CH893" s="99">
        <v>0</v>
      </c>
      <c r="CI893" s="99">
        <v>49112.896297454798</v>
      </c>
      <c r="CJ893" s="99">
        <v>3214661.38421631</v>
      </c>
      <c r="CK893" s="99">
        <v>27639965.159667999</v>
      </c>
      <c r="CL893" s="99">
        <v>6417526.9163818397</v>
      </c>
      <c r="CM893" s="166">
        <v>72108.2712345123</v>
      </c>
      <c r="CN893" s="166">
        <v>10392856.0731201</v>
      </c>
      <c r="CO893" s="166">
        <v>48194745.321777299</v>
      </c>
      <c r="CP893" s="99">
        <v>6417526.9163818397</v>
      </c>
      <c r="CQ893" s="99">
        <v>0</v>
      </c>
      <c r="CR893" s="99">
        <v>0</v>
      </c>
      <c r="CS893" s="99">
        <v>0</v>
      </c>
      <c r="CT893" s="99">
        <v>0</v>
      </c>
      <c r="CU893" s="98">
        <v>6935.6525910050004</v>
      </c>
      <c r="CV893" s="98">
        <v>22749.748158856</v>
      </c>
      <c r="CW893" s="98">
        <v>3213292.7390708877</v>
      </c>
      <c r="CX893" s="98">
        <v>27661386.422958329</v>
      </c>
    </row>
    <row r="894" spans="1:102" x14ac:dyDescent="0.2">
      <c r="A894" s="98" t="s">
        <v>65</v>
      </c>
      <c r="B894" s="100">
        <v>40238</v>
      </c>
      <c r="C894" s="99">
        <v>42648.910068511999</v>
      </c>
      <c r="D894" s="99">
        <v>0</v>
      </c>
      <c r="E894" s="99">
        <v>5487.0686671137801</v>
      </c>
      <c r="F894" s="99">
        <v>4193.56447386742</v>
      </c>
      <c r="G894" s="99">
        <v>921.48435892909799</v>
      </c>
      <c r="H894" s="99">
        <v>0</v>
      </c>
      <c r="I894" s="99">
        <v>0</v>
      </c>
      <c r="J894" s="99">
        <v>22510.231502771399</v>
      </c>
      <c r="K894" s="99">
        <v>885.17757631093298</v>
      </c>
      <c r="L894" s="99">
        <v>10772.8140231371</v>
      </c>
      <c r="M894" s="99">
        <v>14336.922292351701</v>
      </c>
      <c r="N894" s="99">
        <v>5452.1177151799202</v>
      </c>
      <c r="O894" s="99">
        <v>16773.5589430332</v>
      </c>
      <c r="P894" s="99">
        <v>0</v>
      </c>
      <c r="Q894" s="99">
        <v>1897.9346661418699</v>
      </c>
      <c r="R894" s="99">
        <v>735.98495017737196</v>
      </c>
      <c r="S894" s="99">
        <v>0</v>
      </c>
      <c r="T894" s="99">
        <v>223.54434104077501</v>
      </c>
      <c r="U894" s="99">
        <v>23385.696617126501</v>
      </c>
      <c r="V894" s="99">
        <v>2597231.3850402799</v>
      </c>
      <c r="W894" s="99">
        <v>50.242558109573999</v>
      </c>
      <c r="X894" s="99">
        <v>410242.59526443499</v>
      </c>
      <c r="Y894" s="99">
        <v>252305.84380340599</v>
      </c>
      <c r="Z894" s="99">
        <v>174363.89564132699</v>
      </c>
      <c r="AA894" s="99">
        <v>0</v>
      </c>
      <c r="AB894" s="99">
        <v>0</v>
      </c>
      <c r="AC894" s="99">
        <v>7177261.70812988</v>
      </c>
      <c r="AD894" s="99">
        <v>96949.436353683501</v>
      </c>
      <c r="AE894" s="99">
        <v>460421.16744613601</v>
      </c>
      <c r="AF894" s="99">
        <v>737493.75548553502</v>
      </c>
      <c r="AG894" s="99">
        <v>750003.51525116002</v>
      </c>
      <c r="AH894" s="99">
        <v>826434.54442596401</v>
      </c>
      <c r="AI894" s="99">
        <v>0</v>
      </c>
      <c r="AJ894" s="99">
        <v>232656.36420059201</v>
      </c>
      <c r="AK894" s="99">
        <v>133589.25872039801</v>
      </c>
      <c r="AL894" s="99">
        <v>0</v>
      </c>
      <c r="AM894" s="99">
        <v>42413.272224903099</v>
      </c>
      <c r="AN894" s="99">
        <v>7260986.1528930701</v>
      </c>
      <c r="AO894" s="99">
        <v>22643256.0319824</v>
      </c>
      <c r="AP894" s="99">
        <v>642.32470545172703</v>
      </c>
      <c r="AQ894" s="99">
        <v>3550027.76983643</v>
      </c>
      <c r="AR894" s="99">
        <v>2171359.6657714802</v>
      </c>
      <c r="AS894" s="99">
        <v>1361363.3445282001</v>
      </c>
      <c r="AT894" s="99">
        <v>0</v>
      </c>
      <c r="AU894" s="99">
        <v>0</v>
      </c>
      <c r="AV894" s="99">
        <v>20686022.903808601</v>
      </c>
      <c r="AW894" s="99">
        <v>285141.57281875599</v>
      </c>
      <c r="AX894" s="99">
        <v>4421609.9404907199</v>
      </c>
      <c r="AY894" s="99">
        <v>6752154.5006713904</v>
      </c>
      <c r="AZ894" s="99">
        <v>5752820.8914794903</v>
      </c>
      <c r="BA894" s="99">
        <v>7260905.6585693397</v>
      </c>
      <c r="BB894" s="99">
        <v>0</v>
      </c>
      <c r="BC894" s="99">
        <v>2023795.07568359</v>
      </c>
      <c r="BD894" s="99">
        <v>1031632.76102448</v>
      </c>
      <c r="BE894" s="99">
        <v>0</v>
      </c>
      <c r="BF894" s="99">
        <v>339384.437576294</v>
      </c>
      <c r="BG894" s="99">
        <v>20966134.939208999</v>
      </c>
      <c r="BH894" s="99">
        <v>5314802.3479003897</v>
      </c>
      <c r="BI894" s="99">
        <v>121.344723868184</v>
      </c>
      <c r="BJ894" s="99">
        <v>975854.81884002697</v>
      </c>
      <c r="BK894" s="99">
        <v>652895.64506530797</v>
      </c>
      <c r="BL894" s="99">
        <v>0</v>
      </c>
      <c r="BM894" s="99">
        <v>0</v>
      </c>
      <c r="BN894" s="99">
        <v>0</v>
      </c>
      <c r="BO894" s="99">
        <v>0</v>
      </c>
      <c r="BP894" s="99">
        <v>0</v>
      </c>
      <c r="BQ894" s="99">
        <v>0</v>
      </c>
      <c r="BR894" s="99">
        <v>2009887.9771881099</v>
      </c>
      <c r="BS894" s="99">
        <v>2052556.2216644301</v>
      </c>
      <c r="BT894" s="99">
        <v>1443136.4095306401</v>
      </c>
      <c r="BU894" s="99">
        <v>0</v>
      </c>
      <c r="BV894" s="99">
        <v>784814.02937316895</v>
      </c>
      <c r="BW894" s="99">
        <v>125737.489714622</v>
      </c>
      <c r="BX894" s="99">
        <v>0</v>
      </c>
      <c r="BY894" s="99">
        <v>0</v>
      </c>
      <c r="BZ894" s="99">
        <v>0</v>
      </c>
      <c r="CA894" s="99">
        <v>48128.952814579003</v>
      </c>
      <c r="CB894" s="99">
        <v>3004523.01275635</v>
      </c>
      <c r="CC894" s="99">
        <v>26233609.760742199</v>
      </c>
      <c r="CD894" s="99">
        <v>6290988.4859008798</v>
      </c>
      <c r="CE894" s="99">
        <v>921.48965202271904</v>
      </c>
      <c r="CF894" s="99">
        <v>175497.20767593401</v>
      </c>
      <c r="CG894" s="99">
        <v>1366071.92724609</v>
      </c>
      <c r="CH894" s="99">
        <v>0</v>
      </c>
      <c r="CI894" s="99">
        <v>49058.701565265699</v>
      </c>
      <c r="CJ894" s="99">
        <v>3180513.0645446801</v>
      </c>
      <c r="CK894" s="99">
        <v>27602094.434814502</v>
      </c>
      <c r="CL894" s="99">
        <v>6423988.8040161096</v>
      </c>
      <c r="CM894" s="166">
        <v>72338.814427375793</v>
      </c>
      <c r="CN894" s="166">
        <v>10454076.309570299</v>
      </c>
      <c r="CO894" s="166">
        <v>48624048.162597701</v>
      </c>
      <c r="CP894" s="99">
        <v>6423988.8040161096</v>
      </c>
      <c r="CQ894" s="99">
        <v>0</v>
      </c>
      <c r="CR894" s="99">
        <v>0</v>
      </c>
      <c r="CS894" s="99">
        <v>0</v>
      </c>
      <c r="CT894" s="99">
        <v>0</v>
      </c>
      <c r="CU894" s="98">
        <v>6383.8237343979999</v>
      </c>
      <c r="CV894" s="98">
        <v>23308.481110846998</v>
      </c>
      <c r="CW894" s="98">
        <v>3180020.2204322838</v>
      </c>
      <c r="CX894" s="98">
        <v>27599681.687988289</v>
      </c>
    </row>
    <row r="895" spans="1:102" x14ac:dyDescent="0.2">
      <c r="A895" s="98" t="s">
        <v>65</v>
      </c>
      <c r="B895" s="100">
        <v>40330</v>
      </c>
      <c r="C895" s="99">
        <v>43046.515269756303</v>
      </c>
      <c r="D895" s="99">
        <v>0</v>
      </c>
      <c r="E895" s="99">
        <v>5273.0347746610596</v>
      </c>
      <c r="F895" s="99">
        <v>4120.4884234070796</v>
      </c>
      <c r="G895" s="99">
        <v>944.00140492618095</v>
      </c>
      <c r="H895" s="99">
        <v>0</v>
      </c>
      <c r="I895" s="99">
        <v>0</v>
      </c>
      <c r="J895" s="99">
        <v>22892.074331521999</v>
      </c>
      <c r="K895" s="99">
        <v>782.76369619369495</v>
      </c>
      <c r="L895" s="99">
        <v>10962.2299089432</v>
      </c>
      <c r="M895" s="99">
        <v>14508.803146362299</v>
      </c>
      <c r="N895" s="99">
        <v>5408.1819376349404</v>
      </c>
      <c r="O895" s="99">
        <v>16965.000207662601</v>
      </c>
      <c r="P895" s="99">
        <v>0</v>
      </c>
      <c r="Q895" s="99">
        <v>1855.7429290115799</v>
      </c>
      <c r="R895" s="99">
        <v>752.04763548076198</v>
      </c>
      <c r="S895" s="99">
        <v>0</v>
      </c>
      <c r="T895" s="99">
        <v>234.71977389603899</v>
      </c>
      <c r="U895" s="99">
        <v>23609.272788286198</v>
      </c>
      <c r="V895" s="99">
        <v>2596699.4927368201</v>
      </c>
      <c r="W895" s="99">
        <v>100.48414436075799</v>
      </c>
      <c r="X895" s="99">
        <v>381606.33584594697</v>
      </c>
      <c r="Y895" s="99">
        <v>242035.76008796701</v>
      </c>
      <c r="Z895" s="99">
        <v>176448.95906829799</v>
      </c>
      <c r="AA895" s="99">
        <v>0</v>
      </c>
      <c r="AB895" s="99">
        <v>0</v>
      </c>
      <c r="AC895" s="99">
        <v>7262587.9635009803</v>
      </c>
      <c r="AD895" s="99">
        <v>83281.364151954695</v>
      </c>
      <c r="AE895" s="99">
        <v>460206.64074325602</v>
      </c>
      <c r="AF895" s="99">
        <v>738233.00827026402</v>
      </c>
      <c r="AG895" s="99">
        <v>747158.22502899205</v>
      </c>
      <c r="AH895" s="99">
        <v>828437.29394531297</v>
      </c>
      <c r="AI895" s="99">
        <v>0</v>
      </c>
      <c r="AJ895" s="99">
        <v>226186.420585632</v>
      </c>
      <c r="AK895" s="99">
        <v>135779.947502136</v>
      </c>
      <c r="AL895" s="99">
        <v>0</v>
      </c>
      <c r="AM895" s="99">
        <v>42094.254761695898</v>
      </c>
      <c r="AN895" s="99">
        <v>7308138.32775879</v>
      </c>
      <c r="AO895" s="99">
        <v>22808052.792724598</v>
      </c>
      <c r="AP895" s="99">
        <v>1037.1144686043301</v>
      </c>
      <c r="AQ895" s="99">
        <v>3330292.5425109901</v>
      </c>
      <c r="AR895" s="99">
        <v>2119261.4337768601</v>
      </c>
      <c r="AS895" s="99">
        <v>1371811.6338806199</v>
      </c>
      <c r="AT895" s="99">
        <v>0</v>
      </c>
      <c r="AU895" s="99">
        <v>0</v>
      </c>
      <c r="AV895" s="99">
        <v>21072374.355468798</v>
      </c>
      <c r="AW895" s="99">
        <v>245914.70754623401</v>
      </c>
      <c r="AX895" s="99">
        <v>4469087.7853393601</v>
      </c>
      <c r="AY895" s="99">
        <v>6825506.9406127902</v>
      </c>
      <c r="AZ895" s="99">
        <v>5727342.77233887</v>
      </c>
      <c r="BA895" s="99">
        <v>7320290.8667602502</v>
      </c>
      <c r="BB895" s="99">
        <v>0</v>
      </c>
      <c r="BC895" s="99">
        <v>1970314.15956116</v>
      </c>
      <c r="BD895" s="99">
        <v>1053296.2658233601</v>
      </c>
      <c r="BE895" s="99">
        <v>0</v>
      </c>
      <c r="BF895" s="99">
        <v>333668.31495666498</v>
      </c>
      <c r="BG895" s="99">
        <v>21243797.2192383</v>
      </c>
      <c r="BH895" s="99">
        <v>5405417.8535156297</v>
      </c>
      <c r="BI895" s="99">
        <v>101.226029153913</v>
      </c>
      <c r="BJ895" s="99">
        <v>912126.13261413598</v>
      </c>
      <c r="BK895" s="99">
        <v>626538.52146148705</v>
      </c>
      <c r="BL895" s="99">
        <v>0</v>
      </c>
      <c r="BM895" s="99">
        <v>0</v>
      </c>
      <c r="BN895" s="99">
        <v>0</v>
      </c>
      <c r="BO895" s="99">
        <v>0</v>
      </c>
      <c r="BP895" s="99">
        <v>0</v>
      </c>
      <c r="BQ895" s="99">
        <v>0</v>
      </c>
      <c r="BR895" s="99">
        <v>2039174.2905120801</v>
      </c>
      <c r="BS895" s="99">
        <v>2048137.5057067899</v>
      </c>
      <c r="BT895" s="99">
        <v>1454431.9240570101</v>
      </c>
      <c r="BU895" s="99">
        <v>0</v>
      </c>
      <c r="BV895" s="99">
        <v>767642.74103546096</v>
      </c>
      <c r="BW895" s="99">
        <v>129441.924100876</v>
      </c>
      <c r="BX895" s="99">
        <v>0</v>
      </c>
      <c r="BY895" s="99">
        <v>0</v>
      </c>
      <c r="BZ895" s="99">
        <v>0</v>
      </c>
      <c r="CA895" s="99">
        <v>48299.411881923697</v>
      </c>
      <c r="CB895" s="99">
        <v>2981283.25280762</v>
      </c>
      <c r="CC895" s="99">
        <v>26106101.9602051</v>
      </c>
      <c r="CD895" s="99">
        <v>6319876.2211303702</v>
      </c>
      <c r="CE895" s="99">
        <v>940.44342197477795</v>
      </c>
      <c r="CF895" s="99">
        <v>175661.77723121599</v>
      </c>
      <c r="CG895" s="99">
        <v>1370271.8272705099</v>
      </c>
      <c r="CH895" s="99">
        <v>0</v>
      </c>
      <c r="CI895" s="99">
        <v>49240.091209888502</v>
      </c>
      <c r="CJ895" s="99">
        <v>3159347.7399597201</v>
      </c>
      <c r="CK895" s="99">
        <v>27519796.0549316</v>
      </c>
      <c r="CL895" s="99">
        <v>6448415.1040649395</v>
      </c>
      <c r="CM895" s="166">
        <v>72746.573628425598</v>
      </c>
      <c r="CN895" s="166">
        <v>10456509.708252</v>
      </c>
      <c r="CO895" s="166">
        <v>48767404.925292999</v>
      </c>
      <c r="CP895" s="99">
        <v>6448415.1040649395</v>
      </c>
      <c r="CQ895" s="99">
        <v>0</v>
      </c>
      <c r="CR895" s="99">
        <v>0</v>
      </c>
      <c r="CS895" s="99">
        <v>0</v>
      </c>
      <c r="CT895" s="99">
        <v>0</v>
      </c>
      <c r="CU895" s="98">
        <v>6049.6738405380001</v>
      </c>
      <c r="CV895" s="98">
        <v>23721.038855005001</v>
      </c>
      <c r="CW895" s="98">
        <v>3156945.0300388359</v>
      </c>
      <c r="CX895" s="98">
        <v>27476373.787475612</v>
      </c>
    </row>
    <row r="896" spans="1:102" x14ac:dyDescent="0.2">
      <c r="A896" s="98" t="s">
        <v>65</v>
      </c>
      <c r="B896" s="100">
        <v>40422</v>
      </c>
      <c r="C896" s="99">
        <v>43397.955040454901</v>
      </c>
      <c r="D896" s="99">
        <v>0</v>
      </c>
      <c r="E896" s="99">
        <v>5119.9762474298504</v>
      </c>
      <c r="F896" s="99">
        <v>4070.3561431467501</v>
      </c>
      <c r="G896" s="99">
        <v>955.316598057747</v>
      </c>
      <c r="H896" s="99">
        <v>0</v>
      </c>
      <c r="I896" s="99">
        <v>0</v>
      </c>
      <c r="J896" s="99">
        <v>23100.668977975802</v>
      </c>
      <c r="K896" s="99">
        <v>709.02647031843696</v>
      </c>
      <c r="L896" s="99">
        <v>10814.115021228799</v>
      </c>
      <c r="M896" s="99">
        <v>14549.8148972988</v>
      </c>
      <c r="N896" s="99">
        <v>5365.1808058619499</v>
      </c>
      <c r="O896" s="99">
        <v>17086.3902144432</v>
      </c>
      <c r="P896" s="99">
        <v>0</v>
      </c>
      <c r="Q896" s="99">
        <v>1837.46758534014</v>
      </c>
      <c r="R896" s="99">
        <v>746.57471945881798</v>
      </c>
      <c r="S896" s="99">
        <v>0</v>
      </c>
      <c r="T896" s="99">
        <v>236.14580255188</v>
      </c>
      <c r="U896" s="99">
        <v>23830.8101801872</v>
      </c>
      <c r="V896" s="99">
        <v>2619483.4622192401</v>
      </c>
      <c r="W896" s="99">
        <v>56.530975638888798</v>
      </c>
      <c r="X896" s="99">
        <v>361869.24486160302</v>
      </c>
      <c r="Y896" s="99">
        <v>231407.59909439099</v>
      </c>
      <c r="Z896" s="99">
        <v>178458.64968299901</v>
      </c>
      <c r="AA896" s="99">
        <v>0</v>
      </c>
      <c r="AB896" s="99">
        <v>0</v>
      </c>
      <c r="AC896" s="99">
        <v>7339613.73681641</v>
      </c>
      <c r="AD896" s="99">
        <v>73501.591803550706</v>
      </c>
      <c r="AE896" s="99">
        <v>456880.41375350999</v>
      </c>
      <c r="AF896" s="99">
        <v>740408.70588684105</v>
      </c>
      <c r="AG896" s="99">
        <v>738613.74630737305</v>
      </c>
      <c r="AH896" s="99">
        <v>820175.09986114502</v>
      </c>
      <c r="AI896" s="99">
        <v>0</v>
      </c>
      <c r="AJ896" s="99">
        <v>222855.766721725</v>
      </c>
      <c r="AK896" s="99">
        <v>134970.47974777201</v>
      </c>
      <c r="AL896" s="99">
        <v>0</v>
      </c>
      <c r="AM896" s="99">
        <v>41934.949388027198</v>
      </c>
      <c r="AN896" s="99">
        <v>7414472.1535034198</v>
      </c>
      <c r="AO896" s="99">
        <v>23089408.075927701</v>
      </c>
      <c r="AP896" s="99">
        <v>567.36939463764395</v>
      </c>
      <c r="AQ896" s="99">
        <v>3145679.2105407701</v>
      </c>
      <c r="AR896" s="99">
        <v>2016805.0259246801</v>
      </c>
      <c r="AS896" s="99">
        <v>1404192.8787231401</v>
      </c>
      <c r="AT896" s="99">
        <v>0</v>
      </c>
      <c r="AU896" s="99">
        <v>0</v>
      </c>
      <c r="AV896" s="99">
        <v>21418323.3041992</v>
      </c>
      <c r="AW896" s="99">
        <v>218286.85415267901</v>
      </c>
      <c r="AX896" s="99">
        <v>4420580.6513671903</v>
      </c>
      <c r="AY896" s="99">
        <v>6881256.0045776404</v>
      </c>
      <c r="AZ896" s="99">
        <v>5651840.9700927697</v>
      </c>
      <c r="BA896" s="99">
        <v>7297786.6149902297</v>
      </c>
      <c r="BB896" s="99">
        <v>0</v>
      </c>
      <c r="BC896" s="99">
        <v>1941662.75411987</v>
      </c>
      <c r="BD896" s="99">
        <v>1056791.2471771201</v>
      </c>
      <c r="BE896" s="99">
        <v>0</v>
      </c>
      <c r="BF896" s="99">
        <v>334182.51388931298</v>
      </c>
      <c r="BG896" s="99">
        <v>21617670.927490201</v>
      </c>
      <c r="BH896" s="99">
        <v>5381009.7072143601</v>
      </c>
      <c r="BI896" s="99">
        <v>86.038898338563698</v>
      </c>
      <c r="BJ896" s="99">
        <v>872898.93518829299</v>
      </c>
      <c r="BK896" s="99">
        <v>598601.96234130894</v>
      </c>
      <c r="BL896" s="99">
        <v>0</v>
      </c>
      <c r="BM896" s="99">
        <v>0</v>
      </c>
      <c r="BN896" s="99">
        <v>0</v>
      </c>
      <c r="BO896" s="99">
        <v>0</v>
      </c>
      <c r="BP896" s="99">
        <v>0</v>
      </c>
      <c r="BQ896" s="99">
        <v>0</v>
      </c>
      <c r="BR896" s="99">
        <v>2058613.84272766</v>
      </c>
      <c r="BS896" s="99">
        <v>2028348.9683990499</v>
      </c>
      <c r="BT896" s="99">
        <v>1449510.37484741</v>
      </c>
      <c r="BU896" s="99">
        <v>0</v>
      </c>
      <c r="BV896" s="99">
        <v>757586.32667541504</v>
      </c>
      <c r="BW896" s="99">
        <v>131034.74301242801</v>
      </c>
      <c r="BX896" s="99">
        <v>0</v>
      </c>
      <c r="BY896" s="99">
        <v>0</v>
      </c>
      <c r="BZ896" s="99">
        <v>0</v>
      </c>
      <c r="CA896" s="99">
        <v>48563.743340492198</v>
      </c>
      <c r="CB896" s="99">
        <v>2979287.8652648898</v>
      </c>
      <c r="CC896" s="99">
        <v>26233155.3520508</v>
      </c>
      <c r="CD896" s="99">
        <v>6257436.3504028302</v>
      </c>
      <c r="CE896" s="99">
        <v>957.30814542621397</v>
      </c>
      <c r="CF896" s="99">
        <v>178136.62318611101</v>
      </c>
      <c r="CG896" s="99">
        <v>1403282.2099609401</v>
      </c>
      <c r="CH896" s="99">
        <v>0</v>
      </c>
      <c r="CI896" s="99">
        <v>49517.651434421503</v>
      </c>
      <c r="CJ896" s="99">
        <v>3150744.6740417499</v>
      </c>
      <c r="CK896" s="99">
        <v>27594524.012695301</v>
      </c>
      <c r="CL896" s="99">
        <v>6385736.9208984403</v>
      </c>
      <c r="CM896" s="166">
        <v>73215.503880500793</v>
      </c>
      <c r="CN896" s="166">
        <v>10551785.427978501</v>
      </c>
      <c r="CO896" s="166">
        <v>49149463.364257798</v>
      </c>
      <c r="CP896" s="99">
        <v>6385736.9208984403</v>
      </c>
      <c r="CQ896" s="99">
        <v>0</v>
      </c>
      <c r="CR896" s="99">
        <v>0</v>
      </c>
      <c r="CS896" s="99">
        <v>0</v>
      </c>
      <c r="CT896" s="99">
        <v>0</v>
      </c>
      <c r="CU896" s="98">
        <v>5820.5891013829996</v>
      </c>
      <c r="CV896" s="98">
        <v>23937.555668989</v>
      </c>
      <c r="CW896" s="98">
        <v>3157424.4884510008</v>
      </c>
      <c r="CX896" s="98">
        <v>27636437.562011741</v>
      </c>
    </row>
    <row r="897" spans="1:102" x14ac:dyDescent="0.2">
      <c r="A897" s="98" t="s">
        <v>65</v>
      </c>
      <c r="B897" s="100">
        <v>40513</v>
      </c>
      <c r="C897" s="99">
        <v>43372.440179347999</v>
      </c>
      <c r="D897" s="99">
        <v>0</v>
      </c>
      <c r="E897" s="99">
        <v>5088.7290121913002</v>
      </c>
      <c r="F897" s="99">
        <v>4068.9862764179702</v>
      </c>
      <c r="G897" s="99">
        <v>973.12537787854706</v>
      </c>
      <c r="H897" s="99">
        <v>0</v>
      </c>
      <c r="I897" s="99">
        <v>0</v>
      </c>
      <c r="J897" s="99">
        <v>23322.461776733398</v>
      </c>
      <c r="K897" s="99">
        <v>660.82737544923998</v>
      </c>
      <c r="L897" s="99">
        <v>12860.6419527531</v>
      </c>
      <c r="M897" s="99">
        <v>14589.6915686131</v>
      </c>
      <c r="N897" s="99">
        <v>5299.85669738054</v>
      </c>
      <c r="O897" s="99">
        <v>16662.241360425902</v>
      </c>
      <c r="P897" s="99">
        <v>0</v>
      </c>
      <c r="Q897" s="99">
        <v>1826.13518595695</v>
      </c>
      <c r="R897" s="99">
        <v>755.49042305350304</v>
      </c>
      <c r="S897" s="99">
        <v>0</v>
      </c>
      <c r="T897" s="99">
        <v>273.55719166994101</v>
      </c>
      <c r="U897" s="99">
        <v>24029.724477767901</v>
      </c>
      <c r="V897" s="99">
        <v>2588437.77816772</v>
      </c>
      <c r="W897" s="99">
        <v>123.660508520901</v>
      </c>
      <c r="X897" s="99">
        <v>351558.27295684803</v>
      </c>
      <c r="Y897" s="99">
        <v>226179.098342896</v>
      </c>
      <c r="Z897" s="99">
        <v>181035.98310661301</v>
      </c>
      <c r="AA897" s="99">
        <v>0</v>
      </c>
      <c r="AB897" s="99">
        <v>0</v>
      </c>
      <c r="AC897" s="99">
        <v>7349361.9564819299</v>
      </c>
      <c r="AD897" s="99">
        <v>66864.111090660095</v>
      </c>
      <c r="AE897" s="99">
        <v>502898.82868957502</v>
      </c>
      <c r="AF897" s="99">
        <v>730201.20021820103</v>
      </c>
      <c r="AG897" s="99">
        <v>719782.45669555699</v>
      </c>
      <c r="AH897" s="99">
        <v>762919.35384368896</v>
      </c>
      <c r="AI897" s="99">
        <v>0</v>
      </c>
      <c r="AJ897" s="99">
        <v>223079.228710175</v>
      </c>
      <c r="AK897" s="99">
        <v>133635.55488967901</v>
      </c>
      <c r="AL897" s="99">
        <v>0</v>
      </c>
      <c r="AM897" s="99">
        <v>44297.046164989501</v>
      </c>
      <c r="AN897" s="99">
        <v>7422036.45666504</v>
      </c>
      <c r="AO897" s="99">
        <v>22957801.767333999</v>
      </c>
      <c r="AP897" s="99">
        <v>1363.6961678415501</v>
      </c>
      <c r="AQ897" s="99">
        <v>3092873.26254272</v>
      </c>
      <c r="AR897" s="99">
        <v>1998105.0347442599</v>
      </c>
      <c r="AS897" s="99">
        <v>1426391.6051177999</v>
      </c>
      <c r="AT897" s="99">
        <v>0</v>
      </c>
      <c r="AU897" s="99">
        <v>0</v>
      </c>
      <c r="AV897" s="99">
        <v>21682881.421875</v>
      </c>
      <c r="AW897" s="99">
        <v>200600.86710166899</v>
      </c>
      <c r="AX897" s="99">
        <v>4931729.5868530301</v>
      </c>
      <c r="AY897" s="99">
        <v>6823581.6197509803</v>
      </c>
      <c r="AZ897" s="99">
        <v>5524054.56066895</v>
      </c>
      <c r="BA897" s="99">
        <v>6825416.7442016602</v>
      </c>
      <c r="BB897" s="99">
        <v>0</v>
      </c>
      <c r="BC897" s="99">
        <v>1946519.2213592499</v>
      </c>
      <c r="BD897" s="99">
        <v>1046876.79259491</v>
      </c>
      <c r="BE897" s="99">
        <v>0</v>
      </c>
      <c r="BF897" s="99">
        <v>355762.30952453602</v>
      </c>
      <c r="BG897" s="99">
        <v>21911870.4689941</v>
      </c>
      <c r="BH897" s="99">
        <v>5331259.2255859403</v>
      </c>
      <c r="BI897" s="99">
        <v>69.471245009452105</v>
      </c>
      <c r="BJ897" s="99">
        <v>850304.62895965599</v>
      </c>
      <c r="BK897" s="99">
        <v>581876.22832489002</v>
      </c>
      <c r="BL897" s="99">
        <v>0</v>
      </c>
      <c r="BM897" s="99">
        <v>0</v>
      </c>
      <c r="BN897" s="99">
        <v>0</v>
      </c>
      <c r="BO897" s="99">
        <v>0</v>
      </c>
      <c r="BP897" s="99">
        <v>0</v>
      </c>
      <c r="BQ897" s="99">
        <v>0</v>
      </c>
      <c r="BR897" s="99">
        <v>2052999.06690979</v>
      </c>
      <c r="BS897" s="99">
        <v>1985329.75021362</v>
      </c>
      <c r="BT897" s="99">
        <v>1355857.2876434301</v>
      </c>
      <c r="BU897" s="99">
        <v>0</v>
      </c>
      <c r="BV897" s="99">
        <v>757718.81906127895</v>
      </c>
      <c r="BW897" s="99">
        <v>122341.821076393</v>
      </c>
      <c r="BX897" s="99">
        <v>0</v>
      </c>
      <c r="BY897" s="99">
        <v>0</v>
      </c>
      <c r="BZ897" s="99">
        <v>0</v>
      </c>
      <c r="CA897" s="99">
        <v>48471.374555110902</v>
      </c>
      <c r="CB897" s="99">
        <v>2934931.6596984901</v>
      </c>
      <c r="CC897" s="99">
        <v>26044336.215820301</v>
      </c>
      <c r="CD897" s="99">
        <v>6174303.765625</v>
      </c>
      <c r="CE897" s="99">
        <v>977.67528429627396</v>
      </c>
      <c r="CF897" s="99">
        <v>181185.74192428601</v>
      </c>
      <c r="CG897" s="99">
        <v>1426263.6697998</v>
      </c>
      <c r="CH897" s="99">
        <v>0</v>
      </c>
      <c r="CI897" s="99">
        <v>49443.8009271622</v>
      </c>
      <c r="CJ897" s="99">
        <v>3123626.2607116699</v>
      </c>
      <c r="CK897" s="99">
        <v>27540239.638427701</v>
      </c>
      <c r="CL897" s="99">
        <v>6296050.9005127</v>
      </c>
      <c r="CM897" s="166">
        <v>73319.099018096895</v>
      </c>
      <c r="CN897" s="166">
        <v>10535692.9443359</v>
      </c>
      <c r="CO897" s="166">
        <v>49408762.416503899</v>
      </c>
      <c r="CP897" s="99">
        <v>6296050.9005127</v>
      </c>
      <c r="CQ897" s="99">
        <v>0</v>
      </c>
      <c r="CR897" s="99">
        <v>0</v>
      </c>
      <c r="CS897" s="99">
        <v>0</v>
      </c>
      <c r="CT897" s="99">
        <v>0</v>
      </c>
      <c r="CU897" s="98">
        <v>5759.4589558440002</v>
      </c>
      <c r="CV897" s="98">
        <v>24170.735534873998</v>
      </c>
      <c r="CW897" s="98">
        <v>3116117.4016227759</v>
      </c>
      <c r="CX897" s="98">
        <v>27470599.885620102</v>
      </c>
    </row>
    <row r="898" spans="1:102" x14ac:dyDescent="0.2">
      <c r="A898" s="98" t="s">
        <v>65</v>
      </c>
      <c r="B898" s="100">
        <v>40603</v>
      </c>
      <c r="C898" s="99">
        <v>43448.961647033699</v>
      </c>
      <c r="D898" s="99">
        <v>0</v>
      </c>
      <c r="E898" s="99">
        <v>5099.7621076703099</v>
      </c>
      <c r="F898" s="99">
        <v>4083.16393893957</v>
      </c>
      <c r="G898" s="99">
        <v>985.51127967983496</v>
      </c>
      <c r="H898" s="99">
        <v>0</v>
      </c>
      <c r="I898" s="99">
        <v>0</v>
      </c>
      <c r="J898" s="99">
        <v>23801.455770254099</v>
      </c>
      <c r="K898" s="99">
        <v>600.21960421651602</v>
      </c>
      <c r="L898" s="99">
        <v>26374.998623609499</v>
      </c>
      <c r="M898" s="99">
        <v>14700.706766724599</v>
      </c>
      <c r="N898" s="99">
        <v>5295.8573953509303</v>
      </c>
      <c r="O898" s="99">
        <v>0</v>
      </c>
      <c r="P898" s="99">
        <v>0</v>
      </c>
      <c r="Q898" s="99">
        <v>1821.80947159231</v>
      </c>
      <c r="R898" s="99">
        <v>0</v>
      </c>
      <c r="S898" s="99">
        <v>0</v>
      </c>
      <c r="T898" s="99">
        <v>983.07742822170303</v>
      </c>
      <c r="U898" s="99">
        <v>24390.814124107401</v>
      </c>
      <c r="V898" s="99">
        <v>2577307.0415344201</v>
      </c>
      <c r="W898" s="99">
        <v>134.41319906152799</v>
      </c>
      <c r="X898" s="99">
        <v>347603.351951599</v>
      </c>
      <c r="Y898" s="99">
        <v>222992.82210731501</v>
      </c>
      <c r="Z898" s="99">
        <v>181786.34427642799</v>
      </c>
      <c r="AA898" s="99">
        <v>0</v>
      </c>
      <c r="AB898" s="99">
        <v>0</v>
      </c>
      <c r="AC898" s="99">
        <v>7488426.3840332003</v>
      </c>
      <c r="AD898" s="99">
        <v>60993.976025581404</v>
      </c>
      <c r="AE898" s="99">
        <v>1260474.4370880099</v>
      </c>
      <c r="AF898" s="99">
        <v>732252.38391113305</v>
      </c>
      <c r="AG898" s="99">
        <v>715436.80979919399</v>
      </c>
      <c r="AH898" s="99">
        <v>0</v>
      </c>
      <c r="AI898" s="99">
        <v>0</v>
      </c>
      <c r="AJ898" s="99">
        <v>230211.303514481</v>
      </c>
      <c r="AK898" s="99">
        <v>0</v>
      </c>
      <c r="AL898" s="99">
        <v>0</v>
      </c>
      <c r="AM898" s="99">
        <v>181509.262878418</v>
      </c>
      <c r="AN898" s="99">
        <v>7528148.33093262</v>
      </c>
      <c r="AO898" s="99">
        <v>23057677.020263702</v>
      </c>
      <c r="AP898" s="99">
        <v>1526.8704234212601</v>
      </c>
      <c r="AQ898" s="99">
        <v>3092163.97515869</v>
      </c>
      <c r="AR898" s="99">
        <v>2001577.1106720001</v>
      </c>
      <c r="AS898" s="99">
        <v>1434886.5648803699</v>
      </c>
      <c r="AT898" s="99">
        <v>0</v>
      </c>
      <c r="AU898" s="99">
        <v>0</v>
      </c>
      <c r="AV898" s="99">
        <v>22243256.667724598</v>
      </c>
      <c r="AW898" s="99">
        <v>184653.171718597</v>
      </c>
      <c r="AX898" s="99">
        <v>11756463.350708</v>
      </c>
      <c r="AY898" s="99">
        <v>6897951.8671875</v>
      </c>
      <c r="AZ898" s="99">
        <v>5533719.5979003897</v>
      </c>
      <c r="BA898" s="99">
        <v>0</v>
      </c>
      <c r="BB898" s="99">
        <v>0</v>
      </c>
      <c r="BC898" s="99">
        <v>2019906.5842590299</v>
      </c>
      <c r="BD898" s="99">
        <v>0</v>
      </c>
      <c r="BE898" s="99">
        <v>0</v>
      </c>
      <c r="BF898" s="99">
        <v>1435436.42326355</v>
      </c>
      <c r="BG898" s="99">
        <v>22393288.263671901</v>
      </c>
      <c r="BH898" s="99">
        <v>4098381.34942627</v>
      </c>
      <c r="BI898" s="99">
        <v>63.457466402556697</v>
      </c>
      <c r="BJ898" s="99">
        <v>733754.52301025402</v>
      </c>
      <c r="BK898" s="99">
        <v>546196.35865783703</v>
      </c>
      <c r="BL898" s="99">
        <v>0</v>
      </c>
      <c r="BM898" s="99">
        <v>0</v>
      </c>
      <c r="BN898" s="99">
        <v>0</v>
      </c>
      <c r="BO898" s="99">
        <v>0</v>
      </c>
      <c r="BP898" s="99">
        <v>0</v>
      </c>
      <c r="BQ898" s="99">
        <v>0</v>
      </c>
      <c r="BR898" s="99">
        <v>2068112.6551208501</v>
      </c>
      <c r="BS898" s="99">
        <v>1980640.7488708501</v>
      </c>
      <c r="BT898" s="99">
        <v>0</v>
      </c>
      <c r="BU898" s="99">
        <v>0</v>
      </c>
      <c r="BV898" s="99">
        <v>787250.41360473598</v>
      </c>
      <c r="BW898" s="99">
        <v>0</v>
      </c>
      <c r="BX898" s="99">
        <v>0</v>
      </c>
      <c r="BY898" s="99">
        <v>0</v>
      </c>
      <c r="BZ898" s="99">
        <v>0</v>
      </c>
      <c r="CA898" s="99">
        <v>48529.423213958697</v>
      </c>
      <c r="CB898" s="99">
        <v>2930346.9736633301</v>
      </c>
      <c r="CC898" s="99">
        <v>26160913.240966801</v>
      </c>
      <c r="CD898" s="99">
        <v>4831250.1272582998</v>
      </c>
      <c r="CE898" s="99">
        <v>983.55268390476704</v>
      </c>
      <c r="CF898" s="99">
        <v>182636.051742554</v>
      </c>
      <c r="CG898" s="99">
        <v>1437506.09855652</v>
      </c>
      <c r="CH898" s="99">
        <v>0</v>
      </c>
      <c r="CI898" s="99">
        <v>49520.813720226302</v>
      </c>
      <c r="CJ898" s="99">
        <v>3113628.6210022001</v>
      </c>
      <c r="CK898" s="99">
        <v>27644353.040283199</v>
      </c>
      <c r="CL898" s="99">
        <v>4833749.4274292002</v>
      </c>
      <c r="CM898" s="166">
        <v>73814.509318351702</v>
      </c>
      <c r="CN898" s="166">
        <v>10646593.1051025</v>
      </c>
      <c r="CO898" s="166">
        <v>50063338.412109397</v>
      </c>
      <c r="CP898" s="99">
        <v>4833749.4274292002</v>
      </c>
      <c r="CQ898" s="99">
        <v>0</v>
      </c>
      <c r="CR898" s="99">
        <v>0</v>
      </c>
      <c r="CS898" s="99">
        <v>0</v>
      </c>
      <c r="CT898" s="99">
        <v>0</v>
      </c>
      <c r="CU898" s="98">
        <v>5700.7180792600002</v>
      </c>
      <c r="CV898" s="98">
        <v>24655.914391034999</v>
      </c>
      <c r="CW898" s="98">
        <v>3112983.0254058843</v>
      </c>
      <c r="CX898" s="98">
        <v>27598419.339523319</v>
      </c>
    </row>
    <row r="899" spans="1:102" x14ac:dyDescent="0.2">
      <c r="A899" s="98" t="s">
        <v>65</v>
      </c>
      <c r="B899" s="100">
        <v>40695</v>
      </c>
      <c r="C899" s="99">
        <v>43567.923192501097</v>
      </c>
      <c r="D899" s="99">
        <v>0</v>
      </c>
      <c r="E899" s="99">
        <v>5041.3636332154301</v>
      </c>
      <c r="F899" s="99">
        <v>4069.6656901240299</v>
      </c>
      <c r="G899" s="99">
        <v>1000.46904738992</v>
      </c>
      <c r="H899" s="99">
        <v>0</v>
      </c>
      <c r="I899" s="99">
        <v>0</v>
      </c>
      <c r="J899" s="99">
        <v>24165.2658114433</v>
      </c>
      <c r="K899" s="99">
        <v>528.62818402796995</v>
      </c>
      <c r="L899" s="99">
        <v>26621.1083993912</v>
      </c>
      <c r="M899" s="99">
        <v>14775.774296998999</v>
      </c>
      <c r="N899" s="99">
        <v>5320.5498606562596</v>
      </c>
      <c r="O899" s="99">
        <v>0</v>
      </c>
      <c r="P899" s="99">
        <v>0</v>
      </c>
      <c r="Q899" s="99">
        <v>1825.6439256071999</v>
      </c>
      <c r="R899" s="99">
        <v>0</v>
      </c>
      <c r="S899" s="99">
        <v>0</v>
      </c>
      <c r="T899" s="99">
        <v>997.045934401453</v>
      </c>
      <c r="U899" s="99">
        <v>24649.065227270101</v>
      </c>
      <c r="V899" s="99">
        <v>2577955.6071777302</v>
      </c>
      <c r="W899" s="99">
        <v>78.799841672182097</v>
      </c>
      <c r="X899" s="99">
        <v>333800.07266616798</v>
      </c>
      <c r="Y899" s="99">
        <v>215238.62997817999</v>
      </c>
      <c r="Z899" s="99">
        <v>184560.84441757199</v>
      </c>
      <c r="AA899" s="99">
        <v>0</v>
      </c>
      <c r="AB899" s="99">
        <v>0</v>
      </c>
      <c r="AC899" s="99">
        <v>7595510.0269165002</v>
      </c>
      <c r="AD899" s="99">
        <v>52485.236785411798</v>
      </c>
      <c r="AE899" s="99">
        <v>1241238.1464691199</v>
      </c>
      <c r="AF899" s="99">
        <v>746490.70992279099</v>
      </c>
      <c r="AG899" s="99">
        <v>709636.55039978004</v>
      </c>
      <c r="AH899" s="99">
        <v>0</v>
      </c>
      <c r="AI899" s="99">
        <v>0</v>
      </c>
      <c r="AJ899" s="99">
        <v>222297.09230995199</v>
      </c>
      <c r="AK899" s="99">
        <v>0</v>
      </c>
      <c r="AL899" s="99">
        <v>0</v>
      </c>
      <c r="AM899" s="99">
        <v>183713.04150009199</v>
      </c>
      <c r="AN899" s="99">
        <v>7614775.5928344699</v>
      </c>
      <c r="AO899" s="99">
        <v>23171229.668457001</v>
      </c>
      <c r="AP899" s="99">
        <v>887.57665341347501</v>
      </c>
      <c r="AQ899" s="99">
        <v>2986404.6080627399</v>
      </c>
      <c r="AR899" s="99">
        <v>1950336.53125</v>
      </c>
      <c r="AS899" s="99">
        <v>1460822.67880249</v>
      </c>
      <c r="AT899" s="99">
        <v>0</v>
      </c>
      <c r="AU899" s="99">
        <v>0</v>
      </c>
      <c r="AV899" s="99">
        <v>22748759.049804699</v>
      </c>
      <c r="AW899" s="99">
        <v>159789.42844390901</v>
      </c>
      <c r="AX899" s="99">
        <v>11656213.2506104</v>
      </c>
      <c r="AY899" s="99">
        <v>7061715.6807251005</v>
      </c>
      <c r="AZ899" s="99">
        <v>5509401.34228516</v>
      </c>
      <c r="BA899" s="99">
        <v>0</v>
      </c>
      <c r="BB899" s="99">
        <v>0</v>
      </c>
      <c r="BC899" s="99">
        <v>1957808.7180328399</v>
      </c>
      <c r="BD899" s="99">
        <v>0</v>
      </c>
      <c r="BE899" s="99">
        <v>0</v>
      </c>
      <c r="BF899" s="99">
        <v>1456772.99263</v>
      </c>
      <c r="BG899" s="99">
        <v>22895640.573242199</v>
      </c>
      <c r="BH899" s="99">
        <v>4125918.8692016602</v>
      </c>
      <c r="BI899" s="99">
        <v>141.64385296590601</v>
      </c>
      <c r="BJ899" s="99">
        <v>709203.00175476098</v>
      </c>
      <c r="BK899" s="99">
        <v>526949.65865325904</v>
      </c>
      <c r="BL899" s="99">
        <v>0</v>
      </c>
      <c r="BM899" s="99">
        <v>0</v>
      </c>
      <c r="BN899" s="99">
        <v>0</v>
      </c>
      <c r="BO899" s="99">
        <v>0</v>
      </c>
      <c r="BP899" s="99">
        <v>0</v>
      </c>
      <c r="BQ899" s="99">
        <v>0</v>
      </c>
      <c r="BR899" s="99">
        <v>2111666.1522216802</v>
      </c>
      <c r="BS899" s="99">
        <v>1982592.3461608901</v>
      </c>
      <c r="BT899" s="99">
        <v>0</v>
      </c>
      <c r="BU899" s="99">
        <v>0</v>
      </c>
      <c r="BV899" s="99">
        <v>771922.06597137498</v>
      </c>
      <c r="BW899" s="99">
        <v>0</v>
      </c>
      <c r="BX899" s="99">
        <v>0</v>
      </c>
      <c r="BY899" s="99">
        <v>0</v>
      </c>
      <c r="BZ899" s="99">
        <v>0</v>
      </c>
      <c r="CA899" s="99">
        <v>48591.681469440497</v>
      </c>
      <c r="CB899" s="99">
        <v>2906092.4607543899</v>
      </c>
      <c r="CC899" s="99">
        <v>26162100.261962902</v>
      </c>
      <c r="CD899" s="99">
        <v>4836457.7859497098</v>
      </c>
      <c r="CE899" s="99">
        <v>999.42063690722</v>
      </c>
      <c r="CF899" s="99">
        <v>183871.68466949501</v>
      </c>
      <c r="CG899" s="99">
        <v>1459206.7107543901</v>
      </c>
      <c r="CH899" s="99">
        <v>0</v>
      </c>
      <c r="CI899" s="99">
        <v>49588.9566655159</v>
      </c>
      <c r="CJ899" s="99">
        <v>3092628.82391357</v>
      </c>
      <c r="CK899" s="99">
        <v>27602048.375</v>
      </c>
      <c r="CL899" s="99">
        <v>4836035.7467651404</v>
      </c>
      <c r="CM899" s="166">
        <v>74119.762248992905</v>
      </c>
      <c r="CN899" s="166">
        <v>10709225.220214801</v>
      </c>
      <c r="CO899" s="166">
        <v>50506392.432128899</v>
      </c>
      <c r="CP899" s="99">
        <v>4836035.7467651404</v>
      </c>
      <c r="CQ899" s="99">
        <v>0</v>
      </c>
      <c r="CR899" s="99">
        <v>0</v>
      </c>
      <c r="CS899" s="99">
        <v>0</v>
      </c>
      <c r="CT899" s="99">
        <v>0</v>
      </c>
      <c r="CU899" s="98">
        <v>5553.5529876110004</v>
      </c>
      <c r="CV899" s="98">
        <v>25040.024382961001</v>
      </c>
      <c r="CW899" s="98">
        <v>3089964.145423885</v>
      </c>
      <c r="CX899" s="98">
        <v>27621306.972717293</v>
      </c>
    </row>
    <row r="900" spans="1:102" x14ac:dyDescent="0.2">
      <c r="A900" s="98" t="s">
        <v>65</v>
      </c>
      <c r="B900" s="100">
        <v>40787</v>
      </c>
      <c r="C900" s="99">
        <v>43543.4594087601</v>
      </c>
      <c r="D900" s="99">
        <v>0</v>
      </c>
      <c r="E900" s="99">
        <v>4973.5891948342296</v>
      </c>
      <c r="F900" s="99">
        <v>4086.01955088973</v>
      </c>
      <c r="G900" s="99">
        <v>999.82442737370695</v>
      </c>
      <c r="H900" s="99">
        <v>0</v>
      </c>
      <c r="I900" s="99">
        <v>0</v>
      </c>
      <c r="J900" s="99">
        <v>24207.088825225801</v>
      </c>
      <c r="K900" s="99">
        <v>483.04070529714198</v>
      </c>
      <c r="L900" s="99">
        <v>26948.478745460499</v>
      </c>
      <c r="M900" s="99">
        <v>14854.2189899683</v>
      </c>
      <c r="N900" s="99">
        <v>5351.6453480124501</v>
      </c>
      <c r="O900" s="99">
        <v>0</v>
      </c>
      <c r="P900" s="99">
        <v>0</v>
      </c>
      <c r="Q900" s="99">
        <v>1820.7501997798699</v>
      </c>
      <c r="R900" s="99">
        <v>0</v>
      </c>
      <c r="S900" s="99">
        <v>0</v>
      </c>
      <c r="T900" s="99">
        <v>1007.1861007288099</v>
      </c>
      <c r="U900" s="99">
        <v>24702.099333763101</v>
      </c>
      <c r="V900" s="99">
        <v>2566891.55218506</v>
      </c>
      <c r="W900" s="99">
        <v>0</v>
      </c>
      <c r="X900" s="99">
        <v>328948.37509155303</v>
      </c>
      <c r="Y900" s="99">
        <v>217191.56701278701</v>
      </c>
      <c r="Z900" s="99">
        <v>180623.30762100199</v>
      </c>
      <c r="AA900" s="99">
        <v>0</v>
      </c>
      <c r="AB900" s="99">
        <v>0</v>
      </c>
      <c r="AC900" s="99">
        <v>7593321.7094116202</v>
      </c>
      <c r="AD900" s="99">
        <v>47969.738082885699</v>
      </c>
      <c r="AE900" s="99">
        <v>1218065.7641754199</v>
      </c>
      <c r="AF900" s="99">
        <v>736380.99531555199</v>
      </c>
      <c r="AG900" s="99">
        <v>707745.79496002197</v>
      </c>
      <c r="AH900" s="99">
        <v>0</v>
      </c>
      <c r="AI900" s="99">
        <v>0</v>
      </c>
      <c r="AJ900" s="99">
        <v>228727.40900611901</v>
      </c>
      <c r="AK900" s="99">
        <v>0</v>
      </c>
      <c r="AL900" s="99">
        <v>0</v>
      </c>
      <c r="AM900" s="99">
        <v>181129.246196747</v>
      </c>
      <c r="AN900" s="99">
        <v>7683892.7554931603</v>
      </c>
      <c r="AO900" s="99">
        <v>23177414.8525391</v>
      </c>
      <c r="AP900" s="99">
        <v>0</v>
      </c>
      <c r="AQ900" s="99">
        <v>2924684.8222351102</v>
      </c>
      <c r="AR900" s="99">
        <v>1948273.6903991699</v>
      </c>
      <c r="AS900" s="99">
        <v>1443996.60017395</v>
      </c>
      <c r="AT900" s="99">
        <v>0</v>
      </c>
      <c r="AU900" s="99">
        <v>0</v>
      </c>
      <c r="AV900" s="99">
        <v>22929444.137207001</v>
      </c>
      <c r="AW900" s="99">
        <v>147378.409267426</v>
      </c>
      <c r="AX900" s="99">
        <v>11587861.024292</v>
      </c>
      <c r="AY900" s="99">
        <v>7004883.9749755897</v>
      </c>
      <c r="AZ900" s="99">
        <v>5504042.0299072303</v>
      </c>
      <c r="BA900" s="99">
        <v>0</v>
      </c>
      <c r="BB900" s="99">
        <v>0</v>
      </c>
      <c r="BC900" s="99">
        <v>2026395.54084778</v>
      </c>
      <c r="BD900" s="99">
        <v>0</v>
      </c>
      <c r="BE900" s="99">
        <v>0</v>
      </c>
      <c r="BF900" s="99">
        <v>1446798.1759490999</v>
      </c>
      <c r="BG900" s="99">
        <v>23173581.057861298</v>
      </c>
      <c r="BH900" s="99">
        <v>4201557.6124267597</v>
      </c>
      <c r="BI900" s="99">
        <v>0</v>
      </c>
      <c r="BJ900" s="99">
        <v>712045.50296020496</v>
      </c>
      <c r="BK900" s="99">
        <v>536155.44365692104</v>
      </c>
      <c r="BL900" s="99">
        <v>0</v>
      </c>
      <c r="BM900" s="99">
        <v>0</v>
      </c>
      <c r="BN900" s="99">
        <v>0</v>
      </c>
      <c r="BO900" s="99">
        <v>0</v>
      </c>
      <c r="BP900" s="99">
        <v>0</v>
      </c>
      <c r="BQ900" s="99">
        <v>0</v>
      </c>
      <c r="BR900" s="99">
        <v>2102148.81958008</v>
      </c>
      <c r="BS900" s="99">
        <v>1978294.8276519801</v>
      </c>
      <c r="BT900" s="99">
        <v>0</v>
      </c>
      <c r="BU900" s="99">
        <v>0</v>
      </c>
      <c r="BV900" s="99">
        <v>793753.32604980504</v>
      </c>
      <c r="BW900" s="99">
        <v>0</v>
      </c>
      <c r="BX900" s="99">
        <v>0</v>
      </c>
      <c r="BY900" s="99">
        <v>0</v>
      </c>
      <c r="BZ900" s="99">
        <v>0</v>
      </c>
      <c r="CA900" s="99">
        <v>48537.807296752901</v>
      </c>
      <c r="CB900" s="99">
        <v>2894891.9786682101</v>
      </c>
      <c r="CC900" s="99">
        <v>26059382.355957001</v>
      </c>
      <c r="CD900" s="99">
        <v>4919293.8694457998</v>
      </c>
      <c r="CE900" s="99">
        <v>997.90761192142998</v>
      </c>
      <c r="CF900" s="99">
        <v>180340.825065613</v>
      </c>
      <c r="CG900" s="99">
        <v>1442684.09124756</v>
      </c>
      <c r="CH900" s="99">
        <v>0</v>
      </c>
      <c r="CI900" s="99">
        <v>49537.082041740403</v>
      </c>
      <c r="CJ900" s="99">
        <v>3073068.9096069299</v>
      </c>
      <c r="CK900" s="99">
        <v>27512782.9770508</v>
      </c>
      <c r="CL900" s="99">
        <v>4919616.7966308603</v>
      </c>
      <c r="CM900" s="166">
        <v>74094.857276916504</v>
      </c>
      <c r="CN900" s="166">
        <v>10755522.9108887</v>
      </c>
      <c r="CO900" s="166">
        <v>50587127.687011696</v>
      </c>
      <c r="CP900" s="99">
        <v>4919616.7966308603</v>
      </c>
      <c r="CQ900" s="99">
        <v>0</v>
      </c>
      <c r="CR900" s="99">
        <v>0</v>
      </c>
      <c r="CS900" s="99">
        <v>0</v>
      </c>
      <c r="CT900" s="99">
        <v>0</v>
      </c>
      <c r="CU900" s="98">
        <v>5479.3020589950002</v>
      </c>
      <c r="CV900" s="98">
        <v>25072.342142902002</v>
      </c>
      <c r="CW900" s="98">
        <v>3075232.8037338229</v>
      </c>
      <c r="CX900" s="98">
        <v>27502066.44720456</v>
      </c>
    </row>
    <row r="901" spans="1:102" x14ac:dyDescent="0.2">
      <c r="A901" s="98" t="s">
        <v>65</v>
      </c>
      <c r="B901" s="100">
        <v>40878</v>
      </c>
      <c r="C901" s="99">
        <v>43783.225669860803</v>
      </c>
      <c r="D901" s="99">
        <v>0</v>
      </c>
      <c r="E901" s="99">
        <v>5018.8641384244002</v>
      </c>
      <c r="F901" s="99">
        <v>4122.0413164496404</v>
      </c>
      <c r="G901" s="99">
        <v>1020.31977915764</v>
      </c>
      <c r="H901" s="99">
        <v>0</v>
      </c>
      <c r="I901" s="99">
        <v>0</v>
      </c>
      <c r="J901" s="99">
        <v>24674.924249649001</v>
      </c>
      <c r="K901" s="99">
        <v>469.30756107717798</v>
      </c>
      <c r="L901" s="99">
        <v>26659.058936834299</v>
      </c>
      <c r="M901" s="99">
        <v>14980.719321847</v>
      </c>
      <c r="N901" s="99">
        <v>5375.63517099619</v>
      </c>
      <c r="O901" s="99">
        <v>0</v>
      </c>
      <c r="P901" s="99">
        <v>0</v>
      </c>
      <c r="Q901" s="99">
        <v>1813.9303740560999</v>
      </c>
      <c r="R901" s="99">
        <v>0</v>
      </c>
      <c r="S901" s="99">
        <v>0</v>
      </c>
      <c r="T901" s="99">
        <v>1011.61047764868</v>
      </c>
      <c r="U901" s="99">
        <v>25182.0580229759</v>
      </c>
      <c r="V901" s="99">
        <v>2561798.8381652799</v>
      </c>
      <c r="W901" s="99">
        <v>0</v>
      </c>
      <c r="X901" s="99">
        <v>323819.50848007202</v>
      </c>
      <c r="Y901" s="99">
        <v>213197.86285018901</v>
      </c>
      <c r="Z901" s="99">
        <v>178459.386928558</v>
      </c>
      <c r="AA901" s="99">
        <v>0</v>
      </c>
      <c r="AB901" s="99">
        <v>0</v>
      </c>
      <c r="AC901" s="99">
        <v>7683246.8554077102</v>
      </c>
      <c r="AD901" s="99">
        <v>46411.846319198601</v>
      </c>
      <c r="AE901" s="99">
        <v>1196184.7997131301</v>
      </c>
      <c r="AF901" s="99">
        <v>745479.03298187302</v>
      </c>
      <c r="AG901" s="99">
        <v>700148.46228790295</v>
      </c>
      <c r="AH901" s="99">
        <v>0</v>
      </c>
      <c r="AI901" s="99">
        <v>0</v>
      </c>
      <c r="AJ901" s="99">
        <v>234845.05323791501</v>
      </c>
      <c r="AK901" s="99">
        <v>0</v>
      </c>
      <c r="AL901" s="99">
        <v>0</v>
      </c>
      <c r="AM901" s="99">
        <v>176717.29394531299</v>
      </c>
      <c r="AN901" s="99">
        <v>7749968.0595703097</v>
      </c>
      <c r="AO901" s="99">
        <v>23318545.213378899</v>
      </c>
      <c r="AP901" s="99">
        <v>0</v>
      </c>
      <c r="AQ901" s="99">
        <v>2953305.1921997098</v>
      </c>
      <c r="AR901" s="99">
        <v>1971780.54693604</v>
      </c>
      <c r="AS901" s="99">
        <v>1437707.6837005599</v>
      </c>
      <c r="AT901" s="99">
        <v>0</v>
      </c>
      <c r="AU901" s="99">
        <v>0</v>
      </c>
      <c r="AV901" s="99">
        <v>23378393.1086426</v>
      </c>
      <c r="AW901" s="99">
        <v>143659.557628632</v>
      </c>
      <c r="AX901" s="99">
        <v>11486392.5950928</v>
      </c>
      <c r="AY901" s="99">
        <v>7149050.1376342801</v>
      </c>
      <c r="AZ901" s="99">
        <v>5491145.7095947303</v>
      </c>
      <c r="BA901" s="99">
        <v>0</v>
      </c>
      <c r="BB901" s="99">
        <v>0</v>
      </c>
      <c r="BC901" s="99">
        <v>2101368.0896301302</v>
      </c>
      <c r="BD901" s="99">
        <v>0</v>
      </c>
      <c r="BE901" s="99">
        <v>0</v>
      </c>
      <c r="BF901" s="99">
        <v>1420871.65328979</v>
      </c>
      <c r="BG901" s="99">
        <v>23565867.0471191</v>
      </c>
      <c r="BH901" s="99">
        <v>4242340.9497680701</v>
      </c>
      <c r="BI901" s="99">
        <v>0</v>
      </c>
      <c r="BJ901" s="99">
        <v>713237.19306182896</v>
      </c>
      <c r="BK901" s="99">
        <v>530120.87766265904</v>
      </c>
      <c r="BL901" s="99">
        <v>0</v>
      </c>
      <c r="BM901" s="99">
        <v>0</v>
      </c>
      <c r="BN901" s="99">
        <v>0</v>
      </c>
      <c r="BO901" s="99">
        <v>0</v>
      </c>
      <c r="BP901" s="99">
        <v>0</v>
      </c>
      <c r="BQ901" s="99">
        <v>0</v>
      </c>
      <c r="BR901" s="99">
        <v>2149567.0227966299</v>
      </c>
      <c r="BS901" s="99">
        <v>1986659.37965393</v>
      </c>
      <c r="BT901" s="99">
        <v>0</v>
      </c>
      <c r="BU901" s="99">
        <v>0</v>
      </c>
      <c r="BV901" s="99">
        <v>816488.14397430397</v>
      </c>
      <c r="BW901" s="99">
        <v>0</v>
      </c>
      <c r="BX901" s="99">
        <v>0</v>
      </c>
      <c r="BY901" s="99">
        <v>0</v>
      </c>
      <c r="BZ901" s="99">
        <v>0</v>
      </c>
      <c r="CA901" s="99">
        <v>48827.139816284202</v>
      </c>
      <c r="CB901" s="99">
        <v>2887110.8103027302</v>
      </c>
      <c r="CC901" s="99">
        <v>26276574.0087891</v>
      </c>
      <c r="CD901" s="99">
        <v>4949347.8330688505</v>
      </c>
      <c r="CE901" s="99">
        <v>1024.0506260246</v>
      </c>
      <c r="CF901" s="99">
        <v>178587.20931816101</v>
      </c>
      <c r="CG901" s="99">
        <v>1438529.52912903</v>
      </c>
      <c r="CH901" s="99">
        <v>0</v>
      </c>
      <c r="CI901" s="99">
        <v>49844.411184310899</v>
      </c>
      <c r="CJ901" s="99">
        <v>3065526.77630615</v>
      </c>
      <c r="CK901" s="99">
        <v>27667530.686279301</v>
      </c>
      <c r="CL901" s="99">
        <v>4950131.2267456101</v>
      </c>
      <c r="CM901" s="166">
        <v>74854.403666496306</v>
      </c>
      <c r="CN901" s="166">
        <v>10828913.7418213</v>
      </c>
      <c r="CO901" s="166">
        <v>51290825.131347701</v>
      </c>
      <c r="CP901" s="99">
        <v>4950131.2267456101</v>
      </c>
      <c r="CQ901" s="99">
        <v>0</v>
      </c>
      <c r="CR901" s="99">
        <v>0</v>
      </c>
      <c r="CS901" s="99">
        <v>0</v>
      </c>
      <c r="CT901" s="99">
        <v>0</v>
      </c>
      <c r="CU901" s="98">
        <v>5484.4108975870004</v>
      </c>
      <c r="CV901" s="98">
        <v>25570.046300000002</v>
      </c>
      <c r="CW901" s="98">
        <v>3065698.0196208912</v>
      </c>
      <c r="CX901" s="98">
        <v>27715103.537918128</v>
      </c>
    </row>
    <row r="902" spans="1:102" x14ac:dyDescent="0.2">
      <c r="A902" s="98" t="s">
        <v>65</v>
      </c>
      <c r="B902" s="100">
        <v>40969</v>
      </c>
      <c r="C902" s="99">
        <v>43954.6534099579</v>
      </c>
      <c r="D902" s="99">
        <v>0</v>
      </c>
      <c r="E902" s="99">
        <v>5039.9466430544899</v>
      </c>
      <c r="F902" s="99">
        <v>4137.2517377138101</v>
      </c>
      <c r="G902" s="99">
        <v>1030.28640900552</v>
      </c>
      <c r="H902" s="99">
        <v>0</v>
      </c>
      <c r="I902" s="99">
        <v>0</v>
      </c>
      <c r="J902" s="99">
        <v>24874.955491781198</v>
      </c>
      <c r="K902" s="99">
        <v>447.29095266759401</v>
      </c>
      <c r="L902" s="99">
        <v>26468.367693424199</v>
      </c>
      <c r="M902" s="99">
        <v>15128.069888710999</v>
      </c>
      <c r="N902" s="99">
        <v>5374.8145000934601</v>
      </c>
      <c r="O902" s="99">
        <v>0</v>
      </c>
      <c r="P902" s="99">
        <v>0</v>
      </c>
      <c r="Q902" s="99">
        <v>1807.05399544537</v>
      </c>
      <c r="R902" s="99">
        <v>0</v>
      </c>
      <c r="S902" s="99">
        <v>0</v>
      </c>
      <c r="T902" s="99">
        <v>1028.9770547747601</v>
      </c>
      <c r="U902" s="99">
        <v>25305.372914075899</v>
      </c>
      <c r="V902" s="99">
        <v>2561094.8701782199</v>
      </c>
      <c r="W902" s="99">
        <v>0</v>
      </c>
      <c r="X902" s="99">
        <v>309163.127632141</v>
      </c>
      <c r="Y902" s="99">
        <v>202552.861392975</v>
      </c>
      <c r="Z902" s="99">
        <v>180915.06374931301</v>
      </c>
      <c r="AA902" s="99">
        <v>0</v>
      </c>
      <c r="AB902" s="99">
        <v>0</v>
      </c>
      <c r="AC902" s="99">
        <v>7820863.9824829102</v>
      </c>
      <c r="AD902" s="99">
        <v>41045.855128288298</v>
      </c>
      <c r="AE902" s="99">
        <v>1220883.8583221401</v>
      </c>
      <c r="AF902" s="99">
        <v>759324.07432556199</v>
      </c>
      <c r="AG902" s="99">
        <v>691357.36959075904</v>
      </c>
      <c r="AH902" s="99">
        <v>0</v>
      </c>
      <c r="AI902" s="99">
        <v>0</v>
      </c>
      <c r="AJ902" s="99">
        <v>230213.10542488101</v>
      </c>
      <c r="AK902" s="99">
        <v>0</v>
      </c>
      <c r="AL902" s="99">
        <v>0</v>
      </c>
      <c r="AM902" s="99">
        <v>181352.32432556199</v>
      </c>
      <c r="AN902" s="99">
        <v>7795643.8518676804</v>
      </c>
      <c r="AO902" s="99">
        <v>23500349.6022949</v>
      </c>
      <c r="AP902" s="99">
        <v>0</v>
      </c>
      <c r="AQ902" s="99">
        <v>2890762.2712707501</v>
      </c>
      <c r="AR902" s="99">
        <v>1938701.83027649</v>
      </c>
      <c r="AS902" s="99">
        <v>1477324.6138915999</v>
      </c>
      <c r="AT902" s="99">
        <v>0</v>
      </c>
      <c r="AU902" s="99">
        <v>0</v>
      </c>
      <c r="AV902" s="99">
        <v>23882130.268798798</v>
      </c>
      <c r="AW902" s="99">
        <v>127926.855363846</v>
      </c>
      <c r="AX902" s="99">
        <v>11735579.599731401</v>
      </c>
      <c r="AY902" s="99">
        <v>7354270.6817627</v>
      </c>
      <c r="AZ902" s="99">
        <v>5497263.7792968797</v>
      </c>
      <c r="BA902" s="99">
        <v>0</v>
      </c>
      <c r="BB902" s="99">
        <v>0</v>
      </c>
      <c r="BC902" s="99">
        <v>2061443.84765625</v>
      </c>
      <c r="BD902" s="99">
        <v>0</v>
      </c>
      <c r="BE902" s="99">
        <v>0</v>
      </c>
      <c r="BF902" s="99">
        <v>1482357.8355407701</v>
      </c>
      <c r="BG902" s="99">
        <v>23879104.6103516</v>
      </c>
      <c r="BH902" s="99">
        <v>4292955.9924316397</v>
      </c>
      <c r="BI902" s="99">
        <v>0</v>
      </c>
      <c r="BJ902" s="99">
        <v>695166.42962646496</v>
      </c>
      <c r="BK902" s="99">
        <v>521355.67568969697</v>
      </c>
      <c r="BL902" s="99">
        <v>0</v>
      </c>
      <c r="BM902" s="99">
        <v>0</v>
      </c>
      <c r="BN902" s="99">
        <v>0</v>
      </c>
      <c r="BO902" s="99">
        <v>0</v>
      </c>
      <c r="BP902" s="99">
        <v>0</v>
      </c>
      <c r="BQ902" s="99">
        <v>0</v>
      </c>
      <c r="BR902" s="99">
        <v>2215186.3477172898</v>
      </c>
      <c r="BS902" s="99">
        <v>1980524.5578308101</v>
      </c>
      <c r="BT902" s="99">
        <v>0</v>
      </c>
      <c r="BU902" s="99">
        <v>0</v>
      </c>
      <c r="BV902" s="99">
        <v>807041.64751434303</v>
      </c>
      <c r="BW902" s="99">
        <v>0</v>
      </c>
      <c r="BX902" s="99">
        <v>0</v>
      </c>
      <c r="BY902" s="99">
        <v>0</v>
      </c>
      <c r="BZ902" s="99">
        <v>0</v>
      </c>
      <c r="CA902" s="99">
        <v>48972.954486370101</v>
      </c>
      <c r="CB902" s="99">
        <v>2862538.5429382301</v>
      </c>
      <c r="CC902" s="99">
        <v>26379703.3603516</v>
      </c>
      <c r="CD902" s="99">
        <v>4988425.7459106399</v>
      </c>
      <c r="CE902" s="99">
        <v>1029.14032900333</v>
      </c>
      <c r="CF902" s="99">
        <v>181621.426170349</v>
      </c>
      <c r="CG902" s="99">
        <v>1478911.4189605699</v>
      </c>
      <c r="CH902" s="99">
        <v>0</v>
      </c>
      <c r="CI902" s="99">
        <v>50008.986154079401</v>
      </c>
      <c r="CJ902" s="99">
        <v>3047279.4189453102</v>
      </c>
      <c r="CK902" s="99">
        <v>27826767.120117199</v>
      </c>
      <c r="CL902" s="99">
        <v>4989260.4468383798</v>
      </c>
      <c r="CM902" s="166">
        <v>75244.323025703401</v>
      </c>
      <c r="CN902" s="166">
        <v>10851507.088867201</v>
      </c>
      <c r="CO902" s="166">
        <v>51724660.512695298</v>
      </c>
      <c r="CP902" s="99">
        <v>4989260.4468383798</v>
      </c>
      <c r="CQ902" s="99">
        <v>0</v>
      </c>
      <c r="CR902" s="99">
        <v>0</v>
      </c>
      <c r="CS902" s="99">
        <v>0</v>
      </c>
      <c r="CT902" s="99">
        <v>0</v>
      </c>
      <c r="CU902" s="98">
        <v>5477.7129724229999</v>
      </c>
      <c r="CV902" s="98">
        <v>25785.206812797998</v>
      </c>
      <c r="CW902" s="98">
        <v>3044159.9691085792</v>
      </c>
      <c r="CX902" s="98">
        <v>27858614.779312171</v>
      </c>
    </row>
    <row r="903" spans="1:102" x14ac:dyDescent="0.2">
      <c r="A903" s="98" t="s">
        <v>65</v>
      </c>
      <c r="B903" s="100">
        <v>41061</v>
      </c>
      <c r="C903" s="99">
        <v>43954.278532504999</v>
      </c>
      <c r="D903" s="99">
        <v>0</v>
      </c>
      <c r="E903" s="99">
        <v>5015.4179912209502</v>
      </c>
      <c r="F903" s="99">
        <v>4152.79509097338</v>
      </c>
      <c r="G903" s="99">
        <v>1035.6314080208499</v>
      </c>
      <c r="H903" s="99">
        <v>0</v>
      </c>
      <c r="I903" s="99">
        <v>0</v>
      </c>
      <c r="J903" s="99">
        <v>25107.089868545499</v>
      </c>
      <c r="K903" s="99">
        <v>402.24746336787899</v>
      </c>
      <c r="L903" s="99">
        <v>26744.1977028847</v>
      </c>
      <c r="M903" s="99">
        <v>15058.6339713335</v>
      </c>
      <c r="N903" s="99">
        <v>5360.8075583577202</v>
      </c>
      <c r="O903" s="99">
        <v>0</v>
      </c>
      <c r="P903" s="99">
        <v>0</v>
      </c>
      <c r="Q903" s="99">
        <v>1789.8390882313299</v>
      </c>
      <c r="R903" s="99">
        <v>0</v>
      </c>
      <c r="S903" s="99">
        <v>0</v>
      </c>
      <c r="T903" s="99">
        <v>1036.4165956080001</v>
      </c>
      <c r="U903" s="99">
        <v>25488.731991529501</v>
      </c>
      <c r="V903" s="99">
        <v>2532782.4945068401</v>
      </c>
      <c r="W903" s="99">
        <v>0</v>
      </c>
      <c r="X903" s="99">
        <v>300606.32310867298</v>
      </c>
      <c r="Y903" s="99">
        <v>197349.62683868399</v>
      </c>
      <c r="Z903" s="99">
        <v>180016.83043289199</v>
      </c>
      <c r="AA903" s="99">
        <v>0</v>
      </c>
      <c r="AB903" s="99">
        <v>0</v>
      </c>
      <c r="AC903" s="99">
        <v>7777698.1497192401</v>
      </c>
      <c r="AD903" s="99">
        <v>35150.164391994498</v>
      </c>
      <c r="AE903" s="99">
        <v>1180523.57400513</v>
      </c>
      <c r="AF903" s="99">
        <v>744707.95281982399</v>
      </c>
      <c r="AG903" s="99">
        <v>671174.71773529099</v>
      </c>
      <c r="AH903" s="99">
        <v>0</v>
      </c>
      <c r="AI903" s="99">
        <v>0</v>
      </c>
      <c r="AJ903" s="99">
        <v>230235.08707809399</v>
      </c>
      <c r="AK903" s="99">
        <v>0</v>
      </c>
      <c r="AL903" s="99">
        <v>0</v>
      </c>
      <c r="AM903" s="99">
        <v>179148.464490891</v>
      </c>
      <c r="AN903" s="99">
        <v>7862855.7809448196</v>
      </c>
      <c r="AO903" s="99">
        <v>23455580.340332001</v>
      </c>
      <c r="AP903" s="99">
        <v>0</v>
      </c>
      <c r="AQ903" s="99">
        <v>2853144.421875</v>
      </c>
      <c r="AR903" s="99">
        <v>1927079.96669006</v>
      </c>
      <c r="AS903" s="99">
        <v>1466994.0823516799</v>
      </c>
      <c r="AT903" s="99">
        <v>0</v>
      </c>
      <c r="AU903" s="99">
        <v>0</v>
      </c>
      <c r="AV903" s="99">
        <v>24004474.2897949</v>
      </c>
      <c r="AW903" s="99">
        <v>110549.609926224</v>
      </c>
      <c r="AX903" s="99">
        <v>11475965.599731401</v>
      </c>
      <c r="AY903" s="99">
        <v>7276975.5982665997</v>
      </c>
      <c r="AZ903" s="99">
        <v>5353790.9938354502</v>
      </c>
      <c r="BA903" s="99">
        <v>0</v>
      </c>
      <c r="BB903" s="99">
        <v>0</v>
      </c>
      <c r="BC903" s="99">
        <v>2075865.6357116699</v>
      </c>
      <c r="BD903" s="99">
        <v>0</v>
      </c>
      <c r="BE903" s="99">
        <v>0</v>
      </c>
      <c r="BF903" s="99">
        <v>1463762.7221984901</v>
      </c>
      <c r="BG903" s="99">
        <v>24145622.438964799</v>
      </c>
      <c r="BH903" s="99">
        <v>4211641.8215332003</v>
      </c>
      <c r="BI903" s="99">
        <v>0</v>
      </c>
      <c r="BJ903" s="99">
        <v>691890.01912689197</v>
      </c>
      <c r="BK903" s="99">
        <v>514552.98637390102</v>
      </c>
      <c r="BL903" s="99">
        <v>0</v>
      </c>
      <c r="BM903" s="99">
        <v>0</v>
      </c>
      <c r="BN903" s="99">
        <v>0</v>
      </c>
      <c r="BO903" s="99">
        <v>0</v>
      </c>
      <c r="BP903" s="99">
        <v>0</v>
      </c>
      <c r="BQ903" s="99">
        <v>0</v>
      </c>
      <c r="BR903" s="99">
        <v>2173826.00390625</v>
      </c>
      <c r="BS903" s="99">
        <v>1937027.8399505599</v>
      </c>
      <c r="BT903" s="99">
        <v>0</v>
      </c>
      <c r="BU903" s="99">
        <v>0</v>
      </c>
      <c r="BV903" s="99">
        <v>816497.54559326195</v>
      </c>
      <c r="BW903" s="99">
        <v>0</v>
      </c>
      <c r="BX903" s="99">
        <v>0</v>
      </c>
      <c r="BY903" s="99">
        <v>0</v>
      </c>
      <c r="BZ903" s="99">
        <v>0</v>
      </c>
      <c r="CA903" s="99">
        <v>48959.684317111998</v>
      </c>
      <c r="CB903" s="99">
        <v>2845976.5543518099</v>
      </c>
      <c r="CC903" s="99">
        <v>26336590.388916001</v>
      </c>
      <c r="CD903" s="99">
        <v>4903683.8298950205</v>
      </c>
      <c r="CE903" s="99">
        <v>1036.32849681377</v>
      </c>
      <c r="CF903" s="99">
        <v>179403.236745834</v>
      </c>
      <c r="CG903" s="99">
        <v>1465482.2786254899</v>
      </c>
      <c r="CH903" s="99">
        <v>0</v>
      </c>
      <c r="CI903" s="99">
        <v>49993.279225349397</v>
      </c>
      <c r="CJ903" s="99">
        <v>3018914.3662109398</v>
      </c>
      <c r="CK903" s="99">
        <v>27801269.5634766</v>
      </c>
      <c r="CL903" s="99">
        <v>4903299.4552002</v>
      </c>
      <c r="CM903" s="166">
        <v>75379.629872322097</v>
      </c>
      <c r="CN903" s="166">
        <v>10886342.1170654</v>
      </c>
      <c r="CO903" s="166">
        <v>52020716.1640625</v>
      </c>
      <c r="CP903" s="99">
        <v>4903299.4552002</v>
      </c>
      <c r="CQ903" s="99">
        <v>0</v>
      </c>
      <c r="CR903" s="99">
        <v>0</v>
      </c>
      <c r="CS903" s="99">
        <v>0</v>
      </c>
      <c r="CT903" s="99">
        <v>0</v>
      </c>
      <c r="CU903" s="98">
        <v>5397.5560533110001</v>
      </c>
      <c r="CV903" s="98">
        <v>26038.356977608</v>
      </c>
      <c r="CW903" s="98">
        <v>3025379.7910976438</v>
      </c>
      <c r="CX903" s="98">
        <v>27802072.667541489</v>
      </c>
    </row>
    <row r="904" spans="1:102" x14ac:dyDescent="0.2">
      <c r="A904" s="98" t="s">
        <v>65</v>
      </c>
      <c r="B904" s="100">
        <v>41153</v>
      </c>
      <c r="C904" s="99">
        <v>43847.3797369003</v>
      </c>
      <c r="D904" s="99">
        <v>0</v>
      </c>
      <c r="E904" s="99">
        <v>4847.1307256221799</v>
      </c>
      <c r="F904" s="99">
        <v>4047.2499405741701</v>
      </c>
      <c r="G904" s="99">
        <v>1031.58930720389</v>
      </c>
      <c r="H904" s="99">
        <v>0</v>
      </c>
      <c r="I904" s="99">
        <v>0</v>
      </c>
      <c r="J904" s="99">
        <v>25169.477797269799</v>
      </c>
      <c r="K904" s="99">
        <v>365.73189236223698</v>
      </c>
      <c r="L904" s="99">
        <v>26595.908895492601</v>
      </c>
      <c r="M904" s="99">
        <v>15200.5464231968</v>
      </c>
      <c r="N904" s="99">
        <v>5337.83320856094</v>
      </c>
      <c r="O904" s="99">
        <v>0</v>
      </c>
      <c r="P904" s="99">
        <v>0</v>
      </c>
      <c r="Q904" s="99">
        <v>1782.3514050245301</v>
      </c>
      <c r="R904" s="99">
        <v>0</v>
      </c>
      <c r="S904" s="99">
        <v>0</v>
      </c>
      <c r="T904" s="99">
        <v>1034.0366081893401</v>
      </c>
      <c r="U904" s="99">
        <v>25545.222063779798</v>
      </c>
      <c r="V904" s="99">
        <v>2496322.24072266</v>
      </c>
      <c r="W904" s="99">
        <v>0</v>
      </c>
      <c r="X904" s="99">
        <v>290556.64369583101</v>
      </c>
      <c r="Y904" s="99">
        <v>192521.18626785299</v>
      </c>
      <c r="Z904" s="99">
        <v>173402.25215530401</v>
      </c>
      <c r="AA904" s="99">
        <v>0</v>
      </c>
      <c r="AB904" s="99">
        <v>0</v>
      </c>
      <c r="AC904" s="99">
        <v>7802060.7614746103</v>
      </c>
      <c r="AD904" s="99">
        <v>33218.411095142401</v>
      </c>
      <c r="AE904" s="99">
        <v>1157699.2464294401</v>
      </c>
      <c r="AF904" s="99">
        <v>739321.24527740502</v>
      </c>
      <c r="AG904" s="99">
        <v>658002.82907104504</v>
      </c>
      <c r="AH904" s="99">
        <v>0</v>
      </c>
      <c r="AI904" s="99">
        <v>0</v>
      </c>
      <c r="AJ904" s="99">
        <v>227893.42096519499</v>
      </c>
      <c r="AK904" s="99">
        <v>0</v>
      </c>
      <c r="AL904" s="99">
        <v>0</v>
      </c>
      <c r="AM904" s="99">
        <v>173776.482931137</v>
      </c>
      <c r="AN904" s="99">
        <v>7840559.9331665002</v>
      </c>
      <c r="AO904" s="99">
        <v>23213589.012939502</v>
      </c>
      <c r="AP904" s="99">
        <v>0</v>
      </c>
      <c r="AQ904" s="99">
        <v>2721367.3322753902</v>
      </c>
      <c r="AR904" s="99">
        <v>1844198.1747894301</v>
      </c>
      <c r="AS904" s="99">
        <v>1444943.3692169201</v>
      </c>
      <c r="AT904" s="99">
        <v>0</v>
      </c>
      <c r="AU904" s="99">
        <v>0</v>
      </c>
      <c r="AV904" s="99">
        <v>24217267.404296901</v>
      </c>
      <c r="AW904" s="99">
        <v>105586.588190079</v>
      </c>
      <c r="AX904" s="99">
        <v>11305504.549438501</v>
      </c>
      <c r="AY904" s="99">
        <v>7266350.3356323196</v>
      </c>
      <c r="AZ904" s="99">
        <v>5302292.19030762</v>
      </c>
      <c r="BA904" s="99">
        <v>0</v>
      </c>
      <c r="BB904" s="99">
        <v>0</v>
      </c>
      <c r="BC904" s="99">
        <v>2066398.7384643599</v>
      </c>
      <c r="BD904" s="99">
        <v>0</v>
      </c>
      <c r="BE904" s="99">
        <v>0</v>
      </c>
      <c r="BF904" s="99">
        <v>1444965.6163482701</v>
      </c>
      <c r="BG904" s="99">
        <v>24276574.0634766</v>
      </c>
      <c r="BH904" s="99">
        <v>4278896.6362304697</v>
      </c>
      <c r="BI904" s="99">
        <v>0</v>
      </c>
      <c r="BJ904" s="99">
        <v>695241.367370605</v>
      </c>
      <c r="BK904" s="99">
        <v>513111.90153121902</v>
      </c>
      <c r="BL904" s="99">
        <v>0</v>
      </c>
      <c r="BM904" s="99">
        <v>0</v>
      </c>
      <c r="BN904" s="99">
        <v>0</v>
      </c>
      <c r="BO904" s="99">
        <v>0</v>
      </c>
      <c r="BP904" s="99">
        <v>0</v>
      </c>
      <c r="BQ904" s="99">
        <v>0</v>
      </c>
      <c r="BR904" s="99">
        <v>2189822.0346374498</v>
      </c>
      <c r="BS904" s="99">
        <v>1925972.21994019</v>
      </c>
      <c r="BT904" s="99">
        <v>0</v>
      </c>
      <c r="BU904" s="99">
        <v>0</v>
      </c>
      <c r="BV904" s="99">
        <v>820459.83042144799</v>
      </c>
      <c r="BW904" s="99">
        <v>0</v>
      </c>
      <c r="BX904" s="99">
        <v>0</v>
      </c>
      <c r="BY904" s="99">
        <v>0</v>
      </c>
      <c r="BZ904" s="99">
        <v>0</v>
      </c>
      <c r="CA904" s="99">
        <v>48702.250782012903</v>
      </c>
      <c r="CB904" s="99">
        <v>2789131.9115295401</v>
      </c>
      <c r="CC904" s="99">
        <v>25953398.9692383</v>
      </c>
      <c r="CD904" s="99">
        <v>4979973.8488159198</v>
      </c>
      <c r="CE904" s="99">
        <v>1029.5161259025299</v>
      </c>
      <c r="CF904" s="99">
        <v>173268.14722442601</v>
      </c>
      <c r="CG904" s="99">
        <v>1444213.2146606401</v>
      </c>
      <c r="CH904" s="99">
        <v>0</v>
      </c>
      <c r="CI904" s="99">
        <v>49734.201698780103</v>
      </c>
      <c r="CJ904" s="99">
        <v>2955909.0343627902</v>
      </c>
      <c r="CK904" s="99">
        <v>27374605.604247998</v>
      </c>
      <c r="CL904" s="99">
        <v>4981396.73791504</v>
      </c>
      <c r="CM904" s="166">
        <v>75161.696139335603</v>
      </c>
      <c r="CN904" s="166">
        <v>10783341.916626001</v>
      </c>
      <c r="CO904" s="166">
        <v>51628382.952636696</v>
      </c>
      <c r="CP904" s="99">
        <v>4981396.73791504</v>
      </c>
      <c r="CQ904" s="99">
        <v>0</v>
      </c>
      <c r="CR904" s="99">
        <v>0</v>
      </c>
      <c r="CS904" s="99">
        <v>0</v>
      </c>
      <c r="CT904" s="99">
        <v>0</v>
      </c>
      <c r="CU904" s="98">
        <v>5267.8378675249996</v>
      </c>
      <c r="CV904" s="98">
        <v>26090.096447107</v>
      </c>
      <c r="CW904" s="98">
        <v>2962400.0587539659</v>
      </c>
      <c r="CX904" s="98">
        <v>27397612.183898941</v>
      </c>
    </row>
    <row r="905" spans="1:102" x14ac:dyDescent="0.2">
      <c r="A905" s="98" t="s">
        <v>65</v>
      </c>
      <c r="B905" s="100">
        <v>41244</v>
      </c>
      <c r="C905" s="99">
        <v>43666.385410308802</v>
      </c>
      <c r="D905" s="99">
        <v>0</v>
      </c>
      <c r="E905" s="99">
        <v>4934.2916445732099</v>
      </c>
      <c r="F905" s="99">
        <v>4104.0676383376103</v>
      </c>
      <c r="G905" s="99">
        <v>1034.7556256651901</v>
      </c>
      <c r="H905" s="99">
        <v>0</v>
      </c>
      <c r="I905" s="99">
        <v>0</v>
      </c>
      <c r="J905" s="99">
        <v>25306.732446670499</v>
      </c>
      <c r="K905" s="99">
        <v>340.92464779689902</v>
      </c>
      <c r="L905" s="99">
        <v>26406.399321079301</v>
      </c>
      <c r="M905" s="99">
        <v>15169.5493779182</v>
      </c>
      <c r="N905" s="99">
        <v>5298.83387744427</v>
      </c>
      <c r="O905" s="99">
        <v>0</v>
      </c>
      <c r="P905" s="99">
        <v>0</v>
      </c>
      <c r="Q905" s="99">
        <v>1772.5610822439201</v>
      </c>
      <c r="R905" s="99">
        <v>0</v>
      </c>
      <c r="S905" s="99">
        <v>0</v>
      </c>
      <c r="T905" s="99">
        <v>1025.7353529632101</v>
      </c>
      <c r="U905" s="99">
        <v>25665.320914983698</v>
      </c>
      <c r="V905" s="99">
        <v>2460451.8185729999</v>
      </c>
      <c r="W905" s="99">
        <v>0</v>
      </c>
      <c r="X905" s="99">
        <v>287406.27498245199</v>
      </c>
      <c r="Y905" s="99">
        <v>192894.20167923</v>
      </c>
      <c r="Z905" s="99">
        <v>177101.17770385701</v>
      </c>
      <c r="AA905" s="99">
        <v>0</v>
      </c>
      <c r="AB905" s="99">
        <v>0</v>
      </c>
      <c r="AC905" s="99">
        <v>7853621.1555786096</v>
      </c>
      <c r="AD905" s="99">
        <v>34031.465262413003</v>
      </c>
      <c r="AE905" s="99">
        <v>1142817.0884094201</v>
      </c>
      <c r="AF905" s="99">
        <v>730730.447265625</v>
      </c>
      <c r="AG905" s="99">
        <v>649482.08086395299</v>
      </c>
      <c r="AH905" s="99">
        <v>0</v>
      </c>
      <c r="AI905" s="99">
        <v>0</v>
      </c>
      <c r="AJ905" s="99">
        <v>223251.59517669701</v>
      </c>
      <c r="AK905" s="99">
        <v>0</v>
      </c>
      <c r="AL905" s="99">
        <v>0</v>
      </c>
      <c r="AM905" s="99">
        <v>175732.73900795</v>
      </c>
      <c r="AN905" s="99">
        <v>7865421.5393676804</v>
      </c>
      <c r="AO905" s="99">
        <v>23020596.6884766</v>
      </c>
      <c r="AP905" s="99">
        <v>0</v>
      </c>
      <c r="AQ905" s="99">
        <v>2758127.7963561998</v>
      </c>
      <c r="AR905" s="99">
        <v>1898622.0018768299</v>
      </c>
      <c r="AS905" s="99">
        <v>1461947.7798156701</v>
      </c>
      <c r="AT905" s="99">
        <v>0</v>
      </c>
      <c r="AU905" s="99">
        <v>0</v>
      </c>
      <c r="AV905" s="99">
        <v>24380489.488037098</v>
      </c>
      <c r="AW905" s="99">
        <v>108165.63593578299</v>
      </c>
      <c r="AX905" s="99">
        <v>11266744.200927701</v>
      </c>
      <c r="AY905" s="99">
        <v>7228187.6682739304</v>
      </c>
      <c r="AZ905" s="99">
        <v>5258683.7467651404</v>
      </c>
      <c r="BA905" s="99">
        <v>0</v>
      </c>
      <c r="BB905" s="99">
        <v>0</v>
      </c>
      <c r="BC905" s="99">
        <v>2039053.3230896001</v>
      </c>
      <c r="BD905" s="99">
        <v>0</v>
      </c>
      <c r="BE905" s="99">
        <v>0</v>
      </c>
      <c r="BF905" s="99">
        <v>1450977.0321807901</v>
      </c>
      <c r="BG905" s="99">
        <v>24457327.370849598</v>
      </c>
      <c r="BH905" s="99">
        <v>4240488.9146118201</v>
      </c>
      <c r="BI905" s="99">
        <v>0</v>
      </c>
      <c r="BJ905" s="99">
        <v>682223.21019744896</v>
      </c>
      <c r="BK905" s="99">
        <v>507380.80379486101</v>
      </c>
      <c r="BL905" s="99">
        <v>0</v>
      </c>
      <c r="BM905" s="99">
        <v>0</v>
      </c>
      <c r="BN905" s="99">
        <v>0</v>
      </c>
      <c r="BO905" s="99">
        <v>0</v>
      </c>
      <c r="BP905" s="99">
        <v>0</v>
      </c>
      <c r="BQ905" s="99">
        <v>0</v>
      </c>
      <c r="BR905" s="99">
        <v>2198034.1379699698</v>
      </c>
      <c r="BS905" s="99">
        <v>1914560.37712097</v>
      </c>
      <c r="BT905" s="99">
        <v>0</v>
      </c>
      <c r="BU905" s="99">
        <v>0</v>
      </c>
      <c r="BV905" s="99">
        <v>810311.27603149402</v>
      </c>
      <c r="BW905" s="99">
        <v>0</v>
      </c>
      <c r="BX905" s="99">
        <v>0</v>
      </c>
      <c r="BY905" s="99">
        <v>0</v>
      </c>
      <c r="BZ905" s="99">
        <v>0</v>
      </c>
      <c r="CA905" s="99">
        <v>48639.193470954902</v>
      </c>
      <c r="CB905" s="99">
        <v>2750332.8934021001</v>
      </c>
      <c r="CC905" s="99">
        <v>25787155.697021499</v>
      </c>
      <c r="CD905" s="99">
        <v>4917666.08911133</v>
      </c>
      <c r="CE905" s="99">
        <v>1035.6558537036201</v>
      </c>
      <c r="CF905" s="99">
        <v>177136.75473403899</v>
      </c>
      <c r="CG905" s="99">
        <v>1463338.95608521</v>
      </c>
      <c r="CH905" s="99">
        <v>0</v>
      </c>
      <c r="CI905" s="99">
        <v>49669.228035450004</v>
      </c>
      <c r="CJ905" s="99">
        <v>2927102.7023620601</v>
      </c>
      <c r="CK905" s="99">
        <v>27242548.190917999</v>
      </c>
      <c r="CL905" s="99">
        <v>4919856.17260742</v>
      </c>
      <c r="CM905" s="166">
        <v>75182.357781410203</v>
      </c>
      <c r="CN905" s="166">
        <v>10786151.587768599</v>
      </c>
      <c r="CO905" s="166">
        <v>51681710.855957001</v>
      </c>
      <c r="CP905" s="99">
        <v>4919856.17260742</v>
      </c>
      <c r="CQ905" s="99">
        <v>0</v>
      </c>
      <c r="CR905" s="99">
        <v>0</v>
      </c>
      <c r="CS905" s="99">
        <v>0</v>
      </c>
      <c r="CT905" s="99">
        <v>0</v>
      </c>
      <c r="CU905" s="98">
        <v>5256.6748554839996</v>
      </c>
      <c r="CV905" s="98">
        <v>26236.221490856002</v>
      </c>
      <c r="CW905" s="98">
        <v>2927469.6481361389</v>
      </c>
      <c r="CX905" s="98">
        <v>27250494.653106708</v>
      </c>
    </row>
    <row r="906" spans="1:102" x14ac:dyDescent="0.2">
      <c r="A906" s="98" t="s">
        <v>65</v>
      </c>
      <c r="B906" s="100">
        <v>41334</v>
      </c>
      <c r="C906" s="99">
        <v>43081.878666877703</v>
      </c>
      <c r="D906" s="99">
        <v>0</v>
      </c>
      <c r="E906" s="99">
        <v>4769.69815433025</v>
      </c>
      <c r="F906" s="99">
        <v>3932.8189688324901</v>
      </c>
      <c r="G906" s="99">
        <v>1057.19779975712</v>
      </c>
      <c r="H906" s="99">
        <v>0</v>
      </c>
      <c r="I906" s="99">
        <v>0</v>
      </c>
      <c r="J906" s="99">
        <v>25357.217619419102</v>
      </c>
      <c r="K906" s="99">
        <v>318.07463258504902</v>
      </c>
      <c r="L906" s="99">
        <v>1667.6037653088599</v>
      </c>
      <c r="M906" s="99">
        <v>15028.7350353003</v>
      </c>
      <c r="N906" s="99">
        <v>5238.79484438896</v>
      </c>
      <c r="O906" s="99">
        <v>0</v>
      </c>
      <c r="P906" s="99">
        <v>24054.789147853899</v>
      </c>
      <c r="Q906" s="99">
        <v>1757.36998914182</v>
      </c>
      <c r="R906" s="99">
        <v>0</v>
      </c>
      <c r="S906" s="99">
        <v>1057.2543510794601</v>
      </c>
      <c r="T906" s="99">
        <v>0</v>
      </c>
      <c r="U906" s="99">
        <v>25659.720683574698</v>
      </c>
      <c r="V906" s="99">
        <v>2421258.9813842801</v>
      </c>
      <c r="W906" s="99">
        <v>0</v>
      </c>
      <c r="X906" s="99">
        <v>274934.88477706898</v>
      </c>
      <c r="Y906" s="99">
        <v>182970.40917015099</v>
      </c>
      <c r="Z906" s="99">
        <v>176510.39745712301</v>
      </c>
      <c r="AA906" s="99">
        <v>0</v>
      </c>
      <c r="AB906" s="99">
        <v>0</v>
      </c>
      <c r="AC906" s="99">
        <v>7825749.8532714797</v>
      </c>
      <c r="AD906" s="99">
        <v>28481.8150238991</v>
      </c>
      <c r="AE906" s="99">
        <v>22315.2703733444</v>
      </c>
      <c r="AF906" s="99">
        <v>725627.30557251</v>
      </c>
      <c r="AG906" s="99">
        <v>637368.718933105</v>
      </c>
      <c r="AH906" s="99">
        <v>0</v>
      </c>
      <c r="AI906" s="99">
        <v>1075890.15986633</v>
      </c>
      <c r="AJ906" s="99">
        <v>223025.167554855</v>
      </c>
      <c r="AK906" s="99">
        <v>0</v>
      </c>
      <c r="AL906" s="99">
        <v>174312.13440895101</v>
      </c>
      <c r="AM906" s="99">
        <v>0</v>
      </c>
      <c r="AN906" s="99">
        <v>7901106.80932617</v>
      </c>
      <c r="AO906" s="99">
        <v>22603764.533935498</v>
      </c>
      <c r="AP906" s="99">
        <v>0</v>
      </c>
      <c r="AQ906" s="99">
        <v>2584695.5028991699</v>
      </c>
      <c r="AR906" s="99">
        <v>1731792.42503357</v>
      </c>
      <c r="AS906" s="99">
        <v>1438943.83660889</v>
      </c>
      <c r="AT906" s="99">
        <v>0</v>
      </c>
      <c r="AU906" s="99">
        <v>0</v>
      </c>
      <c r="AV906" s="99">
        <v>24356933.510742199</v>
      </c>
      <c r="AW906" s="99">
        <v>91097.186548233003</v>
      </c>
      <c r="AX906" s="99">
        <v>314413.68453216599</v>
      </c>
      <c r="AY906" s="99">
        <v>7193334.81433105</v>
      </c>
      <c r="AZ906" s="99">
        <v>5159574.7244873</v>
      </c>
      <c r="BA906" s="99">
        <v>0</v>
      </c>
      <c r="BB906" s="99">
        <v>10334984.786010699</v>
      </c>
      <c r="BC906" s="99">
        <v>2031767.42878723</v>
      </c>
      <c r="BD906" s="99">
        <v>0</v>
      </c>
      <c r="BE906" s="99">
        <v>1440589.3996734601</v>
      </c>
      <c r="BF906" s="99">
        <v>0</v>
      </c>
      <c r="BG906" s="99">
        <v>24538787.0783691</v>
      </c>
      <c r="BH906" s="99">
        <v>5131848.7023315402</v>
      </c>
      <c r="BI906" s="99">
        <v>0</v>
      </c>
      <c r="BJ906" s="99">
        <v>747848.51197052002</v>
      </c>
      <c r="BK906" s="99">
        <v>539443.92082977295</v>
      </c>
      <c r="BL906" s="99">
        <v>0</v>
      </c>
      <c r="BM906" s="99">
        <v>0</v>
      </c>
      <c r="BN906" s="99">
        <v>0</v>
      </c>
      <c r="BO906" s="99">
        <v>0</v>
      </c>
      <c r="BP906" s="99">
        <v>0</v>
      </c>
      <c r="BQ906" s="99">
        <v>0</v>
      </c>
      <c r="BR906" s="99">
        <v>2350949.0535583501</v>
      </c>
      <c r="BS906" s="99">
        <v>1945446.3911590599</v>
      </c>
      <c r="BT906" s="99">
        <v>0</v>
      </c>
      <c r="BU906" s="99">
        <v>760651.05999755894</v>
      </c>
      <c r="BV906" s="99">
        <v>863449.06568908703</v>
      </c>
      <c r="BW906" s="99">
        <v>0</v>
      </c>
      <c r="BX906" s="99">
        <v>120364.469923019</v>
      </c>
      <c r="BY906" s="99">
        <v>0</v>
      </c>
      <c r="BZ906" s="99">
        <v>0</v>
      </c>
      <c r="CA906" s="99">
        <v>47820.083728790298</v>
      </c>
      <c r="CB906" s="99">
        <v>2705134.3543396001</v>
      </c>
      <c r="CC906" s="99">
        <v>25224916.096923798</v>
      </c>
      <c r="CD906" s="99">
        <v>5880598.7207641602</v>
      </c>
      <c r="CE906" s="99">
        <v>1057.8292402177999</v>
      </c>
      <c r="CF906" s="99">
        <v>174512.47277450599</v>
      </c>
      <c r="CG906" s="99">
        <v>1438770.2927093499</v>
      </c>
      <c r="CH906" s="99">
        <v>0</v>
      </c>
      <c r="CI906" s="99">
        <v>48883.142565250397</v>
      </c>
      <c r="CJ906" s="99">
        <v>2877181.1031494099</v>
      </c>
      <c r="CK906" s="99">
        <v>26677287.857666001</v>
      </c>
      <c r="CL906" s="99">
        <v>5998804.7061767597</v>
      </c>
      <c r="CM906" s="166">
        <v>74484.158350944504</v>
      </c>
      <c r="CN906" s="166">
        <v>10774403.102417</v>
      </c>
      <c r="CO906" s="166">
        <v>51299940.258300804</v>
      </c>
      <c r="CP906" s="99">
        <v>5998804.7061767597</v>
      </c>
      <c r="CQ906" s="99">
        <v>0</v>
      </c>
      <c r="CR906" s="99">
        <v>0</v>
      </c>
      <c r="CS906" s="99">
        <v>0</v>
      </c>
      <c r="CT906" s="99">
        <v>0</v>
      </c>
      <c r="CU906" s="98">
        <v>5070.127359475</v>
      </c>
      <c r="CV906" s="98">
        <v>26301.285690462999</v>
      </c>
      <c r="CW906" s="98">
        <v>2879646.8271141062</v>
      </c>
      <c r="CX906" s="98">
        <v>26663686.389633149</v>
      </c>
    </row>
    <row r="907" spans="1:102" x14ac:dyDescent="0.2">
      <c r="A907" s="98" t="s">
        <v>65</v>
      </c>
      <c r="B907" s="100">
        <v>41426</v>
      </c>
      <c r="C907" s="99">
        <v>43007.882503986402</v>
      </c>
      <c r="D907" s="99">
        <v>0</v>
      </c>
      <c r="E907" s="99">
        <v>4724.0427606701896</v>
      </c>
      <c r="F907" s="99">
        <v>3929.9105905592401</v>
      </c>
      <c r="G907" s="99">
        <v>1031.7269675284599</v>
      </c>
      <c r="H907" s="99">
        <v>0</v>
      </c>
      <c r="I907" s="99">
        <v>0</v>
      </c>
      <c r="J907" s="99">
        <v>25444.709821224202</v>
      </c>
      <c r="K907" s="99">
        <v>279.00500012561702</v>
      </c>
      <c r="L907" s="99">
        <v>1282.1678790450101</v>
      </c>
      <c r="M907" s="99">
        <v>15143.0864688158</v>
      </c>
      <c r="N907" s="99">
        <v>5131.8763990998305</v>
      </c>
      <c r="O907" s="99">
        <v>0</v>
      </c>
      <c r="P907" s="99">
        <v>24459.8931741714</v>
      </c>
      <c r="Q907" s="99">
        <v>1739.7590700686001</v>
      </c>
      <c r="R907" s="99">
        <v>0</v>
      </c>
      <c r="S907" s="99">
        <v>1033.6500786244901</v>
      </c>
      <c r="T907" s="99">
        <v>0</v>
      </c>
      <c r="U907" s="99">
        <v>25719.605243205999</v>
      </c>
      <c r="V907" s="99">
        <v>2405369.2784118699</v>
      </c>
      <c r="W907" s="99">
        <v>0</v>
      </c>
      <c r="X907" s="99">
        <v>266768.67008209199</v>
      </c>
      <c r="Y907" s="99">
        <v>177710.31251907299</v>
      </c>
      <c r="Z907" s="99">
        <v>168496.09989166301</v>
      </c>
      <c r="AA907" s="99">
        <v>0</v>
      </c>
      <c r="AB907" s="99">
        <v>0</v>
      </c>
      <c r="AC907" s="99">
        <v>7864515.67578125</v>
      </c>
      <c r="AD907" s="99">
        <v>26141.131128311201</v>
      </c>
      <c r="AE907" s="99">
        <v>14996.4276829958</v>
      </c>
      <c r="AF907" s="99">
        <v>725929.50805664097</v>
      </c>
      <c r="AG907" s="99">
        <v>620859.06207275402</v>
      </c>
      <c r="AH907" s="99">
        <v>0</v>
      </c>
      <c r="AI907" s="99">
        <v>1092278.12632751</v>
      </c>
      <c r="AJ907" s="99">
        <v>218958.88421440101</v>
      </c>
      <c r="AK907" s="99">
        <v>0</v>
      </c>
      <c r="AL907" s="99">
        <v>170165.054374695</v>
      </c>
      <c r="AM907" s="99">
        <v>0</v>
      </c>
      <c r="AN907" s="99">
        <v>7878360.4318847703</v>
      </c>
      <c r="AO907" s="99">
        <v>22578187.771972701</v>
      </c>
      <c r="AP907" s="99">
        <v>0</v>
      </c>
      <c r="AQ907" s="99">
        <v>2487327.3429870601</v>
      </c>
      <c r="AR907" s="99">
        <v>1666882.45039368</v>
      </c>
      <c r="AS907" s="99">
        <v>1410168.01564026</v>
      </c>
      <c r="AT907" s="99">
        <v>0</v>
      </c>
      <c r="AU907" s="99">
        <v>0</v>
      </c>
      <c r="AV907" s="99">
        <v>24495241.4921875</v>
      </c>
      <c r="AW907" s="99">
        <v>83720.830047607393</v>
      </c>
      <c r="AX907" s="99">
        <v>219066.98608017</v>
      </c>
      <c r="AY907" s="99">
        <v>7230970.9091186495</v>
      </c>
      <c r="AZ907" s="99">
        <v>5058498.38427734</v>
      </c>
      <c r="BA907" s="99">
        <v>0</v>
      </c>
      <c r="BB907" s="99">
        <v>10541898.324585</v>
      </c>
      <c r="BC907" s="99">
        <v>2008348.3225402799</v>
      </c>
      <c r="BD907" s="99">
        <v>0</v>
      </c>
      <c r="BE907" s="99">
        <v>1407972.03509521</v>
      </c>
      <c r="BF907" s="99">
        <v>0</v>
      </c>
      <c r="BG907" s="99">
        <v>24527215.129638702</v>
      </c>
      <c r="BH907" s="99">
        <v>5158147.3134155301</v>
      </c>
      <c r="BI907" s="99">
        <v>0</v>
      </c>
      <c r="BJ907" s="99">
        <v>738009.13368225098</v>
      </c>
      <c r="BK907" s="99">
        <v>528526.06359863305</v>
      </c>
      <c r="BL907" s="99">
        <v>0</v>
      </c>
      <c r="BM907" s="99">
        <v>0</v>
      </c>
      <c r="BN907" s="99">
        <v>0</v>
      </c>
      <c r="BO907" s="99">
        <v>0</v>
      </c>
      <c r="BP907" s="99">
        <v>0</v>
      </c>
      <c r="BQ907" s="99">
        <v>0</v>
      </c>
      <c r="BR907" s="99">
        <v>2373150.6653442401</v>
      </c>
      <c r="BS907" s="99">
        <v>1897726.9015502899</v>
      </c>
      <c r="BT907" s="99">
        <v>0</v>
      </c>
      <c r="BU907" s="99">
        <v>780515.02999115002</v>
      </c>
      <c r="BV907" s="99">
        <v>862990.84105682396</v>
      </c>
      <c r="BW907" s="99">
        <v>0</v>
      </c>
      <c r="BX907" s="99">
        <v>118714.009934425</v>
      </c>
      <c r="BY907" s="99">
        <v>0</v>
      </c>
      <c r="BZ907" s="99">
        <v>0</v>
      </c>
      <c r="CA907" s="99">
        <v>47725.050920486501</v>
      </c>
      <c r="CB907" s="99">
        <v>2671722.0824584998</v>
      </c>
      <c r="CC907" s="99">
        <v>25107854.712646499</v>
      </c>
      <c r="CD907" s="99">
        <v>5896119.3097534198</v>
      </c>
      <c r="CE907" s="99">
        <v>1031.73670047522</v>
      </c>
      <c r="CF907" s="99">
        <v>170447.32131004299</v>
      </c>
      <c r="CG907" s="99">
        <v>1409714.2696533201</v>
      </c>
      <c r="CH907" s="99">
        <v>0</v>
      </c>
      <c r="CI907" s="99">
        <v>48755.806599140204</v>
      </c>
      <c r="CJ907" s="99">
        <v>2841771.2322998</v>
      </c>
      <c r="CK907" s="99">
        <v>26517369.2810059</v>
      </c>
      <c r="CL907" s="99">
        <v>6011020.5952758798</v>
      </c>
      <c r="CM907" s="166">
        <v>74359.559792518601</v>
      </c>
      <c r="CN907" s="166">
        <v>10715151.170288101</v>
      </c>
      <c r="CO907" s="166">
        <v>51005336.590332001</v>
      </c>
      <c r="CP907" s="99">
        <v>6011020.5952758798</v>
      </c>
      <c r="CQ907" s="99">
        <v>0</v>
      </c>
      <c r="CR907" s="99">
        <v>0</v>
      </c>
      <c r="CS907" s="99">
        <v>0</v>
      </c>
      <c r="CT907" s="99">
        <v>0</v>
      </c>
      <c r="CU907" s="98">
        <v>4985.3968144789997</v>
      </c>
      <c r="CV907" s="98">
        <v>26369.112163723999</v>
      </c>
      <c r="CW907" s="98">
        <v>2842169.4037685427</v>
      </c>
      <c r="CX907" s="98">
        <v>26517568.98229982</v>
      </c>
    </row>
    <row r="908" spans="1:102" x14ac:dyDescent="0.2">
      <c r="A908" s="98" t="s">
        <v>65</v>
      </c>
      <c r="B908" s="100">
        <v>41518</v>
      </c>
      <c r="C908" s="99">
        <v>42844.106565952301</v>
      </c>
      <c r="D908" s="99">
        <v>0</v>
      </c>
      <c r="E908" s="99">
        <v>4763.0849869847298</v>
      </c>
      <c r="F908" s="99">
        <v>4030.15490570664</v>
      </c>
      <c r="G908" s="99">
        <v>1010.0707835629599</v>
      </c>
      <c r="H908" s="99">
        <v>0</v>
      </c>
      <c r="I908" s="99">
        <v>0</v>
      </c>
      <c r="J908" s="99">
        <v>25454.4451487064</v>
      </c>
      <c r="K908" s="99">
        <v>257.30393518879998</v>
      </c>
      <c r="L908" s="99">
        <v>126.245605967939</v>
      </c>
      <c r="M908" s="99">
        <v>15183.5809378624</v>
      </c>
      <c r="N908" s="99">
        <v>5090.1656051278096</v>
      </c>
      <c r="O908" s="99">
        <v>0</v>
      </c>
      <c r="P908" s="99">
        <v>25595.7792098522</v>
      </c>
      <c r="Q908" s="99">
        <v>1693.4803672134899</v>
      </c>
      <c r="R908" s="99">
        <v>0</v>
      </c>
      <c r="S908" s="99">
        <v>1011.64745004475</v>
      </c>
      <c r="T908" s="99">
        <v>0</v>
      </c>
      <c r="U908" s="99">
        <v>25720.471528530099</v>
      </c>
      <c r="V908" s="99">
        <v>2386003.8982543899</v>
      </c>
      <c r="W908" s="99">
        <v>0</v>
      </c>
      <c r="X908" s="99">
        <v>261331.36087036101</v>
      </c>
      <c r="Y908" s="99">
        <v>174126.07372665399</v>
      </c>
      <c r="Z908" s="99">
        <v>169988.654285431</v>
      </c>
      <c r="AA908" s="99">
        <v>0</v>
      </c>
      <c r="AB908" s="99">
        <v>0</v>
      </c>
      <c r="AC908" s="99">
        <v>7865695.8808593797</v>
      </c>
      <c r="AD908" s="99">
        <v>22214.983803510699</v>
      </c>
      <c r="AE908" s="99">
        <v>4268.3120434284201</v>
      </c>
      <c r="AF908" s="99">
        <v>726107.65824890102</v>
      </c>
      <c r="AG908" s="99">
        <v>606896.26738739002</v>
      </c>
      <c r="AH908" s="99">
        <v>0</v>
      </c>
      <c r="AI908" s="99">
        <v>1099331.0797882101</v>
      </c>
      <c r="AJ908" s="99">
        <v>213297.60372734099</v>
      </c>
      <c r="AK908" s="99">
        <v>0</v>
      </c>
      <c r="AL908" s="99">
        <v>170378.296318054</v>
      </c>
      <c r="AM908" s="99">
        <v>0</v>
      </c>
      <c r="AN908" s="99">
        <v>7850577.7014770498</v>
      </c>
      <c r="AO908" s="99">
        <v>22497899.9213867</v>
      </c>
      <c r="AP908" s="99">
        <v>0</v>
      </c>
      <c r="AQ908" s="99">
        <v>2414378.0084228502</v>
      </c>
      <c r="AR908" s="99">
        <v>1599938.66975403</v>
      </c>
      <c r="AS908" s="99">
        <v>1406847.34957886</v>
      </c>
      <c r="AT908" s="99">
        <v>0</v>
      </c>
      <c r="AU908" s="99">
        <v>0</v>
      </c>
      <c r="AV908" s="99">
        <v>24563992.9763184</v>
      </c>
      <c r="AW908" s="99">
        <v>71325.308746337905</v>
      </c>
      <c r="AX908" s="99">
        <v>47983.781969547301</v>
      </c>
      <c r="AY908" s="99">
        <v>7271182.4310913105</v>
      </c>
      <c r="AZ908" s="99">
        <v>4955006.1658325205</v>
      </c>
      <c r="BA908" s="99">
        <v>0</v>
      </c>
      <c r="BB908" s="99">
        <v>10717324.060058599</v>
      </c>
      <c r="BC908" s="99">
        <v>1968691.0780181901</v>
      </c>
      <c r="BD908" s="99">
        <v>0</v>
      </c>
      <c r="BE908" s="99">
        <v>1405494.64422607</v>
      </c>
      <c r="BF908" s="99">
        <v>0</v>
      </c>
      <c r="BG908" s="99">
        <v>24608741.199218798</v>
      </c>
      <c r="BH908" s="99">
        <v>5128397.48046875</v>
      </c>
      <c r="BI908" s="99">
        <v>0</v>
      </c>
      <c r="BJ908" s="99">
        <v>717842.16180419899</v>
      </c>
      <c r="BK908" s="99">
        <v>513762.87657547003</v>
      </c>
      <c r="BL908" s="99">
        <v>0</v>
      </c>
      <c r="BM908" s="99">
        <v>0</v>
      </c>
      <c r="BN908" s="99">
        <v>0</v>
      </c>
      <c r="BO908" s="99">
        <v>0</v>
      </c>
      <c r="BP908" s="99">
        <v>0</v>
      </c>
      <c r="BQ908" s="99">
        <v>0</v>
      </c>
      <c r="BR908" s="99">
        <v>2386871.1214904799</v>
      </c>
      <c r="BS908" s="99">
        <v>1866230.12287903</v>
      </c>
      <c r="BT908" s="99">
        <v>0</v>
      </c>
      <c r="BU908" s="99">
        <v>670204.41999816895</v>
      </c>
      <c r="BV908" s="99">
        <v>850775.987213135</v>
      </c>
      <c r="BW908" s="99">
        <v>0</v>
      </c>
      <c r="BX908" s="99">
        <v>104108.58994388601</v>
      </c>
      <c r="BY908" s="99">
        <v>0</v>
      </c>
      <c r="BZ908" s="99">
        <v>0</v>
      </c>
      <c r="CA908" s="99">
        <v>47600.545946598097</v>
      </c>
      <c r="CB908" s="99">
        <v>2653048.2036132799</v>
      </c>
      <c r="CC908" s="99">
        <v>24912508.5773926</v>
      </c>
      <c r="CD908" s="99">
        <v>5850153.1522216797</v>
      </c>
      <c r="CE908" s="99">
        <v>1009.79250666499</v>
      </c>
      <c r="CF908" s="99">
        <v>170007.87579155</v>
      </c>
      <c r="CG908" s="99">
        <v>1406403.5445709201</v>
      </c>
      <c r="CH908" s="99">
        <v>0</v>
      </c>
      <c r="CI908" s="99">
        <v>48608.897359848001</v>
      </c>
      <c r="CJ908" s="99">
        <v>2818574.2322998</v>
      </c>
      <c r="CK908" s="99">
        <v>26296226.1098633</v>
      </c>
      <c r="CL908" s="99">
        <v>5961957.00390625</v>
      </c>
      <c r="CM908" s="166">
        <v>74228.546756744399</v>
      </c>
      <c r="CN908" s="166">
        <v>10667372.2932129</v>
      </c>
      <c r="CO908" s="166">
        <v>50796965.926757798</v>
      </c>
      <c r="CP908" s="99">
        <v>5961957.00390625</v>
      </c>
      <c r="CQ908" s="99">
        <v>0</v>
      </c>
      <c r="CR908" s="99">
        <v>0</v>
      </c>
      <c r="CS908" s="99">
        <v>0</v>
      </c>
      <c r="CT908" s="99">
        <v>0</v>
      </c>
      <c r="CU908" s="98">
        <v>5092.0855714219997</v>
      </c>
      <c r="CV908" s="98">
        <v>26363.621016745001</v>
      </c>
      <c r="CW908" s="98">
        <v>2823056.07940483</v>
      </c>
      <c r="CX908" s="98">
        <v>26318912.12196352</v>
      </c>
    </row>
    <row r="909" spans="1:102" x14ac:dyDescent="0.2">
      <c r="A909" s="98" t="s">
        <v>65</v>
      </c>
      <c r="B909" s="100">
        <v>41609</v>
      </c>
      <c r="C909" s="99">
        <v>42678.557139873497</v>
      </c>
      <c r="D909" s="99">
        <v>0</v>
      </c>
      <c r="E909" s="99">
        <v>4594.9452607631702</v>
      </c>
      <c r="F909" s="99">
        <v>3841.06455159187</v>
      </c>
      <c r="G909" s="99">
        <v>995.32341280579601</v>
      </c>
      <c r="H909" s="99">
        <v>0</v>
      </c>
      <c r="I909" s="99">
        <v>0</v>
      </c>
      <c r="J909" s="99">
        <v>25501.340886115999</v>
      </c>
      <c r="K909" s="99">
        <v>228.62364675104601</v>
      </c>
      <c r="L909" s="99">
        <v>73.025141791440504</v>
      </c>
      <c r="M909" s="99">
        <v>15234.9190415144</v>
      </c>
      <c r="N909" s="99">
        <v>5022.6785481572197</v>
      </c>
      <c r="O909" s="99">
        <v>0</v>
      </c>
      <c r="P909" s="99">
        <v>25348.727301359198</v>
      </c>
      <c r="Q909" s="99">
        <v>1661.0746417641601</v>
      </c>
      <c r="R909" s="99">
        <v>0</v>
      </c>
      <c r="S909" s="99">
        <v>990.49312379211199</v>
      </c>
      <c r="T909" s="99">
        <v>0</v>
      </c>
      <c r="U909" s="99">
        <v>25732.449982404702</v>
      </c>
      <c r="V909" s="99">
        <v>2355213.9057006799</v>
      </c>
      <c r="W909" s="99">
        <v>0</v>
      </c>
      <c r="X909" s="99">
        <v>250153.67964363101</v>
      </c>
      <c r="Y909" s="99">
        <v>165798.62977027899</v>
      </c>
      <c r="Z909" s="99">
        <v>166691.82392692601</v>
      </c>
      <c r="AA909" s="99">
        <v>0</v>
      </c>
      <c r="AB909" s="99">
        <v>0</v>
      </c>
      <c r="AC909" s="99">
        <v>7803183.2248535203</v>
      </c>
      <c r="AD909" s="99">
        <v>22355.319747448</v>
      </c>
      <c r="AE909" s="99">
        <v>3236.2282148897598</v>
      </c>
      <c r="AF909" s="99">
        <v>725523.10002899205</v>
      </c>
      <c r="AG909" s="99">
        <v>591798.54467773403</v>
      </c>
      <c r="AH909" s="99">
        <v>0</v>
      </c>
      <c r="AI909" s="99">
        <v>1074757.4688568099</v>
      </c>
      <c r="AJ909" s="99">
        <v>208855.77222442601</v>
      </c>
      <c r="AK909" s="99">
        <v>0</v>
      </c>
      <c r="AL909" s="99">
        <v>166039.352891922</v>
      </c>
      <c r="AM909" s="99">
        <v>0</v>
      </c>
      <c r="AN909" s="99">
        <v>7815364.3250122098</v>
      </c>
      <c r="AO909" s="99">
        <v>22234289.269287098</v>
      </c>
      <c r="AP909" s="99">
        <v>0</v>
      </c>
      <c r="AQ909" s="99">
        <v>2289375.4415588402</v>
      </c>
      <c r="AR909" s="99">
        <v>1505438.47259521</v>
      </c>
      <c r="AS909" s="99">
        <v>1378541.4399108901</v>
      </c>
      <c r="AT909" s="99">
        <v>0</v>
      </c>
      <c r="AU909" s="99">
        <v>0</v>
      </c>
      <c r="AV909" s="99">
        <v>24596721.237792999</v>
      </c>
      <c r="AW909" s="99">
        <v>72191.724194526701</v>
      </c>
      <c r="AX909" s="99">
        <v>33416.9790840149</v>
      </c>
      <c r="AY909" s="99">
        <v>7288763.0884399395</v>
      </c>
      <c r="AZ909" s="99">
        <v>4837070.56494141</v>
      </c>
      <c r="BA909" s="99">
        <v>0</v>
      </c>
      <c r="BB909" s="99">
        <v>10491699.5268555</v>
      </c>
      <c r="BC909" s="99">
        <v>1922822.95753479</v>
      </c>
      <c r="BD909" s="99">
        <v>0</v>
      </c>
      <c r="BE909" s="99">
        <v>1375917.4844055199</v>
      </c>
      <c r="BF909" s="99">
        <v>0</v>
      </c>
      <c r="BG909" s="99">
        <v>24660502.576660201</v>
      </c>
      <c r="BH909" s="99">
        <v>5104821.7746582003</v>
      </c>
      <c r="BI909" s="99">
        <v>0</v>
      </c>
      <c r="BJ909" s="99">
        <v>700769.63660430897</v>
      </c>
      <c r="BK909" s="99">
        <v>500266.04771804798</v>
      </c>
      <c r="BL909" s="99">
        <v>0</v>
      </c>
      <c r="BM909" s="99">
        <v>0</v>
      </c>
      <c r="BN909" s="99">
        <v>0</v>
      </c>
      <c r="BO909" s="99">
        <v>0</v>
      </c>
      <c r="BP909" s="99">
        <v>0</v>
      </c>
      <c r="BQ909" s="99">
        <v>0</v>
      </c>
      <c r="BR909" s="99">
        <v>2398641.2628478999</v>
      </c>
      <c r="BS909" s="99">
        <v>1827559.20466614</v>
      </c>
      <c r="BT909" s="99">
        <v>0</v>
      </c>
      <c r="BU909" s="99">
        <v>764109.13999176002</v>
      </c>
      <c r="BV909" s="99">
        <v>835074.35050964402</v>
      </c>
      <c r="BW909" s="99">
        <v>0</v>
      </c>
      <c r="BX909" s="99">
        <v>111421.669938087</v>
      </c>
      <c r="BY909" s="99">
        <v>0</v>
      </c>
      <c r="BZ909" s="99">
        <v>0</v>
      </c>
      <c r="CA909" s="99">
        <v>47306.254409790003</v>
      </c>
      <c r="CB909" s="99">
        <v>2597690.6003723098</v>
      </c>
      <c r="CC909" s="99">
        <v>24520528.340820301</v>
      </c>
      <c r="CD909" s="99">
        <v>5802459.9061889602</v>
      </c>
      <c r="CE909" s="99">
        <v>995.45994476228998</v>
      </c>
      <c r="CF909" s="99">
        <v>166641.90440750099</v>
      </c>
      <c r="CG909" s="99">
        <v>1380000.68920898</v>
      </c>
      <c r="CH909" s="99">
        <v>0</v>
      </c>
      <c r="CI909" s="99">
        <v>48299.013442516298</v>
      </c>
      <c r="CJ909" s="99">
        <v>2771290.7257080101</v>
      </c>
      <c r="CK909" s="99">
        <v>25916898.033447299</v>
      </c>
      <c r="CL909" s="99">
        <v>5915316.29931641</v>
      </c>
      <c r="CM909" s="166">
        <v>73897.383730888396</v>
      </c>
      <c r="CN909" s="166">
        <v>10580697.8410645</v>
      </c>
      <c r="CO909" s="166">
        <v>50539563.6015625</v>
      </c>
      <c r="CP909" s="99">
        <v>5915316.29931641</v>
      </c>
      <c r="CQ909" s="99">
        <v>0</v>
      </c>
      <c r="CR909" s="99">
        <v>0</v>
      </c>
      <c r="CS909" s="99">
        <v>0</v>
      </c>
      <c r="CT909" s="99">
        <v>0</v>
      </c>
      <c r="CU909" s="98">
        <v>4792.6301715159998</v>
      </c>
      <c r="CV909" s="98">
        <v>26397.858882842</v>
      </c>
      <c r="CW909" s="98">
        <v>2764332.504779811</v>
      </c>
      <c r="CX909" s="98">
        <v>25900529.030029282</v>
      </c>
    </row>
    <row r="910" spans="1:102" x14ac:dyDescent="0.2">
      <c r="A910" s="98" t="s">
        <v>65</v>
      </c>
      <c r="B910" s="100">
        <v>41699</v>
      </c>
      <c r="C910" s="99">
        <v>42676.7200145721</v>
      </c>
      <c r="D910" s="99">
        <v>0</v>
      </c>
      <c r="E910" s="99">
        <v>4623.0756419300997</v>
      </c>
      <c r="F910" s="99">
        <v>3872.3826366365001</v>
      </c>
      <c r="G910" s="99">
        <v>987.94452107697703</v>
      </c>
      <c r="H910" s="99">
        <v>0</v>
      </c>
      <c r="I910" s="99">
        <v>0</v>
      </c>
      <c r="J910" s="99">
        <v>25597.2924547195</v>
      </c>
      <c r="K910" s="99">
        <v>162.770370524377</v>
      </c>
      <c r="L910" s="99">
        <v>75.298721129074707</v>
      </c>
      <c r="M910" s="99">
        <v>15322.5195661783</v>
      </c>
      <c r="N910" s="99">
        <v>4952.2470104098302</v>
      </c>
      <c r="O910" s="99">
        <v>0</v>
      </c>
      <c r="P910" s="99">
        <v>25256.776302814498</v>
      </c>
      <c r="Q910" s="99">
        <v>1633.26375737786</v>
      </c>
      <c r="R910" s="99">
        <v>0</v>
      </c>
      <c r="S910" s="99">
        <v>987.39536752551805</v>
      </c>
      <c r="T910" s="99">
        <v>0</v>
      </c>
      <c r="U910" s="99">
        <v>25749.7134003639</v>
      </c>
      <c r="V910" s="99">
        <v>2340297.4204406701</v>
      </c>
      <c r="W910" s="99">
        <v>0</v>
      </c>
      <c r="X910" s="99">
        <v>243450.79058647199</v>
      </c>
      <c r="Y910" s="99">
        <v>163257.07229995701</v>
      </c>
      <c r="Z910" s="99">
        <v>162894.47828674299</v>
      </c>
      <c r="AA910" s="99">
        <v>0</v>
      </c>
      <c r="AB910" s="99">
        <v>0</v>
      </c>
      <c r="AC910" s="99">
        <v>7787849.5804443397</v>
      </c>
      <c r="AD910" s="99">
        <v>14547.543522357901</v>
      </c>
      <c r="AE910" s="99">
        <v>2015.83190469444</v>
      </c>
      <c r="AF910" s="99">
        <v>728001.39221954299</v>
      </c>
      <c r="AG910" s="99">
        <v>577839.70461273205</v>
      </c>
      <c r="AH910" s="99">
        <v>0</v>
      </c>
      <c r="AI910" s="99">
        <v>1071591.29548645</v>
      </c>
      <c r="AJ910" s="99">
        <v>203848.59552764901</v>
      </c>
      <c r="AK910" s="99">
        <v>0</v>
      </c>
      <c r="AL910" s="99">
        <v>163494.20989990199</v>
      </c>
      <c r="AM910" s="99">
        <v>0</v>
      </c>
      <c r="AN910" s="99">
        <v>7810032.9855957003</v>
      </c>
      <c r="AO910" s="99">
        <v>22204123.2111816</v>
      </c>
      <c r="AP910" s="99">
        <v>0</v>
      </c>
      <c r="AQ910" s="99">
        <v>2219518.1679382301</v>
      </c>
      <c r="AR910" s="99">
        <v>1469338.3333435101</v>
      </c>
      <c r="AS910" s="99">
        <v>1365622.3888244601</v>
      </c>
      <c r="AT910" s="99">
        <v>0</v>
      </c>
      <c r="AU910" s="99">
        <v>0</v>
      </c>
      <c r="AV910" s="99">
        <v>24702644.90625</v>
      </c>
      <c r="AW910" s="99">
        <v>47358.719411849997</v>
      </c>
      <c r="AX910" s="99">
        <v>21017.706182479898</v>
      </c>
      <c r="AY910" s="99">
        <v>7313299.4286498995</v>
      </c>
      <c r="AZ910" s="99">
        <v>4739255.5503540002</v>
      </c>
      <c r="BA910" s="99">
        <v>0</v>
      </c>
      <c r="BB910" s="99">
        <v>10426915.6489258</v>
      </c>
      <c r="BC910" s="99">
        <v>1877838.07672119</v>
      </c>
      <c r="BD910" s="99">
        <v>0</v>
      </c>
      <c r="BE910" s="99">
        <v>1365652.4720306401</v>
      </c>
      <c r="BF910" s="99">
        <v>0</v>
      </c>
      <c r="BG910" s="99">
        <v>24757958.962158199</v>
      </c>
      <c r="BH910" s="99">
        <v>5067234.6719360398</v>
      </c>
      <c r="BI910" s="99">
        <v>0</v>
      </c>
      <c r="BJ910" s="99">
        <v>682390.80049896205</v>
      </c>
      <c r="BK910" s="99">
        <v>487186.61306381202</v>
      </c>
      <c r="BL910" s="99">
        <v>0</v>
      </c>
      <c r="BM910" s="99">
        <v>0</v>
      </c>
      <c r="BN910" s="99">
        <v>0</v>
      </c>
      <c r="BO910" s="99">
        <v>0</v>
      </c>
      <c r="BP910" s="99">
        <v>0</v>
      </c>
      <c r="BQ910" s="99">
        <v>0</v>
      </c>
      <c r="BR910" s="99">
        <v>2407295.5551452599</v>
      </c>
      <c r="BS910" s="99">
        <v>1783320.3309021001</v>
      </c>
      <c r="BT910" s="99">
        <v>0</v>
      </c>
      <c r="BU910" s="99">
        <v>758346.19999694801</v>
      </c>
      <c r="BV910" s="99">
        <v>812835.84490203904</v>
      </c>
      <c r="BW910" s="99">
        <v>0</v>
      </c>
      <c r="BX910" s="99">
        <v>113048.059937477</v>
      </c>
      <c r="BY910" s="99">
        <v>0</v>
      </c>
      <c r="BZ910" s="99">
        <v>0</v>
      </c>
      <c r="CA910" s="99">
        <v>47274.0519485474</v>
      </c>
      <c r="CB910" s="99">
        <v>2594223.6365966802</v>
      </c>
      <c r="CC910" s="99">
        <v>24460460.482666001</v>
      </c>
      <c r="CD910" s="99">
        <v>5749222.25463867</v>
      </c>
      <c r="CE910" s="99">
        <v>987.44843823462702</v>
      </c>
      <c r="CF910" s="99">
        <v>163554.946876526</v>
      </c>
      <c r="CG910" s="99">
        <v>1364489.3711242699</v>
      </c>
      <c r="CH910" s="99">
        <v>0</v>
      </c>
      <c r="CI910" s="99">
        <v>48266.8107824326</v>
      </c>
      <c r="CJ910" s="99">
        <v>2753846.0169372601</v>
      </c>
      <c r="CK910" s="99">
        <v>25843569.902099598</v>
      </c>
      <c r="CL910" s="99">
        <v>5858282.3712768601</v>
      </c>
      <c r="CM910" s="166">
        <v>73948.095402717605</v>
      </c>
      <c r="CN910" s="166">
        <v>10564104.755127</v>
      </c>
      <c r="CO910" s="166">
        <v>50582860.029785201</v>
      </c>
      <c r="CP910" s="99">
        <v>5858282.3712768601</v>
      </c>
      <c r="CQ910" s="99">
        <v>0</v>
      </c>
      <c r="CR910" s="99">
        <v>0</v>
      </c>
      <c r="CS910" s="99">
        <v>0</v>
      </c>
      <c r="CT910" s="99">
        <v>0</v>
      </c>
      <c r="CU910" s="98">
        <v>4771.8736439439999</v>
      </c>
      <c r="CV910" s="98">
        <v>26480.844436150001</v>
      </c>
      <c r="CW910" s="98">
        <v>2757778.583473206</v>
      </c>
      <c r="CX910" s="98">
        <v>25824949.853790272</v>
      </c>
    </row>
    <row r="911" spans="1:102" x14ac:dyDescent="0.2">
      <c r="A911" s="98" t="s">
        <v>65</v>
      </c>
      <c r="B911" s="100">
        <v>41791</v>
      </c>
      <c r="C911" s="99">
        <v>42469.447453498797</v>
      </c>
      <c r="D911" s="99">
        <v>0</v>
      </c>
      <c r="E911" s="99">
        <v>4565.9215248227101</v>
      </c>
      <c r="F911" s="99">
        <v>3844.5174047648902</v>
      </c>
      <c r="G911" s="99">
        <v>985.45292320102499</v>
      </c>
      <c r="H911" s="99">
        <v>0</v>
      </c>
      <c r="I911" s="99">
        <v>0</v>
      </c>
      <c r="J911" s="99">
        <v>25534.576459407799</v>
      </c>
      <c r="K911" s="99">
        <v>107.193173204549</v>
      </c>
      <c r="L911" s="99">
        <v>364.84196333214601</v>
      </c>
      <c r="M911" s="99">
        <v>15212.321483850499</v>
      </c>
      <c r="N911" s="99">
        <v>4918.6891329288501</v>
      </c>
      <c r="O911" s="99">
        <v>0</v>
      </c>
      <c r="P911" s="99">
        <v>24895.3288223743</v>
      </c>
      <c r="Q911" s="99">
        <v>1625.0888076871599</v>
      </c>
      <c r="R911" s="99">
        <v>0</v>
      </c>
      <c r="S911" s="99">
        <v>987.47113634645905</v>
      </c>
      <c r="T911" s="99">
        <v>0</v>
      </c>
      <c r="U911" s="99">
        <v>25639.6697351933</v>
      </c>
      <c r="V911" s="99">
        <v>2321417.81558228</v>
      </c>
      <c r="W911" s="99">
        <v>0</v>
      </c>
      <c r="X911" s="99">
        <v>238687.07535934399</v>
      </c>
      <c r="Y911" s="99">
        <v>158995.36870765701</v>
      </c>
      <c r="Z911" s="99">
        <v>163119.90560531599</v>
      </c>
      <c r="AA911" s="99">
        <v>0</v>
      </c>
      <c r="AB911" s="99">
        <v>0</v>
      </c>
      <c r="AC911" s="99">
        <v>7762492.10229492</v>
      </c>
      <c r="AD911" s="99">
        <v>8838.3037576675397</v>
      </c>
      <c r="AE911" s="99">
        <v>3739.6691088378402</v>
      </c>
      <c r="AF911" s="99">
        <v>718862.59384918201</v>
      </c>
      <c r="AG911" s="99">
        <v>569969.95174408006</v>
      </c>
      <c r="AH911" s="99">
        <v>0</v>
      </c>
      <c r="AI911" s="99">
        <v>1046853.78081512</v>
      </c>
      <c r="AJ911" s="99">
        <v>203389.08205223101</v>
      </c>
      <c r="AK911" s="99">
        <v>0</v>
      </c>
      <c r="AL911" s="99">
        <v>162456.32127189601</v>
      </c>
      <c r="AM911" s="99">
        <v>0</v>
      </c>
      <c r="AN911" s="99">
        <v>7773184.19812012</v>
      </c>
      <c r="AO911" s="99">
        <v>22073222.575927701</v>
      </c>
      <c r="AP911" s="99">
        <v>0</v>
      </c>
      <c r="AQ911" s="99">
        <v>2174174.8112487802</v>
      </c>
      <c r="AR911" s="99">
        <v>1433870.7211303699</v>
      </c>
      <c r="AS911" s="99">
        <v>1360744.22494507</v>
      </c>
      <c r="AT911" s="99">
        <v>0</v>
      </c>
      <c r="AU911" s="99">
        <v>0</v>
      </c>
      <c r="AV911" s="99">
        <v>24693419.193115201</v>
      </c>
      <c r="AW911" s="99">
        <v>28853.443217515902</v>
      </c>
      <c r="AX911" s="99">
        <v>38986.708008766203</v>
      </c>
      <c r="AY911" s="99">
        <v>7226899.0254516602</v>
      </c>
      <c r="AZ911" s="99">
        <v>4679879.3563232403</v>
      </c>
      <c r="BA911" s="99">
        <v>0</v>
      </c>
      <c r="BB911" s="99">
        <v>10245135.3195801</v>
      </c>
      <c r="BC911" s="99">
        <v>1877047.7278747601</v>
      </c>
      <c r="BD911" s="99">
        <v>0</v>
      </c>
      <c r="BE911" s="99">
        <v>1362033.91473389</v>
      </c>
      <c r="BF911" s="99">
        <v>0</v>
      </c>
      <c r="BG911" s="99">
        <v>24772385.510986298</v>
      </c>
      <c r="BH911" s="99">
        <v>5014725.6052246103</v>
      </c>
      <c r="BI911" s="99">
        <v>0</v>
      </c>
      <c r="BJ911" s="99">
        <v>669243.24114227295</v>
      </c>
      <c r="BK911" s="99">
        <v>477844.17477416998</v>
      </c>
      <c r="BL911" s="99">
        <v>0</v>
      </c>
      <c r="BM911" s="99">
        <v>0</v>
      </c>
      <c r="BN911" s="99">
        <v>0</v>
      </c>
      <c r="BO911" s="99">
        <v>0</v>
      </c>
      <c r="BP911" s="99">
        <v>0</v>
      </c>
      <c r="BQ911" s="99">
        <v>0</v>
      </c>
      <c r="BR911" s="99">
        <v>2395822.4814147898</v>
      </c>
      <c r="BS911" s="99">
        <v>1771073.76745605</v>
      </c>
      <c r="BT911" s="99">
        <v>0</v>
      </c>
      <c r="BU911" s="99">
        <v>749286.26999664295</v>
      </c>
      <c r="BV911" s="99">
        <v>813126.42099761998</v>
      </c>
      <c r="BW911" s="99">
        <v>0</v>
      </c>
      <c r="BX911" s="99">
        <v>113700.5999403</v>
      </c>
      <c r="BY911" s="99">
        <v>0</v>
      </c>
      <c r="BZ911" s="99">
        <v>0</v>
      </c>
      <c r="CA911" s="99">
        <v>47036.488517284401</v>
      </c>
      <c r="CB911" s="99">
        <v>2558556.44958496</v>
      </c>
      <c r="CC911" s="99">
        <v>24214153.5622559</v>
      </c>
      <c r="CD911" s="99">
        <v>5683562.4113159198</v>
      </c>
      <c r="CE911" s="99">
        <v>984.98009592294704</v>
      </c>
      <c r="CF911" s="99">
        <v>162381.37331390401</v>
      </c>
      <c r="CG911" s="99">
        <v>1360725.38192749</v>
      </c>
      <c r="CH911" s="99">
        <v>0</v>
      </c>
      <c r="CI911" s="99">
        <v>48022.212143898003</v>
      </c>
      <c r="CJ911" s="99">
        <v>2722644.2412109398</v>
      </c>
      <c r="CK911" s="99">
        <v>25599701.802490201</v>
      </c>
      <c r="CL911" s="99">
        <v>5791695.33239746</v>
      </c>
      <c r="CM911" s="166">
        <v>73550.143297195405</v>
      </c>
      <c r="CN911" s="166">
        <v>10494382.693115201</v>
      </c>
      <c r="CO911" s="166">
        <v>50351054.067871101</v>
      </c>
      <c r="CP911" s="99">
        <v>5791695.33239746</v>
      </c>
      <c r="CQ911" s="99">
        <v>0</v>
      </c>
      <c r="CR911" s="99">
        <v>0</v>
      </c>
      <c r="CS911" s="99">
        <v>0</v>
      </c>
      <c r="CT911" s="99">
        <v>0</v>
      </c>
      <c r="CU911" s="98">
        <v>4666.118213793</v>
      </c>
      <c r="CV911" s="98">
        <v>26413.295897198001</v>
      </c>
      <c r="CW911" s="98">
        <v>2720937.8228988638</v>
      </c>
      <c r="CX911" s="98">
        <v>25574878.944183391</v>
      </c>
    </row>
    <row r="912" spans="1:102" x14ac:dyDescent="0.2">
      <c r="A912" s="98" t="s">
        <v>65</v>
      </c>
      <c r="B912" s="100">
        <v>41883</v>
      </c>
      <c r="C912" s="99">
        <v>42402.796669006297</v>
      </c>
      <c r="D912" s="99">
        <v>0</v>
      </c>
      <c r="E912" s="99">
        <v>4414.0204808711997</v>
      </c>
      <c r="F912" s="99">
        <v>3713.60248288512</v>
      </c>
      <c r="G912" s="99">
        <v>994.85962251573801</v>
      </c>
      <c r="H912" s="99">
        <v>0</v>
      </c>
      <c r="I912" s="99">
        <v>0</v>
      </c>
      <c r="J912" s="99">
        <v>25531.645979642901</v>
      </c>
      <c r="K912" s="99">
        <v>66.580326031893506</v>
      </c>
      <c r="L912" s="99">
        <v>87.602243505418301</v>
      </c>
      <c r="M912" s="99">
        <v>15267.087502837199</v>
      </c>
      <c r="N912" s="99">
        <v>4843.0991404056504</v>
      </c>
      <c r="O912" s="99">
        <v>0</v>
      </c>
      <c r="P912" s="99">
        <v>25033.629350185402</v>
      </c>
      <c r="Q912" s="99">
        <v>1613.4385164529101</v>
      </c>
      <c r="R912" s="99">
        <v>0</v>
      </c>
      <c r="S912" s="99">
        <v>995.08283054828598</v>
      </c>
      <c r="T912" s="99">
        <v>0</v>
      </c>
      <c r="U912" s="99">
        <v>25601.8635420799</v>
      </c>
      <c r="V912" s="99">
        <v>2302016.9388122601</v>
      </c>
      <c r="W912" s="99">
        <v>0</v>
      </c>
      <c r="X912" s="99">
        <v>235649.85198402399</v>
      </c>
      <c r="Y912" s="99">
        <v>157406.87662696801</v>
      </c>
      <c r="Z912" s="99">
        <v>164339.09972953799</v>
      </c>
      <c r="AA912" s="99">
        <v>0</v>
      </c>
      <c r="AB912" s="99">
        <v>0</v>
      </c>
      <c r="AC912" s="99">
        <v>7753977.21765137</v>
      </c>
      <c r="AD912" s="99">
        <v>5160.9080199599302</v>
      </c>
      <c r="AE912" s="99">
        <v>2975.3968713283498</v>
      </c>
      <c r="AF912" s="99">
        <v>725101.528022766</v>
      </c>
      <c r="AG912" s="99">
        <v>555208.89936065697</v>
      </c>
      <c r="AH912" s="99">
        <v>0</v>
      </c>
      <c r="AI912" s="99">
        <v>1050090.0345153799</v>
      </c>
      <c r="AJ912" s="99">
        <v>202605.180221558</v>
      </c>
      <c r="AK912" s="99">
        <v>0</v>
      </c>
      <c r="AL912" s="99">
        <v>164704.21661186201</v>
      </c>
      <c r="AM912" s="99">
        <v>0</v>
      </c>
      <c r="AN912" s="99">
        <v>7759750.29296875</v>
      </c>
      <c r="AO912" s="99">
        <v>21981714.198730499</v>
      </c>
      <c r="AP912" s="99">
        <v>0</v>
      </c>
      <c r="AQ912" s="99">
        <v>2163429.3040771498</v>
      </c>
      <c r="AR912" s="99">
        <v>1421582.73954773</v>
      </c>
      <c r="AS912" s="99">
        <v>1375665.44981384</v>
      </c>
      <c r="AT912" s="99">
        <v>0</v>
      </c>
      <c r="AU912" s="99">
        <v>0</v>
      </c>
      <c r="AV912" s="99">
        <v>24726463.269775402</v>
      </c>
      <c r="AW912" s="99">
        <v>16882.198670387301</v>
      </c>
      <c r="AX912" s="99">
        <v>33180.091527461998</v>
      </c>
      <c r="AY912" s="99">
        <v>7326092.68249512</v>
      </c>
      <c r="AZ912" s="99">
        <v>4575761.3795776404</v>
      </c>
      <c r="BA912" s="99">
        <v>0</v>
      </c>
      <c r="BB912" s="99">
        <v>10357491.097168</v>
      </c>
      <c r="BC912" s="99">
        <v>1866280.87094116</v>
      </c>
      <c r="BD912" s="99">
        <v>0</v>
      </c>
      <c r="BE912" s="99">
        <v>1373705.0531005899</v>
      </c>
      <c r="BF912" s="99">
        <v>0</v>
      </c>
      <c r="BG912" s="99">
        <v>24772827.415527299</v>
      </c>
      <c r="BH912" s="99">
        <v>5028292.0563354502</v>
      </c>
      <c r="BI912" s="99">
        <v>0</v>
      </c>
      <c r="BJ912" s="99">
        <v>672546.09467315697</v>
      </c>
      <c r="BK912" s="99">
        <v>477215.58484649699</v>
      </c>
      <c r="BL912" s="99">
        <v>0</v>
      </c>
      <c r="BM912" s="99">
        <v>0</v>
      </c>
      <c r="BN912" s="99">
        <v>0</v>
      </c>
      <c r="BO912" s="99">
        <v>0</v>
      </c>
      <c r="BP912" s="99">
        <v>0</v>
      </c>
      <c r="BQ912" s="99">
        <v>0</v>
      </c>
      <c r="BR912" s="99">
        <v>2430112.0162658701</v>
      </c>
      <c r="BS912" s="99">
        <v>1730054.54364014</v>
      </c>
      <c r="BT912" s="99">
        <v>0</v>
      </c>
      <c r="BU912" s="99">
        <v>639885.64999389602</v>
      </c>
      <c r="BV912" s="99">
        <v>820474.89836883498</v>
      </c>
      <c r="BW912" s="99">
        <v>0</v>
      </c>
      <c r="BX912" s="99">
        <v>101237.749949455</v>
      </c>
      <c r="BY912" s="99">
        <v>0</v>
      </c>
      <c r="BZ912" s="99">
        <v>0</v>
      </c>
      <c r="CA912" s="99">
        <v>46822.047279357903</v>
      </c>
      <c r="CB912" s="99">
        <v>2534223.3309021001</v>
      </c>
      <c r="CC912" s="99">
        <v>24128491.557617199</v>
      </c>
      <c r="CD912" s="99">
        <v>5704822.2154540997</v>
      </c>
      <c r="CE912" s="99">
        <v>996.59771525114797</v>
      </c>
      <c r="CF912" s="99">
        <v>164552.26862525899</v>
      </c>
      <c r="CG912" s="99">
        <v>1375602.0136261</v>
      </c>
      <c r="CH912" s="99">
        <v>0</v>
      </c>
      <c r="CI912" s="99">
        <v>47813.959318161003</v>
      </c>
      <c r="CJ912" s="99">
        <v>2701205.28625488</v>
      </c>
      <c r="CK912" s="99">
        <v>25486803.322753899</v>
      </c>
      <c r="CL912" s="99">
        <v>5814260.4625854502</v>
      </c>
      <c r="CM912" s="166">
        <v>73314.894406318694</v>
      </c>
      <c r="CN912" s="166">
        <v>10464015.3447266</v>
      </c>
      <c r="CO912" s="166">
        <v>50226535.940917999</v>
      </c>
      <c r="CP912" s="99">
        <v>5814260.4625854502</v>
      </c>
      <c r="CQ912" s="99">
        <v>0</v>
      </c>
      <c r="CR912" s="99">
        <v>0</v>
      </c>
      <c r="CS912" s="99">
        <v>0</v>
      </c>
      <c r="CT912" s="99">
        <v>0</v>
      </c>
      <c r="CU912" s="98">
        <v>4513.1453243260003</v>
      </c>
      <c r="CV912" s="98">
        <v>26427.142360426998</v>
      </c>
      <c r="CW912" s="98">
        <v>2698775.599527359</v>
      </c>
      <c r="CX912" s="98">
        <v>25504093.571243297</v>
      </c>
    </row>
    <row r="913" spans="1:102" x14ac:dyDescent="0.2">
      <c r="A913" s="98" t="s">
        <v>65</v>
      </c>
      <c r="B913" s="100">
        <v>41974</v>
      </c>
      <c r="C913" s="99">
        <v>42084.648169517503</v>
      </c>
      <c r="D913" s="99">
        <v>0</v>
      </c>
      <c r="E913" s="99">
        <v>4459.9350104331997</v>
      </c>
      <c r="F913" s="99">
        <v>3755.8309088647402</v>
      </c>
      <c r="G913" s="99">
        <v>981.75226187706005</v>
      </c>
      <c r="H913" s="99">
        <v>0</v>
      </c>
      <c r="I913" s="99">
        <v>0</v>
      </c>
      <c r="J913" s="99">
        <v>25370.635441064798</v>
      </c>
      <c r="K913" s="99">
        <v>24.9558420989197</v>
      </c>
      <c r="L913" s="99">
        <v>263.197580117732</v>
      </c>
      <c r="M913" s="99">
        <v>15254.000151276599</v>
      </c>
      <c r="N913" s="99">
        <v>4782.7508844137201</v>
      </c>
      <c r="O913" s="99">
        <v>0</v>
      </c>
      <c r="P913" s="99">
        <v>24700.542480945602</v>
      </c>
      <c r="Q913" s="99">
        <v>1596.0099781900601</v>
      </c>
      <c r="R913" s="99">
        <v>0</v>
      </c>
      <c r="S913" s="99">
        <v>977.45850129425503</v>
      </c>
      <c r="T913" s="99">
        <v>0</v>
      </c>
      <c r="U913" s="99">
        <v>25402.98396492</v>
      </c>
      <c r="V913" s="99">
        <v>2274902.8243408198</v>
      </c>
      <c r="W913" s="99">
        <v>0</v>
      </c>
      <c r="X913" s="99">
        <v>231515.877500534</v>
      </c>
      <c r="Y913" s="99">
        <v>155534.40839004499</v>
      </c>
      <c r="Z913" s="99">
        <v>157246.91734123201</v>
      </c>
      <c r="AA913" s="99">
        <v>0</v>
      </c>
      <c r="AB913" s="99">
        <v>0</v>
      </c>
      <c r="AC913" s="99">
        <v>7694961.8242797898</v>
      </c>
      <c r="AD913" s="99">
        <v>2432.9977221190902</v>
      </c>
      <c r="AE913" s="99">
        <v>4892.70431268215</v>
      </c>
      <c r="AF913" s="99">
        <v>722710.59670257603</v>
      </c>
      <c r="AG913" s="99">
        <v>549748.50246429397</v>
      </c>
      <c r="AH913" s="99">
        <v>0</v>
      </c>
      <c r="AI913" s="99">
        <v>1029521.71977997</v>
      </c>
      <c r="AJ913" s="99">
        <v>201502.87240219099</v>
      </c>
      <c r="AK913" s="99">
        <v>0</v>
      </c>
      <c r="AL913" s="99">
        <v>156535.01354980501</v>
      </c>
      <c r="AM913" s="99">
        <v>0</v>
      </c>
      <c r="AN913" s="99">
        <v>7713159.8196411096</v>
      </c>
      <c r="AO913" s="99">
        <v>21826597.252685498</v>
      </c>
      <c r="AP913" s="99">
        <v>0</v>
      </c>
      <c r="AQ913" s="99">
        <v>2124637.3072204599</v>
      </c>
      <c r="AR913" s="99">
        <v>1403244.25146484</v>
      </c>
      <c r="AS913" s="99">
        <v>1320202.4902343799</v>
      </c>
      <c r="AT913" s="99">
        <v>0</v>
      </c>
      <c r="AU913" s="99">
        <v>0</v>
      </c>
      <c r="AV913" s="99">
        <v>24713692.1479492</v>
      </c>
      <c r="AW913" s="99">
        <v>8002.1386684775398</v>
      </c>
      <c r="AX913" s="99">
        <v>57071.273696422599</v>
      </c>
      <c r="AY913" s="99">
        <v>7334218.0981445303</v>
      </c>
      <c r="AZ913" s="99">
        <v>4540728.9347534198</v>
      </c>
      <c r="BA913" s="99">
        <v>0</v>
      </c>
      <c r="BB913" s="99">
        <v>10174794.322387701</v>
      </c>
      <c r="BC913" s="99">
        <v>1865967.3142242399</v>
      </c>
      <c r="BD913" s="99">
        <v>0</v>
      </c>
      <c r="BE913" s="99">
        <v>1317488.7358093299</v>
      </c>
      <c r="BF913" s="99">
        <v>0</v>
      </c>
      <c r="BG913" s="99">
        <v>24748331.088134799</v>
      </c>
      <c r="BH913" s="99">
        <v>5008070.078125</v>
      </c>
      <c r="BI913" s="99">
        <v>0</v>
      </c>
      <c r="BJ913" s="99">
        <v>655574.53877258301</v>
      </c>
      <c r="BK913" s="99">
        <v>463364.33170318598</v>
      </c>
      <c r="BL913" s="99">
        <v>0</v>
      </c>
      <c r="BM913" s="99">
        <v>0</v>
      </c>
      <c r="BN913" s="99">
        <v>0</v>
      </c>
      <c r="BO913" s="99">
        <v>0</v>
      </c>
      <c r="BP913" s="99">
        <v>0</v>
      </c>
      <c r="BQ913" s="99">
        <v>0</v>
      </c>
      <c r="BR913" s="99">
        <v>2419618.8596496601</v>
      </c>
      <c r="BS913" s="99">
        <v>1721569.07518005</v>
      </c>
      <c r="BT913" s="99">
        <v>0</v>
      </c>
      <c r="BU913" s="99">
        <v>731272.93999481201</v>
      </c>
      <c r="BV913" s="99">
        <v>816039.00380706799</v>
      </c>
      <c r="BW913" s="99">
        <v>0</v>
      </c>
      <c r="BX913" s="99">
        <v>105904.019932747</v>
      </c>
      <c r="BY913" s="99">
        <v>0</v>
      </c>
      <c r="BZ913" s="99">
        <v>0</v>
      </c>
      <c r="CA913" s="99">
        <v>46568.287907123602</v>
      </c>
      <c r="CB913" s="99">
        <v>2503738.4112243699</v>
      </c>
      <c r="CC913" s="99">
        <v>23923352.389160201</v>
      </c>
      <c r="CD913" s="99">
        <v>5661440.5924072303</v>
      </c>
      <c r="CE913" s="99">
        <v>981.49048849195196</v>
      </c>
      <c r="CF913" s="99">
        <v>157157.30836486799</v>
      </c>
      <c r="CG913" s="99">
        <v>1321749.1494903599</v>
      </c>
      <c r="CH913" s="99">
        <v>0</v>
      </c>
      <c r="CI913" s="99">
        <v>47548.527360439301</v>
      </c>
      <c r="CJ913" s="99">
        <v>2662664.4358520498</v>
      </c>
      <c r="CK913" s="99">
        <v>25241971.115478501</v>
      </c>
      <c r="CL913" s="99">
        <v>5771064.7573242197</v>
      </c>
      <c r="CM913" s="166">
        <v>72823.970537185698</v>
      </c>
      <c r="CN913" s="166">
        <v>10383163.978637701</v>
      </c>
      <c r="CO913" s="166">
        <v>50031006.1005859</v>
      </c>
      <c r="CP913" s="99">
        <v>5771064.7573242197</v>
      </c>
      <c r="CQ913" s="99">
        <v>0</v>
      </c>
      <c r="CR913" s="99">
        <v>0</v>
      </c>
      <c r="CS913" s="99">
        <v>0</v>
      </c>
      <c r="CT913" s="99">
        <v>0</v>
      </c>
      <c r="CU913" s="98">
        <v>4476.2721792060001</v>
      </c>
      <c r="CV913" s="98">
        <v>26238.340589003001</v>
      </c>
      <c r="CW913" s="98">
        <v>2660895.7195892381</v>
      </c>
      <c r="CX913" s="98">
        <v>25245101.538650561</v>
      </c>
    </row>
    <row r="914" spans="1:102" x14ac:dyDescent="0.2">
      <c r="A914" s="98" t="s">
        <v>65</v>
      </c>
      <c r="B914" s="100">
        <v>42064</v>
      </c>
      <c r="C914" s="99">
        <v>41963.184978008299</v>
      </c>
      <c r="D914" s="99">
        <v>0</v>
      </c>
      <c r="E914" s="99">
        <v>4388.6324515938804</v>
      </c>
      <c r="F914" s="99">
        <v>3717.3047236800198</v>
      </c>
      <c r="G914" s="99">
        <v>986.55106806009996</v>
      </c>
      <c r="H914" s="99">
        <v>0</v>
      </c>
      <c r="I914" s="99">
        <v>0</v>
      </c>
      <c r="J914" s="99">
        <v>25224.685237169298</v>
      </c>
      <c r="K914" s="99">
        <v>19.777731453767</v>
      </c>
      <c r="L914" s="99">
        <v>73.427104879170699</v>
      </c>
      <c r="M914" s="99">
        <v>15246.6562196016</v>
      </c>
      <c r="N914" s="99">
        <v>4685.5815147757503</v>
      </c>
      <c r="O914" s="99">
        <v>0</v>
      </c>
      <c r="P914" s="99">
        <v>24715.1665992737</v>
      </c>
      <c r="Q914" s="99">
        <v>1594.81662406027</v>
      </c>
      <c r="R914" s="99">
        <v>0</v>
      </c>
      <c r="S914" s="99">
        <v>982.87197240442003</v>
      </c>
      <c r="T914" s="99">
        <v>0</v>
      </c>
      <c r="U914" s="99">
        <v>25244.2725918293</v>
      </c>
      <c r="V914" s="99">
        <v>2248874.3202514602</v>
      </c>
      <c r="W914" s="99">
        <v>0</v>
      </c>
      <c r="X914" s="99">
        <v>227093.64079093901</v>
      </c>
      <c r="Y914" s="99">
        <v>151576.10799217201</v>
      </c>
      <c r="Z914" s="99">
        <v>157287.549621582</v>
      </c>
      <c r="AA914" s="99">
        <v>0</v>
      </c>
      <c r="AB914" s="99">
        <v>0</v>
      </c>
      <c r="AC914" s="99">
        <v>7671470.6418457003</v>
      </c>
      <c r="AD914" s="99">
        <v>1984.90431474149</v>
      </c>
      <c r="AE914" s="99">
        <v>2076.99704629183</v>
      </c>
      <c r="AF914" s="99">
        <v>715701.05680084205</v>
      </c>
      <c r="AG914" s="99">
        <v>529875.33423614502</v>
      </c>
      <c r="AH914" s="99">
        <v>0</v>
      </c>
      <c r="AI914" s="99">
        <v>1014925.52729797</v>
      </c>
      <c r="AJ914" s="99">
        <v>202055.77476310701</v>
      </c>
      <c r="AK914" s="99">
        <v>0</v>
      </c>
      <c r="AL914" s="99">
        <v>157400.61982536301</v>
      </c>
      <c r="AM914" s="99">
        <v>0</v>
      </c>
      <c r="AN914" s="99">
        <v>7653508.07275391</v>
      </c>
      <c r="AO914" s="99">
        <v>21648255.935302701</v>
      </c>
      <c r="AP914" s="99">
        <v>0</v>
      </c>
      <c r="AQ914" s="99">
        <v>2082398.1600647001</v>
      </c>
      <c r="AR914" s="99">
        <v>1364510.1330719001</v>
      </c>
      <c r="AS914" s="99">
        <v>1335909.97259521</v>
      </c>
      <c r="AT914" s="99">
        <v>0</v>
      </c>
      <c r="AU914" s="99">
        <v>0</v>
      </c>
      <c r="AV914" s="99">
        <v>24722646.746582001</v>
      </c>
      <c r="AW914" s="99">
        <v>6565.1276451945296</v>
      </c>
      <c r="AX914" s="99">
        <v>27083.051410198201</v>
      </c>
      <c r="AY914" s="99">
        <v>7284185.3501586895</v>
      </c>
      <c r="AZ914" s="99">
        <v>4389364.5443115197</v>
      </c>
      <c r="BA914" s="99">
        <v>0</v>
      </c>
      <c r="BB914" s="99">
        <v>10038186.6553955</v>
      </c>
      <c r="BC914" s="99">
        <v>1868478.4232330299</v>
      </c>
      <c r="BD914" s="99">
        <v>0</v>
      </c>
      <c r="BE914" s="99">
        <v>1331283.6331634501</v>
      </c>
      <c r="BF914" s="99">
        <v>0</v>
      </c>
      <c r="BG914" s="99">
        <v>24743966.027343798</v>
      </c>
      <c r="BH914" s="99">
        <v>4936381.26599121</v>
      </c>
      <c r="BI914" s="99">
        <v>0</v>
      </c>
      <c r="BJ914" s="99">
        <v>653309.42053222703</v>
      </c>
      <c r="BK914" s="99">
        <v>456084.67931747402</v>
      </c>
      <c r="BL914" s="99">
        <v>0</v>
      </c>
      <c r="BM914" s="99">
        <v>0</v>
      </c>
      <c r="BN914" s="99">
        <v>0</v>
      </c>
      <c r="BO914" s="99">
        <v>0</v>
      </c>
      <c r="BP914" s="99">
        <v>0</v>
      </c>
      <c r="BQ914" s="99">
        <v>0</v>
      </c>
      <c r="BR914" s="99">
        <v>2409412.8702392601</v>
      </c>
      <c r="BS914" s="99">
        <v>1665153.2073822001</v>
      </c>
      <c r="BT914" s="99">
        <v>0</v>
      </c>
      <c r="BU914" s="99">
        <v>717431.49999237095</v>
      </c>
      <c r="BV914" s="99">
        <v>819525.41427612305</v>
      </c>
      <c r="BW914" s="99">
        <v>0</v>
      </c>
      <c r="BX914" s="99">
        <v>119696.14984035501</v>
      </c>
      <c r="BY914" s="99">
        <v>0</v>
      </c>
      <c r="BZ914" s="99">
        <v>0</v>
      </c>
      <c r="CA914" s="99">
        <v>46329.890583991997</v>
      </c>
      <c r="CB914" s="99">
        <v>2471385.1372070299</v>
      </c>
      <c r="CC914" s="99">
        <v>23740295.0393066</v>
      </c>
      <c r="CD914" s="99">
        <v>5588864.3116455097</v>
      </c>
      <c r="CE914" s="99">
        <v>985.12074693292402</v>
      </c>
      <c r="CF914" s="99">
        <v>157960.816379547</v>
      </c>
      <c r="CG914" s="99">
        <v>1334122.43836975</v>
      </c>
      <c r="CH914" s="99">
        <v>0</v>
      </c>
      <c r="CI914" s="99">
        <v>47321.705249786399</v>
      </c>
      <c r="CJ914" s="99">
        <v>2629518.3847961398</v>
      </c>
      <c r="CK914" s="99">
        <v>25083708.050781298</v>
      </c>
      <c r="CL914" s="99">
        <v>5703630.9811401404</v>
      </c>
      <c r="CM914" s="166">
        <v>72485.372109413103</v>
      </c>
      <c r="CN914" s="166">
        <v>10281883.0775146</v>
      </c>
      <c r="CO914" s="166">
        <v>49786114.895507798</v>
      </c>
      <c r="CP914" s="99">
        <v>5703630.9811401404</v>
      </c>
      <c r="CQ914" s="99">
        <v>0</v>
      </c>
      <c r="CR914" s="99">
        <v>0</v>
      </c>
      <c r="CS914" s="99">
        <v>0</v>
      </c>
      <c r="CT914" s="99">
        <v>0</v>
      </c>
      <c r="CU914" s="98">
        <v>4403.5759823019998</v>
      </c>
      <c r="CV914" s="98">
        <v>26114.295042509999</v>
      </c>
      <c r="CW914" s="98">
        <v>2629345.953586577</v>
      </c>
      <c r="CX914" s="98">
        <v>25074417.477676351</v>
      </c>
    </row>
    <row r="915" spans="1:102" x14ac:dyDescent="0.2">
      <c r="A915" s="98" t="s">
        <v>65</v>
      </c>
      <c r="B915" s="100">
        <v>42156</v>
      </c>
      <c r="C915" s="99">
        <v>41922.7941317558</v>
      </c>
      <c r="D915" s="99">
        <v>0</v>
      </c>
      <c r="E915" s="99">
        <v>4357.6556930542001</v>
      </c>
      <c r="F915" s="99">
        <v>3702.48354190588</v>
      </c>
      <c r="G915" s="99">
        <v>998.904859244823</v>
      </c>
      <c r="H915" s="99">
        <v>0</v>
      </c>
      <c r="I915" s="99">
        <v>0</v>
      </c>
      <c r="J915" s="99">
        <v>25248.0859100819</v>
      </c>
      <c r="K915" s="99">
        <v>13.666502815438401</v>
      </c>
      <c r="L915" s="99">
        <v>70.540872264653402</v>
      </c>
      <c r="M915" s="99">
        <v>15278.526820302</v>
      </c>
      <c r="N915" s="99">
        <v>4607.1495203971899</v>
      </c>
      <c r="O915" s="99">
        <v>0</v>
      </c>
      <c r="P915" s="99">
        <v>24733.393337965001</v>
      </c>
      <c r="Q915" s="99">
        <v>1594.5530190765901</v>
      </c>
      <c r="R915" s="99">
        <v>0</v>
      </c>
      <c r="S915" s="99">
        <v>997.86601680517197</v>
      </c>
      <c r="T915" s="99">
        <v>0</v>
      </c>
      <c r="U915" s="99">
        <v>25255.4220211506</v>
      </c>
      <c r="V915" s="99">
        <v>2224104.2835082998</v>
      </c>
      <c r="W915" s="99">
        <v>0</v>
      </c>
      <c r="X915" s="99">
        <v>224123.42111206101</v>
      </c>
      <c r="Y915" s="99">
        <v>148385.243619919</v>
      </c>
      <c r="Z915" s="99">
        <v>159333.64533042899</v>
      </c>
      <c r="AA915" s="99">
        <v>0</v>
      </c>
      <c r="AB915" s="99">
        <v>0</v>
      </c>
      <c r="AC915" s="99">
        <v>7655227.6350097703</v>
      </c>
      <c r="AD915" s="99">
        <v>1164.4204763919099</v>
      </c>
      <c r="AE915" s="99">
        <v>3285.1559413969499</v>
      </c>
      <c r="AF915" s="99">
        <v>718871.27326202404</v>
      </c>
      <c r="AG915" s="99">
        <v>511640.02022934001</v>
      </c>
      <c r="AH915" s="99">
        <v>0</v>
      </c>
      <c r="AI915" s="99">
        <v>1011175.0301971399</v>
      </c>
      <c r="AJ915" s="99">
        <v>202690.82185936</v>
      </c>
      <c r="AK915" s="99">
        <v>0</v>
      </c>
      <c r="AL915" s="99">
        <v>158199.788476944</v>
      </c>
      <c r="AM915" s="99">
        <v>0</v>
      </c>
      <c r="AN915" s="99">
        <v>7662588.1187744103</v>
      </c>
      <c r="AO915" s="99">
        <v>21537845.115478501</v>
      </c>
      <c r="AP915" s="99">
        <v>0</v>
      </c>
      <c r="AQ915" s="99">
        <v>2057360.4566192599</v>
      </c>
      <c r="AR915" s="99">
        <v>1336710.18278503</v>
      </c>
      <c r="AS915" s="99">
        <v>1335785.16773987</v>
      </c>
      <c r="AT915" s="99">
        <v>0</v>
      </c>
      <c r="AU915" s="99">
        <v>0</v>
      </c>
      <c r="AV915" s="99">
        <v>24778968.432617199</v>
      </c>
      <c r="AW915" s="99">
        <v>3863.27172225714</v>
      </c>
      <c r="AX915" s="99">
        <v>34335.043889999397</v>
      </c>
      <c r="AY915" s="99">
        <v>7345026.3097534198</v>
      </c>
      <c r="AZ915" s="99">
        <v>4254391.9462280301</v>
      </c>
      <c r="BA915" s="99">
        <v>0</v>
      </c>
      <c r="BB915" s="99">
        <v>10051060.7192383</v>
      </c>
      <c r="BC915" s="99">
        <v>1888293.4314880399</v>
      </c>
      <c r="BD915" s="99">
        <v>0</v>
      </c>
      <c r="BE915" s="99">
        <v>1334469.1868743901</v>
      </c>
      <c r="BF915" s="99">
        <v>0</v>
      </c>
      <c r="BG915" s="99">
        <v>24782073.027343798</v>
      </c>
      <c r="BH915" s="99">
        <v>4924380.6553955097</v>
      </c>
      <c r="BI915" s="99">
        <v>0</v>
      </c>
      <c r="BJ915" s="99">
        <v>649832.02900695801</v>
      </c>
      <c r="BK915" s="99">
        <v>450736.99108123803</v>
      </c>
      <c r="BL915" s="99">
        <v>0</v>
      </c>
      <c r="BM915" s="99">
        <v>0</v>
      </c>
      <c r="BN915" s="99">
        <v>0</v>
      </c>
      <c r="BO915" s="99">
        <v>0</v>
      </c>
      <c r="BP915" s="99">
        <v>0</v>
      </c>
      <c r="BQ915" s="99">
        <v>0</v>
      </c>
      <c r="BR915" s="99">
        <v>2441069.0738830599</v>
      </c>
      <c r="BS915" s="99">
        <v>1617559.80307007</v>
      </c>
      <c r="BT915" s="99">
        <v>0</v>
      </c>
      <c r="BU915" s="99">
        <v>723811.229995728</v>
      </c>
      <c r="BV915" s="99">
        <v>832853.41293334996</v>
      </c>
      <c r="BW915" s="99">
        <v>0</v>
      </c>
      <c r="BX915" s="99">
        <v>122248.559829712</v>
      </c>
      <c r="BY915" s="99">
        <v>0</v>
      </c>
      <c r="BZ915" s="99">
        <v>0</v>
      </c>
      <c r="CA915" s="99">
        <v>46279.390465736396</v>
      </c>
      <c r="CB915" s="99">
        <v>2454959.1401061998</v>
      </c>
      <c r="CC915" s="99">
        <v>23553171.303222701</v>
      </c>
      <c r="CD915" s="99">
        <v>5572166.5624389602</v>
      </c>
      <c r="CE915" s="99">
        <v>998.41795812547196</v>
      </c>
      <c r="CF915" s="99">
        <v>158424.67515182501</v>
      </c>
      <c r="CG915" s="99">
        <v>1336047.40107727</v>
      </c>
      <c r="CH915" s="99">
        <v>0</v>
      </c>
      <c r="CI915" s="99">
        <v>47277.073935985602</v>
      </c>
      <c r="CJ915" s="99">
        <v>2612586.9586486798</v>
      </c>
      <c r="CK915" s="99">
        <v>24906302.784912098</v>
      </c>
      <c r="CL915" s="99">
        <v>5687926.5112915002</v>
      </c>
      <c r="CM915" s="166">
        <v>72419.102932930007</v>
      </c>
      <c r="CN915" s="166">
        <v>10284612.21875</v>
      </c>
      <c r="CO915" s="166">
        <v>49709466.127441399</v>
      </c>
      <c r="CP915" s="99">
        <v>5687926.5112915002</v>
      </c>
      <c r="CQ915" s="99">
        <v>0</v>
      </c>
      <c r="CR915" s="99">
        <v>0</v>
      </c>
      <c r="CS915" s="99">
        <v>0</v>
      </c>
      <c r="CT915" s="99">
        <v>0</v>
      </c>
      <c r="CU915" s="98">
        <v>4367.1708605430003</v>
      </c>
      <c r="CV915" s="98">
        <v>26129.158083992999</v>
      </c>
      <c r="CW915" s="98">
        <v>2613383.8152580247</v>
      </c>
      <c r="CX915" s="98">
        <v>24889218.704299971</v>
      </c>
    </row>
    <row r="916" spans="1:102" x14ac:dyDescent="0.2">
      <c r="A916" s="98" t="s">
        <v>65</v>
      </c>
      <c r="B916" s="100">
        <v>42248</v>
      </c>
      <c r="C916" s="99">
        <v>41842.522076129899</v>
      </c>
      <c r="D916" s="99">
        <v>0</v>
      </c>
      <c r="E916" s="99">
        <v>4246.7546728253401</v>
      </c>
      <c r="F916" s="99">
        <v>3607.1735688745998</v>
      </c>
      <c r="G916" s="99">
        <v>1009.15727692097</v>
      </c>
      <c r="H916" s="99">
        <v>0</v>
      </c>
      <c r="I916" s="99">
        <v>0</v>
      </c>
      <c r="J916" s="99">
        <v>25065.888401031501</v>
      </c>
      <c r="K916" s="99">
        <v>11.573983084876099</v>
      </c>
      <c r="L916" s="99">
        <v>79.115742444992094</v>
      </c>
      <c r="M916" s="99">
        <v>15173.1002272367</v>
      </c>
      <c r="N916" s="99">
        <v>4523.4135058522197</v>
      </c>
      <c r="O916" s="99">
        <v>0</v>
      </c>
      <c r="P916" s="99">
        <v>24728.293161392201</v>
      </c>
      <c r="Q916" s="99">
        <v>1594.62096597254</v>
      </c>
      <c r="R916" s="99">
        <v>0</v>
      </c>
      <c r="S916" s="99">
        <v>1010.46449244767</v>
      </c>
      <c r="T916" s="99">
        <v>0</v>
      </c>
      <c r="U916" s="99">
        <v>25076.953122377399</v>
      </c>
      <c r="V916" s="99">
        <v>2209832.4653625502</v>
      </c>
      <c r="W916" s="99">
        <v>0</v>
      </c>
      <c r="X916" s="99">
        <v>215839.17285919201</v>
      </c>
      <c r="Y916" s="99">
        <v>140768.088363647</v>
      </c>
      <c r="Z916" s="99">
        <v>156442.03438186599</v>
      </c>
      <c r="AA916" s="99">
        <v>0</v>
      </c>
      <c r="AB916" s="99">
        <v>0</v>
      </c>
      <c r="AC916" s="99">
        <v>7647104.4619751005</v>
      </c>
      <c r="AD916" s="99">
        <v>847.06685598939703</v>
      </c>
      <c r="AE916" s="99">
        <v>4566.3023612499201</v>
      </c>
      <c r="AF916" s="99">
        <v>716234.41919708299</v>
      </c>
      <c r="AG916" s="99">
        <v>497182.80936431902</v>
      </c>
      <c r="AH916" s="99">
        <v>0</v>
      </c>
      <c r="AI916" s="99">
        <v>1007568.72987366</v>
      </c>
      <c r="AJ916" s="99">
        <v>203900.94957923901</v>
      </c>
      <c r="AK916" s="99">
        <v>0</v>
      </c>
      <c r="AL916" s="99">
        <v>157009.37272643999</v>
      </c>
      <c r="AM916" s="99">
        <v>0</v>
      </c>
      <c r="AN916" s="99">
        <v>7656493.3964843797</v>
      </c>
      <c r="AO916" s="99">
        <v>21513662.455810498</v>
      </c>
      <c r="AP916" s="99">
        <v>0</v>
      </c>
      <c r="AQ916" s="99">
        <v>1991928.73608398</v>
      </c>
      <c r="AR916" s="99">
        <v>1273129.7841644301</v>
      </c>
      <c r="AS916" s="99">
        <v>1331068.4130859401</v>
      </c>
      <c r="AT916" s="99">
        <v>0</v>
      </c>
      <c r="AU916" s="99">
        <v>0</v>
      </c>
      <c r="AV916" s="99">
        <v>24843970.2348633</v>
      </c>
      <c r="AW916" s="99">
        <v>2816.1809361279002</v>
      </c>
      <c r="AX916" s="99">
        <v>46913.653038978598</v>
      </c>
      <c r="AY916" s="99">
        <v>7346977.71203613</v>
      </c>
      <c r="AZ916" s="99">
        <v>4136226.4533081101</v>
      </c>
      <c r="BA916" s="99">
        <v>0</v>
      </c>
      <c r="BB916" s="99">
        <v>10099645.100341801</v>
      </c>
      <c r="BC916" s="99">
        <v>1896139.56767273</v>
      </c>
      <c r="BD916" s="99">
        <v>0</v>
      </c>
      <c r="BE916" s="99">
        <v>1330422.6002654999</v>
      </c>
      <c r="BF916" s="99">
        <v>0</v>
      </c>
      <c r="BG916" s="99">
        <v>24832706.126464799</v>
      </c>
      <c r="BH916" s="99">
        <v>4939176.4240112295</v>
      </c>
      <c r="BI916" s="99">
        <v>0</v>
      </c>
      <c r="BJ916" s="99">
        <v>619930.38331604004</v>
      </c>
      <c r="BK916" s="99">
        <v>427812.60484314</v>
      </c>
      <c r="BL916" s="99">
        <v>0</v>
      </c>
      <c r="BM916" s="99">
        <v>0</v>
      </c>
      <c r="BN916" s="99">
        <v>0</v>
      </c>
      <c r="BO916" s="99">
        <v>0</v>
      </c>
      <c r="BP916" s="99">
        <v>0</v>
      </c>
      <c r="BQ916" s="99">
        <v>0</v>
      </c>
      <c r="BR916" s="99">
        <v>2444865.7764282199</v>
      </c>
      <c r="BS916" s="99">
        <v>1573500.7823028599</v>
      </c>
      <c r="BT916" s="99">
        <v>0</v>
      </c>
      <c r="BU916" s="99">
        <v>615027.44999694801</v>
      </c>
      <c r="BV916" s="99">
        <v>831839.74998474098</v>
      </c>
      <c r="BW916" s="99">
        <v>0</v>
      </c>
      <c r="BX916" s="99">
        <v>106010.70986175499</v>
      </c>
      <c r="BY916" s="99">
        <v>0</v>
      </c>
      <c r="BZ916" s="99">
        <v>0</v>
      </c>
      <c r="CA916" s="99">
        <v>46099.0317473412</v>
      </c>
      <c r="CB916" s="99">
        <v>2425839.6406860398</v>
      </c>
      <c r="CC916" s="99">
        <v>23501396.061035201</v>
      </c>
      <c r="CD916" s="99">
        <v>5565683.25183105</v>
      </c>
      <c r="CE916" s="99">
        <v>1011.32171966881</v>
      </c>
      <c r="CF916" s="99">
        <v>156870.706691742</v>
      </c>
      <c r="CG916" s="99">
        <v>1331107.9673156701</v>
      </c>
      <c r="CH916" s="99">
        <v>0</v>
      </c>
      <c r="CI916" s="99">
        <v>47105.952095508597</v>
      </c>
      <c r="CJ916" s="99">
        <v>2580227.1614685101</v>
      </c>
      <c r="CK916" s="99">
        <v>24793253.1098633</v>
      </c>
      <c r="CL916" s="99">
        <v>5681430.1397705097</v>
      </c>
      <c r="CM916" s="166">
        <v>72063.511537551894</v>
      </c>
      <c r="CN916" s="166">
        <v>10237075.7817383</v>
      </c>
      <c r="CO916" s="166">
        <v>49721247.501953103</v>
      </c>
      <c r="CP916" s="99">
        <v>5681430.1397705097</v>
      </c>
      <c r="CQ916" s="99">
        <v>0</v>
      </c>
      <c r="CR916" s="99">
        <v>0</v>
      </c>
      <c r="CS916" s="99">
        <v>0</v>
      </c>
      <c r="CT916" s="99">
        <v>0</v>
      </c>
      <c r="CU916" s="98">
        <v>4271.3458284010003</v>
      </c>
      <c r="CV916" s="98">
        <v>25970.065231776</v>
      </c>
      <c r="CW916" s="98">
        <v>2582710.3473777818</v>
      </c>
      <c r="CX916" s="98">
        <v>24832504.028350871</v>
      </c>
    </row>
    <row r="917" spans="1:102" x14ac:dyDescent="0.2">
      <c r="A917" s="98" t="s">
        <v>65</v>
      </c>
      <c r="B917" s="100">
        <v>42339</v>
      </c>
      <c r="C917" s="99">
        <v>41774.172499656699</v>
      </c>
      <c r="D917" s="99">
        <v>0</v>
      </c>
      <c r="E917" s="99">
        <v>4174.0374550223396</v>
      </c>
      <c r="F917" s="99">
        <v>3557.3281036615399</v>
      </c>
      <c r="G917" s="99">
        <v>996.47972452640499</v>
      </c>
      <c r="H917" s="99">
        <v>0</v>
      </c>
      <c r="I917" s="99">
        <v>0</v>
      </c>
      <c r="J917" s="99">
        <v>24993.6542508602</v>
      </c>
      <c r="K917" s="99">
        <v>9.8811888538766706</v>
      </c>
      <c r="L917" s="99">
        <v>76.066248965449603</v>
      </c>
      <c r="M917" s="99">
        <v>15321.457748770699</v>
      </c>
      <c r="N917" s="99">
        <v>4418.0318797826803</v>
      </c>
      <c r="O917" s="99">
        <v>0</v>
      </c>
      <c r="P917" s="99">
        <v>24595.421079873999</v>
      </c>
      <c r="Q917" s="99">
        <v>1583.9306565970201</v>
      </c>
      <c r="R917" s="99">
        <v>0</v>
      </c>
      <c r="S917" s="99">
        <v>994.68377950787499</v>
      </c>
      <c r="T917" s="99">
        <v>0</v>
      </c>
      <c r="U917" s="99">
        <v>25007.2530639172</v>
      </c>
      <c r="V917" s="99">
        <v>2197928.6142272898</v>
      </c>
      <c r="W917" s="99">
        <v>0</v>
      </c>
      <c r="X917" s="99">
        <v>202793.58158111601</v>
      </c>
      <c r="Y917" s="99">
        <v>131671.305728912</v>
      </c>
      <c r="Z917" s="99">
        <v>151697.256406784</v>
      </c>
      <c r="AA917" s="99">
        <v>0</v>
      </c>
      <c r="AB917" s="99">
        <v>0</v>
      </c>
      <c r="AC917" s="99">
        <v>7641221.5661010696</v>
      </c>
      <c r="AD917" s="99">
        <v>713.23736131191299</v>
      </c>
      <c r="AE917" s="99">
        <v>3590.9979267716399</v>
      </c>
      <c r="AF917" s="99">
        <v>721353.13265228295</v>
      </c>
      <c r="AG917" s="99">
        <v>481604.19941711402</v>
      </c>
      <c r="AH917" s="99">
        <v>0</v>
      </c>
      <c r="AI917" s="99">
        <v>1002745.3690490701</v>
      </c>
      <c r="AJ917" s="99">
        <v>200970.54502296401</v>
      </c>
      <c r="AK917" s="99">
        <v>0</v>
      </c>
      <c r="AL917" s="99">
        <v>151375.61465263399</v>
      </c>
      <c r="AM917" s="99">
        <v>0</v>
      </c>
      <c r="AN917" s="99">
        <v>7625878.9798584003</v>
      </c>
      <c r="AO917" s="99">
        <v>21450394.712890599</v>
      </c>
      <c r="AP917" s="99">
        <v>0</v>
      </c>
      <c r="AQ917" s="99">
        <v>1888473.8011779799</v>
      </c>
      <c r="AR917" s="99">
        <v>1195656.0713806199</v>
      </c>
      <c r="AS917" s="99">
        <v>1289282.99085999</v>
      </c>
      <c r="AT917" s="99">
        <v>0</v>
      </c>
      <c r="AU917" s="99">
        <v>0</v>
      </c>
      <c r="AV917" s="99">
        <v>24908319.215332001</v>
      </c>
      <c r="AW917" s="99">
        <v>2382.75569543242</v>
      </c>
      <c r="AX917" s="99">
        <v>43710.907006740599</v>
      </c>
      <c r="AY917" s="99">
        <v>7449648.7208252</v>
      </c>
      <c r="AZ917" s="99">
        <v>4010402.6927185101</v>
      </c>
      <c r="BA917" s="99">
        <v>0</v>
      </c>
      <c r="BB917" s="99">
        <v>10093305.079345699</v>
      </c>
      <c r="BC917" s="99">
        <v>1870054.6114654499</v>
      </c>
      <c r="BD917" s="99">
        <v>0</v>
      </c>
      <c r="BE917" s="99">
        <v>1288827.0329284701</v>
      </c>
      <c r="BF917" s="99">
        <v>0</v>
      </c>
      <c r="BG917" s="99">
        <v>24866950.099121101</v>
      </c>
      <c r="BH917" s="99">
        <v>5270671.56323242</v>
      </c>
      <c r="BI917" s="99">
        <v>0</v>
      </c>
      <c r="BJ917" s="99">
        <v>622775.77328491199</v>
      </c>
      <c r="BK917" s="99">
        <v>425382.86029434198</v>
      </c>
      <c r="BL917" s="99">
        <v>0</v>
      </c>
      <c r="BM917" s="99">
        <v>0</v>
      </c>
      <c r="BN917" s="99">
        <v>0</v>
      </c>
      <c r="BO917" s="99">
        <v>0</v>
      </c>
      <c r="BP917" s="99">
        <v>0</v>
      </c>
      <c r="BQ917" s="99">
        <v>0</v>
      </c>
      <c r="BR917" s="99">
        <v>2479098.1462097201</v>
      </c>
      <c r="BS917" s="99">
        <v>1528931.7036895801</v>
      </c>
      <c r="BT917" s="99">
        <v>0</v>
      </c>
      <c r="BU917" s="99">
        <v>1099943.20999146</v>
      </c>
      <c r="BV917" s="99">
        <v>820112.77581024205</v>
      </c>
      <c r="BW917" s="99">
        <v>0</v>
      </c>
      <c r="BX917" s="99">
        <v>161133.28956222499</v>
      </c>
      <c r="BY917" s="99">
        <v>0</v>
      </c>
      <c r="BZ917" s="99">
        <v>0</v>
      </c>
      <c r="CA917" s="99">
        <v>45966.819893836997</v>
      </c>
      <c r="CB917" s="99">
        <v>2399642.3902282701</v>
      </c>
      <c r="CC917" s="99">
        <v>23375057.020507801</v>
      </c>
      <c r="CD917" s="99">
        <v>5890066.9561767597</v>
      </c>
      <c r="CE917" s="99">
        <v>996.50364466011501</v>
      </c>
      <c r="CF917" s="99">
        <v>151576.26313400301</v>
      </c>
      <c r="CG917" s="99">
        <v>1290917.7949981701</v>
      </c>
      <c r="CH917" s="99">
        <v>0</v>
      </c>
      <c r="CI917" s="99">
        <v>46962.002815723397</v>
      </c>
      <c r="CJ917" s="99">
        <v>2550994.9972228999</v>
      </c>
      <c r="CK917" s="99">
        <v>24621250.3510742</v>
      </c>
      <c r="CL917" s="99">
        <v>6054514.1586303702</v>
      </c>
      <c r="CM917" s="166">
        <v>71870.443423271194</v>
      </c>
      <c r="CN917" s="166">
        <v>10178200.0596924</v>
      </c>
      <c r="CO917" s="166">
        <v>49496772.786132798</v>
      </c>
      <c r="CP917" s="99">
        <v>6054514.1586303702</v>
      </c>
      <c r="CQ917" s="99">
        <v>0</v>
      </c>
      <c r="CR917" s="99">
        <v>0</v>
      </c>
      <c r="CS917" s="99">
        <v>0</v>
      </c>
      <c r="CT917" s="99">
        <v>0</v>
      </c>
      <c r="CU917" s="98">
        <v>4179.9549579040004</v>
      </c>
      <c r="CV917" s="98">
        <v>25893.160775662</v>
      </c>
      <c r="CW917" s="98">
        <v>2551218.6533622732</v>
      </c>
      <c r="CX917" s="98">
        <v>24665974.81550597</v>
      </c>
    </row>
    <row r="918" spans="1:102" x14ac:dyDescent="0.2">
      <c r="A918" s="98" t="s">
        <v>65</v>
      </c>
      <c r="B918" s="100">
        <v>42430</v>
      </c>
      <c r="C918" s="99">
        <v>41434.510355949402</v>
      </c>
      <c r="D918" s="99">
        <v>0</v>
      </c>
      <c r="E918" s="99">
        <v>4265.3821024894696</v>
      </c>
      <c r="F918" s="99">
        <v>3671.4140426516501</v>
      </c>
      <c r="G918" s="99">
        <v>964.31067277491104</v>
      </c>
      <c r="H918" s="99">
        <v>0</v>
      </c>
      <c r="I918" s="99">
        <v>0</v>
      </c>
      <c r="J918" s="99">
        <v>25048.106202840801</v>
      </c>
      <c r="K918" s="99">
        <v>8.1573244726751</v>
      </c>
      <c r="L918" s="99">
        <v>81.452427376061706</v>
      </c>
      <c r="M918" s="99">
        <v>15181.0719450712</v>
      </c>
      <c r="N918" s="99">
        <v>4367.9682769179299</v>
      </c>
      <c r="O918" s="99">
        <v>0</v>
      </c>
      <c r="P918" s="99">
        <v>24491.3542609215</v>
      </c>
      <c r="Q918" s="99">
        <v>1547.3188628703399</v>
      </c>
      <c r="R918" s="99">
        <v>0</v>
      </c>
      <c r="S918" s="99">
        <v>962.28479026258003</v>
      </c>
      <c r="T918" s="99">
        <v>0</v>
      </c>
      <c r="U918" s="99">
        <v>25058.289932012602</v>
      </c>
      <c r="V918" s="99">
        <v>2164115.5440978999</v>
      </c>
      <c r="W918" s="99">
        <v>0</v>
      </c>
      <c r="X918" s="99">
        <v>212694.18792343099</v>
      </c>
      <c r="Y918" s="99">
        <v>147894.524831772</v>
      </c>
      <c r="Z918" s="99">
        <v>147197.24408912699</v>
      </c>
      <c r="AA918" s="99">
        <v>0</v>
      </c>
      <c r="AB918" s="99">
        <v>0</v>
      </c>
      <c r="AC918" s="99">
        <v>7634198.3074340802</v>
      </c>
      <c r="AD918" s="99">
        <v>455.04212796315602</v>
      </c>
      <c r="AE918" s="99">
        <v>1931.2144535780001</v>
      </c>
      <c r="AF918" s="99">
        <v>708577.51445770299</v>
      </c>
      <c r="AG918" s="99">
        <v>471069.63931274402</v>
      </c>
      <c r="AH918" s="99">
        <v>0</v>
      </c>
      <c r="AI918" s="99">
        <v>999657.45988464402</v>
      </c>
      <c r="AJ918" s="99">
        <v>200259.987709045</v>
      </c>
      <c r="AK918" s="99">
        <v>0</v>
      </c>
      <c r="AL918" s="99">
        <v>145330.530286789</v>
      </c>
      <c r="AM918" s="99">
        <v>0</v>
      </c>
      <c r="AN918" s="99">
        <v>7624305.4288940402</v>
      </c>
      <c r="AO918" s="99">
        <v>21193418.274902299</v>
      </c>
      <c r="AP918" s="99">
        <v>0</v>
      </c>
      <c r="AQ918" s="99">
        <v>1975777.49734497</v>
      </c>
      <c r="AR918" s="99">
        <v>1334215.33285522</v>
      </c>
      <c r="AS918" s="99">
        <v>1248929.8017578099</v>
      </c>
      <c r="AT918" s="99">
        <v>0</v>
      </c>
      <c r="AU918" s="99">
        <v>0</v>
      </c>
      <c r="AV918" s="99">
        <v>24995773.822265599</v>
      </c>
      <c r="AW918" s="99">
        <v>1528.0609183013401</v>
      </c>
      <c r="AX918" s="99">
        <v>27636.453277826298</v>
      </c>
      <c r="AY918" s="99">
        <v>7343464.95666504</v>
      </c>
      <c r="AZ918" s="99">
        <v>3927504.1427307101</v>
      </c>
      <c r="BA918" s="99">
        <v>0</v>
      </c>
      <c r="BB918" s="99">
        <v>10054488.787109399</v>
      </c>
      <c r="BC918" s="99">
        <v>1866209.5550842299</v>
      </c>
      <c r="BD918" s="99">
        <v>0</v>
      </c>
      <c r="BE918" s="99">
        <v>1246372.72891235</v>
      </c>
      <c r="BF918" s="99">
        <v>0</v>
      </c>
      <c r="BG918" s="99">
        <v>24931623.504638702</v>
      </c>
      <c r="BH918" s="99">
        <v>5913908.28234863</v>
      </c>
      <c r="BI918" s="99">
        <v>0</v>
      </c>
      <c r="BJ918" s="99">
        <v>697073.10921478295</v>
      </c>
      <c r="BK918" s="99">
        <v>490066.59709930402</v>
      </c>
      <c r="BL918" s="99">
        <v>0</v>
      </c>
      <c r="BM918" s="99">
        <v>0</v>
      </c>
      <c r="BN918" s="99">
        <v>0</v>
      </c>
      <c r="BO918" s="99">
        <v>0</v>
      </c>
      <c r="BP918" s="99">
        <v>0</v>
      </c>
      <c r="BQ918" s="99">
        <v>0</v>
      </c>
      <c r="BR918" s="99">
        <v>2454153.0904235798</v>
      </c>
      <c r="BS918" s="99">
        <v>1503718.1752929699</v>
      </c>
      <c r="BT918" s="99">
        <v>0</v>
      </c>
      <c r="BU918" s="99">
        <v>1885365.9799804699</v>
      </c>
      <c r="BV918" s="99">
        <v>815313.46462249802</v>
      </c>
      <c r="BW918" s="99">
        <v>0</v>
      </c>
      <c r="BX918" s="99">
        <v>261829.36903953599</v>
      </c>
      <c r="BY918" s="99">
        <v>0</v>
      </c>
      <c r="BZ918" s="99">
        <v>0</v>
      </c>
      <c r="CA918" s="99">
        <v>45683.505517005899</v>
      </c>
      <c r="CB918" s="99">
        <v>2373283.8397216802</v>
      </c>
      <c r="CC918" s="99">
        <v>23109525.6020508</v>
      </c>
      <c r="CD918" s="99">
        <v>6608915.4948120099</v>
      </c>
      <c r="CE918" s="99">
        <v>962.69998379796698</v>
      </c>
      <c r="CF918" s="99">
        <v>145616.95945167501</v>
      </c>
      <c r="CG918" s="99">
        <v>1247031.2159881601</v>
      </c>
      <c r="CH918" s="99">
        <v>0</v>
      </c>
      <c r="CI918" s="99">
        <v>46654.192822933197</v>
      </c>
      <c r="CJ918" s="99">
        <v>2519994.4561767601</v>
      </c>
      <c r="CK918" s="99">
        <v>24357069.769775402</v>
      </c>
      <c r="CL918" s="99">
        <v>6862187.18212891</v>
      </c>
      <c r="CM918" s="166">
        <v>71622.465949058504</v>
      </c>
      <c r="CN918" s="166">
        <v>10144349.5716553</v>
      </c>
      <c r="CO918" s="166">
        <v>49321091.745605499</v>
      </c>
      <c r="CP918" s="99">
        <v>6862187.18212891</v>
      </c>
      <c r="CQ918" s="99">
        <v>0</v>
      </c>
      <c r="CR918" s="99">
        <v>0</v>
      </c>
      <c r="CS918" s="99">
        <v>0</v>
      </c>
      <c r="CT918" s="99">
        <v>0</v>
      </c>
      <c r="CU918" s="98">
        <v>4270.3755355020003</v>
      </c>
      <c r="CV918" s="98">
        <v>25915.765955168001</v>
      </c>
      <c r="CW918" s="98">
        <v>2518900.7991733551</v>
      </c>
      <c r="CX918" s="98">
        <v>24356556.818038959</v>
      </c>
    </row>
    <row r="919" spans="1:102" x14ac:dyDescent="0.2">
      <c r="A919" s="98" t="s">
        <v>65</v>
      </c>
      <c r="B919" s="100">
        <v>42522</v>
      </c>
      <c r="C919" s="99">
        <v>41387.6004276276</v>
      </c>
      <c r="D919" s="99">
        <v>0</v>
      </c>
      <c r="E919" s="99">
        <v>4109.99128949642</v>
      </c>
      <c r="F919" s="99">
        <v>3531.7975895702798</v>
      </c>
      <c r="G919" s="99">
        <v>960.63521648943401</v>
      </c>
      <c r="H919" s="99">
        <v>0</v>
      </c>
      <c r="I919" s="99">
        <v>0</v>
      </c>
      <c r="J919" s="99">
        <v>25015.196925163302</v>
      </c>
      <c r="K919" s="99">
        <v>6.6553884194581796</v>
      </c>
      <c r="L919" s="99">
        <v>79.424910687841503</v>
      </c>
      <c r="M919" s="99">
        <v>15265.793107867201</v>
      </c>
      <c r="N919" s="99">
        <v>4300.5699980854997</v>
      </c>
      <c r="O919" s="99">
        <v>0</v>
      </c>
      <c r="P919" s="99">
        <v>24307.9448883533</v>
      </c>
      <c r="Q919" s="99">
        <v>1536.7212720513301</v>
      </c>
      <c r="R919" s="99">
        <v>0</v>
      </c>
      <c r="S919" s="99">
        <v>961.086726784706</v>
      </c>
      <c r="T919" s="99">
        <v>0</v>
      </c>
      <c r="U919" s="99">
        <v>25021.276550293001</v>
      </c>
      <c r="V919" s="99">
        <v>2154790.8737487802</v>
      </c>
      <c r="W919" s="99">
        <v>0</v>
      </c>
      <c r="X919" s="99">
        <v>193706.594884872</v>
      </c>
      <c r="Y919" s="99">
        <v>130433.394884109</v>
      </c>
      <c r="Z919" s="99">
        <v>147192.58811950701</v>
      </c>
      <c r="AA919" s="99">
        <v>0</v>
      </c>
      <c r="AB919" s="99">
        <v>0</v>
      </c>
      <c r="AC919" s="99">
        <v>7624694.4721679697</v>
      </c>
      <c r="AD919" s="99">
        <v>413.492648821324</v>
      </c>
      <c r="AE919" s="99">
        <v>1876.52845668793</v>
      </c>
      <c r="AF919" s="99">
        <v>709456.14498138404</v>
      </c>
      <c r="AG919" s="99">
        <v>467518.04721832299</v>
      </c>
      <c r="AH919" s="99">
        <v>0</v>
      </c>
      <c r="AI919" s="99">
        <v>997921.14727783203</v>
      </c>
      <c r="AJ919" s="99">
        <v>195853.51737403899</v>
      </c>
      <c r="AK919" s="99">
        <v>0</v>
      </c>
      <c r="AL919" s="99">
        <v>148487.886793137</v>
      </c>
      <c r="AM919" s="99">
        <v>0</v>
      </c>
      <c r="AN919" s="99">
        <v>7562036.5376586895</v>
      </c>
      <c r="AO919" s="99">
        <v>21192882.534667999</v>
      </c>
      <c r="AP919" s="99">
        <v>0</v>
      </c>
      <c r="AQ919" s="99">
        <v>1801862.12513733</v>
      </c>
      <c r="AR919" s="99">
        <v>1180610.0055694601</v>
      </c>
      <c r="AS919" s="99">
        <v>1272823.9995422401</v>
      </c>
      <c r="AT919" s="99">
        <v>0</v>
      </c>
      <c r="AU919" s="99">
        <v>0</v>
      </c>
      <c r="AV919" s="99">
        <v>25023244.957763702</v>
      </c>
      <c r="AW919" s="99">
        <v>1392.14448569715</v>
      </c>
      <c r="AX919" s="99">
        <v>25661.5601673126</v>
      </c>
      <c r="AY919" s="99">
        <v>7381477.1349487295</v>
      </c>
      <c r="AZ919" s="99">
        <v>3903318.3143920898</v>
      </c>
      <c r="BA919" s="99">
        <v>0</v>
      </c>
      <c r="BB919" s="99">
        <v>10094997.0964355</v>
      </c>
      <c r="BC919" s="99">
        <v>1825860.8608245801</v>
      </c>
      <c r="BD919" s="99">
        <v>0</v>
      </c>
      <c r="BE919" s="99">
        <v>1273801.1108703599</v>
      </c>
      <c r="BF919" s="99">
        <v>0</v>
      </c>
      <c r="BG919" s="99">
        <v>24948646.306152299</v>
      </c>
      <c r="BH919" s="99">
        <v>5959608.3112182599</v>
      </c>
      <c r="BI919" s="99">
        <v>0</v>
      </c>
      <c r="BJ919" s="99">
        <v>646725.12820434605</v>
      </c>
      <c r="BK919" s="99">
        <v>448143.51515960699</v>
      </c>
      <c r="BL919" s="99">
        <v>0</v>
      </c>
      <c r="BM919" s="99">
        <v>0</v>
      </c>
      <c r="BN919" s="99">
        <v>0</v>
      </c>
      <c r="BO919" s="99">
        <v>0</v>
      </c>
      <c r="BP919" s="99">
        <v>0</v>
      </c>
      <c r="BQ919" s="99">
        <v>0</v>
      </c>
      <c r="BR919" s="99">
        <v>2481421.6879272498</v>
      </c>
      <c r="BS919" s="99">
        <v>1488155.7372283901</v>
      </c>
      <c r="BT919" s="99">
        <v>0</v>
      </c>
      <c r="BU919" s="99">
        <v>1902667.5399780299</v>
      </c>
      <c r="BV919" s="99">
        <v>797411.34304046596</v>
      </c>
      <c r="BW919" s="99">
        <v>0</v>
      </c>
      <c r="BX919" s="99">
        <v>271134.85900116002</v>
      </c>
      <c r="BY919" s="99">
        <v>0</v>
      </c>
      <c r="BZ919" s="99">
        <v>0</v>
      </c>
      <c r="CA919" s="99">
        <v>45490.364714622498</v>
      </c>
      <c r="CB919" s="99">
        <v>2347156.5141906701</v>
      </c>
      <c r="CC919" s="99">
        <v>23000502.842285201</v>
      </c>
      <c r="CD919" s="99">
        <v>6604605.7691040002</v>
      </c>
      <c r="CE919" s="99">
        <v>960.42652234435104</v>
      </c>
      <c r="CF919" s="99">
        <v>148423.04719734201</v>
      </c>
      <c r="CG919" s="99">
        <v>1273232.8244781501</v>
      </c>
      <c r="CH919" s="99">
        <v>0</v>
      </c>
      <c r="CI919" s="99">
        <v>46448.9105620384</v>
      </c>
      <c r="CJ919" s="99">
        <v>2495958.7385559101</v>
      </c>
      <c r="CK919" s="99">
        <v>24304128.049316399</v>
      </c>
      <c r="CL919" s="99">
        <v>6863694.0715332003</v>
      </c>
      <c r="CM919" s="166">
        <v>71382.150693893404</v>
      </c>
      <c r="CN919" s="166">
        <v>10069997.2186279</v>
      </c>
      <c r="CO919" s="166">
        <v>49125456.972656302</v>
      </c>
      <c r="CP919" s="99">
        <v>6863694.0715332003</v>
      </c>
      <c r="CQ919" s="99">
        <v>0</v>
      </c>
      <c r="CR919" s="99">
        <v>0</v>
      </c>
      <c r="CS919" s="99">
        <v>0</v>
      </c>
      <c r="CT919" s="99">
        <v>0</v>
      </c>
      <c r="CU919" s="98">
        <v>4117.6103922080001</v>
      </c>
      <c r="CV919" s="98">
        <v>25876.924080858</v>
      </c>
      <c r="CW919" s="98">
        <v>2495579.561388012</v>
      </c>
      <c r="CX919" s="98">
        <v>24273735.66676335</v>
      </c>
    </row>
    <row r="920" spans="1:102" x14ac:dyDescent="0.2">
      <c r="A920" s="98" t="s">
        <v>65</v>
      </c>
      <c r="B920" s="100">
        <v>42614</v>
      </c>
      <c r="C920" s="99">
        <v>41207.5074205399</v>
      </c>
      <c r="D920" s="99">
        <v>0</v>
      </c>
      <c r="E920" s="99">
        <v>4118.0678333044098</v>
      </c>
      <c r="F920" s="99">
        <v>3559.58848881722</v>
      </c>
      <c r="G920" s="99">
        <v>961.241757102311</v>
      </c>
      <c r="H920" s="99">
        <v>0</v>
      </c>
      <c r="I920" s="99">
        <v>0</v>
      </c>
      <c r="J920" s="99">
        <v>24790.500761270501</v>
      </c>
      <c r="K920" s="99">
        <v>4.9871827338938601</v>
      </c>
      <c r="L920" s="99">
        <v>89.252414681017399</v>
      </c>
      <c r="M920" s="99">
        <v>15316.2156629562</v>
      </c>
      <c r="N920" s="99">
        <v>4218.9946072697603</v>
      </c>
      <c r="O920" s="99">
        <v>0</v>
      </c>
      <c r="P920" s="99">
        <v>24183.300819158601</v>
      </c>
      <c r="Q920" s="99">
        <v>1523.36403347552</v>
      </c>
      <c r="R920" s="99">
        <v>0</v>
      </c>
      <c r="S920" s="99">
        <v>962.76316618919395</v>
      </c>
      <c r="T920" s="99">
        <v>0</v>
      </c>
      <c r="U920" s="99">
        <v>24790.284161567699</v>
      </c>
      <c r="V920" s="99">
        <v>2157778.234375</v>
      </c>
      <c r="W920" s="99">
        <v>0</v>
      </c>
      <c r="X920" s="99">
        <v>192373.34801673901</v>
      </c>
      <c r="Y920" s="99">
        <v>129498.669641495</v>
      </c>
      <c r="Z920" s="99">
        <v>148996.83514022801</v>
      </c>
      <c r="AA920" s="99">
        <v>0</v>
      </c>
      <c r="AB920" s="99">
        <v>0</v>
      </c>
      <c r="AC920" s="99">
        <v>7544701.1531372098</v>
      </c>
      <c r="AD920" s="99">
        <v>296.694160826504</v>
      </c>
      <c r="AE920" s="99">
        <v>2352.6144376993202</v>
      </c>
      <c r="AF920" s="99">
        <v>705618.97719573998</v>
      </c>
      <c r="AG920" s="99">
        <v>458304.44407653803</v>
      </c>
      <c r="AH920" s="99">
        <v>0</v>
      </c>
      <c r="AI920" s="99">
        <v>981246.79088592494</v>
      </c>
      <c r="AJ920" s="99">
        <v>195897.01187705999</v>
      </c>
      <c r="AK920" s="99">
        <v>0</v>
      </c>
      <c r="AL920" s="99">
        <v>149872.74531936599</v>
      </c>
      <c r="AM920" s="99">
        <v>0</v>
      </c>
      <c r="AN920" s="99">
        <v>7559935.0046997098</v>
      </c>
      <c r="AO920" s="99">
        <v>21354847.8669434</v>
      </c>
      <c r="AP920" s="99">
        <v>0</v>
      </c>
      <c r="AQ920" s="99">
        <v>1826812.71507263</v>
      </c>
      <c r="AR920" s="99">
        <v>1195345.8294372601</v>
      </c>
      <c r="AS920" s="99">
        <v>1281836.3755188</v>
      </c>
      <c r="AT920" s="99">
        <v>0</v>
      </c>
      <c r="AU920" s="99">
        <v>0</v>
      </c>
      <c r="AV920" s="99">
        <v>24869589.279052701</v>
      </c>
      <c r="AW920" s="99">
        <v>1004.3854174092399</v>
      </c>
      <c r="AX920" s="99">
        <v>31474.020336151101</v>
      </c>
      <c r="AY920" s="99">
        <v>7375877.2689209003</v>
      </c>
      <c r="AZ920" s="99">
        <v>3867082.1105651902</v>
      </c>
      <c r="BA920" s="99">
        <v>0</v>
      </c>
      <c r="BB920" s="99">
        <v>9993059.0490722694</v>
      </c>
      <c r="BC920" s="99">
        <v>1842932.01017761</v>
      </c>
      <c r="BD920" s="99">
        <v>0</v>
      </c>
      <c r="BE920" s="99">
        <v>1283234.3862609901</v>
      </c>
      <c r="BF920" s="99">
        <v>0</v>
      </c>
      <c r="BG920" s="99">
        <v>24933840.170654301</v>
      </c>
      <c r="BH920" s="99">
        <v>5895580.0413207998</v>
      </c>
      <c r="BI920" s="99">
        <v>0</v>
      </c>
      <c r="BJ920" s="99">
        <v>625976.10161590599</v>
      </c>
      <c r="BK920" s="99">
        <v>435723.83201217698</v>
      </c>
      <c r="BL920" s="99">
        <v>0</v>
      </c>
      <c r="BM920" s="99">
        <v>0</v>
      </c>
      <c r="BN920" s="99">
        <v>0</v>
      </c>
      <c r="BO920" s="99">
        <v>0</v>
      </c>
      <c r="BP920" s="99">
        <v>0</v>
      </c>
      <c r="BQ920" s="99">
        <v>0</v>
      </c>
      <c r="BR920" s="99">
        <v>2486202.8611755399</v>
      </c>
      <c r="BS920" s="99">
        <v>1477350.6211852999</v>
      </c>
      <c r="BT920" s="99">
        <v>0</v>
      </c>
      <c r="BU920" s="99">
        <v>1595404.7999877899</v>
      </c>
      <c r="BV920" s="99">
        <v>796904.73380279494</v>
      </c>
      <c r="BW920" s="99">
        <v>0</v>
      </c>
      <c r="BX920" s="99">
        <v>240027.61913681001</v>
      </c>
      <c r="BY920" s="99">
        <v>0</v>
      </c>
      <c r="BZ920" s="99">
        <v>0</v>
      </c>
      <c r="CA920" s="99">
        <v>45338.8139033318</v>
      </c>
      <c r="CB920" s="99">
        <v>2349248.8755798298</v>
      </c>
      <c r="CC920" s="99">
        <v>23170778.034179699</v>
      </c>
      <c r="CD920" s="99">
        <v>6531759.6105957003</v>
      </c>
      <c r="CE920" s="99">
        <v>962.55430281907297</v>
      </c>
      <c r="CF920" s="99">
        <v>149616.846237183</v>
      </c>
      <c r="CG920" s="99">
        <v>1281500.3978729199</v>
      </c>
      <c r="CH920" s="99">
        <v>0</v>
      </c>
      <c r="CI920" s="99">
        <v>46295.648178577401</v>
      </c>
      <c r="CJ920" s="99">
        <v>2502538.4397277799</v>
      </c>
      <c r="CK920" s="99">
        <v>24468912.5930176</v>
      </c>
      <c r="CL920" s="99">
        <v>6790923.6748046903</v>
      </c>
      <c r="CM920" s="166">
        <v>70995.172096252398</v>
      </c>
      <c r="CN920" s="166">
        <v>10056100.272338901</v>
      </c>
      <c r="CO920" s="166">
        <v>49396200.436035201</v>
      </c>
      <c r="CP920" s="99">
        <v>6790923.6748046903</v>
      </c>
      <c r="CQ920" s="99">
        <v>0</v>
      </c>
      <c r="CR920" s="99">
        <v>0</v>
      </c>
      <c r="CS920" s="99">
        <v>0</v>
      </c>
      <c r="CT920" s="99">
        <v>0</v>
      </c>
      <c r="CU920" s="98">
        <v>4124.5915561499996</v>
      </c>
      <c r="CV920" s="98">
        <v>25676.179485766999</v>
      </c>
      <c r="CW920" s="98">
        <v>2498865.7218170129</v>
      </c>
      <c r="CX920" s="98">
        <v>24452278.43205262</v>
      </c>
    </row>
    <row r="921" spans="1:102" x14ac:dyDescent="0.2">
      <c r="A921" s="98" t="s">
        <v>65</v>
      </c>
      <c r="B921" s="100">
        <v>42705</v>
      </c>
      <c r="C921" s="99">
        <v>41047.855254650101</v>
      </c>
      <c r="D921" s="99">
        <v>0</v>
      </c>
      <c r="E921" s="99">
        <v>4144.0896919965699</v>
      </c>
      <c r="F921" s="99">
        <v>3604.1064315736298</v>
      </c>
      <c r="G921" s="99">
        <v>977.05638176202797</v>
      </c>
      <c r="H921" s="99">
        <v>0</v>
      </c>
      <c r="I921" s="99">
        <v>0</v>
      </c>
      <c r="J921" s="99">
        <v>24712.038862228401</v>
      </c>
      <c r="K921" s="99">
        <v>3.7799580640567001</v>
      </c>
      <c r="L921" s="99">
        <v>79.057273893617094</v>
      </c>
      <c r="M921" s="99">
        <v>15296.9724105597</v>
      </c>
      <c r="N921" s="99">
        <v>4188.1116555333101</v>
      </c>
      <c r="O921" s="99">
        <v>0</v>
      </c>
      <c r="P921" s="99">
        <v>24137.4866621494</v>
      </c>
      <c r="Q921" s="99">
        <v>1504.2795121520801</v>
      </c>
      <c r="R921" s="99">
        <v>0</v>
      </c>
      <c r="S921" s="99">
        <v>977.28260712325596</v>
      </c>
      <c r="T921" s="99">
        <v>0</v>
      </c>
      <c r="U921" s="99">
        <v>24717.424070358298</v>
      </c>
      <c r="V921" s="99">
        <v>2120417.9380188002</v>
      </c>
      <c r="W921" s="99">
        <v>0</v>
      </c>
      <c r="X921" s="99">
        <v>188039.63139724699</v>
      </c>
      <c r="Y921" s="99">
        <v>130451.707043648</v>
      </c>
      <c r="Z921" s="99">
        <v>151526.51259803801</v>
      </c>
      <c r="AA921" s="99">
        <v>0</v>
      </c>
      <c r="AB921" s="99">
        <v>0</v>
      </c>
      <c r="AC921" s="99">
        <v>7446536.3498535203</v>
      </c>
      <c r="AD921" s="99">
        <v>150.72931219451101</v>
      </c>
      <c r="AE921" s="99">
        <v>1936.5804158598201</v>
      </c>
      <c r="AF921" s="99">
        <v>692269.48833465599</v>
      </c>
      <c r="AG921" s="99">
        <v>450334.25626754801</v>
      </c>
      <c r="AH921" s="99">
        <v>0</v>
      </c>
      <c r="AI921" s="99">
        <v>962071.87117004395</v>
      </c>
      <c r="AJ921" s="99">
        <v>198132.156833649</v>
      </c>
      <c r="AK921" s="99">
        <v>0</v>
      </c>
      <c r="AL921" s="99">
        <v>151455.48417282099</v>
      </c>
      <c r="AM921" s="99">
        <v>0</v>
      </c>
      <c r="AN921" s="99">
        <v>7482408.93151855</v>
      </c>
      <c r="AO921" s="99">
        <v>21043808.1948242</v>
      </c>
      <c r="AP921" s="99">
        <v>0</v>
      </c>
      <c r="AQ921" s="99">
        <v>1786119.42364502</v>
      </c>
      <c r="AR921" s="99">
        <v>1206252.72288513</v>
      </c>
      <c r="AS921" s="99">
        <v>1300616.4898529099</v>
      </c>
      <c r="AT921" s="99">
        <v>0</v>
      </c>
      <c r="AU921" s="99">
        <v>0</v>
      </c>
      <c r="AV921" s="99">
        <v>24721856.8273926</v>
      </c>
      <c r="AW921" s="99">
        <v>512.25412303954397</v>
      </c>
      <c r="AX921" s="99">
        <v>30699.5647478104</v>
      </c>
      <c r="AY921" s="99">
        <v>7263041.5430297898</v>
      </c>
      <c r="AZ921" s="99">
        <v>3828560.7173767099</v>
      </c>
      <c r="BA921" s="99">
        <v>0</v>
      </c>
      <c r="BB921" s="99">
        <v>9808153.4356689509</v>
      </c>
      <c r="BC921" s="99">
        <v>1873898.50396729</v>
      </c>
      <c r="BD921" s="99">
        <v>0</v>
      </c>
      <c r="BE921" s="99">
        <v>1301444.8339233401</v>
      </c>
      <c r="BF921" s="99">
        <v>0</v>
      </c>
      <c r="BG921" s="99">
        <v>24807488.2976074</v>
      </c>
      <c r="BH921" s="99">
        <v>5868446.8737792997</v>
      </c>
      <c r="BI921" s="99">
        <v>0</v>
      </c>
      <c r="BJ921" s="99">
        <v>625137.83294677699</v>
      </c>
      <c r="BK921" s="99">
        <v>439587.39961242699</v>
      </c>
      <c r="BL921" s="99">
        <v>0</v>
      </c>
      <c r="BM921" s="99">
        <v>0</v>
      </c>
      <c r="BN921" s="99">
        <v>0</v>
      </c>
      <c r="BO921" s="99">
        <v>0</v>
      </c>
      <c r="BP921" s="99">
        <v>0</v>
      </c>
      <c r="BQ921" s="99">
        <v>0</v>
      </c>
      <c r="BR921" s="99">
        <v>2453543.36749268</v>
      </c>
      <c r="BS921" s="99">
        <v>1465164.5694580099</v>
      </c>
      <c r="BT921" s="99">
        <v>0</v>
      </c>
      <c r="BU921" s="99">
        <v>1825924.1999816899</v>
      </c>
      <c r="BV921" s="99">
        <v>803407.49948120106</v>
      </c>
      <c r="BW921" s="99">
        <v>0</v>
      </c>
      <c r="BX921" s="99">
        <v>265375.23903274501</v>
      </c>
      <c r="BY921" s="99">
        <v>0</v>
      </c>
      <c r="BZ921" s="99">
        <v>0</v>
      </c>
      <c r="CA921" s="99">
        <v>45198.400496005997</v>
      </c>
      <c r="CB921" s="99">
        <v>2311915.07525635</v>
      </c>
      <c r="CC921" s="99">
        <v>22833399.041992199</v>
      </c>
      <c r="CD921" s="99">
        <v>6486619.3515625</v>
      </c>
      <c r="CE921" s="99">
        <v>977.21378999948502</v>
      </c>
      <c r="CF921" s="99">
        <v>151364.117698669</v>
      </c>
      <c r="CG921" s="99">
        <v>1302771.13729858</v>
      </c>
      <c r="CH921" s="99">
        <v>0</v>
      </c>
      <c r="CI921" s="99">
        <v>46175.429349422498</v>
      </c>
      <c r="CJ921" s="99">
        <v>2460180.5703125</v>
      </c>
      <c r="CK921" s="99">
        <v>24058982.511718798</v>
      </c>
      <c r="CL921" s="99">
        <v>6753510.39208984</v>
      </c>
      <c r="CM921" s="166">
        <v>70796.226682662993</v>
      </c>
      <c r="CN921" s="166">
        <v>9962981.0284423791</v>
      </c>
      <c r="CO921" s="166">
        <v>48887603.975097701</v>
      </c>
      <c r="CP921" s="99">
        <v>6753510.39208984</v>
      </c>
      <c r="CQ921" s="99">
        <v>0</v>
      </c>
      <c r="CR921" s="99">
        <v>0</v>
      </c>
      <c r="CS921" s="99">
        <v>0</v>
      </c>
      <c r="CT921" s="99">
        <v>0</v>
      </c>
      <c r="CU921" s="98">
        <v>4148.500600548</v>
      </c>
      <c r="CV921" s="98">
        <v>25598.948530878999</v>
      </c>
      <c r="CW921" s="98">
        <v>2463279.192955019</v>
      </c>
      <c r="CX921" s="98">
        <v>24136170.179290779</v>
      </c>
    </row>
    <row r="922" spans="1:102" x14ac:dyDescent="0.2">
      <c r="A922" s="98" t="s">
        <v>65</v>
      </c>
      <c r="B922" s="100">
        <v>42795</v>
      </c>
      <c r="C922" s="99">
        <v>41039.366041660302</v>
      </c>
      <c r="D922" s="99">
        <v>0</v>
      </c>
      <c r="E922" s="99">
        <v>4162.6831201911</v>
      </c>
      <c r="F922" s="99">
        <v>3633.7880523502799</v>
      </c>
      <c r="G922" s="99">
        <v>1003.59838929772</v>
      </c>
      <c r="H922" s="99">
        <v>0</v>
      </c>
      <c r="I922" s="99">
        <v>0</v>
      </c>
      <c r="J922" s="99">
        <v>24642.439475536299</v>
      </c>
      <c r="K922" s="99">
        <v>2.9651769651682098</v>
      </c>
      <c r="L922" s="99">
        <v>72.570663333870499</v>
      </c>
      <c r="M922" s="99">
        <v>15386.399684906</v>
      </c>
      <c r="N922" s="99">
        <v>4161.6445202827499</v>
      </c>
      <c r="O922" s="99">
        <v>0</v>
      </c>
      <c r="P922" s="99">
        <v>24083.519040107702</v>
      </c>
      <c r="Q922" s="99">
        <v>1490.1850640028699</v>
      </c>
      <c r="R922" s="99">
        <v>0</v>
      </c>
      <c r="S922" s="99">
        <v>1001.61335847527</v>
      </c>
      <c r="T922" s="99">
        <v>0</v>
      </c>
      <c r="U922" s="99">
        <v>24648.377632379499</v>
      </c>
      <c r="V922" s="99">
        <v>2141122.81182861</v>
      </c>
      <c r="W922" s="99">
        <v>0</v>
      </c>
      <c r="X922" s="99">
        <v>188998.289648056</v>
      </c>
      <c r="Y922" s="99">
        <v>130874.845781326</v>
      </c>
      <c r="Z922" s="99">
        <v>154768.17069816601</v>
      </c>
      <c r="AA922" s="99">
        <v>0</v>
      </c>
      <c r="AB922" s="99">
        <v>0</v>
      </c>
      <c r="AC922" s="99">
        <v>7476185.8202514602</v>
      </c>
      <c r="AD922" s="99">
        <v>96.940389281138806</v>
      </c>
      <c r="AE922" s="99">
        <v>1934.2968685627</v>
      </c>
      <c r="AF922" s="99">
        <v>702192.15742492699</v>
      </c>
      <c r="AG922" s="99">
        <v>452891.17204284703</v>
      </c>
      <c r="AH922" s="99">
        <v>0</v>
      </c>
      <c r="AI922" s="99">
        <v>990229.00292205799</v>
      </c>
      <c r="AJ922" s="99">
        <v>199710.975353241</v>
      </c>
      <c r="AK922" s="99">
        <v>0</v>
      </c>
      <c r="AL922" s="99">
        <v>155053.93131065401</v>
      </c>
      <c r="AM922" s="99">
        <v>0</v>
      </c>
      <c r="AN922" s="99">
        <v>7445547.4608154297</v>
      </c>
      <c r="AO922" s="99">
        <v>21377317.068359401</v>
      </c>
      <c r="AP922" s="99">
        <v>0</v>
      </c>
      <c r="AQ922" s="99">
        <v>1786932.45016479</v>
      </c>
      <c r="AR922" s="99">
        <v>1206165.57327271</v>
      </c>
      <c r="AS922" s="99">
        <v>1337109.7273407001</v>
      </c>
      <c r="AT922" s="99">
        <v>0</v>
      </c>
      <c r="AU922" s="99">
        <v>0</v>
      </c>
      <c r="AV922" s="99">
        <v>24776667.685302701</v>
      </c>
      <c r="AW922" s="99">
        <v>330.48620262369502</v>
      </c>
      <c r="AX922" s="99">
        <v>26056.462314605698</v>
      </c>
      <c r="AY922" s="99">
        <v>7405604.7990722703</v>
      </c>
      <c r="AZ922" s="99">
        <v>3855879.7473449698</v>
      </c>
      <c r="BA922" s="99">
        <v>0</v>
      </c>
      <c r="BB922" s="99">
        <v>10137502.3273926</v>
      </c>
      <c r="BC922" s="99">
        <v>1892292.5523681601</v>
      </c>
      <c r="BD922" s="99">
        <v>0</v>
      </c>
      <c r="BE922" s="99">
        <v>1333359.98262024</v>
      </c>
      <c r="BF922" s="99">
        <v>0</v>
      </c>
      <c r="BG922" s="99">
        <v>24757353.154541001</v>
      </c>
      <c r="BH922" s="99">
        <v>5990838.0900268601</v>
      </c>
      <c r="BI922" s="99">
        <v>0</v>
      </c>
      <c r="BJ922" s="99">
        <v>621375.20613861096</v>
      </c>
      <c r="BK922" s="99">
        <v>437850.21136856102</v>
      </c>
      <c r="BL922" s="99">
        <v>0</v>
      </c>
      <c r="BM922" s="99">
        <v>0</v>
      </c>
      <c r="BN922" s="99">
        <v>0</v>
      </c>
      <c r="BO922" s="99">
        <v>0</v>
      </c>
      <c r="BP922" s="99">
        <v>0</v>
      </c>
      <c r="BQ922" s="99">
        <v>0</v>
      </c>
      <c r="BR922" s="99">
        <v>2503514.71844482</v>
      </c>
      <c r="BS922" s="99">
        <v>1475494.6880645801</v>
      </c>
      <c r="BT922" s="99">
        <v>0</v>
      </c>
      <c r="BU922" s="99">
        <v>1864648.45999146</v>
      </c>
      <c r="BV922" s="99">
        <v>801615.69593048096</v>
      </c>
      <c r="BW922" s="99">
        <v>0</v>
      </c>
      <c r="BX922" s="99">
        <v>280699.29898834199</v>
      </c>
      <c r="BY922" s="99">
        <v>0</v>
      </c>
      <c r="BZ922" s="99">
        <v>0</v>
      </c>
      <c r="CA922" s="99">
        <v>45190.3702630997</v>
      </c>
      <c r="CB922" s="99">
        <v>2329667.0621032701</v>
      </c>
      <c r="CC922" s="99">
        <v>23147052.524658199</v>
      </c>
      <c r="CD922" s="99">
        <v>6610689.51916504</v>
      </c>
      <c r="CE922" s="99">
        <v>1002.60746701807</v>
      </c>
      <c r="CF922" s="99">
        <v>155455.20417594901</v>
      </c>
      <c r="CG922" s="99">
        <v>1334635.7024993901</v>
      </c>
      <c r="CH922" s="99">
        <v>0</v>
      </c>
      <c r="CI922" s="99">
        <v>46201.092794418299</v>
      </c>
      <c r="CJ922" s="99">
        <v>2485700.3708496098</v>
      </c>
      <c r="CK922" s="99">
        <v>24528226.661621101</v>
      </c>
      <c r="CL922" s="99">
        <v>6882112.4086303702</v>
      </c>
      <c r="CM922" s="166">
        <v>70759.967550277695</v>
      </c>
      <c r="CN922" s="166">
        <v>9924484.4617919903</v>
      </c>
      <c r="CO922" s="166">
        <v>49223188.8818359</v>
      </c>
      <c r="CP922" s="99">
        <v>6882112.4086303702</v>
      </c>
      <c r="CQ922" s="99">
        <v>0</v>
      </c>
      <c r="CR922" s="99">
        <v>0</v>
      </c>
      <c r="CS922" s="99">
        <v>0</v>
      </c>
      <c r="CT922" s="99">
        <v>0</v>
      </c>
      <c r="CU922" s="98">
        <v>4163.4601132859998</v>
      </c>
      <c r="CV922" s="98">
        <v>25544.756973849999</v>
      </c>
      <c r="CW922" s="98">
        <v>2485122.2662792192</v>
      </c>
      <c r="CX922" s="98">
        <v>24481688.227157589</v>
      </c>
    </row>
    <row r="923" spans="1:102" x14ac:dyDescent="0.2">
      <c r="A923" s="98" t="s">
        <v>65</v>
      </c>
      <c r="B923" s="100">
        <v>42887</v>
      </c>
      <c r="C923" s="99">
        <v>40829.716908931703</v>
      </c>
      <c r="D923" s="99">
        <v>0</v>
      </c>
      <c r="E923" s="99">
        <v>4123.1332083940497</v>
      </c>
      <c r="F923" s="99">
        <v>3625.3215914964699</v>
      </c>
      <c r="G923" s="99">
        <v>1007.56048136204</v>
      </c>
      <c r="H923" s="99">
        <v>0</v>
      </c>
      <c r="I923" s="99">
        <v>0</v>
      </c>
      <c r="J923" s="99">
        <v>24552.6681256294</v>
      </c>
      <c r="K923" s="99">
        <v>2.4734618918737401</v>
      </c>
      <c r="L923" s="99">
        <v>68.665283587761195</v>
      </c>
      <c r="M923" s="99">
        <v>15325.0315586329</v>
      </c>
      <c r="N923" s="99">
        <v>4077.70157393813</v>
      </c>
      <c r="O923" s="99">
        <v>0</v>
      </c>
      <c r="P923" s="99">
        <v>24012.249670743899</v>
      </c>
      <c r="Q923" s="99">
        <v>1451.67770299315</v>
      </c>
      <c r="R923" s="99">
        <v>0</v>
      </c>
      <c r="S923" s="99">
        <v>1007.54464233667</v>
      </c>
      <c r="T923" s="99">
        <v>0</v>
      </c>
      <c r="U923" s="99">
        <v>24562.353124618501</v>
      </c>
      <c r="V923" s="99">
        <v>2136220.4779052702</v>
      </c>
      <c r="W923" s="99">
        <v>0</v>
      </c>
      <c r="X923" s="99">
        <v>184411.239385605</v>
      </c>
      <c r="Y923" s="99">
        <v>129638.57560157801</v>
      </c>
      <c r="Z923" s="99">
        <v>154463.84904098499</v>
      </c>
      <c r="AA923" s="99">
        <v>0</v>
      </c>
      <c r="AB923" s="99">
        <v>0</v>
      </c>
      <c r="AC923" s="99">
        <v>7381025.8800659198</v>
      </c>
      <c r="AD923" s="99">
        <v>75.3692606054246</v>
      </c>
      <c r="AE923" s="99">
        <v>1621.0543742775899</v>
      </c>
      <c r="AF923" s="99">
        <v>703295.46218872105</v>
      </c>
      <c r="AG923" s="99">
        <v>443302.18310165399</v>
      </c>
      <c r="AH923" s="99">
        <v>0</v>
      </c>
      <c r="AI923" s="99">
        <v>958798.67671966599</v>
      </c>
      <c r="AJ923" s="99">
        <v>202131.77662468</v>
      </c>
      <c r="AK923" s="99">
        <v>0</v>
      </c>
      <c r="AL923" s="99">
        <v>153312.96422767601</v>
      </c>
      <c r="AM923" s="99">
        <v>0</v>
      </c>
      <c r="AN923" s="99">
        <v>7433111.1514282199</v>
      </c>
      <c r="AO923" s="99">
        <v>21454391.203125</v>
      </c>
      <c r="AP923" s="99">
        <v>0</v>
      </c>
      <c r="AQ923" s="99">
        <v>1772103.8191070601</v>
      </c>
      <c r="AR923" s="99">
        <v>1208737.6486816399</v>
      </c>
      <c r="AS923" s="99">
        <v>1324234.8191680899</v>
      </c>
      <c r="AT923" s="99">
        <v>0</v>
      </c>
      <c r="AU923" s="99">
        <v>0</v>
      </c>
      <c r="AV923" s="99">
        <v>24738206.5078125</v>
      </c>
      <c r="AW923" s="99">
        <v>258.59724929183699</v>
      </c>
      <c r="AX923" s="99">
        <v>24839.054811000799</v>
      </c>
      <c r="AY923" s="99">
        <v>7449014.2074584998</v>
      </c>
      <c r="AZ923" s="99">
        <v>3788829.5820007301</v>
      </c>
      <c r="BA923" s="99">
        <v>0</v>
      </c>
      <c r="BB923" s="99">
        <v>9907779.7032470703</v>
      </c>
      <c r="BC923" s="99">
        <v>1952971.86932373</v>
      </c>
      <c r="BD923" s="99">
        <v>0</v>
      </c>
      <c r="BE923" s="99">
        <v>1325910.81588745</v>
      </c>
      <c r="BF923" s="99">
        <v>0</v>
      </c>
      <c r="BG923" s="99">
        <v>24816490.154541001</v>
      </c>
      <c r="BH923" s="99">
        <v>5907306.3031616202</v>
      </c>
      <c r="BI923" s="99">
        <v>0</v>
      </c>
      <c r="BJ923" s="99">
        <v>600911.12321472203</v>
      </c>
      <c r="BK923" s="99">
        <v>431023.88966751099</v>
      </c>
      <c r="BL923" s="99">
        <v>0</v>
      </c>
      <c r="BM923" s="99">
        <v>0</v>
      </c>
      <c r="BN923" s="99">
        <v>0</v>
      </c>
      <c r="BO923" s="99">
        <v>0</v>
      </c>
      <c r="BP923" s="99">
        <v>0</v>
      </c>
      <c r="BQ923" s="99">
        <v>0</v>
      </c>
      <c r="BR923" s="99">
        <v>2511814.58343506</v>
      </c>
      <c r="BS923" s="99">
        <v>1457536.79930115</v>
      </c>
      <c r="BT923" s="99">
        <v>0</v>
      </c>
      <c r="BU923" s="99">
        <v>1828915.17997742</v>
      </c>
      <c r="BV923" s="99">
        <v>798108.05133819603</v>
      </c>
      <c r="BW923" s="99">
        <v>0</v>
      </c>
      <c r="BX923" s="99">
        <v>280905.57898712199</v>
      </c>
      <c r="BY923" s="99">
        <v>0</v>
      </c>
      <c r="BZ923" s="99">
        <v>0</v>
      </c>
      <c r="CA923" s="99">
        <v>44949.6104269028</v>
      </c>
      <c r="CB923" s="99">
        <v>2316798.1205444299</v>
      </c>
      <c r="CC923" s="99">
        <v>23240541.388671901</v>
      </c>
      <c r="CD923" s="99">
        <v>6507917.9720459003</v>
      </c>
      <c r="CE923" s="99">
        <v>1007.1425493136001</v>
      </c>
      <c r="CF923" s="99">
        <v>153262.56979560899</v>
      </c>
      <c r="CG923" s="99">
        <v>1325132.9746093799</v>
      </c>
      <c r="CH923" s="99">
        <v>0</v>
      </c>
      <c r="CI923" s="99">
        <v>45953.433270454399</v>
      </c>
      <c r="CJ923" s="99">
        <v>2473099.6779785198</v>
      </c>
      <c r="CK923" s="99">
        <v>24603767.092285201</v>
      </c>
      <c r="CL923" s="99">
        <v>6775973.3922729502</v>
      </c>
      <c r="CM923" s="166">
        <v>70424.4739961624</v>
      </c>
      <c r="CN923" s="166">
        <v>9912111.7066650409</v>
      </c>
      <c r="CO923" s="166">
        <v>49441352.136718802</v>
      </c>
      <c r="CP923" s="99">
        <v>6775973.3922729502</v>
      </c>
      <c r="CQ923" s="99">
        <v>0</v>
      </c>
      <c r="CR923" s="99">
        <v>0</v>
      </c>
      <c r="CS923" s="99">
        <v>0</v>
      </c>
      <c r="CT923" s="99">
        <v>0</v>
      </c>
      <c r="CU923" s="98">
        <v>4126.5184263410001</v>
      </c>
      <c r="CV923" s="98">
        <v>25451.786638451002</v>
      </c>
      <c r="CW923" s="98">
        <v>2470060.6903400389</v>
      </c>
      <c r="CX923" s="98">
        <v>24565674.36328128</v>
      </c>
    </row>
    <row r="924" spans="1:102" x14ac:dyDescent="0.2">
      <c r="A924" s="98" t="s">
        <v>65</v>
      </c>
      <c r="B924" s="100">
        <v>42979</v>
      </c>
      <c r="C924" s="99">
        <v>40836.3020358086</v>
      </c>
      <c r="D924" s="99">
        <v>0</v>
      </c>
      <c r="E924" s="99">
        <v>4124.5744317174003</v>
      </c>
      <c r="F924" s="99">
        <v>3659.4907374382001</v>
      </c>
      <c r="G924" s="99">
        <v>1006.83989006281</v>
      </c>
      <c r="H924" s="99">
        <v>0</v>
      </c>
      <c r="I924" s="99">
        <v>0</v>
      </c>
      <c r="J924" s="99">
        <v>24583.985475540201</v>
      </c>
      <c r="K924" s="99">
        <v>3.0908959365333399</v>
      </c>
      <c r="L924" s="99">
        <v>87.108763212338104</v>
      </c>
      <c r="M924" s="99">
        <v>15418.765161871899</v>
      </c>
      <c r="N924" s="99">
        <v>4012.7050411999198</v>
      </c>
      <c r="O924" s="99">
        <v>0</v>
      </c>
      <c r="P924" s="99">
        <v>24042.0186464787</v>
      </c>
      <c r="Q924" s="99">
        <v>1418.9873831570101</v>
      </c>
      <c r="R924" s="99">
        <v>0</v>
      </c>
      <c r="S924" s="99">
        <v>1008.0185430645899</v>
      </c>
      <c r="T924" s="99">
        <v>0</v>
      </c>
      <c r="U924" s="99">
        <v>24573.587291240699</v>
      </c>
      <c r="V924" s="99">
        <v>2121054.6723022498</v>
      </c>
      <c r="W924" s="99">
        <v>0</v>
      </c>
      <c r="X924" s="99">
        <v>178132.639036179</v>
      </c>
      <c r="Y924" s="99">
        <v>127870.822650909</v>
      </c>
      <c r="Z924" s="99">
        <v>150889.48383712801</v>
      </c>
      <c r="AA924" s="99">
        <v>0</v>
      </c>
      <c r="AB924" s="99">
        <v>0</v>
      </c>
      <c r="AC924" s="99">
        <v>7354216.1183471698</v>
      </c>
      <c r="AD924" s="99">
        <v>65.851624439470498</v>
      </c>
      <c r="AE924" s="99">
        <v>1570.6750981360699</v>
      </c>
      <c r="AF924" s="99">
        <v>702089.40274810803</v>
      </c>
      <c r="AG924" s="99">
        <v>433482.72849655198</v>
      </c>
      <c r="AH924" s="99">
        <v>0</v>
      </c>
      <c r="AI924" s="99">
        <v>948847.49501800502</v>
      </c>
      <c r="AJ924" s="99">
        <v>200662.761745453</v>
      </c>
      <c r="AK924" s="99">
        <v>0</v>
      </c>
      <c r="AL924" s="99">
        <v>151950.92942810099</v>
      </c>
      <c r="AM924" s="99">
        <v>0</v>
      </c>
      <c r="AN924" s="99">
        <v>7389216.0447998</v>
      </c>
      <c r="AO924" s="99">
        <v>21433915.9853516</v>
      </c>
      <c r="AP924" s="99">
        <v>0</v>
      </c>
      <c r="AQ924" s="99">
        <v>1712359.6116027799</v>
      </c>
      <c r="AR924" s="99">
        <v>1192229.1126556401</v>
      </c>
      <c r="AS924" s="99">
        <v>1321591.1077117899</v>
      </c>
      <c r="AT924" s="99">
        <v>0</v>
      </c>
      <c r="AU924" s="99">
        <v>0</v>
      </c>
      <c r="AV924" s="99">
        <v>24737299.924316399</v>
      </c>
      <c r="AW924" s="99">
        <v>226.904107118025</v>
      </c>
      <c r="AX924" s="99">
        <v>25896.5377094746</v>
      </c>
      <c r="AY924" s="99">
        <v>7475514.1315917997</v>
      </c>
      <c r="AZ924" s="99">
        <v>3728456.85974121</v>
      </c>
      <c r="BA924" s="99">
        <v>0</v>
      </c>
      <c r="BB924" s="99">
        <v>9854389.1301269494</v>
      </c>
      <c r="BC924" s="99">
        <v>1907766.6856994601</v>
      </c>
      <c r="BD924" s="99">
        <v>0</v>
      </c>
      <c r="BE924" s="99">
        <v>1323107.32641602</v>
      </c>
      <c r="BF924" s="99">
        <v>0</v>
      </c>
      <c r="BG924" s="99">
        <v>24805825.167968798</v>
      </c>
      <c r="BH924" s="99">
        <v>5883080.2055053702</v>
      </c>
      <c r="BI924" s="99">
        <v>0</v>
      </c>
      <c r="BJ924" s="99">
        <v>559246.42374420201</v>
      </c>
      <c r="BK924" s="99">
        <v>414808.147525787</v>
      </c>
      <c r="BL924" s="99">
        <v>0</v>
      </c>
      <c r="BM924" s="99">
        <v>0</v>
      </c>
      <c r="BN924" s="99">
        <v>0</v>
      </c>
      <c r="BO924" s="99">
        <v>0</v>
      </c>
      <c r="BP924" s="99">
        <v>0</v>
      </c>
      <c r="BQ924" s="99">
        <v>0</v>
      </c>
      <c r="BR924" s="99">
        <v>2509496.6488647498</v>
      </c>
      <c r="BS924" s="99">
        <v>1425100.0191955599</v>
      </c>
      <c r="BT924" s="99">
        <v>0</v>
      </c>
      <c r="BU924" s="99">
        <v>1541318.4499816899</v>
      </c>
      <c r="BV924" s="99">
        <v>784793.21527099598</v>
      </c>
      <c r="BW924" s="99">
        <v>0</v>
      </c>
      <c r="BX924" s="99">
        <v>243129.18913650501</v>
      </c>
      <c r="BY924" s="99">
        <v>0</v>
      </c>
      <c r="BZ924" s="99">
        <v>0</v>
      </c>
      <c r="CA924" s="99">
        <v>44976.443380355799</v>
      </c>
      <c r="CB924" s="99">
        <v>2301074.0347290002</v>
      </c>
      <c r="CC924" s="99">
        <v>23127007.341552701</v>
      </c>
      <c r="CD924" s="99">
        <v>6452079.64208984</v>
      </c>
      <c r="CE924" s="99">
        <v>1007.50929693133</v>
      </c>
      <c r="CF924" s="99">
        <v>151708.421808243</v>
      </c>
      <c r="CG924" s="99">
        <v>1320571.6270904499</v>
      </c>
      <c r="CH924" s="99">
        <v>0</v>
      </c>
      <c r="CI924" s="99">
        <v>45978.475302696199</v>
      </c>
      <c r="CJ924" s="99">
        <v>2451325.3806457501</v>
      </c>
      <c r="CK924" s="99">
        <v>24375000.469970699</v>
      </c>
      <c r="CL924" s="99">
        <v>6717014.0833740197</v>
      </c>
      <c r="CM924" s="166">
        <v>70434.8771419525</v>
      </c>
      <c r="CN924" s="166">
        <v>9853387.2510986291</v>
      </c>
      <c r="CO924" s="166">
        <v>49309052.636230499</v>
      </c>
      <c r="CP924" s="99">
        <v>6717014.0833740197</v>
      </c>
      <c r="CQ924" s="99">
        <v>0</v>
      </c>
      <c r="CR924" s="99">
        <v>0</v>
      </c>
      <c r="CS924" s="99">
        <v>0</v>
      </c>
      <c r="CT924" s="99">
        <v>0</v>
      </c>
      <c r="CU924" s="98">
        <v>4129.9850984089999</v>
      </c>
      <c r="CV924" s="98">
        <v>25499.740132768999</v>
      </c>
      <c r="CW924" s="98">
        <v>2452782.456537243</v>
      </c>
      <c r="CX924" s="98">
        <v>24447578.968643151</v>
      </c>
    </row>
    <row r="925" spans="1:102" x14ac:dyDescent="0.2">
      <c r="A925" s="98" t="s">
        <v>65</v>
      </c>
      <c r="B925" s="100">
        <v>43070</v>
      </c>
      <c r="C925" s="99">
        <v>40826.9132275581</v>
      </c>
      <c r="D925" s="99">
        <v>0</v>
      </c>
      <c r="E925" s="99">
        <v>4113.1182827353496</v>
      </c>
      <c r="F925" s="99">
        <v>3617.67248791456</v>
      </c>
      <c r="G925" s="99">
        <v>1009.05325066298</v>
      </c>
      <c r="H925" s="99">
        <v>0</v>
      </c>
      <c r="I925" s="99">
        <v>0</v>
      </c>
      <c r="J925" s="99">
        <v>24367.556177616101</v>
      </c>
      <c r="K925" s="99">
        <v>1.26265918397985</v>
      </c>
      <c r="L925" s="99">
        <v>97.084860263392301</v>
      </c>
      <c r="M925" s="99">
        <v>15477.4112049341</v>
      </c>
      <c r="N925" s="99">
        <v>3938.8410064578102</v>
      </c>
      <c r="O925" s="99">
        <v>0</v>
      </c>
      <c r="P925" s="99">
        <v>24008.985855579402</v>
      </c>
      <c r="Q925" s="99">
        <v>1412.93716217577</v>
      </c>
      <c r="R925" s="99">
        <v>0</v>
      </c>
      <c r="S925" s="99">
        <v>1011.02425460517</v>
      </c>
      <c r="T925" s="99">
        <v>0</v>
      </c>
      <c r="U925" s="99">
        <v>24370.681288719199</v>
      </c>
      <c r="V925" s="99">
        <v>2102168.6430053702</v>
      </c>
      <c r="W925" s="99">
        <v>0</v>
      </c>
      <c r="X925" s="99">
        <v>178290.66993904099</v>
      </c>
      <c r="Y925" s="99">
        <v>127807.86240577701</v>
      </c>
      <c r="Z925" s="99">
        <v>153790.208868027</v>
      </c>
      <c r="AA925" s="99">
        <v>0</v>
      </c>
      <c r="AB925" s="99">
        <v>0</v>
      </c>
      <c r="AC925" s="99">
        <v>7327626.1833496103</v>
      </c>
      <c r="AD925" s="99">
        <v>30.078523979522299</v>
      </c>
      <c r="AE925" s="99">
        <v>1853.94193693995</v>
      </c>
      <c r="AF925" s="99">
        <v>699363.75299835205</v>
      </c>
      <c r="AG925" s="99">
        <v>424579.750133514</v>
      </c>
      <c r="AH925" s="99">
        <v>0</v>
      </c>
      <c r="AI925" s="99">
        <v>952295.41896057106</v>
      </c>
      <c r="AJ925" s="99">
        <v>199460.13187027001</v>
      </c>
      <c r="AK925" s="99">
        <v>0</v>
      </c>
      <c r="AL925" s="99">
        <v>153788.69348716701</v>
      </c>
      <c r="AM925" s="99">
        <v>0</v>
      </c>
      <c r="AN925" s="99">
        <v>7362274.9999389602</v>
      </c>
      <c r="AO925" s="99">
        <v>21297129.529541001</v>
      </c>
      <c r="AP925" s="99">
        <v>0</v>
      </c>
      <c r="AQ925" s="99">
        <v>1711513.28131104</v>
      </c>
      <c r="AR925" s="99">
        <v>1190106.0915679899</v>
      </c>
      <c r="AS925" s="99">
        <v>1335463.7882995601</v>
      </c>
      <c r="AT925" s="99">
        <v>0</v>
      </c>
      <c r="AU925" s="99">
        <v>0</v>
      </c>
      <c r="AV925" s="99">
        <v>24745590.889404301</v>
      </c>
      <c r="AW925" s="99">
        <v>103.54532445687801</v>
      </c>
      <c r="AX925" s="99">
        <v>28896.6351783276</v>
      </c>
      <c r="AY925" s="99">
        <v>7512164.7564086895</v>
      </c>
      <c r="AZ925" s="99">
        <v>3660585.0066528302</v>
      </c>
      <c r="BA925" s="99">
        <v>0</v>
      </c>
      <c r="BB925" s="99">
        <v>9888539.8989257794</v>
      </c>
      <c r="BC925" s="99">
        <v>1906961.20599365</v>
      </c>
      <c r="BD925" s="99">
        <v>0</v>
      </c>
      <c r="BE925" s="99">
        <v>1336301.2418518099</v>
      </c>
      <c r="BF925" s="99">
        <v>0</v>
      </c>
      <c r="BG925" s="99">
        <v>24776327.950683601</v>
      </c>
      <c r="BH925" s="99">
        <v>5892443.2327270498</v>
      </c>
      <c r="BI925" s="99">
        <v>0</v>
      </c>
      <c r="BJ925" s="99">
        <v>560284.10710907006</v>
      </c>
      <c r="BK925" s="99">
        <v>413779.982524872</v>
      </c>
      <c r="BL925" s="99">
        <v>0</v>
      </c>
      <c r="BM925" s="99">
        <v>0</v>
      </c>
      <c r="BN925" s="99">
        <v>0</v>
      </c>
      <c r="BO925" s="99">
        <v>0</v>
      </c>
      <c r="BP925" s="99">
        <v>0</v>
      </c>
      <c r="BQ925" s="99">
        <v>0</v>
      </c>
      <c r="BR925" s="99">
        <v>2527263.40661621</v>
      </c>
      <c r="BS925" s="99">
        <v>1400295.56159973</v>
      </c>
      <c r="BT925" s="99">
        <v>0</v>
      </c>
      <c r="BU925" s="99">
        <v>1809383.70999146</v>
      </c>
      <c r="BV925" s="99">
        <v>780105.85402679397</v>
      </c>
      <c r="BW925" s="99">
        <v>0</v>
      </c>
      <c r="BX925" s="99">
        <v>270142.59901809698</v>
      </c>
      <c r="BY925" s="99">
        <v>0</v>
      </c>
      <c r="BZ925" s="99">
        <v>0</v>
      </c>
      <c r="CA925" s="99">
        <v>44934.857909202598</v>
      </c>
      <c r="CB925" s="99">
        <v>2279454.2283630399</v>
      </c>
      <c r="CC925" s="99">
        <v>23029386.668701202</v>
      </c>
      <c r="CD925" s="99">
        <v>6444584.96838379</v>
      </c>
      <c r="CE925" s="99">
        <v>1010.67332363129</v>
      </c>
      <c r="CF925" s="99">
        <v>153604.45340347299</v>
      </c>
      <c r="CG925" s="99">
        <v>1338097.21932983</v>
      </c>
      <c r="CH925" s="99">
        <v>0</v>
      </c>
      <c r="CI925" s="99">
        <v>45946.944463729902</v>
      </c>
      <c r="CJ925" s="99">
        <v>2432238.44110107</v>
      </c>
      <c r="CK925" s="99">
        <v>24349795.0473633</v>
      </c>
      <c r="CL925" s="99">
        <v>6713696.4758911096</v>
      </c>
      <c r="CM925" s="166">
        <v>70212.410008430496</v>
      </c>
      <c r="CN925" s="166">
        <v>9789008.3079834003</v>
      </c>
      <c r="CO925" s="166">
        <v>49149342.377441399</v>
      </c>
      <c r="CP925" s="99">
        <v>6713696.4758911096</v>
      </c>
      <c r="CQ925" s="99">
        <v>0</v>
      </c>
      <c r="CR925" s="99">
        <v>0</v>
      </c>
      <c r="CS925" s="99">
        <v>0</v>
      </c>
      <c r="CT925" s="99">
        <v>0</v>
      </c>
      <c r="CU925" s="98">
        <v>4111.5890492380004</v>
      </c>
      <c r="CV925" s="98">
        <v>25274.070407620002</v>
      </c>
      <c r="CW925" s="98">
        <v>2433058.6817665128</v>
      </c>
      <c r="CX925" s="98">
        <v>24367483.888031032</v>
      </c>
    </row>
    <row r="926" spans="1:102" x14ac:dyDescent="0.2">
      <c r="A926" s="98" t="s">
        <v>65</v>
      </c>
      <c r="B926" s="100">
        <v>43160</v>
      </c>
      <c r="C926" s="99">
        <v>40581.568631649003</v>
      </c>
      <c r="D926" s="99">
        <v>0</v>
      </c>
      <c r="E926" s="99">
        <v>4125.9134032726297</v>
      </c>
      <c r="F926" s="99">
        <v>3646.4082668423698</v>
      </c>
      <c r="G926" s="99">
        <v>1026.3583135306801</v>
      </c>
      <c r="H926" s="99">
        <v>0</v>
      </c>
      <c r="I926" s="99">
        <v>0</v>
      </c>
      <c r="J926" s="99">
        <v>24198.137134551998</v>
      </c>
      <c r="K926" s="99">
        <v>1.9304525959596499</v>
      </c>
      <c r="L926" s="99">
        <v>91.516346204094603</v>
      </c>
      <c r="M926" s="99">
        <v>15355.5344468355</v>
      </c>
      <c r="N926" s="99">
        <v>3877.8945276439199</v>
      </c>
      <c r="O926" s="99">
        <v>0</v>
      </c>
      <c r="P926" s="99">
        <v>23967.335276603699</v>
      </c>
      <c r="Q926" s="99">
        <v>1417.1604363024201</v>
      </c>
      <c r="R926" s="99">
        <v>0</v>
      </c>
      <c r="S926" s="99">
        <v>1022.64329402149</v>
      </c>
      <c r="T926" s="99">
        <v>0</v>
      </c>
      <c r="U926" s="99">
        <v>24203.585041761398</v>
      </c>
      <c r="V926" s="99">
        <v>2083990.50604248</v>
      </c>
      <c r="W926" s="99">
        <v>0</v>
      </c>
      <c r="X926" s="99">
        <v>174533.10174751299</v>
      </c>
      <c r="Y926" s="99">
        <v>126717.285252571</v>
      </c>
      <c r="Z926" s="99">
        <v>154709.84475898699</v>
      </c>
      <c r="AA926" s="99">
        <v>0</v>
      </c>
      <c r="AB926" s="99">
        <v>0</v>
      </c>
      <c r="AC926" s="99">
        <v>7249562.4394531297</v>
      </c>
      <c r="AD926" s="99">
        <v>49.421417412348099</v>
      </c>
      <c r="AE926" s="99">
        <v>2291.62543538213</v>
      </c>
      <c r="AF926" s="99">
        <v>701741.72713470506</v>
      </c>
      <c r="AG926" s="99">
        <v>417359.07605743402</v>
      </c>
      <c r="AH926" s="99">
        <v>0</v>
      </c>
      <c r="AI926" s="99">
        <v>935907.30621337902</v>
      </c>
      <c r="AJ926" s="99">
        <v>199879.13021659901</v>
      </c>
      <c r="AK926" s="99">
        <v>0</v>
      </c>
      <c r="AL926" s="99">
        <v>152623.31626701399</v>
      </c>
      <c r="AM926" s="99">
        <v>0</v>
      </c>
      <c r="AN926" s="99">
        <v>7255687.0274047898</v>
      </c>
      <c r="AO926" s="99">
        <v>21305053.362792999</v>
      </c>
      <c r="AP926" s="99">
        <v>0</v>
      </c>
      <c r="AQ926" s="99">
        <v>1701398.4136657701</v>
      </c>
      <c r="AR926" s="99">
        <v>1198443.62663269</v>
      </c>
      <c r="AS926" s="99">
        <v>1342022.83299255</v>
      </c>
      <c r="AT926" s="99">
        <v>0</v>
      </c>
      <c r="AU926" s="99">
        <v>0</v>
      </c>
      <c r="AV926" s="99">
        <v>24670282.8676758</v>
      </c>
      <c r="AW926" s="99">
        <v>172.17818315327199</v>
      </c>
      <c r="AX926" s="99">
        <v>30998.603483676899</v>
      </c>
      <c r="AY926" s="99">
        <v>7593744.6567382803</v>
      </c>
      <c r="AZ926" s="99">
        <v>3646502.22192383</v>
      </c>
      <c r="BA926" s="99">
        <v>0</v>
      </c>
      <c r="BB926" s="99">
        <v>9808247.6997070294</v>
      </c>
      <c r="BC926" s="99">
        <v>1933103.1234893801</v>
      </c>
      <c r="BD926" s="99">
        <v>0</v>
      </c>
      <c r="BE926" s="99">
        <v>1337839.5486145001</v>
      </c>
      <c r="BF926" s="99">
        <v>0</v>
      </c>
      <c r="BG926" s="99">
        <v>24724166.231933601</v>
      </c>
      <c r="BH926" s="99">
        <v>5853598.4930419903</v>
      </c>
      <c r="BI926" s="99">
        <v>0</v>
      </c>
      <c r="BJ926" s="99">
        <v>551946.61064147903</v>
      </c>
      <c r="BK926" s="99">
        <v>411932.73848342901</v>
      </c>
      <c r="BL926" s="99">
        <v>0</v>
      </c>
      <c r="BM926" s="99">
        <v>0</v>
      </c>
      <c r="BN926" s="99">
        <v>0</v>
      </c>
      <c r="BO926" s="99">
        <v>0</v>
      </c>
      <c r="BP926" s="99">
        <v>0</v>
      </c>
      <c r="BQ926" s="99">
        <v>0</v>
      </c>
      <c r="BR926" s="99">
        <v>2539267.3910827599</v>
      </c>
      <c r="BS926" s="99">
        <v>1385152.2066039999</v>
      </c>
      <c r="BT926" s="99">
        <v>0</v>
      </c>
      <c r="BU926" s="99">
        <v>1762403.5999908401</v>
      </c>
      <c r="BV926" s="99">
        <v>783279.10527801502</v>
      </c>
      <c r="BW926" s="99">
        <v>0</v>
      </c>
      <c r="BX926" s="99">
        <v>276641.63901519799</v>
      </c>
      <c r="BY926" s="99">
        <v>0</v>
      </c>
      <c r="BZ926" s="99">
        <v>0</v>
      </c>
      <c r="CA926" s="99">
        <v>44698.026525020599</v>
      </c>
      <c r="CB926" s="99">
        <v>2259161.7251892099</v>
      </c>
      <c r="CC926" s="99">
        <v>23031705.6179199</v>
      </c>
      <c r="CD926" s="99">
        <v>6403708.8576049795</v>
      </c>
      <c r="CE926" s="99">
        <v>1024.03607141972</v>
      </c>
      <c r="CF926" s="99">
        <v>153046.24158668501</v>
      </c>
      <c r="CG926" s="99">
        <v>1339393.8513030999</v>
      </c>
      <c r="CH926" s="99">
        <v>0</v>
      </c>
      <c r="CI926" s="99">
        <v>45729.037157535597</v>
      </c>
      <c r="CJ926" s="99">
        <v>2412604.8661193801</v>
      </c>
      <c r="CK926" s="99">
        <v>24394394.967041001</v>
      </c>
      <c r="CL926" s="99">
        <v>6671997.4118652297</v>
      </c>
      <c r="CM926" s="166">
        <v>69864.052379608198</v>
      </c>
      <c r="CN926" s="166">
        <v>9647429.7895507794</v>
      </c>
      <c r="CO926" s="166">
        <v>49096224.537597701</v>
      </c>
      <c r="CP926" s="99">
        <v>6671997.4118652297</v>
      </c>
      <c r="CQ926" s="99">
        <v>0</v>
      </c>
      <c r="CR926" s="99">
        <v>0</v>
      </c>
      <c r="CS926" s="99">
        <v>0</v>
      </c>
      <c r="CT926" s="99">
        <v>0</v>
      </c>
      <c r="CU926" s="98">
        <v>4126.8353274949995</v>
      </c>
      <c r="CV926" s="98">
        <v>25132.308508554001</v>
      </c>
      <c r="CW926" s="98">
        <v>2412207.9667758951</v>
      </c>
      <c r="CX926" s="98">
        <v>24371099.469223</v>
      </c>
    </row>
    <row r="927" spans="1:102" x14ac:dyDescent="0.2">
      <c r="A927" s="98" t="s">
        <v>65</v>
      </c>
      <c r="B927" s="100">
        <v>43252</v>
      </c>
      <c r="C927" s="99">
        <v>40660.651863575004</v>
      </c>
      <c r="D927" s="99">
        <v>0</v>
      </c>
      <c r="E927" s="99">
        <v>4170.6714863777197</v>
      </c>
      <c r="F927" s="99">
        <v>3708.89501568675</v>
      </c>
      <c r="G927" s="99">
        <v>1028.9376375675199</v>
      </c>
      <c r="H927" s="99">
        <v>0</v>
      </c>
      <c r="I927" s="99">
        <v>0</v>
      </c>
      <c r="J927" s="99">
        <v>24042.990300893802</v>
      </c>
      <c r="K927" s="99">
        <v>1.6466631002549501</v>
      </c>
      <c r="L927" s="99">
        <v>91.203891336917906</v>
      </c>
      <c r="M927" s="99">
        <v>15447.321855545</v>
      </c>
      <c r="N927" s="99">
        <v>3829.5376423001298</v>
      </c>
      <c r="O927" s="99">
        <v>0</v>
      </c>
      <c r="P927" s="99">
        <v>24040.561206817601</v>
      </c>
      <c r="Q927" s="99">
        <v>1412.8876336216899</v>
      </c>
      <c r="R927" s="99">
        <v>0</v>
      </c>
      <c r="S927" s="99">
        <v>1029.03334592283</v>
      </c>
      <c r="T927" s="99">
        <v>0</v>
      </c>
      <c r="U927" s="99">
        <v>24059.5062358379</v>
      </c>
      <c r="V927" s="99">
        <v>2085632.9273529099</v>
      </c>
      <c r="W927" s="99">
        <v>0</v>
      </c>
      <c r="X927" s="99">
        <v>172987.42214012099</v>
      </c>
      <c r="Y927" s="99">
        <v>126067.128855705</v>
      </c>
      <c r="Z927" s="99">
        <v>150785.33006286601</v>
      </c>
      <c r="AA927" s="99">
        <v>0</v>
      </c>
      <c r="AB927" s="99">
        <v>0</v>
      </c>
      <c r="AC927" s="99">
        <v>7205679.0458373995</v>
      </c>
      <c r="AD927" s="99">
        <v>44.1181551381014</v>
      </c>
      <c r="AE927" s="99">
        <v>1598.9666465073799</v>
      </c>
      <c r="AF927" s="99">
        <v>699212.75988769496</v>
      </c>
      <c r="AG927" s="99">
        <v>418006.25728607201</v>
      </c>
      <c r="AH927" s="99">
        <v>0</v>
      </c>
      <c r="AI927" s="99">
        <v>934274.57730102504</v>
      </c>
      <c r="AJ927" s="99">
        <v>199905.88984108</v>
      </c>
      <c r="AK927" s="99">
        <v>0</v>
      </c>
      <c r="AL927" s="99">
        <v>151811.308320999</v>
      </c>
      <c r="AM927" s="99">
        <v>0</v>
      </c>
      <c r="AN927" s="99">
        <v>7246314.3631591797</v>
      </c>
      <c r="AO927" s="99">
        <v>21475582.2509766</v>
      </c>
      <c r="AP927" s="99">
        <v>0</v>
      </c>
      <c r="AQ927" s="99">
        <v>1668300.4092865</v>
      </c>
      <c r="AR927" s="99">
        <v>1182380.42158508</v>
      </c>
      <c r="AS927" s="99">
        <v>1333675.58828735</v>
      </c>
      <c r="AT927" s="99">
        <v>0</v>
      </c>
      <c r="AU927" s="99">
        <v>0</v>
      </c>
      <c r="AV927" s="99">
        <v>24755868.228759799</v>
      </c>
      <c r="AW927" s="99">
        <v>154.622483506799</v>
      </c>
      <c r="AX927" s="99">
        <v>24947.646329164501</v>
      </c>
      <c r="AY927" s="99">
        <v>7611487.5778808603</v>
      </c>
      <c r="AZ927" s="99">
        <v>3644481.9647522001</v>
      </c>
      <c r="BA927" s="99">
        <v>0</v>
      </c>
      <c r="BB927" s="99">
        <v>9832516.6525878906</v>
      </c>
      <c r="BC927" s="99">
        <v>1941527.9006958001</v>
      </c>
      <c r="BD927" s="99">
        <v>0</v>
      </c>
      <c r="BE927" s="99">
        <v>1335901.2683868399</v>
      </c>
      <c r="BF927" s="99">
        <v>0</v>
      </c>
      <c r="BG927" s="99">
        <v>24749820.521484401</v>
      </c>
      <c r="BH927" s="99">
        <v>5885348.25036621</v>
      </c>
      <c r="BI927" s="99">
        <v>0</v>
      </c>
      <c r="BJ927" s="99">
        <v>531108.62539672898</v>
      </c>
      <c r="BK927" s="99">
        <v>395052.458099365</v>
      </c>
      <c r="BL927" s="99">
        <v>0</v>
      </c>
      <c r="BM927" s="99">
        <v>0</v>
      </c>
      <c r="BN927" s="99">
        <v>0</v>
      </c>
      <c r="BO927" s="99">
        <v>0</v>
      </c>
      <c r="BP927" s="99">
        <v>0</v>
      </c>
      <c r="BQ927" s="99">
        <v>0</v>
      </c>
      <c r="BR927" s="99">
        <v>2536935.3817443801</v>
      </c>
      <c r="BS927" s="99">
        <v>1382195.19664001</v>
      </c>
      <c r="BT927" s="99">
        <v>0</v>
      </c>
      <c r="BU927" s="99">
        <v>1781855.8799896201</v>
      </c>
      <c r="BV927" s="99">
        <v>770514.316017151</v>
      </c>
      <c r="BW927" s="99">
        <v>0</v>
      </c>
      <c r="BX927" s="99">
        <v>278642.32901001</v>
      </c>
      <c r="BY927" s="99">
        <v>0</v>
      </c>
      <c r="BZ927" s="99">
        <v>0</v>
      </c>
      <c r="CA927" s="99">
        <v>44838.430891513803</v>
      </c>
      <c r="CB927" s="99">
        <v>2263909.3310546898</v>
      </c>
      <c r="CC927" s="99">
        <v>23166881.363037098</v>
      </c>
      <c r="CD927" s="99">
        <v>6419633.8446655301</v>
      </c>
      <c r="CE927" s="99">
        <v>1028.62240403891</v>
      </c>
      <c r="CF927" s="99">
        <v>151786.62796211199</v>
      </c>
      <c r="CG927" s="99">
        <v>1334931.61503601</v>
      </c>
      <c r="CH927" s="99">
        <v>0</v>
      </c>
      <c r="CI927" s="99">
        <v>45865.123131275199</v>
      </c>
      <c r="CJ927" s="99">
        <v>2411196.5764160198</v>
      </c>
      <c r="CK927" s="99">
        <v>24494879.265625</v>
      </c>
      <c r="CL927" s="99">
        <v>6685662.8712768601</v>
      </c>
      <c r="CM927" s="166">
        <v>69840.469439506502</v>
      </c>
      <c r="CN927" s="166">
        <v>9682291.7951660194</v>
      </c>
      <c r="CO927" s="166">
        <v>49311051.7734375</v>
      </c>
      <c r="CP927" s="99">
        <v>6685662.8712768601</v>
      </c>
      <c r="CQ927" s="99">
        <v>0</v>
      </c>
      <c r="CR927" s="99">
        <v>0</v>
      </c>
      <c r="CS927" s="99">
        <v>0</v>
      </c>
      <c r="CT927" s="99">
        <v>0</v>
      </c>
      <c r="CU927" s="98">
        <v>4174.6743011110002</v>
      </c>
      <c r="CV927" s="98">
        <v>24970.199870802</v>
      </c>
      <c r="CW927" s="98">
        <v>2415695.9590168018</v>
      </c>
      <c r="CX927" s="98">
        <v>24501812.978073109</v>
      </c>
    </row>
    <row r="928" spans="1:102" x14ac:dyDescent="0.2">
      <c r="A928" s="98" t="s">
        <v>65</v>
      </c>
      <c r="B928" s="100">
        <v>43344</v>
      </c>
      <c r="C928" s="99">
        <v>40486.970351696</v>
      </c>
      <c r="D928" s="99">
        <v>0</v>
      </c>
      <c r="E928" s="99">
        <v>4205.5866293907202</v>
      </c>
      <c r="F928" s="99">
        <v>3793.9960129558999</v>
      </c>
      <c r="G928" s="99">
        <v>1031.83662420511</v>
      </c>
      <c r="H928" s="99">
        <v>0</v>
      </c>
      <c r="I928" s="99">
        <v>0</v>
      </c>
      <c r="J928" s="99">
        <v>23993.2314865589</v>
      </c>
      <c r="K928" s="99">
        <v>1.0540541632217399</v>
      </c>
      <c r="L928" s="99">
        <v>96.300098730251193</v>
      </c>
      <c r="M928" s="99">
        <v>15351.6133260727</v>
      </c>
      <c r="N928" s="99">
        <v>3796.7301725447201</v>
      </c>
      <c r="O928" s="99">
        <v>0</v>
      </c>
      <c r="P928" s="99">
        <v>24053.510830879201</v>
      </c>
      <c r="Q928" s="99">
        <v>1418.3012856245</v>
      </c>
      <c r="R928" s="99">
        <v>0</v>
      </c>
      <c r="S928" s="99">
        <v>1032.9919423609999</v>
      </c>
      <c r="T928" s="99">
        <v>0</v>
      </c>
      <c r="U928" s="99">
        <v>23972.787814140302</v>
      </c>
      <c r="V928" s="99">
        <v>2079379.1215057401</v>
      </c>
      <c r="W928" s="99">
        <v>0</v>
      </c>
      <c r="X928" s="99">
        <v>170262.15787696801</v>
      </c>
      <c r="Y928" s="99">
        <v>125163.999895096</v>
      </c>
      <c r="Z928" s="99">
        <v>150529.88417053199</v>
      </c>
      <c r="AA928" s="99">
        <v>0</v>
      </c>
      <c r="AB928" s="99">
        <v>0</v>
      </c>
      <c r="AC928" s="99">
        <v>7139124.1980590802</v>
      </c>
      <c r="AD928" s="99">
        <v>19.109100166242602</v>
      </c>
      <c r="AE928" s="99">
        <v>2192.2072305381298</v>
      </c>
      <c r="AF928" s="99">
        <v>695108.29319000198</v>
      </c>
      <c r="AG928" s="99">
        <v>413800.43561172503</v>
      </c>
      <c r="AH928" s="99">
        <v>0</v>
      </c>
      <c r="AI928" s="99">
        <v>930333.86922454799</v>
      </c>
      <c r="AJ928" s="99">
        <v>205217.07617568999</v>
      </c>
      <c r="AK928" s="99">
        <v>0</v>
      </c>
      <c r="AL928" s="99">
        <v>151658.183256149</v>
      </c>
      <c r="AM928" s="99">
        <v>0</v>
      </c>
      <c r="AN928" s="99">
        <v>7139807.51379395</v>
      </c>
      <c r="AO928" s="99">
        <v>21502478.6020508</v>
      </c>
      <c r="AP928" s="99">
        <v>0</v>
      </c>
      <c r="AQ928" s="99">
        <v>1662496.9979095501</v>
      </c>
      <c r="AR928" s="99">
        <v>1191362.89955139</v>
      </c>
      <c r="AS928" s="99">
        <v>1331587.22413635</v>
      </c>
      <c r="AT928" s="99">
        <v>0</v>
      </c>
      <c r="AU928" s="99">
        <v>0</v>
      </c>
      <c r="AV928" s="99">
        <v>24593854.852783199</v>
      </c>
      <c r="AW928" s="99">
        <v>67.144372597336798</v>
      </c>
      <c r="AX928" s="99">
        <v>28539.790591955199</v>
      </c>
      <c r="AY928" s="99">
        <v>7580811.51599121</v>
      </c>
      <c r="AZ928" s="99">
        <v>3636831.1596069299</v>
      </c>
      <c r="BA928" s="99">
        <v>0</v>
      </c>
      <c r="BB928" s="99">
        <v>9850885.2043456994</v>
      </c>
      <c r="BC928" s="99">
        <v>2003242.48512268</v>
      </c>
      <c r="BD928" s="99">
        <v>0</v>
      </c>
      <c r="BE928" s="99">
        <v>1332234.5248107901</v>
      </c>
      <c r="BF928" s="99">
        <v>0</v>
      </c>
      <c r="BG928" s="99">
        <v>24563061.201416001</v>
      </c>
      <c r="BH928" s="99">
        <v>5881954.4753417997</v>
      </c>
      <c r="BI928" s="99">
        <v>0</v>
      </c>
      <c r="BJ928" s="99">
        <v>521932.55988311803</v>
      </c>
      <c r="BK928" s="99">
        <v>391275.36776733398</v>
      </c>
      <c r="BL928" s="99">
        <v>0</v>
      </c>
      <c r="BM928" s="99">
        <v>0</v>
      </c>
      <c r="BN928" s="99">
        <v>0</v>
      </c>
      <c r="BO928" s="99">
        <v>0</v>
      </c>
      <c r="BP928" s="99">
        <v>0</v>
      </c>
      <c r="BQ928" s="99">
        <v>0</v>
      </c>
      <c r="BR928" s="99">
        <v>2526140.48614502</v>
      </c>
      <c r="BS928" s="99">
        <v>1381795.3466796901</v>
      </c>
      <c r="BT928" s="99">
        <v>0</v>
      </c>
      <c r="BU928" s="99">
        <v>1510894.3299865699</v>
      </c>
      <c r="BV928" s="99">
        <v>798133.62812805199</v>
      </c>
      <c r="BW928" s="99">
        <v>0</v>
      </c>
      <c r="BX928" s="99">
        <v>243346.77914428699</v>
      </c>
      <c r="BY928" s="99">
        <v>0</v>
      </c>
      <c r="BZ928" s="99">
        <v>0</v>
      </c>
      <c r="CA928" s="99">
        <v>44703.927229881301</v>
      </c>
      <c r="CB928" s="99">
        <v>2246694.6783447298</v>
      </c>
      <c r="CC928" s="99">
        <v>23152949.401122998</v>
      </c>
      <c r="CD928" s="99">
        <v>6410358.26916504</v>
      </c>
      <c r="CE928" s="99">
        <v>1032.41862097383</v>
      </c>
      <c r="CF928" s="99">
        <v>151508.691511154</v>
      </c>
      <c r="CG928" s="99">
        <v>1329821.14076233</v>
      </c>
      <c r="CH928" s="99">
        <v>0</v>
      </c>
      <c r="CI928" s="99">
        <v>45728.394279956803</v>
      </c>
      <c r="CJ928" s="99">
        <v>2399981.8330078102</v>
      </c>
      <c r="CK928" s="99">
        <v>24480634.083007801</v>
      </c>
      <c r="CL928" s="99">
        <v>6676765.12609863</v>
      </c>
      <c r="CM928" s="166">
        <v>69556.417330741897</v>
      </c>
      <c r="CN928" s="166">
        <v>9523635.7852783203</v>
      </c>
      <c r="CO928" s="166">
        <v>49117680.612304702</v>
      </c>
      <c r="CP928" s="99">
        <v>6676765.12609863</v>
      </c>
      <c r="CQ928" s="99">
        <v>0</v>
      </c>
      <c r="CR928" s="99">
        <v>0</v>
      </c>
      <c r="CS928" s="99">
        <v>0</v>
      </c>
      <c r="CT928" s="99">
        <v>0</v>
      </c>
      <c r="CU928" s="98">
        <v>4209.9581904249999</v>
      </c>
      <c r="CV928" s="98">
        <v>24930.649901692999</v>
      </c>
      <c r="CW928" s="98">
        <v>2398203.369855884</v>
      </c>
      <c r="CX928" s="98">
        <v>24482770.541885328</v>
      </c>
    </row>
    <row r="929" spans="1:102" x14ac:dyDescent="0.2">
      <c r="A929" s="98" t="s">
        <v>65</v>
      </c>
      <c r="B929" s="100">
        <v>43435</v>
      </c>
      <c r="C929" s="99">
        <v>40270.168487071998</v>
      </c>
      <c r="D929" s="99">
        <v>0</v>
      </c>
      <c r="E929" s="99">
        <v>4127.2962577938997</v>
      </c>
      <c r="F929" s="99">
        <v>3712.2586265206301</v>
      </c>
      <c r="G929" s="99">
        <v>1030.52211257815</v>
      </c>
      <c r="H929" s="99">
        <v>0</v>
      </c>
      <c r="I929" s="99">
        <v>0</v>
      </c>
      <c r="J929" s="99">
        <v>23608.398839712099</v>
      </c>
      <c r="K929" s="99">
        <v>1.2583468078664699</v>
      </c>
      <c r="L929" s="99">
        <v>94.091971393674598</v>
      </c>
      <c r="M929" s="99">
        <v>15338.0096292496</v>
      </c>
      <c r="N929" s="99">
        <v>3728.8013570010698</v>
      </c>
      <c r="O929" s="99">
        <v>0</v>
      </c>
      <c r="P929" s="99">
        <v>23798.482282877001</v>
      </c>
      <c r="Q929" s="99">
        <v>1399.96602492034</v>
      </c>
      <c r="R929" s="99">
        <v>0</v>
      </c>
      <c r="S929" s="99">
        <v>1034.8672510087499</v>
      </c>
      <c r="T929" s="99">
        <v>0</v>
      </c>
      <c r="U929" s="99">
        <v>23612.9240736961</v>
      </c>
      <c r="V929" s="99">
        <v>2070815.4332733201</v>
      </c>
      <c r="W929" s="99">
        <v>0</v>
      </c>
      <c r="X929" s="99">
        <v>167435.49174880999</v>
      </c>
      <c r="Y929" s="99">
        <v>125473.454112053</v>
      </c>
      <c r="Z929" s="99">
        <v>153192.80602073701</v>
      </c>
      <c r="AA929" s="99">
        <v>0</v>
      </c>
      <c r="AB929" s="99">
        <v>0</v>
      </c>
      <c r="AC929" s="99">
        <v>7042566.3850707998</v>
      </c>
      <c r="AD929" s="99">
        <v>57.765329030808097</v>
      </c>
      <c r="AE929" s="99">
        <v>1315.31209644675</v>
      </c>
      <c r="AF929" s="99">
        <v>703517.03565216099</v>
      </c>
      <c r="AG929" s="99">
        <v>409918.528411865</v>
      </c>
      <c r="AH929" s="99">
        <v>0</v>
      </c>
      <c r="AI929" s="99">
        <v>922548.34292602504</v>
      </c>
      <c r="AJ929" s="99">
        <v>202867.53988266</v>
      </c>
      <c r="AK929" s="99">
        <v>0</v>
      </c>
      <c r="AL929" s="99">
        <v>153310.06539344799</v>
      </c>
      <c r="AM929" s="99">
        <v>0</v>
      </c>
      <c r="AN929" s="99">
        <v>7040546.4465332003</v>
      </c>
      <c r="AO929" s="99">
        <v>21623321.394042999</v>
      </c>
      <c r="AP929" s="99">
        <v>0</v>
      </c>
      <c r="AQ929" s="99">
        <v>1661133.95881653</v>
      </c>
      <c r="AR929" s="99">
        <v>1205989.31111145</v>
      </c>
      <c r="AS929" s="99">
        <v>1360991.6263580299</v>
      </c>
      <c r="AT929" s="99">
        <v>0</v>
      </c>
      <c r="AU929" s="99">
        <v>0</v>
      </c>
      <c r="AV929" s="99">
        <v>24462526.811035201</v>
      </c>
      <c r="AW929" s="99">
        <v>203.83043843135201</v>
      </c>
      <c r="AX929" s="99">
        <v>28619.896230936101</v>
      </c>
      <c r="AY929" s="99">
        <v>7746371.6442260696</v>
      </c>
      <c r="AZ929" s="99">
        <v>3636187.3082580599</v>
      </c>
      <c r="BA929" s="99">
        <v>0</v>
      </c>
      <c r="BB929" s="99">
        <v>9892476.50244141</v>
      </c>
      <c r="BC929" s="99">
        <v>2006921.2979126</v>
      </c>
      <c r="BD929" s="99">
        <v>0</v>
      </c>
      <c r="BE929" s="99">
        <v>1362824.4574890099</v>
      </c>
      <c r="BF929" s="99">
        <v>0</v>
      </c>
      <c r="BG929" s="99">
        <v>24494801.4367676</v>
      </c>
      <c r="BH929" s="99">
        <v>5883071.86828613</v>
      </c>
      <c r="BI929" s="99">
        <v>0</v>
      </c>
      <c r="BJ929" s="99">
        <v>504637.70008850098</v>
      </c>
      <c r="BK929" s="99">
        <v>382990.51705169701</v>
      </c>
      <c r="BL929" s="99">
        <v>0</v>
      </c>
      <c r="BM929" s="99">
        <v>0</v>
      </c>
      <c r="BN929" s="99">
        <v>0</v>
      </c>
      <c r="BO929" s="99">
        <v>0</v>
      </c>
      <c r="BP929" s="99">
        <v>0</v>
      </c>
      <c r="BQ929" s="99">
        <v>0</v>
      </c>
      <c r="BR929" s="99">
        <v>2546142.7309570299</v>
      </c>
      <c r="BS929" s="99">
        <v>1374836.06465149</v>
      </c>
      <c r="BT929" s="99">
        <v>0</v>
      </c>
      <c r="BU929" s="99">
        <v>1753470.5611419701</v>
      </c>
      <c r="BV929" s="99">
        <v>781528.49187469506</v>
      </c>
      <c r="BW929" s="99">
        <v>0</v>
      </c>
      <c r="BX929" s="99">
        <v>270218.89555358898</v>
      </c>
      <c r="BY929" s="99">
        <v>0</v>
      </c>
      <c r="BZ929" s="99">
        <v>0</v>
      </c>
      <c r="CA929" s="99">
        <v>44377.472664833098</v>
      </c>
      <c r="CB929" s="99">
        <v>2244382.5662231399</v>
      </c>
      <c r="CC929" s="99">
        <v>23296872.605957001</v>
      </c>
      <c r="CD929" s="99">
        <v>6379503.1321411096</v>
      </c>
      <c r="CE929" s="99">
        <v>1034.2078846246</v>
      </c>
      <c r="CF929" s="99">
        <v>152972.52586555501</v>
      </c>
      <c r="CG929" s="99">
        <v>1364139.06132507</v>
      </c>
      <c r="CH929" s="99">
        <v>0</v>
      </c>
      <c r="CI929" s="99">
        <v>45415.228101730303</v>
      </c>
      <c r="CJ929" s="99">
        <v>2391914.92004395</v>
      </c>
      <c r="CK929" s="99">
        <v>24607437.685546901</v>
      </c>
      <c r="CL929" s="99">
        <v>6646586.9209594699</v>
      </c>
      <c r="CM929" s="166">
        <v>68947.981800079302</v>
      </c>
      <c r="CN929" s="166">
        <v>9442963.7998046894</v>
      </c>
      <c r="CO929" s="166">
        <v>49087391.178222701</v>
      </c>
      <c r="CP929" s="99">
        <v>6646586.9209594699</v>
      </c>
      <c r="CQ929" s="99">
        <v>0</v>
      </c>
      <c r="CR929" s="99">
        <v>0</v>
      </c>
      <c r="CS929" s="99">
        <v>0</v>
      </c>
      <c r="CT929" s="99">
        <v>0</v>
      </c>
      <c r="CU929" s="98">
        <v>4122.7682107439996</v>
      </c>
      <c r="CV929" s="98">
        <v>24545.296328766999</v>
      </c>
      <c r="CW929" s="98">
        <v>2397355.0920886947</v>
      </c>
      <c r="CX929" s="98">
        <v>24661011.667282071</v>
      </c>
    </row>
    <row r="930" spans="1:102" x14ac:dyDescent="0.2">
      <c r="A930" s="98" t="s">
        <v>65</v>
      </c>
      <c r="B930" s="100">
        <v>43525</v>
      </c>
      <c r="C930" s="99">
        <v>40165.821443080902</v>
      </c>
      <c r="D930" s="99">
        <v>0</v>
      </c>
      <c r="E930" s="99">
        <v>4066.8769184947</v>
      </c>
      <c r="F930" s="99">
        <v>3674.0585557520399</v>
      </c>
      <c r="G930" s="99">
        <v>1018.92951149493</v>
      </c>
      <c r="H930" s="99">
        <v>0</v>
      </c>
      <c r="I930" s="99">
        <v>0</v>
      </c>
      <c r="J930" s="99">
        <v>23391.199501991301</v>
      </c>
      <c r="K930" s="99">
        <v>0.95465930298087198</v>
      </c>
      <c r="L930" s="99">
        <v>85.574490754865096</v>
      </c>
      <c r="M930" s="99">
        <v>15462.5077309608</v>
      </c>
      <c r="N930" s="99">
        <v>3632.6347592771099</v>
      </c>
      <c r="O930" s="99">
        <v>0</v>
      </c>
      <c r="P930" s="99">
        <v>23650.8228504658</v>
      </c>
      <c r="Q930" s="99">
        <v>1373.8969276994501</v>
      </c>
      <c r="R930" s="99">
        <v>0</v>
      </c>
      <c r="S930" s="99">
        <v>1012.29172848165</v>
      </c>
      <c r="T930" s="99">
        <v>0</v>
      </c>
      <c r="U930" s="99">
        <v>23394.896541833899</v>
      </c>
      <c r="V930" s="99">
        <v>2055681.05992126</v>
      </c>
      <c r="W930" s="99">
        <v>0</v>
      </c>
      <c r="X930" s="99">
        <v>162105.71739005999</v>
      </c>
      <c r="Y930" s="99">
        <v>123582.563117981</v>
      </c>
      <c r="Z930" s="99">
        <v>147807.50318145801</v>
      </c>
      <c r="AA930" s="99">
        <v>0</v>
      </c>
      <c r="AB930" s="99">
        <v>0</v>
      </c>
      <c r="AC930" s="99">
        <v>6988944.7150268601</v>
      </c>
      <c r="AD930" s="99">
        <v>26.161701107630499</v>
      </c>
      <c r="AE930" s="99">
        <v>1798.64522123337</v>
      </c>
      <c r="AF930" s="99">
        <v>698871.54398345901</v>
      </c>
      <c r="AG930" s="99">
        <v>402184.76499176002</v>
      </c>
      <c r="AH930" s="99">
        <v>0</v>
      </c>
      <c r="AI930" s="99">
        <v>907903.24800109898</v>
      </c>
      <c r="AJ930" s="99">
        <v>201331.283308029</v>
      </c>
      <c r="AK930" s="99">
        <v>0</v>
      </c>
      <c r="AL930" s="99">
        <v>148006.93592453</v>
      </c>
      <c r="AM930" s="99">
        <v>0</v>
      </c>
      <c r="AN930" s="99">
        <v>7023560.7235107403</v>
      </c>
      <c r="AO930" s="99">
        <v>21538946.4538574</v>
      </c>
      <c r="AP930" s="99">
        <v>0</v>
      </c>
      <c r="AQ930" s="99">
        <v>1599032.55343628</v>
      </c>
      <c r="AR930" s="99">
        <v>1186050.78005981</v>
      </c>
      <c r="AS930" s="99">
        <v>1331682.4232940699</v>
      </c>
      <c r="AT930" s="99">
        <v>0</v>
      </c>
      <c r="AU930" s="99">
        <v>0</v>
      </c>
      <c r="AV930" s="99">
        <v>24411956.315185498</v>
      </c>
      <c r="AW930" s="99">
        <v>93.356911071576206</v>
      </c>
      <c r="AX930" s="99">
        <v>22779.229865789399</v>
      </c>
      <c r="AY930" s="99">
        <v>7730996.2313842801</v>
      </c>
      <c r="AZ930" s="99">
        <v>3588643.3428344699</v>
      </c>
      <c r="BA930" s="99">
        <v>0</v>
      </c>
      <c r="BB930" s="99">
        <v>9738340.8620605506</v>
      </c>
      <c r="BC930" s="99">
        <v>2000707.19758606</v>
      </c>
      <c r="BD930" s="99">
        <v>0</v>
      </c>
      <c r="BE930" s="99">
        <v>1327116.68859863</v>
      </c>
      <c r="BF930" s="99">
        <v>0</v>
      </c>
      <c r="BG930" s="99">
        <v>24464633.7185059</v>
      </c>
      <c r="BH930" s="99">
        <v>5841726.6228027297</v>
      </c>
      <c r="BI930" s="99">
        <v>0</v>
      </c>
      <c r="BJ930" s="99">
        <v>480608.62419128401</v>
      </c>
      <c r="BK930" s="99">
        <v>375466.11168670701</v>
      </c>
      <c r="BL930" s="99">
        <v>0</v>
      </c>
      <c r="BM930" s="99">
        <v>0</v>
      </c>
      <c r="BN930" s="99">
        <v>0</v>
      </c>
      <c r="BO930" s="99">
        <v>0</v>
      </c>
      <c r="BP930" s="99">
        <v>0</v>
      </c>
      <c r="BQ930" s="99">
        <v>0</v>
      </c>
      <c r="BR930" s="99">
        <v>2536602.27941895</v>
      </c>
      <c r="BS930" s="99">
        <v>1348406.93043518</v>
      </c>
      <c r="BT930" s="99">
        <v>0</v>
      </c>
      <c r="BU930" s="99">
        <v>1706624.36592102</v>
      </c>
      <c r="BV930" s="99">
        <v>767594.23853302002</v>
      </c>
      <c r="BW930" s="99">
        <v>0</v>
      </c>
      <c r="BX930" s="99">
        <v>267500.87854385399</v>
      </c>
      <c r="BY930" s="99">
        <v>0</v>
      </c>
      <c r="BZ930" s="99">
        <v>0</v>
      </c>
      <c r="CA930" s="99">
        <v>44227.1855492592</v>
      </c>
      <c r="CB930" s="99">
        <v>2221480.6278381301</v>
      </c>
      <c r="CC930" s="99">
        <v>23180488.026611298</v>
      </c>
      <c r="CD930" s="99">
        <v>6321615.3900756799</v>
      </c>
      <c r="CE930" s="99">
        <v>1014.12596775591</v>
      </c>
      <c r="CF930" s="99">
        <v>148434.46546363799</v>
      </c>
      <c r="CG930" s="99">
        <v>1328894.98526001</v>
      </c>
      <c r="CH930" s="99">
        <v>0</v>
      </c>
      <c r="CI930" s="99">
        <v>45246.9060044289</v>
      </c>
      <c r="CJ930" s="99">
        <v>2368123.8365478502</v>
      </c>
      <c r="CK930" s="99">
        <v>24515981.451660201</v>
      </c>
      <c r="CL930" s="99">
        <v>6581855.4146118201</v>
      </c>
      <c r="CM930" s="166">
        <v>68581.908185005203</v>
      </c>
      <c r="CN930" s="166">
        <v>9380821.1076660194</v>
      </c>
      <c r="CO930" s="166">
        <v>48974004.3427734</v>
      </c>
      <c r="CP930" s="99">
        <v>6581855.4146118201</v>
      </c>
      <c r="CQ930" s="99">
        <v>0</v>
      </c>
      <c r="CR930" s="99">
        <v>0</v>
      </c>
      <c r="CS930" s="99">
        <v>0</v>
      </c>
      <c r="CT930" s="99">
        <v>0</v>
      </c>
      <c r="CU930" s="98">
        <v>4066.53502011</v>
      </c>
      <c r="CV930" s="98">
        <v>24323.392829336</v>
      </c>
      <c r="CW930" s="98">
        <v>2369915.0933017679</v>
      </c>
      <c r="CX930" s="98">
        <v>24509383.011871308</v>
      </c>
    </row>
    <row r="931" spans="1:102" x14ac:dyDescent="0.2">
      <c r="A931" s="98" t="s">
        <v>65</v>
      </c>
      <c r="B931" s="100">
        <v>43617</v>
      </c>
      <c r="C931" s="99">
        <v>39854.235597610503</v>
      </c>
      <c r="D931" s="99">
        <v>0</v>
      </c>
      <c r="E931" s="99">
        <v>4044.8746590614301</v>
      </c>
      <c r="F931" s="99">
        <v>3679.8775700926799</v>
      </c>
      <c r="G931" s="99">
        <v>1029.7195855975201</v>
      </c>
      <c r="H931" s="99">
        <v>0</v>
      </c>
      <c r="I931" s="99">
        <v>0</v>
      </c>
      <c r="J931" s="99">
        <v>23165.013812065099</v>
      </c>
      <c r="K931" s="99">
        <v>0.82608906611858401</v>
      </c>
      <c r="L931" s="99">
        <v>96.080768119543805</v>
      </c>
      <c r="M931" s="99">
        <v>15370.631776571299</v>
      </c>
      <c r="N931" s="99">
        <v>3546.7931192219298</v>
      </c>
      <c r="O931" s="99">
        <v>0</v>
      </c>
      <c r="P931" s="99">
        <v>23275.620651006699</v>
      </c>
      <c r="Q931" s="99">
        <v>1365.4716010242701</v>
      </c>
      <c r="R931" s="99">
        <v>0</v>
      </c>
      <c r="S931" s="99">
        <v>1030.56038632989</v>
      </c>
      <c r="T931" s="99">
        <v>0</v>
      </c>
      <c r="U931" s="99">
        <v>23186.507378578201</v>
      </c>
      <c r="V931" s="99">
        <v>2019636.4492645301</v>
      </c>
      <c r="W931" s="99">
        <v>0</v>
      </c>
      <c r="X931" s="99">
        <v>157922.16170120201</v>
      </c>
      <c r="Y931" s="99">
        <v>120963.26451301599</v>
      </c>
      <c r="Z931" s="99">
        <v>151977.525299072</v>
      </c>
      <c r="AA931" s="99">
        <v>0</v>
      </c>
      <c r="AB931" s="99">
        <v>0</v>
      </c>
      <c r="AC931" s="99">
        <v>6935954.1656494103</v>
      </c>
      <c r="AD931" s="99">
        <v>36.500890206545598</v>
      </c>
      <c r="AE931" s="99">
        <v>1713.8015875071301</v>
      </c>
      <c r="AF931" s="99">
        <v>693173.62386321998</v>
      </c>
      <c r="AG931" s="99">
        <v>387607.02169799799</v>
      </c>
      <c r="AH931" s="99">
        <v>0</v>
      </c>
      <c r="AI931" s="99">
        <v>856058.26572418201</v>
      </c>
      <c r="AJ931" s="99">
        <v>197705.726146698</v>
      </c>
      <c r="AK931" s="99">
        <v>0</v>
      </c>
      <c r="AL931" s="99">
        <v>150633.46641922</v>
      </c>
      <c r="AM931" s="99">
        <v>0</v>
      </c>
      <c r="AN931" s="99">
        <v>6913177.6115722703</v>
      </c>
      <c r="AO931" s="99">
        <v>21243163.806884799</v>
      </c>
      <c r="AP931" s="99">
        <v>0</v>
      </c>
      <c r="AQ931" s="99">
        <v>1557426.0020752</v>
      </c>
      <c r="AR931" s="99">
        <v>1161295.85560608</v>
      </c>
      <c r="AS931" s="99">
        <v>1348937.91075134</v>
      </c>
      <c r="AT931" s="99">
        <v>0</v>
      </c>
      <c r="AU931" s="99">
        <v>0</v>
      </c>
      <c r="AV931" s="99">
        <v>24436403.7568359</v>
      </c>
      <c r="AW931" s="99">
        <v>130.54712260887001</v>
      </c>
      <c r="AX931" s="99">
        <v>24504.3600437641</v>
      </c>
      <c r="AY931" s="99">
        <v>7702059.7199707003</v>
      </c>
      <c r="AZ931" s="99">
        <v>3482179.41259766</v>
      </c>
      <c r="BA931" s="99">
        <v>0</v>
      </c>
      <c r="BB931" s="99">
        <v>9206802.8935546894</v>
      </c>
      <c r="BC931" s="99">
        <v>1968699.93035889</v>
      </c>
      <c r="BD931" s="99">
        <v>0</v>
      </c>
      <c r="BE931" s="99">
        <v>1351747.19390869</v>
      </c>
      <c r="BF931" s="99">
        <v>0</v>
      </c>
      <c r="BG931" s="99">
        <v>24329401.126953099</v>
      </c>
      <c r="BH931" s="99">
        <v>5733889.2011108398</v>
      </c>
      <c r="BI931" s="99">
        <v>0</v>
      </c>
      <c r="BJ931" s="99">
        <v>476651.92201995902</v>
      </c>
      <c r="BK931" s="99">
        <v>380167.11312103301</v>
      </c>
      <c r="BL931" s="99">
        <v>0</v>
      </c>
      <c r="BM931" s="99">
        <v>0</v>
      </c>
      <c r="BN931" s="99">
        <v>0</v>
      </c>
      <c r="BO931" s="99">
        <v>0</v>
      </c>
      <c r="BP931" s="99">
        <v>0</v>
      </c>
      <c r="BQ931" s="99">
        <v>0</v>
      </c>
      <c r="BR931" s="99">
        <v>2517366.0737609901</v>
      </c>
      <c r="BS931" s="99">
        <v>1314094.7269592299</v>
      </c>
      <c r="BT931" s="99">
        <v>0</v>
      </c>
      <c r="BU931" s="99">
        <v>1618692.13981628</v>
      </c>
      <c r="BV931" s="99">
        <v>758100.91558074998</v>
      </c>
      <c r="BW931" s="99">
        <v>0</v>
      </c>
      <c r="BX931" s="99">
        <v>272935.64283752401</v>
      </c>
      <c r="BY931" s="99">
        <v>0</v>
      </c>
      <c r="BZ931" s="99">
        <v>0</v>
      </c>
      <c r="CA931" s="99">
        <v>43907.303421974197</v>
      </c>
      <c r="CB931" s="99">
        <v>2181043.4550781301</v>
      </c>
      <c r="CC931" s="99">
        <v>22854043.9921875</v>
      </c>
      <c r="CD931" s="99">
        <v>6214744.0870971698</v>
      </c>
      <c r="CE931" s="99">
        <v>1029.86102342606</v>
      </c>
      <c r="CF931" s="99">
        <v>150630.484724045</v>
      </c>
      <c r="CG931" s="99">
        <v>1350497.1338806199</v>
      </c>
      <c r="CH931" s="99">
        <v>0</v>
      </c>
      <c r="CI931" s="99">
        <v>44937.051588058501</v>
      </c>
      <c r="CJ931" s="99">
        <v>2330316.0381469699</v>
      </c>
      <c r="CK931" s="99">
        <v>24235096.5698242</v>
      </c>
      <c r="CL931" s="99">
        <v>6475519.19104004</v>
      </c>
      <c r="CM931" s="166">
        <v>68081.112381935105</v>
      </c>
      <c r="CN931" s="166">
        <v>9236716.1541747991</v>
      </c>
      <c r="CO931" s="166">
        <v>48563354.834472701</v>
      </c>
      <c r="CP931" s="99">
        <v>6475519.19104004</v>
      </c>
      <c r="CQ931" s="99">
        <v>0</v>
      </c>
      <c r="CR931" s="99">
        <v>0</v>
      </c>
      <c r="CS931" s="99">
        <v>0</v>
      </c>
      <c r="CT931" s="99">
        <v>0</v>
      </c>
      <c r="CU931" s="98">
        <v>4049.9024451820001</v>
      </c>
      <c r="CV931" s="98">
        <v>24130.830140161001</v>
      </c>
      <c r="CW931" s="98">
        <v>2331673.9398021749</v>
      </c>
      <c r="CX931" s="98">
        <v>24204541.126068119</v>
      </c>
    </row>
    <row r="932" spans="1:102" x14ac:dyDescent="0.2">
      <c r="A932" s="98" t="s">
        <v>66</v>
      </c>
      <c r="B932" s="100">
        <v>38047</v>
      </c>
      <c r="C932" s="99">
        <v>12759.7667137384</v>
      </c>
      <c r="D932" s="99">
        <v>0</v>
      </c>
      <c r="E932" s="99">
        <v>7949.2850052714302</v>
      </c>
      <c r="F932" s="99">
        <v>3858.4299189448402</v>
      </c>
      <c r="G932" s="99">
        <v>2.6726805569778702</v>
      </c>
      <c r="H932" s="99">
        <v>506.93663167208399</v>
      </c>
      <c r="I932" s="99">
        <v>0</v>
      </c>
      <c r="J932" s="99">
        <v>43.375757340807503</v>
      </c>
      <c r="K932" s="99">
        <v>0</v>
      </c>
      <c r="L932" s="99">
        <v>9239.4653426408804</v>
      </c>
      <c r="M932" s="99">
        <v>7035.3522261381104</v>
      </c>
      <c r="N932" s="99">
        <v>3162.5165668725999</v>
      </c>
      <c r="O932" s="99">
        <v>0</v>
      </c>
      <c r="P932" s="99">
        <v>0</v>
      </c>
      <c r="Q932" s="99">
        <v>1175.58242826164</v>
      </c>
      <c r="R932" s="99">
        <v>0</v>
      </c>
      <c r="S932" s="99">
        <v>0</v>
      </c>
      <c r="T932" s="99">
        <v>503.70777357369701</v>
      </c>
      <c r="U932" s="99">
        <v>17993.732316255599</v>
      </c>
      <c r="V932" s="99">
        <v>800485.82716369606</v>
      </c>
      <c r="W932" s="99">
        <v>0</v>
      </c>
      <c r="X932" s="99">
        <v>767433.07598114002</v>
      </c>
      <c r="Y932" s="99">
        <v>337385.08923339797</v>
      </c>
      <c r="Z932" s="99">
        <v>653.42862509191002</v>
      </c>
      <c r="AA932" s="99">
        <v>93861.784843444795</v>
      </c>
      <c r="AB932" s="99">
        <v>0</v>
      </c>
      <c r="AC932" s="99">
        <v>2914.2830729186499</v>
      </c>
      <c r="AD932" s="99">
        <v>0</v>
      </c>
      <c r="AE932" s="99">
        <v>467063.30145645101</v>
      </c>
      <c r="AF932" s="99">
        <v>357671.46337890602</v>
      </c>
      <c r="AG932" s="99">
        <v>576176.874794006</v>
      </c>
      <c r="AH932" s="99">
        <v>0</v>
      </c>
      <c r="AI932" s="99">
        <v>0</v>
      </c>
      <c r="AJ932" s="99">
        <v>167380.21629905701</v>
      </c>
      <c r="AK932" s="99">
        <v>0</v>
      </c>
      <c r="AL932" s="99">
        <v>0</v>
      </c>
      <c r="AM932" s="99">
        <v>93182.696692466707</v>
      </c>
      <c r="AN932" s="99">
        <v>4807361.3830566397</v>
      </c>
      <c r="AO932" s="99">
        <v>5390434.0051269503</v>
      </c>
      <c r="AP932" s="99">
        <v>0</v>
      </c>
      <c r="AQ932" s="99">
        <v>4990261.8158569299</v>
      </c>
      <c r="AR932" s="99">
        <v>2189904.54473877</v>
      </c>
      <c r="AS932" s="99">
        <v>4089.3246045112601</v>
      </c>
      <c r="AT932" s="99">
        <v>568034.22514343297</v>
      </c>
      <c r="AU932" s="99">
        <v>0</v>
      </c>
      <c r="AV932" s="99">
        <v>6614.5836632251703</v>
      </c>
      <c r="AW932" s="99">
        <v>0</v>
      </c>
      <c r="AX932" s="99">
        <v>3246237.72906494</v>
      </c>
      <c r="AY932" s="99">
        <v>2442009.2044067401</v>
      </c>
      <c r="AZ932" s="99">
        <v>3602453.0997619601</v>
      </c>
      <c r="BA932" s="99">
        <v>0</v>
      </c>
      <c r="BB932" s="99">
        <v>0</v>
      </c>
      <c r="BC932" s="99">
        <v>1089345.12692261</v>
      </c>
      <c r="BD932" s="99">
        <v>0</v>
      </c>
      <c r="BE932" s="99">
        <v>0</v>
      </c>
      <c r="BF932" s="99">
        <v>572143.41898345901</v>
      </c>
      <c r="BG932" s="99">
        <v>11063114.6999512</v>
      </c>
      <c r="BH932" s="99">
        <v>1144216.5469207801</v>
      </c>
      <c r="BI932" s="99">
        <v>0</v>
      </c>
      <c r="BJ932" s="99">
        <v>1607303.63375854</v>
      </c>
      <c r="BK932" s="99">
        <v>797368.53605651902</v>
      </c>
      <c r="BL932" s="99">
        <v>0</v>
      </c>
      <c r="BM932" s="99">
        <v>0</v>
      </c>
      <c r="BN932" s="99">
        <v>0</v>
      </c>
      <c r="BO932" s="99">
        <v>0</v>
      </c>
      <c r="BP932" s="99">
        <v>0</v>
      </c>
      <c r="BQ932" s="99">
        <v>0</v>
      </c>
      <c r="BR932" s="99">
        <v>793073.73949432396</v>
      </c>
      <c r="BS932" s="99">
        <v>1437794.7148895301</v>
      </c>
      <c r="BT932" s="99">
        <v>0</v>
      </c>
      <c r="BU932" s="99">
        <v>0</v>
      </c>
      <c r="BV932" s="99">
        <v>498668.78113555902</v>
      </c>
      <c r="BW932" s="99">
        <v>0</v>
      </c>
      <c r="BX932" s="99">
        <v>0</v>
      </c>
      <c r="BY932" s="99">
        <v>0</v>
      </c>
      <c r="BZ932" s="99">
        <v>0</v>
      </c>
      <c r="CA932" s="99">
        <v>20737.864853143699</v>
      </c>
      <c r="CB932" s="99">
        <v>1559085.9580841099</v>
      </c>
      <c r="CC932" s="99">
        <v>10297864.588989301</v>
      </c>
      <c r="CD932" s="99">
        <v>2732225.9254455599</v>
      </c>
      <c r="CE932" s="99">
        <v>514.064230278134</v>
      </c>
      <c r="CF932" s="99">
        <v>94808.9659337997</v>
      </c>
      <c r="CG932" s="99">
        <v>575911.88800048805</v>
      </c>
      <c r="CH932" s="99">
        <v>0</v>
      </c>
      <c r="CI932" s="99">
        <v>21252.4644391537</v>
      </c>
      <c r="CJ932" s="99">
        <v>1649629.87109375</v>
      </c>
      <c r="CK932" s="99">
        <v>10835967.4406738</v>
      </c>
      <c r="CL932" s="99">
        <v>2731775.4810485798</v>
      </c>
      <c r="CM932" s="166">
        <v>39229.920857906298</v>
      </c>
      <c r="CN932" s="166">
        <v>6455380.70458984</v>
      </c>
      <c r="CO932" s="166">
        <v>21935628.2114258</v>
      </c>
      <c r="CP932" s="99">
        <v>2731775.4810485798</v>
      </c>
      <c r="CQ932" s="99">
        <v>0</v>
      </c>
      <c r="CR932" s="99">
        <v>0</v>
      </c>
      <c r="CS932" s="99">
        <v>0</v>
      </c>
      <c r="CT932" s="99">
        <v>0</v>
      </c>
      <c r="CU932" s="98">
        <v>26455.103875827001</v>
      </c>
      <c r="CV932" s="98">
        <v>47.325211029999998</v>
      </c>
      <c r="CW932" s="98">
        <v>1653894.9240179097</v>
      </c>
      <c r="CX932" s="98">
        <v>10873776.476989789</v>
      </c>
    </row>
    <row r="933" spans="1:102" x14ac:dyDescent="0.2">
      <c r="A933" s="98" t="s">
        <v>66</v>
      </c>
      <c r="B933" s="100">
        <v>38139</v>
      </c>
      <c r="C933" s="99">
        <v>12807.7780976295</v>
      </c>
      <c r="D933" s="99">
        <v>0</v>
      </c>
      <c r="E933" s="99">
        <v>7778.8585901260403</v>
      </c>
      <c r="F933" s="99">
        <v>3956.5819415450101</v>
      </c>
      <c r="G933" s="99">
        <v>14.2916291899746</v>
      </c>
      <c r="H933" s="99">
        <v>474.80474218726198</v>
      </c>
      <c r="I933" s="99">
        <v>0</v>
      </c>
      <c r="J933" s="99">
        <v>771.14484164118801</v>
      </c>
      <c r="K933" s="99">
        <v>0</v>
      </c>
      <c r="L933" s="99">
        <v>9322.9293633699399</v>
      </c>
      <c r="M933" s="99">
        <v>6908.7313455343201</v>
      </c>
      <c r="N933" s="99">
        <v>3200.9440483450899</v>
      </c>
      <c r="O933" s="99">
        <v>0</v>
      </c>
      <c r="P933" s="99">
        <v>0</v>
      </c>
      <c r="Q933" s="99">
        <v>1148.8652904629701</v>
      </c>
      <c r="R933" s="99">
        <v>0</v>
      </c>
      <c r="S933" s="99">
        <v>0</v>
      </c>
      <c r="T933" s="99">
        <v>488.733506523073</v>
      </c>
      <c r="U933" s="99">
        <v>18031.813283205</v>
      </c>
      <c r="V933" s="99">
        <v>799351.23885345506</v>
      </c>
      <c r="W933" s="99">
        <v>0</v>
      </c>
      <c r="X933" s="99">
        <v>756499.62291717494</v>
      </c>
      <c r="Y933" s="99">
        <v>351136.15824508702</v>
      </c>
      <c r="Z933" s="99">
        <v>2765.1499695181801</v>
      </c>
      <c r="AA933" s="99">
        <v>85718.966680526704</v>
      </c>
      <c r="AB933" s="99">
        <v>0</v>
      </c>
      <c r="AC933" s="99">
        <v>172116.109386444</v>
      </c>
      <c r="AD933" s="99">
        <v>0</v>
      </c>
      <c r="AE933" s="99">
        <v>460065.43670272798</v>
      </c>
      <c r="AF933" s="99">
        <v>347533.81960296602</v>
      </c>
      <c r="AG933" s="99">
        <v>585428.26271057106</v>
      </c>
      <c r="AH933" s="99">
        <v>0</v>
      </c>
      <c r="AI933" s="99">
        <v>0</v>
      </c>
      <c r="AJ933" s="99">
        <v>163913.22563171401</v>
      </c>
      <c r="AK933" s="99">
        <v>0</v>
      </c>
      <c r="AL933" s="99">
        <v>0</v>
      </c>
      <c r="AM933" s="99">
        <v>89730.116117477402</v>
      </c>
      <c r="AN933" s="99">
        <v>4784185.4831542997</v>
      </c>
      <c r="AO933" s="99">
        <v>5439769.8611450205</v>
      </c>
      <c r="AP933" s="99">
        <v>0</v>
      </c>
      <c r="AQ933" s="99">
        <v>4978597.20275879</v>
      </c>
      <c r="AR933" s="99">
        <v>2320289.30438232</v>
      </c>
      <c r="AS933" s="99">
        <v>17601.256310701399</v>
      </c>
      <c r="AT933" s="99">
        <v>525360.93232727097</v>
      </c>
      <c r="AU933" s="99">
        <v>0</v>
      </c>
      <c r="AV933" s="99">
        <v>405087.30259704601</v>
      </c>
      <c r="AW933" s="99">
        <v>0</v>
      </c>
      <c r="AX933" s="99">
        <v>3239664.91973877</v>
      </c>
      <c r="AY933" s="99">
        <v>2371053.91098022</v>
      </c>
      <c r="AZ933" s="99">
        <v>3694971.2879028302</v>
      </c>
      <c r="BA933" s="99">
        <v>0</v>
      </c>
      <c r="BB933" s="99">
        <v>0</v>
      </c>
      <c r="BC933" s="99">
        <v>1080604.0679016099</v>
      </c>
      <c r="BD933" s="99">
        <v>0</v>
      </c>
      <c r="BE933" s="99">
        <v>0</v>
      </c>
      <c r="BF933" s="99">
        <v>549339.53455352795</v>
      </c>
      <c r="BG933" s="99">
        <v>11114929.0820313</v>
      </c>
      <c r="BH933" s="99">
        <v>1156207.7527465799</v>
      </c>
      <c r="BI933" s="99">
        <v>0</v>
      </c>
      <c r="BJ933" s="99">
        <v>1599090.8037719701</v>
      </c>
      <c r="BK933" s="99">
        <v>848503.73676300002</v>
      </c>
      <c r="BL933" s="99">
        <v>0</v>
      </c>
      <c r="BM933" s="99">
        <v>0</v>
      </c>
      <c r="BN933" s="99">
        <v>0</v>
      </c>
      <c r="BO933" s="99">
        <v>0</v>
      </c>
      <c r="BP933" s="99">
        <v>0</v>
      </c>
      <c r="BQ933" s="99">
        <v>0</v>
      </c>
      <c r="BR933" s="99">
        <v>785770.69921112095</v>
      </c>
      <c r="BS933" s="99">
        <v>1480611.57450867</v>
      </c>
      <c r="BT933" s="99">
        <v>0</v>
      </c>
      <c r="BU933" s="99">
        <v>0</v>
      </c>
      <c r="BV933" s="99">
        <v>488140.62361145002</v>
      </c>
      <c r="BW933" s="99">
        <v>0</v>
      </c>
      <c r="BX933" s="99">
        <v>0</v>
      </c>
      <c r="BY933" s="99">
        <v>0</v>
      </c>
      <c r="BZ933" s="99">
        <v>0</v>
      </c>
      <c r="CA933" s="99">
        <v>20619.468740224798</v>
      </c>
      <c r="CB933" s="99">
        <v>1549190.35887146</v>
      </c>
      <c r="CC933" s="99">
        <v>10373105.7456055</v>
      </c>
      <c r="CD933" s="99">
        <v>2744108.8667907701</v>
      </c>
      <c r="CE933" s="99">
        <v>493.67454185709403</v>
      </c>
      <c r="CF933" s="99">
        <v>89272.155998229995</v>
      </c>
      <c r="CG933" s="99">
        <v>548952.21778106701</v>
      </c>
      <c r="CH933" s="99">
        <v>0</v>
      </c>
      <c r="CI933" s="99">
        <v>21113.463781595201</v>
      </c>
      <c r="CJ933" s="99">
        <v>1638337.8761291499</v>
      </c>
      <c r="CK933" s="99">
        <v>10945274.435913101</v>
      </c>
      <c r="CL933" s="99">
        <v>2743063.2355956999</v>
      </c>
      <c r="CM933" s="166">
        <v>39090.897025585196</v>
      </c>
      <c r="CN933" s="166">
        <v>6418191.8352661096</v>
      </c>
      <c r="CO933" s="166">
        <v>22051576.5153809</v>
      </c>
      <c r="CP933" s="99">
        <v>2743063.2355956999</v>
      </c>
      <c r="CQ933" s="99">
        <v>0</v>
      </c>
      <c r="CR933" s="99">
        <v>0</v>
      </c>
      <c r="CS933" s="99">
        <v>0</v>
      </c>
      <c r="CT933" s="99">
        <v>0</v>
      </c>
      <c r="CU933" s="98">
        <v>25276.103752718001</v>
      </c>
      <c r="CV933" s="98">
        <v>781.25970497599997</v>
      </c>
      <c r="CW933" s="98">
        <v>1638462.5148696899</v>
      </c>
      <c r="CX933" s="98">
        <v>10922057.963386567</v>
      </c>
    </row>
    <row r="934" spans="1:102" x14ac:dyDescent="0.2">
      <c r="A934" s="98" t="s">
        <v>66</v>
      </c>
      <c r="B934" s="100">
        <v>38231</v>
      </c>
      <c r="C934" s="99">
        <v>13044.7470504045</v>
      </c>
      <c r="D934" s="99">
        <v>0</v>
      </c>
      <c r="E934" s="99">
        <v>7676.8714798688898</v>
      </c>
      <c r="F934" s="99">
        <v>4139.1631949543998</v>
      </c>
      <c r="G934" s="99">
        <v>33.380903900600998</v>
      </c>
      <c r="H934" s="99">
        <v>455.63729032501601</v>
      </c>
      <c r="I934" s="99">
        <v>0</v>
      </c>
      <c r="J934" s="99">
        <v>1700.6957468539499</v>
      </c>
      <c r="K934" s="99">
        <v>0</v>
      </c>
      <c r="L934" s="99">
        <v>9749.55526196957</v>
      </c>
      <c r="M934" s="99">
        <v>6892.8336337804803</v>
      </c>
      <c r="N934" s="99">
        <v>3232.0711920559402</v>
      </c>
      <c r="O934" s="99">
        <v>0</v>
      </c>
      <c r="P934" s="99">
        <v>0</v>
      </c>
      <c r="Q934" s="99">
        <v>1131.6517319381201</v>
      </c>
      <c r="R934" s="99">
        <v>0</v>
      </c>
      <c r="S934" s="99">
        <v>0</v>
      </c>
      <c r="T934" s="99">
        <v>483.79593832045799</v>
      </c>
      <c r="U934" s="99">
        <v>17963.852531671499</v>
      </c>
      <c r="V934" s="99">
        <v>809218.61086273205</v>
      </c>
      <c r="W934" s="99">
        <v>0</v>
      </c>
      <c r="X934" s="99">
        <v>742871.45860290504</v>
      </c>
      <c r="Y934" s="99">
        <v>358518.29028320301</v>
      </c>
      <c r="Z934" s="99">
        <v>8131.9095581173897</v>
      </c>
      <c r="AA934" s="99">
        <v>82080.258247375503</v>
      </c>
      <c r="AB934" s="99">
        <v>0</v>
      </c>
      <c r="AC934" s="99">
        <v>408470.940830231</v>
      </c>
      <c r="AD934" s="99">
        <v>0</v>
      </c>
      <c r="AE934" s="99">
        <v>468216.86159133899</v>
      </c>
      <c r="AF934" s="99">
        <v>346560.93206787098</v>
      </c>
      <c r="AG934" s="99">
        <v>594125.06127929699</v>
      </c>
      <c r="AH934" s="99">
        <v>0</v>
      </c>
      <c r="AI934" s="99">
        <v>0</v>
      </c>
      <c r="AJ934" s="99">
        <v>152948.686237335</v>
      </c>
      <c r="AK934" s="99">
        <v>0</v>
      </c>
      <c r="AL934" s="99">
        <v>0</v>
      </c>
      <c r="AM934" s="99">
        <v>89769.183472633405</v>
      </c>
      <c r="AN934" s="99">
        <v>4524352.8623046903</v>
      </c>
      <c r="AO934" s="99">
        <v>5568476.7909545898</v>
      </c>
      <c r="AP934" s="99">
        <v>0</v>
      </c>
      <c r="AQ934" s="99">
        <v>4989566.4826049795</v>
      </c>
      <c r="AR934" s="99">
        <v>2424093.4335632301</v>
      </c>
      <c r="AS934" s="99">
        <v>48051.520327568098</v>
      </c>
      <c r="AT934" s="99">
        <v>509023.88712310803</v>
      </c>
      <c r="AU934" s="99">
        <v>0</v>
      </c>
      <c r="AV934" s="99">
        <v>982207.92241668701</v>
      </c>
      <c r="AW934" s="99">
        <v>0</v>
      </c>
      <c r="AX934" s="99">
        <v>3402786.6333923298</v>
      </c>
      <c r="AY934" s="99">
        <v>2405402.8967895498</v>
      </c>
      <c r="AZ934" s="99">
        <v>3818577.2544860798</v>
      </c>
      <c r="BA934" s="99">
        <v>0</v>
      </c>
      <c r="BB934" s="99">
        <v>0</v>
      </c>
      <c r="BC934" s="99">
        <v>1035674.79546356</v>
      </c>
      <c r="BD934" s="99">
        <v>0</v>
      </c>
      <c r="BE934" s="99">
        <v>0</v>
      </c>
      <c r="BF934" s="99">
        <v>549681.71363830601</v>
      </c>
      <c r="BG934" s="99">
        <v>10694870.108276401</v>
      </c>
      <c r="BH934" s="99">
        <v>1227105.6282196001</v>
      </c>
      <c r="BI934" s="99">
        <v>0</v>
      </c>
      <c r="BJ934" s="99">
        <v>1584335.5959777799</v>
      </c>
      <c r="BK934" s="99">
        <v>883786.32675933803</v>
      </c>
      <c r="BL934" s="99">
        <v>0</v>
      </c>
      <c r="BM934" s="99">
        <v>0</v>
      </c>
      <c r="BN934" s="99">
        <v>0</v>
      </c>
      <c r="BO934" s="99">
        <v>0</v>
      </c>
      <c r="BP934" s="99">
        <v>0</v>
      </c>
      <c r="BQ934" s="99">
        <v>0</v>
      </c>
      <c r="BR934" s="99">
        <v>792693.80699920701</v>
      </c>
      <c r="BS934" s="99">
        <v>1534400.90101624</v>
      </c>
      <c r="BT934" s="99">
        <v>0</v>
      </c>
      <c r="BU934" s="99">
        <v>0</v>
      </c>
      <c r="BV934" s="99">
        <v>481054.25765991199</v>
      </c>
      <c r="BW934" s="99">
        <v>0</v>
      </c>
      <c r="BX934" s="99">
        <v>0</v>
      </c>
      <c r="BY934" s="99">
        <v>0</v>
      </c>
      <c r="BZ934" s="99">
        <v>0</v>
      </c>
      <c r="CA934" s="99">
        <v>20683.884042739901</v>
      </c>
      <c r="CB934" s="99">
        <v>1550974.81265259</v>
      </c>
      <c r="CC934" s="99">
        <v>10556531.243286099</v>
      </c>
      <c r="CD934" s="99">
        <v>2835086.6936950702</v>
      </c>
      <c r="CE934" s="99">
        <v>479.41177564859402</v>
      </c>
      <c r="CF934" s="99">
        <v>90009.461298942595</v>
      </c>
      <c r="CG934" s="99">
        <v>554245.37018585205</v>
      </c>
      <c r="CH934" s="99">
        <v>0</v>
      </c>
      <c r="CI934" s="99">
        <v>21162.2367198467</v>
      </c>
      <c r="CJ934" s="99">
        <v>1640605.2824707001</v>
      </c>
      <c r="CK934" s="99">
        <v>11126355.2579346</v>
      </c>
      <c r="CL934" s="99">
        <v>2838443.6955871601</v>
      </c>
      <c r="CM934" s="166">
        <v>39222.5692205429</v>
      </c>
      <c r="CN934" s="166">
        <v>6184486.2861938505</v>
      </c>
      <c r="CO934" s="166">
        <v>21829958.7182617</v>
      </c>
      <c r="CP934" s="99">
        <v>2838443.6955871601</v>
      </c>
      <c r="CQ934" s="99">
        <v>0</v>
      </c>
      <c r="CR934" s="99">
        <v>0</v>
      </c>
      <c r="CS934" s="99">
        <v>0</v>
      </c>
      <c r="CT934" s="99">
        <v>0</v>
      </c>
      <c r="CU934" s="98">
        <v>24569.948344513999</v>
      </c>
      <c r="CV934" s="98">
        <v>1726.1193261369999</v>
      </c>
      <c r="CW934" s="98">
        <v>1640984.2739515326</v>
      </c>
      <c r="CX934" s="98">
        <v>11110776.613471951</v>
      </c>
    </row>
    <row r="935" spans="1:102" x14ac:dyDescent="0.2">
      <c r="A935" s="98" t="s">
        <v>66</v>
      </c>
      <c r="B935" s="100">
        <v>38322</v>
      </c>
      <c r="C935" s="99">
        <v>13307.590746879599</v>
      </c>
      <c r="D935" s="99">
        <v>0</v>
      </c>
      <c r="E935" s="99">
        <v>7471.7141685485803</v>
      </c>
      <c r="F935" s="99">
        <v>4102.7002333402597</v>
      </c>
      <c r="G935" s="99">
        <v>53.732779913581901</v>
      </c>
      <c r="H935" s="99">
        <v>443.48510269820702</v>
      </c>
      <c r="I935" s="99">
        <v>0</v>
      </c>
      <c r="J935" s="99">
        <v>2672.5341520607499</v>
      </c>
      <c r="K935" s="99">
        <v>0</v>
      </c>
      <c r="L935" s="99">
        <v>9495.5180341005307</v>
      </c>
      <c r="M935" s="99">
        <v>6973.6032478809402</v>
      </c>
      <c r="N935" s="99">
        <v>3257.4963101446601</v>
      </c>
      <c r="O935" s="99">
        <v>0</v>
      </c>
      <c r="P935" s="99">
        <v>0</v>
      </c>
      <c r="Q935" s="99">
        <v>1140.90746131539</v>
      </c>
      <c r="R935" s="99">
        <v>0</v>
      </c>
      <c r="S935" s="99">
        <v>0</v>
      </c>
      <c r="T935" s="99">
        <v>499.32338759675599</v>
      </c>
      <c r="U935" s="99">
        <v>18334.254586935</v>
      </c>
      <c r="V935" s="99">
        <v>828114.77434539795</v>
      </c>
      <c r="W935" s="99">
        <v>0</v>
      </c>
      <c r="X935" s="99">
        <v>733656.16797637905</v>
      </c>
      <c r="Y935" s="99">
        <v>365343.37888336199</v>
      </c>
      <c r="Z935" s="99">
        <v>11403.5422079563</v>
      </c>
      <c r="AA935" s="99">
        <v>79076.224102973894</v>
      </c>
      <c r="AB935" s="99">
        <v>0</v>
      </c>
      <c r="AC935" s="99">
        <v>833625.95911407506</v>
      </c>
      <c r="AD935" s="99">
        <v>0</v>
      </c>
      <c r="AE935" s="99">
        <v>460666.55310821498</v>
      </c>
      <c r="AF935" s="99">
        <v>349570.33858108497</v>
      </c>
      <c r="AG935" s="99">
        <v>600726.30435180699</v>
      </c>
      <c r="AH935" s="99">
        <v>0</v>
      </c>
      <c r="AI935" s="99">
        <v>0</v>
      </c>
      <c r="AJ935" s="99">
        <v>151351.40218544001</v>
      </c>
      <c r="AK935" s="99">
        <v>0</v>
      </c>
      <c r="AL935" s="99">
        <v>0</v>
      </c>
      <c r="AM935" s="99">
        <v>90752.852005004897</v>
      </c>
      <c r="AN935" s="99">
        <v>4820178.74609375</v>
      </c>
      <c r="AO935" s="99">
        <v>5770085.3458862295</v>
      </c>
      <c r="AP935" s="99">
        <v>0</v>
      </c>
      <c r="AQ935" s="99">
        <v>4972692.3716430701</v>
      </c>
      <c r="AR935" s="99">
        <v>2472682.0744934101</v>
      </c>
      <c r="AS935" s="99">
        <v>70781.611680984497</v>
      </c>
      <c r="AT935" s="99">
        <v>496354.68551254302</v>
      </c>
      <c r="AU935" s="99">
        <v>0</v>
      </c>
      <c r="AV935" s="99">
        <v>1951292.46086121</v>
      </c>
      <c r="AW935" s="99">
        <v>0</v>
      </c>
      <c r="AX935" s="99">
        <v>3344028.1183776902</v>
      </c>
      <c r="AY935" s="99">
        <v>2459157.4062805199</v>
      </c>
      <c r="AZ935" s="99">
        <v>3919640.5619506799</v>
      </c>
      <c r="BA935" s="99">
        <v>0</v>
      </c>
      <c r="BB935" s="99">
        <v>0</v>
      </c>
      <c r="BC935" s="99">
        <v>1048317.55690765</v>
      </c>
      <c r="BD935" s="99">
        <v>0</v>
      </c>
      <c r="BE935" s="99">
        <v>0</v>
      </c>
      <c r="BF935" s="99">
        <v>568556.94953918504</v>
      </c>
      <c r="BG935" s="99">
        <v>11513122.0238037</v>
      </c>
      <c r="BH935" s="99">
        <v>1245471.41702271</v>
      </c>
      <c r="BI935" s="99">
        <v>0</v>
      </c>
      <c r="BJ935" s="99">
        <v>1585434.03175354</v>
      </c>
      <c r="BK935" s="99">
        <v>905490.02806854201</v>
      </c>
      <c r="BL935" s="99">
        <v>0</v>
      </c>
      <c r="BM935" s="99">
        <v>0</v>
      </c>
      <c r="BN935" s="99">
        <v>0</v>
      </c>
      <c r="BO935" s="99">
        <v>0</v>
      </c>
      <c r="BP935" s="99">
        <v>0</v>
      </c>
      <c r="BQ935" s="99">
        <v>0</v>
      </c>
      <c r="BR935" s="99">
        <v>800135.51424408006</v>
      </c>
      <c r="BS935" s="99">
        <v>1568845.76937866</v>
      </c>
      <c r="BT935" s="99">
        <v>0</v>
      </c>
      <c r="BU935" s="99">
        <v>0</v>
      </c>
      <c r="BV935" s="99">
        <v>485469.75033569301</v>
      </c>
      <c r="BW935" s="99">
        <v>0</v>
      </c>
      <c r="BX935" s="99">
        <v>0</v>
      </c>
      <c r="BY935" s="99">
        <v>0</v>
      </c>
      <c r="BZ935" s="99">
        <v>0</v>
      </c>
      <c r="CA935" s="99">
        <v>20756.382520437201</v>
      </c>
      <c r="CB935" s="99">
        <v>1558863.8661346401</v>
      </c>
      <c r="CC935" s="99">
        <v>10725367.6566162</v>
      </c>
      <c r="CD935" s="99">
        <v>2836576.2074279799</v>
      </c>
      <c r="CE935" s="99">
        <v>489.224719591439</v>
      </c>
      <c r="CF935" s="99">
        <v>89575.049930572495</v>
      </c>
      <c r="CG935" s="99">
        <v>561997.83144378697</v>
      </c>
      <c r="CH935" s="99">
        <v>0</v>
      </c>
      <c r="CI935" s="99">
        <v>21245.868942499201</v>
      </c>
      <c r="CJ935" s="99">
        <v>1647632.6244812</v>
      </c>
      <c r="CK935" s="99">
        <v>11279091.409301801</v>
      </c>
      <c r="CL935" s="99">
        <v>2835159.9597778302</v>
      </c>
      <c r="CM935" s="166">
        <v>39534.961293697401</v>
      </c>
      <c r="CN935" s="166">
        <v>6470449.7411498995</v>
      </c>
      <c r="CO935" s="166">
        <v>22813400.7578125</v>
      </c>
      <c r="CP935" s="99">
        <v>2835159.9597778302</v>
      </c>
      <c r="CQ935" s="99">
        <v>0</v>
      </c>
      <c r="CR935" s="99">
        <v>0</v>
      </c>
      <c r="CS935" s="99">
        <v>0</v>
      </c>
      <c r="CT935" s="99">
        <v>0</v>
      </c>
      <c r="CU935" s="98">
        <v>23582.296820509</v>
      </c>
      <c r="CV935" s="98">
        <v>2713.2480726919998</v>
      </c>
      <c r="CW935" s="98">
        <v>1648438.9160652126</v>
      </c>
      <c r="CX935" s="98">
        <v>11287365.488059986</v>
      </c>
    </row>
    <row r="936" spans="1:102" x14ac:dyDescent="0.2">
      <c r="A936" s="98" t="s">
        <v>66</v>
      </c>
      <c r="B936" s="100">
        <v>38412</v>
      </c>
      <c r="C936" s="99">
        <v>13647.3578287363</v>
      </c>
      <c r="D936" s="99">
        <v>0</v>
      </c>
      <c r="E936" s="99">
        <v>7304.4871472120303</v>
      </c>
      <c r="F936" s="99">
        <v>4091.3268180489499</v>
      </c>
      <c r="G936" s="99">
        <v>51.627752033993602</v>
      </c>
      <c r="H936" s="99">
        <v>430.08265055715998</v>
      </c>
      <c r="I936" s="99">
        <v>0</v>
      </c>
      <c r="J936" s="99">
        <v>3834.9774983823299</v>
      </c>
      <c r="K936" s="99">
        <v>0</v>
      </c>
      <c r="L936" s="99">
        <v>9471.3231730461102</v>
      </c>
      <c r="M936" s="99">
        <v>6968.6630643606204</v>
      </c>
      <c r="N936" s="99">
        <v>3297.40258735418</v>
      </c>
      <c r="O936" s="99">
        <v>0</v>
      </c>
      <c r="P936" s="99">
        <v>0</v>
      </c>
      <c r="Q936" s="99">
        <v>1127.7242787331299</v>
      </c>
      <c r="R936" s="99">
        <v>0</v>
      </c>
      <c r="S936" s="99">
        <v>0</v>
      </c>
      <c r="T936" s="99">
        <v>487.44789073243697</v>
      </c>
      <c r="U936" s="99">
        <v>18381.899816751498</v>
      </c>
      <c r="V936" s="99">
        <v>851449.82524108898</v>
      </c>
      <c r="W936" s="99">
        <v>0</v>
      </c>
      <c r="X936" s="99">
        <v>708614.24192810105</v>
      </c>
      <c r="Y936" s="99">
        <v>362558.47769546497</v>
      </c>
      <c r="Z936" s="99">
        <v>13251.290193676899</v>
      </c>
      <c r="AA936" s="99">
        <v>75727.316179275498</v>
      </c>
      <c r="AB936" s="99">
        <v>0</v>
      </c>
      <c r="AC936" s="99">
        <v>1238043.50692749</v>
      </c>
      <c r="AD936" s="99">
        <v>0</v>
      </c>
      <c r="AE936" s="99">
        <v>464619.79323577898</v>
      </c>
      <c r="AF936" s="99">
        <v>346358.33531951898</v>
      </c>
      <c r="AG936" s="99">
        <v>601656.01194763195</v>
      </c>
      <c r="AH936" s="99">
        <v>0</v>
      </c>
      <c r="AI936" s="99">
        <v>0</v>
      </c>
      <c r="AJ936" s="99">
        <v>139881.12432861299</v>
      </c>
      <c r="AK936" s="99">
        <v>0</v>
      </c>
      <c r="AL936" s="99">
        <v>0</v>
      </c>
      <c r="AM936" s="99">
        <v>87512.865027427702</v>
      </c>
      <c r="AN936" s="99">
        <v>5008276.9388427697</v>
      </c>
      <c r="AO936" s="99">
        <v>5982913.2792968797</v>
      </c>
      <c r="AP936" s="99">
        <v>0</v>
      </c>
      <c r="AQ936" s="99">
        <v>4860170.1342163105</v>
      </c>
      <c r="AR936" s="99">
        <v>2504555.7946472201</v>
      </c>
      <c r="AS936" s="99">
        <v>86437.915825843796</v>
      </c>
      <c r="AT936" s="99">
        <v>479913.02232742298</v>
      </c>
      <c r="AU936" s="99">
        <v>0</v>
      </c>
      <c r="AV936" s="99">
        <v>2914401.1231994601</v>
      </c>
      <c r="AW936" s="99">
        <v>0</v>
      </c>
      <c r="AX936" s="99">
        <v>3355153.6421814002</v>
      </c>
      <c r="AY936" s="99">
        <v>2462519.06964111</v>
      </c>
      <c r="AZ936" s="99">
        <v>3952132.7701721201</v>
      </c>
      <c r="BA936" s="99">
        <v>0</v>
      </c>
      <c r="BB936" s="99">
        <v>0</v>
      </c>
      <c r="BC936" s="99">
        <v>967115.18758392299</v>
      </c>
      <c r="BD936" s="99">
        <v>0</v>
      </c>
      <c r="BE936" s="99">
        <v>0</v>
      </c>
      <c r="BF936" s="99">
        <v>562702.76558685303</v>
      </c>
      <c r="BG936" s="99">
        <v>11976359.692748999</v>
      </c>
      <c r="BH936" s="99">
        <v>1290087.7442627</v>
      </c>
      <c r="BI936" s="99">
        <v>0</v>
      </c>
      <c r="BJ936" s="99">
        <v>1585627.1488342299</v>
      </c>
      <c r="BK936" s="99">
        <v>919287.58272552502</v>
      </c>
      <c r="BL936" s="99">
        <v>0</v>
      </c>
      <c r="BM936" s="99">
        <v>0</v>
      </c>
      <c r="BN936" s="99">
        <v>0</v>
      </c>
      <c r="BO936" s="99">
        <v>0</v>
      </c>
      <c r="BP936" s="99">
        <v>0</v>
      </c>
      <c r="BQ936" s="99">
        <v>0</v>
      </c>
      <c r="BR936" s="99">
        <v>814179.222267151</v>
      </c>
      <c r="BS936" s="99">
        <v>1583699.4849243199</v>
      </c>
      <c r="BT936" s="99">
        <v>0</v>
      </c>
      <c r="BU936" s="99">
        <v>0</v>
      </c>
      <c r="BV936" s="99">
        <v>463052.68670654303</v>
      </c>
      <c r="BW936" s="99">
        <v>0</v>
      </c>
      <c r="BX936" s="99">
        <v>0</v>
      </c>
      <c r="BY936" s="99">
        <v>0</v>
      </c>
      <c r="BZ936" s="99">
        <v>0</v>
      </c>
      <c r="CA936" s="99">
        <v>20974.181041002299</v>
      </c>
      <c r="CB936" s="99">
        <v>1557917.6316680899</v>
      </c>
      <c r="CC936" s="99">
        <v>10832061.5356445</v>
      </c>
      <c r="CD936" s="99">
        <v>2857908.5865783701</v>
      </c>
      <c r="CE936" s="99">
        <v>498.64213446155202</v>
      </c>
      <c r="CF936" s="99">
        <v>89291.216634750395</v>
      </c>
      <c r="CG936" s="99">
        <v>568606.62830352795</v>
      </c>
      <c r="CH936" s="99">
        <v>0</v>
      </c>
      <c r="CI936" s="99">
        <v>21472.849598169301</v>
      </c>
      <c r="CJ936" s="99">
        <v>1648662.95326233</v>
      </c>
      <c r="CK936" s="99">
        <v>11438462.602661099</v>
      </c>
      <c r="CL936" s="99">
        <v>2857721.0058593801</v>
      </c>
      <c r="CM936" s="166">
        <v>39832.3203902245</v>
      </c>
      <c r="CN936" s="166">
        <v>6651904.8458862295</v>
      </c>
      <c r="CO936" s="166">
        <v>23388965.1630859</v>
      </c>
      <c r="CP936" s="99">
        <v>2857721.0058593801</v>
      </c>
      <c r="CQ936" s="99">
        <v>0</v>
      </c>
      <c r="CR936" s="99">
        <v>0</v>
      </c>
      <c r="CS936" s="99">
        <v>0</v>
      </c>
      <c r="CT936" s="99">
        <v>0</v>
      </c>
      <c r="CU936" s="98">
        <v>22292.427940853999</v>
      </c>
      <c r="CV936" s="98">
        <v>3892.4858163109998</v>
      </c>
      <c r="CW936" s="98">
        <v>1647208.8483028403</v>
      </c>
      <c r="CX936" s="98">
        <v>11400668.163948027</v>
      </c>
    </row>
    <row r="937" spans="1:102" x14ac:dyDescent="0.2">
      <c r="A937" s="98" t="s">
        <v>66</v>
      </c>
      <c r="B937" s="100">
        <v>38504</v>
      </c>
      <c r="C937" s="99">
        <v>13922.8981482983</v>
      </c>
      <c r="D937" s="99">
        <v>1.95656698598759</v>
      </c>
      <c r="E937" s="99">
        <v>7171.1440092325201</v>
      </c>
      <c r="F937" s="99">
        <v>4114.6438344716998</v>
      </c>
      <c r="G937" s="99">
        <v>108.176020272076</v>
      </c>
      <c r="H937" s="99">
        <v>411.207858007401</v>
      </c>
      <c r="I937" s="99">
        <v>0</v>
      </c>
      <c r="J937" s="99">
        <v>4946.4383466839799</v>
      </c>
      <c r="K937" s="99">
        <v>0</v>
      </c>
      <c r="L937" s="99">
        <v>9707.0323816537893</v>
      </c>
      <c r="M937" s="99">
        <v>7103.72149640322</v>
      </c>
      <c r="N937" s="99">
        <v>3213.8360630571801</v>
      </c>
      <c r="O937" s="99">
        <v>0</v>
      </c>
      <c r="P937" s="99">
        <v>0</v>
      </c>
      <c r="Q937" s="99">
        <v>1125.4028891324999</v>
      </c>
      <c r="R937" s="99">
        <v>0</v>
      </c>
      <c r="S937" s="99">
        <v>0</v>
      </c>
      <c r="T937" s="99">
        <v>506.237172480673</v>
      </c>
      <c r="U937" s="99">
        <v>18523.602092027701</v>
      </c>
      <c r="V937" s="99">
        <v>853282.65360259998</v>
      </c>
      <c r="W937" s="99">
        <v>299.81858571618801</v>
      </c>
      <c r="X937" s="99">
        <v>689833.65074920701</v>
      </c>
      <c r="Y937" s="99">
        <v>361329.226196289</v>
      </c>
      <c r="Z937" s="99">
        <v>20051.003404855699</v>
      </c>
      <c r="AA937" s="99">
        <v>72664.222462654099</v>
      </c>
      <c r="AB937" s="99">
        <v>0</v>
      </c>
      <c r="AC937" s="99">
        <v>1635164.12049866</v>
      </c>
      <c r="AD937" s="99">
        <v>0</v>
      </c>
      <c r="AE937" s="99">
        <v>469920.29003524798</v>
      </c>
      <c r="AF937" s="99">
        <v>347448.67546463001</v>
      </c>
      <c r="AG937" s="99">
        <v>591396.83556366002</v>
      </c>
      <c r="AH937" s="99">
        <v>0</v>
      </c>
      <c r="AI937" s="99">
        <v>0</v>
      </c>
      <c r="AJ937" s="99">
        <v>139952.91049957299</v>
      </c>
      <c r="AK937" s="99">
        <v>0</v>
      </c>
      <c r="AL937" s="99">
        <v>0</v>
      </c>
      <c r="AM937" s="99">
        <v>93762.605072021499</v>
      </c>
      <c r="AN937" s="99">
        <v>5115850.3570556603</v>
      </c>
      <c r="AO937" s="99">
        <v>6045990.2984619103</v>
      </c>
      <c r="AP937" s="99">
        <v>2220.0934193134299</v>
      </c>
      <c r="AQ937" s="99">
        <v>4806243.3292846698</v>
      </c>
      <c r="AR937" s="99">
        <v>2544823.04214478</v>
      </c>
      <c r="AS937" s="99">
        <v>132137.879545212</v>
      </c>
      <c r="AT937" s="99">
        <v>466771.92902755702</v>
      </c>
      <c r="AU937" s="99">
        <v>0</v>
      </c>
      <c r="AV937" s="99">
        <v>3901795.9986267099</v>
      </c>
      <c r="AW937" s="99">
        <v>0</v>
      </c>
      <c r="AX937" s="99">
        <v>3466697.0020446801</v>
      </c>
      <c r="AY937" s="99">
        <v>2511583.2348938002</v>
      </c>
      <c r="AZ937" s="99">
        <v>3925530.8177185101</v>
      </c>
      <c r="BA937" s="99">
        <v>0</v>
      </c>
      <c r="BB937" s="99">
        <v>0</v>
      </c>
      <c r="BC937" s="99">
        <v>976936.27719879197</v>
      </c>
      <c r="BD937" s="99">
        <v>0</v>
      </c>
      <c r="BE937" s="99">
        <v>0</v>
      </c>
      <c r="BF937" s="99">
        <v>600969.52095031703</v>
      </c>
      <c r="BG937" s="99">
        <v>12261558.5427246</v>
      </c>
      <c r="BH937" s="99">
        <v>1323414.2003784201</v>
      </c>
      <c r="BI937" s="99">
        <v>348.14758852869301</v>
      </c>
      <c r="BJ937" s="99">
        <v>1567021.2489929199</v>
      </c>
      <c r="BK937" s="99">
        <v>931343.68759918201</v>
      </c>
      <c r="BL937" s="99">
        <v>0</v>
      </c>
      <c r="BM937" s="99">
        <v>0</v>
      </c>
      <c r="BN937" s="99">
        <v>0</v>
      </c>
      <c r="BO937" s="99">
        <v>0</v>
      </c>
      <c r="BP937" s="99">
        <v>0</v>
      </c>
      <c r="BQ937" s="99">
        <v>0</v>
      </c>
      <c r="BR937" s="99">
        <v>827008.80834197998</v>
      </c>
      <c r="BS937" s="99">
        <v>1584317.35229492</v>
      </c>
      <c r="BT937" s="99">
        <v>0</v>
      </c>
      <c r="BU937" s="99">
        <v>0</v>
      </c>
      <c r="BV937" s="99">
        <v>473925.09910201997</v>
      </c>
      <c r="BW937" s="99">
        <v>0</v>
      </c>
      <c r="BX937" s="99">
        <v>0</v>
      </c>
      <c r="BY937" s="99">
        <v>0</v>
      </c>
      <c r="BZ937" s="99">
        <v>0</v>
      </c>
      <c r="CA937" s="99">
        <v>21129.298909902602</v>
      </c>
      <c r="CB937" s="99">
        <v>1541990.68197632</v>
      </c>
      <c r="CC937" s="99">
        <v>10835449.4382324</v>
      </c>
      <c r="CD937" s="99">
        <v>2881486.5369873</v>
      </c>
      <c r="CE937" s="99">
        <v>512.47531761974096</v>
      </c>
      <c r="CF937" s="99">
        <v>93610.304828643799</v>
      </c>
      <c r="CG937" s="99">
        <v>602565.88689422596</v>
      </c>
      <c r="CH937" s="99">
        <v>0</v>
      </c>
      <c r="CI937" s="99">
        <v>21643.078005313899</v>
      </c>
      <c r="CJ937" s="99">
        <v>1634295.27549744</v>
      </c>
      <c r="CK937" s="99">
        <v>11409396.012207</v>
      </c>
      <c r="CL937" s="99">
        <v>2880681.0545043899</v>
      </c>
      <c r="CM937" s="166">
        <v>40102.596475601204</v>
      </c>
      <c r="CN937" s="166">
        <v>6746307.3500366202</v>
      </c>
      <c r="CO937" s="166">
        <v>23685106.637451202</v>
      </c>
      <c r="CP937" s="99">
        <v>2880681.0545043899</v>
      </c>
      <c r="CQ937" s="99">
        <v>0</v>
      </c>
      <c r="CR937" s="99">
        <v>0</v>
      </c>
      <c r="CS937" s="99">
        <v>0</v>
      </c>
      <c r="CT937" s="99">
        <v>0</v>
      </c>
      <c r="CU937" s="98">
        <v>21029.899088884998</v>
      </c>
      <c r="CV937" s="98">
        <v>5027.3695443650004</v>
      </c>
      <c r="CW937" s="98">
        <v>1635600.9868049638</v>
      </c>
      <c r="CX937" s="98">
        <v>11438015.325126626</v>
      </c>
    </row>
    <row r="938" spans="1:102" x14ac:dyDescent="0.2">
      <c r="A938" s="98" t="s">
        <v>66</v>
      </c>
      <c r="B938" s="100">
        <v>38596</v>
      </c>
      <c r="C938" s="99">
        <v>14144.4083515406</v>
      </c>
      <c r="D938" s="99">
        <v>2.0235881139815302</v>
      </c>
      <c r="E938" s="99">
        <v>7077.5285089611998</v>
      </c>
      <c r="F938" s="99">
        <v>4170.1977705955496</v>
      </c>
      <c r="G938" s="99">
        <v>132.201948899776</v>
      </c>
      <c r="H938" s="99">
        <v>382.89918954670401</v>
      </c>
      <c r="I938" s="99">
        <v>0</v>
      </c>
      <c r="J938" s="99">
        <v>6139.3035597801199</v>
      </c>
      <c r="K938" s="99">
        <v>0</v>
      </c>
      <c r="L938" s="99">
        <v>10029.7210826874</v>
      </c>
      <c r="M938" s="99">
        <v>7119.9193410873404</v>
      </c>
      <c r="N938" s="99">
        <v>3216.75098475814</v>
      </c>
      <c r="O938" s="99">
        <v>0</v>
      </c>
      <c r="P938" s="99">
        <v>0</v>
      </c>
      <c r="Q938" s="99">
        <v>1146.83651740849</v>
      </c>
      <c r="R938" s="99">
        <v>0</v>
      </c>
      <c r="S938" s="99">
        <v>0</v>
      </c>
      <c r="T938" s="99">
        <v>505.74563785642403</v>
      </c>
      <c r="U938" s="99">
        <v>18468.994461298</v>
      </c>
      <c r="V938" s="99">
        <v>860226.92002868699</v>
      </c>
      <c r="W938" s="99">
        <v>136.45702906698</v>
      </c>
      <c r="X938" s="99">
        <v>672998.70423126197</v>
      </c>
      <c r="Y938" s="99">
        <v>367653.89631271397</v>
      </c>
      <c r="Z938" s="99">
        <v>25739.567385911902</v>
      </c>
      <c r="AA938" s="99">
        <v>68754.409150123596</v>
      </c>
      <c r="AB938" s="99">
        <v>0</v>
      </c>
      <c r="AC938" s="99">
        <v>2038716.46911621</v>
      </c>
      <c r="AD938" s="99">
        <v>0</v>
      </c>
      <c r="AE938" s="99">
        <v>468321.97751998901</v>
      </c>
      <c r="AF938" s="99">
        <v>347294.593021393</v>
      </c>
      <c r="AG938" s="99">
        <v>577981.39074706996</v>
      </c>
      <c r="AH938" s="99">
        <v>0</v>
      </c>
      <c r="AI938" s="99">
        <v>0</v>
      </c>
      <c r="AJ938" s="99">
        <v>141276.98180389401</v>
      </c>
      <c r="AK938" s="99">
        <v>0</v>
      </c>
      <c r="AL938" s="99">
        <v>0</v>
      </c>
      <c r="AM938" s="99">
        <v>92965.099065780596</v>
      </c>
      <c r="AN938" s="99">
        <v>5100227.68359375</v>
      </c>
      <c r="AO938" s="99">
        <v>6168928.25244141</v>
      </c>
      <c r="AP938" s="99">
        <v>963.73553071171</v>
      </c>
      <c r="AQ938" s="99">
        <v>4739670.93933105</v>
      </c>
      <c r="AR938" s="99">
        <v>2597090.8927002</v>
      </c>
      <c r="AS938" s="99">
        <v>161472.835765839</v>
      </c>
      <c r="AT938" s="99">
        <v>446453.60977935803</v>
      </c>
      <c r="AU938" s="99">
        <v>0</v>
      </c>
      <c r="AV938" s="99">
        <v>4804433.9869995099</v>
      </c>
      <c r="AW938" s="99">
        <v>0</v>
      </c>
      <c r="AX938" s="99">
        <v>3532434.0336608901</v>
      </c>
      <c r="AY938" s="99">
        <v>2551436.9351501502</v>
      </c>
      <c r="AZ938" s="99">
        <v>3881011.2792053199</v>
      </c>
      <c r="BA938" s="99">
        <v>0</v>
      </c>
      <c r="BB938" s="99">
        <v>0</v>
      </c>
      <c r="BC938" s="99">
        <v>1006569.27148438</v>
      </c>
      <c r="BD938" s="99">
        <v>0</v>
      </c>
      <c r="BE938" s="99">
        <v>0</v>
      </c>
      <c r="BF938" s="99">
        <v>597612.27677154494</v>
      </c>
      <c r="BG938" s="99">
        <v>12215902.8796387</v>
      </c>
      <c r="BH938" s="99">
        <v>1375659.0555267299</v>
      </c>
      <c r="BI938" s="99">
        <v>185.73177018761601</v>
      </c>
      <c r="BJ938" s="99">
        <v>1575963.80418396</v>
      </c>
      <c r="BK938" s="99">
        <v>970872.00408172596</v>
      </c>
      <c r="BL938" s="99">
        <v>0</v>
      </c>
      <c r="BM938" s="99">
        <v>0</v>
      </c>
      <c r="BN938" s="99">
        <v>0</v>
      </c>
      <c r="BO938" s="99">
        <v>0</v>
      </c>
      <c r="BP938" s="99">
        <v>0</v>
      </c>
      <c r="BQ938" s="99">
        <v>0</v>
      </c>
      <c r="BR938" s="99">
        <v>842093.50476837205</v>
      </c>
      <c r="BS938" s="99">
        <v>1574629.1038970901</v>
      </c>
      <c r="BT938" s="99">
        <v>0</v>
      </c>
      <c r="BU938" s="99">
        <v>0</v>
      </c>
      <c r="BV938" s="99">
        <v>523871.99881362898</v>
      </c>
      <c r="BW938" s="99">
        <v>0</v>
      </c>
      <c r="BX938" s="99">
        <v>0</v>
      </c>
      <c r="BY938" s="99">
        <v>0</v>
      </c>
      <c r="BZ938" s="99">
        <v>0</v>
      </c>
      <c r="CA938" s="99">
        <v>21193.237024784099</v>
      </c>
      <c r="CB938" s="99">
        <v>1534838.85818481</v>
      </c>
      <c r="CC938" s="99">
        <v>10915053.662109399</v>
      </c>
      <c r="CD938" s="99">
        <v>2972012.2168579102</v>
      </c>
      <c r="CE938" s="99">
        <v>503.2914323695</v>
      </c>
      <c r="CF938" s="99">
        <v>93673.467510223403</v>
      </c>
      <c r="CG938" s="99">
        <v>605601.15559387195</v>
      </c>
      <c r="CH938" s="99">
        <v>0</v>
      </c>
      <c r="CI938" s="99">
        <v>21693.644096374501</v>
      </c>
      <c r="CJ938" s="99">
        <v>1627810.4109497101</v>
      </c>
      <c r="CK938" s="99">
        <v>11509915.158081099</v>
      </c>
      <c r="CL938" s="99">
        <v>2975981.2074279799</v>
      </c>
      <c r="CM938" s="166">
        <v>40233.3923163414</v>
      </c>
      <c r="CN938" s="166">
        <v>6736798.4794311495</v>
      </c>
      <c r="CO938" s="166">
        <v>23735991.0947266</v>
      </c>
      <c r="CP938" s="99">
        <v>2975981.2074279799</v>
      </c>
      <c r="CQ938" s="99">
        <v>0</v>
      </c>
      <c r="CR938" s="99">
        <v>0</v>
      </c>
      <c r="CS938" s="99">
        <v>0</v>
      </c>
      <c r="CT938" s="99">
        <v>0</v>
      </c>
      <c r="CU938" s="98">
        <v>19894.223679213999</v>
      </c>
      <c r="CV938" s="98">
        <v>6244.8195588079998</v>
      </c>
      <c r="CW938" s="98">
        <v>1628512.3256950334</v>
      </c>
      <c r="CX938" s="98">
        <v>11520654.817703271</v>
      </c>
    </row>
    <row r="939" spans="1:102" x14ac:dyDescent="0.2">
      <c r="A939" s="98" t="s">
        <v>66</v>
      </c>
      <c r="B939" s="100">
        <v>38687</v>
      </c>
      <c r="C939" s="99">
        <v>14483.468592524499</v>
      </c>
      <c r="D939" s="99">
        <v>1.96123469399754</v>
      </c>
      <c r="E939" s="99">
        <v>6936.3039262890798</v>
      </c>
      <c r="F939" s="99">
        <v>4189.75156521797</v>
      </c>
      <c r="G939" s="99">
        <v>152.87057764828199</v>
      </c>
      <c r="H939" s="99">
        <v>354.82122770324298</v>
      </c>
      <c r="I939" s="99">
        <v>0</v>
      </c>
      <c r="J939" s="99">
        <v>7302.43701720238</v>
      </c>
      <c r="K939" s="99">
        <v>0</v>
      </c>
      <c r="L939" s="99">
        <v>9811.3458381891305</v>
      </c>
      <c r="M939" s="99">
        <v>7261.0061525702504</v>
      </c>
      <c r="N939" s="99">
        <v>3187.5035327076898</v>
      </c>
      <c r="O939" s="99">
        <v>0</v>
      </c>
      <c r="P939" s="99">
        <v>0</v>
      </c>
      <c r="Q939" s="99">
        <v>1123.2316402792901</v>
      </c>
      <c r="R939" s="99">
        <v>0</v>
      </c>
      <c r="S939" s="99">
        <v>0</v>
      </c>
      <c r="T939" s="99">
        <v>507.55950408801402</v>
      </c>
      <c r="U939" s="99">
        <v>18718.248050689701</v>
      </c>
      <c r="V939" s="99">
        <v>874486.52951812698</v>
      </c>
      <c r="W939" s="99">
        <v>272.55663743987702</v>
      </c>
      <c r="X939" s="99">
        <v>646956.06365966797</v>
      </c>
      <c r="Y939" s="99">
        <v>364616.332473755</v>
      </c>
      <c r="Z939" s="99">
        <v>29975.898746728901</v>
      </c>
      <c r="AA939" s="99">
        <v>62277.321564197497</v>
      </c>
      <c r="AB939" s="99">
        <v>0</v>
      </c>
      <c r="AC939" s="99">
        <v>2629241.9919433598</v>
      </c>
      <c r="AD939" s="99">
        <v>0</v>
      </c>
      <c r="AE939" s="99">
        <v>444591.55618286098</v>
      </c>
      <c r="AF939" s="99">
        <v>349308.606510162</v>
      </c>
      <c r="AG939" s="99">
        <v>575780.43302917504</v>
      </c>
      <c r="AH939" s="99">
        <v>0</v>
      </c>
      <c r="AI939" s="99">
        <v>0</v>
      </c>
      <c r="AJ939" s="99">
        <v>139982.955091476</v>
      </c>
      <c r="AK939" s="99">
        <v>0</v>
      </c>
      <c r="AL939" s="99">
        <v>0</v>
      </c>
      <c r="AM939" s="99">
        <v>89788.137195587202</v>
      </c>
      <c r="AN939" s="99">
        <v>5302581.3748779297</v>
      </c>
      <c r="AO939" s="99">
        <v>6326228.8170165997</v>
      </c>
      <c r="AP939" s="99">
        <v>2080.0559532642401</v>
      </c>
      <c r="AQ939" s="99">
        <v>4643897.1135253897</v>
      </c>
      <c r="AR939" s="99">
        <v>2656691.9980163602</v>
      </c>
      <c r="AS939" s="99">
        <v>195967.40492439299</v>
      </c>
      <c r="AT939" s="99">
        <v>411513.88546752901</v>
      </c>
      <c r="AU939" s="99">
        <v>0</v>
      </c>
      <c r="AV939" s="99">
        <v>6037971.1998901404</v>
      </c>
      <c r="AW939" s="99">
        <v>0</v>
      </c>
      <c r="AX939" s="99">
        <v>3383095.9066772498</v>
      </c>
      <c r="AY939" s="99">
        <v>2588283.55969238</v>
      </c>
      <c r="AZ939" s="99">
        <v>3924850.3280639602</v>
      </c>
      <c r="BA939" s="99">
        <v>0</v>
      </c>
      <c r="BB939" s="99">
        <v>0</v>
      </c>
      <c r="BC939" s="99">
        <v>1007292.8154296899</v>
      </c>
      <c r="BD939" s="99">
        <v>0</v>
      </c>
      <c r="BE939" s="99">
        <v>0</v>
      </c>
      <c r="BF939" s="99">
        <v>592067.88956451404</v>
      </c>
      <c r="BG939" s="99">
        <v>12797557.7728271</v>
      </c>
      <c r="BH939" s="99">
        <v>1430479.2023467999</v>
      </c>
      <c r="BI939" s="99">
        <v>382.20498341694503</v>
      </c>
      <c r="BJ939" s="99">
        <v>1519870.8457641599</v>
      </c>
      <c r="BK939" s="99">
        <v>967026.79148101795</v>
      </c>
      <c r="BL939" s="99">
        <v>0</v>
      </c>
      <c r="BM939" s="99">
        <v>0</v>
      </c>
      <c r="BN939" s="99">
        <v>0</v>
      </c>
      <c r="BO939" s="99">
        <v>0</v>
      </c>
      <c r="BP939" s="99">
        <v>0</v>
      </c>
      <c r="BQ939" s="99">
        <v>0</v>
      </c>
      <c r="BR939" s="99">
        <v>859533.55064392101</v>
      </c>
      <c r="BS939" s="99">
        <v>1587592.79600525</v>
      </c>
      <c r="BT939" s="99">
        <v>0</v>
      </c>
      <c r="BU939" s="99">
        <v>0</v>
      </c>
      <c r="BV939" s="99">
        <v>510605.931018829</v>
      </c>
      <c r="BW939" s="99">
        <v>0</v>
      </c>
      <c r="BX939" s="99">
        <v>0</v>
      </c>
      <c r="BY939" s="99">
        <v>0</v>
      </c>
      <c r="BZ939" s="99">
        <v>0</v>
      </c>
      <c r="CA939" s="99">
        <v>21392.0492384434</v>
      </c>
      <c r="CB939" s="99">
        <v>1525062.23010254</v>
      </c>
      <c r="CC939" s="99">
        <v>10993187.763305699</v>
      </c>
      <c r="CD939" s="99">
        <v>2957340.5194702102</v>
      </c>
      <c r="CE939" s="99">
        <v>499.100689031184</v>
      </c>
      <c r="CF939" s="99">
        <v>91612.798696517901</v>
      </c>
      <c r="CG939" s="99">
        <v>605017.03677368199</v>
      </c>
      <c r="CH939" s="99">
        <v>0</v>
      </c>
      <c r="CI939" s="99">
        <v>21892.3822441101</v>
      </c>
      <c r="CJ939" s="99">
        <v>1617442.50958252</v>
      </c>
      <c r="CK939" s="99">
        <v>11596324.739868199</v>
      </c>
      <c r="CL939" s="99">
        <v>2958044.2020874</v>
      </c>
      <c r="CM939" s="166">
        <v>40561.314046859698</v>
      </c>
      <c r="CN939" s="166">
        <v>6920957.41052246</v>
      </c>
      <c r="CO939" s="166">
        <v>24399330.7973633</v>
      </c>
      <c r="CP939" s="99">
        <v>2958044.2020874</v>
      </c>
      <c r="CQ939" s="99">
        <v>0</v>
      </c>
      <c r="CR939" s="99">
        <v>0</v>
      </c>
      <c r="CS939" s="99">
        <v>0</v>
      </c>
      <c r="CT939" s="99">
        <v>0</v>
      </c>
      <c r="CU939" s="98">
        <v>18712.454606859999</v>
      </c>
      <c r="CV939" s="98">
        <v>7425.8941967930004</v>
      </c>
      <c r="CW939" s="98">
        <v>1616675.0287990579</v>
      </c>
      <c r="CX939" s="98">
        <v>11598204.800079381</v>
      </c>
    </row>
    <row r="940" spans="1:102" x14ac:dyDescent="0.2">
      <c r="A940" s="98" t="s">
        <v>66</v>
      </c>
      <c r="B940" s="100">
        <v>38777</v>
      </c>
      <c r="C940" s="99">
        <v>14749.783995985999</v>
      </c>
      <c r="D940" s="99">
        <v>1.02387803098827</v>
      </c>
      <c r="E940" s="99">
        <v>6750.0306620597803</v>
      </c>
      <c r="F940" s="99">
        <v>4111.1205719113404</v>
      </c>
      <c r="G940" s="99">
        <v>149.80755706876499</v>
      </c>
      <c r="H940" s="99">
        <v>338.56292096897999</v>
      </c>
      <c r="I940" s="99">
        <v>0</v>
      </c>
      <c r="J940" s="99">
        <v>8439.9204481840097</v>
      </c>
      <c r="K940" s="99">
        <v>0</v>
      </c>
      <c r="L940" s="99">
        <v>5130.7728395462</v>
      </c>
      <c r="M940" s="99">
        <v>7530.7793092727698</v>
      </c>
      <c r="N940" s="99">
        <v>3145.9014638960398</v>
      </c>
      <c r="O940" s="99">
        <v>5800.3389751315099</v>
      </c>
      <c r="P940" s="99">
        <v>0</v>
      </c>
      <c r="Q940" s="99">
        <v>1123.2144524902101</v>
      </c>
      <c r="R940" s="99">
        <v>355.95727089792501</v>
      </c>
      <c r="S940" s="99">
        <v>0</v>
      </c>
      <c r="T940" s="99">
        <v>160.65711941011301</v>
      </c>
      <c r="U940" s="99">
        <v>18928.519147634499</v>
      </c>
      <c r="V940" s="99">
        <v>893766.28835296596</v>
      </c>
      <c r="W940" s="99">
        <v>252.84330425970299</v>
      </c>
      <c r="X940" s="99">
        <v>629975.13800811803</v>
      </c>
      <c r="Y940" s="99">
        <v>363967.98589324998</v>
      </c>
      <c r="Z940" s="99">
        <v>35489.4354052544</v>
      </c>
      <c r="AA940" s="99">
        <v>57164.527495861097</v>
      </c>
      <c r="AB940" s="99">
        <v>0</v>
      </c>
      <c r="AC940" s="99">
        <v>3016121.4331359901</v>
      </c>
      <c r="AD940" s="99">
        <v>0</v>
      </c>
      <c r="AE940" s="99">
        <v>200489.18550300601</v>
      </c>
      <c r="AF940" s="99">
        <v>363280.50559234602</v>
      </c>
      <c r="AG940" s="99">
        <v>560342.40164184605</v>
      </c>
      <c r="AH940" s="99">
        <v>265842.90121841402</v>
      </c>
      <c r="AI940" s="99">
        <v>0</v>
      </c>
      <c r="AJ940" s="99">
        <v>139287.22098541301</v>
      </c>
      <c r="AK940" s="99">
        <v>64928.541041374199</v>
      </c>
      <c r="AL940" s="99">
        <v>0</v>
      </c>
      <c r="AM940" s="99">
        <v>27584.637712001801</v>
      </c>
      <c r="AN940" s="99">
        <v>5445856.2984008798</v>
      </c>
      <c r="AO940" s="99">
        <v>6534376.0609130897</v>
      </c>
      <c r="AP940" s="99">
        <v>2014.97837853432</v>
      </c>
      <c r="AQ940" s="99">
        <v>4552045.8108520498</v>
      </c>
      <c r="AR940" s="99">
        <v>2646074.0315246601</v>
      </c>
      <c r="AS940" s="99">
        <v>240149.61750602699</v>
      </c>
      <c r="AT940" s="99">
        <v>383360.35486602801</v>
      </c>
      <c r="AU940" s="99">
        <v>0</v>
      </c>
      <c r="AV940" s="99">
        <v>7066000.53723145</v>
      </c>
      <c r="AW940" s="99">
        <v>0</v>
      </c>
      <c r="AX940" s="99">
        <v>1589662.1912994401</v>
      </c>
      <c r="AY940" s="99">
        <v>2725045.4917297401</v>
      </c>
      <c r="AZ940" s="99">
        <v>3845452.77941895</v>
      </c>
      <c r="BA940" s="99">
        <v>1950695.8372955299</v>
      </c>
      <c r="BB940" s="99">
        <v>0</v>
      </c>
      <c r="BC940" s="99">
        <v>1019527.86476135</v>
      </c>
      <c r="BD940" s="99">
        <v>433350.97565841698</v>
      </c>
      <c r="BE940" s="99">
        <v>0</v>
      </c>
      <c r="BF940" s="99">
        <v>188408.512706757</v>
      </c>
      <c r="BG940" s="99">
        <v>13158052.0472412</v>
      </c>
      <c r="BH940" s="99">
        <v>1771196.6115417499</v>
      </c>
      <c r="BI940" s="99">
        <v>288.61597397550901</v>
      </c>
      <c r="BJ940" s="99">
        <v>1701827.93823242</v>
      </c>
      <c r="BK940" s="99">
        <v>1015080.94923401</v>
      </c>
      <c r="BL940" s="99">
        <v>0</v>
      </c>
      <c r="BM940" s="99">
        <v>36437.294333457903</v>
      </c>
      <c r="BN940" s="99">
        <v>0</v>
      </c>
      <c r="BO940" s="99">
        <v>0</v>
      </c>
      <c r="BP940" s="99">
        <v>0</v>
      </c>
      <c r="BQ940" s="99">
        <v>0</v>
      </c>
      <c r="BR940" s="99">
        <v>955738.89938354504</v>
      </c>
      <c r="BS940" s="99">
        <v>1585841.2737731901</v>
      </c>
      <c r="BT940" s="99">
        <v>380165.36309051502</v>
      </c>
      <c r="BU940" s="99">
        <v>0</v>
      </c>
      <c r="BV940" s="99">
        <v>527192.62596893299</v>
      </c>
      <c r="BW940" s="99">
        <v>51357.237008571603</v>
      </c>
      <c r="BX940" s="99">
        <v>0</v>
      </c>
      <c r="BY940" s="99">
        <v>0</v>
      </c>
      <c r="BZ940" s="99">
        <v>0</v>
      </c>
      <c r="CA940" s="99">
        <v>21522.108547687501</v>
      </c>
      <c r="CB940" s="99">
        <v>1521013.8243865999</v>
      </c>
      <c r="CC940" s="99">
        <v>11074707.028686499</v>
      </c>
      <c r="CD940" s="99">
        <v>3457657.74645996</v>
      </c>
      <c r="CE940" s="99">
        <v>507.24684550613199</v>
      </c>
      <c r="CF940" s="99">
        <v>93114.188978195205</v>
      </c>
      <c r="CG940" s="99">
        <v>624340.66703033401</v>
      </c>
      <c r="CH940" s="99">
        <v>0</v>
      </c>
      <c r="CI940" s="99">
        <v>22029.055771350901</v>
      </c>
      <c r="CJ940" s="99">
        <v>1614393.6788330099</v>
      </c>
      <c r="CK940" s="99">
        <v>11691915.8433838</v>
      </c>
      <c r="CL940" s="99">
        <v>3509625.2477722201</v>
      </c>
      <c r="CM940" s="166">
        <v>40918.222664356203</v>
      </c>
      <c r="CN940" s="166">
        <v>7060594.2731323196</v>
      </c>
      <c r="CO940" s="166">
        <v>24846905.685546901</v>
      </c>
      <c r="CP940" s="99">
        <v>3509625.2477722201</v>
      </c>
      <c r="CQ940" s="99">
        <v>0</v>
      </c>
      <c r="CR940" s="99">
        <v>0</v>
      </c>
      <c r="CS940" s="99">
        <v>0</v>
      </c>
      <c r="CT940" s="99">
        <v>0</v>
      </c>
      <c r="CU940" s="98">
        <v>17552.884221863998</v>
      </c>
      <c r="CV940" s="98">
        <v>8583.8727831430006</v>
      </c>
      <c r="CW940" s="98">
        <v>1614128.0133647951</v>
      </c>
      <c r="CX940" s="98">
        <v>11699047.695716834</v>
      </c>
    </row>
    <row r="941" spans="1:102" x14ac:dyDescent="0.2">
      <c r="A941" s="98" t="s">
        <v>66</v>
      </c>
      <c r="B941" s="100">
        <v>38869</v>
      </c>
      <c r="C941" s="99">
        <v>15280.600303769101</v>
      </c>
      <c r="D941" s="99">
        <v>3.9410641799913702</v>
      </c>
      <c r="E941" s="99">
        <v>6561.4588798880604</v>
      </c>
      <c r="F941" s="99">
        <v>4105.4363012909898</v>
      </c>
      <c r="G941" s="99">
        <v>214.75695671327401</v>
      </c>
      <c r="H941" s="99">
        <v>307.81119397655101</v>
      </c>
      <c r="I941" s="99">
        <v>0</v>
      </c>
      <c r="J941" s="99">
        <v>9590.20446002483</v>
      </c>
      <c r="K941" s="99">
        <v>0</v>
      </c>
      <c r="L941" s="99">
        <v>4828.72452646494</v>
      </c>
      <c r="M941" s="99">
        <v>7690.9345728754997</v>
      </c>
      <c r="N941" s="99">
        <v>3105.9879870116702</v>
      </c>
      <c r="O941" s="99">
        <v>6102.6391215324402</v>
      </c>
      <c r="P941" s="99">
        <v>0</v>
      </c>
      <c r="Q941" s="99">
        <v>1119.5839782059199</v>
      </c>
      <c r="R941" s="99">
        <v>380.06618925556501</v>
      </c>
      <c r="S941" s="99">
        <v>0</v>
      </c>
      <c r="T941" s="99">
        <v>148.40544392168499</v>
      </c>
      <c r="U941" s="99">
        <v>19099.2915985584</v>
      </c>
      <c r="V941" s="99">
        <v>921173.50637817394</v>
      </c>
      <c r="W941" s="99">
        <v>517.85910185426496</v>
      </c>
      <c r="X941" s="99">
        <v>613024.26700591994</v>
      </c>
      <c r="Y941" s="99">
        <v>368060.50657653803</v>
      </c>
      <c r="Z941" s="99">
        <v>41091.501925468401</v>
      </c>
      <c r="AA941" s="99">
        <v>50617.987062454202</v>
      </c>
      <c r="AB941" s="99">
        <v>0</v>
      </c>
      <c r="AC941" s="99">
        <v>3368331.77062988</v>
      </c>
      <c r="AD941" s="99">
        <v>0</v>
      </c>
      <c r="AE941" s="99">
        <v>186993.33210182199</v>
      </c>
      <c r="AF941" s="99">
        <v>379553.02982711798</v>
      </c>
      <c r="AG941" s="99">
        <v>549824.275863647</v>
      </c>
      <c r="AH941" s="99">
        <v>279520.19290542603</v>
      </c>
      <c r="AI941" s="99">
        <v>0</v>
      </c>
      <c r="AJ941" s="99">
        <v>137260.06101036101</v>
      </c>
      <c r="AK941" s="99">
        <v>67069.446979522705</v>
      </c>
      <c r="AL941" s="99">
        <v>0</v>
      </c>
      <c r="AM941" s="99">
        <v>25302.6689300537</v>
      </c>
      <c r="AN941" s="99">
        <v>5544622.4437866202</v>
      </c>
      <c r="AO941" s="99">
        <v>6801905.1134643601</v>
      </c>
      <c r="AP941" s="99">
        <v>3998.54013428092</v>
      </c>
      <c r="AQ941" s="99">
        <v>4455030.5708007803</v>
      </c>
      <c r="AR941" s="99">
        <v>2695272.46484375</v>
      </c>
      <c r="AS941" s="99">
        <v>282722.94096755999</v>
      </c>
      <c r="AT941" s="99">
        <v>341581.616565704</v>
      </c>
      <c r="AU941" s="99">
        <v>0</v>
      </c>
      <c r="AV941" s="99">
        <v>8009992.1494751005</v>
      </c>
      <c r="AW941" s="99">
        <v>0</v>
      </c>
      <c r="AX941" s="99">
        <v>1494888.35487366</v>
      </c>
      <c r="AY941" s="99">
        <v>2849853.2598877</v>
      </c>
      <c r="AZ941" s="99">
        <v>3813422.3326721201</v>
      </c>
      <c r="BA941" s="99">
        <v>2061019.45487976</v>
      </c>
      <c r="BB941" s="99">
        <v>0</v>
      </c>
      <c r="BC941" s="99">
        <v>1009655.26882935</v>
      </c>
      <c r="BD941" s="99">
        <v>450589.23046112101</v>
      </c>
      <c r="BE941" s="99">
        <v>0</v>
      </c>
      <c r="BF941" s="99">
        <v>172789.52171516401</v>
      </c>
      <c r="BG941" s="99">
        <v>13457136.829956099</v>
      </c>
      <c r="BH941" s="99">
        <v>1838363.33239746</v>
      </c>
      <c r="BI941" s="99">
        <v>640.07740937918402</v>
      </c>
      <c r="BJ941" s="99">
        <v>1667785.2032318099</v>
      </c>
      <c r="BK941" s="99">
        <v>1027510.9384765601</v>
      </c>
      <c r="BL941" s="99">
        <v>0</v>
      </c>
      <c r="BM941" s="99">
        <v>31744.309946060199</v>
      </c>
      <c r="BN941" s="99">
        <v>0</v>
      </c>
      <c r="BO941" s="99">
        <v>0</v>
      </c>
      <c r="BP941" s="99">
        <v>0</v>
      </c>
      <c r="BQ941" s="99">
        <v>0</v>
      </c>
      <c r="BR941" s="99">
        <v>999534.91295623803</v>
      </c>
      <c r="BS941" s="99">
        <v>1567498.21035767</v>
      </c>
      <c r="BT941" s="99">
        <v>401462.75459670997</v>
      </c>
      <c r="BU941" s="99">
        <v>0</v>
      </c>
      <c r="BV941" s="99">
        <v>531547.67085266102</v>
      </c>
      <c r="BW941" s="99">
        <v>52328.6692943573</v>
      </c>
      <c r="BX941" s="99">
        <v>0</v>
      </c>
      <c r="BY941" s="99">
        <v>0</v>
      </c>
      <c r="BZ941" s="99">
        <v>0</v>
      </c>
      <c r="CA941" s="99">
        <v>21886.322699069999</v>
      </c>
      <c r="CB941" s="99">
        <v>1541683.85089111</v>
      </c>
      <c r="CC941" s="99">
        <v>11317951.4882813</v>
      </c>
      <c r="CD941" s="99">
        <v>3499182.8095703102</v>
      </c>
      <c r="CE941" s="99">
        <v>515.984512656927</v>
      </c>
      <c r="CF941" s="99">
        <v>92532.319486617998</v>
      </c>
      <c r="CG941" s="99">
        <v>624976.64598083496</v>
      </c>
      <c r="CH941" s="99">
        <v>0</v>
      </c>
      <c r="CI941" s="99">
        <v>22405.1956651211</v>
      </c>
      <c r="CJ941" s="99">
        <v>1634612.4354858401</v>
      </c>
      <c r="CK941" s="99">
        <v>11931044.3037109</v>
      </c>
      <c r="CL941" s="99">
        <v>3552259.29260254</v>
      </c>
      <c r="CM941" s="166">
        <v>41426.807685852102</v>
      </c>
      <c r="CN941" s="166">
        <v>7173495.1525878897</v>
      </c>
      <c r="CO941" s="166">
        <v>25359643.755615201</v>
      </c>
      <c r="CP941" s="99">
        <v>3552259.29260254</v>
      </c>
      <c r="CQ941" s="99">
        <v>0</v>
      </c>
      <c r="CR941" s="99">
        <v>0</v>
      </c>
      <c r="CS941" s="99">
        <v>0</v>
      </c>
      <c r="CT941" s="99">
        <v>0</v>
      </c>
      <c r="CU941" s="98">
        <v>16344.492016591999</v>
      </c>
      <c r="CV941" s="98">
        <v>9757.218100561</v>
      </c>
      <c r="CW941" s="98">
        <v>1634216.1703777281</v>
      </c>
      <c r="CX941" s="98">
        <v>11942928.134262135</v>
      </c>
    </row>
    <row r="942" spans="1:102" x14ac:dyDescent="0.2">
      <c r="A942" s="98" t="s">
        <v>66</v>
      </c>
      <c r="B942" s="100">
        <v>38961</v>
      </c>
      <c r="C942" s="99">
        <v>15615.0232868195</v>
      </c>
      <c r="D942" s="99">
        <v>3.0660413779842202</v>
      </c>
      <c r="E942" s="99">
        <v>6322.0573947429702</v>
      </c>
      <c r="F942" s="99">
        <v>3978.5102277994201</v>
      </c>
      <c r="G942" s="99">
        <v>233.31220192834701</v>
      </c>
      <c r="H942" s="99">
        <v>274.93501295149298</v>
      </c>
      <c r="I942" s="99">
        <v>0</v>
      </c>
      <c r="J942" s="99">
        <v>10611.2086341381</v>
      </c>
      <c r="K942" s="99">
        <v>0</v>
      </c>
      <c r="L942" s="99">
        <v>4586.7292330861101</v>
      </c>
      <c r="M942" s="99">
        <v>7753.7749477624902</v>
      </c>
      <c r="N942" s="99">
        <v>3075.4944797456301</v>
      </c>
      <c r="O942" s="99">
        <v>6199.6794413924199</v>
      </c>
      <c r="P942" s="99">
        <v>0</v>
      </c>
      <c r="Q942" s="99">
        <v>1116.6853733211799</v>
      </c>
      <c r="R942" s="99">
        <v>364.15567570924799</v>
      </c>
      <c r="S942" s="99">
        <v>0</v>
      </c>
      <c r="T942" s="99">
        <v>140.74907877109899</v>
      </c>
      <c r="U942" s="99">
        <v>19201.9380638599</v>
      </c>
      <c r="V942" s="99">
        <v>938852.776695251</v>
      </c>
      <c r="W942" s="99">
        <v>330.43801040947397</v>
      </c>
      <c r="X942" s="99">
        <v>580583.18447113002</v>
      </c>
      <c r="Y942" s="99">
        <v>351527.751743317</v>
      </c>
      <c r="Z942" s="99">
        <v>45600.740767955802</v>
      </c>
      <c r="AA942" s="99">
        <v>44687.6895828247</v>
      </c>
      <c r="AB942" s="99">
        <v>0</v>
      </c>
      <c r="AC942" s="99">
        <v>3704109.2359619099</v>
      </c>
      <c r="AD942" s="99">
        <v>0</v>
      </c>
      <c r="AE942" s="99">
        <v>173951.286445618</v>
      </c>
      <c r="AF942" s="99">
        <v>380854.46991729701</v>
      </c>
      <c r="AG942" s="99">
        <v>535661.97428131104</v>
      </c>
      <c r="AH942" s="99">
        <v>283385.71945190401</v>
      </c>
      <c r="AI942" s="99">
        <v>0</v>
      </c>
      <c r="AJ942" s="99">
        <v>135917.97907829299</v>
      </c>
      <c r="AK942" s="99">
        <v>64765.685626983599</v>
      </c>
      <c r="AL942" s="99">
        <v>0</v>
      </c>
      <c r="AM942" s="99">
        <v>24307.007616519899</v>
      </c>
      <c r="AN942" s="99">
        <v>5556535.7418823196</v>
      </c>
      <c r="AO942" s="99">
        <v>6996822.0523681603</v>
      </c>
      <c r="AP942" s="99">
        <v>2595.5333067476699</v>
      </c>
      <c r="AQ942" s="99">
        <v>4249897.3508911096</v>
      </c>
      <c r="AR942" s="99">
        <v>2599112.3000183101</v>
      </c>
      <c r="AS942" s="99">
        <v>301707.43816375697</v>
      </c>
      <c r="AT942" s="99">
        <v>303278.071144104</v>
      </c>
      <c r="AU942" s="99">
        <v>0</v>
      </c>
      <c r="AV942" s="99">
        <v>9097827.5330810491</v>
      </c>
      <c r="AW942" s="99">
        <v>0</v>
      </c>
      <c r="AX942" s="99">
        <v>1400794.3634490999</v>
      </c>
      <c r="AY942" s="99">
        <v>2899882.1698303199</v>
      </c>
      <c r="AZ942" s="99">
        <v>3750391.9869689899</v>
      </c>
      <c r="BA942" s="99">
        <v>2116489.9536438002</v>
      </c>
      <c r="BB942" s="99">
        <v>0</v>
      </c>
      <c r="BC942" s="99">
        <v>1002417.83154297</v>
      </c>
      <c r="BD942" s="99">
        <v>430249.18292999303</v>
      </c>
      <c r="BE942" s="99">
        <v>0</v>
      </c>
      <c r="BF942" s="99">
        <v>167414.89955139201</v>
      </c>
      <c r="BG942" s="99">
        <v>13741360.284179701</v>
      </c>
      <c r="BH942" s="99">
        <v>1888183.8555908201</v>
      </c>
      <c r="BI942" s="99">
        <v>381.58694209903501</v>
      </c>
      <c r="BJ942" s="99">
        <v>1580344.1952667199</v>
      </c>
      <c r="BK942" s="99">
        <v>1006714.20050049</v>
      </c>
      <c r="BL942" s="99">
        <v>0</v>
      </c>
      <c r="BM942" s="99">
        <v>27869.582273483298</v>
      </c>
      <c r="BN942" s="99">
        <v>0</v>
      </c>
      <c r="BO942" s="99">
        <v>0</v>
      </c>
      <c r="BP942" s="99">
        <v>0</v>
      </c>
      <c r="BQ942" s="99">
        <v>0</v>
      </c>
      <c r="BR942" s="99">
        <v>996199.67353820801</v>
      </c>
      <c r="BS942" s="99">
        <v>1547623.2628631601</v>
      </c>
      <c r="BT942" s="99">
        <v>412193.41241073603</v>
      </c>
      <c r="BU942" s="99">
        <v>0</v>
      </c>
      <c r="BV942" s="99">
        <v>525566.56219482399</v>
      </c>
      <c r="BW942" s="99">
        <v>48249.8348264694</v>
      </c>
      <c r="BX942" s="99">
        <v>0</v>
      </c>
      <c r="BY942" s="99">
        <v>0</v>
      </c>
      <c r="BZ942" s="99">
        <v>0</v>
      </c>
      <c r="CA942" s="99">
        <v>21912.540469884902</v>
      </c>
      <c r="CB942" s="99">
        <v>1521556.10762024</v>
      </c>
      <c r="CC942" s="99">
        <v>11261339.3835449</v>
      </c>
      <c r="CD942" s="99">
        <v>3481231.5613098098</v>
      </c>
      <c r="CE942" s="99">
        <v>502.67531644552901</v>
      </c>
      <c r="CF942" s="99">
        <v>89484.928712844805</v>
      </c>
      <c r="CG942" s="99">
        <v>606334.67472076404</v>
      </c>
      <c r="CH942" s="99">
        <v>0</v>
      </c>
      <c r="CI942" s="99">
        <v>22410.343890428499</v>
      </c>
      <c r="CJ942" s="99">
        <v>1612392.23156738</v>
      </c>
      <c r="CK942" s="99">
        <v>11867680.7075195</v>
      </c>
      <c r="CL942" s="99">
        <v>3530745.4311218299</v>
      </c>
      <c r="CM942" s="166">
        <v>41630.303817749002</v>
      </c>
      <c r="CN942" s="166">
        <v>7173587.0057373</v>
      </c>
      <c r="CO942" s="166">
        <v>25623535.2731934</v>
      </c>
      <c r="CP942" s="99">
        <v>3530745.4311218299</v>
      </c>
      <c r="CQ942" s="99">
        <v>0</v>
      </c>
      <c r="CR942" s="99">
        <v>0</v>
      </c>
      <c r="CS942" s="99">
        <v>0</v>
      </c>
      <c r="CT942" s="99">
        <v>0</v>
      </c>
      <c r="CU942" s="98">
        <v>15231.093786542</v>
      </c>
      <c r="CV942" s="98">
        <v>10790.442083035001</v>
      </c>
      <c r="CW942" s="98">
        <v>1611041.0363330848</v>
      </c>
      <c r="CX942" s="98">
        <v>11867674.058265664</v>
      </c>
    </row>
    <row r="943" spans="1:102" x14ac:dyDescent="0.2">
      <c r="A943" s="98" t="s">
        <v>66</v>
      </c>
      <c r="B943" s="100">
        <v>39052</v>
      </c>
      <c r="C943" s="99">
        <v>16151.4260857105</v>
      </c>
      <c r="D943" s="99">
        <v>2.9143759519793102</v>
      </c>
      <c r="E943" s="99">
        <v>6245.82050728798</v>
      </c>
      <c r="F943" s="99">
        <v>3974.4986668229099</v>
      </c>
      <c r="G943" s="99">
        <v>262.047359660268</v>
      </c>
      <c r="H943" s="99">
        <v>261.20015488565002</v>
      </c>
      <c r="I943" s="99">
        <v>0</v>
      </c>
      <c r="J943" s="99">
        <v>11870.2909492254</v>
      </c>
      <c r="K943" s="99">
        <v>0</v>
      </c>
      <c r="L943" s="99">
        <v>4589.6014431715003</v>
      </c>
      <c r="M943" s="99">
        <v>7869.32048052549</v>
      </c>
      <c r="N943" s="99">
        <v>3091.9923581183002</v>
      </c>
      <c r="O943" s="99">
        <v>6600.0278090834599</v>
      </c>
      <c r="P943" s="99">
        <v>0</v>
      </c>
      <c r="Q943" s="99">
        <v>1133.3853793442199</v>
      </c>
      <c r="R943" s="99">
        <v>399.15547440573602</v>
      </c>
      <c r="S943" s="99">
        <v>0</v>
      </c>
      <c r="T943" s="99">
        <v>134.23930486850401</v>
      </c>
      <c r="U943" s="99">
        <v>19422.4855849743</v>
      </c>
      <c r="V943" s="99">
        <v>961780.37899017299</v>
      </c>
      <c r="W943" s="99">
        <v>254.78678102977599</v>
      </c>
      <c r="X943" s="99">
        <v>565213.28025817894</v>
      </c>
      <c r="Y943" s="99">
        <v>342528.22159957897</v>
      </c>
      <c r="Z943" s="99">
        <v>52043.006921291402</v>
      </c>
      <c r="AA943" s="99">
        <v>41915.440466403998</v>
      </c>
      <c r="AB943" s="99">
        <v>0</v>
      </c>
      <c r="AC943" s="99">
        <v>4314506.70129395</v>
      </c>
      <c r="AD943" s="99">
        <v>0</v>
      </c>
      <c r="AE943" s="99">
        <v>178702.73429489101</v>
      </c>
      <c r="AF943" s="99">
        <v>382183.15049743699</v>
      </c>
      <c r="AG943" s="99">
        <v>526595.42515564</v>
      </c>
      <c r="AH943" s="99">
        <v>302986.84897232102</v>
      </c>
      <c r="AI943" s="99">
        <v>0</v>
      </c>
      <c r="AJ943" s="99">
        <v>133466.35234832799</v>
      </c>
      <c r="AK943" s="99">
        <v>69563.177080154404</v>
      </c>
      <c r="AL943" s="99">
        <v>0</v>
      </c>
      <c r="AM943" s="99">
        <v>22871.688681125601</v>
      </c>
      <c r="AN943" s="99">
        <v>5765776.7782592801</v>
      </c>
      <c r="AO943" s="99">
        <v>7254989.9721069299</v>
      </c>
      <c r="AP943" s="99">
        <v>2209.3342526853098</v>
      </c>
      <c r="AQ943" s="99">
        <v>4178531.04016113</v>
      </c>
      <c r="AR943" s="99">
        <v>2548039.7135314899</v>
      </c>
      <c r="AS943" s="99">
        <v>352313.62440872198</v>
      </c>
      <c r="AT943" s="99">
        <v>288356.21669769299</v>
      </c>
      <c r="AU943" s="99">
        <v>0</v>
      </c>
      <c r="AV943" s="99">
        <v>10266171.7614746</v>
      </c>
      <c r="AW943" s="99">
        <v>0</v>
      </c>
      <c r="AX943" s="99">
        <v>1455566.37971497</v>
      </c>
      <c r="AY943" s="99">
        <v>2957375.7841491699</v>
      </c>
      <c r="AZ943" s="99">
        <v>3708421.52630615</v>
      </c>
      <c r="BA943" s="99">
        <v>2287260.8800964402</v>
      </c>
      <c r="BB943" s="99">
        <v>0</v>
      </c>
      <c r="BC943" s="99">
        <v>1004038.3794403099</v>
      </c>
      <c r="BD943" s="99">
        <v>479470.53994369501</v>
      </c>
      <c r="BE943" s="99">
        <v>0</v>
      </c>
      <c r="BF943" s="99">
        <v>156732.47500610401</v>
      </c>
      <c r="BG943" s="99">
        <v>14162697.251098599</v>
      </c>
      <c r="BH943" s="99">
        <v>1966885.5699005099</v>
      </c>
      <c r="BI943" s="99">
        <v>214.03855593875099</v>
      </c>
      <c r="BJ943" s="99">
        <v>1578012.5273895301</v>
      </c>
      <c r="BK943" s="99">
        <v>1001706.35374451</v>
      </c>
      <c r="BL943" s="99">
        <v>0</v>
      </c>
      <c r="BM943" s="99">
        <v>24796.075127363201</v>
      </c>
      <c r="BN943" s="99">
        <v>0</v>
      </c>
      <c r="BO943" s="99">
        <v>0</v>
      </c>
      <c r="BP943" s="99">
        <v>0</v>
      </c>
      <c r="BQ943" s="99">
        <v>0</v>
      </c>
      <c r="BR943" s="99">
        <v>1016090.72468567</v>
      </c>
      <c r="BS943" s="99">
        <v>1531428.5467834501</v>
      </c>
      <c r="BT943" s="99">
        <v>445558.46640014602</v>
      </c>
      <c r="BU943" s="99">
        <v>0</v>
      </c>
      <c r="BV943" s="99">
        <v>565215.50459289597</v>
      </c>
      <c r="BW943" s="99">
        <v>53491.047770500198</v>
      </c>
      <c r="BX943" s="99">
        <v>0</v>
      </c>
      <c r="BY943" s="99">
        <v>0</v>
      </c>
      <c r="BZ943" s="99">
        <v>0</v>
      </c>
      <c r="CA943" s="99">
        <v>22363.819250583601</v>
      </c>
      <c r="CB943" s="99">
        <v>1528051.3373870801</v>
      </c>
      <c r="CC943" s="99">
        <v>11457229.3620605</v>
      </c>
      <c r="CD943" s="99">
        <v>3552660.3600769001</v>
      </c>
      <c r="CE943" s="99">
        <v>522.60003081709101</v>
      </c>
      <c r="CF943" s="99">
        <v>93212.831824302702</v>
      </c>
      <c r="CG943" s="99">
        <v>637643.75039672898</v>
      </c>
      <c r="CH943" s="99">
        <v>0</v>
      </c>
      <c r="CI943" s="99">
        <v>22888.175856113401</v>
      </c>
      <c r="CJ943" s="99">
        <v>1621167.04689026</v>
      </c>
      <c r="CK943" s="99">
        <v>12087091.9017334</v>
      </c>
      <c r="CL943" s="99">
        <v>3605704.54827881</v>
      </c>
      <c r="CM943" s="166">
        <v>42253.831340313001</v>
      </c>
      <c r="CN943" s="166">
        <v>7385476.9771728497</v>
      </c>
      <c r="CO943" s="166">
        <v>26226448.0305176</v>
      </c>
      <c r="CP943" s="99">
        <v>3605704.54827881</v>
      </c>
      <c r="CQ943" s="99">
        <v>0</v>
      </c>
      <c r="CR943" s="99">
        <v>0</v>
      </c>
      <c r="CS943" s="99">
        <v>0</v>
      </c>
      <c r="CT943" s="99">
        <v>0</v>
      </c>
      <c r="CU943" s="98">
        <v>14063.646414751</v>
      </c>
      <c r="CV943" s="98">
        <v>12085.687553154999</v>
      </c>
      <c r="CW943" s="98">
        <v>1621264.1692113827</v>
      </c>
      <c r="CX943" s="98">
        <v>12094873.112457229</v>
      </c>
    </row>
    <row r="944" spans="1:102" x14ac:dyDescent="0.2">
      <c r="A944" s="98" t="s">
        <v>66</v>
      </c>
      <c r="B944" s="100">
        <v>39142</v>
      </c>
      <c r="C944" s="99">
        <v>16708.563435554501</v>
      </c>
      <c r="D944" s="99">
        <v>3.0063291379774499</v>
      </c>
      <c r="E944" s="99">
        <v>5883.9165583252898</v>
      </c>
      <c r="F944" s="99">
        <v>3904.8525061011301</v>
      </c>
      <c r="G944" s="99">
        <v>284.998981453478</v>
      </c>
      <c r="H944" s="99">
        <v>240.43210040777899</v>
      </c>
      <c r="I944" s="99">
        <v>0</v>
      </c>
      <c r="J944" s="99">
        <v>12910.4128229618</v>
      </c>
      <c r="K944" s="99">
        <v>0</v>
      </c>
      <c r="L944" s="99">
        <v>4473.6706991195697</v>
      </c>
      <c r="M944" s="99">
        <v>7862.34462672472</v>
      </c>
      <c r="N944" s="99">
        <v>3084.1298415362799</v>
      </c>
      <c r="O944" s="99">
        <v>6819.6050648689297</v>
      </c>
      <c r="P944" s="99">
        <v>0</v>
      </c>
      <c r="Q944" s="99">
        <v>1148.03159302473</v>
      </c>
      <c r="R944" s="99">
        <v>408.06944417581002</v>
      </c>
      <c r="S944" s="99">
        <v>0</v>
      </c>
      <c r="T944" s="99">
        <v>131.702666031197</v>
      </c>
      <c r="U944" s="99">
        <v>19629.471277713801</v>
      </c>
      <c r="V944" s="99">
        <v>987141.76707458496</v>
      </c>
      <c r="W944" s="99">
        <v>252.14504821971099</v>
      </c>
      <c r="X944" s="99">
        <v>541308.993751526</v>
      </c>
      <c r="Y944" s="99">
        <v>341506.09334564197</v>
      </c>
      <c r="Z944" s="99">
        <v>55341.966890335098</v>
      </c>
      <c r="AA944" s="99">
        <v>36397.563915729501</v>
      </c>
      <c r="AB944" s="99">
        <v>0</v>
      </c>
      <c r="AC944" s="99">
        <v>4594715.09375</v>
      </c>
      <c r="AD944" s="99">
        <v>0</v>
      </c>
      <c r="AE944" s="99">
        <v>173655.31669425999</v>
      </c>
      <c r="AF944" s="99">
        <v>382667.73495864897</v>
      </c>
      <c r="AG944" s="99">
        <v>520441.91792678798</v>
      </c>
      <c r="AH944" s="99">
        <v>317869.12754058797</v>
      </c>
      <c r="AI944" s="99">
        <v>0</v>
      </c>
      <c r="AJ944" s="99">
        <v>136910.17595481899</v>
      </c>
      <c r="AK944" s="99">
        <v>69284.079224586501</v>
      </c>
      <c r="AL944" s="99">
        <v>0</v>
      </c>
      <c r="AM944" s="99">
        <v>22457.511189222299</v>
      </c>
      <c r="AN944" s="99">
        <v>5845358.4608764602</v>
      </c>
      <c r="AO944" s="99">
        <v>7513612.5053100605</v>
      </c>
      <c r="AP944" s="99">
        <v>2137.4649609625299</v>
      </c>
      <c r="AQ944" s="99">
        <v>4001695.7577514602</v>
      </c>
      <c r="AR944" s="99">
        <v>2524295.40875244</v>
      </c>
      <c r="AS944" s="99">
        <v>384671.12025833101</v>
      </c>
      <c r="AT944" s="99">
        <v>248036.38157081601</v>
      </c>
      <c r="AU944" s="99">
        <v>0</v>
      </c>
      <c r="AV944" s="99">
        <v>11119753.438598599</v>
      </c>
      <c r="AW944" s="99">
        <v>0</v>
      </c>
      <c r="AX944" s="99">
        <v>1428498.2401733401</v>
      </c>
      <c r="AY944" s="99">
        <v>2991670.7437744099</v>
      </c>
      <c r="AZ944" s="99">
        <v>3678007.0393371601</v>
      </c>
      <c r="BA944" s="99">
        <v>2428837.7265014602</v>
      </c>
      <c r="BB944" s="99">
        <v>0</v>
      </c>
      <c r="BC944" s="99">
        <v>1017857.66559601</v>
      </c>
      <c r="BD944" s="99">
        <v>475019.238487244</v>
      </c>
      <c r="BE944" s="99">
        <v>0</v>
      </c>
      <c r="BF944" s="99">
        <v>155765.12816619899</v>
      </c>
      <c r="BG944" s="99">
        <v>14435155.8118896</v>
      </c>
      <c r="BH944" s="99">
        <v>2058693.2727508501</v>
      </c>
      <c r="BI944" s="99">
        <v>221.83329820446701</v>
      </c>
      <c r="BJ944" s="99">
        <v>1529264.9222717299</v>
      </c>
      <c r="BK944" s="99">
        <v>977664.46404266404</v>
      </c>
      <c r="BL944" s="99">
        <v>0</v>
      </c>
      <c r="BM944" s="99">
        <v>25819.046243190802</v>
      </c>
      <c r="BN944" s="99">
        <v>0</v>
      </c>
      <c r="BO944" s="99">
        <v>0</v>
      </c>
      <c r="BP944" s="99">
        <v>0</v>
      </c>
      <c r="BQ944" s="99">
        <v>0</v>
      </c>
      <c r="BR944" s="99">
        <v>1029839.76419067</v>
      </c>
      <c r="BS944" s="99">
        <v>1519625.92060852</v>
      </c>
      <c r="BT944" s="99">
        <v>472773.21418380702</v>
      </c>
      <c r="BU944" s="99">
        <v>0</v>
      </c>
      <c r="BV944" s="99">
        <v>546057.45387268101</v>
      </c>
      <c r="BW944" s="99">
        <v>54075.410105228402</v>
      </c>
      <c r="BX944" s="99">
        <v>0</v>
      </c>
      <c r="BY944" s="99">
        <v>0</v>
      </c>
      <c r="BZ944" s="99">
        <v>0</v>
      </c>
      <c r="CA944" s="99">
        <v>22614.9605128765</v>
      </c>
      <c r="CB944" s="99">
        <v>1532898.7924041699</v>
      </c>
      <c r="CC944" s="99">
        <v>11558204.197265601</v>
      </c>
      <c r="CD944" s="99">
        <v>3576406.99145508</v>
      </c>
      <c r="CE944" s="99">
        <v>523.10633433610201</v>
      </c>
      <c r="CF944" s="99">
        <v>92179.489311218305</v>
      </c>
      <c r="CG944" s="99">
        <v>632804.12167358398</v>
      </c>
      <c r="CH944" s="99">
        <v>0</v>
      </c>
      <c r="CI944" s="99">
        <v>23137.643733978301</v>
      </c>
      <c r="CJ944" s="99">
        <v>1625978.75787354</v>
      </c>
      <c r="CK944" s="99">
        <v>12172674.9771729</v>
      </c>
      <c r="CL944" s="99">
        <v>3630883.0790100102</v>
      </c>
      <c r="CM944" s="166">
        <v>42703.483681201898</v>
      </c>
      <c r="CN944" s="166">
        <v>7471119.2337036096</v>
      </c>
      <c r="CO944" s="166">
        <v>26621862.2973633</v>
      </c>
      <c r="CP944" s="99">
        <v>3630883.0790100102</v>
      </c>
      <c r="CQ944" s="99">
        <v>0</v>
      </c>
      <c r="CR944" s="99">
        <v>0</v>
      </c>
      <c r="CS944" s="99">
        <v>0</v>
      </c>
      <c r="CT944" s="99">
        <v>0</v>
      </c>
      <c r="CU944" s="98">
        <v>12819.309905521999</v>
      </c>
      <c r="CV944" s="98">
        <v>13147.665995113</v>
      </c>
      <c r="CW944" s="98">
        <v>1625078.2817153882</v>
      </c>
      <c r="CX944" s="98">
        <v>12191008.318939185</v>
      </c>
    </row>
    <row r="945" spans="1:102" x14ac:dyDescent="0.2">
      <c r="A945" s="98" t="s">
        <v>66</v>
      </c>
      <c r="B945" s="100">
        <v>39234</v>
      </c>
      <c r="C945" s="99">
        <v>17105.6007483006</v>
      </c>
      <c r="D945" s="99">
        <v>3.0257838979887302</v>
      </c>
      <c r="E945" s="99">
        <v>5679.5604591369602</v>
      </c>
      <c r="F945" s="99">
        <v>3809.29821354151</v>
      </c>
      <c r="G945" s="99">
        <v>310.39150238037098</v>
      </c>
      <c r="H945" s="99">
        <v>213.26561922580001</v>
      </c>
      <c r="I945" s="99">
        <v>0</v>
      </c>
      <c r="J945" s="99">
        <v>13814.9023022652</v>
      </c>
      <c r="K945" s="99">
        <v>0</v>
      </c>
      <c r="L945" s="99">
        <v>4477.23828232288</v>
      </c>
      <c r="M945" s="99">
        <v>7809.2504144310997</v>
      </c>
      <c r="N945" s="99">
        <v>3134.7418065667198</v>
      </c>
      <c r="O945" s="99">
        <v>6971.3475276827803</v>
      </c>
      <c r="P945" s="99">
        <v>0</v>
      </c>
      <c r="Q945" s="99">
        <v>1156.2852350175399</v>
      </c>
      <c r="R945" s="99">
        <v>400.346518903971</v>
      </c>
      <c r="S945" s="99">
        <v>0</v>
      </c>
      <c r="T945" s="99">
        <v>133.68397195637201</v>
      </c>
      <c r="U945" s="99">
        <v>19744.4718575478</v>
      </c>
      <c r="V945" s="99">
        <v>1006607.29347229</v>
      </c>
      <c r="W945" s="99">
        <v>246.26619106717399</v>
      </c>
      <c r="X945" s="99">
        <v>519628.47695541399</v>
      </c>
      <c r="Y945" s="99">
        <v>333911.154842377</v>
      </c>
      <c r="Z945" s="99">
        <v>59444.073979854598</v>
      </c>
      <c r="AA945" s="99">
        <v>31337.041058540301</v>
      </c>
      <c r="AB945" s="99">
        <v>0</v>
      </c>
      <c r="AC945" s="99">
        <v>4856235.8917846698</v>
      </c>
      <c r="AD945" s="99">
        <v>0</v>
      </c>
      <c r="AE945" s="99">
        <v>169752.56537056001</v>
      </c>
      <c r="AF945" s="99">
        <v>372160.10905838001</v>
      </c>
      <c r="AG945" s="99">
        <v>519798.15485763602</v>
      </c>
      <c r="AH945" s="99">
        <v>323285.92746734602</v>
      </c>
      <c r="AI945" s="99">
        <v>0</v>
      </c>
      <c r="AJ945" s="99">
        <v>136495.24825096101</v>
      </c>
      <c r="AK945" s="99">
        <v>69380.691282272295</v>
      </c>
      <c r="AL945" s="99">
        <v>0</v>
      </c>
      <c r="AM945" s="99">
        <v>22438.177560567899</v>
      </c>
      <c r="AN945" s="99">
        <v>5945373.0881957998</v>
      </c>
      <c r="AO945" s="99">
        <v>7731228.15551758</v>
      </c>
      <c r="AP945" s="99">
        <v>2021.92644044757</v>
      </c>
      <c r="AQ945" s="99">
        <v>3834445.4422607399</v>
      </c>
      <c r="AR945" s="99">
        <v>2470603.2941284198</v>
      </c>
      <c r="AS945" s="99">
        <v>419405.126876831</v>
      </c>
      <c r="AT945" s="99">
        <v>214830.749883652</v>
      </c>
      <c r="AU945" s="99">
        <v>0</v>
      </c>
      <c r="AV945" s="99">
        <v>11922129.3980713</v>
      </c>
      <c r="AW945" s="99">
        <v>0</v>
      </c>
      <c r="AX945" s="99">
        <v>1423201.0509033201</v>
      </c>
      <c r="AY945" s="99">
        <v>2902427.0020752</v>
      </c>
      <c r="AZ945" s="99">
        <v>3682231.5998840299</v>
      </c>
      <c r="BA945" s="99">
        <v>2482356.3840026902</v>
      </c>
      <c r="BB945" s="99">
        <v>0</v>
      </c>
      <c r="BC945" s="99">
        <v>1020576.03181458</v>
      </c>
      <c r="BD945" s="99">
        <v>478144.62186050398</v>
      </c>
      <c r="BE945" s="99">
        <v>0</v>
      </c>
      <c r="BF945" s="99">
        <v>156314.27931213399</v>
      </c>
      <c r="BG945" s="99">
        <v>14762799.668457</v>
      </c>
      <c r="BH945" s="99">
        <v>2100186.8094482399</v>
      </c>
      <c r="BI945" s="99">
        <v>261.166217435151</v>
      </c>
      <c r="BJ945" s="99">
        <v>1466943.3695983901</v>
      </c>
      <c r="BK945" s="99">
        <v>958377.40416717494</v>
      </c>
      <c r="BL945" s="99">
        <v>0</v>
      </c>
      <c r="BM945" s="99">
        <v>23820.948437929201</v>
      </c>
      <c r="BN945" s="99">
        <v>0</v>
      </c>
      <c r="BO945" s="99">
        <v>0</v>
      </c>
      <c r="BP945" s="99">
        <v>0</v>
      </c>
      <c r="BQ945" s="99">
        <v>0</v>
      </c>
      <c r="BR945" s="99">
        <v>1019073.95814514</v>
      </c>
      <c r="BS945" s="99">
        <v>1520257.15551758</v>
      </c>
      <c r="BT945" s="99">
        <v>483040.24080658</v>
      </c>
      <c r="BU945" s="99">
        <v>0</v>
      </c>
      <c r="BV945" s="99">
        <v>541359.43333435105</v>
      </c>
      <c r="BW945" s="99">
        <v>54504.7127304077</v>
      </c>
      <c r="BX945" s="99">
        <v>0</v>
      </c>
      <c r="BY945" s="99">
        <v>0</v>
      </c>
      <c r="BZ945" s="99">
        <v>0</v>
      </c>
      <c r="CA945" s="99">
        <v>22822.043665170699</v>
      </c>
      <c r="CB945" s="99">
        <v>1529809.5596466099</v>
      </c>
      <c r="CC945" s="99">
        <v>11621925.604003901</v>
      </c>
      <c r="CD945" s="99">
        <v>3562409.41864014</v>
      </c>
      <c r="CE945" s="99">
        <v>525.24122684449003</v>
      </c>
      <c r="CF945" s="99">
        <v>91728.475946426406</v>
      </c>
      <c r="CG945" s="99">
        <v>634975.93594360398</v>
      </c>
      <c r="CH945" s="99">
        <v>0</v>
      </c>
      <c r="CI945" s="99">
        <v>23351.6755511761</v>
      </c>
      <c r="CJ945" s="99">
        <v>1623326.50892639</v>
      </c>
      <c r="CK945" s="99">
        <v>12276662.790771499</v>
      </c>
      <c r="CL945" s="99">
        <v>3616763.0914001502</v>
      </c>
      <c r="CM945" s="166">
        <v>43019.189758300803</v>
      </c>
      <c r="CN945" s="166">
        <v>7568505.8670654297</v>
      </c>
      <c r="CO945" s="166">
        <v>26993728.2194824</v>
      </c>
      <c r="CP945" s="99">
        <v>3616763.0914001502</v>
      </c>
      <c r="CQ945" s="99">
        <v>0</v>
      </c>
      <c r="CR945" s="99">
        <v>0</v>
      </c>
      <c r="CS945" s="99">
        <v>0</v>
      </c>
      <c r="CT945" s="99">
        <v>0</v>
      </c>
      <c r="CU945" s="98">
        <v>11836.309996439</v>
      </c>
      <c r="CV945" s="98">
        <v>14070.295690880999</v>
      </c>
      <c r="CW945" s="98">
        <v>1621538.0355930363</v>
      </c>
      <c r="CX945" s="98">
        <v>12256901.539947504</v>
      </c>
    </row>
    <row r="946" spans="1:102" x14ac:dyDescent="0.2">
      <c r="A946" s="98" t="s">
        <v>66</v>
      </c>
      <c r="B946" s="100">
        <v>39326</v>
      </c>
      <c r="C946" s="99">
        <v>17504.285997867599</v>
      </c>
      <c r="D946" s="99">
        <v>2.0940774789778498</v>
      </c>
      <c r="E946" s="99">
        <v>5507.5324400663403</v>
      </c>
      <c r="F946" s="99">
        <v>3722.8542385399301</v>
      </c>
      <c r="G946" s="99">
        <v>350.69934292510197</v>
      </c>
      <c r="H946" s="99">
        <v>198.671752545983</v>
      </c>
      <c r="I946" s="99">
        <v>0</v>
      </c>
      <c r="J946" s="99">
        <v>14682.4143759012</v>
      </c>
      <c r="K946" s="99">
        <v>0</v>
      </c>
      <c r="L946" s="99">
        <v>4268.1485787630099</v>
      </c>
      <c r="M946" s="99">
        <v>7849.9763834476498</v>
      </c>
      <c r="N946" s="99">
        <v>3115.4773111343402</v>
      </c>
      <c r="O946" s="99">
        <v>7207.1042860746402</v>
      </c>
      <c r="P946" s="99">
        <v>0</v>
      </c>
      <c r="Q946" s="99">
        <v>1170.62943328917</v>
      </c>
      <c r="R946" s="99">
        <v>430.31476799026098</v>
      </c>
      <c r="S946" s="99">
        <v>0</v>
      </c>
      <c r="T946" s="99">
        <v>132.50036899000401</v>
      </c>
      <c r="U946" s="99">
        <v>19969.255707502401</v>
      </c>
      <c r="V946" s="99">
        <v>1030306.76574707</v>
      </c>
      <c r="W946" s="99">
        <v>494.94456648826599</v>
      </c>
      <c r="X946" s="99">
        <v>506511.25311660802</v>
      </c>
      <c r="Y946" s="99">
        <v>329225.54001617403</v>
      </c>
      <c r="Z946" s="99">
        <v>62897.534379005403</v>
      </c>
      <c r="AA946" s="99">
        <v>27255.144117116899</v>
      </c>
      <c r="AB946" s="99">
        <v>0</v>
      </c>
      <c r="AC946" s="99">
        <v>4995731.7760620099</v>
      </c>
      <c r="AD946" s="99">
        <v>0</v>
      </c>
      <c r="AE946" s="99">
        <v>160357.759857178</v>
      </c>
      <c r="AF946" s="99">
        <v>378875.75491714501</v>
      </c>
      <c r="AG946" s="99">
        <v>519515.989612579</v>
      </c>
      <c r="AH946" s="99">
        <v>332969.39329528803</v>
      </c>
      <c r="AI946" s="99">
        <v>0</v>
      </c>
      <c r="AJ946" s="99">
        <v>137518.17665862999</v>
      </c>
      <c r="AK946" s="99">
        <v>69015.346595764204</v>
      </c>
      <c r="AL946" s="99">
        <v>0</v>
      </c>
      <c r="AM946" s="99">
        <v>20427.789792060899</v>
      </c>
      <c r="AN946" s="99">
        <v>5987111.2266235398</v>
      </c>
      <c r="AO946" s="99">
        <v>7983943.1697998</v>
      </c>
      <c r="AP946" s="99">
        <v>4103.90895324945</v>
      </c>
      <c r="AQ946" s="99">
        <v>3771671.8871154799</v>
      </c>
      <c r="AR946" s="99">
        <v>2456876.55004883</v>
      </c>
      <c r="AS946" s="99">
        <v>433584.50787735003</v>
      </c>
      <c r="AT946" s="99">
        <v>189962.95034408601</v>
      </c>
      <c r="AU946" s="99">
        <v>0</v>
      </c>
      <c r="AV946" s="99">
        <v>12567637.681762701</v>
      </c>
      <c r="AW946" s="99">
        <v>0</v>
      </c>
      <c r="AX946" s="99">
        <v>1365652.1004333501</v>
      </c>
      <c r="AY946" s="99">
        <v>2993136.6645507799</v>
      </c>
      <c r="AZ946" s="99">
        <v>3707918.7050781301</v>
      </c>
      <c r="BA946" s="99">
        <v>2581897.5524292002</v>
      </c>
      <c r="BB946" s="99">
        <v>0</v>
      </c>
      <c r="BC946" s="99">
        <v>1036453.47460175</v>
      </c>
      <c r="BD946" s="99">
        <v>476071.19981384301</v>
      </c>
      <c r="BE946" s="99">
        <v>0</v>
      </c>
      <c r="BF946" s="99">
        <v>146312.985975266</v>
      </c>
      <c r="BG946" s="99">
        <v>15065116.459350601</v>
      </c>
      <c r="BH946" s="99">
        <v>2176938.05224609</v>
      </c>
      <c r="BI946" s="99">
        <v>357.78746553510399</v>
      </c>
      <c r="BJ946" s="99">
        <v>1428674.7739868199</v>
      </c>
      <c r="BK946" s="99">
        <v>946449.75839996303</v>
      </c>
      <c r="BL946" s="99">
        <v>0</v>
      </c>
      <c r="BM946" s="99">
        <v>18442.958395719499</v>
      </c>
      <c r="BN946" s="99">
        <v>0</v>
      </c>
      <c r="BO946" s="99">
        <v>0</v>
      </c>
      <c r="BP946" s="99">
        <v>0</v>
      </c>
      <c r="BQ946" s="99">
        <v>0</v>
      </c>
      <c r="BR946" s="99">
        <v>1034973.4021758999</v>
      </c>
      <c r="BS946" s="99">
        <v>1527917.47891235</v>
      </c>
      <c r="BT946" s="99">
        <v>502577.10636138899</v>
      </c>
      <c r="BU946" s="99">
        <v>0</v>
      </c>
      <c r="BV946" s="99">
        <v>550170.05553436303</v>
      </c>
      <c r="BW946" s="99">
        <v>53191.049096107497</v>
      </c>
      <c r="BX946" s="99">
        <v>0</v>
      </c>
      <c r="BY946" s="99">
        <v>0</v>
      </c>
      <c r="BZ946" s="99">
        <v>0</v>
      </c>
      <c r="CA946" s="99">
        <v>23002.2345530987</v>
      </c>
      <c r="CB946" s="99">
        <v>1530906.1227569601</v>
      </c>
      <c r="CC946" s="99">
        <v>11721313.669311499</v>
      </c>
      <c r="CD946" s="99">
        <v>3613614.5853271498</v>
      </c>
      <c r="CE946" s="99">
        <v>551.59147839248203</v>
      </c>
      <c r="CF946" s="99">
        <v>89407.446805953994</v>
      </c>
      <c r="CG946" s="99">
        <v>626340.90183258103</v>
      </c>
      <c r="CH946" s="99">
        <v>0</v>
      </c>
      <c r="CI946" s="99">
        <v>23547.7394206524</v>
      </c>
      <c r="CJ946" s="99">
        <v>1620368.02867126</v>
      </c>
      <c r="CK946" s="99">
        <v>12362575.5708008</v>
      </c>
      <c r="CL946" s="99">
        <v>3667367.3429565402</v>
      </c>
      <c r="CM946" s="166">
        <v>43475.761142730698</v>
      </c>
      <c r="CN946" s="166">
        <v>7607912.8870239304</v>
      </c>
      <c r="CO946" s="166">
        <v>27411497.5007324</v>
      </c>
      <c r="CP946" s="99">
        <v>3667367.3429565402</v>
      </c>
      <c r="CQ946" s="99">
        <v>0</v>
      </c>
      <c r="CR946" s="99">
        <v>0</v>
      </c>
      <c r="CS946" s="99">
        <v>0</v>
      </c>
      <c r="CT946" s="99">
        <v>0</v>
      </c>
      <c r="CU946" s="98">
        <v>10994.157310434</v>
      </c>
      <c r="CV946" s="98">
        <v>14960.741438454001</v>
      </c>
      <c r="CW946" s="98">
        <v>1620313.5695629141</v>
      </c>
      <c r="CX946" s="98">
        <v>12347654.57114408</v>
      </c>
    </row>
    <row r="947" spans="1:102" x14ac:dyDescent="0.2">
      <c r="A947" s="98" t="s">
        <v>66</v>
      </c>
      <c r="B947" s="100">
        <v>39417</v>
      </c>
      <c r="C947" s="99">
        <v>17805.6498918533</v>
      </c>
      <c r="D947" s="99">
        <v>1.89802344999043</v>
      </c>
      <c r="E947" s="99">
        <v>5156.8244690895099</v>
      </c>
      <c r="F947" s="99">
        <v>3572.13184028864</v>
      </c>
      <c r="G947" s="99">
        <v>382.62414807826298</v>
      </c>
      <c r="H947" s="99">
        <v>176.69112469814701</v>
      </c>
      <c r="I947" s="99">
        <v>0</v>
      </c>
      <c r="J947" s="99">
        <v>15542.2991096973</v>
      </c>
      <c r="K947" s="99">
        <v>0</v>
      </c>
      <c r="L947" s="99">
        <v>4151.9203484058398</v>
      </c>
      <c r="M947" s="99">
        <v>7790.2222387790698</v>
      </c>
      <c r="N947" s="99">
        <v>3079.18585541844</v>
      </c>
      <c r="O947" s="99">
        <v>7380.62435895205</v>
      </c>
      <c r="P947" s="99">
        <v>0</v>
      </c>
      <c r="Q947" s="99">
        <v>1134.8545926362301</v>
      </c>
      <c r="R947" s="99">
        <v>446.98948892205999</v>
      </c>
      <c r="S947" s="99">
        <v>0</v>
      </c>
      <c r="T947" s="99">
        <v>125.469739792868</v>
      </c>
      <c r="U947" s="99">
        <v>20169.8031117916</v>
      </c>
      <c r="V947" s="99">
        <v>1048160.55496979</v>
      </c>
      <c r="W947" s="99">
        <v>262.70354744046898</v>
      </c>
      <c r="X947" s="99">
        <v>481760.05667495698</v>
      </c>
      <c r="Y947" s="99">
        <v>320630.81187057501</v>
      </c>
      <c r="Z947" s="99">
        <v>67087.881381988496</v>
      </c>
      <c r="AA947" s="99">
        <v>25114.8372051716</v>
      </c>
      <c r="AB947" s="99">
        <v>0</v>
      </c>
      <c r="AC947" s="99">
        <v>5323759.3424682599</v>
      </c>
      <c r="AD947" s="99">
        <v>0</v>
      </c>
      <c r="AE947" s="99">
        <v>157676.78333854699</v>
      </c>
      <c r="AF947" s="99">
        <v>376611.36049270601</v>
      </c>
      <c r="AG947" s="99">
        <v>509076.228591919</v>
      </c>
      <c r="AH947" s="99">
        <v>346601.84231948899</v>
      </c>
      <c r="AI947" s="99">
        <v>0</v>
      </c>
      <c r="AJ947" s="99">
        <v>138764.03619384801</v>
      </c>
      <c r="AK947" s="99">
        <v>71583.087140083298</v>
      </c>
      <c r="AL947" s="99">
        <v>0</v>
      </c>
      <c r="AM947" s="99">
        <v>19408.753843545899</v>
      </c>
      <c r="AN947" s="99">
        <v>6086277.9260253897</v>
      </c>
      <c r="AO947" s="99">
        <v>8196552.8055419903</v>
      </c>
      <c r="AP947" s="99">
        <v>2395.4093725979301</v>
      </c>
      <c r="AQ947" s="99">
        <v>3631471.1661377</v>
      </c>
      <c r="AR947" s="99">
        <v>2416047.02984619</v>
      </c>
      <c r="AS947" s="99">
        <v>474444.235023499</v>
      </c>
      <c r="AT947" s="99">
        <v>175546.19909668001</v>
      </c>
      <c r="AU947" s="99">
        <v>0</v>
      </c>
      <c r="AV947" s="99">
        <v>13199651.3018799</v>
      </c>
      <c r="AW947" s="99">
        <v>0</v>
      </c>
      <c r="AX947" s="99">
        <v>1362269.8549804699</v>
      </c>
      <c r="AY947" s="99">
        <v>3013726.8777465802</v>
      </c>
      <c r="AZ947" s="99">
        <v>3671301.6166686998</v>
      </c>
      <c r="BA947" s="99">
        <v>2721221.18713379</v>
      </c>
      <c r="BB947" s="99">
        <v>0</v>
      </c>
      <c r="BC947" s="99">
        <v>1057156.37625122</v>
      </c>
      <c r="BD947" s="99">
        <v>506392.72935867298</v>
      </c>
      <c r="BE947" s="99">
        <v>0</v>
      </c>
      <c r="BF947" s="99">
        <v>140230.11357688901</v>
      </c>
      <c r="BG947" s="99">
        <v>15340076.7189941</v>
      </c>
      <c r="BH947" s="99">
        <v>2243355.3728332501</v>
      </c>
      <c r="BI947" s="99">
        <v>365.68166889250301</v>
      </c>
      <c r="BJ947" s="99">
        <v>1344007.82156372</v>
      </c>
      <c r="BK947" s="99">
        <v>920741.74972534203</v>
      </c>
      <c r="BL947" s="99">
        <v>0</v>
      </c>
      <c r="BM947" s="99">
        <v>17923.132638692899</v>
      </c>
      <c r="BN947" s="99">
        <v>0</v>
      </c>
      <c r="BO947" s="99">
        <v>0</v>
      </c>
      <c r="BP947" s="99">
        <v>0</v>
      </c>
      <c r="BQ947" s="99">
        <v>0</v>
      </c>
      <c r="BR947" s="99">
        <v>1033732.79189301</v>
      </c>
      <c r="BS947" s="99">
        <v>1501694.53057861</v>
      </c>
      <c r="BT947" s="99">
        <v>529285.73512268101</v>
      </c>
      <c r="BU947" s="99">
        <v>0</v>
      </c>
      <c r="BV947" s="99">
        <v>534078.99516296398</v>
      </c>
      <c r="BW947" s="99">
        <v>60327.398736476898</v>
      </c>
      <c r="BX947" s="99">
        <v>0</v>
      </c>
      <c r="BY947" s="99">
        <v>0</v>
      </c>
      <c r="BZ947" s="99">
        <v>0</v>
      </c>
      <c r="CA947" s="99">
        <v>22925.441404819499</v>
      </c>
      <c r="CB947" s="99">
        <v>1528639.93449402</v>
      </c>
      <c r="CC947" s="99">
        <v>11808614.2591553</v>
      </c>
      <c r="CD947" s="99">
        <v>3596328.1112976102</v>
      </c>
      <c r="CE947" s="99">
        <v>560.39405515044905</v>
      </c>
      <c r="CF947" s="99">
        <v>91365.551801681504</v>
      </c>
      <c r="CG947" s="99">
        <v>645325.065727234</v>
      </c>
      <c r="CH947" s="99">
        <v>0</v>
      </c>
      <c r="CI947" s="99">
        <v>23488.451442241701</v>
      </c>
      <c r="CJ947" s="99">
        <v>1619777.6483306901</v>
      </c>
      <c r="CK947" s="99">
        <v>12470796.041748</v>
      </c>
      <c r="CL947" s="99">
        <v>3656923.3478698698</v>
      </c>
      <c r="CM947" s="166">
        <v>43592.092020511598</v>
      </c>
      <c r="CN947" s="166">
        <v>7707070.2915649395</v>
      </c>
      <c r="CO947" s="166">
        <v>27825954.665771499</v>
      </c>
      <c r="CP947" s="99">
        <v>3656923.3478698698</v>
      </c>
      <c r="CQ947" s="99">
        <v>0</v>
      </c>
      <c r="CR947" s="99">
        <v>0</v>
      </c>
      <c r="CS947" s="99">
        <v>0</v>
      </c>
      <c r="CT947" s="99">
        <v>0</v>
      </c>
      <c r="CU947" s="98">
        <v>9959.9121986030004</v>
      </c>
      <c r="CV947" s="98">
        <v>15852.634594118999</v>
      </c>
      <c r="CW947" s="98">
        <v>1620005.4862957015</v>
      </c>
      <c r="CX947" s="98">
        <v>12453939.324882533</v>
      </c>
    </row>
    <row r="948" spans="1:102" x14ac:dyDescent="0.2">
      <c r="A948" s="98" t="s">
        <v>66</v>
      </c>
      <c r="B948" s="100">
        <v>39508</v>
      </c>
      <c r="C948" s="99">
        <v>18259.6344447136</v>
      </c>
      <c r="D948" s="99">
        <v>1.9334431039897</v>
      </c>
      <c r="E948" s="99">
        <v>5098.3114877343196</v>
      </c>
      <c r="F948" s="99">
        <v>3499.0706903934501</v>
      </c>
      <c r="G948" s="99">
        <v>412.41272786259702</v>
      </c>
      <c r="H948" s="99">
        <v>148.18746033869701</v>
      </c>
      <c r="I948" s="99">
        <v>0</v>
      </c>
      <c r="J948" s="99">
        <v>16373.067678809201</v>
      </c>
      <c r="K948" s="99">
        <v>0</v>
      </c>
      <c r="L948" s="99">
        <v>4173.0012476444199</v>
      </c>
      <c r="M948" s="99">
        <v>7869.3714705705597</v>
      </c>
      <c r="N948" s="99">
        <v>3062.1157422363799</v>
      </c>
      <c r="O948" s="99">
        <v>7620.8950399160403</v>
      </c>
      <c r="P948" s="99">
        <v>0</v>
      </c>
      <c r="Q948" s="99">
        <v>1162.6086092144301</v>
      </c>
      <c r="R948" s="99">
        <v>452.00325116142602</v>
      </c>
      <c r="S948" s="99">
        <v>0</v>
      </c>
      <c r="T948" s="99">
        <v>122.530787606724</v>
      </c>
      <c r="U948" s="99">
        <v>20384.4609045982</v>
      </c>
      <c r="V948" s="99">
        <v>1063660.10804749</v>
      </c>
      <c r="W948" s="99">
        <v>399.860854569823</v>
      </c>
      <c r="X948" s="99">
        <v>462129.54179000901</v>
      </c>
      <c r="Y948" s="99">
        <v>306711.07788467401</v>
      </c>
      <c r="Z948" s="99">
        <v>72229.169594764695</v>
      </c>
      <c r="AA948" s="99">
        <v>20456.756800413099</v>
      </c>
      <c r="AB948" s="99">
        <v>0</v>
      </c>
      <c r="AC948" s="99">
        <v>5488727.9287109403</v>
      </c>
      <c r="AD948" s="99">
        <v>0</v>
      </c>
      <c r="AE948" s="99">
        <v>156294.53676605201</v>
      </c>
      <c r="AF948" s="99">
        <v>377316.51012420701</v>
      </c>
      <c r="AG948" s="99">
        <v>503261.17574691802</v>
      </c>
      <c r="AH948" s="99">
        <v>355674.619972229</v>
      </c>
      <c r="AI948" s="99">
        <v>0</v>
      </c>
      <c r="AJ948" s="99">
        <v>138471.960662842</v>
      </c>
      <c r="AK948" s="99">
        <v>74563.064210891695</v>
      </c>
      <c r="AL948" s="99">
        <v>0</v>
      </c>
      <c r="AM948" s="99">
        <v>18462.227808713898</v>
      </c>
      <c r="AN948" s="99">
        <v>6127699.58947754</v>
      </c>
      <c r="AO948" s="99">
        <v>8400135.0363769494</v>
      </c>
      <c r="AP948" s="99">
        <v>3372.9745454788199</v>
      </c>
      <c r="AQ948" s="99">
        <v>3548875.8644103999</v>
      </c>
      <c r="AR948" s="99">
        <v>2351161.36254883</v>
      </c>
      <c r="AS948" s="99">
        <v>521307.55198287999</v>
      </c>
      <c r="AT948" s="99">
        <v>143901.222929001</v>
      </c>
      <c r="AU948" s="99">
        <v>0</v>
      </c>
      <c r="AV948" s="99">
        <v>13929734.9682617</v>
      </c>
      <c r="AW948" s="99">
        <v>0</v>
      </c>
      <c r="AX948" s="99">
        <v>1361412.0029754599</v>
      </c>
      <c r="AY948" s="99">
        <v>3048710.3273620601</v>
      </c>
      <c r="AZ948" s="99">
        <v>3683286.9302063002</v>
      </c>
      <c r="BA948" s="99">
        <v>2820987.2434692401</v>
      </c>
      <c r="BB948" s="99">
        <v>0</v>
      </c>
      <c r="BC948" s="99">
        <v>1068219.6821441699</v>
      </c>
      <c r="BD948" s="99">
        <v>529562.11396789597</v>
      </c>
      <c r="BE948" s="99">
        <v>0</v>
      </c>
      <c r="BF948" s="99">
        <v>134793.36275291399</v>
      </c>
      <c r="BG948" s="99">
        <v>15676559.9147949</v>
      </c>
      <c r="BH948" s="99">
        <v>2125860.9732971201</v>
      </c>
      <c r="BI948" s="99">
        <v>466.89006932824901</v>
      </c>
      <c r="BJ948" s="99">
        <v>1234917.94625854</v>
      </c>
      <c r="BK948" s="99">
        <v>811180.82334136998</v>
      </c>
      <c r="BL948" s="99">
        <v>0</v>
      </c>
      <c r="BM948" s="99">
        <v>15757.0400370359</v>
      </c>
      <c r="BN948" s="99">
        <v>0</v>
      </c>
      <c r="BO948" s="99">
        <v>0</v>
      </c>
      <c r="BP948" s="99">
        <v>0</v>
      </c>
      <c r="BQ948" s="99">
        <v>0</v>
      </c>
      <c r="BR948" s="99">
        <v>942752.66602325405</v>
      </c>
      <c r="BS948" s="99">
        <v>1350809.1546020501</v>
      </c>
      <c r="BT948" s="99">
        <v>548909.59795379604</v>
      </c>
      <c r="BU948" s="99">
        <v>0</v>
      </c>
      <c r="BV948" s="99">
        <v>505618.891613007</v>
      </c>
      <c r="BW948" s="99">
        <v>61415.843108654</v>
      </c>
      <c r="BX948" s="99">
        <v>0</v>
      </c>
      <c r="BY948" s="99">
        <v>0</v>
      </c>
      <c r="BZ948" s="99">
        <v>0</v>
      </c>
      <c r="CA948" s="99">
        <v>23373.779435872999</v>
      </c>
      <c r="CB948" s="99">
        <v>1521636.9892730699</v>
      </c>
      <c r="CC948" s="99">
        <v>11904739.7095947</v>
      </c>
      <c r="CD948" s="99">
        <v>3348631.8674011198</v>
      </c>
      <c r="CE948" s="99">
        <v>555.64219058305002</v>
      </c>
      <c r="CF948" s="99">
        <v>93109.673583030701</v>
      </c>
      <c r="CG948" s="99">
        <v>664260.93376159703</v>
      </c>
      <c r="CH948" s="99">
        <v>0</v>
      </c>
      <c r="CI948" s="99">
        <v>23929.179467678099</v>
      </c>
      <c r="CJ948" s="99">
        <v>1613119.3129119901</v>
      </c>
      <c r="CK948" s="99">
        <v>12587804.5893555</v>
      </c>
      <c r="CL948" s="99">
        <v>3410010.0969543499</v>
      </c>
      <c r="CM948" s="166">
        <v>44216.260158538797</v>
      </c>
      <c r="CN948" s="166">
        <v>7750077.0200805701</v>
      </c>
      <c r="CO948" s="166">
        <v>28303792.2971191</v>
      </c>
      <c r="CP948" s="99">
        <v>3410010.0969543499</v>
      </c>
      <c r="CQ948" s="99">
        <v>0</v>
      </c>
      <c r="CR948" s="99">
        <v>0</v>
      </c>
      <c r="CS948" s="99">
        <v>0</v>
      </c>
      <c r="CT948" s="99">
        <v>0</v>
      </c>
      <c r="CU948" s="98">
        <v>9238.4927951310001</v>
      </c>
      <c r="CV948" s="98">
        <v>16707.775846432</v>
      </c>
      <c r="CW948" s="98">
        <v>1614746.6628561006</v>
      </c>
      <c r="CX948" s="98">
        <v>12569000.643356297</v>
      </c>
    </row>
    <row r="949" spans="1:102" x14ac:dyDescent="0.2">
      <c r="A949" s="98" t="s">
        <v>66</v>
      </c>
      <c r="B949" s="100">
        <v>39600</v>
      </c>
      <c r="C949" s="99">
        <v>18650.2639937401</v>
      </c>
      <c r="D949" s="99">
        <v>2.09111288998974</v>
      </c>
      <c r="E949" s="99">
        <v>4773.7775763273203</v>
      </c>
      <c r="F949" s="99">
        <v>3348.23657253385</v>
      </c>
      <c r="G949" s="99">
        <v>433.05811712890898</v>
      </c>
      <c r="H949" s="99">
        <v>126.544861042872</v>
      </c>
      <c r="I949" s="99">
        <v>0</v>
      </c>
      <c r="J949" s="99">
        <v>17206.1169703007</v>
      </c>
      <c r="K949" s="99">
        <v>0</v>
      </c>
      <c r="L949" s="99">
        <v>4117.7130316495904</v>
      </c>
      <c r="M949" s="99">
        <v>7918.8530597090703</v>
      </c>
      <c r="N949" s="99">
        <v>3014.07848781347</v>
      </c>
      <c r="O949" s="99">
        <v>7761.7595557570503</v>
      </c>
      <c r="P949" s="99">
        <v>0</v>
      </c>
      <c r="Q949" s="99">
        <v>1172.0837910771399</v>
      </c>
      <c r="R949" s="99">
        <v>460.04980696365197</v>
      </c>
      <c r="S949" s="99">
        <v>0</v>
      </c>
      <c r="T949" s="99">
        <v>113.96538868453401</v>
      </c>
      <c r="U949" s="99">
        <v>20651.256597757299</v>
      </c>
      <c r="V949" s="99">
        <v>1080847.8404846201</v>
      </c>
      <c r="W949" s="99">
        <v>130.555670261383</v>
      </c>
      <c r="X949" s="99">
        <v>433772.85347747803</v>
      </c>
      <c r="Y949" s="99">
        <v>294181.72863769502</v>
      </c>
      <c r="Z949" s="99">
        <v>74402.121740341201</v>
      </c>
      <c r="AA949" s="99">
        <v>17478.727386712999</v>
      </c>
      <c r="AB949" s="99">
        <v>0</v>
      </c>
      <c r="AC949" s="99">
        <v>5691970.0903320303</v>
      </c>
      <c r="AD949" s="99">
        <v>0</v>
      </c>
      <c r="AE949" s="99">
        <v>157271.187318802</v>
      </c>
      <c r="AF949" s="99">
        <v>371617.97979736299</v>
      </c>
      <c r="AG949" s="99">
        <v>493784.53574752802</v>
      </c>
      <c r="AH949" s="99">
        <v>358597.64363098098</v>
      </c>
      <c r="AI949" s="99">
        <v>0</v>
      </c>
      <c r="AJ949" s="99">
        <v>136622.35395431501</v>
      </c>
      <c r="AK949" s="99">
        <v>75627.622427940398</v>
      </c>
      <c r="AL949" s="99">
        <v>0</v>
      </c>
      <c r="AM949" s="99">
        <v>17296.646772623099</v>
      </c>
      <c r="AN949" s="99">
        <v>6249265.4341430701</v>
      </c>
      <c r="AO949" s="99">
        <v>8613648.5135497991</v>
      </c>
      <c r="AP949" s="99">
        <v>1148.34253041446</v>
      </c>
      <c r="AQ949" s="99">
        <v>3374567.2992858901</v>
      </c>
      <c r="AR949" s="99">
        <v>2292555.0936889602</v>
      </c>
      <c r="AS949" s="99">
        <v>541256.17818450904</v>
      </c>
      <c r="AT949" s="99">
        <v>124031.33938026401</v>
      </c>
      <c r="AU949" s="99">
        <v>0</v>
      </c>
      <c r="AV949" s="99">
        <v>14772645.5469971</v>
      </c>
      <c r="AW949" s="99">
        <v>0</v>
      </c>
      <c r="AX949" s="99">
        <v>1385751.21784973</v>
      </c>
      <c r="AY949" s="99">
        <v>3065879.1718444801</v>
      </c>
      <c r="AZ949" s="99">
        <v>3653077.62145996</v>
      </c>
      <c r="BA949" s="99">
        <v>2876309.61968994</v>
      </c>
      <c r="BB949" s="99">
        <v>0</v>
      </c>
      <c r="BC949" s="99">
        <v>1069007.4980621301</v>
      </c>
      <c r="BD949" s="99">
        <v>541442.36096954299</v>
      </c>
      <c r="BE949" s="99">
        <v>0</v>
      </c>
      <c r="BF949" s="99">
        <v>126855.92822361</v>
      </c>
      <c r="BG949" s="99">
        <v>16162422.329956099</v>
      </c>
      <c r="BH949" s="99">
        <v>2183365.5622253399</v>
      </c>
      <c r="BI949" s="99">
        <v>125.48495787289001</v>
      </c>
      <c r="BJ949" s="99">
        <v>1171610.22929382</v>
      </c>
      <c r="BK949" s="99">
        <v>782238.46269226098</v>
      </c>
      <c r="BL949" s="99">
        <v>0</v>
      </c>
      <c r="BM949" s="99">
        <v>16247.220604419699</v>
      </c>
      <c r="BN949" s="99">
        <v>0</v>
      </c>
      <c r="BO949" s="99">
        <v>0</v>
      </c>
      <c r="BP949" s="99">
        <v>0</v>
      </c>
      <c r="BQ949" s="99">
        <v>0</v>
      </c>
      <c r="BR949" s="99">
        <v>947873.87130737305</v>
      </c>
      <c r="BS949" s="99">
        <v>1338644.2147979699</v>
      </c>
      <c r="BT949" s="99">
        <v>559712.61981201195</v>
      </c>
      <c r="BU949" s="99">
        <v>0</v>
      </c>
      <c r="BV949" s="99">
        <v>500266.75886154198</v>
      </c>
      <c r="BW949" s="99">
        <v>62435.570751667001</v>
      </c>
      <c r="BX949" s="99">
        <v>0</v>
      </c>
      <c r="BY949" s="99">
        <v>0</v>
      </c>
      <c r="BZ949" s="99">
        <v>0</v>
      </c>
      <c r="CA949" s="99">
        <v>23452.393889904</v>
      </c>
      <c r="CB949" s="99">
        <v>1519482.4981841999</v>
      </c>
      <c r="CC949" s="99">
        <v>12015307.458373999</v>
      </c>
      <c r="CD949" s="99">
        <v>3356841.7310791002</v>
      </c>
      <c r="CE949" s="99">
        <v>560.31636886298702</v>
      </c>
      <c r="CF949" s="99">
        <v>92598.124193191499</v>
      </c>
      <c r="CG949" s="99">
        <v>668108.14608764602</v>
      </c>
      <c r="CH949" s="99">
        <v>0</v>
      </c>
      <c r="CI949" s="99">
        <v>24015.1534795761</v>
      </c>
      <c r="CJ949" s="99">
        <v>1611126.8194580099</v>
      </c>
      <c r="CK949" s="99">
        <v>12647907.590820299</v>
      </c>
      <c r="CL949" s="99">
        <v>3419039.4872131301</v>
      </c>
      <c r="CM949" s="166">
        <v>44578.646596431703</v>
      </c>
      <c r="CN949" s="166">
        <v>7852452.5253295898</v>
      </c>
      <c r="CO949" s="166">
        <v>28829694.270752002</v>
      </c>
      <c r="CP949" s="99">
        <v>3419039.4872131301</v>
      </c>
      <c r="CQ949" s="99">
        <v>0</v>
      </c>
      <c r="CR949" s="99">
        <v>0</v>
      </c>
      <c r="CS949" s="99">
        <v>0</v>
      </c>
      <c r="CT949" s="99">
        <v>0</v>
      </c>
      <c r="CU949" s="98">
        <v>8376.3786026950002</v>
      </c>
      <c r="CV949" s="98">
        <v>17560.231995686001</v>
      </c>
      <c r="CW949" s="98">
        <v>1612080.6223773914</v>
      </c>
      <c r="CX949" s="98">
        <v>12683415.604461646</v>
      </c>
    </row>
    <row r="950" spans="1:102" x14ac:dyDescent="0.2">
      <c r="A950" s="98" t="s">
        <v>66</v>
      </c>
      <c r="B950" s="100">
        <v>39692</v>
      </c>
      <c r="C950" s="99">
        <v>18927.861992835999</v>
      </c>
      <c r="D950" s="99">
        <v>4.3576760929427101</v>
      </c>
      <c r="E950" s="99">
        <v>4448.9529435634604</v>
      </c>
      <c r="F950" s="99">
        <v>3170.2575674354998</v>
      </c>
      <c r="G950" s="99">
        <v>445.88603913783999</v>
      </c>
      <c r="H950" s="99">
        <v>107.01482462137901</v>
      </c>
      <c r="I950" s="99">
        <v>0</v>
      </c>
      <c r="J950" s="99">
        <v>17894.4037897587</v>
      </c>
      <c r="K950" s="99">
        <v>0</v>
      </c>
      <c r="L950" s="99">
        <v>3972.9628972411201</v>
      </c>
      <c r="M950" s="99">
        <v>7993.7793354988098</v>
      </c>
      <c r="N950" s="99">
        <v>2965.7330338656898</v>
      </c>
      <c r="O950" s="99">
        <v>7812.4280422329903</v>
      </c>
      <c r="P950" s="99">
        <v>0</v>
      </c>
      <c r="Q950" s="99">
        <v>1160.93923178315</v>
      </c>
      <c r="R950" s="99">
        <v>459.08861400186998</v>
      </c>
      <c r="S950" s="99">
        <v>0</v>
      </c>
      <c r="T950" s="99">
        <v>111.13071162532999</v>
      </c>
      <c r="U950" s="99">
        <v>20878.946342468302</v>
      </c>
      <c r="V950" s="99">
        <v>1100965.4668731701</v>
      </c>
      <c r="W950" s="99">
        <v>427.97663050144899</v>
      </c>
      <c r="X950" s="99">
        <v>407893.33173751802</v>
      </c>
      <c r="Y950" s="99">
        <v>282665.889350891</v>
      </c>
      <c r="Z950" s="99">
        <v>76623.490634918198</v>
      </c>
      <c r="AA950" s="99">
        <v>17016.351449728001</v>
      </c>
      <c r="AB950" s="99">
        <v>0</v>
      </c>
      <c r="AC950" s="99">
        <v>5858831.1650390597</v>
      </c>
      <c r="AD950" s="99">
        <v>0</v>
      </c>
      <c r="AE950" s="99">
        <v>155811.24864196801</v>
      </c>
      <c r="AF950" s="99">
        <v>376634.21773529099</v>
      </c>
      <c r="AG950" s="99">
        <v>482318.04534149199</v>
      </c>
      <c r="AH950" s="99">
        <v>359659.50952148403</v>
      </c>
      <c r="AI950" s="99">
        <v>0</v>
      </c>
      <c r="AJ950" s="99">
        <v>132783.16967201201</v>
      </c>
      <c r="AK950" s="99">
        <v>76161.388544082598</v>
      </c>
      <c r="AL950" s="99">
        <v>0</v>
      </c>
      <c r="AM950" s="99">
        <v>16952.504950046499</v>
      </c>
      <c r="AN950" s="99">
        <v>6350881.3372192401</v>
      </c>
      <c r="AO950" s="99">
        <v>8865036.1110839806</v>
      </c>
      <c r="AP950" s="99">
        <v>3733.7940701842299</v>
      </c>
      <c r="AQ950" s="99">
        <v>3201138.79833984</v>
      </c>
      <c r="AR950" s="99">
        <v>2207817.9858093299</v>
      </c>
      <c r="AS950" s="99">
        <v>557998.89353942894</v>
      </c>
      <c r="AT950" s="99">
        <v>121292.944653511</v>
      </c>
      <c r="AU950" s="99">
        <v>0</v>
      </c>
      <c r="AV950" s="99">
        <v>15397139.662475601</v>
      </c>
      <c r="AW950" s="99">
        <v>0</v>
      </c>
      <c r="AX950" s="99">
        <v>1371352.53419495</v>
      </c>
      <c r="AY950" s="99">
        <v>3139002.2408142099</v>
      </c>
      <c r="AZ950" s="99">
        <v>3581369.35229492</v>
      </c>
      <c r="BA950" s="99">
        <v>2919505.8627929701</v>
      </c>
      <c r="BB950" s="99">
        <v>0</v>
      </c>
      <c r="BC950" s="99">
        <v>1046668.76599884</v>
      </c>
      <c r="BD950" s="99">
        <v>552610.60491943394</v>
      </c>
      <c r="BE950" s="99">
        <v>0</v>
      </c>
      <c r="BF950" s="99">
        <v>126339.38802242299</v>
      </c>
      <c r="BG950" s="99">
        <v>16694427.111938501</v>
      </c>
      <c r="BH950" s="99">
        <v>2224996.0457153302</v>
      </c>
      <c r="BI950" s="99">
        <v>887.45396933704603</v>
      </c>
      <c r="BJ950" s="99">
        <v>1097440.42189026</v>
      </c>
      <c r="BK950" s="99">
        <v>755681.83295440697</v>
      </c>
      <c r="BL950" s="99">
        <v>0</v>
      </c>
      <c r="BM950" s="99">
        <v>12067.754944324501</v>
      </c>
      <c r="BN950" s="99">
        <v>0</v>
      </c>
      <c r="BO950" s="99">
        <v>0</v>
      </c>
      <c r="BP950" s="99">
        <v>0</v>
      </c>
      <c r="BQ950" s="99">
        <v>0</v>
      </c>
      <c r="BR950" s="99">
        <v>962055.82618713402</v>
      </c>
      <c r="BS950" s="99">
        <v>1311507.64982605</v>
      </c>
      <c r="BT950" s="99">
        <v>567494.62876892101</v>
      </c>
      <c r="BU950" s="99">
        <v>0</v>
      </c>
      <c r="BV950" s="99">
        <v>490265.34976959199</v>
      </c>
      <c r="BW950" s="99">
        <v>63930.445116519899</v>
      </c>
      <c r="BX950" s="99">
        <v>0</v>
      </c>
      <c r="BY950" s="99">
        <v>0</v>
      </c>
      <c r="BZ950" s="99">
        <v>0</v>
      </c>
      <c r="CA950" s="99">
        <v>23386.354213953</v>
      </c>
      <c r="CB950" s="99">
        <v>1508458.97332764</v>
      </c>
      <c r="CC950" s="99">
        <v>12043207.716918901</v>
      </c>
      <c r="CD950" s="99">
        <v>3323947.9783020001</v>
      </c>
      <c r="CE950" s="99">
        <v>553.10198992490803</v>
      </c>
      <c r="CF950" s="99">
        <v>93106.398385047898</v>
      </c>
      <c r="CG950" s="99">
        <v>680657.08966827404</v>
      </c>
      <c r="CH950" s="99">
        <v>0</v>
      </c>
      <c r="CI950" s="99">
        <v>23935.264539241802</v>
      </c>
      <c r="CJ950" s="99">
        <v>1600711.2727203399</v>
      </c>
      <c r="CK950" s="99">
        <v>12701807.463134799</v>
      </c>
      <c r="CL950" s="99">
        <v>3387625.9219360398</v>
      </c>
      <c r="CM950" s="166">
        <v>44754.078751563997</v>
      </c>
      <c r="CN950" s="166">
        <v>7947340.11364746</v>
      </c>
      <c r="CO950" s="166">
        <v>29370615.113769501</v>
      </c>
      <c r="CP950" s="99">
        <v>3387625.9219360398</v>
      </c>
      <c r="CQ950" s="99">
        <v>0</v>
      </c>
      <c r="CR950" s="99">
        <v>0</v>
      </c>
      <c r="CS950" s="99">
        <v>0</v>
      </c>
      <c r="CT950" s="99">
        <v>0</v>
      </c>
      <c r="CU950" s="98">
        <v>7529.2939684020002</v>
      </c>
      <c r="CV950" s="98">
        <v>18263.893249385001</v>
      </c>
      <c r="CW950" s="98">
        <v>1601565.3717126879</v>
      </c>
      <c r="CX950" s="98">
        <v>12723864.806587175</v>
      </c>
    </row>
    <row r="951" spans="1:102" x14ac:dyDescent="0.2">
      <c r="A951" s="98" t="s">
        <v>66</v>
      </c>
      <c r="B951" s="100">
        <v>39783</v>
      </c>
      <c r="C951" s="99">
        <v>18922.734723567999</v>
      </c>
      <c r="D951" s="99">
        <v>3.6634130779712</v>
      </c>
      <c r="E951" s="99">
        <v>4291.0581630468396</v>
      </c>
      <c r="F951" s="99">
        <v>3074.61170703173</v>
      </c>
      <c r="G951" s="99">
        <v>464.61557882279197</v>
      </c>
      <c r="H951" s="99">
        <v>84.785450322553501</v>
      </c>
      <c r="I951" s="99">
        <v>0</v>
      </c>
      <c r="J951" s="99">
        <v>18477.4993607998</v>
      </c>
      <c r="K951" s="99">
        <v>0</v>
      </c>
      <c r="L951" s="99">
        <v>3817.4116095900499</v>
      </c>
      <c r="M951" s="99">
        <v>7948.3065242171297</v>
      </c>
      <c r="N951" s="99">
        <v>2891.3535695671999</v>
      </c>
      <c r="O951" s="99">
        <v>7888.6999258399001</v>
      </c>
      <c r="P951" s="99">
        <v>0</v>
      </c>
      <c r="Q951" s="99">
        <v>1147.65875579417</v>
      </c>
      <c r="R951" s="99">
        <v>462.53180502355099</v>
      </c>
      <c r="S951" s="99">
        <v>0</v>
      </c>
      <c r="T951" s="99">
        <v>102.567313686945</v>
      </c>
      <c r="U951" s="99">
        <v>21000.6538169384</v>
      </c>
      <c r="V951" s="99">
        <v>1093047.3013458301</v>
      </c>
      <c r="W951" s="99">
        <v>377.92386098578601</v>
      </c>
      <c r="X951" s="99">
        <v>392929.25176620501</v>
      </c>
      <c r="Y951" s="99">
        <v>272727.99530029303</v>
      </c>
      <c r="Z951" s="99">
        <v>78382.041386604295</v>
      </c>
      <c r="AA951" s="99">
        <v>13411.4636403322</v>
      </c>
      <c r="AB951" s="99">
        <v>0</v>
      </c>
      <c r="AC951" s="99">
        <v>6030615.1853637705</v>
      </c>
      <c r="AD951" s="99">
        <v>0</v>
      </c>
      <c r="AE951" s="99">
        <v>150879.64933013899</v>
      </c>
      <c r="AF951" s="99">
        <v>378523.33940505999</v>
      </c>
      <c r="AG951" s="99">
        <v>467614.59212493902</v>
      </c>
      <c r="AH951" s="99">
        <v>362017.54523849499</v>
      </c>
      <c r="AI951" s="99">
        <v>0</v>
      </c>
      <c r="AJ951" s="99">
        <v>129541.67404556301</v>
      </c>
      <c r="AK951" s="99">
        <v>75276.478325843796</v>
      </c>
      <c r="AL951" s="99">
        <v>0</v>
      </c>
      <c r="AM951" s="99">
        <v>15630.816135168099</v>
      </c>
      <c r="AN951" s="99">
        <v>6396203.4273071298</v>
      </c>
      <c r="AO951" s="99">
        <v>8876957.8146972694</v>
      </c>
      <c r="AP951" s="99">
        <v>3569.4482269585101</v>
      </c>
      <c r="AQ951" s="99">
        <v>3059661.8005371098</v>
      </c>
      <c r="AR951" s="99">
        <v>2131992.8300476102</v>
      </c>
      <c r="AS951" s="99">
        <v>573700.35481262195</v>
      </c>
      <c r="AT951" s="99">
        <v>96786.862161636396</v>
      </c>
      <c r="AU951" s="99">
        <v>0</v>
      </c>
      <c r="AV951" s="99">
        <v>15837187.3443604</v>
      </c>
      <c r="AW951" s="99">
        <v>0</v>
      </c>
      <c r="AX951" s="99">
        <v>1337861.6406707801</v>
      </c>
      <c r="AY951" s="99">
        <v>3160798.90911865</v>
      </c>
      <c r="AZ951" s="99">
        <v>3493053.1235656701</v>
      </c>
      <c r="BA951" s="99">
        <v>2951386.8305053702</v>
      </c>
      <c r="BB951" s="99">
        <v>0</v>
      </c>
      <c r="BC951" s="99">
        <v>1026756.55670166</v>
      </c>
      <c r="BD951" s="99">
        <v>551365.67214202904</v>
      </c>
      <c r="BE951" s="99">
        <v>0</v>
      </c>
      <c r="BF951" s="99">
        <v>116596.079922676</v>
      </c>
      <c r="BG951" s="99">
        <v>16961126.438964799</v>
      </c>
      <c r="BH951" s="99">
        <v>2245219.3645935101</v>
      </c>
      <c r="BI951" s="99">
        <v>483.83930119499598</v>
      </c>
      <c r="BJ951" s="99">
        <v>1058055.5763091999</v>
      </c>
      <c r="BK951" s="99">
        <v>728076.54315948498</v>
      </c>
      <c r="BL951" s="99">
        <v>0</v>
      </c>
      <c r="BM951" s="99">
        <v>7800.9202497005499</v>
      </c>
      <c r="BN951" s="99">
        <v>0</v>
      </c>
      <c r="BO951" s="99">
        <v>0</v>
      </c>
      <c r="BP951" s="99">
        <v>0</v>
      </c>
      <c r="BQ951" s="99">
        <v>0</v>
      </c>
      <c r="BR951" s="99">
        <v>970113.62332153297</v>
      </c>
      <c r="BS951" s="99">
        <v>1279954.5758209201</v>
      </c>
      <c r="BT951" s="99">
        <v>573996.46641540504</v>
      </c>
      <c r="BU951" s="99">
        <v>0</v>
      </c>
      <c r="BV951" s="99">
        <v>486100.763828278</v>
      </c>
      <c r="BW951" s="99">
        <v>62648.093605041497</v>
      </c>
      <c r="BX951" s="99">
        <v>0</v>
      </c>
      <c r="BY951" s="99">
        <v>0</v>
      </c>
      <c r="BZ951" s="99">
        <v>0</v>
      </c>
      <c r="CA951" s="99">
        <v>23188.418019533201</v>
      </c>
      <c r="CB951" s="99">
        <v>1486226.9768829299</v>
      </c>
      <c r="CC951" s="99">
        <v>11926877.8828125</v>
      </c>
      <c r="CD951" s="99">
        <v>3311933.63671875</v>
      </c>
      <c r="CE951" s="99">
        <v>553.84963928163097</v>
      </c>
      <c r="CF951" s="99">
        <v>91189.389142990098</v>
      </c>
      <c r="CG951" s="99">
        <v>666312.54271697998</v>
      </c>
      <c r="CH951" s="99">
        <v>0</v>
      </c>
      <c r="CI951" s="99">
        <v>23744.155951738401</v>
      </c>
      <c r="CJ951" s="99">
        <v>1577571.8671569801</v>
      </c>
      <c r="CK951" s="99">
        <v>12584266.510498</v>
      </c>
      <c r="CL951" s="99">
        <v>3375323.5211181599</v>
      </c>
      <c r="CM951" s="166">
        <v>44677.127487182603</v>
      </c>
      <c r="CN951" s="166">
        <v>7975898.5055542002</v>
      </c>
      <c r="CO951" s="166">
        <v>29578293.372802701</v>
      </c>
      <c r="CP951" s="99">
        <v>3375323.5211181599</v>
      </c>
      <c r="CQ951" s="99">
        <v>0</v>
      </c>
      <c r="CR951" s="99">
        <v>0</v>
      </c>
      <c r="CS951" s="99">
        <v>0</v>
      </c>
      <c r="CT951" s="99">
        <v>0</v>
      </c>
      <c r="CU951" s="98">
        <v>6892.6440411550002</v>
      </c>
      <c r="CV951" s="98">
        <v>18864.450830565998</v>
      </c>
      <c r="CW951" s="98">
        <v>1577416.36602592</v>
      </c>
      <c r="CX951" s="98">
        <v>12593190.42552948</v>
      </c>
    </row>
    <row r="952" spans="1:102" x14ac:dyDescent="0.2">
      <c r="A952" s="98" t="s">
        <v>66</v>
      </c>
      <c r="B952" s="100">
        <v>39873</v>
      </c>
      <c r="C952" s="99">
        <v>19024.726125478701</v>
      </c>
      <c r="D952" s="99">
        <v>2.7885554579843301</v>
      </c>
      <c r="E952" s="99">
        <v>4132.2686194777498</v>
      </c>
      <c r="F952" s="99">
        <v>2952.6454154551002</v>
      </c>
      <c r="G952" s="99">
        <v>480.79941364377697</v>
      </c>
      <c r="H952" s="99">
        <v>82.548000696115196</v>
      </c>
      <c r="I952" s="99">
        <v>0</v>
      </c>
      <c r="J952" s="99">
        <v>19032.940274238601</v>
      </c>
      <c r="K952" s="99">
        <v>0</v>
      </c>
      <c r="L952" s="99">
        <v>3672.2936702072602</v>
      </c>
      <c r="M952" s="99">
        <v>7939.5621680617296</v>
      </c>
      <c r="N952" s="99">
        <v>2861.5565531551802</v>
      </c>
      <c r="O952" s="99">
        <v>7956.3305724859201</v>
      </c>
      <c r="P952" s="99">
        <v>0</v>
      </c>
      <c r="Q952" s="99">
        <v>1146.9095128178601</v>
      </c>
      <c r="R952" s="99">
        <v>471.24764801189298</v>
      </c>
      <c r="S952" s="99">
        <v>0</v>
      </c>
      <c r="T952" s="99">
        <v>99.361811897717402</v>
      </c>
      <c r="U952" s="99">
        <v>21128.778795480699</v>
      </c>
      <c r="V952" s="99">
        <v>1099788.0302734401</v>
      </c>
      <c r="W952" s="99">
        <v>345.92124639823999</v>
      </c>
      <c r="X952" s="99">
        <v>376269.51485824602</v>
      </c>
      <c r="Y952" s="99">
        <v>261821.09613227801</v>
      </c>
      <c r="Z952" s="99">
        <v>76763.772956848101</v>
      </c>
      <c r="AA952" s="99">
        <v>11306.2292541265</v>
      </c>
      <c r="AB952" s="99">
        <v>0</v>
      </c>
      <c r="AC952" s="99">
        <v>6176661.85009766</v>
      </c>
      <c r="AD952" s="99">
        <v>0</v>
      </c>
      <c r="AE952" s="99">
        <v>141355.19574356099</v>
      </c>
      <c r="AF952" s="99">
        <v>376949.56197738601</v>
      </c>
      <c r="AG952" s="99">
        <v>463180.33907699602</v>
      </c>
      <c r="AH952" s="99">
        <v>366353.88851165801</v>
      </c>
      <c r="AI952" s="99">
        <v>0</v>
      </c>
      <c r="AJ952" s="99">
        <v>127374.232989311</v>
      </c>
      <c r="AK952" s="99">
        <v>73561.599473953203</v>
      </c>
      <c r="AL952" s="99">
        <v>0</v>
      </c>
      <c r="AM952" s="99">
        <v>14956.794289588899</v>
      </c>
      <c r="AN952" s="99">
        <v>6469122.4930419903</v>
      </c>
      <c r="AO952" s="99">
        <v>8990422.5823974591</v>
      </c>
      <c r="AP952" s="99">
        <v>2928.6300984620998</v>
      </c>
      <c r="AQ952" s="99">
        <v>2940225.7846984901</v>
      </c>
      <c r="AR952" s="99">
        <v>2040602.83201599</v>
      </c>
      <c r="AS952" s="99">
        <v>570977.19043731701</v>
      </c>
      <c r="AT952" s="99">
        <v>81166.216012954697</v>
      </c>
      <c r="AU952" s="99">
        <v>0</v>
      </c>
      <c r="AV952" s="99">
        <v>16376343.504882799</v>
      </c>
      <c r="AW952" s="99">
        <v>0</v>
      </c>
      <c r="AX952" s="99">
        <v>1277218.43055725</v>
      </c>
      <c r="AY952" s="99">
        <v>3181401.0214843801</v>
      </c>
      <c r="AZ952" s="99">
        <v>3461731.47052002</v>
      </c>
      <c r="BA952" s="99">
        <v>3007201.7071533198</v>
      </c>
      <c r="BB952" s="99">
        <v>0</v>
      </c>
      <c r="BC952" s="99">
        <v>1004764.52935791</v>
      </c>
      <c r="BD952" s="99">
        <v>540145.44562530494</v>
      </c>
      <c r="BE952" s="99">
        <v>0</v>
      </c>
      <c r="BF952" s="99">
        <v>111213.50535202</v>
      </c>
      <c r="BG952" s="99">
        <v>17208790.880859401</v>
      </c>
      <c r="BH952" s="99">
        <v>2270736.5805358901</v>
      </c>
      <c r="BI952" s="99">
        <v>345.34621417894999</v>
      </c>
      <c r="BJ952" s="99">
        <v>1036808.60640717</v>
      </c>
      <c r="BK952" s="99">
        <v>695942.93424987805</v>
      </c>
      <c r="BL952" s="99">
        <v>0</v>
      </c>
      <c r="BM952" s="99">
        <v>9638.8937183618491</v>
      </c>
      <c r="BN952" s="99">
        <v>0</v>
      </c>
      <c r="BO952" s="99">
        <v>0</v>
      </c>
      <c r="BP952" s="99">
        <v>0</v>
      </c>
      <c r="BQ952" s="99">
        <v>0</v>
      </c>
      <c r="BR952" s="99">
        <v>956547.37913513195</v>
      </c>
      <c r="BS952" s="99">
        <v>1262342.3513793901</v>
      </c>
      <c r="BT952" s="99">
        <v>584737.40739440895</v>
      </c>
      <c r="BU952" s="99">
        <v>0</v>
      </c>
      <c r="BV952" s="99">
        <v>485131.71018600499</v>
      </c>
      <c r="BW952" s="99">
        <v>62097.858048438997</v>
      </c>
      <c r="BX952" s="99">
        <v>0</v>
      </c>
      <c r="BY952" s="99">
        <v>0</v>
      </c>
      <c r="BZ952" s="99">
        <v>0</v>
      </c>
      <c r="CA952" s="99">
        <v>23163.0242993832</v>
      </c>
      <c r="CB952" s="99">
        <v>1480047.99703979</v>
      </c>
      <c r="CC952" s="99">
        <v>11976851.1125488</v>
      </c>
      <c r="CD952" s="99">
        <v>3294234.63067627</v>
      </c>
      <c r="CE952" s="99">
        <v>559.47211812436603</v>
      </c>
      <c r="CF952" s="99">
        <v>88342.093192100496</v>
      </c>
      <c r="CG952" s="99">
        <v>650690.60612487805</v>
      </c>
      <c r="CH952" s="99">
        <v>0</v>
      </c>
      <c r="CI952" s="99">
        <v>23721.664762496901</v>
      </c>
      <c r="CJ952" s="99">
        <v>1570024.3008117699</v>
      </c>
      <c r="CK952" s="99">
        <v>12628634.4300537</v>
      </c>
      <c r="CL952" s="99">
        <v>3355767.48150635</v>
      </c>
      <c r="CM952" s="166">
        <v>44750.133414745302</v>
      </c>
      <c r="CN952" s="166">
        <v>8033230.85046387</v>
      </c>
      <c r="CO952" s="166">
        <v>29830955.894042999</v>
      </c>
      <c r="CP952" s="99">
        <v>3355767.48150635</v>
      </c>
      <c r="CQ952" s="99">
        <v>0</v>
      </c>
      <c r="CR952" s="99">
        <v>0</v>
      </c>
      <c r="CS952" s="99">
        <v>0</v>
      </c>
      <c r="CT952" s="99">
        <v>0</v>
      </c>
      <c r="CU952" s="98">
        <v>6300.0743127189999</v>
      </c>
      <c r="CV952" s="98">
        <v>19433.290670434999</v>
      </c>
      <c r="CW952" s="98">
        <v>1568390.0902318906</v>
      </c>
      <c r="CX952" s="98">
        <v>12627541.718673678</v>
      </c>
    </row>
    <row r="953" spans="1:102" x14ac:dyDescent="0.2">
      <c r="A953" s="98" t="s">
        <v>66</v>
      </c>
      <c r="B953" s="100">
        <v>39965</v>
      </c>
      <c r="C953" s="99">
        <v>19363.430618524599</v>
      </c>
      <c r="D953" s="99">
        <v>3.3147156089835299</v>
      </c>
      <c r="E953" s="99">
        <v>3940.7119010388901</v>
      </c>
      <c r="F953" s="99">
        <v>2817.62844744325</v>
      </c>
      <c r="G953" s="99">
        <v>491.07734509929998</v>
      </c>
      <c r="H953" s="99">
        <v>65.397736228071196</v>
      </c>
      <c r="I953" s="99">
        <v>0</v>
      </c>
      <c r="J953" s="99">
        <v>19583.483625888799</v>
      </c>
      <c r="K953" s="99">
        <v>0</v>
      </c>
      <c r="L953" s="99">
        <v>3646.9861038327199</v>
      </c>
      <c r="M953" s="99">
        <v>8084.1923998594302</v>
      </c>
      <c r="N953" s="99">
        <v>2833.50159007311</v>
      </c>
      <c r="O953" s="99">
        <v>8079.3084267377899</v>
      </c>
      <c r="P953" s="99">
        <v>0</v>
      </c>
      <c r="Q953" s="99">
        <v>1151.1266387403</v>
      </c>
      <c r="R953" s="99">
        <v>462.45507125556497</v>
      </c>
      <c r="S953" s="99">
        <v>0</v>
      </c>
      <c r="T953" s="99">
        <v>104.436290717684</v>
      </c>
      <c r="U953" s="99">
        <v>21242.660139560699</v>
      </c>
      <c r="V953" s="99">
        <v>1116123.18247986</v>
      </c>
      <c r="W953" s="99">
        <v>497.37328299879999</v>
      </c>
      <c r="X953" s="99">
        <v>357390.82582855201</v>
      </c>
      <c r="Y953" s="99">
        <v>247187.90193366999</v>
      </c>
      <c r="Z953" s="99">
        <v>78123.6174755096</v>
      </c>
      <c r="AA953" s="99">
        <v>8441.4237732887304</v>
      </c>
      <c r="AB953" s="99">
        <v>0</v>
      </c>
      <c r="AC953" s="99">
        <v>6295946.0064086895</v>
      </c>
      <c r="AD953" s="99">
        <v>0</v>
      </c>
      <c r="AE953" s="99">
        <v>139602.38068580601</v>
      </c>
      <c r="AF953" s="99">
        <v>387774.244762421</v>
      </c>
      <c r="AG953" s="99">
        <v>451621.32141876197</v>
      </c>
      <c r="AH953" s="99">
        <v>369015.36655044602</v>
      </c>
      <c r="AI953" s="99">
        <v>0</v>
      </c>
      <c r="AJ953" s="99">
        <v>127257.568603516</v>
      </c>
      <c r="AK953" s="99">
        <v>72365.977471351594</v>
      </c>
      <c r="AL953" s="99">
        <v>0</v>
      </c>
      <c r="AM953" s="99">
        <v>14650.534540533999</v>
      </c>
      <c r="AN953" s="99">
        <v>6519086.5670165997</v>
      </c>
      <c r="AO953" s="99">
        <v>9195748.2561035194</v>
      </c>
      <c r="AP953" s="99">
        <v>4845.1600972413999</v>
      </c>
      <c r="AQ953" s="99">
        <v>2808954.92718506</v>
      </c>
      <c r="AR953" s="99">
        <v>1946495.1668090799</v>
      </c>
      <c r="AS953" s="99">
        <v>578766.02613067604</v>
      </c>
      <c r="AT953" s="99">
        <v>60955.819671154</v>
      </c>
      <c r="AU953" s="99">
        <v>0</v>
      </c>
      <c r="AV953" s="99">
        <v>16795600.8208008</v>
      </c>
      <c r="AW953" s="99">
        <v>0</v>
      </c>
      <c r="AX953" s="99">
        <v>1271096.22531128</v>
      </c>
      <c r="AY953" s="99">
        <v>3286957.6587219201</v>
      </c>
      <c r="AZ953" s="99">
        <v>3389832.50634766</v>
      </c>
      <c r="BA953" s="99">
        <v>3043480.19952393</v>
      </c>
      <c r="BB953" s="99">
        <v>0</v>
      </c>
      <c r="BC953" s="99">
        <v>1023743.49686432</v>
      </c>
      <c r="BD953" s="99">
        <v>532103.28416442894</v>
      </c>
      <c r="BE953" s="99">
        <v>0</v>
      </c>
      <c r="BF953" s="99">
        <v>109831.59275913201</v>
      </c>
      <c r="BG953" s="99">
        <v>17432846.925292999</v>
      </c>
      <c r="BH953" s="99">
        <v>2328225.9053344699</v>
      </c>
      <c r="BI953" s="99">
        <v>752.94438551366295</v>
      </c>
      <c r="BJ953" s="99">
        <v>980132.54476928699</v>
      </c>
      <c r="BK953" s="99">
        <v>661626.91916656506</v>
      </c>
      <c r="BL953" s="99">
        <v>0</v>
      </c>
      <c r="BM953" s="99">
        <v>10560.0548454523</v>
      </c>
      <c r="BN953" s="99">
        <v>0</v>
      </c>
      <c r="BO953" s="99">
        <v>0</v>
      </c>
      <c r="BP953" s="99">
        <v>0</v>
      </c>
      <c r="BQ953" s="99">
        <v>0</v>
      </c>
      <c r="BR953" s="99">
        <v>996679.32382202102</v>
      </c>
      <c r="BS953" s="99">
        <v>1235793.4777221701</v>
      </c>
      <c r="BT953" s="99">
        <v>592041.80269622803</v>
      </c>
      <c r="BU953" s="99">
        <v>0</v>
      </c>
      <c r="BV953" s="99">
        <v>486317.53157424898</v>
      </c>
      <c r="BW953" s="99">
        <v>61215.472761630997</v>
      </c>
      <c r="BX953" s="99">
        <v>0</v>
      </c>
      <c r="BY953" s="99">
        <v>0</v>
      </c>
      <c r="BZ953" s="99">
        <v>0</v>
      </c>
      <c r="CA953" s="99">
        <v>23321.610982656501</v>
      </c>
      <c r="CB953" s="99">
        <v>1476316.1467590299</v>
      </c>
      <c r="CC953" s="99">
        <v>12009078.399536099</v>
      </c>
      <c r="CD953" s="99">
        <v>3316478.8192749</v>
      </c>
      <c r="CE953" s="99">
        <v>554.12644977867603</v>
      </c>
      <c r="CF953" s="99">
        <v>86972.262741088896</v>
      </c>
      <c r="CG953" s="99">
        <v>643936.91044616699</v>
      </c>
      <c r="CH953" s="99">
        <v>0</v>
      </c>
      <c r="CI953" s="99">
        <v>23879.0568904877</v>
      </c>
      <c r="CJ953" s="99">
        <v>1563612.77563477</v>
      </c>
      <c r="CK953" s="99">
        <v>12665918.122070299</v>
      </c>
      <c r="CL953" s="99">
        <v>3377687.5010070801</v>
      </c>
      <c r="CM953" s="166">
        <v>45042.075573444403</v>
      </c>
      <c r="CN953" s="166">
        <v>8079740.0609130897</v>
      </c>
      <c r="CO953" s="166">
        <v>30122319.353759799</v>
      </c>
      <c r="CP953" s="99">
        <v>3377687.5010070801</v>
      </c>
      <c r="CQ953" s="99">
        <v>0</v>
      </c>
      <c r="CR953" s="99">
        <v>0</v>
      </c>
      <c r="CS953" s="99">
        <v>0</v>
      </c>
      <c r="CT953" s="99">
        <v>0</v>
      </c>
      <c r="CU953" s="98">
        <v>5698.5978011959996</v>
      </c>
      <c r="CV953" s="98">
        <v>19995.669089309002</v>
      </c>
      <c r="CW953" s="98">
        <v>1563288.4095001188</v>
      </c>
      <c r="CX953" s="98">
        <v>12653015.309982266</v>
      </c>
    </row>
    <row r="954" spans="1:102" x14ac:dyDescent="0.2">
      <c r="A954" s="98" t="s">
        <v>66</v>
      </c>
      <c r="B954" s="100">
        <v>40057</v>
      </c>
      <c r="C954" s="99">
        <v>19760.539613723799</v>
      </c>
      <c r="D954" s="99">
        <v>2.2320050169946599</v>
      </c>
      <c r="E954" s="99">
        <v>3775.0323192179198</v>
      </c>
      <c r="F954" s="99">
        <v>2710.48255252838</v>
      </c>
      <c r="G954" s="99">
        <v>543.97021362185501</v>
      </c>
      <c r="H954" s="99">
        <v>42.6008179089986</v>
      </c>
      <c r="I954" s="99">
        <v>0</v>
      </c>
      <c r="J954" s="99">
        <v>20032.106203079202</v>
      </c>
      <c r="K954" s="99">
        <v>0</v>
      </c>
      <c r="L954" s="99">
        <v>3515.18160352111</v>
      </c>
      <c r="M954" s="99">
        <v>8105.0306172370902</v>
      </c>
      <c r="N954" s="99">
        <v>2817.4006445407899</v>
      </c>
      <c r="O954" s="99">
        <v>8353.8734120130503</v>
      </c>
      <c r="P954" s="99">
        <v>0</v>
      </c>
      <c r="Q954" s="99">
        <v>1156.0283120274501</v>
      </c>
      <c r="R954" s="99">
        <v>496.11516404896997</v>
      </c>
      <c r="S954" s="99">
        <v>0</v>
      </c>
      <c r="T954" s="99">
        <v>99.744374804198699</v>
      </c>
      <c r="U954" s="99">
        <v>21309.288267135598</v>
      </c>
      <c r="V954" s="99">
        <v>1130829.1716766399</v>
      </c>
      <c r="W954" s="99">
        <v>63.988899743650101</v>
      </c>
      <c r="X954" s="99">
        <v>343376.69228744501</v>
      </c>
      <c r="Y954" s="99">
        <v>241454.63526916501</v>
      </c>
      <c r="Z954" s="99">
        <v>83133.261450767503</v>
      </c>
      <c r="AA954" s="99">
        <v>4840.77024322748</v>
      </c>
      <c r="AB954" s="99">
        <v>0</v>
      </c>
      <c r="AC954" s="99">
        <v>6422630.4483642597</v>
      </c>
      <c r="AD954" s="99">
        <v>0</v>
      </c>
      <c r="AE954" s="99">
        <v>135956.25463676499</v>
      </c>
      <c r="AF954" s="99">
        <v>383905.56727600098</v>
      </c>
      <c r="AG954" s="99">
        <v>448506.14322280901</v>
      </c>
      <c r="AH954" s="99">
        <v>375219.06512832601</v>
      </c>
      <c r="AI954" s="99">
        <v>0</v>
      </c>
      <c r="AJ954" s="99">
        <v>127424.31563282</v>
      </c>
      <c r="AK954" s="99">
        <v>73492.095726966902</v>
      </c>
      <c r="AL954" s="99">
        <v>0</v>
      </c>
      <c r="AM954" s="99">
        <v>14026.750891923901</v>
      </c>
      <c r="AN954" s="99">
        <v>6596356.3251342801</v>
      </c>
      <c r="AO954" s="99">
        <v>9378822.85791016</v>
      </c>
      <c r="AP954" s="99">
        <v>631.26969067007303</v>
      </c>
      <c r="AQ954" s="99">
        <v>2695730.0282897898</v>
      </c>
      <c r="AR954" s="99">
        <v>1904590.5821990999</v>
      </c>
      <c r="AS954" s="99">
        <v>621202.38436889602</v>
      </c>
      <c r="AT954" s="99">
        <v>35160.096566677101</v>
      </c>
      <c r="AU954" s="99">
        <v>0</v>
      </c>
      <c r="AV954" s="99">
        <v>17291269.2038574</v>
      </c>
      <c r="AW954" s="99">
        <v>0</v>
      </c>
      <c r="AX954" s="99">
        <v>1234404.3233642599</v>
      </c>
      <c r="AY954" s="99">
        <v>3290166.2182006799</v>
      </c>
      <c r="AZ954" s="99">
        <v>3379204.0231628399</v>
      </c>
      <c r="BA954" s="99">
        <v>3119158.67687988</v>
      </c>
      <c r="BB954" s="99">
        <v>0</v>
      </c>
      <c r="BC954" s="99">
        <v>1024778.8515625</v>
      </c>
      <c r="BD954" s="99">
        <v>550668.35513305699</v>
      </c>
      <c r="BE954" s="99">
        <v>0</v>
      </c>
      <c r="BF954" s="99">
        <v>104954.446379662</v>
      </c>
      <c r="BG954" s="99">
        <v>17821425.7822266</v>
      </c>
      <c r="BH954" s="99">
        <v>2370651.0641174298</v>
      </c>
      <c r="BI954" s="99">
        <v>37.883114832919098</v>
      </c>
      <c r="BJ954" s="99">
        <v>947636.296638489</v>
      </c>
      <c r="BK954" s="99">
        <v>649870.02936554002</v>
      </c>
      <c r="BL954" s="99">
        <v>0</v>
      </c>
      <c r="BM954" s="99">
        <v>3554.4454291462898</v>
      </c>
      <c r="BN954" s="99">
        <v>0</v>
      </c>
      <c r="BO954" s="99">
        <v>0</v>
      </c>
      <c r="BP954" s="99">
        <v>0</v>
      </c>
      <c r="BQ954" s="99">
        <v>0</v>
      </c>
      <c r="BR954" s="99">
        <v>998238.21349334705</v>
      </c>
      <c r="BS954" s="99">
        <v>1231393.9705658001</v>
      </c>
      <c r="BT954" s="99">
        <v>606963.85956573498</v>
      </c>
      <c r="BU954" s="99">
        <v>0</v>
      </c>
      <c r="BV954" s="99">
        <v>488909.39543151902</v>
      </c>
      <c r="BW954" s="99">
        <v>61079.115057945302</v>
      </c>
      <c r="BX954" s="99">
        <v>0</v>
      </c>
      <c r="BY954" s="99">
        <v>0</v>
      </c>
      <c r="BZ954" s="99">
        <v>0</v>
      </c>
      <c r="CA954" s="99">
        <v>23548.170850992199</v>
      </c>
      <c r="CB954" s="99">
        <v>1469693.6940154999</v>
      </c>
      <c r="CC954" s="99">
        <v>12040532.798583999</v>
      </c>
      <c r="CD954" s="99">
        <v>3314935.5759582501</v>
      </c>
      <c r="CE954" s="99">
        <v>587.66223806887899</v>
      </c>
      <c r="CF954" s="99">
        <v>87651.9320650101</v>
      </c>
      <c r="CG954" s="99">
        <v>655921.89464569103</v>
      </c>
      <c r="CH954" s="99">
        <v>0</v>
      </c>
      <c r="CI954" s="99">
        <v>24131.733872413599</v>
      </c>
      <c r="CJ954" s="99">
        <v>1557949.68144226</v>
      </c>
      <c r="CK954" s="99">
        <v>12697157.0164795</v>
      </c>
      <c r="CL954" s="99">
        <v>3375808.4725647001</v>
      </c>
      <c r="CM954" s="166">
        <v>45358.032771110498</v>
      </c>
      <c r="CN954" s="166">
        <v>8158216.6964721698</v>
      </c>
      <c r="CO954" s="166">
        <v>30492862.0622559</v>
      </c>
      <c r="CP954" s="99">
        <v>3375808.4725647001</v>
      </c>
      <c r="CQ954" s="99">
        <v>0</v>
      </c>
      <c r="CR954" s="99">
        <v>0</v>
      </c>
      <c r="CS954" s="99">
        <v>0</v>
      </c>
      <c r="CT954" s="99">
        <v>0</v>
      </c>
      <c r="CU954" s="98">
        <v>5070.3683391980003</v>
      </c>
      <c r="CV954" s="98">
        <v>20489.180476407</v>
      </c>
      <c r="CW954" s="98">
        <v>1557345.62608051</v>
      </c>
      <c r="CX954" s="98">
        <v>12696454.69322969</v>
      </c>
    </row>
    <row r="955" spans="1:102" x14ac:dyDescent="0.2">
      <c r="A955" s="98" t="s">
        <v>66</v>
      </c>
      <c r="B955" s="100">
        <v>40148</v>
      </c>
      <c r="C955" s="99">
        <v>20157.585035562501</v>
      </c>
      <c r="D955" s="99">
        <v>1.7698131069919301</v>
      </c>
      <c r="E955" s="99">
        <v>3569.2915932834098</v>
      </c>
      <c r="F955" s="99">
        <v>2593.7023860812201</v>
      </c>
      <c r="G955" s="99">
        <v>567.07920399308205</v>
      </c>
      <c r="H955" s="99">
        <v>17.764782886253698</v>
      </c>
      <c r="I955" s="99">
        <v>0</v>
      </c>
      <c r="J955" s="99">
        <v>20566.167922258399</v>
      </c>
      <c r="K955" s="99">
        <v>0</v>
      </c>
      <c r="L955" s="99">
        <v>3430.14100119472</v>
      </c>
      <c r="M955" s="99">
        <v>8113.9849379658699</v>
      </c>
      <c r="N955" s="99">
        <v>2793.01938343048</v>
      </c>
      <c r="O955" s="99">
        <v>8649.3100939989108</v>
      </c>
      <c r="P955" s="99">
        <v>0</v>
      </c>
      <c r="Q955" s="99">
        <v>1158.8686909079599</v>
      </c>
      <c r="R955" s="99">
        <v>501.36027280241302</v>
      </c>
      <c r="S955" s="99">
        <v>0</v>
      </c>
      <c r="T955" s="99">
        <v>105.004395375028</v>
      </c>
      <c r="U955" s="99">
        <v>21504.949490547198</v>
      </c>
      <c r="V955" s="99">
        <v>1140044.5858459501</v>
      </c>
      <c r="W955" s="99">
        <v>378.83858437463601</v>
      </c>
      <c r="X955" s="99">
        <v>324774.32858276402</v>
      </c>
      <c r="Y955" s="99">
        <v>230430.28915023801</v>
      </c>
      <c r="Z955" s="99">
        <v>87444.882851600603</v>
      </c>
      <c r="AA955" s="99">
        <v>2283.1225248277201</v>
      </c>
      <c r="AB955" s="99">
        <v>0</v>
      </c>
      <c r="AC955" s="99">
        <v>6502595.3954467801</v>
      </c>
      <c r="AD955" s="99">
        <v>0</v>
      </c>
      <c r="AE955" s="99">
        <v>132178.62597656299</v>
      </c>
      <c r="AF955" s="99">
        <v>385137.00793075602</v>
      </c>
      <c r="AG955" s="99">
        <v>440700.97981262201</v>
      </c>
      <c r="AH955" s="99">
        <v>382708.33312988299</v>
      </c>
      <c r="AI955" s="99">
        <v>0</v>
      </c>
      <c r="AJ955" s="99">
        <v>128268.40059948</v>
      </c>
      <c r="AK955" s="99">
        <v>74606.779146194502</v>
      </c>
      <c r="AL955" s="99">
        <v>0</v>
      </c>
      <c r="AM955" s="99">
        <v>15183.785861730599</v>
      </c>
      <c r="AN955" s="99">
        <v>6607892.0700683603</v>
      </c>
      <c r="AO955" s="99">
        <v>9525281.4556884803</v>
      </c>
      <c r="AP955" s="99">
        <v>3700.6655727028801</v>
      </c>
      <c r="AQ955" s="99">
        <v>2585166.8531494099</v>
      </c>
      <c r="AR955" s="99">
        <v>1836038.8803253199</v>
      </c>
      <c r="AS955" s="99">
        <v>659154.35569000198</v>
      </c>
      <c r="AT955" s="99">
        <v>17522.013858795199</v>
      </c>
      <c r="AU955" s="99">
        <v>0</v>
      </c>
      <c r="AV955" s="99">
        <v>17693052.528076202</v>
      </c>
      <c r="AW955" s="99">
        <v>0</v>
      </c>
      <c r="AX955" s="99">
        <v>1213438.7519531299</v>
      </c>
      <c r="AY955" s="99">
        <v>3333487.6649780301</v>
      </c>
      <c r="AZ955" s="99">
        <v>3340506.95025635</v>
      </c>
      <c r="BA955" s="99">
        <v>3210326.2557373</v>
      </c>
      <c r="BB955" s="99">
        <v>0</v>
      </c>
      <c r="BC955" s="99">
        <v>1036254.81260681</v>
      </c>
      <c r="BD955" s="99">
        <v>564559.73594665504</v>
      </c>
      <c r="BE955" s="99">
        <v>0</v>
      </c>
      <c r="BF955" s="99">
        <v>115680.27256393401</v>
      </c>
      <c r="BG955" s="99">
        <v>17971918.761230499</v>
      </c>
      <c r="BH955" s="99">
        <v>2414137.7251892099</v>
      </c>
      <c r="BI955" s="99">
        <v>370.055494964123</v>
      </c>
      <c r="BJ955" s="99">
        <v>911334.00205993699</v>
      </c>
      <c r="BK955" s="99">
        <v>626690.17502594006</v>
      </c>
      <c r="BL955" s="99">
        <v>0</v>
      </c>
      <c r="BM955" s="99">
        <v>1685.5601571500299</v>
      </c>
      <c r="BN955" s="99">
        <v>0</v>
      </c>
      <c r="BO955" s="99">
        <v>0</v>
      </c>
      <c r="BP955" s="99">
        <v>0</v>
      </c>
      <c r="BQ955" s="99">
        <v>0</v>
      </c>
      <c r="BR955" s="99">
        <v>996373.68336486805</v>
      </c>
      <c r="BS955" s="99">
        <v>1213179.79289246</v>
      </c>
      <c r="BT955" s="99">
        <v>624526.94230651902</v>
      </c>
      <c r="BU955" s="99">
        <v>0</v>
      </c>
      <c r="BV955" s="99">
        <v>495478.36582565302</v>
      </c>
      <c r="BW955" s="99">
        <v>63240.658539295197</v>
      </c>
      <c r="BX955" s="99">
        <v>0</v>
      </c>
      <c r="BY955" s="99">
        <v>0</v>
      </c>
      <c r="BZ955" s="99">
        <v>0</v>
      </c>
      <c r="CA955" s="99">
        <v>23714.108858108499</v>
      </c>
      <c r="CB955" s="99">
        <v>1465634.55305481</v>
      </c>
      <c r="CC955" s="99">
        <v>12114681.396118199</v>
      </c>
      <c r="CD955" s="99">
        <v>3332804.8521423298</v>
      </c>
      <c r="CE955" s="99">
        <v>586.33142942190204</v>
      </c>
      <c r="CF955" s="99">
        <v>89900.716386795</v>
      </c>
      <c r="CG955" s="99">
        <v>678072.29953002895</v>
      </c>
      <c r="CH955" s="99">
        <v>0</v>
      </c>
      <c r="CI955" s="99">
        <v>24303.344103336301</v>
      </c>
      <c r="CJ955" s="99">
        <v>1554925.44184875</v>
      </c>
      <c r="CK955" s="99">
        <v>12797262.1635742</v>
      </c>
      <c r="CL955" s="99">
        <v>3397054.0658874498</v>
      </c>
      <c r="CM955" s="166">
        <v>45735.939737319903</v>
      </c>
      <c r="CN955" s="166">
        <v>8165873.9302368201</v>
      </c>
      <c r="CO955" s="166">
        <v>30783923.873046901</v>
      </c>
      <c r="CP955" s="99">
        <v>3397054.0658874498</v>
      </c>
      <c r="CQ955" s="99">
        <v>0</v>
      </c>
      <c r="CR955" s="99">
        <v>0</v>
      </c>
      <c r="CS955" s="99">
        <v>0</v>
      </c>
      <c r="CT955" s="99">
        <v>0</v>
      </c>
      <c r="CU955" s="98">
        <v>4513.1144127970001</v>
      </c>
      <c r="CV955" s="98">
        <v>21044.994232607001</v>
      </c>
      <c r="CW955" s="98">
        <v>1555535.2694416051</v>
      </c>
      <c r="CX955" s="98">
        <v>12792753.695648229</v>
      </c>
    </row>
    <row r="956" spans="1:102" x14ac:dyDescent="0.2">
      <c r="A956" s="98" t="s">
        <v>66</v>
      </c>
      <c r="B956" s="100">
        <v>40238</v>
      </c>
      <c r="C956" s="99">
        <v>20155.1446068287</v>
      </c>
      <c r="D956" s="99">
        <v>1.8318350549961899</v>
      </c>
      <c r="E956" s="99">
        <v>3365.2808106243601</v>
      </c>
      <c r="F956" s="99">
        <v>2497.3449405729798</v>
      </c>
      <c r="G956" s="99">
        <v>595.08126489818096</v>
      </c>
      <c r="H956" s="99">
        <v>0</v>
      </c>
      <c r="I956" s="99">
        <v>0</v>
      </c>
      <c r="J956" s="99">
        <v>20945.252197742499</v>
      </c>
      <c r="K956" s="99">
        <v>0</v>
      </c>
      <c r="L956" s="99">
        <v>3478.34398189187</v>
      </c>
      <c r="M956" s="99">
        <v>8009.4436175823203</v>
      </c>
      <c r="N956" s="99">
        <v>2751.8391981720902</v>
      </c>
      <c r="O956" s="99">
        <v>8517.0586268901807</v>
      </c>
      <c r="P956" s="99">
        <v>0</v>
      </c>
      <c r="Q956" s="99">
        <v>1132.06180493534</v>
      </c>
      <c r="R956" s="99">
        <v>517.25000137835696</v>
      </c>
      <c r="S956" s="99">
        <v>0</v>
      </c>
      <c r="T956" s="99">
        <v>105.991693190299</v>
      </c>
      <c r="U956" s="99">
        <v>21609.008239507701</v>
      </c>
      <c r="V956" s="99">
        <v>1133266.3167266799</v>
      </c>
      <c r="W956" s="99">
        <v>369.83177725225698</v>
      </c>
      <c r="X956" s="99">
        <v>304633.95215606701</v>
      </c>
      <c r="Y956" s="99">
        <v>221159.109113693</v>
      </c>
      <c r="Z956" s="99">
        <v>88536.641877174407</v>
      </c>
      <c r="AA956" s="99">
        <v>0</v>
      </c>
      <c r="AB956" s="99">
        <v>0</v>
      </c>
      <c r="AC956" s="99">
        <v>6653197.3254394503</v>
      </c>
      <c r="AD956" s="99">
        <v>0</v>
      </c>
      <c r="AE956" s="99">
        <v>132756.28623199501</v>
      </c>
      <c r="AF956" s="99">
        <v>372372.54253005999</v>
      </c>
      <c r="AG956" s="99">
        <v>428287.030883789</v>
      </c>
      <c r="AH956" s="99">
        <v>383647.75016784703</v>
      </c>
      <c r="AI956" s="99">
        <v>0</v>
      </c>
      <c r="AJ956" s="99">
        <v>125123.968139648</v>
      </c>
      <c r="AK956" s="99">
        <v>75778.975419044495</v>
      </c>
      <c r="AL956" s="99">
        <v>0</v>
      </c>
      <c r="AM956" s="99">
        <v>13635.995967507401</v>
      </c>
      <c r="AN956" s="99">
        <v>6703856.6889038105</v>
      </c>
      <c r="AO956" s="99">
        <v>9520795.1691894494</v>
      </c>
      <c r="AP956" s="99">
        <v>3572.6814438104602</v>
      </c>
      <c r="AQ956" s="99">
        <v>2451489.3321533198</v>
      </c>
      <c r="AR956" s="99">
        <v>1782428.2454681401</v>
      </c>
      <c r="AS956" s="99">
        <v>677501.43939971901</v>
      </c>
      <c r="AT956" s="99">
        <v>0</v>
      </c>
      <c r="AU956" s="99">
        <v>0</v>
      </c>
      <c r="AV956" s="99">
        <v>18109868.9140625</v>
      </c>
      <c r="AW956" s="99">
        <v>0</v>
      </c>
      <c r="AX956" s="99">
        <v>1229955.13465881</v>
      </c>
      <c r="AY956" s="99">
        <v>3249131.0511169401</v>
      </c>
      <c r="AZ956" s="99">
        <v>3276556.5861206101</v>
      </c>
      <c r="BA956" s="99">
        <v>3238341.9913940402</v>
      </c>
      <c r="BB956" s="99">
        <v>0</v>
      </c>
      <c r="BC956" s="99">
        <v>1008291.67970276</v>
      </c>
      <c r="BD956" s="99">
        <v>571919.41308593797</v>
      </c>
      <c r="BE956" s="99">
        <v>0</v>
      </c>
      <c r="BF956" s="99">
        <v>105797.48471927601</v>
      </c>
      <c r="BG956" s="99">
        <v>18318757.369628899</v>
      </c>
      <c r="BH956" s="99">
        <v>2422851.57000732</v>
      </c>
      <c r="BI956" s="99">
        <v>626.45885390043304</v>
      </c>
      <c r="BJ956" s="99">
        <v>891729.08399963402</v>
      </c>
      <c r="BK956" s="99">
        <v>611949.43046569801</v>
      </c>
      <c r="BL956" s="99">
        <v>0</v>
      </c>
      <c r="BM956" s="99">
        <v>198.68490598164499</v>
      </c>
      <c r="BN956" s="99">
        <v>0</v>
      </c>
      <c r="BO956" s="99">
        <v>0</v>
      </c>
      <c r="BP956" s="99">
        <v>0</v>
      </c>
      <c r="BQ956" s="99">
        <v>0</v>
      </c>
      <c r="BR956" s="99">
        <v>995412.551460266</v>
      </c>
      <c r="BS956" s="99">
        <v>1189711.2071533201</v>
      </c>
      <c r="BT956" s="99">
        <v>630131.81462860096</v>
      </c>
      <c r="BU956" s="99">
        <v>0</v>
      </c>
      <c r="BV956" s="99">
        <v>490466.71421432501</v>
      </c>
      <c r="BW956" s="99">
        <v>63767.457599163099</v>
      </c>
      <c r="BX956" s="99">
        <v>0</v>
      </c>
      <c r="BY956" s="99">
        <v>0</v>
      </c>
      <c r="BZ956" s="99">
        <v>0</v>
      </c>
      <c r="CA956" s="99">
        <v>23512.6844501495</v>
      </c>
      <c r="CB956" s="99">
        <v>1439187.2392120401</v>
      </c>
      <c r="CC956" s="99">
        <v>11969697.838256801</v>
      </c>
      <c r="CD956" s="99">
        <v>3304064.2790527302</v>
      </c>
      <c r="CE956" s="99">
        <v>599.29264993965603</v>
      </c>
      <c r="CF956" s="99">
        <v>89017.824215889006</v>
      </c>
      <c r="CG956" s="99">
        <v>676934.35884094203</v>
      </c>
      <c r="CH956" s="99">
        <v>0</v>
      </c>
      <c r="CI956" s="99">
        <v>24111.071075916301</v>
      </c>
      <c r="CJ956" s="99">
        <v>1530496.6177063</v>
      </c>
      <c r="CK956" s="99">
        <v>12682725.286498999</v>
      </c>
      <c r="CL956" s="99">
        <v>3366736.4498596201</v>
      </c>
      <c r="CM956" s="166">
        <v>45598.377676486998</v>
      </c>
      <c r="CN956" s="166">
        <v>8231794.40515137</v>
      </c>
      <c r="CO956" s="166">
        <v>31031963.035400402</v>
      </c>
      <c r="CP956" s="99">
        <v>3366736.4498596201</v>
      </c>
      <c r="CQ956" s="99">
        <v>0</v>
      </c>
      <c r="CR956" s="99">
        <v>0</v>
      </c>
      <c r="CS956" s="99">
        <v>0</v>
      </c>
      <c r="CT956" s="99">
        <v>0</v>
      </c>
      <c r="CU956" s="98">
        <v>4033.1233915449998</v>
      </c>
      <c r="CV956" s="98">
        <v>21442.011550273</v>
      </c>
      <c r="CW956" s="98">
        <v>1528205.0634279291</v>
      </c>
      <c r="CX956" s="98">
        <v>12646632.197097743</v>
      </c>
    </row>
    <row r="957" spans="1:102" x14ac:dyDescent="0.2">
      <c r="A957" s="98" t="s">
        <v>66</v>
      </c>
      <c r="B957" s="100">
        <v>40330</v>
      </c>
      <c r="C957" s="99">
        <v>20471.9456782341</v>
      </c>
      <c r="D957" s="99">
        <v>1.1396281499910399</v>
      </c>
      <c r="E957" s="99">
        <v>3265.7704437673101</v>
      </c>
      <c r="F957" s="99">
        <v>2424.6100713014598</v>
      </c>
      <c r="G957" s="99">
        <v>615.517396531999</v>
      </c>
      <c r="H957" s="99">
        <v>0</v>
      </c>
      <c r="I957" s="99">
        <v>0</v>
      </c>
      <c r="J957" s="99">
        <v>21261.831512689601</v>
      </c>
      <c r="K957" s="99">
        <v>0</v>
      </c>
      <c r="L957" s="99">
        <v>3627.1751703023901</v>
      </c>
      <c r="M957" s="99">
        <v>8106.4483219385102</v>
      </c>
      <c r="N957" s="99">
        <v>2718.9897039234602</v>
      </c>
      <c r="O957" s="99">
        <v>8675.0812311172504</v>
      </c>
      <c r="P957" s="99">
        <v>0</v>
      </c>
      <c r="Q957" s="99">
        <v>1119.6348374634999</v>
      </c>
      <c r="R957" s="99">
        <v>531.26958939433098</v>
      </c>
      <c r="S957" s="99">
        <v>0</v>
      </c>
      <c r="T957" s="99">
        <v>104.634800702333</v>
      </c>
      <c r="U957" s="99">
        <v>21803.838321924199</v>
      </c>
      <c r="V957" s="99">
        <v>1142375.4493102999</v>
      </c>
      <c r="W957" s="99">
        <v>5.6353354009916101</v>
      </c>
      <c r="X957" s="99">
        <v>294744.81765747099</v>
      </c>
      <c r="Y957" s="99">
        <v>214915.85504341099</v>
      </c>
      <c r="Z957" s="99">
        <v>91172.903887748704</v>
      </c>
      <c r="AA957" s="99">
        <v>0</v>
      </c>
      <c r="AB957" s="99">
        <v>0</v>
      </c>
      <c r="AC957" s="99">
        <v>6693798.6790771503</v>
      </c>
      <c r="AD957" s="99">
        <v>0</v>
      </c>
      <c r="AE957" s="99">
        <v>135040.60366249099</v>
      </c>
      <c r="AF957" s="99">
        <v>376317.30732727097</v>
      </c>
      <c r="AG957" s="99">
        <v>423427.14219665498</v>
      </c>
      <c r="AH957" s="99">
        <v>382859.15251159703</v>
      </c>
      <c r="AI957" s="99">
        <v>0</v>
      </c>
      <c r="AJ957" s="99">
        <v>126353.544053078</v>
      </c>
      <c r="AK957" s="99">
        <v>76847.072061538696</v>
      </c>
      <c r="AL957" s="99">
        <v>0</v>
      </c>
      <c r="AM957" s="99">
        <v>13573.6281939745</v>
      </c>
      <c r="AN957" s="99">
        <v>6747133.1389160203</v>
      </c>
      <c r="AO957" s="99">
        <v>9672293.3666992206</v>
      </c>
      <c r="AP957" s="99">
        <v>101.63901300542101</v>
      </c>
      <c r="AQ957" s="99">
        <v>2388942.84661865</v>
      </c>
      <c r="AR957" s="99">
        <v>1745749.4900817899</v>
      </c>
      <c r="AS957" s="99">
        <v>696515.46249389602</v>
      </c>
      <c r="AT957" s="99">
        <v>0</v>
      </c>
      <c r="AU957" s="99">
        <v>0</v>
      </c>
      <c r="AV957" s="99">
        <v>18505626.239502002</v>
      </c>
      <c r="AW957" s="99">
        <v>0</v>
      </c>
      <c r="AX957" s="99">
        <v>1271904.8018646201</v>
      </c>
      <c r="AY957" s="99">
        <v>3310376.4614868201</v>
      </c>
      <c r="AZ957" s="99">
        <v>3260522.1771240202</v>
      </c>
      <c r="BA957" s="99">
        <v>3253884.7980041499</v>
      </c>
      <c r="BB957" s="99">
        <v>0</v>
      </c>
      <c r="BC957" s="99">
        <v>1033232.42302704</v>
      </c>
      <c r="BD957" s="99">
        <v>586442.58863067604</v>
      </c>
      <c r="BE957" s="99">
        <v>0</v>
      </c>
      <c r="BF957" s="99">
        <v>107172.012740135</v>
      </c>
      <c r="BG957" s="99">
        <v>18601094.299560498</v>
      </c>
      <c r="BH957" s="99">
        <v>2461783.86181641</v>
      </c>
      <c r="BI957" s="99">
        <v>9.0674704379634896</v>
      </c>
      <c r="BJ957" s="99">
        <v>867149.02602386498</v>
      </c>
      <c r="BK957" s="99">
        <v>601772.26042938197</v>
      </c>
      <c r="BL957" s="99">
        <v>0</v>
      </c>
      <c r="BM957" s="99">
        <v>228.362772779539</v>
      </c>
      <c r="BN957" s="99">
        <v>0</v>
      </c>
      <c r="BO957" s="99">
        <v>0</v>
      </c>
      <c r="BP957" s="99">
        <v>0</v>
      </c>
      <c r="BQ957" s="99">
        <v>0</v>
      </c>
      <c r="BR957" s="99">
        <v>1017400.06336212</v>
      </c>
      <c r="BS957" s="99">
        <v>1181768.60798645</v>
      </c>
      <c r="BT957" s="99">
        <v>632888.91072082496</v>
      </c>
      <c r="BU957" s="99">
        <v>0</v>
      </c>
      <c r="BV957" s="99">
        <v>489743.06822204601</v>
      </c>
      <c r="BW957" s="99">
        <v>65968.865328788801</v>
      </c>
      <c r="BX957" s="99">
        <v>0</v>
      </c>
      <c r="BY957" s="99">
        <v>0</v>
      </c>
      <c r="BZ957" s="99">
        <v>0</v>
      </c>
      <c r="CA957" s="99">
        <v>23745.505528450001</v>
      </c>
      <c r="CB957" s="99">
        <v>1435816.47531128</v>
      </c>
      <c r="CC957" s="99">
        <v>12053932.5162354</v>
      </c>
      <c r="CD957" s="99">
        <v>3338505.82098389</v>
      </c>
      <c r="CE957" s="99">
        <v>613.28990817815099</v>
      </c>
      <c r="CF957" s="99">
        <v>90644.863090515093</v>
      </c>
      <c r="CG957" s="99">
        <v>696859.02309417701</v>
      </c>
      <c r="CH957" s="99">
        <v>0</v>
      </c>
      <c r="CI957" s="99">
        <v>24359.538098573699</v>
      </c>
      <c r="CJ957" s="99">
        <v>1525626.6589355499</v>
      </c>
      <c r="CK957" s="99">
        <v>12730977.9805908</v>
      </c>
      <c r="CL957" s="99">
        <v>3405021.0851440402</v>
      </c>
      <c r="CM957" s="166">
        <v>46070.083555221601</v>
      </c>
      <c r="CN957" s="166">
        <v>8273945.2383422898</v>
      </c>
      <c r="CO957" s="166">
        <v>31347637.807372998</v>
      </c>
      <c r="CP957" s="99">
        <v>3405021.0851440402</v>
      </c>
      <c r="CQ957" s="99">
        <v>0</v>
      </c>
      <c r="CR957" s="99">
        <v>0</v>
      </c>
      <c r="CS957" s="99">
        <v>0</v>
      </c>
      <c r="CT957" s="99">
        <v>0</v>
      </c>
      <c r="CU957" s="98">
        <v>3845.0060435999999</v>
      </c>
      <c r="CV957" s="98">
        <v>21774.944766532</v>
      </c>
      <c r="CW957" s="98">
        <v>1526461.3384017951</v>
      </c>
      <c r="CX957" s="98">
        <v>12750791.539329577</v>
      </c>
    </row>
    <row r="958" spans="1:102" x14ac:dyDescent="0.2">
      <c r="A958" s="98" t="s">
        <v>66</v>
      </c>
      <c r="B958" s="100">
        <v>40422</v>
      </c>
      <c r="C958" s="99">
        <v>20425.1542217731</v>
      </c>
      <c r="D958" s="99">
        <v>1.13025953499891</v>
      </c>
      <c r="E958" s="99">
        <v>3185.2768315076801</v>
      </c>
      <c r="F958" s="99">
        <v>2391.71401450038</v>
      </c>
      <c r="G958" s="99">
        <v>601.82271015644096</v>
      </c>
      <c r="H958" s="99">
        <v>0</v>
      </c>
      <c r="I958" s="99">
        <v>0</v>
      </c>
      <c r="J958" s="99">
        <v>21445.094882011399</v>
      </c>
      <c r="K958" s="99">
        <v>0</v>
      </c>
      <c r="L958" s="99">
        <v>3624.25698295236</v>
      </c>
      <c r="M958" s="99">
        <v>8069.4078335165996</v>
      </c>
      <c r="N958" s="99">
        <v>2709.64699804783</v>
      </c>
      <c r="O958" s="99">
        <v>8598.9558601379395</v>
      </c>
      <c r="P958" s="99">
        <v>0</v>
      </c>
      <c r="Q958" s="99">
        <v>1102.2558144628999</v>
      </c>
      <c r="R958" s="99">
        <v>525.23478546738602</v>
      </c>
      <c r="S958" s="99">
        <v>0</v>
      </c>
      <c r="T958" s="99">
        <v>88.378507592715295</v>
      </c>
      <c r="U958" s="99">
        <v>21978.348713398002</v>
      </c>
      <c r="V958" s="99">
        <v>1141650.7342681901</v>
      </c>
      <c r="W958" s="99">
        <v>347.47979527339299</v>
      </c>
      <c r="X958" s="99">
        <v>279973.23744201701</v>
      </c>
      <c r="Y958" s="99">
        <v>204581.959062576</v>
      </c>
      <c r="Z958" s="99">
        <v>91094.136187553406</v>
      </c>
      <c r="AA958" s="99">
        <v>0</v>
      </c>
      <c r="AB958" s="99">
        <v>0</v>
      </c>
      <c r="AC958" s="99">
        <v>6753682.0342407199</v>
      </c>
      <c r="AD958" s="99">
        <v>0</v>
      </c>
      <c r="AE958" s="99">
        <v>130132.894981384</v>
      </c>
      <c r="AF958" s="99">
        <v>373991.27167892503</v>
      </c>
      <c r="AG958" s="99">
        <v>411892.25528717</v>
      </c>
      <c r="AH958" s="99">
        <v>372285.93222808797</v>
      </c>
      <c r="AI958" s="99">
        <v>0</v>
      </c>
      <c r="AJ958" s="99">
        <v>124866.7638731</v>
      </c>
      <c r="AK958" s="99">
        <v>77387.569808006301</v>
      </c>
      <c r="AL958" s="99">
        <v>0</v>
      </c>
      <c r="AM958" s="99">
        <v>13519.862693786599</v>
      </c>
      <c r="AN958" s="99">
        <v>6824313.3983764602</v>
      </c>
      <c r="AO958" s="99">
        <v>9717935.0607910194</v>
      </c>
      <c r="AP958" s="99">
        <v>2952.6486316025298</v>
      </c>
      <c r="AQ958" s="99">
        <v>2267364.5225830101</v>
      </c>
      <c r="AR958" s="99">
        <v>1660834.25389099</v>
      </c>
      <c r="AS958" s="99">
        <v>699429.05727386498</v>
      </c>
      <c r="AT958" s="99">
        <v>0</v>
      </c>
      <c r="AU958" s="99">
        <v>0</v>
      </c>
      <c r="AV958" s="99">
        <v>18763651.322265599</v>
      </c>
      <c r="AW958" s="99">
        <v>0</v>
      </c>
      <c r="AX958" s="99">
        <v>1216086.7656707801</v>
      </c>
      <c r="AY958" s="99">
        <v>3305483.9922790499</v>
      </c>
      <c r="AZ958" s="99">
        <v>3190283.2773132301</v>
      </c>
      <c r="BA958" s="99">
        <v>3164401.8384704599</v>
      </c>
      <c r="BB958" s="99">
        <v>0</v>
      </c>
      <c r="BC958" s="99">
        <v>1017148.29456329</v>
      </c>
      <c r="BD958" s="99">
        <v>591392.06493377697</v>
      </c>
      <c r="BE958" s="99">
        <v>0</v>
      </c>
      <c r="BF958" s="99">
        <v>106409.615906715</v>
      </c>
      <c r="BG958" s="99">
        <v>18938134.7724609</v>
      </c>
      <c r="BH958" s="99">
        <v>2432553.1664123498</v>
      </c>
      <c r="BI958" s="99">
        <v>845.820193551481</v>
      </c>
      <c r="BJ958" s="99">
        <v>822150.31110382103</v>
      </c>
      <c r="BK958" s="99">
        <v>569746.97679138195</v>
      </c>
      <c r="BL958" s="99">
        <v>0</v>
      </c>
      <c r="BM958" s="99">
        <v>111.62032035179401</v>
      </c>
      <c r="BN958" s="99">
        <v>0</v>
      </c>
      <c r="BO958" s="99">
        <v>0</v>
      </c>
      <c r="BP958" s="99">
        <v>0</v>
      </c>
      <c r="BQ958" s="99">
        <v>0</v>
      </c>
      <c r="BR958" s="99">
        <v>1011439.35625458</v>
      </c>
      <c r="BS958" s="99">
        <v>1154879.6557159401</v>
      </c>
      <c r="BT958" s="99">
        <v>615479.93349456799</v>
      </c>
      <c r="BU958" s="99">
        <v>0</v>
      </c>
      <c r="BV958" s="99">
        <v>481218.88355255098</v>
      </c>
      <c r="BW958" s="99">
        <v>66876.196385383606</v>
      </c>
      <c r="BX958" s="99">
        <v>0</v>
      </c>
      <c r="BY958" s="99">
        <v>0</v>
      </c>
      <c r="BZ958" s="99">
        <v>0</v>
      </c>
      <c r="CA958" s="99">
        <v>23615.799006462101</v>
      </c>
      <c r="CB958" s="99">
        <v>1417381.23866272</v>
      </c>
      <c r="CC958" s="99">
        <v>11967621.9541016</v>
      </c>
      <c r="CD958" s="99">
        <v>3249482.5299987802</v>
      </c>
      <c r="CE958" s="99">
        <v>602.60656459629502</v>
      </c>
      <c r="CF958" s="99">
        <v>91192.550347328201</v>
      </c>
      <c r="CG958" s="99">
        <v>698209.96194457996</v>
      </c>
      <c r="CH958" s="99">
        <v>0</v>
      </c>
      <c r="CI958" s="99">
        <v>24215.916643381101</v>
      </c>
      <c r="CJ958" s="99">
        <v>1507646.6022644001</v>
      </c>
      <c r="CK958" s="99">
        <v>12679963.572631801</v>
      </c>
      <c r="CL958" s="99">
        <v>3316145.5722656301</v>
      </c>
      <c r="CM958" s="166">
        <v>46111.832564830802</v>
      </c>
      <c r="CN958" s="166">
        <v>8336716.2089233398</v>
      </c>
      <c r="CO958" s="166">
        <v>31573074.046875</v>
      </c>
      <c r="CP958" s="99">
        <v>3316145.5722656301</v>
      </c>
      <c r="CQ958" s="99">
        <v>0</v>
      </c>
      <c r="CR958" s="99">
        <v>0</v>
      </c>
      <c r="CS958" s="99">
        <v>0</v>
      </c>
      <c r="CT958" s="99">
        <v>0</v>
      </c>
      <c r="CU958" s="98">
        <v>3698.2292615229999</v>
      </c>
      <c r="CV958" s="98">
        <v>21960.114417284</v>
      </c>
      <c r="CW958" s="98">
        <v>1508573.7890100481</v>
      </c>
      <c r="CX958" s="98">
        <v>12665831.91604618</v>
      </c>
    </row>
    <row r="959" spans="1:102" x14ac:dyDescent="0.2">
      <c r="A959" s="98" t="s">
        <v>66</v>
      </c>
      <c r="B959" s="100">
        <v>40513</v>
      </c>
      <c r="C959" s="99">
        <v>20340.584868192698</v>
      </c>
      <c r="D959" s="99">
        <v>1.74000340799103</v>
      </c>
      <c r="E959" s="99">
        <v>3062.5739310085801</v>
      </c>
      <c r="F959" s="99">
        <v>2288.5347077548499</v>
      </c>
      <c r="G959" s="99">
        <v>610.927877351642</v>
      </c>
      <c r="H959" s="99">
        <v>0</v>
      </c>
      <c r="I959" s="99">
        <v>0</v>
      </c>
      <c r="J959" s="99">
        <v>21666.5682117939</v>
      </c>
      <c r="K959" s="99">
        <v>0</v>
      </c>
      <c r="L959" s="99">
        <v>4582.5111202001599</v>
      </c>
      <c r="M959" s="99">
        <v>8024.4626716971397</v>
      </c>
      <c r="N959" s="99">
        <v>2676.23278412223</v>
      </c>
      <c r="O959" s="99">
        <v>8427.3390405178106</v>
      </c>
      <c r="P959" s="99">
        <v>0</v>
      </c>
      <c r="Q959" s="99">
        <v>1091.2564107626699</v>
      </c>
      <c r="R959" s="99">
        <v>520.86893226206303</v>
      </c>
      <c r="S959" s="99">
        <v>0</v>
      </c>
      <c r="T959" s="99">
        <v>139.94579846225699</v>
      </c>
      <c r="U959" s="99">
        <v>22139.245928525899</v>
      </c>
      <c r="V959" s="99">
        <v>1130489.34869385</v>
      </c>
      <c r="W959" s="99">
        <v>179.64509434625501</v>
      </c>
      <c r="X959" s="99">
        <v>264042.121433258</v>
      </c>
      <c r="Y959" s="99">
        <v>192256.22021293599</v>
      </c>
      <c r="Z959" s="99">
        <v>88129.460947990403</v>
      </c>
      <c r="AA959" s="99">
        <v>0</v>
      </c>
      <c r="AB959" s="99">
        <v>0</v>
      </c>
      <c r="AC959" s="99">
        <v>6792065.4606323196</v>
      </c>
      <c r="AD959" s="99">
        <v>0</v>
      </c>
      <c r="AE959" s="99">
        <v>150115.14887428301</v>
      </c>
      <c r="AF959" s="99">
        <v>367253.74487686198</v>
      </c>
      <c r="AG959" s="99">
        <v>407794.49142456101</v>
      </c>
      <c r="AH959" s="99">
        <v>348856.771251678</v>
      </c>
      <c r="AI959" s="99">
        <v>0</v>
      </c>
      <c r="AJ959" s="99">
        <v>121582.733541489</v>
      </c>
      <c r="AK959" s="99">
        <v>71928.355171203599</v>
      </c>
      <c r="AL959" s="99">
        <v>0</v>
      </c>
      <c r="AM959" s="99">
        <v>16281.9411432743</v>
      </c>
      <c r="AN959" s="99">
        <v>6832134.6950073196</v>
      </c>
      <c r="AO959" s="99">
        <v>9679415.1433105506</v>
      </c>
      <c r="AP959" s="99">
        <v>1762.7004061043301</v>
      </c>
      <c r="AQ959" s="99">
        <v>2149199.2156982399</v>
      </c>
      <c r="AR959" s="99">
        <v>1567812.74909973</v>
      </c>
      <c r="AS959" s="99">
        <v>679186.96050262498</v>
      </c>
      <c r="AT959" s="99">
        <v>0</v>
      </c>
      <c r="AU959" s="99">
        <v>0</v>
      </c>
      <c r="AV959" s="99">
        <v>19009038.418212902</v>
      </c>
      <c r="AW959" s="99">
        <v>0</v>
      </c>
      <c r="AX959" s="99">
        <v>1398991.76489258</v>
      </c>
      <c r="AY959" s="99">
        <v>3272825.0079650902</v>
      </c>
      <c r="AZ959" s="99">
        <v>3175598.6265258798</v>
      </c>
      <c r="BA959" s="99">
        <v>2996252.1670532199</v>
      </c>
      <c r="BB959" s="99">
        <v>0</v>
      </c>
      <c r="BC959" s="99">
        <v>995713.01473236096</v>
      </c>
      <c r="BD959" s="99">
        <v>551896.89421081496</v>
      </c>
      <c r="BE959" s="99">
        <v>0</v>
      </c>
      <c r="BF959" s="99">
        <v>130333.403944016</v>
      </c>
      <c r="BG959" s="99">
        <v>19134373.0632324</v>
      </c>
      <c r="BH959" s="99">
        <v>2426010.44775391</v>
      </c>
      <c r="BI959" s="99">
        <v>190.92741476744399</v>
      </c>
      <c r="BJ959" s="99">
        <v>784595.26324462902</v>
      </c>
      <c r="BK959" s="99">
        <v>534157.50720214797</v>
      </c>
      <c r="BL959" s="99">
        <v>0</v>
      </c>
      <c r="BM959" s="99">
        <v>73.373437405563905</v>
      </c>
      <c r="BN959" s="99">
        <v>0</v>
      </c>
      <c r="BO959" s="99">
        <v>0</v>
      </c>
      <c r="BP959" s="99">
        <v>0</v>
      </c>
      <c r="BQ959" s="99">
        <v>0</v>
      </c>
      <c r="BR959" s="99">
        <v>1006598.9901428201</v>
      </c>
      <c r="BS959" s="99">
        <v>1147851.0983734101</v>
      </c>
      <c r="BT959" s="99">
        <v>582582.40730285598</v>
      </c>
      <c r="BU959" s="99">
        <v>0</v>
      </c>
      <c r="BV959" s="99">
        <v>475031.38392639201</v>
      </c>
      <c r="BW959" s="99">
        <v>57266.202342987097</v>
      </c>
      <c r="BX959" s="99">
        <v>0</v>
      </c>
      <c r="BY959" s="99">
        <v>0</v>
      </c>
      <c r="BZ959" s="99">
        <v>0</v>
      </c>
      <c r="CA959" s="99">
        <v>23408.722531795502</v>
      </c>
      <c r="CB959" s="99">
        <v>1393550.7589721701</v>
      </c>
      <c r="CC959" s="99">
        <v>11816157.0941162</v>
      </c>
      <c r="CD959" s="99">
        <v>3214187.52661133</v>
      </c>
      <c r="CE959" s="99">
        <v>612.20123867690597</v>
      </c>
      <c r="CF959" s="99">
        <v>88421.239719390898</v>
      </c>
      <c r="CG959" s="99">
        <v>681190.38211059605</v>
      </c>
      <c r="CH959" s="99">
        <v>0</v>
      </c>
      <c r="CI959" s="99">
        <v>24023.465240240101</v>
      </c>
      <c r="CJ959" s="99">
        <v>1480971.84590149</v>
      </c>
      <c r="CK959" s="99">
        <v>12484037.6478271</v>
      </c>
      <c r="CL959" s="99">
        <v>3272375.2425842299</v>
      </c>
      <c r="CM959" s="166">
        <v>46075.045065402999</v>
      </c>
      <c r="CN959" s="166">
        <v>8313023.7520752</v>
      </c>
      <c r="CO959" s="166">
        <v>31614526.956787098</v>
      </c>
      <c r="CP959" s="99">
        <v>3272375.2425842299</v>
      </c>
      <c r="CQ959" s="99">
        <v>0</v>
      </c>
      <c r="CR959" s="99">
        <v>0</v>
      </c>
      <c r="CS959" s="99">
        <v>0</v>
      </c>
      <c r="CT959" s="99">
        <v>0</v>
      </c>
      <c r="CU959" s="98">
        <v>3527.5023946169999</v>
      </c>
      <c r="CV959" s="98">
        <v>22187.342032745</v>
      </c>
      <c r="CW959" s="98">
        <v>1481971.9986915609</v>
      </c>
      <c r="CX959" s="98">
        <v>12497347.476226795</v>
      </c>
    </row>
    <row r="960" spans="1:102" x14ac:dyDescent="0.2">
      <c r="A960" s="98" t="s">
        <v>66</v>
      </c>
      <c r="B960" s="100">
        <v>40603</v>
      </c>
      <c r="C960" s="99">
        <v>20358.996965885199</v>
      </c>
      <c r="D960" s="99">
        <v>1.8167798049980799</v>
      </c>
      <c r="E960" s="99">
        <v>2977.0151177644698</v>
      </c>
      <c r="F960" s="99">
        <v>2211.0769792795199</v>
      </c>
      <c r="G960" s="99">
        <v>611.64489191770599</v>
      </c>
      <c r="H960" s="99">
        <v>0</v>
      </c>
      <c r="I960" s="99">
        <v>0</v>
      </c>
      <c r="J960" s="99">
        <v>22019.106667518601</v>
      </c>
      <c r="K960" s="99">
        <v>0</v>
      </c>
      <c r="L960" s="99">
        <v>11293.5609887838</v>
      </c>
      <c r="M960" s="99">
        <v>8077.67729407549</v>
      </c>
      <c r="N960" s="99">
        <v>2638.8309089243398</v>
      </c>
      <c r="O960" s="99">
        <v>0</v>
      </c>
      <c r="P960" s="99">
        <v>0</v>
      </c>
      <c r="Q960" s="99">
        <v>1102.2636389285301</v>
      </c>
      <c r="R960" s="99">
        <v>0</v>
      </c>
      <c r="S960" s="99">
        <v>0</v>
      </c>
      <c r="T960" s="99">
        <v>609.41420976817597</v>
      </c>
      <c r="U960" s="99">
        <v>22418.170378685001</v>
      </c>
      <c r="V960" s="99">
        <v>1121338.51673889</v>
      </c>
      <c r="W960" s="99">
        <v>149.445188852027</v>
      </c>
      <c r="X960" s="99">
        <v>255387.32308959999</v>
      </c>
      <c r="Y960" s="99">
        <v>185001.33042335499</v>
      </c>
      <c r="Z960" s="99">
        <v>87010.061009407</v>
      </c>
      <c r="AA960" s="99">
        <v>0</v>
      </c>
      <c r="AB960" s="99">
        <v>0</v>
      </c>
      <c r="AC960" s="99">
        <v>6890028.2785034198</v>
      </c>
      <c r="AD960" s="99">
        <v>0</v>
      </c>
      <c r="AE960" s="99">
        <v>495518.31525421102</v>
      </c>
      <c r="AF960" s="99">
        <v>367230.30945587199</v>
      </c>
      <c r="AG960" s="99">
        <v>395317.99433135998</v>
      </c>
      <c r="AH960" s="99">
        <v>0</v>
      </c>
      <c r="AI960" s="99">
        <v>0</v>
      </c>
      <c r="AJ960" s="99">
        <v>121913.18991470301</v>
      </c>
      <c r="AK960" s="99">
        <v>0</v>
      </c>
      <c r="AL960" s="99">
        <v>0</v>
      </c>
      <c r="AM960" s="99">
        <v>85471.049211502104</v>
      </c>
      <c r="AN960" s="99">
        <v>6915226.8740844699</v>
      </c>
      <c r="AO960" s="99">
        <v>9685378.2508544903</v>
      </c>
      <c r="AP960" s="99">
        <v>1259.7109045386301</v>
      </c>
      <c r="AQ960" s="99">
        <v>2087178.91952515</v>
      </c>
      <c r="AR960" s="99">
        <v>1508022.27093506</v>
      </c>
      <c r="AS960" s="99">
        <v>677876.51585388195</v>
      </c>
      <c r="AT960" s="99">
        <v>0</v>
      </c>
      <c r="AU960" s="99">
        <v>0</v>
      </c>
      <c r="AV960" s="99">
        <v>19429966.572509799</v>
      </c>
      <c r="AW960" s="99">
        <v>0</v>
      </c>
      <c r="AX960" s="99">
        <v>4380543.1940307599</v>
      </c>
      <c r="AY960" s="99">
        <v>3315332.9302368201</v>
      </c>
      <c r="AZ960" s="99">
        <v>3095462.2376403799</v>
      </c>
      <c r="BA960" s="99">
        <v>0</v>
      </c>
      <c r="BB960" s="99">
        <v>0</v>
      </c>
      <c r="BC960" s="99">
        <v>991722.18668365502</v>
      </c>
      <c r="BD960" s="99">
        <v>0</v>
      </c>
      <c r="BE960" s="99">
        <v>0</v>
      </c>
      <c r="BF960" s="99">
        <v>665903.72039032006</v>
      </c>
      <c r="BG960" s="99">
        <v>19498247.096679699</v>
      </c>
      <c r="BH960" s="99">
        <v>1895677.97138977</v>
      </c>
      <c r="BI960" s="99">
        <v>273.31479602307098</v>
      </c>
      <c r="BJ960" s="99">
        <v>721440.572471619</v>
      </c>
      <c r="BK960" s="99">
        <v>508350.23884201102</v>
      </c>
      <c r="BL960" s="99">
        <v>0</v>
      </c>
      <c r="BM960" s="99">
        <v>0</v>
      </c>
      <c r="BN960" s="99">
        <v>0</v>
      </c>
      <c r="BO960" s="99">
        <v>0</v>
      </c>
      <c r="BP960" s="99">
        <v>0</v>
      </c>
      <c r="BQ960" s="99">
        <v>0</v>
      </c>
      <c r="BR960" s="99">
        <v>1011225.26583099</v>
      </c>
      <c r="BS960" s="99">
        <v>1123622.52661133</v>
      </c>
      <c r="BT960" s="99">
        <v>0</v>
      </c>
      <c r="BU960" s="99">
        <v>0</v>
      </c>
      <c r="BV960" s="99">
        <v>477603.01674270601</v>
      </c>
      <c r="BW960" s="99">
        <v>0</v>
      </c>
      <c r="BX960" s="99">
        <v>0</v>
      </c>
      <c r="BY960" s="99">
        <v>0</v>
      </c>
      <c r="BZ960" s="99">
        <v>0</v>
      </c>
      <c r="CA960" s="99">
        <v>23326.1899211407</v>
      </c>
      <c r="CB960" s="99">
        <v>1380255.4600830099</v>
      </c>
      <c r="CC960" s="99">
        <v>11807282.779174799</v>
      </c>
      <c r="CD960" s="99">
        <v>2613155.1520996098</v>
      </c>
      <c r="CE960" s="99">
        <v>615.84299343824398</v>
      </c>
      <c r="CF960" s="99">
        <v>87303.108046531706</v>
      </c>
      <c r="CG960" s="99">
        <v>680544.50634765602</v>
      </c>
      <c r="CH960" s="99">
        <v>0</v>
      </c>
      <c r="CI960" s="99">
        <v>23940.207129955299</v>
      </c>
      <c r="CJ960" s="99">
        <v>1469685.00479126</v>
      </c>
      <c r="CK960" s="99">
        <v>12479868.728027301</v>
      </c>
      <c r="CL960" s="99">
        <v>2611784.0763854999</v>
      </c>
      <c r="CM960" s="166">
        <v>46258.481389522603</v>
      </c>
      <c r="CN960" s="166">
        <v>8384332.2681884803</v>
      </c>
      <c r="CO960" s="166">
        <v>31982088.746337902</v>
      </c>
      <c r="CP960" s="99">
        <v>2611784.0763854999</v>
      </c>
      <c r="CQ960" s="99">
        <v>0</v>
      </c>
      <c r="CR960" s="99">
        <v>0</v>
      </c>
      <c r="CS960" s="99">
        <v>0</v>
      </c>
      <c r="CT960" s="99">
        <v>0</v>
      </c>
      <c r="CU960" s="98">
        <v>3377.4066738440001</v>
      </c>
      <c r="CV960" s="98">
        <v>22542.648667103</v>
      </c>
      <c r="CW960" s="98">
        <v>1467558.5681295416</v>
      </c>
      <c r="CX960" s="98">
        <v>12487827.285522455</v>
      </c>
    </row>
    <row r="961" spans="1:102" x14ac:dyDescent="0.2">
      <c r="A961" s="98" t="s">
        <v>66</v>
      </c>
      <c r="B961" s="100">
        <v>40695</v>
      </c>
      <c r="C961" s="99">
        <v>20194.928555488601</v>
      </c>
      <c r="D961" s="99">
        <v>1.1655173379986099</v>
      </c>
      <c r="E961" s="99">
        <v>2865.5313503146199</v>
      </c>
      <c r="F961" s="99">
        <v>2124.0410223007202</v>
      </c>
      <c r="G961" s="99">
        <v>601.29775404930103</v>
      </c>
      <c r="H961" s="99">
        <v>0</v>
      </c>
      <c r="I961" s="99">
        <v>0</v>
      </c>
      <c r="J961" s="99">
        <v>22221.646340847001</v>
      </c>
      <c r="K961" s="99">
        <v>0</v>
      </c>
      <c r="L961" s="99">
        <v>11349.8202916384</v>
      </c>
      <c r="M961" s="99">
        <v>7972.9267579317102</v>
      </c>
      <c r="N961" s="99">
        <v>2633.0574525892698</v>
      </c>
      <c r="O961" s="99">
        <v>0</v>
      </c>
      <c r="P961" s="99">
        <v>0</v>
      </c>
      <c r="Q961" s="99">
        <v>1076.1623103469601</v>
      </c>
      <c r="R961" s="99">
        <v>0</v>
      </c>
      <c r="S961" s="99">
        <v>0</v>
      </c>
      <c r="T961" s="99">
        <v>596.42419734597195</v>
      </c>
      <c r="U961" s="99">
        <v>22559.447951555299</v>
      </c>
      <c r="V961" s="99">
        <v>1110266.3186645501</v>
      </c>
      <c r="W961" s="99">
        <v>67.845897999592097</v>
      </c>
      <c r="X961" s="99">
        <v>243700.70773887599</v>
      </c>
      <c r="Y961" s="99">
        <v>176426.910596848</v>
      </c>
      <c r="Z961" s="99">
        <v>86033.997470855698</v>
      </c>
      <c r="AA961" s="99">
        <v>0</v>
      </c>
      <c r="AB961" s="99">
        <v>0</v>
      </c>
      <c r="AC961" s="99">
        <v>6945903.9838867197</v>
      </c>
      <c r="AD961" s="99">
        <v>0</v>
      </c>
      <c r="AE961" s="99">
        <v>482906.20395278902</v>
      </c>
      <c r="AF961" s="99">
        <v>362183.90012359602</v>
      </c>
      <c r="AG961" s="99">
        <v>389374.660732269</v>
      </c>
      <c r="AH961" s="99">
        <v>0</v>
      </c>
      <c r="AI961" s="99">
        <v>0</v>
      </c>
      <c r="AJ961" s="99">
        <v>121181.375285149</v>
      </c>
      <c r="AK961" s="99">
        <v>0</v>
      </c>
      <c r="AL961" s="99">
        <v>0</v>
      </c>
      <c r="AM961" s="99">
        <v>85475.016751289397</v>
      </c>
      <c r="AN961" s="99">
        <v>6988978.29052734</v>
      </c>
      <c r="AO961" s="99">
        <v>9642799.8919677697</v>
      </c>
      <c r="AP961" s="99">
        <v>612.78894592821598</v>
      </c>
      <c r="AQ961" s="99">
        <v>2003769.95681763</v>
      </c>
      <c r="AR961" s="99">
        <v>1441844.47640991</v>
      </c>
      <c r="AS961" s="99">
        <v>673499.94142913795</v>
      </c>
      <c r="AT961" s="99">
        <v>0</v>
      </c>
      <c r="AU961" s="99">
        <v>0</v>
      </c>
      <c r="AV961" s="99">
        <v>19752802.996337902</v>
      </c>
      <c r="AW961" s="99">
        <v>0</v>
      </c>
      <c r="AX961" s="99">
        <v>4305663.4885864304</v>
      </c>
      <c r="AY961" s="99">
        <v>3266163.3779602102</v>
      </c>
      <c r="AZ961" s="99">
        <v>3067690.8274841299</v>
      </c>
      <c r="BA961" s="99">
        <v>0</v>
      </c>
      <c r="BB961" s="99">
        <v>0</v>
      </c>
      <c r="BC961" s="99">
        <v>995051.68167114304</v>
      </c>
      <c r="BD961" s="99">
        <v>0</v>
      </c>
      <c r="BE961" s="99">
        <v>0</v>
      </c>
      <c r="BF961" s="99">
        <v>669789.24187469506</v>
      </c>
      <c r="BG961" s="99">
        <v>19855674.1650391</v>
      </c>
      <c r="BH961" s="99">
        <v>1895675.6948242199</v>
      </c>
      <c r="BI961" s="99">
        <v>130.65696784295099</v>
      </c>
      <c r="BJ961" s="99">
        <v>690453.17442321801</v>
      </c>
      <c r="BK961" s="99">
        <v>484240.97949218802</v>
      </c>
      <c r="BL961" s="99">
        <v>0</v>
      </c>
      <c r="BM961" s="99">
        <v>0</v>
      </c>
      <c r="BN961" s="99">
        <v>0</v>
      </c>
      <c r="BO961" s="99">
        <v>0</v>
      </c>
      <c r="BP961" s="99">
        <v>0</v>
      </c>
      <c r="BQ961" s="99">
        <v>0</v>
      </c>
      <c r="BR961" s="99">
        <v>1009134.03746796</v>
      </c>
      <c r="BS961" s="99">
        <v>1111416.95487976</v>
      </c>
      <c r="BT961" s="99">
        <v>0</v>
      </c>
      <c r="BU961" s="99">
        <v>0</v>
      </c>
      <c r="BV961" s="99">
        <v>475992.76748275798</v>
      </c>
      <c r="BW961" s="99">
        <v>0</v>
      </c>
      <c r="BX961" s="99">
        <v>0</v>
      </c>
      <c r="BY961" s="99">
        <v>0</v>
      </c>
      <c r="BZ961" s="99">
        <v>0</v>
      </c>
      <c r="CA961" s="99">
        <v>23066.7344460487</v>
      </c>
      <c r="CB961" s="99">
        <v>1350928.53463745</v>
      </c>
      <c r="CC961" s="99">
        <v>11601082.599853501</v>
      </c>
      <c r="CD961" s="99">
        <v>2588080.04547119</v>
      </c>
      <c r="CE961" s="99">
        <v>600.51437357813097</v>
      </c>
      <c r="CF961" s="99">
        <v>85757.691387176499</v>
      </c>
      <c r="CG961" s="99">
        <v>672677.63361358596</v>
      </c>
      <c r="CH961" s="99">
        <v>0</v>
      </c>
      <c r="CI961" s="99">
        <v>23669.867705106699</v>
      </c>
      <c r="CJ961" s="99">
        <v>1435257.4196472201</v>
      </c>
      <c r="CK961" s="99">
        <v>12296806.8168945</v>
      </c>
      <c r="CL961" s="99">
        <v>2588083.61410522</v>
      </c>
      <c r="CM961" s="166">
        <v>46148.138444900498</v>
      </c>
      <c r="CN961" s="166">
        <v>8428138.3511962909</v>
      </c>
      <c r="CO961" s="166">
        <v>32188107.646240201</v>
      </c>
      <c r="CP961" s="99">
        <v>2588083.61410522</v>
      </c>
      <c r="CQ961" s="99">
        <v>0</v>
      </c>
      <c r="CR961" s="99">
        <v>0</v>
      </c>
      <c r="CS961" s="99">
        <v>0</v>
      </c>
      <c r="CT961" s="99">
        <v>0</v>
      </c>
      <c r="CU961" s="98">
        <v>3223.229293716</v>
      </c>
      <c r="CV961" s="98">
        <v>22739.360393903</v>
      </c>
      <c r="CW961" s="98">
        <v>1436686.2260246265</v>
      </c>
      <c r="CX961" s="98">
        <v>12273760.233467087</v>
      </c>
    </row>
    <row r="962" spans="1:102" x14ac:dyDescent="0.2">
      <c r="A962" s="98" t="s">
        <v>66</v>
      </c>
      <c r="B962" s="100">
        <v>40787</v>
      </c>
      <c r="C962" s="99">
        <v>20077.632941484499</v>
      </c>
      <c r="D962" s="99">
        <v>1.1242312199901801</v>
      </c>
      <c r="E962" s="99">
        <v>2832.6864275932298</v>
      </c>
      <c r="F962" s="99">
        <v>2106.73747324944</v>
      </c>
      <c r="G962" s="99">
        <v>618.72631812095597</v>
      </c>
      <c r="H962" s="99">
        <v>0</v>
      </c>
      <c r="I962" s="99">
        <v>0</v>
      </c>
      <c r="J962" s="99">
        <v>22326.9426019192</v>
      </c>
      <c r="K962" s="99">
        <v>0</v>
      </c>
      <c r="L962" s="99">
        <v>11481.5435504913</v>
      </c>
      <c r="M962" s="99">
        <v>7972.6899252533904</v>
      </c>
      <c r="N962" s="99">
        <v>2576.7999599874001</v>
      </c>
      <c r="O962" s="99">
        <v>0</v>
      </c>
      <c r="P962" s="99">
        <v>0</v>
      </c>
      <c r="Q962" s="99">
        <v>1062.80114376545</v>
      </c>
      <c r="R962" s="99">
        <v>0</v>
      </c>
      <c r="S962" s="99">
        <v>0</v>
      </c>
      <c r="T962" s="99">
        <v>626.89583344012499</v>
      </c>
      <c r="U962" s="99">
        <v>22658.124701023102</v>
      </c>
      <c r="V962" s="99">
        <v>1101331.87934875</v>
      </c>
      <c r="W962" s="99">
        <v>25.3187187199946</v>
      </c>
      <c r="X962" s="99">
        <v>234529.67668151899</v>
      </c>
      <c r="Y962" s="99">
        <v>170071.244203568</v>
      </c>
      <c r="Z962" s="99">
        <v>85060.149260520906</v>
      </c>
      <c r="AA962" s="99">
        <v>0</v>
      </c>
      <c r="AB962" s="99">
        <v>0</v>
      </c>
      <c r="AC962" s="99">
        <v>6994077.0396118201</v>
      </c>
      <c r="AD962" s="99">
        <v>0</v>
      </c>
      <c r="AE962" s="99">
        <v>475212.26443862898</v>
      </c>
      <c r="AF962" s="99">
        <v>353793.65089798003</v>
      </c>
      <c r="AG962" s="99">
        <v>384827.26765823399</v>
      </c>
      <c r="AH962" s="99">
        <v>0</v>
      </c>
      <c r="AI962" s="99">
        <v>0</v>
      </c>
      <c r="AJ962" s="99">
        <v>120125.455476761</v>
      </c>
      <c r="AK962" s="99">
        <v>0</v>
      </c>
      <c r="AL962" s="99">
        <v>0</v>
      </c>
      <c r="AM962" s="99">
        <v>86363.965256690994</v>
      </c>
      <c r="AN962" s="99">
        <v>7032032.5345459003</v>
      </c>
      <c r="AO962" s="99">
        <v>9605335.81323242</v>
      </c>
      <c r="AP962" s="99">
        <v>212.59593930840501</v>
      </c>
      <c r="AQ962" s="99">
        <v>1924173.32444763</v>
      </c>
      <c r="AR962" s="99">
        <v>1392876.43434143</v>
      </c>
      <c r="AS962" s="99">
        <v>677443.634140015</v>
      </c>
      <c r="AT962" s="99">
        <v>0</v>
      </c>
      <c r="AU962" s="99">
        <v>0</v>
      </c>
      <c r="AV962" s="99">
        <v>19952299.962890599</v>
      </c>
      <c r="AW962" s="99">
        <v>0</v>
      </c>
      <c r="AX962" s="99">
        <v>4289828.9968872098</v>
      </c>
      <c r="AY962" s="99">
        <v>3231362.1324768099</v>
      </c>
      <c r="AZ962" s="99">
        <v>3039203.37145996</v>
      </c>
      <c r="BA962" s="99">
        <v>0</v>
      </c>
      <c r="BB962" s="99">
        <v>0</v>
      </c>
      <c r="BC962" s="99">
        <v>988155.95065307606</v>
      </c>
      <c r="BD962" s="99">
        <v>0</v>
      </c>
      <c r="BE962" s="99">
        <v>0</v>
      </c>
      <c r="BF962" s="99">
        <v>683693.43331909203</v>
      </c>
      <c r="BG962" s="99">
        <v>20102643.881591801</v>
      </c>
      <c r="BH962" s="99">
        <v>1920717.3486328099</v>
      </c>
      <c r="BI962" s="99">
        <v>24.916088349884401</v>
      </c>
      <c r="BJ962" s="99">
        <v>674631.24057006801</v>
      </c>
      <c r="BK962" s="99">
        <v>471264.95512008702</v>
      </c>
      <c r="BL962" s="99">
        <v>0</v>
      </c>
      <c r="BM962" s="99">
        <v>0</v>
      </c>
      <c r="BN962" s="99">
        <v>0</v>
      </c>
      <c r="BO962" s="99">
        <v>0</v>
      </c>
      <c r="BP962" s="99">
        <v>0</v>
      </c>
      <c r="BQ962" s="99">
        <v>0</v>
      </c>
      <c r="BR962" s="99">
        <v>1000925.86973572</v>
      </c>
      <c r="BS962" s="99">
        <v>1100672.9488830599</v>
      </c>
      <c r="BT962" s="99">
        <v>0</v>
      </c>
      <c r="BU962" s="99">
        <v>0</v>
      </c>
      <c r="BV962" s="99">
        <v>476459.43514633202</v>
      </c>
      <c r="BW962" s="99">
        <v>0</v>
      </c>
      <c r="BX962" s="99">
        <v>0</v>
      </c>
      <c r="BY962" s="99">
        <v>0</v>
      </c>
      <c r="BZ962" s="99">
        <v>0</v>
      </c>
      <c r="CA962" s="99">
        <v>22903.2099051476</v>
      </c>
      <c r="CB962" s="99">
        <v>1334560.0909881601</v>
      </c>
      <c r="CC962" s="99">
        <v>11528664.0153809</v>
      </c>
      <c r="CD962" s="99">
        <v>2594929.9177551302</v>
      </c>
      <c r="CE962" s="99">
        <v>623.54329428076699</v>
      </c>
      <c r="CF962" s="99">
        <v>85157.120726585403</v>
      </c>
      <c r="CG962" s="99">
        <v>675155.59225463902</v>
      </c>
      <c r="CH962" s="99">
        <v>0</v>
      </c>
      <c r="CI962" s="99">
        <v>23522.768082618699</v>
      </c>
      <c r="CJ962" s="99">
        <v>1418954.33580017</v>
      </c>
      <c r="CK962" s="99">
        <v>12191165.5942383</v>
      </c>
      <c r="CL962" s="99">
        <v>2596213.7913818401</v>
      </c>
      <c r="CM962" s="166">
        <v>46107.349947929397</v>
      </c>
      <c r="CN962" s="166">
        <v>8453238.4263915997</v>
      </c>
      <c r="CO962" s="166">
        <v>32277031.1005859</v>
      </c>
      <c r="CP962" s="99">
        <v>2596213.7913818401</v>
      </c>
      <c r="CQ962" s="99">
        <v>0</v>
      </c>
      <c r="CR962" s="99">
        <v>0</v>
      </c>
      <c r="CS962" s="99">
        <v>0</v>
      </c>
      <c r="CT962" s="99">
        <v>0</v>
      </c>
      <c r="CU962" s="98">
        <v>3159.2161034330002</v>
      </c>
      <c r="CV962" s="98">
        <v>22859.546776248</v>
      </c>
      <c r="CW962" s="98">
        <v>1419717.2117147455</v>
      </c>
      <c r="CX962" s="98">
        <v>12203819.607635539</v>
      </c>
    </row>
    <row r="963" spans="1:102" x14ac:dyDescent="0.2">
      <c r="A963" s="98" t="s">
        <v>66</v>
      </c>
      <c r="B963" s="100">
        <v>40878</v>
      </c>
      <c r="C963" s="99">
        <v>20050.557734251001</v>
      </c>
      <c r="D963" s="99">
        <v>1.72997709699848</v>
      </c>
      <c r="E963" s="99">
        <v>2773.11601397395</v>
      </c>
      <c r="F963" s="99">
        <v>2056.7303752303101</v>
      </c>
      <c r="G963" s="99">
        <v>596.46650031954096</v>
      </c>
      <c r="H963" s="99">
        <v>0</v>
      </c>
      <c r="I963" s="99">
        <v>0</v>
      </c>
      <c r="J963" s="99">
        <v>22593.928732395201</v>
      </c>
      <c r="K963" s="99">
        <v>0</v>
      </c>
      <c r="L963" s="99">
        <v>11186.4732878208</v>
      </c>
      <c r="M963" s="99">
        <v>8029.0200362801597</v>
      </c>
      <c r="N963" s="99">
        <v>2559.3017605841201</v>
      </c>
      <c r="O963" s="99">
        <v>0</v>
      </c>
      <c r="P963" s="99">
        <v>0</v>
      </c>
      <c r="Q963" s="99">
        <v>1063.2071497440299</v>
      </c>
      <c r="R963" s="99">
        <v>0</v>
      </c>
      <c r="S963" s="99">
        <v>0</v>
      </c>
      <c r="T963" s="99">
        <v>590.87790216505505</v>
      </c>
      <c r="U963" s="99">
        <v>22902.993416070902</v>
      </c>
      <c r="V963" s="99">
        <v>1098065.76570129</v>
      </c>
      <c r="W963" s="99">
        <v>130.865344041958</v>
      </c>
      <c r="X963" s="99">
        <v>227058.63065528899</v>
      </c>
      <c r="Y963" s="99">
        <v>164429.49919319199</v>
      </c>
      <c r="Z963" s="99">
        <v>82269.438403129607</v>
      </c>
      <c r="AA963" s="99">
        <v>0</v>
      </c>
      <c r="AB963" s="99">
        <v>0</v>
      </c>
      <c r="AC963" s="99">
        <v>7035395.0028686495</v>
      </c>
      <c r="AD963" s="99">
        <v>0</v>
      </c>
      <c r="AE963" s="99">
        <v>465702.23318862898</v>
      </c>
      <c r="AF963" s="99">
        <v>358308.432498932</v>
      </c>
      <c r="AG963" s="99">
        <v>378136.33446121198</v>
      </c>
      <c r="AH963" s="99">
        <v>0</v>
      </c>
      <c r="AI963" s="99">
        <v>0</v>
      </c>
      <c r="AJ963" s="99">
        <v>120742.111006737</v>
      </c>
      <c r="AK963" s="99">
        <v>0</v>
      </c>
      <c r="AL963" s="99">
        <v>0</v>
      </c>
      <c r="AM963" s="99">
        <v>81493.622324943499</v>
      </c>
      <c r="AN963" s="99">
        <v>7058012.2235717801</v>
      </c>
      <c r="AO963" s="99">
        <v>9654972.2508544903</v>
      </c>
      <c r="AP963" s="99">
        <v>1280.9233926832701</v>
      </c>
      <c r="AQ963" s="99">
        <v>1891910.5281066899</v>
      </c>
      <c r="AR963" s="99">
        <v>1366378.8126678499</v>
      </c>
      <c r="AS963" s="99">
        <v>651281.85671997105</v>
      </c>
      <c r="AT963" s="99">
        <v>0</v>
      </c>
      <c r="AU963" s="99">
        <v>0</v>
      </c>
      <c r="AV963" s="99">
        <v>20201747.441894501</v>
      </c>
      <c r="AW963" s="99">
        <v>0</v>
      </c>
      <c r="AX963" s="99">
        <v>4225155.56921387</v>
      </c>
      <c r="AY963" s="99">
        <v>3295483.3061218299</v>
      </c>
      <c r="AZ963" s="99">
        <v>3012613.6418762198</v>
      </c>
      <c r="BA963" s="99">
        <v>0</v>
      </c>
      <c r="BB963" s="99">
        <v>0</v>
      </c>
      <c r="BC963" s="99">
        <v>1000359.18691254</v>
      </c>
      <c r="BD963" s="99">
        <v>0</v>
      </c>
      <c r="BE963" s="99">
        <v>0</v>
      </c>
      <c r="BF963" s="99">
        <v>648133.934921265</v>
      </c>
      <c r="BG963" s="99">
        <v>20319131.160888702</v>
      </c>
      <c r="BH963" s="99">
        <v>1941423.40390015</v>
      </c>
      <c r="BI963" s="99">
        <v>249.32167171686899</v>
      </c>
      <c r="BJ963" s="99">
        <v>650248.14431762695</v>
      </c>
      <c r="BK963" s="99">
        <v>453351.94651794399</v>
      </c>
      <c r="BL963" s="99">
        <v>0</v>
      </c>
      <c r="BM963" s="99">
        <v>0</v>
      </c>
      <c r="BN963" s="99">
        <v>0</v>
      </c>
      <c r="BO963" s="99">
        <v>0</v>
      </c>
      <c r="BP963" s="99">
        <v>0</v>
      </c>
      <c r="BQ963" s="99">
        <v>0</v>
      </c>
      <c r="BR963" s="99">
        <v>1024987.52960205</v>
      </c>
      <c r="BS963" s="99">
        <v>1094541.3504791299</v>
      </c>
      <c r="BT963" s="99">
        <v>0</v>
      </c>
      <c r="BU963" s="99">
        <v>0</v>
      </c>
      <c r="BV963" s="99">
        <v>480890.032081604</v>
      </c>
      <c r="BW963" s="99">
        <v>0</v>
      </c>
      <c r="BX963" s="99">
        <v>0</v>
      </c>
      <c r="BY963" s="99">
        <v>0</v>
      </c>
      <c r="BZ963" s="99">
        <v>0</v>
      </c>
      <c r="CA963" s="99">
        <v>22840.518810510599</v>
      </c>
      <c r="CB963" s="99">
        <v>1327965.0650634801</v>
      </c>
      <c r="CC963" s="99">
        <v>11567203.056274399</v>
      </c>
      <c r="CD963" s="99">
        <v>2592496.8157958998</v>
      </c>
      <c r="CE963" s="99">
        <v>597.35335148125898</v>
      </c>
      <c r="CF963" s="99">
        <v>82543.435418128996</v>
      </c>
      <c r="CG963" s="99">
        <v>653643.27267456101</v>
      </c>
      <c r="CH963" s="99">
        <v>0</v>
      </c>
      <c r="CI963" s="99">
        <v>23442.284938097</v>
      </c>
      <c r="CJ963" s="99">
        <v>1411274.5798492399</v>
      </c>
      <c r="CK963" s="99">
        <v>12219297.240478501</v>
      </c>
      <c r="CL963" s="99">
        <v>2594715.8198547401</v>
      </c>
      <c r="CM963" s="166">
        <v>46240.575715065002</v>
      </c>
      <c r="CN963" s="166">
        <v>8468254.0473632794</v>
      </c>
      <c r="CO963" s="166">
        <v>32519989.956787098</v>
      </c>
      <c r="CP963" s="99">
        <v>2594715.8198547401</v>
      </c>
      <c r="CQ963" s="99">
        <v>0</v>
      </c>
      <c r="CR963" s="99">
        <v>0</v>
      </c>
      <c r="CS963" s="99">
        <v>0</v>
      </c>
      <c r="CT963" s="99">
        <v>0</v>
      </c>
      <c r="CU963" s="98">
        <v>3080.2907787129998</v>
      </c>
      <c r="CV963" s="98">
        <v>23099.445526522999</v>
      </c>
      <c r="CW963" s="98">
        <v>1410508.500481609</v>
      </c>
      <c r="CX963" s="98">
        <v>12220846.32894896</v>
      </c>
    </row>
    <row r="964" spans="1:102" x14ac:dyDescent="0.2">
      <c r="A964" s="98" t="s">
        <v>66</v>
      </c>
      <c r="B964" s="100">
        <v>40969</v>
      </c>
      <c r="C964" s="99">
        <v>19938.563436031302</v>
      </c>
      <c r="D964" s="99">
        <v>0.91368884499388503</v>
      </c>
      <c r="E964" s="99">
        <v>2735.65894070268</v>
      </c>
      <c r="F964" s="99">
        <v>2032.27696624398</v>
      </c>
      <c r="G964" s="99">
        <v>601.94525384903</v>
      </c>
      <c r="H964" s="99">
        <v>0</v>
      </c>
      <c r="I964" s="99">
        <v>0</v>
      </c>
      <c r="J964" s="99">
        <v>22723.2815675735</v>
      </c>
      <c r="K964" s="99">
        <v>0</v>
      </c>
      <c r="L964" s="99">
        <v>10945.4347654581</v>
      </c>
      <c r="M964" s="99">
        <v>7997.6111530661601</v>
      </c>
      <c r="N964" s="99">
        <v>2536.0026725232601</v>
      </c>
      <c r="O964" s="99">
        <v>0</v>
      </c>
      <c r="P964" s="99">
        <v>0</v>
      </c>
      <c r="Q964" s="99">
        <v>1057.7848249077799</v>
      </c>
      <c r="R964" s="99">
        <v>0</v>
      </c>
      <c r="S964" s="99">
        <v>0</v>
      </c>
      <c r="T964" s="99">
        <v>599.02664912492003</v>
      </c>
      <c r="U964" s="99">
        <v>23000.531226873401</v>
      </c>
      <c r="V964" s="99">
        <v>1088530.78265381</v>
      </c>
      <c r="W964" s="99">
        <v>22.1995650988538</v>
      </c>
      <c r="X964" s="99">
        <v>217913.37016105701</v>
      </c>
      <c r="Y964" s="99">
        <v>157645.16171455401</v>
      </c>
      <c r="Z964" s="99">
        <v>84403.699441909805</v>
      </c>
      <c r="AA964" s="99">
        <v>0</v>
      </c>
      <c r="AB964" s="99">
        <v>0</v>
      </c>
      <c r="AC964" s="99">
        <v>7048153.5946655301</v>
      </c>
      <c r="AD964" s="99">
        <v>0</v>
      </c>
      <c r="AE964" s="99">
        <v>470368.32823562599</v>
      </c>
      <c r="AF964" s="99">
        <v>360912.87485122698</v>
      </c>
      <c r="AG964" s="99">
        <v>368989.63436889602</v>
      </c>
      <c r="AH964" s="99">
        <v>0</v>
      </c>
      <c r="AI964" s="99">
        <v>0</v>
      </c>
      <c r="AJ964" s="99">
        <v>120880.964510918</v>
      </c>
      <c r="AK964" s="99">
        <v>0</v>
      </c>
      <c r="AL964" s="99">
        <v>0</v>
      </c>
      <c r="AM964" s="99">
        <v>83450.532785415606</v>
      </c>
      <c r="AN964" s="99">
        <v>7076859.9785156297</v>
      </c>
      <c r="AO964" s="99">
        <v>9647891.5551757794</v>
      </c>
      <c r="AP964" s="99">
        <v>190.83604093827299</v>
      </c>
      <c r="AQ964" s="99">
        <v>1850993.2966308601</v>
      </c>
      <c r="AR964" s="99">
        <v>1332997.49028015</v>
      </c>
      <c r="AS964" s="99">
        <v>674277.89478302002</v>
      </c>
      <c r="AT964" s="99">
        <v>0</v>
      </c>
      <c r="AU964" s="99">
        <v>0</v>
      </c>
      <c r="AV964" s="99">
        <v>20643157.830810498</v>
      </c>
      <c r="AW964" s="99">
        <v>0</v>
      </c>
      <c r="AX964" s="99">
        <v>4301268.46594238</v>
      </c>
      <c r="AY964" s="99">
        <v>3353140.9141235398</v>
      </c>
      <c r="AZ964" s="99">
        <v>2971553.3048400902</v>
      </c>
      <c r="BA964" s="99">
        <v>0</v>
      </c>
      <c r="BB964" s="99">
        <v>0</v>
      </c>
      <c r="BC964" s="99">
        <v>1010222.9135437</v>
      </c>
      <c r="BD964" s="99">
        <v>0</v>
      </c>
      <c r="BE964" s="99">
        <v>0</v>
      </c>
      <c r="BF964" s="99">
        <v>665928.005027771</v>
      </c>
      <c r="BG964" s="99">
        <v>20542749.041015599</v>
      </c>
      <c r="BH964" s="99">
        <v>1959610.87904358</v>
      </c>
      <c r="BI964" s="99">
        <v>12.817835135967499</v>
      </c>
      <c r="BJ964" s="99">
        <v>636261.57389068604</v>
      </c>
      <c r="BK964" s="99">
        <v>438505.83555984503</v>
      </c>
      <c r="BL964" s="99">
        <v>0</v>
      </c>
      <c r="BM964" s="99">
        <v>0</v>
      </c>
      <c r="BN964" s="99">
        <v>0</v>
      </c>
      <c r="BO964" s="99">
        <v>0</v>
      </c>
      <c r="BP964" s="99">
        <v>0</v>
      </c>
      <c r="BQ964" s="99">
        <v>0</v>
      </c>
      <c r="BR964" s="99">
        <v>1036981.64087677</v>
      </c>
      <c r="BS964" s="99">
        <v>1077994.03816223</v>
      </c>
      <c r="BT964" s="99">
        <v>0</v>
      </c>
      <c r="BU964" s="99">
        <v>0</v>
      </c>
      <c r="BV964" s="99">
        <v>481399.98512649501</v>
      </c>
      <c r="BW964" s="99">
        <v>0</v>
      </c>
      <c r="BX964" s="99">
        <v>0</v>
      </c>
      <c r="BY964" s="99">
        <v>0</v>
      </c>
      <c r="BZ964" s="99">
        <v>0</v>
      </c>
      <c r="CA964" s="99">
        <v>22664.8723635674</v>
      </c>
      <c r="CB964" s="99">
        <v>1305811.05093384</v>
      </c>
      <c r="CC964" s="99">
        <v>11470847.8331299</v>
      </c>
      <c r="CD964" s="99">
        <v>2596220.5230102502</v>
      </c>
      <c r="CE964" s="99">
        <v>603.298496246338</v>
      </c>
      <c r="CF964" s="99">
        <v>84616.258755683899</v>
      </c>
      <c r="CG964" s="99">
        <v>676735.33485412598</v>
      </c>
      <c r="CH964" s="99">
        <v>0</v>
      </c>
      <c r="CI964" s="99">
        <v>23267.262147188201</v>
      </c>
      <c r="CJ964" s="99">
        <v>1387439.56336975</v>
      </c>
      <c r="CK964" s="99">
        <v>12115838.331665</v>
      </c>
      <c r="CL964" s="99">
        <v>2595152.7277526902</v>
      </c>
      <c r="CM964" s="166">
        <v>46185.3601608276</v>
      </c>
      <c r="CN964" s="166">
        <v>8473005.3232421894</v>
      </c>
      <c r="CO964" s="166">
        <v>32736857.021484401</v>
      </c>
      <c r="CP964" s="99">
        <v>2595152.7277526902</v>
      </c>
      <c r="CQ964" s="99">
        <v>0</v>
      </c>
      <c r="CR964" s="99">
        <v>0</v>
      </c>
      <c r="CS964" s="99">
        <v>0</v>
      </c>
      <c r="CT964" s="99">
        <v>0</v>
      </c>
      <c r="CU964" s="98">
        <v>3011.3047878699999</v>
      </c>
      <c r="CV964" s="98">
        <v>23240.356604101999</v>
      </c>
      <c r="CW964" s="98">
        <v>1390427.3096895239</v>
      </c>
      <c r="CX964" s="98">
        <v>12147583.167984026</v>
      </c>
    </row>
    <row r="965" spans="1:102" x14ac:dyDescent="0.2">
      <c r="A965" s="98" t="s">
        <v>66</v>
      </c>
      <c r="B965" s="100">
        <v>41061</v>
      </c>
      <c r="C965" s="99">
        <v>19827.773542881001</v>
      </c>
      <c r="D965" s="99">
        <v>1.1675333029998001</v>
      </c>
      <c r="E965" s="99">
        <v>2665.1854995191102</v>
      </c>
      <c r="F965" s="99">
        <v>1998.0409442037301</v>
      </c>
      <c r="G965" s="99">
        <v>604.74744281917799</v>
      </c>
      <c r="H965" s="99">
        <v>0</v>
      </c>
      <c r="I965" s="99">
        <v>0</v>
      </c>
      <c r="J965" s="99">
        <v>22765.627414226499</v>
      </c>
      <c r="K965" s="99">
        <v>0</v>
      </c>
      <c r="L965" s="99">
        <v>10936.151818513899</v>
      </c>
      <c r="M965" s="99">
        <v>8023.9033370017996</v>
      </c>
      <c r="N965" s="99">
        <v>2483.3773304224001</v>
      </c>
      <c r="O965" s="99">
        <v>0</v>
      </c>
      <c r="P965" s="99">
        <v>0</v>
      </c>
      <c r="Q965" s="99">
        <v>1053.6727017611299</v>
      </c>
      <c r="R965" s="99">
        <v>0</v>
      </c>
      <c r="S965" s="99">
        <v>0</v>
      </c>
      <c r="T965" s="99">
        <v>602.22151356935501</v>
      </c>
      <c r="U965" s="99">
        <v>22996.611611843098</v>
      </c>
      <c r="V965" s="99">
        <v>1075113.0211791999</v>
      </c>
      <c r="W965" s="99">
        <v>39.440173294860898</v>
      </c>
      <c r="X965" s="99">
        <v>211457.476016998</v>
      </c>
      <c r="Y965" s="99">
        <v>153857.343255997</v>
      </c>
      <c r="Z965" s="99">
        <v>82385.415847778306</v>
      </c>
      <c r="AA965" s="99">
        <v>0</v>
      </c>
      <c r="AB965" s="99">
        <v>0</v>
      </c>
      <c r="AC965" s="99">
        <v>7082451.7402954102</v>
      </c>
      <c r="AD965" s="99">
        <v>0</v>
      </c>
      <c r="AE965" s="99">
        <v>448156.94606399501</v>
      </c>
      <c r="AF965" s="99">
        <v>353013.04405593901</v>
      </c>
      <c r="AG965" s="99">
        <v>357894.68644332897</v>
      </c>
      <c r="AH965" s="99">
        <v>0</v>
      </c>
      <c r="AI965" s="99">
        <v>0</v>
      </c>
      <c r="AJ965" s="99">
        <v>119876.73855495499</v>
      </c>
      <c r="AK965" s="99">
        <v>0</v>
      </c>
      <c r="AL965" s="99">
        <v>0</v>
      </c>
      <c r="AM965" s="99">
        <v>81777.872922897295</v>
      </c>
      <c r="AN965" s="99">
        <v>7108644.7098998995</v>
      </c>
      <c r="AO965" s="99">
        <v>9605427.0352783203</v>
      </c>
      <c r="AP965" s="99">
        <v>379.153275154531</v>
      </c>
      <c r="AQ965" s="99">
        <v>1800009.7180633501</v>
      </c>
      <c r="AR965" s="99">
        <v>1301057.9055633501</v>
      </c>
      <c r="AS965" s="99">
        <v>665509.87880706799</v>
      </c>
      <c r="AT965" s="99">
        <v>0</v>
      </c>
      <c r="AU965" s="99">
        <v>0</v>
      </c>
      <c r="AV965" s="99">
        <v>20592655.5773926</v>
      </c>
      <c r="AW965" s="99">
        <v>0</v>
      </c>
      <c r="AX965" s="99">
        <v>4136866.3435974098</v>
      </c>
      <c r="AY965" s="99">
        <v>3277340.3718566899</v>
      </c>
      <c r="AZ965" s="99">
        <v>2898126.6078491202</v>
      </c>
      <c r="BA965" s="99">
        <v>0</v>
      </c>
      <c r="BB965" s="99">
        <v>0</v>
      </c>
      <c r="BC965" s="99">
        <v>1000683.43132019</v>
      </c>
      <c r="BD965" s="99">
        <v>0</v>
      </c>
      <c r="BE965" s="99">
        <v>0</v>
      </c>
      <c r="BF965" s="99">
        <v>660359.91803741502</v>
      </c>
      <c r="BG965" s="99">
        <v>20746567.920654301</v>
      </c>
      <c r="BH965" s="99">
        <v>1924691.2955627399</v>
      </c>
      <c r="BI965" s="99">
        <v>37.347734789829701</v>
      </c>
      <c r="BJ965" s="99">
        <v>620539.68629455601</v>
      </c>
      <c r="BK965" s="99">
        <v>427133.03108215297</v>
      </c>
      <c r="BL965" s="99">
        <v>0</v>
      </c>
      <c r="BM965" s="99">
        <v>0</v>
      </c>
      <c r="BN965" s="99">
        <v>0</v>
      </c>
      <c r="BO965" s="99">
        <v>0</v>
      </c>
      <c r="BP965" s="99">
        <v>0</v>
      </c>
      <c r="BQ965" s="99">
        <v>0</v>
      </c>
      <c r="BR965" s="99">
        <v>1019334.947258</v>
      </c>
      <c r="BS965" s="99">
        <v>1053037.22235107</v>
      </c>
      <c r="BT965" s="99">
        <v>0</v>
      </c>
      <c r="BU965" s="99">
        <v>0</v>
      </c>
      <c r="BV965" s="99">
        <v>479349.70690917998</v>
      </c>
      <c r="BW965" s="99">
        <v>0</v>
      </c>
      <c r="BX965" s="99">
        <v>0</v>
      </c>
      <c r="BY965" s="99">
        <v>0</v>
      </c>
      <c r="BZ965" s="99">
        <v>0</v>
      </c>
      <c r="CA965" s="99">
        <v>22501.867573022799</v>
      </c>
      <c r="CB965" s="99">
        <v>1286213.31455994</v>
      </c>
      <c r="CC965" s="99">
        <v>11417130.0632324</v>
      </c>
      <c r="CD965" s="99">
        <v>2544122.8484191899</v>
      </c>
      <c r="CE965" s="99">
        <v>604.76360183209204</v>
      </c>
      <c r="CF965" s="99">
        <v>82207.065302848801</v>
      </c>
      <c r="CG965" s="99">
        <v>663731.97554779099</v>
      </c>
      <c r="CH965" s="99">
        <v>0</v>
      </c>
      <c r="CI965" s="99">
        <v>23105.853826284401</v>
      </c>
      <c r="CJ965" s="99">
        <v>1369477.2951354999</v>
      </c>
      <c r="CK965" s="99">
        <v>12098928.943237299</v>
      </c>
      <c r="CL965" s="99">
        <v>2544261.8336181599</v>
      </c>
      <c r="CM965" s="166">
        <v>46022.862964153297</v>
      </c>
      <c r="CN965" s="166">
        <v>8479166.5517578106</v>
      </c>
      <c r="CO965" s="166">
        <v>32826993.684570301</v>
      </c>
      <c r="CP965" s="99">
        <v>2544261.8336181599</v>
      </c>
      <c r="CQ965" s="99">
        <v>0</v>
      </c>
      <c r="CR965" s="99">
        <v>0</v>
      </c>
      <c r="CS965" s="99">
        <v>0</v>
      </c>
      <c r="CT965" s="99">
        <v>0</v>
      </c>
      <c r="CU965" s="98">
        <v>2904.4475666799999</v>
      </c>
      <c r="CV965" s="98">
        <v>23289.279087036</v>
      </c>
      <c r="CW965" s="98">
        <v>1368420.3798627888</v>
      </c>
      <c r="CX965" s="98">
        <v>12080862.03878019</v>
      </c>
    </row>
    <row r="966" spans="1:102" x14ac:dyDescent="0.2">
      <c r="A966" s="98" t="s">
        <v>66</v>
      </c>
      <c r="B966" s="100">
        <v>41153</v>
      </c>
      <c r="C966" s="99">
        <v>19753.7798912525</v>
      </c>
      <c r="D966" s="99">
        <v>1.1129248799989</v>
      </c>
      <c r="E966" s="99">
        <v>2566.2818124294299</v>
      </c>
      <c r="F966" s="99">
        <v>1902.6442701071501</v>
      </c>
      <c r="G966" s="99">
        <v>594.88050270080601</v>
      </c>
      <c r="H966" s="99">
        <v>0</v>
      </c>
      <c r="I966" s="99">
        <v>0</v>
      </c>
      <c r="J966" s="99">
        <v>22725.871318578698</v>
      </c>
      <c r="K966" s="99">
        <v>0</v>
      </c>
      <c r="L966" s="99">
        <v>10846.378179192499</v>
      </c>
      <c r="M966" s="99">
        <v>8073.2261759042703</v>
      </c>
      <c r="N966" s="99">
        <v>2439.62110549212</v>
      </c>
      <c r="O966" s="99">
        <v>0</v>
      </c>
      <c r="P966" s="99">
        <v>0</v>
      </c>
      <c r="Q966" s="99">
        <v>1054.35331746936</v>
      </c>
      <c r="R966" s="99">
        <v>0</v>
      </c>
      <c r="S966" s="99">
        <v>0</v>
      </c>
      <c r="T966" s="99">
        <v>595.10543745756104</v>
      </c>
      <c r="U966" s="99">
        <v>22951.572651624701</v>
      </c>
      <c r="V966" s="99">
        <v>1058137.5793304399</v>
      </c>
      <c r="W966" s="99">
        <v>24.937411560909801</v>
      </c>
      <c r="X966" s="99">
        <v>200333.671197891</v>
      </c>
      <c r="Y966" s="99">
        <v>146629.736810684</v>
      </c>
      <c r="Z966" s="99">
        <v>80457.409404754595</v>
      </c>
      <c r="AA966" s="99">
        <v>0</v>
      </c>
      <c r="AB966" s="99">
        <v>0</v>
      </c>
      <c r="AC966" s="99">
        <v>7076221.8052978497</v>
      </c>
      <c r="AD966" s="99">
        <v>0</v>
      </c>
      <c r="AE966" s="99">
        <v>438575.81312942499</v>
      </c>
      <c r="AF966" s="99">
        <v>353908.81547927897</v>
      </c>
      <c r="AG966" s="99">
        <v>343065.31743621803</v>
      </c>
      <c r="AH966" s="99">
        <v>0</v>
      </c>
      <c r="AI966" s="99">
        <v>0</v>
      </c>
      <c r="AJ966" s="99">
        <v>119989.216809273</v>
      </c>
      <c r="AK966" s="99">
        <v>0</v>
      </c>
      <c r="AL966" s="99">
        <v>0</v>
      </c>
      <c r="AM966" s="99">
        <v>81071.053784370393</v>
      </c>
      <c r="AN966" s="99">
        <v>7092383.6694946298</v>
      </c>
      <c r="AO966" s="99">
        <v>9537246.7701415997</v>
      </c>
      <c r="AP966" s="99">
        <v>228.89943567477201</v>
      </c>
      <c r="AQ966" s="99">
        <v>1691277.0206756601</v>
      </c>
      <c r="AR966" s="99">
        <v>1241365.5486908001</v>
      </c>
      <c r="AS966" s="99">
        <v>662048.29515075695</v>
      </c>
      <c r="AT966" s="99">
        <v>0</v>
      </c>
      <c r="AU966" s="99">
        <v>0</v>
      </c>
      <c r="AV966" s="99">
        <v>20827440.205810498</v>
      </c>
      <c r="AW966" s="99">
        <v>0</v>
      </c>
      <c r="AX966" s="99">
        <v>4070588.91906738</v>
      </c>
      <c r="AY966" s="99">
        <v>3336671.4394226102</v>
      </c>
      <c r="AZ966" s="99">
        <v>2790941.6933898898</v>
      </c>
      <c r="BA966" s="99">
        <v>0</v>
      </c>
      <c r="BB966" s="99">
        <v>0</v>
      </c>
      <c r="BC966" s="99">
        <v>1012397.19454193</v>
      </c>
      <c r="BD966" s="99">
        <v>0</v>
      </c>
      <c r="BE966" s="99">
        <v>0</v>
      </c>
      <c r="BF966" s="99">
        <v>664607.18807220506</v>
      </c>
      <c r="BG966" s="99">
        <v>20882884.5627441</v>
      </c>
      <c r="BH966" s="99">
        <v>1961750.6505432101</v>
      </c>
      <c r="BI966" s="99">
        <v>12.982095255982101</v>
      </c>
      <c r="BJ966" s="99">
        <v>611147.27081298805</v>
      </c>
      <c r="BK966" s="99">
        <v>419679.14101791399</v>
      </c>
      <c r="BL966" s="99">
        <v>0</v>
      </c>
      <c r="BM966" s="99">
        <v>0</v>
      </c>
      <c r="BN966" s="99">
        <v>0</v>
      </c>
      <c r="BO966" s="99">
        <v>0</v>
      </c>
      <c r="BP966" s="99">
        <v>0</v>
      </c>
      <c r="BQ966" s="99">
        <v>0</v>
      </c>
      <c r="BR966" s="99">
        <v>1047502.41875458</v>
      </c>
      <c r="BS966" s="99">
        <v>1019545.52112579</v>
      </c>
      <c r="BT966" s="99">
        <v>0</v>
      </c>
      <c r="BU966" s="99">
        <v>0</v>
      </c>
      <c r="BV966" s="99">
        <v>491232.783069611</v>
      </c>
      <c r="BW966" s="99">
        <v>0</v>
      </c>
      <c r="BX966" s="99">
        <v>0</v>
      </c>
      <c r="BY966" s="99">
        <v>0</v>
      </c>
      <c r="BZ966" s="99">
        <v>0</v>
      </c>
      <c r="CA966" s="99">
        <v>22304.99650383</v>
      </c>
      <c r="CB966" s="99">
        <v>1254675.53215027</v>
      </c>
      <c r="CC966" s="99">
        <v>11216927.9187012</v>
      </c>
      <c r="CD966" s="99">
        <v>2573573.5950317401</v>
      </c>
      <c r="CE966" s="99">
        <v>595.32665660232306</v>
      </c>
      <c r="CF966" s="99">
        <v>80477.365715980501</v>
      </c>
      <c r="CG966" s="99">
        <v>660433.991714478</v>
      </c>
      <c r="CH966" s="99">
        <v>0</v>
      </c>
      <c r="CI966" s="99">
        <v>22898.352738857298</v>
      </c>
      <c r="CJ966" s="99">
        <v>1334963.1701507601</v>
      </c>
      <c r="CK966" s="99">
        <v>11891492.597168</v>
      </c>
      <c r="CL966" s="99">
        <v>2574978.32098389</v>
      </c>
      <c r="CM966" s="166">
        <v>45783.922579288497</v>
      </c>
      <c r="CN966" s="166">
        <v>8430983.0400390606</v>
      </c>
      <c r="CO966" s="166">
        <v>32783294.174560498</v>
      </c>
      <c r="CP966" s="99">
        <v>2574978.32098389</v>
      </c>
      <c r="CQ966" s="99">
        <v>0</v>
      </c>
      <c r="CR966" s="99">
        <v>0</v>
      </c>
      <c r="CS966" s="99">
        <v>0</v>
      </c>
      <c r="CT966" s="99">
        <v>0</v>
      </c>
      <c r="CU966" s="98">
        <v>2788.4781736489999</v>
      </c>
      <c r="CV966" s="98">
        <v>23248.558948565998</v>
      </c>
      <c r="CW966" s="98">
        <v>1335152.8978662505</v>
      </c>
      <c r="CX966" s="98">
        <v>11877361.910415677</v>
      </c>
    </row>
    <row r="967" spans="1:102" x14ac:dyDescent="0.2">
      <c r="A967" s="98" t="s">
        <v>66</v>
      </c>
      <c r="B967" s="100">
        <v>41244</v>
      </c>
      <c r="C967" s="99">
        <v>19768.7558443546</v>
      </c>
      <c r="D967" s="99">
        <v>0.86491580399888301</v>
      </c>
      <c r="E967" s="99">
        <v>2527.4896461069602</v>
      </c>
      <c r="F967" s="99">
        <v>1894.0182988792701</v>
      </c>
      <c r="G967" s="99">
        <v>601.499155640602</v>
      </c>
      <c r="H967" s="99">
        <v>0</v>
      </c>
      <c r="I967" s="99">
        <v>0</v>
      </c>
      <c r="J967" s="99">
        <v>22689.975873231899</v>
      </c>
      <c r="K967" s="99">
        <v>0</v>
      </c>
      <c r="L967" s="99">
        <v>10754.0515550375</v>
      </c>
      <c r="M967" s="99">
        <v>8073.9275618791598</v>
      </c>
      <c r="N967" s="99">
        <v>2443.96087095141</v>
      </c>
      <c r="O967" s="99">
        <v>0</v>
      </c>
      <c r="P967" s="99">
        <v>0</v>
      </c>
      <c r="Q967" s="99">
        <v>1053.2452121675001</v>
      </c>
      <c r="R967" s="99">
        <v>0</v>
      </c>
      <c r="S967" s="99">
        <v>0</v>
      </c>
      <c r="T967" s="99">
        <v>594.16323026269697</v>
      </c>
      <c r="U967" s="99">
        <v>22886.290614366499</v>
      </c>
      <c r="V967" s="99">
        <v>1043620.5085296599</v>
      </c>
      <c r="W967" s="99">
        <v>9.2368081299355307</v>
      </c>
      <c r="X967" s="99">
        <v>199115.853399277</v>
      </c>
      <c r="Y967" s="99">
        <v>147257.65554428101</v>
      </c>
      <c r="Z967" s="99">
        <v>84323.1129179001</v>
      </c>
      <c r="AA967" s="99">
        <v>0</v>
      </c>
      <c r="AB967" s="99">
        <v>0</v>
      </c>
      <c r="AC967" s="99">
        <v>7068848.9647216797</v>
      </c>
      <c r="AD967" s="99">
        <v>0</v>
      </c>
      <c r="AE967" s="99">
        <v>433371.95290756202</v>
      </c>
      <c r="AF967" s="99">
        <v>346106.13251495402</v>
      </c>
      <c r="AG967" s="99">
        <v>340178.58764648403</v>
      </c>
      <c r="AH967" s="99">
        <v>0</v>
      </c>
      <c r="AI967" s="99">
        <v>0</v>
      </c>
      <c r="AJ967" s="99">
        <v>121772.253017426</v>
      </c>
      <c r="AK967" s="99">
        <v>0</v>
      </c>
      <c r="AL967" s="99">
        <v>0</v>
      </c>
      <c r="AM967" s="99">
        <v>83340.233687400803</v>
      </c>
      <c r="AN967" s="99">
        <v>7080105.9126586895</v>
      </c>
      <c r="AO967" s="99">
        <v>9458633.3690185491</v>
      </c>
      <c r="AP967" s="99">
        <v>97.249184856191306</v>
      </c>
      <c r="AQ967" s="99">
        <v>1732877.0785675</v>
      </c>
      <c r="AR967" s="99">
        <v>1276386.84521484</v>
      </c>
      <c r="AS967" s="99">
        <v>685772.58484649705</v>
      </c>
      <c r="AT967" s="99">
        <v>0</v>
      </c>
      <c r="AU967" s="99">
        <v>0</v>
      </c>
      <c r="AV967" s="99">
        <v>20882718.4772949</v>
      </c>
      <c r="AW967" s="99">
        <v>0</v>
      </c>
      <c r="AX967" s="99">
        <v>4072211.3672485398</v>
      </c>
      <c r="AY967" s="99">
        <v>3283476.5544433598</v>
      </c>
      <c r="AZ967" s="99">
        <v>2791327.2946777302</v>
      </c>
      <c r="BA967" s="99">
        <v>0</v>
      </c>
      <c r="BB967" s="99">
        <v>0</v>
      </c>
      <c r="BC967" s="99">
        <v>1046682.26296234</v>
      </c>
      <c r="BD967" s="99">
        <v>0</v>
      </c>
      <c r="BE967" s="99">
        <v>0</v>
      </c>
      <c r="BF967" s="99">
        <v>681465.66986083996</v>
      </c>
      <c r="BG967" s="99">
        <v>20915532.994140599</v>
      </c>
      <c r="BH967" s="99">
        <v>1947734.9312439</v>
      </c>
      <c r="BI967" s="99">
        <v>17.5854964507744</v>
      </c>
      <c r="BJ967" s="99">
        <v>613600.42244720506</v>
      </c>
      <c r="BK967" s="99">
        <v>421846.97938537598</v>
      </c>
      <c r="BL967" s="99">
        <v>0</v>
      </c>
      <c r="BM967" s="99">
        <v>0</v>
      </c>
      <c r="BN967" s="99">
        <v>0</v>
      </c>
      <c r="BO967" s="99">
        <v>0</v>
      </c>
      <c r="BP967" s="99">
        <v>0</v>
      </c>
      <c r="BQ967" s="99">
        <v>0</v>
      </c>
      <c r="BR967" s="99">
        <v>1044335.157341</v>
      </c>
      <c r="BS967" s="99">
        <v>1025297.61553192</v>
      </c>
      <c r="BT967" s="99">
        <v>0</v>
      </c>
      <c r="BU967" s="99">
        <v>0</v>
      </c>
      <c r="BV967" s="99">
        <v>498259.05467224098</v>
      </c>
      <c r="BW967" s="99">
        <v>0</v>
      </c>
      <c r="BX967" s="99">
        <v>0</v>
      </c>
      <c r="BY967" s="99">
        <v>0</v>
      </c>
      <c r="BZ967" s="99">
        <v>0</v>
      </c>
      <c r="CA967" s="99">
        <v>22320.668618678999</v>
      </c>
      <c r="CB967" s="99">
        <v>1239602.4849395801</v>
      </c>
      <c r="CC967" s="99">
        <v>11157306.7110596</v>
      </c>
      <c r="CD967" s="99">
        <v>2561585.92047119</v>
      </c>
      <c r="CE967" s="99">
        <v>601.51449734717596</v>
      </c>
      <c r="CF967" s="99">
        <v>84340.279638290405</v>
      </c>
      <c r="CG967" s="99">
        <v>687430.28638458299</v>
      </c>
      <c r="CH967" s="99">
        <v>0</v>
      </c>
      <c r="CI967" s="99">
        <v>22925.399065733</v>
      </c>
      <c r="CJ967" s="99">
        <v>1324127.0046844501</v>
      </c>
      <c r="CK967" s="99">
        <v>11866814.248901401</v>
      </c>
      <c r="CL967" s="99">
        <v>2563756.9561157199</v>
      </c>
      <c r="CM967" s="166">
        <v>45723.644927024798</v>
      </c>
      <c r="CN967" s="166">
        <v>8402085.14697266</v>
      </c>
      <c r="CO967" s="166">
        <v>32768623.455078099</v>
      </c>
      <c r="CP967" s="99">
        <v>2563756.9561157199</v>
      </c>
      <c r="CQ967" s="99">
        <v>0</v>
      </c>
      <c r="CR967" s="99">
        <v>0</v>
      </c>
      <c r="CS967" s="99">
        <v>0</v>
      </c>
      <c r="CT967" s="99">
        <v>0</v>
      </c>
      <c r="CU967" s="98">
        <v>2723.5969979470001</v>
      </c>
      <c r="CV967" s="98">
        <v>23214.524015129999</v>
      </c>
      <c r="CW967" s="98">
        <v>1323942.7645778705</v>
      </c>
      <c r="CX967" s="98">
        <v>11844736.997444183</v>
      </c>
    </row>
    <row r="968" spans="1:102" x14ac:dyDescent="0.2">
      <c r="A968" s="98" t="s">
        <v>66</v>
      </c>
      <c r="B968" s="100">
        <v>41334</v>
      </c>
      <c r="C968" s="99">
        <v>19446.705972671502</v>
      </c>
      <c r="D968" s="99">
        <v>0.92074362999846904</v>
      </c>
      <c r="E968" s="99">
        <v>2288.9183074831999</v>
      </c>
      <c r="F968" s="99">
        <v>1687.1758979558899</v>
      </c>
      <c r="G968" s="99">
        <v>597.74785941839195</v>
      </c>
      <c r="H968" s="99">
        <v>0</v>
      </c>
      <c r="I968" s="99">
        <v>0</v>
      </c>
      <c r="J968" s="99">
        <v>22670.604020118699</v>
      </c>
      <c r="K968" s="99">
        <v>0</v>
      </c>
      <c r="L968" s="99">
        <v>386.84657898545299</v>
      </c>
      <c r="M968" s="99">
        <v>7993.7331535220101</v>
      </c>
      <c r="N968" s="99">
        <v>2418.3090799152901</v>
      </c>
      <c r="O968" s="99">
        <v>0</v>
      </c>
      <c r="P968" s="99">
        <v>9807.4060719013196</v>
      </c>
      <c r="Q968" s="99">
        <v>1044.48298145831</v>
      </c>
      <c r="R968" s="99">
        <v>0</v>
      </c>
      <c r="S968" s="99">
        <v>592.91010539233696</v>
      </c>
      <c r="T968" s="99">
        <v>0</v>
      </c>
      <c r="U968" s="99">
        <v>22837.7416028976</v>
      </c>
      <c r="V968" s="99">
        <v>1032829.86229706</v>
      </c>
      <c r="W968" s="99">
        <v>22.549716046778499</v>
      </c>
      <c r="X968" s="99">
        <v>187474.92629432699</v>
      </c>
      <c r="Y968" s="99">
        <v>137384.592525482</v>
      </c>
      <c r="Z968" s="99">
        <v>78714.034671783404</v>
      </c>
      <c r="AA968" s="99">
        <v>0</v>
      </c>
      <c r="AB968" s="99">
        <v>0</v>
      </c>
      <c r="AC968" s="99">
        <v>7052797.7257080097</v>
      </c>
      <c r="AD968" s="99">
        <v>0</v>
      </c>
      <c r="AE968" s="99">
        <v>10276.2488697767</v>
      </c>
      <c r="AF968" s="99">
        <v>346501.10301590001</v>
      </c>
      <c r="AG968" s="99">
        <v>338521.16678619402</v>
      </c>
      <c r="AH968" s="99">
        <v>0</v>
      </c>
      <c r="AI968" s="99">
        <v>397133.93099594099</v>
      </c>
      <c r="AJ968" s="99">
        <v>119837.74638175999</v>
      </c>
      <c r="AK968" s="99">
        <v>0</v>
      </c>
      <c r="AL968" s="99">
        <v>77858.098567962603</v>
      </c>
      <c r="AM968" s="99">
        <v>0</v>
      </c>
      <c r="AN968" s="99">
        <v>7042820.78942871</v>
      </c>
      <c r="AO968" s="99">
        <v>9354873.7421875</v>
      </c>
      <c r="AP968" s="99">
        <v>193.91645706444999</v>
      </c>
      <c r="AQ968" s="99">
        <v>1604250.7435455299</v>
      </c>
      <c r="AR968" s="99">
        <v>1156476.6521759001</v>
      </c>
      <c r="AS968" s="99">
        <v>644733.46043395996</v>
      </c>
      <c r="AT968" s="99">
        <v>0</v>
      </c>
      <c r="AU968" s="99">
        <v>0</v>
      </c>
      <c r="AV968" s="99">
        <v>20746244.0773926</v>
      </c>
      <c r="AW968" s="99">
        <v>0</v>
      </c>
      <c r="AX968" s="99">
        <v>114334.06955623601</v>
      </c>
      <c r="AY968" s="99">
        <v>3262555.5729370099</v>
      </c>
      <c r="AZ968" s="99">
        <v>2779838.5520324698</v>
      </c>
      <c r="BA968" s="99">
        <v>0</v>
      </c>
      <c r="BB968" s="99">
        <v>3649690.86895752</v>
      </c>
      <c r="BC968" s="99">
        <v>1028993.07566833</v>
      </c>
      <c r="BD968" s="99">
        <v>0</v>
      </c>
      <c r="BE968" s="99">
        <v>635794.270599365</v>
      </c>
      <c r="BF968" s="99">
        <v>0</v>
      </c>
      <c r="BG968" s="99">
        <v>20903517.276855499</v>
      </c>
      <c r="BH968" s="99">
        <v>2270371.0652465802</v>
      </c>
      <c r="BI968" s="99">
        <v>21.931430659955399</v>
      </c>
      <c r="BJ968" s="99">
        <v>608885.81954956101</v>
      </c>
      <c r="BK968" s="99">
        <v>407114.42396545399</v>
      </c>
      <c r="BL968" s="99">
        <v>0</v>
      </c>
      <c r="BM968" s="99">
        <v>0</v>
      </c>
      <c r="BN968" s="99">
        <v>0</v>
      </c>
      <c r="BO968" s="99">
        <v>0</v>
      </c>
      <c r="BP968" s="99">
        <v>0</v>
      </c>
      <c r="BQ968" s="99">
        <v>0</v>
      </c>
      <c r="BR968" s="99">
        <v>1072700.3052368199</v>
      </c>
      <c r="BS968" s="99">
        <v>1035984.56764984</v>
      </c>
      <c r="BT968" s="99">
        <v>0</v>
      </c>
      <c r="BU968" s="99">
        <v>282172.5</v>
      </c>
      <c r="BV968" s="99">
        <v>497599.90030670201</v>
      </c>
      <c r="BW968" s="99">
        <v>0</v>
      </c>
      <c r="BX968" s="99">
        <v>53835.599958896601</v>
      </c>
      <c r="BY968" s="99">
        <v>0</v>
      </c>
      <c r="BZ968" s="99">
        <v>0</v>
      </c>
      <c r="CA968" s="99">
        <v>21716.1056311131</v>
      </c>
      <c r="CB968" s="99">
        <v>1219578.8452606199</v>
      </c>
      <c r="CC968" s="99">
        <v>10959207.420410199</v>
      </c>
      <c r="CD968" s="99">
        <v>2880365.7558288602</v>
      </c>
      <c r="CE968" s="99">
        <v>596.67896883934702</v>
      </c>
      <c r="CF968" s="99">
        <v>78790.066497802705</v>
      </c>
      <c r="CG968" s="99">
        <v>645592.53759002697</v>
      </c>
      <c r="CH968" s="99">
        <v>0</v>
      </c>
      <c r="CI968" s="99">
        <v>22312.539604663802</v>
      </c>
      <c r="CJ968" s="99">
        <v>1300364.01281738</v>
      </c>
      <c r="CK968" s="99">
        <v>11641769.0124512</v>
      </c>
      <c r="CL968" s="99">
        <v>2933191.8975219699</v>
      </c>
      <c r="CM968" s="166">
        <v>45090.071920394897</v>
      </c>
      <c r="CN968" s="166">
        <v>8341875.1564941397</v>
      </c>
      <c r="CO968" s="166">
        <v>32533084.9541016</v>
      </c>
      <c r="CP968" s="99">
        <v>2933191.8975219699</v>
      </c>
      <c r="CQ968" s="99">
        <v>0</v>
      </c>
      <c r="CR968" s="99">
        <v>0</v>
      </c>
      <c r="CS968" s="99">
        <v>0</v>
      </c>
      <c r="CT968" s="99">
        <v>0</v>
      </c>
      <c r="CU968" s="98">
        <v>2454.915639842</v>
      </c>
      <c r="CV968" s="98">
        <v>23194.881109870999</v>
      </c>
      <c r="CW968" s="98">
        <v>1298368.9117584226</v>
      </c>
      <c r="CX968" s="98">
        <v>11604799.958000226</v>
      </c>
    </row>
    <row r="969" spans="1:102" x14ac:dyDescent="0.2">
      <c r="A969" s="98" t="s">
        <v>66</v>
      </c>
      <c r="B969" s="100">
        <v>41426</v>
      </c>
      <c r="C969" s="99">
        <v>19390.210564136501</v>
      </c>
      <c r="D969" s="99">
        <v>0</v>
      </c>
      <c r="E969" s="99">
        <v>2259.91524502635</v>
      </c>
      <c r="F969" s="99">
        <v>1687.1522856950801</v>
      </c>
      <c r="G969" s="99">
        <v>608.56984178721905</v>
      </c>
      <c r="H969" s="99">
        <v>0</v>
      </c>
      <c r="I969" s="99">
        <v>0</v>
      </c>
      <c r="J969" s="99">
        <v>22661.517872333501</v>
      </c>
      <c r="K969" s="99">
        <v>0</v>
      </c>
      <c r="L969" s="99">
        <v>293.36217904463399</v>
      </c>
      <c r="M969" s="99">
        <v>8035.8330014944104</v>
      </c>
      <c r="N969" s="99">
        <v>2398.0817964971102</v>
      </c>
      <c r="O969" s="99">
        <v>0</v>
      </c>
      <c r="P969" s="99">
        <v>9888.9545238018</v>
      </c>
      <c r="Q969" s="99">
        <v>1033.1417588591601</v>
      </c>
      <c r="R969" s="99">
        <v>0</v>
      </c>
      <c r="S969" s="99">
        <v>607.18003444373596</v>
      </c>
      <c r="T969" s="99">
        <v>0</v>
      </c>
      <c r="U969" s="99">
        <v>22809.262146472902</v>
      </c>
      <c r="V969" s="99">
        <v>1024110.36660767</v>
      </c>
      <c r="W969" s="99">
        <v>0</v>
      </c>
      <c r="X969" s="99">
        <v>182870.69327545201</v>
      </c>
      <c r="Y969" s="99">
        <v>132563.00943565401</v>
      </c>
      <c r="Z969" s="99">
        <v>79988.804041862502</v>
      </c>
      <c r="AA969" s="99">
        <v>0</v>
      </c>
      <c r="AB969" s="99">
        <v>0</v>
      </c>
      <c r="AC969" s="99">
        <v>6950694.7192993201</v>
      </c>
      <c r="AD969" s="99">
        <v>0</v>
      </c>
      <c r="AE969" s="99">
        <v>5017.0938034057599</v>
      </c>
      <c r="AF969" s="99">
        <v>344646.71002197301</v>
      </c>
      <c r="AG969" s="99">
        <v>330357.462345123</v>
      </c>
      <c r="AH969" s="99">
        <v>0</v>
      </c>
      <c r="AI969" s="99">
        <v>405027.69935607899</v>
      </c>
      <c r="AJ969" s="99">
        <v>117019.493797302</v>
      </c>
      <c r="AK969" s="99">
        <v>0</v>
      </c>
      <c r="AL969" s="99">
        <v>79768.468722343401</v>
      </c>
      <c r="AM969" s="99">
        <v>0</v>
      </c>
      <c r="AN969" s="99">
        <v>6986699.1471557599</v>
      </c>
      <c r="AO969" s="99">
        <v>9310280.0095214806</v>
      </c>
      <c r="AP969" s="99">
        <v>0</v>
      </c>
      <c r="AQ969" s="99">
        <v>1563837.6429443399</v>
      </c>
      <c r="AR969" s="99">
        <v>1114002.6066284201</v>
      </c>
      <c r="AS969" s="99">
        <v>650740.99998474098</v>
      </c>
      <c r="AT969" s="99">
        <v>0</v>
      </c>
      <c r="AU969" s="99">
        <v>0</v>
      </c>
      <c r="AV969" s="99">
        <v>20796864.480468798</v>
      </c>
      <c r="AW969" s="99">
        <v>0</v>
      </c>
      <c r="AX969" s="99">
        <v>61066.620004653902</v>
      </c>
      <c r="AY969" s="99">
        <v>3290872.31213379</v>
      </c>
      <c r="AZ969" s="99">
        <v>2730946.0477905301</v>
      </c>
      <c r="BA969" s="99">
        <v>0</v>
      </c>
      <c r="BB969" s="99">
        <v>3739367.74462891</v>
      </c>
      <c r="BC969" s="99">
        <v>1012831.05098724</v>
      </c>
      <c r="BD969" s="99">
        <v>0</v>
      </c>
      <c r="BE969" s="99">
        <v>648027.18473815895</v>
      </c>
      <c r="BF969" s="99">
        <v>0</v>
      </c>
      <c r="BG969" s="99">
        <v>20782313.177246101</v>
      </c>
      <c r="BH969" s="99">
        <v>2284174.8889770498</v>
      </c>
      <c r="BI969" s="99">
        <v>0</v>
      </c>
      <c r="BJ969" s="99">
        <v>602782.14495849598</v>
      </c>
      <c r="BK969" s="99">
        <v>391139.072605133</v>
      </c>
      <c r="BL969" s="99">
        <v>0</v>
      </c>
      <c r="BM969" s="99">
        <v>0</v>
      </c>
      <c r="BN969" s="99">
        <v>0</v>
      </c>
      <c r="BO969" s="99">
        <v>0</v>
      </c>
      <c r="BP969" s="99">
        <v>0</v>
      </c>
      <c r="BQ969" s="99">
        <v>0</v>
      </c>
      <c r="BR969" s="99">
        <v>1081282.3498229999</v>
      </c>
      <c r="BS969" s="99">
        <v>1021046.89318085</v>
      </c>
      <c r="BT969" s="99">
        <v>0</v>
      </c>
      <c r="BU969" s="99">
        <v>291142.25</v>
      </c>
      <c r="BV969" s="99">
        <v>498864.779949188</v>
      </c>
      <c r="BW969" s="99">
        <v>0</v>
      </c>
      <c r="BX969" s="99">
        <v>55387.849956989303</v>
      </c>
      <c r="BY969" s="99">
        <v>0</v>
      </c>
      <c r="BZ969" s="99">
        <v>0</v>
      </c>
      <c r="CA969" s="99">
        <v>21653.2838282585</v>
      </c>
      <c r="CB969" s="99">
        <v>1210439.32312012</v>
      </c>
      <c r="CC969" s="99">
        <v>10928413.244506801</v>
      </c>
      <c r="CD969" s="99">
        <v>2885204.6183471698</v>
      </c>
      <c r="CE969" s="99">
        <v>608.64156914502405</v>
      </c>
      <c r="CF969" s="99">
        <v>79920.861481666594</v>
      </c>
      <c r="CG969" s="99">
        <v>649278.58802032506</v>
      </c>
      <c r="CH969" s="99">
        <v>0</v>
      </c>
      <c r="CI969" s="99">
        <v>22260.3589668274</v>
      </c>
      <c r="CJ969" s="99">
        <v>1289866.44898987</v>
      </c>
      <c r="CK969" s="99">
        <v>11549025.7408447</v>
      </c>
      <c r="CL969" s="99">
        <v>2938654.5979003902</v>
      </c>
      <c r="CM969" s="166">
        <v>44990.697819232897</v>
      </c>
      <c r="CN969" s="166">
        <v>8272205.25598145</v>
      </c>
      <c r="CO969" s="166">
        <v>32323314.978515599</v>
      </c>
      <c r="CP969" s="99">
        <v>2938654.5979003902</v>
      </c>
      <c r="CQ969" s="99">
        <v>0</v>
      </c>
      <c r="CR969" s="99">
        <v>0</v>
      </c>
      <c r="CS969" s="99">
        <v>0</v>
      </c>
      <c r="CT969" s="99">
        <v>0</v>
      </c>
      <c r="CU969" s="98">
        <v>2412.8419847360001</v>
      </c>
      <c r="CV969" s="98">
        <v>23189.689692159998</v>
      </c>
      <c r="CW969" s="98">
        <v>1290360.1846017865</v>
      </c>
      <c r="CX969" s="98">
        <v>11577691.832527125</v>
      </c>
    </row>
    <row r="970" spans="1:102" x14ac:dyDescent="0.2">
      <c r="A970" s="98" t="s">
        <v>66</v>
      </c>
      <c r="B970" s="100">
        <v>41518</v>
      </c>
      <c r="C970" s="99">
        <v>19359.8735706806</v>
      </c>
      <c r="D970" s="99">
        <v>0</v>
      </c>
      <c r="E970" s="99">
        <v>2221.1938971281102</v>
      </c>
      <c r="F970" s="99">
        <v>1629.7837311625501</v>
      </c>
      <c r="G970" s="99">
        <v>617.71633091568901</v>
      </c>
      <c r="H970" s="99">
        <v>0</v>
      </c>
      <c r="I970" s="99">
        <v>0</v>
      </c>
      <c r="J970" s="99">
        <v>22623.968005180399</v>
      </c>
      <c r="K970" s="99">
        <v>0</v>
      </c>
      <c r="L970" s="99">
        <v>52.266221445519498</v>
      </c>
      <c r="M970" s="99">
        <v>8070.8467781543704</v>
      </c>
      <c r="N970" s="99">
        <v>2397.1354250609902</v>
      </c>
      <c r="O970" s="99">
        <v>0</v>
      </c>
      <c r="P970" s="99">
        <v>10065.859353661501</v>
      </c>
      <c r="Q970" s="99">
        <v>1037.7157904803801</v>
      </c>
      <c r="R970" s="99">
        <v>0</v>
      </c>
      <c r="S970" s="99">
        <v>620.04675910621904</v>
      </c>
      <c r="T970" s="99">
        <v>0</v>
      </c>
      <c r="U970" s="99">
        <v>22759.881650209401</v>
      </c>
      <c r="V970" s="99">
        <v>1020853.9781646701</v>
      </c>
      <c r="W970" s="99">
        <v>0</v>
      </c>
      <c r="X970" s="99">
        <v>185590.12429237401</v>
      </c>
      <c r="Y970" s="99">
        <v>135935.899648666</v>
      </c>
      <c r="Z970" s="99">
        <v>79886.238590240493</v>
      </c>
      <c r="AA970" s="99">
        <v>0</v>
      </c>
      <c r="AB970" s="99">
        <v>0</v>
      </c>
      <c r="AC970" s="99">
        <v>6956115.9504394503</v>
      </c>
      <c r="AD970" s="99">
        <v>0</v>
      </c>
      <c r="AE970" s="99">
        <v>2145.0964471399798</v>
      </c>
      <c r="AF970" s="99">
        <v>347588.20127868699</v>
      </c>
      <c r="AG970" s="99">
        <v>327792.03184509301</v>
      </c>
      <c r="AH970" s="99">
        <v>0</v>
      </c>
      <c r="AI970" s="99">
        <v>408566.01459884603</v>
      </c>
      <c r="AJ970" s="99">
        <v>119981.53672885901</v>
      </c>
      <c r="AK970" s="99">
        <v>0</v>
      </c>
      <c r="AL970" s="99">
        <v>80531.024043083205</v>
      </c>
      <c r="AM970" s="99">
        <v>0</v>
      </c>
      <c r="AN970" s="99">
        <v>6970905.7935790997</v>
      </c>
      <c r="AO970" s="99">
        <v>9306717.50073242</v>
      </c>
      <c r="AP970" s="99">
        <v>0</v>
      </c>
      <c r="AQ970" s="99">
        <v>1571566.4963531501</v>
      </c>
      <c r="AR970" s="99">
        <v>1151675.8861084001</v>
      </c>
      <c r="AS970" s="99">
        <v>652632.47866058396</v>
      </c>
      <c r="AT970" s="99">
        <v>0</v>
      </c>
      <c r="AU970" s="99">
        <v>0</v>
      </c>
      <c r="AV970" s="99">
        <v>20781711.7658691</v>
      </c>
      <c r="AW970" s="99">
        <v>0</v>
      </c>
      <c r="AX970" s="99">
        <v>19127.073319435101</v>
      </c>
      <c r="AY970" s="99">
        <v>3323383.8120117201</v>
      </c>
      <c r="AZ970" s="99">
        <v>2710659.5190124498</v>
      </c>
      <c r="BA970" s="99">
        <v>0</v>
      </c>
      <c r="BB970" s="99">
        <v>3804106.4536438002</v>
      </c>
      <c r="BC970" s="99">
        <v>1034280.27428436</v>
      </c>
      <c r="BD970" s="99">
        <v>0</v>
      </c>
      <c r="BE970" s="99">
        <v>657405.87505340599</v>
      </c>
      <c r="BF970" s="99">
        <v>0</v>
      </c>
      <c r="BG970" s="99">
        <v>20764284.104003899</v>
      </c>
      <c r="BH970" s="99">
        <v>2285527.7053527799</v>
      </c>
      <c r="BI970" s="99">
        <v>0</v>
      </c>
      <c r="BJ970" s="99">
        <v>603385.95222473098</v>
      </c>
      <c r="BK970" s="99">
        <v>403979.44539642299</v>
      </c>
      <c r="BL970" s="99">
        <v>0</v>
      </c>
      <c r="BM970" s="99">
        <v>0</v>
      </c>
      <c r="BN970" s="99">
        <v>0</v>
      </c>
      <c r="BO970" s="99">
        <v>0</v>
      </c>
      <c r="BP970" s="99">
        <v>0</v>
      </c>
      <c r="BQ970" s="99">
        <v>0</v>
      </c>
      <c r="BR970" s="99">
        <v>1096082.25479126</v>
      </c>
      <c r="BS970" s="99">
        <v>1012382.99617004</v>
      </c>
      <c r="BT970" s="99">
        <v>0</v>
      </c>
      <c r="BU970" s="99">
        <v>245940.38999939</v>
      </c>
      <c r="BV970" s="99">
        <v>505881.88194656401</v>
      </c>
      <c r="BW970" s="99">
        <v>0</v>
      </c>
      <c r="BX970" s="99">
        <v>48250.849964618697</v>
      </c>
      <c r="BY970" s="99">
        <v>0</v>
      </c>
      <c r="BZ970" s="99">
        <v>0</v>
      </c>
      <c r="CA970" s="99">
        <v>21574.311528444301</v>
      </c>
      <c r="CB970" s="99">
        <v>1202782.9915771501</v>
      </c>
      <c r="CC970" s="99">
        <v>10835409.322021499</v>
      </c>
      <c r="CD970" s="99">
        <v>2888243.8685302702</v>
      </c>
      <c r="CE970" s="99">
        <v>619.125234059989</v>
      </c>
      <c r="CF970" s="99">
        <v>79880.492465019197</v>
      </c>
      <c r="CG970" s="99">
        <v>652476.29022216797</v>
      </c>
      <c r="CH970" s="99">
        <v>0</v>
      </c>
      <c r="CI970" s="99">
        <v>22192.841114521001</v>
      </c>
      <c r="CJ970" s="99">
        <v>1281542.3331756601</v>
      </c>
      <c r="CK970" s="99">
        <v>11511566.2573242</v>
      </c>
      <c r="CL970" s="99">
        <v>2939214.46948242</v>
      </c>
      <c r="CM970" s="166">
        <v>44864.386352539099</v>
      </c>
      <c r="CN970" s="166">
        <v>8255951.1430053702</v>
      </c>
      <c r="CO970" s="166">
        <v>32298063.3820801</v>
      </c>
      <c r="CP970" s="99">
        <v>2939214.46948242</v>
      </c>
      <c r="CQ970" s="99">
        <v>0</v>
      </c>
      <c r="CR970" s="99">
        <v>0</v>
      </c>
      <c r="CS970" s="99">
        <v>0</v>
      </c>
      <c r="CT970" s="99">
        <v>0</v>
      </c>
      <c r="CU970" s="98">
        <v>2352.1307762490001</v>
      </c>
      <c r="CV970" s="98">
        <v>23162.613140935999</v>
      </c>
      <c r="CW970" s="98">
        <v>1282663.4840421693</v>
      </c>
      <c r="CX970" s="98">
        <v>11487885.612243667</v>
      </c>
    </row>
    <row r="971" spans="1:102" x14ac:dyDescent="0.2">
      <c r="A971" s="98" t="s">
        <v>66</v>
      </c>
      <c r="B971" s="100">
        <v>41609</v>
      </c>
      <c r="C971" s="99">
        <v>19134.496810436201</v>
      </c>
      <c r="D971" s="99">
        <v>0</v>
      </c>
      <c r="E971" s="99">
        <v>2166.9810813665399</v>
      </c>
      <c r="F971" s="99">
        <v>1595.9356618970601</v>
      </c>
      <c r="G971" s="99">
        <v>612.45616165548597</v>
      </c>
      <c r="H971" s="99">
        <v>0</v>
      </c>
      <c r="I971" s="99">
        <v>0</v>
      </c>
      <c r="J971" s="99">
        <v>22559.84289217</v>
      </c>
      <c r="K971" s="99">
        <v>0</v>
      </c>
      <c r="L971" s="99">
        <v>39.937209676019798</v>
      </c>
      <c r="M971" s="99">
        <v>8009.73090356588</v>
      </c>
      <c r="N971" s="99">
        <v>2365.8386106789098</v>
      </c>
      <c r="O971" s="99">
        <v>0</v>
      </c>
      <c r="P971" s="99">
        <v>9873.4766621589697</v>
      </c>
      <c r="Q971" s="99">
        <v>1029.8703360408499</v>
      </c>
      <c r="R971" s="99">
        <v>0</v>
      </c>
      <c r="S971" s="99">
        <v>610.27884603291795</v>
      </c>
      <c r="T971" s="99">
        <v>1.00872536534735</v>
      </c>
      <c r="U971" s="99">
        <v>22664.876387357701</v>
      </c>
      <c r="V971" s="99">
        <v>993584.11431121803</v>
      </c>
      <c r="W971" s="99">
        <v>0</v>
      </c>
      <c r="X971" s="99">
        <v>177407.755662918</v>
      </c>
      <c r="Y971" s="99">
        <v>128435.01033020001</v>
      </c>
      <c r="Z971" s="99">
        <v>80757.788351059004</v>
      </c>
      <c r="AA971" s="99">
        <v>0</v>
      </c>
      <c r="AB971" s="99">
        <v>0</v>
      </c>
      <c r="AC971" s="99">
        <v>6935383.7986450205</v>
      </c>
      <c r="AD971" s="99">
        <v>0</v>
      </c>
      <c r="AE971" s="99">
        <v>2098.8007011115601</v>
      </c>
      <c r="AF971" s="99">
        <v>344645.51940536499</v>
      </c>
      <c r="AG971" s="99">
        <v>315344.32548141503</v>
      </c>
      <c r="AH971" s="99">
        <v>0</v>
      </c>
      <c r="AI971" s="99">
        <v>391357.40267562901</v>
      </c>
      <c r="AJ971" s="99">
        <v>118018.25924301099</v>
      </c>
      <c r="AK971" s="99">
        <v>0</v>
      </c>
      <c r="AL971" s="99">
        <v>80439.676490783706</v>
      </c>
      <c r="AM971" s="99">
        <v>81.494131039828105</v>
      </c>
      <c r="AN971" s="99">
        <v>6937119.2474975605</v>
      </c>
      <c r="AO971" s="99">
        <v>9083431.8457031306</v>
      </c>
      <c r="AP971" s="99">
        <v>0</v>
      </c>
      <c r="AQ971" s="99">
        <v>1514445.6607971201</v>
      </c>
      <c r="AR971" s="99">
        <v>1084262.0901031501</v>
      </c>
      <c r="AS971" s="99">
        <v>664443.504737854</v>
      </c>
      <c r="AT971" s="99">
        <v>0</v>
      </c>
      <c r="AU971" s="99">
        <v>0</v>
      </c>
      <c r="AV971" s="99">
        <v>20847634.318603501</v>
      </c>
      <c r="AW971" s="99">
        <v>0</v>
      </c>
      <c r="AX971" s="99">
        <v>20128.887646675099</v>
      </c>
      <c r="AY971" s="99">
        <v>3307475.0452270498</v>
      </c>
      <c r="AZ971" s="99">
        <v>2617775.3046264602</v>
      </c>
      <c r="BA971" s="99">
        <v>0</v>
      </c>
      <c r="BB971" s="99">
        <v>3638533.7861633301</v>
      </c>
      <c r="BC971" s="99">
        <v>1028152.2481765701</v>
      </c>
      <c r="BD971" s="99">
        <v>0</v>
      </c>
      <c r="BE971" s="99">
        <v>664915.08441162098</v>
      </c>
      <c r="BF971" s="99">
        <v>593.23291148245301</v>
      </c>
      <c r="BG971" s="99">
        <v>20842315.966308601</v>
      </c>
      <c r="BH971" s="99">
        <v>2262197.9067077599</v>
      </c>
      <c r="BI971" s="99">
        <v>0</v>
      </c>
      <c r="BJ971" s="99">
        <v>589870.77617645299</v>
      </c>
      <c r="BK971" s="99">
        <v>384748.09070587199</v>
      </c>
      <c r="BL971" s="99">
        <v>0</v>
      </c>
      <c r="BM971" s="99">
        <v>0</v>
      </c>
      <c r="BN971" s="99">
        <v>0</v>
      </c>
      <c r="BO971" s="99">
        <v>0</v>
      </c>
      <c r="BP971" s="99">
        <v>0</v>
      </c>
      <c r="BQ971" s="99">
        <v>0</v>
      </c>
      <c r="BR971" s="99">
        <v>1101316.0632629399</v>
      </c>
      <c r="BS971" s="99">
        <v>981281.23394775402</v>
      </c>
      <c r="BT971" s="99">
        <v>0</v>
      </c>
      <c r="BU971" s="99">
        <v>277070.439998627</v>
      </c>
      <c r="BV971" s="99">
        <v>506210.958644867</v>
      </c>
      <c r="BW971" s="99">
        <v>0</v>
      </c>
      <c r="BX971" s="99">
        <v>53725.7299590111</v>
      </c>
      <c r="BY971" s="99">
        <v>0</v>
      </c>
      <c r="BZ971" s="99">
        <v>0</v>
      </c>
      <c r="CA971" s="99">
        <v>21320.700996637301</v>
      </c>
      <c r="CB971" s="99">
        <v>1172810.9706268299</v>
      </c>
      <c r="CC971" s="99">
        <v>10604898.2963867</v>
      </c>
      <c r="CD971" s="99">
        <v>2855176.3314514202</v>
      </c>
      <c r="CE971" s="99">
        <v>612.89367756247498</v>
      </c>
      <c r="CF971" s="99">
        <v>80832.025883674607</v>
      </c>
      <c r="CG971" s="99">
        <v>666297.80269622803</v>
      </c>
      <c r="CH971" s="99">
        <v>0</v>
      </c>
      <c r="CI971" s="99">
        <v>21935.944123506499</v>
      </c>
      <c r="CJ971" s="99">
        <v>1253592.31639099</v>
      </c>
      <c r="CK971" s="99">
        <v>11259520.099243199</v>
      </c>
      <c r="CL971" s="99">
        <v>2909943.0506897001</v>
      </c>
      <c r="CM971" s="166">
        <v>44520.875489234902</v>
      </c>
      <c r="CN971" s="166">
        <v>8184433.5772094699</v>
      </c>
      <c r="CO971" s="166">
        <v>32063350.2895508</v>
      </c>
      <c r="CP971" s="99">
        <v>2909943.0506897001</v>
      </c>
      <c r="CQ971" s="99">
        <v>0</v>
      </c>
      <c r="CR971" s="99">
        <v>0</v>
      </c>
      <c r="CS971" s="99">
        <v>0</v>
      </c>
      <c r="CT971" s="99">
        <v>0</v>
      </c>
      <c r="CU971" s="98">
        <v>2273.0261802499999</v>
      </c>
      <c r="CV971" s="98">
        <v>23095.302624507</v>
      </c>
      <c r="CW971" s="98">
        <v>1253642.9965105045</v>
      </c>
      <c r="CX971" s="98">
        <v>11271196.099082928</v>
      </c>
    </row>
    <row r="972" spans="1:102" x14ac:dyDescent="0.2">
      <c r="A972" s="98" t="s">
        <v>66</v>
      </c>
      <c r="B972" s="100">
        <v>41699</v>
      </c>
      <c r="C972" s="99">
        <v>19253.825938701601</v>
      </c>
      <c r="D972" s="99">
        <v>0</v>
      </c>
      <c r="E972" s="99">
        <v>2098.5270088613001</v>
      </c>
      <c r="F972" s="99">
        <v>1550.9391945898501</v>
      </c>
      <c r="G972" s="99">
        <v>614.79946253448702</v>
      </c>
      <c r="H972" s="99">
        <v>0</v>
      </c>
      <c r="I972" s="99">
        <v>0</v>
      </c>
      <c r="J972" s="99">
        <v>22514.4635190964</v>
      </c>
      <c r="K972" s="99">
        <v>0</v>
      </c>
      <c r="L972" s="99">
        <v>32.959268313366898</v>
      </c>
      <c r="M972" s="99">
        <v>8103.1352838277799</v>
      </c>
      <c r="N972" s="99">
        <v>2331.3743467927002</v>
      </c>
      <c r="O972" s="99">
        <v>0</v>
      </c>
      <c r="P972" s="99">
        <v>9794.8952833414096</v>
      </c>
      <c r="Q972" s="99">
        <v>1039.6430978476999</v>
      </c>
      <c r="R972" s="99">
        <v>0</v>
      </c>
      <c r="S972" s="99">
        <v>613.96964321285498</v>
      </c>
      <c r="T972" s="99">
        <v>1.00816033368756</v>
      </c>
      <c r="U972" s="99">
        <v>22588.228702783599</v>
      </c>
      <c r="V972" s="99">
        <v>996281.60582733201</v>
      </c>
      <c r="W972" s="99">
        <v>0</v>
      </c>
      <c r="X972" s="99">
        <v>174613.883735657</v>
      </c>
      <c r="Y972" s="99">
        <v>126149.27813053101</v>
      </c>
      <c r="Z972" s="99">
        <v>79536.825333595305</v>
      </c>
      <c r="AA972" s="99">
        <v>0</v>
      </c>
      <c r="AB972" s="99">
        <v>0</v>
      </c>
      <c r="AC972" s="99">
        <v>6920704.4333496103</v>
      </c>
      <c r="AD972" s="99">
        <v>0</v>
      </c>
      <c r="AE972" s="99">
        <v>2798.38082963228</v>
      </c>
      <c r="AF972" s="99">
        <v>340239.41493225098</v>
      </c>
      <c r="AG972" s="99">
        <v>311551.02331542998</v>
      </c>
      <c r="AH972" s="99">
        <v>0</v>
      </c>
      <c r="AI972" s="99">
        <v>385081.73680496198</v>
      </c>
      <c r="AJ972" s="99">
        <v>124928.59614849099</v>
      </c>
      <c r="AK972" s="99">
        <v>0</v>
      </c>
      <c r="AL972" s="99">
        <v>79373.446270942703</v>
      </c>
      <c r="AM972" s="99">
        <v>80.8117021601647</v>
      </c>
      <c r="AN972" s="99">
        <v>6915859.72155762</v>
      </c>
      <c r="AO972" s="99">
        <v>9150280.5872802697</v>
      </c>
      <c r="AP972" s="99">
        <v>0</v>
      </c>
      <c r="AQ972" s="99">
        <v>1480837.78713989</v>
      </c>
      <c r="AR972" s="99">
        <v>1044350.25239563</v>
      </c>
      <c r="AS972" s="99">
        <v>664041.65718841599</v>
      </c>
      <c r="AT972" s="99">
        <v>0</v>
      </c>
      <c r="AU972" s="99">
        <v>0</v>
      </c>
      <c r="AV972" s="99">
        <v>20878757.2570801</v>
      </c>
      <c r="AW972" s="99">
        <v>0</v>
      </c>
      <c r="AX972" s="99">
        <v>29966.5372262001</v>
      </c>
      <c r="AY972" s="99">
        <v>3296584.6833190899</v>
      </c>
      <c r="AZ972" s="99">
        <v>2594031.0455017099</v>
      </c>
      <c r="BA972" s="99">
        <v>0</v>
      </c>
      <c r="BB972" s="99">
        <v>3578691.2834167499</v>
      </c>
      <c r="BC972" s="99">
        <v>1063444.42607117</v>
      </c>
      <c r="BD972" s="99">
        <v>0</v>
      </c>
      <c r="BE972" s="99">
        <v>660074.37080383301</v>
      </c>
      <c r="BF972" s="99">
        <v>590.53434184938703</v>
      </c>
      <c r="BG972" s="99">
        <v>20896178.963134799</v>
      </c>
      <c r="BH972" s="99">
        <v>2270450.3540344201</v>
      </c>
      <c r="BI972" s="99">
        <v>0</v>
      </c>
      <c r="BJ972" s="99">
        <v>583459.40201568604</v>
      </c>
      <c r="BK972" s="99">
        <v>378309.729557037</v>
      </c>
      <c r="BL972" s="99">
        <v>0</v>
      </c>
      <c r="BM972" s="99">
        <v>0</v>
      </c>
      <c r="BN972" s="99">
        <v>0</v>
      </c>
      <c r="BO972" s="99">
        <v>0</v>
      </c>
      <c r="BP972" s="99">
        <v>0</v>
      </c>
      <c r="BQ972" s="99">
        <v>0</v>
      </c>
      <c r="BR972" s="99">
        <v>1090579.9778595001</v>
      </c>
      <c r="BS972" s="99">
        <v>971477.84170532203</v>
      </c>
      <c r="BT972" s="99">
        <v>0</v>
      </c>
      <c r="BU972" s="99">
        <v>272941.439998627</v>
      </c>
      <c r="BV972" s="99">
        <v>517083.04240799003</v>
      </c>
      <c r="BW972" s="99">
        <v>0</v>
      </c>
      <c r="BX972" s="99">
        <v>54921.979961872101</v>
      </c>
      <c r="BY972" s="99">
        <v>0</v>
      </c>
      <c r="BZ972" s="99">
        <v>0</v>
      </c>
      <c r="CA972" s="99">
        <v>21335.947062015501</v>
      </c>
      <c r="CB972" s="99">
        <v>1173875.1424865699</v>
      </c>
      <c r="CC972" s="99">
        <v>10687687.237915</v>
      </c>
      <c r="CD972" s="99">
        <v>2853988.4877624498</v>
      </c>
      <c r="CE972" s="99">
        <v>614.95282416790701</v>
      </c>
      <c r="CF972" s="99">
        <v>79668.139306068406</v>
      </c>
      <c r="CG972" s="99">
        <v>664279.11330413795</v>
      </c>
      <c r="CH972" s="99">
        <v>0</v>
      </c>
      <c r="CI972" s="99">
        <v>21951.2812170982</v>
      </c>
      <c r="CJ972" s="99">
        <v>1255137.2916107201</v>
      </c>
      <c r="CK972" s="99">
        <v>11339718.845825201</v>
      </c>
      <c r="CL972" s="99">
        <v>2907795.7072448698</v>
      </c>
      <c r="CM972" s="166">
        <v>44469.361631393404</v>
      </c>
      <c r="CN972" s="166">
        <v>8165801.6463623</v>
      </c>
      <c r="CO972" s="166">
        <v>32204116.487792999</v>
      </c>
      <c r="CP972" s="99">
        <v>2907795.7072448698</v>
      </c>
      <c r="CQ972" s="99">
        <v>0</v>
      </c>
      <c r="CR972" s="99">
        <v>0</v>
      </c>
      <c r="CS972" s="99">
        <v>0</v>
      </c>
      <c r="CT972" s="99">
        <v>0</v>
      </c>
      <c r="CU972" s="98">
        <v>2175.5357858020002</v>
      </c>
      <c r="CV972" s="98">
        <v>23049.812068379</v>
      </c>
      <c r="CW972" s="98">
        <v>1253543.2817926384</v>
      </c>
      <c r="CX972" s="98">
        <v>11351966.351219138</v>
      </c>
    </row>
    <row r="973" spans="1:102" x14ac:dyDescent="0.2">
      <c r="A973" s="98" t="s">
        <v>66</v>
      </c>
      <c r="B973" s="100">
        <v>41791</v>
      </c>
      <c r="C973" s="99">
        <v>19174.609892606699</v>
      </c>
      <c r="D973" s="99">
        <v>0</v>
      </c>
      <c r="E973" s="99">
        <v>2059.1834774911399</v>
      </c>
      <c r="F973" s="99">
        <v>1536.9782622456601</v>
      </c>
      <c r="G973" s="99">
        <v>630.61915814131498</v>
      </c>
      <c r="H973" s="99">
        <v>0</v>
      </c>
      <c r="I973" s="99">
        <v>0</v>
      </c>
      <c r="J973" s="99">
        <v>22475.944751024199</v>
      </c>
      <c r="K973" s="99">
        <v>0</v>
      </c>
      <c r="L973" s="99">
        <v>46.092399734072401</v>
      </c>
      <c r="M973" s="99">
        <v>8061.47236275673</v>
      </c>
      <c r="N973" s="99">
        <v>2346.5614591836902</v>
      </c>
      <c r="O973" s="99">
        <v>0</v>
      </c>
      <c r="P973" s="99">
        <v>9736.2839267253894</v>
      </c>
      <c r="Q973" s="99">
        <v>1030.74253955483</v>
      </c>
      <c r="R973" s="99">
        <v>0</v>
      </c>
      <c r="S973" s="99">
        <v>632.060429021716</v>
      </c>
      <c r="T973" s="99">
        <v>1.0016805531195101</v>
      </c>
      <c r="U973" s="99">
        <v>22523.129601478598</v>
      </c>
      <c r="V973" s="99">
        <v>993848.67176055897</v>
      </c>
      <c r="W973" s="99">
        <v>0</v>
      </c>
      <c r="X973" s="99">
        <v>164705.90953636201</v>
      </c>
      <c r="Y973" s="99">
        <v>120493.300837517</v>
      </c>
      <c r="Z973" s="99">
        <v>81106.454089164705</v>
      </c>
      <c r="AA973" s="99">
        <v>0</v>
      </c>
      <c r="AB973" s="99">
        <v>0</v>
      </c>
      <c r="AC973" s="99">
        <v>6884835.2779540997</v>
      </c>
      <c r="AD973" s="99">
        <v>0</v>
      </c>
      <c r="AE973" s="99">
        <v>2359.7834330201099</v>
      </c>
      <c r="AF973" s="99">
        <v>343783.57078933698</v>
      </c>
      <c r="AG973" s="99">
        <v>308797.21120452898</v>
      </c>
      <c r="AH973" s="99">
        <v>0</v>
      </c>
      <c r="AI973" s="99">
        <v>378479.43003845197</v>
      </c>
      <c r="AJ973" s="99">
        <v>119963.82454299901</v>
      </c>
      <c r="AK973" s="99">
        <v>0</v>
      </c>
      <c r="AL973" s="99">
        <v>81139.291807174697</v>
      </c>
      <c r="AM973" s="99">
        <v>86.601871387101696</v>
      </c>
      <c r="AN973" s="99">
        <v>6898338.10620117</v>
      </c>
      <c r="AO973" s="99">
        <v>9140402.76635742</v>
      </c>
      <c r="AP973" s="99">
        <v>0</v>
      </c>
      <c r="AQ973" s="99">
        <v>1399686.97207642</v>
      </c>
      <c r="AR973" s="99">
        <v>997150.47653198196</v>
      </c>
      <c r="AS973" s="99">
        <v>674224.22774505604</v>
      </c>
      <c r="AT973" s="99">
        <v>0</v>
      </c>
      <c r="AU973" s="99">
        <v>0</v>
      </c>
      <c r="AV973" s="99">
        <v>20811596.0241699</v>
      </c>
      <c r="AW973" s="99">
        <v>0</v>
      </c>
      <c r="AX973" s="99">
        <v>26934.990985393499</v>
      </c>
      <c r="AY973" s="99">
        <v>3302345.78988647</v>
      </c>
      <c r="AZ973" s="99">
        <v>2582114.9604492201</v>
      </c>
      <c r="BA973" s="99">
        <v>0</v>
      </c>
      <c r="BB973" s="99">
        <v>3540693.4600524898</v>
      </c>
      <c r="BC973" s="99">
        <v>1030955.41036987</v>
      </c>
      <c r="BD973" s="99">
        <v>0</v>
      </c>
      <c r="BE973" s="99">
        <v>674138.66512298596</v>
      </c>
      <c r="BF973" s="99">
        <v>636.59879551082895</v>
      </c>
      <c r="BG973" s="99">
        <v>20844229.177246101</v>
      </c>
      <c r="BH973" s="99">
        <v>2274251.2348022498</v>
      </c>
      <c r="BI973" s="99">
        <v>0</v>
      </c>
      <c r="BJ973" s="99">
        <v>558296.25948333705</v>
      </c>
      <c r="BK973" s="99">
        <v>359683.68161773699</v>
      </c>
      <c r="BL973" s="99">
        <v>0</v>
      </c>
      <c r="BM973" s="99">
        <v>0</v>
      </c>
      <c r="BN973" s="99">
        <v>0</v>
      </c>
      <c r="BO973" s="99">
        <v>0</v>
      </c>
      <c r="BP973" s="99">
        <v>0</v>
      </c>
      <c r="BQ973" s="99">
        <v>0</v>
      </c>
      <c r="BR973" s="99">
        <v>1101042.1546783401</v>
      </c>
      <c r="BS973" s="99">
        <v>967948.84348297096</v>
      </c>
      <c r="BT973" s="99">
        <v>0</v>
      </c>
      <c r="BU973" s="99">
        <v>271625.95999908401</v>
      </c>
      <c r="BV973" s="99">
        <v>509444.995704651</v>
      </c>
      <c r="BW973" s="99">
        <v>0</v>
      </c>
      <c r="BX973" s="99">
        <v>56694.219962596901</v>
      </c>
      <c r="BY973" s="99">
        <v>0</v>
      </c>
      <c r="BZ973" s="99">
        <v>0</v>
      </c>
      <c r="CA973" s="99">
        <v>21232.478379726399</v>
      </c>
      <c r="CB973" s="99">
        <v>1157392.01268005</v>
      </c>
      <c r="CC973" s="99">
        <v>10508710.5389404</v>
      </c>
      <c r="CD973" s="99">
        <v>2829679.2132873498</v>
      </c>
      <c r="CE973" s="99">
        <v>632.60251934081305</v>
      </c>
      <c r="CF973" s="99">
        <v>81162.246139526396</v>
      </c>
      <c r="CG973" s="99">
        <v>673785.19290161098</v>
      </c>
      <c r="CH973" s="99">
        <v>0</v>
      </c>
      <c r="CI973" s="99">
        <v>21861.1625013351</v>
      </c>
      <c r="CJ973" s="99">
        <v>1238342.2705230699</v>
      </c>
      <c r="CK973" s="99">
        <v>11206549.3674316</v>
      </c>
      <c r="CL973" s="99">
        <v>2883106.2395629901</v>
      </c>
      <c r="CM973" s="166">
        <v>44306.207160472899</v>
      </c>
      <c r="CN973" s="166">
        <v>8130873.3067627</v>
      </c>
      <c r="CO973" s="166">
        <v>32085155.442627002</v>
      </c>
      <c r="CP973" s="99">
        <v>2883106.2395629901</v>
      </c>
      <c r="CQ973" s="99">
        <v>0</v>
      </c>
      <c r="CR973" s="99">
        <v>0</v>
      </c>
      <c r="CS973" s="99">
        <v>0</v>
      </c>
      <c r="CT973" s="99">
        <v>0</v>
      </c>
      <c r="CU973" s="98">
        <v>2112.577775575</v>
      </c>
      <c r="CV973" s="98">
        <v>23022.364742905</v>
      </c>
      <c r="CW973" s="98">
        <v>1238554.2588195764</v>
      </c>
      <c r="CX973" s="98">
        <v>11182495.731842011</v>
      </c>
    </row>
    <row r="974" spans="1:102" x14ac:dyDescent="0.2">
      <c r="A974" s="98" t="s">
        <v>66</v>
      </c>
      <c r="B974" s="100">
        <v>41883</v>
      </c>
      <c r="C974" s="99">
        <v>19197.4728310108</v>
      </c>
      <c r="D974" s="99">
        <v>0</v>
      </c>
      <c r="E974" s="99">
        <v>2026.2981747239801</v>
      </c>
      <c r="F974" s="99">
        <v>1475.41925753653</v>
      </c>
      <c r="G974" s="99">
        <v>605.43065951019503</v>
      </c>
      <c r="H974" s="99">
        <v>0</v>
      </c>
      <c r="I974" s="99">
        <v>0</v>
      </c>
      <c r="J974" s="99">
        <v>22396.6337280273</v>
      </c>
      <c r="K974" s="99">
        <v>0</v>
      </c>
      <c r="L974" s="99">
        <v>28.602271351032002</v>
      </c>
      <c r="M974" s="99">
        <v>8099.3536000847798</v>
      </c>
      <c r="N974" s="99">
        <v>2341.6186442375201</v>
      </c>
      <c r="O974" s="99">
        <v>0</v>
      </c>
      <c r="P974" s="99">
        <v>9755.4175500869806</v>
      </c>
      <c r="Q974" s="99">
        <v>1024.78178930283</v>
      </c>
      <c r="R974" s="99">
        <v>0</v>
      </c>
      <c r="S974" s="99">
        <v>604.82003097236202</v>
      </c>
      <c r="T974" s="99">
        <v>0.98025936949125003</v>
      </c>
      <c r="U974" s="99">
        <v>22441.686118125901</v>
      </c>
      <c r="V974" s="99">
        <v>988217.78253173805</v>
      </c>
      <c r="W974" s="99">
        <v>0</v>
      </c>
      <c r="X974" s="99">
        <v>158719.935094833</v>
      </c>
      <c r="Y974" s="99">
        <v>116937.399497986</v>
      </c>
      <c r="Z974" s="99">
        <v>82182.073689460798</v>
      </c>
      <c r="AA974" s="99">
        <v>0</v>
      </c>
      <c r="AB974" s="99">
        <v>0</v>
      </c>
      <c r="AC974" s="99">
        <v>6843599.9107055701</v>
      </c>
      <c r="AD974" s="99">
        <v>0</v>
      </c>
      <c r="AE974" s="99">
        <v>1832.1721785217501</v>
      </c>
      <c r="AF974" s="99">
        <v>342165.78873443598</v>
      </c>
      <c r="AG974" s="99">
        <v>307359.89835357701</v>
      </c>
      <c r="AH974" s="99">
        <v>0</v>
      </c>
      <c r="AI974" s="99">
        <v>378046.41779327398</v>
      </c>
      <c r="AJ974" s="99">
        <v>117331.35347271001</v>
      </c>
      <c r="AK974" s="99">
        <v>0</v>
      </c>
      <c r="AL974" s="99">
        <v>82446.787730216995</v>
      </c>
      <c r="AM974" s="99">
        <v>8.8065357541199791</v>
      </c>
      <c r="AN974" s="99">
        <v>6847087.2846679697</v>
      </c>
      <c r="AO974" s="99">
        <v>9126393.8551025409</v>
      </c>
      <c r="AP974" s="99">
        <v>0</v>
      </c>
      <c r="AQ974" s="99">
        <v>1355125.4524383501</v>
      </c>
      <c r="AR974" s="99">
        <v>984205.17658996605</v>
      </c>
      <c r="AS974" s="99">
        <v>674733.01403808605</v>
      </c>
      <c r="AT974" s="99">
        <v>0</v>
      </c>
      <c r="AU974" s="99">
        <v>0</v>
      </c>
      <c r="AV974" s="99">
        <v>20830950.769287098</v>
      </c>
      <c r="AW974" s="99">
        <v>0</v>
      </c>
      <c r="AX974" s="99">
        <v>18948.200464248701</v>
      </c>
      <c r="AY974" s="99">
        <v>3313491.4937439002</v>
      </c>
      <c r="AZ974" s="99">
        <v>2583363.4198913602</v>
      </c>
      <c r="BA974" s="99">
        <v>0</v>
      </c>
      <c r="BB974" s="99">
        <v>3557097.1524963402</v>
      </c>
      <c r="BC974" s="99">
        <v>1015572.7065353401</v>
      </c>
      <c r="BD974" s="99">
        <v>0</v>
      </c>
      <c r="BE974" s="99">
        <v>677886.70758819603</v>
      </c>
      <c r="BF974" s="99">
        <v>65.730729305185406</v>
      </c>
      <c r="BG974" s="99">
        <v>20832059.134765599</v>
      </c>
      <c r="BH974" s="99">
        <v>2293555.4255981399</v>
      </c>
      <c r="BI974" s="99">
        <v>0</v>
      </c>
      <c r="BJ974" s="99">
        <v>538992.26070404099</v>
      </c>
      <c r="BK974" s="99">
        <v>350525.93895340001</v>
      </c>
      <c r="BL974" s="99">
        <v>0</v>
      </c>
      <c r="BM974" s="99">
        <v>0</v>
      </c>
      <c r="BN974" s="99">
        <v>0</v>
      </c>
      <c r="BO974" s="99">
        <v>0</v>
      </c>
      <c r="BP974" s="99">
        <v>0</v>
      </c>
      <c r="BQ974" s="99">
        <v>0</v>
      </c>
      <c r="BR974" s="99">
        <v>1102454.40684509</v>
      </c>
      <c r="BS974" s="99">
        <v>971146.04000091599</v>
      </c>
      <c r="BT974" s="99">
        <v>0</v>
      </c>
      <c r="BU974" s="99">
        <v>228042.25</v>
      </c>
      <c r="BV974" s="99">
        <v>495038.639293671</v>
      </c>
      <c r="BW974" s="99">
        <v>0</v>
      </c>
      <c r="BX974" s="99">
        <v>49773.839967250802</v>
      </c>
      <c r="BY974" s="99">
        <v>0</v>
      </c>
      <c r="BZ974" s="99">
        <v>0</v>
      </c>
      <c r="CA974" s="99">
        <v>21224.868526697199</v>
      </c>
      <c r="CB974" s="99">
        <v>1148384.5984344501</v>
      </c>
      <c r="CC974" s="99">
        <v>10476867.6083984</v>
      </c>
      <c r="CD974" s="99">
        <v>2830104.0362853999</v>
      </c>
      <c r="CE974" s="99">
        <v>605.44108080118895</v>
      </c>
      <c r="CF974" s="99">
        <v>82193.620504379302</v>
      </c>
      <c r="CG974" s="99">
        <v>675824.27093505894</v>
      </c>
      <c r="CH974" s="99">
        <v>0</v>
      </c>
      <c r="CI974" s="99">
        <v>21832.9379825592</v>
      </c>
      <c r="CJ974" s="99">
        <v>1229321.5837707501</v>
      </c>
      <c r="CK974" s="99">
        <v>11139874.1179199</v>
      </c>
      <c r="CL974" s="99">
        <v>2883252.2371215802</v>
      </c>
      <c r="CM974" s="166">
        <v>44165.251329421997</v>
      </c>
      <c r="CN974" s="166">
        <v>8076998.07458496</v>
      </c>
      <c r="CO974" s="166">
        <v>31968614.630371101</v>
      </c>
      <c r="CP974" s="99">
        <v>2883252.2371215802</v>
      </c>
      <c r="CQ974" s="99">
        <v>0</v>
      </c>
      <c r="CR974" s="99">
        <v>0</v>
      </c>
      <c r="CS974" s="99">
        <v>0</v>
      </c>
      <c r="CT974" s="99">
        <v>0</v>
      </c>
      <c r="CU974" s="98">
        <v>2063.624876248</v>
      </c>
      <c r="CV974" s="98">
        <v>22917.797616479002</v>
      </c>
      <c r="CW974" s="98">
        <v>1230578.2189388294</v>
      </c>
      <c r="CX974" s="98">
        <v>11152691.879333459</v>
      </c>
    </row>
    <row r="975" spans="1:102" x14ac:dyDescent="0.2">
      <c r="A975" s="98" t="s">
        <v>66</v>
      </c>
      <c r="B975" s="100">
        <v>41974</v>
      </c>
      <c r="C975" s="99">
        <v>19160.450986146901</v>
      </c>
      <c r="D975" s="99">
        <v>0</v>
      </c>
      <c r="E975" s="99">
        <v>2022.7637541592101</v>
      </c>
      <c r="F975" s="99">
        <v>1528.3139090836</v>
      </c>
      <c r="G975" s="99">
        <v>601.07896947860695</v>
      </c>
      <c r="H975" s="99">
        <v>0</v>
      </c>
      <c r="I975" s="99">
        <v>0</v>
      </c>
      <c r="J975" s="99">
        <v>22077.482138395299</v>
      </c>
      <c r="K975" s="99">
        <v>0</v>
      </c>
      <c r="L975" s="99">
        <v>29.9537077364512</v>
      </c>
      <c r="M975" s="99">
        <v>8123.5416194200498</v>
      </c>
      <c r="N975" s="99">
        <v>2307.9755699634602</v>
      </c>
      <c r="O975" s="99">
        <v>0</v>
      </c>
      <c r="P975" s="99">
        <v>9721.9750742912292</v>
      </c>
      <c r="Q975" s="99">
        <v>1010.04914776236</v>
      </c>
      <c r="R975" s="99">
        <v>0</v>
      </c>
      <c r="S975" s="99">
        <v>601.800259977579</v>
      </c>
      <c r="T975" s="99">
        <v>1.01142900837294</v>
      </c>
      <c r="U975" s="99">
        <v>22096.607865333601</v>
      </c>
      <c r="V975" s="99">
        <v>981492.29386901902</v>
      </c>
      <c r="W975" s="99">
        <v>0</v>
      </c>
      <c r="X975" s="99">
        <v>154352.14636230501</v>
      </c>
      <c r="Y975" s="99">
        <v>113099.59690189399</v>
      </c>
      <c r="Z975" s="99">
        <v>79655.090180397005</v>
      </c>
      <c r="AA975" s="99">
        <v>0</v>
      </c>
      <c r="AB975" s="99">
        <v>0</v>
      </c>
      <c r="AC975" s="99">
        <v>6788316.8442993201</v>
      </c>
      <c r="AD975" s="99">
        <v>0</v>
      </c>
      <c r="AE975" s="99">
        <v>2041.0551330596199</v>
      </c>
      <c r="AF975" s="99">
        <v>344481.12909698498</v>
      </c>
      <c r="AG975" s="99">
        <v>301619.28415679903</v>
      </c>
      <c r="AH975" s="99">
        <v>0</v>
      </c>
      <c r="AI975" s="99">
        <v>375936.57513809198</v>
      </c>
      <c r="AJ975" s="99">
        <v>115425.339851379</v>
      </c>
      <c r="AK975" s="99">
        <v>0</v>
      </c>
      <c r="AL975" s="99">
        <v>79540.835836410493</v>
      </c>
      <c r="AM975" s="99">
        <v>115.89485331624699</v>
      </c>
      <c r="AN975" s="99">
        <v>6776672.7757568397</v>
      </c>
      <c r="AO975" s="99">
        <v>9107903.9260253906</v>
      </c>
      <c r="AP975" s="99">
        <v>0</v>
      </c>
      <c r="AQ975" s="99">
        <v>1325756.6820983901</v>
      </c>
      <c r="AR975" s="99">
        <v>952235.76587677002</v>
      </c>
      <c r="AS975" s="99">
        <v>659914.16186523403</v>
      </c>
      <c r="AT975" s="99">
        <v>0</v>
      </c>
      <c r="AU975" s="99">
        <v>0</v>
      </c>
      <c r="AV975" s="99">
        <v>20733631.724609401</v>
      </c>
      <c r="AW975" s="99">
        <v>0</v>
      </c>
      <c r="AX975" s="99">
        <v>24588.9321372509</v>
      </c>
      <c r="AY975" s="99">
        <v>3344842.8147888202</v>
      </c>
      <c r="AZ975" s="99">
        <v>2558588.7422180199</v>
      </c>
      <c r="BA975" s="99">
        <v>0</v>
      </c>
      <c r="BB975" s="99">
        <v>3566322.3213806199</v>
      </c>
      <c r="BC975" s="99">
        <v>997386.38582611096</v>
      </c>
      <c r="BD975" s="99">
        <v>0</v>
      </c>
      <c r="BE975" s="99">
        <v>660802.49481201195</v>
      </c>
      <c r="BF975" s="99">
        <v>852.98949004709698</v>
      </c>
      <c r="BG975" s="99">
        <v>20757170.787109401</v>
      </c>
      <c r="BH975" s="99">
        <v>2290552.8187560998</v>
      </c>
      <c r="BI975" s="99">
        <v>0</v>
      </c>
      <c r="BJ975" s="99">
        <v>526879.61544799805</v>
      </c>
      <c r="BK975" s="99">
        <v>338350.848621368</v>
      </c>
      <c r="BL975" s="99">
        <v>0</v>
      </c>
      <c r="BM975" s="99">
        <v>0</v>
      </c>
      <c r="BN975" s="99">
        <v>0</v>
      </c>
      <c r="BO975" s="99">
        <v>0</v>
      </c>
      <c r="BP975" s="99">
        <v>0</v>
      </c>
      <c r="BQ975" s="99">
        <v>0</v>
      </c>
      <c r="BR975" s="99">
        <v>1114876.72192383</v>
      </c>
      <c r="BS975" s="99">
        <v>963120.92966461205</v>
      </c>
      <c r="BT975" s="99">
        <v>0</v>
      </c>
      <c r="BU975" s="99">
        <v>265765.989997864</v>
      </c>
      <c r="BV975" s="99">
        <v>491284.49994278001</v>
      </c>
      <c r="BW975" s="99">
        <v>0</v>
      </c>
      <c r="BX975" s="99">
        <v>53383.579958438902</v>
      </c>
      <c r="BY975" s="99">
        <v>0</v>
      </c>
      <c r="BZ975" s="99">
        <v>0</v>
      </c>
      <c r="CA975" s="99">
        <v>21195.461674928702</v>
      </c>
      <c r="CB975" s="99">
        <v>1135503.95246887</v>
      </c>
      <c r="CC975" s="99">
        <v>10426217.6724854</v>
      </c>
      <c r="CD975" s="99">
        <v>2823259.1472473098</v>
      </c>
      <c r="CE975" s="99">
        <v>603.16210677474703</v>
      </c>
      <c r="CF975" s="99">
        <v>79749.810035705596</v>
      </c>
      <c r="CG975" s="99">
        <v>661533.30090331996</v>
      </c>
      <c r="CH975" s="99">
        <v>0</v>
      </c>
      <c r="CI975" s="99">
        <v>21798.762877225901</v>
      </c>
      <c r="CJ975" s="99">
        <v>1216344.23687744</v>
      </c>
      <c r="CK975" s="99">
        <v>11084821.923461899</v>
      </c>
      <c r="CL975" s="99">
        <v>2877658.0245056199</v>
      </c>
      <c r="CM975" s="166">
        <v>43841.880793571501</v>
      </c>
      <c r="CN975" s="166">
        <v>7993666.03088379</v>
      </c>
      <c r="CO975" s="166">
        <v>31847427.6086426</v>
      </c>
      <c r="CP975" s="99">
        <v>2877658.0245056199</v>
      </c>
      <c r="CQ975" s="99">
        <v>0</v>
      </c>
      <c r="CR975" s="99">
        <v>0</v>
      </c>
      <c r="CS975" s="99">
        <v>0</v>
      </c>
      <c r="CT975" s="99">
        <v>0</v>
      </c>
      <c r="CU975" s="98">
        <v>2043.6247505389999</v>
      </c>
      <c r="CV975" s="98">
        <v>22603.635636931998</v>
      </c>
      <c r="CW975" s="98">
        <v>1215253.7625045755</v>
      </c>
      <c r="CX975" s="98">
        <v>11087750.97338872</v>
      </c>
    </row>
    <row r="976" spans="1:102" x14ac:dyDescent="0.2">
      <c r="A976" s="98" t="s">
        <v>66</v>
      </c>
      <c r="B976" s="100">
        <v>42064</v>
      </c>
      <c r="C976" s="99">
        <v>19071.346788883198</v>
      </c>
      <c r="D976" s="99">
        <v>0</v>
      </c>
      <c r="E976" s="99">
        <v>1986.0482500344499</v>
      </c>
      <c r="F976" s="99">
        <v>1499.6528956294101</v>
      </c>
      <c r="G976" s="99">
        <v>591.562304988503</v>
      </c>
      <c r="H976" s="99">
        <v>0</v>
      </c>
      <c r="I976" s="99">
        <v>0</v>
      </c>
      <c r="J976" s="99">
        <v>22005.117197513599</v>
      </c>
      <c r="K976" s="99">
        <v>0</v>
      </c>
      <c r="L976" s="99">
        <v>26.032225270988398</v>
      </c>
      <c r="M976" s="99">
        <v>8047.8020824790001</v>
      </c>
      <c r="N976" s="99">
        <v>2323.3285787105601</v>
      </c>
      <c r="O976" s="99">
        <v>0</v>
      </c>
      <c r="P976" s="99">
        <v>9620.9097164869308</v>
      </c>
      <c r="Q976" s="99">
        <v>1000.5296089723701</v>
      </c>
      <c r="R976" s="99">
        <v>0</v>
      </c>
      <c r="S976" s="99">
        <v>590.11791272461403</v>
      </c>
      <c r="T976" s="99">
        <v>1.0087485687545299</v>
      </c>
      <c r="U976" s="99">
        <v>22015.8508360386</v>
      </c>
      <c r="V976" s="99">
        <v>974326.05061340297</v>
      </c>
      <c r="W976" s="99">
        <v>0</v>
      </c>
      <c r="X976" s="99">
        <v>150093.65106391901</v>
      </c>
      <c r="Y976" s="99">
        <v>109027.294233322</v>
      </c>
      <c r="Z976" s="99">
        <v>79063.824374198899</v>
      </c>
      <c r="AA976" s="99">
        <v>0</v>
      </c>
      <c r="AB976" s="99">
        <v>0</v>
      </c>
      <c r="AC976" s="99">
        <v>6759642.7526855497</v>
      </c>
      <c r="AD976" s="99">
        <v>0</v>
      </c>
      <c r="AE976" s="99">
        <v>2889.6095476150499</v>
      </c>
      <c r="AF976" s="99">
        <v>336207.85042571998</v>
      </c>
      <c r="AG976" s="99">
        <v>293277.03491210903</v>
      </c>
      <c r="AH976" s="99">
        <v>0</v>
      </c>
      <c r="AI976" s="99">
        <v>369198.61499404901</v>
      </c>
      <c r="AJ976" s="99">
        <v>117223.452709198</v>
      </c>
      <c r="AK976" s="99">
        <v>0</v>
      </c>
      <c r="AL976" s="99">
        <v>78932.018905639605</v>
      </c>
      <c r="AM976" s="99">
        <v>84.915679454803495</v>
      </c>
      <c r="AN976" s="99">
        <v>6745580.32702637</v>
      </c>
      <c r="AO976" s="99">
        <v>9079296.4818115197</v>
      </c>
      <c r="AP976" s="99">
        <v>0</v>
      </c>
      <c r="AQ976" s="99">
        <v>1280389.9991455099</v>
      </c>
      <c r="AR976" s="99">
        <v>919069.42292022705</v>
      </c>
      <c r="AS976" s="99">
        <v>661027.87295532203</v>
      </c>
      <c r="AT976" s="99">
        <v>0</v>
      </c>
      <c r="AU976" s="99">
        <v>0</v>
      </c>
      <c r="AV976" s="99">
        <v>20716129.668701202</v>
      </c>
      <c r="AW976" s="99">
        <v>0</v>
      </c>
      <c r="AX976" s="99">
        <v>12970.7642544508</v>
      </c>
      <c r="AY976" s="99">
        <v>3279500.7477722201</v>
      </c>
      <c r="AZ976" s="99">
        <v>2486029.6968994099</v>
      </c>
      <c r="BA976" s="99">
        <v>0</v>
      </c>
      <c r="BB976" s="99">
        <v>3493393.3262023898</v>
      </c>
      <c r="BC976" s="99">
        <v>1014406.5770034801</v>
      </c>
      <c r="BD976" s="99">
        <v>0</v>
      </c>
      <c r="BE976" s="99">
        <v>657366.52499389602</v>
      </c>
      <c r="BF976" s="99">
        <v>629.52549853920902</v>
      </c>
      <c r="BG976" s="99">
        <v>20714869.6005859</v>
      </c>
      <c r="BH976" s="99">
        <v>2259025.60400391</v>
      </c>
      <c r="BI976" s="99">
        <v>0</v>
      </c>
      <c r="BJ976" s="99">
        <v>513458.45058059698</v>
      </c>
      <c r="BK976" s="99">
        <v>329406.36557006801</v>
      </c>
      <c r="BL976" s="99">
        <v>0</v>
      </c>
      <c r="BM976" s="99">
        <v>0</v>
      </c>
      <c r="BN976" s="99">
        <v>0</v>
      </c>
      <c r="BO976" s="99">
        <v>0</v>
      </c>
      <c r="BP976" s="99">
        <v>0</v>
      </c>
      <c r="BQ976" s="99">
        <v>0</v>
      </c>
      <c r="BR976" s="99">
        <v>1088236.2390441899</v>
      </c>
      <c r="BS976" s="99">
        <v>935415.444633484</v>
      </c>
      <c r="BT976" s="99">
        <v>0</v>
      </c>
      <c r="BU976" s="99">
        <v>261359.829999924</v>
      </c>
      <c r="BV976" s="99">
        <v>492271.60622024501</v>
      </c>
      <c r="BW976" s="99">
        <v>0</v>
      </c>
      <c r="BX976" s="99">
        <v>59179.779916286498</v>
      </c>
      <c r="BY976" s="99">
        <v>0</v>
      </c>
      <c r="BZ976" s="99">
        <v>0</v>
      </c>
      <c r="CA976" s="99">
        <v>21046.8848552704</v>
      </c>
      <c r="CB976" s="99">
        <v>1124831.76901245</v>
      </c>
      <c r="CC976" s="99">
        <v>10366328.735473599</v>
      </c>
      <c r="CD976" s="99">
        <v>2772629.42370605</v>
      </c>
      <c r="CE976" s="99">
        <v>592.32484636455797</v>
      </c>
      <c r="CF976" s="99">
        <v>79173.893154144302</v>
      </c>
      <c r="CG976" s="99">
        <v>660448.39890289295</v>
      </c>
      <c r="CH976" s="99">
        <v>0</v>
      </c>
      <c r="CI976" s="99">
        <v>21638.982769489299</v>
      </c>
      <c r="CJ976" s="99">
        <v>1204605.7249755899</v>
      </c>
      <c r="CK976" s="99">
        <v>11041728.2214355</v>
      </c>
      <c r="CL976" s="99">
        <v>2831343.3436584501</v>
      </c>
      <c r="CM976" s="166">
        <v>43586.010935783401</v>
      </c>
      <c r="CN976" s="166">
        <v>7942023.3800659198</v>
      </c>
      <c r="CO976" s="166">
        <v>31760887.871826202</v>
      </c>
      <c r="CP976" s="99">
        <v>2831343.3436584501</v>
      </c>
      <c r="CQ976" s="99">
        <v>0</v>
      </c>
      <c r="CR976" s="99">
        <v>0</v>
      </c>
      <c r="CS976" s="99">
        <v>0</v>
      </c>
      <c r="CT976" s="99">
        <v>0</v>
      </c>
      <c r="CU976" s="98">
        <v>2001.4097301060001</v>
      </c>
      <c r="CV976" s="98">
        <v>22524.816051943999</v>
      </c>
      <c r="CW976" s="98">
        <v>1204005.6621665943</v>
      </c>
      <c r="CX976" s="98">
        <v>11026777.134376492</v>
      </c>
    </row>
    <row r="977" spans="1:102" x14ac:dyDescent="0.2">
      <c r="A977" s="98" t="s">
        <v>66</v>
      </c>
      <c r="B977" s="100">
        <v>42156</v>
      </c>
      <c r="C977" s="99">
        <v>19089.547473430601</v>
      </c>
      <c r="D977" s="99">
        <v>0</v>
      </c>
      <c r="E977" s="99">
        <v>1927.1937937289499</v>
      </c>
      <c r="F977" s="99">
        <v>1450.6630866676601</v>
      </c>
      <c r="G977" s="99">
        <v>591.43187161535002</v>
      </c>
      <c r="H977" s="99">
        <v>0</v>
      </c>
      <c r="I977" s="99">
        <v>0</v>
      </c>
      <c r="J977" s="99">
        <v>21908.004542589199</v>
      </c>
      <c r="K977" s="99">
        <v>0</v>
      </c>
      <c r="L977" s="99">
        <v>21.5818376182579</v>
      </c>
      <c r="M977" s="99">
        <v>8106.1709167957297</v>
      </c>
      <c r="N977" s="99">
        <v>2302.9780029356498</v>
      </c>
      <c r="O977" s="99">
        <v>0</v>
      </c>
      <c r="P977" s="99">
        <v>9574.4879615306909</v>
      </c>
      <c r="Q977" s="99">
        <v>1004.00203660876</v>
      </c>
      <c r="R977" s="99">
        <v>0</v>
      </c>
      <c r="S977" s="99">
        <v>591.07152239978302</v>
      </c>
      <c r="T977" s="99">
        <v>0.99843162567412902</v>
      </c>
      <c r="U977" s="99">
        <v>21914.083248615301</v>
      </c>
      <c r="V977" s="99">
        <v>968617.14575958299</v>
      </c>
      <c r="W977" s="99">
        <v>0</v>
      </c>
      <c r="X977" s="99">
        <v>146029.755311966</v>
      </c>
      <c r="Y977" s="99">
        <v>105590.89014148701</v>
      </c>
      <c r="Z977" s="99">
        <v>78604.503526687593</v>
      </c>
      <c r="AA977" s="99">
        <v>0</v>
      </c>
      <c r="AB977" s="99">
        <v>0</v>
      </c>
      <c r="AC977" s="99">
        <v>6695535.0182495099</v>
      </c>
      <c r="AD977" s="99">
        <v>0</v>
      </c>
      <c r="AE977" s="99">
        <v>1266.5377105176401</v>
      </c>
      <c r="AF977" s="99">
        <v>337829.76179122902</v>
      </c>
      <c r="AG977" s="99">
        <v>290461.104923248</v>
      </c>
      <c r="AH977" s="99">
        <v>0</v>
      </c>
      <c r="AI977" s="99">
        <v>368642.06219100999</v>
      </c>
      <c r="AJ977" s="99">
        <v>118809.923387527</v>
      </c>
      <c r="AK977" s="99">
        <v>0</v>
      </c>
      <c r="AL977" s="99">
        <v>78564.020759582505</v>
      </c>
      <c r="AM977" s="99">
        <v>90.151855586096602</v>
      </c>
      <c r="AN977" s="99">
        <v>6706565.4279785203</v>
      </c>
      <c r="AO977" s="99">
        <v>9060453.6851806603</v>
      </c>
      <c r="AP977" s="99">
        <v>0</v>
      </c>
      <c r="AQ977" s="99">
        <v>1266755.66279602</v>
      </c>
      <c r="AR977" s="99">
        <v>899043.08391570998</v>
      </c>
      <c r="AS977" s="99">
        <v>656739.91448211705</v>
      </c>
      <c r="AT977" s="99">
        <v>0</v>
      </c>
      <c r="AU977" s="99">
        <v>0</v>
      </c>
      <c r="AV977" s="99">
        <v>20662813.995849598</v>
      </c>
      <c r="AW977" s="99">
        <v>0</v>
      </c>
      <c r="AX977" s="99">
        <v>12477.241821169901</v>
      </c>
      <c r="AY977" s="99">
        <v>3306014.8291015602</v>
      </c>
      <c r="AZ977" s="99">
        <v>2479736.0531616202</v>
      </c>
      <c r="BA977" s="99">
        <v>0</v>
      </c>
      <c r="BB977" s="99">
        <v>3514858.1812744099</v>
      </c>
      <c r="BC977" s="99">
        <v>1043732.05526733</v>
      </c>
      <c r="BD977" s="99">
        <v>0</v>
      </c>
      <c r="BE977" s="99">
        <v>656745.37680816697</v>
      </c>
      <c r="BF977" s="99">
        <v>666.79428281635001</v>
      </c>
      <c r="BG977" s="99">
        <v>20652980.662841801</v>
      </c>
      <c r="BH977" s="99">
        <v>2288413.0655212398</v>
      </c>
      <c r="BI977" s="99">
        <v>0</v>
      </c>
      <c r="BJ977" s="99">
        <v>519068.99148559599</v>
      </c>
      <c r="BK977" s="99">
        <v>325842.80734252901</v>
      </c>
      <c r="BL977" s="99">
        <v>0</v>
      </c>
      <c r="BM977" s="99">
        <v>0</v>
      </c>
      <c r="BN977" s="99">
        <v>0</v>
      </c>
      <c r="BO977" s="99">
        <v>0</v>
      </c>
      <c r="BP977" s="99">
        <v>0</v>
      </c>
      <c r="BQ977" s="99">
        <v>0</v>
      </c>
      <c r="BR977" s="99">
        <v>1111961.4196929899</v>
      </c>
      <c r="BS977" s="99">
        <v>940272.45478057896</v>
      </c>
      <c r="BT977" s="99">
        <v>0</v>
      </c>
      <c r="BU977" s="99">
        <v>260618.70999908401</v>
      </c>
      <c r="BV977" s="99">
        <v>510455.89528274501</v>
      </c>
      <c r="BW977" s="99">
        <v>0</v>
      </c>
      <c r="BX977" s="99">
        <v>60208.399914264701</v>
      </c>
      <c r="BY977" s="99">
        <v>0</v>
      </c>
      <c r="BZ977" s="99">
        <v>0</v>
      </c>
      <c r="CA977" s="99">
        <v>21013.144461870201</v>
      </c>
      <c r="CB977" s="99">
        <v>1117795.5946044901</v>
      </c>
      <c r="CC977" s="99">
        <v>10352193.677002</v>
      </c>
      <c r="CD977" s="99">
        <v>2803978.7460632301</v>
      </c>
      <c r="CE977" s="99">
        <v>592.49109476804699</v>
      </c>
      <c r="CF977" s="99">
        <v>78699.968619346604</v>
      </c>
      <c r="CG977" s="99">
        <v>657225.67279052699</v>
      </c>
      <c r="CH977" s="99">
        <v>0</v>
      </c>
      <c r="CI977" s="99">
        <v>21603.979655504201</v>
      </c>
      <c r="CJ977" s="99">
        <v>1197261.8404083301</v>
      </c>
      <c r="CK977" s="99">
        <v>10994333.2658691</v>
      </c>
      <c r="CL977" s="99">
        <v>2859729.82113647</v>
      </c>
      <c r="CM977" s="166">
        <v>43439.719737529798</v>
      </c>
      <c r="CN977" s="166">
        <v>7900819.5682983398</v>
      </c>
      <c r="CO977" s="166">
        <v>31651285.176757801</v>
      </c>
      <c r="CP977" s="99">
        <v>2859729.82113647</v>
      </c>
      <c r="CQ977" s="99">
        <v>0</v>
      </c>
      <c r="CR977" s="99">
        <v>0</v>
      </c>
      <c r="CS977" s="99">
        <v>0</v>
      </c>
      <c r="CT977" s="99">
        <v>0</v>
      </c>
      <c r="CU977" s="98">
        <v>1937.2662316880001</v>
      </c>
      <c r="CV977" s="98">
        <v>22416.483360126</v>
      </c>
      <c r="CW977" s="98">
        <v>1196495.5632238367</v>
      </c>
      <c r="CX977" s="98">
        <v>11009419.349792527</v>
      </c>
    </row>
    <row r="978" spans="1:102" x14ac:dyDescent="0.2">
      <c r="A978" s="98" t="s">
        <v>66</v>
      </c>
      <c r="B978" s="100">
        <v>42248</v>
      </c>
      <c r="C978" s="99">
        <v>18926.954417228699</v>
      </c>
      <c r="D978" s="99">
        <v>0</v>
      </c>
      <c r="E978" s="99">
        <v>1829.2799037545899</v>
      </c>
      <c r="F978" s="99">
        <v>1352.3672580867999</v>
      </c>
      <c r="G978" s="99">
        <v>607.40720734745298</v>
      </c>
      <c r="H978" s="99">
        <v>0</v>
      </c>
      <c r="I978" s="99">
        <v>0</v>
      </c>
      <c r="J978" s="99">
        <v>21771.055193424199</v>
      </c>
      <c r="K978" s="99">
        <v>0</v>
      </c>
      <c r="L978" s="99">
        <v>27.508883468573899</v>
      </c>
      <c r="M978" s="99">
        <v>8029.8738214373598</v>
      </c>
      <c r="N978" s="99">
        <v>2302.8204783201199</v>
      </c>
      <c r="O978" s="99">
        <v>0</v>
      </c>
      <c r="P978" s="99">
        <v>9432.4904870986902</v>
      </c>
      <c r="Q978" s="99">
        <v>979.71556915342796</v>
      </c>
      <c r="R978" s="99">
        <v>0</v>
      </c>
      <c r="S978" s="99">
        <v>607.65685645490896</v>
      </c>
      <c r="T978" s="99">
        <v>0.98167505081801198</v>
      </c>
      <c r="U978" s="99">
        <v>21787.074223756801</v>
      </c>
      <c r="V978" s="99">
        <v>963197.62885284401</v>
      </c>
      <c r="W978" s="99">
        <v>0</v>
      </c>
      <c r="X978" s="99">
        <v>140260.201038361</v>
      </c>
      <c r="Y978" s="99">
        <v>102458.04650020599</v>
      </c>
      <c r="Z978" s="99">
        <v>77068.559383392305</v>
      </c>
      <c r="AA978" s="99">
        <v>0</v>
      </c>
      <c r="AB978" s="99">
        <v>0</v>
      </c>
      <c r="AC978" s="99">
        <v>6677772.2456665002</v>
      </c>
      <c r="AD978" s="99">
        <v>0</v>
      </c>
      <c r="AE978" s="99">
        <v>1677.46320788562</v>
      </c>
      <c r="AF978" s="99">
        <v>338337.10991287202</v>
      </c>
      <c r="AG978" s="99">
        <v>286766.36394882202</v>
      </c>
      <c r="AH978" s="99">
        <v>0</v>
      </c>
      <c r="AI978" s="99">
        <v>360840.89886093099</v>
      </c>
      <c r="AJ978" s="99">
        <v>116939.90456199599</v>
      </c>
      <c r="AK978" s="99">
        <v>0</v>
      </c>
      <c r="AL978" s="99">
        <v>77188.475150108294</v>
      </c>
      <c r="AM978" s="99">
        <v>52.588168269023299</v>
      </c>
      <c r="AN978" s="99">
        <v>6675964.7264404297</v>
      </c>
      <c r="AO978" s="99">
        <v>9044565.1439209003</v>
      </c>
      <c r="AP978" s="99">
        <v>0</v>
      </c>
      <c r="AQ978" s="99">
        <v>1211788.21955872</v>
      </c>
      <c r="AR978" s="99">
        <v>874091.05912017799</v>
      </c>
      <c r="AS978" s="99">
        <v>641509.51362609898</v>
      </c>
      <c r="AT978" s="99">
        <v>0</v>
      </c>
      <c r="AU978" s="99">
        <v>0</v>
      </c>
      <c r="AV978" s="99">
        <v>20631089.384521499</v>
      </c>
      <c r="AW978" s="99">
        <v>0</v>
      </c>
      <c r="AX978" s="99">
        <v>16005.177179455801</v>
      </c>
      <c r="AY978" s="99">
        <v>3329928.1062622098</v>
      </c>
      <c r="AZ978" s="99">
        <v>2455913.2262878399</v>
      </c>
      <c r="BA978" s="99">
        <v>0</v>
      </c>
      <c r="BB978" s="99">
        <v>3446042.7103576702</v>
      </c>
      <c r="BC978" s="99">
        <v>1022286.9578247101</v>
      </c>
      <c r="BD978" s="99">
        <v>0</v>
      </c>
      <c r="BE978" s="99">
        <v>642976.22554016102</v>
      </c>
      <c r="BF978" s="99">
        <v>389.29482964798802</v>
      </c>
      <c r="BG978" s="99">
        <v>20667735.001220699</v>
      </c>
      <c r="BH978" s="99">
        <v>2303301.43963623</v>
      </c>
      <c r="BI978" s="99">
        <v>0</v>
      </c>
      <c r="BJ978" s="99">
        <v>489146.20782852202</v>
      </c>
      <c r="BK978" s="99">
        <v>313157.56672286999</v>
      </c>
      <c r="BL978" s="99">
        <v>0</v>
      </c>
      <c r="BM978" s="99">
        <v>0</v>
      </c>
      <c r="BN978" s="99">
        <v>0</v>
      </c>
      <c r="BO978" s="99">
        <v>0</v>
      </c>
      <c r="BP978" s="99">
        <v>0</v>
      </c>
      <c r="BQ978" s="99">
        <v>0</v>
      </c>
      <c r="BR978" s="99">
        <v>1115460.59883118</v>
      </c>
      <c r="BS978" s="99">
        <v>925356.34889221203</v>
      </c>
      <c r="BT978" s="99">
        <v>0</v>
      </c>
      <c r="BU978" s="99">
        <v>213622.71999931301</v>
      </c>
      <c r="BV978" s="99">
        <v>494483.01803588902</v>
      </c>
      <c r="BW978" s="99">
        <v>0</v>
      </c>
      <c r="BX978" s="99">
        <v>51531.539927005797</v>
      </c>
      <c r="BY978" s="99">
        <v>0</v>
      </c>
      <c r="BZ978" s="99">
        <v>0</v>
      </c>
      <c r="CA978" s="99">
        <v>20764.118594407999</v>
      </c>
      <c r="CB978" s="99">
        <v>1101180.1733245801</v>
      </c>
      <c r="CC978" s="99">
        <v>10224835.818115201</v>
      </c>
      <c r="CD978" s="99">
        <v>2788495.9882202102</v>
      </c>
      <c r="CE978" s="99">
        <v>607.37951634824299</v>
      </c>
      <c r="CF978" s="99">
        <v>77118.099631309495</v>
      </c>
      <c r="CG978" s="99">
        <v>642474.012367249</v>
      </c>
      <c r="CH978" s="99">
        <v>0</v>
      </c>
      <c r="CI978" s="99">
        <v>21373.725496053699</v>
      </c>
      <c r="CJ978" s="99">
        <v>1177781.6885681199</v>
      </c>
      <c r="CK978" s="99">
        <v>10879160.1055908</v>
      </c>
      <c r="CL978" s="99">
        <v>2843934.8514099098</v>
      </c>
      <c r="CM978" s="166">
        <v>43034.330290317499</v>
      </c>
      <c r="CN978" s="166">
        <v>7859411.4869995099</v>
      </c>
      <c r="CO978" s="166">
        <v>31549428.479736298</v>
      </c>
      <c r="CP978" s="99">
        <v>2843934.8514099098</v>
      </c>
      <c r="CQ978" s="99">
        <v>0</v>
      </c>
      <c r="CR978" s="99">
        <v>0</v>
      </c>
      <c r="CS978" s="99">
        <v>0</v>
      </c>
      <c r="CT978" s="99">
        <v>0</v>
      </c>
      <c r="CU978" s="98">
        <v>1841.3198931330001</v>
      </c>
      <c r="CV978" s="98">
        <v>22278.474222735</v>
      </c>
      <c r="CW978" s="98">
        <v>1178298.2729558896</v>
      </c>
      <c r="CX978" s="98">
        <v>10867309.830482449</v>
      </c>
    </row>
    <row r="979" spans="1:102" x14ac:dyDescent="0.2">
      <c r="A979" s="98" t="s">
        <v>66</v>
      </c>
      <c r="B979" s="100">
        <v>42339</v>
      </c>
      <c r="C979" s="99">
        <v>18925.698882102999</v>
      </c>
      <c r="D979" s="99">
        <v>0</v>
      </c>
      <c r="E979" s="99">
        <v>1845.1289164722</v>
      </c>
      <c r="F979" s="99">
        <v>1406.2606234252501</v>
      </c>
      <c r="G979" s="99">
        <v>628.66471014916897</v>
      </c>
      <c r="H979" s="99">
        <v>0</v>
      </c>
      <c r="I979" s="99">
        <v>0</v>
      </c>
      <c r="J979" s="99">
        <v>21716.074210643801</v>
      </c>
      <c r="K979" s="99">
        <v>0</v>
      </c>
      <c r="L979" s="99">
        <v>26.967084190575399</v>
      </c>
      <c r="M979" s="99">
        <v>8082.3805090784999</v>
      </c>
      <c r="N979" s="99">
        <v>2289.2618149220898</v>
      </c>
      <c r="O979" s="99">
        <v>0</v>
      </c>
      <c r="P979" s="99">
        <v>9412.51116335392</v>
      </c>
      <c r="Q979" s="99">
        <v>975.07795873284294</v>
      </c>
      <c r="R979" s="99">
        <v>0</v>
      </c>
      <c r="S979" s="99">
        <v>627.74681448191404</v>
      </c>
      <c r="T979" s="99">
        <v>1.01249486206507</v>
      </c>
      <c r="U979" s="99">
        <v>21719.8083164692</v>
      </c>
      <c r="V979" s="99">
        <v>954578.89575958299</v>
      </c>
      <c r="W979" s="99">
        <v>0</v>
      </c>
      <c r="X979" s="99">
        <v>135084.199687958</v>
      </c>
      <c r="Y979" s="99">
        <v>98477.125343322798</v>
      </c>
      <c r="Z979" s="99">
        <v>79798.034427642793</v>
      </c>
      <c r="AA979" s="99">
        <v>0</v>
      </c>
      <c r="AB979" s="99">
        <v>0</v>
      </c>
      <c r="AC979" s="99">
        <v>6637176.6109619103</v>
      </c>
      <c r="AD979" s="99">
        <v>0</v>
      </c>
      <c r="AE979" s="99">
        <v>2609.9651298821</v>
      </c>
      <c r="AF979" s="99">
        <v>337589.99395370501</v>
      </c>
      <c r="AG979" s="99">
        <v>277772.04678726202</v>
      </c>
      <c r="AH979" s="99">
        <v>0</v>
      </c>
      <c r="AI979" s="99">
        <v>359291.63712310803</v>
      </c>
      <c r="AJ979" s="99">
        <v>116404.397966385</v>
      </c>
      <c r="AK979" s="99">
        <v>0</v>
      </c>
      <c r="AL979" s="99">
        <v>79736.023125648499</v>
      </c>
      <c r="AM979" s="99">
        <v>73.248973612673595</v>
      </c>
      <c r="AN979" s="99">
        <v>6637654.3676757803</v>
      </c>
      <c r="AO979" s="99">
        <v>9032492.80859375</v>
      </c>
      <c r="AP979" s="99">
        <v>0</v>
      </c>
      <c r="AQ979" s="99">
        <v>1171163.2812805199</v>
      </c>
      <c r="AR979" s="99">
        <v>835766.88832855201</v>
      </c>
      <c r="AS979" s="99">
        <v>671578.69963073696</v>
      </c>
      <c r="AT979" s="99">
        <v>0</v>
      </c>
      <c r="AU979" s="99">
        <v>0</v>
      </c>
      <c r="AV979" s="99">
        <v>20715128.291015599</v>
      </c>
      <c r="AW979" s="99">
        <v>0</v>
      </c>
      <c r="AX979" s="99">
        <v>25933.268512487401</v>
      </c>
      <c r="AY979" s="99">
        <v>3328964.6435852102</v>
      </c>
      <c r="AZ979" s="99">
        <v>2386768.7322998</v>
      </c>
      <c r="BA979" s="99">
        <v>0</v>
      </c>
      <c r="BB979" s="99">
        <v>3472599.7202453599</v>
      </c>
      <c r="BC979" s="99">
        <v>1027813.9901428201</v>
      </c>
      <c r="BD979" s="99">
        <v>0</v>
      </c>
      <c r="BE979" s="99">
        <v>672901.81265258801</v>
      </c>
      <c r="BF979" s="99">
        <v>544.51548470556702</v>
      </c>
      <c r="BG979" s="99">
        <v>20687864.673095699</v>
      </c>
      <c r="BH979" s="99">
        <v>2401400.1329650902</v>
      </c>
      <c r="BI979" s="99">
        <v>0</v>
      </c>
      <c r="BJ979" s="99">
        <v>483711.86660003703</v>
      </c>
      <c r="BK979" s="99">
        <v>304312.29530334502</v>
      </c>
      <c r="BL979" s="99">
        <v>0</v>
      </c>
      <c r="BM979" s="99">
        <v>0</v>
      </c>
      <c r="BN979" s="99">
        <v>0</v>
      </c>
      <c r="BO979" s="99">
        <v>0</v>
      </c>
      <c r="BP979" s="99">
        <v>0</v>
      </c>
      <c r="BQ979" s="99">
        <v>0</v>
      </c>
      <c r="BR979" s="99">
        <v>1120238.5132293699</v>
      </c>
      <c r="BS979" s="99">
        <v>898692.309272766</v>
      </c>
      <c r="BT979" s="99">
        <v>0</v>
      </c>
      <c r="BU979" s="99">
        <v>387223.02999496501</v>
      </c>
      <c r="BV979" s="99">
        <v>500205.626171112</v>
      </c>
      <c r="BW979" s="99">
        <v>0</v>
      </c>
      <c r="BX979" s="99">
        <v>84697.399769783005</v>
      </c>
      <c r="BY979" s="99">
        <v>0</v>
      </c>
      <c r="BZ979" s="99">
        <v>0</v>
      </c>
      <c r="CA979" s="99">
        <v>20777.311240911498</v>
      </c>
      <c r="CB979" s="99">
        <v>1090456.3626556401</v>
      </c>
      <c r="CC979" s="99">
        <v>10212882.932739301</v>
      </c>
      <c r="CD979" s="99">
        <v>2891194.95526123</v>
      </c>
      <c r="CE979" s="99">
        <v>630.28516435623203</v>
      </c>
      <c r="CF979" s="99">
        <v>79846.996048927307</v>
      </c>
      <c r="CG979" s="99">
        <v>673441.37710571301</v>
      </c>
      <c r="CH979" s="99">
        <v>0</v>
      </c>
      <c r="CI979" s="99">
        <v>21407.2805614471</v>
      </c>
      <c r="CJ979" s="99">
        <v>1170916.97581482</v>
      </c>
      <c r="CK979" s="99">
        <v>10890881.3551025</v>
      </c>
      <c r="CL979" s="99">
        <v>2977021.2721252399</v>
      </c>
      <c r="CM979" s="166">
        <v>43056.553818702698</v>
      </c>
      <c r="CN979" s="166">
        <v>7811401.8562622098</v>
      </c>
      <c r="CO979" s="166">
        <v>31582259.814941399</v>
      </c>
      <c r="CP979" s="99">
        <v>2977021.2721252399</v>
      </c>
      <c r="CQ979" s="99">
        <v>0</v>
      </c>
      <c r="CR979" s="99">
        <v>0</v>
      </c>
      <c r="CS979" s="99">
        <v>0</v>
      </c>
      <c r="CT979" s="99">
        <v>0</v>
      </c>
      <c r="CU979" s="98">
        <v>1849.4183144690001</v>
      </c>
      <c r="CV979" s="98">
        <v>22250.982482904001</v>
      </c>
      <c r="CW979" s="98">
        <v>1170303.3587045674</v>
      </c>
      <c r="CX979" s="98">
        <v>10886324.309845014</v>
      </c>
    </row>
    <row r="980" spans="1:102" x14ac:dyDescent="0.2">
      <c r="A980" s="98" t="s">
        <v>66</v>
      </c>
      <c r="B980" s="100">
        <v>42430</v>
      </c>
      <c r="C980" s="99">
        <v>18782.774110317201</v>
      </c>
      <c r="D980" s="99">
        <v>0</v>
      </c>
      <c r="E980" s="99">
        <v>1872.1602478027301</v>
      </c>
      <c r="F980" s="99">
        <v>1467.3418484926201</v>
      </c>
      <c r="G980" s="99">
        <v>636.23780803382397</v>
      </c>
      <c r="H980" s="99">
        <v>0</v>
      </c>
      <c r="I980" s="99">
        <v>0</v>
      </c>
      <c r="J980" s="99">
        <v>21650.8088095188</v>
      </c>
      <c r="K980" s="99">
        <v>0</v>
      </c>
      <c r="L980" s="99">
        <v>20.0546156303026</v>
      </c>
      <c r="M980" s="99">
        <v>8028.1630616784096</v>
      </c>
      <c r="N980" s="99">
        <v>2245.7189723849301</v>
      </c>
      <c r="O980" s="99">
        <v>0</v>
      </c>
      <c r="P980" s="99">
        <v>9416.6447691917401</v>
      </c>
      <c r="Q980" s="99">
        <v>929.49534292519104</v>
      </c>
      <c r="R980" s="99">
        <v>0</v>
      </c>
      <c r="S980" s="99">
        <v>636.39927510172095</v>
      </c>
      <c r="T980" s="99">
        <v>1.00855669588782</v>
      </c>
      <c r="U980" s="99">
        <v>21650.962697505998</v>
      </c>
      <c r="V980" s="99">
        <v>944132.746330261</v>
      </c>
      <c r="W980" s="99">
        <v>0</v>
      </c>
      <c r="X980" s="99">
        <v>129268.528612137</v>
      </c>
      <c r="Y980" s="99">
        <v>95245.749843597398</v>
      </c>
      <c r="Z980" s="99">
        <v>82407.327563285799</v>
      </c>
      <c r="AA980" s="99">
        <v>0</v>
      </c>
      <c r="AB980" s="99">
        <v>0</v>
      </c>
      <c r="AC980" s="99">
        <v>6625703.5281982403</v>
      </c>
      <c r="AD980" s="99">
        <v>0</v>
      </c>
      <c r="AE980" s="99">
        <v>899.96553126722597</v>
      </c>
      <c r="AF980" s="99">
        <v>338452.71379089402</v>
      </c>
      <c r="AG980" s="99">
        <v>269038.02022934001</v>
      </c>
      <c r="AH980" s="99">
        <v>0</v>
      </c>
      <c r="AI980" s="99">
        <v>361942.02128219599</v>
      </c>
      <c r="AJ980" s="99">
        <v>110839.740738869</v>
      </c>
      <c r="AK980" s="99">
        <v>0</v>
      </c>
      <c r="AL980" s="99">
        <v>82424.368879318194</v>
      </c>
      <c r="AM980" s="99">
        <v>92.799552140757399</v>
      </c>
      <c r="AN980" s="99">
        <v>6617603.8864135696</v>
      </c>
      <c r="AO980" s="99">
        <v>8993328.2512206994</v>
      </c>
      <c r="AP980" s="99">
        <v>0</v>
      </c>
      <c r="AQ980" s="99">
        <v>1130006.5009613</v>
      </c>
      <c r="AR980" s="99">
        <v>812078.61962890602</v>
      </c>
      <c r="AS980" s="99">
        <v>697026.98707580601</v>
      </c>
      <c r="AT980" s="99">
        <v>0</v>
      </c>
      <c r="AU980" s="99">
        <v>0</v>
      </c>
      <c r="AV980" s="99">
        <v>20738048.907470699</v>
      </c>
      <c r="AW980" s="99">
        <v>0</v>
      </c>
      <c r="AX980" s="99">
        <v>8478.6305186748505</v>
      </c>
      <c r="AY980" s="99">
        <v>3353282.2492370601</v>
      </c>
      <c r="AZ980" s="99">
        <v>2318270.6536560101</v>
      </c>
      <c r="BA980" s="99">
        <v>0</v>
      </c>
      <c r="BB980" s="99">
        <v>3537023.9705505399</v>
      </c>
      <c r="BC980" s="99">
        <v>968921.88488769496</v>
      </c>
      <c r="BD980" s="99">
        <v>0</v>
      </c>
      <c r="BE980" s="99">
        <v>694265.88314056396</v>
      </c>
      <c r="BF980" s="99">
        <v>687.61433775723003</v>
      </c>
      <c r="BG980" s="99">
        <v>20673825.4145508</v>
      </c>
      <c r="BH980" s="99">
        <v>2646072.7796630901</v>
      </c>
      <c r="BI980" s="99">
        <v>0</v>
      </c>
      <c r="BJ980" s="99">
        <v>470281.81698989897</v>
      </c>
      <c r="BK980" s="99">
        <v>294654.64614868199</v>
      </c>
      <c r="BL980" s="99">
        <v>0</v>
      </c>
      <c r="BM980" s="99">
        <v>0</v>
      </c>
      <c r="BN980" s="99">
        <v>0</v>
      </c>
      <c r="BO980" s="99">
        <v>0</v>
      </c>
      <c r="BP980" s="99">
        <v>0</v>
      </c>
      <c r="BQ980" s="99">
        <v>0</v>
      </c>
      <c r="BR980" s="99">
        <v>1119842.61483765</v>
      </c>
      <c r="BS980" s="99">
        <v>874660.32295227097</v>
      </c>
      <c r="BT980" s="99">
        <v>0</v>
      </c>
      <c r="BU980" s="99">
        <v>680413.53999328602</v>
      </c>
      <c r="BV980" s="99">
        <v>457308.14318084699</v>
      </c>
      <c r="BW980" s="99">
        <v>0</v>
      </c>
      <c r="BX980" s="99">
        <v>146786.959466934</v>
      </c>
      <c r="BY980" s="99">
        <v>0</v>
      </c>
      <c r="BZ980" s="99">
        <v>0</v>
      </c>
      <c r="CA980" s="99">
        <v>20650.0794847012</v>
      </c>
      <c r="CB980" s="99">
        <v>1072739.8312377899</v>
      </c>
      <c r="CC980" s="99">
        <v>10094028.5633545</v>
      </c>
      <c r="CD980" s="99">
        <v>3119246.0244751</v>
      </c>
      <c r="CE980" s="99">
        <v>637.78105479478802</v>
      </c>
      <c r="CF980" s="99">
        <v>82474.410225868196</v>
      </c>
      <c r="CG980" s="99">
        <v>695252.96144104004</v>
      </c>
      <c r="CH980" s="99">
        <v>0</v>
      </c>
      <c r="CI980" s="99">
        <v>21287.5128958225</v>
      </c>
      <c r="CJ980" s="99">
        <v>1153115.3010253899</v>
      </c>
      <c r="CK980" s="99">
        <v>10784908.7862549</v>
      </c>
      <c r="CL980" s="99">
        <v>3265162.1720886198</v>
      </c>
      <c r="CM980" s="166">
        <v>42846.8654799461</v>
      </c>
      <c r="CN980" s="166">
        <v>7771340.7630004901</v>
      </c>
      <c r="CO980" s="166">
        <v>31483057.855957001</v>
      </c>
      <c r="CP980" s="99">
        <v>3265162.1720886198</v>
      </c>
      <c r="CQ980" s="99">
        <v>0</v>
      </c>
      <c r="CR980" s="99">
        <v>0</v>
      </c>
      <c r="CS980" s="99">
        <v>0</v>
      </c>
      <c r="CT980" s="99">
        <v>0</v>
      </c>
      <c r="CU980" s="98">
        <v>1876.6763844709999</v>
      </c>
      <c r="CV980" s="98">
        <v>22193.738825527998</v>
      </c>
      <c r="CW980" s="98">
        <v>1155214.2414636582</v>
      </c>
      <c r="CX980" s="98">
        <v>10789281.52479554</v>
      </c>
    </row>
    <row r="981" spans="1:102" x14ac:dyDescent="0.2">
      <c r="A981" s="98" t="s">
        <v>66</v>
      </c>
      <c r="B981" s="100">
        <v>42522</v>
      </c>
      <c r="C981" s="99">
        <v>18756.850499391599</v>
      </c>
      <c r="D981" s="99">
        <v>0</v>
      </c>
      <c r="E981" s="99">
        <v>1839.3164985925</v>
      </c>
      <c r="F981" s="99">
        <v>1442.35292188823</v>
      </c>
      <c r="G981" s="99">
        <v>619.71064669638895</v>
      </c>
      <c r="H981" s="99">
        <v>0</v>
      </c>
      <c r="I981" s="99">
        <v>0</v>
      </c>
      <c r="J981" s="99">
        <v>21519.584120512001</v>
      </c>
      <c r="K981" s="99">
        <v>0</v>
      </c>
      <c r="L981" s="99">
        <v>19.631464935140698</v>
      </c>
      <c r="M981" s="99">
        <v>8043.7791727781296</v>
      </c>
      <c r="N981" s="99">
        <v>2228.2918939292399</v>
      </c>
      <c r="O981" s="99">
        <v>0</v>
      </c>
      <c r="P981" s="99">
        <v>9387.7665319442694</v>
      </c>
      <c r="Q981" s="99">
        <v>913.20940084755398</v>
      </c>
      <c r="R981" s="99">
        <v>0</v>
      </c>
      <c r="S981" s="99">
        <v>619.31773264706101</v>
      </c>
      <c r="T981" s="99">
        <v>0</v>
      </c>
      <c r="U981" s="99">
        <v>21521.596990823698</v>
      </c>
      <c r="V981" s="99">
        <v>936119.01325988804</v>
      </c>
      <c r="W981" s="99">
        <v>0</v>
      </c>
      <c r="X981" s="99">
        <v>126285.054091454</v>
      </c>
      <c r="Y981" s="99">
        <v>92315.409698486299</v>
      </c>
      <c r="Z981" s="99">
        <v>82636.417444229097</v>
      </c>
      <c r="AA981" s="99">
        <v>0</v>
      </c>
      <c r="AB981" s="99">
        <v>0</v>
      </c>
      <c r="AC981" s="99">
        <v>6515608.9709472703</v>
      </c>
      <c r="AD981" s="99">
        <v>0</v>
      </c>
      <c r="AE981" s="99">
        <v>1639.2274215370401</v>
      </c>
      <c r="AF981" s="99">
        <v>343572.65142440802</v>
      </c>
      <c r="AG981" s="99">
        <v>260211.88901901199</v>
      </c>
      <c r="AH981" s="99">
        <v>0</v>
      </c>
      <c r="AI981" s="99">
        <v>357581.10491561901</v>
      </c>
      <c r="AJ981" s="99">
        <v>107323.606780052</v>
      </c>
      <c r="AK981" s="99">
        <v>0</v>
      </c>
      <c r="AL981" s="99">
        <v>82535.844233512893</v>
      </c>
      <c r="AM981" s="99">
        <v>0</v>
      </c>
      <c r="AN981" s="99">
        <v>6545679.6252441397</v>
      </c>
      <c r="AO981" s="99">
        <v>8989379.9152831994</v>
      </c>
      <c r="AP981" s="99">
        <v>0</v>
      </c>
      <c r="AQ981" s="99">
        <v>1103770.2881012</v>
      </c>
      <c r="AR981" s="99">
        <v>792227.97260284401</v>
      </c>
      <c r="AS981" s="99">
        <v>697115.09162139904</v>
      </c>
      <c r="AT981" s="99">
        <v>0</v>
      </c>
      <c r="AU981" s="99">
        <v>0</v>
      </c>
      <c r="AV981" s="99">
        <v>20731541.760497998</v>
      </c>
      <c r="AW981" s="99">
        <v>0</v>
      </c>
      <c r="AX981" s="99">
        <v>10231.638696909</v>
      </c>
      <c r="AY981" s="99">
        <v>3439979.4667358398</v>
      </c>
      <c r="AZ981" s="99">
        <v>2267023.8214721698</v>
      </c>
      <c r="BA981" s="99">
        <v>0</v>
      </c>
      <c r="BB981" s="99">
        <v>3527720.7985534701</v>
      </c>
      <c r="BC981" s="99">
        <v>946016.42768096901</v>
      </c>
      <c r="BD981" s="99">
        <v>0</v>
      </c>
      <c r="BE981" s="99">
        <v>697698.596824646</v>
      </c>
      <c r="BF981" s="99">
        <v>0</v>
      </c>
      <c r="BG981" s="99">
        <v>20640686.517822299</v>
      </c>
      <c r="BH981" s="99">
        <v>2643269.2221679701</v>
      </c>
      <c r="BI981" s="99">
        <v>0</v>
      </c>
      <c r="BJ981" s="99">
        <v>460435.87446975702</v>
      </c>
      <c r="BK981" s="99">
        <v>289090.418201447</v>
      </c>
      <c r="BL981" s="99">
        <v>0</v>
      </c>
      <c r="BM981" s="99">
        <v>0</v>
      </c>
      <c r="BN981" s="99">
        <v>0</v>
      </c>
      <c r="BO981" s="99">
        <v>0</v>
      </c>
      <c r="BP981" s="99">
        <v>0</v>
      </c>
      <c r="BQ981" s="99">
        <v>0</v>
      </c>
      <c r="BR981" s="99">
        <v>1138088.73254395</v>
      </c>
      <c r="BS981" s="99">
        <v>857468.01296234096</v>
      </c>
      <c r="BT981" s="99">
        <v>0</v>
      </c>
      <c r="BU981" s="99">
        <v>677997.52999877895</v>
      </c>
      <c r="BV981" s="99">
        <v>451144.28763961798</v>
      </c>
      <c r="BW981" s="99">
        <v>0</v>
      </c>
      <c r="BX981" s="99">
        <v>150371.589454651</v>
      </c>
      <c r="BY981" s="99">
        <v>0</v>
      </c>
      <c r="BZ981" s="99">
        <v>0</v>
      </c>
      <c r="CA981" s="99">
        <v>20594.101550102201</v>
      </c>
      <c r="CB981" s="99">
        <v>1061856.01106262</v>
      </c>
      <c r="CC981" s="99">
        <v>10098424.1483154</v>
      </c>
      <c r="CD981" s="99">
        <v>3099448.1756897001</v>
      </c>
      <c r="CE981" s="99">
        <v>620.45404687523796</v>
      </c>
      <c r="CF981" s="99">
        <v>82723.175110816999</v>
      </c>
      <c r="CG981" s="99">
        <v>698491.553123474</v>
      </c>
      <c r="CH981" s="99">
        <v>0</v>
      </c>
      <c r="CI981" s="99">
        <v>21212.631783962301</v>
      </c>
      <c r="CJ981" s="99">
        <v>1143861.7611694301</v>
      </c>
      <c r="CK981" s="99">
        <v>10771565.8441162</v>
      </c>
      <c r="CL981" s="99">
        <v>3241853.0671691899</v>
      </c>
      <c r="CM981" s="166">
        <v>42650.4950699806</v>
      </c>
      <c r="CN981" s="166">
        <v>7696791.17687988</v>
      </c>
      <c r="CO981" s="166">
        <v>31433699.6647949</v>
      </c>
      <c r="CP981" s="99">
        <v>3241853.0671691899</v>
      </c>
      <c r="CQ981" s="99">
        <v>0</v>
      </c>
      <c r="CR981" s="99">
        <v>0</v>
      </c>
      <c r="CS981" s="99">
        <v>0</v>
      </c>
      <c r="CT981" s="99">
        <v>0</v>
      </c>
      <c r="CU981" s="98">
        <v>1840.0517591539999</v>
      </c>
      <c r="CV981" s="98">
        <v>22058.082463847</v>
      </c>
      <c r="CW981" s="98">
        <v>1144579.1861734369</v>
      </c>
      <c r="CX981" s="98">
        <v>10796915.701438874</v>
      </c>
    </row>
    <row r="982" spans="1:102" x14ac:dyDescent="0.2">
      <c r="A982" s="98" t="s">
        <v>66</v>
      </c>
      <c r="B982" s="100">
        <v>42614</v>
      </c>
      <c r="C982" s="99">
        <v>18826.7987558842</v>
      </c>
      <c r="D982" s="99">
        <v>0</v>
      </c>
      <c r="E982" s="99">
        <v>1819.57430399954</v>
      </c>
      <c r="F982" s="99">
        <v>1440.18681547046</v>
      </c>
      <c r="G982" s="99">
        <v>606.534625455737</v>
      </c>
      <c r="H982" s="99">
        <v>0</v>
      </c>
      <c r="I982" s="99">
        <v>0</v>
      </c>
      <c r="J982" s="99">
        <v>21339.203597545598</v>
      </c>
      <c r="K982" s="99">
        <v>0</v>
      </c>
      <c r="L982" s="99">
        <v>22.364529741462299</v>
      </c>
      <c r="M982" s="99">
        <v>8138.8980682492302</v>
      </c>
      <c r="N982" s="99">
        <v>2168.3784330189201</v>
      </c>
      <c r="O982" s="99">
        <v>0</v>
      </c>
      <c r="P982" s="99">
        <v>9420.5498688220996</v>
      </c>
      <c r="Q982" s="99">
        <v>903.03557068854604</v>
      </c>
      <c r="R982" s="99">
        <v>0</v>
      </c>
      <c r="S982" s="99">
        <v>606.29959531128395</v>
      </c>
      <c r="T982" s="99">
        <v>0</v>
      </c>
      <c r="U982" s="99">
        <v>21346.354950428002</v>
      </c>
      <c r="V982" s="99">
        <v>945168.10675811803</v>
      </c>
      <c r="W982" s="99">
        <v>0</v>
      </c>
      <c r="X982" s="99">
        <v>120203.211652756</v>
      </c>
      <c r="Y982" s="99">
        <v>87014.134481430097</v>
      </c>
      <c r="Z982" s="99">
        <v>81672.5285377502</v>
      </c>
      <c r="AA982" s="99">
        <v>0</v>
      </c>
      <c r="AB982" s="99">
        <v>0</v>
      </c>
      <c r="AC982" s="99">
        <v>6509314.0988769503</v>
      </c>
      <c r="AD982" s="99">
        <v>0</v>
      </c>
      <c r="AE982" s="99">
        <v>1686.4690767228601</v>
      </c>
      <c r="AF982" s="99">
        <v>348064.03876495402</v>
      </c>
      <c r="AG982" s="99">
        <v>248810.47595786999</v>
      </c>
      <c r="AH982" s="99">
        <v>0</v>
      </c>
      <c r="AI982" s="99">
        <v>353713.19333648699</v>
      </c>
      <c r="AJ982" s="99">
        <v>107772.949290276</v>
      </c>
      <c r="AK982" s="99">
        <v>0</v>
      </c>
      <c r="AL982" s="99">
        <v>81756.952230453506</v>
      </c>
      <c r="AM982" s="99">
        <v>0</v>
      </c>
      <c r="AN982" s="99">
        <v>6513409.8162231399</v>
      </c>
      <c r="AO982" s="99">
        <v>9161255.9826660194</v>
      </c>
      <c r="AP982" s="99">
        <v>0</v>
      </c>
      <c r="AQ982" s="99">
        <v>1059784.59977722</v>
      </c>
      <c r="AR982" s="99">
        <v>756978.68566131603</v>
      </c>
      <c r="AS982" s="99">
        <v>689534.05940246605</v>
      </c>
      <c r="AT982" s="99">
        <v>0</v>
      </c>
      <c r="AU982" s="99">
        <v>0</v>
      </c>
      <c r="AV982" s="99">
        <v>20591375.076660201</v>
      </c>
      <c r="AW982" s="99">
        <v>0</v>
      </c>
      <c r="AX982" s="99">
        <v>11311.015331983601</v>
      </c>
      <c r="AY982" s="99">
        <v>3491914.8125915499</v>
      </c>
      <c r="AZ982" s="99">
        <v>2171755.8251037602</v>
      </c>
      <c r="BA982" s="99">
        <v>0</v>
      </c>
      <c r="BB982" s="99">
        <v>3531524.1054382301</v>
      </c>
      <c r="BC982" s="99">
        <v>967238.26141357399</v>
      </c>
      <c r="BD982" s="99">
        <v>0</v>
      </c>
      <c r="BE982" s="99">
        <v>688827.99720001197</v>
      </c>
      <c r="BF982" s="99">
        <v>0</v>
      </c>
      <c r="BG982" s="99">
        <v>20618762.6799316</v>
      </c>
      <c r="BH982" s="99">
        <v>2631766.1920471201</v>
      </c>
      <c r="BI982" s="99">
        <v>0</v>
      </c>
      <c r="BJ982" s="99">
        <v>437189.05503845197</v>
      </c>
      <c r="BK982" s="99">
        <v>273593.31905365002</v>
      </c>
      <c r="BL982" s="99">
        <v>0</v>
      </c>
      <c r="BM982" s="99">
        <v>0</v>
      </c>
      <c r="BN982" s="99">
        <v>0</v>
      </c>
      <c r="BO982" s="99">
        <v>0</v>
      </c>
      <c r="BP982" s="99">
        <v>0</v>
      </c>
      <c r="BQ982" s="99">
        <v>0</v>
      </c>
      <c r="BR982" s="99">
        <v>1162143.8528442399</v>
      </c>
      <c r="BS982" s="99">
        <v>819662.19060516404</v>
      </c>
      <c r="BT982" s="99">
        <v>0</v>
      </c>
      <c r="BU982" s="99">
        <v>571356.58999633801</v>
      </c>
      <c r="BV982" s="99">
        <v>449907.99378967303</v>
      </c>
      <c r="BW982" s="99">
        <v>0</v>
      </c>
      <c r="BX982" s="99">
        <v>129446.849538803</v>
      </c>
      <c r="BY982" s="99">
        <v>0</v>
      </c>
      <c r="BZ982" s="99">
        <v>0</v>
      </c>
      <c r="CA982" s="99">
        <v>20648.0045762062</v>
      </c>
      <c r="CB982" s="99">
        <v>1064321.6036071801</v>
      </c>
      <c r="CC982" s="99">
        <v>10188346.662597699</v>
      </c>
      <c r="CD982" s="99">
        <v>3063868.86636353</v>
      </c>
      <c r="CE982" s="99">
        <v>604.76064541935898</v>
      </c>
      <c r="CF982" s="99">
        <v>81652.387425422698</v>
      </c>
      <c r="CG982" s="99">
        <v>688785.53893279994</v>
      </c>
      <c r="CH982" s="99">
        <v>0</v>
      </c>
      <c r="CI982" s="99">
        <v>21254.410104751601</v>
      </c>
      <c r="CJ982" s="99">
        <v>1144407.9134979199</v>
      </c>
      <c r="CK982" s="99">
        <v>10882739.998779301</v>
      </c>
      <c r="CL982" s="99">
        <v>3201443.84411621</v>
      </c>
      <c r="CM982" s="166">
        <v>42506.5639128685</v>
      </c>
      <c r="CN982" s="166">
        <v>7657131.4907836895</v>
      </c>
      <c r="CO982" s="166">
        <v>31468346.879150402</v>
      </c>
      <c r="CP982" s="99">
        <v>3201443.84411621</v>
      </c>
      <c r="CQ982" s="99">
        <v>0</v>
      </c>
      <c r="CR982" s="99">
        <v>0</v>
      </c>
      <c r="CS982" s="99">
        <v>0</v>
      </c>
      <c r="CT982" s="99">
        <v>0</v>
      </c>
      <c r="CU982" s="98">
        <v>1826.209865823</v>
      </c>
      <c r="CV982" s="98">
        <v>21871.123207924</v>
      </c>
      <c r="CW982" s="98">
        <v>1145973.9910326027</v>
      </c>
      <c r="CX982" s="98">
        <v>10877132.201530499</v>
      </c>
    </row>
    <row r="983" spans="1:102" x14ac:dyDescent="0.2">
      <c r="A983" s="98" t="s">
        <v>66</v>
      </c>
      <c r="B983" s="100">
        <v>42705</v>
      </c>
      <c r="C983" s="99">
        <v>18790.229473113999</v>
      </c>
      <c r="D983" s="99">
        <v>0</v>
      </c>
      <c r="E983" s="99">
        <v>1715.1487894505301</v>
      </c>
      <c r="F983" s="99">
        <v>1363.2442562282099</v>
      </c>
      <c r="G983" s="99">
        <v>616.68864625692402</v>
      </c>
      <c r="H983" s="99">
        <v>0</v>
      </c>
      <c r="I983" s="99">
        <v>0</v>
      </c>
      <c r="J983" s="99">
        <v>21418.6481907368</v>
      </c>
      <c r="K983" s="99">
        <v>0</v>
      </c>
      <c r="L983" s="99">
        <v>19.982768875779598</v>
      </c>
      <c r="M983" s="99">
        <v>8183.1208665966997</v>
      </c>
      <c r="N983" s="99">
        <v>2152.8386574685601</v>
      </c>
      <c r="O983" s="99">
        <v>0</v>
      </c>
      <c r="P983" s="99">
        <v>9266.0099276304209</v>
      </c>
      <c r="Q983" s="99">
        <v>880.03144648671196</v>
      </c>
      <c r="R983" s="99">
        <v>0</v>
      </c>
      <c r="S983" s="99">
        <v>616.27519351988997</v>
      </c>
      <c r="T983" s="99">
        <v>0</v>
      </c>
      <c r="U983" s="99">
        <v>21413.2495930195</v>
      </c>
      <c r="V983" s="99">
        <v>926432.36882018996</v>
      </c>
      <c r="W983" s="99">
        <v>0</v>
      </c>
      <c r="X983" s="99">
        <v>113251.858417511</v>
      </c>
      <c r="Y983" s="99">
        <v>82080.395532608003</v>
      </c>
      <c r="Z983" s="99">
        <v>80575.678406715393</v>
      </c>
      <c r="AA983" s="99">
        <v>0</v>
      </c>
      <c r="AB983" s="99">
        <v>0</v>
      </c>
      <c r="AC983" s="99">
        <v>6508666.3919677697</v>
      </c>
      <c r="AD983" s="99">
        <v>0</v>
      </c>
      <c r="AE983" s="99">
        <v>1446.61047537625</v>
      </c>
      <c r="AF983" s="99">
        <v>341861.50592040998</v>
      </c>
      <c r="AG983" s="99">
        <v>245184.4890728</v>
      </c>
      <c r="AH983" s="99">
        <v>0</v>
      </c>
      <c r="AI983" s="99">
        <v>345943.440002441</v>
      </c>
      <c r="AJ983" s="99">
        <v>104474.779490471</v>
      </c>
      <c r="AK983" s="99">
        <v>0</v>
      </c>
      <c r="AL983" s="99">
        <v>80609.724484443694</v>
      </c>
      <c r="AM983" s="99">
        <v>0</v>
      </c>
      <c r="AN983" s="99">
        <v>6508669.7459106399</v>
      </c>
      <c r="AO983" s="99">
        <v>9010166.3248290997</v>
      </c>
      <c r="AP983" s="99">
        <v>0</v>
      </c>
      <c r="AQ983" s="99">
        <v>1006609.4204940801</v>
      </c>
      <c r="AR983" s="99">
        <v>716731.09881591797</v>
      </c>
      <c r="AS983" s="99">
        <v>683833.40025329601</v>
      </c>
      <c r="AT983" s="99">
        <v>0</v>
      </c>
      <c r="AU983" s="99">
        <v>0</v>
      </c>
      <c r="AV983" s="99">
        <v>20629590.119872998</v>
      </c>
      <c r="AW983" s="99">
        <v>0</v>
      </c>
      <c r="AX983" s="99">
        <v>8468.1608476638794</v>
      </c>
      <c r="AY983" s="99">
        <v>3430958.0927124</v>
      </c>
      <c r="AZ983" s="99">
        <v>2149365.12072754</v>
      </c>
      <c r="BA983" s="99">
        <v>0</v>
      </c>
      <c r="BB983" s="99">
        <v>3489941.0786438002</v>
      </c>
      <c r="BC983" s="99">
        <v>944145.13061523403</v>
      </c>
      <c r="BD983" s="99">
        <v>0</v>
      </c>
      <c r="BE983" s="99">
        <v>686595.90120696998</v>
      </c>
      <c r="BF983" s="99">
        <v>0</v>
      </c>
      <c r="BG983" s="99">
        <v>20678557.889404301</v>
      </c>
      <c r="BH983" s="99">
        <v>2621183.0488281301</v>
      </c>
      <c r="BI983" s="99">
        <v>0</v>
      </c>
      <c r="BJ983" s="99">
        <v>419343.76024246198</v>
      </c>
      <c r="BK983" s="99">
        <v>258466.79410552999</v>
      </c>
      <c r="BL983" s="99">
        <v>0</v>
      </c>
      <c r="BM983" s="99">
        <v>0</v>
      </c>
      <c r="BN983" s="99">
        <v>0</v>
      </c>
      <c r="BO983" s="99">
        <v>0</v>
      </c>
      <c r="BP983" s="99">
        <v>0</v>
      </c>
      <c r="BQ983" s="99">
        <v>0</v>
      </c>
      <c r="BR983" s="99">
        <v>1156180.0722045901</v>
      </c>
      <c r="BS983" s="99">
        <v>811668.96396636998</v>
      </c>
      <c r="BT983" s="99">
        <v>0</v>
      </c>
      <c r="BU983" s="99">
        <v>651473.85999298096</v>
      </c>
      <c r="BV983" s="99">
        <v>445304.69539260899</v>
      </c>
      <c r="BW983" s="99">
        <v>0</v>
      </c>
      <c r="BX983" s="99">
        <v>138867.74949836699</v>
      </c>
      <c r="BY983" s="99">
        <v>0</v>
      </c>
      <c r="BZ983" s="99">
        <v>0</v>
      </c>
      <c r="CA983" s="99">
        <v>20513.274742841699</v>
      </c>
      <c r="CB983" s="99">
        <v>1043512.38746643</v>
      </c>
      <c r="CC983" s="99">
        <v>10053202.9770508</v>
      </c>
      <c r="CD983" s="99">
        <v>3044309.7026672401</v>
      </c>
      <c r="CE983" s="99">
        <v>617.25392952561401</v>
      </c>
      <c r="CF983" s="99">
        <v>80516.760352134705</v>
      </c>
      <c r="CG983" s="99">
        <v>685890.36561584496</v>
      </c>
      <c r="CH983" s="99">
        <v>0</v>
      </c>
      <c r="CI983" s="99">
        <v>21130.977920293801</v>
      </c>
      <c r="CJ983" s="99">
        <v>1125278.6470947301</v>
      </c>
      <c r="CK983" s="99">
        <v>10731215.0002441</v>
      </c>
      <c r="CL983" s="99">
        <v>3184126.3092956501</v>
      </c>
      <c r="CM983" s="166">
        <v>42476.493370532997</v>
      </c>
      <c r="CN983" s="166">
        <v>7634403.9814453097</v>
      </c>
      <c r="CO983" s="166">
        <v>31429621.575683601</v>
      </c>
      <c r="CP983" s="99">
        <v>3184126.3092956501</v>
      </c>
      <c r="CQ983" s="99">
        <v>0</v>
      </c>
      <c r="CR983" s="99">
        <v>0</v>
      </c>
      <c r="CS983" s="99">
        <v>0</v>
      </c>
      <c r="CT983" s="99">
        <v>0</v>
      </c>
      <c r="CU983" s="98">
        <v>1712.8888036139999</v>
      </c>
      <c r="CV983" s="98">
        <v>21949.970890008</v>
      </c>
      <c r="CW983" s="98">
        <v>1124029.1478185647</v>
      </c>
      <c r="CX983" s="98">
        <v>10739093.342666645</v>
      </c>
    </row>
    <row r="984" spans="1:102" x14ac:dyDescent="0.2">
      <c r="A984" s="98" t="s">
        <v>66</v>
      </c>
      <c r="B984" s="100">
        <v>42795</v>
      </c>
      <c r="C984" s="99">
        <v>18793.217476129499</v>
      </c>
      <c r="D984" s="99">
        <v>0</v>
      </c>
      <c r="E984" s="99">
        <v>1712.5440879315099</v>
      </c>
      <c r="F984" s="99">
        <v>1363.98621489108</v>
      </c>
      <c r="G984" s="99">
        <v>621.66115866601501</v>
      </c>
      <c r="H984" s="99">
        <v>0</v>
      </c>
      <c r="I984" s="99">
        <v>0</v>
      </c>
      <c r="J984" s="99">
        <v>21464.221150636698</v>
      </c>
      <c r="K984" s="99">
        <v>0</v>
      </c>
      <c r="L984" s="99">
        <v>24.089923986932298</v>
      </c>
      <c r="M984" s="99">
        <v>8207.8005887269992</v>
      </c>
      <c r="N984" s="99">
        <v>2144.4403094649301</v>
      </c>
      <c r="O984" s="99">
        <v>0</v>
      </c>
      <c r="P984" s="99">
        <v>9235.4746085405404</v>
      </c>
      <c r="Q984" s="99">
        <v>869.90490269660995</v>
      </c>
      <c r="R984" s="99">
        <v>0</v>
      </c>
      <c r="S984" s="99">
        <v>620.41057603061199</v>
      </c>
      <c r="T984" s="99">
        <v>0</v>
      </c>
      <c r="U984" s="99">
        <v>21464.7677843571</v>
      </c>
      <c r="V984" s="99">
        <v>937125.11702728295</v>
      </c>
      <c r="W984" s="99">
        <v>0</v>
      </c>
      <c r="X984" s="99">
        <v>109023.72971248601</v>
      </c>
      <c r="Y984" s="99">
        <v>78463.861648559599</v>
      </c>
      <c r="Z984" s="99">
        <v>81014.986652374297</v>
      </c>
      <c r="AA984" s="99">
        <v>0</v>
      </c>
      <c r="AB984" s="99">
        <v>0</v>
      </c>
      <c r="AC984" s="99">
        <v>6501075.7917480497</v>
      </c>
      <c r="AD984" s="99">
        <v>0</v>
      </c>
      <c r="AE984" s="99">
        <v>1335.1024935841599</v>
      </c>
      <c r="AF984" s="99">
        <v>346396.62715148902</v>
      </c>
      <c r="AG984" s="99">
        <v>244181.09938430801</v>
      </c>
      <c r="AH984" s="99">
        <v>0</v>
      </c>
      <c r="AI984" s="99">
        <v>355619.70792770397</v>
      </c>
      <c r="AJ984" s="99">
        <v>104418.82420826</v>
      </c>
      <c r="AK984" s="99">
        <v>0</v>
      </c>
      <c r="AL984" s="99">
        <v>80992.027873039202</v>
      </c>
      <c r="AM984" s="99">
        <v>0</v>
      </c>
      <c r="AN984" s="99">
        <v>6500356.5706176804</v>
      </c>
      <c r="AO984" s="99">
        <v>9168230.6090087909</v>
      </c>
      <c r="AP984" s="99">
        <v>0</v>
      </c>
      <c r="AQ984" s="99">
        <v>973646.96159362805</v>
      </c>
      <c r="AR984" s="99">
        <v>680830.82456970203</v>
      </c>
      <c r="AS984" s="99">
        <v>695950.58413696301</v>
      </c>
      <c r="AT984" s="99">
        <v>0</v>
      </c>
      <c r="AU984" s="99">
        <v>0</v>
      </c>
      <c r="AV984" s="99">
        <v>20782807.553222701</v>
      </c>
      <c r="AW984" s="99">
        <v>0</v>
      </c>
      <c r="AX984" s="99">
        <v>12453.188898444199</v>
      </c>
      <c r="AY984" s="99">
        <v>3527648.4011840802</v>
      </c>
      <c r="AZ984" s="99">
        <v>2150840.28729248</v>
      </c>
      <c r="BA984" s="99">
        <v>0</v>
      </c>
      <c r="BB984" s="99">
        <v>3569918.1662292499</v>
      </c>
      <c r="BC984" s="99">
        <v>941870.15588378895</v>
      </c>
      <c r="BD984" s="99">
        <v>0</v>
      </c>
      <c r="BE984" s="99">
        <v>692600.46962738002</v>
      </c>
      <c r="BF984" s="99">
        <v>0</v>
      </c>
      <c r="BG984" s="99">
        <v>20751508.115722701</v>
      </c>
      <c r="BH984" s="99">
        <v>2674764.8668518099</v>
      </c>
      <c r="BI984" s="99">
        <v>0</v>
      </c>
      <c r="BJ984" s="99">
        <v>407832.37454223598</v>
      </c>
      <c r="BK984" s="99">
        <v>248034.24118042001</v>
      </c>
      <c r="BL984" s="99">
        <v>0</v>
      </c>
      <c r="BM984" s="99">
        <v>0</v>
      </c>
      <c r="BN984" s="99">
        <v>0</v>
      </c>
      <c r="BO984" s="99">
        <v>0</v>
      </c>
      <c r="BP984" s="99">
        <v>0</v>
      </c>
      <c r="BQ984" s="99">
        <v>0</v>
      </c>
      <c r="BR984" s="99">
        <v>1168050.8316192599</v>
      </c>
      <c r="BS984" s="99">
        <v>811150.22727966297</v>
      </c>
      <c r="BT984" s="99">
        <v>0</v>
      </c>
      <c r="BU984" s="99">
        <v>670955.45999145496</v>
      </c>
      <c r="BV984" s="99">
        <v>443839.52655410802</v>
      </c>
      <c r="BW984" s="99">
        <v>0</v>
      </c>
      <c r="BX984" s="99">
        <v>145855.999481201</v>
      </c>
      <c r="BY984" s="99">
        <v>0</v>
      </c>
      <c r="BZ984" s="99">
        <v>0</v>
      </c>
      <c r="CA984" s="99">
        <v>20497.846149206202</v>
      </c>
      <c r="CB984" s="99">
        <v>1047592.20505524</v>
      </c>
      <c r="CC984" s="99">
        <v>10167048.4217529</v>
      </c>
      <c r="CD984" s="99">
        <v>3088199.10302734</v>
      </c>
      <c r="CE984" s="99">
        <v>621.03737846761896</v>
      </c>
      <c r="CF984" s="99">
        <v>80946.0938491821</v>
      </c>
      <c r="CG984" s="99">
        <v>692307.85400390602</v>
      </c>
      <c r="CH984" s="99">
        <v>0</v>
      </c>
      <c r="CI984" s="99">
        <v>21118.790620088599</v>
      </c>
      <c r="CJ984" s="99">
        <v>1128529.19367981</v>
      </c>
      <c r="CK984" s="99">
        <v>10846069.0819092</v>
      </c>
      <c r="CL984" s="99">
        <v>3232659.4575195299</v>
      </c>
      <c r="CM984" s="166">
        <v>42492.930119514502</v>
      </c>
      <c r="CN984" s="166">
        <v>7628043.8779907199</v>
      </c>
      <c r="CO984" s="166">
        <v>31559743.9138184</v>
      </c>
      <c r="CP984" s="99">
        <v>3232659.4575195299</v>
      </c>
      <c r="CQ984" s="99">
        <v>0</v>
      </c>
      <c r="CR984" s="99">
        <v>0</v>
      </c>
      <c r="CS984" s="99">
        <v>0</v>
      </c>
      <c r="CT984" s="99">
        <v>0</v>
      </c>
      <c r="CU984" s="98">
        <v>1712.100318196</v>
      </c>
      <c r="CV984" s="98">
        <v>21992.486135102001</v>
      </c>
      <c r="CW984" s="98">
        <v>1128538.298904422</v>
      </c>
      <c r="CX984" s="98">
        <v>10859356.275756806</v>
      </c>
    </row>
    <row r="985" spans="1:102" x14ac:dyDescent="0.2">
      <c r="A985" s="98" t="s">
        <v>66</v>
      </c>
      <c r="B985" s="100">
        <v>42887</v>
      </c>
      <c r="C985" s="99">
        <v>18622.558190345801</v>
      </c>
      <c r="D985" s="99">
        <v>0</v>
      </c>
      <c r="E985" s="99">
        <v>1689.3524973690501</v>
      </c>
      <c r="F985" s="99">
        <v>1353.60885508358</v>
      </c>
      <c r="G985" s="99">
        <v>637.46079583466098</v>
      </c>
      <c r="H985" s="99">
        <v>0</v>
      </c>
      <c r="I985" s="99">
        <v>0</v>
      </c>
      <c r="J985" s="99">
        <v>21368.6689150333</v>
      </c>
      <c r="K985" s="99">
        <v>0</v>
      </c>
      <c r="L985" s="99">
        <v>24.552334783133102</v>
      </c>
      <c r="M985" s="99">
        <v>8124.3215849995604</v>
      </c>
      <c r="N985" s="99">
        <v>2115.2755193412299</v>
      </c>
      <c r="O985" s="99">
        <v>0</v>
      </c>
      <c r="P985" s="99">
        <v>9183.5553022623099</v>
      </c>
      <c r="Q985" s="99">
        <v>851.94695794582401</v>
      </c>
      <c r="R985" s="99">
        <v>0</v>
      </c>
      <c r="S985" s="99">
        <v>637.74190490692899</v>
      </c>
      <c r="T985" s="99">
        <v>0</v>
      </c>
      <c r="U985" s="99">
        <v>21373.677750110601</v>
      </c>
      <c r="V985" s="99">
        <v>931732.461616516</v>
      </c>
      <c r="W985" s="99">
        <v>0</v>
      </c>
      <c r="X985" s="99">
        <v>104626.180488586</v>
      </c>
      <c r="Y985" s="99">
        <v>75093.211593627901</v>
      </c>
      <c r="Z985" s="99">
        <v>81026.3559923172</v>
      </c>
      <c r="AA985" s="99">
        <v>0</v>
      </c>
      <c r="AB985" s="99">
        <v>0</v>
      </c>
      <c r="AC985" s="99">
        <v>6507939.2878417997</v>
      </c>
      <c r="AD985" s="99">
        <v>0</v>
      </c>
      <c r="AE985" s="99">
        <v>888.34996198862802</v>
      </c>
      <c r="AF985" s="99">
        <v>339032.18234634399</v>
      </c>
      <c r="AG985" s="99">
        <v>240410.82794761701</v>
      </c>
      <c r="AH985" s="99">
        <v>0</v>
      </c>
      <c r="AI985" s="99">
        <v>346042.093517303</v>
      </c>
      <c r="AJ985" s="99">
        <v>103922.158269882</v>
      </c>
      <c r="AK985" s="99">
        <v>0</v>
      </c>
      <c r="AL985" s="99">
        <v>80879.007927894607</v>
      </c>
      <c r="AM985" s="99">
        <v>0</v>
      </c>
      <c r="AN985" s="99">
        <v>6508630.45556641</v>
      </c>
      <c r="AO985" s="99">
        <v>9165766.6947021503</v>
      </c>
      <c r="AP985" s="99">
        <v>0</v>
      </c>
      <c r="AQ985" s="99">
        <v>935944.31529998803</v>
      </c>
      <c r="AR985" s="99">
        <v>653340.36128997803</v>
      </c>
      <c r="AS985" s="99">
        <v>691633.09669494606</v>
      </c>
      <c r="AT985" s="99">
        <v>0</v>
      </c>
      <c r="AU985" s="99">
        <v>0</v>
      </c>
      <c r="AV985" s="99">
        <v>20781416.709472701</v>
      </c>
      <c r="AW985" s="99">
        <v>0</v>
      </c>
      <c r="AX985" s="99">
        <v>8241.3144953250903</v>
      </c>
      <c r="AY985" s="99">
        <v>3434903.7050476102</v>
      </c>
      <c r="AZ985" s="99">
        <v>2128430.8278503399</v>
      </c>
      <c r="BA985" s="99">
        <v>0</v>
      </c>
      <c r="BB985" s="99">
        <v>3504716.18676758</v>
      </c>
      <c r="BC985" s="99">
        <v>945981.31914520299</v>
      </c>
      <c r="BD985" s="99">
        <v>0</v>
      </c>
      <c r="BE985" s="99">
        <v>693048.53556060803</v>
      </c>
      <c r="BF985" s="99">
        <v>0</v>
      </c>
      <c r="BG985" s="99">
        <v>20891541.8825684</v>
      </c>
      <c r="BH985" s="99">
        <v>2642370.1543884301</v>
      </c>
      <c r="BI985" s="99">
        <v>0</v>
      </c>
      <c r="BJ985" s="99">
        <v>397139.47912979103</v>
      </c>
      <c r="BK985" s="99">
        <v>238789.36552810701</v>
      </c>
      <c r="BL985" s="99">
        <v>0</v>
      </c>
      <c r="BM985" s="99">
        <v>0</v>
      </c>
      <c r="BN985" s="99">
        <v>0</v>
      </c>
      <c r="BO985" s="99">
        <v>0</v>
      </c>
      <c r="BP985" s="99">
        <v>0</v>
      </c>
      <c r="BQ985" s="99">
        <v>0</v>
      </c>
      <c r="BR985" s="99">
        <v>1158857.9162445101</v>
      </c>
      <c r="BS985" s="99">
        <v>805735.17432403599</v>
      </c>
      <c r="BT985" s="99">
        <v>0</v>
      </c>
      <c r="BU985" s="99">
        <v>659939.93999481201</v>
      </c>
      <c r="BV985" s="99">
        <v>444949.26656722999</v>
      </c>
      <c r="BW985" s="99">
        <v>0</v>
      </c>
      <c r="BX985" s="99">
        <v>148795.399477005</v>
      </c>
      <c r="BY985" s="99">
        <v>0</v>
      </c>
      <c r="BZ985" s="99">
        <v>0</v>
      </c>
      <c r="CA985" s="99">
        <v>20310.640989780401</v>
      </c>
      <c r="CB985" s="99">
        <v>1035696.39845276</v>
      </c>
      <c r="CC985" s="99">
        <v>10119834.568359399</v>
      </c>
      <c r="CD985" s="99">
        <v>3035554.1669006301</v>
      </c>
      <c r="CE985" s="99">
        <v>639.66342767328001</v>
      </c>
      <c r="CF985" s="99">
        <v>81214.166925430298</v>
      </c>
      <c r="CG985" s="99">
        <v>694966.29857635498</v>
      </c>
      <c r="CH985" s="99">
        <v>0</v>
      </c>
      <c r="CI985" s="99">
        <v>20948.265995979302</v>
      </c>
      <c r="CJ985" s="99">
        <v>1117872.12138367</v>
      </c>
      <c r="CK985" s="99">
        <v>10798503.3502197</v>
      </c>
      <c r="CL985" s="99">
        <v>3176248.2388916002</v>
      </c>
      <c r="CM985" s="166">
        <v>42208.377841472597</v>
      </c>
      <c r="CN985" s="166">
        <v>7630620.9217529297</v>
      </c>
      <c r="CO985" s="166">
        <v>31699785.954833999</v>
      </c>
      <c r="CP985" s="99">
        <v>3176248.2388916002</v>
      </c>
      <c r="CQ985" s="99">
        <v>0</v>
      </c>
      <c r="CR985" s="99">
        <v>0</v>
      </c>
      <c r="CS985" s="99">
        <v>0</v>
      </c>
      <c r="CT985" s="99">
        <v>0</v>
      </c>
      <c r="CU985" s="98">
        <v>1690.6496267749999</v>
      </c>
      <c r="CV985" s="98">
        <v>21903.616664924</v>
      </c>
      <c r="CW985" s="98">
        <v>1116910.5653781903</v>
      </c>
      <c r="CX985" s="98">
        <v>10814800.866935754</v>
      </c>
    </row>
    <row r="986" spans="1:102" x14ac:dyDescent="0.2">
      <c r="A986" s="98" t="s">
        <v>66</v>
      </c>
      <c r="B986" s="100">
        <v>42979</v>
      </c>
      <c r="C986" s="99">
        <v>18556.004223108299</v>
      </c>
      <c r="D986" s="99">
        <v>0</v>
      </c>
      <c r="E986" s="99">
        <v>1680.28294833004</v>
      </c>
      <c r="F986" s="99">
        <v>1352.9800878614201</v>
      </c>
      <c r="G986" s="99">
        <v>638.65750085562502</v>
      </c>
      <c r="H986" s="99">
        <v>0</v>
      </c>
      <c r="I986" s="99">
        <v>0</v>
      </c>
      <c r="J986" s="99">
        <v>21363.669944047899</v>
      </c>
      <c r="K986" s="99">
        <v>0</v>
      </c>
      <c r="L986" s="99">
        <v>23.341130183311201</v>
      </c>
      <c r="M986" s="99">
        <v>8089.7410660982096</v>
      </c>
      <c r="N986" s="99">
        <v>2095.1354772448499</v>
      </c>
      <c r="O986" s="99">
        <v>0</v>
      </c>
      <c r="P986" s="99">
        <v>9192.3459652662295</v>
      </c>
      <c r="Q986" s="99">
        <v>836.37864617258299</v>
      </c>
      <c r="R986" s="99">
        <v>0</v>
      </c>
      <c r="S986" s="99">
        <v>642.61292751133396</v>
      </c>
      <c r="T986" s="99">
        <v>0</v>
      </c>
      <c r="U986" s="99">
        <v>21368.492558002501</v>
      </c>
      <c r="V986" s="99">
        <v>929107.999351501</v>
      </c>
      <c r="W986" s="99">
        <v>0</v>
      </c>
      <c r="X986" s="99">
        <v>102691.263525009</v>
      </c>
      <c r="Y986" s="99">
        <v>74006.049942970305</v>
      </c>
      <c r="Z986" s="99">
        <v>82232.470238685593</v>
      </c>
      <c r="AA986" s="99">
        <v>0</v>
      </c>
      <c r="AB986" s="99">
        <v>0</v>
      </c>
      <c r="AC986" s="99">
        <v>6497151.07421875</v>
      </c>
      <c r="AD986" s="99">
        <v>0</v>
      </c>
      <c r="AE986" s="99">
        <v>852.34052960574604</v>
      </c>
      <c r="AF986" s="99">
        <v>333361.88379287702</v>
      </c>
      <c r="AG986" s="99">
        <v>243676.07553482099</v>
      </c>
      <c r="AH986" s="99">
        <v>0</v>
      </c>
      <c r="AI986" s="99">
        <v>344263.93756485003</v>
      </c>
      <c r="AJ986" s="99">
        <v>104385.262213707</v>
      </c>
      <c r="AK986" s="99">
        <v>0</v>
      </c>
      <c r="AL986" s="99">
        <v>82430.441306114197</v>
      </c>
      <c r="AM986" s="99">
        <v>0</v>
      </c>
      <c r="AN986" s="99">
        <v>6495754.3449096698</v>
      </c>
      <c r="AO986" s="99">
        <v>9183037.3170165997</v>
      </c>
      <c r="AP986" s="99">
        <v>0</v>
      </c>
      <c r="AQ986" s="99">
        <v>922342.76470184303</v>
      </c>
      <c r="AR986" s="99">
        <v>648312.50791931199</v>
      </c>
      <c r="AS986" s="99">
        <v>707585.23778533901</v>
      </c>
      <c r="AT986" s="99">
        <v>0</v>
      </c>
      <c r="AU986" s="99">
        <v>0</v>
      </c>
      <c r="AV986" s="99">
        <v>20819987.800781298</v>
      </c>
      <c r="AW986" s="99">
        <v>0</v>
      </c>
      <c r="AX986" s="99">
        <v>8373.1714066266995</v>
      </c>
      <c r="AY986" s="99">
        <v>3403154.0088195801</v>
      </c>
      <c r="AZ986" s="99">
        <v>2171414.1142272898</v>
      </c>
      <c r="BA986" s="99">
        <v>0</v>
      </c>
      <c r="BB986" s="99">
        <v>3520966.9490051302</v>
      </c>
      <c r="BC986" s="99">
        <v>955051.436019897</v>
      </c>
      <c r="BD986" s="99">
        <v>0</v>
      </c>
      <c r="BE986" s="99">
        <v>706369.87362670898</v>
      </c>
      <c r="BF986" s="99">
        <v>0</v>
      </c>
      <c r="BG986" s="99">
        <v>20883835.204589799</v>
      </c>
      <c r="BH986" s="99">
        <v>2644341.5166626</v>
      </c>
      <c r="BI986" s="99">
        <v>0</v>
      </c>
      <c r="BJ986" s="99">
        <v>395238.75318145799</v>
      </c>
      <c r="BK986" s="99">
        <v>238600.18379783601</v>
      </c>
      <c r="BL986" s="99">
        <v>0</v>
      </c>
      <c r="BM986" s="99">
        <v>0</v>
      </c>
      <c r="BN986" s="99">
        <v>0</v>
      </c>
      <c r="BO986" s="99">
        <v>0</v>
      </c>
      <c r="BP986" s="99">
        <v>0</v>
      </c>
      <c r="BQ986" s="99">
        <v>0</v>
      </c>
      <c r="BR986" s="99">
        <v>1146082.6673278799</v>
      </c>
      <c r="BS986" s="99">
        <v>820136.03238678002</v>
      </c>
      <c r="BT986" s="99">
        <v>0</v>
      </c>
      <c r="BU986" s="99">
        <v>556375.60999298096</v>
      </c>
      <c r="BV986" s="99">
        <v>445666.20444488502</v>
      </c>
      <c r="BW986" s="99">
        <v>0</v>
      </c>
      <c r="BX986" s="99">
        <v>131736.549545288</v>
      </c>
      <c r="BY986" s="99">
        <v>0</v>
      </c>
      <c r="BZ986" s="99">
        <v>0</v>
      </c>
      <c r="CA986" s="99">
        <v>20237.9581377506</v>
      </c>
      <c r="CB986" s="99">
        <v>1032941.22802734</v>
      </c>
      <c r="CC986" s="99">
        <v>10081889.478881801</v>
      </c>
      <c r="CD986" s="99">
        <v>3035467.6450500502</v>
      </c>
      <c r="CE986" s="99">
        <v>638.19359717518103</v>
      </c>
      <c r="CF986" s="99">
        <v>82184.215269088701</v>
      </c>
      <c r="CG986" s="99">
        <v>705342.78161621105</v>
      </c>
      <c r="CH986" s="99">
        <v>0</v>
      </c>
      <c r="CI986" s="99">
        <v>20876.366497039799</v>
      </c>
      <c r="CJ986" s="99">
        <v>1114862.10237122</v>
      </c>
      <c r="CK986" s="99">
        <v>10808463.177490201</v>
      </c>
      <c r="CL986" s="99">
        <v>3175670.2483215299</v>
      </c>
      <c r="CM986" s="166">
        <v>42145.8574948311</v>
      </c>
      <c r="CN986" s="166">
        <v>7610658.6801147498</v>
      </c>
      <c r="CO986" s="166">
        <v>31682592.759765599</v>
      </c>
      <c r="CP986" s="99">
        <v>3175670.2483215299</v>
      </c>
      <c r="CQ986" s="99">
        <v>0</v>
      </c>
      <c r="CR986" s="99">
        <v>0</v>
      </c>
      <c r="CS986" s="99">
        <v>0</v>
      </c>
      <c r="CT986" s="99">
        <v>0</v>
      </c>
      <c r="CU986" s="98">
        <v>1684.743699464</v>
      </c>
      <c r="CV986" s="98">
        <v>21903.843593051999</v>
      </c>
      <c r="CW986" s="98">
        <v>1115125.4432964288</v>
      </c>
      <c r="CX986" s="98">
        <v>10787232.260498011</v>
      </c>
    </row>
    <row r="987" spans="1:102" x14ac:dyDescent="0.2">
      <c r="A987" s="98" t="s">
        <v>66</v>
      </c>
      <c r="B987" s="100">
        <v>43070</v>
      </c>
      <c r="C987" s="99">
        <v>18508.825207948699</v>
      </c>
      <c r="D987" s="99">
        <v>0</v>
      </c>
      <c r="E987" s="99">
        <v>1646.63781741261</v>
      </c>
      <c r="F987" s="99">
        <v>1325.7056421637501</v>
      </c>
      <c r="G987" s="99">
        <v>627.22385690361295</v>
      </c>
      <c r="H987" s="99">
        <v>0</v>
      </c>
      <c r="I987" s="99">
        <v>0</v>
      </c>
      <c r="J987" s="99">
        <v>21232.337375402501</v>
      </c>
      <c r="K987" s="99">
        <v>0</v>
      </c>
      <c r="L987" s="99">
        <v>22.987695433897901</v>
      </c>
      <c r="M987" s="99">
        <v>8101.6238681078003</v>
      </c>
      <c r="N987" s="99">
        <v>2070.5716744363299</v>
      </c>
      <c r="O987" s="99">
        <v>0</v>
      </c>
      <c r="P987" s="99">
        <v>9117.1199021339398</v>
      </c>
      <c r="Q987" s="99">
        <v>826.92330852895998</v>
      </c>
      <c r="R987" s="99">
        <v>0</v>
      </c>
      <c r="S987" s="99">
        <v>623.26105227321398</v>
      </c>
      <c r="T987" s="99">
        <v>0</v>
      </c>
      <c r="U987" s="99">
        <v>21218.598744630799</v>
      </c>
      <c r="V987" s="99">
        <v>916730.97458648705</v>
      </c>
      <c r="W987" s="99">
        <v>0</v>
      </c>
      <c r="X987" s="99">
        <v>102581.658286095</v>
      </c>
      <c r="Y987" s="99">
        <v>75008.441319465594</v>
      </c>
      <c r="Z987" s="99">
        <v>82547.8737354279</v>
      </c>
      <c r="AA987" s="99">
        <v>0</v>
      </c>
      <c r="AB987" s="99">
        <v>0</v>
      </c>
      <c r="AC987" s="99">
        <v>6487957.6417846698</v>
      </c>
      <c r="AD987" s="99">
        <v>0</v>
      </c>
      <c r="AE987" s="99">
        <v>711.92730212211598</v>
      </c>
      <c r="AF987" s="99">
        <v>335814.08000945998</v>
      </c>
      <c r="AG987" s="99">
        <v>243382.62279128999</v>
      </c>
      <c r="AH987" s="99">
        <v>0</v>
      </c>
      <c r="AI987" s="99">
        <v>333892.52570343</v>
      </c>
      <c r="AJ987" s="99">
        <v>103998.024694443</v>
      </c>
      <c r="AK987" s="99">
        <v>0</v>
      </c>
      <c r="AL987" s="99">
        <v>82575.134041786194</v>
      </c>
      <c r="AM987" s="99">
        <v>0</v>
      </c>
      <c r="AN987" s="99">
        <v>6481181.7557983398</v>
      </c>
      <c r="AO987" s="99">
        <v>9053296.2381591797</v>
      </c>
      <c r="AP987" s="99">
        <v>0</v>
      </c>
      <c r="AQ987" s="99">
        <v>922520.15983581496</v>
      </c>
      <c r="AR987" s="99">
        <v>656103.99184417701</v>
      </c>
      <c r="AS987" s="99">
        <v>709459.56063079799</v>
      </c>
      <c r="AT987" s="99">
        <v>0</v>
      </c>
      <c r="AU987" s="99">
        <v>0</v>
      </c>
      <c r="AV987" s="99">
        <v>20852979.4770508</v>
      </c>
      <c r="AW987" s="99">
        <v>0</v>
      </c>
      <c r="AX987" s="99">
        <v>6376.6144844889604</v>
      </c>
      <c r="AY987" s="99">
        <v>3444211.4121093801</v>
      </c>
      <c r="AZ987" s="99">
        <v>2174623.4369811998</v>
      </c>
      <c r="BA987" s="99">
        <v>0</v>
      </c>
      <c r="BB987" s="99">
        <v>3379533.8660278302</v>
      </c>
      <c r="BC987" s="99">
        <v>951797.75626373303</v>
      </c>
      <c r="BD987" s="99">
        <v>0</v>
      </c>
      <c r="BE987" s="99">
        <v>712464.09847259498</v>
      </c>
      <c r="BF987" s="99">
        <v>0</v>
      </c>
      <c r="BG987" s="99">
        <v>20879991.8583984</v>
      </c>
      <c r="BH987" s="99">
        <v>2633272.3034057599</v>
      </c>
      <c r="BI987" s="99">
        <v>0</v>
      </c>
      <c r="BJ987" s="99">
        <v>392802.14328765898</v>
      </c>
      <c r="BK987" s="99">
        <v>238214.501783371</v>
      </c>
      <c r="BL987" s="99">
        <v>0</v>
      </c>
      <c r="BM987" s="99">
        <v>0</v>
      </c>
      <c r="BN987" s="99">
        <v>0</v>
      </c>
      <c r="BO987" s="99">
        <v>0</v>
      </c>
      <c r="BP987" s="99">
        <v>0</v>
      </c>
      <c r="BQ987" s="99">
        <v>0</v>
      </c>
      <c r="BR987" s="99">
        <v>1153711.14291382</v>
      </c>
      <c r="BS987" s="99">
        <v>823977.94592285203</v>
      </c>
      <c r="BT987" s="99">
        <v>0</v>
      </c>
      <c r="BU987" s="99">
        <v>630182.5</v>
      </c>
      <c r="BV987" s="99">
        <v>443279.88534545898</v>
      </c>
      <c r="BW987" s="99">
        <v>0</v>
      </c>
      <c r="BX987" s="99">
        <v>142634.83949661301</v>
      </c>
      <c r="BY987" s="99">
        <v>0</v>
      </c>
      <c r="BZ987" s="99">
        <v>0</v>
      </c>
      <c r="CA987" s="99">
        <v>20158.922724247001</v>
      </c>
      <c r="CB987" s="99">
        <v>1021279.28128815</v>
      </c>
      <c r="CC987" s="99">
        <v>10009371.4893799</v>
      </c>
      <c r="CD987" s="99">
        <v>3027222.0466613802</v>
      </c>
      <c r="CE987" s="99">
        <v>625.20910967141401</v>
      </c>
      <c r="CF987" s="99">
        <v>82440.825225830107</v>
      </c>
      <c r="CG987" s="99">
        <v>711383.06419372605</v>
      </c>
      <c r="CH987" s="99">
        <v>0</v>
      </c>
      <c r="CI987" s="99">
        <v>20787.055763721499</v>
      </c>
      <c r="CJ987" s="99">
        <v>1104335.6513519301</v>
      </c>
      <c r="CK987" s="99">
        <v>10706139.4935303</v>
      </c>
      <c r="CL987" s="99">
        <v>3171153.8971252399</v>
      </c>
      <c r="CM987" s="166">
        <v>41928.126071453102</v>
      </c>
      <c r="CN987" s="166">
        <v>7582451.2395629901</v>
      </c>
      <c r="CO987" s="166">
        <v>31591455.454589799</v>
      </c>
      <c r="CP987" s="99">
        <v>3171153.8971252399</v>
      </c>
      <c r="CQ987" s="99">
        <v>0</v>
      </c>
      <c r="CR987" s="99">
        <v>0</v>
      </c>
      <c r="CS987" s="99">
        <v>0</v>
      </c>
      <c r="CT987" s="99">
        <v>0</v>
      </c>
      <c r="CU987" s="98">
        <v>1643.0355165000001</v>
      </c>
      <c r="CV987" s="98">
        <v>21768.853962884001</v>
      </c>
      <c r="CW987" s="98">
        <v>1103720.1065139801</v>
      </c>
      <c r="CX987" s="98">
        <v>10720754.553573625</v>
      </c>
    </row>
    <row r="988" spans="1:102" x14ac:dyDescent="0.2">
      <c r="A988" s="98" t="s">
        <v>66</v>
      </c>
      <c r="B988" s="100">
        <v>43160</v>
      </c>
      <c r="C988" s="99">
        <v>18391.3860926628</v>
      </c>
      <c r="D988" s="99">
        <v>0</v>
      </c>
      <c r="E988" s="99">
        <v>1628.2239320874201</v>
      </c>
      <c r="F988" s="99">
        <v>1319.72819854319</v>
      </c>
      <c r="G988" s="99">
        <v>627.53649023175205</v>
      </c>
      <c r="H988" s="99">
        <v>0</v>
      </c>
      <c r="I988" s="99">
        <v>0</v>
      </c>
      <c r="J988" s="99">
        <v>21095.379261732101</v>
      </c>
      <c r="K988" s="99">
        <v>0</v>
      </c>
      <c r="L988" s="99">
        <v>24.108944284962501</v>
      </c>
      <c r="M988" s="99">
        <v>8058.3968348503104</v>
      </c>
      <c r="N988" s="99">
        <v>2069.8126776218401</v>
      </c>
      <c r="O988" s="99">
        <v>0</v>
      </c>
      <c r="P988" s="99">
        <v>9024.7814773321206</v>
      </c>
      <c r="Q988" s="99">
        <v>813.54923377931095</v>
      </c>
      <c r="R988" s="99">
        <v>0</v>
      </c>
      <c r="S988" s="99">
        <v>626.20047242939495</v>
      </c>
      <c r="T988" s="99">
        <v>0</v>
      </c>
      <c r="U988" s="99">
        <v>21098.3797473907</v>
      </c>
      <c r="V988" s="99">
        <v>906913.40559387195</v>
      </c>
      <c r="W988" s="99">
        <v>0</v>
      </c>
      <c r="X988" s="99">
        <v>100946.58941841099</v>
      </c>
      <c r="Y988" s="99">
        <v>74845.552364349394</v>
      </c>
      <c r="Z988" s="99">
        <v>79795.087483406096</v>
      </c>
      <c r="AA988" s="99">
        <v>0</v>
      </c>
      <c r="AB988" s="99">
        <v>0</v>
      </c>
      <c r="AC988" s="99">
        <v>6436076.49291992</v>
      </c>
      <c r="AD988" s="99">
        <v>0</v>
      </c>
      <c r="AE988" s="99">
        <v>893.11676497757401</v>
      </c>
      <c r="AF988" s="99">
        <v>337498.84873199498</v>
      </c>
      <c r="AG988" s="99">
        <v>239165.55599403399</v>
      </c>
      <c r="AH988" s="99">
        <v>0</v>
      </c>
      <c r="AI988" s="99">
        <v>324883.45216751099</v>
      </c>
      <c r="AJ988" s="99">
        <v>102630.692288399</v>
      </c>
      <c r="AK988" s="99">
        <v>0</v>
      </c>
      <c r="AL988" s="99">
        <v>79743.800000190706</v>
      </c>
      <c r="AM988" s="99">
        <v>0</v>
      </c>
      <c r="AN988" s="99">
        <v>6429745.8038940402</v>
      </c>
      <c r="AO988" s="99">
        <v>9036082.4482421894</v>
      </c>
      <c r="AP988" s="99">
        <v>0</v>
      </c>
      <c r="AQ988" s="99">
        <v>911607.85617065395</v>
      </c>
      <c r="AR988" s="99">
        <v>658449.55436706496</v>
      </c>
      <c r="AS988" s="99">
        <v>697192.12285614002</v>
      </c>
      <c r="AT988" s="99">
        <v>0</v>
      </c>
      <c r="AU988" s="99">
        <v>0</v>
      </c>
      <c r="AV988" s="99">
        <v>20864645.652832001</v>
      </c>
      <c r="AW988" s="99">
        <v>0</v>
      </c>
      <c r="AX988" s="99">
        <v>6924.65451234579</v>
      </c>
      <c r="AY988" s="99">
        <v>3502135.8957824698</v>
      </c>
      <c r="AZ988" s="99">
        <v>2158471.52661133</v>
      </c>
      <c r="BA988" s="99">
        <v>0</v>
      </c>
      <c r="BB988" s="99">
        <v>3276594.8655700702</v>
      </c>
      <c r="BC988" s="99">
        <v>943848.89702606201</v>
      </c>
      <c r="BD988" s="99">
        <v>0</v>
      </c>
      <c r="BE988" s="99">
        <v>693673.52671051002</v>
      </c>
      <c r="BF988" s="99">
        <v>0</v>
      </c>
      <c r="BG988" s="99">
        <v>20938634.058837902</v>
      </c>
      <c r="BH988" s="99">
        <v>2614400.3639221201</v>
      </c>
      <c r="BI988" s="99">
        <v>0</v>
      </c>
      <c r="BJ988" s="99">
        <v>392685.77365112299</v>
      </c>
      <c r="BK988" s="99">
        <v>237880.69174003601</v>
      </c>
      <c r="BL988" s="99">
        <v>0</v>
      </c>
      <c r="BM988" s="99">
        <v>0</v>
      </c>
      <c r="BN988" s="99">
        <v>0</v>
      </c>
      <c r="BO988" s="99">
        <v>0</v>
      </c>
      <c r="BP988" s="99">
        <v>0</v>
      </c>
      <c r="BQ988" s="99">
        <v>0</v>
      </c>
      <c r="BR988" s="99">
        <v>1166218.0164184601</v>
      </c>
      <c r="BS988" s="99">
        <v>811055.58966827404</v>
      </c>
      <c r="BT988" s="99">
        <v>0</v>
      </c>
      <c r="BU988" s="99">
        <v>612669.17999267601</v>
      </c>
      <c r="BV988" s="99">
        <v>439588.15525054903</v>
      </c>
      <c r="BW988" s="99">
        <v>0</v>
      </c>
      <c r="BX988" s="99">
        <v>143534.129489899</v>
      </c>
      <c r="BY988" s="99">
        <v>0</v>
      </c>
      <c r="BZ988" s="99">
        <v>0</v>
      </c>
      <c r="CA988" s="99">
        <v>20016.065307140401</v>
      </c>
      <c r="CB988" s="99">
        <v>1005152.38431549</v>
      </c>
      <c r="CC988" s="99">
        <v>9923212.2625732403</v>
      </c>
      <c r="CD988" s="99">
        <v>3012984.2516174298</v>
      </c>
      <c r="CE988" s="99">
        <v>626.96128018945501</v>
      </c>
      <c r="CF988" s="99">
        <v>79692.446431160002</v>
      </c>
      <c r="CG988" s="99">
        <v>693219.89303588902</v>
      </c>
      <c r="CH988" s="99">
        <v>0</v>
      </c>
      <c r="CI988" s="99">
        <v>20642.561400890401</v>
      </c>
      <c r="CJ988" s="99">
        <v>1085109.6194458001</v>
      </c>
      <c r="CK988" s="99">
        <v>10654937.911498999</v>
      </c>
      <c r="CL988" s="99">
        <v>3154544.0394592299</v>
      </c>
      <c r="CM988" s="166">
        <v>41648.894491672501</v>
      </c>
      <c r="CN988" s="166">
        <v>7512275.20593262</v>
      </c>
      <c r="CO988" s="166">
        <v>31545057.240234401</v>
      </c>
      <c r="CP988" s="99">
        <v>3154544.0394592299</v>
      </c>
      <c r="CQ988" s="99">
        <v>0</v>
      </c>
      <c r="CR988" s="99">
        <v>0</v>
      </c>
      <c r="CS988" s="99">
        <v>0</v>
      </c>
      <c r="CT988" s="99">
        <v>0</v>
      </c>
      <c r="CU988" s="98">
        <v>1627.3707646790001</v>
      </c>
      <c r="CV988" s="98">
        <v>21633.169106240999</v>
      </c>
      <c r="CW988" s="98">
        <v>1084844.83074665</v>
      </c>
      <c r="CX988" s="98">
        <v>10616432.155609129</v>
      </c>
    </row>
    <row r="989" spans="1:102" x14ac:dyDescent="0.2">
      <c r="A989" s="98" t="s">
        <v>66</v>
      </c>
      <c r="B989" s="100">
        <v>43252</v>
      </c>
      <c r="C989" s="99">
        <v>18411.135574340798</v>
      </c>
      <c r="D989" s="99">
        <v>0</v>
      </c>
      <c r="E989" s="99">
        <v>1605.6801794171299</v>
      </c>
      <c r="F989" s="99">
        <v>1309.81220813096</v>
      </c>
      <c r="G989" s="99">
        <v>624.48963202536095</v>
      </c>
      <c r="H989" s="99">
        <v>0</v>
      </c>
      <c r="I989" s="99">
        <v>0</v>
      </c>
      <c r="J989" s="99">
        <v>20894.158278942101</v>
      </c>
      <c r="K989" s="99">
        <v>0</v>
      </c>
      <c r="L989" s="99">
        <v>23.572813474107502</v>
      </c>
      <c r="M989" s="99">
        <v>8098.2889994978896</v>
      </c>
      <c r="N989" s="99">
        <v>2068.2326525747799</v>
      </c>
      <c r="O989" s="99">
        <v>0</v>
      </c>
      <c r="P989" s="99">
        <v>9010.7079504728299</v>
      </c>
      <c r="Q989" s="99">
        <v>805.983916833997</v>
      </c>
      <c r="R989" s="99">
        <v>0</v>
      </c>
      <c r="S989" s="99">
        <v>623.43961201608204</v>
      </c>
      <c r="T989" s="99">
        <v>0</v>
      </c>
      <c r="U989" s="99">
        <v>20901.842999219902</v>
      </c>
      <c r="V989" s="99">
        <v>904357.45687103295</v>
      </c>
      <c r="W989" s="99">
        <v>0</v>
      </c>
      <c r="X989" s="99">
        <v>97343.029296875</v>
      </c>
      <c r="Y989" s="99">
        <v>73642.266736984297</v>
      </c>
      <c r="Z989" s="99">
        <v>81715.180716514602</v>
      </c>
      <c r="AA989" s="99">
        <v>0</v>
      </c>
      <c r="AB989" s="99">
        <v>0</v>
      </c>
      <c r="AC989" s="99">
        <v>6362485.7209472703</v>
      </c>
      <c r="AD989" s="99">
        <v>0</v>
      </c>
      <c r="AE989" s="99">
        <v>717.30085157603003</v>
      </c>
      <c r="AF989" s="99">
        <v>335596.46477508498</v>
      </c>
      <c r="AG989" s="99">
        <v>235656.071874619</v>
      </c>
      <c r="AH989" s="99">
        <v>0</v>
      </c>
      <c r="AI989" s="99">
        <v>323543.12142562901</v>
      </c>
      <c r="AJ989" s="99">
        <v>101930.86532211299</v>
      </c>
      <c r="AK989" s="99">
        <v>0</v>
      </c>
      <c r="AL989" s="99">
        <v>81361.539755821199</v>
      </c>
      <c r="AM989" s="99">
        <v>0</v>
      </c>
      <c r="AN989" s="99">
        <v>6363811.0436401404</v>
      </c>
      <c r="AO989" s="99">
        <v>9041972.31323242</v>
      </c>
      <c r="AP989" s="99">
        <v>0</v>
      </c>
      <c r="AQ989" s="99">
        <v>883872.63671112095</v>
      </c>
      <c r="AR989" s="99">
        <v>651157.40226745605</v>
      </c>
      <c r="AS989" s="99">
        <v>712677.57052612305</v>
      </c>
      <c r="AT989" s="99">
        <v>0</v>
      </c>
      <c r="AU989" s="99">
        <v>0</v>
      </c>
      <c r="AV989" s="99">
        <v>20802572.472167999</v>
      </c>
      <c r="AW989" s="99">
        <v>0</v>
      </c>
      <c r="AX989" s="99">
        <v>6742.9632651805896</v>
      </c>
      <c r="AY989" s="99">
        <v>3522112.1670837398</v>
      </c>
      <c r="AZ989" s="99">
        <v>2128015.11968994</v>
      </c>
      <c r="BA989" s="99">
        <v>0</v>
      </c>
      <c r="BB989" s="99">
        <v>3295609.9196777302</v>
      </c>
      <c r="BC989" s="99">
        <v>952386.03150177002</v>
      </c>
      <c r="BD989" s="99">
        <v>0</v>
      </c>
      <c r="BE989" s="99">
        <v>713626.16240692104</v>
      </c>
      <c r="BF989" s="99">
        <v>0</v>
      </c>
      <c r="BG989" s="99">
        <v>20851958.123291001</v>
      </c>
      <c r="BH989" s="99">
        <v>2626068.6936340299</v>
      </c>
      <c r="BI989" s="99">
        <v>0</v>
      </c>
      <c r="BJ989" s="99">
        <v>378973.35334014898</v>
      </c>
      <c r="BK989" s="99">
        <v>231415.66320991499</v>
      </c>
      <c r="BL989" s="99">
        <v>0</v>
      </c>
      <c r="BM989" s="99">
        <v>0</v>
      </c>
      <c r="BN989" s="99">
        <v>0</v>
      </c>
      <c r="BO989" s="99">
        <v>0</v>
      </c>
      <c r="BP989" s="99">
        <v>0</v>
      </c>
      <c r="BQ989" s="99">
        <v>0</v>
      </c>
      <c r="BR989" s="99">
        <v>1170994.4477844201</v>
      </c>
      <c r="BS989" s="99">
        <v>802705.14806366002</v>
      </c>
      <c r="BT989" s="99">
        <v>0</v>
      </c>
      <c r="BU989" s="99">
        <v>617154.61999511695</v>
      </c>
      <c r="BV989" s="99">
        <v>434989.19721984898</v>
      </c>
      <c r="BW989" s="99">
        <v>0</v>
      </c>
      <c r="BX989" s="99">
        <v>149871.28947448701</v>
      </c>
      <c r="BY989" s="99">
        <v>0</v>
      </c>
      <c r="BZ989" s="99">
        <v>0</v>
      </c>
      <c r="CA989" s="99">
        <v>20016.513550281499</v>
      </c>
      <c r="CB989" s="99">
        <v>1004377.24827576</v>
      </c>
      <c r="CC989" s="99">
        <v>10012598.318359399</v>
      </c>
      <c r="CD989" s="99">
        <v>3002236.9932556199</v>
      </c>
      <c r="CE989" s="99">
        <v>627.94411376863695</v>
      </c>
      <c r="CF989" s="99">
        <v>82007.915607452407</v>
      </c>
      <c r="CG989" s="99">
        <v>718058.53383636498</v>
      </c>
      <c r="CH989" s="99">
        <v>0</v>
      </c>
      <c r="CI989" s="99">
        <v>20642.146302938501</v>
      </c>
      <c r="CJ989" s="99">
        <v>1088545.7965240499</v>
      </c>
      <c r="CK989" s="99">
        <v>10681059.765625</v>
      </c>
      <c r="CL989" s="99">
        <v>3144382.3687744099</v>
      </c>
      <c r="CM989" s="166">
        <v>41445.200656890898</v>
      </c>
      <c r="CN989" s="166">
        <v>7458555.1299438505</v>
      </c>
      <c r="CO989" s="166">
        <v>31545869.713867199</v>
      </c>
      <c r="CP989" s="99">
        <v>3144382.3687744099</v>
      </c>
      <c r="CQ989" s="99">
        <v>0</v>
      </c>
      <c r="CR989" s="99">
        <v>0</v>
      </c>
      <c r="CS989" s="99">
        <v>0</v>
      </c>
      <c r="CT989" s="99">
        <v>0</v>
      </c>
      <c r="CU989" s="98">
        <v>1606.457045872</v>
      </c>
      <c r="CV989" s="98">
        <v>21431.363462959001</v>
      </c>
      <c r="CW989" s="98">
        <v>1086385.1638832125</v>
      </c>
      <c r="CX989" s="98">
        <v>10730656.852195764</v>
      </c>
    </row>
    <row r="990" spans="1:102" x14ac:dyDescent="0.2">
      <c r="A990" s="98" t="s">
        <v>66</v>
      </c>
      <c r="B990" s="100">
        <v>43344</v>
      </c>
      <c r="C990" s="99">
        <v>18346.404145240798</v>
      </c>
      <c r="D990" s="99">
        <v>0</v>
      </c>
      <c r="E990" s="99">
        <v>1574.3774963170299</v>
      </c>
      <c r="F990" s="99">
        <v>1290.1255274713001</v>
      </c>
      <c r="G990" s="99">
        <v>626.51303682476305</v>
      </c>
      <c r="H990" s="99">
        <v>0</v>
      </c>
      <c r="I990" s="99">
        <v>0</v>
      </c>
      <c r="J990" s="99">
        <v>20653.376339435599</v>
      </c>
      <c r="K990" s="99">
        <v>0</v>
      </c>
      <c r="L990" s="99">
        <v>26.363405100535601</v>
      </c>
      <c r="M990" s="99">
        <v>8096.3413386344901</v>
      </c>
      <c r="N990" s="99">
        <v>2057.5359126329399</v>
      </c>
      <c r="O990" s="99">
        <v>0</v>
      </c>
      <c r="P990" s="99">
        <v>8945.3061460256595</v>
      </c>
      <c r="Q990" s="99">
        <v>794.69781004637503</v>
      </c>
      <c r="R990" s="99">
        <v>0</v>
      </c>
      <c r="S990" s="99">
        <v>631.51357174664702</v>
      </c>
      <c r="T990" s="99">
        <v>0</v>
      </c>
      <c r="U990" s="99">
        <v>20659.266244888298</v>
      </c>
      <c r="V990" s="99">
        <v>901976.94401550305</v>
      </c>
      <c r="W990" s="99">
        <v>0</v>
      </c>
      <c r="X990" s="99">
        <v>93802.321677207903</v>
      </c>
      <c r="Y990" s="99">
        <v>71073.247200012207</v>
      </c>
      <c r="Z990" s="99">
        <v>81298.1656618118</v>
      </c>
      <c r="AA990" s="99">
        <v>0</v>
      </c>
      <c r="AB990" s="99">
        <v>0</v>
      </c>
      <c r="AC990" s="99">
        <v>6282187.1669921903</v>
      </c>
      <c r="AD990" s="99">
        <v>0</v>
      </c>
      <c r="AE990" s="99">
        <v>929.55916932225205</v>
      </c>
      <c r="AF990" s="99">
        <v>336540.19869232201</v>
      </c>
      <c r="AG990" s="99">
        <v>232847.27769851699</v>
      </c>
      <c r="AH990" s="99">
        <v>0</v>
      </c>
      <c r="AI990" s="99">
        <v>320802.33367538499</v>
      </c>
      <c r="AJ990" s="99">
        <v>100791.976861954</v>
      </c>
      <c r="AK990" s="99">
        <v>0</v>
      </c>
      <c r="AL990" s="99">
        <v>81426.713766097993</v>
      </c>
      <c r="AM990" s="99">
        <v>0</v>
      </c>
      <c r="AN990" s="99">
        <v>6277073.7117919903</v>
      </c>
      <c r="AO990" s="99">
        <v>9073746.8693847694</v>
      </c>
      <c r="AP990" s="99">
        <v>0</v>
      </c>
      <c r="AQ990" s="99">
        <v>852656.12276458705</v>
      </c>
      <c r="AR990" s="99">
        <v>631829.55412292504</v>
      </c>
      <c r="AS990" s="99">
        <v>715280.08769989002</v>
      </c>
      <c r="AT990" s="99">
        <v>0</v>
      </c>
      <c r="AU990" s="99">
        <v>0</v>
      </c>
      <c r="AV990" s="99">
        <v>20641420.6318359</v>
      </c>
      <c r="AW990" s="99">
        <v>0</v>
      </c>
      <c r="AX990" s="99">
        <v>9969.1436673402804</v>
      </c>
      <c r="AY990" s="99">
        <v>3542112.3341369601</v>
      </c>
      <c r="AZ990" s="99">
        <v>2114826.39984131</v>
      </c>
      <c r="BA990" s="99">
        <v>0</v>
      </c>
      <c r="BB990" s="99">
        <v>3267682.8582153302</v>
      </c>
      <c r="BC990" s="99">
        <v>937267.89956665004</v>
      </c>
      <c r="BD990" s="99">
        <v>0</v>
      </c>
      <c r="BE990" s="99">
        <v>712238.01191711402</v>
      </c>
      <c r="BF990" s="99">
        <v>0</v>
      </c>
      <c r="BG990" s="99">
        <v>20635346.447021499</v>
      </c>
      <c r="BH990" s="99">
        <v>2627293.8305969201</v>
      </c>
      <c r="BI990" s="99">
        <v>0</v>
      </c>
      <c r="BJ990" s="99">
        <v>363111.015079498</v>
      </c>
      <c r="BK990" s="99">
        <v>225058.91275596601</v>
      </c>
      <c r="BL990" s="99">
        <v>0</v>
      </c>
      <c r="BM990" s="99">
        <v>0</v>
      </c>
      <c r="BN990" s="99">
        <v>0</v>
      </c>
      <c r="BO990" s="99">
        <v>0</v>
      </c>
      <c r="BP990" s="99">
        <v>0</v>
      </c>
      <c r="BQ990" s="99">
        <v>0</v>
      </c>
      <c r="BR990" s="99">
        <v>1178586.0027008101</v>
      </c>
      <c r="BS990" s="99">
        <v>794569.75024414097</v>
      </c>
      <c r="BT990" s="99">
        <v>0</v>
      </c>
      <c r="BU990" s="99">
        <v>518769.049999237</v>
      </c>
      <c r="BV990" s="99">
        <v>427666.018154144</v>
      </c>
      <c r="BW990" s="99">
        <v>0</v>
      </c>
      <c r="BX990" s="99">
        <v>129769.559556961</v>
      </c>
      <c r="BY990" s="99">
        <v>0</v>
      </c>
      <c r="BZ990" s="99">
        <v>0</v>
      </c>
      <c r="CA990" s="99">
        <v>19922.613013267499</v>
      </c>
      <c r="CB990" s="99">
        <v>992139.83680725098</v>
      </c>
      <c r="CC990" s="99">
        <v>9850338.2658691406</v>
      </c>
      <c r="CD990" s="99">
        <v>2986798.3266906701</v>
      </c>
      <c r="CE990" s="99">
        <v>626.40710248798098</v>
      </c>
      <c r="CF990" s="99">
        <v>81226.160243034406</v>
      </c>
      <c r="CG990" s="99">
        <v>711812.97015380894</v>
      </c>
      <c r="CH990" s="99">
        <v>0</v>
      </c>
      <c r="CI990" s="99">
        <v>20548.167990446102</v>
      </c>
      <c r="CJ990" s="99">
        <v>1072168.4517669701</v>
      </c>
      <c r="CK990" s="99">
        <v>10597396.389404301</v>
      </c>
      <c r="CL990" s="99">
        <v>3125241.4159851102</v>
      </c>
      <c r="CM990" s="166">
        <v>41105.924723148302</v>
      </c>
      <c r="CN990" s="166">
        <v>7350274.8407592801</v>
      </c>
      <c r="CO990" s="166">
        <v>31230840.896728501</v>
      </c>
      <c r="CP990" s="99">
        <v>3125241.4159851102</v>
      </c>
      <c r="CQ990" s="99">
        <v>0</v>
      </c>
      <c r="CR990" s="99">
        <v>0</v>
      </c>
      <c r="CS990" s="99">
        <v>0</v>
      </c>
      <c r="CT990" s="99">
        <v>0</v>
      </c>
      <c r="CU990" s="98">
        <v>1577.3960282339999</v>
      </c>
      <c r="CV990" s="98">
        <v>21182.533405843002</v>
      </c>
      <c r="CW990" s="98">
        <v>1073365.9970502853</v>
      </c>
      <c r="CX990" s="98">
        <v>10562151.236022949</v>
      </c>
    </row>
    <row r="991" spans="1:102" x14ac:dyDescent="0.2">
      <c r="A991" s="98" t="s">
        <v>66</v>
      </c>
      <c r="B991" s="100">
        <v>43435</v>
      </c>
      <c r="C991" s="99">
        <v>18335.240929365202</v>
      </c>
      <c r="D991" s="99">
        <v>0</v>
      </c>
      <c r="E991" s="99">
        <v>1547.2763319462499</v>
      </c>
      <c r="F991" s="99">
        <v>1287.8428808599699</v>
      </c>
      <c r="G991" s="99">
        <v>610.17625879496302</v>
      </c>
      <c r="H991" s="99">
        <v>0</v>
      </c>
      <c r="I991" s="99">
        <v>0</v>
      </c>
      <c r="J991" s="99">
        <v>20218.048130273801</v>
      </c>
      <c r="K991" s="99">
        <v>0</v>
      </c>
      <c r="L991" s="99">
        <v>23.989729662891499</v>
      </c>
      <c r="M991" s="99">
        <v>8101.1059348583203</v>
      </c>
      <c r="N991" s="99">
        <v>2040.05547218025</v>
      </c>
      <c r="O991" s="99">
        <v>0</v>
      </c>
      <c r="P991" s="99">
        <v>8913.0394893884695</v>
      </c>
      <c r="Q991" s="99">
        <v>786.73344460874796</v>
      </c>
      <c r="R991" s="99">
        <v>0</v>
      </c>
      <c r="S991" s="99">
        <v>602.97594242543005</v>
      </c>
      <c r="T991" s="99">
        <v>0</v>
      </c>
      <c r="U991" s="99">
        <v>20196.110531330101</v>
      </c>
      <c r="V991" s="99">
        <v>907636.82276153599</v>
      </c>
      <c r="W991" s="99">
        <v>0</v>
      </c>
      <c r="X991" s="99">
        <v>91881.732588768005</v>
      </c>
      <c r="Y991" s="99">
        <v>70310.4564037323</v>
      </c>
      <c r="Z991" s="99">
        <v>77846.042002677903</v>
      </c>
      <c r="AA991" s="99">
        <v>0</v>
      </c>
      <c r="AB991" s="99">
        <v>0</v>
      </c>
      <c r="AC991" s="99">
        <v>6158598.8556518601</v>
      </c>
      <c r="AD991" s="99">
        <v>0</v>
      </c>
      <c r="AE991" s="99">
        <v>773.72285893559501</v>
      </c>
      <c r="AF991" s="99">
        <v>342440.85814285302</v>
      </c>
      <c r="AG991" s="99">
        <v>233259.90487670901</v>
      </c>
      <c r="AH991" s="99">
        <v>0</v>
      </c>
      <c r="AI991" s="99">
        <v>324202.38197326701</v>
      </c>
      <c r="AJ991" s="99">
        <v>100622.84543800401</v>
      </c>
      <c r="AK991" s="99">
        <v>0</v>
      </c>
      <c r="AL991" s="99">
        <v>77693.539759635896</v>
      </c>
      <c r="AM991" s="99">
        <v>0</v>
      </c>
      <c r="AN991" s="99">
        <v>6161459.2880248995</v>
      </c>
      <c r="AO991" s="99">
        <v>9231998.5</v>
      </c>
      <c r="AP991" s="99">
        <v>0</v>
      </c>
      <c r="AQ991" s="99">
        <v>856880.89875793504</v>
      </c>
      <c r="AR991" s="99">
        <v>639409.20699310303</v>
      </c>
      <c r="AS991" s="99">
        <v>686316.38743591297</v>
      </c>
      <c r="AT991" s="99">
        <v>0</v>
      </c>
      <c r="AU991" s="99">
        <v>0</v>
      </c>
      <c r="AV991" s="99">
        <v>20300074.700439502</v>
      </c>
      <c r="AW991" s="99">
        <v>0</v>
      </c>
      <c r="AX991" s="99">
        <v>7814.4823594093295</v>
      </c>
      <c r="AY991" s="99">
        <v>3649452.4542846698</v>
      </c>
      <c r="AZ991" s="99">
        <v>2132663.7729797401</v>
      </c>
      <c r="BA991" s="99">
        <v>0</v>
      </c>
      <c r="BB991" s="99">
        <v>3381738.8113403302</v>
      </c>
      <c r="BC991" s="99">
        <v>950510.73803710903</v>
      </c>
      <c r="BD991" s="99">
        <v>0</v>
      </c>
      <c r="BE991" s="99">
        <v>686907.152732849</v>
      </c>
      <c r="BF991" s="99">
        <v>0</v>
      </c>
      <c r="BG991" s="99">
        <v>20303179.627685498</v>
      </c>
      <c r="BH991" s="99">
        <v>2652889.5732727102</v>
      </c>
      <c r="BI991" s="99">
        <v>0</v>
      </c>
      <c r="BJ991" s="99">
        <v>361482.61079788202</v>
      </c>
      <c r="BK991" s="99">
        <v>228348.286497116</v>
      </c>
      <c r="BL991" s="99">
        <v>0</v>
      </c>
      <c r="BM991" s="99">
        <v>0</v>
      </c>
      <c r="BN991" s="99">
        <v>0</v>
      </c>
      <c r="BO991" s="99">
        <v>0</v>
      </c>
      <c r="BP991" s="99">
        <v>0</v>
      </c>
      <c r="BQ991" s="99">
        <v>0</v>
      </c>
      <c r="BR991" s="99">
        <v>1203669.96255493</v>
      </c>
      <c r="BS991" s="99">
        <v>794304.84201049805</v>
      </c>
      <c r="BT991" s="99">
        <v>0</v>
      </c>
      <c r="BU991" s="99">
        <v>610203.85910797096</v>
      </c>
      <c r="BV991" s="99">
        <v>432143.62702179002</v>
      </c>
      <c r="BW991" s="99">
        <v>0</v>
      </c>
      <c r="BX991" s="99">
        <v>133459.962369919</v>
      </c>
      <c r="BY991" s="99">
        <v>0</v>
      </c>
      <c r="BZ991" s="99">
        <v>0</v>
      </c>
      <c r="CA991" s="99">
        <v>19883.3129088879</v>
      </c>
      <c r="CB991" s="99">
        <v>1000589.28913879</v>
      </c>
      <c r="CC991" s="99">
        <v>10105377.467529301</v>
      </c>
      <c r="CD991" s="99">
        <v>3014537.5871276902</v>
      </c>
      <c r="CE991" s="99">
        <v>607.08903528004896</v>
      </c>
      <c r="CF991" s="99">
        <v>77694.092010498003</v>
      </c>
      <c r="CG991" s="99">
        <v>687080.99034118699</v>
      </c>
      <c r="CH991" s="99">
        <v>0</v>
      </c>
      <c r="CI991" s="99">
        <v>20494.984965086001</v>
      </c>
      <c r="CJ991" s="99">
        <v>1078862.47766113</v>
      </c>
      <c r="CK991" s="99">
        <v>10801468.1717529</v>
      </c>
      <c r="CL991" s="99">
        <v>3149940.0553894001</v>
      </c>
      <c r="CM991" s="166">
        <v>40647.615820884697</v>
      </c>
      <c r="CN991" s="166">
        <v>7239236.2604980497</v>
      </c>
      <c r="CO991" s="166">
        <v>31158391.488281298</v>
      </c>
      <c r="CP991" s="99">
        <v>3149940.0553894001</v>
      </c>
      <c r="CQ991" s="99">
        <v>0</v>
      </c>
      <c r="CR991" s="99">
        <v>0</v>
      </c>
      <c r="CS991" s="99">
        <v>0</v>
      </c>
      <c r="CT991" s="99">
        <v>0</v>
      </c>
      <c r="CU991" s="98">
        <v>1543.8457423709999</v>
      </c>
      <c r="CV991" s="98">
        <v>20752.950902600001</v>
      </c>
      <c r="CW991" s="98">
        <v>1078283.381149288</v>
      </c>
      <c r="CX991" s="98">
        <v>10792458.457870487</v>
      </c>
    </row>
    <row r="992" spans="1:102" x14ac:dyDescent="0.2">
      <c r="A992" s="98" t="s">
        <v>66</v>
      </c>
      <c r="B992" s="100">
        <v>43525</v>
      </c>
      <c r="C992" s="99">
        <v>18423.1717712879</v>
      </c>
      <c r="D992" s="99">
        <v>0</v>
      </c>
      <c r="E992" s="99">
        <v>1504.2925309836901</v>
      </c>
      <c r="F992" s="99">
        <v>1259.5540459305</v>
      </c>
      <c r="G992" s="99">
        <v>613.58818299323298</v>
      </c>
      <c r="H992" s="99">
        <v>0</v>
      </c>
      <c r="I992" s="99">
        <v>0</v>
      </c>
      <c r="J992" s="99">
        <v>19936.960304975499</v>
      </c>
      <c r="K992" s="99">
        <v>0</v>
      </c>
      <c r="L992" s="99">
        <v>23.114550255937498</v>
      </c>
      <c r="M992" s="99">
        <v>8234.4489917755109</v>
      </c>
      <c r="N992" s="99">
        <v>2015.55075272918</v>
      </c>
      <c r="O992" s="99">
        <v>0</v>
      </c>
      <c r="P992" s="99">
        <v>8850.1412241458893</v>
      </c>
      <c r="Q992" s="99">
        <v>773.40143575519301</v>
      </c>
      <c r="R992" s="99">
        <v>0</v>
      </c>
      <c r="S992" s="99">
        <v>611.01866803318296</v>
      </c>
      <c r="T992" s="99">
        <v>0</v>
      </c>
      <c r="U992" s="99">
        <v>19944.025951862299</v>
      </c>
      <c r="V992" s="99">
        <v>910544.52867889404</v>
      </c>
      <c r="W992" s="99">
        <v>0</v>
      </c>
      <c r="X992" s="99">
        <v>88985.244791984602</v>
      </c>
      <c r="Y992" s="99">
        <v>68814.833436012297</v>
      </c>
      <c r="Z992" s="99">
        <v>77051.063253402695</v>
      </c>
      <c r="AA992" s="99">
        <v>0</v>
      </c>
      <c r="AB992" s="99">
        <v>0</v>
      </c>
      <c r="AC992" s="99">
        <v>6115685.6185302697</v>
      </c>
      <c r="AD992" s="99">
        <v>0</v>
      </c>
      <c r="AE992" s="99">
        <v>1452.1421976834499</v>
      </c>
      <c r="AF992" s="99">
        <v>343330.812030792</v>
      </c>
      <c r="AG992" s="99">
        <v>232641.26791000401</v>
      </c>
      <c r="AH992" s="99">
        <v>0</v>
      </c>
      <c r="AI992" s="99">
        <v>313243.720569611</v>
      </c>
      <c r="AJ992" s="99">
        <v>102200.297056198</v>
      </c>
      <c r="AK992" s="99">
        <v>0</v>
      </c>
      <c r="AL992" s="99">
        <v>76761.206159591704</v>
      </c>
      <c r="AM992" s="99">
        <v>0</v>
      </c>
      <c r="AN992" s="99">
        <v>6111903.0235595703</v>
      </c>
      <c r="AO992" s="99">
        <v>9306553.7327880897</v>
      </c>
      <c r="AP992" s="99">
        <v>0</v>
      </c>
      <c r="AQ992" s="99">
        <v>822333.03260040295</v>
      </c>
      <c r="AR992" s="99">
        <v>623580.09013366699</v>
      </c>
      <c r="AS992" s="99">
        <v>687072.75313568104</v>
      </c>
      <c r="AT992" s="99">
        <v>0</v>
      </c>
      <c r="AU992" s="99">
        <v>0</v>
      </c>
      <c r="AV992" s="99">
        <v>20272394.252441399</v>
      </c>
      <c r="AW992" s="99">
        <v>0</v>
      </c>
      <c r="AX992" s="99">
        <v>14365.721497893301</v>
      </c>
      <c r="AY992" s="99">
        <v>3684238.72088623</v>
      </c>
      <c r="AZ992" s="99">
        <v>2138695.61358643</v>
      </c>
      <c r="BA992" s="99">
        <v>0</v>
      </c>
      <c r="BB992" s="99">
        <v>3260001.1894531301</v>
      </c>
      <c r="BC992" s="99">
        <v>968357.68484497105</v>
      </c>
      <c r="BD992" s="99">
        <v>0</v>
      </c>
      <c r="BE992" s="99">
        <v>682165.56535339402</v>
      </c>
      <c r="BF992" s="99">
        <v>0</v>
      </c>
      <c r="BG992" s="99">
        <v>20318343.589599598</v>
      </c>
      <c r="BH992" s="99">
        <v>2664060.6480102502</v>
      </c>
      <c r="BI992" s="99">
        <v>0</v>
      </c>
      <c r="BJ992" s="99">
        <v>330189.44615936303</v>
      </c>
      <c r="BK992" s="99">
        <v>222557.97794532799</v>
      </c>
      <c r="BL992" s="99">
        <v>0</v>
      </c>
      <c r="BM992" s="99">
        <v>0</v>
      </c>
      <c r="BN992" s="99">
        <v>0</v>
      </c>
      <c r="BO992" s="99">
        <v>0</v>
      </c>
      <c r="BP992" s="99">
        <v>0</v>
      </c>
      <c r="BQ992" s="99">
        <v>0</v>
      </c>
      <c r="BR992" s="99">
        <v>1203649.78553772</v>
      </c>
      <c r="BS992" s="99">
        <v>792651.80789184605</v>
      </c>
      <c r="BT992" s="99">
        <v>0</v>
      </c>
      <c r="BU992" s="99">
        <v>588432.84494018601</v>
      </c>
      <c r="BV992" s="99">
        <v>418976.21563339198</v>
      </c>
      <c r="BW992" s="99">
        <v>0</v>
      </c>
      <c r="BX992" s="99">
        <v>138034.90438270601</v>
      </c>
      <c r="BY992" s="99">
        <v>0</v>
      </c>
      <c r="BZ992" s="99">
        <v>0</v>
      </c>
      <c r="CA992" s="99">
        <v>19924.964089155201</v>
      </c>
      <c r="CB992" s="99">
        <v>1002285.50691986</v>
      </c>
      <c r="CC992" s="99">
        <v>10186602.454589801</v>
      </c>
      <c r="CD992" s="99">
        <v>2999393.20672607</v>
      </c>
      <c r="CE992" s="99">
        <v>612.66487522423301</v>
      </c>
      <c r="CF992" s="99">
        <v>76937.546153068499</v>
      </c>
      <c r="CG992" s="99">
        <v>683643.32239532506</v>
      </c>
      <c r="CH992" s="99">
        <v>0</v>
      </c>
      <c r="CI992" s="99">
        <v>20536.739147424702</v>
      </c>
      <c r="CJ992" s="99">
        <v>1080275.18890381</v>
      </c>
      <c r="CK992" s="99">
        <v>10849211.0653076</v>
      </c>
      <c r="CL992" s="99">
        <v>3135232.9482727102</v>
      </c>
      <c r="CM992" s="166">
        <v>40389.551288127899</v>
      </c>
      <c r="CN992" s="166">
        <v>7185222.19287109</v>
      </c>
      <c r="CO992" s="166">
        <v>31085243.910888702</v>
      </c>
      <c r="CP992" s="99">
        <v>3135232.9482727102</v>
      </c>
      <c r="CQ992" s="99">
        <v>0</v>
      </c>
      <c r="CR992" s="99">
        <v>0</v>
      </c>
      <c r="CS992" s="99">
        <v>0</v>
      </c>
      <c r="CT992" s="99">
        <v>0</v>
      </c>
      <c r="CU992" s="98">
        <v>1504.4828121129999</v>
      </c>
      <c r="CV992" s="98">
        <v>20473.020636566998</v>
      </c>
      <c r="CW992" s="98">
        <v>1079223.0530729285</v>
      </c>
      <c r="CX992" s="98">
        <v>10870245.776985126</v>
      </c>
    </row>
    <row r="993" spans="1:102" x14ac:dyDescent="0.2">
      <c r="A993" s="98" t="s">
        <v>66</v>
      </c>
      <c r="B993" s="100">
        <v>43617</v>
      </c>
      <c r="C993" s="99">
        <v>18407.571716308601</v>
      </c>
      <c r="D993" s="99">
        <v>0</v>
      </c>
      <c r="E993" s="99">
        <v>1496.0097387284</v>
      </c>
      <c r="F993" s="99">
        <v>1264.15449507535</v>
      </c>
      <c r="G993" s="99">
        <v>600.60660448670399</v>
      </c>
      <c r="H993" s="99">
        <v>0</v>
      </c>
      <c r="I993" s="99">
        <v>0</v>
      </c>
      <c r="J993" s="99">
        <v>19758.888290643699</v>
      </c>
      <c r="K993" s="99">
        <v>0</v>
      </c>
      <c r="L993" s="99">
        <v>28.478682571323599</v>
      </c>
      <c r="M993" s="99">
        <v>8267.1798849105799</v>
      </c>
      <c r="N993" s="99">
        <v>1979.4917775690601</v>
      </c>
      <c r="O993" s="99">
        <v>0</v>
      </c>
      <c r="P993" s="99">
        <v>8791.8136478662509</v>
      </c>
      <c r="Q993" s="99">
        <v>764.21900413185404</v>
      </c>
      <c r="R993" s="99">
        <v>0</v>
      </c>
      <c r="S993" s="99">
        <v>601.838406510651</v>
      </c>
      <c r="T993" s="99">
        <v>0</v>
      </c>
      <c r="U993" s="99">
        <v>19768.032917022701</v>
      </c>
      <c r="V993" s="99">
        <v>913377.66983032203</v>
      </c>
      <c r="W993" s="99">
        <v>0</v>
      </c>
      <c r="X993" s="99">
        <v>87981.815302848801</v>
      </c>
      <c r="Y993" s="99">
        <v>68835.074586868301</v>
      </c>
      <c r="Z993" s="99">
        <v>75032.808774948106</v>
      </c>
      <c r="AA993" s="99">
        <v>0</v>
      </c>
      <c r="AB993" s="99">
        <v>0</v>
      </c>
      <c r="AC993" s="99">
        <v>6079832.8619384803</v>
      </c>
      <c r="AD993" s="99">
        <v>0</v>
      </c>
      <c r="AE993" s="99">
        <v>893.83453164994705</v>
      </c>
      <c r="AF993" s="99">
        <v>345934.20631027198</v>
      </c>
      <c r="AG993" s="99">
        <v>231014.97884750401</v>
      </c>
      <c r="AH993" s="99">
        <v>0</v>
      </c>
      <c r="AI993" s="99">
        <v>302933.95927429199</v>
      </c>
      <c r="AJ993" s="99">
        <v>102150.069101334</v>
      </c>
      <c r="AK993" s="99">
        <v>0</v>
      </c>
      <c r="AL993" s="99">
        <v>74819.724655151396</v>
      </c>
      <c r="AM993" s="99">
        <v>0</v>
      </c>
      <c r="AN993" s="99">
        <v>6076742.21240234</v>
      </c>
      <c r="AO993" s="99">
        <v>9413755.6545410194</v>
      </c>
      <c r="AP993" s="99">
        <v>0</v>
      </c>
      <c r="AQ993" s="99">
        <v>815814.147163391</v>
      </c>
      <c r="AR993" s="99">
        <v>628067.67009735096</v>
      </c>
      <c r="AS993" s="99">
        <v>663195.27679443394</v>
      </c>
      <c r="AT993" s="99">
        <v>0</v>
      </c>
      <c r="AU993" s="99">
        <v>0</v>
      </c>
      <c r="AV993" s="99">
        <v>20256140.431884799</v>
      </c>
      <c r="AW993" s="99">
        <v>0</v>
      </c>
      <c r="AX993" s="99">
        <v>7182.0136491656303</v>
      </c>
      <c r="AY993" s="99">
        <v>3701135.5755615202</v>
      </c>
      <c r="AZ993" s="99">
        <v>2145643.2364807101</v>
      </c>
      <c r="BA993" s="99">
        <v>0</v>
      </c>
      <c r="BB993" s="99">
        <v>3179722.5196533198</v>
      </c>
      <c r="BC993" s="99">
        <v>972687.63681030297</v>
      </c>
      <c r="BD993" s="99">
        <v>0</v>
      </c>
      <c r="BE993" s="99">
        <v>665939.53610229504</v>
      </c>
      <c r="BF993" s="99">
        <v>0</v>
      </c>
      <c r="BG993" s="99">
        <v>20238458.096679699</v>
      </c>
      <c r="BH993" s="99">
        <v>2667527.2873840299</v>
      </c>
      <c r="BI993" s="99">
        <v>0</v>
      </c>
      <c r="BJ993" s="99">
        <v>327156.617553711</v>
      </c>
      <c r="BK993" s="99">
        <v>221764.324764252</v>
      </c>
      <c r="BL993" s="99">
        <v>0</v>
      </c>
      <c r="BM993" s="99">
        <v>0</v>
      </c>
      <c r="BN993" s="99">
        <v>0</v>
      </c>
      <c r="BO993" s="99">
        <v>0</v>
      </c>
      <c r="BP993" s="99">
        <v>0</v>
      </c>
      <c r="BQ993" s="99">
        <v>0</v>
      </c>
      <c r="BR993" s="99">
        <v>1215144.7164306601</v>
      </c>
      <c r="BS993" s="99">
        <v>790521.39006805397</v>
      </c>
      <c r="BT993" s="99">
        <v>0</v>
      </c>
      <c r="BU993" s="99">
        <v>573427.53129577602</v>
      </c>
      <c r="BV993" s="99">
        <v>418783.82009887701</v>
      </c>
      <c r="BW993" s="99">
        <v>0</v>
      </c>
      <c r="BX993" s="99">
        <v>136919.15010643</v>
      </c>
      <c r="BY993" s="99">
        <v>0</v>
      </c>
      <c r="BZ993" s="99">
        <v>0</v>
      </c>
      <c r="CA993" s="99">
        <v>19900.9477033615</v>
      </c>
      <c r="CB993" s="99">
        <v>997123.496299744</v>
      </c>
      <c r="CC993" s="99">
        <v>10230468.2839355</v>
      </c>
      <c r="CD993" s="99">
        <v>2993411.5</v>
      </c>
      <c r="CE993" s="99">
        <v>604.76407855749096</v>
      </c>
      <c r="CF993" s="99">
        <v>75366.434607505798</v>
      </c>
      <c r="CG993" s="99">
        <v>669407.24927520799</v>
      </c>
      <c r="CH993" s="99">
        <v>0</v>
      </c>
      <c r="CI993" s="99">
        <v>20503.682062387499</v>
      </c>
      <c r="CJ993" s="99">
        <v>1073198.4730835001</v>
      </c>
      <c r="CK993" s="99">
        <v>10917997.377563501</v>
      </c>
      <c r="CL993" s="99">
        <v>3123018.4441833501</v>
      </c>
      <c r="CM993" s="166">
        <v>40202.845113754302</v>
      </c>
      <c r="CN993" s="166">
        <v>7153805.859375</v>
      </c>
      <c r="CO993" s="166">
        <v>31172011.8740234</v>
      </c>
      <c r="CP993" s="99">
        <v>3123018.4441833501</v>
      </c>
      <c r="CQ993" s="99">
        <v>0</v>
      </c>
      <c r="CR993" s="99">
        <v>0</v>
      </c>
      <c r="CS993" s="99">
        <v>0</v>
      </c>
      <c r="CT993" s="99">
        <v>0</v>
      </c>
      <c r="CU993" s="98">
        <v>1496.938402428</v>
      </c>
      <c r="CV993" s="98">
        <v>20295.449017228999</v>
      </c>
      <c r="CW993" s="98">
        <v>1072489.9309072499</v>
      </c>
      <c r="CX993" s="98">
        <v>10899875.533210708</v>
      </c>
    </row>
    <row r="994" spans="1:102" x14ac:dyDescent="0.2">
      <c r="A994" s="98" t="s">
        <v>67</v>
      </c>
      <c r="B994" s="100">
        <v>38047</v>
      </c>
      <c r="C994" s="99">
        <v>68365.715269088701</v>
      </c>
      <c r="D994" s="99">
        <v>0</v>
      </c>
      <c r="E994" s="99">
        <v>33874.816181659698</v>
      </c>
      <c r="F994" s="99">
        <v>16502.754391431801</v>
      </c>
      <c r="G994" s="99">
        <v>9.8732344569871202</v>
      </c>
      <c r="H994" s="99">
        <v>0</v>
      </c>
      <c r="I994" s="99">
        <v>0</v>
      </c>
      <c r="J994" s="99">
        <v>231.24847152829199</v>
      </c>
      <c r="K994" s="99">
        <v>69311.586903572097</v>
      </c>
      <c r="L994" s="99">
        <v>52477.231349945097</v>
      </c>
      <c r="M994" s="99">
        <v>39327.486669540398</v>
      </c>
      <c r="N994" s="99">
        <v>5092.8910018205597</v>
      </c>
      <c r="O994" s="99">
        <v>0</v>
      </c>
      <c r="P994" s="99">
        <v>0</v>
      </c>
      <c r="Q994" s="99">
        <v>4699.9771372675896</v>
      </c>
      <c r="R994" s="99">
        <v>0</v>
      </c>
      <c r="S994" s="99">
        <v>0</v>
      </c>
      <c r="T994" s="99">
        <v>2846.5802074968801</v>
      </c>
      <c r="U994" s="99">
        <v>69176.290344238296</v>
      </c>
      <c r="V994" s="99">
        <v>3423646.41796875</v>
      </c>
      <c r="W994" s="99">
        <v>0</v>
      </c>
      <c r="X994" s="99">
        <v>2484833.0583801302</v>
      </c>
      <c r="Y994" s="99">
        <v>990933.65150451695</v>
      </c>
      <c r="Z994" s="99">
        <v>366.01864296942898</v>
      </c>
      <c r="AA994" s="99">
        <v>0</v>
      </c>
      <c r="AB994" s="99">
        <v>0</v>
      </c>
      <c r="AC994" s="99">
        <v>12496.730972528499</v>
      </c>
      <c r="AD994" s="99">
        <v>17961406.0007324</v>
      </c>
      <c r="AE994" s="99">
        <v>2688997.2241516099</v>
      </c>
      <c r="AF994" s="99">
        <v>1896603.9001007101</v>
      </c>
      <c r="AG994" s="99">
        <v>823017.73837280297</v>
      </c>
      <c r="AH994" s="99">
        <v>0</v>
      </c>
      <c r="AI994" s="99">
        <v>0</v>
      </c>
      <c r="AJ994" s="99">
        <v>519315.54193496698</v>
      </c>
      <c r="AK994" s="99">
        <v>0</v>
      </c>
      <c r="AL994" s="99">
        <v>0</v>
      </c>
      <c r="AM994" s="99">
        <v>447968.75246810901</v>
      </c>
      <c r="AN994" s="99">
        <v>17743253.394775402</v>
      </c>
      <c r="AO994" s="99">
        <v>23582957.9453125</v>
      </c>
      <c r="AP994" s="99">
        <v>0</v>
      </c>
      <c r="AQ994" s="99">
        <v>16693285.3273926</v>
      </c>
      <c r="AR994" s="99">
        <v>6780376.6574096698</v>
      </c>
      <c r="AS994" s="99">
        <v>2364.1853848993801</v>
      </c>
      <c r="AT994" s="99">
        <v>0</v>
      </c>
      <c r="AU994" s="99">
        <v>0</v>
      </c>
      <c r="AV994" s="99">
        <v>28537.2075452805</v>
      </c>
      <c r="AW994" s="99">
        <v>41444718.196777299</v>
      </c>
      <c r="AX994" s="99">
        <v>18548562.0234375</v>
      </c>
      <c r="AY994" s="99">
        <v>12979593.1179199</v>
      </c>
      <c r="AZ994" s="99">
        <v>5275009.8825073196</v>
      </c>
      <c r="BA994" s="99">
        <v>0</v>
      </c>
      <c r="BB994" s="99">
        <v>0</v>
      </c>
      <c r="BC994" s="99">
        <v>3391665.9389953599</v>
      </c>
      <c r="BD994" s="99">
        <v>0</v>
      </c>
      <c r="BE994" s="99">
        <v>0</v>
      </c>
      <c r="BF994" s="99">
        <v>2734496.5547180199</v>
      </c>
      <c r="BG994" s="99">
        <v>40906485.061035201</v>
      </c>
      <c r="BH994" s="99">
        <v>3825422.2692565899</v>
      </c>
      <c r="BI994" s="99">
        <v>0</v>
      </c>
      <c r="BJ994" s="99">
        <v>4254344.10900879</v>
      </c>
      <c r="BK994" s="99">
        <v>2339479.4259643601</v>
      </c>
      <c r="BL994" s="99">
        <v>0</v>
      </c>
      <c r="BM994" s="99">
        <v>0</v>
      </c>
      <c r="BN994" s="99">
        <v>0</v>
      </c>
      <c r="BO994" s="99">
        <v>0</v>
      </c>
      <c r="BP994" s="99">
        <v>0</v>
      </c>
      <c r="BQ994" s="99">
        <v>0</v>
      </c>
      <c r="BR994" s="99">
        <v>4316820.03015137</v>
      </c>
      <c r="BS994" s="99">
        <v>2073728.6396331801</v>
      </c>
      <c r="BT994" s="99">
        <v>0</v>
      </c>
      <c r="BU994" s="99">
        <v>0</v>
      </c>
      <c r="BV994" s="99">
        <v>1632241.09854126</v>
      </c>
      <c r="BW994" s="99">
        <v>0</v>
      </c>
      <c r="BX994" s="99">
        <v>0</v>
      </c>
      <c r="BY994" s="99">
        <v>0</v>
      </c>
      <c r="BZ994" s="99">
        <v>0</v>
      </c>
      <c r="CA994" s="99">
        <v>102352.85244751</v>
      </c>
      <c r="CB994" s="99">
        <v>5906295.4338989304</v>
      </c>
      <c r="CC994" s="99">
        <v>40161010.575683601</v>
      </c>
      <c r="CD994" s="99">
        <v>8063550.1539306603</v>
      </c>
      <c r="CE994" s="99">
        <v>2873.7489366233299</v>
      </c>
      <c r="CF994" s="99">
        <v>441470.95517730701</v>
      </c>
      <c r="CG994" s="99">
        <v>2687555.00958252</v>
      </c>
      <c r="CH994" s="99">
        <v>0</v>
      </c>
      <c r="CI994" s="99">
        <v>105223.843338013</v>
      </c>
      <c r="CJ994" s="99">
        <v>6347512.2029418899</v>
      </c>
      <c r="CK994" s="99">
        <v>42834910.628906302</v>
      </c>
      <c r="CL994" s="99">
        <v>8059968.9780883798</v>
      </c>
      <c r="CM994" s="166">
        <v>174188.386966705</v>
      </c>
      <c r="CN994" s="166">
        <v>24277909.3051758</v>
      </c>
      <c r="CO994" s="166">
        <v>83693994.917968795</v>
      </c>
      <c r="CP994" s="99">
        <v>8059968.9780883798</v>
      </c>
      <c r="CQ994" s="99">
        <v>0</v>
      </c>
      <c r="CR994" s="99">
        <v>0</v>
      </c>
      <c r="CS994" s="99">
        <v>0</v>
      </c>
      <c r="CT994" s="99">
        <v>0</v>
      </c>
      <c r="CU994" s="98">
        <v>106004.821132356</v>
      </c>
      <c r="CV994" s="98">
        <v>240.04144002499999</v>
      </c>
      <c r="CW994" s="98">
        <v>6347766.3890762376</v>
      </c>
      <c r="CX994" s="98">
        <v>42848565.585266121</v>
      </c>
    </row>
    <row r="995" spans="1:102" x14ac:dyDescent="0.2">
      <c r="A995" s="98" t="s">
        <v>67</v>
      </c>
      <c r="B995" s="100">
        <v>38139</v>
      </c>
      <c r="C995" s="99">
        <v>69064.747914314299</v>
      </c>
      <c r="D995" s="99">
        <v>0</v>
      </c>
      <c r="E995" s="99">
        <v>33260.146971225702</v>
      </c>
      <c r="F995" s="99">
        <v>16623.339685201601</v>
      </c>
      <c r="G995" s="99">
        <v>104.465071476996</v>
      </c>
      <c r="H995" s="99">
        <v>0</v>
      </c>
      <c r="I995" s="99">
        <v>0</v>
      </c>
      <c r="J995" s="99">
        <v>4056.0142758488701</v>
      </c>
      <c r="K995" s="99">
        <v>64292.118975162499</v>
      </c>
      <c r="L995" s="99">
        <v>53151.1143922806</v>
      </c>
      <c r="M995" s="99">
        <v>39160.9212031364</v>
      </c>
      <c r="N995" s="99">
        <v>5211.7880268692998</v>
      </c>
      <c r="O995" s="99">
        <v>0</v>
      </c>
      <c r="P995" s="99">
        <v>0</v>
      </c>
      <c r="Q995" s="99">
        <v>4694.6630673408499</v>
      </c>
      <c r="R995" s="99">
        <v>0</v>
      </c>
      <c r="S995" s="99">
        <v>0</v>
      </c>
      <c r="T995" s="99">
        <v>2813.9032788872701</v>
      </c>
      <c r="U995" s="99">
        <v>69714.011240959197</v>
      </c>
      <c r="V995" s="99">
        <v>3397472.8283996601</v>
      </c>
      <c r="W995" s="99">
        <v>0</v>
      </c>
      <c r="X995" s="99">
        <v>2458765.6022644001</v>
      </c>
      <c r="Y995" s="99">
        <v>1006303.10840607</v>
      </c>
      <c r="Z995" s="99">
        <v>16647.965299844702</v>
      </c>
      <c r="AA995" s="99">
        <v>0</v>
      </c>
      <c r="AB995" s="99">
        <v>0</v>
      </c>
      <c r="AC995" s="99">
        <v>888945.06237793004</v>
      </c>
      <c r="AD995" s="99">
        <v>16584485.067627</v>
      </c>
      <c r="AE995" s="99">
        <v>2654335.3291320801</v>
      </c>
      <c r="AF995" s="99">
        <v>1884848.66323853</v>
      </c>
      <c r="AG995" s="99">
        <v>827446.95438384998</v>
      </c>
      <c r="AH995" s="99">
        <v>0</v>
      </c>
      <c r="AI995" s="99">
        <v>0</v>
      </c>
      <c r="AJ995" s="99">
        <v>509797.05265045201</v>
      </c>
      <c r="AK995" s="99">
        <v>0</v>
      </c>
      <c r="AL995" s="99">
        <v>0</v>
      </c>
      <c r="AM995" s="99">
        <v>442663.78044891398</v>
      </c>
      <c r="AN995" s="99">
        <v>18033540.948730499</v>
      </c>
      <c r="AO995" s="99">
        <v>23645922.392333999</v>
      </c>
      <c r="AP995" s="99">
        <v>0</v>
      </c>
      <c r="AQ995" s="99">
        <v>16649577.505737299</v>
      </c>
      <c r="AR995" s="99">
        <v>7018855.5864257803</v>
      </c>
      <c r="AS995" s="99">
        <v>101991.53218174</v>
      </c>
      <c r="AT995" s="99">
        <v>0</v>
      </c>
      <c r="AU995" s="99">
        <v>0</v>
      </c>
      <c r="AV995" s="99">
        <v>2086137.74482727</v>
      </c>
      <c r="AW995" s="99">
        <v>38566311.515136696</v>
      </c>
      <c r="AX995" s="99">
        <v>18551796.388427701</v>
      </c>
      <c r="AY995" s="99">
        <v>12959142.135498</v>
      </c>
      <c r="AZ995" s="99">
        <v>5347140.7158203097</v>
      </c>
      <c r="BA995" s="99">
        <v>0</v>
      </c>
      <c r="BB995" s="99">
        <v>0</v>
      </c>
      <c r="BC995" s="99">
        <v>3366951.4587402302</v>
      </c>
      <c r="BD995" s="99">
        <v>0</v>
      </c>
      <c r="BE995" s="99">
        <v>0</v>
      </c>
      <c r="BF995" s="99">
        <v>2725239.9866332998</v>
      </c>
      <c r="BG995" s="99">
        <v>41797638.4462891</v>
      </c>
      <c r="BH995" s="99">
        <v>3804689.1545715299</v>
      </c>
      <c r="BI995" s="99">
        <v>0</v>
      </c>
      <c r="BJ995" s="99">
        <v>4251001.0226440402</v>
      </c>
      <c r="BK995" s="99">
        <v>2405411.78552246</v>
      </c>
      <c r="BL995" s="99">
        <v>0</v>
      </c>
      <c r="BM995" s="99">
        <v>0</v>
      </c>
      <c r="BN995" s="99">
        <v>0</v>
      </c>
      <c r="BO995" s="99">
        <v>0</v>
      </c>
      <c r="BP995" s="99">
        <v>0</v>
      </c>
      <c r="BQ995" s="99">
        <v>0</v>
      </c>
      <c r="BR995" s="99">
        <v>4358592.0132446298</v>
      </c>
      <c r="BS995" s="99">
        <v>2108241.7948303199</v>
      </c>
      <c r="BT995" s="99">
        <v>0</v>
      </c>
      <c r="BU995" s="99">
        <v>0</v>
      </c>
      <c r="BV995" s="99">
        <v>1614483.9500122101</v>
      </c>
      <c r="BW995" s="99">
        <v>0</v>
      </c>
      <c r="BX995" s="99">
        <v>0</v>
      </c>
      <c r="BY995" s="99">
        <v>0</v>
      </c>
      <c r="BZ995" s="99">
        <v>0</v>
      </c>
      <c r="CA995" s="99">
        <v>102465.550019264</v>
      </c>
      <c r="CB995" s="99">
        <v>5847821.8479614304</v>
      </c>
      <c r="CC995" s="99">
        <v>40092884.297363304</v>
      </c>
      <c r="CD995" s="99">
        <v>8014116.1098022498</v>
      </c>
      <c r="CE995" s="99">
        <v>2844.7999685704699</v>
      </c>
      <c r="CF995" s="99">
        <v>438291.77580261201</v>
      </c>
      <c r="CG995" s="99">
        <v>2702716.1412658701</v>
      </c>
      <c r="CH995" s="99">
        <v>0</v>
      </c>
      <c r="CI995" s="99">
        <v>105257.760191917</v>
      </c>
      <c r="CJ995" s="99">
        <v>6283896.7048339797</v>
      </c>
      <c r="CK995" s="99">
        <v>42791954.1806641</v>
      </c>
      <c r="CL995" s="99">
        <v>8011131.1572876005</v>
      </c>
      <c r="CM995" s="166">
        <v>174792.28517723101</v>
      </c>
      <c r="CN995" s="166">
        <v>24150430.941162098</v>
      </c>
      <c r="CO995" s="166">
        <v>84536166.606445298</v>
      </c>
      <c r="CP995" s="99">
        <v>8011131.1572876005</v>
      </c>
      <c r="CQ995" s="99">
        <v>0</v>
      </c>
      <c r="CR995" s="99">
        <v>0</v>
      </c>
      <c r="CS995" s="99">
        <v>0</v>
      </c>
      <c r="CT995" s="99">
        <v>0</v>
      </c>
      <c r="CU995" s="98">
        <v>100507.447498863</v>
      </c>
      <c r="CV995" s="98">
        <v>4140.1292219139996</v>
      </c>
      <c r="CW995" s="98">
        <v>6286113.6237640427</v>
      </c>
      <c r="CX995" s="98">
        <v>42795600.438629173</v>
      </c>
    </row>
    <row r="996" spans="1:102" x14ac:dyDescent="0.2">
      <c r="A996" s="98" t="s">
        <v>67</v>
      </c>
      <c r="B996" s="100">
        <v>38231</v>
      </c>
      <c r="C996" s="99">
        <v>70458.522552490205</v>
      </c>
      <c r="D996" s="99">
        <v>0</v>
      </c>
      <c r="E996" s="99">
        <v>33470.524039268501</v>
      </c>
      <c r="F996" s="99">
        <v>17219.789400816</v>
      </c>
      <c r="G996" s="99">
        <v>226.09663388505601</v>
      </c>
      <c r="H996" s="99">
        <v>0</v>
      </c>
      <c r="I996" s="99">
        <v>0</v>
      </c>
      <c r="J996" s="99">
        <v>8933.5857026576996</v>
      </c>
      <c r="K996" s="99">
        <v>60749.1805038452</v>
      </c>
      <c r="L996" s="99">
        <v>56015.029443740801</v>
      </c>
      <c r="M996" s="99">
        <v>39511.177245616898</v>
      </c>
      <c r="N996" s="99">
        <v>5309.7001720070803</v>
      </c>
      <c r="O996" s="99">
        <v>0</v>
      </c>
      <c r="P996" s="99">
        <v>0</v>
      </c>
      <c r="Q996" s="99">
        <v>4670.1134937405604</v>
      </c>
      <c r="R996" s="99">
        <v>0</v>
      </c>
      <c r="S996" s="99">
        <v>0</v>
      </c>
      <c r="T996" s="99">
        <v>2785.41689562798</v>
      </c>
      <c r="U996" s="99">
        <v>69684.088727951093</v>
      </c>
      <c r="V996" s="99">
        <v>3448765.0208740202</v>
      </c>
      <c r="W996" s="99">
        <v>0</v>
      </c>
      <c r="X996" s="99">
        <v>2441796.1634521498</v>
      </c>
      <c r="Y996" s="99">
        <v>1025104.33944702</v>
      </c>
      <c r="Z996" s="99">
        <v>37071.976218700402</v>
      </c>
      <c r="AA996" s="99">
        <v>0</v>
      </c>
      <c r="AB996" s="99">
        <v>0</v>
      </c>
      <c r="AC996" s="99">
        <v>2076296.3769683801</v>
      </c>
      <c r="AD996" s="99">
        <v>14749031.142333999</v>
      </c>
      <c r="AE996" s="99">
        <v>2709261.4762268099</v>
      </c>
      <c r="AF996" s="99">
        <v>1885916.92224121</v>
      </c>
      <c r="AG996" s="99">
        <v>845927.99227905297</v>
      </c>
      <c r="AH996" s="99">
        <v>0</v>
      </c>
      <c r="AI996" s="99">
        <v>0</v>
      </c>
      <c r="AJ996" s="99">
        <v>505149.95029067999</v>
      </c>
      <c r="AK996" s="99">
        <v>0</v>
      </c>
      <c r="AL996" s="99">
        <v>0</v>
      </c>
      <c r="AM996" s="99">
        <v>439811.45988845802</v>
      </c>
      <c r="AN996" s="99">
        <v>17232671.7736816</v>
      </c>
      <c r="AO996" s="99">
        <v>24341586.762695301</v>
      </c>
      <c r="AP996" s="99">
        <v>0</v>
      </c>
      <c r="AQ996" s="99">
        <v>16720624.2889404</v>
      </c>
      <c r="AR996" s="99">
        <v>7136027.5103759803</v>
      </c>
      <c r="AS996" s="99">
        <v>222530.84834098801</v>
      </c>
      <c r="AT996" s="99">
        <v>0</v>
      </c>
      <c r="AU996" s="99">
        <v>0</v>
      </c>
      <c r="AV996" s="99">
        <v>4940594.18005371</v>
      </c>
      <c r="AW996" s="99">
        <v>34861133.5458984</v>
      </c>
      <c r="AX996" s="99">
        <v>19257520.8132324</v>
      </c>
      <c r="AY996" s="99">
        <v>13201336.565918</v>
      </c>
      <c r="AZ996" s="99">
        <v>5572663.0546264602</v>
      </c>
      <c r="BA996" s="99">
        <v>0</v>
      </c>
      <c r="BB996" s="99">
        <v>0</v>
      </c>
      <c r="BC996" s="99">
        <v>3391697.25073242</v>
      </c>
      <c r="BD996" s="99">
        <v>0</v>
      </c>
      <c r="BE996" s="99">
        <v>0</v>
      </c>
      <c r="BF996" s="99">
        <v>2742394.8507690402</v>
      </c>
      <c r="BG996" s="99">
        <v>40862105.290527299</v>
      </c>
      <c r="BH996" s="99">
        <v>4038222.81884766</v>
      </c>
      <c r="BI996" s="99">
        <v>0</v>
      </c>
      <c r="BJ996" s="99">
        <v>4299264.9857788105</v>
      </c>
      <c r="BK996" s="99">
        <v>2487811.2320251502</v>
      </c>
      <c r="BL996" s="99">
        <v>0</v>
      </c>
      <c r="BM996" s="99">
        <v>0</v>
      </c>
      <c r="BN996" s="99">
        <v>0</v>
      </c>
      <c r="BO996" s="99">
        <v>0</v>
      </c>
      <c r="BP996" s="99">
        <v>0</v>
      </c>
      <c r="BQ996" s="99">
        <v>0</v>
      </c>
      <c r="BR996" s="99">
        <v>4450958.1024169903</v>
      </c>
      <c r="BS996" s="99">
        <v>2183785.5240478502</v>
      </c>
      <c r="BT996" s="99">
        <v>0</v>
      </c>
      <c r="BU996" s="99">
        <v>0</v>
      </c>
      <c r="BV996" s="99">
        <v>1655653.3189544701</v>
      </c>
      <c r="BW996" s="99">
        <v>0</v>
      </c>
      <c r="BX996" s="99">
        <v>0</v>
      </c>
      <c r="BY996" s="99">
        <v>0</v>
      </c>
      <c r="BZ996" s="99">
        <v>0</v>
      </c>
      <c r="CA996" s="99">
        <v>103818.633482933</v>
      </c>
      <c r="CB996" s="99">
        <v>5916236.7597045898</v>
      </c>
      <c r="CC996" s="99">
        <v>41151186.498046897</v>
      </c>
      <c r="CD996" s="99">
        <v>8411208.6003418006</v>
      </c>
      <c r="CE996" s="99">
        <v>2712.6444099545502</v>
      </c>
      <c r="CF996" s="99">
        <v>435947.13432693499</v>
      </c>
      <c r="CG996" s="99">
        <v>2720069.0031127902</v>
      </c>
      <c r="CH996" s="99">
        <v>0</v>
      </c>
      <c r="CI996" s="99">
        <v>106559.208077431</v>
      </c>
      <c r="CJ996" s="99">
        <v>6351594.6535644503</v>
      </c>
      <c r="CK996" s="99">
        <v>43876966.3759766</v>
      </c>
      <c r="CL996" s="99">
        <v>8421516.0107421894</v>
      </c>
      <c r="CM996" s="166">
        <v>176517.86805534401</v>
      </c>
      <c r="CN996" s="166">
        <v>23391567.814941399</v>
      </c>
      <c r="CO996" s="166">
        <v>84523767.107421905</v>
      </c>
      <c r="CP996" s="99">
        <v>8421516.0107421894</v>
      </c>
      <c r="CQ996" s="99">
        <v>0</v>
      </c>
      <c r="CR996" s="99">
        <v>0</v>
      </c>
      <c r="CS996" s="99">
        <v>0</v>
      </c>
      <c r="CT996" s="99">
        <v>0</v>
      </c>
      <c r="CU996" s="98">
        <v>97475.056918660004</v>
      </c>
      <c r="CV996" s="98">
        <v>9108.7170131050007</v>
      </c>
      <c r="CW996" s="98">
        <v>6352183.8940315247</v>
      </c>
      <c r="CX996" s="98">
        <v>43871255.50115969</v>
      </c>
    </row>
    <row r="997" spans="1:102" x14ac:dyDescent="0.2">
      <c r="A997" s="98" t="s">
        <v>67</v>
      </c>
      <c r="B997" s="100">
        <v>38322</v>
      </c>
      <c r="C997" s="99">
        <v>72050.901692390398</v>
      </c>
      <c r="D997" s="99">
        <v>0</v>
      </c>
      <c r="E997" s="99">
        <v>32431.626683711998</v>
      </c>
      <c r="F997" s="99">
        <v>16764.845810413401</v>
      </c>
      <c r="G997" s="99">
        <v>369.26676344126503</v>
      </c>
      <c r="H997" s="99">
        <v>0</v>
      </c>
      <c r="I997" s="99">
        <v>0</v>
      </c>
      <c r="J997" s="99">
        <v>13761.125976204899</v>
      </c>
      <c r="K997" s="99">
        <v>58415.7570223808</v>
      </c>
      <c r="L997" s="99">
        <v>54879.101366996802</v>
      </c>
      <c r="M997" s="99">
        <v>39902.9074788094</v>
      </c>
      <c r="N997" s="99">
        <v>5441.2471269965199</v>
      </c>
      <c r="O997" s="99">
        <v>0</v>
      </c>
      <c r="P997" s="99">
        <v>0</v>
      </c>
      <c r="Q997" s="99">
        <v>4714.3351601958302</v>
      </c>
      <c r="R997" s="99">
        <v>0</v>
      </c>
      <c r="S997" s="99">
        <v>0</v>
      </c>
      <c r="T997" s="99">
        <v>2825.5028465688201</v>
      </c>
      <c r="U997" s="99">
        <v>71248.744357109099</v>
      </c>
      <c r="V997" s="99">
        <v>3564289.1855773898</v>
      </c>
      <c r="W997" s="99">
        <v>0</v>
      </c>
      <c r="X997" s="99">
        <v>2408644.8903808598</v>
      </c>
      <c r="Y997" s="99">
        <v>1033492.80383301</v>
      </c>
      <c r="Z997" s="99">
        <v>67675.245806694002</v>
      </c>
      <c r="AA997" s="99">
        <v>0</v>
      </c>
      <c r="AB997" s="99">
        <v>0</v>
      </c>
      <c r="AC997" s="99">
        <v>4153759.5068664602</v>
      </c>
      <c r="AD997" s="99">
        <v>15271310.3395996</v>
      </c>
      <c r="AE997" s="99">
        <v>2693365.3222045898</v>
      </c>
      <c r="AF997" s="99">
        <v>1911100.26828003</v>
      </c>
      <c r="AG997" s="99">
        <v>856843.88471221901</v>
      </c>
      <c r="AH997" s="99">
        <v>0</v>
      </c>
      <c r="AI997" s="99">
        <v>0</v>
      </c>
      <c r="AJ997" s="99">
        <v>499363.82029724098</v>
      </c>
      <c r="AK997" s="99">
        <v>0</v>
      </c>
      <c r="AL997" s="99">
        <v>0</v>
      </c>
      <c r="AM997" s="99">
        <v>445885.53199386603</v>
      </c>
      <c r="AN997" s="99">
        <v>18703404.498291001</v>
      </c>
      <c r="AO997" s="99">
        <v>25444385.7104492</v>
      </c>
      <c r="AP997" s="99">
        <v>0</v>
      </c>
      <c r="AQ997" s="99">
        <v>16600129.5633545</v>
      </c>
      <c r="AR997" s="99">
        <v>7271024.4149169903</v>
      </c>
      <c r="AS997" s="99">
        <v>424897.71479797398</v>
      </c>
      <c r="AT997" s="99">
        <v>0</v>
      </c>
      <c r="AU997" s="99">
        <v>0</v>
      </c>
      <c r="AV997" s="99">
        <v>9710289.9703369103</v>
      </c>
      <c r="AW997" s="99">
        <v>36235869.529785201</v>
      </c>
      <c r="AX997" s="99">
        <v>19417553.9919434</v>
      </c>
      <c r="AY997" s="99">
        <v>13543927.768676801</v>
      </c>
      <c r="AZ997" s="99">
        <v>5709567.2729492197</v>
      </c>
      <c r="BA997" s="99">
        <v>0</v>
      </c>
      <c r="BB997" s="99">
        <v>0</v>
      </c>
      <c r="BC997" s="99">
        <v>3408313.4512634301</v>
      </c>
      <c r="BD997" s="99">
        <v>0</v>
      </c>
      <c r="BE997" s="99">
        <v>0</v>
      </c>
      <c r="BF997" s="99">
        <v>2831421.6419677702</v>
      </c>
      <c r="BG997" s="99">
        <v>44352271.575195298</v>
      </c>
      <c r="BH997" s="99">
        <v>4127650.75494385</v>
      </c>
      <c r="BI997" s="99">
        <v>0</v>
      </c>
      <c r="BJ997" s="99">
        <v>4311868.7963867197</v>
      </c>
      <c r="BK997" s="99">
        <v>2553126.7828674298</v>
      </c>
      <c r="BL997" s="99">
        <v>0</v>
      </c>
      <c r="BM997" s="99">
        <v>0</v>
      </c>
      <c r="BN997" s="99">
        <v>0</v>
      </c>
      <c r="BO997" s="99">
        <v>0</v>
      </c>
      <c r="BP997" s="99">
        <v>0</v>
      </c>
      <c r="BQ997" s="99">
        <v>0</v>
      </c>
      <c r="BR997" s="99">
        <v>4574277.7847290002</v>
      </c>
      <c r="BS997" s="99">
        <v>2241100.2809753399</v>
      </c>
      <c r="BT997" s="99">
        <v>0</v>
      </c>
      <c r="BU997" s="99">
        <v>0</v>
      </c>
      <c r="BV997" s="99">
        <v>1693464.42541504</v>
      </c>
      <c r="BW997" s="99">
        <v>0</v>
      </c>
      <c r="BX997" s="99">
        <v>0</v>
      </c>
      <c r="BY997" s="99">
        <v>0</v>
      </c>
      <c r="BZ997" s="99">
        <v>0</v>
      </c>
      <c r="CA997" s="99">
        <v>104351.976192474</v>
      </c>
      <c r="CB997" s="99">
        <v>5957015.0367431603</v>
      </c>
      <c r="CC997" s="99">
        <v>41936816.8994141</v>
      </c>
      <c r="CD997" s="99">
        <v>8426085.46166992</v>
      </c>
      <c r="CE997" s="99">
        <v>2844.44952374697</v>
      </c>
      <c r="CF997" s="99">
        <v>447933.47042083699</v>
      </c>
      <c r="CG997" s="99">
        <v>2842214.9938354502</v>
      </c>
      <c r="CH997" s="99">
        <v>0</v>
      </c>
      <c r="CI997" s="99">
        <v>107220.695444107</v>
      </c>
      <c r="CJ997" s="99">
        <v>6408442.2939453097</v>
      </c>
      <c r="CK997" s="99">
        <v>44789397.648925804</v>
      </c>
      <c r="CL997" s="99">
        <v>8423352.9930419903</v>
      </c>
      <c r="CM997" s="166">
        <v>178371.14210701</v>
      </c>
      <c r="CN997" s="166">
        <v>25119543.298828099</v>
      </c>
      <c r="CO997" s="166">
        <v>89336099.423828095</v>
      </c>
      <c r="CP997" s="99">
        <v>8423352.9930419903</v>
      </c>
      <c r="CQ997" s="99">
        <v>0</v>
      </c>
      <c r="CR997" s="99">
        <v>0</v>
      </c>
      <c r="CS997" s="99">
        <v>0</v>
      </c>
      <c r="CT997" s="99">
        <v>0</v>
      </c>
      <c r="CU997" s="98">
        <v>92427.892183614007</v>
      </c>
      <c r="CV997" s="98">
        <v>14033.013303690001</v>
      </c>
      <c r="CW997" s="98">
        <v>6404948.5071639977</v>
      </c>
      <c r="CX997" s="98">
        <v>44779031.893249549</v>
      </c>
    </row>
    <row r="998" spans="1:102" x14ac:dyDescent="0.2">
      <c r="A998" s="98" t="s">
        <v>67</v>
      </c>
      <c r="B998" s="100">
        <v>38412</v>
      </c>
      <c r="C998" s="99">
        <v>74228.417678832993</v>
      </c>
      <c r="D998" s="99">
        <v>0</v>
      </c>
      <c r="E998" s="99">
        <v>32178.593126773801</v>
      </c>
      <c r="F998" s="99">
        <v>17009.740069866199</v>
      </c>
      <c r="G998" s="99">
        <v>506.55226998776197</v>
      </c>
      <c r="H998" s="99">
        <v>0</v>
      </c>
      <c r="I998" s="99">
        <v>0</v>
      </c>
      <c r="J998" s="99">
        <v>19257.485043048899</v>
      </c>
      <c r="K998" s="99">
        <v>52702.846818447098</v>
      </c>
      <c r="L998" s="99">
        <v>54800.669442176797</v>
      </c>
      <c r="M998" s="99">
        <v>40645.647675991102</v>
      </c>
      <c r="N998" s="99">
        <v>5563.8258604407301</v>
      </c>
      <c r="O998" s="99">
        <v>0</v>
      </c>
      <c r="P998" s="99">
        <v>0</v>
      </c>
      <c r="Q998" s="99">
        <v>4789.0995670557004</v>
      </c>
      <c r="R998" s="99">
        <v>0</v>
      </c>
      <c r="S998" s="99">
        <v>0</v>
      </c>
      <c r="T998" s="99">
        <v>2837.7377821207001</v>
      </c>
      <c r="U998" s="99">
        <v>71817.972680091902</v>
      </c>
      <c r="V998" s="99">
        <v>3693410.0369567899</v>
      </c>
      <c r="W998" s="99">
        <v>0</v>
      </c>
      <c r="X998" s="99">
        <v>2382747.9867248498</v>
      </c>
      <c r="Y998" s="99">
        <v>1049020.4986877399</v>
      </c>
      <c r="Z998" s="99">
        <v>92506.599004745498</v>
      </c>
      <c r="AA998" s="99">
        <v>0</v>
      </c>
      <c r="AB998" s="99">
        <v>0</v>
      </c>
      <c r="AC998" s="99">
        <v>6091027.6268920898</v>
      </c>
      <c r="AD998" s="99">
        <v>13423833.001098599</v>
      </c>
      <c r="AE998" s="99">
        <v>2735589.6231994601</v>
      </c>
      <c r="AF998" s="99">
        <v>1945122.0638732901</v>
      </c>
      <c r="AG998" s="99">
        <v>862163.44108581496</v>
      </c>
      <c r="AH998" s="99">
        <v>0</v>
      </c>
      <c r="AI998" s="99">
        <v>0</v>
      </c>
      <c r="AJ998" s="99">
        <v>494256.46339034999</v>
      </c>
      <c r="AK998" s="99">
        <v>0</v>
      </c>
      <c r="AL998" s="99">
        <v>0</v>
      </c>
      <c r="AM998" s="99">
        <v>446229.77630996698</v>
      </c>
      <c r="AN998" s="99">
        <v>19435839.431396499</v>
      </c>
      <c r="AO998" s="99">
        <v>26695246.646972701</v>
      </c>
      <c r="AP998" s="99">
        <v>0</v>
      </c>
      <c r="AQ998" s="99">
        <v>16602260.2580566</v>
      </c>
      <c r="AR998" s="99">
        <v>7533281.24963379</v>
      </c>
      <c r="AS998" s="99">
        <v>603097.692474365</v>
      </c>
      <c r="AT998" s="99">
        <v>0</v>
      </c>
      <c r="AU998" s="99">
        <v>0</v>
      </c>
      <c r="AV998" s="99">
        <v>14466368.4143066</v>
      </c>
      <c r="AW998" s="99">
        <v>32206003.5617676</v>
      </c>
      <c r="AX998" s="99">
        <v>19786280.076416001</v>
      </c>
      <c r="AY998" s="99">
        <v>14002692.9373779</v>
      </c>
      <c r="AZ998" s="99">
        <v>5809776.3877563505</v>
      </c>
      <c r="BA998" s="99">
        <v>0</v>
      </c>
      <c r="BB998" s="99">
        <v>0</v>
      </c>
      <c r="BC998" s="99">
        <v>3422918.5592041002</v>
      </c>
      <c r="BD998" s="99">
        <v>0</v>
      </c>
      <c r="BE998" s="99">
        <v>0</v>
      </c>
      <c r="BF998" s="99">
        <v>2873100.34130859</v>
      </c>
      <c r="BG998" s="99">
        <v>46522803.2646484</v>
      </c>
      <c r="BH998" s="99">
        <v>4332040.03088379</v>
      </c>
      <c r="BI998" s="99">
        <v>0</v>
      </c>
      <c r="BJ998" s="99">
        <v>4393192.2152709998</v>
      </c>
      <c r="BK998" s="99">
        <v>2696637.1854248</v>
      </c>
      <c r="BL998" s="99">
        <v>0</v>
      </c>
      <c r="BM998" s="99">
        <v>0</v>
      </c>
      <c r="BN998" s="99">
        <v>0</v>
      </c>
      <c r="BO998" s="99">
        <v>0</v>
      </c>
      <c r="BP998" s="99">
        <v>0</v>
      </c>
      <c r="BQ998" s="99">
        <v>0</v>
      </c>
      <c r="BR998" s="99">
        <v>4668039.5487670898</v>
      </c>
      <c r="BS998" s="99">
        <v>2299776.3414306599</v>
      </c>
      <c r="BT998" s="99">
        <v>0</v>
      </c>
      <c r="BU998" s="99">
        <v>0</v>
      </c>
      <c r="BV998" s="99">
        <v>1752222.8368988</v>
      </c>
      <c r="BW998" s="99">
        <v>0</v>
      </c>
      <c r="BX998" s="99">
        <v>0</v>
      </c>
      <c r="BY998" s="99">
        <v>0</v>
      </c>
      <c r="BZ998" s="99">
        <v>0</v>
      </c>
      <c r="CA998" s="99">
        <v>106487.82060432401</v>
      </c>
      <c r="CB998" s="99">
        <v>6076125.4359741202</v>
      </c>
      <c r="CC998" s="99">
        <v>43435320.1884766</v>
      </c>
      <c r="CD998" s="99">
        <v>8712343.859375</v>
      </c>
      <c r="CE998" s="99">
        <v>2862.6738939583302</v>
      </c>
      <c r="CF998" s="99">
        <v>452842.00708007801</v>
      </c>
      <c r="CG998" s="99">
        <v>2907591.90594482</v>
      </c>
      <c r="CH998" s="99">
        <v>0</v>
      </c>
      <c r="CI998" s="99">
        <v>109345.747495651</v>
      </c>
      <c r="CJ998" s="99">
        <v>6530238.5549926804</v>
      </c>
      <c r="CK998" s="99">
        <v>46345472.421386696</v>
      </c>
      <c r="CL998" s="99">
        <v>8708700.2579345703</v>
      </c>
      <c r="CM998" s="166">
        <v>180864.03138542199</v>
      </c>
      <c r="CN998" s="166">
        <v>26083030.887695301</v>
      </c>
      <c r="CO998" s="166">
        <v>92781125.199218795</v>
      </c>
      <c r="CP998" s="99">
        <v>8708700.2579345703</v>
      </c>
      <c r="CQ998" s="99">
        <v>0</v>
      </c>
      <c r="CR998" s="99">
        <v>0</v>
      </c>
      <c r="CS998" s="99">
        <v>0</v>
      </c>
      <c r="CT998" s="99">
        <v>0</v>
      </c>
      <c r="CU998" s="98">
        <v>87175.348760348003</v>
      </c>
      <c r="CV998" s="98">
        <v>19628.613799136001</v>
      </c>
      <c r="CW998" s="98">
        <v>6528967.4430541983</v>
      </c>
      <c r="CX998" s="98">
        <v>46342912.094421417</v>
      </c>
    </row>
    <row r="999" spans="1:102" x14ac:dyDescent="0.2">
      <c r="A999" s="98" t="s">
        <v>67</v>
      </c>
      <c r="B999" s="100">
        <v>38504</v>
      </c>
      <c r="C999" s="99">
        <v>75881.962049484297</v>
      </c>
      <c r="D999" s="99">
        <v>1.9093084859923699</v>
      </c>
      <c r="E999" s="99">
        <v>31709.918584823601</v>
      </c>
      <c r="F999" s="99">
        <v>17207.852314472198</v>
      </c>
      <c r="G999" s="99">
        <v>660.85462199896597</v>
      </c>
      <c r="H999" s="99">
        <v>0</v>
      </c>
      <c r="I999" s="99">
        <v>0</v>
      </c>
      <c r="J999" s="99">
        <v>24251.086413145102</v>
      </c>
      <c r="K999" s="99">
        <v>47189.942729950002</v>
      </c>
      <c r="L999" s="99">
        <v>56014.310609817498</v>
      </c>
      <c r="M999" s="99">
        <v>41261.888185977899</v>
      </c>
      <c r="N999" s="99">
        <v>5622.2281597852698</v>
      </c>
      <c r="O999" s="99">
        <v>0</v>
      </c>
      <c r="P999" s="99">
        <v>0</v>
      </c>
      <c r="Q999" s="99">
        <v>4814.7494084238997</v>
      </c>
      <c r="R999" s="99">
        <v>0</v>
      </c>
      <c r="S999" s="99">
        <v>0</v>
      </c>
      <c r="T999" s="99">
        <v>2907.4425652325199</v>
      </c>
      <c r="U999" s="99">
        <v>72256.211963653594</v>
      </c>
      <c r="V999" s="99">
        <v>3715157.8146667499</v>
      </c>
      <c r="W999" s="99">
        <v>50.289831831585602</v>
      </c>
      <c r="X999" s="99">
        <v>2342873.5125122098</v>
      </c>
      <c r="Y999" s="99">
        <v>1073275.35900879</v>
      </c>
      <c r="Z999" s="99">
        <v>123825.87092304201</v>
      </c>
      <c r="AA999" s="99">
        <v>0</v>
      </c>
      <c r="AB999" s="99">
        <v>0</v>
      </c>
      <c r="AC999" s="99">
        <v>8397295.9173584003</v>
      </c>
      <c r="AD999" s="99">
        <v>11842014.0556641</v>
      </c>
      <c r="AE999" s="99">
        <v>2783926.64733887</v>
      </c>
      <c r="AF999" s="99">
        <v>1950508.03700256</v>
      </c>
      <c r="AG999" s="99">
        <v>861755.85845184303</v>
      </c>
      <c r="AH999" s="99">
        <v>0</v>
      </c>
      <c r="AI999" s="99">
        <v>0</v>
      </c>
      <c r="AJ999" s="99">
        <v>493268.21372604399</v>
      </c>
      <c r="AK999" s="99">
        <v>0</v>
      </c>
      <c r="AL999" s="99">
        <v>0</v>
      </c>
      <c r="AM999" s="99">
        <v>469982.99021530198</v>
      </c>
      <c r="AN999" s="99">
        <v>20513723.8583984</v>
      </c>
      <c r="AO999" s="99">
        <v>27077245.839111298</v>
      </c>
      <c r="AP999" s="99">
        <v>460.86987234652003</v>
      </c>
      <c r="AQ999" s="99">
        <v>16693448.505737299</v>
      </c>
      <c r="AR999" s="99">
        <v>7811992.4019165002</v>
      </c>
      <c r="AS999" s="99">
        <v>797602.60212707496</v>
      </c>
      <c r="AT999" s="99">
        <v>0</v>
      </c>
      <c r="AU999" s="99">
        <v>0</v>
      </c>
      <c r="AV999" s="99">
        <v>19205216.644287098</v>
      </c>
      <c r="AW999" s="99">
        <v>28582189.0634766</v>
      </c>
      <c r="AX999" s="99">
        <v>20339777.7663574</v>
      </c>
      <c r="AY999" s="99">
        <v>14141751.506347699</v>
      </c>
      <c r="AZ999" s="99">
        <v>5867443.4833373995</v>
      </c>
      <c r="BA999" s="99">
        <v>0</v>
      </c>
      <c r="BB999" s="99">
        <v>0</v>
      </c>
      <c r="BC999" s="99">
        <v>3442138.2880554199</v>
      </c>
      <c r="BD999" s="99">
        <v>0</v>
      </c>
      <c r="BE999" s="99">
        <v>0</v>
      </c>
      <c r="BF999" s="99">
        <v>3044879.6305847201</v>
      </c>
      <c r="BG999" s="99">
        <v>48151427.073730499</v>
      </c>
      <c r="BH999" s="99">
        <v>4482916.07702637</v>
      </c>
      <c r="BI999" s="99">
        <v>52.8017731276341</v>
      </c>
      <c r="BJ999" s="99">
        <v>4469735.5485839797</v>
      </c>
      <c r="BK999" s="99">
        <v>2802435.9786682101</v>
      </c>
      <c r="BL999" s="99">
        <v>0</v>
      </c>
      <c r="BM999" s="99">
        <v>0</v>
      </c>
      <c r="BN999" s="99">
        <v>0</v>
      </c>
      <c r="BO999" s="99">
        <v>0</v>
      </c>
      <c r="BP999" s="99">
        <v>0</v>
      </c>
      <c r="BQ999" s="99">
        <v>0</v>
      </c>
      <c r="BR999" s="99">
        <v>4755506.0058593797</v>
      </c>
      <c r="BS999" s="99">
        <v>2341327.2958374</v>
      </c>
      <c r="BT999" s="99">
        <v>0</v>
      </c>
      <c r="BU999" s="99">
        <v>0</v>
      </c>
      <c r="BV999" s="99">
        <v>1832945.3123931901</v>
      </c>
      <c r="BW999" s="99">
        <v>0</v>
      </c>
      <c r="BX999" s="99">
        <v>0</v>
      </c>
      <c r="BY999" s="99">
        <v>0</v>
      </c>
      <c r="BZ999" s="99">
        <v>0</v>
      </c>
      <c r="CA999" s="99">
        <v>107733.605667114</v>
      </c>
      <c r="CB999" s="99">
        <v>6052548.8612670898</v>
      </c>
      <c r="CC999" s="99">
        <v>43589688.937011696</v>
      </c>
      <c r="CD999" s="99">
        <v>8913791.44287109</v>
      </c>
      <c r="CE999" s="99">
        <v>2940.6998487412902</v>
      </c>
      <c r="CF999" s="99">
        <v>463138.76538085903</v>
      </c>
      <c r="CG999" s="99">
        <v>3008302.6514892601</v>
      </c>
      <c r="CH999" s="99">
        <v>0</v>
      </c>
      <c r="CI999" s="99">
        <v>110626.452115059</v>
      </c>
      <c r="CJ999" s="99">
        <v>6512756.3108520498</v>
      </c>
      <c r="CK999" s="99">
        <v>46587073.251953103</v>
      </c>
      <c r="CL999" s="99">
        <v>8910529.5268554706</v>
      </c>
      <c r="CM999" s="166">
        <v>182546.06084060701</v>
      </c>
      <c r="CN999" s="166">
        <v>26934015.0788574</v>
      </c>
      <c r="CO999" s="166">
        <v>94761867.294921905</v>
      </c>
      <c r="CP999" s="99">
        <v>8910529.5268554706</v>
      </c>
      <c r="CQ999" s="99">
        <v>0</v>
      </c>
      <c r="CR999" s="99">
        <v>0</v>
      </c>
      <c r="CS999" s="99">
        <v>0</v>
      </c>
      <c r="CT999" s="99">
        <v>0</v>
      </c>
      <c r="CU999" s="98">
        <v>81330.609883794998</v>
      </c>
      <c r="CV999" s="98">
        <v>24739.912406976</v>
      </c>
      <c r="CW999" s="98">
        <v>6515687.6266479492</v>
      </c>
      <c r="CX999" s="98">
        <v>46597991.588500954</v>
      </c>
    </row>
    <row r="1000" spans="1:102" x14ac:dyDescent="0.2">
      <c r="A1000" s="98" t="s">
        <v>67</v>
      </c>
      <c r="B1000" s="100">
        <v>38596</v>
      </c>
      <c r="C1000" s="99">
        <v>77196.757879257202</v>
      </c>
      <c r="D1000" s="99">
        <v>2.21403954498237</v>
      </c>
      <c r="E1000" s="99">
        <v>31462.3172104359</v>
      </c>
      <c r="F1000" s="99">
        <v>17540.527267932899</v>
      </c>
      <c r="G1000" s="99">
        <v>800.721853941679</v>
      </c>
      <c r="H1000" s="99">
        <v>0</v>
      </c>
      <c r="I1000" s="99">
        <v>0</v>
      </c>
      <c r="J1000" s="99">
        <v>29588.3011753559</v>
      </c>
      <c r="K1000" s="99">
        <v>42453.613088131002</v>
      </c>
      <c r="L1000" s="99">
        <v>57740.622609615297</v>
      </c>
      <c r="M1000" s="99">
        <v>41941.567286014601</v>
      </c>
      <c r="N1000" s="99">
        <v>5692.7182002067602</v>
      </c>
      <c r="O1000" s="99">
        <v>0</v>
      </c>
      <c r="P1000" s="99">
        <v>0</v>
      </c>
      <c r="Q1000" s="99">
        <v>4853.2166473269499</v>
      </c>
      <c r="R1000" s="99">
        <v>0</v>
      </c>
      <c r="S1000" s="99">
        <v>0</v>
      </c>
      <c r="T1000" s="99">
        <v>2960.9617034196899</v>
      </c>
      <c r="U1000" s="99">
        <v>71889.194349288897</v>
      </c>
      <c r="V1000" s="99">
        <v>3769572.8119811998</v>
      </c>
      <c r="W1000" s="99">
        <v>261.90872997418001</v>
      </c>
      <c r="X1000" s="99">
        <v>2315460.99041748</v>
      </c>
      <c r="Y1000" s="99">
        <v>1094458.15965271</v>
      </c>
      <c r="Z1000" s="99">
        <v>154929.269676208</v>
      </c>
      <c r="AA1000" s="99">
        <v>0</v>
      </c>
      <c r="AB1000" s="99">
        <v>0</v>
      </c>
      <c r="AC1000" s="99">
        <v>10514815.3911133</v>
      </c>
      <c r="AD1000" s="99">
        <v>9977237.7097168006</v>
      </c>
      <c r="AE1000" s="99">
        <v>2761861.9765319801</v>
      </c>
      <c r="AF1000" s="99">
        <v>1990005.7693481401</v>
      </c>
      <c r="AG1000" s="99">
        <v>858045.44032287598</v>
      </c>
      <c r="AH1000" s="99">
        <v>0</v>
      </c>
      <c r="AI1000" s="99">
        <v>0</v>
      </c>
      <c r="AJ1000" s="99">
        <v>495448.49357986503</v>
      </c>
      <c r="AK1000" s="99">
        <v>0</v>
      </c>
      <c r="AL1000" s="99">
        <v>0</v>
      </c>
      <c r="AM1000" s="99">
        <v>470444.78863906901</v>
      </c>
      <c r="AN1000" s="99">
        <v>20752333.030029301</v>
      </c>
      <c r="AO1000" s="99">
        <v>27875146.487548798</v>
      </c>
      <c r="AP1000" s="99">
        <v>2179.4364260137099</v>
      </c>
      <c r="AQ1000" s="99">
        <v>16495099.0325928</v>
      </c>
      <c r="AR1000" s="99">
        <v>7802489.1841430701</v>
      </c>
      <c r="AS1000" s="99">
        <v>1006217.97750092</v>
      </c>
      <c r="AT1000" s="99">
        <v>0</v>
      </c>
      <c r="AU1000" s="99">
        <v>0</v>
      </c>
      <c r="AV1000" s="99">
        <v>23470158.925537098</v>
      </c>
      <c r="AW1000" s="99">
        <v>24409794.427246101</v>
      </c>
      <c r="AX1000" s="99">
        <v>20492849.926513702</v>
      </c>
      <c r="AY1000" s="99">
        <v>14624739.8585205</v>
      </c>
      <c r="AZ1000" s="99">
        <v>5924786.75280762</v>
      </c>
      <c r="BA1000" s="99">
        <v>0</v>
      </c>
      <c r="BB1000" s="99">
        <v>0</v>
      </c>
      <c r="BC1000" s="99">
        <v>3524446.4695434598</v>
      </c>
      <c r="BD1000" s="99">
        <v>0</v>
      </c>
      <c r="BE1000" s="99">
        <v>0</v>
      </c>
      <c r="BF1000" s="99">
        <v>3091954.0850524898</v>
      </c>
      <c r="BG1000" s="99">
        <v>48455193.955078103</v>
      </c>
      <c r="BH1000" s="99">
        <v>4760835.30322266</v>
      </c>
      <c r="BI1000" s="99">
        <v>76.7859639339149</v>
      </c>
      <c r="BJ1000" s="99">
        <v>4537336.5737304697</v>
      </c>
      <c r="BK1000" s="99">
        <v>2920437.0003967299</v>
      </c>
      <c r="BL1000" s="99">
        <v>0</v>
      </c>
      <c r="BM1000" s="99">
        <v>0</v>
      </c>
      <c r="BN1000" s="99">
        <v>0</v>
      </c>
      <c r="BO1000" s="99">
        <v>0</v>
      </c>
      <c r="BP1000" s="99">
        <v>0</v>
      </c>
      <c r="BQ1000" s="99">
        <v>0</v>
      </c>
      <c r="BR1000" s="99">
        <v>4939112.2229003897</v>
      </c>
      <c r="BS1000" s="99">
        <v>2376719.7030944801</v>
      </c>
      <c r="BT1000" s="99">
        <v>0</v>
      </c>
      <c r="BU1000" s="99">
        <v>0</v>
      </c>
      <c r="BV1000" s="99">
        <v>1890779.7576904299</v>
      </c>
      <c r="BW1000" s="99">
        <v>0</v>
      </c>
      <c r="BX1000" s="99">
        <v>0</v>
      </c>
      <c r="BY1000" s="99">
        <v>0</v>
      </c>
      <c r="BZ1000" s="99">
        <v>0</v>
      </c>
      <c r="CA1000" s="99">
        <v>108569.466458321</v>
      </c>
      <c r="CB1000" s="99">
        <v>6101077.4128417997</v>
      </c>
      <c r="CC1000" s="99">
        <v>44500062.982421897</v>
      </c>
      <c r="CD1000" s="99">
        <v>9362173.53271484</v>
      </c>
      <c r="CE1000" s="99">
        <v>2887.59662538767</v>
      </c>
      <c r="CF1000" s="99">
        <v>470092.139400482</v>
      </c>
      <c r="CG1000" s="99">
        <v>3089144.6479186998</v>
      </c>
      <c r="CH1000" s="99">
        <v>0</v>
      </c>
      <c r="CI1000" s="99">
        <v>111483.787603378</v>
      </c>
      <c r="CJ1000" s="99">
        <v>6569797.61828613</v>
      </c>
      <c r="CK1000" s="99">
        <v>47584935.970703103</v>
      </c>
      <c r="CL1000" s="99">
        <v>9373857.8472900409</v>
      </c>
      <c r="CM1000" s="166">
        <v>183460.24530983</v>
      </c>
      <c r="CN1000" s="166">
        <v>27218939.760253899</v>
      </c>
      <c r="CO1000" s="166">
        <v>95945229.940429702</v>
      </c>
      <c r="CP1000" s="99">
        <v>9373857.8472900409</v>
      </c>
      <c r="CQ1000" s="99">
        <v>0</v>
      </c>
      <c r="CR1000" s="99">
        <v>0</v>
      </c>
      <c r="CS1000" s="99">
        <v>0</v>
      </c>
      <c r="CT1000" s="99">
        <v>0</v>
      </c>
      <c r="CU1000" s="98">
        <v>76415.167465902006</v>
      </c>
      <c r="CV1000" s="98">
        <v>30191.055837571999</v>
      </c>
      <c r="CW1000" s="98">
        <v>6571169.5522422818</v>
      </c>
      <c r="CX1000" s="98">
        <v>47589207.630340599</v>
      </c>
    </row>
    <row r="1001" spans="1:102" x14ac:dyDescent="0.2">
      <c r="A1001" s="98" t="s">
        <v>67</v>
      </c>
      <c r="B1001" s="100">
        <v>38687</v>
      </c>
      <c r="C1001" s="99">
        <v>78992.701783180193</v>
      </c>
      <c r="D1001" s="99">
        <v>2.7456781879882302</v>
      </c>
      <c r="E1001" s="99">
        <v>31251.601922273599</v>
      </c>
      <c r="F1001" s="99">
        <v>17910.567497014999</v>
      </c>
      <c r="G1001" s="99">
        <v>962.41983354836702</v>
      </c>
      <c r="H1001" s="99">
        <v>0</v>
      </c>
      <c r="I1001" s="99">
        <v>0</v>
      </c>
      <c r="J1001" s="99">
        <v>35305.003746509603</v>
      </c>
      <c r="K1001" s="99">
        <v>38137.879049301097</v>
      </c>
      <c r="L1001" s="99">
        <v>56716.455931186698</v>
      </c>
      <c r="M1001" s="99">
        <v>42813.267847061201</v>
      </c>
      <c r="N1001" s="99">
        <v>5727.4191830754298</v>
      </c>
      <c r="O1001" s="99">
        <v>0</v>
      </c>
      <c r="P1001" s="99">
        <v>0</v>
      </c>
      <c r="Q1001" s="99">
        <v>4894.0376461148298</v>
      </c>
      <c r="R1001" s="99">
        <v>0</v>
      </c>
      <c r="S1001" s="99">
        <v>0</v>
      </c>
      <c r="T1001" s="99">
        <v>2906.60958176851</v>
      </c>
      <c r="U1001" s="99">
        <v>73074.222541809097</v>
      </c>
      <c r="V1001" s="99">
        <v>3845028.8287658701</v>
      </c>
      <c r="W1001" s="99">
        <v>169.70816911757001</v>
      </c>
      <c r="X1001" s="99">
        <v>2281078.5261230501</v>
      </c>
      <c r="Y1001" s="99">
        <v>1105764.17385864</v>
      </c>
      <c r="Z1001" s="99">
        <v>187507.50605964701</v>
      </c>
      <c r="AA1001" s="99">
        <v>0</v>
      </c>
      <c r="AB1001" s="99">
        <v>0</v>
      </c>
      <c r="AC1001" s="99">
        <v>13352503.5625</v>
      </c>
      <c r="AD1001" s="99">
        <v>8951153.0531005897</v>
      </c>
      <c r="AE1001" s="99">
        <v>2648513.5438537602</v>
      </c>
      <c r="AF1001" s="99">
        <v>2014551.66419983</v>
      </c>
      <c r="AG1001" s="99">
        <v>864509.64568328904</v>
      </c>
      <c r="AH1001" s="99">
        <v>0</v>
      </c>
      <c r="AI1001" s="99">
        <v>0</v>
      </c>
      <c r="AJ1001" s="99">
        <v>491907.43663406401</v>
      </c>
      <c r="AK1001" s="99">
        <v>0</v>
      </c>
      <c r="AL1001" s="99">
        <v>0</v>
      </c>
      <c r="AM1001" s="99">
        <v>463546.21937942499</v>
      </c>
      <c r="AN1001" s="99">
        <v>21946537.7275391</v>
      </c>
      <c r="AO1001" s="99">
        <v>28803980.620117199</v>
      </c>
      <c r="AP1001" s="99">
        <v>1575.1645488291999</v>
      </c>
      <c r="AQ1001" s="99">
        <v>16513886.6843262</v>
      </c>
      <c r="AR1001" s="99">
        <v>8145426.9309692401</v>
      </c>
      <c r="AS1001" s="99">
        <v>1243681.22883606</v>
      </c>
      <c r="AT1001" s="99">
        <v>0</v>
      </c>
      <c r="AU1001" s="99">
        <v>0</v>
      </c>
      <c r="AV1001" s="99">
        <v>29018310.3596191</v>
      </c>
      <c r="AW1001" s="99">
        <v>22172582.276855499</v>
      </c>
      <c r="AX1001" s="99">
        <v>20101237.6633301</v>
      </c>
      <c r="AY1001" s="99">
        <v>15027266.1204834</v>
      </c>
      <c r="AZ1001" s="99">
        <v>6056872.7969970703</v>
      </c>
      <c r="BA1001" s="99">
        <v>0</v>
      </c>
      <c r="BB1001" s="99">
        <v>0</v>
      </c>
      <c r="BC1001" s="99">
        <v>3549464.1424255399</v>
      </c>
      <c r="BD1001" s="99">
        <v>0</v>
      </c>
      <c r="BE1001" s="99">
        <v>0</v>
      </c>
      <c r="BF1001" s="99">
        <v>3102871.5245666499</v>
      </c>
      <c r="BG1001" s="99">
        <v>50674206.719238304</v>
      </c>
      <c r="BH1001" s="99">
        <v>4962345.9789428702</v>
      </c>
      <c r="BI1001" s="99">
        <v>145.93726942688201</v>
      </c>
      <c r="BJ1001" s="99">
        <v>4519990.3511352502</v>
      </c>
      <c r="BK1001" s="99">
        <v>2973165.2238769499</v>
      </c>
      <c r="BL1001" s="99">
        <v>0</v>
      </c>
      <c r="BM1001" s="99">
        <v>0</v>
      </c>
      <c r="BN1001" s="99">
        <v>0</v>
      </c>
      <c r="BO1001" s="99">
        <v>0</v>
      </c>
      <c r="BP1001" s="99">
        <v>0</v>
      </c>
      <c r="BQ1001" s="99">
        <v>0</v>
      </c>
      <c r="BR1001" s="99">
        <v>5101551.40087891</v>
      </c>
      <c r="BS1001" s="99">
        <v>2428131.3743896498</v>
      </c>
      <c r="BT1001" s="99">
        <v>0</v>
      </c>
      <c r="BU1001" s="99">
        <v>0</v>
      </c>
      <c r="BV1001" s="99">
        <v>1923636.9727477999</v>
      </c>
      <c r="BW1001" s="99">
        <v>0</v>
      </c>
      <c r="BX1001" s="99">
        <v>0</v>
      </c>
      <c r="BY1001" s="99">
        <v>0</v>
      </c>
      <c r="BZ1001" s="99">
        <v>0</v>
      </c>
      <c r="CA1001" s="99">
        <v>110121.142691612</v>
      </c>
      <c r="CB1001" s="99">
        <v>6118020.8200683603</v>
      </c>
      <c r="CC1001" s="99">
        <v>45318280.378906302</v>
      </c>
      <c r="CD1001" s="99">
        <v>9473774.1461181603</v>
      </c>
      <c r="CE1001" s="99">
        <v>2933.8343797624102</v>
      </c>
      <c r="CF1001" s="99">
        <v>478785.02993392898</v>
      </c>
      <c r="CG1001" s="99">
        <v>3205367.3717956501</v>
      </c>
      <c r="CH1001" s="99">
        <v>0</v>
      </c>
      <c r="CI1001" s="99">
        <v>113078.19713783301</v>
      </c>
      <c r="CJ1001" s="99">
        <v>6599599.3310546903</v>
      </c>
      <c r="CK1001" s="99">
        <v>48533573.972167999</v>
      </c>
      <c r="CL1001" s="99">
        <v>9479299.5352783203</v>
      </c>
      <c r="CM1001" s="166">
        <v>185868.48311614999</v>
      </c>
      <c r="CN1001" s="166">
        <v>28636357.7275391</v>
      </c>
      <c r="CO1001" s="166">
        <v>99407286.272460893</v>
      </c>
      <c r="CP1001" s="99">
        <v>9479299.5352783203</v>
      </c>
      <c r="CQ1001" s="99">
        <v>0</v>
      </c>
      <c r="CR1001" s="99">
        <v>0</v>
      </c>
      <c r="CS1001" s="99">
        <v>0</v>
      </c>
      <c r="CT1001" s="99">
        <v>0</v>
      </c>
      <c r="CU1001" s="98">
        <v>70986.561653515004</v>
      </c>
      <c r="CV1001" s="98">
        <v>35997.994775198</v>
      </c>
      <c r="CW1001" s="98">
        <v>6596805.8500022888</v>
      </c>
      <c r="CX1001" s="98">
        <v>48523647.750701949</v>
      </c>
    </row>
    <row r="1002" spans="1:102" x14ac:dyDescent="0.2">
      <c r="A1002" s="98" t="s">
        <v>67</v>
      </c>
      <c r="B1002" s="100">
        <v>38777</v>
      </c>
      <c r="C1002" s="99">
        <v>80941.103218078599</v>
      </c>
      <c r="D1002" s="99">
        <v>4.2414398269611402</v>
      </c>
      <c r="E1002" s="99">
        <v>30610.653080701799</v>
      </c>
      <c r="F1002" s="99">
        <v>17649.208901882201</v>
      </c>
      <c r="G1002" s="99">
        <v>1136.3117054700899</v>
      </c>
      <c r="H1002" s="99">
        <v>0</v>
      </c>
      <c r="I1002" s="99">
        <v>0</v>
      </c>
      <c r="J1002" s="99">
        <v>40597.296356678002</v>
      </c>
      <c r="K1002" s="99">
        <v>33369.412744998903</v>
      </c>
      <c r="L1002" s="99">
        <v>27305.469611644701</v>
      </c>
      <c r="M1002" s="99">
        <v>43495.139741420702</v>
      </c>
      <c r="N1002" s="99">
        <v>5890.73649668694</v>
      </c>
      <c r="O1002" s="99">
        <v>37374.927584171302</v>
      </c>
      <c r="P1002" s="99">
        <v>0</v>
      </c>
      <c r="Q1002" s="99">
        <v>4905.6265692114803</v>
      </c>
      <c r="R1002" s="99">
        <v>2007.2041972279501</v>
      </c>
      <c r="S1002" s="99">
        <v>0</v>
      </c>
      <c r="T1002" s="99">
        <v>1049.95609629154</v>
      </c>
      <c r="U1002" s="99">
        <v>73975.692086219802</v>
      </c>
      <c r="V1002" s="99">
        <v>3954253.5864563002</v>
      </c>
      <c r="W1002" s="99">
        <v>162.29211750999099</v>
      </c>
      <c r="X1002" s="99">
        <v>2258414.79760742</v>
      </c>
      <c r="Y1002" s="99">
        <v>1114903.7355957001</v>
      </c>
      <c r="Z1002" s="99">
        <v>223424.83976173401</v>
      </c>
      <c r="AA1002" s="99">
        <v>0</v>
      </c>
      <c r="AB1002" s="99">
        <v>0</v>
      </c>
      <c r="AC1002" s="99">
        <v>15423060.423583999</v>
      </c>
      <c r="AD1002" s="99">
        <v>7378384.7736206101</v>
      </c>
      <c r="AE1002" s="99">
        <v>1115585.9009857201</v>
      </c>
      <c r="AF1002" s="99">
        <v>2040832.6621704099</v>
      </c>
      <c r="AG1002" s="99">
        <v>869227.21498107899</v>
      </c>
      <c r="AH1002" s="99">
        <v>1718535.9957580599</v>
      </c>
      <c r="AI1002" s="99">
        <v>0</v>
      </c>
      <c r="AJ1002" s="99">
        <v>495567.55986404401</v>
      </c>
      <c r="AK1002" s="99">
        <v>318546.64147186303</v>
      </c>
      <c r="AL1002" s="99">
        <v>0</v>
      </c>
      <c r="AM1002" s="99">
        <v>174785.02279281599</v>
      </c>
      <c r="AN1002" s="99">
        <v>22744693.6806641</v>
      </c>
      <c r="AO1002" s="99">
        <v>29905190.6799316</v>
      </c>
      <c r="AP1002" s="99">
        <v>1361.2494460344301</v>
      </c>
      <c r="AQ1002" s="99">
        <v>16518913.4057617</v>
      </c>
      <c r="AR1002" s="99">
        <v>8192802.0845947303</v>
      </c>
      <c r="AS1002" s="99">
        <v>1533841.9465942399</v>
      </c>
      <c r="AT1002" s="99">
        <v>0</v>
      </c>
      <c r="AU1002" s="99">
        <v>0</v>
      </c>
      <c r="AV1002" s="99">
        <v>33959438.653808601</v>
      </c>
      <c r="AW1002" s="99">
        <v>18375747.002441399</v>
      </c>
      <c r="AX1002" s="99">
        <v>8808768.0633544903</v>
      </c>
      <c r="AY1002" s="99">
        <v>15404287.529541001</v>
      </c>
      <c r="AZ1002" s="99">
        <v>6175056.2106933603</v>
      </c>
      <c r="BA1002" s="99">
        <v>12572590.154174799</v>
      </c>
      <c r="BB1002" s="99">
        <v>0</v>
      </c>
      <c r="BC1002" s="99">
        <v>3631009.3425903302</v>
      </c>
      <c r="BD1002" s="99">
        <v>2159455.4870605501</v>
      </c>
      <c r="BE1002" s="99">
        <v>0</v>
      </c>
      <c r="BF1002" s="99">
        <v>1196912.06256104</v>
      </c>
      <c r="BG1002" s="99">
        <v>52272838.621093802</v>
      </c>
      <c r="BH1002" s="99">
        <v>7014092.73681641</v>
      </c>
      <c r="BI1002" s="99">
        <v>188.34157076850499</v>
      </c>
      <c r="BJ1002" s="99">
        <v>5442929.72546387</v>
      </c>
      <c r="BK1002" s="99">
        <v>3245585.9653930701</v>
      </c>
      <c r="BL1002" s="99">
        <v>0</v>
      </c>
      <c r="BM1002" s="99">
        <v>0</v>
      </c>
      <c r="BN1002" s="99">
        <v>0</v>
      </c>
      <c r="BO1002" s="99">
        <v>0</v>
      </c>
      <c r="BP1002" s="99">
        <v>0</v>
      </c>
      <c r="BQ1002" s="99">
        <v>0</v>
      </c>
      <c r="BR1002" s="99">
        <v>5419976.5544433603</v>
      </c>
      <c r="BS1002" s="99">
        <v>2550957.7917175302</v>
      </c>
      <c r="BT1002" s="99">
        <v>2450201.5112609901</v>
      </c>
      <c r="BU1002" s="99">
        <v>0</v>
      </c>
      <c r="BV1002" s="99">
        <v>1965032.4061431901</v>
      </c>
      <c r="BW1002" s="99">
        <v>251095.98515892</v>
      </c>
      <c r="BX1002" s="99">
        <v>0</v>
      </c>
      <c r="BY1002" s="99">
        <v>0</v>
      </c>
      <c r="BZ1002" s="99">
        <v>0</v>
      </c>
      <c r="CA1002" s="99">
        <v>111611.97192573499</v>
      </c>
      <c r="CB1002" s="99">
        <v>6206502.5474853497</v>
      </c>
      <c r="CC1002" s="99">
        <v>46392795.794433601</v>
      </c>
      <c r="CD1002" s="99">
        <v>12453247.629882799</v>
      </c>
      <c r="CE1002" s="99">
        <v>2959.1404952108901</v>
      </c>
      <c r="CF1002" s="99">
        <v>490734.10128021199</v>
      </c>
      <c r="CG1002" s="99">
        <v>3330711.2132873498</v>
      </c>
      <c r="CH1002" s="99">
        <v>0</v>
      </c>
      <c r="CI1002" s="99">
        <v>114564.313061714</v>
      </c>
      <c r="CJ1002" s="99">
        <v>6698228.7109375</v>
      </c>
      <c r="CK1002" s="99">
        <v>49723996.9755859</v>
      </c>
      <c r="CL1002" s="99">
        <v>12704137.6206055</v>
      </c>
      <c r="CM1002" s="166">
        <v>188130.36482048</v>
      </c>
      <c r="CN1002" s="166">
        <v>29549124.541992199</v>
      </c>
      <c r="CO1002" s="166">
        <v>102070216.083984</v>
      </c>
      <c r="CP1002" s="99">
        <v>12704137.6206055</v>
      </c>
      <c r="CQ1002" s="99">
        <v>0</v>
      </c>
      <c r="CR1002" s="99">
        <v>0</v>
      </c>
      <c r="CS1002" s="99">
        <v>0</v>
      </c>
      <c r="CT1002" s="99">
        <v>0</v>
      </c>
      <c r="CU1002" s="98">
        <v>65695.321778166006</v>
      </c>
      <c r="CV1002" s="98">
        <v>41400.790499725001</v>
      </c>
      <c r="CW1002" s="98">
        <v>6697236.6487655621</v>
      </c>
      <c r="CX1002" s="98">
        <v>49723507.007720947</v>
      </c>
    </row>
    <row r="1003" spans="1:102" x14ac:dyDescent="0.2">
      <c r="A1003" s="98" t="s">
        <v>67</v>
      </c>
      <c r="B1003" s="100">
        <v>38869</v>
      </c>
      <c r="C1003" s="99">
        <v>83717.590956687898</v>
      </c>
      <c r="D1003" s="99">
        <v>2.8070116379822099</v>
      </c>
      <c r="E1003" s="99">
        <v>30318.3658006191</v>
      </c>
      <c r="F1003" s="99">
        <v>17981.928710460699</v>
      </c>
      <c r="G1003" s="99">
        <v>1300.9781228899999</v>
      </c>
      <c r="H1003" s="99">
        <v>0</v>
      </c>
      <c r="I1003" s="99">
        <v>0</v>
      </c>
      <c r="J1003" s="99">
        <v>45521.555670261398</v>
      </c>
      <c r="K1003" s="99">
        <v>28946.539344310801</v>
      </c>
      <c r="L1003" s="99">
        <v>25539.751009225802</v>
      </c>
      <c r="M1003" s="99">
        <v>44375.841406822197</v>
      </c>
      <c r="N1003" s="99">
        <v>5844.6418499946603</v>
      </c>
      <c r="O1003" s="99">
        <v>39275.051980495497</v>
      </c>
      <c r="P1003" s="99">
        <v>0</v>
      </c>
      <c r="Q1003" s="99">
        <v>5028.14159935713</v>
      </c>
      <c r="R1003" s="99">
        <v>2141.5388233065601</v>
      </c>
      <c r="S1003" s="99">
        <v>0</v>
      </c>
      <c r="T1003" s="99">
        <v>972.18993808329105</v>
      </c>
      <c r="U1003" s="99">
        <v>74782.407484054595</v>
      </c>
      <c r="V1003" s="99">
        <v>4087348.7721557599</v>
      </c>
      <c r="W1003" s="99">
        <v>122.470195864327</v>
      </c>
      <c r="X1003" s="99">
        <v>2239071.1397399898</v>
      </c>
      <c r="Y1003" s="99">
        <v>1120581.0645904499</v>
      </c>
      <c r="Z1003" s="99">
        <v>249264.19248008699</v>
      </c>
      <c r="AA1003" s="99">
        <v>0</v>
      </c>
      <c r="AB1003" s="99">
        <v>0</v>
      </c>
      <c r="AC1003" s="99">
        <v>17243995.775390599</v>
      </c>
      <c r="AD1003" s="99">
        <v>6094811.9990844699</v>
      </c>
      <c r="AE1003" s="99">
        <v>1044890.40264893</v>
      </c>
      <c r="AF1003" s="99">
        <v>2117367.5170593299</v>
      </c>
      <c r="AG1003" s="99">
        <v>867000.62123107899</v>
      </c>
      <c r="AH1003" s="99">
        <v>1795600.71160889</v>
      </c>
      <c r="AI1003" s="99">
        <v>0</v>
      </c>
      <c r="AJ1003" s="99">
        <v>498479.42176055902</v>
      </c>
      <c r="AK1003" s="99">
        <v>331831.25349426299</v>
      </c>
      <c r="AL1003" s="99">
        <v>0</v>
      </c>
      <c r="AM1003" s="99">
        <v>156718.20063972499</v>
      </c>
      <c r="AN1003" s="99">
        <v>23447198.379882801</v>
      </c>
      <c r="AO1003" s="99">
        <v>31325492.487792999</v>
      </c>
      <c r="AP1003" s="99">
        <v>1012.78179132193</v>
      </c>
      <c r="AQ1003" s="99">
        <v>16265666.122924799</v>
      </c>
      <c r="AR1003" s="99">
        <v>8189961.2728271503</v>
      </c>
      <c r="AS1003" s="99">
        <v>1703874.20075989</v>
      </c>
      <c r="AT1003" s="99">
        <v>0</v>
      </c>
      <c r="AU1003" s="99">
        <v>0</v>
      </c>
      <c r="AV1003" s="99">
        <v>38595382.388671897</v>
      </c>
      <c r="AW1003" s="99">
        <v>15293067.466674799</v>
      </c>
      <c r="AX1003" s="99">
        <v>8343896.95349121</v>
      </c>
      <c r="AY1003" s="99">
        <v>16162968.1645508</v>
      </c>
      <c r="AZ1003" s="99">
        <v>6244630.4675292997</v>
      </c>
      <c r="BA1003" s="99">
        <v>13243715.788208</v>
      </c>
      <c r="BB1003" s="99">
        <v>0</v>
      </c>
      <c r="BC1003" s="99">
        <v>3697164.3619079599</v>
      </c>
      <c r="BD1003" s="99">
        <v>2261956.8886718801</v>
      </c>
      <c r="BE1003" s="99">
        <v>0</v>
      </c>
      <c r="BF1003" s="99">
        <v>1088245.0573730499</v>
      </c>
      <c r="BG1003" s="99">
        <v>53773052.559570298</v>
      </c>
      <c r="BH1003" s="99">
        <v>7381555.4384155301</v>
      </c>
      <c r="BI1003" s="99">
        <v>139.56030437350299</v>
      </c>
      <c r="BJ1003" s="99">
        <v>5393326.3116455097</v>
      </c>
      <c r="BK1003" s="99">
        <v>3231073.9036865202</v>
      </c>
      <c r="BL1003" s="99">
        <v>0</v>
      </c>
      <c r="BM1003" s="99">
        <v>0</v>
      </c>
      <c r="BN1003" s="99">
        <v>0</v>
      </c>
      <c r="BO1003" s="99">
        <v>0</v>
      </c>
      <c r="BP1003" s="99">
        <v>0</v>
      </c>
      <c r="BQ1003" s="99">
        <v>0</v>
      </c>
      <c r="BR1003" s="99">
        <v>5632248.5855102502</v>
      </c>
      <c r="BS1003" s="99">
        <v>2547852.0821227999</v>
      </c>
      <c r="BT1003" s="99">
        <v>2581395.8572692899</v>
      </c>
      <c r="BU1003" s="99">
        <v>0</v>
      </c>
      <c r="BV1003" s="99">
        <v>2003134.9140167199</v>
      </c>
      <c r="BW1003" s="99">
        <v>261280.972631454</v>
      </c>
      <c r="BX1003" s="99">
        <v>0</v>
      </c>
      <c r="BY1003" s="99">
        <v>0</v>
      </c>
      <c r="BZ1003" s="99">
        <v>0</v>
      </c>
      <c r="CA1003" s="99">
        <v>114193.73953437799</v>
      </c>
      <c r="CB1003" s="99">
        <v>6326800.0435180701</v>
      </c>
      <c r="CC1003" s="99">
        <v>47748182.2568359</v>
      </c>
      <c r="CD1003" s="99">
        <v>12749672.479003901</v>
      </c>
      <c r="CE1003" s="99">
        <v>3018.7831517159898</v>
      </c>
      <c r="CF1003" s="99">
        <v>496238.01852416998</v>
      </c>
      <c r="CG1003" s="99">
        <v>3403145.6911621098</v>
      </c>
      <c r="CH1003" s="99">
        <v>0</v>
      </c>
      <c r="CI1003" s="99">
        <v>117178.402271271</v>
      </c>
      <c r="CJ1003" s="99">
        <v>6820930.4802246103</v>
      </c>
      <c r="CK1003" s="99">
        <v>51146296.152343802</v>
      </c>
      <c r="CL1003" s="99">
        <v>13012390.998535199</v>
      </c>
      <c r="CM1003" s="166">
        <v>191441.28551101699</v>
      </c>
      <c r="CN1003" s="166">
        <v>30275885.424560498</v>
      </c>
      <c r="CO1003" s="166">
        <v>104999643.51074199</v>
      </c>
      <c r="CP1003" s="99">
        <v>13012390.998535199</v>
      </c>
      <c r="CQ1003" s="99">
        <v>0</v>
      </c>
      <c r="CR1003" s="99">
        <v>0</v>
      </c>
      <c r="CS1003" s="99">
        <v>0</v>
      </c>
      <c r="CT1003" s="99">
        <v>0</v>
      </c>
      <c r="CU1003" s="98">
        <v>61067.875824759001</v>
      </c>
      <c r="CV1003" s="98">
        <v>46456.346051383</v>
      </c>
      <c r="CW1003" s="98">
        <v>6823038.0620422401</v>
      </c>
      <c r="CX1003" s="98">
        <v>51151327.94799801</v>
      </c>
    </row>
    <row r="1004" spans="1:102" x14ac:dyDescent="0.2">
      <c r="A1004" s="98" t="s">
        <v>67</v>
      </c>
      <c r="B1004" s="100">
        <v>38961</v>
      </c>
      <c r="C1004" s="99">
        <v>85752.6508293152</v>
      </c>
      <c r="D1004" s="99">
        <v>4.47371517296415</v>
      </c>
      <c r="E1004" s="99">
        <v>29728.580164909399</v>
      </c>
      <c r="F1004" s="99">
        <v>17772.2139129639</v>
      </c>
      <c r="G1004" s="99">
        <v>1528.9959586411701</v>
      </c>
      <c r="H1004" s="99">
        <v>0</v>
      </c>
      <c r="I1004" s="99">
        <v>0</v>
      </c>
      <c r="J1004" s="99">
        <v>50321.715465545698</v>
      </c>
      <c r="K1004" s="99">
        <v>25116.069005250902</v>
      </c>
      <c r="L1004" s="99">
        <v>24098.815466165499</v>
      </c>
      <c r="M1004" s="99">
        <v>44786.681095123298</v>
      </c>
      <c r="N1004" s="99">
        <v>5894.9798759222003</v>
      </c>
      <c r="O1004" s="99">
        <v>40377.039350986503</v>
      </c>
      <c r="P1004" s="99">
        <v>0</v>
      </c>
      <c r="Q1004" s="99">
        <v>5090.6949517726898</v>
      </c>
      <c r="R1004" s="99">
        <v>2264.20419567823</v>
      </c>
      <c r="S1004" s="99">
        <v>0</v>
      </c>
      <c r="T1004" s="99">
        <v>925.963608138263</v>
      </c>
      <c r="U1004" s="99">
        <v>75252.687694549604</v>
      </c>
      <c r="V1004" s="99">
        <v>4160642.3709716802</v>
      </c>
      <c r="W1004" s="99">
        <v>136.45665129087899</v>
      </c>
      <c r="X1004" s="99">
        <v>2171576.3661193801</v>
      </c>
      <c r="Y1004" s="99">
        <v>1108596.7126770001</v>
      </c>
      <c r="Z1004" s="99">
        <v>284131.45075988799</v>
      </c>
      <c r="AA1004" s="99">
        <v>0</v>
      </c>
      <c r="AB1004" s="99">
        <v>0</v>
      </c>
      <c r="AC1004" s="99">
        <v>18933100.4619141</v>
      </c>
      <c r="AD1004" s="99">
        <v>4654471.0172119103</v>
      </c>
      <c r="AE1004" s="99">
        <v>969619.96956634498</v>
      </c>
      <c r="AF1004" s="99">
        <v>2126341.1226806599</v>
      </c>
      <c r="AG1004" s="99">
        <v>869978.68947601295</v>
      </c>
      <c r="AH1004" s="99">
        <v>1826367.4688720701</v>
      </c>
      <c r="AI1004" s="99">
        <v>0</v>
      </c>
      <c r="AJ1004" s="99">
        <v>491102.78157806402</v>
      </c>
      <c r="AK1004" s="99">
        <v>347941.47071838402</v>
      </c>
      <c r="AL1004" s="99">
        <v>0</v>
      </c>
      <c r="AM1004" s="99">
        <v>149296.822824478</v>
      </c>
      <c r="AN1004" s="99">
        <v>23684767.691650402</v>
      </c>
      <c r="AO1004" s="99">
        <v>32189144.142578099</v>
      </c>
      <c r="AP1004" s="99">
        <v>1329.79821698368</v>
      </c>
      <c r="AQ1004" s="99">
        <v>16030099.098510699</v>
      </c>
      <c r="AR1004" s="99">
        <v>8176797.2487182599</v>
      </c>
      <c r="AS1004" s="99">
        <v>1956251.37034607</v>
      </c>
      <c r="AT1004" s="99">
        <v>0</v>
      </c>
      <c r="AU1004" s="99">
        <v>0</v>
      </c>
      <c r="AV1004" s="99">
        <v>43444329.995605499</v>
      </c>
      <c r="AW1004" s="99">
        <v>11952914.856445299</v>
      </c>
      <c r="AX1004" s="99">
        <v>7785725.8538818397</v>
      </c>
      <c r="AY1004" s="99">
        <v>16390783.3636475</v>
      </c>
      <c r="AZ1004" s="99">
        <v>6324268.29870605</v>
      </c>
      <c r="BA1004" s="99">
        <v>13668813.1162109</v>
      </c>
      <c r="BB1004" s="99">
        <v>0</v>
      </c>
      <c r="BC1004" s="99">
        <v>3673865.3536682101</v>
      </c>
      <c r="BD1004" s="99">
        <v>2364442.2345886198</v>
      </c>
      <c r="BE1004" s="99">
        <v>0</v>
      </c>
      <c r="BF1004" s="99">
        <v>1052598.67460632</v>
      </c>
      <c r="BG1004" s="99">
        <v>55462891.956542999</v>
      </c>
      <c r="BH1004" s="99">
        <v>7580643.4484252902</v>
      </c>
      <c r="BI1004" s="99">
        <v>245.48912283591901</v>
      </c>
      <c r="BJ1004" s="99">
        <v>5317374.84301758</v>
      </c>
      <c r="BK1004" s="99">
        <v>3228950.4249877902</v>
      </c>
      <c r="BL1004" s="99">
        <v>0</v>
      </c>
      <c r="BM1004" s="99">
        <v>0</v>
      </c>
      <c r="BN1004" s="99">
        <v>0</v>
      </c>
      <c r="BO1004" s="99">
        <v>0</v>
      </c>
      <c r="BP1004" s="99">
        <v>0</v>
      </c>
      <c r="BQ1004" s="99">
        <v>0</v>
      </c>
      <c r="BR1004" s="99">
        <v>5681146.2168579102</v>
      </c>
      <c r="BS1004" s="99">
        <v>2583992.32171631</v>
      </c>
      <c r="BT1004" s="99">
        <v>2665555.44494629</v>
      </c>
      <c r="BU1004" s="99">
        <v>0</v>
      </c>
      <c r="BV1004" s="99">
        <v>2021177.26872253</v>
      </c>
      <c r="BW1004" s="99">
        <v>267607.81389617902</v>
      </c>
      <c r="BX1004" s="99">
        <v>0</v>
      </c>
      <c r="BY1004" s="99">
        <v>0</v>
      </c>
      <c r="BZ1004" s="99">
        <v>0</v>
      </c>
      <c r="CA1004" s="99">
        <v>115399.725213051</v>
      </c>
      <c r="CB1004" s="99">
        <v>6338282.8854370099</v>
      </c>
      <c r="CC1004" s="99">
        <v>48289919.832031302</v>
      </c>
      <c r="CD1004" s="99">
        <v>12923158.921875</v>
      </c>
      <c r="CE1004" s="99">
        <v>3100.6334785222998</v>
      </c>
      <c r="CF1004" s="99">
        <v>502162.92694473302</v>
      </c>
      <c r="CG1004" s="99">
        <v>3469382.2744751</v>
      </c>
      <c r="CH1004" s="99">
        <v>0</v>
      </c>
      <c r="CI1004" s="99">
        <v>118520.103169441</v>
      </c>
      <c r="CJ1004" s="99">
        <v>6839258.9395141602</v>
      </c>
      <c r="CK1004" s="99">
        <v>51755148.585449196</v>
      </c>
      <c r="CL1004" s="99">
        <v>13193046.4250488</v>
      </c>
      <c r="CM1004" s="166">
        <v>193505.36918830901</v>
      </c>
      <c r="CN1004" s="166">
        <v>30553865.2583008</v>
      </c>
      <c r="CO1004" s="166">
        <v>107291368.612305</v>
      </c>
      <c r="CP1004" s="99">
        <v>13193046.4250488</v>
      </c>
      <c r="CQ1004" s="99">
        <v>0</v>
      </c>
      <c r="CR1004" s="99">
        <v>0</v>
      </c>
      <c r="CS1004" s="99">
        <v>0</v>
      </c>
      <c r="CT1004" s="99">
        <v>0</v>
      </c>
      <c r="CU1004" s="98">
        <v>56550.495791455003</v>
      </c>
      <c r="CV1004" s="98">
        <v>51424.181406727999</v>
      </c>
      <c r="CW1004" s="98">
        <v>6840445.8123817425</v>
      </c>
      <c r="CX1004" s="98">
        <v>51759302.1065064</v>
      </c>
    </row>
    <row r="1005" spans="1:102" x14ac:dyDescent="0.2">
      <c r="A1005" s="98" t="s">
        <v>67</v>
      </c>
      <c r="B1005" s="100">
        <v>39052</v>
      </c>
      <c r="C1005" s="99">
        <v>88348.911586761504</v>
      </c>
      <c r="D1005" s="99">
        <v>4.5447761139948897</v>
      </c>
      <c r="E1005" s="99">
        <v>29569.230429172501</v>
      </c>
      <c r="F1005" s="99">
        <v>18066.809435605999</v>
      </c>
      <c r="G1005" s="99">
        <v>1679.1112633794501</v>
      </c>
      <c r="H1005" s="99">
        <v>0</v>
      </c>
      <c r="I1005" s="99">
        <v>0</v>
      </c>
      <c r="J1005" s="99">
        <v>56248.908079147302</v>
      </c>
      <c r="K1005" s="99">
        <v>20507.801435232199</v>
      </c>
      <c r="L1005" s="99">
        <v>24276.4778904915</v>
      </c>
      <c r="M1005" s="99">
        <v>45436.382017612501</v>
      </c>
      <c r="N1005" s="99">
        <v>5916.3848331570598</v>
      </c>
      <c r="O1005" s="99">
        <v>42128.499365806601</v>
      </c>
      <c r="P1005" s="99">
        <v>0</v>
      </c>
      <c r="Q1005" s="99">
        <v>5102.2886456251099</v>
      </c>
      <c r="R1005" s="99">
        <v>2352.6187528967898</v>
      </c>
      <c r="S1005" s="99">
        <v>0</v>
      </c>
      <c r="T1005" s="99">
        <v>844.92935492843401</v>
      </c>
      <c r="U1005" s="99">
        <v>76787.244691848799</v>
      </c>
      <c r="V1005" s="99">
        <v>4262826.0017700205</v>
      </c>
      <c r="W1005" s="99">
        <v>230.750592147931</v>
      </c>
      <c r="X1005" s="99">
        <v>2168254.76879883</v>
      </c>
      <c r="Y1005" s="99">
        <v>1129518.27307129</v>
      </c>
      <c r="Z1005" s="99">
        <v>314594.21118164097</v>
      </c>
      <c r="AA1005" s="99">
        <v>0</v>
      </c>
      <c r="AB1005" s="99">
        <v>0</v>
      </c>
      <c r="AC1005" s="99">
        <v>21575818.326660201</v>
      </c>
      <c r="AD1005" s="99">
        <v>3333442.5692749</v>
      </c>
      <c r="AE1005" s="99">
        <v>988679.05377197301</v>
      </c>
      <c r="AF1005" s="99">
        <v>2141386.18896484</v>
      </c>
      <c r="AG1005" s="99">
        <v>868939.52014160203</v>
      </c>
      <c r="AH1005" s="99">
        <v>1925425.8217926</v>
      </c>
      <c r="AI1005" s="99">
        <v>0</v>
      </c>
      <c r="AJ1005" s="99">
        <v>489949.49905777001</v>
      </c>
      <c r="AK1005" s="99">
        <v>373115.74309158302</v>
      </c>
      <c r="AL1005" s="99">
        <v>0</v>
      </c>
      <c r="AM1005" s="99">
        <v>138409.109958649</v>
      </c>
      <c r="AN1005" s="99">
        <v>24861937.4453125</v>
      </c>
      <c r="AO1005" s="99">
        <v>33396771.9836426</v>
      </c>
      <c r="AP1005" s="99">
        <v>1914.8379393369</v>
      </c>
      <c r="AQ1005" s="99">
        <v>15992040.3291016</v>
      </c>
      <c r="AR1005" s="99">
        <v>8284700.8646240197</v>
      </c>
      <c r="AS1005" s="99">
        <v>2169858.8340759301</v>
      </c>
      <c r="AT1005" s="99">
        <v>0</v>
      </c>
      <c r="AU1005" s="99">
        <v>0</v>
      </c>
      <c r="AV1005" s="99">
        <v>48423411.882324196</v>
      </c>
      <c r="AW1005" s="99">
        <v>8554113.4273681603</v>
      </c>
      <c r="AX1005" s="99">
        <v>8126889.7595214797</v>
      </c>
      <c r="AY1005" s="99">
        <v>16670276.451049799</v>
      </c>
      <c r="AZ1005" s="99">
        <v>6335768.6242065402</v>
      </c>
      <c r="BA1005" s="99">
        <v>14541899.665893599</v>
      </c>
      <c r="BB1005" s="99">
        <v>0</v>
      </c>
      <c r="BC1005" s="99">
        <v>3680471.2980041499</v>
      </c>
      <c r="BD1005" s="99">
        <v>2578323.3793029799</v>
      </c>
      <c r="BE1005" s="99">
        <v>0</v>
      </c>
      <c r="BF1005" s="99">
        <v>975523.68290710403</v>
      </c>
      <c r="BG1005" s="99">
        <v>57383117.669433601</v>
      </c>
      <c r="BH1005" s="99">
        <v>8008717.1883544903</v>
      </c>
      <c r="BI1005" s="99">
        <v>344.02626518160099</v>
      </c>
      <c r="BJ1005" s="99">
        <v>5290395.10009766</v>
      </c>
      <c r="BK1005" s="99">
        <v>3240781.7878112802</v>
      </c>
      <c r="BL1005" s="99">
        <v>0</v>
      </c>
      <c r="BM1005" s="99">
        <v>0</v>
      </c>
      <c r="BN1005" s="99">
        <v>0</v>
      </c>
      <c r="BO1005" s="99">
        <v>0</v>
      </c>
      <c r="BP1005" s="99">
        <v>0</v>
      </c>
      <c r="BQ1005" s="99">
        <v>0</v>
      </c>
      <c r="BR1005" s="99">
        <v>5846132.8720703097</v>
      </c>
      <c r="BS1005" s="99">
        <v>2597531.39562988</v>
      </c>
      <c r="BT1005" s="99">
        <v>2834822.0509033198</v>
      </c>
      <c r="BU1005" s="99">
        <v>0</v>
      </c>
      <c r="BV1005" s="99">
        <v>2047153.1991119401</v>
      </c>
      <c r="BW1005" s="99">
        <v>292188.79899597203</v>
      </c>
      <c r="BX1005" s="99">
        <v>0</v>
      </c>
      <c r="BY1005" s="99">
        <v>0</v>
      </c>
      <c r="BZ1005" s="99">
        <v>0</v>
      </c>
      <c r="CA1005" s="99">
        <v>117801.362297058</v>
      </c>
      <c r="CB1005" s="99">
        <v>6423209.49645996</v>
      </c>
      <c r="CC1005" s="99">
        <v>49378882.980957001</v>
      </c>
      <c r="CD1005" s="99">
        <v>13302946.564697299</v>
      </c>
      <c r="CE1005" s="99">
        <v>3143.1646501720002</v>
      </c>
      <c r="CF1005" s="99">
        <v>515043.42694091803</v>
      </c>
      <c r="CG1005" s="99">
        <v>3569592.5112609901</v>
      </c>
      <c r="CH1005" s="99">
        <v>0</v>
      </c>
      <c r="CI1005" s="99">
        <v>120963.093616486</v>
      </c>
      <c r="CJ1005" s="99">
        <v>6940787.5410766602</v>
      </c>
      <c r="CK1005" s="99">
        <v>52961090.200683601</v>
      </c>
      <c r="CL1005" s="99">
        <v>13593522.389404301</v>
      </c>
      <c r="CM1005" s="166">
        <v>197286.256639481</v>
      </c>
      <c r="CN1005" s="166">
        <v>31838518.418701202</v>
      </c>
      <c r="CO1005" s="166">
        <v>110419175.18261699</v>
      </c>
      <c r="CP1005" s="99">
        <v>13593522.389404301</v>
      </c>
      <c r="CQ1005" s="99">
        <v>0</v>
      </c>
      <c r="CR1005" s="99">
        <v>0</v>
      </c>
      <c r="CS1005" s="99">
        <v>0</v>
      </c>
      <c r="CT1005" s="99">
        <v>0</v>
      </c>
      <c r="CU1005" s="98">
        <v>51524.619913827002</v>
      </c>
      <c r="CV1005" s="98">
        <v>57428.319824607999</v>
      </c>
      <c r="CW1005" s="98">
        <v>6938252.923400878</v>
      </c>
      <c r="CX1005" s="98">
        <v>52948475.492217988</v>
      </c>
    </row>
    <row r="1006" spans="1:102" x14ac:dyDescent="0.2">
      <c r="A1006" s="98" t="s">
        <v>67</v>
      </c>
      <c r="B1006" s="100">
        <v>39142</v>
      </c>
      <c r="C1006" s="99">
        <v>91189.950172424302</v>
      </c>
      <c r="D1006" s="99">
        <v>6.4538298499537596</v>
      </c>
      <c r="E1006" s="99">
        <v>28496.975116252899</v>
      </c>
      <c r="F1006" s="99">
        <v>17781.395044803601</v>
      </c>
      <c r="G1006" s="99">
        <v>1894.30426210165</v>
      </c>
      <c r="H1006" s="99">
        <v>0</v>
      </c>
      <c r="I1006" s="99">
        <v>0</v>
      </c>
      <c r="J1006" s="99">
        <v>60394.728218078599</v>
      </c>
      <c r="K1006" s="99">
        <v>17295.418088436101</v>
      </c>
      <c r="L1006" s="99">
        <v>23435.862308263801</v>
      </c>
      <c r="M1006" s="99">
        <v>46025.355466842702</v>
      </c>
      <c r="N1006" s="99">
        <v>5898.14254593849</v>
      </c>
      <c r="O1006" s="99">
        <v>43679.7770490646</v>
      </c>
      <c r="P1006" s="99">
        <v>0</v>
      </c>
      <c r="Q1006" s="99">
        <v>5144.0344433784503</v>
      </c>
      <c r="R1006" s="99">
        <v>2476.1602114439002</v>
      </c>
      <c r="S1006" s="99">
        <v>0</v>
      </c>
      <c r="T1006" s="99">
        <v>856.95989207923401</v>
      </c>
      <c r="U1006" s="99">
        <v>77747.297155380205</v>
      </c>
      <c r="V1006" s="99">
        <v>4381388.3890991202</v>
      </c>
      <c r="W1006" s="99">
        <v>286.60931622982002</v>
      </c>
      <c r="X1006" s="99">
        <v>2088330.9810333301</v>
      </c>
      <c r="Y1006" s="99">
        <v>1105581.526474</v>
      </c>
      <c r="Z1006" s="99">
        <v>340160.06209564197</v>
      </c>
      <c r="AA1006" s="99">
        <v>0</v>
      </c>
      <c r="AB1006" s="99">
        <v>0</v>
      </c>
      <c r="AC1006" s="99">
        <v>22813537.480957001</v>
      </c>
      <c r="AD1006" s="99">
        <v>2617573.9947204599</v>
      </c>
      <c r="AE1006" s="99">
        <v>959527.37694549595</v>
      </c>
      <c r="AF1006" s="99">
        <v>2165832.7487487802</v>
      </c>
      <c r="AG1006" s="99">
        <v>864503.89614868199</v>
      </c>
      <c r="AH1006" s="99">
        <v>1991361.51797485</v>
      </c>
      <c r="AI1006" s="99">
        <v>0</v>
      </c>
      <c r="AJ1006" s="99">
        <v>490812.66539764398</v>
      </c>
      <c r="AK1006" s="99">
        <v>384601.27153015102</v>
      </c>
      <c r="AL1006" s="99">
        <v>0</v>
      </c>
      <c r="AM1006" s="99">
        <v>133744.146965027</v>
      </c>
      <c r="AN1006" s="99">
        <v>25398372.099853501</v>
      </c>
      <c r="AO1006" s="99">
        <v>34724780.760253899</v>
      </c>
      <c r="AP1006" s="99">
        <v>2527.9669440090702</v>
      </c>
      <c r="AQ1006" s="99">
        <v>15312066.1906738</v>
      </c>
      <c r="AR1006" s="99">
        <v>8034012.8674316397</v>
      </c>
      <c r="AS1006" s="99">
        <v>2393844.5820617699</v>
      </c>
      <c r="AT1006" s="99">
        <v>0</v>
      </c>
      <c r="AU1006" s="99">
        <v>0</v>
      </c>
      <c r="AV1006" s="99">
        <v>52059112.058105499</v>
      </c>
      <c r="AW1006" s="99">
        <v>6789286.5335082998</v>
      </c>
      <c r="AX1006" s="99">
        <v>7895545.75964355</v>
      </c>
      <c r="AY1006" s="99">
        <v>17031440.893798798</v>
      </c>
      <c r="AZ1006" s="99">
        <v>6317172.0939941397</v>
      </c>
      <c r="BA1006" s="99">
        <v>15207313.543335</v>
      </c>
      <c r="BB1006" s="99">
        <v>0</v>
      </c>
      <c r="BC1006" s="99">
        <v>3689100.67105103</v>
      </c>
      <c r="BD1006" s="99">
        <v>2662240.2185974098</v>
      </c>
      <c r="BE1006" s="99">
        <v>0</v>
      </c>
      <c r="BF1006" s="99">
        <v>944998.33794403099</v>
      </c>
      <c r="BG1006" s="99">
        <v>58830932.8583984</v>
      </c>
      <c r="BH1006" s="99">
        <v>8409733.35864258</v>
      </c>
      <c r="BI1006" s="99">
        <v>700.88984733074903</v>
      </c>
      <c r="BJ1006" s="99">
        <v>5201204.5290527297</v>
      </c>
      <c r="BK1006" s="99">
        <v>3217054.6032104502</v>
      </c>
      <c r="BL1006" s="99">
        <v>0</v>
      </c>
      <c r="BM1006" s="99">
        <v>0</v>
      </c>
      <c r="BN1006" s="99">
        <v>0</v>
      </c>
      <c r="BO1006" s="99">
        <v>0</v>
      </c>
      <c r="BP1006" s="99">
        <v>0</v>
      </c>
      <c r="BQ1006" s="99">
        <v>0</v>
      </c>
      <c r="BR1006" s="99">
        <v>5935154.1071777297</v>
      </c>
      <c r="BS1006" s="99">
        <v>2590681.28823853</v>
      </c>
      <c r="BT1006" s="99">
        <v>2961911.0804748498</v>
      </c>
      <c r="BU1006" s="99">
        <v>0</v>
      </c>
      <c r="BV1006" s="99">
        <v>2063584.9884033201</v>
      </c>
      <c r="BW1006" s="99">
        <v>303631.55962371803</v>
      </c>
      <c r="BX1006" s="99">
        <v>0</v>
      </c>
      <c r="BY1006" s="99">
        <v>0</v>
      </c>
      <c r="BZ1006" s="99">
        <v>0</v>
      </c>
      <c r="CA1006" s="99">
        <v>119741.456570625</v>
      </c>
      <c r="CB1006" s="99">
        <v>6465242.4902343797</v>
      </c>
      <c r="CC1006" s="99">
        <v>50143852.082519501</v>
      </c>
      <c r="CD1006" s="99">
        <v>13616647.588501001</v>
      </c>
      <c r="CE1006" s="99">
        <v>3266.2172916531599</v>
      </c>
      <c r="CF1006" s="99">
        <v>522358.00611877401</v>
      </c>
      <c r="CG1006" s="99">
        <v>3631661.1734924298</v>
      </c>
      <c r="CH1006" s="99">
        <v>0</v>
      </c>
      <c r="CI1006" s="99">
        <v>123002.250904083</v>
      </c>
      <c r="CJ1006" s="99">
        <v>6987644.6479492197</v>
      </c>
      <c r="CK1006" s="99">
        <v>53769172.0166016</v>
      </c>
      <c r="CL1006" s="99">
        <v>13921683.1512451</v>
      </c>
      <c r="CM1006" s="166">
        <v>200131.73875618001</v>
      </c>
      <c r="CN1006" s="166">
        <v>32538870.518310498</v>
      </c>
      <c r="CO1006" s="166">
        <v>112830383.19824199</v>
      </c>
      <c r="CP1006" s="99">
        <v>13921683.1512451</v>
      </c>
      <c r="CQ1006" s="99">
        <v>0</v>
      </c>
      <c r="CR1006" s="99">
        <v>0</v>
      </c>
      <c r="CS1006" s="99">
        <v>0</v>
      </c>
      <c r="CT1006" s="99">
        <v>0</v>
      </c>
      <c r="CU1006" s="98">
        <v>47064.453627602001</v>
      </c>
      <c r="CV1006" s="98">
        <v>61740.453626663999</v>
      </c>
      <c r="CW1006" s="98">
        <v>6987600.4963531541</v>
      </c>
      <c r="CX1006" s="98">
        <v>53775513.256011933</v>
      </c>
    </row>
    <row r="1007" spans="1:102" x14ac:dyDescent="0.2">
      <c r="A1007" s="98" t="s">
        <v>67</v>
      </c>
      <c r="B1007" s="100">
        <v>39234</v>
      </c>
      <c r="C1007" s="99">
        <v>92858.193902969404</v>
      </c>
      <c r="D1007" s="99">
        <v>5.5620221539866197</v>
      </c>
      <c r="E1007" s="99">
        <v>27869.658488511999</v>
      </c>
      <c r="F1007" s="99">
        <v>17707.8809785843</v>
      </c>
      <c r="G1007" s="99">
        <v>2085.16295361519</v>
      </c>
      <c r="H1007" s="99">
        <v>0</v>
      </c>
      <c r="I1007" s="99">
        <v>0</v>
      </c>
      <c r="J1007" s="99">
        <v>64136.232495784803</v>
      </c>
      <c r="K1007" s="99">
        <v>14582.362720847101</v>
      </c>
      <c r="L1007" s="99">
        <v>23373.320505619002</v>
      </c>
      <c r="M1007" s="99">
        <v>46168.452687263503</v>
      </c>
      <c r="N1007" s="99">
        <v>5976.5721712112399</v>
      </c>
      <c r="O1007" s="99">
        <v>44457.259101390802</v>
      </c>
      <c r="P1007" s="99">
        <v>0</v>
      </c>
      <c r="Q1007" s="99">
        <v>5145.8904623389199</v>
      </c>
      <c r="R1007" s="99">
        <v>2559.6682070195702</v>
      </c>
      <c r="S1007" s="99">
        <v>0</v>
      </c>
      <c r="T1007" s="99">
        <v>850.88843625038896</v>
      </c>
      <c r="U1007" s="99">
        <v>78680.363119125395</v>
      </c>
      <c r="V1007" s="99">
        <v>4491168.8420410203</v>
      </c>
      <c r="W1007" s="99">
        <v>255.39467908255801</v>
      </c>
      <c r="X1007" s="99">
        <v>2031024.7100830099</v>
      </c>
      <c r="Y1007" s="99">
        <v>1090132.54908752</v>
      </c>
      <c r="Z1007" s="99">
        <v>370703.96529769897</v>
      </c>
      <c r="AA1007" s="99">
        <v>0</v>
      </c>
      <c r="AB1007" s="99">
        <v>0</v>
      </c>
      <c r="AC1007" s="99">
        <v>23811518.276855499</v>
      </c>
      <c r="AD1007" s="99">
        <v>2081131.3045196501</v>
      </c>
      <c r="AE1007" s="99">
        <v>950306.17312622105</v>
      </c>
      <c r="AF1007" s="99">
        <v>2175565.1095886198</v>
      </c>
      <c r="AG1007" s="99">
        <v>874504.69068145799</v>
      </c>
      <c r="AH1007" s="99">
        <v>2012035.10597229</v>
      </c>
      <c r="AI1007" s="99">
        <v>0</v>
      </c>
      <c r="AJ1007" s="99">
        <v>492903.72560501099</v>
      </c>
      <c r="AK1007" s="99">
        <v>396409.670780182</v>
      </c>
      <c r="AL1007" s="99">
        <v>0</v>
      </c>
      <c r="AM1007" s="99">
        <v>130934.498228073</v>
      </c>
      <c r="AN1007" s="99">
        <v>25897273.401122998</v>
      </c>
      <c r="AO1007" s="99">
        <v>35947658.731445298</v>
      </c>
      <c r="AP1007" s="99">
        <v>2259.739028126</v>
      </c>
      <c r="AQ1007" s="99">
        <v>15045121.485961899</v>
      </c>
      <c r="AR1007" s="99">
        <v>8022761.4954223596</v>
      </c>
      <c r="AS1007" s="99">
        <v>2589855.6165771498</v>
      </c>
      <c r="AT1007" s="99">
        <v>0</v>
      </c>
      <c r="AU1007" s="99">
        <v>0</v>
      </c>
      <c r="AV1007" s="99">
        <v>55215998.348632798</v>
      </c>
      <c r="AW1007" s="99">
        <v>5439313.5917358398</v>
      </c>
      <c r="AX1007" s="99">
        <v>7957008.7089233398</v>
      </c>
      <c r="AY1007" s="99">
        <v>17263199.263183601</v>
      </c>
      <c r="AZ1007" s="99">
        <v>6410237.63916016</v>
      </c>
      <c r="BA1007" s="99">
        <v>15509127.5046387</v>
      </c>
      <c r="BB1007" s="99">
        <v>0</v>
      </c>
      <c r="BC1007" s="99">
        <v>3741824.1803283701</v>
      </c>
      <c r="BD1007" s="99">
        <v>2750992.04150391</v>
      </c>
      <c r="BE1007" s="99">
        <v>0</v>
      </c>
      <c r="BF1007" s="99">
        <v>933084.75350952102</v>
      </c>
      <c r="BG1007" s="99">
        <v>60306181.468261696</v>
      </c>
      <c r="BH1007" s="99">
        <v>8625929.4161377009</v>
      </c>
      <c r="BI1007" s="99">
        <v>208.96280185692001</v>
      </c>
      <c r="BJ1007" s="99">
        <v>5118458.0150756799</v>
      </c>
      <c r="BK1007" s="99">
        <v>3194796.6294555701</v>
      </c>
      <c r="BL1007" s="99">
        <v>0</v>
      </c>
      <c r="BM1007" s="99">
        <v>0</v>
      </c>
      <c r="BN1007" s="99">
        <v>0</v>
      </c>
      <c r="BO1007" s="99">
        <v>0</v>
      </c>
      <c r="BP1007" s="99">
        <v>0</v>
      </c>
      <c r="BQ1007" s="99">
        <v>0</v>
      </c>
      <c r="BR1007" s="99">
        <v>6000238.5562744103</v>
      </c>
      <c r="BS1007" s="99">
        <v>2652929.4266662602</v>
      </c>
      <c r="BT1007" s="99">
        <v>3020758.7173767099</v>
      </c>
      <c r="BU1007" s="99">
        <v>0</v>
      </c>
      <c r="BV1007" s="99">
        <v>2075552.3177795401</v>
      </c>
      <c r="BW1007" s="99">
        <v>312703.55738830601</v>
      </c>
      <c r="BX1007" s="99">
        <v>0</v>
      </c>
      <c r="BY1007" s="99">
        <v>0</v>
      </c>
      <c r="BZ1007" s="99">
        <v>0</v>
      </c>
      <c r="CA1007" s="99">
        <v>120853.36377906799</v>
      </c>
      <c r="CB1007" s="99">
        <v>6527464.6753540002</v>
      </c>
      <c r="CC1007" s="99">
        <v>51086920.2880859</v>
      </c>
      <c r="CD1007" s="99">
        <v>13728468.050293</v>
      </c>
      <c r="CE1007" s="99">
        <v>3329.3056210875502</v>
      </c>
      <c r="CF1007" s="99">
        <v>530878.06797790504</v>
      </c>
      <c r="CG1007" s="99">
        <v>3714667.1318054199</v>
      </c>
      <c r="CH1007" s="99">
        <v>0</v>
      </c>
      <c r="CI1007" s="99">
        <v>124159.264140129</v>
      </c>
      <c r="CJ1007" s="99">
        <v>7057083.8998413105</v>
      </c>
      <c r="CK1007" s="99">
        <v>54802721.332031302</v>
      </c>
      <c r="CL1007" s="99">
        <v>14043182.646606401</v>
      </c>
      <c r="CM1007" s="166">
        <v>202233.01412200899</v>
      </c>
      <c r="CN1007" s="166">
        <v>33018313.388183601</v>
      </c>
      <c r="CO1007" s="166">
        <v>115264094.537109</v>
      </c>
      <c r="CP1007" s="99">
        <v>14043182.646606401</v>
      </c>
      <c r="CQ1007" s="99">
        <v>0</v>
      </c>
      <c r="CR1007" s="99">
        <v>0</v>
      </c>
      <c r="CS1007" s="99">
        <v>0</v>
      </c>
      <c r="CT1007" s="99">
        <v>0</v>
      </c>
      <c r="CU1007" s="98">
        <v>43709.800509551002</v>
      </c>
      <c r="CV1007" s="98">
        <v>65658.068839674001</v>
      </c>
      <c r="CW1007" s="98">
        <v>7058342.7433319055</v>
      </c>
      <c r="CX1007" s="98">
        <v>54801587.41989132</v>
      </c>
    </row>
    <row r="1008" spans="1:102" x14ac:dyDescent="0.2">
      <c r="A1008" s="98" t="s">
        <v>67</v>
      </c>
      <c r="B1008" s="100">
        <v>39326</v>
      </c>
      <c r="C1008" s="99">
        <v>95196.019456863403</v>
      </c>
      <c r="D1008" s="99">
        <v>4.4906441369675996</v>
      </c>
      <c r="E1008" s="99">
        <v>27752.1919569969</v>
      </c>
      <c r="F1008" s="99">
        <v>17920.0305199623</v>
      </c>
      <c r="G1008" s="99">
        <v>2330.62167939544</v>
      </c>
      <c r="H1008" s="99">
        <v>0</v>
      </c>
      <c r="I1008" s="99">
        <v>0</v>
      </c>
      <c r="J1008" s="99">
        <v>67056.036443710298</v>
      </c>
      <c r="K1008" s="99">
        <v>12340.0450013876</v>
      </c>
      <c r="L1008" s="99">
        <v>23011.844719886802</v>
      </c>
      <c r="M1008" s="99">
        <v>46780.7766432762</v>
      </c>
      <c r="N1008" s="99">
        <v>6050.1765871048001</v>
      </c>
      <c r="O1008" s="99">
        <v>45509.942487239801</v>
      </c>
      <c r="P1008" s="99">
        <v>0</v>
      </c>
      <c r="Q1008" s="99">
        <v>5193.2757378816596</v>
      </c>
      <c r="R1008" s="99">
        <v>2657.1744875311902</v>
      </c>
      <c r="S1008" s="99">
        <v>0</v>
      </c>
      <c r="T1008" s="99">
        <v>833.52677135914598</v>
      </c>
      <c r="U1008" s="99">
        <v>79295.197607994094</v>
      </c>
      <c r="V1008" s="99">
        <v>4576386.0350341797</v>
      </c>
      <c r="W1008" s="99">
        <v>236.116134395823</v>
      </c>
      <c r="X1008" s="99">
        <v>1990426.46305847</v>
      </c>
      <c r="Y1008" s="99">
        <v>1091005.1921234101</v>
      </c>
      <c r="Z1008" s="99">
        <v>403448.74734878499</v>
      </c>
      <c r="AA1008" s="99">
        <v>0</v>
      </c>
      <c r="AB1008" s="99">
        <v>0</v>
      </c>
      <c r="AC1008" s="99">
        <v>24441165.6098633</v>
      </c>
      <c r="AD1008" s="99">
        <v>1795545.17489624</v>
      </c>
      <c r="AE1008" s="99">
        <v>936077.79510498</v>
      </c>
      <c r="AF1008" s="99">
        <v>2179790.10968018</v>
      </c>
      <c r="AG1008" s="99">
        <v>875468.47101592994</v>
      </c>
      <c r="AH1008" s="99">
        <v>2059361.3990020801</v>
      </c>
      <c r="AI1008" s="99">
        <v>0</v>
      </c>
      <c r="AJ1008" s="99">
        <v>496960.29128646897</v>
      </c>
      <c r="AK1008" s="99">
        <v>412219.10232543899</v>
      </c>
      <c r="AL1008" s="99">
        <v>0</v>
      </c>
      <c r="AM1008" s="99">
        <v>128012.236580849</v>
      </c>
      <c r="AN1008" s="99">
        <v>26245979.736816399</v>
      </c>
      <c r="AO1008" s="99">
        <v>36927660.826660201</v>
      </c>
      <c r="AP1008" s="99">
        <v>1919.3783686459101</v>
      </c>
      <c r="AQ1008" s="99">
        <v>15041160.075073199</v>
      </c>
      <c r="AR1008" s="99">
        <v>8145594.9201660203</v>
      </c>
      <c r="AS1008" s="99">
        <v>2839388.9283752399</v>
      </c>
      <c r="AT1008" s="99">
        <v>0</v>
      </c>
      <c r="AU1008" s="99">
        <v>0</v>
      </c>
      <c r="AV1008" s="99">
        <v>57422748.598144501</v>
      </c>
      <c r="AW1008" s="99">
        <v>4745401.1640625</v>
      </c>
      <c r="AX1008" s="99">
        <v>7929508.0374145498</v>
      </c>
      <c r="AY1008" s="99">
        <v>17443622.541747998</v>
      </c>
      <c r="AZ1008" s="99">
        <v>6455503.8666381799</v>
      </c>
      <c r="BA1008" s="99">
        <v>16073131.279296899</v>
      </c>
      <c r="BB1008" s="99">
        <v>0</v>
      </c>
      <c r="BC1008" s="99">
        <v>3810356.5239563002</v>
      </c>
      <c r="BD1008" s="99">
        <v>2877298.1567077599</v>
      </c>
      <c r="BE1008" s="99">
        <v>0</v>
      </c>
      <c r="BF1008" s="99">
        <v>918695.93413543701</v>
      </c>
      <c r="BG1008" s="99">
        <v>61987898.90625</v>
      </c>
      <c r="BH1008" s="99">
        <v>8965796.8825683594</v>
      </c>
      <c r="BI1008" s="99">
        <v>294.07145825400897</v>
      </c>
      <c r="BJ1008" s="99">
        <v>5055020.6676635696</v>
      </c>
      <c r="BK1008" s="99">
        <v>3196054.55151367</v>
      </c>
      <c r="BL1008" s="99">
        <v>0</v>
      </c>
      <c r="BM1008" s="99">
        <v>0</v>
      </c>
      <c r="BN1008" s="99">
        <v>0</v>
      </c>
      <c r="BO1008" s="99">
        <v>0</v>
      </c>
      <c r="BP1008" s="99">
        <v>0</v>
      </c>
      <c r="BQ1008" s="99">
        <v>0</v>
      </c>
      <c r="BR1008" s="99">
        <v>6117797.23937988</v>
      </c>
      <c r="BS1008" s="99">
        <v>2672124.7536621098</v>
      </c>
      <c r="BT1008" s="99">
        <v>3131918.3703308101</v>
      </c>
      <c r="BU1008" s="99">
        <v>0</v>
      </c>
      <c r="BV1008" s="99">
        <v>2111218.9316101102</v>
      </c>
      <c r="BW1008" s="99">
        <v>324261.38005065901</v>
      </c>
      <c r="BX1008" s="99">
        <v>0</v>
      </c>
      <c r="BY1008" s="99">
        <v>0</v>
      </c>
      <c r="BZ1008" s="99">
        <v>0</v>
      </c>
      <c r="CA1008" s="99">
        <v>122905.32412910501</v>
      </c>
      <c r="CB1008" s="99">
        <v>6564687.4741821298</v>
      </c>
      <c r="CC1008" s="99">
        <v>51871972.399902299</v>
      </c>
      <c r="CD1008" s="99">
        <v>14017653.861938501</v>
      </c>
      <c r="CE1008" s="99">
        <v>3392.4052277803398</v>
      </c>
      <c r="CF1008" s="99">
        <v>539461.54503631603</v>
      </c>
      <c r="CG1008" s="99">
        <v>3801245.0852966299</v>
      </c>
      <c r="CH1008" s="99">
        <v>0</v>
      </c>
      <c r="CI1008" s="99">
        <v>126309.07780265799</v>
      </c>
      <c r="CJ1008" s="99">
        <v>7103856.1635742197</v>
      </c>
      <c r="CK1008" s="99">
        <v>55678523.235839799</v>
      </c>
      <c r="CL1008" s="99">
        <v>14342639.2462158</v>
      </c>
      <c r="CM1008" s="166">
        <v>204966.33769035299</v>
      </c>
      <c r="CN1008" s="166">
        <v>33286947.769042999</v>
      </c>
      <c r="CO1008" s="166">
        <v>117609648.646484</v>
      </c>
      <c r="CP1008" s="99">
        <v>14342639.2462158</v>
      </c>
      <c r="CQ1008" s="99">
        <v>0</v>
      </c>
      <c r="CR1008" s="99">
        <v>0</v>
      </c>
      <c r="CS1008" s="99">
        <v>0</v>
      </c>
      <c r="CT1008" s="99">
        <v>0</v>
      </c>
      <c r="CU1008" s="98">
        <v>41140.222237467999</v>
      </c>
      <c r="CV1008" s="98">
        <v>68764.067526503</v>
      </c>
      <c r="CW1008" s="98">
        <v>7104149.0192184458</v>
      </c>
      <c r="CX1008" s="98">
        <v>55673217.48519893</v>
      </c>
    </row>
    <row r="1009" spans="1:102" x14ac:dyDescent="0.2">
      <c r="A1009" s="98" t="s">
        <v>67</v>
      </c>
      <c r="B1009" s="100">
        <v>39417</v>
      </c>
      <c r="C1009" s="99">
        <v>96804.333814621001</v>
      </c>
      <c r="D1009" s="99">
        <v>5.4471101449453299</v>
      </c>
      <c r="E1009" s="99">
        <v>27318.827973842599</v>
      </c>
      <c r="F1009" s="99">
        <v>17818.736039876901</v>
      </c>
      <c r="G1009" s="99">
        <v>2553.5875904262102</v>
      </c>
      <c r="H1009" s="99">
        <v>0</v>
      </c>
      <c r="I1009" s="99">
        <v>0</v>
      </c>
      <c r="J1009" s="99">
        <v>69377.857270240798</v>
      </c>
      <c r="K1009" s="99">
        <v>10521.9612406492</v>
      </c>
      <c r="L1009" s="99">
        <v>22411.4089224339</v>
      </c>
      <c r="M1009" s="99">
        <v>47222.783292293498</v>
      </c>
      <c r="N1009" s="99">
        <v>6086.5978568792298</v>
      </c>
      <c r="O1009" s="99">
        <v>46746.283124446898</v>
      </c>
      <c r="P1009" s="99">
        <v>0</v>
      </c>
      <c r="Q1009" s="99">
        <v>5220.7906382083902</v>
      </c>
      <c r="R1009" s="99">
        <v>2771.3838396668398</v>
      </c>
      <c r="S1009" s="99">
        <v>0</v>
      </c>
      <c r="T1009" s="99">
        <v>820.07472769171</v>
      </c>
      <c r="U1009" s="99">
        <v>80034.149847984299</v>
      </c>
      <c r="V1009" s="99">
        <v>4663701.8358764602</v>
      </c>
      <c r="W1009" s="99">
        <v>210.138071119785</v>
      </c>
      <c r="X1009" s="99">
        <v>1960319.96682739</v>
      </c>
      <c r="Y1009" s="99">
        <v>1091193.04716492</v>
      </c>
      <c r="Z1009" s="99">
        <v>431699.166431427</v>
      </c>
      <c r="AA1009" s="99">
        <v>0</v>
      </c>
      <c r="AB1009" s="99">
        <v>0</v>
      </c>
      <c r="AC1009" s="99">
        <v>25239423.175048798</v>
      </c>
      <c r="AD1009" s="99">
        <v>1385070.09936523</v>
      </c>
      <c r="AE1009" s="99">
        <v>925965.76307678199</v>
      </c>
      <c r="AF1009" s="99">
        <v>2192063.6231384301</v>
      </c>
      <c r="AG1009" s="99">
        <v>872395.13839721703</v>
      </c>
      <c r="AH1009" s="99">
        <v>2124443.1895446801</v>
      </c>
      <c r="AI1009" s="99">
        <v>0</v>
      </c>
      <c r="AJ1009" s="99">
        <v>499481.75287628197</v>
      </c>
      <c r="AK1009" s="99">
        <v>425749.71945190401</v>
      </c>
      <c r="AL1009" s="99">
        <v>0</v>
      </c>
      <c r="AM1009" s="99">
        <v>123861.698320389</v>
      </c>
      <c r="AN1009" s="99">
        <v>26655929.847900402</v>
      </c>
      <c r="AO1009" s="99">
        <v>38033693.099609397</v>
      </c>
      <c r="AP1009" s="99">
        <v>1860.4974948465799</v>
      </c>
      <c r="AQ1009" s="99">
        <v>14908384.400512701</v>
      </c>
      <c r="AR1009" s="99">
        <v>8188513.37646484</v>
      </c>
      <c r="AS1009" s="99">
        <v>3079006.2346496601</v>
      </c>
      <c r="AT1009" s="99">
        <v>0</v>
      </c>
      <c r="AU1009" s="99">
        <v>0</v>
      </c>
      <c r="AV1009" s="99">
        <v>59051130.412597701</v>
      </c>
      <c r="AW1009" s="99">
        <v>3699609.3397827102</v>
      </c>
      <c r="AX1009" s="99">
        <v>7942024.5012817401</v>
      </c>
      <c r="AY1009" s="99">
        <v>17734528.264404301</v>
      </c>
      <c r="AZ1009" s="99">
        <v>6516810.3195190402</v>
      </c>
      <c r="BA1009" s="99">
        <v>16772434.751953101</v>
      </c>
      <c r="BB1009" s="99">
        <v>0</v>
      </c>
      <c r="BC1009" s="99">
        <v>3872351.4578857399</v>
      </c>
      <c r="BD1009" s="99">
        <v>3029740.3892822298</v>
      </c>
      <c r="BE1009" s="99">
        <v>0</v>
      </c>
      <c r="BF1009" s="99">
        <v>899133.79331207299</v>
      </c>
      <c r="BG1009" s="99">
        <v>63304285.101074196</v>
      </c>
      <c r="BH1009" s="99">
        <v>9277113.01879883</v>
      </c>
      <c r="BI1009" s="99">
        <v>185.844725111499</v>
      </c>
      <c r="BJ1009" s="99">
        <v>5016645.9508667002</v>
      </c>
      <c r="BK1009" s="99">
        <v>3199346.8851013202</v>
      </c>
      <c r="BL1009" s="99">
        <v>0</v>
      </c>
      <c r="BM1009" s="99">
        <v>0</v>
      </c>
      <c r="BN1009" s="99">
        <v>0</v>
      </c>
      <c r="BO1009" s="99">
        <v>0</v>
      </c>
      <c r="BP1009" s="99">
        <v>0</v>
      </c>
      <c r="BQ1009" s="99">
        <v>0</v>
      </c>
      <c r="BR1009" s="99">
        <v>6202359.7640380897</v>
      </c>
      <c r="BS1009" s="99">
        <v>2687581.9032897898</v>
      </c>
      <c r="BT1009" s="99">
        <v>3266402.7054443401</v>
      </c>
      <c r="BU1009" s="99">
        <v>0</v>
      </c>
      <c r="BV1009" s="99">
        <v>2156213.1913757301</v>
      </c>
      <c r="BW1009" s="99">
        <v>351196.44418716402</v>
      </c>
      <c r="BX1009" s="99">
        <v>0</v>
      </c>
      <c r="BY1009" s="99">
        <v>0</v>
      </c>
      <c r="BZ1009" s="99">
        <v>0</v>
      </c>
      <c r="CA1009" s="99">
        <v>123996.732031822</v>
      </c>
      <c r="CB1009" s="99">
        <v>6631377.1394042997</v>
      </c>
      <c r="CC1009" s="99">
        <v>52932595.511230499</v>
      </c>
      <c r="CD1009" s="99">
        <v>14306587.1690674</v>
      </c>
      <c r="CE1009" s="99">
        <v>3504.2289753556302</v>
      </c>
      <c r="CF1009" s="99">
        <v>546450.57145690895</v>
      </c>
      <c r="CG1009" s="99">
        <v>3900783.7784728999</v>
      </c>
      <c r="CH1009" s="99">
        <v>0</v>
      </c>
      <c r="CI1009" s="99">
        <v>127512.97926998101</v>
      </c>
      <c r="CJ1009" s="99">
        <v>7179332.8036498995</v>
      </c>
      <c r="CK1009" s="99">
        <v>56841247.59375</v>
      </c>
      <c r="CL1009" s="99">
        <v>14656946.111938501</v>
      </c>
      <c r="CM1009" s="166">
        <v>206950.234437943</v>
      </c>
      <c r="CN1009" s="166">
        <v>33818855.151367202</v>
      </c>
      <c r="CO1009" s="166">
        <v>120050490.49804699</v>
      </c>
      <c r="CP1009" s="99">
        <v>14656946.111938501</v>
      </c>
      <c r="CQ1009" s="99">
        <v>0</v>
      </c>
      <c r="CR1009" s="99">
        <v>0</v>
      </c>
      <c r="CS1009" s="99">
        <v>0</v>
      </c>
      <c r="CT1009" s="99">
        <v>0</v>
      </c>
      <c r="CU1009" s="98">
        <v>38862.124233301998</v>
      </c>
      <c r="CV1009" s="98">
        <v>71285.954836096003</v>
      </c>
      <c r="CW1009" s="98">
        <v>7177827.7108612088</v>
      </c>
      <c r="CX1009" s="98">
        <v>56833379.289703399</v>
      </c>
    </row>
    <row r="1010" spans="1:102" x14ac:dyDescent="0.2">
      <c r="A1010" s="98" t="s">
        <v>67</v>
      </c>
      <c r="B1010" s="100">
        <v>39508</v>
      </c>
      <c r="C1010" s="99">
        <v>97919.088323593096</v>
      </c>
      <c r="D1010" s="99">
        <v>4.3007334059802798</v>
      </c>
      <c r="E1010" s="99">
        <v>27428.921791791901</v>
      </c>
      <c r="F1010" s="99">
        <v>18269.696711778601</v>
      </c>
      <c r="G1010" s="99">
        <v>2734.5222626924501</v>
      </c>
      <c r="H1010" s="99">
        <v>0</v>
      </c>
      <c r="I1010" s="99">
        <v>0</v>
      </c>
      <c r="J1010" s="99">
        <v>72065.7729701996</v>
      </c>
      <c r="K1010" s="99">
        <v>8831.8919292688406</v>
      </c>
      <c r="L1010" s="99">
        <v>22085.986031055501</v>
      </c>
      <c r="M1010" s="99">
        <v>47562.439241886103</v>
      </c>
      <c r="N1010" s="99">
        <v>6101.7574881315204</v>
      </c>
      <c r="O1010" s="99">
        <v>47686.289278030403</v>
      </c>
      <c r="P1010" s="99">
        <v>0</v>
      </c>
      <c r="Q1010" s="99">
        <v>5230.8677610158902</v>
      </c>
      <c r="R1010" s="99">
        <v>2876.9000688791298</v>
      </c>
      <c r="S1010" s="99">
        <v>0</v>
      </c>
      <c r="T1010" s="99">
        <v>820.30502665787901</v>
      </c>
      <c r="U1010" s="99">
        <v>80937.495963096604</v>
      </c>
      <c r="V1010" s="99">
        <v>4687522.9084472703</v>
      </c>
      <c r="W1010" s="99">
        <v>162.43768533691801</v>
      </c>
      <c r="X1010" s="99">
        <v>1917133.2141571001</v>
      </c>
      <c r="Y1010" s="99">
        <v>1087915.0424041699</v>
      </c>
      <c r="Z1010" s="99">
        <v>450295.32264709502</v>
      </c>
      <c r="AA1010" s="99">
        <v>0</v>
      </c>
      <c r="AB1010" s="99">
        <v>0</v>
      </c>
      <c r="AC1010" s="99">
        <v>25817774.5622559</v>
      </c>
      <c r="AD1010" s="99">
        <v>1116522.39024353</v>
      </c>
      <c r="AE1010" s="99">
        <v>905604.21263885498</v>
      </c>
      <c r="AF1010" s="99">
        <v>2188714.41259766</v>
      </c>
      <c r="AG1010" s="99">
        <v>866246.29750061</v>
      </c>
      <c r="AH1010" s="99">
        <v>2157778.3838195801</v>
      </c>
      <c r="AI1010" s="99">
        <v>0</v>
      </c>
      <c r="AJ1010" s="99">
        <v>496314.03979492199</v>
      </c>
      <c r="AK1010" s="99">
        <v>436066.83792114299</v>
      </c>
      <c r="AL1010" s="99">
        <v>0</v>
      </c>
      <c r="AM1010" s="99">
        <v>122019.401826859</v>
      </c>
      <c r="AN1010" s="99">
        <v>26960313.088378899</v>
      </c>
      <c r="AO1010" s="99">
        <v>38656148.6708984</v>
      </c>
      <c r="AP1010" s="99">
        <v>1568.4480881541999</v>
      </c>
      <c r="AQ1010" s="99">
        <v>14822127.4763184</v>
      </c>
      <c r="AR1010" s="99">
        <v>8321329.4655151404</v>
      </c>
      <c r="AS1010" s="99">
        <v>3274746.5177917499</v>
      </c>
      <c r="AT1010" s="99">
        <v>0</v>
      </c>
      <c r="AU1010" s="99">
        <v>0</v>
      </c>
      <c r="AV1010" s="99">
        <v>61794716.740234397</v>
      </c>
      <c r="AW1010" s="99">
        <v>3040379.2493591299</v>
      </c>
      <c r="AX1010" s="99">
        <v>7811534.1878051804</v>
      </c>
      <c r="AY1010" s="99">
        <v>17977091.1962891</v>
      </c>
      <c r="AZ1010" s="99">
        <v>6571949.7898559598</v>
      </c>
      <c r="BA1010" s="99">
        <v>17225218.3129883</v>
      </c>
      <c r="BB1010" s="99">
        <v>0</v>
      </c>
      <c r="BC1010" s="99">
        <v>3887981.3743591299</v>
      </c>
      <c r="BD1010" s="99">
        <v>3132276.1922912602</v>
      </c>
      <c r="BE1010" s="99">
        <v>0</v>
      </c>
      <c r="BF1010" s="99">
        <v>903405.97121429397</v>
      </c>
      <c r="BG1010" s="99">
        <v>64894738.192382798</v>
      </c>
      <c r="BH1010" s="99">
        <v>8690557.3120117206</v>
      </c>
      <c r="BI1010" s="99">
        <v>224.11282418295701</v>
      </c>
      <c r="BJ1010" s="99">
        <v>4580032.1795043899</v>
      </c>
      <c r="BK1010" s="99">
        <v>2951746.22479248</v>
      </c>
      <c r="BL1010" s="99">
        <v>0</v>
      </c>
      <c r="BM1010" s="99">
        <v>0</v>
      </c>
      <c r="BN1010" s="99">
        <v>0</v>
      </c>
      <c r="BO1010" s="99">
        <v>0</v>
      </c>
      <c r="BP1010" s="99">
        <v>0</v>
      </c>
      <c r="BQ1010" s="99">
        <v>0</v>
      </c>
      <c r="BR1010" s="99">
        <v>5571304.9212036096</v>
      </c>
      <c r="BS1010" s="99">
        <v>2442523.7359314002</v>
      </c>
      <c r="BT1010" s="99">
        <v>3352693.63604736</v>
      </c>
      <c r="BU1010" s="99">
        <v>0</v>
      </c>
      <c r="BV1010" s="99">
        <v>1916157.8255157501</v>
      </c>
      <c r="BW1010" s="99">
        <v>361935.36325836199</v>
      </c>
      <c r="BX1010" s="99">
        <v>0</v>
      </c>
      <c r="BY1010" s="99">
        <v>0</v>
      </c>
      <c r="BZ1010" s="99">
        <v>0</v>
      </c>
      <c r="CA1010" s="99">
        <v>125424.403428078</v>
      </c>
      <c r="CB1010" s="99">
        <v>6605220.5565795898</v>
      </c>
      <c r="CC1010" s="99">
        <v>53420549.278808601</v>
      </c>
      <c r="CD1010" s="99">
        <v>13274827.627563501</v>
      </c>
      <c r="CE1010" s="99">
        <v>3614.8321322202701</v>
      </c>
      <c r="CF1010" s="99">
        <v>553860.02420043899</v>
      </c>
      <c r="CG1010" s="99">
        <v>4005111.0077819801</v>
      </c>
      <c r="CH1010" s="99">
        <v>0</v>
      </c>
      <c r="CI1010" s="99">
        <v>129033.24565506</v>
      </c>
      <c r="CJ1010" s="99">
        <v>7158663.18286133</v>
      </c>
      <c r="CK1010" s="99">
        <v>57416403.575195298</v>
      </c>
      <c r="CL1010" s="99">
        <v>13638467.668335</v>
      </c>
      <c r="CM1010" s="166">
        <v>209333.20307731599</v>
      </c>
      <c r="CN1010" s="166">
        <v>34128299.368652299</v>
      </c>
      <c r="CO1010" s="166">
        <v>122397126.90820301</v>
      </c>
      <c r="CP1010" s="99">
        <v>13638467.668335</v>
      </c>
      <c r="CQ1010" s="99">
        <v>0</v>
      </c>
      <c r="CR1010" s="99">
        <v>0</v>
      </c>
      <c r="CS1010" s="99">
        <v>0</v>
      </c>
      <c r="CT1010" s="99">
        <v>0</v>
      </c>
      <c r="CU1010" s="98">
        <v>37096.208035258998</v>
      </c>
      <c r="CV1010" s="98">
        <v>74136.338320280003</v>
      </c>
      <c r="CW1010" s="98">
        <v>7159080.5807800293</v>
      </c>
      <c r="CX1010" s="98">
        <v>57425660.286590584</v>
      </c>
    </row>
    <row r="1011" spans="1:102" x14ac:dyDescent="0.2">
      <c r="A1011" s="98" t="s">
        <v>67</v>
      </c>
      <c r="B1011" s="100">
        <v>39600</v>
      </c>
      <c r="C1011" s="99">
        <v>100000.323495865</v>
      </c>
      <c r="D1011" s="99">
        <v>4.63761668396182</v>
      </c>
      <c r="E1011" s="99">
        <v>27157.216020107298</v>
      </c>
      <c r="F1011" s="99">
        <v>18460.526049614</v>
      </c>
      <c r="G1011" s="99">
        <v>2952.3675138056301</v>
      </c>
      <c r="H1011" s="99">
        <v>0</v>
      </c>
      <c r="I1011" s="99">
        <v>0</v>
      </c>
      <c r="J1011" s="99">
        <v>74428.258203506499</v>
      </c>
      <c r="K1011" s="99">
        <v>7320.0493723750096</v>
      </c>
      <c r="L1011" s="99">
        <v>22177.030806541399</v>
      </c>
      <c r="M1011" s="99">
        <v>48487.728081226298</v>
      </c>
      <c r="N1011" s="99">
        <v>6059.6504679918298</v>
      </c>
      <c r="O1011" s="99">
        <v>48690.780456066102</v>
      </c>
      <c r="P1011" s="99">
        <v>0</v>
      </c>
      <c r="Q1011" s="99">
        <v>5290.4625670313799</v>
      </c>
      <c r="R1011" s="99">
        <v>2982.5488961934998</v>
      </c>
      <c r="S1011" s="99">
        <v>0</v>
      </c>
      <c r="T1011" s="99">
        <v>843.469597138464</v>
      </c>
      <c r="U1011" s="99">
        <v>81641.6894674301</v>
      </c>
      <c r="V1011" s="99">
        <v>4754394.3108520498</v>
      </c>
      <c r="W1011" s="99">
        <v>204.87054948136199</v>
      </c>
      <c r="X1011" s="99">
        <v>1881822.4037933301</v>
      </c>
      <c r="Y1011" s="99">
        <v>1079395.1299743699</v>
      </c>
      <c r="Z1011" s="99">
        <v>480224.28081512498</v>
      </c>
      <c r="AA1011" s="99">
        <v>0</v>
      </c>
      <c r="AB1011" s="99">
        <v>0</v>
      </c>
      <c r="AC1011" s="99">
        <v>26506874.106445301</v>
      </c>
      <c r="AD1011" s="99">
        <v>900730.63761901902</v>
      </c>
      <c r="AE1011" s="99">
        <v>910216.19973754894</v>
      </c>
      <c r="AF1011" s="99">
        <v>2209682.4823303199</v>
      </c>
      <c r="AG1011" s="99">
        <v>861769.96050262498</v>
      </c>
      <c r="AH1011" s="99">
        <v>2182945.5987853999</v>
      </c>
      <c r="AI1011" s="99">
        <v>0</v>
      </c>
      <c r="AJ1011" s="99">
        <v>496518.63581085199</v>
      </c>
      <c r="AK1011" s="99">
        <v>451753.10407638602</v>
      </c>
      <c r="AL1011" s="99">
        <v>0</v>
      </c>
      <c r="AM1011" s="99">
        <v>121030.871940613</v>
      </c>
      <c r="AN1011" s="99">
        <v>27353314.754882801</v>
      </c>
      <c r="AO1011" s="99">
        <v>39627107.5693359</v>
      </c>
      <c r="AP1011" s="99">
        <v>1842.9519692957399</v>
      </c>
      <c r="AQ1011" s="99">
        <v>14682258.8565674</v>
      </c>
      <c r="AR1011" s="99">
        <v>8330892.58349609</v>
      </c>
      <c r="AS1011" s="99">
        <v>3517641.8807983398</v>
      </c>
      <c r="AT1011" s="99">
        <v>0</v>
      </c>
      <c r="AU1011" s="99">
        <v>0</v>
      </c>
      <c r="AV1011" s="99">
        <v>64592322.247070298</v>
      </c>
      <c r="AW1011" s="99">
        <v>2470410.1479186998</v>
      </c>
      <c r="AX1011" s="99">
        <v>7999446.0217285203</v>
      </c>
      <c r="AY1011" s="99">
        <v>18328609.1643066</v>
      </c>
      <c r="AZ1011" s="99">
        <v>6610152.0883178702</v>
      </c>
      <c r="BA1011" s="99">
        <v>17622707.417236298</v>
      </c>
      <c r="BB1011" s="99">
        <v>0</v>
      </c>
      <c r="BC1011" s="99">
        <v>3931266.9139404302</v>
      </c>
      <c r="BD1011" s="99">
        <v>3291820.8966369601</v>
      </c>
      <c r="BE1011" s="99">
        <v>0</v>
      </c>
      <c r="BF1011" s="99">
        <v>899549.62383270299</v>
      </c>
      <c r="BG1011" s="99">
        <v>66707374.038574196</v>
      </c>
      <c r="BH1011" s="99">
        <v>8984832.7904052697</v>
      </c>
      <c r="BI1011" s="99">
        <v>236.631853416562</v>
      </c>
      <c r="BJ1011" s="99">
        <v>4549109.2805786096</v>
      </c>
      <c r="BK1011" s="99">
        <v>2928442.8852233901</v>
      </c>
      <c r="BL1011" s="99">
        <v>0</v>
      </c>
      <c r="BM1011" s="99">
        <v>0</v>
      </c>
      <c r="BN1011" s="99">
        <v>0</v>
      </c>
      <c r="BO1011" s="99">
        <v>0</v>
      </c>
      <c r="BP1011" s="99">
        <v>0</v>
      </c>
      <c r="BQ1011" s="99">
        <v>0</v>
      </c>
      <c r="BR1011" s="99">
        <v>5688625.72766113</v>
      </c>
      <c r="BS1011" s="99">
        <v>2420743.41229248</v>
      </c>
      <c r="BT1011" s="99">
        <v>3429980.0080871601</v>
      </c>
      <c r="BU1011" s="99">
        <v>0</v>
      </c>
      <c r="BV1011" s="99">
        <v>1942225.35577393</v>
      </c>
      <c r="BW1011" s="99">
        <v>379719.764972687</v>
      </c>
      <c r="BX1011" s="99">
        <v>0</v>
      </c>
      <c r="BY1011" s="99">
        <v>0</v>
      </c>
      <c r="BZ1011" s="99">
        <v>0</v>
      </c>
      <c r="CA1011" s="99">
        <v>127277.81287670101</v>
      </c>
      <c r="CB1011" s="99">
        <v>6635565.46691895</v>
      </c>
      <c r="CC1011" s="99">
        <v>54259636.286132798</v>
      </c>
      <c r="CD1011" s="99">
        <v>13525580.4770508</v>
      </c>
      <c r="CE1011" s="99">
        <v>3718.3618611991401</v>
      </c>
      <c r="CF1011" s="99">
        <v>568468.32473754894</v>
      </c>
      <c r="CG1011" s="99">
        <v>4161171.88879395</v>
      </c>
      <c r="CH1011" s="99">
        <v>0</v>
      </c>
      <c r="CI1011" s="99">
        <v>130987.176399231</v>
      </c>
      <c r="CJ1011" s="99">
        <v>7203196.9736328097</v>
      </c>
      <c r="CK1011" s="99">
        <v>58412249.417480499</v>
      </c>
      <c r="CL1011" s="99">
        <v>13909379.9058838</v>
      </c>
      <c r="CM1011" s="166">
        <v>211905.84218978899</v>
      </c>
      <c r="CN1011" s="166">
        <v>34555039.716796897</v>
      </c>
      <c r="CO1011" s="166">
        <v>124933569.07617199</v>
      </c>
      <c r="CP1011" s="99">
        <v>13909379.9058838</v>
      </c>
      <c r="CQ1011" s="99">
        <v>0</v>
      </c>
      <c r="CR1011" s="99">
        <v>0</v>
      </c>
      <c r="CS1011" s="99">
        <v>0</v>
      </c>
      <c r="CT1011" s="99">
        <v>0</v>
      </c>
      <c r="CU1011" s="98">
        <v>35229.128332316002</v>
      </c>
      <c r="CV1011" s="98">
        <v>76681.350915995994</v>
      </c>
      <c r="CW1011" s="98">
        <v>7204033.7916564988</v>
      </c>
      <c r="CX1011" s="98">
        <v>58420808.17492675</v>
      </c>
    </row>
    <row r="1012" spans="1:102" x14ac:dyDescent="0.2">
      <c r="A1012" s="98" t="s">
        <v>67</v>
      </c>
      <c r="B1012" s="100">
        <v>39692</v>
      </c>
      <c r="C1012" s="99">
        <v>101832.80446052599</v>
      </c>
      <c r="D1012" s="99">
        <v>5.6404537589987704</v>
      </c>
      <c r="E1012" s="99">
        <v>26205.493052959398</v>
      </c>
      <c r="F1012" s="99">
        <v>18388.759279489499</v>
      </c>
      <c r="G1012" s="99">
        <v>3143.0802381634699</v>
      </c>
      <c r="H1012" s="99">
        <v>0</v>
      </c>
      <c r="I1012" s="99">
        <v>0</v>
      </c>
      <c r="J1012" s="99">
        <v>76629.654736518904</v>
      </c>
      <c r="K1012" s="99">
        <v>6021.1981020569801</v>
      </c>
      <c r="L1012" s="99">
        <v>21330.254513263699</v>
      </c>
      <c r="M1012" s="99">
        <v>49053.324909686999</v>
      </c>
      <c r="N1012" s="99">
        <v>5978.0918909907296</v>
      </c>
      <c r="O1012" s="99">
        <v>49282.978497028402</v>
      </c>
      <c r="P1012" s="99">
        <v>0</v>
      </c>
      <c r="Q1012" s="99">
        <v>5342.5220837593097</v>
      </c>
      <c r="R1012" s="99">
        <v>3026.7919375896499</v>
      </c>
      <c r="S1012" s="99">
        <v>0</v>
      </c>
      <c r="T1012" s="99">
        <v>861.09192194044601</v>
      </c>
      <c r="U1012" s="99">
        <v>82599.576866149902</v>
      </c>
      <c r="V1012" s="99">
        <v>4839171.8533325205</v>
      </c>
      <c r="W1012" s="99">
        <v>156.75747138261801</v>
      </c>
      <c r="X1012" s="99">
        <v>1799875.0847778299</v>
      </c>
      <c r="Y1012" s="99">
        <v>1058420.44487</v>
      </c>
      <c r="Z1012" s="99">
        <v>499509.72193145799</v>
      </c>
      <c r="AA1012" s="99">
        <v>0</v>
      </c>
      <c r="AB1012" s="99">
        <v>0</v>
      </c>
      <c r="AC1012" s="99">
        <v>26963580.627685498</v>
      </c>
      <c r="AD1012" s="99">
        <v>750402.61586761498</v>
      </c>
      <c r="AE1012" s="99">
        <v>874832.20948791504</v>
      </c>
      <c r="AF1012" s="99">
        <v>2213194.9678955101</v>
      </c>
      <c r="AG1012" s="99">
        <v>849580.41284179699</v>
      </c>
      <c r="AH1012" s="99">
        <v>2200748.49151611</v>
      </c>
      <c r="AI1012" s="99">
        <v>0</v>
      </c>
      <c r="AJ1012" s="99">
        <v>489443.61711883498</v>
      </c>
      <c r="AK1012" s="99">
        <v>455196.31986618001</v>
      </c>
      <c r="AL1012" s="99">
        <v>0</v>
      </c>
      <c r="AM1012" s="99">
        <v>119095.72336387599</v>
      </c>
      <c r="AN1012" s="99">
        <v>27701176.458984401</v>
      </c>
      <c r="AO1012" s="99">
        <v>40760837.278320298</v>
      </c>
      <c r="AP1012" s="99">
        <v>1485.2064794451001</v>
      </c>
      <c r="AQ1012" s="99">
        <v>14078054.974853501</v>
      </c>
      <c r="AR1012" s="99">
        <v>8233827.9487915002</v>
      </c>
      <c r="AS1012" s="99">
        <v>3709003.9472045898</v>
      </c>
      <c r="AT1012" s="99">
        <v>0</v>
      </c>
      <c r="AU1012" s="99">
        <v>0</v>
      </c>
      <c r="AV1012" s="99">
        <v>66501656.3818359</v>
      </c>
      <c r="AW1012" s="99">
        <v>2083371.7546081501</v>
      </c>
      <c r="AX1012" s="99">
        <v>7767906.5693969699</v>
      </c>
      <c r="AY1012" s="99">
        <v>18545136.821533199</v>
      </c>
      <c r="AZ1012" s="99">
        <v>6581297.7722778302</v>
      </c>
      <c r="BA1012" s="99">
        <v>17955850.5473633</v>
      </c>
      <c r="BB1012" s="99">
        <v>0</v>
      </c>
      <c r="BC1012" s="99">
        <v>3903320.5404052702</v>
      </c>
      <c r="BD1012" s="99">
        <v>3355584.9382934598</v>
      </c>
      <c r="BE1012" s="99">
        <v>0</v>
      </c>
      <c r="BF1012" s="99">
        <v>902167.41325378395</v>
      </c>
      <c r="BG1012" s="99">
        <v>68414060.168945298</v>
      </c>
      <c r="BH1012" s="99">
        <v>9240185.4223632794</v>
      </c>
      <c r="BI1012" s="99">
        <v>249.31681851111401</v>
      </c>
      <c r="BJ1012" s="99">
        <v>4378300.00390625</v>
      </c>
      <c r="BK1012" s="99">
        <v>2894955.5805969201</v>
      </c>
      <c r="BL1012" s="99">
        <v>0</v>
      </c>
      <c r="BM1012" s="99">
        <v>0</v>
      </c>
      <c r="BN1012" s="99">
        <v>0</v>
      </c>
      <c r="BO1012" s="99">
        <v>0</v>
      </c>
      <c r="BP1012" s="99">
        <v>0</v>
      </c>
      <c r="BQ1012" s="99">
        <v>0</v>
      </c>
      <c r="BR1012" s="99">
        <v>5803537.7887573196</v>
      </c>
      <c r="BS1012" s="99">
        <v>2402887.5645141602</v>
      </c>
      <c r="BT1012" s="99">
        <v>3494966.8400878902</v>
      </c>
      <c r="BU1012" s="99">
        <v>0</v>
      </c>
      <c r="BV1012" s="99">
        <v>1942705.4007568399</v>
      </c>
      <c r="BW1012" s="99">
        <v>390069.372814178</v>
      </c>
      <c r="BX1012" s="99">
        <v>0</v>
      </c>
      <c r="BY1012" s="99">
        <v>0</v>
      </c>
      <c r="BZ1012" s="99">
        <v>0</v>
      </c>
      <c r="CA1012" s="99">
        <v>127984.617806435</v>
      </c>
      <c r="CB1012" s="99">
        <v>6640385.7151489304</v>
      </c>
      <c r="CC1012" s="99">
        <v>54861493.166503899</v>
      </c>
      <c r="CD1012" s="99">
        <v>13601832.797973599</v>
      </c>
      <c r="CE1012" s="99">
        <v>3771.7175067663202</v>
      </c>
      <c r="CF1012" s="99">
        <v>577954.90759277297</v>
      </c>
      <c r="CG1012" s="99">
        <v>4283816.6987304697</v>
      </c>
      <c r="CH1012" s="99">
        <v>0</v>
      </c>
      <c r="CI1012" s="99">
        <v>131760.46070861799</v>
      </c>
      <c r="CJ1012" s="99">
        <v>7217683.5033569299</v>
      </c>
      <c r="CK1012" s="99">
        <v>59145010.155761696</v>
      </c>
      <c r="CL1012" s="99">
        <v>13990007.177490201</v>
      </c>
      <c r="CM1012" s="166">
        <v>213546.96576499901</v>
      </c>
      <c r="CN1012" s="166">
        <v>34884798.689453103</v>
      </c>
      <c r="CO1012" s="166">
        <v>127432025.87988301</v>
      </c>
      <c r="CP1012" s="99">
        <v>13990007.177490201</v>
      </c>
      <c r="CQ1012" s="99">
        <v>0</v>
      </c>
      <c r="CR1012" s="99">
        <v>0</v>
      </c>
      <c r="CS1012" s="99">
        <v>0</v>
      </c>
      <c r="CT1012" s="99">
        <v>0</v>
      </c>
      <c r="CU1012" s="98">
        <v>32798.356481998002</v>
      </c>
      <c r="CV1012" s="98">
        <v>79073.979862320994</v>
      </c>
      <c r="CW1012" s="98">
        <v>7218340.6227417029</v>
      </c>
      <c r="CX1012" s="98">
        <v>59145309.865234368</v>
      </c>
    </row>
    <row r="1013" spans="1:102" x14ac:dyDescent="0.2">
      <c r="A1013" s="98" t="s">
        <v>67</v>
      </c>
      <c r="B1013" s="100">
        <v>39783</v>
      </c>
      <c r="C1013" s="99">
        <v>102389.279857635</v>
      </c>
      <c r="D1013" s="99">
        <v>3.6152241069939901</v>
      </c>
      <c r="E1013" s="99">
        <v>25423.822119236</v>
      </c>
      <c r="F1013" s="99">
        <v>18239.540523052201</v>
      </c>
      <c r="G1013" s="99">
        <v>3314.03321349621</v>
      </c>
      <c r="H1013" s="99">
        <v>0</v>
      </c>
      <c r="I1013" s="99">
        <v>0</v>
      </c>
      <c r="J1013" s="99">
        <v>77649.217699050903</v>
      </c>
      <c r="K1013" s="99">
        <v>4873.6682820916203</v>
      </c>
      <c r="L1013" s="99">
        <v>20683.1994345188</v>
      </c>
      <c r="M1013" s="99">
        <v>49119.212408542597</v>
      </c>
      <c r="N1013" s="99">
        <v>5980.2443832755098</v>
      </c>
      <c r="O1013" s="99">
        <v>49466.473768711097</v>
      </c>
      <c r="P1013" s="99">
        <v>0</v>
      </c>
      <c r="Q1013" s="99">
        <v>5435.2614664435396</v>
      </c>
      <c r="R1013" s="99">
        <v>3126.7275950908702</v>
      </c>
      <c r="S1013" s="99">
        <v>0</v>
      </c>
      <c r="T1013" s="99">
        <v>852.35901316255297</v>
      </c>
      <c r="U1013" s="99">
        <v>82646.809753417998</v>
      </c>
      <c r="V1013" s="99">
        <v>4867867.2899780301</v>
      </c>
      <c r="W1013" s="99">
        <v>146.808898255229</v>
      </c>
      <c r="X1013" s="99">
        <v>1716446.75338745</v>
      </c>
      <c r="Y1013" s="99">
        <v>1043882.90222168</v>
      </c>
      <c r="Z1013" s="99">
        <v>522644.49068450899</v>
      </c>
      <c r="AA1013" s="99">
        <v>0</v>
      </c>
      <c r="AB1013" s="99">
        <v>0</v>
      </c>
      <c r="AC1013" s="99">
        <v>27201940.292236298</v>
      </c>
      <c r="AD1013" s="99">
        <v>582311.462211609</v>
      </c>
      <c r="AE1013" s="99">
        <v>847866.02075958299</v>
      </c>
      <c r="AF1013" s="99">
        <v>2207170.7539672898</v>
      </c>
      <c r="AG1013" s="99">
        <v>831657.66480255104</v>
      </c>
      <c r="AH1013" s="99">
        <v>2206653.3794555701</v>
      </c>
      <c r="AI1013" s="99">
        <v>0</v>
      </c>
      <c r="AJ1013" s="99">
        <v>490897.40060806298</v>
      </c>
      <c r="AK1013" s="99">
        <v>466882.218280792</v>
      </c>
      <c r="AL1013" s="99">
        <v>0</v>
      </c>
      <c r="AM1013" s="99">
        <v>118123.440439224</v>
      </c>
      <c r="AN1013" s="99">
        <v>27816434.245361298</v>
      </c>
      <c r="AO1013" s="99">
        <v>41317637.761230499</v>
      </c>
      <c r="AP1013" s="99">
        <v>1307.1715678125599</v>
      </c>
      <c r="AQ1013" s="99">
        <v>13492574.029052701</v>
      </c>
      <c r="AR1013" s="99">
        <v>8097516.1165771503</v>
      </c>
      <c r="AS1013" s="99">
        <v>3886193.1122741699</v>
      </c>
      <c r="AT1013" s="99">
        <v>0</v>
      </c>
      <c r="AU1013" s="99">
        <v>0</v>
      </c>
      <c r="AV1013" s="99">
        <v>67543526.052734405</v>
      </c>
      <c r="AW1013" s="99">
        <v>1644331.0477142299</v>
      </c>
      <c r="AX1013" s="99">
        <v>7600084.8041992197</v>
      </c>
      <c r="AY1013" s="99">
        <v>18656560.705078099</v>
      </c>
      <c r="AZ1013" s="99">
        <v>6467651.30041504</v>
      </c>
      <c r="BA1013" s="99">
        <v>18104990.6401367</v>
      </c>
      <c r="BB1013" s="99">
        <v>0</v>
      </c>
      <c r="BC1013" s="99">
        <v>3954122.7941589402</v>
      </c>
      <c r="BD1013" s="99">
        <v>3453430.0670166002</v>
      </c>
      <c r="BE1013" s="99">
        <v>0</v>
      </c>
      <c r="BF1013" s="99">
        <v>900347.11238098098</v>
      </c>
      <c r="BG1013" s="99">
        <v>69561666.120117202</v>
      </c>
      <c r="BH1013" s="99">
        <v>9496944.3511962909</v>
      </c>
      <c r="BI1013" s="99">
        <v>283.66986232995998</v>
      </c>
      <c r="BJ1013" s="99">
        <v>4239791.4803466797</v>
      </c>
      <c r="BK1013" s="99">
        <v>2861597.4381103502</v>
      </c>
      <c r="BL1013" s="99">
        <v>0</v>
      </c>
      <c r="BM1013" s="99">
        <v>0</v>
      </c>
      <c r="BN1013" s="99">
        <v>0</v>
      </c>
      <c r="BO1013" s="99">
        <v>0</v>
      </c>
      <c r="BP1013" s="99">
        <v>0</v>
      </c>
      <c r="BQ1013" s="99">
        <v>0</v>
      </c>
      <c r="BR1013" s="99">
        <v>5868620.1191406297</v>
      </c>
      <c r="BS1013" s="99">
        <v>2379931.4979248</v>
      </c>
      <c r="BT1013" s="99">
        <v>3522983.96801758</v>
      </c>
      <c r="BU1013" s="99">
        <v>0</v>
      </c>
      <c r="BV1013" s="99">
        <v>1958773.1544494601</v>
      </c>
      <c r="BW1013" s="99">
        <v>398799.02153778099</v>
      </c>
      <c r="BX1013" s="99">
        <v>0</v>
      </c>
      <c r="BY1013" s="99">
        <v>0</v>
      </c>
      <c r="BZ1013" s="99">
        <v>0</v>
      </c>
      <c r="CA1013" s="99">
        <v>127722.367061615</v>
      </c>
      <c r="CB1013" s="99">
        <v>6585400.4511108398</v>
      </c>
      <c r="CC1013" s="99">
        <v>54756066.517578103</v>
      </c>
      <c r="CD1013" s="99">
        <v>13752733.3405762</v>
      </c>
      <c r="CE1013" s="99">
        <v>3860.3931311964998</v>
      </c>
      <c r="CF1013" s="99">
        <v>585293.65142822301</v>
      </c>
      <c r="CG1013" s="99">
        <v>4348106.10339355</v>
      </c>
      <c r="CH1013" s="99">
        <v>0</v>
      </c>
      <c r="CI1013" s="99">
        <v>131587.76222419701</v>
      </c>
      <c r="CJ1013" s="99">
        <v>7171474.7293090802</v>
      </c>
      <c r="CK1013" s="99">
        <v>59105288.958984397</v>
      </c>
      <c r="CL1013" s="99">
        <v>14151310.8291016</v>
      </c>
      <c r="CM1013" s="166">
        <v>213648.536258698</v>
      </c>
      <c r="CN1013" s="166">
        <v>34977175.633300804</v>
      </c>
      <c r="CO1013" s="166">
        <v>128611005.271484</v>
      </c>
      <c r="CP1013" s="99">
        <v>14151310.8291016</v>
      </c>
      <c r="CQ1013" s="99">
        <v>0</v>
      </c>
      <c r="CR1013" s="99">
        <v>0</v>
      </c>
      <c r="CS1013" s="99">
        <v>0</v>
      </c>
      <c r="CT1013" s="99">
        <v>0</v>
      </c>
      <c r="CU1013" s="98">
        <v>30915.061398548001</v>
      </c>
      <c r="CV1013" s="98">
        <v>80267.562833049</v>
      </c>
      <c r="CW1013" s="98">
        <v>7170694.1025390625</v>
      </c>
      <c r="CX1013" s="98">
        <v>59104172.62097165</v>
      </c>
    </row>
    <row r="1014" spans="1:102" x14ac:dyDescent="0.2">
      <c r="A1014" s="98" t="s">
        <v>67</v>
      </c>
      <c r="B1014" s="100">
        <v>39873</v>
      </c>
      <c r="C1014" s="99">
        <v>104021.775227547</v>
      </c>
      <c r="D1014" s="99">
        <v>3.22390165898832</v>
      </c>
      <c r="E1014" s="99">
        <v>24489.4733567238</v>
      </c>
      <c r="F1014" s="99">
        <v>18060.200117826502</v>
      </c>
      <c r="G1014" s="99">
        <v>3500.2261804938298</v>
      </c>
      <c r="H1014" s="99">
        <v>0</v>
      </c>
      <c r="I1014" s="99">
        <v>0</v>
      </c>
      <c r="J1014" s="99">
        <v>79106.781288147002</v>
      </c>
      <c r="K1014" s="99">
        <v>3848.2116769254199</v>
      </c>
      <c r="L1014" s="99">
        <v>20340.8479135036</v>
      </c>
      <c r="M1014" s="99">
        <v>49702.4671363831</v>
      </c>
      <c r="N1014" s="99">
        <v>5794.43325006962</v>
      </c>
      <c r="O1014" s="99">
        <v>50114.075250148802</v>
      </c>
      <c r="P1014" s="99">
        <v>0</v>
      </c>
      <c r="Q1014" s="99">
        <v>5445.3961731195504</v>
      </c>
      <c r="R1014" s="99">
        <v>3258.4568813145202</v>
      </c>
      <c r="S1014" s="99">
        <v>0</v>
      </c>
      <c r="T1014" s="99">
        <v>836.31042635440804</v>
      </c>
      <c r="U1014" s="99">
        <v>82992.259691238403</v>
      </c>
      <c r="V1014" s="99">
        <v>4910631.5960082998</v>
      </c>
      <c r="W1014" s="99">
        <v>162.54782632924599</v>
      </c>
      <c r="X1014" s="99">
        <v>1647180.1369018599</v>
      </c>
      <c r="Y1014" s="99">
        <v>1023975.79344177</v>
      </c>
      <c r="Z1014" s="99">
        <v>536970.00555419899</v>
      </c>
      <c r="AA1014" s="99">
        <v>0</v>
      </c>
      <c r="AB1014" s="99">
        <v>0</v>
      </c>
      <c r="AC1014" s="99">
        <v>27610670.994872998</v>
      </c>
      <c r="AD1014" s="99">
        <v>437650.96362686198</v>
      </c>
      <c r="AE1014" s="99">
        <v>823751.67520141602</v>
      </c>
      <c r="AF1014" s="99">
        <v>2212151.9008178702</v>
      </c>
      <c r="AG1014" s="99">
        <v>813401.85594940197</v>
      </c>
      <c r="AH1014" s="99">
        <v>2230037.5589904799</v>
      </c>
      <c r="AI1014" s="99">
        <v>0</v>
      </c>
      <c r="AJ1014" s="99">
        <v>484560.738357544</v>
      </c>
      <c r="AK1014" s="99">
        <v>479121.075702667</v>
      </c>
      <c r="AL1014" s="99">
        <v>0</v>
      </c>
      <c r="AM1014" s="99">
        <v>115546.55484580999</v>
      </c>
      <c r="AN1014" s="99">
        <v>28051524.904296901</v>
      </c>
      <c r="AO1014" s="99">
        <v>41969340.5556641</v>
      </c>
      <c r="AP1014" s="99">
        <v>1470.72682748735</v>
      </c>
      <c r="AQ1014" s="99">
        <v>12799588.650878901</v>
      </c>
      <c r="AR1014" s="99">
        <v>7883853.6849975605</v>
      </c>
      <c r="AS1014" s="99">
        <v>4021074.7499389602</v>
      </c>
      <c r="AT1014" s="99">
        <v>0</v>
      </c>
      <c r="AU1014" s="99">
        <v>0</v>
      </c>
      <c r="AV1014" s="99">
        <v>69190624.827148393</v>
      </c>
      <c r="AW1014" s="99">
        <v>1247467.0444183301</v>
      </c>
      <c r="AX1014" s="99">
        <v>7417098.8767089797</v>
      </c>
      <c r="AY1014" s="99">
        <v>18797981.267578099</v>
      </c>
      <c r="AZ1014" s="99">
        <v>6332332.3930053702</v>
      </c>
      <c r="BA1014" s="99">
        <v>18435594.550781298</v>
      </c>
      <c r="BB1014" s="99">
        <v>0</v>
      </c>
      <c r="BC1014" s="99">
        <v>3897523.5753784198</v>
      </c>
      <c r="BD1014" s="99">
        <v>3547934.7844543499</v>
      </c>
      <c r="BE1014" s="99">
        <v>0</v>
      </c>
      <c r="BF1014" s="99">
        <v>885968.58833313</v>
      </c>
      <c r="BG1014" s="99">
        <v>70446371.645507798</v>
      </c>
      <c r="BH1014" s="99">
        <v>9559702.1278076209</v>
      </c>
      <c r="BI1014" s="99">
        <v>213.40755740739399</v>
      </c>
      <c r="BJ1014" s="99">
        <v>4110500.5850219699</v>
      </c>
      <c r="BK1014" s="99">
        <v>2811095.6250610398</v>
      </c>
      <c r="BL1014" s="99">
        <v>0</v>
      </c>
      <c r="BM1014" s="99">
        <v>0</v>
      </c>
      <c r="BN1014" s="99">
        <v>0</v>
      </c>
      <c r="BO1014" s="99">
        <v>0</v>
      </c>
      <c r="BP1014" s="99">
        <v>0</v>
      </c>
      <c r="BQ1014" s="99">
        <v>0</v>
      </c>
      <c r="BR1014" s="99">
        <v>5816264.4448242197</v>
      </c>
      <c r="BS1014" s="99">
        <v>2303458.93667603</v>
      </c>
      <c r="BT1014" s="99">
        <v>3586364.06103516</v>
      </c>
      <c r="BU1014" s="99">
        <v>0</v>
      </c>
      <c r="BV1014" s="99">
        <v>1935577.9476928699</v>
      </c>
      <c r="BW1014" s="99">
        <v>408640.09210968</v>
      </c>
      <c r="BX1014" s="99">
        <v>0</v>
      </c>
      <c r="BY1014" s="99">
        <v>0</v>
      </c>
      <c r="BZ1014" s="99">
        <v>0</v>
      </c>
      <c r="CA1014" s="99">
        <v>128569.654667854</v>
      </c>
      <c r="CB1014" s="99">
        <v>6560016.27880859</v>
      </c>
      <c r="CC1014" s="99">
        <v>54849631.429199196</v>
      </c>
      <c r="CD1014" s="99">
        <v>13676145.7342529</v>
      </c>
      <c r="CE1014" s="99">
        <v>3976.9773351550102</v>
      </c>
      <c r="CF1014" s="99">
        <v>595329.01611328102</v>
      </c>
      <c r="CG1014" s="99">
        <v>4438125.0947876005</v>
      </c>
      <c r="CH1014" s="99">
        <v>0</v>
      </c>
      <c r="CI1014" s="99">
        <v>132541.41637420701</v>
      </c>
      <c r="CJ1014" s="99">
        <v>7155936.2378540002</v>
      </c>
      <c r="CK1014" s="99">
        <v>59289666.928222701</v>
      </c>
      <c r="CL1014" s="99">
        <v>14086917.9191895</v>
      </c>
      <c r="CM1014" s="166">
        <v>214826.29874038699</v>
      </c>
      <c r="CN1014" s="166">
        <v>35232483.104003899</v>
      </c>
      <c r="CO1014" s="166">
        <v>129640646.046875</v>
      </c>
      <c r="CP1014" s="99">
        <v>14086917.9191895</v>
      </c>
      <c r="CQ1014" s="99">
        <v>0</v>
      </c>
      <c r="CR1014" s="99">
        <v>0</v>
      </c>
      <c r="CS1014" s="99">
        <v>0</v>
      </c>
      <c r="CT1014" s="99">
        <v>0</v>
      </c>
      <c r="CU1014" s="98">
        <v>28832.251042487002</v>
      </c>
      <c r="CV1014" s="98">
        <v>81884.267039148006</v>
      </c>
      <c r="CW1014" s="98">
        <v>7155345.2949218713</v>
      </c>
      <c r="CX1014" s="98">
        <v>59287756.523986794</v>
      </c>
    </row>
    <row r="1015" spans="1:102" x14ac:dyDescent="0.2">
      <c r="A1015" s="98" t="s">
        <v>67</v>
      </c>
      <c r="B1015" s="100">
        <v>39965</v>
      </c>
      <c r="C1015" s="99">
        <v>105638.27684021</v>
      </c>
      <c r="D1015" s="99">
        <v>3.7099223179975498</v>
      </c>
      <c r="E1015" s="99">
        <v>23618.9405145645</v>
      </c>
      <c r="F1015" s="99">
        <v>17585.711898326899</v>
      </c>
      <c r="G1015" s="99">
        <v>3668.7574188411199</v>
      </c>
      <c r="H1015" s="99">
        <v>0</v>
      </c>
      <c r="I1015" s="99">
        <v>0</v>
      </c>
      <c r="J1015" s="99">
        <v>80631.259399414106</v>
      </c>
      <c r="K1015" s="99">
        <v>2983.6370989084198</v>
      </c>
      <c r="L1015" s="99">
        <v>20446.957793712601</v>
      </c>
      <c r="M1015" s="99">
        <v>50048.976531028697</v>
      </c>
      <c r="N1015" s="99">
        <v>5718.5171185731897</v>
      </c>
      <c r="O1015" s="99">
        <v>50717.267601013198</v>
      </c>
      <c r="P1015" s="99">
        <v>0</v>
      </c>
      <c r="Q1015" s="99">
        <v>5503.8397270441101</v>
      </c>
      <c r="R1015" s="99">
        <v>3317.2839687168598</v>
      </c>
      <c r="S1015" s="99">
        <v>0</v>
      </c>
      <c r="T1015" s="99">
        <v>835.47352352738403</v>
      </c>
      <c r="U1015" s="99">
        <v>83497.328337669402</v>
      </c>
      <c r="V1015" s="99">
        <v>4983052.6193847703</v>
      </c>
      <c r="W1015" s="99">
        <v>264.19919589906903</v>
      </c>
      <c r="X1015" s="99">
        <v>1580645.8135376</v>
      </c>
      <c r="Y1015" s="99">
        <v>992737.25821685803</v>
      </c>
      <c r="Z1015" s="99">
        <v>551876.70381927502</v>
      </c>
      <c r="AA1015" s="99">
        <v>0</v>
      </c>
      <c r="AB1015" s="99">
        <v>0</v>
      </c>
      <c r="AC1015" s="99">
        <v>28037962.364013702</v>
      </c>
      <c r="AD1015" s="99">
        <v>329747.54478073103</v>
      </c>
      <c r="AE1015" s="99">
        <v>807921.95126342797</v>
      </c>
      <c r="AF1015" s="99">
        <v>2234347.0509033198</v>
      </c>
      <c r="AG1015" s="99">
        <v>794409.511245728</v>
      </c>
      <c r="AH1015" s="99">
        <v>2239609.9536132799</v>
      </c>
      <c r="AI1015" s="99">
        <v>0</v>
      </c>
      <c r="AJ1015" s="99">
        <v>484351.501041412</v>
      </c>
      <c r="AK1015" s="99">
        <v>481659.961456299</v>
      </c>
      <c r="AL1015" s="99">
        <v>0</v>
      </c>
      <c r="AM1015" s="99">
        <v>111385.254160881</v>
      </c>
      <c r="AN1015" s="99">
        <v>28345015.214355499</v>
      </c>
      <c r="AO1015" s="99">
        <v>42856659.3837891</v>
      </c>
      <c r="AP1015" s="99">
        <v>2653.1876651346702</v>
      </c>
      <c r="AQ1015" s="99">
        <v>12300983.122802701</v>
      </c>
      <c r="AR1015" s="99">
        <v>7680565.4133911096</v>
      </c>
      <c r="AS1015" s="99">
        <v>4140393.8602905301</v>
      </c>
      <c r="AT1015" s="99">
        <v>0</v>
      </c>
      <c r="AU1015" s="99">
        <v>0</v>
      </c>
      <c r="AV1015" s="99">
        <v>70791891.571289107</v>
      </c>
      <c r="AW1015" s="99">
        <v>942928.62772369396</v>
      </c>
      <c r="AX1015" s="99">
        <v>7327013.34838867</v>
      </c>
      <c r="AY1015" s="99">
        <v>19076748.299316399</v>
      </c>
      <c r="AZ1015" s="99">
        <v>6214367.9280395498</v>
      </c>
      <c r="BA1015" s="99">
        <v>18631471.90625</v>
      </c>
      <c r="BB1015" s="99">
        <v>0</v>
      </c>
      <c r="BC1015" s="99">
        <v>3915349.7651367201</v>
      </c>
      <c r="BD1015" s="99">
        <v>3581986.1180725102</v>
      </c>
      <c r="BE1015" s="99">
        <v>0</v>
      </c>
      <c r="BF1015" s="99">
        <v>859271.18888855004</v>
      </c>
      <c r="BG1015" s="99">
        <v>71570746.584960893</v>
      </c>
      <c r="BH1015" s="99">
        <v>9786773.7459716797</v>
      </c>
      <c r="BI1015" s="99">
        <v>315.300148963928</v>
      </c>
      <c r="BJ1015" s="99">
        <v>4021560.7980956999</v>
      </c>
      <c r="BK1015" s="99">
        <v>2767837.0787048298</v>
      </c>
      <c r="BL1015" s="99">
        <v>0</v>
      </c>
      <c r="BM1015" s="99">
        <v>0</v>
      </c>
      <c r="BN1015" s="99">
        <v>0</v>
      </c>
      <c r="BO1015" s="99">
        <v>0</v>
      </c>
      <c r="BP1015" s="99">
        <v>0</v>
      </c>
      <c r="BQ1015" s="99">
        <v>0</v>
      </c>
      <c r="BR1015" s="99">
        <v>5964655.29541016</v>
      </c>
      <c r="BS1015" s="99">
        <v>2269605.65301514</v>
      </c>
      <c r="BT1015" s="99">
        <v>3625698.26593018</v>
      </c>
      <c r="BU1015" s="99">
        <v>0</v>
      </c>
      <c r="BV1015" s="99">
        <v>1957661.09388733</v>
      </c>
      <c r="BW1015" s="99">
        <v>408613.12179565401</v>
      </c>
      <c r="BX1015" s="99">
        <v>0</v>
      </c>
      <c r="BY1015" s="99">
        <v>0</v>
      </c>
      <c r="BZ1015" s="99">
        <v>0</v>
      </c>
      <c r="CA1015" s="99">
        <v>129305.486675262</v>
      </c>
      <c r="CB1015" s="99">
        <v>6562600.7540283203</v>
      </c>
      <c r="CC1015" s="99">
        <v>55144453.378417999</v>
      </c>
      <c r="CD1015" s="99">
        <v>13810489.611694301</v>
      </c>
      <c r="CE1015" s="99">
        <v>4010.0237199366102</v>
      </c>
      <c r="CF1015" s="99">
        <v>597566.39540863002</v>
      </c>
      <c r="CG1015" s="99">
        <v>4475206.8031616202</v>
      </c>
      <c r="CH1015" s="99">
        <v>0</v>
      </c>
      <c r="CI1015" s="99">
        <v>133317.48271369899</v>
      </c>
      <c r="CJ1015" s="99">
        <v>7160355.8807373</v>
      </c>
      <c r="CK1015" s="99">
        <v>59617269.085449196</v>
      </c>
      <c r="CL1015" s="99">
        <v>14224887.1138916</v>
      </c>
      <c r="CM1015" s="166">
        <v>216058.95829010001</v>
      </c>
      <c r="CN1015" s="166">
        <v>35482155.270019501</v>
      </c>
      <c r="CO1015" s="166">
        <v>131055097.40722699</v>
      </c>
      <c r="CP1015" s="99">
        <v>14224887.1138916</v>
      </c>
      <c r="CQ1015" s="99">
        <v>0</v>
      </c>
      <c r="CR1015" s="99">
        <v>0</v>
      </c>
      <c r="CS1015" s="99">
        <v>0</v>
      </c>
      <c r="CT1015" s="99">
        <v>0</v>
      </c>
      <c r="CU1015" s="98">
        <v>26913.311068654999</v>
      </c>
      <c r="CV1015" s="98">
        <v>83565.166799836006</v>
      </c>
      <c r="CW1015" s="98">
        <v>7160167.1494369507</v>
      </c>
      <c r="CX1015" s="98">
        <v>59619660.18157962</v>
      </c>
    </row>
    <row r="1016" spans="1:102" x14ac:dyDescent="0.2">
      <c r="A1016" s="98" t="s">
        <v>67</v>
      </c>
      <c r="B1016" s="100">
        <v>40057</v>
      </c>
      <c r="C1016" s="99">
        <v>107508.34471034999</v>
      </c>
      <c r="D1016" s="99">
        <v>2.27340516299591</v>
      </c>
      <c r="E1016" s="99">
        <v>23117.641137599901</v>
      </c>
      <c r="F1016" s="99">
        <v>17361.233213424701</v>
      </c>
      <c r="G1016" s="99">
        <v>3930.5053909718999</v>
      </c>
      <c r="H1016" s="99">
        <v>0</v>
      </c>
      <c r="I1016" s="99">
        <v>0</v>
      </c>
      <c r="J1016" s="99">
        <v>81876.217561721802</v>
      </c>
      <c r="K1016" s="99">
        <v>2153.3321029245899</v>
      </c>
      <c r="L1016" s="99">
        <v>19652.324340820302</v>
      </c>
      <c r="M1016" s="99">
        <v>50405.811066150702</v>
      </c>
      <c r="N1016" s="99">
        <v>5628.6334214210501</v>
      </c>
      <c r="O1016" s="99">
        <v>51949.912744522102</v>
      </c>
      <c r="P1016" s="99">
        <v>0</v>
      </c>
      <c r="Q1016" s="99">
        <v>5537.43460959196</v>
      </c>
      <c r="R1016" s="99">
        <v>3556.58078765869</v>
      </c>
      <c r="S1016" s="99">
        <v>0</v>
      </c>
      <c r="T1016" s="99">
        <v>786.68822803348303</v>
      </c>
      <c r="U1016" s="99">
        <v>84011.476647377</v>
      </c>
      <c r="V1016" s="99">
        <v>5059348.6311645498</v>
      </c>
      <c r="W1016" s="99">
        <v>147.34758633934001</v>
      </c>
      <c r="X1016" s="99">
        <v>1541288.7730865499</v>
      </c>
      <c r="Y1016" s="99">
        <v>984608.758049011</v>
      </c>
      <c r="Z1016" s="99">
        <v>568015.03659820603</v>
      </c>
      <c r="AA1016" s="99">
        <v>0</v>
      </c>
      <c r="AB1016" s="99">
        <v>0</v>
      </c>
      <c r="AC1016" s="99">
        <v>28559839.839599598</v>
      </c>
      <c r="AD1016" s="99">
        <v>237686.13615799</v>
      </c>
      <c r="AE1016" s="99">
        <v>795882.25550079299</v>
      </c>
      <c r="AF1016" s="99">
        <v>2255106.2504577599</v>
      </c>
      <c r="AG1016" s="99">
        <v>777779.35816192604</v>
      </c>
      <c r="AH1016" s="99">
        <v>2265118.3458557101</v>
      </c>
      <c r="AI1016" s="99">
        <v>0</v>
      </c>
      <c r="AJ1016" s="99">
        <v>487617.40191268898</v>
      </c>
      <c r="AK1016" s="99">
        <v>495053.13882064802</v>
      </c>
      <c r="AL1016" s="99">
        <v>0</v>
      </c>
      <c r="AM1016" s="99">
        <v>105990.855401993</v>
      </c>
      <c r="AN1016" s="99">
        <v>28793481.939941399</v>
      </c>
      <c r="AO1016" s="99">
        <v>43876722.213867202</v>
      </c>
      <c r="AP1016" s="99">
        <v>1355.2456719577301</v>
      </c>
      <c r="AQ1016" s="99">
        <v>12113986.572143599</v>
      </c>
      <c r="AR1016" s="99">
        <v>7627437.4962158203</v>
      </c>
      <c r="AS1016" s="99">
        <v>4319761.51989746</v>
      </c>
      <c r="AT1016" s="99">
        <v>0</v>
      </c>
      <c r="AU1016" s="99">
        <v>0</v>
      </c>
      <c r="AV1016" s="99">
        <v>72574658.272460893</v>
      </c>
      <c r="AW1016" s="99">
        <v>683505.973777771</v>
      </c>
      <c r="AX1016" s="99">
        <v>7277165.8679809598</v>
      </c>
      <c r="AY1016" s="99">
        <v>19404754.1484375</v>
      </c>
      <c r="AZ1016" s="99">
        <v>6115008.1966552697</v>
      </c>
      <c r="BA1016" s="99">
        <v>18997074.7099609</v>
      </c>
      <c r="BB1016" s="99">
        <v>0</v>
      </c>
      <c r="BC1016" s="99">
        <v>3955965.8232421898</v>
      </c>
      <c r="BD1016" s="99">
        <v>3734716.1151428199</v>
      </c>
      <c r="BE1016" s="99">
        <v>0</v>
      </c>
      <c r="BF1016" s="99">
        <v>830997.58412933396</v>
      </c>
      <c r="BG1016" s="99">
        <v>73157973.194335893</v>
      </c>
      <c r="BH1016" s="99">
        <v>9986365.3472900409</v>
      </c>
      <c r="BI1016" s="99">
        <v>279.72181808575999</v>
      </c>
      <c r="BJ1016" s="99">
        <v>3976113.3076782199</v>
      </c>
      <c r="BK1016" s="99">
        <v>2745054.2298278799</v>
      </c>
      <c r="BL1016" s="99">
        <v>0</v>
      </c>
      <c r="BM1016" s="99">
        <v>0</v>
      </c>
      <c r="BN1016" s="99">
        <v>0</v>
      </c>
      <c r="BO1016" s="99">
        <v>0</v>
      </c>
      <c r="BP1016" s="99">
        <v>0</v>
      </c>
      <c r="BQ1016" s="99">
        <v>0</v>
      </c>
      <c r="BR1016" s="99">
        <v>6051863.4044799795</v>
      </c>
      <c r="BS1016" s="99">
        <v>2254325.2420654302</v>
      </c>
      <c r="BT1016" s="99">
        <v>3698515.2532958998</v>
      </c>
      <c r="BU1016" s="99">
        <v>0</v>
      </c>
      <c r="BV1016" s="99">
        <v>1996290.6716308601</v>
      </c>
      <c r="BW1016" s="99">
        <v>425057.718021393</v>
      </c>
      <c r="BX1016" s="99">
        <v>0</v>
      </c>
      <c r="BY1016" s="99">
        <v>0</v>
      </c>
      <c r="BZ1016" s="99">
        <v>0</v>
      </c>
      <c r="CA1016" s="99">
        <v>130605.24287509899</v>
      </c>
      <c r="CB1016" s="99">
        <v>6598613.45385742</v>
      </c>
      <c r="CC1016" s="99">
        <v>55891111.139160201</v>
      </c>
      <c r="CD1016" s="99">
        <v>13936850.481323199</v>
      </c>
      <c r="CE1016" s="99">
        <v>4206.4688922762898</v>
      </c>
      <c r="CF1016" s="99">
        <v>601566.41634368896</v>
      </c>
      <c r="CG1016" s="99">
        <v>4565924.7269897498</v>
      </c>
      <c r="CH1016" s="99">
        <v>0</v>
      </c>
      <c r="CI1016" s="99">
        <v>134814.76932716399</v>
      </c>
      <c r="CJ1016" s="99">
        <v>7199795.4180908203</v>
      </c>
      <c r="CK1016" s="99">
        <v>60465558.1865234</v>
      </c>
      <c r="CL1016" s="99">
        <v>14362063.110839801</v>
      </c>
      <c r="CM1016" s="166">
        <v>217902.28530311599</v>
      </c>
      <c r="CN1016" s="166">
        <v>35973236.788574196</v>
      </c>
      <c r="CO1016" s="166">
        <v>133699413.116211</v>
      </c>
      <c r="CP1016" s="99">
        <v>14362063.110839801</v>
      </c>
      <c r="CQ1016" s="99">
        <v>0</v>
      </c>
      <c r="CR1016" s="99">
        <v>0</v>
      </c>
      <c r="CS1016" s="99">
        <v>0</v>
      </c>
      <c r="CT1016" s="99">
        <v>0</v>
      </c>
      <c r="CU1016" s="98">
        <v>25469.375988399999</v>
      </c>
      <c r="CV1016" s="98">
        <v>84980.039760612999</v>
      </c>
      <c r="CW1016" s="98">
        <v>7200179.870201109</v>
      </c>
      <c r="CX1016" s="98">
        <v>60457035.866149947</v>
      </c>
    </row>
    <row r="1017" spans="1:102" x14ac:dyDescent="0.2">
      <c r="A1017" s="98" t="s">
        <v>67</v>
      </c>
      <c r="B1017" s="100">
        <v>40148</v>
      </c>
      <c r="C1017" s="99">
        <v>109458.80039405799</v>
      </c>
      <c r="D1017" s="99">
        <v>1.7944965179922301</v>
      </c>
      <c r="E1017" s="99">
        <v>22685.614919185598</v>
      </c>
      <c r="F1017" s="99">
        <v>17170.9703366756</v>
      </c>
      <c r="G1017" s="99">
        <v>4075.7907933890801</v>
      </c>
      <c r="H1017" s="99">
        <v>0</v>
      </c>
      <c r="I1017" s="99">
        <v>0</v>
      </c>
      <c r="J1017" s="99">
        <v>83288.465346336394</v>
      </c>
      <c r="K1017" s="99">
        <v>1460.5073531717101</v>
      </c>
      <c r="L1017" s="99">
        <v>19319.416886329702</v>
      </c>
      <c r="M1017" s="99">
        <v>50785.696895599402</v>
      </c>
      <c r="N1017" s="99">
        <v>5571.3449798822403</v>
      </c>
      <c r="O1017" s="99">
        <v>53449.221046447798</v>
      </c>
      <c r="P1017" s="99">
        <v>0</v>
      </c>
      <c r="Q1017" s="99">
        <v>5537.7794173955899</v>
      </c>
      <c r="R1017" s="99">
        <v>3595.0130729377302</v>
      </c>
      <c r="S1017" s="99">
        <v>0</v>
      </c>
      <c r="T1017" s="99">
        <v>778.17693789303303</v>
      </c>
      <c r="U1017" s="99">
        <v>84848.022509574905</v>
      </c>
      <c r="V1017" s="99">
        <v>5110421.6427002</v>
      </c>
      <c r="W1017" s="99">
        <v>143.35743162222201</v>
      </c>
      <c r="X1017" s="99">
        <v>1503054.6137085001</v>
      </c>
      <c r="Y1017" s="99">
        <v>967020.63972473098</v>
      </c>
      <c r="Z1017" s="99">
        <v>582654.891067505</v>
      </c>
      <c r="AA1017" s="99">
        <v>0</v>
      </c>
      <c r="AB1017" s="99">
        <v>0</v>
      </c>
      <c r="AC1017" s="99">
        <v>28731284.263183601</v>
      </c>
      <c r="AD1017" s="99">
        <v>148999.915117264</v>
      </c>
      <c r="AE1017" s="99">
        <v>773912.74244689895</v>
      </c>
      <c r="AF1017" s="99">
        <v>2261805.5700683598</v>
      </c>
      <c r="AG1017" s="99">
        <v>765615.73351287795</v>
      </c>
      <c r="AH1017" s="99">
        <v>2331444.4144592299</v>
      </c>
      <c r="AI1017" s="99">
        <v>0</v>
      </c>
      <c r="AJ1017" s="99">
        <v>488841.80354309099</v>
      </c>
      <c r="AK1017" s="99">
        <v>500986.53396224999</v>
      </c>
      <c r="AL1017" s="99">
        <v>0</v>
      </c>
      <c r="AM1017" s="99">
        <v>101935.11700057999</v>
      </c>
      <c r="AN1017" s="99">
        <v>28894212.254394501</v>
      </c>
      <c r="AO1017" s="99">
        <v>44652649.682128899</v>
      </c>
      <c r="AP1017" s="99">
        <v>1370.50259675086</v>
      </c>
      <c r="AQ1017" s="99">
        <v>11920271.924072299</v>
      </c>
      <c r="AR1017" s="99">
        <v>7551024.18432617</v>
      </c>
      <c r="AS1017" s="99">
        <v>4444790.5761108398</v>
      </c>
      <c r="AT1017" s="99">
        <v>0</v>
      </c>
      <c r="AU1017" s="99">
        <v>0</v>
      </c>
      <c r="AV1017" s="99">
        <v>73680591.376953095</v>
      </c>
      <c r="AW1017" s="99">
        <v>434556.31641387899</v>
      </c>
      <c r="AX1017" s="99">
        <v>7165255.3983154297</v>
      </c>
      <c r="AY1017" s="99">
        <v>19647228.530029301</v>
      </c>
      <c r="AZ1017" s="99">
        <v>6069703.4725952102</v>
      </c>
      <c r="BA1017" s="99">
        <v>19734533.397216801</v>
      </c>
      <c r="BB1017" s="99">
        <v>0</v>
      </c>
      <c r="BC1017" s="99">
        <v>4010609.0793762198</v>
      </c>
      <c r="BD1017" s="99">
        <v>3808159.0175781301</v>
      </c>
      <c r="BE1017" s="99">
        <v>0</v>
      </c>
      <c r="BF1017" s="99">
        <v>795440.07270050002</v>
      </c>
      <c r="BG1017" s="99">
        <v>74302961.2890625</v>
      </c>
      <c r="BH1017" s="99">
        <v>10297440.442993199</v>
      </c>
      <c r="BI1017" s="99">
        <v>144.85980107821501</v>
      </c>
      <c r="BJ1017" s="99">
        <v>3941502.5833129901</v>
      </c>
      <c r="BK1017" s="99">
        <v>2735282.0253906301</v>
      </c>
      <c r="BL1017" s="99">
        <v>0</v>
      </c>
      <c r="BM1017" s="99">
        <v>0</v>
      </c>
      <c r="BN1017" s="99">
        <v>0</v>
      </c>
      <c r="BO1017" s="99">
        <v>0</v>
      </c>
      <c r="BP1017" s="99">
        <v>0</v>
      </c>
      <c r="BQ1017" s="99">
        <v>0</v>
      </c>
      <c r="BR1017" s="99">
        <v>6116739.62646484</v>
      </c>
      <c r="BS1017" s="99">
        <v>2218326.2384643601</v>
      </c>
      <c r="BT1017" s="99">
        <v>3839275.5321655301</v>
      </c>
      <c r="BU1017" s="99">
        <v>0</v>
      </c>
      <c r="BV1017" s="99">
        <v>2021724.90028381</v>
      </c>
      <c r="BW1017" s="99">
        <v>436081.63507843</v>
      </c>
      <c r="BX1017" s="99">
        <v>0</v>
      </c>
      <c r="BY1017" s="99">
        <v>0</v>
      </c>
      <c r="BZ1017" s="99">
        <v>0</v>
      </c>
      <c r="CA1017" s="99">
        <v>132103.85529518101</v>
      </c>
      <c r="CB1017" s="99">
        <v>6614517.9105834998</v>
      </c>
      <c r="CC1017" s="99">
        <v>56555639.018554702</v>
      </c>
      <c r="CD1017" s="99">
        <v>14254506.746948199</v>
      </c>
      <c r="CE1017" s="99">
        <v>4248.3273077011099</v>
      </c>
      <c r="CF1017" s="99">
        <v>602720.52505493199</v>
      </c>
      <c r="CG1017" s="99">
        <v>4603357.5476684598</v>
      </c>
      <c r="CH1017" s="99">
        <v>0</v>
      </c>
      <c r="CI1017" s="99">
        <v>136354.71879386899</v>
      </c>
      <c r="CJ1017" s="99">
        <v>7217332.9905395498</v>
      </c>
      <c r="CK1017" s="99">
        <v>61156663.393066399</v>
      </c>
      <c r="CL1017" s="99">
        <v>14690765.818847699</v>
      </c>
      <c r="CM1017" s="166">
        <v>220473.99625396699</v>
      </c>
      <c r="CN1017" s="166">
        <v>36076133.999511696</v>
      </c>
      <c r="CO1017" s="166">
        <v>135468797.40039101</v>
      </c>
      <c r="CP1017" s="99">
        <v>14690765.818847699</v>
      </c>
      <c r="CQ1017" s="99">
        <v>0</v>
      </c>
      <c r="CR1017" s="99">
        <v>0</v>
      </c>
      <c r="CS1017" s="99">
        <v>0</v>
      </c>
      <c r="CT1017" s="99">
        <v>0</v>
      </c>
      <c r="CU1017" s="98">
        <v>24383.626045027999</v>
      </c>
      <c r="CV1017" s="98">
        <v>86560.782628347006</v>
      </c>
      <c r="CW1017" s="98">
        <v>7217238.4356384315</v>
      </c>
      <c r="CX1017" s="98">
        <v>61158996.566223159</v>
      </c>
    </row>
    <row r="1018" spans="1:102" x14ac:dyDescent="0.2">
      <c r="A1018" s="98" t="s">
        <v>67</v>
      </c>
      <c r="B1018" s="100">
        <v>40238</v>
      </c>
      <c r="C1018" s="99">
        <v>110084.178752899</v>
      </c>
      <c r="D1018" s="99">
        <v>1.0829419759975301</v>
      </c>
      <c r="E1018" s="99">
        <v>22303.9211287498</v>
      </c>
      <c r="F1018" s="99">
        <v>17111.469442367601</v>
      </c>
      <c r="G1018" s="99">
        <v>4187.2937662005397</v>
      </c>
      <c r="H1018" s="99">
        <v>0</v>
      </c>
      <c r="I1018" s="99">
        <v>0</v>
      </c>
      <c r="J1018" s="99">
        <v>84351.809771537795</v>
      </c>
      <c r="K1018" s="99">
        <v>965.07440486550297</v>
      </c>
      <c r="L1018" s="99">
        <v>19641.9224824905</v>
      </c>
      <c r="M1018" s="99">
        <v>50579.3406858444</v>
      </c>
      <c r="N1018" s="99">
        <v>5497.0485633611697</v>
      </c>
      <c r="O1018" s="99">
        <v>53775.308866500898</v>
      </c>
      <c r="P1018" s="99">
        <v>0</v>
      </c>
      <c r="Q1018" s="99">
        <v>5499.98552834988</v>
      </c>
      <c r="R1018" s="99">
        <v>3579.5052294731099</v>
      </c>
      <c r="S1018" s="99">
        <v>0</v>
      </c>
      <c r="T1018" s="99">
        <v>728.68309354037001</v>
      </c>
      <c r="U1018" s="99">
        <v>85354.368163108797</v>
      </c>
      <c r="V1018" s="99">
        <v>5153395.9368286096</v>
      </c>
      <c r="W1018" s="99">
        <v>91.164405098184901</v>
      </c>
      <c r="X1018" s="99">
        <v>1453431.3372955299</v>
      </c>
      <c r="Y1018" s="99">
        <v>949294.610939026</v>
      </c>
      <c r="Z1018" s="99">
        <v>591484.39581298805</v>
      </c>
      <c r="AA1018" s="99">
        <v>0</v>
      </c>
      <c r="AB1018" s="99">
        <v>0</v>
      </c>
      <c r="AC1018" s="99">
        <v>29128608.472900402</v>
      </c>
      <c r="AD1018" s="99">
        <v>92433.889301300005</v>
      </c>
      <c r="AE1018" s="99">
        <v>762678.88467407203</v>
      </c>
      <c r="AF1018" s="99">
        <v>2255083.3495788602</v>
      </c>
      <c r="AG1018" s="99">
        <v>752817.95634460403</v>
      </c>
      <c r="AH1018" s="99">
        <v>2356657.8476867699</v>
      </c>
      <c r="AI1018" s="99">
        <v>0</v>
      </c>
      <c r="AJ1018" s="99">
        <v>485164.582759857</v>
      </c>
      <c r="AK1018" s="99">
        <v>498331.85483932501</v>
      </c>
      <c r="AL1018" s="99">
        <v>0</v>
      </c>
      <c r="AM1018" s="99">
        <v>94408.978128433198</v>
      </c>
      <c r="AN1018" s="99">
        <v>29188332.7111816</v>
      </c>
      <c r="AO1018" s="99">
        <v>45296981.3583984</v>
      </c>
      <c r="AP1018" s="99">
        <v>796.76291137188696</v>
      </c>
      <c r="AQ1018" s="99">
        <v>11672541.0544434</v>
      </c>
      <c r="AR1018" s="99">
        <v>7557031.9258422898</v>
      </c>
      <c r="AS1018" s="99">
        <v>4560678.9420776404</v>
      </c>
      <c r="AT1018" s="99">
        <v>0</v>
      </c>
      <c r="AU1018" s="99">
        <v>0</v>
      </c>
      <c r="AV1018" s="99">
        <v>75411213.332031295</v>
      </c>
      <c r="AW1018" s="99">
        <v>272513.12901306199</v>
      </c>
      <c r="AX1018" s="99">
        <v>7171870.7249755897</v>
      </c>
      <c r="AY1018" s="99">
        <v>19728076.8356934</v>
      </c>
      <c r="AZ1018" s="99">
        <v>6035661.38244629</v>
      </c>
      <c r="BA1018" s="99">
        <v>20084525.936279301</v>
      </c>
      <c r="BB1018" s="99">
        <v>0</v>
      </c>
      <c r="BC1018" s="99">
        <v>4028912.0829772898</v>
      </c>
      <c r="BD1018" s="99">
        <v>3820338.07562256</v>
      </c>
      <c r="BE1018" s="99">
        <v>0</v>
      </c>
      <c r="BF1018" s="99">
        <v>749957.90099334705</v>
      </c>
      <c r="BG1018" s="99">
        <v>75601380.010742202</v>
      </c>
      <c r="BH1018" s="99">
        <v>10419768.8748779</v>
      </c>
      <c r="BI1018" s="99">
        <v>67.095535440370398</v>
      </c>
      <c r="BJ1018" s="99">
        <v>3873684.4295043899</v>
      </c>
      <c r="BK1018" s="99">
        <v>2726364.94995117</v>
      </c>
      <c r="BL1018" s="99">
        <v>0</v>
      </c>
      <c r="BM1018" s="99">
        <v>0</v>
      </c>
      <c r="BN1018" s="99">
        <v>0</v>
      </c>
      <c r="BO1018" s="99">
        <v>0</v>
      </c>
      <c r="BP1018" s="99">
        <v>0</v>
      </c>
      <c r="BQ1018" s="99">
        <v>0</v>
      </c>
      <c r="BR1018" s="99">
        <v>6201372.8996582003</v>
      </c>
      <c r="BS1018" s="99">
        <v>2198168.2367553702</v>
      </c>
      <c r="BT1018" s="99">
        <v>3906405.1383667002</v>
      </c>
      <c r="BU1018" s="99">
        <v>0</v>
      </c>
      <c r="BV1018" s="99">
        <v>2017112.0398407001</v>
      </c>
      <c r="BW1018" s="99">
        <v>431947.58920669602</v>
      </c>
      <c r="BX1018" s="99">
        <v>0</v>
      </c>
      <c r="BY1018" s="99">
        <v>0</v>
      </c>
      <c r="BZ1018" s="99">
        <v>0</v>
      </c>
      <c r="CA1018" s="99">
        <v>132424.402685165</v>
      </c>
      <c r="CB1018" s="99">
        <v>6613312.6943969699</v>
      </c>
      <c r="CC1018" s="99">
        <v>57027463.469238304</v>
      </c>
      <c r="CD1018" s="99">
        <v>14299140.966308599</v>
      </c>
      <c r="CE1018" s="99">
        <v>4200.9719435572597</v>
      </c>
      <c r="CF1018" s="99">
        <v>594231.53870391799</v>
      </c>
      <c r="CG1018" s="99">
        <v>4575595.7328491202</v>
      </c>
      <c r="CH1018" s="99">
        <v>0</v>
      </c>
      <c r="CI1018" s="99">
        <v>136614.90442276001</v>
      </c>
      <c r="CJ1018" s="99">
        <v>7208049.2017211895</v>
      </c>
      <c r="CK1018" s="99">
        <v>61604133.6083984</v>
      </c>
      <c r="CL1018" s="99">
        <v>14731532.978027301</v>
      </c>
      <c r="CM1018" s="166">
        <v>221223.175064087</v>
      </c>
      <c r="CN1018" s="166">
        <v>36372527.5390625</v>
      </c>
      <c r="CO1018" s="166">
        <v>137076349.328125</v>
      </c>
      <c r="CP1018" s="99">
        <v>14731532.978027301</v>
      </c>
      <c r="CQ1018" s="99">
        <v>0</v>
      </c>
      <c r="CR1018" s="99">
        <v>0</v>
      </c>
      <c r="CS1018" s="99">
        <v>0</v>
      </c>
      <c r="CT1018" s="99">
        <v>0</v>
      </c>
      <c r="CU1018" s="98">
        <v>23339.783326438999</v>
      </c>
      <c r="CV1018" s="98">
        <v>87745.696109842</v>
      </c>
      <c r="CW1018" s="98">
        <v>7207544.2331008874</v>
      </c>
      <c r="CX1018" s="98">
        <v>61603059.202087425</v>
      </c>
    </row>
    <row r="1019" spans="1:102" x14ac:dyDescent="0.2">
      <c r="A1019" s="98" t="s">
        <v>67</v>
      </c>
      <c r="B1019" s="100">
        <v>40330</v>
      </c>
      <c r="C1019" s="99">
        <v>111366.72447109201</v>
      </c>
      <c r="D1019" s="99">
        <v>1.8358609629940501</v>
      </c>
      <c r="E1019" s="99">
        <v>21811.124945163701</v>
      </c>
      <c r="F1019" s="99">
        <v>16870.2465205193</v>
      </c>
      <c r="G1019" s="99">
        <v>4267.4406911730803</v>
      </c>
      <c r="H1019" s="99">
        <v>0</v>
      </c>
      <c r="I1019" s="99">
        <v>0</v>
      </c>
      <c r="J1019" s="99">
        <v>85204.935507774397</v>
      </c>
      <c r="K1019" s="99">
        <v>835.12097760289896</v>
      </c>
      <c r="L1019" s="99">
        <v>20131.735247612</v>
      </c>
      <c r="M1019" s="99">
        <v>51340.793552875497</v>
      </c>
      <c r="N1019" s="99">
        <v>5441.27982443571</v>
      </c>
      <c r="O1019" s="99">
        <v>54263.6201052666</v>
      </c>
      <c r="P1019" s="99">
        <v>0</v>
      </c>
      <c r="Q1019" s="99">
        <v>5417.8695059418696</v>
      </c>
      <c r="R1019" s="99">
        <v>3641.1534137725798</v>
      </c>
      <c r="S1019" s="99">
        <v>0</v>
      </c>
      <c r="T1019" s="99">
        <v>730.61487672477995</v>
      </c>
      <c r="U1019" s="99">
        <v>85938.498366355896</v>
      </c>
      <c r="V1019" s="99">
        <v>5153603.0964965802</v>
      </c>
      <c r="W1019" s="99">
        <v>49.694101273547901</v>
      </c>
      <c r="X1019" s="99">
        <v>1403096.6874542199</v>
      </c>
      <c r="Y1019" s="99">
        <v>935932.16409301804</v>
      </c>
      <c r="Z1019" s="99">
        <v>596908.45953369106</v>
      </c>
      <c r="AA1019" s="99">
        <v>0</v>
      </c>
      <c r="AB1019" s="99">
        <v>0</v>
      </c>
      <c r="AC1019" s="99">
        <v>29462982.474853501</v>
      </c>
      <c r="AD1019" s="99">
        <v>79412.886340141296</v>
      </c>
      <c r="AE1019" s="99">
        <v>776301.30937957799</v>
      </c>
      <c r="AF1019" s="99">
        <v>2252005.18859863</v>
      </c>
      <c r="AG1019" s="99">
        <v>735207.93168640102</v>
      </c>
      <c r="AH1019" s="99">
        <v>2357193.11865234</v>
      </c>
      <c r="AI1019" s="99">
        <v>0</v>
      </c>
      <c r="AJ1019" s="99">
        <v>473462.53621673601</v>
      </c>
      <c r="AK1019" s="99">
        <v>501119.27923584002</v>
      </c>
      <c r="AL1019" s="99">
        <v>0</v>
      </c>
      <c r="AM1019" s="99">
        <v>93183.8747119904</v>
      </c>
      <c r="AN1019" s="99">
        <v>29564586.166747998</v>
      </c>
      <c r="AO1019" s="99">
        <v>45593103.298339799</v>
      </c>
      <c r="AP1019" s="99">
        <v>414.67994510382402</v>
      </c>
      <c r="AQ1019" s="99">
        <v>11419858.4367676</v>
      </c>
      <c r="AR1019" s="99">
        <v>7504248.4770507803</v>
      </c>
      <c r="AS1019" s="99">
        <v>4647100.9619140597</v>
      </c>
      <c r="AT1019" s="99">
        <v>0</v>
      </c>
      <c r="AU1019" s="99">
        <v>0</v>
      </c>
      <c r="AV1019" s="99">
        <v>76655498.200195298</v>
      </c>
      <c r="AW1019" s="99">
        <v>234263.028409958</v>
      </c>
      <c r="AX1019" s="99">
        <v>7358147.3223877</v>
      </c>
      <c r="AY1019" s="99">
        <v>19841250.151122998</v>
      </c>
      <c r="AZ1019" s="99">
        <v>5925799.6071777297</v>
      </c>
      <c r="BA1019" s="99">
        <v>20214185.4211426</v>
      </c>
      <c r="BB1019" s="99">
        <v>0</v>
      </c>
      <c r="BC1019" s="99">
        <v>3948885.8701171898</v>
      </c>
      <c r="BD1019" s="99">
        <v>3869119.2359619099</v>
      </c>
      <c r="BE1019" s="99">
        <v>0</v>
      </c>
      <c r="BF1019" s="99">
        <v>748790.82117462205</v>
      </c>
      <c r="BG1019" s="99">
        <v>76899462.2578125</v>
      </c>
      <c r="BH1019" s="99">
        <v>10669099.4466553</v>
      </c>
      <c r="BI1019" s="99">
        <v>88.714726300910101</v>
      </c>
      <c r="BJ1019" s="99">
        <v>3809272.3907470698</v>
      </c>
      <c r="BK1019" s="99">
        <v>2694924.0808410598</v>
      </c>
      <c r="BL1019" s="99">
        <v>0</v>
      </c>
      <c r="BM1019" s="99">
        <v>0</v>
      </c>
      <c r="BN1019" s="99">
        <v>0</v>
      </c>
      <c r="BO1019" s="99">
        <v>0</v>
      </c>
      <c r="BP1019" s="99">
        <v>0</v>
      </c>
      <c r="BQ1019" s="99">
        <v>0</v>
      </c>
      <c r="BR1019" s="99">
        <v>6308925.6630248995</v>
      </c>
      <c r="BS1019" s="99">
        <v>2177189.6114196801</v>
      </c>
      <c r="BT1019" s="99">
        <v>3931919.6918945299</v>
      </c>
      <c r="BU1019" s="99">
        <v>0</v>
      </c>
      <c r="BV1019" s="99">
        <v>2007933.52639771</v>
      </c>
      <c r="BW1019" s="99">
        <v>437861.33120346098</v>
      </c>
      <c r="BX1019" s="99">
        <v>0</v>
      </c>
      <c r="BY1019" s="99">
        <v>0</v>
      </c>
      <c r="BZ1019" s="99">
        <v>0</v>
      </c>
      <c r="CA1019" s="99">
        <v>133199.035629272</v>
      </c>
      <c r="CB1019" s="99">
        <v>6552839.9805908203</v>
      </c>
      <c r="CC1019" s="99">
        <v>56905448.980468802</v>
      </c>
      <c r="CD1019" s="99">
        <v>14487418.9610596</v>
      </c>
      <c r="CE1019" s="99">
        <v>4253.4921172857303</v>
      </c>
      <c r="CF1019" s="99">
        <v>594638.624763489</v>
      </c>
      <c r="CG1019" s="99">
        <v>4618186.3493652297</v>
      </c>
      <c r="CH1019" s="99">
        <v>0</v>
      </c>
      <c r="CI1019" s="99">
        <v>137467.15480995199</v>
      </c>
      <c r="CJ1019" s="99">
        <v>7148164.6109008798</v>
      </c>
      <c r="CK1019" s="99">
        <v>61525419.507324196</v>
      </c>
      <c r="CL1019" s="99">
        <v>14933166.1322021</v>
      </c>
      <c r="CM1019" s="166">
        <v>222575.281768799</v>
      </c>
      <c r="CN1019" s="166">
        <v>36573254.648925804</v>
      </c>
      <c r="CO1019" s="166">
        <v>138211306.828125</v>
      </c>
      <c r="CP1019" s="99">
        <v>14933166.1322021</v>
      </c>
      <c r="CQ1019" s="99">
        <v>0</v>
      </c>
      <c r="CR1019" s="99">
        <v>0</v>
      </c>
      <c r="CS1019" s="99">
        <v>0</v>
      </c>
      <c r="CT1019" s="99">
        <v>0</v>
      </c>
      <c r="CU1019" s="98">
        <v>22607.995433081</v>
      </c>
      <c r="CV1019" s="98">
        <v>88679.967175651997</v>
      </c>
      <c r="CW1019" s="98">
        <v>7147478.6053543091</v>
      </c>
      <c r="CX1019" s="98">
        <v>61523635.329834029</v>
      </c>
    </row>
    <row r="1020" spans="1:102" x14ac:dyDescent="0.2">
      <c r="A1020" s="98" t="s">
        <v>67</v>
      </c>
      <c r="B1020" s="100">
        <v>40422</v>
      </c>
      <c r="C1020" s="99">
        <v>111086.34842968</v>
      </c>
      <c r="D1020" s="99">
        <v>1.1559817579982301</v>
      </c>
      <c r="E1020" s="99">
        <v>21282.3774223328</v>
      </c>
      <c r="F1020" s="99">
        <v>16538.674709796898</v>
      </c>
      <c r="G1020" s="99">
        <v>4311.43765169382</v>
      </c>
      <c r="H1020" s="99">
        <v>0</v>
      </c>
      <c r="I1020" s="99">
        <v>0</v>
      </c>
      <c r="J1020" s="99">
        <v>85812.070240020796</v>
      </c>
      <c r="K1020" s="99">
        <v>696.33076435327496</v>
      </c>
      <c r="L1020" s="99">
        <v>19303.833960294702</v>
      </c>
      <c r="M1020" s="99">
        <v>51122.4063091278</v>
      </c>
      <c r="N1020" s="99">
        <v>5286.4458087682697</v>
      </c>
      <c r="O1020" s="99">
        <v>54179.624278545401</v>
      </c>
      <c r="P1020" s="99">
        <v>0</v>
      </c>
      <c r="Q1020" s="99">
        <v>5316.5898593068096</v>
      </c>
      <c r="R1020" s="99">
        <v>3714.9949364960198</v>
      </c>
      <c r="S1020" s="99">
        <v>0</v>
      </c>
      <c r="T1020" s="99">
        <v>749.65261237323296</v>
      </c>
      <c r="U1020" s="99">
        <v>86504.7267084122</v>
      </c>
      <c r="V1020" s="99">
        <v>5154344.92041016</v>
      </c>
      <c r="W1020" s="99">
        <v>35.6833939859644</v>
      </c>
      <c r="X1020" s="99">
        <v>1369053.15213013</v>
      </c>
      <c r="Y1020" s="99">
        <v>912854.85867309605</v>
      </c>
      <c r="Z1020" s="99">
        <v>599472.69026184105</v>
      </c>
      <c r="AA1020" s="99">
        <v>0</v>
      </c>
      <c r="AB1020" s="99">
        <v>0</v>
      </c>
      <c r="AC1020" s="99">
        <v>29784028.2663574</v>
      </c>
      <c r="AD1020" s="99">
        <v>62934.799652576403</v>
      </c>
      <c r="AE1020" s="99">
        <v>747671.17545318604</v>
      </c>
      <c r="AF1020" s="99">
        <v>2261556.9054565402</v>
      </c>
      <c r="AG1020" s="99">
        <v>719374.40069580101</v>
      </c>
      <c r="AH1020" s="99">
        <v>2307261.5943603502</v>
      </c>
      <c r="AI1020" s="99">
        <v>0</v>
      </c>
      <c r="AJ1020" s="99">
        <v>466844.13455200201</v>
      </c>
      <c r="AK1020" s="99">
        <v>505998.00049209601</v>
      </c>
      <c r="AL1020" s="99">
        <v>0</v>
      </c>
      <c r="AM1020" s="99">
        <v>91246.566489219695</v>
      </c>
      <c r="AN1020" s="99">
        <v>29854899.137695301</v>
      </c>
      <c r="AO1020" s="99">
        <v>45765453.097167999</v>
      </c>
      <c r="AP1020" s="99">
        <v>309.03941849991702</v>
      </c>
      <c r="AQ1020" s="99">
        <v>11015154.3074951</v>
      </c>
      <c r="AR1020" s="99">
        <v>7259750.5822143601</v>
      </c>
      <c r="AS1020" s="99">
        <v>4667389.0328979502</v>
      </c>
      <c r="AT1020" s="99">
        <v>0</v>
      </c>
      <c r="AU1020" s="99">
        <v>0</v>
      </c>
      <c r="AV1020" s="99">
        <v>77694437.461914107</v>
      </c>
      <c r="AW1020" s="99">
        <v>186674.51249122599</v>
      </c>
      <c r="AX1020" s="99">
        <v>7047134.9151001005</v>
      </c>
      <c r="AY1020" s="99">
        <v>19971177.885986298</v>
      </c>
      <c r="AZ1020" s="99">
        <v>5809851.6917114304</v>
      </c>
      <c r="BA1020" s="99">
        <v>19824193.245117199</v>
      </c>
      <c r="BB1020" s="99">
        <v>0</v>
      </c>
      <c r="BC1020" s="99">
        <v>3888267.6077575702</v>
      </c>
      <c r="BD1020" s="99">
        <v>3909726.9899292002</v>
      </c>
      <c r="BE1020" s="99">
        <v>0</v>
      </c>
      <c r="BF1020" s="99">
        <v>735808.91312408401</v>
      </c>
      <c r="BG1020" s="99">
        <v>77862807.137695298</v>
      </c>
      <c r="BH1020" s="99">
        <v>10480827.0662842</v>
      </c>
      <c r="BI1020" s="99">
        <v>140.10225726105301</v>
      </c>
      <c r="BJ1020" s="99">
        <v>3713652.0546264602</v>
      </c>
      <c r="BK1020" s="99">
        <v>2626972.0772399898</v>
      </c>
      <c r="BL1020" s="99">
        <v>0</v>
      </c>
      <c r="BM1020" s="99">
        <v>0</v>
      </c>
      <c r="BN1020" s="99">
        <v>0</v>
      </c>
      <c r="BO1020" s="99">
        <v>0</v>
      </c>
      <c r="BP1020" s="99">
        <v>0</v>
      </c>
      <c r="BQ1020" s="99">
        <v>0</v>
      </c>
      <c r="BR1020" s="99">
        <v>6306488.0629272498</v>
      </c>
      <c r="BS1020" s="99">
        <v>2118502.2649841299</v>
      </c>
      <c r="BT1020" s="99">
        <v>3857154.0040588402</v>
      </c>
      <c r="BU1020" s="99">
        <v>0</v>
      </c>
      <c r="BV1020" s="99">
        <v>1995067.6478271501</v>
      </c>
      <c r="BW1020" s="99">
        <v>445861.25060272199</v>
      </c>
      <c r="BX1020" s="99">
        <v>0</v>
      </c>
      <c r="BY1020" s="99">
        <v>0</v>
      </c>
      <c r="BZ1020" s="99">
        <v>0</v>
      </c>
      <c r="CA1020" s="99">
        <v>132339.87484169001</v>
      </c>
      <c r="CB1020" s="99">
        <v>6521468.5185546903</v>
      </c>
      <c r="CC1020" s="99">
        <v>56745542.918945298</v>
      </c>
      <c r="CD1020" s="99">
        <v>14165099.7807617</v>
      </c>
      <c r="CE1020" s="99">
        <v>4326.36885362864</v>
      </c>
      <c r="CF1020" s="99">
        <v>598703.82196807896</v>
      </c>
      <c r="CG1020" s="99">
        <v>4660517.0902709998</v>
      </c>
      <c r="CH1020" s="99">
        <v>0</v>
      </c>
      <c r="CI1020" s="99">
        <v>136660.51060295099</v>
      </c>
      <c r="CJ1020" s="99">
        <v>7119110.8201293899</v>
      </c>
      <c r="CK1020" s="99">
        <v>61412931.784667999</v>
      </c>
      <c r="CL1020" s="99">
        <v>14614380.0159912</v>
      </c>
      <c r="CM1020" s="166">
        <v>222324.95766067499</v>
      </c>
      <c r="CN1020" s="166">
        <v>36954186.748535201</v>
      </c>
      <c r="CO1020" s="166">
        <v>139392211.93359399</v>
      </c>
      <c r="CP1020" s="99">
        <v>14614380.0159912</v>
      </c>
      <c r="CQ1020" s="99">
        <v>0</v>
      </c>
      <c r="CR1020" s="99">
        <v>0</v>
      </c>
      <c r="CS1020" s="99">
        <v>0</v>
      </c>
      <c r="CT1020" s="99">
        <v>0</v>
      </c>
      <c r="CU1020" s="98">
        <v>21924.54362868</v>
      </c>
      <c r="CV1020" s="98">
        <v>89328.212943728999</v>
      </c>
      <c r="CW1020" s="98">
        <v>7120172.3405227689</v>
      </c>
      <c r="CX1020" s="98">
        <v>61406060.009216294</v>
      </c>
    </row>
    <row r="1021" spans="1:102" x14ac:dyDescent="0.2">
      <c r="A1021" s="98" t="s">
        <v>67</v>
      </c>
      <c r="B1021" s="100">
        <v>40513</v>
      </c>
      <c r="C1021" s="99">
        <v>110465.92948245999</v>
      </c>
      <c r="D1021" s="99">
        <v>1.76569691298937</v>
      </c>
      <c r="E1021" s="99">
        <v>20784.398550271999</v>
      </c>
      <c r="F1021" s="99">
        <v>16250.3680666685</v>
      </c>
      <c r="G1021" s="99">
        <v>4404.4352069497099</v>
      </c>
      <c r="H1021" s="99">
        <v>0</v>
      </c>
      <c r="I1021" s="99">
        <v>0</v>
      </c>
      <c r="J1021" s="99">
        <v>86351.792110443101</v>
      </c>
      <c r="K1021" s="99">
        <v>626.95600052922998</v>
      </c>
      <c r="L1021" s="99">
        <v>25697.3967366219</v>
      </c>
      <c r="M1021" s="99">
        <v>50946.439001083403</v>
      </c>
      <c r="N1021" s="99">
        <v>5252.5415161252004</v>
      </c>
      <c r="O1021" s="99">
        <v>52497.110965728803</v>
      </c>
      <c r="P1021" s="99">
        <v>0</v>
      </c>
      <c r="Q1021" s="99">
        <v>5268.5432217121097</v>
      </c>
      <c r="R1021" s="99">
        <v>3740.5797014832501</v>
      </c>
      <c r="S1021" s="99">
        <v>0</v>
      </c>
      <c r="T1021" s="99">
        <v>920.03976938128505</v>
      </c>
      <c r="U1021" s="99">
        <v>87033.907432556196</v>
      </c>
      <c r="V1021" s="99">
        <v>5081670.2898559598</v>
      </c>
      <c r="W1021" s="99">
        <v>134.20349069312201</v>
      </c>
      <c r="X1021" s="99">
        <v>1310553.33322144</v>
      </c>
      <c r="Y1021" s="99">
        <v>884363.19626617397</v>
      </c>
      <c r="Z1021" s="99">
        <v>598066.10865783703</v>
      </c>
      <c r="AA1021" s="99">
        <v>0</v>
      </c>
      <c r="AB1021" s="99">
        <v>0</v>
      </c>
      <c r="AC1021" s="99">
        <v>29970979.7109375</v>
      </c>
      <c r="AD1021" s="99">
        <v>60268.425685882597</v>
      </c>
      <c r="AE1021" s="99">
        <v>862626.45478820801</v>
      </c>
      <c r="AF1021" s="99">
        <v>2237981.6199646001</v>
      </c>
      <c r="AG1021" s="99">
        <v>699459.90624237095</v>
      </c>
      <c r="AH1021" s="99">
        <v>2138757.2424011198</v>
      </c>
      <c r="AI1021" s="99">
        <v>0</v>
      </c>
      <c r="AJ1021" s="99">
        <v>460241.09770584101</v>
      </c>
      <c r="AK1021" s="99">
        <v>494230.33216857899</v>
      </c>
      <c r="AL1021" s="99">
        <v>0</v>
      </c>
      <c r="AM1021" s="99">
        <v>98539.827878951997</v>
      </c>
      <c r="AN1021" s="99">
        <v>30032599.364746101</v>
      </c>
      <c r="AO1021" s="99">
        <v>45455908.305175804</v>
      </c>
      <c r="AP1021" s="99">
        <v>1354.49744457006</v>
      </c>
      <c r="AQ1021" s="99">
        <v>10637168.279663101</v>
      </c>
      <c r="AR1021" s="99">
        <v>7086264.0150756799</v>
      </c>
      <c r="AS1021" s="99">
        <v>4683568.0382080097</v>
      </c>
      <c r="AT1021" s="99">
        <v>0</v>
      </c>
      <c r="AU1021" s="99">
        <v>0</v>
      </c>
      <c r="AV1021" s="99">
        <v>78992627.154296905</v>
      </c>
      <c r="AW1021" s="99">
        <v>180994.35689163199</v>
      </c>
      <c r="AX1021" s="99">
        <v>8157661.1787109403</v>
      </c>
      <c r="AY1021" s="99">
        <v>19882919.224609401</v>
      </c>
      <c r="AZ1021" s="99">
        <v>5693723.26281738</v>
      </c>
      <c r="BA1021" s="99">
        <v>18533164.053222701</v>
      </c>
      <c r="BB1021" s="99">
        <v>0</v>
      </c>
      <c r="BC1021" s="99">
        <v>3862446.1240234398</v>
      </c>
      <c r="BD1021" s="99">
        <v>3863242.8324279799</v>
      </c>
      <c r="BE1021" s="99">
        <v>0</v>
      </c>
      <c r="BF1021" s="99">
        <v>793970.89721679699</v>
      </c>
      <c r="BG1021" s="99">
        <v>79237055.770507798</v>
      </c>
      <c r="BH1021" s="99">
        <v>10397548.0316162</v>
      </c>
      <c r="BI1021" s="99">
        <v>109.478501369245</v>
      </c>
      <c r="BJ1021" s="99">
        <v>3630420.5061950702</v>
      </c>
      <c r="BK1021" s="99">
        <v>2573385.6015319801</v>
      </c>
      <c r="BL1021" s="99">
        <v>0</v>
      </c>
      <c r="BM1021" s="99">
        <v>0</v>
      </c>
      <c r="BN1021" s="99">
        <v>0</v>
      </c>
      <c r="BO1021" s="99">
        <v>0</v>
      </c>
      <c r="BP1021" s="99">
        <v>0</v>
      </c>
      <c r="BQ1021" s="99">
        <v>0</v>
      </c>
      <c r="BR1021" s="99">
        <v>6295752.25244141</v>
      </c>
      <c r="BS1021" s="99">
        <v>2074210.35679626</v>
      </c>
      <c r="BT1021" s="99">
        <v>3607931.87353516</v>
      </c>
      <c r="BU1021" s="99">
        <v>0</v>
      </c>
      <c r="BV1021" s="99">
        <v>1995276.7121582001</v>
      </c>
      <c r="BW1021" s="99">
        <v>412081.181018829</v>
      </c>
      <c r="BX1021" s="99">
        <v>0</v>
      </c>
      <c r="BY1021" s="99">
        <v>0</v>
      </c>
      <c r="BZ1021" s="99">
        <v>0</v>
      </c>
      <c r="CA1021" s="99">
        <v>131240.172344208</v>
      </c>
      <c r="CB1021" s="99">
        <v>6391177.1662597703</v>
      </c>
      <c r="CC1021" s="99">
        <v>56095834.287109397</v>
      </c>
      <c r="CD1021" s="99">
        <v>14042025.9595947</v>
      </c>
      <c r="CE1021" s="99">
        <v>4391.0022543072701</v>
      </c>
      <c r="CF1021" s="99">
        <v>596110.27046203602</v>
      </c>
      <c r="CG1021" s="99">
        <v>4680391.9481811495</v>
      </c>
      <c r="CH1021" s="99">
        <v>0</v>
      </c>
      <c r="CI1021" s="99">
        <v>135632.615949631</v>
      </c>
      <c r="CJ1021" s="99">
        <v>6986965.1445922898</v>
      </c>
      <c r="CK1021" s="99">
        <v>60766564.054199196</v>
      </c>
      <c r="CL1021" s="99">
        <v>14454612.1732178</v>
      </c>
      <c r="CM1021" s="166">
        <v>221867.738214493</v>
      </c>
      <c r="CN1021" s="166">
        <v>36975681.387695298</v>
      </c>
      <c r="CO1021" s="166">
        <v>140011356.74414101</v>
      </c>
      <c r="CP1021" s="99">
        <v>14454612.1732178</v>
      </c>
      <c r="CQ1021" s="99">
        <v>0</v>
      </c>
      <c r="CR1021" s="99">
        <v>0</v>
      </c>
      <c r="CS1021" s="99">
        <v>0</v>
      </c>
      <c r="CT1021" s="99">
        <v>0</v>
      </c>
      <c r="CU1021" s="98">
        <v>21439.741796792001</v>
      </c>
      <c r="CV1021" s="98">
        <v>89915.921473092007</v>
      </c>
      <c r="CW1021" s="98">
        <v>6987287.4367218064</v>
      </c>
      <c r="CX1021" s="98">
        <v>60776226.23529055</v>
      </c>
    </row>
    <row r="1022" spans="1:102" x14ac:dyDescent="0.2">
      <c r="A1022" s="98" t="s">
        <v>67</v>
      </c>
      <c r="B1022" s="100">
        <v>40603</v>
      </c>
      <c r="C1022" s="99">
        <v>110499.78338336899</v>
      </c>
      <c r="D1022" s="99">
        <v>2.2120506089995602</v>
      </c>
      <c r="E1022" s="99">
        <v>20388.391222476999</v>
      </c>
      <c r="F1022" s="99">
        <v>15941.668166756601</v>
      </c>
      <c r="G1022" s="99">
        <v>4483.4165762662897</v>
      </c>
      <c r="H1022" s="99">
        <v>0</v>
      </c>
      <c r="I1022" s="99">
        <v>0</v>
      </c>
      <c r="J1022" s="99">
        <v>87231.717401504502</v>
      </c>
      <c r="K1022" s="99">
        <v>554.55459203571104</v>
      </c>
      <c r="L1022" s="99">
        <v>68159.727171897903</v>
      </c>
      <c r="M1022" s="99">
        <v>51111.572533130602</v>
      </c>
      <c r="N1022" s="99">
        <v>5200.0127091407803</v>
      </c>
      <c r="O1022" s="99">
        <v>0</v>
      </c>
      <c r="P1022" s="99">
        <v>0</v>
      </c>
      <c r="Q1022" s="99">
        <v>5240.9584318995503</v>
      </c>
      <c r="R1022" s="99">
        <v>0</v>
      </c>
      <c r="S1022" s="99">
        <v>0</v>
      </c>
      <c r="T1022" s="99">
        <v>4439.1598747968701</v>
      </c>
      <c r="U1022" s="99">
        <v>87807.751205444307</v>
      </c>
      <c r="V1022" s="99">
        <v>5041876.5236816397</v>
      </c>
      <c r="W1022" s="99">
        <v>86.105803425423801</v>
      </c>
      <c r="X1022" s="99">
        <v>1289950.57119751</v>
      </c>
      <c r="Y1022" s="99">
        <v>864566.60651397705</v>
      </c>
      <c r="Z1022" s="99">
        <v>604711.554039001</v>
      </c>
      <c r="AA1022" s="99">
        <v>0</v>
      </c>
      <c r="AB1022" s="99">
        <v>0</v>
      </c>
      <c r="AC1022" s="99">
        <v>30273491.0698242</v>
      </c>
      <c r="AD1022" s="99">
        <v>51982.584644317598</v>
      </c>
      <c r="AE1022" s="99">
        <v>2963632.30645752</v>
      </c>
      <c r="AF1022" s="99">
        <v>2230571.6105346698</v>
      </c>
      <c r="AG1022" s="99">
        <v>685274.155807495</v>
      </c>
      <c r="AH1022" s="99">
        <v>0</v>
      </c>
      <c r="AI1022" s="99">
        <v>0</v>
      </c>
      <c r="AJ1022" s="99">
        <v>457956.98904800398</v>
      </c>
      <c r="AK1022" s="99">
        <v>0</v>
      </c>
      <c r="AL1022" s="99">
        <v>0</v>
      </c>
      <c r="AM1022" s="99">
        <v>594817.84607696498</v>
      </c>
      <c r="AN1022" s="99">
        <v>30336232.4853516</v>
      </c>
      <c r="AO1022" s="99">
        <v>45452121.611816399</v>
      </c>
      <c r="AP1022" s="99">
        <v>775.20745297521398</v>
      </c>
      <c r="AQ1022" s="99">
        <v>10514219.3409424</v>
      </c>
      <c r="AR1022" s="99">
        <v>6958552.45495605</v>
      </c>
      <c r="AS1022" s="99">
        <v>4760628.3363647498</v>
      </c>
      <c r="AT1022" s="99">
        <v>0</v>
      </c>
      <c r="AU1022" s="99">
        <v>0</v>
      </c>
      <c r="AV1022" s="99">
        <v>80810228.863281295</v>
      </c>
      <c r="AW1022" s="99">
        <v>157671.39629554699</v>
      </c>
      <c r="AX1022" s="99">
        <v>26529606.986328099</v>
      </c>
      <c r="AY1022" s="99">
        <v>20031039.415283199</v>
      </c>
      <c r="AZ1022" s="99">
        <v>5582384.3090209998</v>
      </c>
      <c r="BA1022" s="99">
        <v>0</v>
      </c>
      <c r="BB1022" s="99">
        <v>0</v>
      </c>
      <c r="BC1022" s="99">
        <v>3848173.3168945299</v>
      </c>
      <c r="BD1022" s="99">
        <v>0</v>
      </c>
      <c r="BE1022" s="99">
        <v>0</v>
      </c>
      <c r="BF1022" s="99">
        <v>4689847.4550170898</v>
      </c>
      <c r="BG1022" s="99">
        <v>80993289.157226607</v>
      </c>
      <c r="BH1022" s="99">
        <v>7213155.0952758798</v>
      </c>
      <c r="BI1022" s="99">
        <v>109.99141684360799</v>
      </c>
      <c r="BJ1022" s="99">
        <v>3112705.3052368201</v>
      </c>
      <c r="BK1022" s="99">
        <v>2350312.5759277302</v>
      </c>
      <c r="BL1022" s="99">
        <v>0</v>
      </c>
      <c r="BM1022" s="99">
        <v>0</v>
      </c>
      <c r="BN1022" s="99">
        <v>0</v>
      </c>
      <c r="BO1022" s="99">
        <v>0</v>
      </c>
      <c r="BP1022" s="99">
        <v>0</v>
      </c>
      <c r="BQ1022" s="99">
        <v>0</v>
      </c>
      <c r="BR1022" s="99">
        <v>6299843.2064209003</v>
      </c>
      <c r="BS1022" s="99">
        <v>2038579.5366821301</v>
      </c>
      <c r="BT1022" s="99">
        <v>0</v>
      </c>
      <c r="BU1022" s="99">
        <v>0</v>
      </c>
      <c r="BV1022" s="99">
        <v>1997874.4222717299</v>
      </c>
      <c r="BW1022" s="99">
        <v>0</v>
      </c>
      <c r="BX1022" s="99">
        <v>0</v>
      </c>
      <c r="BY1022" s="99">
        <v>0</v>
      </c>
      <c r="BZ1022" s="99">
        <v>0</v>
      </c>
      <c r="CA1022" s="99">
        <v>130924.30858326</v>
      </c>
      <c r="CB1022" s="99">
        <v>6334011.8696899395</v>
      </c>
      <c r="CC1022" s="99">
        <v>55958023.208007798</v>
      </c>
      <c r="CD1022" s="99">
        <v>10324611.291503901</v>
      </c>
      <c r="CE1022" s="99">
        <v>4494.1223022937802</v>
      </c>
      <c r="CF1022" s="99">
        <v>604303.03578948998</v>
      </c>
      <c r="CG1022" s="99">
        <v>4752475.0739746103</v>
      </c>
      <c r="CH1022" s="99">
        <v>0</v>
      </c>
      <c r="CI1022" s="99">
        <v>135408.86891555801</v>
      </c>
      <c r="CJ1022" s="99">
        <v>6939962.8823852502</v>
      </c>
      <c r="CK1022" s="99">
        <v>60719354.376953103</v>
      </c>
      <c r="CL1022" s="99">
        <v>10319315.740356401</v>
      </c>
      <c r="CM1022" s="166">
        <v>222361.44880676299</v>
      </c>
      <c r="CN1022" s="166">
        <v>37215529.469238304</v>
      </c>
      <c r="CO1022" s="166">
        <v>141510858.453125</v>
      </c>
      <c r="CP1022" s="99">
        <v>10319315.740356401</v>
      </c>
      <c r="CQ1022" s="99">
        <v>0</v>
      </c>
      <c r="CR1022" s="99">
        <v>0</v>
      </c>
      <c r="CS1022" s="99">
        <v>0</v>
      </c>
      <c r="CT1022" s="99">
        <v>0</v>
      </c>
      <c r="CU1022" s="98">
        <v>20980.673508746</v>
      </c>
      <c r="CV1022" s="98">
        <v>90878.618312125007</v>
      </c>
      <c r="CW1022" s="98">
        <v>6938314.9054794293</v>
      </c>
      <c r="CX1022" s="98">
        <v>60710498.281982407</v>
      </c>
    </row>
    <row r="1023" spans="1:102" x14ac:dyDescent="0.2">
      <c r="A1023" s="98" t="s">
        <v>67</v>
      </c>
      <c r="B1023" s="100">
        <v>40695</v>
      </c>
      <c r="C1023" s="99">
        <v>109860.614151955</v>
      </c>
      <c r="D1023" s="99">
        <v>3.6305395399977001</v>
      </c>
      <c r="E1023" s="99">
        <v>20006.721760511398</v>
      </c>
      <c r="F1023" s="99">
        <v>15709.1482747793</v>
      </c>
      <c r="G1023" s="99">
        <v>4528.7161293029803</v>
      </c>
      <c r="H1023" s="99">
        <v>0</v>
      </c>
      <c r="I1023" s="99">
        <v>0</v>
      </c>
      <c r="J1023" s="99">
        <v>87844.238944053694</v>
      </c>
      <c r="K1023" s="99">
        <v>485.62682886794198</v>
      </c>
      <c r="L1023" s="99">
        <v>68632.285703659101</v>
      </c>
      <c r="M1023" s="99">
        <v>50857.223546505003</v>
      </c>
      <c r="N1023" s="99">
        <v>5121.6858388185501</v>
      </c>
      <c r="O1023" s="99">
        <v>0</v>
      </c>
      <c r="P1023" s="99">
        <v>0</v>
      </c>
      <c r="Q1023" s="99">
        <v>5164.0808429121998</v>
      </c>
      <c r="R1023" s="99">
        <v>0</v>
      </c>
      <c r="S1023" s="99">
        <v>0</v>
      </c>
      <c r="T1023" s="99">
        <v>4502.0970210432997</v>
      </c>
      <c r="U1023" s="99">
        <v>88272.449509620696</v>
      </c>
      <c r="V1023" s="99">
        <v>5004649.1674194299</v>
      </c>
      <c r="W1023" s="99">
        <v>226.11806044727601</v>
      </c>
      <c r="X1023" s="99">
        <v>1253336.93188477</v>
      </c>
      <c r="Y1023" s="99">
        <v>847561.50839996303</v>
      </c>
      <c r="Z1023" s="99">
        <v>601385.39175415004</v>
      </c>
      <c r="AA1023" s="99">
        <v>0</v>
      </c>
      <c r="AB1023" s="99">
        <v>0</v>
      </c>
      <c r="AC1023" s="99">
        <v>30598887.4521484</v>
      </c>
      <c r="AD1023" s="99">
        <v>45753.650748252898</v>
      </c>
      <c r="AE1023" s="99">
        <v>2914375.2370605501</v>
      </c>
      <c r="AF1023" s="99">
        <v>2219860.9521484398</v>
      </c>
      <c r="AG1023" s="99">
        <v>675644.37837982201</v>
      </c>
      <c r="AH1023" s="99">
        <v>0</v>
      </c>
      <c r="AI1023" s="99">
        <v>0</v>
      </c>
      <c r="AJ1023" s="99">
        <v>457081.94397735602</v>
      </c>
      <c r="AK1023" s="99">
        <v>0</v>
      </c>
      <c r="AL1023" s="99">
        <v>0</v>
      </c>
      <c r="AM1023" s="99">
        <v>600433.08984375</v>
      </c>
      <c r="AN1023" s="99">
        <v>30629532.7258301</v>
      </c>
      <c r="AO1023" s="99">
        <v>45439344.7275391</v>
      </c>
      <c r="AP1023" s="99">
        <v>2231.80420574546</v>
      </c>
      <c r="AQ1023" s="99">
        <v>10312976.837036099</v>
      </c>
      <c r="AR1023" s="99">
        <v>6876361.9714965802</v>
      </c>
      <c r="AS1023" s="99">
        <v>4769551.7197265597</v>
      </c>
      <c r="AT1023" s="99">
        <v>0</v>
      </c>
      <c r="AU1023" s="99">
        <v>0</v>
      </c>
      <c r="AV1023" s="99">
        <v>82155706.625</v>
      </c>
      <c r="AW1023" s="99">
        <v>139131.41561508199</v>
      </c>
      <c r="AX1023" s="99">
        <v>26221532.760253899</v>
      </c>
      <c r="AY1023" s="99">
        <v>20101569.666992199</v>
      </c>
      <c r="AZ1023" s="99">
        <v>5542993.5025024395</v>
      </c>
      <c r="BA1023" s="99">
        <v>0</v>
      </c>
      <c r="BB1023" s="99">
        <v>0</v>
      </c>
      <c r="BC1023" s="99">
        <v>3831412.1484069801</v>
      </c>
      <c r="BD1023" s="99">
        <v>0</v>
      </c>
      <c r="BE1023" s="99">
        <v>0</v>
      </c>
      <c r="BF1023" s="99">
        <v>4761102.6939697303</v>
      </c>
      <c r="BG1023" s="99">
        <v>82242827.050781295</v>
      </c>
      <c r="BH1023" s="99">
        <v>7232905.8620605497</v>
      </c>
      <c r="BI1023" s="99">
        <v>402.90758972614998</v>
      </c>
      <c r="BJ1023" s="99">
        <v>3047535.6343689002</v>
      </c>
      <c r="BK1023" s="99">
        <v>2317577.6583252</v>
      </c>
      <c r="BL1023" s="99">
        <v>0</v>
      </c>
      <c r="BM1023" s="99">
        <v>0</v>
      </c>
      <c r="BN1023" s="99">
        <v>0</v>
      </c>
      <c r="BO1023" s="99">
        <v>0</v>
      </c>
      <c r="BP1023" s="99">
        <v>0</v>
      </c>
      <c r="BQ1023" s="99">
        <v>0</v>
      </c>
      <c r="BR1023" s="99">
        <v>6322385.9060668899</v>
      </c>
      <c r="BS1023" s="99">
        <v>2018772.80909729</v>
      </c>
      <c r="BT1023" s="99">
        <v>0</v>
      </c>
      <c r="BU1023" s="99">
        <v>0</v>
      </c>
      <c r="BV1023" s="99">
        <v>1996982.24299622</v>
      </c>
      <c r="BW1023" s="99">
        <v>0</v>
      </c>
      <c r="BX1023" s="99">
        <v>0</v>
      </c>
      <c r="BY1023" s="99">
        <v>0</v>
      </c>
      <c r="BZ1023" s="99">
        <v>0</v>
      </c>
      <c r="CA1023" s="99">
        <v>129873.24035453799</v>
      </c>
      <c r="CB1023" s="99">
        <v>6261564.3554077102</v>
      </c>
      <c r="CC1023" s="99">
        <v>55758969.336425804</v>
      </c>
      <c r="CD1023" s="99">
        <v>10267024.280029301</v>
      </c>
      <c r="CE1023" s="99">
        <v>4521.1378293633497</v>
      </c>
      <c r="CF1023" s="99">
        <v>601859.50502014195</v>
      </c>
      <c r="CG1023" s="99">
        <v>4766959.7946777297</v>
      </c>
      <c r="CH1023" s="99">
        <v>0</v>
      </c>
      <c r="CI1023" s="99">
        <v>134402.98697471601</v>
      </c>
      <c r="CJ1023" s="99">
        <v>6863947.9724121103</v>
      </c>
      <c r="CK1023" s="99">
        <v>60526315.2119141</v>
      </c>
      <c r="CL1023" s="99">
        <v>10265562.4144287</v>
      </c>
      <c r="CM1023" s="166">
        <v>221868.64132118199</v>
      </c>
      <c r="CN1023" s="166">
        <v>37387931.701171897</v>
      </c>
      <c r="CO1023" s="166">
        <v>142688218.82617199</v>
      </c>
      <c r="CP1023" s="99">
        <v>10265562.4144287</v>
      </c>
      <c r="CQ1023" s="99">
        <v>0</v>
      </c>
      <c r="CR1023" s="99">
        <v>0</v>
      </c>
      <c r="CS1023" s="99">
        <v>0</v>
      </c>
      <c r="CT1023" s="99">
        <v>0</v>
      </c>
      <c r="CU1023" s="98">
        <v>20465.350868037</v>
      </c>
      <c r="CV1023" s="98">
        <v>91557.667792818</v>
      </c>
      <c r="CW1023" s="98">
        <v>6863423.8604278518</v>
      </c>
      <c r="CX1023" s="98">
        <v>60525929.131103531</v>
      </c>
    </row>
    <row r="1024" spans="1:102" x14ac:dyDescent="0.2">
      <c r="A1024" s="98" t="s">
        <v>67</v>
      </c>
      <c r="B1024" s="100">
        <v>40787</v>
      </c>
      <c r="C1024" s="99">
        <v>109420.09342384301</v>
      </c>
      <c r="D1024" s="99">
        <v>4.6521180299460001</v>
      </c>
      <c r="E1024" s="99">
        <v>19533.6645009518</v>
      </c>
      <c r="F1024" s="99">
        <v>15411.718504190399</v>
      </c>
      <c r="G1024" s="99">
        <v>4520.8475134968803</v>
      </c>
      <c r="H1024" s="99">
        <v>0</v>
      </c>
      <c r="I1024" s="99">
        <v>0</v>
      </c>
      <c r="J1024" s="99">
        <v>87830.697156906099</v>
      </c>
      <c r="K1024" s="99">
        <v>420.324646994472</v>
      </c>
      <c r="L1024" s="99">
        <v>69155.795863151594</v>
      </c>
      <c r="M1024" s="99">
        <v>50881.824903488203</v>
      </c>
      <c r="N1024" s="99">
        <v>5023.9777115583402</v>
      </c>
      <c r="O1024" s="99">
        <v>0</v>
      </c>
      <c r="P1024" s="99">
        <v>0</v>
      </c>
      <c r="Q1024" s="99">
        <v>5059.1912776231802</v>
      </c>
      <c r="R1024" s="99">
        <v>0</v>
      </c>
      <c r="S1024" s="99">
        <v>0</v>
      </c>
      <c r="T1024" s="99">
        <v>4590.8355107903499</v>
      </c>
      <c r="U1024" s="99">
        <v>88257.297265052795</v>
      </c>
      <c r="V1024" s="99">
        <v>4944868.25744629</v>
      </c>
      <c r="W1024" s="99">
        <v>504.23086746409501</v>
      </c>
      <c r="X1024" s="99">
        <v>1212211.5004119901</v>
      </c>
      <c r="Y1024" s="99">
        <v>822753.72424316395</v>
      </c>
      <c r="Z1024" s="99">
        <v>591152.43612670898</v>
      </c>
      <c r="AA1024" s="99">
        <v>0</v>
      </c>
      <c r="AB1024" s="99">
        <v>0</v>
      </c>
      <c r="AC1024" s="99">
        <v>30590279.201171901</v>
      </c>
      <c r="AD1024" s="99">
        <v>38227.668000221303</v>
      </c>
      <c r="AE1024" s="99">
        <v>2840036.1663207998</v>
      </c>
      <c r="AF1024" s="99">
        <v>2211342.3096008301</v>
      </c>
      <c r="AG1024" s="99">
        <v>656172.89892578102</v>
      </c>
      <c r="AH1024" s="99">
        <v>0</v>
      </c>
      <c r="AI1024" s="99">
        <v>0</v>
      </c>
      <c r="AJ1024" s="99">
        <v>454404.724136353</v>
      </c>
      <c r="AK1024" s="99">
        <v>0</v>
      </c>
      <c r="AL1024" s="99">
        <v>0</v>
      </c>
      <c r="AM1024" s="99">
        <v>596385.38639831496</v>
      </c>
      <c r="AN1024" s="99">
        <v>30633946.934814502</v>
      </c>
      <c r="AO1024" s="99">
        <v>45046612.778320298</v>
      </c>
      <c r="AP1024" s="99">
        <v>5993.98656326532</v>
      </c>
      <c r="AQ1024" s="99">
        <v>9929595.2890625</v>
      </c>
      <c r="AR1024" s="99">
        <v>6681186.1034545898</v>
      </c>
      <c r="AS1024" s="99">
        <v>4696003.2117309598</v>
      </c>
      <c r="AT1024" s="99">
        <v>0</v>
      </c>
      <c r="AU1024" s="99">
        <v>0</v>
      </c>
      <c r="AV1024" s="99">
        <v>82636964.120117202</v>
      </c>
      <c r="AW1024" s="99">
        <v>117315.00237846401</v>
      </c>
      <c r="AX1024" s="99">
        <v>25748416.743896499</v>
      </c>
      <c r="AY1024" s="99">
        <v>20108809.199462902</v>
      </c>
      <c r="AZ1024" s="99">
        <v>5435312.5169677697</v>
      </c>
      <c r="BA1024" s="99">
        <v>0</v>
      </c>
      <c r="BB1024" s="99">
        <v>0</v>
      </c>
      <c r="BC1024" s="99">
        <v>3838690.0612487802</v>
      </c>
      <c r="BD1024" s="99">
        <v>0</v>
      </c>
      <c r="BE1024" s="99">
        <v>0</v>
      </c>
      <c r="BF1024" s="99">
        <v>4733117.5025634803</v>
      </c>
      <c r="BG1024" s="99">
        <v>82752158.958007798</v>
      </c>
      <c r="BH1024" s="99">
        <v>7359591.5441894503</v>
      </c>
      <c r="BI1024" s="99">
        <v>308.49774415045999</v>
      </c>
      <c r="BJ1024" s="99">
        <v>3012450.5117492699</v>
      </c>
      <c r="BK1024" s="99">
        <v>2290261.5946960398</v>
      </c>
      <c r="BL1024" s="99">
        <v>0</v>
      </c>
      <c r="BM1024" s="99">
        <v>0</v>
      </c>
      <c r="BN1024" s="99">
        <v>0</v>
      </c>
      <c r="BO1024" s="99">
        <v>0</v>
      </c>
      <c r="BP1024" s="99">
        <v>0</v>
      </c>
      <c r="BQ1024" s="99">
        <v>0</v>
      </c>
      <c r="BR1024" s="99">
        <v>6289939.5877075205</v>
      </c>
      <c r="BS1024" s="99">
        <v>1967877.17210388</v>
      </c>
      <c r="BT1024" s="99">
        <v>0</v>
      </c>
      <c r="BU1024" s="99">
        <v>0</v>
      </c>
      <c r="BV1024" s="99">
        <v>1997734.0271606401</v>
      </c>
      <c r="BW1024" s="99">
        <v>0</v>
      </c>
      <c r="BX1024" s="99">
        <v>0</v>
      </c>
      <c r="BY1024" s="99">
        <v>0</v>
      </c>
      <c r="BZ1024" s="99">
        <v>0</v>
      </c>
      <c r="CA1024" s="99">
        <v>128942.61742305801</v>
      </c>
      <c r="CB1024" s="99">
        <v>6152014.84558105</v>
      </c>
      <c r="CC1024" s="99">
        <v>55001763.323730499</v>
      </c>
      <c r="CD1024" s="99">
        <v>10379714.107543901</v>
      </c>
      <c r="CE1024" s="99">
        <v>4525.45349597931</v>
      </c>
      <c r="CF1024" s="99">
        <v>596013.40386962902</v>
      </c>
      <c r="CG1024" s="99">
        <v>4724511.5994262705</v>
      </c>
      <c r="CH1024" s="99">
        <v>0</v>
      </c>
      <c r="CI1024" s="99">
        <v>133468.908035278</v>
      </c>
      <c r="CJ1024" s="99">
        <v>6745384.2540893601</v>
      </c>
      <c r="CK1024" s="99">
        <v>59720575.002441399</v>
      </c>
      <c r="CL1024" s="99">
        <v>10396308.3792725</v>
      </c>
      <c r="CM1024" s="166">
        <v>220896.04659843401</v>
      </c>
      <c r="CN1024" s="166">
        <v>37484847.674316399</v>
      </c>
      <c r="CO1024" s="166">
        <v>142866818.29882801</v>
      </c>
      <c r="CP1024" s="99">
        <v>10396308.3792725</v>
      </c>
      <c r="CQ1024" s="99">
        <v>0</v>
      </c>
      <c r="CR1024" s="99">
        <v>0</v>
      </c>
      <c r="CS1024" s="99">
        <v>0</v>
      </c>
      <c r="CT1024" s="99">
        <v>0</v>
      </c>
      <c r="CU1024" s="98">
        <v>19935.523184913</v>
      </c>
      <c r="CV1024" s="98">
        <v>91491.869193384002</v>
      </c>
      <c r="CW1024" s="98">
        <v>6748028.2494506789</v>
      </c>
      <c r="CX1024" s="98">
        <v>59726274.923156768</v>
      </c>
    </row>
    <row r="1025" spans="1:102" x14ac:dyDescent="0.2">
      <c r="A1025" s="98" t="s">
        <v>67</v>
      </c>
      <c r="B1025" s="100">
        <v>40878</v>
      </c>
      <c r="C1025" s="99">
        <v>110498.50774765</v>
      </c>
      <c r="D1025" s="99">
        <v>4.3931397089618303</v>
      </c>
      <c r="E1025" s="99">
        <v>19189.170790433898</v>
      </c>
      <c r="F1025" s="99">
        <v>15167.7306649685</v>
      </c>
      <c r="G1025" s="99">
        <v>4660.7709451317796</v>
      </c>
      <c r="H1025" s="99">
        <v>0</v>
      </c>
      <c r="I1025" s="99">
        <v>0</v>
      </c>
      <c r="J1025" s="99">
        <v>88538.799583435102</v>
      </c>
      <c r="K1025" s="99">
        <v>377.34156059846299</v>
      </c>
      <c r="L1025" s="99">
        <v>68321.641036987305</v>
      </c>
      <c r="M1025" s="99">
        <v>51370.102577686303</v>
      </c>
      <c r="N1025" s="99">
        <v>4879.55311793089</v>
      </c>
      <c r="O1025" s="99">
        <v>0</v>
      </c>
      <c r="P1025" s="99">
        <v>0</v>
      </c>
      <c r="Q1025" s="99">
        <v>5127.7939717173604</v>
      </c>
      <c r="R1025" s="99">
        <v>0</v>
      </c>
      <c r="S1025" s="99">
        <v>0</v>
      </c>
      <c r="T1025" s="99">
        <v>4619.4396239519101</v>
      </c>
      <c r="U1025" s="99">
        <v>88939.268057823196</v>
      </c>
      <c r="V1025" s="99">
        <v>4963706.7065429697</v>
      </c>
      <c r="W1025" s="99">
        <v>444.65959517285199</v>
      </c>
      <c r="X1025" s="99">
        <v>1171734.0124206501</v>
      </c>
      <c r="Y1025" s="99">
        <v>800105.40479278599</v>
      </c>
      <c r="Z1025" s="99">
        <v>611465.79846191395</v>
      </c>
      <c r="AA1025" s="99">
        <v>0</v>
      </c>
      <c r="AB1025" s="99">
        <v>0</v>
      </c>
      <c r="AC1025" s="99">
        <v>30704616.932128899</v>
      </c>
      <c r="AD1025" s="99">
        <v>34009.114192962603</v>
      </c>
      <c r="AE1025" s="99">
        <v>2788717.1370544401</v>
      </c>
      <c r="AF1025" s="99">
        <v>2222984.7134094201</v>
      </c>
      <c r="AG1025" s="99">
        <v>634629.46424102795</v>
      </c>
      <c r="AH1025" s="99">
        <v>0</v>
      </c>
      <c r="AI1025" s="99">
        <v>0</v>
      </c>
      <c r="AJ1025" s="99">
        <v>460865.094089508</v>
      </c>
      <c r="AK1025" s="99">
        <v>0</v>
      </c>
      <c r="AL1025" s="99">
        <v>0</v>
      </c>
      <c r="AM1025" s="99">
        <v>605388.552108765</v>
      </c>
      <c r="AN1025" s="99">
        <v>30739809.658447299</v>
      </c>
      <c r="AO1025" s="99">
        <v>45699196.386230499</v>
      </c>
      <c r="AP1025" s="99">
        <v>4297.0788517594301</v>
      </c>
      <c r="AQ1025" s="99">
        <v>9688367.4449462909</v>
      </c>
      <c r="AR1025" s="99">
        <v>6519601.6104126005</v>
      </c>
      <c r="AS1025" s="99">
        <v>4877816.5095825205</v>
      </c>
      <c r="AT1025" s="99">
        <v>0</v>
      </c>
      <c r="AU1025" s="99">
        <v>0</v>
      </c>
      <c r="AV1025" s="99">
        <v>83808373.712890595</v>
      </c>
      <c r="AW1025" s="99">
        <v>105423.16883564</v>
      </c>
      <c r="AX1025" s="99">
        <v>25610564.9997559</v>
      </c>
      <c r="AY1025" s="99">
        <v>20404719.0551758</v>
      </c>
      <c r="AZ1025" s="99">
        <v>5281604.7601318397</v>
      </c>
      <c r="BA1025" s="99">
        <v>0</v>
      </c>
      <c r="BB1025" s="99">
        <v>0</v>
      </c>
      <c r="BC1025" s="99">
        <v>3896810.82354736</v>
      </c>
      <c r="BD1025" s="99">
        <v>0</v>
      </c>
      <c r="BE1025" s="99">
        <v>0</v>
      </c>
      <c r="BF1025" s="99">
        <v>4826293.94177246</v>
      </c>
      <c r="BG1025" s="99">
        <v>83945939.089843795</v>
      </c>
      <c r="BH1025" s="99">
        <v>7419902.2338867197</v>
      </c>
      <c r="BI1025" s="99">
        <v>560.00315865874302</v>
      </c>
      <c r="BJ1025" s="99">
        <v>2910196.2951660198</v>
      </c>
      <c r="BK1025" s="99">
        <v>2204764.5855407701</v>
      </c>
      <c r="BL1025" s="99">
        <v>0</v>
      </c>
      <c r="BM1025" s="99">
        <v>0</v>
      </c>
      <c r="BN1025" s="99">
        <v>0</v>
      </c>
      <c r="BO1025" s="99">
        <v>0</v>
      </c>
      <c r="BP1025" s="99">
        <v>0</v>
      </c>
      <c r="BQ1025" s="99">
        <v>0</v>
      </c>
      <c r="BR1025" s="99">
        <v>6414304.8605957003</v>
      </c>
      <c r="BS1025" s="99">
        <v>1918713.0782318099</v>
      </c>
      <c r="BT1025" s="99">
        <v>0</v>
      </c>
      <c r="BU1025" s="99">
        <v>0</v>
      </c>
      <c r="BV1025" s="99">
        <v>2025823.8795471201</v>
      </c>
      <c r="BW1025" s="99">
        <v>0</v>
      </c>
      <c r="BX1025" s="99">
        <v>0</v>
      </c>
      <c r="BY1025" s="99">
        <v>0</v>
      </c>
      <c r="BZ1025" s="99">
        <v>0</v>
      </c>
      <c r="CA1025" s="99">
        <v>129657.79486656201</v>
      </c>
      <c r="CB1025" s="99">
        <v>6136924.5783081101</v>
      </c>
      <c r="CC1025" s="99">
        <v>55427040.347656302</v>
      </c>
      <c r="CD1025" s="99">
        <v>10336867.801635699</v>
      </c>
      <c r="CE1025" s="99">
        <v>4655.9839083552397</v>
      </c>
      <c r="CF1025" s="99">
        <v>610926.59326934803</v>
      </c>
      <c r="CG1025" s="99">
        <v>4897745.5260009803</v>
      </c>
      <c r="CH1025" s="99">
        <v>0</v>
      </c>
      <c r="CI1025" s="99">
        <v>134313.278579712</v>
      </c>
      <c r="CJ1025" s="99">
        <v>6747832.09191895</v>
      </c>
      <c r="CK1025" s="99">
        <v>60316016.263183601</v>
      </c>
      <c r="CL1025" s="99">
        <v>10342324.2032471</v>
      </c>
      <c r="CM1025" s="166">
        <v>222337.47184562701</v>
      </c>
      <c r="CN1025" s="166">
        <v>37572578.4912109</v>
      </c>
      <c r="CO1025" s="166">
        <v>144404039.15820301</v>
      </c>
      <c r="CP1025" s="99">
        <v>10342324.2032471</v>
      </c>
      <c r="CQ1025" s="99">
        <v>0</v>
      </c>
      <c r="CR1025" s="99">
        <v>0</v>
      </c>
      <c r="CS1025" s="99">
        <v>0</v>
      </c>
      <c r="CT1025" s="99">
        <v>0</v>
      </c>
      <c r="CU1025" s="98">
        <v>19583.959019653001</v>
      </c>
      <c r="CV1025" s="98">
        <v>92313.783236989999</v>
      </c>
      <c r="CW1025" s="98">
        <v>6747851.1715774583</v>
      </c>
      <c r="CX1025" s="98">
        <v>60324785.873657286</v>
      </c>
    </row>
    <row r="1026" spans="1:102" x14ac:dyDescent="0.2">
      <c r="A1026" s="98" t="s">
        <v>67</v>
      </c>
      <c r="B1026" s="100">
        <v>40969</v>
      </c>
      <c r="C1026" s="99">
        <v>110838.944621086</v>
      </c>
      <c r="D1026" s="99">
        <v>4.4674774449667902</v>
      </c>
      <c r="E1026" s="99">
        <v>18681.754304647398</v>
      </c>
      <c r="F1026" s="99">
        <v>14724.2701791525</v>
      </c>
      <c r="G1026" s="99">
        <v>4695.5497136116001</v>
      </c>
      <c r="H1026" s="99">
        <v>0</v>
      </c>
      <c r="I1026" s="99">
        <v>0</v>
      </c>
      <c r="J1026" s="99">
        <v>88869.179601669297</v>
      </c>
      <c r="K1026" s="99">
        <v>356.89331829175399</v>
      </c>
      <c r="L1026" s="99">
        <v>67289.995148658796</v>
      </c>
      <c r="M1026" s="99">
        <v>51573.963071346298</v>
      </c>
      <c r="N1026" s="99">
        <v>4732.2808678746196</v>
      </c>
      <c r="O1026" s="99">
        <v>0</v>
      </c>
      <c r="P1026" s="99">
        <v>0</v>
      </c>
      <c r="Q1026" s="99">
        <v>5093.1915725469598</v>
      </c>
      <c r="R1026" s="99">
        <v>0</v>
      </c>
      <c r="S1026" s="99">
        <v>0</v>
      </c>
      <c r="T1026" s="99">
        <v>4649.9420828819302</v>
      </c>
      <c r="U1026" s="99">
        <v>89233.644833564802</v>
      </c>
      <c r="V1026" s="99">
        <v>4960477.5159301804</v>
      </c>
      <c r="W1026" s="99">
        <v>566.25684976577804</v>
      </c>
      <c r="X1026" s="99">
        <v>1129866.38069153</v>
      </c>
      <c r="Y1026" s="99">
        <v>781988.68851470901</v>
      </c>
      <c r="Z1026" s="99">
        <v>619387.06378936803</v>
      </c>
      <c r="AA1026" s="99">
        <v>0</v>
      </c>
      <c r="AB1026" s="99">
        <v>0</v>
      </c>
      <c r="AC1026" s="99">
        <v>31005563.2268066</v>
      </c>
      <c r="AD1026" s="99">
        <v>31979.730981349901</v>
      </c>
      <c r="AE1026" s="99">
        <v>2828295.10479736</v>
      </c>
      <c r="AF1026" s="99">
        <v>2228003.1078185998</v>
      </c>
      <c r="AG1026" s="99">
        <v>610069.08204650902</v>
      </c>
      <c r="AH1026" s="99">
        <v>0</v>
      </c>
      <c r="AI1026" s="99">
        <v>0</v>
      </c>
      <c r="AJ1026" s="99">
        <v>469204.50283432001</v>
      </c>
      <c r="AK1026" s="99">
        <v>0</v>
      </c>
      <c r="AL1026" s="99">
        <v>0</v>
      </c>
      <c r="AM1026" s="99">
        <v>612612.08175659203</v>
      </c>
      <c r="AN1026" s="99">
        <v>31028634.291503899</v>
      </c>
      <c r="AO1026" s="99">
        <v>46059610.160156302</v>
      </c>
      <c r="AP1026" s="99">
        <v>5466.8290960192699</v>
      </c>
      <c r="AQ1026" s="99">
        <v>9530575.7032470703</v>
      </c>
      <c r="AR1026" s="99">
        <v>6414298.6270141602</v>
      </c>
      <c r="AS1026" s="99">
        <v>4994499.32849121</v>
      </c>
      <c r="AT1026" s="99">
        <v>0</v>
      </c>
      <c r="AU1026" s="99">
        <v>0</v>
      </c>
      <c r="AV1026" s="99">
        <v>85502856.830078095</v>
      </c>
      <c r="AW1026" s="99">
        <v>99764.4402265549</v>
      </c>
      <c r="AX1026" s="99">
        <v>26096398.1635742</v>
      </c>
      <c r="AY1026" s="99">
        <v>20650848.814453099</v>
      </c>
      <c r="AZ1026" s="99">
        <v>5111499.2599487295</v>
      </c>
      <c r="BA1026" s="99">
        <v>0</v>
      </c>
      <c r="BB1026" s="99">
        <v>0</v>
      </c>
      <c r="BC1026" s="99">
        <v>4010320.4636840802</v>
      </c>
      <c r="BD1026" s="99">
        <v>0</v>
      </c>
      <c r="BE1026" s="99">
        <v>0</v>
      </c>
      <c r="BF1026" s="99">
        <v>4953359.0892944299</v>
      </c>
      <c r="BG1026" s="99">
        <v>85565830.410156295</v>
      </c>
      <c r="BH1026" s="99">
        <v>7601861.42004395</v>
      </c>
      <c r="BI1026" s="99">
        <v>645.77132689207804</v>
      </c>
      <c r="BJ1026" s="99">
        <v>2859301.4624328599</v>
      </c>
      <c r="BK1026" s="99">
        <v>2144849.5373840299</v>
      </c>
      <c r="BL1026" s="99">
        <v>0</v>
      </c>
      <c r="BM1026" s="99">
        <v>0</v>
      </c>
      <c r="BN1026" s="99">
        <v>0</v>
      </c>
      <c r="BO1026" s="99">
        <v>0</v>
      </c>
      <c r="BP1026" s="99">
        <v>0</v>
      </c>
      <c r="BQ1026" s="99">
        <v>0</v>
      </c>
      <c r="BR1026" s="99">
        <v>6563234.3226928702</v>
      </c>
      <c r="BS1026" s="99">
        <v>1865611.9978332501</v>
      </c>
      <c r="BT1026" s="99">
        <v>0</v>
      </c>
      <c r="BU1026" s="99">
        <v>0</v>
      </c>
      <c r="BV1026" s="99">
        <v>2062143.3765564</v>
      </c>
      <c r="BW1026" s="99">
        <v>0</v>
      </c>
      <c r="BX1026" s="99">
        <v>0</v>
      </c>
      <c r="BY1026" s="99">
        <v>0</v>
      </c>
      <c r="BZ1026" s="99">
        <v>0</v>
      </c>
      <c r="CA1026" s="99">
        <v>129574.63391017901</v>
      </c>
      <c r="CB1026" s="99">
        <v>6092016.5499267597</v>
      </c>
      <c r="CC1026" s="99">
        <v>55494195.152343802</v>
      </c>
      <c r="CD1026" s="99">
        <v>10464399.4996338</v>
      </c>
      <c r="CE1026" s="99">
        <v>4698.8973141312599</v>
      </c>
      <c r="CF1026" s="99">
        <v>606398.45011901902</v>
      </c>
      <c r="CG1026" s="99">
        <v>4888627.2188720703</v>
      </c>
      <c r="CH1026" s="99">
        <v>0</v>
      </c>
      <c r="CI1026" s="99">
        <v>134263.59013938901</v>
      </c>
      <c r="CJ1026" s="99">
        <v>6699946.2736816397</v>
      </c>
      <c r="CK1026" s="99">
        <v>60386845.911621101</v>
      </c>
      <c r="CL1026" s="99">
        <v>10456379.166748</v>
      </c>
      <c r="CM1026" s="166">
        <v>222584.398828506</v>
      </c>
      <c r="CN1026" s="166">
        <v>37632240.416503899</v>
      </c>
      <c r="CO1026" s="166">
        <v>145704404.34570301</v>
      </c>
      <c r="CP1026" s="99">
        <v>10456379.166748</v>
      </c>
      <c r="CQ1026" s="99">
        <v>0</v>
      </c>
      <c r="CR1026" s="99">
        <v>0</v>
      </c>
      <c r="CS1026" s="99">
        <v>0</v>
      </c>
      <c r="CT1026" s="99">
        <v>0</v>
      </c>
      <c r="CU1026" s="98">
        <v>19048.867352538</v>
      </c>
      <c r="CV1026" s="98">
        <v>92664.173944939001</v>
      </c>
      <c r="CW1026" s="98">
        <v>6698415.0000457782</v>
      </c>
      <c r="CX1026" s="98">
        <v>60382822.371215872</v>
      </c>
    </row>
    <row r="1027" spans="1:102" x14ac:dyDescent="0.2">
      <c r="A1027" s="98" t="s">
        <v>67</v>
      </c>
      <c r="B1027" s="100">
        <v>41061</v>
      </c>
      <c r="C1027" s="99">
        <v>110199.41161155701</v>
      </c>
      <c r="D1027" s="99">
        <v>2.69910178799182</v>
      </c>
      <c r="E1027" s="99">
        <v>18270.746656656302</v>
      </c>
      <c r="F1027" s="99">
        <v>14476.002823233601</v>
      </c>
      <c r="G1027" s="99">
        <v>4691.1741201281502</v>
      </c>
      <c r="H1027" s="99">
        <v>0</v>
      </c>
      <c r="I1027" s="99">
        <v>0</v>
      </c>
      <c r="J1027" s="99">
        <v>88950.864320755005</v>
      </c>
      <c r="K1027" s="99">
        <v>305.20942725613702</v>
      </c>
      <c r="L1027" s="99">
        <v>67552.017508506804</v>
      </c>
      <c r="M1027" s="99">
        <v>51366.522875785799</v>
      </c>
      <c r="N1027" s="99">
        <v>4574.30886542797</v>
      </c>
      <c r="O1027" s="99">
        <v>0</v>
      </c>
      <c r="P1027" s="99">
        <v>0</v>
      </c>
      <c r="Q1027" s="99">
        <v>5094.2747391462299</v>
      </c>
      <c r="R1027" s="99">
        <v>0</v>
      </c>
      <c r="S1027" s="99">
        <v>0</v>
      </c>
      <c r="T1027" s="99">
        <v>4681.8253063559496</v>
      </c>
      <c r="U1027" s="99">
        <v>89232.515349388093</v>
      </c>
      <c r="V1027" s="99">
        <v>4931071.4152221698</v>
      </c>
      <c r="W1027" s="99">
        <v>380.20449659228302</v>
      </c>
      <c r="X1027" s="99">
        <v>1095332.69059753</v>
      </c>
      <c r="Y1027" s="99">
        <v>749338.46027374303</v>
      </c>
      <c r="Z1027" s="99">
        <v>597786.88006591797</v>
      </c>
      <c r="AA1027" s="99">
        <v>0</v>
      </c>
      <c r="AB1027" s="99">
        <v>0</v>
      </c>
      <c r="AC1027" s="99">
        <v>30815015.450683601</v>
      </c>
      <c r="AD1027" s="99">
        <v>27560.4081842899</v>
      </c>
      <c r="AE1027" s="99">
        <v>2727232.3065490699</v>
      </c>
      <c r="AF1027" s="99">
        <v>2223748.7588806199</v>
      </c>
      <c r="AG1027" s="99">
        <v>583810.41621398902</v>
      </c>
      <c r="AH1027" s="99">
        <v>0</v>
      </c>
      <c r="AI1027" s="99">
        <v>0</v>
      </c>
      <c r="AJ1027" s="99">
        <v>462320.00792312599</v>
      </c>
      <c r="AK1027" s="99">
        <v>0</v>
      </c>
      <c r="AL1027" s="99">
        <v>0</v>
      </c>
      <c r="AM1027" s="99">
        <v>596901.279060364</v>
      </c>
      <c r="AN1027" s="99">
        <v>30852285.0319824</v>
      </c>
      <c r="AO1027" s="99">
        <v>46064686.930175804</v>
      </c>
      <c r="AP1027" s="99">
        <v>3883.73198348284</v>
      </c>
      <c r="AQ1027" s="99">
        <v>9172074.4432372991</v>
      </c>
      <c r="AR1027" s="99">
        <v>6224337.9032592801</v>
      </c>
      <c r="AS1027" s="99">
        <v>4839746.6973266602</v>
      </c>
      <c r="AT1027" s="99">
        <v>0</v>
      </c>
      <c r="AU1027" s="99">
        <v>0</v>
      </c>
      <c r="AV1027" s="99">
        <v>85621191.604492202</v>
      </c>
      <c r="AW1027" s="99">
        <v>86593.040665626497</v>
      </c>
      <c r="AX1027" s="99">
        <v>25296414.615722701</v>
      </c>
      <c r="AY1027" s="99">
        <v>20722860.885253899</v>
      </c>
      <c r="AZ1027" s="99">
        <v>4924248.8138427697</v>
      </c>
      <c r="BA1027" s="99">
        <v>0</v>
      </c>
      <c r="BB1027" s="99">
        <v>0</v>
      </c>
      <c r="BC1027" s="99">
        <v>3986519.8057556199</v>
      </c>
      <c r="BD1027" s="99">
        <v>0</v>
      </c>
      <c r="BE1027" s="99">
        <v>0</v>
      </c>
      <c r="BF1027" s="99">
        <v>4828881.6520385696</v>
      </c>
      <c r="BG1027" s="99">
        <v>85725080.221679702</v>
      </c>
      <c r="BH1027" s="99">
        <v>7487962.1892700205</v>
      </c>
      <c r="BI1027" s="99">
        <v>390.56194415316003</v>
      </c>
      <c r="BJ1027" s="99">
        <v>2792102.5755920401</v>
      </c>
      <c r="BK1027" s="99">
        <v>2091189.07185364</v>
      </c>
      <c r="BL1027" s="99">
        <v>0</v>
      </c>
      <c r="BM1027" s="99">
        <v>0</v>
      </c>
      <c r="BN1027" s="99">
        <v>0</v>
      </c>
      <c r="BO1027" s="99">
        <v>0</v>
      </c>
      <c r="BP1027" s="99">
        <v>0</v>
      </c>
      <c r="BQ1027" s="99">
        <v>0</v>
      </c>
      <c r="BR1027" s="99">
        <v>6478435.9835815402</v>
      </c>
      <c r="BS1027" s="99">
        <v>1788263.38134766</v>
      </c>
      <c r="BT1027" s="99">
        <v>0</v>
      </c>
      <c r="BU1027" s="99">
        <v>0</v>
      </c>
      <c r="BV1027" s="99">
        <v>2065546.5247955299</v>
      </c>
      <c r="BW1027" s="99">
        <v>0</v>
      </c>
      <c r="BX1027" s="99">
        <v>0</v>
      </c>
      <c r="BY1027" s="99">
        <v>0</v>
      </c>
      <c r="BZ1027" s="99">
        <v>0</v>
      </c>
      <c r="CA1027" s="99">
        <v>128462.280861855</v>
      </c>
      <c r="CB1027" s="99">
        <v>6024107.1780395498</v>
      </c>
      <c r="CC1027" s="99">
        <v>55237663.642578103</v>
      </c>
      <c r="CD1027" s="99">
        <v>10270146.365600601</v>
      </c>
      <c r="CE1027" s="99">
        <v>4691.4474554061899</v>
      </c>
      <c r="CF1027" s="99">
        <v>602731.994613647</v>
      </c>
      <c r="CG1027" s="99">
        <v>4879212.4506225605</v>
      </c>
      <c r="CH1027" s="99">
        <v>0</v>
      </c>
      <c r="CI1027" s="99">
        <v>133159.54999160799</v>
      </c>
      <c r="CJ1027" s="99">
        <v>6628272.1549682599</v>
      </c>
      <c r="CK1027" s="99">
        <v>60126163.886230499</v>
      </c>
      <c r="CL1027" s="99">
        <v>10267816.8742676</v>
      </c>
      <c r="CM1027" s="166">
        <v>221589.427240372</v>
      </c>
      <c r="CN1027" s="166">
        <v>37593118.159179702</v>
      </c>
      <c r="CO1027" s="166">
        <v>146147422.50781301</v>
      </c>
      <c r="CP1027" s="99">
        <v>10267816.8742676</v>
      </c>
      <c r="CQ1027" s="99">
        <v>0</v>
      </c>
      <c r="CR1027" s="99">
        <v>0</v>
      </c>
      <c r="CS1027" s="99">
        <v>0</v>
      </c>
      <c r="CT1027" s="99">
        <v>0</v>
      </c>
      <c r="CU1027" s="98">
        <v>18558.546388571001</v>
      </c>
      <c r="CV1027" s="98">
        <v>92784.754127623994</v>
      </c>
      <c r="CW1027" s="98">
        <v>6626839.1726531964</v>
      </c>
      <c r="CX1027" s="98">
        <v>60116876.093200661</v>
      </c>
    </row>
    <row r="1028" spans="1:102" x14ac:dyDescent="0.2">
      <c r="A1028" s="98" t="s">
        <v>67</v>
      </c>
      <c r="B1028" s="100">
        <v>41153</v>
      </c>
      <c r="C1028" s="99">
        <v>110458.96401310001</v>
      </c>
      <c r="D1028" s="99">
        <v>3.5351134229858898</v>
      </c>
      <c r="E1028" s="99">
        <v>17838.823701381702</v>
      </c>
      <c r="F1028" s="99">
        <v>14160.976273775101</v>
      </c>
      <c r="G1028" s="99">
        <v>4639.9466786384601</v>
      </c>
      <c r="H1028" s="99">
        <v>0</v>
      </c>
      <c r="I1028" s="99">
        <v>0</v>
      </c>
      <c r="J1028" s="99">
        <v>88653.912361145005</v>
      </c>
      <c r="K1028" s="99">
        <v>280.65408356115199</v>
      </c>
      <c r="L1028" s="99">
        <v>67724.506516456604</v>
      </c>
      <c r="M1028" s="99">
        <v>51761.009601116202</v>
      </c>
      <c r="N1028" s="99">
        <v>4477.5217083096504</v>
      </c>
      <c r="O1028" s="99">
        <v>0</v>
      </c>
      <c r="P1028" s="99">
        <v>0</v>
      </c>
      <c r="Q1028" s="99">
        <v>5063.4007393121701</v>
      </c>
      <c r="R1028" s="99">
        <v>0</v>
      </c>
      <c r="S1028" s="99">
        <v>0</v>
      </c>
      <c r="T1028" s="99">
        <v>4679.8497388362903</v>
      </c>
      <c r="U1028" s="99">
        <v>88936.889956474304</v>
      </c>
      <c r="V1028" s="99">
        <v>4847030.8425903302</v>
      </c>
      <c r="W1028" s="99">
        <v>295.72324276342999</v>
      </c>
      <c r="X1028" s="99">
        <v>1055296.1720581099</v>
      </c>
      <c r="Y1028" s="99">
        <v>725074.89588928199</v>
      </c>
      <c r="Z1028" s="99">
        <v>588809.44005584705</v>
      </c>
      <c r="AA1028" s="99">
        <v>0</v>
      </c>
      <c r="AB1028" s="99">
        <v>0</v>
      </c>
      <c r="AC1028" s="99">
        <v>30706624.803222701</v>
      </c>
      <c r="AD1028" s="99">
        <v>25889.916812181498</v>
      </c>
      <c r="AE1028" s="99">
        <v>2684167.5353088402</v>
      </c>
      <c r="AF1028" s="99">
        <v>2197130.5037231399</v>
      </c>
      <c r="AG1028" s="99">
        <v>565205.27289581299</v>
      </c>
      <c r="AH1028" s="99">
        <v>0</v>
      </c>
      <c r="AI1028" s="99">
        <v>0</v>
      </c>
      <c r="AJ1028" s="99">
        <v>464130.14352798503</v>
      </c>
      <c r="AK1028" s="99">
        <v>0</v>
      </c>
      <c r="AL1028" s="99">
        <v>0</v>
      </c>
      <c r="AM1028" s="99">
        <v>592946.06613159203</v>
      </c>
      <c r="AN1028" s="99">
        <v>30728224.795654301</v>
      </c>
      <c r="AO1028" s="99">
        <v>45592240.419433601</v>
      </c>
      <c r="AP1028" s="99">
        <v>2820.5970584750198</v>
      </c>
      <c r="AQ1028" s="99">
        <v>8901789.5648193397</v>
      </c>
      <c r="AR1028" s="99">
        <v>6057586.2911987295</v>
      </c>
      <c r="AS1028" s="99">
        <v>4838951.3950805701</v>
      </c>
      <c r="AT1028" s="99">
        <v>0</v>
      </c>
      <c r="AU1028" s="99">
        <v>0</v>
      </c>
      <c r="AV1028" s="99">
        <v>86293665.011718795</v>
      </c>
      <c r="AW1028" s="99">
        <v>82200.111116409302</v>
      </c>
      <c r="AX1028" s="99">
        <v>25087951.864257801</v>
      </c>
      <c r="AY1028" s="99">
        <v>20641001.443847701</v>
      </c>
      <c r="AZ1028" s="99">
        <v>4824358.3226318397</v>
      </c>
      <c r="BA1028" s="99">
        <v>0</v>
      </c>
      <c r="BB1028" s="99">
        <v>0</v>
      </c>
      <c r="BC1028" s="99">
        <v>4059599.2893371601</v>
      </c>
      <c r="BD1028" s="99">
        <v>0</v>
      </c>
      <c r="BE1028" s="99">
        <v>0</v>
      </c>
      <c r="BF1028" s="99">
        <v>4864624.1669311495</v>
      </c>
      <c r="BG1028" s="99">
        <v>86382101.389648393</v>
      </c>
      <c r="BH1028" s="99">
        <v>7739725.3692016602</v>
      </c>
      <c r="BI1028" s="99">
        <v>176.43852379173001</v>
      </c>
      <c r="BJ1028" s="99">
        <v>2791555.4393615699</v>
      </c>
      <c r="BK1028" s="99">
        <v>2069725.8942108201</v>
      </c>
      <c r="BL1028" s="99">
        <v>0</v>
      </c>
      <c r="BM1028" s="99">
        <v>0</v>
      </c>
      <c r="BN1028" s="99">
        <v>0</v>
      </c>
      <c r="BO1028" s="99">
        <v>0</v>
      </c>
      <c r="BP1028" s="99">
        <v>0</v>
      </c>
      <c r="BQ1028" s="99">
        <v>0</v>
      </c>
      <c r="BR1028" s="99">
        <v>6551236.5455932599</v>
      </c>
      <c r="BS1028" s="99">
        <v>1752259.6476440399</v>
      </c>
      <c r="BT1028" s="99">
        <v>0</v>
      </c>
      <c r="BU1028" s="99">
        <v>0</v>
      </c>
      <c r="BV1028" s="99">
        <v>2111208.14306641</v>
      </c>
      <c r="BW1028" s="99">
        <v>0</v>
      </c>
      <c r="BX1028" s="99">
        <v>0</v>
      </c>
      <c r="BY1028" s="99">
        <v>0</v>
      </c>
      <c r="BZ1028" s="99">
        <v>0</v>
      </c>
      <c r="CA1028" s="99">
        <v>128304.47536563899</v>
      </c>
      <c r="CB1028" s="99">
        <v>5897367.4714965802</v>
      </c>
      <c r="CC1028" s="99">
        <v>54427163.854980499</v>
      </c>
      <c r="CD1028" s="99">
        <v>10531350.779541001</v>
      </c>
      <c r="CE1028" s="99">
        <v>4640.2914056181899</v>
      </c>
      <c r="CF1028" s="99">
        <v>588442.05511474598</v>
      </c>
      <c r="CG1028" s="99">
        <v>4823718.5897216797</v>
      </c>
      <c r="CH1028" s="99">
        <v>0</v>
      </c>
      <c r="CI1028" s="99">
        <v>132946.69831275899</v>
      </c>
      <c r="CJ1028" s="99">
        <v>6483622.4197998</v>
      </c>
      <c r="CK1028" s="99">
        <v>59251072.651367202</v>
      </c>
      <c r="CL1028" s="99">
        <v>10549719.126831099</v>
      </c>
      <c r="CM1028" s="166">
        <v>220970.01118278501</v>
      </c>
      <c r="CN1028" s="166">
        <v>37236938.111816399</v>
      </c>
      <c r="CO1028" s="166">
        <v>145819122.98242199</v>
      </c>
      <c r="CP1028" s="99">
        <v>10549719.126831099</v>
      </c>
      <c r="CQ1028" s="99">
        <v>0</v>
      </c>
      <c r="CR1028" s="99">
        <v>0</v>
      </c>
      <c r="CS1028" s="99">
        <v>0</v>
      </c>
      <c r="CT1028" s="99">
        <v>0</v>
      </c>
      <c r="CU1028" s="98">
        <v>18118.474808839001</v>
      </c>
      <c r="CV1028" s="98">
        <v>92441.134615133997</v>
      </c>
      <c r="CW1028" s="98">
        <v>6485809.5266113263</v>
      </c>
      <c r="CX1028" s="98">
        <v>59250882.444702178</v>
      </c>
    </row>
    <row r="1029" spans="1:102" x14ac:dyDescent="0.2">
      <c r="A1029" s="98" t="s">
        <v>67</v>
      </c>
      <c r="B1029" s="100">
        <v>41244</v>
      </c>
      <c r="C1029" s="99">
        <v>109636.52562809001</v>
      </c>
      <c r="D1029" s="99">
        <v>2.61564507897128</v>
      </c>
      <c r="E1029" s="99">
        <v>17378.429957389799</v>
      </c>
      <c r="F1029" s="99">
        <v>13789.4154212475</v>
      </c>
      <c r="G1029" s="99">
        <v>4574.3047456741297</v>
      </c>
      <c r="H1029" s="99">
        <v>0</v>
      </c>
      <c r="I1029" s="99">
        <v>0</v>
      </c>
      <c r="J1029" s="99">
        <v>88589.934277534499</v>
      </c>
      <c r="K1029" s="99">
        <v>258.951920133084</v>
      </c>
      <c r="L1029" s="99">
        <v>66064.985237121597</v>
      </c>
      <c r="M1029" s="99">
        <v>51561.669850349397</v>
      </c>
      <c r="N1029" s="99">
        <v>4361.4295016527203</v>
      </c>
      <c r="O1029" s="99">
        <v>0</v>
      </c>
      <c r="P1029" s="99">
        <v>0</v>
      </c>
      <c r="Q1029" s="99">
        <v>5000.3282256722496</v>
      </c>
      <c r="R1029" s="99">
        <v>0</v>
      </c>
      <c r="S1029" s="99">
        <v>0</v>
      </c>
      <c r="T1029" s="99">
        <v>4552.8150092959404</v>
      </c>
      <c r="U1029" s="99">
        <v>88860.744398117095</v>
      </c>
      <c r="V1029" s="99">
        <v>4810445.4132690402</v>
      </c>
      <c r="W1029" s="99">
        <v>262.565514530987</v>
      </c>
      <c r="X1029" s="99">
        <v>1017609.5537262</v>
      </c>
      <c r="Y1029" s="99">
        <v>700881.23036956799</v>
      </c>
      <c r="Z1029" s="99">
        <v>586347.40907287598</v>
      </c>
      <c r="AA1029" s="99">
        <v>0</v>
      </c>
      <c r="AB1029" s="99">
        <v>0</v>
      </c>
      <c r="AC1029" s="99">
        <v>30679174.0319824</v>
      </c>
      <c r="AD1029" s="99">
        <v>24787.878018617601</v>
      </c>
      <c r="AE1029" s="99">
        <v>2641844.0444030799</v>
      </c>
      <c r="AF1029" s="99">
        <v>2181840.31948853</v>
      </c>
      <c r="AG1029" s="99">
        <v>543730.04171752895</v>
      </c>
      <c r="AH1029" s="99">
        <v>0</v>
      </c>
      <c r="AI1029" s="99">
        <v>0</v>
      </c>
      <c r="AJ1029" s="99">
        <v>455968.81478881801</v>
      </c>
      <c r="AK1029" s="99">
        <v>0</v>
      </c>
      <c r="AL1029" s="99">
        <v>0</v>
      </c>
      <c r="AM1029" s="99">
        <v>583116.19497680699</v>
      </c>
      <c r="AN1029" s="99">
        <v>30708836.381591801</v>
      </c>
      <c r="AO1029" s="99">
        <v>45574392.3369141</v>
      </c>
      <c r="AP1029" s="99">
        <v>2515.5209899544702</v>
      </c>
      <c r="AQ1029" s="99">
        <v>8644085.7042236291</v>
      </c>
      <c r="AR1029" s="99">
        <v>5861550.5296630897</v>
      </c>
      <c r="AS1029" s="99">
        <v>4796786.1137695303</v>
      </c>
      <c r="AT1029" s="99">
        <v>0</v>
      </c>
      <c r="AU1029" s="99">
        <v>0</v>
      </c>
      <c r="AV1029" s="99">
        <v>86615339.111328095</v>
      </c>
      <c r="AW1029" s="99">
        <v>78933.076191902204</v>
      </c>
      <c r="AX1029" s="99">
        <v>24824836.060058601</v>
      </c>
      <c r="AY1029" s="99">
        <v>20646449.5004883</v>
      </c>
      <c r="AZ1029" s="99">
        <v>4673731.0361938505</v>
      </c>
      <c r="BA1029" s="99">
        <v>0</v>
      </c>
      <c r="BB1029" s="99">
        <v>0</v>
      </c>
      <c r="BC1029" s="99">
        <v>3999526.2563781701</v>
      </c>
      <c r="BD1029" s="99">
        <v>0</v>
      </c>
      <c r="BE1029" s="99">
        <v>0</v>
      </c>
      <c r="BF1029" s="99">
        <v>4769091.5015869103</v>
      </c>
      <c r="BG1029" s="99">
        <v>86706479.96875</v>
      </c>
      <c r="BH1029" s="99">
        <v>7660561.43151855</v>
      </c>
      <c r="BI1029" s="99">
        <v>221.94919553585399</v>
      </c>
      <c r="BJ1029" s="99">
        <v>2692864.1110839802</v>
      </c>
      <c r="BK1029" s="99">
        <v>1977579.49867249</v>
      </c>
      <c r="BL1029" s="99">
        <v>0</v>
      </c>
      <c r="BM1029" s="99">
        <v>0</v>
      </c>
      <c r="BN1029" s="99">
        <v>0</v>
      </c>
      <c r="BO1029" s="99">
        <v>0</v>
      </c>
      <c r="BP1029" s="99">
        <v>0</v>
      </c>
      <c r="BQ1029" s="99">
        <v>0</v>
      </c>
      <c r="BR1029" s="99">
        <v>6584424.2208252</v>
      </c>
      <c r="BS1029" s="99">
        <v>1705302.01113892</v>
      </c>
      <c r="BT1029" s="99">
        <v>0</v>
      </c>
      <c r="BU1029" s="99">
        <v>0</v>
      </c>
      <c r="BV1029" s="99">
        <v>2086067.51863098</v>
      </c>
      <c r="BW1029" s="99">
        <v>0</v>
      </c>
      <c r="BX1029" s="99">
        <v>0</v>
      </c>
      <c r="BY1029" s="99">
        <v>0</v>
      </c>
      <c r="BZ1029" s="99">
        <v>0</v>
      </c>
      <c r="CA1029" s="99">
        <v>126973.27934455901</v>
      </c>
      <c r="CB1029" s="99">
        <v>5830544.88916016</v>
      </c>
      <c r="CC1029" s="99">
        <v>54190232.264160201</v>
      </c>
      <c r="CD1029" s="99">
        <v>10359150.370239301</v>
      </c>
      <c r="CE1029" s="99">
        <v>4572.7149294614801</v>
      </c>
      <c r="CF1029" s="99">
        <v>579090.20104980504</v>
      </c>
      <c r="CG1029" s="99">
        <v>4757501.5838623</v>
      </c>
      <c r="CH1029" s="99">
        <v>0</v>
      </c>
      <c r="CI1029" s="99">
        <v>131547.439376831</v>
      </c>
      <c r="CJ1029" s="99">
        <v>6410688.2356567401</v>
      </c>
      <c r="CK1029" s="99">
        <v>58948934.025390603</v>
      </c>
      <c r="CL1029" s="99">
        <v>10365036.706665</v>
      </c>
      <c r="CM1029" s="166">
        <v>219563.736341476</v>
      </c>
      <c r="CN1029" s="166">
        <v>37067590.890625</v>
      </c>
      <c r="CO1029" s="166">
        <v>145509218.97851601</v>
      </c>
      <c r="CP1029" s="99">
        <v>10365036.706665</v>
      </c>
      <c r="CQ1029" s="99">
        <v>0</v>
      </c>
      <c r="CR1029" s="99">
        <v>0</v>
      </c>
      <c r="CS1029" s="99">
        <v>0</v>
      </c>
      <c r="CT1029" s="99">
        <v>0</v>
      </c>
      <c r="CU1029" s="98">
        <v>17658.032556302001</v>
      </c>
      <c r="CV1029" s="98">
        <v>92325.092602090997</v>
      </c>
      <c r="CW1029" s="98">
        <v>6409635.0902099647</v>
      </c>
      <c r="CX1029" s="98">
        <v>58947733.848022498</v>
      </c>
    </row>
    <row r="1030" spans="1:102" x14ac:dyDescent="0.2">
      <c r="A1030" s="98" t="s">
        <v>67</v>
      </c>
      <c r="B1030" s="100">
        <v>41334</v>
      </c>
      <c r="C1030" s="99">
        <v>108250.424882889</v>
      </c>
      <c r="D1030" s="99">
        <v>3.3442811349814301</v>
      </c>
      <c r="E1030" s="99">
        <v>16947.178379535701</v>
      </c>
      <c r="F1030" s="99">
        <v>13458.430755138401</v>
      </c>
      <c r="G1030" s="99">
        <v>4458.3158375024796</v>
      </c>
      <c r="H1030" s="99">
        <v>0</v>
      </c>
      <c r="I1030" s="99">
        <v>0</v>
      </c>
      <c r="J1030" s="99">
        <v>88495.781956672698</v>
      </c>
      <c r="K1030" s="99">
        <v>236.589092461392</v>
      </c>
      <c r="L1030" s="99">
        <v>2595.2768472135099</v>
      </c>
      <c r="M1030" s="99">
        <v>51152.979901313804</v>
      </c>
      <c r="N1030" s="99">
        <v>4271.2596588730803</v>
      </c>
      <c r="O1030" s="99">
        <v>0</v>
      </c>
      <c r="P1030" s="99">
        <v>61754.076036930099</v>
      </c>
      <c r="Q1030" s="99">
        <v>4967.85013747215</v>
      </c>
      <c r="R1030" s="99">
        <v>0</v>
      </c>
      <c r="S1030" s="99">
        <v>4416.1714375615102</v>
      </c>
      <c r="T1030" s="99">
        <v>0</v>
      </c>
      <c r="U1030" s="99">
        <v>88730.486339569106</v>
      </c>
      <c r="V1030" s="99">
        <v>4748059.4855957003</v>
      </c>
      <c r="W1030" s="99">
        <v>403.95877913758198</v>
      </c>
      <c r="X1030" s="99">
        <v>980683.21131133998</v>
      </c>
      <c r="Y1030" s="99">
        <v>669631.78121185303</v>
      </c>
      <c r="Z1030" s="99">
        <v>560544.51018524205</v>
      </c>
      <c r="AA1030" s="99">
        <v>0</v>
      </c>
      <c r="AB1030" s="99">
        <v>0</v>
      </c>
      <c r="AC1030" s="99">
        <v>30589802.486572299</v>
      </c>
      <c r="AD1030" s="99">
        <v>21538.090317249302</v>
      </c>
      <c r="AE1030" s="99">
        <v>51027.473221778899</v>
      </c>
      <c r="AF1030" s="99">
        <v>2170056.3507995601</v>
      </c>
      <c r="AG1030" s="99">
        <v>535741.56626892101</v>
      </c>
      <c r="AH1030" s="99">
        <v>0</v>
      </c>
      <c r="AI1030" s="99">
        <v>2483057.2240905799</v>
      </c>
      <c r="AJ1030" s="99">
        <v>449704.26708602899</v>
      </c>
      <c r="AK1030" s="99">
        <v>0</v>
      </c>
      <c r="AL1030" s="99">
        <v>554763.35837554897</v>
      </c>
      <c r="AM1030" s="99">
        <v>0</v>
      </c>
      <c r="AN1030" s="99">
        <v>30647707.659179699</v>
      </c>
      <c r="AO1030" s="99">
        <v>45018946.4228516</v>
      </c>
      <c r="AP1030" s="99">
        <v>3644.0035392343998</v>
      </c>
      <c r="AQ1030" s="99">
        <v>8221852.7976684598</v>
      </c>
      <c r="AR1030" s="99">
        <v>5562431.7926635696</v>
      </c>
      <c r="AS1030" s="99">
        <v>4605819.5045776404</v>
      </c>
      <c r="AT1030" s="99">
        <v>0</v>
      </c>
      <c r="AU1030" s="99">
        <v>0</v>
      </c>
      <c r="AV1030" s="99">
        <v>86673585.964843795</v>
      </c>
      <c r="AW1030" s="99">
        <v>68884.811984062195</v>
      </c>
      <c r="AX1030" s="99">
        <v>603538.11513519299</v>
      </c>
      <c r="AY1030" s="99">
        <v>20608363.880371101</v>
      </c>
      <c r="AZ1030" s="99">
        <v>4614467.6002807599</v>
      </c>
      <c r="BA1030" s="99">
        <v>0</v>
      </c>
      <c r="BB1030" s="99">
        <v>23068432.713134799</v>
      </c>
      <c r="BC1030" s="99">
        <v>3943348.23504639</v>
      </c>
      <c r="BD1030" s="99">
        <v>0</v>
      </c>
      <c r="BE1030" s="99">
        <v>4571574.2134399395</v>
      </c>
      <c r="BF1030" s="99">
        <v>0</v>
      </c>
      <c r="BG1030" s="99">
        <v>86828263.559570298</v>
      </c>
      <c r="BH1030" s="99">
        <v>9441699.7735595703</v>
      </c>
      <c r="BI1030" s="99">
        <v>273.30341096967499</v>
      </c>
      <c r="BJ1030" s="99">
        <v>2796346.0826416002</v>
      </c>
      <c r="BK1030" s="99">
        <v>1998882.52070618</v>
      </c>
      <c r="BL1030" s="99">
        <v>0</v>
      </c>
      <c r="BM1030" s="99">
        <v>0</v>
      </c>
      <c r="BN1030" s="99">
        <v>0</v>
      </c>
      <c r="BO1030" s="99">
        <v>0</v>
      </c>
      <c r="BP1030" s="99">
        <v>0</v>
      </c>
      <c r="BQ1030" s="99">
        <v>0</v>
      </c>
      <c r="BR1030" s="99">
        <v>6754687.4290161096</v>
      </c>
      <c r="BS1030" s="99">
        <v>1714956.96572876</v>
      </c>
      <c r="BT1030" s="99">
        <v>0</v>
      </c>
      <c r="BU1030" s="99">
        <v>1771459.1999816899</v>
      </c>
      <c r="BV1030" s="99">
        <v>2112376.11254883</v>
      </c>
      <c r="BW1030" s="99">
        <v>0</v>
      </c>
      <c r="BX1030" s="99">
        <v>387904.96963119501</v>
      </c>
      <c r="BY1030" s="99">
        <v>0</v>
      </c>
      <c r="BZ1030" s="99">
        <v>0</v>
      </c>
      <c r="CA1030" s="99">
        <v>125261.00780773201</v>
      </c>
      <c r="CB1030" s="99">
        <v>5728715.26452637</v>
      </c>
      <c r="CC1030" s="99">
        <v>53287789.136718802</v>
      </c>
      <c r="CD1030" s="99">
        <v>12247334.342163101</v>
      </c>
      <c r="CE1030" s="99">
        <v>4458.6212393045398</v>
      </c>
      <c r="CF1030" s="99">
        <v>567271.63751983596</v>
      </c>
      <c r="CG1030" s="99">
        <v>4662275.4111328097</v>
      </c>
      <c r="CH1030" s="99">
        <v>0</v>
      </c>
      <c r="CI1030" s="99">
        <v>129708.450735092</v>
      </c>
      <c r="CJ1030" s="99">
        <v>6296964.1486206101</v>
      </c>
      <c r="CK1030" s="99">
        <v>57960940.2021484</v>
      </c>
      <c r="CL1030" s="99">
        <v>12619490.2458496</v>
      </c>
      <c r="CM1030" s="166">
        <v>217673.845794678</v>
      </c>
      <c r="CN1030" s="166">
        <v>36968731.751953103</v>
      </c>
      <c r="CO1030" s="166">
        <v>144876266.34375</v>
      </c>
      <c r="CP1030" s="99">
        <v>12619490.2458496</v>
      </c>
      <c r="CQ1030" s="99">
        <v>0</v>
      </c>
      <c r="CR1030" s="99">
        <v>0</v>
      </c>
      <c r="CS1030" s="99">
        <v>0</v>
      </c>
      <c r="CT1030" s="99">
        <v>0</v>
      </c>
      <c r="CU1030" s="98">
        <v>17173.733888727998</v>
      </c>
      <c r="CV1030" s="98">
        <v>92154.014096694998</v>
      </c>
      <c r="CW1030" s="98">
        <v>6295986.9020462055</v>
      </c>
      <c r="CX1030" s="98">
        <v>57950064.547851615</v>
      </c>
    </row>
    <row r="1031" spans="1:102" x14ac:dyDescent="0.2">
      <c r="A1031" s="98" t="s">
        <v>67</v>
      </c>
      <c r="B1031" s="100">
        <v>41426</v>
      </c>
      <c r="C1031" s="99">
        <v>109022.57493114501</v>
      </c>
      <c r="D1031" s="99">
        <v>2.70657479797956</v>
      </c>
      <c r="E1031" s="99">
        <v>16375.834168314899</v>
      </c>
      <c r="F1031" s="99">
        <v>13007.7312693596</v>
      </c>
      <c r="G1031" s="99">
        <v>4437.1783246397999</v>
      </c>
      <c r="H1031" s="99">
        <v>0</v>
      </c>
      <c r="I1031" s="99">
        <v>0</v>
      </c>
      <c r="J1031" s="99">
        <v>88198.122246742205</v>
      </c>
      <c r="K1031" s="99">
        <v>209.444575410336</v>
      </c>
      <c r="L1031" s="99">
        <v>1930.5595654696201</v>
      </c>
      <c r="M1031" s="99">
        <v>51759.459280967698</v>
      </c>
      <c r="N1031" s="99">
        <v>4246.1299710869798</v>
      </c>
      <c r="O1031" s="99">
        <v>0</v>
      </c>
      <c r="P1031" s="99">
        <v>62753.0056114197</v>
      </c>
      <c r="Q1031" s="99">
        <v>4915.2957875728598</v>
      </c>
      <c r="R1031" s="99">
        <v>0</v>
      </c>
      <c r="S1031" s="99">
        <v>4434.9553759694099</v>
      </c>
      <c r="T1031" s="99">
        <v>0</v>
      </c>
      <c r="U1031" s="99">
        <v>88401.503620147705</v>
      </c>
      <c r="V1031" s="99">
        <v>4707109.5332031297</v>
      </c>
      <c r="W1031" s="99">
        <v>276.570182707161</v>
      </c>
      <c r="X1031" s="99">
        <v>949402.68478393601</v>
      </c>
      <c r="Y1031" s="99">
        <v>650178.03102874802</v>
      </c>
      <c r="Z1031" s="99">
        <v>550221.44262695301</v>
      </c>
      <c r="AA1031" s="99">
        <v>0</v>
      </c>
      <c r="AB1031" s="99">
        <v>0</v>
      </c>
      <c r="AC1031" s="99">
        <v>30396985.217285201</v>
      </c>
      <c r="AD1031" s="99">
        <v>19117.8157551289</v>
      </c>
      <c r="AE1031" s="99">
        <v>41001.229572773002</v>
      </c>
      <c r="AF1031" s="99">
        <v>2149044.2098693801</v>
      </c>
      <c r="AG1031" s="99">
        <v>524039.80193710298</v>
      </c>
      <c r="AH1031" s="99">
        <v>0</v>
      </c>
      <c r="AI1031" s="99">
        <v>2497883.7730407701</v>
      </c>
      <c r="AJ1031" s="99">
        <v>448312.69112396199</v>
      </c>
      <c r="AK1031" s="99">
        <v>0</v>
      </c>
      <c r="AL1031" s="99">
        <v>549566.97985839797</v>
      </c>
      <c r="AM1031" s="99">
        <v>0</v>
      </c>
      <c r="AN1031" s="99">
        <v>30383541.592041001</v>
      </c>
      <c r="AO1031" s="99">
        <v>44806035.1005859</v>
      </c>
      <c r="AP1031" s="99">
        <v>2936.2403986752001</v>
      </c>
      <c r="AQ1031" s="99">
        <v>7939183.37817383</v>
      </c>
      <c r="AR1031" s="99">
        <v>5377988.4997558603</v>
      </c>
      <c r="AS1031" s="99">
        <v>4542027.0013427697</v>
      </c>
      <c r="AT1031" s="99">
        <v>0</v>
      </c>
      <c r="AU1031" s="99">
        <v>0</v>
      </c>
      <c r="AV1031" s="99">
        <v>86402627.316406295</v>
      </c>
      <c r="AW1031" s="99">
        <v>61192.2583971024</v>
      </c>
      <c r="AX1031" s="99">
        <v>453445.57001113897</v>
      </c>
      <c r="AY1031" s="99">
        <v>20528432.130859401</v>
      </c>
      <c r="AZ1031" s="99">
        <v>4543184.54541016</v>
      </c>
      <c r="BA1031" s="99">
        <v>0</v>
      </c>
      <c r="BB1031" s="99">
        <v>23341927.934082001</v>
      </c>
      <c r="BC1031" s="99">
        <v>3936273.7307434101</v>
      </c>
      <c r="BD1031" s="99">
        <v>0</v>
      </c>
      <c r="BE1031" s="99">
        <v>4533029.5150146503</v>
      </c>
      <c r="BF1031" s="99">
        <v>0</v>
      </c>
      <c r="BG1031" s="99">
        <v>86367402.517578095</v>
      </c>
      <c r="BH1031" s="99">
        <v>9585063.8552246094</v>
      </c>
      <c r="BI1031" s="99">
        <v>203.14368983358099</v>
      </c>
      <c r="BJ1031" s="99">
        <v>2771809.3300476102</v>
      </c>
      <c r="BK1031" s="99">
        <v>1961165.47053528</v>
      </c>
      <c r="BL1031" s="99">
        <v>0</v>
      </c>
      <c r="BM1031" s="99">
        <v>0</v>
      </c>
      <c r="BN1031" s="99">
        <v>0</v>
      </c>
      <c r="BO1031" s="99">
        <v>0</v>
      </c>
      <c r="BP1031" s="99">
        <v>0</v>
      </c>
      <c r="BQ1031" s="99">
        <v>0</v>
      </c>
      <c r="BR1031" s="99">
        <v>6787259.6007690402</v>
      </c>
      <c r="BS1031" s="99">
        <v>1690161.9326782201</v>
      </c>
      <c r="BT1031" s="99">
        <v>0</v>
      </c>
      <c r="BU1031" s="99">
        <v>1813614.0999908401</v>
      </c>
      <c r="BV1031" s="99">
        <v>2129835.6988830599</v>
      </c>
      <c r="BW1031" s="99">
        <v>0</v>
      </c>
      <c r="BX1031" s="99">
        <v>386119.709632874</v>
      </c>
      <c r="BY1031" s="99">
        <v>0</v>
      </c>
      <c r="BZ1031" s="99">
        <v>0</v>
      </c>
      <c r="CA1031" s="99">
        <v>125374.739175797</v>
      </c>
      <c r="CB1031" s="99">
        <v>5656802.3486328097</v>
      </c>
      <c r="CC1031" s="99">
        <v>52800102.347656302</v>
      </c>
      <c r="CD1031" s="99">
        <v>12356994.7408447</v>
      </c>
      <c r="CE1031" s="99">
        <v>4437.8827729821196</v>
      </c>
      <c r="CF1031" s="99">
        <v>551016.09294891404</v>
      </c>
      <c r="CG1031" s="99">
        <v>4546801.6312255897</v>
      </c>
      <c r="CH1031" s="99">
        <v>0</v>
      </c>
      <c r="CI1031" s="99">
        <v>129824.98816680899</v>
      </c>
      <c r="CJ1031" s="99">
        <v>6207357.3944091797</v>
      </c>
      <c r="CK1031" s="99">
        <v>57343439.399902299</v>
      </c>
      <c r="CL1031" s="99">
        <v>12722935.1323242</v>
      </c>
      <c r="CM1031" s="166">
        <v>217406.01009559599</v>
      </c>
      <c r="CN1031" s="166">
        <v>36708121.194824196</v>
      </c>
      <c r="CO1031" s="166">
        <v>143845039.24609399</v>
      </c>
      <c r="CP1031" s="99">
        <v>12722935.1323242</v>
      </c>
      <c r="CQ1031" s="99">
        <v>0</v>
      </c>
      <c r="CR1031" s="99">
        <v>0</v>
      </c>
      <c r="CS1031" s="99">
        <v>0</v>
      </c>
      <c r="CT1031" s="99">
        <v>0</v>
      </c>
      <c r="CU1031" s="98">
        <v>16571.004238001002</v>
      </c>
      <c r="CV1031" s="98">
        <v>91827.500626467998</v>
      </c>
      <c r="CW1031" s="98">
        <v>6207818.4415817242</v>
      </c>
      <c r="CX1031" s="98">
        <v>57346903.978881896</v>
      </c>
    </row>
    <row r="1032" spans="1:102" x14ac:dyDescent="0.2">
      <c r="A1032" s="98" t="s">
        <v>67</v>
      </c>
      <c r="B1032" s="100">
        <v>41518</v>
      </c>
      <c r="C1032" s="99">
        <v>108743.47198295601</v>
      </c>
      <c r="D1032" s="99">
        <v>2.3819716899888599</v>
      </c>
      <c r="E1032" s="99">
        <v>15984.7400827408</v>
      </c>
      <c r="F1032" s="99">
        <v>12716.3693338633</v>
      </c>
      <c r="G1032" s="99">
        <v>4429.77284663916</v>
      </c>
      <c r="H1032" s="99">
        <v>0</v>
      </c>
      <c r="I1032" s="99">
        <v>0</v>
      </c>
      <c r="J1032" s="99">
        <v>87821.423775672898</v>
      </c>
      <c r="K1032" s="99">
        <v>193.483881544322</v>
      </c>
      <c r="L1032" s="99">
        <v>306.50298134610102</v>
      </c>
      <c r="M1032" s="99">
        <v>51664.037024498</v>
      </c>
      <c r="N1032" s="99">
        <v>4211.4590167403203</v>
      </c>
      <c r="O1032" s="99">
        <v>0</v>
      </c>
      <c r="P1032" s="99">
        <v>64033.236025333397</v>
      </c>
      <c r="Q1032" s="99">
        <v>4895.0789892673502</v>
      </c>
      <c r="R1032" s="99">
        <v>0</v>
      </c>
      <c r="S1032" s="99">
        <v>4451.4925718307504</v>
      </c>
      <c r="T1032" s="99">
        <v>0</v>
      </c>
      <c r="U1032" s="99">
        <v>88014.4443645477</v>
      </c>
      <c r="V1032" s="99">
        <v>4694945.6467895498</v>
      </c>
      <c r="W1032" s="99">
        <v>282.852192919701</v>
      </c>
      <c r="X1032" s="99">
        <v>928104.03571319603</v>
      </c>
      <c r="Y1032" s="99">
        <v>646309.30461883498</v>
      </c>
      <c r="Z1032" s="99">
        <v>550344.61750030494</v>
      </c>
      <c r="AA1032" s="99">
        <v>0</v>
      </c>
      <c r="AB1032" s="99">
        <v>0</v>
      </c>
      <c r="AC1032" s="99">
        <v>30387024.844970699</v>
      </c>
      <c r="AD1032" s="99">
        <v>16460.123150110201</v>
      </c>
      <c r="AE1032" s="99">
        <v>24725.453219652201</v>
      </c>
      <c r="AF1032" s="99">
        <v>2151458.3180236798</v>
      </c>
      <c r="AG1032" s="99">
        <v>512613.35428237898</v>
      </c>
      <c r="AH1032" s="99">
        <v>0</v>
      </c>
      <c r="AI1032" s="99">
        <v>2492981.5452880901</v>
      </c>
      <c r="AJ1032" s="99">
        <v>446683.79138565098</v>
      </c>
      <c r="AK1032" s="99">
        <v>0</v>
      </c>
      <c r="AL1032" s="99">
        <v>551690.20885467494</v>
      </c>
      <c r="AM1032" s="99">
        <v>0</v>
      </c>
      <c r="AN1032" s="99">
        <v>30393809.401122998</v>
      </c>
      <c r="AO1032" s="99">
        <v>44837549.344238304</v>
      </c>
      <c r="AP1032" s="99">
        <v>2686.89986687899</v>
      </c>
      <c r="AQ1032" s="99">
        <v>7815808.3173828097</v>
      </c>
      <c r="AR1032" s="99">
        <v>5351450.2162475605</v>
      </c>
      <c r="AS1032" s="99">
        <v>4556890.0551147498</v>
      </c>
      <c r="AT1032" s="99">
        <v>0</v>
      </c>
      <c r="AU1032" s="99">
        <v>0</v>
      </c>
      <c r="AV1032" s="99">
        <v>86455693.319335893</v>
      </c>
      <c r="AW1032" s="99">
        <v>52783.2481341362</v>
      </c>
      <c r="AX1032" s="99">
        <v>235693.34098625201</v>
      </c>
      <c r="AY1032" s="99">
        <v>20607637.894775402</v>
      </c>
      <c r="AZ1032" s="99">
        <v>4450786.35656738</v>
      </c>
      <c r="BA1032" s="99">
        <v>0</v>
      </c>
      <c r="BB1032" s="99">
        <v>23439266.479736298</v>
      </c>
      <c r="BC1032" s="99">
        <v>3953836.1436462398</v>
      </c>
      <c r="BD1032" s="99">
        <v>0</v>
      </c>
      <c r="BE1032" s="99">
        <v>4560132.1388549795</v>
      </c>
      <c r="BF1032" s="99">
        <v>0</v>
      </c>
      <c r="BG1032" s="99">
        <v>86512703.410156295</v>
      </c>
      <c r="BH1032" s="99">
        <v>9621429.9664306603</v>
      </c>
      <c r="BI1032" s="99">
        <v>390.96606910601298</v>
      </c>
      <c r="BJ1032" s="99">
        <v>2755462.7490844699</v>
      </c>
      <c r="BK1032" s="99">
        <v>1954808.25750732</v>
      </c>
      <c r="BL1032" s="99">
        <v>0</v>
      </c>
      <c r="BM1032" s="99">
        <v>0</v>
      </c>
      <c r="BN1032" s="99">
        <v>0</v>
      </c>
      <c r="BO1032" s="99">
        <v>0</v>
      </c>
      <c r="BP1032" s="99">
        <v>0</v>
      </c>
      <c r="BQ1032" s="99">
        <v>0</v>
      </c>
      <c r="BR1032" s="99">
        <v>6855934.5880737295</v>
      </c>
      <c r="BS1032" s="99">
        <v>1666102.2122345001</v>
      </c>
      <c r="BT1032" s="99">
        <v>0</v>
      </c>
      <c r="BU1032" s="99">
        <v>1461296.4199829099</v>
      </c>
      <c r="BV1032" s="99">
        <v>2156980.2027282701</v>
      </c>
      <c r="BW1032" s="99">
        <v>0</v>
      </c>
      <c r="BX1032" s="99">
        <v>320445.90970993001</v>
      </c>
      <c r="BY1032" s="99">
        <v>0</v>
      </c>
      <c r="BZ1032" s="99">
        <v>0</v>
      </c>
      <c r="CA1032" s="99">
        <v>124757.709448814</v>
      </c>
      <c r="CB1032" s="99">
        <v>5624603.8112182599</v>
      </c>
      <c r="CC1032" s="99">
        <v>52610542.048339799</v>
      </c>
      <c r="CD1032" s="99">
        <v>12357742.638793901</v>
      </c>
      <c r="CE1032" s="99">
        <v>4433.3207306861896</v>
      </c>
      <c r="CF1032" s="99">
        <v>545515.42197418201</v>
      </c>
      <c r="CG1032" s="99">
        <v>4509283.7819213904</v>
      </c>
      <c r="CH1032" s="99">
        <v>0</v>
      </c>
      <c r="CI1032" s="99">
        <v>129185.174801826</v>
      </c>
      <c r="CJ1032" s="99">
        <v>6170219.1769409198</v>
      </c>
      <c r="CK1032" s="99">
        <v>57127720.370117202</v>
      </c>
      <c r="CL1032" s="99">
        <v>12725273.9836426</v>
      </c>
      <c r="CM1032" s="166">
        <v>216415.66573333699</v>
      </c>
      <c r="CN1032" s="166">
        <v>36517565.629882798</v>
      </c>
      <c r="CO1032" s="166">
        <v>143605169.8125</v>
      </c>
      <c r="CP1032" s="99">
        <v>12725273.9836426</v>
      </c>
      <c r="CQ1032" s="99">
        <v>0</v>
      </c>
      <c r="CR1032" s="99">
        <v>0</v>
      </c>
      <c r="CS1032" s="99">
        <v>0</v>
      </c>
      <c r="CT1032" s="99">
        <v>0</v>
      </c>
      <c r="CU1032" s="98">
        <v>16188.019042084999</v>
      </c>
      <c r="CV1032" s="98">
        <v>91473.585500076006</v>
      </c>
      <c r="CW1032" s="98">
        <v>6170119.233192442</v>
      </c>
      <c r="CX1032" s="98">
        <v>57119825.830261186</v>
      </c>
    </row>
    <row r="1033" spans="1:102" x14ac:dyDescent="0.2">
      <c r="A1033" s="98" t="s">
        <v>67</v>
      </c>
      <c r="B1033" s="100">
        <v>41609</v>
      </c>
      <c r="C1033" s="99">
        <v>108546.429665565</v>
      </c>
      <c r="D1033" s="99">
        <v>3.4633822389878302</v>
      </c>
      <c r="E1033" s="99">
        <v>15525.7939858437</v>
      </c>
      <c r="F1033" s="99">
        <v>12334.2818684578</v>
      </c>
      <c r="G1033" s="99">
        <v>4425.3446936607397</v>
      </c>
      <c r="H1033" s="99">
        <v>0</v>
      </c>
      <c r="I1033" s="99">
        <v>0</v>
      </c>
      <c r="J1033" s="99">
        <v>87290.468747139006</v>
      </c>
      <c r="K1033" s="99">
        <v>157.28970953077101</v>
      </c>
      <c r="L1033" s="99">
        <v>216.42910716496399</v>
      </c>
      <c r="M1033" s="99">
        <v>51639.974957466096</v>
      </c>
      <c r="N1033" s="99">
        <v>4200.3692776560802</v>
      </c>
      <c r="O1033" s="99">
        <v>0</v>
      </c>
      <c r="P1033" s="99">
        <v>63188.404945373499</v>
      </c>
      <c r="Q1033" s="99">
        <v>4844.2163272500002</v>
      </c>
      <c r="R1033" s="99">
        <v>0</v>
      </c>
      <c r="S1033" s="99">
        <v>4419.4334194660196</v>
      </c>
      <c r="T1033" s="99">
        <v>0</v>
      </c>
      <c r="U1033" s="99">
        <v>87455.246779441804</v>
      </c>
      <c r="V1033" s="99">
        <v>4630927.8020019503</v>
      </c>
      <c r="W1033" s="99">
        <v>257.435038231313</v>
      </c>
      <c r="X1033" s="99">
        <v>903661.49714660598</v>
      </c>
      <c r="Y1033" s="99">
        <v>622025.56114196801</v>
      </c>
      <c r="Z1033" s="99">
        <v>540647.85179138195</v>
      </c>
      <c r="AA1033" s="99">
        <v>0</v>
      </c>
      <c r="AB1033" s="99">
        <v>0</v>
      </c>
      <c r="AC1033" s="99">
        <v>29993080.8210449</v>
      </c>
      <c r="AD1033" s="99">
        <v>13628.1900980473</v>
      </c>
      <c r="AE1033" s="99">
        <v>23024.492423772801</v>
      </c>
      <c r="AF1033" s="99">
        <v>2123114.7795715299</v>
      </c>
      <c r="AG1033" s="99">
        <v>505373.62094116199</v>
      </c>
      <c r="AH1033" s="99">
        <v>0</v>
      </c>
      <c r="AI1033" s="99">
        <v>2448745.5531310998</v>
      </c>
      <c r="AJ1033" s="99">
        <v>441486.80784988397</v>
      </c>
      <c r="AK1033" s="99">
        <v>0</v>
      </c>
      <c r="AL1033" s="99">
        <v>539657.57222747803</v>
      </c>
      <c r="AM1033" s="99">
        <v>0</v>
      </c>
      <c r="AN1033" s="99">
        <v>30010886.114990201</v>
      </c>
      <c r="AO1033" s="99">
        <v>44447337.002929702</v>
      </c>
      <c r="AP1033" s="99">
        <v>2922.4860067367599</v>
      </c>
      <c r="AQ1033" s="99">
        <v>7557465.1525268601</v>
      </c>
      <c r="AR1033" s="99">
        <v>5134828.3204345703</v>
      </c>
      <c r="AS1033" s="99">
        <v>4489659.3827514602</v>
      </c>
      <c r="AT1033" s="99">
        <v>0</v>
      </c>
      <c r="AU1033" s="99">
        <v>0</v>
      </c>
      <c r="AV1033" s="99">
        <v>86071176.548828095</v>
      </c>
      <c r="AW1033" s="99">
        <v>44085.215261936202</v>
      </c>
      <c r="AX1033" s="99">
        <v>208267.229063034</v>
      </c>
      <c r="AY1033" s="99">
        <v>20452446.199951202</v>
      </c>
      <c r="AZ1033" s="99">
        <v>4398500.5101318397</v>
      </c>
      <c r="BA1033" s="99">
        <v>0</v>
      </c>
      <c r="BB1033" s="99">
        <v>23142821.263427701</v>
      </c>
      <c r="BC1033" s="99">
        <v>3913464.69110107</v>
      </c>
      <c r="BD1033" s="99">
        <v>0</v>
      </c>
      <c r="BE1033" s="99">
        <v>4482025.1076049795</v>
      </c>
      <c r="BF1033" s="99">
        <v>0</v>
      </c>
      <c r="BG1033" s="99">
        <v>86116270.995117202</v>
      </c>
      <c r="BH1033" s="99">
        <v>9613608.37890625</v>
      </c>
      <c r="BI1033" s="99">
        <v>413.80454499646999</v>
      </c>
      <c r="BJ1033" s="99">
        <v>2711700.5188903799</v>
      </c>
      <c r="BK1033" s="99">
        <v>1923862.77555847</v>
      </c>
      <c r="BL1033" s="99">
        <v>0</v>
      </c>
      <c r="BM1033" s="99">
        <v>0</v>
      </c>
      <c r="BN1033" s="99">
        <v>0</v>
      </c>
      <c r="BO1033" s="99">
        <v>0</v>
      </c>
      <c r="BP1033" s="99">
        <v>0</v>
      </c>
      <c r="BQ1033" s="99">
        <v>0</v>
      </c>
      <c r="BR1033" s="99">
        <v>6830312.3694457998</v>
      </c>
      <c r="BS1033" s="99">
        <v>1639645.06278992</v>
      </c>
      <c r="BT1033" s="99">
        <v>0</v>
      </c>
      <c r="BU1033" s="99">
        <v>1758522.7699890099</v>
      </c>
      <c r="BV1033" s="99">
        <v>2147056.2224121098</v>
      </c>
      <c r="BW1033" s="99">
        <v>0</v>
      </c>
      <c r="BX1033" s="99">
        <v>362415.73966217</v>
      </c>
      <c r="BY1033" s="99">
        <v>0</v>
      </c>
      <c r="BZ1033" s="99">
        <v>0</v>
      </c>
      <c r="CA1033" s="99">
        <v>124027.208725929</v>
      </c>
      <c r="CB1033" s="99">
        <v>5539169.31848145</v>
      </c>
      <c r="CC1033" s="99">
        <v>52085606.412109397</v>
      </c>
      <c r="CD1033" s="99">
        <v>12334930.2502441</v>
      </c>
      <c r="CE1033" s="99">
        <v>4419.6713532209396</v>
      </c>
      <c r="CF1033" s="99">
        <v>541466.44995117199</v>
      </c>
      <c r="CG1033" s="99">
        <v>4507607.6298217801</v>
      </c>
      <c r="CH1033" s="99">
        <v>0</v>
      </c>
      <c r="CI1033" s="99">
        <v>128451.780148506</v>
      </c>
      <c r="CJ1033" s="99">
        <v>6080298.1790161096</v>
      </c>
      <c r="CK1033" s="99">
        <v>56585153.304199196</v>
      </c>
      <c r="CL1033" s="99">
        <v>12699069.2115479</v>
      </c>
      <c r="CM1033" s="166">
        <v>215118.19848442101</v>
      </c>
      <c r="CN1033" s="166">
        <v>36065643.292480499</v>
      </c>
      <c r="CO1033" s="166">
        <v>142491047.44726601</v>
      </c>
      <c r="CP1033" s="99">
        <v>12699069.2115479</v>
      </c>
      <c r="CQ1033" s="99">
        <v>0</v>
      </c>
      <c r="CR1033" s="99">
        <v>0</v>
      </c>
      <c r="CS1033" s="99">
        <v>0</v>
      </c>
      <c r="CT1033" s="99">
        <v>0</v>
      </c>
      <c r="CU1033" s="98">
        <v>15705.176162803</v>
      </c>
      <c r="CV1033" s="98">
        <v>90935.880960171999</v>
      </c>
      <c r="CW1033" s="98">
        <v>6080635.7684326218</v>
      </c>
      <c r="CX1033" s="98">
        <v>56593214.041931175</v>
      </c>
    </row>
    <row r="1034" spans="1:102" x14ac:dyDescent="0.2">
      <c r="A1034" s="98" t="s">
        <v>67</v>
      </c>
      <c r="B1034" s="100">
        <v>41699</v>
      </c>
      <c r="C1034" s="99">
        <v>108476.302154541</v>
      </c>
      <c r="D1034" s="99">
        <v>0</v>
      </c>
      <c r="E1034" s="99">
        <v>15157.3811157942</v>
      </c>
      <c r="F1034" s="99">
        <v>12052.3600865602</v>
      </c>
      <c r="G1034" s="99">
        <v>4466.5844149589502</v>
      </c>
      <c r="H1034" s="99">
        <v>0</v>
      </c>
      <c r="I1034" s="99">
        <v>0</v>
      </c>
      <c r="J1034" s="99">
        <v>86946.749988555894</v>
      </c>
      <c r="K1034" s="99">
        <v>126.928070395254</v>
      </c>
      <c r="L1034" s="99">
        <v>214.57484886422799</v>
      </c>
      <c r="M1034" s="99">
        <v>51659.264163970904</v>
      </c>
      <c r="N1034" s="99">
        <v>4157.4055817723302</v>
      </c>
      <c r="O1034" s="99">
        <v>0</v>
      </c>
      <c r="P1034" s="99">
        <v>62479.205876350403</v>
      </c>
      <c r="Q1034" s="99">
        <v>4803.3672950863802</v>
      </c>
      <c r="R1034" s="99">
        <v>0</v>
      </c>
      <c r="S1034" s="99">
        <v>4439.0357202291498</v>
      </c>
      <c r="T1034" s="99">
        <v>0</v>
      </c>
      <c r="U1034" s="99">
        <v>87069.948442459106</v>
      </c>
      <c r="V1034" s="99">
        <v>4623398.4078979502</v>
      </c>
      <c r="W1034" s="99">
        <v>0</v>
      </c>
      <c r="X1034" s="99">
        <v>882790.661430359</v>
      </c>
      <c r="Y1034" s="99">
        <v>605829.14069366502</v>
      </c>
      <c r="Z1034" s="99">
        <v>535926.77842712402</v>
      </c>
      <c r="AA1034" s="99">
        <v>0</v>
      </c>
      <c r="AB1034" s="99">
        <v>0</v>
      </c>
      <c r="AC1034" s="99">
        <v>29696223.735595699</v>
      </c>
      <c r="AD1034" s="99">
        <v>10910.998934507399</v>
      </c>
      <c r="AE1034" s="99">
        <v>23428.403383016601</v>
      </c>
      <c r="AF1034" s="99">
        <v>2115865.7775268601</v>
      </c>
      <c r="AG1034" s="99">
        <v>488785.87318801897</v>
      </c>
      <c r="AH1034" s="99">
        <v>0</v>
      </c>
      <c r="AI1034" s="99">
        <v>2420305.6896057101</v>
      </c>
      <c r="AJ1034" s="99">
        <v>440493.87389755202</v>
      </c>
      <c r="AK1034" s="99">
        <v>0</v>
      </c>
      <c r="AL1034" s="99">
        <v>531702.32627868699</v>
      </c>
      <c r="AM1034" s="99">
        <v>0</v>
      </c>
      <c r="AN1034" s="99">
        <v>29705903.475097701</v>
      </c>
      <c r="AO1034" s="99">
        <v>44647463.392578103</v>
      </c>
      <c r="AP1034" s="99">
        <v>0</v>
      </c>
      <c r="AQ1034" s="99">
        <v>7384619.1155395498</v>
      </c>
      <c r="AR1034" s="99">
        <v>4999367.5274658203</v>
      </c>
      <c r="AS1034" s="99">
        <v>4475194.54650879</v>
      </c>
      <c r="AT1034" s="99">
        <v>0</v>
      </c>
      <c r="AU1034" s="99">
        <v>0</v>
      </c>
      <c r="AV1034" s="99">
        <v>85838871.209960893</v>
      </c>
      <c r="AW1034" s="99">
        <v>35502.121410369902</v>
      </c>
      <c r="AX1034" s="99">
        <v>202330.50028228801</v>
      </c>
      <c r="AY1034" s="99">
        <v>20512539.53125</v>
      </c>
      <c r="AZ1034" s="99">
        <v>4282750.3557739304</v>
      </c>
      <c r="BA1034" s="99">
        <v>0</v>
      </c>
      <c r="BB1034" s="99">
        <v>22956477.709228501</v>
      </c>
      <c r="BC1034" s="99">
        <v>3913474.0900268601</v>
      </c>
      <c r="BD1034" s="99">
        <v>0</v>
      </c>
      <c r="BE1034" s="99">
        <v>4449430.5800170898</v>
      </c>
      <c r="BF1034" s="99">
        <v>0</v>
      </c>
      <c r="BG1034" s="99">
        <v>85860003.041015595</v>
      </c>
      <c r="BH1034" s="99">
        <v>9522626.1090087909</v>
      </c>
      <c r="BI1034" s="99">
        <v>0</v>
      </c>
      <c r="BJ1034" s="99">
        <v>2671880.6368408198</v>
      </c>
      <c r="BK1034" s="99">
        <v>1872570.96691895</v>
      </c>
      <c r="BL1034" s="99">
        <v>0</v>
      </c>
      <c r="BM1034" s="99">
        <v>0</v>
      </c>
      <c r="BN1034" s="99">
        <v>0</v>
      </c>
      <c r="BO1034" s="99">
        <v>0</v>
      </c>
      <c r="BP1034" s="99">
        <v>0</v>
      </c>
      <c r="BQ1034" s="99">
        <v>0</v>
      </c>
      <c r="BR1034" s="99">
        <v>6773242.2374877902</v>
      </c>
      <c r="BS1034" s="99">
        <v>1597370.3757019001</v>
      </c>
      <c r="BT1034" s="99">
        <v>0</v>
      </c>
      <c r="BU1034" s="99">
        <v>1719624.1699829099</v>
      </c>
      <c r="BV1034" s="99">
        <v>2158613.1375732399</v>
      </c>
      <c r="BW1034" s="99">
        <v>0</v>
      </c>
      <c r="BX1034" s="99">
        <v>372772.03967285203</v>
      </c>
      <c r="BY1034" s="99">
        <v>0</v>
      </c>
      <c r="BZ1034" s="99">
        <v>0</v>
      </c>
      <c r="CA1034" s="99">
        <v>123678.269272804</v>
      </c>
      <c r="CB1034" s="99">
        <v>5504380.0862426804</v>
      </c>
      <c r="CC1034" s="99">
        <v>52060546.150878899</v>
      </c>
      <c r="CD1034" s="99">
        <v>12206282.9768066</v>
      </c>
      <c r="CE1034" s="99">
        <v>4467.2372849583599</v>
      </c>
      <c r="CF1034" s="99">
        <v>538065.60194396996</v>
      </c>
      <c r="CG1034" s="99">
        <v>4495236.4958496103</v>
      </c>
      <c r="CH1034" s="99">
        <v>0</v>
      </c>
      <c r="CI1034" s="99">
        <v>128133.14733982099</v>
      </c>
      <c r="CJ1034" s="99">
        <v>6041791.8115844699</v>
      </c>
      <c r="CK1034" s="99">
        <v>56551957.612304702</v>
      </c>
      <c r="CL1034" s="99">
        <v>12560269.838012701</v>
      </c>
      <c r="CM1034" s="166">
        <v>214428.19128227199</v>
      </c>
      <c r="CN1034" s="166">
        <v>35856815.936035201</v>
      </c>
      <c r="CO1034" s="166">
        <v>142520850.38281301</v>
      </c>
      <c r="CP1034" s="99">
        <v>12560269.838012701</v>
      </c>
      <c r="CQ1034" s="99">
        <v>0</v>
      </c>
      <c r="CR1034" s="99">
        <v>0</v>
      </c>
      <c r="CS1034" s="99">
        <v>0</v>
      </c>
      <c r="CT1034" s="99">
        <v>0</v>
      </c>
      <c r="CU1034" s="98">
        <v>15266.778826607</v>
      </c>
      <c r="CV1034" s="98">
        <v>90595.484678972003</v>
      </c>
      <c r="CW1034" s="98">
        <v>6042445.6881866502</v>
      </c>
      <c r="CX1034" s="98">
        <v>56555782.646728508</v>
      </c>
    </row>
    <row r="1035" spans="1:102" x14ac:dyDescent="0.2">
      <c r="A1035" s="98" t="s">
        <v>67</v>
      </c>
      <c r="B1035" s="100">
        <v>41791</v>
      </c>
      <c r="C1035" s="99">
        <v>107960.46541881601</v>
      </c>
      <c r="D1035" s="99">
        <v>0</v>
      </c>
      <c r="E1035" s="99">
        <v>14913.9849185944</v>
      </c>
      <c r="F1035" s="99">
        <v>11878.035573482501</v>
      </c>
      <c r="G1035" s="99">
        <v>4484.6337805986404</v>
      </c>
      <c r="H1035" s="99">
        <v>0</v>
      </c>
      <c r="I1035" s="99">
        <v>0</v>
      </c>
      <c r="J1035" s="99">
        <v>86715.218729972796</v>
      </c>
      <c r="K1035" s="99">
        <v>94.497171224094899</v>
      </c>
      <c r="L1035" s="99">
        <v>711.88572120666504</v>
      </c>
      <c r="M1035" s="99">
        <v>51464.354280948603</v>
      </c>
      <c r="N1035" s="99">
        <v>4094.1790804564998</v>
      </c>
      <c r="O1035" s="99">
        <v>0</v>
      </c>
      <c r="P1035" s="99">
        <v>61889.871735096</v>
      </c>
      <c r="Q1035" s="99">
        <v>4790.3256486058199</v>
      </c>
      <c r="R1035" s="99">
        <v>0</v>
      </c>
      <c r="S1035" s="99">
        <v>4486.2506243586504</v>
      </c>
      <c r="T1035" s="99">
        <v>0</v>
      </c>
      <c r="U1035" s="99">
        <v>86807.207162857099</v>
      </c>
      <c r="V1035" s="99">
        <v>4603983.16442871</v>
      </c>
      <c r="W1035" s="99">
        <v>0</v>
      </c>
      <c r="X1035" s="99">
        <v>856615.89930725098</v>
      </c>
      <c r="Y1035" s="99">
        <v>589964.050102234</v>
      </c>
      <c r="Z1035" s="99">
        <v>539866.60019683803</v>
      </c>
      <c r="AA1035" s="99">
        <v>0</v>
      </c>
      <c r="AB1035" s="99">
        <v>0</v>
      </c>
      <c r="AC1035" s="99">
        <v>29675246.746093798</v>
      </c>
      <c r="AD1035" s="99">
        <v>8604.9043643474597</v>
      </c>
      <c r="AE1035" s="99">
        <v>28711.2549746037</v>
      </c>
      <c r="AF1035" s="99">
        <v>2113738.81817627</v>
      </c>
      <c r="AG1035" s="99">
        <v>474532.60198211699</v>
      </c>
      <c r="AH1035" s="99">
        <v>0</v>
      </c>
      <c r="AI1035" s="99">
        <v>2379131.37026978</v>
      </c>
      <c r="AJ1035" s="99">
        <v>445300.879138947</v>
      </c>
      <c r="AK1035" s="99">
        <v>0</v>
      </c>
      <c r="AL1035" s="99">
        <v>539576.74236297596</v>
      </c>
      <c r="AM1035" s="99">
        <v>0</v>
      </c>
      <c r="AN1035" s="99">
        <v>29690314.690185498</v>
      </c>
      <c r="AO1035" s="99">
        <v>44651938.410644501</v>
      </c>
      <c r="AP1035" s="99">
        <v>0</v>
      </c>
      <c r="AQ1035" s="99">
        <v>7209170.1398315402</v>
      </c>
      <c r="AR1035" s="99">
        <v>4872695.8939819299</v>
      </c>
      <c r="AS1035" s="99">
        <v>4522979.8604126005</v>
      </c>
      <c r="AT1035" s="99">
        <v>0</v>
      </c>
      <c r="AU1035" s="99">
        <v>0</v>
      </c>
      <c r="AV1035" s="99">
        <v>85962477.121093795</v>
      </c>
      <c r="AW1035" s="99">
        <v>28073.855584859801</v>
      </c>
      <c r="AX1035" s="99">
        <v>271817.15944671602</v>
      </c>
      <c r="AY1035" s="99">
        <v>20600246.544189502</v>
      </c>
      <c r="AZ1035" s="99">
        <v>4166670.7276916499</v>
      </c>
      <c r="BA1035" s="99">
        <v>0</v>
      </c>
      <c r="BB1035" s="99">
        <v>22666305.144775402</v>
      </c>
      <c r="BC1035" s="99">
        <v>3957176.8258361798</v>
      </c>
      <c r="BD1035" s="99">
        <v>0</v>
      </c>
      <c r="BE1035" s="99">
        <v>4518799.2175903302</v>
      </c>
      <c r="BF1035" s="99">
        <v>0</v>
      </c>
      <c r="BG1035" s="99">
        <v>85996398.307617202</v>
      </c>
      <c r="BH1035" s="99">
        <v>9536914.1627197303</v>
      </c>
      <c r="BI1035" s="99">
        <v>0</v>
      </c>
      <c r="BJ1035" s="99">
        <v>2626214.8583679199</v>
      </c>
      <c r="BK1035" s="99">
        <v>1836350.70075989</v>
      </c>
      <c r="BL1035" s="99">
        <v>0</v>
      </c>
      <c r="BM1035" s="99">
        <v>0</v>
      </c>
      <c r="BN1035" s="99">
        <v>0</v>
      </c>
      <c r="BO1035" s="99">
        <v>0</v>
      </c>
      <c r="BP1035" s="99">
        <v>0</v>
      </c>
      <c r="BQ1035" s="99">
        <v>0</v>
      </c>
      <c r="BR1035" s="99">
        <v>6838634.6396484403</v>
      </c>
      <c r="BS1035" s="99">
        <v>1560323.4510498</v>
      </c>
      <c r="BT1035" s="99">
        <v>0</v>
      </c>
      <c r="BU1035" s="99">
        <v>1721908.7299804699</v>
      </c>
      <c r="BV1035" s="99">
        <v>2177986.7914123498</v>
      </c>
      <c r="BW1035" s="99">
        <v>0</v>
      </c>
      <c r="BX1035" s="99">
        <v>381411.40966796898</v>
      </c>
      <c r="BY1035" s="99">
        <v>0</v>
      </c>
      <c r="BZ1035" s="99">
        <v>0</v>
      </c>
      <c r="CA1035" s="99">
        <v>122851.38846492799</v>
      </c>
      <c r="CB1035" s="99">
        <v>5460922.0527954102</v>
      </c>
      <c r="CC1035" s="99">
        <v>51862659.716796897</v>
      </c>
      <c r="CD1035" s="99">
        <v>12157531.4853516</v>
      </c>
      <c r="CE1035" s="99">
        <v>4487.4293244481096</v>
      </c>
      <c r="CF1035" s="99">
        <v>539905.50452423096</v>
      </c>
      <c r="CG1035" s="99">
        <v>4514515.9697876005</v>
      </c>
      <c r="CH1035" s="99">
        <v>0</v>
      </c>
      <c r="CI1035" s="99">
        <v>127352.54478549999</v>
      </c>
      <c r="CJ1035" s="99">
        <v>6001561.9454956101</v>
      </c>
      <c r="CK1035" s="99">
        <v>56384242.721679702</v>
      </c>
      <c r="CL1035" s="99">
        <v>12515043.760009799</v>
      </c>
      <c r="CM1035" s="166">
        <v>213295.49883270299</v>
      </c>
      <c r="CN1035" s="166">
        <v>35638502.223144501</v>
      </c>
      <c r="CO1035" s="166">
        <v>142198045.72851601</v>
      </c>
      <c r="CP1035" s="99">
        <v>12515043.760009799</v>
      </c>
      <c r="CQ1035" s="99">
        <v>0</v>
      </c>
      <c r="CR1035" s="99">
        <v>0</v>
      </c>
      <c r="CS1035" s="99">
        <v>0</v>
      </c>
      <c r="CT1035" s="99">
        <v>0</v>
      </c>
      <c r="CU1035" s="98">
        <v>14993.908992860999</v>
      </c>
      <c r="CV1035" s="98">
        <v>90379.694746624999</v>
      </c>
      <c r="CW1035" s="98">
        <v>6000827.5573196411</v>
      </c>
      <c r="CX1035" s="98">
        <v>56377175.686584495</v>
      </c>
    </row>
    <row r="1036" spans="1:102" x14ac:dyDescent="0.2">
      <c r="A1036" s="98" t="s">
        <v>67</v>
      </c>
      <c r="B1036" s="100">
        <v>41883</v>
      </c>
      <c r="C1036" s="99">
        <v>108339.42537117</v>
      </c>
      <c r="D1036" s="99">
        <v>0</v>
      </c>
      <c r="E1036" s="99">
        <v>14447.5589768887</v>
      </c>
      <c r="F1036" s="99">
        <v>11482.892894029599</v>
      </c>
      <c r="G1036" s="99">
        <v>4477.07889425755</v>
      </c>
      <c r="H1036" s="99">
        <v>0</v>
      </c>
      <c r="I1036" s="99">
        <v>0</v>
      </c>
      <c r="J1036" s="99">
        <v>86424.820186615005</v>
      </c>
      <c r="K1036" s="99">
        <v>59.112929408904201</v>
      </c>
      <c r="L1036" s="99">
        <v>300.17921581119299</v>
      </c>
      <c r="M1036" s="99">
        <v>51672.564209461198</v>
      </c>
      <c r="N1036" s="99">
        <v>4019.0981687009298</v>
      </c>
      <c r="O1036" s="99">
        <v>0</v>
      </c>
      <c r="P1036" s="99">
        <v>62180.422508239702</v>
      </c>
      <c r="Q1036" s="99">
        <v>4790.10240596533</v>
      </c>
      <c r="R1036" s="99">
        <v>0</v>
      </c>
      <c r="S1036" s="99">
        <v>4485.82011556625</v>
      </c>
      <c r="T1036" s="99">
        <v>0</v>
      </c>
      <c r="U1036" s="99">
        <v>86483.660478591904</v>
      </c>
      <c r="V1036" s="99">
        <v>4585274.8289184598</v>
      </c>
      <c r="W1036" s="99">
        <v>0</v>
      </c>
      <c r="X1036" s="99">
        <v>830420.08660125697</v>
      </c>
      <c r="Y1036" s="99">
        <v>570154.50496673596</v>
      </c>
      <c r="Z1036" s="99">
        <v>532763.50007629395</v>
      </c>
      <c r="AA1036" s="99">
        <v>0</v>
      </c>
      <c r="AB1036" s="99">
        <v>0</v>
      </c>
      <c r="AC1036" s="99">
        <v>29575029.470703099</v>
      </c>
      <c r="AD1036" s="99">
        <v>5143.6443339586303</v>
      </c>
      <c r="AE1036" s="99">
        <v>29227.430251121499</v>
      </c>
      <c r="AF1036" s="99">
        <v>2101977.9982604999</v>
      </c>
      <c r="AG1036" s="99">
        <v>463451.33840560901</v>
      </c>
      <c r="AH1036" s="99">
        <v>0</v>
      </c>
      <c r="AI1036" s="99">
        <v>2381254.5534057599</v>
      </c>
      <c r="AJ1036" s="99">
        <v>444437.760387421</v>
      </c>
      <c r="AK1036" s="99">
        <v>0</v>
      </c>
      <c r="AL1036" s="99">
        <v>533716.04391479504</v>
      </c>
      <c r="AM1036" s="99">
        <v>0</v>
      </c>
      <c r="AN1036" s="99">
        <v>29570705.1960449</v>
      </c>
      <c r="AO1036" s="99">
        <v>44645617.432128899</v>
      </c>
      <c r="AP1036" s="99">
        <v>0</v>
      </c>
      <c r="AQ1036" s="99">
        <v>7020700.8684692401</v>
      </c>
      <c r="AR1036" s="99">
        <v>4745494.09265137</v>
      </c>
      <c r="AS1036" s="99">
        <v>4462741.6427612295</v>
      </c>
      <c r="AT1036" s="99">
        <v>0</v>
      </c>
      <c r="AU1036" s="99">
        <v>0</v>
      </c>
      <c r="AV1036" s="99">
        <v>85786107.999023393</v>
      </c>
      <c r="AW1036" s="99">
        <v>16803.985713243499</v>
      </c>
      <c r="AX1036" s="99">
        <v>286125.56761550897</v>
      </c>
      <c r="AY1036" s="99">
        <v>20585590.8427734</v>
      </c>
      <c r="AZ1036" s="99">
        <v>4103515.7628478999</v>
      </c>
      <c r="BA1036" s="99">
        <v>0</v>
      </c>
      <c r="BB1036" s="99">
        <v>22830066.497314502</v>
      </c>
      <c r="BC1036" s="99">
        <v>3966105.4851684598</v>
      </c>
      <c r="BD1036" s="99">
        <v>0</v>
      </c>
      <c r="BE1036" s="99">
        <v>4465341.0890502902</v>
      </c>
      <c r="BF1036" s="99">
        <v>0</v>
      </c>
      <c r="BG1036" s="99">
        <v>85814101.996093795</v>
      </c>
      <c r="BH1036" s="99">
        <v>9693813.8168945294</v>
      </c>
      <c r="BI1036" s="99">
        <v>0</v>
      </c>
      <c r="BJ1036" s="99">
        <v>2591505.2287902799</v>
      </c>
      <c r="BK1036" s="99">
        <v>1803043.3380279499</v>
      </c>
      <c r="BL1036" s="99">
        <v>0</v>
      </c>
      <c r="BM1036" s="99">
        <v>0</v>
      </c>
      <c r="BN1036" s="99">
        <v>0</v>
      </c>
      <c r="BO1036" s="99">
        <v>0</v>
      </c>
      <c r="BP1036" s="99">
        <v>0</v>
      </c>
      <c r="BQ1036" s="99">
        <v>0</v>
      </c>
      <c r="BR1036" s="99">
        <v>6892962.1029052697</v>
      </c>
      <c r="BS1036" s="99">
        <v>1539054.2244873</v>
      </c>
      <c r="BT1036" s="99">
        <v>0</v>
      </c>
      <c r="BU1036" s="99">
        <v>1395105.1999816899</v>
      </c>
      <c r="BV1036" s="99">
        <v>2198032.79052734</v>
      </c>
      <c r="BW1036" s="99">
        <v>0</v>
      </c>
      <c r="BX1036" s="99">
        <v>312466.83974456799</v>
      </c>
      <c r="BY1036" s="99">
        <v>0</v>
      </c>
      <c r="BZ1036" s="99">
        <v>0</v>
      </c>
      <c r="CA1036" s="99">
        <v>122815.10790729499</v>
      </c>
      <c r="CB1036" s="99">
        <v>5419399.24072266</v>
      </c>
      <c r="CC1036" s="99">
        <v>51731756.692382798</v>
      </c>
      <c r="CD1036" s="99">
        <v>12269631.081054701</v>
      </c>
      <c r="CE1036" s="99">
        <v>4478.9031927585602</v>
      </c>
      <c r="CF1036" s="99">
        <v>536072.90301513695</v>
      </c>
      <c r="CG1036" s="99">
        <v>4485100.4789428702</v>
      </c>
      <c r="CH1036" s="99">
        <v>0</v>
      </c>
      <c r="CI1036" s="99">
        <v>127288.530207634</v>
      </c>
      <c r="CJ1036" s="99">
        <v>5955869.6116943397</v>
      </c>
      <c r="CK1036" s="99">
        <v>56219488.861816399</v>
      </c>
      <c r="CL1036" s="99">
        <v>12630502.34729</v>
      </c>
      <c r="CM1036" s="166">
        <v>212955.20491409299</v>
      </c>
      <c r="CN1036" s="166">
        <v>35546260.326171897</v>
      </c>
      <c r="CO1036" s="166">
        <v>141959974.40625</v>
      </c>
      <c r="CP1036" s="99">
        <v>12630502.34729</v>
      </c>
      <c r="CQ1036" s="99">
        <v>0</v>
      </c>
      <c r="CR1036" s="99">
        <v>0</v>
      </c>
      <c r="CS1036" s="99">
        <v>0</v>
      </c>
      <c r="CT1036" s="99">
        <v>0</v>
      </c>
      <c r="CU1036" s="98">
        <v>14517.136473865001</v>
      </c>
      <c r="CV1036" s="98">
        <v>90076.242155297994</v>
      </c>
      <c r="CW1036" s="98">
        <v>5955472.1437377967</v>
      </c>
      <c r="CX1036" s="98">
        <v>56216857.171325669</v>
      </c>
    </row>
    <row r="1037" spans="1:102" x14ac:dyDescent="0.2">
      <c r="A1037" s="98" t="s">
        <v>67</v>
      </c>
      <c r="B1037" s="100">
        <v>41974</v>
      </c>
      <c r="C1037" s="99">
        <v>107866.945942879</v>
      </c>
      <c r="D1037" s="99">
        <v>0</v>
      </c>
      <c r="E1037" s="99">
        <v>14427.589535355601</v>
      </c>
      <c r="F1037" s="99">
        <v>11564.587017178501</v>
      </c>
      <c r="G1037" s="99">
        <v>4496.6311375498799</v>
      </c>
      <c r="H1037" s="99">
        <v>0</v>
      </c>
      <c r="I1037" s="99">
        <v>0</v>
      </c>
      <c r="J1037" s="99">
        <v>85047.874141693101</v>
      </c>
      <c r="K1037" s="99">
        <v>32.341962840408101</v>
      </c>
      <c r="L1037" s="99">
        <v>1025.73642139137</v>
      </c>
      <c r="M1037" s="99">
        <v>51682.200419426001</v>
      </c>
      <c r="N1037" s="99">
        <v>3980.47371026874</v>
      </c>
      <c r="O1037" s="99">
        <v>0</v>
      </c>
      <c r="P1037" s="99">
        <v>60859.372817039497</v>
      </c>
      <c r="Q1037" s="99">
        <v>4762.3846964240101</v>
      </c>
      <c r="R1037" s="99">
        <v>0</v>
      </c>
      <c r="S1037" s="99">
        <v>4489.4292907118797</v>
      </c>
      <c r="T1037" s="99">
        <v>0</v>
      </c>
      <c r="U1037" s="99">
        <v>85086.245024681106</v>
      </c>
      <c r="V1037" s="99">
        <v>4540836.3049316397</v>
      </c>
      <c r="W1037" s="99">
        <v>0</v>
      </c>
      <c r="X1037" s="99">
        <v>797346.28050231899</v>
      </c>
      <c r="Y1037" s="99">
        <v>556082.86475372303</v>
      </c>
      <c r="Z1037" s="99">
        <v>531995.32117462205</v>
      </c>
      <c r="AA1037" s="99">
        <v>0</v>
      </c>
      <c r="AB1037" s="99">
        <v>0</v>
      </c>
      <c r="AC1037" s="99">
        <v>29202403.7197266</v>
      </c>
      <c r="AD1037" s="99">
        <v>3318.8853722512699</v>
      </c>
      <c r="AE1037" s="99">
        <v>28432.7579140663</v>
      </c>
      <c r="AF1037" s="99">
        <v>2084361.8698730499</v>
      </c>
      <c r="AG1037" s="99">
        <v>451628.13188552897</v>
      </c>
      <c r="AH1037" s="99">
        <v>0</v>
      </c>
      <c r="AI1037" s="99">
        <v>2329808.9959106399</v>
      </c>
      <c r="AJ1037" s="99">
        <v>450921.37879180902</v>
      </c>
      <c r="AK1037" s="99">
        <v>0</v>
      </c>
      <c r="AL1037" s="99">
        <v>531487.12175750697</v>
      </c>
      <c r="AM1037" s="99">
        <v>0</v>
      </c>
      <c r="AN1037" s="99">
        <v>29208869.137939502</v>
      </c>
      <c r="AO1037" s="99">
        <v>44410210.458984397</v>
      </c>
      <c r="AP1037" s="99">
        <v>0</v>
      </c>
      <c r="AQ1037" s="99">
        <v>6791601.3107299795</v>
      </c>
      <c r="AR1037" s="99">
        <v>4610772.7030639602</v>
      </c>
      <c r="AS1037" s="99">
        <v>4474153.8142089797</v>
      </c>
      <c r="AT1037" s="99">
        <v>0</v>
      </c>
      <c r="AU1037" s="99">
        <v>0</v>
      </c>
      <c r="AV1037" s="99">
        <v>85317599.565429702</v>
      </c>
      <c r="AW1037" s="99">
        <v>10934.2528643608</v>
      </c>
      <c r="AX1037" s="99">
        <v>284845.54873275798</v>
      </c>
      <c r="AY1037" s="99">
        <v>20503783.8122559</v>
      </c>
      <c r="AZ1037" s="99">
        <v>4015067.7933654799</v>
      </c>
      <c r="BA1037" s="99">
        <v>0</v>
      </c>
      <c r="BB1037" s="99">
        <v>22432538.255615201</v>
      </c>
      <c r="BC1037" s="99">
        <v>4013190.63598633</v>
      </c>
      <c r="BD1037" s="99">
        <v>0</v>
      </c>
      <c r="BE1037" s="99">
        <v>4471735.98828125</v>
      </c>
      <c r="BF1037" s="99">
        <v>0</v>
      </c>
      <c r="BG1037" s="99">
        <v>85321532.696289107</v>
      </c>
      <c r="BH1037" s="99">
        <v>9707213.7419433594</v>
      </c>
      <c r="BI1037" s="99">
        <v>0</v>
      </c>
      <c r="BJ1037" s="99">
        <v>2541647.6851196298</v>
      </c>
      <c r="BK1037" s="99">
        <v>1757993.8519592299</v>
      </c>
      <c r="BL1037" s="99">
        <v>0</v>
      </c>
      <c r="BM1037" s="99">
        <v>0</v>
      </c>
      <c r="BN1037" s="99">
        <v>0</v>
      </c>
      <c r="BO1037" s="99">
        <v>0</v>
      </c>
      <c r="BP1037" s="99">
        <v>0</v>
      </c>
      <c r="BQ1037" s="99">
        <v>0</v>
      </c>
      <c r="BR1037" s="99">
        <v>6895263.3748779297</v>
      </c>
      <c r="BS1037" s="99">
        <v>1522989.2122345001</v>
      </c>
      <c r="BT1037" s="99">
        <v>0</v>
      </c>
      <c r="BU1037" s="99">
        <v>1670697.2699890099</v>
      </c>
      <c r="BV1037" s="99">
        <v>2224133.8293762198</v>
      </c>
      <c r="BW1037" s="99">
        <v>0</v>
      </c>
      <c r="BX1037" s="99">
        <v>360406.16966247599</v>
      </c>
      <c r="BY1037" s="99">
        <v>0</v>
      </c>
      <c r="BZ1037" s="99">
        <v>0</v>
      </c>
      <c r="CA1037" s="99">
        <v>122260.69232845301</v>
      </c>
      <c r="CB1037" s="99">
        <v>5336792.89306641</v>
      </c>
      <c r="CC1037" s="99">
        <v>51153682.1259766</v>
      </c>
      <c r="CD1037" s="99">
        <v>12254355.4949951</v>
      </c>
      <c r="CE1037" s="99">
        <v>4489.9990109801302</v>
      </c>
      <c r="CF1037" s="99">
        <v>530818.76424408006</v>
      </c>
      <c r="CG1037" s="99">
        <v>4467354.6026001005</v>
      </c>
      <c r="CH1037" s="99">
        <v>0</v>
      </c>
      <c r="CI1037" s="99">
        <v>126749.95924758899</v>
      </c>
      <c r="CJ1037" s="99">
        <v>5867216.77697754</v>
      </c>
      <c r="CK1037" s="99">
        <v>55616579.893554702</v>
      </c>
      <c r="CL1037" s="99">
        <v>12617770.6948242</v>
      </c>
      <c r="CM1037" s="166">
        <v>211077.90189361601</v>
      </c>
      <c r="CN1037" s="166">
        <v>35040210.5634766</v>
      </c>
      <c r="CO1037" s="166">
        <v>140882055.33203101</v>
      </c>
      <c r="CP1037" s="99">
        <v>12617770.6948242</v>
      </c>
      <c r="CQ1037" s="99">
        <v>0</v>
      </c>
      <c r="CR1037" s="99">
        <v>0</v>
      </c>
      <c r="CS1037" s="99">
        <v>0</v>
      </c>
      <c r="CT1037" s="99">
        <v>0</v>
      </c>
      <c r="CU1037" s="98">
        <v>14483.405134017999</v>
      </c>
      <c r="CV1037" s="98">
        <v>88742.979928703004</v>
      </c>
      <c r="CW1037" s="98">
        <v>5867611.6573104896</v>
      </c>
      <c r="CX1037" s="98">
        <v>55621036.728576697</v>
      </c>
    </row>
    <row r="1038" spans="1:102" x14ac:dyDescent="0.2">
      <c r="A1038" s="98" t="s">
        <v>67</v>
      </c>
      <c r="B1038" s="100">
        <v>42064</v>
      </c>
      <c r="C1038" s="99">
        <v>107467.302330017</v>
      </c>
      <c r="D1038" s="99">
        <v>0</v>
      </c>
      <c r="E1038" s="99">
        <v>13814.2281128168</v>
      </c>
      <c r="F1038" s="99">
        <v>11037.9216971397</v>
      </c>
      <c r="G1038" s="99">
        <v>4589.1544730067299</v>
      </c>
      <c r="H1038" s="99">
        <v>0</v>
      </c>
      <c r="I1038" s="99">
        <v>0</v>
      </c>
      <c r="J1038" s="99">
        <v>85027.118623733506</v>
      </c>
      <c r="K1038" s="99">
        <v>29.7827370304149</v>
      </c>
      <c r="L1038" s="99">
        <v>206.27812399528901</v>
      </c>
      <c r="M1038" s="99">
        <v>51493.200818538702</v>
      </c>
      <c r="N1038" s="99">
        <v>3932.2421423494802</v>
      </c>
      <c r="O1038" s="99">
        <v>0</v>
      </c>
      <c r="P1038" s="99">
        <v>60784.956120967901</v>
      </c>
      <c r="Q1038" s="99">
        <v>4714.4340158104897</v>
      </c>
      <c r="R1038" s="99">
        <v>0</v>
      </c>
      <c r="S1038" s="99">
        <v>4574.5998845696404</v>
      </c>
      <c r="T1038" s="99">
        <v>0</v>
      </c>
      <c r="U1038" s="99">
        <v>85056.743780136094</v>
      </c>
      <c r="V1038" s="99">
        <v>4485514.86999512</v>
      </c>
      <c r="W1038" s="99">
        <v>0</v>
      </c>
      <c r="X1038" s="99">
        <v>768860.28485107399</v>
      </c>
      <c r="Y1038" s="99">
        <v>537563.78913116502</v>
      </c>
      <c r="Z1038" s="99">
        <v>530516.80522918701</v>
      </c>
      <c r="AA1038" s="99">
        <v>0</v>
      </c>
      <c r="AB1038" s="99">
        <v>0</v>
      </c>
      <c r="AC1038" s="99">
        <v>29000297.519775402</v>
      </c>
      <c r="AD1038" s="99">
        <v>2919.5146610438801</v>
      </c>
      <c r="AE1038" s="99">
        <v>16012.4307035208</v>
      </c>
      <c r="AF1038" s="99">
        <v>2065266.35163879</v>
      </c>
      <c r="AG1038" s="99">
        <v>436987.78792571998</v>
      </c>
      <c r="AH1038" s="99">
        <v>0</v>
      </c>
      <c r="AI1038" s="99">
        <v>2284950.5982360798</v>
      </c>
      <c r="AJ1038" s="99">
        <v>440226.31208038301</v>
      </c>
      <c r="AK1038" s="99">
        <v>0</v>
      </c>
      <c r="AL1038" s="99">
        <v>527404.41130065895</v>
      </c>
      <c r="AM1038" s="99">
        <v>0</v>
      </c>
      <c r="AN1038" s="99">
        <v>28965400.063964799</v>
      </c>
      <c r="AO1038" s="99">
        <v>44108218.34375</v>
      </c>
      <c r="AP1038" s="99">
        <v>0</v>
      </c>
      <c r="AQ1038" s="99">
        <v>6516706.2211303702</v>
      </c>
      <c r="AR1038" s="99">
        <v>4458922.40515137</v>
      </c>
      <c r="AS1038" s="99">
        <v>4481406.0964355497</v>
      </c>
      <c r="AT1038" s="99">
        <v>0</v>
      </c>
      <c r="AU1038" s="99">
        <v>0</v>
      </c>
      <c r="AV1038" s="99">
        <v>85111857.984375</v>
      </c>
      <c r="AW1038" s="99">
        <v>9646.1794487237894</v>
      </c>
      <c r="AX1038" s="99">
        <v>161419.96055412301</v>
      </c>
      <c r="AY1038" s="99">
        <v>20441482.5478516</v>
      </c>
      <c r="AZ1038" s="99">
        <v>3909504.2677917499</v>
      </c>
      <c r="BA1038" s="99">
        <v>0</v>
      </c>
      <c r="BB1038" s="99">
        <v>22057918.880127002</v>
      </c>
      <c r="BC1038" s="99">
        <v>3935218.9987487802</v>
      </c>
      <c r="BD1038" s="99">
        <v>0</v>
      </c>
      <c r="BE1038" s="99">
        <v>4459179.6702270498</v>
      </c>
      <c r="BF1038" s="99">
        <v>0</v>
      </c>
      <c r="BG1038" s="99">
        <v>85006135.060546905</v>
      </c>
      <c r="BH1038" s="99">
        <v>9549362.3424072303</v>
      </c>
      <c r="BI1038" s="99">
        <v>0</v>
      </c>
      <c r="BJ1038" s="99">
        <v>2491867.66265869</v>
      </c>
      <c r="BK1038" s="99">
        <v>1722673.4123229999</v>
      </c>
      <c r="BL1038" s="99">
        <v>0</v>
      </c>
      <c r="BM1038" s="99">
        <v>0</v>
      </c>
      <c r="BN1038" s="99">
        <v>0</v>
      </c>
      <c r="BO1038" s="99">
        <v>0</v>
      </c>
      <c r="BP1038" s="99">
        <v>0</v>
      </c>
      <c r="BQ1038" s="99">
        <v>0</v>
      </c>
      <c r="BR1038" s="99">
        <v>6851778.4117431603</v>
      </c>
      <c r="BS1038" s="99">
        <v>1462537.89031982</v>
      </c>
      <c r="BT1038" s="99">
        <v>0</v>
      </c>
      <c r="BU1038" s="99">
        <v>1620170.9699859601</v>
      </c>
      <c r="BV1038" s="99">
        <v>2206178.2617492699</v>
      </c>
      <c r="BW1038" s="99">
        <v>0</v>
      </c>
      <c r="BX1038" s="99">
        <v>404359.47939682001</v>
      </c>
      <c r="BY1038" s="99">
        <v>0</v>
      </c>
      <c r="BZ1038" s="99">
        <v>0</v>
      </c>
      <c r="CA1038" s="99">
        <v>121301.9781847</v>
      </c>
      <c r="CB1038" s="99">
        <v>5256165.7915649395</v>
      </c>
      <c r="CC1038" s="99">
        <v>50659384.646972701</v>
      </c>
      <c r="CD1038" s="99">
        <v>12056870.677734399</v>
      </c>
      <c r="CE1038" s="99">
        <v>4593.1091782450703</v>
      </c>
      <c r="CF1038" s="99">
        <v>530593.12611389195</v>
      </c>
      <c r="CG1038" s="99">
        <v>4481504.5486450205</v>
      </c>
      <c r="CH1038" s="99">
        <v>0</v>
      </c>
      <c r="CI1038" s="99">
        <v>125886.813276291</v>
      </c>
      <c r="CJ1038" s="99">
        <v>5787083.63134766</v>
      </c>
      <c r="CK1038" s="99">
        <v>55142080.669921897</v>
      </c>
      <c r="CL1038" s="99">
        <v>12440926.537597699</v>
      </c>
      <c r="CM1038" s="166">
        <v>210139.304319382</v>
      </c>
      <c r="CN1038" s="166">
        <v>34768406.070800804</v>
      </c>
      <c r="CO1038" s="166">
        <v>140080389.72265601</v>
      </c>
      <c r="CP1038" s="99">
        <v>12440926.537597699</v>
      </c>
      <c r="CQ1038" s="99">
        <v>0</v>
      </c>
      <c r="CR1038" s="99">
        <v>0</v>
      </c>
      <c r="CS1038" s="99">
        <v>0</v>
      </c>
      <c r="CT1038" s="99">
        <v>0</v>
      </c>
      <c r="CU1038" s="98">
        <v>13826.538541035001</v>
      </c>
      <c r="CV1038" s="98">
        <v>88802.255407367003</v>
      </c>
      <c r="CW1038" s="98">
        <v>5786758.9176788311</v>
      </c>
      <c r="CX1038" s="98">
        <v>55140889.19561772</v>
      </c>
    </row>
    <row r="1039" spans="1:102" x14ac:dyDescent="0.2">
      <c r="A1039" s="98" t="s">
        <v>67</v>
      </c>
      <c r="B1039" s="100">
        <v>42156</v>
      </c>
      <c r="C1039" s="99">
        <v>108055.440573692</v>
      </c>
      <c r="D1039" s="99">
        <v>0</v>
      </c>
      <c r="E1039" s="99">
        <v>13547.7539857626</v>
      </c>
      <c r="F1039" s="99">
        <v>10842.981755733501</v>
      </c>
      <c r="G1039" s="99">
        <v>4644.9478011727297</v>
      </c>
      <c r="H1039" s="99">
        <v>0</v>
      </c>
      <c r="I1039" s="99">
        <v>0</v>
      </c>
      <c r="J1039" s="99">
        <v>84532.581596374497</v>
      </c>
      <c r="K1039" s="99">
        <v>20.562835139688101</v>
      </c>
      <c r="L1039" s="99">
        <v>199.232594514266</v>
      </c>
      <c r="M1039" s="99">
        <v>51750.601176261902</v>
      </c>
      <c r="N1039" s="99">
        <v>3904.2669366002101</v>
      </c>
      <c r="O1039" s="99">
        <v>0</v>
      </c>
      <c r="P1039" s="99">
        <v>61016.208871841402</v>
      </c>
      <c r="Q1039" s="99">
        <v>4737.4965749979001</v>
      </c>
      <c r="R1039" s="99">
        <v>0</v>
      </c>
      <c r="S1039" s="99">
        <v>4638.6854665875398</v>
      </c>
      <c r="T1039" s="99">
        <v>0</v>
      </c>
      <c r="U1039" s="99">
        <v>84547.875677108794</v>
      </c>
      <c r="V1039" s="99">
        <v>4476567.6131591797</v>
      </c>
      <c r="W1039" s="99">
        <v>0</v>
      </c>
      <c r="X1039" s="99">
        <v>750827.06298065197</v>
      </c>
      <c r="Y1039" s="99">
        <v>526162.35353851295</v>
      </c>
      <c r="Z1039" s="99">
        <v>531678.18650817894</v>
      </c>
      <c r="AA1039" s="99">
        <v>0</v>
      </c>
      <c r="AB1039" s="99">
        <v>0</v>
      </c>
      <c r="AC1039" s="99">
        <v>28897367.390625</v>
      </c>
      <c r="AD1039" s="99">
        <v>2300.5667168796099</v>
      </c>
      <c r="AE1039" s="99">
        <v>17931.916148185701</v>
      </c>
      <c r="AF1039" s="99">
        <v>2060828.3624115</v>
      </c>
      <c r="AG1039" s="99">
        <v>425916.74227905303</v>
      </c>
      <c r="AH1039" s="99">
        <v>0</v>
      </c>
      <c r="AI1039" s="99">
        <v>2275672.0758361798</v>
      </c>
      <c r="AJ1039" s="99">
        <v>447626.29069137602</v>
      </c>
      <c r="AK1039" s="99">
        <v>0</v>
      </c>
      <c r="AL1039" s="99">
        <v>531095.64984893799</v>
      </c>
      <c r="AM1039" s="99">
        <v>0</v>
      </c>
      <c r="AN1039" s="99">
        <v>28940684.7197266</v>
      </c>
      <c r="AO1039" s="99">
        <v>44177906.393554702</v>
      </c>
      <c r="AP1039" s="99">
        <v>0</v>
      </c>
      <c r="AQ1039" s="99">
        <v>6383799.4661865197</v>
      </c>
      <c r="AR1039" s="99">
        <v>4388174.6323852502</v>
      </c>
      <c r="AS1039" s="99">
        <v>4502230.9472045898</v>
      </c>
      <c r="AT1039" s="99">
        <v>0</v>
      </c>
      <c r="AU1039" s="99">
        <v>0</v>
      </c>
      <c r="AV1039" s="99">
        <v>85068399.459960893</v>
      </c>
      <c r="AW1039" s="99">
        <v>7624.7494077682504</v>
      </c>
      <c r="AX1039" s="99">
        <v>181135.996067047</v>
      </c>
      <c r="AY1039" s="99">
        <v>20489194.277343798</v>
      </c>
      <c r="AZ1039" s="99">
        <v>3828695.0547790499</v>
      </c>
      <c r="BA1039" s="99">
        <v>0</v>
      </c>
      <c r="BB1039" s="99">
        <v>22087115.6481934</v>
      </c>
      <c r="BC1039" s="99">
        <v>4025013.4673156701</v>
      </c>
      <c r="BD1039" s="99">
        <v>0</v>
      </c>
      <c r="BE1039" s="99">
        <v>4497409.5708007803</v>
      </c>
      <c r="BF1039" s="99">
        <v>0</v>
      </c>
      <c r="BG1039" s="99">
        <v>85183410.313476607</v>
      </c>
      <c r="BH1039" s="99">
        <v>9701298.8182372991</v>
      </c>
      <c r="BI1039" s="99">
        <v>0</v>
      </c>
      <c r="BJ1039" s="99">
        <v>2465220.6509094201</v>
      </c>
      <c r="BK1039" s="99">
        <v>1699091.75279236</v>
      </c>
      <c r="BL1039" s="99">
        <v>0</v>
      </c>
      <c r="BM1039" s="99">
        <v>0</v>
      </c>
      <c r="BN1039" s="99">
        <v>0</v>
      </c>
      <c r="BO1039" s="99">
        <v>0</v>
      </c>
      <c r="BP1039" s="99">
        <v>0</v>
      </c>
      <c r="BQ1039" s="99">
        <v>0</v>
      </c>
      <c r="BR1039" s="99">
        <v>6919247.7392578097</v>
      </c>
      <c r="BS1039" s="99">
        <v>1450386.1057281501</v>
      </c>
      <c r="BT1039" s="99">
        <v>0</v>
      </c>
      <c r="BU1039" s="99">
        <v>1648639.2899932901</v>
      </c>
      <c r="BV1039" s="99">
        <v>2249868.1839904799</v>
      </c>
      <c r="BW1039" s="99">
        <v>0</v>
      </c>
      <c r="BX1039" s="99">
        <v>415112.77937698399</v>
      </c>
      <c r="BY1039" s="99">
        <v>0</v>
      </c>
      <c r="BZ1039" s="99">
        <v>0</v>
      </c>
      <c r="CA1039" s="99">
        <v>121579.491638184</v>
      </c>
      <c r="CB1039" s="99">
        <v>5228234.39599609</v>
      </c>
      <c r="CC1039" s="99">
        <v>50554423.527832001</v>
      </c>
      <c r="CD1039" s="99">
        <v>12157944.614990201</v>
      </c>
      <c r="CE1039" s="99">
        <v>4644.9985474348096</v>
      </c>
      <c r="CF1039" s="99">
        <v>532576.13186645496</v>
      </c>
      <c r="CG1039" s="99">
        <v>4500979.7708129901</v>
      </c>
      <c r="CH1039" s="99">
        <v>0</v>
      </c>
      <c r="CI1039" s="99">
        <v>126238.645136833</v>
      </c>
      <c r="CJ1039" s="99">
        <v>5760393.8498535203</v>
      </c>
      <c r="CK1039" s="99">
        <v>55054215.2197266</v>
      </c>
      <c r="CL1039" s="99">
        <v>12543277.9486084</v>
      </c>
      <c r="CM1039" s="166">
        <v>209908.38392639201</v>
      </c>
      <c r="CN1039" s="166">
        <v>34677947.958984397</v>
      </c>
      <c r="CO1039" s="166">
        <v>140036173.97656301</v>
      </c>
      <c r="CP1039" s="99">
        <v>12543277.9486084</v>
      </c>
      <c r="CQ1039" s="99">
        <v>0</v>
      </c>
      <c r="CR1039" s="99">
        <v>0</v>
      </c>
      <c r="CS1039" s="99">
        <v>0</v>
      </c>
      <c r="CT1039" s="99">
        <v>0</v>
      </c>
      <c r="CU1039" s="98">
        <v>13557.127408980001</v>
      </c>
      <c r="CV1039" s="98">
        <v>88380.018189185997</v>
      </c>
      <c r="CW1039" s="98">
        <v>5760810.5278625451</v>
      </c>
      <c r="CX1039" s="98">
        <v>55055403.29864499</v>
      </c>
    </row>
    <row r="1040" spans="1:102" x14ac:dyDescent="0.2">
      <c r="A1040" s="98" t="s">
        <v>67</v>
      </c>
      <c r="B1040" s="100">
        <v>42248</v>
      </c>
      <c r="C1040" s="99">
        <v>107745.77986526499</v>
      </c>
      <c r="D1040" s="99">
        <v>0</v>
      </c>
      <c r="E1040" s="99">
        <v>13247.4057613611</v>
      </c>
      <c r="F1040" s="99">
        <v>10601.5145186186</v>
      </c>
      <c r="G1040" s="99">
        <v>4742.7007297277496</v>
      </c>
      <c r="H1040" s="99">
        <v>0</v>
      </c>
      <c r="I1040" s="99">
        <v>0</v>
      </c>
      <c r="J1040" s="99">
        <v>83873.713381767302</v>
      </c>
      <c r="K1040" s="99">
        <v>16.040177354589101</v>
      </c>
      <c r="L1040" s="99">
        <v>238.90432392992099</v>
      </c>
      <c r="M1040" s="99">
        <v>51548.109654903397</v>
      </c>
      <c r="N1040" s="99">
        <v>3906.7986490726498</v>
      </c>
      <c r="O1040" s="99">
        <v>0</v>
      </c>
      <c r="P1040" s="99">
        <v>60705.382758617401</v>
      </c>
      <c r="Q1040" s="99">
        <v>4694.7457634210596</v>
      </c>
      <c r="R1040" s="99">
        <v>0</v>
      </c>
      <c r="S1040" s="99">
        <v>4742.9500819444702</v>
      </c>
      <c r="T1040" s="99">
        <v>0</v>
      </c>
      <c r="U1040" s="99">
        <v>83888.106306076093</v>
      </c>
      <c r="V1040" s="99">
        <v>4456540.7791137705</v>
      </c>
      <c r="W1040" s="99">
        <v>0</v>
      </c>
      <c r="X1040" s="99">
        <v>732806.30120086705</v>
      </c>
      <c r="Y1040" s="99">
        <v>514873.66169738799</v>
      </c>
      <c r="Z1040" s="99">
        <v>537197.41403198196</v>
      </c>
      <c r="AA1040" s="99">
        <v>0</v>
      </c>
      <c r="AB1040" s="99">
        <v>0</v>
      </c>
      <c r="AC1040" s="99">
        <v>28785624.363037098</v>
      </c>
      <c r="AD1040" s="99">
        <v>1986.8665758818399</v>
      </c>
      <c r="AE1040" s="99">
        <v>19265.1622252464</v>
      </c>
      <c r="AF1040" s="99">
        <v>2045968.0395202599</v>
      </c>
      <c r="AG1040" s="99">
        <v>414863.013595581</v>
      </c>
      <c r="AH1040" s="99">
        <v>0</v>
      </c>
      <c r="AI1040" s="99">
        <v>2263680.1166381799</v>
      </c>
      <c r="AJ1040" s="99">
        <v>443789.91169738799</v>
      </c>
      <c r="AK1040" s="99">
        <v>0</v>
      </c>
      <c r="AL1040" s="99">
        <v>536826.78467559803</v>
      </c>
      <c r="AM1040" s="99">
        <v>0</v>
      </c>
      <c r="AN1040" s="99">
        <v>28783638.0693359</v>
      </c>
      <c r="AO1040" s="99">
        <v>44159195.3212891</v>
      </c>
      <c r="AP1040" s="99">
        <v>0</v>
      </c>
      <c r="AQ1040" s="99">
        <v>6296562.9984130897</v>
      </c>
      <c r="AR1040" s="99">
        <v>4314273.5090332003</v>
      </c>
      <c r="AS1040" s="99">
        <v>4553075.3131103497</v>
      </c>
      <c r="AT1040" s="99">
        <v>0</v>
      </c>
      <c r="AU1040" s="99">
        <v>0</v>
      </c>
      <c r="AV1040" s="99">
        <v>84964738.6640625</v>
      </c>
      <c r="AW1040" s="99">
        <v>6598.1473852992103</v>
      </c>
      <c r="AX1040" s="99">
        <v>196024.000368118</v>
      </c>
      <c r="AY1040" s="99">
        <v>20445477.245361298</v>
      </c>
      <c r="AZ1040" s="99">
        <v>3745023.6324768099</v>
      </c>
      <c r="BA1040" s="99">
        <v>0</v>
      </c>
      <c r="BB1040" s="99">
        <v>22068211.744384799</v>
      </c>
      <c r="BC1040" s="99">
        <v>3971974.8297424298</v>
      </c>
      <c r="BD1040" s="99">
        <v>0</v>
      </c>
      <c r="BE1040" s="99">
        <v>4548380.2424316397</v>
      </c>
      <c r="BF1040" s="99">
        <v>0</v>
      </c>
      <c r="BG1040" s="99">
        <v>84986902.575195298</v>
      </c>
      <c r="BH1040" s="99">
        <v>9731404.796875</v>
      </c>
      <c r="BI1040" s="99">
        <v>0</v>
      </c>
      <c r="BJ1040" s="99">
        <v>2445514.5251464802</v>
      </c>
      <c r="BK1040" s="99">
        <v>1678341.70755005</v>
      </c>
      <c r="BL1040" s="99">
        <v>0</v>
      </c>
      <c r="BM1040" s="99">
        <v>0</v>
      </c>
      <c r="BN1040" s="99">
        <v>0</v>
      </c>
      <c r="BO1040" s="99">
        <v>0</v>
      </c>
      <c r="BP1040" s="99">
        <v>0</v>
      </c>
      <c r="BQ1040" s="99">
        <v>0</v>
      </c>
      <c r="BR1040" s="99">
        <v>6919322.4638061495</v>
      </c>
      <c r="BS1040" s="99">
        <v>1426563.1033630399</v>
      </c>
      <c r="BT1040" s="99">
        <v>0</v>
      </c>
      <c r="BU1040" s="99">
        <v>1326316.74998474</v>
      </c>
      <c r="BV1040" s="99">
        <v>2223681.1013488802</v>
      </c>
      <c r="BW1040" s="99">
        <v>0</v>
      </c>
      <c r="BX1040" s="99">
        <v>345720.75951767003</v>
      </c>
      <c r="BY1040" s="99">
        <v>0</v>
      </c>
      <c r="BZ1040" s="99">
        <v>0</v>
      </c>
      <c r="CA1040" s="99">
        <v>121008.510081291</v>
      </c>
      <c r="CB1040" s="99">
        <v>5186299.0706176804</v>
      </c>
      <c r="CC1040" s="99">
        <v>50395614.942871101</v>
      </c>
      <c r="CD1040" s="99">
        <v>12169072.7420654</v>
      </c>
      <c r="CE1040" s="99">
        <v>4743.6110450625401</v>
      </c>
      <c r="CF1040" s="99">
        <v>536659.16586303699</v>
      </c>
      <c r="CG1040" s="99">
        <v>4549067.6804809598</v>
      </c>
      <c r="CH1040" s="99">
        <v>0</v>
      </c>
      <c r="CI1040" s="99">
        <v>125758.366757393</v>
      </c>
      <c r="CJ1040" s="99">
        <v>5724674.9478759803</v>
      </c>
      <c r="CK1040" s="99">
        <v>54957582.7509766</v>
      </c>
      <c r="CL1040" s="99">
        <v>12569988.130371099</v>
      </c>
      <c r="CM1040" s="166">
        <v>208923.17922782901</v>
      </c>
      <c r="CN1040" s="166">
        <v>34501119.091796897</v>
      </c>
      <c r="CO1040" s="166">
        <v>139973804.4375</v>
      </c>
      <c r="CP1040" s="99">
        <v>12569988.130371099</v>
      </c>
      <c r="CQ1040" s="99">
        <v>0</v>
      </c>
      <c r="CR1040" s="99">
        <v>0</v>
      </c>
      <c r="CS1040" s="99">
        <v>0</v>
      </c>
      <c r="CT1040" s="99">
        <v>0</v>
      </c>
      <c r="CU1040" s="98">
        <v>13272.859009575999</v>
      </c>
      <c r="CV1040" s="98">
        <v>87791.518609730003</v>
      </c>
      <c r="CW1040" s="98">
        <v>5722958.2364807175</v>
      </c>
      <c r="CX1040" s="98">
        <v>54944682.623352058</v>
      </c>
    </row>
    <row r="1041" spans="1:102" x14ac:dyDescent="0.2">
      <c r="A1041" s="98" t="s">
        <v>67</v>
      </c>
      <c r="B1041" s="100">
        <v>42339</v>
      </c>
      <c r="C1041" s="99">
        <v>107910.91026401499</v>
      </c>
      <c r="D1041" s="99">
        <v>0</v>
      </c>
      <c r="E1041" s="99">
        <v>13054.2965216637</v>
      </c>
      <c r="F1041" s="99">
        <v>10492.6528543234</v>
      </c>
      <c r="G1041" s="99">
        <v>4837.1025782227498</v>
      </c>
      <c r="H1041" s="99">
        <v>0</v>
      </c>
      <c r="I1041" s="99">
        <v>0</v>
      </c>
      <c r="J1041" s="99">
        <v>83404.116617202802</v>
      </c>
      <c r="K1041" s="99">
        <v>13.524958625086599</v>
      </c>
      <c r="L1041" s="99">
        <v>212.35165172070299</v>
      </c>
      <c r="M1041" s="99">
        <v>51808.487977981596</v>
      </c>
      <c r="N1041" s="99">
        <v>3787.5216213464701</v>
      </c>
      <c r="O1041" s="99">
        <v>0</v>
      </c>
      <c r="P1041" s="99">
        <v>60527.134514808698</v>
      </c>
      <c r="Q1041" s="99">
        <v>4669.6957493424397</v>
      </c>
      <c r="R1041" s="99">
        <v>0</v>
      </c>
      <c r="S1041" s="99">
        <v>4826.5025212168703</v>
      </c>
      <c r="T1041" s="99">
        <v>0</v>
      </c>
      <c r="U1041" s="99">
        <v>83422.944380760193</v>
      </c>
      <c r="V1041" s="99">
        <v>4448382.95031738</v>
      </c>
      <c r="W1041" s="99">
        <v>0</v>
      </c>
      <c r="X1041" s="99">
        <v>703237.517372131</v>
      </c>
      <c r="Y1041" s="99">
        <v>493644.13652419997</v>
      </c>
      <c r="Z1041" s="99">
        <v>540177.84333038295</v>
      </c>
      <c r="AA1041" s="99">
        <v>0</v>
      </c>
      <c r="AB1041" s="99">
        <v>0</v>
      </c>
      <c r="AC1041" s="99">
        <v>28595646.364013702</v>
      </c>
      <c r="AD1041" s="99">
        <v>1617.35549478233</v>
      </c>
      <c r="AE1041" s="99">
        <v>15859.9593228102</v>
      </c>
      <c r="AF1041" s="99">
        <v>2057686.4057006801</v>
      </c>
      <c r="AG1041" s="99">
        <v>408197.82899856602</v>
      </c>
      <c r="AH1041" s="99">
        <v>0</v>
      </c>
      <c r="AI1041" s="99">
        <v>2241836.4031372098</v>
      </c>
      <c r="AJ1041" s="99">
        <v>441633.27955246001</v>
      </c>
      <c r="AK1041" s="99">
        <v>0</v>
      </c>
      <c r="AL1041" s="99">
        <v>539213.30590057396</v>
      </c>
      <c r="AM1041" s="99">
        <v>0</v>
      </c>
      <c r="AN1041" s="99">
        <v>28600294.287353501</v>
      </c>
      <c r="AO1041" s="99">
        <v>44269369.965820298</v>
      </c>
      <c r="AP1041" s="99">
        <v>0</v>
      </c>
      <c r="AQ1041" s="99">
        <v>6053261.9163818397</v>
      </c>
      <c r="AR1041" s="99">
        <v>4138955.1037902799</v>
      </c>
      <c r="AS1041" s="99">
        <v>4588405.5437622098</v>
      </c>
      <c r="AT1041" s="99">
        <v>0</v>
      </c>
      <c r="AU1041" s="99">
        <v>0</v>
      </c>
      <c r="AV1041" s="99">
        <v>84982205.673828095</v>
      </c>
      <c r="AW1041" s="99">
        <v>5413.3537027239799</v>
      </c>
      <c r="AX1041" s="99">
        <v>163287.02521514901</v>
      </c>
      <c r="AY1041" s="99">
        <v>20637331.362548798</v>
      </c>
      <c r="AZ1041" s="99">
        <v>3704121.2337341299</v>
      </c>
      <c r="BA1041" s="99">
        <v>0</v>
      </c>
      <c r="BB1041" s="99">
        <v>21958069.762695301</v>
      </c>
      <c r="BC1041" s="99">
        <v>3972224.2745056199</v>
      </c>
      <c r="BD1041" s="99">
        <v>0</v>
      </c>
      <c r="BE1041" s="99">
        <v>4582296.8629760696</v>
      </c>
      <c r="BF1041" s="99">
        <v>0</v>
      </c>
      <c r="BG1041" s="99">
        <v>84987701.381835893</v>
      </c>
      <c r="BH1041" s="99">
        <v>10560451.385864301</v>
      </c>
      <c r="BI1041" s="99">
        <v>0</v>
      </c>
      <c r="BJ1041" s="99">
        <v>2450343.7163391099</v>
      </c>
      <c r="BK1041" s="99">
        <v>1659880.7430419901</v>
      </c>
      <c r="BL1041" s="99">
        <v>0</v>
      </c>
      <c r="BM1041" s="99">
        <v>0</v>
      </c>
      <c r="BN1041" s="99">
        <v>0</v>
      </c>
      <c r="BO1041" s="99">
        <v>0</v>
      </c>
      <c r="BP1041" s="99">
        <v>0</v>
      </c>
      <c r="BQ1041" s="99">
        <v>0</v>
      </c>
      <c r="BR1041" s="99">
        <v>6999418.2480468797</v>
      </c>
      <c r="BS1041" s="99">
        <v>1402466.77122498</v>
      </c>
      <c r="BT1041" s="99">
        <v>0</v>
      </c>
      <c r="BU1041" s="99">
        <v>2468393.6499633798</v>
      </c>
      <c r="BV1041" s="99">
        <v>2231587.3821716299</v>
      </c>
      <c r="BW1041" s="99">
        <v>0</v>
      </c>
      <c r="BX1041" s="99">
        <v>577188.66840362502</v>
      </c>
      <c r="BY1041" s="99">
        <v>0</v>
      </c>
      <c r="BZ1041" s="99">
        <v>0</v>
      </c>
      <c r="CA1041" s="99">
        <v>120980.470336914</v>
      </c>
      <c r="CB1041" s="99">
        <v>5155311.4414672898</v>
      </c>
      <c r="CC1041" s="99">
        <v>50343074.073242202</v>
      </c>
      <c r="CD1041" s="99">
        <v>13009290.342529301</v>
      </c>
      <c r="CE1041" s="99">
        <v>4833.6130616068804</v>
      </c>
      <c r="CF1041" s="99">
        <v>539836.400390625</v>
      </c>
      <c r="CG1041" s="99">
        <v>4591447.8002319299</v>
      </c>
      <c r="CH1041" s="99">
        <v>0</v>
      </c>
      <c r="CI1041" s="99">
        <v>125794.42292213401</v>
      </c>
      <c r="CJ1041" s="99">
        <v>5693513.0064086895</v>
      </c>
      <c r="CK1041" s="99">
        <v>54923267.434082001</v>
      </c>
      <c r="CL1041" s="99">
        <v>13588496.8476563</v>
      </c>
      <c r="CM1041" s="166">
        <v>208343.347421646</v>
      </c>
      <c r="CN1041" s="166">
        <v>34238433.562988304</v>
      </c>
      <c r="CO1041" s="166">
        <v>139896944.05078101</v>
      </c>
      <c r="CP1041" s="99">
        <v>13588496.8476563</v>
      </c>
      <c r="CQ1041" s="99">
        <v>0</v>
      </c>
      <c r="CR1041" s="99">
        <v>0</v>
      </c>
      <c r="CS1041" s="99">
        <v>0</v>
      </c>
      <c r="CT1041" s="99">
        <v>0</v>
      </c>
      <c r="CU1041" s="98">
        <v>13083.173448899999</v>
      </c>
      <c r="CV1041" s="98">
        <v>87396.377736159993</v>
      </c>
      <c r="CW1041" s="98">
        <v>5695147.8418579148</v>
      </c>
      <c r="CX1041" s="98">
        <v>54934521.873474136</v>
      </c>
    </row>
    <row r="1042" spans="1:102" x14ac:dyDescent="0.2">
      <c r="A1042" s="98" t="s">
        <v>67</v>
      </c>
      <c r="B1042" s="100">
        <v>42430</v>
      </c>
      <c r="C1042" s="99">
        <v>107760.705065727</v>
      </c>
      <c r="D1042" s="99">
        <v>0</v>
      </c>
      <c r="E1042" s="99">
        <v>12888.3828191757</v>
      </c>
      <c r="F1042" s="99">
        <v>10455.429799556699</v>
      </c>
      <c r="G1042" s="99">
        <v>4889.1814110875102</v>
      </c>
      <c r="H1042" s="99">
        <v>0</v>
      </c>
      <c r="I1042" s="99">
        <v>0</v>
      </c>
      <c r="J1042" s="99">
        <v>82976.083491325393</v>
      </c>
      <c r="K1042" s="99">
        <v>10.351542471558799</v>
      </c>
      <c r="L1042" s="99">
        <v>196.580336820334</v>
      </c>
      <c r="M1042" s="99">
        <v>51574.1016402245</v>
      </c>
      <c r="N1042" s="99">
        <v>3822.1519981920701</v>
      </c>
      <c r="O1042" s="99">
        <v>0</v>
      </c>
      <c r="P1042" s="99">
        <v>60346.151560306498</v>
      </c>
      <c r="Q1042" s="99">
        <v>4630.0966845154799</v>
      </c>
      <c r="R1042" s="99">
        <v>0</v>
      </c>
      <c r="S1042" s="99">
        <v>4868.9496467709496</v>
      </c>
      <c r="T1042" s="99">
        <v>0</v>
      </c>
      <c r="U1042" s="99">
        <v>82991.211834907503</v>
      </c>
      <c r="V1042" s="99">
        <v>4411143.0114135696</v>
      </c>
      <c r="W1042" s="99">
        <v>0</v>
      </c>
      <c r="X1042" s="99">
        <v>687912.33293914795</v>
      </c>
      <c r="Y1042" s="99">
        <v>496037.49814224202</v>
      </c>
      <c r="Z1042" s="99">
        <v>550779.47638702404</v>
      </c>
      <c r="AA1042" s="99">
        <v>0</v>
      </c>
      <c r="AB1042" s="99">
        <v>0</v>
      </c>
      <c r="AC1042" s="99">
        <v>28532759.388671901</v>
      </c>
      <c r="AD1042" s="99">
        <v>1290.72290968895</v>
      </c>
      <c r="AE1042" s="99">
        <v>12307.304405212401</v>
      </c>
      <c r="AF1042" s="99">
        <v>2023920.16737366</v>
      </c>
      <c r="AG1042" s="99">
        <v>402360.86208724999</v>
      </c>
      <c r="AH1042" s="99">
        <v>0</v>
      </c>
      <c r="AI1042" s="99">
        <v>2245577.1078796401</v>
      </c>
      <c r="AJ1042" s="99">
        <v>435587.046508789</v>
      </c>
      <c r="AK1042" s="99">
        <v>0</v>
      </c>
      <c r="AL1042" s="99">
        <v>547981.83193206799</v>
      </c>
      <c r="AM1042" s="99">
        <v>0</v>
      </c>
      <c r="AN1042" s="99">
        <v>28564250.979492199</v>
      </c>
      <c r="AO1042" s="99">
        <v>44141020.603515603</v>
      </c>
      <c r="AP1042" s="99">
        <v>0</v>
      </c>
      <c r="AQ1042" s="99">
        <v>5969058.4682617197</v>
      </c>
      <c r="AR1042" s="99">
        <v>4164197.9232482901</v>
      </c>
      <c r="AS1042" s="99">
        <v>4706888.9923095703</v>
      </c>
      <c r="AT1042" s="99">
        <v>0</v>
      </c>
      <c r="AU1042" s="99">
        <v>0</v>
      </c>
      <c r="AV1042" s="99">
        <v>85111584.623046905</v>
      </c>
      <c r="AW1042" s="99">
        <v>4327.22978460789</v>
      </c>
      <c r="AX1042" s="99">
        <v>133716.59381485</v>
      </c>
      <c r="AY1042" s="99">
        <v>20436938.059082001</v>
      </c>
      <c r="AZ1042" s="99">
        <v>3690415.9252624498</v>
      </c>
      <c r="BA1042" s="99">
        <v>0</v>
      </c>
      <c r="BB1042" s="99">
        <v>22098091.225097701</v>
      </c>
      <c r="BC1042" s="99">
        <v>3941315.7087707501</v>
      </c>
      <c r="BD1042" s="99">
        <v>0</v>
      </c>
      <c r="BE1042" s="99">
        <v>4678285.7318725605</v>
      </c>
      <c r="BF1042" s="99">
        <v>0</v>
      </c>
      <c r="BG1042" s="99">
        <v>85197918.875</v>
      </c>
      <c r="BH1042" s="99">
        <v>12111162.025634799</v>
      </c>
      <c r="BI1042" s="99">
        <v>0</v>
      </c>
      <c r="BJ1042" s="99">
        <v>2551291.0372009301</v>
      </c>
      <c r="BK1042" s="99">
        <v>1720158.4612579299</v>
      </c>
      <c r="BL1042" s="99">
        <v>0</v>
      </c>
      <c r="BM1042" s="99">
        <v>0</v>
      </c>
      <c r="BN1042" s="99">
        <v>0</v>
      </c>
      <c r="BO1042" s="99">
        <v>0</v>
      </c>
      <c r="BP1042" s="99">
        <v>0</v>
      </c>
      <c r="BQ1042" s="99">
        <v>0</v>
      </c>
      <c r="BR1042" s="99">
        <v>6984052.2947387705</v>
      </c>
      <c r="BS1042" s="99">
        <v>1398446.77070618</v>
      </c>
      <c r="BT1042" s="99">
        <v>0</v>
      </c>
      <c r="BU1042" s="99">
        <v>4237815.2699584998</v>
      </c>
      <c r="BV1042" s="99">
        <v>2203522.46380615</v>
      </c>
      <c r="BW1042" s="99">
        <v>0</v>
      </c>
      <c r="BX1042" s="99">
        <v>984314.53646850598</v>
      </c>
      <c r="BY1042" s="99">
        <v>0</v>
      </c>
      <c r="BZ1042" s="99">
        <v>0</v>
      </c>
      <c r="CA1042" s="99">
        <v>120639.357555389</v>
      </c>
      <c r="CB1042" s="99">
        <v>5098102.7440795898</v>
      </c>
      <c r="CC1042" s="99">
        <v>50046769.125488304</v>
      </c>
      <c r="CD1042" s="99">
        <v>14681767.849365201</v>
      </c>
      <c r="CE1042" s="99">
        <v>4891.1644600629797</v>
      </c>
      <c r="CF1042" s="99">
        <v>545253.15425109898</v>
      </c>
      <c r="CG1042" s="99">
        <v>4654783.17150879</v>
      </c>
      <c r="CH1042" s="99">
        <v>0</v>
      </c>
      <c r="CI1042" s="99">
        <v>125530.93608474699</v>
      </c>
      <c r="CJ1042" s="99">
        <v>5644424.4916992197</v>
      </c>
      <c r="CK1042" s="99">
        <v>54702101.570800804</v>
      </c>
      <c r="CL1042" s="99">
        <v>15637989.783813501</v>
      </c>
      <c r="CM1042" s="166">
        <v>207645.753736496</v>
      </c>
      <c r="CN1042" s="166">
        <v>34117674.3681641</v>
      </c>
      <c r="CO1042" s="166">
        <v>139616685.07031301</v>
      </c>
      <c r="CP1042" s="99">
        <v>15637989.783813501</v>
      </c>
      <c r="CQ1042" s="99">
        <v>0</v>
      </c>
      <c r="CR1042" s="99">
        <v>0</v>
      </c>
      <c r="CS1042" s="99">
        <v>0</v>
      </c>
      <c r="CT1042" s="99">
        <v>0</v>
      </c>
      <c r="CU1042" s="98">
        <v>12886.061570524</v>
      </c>
      <c r="CV1042" s="98">
        <v>87022.888537388004</v>
      </c>
      <c r="CW1042" s="98">
        <v>5643355.8983306885</v>
      </c>
      <c r="CX1042" s="98">
        <v>54701552.296997093</v>
      </c>
    </row>
    <row r="1043" spans="1:102" x14ac:dyDescent="0.2">
      <c r="A1043" s="98" t="s">
        <v>67</v>
      </c>
      <c r="B1043" s="100">
        <v>42522</v>
      </c>
      <c r="C1043" s="99">
        <v>108039.82420349101</v>
      </c>
      <c r="D1043" s="99">
        <v>0</v>
      </c>
      <c r="E1043" s="99">
        <v>12581.830918669701</v>
      </c>
      <c r="F1043" s="99">
        <v>10223.512076020201</v>
      </c>
      <c r="G1043" s="99">
        <v>4959.6618505120296</v>
      </c>
      <c r="H1043" s="99">
        <v>0</v>
      </c>
      <c r="I1043" s="99">
        <v>0</v>
      </c>
      <c r="J1043" s="99">
        <v>82416.327681541399</v>
      </c>
      <c r="K1043" s="99">
        <v>9.2851131587522104</v>
      </c>
      <c r="L1043" s="99">
        <v>199.27295516617599</v>
      </c>
      <c r="M1043" s="99">
        <v>51735.150615215302</v>
      </c>
      <c r="N1043" s="99">
        <v>3814.0264946222301</v>
      </c>
      <c r="O1043" s="99">
        <v>0</v>
      </c>
      <c r="P1043" s="99">
        <v>60313.935523986802</v>
      </c>
      <c r="Q1043" s="99">
        <v>4560.2766045928001</v>
      </c>
      <c r="R1043" s="99">
        <v>0</v>
      </c>
      <c r="S1043" s="99">
        <v>4952.4586284160596</v>
      </c>
      <c r="T1043" s="99">
        <v>0</v>
      </c>
      <c r="U1043" s="99">
        <v>82424.352343559294</v>
      </c>
      <c r="V1043" s="99">
        <v>4395616.8272094699</v>
      </c>
      <c r="W1043" s="99">
        <v>0</v>
      </c>
      <c r="X1043" s="99">
        <v>665172.42637634301</v>
      </c>
      <c r="Y1043" s="99">
        <v>477033.59571838402</v>
      </c>
      <c r="Z1043" s="99">
        <v>553783.62441253697</v>
      </c>
      <c r="AA1043" s="99">
        <v>0</v>
      </c>
      <c r="AB1043" s="99">
        <v>0</v>
      </c>
      <c r="AC1043" s="99">
        <v>28353320.4919434</v>
      </c>
      <c r="AD1043" s="99">
        <v>966.567440003157</v>
      </c>
      <c r="AE1043" s="99">
        <v>16025.234690666201</v>
      </c>
      <c r="AF1043" s="99">
        <v>2008691.67098999</v>
      </c>
      <c r="AG1043" s="99">
        <v>400747.79339981102</v>
      </c>
      <c r="AH1043" s="99">
        <v>0</v>
      </c>
      <c r="AI1043" s="99">
        <v>2235619.4291076702</v>
      </c>
      <c r="AJ1043" s="99">
        <v>429361.83591461199</v>
      </c>
      <c r="AK1043" s="99">
        <v>0</v>
      </c>
      <c r="AL1043" s="99">
        <v>553027.36499023403</v>
      </c>
      <c r="AM1043" s="99">
        <v>0</v>
      </c>
      <c r="AN1043" s="99">
        <v>28325738.206787098</v>
      </c>
      <c r="AO1043" s="99">
        <v>44285664.292480499</v>
      </c>
      <c r="AP1043" s="99">
        <v>0</v>
      </c>
      <c r="AQ1043" s="99">
        <v>5867636.0756225605</v>
      </c>
      <c r="AR1043" s="99">
        <v>4092205.4480590802</v>
      </c>
      <c r="AS1043" s="99">
        <v>4738301.5127563505</v>
      </c>
      <c r="AT1043" s="99">
        <v>0</v>
      </c>
      <c r="AU1043" s="99">
        <v>0</v>
      </c>
      <c r="AV1043" s="99">
        <v>84831255.363281295</v>
      </c>
      <c r="AW1043" s="99">
        <v>3248.65688449144</v>
      </c>
      <c r="AX1043" s="99">
        <v>171025.47969245899</v>
      </c>
      <c r="AY1043" s="99">
        <v>20414150.110595699</v>
      </c>
      <c r="AZ1043" s="99">
        <v>3729836.9797058101</v>
      </c>
      <c r="BA1043" s="99">
        <v>0</v>
      </c>
      <c r="BB1043" s="99">
        <v>22143337.7426758</v>
      </c>
      <c r="BC1043" s="99">
        <v>3947972.5830078102</v>
      </c>
      <c r="BD1043" s="99">
        <v>0</v>
      </c>
      <c r="BE1043" s="99">
        <v>4733167.36755371</v>
      </c>
      <c r="BF1043" s="99">
        <v>0</v>
      </c>
      <c r="BG1043" s="99">
        <v>84743627.674804702</v>
      </c>
      <c r="BH1043" s="99">
        <v>12206194.6668701</v>
      </c>
      <c r="BI1043" s="99">
        <v>0</v>
      </c>
      <c r="BJ1043" s="99">
        <v>2515339.4511718801</v>
      </c>
      <c r="BK1043" s="99">
        <v>1690017.0031433101</v>
      </c>
      <c r="BL1043" s="99">
        <v>0</v>
      </c>
      <c r="BM1043" s="99">
        <v>0</v>
      </c>
      <c r="BN1043" s="99">
        <v>0</v>
      </c>
      <c r="BO1043" s="99">
        <v>0</v>
      </c>
      <c r="BP1043" s="99">
        <v>0</v>
      </c>
      <c r="BQ1043" s="99">
        <v>0</v>
      </c>
      <c r="BR1043" s="99">
        <v>6975861.8346557599</v>
      </c>
      <c r="BS1043" s="99">
        <v>1416526.2307281501</v>
      </c>
      <c r="BT1043" s="99">
        <v>0</v>
      </c>
      <c r="BU1043" s="99">
        <v>4315329.9099731399</v>
      </c>
      <c r="BV1043" s="99">
        <v>2209067.7308959998</v>
      </c>
      <c r="BW1043" s="99">
        <v>0</v>
      </c>
      <c r="BX1043" s="99">
        <v>1012712.2763671899</v>
      </c>
      <c r="BY1043" s="99">
        <v>0</v>
      </c>
      <c r="BZ1043" s="99">
        <v>0</v>
      </c>
      <c r="CA1043" s="99">
        <v>120607.51614284499</v>
      </c>
      <c r="CB1043" s="99">
        <v>5062762.2408447303</v>
      </c>
      <c r="CC1043" s="99">
        <v>50125091.165527299</v>
      </c>
      <c r="CD1043" s="99">
        <v>14725321.270385699</v>
      </c>
      <c r="CE1043" s="99">
        <v>4959.7156177759198</v>
      </c>
      <c r="CF1043" s="99">
        <v>546133.76242828404</v>
      </c>
      <c r="CG1043" s="99">
        <v>4672138.2527465802</v>
      </c>
      <c r="CH1043" s="99">
        <v>0</v>
      </c>
      <c r="CI1043" s="99">
        <v>125579.61022377</v>
      </c>
      <c r="CJ1043" s="99">
        <v>5609106.2422485398</v>
      </c>
      <c r="CK1043" s="99">
        <v>54799110.4697266</v>
      </c>
      <c r="CL1043" s="99">
        <v>15675039.7149658</v>
      </c>
      <c r="CM1043" s="166">
        <v>207107.400831223</v>
      </c>
      <c r="CN1043" s="166">
        <v>33871607.510253899</v>
      </c>
      <c r="CO1043" s="166">
        <v>139546870.41015601</v>
      </c>
      <c r="CP1043" s="99">
        <v>15675039.7149658</v>
      </c>
      <c r="CQ1043" s="99">
        <v>0</v>
      </c>
      <c r="CR1043" s="99">
        <v>0</v>
      </c>
      <c r="CS1043" s="99">
        <v>0</v>
      </c>
      <c r="CT1043" s="99">
        <v>0</v>
      </c>
      <c r="CU1043" s="98">
        <v>12583.926942867</v>
      </c>
      <c r="CV1043" s="98">
        <v>86503.094436326006</v>
      </c>
      <c r="CW1043" s="98">
        <v>5608896.003273014</v>
      </c>
      <c r="CX1043" s="98">
        <v>54797229.418273881</v>
      </c>
    </row>
    <row r="1044" spans="1:102" x14ac:dyDescent="0.2">
      <c r="A1044" s="98" t="s">
        <v>67</v>
      </c>
      <c r="B1044" s="100">
        <v>42614</v>
      </c>
      <c r="C1044" s="99">
        <v>108255.04847908</v>
      </c>
      <c r="D1044" s="99">
        <v>0</v>
      </c>
      <c r="E1044" s="99">
        <v>12314.8778958321</v>
      </c>
      <c r="F1044" s="99">
        <v>10061.642311215401</v>
      </c>
      <c r="G1044" s="99">
        <v>4957.2737836837796</v>
      </c>
      <c r="H1044" s="99">
        <v>0</v>
      </c>
      <c r="I1044" s="99">
        <v>0</v>
      </c>
      <c r="J1044" s="99">
        <v>81609.447087287903</v>
      </c>
      <c r="K1044" s="99">
        <v>9.0296225462807307</v>
      </c>
      <c r="L1044" s="99">
        <v>207.87524160556501</v>
      </c>
      <c r="M1044" s="99">
        <v>51864.135707378402</v>
      </c>
      <c r="N1044" s="99">
        <v>3801.6927784383302</v>
      </c>
      <c r="O1044" s="99">
        <v>0</v>
      </c>
      <c r="P1044" s="99">
        <v>60242.656651496902</v>
      </c>
      <c r="Q1044" s="99">
        <v>4514.5922387242299</v>
      </c>
      <c r="R1044" s="99">
        <v>0</v>
      </c>
      <c r="S1044" s="99">
        <v>4962.7450675964401</v>
      </c>
      <c r="T1044" s="99">
        <v>0</v>
      </c>
      <c r="U1044" s="99">
        <v>81598.107336998</v>
      </c>
      <c r="V1044" s="99">
        <v>4440149.63317871</v>
      </c>
      <c r="W1044" s="99">
        <v>0</v>
      </c>
      <c r="X1044" s="99">
        <v>645158.65967559803</v>
      </c>
      <c r="Y1044" s="99">
        <v>462902.41932678199</v>
      </c>
      <c r="Z1044" s="99">
        <v>555848.35503387498</v>
      </c>
      <c r="AA1044" s="99">
        <v>0</v>
      </c>
      <c r="AB1044" s="99">
        <v>0</v>
      </c>
      <c r="AC1044" s="99">
        <v>28034149.404296901</v>
      </c>
      <c r="AD1044" s="99">
        <v>866.15782131254696</v>
      </c>
      <c r="AE1044" s="99">
        <v>16125.155980825401</v>
      </c>
      <c r="AF1044" s="99">
        <v>2019120.10067749</v>
      </c>
      <c r="AG1044" s="99">
        <v>400980.09944152797</v>
      </c>
      <c r="AH1044" s="99">
        <v>0</v>
      </c>
      <c r="AI1044" s="99">
        <v>2196964.8742980999</v>
      </c>
      <c r="AJ1044" s="99">
        <v>431530.17915344198</v>
      </c>
      <c r="AK1044" s="99">
        <v>0</v>
      </c>
      <c r="AL1044" s="99">
        <v>555087.74517822301</v>
      </c>
      <c r="AM1044" s="99">
        <v>0</v>
      </c>
      <c r="AN1044" s="99">
        <v>28033192.373291001</v>
      </c>
      <c r="AO1044" s="99">
        <v>44994276.583496101</v>
      </c>
      <c r="AP1044" s="99">
        <v>0</v>
      </c>
      <c r="AQ1044" s="99">
        <v>5674436.2023315402</v>
      </c>
      <c r="AR1044" s="99">
        <v>4007798.3160705599</v>
      </c>
      <c r="AS1044" s="99">
        <v>4777263.1118774395</v>
      </c>
      <c r="AT1044" s="99">
        <v>0</v>
      </c>
      <c r="AU1044" s="99">
        <v>0</v>
      </c>
      <c r="AV1044" s="99">
        <v>84282242.625976607</v>
      </c>
      <c r="AW1044" s="99">
        <v>2929.3187057375899</v>
      </c>
      <c r="AX1044" s="99">
        <v>164372.382436752</v>
      </c>
      <c r="AY1044" s="99">
        <v>20711767.715332001</v>
      </c>
      <c r="AZ1044" s="99">
        <v>3751264.62808228</v>
      </c>
      <c r="BA1044" s="99">
        <v>0</v>
      </c>
      <c r="BB1044" s="99">
        <v>21869008.723632801</v>
      </c>
      <c r="BC1044" s="99">
        <v>3976352.1810302702</v>
      </c>
      <c r="BD1044" s="99">
        <v>0</v>
      </c>
      <c r="BE1044" s="99">
        <v>4773211.5684204102</v>
      </c>
      <c r="BF1044" s="99">
        <v>0</v>
      </c>
      <c r="BG1044" s="99">
        <v>84292223.402343795</v>
      </c>
      <c r="BH1044" s="99">
        <v>12102997.526001001</v>
      </c>
      <c r="BI1044" s="99">
        <v>0</v>
      </c>
      <c r="BJ1044" s="99">
        <v>2405818.8926391602</v>
      </c>
      <c r="BK1044" s="99">
        <v>1631975.56573486</v>
      </c>
      <c r="BL1044" s="99">
        <v>0</v>
      </c>
      <c r="BM1044" s="99">
        <v>0</v>
      </c>
      <c r="BN1044" s="99">
        <v>0</v>
      </c>
      <c r="BO1044" s="99">
        <v>0</v>
      </c>
      <c r="BP1044" s="99">
        <v>0</v>
      </c>
      <c r="BQ1044" s="99">
        <v>0</v>
      </c>
      <c r="BR1044" s="99">
        <v>6977488.68115234</v>
      </c>
      <c r="BS1044" s="99">
        <v>1411708.2732543901</v>
      </c>
      <c r="BT1044" s="99">
        <v>0</v>
      </c>
      <c r="BU1044" s="99">
        <v>3429240.12994385</v>
      </c>
      <c r="BV1044" s="99">
        <v>2193986.3350830101</v>
      </c>
      <c r="BW1044" s="99">
        <v>0</v>
      </c>
      <c r="BX1044" s="99">
        <v>840780.85704040504</v>
      </c>
      <c r="BY1044" s="99">
        <v>0</v>
      </c>
      <c r="BZ1044" s="99">
        <v>0</v>
      </c>
      <c r="CA1044" s="99">
        <v>120545.670653343</v>
      </c>
      <c r="CB1044" s="99">
        <v>5081446.8429565402</v>
      </c>
      <c r="CC1044" s="99">
        <v>50697227.441406302</v>
      </c>
      <c r="CD1044" s="99">
        <v>14488229.294921899</v>
      </c>
      <c r="CE1044" s="99">
        <v>4959.0970934033403</v>
      </c>
      <c r="CF1044" s="99">
        <v>559438.93642425502</v>
      </c>
      <c r="CG1044" s="99">
        <v>4813875.58349609</v>
      </c>
      <c r="CH1044" s="99">
        <v>0</v>
      </c>
      <c r="CI1044" s="99">
        <v>125517.142796516</v>
      </c>
      <c r="CJ1044" s="99">
        <v>5641112.5604858398</v>
      </c>
      <c r="CK1044" s="99">
        <v>55512601.159179702</v>
      </c>
      <c r="CL1044" s="99">
        <v>15432368.2185059</v>
      </c>
      <c r="CM1044" s="166">
        <v>206387.590286255</v>
      </c>
      <c r="CN1044" s="166">
        <v>33725580.226074196</v>
      </c>
      <c r="CO1044" s="166">
        <v>139840903.55078101</v>
      </c>
      <c r="CP1044" s="99">
        <v>15432368.2185059</v>
      </c>
      <c r="CQ1044" s="99">
        <v>0</v>
      </c>
      <c r="CR1044" s="99">
        <v>0</v>
      </c>
      <c r="CS1044" s="99">
        <v>0</v>
      </c>
      <c r="CT1044" s="99">
        <v>0</v>
      </c>
      <c r="CU1044" s="98">
        <v>12332.066062546999</v>
      </c>
      <c r="CV1044" s="98">
        <v>85741.513833607998</v>
      </c>
      <c r="CW1044" s="98">
        <v>5640885.7793807955</v>
      </c>
      <c r="CX1044" s="98">
        <v>55511103.024902388</v>
      </c>
    </row>
    <row r="1045" spans="1:102" x14ac:dyDescent="0.2">
      <c r="A1045" s="98" t="s">
        <v>67</v>
      </c>
      <c r="B1045" s="100">
        <v>42705</v>
      </c>
      <c r="C1045" s="99">
        <v>108310.958142281</v>
      </c>
      <c r="D1045" s="99">
        <v>0</v>
      </c>
      <c r="E1045" s="99">
        <v>12103.8430092335</v>
      </c>
      <c r="F1045" s="99">
        <v>9983.3297066688501</v>
      </c>
      <c r="G1045" s="99">
        <v>5043.4344773292496</v>
      </c>
      <c r="H1045" s="99">
        <v>0</v>
      </c>
      <c r="I1045" s="99">
        <v>0</v>
      </c>
      <c r="J1045" s="99">
        <v>81177.599453926101</v>
      </c>
      <c r="K1045" s="99">
        <v>8.3073823346057907</v>
      </c>
      <c r="L1045" s="99">
        <v>145.06185571104299</v>
      </c>
      <c r="M1045" s="99">
        <v>51982.196444988302</v>
      </c>
      <c r="N1045" s="99">
        <v>3818.1186198294199</v>
      </c>
      <c r="O1045" s="99">
        <v>0</v>
      </c>
      <c r="P1045" s="99">
        <v>60161.197505950899</v>
      </c>
      <c r="Q1045" s="99">
        <v>4391.7878201603899</v>
      </c>
      <c r="R1045" s="99">
        <v>0</v>
      </c>
      <c r="S1045" s="99">
        <v>5026.5621763467798</v>
      </c>
      <c r="T1045" s="99">
        <v>0</v>
      </c>
      <c r="U1045" s="99">
        <v>81208.9238376617</v>
      </c>
      <c r="V1045" s="99">
        <v>4382960.0858154297</v>
      </c>
      <c r="W1045" s="99">
        <v>0</v>
      </c>
      <c r="X1045" s="99">
        <v>623986.55995178199</v>
      </c>
      <c r="Y1045" s="99">
        <v>448602.60715866101</v>
      </c>
      <c r="Z1045" s="99">
        <v>556006.48884582496</v>
      </c>
      <c r="AA1045" s="99">
        <v>0</v>
      </c>
      <c r="AB1045" s="99">
        <v>0</v>
      </c>
      <c r="AC1045" s="99">
        <v>27861560.732910201</v>
      </c>
      <c r="AD1045" s="99">
        <v>796.46737991273403</v>
      </c>
      <c r="AE1045" s="99">
        <v>13907.012409925501</v>
      </c>
      <c r="AF1045" s="99">
        <v>2003694.6785430899</v>
      </c>
      <c r="AG1045" s="99">
        <v>398736.596561432</v>
      </c>
      <c r="AH1045" s="99">
        <v>0</v>
      </c>
      <c r="AI1045" s="99">
        <v>2151860.22119141</v>
      </c>
      <c r="AJ1045" s="99">
        <v>425667.16235732997</v>
      </c>
      <c r="AK1045" s="99">
        <v>0</v>
      </c>
      <c r="AL1045" s="99">
        <v>555336.84641265904</v>
      </c>
      <c r="AM1045" s="99">
        <v>0</v>
      </c>
      <c r="AN1045" s="99">
        <v>27864259.778320301</v>
      </c>
      <c r="AO1045" s="99">
        <v>44597939.580078103</v>
      </c>
      <c r="AP1045" s="99">
        <v>0</v>
      </c>
      <c r="AQ1045" s="99">
        <v>5461439.42077637</v>
      </c>
      <c r="AR1045" s="99">
        <v>3895292.9464721698</v>
      </c>
      <c r="AS1045" s="99">
        <v>4801577.56433105</v>
      </c>
      <c r="AT1045" s="99">
        <v>0</v>
      </c>
      <c r="AU1045" s="99">
        <v>0</v>
      </c>
      <c r="AV1045" s="99">
        <v>84207624.922851607</v>
      </c>
      <c r="AW1045" s="99">
        <v>2715.3625075221098</v>
      </c>
      <c r="AX1045" s="99">
        <v>104292.64162540399</v>
      </c>
      <c r="AY1045" s="99">
        <v>20598722.526122998</v>
      </c>
      <c r="AZ1045" s="99">
        <v>3754526.0620117201</v>
      </c>
      <c r="BA1045" s="99">
        <v>0</v>
      </c>
      <c r="BB1045" s="99">
        <v>21568907.880859401</v>
      </c>
      <c r="BC1045" s="99">
        <v>3938001.1696777302</v>
      </c>
      <c r="BD1045" s="99">
        <v>0</v>
      </c>
      <c r="BE1045" s="99">
        <v>4798314.1840209998</v>
      </c>
      <c r="BF1045" s="99">
        <v>0</v>
      </c>
      <c r="BG1045" s="99">
        <v>84214043.859375</v>
      </c>
      <c r="BH1045" s="99">
        <v>12160384.5200195</v>
      </c>
      <c r="BI1045" s="99">
        <v>0</v>
      </c>
      <c r="BJ1045" s="99">
        <v>2328550.3383178702</v>
      </c>
      <c r="BK1045" s="99">
        <v>1580662.5488891599</v>
      </c>
      <c r="BL1045" s="99">
        <v>0</v>
      </c>
      <c r="BM1045" s="99">
        <v>0</v>
      </c>
      <c r="BN1045" s="99">
        <v>0</v>
      </c>
      <c r="BO1045" s="99">
        <v>0</v>
      </c>
      <c r="BP1045" s="99">
        <v>0</v>
      </c>
      <c r="BQ1045" s="99">
        <v>0</v>
      </c>
      <c r="BR1045" s="99">
        <v>6947186.4418334998</v>
      </c>
      <c r="BS1045" s="99">
        <v>1412622.0449981701</v>
      </c>
      <c r="BT1045" s="99">
        <v>0</v>
      </c>
      <c r="BU1045" s="99">
        <v>4117331.8399658198</v>
      </c>
      <c r="BV1045" s="99">
        <v>2162898.30438232</v>
      </c>
      <c r="BW1045" s="99">
        <v>0</v>
      </c>
      <c r="BX1045" s="99">
        <v>965768.80654144299</v>
      </c>
      <c r="BY1045" s="99">
        <v>0</v>
      </c>
      <c r="BZ1045" s="99">
        <v>0</v>
      </c>
      <c r="CA1045" s="99">
        <v>120515.5271101</v>
      </c>
      <c r="CB1045" s="99">
        <v>5005743.0985107403</v>
      </c>
      <c r="CC1045" s="99">
        <v>50079588.229492202</v>
      </c>
      <c r="CD1045" s="99">
        <v>14481077.934082</v>
      </c>
      <c r="CE1045" s="99">
        <v>5041.3853749632799</v>
      </c>
      <c r="CF1045" s="99">
        <v>560061.15411377</v>
      </c>
      <c r="CG1045" s="99">
        <v>4841065.2392578097</v>
      </c>
      <c r="CH1045" s="99">
        <v>0</v>
      </c>
      <c r="CI1045" s="99">
        <v>125522.30283641801</v>
      </c>
      <c r="CJ1045" s="99">
        <v>5563672.5549316397</v>
      </c>
      <c r="CK1045" s="99">
        <v>54903952.7568359</v>
      </c>
      <c r="CL1045" s="99">
        <v>15443018.8905029</v>
      </c>
      <c r="CM1045" s="166">
        <v>205793.881227493</v>
      </c>
      <c r="CN1045" s="166">
        <v>33526128.872070301</v>
      </c>
      <c r="CO1045" s="166">
        <v>139393182.22265601</v>
      </c>
      <c r="CP1045" s="99">
        <v>15443018.8905029</v>
      </c>
      <c r="CQ1045" s="99">
        <v>0</v>
      </c>
      <c r="CR1045" s="99">
        <v>0</v>
      </c>
      <c r="CS1045" s="99">
        <v>0</v>
      </c>
      <c r="CT1045" s="99">
        <v>0</v>
      </c>
      <c r="CU1045" s="98">
        <v>12119.283154016999</v>
      </c>
      <c r="CV1045" s="98">
        <v>85335.032992113993</v>
      </c>
      <c r="CW1045" s="98">
        <v>5565804.2526245099</v>
      </c>
      <c r="CX1045" s="98">
        <v>54920653.468750015</v>
      </c>
    </row>
    <row r="1046" spans="1:102" x14ac:dyDescent="0.2">
      <c r="A1046" s="98" t="s">
        <v>67</v>
      </c>
      <c r="B1046" s="100">
        <v>42795</v>
      </c>
      <c r="C1046" s="99">
        <v>109060.46329116799</v>
      </c>
      <c r="D1046" s="99">
        <v>0</v>
      </c>
      <c r="E1046" s="99">
        <v>11922.6431890726</v>
      </c>
      <c r="F1046" s="99">
        <v>9831.8052564859408</v>
      </c>
      <c r="G1046" s="99">
        <v>5110.4904158115396</v>
      </c>
      <c r="H1046" s="99">
        <v>0</v>
      </c>
      <c r="I1046" s="99">
        <v>0</v>
      </c>
      <c r="J1046" s="99">
        <v>80539.712158203096</v>
      </c>
      <c r="K1046" s="99">
        <v>7.3119657395873201</v>
      </c>
      <c r="L1046" s="99">
        <v>156.61971319280599</v>
      </c>
      <c r="M1046" s="99">
        <v>52239.949212551102</v>
      </c>
      <c r="N1046" s="99">
        <v>3816.0612319409802</v>
      </c>
      <c r="O1046" s="99">
        <v>0</v>
      </c>
      <c r="P1046" s="99">
        <v>60258.4306783676</v>
      </c>
      <c r="Q1046" s="99">
        <v>4421.9719727039301</v>
      </c>
      <c r="R1046" s="99">
        <v>0</v>
      </c>
      <c r="S1046" s="99">
        <v>5087.0642515420896</v>
      </c>
      <c r="T1046" s="99">
        <v>0</v>
      </c>
      <c r="U1046" s="99">
        <v>80552.325345039397</v>
      </c>
      <c r="V1046" s="99">
        <v>4422966.86083984</v>
      </c>
      <c r="W1046" s="99">
        <v>0</v>
      </c>
      <c r="X1046" s="99">
        <v>601881.22378540004</v>
      </c>
      <c r="Y1046" s="99">
        <v>436286.86746978801</v>
      </c>
      <c r="Z1046" s="99">
        <v>569035.57723999</v>
      </c>
      <c r="AA1046" s="99">
        <v>0</v>
      </c>
      <c r="AB1046" s="99">
        <v>0</v>
      </c>
      <c r="AC1046" s="99">
        <v>27716059.042480499</v>
      </c>
      <c r="AD1046" s="99">
        <v>545.02988129854202</v>
      </c>
      <c r="AE1046" s="99">
        <v>10649.1395974159</v>
      </c>
      <c r="AF1046" s="99">
        <v>1997994.83226013</v>
      </c>
      <c r="AG1046" s="99">
        <v>396445.97290802002</v>
      </c>
      <c r="AH1046" s="99">
        <v>0</v>
      </c>
      <c r="AI1046" s="99">
        <v>2223007.4488830599</v>
      </c>
      <c r="AJ1046" s="99">
        <v>432148.64771270799</v>
      </c>
      <c r="AK1046" s="99">
        <v>0</v>
      </c>
      <c r="AL1046" s="99">
        <v>566220.45037078904</v>
      </c>
      <c r="AM1046" s="99">
        <v>0</v>
      </c>
      <c r="AN1046" s="99">
        <v>27701324.6789551</v>
      </c>
      <c r="AO1046" s="99">
        <v>45332780.286132798</v>
      </c>
      <c r="AP1046" s="99">
        <v>0</v>
      </c>
      <c r="AQ1046" s="99">
        <v>5344430.9275512705</v>
      </c>
      <c r="AR1046" s="99">
        <v>3785501.8984375</v>
      </c>
      <c r="AS1046" s="99">
        <v>4925881.0157470703</v>
      </c>
      <c r="AT1046" s="99">
        <v>0</v>
      </c>
      <c r="AU1046" s="99">
        <v>0</v>
      </c>
      <c r="AV1046" s="99">
        <v>83991468.256835893</v>
      </c>
      <c r="AW1046" s="99">
        <v>1853.6714848875999</v>
      </c>
      <c r="AX1046" s="99">
        <v>112752.964924812</v>
      </c>
      <c r="AY1046" s="99">
        <v>20663182.357177701</v>
      </c>
      <c r="AZ1046" s="99">
        <v>3752088.41229248</v>
      </c>
      <c r="BA1046" s="99">
        <v>0</v>
      </c>
      <c r="BB1046" s="99">
        <v>22456213.3989258</v>
      </c>
      <c r="BC1046" s="99">
        <v>4043189.2090454102</v>
      </c>
      <c r="BD1046" s="99">
        <v>0</v>
      </c>
      <c r="BE1046" s="99">
        <v>4889869.6767578097</v>
      </c>
      <c r="BF1046" s="99">
        <v>0</v>
      </c>
      <c r="BG1046" s="99">
        <v>83962754.026367202</v>
      </c>
      <c r="BH1046" s="99">
        <v>12478066.283325201</v>
      </c>
      <c r="BI1046" s="99">
        <v>0</v>
      </c>
      <c r="BJ1046" s="99">
        <v>2294031.81994629</v>
      </c>
      <c r="BK1046" s="99">
        <v>1545219.0267334001</v>
      </c>
      <c r="BL1046" s="99">
        <v>0</v>
      </c>
      <c r="BM1046" s="99">
        <v>0</v>
      </c>
      <c r="BN1046" s="99">
        <v>0</v>
      </c>
      <c r="BO1046" s="99">
        <v>0</v>
      </c>
      <c r="BP1046" s="99">
        <v>0</v>
      </c>
      <c r="BQ1046" s="99">
        <v>0</v>
      </c>
      <c r="BR1046" s="99">
        <v>7065144.0776367197</v>
      </c>
      <c r="BS1046" s="99">
        <v>1414290.9104766799</v>
      </c>
      <c r="BT1046" s="99">
        <v>0</v>
      </c>
      <c r="BU1046" s="99">
        <v>4195037.94995117</v>
      </c>
      <c r="BV1046" s="99">
        <v>2189856.7111206101</v>
      </c>
      <c r="BW1046" s="99">
        <v>0</v>
      </c>
      <c r="BX1046" s="99">
        <v>1023148.41630554</v>
      </c>
      <c r="BY1046" s="99">
        <v>0</v>
      </c>
      <c r="BZ1046" s="99">
        <v>0</v>
      </c>
      <c r="CA1046" s="99">
        <v>120907.952613831</v>
      </c>
      <c r="CB1046" s="99">
        <v>5031206.3364257803</v>
      </c>
      <c r="CC1046" s="99">
        <v>50710048.416015603</v>
      </c>
      <c r="CD1046" s="99">
        <v>14789299.599365201</v>
      </c>
      <c r="CE1046" s="99">
        <v>5108.8657093048096</v>
      </c>
      <c r="CF1046" s="99">
        <v>566889.48244476295</v>
      </c>
      <c r="CG1046" s="99">
        <v>4901795.5591430701</v>
      </c>
      <c r="CH1046" s="99">
        <v>0</v>
      </c>
      <c r="CI1046" s="99">
        <v>126023.462266922</v>
      </c>
      <c r="CJ1046" s="99">
        <v>5598937.6792602502</v>
      </c>
      <c r="CK1046" s="99">
        <v>55614027.833984397</v>
      </c>
      <c r="CL1046" s="99">
        <v>15783536.0404053</v>
      </c>
      <c r="CM1046" s="166">
        <v>205598.17025566101</v>
      </c>
      <c r="CN1046" s="166">
        <v>33256032.959472701</v>
      </c>
      <c r="CO1046" s="166">
        <v>139499741.22460899</v>
      </c>
      <c r="CP1046" s="99">
        <v>15783536.0404053</v>
      </c>
      <c r="CQ1046" s="99">
        <v>0</v>
      </c>
      <c r="CR1046" s="99">
        <v>0</v>
      </c>
      <c r="CS1046" s="99">
        <v>0</v>
      </c>
      <c r="CT1046" s="99">
        <v>0</v>
      </c>
      <c r="CU1046" s="98">
        <v>11922.818417701001</v>
      </c>
      <c r="CV1046" s="98">
        <v>84724.314465557996</v>
      </c>
      <c r="CW1046" s="98">
        <v>5598095.8188705435</v>
      </c>
      <c r="CX1046" s="98">
        <v>55611843.975158677</v>
      </c>
    </row>
    <row r="1047" spans="1:102" x14ac:dyDescent="0.2">
      <c r="A1047" s="98" t="s">
        <v>67</v>
      </c>
      <c r="B1047" s="100">
        <v>42887</v>
      </c>
      <c r="C1047" s="99">
        <v>108506.17377853399</v>
      </c>
      <c r="D1047" s="99">
        <v>0</v>
      </c>
      <c r="E1047" s="99">
        <v>11766.3118714094</v>
      </c>
      <c r="F1047" s="99">
        <v>9733.9064459800702</v>
      </c>
      <c r="G1047" s="99">
        <v>5114.7487361431104</v>
      </c>
      <c r="H1047" s="99">
        <v>0</v>
      </c>
      <c r="I1047" s="99">
        <v>0</v>
      </c>
      <c r="J1047" s="99">
        <v>79951.358586311297</v>
      </c>
      <c r="K1047" s="99">
        <v>5.5350054433802098</v>
      </c>
      <c r="L1047" s="99">
        <v>179.68633539415899</v>
      </c>
      <c r="M1047" s="99">
        <v>51978.0921621323</v>
      </c>
      <c r="N1047" s="99">
        <v>3783.67824339867</v>
      </c>
      <c r="O1047" s="99">
        <v>0</v>
      </c>
      <c r="P1047" s="99">
        <v>59969.0870723724</v>
      </c>
      <c r="Q1047" s="99">
        <v>4344.2773392200497</v>
      </c>
      <c r="R1047" s="99">
        <v>0</v>
      </c>
      <c r="S1047" s="99">
        <v>5111.0176981091499</v>
      </c>
      <c r="T1047" s="99">
        <v>0</v>
      </c>
      <c r="U1047" s="99">
        <v>79955.525010108904</v>
      </c>
      <c r="V1047" s="99">
        <v>4395558.7772827102</v>
      </c>
      <c r="W1047" s="99">
        <v>0</v>
      </c>
      <c r="X1047" s="99">
        <v>578737.97615051304</v>
      </c>
      <c r="Y1047" s="99">
        <v>418863.49790954601</v>
      </c>
      <c r="Z1047" s="99">
        <v>561554.99160766602</v>
      </c>
      <c r="AA1047" s="99">
        <v>0</v>
      </c>
      <c r="AB1047" s="99">
        <v>0</v>
      </c>
      <c r="AC1047" s="99">
        <v>27427596.9064941</v>
      </c>
      <c r="AD1047" s="99">
        <v>470.553096670657</v>
      </c>
      <c r="AE1047" s="99">
        <v>11266.1868189573</v>
      </c>
      <c r="AF1047" s="99">
        <v>1984600.39152527</v>
      </c>
      <c r="AG1047" s="99">
        <v>389251.81253814697</v>
      </c>
      <c r="AH1047" s="99">
        <v>0</v>
      </c>
      <c r="AI1047" s="99">
        <v>2152559.3655700702</v>
      </c>
      <c r="AJ1047" s="99">
        <v>417186.88847351098</v>
      </c>
      <c r="AK1047" s="99">
        <v>0</v>
      </c>
      <c r="AL1047" s="99">
        <v>561125.15000915504</v>
      </c>
      <c r="AM1047" s="99">
        <v>0</v>
      </c>
      <c r="AN1047" s="99">
        <v>27445396.988525402</v>
      </c>
      <c r="AO1047" s="99">
        <v>45299893.859863304</v>
      </c>
      <c r="AP1047" s="99">
        <v>0</v>
      </c>
      <c r="AQ1047" s="99">
        <v>5105740.7756957998</v>
      </c>
      <c r="AR1047" s="99">
        <v>3644154.80969238</v>
      </c>
      <c r="AS1047" s="99">
        <v>4875178.9138793899</v>
      </c>
      <c r="AT1047" s="99">
        <v>0</v>
      </c>
      <c r="AU1047" s="99">
        <v>0</v>
      </c>
      <c r="AV1047" s="99">
        <v>83713711.372070298</v>
      </c>
      <c r="AW1047" s="99">
        <v>1611.2854296267001</v>
      </c>
      <c r="AX1047" s="99">
        <v>126865.844140053</v>
      </c>
      <c r="AY1047" s="99">
        <v>20661113.893310498</v>
      </c>
      <c r="AZ1047" s="99">
        <v>3685648.8288879399</v>
      </c>
      <c r="BA1047" s="99">
        <v>0</v>
      </c>
      <c r="BB1047" s="99">
        <v>21827821.959228501</v>
      </c>
      <c r="BC1047" s="99">
        <v>3917759.9549255399</v>
      </c>
      <c r="BD1047" s="99">
        <v>0</v>
      </c>
      <c r="BE1047" s="99">
        <v>4876031.1197509803</v>
      </c>
      <c r="BF1047" s="99">
        <v>0</v>
      </c>
      <c r="BG1047" s="99">
        <v>83742025.568359405</v>
      </c>
      <c r="BH1047" s="99">
        <v>12195229.2663574</v>
      </c>
      <c r="BI1047" s="99">
        <v>0</v>
      </c>
      <c r="BJ1047" s="99">
        <v>2220124.8013305701</v>
      </c>
      <c r="BK1047" s="99">
        <v>1503233.7745056199</v>
      </c>
      <c r="BL1047" s="99">
        <v>0</v>
      </c>
      <c r="BM1047" s="99">
        <v>0</v>
      </c>
      <c r="BN1047" s="99">
        <v>0</v>
      </c>
      <c r="BO1047" s="99">
        <v>0</v>
      </c>
      <c r="BP1047" s="99">
        <v>0</v>
      </c>
      <c r="BQ1047" s="99">
        <v>0</v>
      </c>
      <c r="BR1047" s="99">
        <v>7008932.28625488</v>
      </c>
      <c r="BS1047" s="99">
        <v>1382556.8030090299</v>
      </c>
      <c r="BT1047" s="99">
        <v>0</v>
      </c>
      <c r="BU1047" s="99">
        <v>4151513.8599548298</v>
      </c>
      <c r="BV1047" s="99">
        <v>2153792.7822876</v>
      </c>
      <c r="BW1047" s="99">
        <v>0</v>
      </c>
      <c r="BX1047" s="99">
        <v>1035874.72628021</v>
      </c>
      <c r="BY1047" s="99">
        <v>0</v>
      </c>
      <c r="BZ1047" s="99">
        <v>0</v>
      </c>
      <c r="CA1047" s="99">
        <v>120266.75515461</v>
      </c>
      <c r="CB1047" s="99">
        <v>4972357.4494628897</v>
      </c>
      <c r="CC1047" s="99">
        <v>50443303.7568359</v>
      </c>
      <c r="CD1047" s="99">
        <v>14428645.483154301</v>
      </c>
      <c r="CE1047" s="99">
        <v>5112.1778397560101</v>
      </c>
      <c r="CF1047" s="99">
        <v>568953.82948303199</v>
      </c>
      <c r="CG1047" s="99">
        <v>4938912.0083007803</v>
      </c>
      <c r="CH1047" s="99">
        <v>0</v>
      </c>
      <c r="CI1047" s="99">
        <v>125396.323796272</v>
      </c>
      <c r="CJ1047" s="99">
        <v>5540398.3469848596</v>
      </c>
      <c r="CK1047" s="99">
        <v>55378425.769042999</v>
      </c>
      <c r="CL1047" s="99">
        <v>15394678.9324951</v>
      </c>
      <c r="CM1047" s="166">
        <v>204453.60985946699</v>
      </c>
      <c r="CN1047" s="166">
        <v>33046007.259521499</v>
      </c>
      <c r="CO1047" s="166">
        <v>139400149.13867199</v>
      </c>
      <c r="CP1047" s="99">
        <v>15394678.9324951</v>
      </c>
      <c r="CQ1047" s="99">
        <v>0</v>
      </c>
      <c r="CR1047" s="99">
        <v>0</v>
      </c>
      <c r="CS1047" s="99">
        <v>0</v>
      </c>
      <c r="CT1047" s="99">
        <v>0</v>
      </c>
      <c r="CU1047" s="98">
        <v>11766.838385552001</v>
      </c>
      <c r="CV1047" s="98">
        <v>84136.810579162993</v>
      </c>
      <c r="CW1047" s="98">
        <v>5541311.2789459219</v>
      </c>
      <c r="CX1047" s="98">
        <v>55382215.765136681</v>
      </c>
    </row>
    <row r="1048" spans="1:102" x14ac:dyDescent="0.2">
      <c r="A1048" s="98" t="s">
        <v>67</v>
      </c>
      <c r="B1048" s="100">
        <v>42979</v>
      </c>
      <c r="C1048" s="99">
        <v>108474.304994583</v>
      </c>
      <c r="D1048" s="99">
        <v>0</v>
      </c>
      <c r="E1048" s="99">
        <v>11657.2165980339</v>
      </c>
      <c r="F1048" s="99">
        <v>9693.0850685834903</v>
      </c>
      <c r="G1048" s="99">
        <v>5207.60433286428</v>
      </c>
      <c r="H1048" s="99">
        <v>0</v>
      </c>
      <c r="I1048" s="99">
        <v>0</v>
      </c>
      <c r="J1048" s="99">
        <v>79572.758028984099</v>
      </c>
      <c r="K1048" s="99">
        <v>5.0070911069633404</v>
      </c>
      <c r="L1048" s="99">
        <v>195.44944164715699</v>
      </c>
      <c r="M1048" s="99">
        <v>52024.463686943098</v>
      </c>
      <c r="N1048" s="99">
        <v>3748.6675776839302</v>
      </c>
      <c r="O1048" s="99">
        <v>0</v>
      </c>
      <c r="P1048" s="99">
        <v>59901.139139652303</v>
      </c>
      <c r="Q1048" s="99">
        <v>4286.4162593483898</v>
      </c>
      <c r="R1048" s="99">
        <v>0</v>
      </c>
      <c r="S1048" s="99">
        <v>5226.4213576316797</v>
      </c>
      <c r="T1048" s="99">
        <v>0</v>
      </c>
      <c r="U1048" s="99">
        <v>79541.415794372602</v>
      </c>
      <c r="V1048" s="99">
        <v>4377348.4674072303</v>
      </c>
      <c r="W1048" s="99">
        <v>0</v>
      </c>
      <c r="X1048" s="99">
        <v>561454.03719329799</v>
      </c>
      <c r="Y1048" s="99">
        <v>410150.002941132</v>
      </c>
      <c r="Z1048" s="99">
        <v>567162.52359771705</v>
      </c>
      <c r="AA1048" s="99">
        <v>0</v>
      </c>
      <c r="AB1048" s="99">
        <v>0</v>
      </c>
      <c r="AC1048" s="99">
        <v>27263737.635009799</v>
      </c>
      <c r="AD1048" s="99">
        <v>506.267146870494</v>
      </c>
      <c r="AE1048" s="99">
        <v>14745.436305642101</v>
      </c>
      <c r="AF1048" s="99">
        <v>1971328.7697296101</v>
      </c>
      <c r="AG1048" s="99">
        <v>379289.713932037</v>
      </c>
      <c r="AH1048" s="99">
        <v>0</v>
      </c>
      <c r="AI1048" s="99">
        <v>2122029.3483581501</v>
      </c>
      <c r="AJ1048" s="99">
        <v>418904.199867249</v>
      </c>
      <c r="AK1048" s="99">
        <v>0</v>
      </c>
      <c r="AL1048" s="99">
        <v>566194.55993652297</v>
      </c>
      <c r="AM1048" s="99">
        <v>0</v>
      </c>
      <c r="AN1048" s="99">
        <v>27259967.712890599</v>
      </c>
      <c r="AO1048" s="99">
        <v>45398800.599121101</v>
      </c>
      <c r="AP1048" s="99">
        <v>0</v>
      </c>
      <c r="AQ1048" s="99">
        <v>4950539.2619018601</v>
      </c>
      <c r="AR1048" s="99">
        <v>3567471.5984191899</v>
      </c>
      <c r="AS1048" s="99">
        <v>4932824.4697265597</v>
      </c>
      <c r="AT1048" s="99">
        <v>0</v>
      </c>
      <c r="AU1048" s="99">
        <v>0</v>
      </c>
      <c r="AV1048" s="99">
        <v>83625649.444335893</v>
      </c>
      <c r="AW1048" s="99">
        <v>1742.5495510846399</v>
      </c>
      <c r="AX1048" s="99">
        <v>140096.849475861</v>
      </c>
      <c r="AY1048" s="99">
        <v>20637778.026367199</v>
      </c>
      <c r="AZ1048" s="99">
        <v>3624299.49572754</v>
      </c>
      <c r="BA1048" s="99">
        <v>0</v>
      </c>
      <c r="BB1048" s="99">
        <v>21710475.6791992</v>
      </c>
      <c r="BC1048" s="99">
        <v>3950491.14761353</v>
      </c>
      <c r="BD1048" s="99">
        <v>0</v>
      </c>
      <c r="BE1048" s="99">
        <v>4931320.6699829102</v>
      </c>
      <c r="BF1048" s="99">
        <v>0</v>
      </c>
      <c r="BG1048" s="99">
        <v>83615784.352539107</v>
      </c>
      <c r="BH1048" s="99">
        <v>12164772.4445801</v>
      </c>
      <c r="BI1048" s="99">
        <v>0</v>
      </c>
      <c r="BJ1048" s="99">
        <v>2162481.9310607901</v>
      </c>
      <c r="BK1048" s="99">
        <v>1461897.5870819101</v>
      </c>
      <c r="BL1048" s="99">
        <v>0</v>
      </c>
      <c r="BM1048" s="99">
        <v>0</v>
      </c>
      <c r="BN1048" s="99">
        <v>0</v>
      </c>
      <c r="BO1048" s="99">
        <v>0</v>
      </c>
      <c r="BP1048" s="99">
        <v>0</v>
      </c>
      <c r="BQ1048" s="99">
        <v>0</v>
      </c>
      <c r="BR1048" s="99">
        <v>6988859.5079956101</v>
      </c>
      <c r="BS1048" s="99">
        <v>1362843.5721893299</v>
      </c>
      <c r="BT1048" s="99">
        <v>0</v>
      </c>
      <c r="BU1048" s="99">
        <v>3312662.3599548298</v>
      </c>
      <c r="BV1048" s="99">
        <v>2142764.4514770498</v>
      </c>
      <c r="BW1048" s="99">
        <v>0</v>
      </c>
      <c r="BX1048" s="99">
        <v>860517.15699768101</v>
      </c>
      <c r="BY1048" s="99">
        <v>0</v>
      </c>
      <c r="BZ1048" s="99">
        <v>0</v>
      </c>
      <c r="CA1048" s="99">
        <v>120067.691822052</v>
      </c>
      <c r="CB1048" s="99">
        <v>4932409.6315307599</v>
      </c>
      <c r="CC1048" s="99">
        <v>50315401.292480499</v>
      </c>
      <c r="CD1048" s="99">
        <v>14307689.495117201</v>
      </c>
      <c r="CE1048" s="99">
        <v>5219.1959002614003</v>
      </c>
      <c r="CF1048" s="99">
        <v>571099.24700164795</v>
      </c>
      <c r="CG1048" s="99">
        <v>4977779.9331054697</v>
      </c>
      <c r="CH1048" s="99">
        <v>0</v>
      </c>
      <c r="CI1048" s="99">
        <v>125306.931610107</v>
      </c>
      <c r="CJ1048" s="99">
        <v>5503585.9909057599</v>
      </c>
      <c r="CK1048" s="99">
        <v>55294031.2666016</v>
      </c>
      <c r="CL1048" s="99">
        <v>15279364.1049805</v>
      </c>
      <c r="CM1048" s="166">
        <v>203935.225378036</v>
      </c>
      <c r="CN1048" s="166">
        <v>32915054.6252441</v>
      </c>
      <c r="CO1048" s="166">
        <v>139127151.49218801</v>
      </c>
      <c r="CP1048" s="99">
        <v>15279364.1049805</v>
      </c>
      <c r="CQ1048" s="99">
        <v>0</v>
      </c>
      <c r="CR1048" s="99">
        <v>0</v>
      </c>
      <c r="CS1048" s="99">
        <v>0</v>
      </c>
      <c r="CT1048" s="99">
        <v>0</v>
      </c>
      <c r="CU1048" s="98">
        <v>11670.468144318</v>
      </c>
      <c r="CV1048" s="98">
        <v>83810.160116997999</v>
      </c>
      <c r="CW1048" s="98">
        <v>5503508.8785324078</v>
      </c>
      <c r="CX1048" s="98">
        <v>55293181.225585967</v>
      </c>
    </row>
    <row r="1049" spans="1:102" x14ac:dyDescent="0.2">
      <c r="A1049" s="98" t="s">
        <v>67</v>
      </c>
      <c r="B1049" s="100">
        <v>43070</v>
      </c>
      <c r="C1049" s="99">
        <v>109072.655783653</v>
      </c>
      <c r="D1049" s="99">
        <v>0</v>
      </c>
      <c r="E1049" s="99">
        <v>11601.450968384701</v>
      </c>
      <c r="F1049" s="99">
        <v>9703.2729536294901</v>
      </c>
      <c r="G1049" s="99">
        <v>5241.5544285178203</v>
      </c>
      <c r="H1049" s="99">
        <v>0</v>
      </c>
      <c r="I1049" s="99">
        <v>0</v>
      </c>
      <c r="J1049" s="99">
        <v>78411.603702545195</v>
      </c>
      <c r="K1049" s="99">
        <v>5.1978113229852196</v>
      </c>
      <c r="L1049" s="99">
        <v>161.78484194167001</v>
      </c>
      <c r="M1049" s="99">
        <v>52594.3757452965</v>
      </c>
      <c r="N1049" s="99">
        <v>3685.6446444988301</v>
      </c>
      <c r="O1049" s="99">
        <v>0</v>
      </c>
      <c r="P1049" s="99">
        <v>60082.352429866798</v>
      </c>
      <c r="Q1049" s="99">
        <v>4254.0053707957304</v>
      </c>
      <c r="R1049" s="99">
        <v>0</v>
      </c>
      <c r="S1049" s="99">
        <v>5217.3329267501804</v>
      </c>
      <c r="T1049" s="99">
        <v>0</v>
      </c>
      <c r="U1049" s="99">
        <v>78453.560052871704</v>
      </c>
      <c r="V1049" s="99">
        <v>4359749.1874389602</v>
      </c>
      <c r="W1049" s="99">
        <v>0</v>
      </c>
      <c r="X1049" s="99">
        <v>552079.37789154099</v>
      </c>
      <c r="Y1049" s="99">
        <v>404098.70123290998</v>
      </c>
      <c r="Z1049" s="99">
        <v>571452.01438140904</v>
      </c>
      <c r="AA1049" s="99">
        <v>0</v>
      </c>
      <c r="AB1049" s="99">
        <v>0</v>
      </c>
      <c r="AC1049" s="99">
        <v>27212046.064453099</v>
      </c>
      <c r="AD1049" s="99">
        <v>463.83247320354002</v>
      </c>
      <c r="AE1049" s="99">
        <v>11178.9387698174</v>
      </c>
      <c r="AF1049" s="99">
        <v>1987425.8544158901</v>
      </c>
      <c r="AG1049" s="99">
        <v>368855.63808441203</v>
      </c>
      <c r="AH1049" s="99">
        <v>0</v>
      </c>
      <c r="AI1049" s="99">
        <v>2130819.4747009301</v>
      </c>
      <c r="AJ1049" s="99">
        <v>415577.10188293498</v>
      </c>
      <c r="AK1049" s="99">
        <v>0</v>
      </c>
      <c r="AL1049" s="99">
        <v>570683.04021453904</v>
      </c>
      <c r="AM1049" s="99">
        <v>0</v>
      </c>
      <c r="AN1049" s="99">
        <v>27215999.256347701</v>
      </c>
      <c r="AO1049" s="99">
        <v>45483632.2099609</v>
      </c>
      <c r="AP1049" s="99">
        <v>0</v>
      </c>
      <c r="AQ1049" s="99">
        <v>4913129.2764282199</v>
      </c>
      <c r="AR1049" s="99">
        <v>3541056.1230163602</v>
      </c>
      <c r="AS1049" s="99">
        <v>4983533.5148315402</v>
      </c>
      <c r="AT1049" s="99">
        <v>0</v>
      </c>
      <c r="AU1049" s="99">
        <v>0</v>
      </c>
      <c r="AV1049" s="99">
        <v>83694503.647460893</v>
      </c>
      <c r="AW1049" s="99">
        <v>1604.02901060879</v>
      </c>
      <c r="AX1049" s="99">
        <v>118323.529737473</v>
      </c>
      <c r="AY1049" s="99">
        <v>20956946.984375</v>
      </c>
      <c r="AZ1049" s="99">
        <v>3550193.6698608398</v>
      </c>
      <c r="BA1049" s="99">
        <v>0</v>
      </c>
      <c r="BB1049" s="99">
        <v>21832800.8833008</v>
      </c>
      <c r="BC1049" s="99">
        <v>3967171.7742004399</v>
      </c>
      <c r="BD1049" s="99">
        <v>0</v>
      </c>
      <c r="BE1049" s="99">
        <v>4981484.1275634803</v>
      </c>
      <c r="BF1049" s="99">
        <v>0</v>
      </c>
      <c r="BG1049" s="99">
        <v>83715667.292968795</v>
      </c>
      <c r="BH1049" s="99">
        <v>12390891.770507799</v>
      </c>
      <c r="BI1049" s="99">
        <v>0</v>
      </c>
      <c r="BJ1049" s="99">
        <v>2114194.9124450702</v>
      </c>
      <c r="BK1049" s="99">
        <v>1438522.91517639</v>
      </c>
      <c r="BL1049" s="99">
        <v>0</v>
      </c>
      <c r="BM1049" s="99">
        <v>0</v>
      </c>
      <c r="BN1049" s="99">
        <v>0</v>
      </c>
      <c r="BO1049" s="99">
        <v>0</v>
      </c>
      <c r="BP1049" s="99">
        <v>0</v>
      </c>
      <c r="BQ1049" s="99">
        <v>0</v>
      </c>
      <c r="BR1049" s="99">
        <v>7127968.6326904297</v>
      </c>
      <c r="BS1049" s="99">
        <v>1333412.94729614</v>
      </c>
      <c r="BT1049" s="99">
        <v>0</v>
      </c>
      <c r="BU1049" s="99">
        <v>4080000.2799682599</v>
      </c>
      <c r="BV1049" s="99">
        <v>2123628.6075134301</v>
      </c>
      <c r="BW1049" s="99">
        <v>0</v>
      </c>
      <c r="BX1049" s="99">
        <v>994779.56650543201</v>
      </c>
      <c r="BY1049" s="99">
        <v>0</v>
      </c>
      <c r="BZ1049" s="99">
        <v>0</v>
      </c>
      <c r="CA1049" s="99">
        <v>120850.30020237</v>
      </c>
      <c r="CB1049" s="99">
        <v>4911194.1111450205</v>
      </c>
      <c r="CC1049" s="99">
        <v>50428113.849609397</v>
      </c>
      <c r="CD1049" s="99">
        <v>14490512.9521484</v>
      </c>
      <c r="CE1049" s="99">
        <v>5235.47806555033</v>
      </c>
      <c r="CF1049" s="99">
        <v>576251.70603179897</v>
      </c>
      <c r="CG1049" s="99">
        <v>5024221.6560058603</v>
      </c>
      <c r="CH1049" s="99">
        <v>0</v>
      </c>
      <c r="CI1049" s="99">
        <v>126038.97273635901</v>
      </c>
      <c r="CJ1049" s="99">
        <v>5484701.4696044903</v>
      </c>
      <c r="CK1049" s="99">
        <v>55434192.190917999</v>
      </c>
      <c r="CL1049" s="99">
        <v>15480361.93396</v>
      </c>
      <c r="CM1049" s="166">
        <v>203536.40594100999</v>
      </c>
      <c r="CN1049" s="166">
        <v>32739686.2272949</v>
      </c>
      <c r="CO1049" s="166">
        <v>139345870.421875</v>
      </c>
      <c r="CP1049" s="99">
        <v>15480361.93396</v>
      </c>
      <c r="CQ1049" s="99">
        <v>0</v>
      </c>
      <c r="CR1049" s="99">
        <v>0</v>
      </c>
      <c r="CS1049" s="99">
        <v>0</v>
      </c>
      <c r="CT1049" s="99">
        <v>0</v>
      </c>
      <c r="CU1049" s="98">
        <v>11606.992181538</v>
      </c>
      <c r="CV1049" s="98">
        <v>82718.331082573</v>
      </c>
      <c r="CW1049" s="98">
        <v>5487445.8171768198</v>
      </c>
      <c r="CX1049" s="98">
        <v>55452335.505615257</v>
      </c>
    </row>
    <row r="1050" spans="1:102" x14ac:dyDescent="0.2">
      <c r="A1050" s="98" t="s">
        <v>67</v>
      </c>
      <c r="B1050" s="100">
        <v>43160</v>
      </c>
      <c r="C1050" s="99">
        <v>107552.442499161</v>
      </c>
      <c r="D1050" s="99">
        <v>0</v>
      </c>
      <c r="E1050" s="99">
        <v>11563.8517099619</v>
      </c>
      <c r="F1050" s="99">
        <v>9765.3360127210599</v>
      </c>
      <c r="G1050" s="99">
        <v>5280.8439899086998</v>
      </c>
      <c r="H1050" s="99">
        <v>0</v>
      </c>
      <c r="I1050" s="99">
        <v>0</v>
      </c>
      <c r="J1050" s="99">
        <v>77795.481041908293</v>
      </c>
      <c r="K1050" s="99">
        <v>5.2711830618209197</v>
      </c>
      <c r="L1050" s="99">
        <v>158.66245998069601</v>
      </c>
      <c r="M1050" s="99">
        <v>51446.375173091903</v>
      </c>
      <c r="N1050" s="99">
        <v>3640.8364024758298</v>
      </c>
      <c r="O1050" s="99">
        <v>0</v>
      </c>
      <c r="P1050" s="99">
        <v>59504.4476499558</v>
      </c>
      <c r="Q1050" s="99">
        <v>4231.9532066583597</v>
      </c>
      <c r="R1050" s="99">
        <v>0</v>
      </c>
      <c r="S1050" s="99">
        <v>5246.34353888035</v>
      </c>
      <c r="T1050" s="99">
        <v>0</v>
      </c>
      <c r="U1050" s="99">
        <v>77814.672057151794</v>
      </c>
      <c r="V1050" s="99">
        <v>4293497.6173706101</v>
      </c>
      <c r="W1050" s="99">
        <v>0</v>
      </c>
      <c r="X1050" s="99">
        <v>540046.75643920898</v>
      </c>
      <c r="Y1050" s="99">
        <v>397673.13751602202</v>
      </c>
      <c r="Z1050" s="99">
        <v>569742.64794921898</v>
      </c>
      <c r="AA1050" s="99">
        <v>0</v>
      </c>
      <c r="AB1050" s="99">
        <v>0</v>
      </c>
      <c r="AC1050" s="99">
        <v>26985605.020019501</v>
      </c>
      <c r="AD1050" s="99">
        <v>427.68543984741001</v>
      </c>
      <c r="AE1050" s="99">
        <v>9786.9614319801294</v>
      </c>
      <c r="AF1050" s="99">
        <v>1956441.3103332501</v>
      </c>
      <c r="AG1050" s="99">
        <v>360028.35219573998</v>
      </c>
      <c r="AH1050" s="99">
        <v>0</v>
      </c>
      <c r="AI1050" s="99">
        <v>2088340.1812439</v>
      </c>
      <c r="AJ1050" s="99">
        <v>419411.80553817702</v>
      </c>
      <c r="AK1050" s="99">
        <v>0</v>
      </c>
      <c r="AL1050" s="99">
        <v>567023.41394805897</v>
      </c>
      <c r="AM1050" s="99">
        <v>0</v>
      </c>
      <c r="AN1050" s="99">
        <v>26997476.1474609</v>
      </c>
      <c r="AO1050" s="99">
        <v>45134897.7978516</v>
      </c>
      <c r="AP1050" s="99">
        <v>0</v>
      </c>
      <c r="AQ1050" s="99">
        <v>4813580.6857299795</v>
      </c>
      <c r="AR1050" s="99">
        <v>3505596.29547119</v>
      </c>
      <c r="AS1050" s="99">
        <v>5007872.8745117197</v>
      </c>
      <c r="AT1050" s="99">
        <v>0</v>
      </c>
      <c r="AU1050" s="99">
        <v>0</v>
      </c>
      <c r="AV1050" s="99">
        <v>83804804.995117202</v>
      </c>
      <c r="AW1050" s="99">
        <v>1486.23357778788</v>
      </c>
      <c r="AX1050" s="99">
        <v>92118.9872760773</v>
      </c>
      <c r="AY1050" s="99">
        <v>20778932.959472701</v>
      </c>
      <c r="AZ1050" s="99">
        <v>3483844.4799804701</v>
      </c>
      <c r="BA1050" s="99">
        <v>0</v>
      </c>
      <c r="BB1050" s="99">
        <v>21538151.809570301</v>
      </c>
      <c r="BC1050" s="99">
        <v>4042867.8647155799</v>
      </c>
      <c r="BD1050" s="99">
        <v>0</v>
      </c>
      <c r="BE1050" s="99">
        <v>4966246.7420043899</v>
      </c>
      <c r="BF1050" s="99">
        <v>0</v>
      </c>
      <c r="BG1050" s="99">
        <v>83872564.142578095</v>
      </c>
      <c r="BH1050" s="99">
        <v>12166485.911621099</v>
      </c>
      <c r="BI1050" s="99">
        <v>0</v>
      </c>
      <c r="BJ1050" s="99">
        <v>2085777.7762146001</v>
      </c>
      <c r="BK1050" s="99">
        <v>1420314.8650970501</v>
      </c>
      <c r="BL1050" s="99">
        <v>0</v>
      </c>
      <c r="BM1050" s="99">
        <v>0</v>
      </c>
      <c r="BN1050" s="99">
        <v>0</v>
      </c>
      <c r="BO1050" s="99">
        <v>0</v>
      </c>
      <c r="BP1050" s="99">
        <v>0</v>
      </c>
      <c r="BQ1050" s="99">
        <v>0</v>
      </c>
      <c r="BR1050" s="99">
        <v>7048968.0896606399</v>
      </c>
      <c r="BS1050" s="99">
        <v>1299612.49942017</v>
      </c>
      <c r="BT1050" s="99">
        <v>0</v>
      </c>
      <c r="BU1050" s="99">
        <v>3944775.1599731399</v>
      </c>
      <c r="BV1050" s="99">
        <v>2138169.61083984</v>
      </c>
      <c r="BW1050" s="99">
        <v>0</v>
      </c>
      <c r="BX1050" s="99">
        <v>1026589.73638916</v>
      </c>
      <c r="BY1050" s="99">
        <v>0</v>
      </c>
      <c r="BZ1050" s="99">
        <v>0</v>
      </c>
      <c r="CA1050" s="99">
        <v>119008.319740295</v>
      </c>
      <c r="CB1050" s="99">
        <v>4839049.93322754</v>
      </c>
      <c r="CC1050" s="99">
        <v>50006937.696777299</v>
      </c>
      <c r="CD1050" s="99">
        <v>14265066.584106401</v>
      </c>
      <c r="CE1050" s="99">
        <v>5271.5243003964397</v>
      </c>
      <c r="CF1050" s="99">
        <v>574730.25079345703</v>
      </c>
      <c r="CG1050" s="99">
        <v>5043944.30285645</v>
      </c>
      <c r="CH1050" s="99">
        <v>0</v>
      </c>
      <c r="CI1050" s="99">
        <v>124290.714672089</v>
      </c>
      <c r="CJ1050" s="99">
        <v>5414985.5855102502</v>
      </c>
      <c r="CK1050" s="99">
        <v>55061226.922363304</v>
      </c>
      <c r="CL1050" s="99">
        <v>15263173.3355713</v>
      </c>
      <c r="CM1050" s="166">
        <v>201109.08257293701</v>
      </c>
      <c r="CN1050" s="166">
        <v>32346429.613769501</v>
      </c>
      <c r="CO1050" s="166">
        <v>138868190.62695301</v>
      </c>
      <c r="CP1050" s="99">
        <v>15263173.3355713</v>
      </c>
      <c r="CQ1050" s="99">
        <v>0</v>
      </c>
      <c r="CR1050" s="99">
        <v>0</v>
      </c>
      <c r="CS1050" s="99">
        <v>0</v>
      </c>
      <c r="CT1050" s="99">
        <v>0</v>
      </c>
      <c r="CU1050" s="98">
        <v>11566.786239134</v>
      </c>
      <c r="CV1050" s="98">
        <v>82111.407154635002</v>
      </c>
      <c r="CW1050" s="98">
        <v>5413780.184020997</v>
      </c>
      <c r="CX1050" s="98">
        <v>55050881.999633752</v>
      </c>
    </row>
    <row r="1051" spans="1:102" x14ac:dyDescent="0.2">
      <c r="A1051" s="98" t="s">
        <v>67</v>
      </c>
      <c r="B1051" s="100">
        <v>43252</v>
      </c>
      <c r="C1051" s="99">
        <v>108690.768559456</v>
      </c>
      <c r="D1051" s="99">
        <v>0</v>
      </c>
      <c r="E1051" s="99">
        <v>11479.5629189014</v>
      </c>
      <c r="F1051" s="99">
        <v>9783.5345158577002</v>
      </c>
      <c r="G1051" s="99">
        <v>5292.9744803309404</v>
      </c>
      <c r="H1051" s="99">
        <v>0</v>
      </c>
      <c r="I1051" s="99">
        <v>0</v>
      </c>
      <c r="J1051" s="99">
        <v>76938.087241172805</v>
      </c>
      <c r="K1051" s="99">
        <v>4.5754097133176401</v>
      </c>
      <c r="L1051" s="99">
        <v>161.06942808255599</v>
      </c>
      <c r="M1051" s="99">
        <v>52386.876747131297</v>
      </c>
      <c r="N1051" s="99">
        <v>3611.37507554889</v>
      </c>
      <c r="O1051" s="99">
        <v>0</v>
      </c>
      <c r="P1051" s="99">
        <v>59685.062281131701</v>
      </c>
      <c r="Q1051" s="99">
        <v>4274.1238163709604</v>
      </c>
      <c r="R1051" s="99">
        <v>0</v>
      </c>
      <c r="S1051" s="99">
        <v>5302.9146605134001</v>
      </c>
      <c r="T1051" s="99">
        <v>0</v>
      </c>
      <c r="U1051" s="99">
        <v>76936.001939773603</v>
      </c>
      <c r="V1051" s="99">
        <v>4321480.83703613</v>
      </c>
      <c r="W1051" s="99">
        <v>0</v>
      </c>
      <c r="X1051" s="99">
        <v>530301.88762664795</v>
      </c>
      <c r="Y1051" s="99">
        <v>395026.427604675</v>
      </c>
      <c r="Z1051" s="99">
        <v>574377.54248809803</v>
      </c>
      <c r="AA1051" s="99">
        <v>0</v>
      </c>
      <c r="AB1051" s="99">
        <v>0</v>
      </c>
      <c r="AC1051" s="99">
        <v>26660703.973632801</v>
      </c>
      <c r="AD1051" s="99">
        <v>318.57174076512501</v>
      </c>
      <c r="AE1051" s="99">
        <v>10173.414031624799</v>
      </c>
      <c r="AF1051" s="99">
        <v>1967619.0362091099</v>
      </c>
      <c r="AG1051" s="99">
        <v>357216.853046417</v>
      </c>
      <c r="AH1051" s="99">
        <v>0</v>
      </c>
      <c r="AI1051" s="99">
        <v>2076674.8788757301</v>
      </c>
      <c r="AJ1051" s="99">
        <v>420801.65792083699</v>
      </c>
      <c r="AK1051" s="99">
        <v>0</v>
      </c>
      <c r="AL1051" s="99">
        <v>574826.44636535598</v>
      </c>
      <c r="AM1051" s="99">
        <v>0</v>
      </c>
      <c r="AN1051" s="99">
        <v>26654981.377929699</v>
      </c>
      <c r="AO1051" s="99">
        <v>45739015.944824196</v>
      </c>
      <c r="AP1051" s="99">
        <v>0</v>
      </c>
      <c r="AQ1051" s="99">
        <v>4742273.36962891</v>
      </c>
      <c r="AR1051" s="99">
        <v>3496072.2886657701</v>
      </c>
      <c r="AS1051" s="99">
        <v>5051438.6871948196</v>
      </c>
      <c r="AT1051" s="99">
        <v>0</v>
      </c>
      <c r="AU1051" s="99">
        <v>0</v>
      </c>
      <c r="AV1051" s="99">
        <v>83535529.969726607</v>
      </c>
      <c r="AW1051" s="99">
        <v>1113.92656223476</v>
      </c>
      <c r="AX1051" s="99">
        <v>98448.814601898193</v>
      </c>
      <c r="AY1051" s="99">
        <v>21081609.9604492</v>
      </c>
      <c r="AZ1051" s="99">
        <v>3504095.7396545401</v>
      </c>
      <c r="BA1051" s="99">
        <v>0</v>
      </c>
      <c r="BB1051" s="99">
        <v>21546556.779296901</v>
      </c>
      <c r="BC1051" s="99">
        <v>4082451.2043151902</v>
      </c>
      <c r="BD1051" s="99">
        <v>0</v>
      </c>
      <c r="BE1051" s="99">
        <v>5062977.8078002902</v>
      </c>
      <c r="BF1051" s="99">
        <v>0</v>
      </c>
      <c r="BG1051" s="99">
        <v>83472167.877929702</v>
      </c>
      <c r="BH1051" s="99">
        <v>12312365.2738037</v>
      </c>
      <c r="BI1051" s="99">
        <v>0</v>
      </c>
      <c r="BJ1051" s="99">
        <v>2066239.6878509501</v>
      </c>
      <c r="BK1051" s="99">
        <v>1413597.2185821501</v>
      </c>
      <c r="BL1051" s="99">
        <v>0</v>
      </c>
      <c r="BM1051" s="99">
        <v>0</v>
      </c>
      <c r="BN1051" s="99">
        <v>0</v>
      </c>
      <c r="BO1051" s="99">
        <v>0</v>
      </c>
      <c r="BP1051" s="99">
        <v>0</v>
      </c>
      <c r="BQ1051" s="99">
        <v>0</v>
      </c>
      <c r="BR1051" s="99">
        <v>7101645.8314819299</v>
      </c>
      <c r="BS1051" s="99">
        <v>1306952.5212554899</v>
      </c>
      <c r="BT1051" s="99">
        <v>0</v>
      </c>
      <c r="BU1051" s="99">
        <v>4009352.1899719201</v>
      </c>
      <c r="BV1051" s="99">
        <v>2159073.8314514202</v>
      </c>
      <c r="BW1051" s="99">
        <v>0</v>
      </c>
      <c r="BX1051" s="99">
        <v>1063999.8462219201</v>
      </c>
      <c r="BY1051" s="99">
        <v>0</v>
      </c>
      <c r="BZ1051" s="99">
        <v>0</v>
      </c>
      <c r="CA1051" s="99">
        <v>120181.148098946</v>
      </c>
      <c r="CB1051" s="99">
        <v>4846521.4630737295</v>
      </c>
      <c r="CC1051" s="99">
        <v>50453715.084472701</v>
      </c>
      <c r="CD1051" s="99">
        <v>14402141.928466801</v>
      </c>
      <c r="CE1051" s="99">
        <v>5295.29313844442</v>
      </c>
      <c r="CF1051" s="99">
        <v>574365.58791351295</v>
      </c>
      <c r="CG1051" s="99">
        <v>5060522.9928588904</v>
      </c>
      <c r="CH1051" s="99">
        <v>0</v>
      </c>
      <c r="CI1051" s="99">
        <v>125497.856595993</v>
      </c>
      <c r="CJ1051" s="99">
        <v>5421562.6731567401</v>
      </c>
      <c r="CK1051" s="99">
        <v>55519344.7568359</v>
      </c>
      <c r="CL1051" s="99">
        <v>15389398.307128901</v>
      </c>
      <c r="CM1051" s="166">
        <v>201563.41632461501</v>
      </c>
      <c r="CN1051" s="166">
        <v>32276255.817138702</v>
      </c>
      <c r="CO1051" s="166">
        <v>139466450.15820301</v>
      </c>
      <c r="CP1051" s="99">
        <v>15389398.307128901</v>
      </c>
      <c r="CQ1051" s="99">
        <v>0</v>
      </c>
      <c r="CR1051" s="99">
        <v>0</v>
      </c>
      <c r="CS1051" s="99">
        <v>0</v>
      </c>
      <c r="CT1051" s="99">
        <v>0</v>
      </c>
      <c r="CU1051" s="98">
        <v>11478.464629222</v>
      </c>
      <c r="CV1051" s="98">
        <v>81272.380512478005</v>
      </c>
      <c r="CW1051" s="98">
        <v>5420887.0509872427</v>
      </c>
      <c r="CX1051" s="98">
        <v>55514238.077331588</v>
      </c>
    </row>
    <row r="1052" spans="1:102" x14ac:dyDescent="0.2">
      <c r="A1052" s="98" t="s">
        <v>67</v>
      </c>
      <c r="B1052" s="100">
        <v>43344</v>
      </c>
      <c r="C1052" s="99">
        <v>109154.584251404</v>
      </c>
      <c r="D1052" s="99">
        <v>0</v>
      </c>
      <c r="E1052" s="99">
        <v>11411.777920484499</v>
      </c>
      <c r="F1052" s="99">
        <v>9830.8651084899902</v>
      </c>
      <c r="G1052" s="99">
        <v>5303.50830185413</v>
      </c>
      <c r="H1052" s="99">
        <v>0</v>
      </c>
      <c r="I1052" s="99">
        <v>0</v>
      </c>
      <c r="J1052" s="99">
        <v>76555.7447071075</v>
      </c>
      <c r="K1052" s="99">
        <v>4.0050007044337699</v>
      </c>
      <c r="L1052" s="99">
        <v>176.919263390824</v>
      </c>
      <c r="M1052" s="99">
        <v>52479.690565586097</v>
      </c>
      <c r="N1052" s="99">
        <v>3577.3257888555499</v>
      </c>
      <c r="O1052" s="99">
        <v>0</v>
      </c>
      <c r="P1052" s="99">
        <v>60072.318724155397</v>
      </c>
      <c r="Q1052" s="99">
        <v>4215.5076113939303</v>
      </c>
      <c r="R1052" s="99">
        <v>0</v>
      </c>
      <c r="S1052" s="99">
        <v>5337.8862758278801</v>
      </c>
      <c r="T1052" s="99">
        <v>0</v>
      </c>
      <c r="U1052" s="99">
        <v>76506.220701217695</v>
      </c>
      <c r="V1052" s="99">
        <v>4306873.4172973596</v>
      </c>
      <c r="W1052" s="99">
        <v>0</v>
      </c>
      <c r="X1052" s="99">
        <v>509664.02658081101</v>
      </c>
      <c r="Y1052" s="99">
        <v>387882.59232711798</v>
      </c>
      <c r="Z1052" s="99">
        <v>572695.13567352295</v>
      </c>
      <c r="AA1052" s="99">
        <v>0</v>
      </c>
      <c r="AB1052" s="99">
        <v>0</v>
      </c>
      <c r="AC1052" s="99">
        <v>26368092.597900402</v>
      </c>
      <c r="AD1052" s="99">
        <v>226.75612429902</v>
      </c>
      <c r="AE1052" s="99">
        <v>12188.715936303101</v>
      </c>
      <c r="AF1052" s="99">
        <v>1958990.03161621</v>
      </c>
      <c r="AG1052" s="99">
        <v>352546.99754333502</v>
      </c>
      <c r="AH1052" s="99">
        <v>0</v>
      </c>
      <c r="AI1052" s="99">
        <v>2065750.71382141</v>
      </c>
      <c r="AJ1052" s="99">
        <v>419164.22657012899</v>
      </c>
      <c r="AK1052" s="99">
        <v>0</v>
      </c>
      <c r="AL1052" s="99">
        <v>571560.69667053199</v>
      </c>
      <c r="AM1052" s="99">
        <v>0</v>
      </c>
      <c r="AN1052" s="99">
        <v>26356717.177490201</v>
      </c>
      <c r="AO1052" s="99">
        <v>45921267.803222701</v>
      </c>
      <c r="AP1052" s="99">
        <v>0</v>
      </c>
      <c r="AQ1052" s="99">
        <v>4650626.4979858398</v>
      </c>
      <c r="AR1052" s="99">
        <v>3470770.8192749</v>
      </c>
      <c r="AS1052" s="99">
        <v>5052127.8931274395</v>
      </c>
      <c r="AT1052" s="99">
        <v>0</v>
      </c>
      <c r="AU1052" s="99">
        <v>0</v>
      </c>
      <c r="AV1052" s="99">
        <v>82951276.137695298</v>
      </c>
      <c r="AW1052" s="99">
        <v>795.80809739977099</v>
      </c>
      <c r="AX1052" s="99">
        <v>118707.60466671</v>
      </c>
      <c r="AY1052" s="99">
        <v>21161178.521484401</v>
      </c>
      <c r="AZ1052" s="99">
        <v>3467008.7304077102</v>
      </c>
      <c r="BA1052" s="99">
        <v>0</v>
      </c>
      <c r="BB1052" s="99">
        <v>21609731.8195801</v>
      </c>
      <c r="BC1052" s="99">
        <v>4107018.2322998</v>
      </c>
      <c r="BD1052" s="99">
        <v>0</v>
      </c>
      <c r="BE1052" s="99">
        <v>5051836.2808227502</v>
      </c>
      <c r="BF1052" s="99">
        <v>0</v>
      </c>
      <c r="BG1052" s="99">
        <v>82917000.379882798</v>
      </c>
      <c r="BH1052" s="99">
        <v>12354184.935302701</v>
      </c>
      <c r="BI1052" s="99">
        <v>0</v>
      </c>
      <c r="BJ1052" s="99">
        <v>1998163.25898743</v>
      </c>
      <c r="BK1052" s="99">
        <v>1397850.2634582501</v>
      </c>
      <c r="BL1052" s="99">
        <v>0</v>
      </c>
      <c r="BM1052" s="99">
        <v>0</v>
      </c>
      <c r="BN1052" s="99">
        <v>0</v>
      </c>
      <c r="BO1052" s="99">
        <v>0</v>
      </c>
      <c r="BP1052" s="99">
        <v>0</v>
      </c>
      <c r="BQ1052" s="99">
        <v>0</v>
      </c>
      <c r="BR1052" s="99">
        <v>7165922.2408447303</v>
      </c>
      <c r="BS1052" s="99">
        <v>1296214.55909729</v>
      </c>
      <c r="BT1052" s="99">
        <v>0</v>
      </c>
      <c r="BU1052" s="99">
        <v>3225359.1599731399</v>
      </c>
      <c r="BV1052" s="99">
        <v>2117076.3816223098</v>
      </c>
      <c r="BW1052" s="99">
        <v>0</v>
      </c>
      <c r="BX1052" s="99">
        <v>871771.92697906506</v>
      </c>
      <c r="BY1052" s="99">
        <v>0</v>
      </c>
      <c r="BZ1052" s="99">
        <v>0</v>
      </c>
      <c r="CA1052" s="99">
        <v>120455.101400375</v>
      </c>
      <c r="CB1052" s="99">
        <v>4811746.3665771503</v>
      </c>
      <c r="CC1052" s="99">
        <v>50510286.606445298</v>
      </c>
      <c r="CD1052" s="99">
        <v>14330280.1523438</v>
      </c>
      <c r="CE1052" s="99">
        <v>5321.3882658481598</v>
      </c>
      <c r="CF1052" s="99">
        <v>571379.84262084996</v>
      </c>
      <c r="CG1052" s="99">
        <v>5050433.57458496</v>
      </c>
      <c r="CH1052" s="99">
        <v>0</v>
      </c>
      <c r="CI1052" s="99">
        <v>125795.722686768</v>
      </c>
      <c r="CJ1052" s="99">
        <v>5383342.4188842801</v>
      </c>
      <c r="CK1052" s="99">
        <v>55564856.937011696</v>
      </c>
      <c r="CL1052" s="99">
        <v>15319052.479614301</v>
      </c>
      <c r="CM1052" s="166">
        <v>201191.81735611</v>
      </c>
      <c r="CN1052" s="166">
        <v>31754380.386474598</v>
      </c>
      <c r="CO1052" s="166">
        <v>138438196.55664101</v>
      </c>
      <c r="CP1052" s="99">
        <v>15319052.479614301</v>
      </c>
      <c r="CQ1052" s="99">
        <v>0</v>
      </c>
      <c r="CR1052" s="99">
        <v>0</v>
      </c>
      <c r="CS1052" s="99">
        <v>0</v>
      </c>
      <c r="CT1052" s="99">
        <v>0</v>
      </c>
      <c r="CU1052" s="98">
        <v>11425.787817339</v>
      </c>
      <c r="CV1052" s="98">
        <v>80884.726363007998</v>
      </c>
      <c r="CW1052" s="98">
        <v>5383126.2091979999</v>
      </c>
      <c r="CX1052" s="98">
        <v>55560720.181030259</v>
      </c>
    </row>
    <row r="1053" spans="1:102" x14ac:dyDescent="0.2">
      <c r="A1053" s="98" t="s">
        <v>67</v>
      </c>
      <c r="B1053" s="100">
        <v>43435</v>
      </c>
      <c r="C1053" s="99">
        <v>108002.573616982</v>
      </c>
      <c r="D1053" s="99">
        <v>0</v>
      </c>
      <c r="E1053" s="99">
        <v>11136.537742853199</v>
      </c>
      <c r="F1053" s="99">
        <v>9627.9891581535303</v>
      </c>
      <c r="G1053" s="99">
        <v>5285.77722483873</v>
      </c>
      <c r="H1053" s="99">
        <v>0</v>
      </c>
      <c r="I1053" s="99">
        <v>0</v>
      </c>
      <c r="J1053" s="99">
        <v>74586.710719108596</v>
      </c>
      <c r="K1053" s="99">
        <v>2.0823730471020099</v>
      </c>
      <c r="L1053" s="99">
        <v>158.78974460251601</v>
      </c>
      <c r="M1053" s="99">
        <v>52328.204153060899</v>
      </c>
      <c r="N1053" s="99">
        <v>3554.7061581313601</v>
      </c>
      <c r="O1053" s="99">
        <v>0</v>
      </c>
      <c r="P1053" s="99">
        <v>59073.217800617203</v>
      </c>
      <c r="Q1053" s="99">
        <v>4175.0982333421698</v>
      </c>
      <c r="R1053" s="99">
        <v>0</v>
      </c>
      <c r="S1053" s="99">
        <v>5250.5265742540396</v>
      </c>
      <c r="T1053" s="99">
        <v>0</v>
      </c>
      <c r="U1053" s="99">
        <v>74642.716526985198</v>
      </c>
      <c r="V1053" s="99">
        <v>4303668.7570190402</v>
      </c>
      <c r="W1053" s="99">
        <v>0</v>
      </c>
      <c r="X1053" s="99">
        <v>505006.15899658197</v>
      </c>
      <c r="Y1053" s="99">
        <v>387077.17844772298</v>
      </c>
      <c r="Z1053" s="99">
        <v>574183.82003784203</v>
      </c>
      <c r="AA1053" s="99">
        <v>0</v>
      </c>
      <c r="AB1053" s="99">
        <v>0</v>
      </c>
      <c r="AC1053" s="99">
        <v>26056070.310546901</v>
      </c>
      <c r="AD1053" s="99">
        <v>99.318941550329299</v>
      </c>
      <c r="AE1053" s="99">
        <v>9874.2447549104709</v>
      </c>
      <c r="AF1053" s="99">
        <v>1961921.78694153</v>
      </c>
      <c r="AG1053" s="99">
        <v>356548.19853210403</v>
      </c>
      <c r="AH1053" s="99">
        <v>0</v>
      </c>
      <c r="AI1053" s="99">
        <v>2048888.5209503199</v>
      </c>
      <c r="AJ1053" s="99">
        <v>427385.83679199201</v>
      </c>
      <c r="AK1053" s="99">
        <v>0</v>
      </c>
      <c r="AL1053" s="99">
        <v>574089.17819976795</v>
      </c>
      <c r="AM1053" s="99">
        <v>0</v>
      </c>
      <c r="AN1053" s="99">
        <v>26060829.298095699</v>
      </c>
      <c r="AO1053" s="99">
        <v>46283347.603027299</v>
      </c>
      <c r="AP1053" s="99">
        <v>0</v>
      </c>
      <c r="AQ1053" s="99">
        <v>4649226.8364868201</v>
      </c>
      <c r="AR1053" s="99">
        <v>3503202.8385314899</v>
      </c>
      <c r="AS1053" s="99">
        <v>5127921.1617431603</v>
      </c>
      <c r="AT1053" s="99">
        <v>0</v>
      </c>
      <c r="AU1053" s="99">
        <v>0</v>
      </c>
      <c r="AV1053" s="99">
        <v>82658458.505859405</v>
      </c>
      <c r="AW1053" s="99">
        <v>352.468966603279</v>
      </c>
      <c r="AX1053" s="99">
        <v>92874.264969825701</v>
      </c>
      <c r="AY1053" s="99">
        <v>21385261.665283199</v>
      </c>
      <c r="AZ1053" s="99">
        <v>3549330.3686828599</v>
      </c>
      <c r="BA1053" s="99">
        <v>0</v>
      </c>
      <c r="BB1053" s="99">
        <v>21640951.600341801</v>
      </c>
      <c r="BC1053" s="99">
        <v>4201143.1504516602</v>
      </c>
      <c r="BD1053" s="99">
        <v>0</v>
      </c>
      <c r="BE1053" s="99">
        <v>5130625.1334838904</v>
      </c>
      <c r="BF1053" s="99">
        <v>0</v>
      </c>
      <c r="BG1053" s="99">
        <v>82687127.294921905</v>
      </c>
      <c r="BH1053" s="99">
        <v>12412548.2376709</v>
      </c>
      <c r="BI1053" s="99">
        <v>0</v>
      </c>
      <c r="BJ1053" s="99">
        <v>1956933.9526062</v>
      </c>
      <c r="BK1053" s="99">
        <v>1378497.05256653</v>
      </c>
      <c r="BL1053" s="99">
        <v>0</v>
      </c>
      <c r="BM1053" s="99">
        <v>0</v>
      </c>
      <c r="BN1053" s="99">
        <v>0</v>
      </c>
      <c r="BO1053" s="99">
        <v>0</v>
      </c>
      <c r="BP1053" s="99">
        <v>0</v>
      </c>
      <c r="BQ1053" s="99">
        <v>0</v>
      </c>
      <c r="BR1053" s="99">
        <v>7173633.4575195303</v>
      </c>
      <c r="BS1053" s="99">
        <v>1313681.8476867699</v>
      </c>
      <c r="BT1053" s="99">
        <v>0</v>
      </c>
      <c r="BU1053" s="99">
        <v>3923982.5075683598</v>
      </c>
      <c r="BV1053" s="99">
        <v>2124731.3931884798</v>
      </c>
      <c r="BW1053" s="99">
        <v>0</v>
      </c>
      <c r="BX1053" s="99">
        <v>1003827.01589203</v>
      </c>
      <c r="BY1053" s="99">
        <v>0</v>
      </c>
      <c r="BZ1053" s="99">
        <v>0</v>
      </c>
      <c r="CA1053" s="99">
        <v>119386.069821358</v>
      </c>
      <c r="CB1053" s="99">
        <v>4804176.7955322303</v>
      </c>
      <c r="CC1053" s="99">
        <v>50866245.576660201</v>
      </c>
      <c r="CD1053" s="99">
        <v>14350396.1164551</v>
      </c>
      <c r="CE1053" s="99">
        <v>5274.9815716743497</v>
      </c>
      <c r="CF1053" s="99">
        <v>572625.46151733398</v>
      </c>
      <c r="CG1053" s="99">
        <v>5113011.3367919903</v>
      </c>
      <c r="CH1053" s="99">
        <v>0</v>
      </c>
      <c r="CI1053" s="99">
        <v>124607.601268768</v>
      </c>
      <c r="CJ1053" s="99">
        <v>5375849.4358520498</v>
      </c>
      <c r="CK1053" s="99">
        <v>55975486.900878899</v>
      </c>
      <c r="CL1053" s="99">
        <v>15347848.423828101</v>
      </c>
      <c r="CM1053" s="166">
        <v>198496.54776001</v>
      </c>
      <c r="CN1053" s="166">
        <v>31442432.802734401</v>
      </c>
      <c r="CO1053" s="166">
        <v>138830234.06054699</v>
      </c>
      <c r="CP1053" s="99">
        <v>15347848.423828101</v>
      </c>
      <c r="CQ1053" s="99">
        <v>0</v>
      </c>
      <c r="CR1053" s="99">
        <v>0</v>
      </c>
      <c r="CS1053" s="99">
        <v>0</v>
      </c>
      <c r="CT1053" s="99">
        <v>0</v>
      </c>
      <c r="CU1053" s="98">
        <v>11135.888483131001</v>
      </c>
      <c r="CV1053" s="98">
        <v>78986.572385152002</v>
      </c>
      <c r="CW1053" s="98">
        <v>5376802.2570495643</v>
      </c>
      <c r="CX1053" s="98">
        <v>55979256.913452193</v>
      </c>
    </row>
    <row r="1054" spans="1:102" x14ac:dyDescent="0.2">
      <c r="A1054" s="98" t="s">
        <v>67</v>
      </c>
      <c r="B1054" s="100">
        <v>43525</v>
      </c>
      <c r="C1054" s="99">
        <v>109829.962656975</v>
      </c>
      <c r="D1054" s="99">
        <v>0</v>
      </c>
      <c r="E1054" s="99">
        <v>11027.590884327899</v>
      </c>
      <c r="F1054" s="99">
        <v>9707.2751041650808</v>
      </c>
      <c r="G1054" s="99">
        <v>5312.8407437205296</v>
      </c>
      <c r="H1054" s="99">
        <v>0</v>
      </c>
      <c r="I1054" s="99">
        <v>0</v>
      </c>
      <c r="J1054" s="99">
        <v>74035.005208969102</v>
      </c>
      <c r="K1054" s="99">
        <v>3.1674365463550198</v>
      </c>
      <c r="L1054" s="99">
        <v>158.67886250093599</v>
      </c>
      <c r="M1054" s="99">
        <v>52832.352243423498</v>
      </c>
      <c r="N1054" s="99">
        <v>3594.1619307398801</v>
      </c>
      <c r="O1054" s="99">
        <v>0</v>
      </c>
      <c r="P1054" s="99">
        <v>59966.909688472697</v>
      </c>
      <c r="Q1054" s="99">
        <v>4024.4049086272698</v>
      </c>
      <c r="R1054" s="99">
        <v>0</v>
      </c>
      <c r="S1054" s="99">
        <v>5270.0384539961797</v>
      </c>
      <c r="T1054" s="99">
        <v>0</v>
      </c>
      <c r="U1054" s="99">
        <v>74060.134385108904</v>
      </c>
      <c r="V1054" s="99">
        <v>4311507.8136596698</v>
      </c>
      <c r="W1054" s="99">
        <v>0</v>
      </c>
      <c r="X1054" s="99">
        <v>494868.01303863502</v>
      </c>
      <c r="Y1054" s="99">
        <v>384622.992031097</v>
      </c>
      <c r="Z1054" s="99">
        <v>572563.03532409703</v>
      </c>
      <c r="AA1054" s="99">
        <v>0</v>
      </c>
      <c r="AB1054" s="99">
        <v>0</v>
      </c>
      <c r="AC1054" s="99">
        <v>25816944.747070301</v>
      </c>
      <c r="AD1054" s="99">
        <v>143.97263940796299</v>
      </c>
      <c r="AE1054" s="99">
        <v>8916.1419236660004</v>
      </c>
      <c r="AF1054" s="99">
        <v>1970187.4549408001</v>
      </c>
      <c r="AG1054" s="99">
        <v>360275.31246185303</v>
      </c>
      <c r="AH1054" s="99">
        <v>0</v>
      </c>
      <c r="AI1054" s="99">
        <v>2032999.9023742699</v>
      </c>
      <c r="AJ1054" s="99">
        <v>427722.638462067</v>
      </c>
      <c r="AK1054" s="99">
        <v>0</v>
      </c>
      <c r="AL1054" s="99">
        <v>569939.78259277297</v>
      </c>
      <c r="AM1054" s="99">
        <v>0</v>
      </c>
      <c r="AN1054" s="99">
        <v>25792004.537109401</v>
      </c>
      <c r="AO1054" s="99">
        <v>46742072.139160201</v>
      </c>
      <c r="AP1054" s="99">
        <v>0</v>
      </c>
      <c r="AQ1054" s="99">
        <v>4546931.47302246</v>
      </c>
      <c r="AR1054" s="99">
        <v>3509718.7902526902</v>
      </c>
      <c r="AS1054" s="99">
        <v>5142391.7142944299</v>
      </c>
      <c r="AT1054" s="99">
        <v>0</v>
      </c>
      <c r="AU1054" s="99">
        <v>0</v>
      </c>
      <c r="AV1054" s="99">
        <v>82512987.910156295</v>
      </c>
      <c r="AW1054" s="99">
        <v>512.39162045717205</v>
      </c>
      <c r="AX1054" s="99">
        <v>90818.732326507597</v>
      </c>
      <c r="AY1054" s="99">
        <v>21679335.517578099</v>
      </c>
      <c r="AZ1054" s="99">
        <v>3616604.2829284701</v>
      </c>
      <c r="BA1054" s="99">
        <v>0</v>
      </c>
      <c r="BB1054" s="99">
        <v>21654319.732177701</v>
      </c>
      <c r="BC1054" s="99">
        <v>4240849.7022705097</v>
      </c>
      <c r="BD1054" s="99">
        <v>0</v>
      </c>
      <c r="BE1054" s="99">
        <v>5096771.33276367</v>
      </c>
      <c r="BF1054" s="99">
        <v>0</v>
      </c>
      <c r="BG1054" s="99">
        <v>82491054.268554702</v>
      </c>
      <c r="BH1054" s="99">
        <v>12483807.134033199</v>
      </c>
      <c r="BI1054" s="99">
        <v>0</v>
      </c>
      <c r="BJ1054" s="99">
        <v>1783374.0094909701</v>
      </c>
      <c r="BK1054" s="99">
        <v>1331474.0009765599</v>
      </c>
      <c r="BL1054" s="99">
        <v>0</v>
      </c>
      <c r="BM1054" s="99">
        <v>0</v>
      </c>
      <c r="BN1054" s="99">
        <v>0</v>
      </c>
      <c r="BO1054" s="99">
        <v>0</v>
      </c>
      <c r="BP1054" s="99">
        <v>0</v>
      </c>
      <c r="BQ1054" s="99">
        <v>0</v>
      </c>
      <c r="BR1054" s="99">
        <v>7213446.6464843797</v>
      </c>
      <c r="BS1054" s="99">
        <v>1334973.3479309101</v>
      </c>
      <c r="BT1054" s="99">
        <v>0</v>
      </c>
      <c r="BU1054" s="99">
        <v>3831777.8553772001</v>
      </c>
      <c r="BV1054" s="99">
        <v>1978115.9467468299</v>
      </c>
      <c r="BW1054" s="99">
        <v>0</v>
      </c>
      <c r="BX1054" s="99">
        <v>1033006.20407867</v>
      </c>
      <c r="BY1054" s="99">
        <v>0</v>
      </c>
      <c r="BZ1054" s="99">
        <v>0</v>
      </c>
      <c r="CA1054" s="99">
        <v>120685.791816711</v>
      </c>
      <c r="CB1054" s="99">
        <v>4812205.2415771503</v>
      </c>
      <c r="CC1054" s="99">
        <v>51411584.925781302</v>
      </c>
      <c r="CD1054" s="99">
        <v>14275092.494384799</v>
      </c>
      <c r="CE1054" s="99">
        <v>5297.6840042471904</v>
      </c>
      <c r="CF1054" s="99">
        <v>579957.92160797096</v>
      </c>
      <c r="CG1054" s="99">
        <v>5200322.7139282199</v>
      </c>
      <c r="CH1054" s="99">
        <v>0</v>
      </c>
      <c r="CI1054" s="99">
        <v>125994.837487221</v>
      </c>
      <c r="CJ1054" s="99">
        <v>5392149.4916992197</v>
      </c>
      <c r="CK1054" s="99">
        <v>56609737.348144501</v>
      </c>
      <c r="CL1054" s="99">
        <v>15279061.790649399</v>
      </c>
      <c r="CM1054" s="166">
        <v>199047.568084717</v>
      </c>
      <c r="CN1054" s="166">
        <v>31321755.302978501</v>
      </c>
      <c r="CO1054" s="166">
        <v>139274858.33398399</v>
      </c>
      <c r="CP1054" s="99">
        <v>15279061.790649399</v>
      </c>
      <c r="CQ1054" s="99">
        <v>0</v>
      </c>
      <c r="CR1054" s="99">
        <v>0</v>
      </c>
      <c r="CS1054" s="99">
        <v>0</v>
      </c>
      <c r="CT1054" s="99">
        <v>0</v>
      </c>
      <c r="CU1054" s="98">
        <v>11029.992475777</v>
      </c>
      <c r="CV1054" s="98">
        <v>78405.671311408994</v>
      </c>
      <c r="CW1054" s="98">
        <v>5392163.1631851215</v>
      </c>
      <c r="CX1054" s="98">
        <v>56611907.639709525</v>
      </c>
    </row>
    <row r="1055" spans="1:102" x14ac:dyDescent="0.2">
      <c r="A1055" s="98" t="s">
        <v>67</v>
      </c>
      <c r="B1055" s="100">
        <v>43617</v>
      </c>
      <c r="C1055" s="99">
        <v>109456.529210091</v>
      </c>
      <c r="D1055" s="99">
        <v>0</v>
      </c>
      <c r="E1055" s="99">
        <v>10919.851115822799</v>
      </c>
      <c r="F1055" s="99">
        <v>9733.8334718942606</v>
      </c>
      <c r="G1055" s="99">
        <v>5394.0085263252304</v>
      </c>
      <c r="H1055" s="99">
        <v>0</v>
      </c>
      <c r="I1055" s="99">
        <v>0</v>
      </c>
      <c r="J1055" s="99">
        <v>73290.627004623399</v>
      </c>
      <c r="K1055" s="99">
        <v>1.82683364546392</v>
      </c>
      <c r="L1055" s="99">
        <v>154.21461632661499</v>
      </c>
      <c r="M1055" s="99">
        <v>52813.176101207697</v>
      </c>
      <c r="N1055" s="99">
        <v>3613.91159707308</v>
      </c>
      <c r="O1055" s="99">
        <v>0</v>
      </c>
      <c r="P1055" s="99">
        <v>59418.530374050097</v>
      </c>
      <c r="Q1055" s="99">
        <v>3869.1492241919</v>
      </c>
      <c r="R1055" s="99">
        <v>0</v>
      </c>
      <c r="S1055" s="99">
        <v>5418.1369090080298</v>
      </c>
      <c r="T1055" s="99">
        <v>0</v>
      </c>
      <c r="U1055" s="99">
        <v>73271.246469497695</v>
      </c>
      <c r="V1055" s="99">
        <v>4286374.1970825205</v>
      </c>
      <c r="W1055" s="99">
        <v>0</v>
      </c>
      <c r="X1055" s="99">
        <v>482875.98716735799</v>
      </c>
      <c r="Y1055" s="99">
        <v>380929.61264801002</v>
      </c>
      <c r="Z1055" s="99">
        <v>596259.66266632103</v>
      </c>
      <c r="AA1055" s="99">
        <v>0</v>
      </c>
      <c r="AB1055" s="99">
        <v>0</v>
      </c>
      <c r="AC1055" s="99">
        <v>25856232.644042999</v>
      </c>
      <c r="AD1055" s="99">
        <v>89.695081455633002</v>
      </c>
      <c r="AE1055" s="99">
        <v>7615.8915745615996</v>
      </c>
      <c r="AF1055" s="99">
        <v>1957297.34838867</v>
      </c>
      <c r="AG1055" s="99">
        <v>353800.08393478399</v>
      </c>
      <c r="AH1055" s="99">
        <v>0</v>
      </c>
      <c r="AI1055" s="99">
        <v>1948649.7234344501</v>
      </c>
      <c r="AJ1055" s="99">
        <v>429524.15511321998</v>
      </c>
      <c r="AK1055" s="99">
        <v>0</v>
      </c>
      <c r="AL1055" s="99">
        <v>598315.30137634301</v>
      </c>
      <c r="AM1055" s="99">
        <v>0</v>
      </c>
      <c r="AN1055" s="99">
        <v>25890059.768310498</v>
      </c>
      <c r="AO1055" s="99">
        <v>46766284.325683601</v>
      </c>
      <c r="AP1055" s="99">
        <v>0</v>
      </c>
      <c r="AQ1055" s="99">
        <v>4479863.7001953097</v>
      </c>
      <c r="AR1055" s="99">
        <v>3507675.9699096698</v>
      </c>
      <c r="AS1055" s="99">
        <v>5360767.23291016</v>
      </c>
      <c r="AT1055" s="99">
        <v>0</v>
      </c>
      <c r="AU1055" s="99">
        <v>0</v>
      </c>
      <c r="AV1055" s="99">
        <v>83276950.643554702</v>
      </c>
      <c r="AW1055" s="99">
        <v>319.99969542771601</v>
      </c>
      <c r="AX1055" s="99">
        <v>79430.991280555696</v>
      </c>
      <c r="AY1055" s="99">
        <v>21630305.646728501</v>
      </c>
      <c r="AZ1055" s="99">
        <v>3562616.7630004901</v>
      </c>
      <c r="BA1055" s="99">
        <v>0</v>
      </c>
      <c r="BB1055" s="99">
        <v>20841155.246582001</v>
      </c>
      <c r="BC1055" s="99">
        <v>4305861.8992309598</v>
      </c>
      <c r="BD1055" s="99">
        <v>0</v>
      </c>
      <c r="BE1055" s="99">
        <v>5388834.4679565402</v>
      </c>
      <c r="BF1055" s="99">
        <v>0</v>
      </c>
      <c r="BG1055" s="99">
        <v>83308034.647460893</v>
      </c>
      <c r="BH1055" s="99">
        <v>12364122.9462891</v>
      </c>
      <c r="BI1055" s="99">
        <v>0</v>
      </c>
      <c r="BJ1055" s="99">
        <v>1644345.35850525</v>
      </c>
      <c r="BK1055" s="99">
        <v>1267419.2663269001</v>
      </c>
      <c r="BL1055" s="99">
        <v>0</v>
      </c>
      <c r="BM1055" s="99">
        <v>0</v>
      </c>
      <c r="BN1055" s="99">
        <v>0</v>
      </c>
      <c r="BO1055" s="99">
        <v>0</v>
      </c>
      <c r="BP1055" s="99">
        <v>0</v>
      </c>
      <c r="BQ1055" s="99">
        <v>0</v>
      </c>
      <c r="BR1055" s="99">
        <v>7230063.0502929697</v>
      </c>
      <c r="BS1055" s="99">
        <v>1308375.15646362</v>
      </c>
      <c r="BT1055" s="99">
        <v>0</v>
      </c>
      <c r="BU1055" s="99">
        <v>3735853.0741272001</v>
      </c>
      <c r="BV1055" s="99">
        <v>1869400.24653625</v>
      </c>
      <c r="BW1055" s="99">
        <v>0</v>
      </c>
      <c r="BX1055" s="99">
        <v>1109521.2364807101</v>
      </c>
      <c r="BY1055" s="99">
        <v>0</v>
      </c>
      <c r="BZ1055" s="99">
        <v>0</v>
      </c>
      <c r="CA1055" s="99">
        <v>120387.38348484</v>
      </c>
      <c r="CB1055" s="99">
        <v>4768913.4234008798</v>
      </c>
      <c r="CC1055" s="99">
        <v>51223404.329589799</v>
      </c>
      <c r="CD1055" s="99">
        <v>14050057.649658199</v>
      </c>
      <c r="CE1055" s="99">
        <v>5401.16826826334</v>
      </c>
      <c r="CF1055" s="99">
        <v>591647.94786071801</v>
      </c>
      <c r="CG1055" s="99">
        <v>5330740.8401489304</v>
      </c>
      <c r="CH1055" s="99">
        <v>0</v>
      </c>
      <c r="CI1055" s="99">
        <v>125813.271260262</v>
      </c>
      <c r="CJ1055" s="99">
        <v>5363843.1460571298</v>
      </c>
      <c r="CK1055" s="99">
        <v>56581410.040527299</v>
      </c>
      <c r="CL1055" s="99">
        <v>15077418.8037109</v>
      </c>
      <c r="CM1055" s="166">
        <v>198256.41791343701</v>
      </c>
      <c r="CN1055" s="166">
        <v>31186698.185791001</v>
      </c>
      <c r="CO1055" s="166">
        <v>139786670.19140601</v>
      </c>
      <c r="CP1055" s="99">
        <v>15077418.8037109</v>
      </c>
      <c r="CQ1055" s="99">
        <v>0</v>
      </c>
      <c r="CR1055" s="99">
        <v>0</v>
      </c>
      <c r="CS1055" s="99">
        <v>0</v>
      </c>
      <c r="CT1055" s="99">
        <v>0</v>
      </c>
      <c r="CU1055" s="98">
        <v>10915.697023448</v>
      </c>
      <c r="CV1055" s="98">
        <v>77710.175290883999</v>
      </c>
      <c r="CW1055" s="98">
        <v>5360561.3712615976</v>
      </c>
      <c r="CX1055" s="98">
        <v>56554145.169738732</v>
      </c>
    </row>
    <row r="1056" spans="1:102" x14ac:dyDescent="0.2">
      <c r="A1056" s="98" t="s">
        <v>68</v>
      </c>
      <c r="B1056" s="100">
        <v>38047</v>
      </c>
      <c r="C1056" s="99">
        <v>60182.480114459999</v>
      </c>
      <c r="D1056" s="99">
        <v>0</v>
      </c>
      <c r="E1056" s="99">
        <v>36899.071224212603</v>
      </c>
      <c r="F1056" s="99">
        <v>24128.155706882499</v>
      </c>
      <c r="G1056" s="99">
        <v>14.7908109379932</v>
      </c>
      <c r="H1056" s="99">
        <v>0</v>
      </c>
      <c r="I1056" s="99">
        <v>0</v>
      </c>
      <c r="J1056" s="99">
        <v>135.312081795186</v>
      </c>
      <c r="K1056" s="99">
        <v>0</v>
      </c>
      <c r="L1056" s="99">
        <v>45018.884366512299</v>
      </c>
      <c r="M1056" s="99">
        <v>38862.274987220801</v>
      </c>
      <c r="N1056" s="99">
        <v>7263.6902126669902</v>
      </c>
      <c r="O1056" s="99">
        <v>0</v>
      </c>
      <c r="P1056" s="99">
        <v>0</v>
      </c>
      <c r="Q1056" s="99">
        <v>5390.76741009951</v>
      </c>
      <c r="R1056" s="99">
        <v>0</v>
      </c>
      <c r="S1056" s="99">
        <v>0</v>
      </c>
      <c r="T1056" s="99">
        <v>2482.3151732087099</v>
      </c>
      <c r="U1056" s="99">
        <v>49854.146369934097</v>
      </c>
      <c r="V1056" s="99">
        <v>2967609.4706420898</v>
      </c>
      <c r="W1056" s="99">
        <v>0</v>
      </c>
      <c r="X1056" s="99">
        <v>2604387.5923767099</v>
      </c>
      <c r="Y1056" s="99">
        <v>1500957.61378479</v>
      </c>
      <c r="Z1056" s="99">
        <v>1251.84552311897</v>
      </c>
      <c r="AA1056" s="99">
        <v>0</v>
      </c>
      <c r="AB1056" s="99">
        <v>0</v>
      </c>
      <c r="AC1056" s="99">
        <v>12420.1483740807</v>
      </c>
      <c r="AD1056" s="99">
        <v>0</v>
      </c>
      <c r="AE1056" s="99">
        <v>2155951.78656006</v>
      </c>
      <c r="AF1056" s="99">
        <v>1698453.3031616199</v>
      </c>
      <c r="AG1056" s="99">
        <v>1137178.5128021201</v>
      </c>
      <c r="AH1056" s="99">
        <v>0</v>
      </c>
      <c r="AI1056" s="99">
        <v>0</v>
      </c>
      <c r="AJ1056" s="99">
        <v>588335.13663482701</v>
      </c>
      <c r="AK1056" s="99">
        <v>0</v>
      </c>
      <c r="AL1056" s="99">
        <v>0</v>
      </c>
      <c r="AM1056" s="99">
        <v>387687.45547866798</v>
      </c>
      <c r="AN1056" s="99">
        <v>14272311.087890601</v>
      </c>
      <c r="AO1056" s="99">
        <v>21230297.5461426</v>
      </c>
      <c r="AP1056" s="99">
        <v>0</v>
      </c>
      <c r="AQ1056" s="99">
        <v>17688273.4370117</v>
      </c>
      <c r="AR1056" s="99">
        <v>10339611.0325928</v>
      </c>
      <c r="AS1056" s="99">
        <v>7782.2517897486696</v>
      </c>
      <c r="AT1056" s="99">
        <v>0</v>
      </c>
      <c r="AU1056" s="99">
        <v>0</v>
      </c>
      <c r="AV1056" s="99">
        <v>26510.1146504879</v>
      </c>
      <c r="AW1056" s="99">
        <v>0</v>
      </c>
      <c r="AX1056" s="99">
        <v>15380361.472168</v>
      </c>
      <c r="AY1056" s="99">
        <v>11996209.9101563</v>
      </c>
      <c r="AZ1056" s="99">
        <v>7606563.7113647498</v>
      </c>
      <c r="BA1056" s="99">
        <v>0</v>
      </c>
      <c r="BB1056" s="99">
        <v>0</v>
      </c>
      <c r="BC1056" s="99">
        <v>4034048.5979309101</v>
      </c>
      <c r="BD1056" s="99">
        <v>0</v>
      </c>
      <c r="BE1056" s="99">
        <v>0</v>
      </c>
      <c r="BF1056" s="99">
        <v>2363276.8319702102</v>
      </c>
      <c r="BG1056" s="99">
        <v>33027369.966796901</v>
      </c>
      <c r="BH1056" s="99">
        <v>3648567.36410522</v>
      </c>
      <c r="BI1056" s="99">
        <v>0</v>
      </c>
      <c r="BJ1056" s="99">
        <v>5282315.3568115197</v>
      </c>
      <c r="BK1056" s="99">
        <v>3933397.7676696801</v>
      </c>
      <c r="BL1056" s="99">
        <v>0</v>
      </c>
      <c r="BM1056" s="99">
        <v>0</v>
      </c>
      <c r="BN1056" s="99">
        <v>0</v>
      </c>
      <c r="BO1056" s="99">
        <v>0</v>
      </c>
      <c r="BP1056" s="99">
        <v>0</v>
      </c>
      <c r="BQ1056" s="99">
        <v>0</v>
      </c>
      <c r="BR1056" s="99">
        <v>4069347.3836975102</v>
      </c>
      <c r="BS1056" s="99">
        <v>2972721.23129272</v>
      </c>
      <c r="BT1056" s="99">
        <v>0</v>
      </c>
      <c r="BU1056" s="99">
        <v>0</v>
      </c>
      <c r="BV1056" s="99">
        <v>1854572.23097229</v>
      </c>
      <c r="BW1056" s="99">
        <v>0</v>
      </c>
      <c r="BX1056" s="99">
        <v>0</v>
      </c>
      <c r="BY1056" s="99">
        <v>0</v>
      </c>
      <c r="BZ1056" s="99">
        <v>0</v>
      </c>
      <c r="CA1056" s="99">
        <v>97127.921873092695</v>
      </c>
      <c r="CB1056" s="99">
        <v>5553077.6420288105</v>
      </c>
      <c r="CC1056" s="99">
        <v>38922777.486816399</v>
      </c>
      <c r="CD1056" s="99">
        <v>8913597.5543212909</v>
      </c>
      <c r="CE1056" s="99">
        <v>2481.5154446065399</v>
      </c>
      <c r="CF1056" s="99">
        <v>390242.03720855701</v>
      </c>
      <c r="CG1056" s="99">
        <v>2375666.0069274898</v>
      </c>
      <c r="CH1056" s="99">
        <v>0</v>
      </c>
      <c r="CI1056" s="99">
        <v>99608.799522399902</v>
      </c>
      <c r="CJ1056" s="99">
        <v>5938960.68322754</v>
      </c>
      <c r="CK1056" s="99">
        <v>41266989.095703103</v>
      </c>
      <c r="CL1056" s="99">
        <v>8912929.3822021503</v>
      </c>
      <c r="CM1056" s="166">
        <v>149357.625556946</v>
      </c>
      <c r="CN1056" s="166">
        <v>20260344.785888702</v>
      </c>
      <c r="CO1056" s="166">
        <v>74264012.517578095</v>
      </c>
      <c r="CP1056" s="99">
        <v>8912929.3822021503</v>
      </c>
      <c r="CQ1056" s="99">
        <v>0</v>
      </c>
      <c r="CR1056" s="99">
        <v>0</v>
      </c>
      <c r="CS1056" s="99">
        <v>0</v>
      </c>
      <c r="CT1056" s="99">
        <v>0</v>
      </c>
      <c r="CU1056" s="98">
        <v>89271.601450062997</v>
      </c>
      <c r="CV1056" s="98">
        <v>151.173730968</v>
      </c>
      <c r="CW1056" s="98">
        <v>5943319.6792373676</v>
      </c>
      <c r="CX1056" s="98">
        <v>41298443.493743889</v>
      </c>
    </row>
    <row r="1057" spans="1:102" x14ac:dyDescent="0.2">
      <c r="A1057" s="98" t="s">
        <v>68</v>
      </c>
      <c r="B1057" s="100">
        <v>38139</v>
      </c>
      <c r="C1057" s="99">
        <v>60505.003885746002</v>
      </c>
      <c r="D1057" s="99">
        <v>0</v>
      </c>
      <c r="E1057" s="99">
        <v>36086.5691757202</v>
      </c>
      <c r="F1057" s="99">
        <v>24053.5489494801</v>
      </c>
      <c r="G1057" s="99">
        <v>68.161506828851998</v>
      </c>
      <c r="H1057" s="99">
        <v>0</v>
      </c>
      <c r="I1057" s="99">
        <v>0</v>
      </c>
      <c r="J1057" s="99">
        <v>2832.5355282723899</v>
      </c>
      <c r="K1057" s="99">
        <v>0</v>
      </c>
      <c r="L1057" s="99">
        <v>45419.514694690697</v>
      </c>
      <c r="M1057" s="99">
        <v>38559.005347251899</v>
      </c>
      <c r="N1057" s="99">
        <v>7133.1014859676397</v>
      </c>
      <c r="O1057" s="99">
        <v>0</v>
      </c>
      <c r="P1057" s="99">
        <v>0</v>
      </c>
      <c r="Q1057" s="99">
        <v>5344.94680953026</v>
      </c>
      <c r="R1057" s="99">
        <v>0</v>
      </c>
      <c r="S1057" s="99">
        <v>0</v>
      </c>
      <c r="T1057" s="99">
        <v>2458.1626442670799</v>
      </c>
      <c r="U1057" s="99">
        <v>50129.782281875603</v>
      </c>
      <c r="V1057" s="99">
        <v>2940826.5308227502</v>
      </c>
      <c r="W1057" s="99">
        <v>0</v>
      </c>
      <c r="X1057" s="99">
        <v>2549571.74917603</v>
      </c>
      <c r="Y1057" s="99">
        <v>1486785.8941802999</v>
      </c>
      <c r="Z1057" s="99">
        <v>12228.2045207024</v>
      </c>
      <c r="AA1057" s="99">
        <v>0</v>
      </c>
      <c r="AB1057" s="99">
        <v>0</v>
      </c>
      <c r="AC1057" s="99">
        <v>641014.94265747105</v>
      </c>
      <c r="AD1057" s="99">
        <v>0</v>
      </c>
      <c r="AE1057" s="99">
        <v>2136582.24468994</v>
      </c>
      <c r="AF1057" s="99">
        <v>1687725.12980652</v>
      </c>
      <c r="AG1057" s="99">
        <v>1110392.1663665799</v>
      </c>
      <c r="AH1057" s="99">
        <v>0</v>
      </c>
      <c r="AI1057" s="99">
        <v>0</v>
      </c>
      <c r="AJ1057" s="99">
        <v>580621.05490875198</v>
      </c>
      <c r="AK1057" s="99">
        <v>0</v>
      </c>
      <c r="AL1057" s="99">
        <v>0</v>
      </c>
      <c r="AM1057" s="99">
        <v>381490.694843292</v>
      </c>
      <c r="AN1057" s="99">
        <v>14262957.930786099</v>
      </c>
      <c r="AO1057" s="99">
        <v>21249449.194091801</v>
      </c>
      <c r="AP1057" s="99">
        <v>0</v>
      </c>
      <c r="AQ1057" s="99">
        <v>17627939.059082001</v>
      </c>
      <c r="AR1057" s="99">
        <v>10436274.944213901</v>
      </c>
      <c r="AS1057" s="99">
        <v>75538.244356155396</v>
      </c>
      <c r="AT1057" s="99">
        <v>0</v>
      </c>
      <c r="AU1057" s="99">
        <v>0</v>
      </c>
      <c r="AV1057" s="99">
        <v>1478336.8685455299</v>
      </c>
      <c r="AW1057" s="99">
        <v>0</v>
      </c>
      <c r="AX1057" s="99">
        <v>15511750.6369629</v>
      </c>
      <c r="AY1057" s="99">
        <v>12044194.2784424</v>
      </c>
      <c r="AZ1057" s="99">
        <v>7499110.01025391</v>
      </c>
      <c r="BA1057" s="99">
        <v>0</v>
      </c>
      <c r="BB1057" s="99">
        <v>0</v>
      </c>
      <c r="BC1057" s="99">
        <v>3996643.4610290499</v>
      </c>
      <c r="BD1057" s="99">
        <v>0</v>
      </c>
      <c r="BE1057" s="99">
        <v>0</v>
      </c>
      <c r="BF1057" s="99">
        <v>2342800.6372375502</v>
      </c>
      <c r="BG1057" s="99">
        <v>33127028.380127002</v>
      </c>
      <c r="BH1057" s="99">
        <v>3612100.61010742</v>
      </c>
      <c r="BI1057" s="99">
        <v>0</v>
      </c>
      <c r="BJ1057" s="99">
        <v>5243022.3812866202</v>
      </c>
      <c r="BK1057" s="99">
        <v>3950618.84161377</v>
      </c>
      <c r="BL1057" s="99">
        <v>0</v>
      </c>
      <c r="BM1057" s="99">
        <v>0</v>
      </c>
      <c r="BN1057" s="99">
        <v>0</v>
      </c>
      <c r="BO1057" s="99">
        <v>0</v>
      </c>
      <c r="BP1057" s="99">
        <v>0</v>
      </c>
      <c r="BQ1057" s="99">
        <v>0</v>
      </c>
      <c r="BR1057" s="99">
        <v>4080918.7781982399</v>
      </c>
      <c r="BS1057" s="99">
        <v>2947634.2157592801</v>
      </c>
      <c r="BT1057" s="99">
        <v>0</v>
      </c>
      <c r="BU1057" s="99">
        <v>0</v>
      </c>
      <c r="BV1057" s="99">
        <v>1851709.5347442599</v>
      </c>
      <c r="BW1057" s="99">
        <v>0</v>
      </c>
      <c r="BX1057" s="99">
        <v>0</v>
      </c>
      <c r="BY1057" s="99">
        <v>0</v>
      </c>
      <c r="BZ1057" s="99">
        <v>0</v>
      </c>
      <c r="CA1057" s="99">
        <v>96683.635496139497</v>
      </c>
      <c r="CB1057" s="99">
        <v>5481612.9976806603</v>
      </c>
      <c r="CC1057" s="99">
        <v>38798327.793457001</v>
      </c>
      <c r="CD1057" s="99">
        <v>8797342.30004883</v>
      </c>
      <c r="CE1057" s="99">
        <v>2458.2421976923902</v>
      </c>
      <c r="CF1057" s="99">
        <v>381794.70195007301</v>
      </c>
      <c r="CG1057" s="99">
        <v>2347674.5199584998</v>
      </c>
      <c r="CH1057" s="99">
        <v>0</v>
      </c>
      <c r="CI1057" s="99">
        <v>99138.589741706804</v>
      </c>
      <c r="CJ1057" s="99">
        <v>5859393.4383544903</v>
      </c>
      <c r="CK1057" s="99">
        <v>41066306.615234397</v>
      </c>
      <c r="CL1057" s="99">
        <v>8794933.8472900409</v>
      </c>
      <c r="CM1057" s="166">
        <v>149100.937574387</v>
      </c>
      <c r="CN1057" s="166">
        <v>20061050.5148926</v>
      </c>
      <c r="CO1057" s="166">
        <v>74340509.499023393</v>
      </c>
      <c r="CP1057" s="99">
        <v>8794933.8472900409</v>
      </c>
      <c r="CQ1057" s="99">
        <v>0</v>
      </c>
      <c r="CR1057" s="99">
        <v>0</v>
      </c>
      <c r="CS1057" s="99">
        <v>0</v>
      </c>
      <c r="CT1057" s="99">
        <v>0</v>
      </c>
      <c r="CU1057" s="98">
        <v>84702.847476395007</v>
      </c>
      <c r="CV1057" s="98">
        <v>2876.694029493</v>
      </c>
      <c r="CW1057" s="98">
        <v>5863407.6996307336</v>
      </c>
      <c r="CX1057" s="98">
        <v>41146002.313415498</v>
      </c>
    </row>
    <row r="1058" spans="1:102" x14ac:dyDescent="0.2">
      <c r="A1058" s="98" t="s">
        <v>68</v>
      </c>
      <c r="B1058" s="100">
        <v>38231</v>
      </c>
      <c r="C1058" s="99">
        <v>61572.495227813699</v>
      </c>
      <c r="D1058" s="99">
        <v>0</v>
      </c>
      <c r="E1058" s="99">
        <v>36461.207810878797</v>
      </c>
      <c r="F1058" s="99">
        <v>24862.5208861828</v>
      </c>
      <c r="G1058" s="99">
        <v>192.97981435060501</v>
      </c>
      <c r="H1058" s="99">
        <v>0</v>
      </c>
      <c r="I1058" s="99">
        <v>0</v>
      </c>
      <c r="J1058" s="99">
        <v>6683.5678043961498</v>
      </c>
      <c r="K1058" s="99">
        <v>0</v>
      </c>
      <c r="L1058" s="99">
        <v>47566.227193355597</v>
      </c>
      <c r="M1058" s="99">
        <v>39071.187451362603</v>
      </c>
      <c r="N1058" s="99">
        <v>7159.2693231105804</v>
      </c>
      <c r="O1058" s="99">
        <v>0</v>
      </c>
      <c r="P1058" s="99">
        <v>0</v>
      </c>
      <c r="Q1058" s="99">
        <v>5380.6902093291301</v>
      </c>
      <c r="R1058" s="99">
        <v>0</v>
      </c>
      <c r="S1058" s="99">
        <v>0</v>
      </c>
      <c r="T1058" s="99">
        <v>2442.7779640257399</v>
      </c>
      <c r="U1058" s="99">
        <v>49825.648676872297</v>
      </c>
      <c r="V1058" s="99">
        <v>2982485.2997741699</v>
      </c>
      <c r="W1058" s="99">
        <v>0</v>
      </c>
      <c r="X1058" s="99">
        <v>2546552.1602172898</v>
      </c>
      <c r="Y1058" s="99">
        <v>1503518.14164734</v>
      </c>
      <c r="Z1058" s="99">
        <v>27148.518085002899</v>
      </c>
      <c r="AA1058" s="99">
        <v>0</v>
      </c>
      <c r="AB1058" s="99">
        <v>0</v>
      </c>
      <c r="AC1058" s="99">
        <v>1529100.81388855</v>
      </c>
      <c r="AD1058" s="99">
        <v>0</v>
      </c>
      <c r="AE1058" s="99">
        <v>2161327.9732055701</v>
      </c>
      <c r="AF1058" s="99">
        <v>1702660.4891357401</v>
      </c>
      <c r="AG1058" s="99">
        <v>1115825.5743255599</v>
      </c>
      <c r="AH1058" s="99">
        <v>0</v>
      </c>
      <c r="AI1058" s="99">
        <v>0</v>
      </c>
      <c r="AJ1058" s="99">
        <v>576056.769088745</v>
      </c>
      <c r="AK1058" s="99">
        <v>0</v>
      </c>
      <c r="AL1058" s="99">
        <v>0</v>
      </c>
      <c r="AM1058" s="99">
        <v>375099.979476929</v>
      </c>
      <c r="AN1058" s="99">
        <v>13829586.7349854</v>
      </c>
      <c r="AO1058" s="99">
        <v>21821852.744628899</v>
      </c>
      <c r="AP1058" s="99">
        <v>0</v>
      </c>
      <c r="AQ1058" s="99">
        <v>17950595.402099598</v>
      </c>
      <c r="AR1058" s="99">
        <v>10713233.8288574</v>
      </c>
      <c r="AS1058" s="99">
        <v>167868.18374633801</v>
      </c>
      <c r="AT1058" s="99">
        <v>0</v>
      </c>
      <c r="AU1058" s="99">
        <v>0</v>
      </c>
      <c r="AV1058" s="99">
        <v>3653929.8042297401</v>
      </c>
      <c r="AW1058" s="99">
        <v>0</v>
      </c>
      <c r="AX1058" s="99">
        <v>15998620.5319824</v>
      </c>
      <c r="AY1058" s="99">
        <v>12326699.338623</v>
      </c>
      <c r="AZ1058" s="99">
        <v>7630992.8417358398</v>
      </c>
      <c r="BA1058" s="99">
        <v>0</v>
      </c>
      <c r="BB1058" s="99">
        <v>0</v>
      </c>
      <c r="BC1058" s="99">
        <v>4002155.8516540499</v>
      </c>
      <c r="BD1058" s="99">
        <v>0</v>
      </c>
      <c r="BE1058" s="99">
        <v>0</v>
      </c>
      <c r="BF1058" s="99">
        <v>2342272.9808654799</v>
      </c>
      <c r="BG1058" s="99">
        <v>32430745.721435498</v>
      </c>
      <c r="BH1058" s="99">
        <v>3804931.0054016099</v>
      </c>
      <c r="BI1058" s="99">
        <v>0</v>
      </c>
      <c r="BJ1058" s="99">
        <v>5257013.2794799795</v>
      </c>
      <c r="BK1058" s="99">
        <v>3994853.7722778302</v>
      </c>
      <c r="BL1058" s="99">
        <v>0</v>
      </c>
      <c r="BM1058" s="99">
        <v>0</v>
      </c>
      <c r="BN1058" s="99">
        <v>0</v>
      </c>
      <c r="BO1058" s="99">
        <v>0</v>
      </c>
      <c r="BP1058" s="99">
        <v>0</v>
      </c>
      <c r="BQ1058" s="99">
        <v>0</v>
      </c>
      <c r="BR1058" s="99">
        <v>4146927.7952575702</v>
      </c>
      <c r="BS1058" s="99">
        <v>3011746.3954772898</v>
      </c>
      <c r="BT1058" s="99">
        <v>0</v>
      </c>
      <c r="BU1058" s="99">
        <v>0</v>
      </c>
      <c r="BV1058" s="99">
        <v>1862935.98880005</v>
      </c>
      <c r="BW1058" s="99">
        <v>0</v>
      </c>
      <c r="BX1058" s="99">
        <v>0</v>
      </c>
      <c r="BY1058" s="99">
        <v>0</v>
      </c>
      <c r="BZ1058" s="99">
        <v>0</v>
      </c>
      <c r="CA1058" s="99">
        <v>97738.580093383804</v>
      </c>
      <c r="CB1058" s="99">
        <v>5543571.5166015597</v>
      </c>
      <c r="CC1058" s="99">
        <v>39808633.654785201</v>
      </c>
      <c r="CD1058" s="99">
        <v>9148272.55151367</v>
      </c>
      <c r="CE1058" s="99">
        <v>2432.9551099240798</v>
      </c>
      <c r="CF1058" s="99">
        <v>373296.62483978301</v>
      </c>
      <c r="CG1058" s="99">
        <v>2327092.6027831999</v>
      </c>
      <c r="CH1058" s="99">
        <v>0</v>
      </c>
      <c r="CI1058" s="99">
        <v>100172.029634476</v>
      </c>
      <c r="CJ1058" s="99">
        <v>5916187.17858887</v>
      </c>
      <c r="CK1058" s="99">
        <v>42148466.560546897</v>
      </c>
      <c r="CL1058" s="99">
        <v>9159422.9556884803</v>
      </c>
      <c r="CM1058" s="166">
        <v>150158.70273017901</v>
      </c>
      <c r="CN1058" s="166">
        <v>19657056.0163574</v>
      </c>
      <c r="CO1058" s="166">
        <v>74761614.912109405</v>
      </c>
      <c r="CP1058" s="99">
        <v>9159422.9556884803</v>
      </c>
      <c r="CQ1058" s="99">
        <v>0</v>
      </c>
      <c r="CR1058" s="99">
        <v>0</v>
      </c>
      <c r="CS1058" s="99">
        <v>0</v>
      </c>
      <c r="CT1058" s="99">
        <v>0</v>
      </c>
      <c r="CU1058" s="98">
        <v>83016.958657783995</v>
      </c>
      <c r="CV1058" s="98">
        <v>6776.38411197</v>
      </c>
      <c r="CW1058" s="98">
        <v>5916868.1414413424</v>
      </c>
      <c r="CX1058" s="98">
        <v>42135726.257568404</v>
      </c>
    </row>
    <row r="1059" spans="1:102" x14ac:dyDescent="0.2">
      <c r="A1059" s="98" t="s">
        <v>68</v>
      </c>
      <c r="B1059" s="100">
        <v>38322</v>
      </c>
      <c r="C1059" s="99">
        <v>62611.020348548896</v>
      </c>
      <c r="D1059" s="99">
        <v>0</v>
      </c>
      <c r="E1059" s="99">
        <v>35212.4855685234</v>
      </c>
      <c r="F1059" s="99">
        <v>24035.670941352801</v>
      </c>
      <c r="G1059" s="99">
        <v>276.113755114377</v>
      </c>
      <c r="H1059" s="99">
        <v>0</v>
      </c>
      <c r="I1059" s="99">
        <v>0</v>
      </c>
      <c r="J1059" s="99">
        <v>10431.7062989473</v>
      </c>
      <c r="K1059" s="99">
        <v>0</v>
      </c>
      <c r="L1059" s="99">
        <v>46511.878643512697</v>
      </c>
      <c r="M1059" s="99">
        <v>39599.387157917001</v>
      </c>
      <c r="N1059" s="99">
        <v>7084.4910862445804</v>
      </c>
      <c r="O1059" s="99">
        <v>0</v>
      </c>
      <c r="P1059" s="99">
        <v>0</v>
      </c>
      <c r="Q1059" s="99">
        <v>5382.3444710969898</v>
      </c>
      <c r="R1059" s="99">
        <v>0</v>
      </c>
      <c r="S1059" s="99">
        <v>0</v>
      </c>
      <c r="T1059" s="99">
        <v>2424.1519925594298</v>
      </c>
      <c r="U1059" s="99">
        <v>50890.9251966476</v>
      </c>
      <c r="V1059" s="99">
        <v>3073978.4457397498</v>
      </c>
      <c r="W1059" s="99">
        <v>0</v>
      </c>
      <c r="X1059" s="99">
        <v>2472741.3992004399</v>
      </c>
      <c r="Y1059" s="99">
        <v>1470385.19235229</v>
      </c>
      <c r="Z1059" s="99">
        <v>48555.732659816698</v>
      </c>
      <c r="AA1059" s="99">
        <v>0</v>
      </c>
      <c r="AB1059" s="99">
        <v>0</v>
      </c>
      <c r="AC1059" s="99">
        <v>3164897.2044372601</v>
      </c>
      <c r="AD1059" s="99">
        <v>0</v>
      </c>
      <c r="AE1059" s="99">
        <v>2163695.7494201702</v>
      </c>
      <c r="AF1059" s="99">
        <v>1725573.1098175</v>
      </c>
      <c r="AG1059" s="99">
        <v>1111424.21514893</v>
      </c>
      <c r="AH1059" s="99">
        <v>0</v>
      </c>
      <c r="AI1059" s="99">
        <v>0</v>
      </c>
      <c r="AJ1059" s="99">
        <v>565638.74186706496</v>
      </c>
      <c r="AK1059" s="99">
        <v>0</v>
      </c>
      <c r="AL1059" s="99">
        <v>0</v>
      </c>
      <c r="AM1059" s="99">
        <v>369753.69557952898</v>
      </c>
      <c r="AN1059" s="99">
        <v>14780079.661743199</v>
      </c>
      <c r="AO1059" s="99">
        <v>22747547.7192383</v>
      </c>
      <c r="AP1059" s="99">
        <v>0</v>
      </c>
      <c r="AQ1059" s="99">
        <v>17431699.6018066</v>
      </c>
      <c r="AR1059" s="99">
        <v>10526810.291748</v>
      </c>
      <c r="AS1059" s="99">
        <v>308767.36615371698</v>
      </c>
      <c r="AT1059" s="99">
        <v>0</v>
      </c>
      <c r="AU1059" s="99">
        <v>0</v>
      </c>
      <c r="AV1059" s="99">
        <v>7944417.6946411096</v>
      </c>
      <c r="AW1059" s="99">
        <v>0</v>
      </c>
      <c r="AX1059" s="99">
        <v>16113361.817260699</v>
      </c>
      <c r="AY1059" s="99">
        <v>12654070.376953101</v>
      </c>
      <c r="AZ1059" s="99">
        <v>7696830.7821044903</v>
      </c>
      <c r="BA1059" s="99">
        <v>0</v>
      </c>
      <c r="BB1059" s="99">
        <v>0</v>
      </c>
      <c r="BC1059" s="99">
        <v>3978865.9044494601</v>
      </c>
      <c r="BD1059" s="99">
        <v>0</v>
      </c>
      <c r="BE1059" s="99">
        <v>0</v>
      </c>
      <c r="BF1059" s="99">
        <v>2334263.5545654302</v>
      </c>
      <c r="BG1059" s="99">
        <v>35364730.9833984</v>
      </c>
      <c r="BH1059" s="99">
        <v>3898667.9087219201</v>
      </c>
      <c r="BI1059" s="99">
        <v>0</v>
      </c>
      <c r="BJ1059" s="99">
        <v>5211215.68395996</v>
      </c>
      <c r="BK1059" s="99">
        <v>4000342.5452575702</v>
      </c>
      <c r="BL1059" s="99">
        <v>0</v>
      </c>
      <c r="BM1059" s="99">
        <v>0</v>
      </c>
      <c r="BN1059" s="99">
        <v>0</v>
      </c>
      <c r="BO1059" s="99">
        <v>0</v>
      </c>
      <c r="BP1059" s="99">
        <v>0</v>
      </c>
      <c r="BQ1059" s="99">
        <v>0</v>
      </c>
      <c r="BR1059" s="99">
        <v>4248106.1006469699</v>
      </c>
      <c r="BS1059" s="99">
        <v>3037313.5335998498</v>
      </c>
      <c r="BT1059" s="99">
        <v>0</v>
      </c>
      <c r="BU1059" s="99">
        <v>0</v>
      </c>
      <c r="BV1059" s="99">
        <v>1864790.78015137</v>
      </c>
      <c r="BW1059" s="99">
        <v>0</v>
      </c>
      <c r="BX1059" s="99">
        <v>0</v>
      </c>
      <c r="BY1059" s="99">
        <v>0</v>
      </c>
      <c r="BZ1059" s="99">
        <v>0</v>
      </c>
      <c r="CA1059" s="99">
        <v>97962.567242622405</v>
      </c>
      <c r="CB1059" s="99">
        <v>5544271.8222656297</v>
      </c>
      <c r="CC1059" s="99">
        <v>40137229.469238304</v>
      </c>
      <c r="CD1059" s="99">
        <v>9100107.26708984</v>
      </c>
      <c r="CE1059" s="99">
        <v>2435.6058611869798</v>
      </c>
      <c r="CF1059" s="99">
        <v>368669.18257141102</v>
      </c>
      <c r="CG1059" s="99">
        <v>2329174.7560119601</v>
      </c>
      <c r="CH1059" s="99">
        <v>0</v>
      </c>
      <c r="CI1059" s="99">
        <v>100401.184885025</v>
      </c>
      <c r="CJ1059" s="99">
        <v>5908482.6156005897</v>
      </c>
      <c r="CK1059" s="99">
        <v>42395827.268554702</v>
      </c>
      <c r="CL1059" s="99">
        <v>9093218.4053955097</v>
      </c>
      <c r="CM1059" s="166">
        <v>151225.976930618</v>
      </c>
      <c r="CN1059" s="166">
        <v>20816380.106445301</v>
      </c>
      <c r="CO1059" s="166">
        <v>77702397</v>
      </c>
      <c r="CP1059" s="99">
        <v>9093218.4053955097</v>
      </c>
      <c r="CQ1059" s="99">
        <v>0</v>
      </c>
      <c r="CR1059" s="99">
        <v>0</v>
      </c>
      <c r="CS1059" s="99">
        <v>0</v>
      </c>
      <c r="CT1059" s="99">
        <v>0</v>
      </c>
      <c r="CU1059" s="98">
        <v>77517.270223877</v>
      </c>
      <c r="CV1059" s="98">
        <v>10748.907134212001</v>
      </c>
      <c r="CW1059" s="98">
        <v>5912941.0048370408</v>
      </c>
      <c r="CX1059" s="98">
        <v>42466404.225250266</v>
      </c>
    </row>
    <row r="1060" spans="1:102" x14ac:dyDescent="0.2">
      <c r="A1060" s="98" t="s">
        <v>68</v>
      </c>
      <c r="B1060" s="100">
        <v>38412</v>
      </c>
      <c r="C1060" s="99">
        <v>64824.022657394402</v>
      </c>
      <c r="D1060" s="99">
        <v>0</v>
      </c>
      <c r="E1060" s="99">
        <v>34716.956530570998</v>
      </c>
      <c r="F1060" s="99">
        <v>23753.775942325599</v>
      </c>
      <c r="G1060" s="99">
        <v>368.35581792891003</v>
      </c>
      <c r="H1060" s="99">
        <v>0</v>
      </c>
      <c r="I1060" s="99">
        <v>0</v>
      </c>
      <c r="J1060" s="99">
        <v>14758.2581650019</v>
      </c>
      <c r="K1060" s="99">
        <v>0</v>
      </c>
      <c r="L1060" s="99">
        <v>46389.638751983599</v>
      </c>
      <c r="M1060" s="99">
        <v>40037.777859210997</v>
      </c>
      <c r="N1060" s="99">
        <v>7143.6015859246299</v>
      </c>
      <c r="O1060" s="99">
        <v>0</v>
      </c>
      <c r="P1060" s="99">
        <v>0</v>
      </c>
      <c r="Q1060" s="99">
        <v>5365.6973140239697</v>
      </c>
      <c r="R1060" s="99">
        <v>0</v>
      </c>
      <c r="S1060" s="99">
        <v>0</v>
      </c>
      <c r="T1060" s="99">
        <v>2442.7894661724599</v>
      </c>
      <c r="U1060" s="99">
        <v>51047.8400774002</v>
      </c>
      <c r="V1060" s="99">
        <v>3171006.5375060998</v>
      </c>
      <c r="W1060" s="99">
        <v>0</v>
      </c>
      <c r="X1060" s="99">
        <v>2441760.7135925302</v>
      </c>
      <c r="Y1060" s="99">
        <v>1455484.7386322001</v>
      </c>
      <c r="Z1060" s="99">
        <v>70770.626545906096</v>
      </c>
      <c r="AA1060" s="99">
        <v>0</v>
      </c>
      <c r="AB1060" s="99">
        <v>0</v>
      </c>
      <c r="AC1060" s="99">
        <v>5784873.1823730497</v>
      </c>
      <c r="AD1060" s="99">
        <v>0</v>
      </c>
      <c r="AE1060" s="99">
        <v>2164514.2371215802</v>
      </c>
      <c r="AF1060" s="99">
        <v>1736050.2501678499</v>
      </c>
      <c r="AG1060" s="99">
        <v>1116041.2043609601</v>
      </c>
      <c r="AH1060" s="99">
        <v>0</v>
      </c>
      <c r="AI1060" s="99">
        <v>0</v>
      </c>
      <c r="AJ1060" s="99">
        <v>561174.96636962902</v>
      </c>
      <c r="AK1060" s="99">
        <v>0</v>
      </c>
      <c r="AL1060" s="99">
        <v>0</v>
      </c>
      <c r="AM1060" s="99">
        <v>375291.57412719697</v>
      </c>
      <c r="AN1060" s="99">
        <v>15249316.497802701</v>
      </c>
      <c r="AO1060" s="99">
        <v>23803690.734375</v>
      </c>
      <c r="AP1060" s="99">
        <v>0</v>
      </c>
      <c r="AQ1060" s="99">
        <v>17577184.7900391</v>
      </c>
      <c r="AR1060" s="99">
        <v>10634740.677002</v>
      </c>
      <c r="AS1060" s="99">
        <v>454231.41084289597</v>
      </c>
      <c r="AT1060" s="99">
        <v>0</v>
      </c>
      <c r="AU1060" s="99">
        <v>0</v>
      </c>
      <c r="AV1060" s="99">
        <v>12998526.674072299</v>
      </c>
      <c r="AW1060" s="99">
        <v>0</v>
      </c>
      <c r="AX1060" s="99">
        <v>16255635.713867201</v>
      </c>
      <c r="AY1060" s="99">
        <v>12919678.028686499</v>
      </c>
      <c r="AZ1060" s="99">
        <v>7814070.6599731399</v>
      </c>
      <c r="BA1060" s="99">
        <v>0</v>
      </c>
      <c r="BB1060" s="99">
        <v>0</v>
      </c>
      <c r="BC1060" s="99">
        <v>3986540.4656982399</v>
      </c>
      <c r="BD1060" s="99">
        <v>0</v>
      </c>
      <c r="BE1060" s="99">
        <v>0</v>
      </c>
      <c r="BF1060" s="99">
        <v>2412547.72973633</v>
      </c>
      <c r="BG1060" s="99">
        <v>36603709.691406302</v>
      </c>
      <c r="BH1060" s="99">
        <v>4084199.5954589802</v>
      </c>
      <c r="BI1060" s="99">
        <v>0</v>
      </c>
      <c r="BJ1060" s="99">
        <v>5230519.1901855497</v>
      </c>
      <c r="BK1060" s="99">
        <v>4034827.4045104999</v>
      </c>
      <c r="BL1060" s="99">
        <v>0</v>
      </c>
      <c r="BM1060" s="99">
        <v>0</v>
      </c>
      <c r="BN1060" s="99">
        <v>0</v>
      </c>
      <c r="BO1060" s="99">
        <v>0</v>
      </c>
      <c r="BP1060" s="99">
        <v>0</v>
      </c>
      <c r="BQ1060" s="99">
        <v>0</v>
      </c>
      <c r="BR1060" s="99">
        <v>4347685.0830688505</v>
      </c>
      <c r="BS1060" s="99">
        <v>3069601.7539977999</v>
      </c>
      <c r="BT1060" s="99">
        <v>0</v>
      </c>
      <c r="BU1060" s="99">
        <v>0</v>
      </c>
      <c r="BV1060" s="99">
        <v>1907532.4923553499</v>
      </c>
      <c r="BW1060" s="99">
        <v>0</v>
      </c>
      <c r="BX1060" s="99">
        <v>0</v>
      </c>
      <c r="BY1060" s="99">
        <v>0</v>
      </c>
      <c r="BZ1060" s="99">
        <v>0</v>
      </c>
      <c r="CA1060" s="99">
        <v>99564.101704597502</v>
      </c>
      <c r="CB1060" s="99">
        <v>5616140.6961669903</v>
      </c>
      <c r="CC1060" s="99">
        <v>41469964.386718802</v>
      </c>
      <c r="CD1060" s="99">
        <v>9300969.6119384803</v>
      </c>
      <c r="CE1060" s="99">
        <v>2440.8949659764799</v>
      </c>
      <c r="CF1060" s="99">
        <v>380479.44569778402</v>
      </c>
      <c r="CG1060" s="99">
        <v>2450387.1329345698</v>
      </c>
      <c r="CH1060" s="99">
        <v>0</v>
      </c>
      <c r="CI1060" s="99">
        <v>102002.38537883799</v>
      </c>
      <c r="CJ1060" s="99">
        <v>5998584.9468383798</v>
      </c>
      <c r="CK1060" s="99">
        <v>43919121.4453125</v>
      </c>
      <c r="CL1060" s="99">
        <v>9299604.8028564509</v>
      </c>
      <c r="CM1060" s="166">
        <v>152904.455066681</v>
      </c>
      <c r="CN1060" s="166">
        <v>21257578.3354492</v>
      </c>
      <c r="CO1060" s="166">
        <v>80456079.751953095</v>
      </c>
      <c r="CP1060" s="99">
        <v>9299604.8028564509</v>
      </c>
      <c r="CQ1060" s="99">
        <v>0</v>
      </c>
      <c r="CR1060" s="99">
        <v>0</v>
      </c>
      <c r="CS1060" s="99">
        <v>0</v>
      </c>
      <c r="CT1060" s="99">
        <v>0</v>
      </c>
      <c r="CU1060" s="98">
        <v>73052.351536682007</v>
      </c>
      <c r="CV1060" s="98">
        <v>15072.613202458</v>
      </c>
      <c r="CW1060" s="98">
        <v>5996620.1418647747</v>
      </c>
      <c r="CX1060" s="98">
        <v>43920351.519653372</v>
      </c>
    </row>
    <row r="1061" spans="1:102" x14ac:dyDescent="0.2">
      <c r="A1061" s="98" t="s">
        <v>68</v>
      </c>
      <c r="B1061" s="100">
        <v>38504</v>
      </c>
      <c r="C1061" s="99">
        <v>65924.464163780198</v>
      </c>
      <c r="D1061" s="99">
        <v>0</v>
      </c>
      <c r="E1061" s="99">
        <v>33918.318201541901</v>
      </c>
      <c r="F1061" s="99">
        <v>23331.426506996198</v>
      </c>
      <c r="G1061" s="99">
        <v>548.22900100052402</v>
      </c>
      <c r="H1061" s="99">
        <v>0</v>
      </c>
      <c r="I1061" s="99">
        <v>0</v>
      </c>
      <c r="J1061" s="99">
        <v>18741.765336751901</v>
      </c>
      <c r="K1061" s="99">
        <v>0</v>
      </c>
      <c r="L1061" s="99">
        <v>47043.751689910903</v>
      </c>
      <c r="M1061" s="99">
        <v>40260.284796714797</v>
      </c>
      <c r="N1061" s="99">
        <v>7235.1858729124096</v>
      </c>
      <c r="O1061" s="99">
        <v>0</v>
      </c>
      <c r="P1061" s="99">
        <v>0</v>
      </c>
      <c r="Q1061" s="99">
        <v>5390.9811194539097</v>
      </c>
      <c r="R1061" s="99">
        <v>0</v>
      </c>
      <c r="S1061" s="99">
        <v>0</v>
      </c>
      <c r="T1061" s="99">
        <v>2496.8018707036999</v>
      </c>
      <c r="U1061" s="99">
        <v>51291.700846195199</v>
      </c>
      <c r="V1061" s="99">
        <v>3179228.9568176302</v>
      </c>
      <c r="W1061" s="99">
        <v>403.42178352549701</v>
      </c>
      <c r="X1061" s="99">
        <v>2416724.4134826702</v>
      </c>
      <c r="Y1061" s="99">
        <v>1446080.6180419901</v>
      </c>
      <c r="Z1061" s="99">
        <v>96777.034653663606</v>
      </c>
      <c r="AA1061" s="99">
        <v>0</v>
      </c>
      <c r="AB1061" s="99">
        <v>0</v>
      </c>
      <c r="AC1061" s="99">
        <v>6409612.1083373995</v>
      </c>
      <c r="AD1061" s="99">
        <v>0</v>
      </c>
      <c r="AE1061" s="99">
        <v>2184535.27410889</v>
      </c>
      <c r="AF1061" s="99">
        <v>1739339.9942932101</v>
      </c>
      <c r="AG1061" s="99">
        <v>1117889.57781982</v>
      </c>
      <c r="AH1061" s="99">
        <v>0</v>
      </c>
      <c r="AI1061" s="99">
        <v>0</v>
      </c>
      <c r="AJ1061" s="99">
        <v>562899.73197937</v>
      </c>
      <c r="AK1061" s="99">
        <v>0</v>
      </c>
      <c r="AL1061" s="99">
        <v>0</v>
      </c>
      <c r="AM1061" s="99">
        <v>387825.19490814197</v>
      </c>
      <c r="AN1061" s="99">
        <v>15548208.401489301</v>
      </c>
      <c r="AO1061" s="99">
        <v>24058725.109375</v>
      </c>
      <c r="AP1061" s="99">
        <v>2860.19452172518</v>
      </c>
      <c r="AQ1061" s="99">
        <v>17573755.168701202</v>
      </c>
      <c r="AR1061" s="99">
        <v>10708309.838989301</v>
      </c>
      <c r="AS1061" s="99">
        <v>628880.24096679699</v>
      </c>
      <c r="AT1061" s="99">
        <v>0</v>
      </c>
      <c r="AU1061" s="99">
        <v>0</v>
      </c>
      <c r="AV1061" s="99">
        <v>15250321.494873</v>
      </c>
      <c r="AW1061" s="99">
        <v>0</v>
      </c>
      <c r="AX1061" s="99">
        <v>16653332.564086899</v>
      </c>
      <c r="AY1061" s="99">
        <v>13093638.5784912</v>
      </c>
      <c r="AZ1061" s="99">
        <v>7916245.9312744103</v>
      </c>
      <c r="BA1061" s="99">
        <v>0</v>
      </c>
      <c r="BB1061" s="99">
        <v>0</v>
      </c>
      <c r="BC1061" s="99">
        <v>4076954.9237365699</v>
      </c>
      <c r="BD1061" s="99">
        <v>0</v>
      </c>
      <c r="BE1061" s="99">
        <v>0</v>
      </c>
      <c r="BF1061" s="99">
        <v>2511797.5043029799</v>
      </c>
      <c r="BG1061" s="99">
        <v>37504194.6337891</v>
      </c>
      <c r="BH1061" s="99">
        <v>4203291.4188232403</v>
      </c>
      <c r="BI1061" s="99">
        <v>451.35240417718899</v>
      </c>
      <c r="BJ1061" s="99">
        <v>5299913.2238159198</v>
      </c>
      <c r="BK1061" s="99">
        <v>4106772.0618591299</v>
      </c>
      <c r="BL1061" s="99">
        <v>0</v>
      </c>
      <c r="BM1061" s="99">
        <v>0</v>
      </c>
      <c r="BN1061" s="99">
        <v>0</v>
      </c>
      <c r="BO1061" s="99">
        <v>0</v>
      </c>
      <c r="BP1061" s="99">
        <v>0</v>
      </c>
      <c r="BQ1061" s="99">
        <v>0</v>
      </c>
      <c r="BR1061" s="99">
        <v>4372801.4884643601</v>
      </c>
      <c r="BS1061" s="99">
        <v>3124277.31713867</v>
      </c>
      <c r="BT1061" s="99">
        <v>0</v>
      </c>
      <c r="BU1061" s="99">
        <v>0</v>
      </c>
      <c r="BV1061" s="99">
        <v>1987326.3001403799</v>
      </c>
      <c r="BW1061" s="99">
        <v>0</v>
      </c>
      <c r="BX1061" s="99">
        <v>0</v>
      </c>
      <c r="BY1061" s="99">
        <v>0</v>
      </c>
      <c r="BZ1061" s="99">
        <v>0</v>
      </c>
      <c r="CA1061" s="99">
        <v>99954.732650756807</v>
      </c>
      <c r="CB1061" s="99">
        <v>5580263.26916504</v>
      </c>
      <c r="CC1061" s="99">
        <v>41538997.736816399</v>
      </c>
      <c r="CD1061" s="99">
        <v>9449228.1180419903</v>
      </c>
      <c r="CE1061" s="99">
        <v>2498.3703079521702</v>
      </c>
      <c r="CF1061" s="99">
        <v>385530.28855896002</v>
      </c>
      <c r="CG1061" s="99">
        <v>2493522.8359069801</v>
      </c>
      <c r="CH1061" s="99">
        <v>0</v>
      </c>
      <c r="CI1061" s="99">
        <v>102451.56643581401</v>
      </c>
      <c r="CJ1061" s="99">
        <v>5963932.1685180701</v>
      </c>
      <c r="CK1061" s="99">
        <v>43963087.3212891</v>
      </c>
      <c r="CL1061" s="99">
        <v>9446448.93896484</v>
      </c>
      <c r="CM1061" s="166">
        <v>153437.26022911101</v>
      </c>
      <c r="CN1061" s="166">
        <v>21497165.700683601</v>
      </c>
      <c r="CO1061" s="166">
        <v>81531621.852539107</v>
      </c>
      <c r="CP1061" s="99">
        <v>9446448.93896484</v>
      </c>
      <c r="CQ1061" s="99">
        <v>0</v>
      </c>
      <c r="CR1061" s="99">
        <v>0</v>
      </c>
      <c r="CS1061" s="99">
        <v>0</v>
      </c>
      <c r="CT1061" s="99">
        <v>0</v>
      </c>
      <c r="CU1061" s="98">
        <v>67862.470780938005</v>
      </c>
      <c r="CV1061" s="98">
        <v>19065.713794892999</v>
      </c>
      <c r="CW1061" s="98">
        <v>5965793.557724</v>
      </c>
      <c r="CX1061" s="98">
        <v>44032520.572723381</v>
      </c>
    </row>
    <row r="1062" spans="1:102" x14ac:dyDescent="0.2">
      <c r="A1062" s="98" t="s">
        <v>68</v>
      </c>
      <c r="B1062" s="100">
        <v>38596</v>
      </c>
      <c r="C1062" s="99">
        <v>66921.187183380098</v>
      </c>
      <c r="D1062" s="99">
        <v>0</v>
      </c>
      <c r="E1062" s="99">
        <v>33667.9916214943</v>
      </c>
      <c r="F1062" s="99">
        <v>23486.461703300502</v>
      </c>
      <c r="G1062" s="99">
        <v>665.36869200319097</v>
      </c>
      <c r="H1062" s="99">
        <v>0</v>
      </c>
      <c r="I1062" s="99">
        <v>0</v>
      </c>
      <c r="J1062" s="99">
        <v>22935.721841812101</v>
      </c>
      <c r="K1062" s="99">
        <v>0</v>
      </c>
      <c r="L1062" s="99">
        <v>48560.559391975403</v>
      </c>
      <c r="M1062" s="99">
        <v>40637.284718036703</v>
      </c>
      <c r="N1062" s="99">
        <v>7211.6755298376102</v>
      </c>
      <c r="O1062" s="99">
        <v>0</v>
      </c>
      <c r="P1062" s="99">
        <v>0</v>
      </c>
      <c r="Q1062" s="99">
        <v>5386.7036960720998</v>
      </c>
      <c r="R1062" s="99">
        <v>0</v>
      </c>
      <c r="S1062" s="99">
        <v>0</v>
      </c>
      <c r="T1062" s="99">
        <v>2495.8179686069502</v>
      </c>
      <c r="U1062" s="99">
        <v>50669.195480346702</v>
      </c>
      <c r="V1062" s="99">
        <v>3234335.9373779302</v>
      </c>
      <c r="W1062" s="99">
        <v>742.35799959301903</v>
      </c>
      <c r="X1062" s="99">
        <v>2359117.7879943801</v>
      </c>
      <c r="Y1062" s="99">
        <v>1431493.2915344201</v>
      </c>
      <c r="Z1062" s="99">
        <v>119365.01183128401</v>
      </c>
      <c r="AA1062" s="99">
        <v>0</v>
      </c>
      <c r="AB1062" s="99">
        <v>0</v>
      </c>
      <c r="AC1062" s="99">
        <v>7459884.4100341797</v>
      </c>
      <c r="AD1062" s="99">
        <v>0</v>
      </c>
      <c r="AE1062" s="99">
        <v>2164964.4078064002</v>
      </c>
      <c r="AF1062" s="99">
        <v>1753591.5678253199</v>
      </c>
      <c r="AG1062" s="99">
        <v>1113633.51947021</v>
      </c>
      <c r="AH1062" s="99">
        <v>0</v>
      </c>
      <c r="AI1062" s="99">
        <v>0</v>
      </c>
      <c r="AJ1062" s="99">
        <v>561722.35843658401</v>
      </c>
      <c r="AK1062" s="99">
        <v>0</v>
      </c>
      <c r="AL1062" s="99">
        <v>0</v>
      </c>
      <c r="AM1062" s="99">
        <v>387402.48615264898</v>
      </c>
      <c r="AN1062" s="99">
        <v>15441755.736083999</v>
      </c>
      <c r="AO1062" s="99">
        <v>24875001.5629883</v>
      </c>
      <c r="AP1062" s="99">
        <v>6132.0878670215598</v>
      </c>
      <c r="AQ1062" s="99">
        <v>17379183.7739258</v>
      </c>
      <c r="AR1062" s="99">
        <v>10673068.6248779</v>
      </c>
      <c r="AS1062" s="99">
        <v>786418.96697998</v>
      </c>
      <c r="AT1062" s="99">
        <v>0</v>
      </c>
      <c r="AU1062" s="99">
        <v>0</v>
      </c>
      <c r="AV1062" s="99">
        <v>18514580.515625</v>
      </c>
      <c r="AW1062" s="99">
        <v>0</v>
      </c>
      <c r="AX1062" s="99">
        <v>16758069.2421875</v>
      </c>
      <c r="AY1062" s="99">
        <v>13429792.5895996</v>
      </c>
      <c r="AZ1062" s="99">
        <v>7989330.0281982403</v>
      </c>
      <c r="BA1062" s="99">
        <v>0</v>
      </c>
      <c r="BB1062" s="99">
        <v>0</v>
      </c>
      <c r="BC1062" s="99">
        <v>4113796.9370727502</v>
      </c>
      <c r="BD1062" s="99">
        <v>0</v>
      </c>
      <c r="BE1062" s="99">
        <v>0</v>
      </c>
      <c r="BF1062" s="99">
        <v>2553260.30322266</v>
      </c>
      <c r="BG1062" s="99">
        <v>37581221.720214799</v>
      </c>
      <c r="BH1062" s="99">
        <v>4471926.0226440402</v>
      </c>
      <c r="BI1062" s="99">
        <v>899.98730286955799</v>
      </c>
      <c r="BJ1062" s="99">
        <v>5278490.7896728497</v>
      </c>
      <c r="BK1062" s="99">
        <v>4128578.8523559598</v>
      </c>
      <c r="BL1062" s="99">
        <v>0</v>
      </c>
      <c r="BM1062" s="99">
        <v>0</v>
      </c>
      <c r="BN1062" s="99">
        <v>0</v>
      </c>
      <c r="BO1062" s="99">
        <v>0</v>
      </c>
      <c r="BP1062" s="99">
        <v>0</v>
      </c>
      <c r="BQ1062" s="99">
        <v>0</v>
      </c>
      <c r="BR1062" s="99">
        <v>4467519.06677246</v>
      </c>
      <c r="BS1062" s="99">
        <v>3180540.9281616202</v>
      </c>
      <c r="BT1062" s="99">
        <v>0</v>
      </c>
      <c r="BU1062" s="99">
        <v>0</v>
      </c>
      <c r="BV1062" s="99">
        <v>2021114.2795257601</v>
      </c>
      <c r="BW1062" s="99">
        <v>0</v>
      </c>
      <c r="BX1062" s="99">
        <v>0</v>
      </c>
      <c r="BY1062" s="99">
        <v>0</v>
      </c>
      <c r="BZ1062" s="99">
        <v>0</v>
      </c>
      <c r="CA1062" s="99">
        <v>100346.47504711201</v>
      </c>
      <c r="CB1062" s="99">
        <v>5609297.6362304697</v>
      </c>
      <c r="CC1062" s="99">
        <v>42372993.424804702</v>
      </c>
      <c r="CD1062" s="99">
        <v>9828354.3585205097</v>
      </c>
      <c r="CE1062" s="99">
        <v>2484.4215556979202</v>
      </c>
      <c r="CF1062" s="99">
        <v>385259.36447525001</v>
      </c>
      <c r="CG1062" s="99">
        <v>2537391.40551758</v>
      </c>
      <c r="CH1062" s="99">
        <v>0</v>
      </c>
      <c r="CI1062" s="99">
        <v>102830.803253174</v>
      </c>
      <c r="CJ1062" s="99">
        <v>5994735.3040161096</v>
      </c>
      <c r="CK1062" s="99">
        <v>44897535.060546897</v>
      </c>
      <c r="CL1062" s="99">
        <v>9841597.0744628906</v>
      </c>
      <c r="CM1062" s="166">
        <v>153505.28749465899</v>
      </c>
      <c r="CN1062" s="166">
        <v>21348641.334228501</v>
      </c>
      <c r="CO1062" s="166">
        <v>82584454.361328095</v>
      </c>
      <c r="CP1062" s="99">
        <v>9841597.0744628906</v>
      </c>
      <c r="CQ1062" s="99">
        <v>0</v>
      </c>
      <c r="CR1062" s="99">
        <v>0</v>
      </c>
      <c r="CS1062" s="99">
        <v>0</v>
      </c>
      <c r="CT1062" s="99">
        <v>0</v>
      </c>
      <c r="CU1062" s="98">
        <v>64010.287414630999</v>
      </c>
      <c r="CV1062" s="98">
        <v>23253.720184798</v>
      </c>
      <c r="CW1062" s="98">
        <v>5994557.0007057199</v>
      </c>
      <c r="CX1062" s="98">
        <v>44910384.830322281</v>
      </c>
    </row>
    <row r="1063" spans="1:102" x14ac:dyDescent="0.2">
      <c r="A1063" s="98" t="s">
        <v>68</v>
      </c>
      <c r="B1063" s="100">
        <v>38687</v>
      </c>
      <c r="C1063" s="99">
        <v>68059.870726585403</v>
      </c>
      <c r="D1063" s="99">
        <v>0</v>
      </c>
      <c r="E1063" s="99">
        <v>33164.416661739298</v>
      </c>
      <c r="F1063" s="99">
        <v>23489.448977470402</v>
      </c>
      <c r="G1063" s="99">
        <v>732.14735619723797</v>
      </c>
      <c r="H1063" s="99">
        <v>0</v>
      </c>
      <c r="I1063" s="99">
        <v>0</v>
      </c>
      <c r="J1063" s="99">
        <v>27455.923605918899</v>
      </c>
      <c r="K1063" s="99">
        <v>0</v>
      </c>
      <c r="L1063" s="99">
        <v>47481.749931812301</v>
      </c>
      <c r="M1063" s="99">
        <v>41069.7451620102</v>
      </c>
      <c r="N1063" s="99">
        <v>7118.7660012245196</v>
      </c>
      <c r="O1063" s="99">
        <v>0</v>
      </c>
      <c r="P1063" s="99">
        <v>0</v>
      </c>
      <c r="Q1063" s="99">
        <v>5455.75443327427</v>
      </c>
      <c r="R1063" s="99">
        <v>0</v>
      </c>
      <c r="S1063" s="99">
        <v>0</v>
      </c>
      <c r="T1063" s="99">
        <v>2490.1547752916799</v>
      </c>
      <c r="U1063" s="99">
        <v>51150.3780903816</v>
      </c>
      <c r="V1063" s="99">
        <v>3301718.22686768</v>
      </c>
      <c r="W1063" s="99">
        <v>739.95060955733095</v>
      </c>
      <c r="X1063" s="99">
        <v>2314113.2079772898</v>
      </c>
      <c r="Y1063" s="99">
        <v>1410246.65707397</v>
      </c>
      <c r="Z1063" s="99">
        <v>141468.46084404</v>
      </c>
      <c r="AA1063" s="99">
        <v>0</v>
      </c>
      <c r="AB1063" s="99">
        <v>0</v>
      </c>
      <c r="AC1063" s="99">
        <v>9329268.2633056603</v>
      </c>
      <c r="AD1063" s="99">
        <v>0</v>
      </c>
      <c r="AE1063" s="99">
        <v>2097900.3196716299</v>
      </c>
      <c r="AF1063" s="99">
        <v>1770226.6945953399</v>
      </c>
      <c r="AG1063" s="99">
        <v>1098711.3272094701</v>
      </c>
      <c r="AH1063" s="99">
        <v>0</v>
      </c>
      <c r="AI1063" s="99">
        <v>0</v>
      </c>
      <c r="AJ1063" s="99">
        <v>566534.71842956496</v>
      </c>
      <c r="AK1063" s="99">
        <v>0</v>
      </c>
      <c r="AL1063" s="99">
        <v>0</v>
      </c>
      <c r="AM1063" s="99">
        <v>374841.91270828201</v>
      </c>
      <c r="AN1063" s="99">
        <v>15820550.5118408</v>
      </c>
      <c r="AO1063" s="99">
        <v>25711602.171875</v>
      </c>
      <c r="AP1063" s="99">
        <v>5730.0621659755698</v>
      </c>
      <c r="AQ1063" s="99">
        <v>17308619.3681641</v>
      </c>
      <c r="AR1063" s="99">
        <v>10739660.446899399</v>
      </c>
      <c r="AS1063" s="99">
        <v>950236.23664856004</v>
      </c>
      <c r="AT1063" s="99">
        <v>0</v>
      </c>
      <c r="AU1063" s="99">
        <v>0</v>
      </c>
      <c r="AV1063" s="99">
        <v>24256564.6252441</v>
      </c>
      <c r="AW1063" s="99">
        <v>0</v>
      </c>
      <c r="AX1063" s="99">
        <v>16550313.9606934</v>
      </c>
      <c r="AY1063" s="99">
        <v>13738567.772338901</v>
      </c>
      <c r="AZ1063" s="99">
        <v>7970661.89416504</v>
      </c>
      <c r="BA1063" s="99">
        <v>0</v>
      </c>
      <c r="BB1063" s="99">
        <v>0</v>
      </c>
      <c r="BC1063" s="99">
        <v>4205049.3047485398</v>
      </c>
      <c r="BD1063" s="99">
        <v>0</v>
      </c>
      <c r="BE1063" s="99">
        <v>0</v>
      </c>
      <c r="BF1063" s="99">
        <v>2505545.7713317899</v>
      </c>
      <c r="BG1063" s="99">
        <v>39373299.366699196</v>
      </c>
      <c r="BH1063" s="99">
        <v>4657085.4880371103</v>
      </c>
      <c r="BI1063" s="99">
        <v>1357.30502314866</v>
      </c>
      <c r="BJ1063" s="99">
        <v>5230549.5489502</v>
      </c>
      <c r="BK1063" s="99">
        <v>4108774.7763977102</v>
      </c>
      <c r="BL1063" s="99">
        <v>0</v>
      </c>
      <c r="BM1063" s="99">
        <v>0</v>
      </c>
      <c r="BN1063" s="99">
        <v>0</v>
      </c>
      <c r="BO1063" s="99">
        <v>0</v>
      </c>
      <c r="BP1063" s="99">
        <v>0</v>
      </c>
      <c r="BQ1063" s="99">
        <v>0</v>
      </c>
      <c r="BR1063" s="99">
        <v>4552021.5954589797</v>
      </c>
      <c r="BS1063" s="99">
        <v>3181293.7019653302</v>
      </c>
      <c r="BT1063" s="99">
        <v>0</v>
      </c>
      <c r="BU1063" s="99">
        <v>0</v>
      </c>
      <c r="BV1063" s="99">
        <v>2088032.82745361</v>
      </c>
      <c r="BW1063" s="99">
        <v>0</v>
      </c>
      <c r="BX1063" s="99">
        <v>0</v>
      </c>
      <c r="BY1063" s="99">
        <v>0</v>
      </c>
      <c r="BZ1063" s="99">
        <v>0</v>
      </c>
      <c r="CA1063" s="99">
        <v>101323.029598236</v>
      </c>
      <c r="CB1063" s="99">
        <v>5617982.2025756799</v>
      </c>
      <c r="CC1063" s="99">
        <v>43001214.3681641</v>
      </c>
      <c r="CD1063" s="99">
        <v>9879818.3472900409</v>
      </c>
      <c r="CE1063" s="99">
        <v>2521.0813865959599</v>
      </c>
      <c r="CF1063" s="99">
        <v>383950.399768829</v>
      </c>
      <c r="CG1063" s="99">
        <v>2564919.9716491699</v>
      </c>
      <c r="CH1063" s="99">
        <v>0</v>
      </c>
      <c r="CI1063" s="99">
        <v>103846.860043526</v>
      </c>
      <c r="CJ1063" s="99">
        <v>6003202.9956665002</v>
      </c>
      <c r="CK1063" s="99">
        <v>45588588.645507798</v>
      </c>
      <c r="CL1063" s="99">
        <v>9880505.1072997991</v>
      </c>
      <c r="CM1063" s="166">
        <v>154758.931341171</v>
      </c>
      <c r="CN1063" s="166">
        <v>21939132.112792999</v>
      </c>
      <c r="CO1063" s="166">
        <v>84824769.481445298</v>
      </c>
      <c r="CP1063" s="99">
        <v>9880505.1072997991</v>
      </c>
      <c r="CQ1063" s="99">
        <v>0</v>
      </c>
      <c r="CR1063" s="99">
        <v>0</v>
      </c>
      <c r="CS1063" s="99">
        <v>0</v>
      </c>
      <c r="CT1063" s="99">
        <v>0</v>
      </c>
      <c r="CU1063" s="98">
        <v>58455.684247357</v>
      </c>
      <c r="CV1063" s="98">
        <v>28204.655754112999</v>
      </c>
      <c r="CW1063" s="98">
        <v>6001932.6023445092</v>
      </c>
      <c r="CX1063" s="98">
        <v>45566134.33981327</v>
      </c>
    </row>
    <row r="1064" spans="1:102" x14ac:dyDescent="0.2">
      <c r="A1064" s="98" t="s">
        <v>68</v>
      </c>
      <c r="B1064" s="100">
        <v>38777</v>
      </c>
      <c r="C1064" s="99">
        <v>69901.485219955401</v>
      </c>
      <c r="D1064" s="99">
        <v>0</v>
      </c>
      <c r="E1064" s="99">
        <v>32190.138450622599</v>
      </c>
      <c r="F1064" s="99">
        <v>23101.164886236202</v>
      </c>
      <c r="G1064" s="99">
        <v>870.83953393995796</v>
      </c>
      <c r="H1064" s="99">
        <v>0</v>
      </c>
      <c r="I1064" s="99">
        <v>0</v>
      </c>
      <c r="J1064" s="99">
        <v>31658.636346578602</v>
      </c>
      <c r="K1064" s="99">
        <v>0</v>
      </c>
      <c r="L1064" s="99">
        <v>23376.107252359401</v>
      </c>
      <c r="M1064" s="99">
        <v>41749.792711734801</v>
      </c>
      <c r="N1064" s="99">
        <v>7035.4762346744501</v>
      </c>
      <c r="O1064" s="99">
        <v>30783.430261611898</v>
      </c>
      <c r="P1064" s="99">
        <v>0</v>
      </c>
      <c r="Q1064" s="99">
        <v>5539.0803979039201</v>
      </c>
      <c r="R1064" s="99">
        <v>1734.41083395481</v>
      </c>
      <c r="S1064" s="99">
        <v>0</v>
      </c>
      <c r="T1064" s="99">
        <v>847.69864151626803</v>
      </c>
      <c r="U1064" s="99">
        <v>51535.894916534402</v>
      </c>
      <c r="V1064" s="99">
        <v>3421837.1973266602</v>
      </c>
      <c r="W1064" s="99">
        <v>773.91127834469103</v>
      </c>
      <c r="X1064" s="99">
        <v>2260938.69281006</v>
      </c>
      <c r="Y1064" s="99">
        <v>1395613.82310486</v>
      </c>
      <c r="Z1064" s="99">
        <v>164423.15243721</v>
      </c>
      <c r="AA1064" s="99">
        <v>0</v>
      </c>
      <c r="AB1064" s="99">
        <v>0</v>
      </c>
      <c r="AC1064" s="99">
        <v>12859827.291748</v>
      </c>
      <c r="AD1064" s="99">
        <v>0</v>
      </c>
      <c r="AE1064" s="99">
        <v>903946.90274810803</v>
      </c>
      <c r="AF1064" s="99">
        <v>1805715.75927734</v>
      </c>
      <c r="AG1064" s="99">
        <v>1091320.92601013</v>
      </c>
      <c r="AH1064" s="99">
        <v>1312836.33740234</v>
      </c>
      <c r="AI1064" s="99">
        <v>0</v>
      </c>
      <c r="AJ1064" s="99">
        <v>578197.00099945103</v>
      </c>
      <c r="AK1064" s="99">
        <v>246765.57891655</v>
      </c>
      <c r="AL1064" s="99">
        <v>0</v>
      </c>
      <c r="AM1064" s="99">
        <v>133089.36215400699</v>
      </c>
      <c r="AN1064" s="99">
        <v>16178265.770507799</v>
      </c>
      <c r="AO1064" s="99">
        <v>26895024.434082001</v>
      </c>
      <c r="AP1064" s="99">
        <v>6077.9992569088899</v>
      </c>
      <c r="AQ1064" s="99">
        <v>16988057.777587902</v>
      </c>
      <c r="AR1064" s="99">
        <v>10664616.1794434</v>
      </c>
      <c r="AS1064" s="99">
        <v>1110572.0683136</v>
      </c>
      <c r="AT1064" s="99">
        <v>0</v>
      </c>
      <c r="AU1064" s="99">
        <v>0</v>
      </c>
      <c r="AV1064" s="99">
        <v>30420635.435546901</v>
      </c>
      <c r="AW1064" s="99">
        <v>0</v>
      </c>
      <c r="AX1064" s="99">
        <v>7464751.4196167002</v>
      </c>
      <c r="AY1064" s="99">
        <v>14152201.420654301</v>
      </c>
      <c r="AZ1064" s="99">
        <v>8034476.0413207998</v>
      </c>
      <c r="BA1064" s="99">
        <v>9953686.51416016</v>
      </c>
      <c r="BB1064" s="99">
        <v>0</v>
      </c>
      <c r="BC1064" s="99">
        <v>4381532.9734497098</v>
      </c>
      <c r="BD1064" s="99">
        <v>1675100.2871856701</v>
      </c>
      <c r="BE1064" s="99">
        <v>0</v>
      </c>
      <c r="BF1064" s="99">
        <v>906648.07901763904</v>
      </c>
      <c r="BG1064" s="99">
        <v>40459991.912109397</v>
      </c>
      <c r="BH1064" s="99">
        <v>6511940.6201171903</v>
      </c>
      <c r="BI1064" s="99">
        <v>647.79311238974299</v>
      </c>
      <c r="BJ1064" s="99">
        <v>5905139.5430908203</v>
      </c>
      <c r="BK1064" s="99">
        <v>4332869.6916503897</v>
      </c>
      <c r="BL1064" s="99">
        <v>0</v>
      </c>
      <c r="BM1064" s="99">
        <v>0</v>
      </c>
      <c r="BN1064" s="99">
        <v>0</v>
      </c>
      <c r="BO1064" s="99">
        <v>0</v>
      </c>
      <c r="BP1064" s="99">
        <v>0</v>
      </c>
      <c r="BQ1064" s="99">
        <v>0</v>
      </c>
      <c r="BR1064" s="99">
        <v>4972858.7698364304</v>
      </c>
      <c r="BS1064" s="99">
        <v>3268405.4728393601</v>
      </c>
      <c r="BT1064" s="99">
        <v>1940044.7609558101</v>
      </c>
      <c r="BU1064" s="99">
        <v>0</v>
      </c>
      <c r="BV1064" s="99">
        <v>2194062.2708740202</v>
      </c>
      <c r="BW1064" s="99">
        <v>187637.40474319499</v>
      </c>
      <c r="BX1064" s="99">
        <v>0</v>
      </c>
      <c r="BY1064" s="99">
        <v>0</v>
      </c>
      <c r="BZ1064" s="99">
        <v>0</v>
      </c>
      <c r="CA1064" s="99">
        <v>102131.681801796</v>
      </c>
      <c r="CB1064" s="99">
        <v>5673582.1165771503</v>
      </c>
      <c r="CC1064" s="99">
        <v>43883873.683105499</v>
      </c>
      <c r="CD1064" s="99">
        <v>12410523.537963901</v>
      </c>
      <c r="CE1064" s="99">
        <v>2523.3293272852902</v>
      </c>
      <c r="CF1064" s="99">
        <v>381052.79748153698</v>
      </c>
      <c r="CG1064" s="99">
        <v>2591737.9453430199</v>
      </c>
      <c r="CH1064" s="99">
        <v>0</v>
      </c>
      <c r="CI1064" s="99">
        <v>104652.356489182</v>
      </c>
      <c r="CJ1064" s="99">
        <v>6054554.6365966797</v>
      </c>
      <c r="CK1064" s="99">
        <v>46428884.832031302</v>
      </c>
      <c r="CL1064" s="99">
        <v>12604001.169677701</v>
      </c>
      <c r="CM1064" s="166">
        <v>155912.52598190299</v>
      </c>
      <c r="CN1064" s="166">
        <v>22270805.857421901</v>
      </c>
      <c r="CO1064" s="166">
        <v>86933385.746093795</v>
      </c>
      <c r="CP1064" s="99">
        <v>12604001.169677701</v>
      </c>
      <c r="CQ1064" s="99">
        <v>0</v>
      </c>
      <c r="CR1064" s="99">
        <v>0</v>
      </c>
      <c r="CS1064" s="99">
        <v>0</v>
      </c>
      <c r="CT1064" s="99">
        <v>0</v>
      </c>
      <c r="CU1064" s="98">
        <v>53502.536059653998</v>
      </c>
      <c r="CV1064" s="98">
        <v>32304.691925878</v>
      </c>
      <c r="CW1064" s="98">
        <v>6054634.9140586872</v>
      </c>
      <c r="CX1064" s="98">
        <v>46475611.628448516</v>
      </c>
    </row>
    <row r="1065" spans="1:102" x14ac:dyDescent="0.2">
      <c r="A1065" s="98" t="s">
        <v>68</v>
      </c>
      <c r="B1065" s="100">
        <v>38869</v>
      </c>
      <c r="C1065" s="99">
        <v>72736.277681350693</v>
      </c>
      <c r="D1065" s="99">
        <v>0</v>
      </c>
      <c r="E1065" s="99">
        <v>31859.992879867601</v>
      </c>
      <c r="F1065" s="99">
        <v>23246.3540239334</v>
      </c>
      <c r="G1065" s="99">
        <v>1023.3885024786</v>
      </c>
      <c r="H1065" s="99">
        <v>0</v>
      </c>
      <c r="I1065" s="99">
        <v>0</v>
      </c>
      <c r="J1065" s="99">
        <v>35450.662702560403</v>
      </c>
      <c r="K1065" s="99">
        <v>0</v>
      </c>
      <c r="L1065" s="99">
        <v>22364.253854751601</v>
      </c>
      <c r="M1065" s="99">
        <v>42555.2509908676</v>
      </c>
      <c r="N1065" s="99">
        <v>6955.4898321032497</v>
      </c>
      <c r="O1065" s="99">
        <v>32067.4245700836</v>
      </c>
      <c r="P1065" s="99">
        <v>0</v>
      </c>
      <c r="Q1065" s="99">
        <v>5614.1069466471699</v>
      </c>
      <c r="R1065" s="99">
        <v>1819.1452897638101</v>
      </c>
      <c r="S1065" s="99">
        <v>0</v>
      </c>
      <c r="T1065" s="99">
        <v>784.71898964792501</v>
      </c>
      <c r="U1065" s="99">
        <v>51993.2203493118</v>
      </c>
      <c r="V1065" s="99">
        <v>3545109.1653442401</v>
      </c>
      <c r="W1065" s="99">
        <v>1044.4687860459101</v>
      </c>
      <c r="X1065" s="99">
        <v>2215875.7358093299</v>
      </c>
      <c r="Y1065" s="99">
        <v>1387017.17555237</v>
      </c>
      <c r="Z1065" s="99">
        <v>183830.68687439</v>
      </c>
      <c r="AA1065" s="99">
        <v>0</v>
      </c>
      <c r="AB1065" s="99">
        <v>0</v>
      </c>
      <c r="AC1065" s="99">
        <v>12529076.799194301</v>
      </c>
      <c r="AD1065" s="99">
        <v>0</v>
      </c>
      <c r="AE1065" s="99">
        <v>866762.10537719703</v>
      </c>
      <c r="AF1065" s="99">
        <v>1865586.4635314899</v>
      </c>
      <c r="AG1065" s="99">
        <v>1087817.82119751</v>
      </c>
      <c r="AH1065" s="99">
        <v>1363216.3437805199</v>
      </c>
      <c r="AI1065" s="99">
        <v>0</v>
      </c>
      <c r="AJ1065" s="99">
        <v>581337.93815612805</v>
      </c>
      <c r="AK1065" s="99">
        <v>258531.66580390901</v>
      </c>
      <c r="AL1065" s="99">
        <v>0</v>
      </c>
      <c r="AM1065" s="99">
        <v>120771.303154945</v>
      </c>
      <c r="AN1065" s="99">
        <v>16490983.872436499</v>
      </c>
      <c r="AO1065" s="99">
        <v>28249948.284423798</v>
      </c>
      <c r="AP1065" s="99">
        <v>8194.1477084159906</v>
      </c>
      <c r="AQ1065" s="99">
        <v>16670880.185791001</v>
      </c>
      <c r="AR1065" s="99">
        <v>10581268.885864301</v>
      </c>
      <c r="AS1065" s="99">
        <v>1261927.88075256</v>
      </c>
      <c r="AT1065" s="99">
        <v>0</v>
      </c>
      <c r="AU1065" s="99">
        <v>0</v>
      </c>
      <c r="AV1065" s="99">
        <v>31250304.582519501</v>
      </c>
      <c r="AW1065" s="99">
        <v>0</v>
      </c>
      <c r="AX1065" s="99">
        <v>7178923.9443359403</v>
      </c>
      <c r="AY1065" s="99">
        <v>14861621.512695299</v>
      </c>
      <c r="AZ1065" s="99">
        <v>8057980.5169067401</v>
      </c>
      <c r="BA1065" s="99">
        <v>10443059.068725601</v>
      </c>
      <c r="BB1065" s="99">
        <v>0</v>
      </c>
      <c r="BC1065" s="99">
        <v>4405035.4977417002</v>
      </c>
      <c r="BD1065" s="99">
        <v>1771503.0616607701</v>
      </c>
      <c r="BE1065" s="99">
        <v>0</v>
      </c>
      <c r="BF1065" s="99">
        <v>837386.90715789795</v>
      </c>
      <c r="BG1065" s="99">
        <v>41505525.1943359</v>
      </c>
      <c r="BH1065" s="99">
        <v>6852913.3615112295</v>
      </c>
      <c r="BI1065" s="99">
        <v>1245.4683686047799</v>
      </c>
      <c r="BJ1065" s="99">
        <v>5782549.6545410203</v>
      </c>
      <c r="BK1065" s="99">
        <v>4272095.5300292997</v>
      </c>
      <c r="BL1065" s="99">
        <v>0</v>
      </c>
      <c r="BM1065" s="99">
        <v>0</v>
      </c>
      <c r="BN1065" s="99">
        <v>0</v>
      </c>
      <c r="BO1065" s="99">
        <v>0</v>
      </c>
      <c r="BP1065" s="99">
        <v>0</v>
      </c>
      <c r="BQ1065" s="99">
        <v>0</v>
      </c>
      <c r="BR1065" s="99">
        <v>5114726.7778930701</v>
      </c>
      <c r="BS1065" s="99">
        <v>3281200.1958923298</v>
      </c>
      <c r="BT1065" s="99">
        <v>2035400.7846069301</v>
      </c>
      <c r="BU1065" s="99">
        <v>0</v>
      </c>
      <c r="BV1065" s="99">
        <v>2200184.6179809598</v>
      </c>
      <c r="BW1065" s="99">
        <v>199618.72916030901</v>
      </c>
      <c r="BX1065" s="99">
        <v>0</v>
      </c>
      <c r="BY1065" s="99">
        <v>0</v>
      </c>
      <c r="BZ1065" s="99">
        <v>0</v>
      </c>
      <c r="CA1065" s="99">
        <v>104732.388378143</v>
      </c>
      <c r="CB1065" s="99">
        <v>5767109.8656005897</v>
      </c>
      <c r="CC1065" s="99">
        <v>45027401.8740234</v>
      </c>
      <c r="CD1065" s="99">
        <v>12603115.671875</v>
      </c>
      <c r="CE1065" s="99">
        <v>2542.8773176074001</v>
      </c>
      <c r="CF1065" s="99">
        <v>381970.91304779099</v>
      </c>
      <c r="CG1065" s="99">
        <v>2625309.8971252399</v>
      </c>
      <c r="CH1065" s="99">
        <v>0</v>
      </c>
      <c r="CI1065" s="99">
        <v>107277.53639697999</v>
      </c>
      <c r="CJ1065" s="99">
        <v>6152071.8631591797</v>
      </c>
      <c r="CK1065" s="99">
        <v>47673781.352050804</v>
      </c>
      <c r="CL1065" s="99">
        <v>12804976.8280029</v>
      </c>
      <c r="CM1065" s="166">
        <v>158805.464267731</v>
      </c>
      <c r="CN1065" s="166">
        <v>22627227.6870117</v>
      </c>
      <c r="CO1065" s="166">
        <v>89019021.751953095</v>
      </c>
      <c r="CP1065" s="99">
        <v>12804976.8280029</v>
      </c>
      <c r="CQ1065" s="99">
        <v>0</v>
      </c>
      <c r="CR1065" s="99">
        <v>0</v>
      </c>
      <c r="CS1065" s="99">
        <v>0</v>
      </c>
      <c r="CT1065" s="99">
        <v>0</v>
      </c>
      <c r="CU1065" s="98">
        <v>49832.317679282998</v>
      </c>
      <c r="CV1065" s="98">
        <v>36050.430769737002</v>
      </c>
      <c r="CW1065" s="98">
        <v>6149080.7786483802</v>
      </c>
      <c r="CX1065" s="98">
        <v>47652711.771148637</v>
      </c>
    </row>
    <row r="1066" spans="1:102" x14ac:dyDescent="0.2">
      <c r="A1066" s="98" t="s">
        <v>68</v>
      </c>
      <c r="B1066" s="100">
        <v>38961</v>
      </c>
      <c r="C1066" s="99">
        <v>74237.340075492903</v>
      </c>
      <c r="D1066" s="99">
        <v>0</v>
      </c>
      <c r="E1066" s="99">
        <v>31212.245767831799</v>
      </c>
      <c r="F1066" s="99">
        <v>22999.811094284101</v>
      </c>
      <c r="G1066" s="99">
        <v>1170.2784366160599</v>
      </c>
      <c r="H1066" s="99">
        <v>0</v>
      </c>
      <c r="I1066" s="99">
        <v>0</v>
      </c>
      <c r="J1066" s="99">
        <v>38997.577622413599</v>
      </c>
      <c r="K1066" s="99">
        <v>0</v>
      </c>
      <c r="L1066" s="99">
        <v>21055.5753698349</v>
      </c>
      <c r="M1066" s="99">
        <v>42845.798711776697</v>
      </c>
      <c r="N1066" s="99">
        <v>6952.5549460053398</v>
      </c>
      <c r="O1066" s="99">
        <v>33135.100454330401</v>
      </c>
      <c r="P1066" s="99">
        <v>0</v>
      </c>
      <c r="Q1066" s="99">
        <v>5665.4217921495401</v>
      </c>
      <c r="R1066" s="99">
        <v>1882.34318220615</v>
      </c>
      <c r="S1066" s="99">
        <v>0</v>
      </c>
      <c r="T1066" s="99">
        <v>744.28072785586096</v>
      </c>
      <c r="U1066" s="99">
        <v>52395.1348223686</v>
      </c>
      <c r="V1066" s="99">
        <v>3600956.5548095698</v>
      </c>
      <c r="W1066" s="99">
        <v>274.83386448770801</v>
      </c>
      <c r="X1066" s="99">
        <v>2144130.8078308101</v>
      </c>
      <c r="Y1066" s="99">
        <v>1358582.18345642</v>
      </c>
      <c r="Z1066" s="99">
        <v>205934.379425049</v>
      </c>
      <c r="AA1066" s="99">
        <v>0</v>
      </c>
      <c r="AB1066" s="99">
        <v>0</v>
      </c>
      <c r="AC1066" s="99">
        <v>13207080.615600601</v>
      </c>
      <c r="AD1066" s="99">
        <v>0</v>
      </c>
      <c r="AE1066" s="99">
        <v>798402.41161346401</v>
      </c>
      <c r="AF1066" s="99">
        <v>1851667.89334106</v>
      </c>
      <c r="AG1066" s="99">
        <v>1064490.06809998</v>
      </c>
      <c r="AH1066" s="99">
        <v>1402058.3413391099</v>
      </c>
      <c r="AI1066" s="99">
        <v>0</v>
      </c>
      <c r="AJ1066" s="99">
        <v>583368.86219024705</v>
      </c>
      <c r="AK1066" s="99">
        <v>266513.76869583101</v>
      </c>
      <c r="AL1066" s="99">
        <v>0</v>
      </c>
      <c r="AM1066" s="99">
        <v>115596.978676796</v>
      </c>
      <c r="AN1066" s="99">
        <v>16588884.6175537</v>
      </c>
      <c r="AO1066" s="99">
        <v>28946768.615966801</v>
      </c>
      <c r="AP1066" s="99">
        <v>2522.5403825938702</v>
      </c>
      <c r="AQ1066" s="99">
        <v>16296073.4908447</v>
      </c>
      <c r="AR1066" s="99">
        <v>10417385.974487299</v>
      </c>
      <c r="AS1066" s="99">
        <v>1433387.2768707301</v>
      </c>
      <c r="AT1066" s="99">
        <v>0</v>
      </c>
      <c r="AU1066" s="99">
        <v>0</v>
      </c>
      <c r="AV1066" s="99">
        <v>34731433.676757798</v>
      </c>
      <c r="AW1066" s="99">
        <v>0</v>
      </c>
      <c r="AX1066" s="99">
        <v>6626893.3034667997</v>
      </c>
      <c r="AY1066" s="99">
        <v>14839076.126220699</v>
      </c>
      <c r="AZ1066" s="99">
        <v>7959522.8642578097</v>
      </c>
      <c r="BA1066" s="99">
        <v>10880348.5006104</v>
      </c>
      <c r="BB1066" s="99">
        <v>0</v>
      </c>
      <c r="BC1066" s="99">
        <v>4479564.21911621</v>
      </c>
      <c r="BD1066" s="99">
        <v>1833918.1880493199</v>
      </c>
      <c r="BE1066" s="99">
        <v>0</v>
      </c>
      <c r="BF1066" s="99">
        <v>807792.97912597703</v>
      </c>
      <c r="BG1066" s="99">
        <v>42665524.683593802</v>
      </c>
      <c r="BH1066" s="99">
        <v>6967181.4077758798</v>
      </c>
      <c r="BI1066" s="99">
        <v>305.39762427657797</v>
      </c>
      <c r="BJ1066" s="99">
        <v>5679171.9718017597</v>
      </c>
      <c r="BK1066" s="99">
        <v>4242150.81140137</v>
      </c>
      <c r="BL1066" s="99">
        <v>0</v>
      </c>
      <c r="BM1066" s="99">
        <v>0</v>
      </c>
      <c r="BN1066" s="99">
        <v>0</v>
      </c>
      <c r="BO1066" s="99">
        <v>0</v>
      </c>
      <c r="BP1066" s="99">
        <v>0</v>
      </c>
      <c r="BQ1066" s="99">
        <v>0</v>
      </c>
      <c r="BR1066" s="99">
        <v>5085603.15161133</v>
      </c>
      <c r="BS1066" s="99">
        <v>3246982.3413391099</v>
      </c>
      <c r="BT1066" s="99">
        <v>2121726.6693115202</v>
      </c>
      <c r="BU1066" s="99">
        <v>0</v>
      </c>
      <c r="BV1066" s="99">
        <v>2245898.2806091299</v>
      </c>
      <c r="BW1066" s="99">
        <v>204035.371770859</v>
      </c>
      <c r="BX1066" s="99">
        <v>0</v>
      </c>
      <c r="BY1066" s="99">
        <v>0</v>
      </c>
      <c r="BZ1066" s="99">
        <v>0</v>
      </c>
      <c r="CA1066" s="99">
        <v>105255.542484283</v>
      </c>
      <c r="CB1066" s="99">
        <v>5744822.99816895</v>
      </c>
      <c r="CC1066" s="99">
        <v>45252050.778808601</v>
      </c>
      <c r="CD1066" s="99">
        <v>12692187.5001221</v>
      </c>
      <c r="CE1066" s="99">
        <v>2572.1117658913099</v>
      </c>
      <c r="CF1066" s="99">
        <v>386513.615444183</v>
      </c>
      <c r="CG1066" s="99">
        <v>2676426.3199768099</v>
      </c>
      <c r="CH1066" s="99">
        <v>0</v>
      </c>
      <c r="CI1066" s="99">
        <v>107826.240087509</v>
      </c>
      <c r="CJ1066" s="99">
        <v>6136092.6664428702</v>
      </c>
      <c r="CK1066" s="99">
        <v>47989167.643066399</v>
      </c>
      <c r="CL1066" s="99">
        <v>12900828.6088867</v>
      </c>
      <c r="CM1066" s="166">
        <v>159948.67256546</v>
      </c>
      <c r="CN1066" s="166">
        <v>22644977.529296901</v>
      </c>
      <c r="CO1066" s="166">
        <v>90739811.493164107</v>
      </c>
      <c r="CP1066" s="99">
        <v>12900828.6088867</v>
      </c>
      <c r="CQ1066" s="99">
        <v>0</v>
      </c>
      <c r="CR1066" s="99">
        <v>0</v>
      </c>
      <c r="CS1066" s="99">
        <v>0</v>
      </c>
      <c r="CT1066" s="99">
        <v>0</v>
      </c>
      <c r="CU1066" s="98">
        <v>46347.876770536001</v>
      </c>
      <c r="CV1066" s="98">
        <v>39598.751556041003</v>
      </c>
      <c r="CW1066" s="98">
        <v>6131336.6136131333</v>
      </c>
      <c r="CX1066" s="98">
        <v>47928477.098785408</v>
      </c>
    </row>
    <row r="1067" spans="1:102" x14ac:dyDescent="0.2">
      <c r="A1067" s="98" t="s">
        <v>68</v>
      </c>
      <c r="B1067" s="100">
        <v>39052</v>
      </c>
      <c r="C1067" s="99">
        <v>76647.089011192307</v>
      </c>
      <c r="D1067" s="99">
        <v>0</v>
      </c>
      <c r="E1067" s="99">
        <v>30739.722070932399</v>
      </c>
      <c r="F1067" s="99">
        <v>22945.001941442501</v>
      </c>
      <c r="G1067" s="99">
        <v>1264.4514591544901</v>
      </c>
      <c r="H1067" s="99">
        <v>0</v>
      </c>
      <c r="I1067" s="99">
        <v>0</v>
      </c>
      <c r="J1067" s="99">
        <v>43117.303017616301</v>
      </c>
      <c r="K1067" s="99">
        <v>0</v>
      </c>
      <c r="L1067" s="99">
        <v>21502.3039588928</v>
      </c>
      <c r="M1067" s="99">
        <v>43394.528303623199</v>
      </c>
      <c r="N1067" s="99">
        <v>6981.34142154455</v>
      </c>
      <c r="O1067" s="99">
        <v>34428.348951816602</v>
      </c>
      <c r="P1067" s="99">
        <v>0</v>
      </c>
      <c r="Q1067" s="99">
        <v>5678.1300371289299</v>
      </c>
      <c r="R1067" s="99">
        <v>1944.9412090778401</v>
      </c>
      <c r="S1067" s="99">
        <v>0</v>
      </c>
      <c r="T1067" s="99">
        <v>694.34372387826397</v>
      </c>
      <c r="U1067" s="99">
        <v>53200.985576152802</v>
      </c>
      <c r="V1067" s="99">
        <v>3682199.4880981399</v>
      </c>
      <c r="W1067" s="99">
        <v>482.25419948995102</v>
      </c>
      <c r="X1067" s="99">
        <v>2107962.5757141099</v>
      </c>
      <c r="Y1067" s="99">
        <v>1346979.17651367</v>
      </c>
      <c r="Z1067" s="99">
        <v>231736.52806854199</v>
      </c>
      <c r="AA1067" s="99">
        <v>0</v>
      </c>
      <c r="AB1067" s="99">
        <v>0</v>
      </c>
      <c r="AC1067" s="99">
        <v>14873952.677734399</v>
      </c>
      <c r="AD1067" s="99">
        <v>0</v>
      </c>
      <c r="AE1067" s="99">
        <v>821845.22365570103</v>
      </c>
      <c r="AF1067" s="99">
        <v>1850946.1052703899</v>
      </c>
      <c r="AG1067" s="99">
        <v>1069051.5925903299</v>
      </c>
      <c r="AH1067" s="99">
        <v>1462472.7842254599</v>
      </c>
      <c r="AI1067" s="99">
        <v>0</v>
      </c>
      <c r="AJ1067" s="99">
        <v>585581.19380950904</v>
      </c>
      <c r="AK1067" s="99">
        <v>286191.61293792701</v>
      </c>
      <c r="AL1067" s="99">
        <v>0</v>
      </c>
      <c r="AM1067" s="99">
        <v>107503.449158669</v>
      </c>
      <c r="AN1067" s="99">
        <v>17118607.487060498</v>
      </c>
      <c r="AO1067" s="99">
        <v>29970060.0615234</v>
      </c>
      <c r="AP1067" s="99">
        <v>3992.1351527571701</v>
      </c>
      <c r="AQ1067" s="99">
        <v>16092039.224243199</v>
      </c>
      <c r="AR1067" s="99">
        <v>10320472.716918901</v>
      </c>
      <c r="AS1067" s="99">
        <v>1609232.13105774</v>
      </c>
      <c r="AT1067" s="99">
        <v>0</v>
      </c>
      <c r="AU1067" s="99">
        <v>0</v>
      </c>
      <c r="AV1067" s="99">
        <v>39912428.839355499</v>
      </c>
      <c r="AW1067" s="99">
        <v>0</v>
      </c>
      <c r="AX1067" s="99">
        <v>7039174.7460327102</v>
      </c>
      <c r="AY1067" s="99">
        <v>14973526.4849854</v>
      </c>
      <c r="AZ1067" s="99">
        <v>8027792.1102294903</v>
      </c>
      <c r="BA1067" s="99">
        <v>11507380.697021499</v>
      </c>
      <c r="BB1067" s="99">
        <v>0</v>
      </c>
      <c r="BC1067" s="99">
        <v>4528431.7742919903</v>
      </c>
      <c r="BD1067" s="99">
        <v>1976120.94987488</v>
      </c>
      <c r="BE1067" s="99">
        <v>0</v>
      </c>
      <c r="BF1067" s="99">
        <v>756553.17161560105</v>
      </c>
      <c r="BG1067" s="99">
        <v>44269383.585449196</v>
      </c>
      <c r="BH1067" s="99">
        <v>7406696.0474243201</v>
      </c>
      <c r="BI1067" s="99">
        <v>453.59576082974701</v>
      </c>
      <c r="BJ1067" s="99">
        <v>5598400.8241577102</v>
      </c>
      <c r="BK1067" s="99">
        <v>4190986.6797180199</v>
      </c>
      <c r="BL1067" s="99">
        <v>0</v>
      </c>
      <c r="BM1067" s="99">
        <v>0</v>
      </c>
      <c r="BN1067" s="99">
        <v>0</v>
      </c>
      <c r="BO1067" s="99">
        <v>0</v>
      </c>
      <c r="BP1067" s="99">
        <v>0</v>
      </c>
      <c r="BQ1067" s="99">
        <v>0</v>
      </c>
      <c r="BR1067" s="99">
        <v>5210208.9785766602</v>
      </c>
      <c r="BS1067" s="99">
        <v>3271839.8979186998</v>
      </c>
      <c r="BT1067" s="99">
        <v>2242852.65765381</v>
      </c>
      <c r="BU1067" s="99">
        <v>0</v>
      </c>
      <c r="BV1067" s="99">
        <v>2274585.6771545401</v>
      </c>
      <c r="BW1067" s="99">
        <v>220915.07848167399</v>
      </c>
      <c r="BX1067" s="99">
        <v>0</v>
      </c>
      <c r="BY1067" s="99">
        <v>0</v>
      </c>
      <c r="BZ1067" s="99">
        <v>0</v>
      </c>
      <c r="CA1067" s="99">
        <v>107382.647409439</v>
      </c>
      <c r="CB1067" s="99">
        <v>5793804.16943359</v>
      </c>
      <c r="CC1067" s="99">
        <v>46001785.774902299</v>
      </c>
      <c r="CD1067" s="99">
        <v>12999763.9268799</v>
      </c>
      <c r="CE1067" s="99">
        <v>2604.6340909004198</v>
      </c>
      <c r="CF1067" s="99">
        <v>395759.50215530401</v>
      </c>
      <c r="CG1067" s="99">
        <v>2743467.5599365202</v>
      </c>
      <c r="CH1067" s="99">
        <v>0</v>
      </c>
      <c r="CI1067" s="99">
        <v>109989.947883606</v>
      </c>
      <c r="CJ1067" s="99">
        <v>6189516.4701538105</v>
      </c>
      <c r="CK1067" s="99">
        <v>48787817.169433601</v>
      </c>
      <c r="CL1067" s="99">
        <v>13222454.6248779</v>
      </c>
      <c r="CM1067" s="166">
        <v>162842.32569503799</v>
      </c>
      <c r="CN1067" s="166">
        <v>23363359.928222701</v>
      </c>
      <c r="CO1067" s="166">
        <v>92923452.2421875</v>
      </c>
      <c r="CP1067" s="99">
        <v>13222454.6248779</v>
      </c>
      <c r="CQ1067" s="99">
        <v>0</v>
      </c>
      <c r="CR1067" s="99">
        <v>0</v>
      </c>
      <c r="CS1067" s="99">
        <v>0</v>
      </c>
      <c r="CT1067" s="99">
        <v>0</v>
      </c>
      <c r="CU1067" s="98">
        <v>42091.751700596004</v>
      </c>
      <c r="CV1067" s="98">
        <v>44242.802261878998</v>
      </c>
      <c r="CW1067" s="98">
        <v>6189563.671588894</v>
      </c>
      <c r="CX1067" s="98">
        <v>48745253.334838822</v>
      </c>
    </row>
    <row r="1068" spans="1:102" x14ac:dyDescent="0.2">
      <c r="A1068" s="98" t="s">
        <v>68</v>
      </c>
      <c r="B1068" s="100">
        <v>39142</v>
      </c>
      <c r="C1068" s="99">
        <v>79030.997014999404</v>
      </c>
      <c r="D1068" s="99">
        <v>0</v>
      </c>
      <c r="E1068" s="99">
        <v>29342.833854913701</v>
      </c>
      <c r="F1068" s="99">
        <v>22246.762308597601</v>
      </c>
      <c r="G1068" s="99">
        <v>1426.3660612404301</v>
      </c>
      <c r="H1068" s="99">
        <v>0</v>
      </c>
      <c r="I1068" s="99">
        <v>0</v>
      </c>
      <c r="J1068" s="99">
        <v>45963.223670959502</v>
      </c>
      <c r="K1068" s="99">
        <v>0</v>
      </c>
      <c r="L1068" s="99">
        <v>20816.461920976599</v>
      </c>
      <c r="M1068" s="99">
        <v>43797.916447162599</v>
      </c>
      <c r="N1068" s="99">
        <v>6812.4743286967296</v>
      </c>
      <c r="O1068" s="99">
        <v>35526.820270538301</v>
      </c>
      <c r="P1068" s="99">
        <v>0</v>
      </c>
      <c r="Q1068" s="99">
        <v>5725.5967875122997</v>
      </c>
      <c r="R1068" s="99">
        <v>2021.01093001664</v>
      </c>
      <c r="S1068" s="99">
        <v>0</v>
      </c>
      <c r="T1068" s="99">
        <v>676.38696378469501</v>
      </c>
      <c r="U1068" s="99">
        <v>53991.658430099502</v>
      </c>
      <c r="V1068" s="99">
        <v>3778222.9076843299</v>
      </c>
      <c r="W1068" s="99">
        <v>480.44365970417903</v>
      </c>
      <c r="X1068" s="99">
        <v>2022469.2888183601</v>
      </c>
      <c r="Y1068" s="99">
        <v>1315897.1747131301</v>
      </c>
      <c r="Z1068" s="99">
        <v>247496.401208878</v>
      </c>
      <c r="AA1068" s="99">
        <v>0</v>
      </c>
      <c r="AB1068" s="99">
        <v>0</v>
      </c>
      <c r="AC1068" s="99">
        <v>17832781.1950684</v>
      </c>
      <c r="AD1068" s="99">
        <v>0</v>
      </c>
      <c r="AE1068" s="99">
        <v>791374.56141662598</v>
      </c>
      <c r="AF1068" s="99">
        <v>1853684.56323242</v>
      </c>
      <c r="AG1068" s="99">
        <v>1053483.4389343299</v>
      </c>
      <c r="AH1068" s="99">
        <v>1508617.22862244</v>
      </c>
      <c r="AI1068" s="99">
        <v>0</v>
      </c>
      <c r="AJ1068" s="99">
        <v>588782.24226379395</v>
      </c>
      <c r="AK1068" s="99">
        <v>290256.781826019</v>
      </c>
      <c r="AL1068" s="99">
        <v>0</v>
      </c>
      <c r="AM1068" s="99">
        <v>101405.833539963</v>
      </c>
      <c r="AN1068" s="99">
        <v>17464546.934326202</v>
      </c>
      <c r="AO1068" s="99">
        <v>31097519.951171901</v>
      </c>
      <c r="AP1068" s="99">
        <v>3818.3331577479798</v>
      </c>
      <c r="AQ1068" s="99">
        <v>15377534.2772217</v>
      </c>
      <c r="AR1068" s="99">
        <v>10042797.513427701</v>
      </c>
      <c r="AS1068" s="99">
        <v>1734339.875</v>
      </c>
      <c r="AT1068" s="99">
        <v>0</v>
      </c>
      <c r="AU1068" s="99">
        <v>0</v>
      </c>
      <c r="AV1068" s="99">
        <v>44351529.779785201</v>
      </c>
      <c r="AW1068" s="99">
        <v>0</v>
      </c>
      <c r="AX1068" s="99">
        <v>6803053.7324829102</v>
      </c>
      <c r="AY1068" s="99">
        <v>15164195.4849854</v>
      </c>
      <c r="AZ1068" s="99">
        <v>7917530.75036621</v>
      </c>
      <c r="BA1068" s="99">
        <v>11998193.4265137</v>
      </c>
      <c r="BB1068" s="99">
        <v>0</v>
      </c>
      <c r="BC1068" s="99">
        <v>4552156.0081176804</v>
      </c>
      <c r="BD1068" s="99">
        <v>2023396.68692017</v>
      </c>
      <c r="BE1068" s="99">
        <v>0</v>
      </c>
      <c r="BF1068" s="99">
        <v>711528.16036987305</v>
      </c>
      <c r="BG1068" s="99">
        <v>45494954.012207001</v>
      </c>
      <c r="BH1068" s="99">
        <v>7744138.6030883798</v>
      </c>
      <c r="BI1068" s="99">
        <v>575.77954496443294</v>
      </c>
      <c r="BJ1068" s="99">
        <v>5454491.5693969699</v>
      </c>
      <c r="BK1068" s="99">
        <v>4117440.8329162602</v>
      </c>
      <c r="BL1068" s="99">
        <v>0</v>
      </c>
      <c r="BM1068" s="99">
        <v>0</v>
      </c>
      <c r="BN1068" s="99">
        <v>0</v>
      </c>
      <c r="BO1068" s="99">
        <v>0</v>
      </c>
      <c r="BP1068" s="99">
        <v>0</v>
      </c>
      <c r="BQ1068" s="99">
        <v>0</v>
      </c>
      <c r="BR1068" s="99">
        <v>5302131.9855346698</v>
      </c>
      <c r="BS1068" s="99">
        <v>3235615.4068908701</v>
      </c>
      <c r="BT1068" s="99">
        <v>2338218.2881469699</v>
      </c>
      <c r="BU1068" s="99">
        <v>0</v>
      </c>
      <c r="BV1068" s="99">
        <v>2292070.04504395</v>
      </c>
      <c r="BW1068" s="99">
        <v>228215.09276771499</v>
      </c>
      <c r="BX1068" s="99">
        <v>0</v>
      </c>
      <c r="BY1068" s="99">
        <v>0</v>
      </c>
      <c r="BZ1068" s="99">
        <v>0</v>
      </c>
      <c r="CA1068" s="99">
        <v>108445.624523163</v>
      </c>
      <c r="CB1068" s="99">
        <v>5796675.1708373995</v>
      </c>
      <c r="CC1068" s="99">
        <v>46526327.816406302</v>
      </c>
      <c r="CD1068" s="99">
        <v>13196607.3037109</v>
      </c>
      <c r="CE1068" s="99">
        <v>2661.7221953868898</v>
      </c>
      <c r="CF1068" s="99">
        <v>393709.341976166</v>
      </c>
      <c r="CG1068" s="99">
        <v>2751695.9455566402</v>
      </c>
      <c r="CH1068" s="99">
        <v>0</v>
      </c>
      <c r="CI1068" s="99">
        <v>111102.850112915</v>
      </c>
      <c r="CJ1068" s="99">
        <v>6193850.5424194299</v>
      </c>
      <c r="CK1068" s="99">
        <v>49278610.982421897</v>
      </c>
      <c r="CL1068" s="99">
        <v>13432504.427856401</v>
      </c>
      <c r="CM1068" s="166">
        <v>164640.203048706</v>
      </c>
      <c r="CN1068" s="166">
        <v>23703849.564697299</v>
      </c>
      <c r="CO1068" s="166">
        <v>94732956.310546905</v>
      </c>
      <c r="CP1068" s="99">
        <v>13432504.427856401</v>
      </c>
      <c r="CQ1068" s="99">
        <v>0</v>
      </c>
      <c r="CR1068" s="99">
        <v>0</v>
      </c>
      <c r="CS1068" s="99">
        <v>0</v>
      </c>
      <c r="CT1068" s="99">
        <v>0</v>
      </c>
      <c r="CU1068" s="98">
        <v>38397.945571390002</v>
      </c>
      <c r="CV1068" s="98">
        <v>47021.126143098998</v>
      </c>
      <c r="CW1068" s="98">
        <v>6190384.5128135653</v>
      </c>
      <c r="CX1068" s="98">
        <v>49278023.761962943</v>
      </c>
    </row>
    <row r="1069" spans="1:102" x14ac:dyDescent="0.2">
      <c r="A1069" s="98" t="s">
        <v>68</v>
      </c>
      <c r="B1069" s="100">
        <v>39234</v>
      </c>
      <c r="C1069" s="99">
        <v>80245.962411880493</v>
      </c>
      <c r="D1069" s="99">
        <v>0</v>
      </c>
      <c r="E1069" s="99">
        <v>27899.221392154701</v>
      </c>
      <c r="F1069" s="99">
        <v>21491.659067869201</v>
      </c>
      <c r="G1069" s="99">
        <v>1612.6190004795801</v>
      </c>
      <c r="H1069" s="99">
        <v>0</v>
      </c>
      <c r="I1069" s="99">
        <v>0</v>
      </c>
      <c r="J1069" s="99">
        <v>48351.997810840599</v>
      </c>
      <c r="K1069" s="99">
        <v>0</v>
      </c>
      <c r="L1069" s="99">
        <v>20580.889647722201</v>
      </c>
      <c r="M1069" s="99">
        <v>43423.059317588799</v>
      </c>
      <c r="N1069" s="99">
        <v>6714.8024563193303</v>
      </c>
      <c r="O1069" s="99">
        <v>35573.1966218948</v>
      </c>
      <c r="P1069" s="99">
        <v>0</v>
      </c>
      <c r="Q1069" s="99">
        <v>5615.3774372935304</v>
      </c>
      <c r="R1069" s="99">
        <v>2073.0090257823499</v>
      </c>
      <c r="S1069" s="99">
        <v>0</v>
      </c>
      <c r="T1069" s="99">
        <v>685.68748719990299</v>
      </c>
      <c r="U1069" s="99">
        <v>54579.034708976702</v>
      </c>
      <c r="V1069" s="99">
        <v>3862958.8833923298</v>
      </c>
      <c r="W1069" s="99">
        <v>581.89456314593599</v>
      </c>
      <c r="X1069" s="99">
        <v>1936974.68212891</v>
      </c>
      <c r="Y1069" s="99">
        <v>1274971.8227081301</v>
      </c>
      <c r="Z1069" s="99">
        <v>263000.47692489601</v>
      </c>
      <c r="AA1069" s="99">
        <v>0</v>
      </c>
      <c r="AB1069" s="99">
        <v>0</v>
      </c>
      <c r="AC1069" s="99">
        <v>16704909.587402301</v>
      </c>
      <c r="AD1069" s="99">
        <v>0</v>
      </c>
      <c r="AE1069" s="99">
        <v>769946.413589478</v>
      </c>
      <c r="AF1069" s="99">
        <v>1859924.3975982701</v>
      </c>
      <c r="AG1069" s="99">
        <v>1047807.57063293</v>
      </c>
      <c r="AH1069" s="99">
        <v>1517883.26664734</v>
      </c>
      <c r="AI1069" s="99">
        <v>0</v>
      </c>
      <c r="AJ1069" s="99">
        <v>592729.70447540295</v>
      </c>
      <c r="AK1069" s="99">
        <v>293785.59592056298</v>
      </c>
      <c r="AL1069" s="99">
        <v>0</v>
      </c>
      <c r="AM1069" s="99">
        <v>96976.032176971406</v>
      </c>
      <c r="AN1069" s="99">
        <v>17779973.240966801</v>
      </c>
      <c r="AO1069" s="99">
        <v>32116296.4846191</v>
      </c>
      <c r="AP1069" s="99">
        <v>4675.6387352347401</v>
      </c>
      <c r="AQ1069" s="99">
        <v>14823035.5397949</v>
      </c>
      <c r="AR1069" s="99">
        <v>9783344.2030029297</v>
      </c>
      <c r="AS1069" s="99">
        <v>1864044.1198883101</v>
      </c>
      <c r="AT1069" s="99">
        <v>0</v>
      </c>
      <c r="AU1069" s="99">
        <v>0</v>
      </c>
      <c r="AV1069" s="99">
        <v>43548965.613769501</v>
      </c>
      <c r="AW1069" s="99">
        <v>0</v>
      </c>
      <c r="AX1069" s="99">
        <v>6733157.7747192401</v>
      </c>
      <c r="AY1069" s="99">
        <v>15375190.0865479</v>
      </c>
      <c r="AZ1069" s="99">
        <v>7954133.52697754</v>
      </c>
      <c r="BA1069" s="99">
        <v>12145817.064086899</v>
      </c>
      <c r="BB1069" s="99">
        <v>0</v>
      </c>
      <c r="BC1069" s="99">
        <v>4621620.23510742</v>
      </c>
      <c r="BD1069" s="99">
        <v>2064256.58164978</v>
      </c>
      <c r="BE1069" s="99">
        <v>0</v>
      </c>
      <c r="BF1069" s="99">
        <v>690043.59716796898</v>
      </c>
      <c r="BG1069" s="99">
        <v>46600961.759765603</v>
      </c>
      <c r="BH1069" s="99">
        <v>7948511.46411133</v>
      </c>
      <c r="BI1069" s="99">
        <v>542.90715099126101</v>
      </c>
      <c r="BJ1069" s="99">
        <v>5287974.6056518601</v>
      </c>
      <c r="BK1069" s="99">
        <v>4033115.8086852999</v>
      </c>
      <c r="BL1069" s="99">
        <v>0</v>
      </c>
      <c r="BM1069" s="99">
        <v>0</v>
      </c>
      <c r="BN1069" s="99">
        <v>0</v>
      </c>
      <c r="BO1069" s="99">
        <v>0</v>
      </c>
      <c r="BP1069" s="99">
        <v>0</v>
      </c>
      <c r="BQ1069" s="99">
        <v>0</v>
      </c>
      <c r="BR1069" s="99">
        <v>5306948.7052002</v>
      </c>
      <c r="BS1069" s="99">
        <v>3251204.3421935998</v>
      </c>
      <c r="BT1069" s="99">
        <v>2366605.2927551302</v>
      </c>
      <c r="BU1069" s="99">
        <v>0</v>
      </c>
      <c r="BV1069" s="99">
        <v>2328888.6533508301</v>
      </c>
      <c r="BW1069" s="99">
        <v>231860.01563453701</v>
      </c>
      <c r="BX1069" s="99">
        <v>0</v>
      </c>
      <c r="BY1069" s="99">
        <v>0</v>
      </c>
      <c r="BZ1069" s="99">
        <v>0</v>
      </c>
      <c r="CA1069" s="99">
        <v>108273.333995819</v>
      </c>
      <c r="CB1069" s="99">
        <v>5805741.0139770498</v>
      </c>
      <c r="CC1069" s="99">
        <v>47011346.810546897</v>
      </c>
      <c r="CD1069" s="99">
        <v>13222745.653198199</v>
      </c>
      <c r="CE1069" s="99">
        <v>2701.9743925631001</v>
      </c>
      <c r="CF1069" s="99">
        <v>394014.86430358898</v>
      </c>
      <c r="CG1069" s="99">
        <v>2777547.6401977502</v>
      </c>
      <c r="CH1069" s="99">
        <v>0</v>
      </c>
      <c r="CI1069" s="99">
        <v>110979.133947372</v>
      </c>
      <c r="CJ1069" s="99">
        <v>6202908.2615966797</v>
      </c>
      <c r="CK1069" s="99">
        <v>49938959.059082001</v>
      </c>
      <c r="CL1069" s="99">
        <v>13453528.907348599</v>
      </c>
      <c r="CM1069" s="166">
        <v>165033.02004432699</v>
      </c>
      <c r="CN1069" s="166">
        <v>23945879.058837902</v>
      </c>
      <c r="CO1069" s="166">
        <v>96345110.308593795</v>
      </c>
      <c r="CP1069" s="99">
        <v>13453528.907348599</v>
      </c>
      <c r="CQ1069" s="99">
        <v>0</v>
      </c>
      <c r="CR1069" s="99">
        <v>0</v>
      </c>
      <c r="CS1069" s="99">
        <v>0</v>
      </c>
      <c r="CT1069" s="99">
        <v>0</v>
      </c>
      <c r="CU1069" s="98">
        <v>35329.665451209999</v>
      </c>
      <c r="CV1069" s="98">
        <v>49398.764134261997</v>
      </c>
      <c r="CW1069" s="98">
        <v>6199755.8782806387</v>
      </c>
      <c r="CX1069" s="98">
        <v>49788894.450744644</v>
      </c>
    </row>
    <row r="1070" spans="1:102" x14ac:dyDescent="0.2">
      <c r="A1070" s="98" t="s">
        <v>68</v>
      </c>
      <c r="B1070" s="100">
        <v>39326</v>
      </c>
      <c r="C1070" s="99">
        <v>82260.902925491304</v>
      </c>
      <c r="D1070" s="99">
        <v>0</v>
      </c>
      <c r="E1070" s="99">
        <v>26718.967048406601</v>
      </c>
      <c r="F1070" s="99">
        <v>20722.426222801201</v>
      </c>
      <c r="G1070" s="99">
        <v>1808.9452773481601</v>
      </c>
      <c r="H1070" s="99">
        <v>0</v>
      </c>
      <c r="I1070" s="99">
        <v>0</v>
      </c>
      <c r="J1070" s="99">
        <v>50138.135107994101</v>
      </c>
      <c r="K1070" s="99">
        <v>0</v>
      </c>
      <c r="L1070" s="99">
        <v>20063.8655407429</v>
      </c>
      <c r="M1070" s="99">
        <v>43602.981344699903</v>
      </c>
      <c r="N1070" s="99">
        <v>6516.8224864602098</v>
      </c>
      <c r="O1070" s="99">
        <v>36498.868656158404</v>
      </c>
      <c r="P1070" s="99">
        <v>0</v>
      </c>
      <c r="Q1070" s="99">
        <v>5632.8715419173204</v>
      </c>
      <c r="R1070" s="99">
        <v>2124.7482715547098</v>
      </c>
      <c r="S1070" s="99">
        <v>0</v>
      </c>
      <c r="T1070" s="99">
        <v>690.39674086868797</v>
      </c>
      <c r="U1070" s="99">
        <v>55299.8594079018</v>
      </c>
      <c r="V1070" s="99">
        <v>3935580.7717285198</v>
      </c>
      <c r="W1070" s="99">
        <v>344.28988931700599</v>
      </c>
      <c r="X1070" s="99">
        <v>1856391.07931519</v>
      </c>
      <c r="Y1070" s="99">
        <v>1228232.7368927</v>
      </c>
      <c r="Z1070" s="99">
        <v>286271.17231369001</v>
      </c>
      <c r="AA1070" s="99">
        <v>0</v>
      </c>
      <c r="AB1070" s="99">
        <v>0</v>
      </c>
      <c r="AC1070" s="99">
        <v>16801368.4384766</v>
      </c>
      <c r="AD1070" s="99">
        <v>0</v>
      </c>
      <c r="AE1070" s="99">
        <v>762336.24909210205</v>
      </c>
      <c r="AF1070" s="99">
        <v>1851764.95306396</v>
      </c>
      <c r="AG1070" s="99">
        <v>1017662.46431732</v>
      </c>
      <c r="AH1070" s="99">
        <v>1553891.3166046101</v>
      </c>
      <c r="AI1070" s="99">
        <v>0</v>
      </c>
      <c r="AJ1070" s="99">
        <v>593039.51705169701</v>
      </c>
      <c r="AK1070" s="99">
        <v>303603.75114059402</v>
      </c>
      <c r="AL1070" s="99">
        <v>0</v>
      </c>
      <c r="AM1070" s="99">
        <v>90618.1600103378</v>
      </c>
      <c r="AN1070" s="99">
        <v>18044570.246582001</v>
      </c>
      <c r="AO1070" s="99">
        <v>33019932.3911133</v>
      </c>
      <c r="AP1070" s="99">
        <v>3260.04655501246</v>
      </c>
      <c r="AQ1070" s="99">
        <v>14396276.201538101</v>
      </c>
      <c r="AR1070" s="99">
        <v>9585059.72729492</v>
      </c>
      <c r="AS1070" s="99">
        <v>2037039.9150238</v>
      </c>
      <c r="AT1070" s="99">
        <v>0</v>
      </c>
      <c r="AU1070" s="99">
        <v>0</v>
      </c>
      <c r="AV1070" s="99">
        <v>45155791.246582001</v>
      </c>
      <c r="AW1070" s="99">
        <v>0</v>
      </c>
      <c r="AX1070" s="99">
        <v>6728623.9444580097</v>
      </c>
      <c r="AY1070" s="99">
        <v>15449879.2232666</v>
      </c>
      <c r="AZ1070" s="99">
        <v>7794459.46520996</v>
      </c>
      <c r="BA1070" s="99">
        <v>12609353.6364746</v>
      </c>
      <c r="BB1070" s="99">
        <v>0</v>
      </c>
      <c r="BC1070" s="99">
        <v>4660689.23083496</v>
      </c>
      <c r="BD1070" s="99">
        <v>2144725.4315490699</v>
      </c>
      <c r="BE1070" s="99">
        <v>0</v>
      </c>
      <c r="BF1070" s="99">
        <v>650466.83168029797</v>
      </c>
      <c r="BG1070" s="99">
        <v>47772866.453613304</v>
      </c>
      <c r="BH1070" s="99">
        <v>8243469.7171630897</v>
      </c>
      <c r="BI1070" s="99">
        <v>499.45402234047702</v>
      </c>
      <c r="BJ1070" s="99">
        <v>5108384.4707031297</v>
      </c>
      <c r="BK1070" s="99">
        <v>3922862.61187744</v>
      </c>
      <c r="BL1070" s="99">
        <v>0</v>
      </c>
      <c r="BM1070" s="99">
        <v>0</v>
      </c>
      <c r="BN1070" s="99">
        <v>0</v>
      </c>
      <c r="BO1070" s="99">
        <v>0</v>
      </c>
      <c r="BP1070" s="99">
        <v>0</v>
      </c>
      <c r="BQ1070" s="99">
        <v>0</v>
      </c>
      <c r="BR1070" s="99">
        <v>5376425.00183105</v>
      </c>
      <c r="BS1070" s="99">
        <v>3181302.8717346201</v>
      </c>
      <c r="BT1070" s="99">
        <v>2456577.6397705101</v>
      </c>
      <c r="BU1070" s="99">
        <v>0</v>
      </c>
      <c r="BV1070" s="99">
        <v>2355004.4455871601</v>
      </c>
      <c r="BW1070" s="99">
        <v>235323.78250885001</v>
      </c>
      <c r="BX1070" s="99">
        <v>0</v>
      </c>
      <c r="BY1070" s="99">
        <v>0</v>
      </c>
      <c r="BZ1070" s="99">
        <v>0</v>
      </c>
      <c r="CA1070" s="99">
        <v>108881.33518314399</v>
      </c>
      <c r="CB1070" s="99">
        <v>5782423.2533569299</v>
      </c>
      <c r="CC1070" s="99">
        <v>47312378.0927734</v>
      </c>
      <c r="CD1070" s="99">
        <v>13365628.677002</v>
      </c>
      <c r="CE1070" s="99">
        <v>2744.5560859441798</v>
      </c>
      <c r="CF1070" s="99">
        <v>397982.02571868902</v>
      </c>
      <c r="CG1070" s="99">
        <v>2825898.68115234</v>
      </c>
      <c r="CH1070" s="99">
        <v>0</v>
      </c>
      <c r="CI1070" s="99">
        <v>111623.55494976</v>
      </c>
      <c r="CJ1070" s="99">
        <v>6179477.2286377</v>
      </c>
      <c r="CK1070" s="99">
        <v>50179815.076171897</v>
      </c>
      <c r="CL1070" s="99">
        <v>13605125.8447266</v>
      </c>
      <c r="CM1070" s="166">
        <v>166338.44285583499</v>
      </c>
      <c r="CN1070" s="166">
        <v>24125918.230712902</v>
      </c>
      <c r="CO1070" s="166">
        <v>98007071.345703095</v>
      </c>
      <c r="CP1070" s="99">
        <v>13605125.8447266</v>
      </c>
      <c r="CQ1070" s="99">
        <v>0</v>
      </c>
      <c r="CR1070" s="99">
        <v>0</v>
      </c>
      <c r="CS1070" s="99">
        <v>0</v>
      </c>
      <c r="CT1070" s="99">
        <v>0</v>
      </c>
      <c r="CU1070" s="98">
        <v>32893.153144221003</v>
      </c>
      <c r="CV1070" s="98">
        <v>51232.449466507998</v>
      </c>
      <c r="CW1070" s="98">
        <v>6180405.2790756188</v>
      </c>
      <c r="CX1070" s="98">
        <v>50138276.773925737</v>
      </c>
    </row>
    <row r="1071" spans="1:102" x14ac:dyDescent="0.2">
      <c r="A1071" s="98" t="s">
        <v>68</v>
      </c>
      <c r="B1071" s="100">
        <v>39417</v>
      </c>
      <c r="C1071" s="99">
        <v>83690.508263587995</v>
      </c>
      <c r="D1071" s="99">
        <v>0</v>
      </c>
      <c r="E1071" s="99">
        <v>25493.652739524801</v>
      </c>
      <c r="F1071" s="99">
        <v>19812.107121706002</v>
      </c>
      <c r="G1071" s="99">
        <v>1894.4166330993201</v>
      </c>
      <c r="H1071" s="99">
        <v>0</v>
      </c>
      <c r="I1071" s="99">
        <v>0</v>
      </c>
      <c r="J1071" s="99">
        <v>51313.315288543701</v>
      </c>
      <c r="K1071" s="99">
        <v>0</v>
      </c>
      <c r="L1071" s="99">
        <v>19711.099198579799</v>
      </c>
      <c r="M1071" s="99">
        <v>43508.858175277703</v>
      </c>
      <c r="N1071" s="99">
        <v>6383.0126225352296</v>
      </c>
      <c r="O1071" s="99">
        <v>37187.174794673898</v>
      </c>
      <c r="P1071" s="99">
        <v>0</v>
      </c>
      <c r="Q1071" s="99">
        <v>5622.2718812227204</v>
      </c>
      <c r="R1071" s="99">
        <v>2155.3298220932502</v>
      </c>
      <c r="S1071" s="99">
        <v>0</v>
      </c>
      <c r="T1071" s="99">
        <v>651.44201697409198</v>
      </c>
      <c r="U1071" s="99">
        <v>55778.868624687202</v>
      </c>
      <c r="V1071" s="99">
        <v>3994002.4691467299</v>
      </c>
      <c r="W1071" s="99">
        <v>293.35796254873298</v>
      </c>
      <c r="X1071" s="99">
        <v>1810528.9777069101</v>
      </c>
      <c r="Y1071" s="99">
        <v>1208815.74749756</v>
      </c>
      <c r="Z1071" s="99">
        <v>303421.18262100202</v>
      </c>
      <c r="AA1071" s="99">
        <v>0</v>
      </c>
      <c r="AB1071" s="99">
        <v>0</v>
      </c>
      <c r="AC1071" s="99">
        <v>17183460.731689502</v>
      </c>
      <c r="AD1071" s="99">
        <v>0</v>
      </c>
      <c r="AE1071" s="99">
        <v>755419.36228179897</v>
      </c>
      <c r="AF1071" s="99">
        <v>1852539.66560364</v>
      </c>
      <c r="AG1071" s="99">
        <v>1017260.00387573</v>
      </c>
      <c r="AH1071" s="99">
        <v>1580335.58543396</v>
      </c>
      <c r="AI1071" s="99">
        <v>0</v>
      </c>
      <c r="AJ1071" s="99">
        <v>598745.56981658901</v>
      </c>
      <c r="AK1071" s="99">
        <v>313682.03992462199</v>
      </c>
      <c r="AL1071" s="99">
        <v>0</v>
      </c>
      <c r="AM1071" s="99">
        <v>89362.193932533293</v>
      </c>
      <c r="AN1071" s="99">
        <v>18219216.136230499</v>
      </c>
      <c r="AO1071" s="99">
        <v>33956313.490722701</v>
      </c>
      <c r="AP1071" s="99">
        <v>2695.8390897214399</v>
      </c>
      <c r="AQ1071" s="99">
        <v>14077058.145385699</v>
      </c>
      <c r="AR1071" s="99">
        <v>9420047.75146484</v>
      </c>
      <c r="AS1071" s="99">
        <v>2200304.08026123</v>
      </c>
      <c r="AT1071" s="99">
        <v>0</v>
      </c>
      <c r="AU1071" s="99">
        <v>0</v>
      </c>
      <c r="AV1071" s="99">
        <v>47523283.6416016</v>
      </c>
      <c r="AW1071" s="99">
        <v>0</v>
      </c>
      <c r="AX1071" s="99">
        <v>6759995.1259155301</v>
      </c>
      <c r="AY1071" s="99">
        <v>15667125.1439209</v>
      </c>
      <c r="AZ1071" s="99">
        <v>7847480.7092895498</v>
      </c>
      <c r="BA1071" s="99">
        <v>13011865.911498999</v>
      </c>
      <c r="BB1071" s="99">
        <v>0</v>
      </c>
      <c r="BC1071" s="99">
        <v>4747826.8563842801</v>
      </c>
      <c r="BD1071" s="99">
        <v>2252622.3769531301</v>
      </c>
      <c r="BE1071" s="99">
        <v>0</v>
      </c>
      <c r="BF1071" s="99">
        <v>653768.71897888195</v>
      </c>
      <c r="BG1071" s="99">
        <v>48819494.260253899</v>
      </c>
      <c r="BH1071" s="99">
        <v>8485815.4799804706</v>
      </c>
      <c r="BI1071" s="99">
        <v>445.33674601837998</v>
      </c>
      <c r="BJ1071" s="99">
        <v>5056528.6737670898</v>
      </c>
      <c r="BK1071" s="99">
        <v>3884719.0338134798</v>
      </c>
      <c r="BL1071" s="99">
        <v>0</v>
      </c>
      <c r="BM1071" s="99">
        <v>0</v>
      </c>
      <c r="BN1071" s="99">
        <v>0</v>
      </c>
      <c r="BO1071" s="99">
        <v>0</v>
      </c>
      <c r="BP1071" s="99">
        <v>0</v>
      </c>
      <c r="BQ1071" s="99">
        <v>0</v>
      </c>
      <c r="BR1071" s="99">
        <v>5402410.4801635696</v>
      </c>
      <c r="BS1071" s="99">
        <v>3197224.6629028302</v>
      </c>
      <c r="BT1071" s="99">
        <v>2534243.3319702102</v>
      </c>
      <c r="BU1071" s="99">
        <v>0</v>
      </c>
      <c r="BV1071" s="99">
        <v>2402268.9813842801</v>
      </c>
      <c r="BW1071" s="99">
        <v>256034.63596725499</v>
      </c>
      <c r="BX1071" s="99">
        <v>0</v>
      </c>
      <c r="BY1071" s="99">
        <v>0</v>
      </c>
      <c r="BZ1071" s="99">
        <v>0</v>
      </c>
      <c r="CA1071" s="99">
        <v>109090.21095275899</v>
      </c>
      <c r="CB1071" s="99">
        <v>5818721.1375122098</v>
      </c>
      <c r="CC1071" s="99">
        <v>48073545.692871101</v>
      </c>
      <c r="CD1071" s="99">
        <v>13539200.8736572</v>
      </c>
      <c r="CE1071" s="99">
        <v>2752.2945368885999</v>
      </c>
      <c r="CF1071" s="99">
        <v>404984.58134841901</v>
      </c>
      <c r="CG1071" s="99">
        <v>2915179.2409057599</v>
      </c>
      <c r="CH1071" s="99">
        <v>0</v>
      </c>
      <c r="CI1071" s="99">
        <v>111844.437525749</v>
      </c>
      <c r="CJ1071" s="99">
        <v>6222143.7168579102</v>
      </c>
      <c r="CK1071" s="99">
        <v>51005472.527832001</v>
      </c>
      <c r="CL1071" s="99">
        <v>13800834.7926025</v>
      </c>
      <c r="CM1071" s="166">
        <v>167129.328294754</v>
      </c>
      <c r="CN1071" s="166">
        <v>24456677.4377441</v>
      </c>
      <c r="CO1071" s="166">
        <v>99738928.636718795</v>
      </c>
      <c r="CP1071" s="99">
        <v>13800834.7926025</v>
      </c>
      <c r="CQ1071" s="99">
        <v>0</v>
      </c>
      <c r="CR1071" s="99">
        <v>0</v>
      </c>
      <c r="CS1071" s="99">
        <v>0</v>
      </c>
      <c r="CT1071" s="99">
        <v>0</v>
      </c>
      <c r="CU1071" s="98">
        <v>30783.263324857999</v>
      </c>
      <c r="CV1071" s="98">
        <v>52822.830448972003</v>
      </c>
      <c r="CW1071" s="98">
        <v>6223705.718860629</v>
      </c>
      <c r="CX1071" s="98">
        <v>50988724.933776863</v>
      </c>
    </row>
    <row r="1072" spans="1:102" x14ac:dyDescent="0.2">
      <c r="A1072" s="98" t="s">
        <v>68</v>
      </c>
      <c r="B1072" s="100">
        <v>39508</v>
      </c>
      <c r="C1072" s="99">
        <v>84411.671406745896</v>
      </c>
      <c r="D1072" s="99">
        <v>0</v>
      </c>
      <c r="E1072" s="99">
        <v>24642.444533348102</v>
      </c>
      <c r="F1072" s="99">
        <v>19197.5167665482</v>
      </c>
      <c r="G1072" s="99">
        <v>2095.6462716758301</v>
      </c>
      <c r="H1072" s="99">
        <v>0</v>
      </c>
      <c r="I1072" s="99">
        <v>0</v>
      </c>
      <c r="J1072" s="99">
        <v>52813.540247440302</v>
      </c>
      <c r="K1072" s="99">
        <v>0</v>
      </c>
      <c r="L1072" s="99">
        <v>19625.2701420784</v>
      </c>
      <c r="M1072" s="99">
        <v>43164.978991031603</v>
      </c>
      <c r="N1072" s="99">
        <v>6187.2919214963904</v>
      </c>
      <c r="O1072" s="99">
        <v>37735.639913082101</v>
      </c>
      <c r="P1072" s="99">
        <v>0</v>
      </c>
      <c r="Q1072" s="99">
        <v>5595.1416318416595</v>
      </c>
      <c r="R1072" s="99">
        <v>2262.7505285739899</v>
      </c>
      <c r="S1072" s="99">
        <v>0</v>
      </c>
      <c r="T1072" s="99">
        <v>633.91719425469603</v>
      </c>
      <c r="U1072" s="99">
        <v>56457.120450496703</v>
      </c>
      <c r="V1072" s="99">
        <v>3978487.6456603999</v>
      </c>
      <c r="W1072" s="99">
        <v>312.96015830338001</v>
      </c>
      <c r="X1072" s="99">
        <v>1744739.1849060101</v>
      </c>
      <c r="Y1072" s="99">
        <v>1161670.94906616</v>
      </c>
      <c r="Z1072" s="99">
        <v>318484.91578674299</v>
      </c>
      <c r="AA1072" s="99">
        <v>0</v>
      </c>
      <c r="AB1072" s="99">
        <v>0</v>
      </c>
      <c r="AC1072" s="99">
        <v>18820581.424804699</v>
      </c>
      <c r="AD1072" s="99">
        <v>0</v>
      </c>
      <c r="AE1072" s="99">
        <v>739666.914894104</v>
      </c>
      <c r="AF1072" s="99">
        <v>1825741.3468780499</v>
      </c>
      <c r="AG1072" s="99">
        <v>993829.68344116199</v>
      </c>
      <c r="AH1072" s="99">
        <v>1596533.7413482701</v>
      </c>
      <c r="AI1072" s="99">
        <v>0</v>
      </c>
      <c r="AJ1072" s="99">
        <v>592276.34823608398</v>
      </c>
      <c r="AK1072" s="99">
        <v>319733.982055664</v>
      </c>
      <c r="AL1072" s="99">
        <v>0</v>
      </c>
      <c r="AM1072" s="99">
        <v>82675.750243186994</v>
      </c>
      <c r="AN1072" s="99">
        <v>18416055.145263702</v>
      </c>
      <c r="AO1072" s="99">
        <v>34163620.575195298</v>
      </c>
      <c r="AP1072" s="99">
        <v>2700.74332010746</v>
      </c>
      <c r="AQ1072" s="99">
        <v>13779431.7762451</v>
      </c>
      <c r="AR1072" s="99">
        <v>9240784.6728515606</v>
      </c>
      <c r="AS1072" s="99">
        <v>2325310.6250610398</v>
      </c>
      <c r="AT1072" s="99">
        <v>0</v>
      </c>
      <c r="AU1072" s="99">
        <v>0</v>
      </c>
      <c r="AV1072" s="99">
        <v>49460736.468261696</v>
      </c>
      <c r="AW1072" s="99">
        <v>0</v>
      </c>
      <c r="AX1072" s="99">
        <v>6697308.4006957998</v>
      </c>
      <c r="AY1072" s="99">
        <v>15658853.052978501</v>
      </c>
      <c r="AZ1072" s="99">
        <v>7761320.1808471698</v>
      </c>
      <c r="BA1072" s="99">
        <v>13273035.3664551</v>
      </c>
      <c r="BB1072" s="99">
        <v>0</v>
      </c>
      <c r="BC1072" s="99">
        <v>4816763.9394531297</v>
      </c>
      <c r="BD1072" s="99">
        <v>2324911.0596618699</v>
      </c>
      <c r="BE1072" s="99">
        <v>0</v>
      </c>
      <c r="BF1072" s="99">
        <v>607699.19371795701</v>
      </c>
      <c r="BG1072" s="99">
        <v>50053287.475097701</v>
      </c>
      <c r="BH1072" s="99">
        <v>7859752.5238647498</v>
      </c>
      <c r="BI1072" s="99">
        <v>426.56529565900598</v>
      </c>
      <c r="BJ1072" s="99">
        <v>4528867.1539917002</v>
      </c>
      <c r="BK1072" s="99">
        <v>3468351.1990356399</v>
      </c>
      <c r="BL1072" s="99">
        <v>0</v>
      </c>
      <c r="BM1072" s="99">
        <v>0</v>
      </c>
      <c r="BN1072" s="99">
        <v>0</v>
      </c>
      <c r="BO1072" s="99">
        <v>0</v>
      </c>
      <c r="BP1072" s="99">
        <v>0</v>
      </c>
      <c r="BQ1072" s="99">
        <v>0</v>
      </c>
      <c r="BR1072" s="99">
        <v>4849785.8229980497</v>
      </c>
      <c r="BS1072" s="99">
        <v>2817964.3471679701</v>
      </c>
      <c r="BT1072" s="99">
        <v>2584393.7057495099</v>
      </c>
      <c r="BU1072" s="99">
        <v>0</v>
      </c>
      <c r="BV1072" s="99">
        <v>2161466.3845214802</v>
      </c>
      <c r="BW1072" s="99">
        <v>264300.11787795997</v>
      </c>
      <c r="BX1072" s="99">
        <v>0</v>
      </c>
      <c r="BY1072" s="99">
        <v>0</v>
      </c>
      <c r="BZ1072" s="99">
        <v>0</v>
      </c>
      <c r="CA1072" s="99">
        <v>109129.697722435</v>
      </c>
      <c r="CB1072" s="99">
        <v>5719495.3513183603</v>
      </c>
      <c r="CC1072" s="99">
        <v>47968592.611816399</v>
      </c>
      <c r="CD1072" s="99">
        <v>12388135.2197266</v>
      </c>
      <c r="CE1072" s="99">
        <v>2830.9065502881999</v>
      </c>
      <c r="CF1072" s="99">
        <v>408168.35333252</v>
      </c>
      <c r="CG1072" s="99">
        <v>2980374.0286865202</v>
      </c>
      <c r="CH1072" s="99">
        <v>0</v>
      </c>
      <c r="CI1072" s="99">
        <v>111958.063041687</v>
      </c>
      <c r="CJ1072" s="99">
        <v>6122699.4611816397</v>
      </c>
      <c r="CK1072" s="99">
        <v>50960890.623046897</v>
      </c>
      <c r="CL1072" s="99">
        <v>12660046.894165</v>
      </c>
      <c r="CM1072" s="166">
        <v>167922.45973587001</v>
      </c>
      <c r="CN1072" s="166">
        <v>24560728.643066399</v>
      </c>
      <c r="CO1072" s="166">
        <v>101088305.699219</v>
      </c>
      <c r="CP1072" s="99">
        <v>12660046.894165</v>
      </c>
      <c r="CQ1072" s="99">
        <v>0</v>
      </c>
      <c r="CR1072" s="99">
        <v>0</v>
      </c>
      <c r="CS1072" s="99">
        <v>0</v>
      </c>
      <c r="CT1072" s="99">
        <v>0</v>
      </c>
      <c r="CU1072" s="98">
        <v>28914.560102556999</v>
      </c>
      <c r="CV1072" s="98">
        <v>54392.845041578999</v>
      </c>
      <c r="CW1072" s="98">
        <v>6127663.7046508808</v>
      </c>
      <c r="CX1072" s="98">
        <v>50948966.640502922</v>
      </c>
    </row>
    <row r="1073" spans="1:102" x14ac:dyDescent="0.2">
      <c r="A1073" s="98" t="s">
        <v>68</v>
      </c>
      <c r="B1073" s="100">
        <v>39600</v>
      </c>
      <c r="C1073" s="99">
        <v>86033.070174217195</v>
      </c>
      <c r="D1073" s="99">
        <v>0</v>
      </c>
      <c r="E1073" s="99">
        <v>23473.311915874499</v>
      </c>
      <c r="F1073" s="99">
        <v>18341.901430845301</v>
      </c>
      <c r="G1073" s="99">
        <v>2235.79970622063</v>
      </c>
      <c r="H1073" s="99">
        <v>0</v>
      </c>
      <c r="I1073" s="99">
        <v>0</v>
      </c>
      <c r="J1073" s="99">
        <v>54352.366475582101</v>
      </c>
      <c r="K1073" s="99">
        <v>0</v>
      </c>
      <c r="L1073" s="99">
        <v>19523.8462433815</v>
      </c>
      <c r="M1073" s="99">
        <v>43158.264680385597</v>
      </c>
      <c r="N1073" s="99">
        <v>5961.4071806669199</v>
      </c>
      <c r="O1073" s="99">
        <v>38305.341925621004</v>
      </c>
      <c r="P1073" s="99">
        <v>0</v>
      </c>
      <c r="Q1073" s="99">
        <v>5572.5695013403902</v>
      </c>
      <c r="R1073" s="99">
        <v>2332.6017975509199</v>
      </c>
      <c r="S1073" s="99">
        <v>0</v>
      </c>
      <c r="T1073" s="99">
        <v>622.97427431493998</v>
      </c>
      <c r="U1073" s="99">
        <v>57020.861992359198</v>
      </c>
      <c r="V1073" s="99">
        <v>4010491.2877502399</v>
      </c>
      <c r="W1073" s="99">
        <v>323.99661382287701</v>
      </c>
      <c r="X1073" s="99">
        <v>1671837.1106720001</v>
      </c>
      <c r="Y1073" s="99">
        <v>1116428.78877258</v>
      </c>
      <c r="Z1073" s="99">
        <v>338470.53038787801</v>
      </c>
      <c r="AA1073" s="99">
        <v>0</v>
      </c>
      <c r="AB1073" s="99">
        <v>0</v>
      </c>
      <c r="AC1073" s="99">
        <v>18420929.526367199</v>
      </c>
      <c r="AD1073" s="99">
        <v>0</v>
      </c>
      <c r="AE1073" s="99">
        <v>737382.51382446301</v>
      </c>
      <c r="AF1073" s="99">
        <v>1818720.3314666699</v>
      </c>
      <c r="AG1073" s="99">
        <v>941441.71184539795</v>
      </c>
      <c r="AH1073" s="99">
        <v>1613264.9326782201</v>
      </c>
      <c r="AI1073" s="99">
        <v>0</v>
      </c>
      <c r="AJ1073" s="99">
        <v>587401.58434295701</v>
      </c>
      <c r="AK1073" s="99">
        <v>325263.33900833101</v>
      </c>
      <c r="AL1073" s="99">
        <v>0</v>
      </c>
      <c r="AM1073" s="99">
        <v>83219.648151397705</v>
      </c>
      <c r="AN1073" s="99">
        <v>18721519.2817383</v>
      </c>
      <c r="AO1073" s="99">
        <v>34787809.160156302</v>
      </c>
      <c r="AP1073" s="99">
        <v>2753.91388356686</v>
      </c>
      <c r="AQ1073" s="99">
        <v>13355620.364502</v>
      </c>
      <c r="AR1073" s="99">
        <v>9002204.9622802697</v>
      </c>
      <c r="AS1073" s="99">
        <v>2518480.7082519499</v>
      </c>
      <c r="AT1073" s="99">
        <v>0</v>
      </c>
      <c r="AU1073" s="99">
        <v>0</v>
      </c>
      <c r="AV1073" s="99">
        <v>50405707.122070298</v>
      </c>
      <c r="AW1073" s="99">
        <v>0</v>
      </c>
      <c r="AX1073" s="99">
        <v>6774327.5762329102</v>
      </c>
      <c r="AY1073" s="99">
        <v>15782804.8450928</v>
      </c>
      <c r="AZ1073" s="99">
        <v>7444161.5268554697</v>
      </c>
      <c r="BA1073" s="99">
        <v>13580426.4503174</v>
      </c>
      <c r="BB1073" s="99">
        <v>0</v>
      </c>
      <c r="BC1073" s="99">
        <v>4778909.0566406297</v>
      </c>
      <c r="BD1073" s="99">
        <v>2397049.0823669401</v>
      </c>
      <c r="BE1073" s="99">
        <v>0</v>
      </c>
      <c r="BF1073" s="99">
        <v>627882.07328796398</v>
      </c>
      <c r="BG1073" s="99">
        <v>51463279.2744141</v>
      </c>
      <c r="BH1073" s="99">
        <v>8067337.1677856399</v>
      </c>
      <c r="BI1073" s="99">
        <v>492.37855097278998</v>
      </c>
      <c r="BJ1073" s="99">
        <v>4363450.8741455097</v>
      </c>
      <c r="BK1073" s="99">
        <v>3339487.1021118201</v>
      </c>
      <c r="BL1073" s="99">
        <v>0</v>
      </c>
      <c r="BM1073" s="99">
        <v>0</v>
      </c>
      <c r="BN1073" s="99">
        <v>0</v>
      </c>
      <c r="BO1073" s="99">
        <v>0</v>
      </c>
      <c r="BP1073" s="99">
        <v>0</v>
      </c>
      <c r="BQ1073" s="99">
        <v>0</v>
      </c>
      <c r="BR1073" s="99">
        <v>4876298.66015625</v>
      </c>
      <c r="BS1073" s="99">
        <v>2705670.4860839802</v>
      </c>
      <c r="BT1073" s="99">
        <v>2643390.6691284198</v>
      </c>
      <c r="BU1073" s="99">
        <v>0</v>
      </c>
      <c r="BV1073" s="99">
        <v>2170949.9308776902</v>
      </c>
      <c r="BW1073" s="99">
        <v>270680.15306472802</v>
      </c>
      <c r="BX1073" s="99">
        <v>0</v>
      </c>
      <c r="BY1073" s="99">
        <v>0</v>
      </c>
      <c r="BZ1073" s="99">
        <v>0</v>
      </c>
      <c r="CA1073" s="99">
        <v>109621.39083194701</v>
      </c>
      <c r="CB1073" s="99">
        <v>5681341.9071655301</v>
      </c>
      <c r="CC1073" s="99">
        <v>48159131.849609397</v>
      </c>
      <c r="CD1073" s="99">
        <v>12433591.439941401</v>
      </c>
      <c r="CE1073" s="99">
        <v>2864.2455981671801</v>
      </c>
      <c r="CF1073" s="99">
        <v>408611.76773071301</v>
      </c>
      <c r="CG1073" s="99">
        <v>3022714.4604797401</v>
      </c>
      <c r="CH1073" s="99">
        <v>0</v>
      </c>
      <c r="CI1073" s="99">
        <v>112488.876223564</v>
      </c>
      <c r="CJ1073" s="99">
        <v>6090194.8261718797</v>
      </c>
      <c r="CK1073" s="99">
        <v>51161228.888183601</v>
      </c>
      <c r="CL1073" s="99">
        <v>12703269.244751001</v>
      </c>
      <c r="CM1073" s="166">
        <v>168882.34259796099</v>
      </c>
      <c r="CN1073" s="166">
        <v>24812282.548339799</v>
      </c>
      <c r="CO1073" s="166">
        <v>102638638.137695</v>
      </c>
      <c r="CP1073" s="99">
        <v>12703269.244751001</v>
      </c>
      <c r="CQ1073" s="99">
        <v>0</v>
      </c>
      <c r="CR1073" s="99">
        <v>0</v>
      </c>
      <c r="CS1073" s="99">
        <v>0</v>
      </c>
      <c r="CT1073" s="99">
        <v>0</v>
      </c>
      <c r="CU1073" s="98">
        <v>26848.107593558001</v>
      </c>
      <c r="CV1073" s="98">
        <v>55983.013363530998</v>
      </c>
      <c r="CW1073" s="98">
        <v>6089953.674896243</v>
      </c>
      <c r="CX1073" s="98">
        <v>51181846.310089141</v>
      </c>
    </row>
    <row r="1074" spans="1:102" x14ac:dyDescent="0.2">
      <c r="A1074" s="98" t="s">
        <v>68</v>
      </c>
      <c r="B1074" s="100">
        <v>39692</v>
      </c>
      <c r="C1074" s="99">
        <v>86794.879464149504</v>
      </c>
      <c r="D1074" s="99">
        <v>0</v>
      </c>
      <c r="E1074" s="99">
        <v>22415.282446622801</v>
      </c>
      <c r="F1074" s="99">
        <v>17579.856231451002</v>
      </c>
      <c r="G1074" s="99">
        <v>2385.9498310983199</v>
      </c>
      <c r="H1074" s="99">
        <v>0</v>
      </c>
      <c r="I1074" s="99">
        <v>0</v>
      </c>
      <c r="J1074" s="99">
        <v>55509.061369895899</v>
      </c>
      <c r="K1074" s="99">
        <v>0</v>
      </c>
      <c r="L1074" s="99">
        <v>18987.211616993001</v>
      </c>
      <c r="M1074" s="99">
        <v>42951.0592374802</v>
      </c>
      <c r="N1074" s="99">
        <v>5787.5567913055402</v>
      </c>
      <c r="O1074" s="99">
        <v>38569.977499961897</v>
      </c>
      <c r="P1074" s="99">
        <v>0</v>
      </c>
      <c r="Q1074" s="99">
        <v>5529.5736292600604</v>
      </c>
      <c r="R1074" s="99">
        <v>2363.2407511174702</v>
      </c>
      <c r="S1074" s="99">
        <v>0</v>
      </c>
      <c r="T1074" s="99">
        <v>615.09009414166201</v>
      </c>
      <c r="U1074" s="99">
        <v>57734.221831798597</v>
      </c>
      <c r="V1074" s="99">
        <v>4071667.3677368201</v>
      </c>
      <c r="W1074" s="99">
        <v>221.87635209038899</v>
      </c>
      <c r="X1074" s="99">
        <v>1599920.79797363</v>
      </c>
      <c r="Y1074" s="99">
        <v>1078781.5382995601</v>
      </c>
      <c r="Z1074" s="99">
        <v>351233.68808364897</v>
      </c>
      <c r="AA1074" s="99">
        <v>0</v>
      </c>
      <c r="AB1074" s="99">
        <v>0</v>
      </c>
      <c r="AC1074" s="99">
        <v>18588865.846679699</v>
      </c>
      <c r="AD1074" s="99">
        <v>0</v>
      </c>
      <c r="AE1074" s="99">
        <v>720558.792732239</v>
      </c>
      <c r="AF1074" s="99">
        <v>1807418.9430847201</v>
      </c>
      <c r="AG1074" s="99">
        <v>919074.61884307896</v>
      </c>
      <c r="AH1074" s="99">
        <v>1625123.4173278799</v>
      </c>
      <c r="AI1074" s="99">
        <v>0</v>
      </c>
      <c r="AJ1074" s="99">
        <v>597996.90772247303</v>
      </c>
      <c r="AK1074" s="99">
        <v>326594.94461440999</v>
      </c>
      <c r="AL1074" s="99">
        <v>0</v>
      </c>
      <c r="AM1074" s="99">
        <v>79590.429217338606</v>
      </c>
      <c r="AN1074" s="99">
        <v>19028504.425048798</v>
      </c>
      <c r="AO1074" s="99">
        <v>35641756.432617202</v>
      </c>
      <c r="AP1074" s="99">
        <v>2201.1692573130099</v>
      </c>
      <c r="AQ1074" s="99">
        <v>12860753.1954346</v>
      </c>
      <c r="AR1074" s="99">
        <v>8724470.13037109</v>
      </c>
      <c r="AS1074" s="99">
        <v>2641130.1075134301</v>
      </c>
      <c r="AT1074" s="99">
        <v>0</v>
      </c>
      <c r="AU1074" s="99">
        <v>0</v>
      </c>
      <c r="AV1074" s="99">
        <v>52082463.600097701</v>
      </c>
      <c r="AW1074" s="99">
        <v>0</v>
      </c>
      <c r="AX1074" s="99">
        <v>6709347.2943115197</v>
      </c>
      <c r="AY1074" s="99">
        <v>15839305.6723633</v>
      </c>
      <c r="AZ1074" s="99">
        <v>7260013.1802368201</v>
      </c>
      <c r="BA1074" s="99">
        <v>13821891.2929688</v>
      </c>
      <c r="BB1074" s="99">
        <v>0</v>
      </c>
      <c r="BC1074" s="99">
        <v>4843471.3045043899</v>
      </c>
      <c r="BD1074" s="99">
        <v>2431231.0941467299</v>
      </c>
      <c r="BE1074" s="99">
        <v>0</v>
      </c>
      <c r="BF1074" s="99">
        <v>607469.95344543504</v>
      </c>
      <c r="BG1074" s="99">
        <v>52835871.441894501</v>
      </c>
      <c r="BH1074" s="99">
        <v>8201387.4111938505</v>
      </c>
      <c r="BI1074" s="99">
        <v>545.44885264337097</v>
      </c>
      <c r="BJ1074" s="99">
        <v>4219803.4770507803</v>
      </c>
      <c r="BK1074" s="99">
        <v>3250063.2945861798</v>
      </c>
      <c r="BL1074" s="99">
        <v>0</v>
      </c>
      <c r="BM1074" s="99">
        <v>0</v>
      </c>
      <c r="BN1074" s="99">
        <v>0</v>
      </c>
      <c r="BO1074" s="99">
        <v>0</v>
      </c>
      <c r="BP1074" s="99">
        <v>0</v>
      </c>
      <c r="BQ1074" s="99">
        <v>0</v>
      </c>
      <c r="BR1074" s="99">
        <v>4906407.6764526404</v>
      </c>
      <c r="BS1074" s="99">
        <v>2645254.1532592801</v>
      </c>
      <c r="BT1074" s="99">
        <v>2689719.7030944801</v>
      </c>
      <c r="BU1074" s="99">
        <v>0</v>
      </c>
      <c r="BV1074" s="99">
        <v>2213049.8779296898</v>
      </c>
      <c r="BW1074" s="99">
        <v>271814.30962371803</v>
      </c>
      <c r="BX1074" s="99">
        <v>0</v>
      </c>
      <c r="BY1074" s="99">
        <v>0</v>
      </c>
      <c r="BZ1074" s="99">
        <v>0</v>
      </c>
      <c r="CA1074" s="99">
        <v>109167.84451484701</v>
      </c>
      <c r="CB1074" s="99">
        <v>5669494.85046387</v>
      </c>
      <c r="CC1074" s="99">
        <v>48521981.658691399</v>
      </c>
      <c r="CD1074" s="99">
        <v>12418103.775634799</v>
      </c>
      <c r="CE1074" s="99">
        <v>2890.96837136149</v>
      </c>
      <c r="CF1074" s="99">
        <v>410063.35873413098</v>
      </c>
      <c r="CG1074" s="99">
        <v>3072208.0130004901</v>
      </c>
      <c r="CH1074" s="99">
        <v>0</v>
      </c>
      <c r="CI1074" s="99">
        <v>112056.558209419</v>
      </c>
      <c r="CJ1074" s="99">
        <v>6077875.9946899395</v>
      </c>
      <c r="CK1074" s="99">
        <v>51465093.5087891</v>
      </c>
      <c r="CL1074" s="99">
        <v>12693747.428588901</v>
      </c>
      <c r="CM1074" s="166">
        <v>169088.4420681</v>
      </c>
      <c r="CN1074" s="166">
        <v>25095177.453125</v>
      </c>
      <c r="CO1074" s="166">
        <v>104363923.675781</v>
      </c>
      <c r="CP1074" s="99">
        <v>12693747.428588901</v>
      </c>
      <c r="CQ1074" s="99">
        <v>0</v>
      </c>
      <c r="CR1074" s="99">
        <v>0</v>
      </c>
      <c r="CS1074" s="99">
        <v>0</v>
      </c>
      <c r="CT1074" s="99">
        <v>0</v>
      </c>
      <c r="CU1074" s="98">
        <v>25137.829945396999</v>
      </c>
      <c r="CV1074" s="98">
        <v>57212.873190231003</v>
      </c>
      <c r="CW1074" s="98">
        <v>6079558.2091980008</v>
      </c>
      <c r="CX1074" s="98">
        <v>51594189.671691887</v>
      </c>
    </row>
    <row r="1075" spans="1:102" x14ac:dyDescent="0.2">
      <c r="A1075" s="98" t="s">
        <v>68</v>
      </c>
      <c r="B1075" s="100">
        <v>39783</v>
      </c>
      <c r="C1075" s="99">
        <v>86939.569657325701</v>
      </c>
      <c r="D1075" s="99">
        <v>0</v>
      </c>
      <c r="E1075" s="99">
        <v>21294.026254415501</v>
      </c>
      <c r="F1075" s="99">
        <v>16758.785864829999</v>
      </c>
      <c r="G1075" s="99">
        <v>2561.5080354213701</v>
      </c>
      <c r="H1075" s="99">
        <v>0</v>
      </c>
      <c r="I1075" s="99">
        <v>0</v>
      </c>
      <c r="J1075" s="99">
        <v>56048.210715293899</v>
      </c>
      <c r="K1075" s="99">
        <v>0</v>
      </c>
      <c r="L1075" s="99">
        <v>18437.0606627464</v>
      </c>
      <c r="M1075" s="99">
        <v>42618.323166370399</v>
      </c>
      <c r="N1075" s="99">
        <v>5584.6442825794202</v>
      </c>
      <c r="O1075" s="99">
        <v>38648.411376476302</v>
      </c>
      <c r="P1075" s="99">
        <v>0</v>
      </c>
      <c r="Q1075" s="99">
        <v>5518.06970745325</v>
      </c>
      <c r="R1075" s="99">
        <v>2412.5939793288699</v>
      </c>
      <c r="S1075" s="99">
        <v>0</v>
      </c>
      <c r="T1075" s="99">
        <v>636.77344614267304</v>
      </c>
      <c r="U1075" s="99">
        <v>57979.9830327034</v>
      </c>
      <c r="V1075" s="99">
        <v>4058027.61019897</v>
      </c>
      <c r="W1075" s="99">
        <v>268.06447184830898</v>
      </c>
      <c r="X1075" s="99">
        <v>1537304.6341552699</v>
      </c>
      <c r="Y1075" s="99">
        <v>1038719.51908112</v>
      </c>
      <c r="Z1075" s="99">
        <v>365853.11288833601</v>
      </c>
      <c r="AA1075" s="99">
        <v>0</v>
      </c>
      <c r="AB1075" s="99">
        <v>0</v>
      </c>
      <c r="AC1075" s="99">
        <v>18561220.790527299</v>
      </c>
      <c r="AD1075" s="99">
        <v>0</v>
      </c>
      <c r="AE1075" s="99">
        <v>696438.28357696498</v>
      </c>
      <c r="AF1075" s="99">
        <v>1795403.2916107201</v>
      </c>
      <c r="AG1075" s="99">
        <v>892778.50040435803</v>
      </c>
      <c r="AH1075" s="99">
        <v>1620489.59913635</v>
      </c>
      <c r="AI1075" s="99">
        <v>0</v>
      </c>
      <c r="AJ1075" s="99">
        <v>598722.26456451404</v>
      </c>
      <c r="AK1075" s="99">
        <v>330773.96410751302</v>
      </c>
      <c r="AL1075" s="99">
        <v>0</v>
      </c>
      <c r="AM1075" s="99">
        <v>79042.317699432402</v>
      </c>
      <c r="AN1075" s="99">
        <v>19121089.2429199</v>
      </c>
      <c r="AO1075" s="99">
        <v>35784080.989257798</v>
      </c>
      <c r="AP1075" s="99">
        <v>2763.57392629981</v>
      </c>
      <c r="AQ1075" s="99">
        <v>12300207.3505859</v>
      </c>
      <c r="AR1075" s="99">
        <v>8352450.4197998</v>
      </c>
      <c r="AS1075" s="99">
        <v>2759831.8887634301</v>
      </c>
      <c r="AT1075" s="99">
        <v>0</v>
      </c>
      <c r="AU1075" s="99">
        <v>0</v>
      </c>
      <c r="AV1075" s="99">
        <v>53660821.5771484</v>
      </c>
      <c r="AW1075" s="99">
        <v>0</v>
      </c>
      <c r="AX1075" s="99">
        <v>6479795.02026367</v>
      </c>
      <c r="AY1075" s="99">
        <v>15853889.456054701</v>
      </c>
      <c r="AZ1075" s="99">
        <v>7070099.18994141</v>
      </c>
      <c r="BA1075" s="99">
        <v>13892764.560791001</v>
      </c>
      <c r="BB1075" s="99">
        <v>0</v>
      </c>
      <c r="BC1075" s="99">
        <v>4884867.5032348596</v>
      </c>
      <c r="BD1075" s="99">
        <v>2473271.3260192899</v>
      </c>
      <c r="BE1075" s="99">
        <v>0</v>
      </c>
      <c r="BF1075" s="99">
        <v>611568.57386779797</v>
      </c>
      <c r="BG1075" s="99">
        <v>53959123.727050804</v>
      </c>
      <c r="BH1075" s="99">
        <v>8382116.6717529297</v>
      </c>
      <c r="BI1075" s="99">
        <v>246.70578566566101</v>
      </c>
      <c r="BJ1075" s="99">
        <v>4095795.7300109901</v>
      </c>
      <c r="BK1075" s="99">
        <v>3159423.99932861</v>
      </c>
      <c r="BL1075" s="99">
        <v>0</v>
      </c>
      <c r="BM1075" s="99">
        <v>0</v>
      </c>
      <c r="BN1075" s="99">
        <v>0</v>
      </c>
      <c r="BO1075" s="99">
        <v>0</v>
      </c>
      <c r="BP1075" s="99">
        <v>0</v>
      </c>
      <c r="BQ1075" s="99">
        <v>0</v>
      </c>
      <c r="BR1075" s="99">
        <v>4938681.4722290002</v>
      </c>
      <c r="BS1075" s="99">
        <v>2580578.4779052702</v>
      </c>
      <c r="BT1075" s="99">
        <v>2703925.0523986798</v>
      </c>
      <c r="BU1075" s="99">
        <v>0</v>
      </c>
      <c r="BV1075" s="99">
        <v>2231249.4854126</v>
      </c>
      <c r="BW1075" s="99">
        <v>279915.78948593099</v>
      </c>
      <c r="BX1075" s="99">
        <v>0</v>
      </c>
      <c r="BY1075" s="99">
        <v>0</v>
      </c>
      <c r="BZ1075" s="99">
        <v>0</v>
      </c>
      <c r="CA1075" s="99">
        <v>108118.151909828</v>
      </c>
      <c r="CB1075" s="99">
        <v>5604446.4642944299</v>
      </c>
      <c r="CC1075" s="99">
        <v>48133518.431152299</v>
      </c>
      <c r="CD1075" s="99">
        <v>12475444.3598633</v>
      </c>
      <c r="CE1075" s="99">
        <v>2963.8769458234301</v>
      </c>
      <c r="CF1075" s="99">
        <v>411491.56652450602</v>
      </c>
      <c r="CG1075" s="99">
        <v>3091406.6166992201</v>
      </c>
      <c r="CH1075" s="99">
        <v>0</v>
      </c>
      <c r="CI1075" s="99">
        <v>111083.083330154</v>
      </c>
      <c r="CJ1075" s="99">
        <v>6015403.6299438505</v>
      </c>
      <c r="CK1075" s="99">
        <v>51112567.978027299</v>
      </c>
      <c r="CL1075" s="99">
        <v>12763323.5786133</v>
      </c>
      <c r="CM1075" s="166">
        <v>168554.878892899</v>
      </c>
      <c r="CN1075" s="166">
        <v>25177955.979980499</v>
      </c>
      <c r="CO1075" s="166">
        <v>105182395.255859</v>
      </c>
      <c r="CP1075" s="99">
        <v>12763323.5786133</v>
      </c>
      <c r="CQ1075" s="99">
        <v>0</v>
      </c>
      <c r="CR1075" s="99">
        <v>0</v>
      </c>
      <c r="CS1075" s="99">
        <v>0</v>
      </c>
      <c r="CT1075" s="99">
        <v>0</v>
      </c>
      <c r="CU1075" s="98">
        <v>23633.166605283001</v>
      </c>
      <c r="CV1075" s="98">
        <v>58043.999661463</v>
      </c>
      <c r="CW1075" s="98">
        <v>6015938.0308189355</v>
      </c>
      <c r="CX1075" s="98">
        <v>51224925.047851518</v>
      </c>
    </row>
    <row r="1076" spans="1:102" x14ac:dyDescent="0.2">
      <c r="A1076" s="98" t="s">
        <v>68</v>
      </c>
      <c r="B1076" s="100">
        <v>39873</v>
      </c>
      <c r="C1076" s="99">
        <v>87971.130878448501</v>
      </c>
      <c r="D1076" s="99">
        <v>0</v>
      </c>
      <c r="E1076" s="99">
        <v>20167.6237485409</v>
      </c>
      <c r="F1076" s="99">
        <v>16001.1487387419</v>
      </c>
      <c r="G1076" s="99">
        <v>2673.8345237374301</v>
      </c>
      <c r="H1076" s="99">
        <v>0</v>
      </c>
      <c r="I1076" s="99">
        <v>0</v>
      </c>
      <c r="J1076" s="99">
        <v>56878.611360549898</v>
      </c>
      <c r="K1076" s="99">
        <v>0</v>
      </c>
      <c r="L1076" s="99">
        <v>18020.383854627598</v>
      </c>
      <c r="M1076" s="99">
        <v>42754.535116195701</v>
      </c>
      <c r="N1076" s="99">
        <v>5451.3281065225601</v>
      </c>
      <c r="O1076" s="99">
        <v>39178.004759311698</v>
      </c>
      <c r="P1076" s="99">
        <v>0</v>
      </c>
      <c r="Q1076" s="99">
        <v>5464.4881146550197</v>
      </c>
      <c r="R1076" s="99">
        <v>2462.4773904979202</v>
      </c>
      <c r="S1076" s="99">
        <v>0</v>
      </c>
      <c r="T1076" s="99">
        <v>621.51932741701603</v>
      </c>
      <c r="U1076" s="99">
        <v>58324.175564765901</v>
      </c>
      <c r="V1076" s="99">
        <v>4079055.0951843299</v>
      </c>
      <c r="W1076" s="99">
        <v>172.16253637894999</v>
      </c>
      <c r="X1076" s="99">
        <v>1480772.17549133</v>
      </c>
      <c r="Y1076" s="99">
        <v>1018563.67446136</v>
      </c>
      <c r="Z1076" s="99">
        <v>371548.42784500099</v>
      </c>
      <c r="AA1076" s="99">
        <v>0</v>
      </c>
      <c r="AB1076" s="99">
        <v>0</v>
      </c>
      <c r="AC1076" s="99">
        <v>19415987.432128899</v>
      </c>
      <c r="AD1076" s="99">
        <v>0</v>
      </c>
      <c r="AE1076" s="99">
        <v>669332.67235565197</v>
      </c>
      <c r="AF1076" s="99">
        <v>1795030.26443481</v>
      </c>
      <c r="AG1076" s="99">
        <v>866590.40386199998</v>
      </c>
      <c r="AH1076" s="99">
        <v>1631644.41294861</v>
      </c>
      <c r="AI1076" s="99">
        <v>0</v>
      </c>
      <c r="AJ1076" s="99">
        <v>600200.42627716099</v>
      </c>
      <c r="AK1076" s="99">
        <v>329839.60560989397</v>
      </c>
      <c r="AL1076" s="99">
        <v>0</v>
      </c>
      <c r="AM1076" s="99">
        <v>76803.061038970904</v>
      </c>
      <c r="AN1076" s="99">
        <v>19344467.4619141</v>
      </c>
      <c r="AO1076" s="99">
        <v>36270688.520996101</v>
      </c>
      <c r="AP1076" s="99">
        <v>1521.3331699520299</v>
      </c>
      <c r="AQ1076" s="99">
        <v>11769744.6708984</v>
      </c>
      <c r="AR1076" s="99">
        <v>8090720.8834838904</v>
      </c>
      <c r="AS1076" s="99">
        <v>2817027.5946350102</v>
      </c>
      <c r="AT1076" s="99">
        <v>0</v>
      </c>
      <c r="AU1076" s="99">
        <v>0</v>
      </c>
      <c r="AV1076" s="99">
        <v>53864326.026855499</v>
      </c>
      <c r="AW1076" s="99">
        <v>0</v>
      </c>
      <c r="AX1076" s="99">
        <v>6278702.1783447303</v>
      </c>
      <c r="AY1076" s="99">
        <v>15939566.021362299</v>
      </c>
      <c r="AZ1076" s="99">
        <v>6835765.7346191397</v>
      </c>
      <c r="BA1076" s="99">
        <v>14118511.8399658</v>
      </c>
      <c r="BB1076" s="99">
        <v>0</v>
      </c>
      <c r="BC1076" s="99">
        <v>4880251.4931640597</v>
      </c>
      <c r="BD1076" s="99">
        <v>2488395.7470397898</v>
      </c>
      <c r="BE1076" s="99">
        <v>0</v>
      </c>
      <c r="BF1076" s="99">
        <v>591003.08514404297</v>
      </c>
      <c r="BG1076" s="99">
        <v>54858817.799804702</v>
      </c>
      <c r="BH1076" s="99">
        <v>8445326.7891845703</v>
      </c>
      <c r="BI1076" s="99">
        <v>260.69492536410701</v>
      </c>
      <c r="BJ1076" s="99">
        <v>3907471.98937988</v>
      </c>
      <c r="BK1076" s="99">
        <v>3012842.1958313002</v>
      </c>
      <c r="BL1076" s="99">
        <v>0</v>
      </c>
      <c r="BM1076" s="99">
        <v>0</v>
      </c>
      <c r="BN1076" s="99">
        <v>0</v>
      </c>
      <c r="BO1076" s="99">
        <v>0</v>
      </c>
      <c r="BP1076" s="99">
        <v>0</v>
      </c>
      <c r="BQ1076" s="99">
        <v>0</v>
      </c>
      <c r="BR1076" s="99">
        <v>4881328.7409057599</v>
      </c>
      <c r="BS1076" s="99">
        <v>2490972.8233032199</v>
      </c>
      <c r="BT1076" s="99">
        <v>2747591.1662902799</v>
      </c>
      <c r="BU1076" s="99">
        <v>0</v>
      </c>
      <c r="BV1076" s="99">
        <v>2226694.1275634798</v>
      </c>
      <c r="BW1076" s="99">
        <v>282225.83975982701</v>
      </c>
      <c r="BX1076" s="99">
        <v>0</v>
      </c>
      <c r="BY1076" s="99">
        <v>0</v>
      </c>
      <c r="BZ1076" s="99">
        <v>0</v>
      </c>
      <c r="CA1076" s="99">
        <v>108182.936184883</v>
      </c>
      <c r="CB1076" s="99">
        <v>5561323.4245605497</v>
      </c>
      <c r="CC1076" s="99">
        <v>48025773.889160201</v>
      </c>
      <c r="CD1076" s="99">
        <v>12356087.170410199</v>
      </c>
      <c r="CE1076" s="99">
        <v>2994.1199811101001</v>
      </c>
      <c r="CF1076" s="99">
        <v>407115.32294082601</v>
      </c>
      <c r="CG1076" s="99">
        <v>3082729.7845458998</v>
      </c>
      <c r="CH1076" s="99">
        <v>0</v>
      </c>
      <c r="CI1076" s="99">
        <v>111176.374031067</v>
      </c>
      <c r="CJ1076" s="99">
        <v>5971867.1682739304</v>
      </c>
      <c r="CK1076" s="99">
        <v>51214829.7412109</v>
      </c>
      <c r="CL1076" s="99">
        <v>12639917.6325684</v>
      </c>
      <c r="CM1076" s="166">
        <v>168916.730545044</v>
      </c>
      <c r="CN1076" s="166">
        <v>25306868.040283199</v>
      </c>
      <c r="CO1076" s="166">
        <v>105969373.87011699</v>
      </c>
      <c r="CP1076" s="99">
        <v>12639917.6325684</v>
      </c>
      <c r="CQ1076" s="99">
        <v>0</v>
      </c>
      <c r="CR1076" s="99">
        <v>0</v>
      </c>
      <c r="CS1076" s="99">
        <v>0</v>
      </c>
      <c r="CT1076" s="99">
        <v>0</v>
      </c>
      <c r="CU1076" s="98">
        <v>21897.259596836</v>
      </c>
      <c r="CV1076" s="98">
        <v>58970.314288683003</v>
      </c>
      <c r="CW1076" s="98">
        <v>5968438.7475013761</v>
      </c>
      <c r="CX1076" s="98">
        <v>51108503.673706099</v>
      </c>
    </row>
    <row r="1077" spans="1:102" x14ac:dyDescent="0.2">
      <c r="A1077" s="98" t="s">
        <v>68</v>
      </c>
      <c r="B1077" s="100">
        <v>39965</v>
      </c>
      <c r="C1077" s="99">
        <v>89182.342300414995</v>
      </c>
      <c r="D1077" s="99">
        <v>0</v>
      </c>
      <c r="E1077" s="99">
        <v>19033.3429646492</v>
      </c>
      <c r="F1077" s="99">
        <v>15219.200510978701</v>
      </c>
      <c r="G1077" s="99">
        <v>2812.0399169325801</v>
      </c>
      <c r="H1077" s="99">
        <v>0</v>
      </c>
      <c r="I1077" s="99">
        <v>0</v>
      </c>
      <c r="J1077" s="99">
        <v>57939.513794899001</v>
      </c>
      <c r="K1077" s="99">
        <v>0</v>
      </c>
      <c r="L1077" s="99">
        <v>17997.606817007101</v>
      </c>
      <c r="M1077" s="99">
        <v>42787.721930503802</v>
      </c>
      <c r="N1077" s="99">
        <v>5320.55601543188</v>
      </c>
      <c r="O1077" s="99">
        <v>39414.455001831098</v>
      </c>
      <c r="P1077" s="99">
        <v>0</v>
      </c>
      <c r="Q1077" s="99">
        <v>5475.2230847477904</v>
      </c>
      <c r="R1077" s="99">
        <v>2516.3513420224199</v>
      </c>
      <c r="S1077" s="99">
        <v>0</v>
      </c>
      <c r="T1077" s="99">
        <v>621.13868920505001</v>
      </c>
      <c r="U1077" s="99">
        <v>58897.025324821501</v>
      </c>
      <c r="V1077" s="99">
        <v>4146062.56890869</v>
      </c>
      <c r="W1077" s="99">
        <v>138.884862679988</v>
      </c>
      <c r="X1077" s="99">
        <v>1398215.9249115</v>
      </c>
      <c r="Y1077" s="99">
        <v>970938.62563323998</v>
      </c>
      <c r="Z1077" s="99">
        <v>380709.63883972203</v>
      </c>
      <c r="AA1077" s="99">
        <v>0</v>
      </c>
      <c r="AB1077" s="99">
        <v>0</v>
      </c>
      <c r="AC1077" s="99">
        <v>19557786.169189502</v>
      </c>
      <c r="AD1077" s="99">
        <v>0</v>
      </c>
      <c r="AE1077" s="99">
        <v>661979.33380889904</v>
      </c>
      <c r="AF1077" s="99">
        <v>1803544.9798584001</v>
      </c>
      <c r="AG1077" s="99">
        <v>852272.20613098098</v>
      </c>
      <c r="AH1077" s="99">
        <v>1624032.69252014</v>
      </c>
      <c r="AI1077" s="99">
        <v>0</v>
      </c>
      <c r="AJ1077" s="99">
        <v>605208.09480285598</v>
      </c>
      <c r="AK1077" s="99">
        <v>330075.51682662999</v>
      </c>
      <c r="AL1077" s="99">
        <v>0</v>
      </c>
      <c r="AM1077" s="99">
        <v>74963.503185272202</v>
      </c>
      <c r="AN1077" s="99">
        <v>19556190.171875</v>
      </c>
      <c r="AO1077" s="99">
        <v>37093611.869140603</v>
      </c>
      <c r="AP1077" s="99">
        <v>1233.28626036644</v>
      </c>
      <c r="AQ1077" s="99">
        <v>11165241.596679701</v>
      </c>
      <c r="AR1077" s="99">
        <v>7728926.6380004901</v>
      </c>
      <c r="AS1077" s="99">
        <v>2900450.9010314899</v>
      </c>
      <c r="AT1077" s="99">
        <v>0</v>
      </c>
      <c r="AU1077" s="99">
        <v>0</v>
      </c>
      <c r="AV1077" s="99">
        <v>55607038.569824196</v>
      </c>
      <c r="AW1077" s="99">
        <v>0</v>
      </c>
      <c r="AX1077" s="99">
        <v>6311614.84521484</v>
      </c>
      <c r="AY1077" s="99">
        <v>16150589.5187988</v>
      </c>
      <c r="AZ1077" s="99">
        <v>6769096.7314453097</v>
      </c>
      <c r="BA1077" s="99">
        <v>14126806.7862549</v>
      </c>
      <c r="BB1077" s="99">
        <v>0</v>
      </c>
      <c r="BC1077" s="99">
        <v>4929554.0162963904</v>
      </c>
      <c r="BD1077" s="99">
        <v>2497197.3260498</v>
      </c>
      <c r="BE1077" s="99">
        <v>0</v>
      </c>
      <c r="BF1077" s="99">
        <v>582090.75161743199</v>
      </c>
      <c r="BG1077" s="99">
        <v>55679732.229492202</v>
      </c>
      <c r="BH1077" s="99">
        <v>8646142.8172607403</v>
      </c>
      <c r="BI1077" s="99">
        <v>247.388420777395</v>
      </c>
      <c r="BJ1077" s="99">
        <v>3779184.3322753902</v>
      </c>
      <c r="BK1077" s="99">
        <v>2931489.9677124</v>
      </c>
      <c r="BL1077" s="99">
        <v>0</v>
      </c>
      <c r="BM1077" s="99">
        <v>0</v>
      </c>
      <c r="BN1077" s="99">
        <v>0</v>
      </c>
      <c r="BO1077" s="99">
        <v>0</v>
      </c>
      <c r="BP1077" s="99">
        <v>0</v>
      </c>
      <c r="BQ1077" s="99">
        <v>0</v>
      </c>
      <c r="BR1077" s="99">
        <v>4971164.6309204102</v>
      </c>
      <c r="BS1077" s="99">
        <v>2468388.69598389</v>
      </c>
      <c r="BT1077" s="99">
        <v>2749468.0234069801</v>
      </c>
      <c r="BU1077" s="99">
        <v>0</v>
      </c>
      <c r="BV1077" s="99">
        <v>2245698.4803772001</v>
      </c>
      <c r="BW1077" s="99">
        <v>281758.22103118902</v>
      </c>
      <c r="BX1077" s="99">
        <v>0</v>
      </c>
      <c r="BY1077" s="99">
        <v>0</v>
      </c>
      <c r="BZ1077" s="99">
        <v>0</v>
      </c>
      <c r="CA1077" s="99">
        <v>108300.542499542</v>
      </c>
      <c r="CB1077" s="99">
        <v>5544151.8489379901</v>
      </c>
      <c r="CC1077" s="99">
        <v>48247216.703125</v>
      </c>
      <c r="CD1077" s="99">
        <v>12439102.159301801</v>
      </c>
      <c r="CE1077" s="99">
        <v>3037.2231829464399</v>
      </c>
      <c r="CF1077" s="99">
        <v>407850.74031829799</v>
      </c>
      <c r="CG1077" s="99">
        <v>3100224.1964416499</v>
      </c>
      <c r="CH1077" s="99">
        <v>0</v>
      </c>
      <c r="CI1077" s="99">
        <v>111338.110740662</v>
      </c>
      <c r="CJ1077" s="99">
        <v>5954027.4448242197</v>
      </c>
      <c r="CK1077" s="99">
        <v>51301752.880371101</v>
      </c>
      <c r="CL1077" s="99">
        <v>12717283.447753901</v>
      </c>
      <c r="CM1077" s="166">
        <v>169557.02811431899</v>
      </c>
      <c r="CN1077" s="166">
        <v>25523481.1086426</v>
      </c>
      <c r="CO1077" s="166">
        <v>107165073.18554699</v>
      </c>
      <c r="CP1077" s="99">
        <v>12717283.447753901</v>
      </c>
      <c r="CQ1077" s="99">
        <v>0</v>
      </c>
      <c r="CR1077" s="99">
        <v>0</v>
      </c>
      <c r="CS1077" s="99">
        <v>0</v>
      </c>
      <c r="CT1077" s="99">
        <v>0</v>
      </c>
      <c r="CU1077" s="98">
        <v>20263.847998983001</v>
      </c>
      <c r="CV1077" s="98">
        <v>60111.763415146001</v>
      </c>
      <c r="CW1077" s="98">
        <v>5952002.5892562885</v>
      </c>
      <c r="CX1077" s="98">
        <v>51347440.89956665</v>
      </c>
    </row>
    <row r="1078" spans="1:102" x14ac:dyDescent="0.2">
      <c r="A1078" s="98" t="s">
        <v>68</v>
      </c>
      <c r="B1078" s="100">
        <v>40057</v>
      </c>
      <c r="C1078" s="99">
        <v>91043.666131019607</v>
      </c>
      <c r="D1078" s="99">
        <v>0</v>
      </c>
      <c r="E1078" s="99">
        <v>17721.26014328</v>
      </c>
      <c r="F1078" s="99">
        <v>14487.4279376268</v>
      </c>
      <c r="G1078" s="99">
        <v>2970.37632870674</v>
      </c>
      <c r="H1078" s="99">
        <v>0</v>
      </c>
      <c r="I1078" s="99">
        <v>0</v>
      </c>
      <c r="J1078" s="99">
        <v>58625.689684867903</v>
      </c>
      <c r="K1078" s="99">
        <v>0</v>
      </c>
      <c r="L1078" s="99">
        <v>17363.526638984698</v>
      </c>
      <c r="M1078" s="99">
        <v>42782.818778514898</v>
      </c>
      <c r="N1078" s="99">
        <v>5214.4473245143899</v>
      </c>
      <c r="O1078" s="99">
        <v>40084.883636474602</v>
      </c>
      <c r="P1078" s="99">
        <v>0</v>
      </c>
      <c r="Q1078" s="99">
        <v>5491.7038257122003</v>
      </c>
      <c r="R1078" s="99">
        <v>2604.9523668289198</v>
      </c>
      <c r="S1078" s="99">
        <v>0</v>
      </c>
      <c r="T1078" s="99">
        <v>594.83771783113502</v>
      </c>
      <c r="U1078" s="99">
        <v>59361.8225250244</v>
      </c>
      <c r="V1078" s="99">
        <v>4221120.9797973596</v>
      </c>
      <c r="W1078" s="99">
        <v>266.36442448571302</v>
      </c>
      <c r="X1078" s="99">
        <v>1302760.5896606401</v>
      </c>
      <c r="Y1078" s="99">
        <v>936501.16617584205</v>
      </c>
      <c r="Z1078" s="99">
        <v>392561.612186432</v>
      </c>
      <c r="AA1078" s="99">
        <v>0</v>
      </c>
      <c r="AB1078" s="99">
        <v>0</v>
      </c>
      <c r="AC1078" s="99">
        <v>19823081.581542999</v>
      </c>
      <c r="AD1078" s="99">
        <v>0</v>
      </c>
      <c r="AE1078" s="99">
        <v>635727.52612304699</v>
      </c>
      <c r="AF1078" s="99">
        <v>1806489.2323303199</v>
      </c>
      <c r="AG1078" s="99">
        <v>848203.09365844703</v>
      </c>
      <c r="AH1078" s="99">
        <v>1624514.2802581801</v>
      </c>
      <c r="AI1078" s="99">
        <v>0</v>
      </c>
      <c r="AJ1078" s="99">
        <v>598563.56372070301</v>
      </c>
      <c r="AK1078" s="99">
        <v>330656.23379135103</v>
      </c>
      <c r="AL1078" s="99">
        <v>0</v>
      </c>
      <c r="AM1078" s="99">
        <v>75744.808614730806</v>
      </c>
      <c r="AN1078" s="99">
        <v>19856203.087402299</v>
      </c>
      <c r="AO1078" s="99">
        <v>37999425.844238304</v>
      </c>
      <c r="AP1078" s="99">
        <v>2732.1651297807698</v>
      </c>
      <c r="AQ1078" s="99">
        <v>10411546.387207</v>
      </c>
      <c r="AR1078" s="99">
        <v>7467697.4877319299</v>
      </c>
      <c r="AS1078" s="99">
        <v>3029929.6016540499</v>
      </c>
      <c r="AT1078" s="99">
        <v>0</v>
      </c>
      <c r="AU1078" s="99">
        <v>0</v>
      </c>
      <c r="AV1078" s="99">
        <v>57125858.047363304</v>
      </c>
      <c r="AW1078" s="99">
        <v>0</v>
      </c>
      <c r="AX1078" s="99">
        <v>6059870.0760498</v>
      </c>
      <c r="AY1078" s="99">
        <v>16311844.4804688</v>
      </c>
      <c r="AZ1078" s="99">
        <v>6772821.5084228497</v>
      </c>
      <c r="BA1078" s="99">
        <v>14198435.797973599</v>
      </c>
      <c r="BB1078" s="99">
        <v>0</v>
      </c>
      <c r="BC1078" s="99">
        <v>4930841.7666015597</v>
      </c>
      <c r="BD1078" s="99">
        <v>2539016.3801574698</v>
      </c>
      <c r="BE1078" s="99">
        <v>0</v>
      </c>
      <c r="BF1078" s="99">
        <v>588022.43304443394</v>
      </c>
      <c r="BG1078" s="99">
        <v>56929671.564941399</v>
      </c>
      <c r="BH1078" s="99">
        <v>8857245.8137206994</v>
      </c>
      <c r="BI1078" s="99">
        <v>60.234531466849099</v>
      </c>
      <c r="BJ1078" s="99">
        <v>3627597.8611755399</v>
      </c>
      <c r="BK1078" s="99">
        <v>2871129.9089965802</v>
      </c>
      <c r="BL1078" s="99">
        <v>0</v>
      </c>
      <c r="BM1078" s="99">
        <v>0</v>
      </c>
      <c r="BN1078" s="99">
        <v>0</v>
      </c>
      <c r="BO1078" s="99">
        <v>0</v>
      </c>
      <c r="BP1078" s="99">
        <v>0</v>
      </c>
      <c r="BQ1078" s="99">
        <v>0</v>
      </c>
      <c r="BR1078" s="99">
        <v>5034115.3650512705</v>
      </c>
      <c r="BS1078" s="99">
        <v>2466469.9481506301</v>
      </c>
      <c r="BT1078" s="99">
        <v>2763190.58026123</v>
      </c>
      <c r="BU1078" s="99">
        <v>0</v>
      </c>
      <c r="BV1078" s="99">
        <v>2255078.8973693801</v>
      </c>
      <c r="BW1078" s="99">
        <v>282599.85671615601</v>
      </c>
      <c r="BX1078" s="99">
        <v>0</v>
      </c>
      <c r="BY1078" s="99">
        <v>0</v>
      </c>
      <c r="BZ1078" s="99">
        <v>0</v>
      </c>
      <c r="CA1078" s="99">
        <v>108772.770534515</v>
      </c>
      <c r="CB1078" s="99">
        <v>5521951.4642944299</v>
      </c>
      <c r="CC1078" s="99">
        <v>48418743.098144501</v>
      </c>
      <c r="CD1078" s="99">
        <v>12465159.142089801</v>
      </c>
      <c r="CE1078" s="99">
        <v>3121.6334070265302</v>
      </c>
      <c r="CF1078" s="99">
        <v>409448.93863296497</v>
      </c>
      <c r="CG1078" s="99">
        <v>3159447.0888671898</v>
      </c>
      <c r="CH1078" s="99">
        <v>0</v>
      </c>
      <c r="CI1078" s="99">
        <v>111893.52540969801</v>
      </c>
      <c r="CJ1078" s="99">
        <v>5926609.7114257803</v>
      </c>
      <c r="CK1078" s="99">
        <v>51457718.71875</v>
      </c>
      <c r="CL1078" s="99">
        <v>12750493.024902301</v>
      </c>
      <c r="CM1078" s="166">
        <v>170461.95345687901</v>
      </c>
      <c r="CN1078" s="166">
        <v>25784853.4379883</v>
      </c>
      <c r="CO1078" s="166">
        <v>108476574.456055</v>
      </c>
      <c r="CP1078" s="99">
        <v>12750493.024902301</v>
      </c>
      <c r="CQ1078" s="99">
        <v>0</v>
      </c>
      <c r="CR1078" s="99">
        <v>0</v>
      </c>
      <c r="CS1078" s="99">
        <v>0</v>
      </c>
      <c r="CT1078" s="99">
        <v>0</v>
      </c>
      <c r="CU1078" s="98">
        <v>18557.849630418001</v>
      </c>
      <c r="CV1078" s="98">
        <v>60859.062476093997</v>
      </c>
      <c r="CW1078" s="98">
        <v>5931400.402927395</v>
      </c>
      <c r="CX1078" s="98">
        <v>51578190.187011689</v>
      </c>
    </row>
    <row r="1079" spans="1:102" x14ac:dyDescent="0.2">
      <c r="A1079" s="98" t="s">
        <v>68</v>
      </c>
      <c r="B1079" s="100">
        <v>40148</v>
      </c>
      <c r="C1079" s="99">
        <v>92009.264918327302</v>
      </c>
      <c r="D1079" s="99">
        <v>0</v>
      </c>
      <c r="E1079" s="99">
        <v>16376.6096348763</v>
      </c>
      <c r="F1079" s="99">
        <v>13947.029192805299</v>
      </c>
      <c r="G1079" s="99">
        <v>3093.9288878738898</v>
      </c>
      <c r="H1079" s="99">
        <v>0</v>
      </c>
      <c r="I1079" s="99">
        <v>0</v>
      </c>
      <c r="J1079" s="99">
        <v>59431.528980255098</v>
      </c>
      <c r="K1079" s="99">
        <v>0</v>
      </c>
      <c r="L1079" s="99">
        <v>16956.329762697202</v>
      </c>
      <c r="M1079" s="99">
        <v>42433.837771892497</v>
      </c>
      <c r="N1079" s="99">
        <v>5106.8400080800102</v>
      </c>
      <c r="O1079" s="99">
        <v>40861.964722633398</v>
      </c>
      <c r="P1079" s="99">
        <v>0</v>
      </c>
      <c r="Q1079" s="99">
        <v>5399.4537997841799</v>
      </c>
      <c r="R1079" s="99">
        <v>2631.55489128828</v>
      </c>
      <c r="S1079" s="99">
        <v>0</v>
      </c>
      <c r="T1079" s="99">
        <v>592.79800909757603</v>
      </c>
      <c r="U1079" s="99">
        <v>60010.876921176903</v>
      </c>
      <c r="V1079" s="99">
        <v>4269361.8851928702</v>
      </c>
      <c r="W1079" s="99">
        <v>164.73682590574001</v>
      </c>
      <c r="X1079" s="99">
        <v>1203154.93942261</v>
      </c>
      <c r="Y1079" s="99">
        <v>908656.94668579102</v>
      </c>
      <c r="Z1079" s="99">
        <v>396459.78485870402</v>
      </c>
      <c r="AA1079" s="99">
        <v>0</v>
      </c>
      <c r="AB1079" s="99">
        <v>0</v>
      </c>
      <c r="AC1079" s="99">
        <v>19672055.120117199</v>
      </c>
      <c r="AD1079" s="99">
        <v>0</v>
      </c>
      <c r="AE1079" s="99">
        <v>614230.30215454102</v>
      </c>
      <c r="AF1079" s="99">
        <v>1792687.0953521701</v>
      </c>
      <c r="AG1079" s="99">
        <v>833256.81435394299</v>
      </c>
      <c r="AH1079" s="99">
        <v>1662266.9980621301</v>
      </c>
      <c r="AI1079" s="99">
        <v>0</v>
      </c>
      <c r="AJ1079" s="99">
        <v>579231.21154785203</v>
      </c>
      <c r="AK1079" s="99">
        <v>324981.80058288598</v>
      </c>
      <c r="AL1079" s="99">
        <v>0</v>
      </c>
      <c r="AM1079" s="99">
        <v>73261.090983390794</v>
      </c>
      <c r="AN1079" s="99">
        <v>19856046.967285201</v>
      </c>
      <c r="AO1079" s="99">
        <v>38671170.020507798</v>
      </c>
      <c r="AP1079" s="99">
        <v>966.06522230058897</v>
      </c>
      <c r="AQ1079" s="99">
        <v>9681920.4820556603</v>
      </c>
      <c r="AR1079" s="99">
        <v>7283322.0222167997</v>
      </c>
      <c r="AS1079" s="99">
        <v>3074348.9318847698</v>
      </c>
      <c r="AT1079" s="99">
        <v>0</v>
      </c>
      <c r="AU1079" s="99">
        <v>0</v>
      </c>
      <c r="AV1079" s="99">
        <v>58064407.2724609</v>
      </c>
      <c r="AW1079" s="99">
        <v>0</v>
      </c>
      <c r="AX1079" s="99">
        <v>5962282.8302612295</v>
      </c>
      <c r="AY1079" s="99">
        <v>16306038.1917725</v>
      </c>
      <c r="AZ1079" s="99">
        <v>6702198.9609985398</v>
      </c>
      <c r="BA1079" s="99">
        <v>14684461.025390601</v>
      </c>
      <c r="BB1079" s="99">
        <v>0</v>
      </c>
      <c r="BC1079" s="99">
        <v>4775738.7088623</v>
      </c>
      <c r="BD1079" s="99">
        <v>2510467.1293945299</v>
      </c>
      <c r="BE1079" s="99">
        <v>0</v>
      </c>
      <c r="BF1079" s="99">
        <v>576956.77748107899</v>
      </c>
      <c r="BG1079" s="99">
        <v>57761169.807617202</v>
      </c>
      <c r="BH1079" s="99">
        <v>9091307.5378418006</v>
      </c>
      <c r="BI1079" s="99">
        <v>128.38547788560399</v>
      </c>
      <c r="BJ1079" s="99">
        <v>3440263.9924621601</v>
      </c>
      <c r="BK1079" s="99">
        <v>2805721.4635925302</v>
      </c>
      <c r="BL1079" s="99">
        <v>0</v>
      </c>
      <c r="BM1079" s="99">
        <v>0</v>
      </c>
      <c r="BN1079" s="99">
        <v>0</v>
      </c>
      <c r="BO1079" s="99">
        <v>0</v>
      </c>
      <c r="BP1079" s="99">
        <v>0</v>
      </c>
      <c r="BQ1079" s="99">
        <v>0</v>
      </c>
      <c r="BR1079" s="99">
        <v>4993142.3435058603</v>
      </c>
      <c r="BS1079" s="99">
        <v>2437537.0051269499</v>
      </c>
      <c r="BT1079" s="99">
        <v>2857999.9490661598</v>
      </c>
      <c r="BU1079" s="99">
        <v>0</v>
      </c>
      <c r="BV1079" s="99">
        <v>2201157.71270752</v>
      </c>
      <c r="BW1079" s="99">
        <v>283098.831642151</v>
      </c>
      <c r="BX1079" s="99">
        <v>0</v>
      </c>
      <c r="BY1079" s="99">
        <v>0</v>
      </c>
      <c r="BZ1079" s="99">
        <v>0</v>
      </c>
      <c r="CA1079" s="99">
        <v>108339.12047290801</v>
      </c>
      <c r="CB1079" s="99">
        <v>5474563.3059692401</v>
      </c>
      <c r="CC1079" s="99">
        <v>48332492.761718802</v>
      </c>
      <c r="CD1079" s="99">
        <v>12525125.256225601</v>
      </c>
      <c r="CE1079" s="99">
        <v>3140.14547482133</v>
      </c>
      <c r="CF1079" s="99">
        <v>401327.13934707601</v>
      </c>
      <c r="CG1079" s="99">
        <v>3106986.1474304199</v>
      </c>
      <c r="CH1079" s="99">
        <v>0</v>
      </c>
      <c r="CI1079" s="99">
        <v>111481.22171783401</v>
      </c>
      <c r="CJ1079" s="99">
        <v>5876745.3385620099</v>
      </c>
      <c r="CK1079" s="99">
        <v>51445077.899902299</v>
      </c>
      <c r="CL1079" s="99">
        <v>12820204.071167</v>
      </c>
      <c r="CM1079" s="166">
        <v>170908.53117942801</v>
      </c>
      <c r="CN1079" s="166">
        <v>25745239.524902299</v>
      </c>
      <c r="CO1079" s="166">
        <v>109288671.35449199</v>
      </c>
      <c r="CP1079" s="99">
        <v>12820204.071167</v>
      </c>
      <c r="CQ1079" s="99">
        <v>0</v>
      </c>
      <c r="CR1079" s="99">
        <v>0</v>
      </c>
      <c r="CS1079" s="99">
        <v>0</v>
      </c>
      <c r="CT1079" s="99">
        <v>0</v>
      </c>
      <c r="CU1079" s="98">
        <v>17015.997294236</v>
      </c>
      <c r="CV1079" s="98">
        <v>61858.527201564</v>
      </c>
      <c r="CW1079" s="98">
        <v>5875890.4453163166</v>
      </c>
      <c r="CX1079" s="98">
        <v>51439478.909149222</v>
      </c>
    </row>
    <row r="1080" spans="1:102" x14ac:dyDescent="0.2">
      <c r="A1080" s="98" t="s">
        <v>68</v>
      </c>
      <c r="B1080" s="100">
        <v>40238</v>
      </c>
      <c r="C1080" s="99">
        <v>92265.527799606294</v>
      </c>
      <c r="D1080" s="99">
        <v>0</v>
      </c>
      <c r="E1080" s="99">
        <v>15712.864938736</v>
      </c>
      <c r="F1080" s="99">
        <v>13548.3564909697</v>
      </c>
      <c r="G1080" s="99">
        <v>3146.0198538899399</v>
      </c>
      <c r="H1080" s="99">
        <v>0</v>
      </c>
      <c r="I1080" s="99">
        <v>0</v>
      </c>
      <c r="J1080" s="99">
        <v>60099.8816590309</v>
      </c>
      <c r="K1080" s="99">
        <v>0</v>
      </c>
      <c r="L1080" s="99">
        <v>17211.537989854802</v>
      </c>
      <c r="M1080" s="99">
        <v>41940.346032142603</v>
      </c>
      <c r="N1080" s="99">
        <v>5017.76318907738</v>
      </c>
      <c r="O1080" s="99">
        <v>40908.222484588601</v>
      </c>
      <c r="P1080" s="99">
        <v>0</v>
      </c>
      <c r="Q1080" s="99">
        <v>5377.2596114277803</v>
      </c>
      <c r="R1080" s="99">
        <v>2635.6095517277699</v>
      </c>
      <c r="S1080" s="99">
        <v>0</v>
      </c>
      <c r="T1080" s="99">
        <v>613.03405899554502</v>
      </c>
      <c r="U1080" s="99">
        <v>60471.422212600701</v>
      </c>
      <c r="V1080" s="99">
        <v>4288523.6185913105</v>
      </c>
      <c r="W1080" s="99">
        <v>154.20353732630599</v>
      </c>
      <c r="X1080" s="99">
        <v>1139717.78509521</v>
      </c>
      <c r="Y1080" s="99">
        <v>884762.63094329799</v>
      </c>
      <c r="Z1080" s="99">
        <v>397131.57608032197</v>
      </c>
      <c r="AA1080" s="99">
        <v>0</v>
      </c>
      <c r="AB1080" s="99">
        <v>0</v>
      </c>
      <c r="AC1080" s="99">
        <v>19974183.505859401</v>
      </c>
      <c r="AD1080" s="99">
        <v>0</v>
      </c>
      <c r="AE1080" s="99">
        <v>607766.32311248803</v>
      </c>
      <c r="AF1080" s="99">
        <v>1777444.32281494</v>
      </c>
      <c r="AG1080" s="99">
        <v>818575.49769592297</v>
      </c>
      <c r="AH1080" s="99">
        <v>1652157.46463013</v>
      </c>
      <c r="AI1080" s="99">
        <v>0</v>
      </c>
      <c r="AJ1080" s="99">
        <v>582892.01303863502</v>
      </c>
      <c r="AK1080" s="99">
        <v>322966.60827255202</v>
      </c>
      <c r="AL1080" s="99">
        <v>0</v>
      </c>
      <c r="AM1080" s="99">
        <v>72971.339553832993</v>
      </c>
      <c r="AN1080" s="99">
        <v>20128833.4384766</v>
      </c>
      <c r="AO1080" s="99">
        <v>39040749</v>
      </c>
      <c r="AP1080" s="99">
        <v>1571.0265810787701</v>
      </c>
      <c r="AQ1080" s="99">
        <v>9388504.4722900409</v>
      </c>
      <c r="AR1080" s="99">
        <v>7271518.5382690402</v>
      </c>
      <c r="AS1080" s="99">
        <v>3102301.5210266099</v>
      </c>
      <c r="AT1080" s="99">
        <v>0</v>
      </c>
      <c r="AU1080" s="99">
        <v>0</v>
      </c>
      <c r="AV1080" s="99">
        <v>57721518.4853516</v>
      </c>
      <c r="AW1080" s="99">
        <v>0</v>
      </c>
      <c r="AX1080" s="99">
        <v>5961579.6703491202</v>
      </c>
      <c r="AY1080" s="99">
        <v>16317443.897338901</v>
      </c>
      <c r="AZ1080" s="99">
        <v>6652480.1329956101</v>
      </c>
      <c r="BA1080" s="99">
        <v>14718440.106323199</v>
      </c>
      <c r="BB1080" s="99">
        <v>0</v>
      </c>
      <c r="BC1080" s="99">
        <v>4845417.8176269503</v>
      </c>
      <c r="BD1080" s="99">
        <v>2519769.3578185998</v>
      </c>
      <c r="BE1080" s="99">
        <v>0</v>
      </c>
      <c r="BF1080" s="99">
        <v>580778.59925079299</v>
      </c>
      <c r="BG1080" s="99">
        <v>58892282.946777299</v>
      </c>
      <c r="BH1080" s="99">
        <v>9132801.25537109</v>
      </c>
      <c r="BI1080" s="99">
        <v>118.803995077498</v>
      </c>
      <c r="BJ1080" s="99">
        <v>3379394.0068359398</v>
      </c>
      <c r="BK1080" s="99">
        <v>2796859.2884521498</v>
      </c>
      <c r="BL1080" s="99">
        <v>0</v>
      </c>
      <c r="BM1080" s="99">
        <v>0</v>
      </c>
      <c r="BN1080" s="99">
        <v>0</v>
      </c>
      <c r="BO1080" s="99">
        <v>0</v>
      </c>
      <c r="BP1080" s="99">
        <v>0</v>
      </c>
      <c r="BQ1080" s="99">
        <v>0</v>
      </c>
      <c r="BR1080" s="99">
        <v>5036290.3919677697</v>
      </c>
      <c r="BS1080" s="99">
        <v>2413074.6791381799</v>
      </c>
      <c r="BT1080" s="99">
        <v>2864325.1296081501</v>
      </c>
      <c r="BU1080" s="99">
        <v>0</v>
      </c>
      <c r="BV1080" s="99">
        <v>2229799.72015381</v>
      </c>
      <c r="BW1080" s="99">
        <v>285422.33424377401</v>
      </c>
      <c r="BX1080" s="99">
        <v>0</v>
      </c>
      <c r="BY1080" s="99">
        <v>0</v>
      </c>
      <c r="BZ1080" s="99">
        <v>0</v>
      </c>
      <c r="CA1080" s="99">
        <v>107947.990125656</v>
      </c>
      <c r="CB1080" s="99">
        <v>5434827.8942871103</v>
      </c>
      <c r="CC1080" s="99">
        <v>48439944.635253899</v>
      </c>
      <c r="CD1080" s="99">
        <v>12523632.254882799</v>
      </c>
      <c r="CE1080" s="99">
        <v>3143.4356061518201</v>
      </c>
      <c r="CF1080" s="99">
        <v>396556.99763488799</v>
      </c>
      <c r="CG1080" s="99">
        <v>3101806.5968627902</v>
      </c>
      <c r="CH1080" s="99">
        <v>0</v>
      </c>
      <c r="CI1080" s="99">
        <v>111091.69196414899</v>
      </c>
      <c r="CJ1080" s="99">
        <v>5834889.6954956101</v>
      </c>
      <c r="CK1080" s="99">
        <v>51534900.562988304</v>
      </c>
      <c r="CL1080" s="99">
        <v>12806171.1569824</v>
      </c>
      <c r="CM1080" s="166">
        <v>170915.569648743</v>
      </c>
      <c r="CN1080" s="166">
        <v>25971184.3127441</v>
      </c>
      <c r="CO1080" s="166">
        <v>110503239.60156301</v>
      </c>
      <c r="CP1080" s="99">
        <v>12806171.1569824</v>
      </c>
      <c r="CQ1080" s="99">
        <v>0</v>
      </c>
      <c r="CR1080" s="99">
        <v>0</v>
      </c>
      <c r="CS1080" s="99">
        <v>0</v>
      </c>
      <c r="CT1080" s="99">
        <v>0</v>
      </c>
      <c r="CU1080" s="98">
        <v>16084.919965401001</v>
      </c>
      <c r="CV1080" s="98">
        <v>62592.001946789002</v>
      </c>
      <c r="CW1080" s="98">
        <v>5831384.891921998</v>
      </c>
      <c r="CX1080" s="98">
        <v>51541751.232116692</v>
      </c>
    </row>
    <row r="1081" spans="1:102" x14ac:dyDescent="0.2">
      <c r="A1081" s="98" t="s">
        <v>68</v>
      </c>
      <c r="B1081" s="100">
        <v>40330</v>
      </c>
      <c r="C1081" s="99">
        <v>93468.125522613496</v>
      </c>
      <c r="D1081" s="99">
        <v>0</v>
      </c>
      <c r="E1081" s="99">
        <v>15105.1406863928</v>
      </c>
      <c r="F1081" s="99">
        <v>13235.872699976</v>
      </c>
      <c r="G1081" s="99">
        <v>3140.8945019841199</v>
      </c>
      <c r="H1081" s="99">
        <v>0</v>
      </c>
      <c r="I1081" s="99">
        <v>0</v>
      </c>
      <c r="J1081" s="99">
        <v>60591.039273262002</v>
      </c>
      <c r="K1081" s="99">
        <v>0</v>
      </c>
      <c r="L1081" s="99">
        <v>17847.193337202101</v>
      </c>
      <c r="M1081" s="99">
        <v>42555.685922622702</v>
      </c>
      <c r="N1081" s="99">
        <v>4939.3531400561296</v>
      </c>
      <c r="O1081" s="99">
        <v>41037.882715702101</v>
      </c>
      <c r="P1081" s="99">
        <v>0</v>
      </c>
      <c r="Q1081" s="99">
        <v>5351.4572768807402</v>
      </c>
      <c r="R1081" s="99">
        <v>2655.04727160931</v>
      </c>
      <c r="S1081" s="99">
        <v>0</v>
      </c>
      <c r="T1081" s="99">
        <v>585.99667903780903</v>
      </c>
      <c r="U1081" s="99">
        <v>60873.321069240599</v>
      </c>
      <c r="V1081" s="99">
        <v>4304276.6715698196</v>
      </c>
      <c r="W1081" s="99">
        <v>100.88195081148299</v>
      </c>
      <c r="X1081" s="99">
        <v>1094033.22473145</v>
      </c>
      <c r="Y1081" s="99">
        <v>864476.264060974</v>
      </c>
      <c r="Z1081" s="99">
        <v>393902.76181411702</v>
      </c>
      <c r="AA1081" s="99">
        <v>0</v>
      </c>
      <c r="AB1081" s="99">
        <v>0</v>
      </c>
      <c r="AC1081" s="99">
        <v>20498404.5703125</v>
      </c>
      <c r="AD1081" s="99">
        <v>0</v>
      </c>
      <c r="AE1081" s="99">
        <v>617561.03160858201</v>
      </c>
      <c r="AF1081" s="99">
        <v>1777012.20947266</v>
      </c>
      <c r="AG1081" s="99">
        <v>805767.86767578102</v>
      </c>
      <c r="AH1081" s="99">
        <v>1654375.6416320801</v>
      </c>
      <c r="AI1081" s="99">
        <v>0</v>
      </c>
      <c r="AJ1081" s="99">
        <v>577737.60629272496</v>
      </c>
      <c r="AK1081" s="99">
        <v>321864.86008071899</v>
      </c>
      <c r="AL1081" s="99">
        <v>0</v>
      </c>
      <c r="AM1081" s="99">
        <v>70057.874437332197</v>
      </c>
      <c r="AN1081" s="99">
        <v>20316734.884521499</v>
      </c>
      <c r="AO1081" s="99">
        <v>39429569.654296897</v>
      </c>
      <c r="AP1081" s="99">
        <v>957.59674232453096</v>
      </c>
      <c r="AQ1081" s="99">
        <v>9031417.6812744103</v>
      </c>
      <c r="AR1081" s="99">
        <v>7123885.2326660203</v>
      </c>
      <c r="AS1081" s="99">
        <v>3102646.53869629</v>
      </c>
      <c r="AT1081" s="99">
        <v>0</v>
      </c>
      <c r="AU1081" s="99">
        <v>0</v>
      </c>
      <c r="AV1081" s="99">
        <v>60147039.6171875</v>
      </c>
      <c r="AW1081" s="99">
        <v>0</v>
      </c>
      <c r="AX1081" s="99">
        <v>6092876.58666992</v>
      </c>
      <c r="AY1081" s="99">
        <v>16424290.3937988</v>
      </c>
      <c r="AZ1081" s="99">
        <v>6617254.05322266</v>
      </c>
      <c r="BA1081" s="99">
        <v>14835450.966186499</v>
      </c>
      <c r="BB1081" s="99">
        <v>0</v>
      </c>
      <c r="BC1081" s="99">
        <v>4877545.76025391</v>
      </c>
      <c r="BD1081" s="99">
        <v>2525671.6024475102</v>
      </c>
      <c r="BE1081" s="99">
        <v>0</v>
      </c>
      <c r="BF1081" s="99">
        <v>558880.21234893799</v>
      </c>
      <c r="BG1081" s="99">
        <v>59710366.766113304</v>
      </c>
      <c r="BH1081" s="99">
        <v>9392986.7050781306</v>
      </c>
      <c r="BI1081" s="99">
        <v>133.16994803585101</v>
      </c>
      <c r="BJ1081" s="99">
        <v>3304087.2034606901</v>
      </c>
      <c r="BK1081" s="99">
        <v>2766960.2225647001</v>
      </c>
      <c r="BL1081" s="99">
        <v>0</v>
      </c>
      <c r="BM1081" s="99">
        <v>0</v>
      </c>
      <c r="BN1081" s="99">
        <v>0</v>
      </c>
      <c r="BO1081" s="99">
        <v>0</v>
      </c>
      <c r="BP1081" s="99">
        <v>0</v>
      </c>
      <c r="BQ1081" s="99">
        <v>0</v>
      </c>
      <c r="BR1081" s="99">
        <v>5133636.5433959998</v>
      </c>
      <c r="BS1081" s="99">
        <v>2401923.7734375</v>
      </c>
      <c r="BT1081" s="99">
        <v>2886673.4857482901</v>
      </c>
      <c r="BU1081" s="99">
        <v>0</v>
      </c>
      <c r="BV1081" s="99">
        <v>2236172.7142028799</v>
      </c>
      <c r="BW1081" s="99">
        <v>287060.58764648403</v>
      </c>
      <c r="BX1081" s="99">
        <v>0</v>
      </c>
      <c r="BY1081" s="99">
        <v>0</v>
      </c>
      <c r="BZ1081" s="99">
        <v>0</v>
      </c>
      <c r="CA1081" s="99">
        <v>108598.828372002</v>
      </c>
      <c r="CB1081" s="99">
        <v>5399911.86999512</v>
      </c>
      <c r="CC1081" s="99">
        <v>48487313.700195298</v>
      </c>
      <c r="CD1081" s="99">
        <v>12719241.2150879</v>
      </c>
      <c r="CE1081" s="99">
        <v>3135.1234159171599</v>
      </c>
      <c r="CF1081" s="99">
        <v>394781.16716003401</v>
      </c>
      <c r="CG1081" s="99">
        <v>3107512.9943542499</v>
      </c>
      <c r="CH1081" s="99">
        <v>0</v>
      </c>
      <c r="CI1081" s="99">
        <v>111734.01571083099</v>
      </c>
      <c r="CJ1081" s="99">
        <v>5791150.6757202102</v>
      </c>
      <c r="CK1081" s="99">
        <v>51462367.8203125</v>
      </c>
      <c r="CL1081" s="99">
        <v>13004246.932251001</v>
      </c>
      <c r="CM1081" s="166">
        <v>171900.618932724</v>
      </c>
      <c r="CN1081" s="166">
        <v>26121879.1794434</v>
      </c>
      <c r="CO1081" s="166">
        <v>111344099.13867199</v>
      </c>
      <c r="CP1081" s="99">
        <v>13004246.932251001</v>
      </c>
      <c r="CQ1081" s="99">
        <v>0</v>
      </c>
      <c r="CR1081" s="99">
        <v>0</v>
      </c>
      <c r="CS1081" s="99">
        <v>0</v>
      </c>
      <c r="CT1081" s="99">
        <v>0</v>
      </c>
      <c r="CU1081" s="98">
        <v>15412.058289421</v>
      </c>
      <c r="CV1081" s="98">
        <v>63090.840486032997</v>
      </c>
      <c r="CW1081" s="98">
        <v>5794693.0371551542</v>
      </c>
      <c r="CX1081" s="98">
        <v>51594826.694549546</v>
      </c>
    </row>
    <row r="1082" spans="1:102" x14ac:dyDescent="0.2">
      <c r="A1082" s="98" t="s">
        <v>68</v>
      </c>
      <c r="B1082" s="100">
        <v>40422</v>
      </c>
      <c r="C1082" s="99">
        <v>92953.487668991103</v>
      </c>
      <c r="D1082" s="99">
        <v>0</v>
      </c>
      <c r="E1082" s="99">
        <v>14627.1095048189</v>
      </c>
      <c r="F1082" s="99">
        <v>12892.6501100063</v>
      </c>
      <c r="G1082" s="99">
        <v>3222.4298228323501</v>
      </c>
      <c r="H1082" s="99">
        <v>0</v>
      </c>
      <c r="I1082" s="99">
        <v>0</v>
      </c>
      <c r="J1082" s="99">
        <v>60831.167652607</v>
      </c>
      <c r="K1082" s="99">
        <v>0</v>
      </c>
      <c r="L1082" s="99">
        <v>17343.737768888499</v>
      </c>
      <c r="M1082" s="99">
        <v>42265.337429046602</v>
      </c>
      <c r="N1082" s="99">
        <v>4837.1813838481903</v>
      </c>
      <c r="O1082" s="99">
        <v>40409.262344360402</v>
      </c>
      <c r="P1082" s="99">
        <v>0</v>
      </c>
      <c r="Q1082" s="99">
        <v>5274.9450861811601</v>
      </c>
      <c r="R1082" s="99">
        <v>2689.8999938964798</v>
      </c>
      <c r="S1082" s="99">
        <v>0</v>
      </c>
      <c r="T1082" s="99">
        <v>619.24228809028898</v>
      </c>
      <c r="U1082" s="99">
        <v>61094.115184783899</v>
      </c>
      <c r="V1082" s="99">
        <v>4295252.91296387</v>
      </c>
      <c r="W1082" s="99">
        <v>0</v>
      </c>
      <c r="X1082" s="99">
        <v>1060273.5532379199</v>
      </c>
      <c r="Y1082" s="99">
        <v>840059.06196594203</v>
      </c>
      <c r="Z1082" s="99">
        <v>390488.026222229</v>
      </c>
      <c r="AA1082" s="99">
        <v>0</v>
      </c>
      <c r="AB1082" s="99">
        <v>0</v>
      </c>
      <c r="AC1082" s="99">
        <v>20684322.428466801</v>
      </c>
      <c r="AD1082" s="99">
        <v>0</v>
      </c>
      <c r="AE1082" s="99">
        <v>606758.67817688</v>
      </c>
      <c r="AF1082" s="99">
        <v>1768754.48164368</v>
      </c>
      <c r="AG1082" s="99">
        <v>777214.12120056199</v>
      </c>
      <c r="AH1082" s="99">
        <v>1608909.70048523</v>
      </c>
      <c r="AI1082" s="99">
        <v>0</v>
      </c>
      <c r="AJ1082" s="99">
        <v>568713.00530242897</v>
      </c>
      <c r="AK1082" s="99">
        <v>319301.34332656901</v>
      </c>
      <c r="AL1082" s="99">
        <v>0</v>
      </c>
      <c r="AM1082" s="99">
        <v>69372.783234596296</v>
      </c>
      <c r="AN1082" s="99">
        <v>20567469.284912098</v>
      </c>
      <c r="AO1082" s="99">
        <v>39484070.665527299</v>
      </c>
      <c r="AP1082" s="99">
        <v>0</v>
      </c>
      <c r="AQ1082" s="99">
        <v>8777522.7683105506</v>
      </c>
      <c r="AR1082" s="99">
        <v>6937756.9281005897</v>
      </c>
      <c r="AS1082" s="99">
        <v>3091524.3190918001</v>
      </c>
      <c r="AT1082" s="99">
        <v>0</v>
      </c>
      <c r="AU1082" s="99">
        <v>0</v>
      </c>
      <c r="AV1082" s="99">
        <v>61041897.839355499</v>
      </c>
      <c r="AW1082" s="99">
        <v>0</v>
      </c>
      <c r="AX1082" s="99">
        <v>5959842.4107055701</v>
      </c>
      <c r="AY1082" s="99">
        <v>16418617.3991699</v>
      </c>
      <c r="AZ1082" s="99">
        <v>6377983.0551757803</v>
      </c>
      <c r="BA1082" s="99">
        <v>14395470.2044678</v>
      </c>
      <c r="BB1082" s="99">
        <v>0</v>
      </c>
      <c r="BC1082" s="99">
        <v>4798447.34020996</v>
      </c>
      <c r="BD1082" s="99">
        <v>2503770.7330627399</v>
      </c>
      <c r="BE1082" s="99">
        <v>0</v>
      </c>
      <c r="BF1082" s="99">
        <v>557027.10097503697</v>
      </c>
      <c r="BG1082" s="99">
        <v>60646773.394042999</v>
      </c>
      <c r="BH1082" s="99">
        <v>9149638.9619140606</v>
      </c>
      <c r="BI1082" s="99">
        <v>0</v>
      </c>
      <c r="BJ1082" s="99">
        <v>3190660.3710327102</v>
      </c>
      <c r="BK1082" s="99">
        <v>2662096.66827393</v>
      </c>
      <c r="BL1082" s="99">
        <v>0</v>
      </c>
      <c r="BM1082" s="99">
        <v>0</v>
      </c>
      <c r="BN1082" s="99">
        <v>0</v>
      </c>
      <c r="BO1082" s="99">
        <v>0</v>
      </c>
      <c r="BP1082" s="99">
        <v>0</v>
      </c>
      <c r="BQ1082" s="99">
        <v>0</v>
      </c>
      <c r="BR1082" s="99">
        <v>5086333.4704589797</v>
      </c>
      <c r="BS1082" s="99">
        <v>2311826.1390380901</v>
      </c>
      <c r="BT1082" s="99">
        <v>2800436.4329833998</v>
      </c>
      <c r="BU1082" s="99">
        <v>0</v>
      </c>
      <c r="BV1082" s="99">
        <v>2206792.68713379</v>
      </c>
      <c r="BW1082" s="99">
        <v>280876.19831466698</v>
      </c>
      <c r="BX1082" s="99">
        <v>0</v>
      </c>
      <c r="BY1082" s="99">
        <v>0</v>
      </c>
      <c r="BZ1082" s="99">
        <v>0</v>
      </c>
      <c r="CA1082" s="99">
        <v>107602.84080600701</v>
      </c>
      <c r="CB1082" s="99">
        <v>5345098.0988159198</v>
      </c>
      <c r="CC1082" s="99">
        <v>48174639.791015603</v>
      </c>
      <c r="CD1082" s="99">
        <v>12314457.5854492</v>
      </c>
      <c r="CE1082" s="99">
        <v>3238.8048951625801</v>
      </c>
      <c r="CF1082" s="99">
        <v>392117.063411713</v>
      </c>
      <c r="CG1082" s="99">
        <v>3104706.6493530301</v>
      </c>
      <c r="CH1082" s="99">
        <v>0</v>
      </c>
      <c r="CI1082" s="99">
        <v>110842.117015839</v>
      </c>
      <c r="CJ1082" s="99">
        <v>5732085.9519653302</v>
      </c>
      <c r="CK1082" s="99">
        <v>51335692.5634766</v>
      </c>
      <c r="CL1082" s="99">
        <v>12598296.106811499</v>
      </c>
      <c r="CM1082" s="166">
        <v>171238.036447525</v>
      </c>
      <c r="CN1082" s="166">
        <v>26275900.189208999</v>
      </c>
      <c r="CO1082" s="166">
        <v>111961411.359375</v>
      </c>
      <c r="CP1082" s="99">
        <v>12598296.106811499</v>
      </c>
      <c r="CQ1082" s="99">
        <v>0</v>
      </c>
      <c r="CR1082" s="99">
        <v>0</v>
      </c>
      <c r="CS1082" s="99">
        <v>0</v>
      </c>
      <c r="CT1082" s="99">
        <v>0</v>
      </c>
      <c r="CU1082" s="98">
        <v>14852.905636216001</v>
      </c>
      <c r="CV1082" s="98">
        <v>63344.840921374998</v>
      </c>
      <c r="CW1082" s="98">
        <v>5737215.1622276325</v>
      </c>
      <c r="CX1082" s="98">
        <v>51279346.44036863</v>
      </c>
    </row>
    <row r="1083" spans="1:102" x14ac:dyDescent="0.2">
      <c r="A1083" s="98" t="s">
        <v>68</v>
      </c>
      <c r="B1083" s="100">
        <v>40513</v>
      </c>
      <c r="C1083" s="99">
        <v>92627.146997451797</v>
      </c>
      <c r="D1083" s="99">
        <v>0</v>
      </c>
      <c r="E1083" s="99">
        <v>14138.608945608101</v>
      </c>
      <c r="F1083" s="99">
        <v>12454.5055135489</v>
      </c>
      <c r="G1083" s="99">
        <v>3268.5293622910999</v>
      </c>
      <c r="H1083" s="99">
        <v>0</v>
      </c>
      <c r="I1083" s="99">
        <v>0</v>
      </c>
      <c r="J1083" s="99">
        <v>61258.526431083701</v>
      </c>
      <c r="K1083" s="99">
        <v>0</v>
      </c>
      <c r="L1083" s="99">
        <v>22855.705872297302</v>
      </c>
      <c r="M1083" s="99">
        <v>42237.6805057526</v>
      </c>
      <c r="N1083" s="99">
        <v>4729.7999017238599</v>
      </c>
      <c r="O1083" s="99">
        <v>39118.768109798402</v>
      </c>
      <c r="P1083" s="99">
        <v>0</v>
      </c>
      <c r="Q1083" s="99">
        <v>5220.40288221836</v>
      </c>
      <c r="R1083" s="99">
        <v>2712.6388431191399</v>
      </c>
      <c r="S1083" s="99">
        <v>0</v>
      </c>
      <c r="T1083" s="99">
        <v>728.08213778585196</v>
      </c>
      <c r="U1083" s="99">
        <v>61512.875271320299</v>
      </c>
      <c r="V1083" s="99">
        <v>4236632.1400146503</v>
      </c>
      <c r="W1083" s="99">
        <v>0</v>
      </c>
      <c r="X1083" s="99">
        <v>1020206.2238540601</v>
      </c>
      <c r="Y1083" s="99">
        <v>814193.18569946301</v>
      </c>
      <c r="Z1083" s="99">
        <v>391287.89403915399</v>
      </c>
      <c r="AA1083" s="99">
        <v>0</v>
      </c>
      <c r="AB1083" s="99">
        <v>0</v>
      </c>
      <c r="AC1083" s="99">
        <v>20411824.443847701</v>
      </c>
      <c r="AD1083" s="99">
        <v>0</v>
      </c>
      <c r="AE1083" s="99">
        <v>707199.07888793899</v>
      </c>
      <c r="AF1083" s="99">
        <v>1765376.7389678999</v>
      </c>
      <c r="AG1083" s="99">
        <v>754391.07415771496</v>
      </c>
      <c r="AH1083" s="99">
        <v>1473466.39630127</v>
      </c>
      <c r="AI1083" s="99">
        <v>0</v>
      </c>
      <c r="AJ1083" s="99">
        <v>564676.54553222703</v>
      </c>
      <c r="AK1083" s="99">
        <v>312965.67742919899</v>
      </c>
      <c r="AL1083" s="99">
        <v>0</v>
      </c>
      <c r="AM1083" s="99">
        <v>73767.829946517901</v>
      </c>
      <c r="AN1083" s="99">
        <v>20562098.590820301</v>
      </c>
      <c r="AO1083" s="99">
        <v>39284496.591796897</v>
      </c>
      <c r="AP1083" s="99">
        <v>0</v>
      </c>
      <c r="AQ1083" s="99">
        <v>8494894.2014160194</v>
      </c>
      <c r="AR1083" s="99">
        <v>6768236.9766235398</v>
      </c>
      <c r="AS1083" s="99">
        <v>3102973.8449096698</v>
      </c>
      <c r="AT1083" s="99">
        <v>0</v>
      </c>
      <c r="AU1083" s="99">
        <v>0</v>
      </c>
      <c r="AV1083" s="99">
        <v>61130119.470703103</v>
      </c>
      <c r="AW1083" s="99">
        <v>0</v>
      </c>
      <c r="AX1083" s="99">
        <v>6960871.4593505897</v>
      </c>
      <c r="AY1083" s="99">
        <v>16526184.650512701</v>
      </c>
      <c r="AZ1083" s="99">
        <v>6250670.9539794903</v>
      </c>
      <c r="BA1083" s="99">
        <v>13343621.2393799</v>
      </c>
      <c r="BB1083" s="99">
        <v>0</v>
      </c>
      <c r="BC1083" s="99">
        <v>4809705.2241821298</v>
      </c>
      <c r="BD1083" s="99">
        <v>2477680.02520752</v>
      </c>
      <c r="BE1083" s="99">
        <v>0</v>
      </c>
      <c r="BF1083" s="99">
        <v>591850.60959625198</v>
      </c>
      <c r="BG1083" s="99">
        <v>61357279.875488304</v>
      </c>
      <c r="BH1083" s="99">
        <v>9117204.9842529297</v>
      </c>
      <c r="BI1083" s="99">
        <v>0</v>
      </c>
      <c r="BJ1083" s="99">
        <v>3128255.3718872098</v>
      </c>
      <c r="BK1083" s="99">
        <v>2622735.0904541002</v>
      </c>
      <c r="BL1083" s="99">
        <v>0</v>
      </c>
      <c r="BM1083" s="99">
        <v>0</v>
      </c>
      <c r="BN1083" s="99">
        <v>0</v>
      </c>
      <c r="BO1083" s="99">
        <v>0</v>
      </c>
      <c r="BP1083" s="99">
        <v>0</v>
      </c>
      <c r="BQ1083" s="99">
        <v>0</v>
      </c>
      <c r="BR1083" s="99">
        <v>5132830.7855834998</v>
      </c>
      <c r="BS1083" s="99">
        <v>2259226.7705383301</v>
      </c>
      <c r="BT1083" s="99">
        <v>2595872.1228942899</v>
      </c>
      <c r="BU1083" s="99">
        <v>0</v>
      </c>
      <c r="BV1083" s="99">
        <v>2207527.7760620099</v>
      </c>
      <c r="BW1083" s="99">
        <v>264815.96203994798</v>
      </c>
      <c r="BX1083" s="99">
        <v>0</v>
      </c>
      <c r="BY1083" s="99">
        <v>0</v>
      </c>
      <c r="BZ1083" s="99">
        <v>0</v>
      </c>
      <c r="CA1083" s="99">
        <v>106759.58252334601</v>
      </c>
      <c r="CB1083" s="99">
        <v>5258526.8189697303</v>
      </c>
      <c r="CC1083" s="99">
        <v>47832125.295410201</v>
      </c>
      <c r="CD1083" s="99">
        <v>12236887.443847699</v>
      </c>
      <c r="CE1083" s="99">
        <v>3261.13608071208</v>
      </c>
      <c r="CF1083" s="99">
        <v>389640.48512649501</v>
      </c>
      <c r="CG1083" s="99">
        <v>3086947.5451354999</v>
      </c>
      <c r="CH1083" s="99">
        <v>0</v>
      </c>
      <c r="CI1083" s="99">
        <v>110022.73704052001</v>
      </c>
      <c r="CJ1083" s="99">
        <v>5647785.9837036096</v>
      </c>
      <c r="CK1083" s="99">
        <v>50852790.111816399</v>
      </c>
      <c r="CL1083" s="99">
        <v>12513342.041381801</v>
      </c>
      <c r="CM1083" s="166">
        <v>170908.751916885</v>
      </c>
      <c r="CN1083" s="166">
        <v>26214418.856689502</v>
      </c>
      <c r="CO1083" s="166">
        <v>112140703.12402301</v>
      </c>
      <c r="CP1083" s="99">
        <v>12513342.041381801</v>
      </c>
      <c r="CQ1083" s="99">
        <v>0</v>
      </c>
      <c r="CR1083" s="99">
        <v>0</v>
      </c>
      <c r="CS1083" s="99">
        <v>0</v>
      </c>
      <c r="CT1083" s="99">
        <v>0</v>
      </c>
      <c r="CU1083" s="98">
        <v>14405.675281415</v>
      </c>
      <c r="CV1083" s="98">
        <v>63838.134563115003</v>
      </c>
      <c r="CW1083" s="98">
        <v>5648167.3040962256</v>
      </c>
      <c r="CX1083" s="98">
        <v>50919072.840545699</v>
      </c>
    </row>
    <row r="1084" spans="1:102" x14ac:dyDescent="0.2">
      <c r="A1084" s="98" t="s">
        <v>68</v>
      </c>
      <c r="B1084" s="100">
        <v>40603</v>
      </c>
      <c r="C1084" s="99">
        <v>93146.906164169297</v>
      </c>
      <c r="D1084" s="99">
        <v>0</v>
      </c>
      <c r="E1084" s="99">
        <v>13760.287810206401</v>
      </c>
      <c r="F1084" s="99">
        <v>12153.811292886699</v>
      </c>
      <c r="G1084" s="99">
        <v>3290.1055856943099</v>
      </c>
      <c r="H1084" s="99">
        <v>0</v>
      </c>
      <c r="I1084" s="99">
        <v>0</v>
      </c>
      <c r="J1084" s="99">
        <v>61768.884796619401</v>
      </c>
      <c r="K1084" s="99">
        <v>0</v>
      </c>
      <c r="L1084" s="99">
        <v>53383.859432697303</v>
      </c>
      <c r="M1084" s="99">
        <v>42379.813649654403</v>
      </c>
      <c r="N1084" s="99">
        <v>4664.5549746155702</v>
      </c>
      <c r="O1084" s="99">
        <v>0</v>
      </c>
      <c r="P1084" s="99">
        <v>0</v>
      </c>
      <c r="Q1084" s="99">
        <v>5209.2226560711897</v>
      </c>
      <c r="R1084" s="99">
        <v>0</v>
      </c>
      <c r="S1084" s="99">
        <v>0</v>
      </c>
      <c r="T1084" s="99">
        <v>3236.0810996591999</v>
      </c>
      <c r="U1084" s="99">
        <v>61981.072727680199</v>
      </c>
      <c r="V1084" s="99">
        <v>4228597.6651001005</v>
      </c>
      <c r="W1084" s="99">
        <v>0</v>
      </c>
      <c r="X1084" s="99">
        <v>989824.22201538098</v>
      </c>
      <c r="Y1084" s="99">
        <v>797803.75012206996</v>
      </c>
      <c r="Z1084" s="99">
        <v>392662.51391220099</v>
      </c>
      <c r="AA1084" s="99">
        <v>0</v>
      </c>
      <c r="AB1084" s="99">
        <v>0</v>
      </c>
      <c r="AC1084" s="99">
        <v>20756975.9143066</v>
      </c>
      <c r="AD1084" s="99">
        <v>0</v>
      </c>
      <c r="AE1084" s="99">
        <v>2161096.0588684101</v>
      </c>
      <c r="AF1084" s="99">
        <v>1762907.38392639</v>
      </c>
      <c r="AG1084" s="99">
        <v>736856.747840881</v>
      </c>
      <c r="AH1084" s="99">
        <v>0</v>
      </c>
      <c r="AI1084" s="99">
        <v>0</v>
      </c>
      <c r="AJ1084" s="99">
        <v>558021.25012970006</v>
      </c>
      <c r="AK1084" s="99">
        <v>0</v>
      </c>
      <c r="AL1084" s="99">
        <v>0</v>
      </c>
      <c r="AM1084" s="99">
        <v>386698.30328750599</v>
      </c>
      <c r="AN1084" s="99">
        <v>20782625.948242199</v>
      </c>
      <c r="AO1084" s="99">
        <v>39608662.0244141</v>
      </c>
      <c r="AP1084" s="99">
        <v>0</v>
      </c>
      <c r="AQ1084" s="99">
        <v>8272061.7543334998</v>
      </c>
      <c r="AR1084" s="99">
        <v>6643595.1915283203</v>
      </c>
      <c r="AS1084" s="99">
        <v>3120304.17437744</v>
      </c>
      <c r="AT1084" s="99">
        <v>0</v>
      </c>
      <c r="AU1084" s="99">
        <v>0</v>
      </c>
      <c r="AV1084" s="99">
        <v>62143091.418457001</v>
      </c>
      <c r="AW1084" s="99">
        <v>0</v>
      </c>
      <c r="AX1084" s="99">
        <v>20311916.229003899</v>
      </c>
      <c r="AY1084" s="99">
        <v>16653003.4459229</v>
      </c>
      <c r="AZ1084" s="99">
        <v>6153033.5629272498</v>
      </c>
      <c r="BA1084" s="99">
        <v>0</v>
      </c>
      <c r="BB1084" s="99">
        <v>0</v>
      </c>
      <c r="BC1084" s="99">
        <v>4758660.7051391602</v>
      </c>
      <c r="BD1084" s="99">
        <v>0</v>
      </c>
      <c r="BE1084" s="99">
        <v>0</v>
      </c>
      <c r="BF1084" s="99">
        <v>3079776.8715209998</v>
      </c>
      <c r="BG1084" s="99">
        <v>62337399.2275391</v>
      </c>
      <c r="BH1084" s="99">
        <v>6703833.1271972703</v>
      </c>
      <c r="BI1084" s="99">
        <v>0</v>
      </c>
      <c r="BJ1084" s="99">
        <v>2850386.1130981399</v>
      </c>
      <c r="BK1084" s="99">
        <v>2475488.5748291002</v>
      </c>
      <c r="BL1084" s="99">
        <v>0</v>
      </c>
      <c r="BM1084" s="99">
        <v>0</v>
      </c>
      <c r="BN1084" s="99">
        <v>0</v>
      </c>
      <c r="BO1084" s="99">
        <v>0</v>
      </c>
      <c r="BP1084" s="99">
        <v>0</v>
      </c>
      <c r="BQ1084" s="99">
        <v>0</v>
      </c>
      <c r="BR1084" s="99">
        <v>5161795.3849487295</v>
      </c>
      <c r="BS1084" s="99">
        <v>2222372.98681641</v>
      </c>
      <c r="BT1084" s="99">
        <v>0</v>
      </c>
      <c r="BU1084" s="99">
        <v>0</v>
      </c>
      <c r="BV1084" s="99">
        <v>2187183.7611694299</v>
      </c>
      <c r="BW1084" s="99">
        <v>0</v>
      </c>
      <c r="BX1084" s="99">
        <v>0</v>
      </c>
      <c r="BY1084" s="99">
        <v>0</v>
      </c>
      <c r="BZ1084" s="99">
        <v>0</v>
      </c>
      <c r="CA1084" s="99">
        <v>106887.31327247601</v>
      </c>
      <c r="CB1084" s="99">
        <v>5224045.7188110398</v>
      </c>
      <c r="CC1084" s="99">
        <v>47905608.362792999</v>
      </c>
      <c r="CD1084" s="99">
        <v>9564980.5095214806</v>
      </c>
      <c r="CE1084" s="99">
        <v>3287.85941672325</v>
      </c>
      <c r="CF1084" s="99">
        <v>392385.33125686599</v>
      </c>
      <c r="CG1084" s="99">
        <v>3122458.2833557101</v>
      </c>
      <c r="CH1084" s="99">
        <v>0</v>
      </c>
      <c r="CI1084" s="99">
        <v>110176.626308441</v>
      </c>
      <c r="CJ1084" s="99">
        <v>5618294.7700195303</v>
      </c>
      <c r="CK1084" s="99">
        <v>50947163.680175804</v>
      </c>
      <c r="CL1084" s="99">
        <v>9553525.1810302697</v>
      </c>
      <c r="CM1084" s="166">
        <v>171372.907730103</v>
      </c>
      <c r="CN1084" s="166">
        <v>26425893.850097701</v>
      </c>
      <c r="CO1084" s="166">
        <v>113414730.447266</v>
      </c>
      <c r="CP1084" s="99">
        <v>9553525.1810302697</v>
      </c>
      <c r="CQ1084" s="99">
        <v>0</v>
      </c>
      <c r="CR1084" s="99">
        <v>0</v>
      </c>
      <c r="CS1084" s="99">
        <v>0</v>
      </c>
      <c r="CT1084" s="99">
        <v>0</v>
      </c>
      <c r="CU1084" s="98">
        <v>13979.950435715</v>
      </c>
      <c r="CV1084" s="98">
        <v>64371.672475081003</v>
      </c>
      <c r="CW1084" s="98">
        <v>5616431.0500679053</v>
      </c>
      <c r="CX1084" s="98">
        <v>51028066.646148711</v>
      </c>
    </row>
    <row r="1085" spans="1:102" x14ac:dyDescent="0.2">
      <c r="A1085" s="98" t="s">
        <v>68</v>
      </c>
      <c r="B1085" s="100">
        <v>40695</v>
      </c>
      <c r="C1085" s="99">
        <v>92331.537047386199</v>
      </c>
      <c r="D1085" s="99">
        <v>0</v>
      </c>
      <c r="E1085" s="99">
        <v>13312.0820618868</v>
      </c>
      <c r="F1085" s="99">
        <v>11781.1962528229</v>
      </c>
      <c r="G1085" s="99">
        <v>3290.8128555417102</v>
      </c>
      <c r="H1085" s="99">
        <v>0</v>
      </c>
      <c r="I1085" s="99">
        <v>0</v>
      </c>
      <c r="J1085" s="99">
        <v>62138.255765914902</v>
      </c>
      <c r="K1085" s="99">
        <v>0</v>
      </c>
      <c r="L1085" s="99">
        <v>54190.030170440703</v>
      </c>
      <c r="M1085" s="99">
        <v>42031.574523925803</v>
      </c>
      <c r="N1085" s="99">
        <v>4531.73698061705</v>
      </c>
      <c r="O1085" s="99">
        <v>0</v>
      </c>
      <c r="P1085" s="99">
        <v>0</v>
      </c>
      <c r="Q1085" s="99">
        <v>5128.9991224408204</v>
      </c>
      <c r="R1085" s="99">
        <v>0</v>
      </c>
      <c r="S1085" s="99">
        <v>0</v>
      </c>
      <c r="T1085" s="99">
        <v>3290.01239332557</v>
      </c>
      <c r="U1085" s="99">
        <v>62323.3187818527</v>
      </c>
      <c r="V1085" s="99">
        <v>4197314.9807739304</v>
      </c>
      <c r="W1085" s="99">
        <v>0</v>
      </c>
      <c r="X1085" s="99">
        <v>964236.40921783401</v>
      </c>
      <c r="Y1085" s="99">
        <v>782431.44671630894</v>
      </c>
      <c r="Z1085" s="99">
        <v>388087.61133956898</v>
      </c>
      <c r="AA1085" s="99">
        <v>0</v>
      </c>
      <c r="AB1085" s="99">
        <v>0</v>
      </c>
      <c r="AC1085" s="99">
        <v>21075322.8977051</v>
      </c>
      <c r="AD1085" s="99">
        <v>0</v>
      </c>
      <c r="AE1085" s="99">
        <v>2128772.3811645498</v>
      </c>
      <c r="AF1085" s="99">
        <v>1755648.48600769</v>
      </c>
      <c r="AG1085" s="99">
        <v>725177.907371521</v>
      </c>
      <c r="AH1085" s="99">
        <v>0</v>
      </c>
      <c r="AI1085" s="99">
        <v>0</v>
      </c>
      <c r="AJ1085" s="99">
        <v>552041.60433959996</v>
      </c>
      <c r="AK1085" s="99">
        <v>0</v>
      </c>
      <c r="AL1085" s="99">
        <v>0</v>
      </c>
      <c r="AM1085" s="99">
        <v>388030.94504928601</v>
      </c>
      <c r="AN1085" s="99">
        <v>20941657.123779301</v>
      </c>
      <c r="AO1085" s="99">
        <v>39555392.550781302</v>
      </c>
      <c r="AP1085" s="99">
        <v>0</v>
      </c>
      <c r="AQ1085" s="99">
        <v>8046165.3396606399</v>
      </c>
      <c r="AR1085" s="99">
        <v>6527161.5044555701</v>
      </c>
      <c r="AS1085" s="99">
        <v>3108605.0946350102</v>
      </c>
      <c r="AT1085" s="99">
        <v>0</v>
      </c>
      <c r="AU1085" s="99">
        <v>0</v>
      </c>
      <c r="AV1085" s="99">
        <v>63356385.838378899</v>
      </c>
      <c r="AW1085" s="99">
        <v>0</v>
      </c>
      <c r="AX1085" s="99">
        <v>20105524.3283691</v>
      </c>
      <c r="AY1085" s="99">
        <v>16718351.2347412</v>
      </c>
      <c r="AZ1085" s="99">
        <v>6033071.68469238</v>
      </c>
      <c r="BA1085" s="99">
        <v>0</v>
      </c>
      <c r="BB1085" s="99">
        <v>0</v>
      </c>
      <c r="BC1085" s="99">
        <v>4707022.5151977502</v>
      </c>
      <c r="BD1085" s="99">
        <v>0</v>
      </c>
      <c r="BE1085" s="99">
        <v>0</v>
      </c>
      <c r="BF1085" s="99">
        <v>3102340.10339355</v>
      </c>
      <c r="BG1085" s="99">
        <v>63313432.662597701</v>
      </c>
      <c r="BH1085" s="99">
        <v>6663005.4813232403</v>
      </c>
      <c r="BI1085" s="99">
        <v>0</v>
      </c>
      <c r="BJ1085" s="99">
        <v>2800083.0669860798</v>
      </c>
      <c r="BK1085" s="99">
        <v>2443981.9359130901</v>
      </c>
      <c r="BL1085" s="99">
        <v>0</v>
      </c>
      <c r="BM1085" s="99">
        <v>0</v>
      </c>
      <c r="BN1085" s="99">
        <v>0</v>
      </c>
      <c r="BO1085" s="99">
        <v>0</v>
      </c>
      <c r="BP1085" s="99">
        <v>0</v>
      </c>
      <c r="BQ1085" s="99">
        <v>0</v>
      </c>
      <c r="BR1085" s="99">
        <v>5159929.9800415002</v>
      </c>
      <c r="BS1085" s="99">
        <v>2177235.4414367699</v>
      </c>
      <c r="BT1085" s="99">
        <v>0</v>
      </c>
      <c r="BU1085" s="99">
        <v>0</v>
      </c>
      <c r="BV1085" s="99">
        <v>2170572.03942871</v>
      </c>
      <c r="BW1085" s="99">
        <v>0</v>
      </c>
      <c r="BX1085" s="99">
        <v>0</v>
      </c>
      <c r="BY1085" s="99">
        <v>0</v>
      </c>
      <c r="BZ1085" s="99">
        <v>0</v>
      </c>
      <c r="CA1085" s="99">
        <v>105645.485647202</v>
      </c>
      <c r="CB1085" s="99">
        <v>5159647.8980102502</v>
      </c>
      <c r="CC1085" s="99">
        <v>47595408.559082001</v>
      </c>
      <c r="CD1085" s="99">
        <v>9455788.61865234</v>
      </c>
      <c r="CE1085" s="99">
        <v>3287.4573451876599</v>
      </c>
      <c r="CF1085" s="99">
        <v>388908.54011917103</v>
      </c>
      <c r="CG1085" s="99">
        <v>3113890.6746521001</v>
      </c>
      <c r="CH1085" s="99">
        <v>0</v>
      </c>
      <c r="CI1085" s="99">
        <v>108928.094190598</v>
      </c>
      <c r="CJ1085" s="99">
        <v>5547611.1134643601</v>
      </c>
      <c r="CK1085" s="99">
        <v>50652452.090820298</v>
      </c>
      <c r="CL1085" s="99">
        <v>9450894.9418945294</v>
      </c>
      <c r="CM1085" s="166">
        <v>170613.370559692</v>
      </c>
      <c r="CN1085" s="166">
        <v>26504467.853271499</v>
      </c>
      <c r="CO1085" s="166">
        <v>114010180.519531</v>
      </c>
      <c r="CP1085" s="99">
        <v>9450894.9418945294</v>
      </c>
      <c r="CQ1085" s="99">
        <v>0</v>
      </c>
      <c r="CR1085" s="99">
        <v>0</v>
      </c>
      <c r="CS1085" s="99">
        <v>0</v>
      </c>
      <c r="CT1085" s="99">
        <v>0</v>
      </c>
      <c r="CU1085" s="98">
        <v>13504.370499762999</v>
      </c>
      <c r="CV1085" s="98">
        <v>64750.359788848997</v>
      </c>
      <c r="CW1085" s="98">
        <v>5548556.4381294213</v>
      </c>
      <c r="CX1085" s="98">
        <v>50709299.233734101</v>
      </c>
    </row>
    <row r="1086" spans="1:102" x14ac:dyDescent="0.2">
      <c r="A1086" s="98" t="s">
        <v>68</v>
      </c>
      <c r="B1086" s="100">
        <v>40787</v>
      </c>
      <c r="C1086" s="99">
        <v>91727.915121078506</v>
      </c>
      <c r="D1086" s="99">
        <v>0</v>
      </c>
      <c r="E1086" s="99">
        <v>12887.5996880531</v>
      </c>
      <c r="F1086" s="99">
        <v>11432.119072318101</v>
      </c>
      <c r="G1086" s="99">
        <v>3230.3497543930998</v>
      </c>
      <c r="H1086" s="99">
        <v>0</v>
      </c>
      <c r="I1086" s="99">
        <v>0</v>
      </c>
      <c r="J1086" s="99">
        <v>62017.390116214803</v>
      </c>
      <c r="K1086" s="99">
        <v>0</v>
      </c>
      <c r="L1086" s="99">
        <v>54291.487576007799</v>
      </c>
      <c r="M1086" s="99">
        <v>41828.1812653542</v>
      </c>
      <c r="N1086" s="99">
        <v>4429.8841609358797</v>
      </c>
      <c r="O1086" s="99">
        <v>0</v>
      </c>
      <c r="P1086" s="99">
        <v>0</v>
      </c>
      <c r="Q1086" s="99">
        <v>5061.00587248802</v>
      </c>
      <c r="R1086" s="99">
        <v>0</v>
      </c>
      <c r="S1086" s="99">
        <v>0</v>
      </c>
      <c r="T1086" s="99">
        <v>3279.8251791298399</v>
      </c>
      <c r="U1086" s="99">
        <v>62215.461179256403</v>
      </c>
      <c r="V1086" s="99">
        <v>4153574.0290222201</v>
      </c>
      <c r="W1086" s="99">
        <v>0</v>
      </c>
      <c r="X1086" s="99">
        <v>940998.96005249</v>
      </c>
      <c r="Y1086" s="99">
        <v>762019.56617736805</v>
      </c>
      <c r="Z1086" s="99">
        <v>380085.32387542701</v>
      </c>
      <c r="AA1086" s="99">
        <v>0</v>
      </c>
      <c r="AB1086" s="99">
        <v>0</v>
      </c>
      <c r="AC1086" s="99">
        <v>21015575.9602051</v>
      </c>
      <c r="AD1086" s="99">
        <v>0</v>
      </c>
      <c r="AE1086" s="99">
        <v>2087009.5746917699</v>
      </c>
      <c r="AF1086" s="99">
        <v>1744018.4188079799</v>
      </c>
      <c r="AG1086" s="99">
        <v>709095.39135742199</v>
      </c>
      <c r="AH1086" s="99">
        <v>0</v>
      </c>
      <c r="AI1086" s="99">
        <v>0</v>
      </c>
      <c r="AJ1086" s="99">
        <v>550384.67178344703</v>
      </c>
      <c r="AK1086" s="99">
        <v>0</v>
      </c>
      <c r="AL1086" s="99">
        <v>0</v>
      </c>
      <c r="AM1086" s="99">
        <v>383406.28968811</v>
      </c>
      <c r="AN1086" s="99">
        <v>21026623.330078099</v>
      </c>
      <c r="AO1086" s="99">
        <v>39330701.747558601</v>
      </c>
      <c r="AP1086" s="99">
        <v>0</v>
      </c>
      <c r="AQ1086" s="99">
        <v>7886845.0346679697</v>
      </c>
      <c r="AR1086" s="99">
        <v>6389162.5404663105</v>
      </c>
      <c r="AS1086" s="99">
        <v>3064994.6187439002</v>
      </c>
      <c r="AT1086" s="99">
        <v>0</v>
      </c>
      <c r="AU1086" s="99">
        <v>0</v>
      </c>
      <c r="AV1086" s="99">
        <v>63879773.279785201</v>
      </c>
      <c r="AW1086" s="99">
        <v>0</v>
      </c>
      <c r="AX1086" s="99">
        <v>19882747.603515599</v>
      </c>
      <c r="AY1086" s="99">
        <v>16706423.4301758</v>
      </c>
      <c r="AZ1086" s="99">
        <v>5957982.3553466797</v>
      </c>
      <c r="BA1086" s="99">
        <v>0</v>
      </c>
      <c r="BB1086" s="99">
        <v>0</v>
      </c>
      <c r="BC1086" s="99">
        <v>4712037.3528442401</v>
      </c>
      <c r="BD1086" s="99">
        <v>0</v>
      </c>
      <c r="BE1086" s="99">
        <v>0</v>
      </c>
      <c r="BF1086" s="99">
        <v>3097209.5789184598</v>
      </c>
      <c r="BG1086" s="99">
        <v>63980352.028320298</v>
      </c>
      <c r="BH1086" s="99">
        <v>6772996.86999512</v>
      </c>
      <c r="BI1086" s="99">
        <v>0</v>
      </c>
      <c r="BJ1086" s="99">
        <v>2778858.50140381</v>
      </c>
      <c r="BK1086" s="99">
        <v>2404869.1945495601</v>
      </c>
      <c r="BL1086" s="99">
        <v>0</v>
      </c>
      <c r="BM1086" s="99">
        <v>0</v>
      </c>
      <c r="BN1086" s="99">
        <v>0</v>
      </c>
      <c r="BO1086" s="99">
        <v>0</v>
      </c>
      <c r="BP1086" s="99">
        <v>0</v>
      </c>
      <c r="BQ1086" s="99">
        <v>0</v>
      </c>
      <c r="BR1086" s="99">
        <v>5134912.6574707003</v>
      </c>
      <c r="BS1086" s="99">
        <v>2152923.12255859</v>
      </c>
      <c r="BT1086" s="99">
        <v>0</v>
      </c>
      <c r="BU1086" s="99">
        <v>0</v>
      </c>
      <c r="BV1086" s="99">
        <v>2173159.6005554199</v>
      </c>
      <c r="BW1086" s="99">
        <v>0</v>
      </c>
      <c r="BX1086" s="99">
        <v>0</v>
      </c>
      <c r="BY1086" s="99">
        <v>0</v>
      </c>
      <c r="BZ1086" s="99">
        <v>0</v>
      </c>
      <c r="CA1086" s="99">
        <v>104622.05972385401</v>
      </c>
      <c r="CB1086" s="99">
        <v>5085066.5780029297</v>
      </c>
      <c r="CC1086" s="99">
        <v>47167689.183105499</v>
      </c>
      <c r="CD1086" s="99">
        <v>9558697.3671875</v>
      </c>
      <c r="CE1086" s="99">
        <v>3238.5954776108301</v>
      </c>
      <c r="CF1086" s="99">
        <v>380710.22758865397</v>
      </c>
      <c r="CG1086" s="99">
        <v>3071545.57894897</v>
      </c>
      <c r="CH1086" s="99">
        <v>0</v>
      </c>
      <c r="CI1086" s="99">
        <v>107861.378277779</v>
      </c>
      <c r="CJ1086" s="99">
        <v>5461000.4494018601</v>
      </c>
      <c r="CK1086" s="99">
        <v>50269992.895019501</v>
      </c>
      <c r="CL1086" s="99">
        <v>9572342.9908447303</v>
      </c>
      <c r="CM1086" s="166">
        <v>169457.995105743</v>
      </c>
      <c r="CN1086" s="166">
        <v>26493101.5163574</v>
      </c>
      <c r="CO1086" s="166">
        <v>114207760.788086</v>
      </c>
      <c r="CP1086" s="99">
        <v>9572342.9908447303</v>
      </c>
      <c r="CQ1086" s="99">
        <v>0</v>
      </c>
      <c r="CR1086" s="99">
        <v>0</v>
      </c>
      <c r="CS1086" s="99">
        <v>0</v>
      </c>
      <c r="CT1086" s="99">
        <v>0</v>
      </c>
      <c r="CU1086" s="98">
        <v>13056.083252369999</v>
      </c>
      <c r="CV1086" s="98">
        <v>64580.068036855002</v>
      </c>
      <c r="CW1086" s="98">
        <v>5465776.8055915833</v>
      </c>
      <c r="CX1086" s="98">
        <v>50239234.762054466</v>
      </c>
    </row>
    <row r="1087" spans="1:102" x14ac:dyDescent="0.2">
      <c r="A1087" s="98" t="s">
        <v>68</v>
      </c>
      <c r="B1087" s="100">
        <v>40878</v>
      </c>
      <c r="C1087" s="99">
        <v>92455.797798156695</v>
      </c>
      <c r="D1087" s="99">
        <v>0</v>
      </c>
      <c r="E1087" s="99">
        <v>12636.6037139893</v>
      </c>
      <c r="F1087" s="99">
        <v>11212.787929177301</v>
      </c>
      <c r="G1087" s="99">
        <v>3254.41868427396</v>
      </c>
      <c r="H1087" s="99">
        <v>0</v>
      </c>
      <c r="I1087" s="99">
        <v>0</v>
      </c>
      <c r="J1087" s="99">
        <v>62718.490329742403</v>
      </c>
      <c r="K1087" s="99">
        <v>0</v>
      </c>
      <c r="L1087" s="99">
        <v>53375.734049320199</v>
      </c>
      <c r="M1087" s="99">
        <v>42107.782770633698</v>
      </c>
      <c r="N1087" s="99">
        <v>4358.7408586144402</v>
      </c>
      <c r="O1087" s="99">
        <v>0</v>
      </c>
      <c r="P1087" s="99">
        <v>0</v>
      </c>
      <c r="Q1087" s="99">
        <v>5076.25834333897</v>
      </c>
      <c r="R1087" s="99">
        <v>0</v>
      </c>
      <c r="S1087" s="99">
        <v>0</v>
      </c>
      <c r="T1087" s="99">
        <v>3202.1906306743599</v>
      </c>
      <c r="U1087" s="99">
        <v>62901.195261478402</v>
      </c>
      <c r="V1087" s="99">
        <v>4166426.4714050302</v>
      </c>
      <c r="W1087" s="99">
        <v>0</v>
      </c>
      <c r="X1087" s="99">
        <v>912764.26698303199</v>
      </c>
      <c r="Y1087" s="99">
        <v>738805.16933441197</v>
      </c>
      <c r="Z1087" s="99">
        <v>374233.01058578503</v>
      </c>
      <c r="AA1087" s="99">
        <v>0</v>
      </c>
      <c r="AB1087" s="99">
        <v>0</v>
      </c>
      <c r="AC1087" s="99">
        <v>20959591.8740234</v>
      </c>
      <c r="AD1087" s="99">
        <v>0</v>
      </c>
      <c r="AE1087" s="99">
        <v>2049658.5600128199</v>
      </c>
      <c r="AF1087" s="99">
        <v>1762540.78219604</v>
      </c>
      <c r="AG1087" s="99">
        <v>690160.95755004894</v>
      </c>
      <c r="AH1087" s="99">
        <v>0</v>
      </c>
      <c r="AI1087" s="99">
        <v>0</v>
      </c>
      <c r="AJ1087" s="99">
        <v>554061.940284729</v>
      </c>
      <c r="AK1087" s="99">
        <v>0</v>
      </c>
      <c r="AL1087" s="99">
        <v>0</v>
      </c>
      <c r="AM1087" s="99">
        <v>368202.02082443202</v>
      </c>
      <c r="AN1087" s="99">
        <v>21121925.536865201</v>
      </c>
      <c r="AO1087" s="99">
        <v>39905017.602050804</v>
      </c>
      <c r="AP1087" s="99">
        <v>0</v>
      </c>
      <c r="AQ1087" s="99">
        <v>7672868.2259521503</v>
      </c>
      <c r="AR1087" s="99">
        <v>6194254.6751098596</v>
      </c>
      <c r="AS1087" s="99">
        <v>3038125.6526184101</v>
      </c>
      <c r="AT1087" s="99">
        <v>0</v>
      </c>
      <c r="AU1087" s="99">
        <v>0</v>
      </c>
      <c r="AV1087" s="99">
        <v>64326213.463867202</v>
      </c>
      <c r="AW1087" s="99">
        <v>0</v>
      </c>
      <c r="AX1087" s="99">
        <v>19702160.362548798</v>
      </c>
      <c r="AY1087" s="99">
        <v>17052895.779296901</v>
      </c>
      <c r="AZ1087" s="99">
        <v>5817676.7461547898</v>
      </c>
      <c r="BA1087" s="99">
        <v>0</v>
      </c>
      <c r="BB1087" s="99">
        <v>0</v>
      </c>
      <c r="BC1087" s="99">
        <v>4743832.4774780301</v>
      </c>
      <c r="BD1087" s="99">
        <v>0</v>
      </c>
      <c r="BE1087" s="99">
        <v>0</v>
      </c>
      <c r="BF1087" s="99">
        <v>2980847.6806335398</v>
      </c>
      <c r="BG1087" s="99">
        <v>64669065.792480499</v>
      </c>
      <c r="BH1087" s="99">
        <v>6817690.5365600605</v>
      </c>
      <c r="BI1087" s="99">
        <v>0</v>
      </c>
      <c r="BJ1087" s="99">
        <v>2713688.86410522</v>
      </c>
      <c r="BK1087" s="99">
        <v>2346716.1049804701</v>
      </c>
      <c r="BL1087" s="99">
        <v>0</v>
      </c>
      <c r="BM1087" s="99">
        <v>0</v>
      </c>
      <c r="BN1087" s="99">
        <v>0</v>
      </c>
      <c r="BO1087" s="99">
        <v>0</v>
      </c>
      <c r="BP1087" s="99">
        <v>0</v>
      </c>
      <c r="BQ1087" s="99">
        <v>0</v>
      </c>
      <c r="BR1087" s="99">
        <v>5253102.4674682599</v>
      </c>
      <c r="BS1087" s="99">
        <v>2101182.45230103</v>
      </c>
      <c r="BT1087" s="99">
        <v>0</v>
      </c>
      <c r="BU1087" s="99">
        <v>0</v>
      </c>
      <c r="BV1087" s="99">
        <v>2194317.2019043001</v>
      </c>
      <c r="BW1087" s="99">
        <v>0</v>
      </c>
      <c r="BX1087" s="99">
        <v>0</v>
      </c>
      <c r="BY1087" s="99">
        <v>0</v>
      </c>
      <c r="BZ1087" s="99">
        <v>0</v>
      </c>
      <c r="CA1087" s="99">
        <v>105093.84762096401</v>
      </c>
      <c r="CB1087" s="99">
        <v>5081436.9771728497</v>
      </c>
      <c r="CC1087" s="99">
        <v>47618505.741699196</v>
      </c>
      <c r="CD1087" s="99">
        <v>9519837.1248779297</v>
      </c>
      <c r="CE1087" s="99">
        <v>3251.6339511275301</v>
      </c>
      <c r="CF1087" s="99">
        <v>373204.63395690901</v>
      </c>
      <c r="CG1087" s="99">
        <v>3023574.6606445299</v>
      </c>
      <c r="CH1087" s="99">
        <v>0</v>
      </c>
      <c r="CI1087" s="99">
        <v>108347.546165466</v>
      </c>
      <c r="CJ1087" s="99">
        <v>5459317.4146728497</v>
      </c>
      <c r="CK1087" s="99">
        <v>50676034.021972701</v>
      </c>
      <c r="CL1087" s="99">
        <v>9531635.7655029297</v>
      </c>
      <c r="CM1087" s="166">
        <v>170528.98672103899</v>
      </c>
      <c r="CN1087" s="166">
        <v>26590575.075683601</v>
      </c>
      <c r="CO1087" s="166">
        <v>115230081.21582</v>
      </c>
      <c r="CP1087" s="99">
        <v>9531635.7655029297</v>
      </c>
      <c r="CQ1087" s="99">
        <v>0</v>
      </c>
      <c r="CR1087" s="99">
        <v>0</v>
      </c>
      <c r="CS1087" s="99">
        <v>0</v>
      </c>
      <c r="CT1087" s="99">
        <v>0</v>
      </c>
      <c r="CU1087" s="98">
        <v>12837.574904261</v>
      </c>
      <c r="CV1087" s="98">
        <v>65295.139074833998</v>
      </c>
      <c r="CW1087" s="98">
        <v>5454641.6111297589</v>
      </c>
      <c r="CX1087" s="98">
        <v>50642080.402343728</v>
      </c>
    </row>
    <row r="1088" spans="1:102" x14ac:dyDescent="0.2">
      <c r="A1088" s="98" t="s">
        <v>68</v>
      </c>
      <c r="B1088" s="100">
        <v>40969</v>
      </c>
      <c r="C1088" s="99">
        <v>93196.629475593596</v>
      </c>
      <c r="D1088" s="99">
        <v>0</v>
      </c>
      <c r="E1088" s="99">
        <v>12307.5886640549</v>
      </c>
      <c r="F1088" s="99">
        <v>10881.767724752401</v>
      </c>
      <c r="G1088" s="99">
        <v>3276.9746284186799</v>
      </c>
      <c r="H1088" s="99">
        <v>0</v>
      </c>
      <c r="I1088" s="99">
        <v>0</v>
      </c>
      <c r="J1088" s="99">
        <v>63054.391280174299</v>
      </c>
      <c r="K1088" s="99">
        <v>0</v>
      </c>
      <c r="L1088" s="99">
        <v>52824.943770885497</v>
      </c>
      <c r="M1088" s="99">
        <v>42507.5147075653</v>
      </c>
      <c r="N1088" s="99">
        <v>4272.3544048070898</v>
      </c>
      <c r="O1088" s="99">
        <v>0</v>
      </c>
      <c r="P1088" s="99">
        <v>0</v>
      </c>
      <c r="Q1088" s="99">
        <v>5023.9155891537703</v>
      </c>
      <c r="R1088" s="99">
        <v>0</v>
      </c>
      <c r="S1088" s="99">
        <v>0</v>
      </c>
      <c r="T1088" s="99">
        <v>3233.39304703474</v>
      </c>
      <c r="U1088" s="99">
        <v>63211.2542433739</v>
      </c>
      <c r="V1088" s="99">
        <v>4149039.6510314899</v>
      </c>
      <c r="W1088" s="99">
        <v>0</v>
      </c>
      <c r="X1088" s="99">
        <v>884336.73264312698</v>
      </c>
      <c r="Y1088" s="99">
        <v>712949.36227417004</v>
      </c>
      <c r="Z1088" s="99">
        <v>376148.48842239397</v>
      </c>
      <c r="AA1088" s="99">
        <v>0</v>
      </c>
      <c r="AB1088" s="99">
        <v>0</v>
      </c>
      <c r="AC1088" s="99">
        <v>21321766.693115201</v>
      </c>
      <c r="AD1088" s="99">
        <v>0</v>
      </c>
      <c r="AE1088" s="99">
        <v>2081072.84638977</v>
      </c>
      <c r="AF1088" s="99">
        <v>1764848.7187805199</v>
      </c>
      <c r="AG1088" s="99">
        <v>669950.83257293701</v>
      </c>
      <c r="AH1088" s="99">
        <v>0</v>
      </c>
      <c r="AI1088" s="99">
        <v>0</v>
      </c>
      <c r="AJ1088" s="99">
        <v>550642.43978881801</v>
      </c>
      <c r="AK1088" s="99">
        <v>0</v>
      </c>
      <c r="AL1088" s="99">
        <v>0</v>
      </c>
      <c r="AM1088" s="99">
        <v>371729.15723037702</v>
      </c>
      <c r="AN1088" s="99">
        <v>21223397.295654301</v>
      </c>
      <c r="AO1088" s="99">
        <v>40069696.612792999</v>
      </c>
      <c r="AP1088" s="99">
        <v>0</v>
      </c>
      <c r="AQ1088" s="99">
        <v>7516849.42541504</v>
      </c>
      <c r="AR1088" s="99">
        <v>6040155.6937866202</v>
      </c>
      <c r="AS1088" s="99">
        <v>3069508.3605956999</v>
      </c>
      <c r="AT1088" s="99">
        <v>0</v>
      </c>
      <c r="AU1088" s="99">
        <v>0</v>
      </c>
      <c r="AV1088" s="99">
        <v>65621382.550292999</v>
      </c>
      <c r="AW1088" s="99">
        <v>0</v>
      </c>
      <c r="AX1088" s="99">
        <v>20239079.709716801</v>
      </c>
      <c r="AY1088" s="99">
        <v>17240596.7958984</v>
      </c>
      <c r="AZ1088" s="99">
        <v>5689057.2363281297</v>
      </c>
      <c r="BA1088" s="99">
        <v>0</v>
      </c>
      <c r="BB1088" s="99">
        <v>0</v>
      </c>
      <c r="BC1088" s="99">
        <v>4855866.9373779297</v>
      </c>
      <c r="BD1088" s="99">
        <v>0</v>
      </c>
      <c r="BE1088" s="99">
        <v>0</v>
      </c>
      <c r="BF1088" s="99">
        <v>3038477.3228759798</v>
      </c>
      <c r="BG1088" s="99">
        <v>65415976.8037109</v>
      </c>
      <c r="BH1088" s="99">
        <v>6981974.45776367</v>
      </c>
      <c r="BI1088" s="99">
        <v>0</v>
      </c>
      <c r="BJ1088" s="99">
        <v>2662338.3511657701</v>
      </c>
      <c r="BK1088" s="99">
        <v>2305558.1260376</v>
      </c>
      <c r="BL1088" s="99">
        <v>0</v>
      </c>
      <c r="BM1088" s="99">
        <v>0</v>
      </c>
      <c r="BN1088" s="99">
        <v>0</v>
      </c>
      <c r="BO1088" s="99">
        <v>0</v>
      </c>
      <c r="BP1088" s="99">
        <v>0</v>
      </c>
      <c r="BQ1088" s="99">
        <v>0</v>
      </c>
      <c r="BR1088" s="99">
        <v>5388543.2083129901</v>
      </c>
      <c r="BS1088" s="99">
        <v>2057742.16598511</v>
      </c>
      <c r="BT1088" s="99">
        <v>0</v>
      </c>
      <c r="BU1088" s="99">
        <v>0</v>
      </c>
      <c r="BV1088" s="99">
        <v>2222815.8822936998</v>
      </c>
      <c r="BW1088" s="99">
        <v>0</v>
      </c>
      <c r="BX1088" s="99">
        <v>0</v>
      </c>
      <c r="BY1088" s="99">
        <v>0</v>
      </c>
      <c r="BZ1088" s="99">
        <v>0</v>
      </c>
      <c r="CA1088" s="99">
        <v>105502.743886948</v>
      </c>
      <c r="CB1088" s="99">
        <v>5028984.3554077102</v>
      </c>
      <c r="CC1088" s="99">
        <v>47594974.165527299</v>
      </c>
      <c r="CD1088" s="99">
        <v>9658866.1534423791</v>
      </c>
      <c r="CE1088" s="99">
        <v>3275.17110577226</v>
      </c>
      <c r="CF1088" s="99">
        <v>376054.30861663801</v>
      </c>
      <c r="CG1088" s="99">
        <v>3073626.00500488</v>
      </c>
      <c r="CH1088" s="99">
        <v>0</v>
      </c>
      <c r="CI1088" s="99">
        <v>108778.170928001</v>
      </c>
      <c r="CJ1088" s="99">
        <v>5398711.2907104502</v>
      </c>
      <c r="CK1088" s="99">
        <v>50546290.322265603</v>
      </c>
      <c r="CL1088" s="99">
        <v>9646979.3933105506</v>
      </c>
      <c r="CM1088" s="166">
        <v>171224.81133270299</v>
      </c>
      <c r="CN1088" s="166">
        <v>26647280.75</v>
      </c>
      <c r="CO1088" s="166">
        <v>116033366.09472699</v>
      </c>
      <c r="CP1088" s="99">
        <v>9646979.3933105506</v>
      </c>
      <c r="CQ1088" s="99">
        <v>0</v>
      </c>
      <c r="CR1088" s="99">
        <v>0</v>
      </c>
      <c r="CS1088" s="99">
        <v>0</v>
      </c>
      <c r="CT1088" s="99">
        <v>0</v>
      </c>
      <c r="CU1088" s="98">
        <v>12472.070039295</v>
      </c>
      <c r="CV1088" s="98">
        <v>65633.953793039007</v>
      </c>
      <c r="CW1088" s="98">
        <v>5405038.6640243484</v>
      </c>
      <c r="CX1088" s="98">
        <v>50668600.170532182</v>
      </c>
    </row>
    <row r="1089" spans="1:102" x14ac:dyDescent="0.2">
      <c r="A1089" s="98" t="s">
        <v>68</v>
      </c>
      <c r="B1089" s="100">
        <v>41061</v>
      </c>
      <c r="C1089" s="99">
        <v>91706.591669082598</v>
      </c>
      <c r="D1089" s="99">
        <v>0</v>
      </c>
      <c r="E1089" s="99">
        <v>11870.479860663399</v>
      </c>
      <c r="F1089" s="99">
        <v>10515.3934707642</v>
      </c>
      <c r="G1089" s="99">
        <v>3282.0582179427101</v>
      </c>
      <c r="H1089" s="99">
        <v>0</v>
      </c>
      <c r="I1089" s="99">
        <v>0</v>
      </c>
      <c r="J1089" s="99">
        <v>63100.737436294599</v>
      </c>
      <c r="K1089" s="99">
        <v>0</v>
      </c>
      <c r="L1089" s="99">
        <v>52917.592186927803</v>
      </c>
      <c r="M1089" s="99">
        <v>41893.390968322798</v>
      </c>
      <c r="N1089" s="99">
        <v>4167.5719318985903</v>
      </c>
      <c r="O1089" s="99">
        <v>0</v>
      </c>
      <c r="P1089" s="99">
        <v>0</v>
      </c>
      <c r="Q1089" s="99">
        <v>4949.3101523518599</v>
      </c>
      <c r="R1089" s="99">
        <v>0</v>
      </c>
      <c r="S1089" s="99">
        <v>0</v>
      </c>
      <c r="T1089" s="99">
        <v>3281.3552618622798</v>
      </c>
      <c r="U1089" s="99">
        <v>63258.714577674902</v>
      </c>
      <c r="V1089" s="99">
        <v>4088267.6699829102</v>
      </c>
      <c r="W1089" s="99">
        <v>0</v>
      </c>
      <c r="X1089" s="99">
        <v>859978.19413757301</v>
      </c>
      <c r="Y1089" s="99">
        <v>692873.18081665004</v>
      </c>
      <c r="Z1089" s="99">
        <v>366057.61731338501</v>
      </c>
      <c r="AA1089" s="99">
        <v>0</v>
      </c>
      <c r="AB1089" s="99">
        <v>0</v>
      </c>
      <c r="AC1089" s="99">
        <v>21184755.203125</v>
      </c>
      <c r="AD1089" s="99">
        <v>0</v>
      </c>
      <c r="AE1089" s="99">
        <v>1982173.7729797401</v>
      </c>
      <c r="AF1089" s="99">
        <v>1751230.0121917699</v>
      </c>
      <c r="AG1089" s="99">
        <v>639720.57992553699</v>
      </c>
      <c r="AH1089" s="99">
        <v>0</v>
      </c>
      <c r="AI1089" s="99">
        <v>0</v>
      </c>
      <c r="AJ1089" s="99">
        <v>545972.70616149902</v>
      </c>
      <c r="AK1089" s="99">
        <v>0</v>
      </c>
      <c r="AL1089" s="99">
        <v>0</v>
      </c>
      <c r="AM1089" s="99">
        <v>364533.04072189302</v>
      </c>
      <c r="AN1089" s="99">
        <v>21292235.082275402</v>
      </c>
      <c r="AO1089" s="99">
        <v>39807457.437011696</v>
      </c>
      <c r="AP1089" s="99">
        <v>0</v>
      </c>
      <c r="AQ1089" s="99">
        <v>7398707.9854126005</v>
      </c>
      <c r="AR1089" s="99">
        <v>5957693.5365600605</v>
      </c>
      <c r="AS1089" s="99">
        <v>3001041.0111999498</v>
      </c>
      <c r="AT1089" s="99">
        <v>0</v>
      </c>
      <c r="AU1089" s="99">
        <v>0</v>
      </c>
      <c r="AV1089" s="99">
        <v>65681245.387695298</v>
      </c>
      <c r="AW1089" s="99">
        <v>0</v>
      </c>
      <c r="AX1089" s="99">
        <v>19390156.348388702</v>
      </c>
      <c r="AY1089" s="99">
        <v>17249170.0866699</v>
      </c>
      <c r="AZ1089" s="99">
        <v>5498752.76525879</v>
      </c>
      <c r="BA1089" s="99">
        <v>0</v>
      </c>
      <c r="BB1089" s="99">
        <v>0</v>
      </c>
      <c r="BC1089" s="99">
        <v>4718184.3996582003</v>
      </c>
      <c r="BD1089" s="99">
        <v>0</v>
      </c>
      <c r="BE1089" s="99">
        <v>0</v>
      </c>
      <c r="BF1089" s="99">
        <v>2987285.5424804701</v>
      </c>
      <c r="BG1089" s="99">
        <v>66034855.364746101</v>
      </c>
      <c r="BH1089" s="99">
        <v>6801341.3466186495</v>
      </c>
      <c r="BI1089" s="99">
        <v>0</v>
      </c>
      <c r="BJ1089" s="99">
        <v>2596550.4034118699</v>
      </c>
      <c r="BK1089" s="99">
        <v>2243555.4010009798</v>
      </c>
      <c r="BL1089" s="99">
        <v>0</v>
      </c>
      <c r="BM1089" s="99">
        <v>0</v>
      </c>
      <c r="BN1089" s="99">
        <v>0</v>
      </c>
      <c r="BO1089" s="99">
        <v>0</v>
      </c>
      <c r="BP1089" s="99">
        <v>0</v>
      </c>
      <c r="BQ1089" s="99">
        <v>0</v>
      </c>
      <c r="BR1089" s="99">
        <v>5272528.5644531297</v>
      </c>
      <c r="BS1089" s="99">
        <v>1994329.26652527</v>
      </c>
      <c r="BT1089" s="99">
        <v>0</v>
      </c>
      <c r="BU1089" s="99">
        <v>0</v>
      </c>
      <c r="BV1089" s="99">
        <v>2171883.1680908198</v>
      </c>
      <c r="BW1089" s="99">
        <v>0</v>
      </c>
      <c r="BX1089" s="99">
        <v>0</v>
      </c>
      <c r="BY1089" s="99">
        <v>0</v>
      </c>
      <c r="BZ1089" s="99">
        <v>0</v>
      </c>
      <c r="CA1089" s="99">
        <v>103569.21575355501</v>
      </c>
      <c r="CB1089" s="99">
        <v>4945699.4935913105</v>
      </c>
      <c r="CC1089" s="99">
        <v>47157369.162597701</v>
      </c>
      <c r="CD1089" s="99">
        <v>9389718.7071533203</v>
      </c>
      <c r="CE1089" s="99">
        <v>3280.10637465119</v>
      </c>
      <c r="CF1089" s="99">
        <v>366708.99769973801</v>
      </c>
      <c r="CG1089" s="99">
        <v>3007836.0807495099</v>
      </c>
      <c r="CH1089" s="99">
        <v>0</v>
      </c>
      <c r="CI1089" s="99">
        <v>106845.542510033</v>
      </c>
      <c r="CJ1089" s="99">
        <v>5317231.9714355497</v>
      </c>
      <c r="CK1089" s="99">
        <v>50302331.154296897</v>
      </c>
      <c r="CL1089" s="99">
        <v>9387836.37426758</v>
      </c>
      <c r="CM1089" s="166">
        <v>169524.240613937</v>
      </c>
      <c r="CN1089" s="166">
        <v>26596126.270019501</v>
      </c>
      <c r="CO1089" s="166">
        <v>116268155.22949199</v>
      </c>
      <c r="CP1089" s="99">
        <v>9387836.37426758</v>
      </c>
      <c r="CQ1089" s="99">
        <v>0</v>
      </c>
      <c r="CR1089" s="99">
        <v>0</v>
      </c>
      <c r="CS1089" s="99">
        <v>0</v>
      </c>
      <c r="CT1089" s="99">
        <v>0</v>
      </c>
      <c r="CU1089" s="98">
        <v>12025.554843055999</v>
      </c>
      <c r="CV1089" s="98">
        <v>65687.545538652994</v>
      </c>
      <c r="CW1089" s="98">
        <v>5312408.491291048</v>
      </c>
      <c r="CX1089" s="98">
        <v>50165205.243347213</v>
      </c>
    </row>
    <row r="1090" spans="1:102" x14ac:dyDescent="0.2">
      <c r="A1090" s="98" t="s">
        <v>68</v>
      </c>
      <c r="B1090" s="100">
        <v>41153</v>
      </c>
      <c r="C1090" s="99">
        <v>92125.795008659406</v>
      </c>
      <c r="D1090" s="99">
        <v>0</v>
      </c>
      <c r="E1090" s="99">
        <v>11533.7559965849</v>
      </c>
      <c r="F1090" s="99">
        <v>10238.967193484301</v>
      </c>
      <c r="G1090" s="99">
        <v>3244.81296998262</v>
      </c>
      <c r="H1090" s="99">
        <v>0</v>
      </c>
      <c r="I1090" s="99">
        <v>0</v>
      </c>
      <c r="J1090" s="99">
        <v>63034.792253017396</v>
      </c>
      <c r="K1090" s="99">
        <v>0</v>
      </c>
      <c r="L1090" s="99">
        <v>52780.986137867003</v>
      </c>
      <c r="M1090" s="99">
        <v>42290.717792034098</v>
      </c>
      <c r="N1090" s="99">
        <v>4096.2749866247204</v>
      </c>
      <c r="O1090" s="99">
        <v>0</v>
      </c>
      <c r="P1090" s="99">
        <v>0</v>
      </c>
      <c r="Q1090" s="99">
        <v>4970.1027946472204</v>
      </c>
      <c r="R1090" s="99">
        <v>0</v>
      </c>
      <c r="S1090" s="99">
        <v>0</v>
      </c>
      <c r="T1090" s="99">
        <v>3266.8047744035698</v>
      </c>
      <c r="U1090" s="99">
        <v>63191.698281764999</v>
      </c>
      <c r="V1090" s="99">
        <v>4014370.1993713402</v>
      </c>
      <c r="W1090" s="99">
        <v>0</v>
      </c>
      <c r="X1090" s="99">
        <v>839844.79976654099</v>
      </c>
      <c r="Y1090" s="99">
        <v>682427.00630188</v>
      </c>
      <c r="Z1090" s="99">
        <v>357110.03076171898</v>
      </c>
      <c r="AA1090" s="99">
        <v>0</v>
      </c>
      <c r="AB1090" s="99">
        <v>0</v>
      </c>
      <c r="AC1090" s="99">
        <v>21218211.6791992</v>
      </c>
      <c r="AD1090" s="99">
        <v>0</v>
      </c>
      <c r="AE1090" s="99">
        <v>1952587.5066528299</v>
      </c>
      <c r="AF1090" s="99">
        <v>1731497.8505859401</v>
      </c>
      <c r="AG1090" s="99">
        <v>621261.75039672898</v>
      </c>
      <c r="AH1090" s="99">
        <v>0</v>
      </c>
      <c r="AI1090" s="99">
        <v>0</v>
      </c>
      <c r="AJ1090" s="99">
        <v>557776.32003021205</v>
      </c>
      <c r="AK1090" s="99">
        <v>0</v>
      </c>
      <c r="AL1090" s="99">
        <v>0</v>
      </c>
      <c r="AM1090" s="99">
        <v>357403.13209533697</v>
      </c>
      <c r="AN1090" s="99">
        <v>21201668.7185059</v>
      </c>
      <c r="AO1090" s="99">
        <v>39375533.123046897</v>
      </c>
      <c r="AP1090" s="99">
        <v>0</v>
      </c>
      <c r="AQ1090" s="99">
        <v>7257367.6035156297</v>
      </c>
      <c r="AR1090" s="99">
        <v>5885125.3230590802</v>
      </c>
      <c r="AS1090" s="99">
        <v>2978699.7947998</v>
      </c>
      <c r="AT1090" s="99">
        <v>0</v>
      </c>
      <c r="AU1090" s="99">
        <v>0</v>
      </c>
      <c r="AV1090" s="99">
        <v>66489706.3203125</v>
      </c>
      <c r="AW1090" s="99">
        <v>0</v>
      </c>
      <c r="AX1090" s="99">
        <v>19270571.959716801</v>
      </c>
      <c r="AY1090" s="99">
        <v>17216258.0476074</v>
      </c>
      <c r="AZ1090" s="99">
        <v>5384071.0016479502</v>
      </c>
      <c r="BA1090" s="99">
        <v>0</v>
      </c>
      <c r="BB1090" s="99">
        <v>0</v>
      </c>
      <c r="BC1090" s="99">
        <v>4877406.8662719699</v>
      </c>
      <c r="BD1090" s="99">
        <v>0</v>
      </c>
      <c r="BE1090" s="99">
        <v>0</v>
      </c>
      <c r="BF1090" s="99">
        <v>2986033.9424743699</v>
      </c>
      <c r="BG1090" s="99">
        <v>66315497.170410201</v>
      </c>
      <c r="BH1090" s="99">
        <v>7028247.2551269503</v>
      </c>
      <c r="BI1090" s="99">
        <v>0</v>
      </c>
      <c r="BJ1090" s="99">
        <v>2649852.6682434101</v>
      </c>
      <c r="BK1090" s="99">
        <v>2275706.5182189899</v>
      </c>
      <c r="BL1090" s="99">
        <v>0</v>
      </c>
      <c r="BM1090" s="99">
        <v>0</v>
      </c>
      <c r="BN1090" s="99">
        <v>0</v>
      </c>
      <c r="BO1090" s="99">
        <v>0</v>
      </c>
      <c r="BP1090" s="99">
        <v>0</v>
      </c>
      <c r="BQ1090" s="99">
        <v>0</v>
      </c>
      <c r="BR1090" s="99">
        <v>5365987.3306884803</v>
      </c>
      <c r="BS1090" s="99">
        <v>1963664.6465454099</v>
      </c>
      <c r="BT1090" s="99">
        <v>0</v>
      </c>
      <c r="BU1090" s="99">
        <v>0</v>
      </c>
      <c r="BV1090" s="99">
        <v>2260298.5935974098</v>
      </c>
      <c r="BW1090" s="99">
        <v>0</v>
      </c>
      <c r="BX1090" s="99">
        <v>0</v>
      </c>
      <c r="BY1090" s="99">
        <v>0</v>
      </c>
      <c r="BZ1090" s="99">
        <v>0</v>
      </c>
      <c r="CA1090" s="99">
        <v>103658.308252335</v>
      </c>
      <c r="CB1090" s="99">
        <v>4852197.9446411096</v>
      </c>
      <c r="CC1090" s="99">
        <v>46573627.730957001</v>
      </c>
      <c r="CD1090" s="99">
        <v>9684948.5151367206</v>
      </c>
      <c r="CE1090" s="99">
        <v>3249.44135797024</v>
      </c>
      <c r="CF1090" s="99">
        <v>357345.30564498901</v>
      </c>
      <c r="CG1090" s="99">
        <v>2980931.8509216299</v>
      </c>
      <c r="CH1090" s="99">
        <v>0</v>
      </c>
      <c r="CI1090" s="99">
        <v>106908.03423213999</v>
      </c>
      <c r="CJ1090" s="99">
        <v>5204206.7312622098</v>
      </c>
      <c r="CK1090" s="99">
        <v>49634461.223632798</v>
      </c>
      <c r="CL1090" s="99">
        <v>9700807.6145019494</v>
      </c>
      <c r="CM1090" s="166">
        <v>169356.360948563</v>
      </c>
      <c r="CN1090" s="166">
        <v>26374116.4448242</v>
      </c>
      <c r="CO1090" s="166">
        <v>116047370.324219</v>
      </c>
      <c r="CP1090" s="99">
        <v>9700807.6145019494</v>
      </c>
      <c r="CQ1090" s="99">
        <v>0</v>
      </c>
      <c r="CR1090" s="99">
        <v>0</v>
      </c>
      <c r="CS1090" s="99">
        <v>0</v>
      </c>
      <c r="CT1090" s="99">
        <v>0</v>
      </c>
      <c r="CU1090" s="98">
        <v>11671.364337857</v>
      </c>
      <c r="CV1090" s="98">
        <v>65583.515858101004</v>
      </c>
      <c r="CW1090" s="98">
        <v>5209543.2502860986</v>
      </c>
      <c r="CX1090" s="98">
        <v>49554559.581878632</v>
      </c>
    </row>
    <row r="1091" spans="1:102" x14ac:dyDescent="0.2">
      <c r="A1091" s="98" t="s">
        <v>68</v>
      </c>
      <c r="B1091" s="100">
        <v>41244</v>
      </c>
      <c r="C1091" s="99">
        <v>91408.8983478546</v>
      </c>
      <c r="D1091" s="99">
        <v>0</v>
      </c>
      <c r="E1091" s="99">
        <v>11310.9650782347</v>
      </c>
      <c r="F1091" s="99">
        <v>10051.978774785999</v>
      </c>
      <c r="G1091" s="99">
        <v>3211.43434718251</v>
      </c>
      <c r="H1091" s="99">
        <v>0</v>
      </c>
      <c r="I1091" s="99">
        <v>0</v>
      </c>
      <c r="J1091" s="99">
        <v>62989.215522289298</v>
      </c>
      <c r="K1091" s="99">
        <v>0</v>
      </c>
      <c r="L1091" s="99">
        <v>51807.665271282203</v>
      </c>
      <c r="M1091" s="99">
        <v>41972.770096778899</v>
      </c>
      <c r="N1091" s="99">
        <v>3919.84666550159</v>
      </c>
      <c r="O1091" s="99">
        <v>0</v>
      </c>
      <c r="P1091" s="99">
        <v>0</v>
      </c>
      <c r="Q1091" s="99">
        <v>4950.1301401257497</v>
      </c>
      <c r="R1091" s="99">
        <v>0</v>
      </c>
      <c r="S1091" s="99">
        <v>0</v>
      </c>
      <c r="T1091" s="99">
        <v>3175.9587752819102</v>
      </c>
      <c r="U1091" s="99">
        <v>63110.093062400803</v>
      </c>
      <c r="V1091" s="99">
        <v>3974388.30551147</v>
      </c>
      <c r="W1091" s="99">
        <v>0</v>
      </c>
      <c r="X1091" s="99">
        <v>825728.42990875198</v>
      </c>
      <c r="Y1091" s="99">
        <v>673125.43273162795</v>
      </c>
      <c r="Z1091" s="99">
        <v>360671.863750458</v>
      </c>
      <c r="AA1091" s="99">
        <v>0</v>
      </c>
      <c r="AB1091" s="99">
        <v>0</v>
      </c>
      <c r="AC1091" s="99">
        <v>21179053.115966801</v>
      </c>
      <c r="AD1091" s="99">
        <v>0</v>
      </c>
      <c r="AE1091" s="99">
        <v>1924735.479599</v>
      </c>
      <c r="AF1091" s="99">
        <v>1715091.2730865499</v>
      </c>
      <c r="AG1091" s="99">
        <v>599599.75640106201</v>
      </c>
      <c r="AH1091" s="99">
        <v>0</v>
      </c>
      <c r="AI1091" s="99">
        <v>0</v>
      </c>
      <c r="AJ1091" s="99">
        <v>558830.90526580799</v>
      </c>
      <c r="AK1091" s="99">
        <v>0</v>
      </c>
      <c r="AL1091" s="99">
        <v>0</v>
      </c>
      <c r="AM1091" s="99">
        <v>355796.60292434698</v>
      </c>
      <c r="AN1091" s="99">
        <v>21211713.481933601</v>
      </c>
      <c r="AO1091" s="99">
        <v>39258818.171386696</v>
      </c>
      <c r="AP1091" s="99">
        <v>0</v>
      </c>
      <c r="AQ1091" s="99">
        <v>7198306.37426758</v>
      </c>
      <c r="AR1091" s="99">
        <v>5849909.0108032199</v>
      </c>
      <c r="AS1091" s="99">
        <v>3001905.8751831101</v>
      </c>
      <c r="AT1091" s="99">
        <v>0</v>
      </c>
      <c r="AU1091" s="99">
        <v>0</v>
      </c>
      <c r="AV1091" s="99">
        <v>66470510.1171875</v>
      </c>
      <c r="AW1091" s="99">
        <v>0</v>
      </c>
      <c r="AX1091" s="99">
        <v>19158170.361328099</v>
      </c>
      <c r="AY1091" s="99">
        <v>17147668.190185498</v>
      </c>
      <c r="AZ1091" s="99">
        <v>5210720.1466674795</v>
      </c>
      <c r="BA1091" s="99">
        <v>0</v>
      </c>
      <c r="BB1091" s="99">
        <v>0</v>
      </c>
      <c r="BC1091" s="99">
        <v>4909382.9353027297</v>
      </c>
      <c r="BD1091" s="99">
        <v>0</v>
      </c>
      <c r="BE1091" s="99">
        <v>0</v>
      </c>
      <c r="BF1091" s="99">
        <v>2955324.7004394499</v>
      </c>
      <c r="BG1091" s="99">
        <v>66551096.196777299</v>
      </c>
      <c r="BH1091" s="99">
        <v>6931969.34692383</v>
      </c>
      <c r="BI1091" s="99">
        <v>0</v>
      </c>
      <c r="BJ1091" s="99">
        <v>2609227.8650817899</v>
      </c>
      <c r="BK1091" s="99">
        <v>2245495.1052551302</v>
      </c>
      <c r="BL1091" s="99">
        <v>0</v>
      </c>
      <c r="BM1091" s="99">
        <v>0</v>
      </c>
      <c r="BN1091" s="99">
        <v>0</v>
      </c>
      <c r="BO1091" s="99">
        <v>0</v>
      </c>
      <c r="BP1091" s="99">
        <v>0</v>
      </c>
      <c r="BQ1091" s="99">
        <v>0</v>
      </c>
      <c r="BR1091" s="99">
        <v>5376162.01098633</v>
      </c>
      <c r="BS1091" s="99">
        <v>1895528.8379516599</v>
      </c>
      <c r="BT1091" s="99">
        <v>0</v>
      </c>
      <c r="BU1091" s="99">
        <v>0</v>
      </c>
      <c r="BV1091" s="99">
        <v>2282211.2411499</v>
      </c>
      <c r="BW1091" s="99">
        <v>0</v>
      </c>
      <c r="BX1091" s="99">
        <v>0</v>
      </c>
      <c r="BY1091" s="99">
        <v>0</v>
      </c>
      <c r="BZ1091" s="99">
        <v>0</v>
      </c>
      <c r="CA1091" s="99">
        <v>102735.352802277</v>
      </c>
      <c r="CB1091" s="99">
        <v>4805825.4931640597</v>
      </c>
      <c r="CC1091" s="99">
        <v>46520041.065917999</v>
      </c>
      <c r="CD1091" s="99">
        <v>9528722.4393310491</v>
      </c>
      <c r="CE1091" s="99">
        <v>3210.3095282018198</v>
      </c>
      <c r="CF1091" s="99">
        <v>360029.10607910203</v>
      </c>
      <c r="CG1091" s="99">
        <v>2988663.6525573698</v>
      </c>
      <c r="CH1091" s="99">
        <v>0</v>
      </c>
      <c r="CI1091" s="99">
        <v>105947.168059349</v>
      </c>
      <c r="CJ1091" s="99">
        <v>5166038.2658081101</v>
      </c>
      <c r="CK1091" s="99">
        <v>49512686.595703103</v>
      </c>
      <c r="CL1091" s="99">
        <v>9540065.4025878906</v>
      </c>
      <c r="CM1091" s="166">
        <v>168312.01205253601</v>
      </c>
      <c r="CN1091" s="166">
        <v>26340234.7104492</v>
      </c>
      <c r="CO1091" s="166">
        <v>115939297.89257801</v>
      </c>
      <c r="CP1091" s="99">
        <v>9540065.4025878906</v>
      </c>
      <c r="CQ1091" s="99">
        <v>0</v>
      </c>
      <c r="CR1091" s="99">
        <v>0</v>
      </c>
      <c r="CS1091" s="99">
        <v>0</v>
      </c>
      <c r="CT1091" s="99">
        <v>0</v>
      </c>
      <c r="CU1091" s="98">
        <v>11441.646070909999</v>
      </c>
      <c r="CV1091" s="98">
        <v>65525.796176409996</v>
      </c>
      <c r="CW1091" s="98">
        <v>5165854.5992431622</v>
      </c>
      <c r="CX1091" s="98">
        <v>49508704.718475372</v>
      </c>
    </row>
    <row r="1092" spans="1:102" x14ac:dyDescent="0.2">
      <c r="A1092" s="98" t="s">
        <v>68</v>
      </c>
      <c r="B1092" s="100">
        <v>41334</v>
      </c>
      <c r="C1092" s="99">
        <v>89823.690675735503</v>
      </c>
      <c r="D1092" s="99">
        <v>0</v>
      </c>
      <c r="E1092" s="99">
        <v>11015.387705683699</v>
      </c>
      <c r="F1092" s="99">
        <v>9744.4961612224597</v>
      </c>
      <c r="G1092" s="99">
        <v>3166.7893976867199</v>
      </c>
      <c r="H1092" s="99">
        <v>0</v>
      </c>
      <c r="I1092" s="99">
        <v>0</v>
      </c>
      <c r="J1092" s="99">
        <v>62993.886019229903</v>
      </c>
      <c r="K1092" s="99">
        <v>0</v>
      </c>
      <c r="L1092" s="99">
        <v>2292.24568703771</v>
      </c>
      <c r="M1092" s="99">
        <v>41432.818365573898</v>
      </c>
      <c r="N1092" s="99">
        <v>3872.1714496016498</v>
      </c>
      <c r="O1092" s="99">
        <v>0</v>
      </c>
      <c r="P1092" s="99">
        <v>47903.930936813398</v>
      </c>
      <c r="Q1092" s="99">
        <v>4897.0537008643196</v>
      </c>
      <c r="R1092" s="99">
        <v>0</v>
      </c>
      <c r="S1092" s="99">
        <v>3127.92970874906</v>
      </c>
      <c r="T1092" s="99">
        <v>0</v>
      </c>
      <c r="U1092" s="99">
        <v>63088.581443786599</v>
      </c>
      <c r="V1092" s="99">
        <v>3905913.5182495099</v>
      </c>
      <c r="W1092" s="99">
        <v>0</v>
      </c>
      <c r="X1092" s="99">
        <v>806318.49066162098</v>
      </c>
      <c r="Y1092" s="99">
        <v>657470.60554504395</v>
      </c>
      <c r="Z1092" s="99">
        <v>346133.89441680902</v>
      </c>
      <c r="AA1092" s="99">
        <v>0</v>
      </c>
      <c r="AB1092" s="99">
        <v>0</v>
      </c>
      <c r="AC1092" s="99">
        <v>21115034.1408691</v>
      </c>
      <c r="AD1092" s="99">
        <v>0</v>
      </c>
      <c r="AE1092" s="99">
        <v>45254.4438004494</v>
      </c>
      <c r="AF1092" s="99">
        <v>1712931.8058166499</v>
      </c>
      <c r="AG1092" s="99">
        <v>591497.64717102097</v>
      </c>
      <c r="AH1092" s="99">
        <v>0</v>
      </c>
      <c r="AI1092" s="99">
        <v>1781921.5992584201</v>
      </c>
      <c r="AJ1092" s="99">
        <v>547690.609375</v>
      </c>
      <c r="AK1092" s="99">
        <v>0</v>
      </c>
      <c r="AL1092" s="99">
        <v>342787.45400238002</v>
      </c>
      <c r="AM1092" s="99">
        <v>0</v>
      </c>
      <c r="AN1092" s="99">
        <v>21214311.931152299</v>
      </c>
      <c r="AO1092" s="99">
        <v>38555233.246582001</v>
      </c>
      <c r="AP1092" s="99">
        <v>0</v>
      </c>
      <c r="AQ1092" s="99">
        <v>7020828.6895141602</v>
      </c>
      <c r="AR1092" s="99">
        <v>5700722.5791015597</v>
      </c>
      <c r="AS1092" s="99">
        <v>2885643.06781006</v>
      </c>
      <c r="AT1092" s="99">
        <v>0</v>
      </c>
      <c r="AU1092" s="99">
        <v>0</v>
      </c>
      <c r="AV1092" s="99">
        <v>66625127.671386696</v>
      </c>
      <c r="AW1092" s="99">
        <v>0</v>
      </c>
      <c r="AX1092" s="99">
        <v>539131.68410491897</v>
      </c>
      <c r="AY1092" s="99">
        <v>17182737.9772949</v>
      </c>
      <c r="AZ1092" s="99">
        <v>5148709.8876953097</v>
      </c>
      <c r="BA1092" s="99">
        <v>0</v>
      </c>
      <c r="BB1092" s="99">
        <v>17478169.449707001</v>
      </c>
      <c r="BC1092" s="99">
        <v>4799512.2222290002</v>
      </c>
      <c r="BD1092" s="99">
        <v>0</v>
      </c>
      <c r="BE1092" s="99">
        <v>2856582.1338501</v>
      </c>
      <c r="BF1092" s="99">
        <v>0</v>
      </c>
      <c r="BG1092" s="99">
        <v>66934204.364257798</v>
      </c>
      <c r="BH1092" s="99">
        <v>8322752.0773315402</v>
      </c>
      <c r="BI1092" s="99">
        <v>0</v>
      </c>
      <c r="BJ1092" s="99">
        <v>2632854.00030518</v>
      </c>
      <c r="BK1092" s="99">
        <v>2246638.8827514602</v>
      </c>
      <c r="BL1092" s="99">
        <v>0</v>
      </c>
      <c r="BM1092" s="99">
        <v>0</v>
      </c>
      <c r="BN1092" s="99">
        <v>0</v>
      </c>
      <c r="BO1092" s="99">
        <v>0</v>
      </c>
      <c r="BP1092" s="99">
        <v>0</v>
      </c>
      <c r="BQ1092" s="99">
        <v>0</v>
      </c>
      <c r="BR1092" s="99">
        <v>5548472.8919677697</v>
      </c>
      <c r="BS1092" s="99">
        <v>1913336.98468018</v>
      </c>
      <c r="BT1092" s="99">
        <v>0</v>
      </c>
      <c r="BU1092" s="99">
        <v>1259899.7299957301</v>
      </c>
      <c r="BV1092" s="99">
        <v>2301709.2018432599</v>
      </c>
      <c r="BW1092" s="99">
        <v>0</v>
      </c>
      <c r="BX1092" s="99">
        <v>242165.279769897</v>
      </c>
      <c r="BY1092" s="99">
        <v>0</v>
      </c>
      <c r="BZ1092" s="99">
        <v>0</v>
      </c>
      <c r="CA1092" s="99">
        <v>100840.045015335</v>
      </c>
      <c r="CB1092" s="99">
        <v>4712695.8499755897</v>
      </c>
      <c r="CC1092" s="99">
        <v>45541665.543457001</v>
      </c>
      <c r="CD1092" s="99">
        <v>10973439.338256801</v>
      </c>
      <c r="CE1092" s="99">
        <v>3165.3598064780199</v>
      </c>
      <c r="CF1092" s="99">
        <v>348807.05532836902</v>
      </c>
      <c r="CG1092" s="99">
        <v>2919073.4102477999</v>
      </c>
      <c r="CH1092" s="99">
        <v>0</v>
      </c>
      <c r="CI1092" s="99">
        <v>104004.87860775</v>
      </c>
      <c r="CJ1092" s="99">
        <v>5064875.2143554697</v>
      </c>
      <c r="CK1092" s="99">
        <v>48535192.043945298</v>
      </c>
      <c r="CL1092" s="99">
        <v>11200319.6915283</v>
      </c>
      <c r="CM1092" s="166">
        <v>166508.280042648</v>
      </c>
      <c r="CN1092" s="166">
        <v>26265717.090576202</v>
      </c>
      <c r="CO1092" s="166">
        <v>115360026.81445301</v>
      </c>
      <c r="CP1092" s="99">
        <v>11200319.6915283</v>
      </c>
      <c r="CQ1092" s="99">
        <v>0</v>
      </c>
      <c r="CR1092" s="99">
        <v>0</v>
      </c>
      <c r="CS1092" s="99">
        <v>0</v>
      </c>
      <c r="CT1092" s="99">
        <v>0</v>
      </c>
      <c r="CU1092" s="98">
        <v>11131.427486641</v>
      </c>
      <c r="CV1092" s="98">
        <v>65513.29369567</v>
      </c>
      <c r="CW1092" s="98">
        <v>5061502.9053039588</v>
      </c>
      <c r="CX1092" s="98">
        <v>48460738.953704804</v>
      </c>
    </row>
    <row r="1093" spans="1:102" x14ac:dyDescent="0.2">
      <c r="A1093" s="98" t="s">
        <v>68</v>
      </c>
      <c r="B1093" s="100">
        <v>41426</v>
      </c>
      <c r="C1093" s="99">
        <v>89809.131454467803</v>
      </c>
      <c r="D1093" s="99">
        <v>0</v>
      </c>
      <c r="E1093" s="99">
        <v>10651.7383990288</v>
      </c>
      <c r="F1093" s="99">
        <v>9459.7734920978492</v>
      </c>
      <c r="G1093" s="99">
        <v>3201.6235085427802</v>
      </c>
      <c r="H1093" s="99">
        <v>0</v>
      </c>
      <c r="I1093" s="99">
        <v>0</v>
      </c>
      <c r="J1093" s="99">
        <v>62716.4328670502</v>
      </c>
      <c r="K1093" s="99">
        <v>0</v>
      </c>
      <c r="L1093" s="99">
        <v>1838.2063529193399</v>
      </c>
      <c r="M1093" s="99">
        <v>41699.488411426501</v>
      </c>
      <c r="N1093" s="99">
        <v>3832.4298146963101</v>
      </c>
      <c r="O1093" s="99">
        <v>0</v>
      </c>
      <c r="P1093" s="99">
        <v>48482.448893547102</v>
      </c>
      <c r="Q1093" s="99">
        <v>4855.3559042811403</v>
      </c>
      <c r="R1093" s="99">
        <v>0</v>
      </c>
      <c r="S1093" s="99">
        <v>3197.4950261712102</v>
      </c>
      <c r="T1093" s="99">
        <v>0</v>
      </c>
      <c r="U1093" s="99">
        <v>62849.858465194702</v>
      </c>
      <c r="V1093" s="99">
        <v>3862219.1836242699</v>
      </c>
      <c r="W1093" s="99">
        <v>0</v>
      </c>
      <c r="X1093" s="99">
        <v>779321.18457031297</v>
      </c>
      <c r="Y1093" s="99">
        <v>637427.92656707799</v>
      </c>
      <c r="Z1093" s="99">
        <v>348664.94558715803</v>
      </c>
      <c r="AA1093" s="99">
        <v>0</v>
      </c>
      <c r="AB1093" s="99">
        <v>0</v>
      </c>
      <c r="AC1093" s="99">
        <v>21022616.826416001</v>
      </c>
      <c r="AD1093" s="99">
        <v>0</v>
      </c>
      <c r="AE1093" s="99">
        <v>31806.494935989402</v>
      </c>
      <c r="AF1093" s="99">
        <v>1700895.7239532501</v>
      </c>
      <c r="AG1093" s="99">
        <v>586341.44344329799</v>
      </c>
      <c r="AH1093" s="99">
        <v>0</v>
      </c>
      <c r="AI1093" s="99">
        <v>1787206.6251220701</v>
      </c>
      <c r="AJ1093" s="99">
        <v>535106.910362244</v>
      </c>
      <c r="AK1093" s="99">
        <v>0</v>
      </c>
      <c r="AL1093" s="99">
        <v>346660.30556488002</v>
      </c>
      <c r="AM1093" s="99">
        <v>0</v>
      </c>
      <c r="AN1093" s="99">
        <v>21096275.276855499</v>
      </c>
      <c r="AO1093" s="99">
        <v>38263293.767578103</v>
      </c>
      <c r="AP1093" s="99">
        <v>0</v>
      </c>
      <c r="AQ1093" s="99">
        <v>6808275.9299316397</v>
      </c>
      <c r="AR1093" s="99">
        <v>5515700.6312866202</v>
      </c>
      <c r="AS1093" s="99">
        <v>2913902.0467224098</v>
      </c>
      <c r="AT1093" s="99">
        <v>0</v>
      </c>
      <c r="AU1093" s="99">
        <v>0</v>
      </c>
      <c r="AV1093" s="99">
        <v>66338428.7109375</v>
      </c>
      <c r="AW1093" s="99">
        <v>0</v>
      </c>
      <c r="AX1093" s="99">
        <v>416247.48613357497</v>
      </c>
      <c r="AY1093" s="99">
        <v>17144100.041015599</v>
      </c>
      <c r="AZ1093" s="99">
        <v>5135433.6172485398</v>
      </c>
      <c r="BA1093" s="99">
        <v>0</v>
      </c>
      <c r="BB1093" s="99">
        <v>17608718.904541001</v>
      </c>
      <c r="BC1093" s="99">
        <v>4748799.1719360398</v>
      </c>
      <c r="BD1093" s="99">
        <v>0</v>
      </c>
      <c r="BE1093" s="99">
        <v>2900404.9769897498</v>
      </c>
      <c r="BF1093" s="99">
        <v>0</v>
      </c>
      <c r="BG1093" s="99">
        <v>66572699.149902299</v>
      </c>
      <c r="BH1093" s="99">
        <v>8460566.18823242</v>
      </c>
      <c r="BI1093" s="99">
        <v>0</v>
      </c>
      <c r="BJ1093" s="99">
        <v>2592868.2826232901</v>
      </c>
      <c r="BK1093" s="99">
        <v>2208161.6554870601</v>
      </c>
      <c r="BL1093" s="99">
        <v>0</v>
      </c>
      <c r="BM1093" s="99">
        <v>0</v>
      </c>
      <c r="BN1093" s="99">
        <v>0</v>
      </c>
      <c r="BO1093" s="99">
        <v>0</v>
      </c>
      <c r="BP1093" s="99">
        <v>0</v>
      </c>
      <c r="BQ1093" s="99">
        <v>0</v>
      </c>
      <c r="BR1093" s="99">
        <v>5606339.8233032199</v>
      </c>
      <c r="BS1093" s="99">
        <v>1909158.8901519801</v>
      </c>
      <c r="BT1093" s="99">
        <v>0</v>
      </c>
      <c r="BU1093" s="99">
        <v>1292571.36997986</v>
      </c>
      <c r="BV1093" s="99">
        <v>2296118.7469482399</v>
      </c>
      <c r="BW1093" s="99">
        <v>0</v>
      </c>
      <c r="BX1093" s="99">
        <v>243682.55977630601</v>
      </c>
      <c r="BY1093" s="99">
        <v>0</v>
      </c>
      <c r="BZ1093" s="99">
        <v>0</v>
      </c>
      <c r="CA1093" s="99">
        <v>100463.831406593</v>
      </c>
      <c r="CB1093" s="99">
        <v>4642328.86828613</v>
      </c>
      <c r="CC1093" s="99">
        <v>45057888.778320298</v>
      </c>
      <c r="CD1093" s="99">
        <v>11052583.685913101</v>
      </c>
      <c r="CE1093" s="99">
        <v>3200.7275058627101</v>
      </c>
      <c r="CF1093" s="99">
        <v>346450.97735214198</v>
      </c>
      <c r="CG1093" s="99">
        <v>2891608.2938842801</v>
      </c>
      <c r="CH1093" s="99">
        <v>0</v>
      </c>
      <c r="CI1093" s="99">
        <v>103663.916814804</v>
      </c>
      <c r="CJ1093" s="99">
        <v>4993452.5065917997</v>
      </c>
      <c r="CK1093" s="99">
        <v>48138663.1943359</v>
      </c>
      <c r="CL1093" s="99">
        <v>11285341.346313501</v>
      </c>
      <c r="CM1093" s="166">
        <v>165912.57405281099</v>
      </c>
      <c r="CN1093" s="166">
        <v>26055227.623291001</v>
      </c>
      <c r="CO1093" s="166">
        <v>114548664.58300801</v>
      </c>
      <c r="CP1093" s="99">
        <v>11285341.346313501</v>
      </c>
      <c r="CQ1093" s="99">
        <v>0</v>
      </c>
      <c r="CR1093" s="99">
        <v>0</v>
      </c>
      <c r="CS1093" s="99">
        <v>0</v>
      </c>
      <c r="CT1093" s="99">
        <v>0</v>
      </c>
      <c r="CU1093" s="98">
        <v>10769.616887814</v>
      </c>
      <c r="CV1093" s="98">
        <v>65260.445978522002</v>
      </c>
      <c r="CW1093" s="98">
        <v>4988779.8456382724</v>
      </c>
      <c r="CX1093" s="98">
        <v>47949497.072204575</v>
      </c>
    </row>
    <row r="1094" spans="1:102" x14ac:dyDescent="0.2">
      <c r="A1094" s="98" t="s">
        <v>68</v>
      </c>
      <c r="B1094" s="100">
        <v>41518</v>
      </c>
      <c r="C1094" s="99">
        <v>89563.744758606001</v>
      </c>
      <c r="D1094" s="99">
        <v>0</v>
      </c>
      <c r="E1094" s="99">
        <v>10378.999989747999</v>
      </c>
      <c r="F1094" s="99">
        <v>9207.6759136915207</v>
      </c>
      <c r="G1094" s="99">
        <v>3143.8753929734198</v>
      </c>
      <c r="H1094" s="99">
        <v>0</v>
      </c>
      <c r="I1094" s="99">
        <v>0</v>
      </c>
      <c r="J1094" s="99">
        <v>62383.999880790703</v>
      </c>
      <c r="K1094" s="99">
        <v>0</v>
      </c>
      <c r="L1094" s="99">
        <v>238.35935511439999</v>
      </c>
      <c r="M1094" s="99">
        <v>41741.133112430602</v>
      </c>
      <c r="N1094" s="99">
        <v>3754.62291702628</v>
      </c>
      <c r="O1094" s="99">
        <v>0</v>
      </c>
      <c r="P1094" s="99">
        <v>49588.072968959801</v>
      </c>
      <c r="Q1094" s="99">
        <v>4779.4500646591196</v>
      </c>
      <c r="R1094" s="99">
        <v>0</v>
      </c>
      <c r="S1094" s="99">
        <v>3146.3828543424602</v>
      </c>
      <c r="T1094" s="99">
        <v>0</v>
      </c>
      <c r="U1094" s="99">
        <v>62458.417801857002</v>
      </c>
      <c r="V1094" s="99">
        <v>3834962.0146484398</v>
      </c>
      <c r="W1094" s="99">
        <v>0</v>
      </c>
      <c r="X1094" s="99">
        <v>762370.15264892601</v>
      </c>
      <c r="Y1094" s="99">
        <v>626258.24451446498</v>
      </c>
      <c r="Z1094" s="99">
        <v>345703.272888184</v>
      </c>
      <c r="AA1094" s="99">
        <v>0</v>
      </c>
      <c r="AB1094" s="99">
        <v>0</v>
      </c>
      <c r="AC1094" s="99">
        <v>21079832.1096191</v>
      </c>
      <c r="AD1094" s="99">
        <v>0</v>
      </c>
      <c r="AE1094" s="99">
        <v>18561.490228414499</v>
      </c>
      <c r="AF1094" s="99">
        <v>1697618.8999481199</v>
      </c>
      <c r="AG1094" s="99">
        <v>580519.61303710903</v>
      </c>
      <c r="AH1094" s="99">
        <v>0</v>
      </c>
      <c r="AI1094" s="99">
        <v>1782752.4575195301</v>
      </c>
      <c r="AJ1094" s="99">
        <v>518750.57146453898</v>
      </c>
      <c r="AK1094" s="99">
        <v>0</v>
      </c>
      <c r="AL1094" s="99">
        <v>344675.51952362101</v>
      </c>
      <c r="AM1094" s="99">
        <v>0</v>
      </c>
      <c r="AN1094" s="99">
        <v>20981321.003173798</v>
      </c>
      <c r="AO1094" s="99">
        <v>38103161.215332001</v>
      </c>
      <c r="AP1094" s="99">
        <v>0</v>
      </c>
      <c r="AQ1094" s="99">
        <v>6564416.3219604502</v>
      </c>
      <c r="AR1094" s="99">
        <v>5361928.6572265597</v>
      </c>
      <c r="AS1094" s="99">
        <v>2882209.2925415002</v>
      </c>
      <c r="AT1094" s="99">
        <v>0</v>
      </c>
      <c r="AU1094" s="99">
        <v>0</v>
      </c>
      <c r="AV1094" s="99">
        <v>66503529.198730499</v>
      </c>
      <c r="AW1094" s="99">
        <v>0</v>
      </c>
      <c r="AX1094" s="99">
        <v>195107.46778297401</v>
      </c>
      <c r="AY1094" s="99">
        <v>17180704.105712902</v>
      </c>
      <c r="AZ1094" s="99">
        <v>5052320.31359863</v>
      </c>
      <c r="BA1094" s="99">
        <v>0</v>
      </c>
      <c r="BB1094" s="99">
        <v>17652112.7104492</v>
      </c>
      <c r="BC1094" s="99">
        <v>4636453.109375</v>
      </c>
      <c r="BD1094" s="99">
        <v>0</v>
      </c>
      <c r="BE1094" s="99">
        <v>2878815.1932067899</v>
      </c>
      <c r="BF1094" s="99">
        <v>0</v>
      </c>
      <c r="BG1094" s="99">
        <v>66212201.062988304</v>
      </c>
      <c r="BH1094" s="99">
        <v>8451720.8038330097</v>
      </c>
      <c r="BI1094" s="99">
        <v>0</v>
      </c>
      <c r="BJ1094" s="99">
        <v>2555548.6472778302</v>
      </c>
      <c r="BK1094" s="99">
        <v>2175170.2047424298</v>
      </c>
      <c r="BL1094" s="99">
        <v>0</v>
      </c>
      <c r="BM1094" s="99">
        <v>0</v>
      </c>
      <c r="BN1094" s="99">
        <v>0</v>
      </c>
      <c r="BO1094" s="99">
        <v>0</v>
      </c>
      <c r="BP1094" s="99">
        <v>0</v>
      </c>
      <c r="BQ1094" s="99">
        <v>0</v>
      </c>
      <c r="BR1094" s="99">
        <v>5655958.6790771503</v>
      </c>
      <c r="BS1094" s="99">
        <v>1881903.86312866</v>
      </c>
      <c r="BT1094" s="99">
        <v>0</v>
      </c>
      <c r="BU1094" s="99">
        <v>1060090.7299957301</v>
      </c>
      <c r="BV1094" s="99">
        <v>2260495.5536804199</v>
      </c>
      <c r="BW1094" s="99">
        <v>0</v>
      </c>
      <c r="BX1094" s="99">
        <v>196548.19982147199</v>
      </c>
      <c r="BY1094" s="99">
        <v>0</v>
      </c>
      <c r="BZ1094" s="99">
        <v>0</v>
      </c>
      <c r="CA1094" s="99">
        <v>99930.694401740999</v>
      </c>
      <c r="CB1094" s="99">
        <v>4599341.8360595703</v>
      </c>
      <c r="CC1094" s="99">
        <v>44672052.911132798</v>
      </c>
      <c r="CD1094" s="99">
        <v>11002430.7159424</v>
      </c>
      <c r="CE1094" s="99">
        <v>3146.3382555544399</v>
      </c>
      <c r="CF1094" s="99">
        <v>345786.74820709199</v>
      </c>
      <c r="CG1094" s="99">
        <v>2882040.65411377</v>
      </c>
      <c r="CH1094" s="99">
        <v>0</v>
      </c>
      <c r="CI1094" s="99">
        <v>103075.20317268401</v>
      </c>
      <c r="CJ1094" s="99">
        <v>4938004.2214355497</v>
      </c>
      <c r="CK1094" s="99">
        <v>47537240.138183601</v>
      </c>
      <c r="CL1094" s="99">
        <v>11227660.579589801</v>
      </c>
      <c r="CM1094" s="166">
        <v>164872.59283256499</v>
      </c>
      <c r="CN1094" s="166">
        <v>25906590.703125</v>
      </c>
      <c r="CO1094" s="166">
        <v>113865068.28418</v>
      </c>
      <c r="CP1094" s="99">
        <v>11227660.579589801</v>
      </c>
      <c r="CQ1094" s="99">
        <v>0</v>
      </c>
      <c r="CR1094" s="99">
        <v>0</v>
      </c>
      <c r="CS1094" s="99">
        <v>0</v>
      </c>
      <c r="CT1094" s="99">
        <v>0</v>
      </c>
      <c r="CU1094" s="98">
        <v>10437.47652943</v>
      </c>
      <c r="CV1094" s="98">
        <v>64933.675092302998</v>
      </c>
      <c r="CW1094" s="98">
        <v>4945128.5842666626</v>
      </c>
      <c r="CX1094" s="98">
        <v>47554093.565246567</v>
      </c>
    </row>
    <row r="1095" spans="1:102" x14ac:dyDescent="0.2">
      <c r="A1095" s="98" t="s">
        <v>68</v>
      </c>
      <c r="B1095" s="100">
        <v>41609</v>
      </c>
      <c r="C1095" s="99">
        <v>89381.558722496004</v>
      </c>
      <c r="D1095" s="99">
        <v>0</v>
      </c>
      <c r="E1095" s="99">
        <v>9984.1737661361694</v>
      </c>
      <c r="F1095" s="99">
        <v>8864.6709325313604</v>
      </c>
      <c r="G1095" s="99">
        <v>3141.5898730754898</v>
      </c>
      <c r="H1095" s="99">
        <v>0</v>
      </c>
      <c r="I1095" s="99">
        <v>0</v>
      </c>
      <c r="J1095" s="99">
        <v>61908.270364284501</v>
      </c>
      <c r="K1095" s="99">
        <v>0</v>
      </c>
      <c r="L1095" s="99">
        <v>183.623192464933</v>
      </c>
      <c r="M1095" s="99">
        <v>41843.8047747612</v>
      </c>
      <c r="N1095" s="99">
        <v>3673.69941458106</v>
      </c>
      <c r="O1095" s="99">
        <v>0</v>
      </c>
      <c r="P1095" s="99">
        <v>48968.159100055702</v>
      </c>
      <c r="Q1095" s="99">
        <v>4724.5932760238602</v>
      </c>
      <c r="R1095" s="99">
        <v>0</v>
      </c>
      <c r="S1095" s="99">
        <v>3119.7553904950601</v>
      </c>
      <c r="T1095" s="99">
        <v>0</v>
      </c>
      <c r="U1095" s="99">
        <v>61954.5711712837</v>
      </c>
      <c r="V1095" s="99">
        <v>3772656.2867431599</v>
      </c>
      <c r="W1095" s="99">
        <v>0</v>
      </c>
      <c r="X1095" s="99">
        <v>731635.64102172898</v>
      </c>
      <c r="Y1095" s="99">
        <v>603599.33372497605</v>
      </c>
      <c r="Z1095" s="99">
        <v>338963.85568618798</v>
      </c>
      <c r="AA1095" s="99">
        <v>0</v>
      </c>
      <c r="AB1095" s="99">
        <v>0</v>
      </c>
      <c r="AC1095" s="99">
        <v>20785985.252441399</v>
      </c>
      <c r="AD1095" s="99">
        <v>0</v>
      </c>
      <c r="AE1095" s="99">
        <v>12272.35141325</v>
      </c>
      <c r="AF1095" s="99">
        <v>1684119.7479858401</v>
      </c>
      <c r="AG1095" s="99">
        <v>563254.81035614002</v>
      </c>
      <c r="AH1095" s="99">
        <v>0</v>
      </c>
      <c r="AI1095" s="99">
        <v>1746093.4108581501</v>
      </c>
      <c r="AJ1095" s="99">
        <v>509216.13009262102</v>
      </c>
      <c r="AK1095" s="99">
        <v>0</v>
      </c>
      <c r="AL1095" s="99">
        <v>335198.24398040801</v>
      </c>
      <c r="AM1095" s="99">
        <v>0</v>
      </c>
      <c r="AN1095" s="99">
        <v>20787688.2275391</v>
      </c>
      <c r="AO1095" s="99">
        <v>37680492.951660201</v>
      </c>
      <c r="AP1095" s="99">
        <v>0</v>
      </c>
      <c r="AQ1095" s="99">
        <v>6304293.6719970703</v>
      </c>
      <c r="AR1095" s="99">
        <v>5163870.5534057599</v>
      </c>
      <c r="AS1095" s="99">
        <v>2847080.4972839402</v>
      </c>
      <c r="AT1095" s="99">
        <v>0</v>
      </c>
      <c r="AU1095" s="99">
        <v>0</v>
      </c>
      <c r="AV1095" s="99">
        <v>66151636.014160201</v>
      </c>
      <c r="AW1095" s="99">
        <v>0</v>
      </c>
      <c r="AX1095" s="99">
        <v>115641.208839417</v>
      </c>
      <c r="AY1095" s="99">
        <v>17160857.061035201</v>
      </c>
      <c r="AZ1095" s="99">
        <v>4945113.73510742</v>
      </c>
      <c r="BA1095" s="99">
        <v>0</v>
      </c>
      <c r="BB1095" s="99">
        <v>17345743.981201202</v>
      </c>
      <c r="BC1095" s="99">
        <v>4530074.1564331101</v>
      </c>
      <c r="BD1095" s="99">
        <v>0</v>
      </c>
      <c r="BE1095" s="99">
        <v>2811430.0115661598</v>
      </c>
      <c r="BF1095" s="99">
        <v>0</v>
      </c>
      <c r="BG1095" s="99">
        <v>66164441.950683601</v>
      </c>
      <c r="BH1095" s="99">
        <v>8462718.2698974591</v>
      </c>
      <c r="BI1095" s="99">
        <v>0</v>
      </c>
      <c r="BJ1095" s="99">
        <v>2492903.7760314899</v>
      </c>
      <c r="BK1095" s="99">
        <v>2126455.3003234901</v>
      </c>
      <c r="BL1095" s="99">
        <v>0</v>
      </c>
      <c r="BM1095" s="99">
        <v>0</v>
      </c>
      <c r="BN1095" s="99">
        <v>0</v>
      </c>
      <c r="BO1095" s="99">
        <v>0</v>
      </c>
      <c r="BP1095" s="99">
        <v>0</v>
      </c>
      <c r="BQ1095" s="99">
        <v>0</v>
      </c>
      <c r="BR1095" s="99">
        <v>5666303.1191406297</v>
      </c>
      <c r="BS1095" s="99">
        <v>1841315.6131744401</v>
      </c>
      <c r="BT1095" s="99">
        <v>0</v>
      </c>
      <c r="BU1095" s="99">
        <v>1247971.08999634</v>
      </c>
      <c r="BV1095" s="99">
        <v>2220480.4146728502</v>
      </c>
      <c r="BW1095" s="99">
        <v>0</v>
      </c>
      <c r="BX1095" s="99">
        <v>228344.429792404</v>
      </c>
      <c r="BY1095" s="99">
        <v>0</v>
      </c>
      <c r="BZ1095" s="99">
        <v>0</v>
      </c>
      <c r="CA1095" s="99">
        <v>99386.675951003999</v>
      </c>
      <c r="CB1095" s="99">
        <v>4508870.1838378897</v>
      </c>
      <c r="CC1095" s="99">
        <v>44047033.751464799</v>
      </c>
      <c r="CD1095" s="99">
        <v>10945880.7706299</v>
      </c>
      <c r="CE1095" s="99">
        <v>3141.3730684816801</v>
      </c>
      <c r="CF1095" s="99">
        <v>338634.694839478</v>
      </c>
      <c r="CG1095" s="99">
        <v>2838855.4602966299</v>
      </c>
      <c r="CH1095" s="99">
        <v>0</v>
      </c>
      <c r="CI1095" s="99">
        <v>102529.44015502901</v>
      </c>
      <c r="CJ1095" s="99">
        <v>4849765.7362670898</v>
      </c>
      <c r="CK1095" s="99">
        <v>46862887.176757798</v>
      </c>
      <c r="CL1095" s="99">
        <v>11184434.025268599</v>
      </c>
      <c r="CM1095" s="166">
        <v>163814.748607635</v>
      </c>
      <c r="CN1095" s="166">
        <v>25626514.744872998</v>
      </c>
      <c r="CO1095" s="166">
        <v>112908621.12793</v>
      </c>
      <c r="CP1095" s="99">
        <v>11184434.025268599</v>
      </c>
      <c r="CQ1095" s="99">
        <v>0</v>
      </c>
      <c r="CR1095" s="99">
        <v>0</v>
      </c>
      <c r="CS1095" s="99">
        <v>0</v>
      </c>
      <c r="CT1095" s="99">
        <v>0</v>
      </c>
      <c r="CU1095" s="98">
        <v>10031.995607706</v>
      </c>
      <c r="CV1095" s="98">
        <v>64435.839524930001</v>
      </c>
      <c r="CW1095" s="98">
        <v>4847504.8786773682</v>
      </c>
      <c r="CX1095" s="98">
        <v>46885889.21176143</v>
      </c>
    </row>
    <row r="1096" spans="1:102" x14ac:dyDescent="0.2">
      <c r="A1096" s="98" t="s">
        <v>68</v>
      </c>
      <c r="B1096" s="100">
        <v>41699</v>
      </c>
      <c r="C1096" s="99">
        <v>89124.455641746506</v>
      </c>
      <c r="D1096" s="99">
        <v>0</v>
      </c>
      <c r="E1096" s="99">
        <v>9668.4968487024307</v>
      </c>
      <c r="F1096" s="99">
        <v>8788.0415390729904</v>
      </c>
      <c r="G1096" s="99">
        <v>3122.24966281652</v>
      </c>
      <c r="H1096" s="99">
        <v>0</v>
      </c>
      <c r="I1096" s="99">
        <v>0</v>
      </c>
      <c r="J1096" s="99">
        <v>61660.1294322014</v>
      </c>
      <c r="K1096" s="99">
        <v>0</v>
      </c>
      <c r="L1096" s="99">
        <v>196.386890551075</v>
      </c>
      <c r="M1096" s="99">
        <v>41876.036782264702</v>
      </c>
      <c r="N1096" s="99">
        <v>3606.5898075103801</v>
      </c>
      <c r="O1096" s="99">
        <v>0</v>
      </c>
      <c r="P1096" s="99">
        <v>48240.677217483499</v>
      </c>
      <c r="Q1096" s="99">
        <v>4668.8476407527896</v>
      </c>
      <c r="R1096" s="99">
        <v>0</v>
      </c>
      <c r="S1096" s="99">
        <v>3095.5607063770299</v>
      </c>
      <c r="T1096" s="99">
        <v>0</v>
      </c>
      <c r="U1096" s="99">
        <v>61658.956510543801</v>
      </c>
      <c r="V1096" s="99">
        <v>3781227.8359985398</v>
      </c>
      <c r="W1096" s="99">
        <v>0</v>
      </c>
      <c r="X1096" s="99">
        <v>701710.13786315895</v>
      </c>
      <c r="Y1096" s="99">
        <v>595106.60667419399</v>
      </c>
      <c r="Z1096" s="99">
        <v>331601.96020507801</v>
      </c>
      <c r="AA1096" s="99">
        <v>0</v>
      </c>
      <c r="AB1096" s="99">
        <v>0</v>
      </c>
      <c r="AC1096" s="99">
        <v>20527525.673095699</v>
      </c>
      <c r="AD1096" s="99">
        <v>0</v>
      </c>
      <c r="AE1096" s="99">
        <v>16278.107475757601</v>
      </c>
      <c r="AF1096" s="99">
        <v>1680227.45018005</v>
      </c>
      <c r="AG1096" s="99">
        <v>555199.22373199498</v>
      </c>
      <c r="AH1096" s="99">
        <v>0</v>
      </c>
      <c r="AI1096" s="99">
        <v>1706369.1477966299</v>
      </c>
      <c r="AJ1096" s="99">
        <v>510621.38637161301</v>
      </c>
      <c r="AK1096" s="99">
        <v>0</v>
      </c>
      <c r="AL1096" s="99">
        <v>328823.60349273699</v>
      </c>
      <c r="AM1096" s="99">
        <v>0</v>
      </c>
      <c r="AN1096" s="99">
        <v>20676269.269531298</v>
      </c>
      <c r="AO1096" s="99">
        <v>37989836.925781302</v>
      </c>
      <c r="AP1096" s="99">
        <v>0</v>
      </c>
      <c r="AQ1096" s="99">
        <v>6054755.3371582003</v>
      </c>
      <c r="AR1096" s="99">
        <v>5076111.79797363</v>
      </c>
      <c r="AS1096" s="99">
        <v>2803124.9933776902</v>
      </c>
      <c r="AT1096" s="99">
        <v>0</v>
      </c>
      <c r="AU1096" s="99">
        <v>0</v>
      </c>
      <c r="AV1096" s="99">
        <v>65944570.509765603</v>
      </c>
      <c r="AW1096" s="99">
        <v>0</v>
      </c>
      <c r="AX1096" s="99">
        <v>156181.935310364</v>
      </c>
      <c r="AY1096" s="99">
        <v>17238238.294433601</v>
      </c>
      <c r="AZ1096" s="99">
        <v>4905004.1537475605</v>
      </c>
      <c r="BA1096" s="99">
        <v>0</v>
      </c>
      <c r="BB1096" s="99">
        <v>16987222.691406298</v>
      </c>
      <c r="BC1096" s="99">
        <v>4567354.07421875</v>
      </c>
      <c r="BD1096" s="99">
        <v>0</v>
      </c>
      <c r="BE1096" s="99">
        <v>2775566.3072204599</v>
      </c>
      <c r="BF1096" s="99">
        <v>0</v>
      </c>
      <c r="BG1096" s="99">
        <v>66250707.160644501</v>
      </c>
      <c r="BH1096" s="99">
        <v>8407960.9880371094</v>
      </c>
      <c r="BI1096" s="99">
        <v>0</v>
      </c>
      <c r="BJ1096" s="99">
        <v>2431414.15905762</v>
      </c>
      <c r="BK1096" s="99">
        <v>2090199.3202819801</v>
      </c>
      <c r="BL1096" s="99">
        <v>0</v>
      </c>
      <c r="BM1096" s="99">
        <v>0</v>
      </c>
      <c r="BN1096" s="99">
        <v>0</v>
      </c>
      <c r="BO1096" s="99">
        <v>0</v>
      </c>
      <c r="BP1096" s="99">
        <v>0</v>
      </c>
      <c r="BQ1096" s="99">
        <v>0</v>
      </c>
      <c r="BR1096" s="99">
        <v>5613406.57141113</v>
      </c>
      <c r="BS1096" s="99">
        <v>1827846.5836029099</v>
      </c>
      <c r="BT1096" s="99">
        <v>0</v>
      </c>
      <c r="BU1096" s="99">
        <v>1201360.6499939</v>
      </c>
      <c r="BV1096" s="99">
        <v>2226806.2095642099</v>
      </c>
      <c r="BW1096" s="99">
        <v>0</v>
      </c>
      <c r="BX1096" s="99">
        <v>232767.62981033299</v>
      </c>
      <c r="BY1096" s="99">
        <v>0</v>
      </c>
      <c r="BZ1096" s="99">
        <v>0</v>
      </c>
      <c r="CA1096" s="99">
        <v>98762.333619117693</v>
      </c>
      <c r="CB1096" s="99">
        <v>4483649.4296264602</v>
      </c>
      <c r="CC1096" s="99">
        <v>44017072.418945298</v>
      </c>
      <c r="CD1096" s="99">
        <v>10854729.5270996</v>
      </c>
      <c r="CE1096" s="99">
        <v>3120.8030191958001</v>
      </c>
      <c r="CF1096" s="99">
        <v>330940.62693405198</v>
      </c>
      <c r="CG1096" s="99">
        <v>2802462.7236328102</v>
      </c>
      <c r="CH1096" s="99">
        <v>0</v>
      </c>
      <c r="CI1096" s="99">
        <v>101881.294207573</v>
      </c>
      <c r="CJ1096" s="99">
        <v>4819400.7586059598</v>
      </c>
      <c r="CK1096" s="99">
        <v>46970435.185546897</v>
      </c>
      <c r="CL1096" s="99">
        <v>11068452.381591801</v>
      </c>
      <c r="CM1096" s="166">
        <v>163063.59726333601</v>
      </c>
      <c r="CN1096" s="166">
        <v>25469851.805908199</v>
      </c>
      <c r="CO1096" s="166">
        <v>113064247.71386699</v>
      </c>
      <c r="CP1096" s="99">
        <v>11068452.381591801</v>
      </c>
      <c r="CQ1096" s="99">
        <v>0</v>
      </c>
      <c r="CR1096" s="99">
        <v>0</v>
      </c>
      <c r="CS1096" s="99">
        <v>0</v>
      </c>
      <c r="CT1096" s="99">
        <v>0</v>
      </c>
      <c r="CU1096" s="98">
        <v>9702.1891722100008</v>
      </c>
      <c r="CV1096" s="98">
        <v>64180.719508527996</v>
      </c>
      <c r="CW1096" s="98">
        <v>4814590.0565605126</v>
      </c>
      <c r="CX1096" s="98">
        <v>46819535.14257811</v>
      </c>
    </row>
    <row r="1097" spans="1:102" x14ac:dyDescent="0.2">
      <c r="A1097" s="98" t="s">
        <v>68</v>
      </c>
      <c r="B1097" s="100">
        <v>41791</v>
      </c>
      <c r="C1097" s="99">
        <v>89028.267458915696</v>
      </c>
      <c r="D1097" s="99">
        <v>0</v>
      </c>
      <c r="E1097" s="99">
        <v>9482.53007650375</v>
      </c>
      <c r="F1097" s="99">
        <v>8654.2388770580292</v>
      </c>
      <c r="G1097" s="99">
        <v>3142.73571190238</v>
      </c>
      <c r="H1097" s="99">
        <v>0</v>
      </c>
      <c r="I1097" s="99">
        <v>0</v>
      </c>
      <c r="J1097" s="99">
        <v>61393.737263679497</v>
      </c>
      <c r="K1097" s="99">
        <v>0</v>
      </c>
      <c r="L1097" s="99">
        <v>875.30471554398503</v>
      </c>
      <c r="M1097" s="99">
        <v>41856.376522064202</v>
      </c>
      <c r="N1097" s="99">
        <v>3537.8053455650802</v>
      </c>
      <c r="O1097" s="99">
        <v>0</v>
      </c>
      <c r="P1097" s="99">
        <v>47703.6201758385</v>
      </c>
      <c r="Q1097" s="99">
        <v>4631.0405828356697</v>
      </c>
      <c r="R1097" s="99">
        <v>0</v>
      </c>
      <c r="S1097" s="99">
        <v>3133.9785084128398</v>
      </c>
      <c r="T1097" s="99">
        <v>0</v>
      </c>
      <c r="U1097" s="99">
        <v>61469.103809356697</v>
      </c>
      <c r="V1097" s="99">
        <v>3779740.79797363</v>
      </c>
      <c r="W1097" s="99">
        <v>0</v>
      </c>
      <c r="X1097" s="99">
        <v>685434.61557006801</v>
      </c>
      <c r="Y1097" s="99">
        <v>585915.78193664597</v>
      </c>
      <c r="Z1097" s="99">
        <v>329873.26930618298</v>
      </c>
      <c r="AA1097" s="99">
        <v>0</v>
      </c>
      <c r="AB1097" s="99">
        <v>0</v>
      </c>
      <c r="AC1097" s="99">
        <v>20573759.271972701</v>
      </c>
      <c r="AD1097" s="99">
        <v>0</v>
      </c>
      <c r="AE1097" s="99">
        <v>24374.9566960335</v>
      </c>
      <c r="AF1097" s="99">
        <v>1686446.15361023</v>
      </c>
      <c r="AG1097" s="99">
        <v>547978.76991271996</v>
      </c>
      <c r="AH1097" s="99">
        <v>0</v>
      </c>
      <c r="AI1097" s="99">
        <v>1683164.8838043199</v>
      </c>
      <c r="AJ1097" s="99">
        <v>513667.40421676601</v>
      </c>
      <c r="AK1097" s="99">
        <v>0</v>
      </c>
      <c r="AL1097" s="99">
        <v>327403.88792037999</v>
      </c>
      <c r="AM1097" s="99">
        <v>0</v>
      </c>
      <c r="AN1097" s="99">
        <v>20538857.0473633</v>
      </c>
      <c r="AO1097" s="99">
        <v>38110820.345214799</v>
      </c>
      <c r="AP1097" s="99">
        <v>0</v>
      </c>
      <c r="AQ1097" s="99">
        <v>5895506.3695678702</v>
      </c>
      <c r="AR1097" s="99">
        <v>4990815.3651733398</v>
      </c>
      <c r="AS1097" s="99">
        <v>2795357.5376281701</v>
      </c>
      <c r="AT1097" s="99">
        <v>0</v>
      </c>
      <c r="AU1097" s="99">
        <v>0</v>
      </c>
      <c r="AV1097" s="99">
        <v>65955298.807617202</v>
      </c>
      <c r="AW1097" s="99">
        <v>0</v>
      </c>
      <c r="AX1097" s="99">
        <v>242452.28174209601</v>
      </c>
      <c r="AY1097" s="99">
        <v>17401303.7180176</v>
      </c>
      <c r="AZ1097" s="99">
        <v>4809162.4525146503</v>
      </c>
      <c r="BA1097" s="99">
        <v>0</v>
      </c>
      <c r="BB1097" s="99">
        <v>16853423.049560498</v>
      </c>
      <c r="BC1097" s="99">
        <v>4578530.3468627902</v>
      </c>
      <c r="BD1097" s="99">
        <v>0</v>
      </c>
      <c r="BE1097" s="99">
        <v>2778952.4798583998</v>
      </c>
      <c r="BF1097" s="99">
        <v>0</v>
      </c>
      <c r="BG1097" s="99">
        <v>65881154.164550804</v>
      </c>
      <c r="BH1097" s="99">
        <v>8463920.0732421894</v>
      </c>
      <c r="BI1097" s="99">
        <v>0</v>
      </c>
      <c r="BJ1097" s="99">
        <v>2398317.0331115699</v>
      </c>
      <c r="BK1097" s="99">
        <v>2067443.3732757601</v>
      </c>
      <c r="BL1097" s="99">
        <v>0</v>
      </c>
      <c r="BM1097" s="99">
        <v>0</v>
      </c>
      <c r="BN1097" s="99">
        <v>0</v>
      </c>
      <c r="BO1097" s="99">
        <v>0</v>
      </c>
      <c r="BP1097" s="99">
        <v>0</v>
      </c>
      <c r="BQ1097" s="99">
        <v>0</v>
      </c>
      <c r="BR1097" s="99">
        <v>5711112.3253784198</v>
      </c>
      <c r="BS1097" s="99">
        <v>1794933.71315002</v>
      </c>
      <c r="BT1097" s="99">
        <v>0</v>
      </c>
      <c r="BU1097" s="99">
        <v>1218260.1699829099</v>
      </c>
      <c r="BV1097" s="99">
        <v>2240180.91323853</v>
      </c>
      <c r="BW1097" s="99">
        <v>0</v>
      </c>
      <c r="BX1097" s="99">
        <v>231490.87980651899</v>
      </c>
      <c r="BY1097" s="99">
        <v>0</v>
      </c>
      <c r="BZ1097" s="99">
        <v>0</v>
      </c>
      <c r="CA1097" s="99">
        <v>98527.963306427002</v>
      </c>
      <c r="CB1097" s="99">
        <v>4467817.1739502</v>
      </c>
      <c r="CC1097" s="99">
        <v>44012995.523925804</v>
      </c>
      <c r="CD1097" s="99">
        <v>10860086.3814697</v>
      </c>
      <c r="CE1097" s="99">
        <v>3142.5510621368899</v>
      </c>
      <c r="CF1097" s="99">
        <v>330779.59394836402</v>
      </c>
      <c r="CG1097" s="99">
        <v>2803361.625</v>
      </c>
      <c r="CH1097" s="99">
        <v>0</v>
      </c>
      <c r="CI1097" s="99">
        <v>101673.539094925</v>
      </c>
      <c r="CJ1097" s="99">
        <v>4798294.0540771503</v>
      </c>
      <c r="CK1097" s="99">
        <v>46813881.080078103</v>
      </c>
      <c r="CL1097" s="99">
        <v>11080964.193237299</v>
      </c>
      <c r="CM1097" s="166">
        <v>162548.794828415</v>
      </c>
      <c r="CN1097" s="166">
        <v>25327318.4455566</v>
      </c>
      <c r="CO1097" s="166">
        <v>112723027.274414</v>
      </c>
      <c r="CP1097" s="99">
        <v>11080964.193237299</v>
      </c>
      <c r="CQ1097" s="99">
        <v>0</v>
      </c>
      <c r="CR1097" s="99">
        <v>0</v>
      </c>
      <c r="CS1097" s="99">
        <v>0</v>
      </c>
      <c r="CT1097" s="99">
        <v>0</v>
      </c>
      <c r="CU1097" s="98">
        <v>9535.733631047</v>
      </c>
      <c r="CV1097" s="98">
        <v>63942.608920879</v>
      </c>
      <c r="CW1097" s="98">
        <v>4798596.7678985642</v>
      </c>
      <c r="CX1097" s="98">
        <v>46816357.148925804</v>
      </c>
    </row>
    <row r="1098" spans="1:102" x14ac:dyDescent="0.2">
      <c r="A1098" s="98" t="s">
        <v>68</v>
      </c>
      <c r="B1098" s="100">
        <v>41883</v>
      </c>
      <c r="C1098" s="99">
        <v>89142.242907524094</v>
      </c>
      <c r="D1098" s="99">
        <v>0</v>
      </c>
      <c r="E1098" s="99">
        <v>9184.8454151153601</v>
      </c>
      <c r="F1098" s="99">
        <v>8381.4523053169305</v>
      </c>
      <c r="G1098" s="99">
        <v>3183.2943511009198</v>
      </c>
      <c r="H1098" s="99">
        <v>0</v>
      </c>
      <c r="I1098" s="99">
        <v>0</v>
      </c>
      <c r="J1098" s="99">
        <v>61010.218687534303</v>
      </c>
      <c r="K1098" s="99">
        <v>0</v>
      </c>
      <c r="L1098" s="99">
        <v>740.90572921186697</v>
      </c>
      <c r="M1098" s="99">
        <v>41991.034985065497</v>
      </c>
      <c r="N1098" s="99">
        <v>3435.8237423300702</v>
      </c>
      <c r="O1098" s="99">
        <v>0</v>
      </c>
      <c r="P1098" s="99">
        <v>47595.453835964203</v>
      </c>
      <c r="Q1098" s="99">
        <v>4592.1895488500604</v>
      </c>
      <c r="R1098" s="99">
        <v>0</v>
      </c>
      <c r="S1098" s="99">
        <v>3174.2012196779301</v>
      </c>
      <c r="T1098" s="99">
        <v>0</v>
      </c>
      <c r="U1098" s="99">
        <v>61027.449771881104</v>
      </c>
      <c r="V1098" s="99">
        <v>3756917.5574340802</v>
      </c>
      <c r="W1098" s="99">
        <v>0</v>
      </c>
      <c r="X1098" s="99">
        <v>670050.88947296096</v>
      </c>
      <c r="Y1098" s="99">
        <v>576156.36899566697</v>
      </c>
      <c r="Z1098" s="99">
        <v>328281.519664764</v>
      </c>
      <c r="AA1098" s="99">
        <v>0</v>
      </c>
      <c r="AB1098" s="99">
        <v>0</v>
      </c>
      <c r="AC1098" s="99">
        <v>20490604.6948242</v>
      </c>
      <c r="AD1098" s="99">
        <v>0</v>
      </c>
      <c r="AE1098" s="99">
        <v>23601.0974097252</v>
      </c>
      <c r="AF1098" s="99">
        <v>1677440.68411255</v>
      </c>
      <c r="AG1098" s="99">
        <v>537657.82653808605</v>
      </c>
      <c r="AH1098" s="99">
        <v>0</v>
      </c>
      <c r="AI1098" s="99">
        <v>1671337.36784363</v>
      </c>
      <c r="AJ1098" s="99">
        <v>515977.27039718599</v>
      </c>
      <c r="AK1098" s="99">
        <v>0</v>
      </c>
      <c r="AL1098" s="99">
        <v>326295.69448471098</v>
      </c>
      <c r="AM1098" s="99">
        <v>0</v>
      </c>
      <c r="AN1098" s="99">
        <v>20414877.7419434</v>
      </c>
      <c r="AO1098" s="99">
        <v>38029302.009765603</v>
      </c>
      <c r="AP1098" s="99">
        <v>0</v>
      </c>
      <c r="AQ1098" s="99">
        <v>5775850.6094360398</v>
      </c>
      <c r="AR1098" s="99">
        <v>4945515.1545410203</v>
      </c>
      <c r="AS1098" s="99">
        <v>2787808.2864685101</v>
      </c>
      <c r="AT1098" s="99">
        <v>0</v>
      </c>
      <c r="AU1098" s="99">
        <v>0</v>
      </c>
      <c r="AV1098" s="99">
        <v>65672953.241699196</v>
      </c>
      <c r="AW1098" s="99">
        <v>0</v>
      </c>
      <c r="AX1098" s="99">
        <v>223309.450901031</v>
      </c>
      <c r="AY1098" s="99">
        <v>17379844.916747998</v>
      </c>
      <c r="AZ1098" s="99">
        <v>4756452.12744141</v>
      </c>
      <c r="BA1098" s="99">
        <v>0</v>
      </c>
      <c r="BB1098" s="99">
        <v>16868618.418945301</v>
      </c>
      <c r="BC1098" s="99">
        <v>4597509.0858764602</v>
      </c>
      <c r="BD1098" s="99">
        <v>0</v>
      </c>
      <c r="BE1098" s="99">
        <v>2776195.7767028799</v>
      </c>
      <c r="BF1098" s="99">
        <v>0</v>
      </c>
      <c r="BG1098" s="99">
        <v>65434989.485839799</v>
      </c>
      <c r="BH1098" s="99">
        <v>8555336.5797119103</v>
      </c>
      <c r="BI1098" s="99">
        <v>0</v>
      </c>
      <c r="BJ1098" s="99">
        <v>2374955.8034668001</v>
      </c>
      <c r="BK1098" s="99">
        <v>2056113.2279052699</v>
      </c>
      <c r="BL1098" s="99">
        <v>0</v>
      </c>
      <c r="BM1098" s="99">
        <v>0</v>
      </c>
      <c r="BN1098" s="99">
        <v>0</v>
      </c>
      <c r="BO1098" s="99">
        <v>0</v>
      </c>
      <c r="BP1098" s="99">
        <v>0</v>
      </c>
      <c r="BQ1098" s="99">
        <v>0</v>
      </c>
      <c r="BR1098" s="99">
        <v>5746873.1265258798</v>
      </c>
      <c r="BS1098" s="99">
        <v>1778107.5485534701</v>
      </c>
      <c r="BT1098" s="99">
        <v>0</v>
      </c>
      <c r="BU1098" s="99">
        <v>993502.79999542201</v>
      </c>
      <c r="BV1098" s="99">
        <v>2243128.5161438002</v>
      </c>
      <c r="BW1098" s="99">
        <v>0</v>
      </c>
      <c r="BX1098" s="99">
        <v>187486.33984947199</v>
      </c>
      <c r="BY1098" s="99">
        <v>0</v>
      </c>
      <c r="BZ1098" s="99">
        <v>0</v>
      </c>
      <c r="CA1098" s="99">
        <v>98316.696414947495</v>
      </c>
      <c r="CB1098" s="99">
        <v>4427142.7302246103</v>
      </c>
      <c r="CC1098" s="99">
        <v>43827327.860839799</v>
      </c>
      <c r="CD1098" s="99">
        <v>10926970.5509033</v>
      </c>
      <c r="CE1098" s="99">
        <v>3184.69542846084</v>
      </c>
      <c r="CF1098" s="99">
        <v>328329.10683441203</v>
      </c>
      <c r="CG1098" s="99">
        <v>2787168.5039367699</v>
      </c>
      <c r="CH1098" s="99">
        <v>0</v>
      </c>
      <c r="CI1098" s="99">
        <v>101498.836063385</v>
      </c>
      <c r="CJ1098" s="99">
        <v>4753197.3384399395</v>
      </c>
      <c r="CK1098" s="99">
        <v>46547730.248535201</v>
      </c>
      <c r="CL1098" s="99">
        <v>11150012.212158199</v>
      </c>
      <c r="CM1098" s="166">
        <v>161811.99898910499</v>
      </c>
      <c r="CN1098" s="166">
        <v>25190014.1096191</v>
      </c>
      <c r="CO1098" s="166">
        <v>112086192.703125</v>
      </c>
      <c r="CP1098" s="99">
        <v>11150012.212158199</v>
      </c>
      <c r="CQ1098" s="99">
        <v>0</v>
      </c>
      <c r="CR1098" s="99">
        <v>0</v>
      </c>
      <c r="CS1098" s="99">
        <v>0</v>
      </c>
      <c r="CT1098" s="99">
        <v>0</v>
      </c>
      <c r="CU1098" s="98">
        <v>9191.5452429870002</v>
      </c>
      <c r="CV1098" s="98">
        <v>63591.549330187001</v>
      </c>
      <c r="CW1098" s="98">
        <v>4755471.8370590219</v>
      </c>
      <c r="CX1098" s="98">
        <v>46614496.364776567</v>
      </c>
    </row>
    <row r="1099" spans="1:102" x14ac:dyDescent="0.2">
      <c r="A1099" s="98" t="s">
        <v>68</v>
      </c>
      <c r="B1099" s="100">
        <v>41974</v>
      </c>
      <c r="C1099" s="99">
        <v>88784.568838119507</v>
      </c>
      <c r="D1099" s="99">
        <v>0</v>
      </c>
      <c r="E1099" s="99">
        <v>9001.6881607770902</v>
      </c>
      <c r="F1099" s="99">
        <v>8239.7963418960608</v>
      </c>
      <c r="G1099" s="99">
        <v>3221.7241498827898</v>
      </c>
      <c r="H1099" s="99">
        <v>0</v>
      </c>
      <c r="I1099" s="99">
        <v>0</v>
      </c>
      <c r="J1099" s="99">
        <v>59786.7223167419</v>
      </c>
      <c r="K1099" s="99">
        <v>0</v>
      </c>
      <c r="L1099" s="99">
        <v>757.31501905620098</v>
      </c>
      <c r="M1099" s="99">
        <v>41775.39960289</v>
      </c>
      <c r="N1099" s="99">
        <v>3364.8720485568001</v>
      </c>
      <c r="O1099" s="99">
        <v>0</v>
      </c>
      <c r="P1099" s="99">
        <v>47426.4828038216</v>
      </c>
      <c r="Q1099" s="99">
        <v>4519.3913128972099</v>
      </c>
      <c r="R1099" s="99">
        <v>0</v>
      </c>
      <c r="S1099" s="99">
        <v>3209.0612219572099</v>
      </c>
      <c r="T1099" s="99">
        <v>0</v>
      </c>
      <c r="U1099" s="99">
        <v>59785.047275543198</v>
      </c>
      <c r="V1099" s="99">
        <v>3713596.9577941899</v>
      </c>
      <c r="W1099" s="99">
        <v>0</v>
      </c>
      <c r="X1099" s="99">
        <v>649037.56583404494</v>
      </c>
      <c r="Y1099" s="99">
        <v>558553.48032379197</v>
      </c>
      <c r="Z1099" s="99">
        <v>328962.70344161999</v>
      </c>
      <c r="AA1099" s="99">
        <v>0</v>
      </c>
      <c r="AB1099" s="99">
        <v>0</v>
      </c>
      <c r="AC1099" s="99">
        <v>20101487.544433601</v>
      </c>
      <c r="AD1099" s="99">
        <v>0</v>
      </c>
      <c r="AE1099" s="99">
        <v>23175.854110717799</v>
      </c>
      <c r="AF1099" s="99">
        <v>1661575.7471771201</v>
      </c>
      <c r="AG1099" s="99">
        <v>524877.40959167504</v>
      </c>
      <c r="AH1099" s="99">
        <v>0</v>
      </c>
      <c r="AI1099" s="99">
        <v>1653127.4690704299</v>
      </c>
      <c r="AJ1099" s="99">
        <v>506491.23783111601</v>
      </c>
      <c r="AK1099" s="99">
        <v>0</v>
      </c>
      <c r="AL1099" s="99">
        <v>327670.770465851</v>
      </c>
      <c r="AM1099" s="99">
        <v>0</v>
      </c>
      <c r="AN1099" s="99">
        <v>20125213.295410201</v>
      </c>
      <c r="AO1099" s="99">
        <v>37772095.919921897</v>
      </c>
      <c r="AP1099" s="99">
        <v>0</v>
      </c>
      <c r="AQ1099" s="99">
        <v>5590101.4201049795</v>
      </c>
      <c r="AR1099" s="99">
        <v>4786476.7638549795</v>
      </c>
      <c r="AS1099" s="99">
        <v>2803987.4400329599</v>
      </c>
      <c r="AT1099" s="99">
        <v>0</v>
      </c>
      <c r="AU1099" s="99">
        <v>0</v>
      </c>
      <c r="AV1099" s="99">
        <v>64921196.419433601</v>
      </c>
      <c r="AW1099" s="99">
        <v>0</v>
      </c>
      <c r="AX1099" s="99">
        <v>203173.62392616301</v>
      </c>
      <c r="AY1099" s="99">
        <v>17299230.6943359</v>
      </c>
      <c r="AZ1099" s="99">
        <v>4659551.9817504901</v>
      </c>
      <c r="BA1099" s="99">
        <v>0</v>
      </c>
      <c r="BB1099" s="99">
        <v>16750636.9106445</v>
      </c>
      <c r="BC1099" s="99">
        <v>4541864.7530517597</v>
      </c>
      <c r="BD1099" s="99">
        <v>0</v>
      </c>
      <c r="BE1099" s="99">
        <v>2786623.42828369</v>
      </c>
      <c r="BF1099" s="99">
        <v>0</v>
      </c>
      <c r="BG1099" s="99">
        <v>64968032.8759766</v>
      </c>
      <c r="BH1099" s="99">
        <v>8527236.85083008</v>
      </c>
      <c r="BI1099" s="99">
        <v>0</v>
      </c>
      <c r="BJ1099" s="99">
        <v>2316154.0862121601</v>
      </c>
      <c r="BK1099" s="99">
        <v>2008793.82554626</v>
      </c>
      <c r="BL1099" s="99">
        <v>0</v>
      </c>
      <c r="BM1099" s="99">
        <v>0</v>
      </c>
      <c r="BN1099" s="99">
        <v>0</v>
      </c>
      <c r="BO1099" s="99">
        <v>0</v>
      </c>
      <c r="BP1099" s="99">
        <v>0</v>
      </c>
      <c r="BQ1099" s="99">
        <v>0</v>
      </c>
      <c r="BR1099" s="99">
        <v>5733011.4341430701</v>
      </c>
      <c r="BS1099" s="99">
        <v>1741435.34892273</v>
      </c>
      <c r="BT1099" s="99">
        <v>0</v>
      </c>
      <c r="BU1099" s="99">
        <v>1179127.08998108</v>
      </c>
      <c r="BV1099" s="99">
        <v>2224272.7463378902</v>
      </c>
      <c r="BW1099" s="99">
        <v>0</v>
      </c>
      <c r="BX1099" s="99">
        <v>225025.889802933</v>
      </c>
      <c r="BY1099" s="99">
        <v>0</v>
      </c>
      <c r="BZ1099" s="99">
        <v>0</v>
      </c>
      <c r="CA1099" s="99">
        <v>97818.464956283598</v>
      </c>
      <c r="CB1099" s="99">
        <v>4363112.7349243201</v>
      </c>
      <c r="CC1099" s="99">
        <v>43393917.1640625</v>
      </c>
      <c r="CD1099" s="99">
        <v>10837048.326293901</v>
      </c>
      <c r="CE1099" s="99">
        <v>3221.82505616546</v>
      </c>
      <c r="CF1099" s="99">
        <v>328946.613830566</v>
      </c>
      <c r="CG1099" s="99">
        <v>2801128.8808288602</v>
      </c>
      <c r="CH1099" s="99">
        <v>0</v>
      </c>
      <c r="CI1099" s="99">
        <v>101040.141425133</v>
      </c>
      <c r="CJ1099" s="99">
        <v>4692642.7291870099</v>
      </c>
      <c r="CK1099" s="99">
        <v>46085698.636230499</v>
      </c>
      <c r="CL1099" s="99">
        <v>11067549.0164795</v>
      </c>
      <c r="CM1099" s="166">
        <v>160238.98216628999</v>
      </c>
      <c r="CN1099" s="166">
        <v>24835527.396728501</v>
      </c>
      <c r="CO1099" s="166">
        <v>111088720.03906301</v>
      </c>
      <c r="CP1099" s="99">
        <v>11067549.0164795</v>
      </c>
      <c r="CQ1099" s="99">
        <v>0</v>
      </c>
      <c r="CR1099" s="99">
        <v>0</v>
      </c>
      <c r="CS1099" s="99">
        <v>0</v>
      </c>
      <c r="CT1099" s="99">
        <v>0</v>
      </c>
      <c r="CU1099" s="98">
        <v>8987.3063792760004</v>
      </c>
      <c r="CV1099" s="98">
        <v>62373.573712286001</v>
      </c>
      <c r="CW1099" s="98">
        <v>4692059.3487548865</v>
      </c>
      <c r="CX1099" s="98">
        <v>46195046.044891357</v>
      </c>
    </row>
    <row r="1100" spans="1:102" x14ac:dyDescent="0.2">
      <c r="A1100" s="98" t="s">
        <v>68</v>
      </c>
      <c r="B1100" s="100">
        <v>42064</v>
      </c>
      <c r="C1100" s="99">
        <v>88452.694965362505</v>
      </c>
      <c r="D1100" s="99">
        <v>0</v>
      </c>
      <c r="E1100" s="99">
        <v>8688.1121790409106</v>
      </c>
      <c r="F1100" s="99">
        <v>7947.5843164324797</v>
      </c>
      <c r="G1100" s="99">
        <v>3265.0772948563099</v>
      </c>
      <c r="H1100" s="99">
        <v>0</v>
      </c>
      <c r="I1100" s="99">
        <v>0</v>
      </c>
      <c r="J1100" s="99">
        <v>59432.230591774001</v>
      </c>
      <c r="K1100" s="99">
        <v>0</v>
      </c>
      <c r="L1100" s="99">
        <v>168.739514980465</v>
      </c>
      <c r="M1100" s="99">
        <v>41735.433971881903</v>
      </c>
      <c r="N1100" s="99">
        <v>3285.5931262373902</v>
      </c>
      <c r="O1100" s="99">
        <v>0</v>
      </c>
      <c r="P1100" s="99">
        <v>47327.897495269797</v>
      </c>
      <c r="Q1100" s="99">
        <v>4516.0538156032599</v>
      </c>
      <c r="R1100" s="99">
        <v>0</v>
      </c>
      <c r="S1100" s="99">
        <v>3247.8065182566602</v>
      </c>
      <c r="T1100" s="99">
        <v>0</v>
      </c>
      <c r="U1100" s="99">
        <v>59391.9122719765</v>
      </c>
      <c r="V1100" s="99">
        <v>3662721.6869201702</v>
      </c>
      <c r="W1100" s="99">
        <v>0</v>
      </c>
      <c r="X1100" s="99">
        <v>632563.25363922096</v>
      </c>
      <c r="Y1100" s="99">
        <v>540381.53702545201</v>
      </c>
      <c r="Z1100" s="99">
        <v>327727.253177643</v>
      </c>
      <c r="AA1100" s="99">
        <v>0</v>
      </c>
      <c r="AB1100" s="99">
        <v>0</v>
      </c>
      <c r="AC1100" s="99">
        <v>19904277.299316399</v>
      </c>
      <c r="AD1100" s="99">
        <v>0</v>
      </c>
      <c r="AE1100" s="99">
        <v>15916.9122437239</v>
      </c>
      <c r="AF1100" s="99">
        <v>1650666.3442688</v>
      </c>
      <c r="AG1100" s="99">
        <v>500550.42765045201</v>
      </c>
      <c r="AH1100" s="99">
        <v>0</v>
      </c>
      <c r="AI1100" s="99">
        <v>1621121.2453155499</v>
      </c>
      <c r="AJ1100" s="99">
        <v>502617.51971816999</v>
      </c>
      <c r="AK1100" s="99">
        <v>0</v>
      </c>
      <c r="AL1100" s="99">
        <v>325744.19269561803</v>
      </c>
      <c r="AM1100" s="99">
        <v>0</v>
      </c>
      <c r="AN1100" s="99">
        <v>19945421.447021499</v>
      </c>
      <c r="AO1100" s="99">
        <v>37451214.996582001</v>
      </c>
      <c r="AP1100" s="99">
        <v>0</v>
      </c>
      <c r="AQ1100" s="99">
        <v>5465015.7164306603</v>
      </c>
      <c r="AR1100" s="99">
        <v>4632110.9692993201</v>
      </c>
      <c r="AS1100" s="99">
        <v>2811674.8229064899</v>
      </c>
      <c r="AT1100" s="99">
        <v>0</v>
      </c>
      <c r="AU1100" s="99">
        <v>0</v>
      </c>
      <c r="AV1100" s="99">
        <v>64484301.609375</v>
      </c>
      <c r="AW1100" s="99">
        <v>0</v>
      </c>
      <c r="AX1100" s="99">
        <v>144205.74336242699</v>
      </c>
      <c r="AY1100" s="99">
        <v>17262867.228759799</v>
      </c>
      <c r="AZ1100" s="99">
        <v>4458499.3397827102</v>
      </c>
      <c r="BA1100" s="99">
        <v>0</v>
      </c>
      <c r="BB1100" s="99">
        <v>16456216.572021499</v>
      </c>
      <c r="BC1100" s="99">
        <v>4489544.4724121103</v>
      </c>
      <c r="BD1100" s="99">
        <v>0</v>
      </c>
      <c r="BE1100" s="99">
        <v>2793739.9275207501</v>
      </c>
      <c r="BF1100" s="99">
        <v>0</v>
      </c>
      <c r="BG1100" s="99">
        <v>64629081.558105499</v>
      </c>
      <c r="BH1100" s="99">
        <v>8407482.1226806603</v>
      </c>
      <c r="BI1100" s="99">
        <v>0</v>
      </c>
      <c r="BJ1100" s="99">
        <v>2251186.2288513202</v>
      </c>
      <c r="BK1100" s="99">
        <v>1955303.8405303999</v>
      </c>
      <c r="BL1100" s="99">
        <v>0</v>
      </c>
      <c r="BM1100" s="99">
        <v>0</v>
      </c>
      <c r="BN1100" s="99">
        <v>0</v>
      </c>
      <c r="BO1100" s="99">
        <v>0</v>
      </c>
      <c r="BP1100" s="99">
        <v>0</v>
      </c>
      <c r="BQ1100" s="99">
        <v>0</v>
      </c>
      <c r="BR1100" s="99">
        <v>5705139.3114623995</v>
      </c>
      <c r="BS1100" s="99">
        <v>1670827.7623443599</v>
      </c>
      <c r="BT1100" s="99">
        <v>0</v>
      </c>
      <c r="BU1100" s="99">
        <v>1139231.9099884001</v>
      </c>
      <c r="BV1100" s="99">
        <v>2205916.82171631</v>
      </c>
      <c r="BW1100" s="99">
        <v>0</v>
      </c>
      <c r="BX1100" s="99">
        <v>253886.43963623</v>
      </c>
      <c r="BY1100" s="99">
        <v>0</v>
      </c>
      <c r="BZ1100" s="99">
        <v>0</v>
      </c>
      <c r="CA1100" s="99">
        <v>97099.834009170503</v>
      </c>
      <c r="CB1100" s="99">
        <v>4298972.9695434598</v>
      </c>
      <c r="CC1100" s="99">
        <v>42911502.112304702</v>
      </c>
      <c r="CD1100" s="99">
        <v>10668378.2584229</v>
      </c>
      <c r="CE1100" s="99">
        <v>3263.8864714503302</v>
      </c>
      <c r="CF1100" s="99">
        <v>326544.60584640497</v>
      </c>
      <c r="CG1100" s="99">
        <v>2804138.10443115</v>
      </c>
      <c r="CH1100" s="99">
        <v>0</v>
      </c>
      <c r="CI1100" s="99">
        <v>100365.370725632</v>
      </c>
      <c r="CJ1100" s="99">
        <v>4628526.7642211895</v>
      </c>
      <c r="CK1100" s="99">
        <v>45808656.582031302</v>
      </c>
      <c r="CL1100" s="99">
        <v>10899358.7504883</v>
      </c>
      <c r="CM1100" s="166">
        <v>159241.65732383699</v>
      </c>
      <c r="CN1100" s="166">
        <v>24541081.364746101</v>
      </c>
      <c r="CO1100" s="166">
        <v>110357057.77929699</v>
      </c>
      <c r="CP1100" s="99">
        <v>10899358.7504883</v>
      </c>
      <c r="CQ1100" s="99">
        <v>0</v>
      </c>
      <c r="CR1100" s="99">
        <v>0</v>
      </c>
      <c r="CS1100" s="99">
        <v>0</v>
      </c>
      <c r="CT1100" s="99">
        <v>0</v>
      </c>
      <c r="CU1100" s="98">
        <v>8695.5906409719992</v>
      </c>
      <c r="CV1100" s="98">
        <v>62084.366368406998</v>
      </c>
      <c r="CW1100" s="98">
        <v>4625517.5753898649</v>
      </c>
      <c r="CX1100" s="98">
        <v>45715640.216735855</v>
      </c>
    </row>
    <row r="1101" spans="1:102" x14ac:dyDescent="0.2">
      <c r="A1101" s="98" t="s">
        <v>68</v>
      </c>
      <c r="B1101" s="100">
        <v>42156</v>
      </c>
      <c r="C1101" s="99">
        <v>88708.766242981001</v>
      </c>
      <c r="D1101" s="99">
        <v>0</v>
      </c>
      <c r="E1101" s="99">
        <v>8548.1519786119497</v>
      </c>
      <c r="F1101" s="99">
        <v>7842.2032120227796</v>
      </c>
      <c r="G1101" s="99">
        <v>3257.00648978353</v>
      </c>
      <c r="H1101" s="99">
        <v>0</v>
      </c>
      <c r="I1101" s="99">
        <v>0</v>
      </c>
      <c r="J1101" s="99">
        <v>59198.133493900299</v>
      </c>
      <c r="K1101" s="99">
        <v>0</v>
      </c>
      <c r="L1101" s="99">
        <v>172.41211515478801</v>
      </c>
      <c r="M1101" s="99">
        <v>41953.101101398497</v>
      </c>
      <c r="N1101" s="99">
        <v>3211.50544801354</v>
      </c>
      <c r="O1101" s="99">
        <v>0</v>
      </c>
      <c r="P1101" s="99">
        <v>47429.891023158998</v>
      </c>
      <c r="Q1101" s="99">
        <v>4520.8233624100703</v>
      </c>
      <c r="R1101" s="99">
        <v>0</v>
      </c>
      <c r="S1101" s="99">
        <v>3249.1708317399002</v>
      </c>
      <c r="T1101" s="99">
        <v>0</v>
      </c>
      <c r="U1101" s="99">
        <v>59261.183873176597</v>
      </c>
      <c r="V1101" s="99">
        <v>3636988.6063537602</v>
      </c>
      <c r="W1101" s="99">
        <v>0</v>
      </c>
      <c r="X1101" s="99">
        <v>620663.66960143996</v>
      </c>
      <c r="Y1101" s="99">
        <v>532059.57074737502</v>
      </c>
      <c r="Z1101" s="99">
        <v>325607.89373779303</v>
      </c>
      <c r="AA1101" s="99">
        <v>0</v>
      </c>
      <c r="AB1101" s="99">
        <v>0</v>
      </c>
      <c r="AC1101" s="99">
        <v>19890955.4226074</v>
      </c>
      <c r="AD1101" s="99">
        <v>0</v>
      </c>
      <c r="AE1101" s="99">
        <v>17366.6510014534</v>
      </c>
      <c r="AF1101" s="99">
        <v>1647943.45143127</v>
      </c>
      <c r="AG1101" s="99">
        <v>496376.67292404198</v>
      </c>
      <c r="AH1101" s="99">
        <v>0</v>
      </c>
      <c r="AI1101" s="99">
        <v>1605065.1517791699</v>
      </c>
      <c r="AJ1101" s="99">
        <v>492929.89231491101</v>
      </c>
      <c r="AK1101" s="99">
        <v>0</v>
      </c>
      <c r="AL1101" s="99">
        <v>324203.41996383702</v>
      </c>
      <c r="AM1101" s="99">
        <v>0</v>
      </c>
      <c r="AN1101" s="99">
        <v>19877766.2734375</v>
      </c>
      <c r="AO1101" s="99">
        <v>37328277.295410201</v>
      </c>
      <c r="AP1101" s="99">
        <v>0</v>
      </c>
      <c r="AQ1101" s="99">
        <v>5311553.3536987295</v>
      </c>
      <c r="AR1101" s="99">
        <v>4546099.6273803702</v>
      </c>
      <c r="AS1101" s="99">
        <v>2806123.8996887198</v>
      </c>
      <c r="AT1101" s="99">
        <v>0</v>
      </c>
      <c r="AU1101" s="99">
        <v>0</v>
      </c>
      <c r="AV1101" s="99">
        <v>64710233.873535201</v>
      </c>
      <c r="AW1101" s="99">
        <v>0</v>
      </c>
      <c r="AX1101" s="99">
        <v>124325.691843033</v>
      </c>
      <c r="AY1101" s="99">
        <v>17323565.151611298</v>
      </c>
      <c r="AZ1101" s="99">
        <v>4428124.90441895</v>
      </c>
      <c r="BA1101" s="99">
        <v>0</v>
      </c>
      <c r="BB1101" s="99">
        <v>16383425.7471924</v>
      </c>
      <c r="BC1101" s="99">
        <v>4395880.4556884803</v>
      </c>
      <c r="BD1101" s="99">
        <v>0</v>
      </c>
      <c r="BE1101" s="99">
        <v>2795711.7301940899</v>
      </c>
      <c r="BF1101" s="99">
        <v>0</v>
      </c>
      <c r="BG1101" s="99">
        <v>64389516.882324196</v>
      </c>
      <c r="BH1101" s="99">
        <v>8464866.6776122991</v>
      </c>
      <c r="BI1101" s="99">
        <v>0</v>
      </c>
      <c r="BJ1101" s="99">
        <v>2231791.5217895498</v>
      </c>
      <c r="BK1101" s="99">
        <v>1949198.6151733401</v>
      </c>
      <c r="BL1101" s="99">
        <v>0</v>
      </c>
      <c r="BM1101" s="99">
        <v>0</v>
      </c>
      <c r="BN1101" s="99">
        <v>0</v>
      </c>
      <c r="BO1101" s="99">
        <v>0</v>
      </c>
      <c r="BP1101" s="99">
        <v>0</v>
      </c>
      <c r="BQ1101" s="99">
        <v>0</v>
      </c>
      <c r="BR1101" s="99">
        <v>5768355.8576660203</v>
      </c>
      <c r="BS1101" s="99">
        <v>1663154.9395446801</v>
      </c>
      <c r="BT1101" s="99">
        <v>0</v>
      </c>
      <c r="BU1101" s="99">
        <v>1164019.7599792499</v>
      </c>
      <c r="BV1101" s="99">
        <v>2176973.4004211398</v>
      </c>
      <c r="BW1101" s="99">
        <v>0</v>
      </c>
      <c r="BX1101" s="99">
        <v>253831.249631882</v>
      </c>
      <c r="BY1101" s="99">
        <v>0</v>
      </c>
      <c r="BZ1101" s="99">
        <v>0</v>
      </c>
      <c r="CA1101" s="99">
        <v>97268.370100974993</v>
      </c>
      <c r="CB1101" s="99">
        <v>4258772.44812012</v>
      </c>
      <c r="CC1101" s="99">
        <v>42620549.187988304</v>
      </c>
      <c r="CD1101" s="99">
        <v>10694585.2177734</v>
      </c>
      <c r="CE1101" s="99">
        <v>3256.87738493085</v>
      </c>
      <c r="CF1101" s="99">
        <v>326758.84202575701</v>
      </c>
      <c r="CG1101" s="99">
        <v>2816938.3476257301</v>
      </c>
      <c r="CH1101" s="99">
        <v>0</v>
      </c>
      <c r="CI1101" s="99">
        <v>100527.92098331499</v>
      </c>
      <c r="CJ1101" s="99">
        <v>4585820.1954345703</v>
      </c>
      <c r="CK1101" s="99">
        <v>45375823.471679702</v>
      </c>
      <c r="CL1101" s="99">
        <v>10933310.1048584</v>
      </c>
      <c r="CM1101" s="166">
        <v>159129.99040985099</v>
      </c>
      <c r="CN1101" s="166">
        <v>24503223.4614258</v>
      </c>
      <c r="CO1101" s="166">
        <v>109972503.724609</v>
      </c>
      <c r="CP1101" s="99">
        <v>10933310.1048584</v>
      </c>
      <c r="CQ1101" s="99">
        <v>0</v>
      </c>
      <c r="CR1101" s="99">
        <v>0</v>
      </c>
      <c r="CS1101" s="99">
        <v>0</v>
      </c>
      <c r="CT1101" s="99">
        <v>0</v>
      </c>
      <c r="CU1101" s="98">
        <v>8582.4696954560004</v>
      </c>
      <c r="CV1101" s="98">
        <v>61848.241133076997</v>
      </c>
      <c r="CW1101" s="98">
        <v>4585531.2901458768</v>
      </c>
      <c r="CX1101" s="98">
        <v>45437487.535614036</v>
      </c>
    </row>
    <row r="1102" spans="1:102" x14ac:dyDescent="0.2">
      <c r="A1102" s="98" t="s">
        <v>68</v>
      </c>
      <c r="B1102" s="100">
        <v>42248</v>
      </c>
      <c r="C1102" s="99">
        <v>88420.451210975603</v>
      </c>
      <c r="D1102" s="99">
        <v>0</v>
      </c>
      <c r="E1102" s="99">
        <v>8457.7935613393802</v>
      </c>
      <c r="F1102" s="99">
        <v>7752.1394866108903</v>
      </c>
      <c r="G1102" s="99">
        <v>3331.1426959037799</v>
      </c>
      <c r="H1102" s="99">
        <v>0</v>
      </c>
      <c r="I1102" s="99">
        <v>0</v>
      </c>
      <c r="J1102" s="99">
        <v>58742.104574680299</v>
      </c>
      <c r="K1102" s="99">
        <v>0</v>
      </c>
      <c r="L1102" s="99">
        <v>193.37145324796401</v>
      </c>
      <c r="M1102" s="99">
        <v>41844.628968238801</v>
      </c>
      <c r="N1102" s="99">
        <v>3178.9340370595501</v>
      </c>
      <c r="O1102" s="99">
        <v>0</v>
      </c>
      <c r="P1102" s="99">
        <v>47207.3203101158</v>
      </c>
      <c r="Q1102" s="99">
        <v>4490.1796867251396</v>
      </c>
      <c r="R1102" s="99">
        <v>0</v>
      </c>
      <c r="S1102" s="99">
        <v>3316.0955464839899</v>
      </c>
      <c r="T1102" s="99">
        <v>0</v>
      </c>
      <c r="U1102" s="99">
        <v>58743.517116546602</v>
      </c>
      <c r="V1102" s="99">
        <v>3624416.8514099098</v>
      </c>
      <c r="W1102" s="99">
        <v>0</v>
      </c>
      <c r="X1102" s="99">
        <v>602978.31275939895</v>
      </c>
      <c r="Y1102" s="99">
        <v>519257.30074691802</v>
      </c>
      <c r="Z1102" s="99">
        <v>332683.79624176002</v>
      </c>
      <c r="AA1102" s="99">
        <v>0</v>
      </c>
      <c r="AB1102" s="99">
        <v>0</v>
      </c>
      <c r="AC1102" s="99">
        <v>19857883.192138702</v>
      </c>
      <c r="AD1102" s="99">
        <v>0</v>
      </c>
      <c r="AE1102" s="99">
        <v>16323.216239690801</v>
      </c>
      <c r="AF1102" s="99">
        <v>1646672.4869689899</v>
      </c>
      <c r="AG1102" s="99">
        <v>488075.03749465902</v>
      </c>
      <c r="AH1102" s="99">
        <v>0</v>
      </c>
      <c r="AI1102" s="99">
        <v>1592585.3763732901</v>
      </c>
      <c r="AJ1102" s="99">
        <v>483012.86762237502</v>
      </c>
      <c r="AK1102" s="99">
        <v>0</v>
      </c>
      <c r="AL1102" s="99">
        <v>330266.836795807</v>
      </c>
      <c r="AM1102" s="99">
        <v>0</v>
      </c>
      <c r="AN1102" s="99">
        <v>19818199.7102051</v>
      </c>
      <c r="AO1102" s="99">
        <v>37366977.459472701</v>
      </c>
      <c r="AP1102" s="99">
        <v>0</v>
      </c>
      <c r="AQ1102" s="99">
        <v>5201932.7747802697</v>
      </c>
      <c r="AR1102" s="99">
        <v>4446850.1053466797</v>
      </c>
      <c r="AS1102" s="99">
        <v>2863791.6890869099</v>
      </c>
      <c r="AT1102" s="99">
        <v>0</v>
      </c>
      <c r="AU1102" s="99">
        <v>0</v>
      </c>
      <c r="AV1102" s="99">
        <v>64527367.8515625</v>
      </c>
      <c r="AW1102" s="99">
        <v>0</v>
      </c>
      <c r="AX1102" s="99">
        <v>160302.65870857201</v>
      </c>
      <c r="AY1102" s="99">
        <v>17401542.578125</v>
      </c>
      <c r="AZ1102" s="99">
        <v>4365902.8320922898</v>
      </c>
      <c r="BA1102" s="99">
        <v>0</v>
      </c>
      <c r="BB1102" s="99">
        <v>16296272.2109375</v>
      </c>
      <c r="BC1102" s="99">
        <v>4355360.3378906297</v>
      </c>
      <c r="BD1102" s="99">
        <v>0</v>
      </c>
      <c r="BE1102" s="99">
        <v>2844984.4278869601</v>
      </c>
      <c r="BF1102" s="99">
        <v>0</v>
      </c>
      <c r="BG1102" s="99">
        <v>64374995.056640603</v>
      </c>
      <c r="BH1102" s="99">
        <v>8524162.84448242</v>
      </c>
      <c r="BI1102" s="99">
        <v>0</v>
      </c>
      <c r="BJ1102" s="99">
        <v>2219926.0559081999</v>
      </c>
      <c r="BK1102" s="99">
        <v>1935527.8491058301</v>
      </c>
      <c r="BL1102" s="99">
        <v>0</v>
      </c>
      <c r="BM1102" s="99">
        <v>0</v>
      </c>
      <c r="BN1102" s="99">
        <v>0</v>
      </c>
      <c r="BO1102" s="99">
        <v>0</v>
      </c>
      <c r="BP1102" s="99">
        <v>0</v>
      </c>
      <c r="BQ1102" s="99">
        <v>0</v>
      </c>
      <c r="BR1102" s="99">
        <v>5801412.8518676804</v>
      </c>
      <c r="BS1102" s="99">
        <v>1639489.90144348</v>
      </c>
      <c r="BT1102" s="99">
        <v>0</v>
      </c>
      <c r="BU1102" s="99">
        <v>947719.229995728</v>
      </c>
      <c r="BV1102" s="99">
        <v>2170229.0559081999</v>
      </c>
      <c r="BW1102" s="99">
        <v>0</v>
      </c>
      <c r="BX1102" s="99">
        <v>209216.329710007</v>
      </c>
      <c r="BY1102" s="99">
        <v>0</v>
      </c>
      <c r="BZ1102" s="99">
        <v>0</v>
      </c>
      <c r="CA1102" s="99">
        <v>96865.381075859099</v>
      </c>
      <c r="CB1102" s="99">
        <v>4224151.4013061495</v>
      </c>
      <c r="CC1102" s="99">
        <v>42557824.692382798</v>
      </c>
      <c r="CD1102" s="99">
        <v>10744720.3442383</v>
      </c>
      <c r="CE1102" s="99">
        <v>3332.1796540021901</v>
      </c>
      <c r="CF1102" s="99">
        <v>332715.28289032</v>
      </c>
      <c r="CG1102" s="99">
        <v>2861711.85443115</v>
      </c>
      <c r="CH1102" s="99">
        <v>0</v>
      </c>
      <c r="CI1102" s="99">
        <v>100195.758755684</v>
      </c>
      <c r="CJ1102" s="99">
        <v>4553449.0008544903</v>
      </c>
      <c r="CK1102" s="99">
        <v>45334621.5302734</v>
      </c>
      <c r="CL1102" s="99">
        <v>10998462.9761963</v>
      </c>
      <c r="CM1102" s="166">
        <v>158281.18710327099</v>
      </c>
      <c r="CN1102" s="166">
        <v>24381127.619628899</v>
      </c>
      <c r="CO1102" s="166">
        <v>109864870.305664</v>
      </c>
      <c r="CP1102" s="99">
        <v>10998462.9761963</v>
      </c>
      <c r="CQ1102" s="99">
        <v>0</v>
      </c>
      <c r="CR1102" s="99">
        <v>0</v>
      </c>
      <c r="CS1102" s="99">
        <v>0</v>
      </c>
      <c r="CT1102" s="99">
        <v>0</v>
      </c>
      <c r="CU1102" s="98">
        <v>8459.1967377769997</v>
      </c>
      <c r="CV1102" s="98">
        <v>61467.254652527998</v>
      </c>
      <c r="CW1102" s="98">
        <v>4556866.6841964694</v>
      </c>
      <c r="CX1102" s="98">
        <v>45419536.54681395</v>
      </c>
    </row>
    <row r="1103" spans="1:102" x14ac:dyDescent="0.2">
      <c r="A1103" s="98" t="s">
        <v>68</v>
      </c>
      <c r="B1103" s="100">
        <v>42339</v>
      </c>
      <c r="C1103" s="99">
        <v>88735.437313079805</v>
      </c>
      <c r="D1103" s="99">
        <v>0</v>
      </c>
      <c r="E1103" s="99">
        <v>7979.2243620157196</v>
      </c>
      <c r="F1103" s="99">
        <v>7331.1421092152596</v>
      </c>
      <c r="G1103" s="99">
        <v>3396.19798088074</v>
      </c>
      <c r="H1103" s="99">
        <v>0</v>
      </c>
      <c r="I1103" s="99">
        <v>0</v>
      </c>
      <c r="J1103" s="99">
        <v>58337.744387626597</v>
      </c>
      <c r="K1103" s="99">
        <v>0</v>
      </c>
      <c r="L1103" s="99">
        <v>160.95409828983199</v>
      </c>
      <c r="M1103" s="99">
        <v>42109.709985733003</v>
      </c>
      <c r="N1103" s="99">
        <v>3128.2046032846001</v>
      </c>
      <c r="O1103" s="99">
        <v>0</v>
      </c>
      <c r="P1103" s="99">
        <v>46878.127989292101</v>
      </c>
      <c r="Q1103" s="99">
        <v>4433.1741651296597</v>
      </c>
      <c r="R1103" s="99">
        <v>0</v>
      </c>
      <c r="S1103" s="99">
        <v>3380.0580860078298</v>
      </c>
      <c r="T1103" s="99">
        <v>0</v>
      </c>
      <c r="U1103" s="99">
        <v>58329.923887729601</v>
      </c>
      <c r="V1103" s="99">
        <v>3616568.2308959998</v>
      </c>
      <c r="W1103" s="99">
        <v>0</v>
      </c>
      <c r="X1103" s="99">
        <v>585211.06050109898</v>
      </c>
      <c r="Y1103" s="99">
        <v>509086.66823196399</v>
      </c>
      <c r="Z1103" s="99">
        <v>334990.487083435</v>
      </c>
      <c r="AA1103" s="99">
        <v>0</v>
      </c>
      <c r="AB1103" s="99">
        <v>0</v>
      </c>
      <c r="AC1103" s="99">
        <v>19648849.810058601</v>
      </c>
      <c r="AD1103" s="99">
        <v>0</v>
      </c>
      <c r="AE1103" s="99">
        <v>15329.4110312462</v>
      </c>
      <c r="AF1103" s="99">
        <v>1650468.1647796601</v>
      </c>
      <c r="AG1103" s="99">
        <v>481045.24134445202</v>
      </c>
      <c r="AH1103" s="99">
        <v>0</v>
      </c>
      <c r="AI1103" s="99">
        <v>1578529.8362731901</v>
      </c>
      <c r="AJ1103" s="99">
        <v>484967.75517272903</v>
      </c>
      <c r="AK1103" s="99">
        <v>0</v>
      </c>
      <c r="AL1103" s="99">
        <v>333767.75261688197</v>
      </c>
      <c r="AM1103" s="99">
        <v>0</v>
      </c>
      <c r="AN1103" s="99">
        <v>19636252.857421901</v>
      </c>
      <c r="AO1103" s="99">
        <v>37487850.547363304</v>
      </c>
      <c r="AP1103" s="99">
        <v>0</v>
      </c>
      <c r="AQ1103" s="99">
        <v>5028358.6684570303</v>
      </c>
      <c r="AR1103" s="99">
        <v>4366660.0938720703</v>
      </c>
      <c r="AS1103" s="99">
        <v>2901738.7538452102</v>
      </c>
      <c r="AT1103" s="99">
        <v>0</v>
      </c>
      <c r="AU1103" s="99">
        <v>0</v>
      </c>
      <c r="AV1103" s="99">
        <v>64192314.511230499</v>
      </c>
      <c r="AW1103" s="99">
        <v>0</v>
      </c>
      <c r="AX1103" s="99">
        <v>114164.15598487901</v>
      </c>
      <c r="AY1103" s="99">
        <v>17531272.7346191</v>
      </c>
      <c r="AZ1103" s="99">
        <v>4329026.5050659198</v>
      </c>
      <c r="BA1103" s="99">
        <v>0</v>
      </c>
      <c r="BB1103" s="99">
        <v>16265189.159301801</v>
      </c>
      <c r="BC1103" s="99">
        <v>4367943.42114258</v>
      </c>
      <c r="BD1103" s="99">
        <v>0</v>
      </c>
      <c r="BE1103" s="99">
        <v>2884986.99749756</v>
      </c>
      <c r="BF1103" s="99">
        <v>0</v>
      </c>
      <c r="BG1103" s="99">
        <v>64197101.488281302</v>
      </c>
      <c r="BH1103" s="99">
        <v>9162404.3077392597</v>
      </c>
      <c r="BI1103" s="99">
        <v>0</v>
      </c>
      <c r="BJ1103" s="99">
        <v>2179798.5464172401</v>
      </c>
      <c r="BK1103" s="99">
        <v>1929715.0489044201</v>
      </c>
      <c r="BL1103" s="99">
        <v>0</v>
      </c>
      <c r="BM1103" s="99">
        <v>0</v>
      </c>
      <c r="BN1103" s="99">
        <v>0</v>
      </c>
      <c r="BO1103" s="99">
        <v>0</v>
      </c>
      <c r="BP1103" s="99">
        <v>0</v>
      </c>
      <c r="BQ1103" s="99">
        <v>0</v>
      </c>
      <c r="BR1103" s="99">
        <v>5863788.6875</v>
      </c>
      <c r="BS1103" s="99">
        <v>1625953.1849517799</v>
      </c>
      <c r="BT1103" s="99">
        <v>0</v>
      </c>
      <c r="BU1103" s="99">
        <v>1729876.39997864</v>
      </c>
      <c r="BV1103" s="99">
        <v>2176700.4429321298</v>
      </c>
      <c r="BW1103" s="99">
        <v>0</v>
      </c>
      <c r="BX1103" s="99">
        <v>362129.72902298003</v>
      </c>
      <c r="BY1103" s="99">
        <v>0</v>
      </c>
      <c r="BZ1103" s="99">
        <v>0</v>
      </c>
      <c r="CA1103" s="99">
        <v>96754.054097175598</v>
      </c>
      <c r="CB1103" s="99">
        <v>4204602.2852172898</v>
      </c>
      <c r="CC1103" s="99">
        <v>42545072.086425804</v>
      </c>
      <c r="CD1103" s="99">
        <v>11338853.127563501</v>
      </c>
      <c r="CE1103" s="99">
        <v>3396.5123904049401</v>
      </c>
      <c r="CF1103" s="99">
        <v>335294.39720535302</v>
      </c>
      <c r="CG1103" s="99">
        <v>2904585.2833252</v>
      </c>
      <c r="CH1103" s="99">
        <v>0</v>
      </c>
      <c r="CI1103" s="99">
        <v>100147.42905998199</v>
      </c>
      <c r="CJ1103" s="99">
        <v>4541404.1963501005</v>
      </c>
      <c r="CK1103" s="99">
        <v>45455944.869628899</v>
      </c>
      <c r="CL1103" s="99">
        <v>11702715.122558599</v>
      </c>
      <c r="CM1103" s="166">
        <v>157892.989789963</v>
      </c>
      <c r="CN1103" s="166">
        <v>24179406.658935498</v>
      </c>
      <c r="CO1103" s="166">
        <v>109619324.40625</v>
      </c>
      <c r="CP1103" s="99">
        <v>11702715.122558599</v>
      </c>
      <c r="CQ1103" s="99">
        <v>0</v>
      </c>
      <c r="CR1103" s="99">
        <v>0</v>
      </c>
      <c r="CS1103" s="99">
        <v>0</v>
      </c>
      <c r="CT1103" s="99">
        <v>0</v>
      </c>
      <c r="CU1103" s="98">
        <v>7954.3892191049999</v>
      </c>
      <c r="CV1103" s="98">
        <v>61107.394641986997</v>
      </c>
      <c r="CW1103" s="98">
        <v>4539896.6824226426</v>
      </c>
      <c r="CX1103" s="98">
        <v>45449657.369751006</v>
      </c>
    </row>
    <row r="1104" spans="1:102" x14ac:dyDescent="0.2">
      <c r="A1104" s="98" t="s">
        <v>68</v>
      </c>
      <c r="B1104" s="100">
        <v>42430</v>
      </c>
      <c r="C1104" s="99">
        <v>88441.913148880005</v>
      </c>
      <c r="D1104" s="99">
        <v>0</v>
      </c>
      <c r="E1104" s="99">
        <v>8016.7414244413403</v>
      </c>
      <c r="F1104" s="99">
        <v>7474.6653369069099</v>
      </c>
      <c r="G1104" s="99">
        <v>3461.3911473452999</v>
      </c>
      <c r="H1104" s="99">
        <v>0</v>
      </c>
      <c r="I1104" s="99">
        <v>0</v>
      </c>
      <c r="J1104" s="99">
        <v>58044.689650535598</v>
      </c>
      <c r="K1104" s="99">
        <v>0</v>
      </c>
      <c r="L1104" s="99">
        <v>165.01988581754301</v>
      </c>
      <c r="M1104" s="99">
        <v>41968.969089984901</v>
      </c>
      <c r="N1104" s="99">
        <v>3043.2280707657301</v>
      </c>
      <c r="O1104" s="99">
        <v>0</v>
      </c>
      <c r="P1104" s="99">
        <v>46901.081289768197</v>
      </c>
      <c r="Q1104" s="99">
        <v>4355.1931986808804</v>
      </c>
      <c r="R1104" s="99">
        <v>0</v>
      </c>
      <c r="S1104" s="99">
        <v>3439.5929606556901</v>
      </c>
      <c r="T1104" s="99">
        <v>0</v>
      </c>
      <c r="U1104" s="99">
        <v>58018.232114314997</v>
      </c>
      <c r="V1104" s="99">
        <v>3596112.9579162602</v>
      </c>
      <c r="W1104" s="99">
        <v>0</v>
      </c>
      <c r="X1104" s="99">
        <v>567305.94418334996</v>
      </c>
      <c r="Y1104" s="99">
        <v>506957.23214721697</v>
      </c>
      <c r="Z1104" s="99">
        <v>343412.611148834</v>
      </c>
      <c r="AA1104" s="99">
        <v>0</v>
      </c>
      <c r="AB1104" s="99">
        <v>0</v>
      </c>
      <c r="AC1104" s="99">
        <v>19595032.502197299</v>
      </c>
      <c r="AD1104" s="99">
        <v>0</v>
      </c>
      <c r="AE1104" s="99">
        <v>15674.914431572</v>
      </c>
      <c r="AF1104" s="99">
        <v>1639977.1416778599</v>
      </c>
      <c r="AG1104" s="99">
        <v>470748.00649642898</v>
      </c>
      <c r="AH1104" s="99">
        <v>0</v>
      </c>
      <c r="AI1104" s="99">
        <v>1586654.5188293499</v>
      </c>
      <c r="AJ1104" s="99">
        <v>476155.82418823201</v>
      </c>
      <c r="AK1104" s="99">
        <v>0</v>
      </c>
      <c r="AL1104" s="99">
        <v>339987.19858169602</v>
      </c>
      <c r="AM1104" s="99">
        <v>0</v>
      </c>
      <c r="AN1104" s="99">
        <v>19541744.018310498</v>
      </c>
      <c r="AO1104" s="99">
        <v>37341477.407714799</v>
      </c>
      <c r="AP1104" s="99">
        <v>0</v>
      </c>
      <c r="AQ1104" s="99">
        <v>4913373.7807617197</v>
      </c>
      <c r="AR1104" s="99">
        <v>4366713.2782592801</v>
      </c>
      <c r="AS1104" s="99">
        <v>2969985.5502014202</v>
      </c>
      <c r="AT1104" s="99">
        <v>0</v>
      </c>
      <c r="AU1104" s="99">
        <v>0</v>
      </c>
      <c r="AV1104" s="99">
        <v>64246851.950683601</v>
      </c>
      <c r="AW1104" s="99">
        <v>0</v>
      </c>
      <c r="AX1104" s="99">
        <v>121424.80410671201</v>
      </c>
      <c r="AY1104" s="99">
        <v>17453594.225341801</v>
      </c>
      <c r="AZ1104" s="99">
        <v>4246660.3012084998</v>
      </c>
      <c r="BA1104" s="99">
        <v>0</v>
      </c>
      <c r="BB1104" s="99">
        <v>16410756.056152301</v>
      </c>
      <c r="BC1104" s="99">
        <v>4335467.9057617197</v>
      </c>
      <c r="BD1104" s="99">
        <v>0</v>
      </c>
      <c r="BE1104" s="99">
        <v>2942114.2316894499</v>
      </c>
      <c r="BF1104" s="99">
        <v>0</v>
      </c>
      <c r="BG1104" s="99">
        <v>63970173.560058601</v>
      </c>
      <c r="BH1104" s="99">
        <v>10335940.246582</v>
      </c>
      <c r="BI1104" s="99">
        <v>0</v>
      </c>
      <c r="BJ1104" s="99">
        <v>2209234.7850952102</v>
      </c>
      <c r="BK1104" s="99">
        <v>1991623.2332916299</v>
      </c>
      <c r="BL1104" s="99">
        <v>0</v>
      </c>
      <c r="BM1104" s="99">
        <v>0</v>
      </c>
      <c r="BN1104" s="99">
        <v>0</v>
      </c>
      <c r="BO1104" s="99">
        <v>0</v>
      </c>
      <c r="BP1104" s="99">
        <v>0</v>
      </c>
      <c r="BQ1104" s="99">
        <v>0</v>
      </c>
      <c r="BR1104" s="99">
        <v>5875918.9643554697</v>
      </c>
      <c r="BS1104" s="99">
        <v>1599696.3747558601</v>
      </c>
      <c r="BT1104" s="99">
        <v>0</v>
      </c>
      <c r="BU1104" s="99">
        <v>2974748.1999816899</v>
      </c>
      <c r="BV1104" s="99">
        <v>2167265.4726867699</v>
      </c>
      <c r="BW1104" s="99">
        <v>0</v>
      </c>
      <c r="BX1104" s="99">
        <v>620865.11774444603</v>
      </c>
      <c r="BY1104" s="99">
        <v>0</v>
      </c>
      <c r="BZ1104" s="99">
        <v>0</v>
      </c>
      <c r="CA1104" s="99">
        <v>96425.285068512007</v>
      </c>
      <c r="CB1104" s="99">
        <v>4158383.5005798298</v>
      </c>
      <c r="CC1104" s="99">
        <v>42211810.464355499</v>
      </c>
      <c r="CD1104" s="99">
        <v>12546824.193603501</v>
      </c>
      <c r="CE1104" s="99">
        <v>3460.2452785074702</v>
      </c>
      <c r="CF1104" s="99">
        <v>344549.739112854</v>
      </c>
      <c r="CG1104" s="99">
        <v>2983687.5889587398</v>
      </c>
      <c r="CH1104" s="99">
        <v>0</v>
      </c>
      <c r="CI1104" s="99">
        <v>99892.193875312805</v>
      </c>
      <c r="CJ1104" s="99">
        <v>4498730.7260742197</v>
      </c>
      <c r="CK1104" s="99">
        <v>45100491.498535201</v>
      </c>
      <c r="CL1104" s="99">
        <v>13139945.134399399</v>
      </c>
      <c r="CM1104" s="166">
        <v>157301.03705024699</v>
      </c>
      <c r="CN1104" s="166">
        <v>24056354.135009799</v>
      </c>
      <c r="CO1104" s="166">
        <v>109246435.774414</v>
      </c>
      <c r="CP1104" s="99">
        <v>13139945.134399399</v>
      </c>
      <c r="CQ1104" s="99">
        <v>0</v>
      </c>
      <c r="CR1104" s="99">
        <v>0</v>
      </c>
      <c r="CS1104" s="99">
        <v>0</v>
      </c>
      <c r="CT1104" s="99">
        <v>0</v>
      </c>
      <c r="CU1104" s="98">
        <v>8026.4569633379997</v>
      </c>
      <c r="CV1104" s="98">
        <v>60872.647432359001</v>
      </c>
      <c r="CW1104" s="98">
        <v>4502933.2396926843</v>
      </c>
      <c r="CX1104" s="98">
        <v>45195498.053314239</v>
      </c>
    </row>
    <row r="1105" spans="1:102" x14ac:dyDescent="0.2">
      <c r="A1105" s="98" t="s">
        <v>68</v>
      </c>
      <c r="B1105" s="100">
        <v>42522</v>
      </c>
      <c r="C1105" s="99">
        <v>88071.621149063096</v>
      </c>
      <c r="D1105" s="99">
        <v>0</v>
      </c>
      <c r="E1105" s="99">
        <v>7842.4062655568096</v>
      </c>
      <c r="F1105" s="99">
        <v>7319.7200490832302</v>
      </c>
      <c r="G1105" s="99">
        <v>3536.1321012079702</v>
      </c>
      <c r="H1105" s="99">
        <v>0</v>
      </c>
      <c r="I1105" s="99">
        <v>0</v>
      </c>
      <c r="J1105" s="99">
        <v>57659.793487071998</v>
      </c>
      <c r="K1105" s="99">
        <v>0</v>
      </c>
      <c r="L1105" s="99">
        <v>177.42453777417501</v>
      </c>
      <c r="M1105" s="99">
        <v>41924.694514751398</v>
      </c>
      <c r="N1105" s="99">
        <v>2991.35216450691</v>
      </c>
      <c r="O1105" s="99">
        <v>0</v>
      </c>
      <c r="P1105" s="99">
        <v>46570.041725158699</v>
      </c>
      <c r="Q1105" s="99">
        <v>4296.5774567723302</v>
      </c>
      <c r="R1105" s="99">
        <v>0</v>
      </c>
      <c r="S1105" s="99">
        <v>3522.63120472431</v>
      </c>
      <c r="T1105" s="99">
        <v>0</v>
      </c>
      <c r="U1105" s="99">
        <v>57699.893174648299</v>
      </c>
      <c r="V1105" s="99">
        <v>3585842.0954895001</v>
      </c>
      <c r="W1105" s="99">
        <v>0</v>
      </c>
      <c r="X1105" s="99">
        <v>547679.59160614002</v>
      </c>
      <c r="Y1105" s="99">
        <v>491181.16913604701</v>
      </c>
      <c r="Z1105" s="99">
        <v>347648.39302825899</v>
      </c>
      <c r="AA1105" s="99">
        <v>0</v>
      </c>
      <c r="AB1105" s="99">
        <v>0</v>
      </c>
      <c r="AC1105" s="99">
        <v>19486255.270263702</v>
      </c>
      <c r="AD1105" s="99">
        <v>0</v>
      </c>
      <c r="AE1105" s="99">
        <v>17642.671156406399</v>
      </c>
      <c r="AF1105" s="99">
        <v>1629094.2633819601</v>
      </c>
      <c r="AG1105" s="99">
        <v>459198.91589355498</v>
      </c>
      <c r="AH1105" s="99">
        <v>0</v>
      </c>
      <c r="AI1105" s="99">
        <v>1571919.1189880399</v>
      </c>
      <c r="AJ1105" s="99">
        <v>466033.21516418498</v>
      </c>
      <c r="AK1105" s="99">
        <v>0</v>
      </c>
      <c r="AL1105" s="99">
        <v>344337.77810668899</v>
      </c>
      <c r="AM1105" s="99">
        <v>0</v>
      </c>
      <c r="AN1105" s="99">
        <v>19373857.026855499</v>
      </c>
      <c r="AO1105" s="99">
        <v>37537011.060058601</v>
      </c>
      <c r="AP1105" s="99">
        <v>0</v>
      </c>
      <c r="AQ1105" s="99">
        <v>4854364.86181641</v>
      </c>
      <c r="AR1105" s="99">
        <v>4350960.2269897498</v>
      </c>
      <c r="AS1105" s="99">
        <v>3018609.7892761198</v>
      </c>
      <c r="AT1105" s="99">
        <v>0</v>
      </c>
      <c r="AU1105" s="99">
        <v>0</v>
      </c>
      <c r="AV1105" s="99">
        <v>64061529.792480499</v>
      </c>
      <c r="AW1105" s="99">
        <v>0</v>
      </c>
      <c r="AX1105" s="99">
        <v>150109.89670181301</v>
      </c>
      <c r="AY1105" s="99">
        <v>17493276.6335449</v>
      </c>
      <c r="AZ1105" s="99">
        <v>4240824.2725830097</v>
      </c>
      <c r="BA1105" s="99">
        <v>0</v>
      </c>
      <c r="BB1105" s="99">
        <v>16344670.583862299</v>
      </c>
      <c r="BC1105" s="99">
        <v>4325679.2292480497</v>
      </c>
      <c r="BD1105" s="99">
        <v>0</v>
      </c>
      <c r="BE1105" s="99">
        <v>2991405.2442016602</v>
      </c>
      <c r="BF1105" s="99">
        <v>0</v>
      </c>
      <c r="BG1105" s="99">
        <v>63859181.057617202</v>
      </c>
      <c r="BH1105" s="99">
        <v>10342433.5892334</v>
      </c>
      <c r="BI1105" s="99">
        <v>0</v>
      </c>
      <c r="BJ1105" s="99">
        <v>2189319.3681945801</v>
      </c>
      <c r="BK1105" s="99">
        <v>1989372.6415557901</v>
      </c>
      <c r="BL1105" s="99">
        <v>0</v>
      </c>
      <c r="BM1105" s="99">
        <v>0</v>
      </c>
      <c r="BN1105" s="99">
        <v>0</v>
      </c>
      <c r="BO1105" s="99">
        <v>0</v>
      </c>
      <c r="BP1105" s="99">
        <v>0</v>
      </c>
      <c r="BQ1105" s="99">
        <v>0</v>
      </c>
      <c r="BR1105" s="99">
        <v>5870155.6513671903</v>
      </c>
      <c r="BS1105" s="99">
        <v>1598976.4025115999</v>
      </c>
      <c r="BT1105" s="99">
        <v>0</v>
      </c>
      <c r="BU1105" s="99">
        <v>3039335.1399841299</v>
      </c>
      <c r="BV1105" s="99">
        <v>2163981.7263793899</v>
      </c>
      <c r="BW1105" s="99">
        <v>0</v>
      </c>
      <c r="BX1105" s="99">
        <v>630339.53771972703</v>
      </c>
      <c r="BY1105" s="99">
        <v>0</v>
      </c>
      <c r="BZ1105" s="99">
        <v>0</v>
      </c>
      <c r="CA1105" s="99">
        <v>95916.7776031494</v>
      </c>
      <c r="CB1105" s="99">
        <v>4132294.4390869099</v>
      </c>
      <c r="CC1105" s="99">
        <v>42392402.864257798</v>
      </c>
      <c r="CD1105" s="99">
        <v>12545141.325805699</v>
      </c>
      <c r="CE1105" s="99">
        <v>3535.5022890269802</v>
      </c>
      <c r="CF1105" s="99">
        <v>346135.72692108201</v>
      </c>
      <c r="CG1105" s="99">
        <v>3005325.3300170898</v>
      </c>
      <c r="CH1105" s="99">
        <v>0</v>
      </c>
      <c r="CI1105" s="99">
        <v>99448.763381004304</v>
      </c>
      <c r="CJ1105" s="99">
        <v>4475654.4660644503</v>
      </c>
      <c r="CK1105" s="99">
        <v>45329852.148925804</v>
      </c>
      <c r="CL1105" s="99">
        <v>13145722.7264404</v>
      </c>
      <c r="CM1105" s="166">
        <v>156476.88141441299</v>
      </c>
      <c r="CN1105" s="166">
        <v>23892698.2890625</v>
      </c>
      <c r="CO1105" s="166">
        <v>109243381.99804699</v>
      </c>
      <c r="CP1105" s="99">
        <v>13145722.7264404</v>
      </c>
      <c r="CQ1105" s="99">
        <v>0</v>
      </c>
      <c r="CR1105" s="99">
        <v>0</v>
      </c>
      <c r="CS1105" s="99">
        <v>0</v>
      </c>
      <c r="CT1105" s="99">
        <v>0</v>
      </c>
      <c r="CU1105" s="98">
        <v>7858.809420603</v>
      </c>
      <c r="CV1105" s="98">
        <v>60538.82071331</v>
      </c>
      <c r="CW1105" s="98">
        <v>4478430.1660079919</v>
      </c>
      <c r="CX1105" s="98">
        <v>45397728.194274887</v>
      </c>
    </row>
    <row r="1106" spans="1:102" x14ac:dyDescent="0.2">
      <c r="A1106" s="98" t="s">
        <v>68</v>
      </c>
      <c r="B1106" s="100">
        <v>42614</v>
      </c>
      <c r="C1106" s="99">
        <v>88379.908728599505</v>
      </c>
      <c r="D1106" s="99">
        <v>0</v>
      </c>
      <c r="E1106" s="99">
        <v>7664.5735212564496</v>
      </c>
      <c r="F1106" s="99">
        <v>7153.5012370348004</v>
      </c>
      <c r="G1106" s="99">
        <v>3578.1337096393099</v>
      </c>
      <c r="H1106" s="99">
        <v>0</v>
      </c>
      <c r="I1106" s="99">
        <v>0</v>
      </c>
      <c r="J1106" s="99">
        <v>57271.393122672998</v>
      </c>
      <c r="K1106" s="99">
        <v>0</v>
      </c>
      <c r="L1106" s="99">
        <v>191.80508117191499</v>
      </c>
      <c r="M1106" s="99">
        <v>42114.051236629501</v>
      </c>
      <c r="N1106" s="99">
        <v>2925.4395034611198</v>
      </c>
      <c r="O1106" s="99">
        <v>0</v>
      </c>
      <c r="P1106" s="99">
        <v>46536.836031436898</v>
      </c>
      <c r="Q1106" s="99">
        <v>4265.8827668428403</v>
      </c>
      <c r="R1106" s="99">
        <v>0</v>
      </c>
      <c r="S1106" s="99">
        <v>3565.5163660049402</v>
      </c>
      <c r="T1106" s="99">
        <v>0</v>
      </c>
      <c r="U1106" s="99">
        <v>57253.844021320299</v>
      </c>
      <c r="V1106" s="99">
        <v>3605768.21734619</v>
      </c>
      <c r="W1106" s="99">
        <v>0</v>
      </c>
      <c r="X1106" s="99">
        <v>541410.50441741897</v>
      </c>
      <c r="Y1106" s="99">
        <v>488460.79991149902</v>
      </c>
      <c r="Z1106" s="99">
        <v>347102.77399444598</v>
      </c>
      <c r="AA1106" s="99">
        <v>0</v>
      </c>
      <c r="AB1106" s="99">
        <v>0</v>
      </c>
      <c r="AC1106" s="99">
        <v>19309232.307617199</v>
      </c>
      <c r="AD1106" s="99">
        <v>0</v>
      </c>
      <c r="AE1106" s="99">
        <v>18382.865697622299</v>
      </c>
      <c r="AF1106" s="99">
        <v>1647560.3956603999</v>
      </c>
      <c r="AG1106" s="99">
        <v>452439.15652465803</v>
      </c>
      <c r="AH1106" s="99">
        <v>0</v>
      </c>
      <c r="AI1106" s="99">
        <v>1545731.6729431199</v>
      </c>
      <c r="AJ1106" s="99">
        <v>468345.651664734</v>
      </c>
      <c r="AK1106" s="99">
        <v>0</v>
      </c>
      <c r="AL1106" s="99">
        <v>343631.781562805</v>
      </c>
      <c r="AM1106" s="99">
        <v>0</v>
      </c>
      <c r="AN1106" s="99">
        <v>19332338.033447299</v>
      </c>
      <c r="AO1106" s="99">
        <v>37983975.552734397</v>
      </c>
      <c r="AP1106" s="99">
        <v>0</v>
      </c>
      <c r="AQ1106" s="99">
        <v>4828892.4996948196</v>
      </c>
      <c r="AR1106" s="99">
        <v>4354144.2161865197</v>
      </c>
      <c r="AS1106" s="99">
        <v>3032122.9780578599</v>
      </c>
      <c r="AT1106" s="99">
        <v>0</v>
      </c>
      <c r="AU1106" s="99">
        <v>0</v>
      </c>
      <c r="AV1106" s="99">
        <v>63734796.755859397</v>
      </c>
      <c r="AW1106" s="99">
        <v>0</v>
      </c>
      <c r="AX1106" s="99">
        <v>163758.82985496501</v>
      </c>
      <c r="AY1106" s="99">
        <v>17796892.748535201</v>
      </c>
      <c r="AZ1106" s="99">
        <v>4180157.8865051302</v>
      </c>
      <c r="BA1106" s="99">
        <v>0</v>
      </c>
      <c r="BB1106" s="99">
        <v>16185292.0390625</v>
      </c>
      <c r="BC1106" s="99">
        <v>4352498.35083008</v>
      </c>
      <c r="BD1106" s="99">
        <v>0</v>
      </c>
      <c r="BE1106" s="99">
        <v>2999932.1382751502</v>
      </c>
      <c r="BF1106" s="99">
        <v>0</v>
      </c>
      <c r="BG1106" s="99">
        <v>63916012.702636696</v>
      </c>
      <c r="BH1106" s="99">
        <v>10228776.8597412</v>
      </c>
      <c r="BI1106" s="99">
        <v>0</v>
      </c>
      <c r="BJ1106" s="99">
        <v>2141137.8600158701</v>
      </c>
      <c r="BK1106" s="99">
        <v>1947835.6192932101</v>
      </c>
      <c r="BL1106" s="99">
        <v>0</v>
      </c>
      <c r="BM1106" s="99">
        <v>0</v>
      </c>
      <c r="BN1106" s="99">
        <v>0</v>
      </c>
      <c r="BO1106" s="99">
        <v>0</v>
      </c>
      <c r="BP1106" s="99">
        <v>0</v>
      </c>
      <c r="BQ1106" s="99">
        <v>0</v>
      </c>
      <c r="BR1106" s="99">
        <v>5887441.7100219699</v>
      </c>
      <c r="BS1106" s="99">
        <v>1575876.1300659201</v>
      </c>
      <c r="BT1106" s="99">
        <v>0</v>
      </c>
      <c r="BU1106" s="99">
        <v>2449452.0099792499</v>
      </c>
      <c r="BV1106" s="99">
        <v>2161220.3946838402</v>
      </c>
      <c r="BW1106" s="99">
        <v>0</v>
      </c>
      <c r="BX1106" s="99">
        <v>511732.98820114101</v>
      </c>
      <c r="BY1106" s="99">
        <v>0</v>
      </c>
      <c r="BZ1106" s="99">
        <v>0</v>
      </c>
      <c r="CA1106" s="99">
        <v>96044.636557578997</v>
      </c>
      <c r="CB1106" s="99">
        <v>4141449.56817627</v>
      </c>
      <c r="CC1106" s="99">
        <v>42817086.976074196</v>
      </c>
      <c r="CD1106" s="99">
        <v>12355298.0432129</v>
      </c>
      <c r="CE1106" s="99">
        <v>3579.9210857450998</v>
      </c>
      <c r="CF1106" s="99">
        <v>347212.281013489</v>
      </c>
      <c r="CG1106" s="99">
        <v>3027340.5388183598</v>
      </c>
      <c r="CH1106" s="99">
        <v>0</v>
      </c>
      <c r="CI1106" s="99">
        <v>99624.391820907593</v>
      </c>
      <c r="CJ1106" s="99">
        <v>4486614.4729003897</v>
      </c>
      <c r="CK1106" s="99">
        <v>45843513.1484375</v>
      </c>
      <c r="CL1106" s="99">
        <v>12941276.220947299</v>
      </c>
      <c r="CM1106" s="166">
        <v>156175.70585632301</v>
      </c>
      <c r="CN1106" s="166">
        <v>23803634.136474598</v>
      </c>
      <c r="CO1106" s="166">
        <v>109656965.683594</v>
      </c>
      <c r="CP1106" s="99">
        <v>12941276.220947299</v>
      </c>
      <c r="CQ1106" s="99">
        <v>0</v>
      </c>
      <c r="CR1106" s="99">
        <v>0</v>
      </c>
      <c r="CS1106" s="99">
        <v>0</v>
      </c>
      <c r="CT1106" s="99">
        <v>0</v>
      </c>
      <c r="CU1106" s="98">
        <v>7661.120234041</v>
      </c>
      <c r="CV1106" s="98">
        <v>60174.762767954002</v>
      </c>
      <c r="CW1106" s="98">
        <v>4488661.8491897592</v>
      </c>
      <c r="CX1106" s="98">
        <v>45844427.514892556</v>
      </c>
    </row>
    <row r="1107" spans="1:102" x14ac:dyDescent="0.2">
      <c r="A1107" s="98" t="s">
        <v>68</v>
      </c>
      <c r="B1107" s="100">
        <v>42705</v>
      </c>
      <c r="C1107" s="99">
        <v>88326.959220886201</v>
      </c>
      <c r="D1107" s="99">
        <v>0</v>
      </c>
      <c r="E1107" s="99">
        <v>7589.9416638016701</v>
      </c>
      <c r="F1107" s="99">
        <v>7083.9408441185997</v>
      </c>
      <c r="G1107" s="99">
        <v>3615.2912184000002</v>
      </c>
      <c r="H1107" s="99">
        <v>0</v>
      </c>
      <c r="I1107" s="99">
        <v>0</v>
      </c>
      <c r="J1107" s="99">
        <v>56764.060983657801</v>
      </c>
      <c r="K1107" s="99">
        <v>0</v>
      </c>
      <c r="L1107" s="99">
        <v>165.98430390283499</v>
      </c>
      <c r="M1107" s="99">
        <v>42216.498866081201</v>
      </c>
      <c r="N1107" s="99">
        <v>2895.1055062711198</v>
      </c>
      <c r="O1107" s="99">
        <v>0</v>
      </c>
      <c r="P1107" s="99">
        <v>46360.008881092101</v>
      </c>
      <c r="Q1107" s="99">
        <v>4244.4537410736102</v>
      </c>
      <c r="R1107" s="99">
        <v>0</v>
      </c>
      <c r="S1107" s="99">
        <v>3597.8846474587899</v>
      </c>
      <c r="T1107" s="99">
        <v>0</v>
      </c>
      <c r="U1107" s="99">
        <v>56763.801805973097</v>
      </c>
      <c r="V1107" s="99">
        <v>3570073.3887634301</v>
      </c>
      <c r="W1107" s="99">
        <v>0</v>
      </c>
      <c r="X1107" s="99">
        <v>539338.80134582496</v>
      </c>
      <c r="Y1107" s="99">
        <v>488968.41448974598</v>
      </c>
      <c r="Z1107" s="99">
        <v>344817.76453399699</v>
      </c>
      <c r="AA1107" s="99">
        <v>0</v>
      </c>
      <c r="AB1107" s="99">
        <v>0</v>
      </c>
      <c r="AC1107" s="99">
        <v>19073899.222656298</v>
      </c>
      <c r="AD1107" s="99">
        <v>0</v>
      </c>
      <c r="AE1107" s="99">
        <v>14456.226627230601</v>
      </c>
      <c r="AF1107" s="99">
        <v>1643830.2825317399</v>
      </c>
      <c r="AG1107" s="99">
        <v>445769.163776398</v>
      </c>
      <c r="AH1107" s="99">
        <v>0</v>
      </c>
      <c r="AI1107" s="99">
        <v>1509987.89535522</v>
      </c>
      <c r="AJ1107" s="99">
        <v>479372.63933563197</v>
      </c>
      <c r="AK1107" s="99">
        <v>0</v>
      </c>
      <c r="AL1107" s="99">
        <v>343660.43638229399</v>
      </c>
      <c r="AM1107" s="99">
        <v>0</v>
      </c>
      <c r="AN1107" s="99">
        <v>19163107.6491699</v>
      </c>
      <c r="AO1107" s="99">
        <v>37858668.350097701</v>
      </c>
      <c r="AP1107" s="99">
        <v>0</v>
      </c>
      <c r="AQ1107" s="99">
        <v>4819756.1668090802</v>
      </c>
      <c r="AR1107" s="99">
        <v>4365381.5779418899</v>
      </c>
      <c r="AS1107" s="99">
        <v>3021555.4229431199</v>
      </c>
      <c r="AT1107" s="99">
        <v>0</v>
      </c>
      <c r="AU1107" s="99">
        <v>0</v>
      </c>
      <c r="AV1107" s="99">
        <v>63308884.956054702</v>
      </c>
      <c r="AW1107" s="99">
        <v>0</v>
      </c>
      <c r="AX1107" s="99">
        <v>115851.088886261</v>
      </c>
      <c r="AY1107" s="99">
        <v>17863434.886718798</v>
      </c>
      <c r="AZ1107" s="99">
        <v>4126588.88818359</v>
      </c>
      <c r="BA1107" s="99">
        <v>0</v>
      </c>
      <c r="BB1107" s="99">
        <v>15940116.9487305</v>
      </c>
      <c r="BC1107" s="99">
        <v>4453530.7771606399</v>
      </c>
      <c r="BD1107" s="99">
        <v>0</v>
      </c>
      <c r="BE1107" s="99">
        <v>3008289.0867004399</v>
      </c>
      <c r="BF1107" s="99">
        <v>0</v>
      </c>
      <c r="BG1107" s="99">
        <v>63620461.9755859</v>
      </c>
      <c r="BH1107" s="99">
        <v>10315510.381347699</v>
      </c>
      <c r="BI1107" s="99">
        <v>0</v>
      </c>
      <c r="BJ1107" s="99">
        <v>2146316.3345642099</v>
      </c>
      <c r="BK1107" s="99">
        <v>1962460.1688232401</v>
      </c>
      <c r="BL1107" s="99">
        <v>0</v>
      </c>
      <c r="BM1107" s="99">
        <v>0</v>
      </c>
      <c r="BN1107" s="99">
        <v>0</v>
      </c>
      <c r="BO1107" s="99">
        <v>0</v>
      </c>
      <c r="BP1107" s="99">
        <v>0</v>
      </c>
      <c r="BQ1107" s="99">
        <v>0</v>
      </c>
      <c r="BR1107" s="99">
        <v>5923928.0963745099</v>
      </c>
      <c r="BS1107" s="99">
        <v>1558301.24278259</v>
      </c>
      <c r="BT1107" s="99">
        <v>0</v>
      </c>
      <c r="BU1107" s="99">
        <v>2872083.8799743699</v>
      </c>
      <c r="BV1107" s="99">
        <v>2197359.7039184598</v>
      </c>
      <c r="BW1107" s="99">
        <v>0</v>
      </c>
      <c r="BX1107" s="99">
        <v>606251.66780853295</v>
      </c>
      <c r="BY1107" s="99">
        <v>0</v>
      </c>
      <c r="BZ1107" s="99">
        <v>0</v>
      </c>
      <c r="CA1107" s="99">
        <v>95950.287638664202</v>
      </c>
      <c r="CB1107" s="99">
        <v>4108750.9286499</v>
      </c>
      <c r="CC1107" s="99">
        <v>42679375.1171875</v>
      </c>
      <c r="CD1107" s="99">
        <v>12461209.7802734</v>
      </c>
      <c r="CE1107" s="99">
        <v>3615.7517581880102</v>
      </c>
      <c r="CF1107" s="99">
        <v>345351.15699005098</v>
      </c>
      <c r="CG1107" s="99">
        <v>3025411.4583740202</v>
      </c>
      <c r="CH1107" s="99">
        <v>0</v>
      </c>
      <c r="CI1107" s="99">
        <v>99560.483016967803</v>
      </c>
      <c r="CJ1107" s="99">
        <v>4458708.0942993201</v>
      </c>
      <c r="CK1107" s="99">
        <v>45753340.447265603</v>
      </c>
      <c r="CL1107" s="99">
        <v>13061993.280151401</v>
      </c>
      <c r="CM1107" s="166">
        <v>155705.73571205101</v>
      </c>
      <c r="CN1107" s="166">
        <v>23639809.6091309</v>
      </c>
      <c r="CO1107" s="166">
        <v>109272964.150391</v>
      </c>
      <c r="CP1107" s="99">
        <v>13061993.280151401</v>
      </c>
      <c r="CQ1107" s="99">
        <v>0</v>
      </c>
      <c r="CR1107" s="99">
        <v>0</v>
      </c>
      <c r="CS1107" s="99">
        <v>0</v>
      </c>
      <c r="CT1107" s="99">
        <v>0</v>
      </c>
      <c r="CU1107" s="98">
        <v>7567.5103749939999</v>
      </c>
      <c r="CV1107" s="98">
        <v>59726.716804714</v>
      </c>
      <c r="CW1107" s="98">
        <v>4454102.0856399508</v>
      </c>
      <c r="CX1107" s="98">
        <v>45704786.575561523</v>
      </c>
    </row>
    <row r="1108" spans="1:102" x14ac:dyDescent="0.2">
      <c r="A1108" s="98" t="s">
        <v>68</v>
      </c>
      <c r="B1108" s="100">
        <v>42795</v>
      </c>
      <c r="C1108" s="99">
        <v>88482.567771911607</v>
      </c>
      <c r="D1108" s="99">
        <v>0</v>
      </c>
      <c r="E1108" s="99">
        <v>7599.8334989547702</v>
      </c>
      <c r="F1108" s="99">
        <v>7118.2420758605003</v>
      </c>
      <c r="G1108" s="99">
        <v>3673.4935575723598</v>
      </c>
      <c r="H1108" s="99">
        <v>0</v>
      </c>
      <c r="I1108" s="99">
        <v>0</v>
      </c>
      <c r="J1108" s="99">
        <v>56309.725347042098</v>
      </c>
      <c r="K1108" s="99">
        <v>0</v>
      </c>
      <c r="L1108" s="99">
        <v>171.30616276525001</v>
      </c>
      <c r="M1108" s="99">
        <v>42444.690034866297</v>
      </c>
      <c r="N1108" s="99">
        <v>2846.75668698549</v>
      </c>
      <c r="O1108" s="99">
        <v>0</v>
      </c>
      <c r="P1108" s="99">
        <v>46353.0148940086</v>
      </c>
      <c r="Q1108" s="99">
        <v>4272.0596550107002</v>
      </c>
      <c r="R1108" s="99">
        <v>0</v>
      </c>
      <c r="S1108" s="99">
        <v>3651.9991530776001</v>
      </c>
      <c r="T1108" s="99">
        <v>0</v>
      </c>
      <c r="U1108" s="99">
        <v>56307.996764659903</v>
      </c>
      <c r="V1108" s="99">
        <v>3576431.93426514</v>
      </c>
      <c r="W1108" s="99">
        <v>0</v>
      </c>
      <c r="X1108" s="99">
        <v>539064.49110412598</v>
      </c>
      <c r="Y1108" s="99">
        <v>488023.34476089501</v>
      </c>
      <c r="Z1108" s="99">
        <v>359200.61413192702</v>
      </c>
      <c r="AA1108" s="99">
        <v>0</v>
      </c>
      <c r="AB1108" s="99">
        <v>0</v>
      </c>
      <c r="AC1108" s="99">
        <v>19099746.613281298</v>
      </c>
      <c r="AD1108" s="99">
        <v>0</v>
      </c>
      <c r="AE1108" s="99">
        <v>13716.659987449601</v>
      </c>
      <c r="AF1108" s="99">
        <v>1639092.65144348</v>
      </c>
      <c r="AG1108" s="99">
        <v>435090.77936935402</v>
      </c>
      <c r="AH1108" s="99">
        <v>0</v>
      </c>
      <c r="AI1108" s="99">
        <v>1554617.01502991</v>
      </c>
      <c r="AJ1108" s="99">
        <v>490795.71657180798</v>
      </c>
      <c r="AK1108" s="99">
        <v>0</v>
      </c>
      <c r="AL1108" s="99">
        <v>354899.06515121501</v>
      </c>
      <c r="AM1108" s="99">
        <v>0</v>
      </c>
      <c r="AN1108" s="99">
        <v>19084641.704345699</v>
      </c>
      <c r="AO1108" s="99">
        <v>38041356.094238304</v>
      </c>
      <c r="AP1108" s="99">
        <v>0</v>
      </c>
      <c r="AQ1108" s="99">
        <v>4801778.8727417002</v>
      </c>
      <c r="AR1108" s="99">
        <v>4340617.84875488</v>
      </c>
      <c r="AS1108" s="99">
        <v>3159801.4897155799</v>
      </c>
      <c r="AT1108" s="99">
        <v>0</v>
      </c>
      <c r="AU1108" s="99">
        <v>0</v>
      </c>
      <c r="AV1108" s="99">
        <v>63469859.746582001</v>
      </c>
      <c r="AW1108" s="99">
        <v>0</v>
      </c>
      <c r="AX1108" s="99">
        <v>100213.638482094</v>
      </c>
      <c r="AY1108" s="99">
        <v>17862261.0070801</v>
      </c>
      <c r="AZ1108" s="99">
        <v>4041655.0842590299</v>
      </c>
      <c r="BA1108" s="99">
        <v>0</v>
      </c>
      <c r="BB1108" s="99">
        <v>16472145.746948199</v>
      </c>
      <c r="BC1108" s="99">
        <v>4578618.4940795898</v>
      </c>
      <c r="BD1108" s="99">
        <v>0</v>
      </c>
      <c r="BE1108" s="99">
        <v>3123442.2103881799</v>
      </c>
      <c r="BF1108" s="99">
        <v>0</v>
      </c>
      <c r="BG1108" s="99">
        <v>63507756.630859397</v>
      </c>
      <c r="BH1108" s="99">
        <v>10517460.208618199</v>
      </c>
      <c r="BI1108" s="99">
        <v>0</v>
      </c>
      <c r="BJ1108" s="99">
        <v>2156236.8030700702</v>
      </c>
      <c r="BK1108" s="99">
        <v>1969895.9115295401</v>
      </c>
      <c r="BL1108" s="99">
        <v>0</v>
      </c>
      <c r="BM1108" s="99">
        <v>0</v>
      </c>
      <c r="BN1108" s="99">
        <v>0</v>
      </c>
      <c r="BO1108" s="99">
        <v>0</v>
      </c>
      <c r="BP1108" s="99">
        <v>0</v>
      </c>
      <c r="BQ1108" s="99">
        <v>0</v>
      </c>
      <c r="BR1108" s="99">
        <v>5998284.7456665002</v>
      </c>
      <c r="BS1108" s="99">
        <v>1525937.0800628699</v>
      </c>
      <c r="BT1108" s="99">
        <v>0</v>
      </c>
      <c r="BU1108" s="99">
        <v>2914858.7699584998</v>
      </c>
      <c r="BV1108" s="99">
        <v>2250333.3022155799</v>
      </c>
      <c r="BW1108" s="99">
        <v>0</v>
      </c>
      <c r="BX1108" s="99">
        <v>652186.18763732899</v>
      </c>
      <c r="BY1108" s="99">
        <v>0</v>
      </c>
      <c r="BZ1108" s="99">
        <v>0</v>
      </c>
      <c r="CA1108" s="99">
        <v>96063.251052856402</v>
      </c>
      <c r="CB1108" s="99">
        <v>4115918.3609924298</v>
      </c>
      <c r="CC1108" s="99">
        <v>42851714.799316399</v>
      </c>
      <c r="CD1108" s="99">
        <v>12673086.2766113</v>
      </c>
      <c r="CE1108" s="99">
        <v>3671.2091636359701</v>
      </c>
      <c r="CF1108" s="99">
        <v>356809.00428008998</v>
      </c>
      <c r="CG1108" s="99">
        <v>3140436.63214111</v>
      </c>
      <c r="CH1108" s="99">
        <v>0</v>
      </c>
      <c r="CI1108" s="99">
        <v>99746.257151603699</v>
      </c>
      <c r="CJ1108" s="99">
        <v>4473123.7816772498</v>
      </c>
      <c r="CK1108" s="99">
        <v>45917157.6796875</v>
      </c>
      <c r="CL1108" s="99">
        <v>13294933.724609399</v>
      </c>
      <c r="CM1108" s="166">
        <v>155383.379037857</v>
      </c>
      <c r="CN1108" s="166">
        <v>23571274.0629883</v>
      </c>
      <c r="CO1108" s="166">
        <v>109497006.765625</v>
      </c>
      <c r="CP1108" s="99">
        <v>13294933.724609399</v>
      </c>
      <c r="CQ1108" s="99">
        <v>0</v>
      </c>
      <c r="CR1108" s="99">
        <v>0</v>
      </c>
      <c r="CS1108" s="99">
        <v>0</v>
      </c>
      <c r="CT1108" s="99">
        <v>0</v>
      </c>
      <c r="CU1108" s="98">
        <v>7616.0566692929997</v>
      </c>
      <c r="CV1108" s="98">
        <v>59315.116279424001</v>
      </c>
      <c r="CW1108" s="98">
        <v>4472727.3652725201</v>
      </c>
      <c r="CX1108" s="98">
        <v>45992151.431457512</v>
      </c>
    </row>
    <row r="1109" spans="1:102" x14ac:dyDescent="0.2">
      <c r="A1109" s="98" t="s">
        <v>68</v>
      </c>
      <c r="B1109" s="100">
        <v>42887</v>
      </c>
      <c r="C1109" s="99">
        <v>88380.426409721404</v>
      </c>
      <c r="D1109" s="99">
        <v>0</v>
      </c>
      <c r="E1109" s="99">
        <v>7484.07680797577</v>
      </c>
      <c r="F1109" s="99">
        <v>6994.29584115744</v>
      </c>
      <c r="G1109" s="99">
        <v>3687.7582500279</v>
      </c>
      <c r="H1109" s="99">
        <v>0</v>
      </c>
      <c r="I1109" s="99">
        <v>0</v>
      </c>
      <c r="J1109" s="99">
        <v>56089.441268920898</v>
      </c>
      <c r="K1109" s="99">
        <v>0</v>
      </c>
      <c r="L1109" s="99">
        <v>160.88823723606799</v>
      </c>
      <c r="M1109" s="99">
        <v>42394.806507110603</v>
      </c>
      <c r="N1109" s="99">
        <v>2798.35115632415</v>
      </c>
      <c r="O1109" s="99">
        <v>0</v>
      </c>
      <c r="P1109" s="99">
        <v>46310.460237979903</v>
      </c>
      <c r="Q1109" s="99">
        <v>4227.7028892040298</v>
      </c>
      <c r="R1109" s="99">
        <v>0</v>
      </c>
      <c r="S1109" s="99">
        <v>3674.9604900777299</v>
      </c>
      <c r="T1109" s="99">
        <v>0</v>
      </c>
      <c r="U1109" s="99">
        <v>56112.535759448998</v>
      </c>
      <c r="V1109" s="99">
        <v>3564457.9699401902</v>
      </c>
      <c r="W1109" s="99">
        <v>0</v>
      </c>
      <c r="X1109" s="99">
        <v>526241.34071350098</v>
      </c>
      <c r="Y1109" s="99">
        <v>475776.06783294701</v>
      </c>
      <c r="Z1109" s="99">
        <v>353715.19351196301</v>
      </c>
      <c r="AA1109" s="99">
        <v>0</v>
      </c>
      <c r="AB1109" s="99">
        <v>0</v>
      </c>
      <c r="AC1109" s="99">
        <v>19018809.848388702</v>
      </c>
      <c r="AD1109" s="99">
        <v>0</v>
      </c>
      <c r="AE1109" s="99">
        <v>13918.7767423391</v>
      </c>
      <c r="AF1109" s="99">
        <v>1631293.62132263</v>
      </c>
      <c r="AG1109" s="99">
        <v>424026.662475586</v>
      </c>
      <c r="AH1109" s="99">
        <v>0</v>
      </c>
      <c r="AI1109" s="99">
        <v>1505336.9745330799</v>
      </c>
      <c r="AJ1109" s="99">
        <v>498794.71257019002</v>
      </c>
      <c r="AK1109" s="99">
        <v>0</v>
      </c>
      <c r="AL1109" s="99">
        <v>351377.90211486799</v>
      </c>
      <c r="AM1109" s="99">
        <v>0</v>
      </c>
      <c r="AN1109" s="99">
        <v>19021983.566406298</v>
      </c>
      <c r="AO1109" s="99">
        <v>38164488.3125</v>
      </c>
      <c r="AP1109" s="99">
        <v>0</v>
      </c>
      <c r="AQ1109" s="99">
        <v>4740489.8599853497</v>
      </c>
      <c r="AR1109" s="99">
        <v>4268191.5927734403</v>
      </c>
      <c r="AS1109" s="99">
        <v>3118090.00708008</v>
      </c>
      <c r="AT1109" s="99">
        <v>0</v>
      </c>
      <c r="AU1109" s="99">
        <v>0</v>
      </c>
      <c r="AV1109" s="99">
        <v>63580322.830566399</v>
      </c>
      <c r="AW1109" s="99">
        <v>0</v>
      </c>
      <c r="AX1109" s="99">
        <v>117472.404900551</v>
      </c>
      <c r="AY1109" s="99">
        <v>17902066.970458999</v>
      </c>
      <c r="AZ1109" s="99">
        <v>3927269.23547363</v>
      </c>
      <c r="BA1109" s="99">
        <v>0</v>
      </c>
      <c r="BB1109" s="99">
        <v>16038138.8634033</v>
      </c>
      <c r="BC1109" s="99">
        <v>4680100.1920776404</v>
      </c>
      <c r="BD1109" s="99">
        <v>0</v>
      </c>
      <c r="BE1109" s="99">
        <v>3100507.4091796898</v>
      </c>
      <c r="BF1109" s="99">
        <v>0</v>
      </c>
      <c r="BG1109" s="99">
        <v>63702545.692382798</v>
      </c>
      <c r="BH1109" s="99">
        <v>10328733.7141113</v>
      </c>
      <c r="BI1109" s="99">
        <v>0</v>
      </c>
      <c r="BJ1109" s="99">
        <v>2133903.6085815402</v>
      </c>
      <c r="BK1109" s="99">
        <v>1944033.01443481</v>
      </c>
      <c r="BL1109" s="99">
        <v>0</v>
      </c>
      <c r="BM1109" s="99">
        <v>0</v>
      </c>
      <c r="BN1109" s="99">
        <v>0</v>
      </c>
      <c r="BO1109" s="99">
        <v>0</v>
      </c>
      <c r="BP1109" s="99">
        <v>0</v>
      </c>
      <c r="BQ1109" s="99">
        <v>0</v>
      </c>
      <c r="BR1109" s="99">
        <v>5984565.33984375</v>
      </c>
      <c r="BS1109" s="99">
        <v>1479951.5831909201</v>
      </c>
      <c r="BT1109" s="99">
        <v>0</v>
      </c>
      <c r="BU1109" s="99">
        <v>2909332.7599792499</v>
      </c>
      <c r="BV1109" s="99">
        <v>2289043.8183593801</v>
      </c>
      <c r="BW1109" s="99">
        <v>0</v>
      </c>
      <c r="BX1109" s="99">
        <v>647893.77767944301</v>
      </c>
      <c r="BY1109" s="99">
        <v>0</v>
      </c>
      <c r="BZ1109" s="99">
        <v>0</v>
      </c>
      <c r="CA1109" s="99">
        <v>95850.407657623306</v>
      </c>
      <c r="CB1109" s="99">
        <v>4088766.4707336398</v>
      </c>
      <c r="CC1109" s="99">
        <v>42879406.839355499</v>
      </c>
      <c r="CD1109" s="99">
        <v>12475749.3759766</v>
      </c>
      <c r="CE1109" s="99">
        <v>3687.3822878599199</v>
      </c>
      <c r="CF1109" s="99">
        <v>355469.08960342401</v>
      </c>
      <c r="CG1109" s="99">
        <v>3140088.2979431199</v>
      </c>
      <c r="CH1109" s="99">
        <v>0</v>
      </c>
      <c r="CI1109" s="99">
        <v>99532.495732307405</v>
      </c>
      <c r="CJ1109" s="99">
        <v>4445829.0624389602</v>
      </c>
      <c r="CK1109" s="99">
        <v>46067498.998046897</v>
      </c>
      <c r="CL1109" s="99">
        <v>13093605.130981401</v>
      </c>
      <c r="CM1109" s="166">
        <v>154943.09141349801</v>
      </c>
      <c r="CN1109" s="166">
        <v>23504793.403808601</v>
      </c>
      <c r="CO1109" s="166">
        <v>109666410.27050801</v>
      </c>
      <c r="CP1109" s="99">
        <v>13093605.130981401</v>
      </c>
      <c r="CQ1109" s="99">
        <v>0</v>
      </c>
      <c r="CR1109" s="99">
        <v>0</v>
      </c>
      <c r="CS1109" s="99">
        <v>0</v>
      </c>
      <c r="CT1109" s="99">
        <v>0</v>
      </c>
      <c r="CU1109" s="98">
        <v>7486.9182102309996</v>
      </c>
      <c r="CV1109" s="98">
        <v>59098.734366812001</v>
      </c>
      <c r="CW1109" s="98">
        <v>4444235.5603370639</v>
      </c>
      <c r="CX1109" s="98">
        <v>46019495.137298621</v>
      </c>
    </row>
    <row r="1110" spans="1:102" x14ac:dyDescent="0.2">
      <c r="A1110" s="98" t="s">
        <v>68</v>
      </c>
      <c r="B1110" s="100">
        <v>42979</v>
      </c>
      <c r="C1110" s="99">
        <v>88226.161088943496</v>
      </c>
      <c r="D1110" s="99">
        <v>0</v>
      </c>
      <c r="E1110" s="99">
        <v>7480.14247012138</v>
      </c>
      <c r="F1110" s="99">
        <v>7000.6822425127002</v>
      </c>
      <c r="G1110" s="99">
        <v>3692.09008923173</v>
      </c>
      <c r="H1110" s="99">
        <v>0</v>
      </c>
      <c r="I1110" s="99">
        <v>0</v>
      </c>
      <c r="J1110" s="99">
        <v>55806.244927883097</v>
      </c>
      <c r="K1110" s="99">
        <v>0</v>
      </c>
      <c r="L1110" s="99">
        <v>178.180384567007</v>
      </c>
      <c r="M1110" s="99">
        <v>42386.317004203796</v>
      </c>
      <c r="N1110" s="99">
        <v>2793.4528929293201</v>
      </c>
      <c r="O1110" s="99">
        <v>0</v>
      </c>
      <c r="P1110" s="99">
        <v>46198.896837234497</v>
      </c>
      <c r="Q1110" s="99">
        <v>4136.5428755879402</v>
      </c>
      <c r="R1110" s="99">
        <v>0</v>
      </c>
      <c r="S1110" s="99">
        <v>3677.1915592253199</v>
      </c>
      <c r="T1110" s="99">
        <v>0</v>
      </c>
      <c r="U1110" s="99">
        <v>55770.288766860998</v>
      </c>
      <c r="V1110" s="99">
        <v>3551947.33837891</v>
      </c>
      <c r="W1110" s="99">
        <v>0</v>
      </c>
      <c r="X1110" s="99">
        <v>519043.49995422398</v>
      </c>
      <c r="Y1110" s="99">
        <v>470001.96578597999</v>
      </c>
      <c r="Z1110" s="99">
        <v>346755.75966644299</v>
      </c>
      <c r="AA1110" s="99">
        <v>0</v>
      </c>
      <c r="AB1110" s="99">
        <v>0</v>
      </c>
      <c r="AC1110" s="99">
        <v>18895889.368408199</v>
      </c>
      <c r="AD1110" s="99">
        <v>0</v>
      </c>
      <c r="AE1110" s="99">
        <v>15110.851391553901</v>
      </c>
      <c r="AF1110" s="99">
        <v>1626773.4175109901</v>
      </c>
      <c r="AG1110" s="99">
        <v>422461.24571991002</v>
      </c>
      <c r="AH1110" s="99">
        <v>0</v>
      </c>
      <c r="AI1110" s="99">
        <v>1489474.1548309301</v>
      </c>
      <c r="AJ1110" s="99">
        <v>492245.13285064697</v>
      </c>
      <c r="AK1110" s="99">
        <v>0</v>
      </c>
      <c r="AL1110" s="99">
        <v>343830.22812271101</v>
      </c>
      <c r="AM1110" s="99">
        <v>0</v>
      </c>
      <c r="AN1110" s="99">
        <v>19009322.377441399</v>
      </c>
      <c r="AO1110" s="99">
        <v>38196451.872070298</v>
      </c>
      <c r="AP1110" s="99">
        <v>0</v>
      </c>
      <c r="AQ1110" s="99">
        <v>4680433.7866821298</v>
      </c>
      <c r="AR1110" s="99">
        <v>4204419.2480468797</v>
      </c>
      <c r="AS1110" s="99">
        <v>3064977.1629028302</v>
      </c>
      <c r="AT1110" s="99">
        <v>0</v>
      </c>
      <c r="AU1110" s="99">
        <v>0</v>
      </c>
      <c r="AV1110" s="99">
        <v>63344897.004882798</v>
      </c>
      <c r="AW1110" s="99">
        <v>0</v>
      </c>
      <c r="AX1110" s="99">
        <v>138612.19961547901</v>
      </c>
      <c r="AY1110" s="99">
        <v>17947302.121337902</v>
      </c>
      <c r="AZ1110" s="99">
        <v>3946044.3344116202</v>
      </c>
      <c r="BA1110" s="99">
        <v>0</v>
      </c>
      <c r="BB1110" s="99">
        <v>15915328.869751001</v>
      </c>
      <c r="BC1110" s="99">
        <v>4648823.3013915997</v>
      </c>
      <c r="BD1110" s="99">
        <v>0</v>
      </c>
      <c r="BE1110" s="99">
        <v>3038070.7262268099</v>
      </c>
      <c r="BF1110" s="99">
        <v>0</v>
      </c>
      <c r="BG1110" s="99">
        <v>63525164.777832001</v>
      </c>
      <c r="BH1110" s="99">
        <v>10276159.269165</v>
      </c>
      <c r="BI1110" s="99">
        <v>0</v>
      </c>
      <c r="BJ1110" s="99">
        <v>2099263.5267639202</v>
      </c>
      <c r="BK1110" s="99">
        <v>1910707.0001983601</v>
      </c>
      <c r="BL1110" s="99">
        <v>0</v>
      </c>
      <c r="BM1110" s="99">
        <v>0</v>
      </c>
      <c r="BN1110" s="99">
        <v>0</v>
      </c>
      <c r="BO1110" s="99">
        <v>0</v>
      </c>
      <c r="BP1110" s="99">
        <v>0</v>
      </c>
      <c r="BQ1110" s="99">
        <v>0</v>
      </c>
      <c r="BR1110" s="99">
        <v>5932700.8649902297</v>
      </c>
      <c r="BS1110" s="99">
        <v>1488372.0143432601</v>
      </c>
      <c r="BT1110" s="99">
        <v>0</v>
      </c>
      <c r="BU1110" s="99">
        <v>2359323.5699768099</v>
      </c>
      <c r="BV1110" s="99">
        <v>2276026.43823242</v>
      </c>
      <c r="BW1110" s="99">
        <v>0</v>
      </c>
      <c r="BX1110" s="99">
        <v>514311.788204193</v>
      </c>
      <c r="BY1110" s="99">
        <v>0</v>
      </c>
      <c r="BZ1110" s="99">
        <v>0</v>
      </c>
      <c r="CA1110" s="99">
        <v>95711.570065498396</v>
      </c>
      <c r="CB1110" s="99">
        <v>4064183.5691223098</v>
      </c>
      <c r="CC1110" s="99">
        <v>42813869.9365234</v>
      </c>
      <c r="CD1110" s="99">
        <v>12363757.1020508</v>
      </c>
      <c r="CE1110" s="99">
        <v>3694.7618367373898</v>
      </c>
      <c r="CF1110" s="99">
        <v>346914.662319183</v>
      </c>
      <c r="CG1110" s="99">
        <v>3055868.3006286598</v>
      </c>
      <c r="CH1110" s="99">
        <v>0</v>
      </c>
      <c r="CI1110" s="99">
        <v>99405.107991218596</v>
      </c>
      <c r="CJ1110" s="99">
        <v>4412583.3044433603</v>
      </c>
      <c r="CK1110" s="99">
        <v>45899094.451171897</v>
      </c>
      <c r="CL1110" s="99">
        <v>12959889.060180699</v>
      </c>
      <c r="CM1110" s="166">
        <v>154489.77331543001</v>
      </c>
      <c r="CN1110" s="166">
        <v>23425826.9069824</v>
      </c>
      <c r="CO1110" s="166">
        <v>109537552.99902301</v>
      </c>
      <c r="CP1110" s="99">
        <v>12959889.060180699</v>
      </c>
      <c r="CQ1110" s="99">
        <v>0</v>
      </c>
      <c r="CR1110" s="99">
        <v>0</v>
      </c>
      <c r="CS1110" s="99">
        <v>0</v>
      </c>
      <c r="CT1110" s="99">
        <v>0</v>
      </c>
      <c r="CU1110" s="98">
        <v>7477.0699897300001</v>
      </c>
      <c r="CV1110" s="98">
        <v>58802.615283450003</v>
      </c>
      <c r="CW1110" s="98">
        <v>4411098.2314414931</v>
      </c>
      <c r="CX1110" s="98">
        <v>45869738.237152062</v>
      </c>
    </row>
    <row r="1111" spans="1:102" x14ac:dyDescent="0.2">
      <c r="A1111" s="98" t="s">
        <v>68</v>
      </c>
      <c r="B1111" s="100">
        <v>43070</v>
      </c>
      <c r="C1111" s="99">
        <v>89391.652637481704</v>
      </c>
      <c r="D1111" s="99">
        <v>0</v>
      </c>
      <c r="E1111" s="99">
        <v>7535.9666938781702</v>
      </c>
      <c r="F1111" s="99">
        <v>7053.2885904312097</v>
      </c>
      <c r="G1111" s="99">
        <v>3699.6648313701198</v>
      </c>
      <c r="H1111" s="99">
        <v>0</v>
      </c>
      <c r="I1111" s="99">
        <v>0</v>
      </c>
      <c r="J1111" s="99">
        <v>55339.553224086798</v>
      </c>
      <c r="K1111" s="99">
        <v>0</v>
      </c>
      <c r="L1111" s="99">
        <v>167.021858526394</v>
      </c>
      <c r="M1111" s="99">
        <v>43223.8036828041</v>
      </c>
      <c r="N1111" s="99">
        <v>2787.4584780335399</v>
      </c>
      <c r="O1111" s="99">
        <v>0</v>
      </c>
      <c r="P1111" s="99">
        <v>46517.070042133302</v>
      </c>
      <c r="Q1111" s="99">
        <v>4132.8903667926797</v>
      </c>
      <c r="R1111" s="99">
        <v>0</v>
      </c>
      <c r="S1111" s="99">
        <v>3686.6822265982601</v>
      </c>
      <c r="T1111" s="99">
        <v>0</v>
      </c>
      <c r="U1111" s="99">
        <v>55349.453074455298</v>
      </c>
      <c r="V1111" s="99">
        <v>3543787.83312988</v>
      </c>
      <c r="W1111" s="99">
        <v>0</v>
      </c>
      <c r="X1111" s="99">
        <v>521813.47936248803</v>
      </c>
      <c r="Y1111" s="99">
        <v>474200.56597518898</v>
      </c>
      <c r="Z1111" s="99">
        <v>349147.137706757</v>
      </c>
      <c r="AA1111" s="99">
        <v>0</v>
      </c>
      <c r="AB1111" s="99">
        <v>0</v>
      </c>
      <c r="AC1111" s="99">
        <v>18896099.440673798</v>
      </c>
      <c r="AD1111" s="99">
        <v>0</v>
      </c>
      <c r="AE1111" s="99">
        <v>12162.601314067801</v>
      </c>
      <c r="AF1111" s="99">
        <v>1629708.5324707001</v>
      </c>
      <c r="AG1111" s="99">
        <v>430173.65974807699</v>
      </c>
      <c r="AH1111" s="99">
        <v>0</v>
      </c>
      <c r="AI1111" s="99">
        <v>1512121.8255767799</v>
      </c>
      <c r="AJ1111" s="99">
        <v>483987.21962356602</v>
      </c>
      <c r="AK1111" s="99">
        <v>0</v>
      </c>
      <c r="AL1111" s="99">
        <v>349468.99773788499</v>
      </c>
      <c r="AM1111" s="99">
        <v>0</v>
      </c>
      <c r="AN1111" s="99">
        <v>18948733.362304699</v>
      </c>
      <c r="AO1111" s="99">
        <v>38440505.564453103</v>
      </c>
      <c r="AP1111" s="99">
        <v>0</v>
      </c>
      <c r="AQ1111" s="99">
        <v>4710134.7489623995</v>
      </c>
      <c r="AR1111" s="99">
        <v>4272490.2720336895</v>
      </c>
      <c r="AS1111" s="99">
        <v>3099516.1557311998</v>
      </c>
      <c r="AT1111" s="99">
        <v>0</v>
      </c>
      <c r="AU1111" s="99">
        <v>0</v>
      </c>
      <c r="AV1111" s="99">
        <v>63320868.502929702</v>
      </c>
      <c r="AW1111" s="99">
        <v>0</v>
      </c>
      <c r="AX1111" s="99">
        <v>108550.126890182</v>
      </c>
      <c r="AY1111" s="99">
        <v>18145134.457519501</v>
      </c>
      <c r="AZ1111" s="99">
        <v>4018799.1724243201</v>
      </c>
      <c r="BA1111" s="99">
        <v>0</v>
      </c>
      <c r="BB1111" s="99">
        <v>16279811.0319824</v>
      </c>
      <c r="BC1111" s="99">
        <v>4620314.4423828097</v>
      </c>
      <c r="BD1111" s="99">
        <v>0</v>
      </c>
      <c r="BE1111" s="99">
        <v>3103643.1250915499</v>
      </c>
      <c r="BF1111" s="99">
        <v>0</v>
      </c>
      <c r="BG1111" s="99">
        <v>63569249.143554702</v>
      </c>
      <c r="BH1111" s="99">
        <v>10555531.091674799</v>
      </c>
      <c r="BI1111" s="99">
        <v>0</v>
      </c>
      <c r="BJ1111" s="99">
        <v>2098448.4493102999</v>
      </c>
      <c r="BK1111" s="99">
        <v>1910037.8659057601</v>
      </c>
      <c r="BL1111" s="99">
        <v>0</v>
      </c>
      <c r="BM1111" s="99">
        <v>0</v>
      </c>
      <c r="BN1111" s="99">
        <v>0</v>
      </c>
      <c r="BO1111" s="99">
        <v>0</v>
      </c>
      <c r="BP1111" s="99">
        <v>0</v>
      </c>
      <c r="BQ1111" s="99">
        <v>0</v>
      </c>
      <c r="BR1111" s="99">
        <v>6106813.8010253897</v>
      </c>
      <c r="BS1111" s="99">
        <v>1516763.6109314</v>
      </c>
      <c r="BT1111" s="99">
        <v>0</v>
      </c>
      <c r="BU1111" s="99">
        <v>2879015.9199829102</v>
      </c>
      <c r="BV1111" s="99">
        <v>2253372.4413147001</v>
      </c>
      <c r="BW1111" s="99">
        <v>0</v>
      </c>
      <c r="BX1111" s="99">
        <v>619065.44779205299</v>
      </c>
      <c r="BY1111" s="99">
        <v>0</v>
      </c>
      <c r="BZ1111" s="99">
        <v>0</v>
      </c>
      <c r="CA1111" s="99">
        <v>96947.448425292998</v>
      </c>
      <c r="CB1111" s="99">
        <v>4069366.3850097698</v>
      </c>
      <c r="CC1111" s="99">
        <v>43199320.016113304</v>
      </c>
      <c r="CD1111" s="99">
        <v>12651721.322998</v>
      </c>
      <c r="CE1111" s="99">
        <v>3700.3924256861201</v>
      </c>
      <c r="CF1111" s="99">
        <v>349774.91831970197</v>
      </c>
      <c r="CG1111" s="99">
        <v>3101618.4237670898</v>
      </c>
      <c r="CH1111" s="99">
        <v>0</v>
      </c>
      <c r="CI1111" s="99">
        <v>100643.642327309</v>
      </c>
      <c r="CJ1111" s="99">
        <v>4421795.7988891602</v>
      </c>
      <c r="CK1111" s="99">
        <v>46362798.015136696</v>
      </c>
      <c r="CL1111" s="99">
        <v>13259233.4328613</v>
      </c>
      <c r="CM1111" s="166">
        <v>155372.94573211699</v>
      </c>
      <c r="CN1111" s="166">
        <v>23344511.3833008</v>
      </c>
      <c r="CO1111" s="166">
        <v>109762856.55175801</v>
      </c>
      <c r="CP1111" s="99">
        <v>13259233.4328613</v>
      </c>
      <c r="CQ1111" s="99">
        <v>0</v>
      </c>
      <c r="CR1111" s="99">
        <v>0</v>
      </c>
      <c r="CS1111" s="99">
        <v>0</v>
      </c>
      <c r="CT1111" s="99">
        <v>0</v>
      </c>
      <c r="CU1111" s="98">
        <v>7524.5389427769996</v>
      </c>
      <c r="CV1111" s="98">
        <v>58373.278711617</v>
      </c>
      <c r="CW1111" s="98">
        <v>4419141.3033294715</v>
      </c>
      <c r="CX1111" s="98">
        <v>46300938.439880393</v>
      </c>
    </row>
    <row r="1112" spans="1:102" x14ac:dyDescent="0.2">
      <c r="A1112" s="98" t="s">
        <v>68</v>
      </c>
      <c r="B1112" s="100">
        <v>43160</v>
      </c>
      <c r="C1112" s="99">
        <v>87425.065046310396</v>
      </c>
      <c r="D1112" s="99">
        <v>0</v>
      </c>
      <c r="E1112" s="99">
        <v>7548.6001859307298</v>
      </c>
      <c r="F1112" s="99">
        <v>7099.3237008452397</v>
      </c>
      <c r="G1112" s="99">
        <v>3712.4073655009302</v>
      </c>
      <c r="H1112" s="99">
        <v>0</v>
      </c>
      <c r="I1112" s="99">
        <v>0</v>
      </c>
      <c r="J1112" s="99">
        <v>54874.4511432648</v>
      </c>
      <c r="K1112" s="99">
        <v>0</v>
      </c>
      <c r="L1112" s="99">
        <v>159.303750513121</v>
      </c>
      <c r="M1112" s="99">
        <v>41944.057747840903</v>
      </c>
      <c r="N1112" s="99">
        <v>2765.3744302988098</v>
      </c>
      <c r="O1112" s="99">
        <v>0</v>
      </c>
      <c r="P1112" s="99">
        <v>46039.798572063402</v>
      </c>
      <c r="Q1112" s="99">
        <v>4099.4572533965102</v>
      </c>
      <c r="R1112" s="99">
        <v>0</v>
      </c>
      <c r="S1112" s="99">
        <v>3697.4028050899501</v>
      </c>
      <c r="T1112" s="99">
        <v>0</v>
      </c>
      <c r="U1112" s="99">
        <v>54898.372010231004</v>
      </c>
      <c r="V1112" s="99">
        <v>3505520.2868042002</v>
      </c>
      <c r="W1112" s="99">
        <v>0</v>
      </c>
      <c r="X1112" s="99">
        <v>515074.21810913098</v>
      </c>
      <c r="Y1112" s="99">
        <v>466226.67510986299</v>
      </c>
      <c r="Z1112" s="99">
        <v>339826.50048828102</v>
      </c>
      <c r="AA1112" s="99">
        <v>0</v>
      </c>
      <c r="AB1112" s="99">
        <v>0</v>
      </c>
      <c r="AC1112" s="99">
        <v>18698679.243652299</v>
      </c>
      <c r="AD1112" s="99">
        <v>0</v>
      </c>
      <c r="AE1112" s="99">
        <v>12768.7438994646</v>
      </c>
      <c r="AF1112" s="99">
        <v>1621267.3006744401</v>
      </c>
      <c r="AG1112" s="99">
        <v>434390.603488922</v>
      </c>
      <c r="AH1112" s="99">
        <v>0</v>
      </c>
      <c r="AI1112" s="99">
        <v>1468639.72036743</v>
      </c>
      <c r="AJ1112" s="99">
        <v>478879.12785339402</v>
      </c>
      <c r="AK1112" s="99">
        <v>0</v>
      </c>
      <c r="AL1112" s="99">
        <v>336000.24085235602</v>
      </c>
      <c r="AM1112" s="99">
        <v>0</v>
      </c>
      <c r="AN1112" s="99">
        <v>18690883.614746101</v>
      </c>
      <c r="AO1112" s="99">
        <v>38306776.355468802</v>
      </c>
      <c r="AP1112" s="99">
        <v>0</v>
      </c>
      <c r="AQ1112" s="99">
        <v>4702295.4806518601</v>
      </c>
      <c r="AR1112" s="99">
        <v>4230386.1641845703</v>
      </c>
      <c r="AS1112" s="99">
        <v>3057518.7853393601</v>
      </c>
      <c r="AT1112" s="99">
        <v>0</v>
      </c>
      <c r="AU1112" s="99">
        <v>0</v>
      </c>
      <c r="AV1112" s="99">
        <v>63223935.113281302</v>
      </c>
      <c r="AW1112" s="99">
        <v>0</v>
      </c>
      <c r="AX1112" s="99">
        <v>107847.740912437</v>
      </c>
      <c r="AY1112" s="99">
        <v>18187597.425537098</v>
      </c>
      <c r="AZ1112" s="99">
        <v>4096800.8243408198</v>
      </c>
      <c r="BA1112" s="99">
        <v>0</v>
      </c>
      <c r="BB1112" s="99">
        <v>15962096.0859375</v>
      </c>
      <c r="BC1112" s="99">
        <v>4579781.6401367197</v>
      </c>
      <c r="BD1112" s="99">
        <v>0</v>
      </c>
      <c r="BE1112" s="99">
        <v>3019922.4933166499</v>
      </c>
      <c r="BF1112" s="99">
        <v>0</v>
      </c>
      <c r="BG1112" s="99">
        <v>63383227.441894501</v>
      </c>
      <c r="BH1112" s="99">
        <v>10382542.126708999</v>
      </c>
      <c r="BI1112" s="99">
        <v>0</v>
      </c>
      <c r="BJ1112" s="99">
        <v>2116231.5704650902</v>
      </c>
      <c r="BK1112" s="99">
        <v>1923660.54025269</v>
      </c>
      <c r="BL1112" s="99">
        <v>0</v>
      </c>
      <c r="BM1112" s="99">
        <v>0</v>
      </c>
      <c r="BN1112" s="99">
        <v>0</v>
      </c>
      <c r="BO1112" s="99">
        <v>0</v>
      </c>
      <c r="BP1112" s="99">
        <v>0</v>
      </c>
      <c r="BQ1112" s="99">
        <v>0</v>
      </c>
      <c r="BR1112" s="99">
        <v>6037928.1586303702</v>
      </c>
      <c r="BS1112" s="99">
        <v>1537562.7834777799</v>
      </c>
      <c r="BT1112" s="99">
        <v>0</v>
      </c>
      <c r="BU1112" s="99">
        <v>2756677.8899841299</v>
      </c>
      <c r="BV1112" s="99">
        <v>2256761.6852722201</v>
      </c>
      <c r="BW1112" s="99">
        <v>0</v>
      </c>
      <c r="BX1112" s="99">
        <v>620329.22779846203</v>
      </c>
      <c r="BY1112" s="99">
        <v>0</v>
      </c>
      <c r="BZ1112" s="99">
        <v>0</v>
      </c>
      <c r="CA1112" s="99">
        <v>94971.619119644194</v>
      </c>
      <c r="CB1112" s="99">
        <v>4018968.3974304199</v>
      </c>
      <c r="CC1112" s="99">
        <v>42999205.2568359</v>
      </c>
      <c r="CD1112" s="99">
        <v>12497244.4727783</v>
      </c>
      <c r="CE1112" s="99">
        <v>3708.4106931388401</v>
      </c>
      <c r="CF1112" s="99">
        <v>340138.60870361299</v>
      </c>
      <c r="CG1112" s="99">
        <v>3074700.1886291499</v>
      </c>
      <c r="CH1112" s="99">
        <v>0</v>
      </c>
      <c r="CI1112" s="99">
        <v>98693.136980056806</v>
      </c>
      <c r="CJ1112" s="99">
        <v>4359577.09802246</v>
      </c>
      <c r="CK1112" s="99">
        <v>46066453.126953103</v>
      </c>
      <c r="CL1112" s="99">
        <v>13085509.037353501</v>
      </c>
      <c r="CM1112" s="166">
        <v>152896.44854927101</v>
      </c>
      <c r="CN1112" s="166">
        <v>23033626.2263184</v>
      </c>
      <c r="CO1112" s="166">
        <v>109405274.303711</v>
      </c>
      <c r="CP1112" s="99">
        <v>13085509.037353501</v>
      </c>
      <c r="CQ1112" s="99">
        <v>0</v>
      </c>
      <c r="CR1112" s="99">
        <v>0</v>
      </c>
      <c r="CS1112" s="99">
        <v>0</v>
      </c>
      <c r="CT1112" s="99">
        <v>0</v>
      </c>
      <c r="CU1112" s="98">
        <v>7562.5916487880004</v>
      </c>
      <c r="CV1112" s="98">
        <v>57894.576821748</v>
      </c>
      <c r="CW1112" s="98">
        <v>4359107.0061340332</v>
      </c>
      <c r="CX1112" s="98">
        <v>46073905.445465051</v>
      </c>
    </row>
    <row r="1113" spans="1:102" x14ac:dyDescent="0.2">
      <c r="A1113" s="98" t="s">
        <v>68</v>
      </c>
      <c r="B1113" s="100">
        <v>43252</v>
      </c>
      <c r="C1113" s="99">
        <v>89057.12616539</v>
      </c>
      <c r="D1113" s="99">
        <v>0</v>
      </c>
      <c r="E1113" s="99">
        <v>7536.78453814983</v>
      </c>
      <c r="F1113" s="99">
        <v>7068.2294604778299</v>
      </c>
      <c r="G1113" s="99">
        <v>3703.1420794427399</v>
      </c>
      <c r="H1113" s="99">
        <v>0</v>
      </c>
      <c r="I1113" s="99">
        <v>0</v>
      </c>
      <c r="J1113" s="99">
        <v>54224.186227798498</v>
      </c>
      <c r="K1113" s="99">
        <v>0</v>
      </c>
      <c r="L1113" s="99">
        <v>157.95083939470399</v>
      </c>
      <c r="M1113" s="99">
        <v>43143.8358030319</v>
      </c>
      <c r="N1113" s="99">
        <v>2785.2923384606802</v>
      </c>
      <c r="O1113" s="99">
        <v>0</v>
      </c>
      <c r="P1113" s="99">
        <v>46432.671756267497</v>
      </c>
      <c r="Q1113" s="99">
        <v>4107.2476236820203</v>
      </c>
      <c r="R1113" s="99">
        <v>0</v>
      </c>
      <c r="S1113" s="99">
        <v>3699.4834927022498</v>
      </c>
      <c r="T1113" s="99">
        <v>0</v>
      </c>
      <c r="U1113" s="99">
        <v>54234.672166347496</v>
      </c>
      <c r="V1113" s="99">
        <v>3532905.765625</v>
      </c>
      <c r="W1113" s="99">
        <v>0</v>
      </c>
      <c r="X1113" s="99">
        <v>513945.15519714402</v>
      </c>
      <c r="Y1113" s="99">
        <v>465847.71426391602</v>
      </c>
      <c r="Z1113" s="99">
        <v>339389.209739685</v>
      </c>
      <c r="AA1113" s="99">
        <v>0</v>
      </c>
      <c r="AB1113" s="99">
        <v>0</v>
      </c>
      <c r="AC1113" s="99">
        <v>18518393.298583999</v>
      </c>
      <c r="AD1113" s="99">
        <v>0</v>
      </c>
      <c r="AE1113" s="99">
        <v>13187.1344282627</v>
      </c>
      <c r="AF1113" s="99">
        <v>1629654.74829102</v>
      </c>
      <c r="AG1113" s="99">
        <v>433896.838439941</v>
      </c>
      <c r="AH1113" s="99">
        <v>0</v>
      </c>
      <c r="AI1113" s="99">
        <v>1471698.4890747101</v>
      </c>
      <c r="AJ1113" s="99">
        <v>483625.920497894</v>
      </c>
      <c r="AK1113" s="99">
        <v>0</v>
      </c>
      <c r="AL1113" s="99">
        <v>338449.03770828201</v>
      </c>
      <c r="AM1113" s="99">
        <v>0</v>
      </c>
      <c r="AN1113" s="99">
        <v>18614238.189697299</v>
      </c>
      <c r="AO1113" s="99">
        <v>39045376.338378899</v>
      </c>
      <c r="AP1113" s="99">
        <v>0</v>
      </c>
      <c r="AQ1113" s="99">
        <v>4681272.4055786096</v>
      </c>
      <c r="AR1113" s="99">
        <v>4217597.8976440402</v>
      </c>
      <c r="AS1113" s="99">
        <v>3062931.4732666002</v>
      </c>
      <c r="AT1113" s="99">
        <v>0</v>
      </c>
      <c r="AU1113" s="99">
        <v>0</v>
      </c>
      <c r="AV1113" s="99">
        <v>63171628.894531302</v>
      </c>
      <c r="AW1113" s="99">
        <v>0</v>
      </c>
      <c r="AX1113" s="99">
        <v>91246.349312782302</v>
      </c>
      <c r="AY1113" s="99">
        <v>18464610.596923798</v>
      </c>
      <c r="AZ1113" s="99">
        <v>4115795.5726013202</v>
      </c>
      <c r="BA1113" s="99">
        <v>0</v>
      </c>
      <c r="BB1113" s="99">
        <v>16154425.3045654</v>
      </c>
      <c r="BC1113" s="99">
        <v>4660298.2154540997</v>
      </c>
      <c r="BD1113" s="99">
        <v>0</v>
      </c>
      <c r="BE1113" s="99">
        <v>3056836.8785095201</v>
      </c>
      <c r="BF1113" s="99">
        <v>0</v>
      </c>
      <c r="BG1113" s="99">
        <v>63373215.042480499</v>
      </c>
      <c r="BH1113" s="99">
        <v>10531591.6861572</v>
      </c>
      <c r="BI1113" s="99">
        <v>0</v>
      </c>
      <c r="BJ1113" s="99">
        <v>2126674.8993530301</v>
      </c>
      <c r="BK1113" s="99">
        <v>1935901.5025329599</v>
      </c>
      <c r="BL1113" s="99">
        <v>0</v>
      </c>
      <c r="BM1113" s="99">
        <v>0</v>
      </c>
      <c r="BN1113" s="99">
        <v>0</v>
      </c>
      <c r="BO1113" s="99">
        <v>0</v>
      </c>
      <c r="BP1113" s="99">
        <v>0</v>
      </c>
      <c r="BQ1113" s="99">
        <v>0</v>
      </c>
      <c r="BR1113" s="99">
        <v>6122176.1193237295</v>
      </c>
      <c r="BS1113" s="99">
        <v>1543843.92793274</v>
      </c>
      <c r="BT1113" s="99">
        <v>0</v>
      </c>
      <c r="BU1113" s="99">
        <v>2843974.7799682599</v>
      </c>
      <c r="BV1113" s="99">
        <v>2285089.4351196298</v>
      </c>
      <c r="BW1113" s="99">
        <v>0</v>
      </c>
      <c r="BX1113" s="99">
        <v>626524.41779327404</v>
      </c>
      <c r="BY1113" s="99">
        <v>0</v>
      </c>
      <c r="BZ1113" s="99">
        <v>0</v>
      </c>
      <c r="CA1113" s="99">
        <v>96587.386960983305</v>
      </c>
      <c r="CB1113" s="99">
        <v>4048076.7068176302</v>
      </c>
      <c r="CC1113" s="99">
        <v>43685704.908691399</v>
      </c>
      <c r="CD1113" s="99">
        <v>12674905.8167725</v>
      </c>
      <c r="CE1113" s="99">
        <v>3703.3874853849402</v>
      </c>
      <c r="CF1113" s="99">
        <v>338370.01937866199</v>
      </c>
      <c r="CG1113" s="99">
        <v>3053122.1308898898</v>
      </c>
      <c r="CH1113" s="99">
        <v>0</v>
      </c>
      <c r="CI1113" s="99">
        <v>100287.04297924</v>
      </c>
      <c r="CJ1113" s="99">
        <v>4390353.9381103497</v>
      </c>
      <c r="CK1113" s="99">
        <v>46914018.036621101</v>
      </c>
      <c r="CL1113" s="99">
        <v>13272109.772216801</v>
      </c>
      <c r="CM1113" s="166">
        <v>153820.075283051</v>
      </c>
      <c r="CN1113" s="166">
        <v>23037177.4848633</v>
      </c>
      <c r="CO1113" s="166">
        <v>110128445.66992199</v>
      </c>
      <c r="CP1113" s="99">
        <v>13272109.772216801</v>
      </c>
      <c r="CQ1113" s="99">
        <v>0</v>
      </c>
      <c r="CR1113" s="99">
        <v>0</v>
      </c>
      <c r="CS1113" s="99">
        <v>0</v>
      </c>
      <c r="CT1113" s="99">
        <v>0</v>
      </c>
      <c r="CU1113" s="98">
        <v>7533.2300251440001</v>
      </c>
      <c r="CV1113" s="98">
        <v>57237.133978072001</v>
      </c>
      <c r="CW1113" s="98">
        <v>4386446.7261962919</v>
      </c>
      <c r="CX1113" s="98">
        <v>46738827.039581291</v>
      </c>
    </row>
    <row r="1114" spans="1:102" x14ac:dyDescent="0.2">
      <c r="A1114" s="98" t="s">
        <v>68</v>
      </c>
      <c r="B1114" s="100">
        <v>43344</v>
      </c>
      <c r="C1114" s="99">
        <v>89366.328369140596</v>
      </c>
      <c r="D1114" s="99">
        <v>0</v>
      </c>
      <c r="E1114" s="99">
        <v>7476.8368277549698</v>
      </c>
      <c r="F1114" s="99">
        <v>7026.8507484197598</v>
      </c>
      <c r="G1114" s="99">
        <v>3732.93360522389</v>
      </c>
      <c r="H1114" s="99">
        <v>0</v>
      </c>
      <c r="I1114" s="99">
        <v>0</v>
      </c>
      <c r="J1114" s="99">
        <v>53860.853291511499</v>
      </c>
      <c r="K1114" s="99">
        <v>0</v>
      </c>
      <c r="L1114" s="99">
        <v>169.81661857664599</v>
      </c>
      <c r="M1114" s="99">
        <v>43178.105706691698</v>
      </c>
      <c r="N1114" s="99">
        <v>2749.5444622933901</v>
      </c>
      <c r="O1114" s="99">
        <v>0</v>
      </c>
      <c r="P1114" s="99">
        <v>46579.880082607298</v>
      </c>
      <c r="Q1114" s="99">
        <v>4102.48455119133</v>
      </c>
      <c r="R1114" s="99">
        <v>0</v>
      </c>
      <c r="S1114" s="99">
        <v>3727.88111194968</v>
      </c>
      <c r="T1114" s="99">
        <v>0</v>
      </c>
      <c r="U1114" s="99">
        <v>53805.031763076797</v>
      </c>
      <c r="V1114" s="99">
        <v>3520495.6179504399</v>
      </c>
      <c r="W1114" s="99">
        <v>0</v>
      </c>
      <c r="X1114" s="99">
        <v>504508.01465606701</v>
      </c>
      <c r="Y1114" s="99">
        <v>460007.78650665301</v>
      </c>
      <c r="Z1114" s="99">
        <v>344209.10559463501</v>
      </c>
      <c r="AA1114" s="99">
        <v>0</v>
      </c>
      <c r="AB1114" s="99">
        <v>0</v>
      </c>
      <c r="AC1114" s="99">
        <v>18349163.1645508</v>
      </c>
      <c r="AD1114" s="99">
        <v>0</v>
      </c>
      <c r="AE1114" s="99">
        <v>13193.8822234869</v>
      </c>
      <c r="AF1114" s="99">
        <v>1624830.40557861</v>
      </c>
      <c r="AG1114" s="99">
        <v>425067.91688537598</v>
      </c>
      <c r="AH1114" s="99">
        <v>0</v>
      </c>
      <c r="AI1114" s="99">
        <v>1473118.02661133</v>
      </c>
      <c r="AJ1114" s="99">
        <v>489040.66228103603</v>
      </c>
      <c r="AK1114" s="99">
        <v>0</v>
      </c>
      <c r="AL1114" s="99">
        <v>342726.74147415202</v>
      </c>
      <c r="AM1114" s="99">
        <v>0</v>
      </c>
      <c r="AN1114" s="99">
        <v>18378876.7026367</v>
      </c>
      <c r="AO1114" s="99">
        <v>39027392.738281302</v>
      </c>
      <c r="AP1114" s="99">
        <v>0</v>
      </c>
      <c r="AQ1114" s="99">
        <v>4651814.35754395</v>
      </c>
      <c r="AR1114" s="99">
        <v>4212092.4987792997</v>
      </c>
      <c r="AS1114" s="99">
        <v>3114402.91223145</v>
      </c>
      <c r="AT1114" s="99">
        <v>0</v>
      </c>
      <c r="AU1114" s="99">
        <v>0</v>
      </c>
      <c r="AV1114" s="99">
        <v>62625098.726074196</v>
      </c>
      <c r="AW1114" s="99">
        <v>0</v>
      </c>
      <c r="AX1114" s="99">
        <v>117888.353796959</v>
      </c>
      <c r="AY1114" s="99">
        <v>18488394.737548798</v>
      </c>
      <c r="AZ1114" s="99">
        <v>4071873.08557129</v>
      </c>
      <c r="BA1114" s="99">
        <v>0</v>
      </c>
      <c r="BB1114" s="99">
        <v>16287051.989746099</v>
      </c>
      <c r="BC1114" s="99">
        <v>4736610.1575927697</v>
      </c>
      <c r="BD1114" s="99">
        <v>0</v>
      </c>
      <c r="BE1114" s="99">
        <v>3103962.54974365</v>
      </c>
      <c r="BF1114" s="99">
        <v>0</v>
      </c>
      <c r="BG1114" s="99">
        <v>62564415.857421897</v>
      </c>
      <c r="BH1114" s="99">
        <v>10566515.5477295</v>
      </c>
      <c r="BI1114" s="99">
        <v>0</v>
      </c>
      <c r="BJ1114" s="99">
        <v>2088740.36453247</v>
      </c>
      <c r="BK1114" s="99">
        <v>1904776.6873321501</v>
      </c>
      <c r="BL1114" s="99">
        <v>0</v>
      </c>
      <c r="BM1114" s="99">
        <v>0</v>
      </c>
      <c r="BN1114" s="99">
        <v>0</v>
      </c>
      <c r="BO1114" s="99">
        <v>0</v>
      </c>
      <c r="BP1114" s="99">
        <v>0</v>
      </c>
      <c r="BQ1114" s="99">
        <v>0</v>
      </c>
      <c r="BR1114" s="99">
        <v>6156652.5866088904</v>
      </c>
      <c r="BS1114" s="99">
        <v>1522130.2109069801</v>
      </c>
      <c r="BT1114" s="99">
        <v>0</v>
      </c>
      <c r="BU1114" s="99">
        <v>2333811.5799865699</v>
      </c>
      <c r="BV1114" s="99">
        <v>2300566.5467224098</v>
      </c>
      <c r="BW1114" s="99">
        <v>0</v>
      </c>
      <c r="BX1114" s="99">
        <v>514545.77820968599</v>
      </c>
      <c r="BY1114" s="99">
        <v>0</v>
      </c>
      <c r="BZ1114" s="99">
        <v>0</v>
      </c>
      <c r="CA1114" s="99">
        <v>96853.044324874907</v>
      </c>
      <c r="CB1114" s="99">
        <v>4022543.5469970698</v>
      </c>
      <c r="CC1114" s="99">
        <v>43651604.904785201</v>
      </c>
      <c r="CD1114" s="99">
        <v>12640955.0626221</v>
      </c>
      <c r="CE1114" s="99">
        <v>3736.4736419022101</v>
      </c>
      <c r="CF1114" s="99">
        <v>344431.93587112398</v>
      </c>
      <c r="CG1114" s="99">
        <v>3102175.0175476102</v>
      </c>
      <c r="CH1114" s="99">
        <v>0</v>
      </c>
      <c r="CI1114" s="99">
        <v>100585.830071449</v>
      </c>
      <c r="CJ1114" s="99">
        <v>4364494.8073120099</v>
      </c>
      <c r="CK1114" s="99">
        <v>46733843.466796897</v>
      </c>
      <c r="CL1114" s="99">
        <v>13241341.9366455</v>
      </c>
      <c r="CM1114" s="166">
        <v>153573.57185554499</v>
      </c>
      <c r="CN1114" s="166">
        <v>22703134.799072299</v>
      </c>
      <c r="CO1114" s="166">
        <v>109416461.602539</v>
      </c>
      <c r="CP1114" s="99">
        <v>13241341.9366455</v>
      </c>
      <c r="CQ1114" s="99">
        <v>0</v>
      </c>
      <c r="CR1114" s="99">
        <v>0</v>
      </c>
      <c r="CS1114" s="99">
        <v>0</v>
      </c>
      <c r="CT1114" s="99">
        <v>0</v>
      </c>
      <c r="CU1114" s="98">
        <v>7472.3429398779999</v>
      </c>
      <c r="CV1114" s="98">
        <v>56846.673433267002</v>
      </c>
      <c r="CW1114" s="98">
        <v>4366975.4828681936</v>
      </c>
      <c r="CX1114" s="98">
        <v>46753779.922332808</v>
      </c>
    </row>
    <row r="1115" spans="1:102" x14ac:dyDescent="0.2">
      <c r="A1115" s="98" t="s">
        <v>68</v>
      </c>
      <c r="B1115" s="100">
        <v>43435</v>
      </c>
      <c r="C1115" s="99">
        <v>88715.426259040803</v>
      </c>
      <c r="D1115" s="99">
        <v>0</v>
      </c>
      <c r="E1115" s="99">
        <v>7339.1643711328497</v>
      </c>
      <c r="F1115" s="99">
        <v>6921.69612920284</v>
      </c>
      <c r="G1115" s="99">
        <v>3716.6719558537002</v>
      </c>
      <c r="H1115" s="99">
        <v>0</v>
      </c>
      <c r="I1115" s="99">
        <v>0</v>
      </c>
      <c r="J1115" s="99">
        <v>53132.683731555902</v>
      </c>
      <c r="K1115" s="99">
        <v>0</v>
      </c>
      <c r="L1115" s="99">
        <v>144.351488292217</v>
      </c>
      <c r="M1115" s="99">
        <v>43198.4348888397</v>
      </c>
      <c r="N1115" s="99">
        <v>2703.3529925346402</v>
      </c>
      <c r="O1115" s="99">
        <v>0</v>
      </c>
      <c r="P1115" s="99">
        <v>45865.987630367301</v>
      </c>
      <c r="Q1115" s="99">
        <v>4048.2839909791901</v>
      </c>
      <c r="R1115" s="99">
        <v>0</v>
      </c>
      <c r="S1115" s="99">
        <v>3709.6022438108898</v>
      </c>
      <c r="T1115" s="99">
        <v>0</v>
      </c>
      <c r="U1115" s="99">
        <v>53156.742302417799</v>
      </c>
      <c r="V1115" s="99">
        <v>3515684.0494689899</v>
      </c>
      <c r="W1115" s="99">
        <v>0</v>
      </c>
      <c r="X1115" s="99">
        <v>495493.66704559303</v>
      </c>
      <c r="Y1115" s="99">
        <v>453905.74319839501</v>
      </c>
      <c r="Z1115" s="99">
        <v>343519.40398788499</v>
      </c>
      <c r="AA1115" s="99">
        <v>0</v>
      </c>
      <c r="AB1115" s="99">
        <v>0</v>
      </c>
      <c r="AC1115" s="99">
        <v>18215593.790283199</v>
      </c>
      <c r="AD1115" s="99">
        <v>0</v>
      </c>
      <c r="AE1115" s="99">
        <v>11568.975129365899</v>
      </c>
      <c r="AF1115" s="99">
        <v>1630716.9589080799</v>
      </c>
      <c r="AG1115" s="99">
        <v>412728.223854065</v>
      </c>
      <c r="AH1115" s="99">
        <v>0</v>
      </c>
      <c r="AI1115" s="99">
        <v>1461899.42012024</v>
      </c>
      <c r="AJ1115" s="99">
        <v>488961.70708465599</v>
      </c>
      <c r="AK1115" s="99">
        <v>0</v>
      </c>
      <c r="AL1115" s="99">
        <v>345084.14801406901</v>
      </c>
      <c r="AM1115" s="99">
        <v>0</v>
      </c>
      <c r="AN1115" s="99">
        <v>18239289.215087902</v>
      </c>
      <c r="AO1115" s="99">
        <v>39281383.301269501</v>
      </c>
      <c r="AP1115" s="99">
        <v>0</v>
      </c>
      <c r="AQ1115" s="99">
        <v>4583716.4995727502</v>
      </c>
      <c r="AR1115" s="99">
        <v>4197319.8157348596</v>
      </c>
      <c r="AS1115" s="99">
        <v>3126473.8594055199</v>
      </c>
      <c r="AT1115" s="99">
        <v>0</v>
      </c>
      <c r="AU1115" s="99">
        <v>0</v>
      </c>
      <c r="AV1115" s="99">
        <v>62554977.132324196</v>
      </c>
      <c r="AW1115" s="99">
        <v>0</v>
      </c>
      <c r="AX1115" s="99">
        <v>102370.63245010401</v>
      </c>
      <c r="AY1115" s="99">
        <v>18694481.0229492</v>
      </c>
      <c r="AZ1115" s="99">
        <v>4002016.6732177702</v>
      </c>
      <c r="BA1115" s="99">
        <v>0</v>
      </c>
      <c r="BB1115" s="99">
        <v>16234840.2119141</v>
      </c>
      <c r="BC1115" s="99">
        <v>4781609.9380493201</v>
      </c>
      <c r="BD1115" s="99">
        <v>0</v>
      </c>
      <c r="BE1115" s="99">
        <v>3140072.4117126502</v>
      </c>
      <c r="BF1115" s="99">
        <v>0</v>
      </c>
      <c r="BG1115" s="99">
        <v>62704599.5166016</v>
      </c>
      <c r="BH1115" s="99">
        <v>10572118.673950201</v>
      </c>
      <c r="BI1115" s="99">
        <v>0</v>
      </c>
      <c r="BJ1115" s="99">
        <v>2038438.6876983601</v>
      </c>
      <c r="BK1115" s="99">
        <v>1867828.3089294401</v>
      </c>
      <c r="BL1115" s="99">
        <v>0</v>
      </c>
      <c r="BM1115" s="99">
        <v>0</v>
      </c>
      <c r="BN1115" s="99">
        <v>0</v>
      </c>
      <c r="BO1115" s="99">
        <v>0</v>
      </c>
      <c r="BP1115" s="99">
        <v>0</v>
      </c>
      <c r="BQ1115" s="99">
        <v>0</v>
      </c>
      <c r="BR1115" s="99">
        <v>6164045.4445190402</v>
      </c>
      <c r="BS1115" s="99">
        <v>1481992.7261505099</v>
      </c>
      <c r="BT1115" s="99">
        <v>0</v>
      </c>
      <c r="BU1115" s="99">
        <v>2785391.6581420898</v>
      </c>
      <c r="BV1115" s="99">
        <v>2288616.1888122601</v>
      </c>
      <c r="BW1115" s="99">
        <v>0</v>
      </c>
      <c r="BX1115" s="99">
        <v>612145.015151978</v>
      </c>
      <c r="BY1115" s="99">
        <v>0</v>
      </c>
      <c r="BZ1115" s="99">
        <v>0</v>
      </c>
      <c r="CA1115" s="99">
        <v>96064.985215187102</v>
      </c>
      <c r="CB1115" s="99">
        <v>4012291.4570922898</v>
      </c>
      <c r="CC1115" s="99">
        <v>43881211.201171897</v>
      </c>
      <c r="CD1115" s="99">
        <v>12607286.1561279</v>
      </c>
      <c r="CE1115" s="99">
        <v>3717.6973291337499</v>
      </c>
      <c r="CF1115" s="99">
        <v>344085.45233917201</v>
      </c>
      <c r="CG1115" s="99">
        <v>3123847.0472106901</v>
      </c>
      <c r="CH1115" s="99">
        <v>0</v>
      </c>
      <c r="CI1115" s="99">
        <v>99779.629356384306</v>
      </c>
      <c r="CJ1115" s="99">
        <v>4357619.9985961895</v>
      </c>
      <c r="CK1115" s="99">
        <v>47045384.506347701</v>
      </c>
      <c r="CL1115" s="99">
        <v>13200258.3901367</v>
      </c>
      <c r="CM1115" s="166">
        <v>152337.53874015799</v>
      </c>
      <c r="CN1115" s="166">
        <v>22580485.407470699</v>
      </c>
      <c r="CO1115" s="166">
        <v>109673869.34668</v>
      </c>
      <c r="CP1115" s="99">
        <v>13200258.3901367</v>
      </c>
      <c r="CQ1115" s="99">
        <v>0</v>
      </c>
      <c r="CR1115" s="99">
        <v>0</v>
      </c>
      <c r="CS1115" s="99">
        <v>0</v>
      </c>
      <c r="CT1115" s="99">
        <v>0</v>
      </c>
      <c r="CU1115" s="98">
        <v>7338.3053269620004</v>
      </c>
      <c r="CV1115" s="98">
        <v>56147.457849997001</v>
      </c>
      <c r="CW1115" s="98">
        <v>4356376.9094314622</v>
      </c>
      <c r="CX1115" s="98">
        <v>47005058.248382591</v>
      </c>
    </row>
    <row r="1116" spans="1:102" x14ac:dyDescent="0.2">
      <c r="A1116" s="98" t="s">
        <v>68</v>
      </c>
      <c r="B1116" s="100">
        <v>43525</v>
      </c>
      <c r="C1116" s="99">
        <v>89857.364550590501</v>
      </c>
      <c r="D1116" s="99">
        <v>0</v>
      </c>
      <c r="E1116" s="99">
        <v>7228.4089432358696</v>
      </c>
      <c r="F1116" s="99">
        <v>6853.1066641807602</v>
      </c>
      <c r="G1116" s="99">
        <v>3737.5299753844702</v>
      </c>
      <c r="H1116" s="99">
        <v>0</v>
      </c>
      <c r="I1116" s="99">
        <v>0</v>
      </c>
      <c r="J1116" s="99">
        <v>52664.595841884598</v>
      </c>
      <c r="K1116" s="99">
        <v>0</v>
      </c>
      <c r="L1116" s="99">
        <v>143.119347639382</v>
      </c>
      <c r="M1116" s="99">
        <v>43861.030175209002</v>
      </c>
      <c r="N1116" s="99">
        <v>2691.2597103118901</v>
      </c>
      <c r="O1116" s="99">
        <v>0</v>
      </c>
      <c r="P1116" s="99">
        <v>46473.947031497999</v>
      </c>
      <c r="Q1116" s="99">
        <v>3836.9547596871898</v>
      </c>
      <c r="R1116" s="99">
        <v>0</v>
      </c>
      <c r="S1116" s="99">
        <v>3722.2456307411198</v>
      </c>
      <c r="T1116" s="99">
        <v>0</v>
      </c>
      <c r="U1116" s="99">
        <v>52701.904965400703</v>
      </c>
      <c r="V1116" s="99">
        <v>3511370.3658752399</v>
      </c>
      <c r="W1116" s="99">
        <v>0</v>
      </c>
      <c r="X1116" s="99">
        <v>494938.99073791498</v>
      </c>
      <c r="Y1116" s="99">
        <v>453630.152996063</v>
      </c>
      <c r="Z1116" s="99">
        <v>343388.15866088902</v>
      </c>
      <c r="AA1116" s="99">
        <v>0</v>
      </c>
      <c r="AB1116" s="99">
        <v>0</v>
      </c>
      <c r="AC1116" s="99">
        <v>18013090.291992199</v>
      </c>
      <c r="AD1116" s="99">
        <v>0</v>
      </c>
      <c r="AE1116" s="99">
        <v>11143.0114206076</v>
      </c>
      <c r="AF1116" s="99">
        <v>1641876.2008056601</v>
      </c>
      <c r="AG1116" s="99">
        <v>407704.18264388997</v>
      </c>
      <c r="AH1116" s="99">
        <v>0</v>
      </c>
      <c r="AI1116" s="99">
        <v>1434839.11268616</v>
      </c>
      <c r="AJ1116" s="99">
        <v>493675.84633254999</v>
      </c>
      <c r="AK1116" s="99">
        <v>0</v>
      </c>
      <c r="AL1116" s="99">
        <v>340025.25479126</v>
      </c>
      <c r="AM1116" s="99">
        <v>0</v>
      </c>
      <c r="AN1116" s="99">
        <v>18152381.394042999</v>
      </c>
      <c r="AO1116" s="99">
        <v>39551046.413574196</v>
      </c>
      <c r="AP1116" s="99">
        <v>0</v>
      </c>
      <c r="AQ1116" s="99">
        <v>4629224.9071655301</v>
      </c>
      <c r="AR1116" s="99">
        <v>4213638.1057739304</v>
      </c>
      <c r="AS1116" s="99">
        <v>3153468.9071960398</v>
      </c>
      <c r="AT1116" s="99">
        <v>0</v>
      </c>
      <c r="AU1116" s="99">
        <v>0</v>
      </c>
      <c r="AV1116" s="99">
        <v>62336420.581054702</v>
      </c>
      <c r="AW1116" s="99">
        <v>0</v>
      </c>
      <c r="AX1116" s="99">
        <v>88739.030306816101</v>
      </c>
      <c r="AY1116" s="99">
        <v>18997823.892089799</v>
      </c>
      <c r="AZ1116" s="99">
        <v>3968741.6604003902</v>
      </c>
      <c r="BA1116" s="99">
        <v>0</v>
      </c>
      <c r="BB1116" s="99">
        <v>16102510.829223599</v>
      </c>
      <c r="BC1116" s="99">
        <v>4842161.5662841797</v>
      </c>
      <c r="BD1116" s="99">
        <v>0</v>
      </c>
      <c r="BE1116" s="99">
        <v>3116580.7093200702</v>
      </c>
      <c r="BF1116" s="99">
        <v>0</v>
      </c>
      <c r="BG1116" s="99">
        <v>62801429.921875</v>
      </c>
      <c r="BH1116" s="99">
        <v>10586921.947509799</v>
      </c>
      <c r="BI1116" s="99">
        <v>0</v>
      </c>
      <c r="BJ1116" s="99">
        <v>1899364.6370697001</v>
      </c>
      <c r="BK1116" s="99">
        <v>1745050.3008727999</v>
      </c>
      <c r="BL1116" s="99">
        <v>0</v>
      </c>
      <c r="BM1116" s="99">
        <v>0</v>
      </c>
      <c r="BN1116" s="99">
        <v>0</v>
      </c>
      <c r="BO1116" s="99">
        <v>0</v>
      </c>
      <c r="BP1116" s="99">
        <v>0</v>
      </c>
      <c r="BQ1116" s="99">
        <v>0</v>
      </c>
      <c r="BR1116" s="99">
        <v>6190288.6735229502</v>
      </c>
      <c r="BS1116" s="99">
        <v>1466622.2056884801</v>
      </c>
      <c r="BT1116" s="99">
        <v>0</v>
      </c>
      <c r="BU1116" s="99">
        <v>2687494.76275635</v>
      </c>
      <c r="BV1116" s="99">
        <v>2157398.9550781301</v>
      </c>
      <c r="BW1116" s="99">
        <v>0</v>
      </c>
      <c r="BX1116" s="99">
        <v>628706.48162078904</v>
      </c>
      <c r="BY1116" s="99">
        <v>0</v>
      </c>
      <c r="BZ1116" s="99">
        <v>0</v>
      </c>
      <c r="CA1116" s="99">
        <v>97057.666219711304</v>
      </c>
      <c r="CB1116" s="99">
        <v>4005924.2958984398</v>
      </c>
      <c r="CC1116" s="99">
        <v>44210088.348632798</v>
      </c>
      <c r="CD1116" s="99">
        <v>12482644.4445801</v>
      </c>
      <c r="CE1116" s="99">
        <v>3731.6458085179302</v>
      </c>
      <c r="CF1116" s="99">
        <v>340670.20128631598</v>
      </c>
      <c r="CG1116" s="99">
        <v>3148834.3129272498</v>
      </c>
      <c r="CH1116" s="99">
        <v>0</v>
      </c>
      <c r="CI1116" s="99">
        <v>100800.63820838901</v>
      </c>
      <c r="CJ1116" s="99">
        <v>4352283.1790161096</v>
      </c>
      <c r="CK1116" s="99">
        <v>47451998.5009766</v>
      </c>
      <c r="CL1116" s="99">
        <v>13078638.8015137</v>
      </c>
      <c r="CM1116" s="166">
        <v>152763.69222641</v>
      </c>
      <c r="CN1116" s="166">
        <v>22481257.463622998</v>
      </c>
      <c r="CO1116" s="166">
        <v>110048152.09668</v>
      </c>
      <c r="CP1116" s="99">
        <v>13078638.8015137</v>
      </c>
      <c r="CQ1116" s="99">
        <v>0</v>
      </c>
      <c r="CR1116" s="99">
        <v>0</v>
      </c>
      <c r="CS1116" s="99">
        <v>0</v>
      </c>
      <c r="CT1116" s="99">
        <v>0</v>
      </c>
      <c r="CU1116" s="98">
        <v>7238.0254622399998</v>
      </c>
      <c r="CV1116" s="98">
        <v>55691.748019491999</v>
      </c>
      <c r="CW1116" s="98">
        <v>4346594.4971847562</v>
      </c>
      <c r="CX1116" s="98">
        <v>47358922.661560044</v>
      </c>
    </row>
    <row r="1117" spans="1:102" x14ac:dyDescent="0.2">
      <c r="A1117" s="98" t="s">
        <v>68</v>
      </c>
      <c r="B1117" s="100">
        <v>43617</v>
      </c>
      <c r="C1117" s="99">
        <v>89878.117996215806</v>
      </c>
      <c r="D1117" s="99">
        <v>0</v>
      </c>
      <c r="E1117" s="99">
        <v>7155.0925809145001</v>
      </c>
      <c r="F1117" s="99">
        <v>6815.71999937296</v>
      </c>
      <c r="G1117" s="99">
        <v>3804.6291799843302</v>
      </c>
      <c r="H1117" s="99">
        <v>0</v>
      </c>
      <c r="I1117" s="99">
        <v>0</v>
      </c>
      <c r="J1117" s="99">
        <v>52220.046991825096</v>
      </c>
      <c r="K1117" s="99">
        <v>0</v>
      </c>
      <c r="L1117" s="99">
        <v>145.24969851598101</v>
      </c>
      <c r="M1117" s="99">
        <v>43777.461994171099</v>
      </c>
      <c r="N1117" s="99">
        <v>2663.6456733047999</v>
      </c>
      <c r="O1117" s="99">
        <v>0</v>
      </c>
      <c r="P1117" s="99">
        <v>46219.673604965203</v>
      </c>
      <c r="Q1117" s="99">
        <v>3762.4536333084102</v>
      </c>
      <c r="R1117" s="99">
        <v>0</v>
      </c>
      <c r="S1117" s="99">
        <v>3801.7853361070202</v>
      </c>
      <c r="T1117" s="99">
        <v>0</v>
      </c>
      <c r="U1117" s="99">
        <v>52221.072319030798</v>
      </c>
      <c r="V1117" s="99">
        <v>3489288.97509766</v>
      </c>
      <c r="W1117" s="99">
        <v>0</v>
      </c>
      <c r="X1117" s="99">
        <v>491873.48702240002</v>
      </c>
      <c r="Y1117" s="99">
        <v>454624.01205444301</v>
      </c>
      <c r="Z1117" s="99">
        <v>350432.55514144897</v>
      </c>
      <c r="AA1117" s="99">
        <v>0</v>
      </c>
      <c r="AB1117" s="99">
        <v>0</v>
      </c>
      <c r="AC1117" s="99">
        <v>18183457.767822299</v>
      </c>
      <c r="AD1117" s="99">
        <v>0</v>
      </c>
      <c r="AE1117" s="99">
        <v>10623.5242474079</v>
      </c>
      <c r="AF1117" s="99">
        <v>1636726.11312866</v>
      </c>
      <c r="AG1117" s="99">
        <v>407228.26371765102</v>
      </c>
      <c r="AH1117" s="99">
        <v>0</v>
      </c>
      <c r="AI1117" s="99">
        <v>1379616.8737945601</v>
      </c>
      <c r="AJ1117" s="99">
        <v>496369.73698425299</v>
      </c>
      <c r="AK1117" s="99">
        <v>0</v>
      </c>
      <c r="AL1117" s="99">
        <v>350077.43789672898</v>
      </c>
      <c r="AM1117" s="99">
        <v>0</v>
      </c>
      <c r="AN1117" s="99">
        <v>18093861.864746101</v>
      </c>
      <c r="AO1117" s="99">
        <v>39494003.7177734</v>
      </c>
      <c r="AP1117" s="99">
        <v>0</v>
      </c>
      <c r="AQ1117" s="99">
        <v>4655715.7166748</v>
      </c>
      <c r="AR1117" s="99">
        <v>4271770.7426147498</v>
      </c>
      <c r="AS1117" s="99">
        <v>3226709.88812256</v>
      </c>
      <c r="AT1117" s="99">
        <v>0</v>
      </c>
      <c r="AU1117" s="99">
        <v>0</v>
      </c>
      <c r="AV1117" s="99">
        <v>63273711.761230499</v>
      </c>
      <c r="AW1117" s="99">
        <v>0</v>
      </c>
      <c r="AX1117" s="99">
        <v>88197.791606903105</v>
      </c>
      <c r="AY1117" s="99">
        <v>18952097.243896499</v>
      </c>
      <c r="AZ1117" s="99">
        <v>3955293.6313171401</v>
      </c>
      <c r="BA1117" s="99">
        <v>0</v>
      </c>
      <c r="BB1117" s="99">
        <v>15537981.347168</v>
      </c>
      <c r="BC1117" s="99">
        <v>4904596.68212891</v>
      </c>
      <c r="BD1117" s="99">
        <v>0</v>
      </c>
      <c r="BE1117" s="99">
        <v>3226009.3973999</v>
      </c>
      <c r="BF1117" s="99">
        <v>0</v>
      </c>
      <c r="BG1117" s="99">
        <v>62993812.371093802</v>
      </c>
      <c r="BH1117" s="99">
        <v>10504737.6999512</v>
      </c>
      <c r="BI1117" s="99">
        <v>0</v>
      </c>
      <c r="BJ1117" s="99">
        <v>1786386.90005493</v>
      </c>
      <c r="BK1117" s="99">
        <v>1672598.7900238</v>
      </c>
      <c r="BL1117" s="99">
        <v>0</v>
      </c>
      <c r="BM1117" s="99">
        <v>0</v>
      </c>
      <c r="BN1117" s="99">
        <v>0</v>
      </c>
      <c r="BO1117" s="99">
        <v>0</v>
      </c>
      <c r="BP1117" s="99">
        <v>0</v>
      </c>
      <c r="BQ1117" s="99">
        <v>0</v>
      </c>
      <c r="BR1117" s="99">
        <v>6205058.8541259803</v>
      </c>
      <c r="BS1117" s="99">
        <v>1456497.87280273</v>
      </c>
      <c r="BT1117" s="99">
        <v>0</v>
      </c>
      <c r="BU1117" s="99">
        <v>2644391.0321960398</v>
      </c>
      <c r="BV1117" s="99">
        <v>2057024.0326232901</v>
      </c>
      <c r="BW1117" s="99">
        <v>0</v>
      </c>
      <c r="BX1117" s="99">
        <v>646644.57931518601</v>
      </c>
      <c r="BY1117" s="99">
        <v>0</v>
      </c>
      <c r="BZ1117" s="99">
        <v>0</v>
      </c>
      <c r="CA1117" s="99">
        <v>97015.548943519607</v>
      </c>
      <c r="CB1117" s="99">
        <v>3990518.62957764</v>
      </c>
      <c r="CC1117" s="99">
        <v>44126945.675292999</v>
      </c>
      <c r="CD1117" s="99">
        <v>12320110.1875</v>
      </c>
      <c r="CE1117" s="99">
        <v>3805.9092863798101</v>
      </c>
      <c r="CF1117" s="99">
        <v>352491.51084518398</v>
      </c>
      <c r="CG1117" s="99">
        <v>3245056.2081909198</v>
      </c>
      <c r="CH1117" s="99">
        <v>0</v>
      </c>
      <c r="CI1117" s="99">
        <v>100814.866661072</v>
      </c>
      <c r="CJ1117" s="99">
        <v>4342010.6428832998</v>
      </c>
      <c r="CK1117" s="99">
        <v>47602880.9677734</v>
      </c>
      <c r="CL1117" s="99">
        <v>12936612.317748999</v>
      </c>
      <c r="CM1117" s="166">
        <v>152290.83328819301</v>
      </c>
      <c r="CN1117" s="166">
        <v>22408939.4760742</v>
      </c>
      <c r="CO1117" s="166">
        <v>110425167.87988301</v>
      </c>
      <c r="CP1117" s="99">
        <v>12936612.317748999</v>
      </c>
      <c r="CQ1117" s="99">
        <v>0</v>
      </c>
      <c r="CR1117" s="99">
        <v>0</v>
      </c>
      <c r="CS1117" s="99">
        <v>0</v>
      </c>
      <c r="CT1117" s="99">
        <v>0</v>
      </c>
      <c r="CU1117" s="98">
        <v>7148.4885096019998</v>
      </c>
      <c r="CV1117" s="98">
        <v>55278.226374682999</v>
      </c>
      <c r="CW1117" s="98">
        <v>4343010.1404228238</v>
      </c>
      <c r="CX1117" s="98">
        <v>47372001.883483917</v>
      </c>
    </row>
    <row r="1118" spans="1:102" x14ac:dyDescent="0.2">
      <c r="A1118" s="98" t="s">
        <v>69</v>
      </c>
      <c r="B1118" s="100">
        <v>38047</v>
      </c>
      <c r="C1118" s="99">
        <v>42090.213565349601</v>
      </c>
      <c r="D1118" s="99">
        <v>0</v>
      </c>
      <c r="E1118" s="99">
        <v>22346.738769531301</v>
      </c>
      <c r="F1118" s="99">
        <v>12781.603925705</v>
      </c>
      <c r="G1118" s="99">
        <v>1.0076332459866499</v>
      </c>
      <c r="H1118" s="99">
        <v>0</v>
      </c>
      <c r="I1118" s="99">
        <v>0</v>
      </c>
      <c r="J1118" s="99">
        <v>78.014395776204793</v>
      </c>
      <c r="K1118" s="99">
        <v>24599.428585052501</v>
      </c>
      <c r="L1118" s="99">
        <v>28456.9767644405</v>
      </c>
      <c r="M1118" s="99">
        <v>26799.893101215399</v>
      </c>
      <c r="N1118" s="99">
        <v>4725.0807125568399</v>
      </c>
      <c r="O1118" s="99">
        <v>0</v>
      </c>
      <c r="P1118" s="99">
        <v>0</v>
      </c>
      <c r="Q1118" s="99">
        <v>4398.0445697903597</v>
      </c>
      <c r="R1118" s="99">
        <v>0</v>
      </c>
      <c r="S1118" s="99">
        <v>0</v>
      </c>
      <c r="T1118" s="99">
        <v>938.97063352912699</v>
      </c>
      <c r="U1118" s="99">
        <v>24438.848942041401</v>
      </c>
      <c r="V1118" s="99">
        <v>2413146.6125183101</v>
      </c>
      <c r="W1118" s="99">
        <v>0</v>
      </c>
      <c r="X1118" s="99">
        <v>1765199.0447845501</v>
      </c>
      <c r="Y1118" s="99">
        <v>941786.11989593494</v>
      </c>
      <c r="Z1118" s="99">
        <v>17.385618492960901</v>
      </c>
      <c r="AA1118" s="99">
        <v>0</v>
      </c>
      <c r="AB1118" s="99">
        <v>0</v>
      </c>
      <c r="AC1118" s="99">
        <v>4859.4380314946202</v>
      </c>
      <c r="AD1118" s="99">
        <v>6145469.9655151404</v>
      </c>
      <c r="AE1118" s="99">
        <v>1539775.3778991699</v>
      </c>
      <c r="AF1118" s="99">
        <v>1370512.0375061</v>
      </c>
      <c r="AG1118" s="99">
        <v>799586.62918090797</v>
      </c>
      <c r="AH1118" s="99">
        <v>0</v>
      </c>
      <c r="AI1118" s="99">
        <v>0</v>
      </c>
      <c r="AJ1118" s="99">
        <v>475735.87981033302</v>
      </c>
      <c r="AK1118" s="99">
        <v>0</v>
      </c>
      <c r="AL1118" s="99">
        <v>0</v>
      </c>
      <c r="AM1118" s="99">
        <v>138730.220714569</v>
      </c>
      <c r="AN1118" s="99">
        <v>6106653.7047729502</v>
      </c>
      <c r="AO1118" s="99">
        <v>16417298.002929701</v>
      </c>
      <c r="AP1118" s="99">
        <v>0</v>
      </c>
      <c r="AQ1118" s="99">
        <v>11299842.3018799</v>
      </c>
      <c r="AR1118" s="99">
        <v>6080054.7879028302</v>
      </c>
      <c r="AS1118" s="99">
        <v>112.69245312362899</v>
      </c>
      <c r="AT1118" s="99">
        <v>0</v>
      </c>
      <c r="AU1118" s="99">
        <v>0</v>
      </c>
      <c r="AV1118" s="99">
        <v>10925.6357989311</v>
      </c>
      <c r="AW1118" s="99">
        <v>14173341.514160199</v>
      </c>
      <c r="AX1118" s="99">
        <v>10260762.293945299</v>
      </c>
      <c r="AY1118" s="99">
        <v>9219359.8615722694</v>
      </c>
      <c r="AZ1118" s="99">
        <v>5102940.9014892597</v>
      </c>
      <c r="BA1118" s="99">
        <v>0</v>
      </c>
      <c r="BB1118" s="99">
        <v>0</v>
      </c>
      <c r="BC1118" s="99">
        <v>3099231.0947876</v>
      </c>
      <c r="BD1118" s="99">
        <v>0</v>
      </c>
      <c r="BE1118" s="99">
        <v>0</v>
      </c>
      <c r="BF1118" s="99">
        <v>849154.70246124303</v>
      </c>
      <c r="BG1118" s="99">
        <v>13945873.013549799</v>
      </c>
      <c r="BH1118" s="99">
        <v>3206760.2360534701</v>
      </c>
      <c r="BI1118" s="99">
        <v>0</v>
      </c>
      <c r="BJ1118" s="99">
        <v>3666741.6137390099</v>
      </c>
      <c r="BK1118" s="99">
        <v>2357952.0603942899</v>
      </c>
      <c r="BL1118" s="99">
        <v>0</v>
      </c>
      <c r="BM1118" s="99">
        <v>0</v>
      </c>
      <c r="BN1118" s="99">
        <v>0</v>
      </c>
      <c r="BO1118" s="99">
        <v>0</v>
      </c>
      <c r="BP1118" s="99">
        <v>0</v>
      </c>
      <c r="BQ1118" s="99">
        <v>0</v>
      </c>
      <c r="BR1118" s="99">
        <v>3088275.5190734901</v>
      </c>
      <c r="BS1118" s="99">
        <v>2083656.8908081099</v>
      </c>
      <c r="BT1118" s="99">
        <v>0</v>
      </c>
      <c r="BU1118" s="99">
        <v>0</v>
      </c>
      <c r="BV1118" s="99">
        <v>1642217.5906982401</v>
      </c>
      <c r="BW1118" s="99">
        <v>0</v>
      </c>
      <c r="BX1118" s="99">
        <v>0</v>
      </c>
      <c r="BY1118" s="99">
        <v>0</v>
      </c>
      <c r="BZ1118" s="99">
        <v>0</v>
      </c>
      <c r="CA1118" s="99">
        <v>64444.481746196703</v>
      </c>
      <c r="CB1118" s="99">
        <v>4169732.8958740202</v>
      </c>
      <c r="CC1118" s="99">
        <v>27602122.822997998</v>
      </c>
      <c r="CD1118" s="99">
        <v>6854104.0367431603</v>
      </c>
      <c r="CE1118" s="99">
        <v>945.79467068612598</v>
      </c>
      <c r="CF1118" s="99">
        <v>138463.41066932699</v>
      </c>
      <c r="CG1118" s="99">
        <v>845871.17803955101</v>
      </c>
      <c r="CH1118" s="99">
        <v>0</v>
      </c>
      <c r="CI1118" s="99">
        <v>65373.331897258802</v>
      </c>
      <c r="CJ1118" s="99">
        <v>4309155.7324829102</v>
      </c>
      <c r="CK1118" s="99">
        <v>28552694.681396499</v>
      </c>
      <c r="CL1118" s="99">
        <v>6849195.5243530301</v>
      </c>
      <c r="CM1118" s="166">
        <v>89831.787590980501</v>
      </c>
      <c r="CN1118" s="166">
        <v>10431437.770996099</v>
      </c>
      <c r="CO1118" s="166">
        <v>42430159.376464799</v>
      </c>
      <c r="CP1118" s="99">
        <v>6849195.5243530301</v>
      </c>
      <c r="CQ1118" s="99">
        <v>0</v>
      </c>
      <c r="CR1118" s="99">
        <v>0</v>
      </c>
      <c r="CS1118" s="99">
        <v>0</v>
      </c>
      <c r="CT1118" s="99">
        <v>0</v>
      </c>
      <c r="CU1118" s="98">
        <v>47774.284438593997</v>
      </c>
      <c r="CV1118" s="98">
        <v>78.978400632000003</v>
      </c>
      <c r="CW1118" s="98">
        <v>4308196.3065433474</v>
      </c>
      <c r="CX1118" s="98">
        <v>28447994.001037549</v>
      </c>
    </row>
    <row r="1119" spans="1:102" x14ac:dyDescent="0.2">
      <c r="A1119" s="98" t="s">
        <v>69</v>
      </c>
      <c r="B1119" s="100">
        <v>38139</v>
      </c>
      <c r="C1119" s="99">
        <v>42559.812326908097</v>
      </c>
      <c r="D1119" s="99">
        <v>0</v>
      </c>
      <c r="E1119" s="99">
        <v>21952.4586057663</v>
      </c>
      <c r="F1119" s="99">
        <v>12832.0226587057</v>
      </c>
      <c r="G1119" s="99">
        <v>34.134755439590698</v>
      </c>
      <c r="H1119" s="99">
        <v>0</v>
      </c>
      <c r="I1119" s="99">
        <v>0</v>
      </c>
      <c r="J1119" s="99">
        <v>1288.5487804561899</v>
      </c>
      <c r="K1119" s="99">
        <v>22781.1336536407</v>
      </c>
      <c r="L1119" s="99">
        <v>28728.899535179102</v>
      </c>
      <c r="M1119" s="99">
        <v>26788.293193817099</v>
      </c>
      <c r="N1119" s="99">
        <v>4759.4437392354002</v>
      </c>
      <c r="O1119" s="99">
        <v>0</v>
      </c>
      <c r="P1119" s="99">
        <v>0</v>
      </c>
      <c r="Q1119" s="99">
        <v>4370.1533735394496</v>
      </c>
      <c r="R1119" s="99">
        <v>0</v>
      </c>
      <c r="S1119" s="99">
        <v>0</v>
      </c>
      <c r="T1119" s="99">
        <v>920.73362557589996</v>
      </c>
      <c r="U1119" s="99">
        <v>24578.646094083801</v>
      </c>
      <c r="V1119" s="99">
        <v>2390936.3817443801</v>
      </c>
      <c r="W1119" s="99">
        <v>0</v>
      </c>
      <c r="X1119" s="99">
        <v>1736943.4812622101</v>
      </c>
      <c r="Y1119" s="99">
        <v>949962.58045959496</v>
      </c>
      <c r="Z1119" s="99">
        <v>4547.4743224978401</v>
      </c>
      <c r="AA1119" s="99">
        <v>0</v>
      </c>
      <c r="AB1119" s="99">
        <v>0</v>
      </c>
      <c r="AC1119" s="99">
        <v>264161.16653060901</v>
      </c>
      <c r="AD1119" s="99">
        <v>5657884.27380371</v>
      </c>
      <c r="AE1119" s="99">
        <v>1518398.22663879</v>
      </c>
      <c r="AF1119" s="99">
        <v>1343507.26524353</v>
      </c>
      <c r="AG1119" s="99">
        <v>791773.65658569301</v>
      </c>
      <c r="AH1119" s="99">
        <v>0</v>
      </c>
      <c r="AI1119" s="99">
        <v>0</v>
      </c>
      <c r="AJ1119" s="99">
        <v>473566.63842010498</v>
      </c>
      <c r="AK1119" s="99">
        <v>0</v>
      </c>
      <c r="AL1119" s="99">
        <v>0</v>
      </c>
      <c r="AM1119" s="99">
        <v>137527.276966095</v>
      </c>
      <c r="AN1119" s="99">
        <v>6087580.32995605</v>
      </c>
      <c r="AO1119" s="99">
        <v>16386677.084472699</v>
      </c>
      <c r="AP1119" s="99">
        <v>0</v>
      </c>
      <c r="AQ1119" s="99">
        <v>11278710.317871099</v>
      </c>
      <c r="AR1119" s="99">
        <v>6169721.43151855</v>
      </c>
      <c r="AS1119" s="99">
        <v>28030.649718999899</v>
      </c>
      <c r="AT1119" s="99">
        <v>0</v>
      </c>
      <c r="AU1119" s="99">
        <v>0</v>
      </c>
      <c r="AV1119" s="99">
        <v>623516.22003936803</v>
      </c>
      <c r="AW1119" s="99">
        <v>13167672.181396499</v>
      </c>
      <c r="AX1119" s="99">
        <v>10299089.6403809</v>
      </c>
      <c r="AY1119" s="99">
        <v>9115142.7567138709</v>
      </c>
      <c r="AZ1119" s="99">
        <v>5100860.5416870099</v>
      </c>
      <c r="BA1119" s="99">
        <v>0</v>
      </c>
      <c r="BB1119" s="99">
        <v>0</v>
      </c>
      <c r="BC1119" s="99">
        <v>3088612.1225280799</v>
      </c>
      <c r="BD1119" s="99">
        <v>0</v>
      </c>
      <c r="BE1119" s="99">
        <v>0</v>
      </c>
      <c r="BF1119" s="99">
        <v>852172.79891204799</v>
      </c>
      <c r="BG1119" s="99">
        <v>14136578.396484399</v>
      </c>
      <c r="BH1119" s="99">
        <v>3167491.62963867</v>
      </c>
      <c r="BI1119" s="99">
        <v>0</v>
      </c>
      <c r="BJ1119" s="99">
        <v>3684100.0635376</v>
      </c>
      <c r="BK1119" s="99">
        <v>2409623.5079345698</v>
      </c>
      <c r="BL1119" s="99">
        <v>0</v>
      </c>
      <c r="BM1119" s="99">
        <v>0</v>
      </c>
      <c r="BN1119" s="99">
        <v>0</v>
      </c>
      <c r="BO1119" s="99">
        <v>0</v>
      </c>
      <c r="BP1119" s="99">
        <v>0</v>
      </c>
      <c r="BQ1119" s="99">
        <v>0</v>
      </c>
      <c r="BR1119" s="99">
        <v>3101948.0091552702</v>
      </c>
      <c r="BS1119" s="99">
        <v>2103883.08270264</v>
      </c>
      <c r="BT1119" s="99">
        <v>0</v>
      </c>
      <c r="BU1119" s="99">
        <v>0</v>
      </c>
      <c r="BV1119" s="99">
        <v>1670461.6321716299</v>
      </c>
      <c r="BW1119" s="99">
        <v>0</v>
      </c>
      <c r="BX1119" s="99">
        <v>0</v>
      </c>
      <c r="BY1119" s="99">
        <v>0</v>
      </c>
      <c r="BZ1119" s="99">
        <v>0</v>
      </c>
      <c r="CA1119" s="99">
        <v>64506.581137657202</v>
      </c>
      <c r="CB1119" s="99">
        <v>4116775.4073791499</v>
      </c>
      <c r="CC1119" s="99">
        <v>27547096.580322299</v>
      </c>
      <c r="CD1119" s="99">
        <v>6832615.3537597703</v>
      </c>
      <c r="CE1119" s="99">
        <v>921.57769715786003</v>
      </c>
      <c r="CF1119" s="99">
        <v>136618.306797028</v>
      </c>
      <c r="CG1119" s="99">
        <v>847873.99246978795</v>
      </c>
      <c r="CH1119" s="99">
        <v>0</v>
      </c>
      <c r="CI1119" s="99">
        <v>65424.566533088699</v>
      </c>
      <c r="CJ1119" s="99">
        <v>4250968.0763549795</v>
      </c>
      <c r="CK1119" s="99">
        <v>28291280.5852051</v>
      </c>
      <c r="CL1119" s="99">
        <v>6840293.7689819299</v>
      </c>
      <c r="CM1119" s="166">
        <v>89972.7063188553</v>
      </c>
      <c r="CN1119" s="166">
        <v>10310629.1138916</v>
      </c>
      <c r="CO1119" s="166">
        <v>42553706.346191399</v>
      </c>
      <c r="CP1119" s="99">
        <v>6840293.7689819299</v>
      </c>
      <c r="CQ1119" s="99">
        <v>0</v>
      </c>
      <c r="CR1119" s="99">
        <v>0</v>
      </c>
      <c r="CS1119" s="99">
        <v>0</v>
      </c>
      <c r="CT1119" s="99">
        <v>0</v>
      </c>
      <c r="CU1119" s="98">
        <v>45805.378977567001</v>
      </c>
      <c r="CV1119" s="98">
        <v>1313.7064905110001</v>
      </c>
      <c r="CW1119" s="98">
        <v>4253393.714176178</v>
      </c>
      <c r="CX1119" s="98">
        <v>28394970.572792087</v>
      </c>
    </row>
    <row r="1120" spans="1:102" x14ac:dyDescent="0.2">
      <c r="A1120" s="98" t="s">
        <v>69</v>
      </c>
      <c r="B1120" s="100">
        <v>38231</v>
      </c>
      <c r="C1120" s="99">
        <v>43442.887482643098</v>
      </c>
      <c r="D1120" s="99">
        <v>0</v>
      </c>
      <c r="E1120" s="99">
        <v>21855.029886484099</v>
      </c>
      <c r="F1120" s="99">
        <v>13145.224136590999</v>
      </c>
      <c r="G1120" s="99">
        <v>67.566879570484204</v>
      </c>
      <c r="H1120" s="99">
        <v>0</v>
      </c>
      <c r="I1120" s="99">
        <v>0</v>
      </c>
      <c r="J1120" s="99">
        <v>2892.8014431893798</v>
      </c>
      <c r="K1120" s="99">
        <v>21481.431813240099</v>
      </c>
      <c r="L1120" s="99">
        <v>29712.302312612501</v>
      </c>
      <c r="M1120" s="99">
        <v>27011.212908506401</v>
      </c>
      <c r="N1120" s="99">
        <v>4826.6527462005597</v>
      </c>
      <c r="O1120" s="99">
        <v>0</v>
      </c>
      <c r="P1120" s="99">
        <v>0</v>
      </c>
      <c r="Q1120" s="99">
        <v>4397.93780660629</v>
      </c>
      <c r="R1120" s="99">
        <v>0</v>
      </c>
      <c r="S1120" s="99">
        <v>0</v>
      </c>
      <c r="T1120" s="99">
        <v>921.28908212482895</v>
      </c>
      <c r="U1120" s="99">
        <v>24374.142556667299</v>
      </c>
      <c r="V1120" s="99">
        <v>2420065.0048522898</v>
      </c>
      <c r="W1120" s="99">
        <v>0</v>
      </c>
      <c r="X1120" s="99">
        <v>1707326.3211517299</v>
      </c>
      <c r="Y1120" s="99">
        <v>952246.97386932396</v>
      </c>
      <c r="Z1120" s="99">
        <v>10302.657738685601</v>
      </c>
      <c r="AA1120" s="99">
        <v>0</v>
      </c>
      <c r="AB1120" s="99">
        <v>0</v>
      </c>
      <c r="AC1120" s="99">
        <v>660620.581199646</v>
      </c>
      <c r="AD1120" s="99">
        <v>5051402.8093872098</v>
      </c>
      <c r="AE1120" s="99">
        <v>1542180.3039245601</v>
      </c>
      <c r="AF1120" s="99">
        <v>1358559.9739685101</v>
      </c>
      <c r="AG1120" s="99">
        <v>792061.823745728</v>
      </c>
      <c r="AH1120" s="99">
        <v>0</v>
      </c>
      <c r="AI1120" s="99">
        <v>0</v>
      </c>
      <c r="AJ1120" s="99">
        <v>469681.91910171497</v>
      </c>
      <c r="AK1120" s="99">
        <v>0</v>
      </c>
      <c r="AL1120" s="99">
        <v>0</v>
      </c>
      <c r="AM1120" s="99">
        <v>134802.61797905</v>
      </c>
      <c r="AN1120" s="99">
        <v>5788402.5093994103</v>
      </c>
      <c r="AO1120" s="99">
        <v>16852571.325195301</v>
      </c>
      <c r="AP1120" s="99">
        <v>0</v>
      </c>
      <c r="AQ1120" s="99">
        <v>11259312.0394287</v>
      </c>
      <c r="AR1120" s="99">
        <v>6269256.8557128897</v>
      </c>
      <c r="AS1120" s="99">
        <v>65227.754760742202</v>
      </c>
      <c r="AT1120" s="99">
        <v>0</v>
      </c>
      <c r="AU1120" s="99">
        <v>0</v>
      </c>
      <c r="AV1120" s="99">
        <v>1607891.3320770301</v>
      </c>
      <c r="AW1120" s="99">
        <v>11897779.423461899</v>
      </c>
      <c r="AX1120" s="99">
        <v>10705241.728271499</v>
      </c>
      <c r="AY1120" s="99">
        <v>9417491.3767089806</v>
      </c>
      <c r="AZ1120" s="99">
        <v>5172224.6834716797</v>
      </c>
      <c r="BA1120" s="99">
        <v>0</v>
      </c>
      <c r="BB1120" s="99">
        <v>0</v>
      </c>
      <c r="BC1120" s="99">
        <v>3104347.3783569299</v>
      </c>
      <c r="BD1120" s="99">
        <v>0</v>
      </c>
      <c r="BE1120" s="99">
        <v>0</v>
      </c>
      <c r="BF1120" s="99">
        <v>855836.46740722703</v>
      </c>
      <c r="BG1120" s="99">
        <v>13815626.006713901</v>
      </c>
      <c r="BH1120" s="99">
        <v>3340033.5820007301</v>
      </c>
      <c r="BI1120" s="99">
        <v>0</v>
      </c>
      <c r="BJ1120" s="99">
        <v>3695377.9022522001</v>
      </c>
      <c r="BK1120" s="99">
        <v>2462617.8148193401</v>
      </c>
      <c r="BL1120" s="99">
        <v>0</v>
      </c>
      <c r="BM1120" s="99">
        <v>0</v>
      </c>
      <c r="BN1120" s="99">
        <v>0</v>
      </c>
      <c r="BO1120" s="99">
        <v>0</v>
      </c>
      <c r="BP1120" s="99">
        <v>0</v>
      </c>
      <c r="BQ1120" s="99">
        <v>0</v>
      </c>
      <c r="BR1120" s="99">
        <v>3178344.35479736</v>
      </c>
      <c r="BS1120" s="99">
        <v>2152516.1741943401</v>
      </c>
      <c r="BT1120" s="99">
        <v>0</v>
      </c>
      <c r="BU1120" s="99">
        <v>0</v>
      </c>
      <c r="BV1120" s="99">
        <v>1685582.23342896</v>
      </c>
      <c r="BW1120" s="99">
        <v>0</v>
      </c>
      <c r="BX1120" s="99">
        <v>0</v>
      </c>
      <c r="BY1120" s="99">
        <v>0</v>
      </c>
      <c r="BZ1120" s="99">
        <v>0</v>
      </c>
      <c r="CA1120" s="99">
        <v>65224.429843902602</v>
      </c>
      <c r="CB1120" s="99">
        <v>4128727.0101318401</v>
      </c>
      <c r="CC1120" s="99">
        <v>28190873.982666001</v>
      </c>
      <c r="CD1120" s="99">
        <v>7076246.9534301804</v>
      </c>
      <c r="CE1120" s="99">
        <v>911.87224376946699</v>
      </c>
      <c r="CF1120" s="99">
        <v>135682.16336822501</v>
      </c>
      <c r="CG1120" s="99">
        <v>863320.45826721203</v>
      </c>
      <c r="CH1120" s="99">
        <v>0</v>
      </c>
      <c r="CI1120" s="99">
        <v>66126.359719276399</v>
      </c>
      <c r="CJ1120" s="99">
        <v>4263939.1578979502</v>
      </c>
      <c r="CK1120" s="99">
        <v>29031159.456787098</v>
      </c>
      <c r="CL1120" s="99">
        <v>7071583.1246948196</v>
      </c>
      <c r="CM1120" s="166">
        <v>90549.494677543596</v>
      </c>
      <c r="CN1120" s="166">
        <v>10020470.213256801</v>
      </c>
      <c r="CO1120" s="166">
        <v>42868062.848632798</v>
      </c>
      <c r="CP1120" s="99">
        <v>7071583.1246948196</v>
      </c>
      <c r="CQ1120" s="99">
        <v>0</v>
      </c>
      <c r="CR1120" s="99">
        <v>0</v>
      </c>
      <c r="CS1120" s="99">
        <v>0</v>
      </c>
      <c r="CT1120" s="99">
        <v>0</v>
      </c>
      <c r="CU1120" s="98">
        <v>44433.178767864003</v>
      </c>
      <c r="CV1120" s="98">
        <v>2947.2328561220002</v>
      </c>
      <c r="CW1120" s="98">
        <v>4264409.1735000648</v>
      </c>
      <c r="CX1120" s="98">
        <v>29054194.440933213</v>
      </c>
    </row>
    <row r="1121" spans="1:102" x14ac:dyDescent="0.2">
      <c r="A1121" s="98" t="s">
        <v>69</v>
      </c>
      <c r="B1121" s="100">
        <v>38322</v>
      </c>
      <c r="C1121" s="99">
        <v>44072.650629520402</v>
      </c>
      <c r="D1121" s="99">
        <v>0</v>
      </c>
      <c r="E1121" s="99">
        <v>21345.3403532505</v>
      </c>
      <c r="F1121" s="99">
        <v>13033.848110199</v>
      </c>
      <c r="G1121" s="99">
        <v>120.22716445568901</v>
      </c>
      <c r="H1121" s="99">
        <v>0</v>
      </c>
      <c r="I1121" s="99">
        <v>0</v>
      </c>
      <c r="J1121" s="99">
        <v>4580.2981448173496</v>
      </c>
      <c r="K1121" s="99">
        <v>20625.470381736799</v>
      </c>
      <c r="L1121" s="99">
        <v>29075.176810741399</v>
      </c>
      <c r="M1121" s="99">
        <v>27247.047336816799</v>
      </c>
      <c r="N1121" s="99">
        <v>4908.6437739729899</v>
      </c>
      <c r="O1121" s="99">
        <v>0</v>
      </c>
      <c r="P1121" s="99">
        <v>0</v>
      </c>
      <c r="Q1121" s="99">
        <v>4356.8588526248896</v>
      </c>
      <c r="R1121" s="99">
        <v>0</v>
      </c>
      <c r="S1121" s="99">
        <v>0</v>
      </c>
      <c r="T1121" s="99">
        <v>925.765475146472</v>
      </c>
      <c r="U1121" s="99">
        <v>24964.573314666701</v>
      </c>
      <c r="V1121" s="99">
        <v>2481450.7177429199</v>
      </c>
      <c r="W1121" s="99">
        <v>0</v>
      </c>
      <c r="X1121" s="99">
        <v>1678716.93122864</v>
      </c>
      <c r="Y1121" s="99">
        <v>949344.66311645496</v>
      </c>
      <c r="Z1121" s="99">
        <v>23816.205571413</v>
      </c>
      <c r="AA1121" s="99">
        <v>0</v>
      </c>
      <c r="AB1121" s="99">
        <v>0</v>
      </c>
      <c r="AC1121" s="99">
        <v>1370257.4833221401</v>
      </c>
      <c r="AD1121" s="99">
        <v>5164875.3745727502</v>
      </c>
      <c r="AE1121" s="99">
        <v>1508128.48651123</v>
      </c>
      <c r="AF1121" s="99">
        <v>1370209.2221679699</v>
      </c>
      <c r="AG1121" s="99">
        <v>805407.83595275902</v>
      </c>
      <c r="AH1121" s="99">
        <v>0</v>
      </c>
      <c r="AI1121" s="99">
        <v>0</v>
      </c>
      <c r="AJ1121" s="99">
        <v>464011.052215576</v>
      </c>
      <c r="AK1121" s="99">
        <v>0</v>
      </c>
      <c r="AL1121" s="99">
        <v>0</v>
      </c>
      <c r="AM1121" s="99">
        <v>141816.213542938</v>
      </c>
      <c r="AN1121" s="99">
        <v>6289877.5904540997</v>
      </c>
      <c r="AO1121" s="99">
        <v>17469279.722167999</v>
      </c>
      <c r="AP1121" s="99">
        <v>0</v>
      </c>
      <c r="AQ1121" s="99">
        <v>11190317.115356401</v>
      </c>
      <c r="AR1121" s="99">
        <v>6291791.1674804697</v>
      </c>
      <c r="AS1121" s="99">
        <v>152214.756370544</v>
      </c>
      <c r="AT1121" s="99">
        <v>0</v>
      </c>
      <c r="AU1121" s="99">
        <v>0</v>
      </c>
      <c r="AV1121" s="99">
        <v>3187098.2723999</v>
      </c>
      <c r="AW1121" s="99">
        <v>12285308.568359399</v>
      </c>
      <c r="AX1121" s="99">
        <v>10592109.4544678</v>
      </c>
      <c r="AY1121" s="99">
        <v>9621479.4068603497</v>
      </c>
      <c r="AZ1121" s="99">
        <v>5339397.1094360398</v>
      </c>
      <c r="BA1121" s="99">
        <v>0</v>
      </c>
      <c r="BB1121" s="99">
        <v>0</v>
      </c>
      <c r="BC1121" s="99">
        <v>3103260.2810668899</v>
      </c>
      <c r="BD1121" s="99">
        <v>0</v>
      </c>
      <c r="BE1121" s="99">
        <v>0</v>
      </c>
      <c r="BF1121" s="99">
        <v>913817.23812866199</v>
      </c>
      <c r="BG1121" s="99">
        <v>14987715.998779301</v>
      </c>
      <c r="BH1121" s="99">
        <v>3421566.33099365</v>
      </c>
      <c r="BI1121" s="99">
        <v>0</v>
      </c>
      <c r="BJ1121" s="99">
        <v>3684295.4638366699</v>
      </c>
      <c r="BK1121" s="99">
        <v>2482903.8157653799</v>
      </c>
      <c r="BL1121" s="99">
        <v>0</v>
      </c>
      <c r="BM1121" s="99">
        <v>0</v>
      </c>
      <c r="BN1121" s="99">
        <v>0</v>
      </c>
      <c r="BO1121" s="99">
        <v>0</v>
      </c>
      <c r="BP1121" s="99">
        <v>0</v>
      </c>
      <c r="BQ1121" s="99">
        <v>0</v>
      </c>
      <c r="BR1121" s="99">
        <v>3247203.2226867699</v>
      </c>
      <c r="BS1121" s="99">
        <v>2253905.85827637</v>
      </c>
      <c r="BT1121" s="99">
        <v>0</v>
      </c>
      <c r="BU1121" s="99">
        <v>0</v>
      </c>
      <c r="BV1121" s="99">
        <v>1654641.8432312</v>
      </c>
      <c r="BW1121" s="99">
        <v>0</v>
      </c>
      <c r="BX1121" s="99">
        <v>0</v>
      </c>
      <c r="BY1121" s="99">
        <v>0</v>
      </c>
      <c r="BZ1121" s="99">
        <v>0</v>
      </c>
      <c r="CA1121" s="99">
        <v>65485.088487148299</v>
      </c>
      <c r="CB1121" s="99">
        <v>4161371.3499450702</v>
      </c>
      <c r="CC1121" s="99">
        <v>28673902.594970699</v>
      </c>
      <c r="CD1121" s="99">
        <v>7101995.9439086895</v>
      </c>
      <c r="CE1121" s="99">
        <v>931.93913161009596</v>
      </c>
      <c r="CF1121" s="99">
        <v>142718.66340065</v>
      </c>
      <c r="CG1121" s="99">
        <v>916825.17387390102</v>
      </c>
      <c r="CH1121" s="99">
        <v>0</v>
      </c>
      <c r="CI1121" s="99">
        <v>66446.720587730393</v>
      </c>
      <c r="CJ1121" s="99">
        <v>4302694.2821655301</v>
      </c>
      <c r="CK1121" s="99">
        <v>29605602.881347701</v>
      </c>
      <c r="CL1121" s="99">
        <v>7104234.96948242</v>
      </c>
      <c r="CM1121" s="166">
        <v>91307.961283683806</v>
      </c>
      <c r="CN1121" s="166">
        <v>10635437.868774399</v>
      </c>
      <c r="CO1121" s="166">
        <v>44533686.919921897</v>
      </c>
      <c r="CP1121" s="99">
        <v>7104234.96948242</v>
      </c>
      <c r="CQ1121" s="99">
        <v>0</v>
      </c>
      <c r="CR1121" s="99">
        <v>0</v>
      </c>
      <c r="CS1121" s="99">
        <v>0</v>
      </c>
      <c r="CT1121" s="99">
        <v>0</v>
      </c>
      <c r="CU1121" s="98">
        <v>42484.384057349998</v>
      </c>
      <c r="CV1121" s="98">
        <v>4671.3632717029996</v>
      </c>
      <c r="CW1121" s="98">
        <v>4304090.0133457202</v>
      </c>
      <c r="CX1121" s="98">
        <v>29590727.768844601</v>
      </c>
    </row>
    <row r="1122" spans="1:102" x14ac:dyDescent="0.2">
      <c r="A1122" s="98" t="s">
        <v>69</v>
      </c>
      <c r="B1122" s="100">
        <v>38412</v>
      </c>
      <c r="C1122" s="99">
        <v>45561.9000535011</v>
      </c>
      <c r="D1122" s="99">
        <v>0</v>
      </c>
      <c r="E1122" s="99">
        <v>21063.208780765501</v>
      </c>
      <c r="F1122" s="99">
        <v>13083.4554917812</v>
      </c>
      <c r="G1122" s="99">
        <v>159.02205480076401</v>
      </c>
      <c r="H1122" s="99">
        <v>0</v>
      </c>
      <c r="I1122" s="99">
        <v>0</v>
      </c>
      <c r="J1122" s="99">
        <v>6522.1950240731203</v>
      </c>
      <c r="K1122" s="99">
        <v>18666.808157444</v>
      </c>
      <c r="L1122" s="99">
        <v>29442.738332271601</v>
      </c>
      <c r="M1122" s="99">
        <v>27773.9011230469</v>
      </c>
      <c r="N1122" s="99">
        <v>5023.7340474724797</v>
      </c>
      <c r="O1122" s="99">
        <v>0</v>
      </c>
      <c r="P1122" s="99">
        <v>0</v>
      </c>
      <c r="Q1122" s="99">
        <v>4332.78915852308</v>
      </c>
      <c r="R1122" s="99">
        <v>0</v>
      </c>
      <c r="S1122" s="99">
        <v>0</v>
      </c>
      <c r="T1122" s="99">
        <v>901.01496142149006</v>
      </c>
      <c r="U1122" s="99">
        <v>25072.2248296738</v>
      </c>
      <c r="V1122" s="99">
        <v>2559285.3146972698</v>
      </c>
      <c r="W1122" s="99">
        <v>0</v>
      </c>
      <c r="X1122" s="99">
        <v>1649599.6429595901</v>
      </c>
      <c r="Y1122" s="99">
        <v>938652.82214355504</v>
      </c>
      <c r="Z1122" s="99">
        <v>30454.906412124601</v>
      </c>
      <c r="AA1122" s="99">
        <v>0</v>
      </c>
      <c r="AB1122" s="99">
        <v>0</v>
      </c>
      <c r="AC1122" s="99">
        <v>2040300.47250366</v>
      </c>
      <c r="AD1122" s="99">
        <v>4581150.3652954102</v>
      </c>
      <c r="AE1122" s="99">
        <v>1544777.7250671401</v>
      </c>
      <c r="AF1122" s="99">
        <v>1392283.18026733</v>
      </c>
      <c r="AG1122" s="99">
        <v>816666.28857421898</v>
      </c>
      <c r="AH1122" s="99">
        <v>0</v>
      </c>
      <c r="AI1122" s="99">
        <v>0</v>
      </c>
      <c r="AJ1122" s="99">
        <v>446882.49003219599</v>
      </c>
      <c r="AK1122" s="99">
        <v>0</v>
      </c>
      <c r="AL1122" s="99">
        <v>0</v>
      </c>
      <c r="AM1122" s="99">
        <v>140505.655157089</v>
      </c>
      <c r="AN1122" s="99">
        <v>6579814.5150756799</v>
      </c>
      <c r="AO1122" s="99">
        <v>18254518.027832001</v>
      </c>
      <c r="AP1122" s="99">
        <v>0</v>
      </c>
      <c r="AQ1122" s="99">
        <v>11143820.5554199</v>
      </c>
      <c r="AR1122" s="99">
        <v>6377507.2055053702</v>
      </c>
      <c r="AS1122" s="99">
        <v>196821.74451828</v>
      </c>
      <c r="AT1122" s="99">
        <v>0</v>
      </c>
      <c r="AU1122" s="99">
        <v>0</v>
      </c>
      <c r="AV1122" s="99">
        <v>4753147.8919677697</v>
      </c>
      <c r="AW1122" s="99">
        <v>10989694.5228271</v>
      </c>
      <c r="AX1122" s="99">
        <v>10808572.7652588</v>
      </c>
      <c r="AY1122" s="99">
        <v>9901545.75146484</v>
      </c>
      <c r="AZ1122" s="99">
        <v>5483408.4871215802</v>
      </c>
      <c r="BA1122" s="99">
        <v>0</v>
      </c>
      <c r="BB1122" s="99">
        <v>0</v>
      </c>
      <c r="BC1122" s="99">
        <v>3062645.8229675302</v>
      </c>
      <c r="BD1122" s="99">
        <v>0</v>
      </c>
      <c r="BE1122" s="99">
        <v>0</v>
      </c>
      <c r="BF1122" s="99">
        <v>911797.15360259998</v>
      </c>
      <c r="BG1122" s="99">
        <v>15658261.225097699</v>
      </c>
      <c r="BH1122" s="99">
        <v>3571779.1753234901</v>
      </c>
      <c r="BI1122" s="99">
        <v>0</v>
      </c>
      <c r="BJ1122" s="99">
        <v>3738609.7191467299</v>
      </c>
      <c r="BK1122" s="99">
        <v>2534355.26312256</v>
      </c>
      <c r="BL1122" s="99">
        <v>0</v>
      </c>
      <c r="BM1122" s="99">
        <v>0</v>
      </c>
      <c r="BN1122" s="99">
        <v>0</v>
      </c>
      <c r="BO1122" s="99">
        <v>0</v>
      </c>
      <c r="BP1122" s="99">
        <v>0</v>
      </c>
      <c r="BQ1122" s="99">
        <v>0</v>
      </c>
      <c r="BR1122" s="99">
        <v>3309978.0735168499</v>
      </c>
      <c r="BS1122" s="99">
        <v>2334560.1417846698</v>
      </c>
      <c r="BT1122" s="99">
        <v>0</v>
      </c>
      <c r="BU1122" s="99">
        <v>0</v>
      </c>
      <c r="BV1122" s="99">
        <v>1640431.20437622</v>
      </c>
      <c r="BW1122" s="99">
        <v>0</v>
      </c>
      <c r="BX1122" s="99">
        <v>0</v>
      </c>
      <c r="BY1122" s="99">
        <v>0</v>
      </c>
      <c r="BZ1122" s="99">
        <v>0</v>
      </c>
      <c r="CA1122" s="99">
        <v>66627.467244148298</v>
      </c>
      <c r="CB1122" s="99">
        <v>4212116.55822754</v>
      </c>
      <c r="CC1122" s="99">
        <v>29385826.610839799</v>
      </c>
      <c r="CD1122" s="99">
        <v>7294092.5073852502</v>
      </c>
      <c r="CE1122" s="99">
        <v>905.45944304019201</v>
      </c>
      <c r="CF1122" s="99">
        <v>142224.28570938099</v>
      </c>
      <c r="CG1122" s="99">
        <v>922589.459815979</v>
      </c>
      <c r="CH1122" s="99">
        <v>0</v>
      </c>
      <c r="CI1122" s="99">
        <v>67516.546819686904</v>
      </c>
      <c r="CJ1122" s="99">
        <v>4355480.5286865197</v>
      </c>
      <c r="CK1122" s="99">
        <v>30388445.0947266</v>
      </c>
      <c r="CL1122" s="99">
        <v>7288808.34875488</v>
      </c>
      <c r="CM1122" s="166">
        <v>92572.432937622099</v>
      </c>
      <c r="CN1122" s="166">
        <v>10929582.8363037</v>
      </c>
      <c r="CO1122" s="166">
        <v>45985357.322265603</v>
      </c>
      <c r="CP1122" s="99">
        <v>7288808.34875488</v>
      </c>
      <c r="CQ1122" s="99">
        <v>0</v>
      </c>
      <c r="CR1122" s="99">
        <v>0</v>
      </c>
      <c r="CS1122" s="99">
        <v>0</v>
      </c>
      <c r="CT1122" s="99">
        <v>0</v>
      </c>
      <c r="CU1122" s="98">
        <v>40372.973874269002</v>
      </c>
      <c r="CV1122" s="98">
        <v>6641.4353316999996</v>
      </c>
      <c r="CW1122" s="98">
        <v>4354340.8439369211</v>
      </c>
      <c r="CX1122" s="98">
        <v>30308416.070655778</v>
      </c>
    </row>
    <row r="1123" spans="1:102" x14ac:dyDescent="0.2">
      <c r="A1123" s="98" t="s">
        <v>69</v>
      </c>
      <c r="B1123" s="100">
        <v>38504</v>
      </c>
      <c r="C1123" s="99">
        <v>46484.623768329599</v>
      </c>
      <c r="D1123" s="99">
        <v>0</v>
      </c>
      <c r="E1123" s="99">
        <v>20788.317234754599</v>
      </c>
      <c r="F1123" s="99">
        <v>13164.7999248505</v>
      </c>
      <c r="G1123" s="99">
        <v>197.07133159227701</v>
      </c>
      <c r="H1123" s="99">
        <v>0</v>
      </c>
      <c r="I1123" s="99">
        <v>0</v>
      </c>
      <c r="J1123" s="99">
        <v>8250.3270668983496</v>
      </c>
      <c r="K1123" s="99">
        <v>16708.1043744087</v>
      </c>
      <c r="L1123" s="99">
        <v>29950.439042091399</v>
      </c>
      <c r="M1123" s="99">
        <v>28307.168066501599</v>
      </c>
      <c r="N1123" s="99">
        <v>5058.9879721999196</v>
      </c>
      <c r="O1123" s="99">
        <v>0</v>
      </c>
      <c r="P1123" s="99">
        <v>0</v>
      </c>
      <c r="Q1123" s="99">
        <v>4335.64637196064</v>
      </c>
      <c r="R1123" s="99">
        <v>0</v>
      </c>
      <c r="S1123" s="99">
        <v>0</v>
      </c>
      <c r="T1123" s="99">
        <v>884.66092053055797</v>
      </c>
      <c r="U1123" s="99">
        <v>25210.436053514499</v>
      </c>
      <c r="V1123" s="99">
        <v>2575577.9046630901</v>
      </c>
      <c r="W1123" s="99">
        <v>186.36437371559401</v>
      </c>
      <c r="X1123" s="99">
        <v>1637491.9050140399</v>
      </c>
      <c r="Y1123" s="99">
        <v>956431.10080719006</v>
      </c>
      <c r="Z1123" s="99">
        <v>38430.499510288202</v>
      </c>
      <c r="AA1123" s="99">
        <v>0</v>
      </c>
      <c r="AB1123" s="99">
        <v>0</v>
      </c>
      <c r="AC1123" s="99">
        <v>2700549.9848938002</v>
      </c>
      <c r="AD1123" s="99">
        <v>4041599.6211852999</v>
      </c>
      <c r="AE1123" s="99">
        <v>1560014.3104553199</v>
      </c>
      <c r="AF1123" s="99">
        <v>1380970.6483154299</v>
      </c>
      <c r="AG1123" s="99">
        <v>818541.25082397496</v>
      </c>
      <c r="AH1123" s="99">
        <v>0</v>
      </c>
      <c r="AI1123" s="99">
        <v>0</v>
      </c>
      <c r="AJ1123" s="99">
        <v>456489.40937805199</v>
      </c>
      <c r="AK1123" s="99">
        <v>0</v>
      </c>
      <c r="AL1123" s="99">
        <v>0</v>
      </c>
      <c r="AM1123" s="99">
        <v>143538.114374161</v>
      </c>
      <c r="AN1123" s="99">
        <v>6833295.6668090802</v>
      </c>
      <c r="AO1123" s="99">
        <v>18486968.165771499</v>
      </c>
      <c r="AP1123" s="99">
        <v>1438.8576113879701</v>
      </c>
      <c r="AQ1123" s="99">
        <v>11179280.752075201</v>
      </c>
      <c r="AR1123" s="99">
        <v>6511330.1188354502</v>
      </c>
      <c r="AS1123" s="99">
        <v>248051.726459503</v>
      </c>
      <c r="AT1123" s="99">
        <v>0</v>
      </c>
      <c r="AU1123" s="99">
        <v>0</v>
      </c>
      <c r="AV1123" s="99">
        <v>6307144.6796264602</v>
      </c>
      <c r="AW1123" s="99">
        <v>9761348.8839111291</v>
      </c>
      <c r="AX1123" s="99">
        <v>11078844.772216801</v>
      </c>
      <c r="AY1123" s="99">
        <v>9879804.1785888709</v>
      </c>
      <c r="AZ1123" s="99">
        <v>5538704.8917846698</v>
      </c>
      <c r="BA1123" s="99">
        <v>0</v>
      </c>
      <c r="BB1123" s="99">
        <v>0</v>
      </c>
      <c r="BC1123" s="99">
        <v>3127277.3100891099</v>
      </c>
      <c r="BD1123" s="99">
        <v>0</v>
      </c>
      <c r="BE1123" s="99">
        <v>0</v>
      </c>
      <c r="BF1123" s="99">
        <v>936692.95022582996</v>
      </c>
      <c r="BG1123" s="99">
        <v>16153253.705444301</v>
      </c>
      <c r="BH1123" s="99">
        <v>3675350.7651977502</v>
      </c>
      <c r="BI1123" s="99">
        <v>113.693070868962</v>
      </c>
      <c r="BJ1123" s="99">
        <v>3815595.2023620601</v>
      </c>
      <c r="BK1123" s="99">
        <v>2609959.05255127</v>
      </c>
      <c r="BL1123" s="99">
        <v>0</v>
      </c>
      <c r="BM1123" s="99">
        <v>0</v>
      </c>
      <c r="BN1123" s="99">
        <v>0</v>
      </c>
      <c r="BO1123" s="99">
        <v>0</v>
      </c>
      <c r="BP1123" s="99">
        <v>0</v>
      </c>
      <c r="BQ1123" s="99">
        <v>0</v>
      </c>
      <c r="BR1123" s="99">
        <v>3362870.4999694801</v>
      </c>
      <c r="BS1123" s="99">
        <v>2376970.5755004901</v>
      </c>
      <c r="BT1123" s="99">
        <v>0</v>
      </c>
      <c r="BU1123" s="99">
        <v>0</v>
      </c>
      <c r="BV1123" s="99">
        <v>1741813.0796203599</v>
      </c>
      <c r="BW1123" s="99">
        <v>0</v>
      </c>
      <c r="BX1123" s="99">
        <v>0</v>
      </c>
      <c r="BY1123" s="99">
        <v>0</v>
      </c>
      <c r="BZ1123" s="99">
        <v>0</v>
      </c>
      <c r="CA1123" s="99">
        <v>67300.442340850801</v>
      </c>
      <c r="CB1123" s="99">
        <v>4199312.7086792002</v>
      </c>
      <c r="CC1123" s="99">
        <v>29559392.080322299</v>
      </c>
      <c r="CD1123" s="99">
        <v>7474553.8198242197</v>
      </c>
      <c r="CE1123" s="99">
        <v>886.61390199512198</v>
      </c>
      <c r="CF1123" s="99">
        <v>141153.5352211</v>
      </c>
      <c r="CG1123" s="99">
        <v>922914.70989227295</v>
      </c>
      <c r="CH1123" s="99">
        <v>0</v>
      </c>
      <c r="CI1123" s="99">
        <v>68182.939387321501</v>
      </c>
      <c r="CJ1123" s="99">
        <v>4338610.6890869103</v>
      </c>
      <c r="CK1123" s="99">
        <v>30388547.8356934</v>
      </c>
      <c r="CL1123" s="99">
        <v>7482605.1952514602</v>
      </c>
      <c r="CM1123" s="166">
        <v>93323.261524200396</v>
      </c>
      <c r="CN1123" s="166">
        <v>11185324.584228501</v>
      </c>
      <c r="CO1123" s="166">
        <v>46684875.448730499</v>
      </c>
      <c r="CP1123" s="99">
        <v>7482605.1952514602</v>
      </c>
      <c r="CQ1123" s="99">
        <v>0</v>
      </c>
      <c r="CR1123" s="99">
        <v>0</v>
      </c>
      <c r="CS1123" s="99">
        <v>0</v>
      </c>
      <c r="CT1123" s="99">
        <v>0</v>
      </c>
      <c r="CU1123" s="98">
        <v>38284.541890148001</v>
      </c>
      <c r="CV1123" s="98">
        <v>8397.8079490309992</v>
      </c>
      <c r="CW1123" s="98">
        <v>4340466.2439003</v>
      </c>
      <c r="CX1123" s="98">
        <v>30482306.790214572</v>
      </c>
    </row>
    <row r="1124" spans="1:102" x14ac:dyDescent="0.2">
      <c r="A1124" s="98" t="s">
        <v>69</v>
      </c>
      <c r="B1124" s="100">
        <v>38596</v>
      </c>
      <c r="C1124" s="99">
        <v>47179.105855941802</v>
      </c>
      <c r="D1124" s="99">
        <v>0</v>
      </c>
      <c r="E1124" s="99">
        <v>20921.598159551599</v>
      </c>
      <c r="F1124" s="99">
        <v>13560.1363170147</v>
      </c>
      <c r="G1124" s="99">
        <v>226.894999980927</v>
      </c>
      <c r="H1124" s="99">
        <v>0</v>
      </c>
      <c r="I1124" s="99">
        <v>0</v>
      </c>
      <c r="J1124" s="99">
        <v>10230.518799662599</v>
      </c>
      <c r="K1124" s="99">
        <v>15016.755727767901</v>
      </c>
      <c r="L1124" s="99">
        <v>30186.114488601699</v>
      </c>
      <c r="M1124" s="99">
        <v>29078.693985223799</v>
      </c>
      <c r="N1124" s="99">
        <v>5079.6352718472499</v>
      </c>
      <c r="O1124" s="99">
        <v>0</v>
      </c>
      <c r="P1124" s="99">
        <v>0</v>
      </c>
      <c r="Q1124" s="99">
        <v>4322.9825185537302</v>
      </c>
      <c r="R1124" s="99">
        <v>0</v>
      </c>
      <c r="S1124" s="99">
        <v>0</v>
      </c>
      <c r="T1124" s="99">
        <v>875.50056406855595</v>
      </c>
      <c r="U1124" s="99">
        <v>25181.553474903099</v>
      </c>
      <c r="V1124" s="99">
        <v>2609577.9825134301</v>
      </c>
      <c r="W1124" s="99">
        <v>70.802207321859896</v>
      </c>
      <c r="X1124" s="99">
        <v>1621489.2341308601</v>
      </c>
      <c r="Y1124" s="99">
        <v>956553.05999755894</v>
      </c>
      <c r="Z1124" s="99">
        <v>44855.369048595399</v>
      </c>
      <c r="AA1124" s="99">
        <v>0</v>
      </c>
      <c r="AB1124" s="99">
        <v>0</v>
      </c>
      <c r="AC1124" s="99">
        <v>3420654.10723877</v>
      </c>
      <c r="AD1124" s="99">
        <v>3367192.5252990699</v>
      </c>
      <c r="AE1124" s="99">
        <v>1528542.0976104699</v>
      </c>
      <c r="AF1124" s="99">
        <v>1449729.3916015599</v>
      </c>
      <c r="AG1124" s="99">
        <v>818483.181167603</v>
      </c>
      <c r="AH1124" s="99">
        <v>0</v>
      </c>
      <c r="AI1124" s="99">
        <v>0</v>
      </c>
      <c r="AJ1124" s="99">
        <v>445368.47316360503</v>
      </c>
      <c r="AK1124" s="99">
        <v>0</v>
      </c>
      <c r="AL1124" s="99">
        <v>0</v>
      </c>
      <c r="AM1124" s="99">
        <v>132644.342643738</v>
      </c>
      <c r="AN1124" s="99">
        <v>6904686.5752563505</v>
      </c>
      <c r="AO1124" s="99">
        <v>19053733.705078099</v>
      </c>
      <c r="AP1124" s="99">
        <v>538.53605131059896</v>
      </c>
      <c r="AQ1124" s="99">
        <v>11258197.134643599</v>
      </c>
      <c r="AR1124" s="99">
        <v>6640281.1671752902</v>
      </c>
      <c r="AS1124" s="99">
        <v>296899.83965683001</v>
      </c>
      <c r="AT1124" s="99">
        <v>0</v>
      </c>
      <c r="AU1124" s="99">
        <v>0</v>
      </c>
      <c r="AV1124" s="99">
        <v>7835281.4078369103</v>
      </c>
      <c r="AW1124" s="99">
        <v>8212736.9317627</v>
      </c>
      <c r="AX1124" s="99">
        <v>11138194.6176758</v>
      </c>
      <c r="AY1124" s="99">
        <v>10610347.2003174</v>
      </c>
      <c r="AZ1124" s="99">
        <v>5629604.6520996103</v>
      </c>
      <c r="BA1124" s="99">
        <v>0</v>
      </c>
      <c r="BB1124" s="99">
        <v>0</v>
      </c>
      <c r="BC1124" s="99">
        <v>3113910.9809875502</v>
      </c>
      <c r="BD1124" s="99">
        <v>0</v>
      </c>
      <c r="BE1124" s="99">
        <v>0</v>
      </c>
      <c r="BF1124" s="99">
        <v>885993.34838867199</v>
      </c>
      <c r="BG1124" s="99">
        <v>16231746.8397217</v>
      </c>
      <c r="BH1124" s="99">
        <v>3859633.5596008301</v>
      </c>
      <c r="BI1124" s="99">
        <v>142.18044752255099</v>
      </c>
      <c r="BJ1124" s="99">
        <v>3976783.4805908198</v>
      </c>
      <c r="BK1124" s="99">
        <v>2692507.5630188002</v>
      </c>
      <c r="BL1124" s="99">
        <v>0</v>
      </c>
      <c r="BM1124" s="99">
        <v>0</v>
      </c>
      <c r="BN1124" s="99">
        <v>0</v>
      </c>
      <c r="BO1124" s="99">
        <v>0</v>
      </c>
      <c r="BP1124" s="99">
        <v>0</v>
      </c>
      <c r="BQ1124" s="99">
        <v>0</v>
      </c>
      <c r="BR1124" s="99">
        <v>3549384.5834045401</v>
      </c>
      <c r="BS1124" s="99">
        <v>2474757.04223633</v>
      </c>
      <c r="BT1124" s="99">
        <v>0</v>
      </c>
      <c r="BU1124" s="99">
        <v>0</v>
      </c>
      <c r="BV1124" s="99">
        <v>1770318.5941925</v>
      </c>
      <c r="BW1124" s="99">
        <v>0</v>
      </c>
      <c r="BX1124" s="99">
        <v>0</v>
      </c>
      <c r="BY1124" s="99">
        <v>0</v>
      </c>
      <c r="BZ1124" s="99">
        <v>0</v>
      </c>
      <c r="CA1124" s="99">
        <v>68008.610328674302</v>
      </c>
      <c r="CB1124" s="99">
        <v>4239906.8730468797</v>
      </c>
      <c r="CC1124" s="99">
        <v>30407825.8117676</v>
      </c>
      <c r="CD1124" s="99">
        <v>7873003.5325317401</v>
      </c>
      <c r="CE1124" s="99">
        <v>870.93628986179795</v>
      </c>
      <c r="CF1124" s="99">
        <v>134342.87820625299</v>
      </c>
      <c r="CG1124" s="99">
        <v>896343.27940368699</v>
      </c>
      <c r="CH1124" s="99">
        <v>0</v>
      </c>
      <c r="CI1124" s="99">
        <v>68871.314640045195</v>
      </c>
      <c r="CJ1124" s="99">
        <v>4374726.8314819299</v>
      </c>
      <c r="CK1124" s="99">
        <v>31345987.896972701</v>
      </c>
      <c r="CL1124" s="99">
        <v>7871966.9646606399</v>
      </c>
      <c r="CM1124" s="166">
        <v>94050.626055717497</v>
      </c>
      <c r="CN1124" s="166">
        <v>11244693.467651401</v>
      </c>
      <c r="CO1124" s="166">
        <v>47570462.399902299</v>
      </c>
      <c r="CP1124" s="99">
        <v>7871966.9646606399</v>
      </c>
      <c r="CQ1124" s="99">
        <v>0</v>
      </c>
      <c r="CR1124" s="99">
        <v>0</v>
      </c>
      <c r="CS1124" s="99">
        <v>0</v>
      </c>
      <c r="CT1124" s="99">
        <v>0</v>
      </c>
      <c r="CU1124" s="98">
        <v>36730.523503484001</v>
      </c>
      <c r="CV1124" s="98">
        <v>10407.349213333</v>
      </c>
      <c r="CW1124" s="98">
        <v>4374249.7512531327</v>
      </c>
      <c r="CX1124" s="98">
        <v>31304169.091171287</v>
      </c>
    </row>
    <row r="1125" spans="1:102" x14ac:dyDescent="0.2">
      <c r="A1125" s="98" t="s">
        <v>69</v>
      </c>
      <c r="B1125" s="100">
        <v>38687</v>
      </c>
      <c r="C1125" s="99">
        <v>48295.4356245995</v>
      </c>
      <c r="D1125" s="99">
        <v>0</v>
      </c>
      <c r="E1125" s="99">
        <v>20587.271197319002</v>
      </c>
      <c r="F1125" s="99">
        <v>13438.3142206669</v>
      </c>
      <c r="G1125" s="99">
        <v>258.80130837112699</v>
      </c>
      <c r="H1125" s="99">
        <v>0</v>
      </c>
      <c r="I1125" s="99">
        <v>0</v>
      </c>
      <c r="J1125" s="99">
        <v>12344.069535970701</v>
      </c>
      <c r="K1125" s="99">
        <v>13192.770804047601</v>
      </c>
      <c r="L1125" s="99">
        <v>29563.215202808398</v>
      </c>
      <c r="M1125" s="99">
        <v>29699.7597811222</v>
      </c>
      <c r="N1125" s="99">
        <v>5088.3174056410799</v>
      </c>
      <c r="O1125" s="99">
        <v>0</v>
      </c>
      <c r="P1125" s="99">
        <v>0</v>
      </c>
      <c r="Q1125" s="99">
        <v>4347.40125918388</v>
      </c>
      <c r="R1125" s="99">
        <v>0</v>
      </c>
      <c r="S1125" s="99">
        <v>0</v>
      </c>
      <c r="T1125" s="99">
        <v>846.07600963860796</v>
      </c>
      <c r="U1125" s="99">
        <v>25528.989056587201</v>
      </c>
      <c r="V1125" s="99">
        <v>2660871.8740539602</v>
      </c>
      <c r="W1125" s="99">
        <v>130.23337396420499</v>
      </c>
      <c r="X1125" s="99">
        <v>1587823.7291259801</v>
      </c>
      <c r="Y1125" s="99">
        <v>952410.15329742397</v>
      </c>
      <c r="Z1125" s="99">
        <v>52828.477169036902</v>
      </c>
      <c r="AA1125" s="99">
        <v>0</v>
      </c>
      <c r="AB1125" s="99">
        <v>0</v>
      </c>
      <c r="AC1125" s="99">
        <v>4498512.49645996</v>
      </c>
      <c r="AD1125" s="99">
        <v>2938292.66296387</v>
      </c>
      <c r="AE1125" s="99">
        <v>1458595.72111511</v>
      </c>
      <c r="AF1125" s="99">
        <v>1467709.0403595001</v>
      </c>
      <c r="AG1125" s="99">
        <v>814188.32609558105</v>
      </c>
      <c r="AH1125" s="99">
        <v>0</v>
      </c>
      <c r="AI1125" s="99">
        <v>0</v>
      </c>
      <c r="AJ1125" s="99">
        <v>450190.54564666701</v>
      </c>
      <c r="AK1125" s="99">
        <v>0</v>
      </c>
      <c r="AL1125" s="99">
        <v>0</v>
      </c>
      <c r="AM1125" s="99">
        <v>128841.620206833</v>
      </c>
      <c r="AN1125" s="99">
        <v>7323706.73193359</v>
      </c>
      <c r="AO1125" s="99">
        <v>19693020.6416016</v>
      </c>
      <c r="AP1125" s="99">
        <v>1175.34109675884</v>
      </c>
      <c r="AQ1125" s="99">
        <v>11206713.517089801</v>
      </c>
      <c r="AR1125" s="99">
        <v>6712473.7539672898</v>
      </c>
      <c r="AS1125" s="99">
        <v>353366.36186599702</v>
      </c>
      <c r="AT1125" s="99">
        <v>0</v>
      </c>
      <c r="AU1125" s="99">
        <v>0</v>
      </c>
      <c r="AV1125" s="99">
        <v>9908567.7395019494</v>
      </c>
      <c r="AW1125" s="99">
        <v>7292498.265625</v>
      </c>
      <c r="AX1125" s="99">
        <v>10775472.904174799</v>
      </c>
      <c r="AY1125" s="99">
        <v>10864800.283203101</v>
      </c>
      <c r="AZ1125" s="99">
        <v>5697432.0982055701</v>
      </c>
      <c r="BA1125" s="99">
        <v>0</v>
      </c>
      <c r="BB1125" s="99">
        <v>0</v>
      </c>
      <c r="BC1125" s="99">
        <v>3194038.4982910198</v>
      </c>
      <c r="BD1125" s="99">
        <v>0</v>
      </c>
      <c r="BE1125" s="99">
        <v>0</v>
      </c>
      <c r="BF1125" s="99">
        <v>871456.14095306396</v>
      </c>
      <c r="BG1125" s="99">
        <v>17149543.0227051</v>
      </c>
      <c r="BH1125" s="99">
        <v>4018550.7312316899</v>
      </c>
      <c r="BI1125" s="99">
        <v>230.289369480684</v>
      </c>
      <c r="BJ1125" s="99">
        <v>3997119.4223327599</v>
      </c>
      <c r="BK1125" s="99">
        <v>2745571.9911193801</v>
      </c>
      <c r="BL1125" s="99">
        <v>0</v>
      </c>
      <c r="BM1125" s="99">
        <v>0</v>
      </c>
      <c r="BN1125" s="99">
        <v>0</v>
      </c>
      <c r="BO1125" s="99">
        <v>0</v>
      </c>
      <c r="BP1125" s="99">
        <v>0</v>
      </c>
      <c r="BQ1125" s="99">
        <v>0</v>
      </c>
      <c r="BR1125" s="99">
        <v>3672954.5572814899</v>
      </c>
      <c r="BS1125" s="99">
        <v>2510188.55578613</v>
      </c>
      <c r="BT1125" s="99">
        <v>0</v>
      </c>
      <c r="BU1125" s="99">
        <v>0</v>
      </c>
      <c r="BV1125" s="99">
        <v>1827252.68196106</v>
      </c>
      <c r="BW1125" s="99">
        <v>0</v>
      </c>
      <c r="BX1125" s="99">
        <v>0</v>
      </c>
      <c r="BY1125" s="99">
        <v>0</v>
      </c>
      <c r="BZ1125" s="99">
        <v>0</v>
      </c>
      <c r="CA1125" s="99">
        <v>68942.935432434097</v>
      </c>
      <c r="CB1125" s="99">
        <v>4249510.0006103497</v>
      </c>
      <c r="CC1125" s="99">
        <v>30930211.7814941</v>
      </c>
      <c r="CD1125" s="99">
        <v>8014775.3946533203</v>
      </c>
      <c r="CE1125" s="99">
        <v>856.96768519282296</v>
      </c>
      <c r="CF1125" s="99">
        <v>132577.24744033799</v>
      </c>
      <c r="CG1125" s="99">
        <v>894494.44558715797</v>
      </c>
      <c r="CH1125" s="99">
        <v>0</v>
      </c>
      <c r="CI1125" s="99">
        <v>69828.049003601103</v>
      </c>
      <c r="CJ1125" s="99">
        <v>4382939.0900268601</v>
      </c>
      <c r="CK1125" s="99">
        <v>31830424.402587902</v>
      </c>
      <c r="CL1125" s="99">
        <v>8017052.4497680701</v>
      </c>
      <c r="CM1125" s="166">
        <v>95253.203513145403</v>
      </c>
      <c r="CN1125" s="166">
        <v>11756158.7431641</v>
      </c>
      <c r="CO1125" s="166">
        <v>48905487.356445298</v>
      </c>
      <c r="CP1125" s="99">
        <v>8017052.4497680701</v>
      </c>
      <c r="CQ1125" s="99">
        <v>0</v>
      </c>
      <c r="CR1125" s="99">
        <v>0</v>
      </c>
      <c r="CS1125" s="99">
        <v>0</v>
      </c>
      <c r="CT1125" s="99">
        <v>0</v>
      </c>
      <c r="CU1125" s="98">
        <v>34294.824024032998</v>
      </c>
      <c r="CV1125" s="98">
        <v>12543.153334168001</v>
      </c>
      <c r="CW1125" s="98">
        <v>4382087.2480506878</v>
      </c>
      <c r="CX1125" s="98">
        <v>31824706.227081258</v>
      </c>
    </row>
    <row r="1126" spans="1:102" x14ac:dyDescent="0.2">
      <c r="A1126" s="98" t="s">
        <v>69</v>
      </c>
      <c r="B1126" s="100">
        <v>38777</v>
      </c>
      <c r="C1126" s="99">
        <v>49365.460142612501</v>
      </c>
      <c r="D1126" s="99">
        <v>0</v>
      </c>
      <c r="E1126" s="99">
        <v>20214.667391300201</v>
      </c>
      <c r="F1126" s="99">
        <v>13324.609519600899</v>
      </c>
      <c r="G1126" s="99">
        <v>290.57564736530202</v>
      </c>
      <c r="H1126" s="99">
        <v>0</v>
      </c>
      <c r="I1126" s="99">
        <v>0</v>
      </c>
      <c r="J1126" s="99">
        <v>14199.746457457501</v>
      </c>
      <c r="K1126" s="99">
        <v>11571.5680267811</v>
      </c>
      <c r="L1126" s="99">
        <v>14098.0599640608</v>
      </c>
      <c r="M1126" s="99">
        <v>30035.003356933601</v>
      </c>
      <c r="N1126" s="99">
        <v>5081.7664900422096</v>
      </c>
      <c r="O1126" s="99">
        <v>20228.312537193298</v>
      </c>
      <c r="P1126" s="99">
        <v>0</v>
      </c>
      <c r="Q1126" s="99">
        <v>4363.7047872543299</v>
      </c>
      <c r="R1126" s="99">
        <v>586.003014087677</v>
      </c>
      <c r="S1126" s="99">
        <v>0</v>
      </c>
      <c r="T1126" s="99">
        <v>268.27546707540802</v>
      </c>
      <c r="U1126" s="99">
        <v>25746.004627704599</v>
      </c>
      <c r="V1126" s="99">
        <v>2723747.7424011198</v>
      </c>
      <c r="W1126" s="99">
        <v>151.15781269967599</v>
      </c>
      <c r="X1126" s="99">
        <v>1579378.68513489</v>
      </c>
      <c r="Y1126" s="99">
        <v>950772.40837860096</v>
      </c>
      <c r="Z1126" s="99">
        <v>60953.1995677948</v>
      </c>
      <c r="AA1126" s="99">
        <v>0</v>
      </c>
      <c r="AB1126" s="99">
        <v>0</v>
      </c>
      <c r="AC1126" s="99">
        <v>5240397.7722778302</v>
      </c>
      <c r="AD1126" s="99">
        <v>2456395.9450988802</v>
      </c>
      <c r="AE1126" s="99">
        <v>613079.24982452404</v>
      </c>
      <c r="AF1126" s="99">
        <v>1489773.6645507801</v>
      </c>
      <c r="AG1126" s="99">
        <v>803525.08094024705</v>
      </c>
      <c r="AH1126" s="99">
        <v>959665.48359680199</v>
      </c>
      <c r="AI1126" s="99">
        <v>0</v>
      </c>
      <c r="AJ1126" s="99">
        <v>451912.640155792</v>
      </c>
      <c r="AK1126" s="99">
        <v>90419.603543281599</v>
      </c>
      <c r="AL1126" s="99">
        <v>0</v>
      </c>
      <c r="AM1126" s="99">
        <v>44318.808850765199</v>
      </c>
      <c r="AN1126" s="99">
        <v>7602621.8109130897</v>
      </c>
      <c r="AO1126" s="99">
        <v>20339325.2966309</v>
      </c>
      <c r="AP1126" s="99">
        <v>1544.97199353576</v>
      </c>
      <c r="AQ1126" s="99">
        <v>11249936.504760699</v>
      </c>
      <c r="AR1126" s="99">
        <v>6818873.8176879901</v>
      </c>
      <c r="AS1126" s="99">
        <v>412043.14453506499</v>
      </c>
      <c r="AT1126" s="99">
        <v>0</v>
      </c>
      <c r="AU1126" s="99">
        <v>0</v>
      </c>
      <c r="AV1126" s="99">
        <v>11585445.486572299</v>
      </c>
      <c r="AW1126" s="99">
        <v>6118371.94494629</v>
      </c>
      <c r="AX1126" s="99">
        <v>4628477.7587890597</v>
      </c>
      <c r="AY1126" s="99">
        <v>11173011.4694824</v>
      </c>
      <c r="AZ1126" s="99">
        <v>5669675.0337524395</v>
      </c>
      <c r="BA1126" s="99">
        <v>6990039.20776367</v>
      </c>
      <c r="BB1126" s="99">
        <v>0</v>
      </c>
      <c r="BC1126" s="99">
        <v>3254889.4349060101</v>
      </c>
      <c r="BD1126" s="99">
        <v>613291.88500976597</v>
      </c>
      <c r="BE1126" s="99">
        <v>0</v>
      </c>
      <c r="BF1126" s="99">
        <v>304060.65267181402</v>
      </c>
      <c r="BG1126" s="99">
        <v>17679770.489746101</v>
      </c>
      <c r="BH1126" s="99">
        <v>5246579.64306641</v>
      </c>
      <c r="BI1126" s="99">
        <v>453.33156720921397</v>
      </c>
      <c r="BJ1126" s="99">
        <v>4521945.1110229502</v>
      </c>
      <c r="BK1126" s="99">
        <v>2933301.1838378902</v>
      </c>
      <c r="BL1126" s="99">
        <v>0</v>
      </c>
      <c r="BM1126" s="99">
        <v>0</v>
      </c>
      <c r="BN1126" s="99">
        <v>0</v>
      </c>
      <c r="BO1126" s="99">
        <v>0</v>
      </c>
      <c r="BP1126" s="99">
        <v>0</v>
      </c>
      <c r="BQ1126" s="99">
        <v>0</v>
      </c>
      <c r="BR1126" s="99">
        <v>3886441.2760314899</v>
      </c>
      <c r="BS1126" s="99">
        <v>2545230.8537902799</v>
      </c>
      <c r="BT1126" s="99">
        <v>1362932.61437988</v>
      </c>
      <c r="BU1126" s="99">
        <v>0</v>
      </c>
      <c r="BV1126" s="99">
        <v>1904319.09359741</v>
      </c>
      <c r="BW1126" s="99">
        <v>72123.8401317596</v>
      </c>
      <c r="BX1126" s="99">
        <v>0</v>
      </c>
      <c r="BY1126" s="99">
        <v>0</v>
      </c>
      <c r="BZ1126" s="99">
        <v>0</v>
      </c>
      <c r="CA1126" s="99">
        <v>69591.533136367798</v>
      </c>
      <c r="CB1126" s="99">
        <v>4289903.6365356399</v>
      </c>
      <c r="CC1126" s="99">
        <v>31509646.168212902</v>
      </c>
      <c r="CD1126" s="99">
        <v>9757616.19995117</v>
      </c>
      <c r="CE1126" s="99">
        <v>832.513040944934</v>
      </c>
      <c r="CF1126" s="99">
        <v>133668.97228240999</v>
      </c>
      <c r="CG1126" s="99">
        <v>910461.648910522</v>
      </c>
      <c r="CH1126" s="99">
        <v>0</v>
      </c>
      <c r="CI1126" s="99">
        <v>70407.356600761399</v>
      </c>
      <c r="CJ1126" s="99">
        <v>4423307.8819580097</v>
      </c>
      <c r="CK1126" s="99">
        <v>32440063.246582001</v>
      </c>
      <c r="CL1126" s="99">
        <v>9826055.3565673791</v>
      </c>
      <c r="CM1126" s="166">
        <v>96101.7401447296</v>
      </c>
      <c r="CN1126" s="166">
        <v>12051651.3475342</v>
      </c>
      <c r="CO1126" s="166">
        <v>50107272.251464799</v>
      </c>
      <c r="CP1126" s="99">
        <v>9826055.3565673791</v>
      </c>
      <c r="CQ1126" s="99">
        <v>0</v>
      </c>
      <c r="CR1126" s="99">
        <v>0</v>
      </c>
      <c r="CS1126" s="99">
        <v>0</v>
      </c>
      <c r="CT1126" s="99">
        <v>0</v>
      </c>
      <c r="CU1126" s="98">
        <v>32235.496446885001</v>
      </c>
      <c r="CV1126" s="98">
        <v>14424.697521181</v>
      </c>
      <c r="CW1126" s="98">
        <v>4423572.6088180495</v>
      </c>
      <c r="CX1126" s="98">
        <v>32420107.817123424</v>
      </c>
    </row>
    <row r="1127" spans="1:102" x14ac:dyDescent="0.2">
      <c r="A1127" s="98" t="s">
        <v>69</v>
      </c>
      <c r="B1127" s="100">
        <v>38869</v>
      </c>
      <c r="C1127" s="99">
        <v>50993.897808551803</v>
      </c>
      <c r="D1127" s="99">
        <v>0</v>
      </c>
      <c r="E1127" s="99">
        <v>19963.646076679201</v>
      </c>
      <c r="F1127" s="99">
        <v>13386.650456786199</v>
      </c>
      <c r="G1127" s="99">
        <v>336.54018522054002</v>
      </c>
      <c r="H1127" s="99">
        <v>0</v>
      </c>
      <c r="I1127" s="99">
        <v>0</v>
      </c>
      <c r="J1127" s="99">
        <v>15915.4755283594</v>
      </c>
      <c r="K1127" s="99">
        <v>9970.0091329813004</v>
      </c>
      <c r="L1127" s="99">
        <v>12876.6826192141</v>
      </c>
      <c r="M1127" s="99">
        <v>30656.339322567001</v>
      </c>
      <c r="N1127" s="99">
        <v>5080.5059536695499</v>
      </c>
      <c r="O1127" s="99">
        <v>21293.967691183101</v>
      </c>
      <c r="P1127" s="99">
        <v>0</v>
      </c>
      <c r="Q1127" s="99">
        <v>4402.7754808068303</v>
      </c>
      <c r="R1127" s="99">
        <v>608.040475867689</v>
      </c>
      <c r="S1127" s="99">
        <v>0</v>
      </c>
      <c r="T1127" s="99">
        <v>255.174339670688</v>
      </c>
      <c r="U1127" s="99">
        <v>25913.149168968201</v>
      </c>
      <c r="V1127" s="99">
        <v>2800352.59234619</v>
      </c>
      <c r="W1127" s="99">
        <v>57.618605089839498</v>
      </c>
      <c r="X1127" s="99">
        <v>1525339.3072357201</v>
      </c>
      <c r="Y1127" s="99">
        <v>937505.51239013695</v>
      </c>
      <c r="Z1127" s="99">
        <v>67243.799808502197</v>
      </c>
      <c r="AA1127" s="99">
        <v>0</v>
      </c>
      <c r="AB1127" s="99">
        <v>0</v>
      </c>
      <c r="AC1127" s="99">
        <v>5668056.1728515597</v>
      </c>
      <c r="AD1127" s="99">
        <v>2007793.7737884501</v>
      </c>
      <c r="AE1127" s="99">
        <v>561865.61415100098</v>
      </c>
      <c r="AF1127" s="99">
        <v>1519805.4159545901</v>
      </c>
      <c r="AG1127" s="99">
        <v>793029.78981780994</v>
      </c>
      <c r="AH1127" s="99">
        <v>1001671.23539734</v>
      </c>
      <c r="AI1127" s="99">
        <v>0</v>
      </c>
      <c r="AJ1127" s="99">
        <v>443430.71667861898</v>
      </c>
      <c r="AK1127" s="99">
        <v>91454.668250083894</v>
      </c>
      <c r="AL1127" s="99">
        <v>0</v>
      </c>
      <c r="AM1127" s="99">
        <v>40751.494553089098</v>
      </c>
      <c r="AN1127" s="99">
        <v>7774890.7587280301</v>
      </c>
      <c r="AO1127" s="99">
        <v>21155684.0861816</v>
      </c>
      <c r="AP1127" s="99">
        <v>521.341593526304</v>
      </c>
      <c r="AQ1127" s="99">
        <v>11005080.767211899</v>
      </c>
      <c r="AR1127" s="99">
        <v>6738954.1577758798</v>
      </c>
      <c r="AS1127" s="99">
        <v>463336.73090744001</v>
      </c>
      <c r="AT1127" s="99">
        <v>0</v>
      </c>
      <c r="AU1127" s="99">
        <v>0</v>
      </c>
      <c r="AV1127" s="99">
        <v>12987117.4844971</v>
      </c>
      <c r="AW1127" s="99">
        <v>5039007.9806518601</v>
      </c>
      <c r="AX1127" s="99">
        <v>4347018.3948364304</v>
      </c>
      <c r="AY1127" s="99">
        <v>11493492.2545166</v>
      </c>
      <c r="AZ1127" s="99">
        <v>5642713.6002807599</v>
      </c>
      <c r="BA1127" s="99">
        <v>7361615.1297607403</v>
      </c>
      <c r="BB1127" s="99">
        <v>0</v>
      </c>
      <c r="BC1127" s="99">
        <v>3210405.3326416002</v>
      </c>
      <c r="BD1127" s="99">
        <v>624879.22468566895</v>
      </c>
      <c r="BE1127" s="99">
        <v>0</v>
      </c>
      <c r="BF1127" s="99">
        <v>285890.94637298601</v>
      </c>
      <c r="BG1127" s="99">
        <v>18012063.4287109</v>
      </c>
      <c r="BH1127" s="99">
        <v>5432528.5964965802</v>
      </c>
      <c r="BI1127" s="99">
        <v>94.7415900696069</v>
      </c>
      <c r="BJ1127" s="99">
        <v>4461008.84375</v>
      </c>
      <c r="BK1127" s="99">
        <v>2925557.4213256799</v>
      </c>
      <c r="BL1127" s="99">
        <v>0</v>
      </c>
      <c r="BM1127" s="99">
        <v>0</v>
      </c>
      <c r="BN1127" s="99">
        <v>0</v>
      </c>
      <c r="BO1127" s="99">
        <v>0</v>
      </c>
      <c r="BP1127" s="99">
        <v>0</v>
      </c>
      <c r="BQ1127" s="99">
        <v>0</v>
      </c>
      <c r="BR1127" s="99">
        <v>4011786.8824157701</v>
      </c>
      <c r="BS1127" s="99">
        <v>2540622.0766906701</v>
      </c>
      <c r="BT1127" s="99">
        <v>1434567.3265380899</v>
      </c>
      <c r="BU1127" s="99">
        <v>0</v>
      </c>
      <c r="BV1127" s="99">
        <v>1914084.8614044201</v>
      </c>
      <c r="BW1127" s="99">
        <v>71416.512487411499</v>
      </c>
      <c r="BX1127" s="99">
        <v>0</v>
      </c>
      <c r="BY1127" s="99">
        <v>0</v>
      </c>
      <c r="BZ1127" s="99">
        <v>0</v>
      </c>
      <c r="CA1127" s="99">
        <v>71006.863338470503</v>
      </c>
      <c r="CB1127" s="99">
        <v>4338017.3010253897</v>
      </c>
      <c r="CC1127" s="99">
        <v>32195995.756591801</v>
      </c>
      <c r="CD1127" s="99">
        <v>9881539.9199218806</v>
      </c>
      <c r="CE1127" s="99">
        <v>841.28392406552996</v>
      </c>
      <c r="CF1127" s="99">
        <v>133358.23352241499</v>
      </c>
      <c r="CG1127" s="99">
        <v>919006.54090118397</v>
      </c>
      <c r="CH1127" s="99">
        <v>0</v>
      </c>
      <c r="CI1127" s="99">
        <v>71844.162648201003</v>
      </c>
      <c r="CJ1127" s="99">
        <v>4470397.2962646503</v>
      </c>
      <c r="CK1127" s="99">
        <v>33095218.621093798</v>
      </c>
      <c r="CL1127" s="99">
        <v>9961354.8896484394</v>
      </c>
      <c r="CM1127" s="166">
        <v>97668.094535827593</v>
      </c>
      <c r="CN1127" s="166">
        <v>12240641.5074463</v>
      </c>
      <c r="CO1127" s="166">
        <v>51192371.079589799</v>
      </c>
      <c r="CP1127" s="99">
        <v>9961354.8896484394</v>
      </c>
      <c r="CQ1127" s="99">
        <v>0</v>
      </c>
      <c r="CR1127" s="99">
        <v>0</v>
      </c>
      <c r="CS1127" s="99">
        <v>0</v>
      </c>
      <c r="CT1127" s="99">
        <v>0</v>
      </c>
      <c r="CU1127" s="98">
        <v>30462.632822592001</v>
      </c>
      <c r="CV1127" s="98">
        <v>16176.953725036001</v>
      </c>
      <c r="CW1127" s="98">
        <v>4471375.5345478049</v>
      </c>
      <c r="CX1127" s="98">
        <v>33115002.297492985</v>
      </c>
    </row>
    <row r="1128" spans="1:102" x14ac:dyDescent="0.2">
      <c r="A1128" s="98" t="s">
        <v>69</v>
      </c>
      <c r="B1128" s="100">
        <v>38961</v>
      </c>
      <c r="C1128" s="99">
        <v>52031.604268073999</v>
      </c>
      <c r="D1128" s="99">
        <v>0</v>
      </c>
      <c r="E1128" s="99">
        <v>19662.9661364555</v>
      </c>
      <c r="F1128" s="99">
        <v>13296.6710326672</v>
      </c>
      <c r="G1128" s="99">
        <v>384.64145552739501</v>
      </c>
      <c r="H1128" s="99">
        <v>0</v>
      </c>
      <c r="I1128" s="99">
        <v>0</v>
      </c>
      <c r="J1128" s="99">
        <v>17517.4342529774</v>
      </c>
      <c r="K1128" s="99">
        <v>8650.68501222134</v>
      </c>
      <c r="L1128" s="99">
        <v>12351.0216207504</v>
      </c>
      <c r="M1128" s="99">
        <v>30772.814254522302</v>
      </c>
      <c r="N1128" s="99">
        <v>5064.4729344248799</v>
      </c>
      <c r="O1128" s="99">
        <v>21813.9986128807</v>
      </c>
      <c r="P1128" s="99">
        <v>0</v>
      </c>
      <c r="Q1128" s="99">
        <v>4406.5495251417196</v>
      </c>
      <c r="R1128" s="99">
        <v>616.284603536129</v>
      </c>
      <c r="S1128" s="99">
        <v>0</v>
      </c>
      <c r="T1128" s="99">
        <v>225.30160702392499</v>
      </c>
      <c r="U1128" s="99">
        <v>26101.557148456599</v>
      </c>
      <c r="V1128" s="99">
        <v>2814860.2578430199</v>
      </c>
      <c r="W1128" s="99">
        <v>155.11468343623</v>
      </c>
      <c r="X1128" s="99">
        <v>1502069.88037109</v>
      </c>
      <c r="Y1128" s="99">
        <v>933350.79809570301</v>
      </c>
      <c r="Z1128" s="99">
        <v>76653.537910461397</v>
      </c>
      <c r="AA1128" s="99">
        <v>0</v>
      </c>
      <c r="AB1128" s="99">
        <v>0</v>
      </c>
      <c r="AC1128" s="99">
        <v>6312538.7120971698</v>
      </c>
      <c r="AD1128" s="99">
        <v>1477498.1644592299</v>
      </c>
      <c r="AE1128" s="99">
        <v>531438.08695220901</v>
      </c>
      <c r="AF1128" s="99">
        <v>1523211.7199859601</v>
      </c>
      <c r="AG1128" s="99">
        <v>784115.96740722703</v>
      </c>
      <c r="AH1128" s="99">
        <v>1017048.7832565299</v>
      </c>
      <c r="AI1128" s="99">
        <v>0</v>
      </c>
      <c r="AJ1128" s="99">
        <v>446644.53183746297</v>
      </c>
      <c r="AK1128" s="99">
        <v>93926.960520744295</v>
      </c>
      <c r="AL1128" s="99">
        <v>0</v>
      </c>
      <c r="AM1128" s="99">
        <v>37764.783776283301</v>
      </c>
      <c r="AN1128" s="99">
        <v>7924648.6127929697</v>
      </c>
      <c r="AO1128" s="99">
        <v>21462042.943115201</v>
      </c>
      <c r="AP1128" s="99">
        <v>1422.77083390951</v>
      </c>
      <c r="AQ1128" s="99">
        <v>10905727.9383545</v>
      </c>
      <c r="AR1128" s="99">
        <v>6743156.8424072303</v>
      </c>
      <c r="AS1128" s="99">
        <v>526942.421195984</v>
      </c>
      <c r="AT1128" s="99">
        <v>0</v>
      </c>
      <c r="AU1128" s="99">
        <v>0</v>
      </c>
      <c r="AV1128" s="99">
        <v>14817584.870117201</v>
      </c>
      <c r="AW1128" s="99">
        <v>3789159.2260742201</v>
      </c>
      <c r="AX1128" s="99">
        <v>4172848.9157409701</v>
      </c>
      <c r="AY1128" s="99">
        <v>11614805.208862299</v>
      </c>
      <c r="AZ1128" s="99">
        <v>5632913.6267089797</v>
      </c>
      <c r="BA1128" s="99">
        <v>7579926.1638183603</v>
      </c>
      <c r="BB1128" s="99">
        <v>0</v>
      </c>
      <c r="BC1128" s="99">
        <v>3272897.6473083501</v>
      </c>
      <c r="BD1128" s="99">
        <v>639752.46417236305</v>
      </c>
      <c r="BE1128" s="99">
        <v>0</v>
      </c>
      <c r="BF1128" s="99">
        <v>268430.761852264</v>
      </c>
      <c r="BG1128" s="99">
        <v>18674621.161621101</v>
      </c>
      <c r="BH1128" s="99">
        <v>5527948.6596679697</v>
      </c>
      <c r="BI1128" s="99">
        <v>237.482265800238</v>
      </c>
      <c r="BJ1128" s="99">
        <v>4419851.3981323196</v>
      </c>
      <c r="BK1128" s="99">
        <v>2936110.9010620099</v>
      </c>
      <c r="BL1128" s="99">
        <v>0</v>
      </c>
      <c r="BM1128" s="99">
        <v>0</v>
      </c>
      <c r="BN1128" s="99">
        <v>0</v>
      </c>
      <c r="BO1128" s="99">
        <v>0</v>
      </c>
      <c r="BP1128" s="99">
        <v>0</v>
      </c>
      <c r="BQ1128" s="99">
        <v>0</v>
      </c>
      <c r="BR1128" s="99">
        <v>4028413.46276855</v>
      </c>
      <c r="BS1128" s="99">
        <v>2538949.1882019001</v>
      </c>
      <c r="BT1128" s="99">
        <v>1477696.10125732</v>
      </c>
      <c r="BU1128" s="99">
        <v>0</v>
      </c>
      <c r="BV1128" s="99">
        <v>1934064.77233887</v>
      </c>
      <c r="BW1128" s="99">
        <v>72439.685019493103</v>
      </c>
      <c r="BX1128" s="99">
        <v>0</v>
      </c>
      <c r="BY1128" s="99">
        <v>0</v>
      </c>
      <c r="BZ1128" s="99">
        <v>0</v>
      </c>
      <c r="CA1128" s="99">
        <v>71590.665239334106</v>
      </c>
      <c r="CB1128" s="99">
        <v>4315200.1240844699</v>
      </c>
      <c r="CC1128" s="99">
        <v>32363855.208984401</v>
      </c>
      <c r="CD1128" s="99">
        <v>9964869.2607421894</v>
      </c>
      <c r="CE1128" s="99">
        <v>839.45932705700397</v>
      </c>
      <c r="CF1128" s="99">
        <v>134549.58568000799</v>
      </c>
      <c r="CG1128" s="99">
        <v>929119.06248474098</v>
      </c>
      <c r="CH1128" s="99">
        <v>0</v>
      </c>
      <c r="CI1128" s="99">
        <v>72426.461239814802</v>
      </c>
      <c r="CJ1128" s="99">
        <v>4452349.50537109</v>
      </c>
      <c r="CK1128" s="99">
        <v>33342543.1330566</v>
      </c>
      <c r="CL1128" s="99">
        <v>10037920.857299799</v>
      </c>
      <c r="CM1128" s="166">
        <v>98465.454391479507</v>
      </c>
      <c r="CN1128" s="166">
        <v>12344277.432373</v>
      </c>
      <c r="CO1128" s="166">
        <v>52002933.193847701</v>
      </c>
      <c r="CP1128" s="99">
        <v>10037920.857299799</v>
      </c>
      <c r="CQ1128" s="99">
        <v>0</v>
      </c>
      <c r="CR1128" s="99">
        <v>0</v>
      </c>
      <c r="CS1128" s="99">
        <v>0</v>
      </c>
      <c r="CT1128" s="99">
        <v>0</v>
      </c>
      <c r="CU1128" s="98">
        <v>28821.252002457</v>
      </c>
      <c r="CV1128" s="98">
        <v>17816.971965790999</v>
      </c>
      <c r="CW1128" s="98">
        <v>4449749.7097644778</v>
      </c>
      <c r="CX1128" s="98">
        <v>33292974.271469142</v>
      </c>
    </row>
    <row r="1129" spans="1:102" x14ac:dyDescent="0.2">
      <c r="A1129" s="98" t="s">
        <v>69</v>
      </c>
      <c r="B1129" s="100">
        <v>39052</v>
      </c>
      <c r="C1129" s="99">
        <v>53399.890404224403</v>
      </c>
      <c r="D1129" s="99">
        <v>0</v>
      </c>
      <c r="E1129" s="99">
        <v>19345.894357204401</v>
      </c>
      <c r="F1129" s="99">
        <v>13285.941788554201</v>
      </c>
      <c r="G1129" s="99">
        <v>445.05732500180602</v>
      </c>
      <c r="H1129" s="99">
        <v>0</v>
      </c>
      <c r="I1129" s="99">
        <v>0</v>
      </c>
      <c r="J1129" s="99">
        <v>19812.586079597499</v>
      </c>
      <c r="K1129" s="99">
        <v>6685.0327054262198</v>
      </c>
      <c r="L1129" s="99">
        <v>12185.099046826401</v>
      </c>
      <c r="M1129" s="99">
        <v>31191.962779760401</v>
      </c>
      <c r="N1129" s="99">
        <v>5065.3364915251695</v>
      </c>
      <c r="O1129" s="99">
        <v>22682.3325736523</v>
      </c>
      <c r="P1129" s="99">
        <v>0</v>
      </c>
      <c r="Q1129" s="99">
        <v>4384.61177551746</v>
      </c>
      <c r="R1129" s="99">
        <v>674.96175315976097</v>
      </c>
      <c r="S1129" s="99">
        <v>0</v>
      </c>
      <c r="T1129" s="99">
        <v>218.33103296533201</v>
      </c>
      <c r="U1129" s="99">
        <v>26618.180624008201</v>
      </c>
      <c r="V1129" s="99">
        <v>2879734.3570861798</v>
      </c>
      <c r="W1129" s="99">
        <v>73.115731155499802</v>
      </c>
      <c r="X1129" s="99">
        <v>1472594.2265625</v>
      </c>
      <c r="Y1129" s="99">
        <v>926658.39519500697</v>
      </c>
      <c r="Z1129" s="99">
        <v>86057.273119926496</v>
      </c>
      <c r="AA1129" s="99">
        <v>0</v>
      </c>
      <c r="AB1129" s="99">
        <v>0</v>
      </c>
      <c r="AC1129" s="99">
        <v>7369761.88208008</v>
      </c>
      <c r="AD1129" s="99">
        <v>915508.94300079299</v>
      </c>
      <c r="AE1129" s="99">
        <v>529527.11993408203</v>
      </c>
      <c r="AF1129" s="99">
        <v>1531711.9735107401</v>
      </c>
      <c r="AG1129" s="99">
        <v>772618.782318115</v>
      </c>
      <c r="AH1129" s="99">
        <v>1069295.88798523</v>
      </c>
      <c r="AI1129" s="99">
        <v>0</v>
      </c>
      <c r="AJ1129" s="99">
        <v>442474.55236053502</v>
      </c>
      <c r="AK1129" s="99">
        <v>103467.63585567501</v>
      </c>
      <c r="AL1129" s="99">
        <v>0</v>
      </c>
      <c r="AM1129" s="99">
        <v>35022.512241840399</v>
      </c>
      <c r="AN1129" s="99">
        <v>8250670.8974609403</v>
      </c>
      <c r="AO1129" s="99">
        <v>22251179.207275402</v>
      </c>
      <c r="AP1129" s="99">
        <v>708.32363947480906</v>
      </c>
      <c r="AQ1129" s="99">
        <v>10749377.603393599</v>
      </c>
      <c r="AR1129" s="99">
        <v>6711487.0311889602</v>
      </c>
      <c r="AS1129" s="99">
        <v>593691.18766021705</v>
      </c>
      <c r="AT1129" s="99">
        <v>0</v>
      </c>
      <c r="AU1129" s="99">
        <v>0</v>
      </c>
      <c r="AV1129" s="99">
        <v>16785108.433105499</v>
      </c>
      <c r="AW1129" s="99">
        <v>2350733.75921631</v>
      </c>
      <c r="AX1129" s="99">
        <v>4202159.9387817401</v>
      </c>
      <c r="AY1129" s="99">
        <v>11818053.4348145</v>
      </c>
      <c r="AZ1129" s="99">
        <v>5580988.6926879901</v>
      </c>
      <c r="BA1129" s="99">
        <v>8070114.5466308603</v>
      </c>
      <c r="BB1129" s="99">
        <v>0</v>
      </c>
      <c r="BC1129" s="99">
        <v>3267538.9648132301</v>
      </c>
      <c r="BD1129" s="99">
        <v>714823.72571563697</v>
      </c>
      <c r="BE1129" s="99">
        <v>0</v>
      </c>
      <c r="BF1129" s="99">
        <v>249710.447500229</v>
      </c>
      <c r="BG1129" s="99">
        <v>19398059.746582001</v>
      </c>
      <c r="BH1129" s="99">
        <v>5772778.99926758</v>
      </c>
      <c r="BI1129" s="99">
        <v>210.78785207495099</v>
      </c>
      <c r="BJ1129" s="99">
        <v>4387551.2622680701</v>
      </c>
      <c r="BK1129" s="99">
        <v>2932533.8534851102</v>
      </c>
      <c r="BL1129" s="99">
        <v>0</v>
      </c>
      <c r="BM1129" s="99">
        <v>0</v>
      </c>
      <c r="BN1129" s="99">
        <v>0</v>
      </c>
      <c r="BO1129" s="99">
        <v>0</v>
      </c>
      <c r="BP1129" s="99">
        <v>0</v>
      </c>
      <c r="BQ1129" s="99">
        <v>0</v>
      </c>
      <c r="BR1129" s="99">
        <v>4138410.3010559101</v>
      </c>
      <c r="BS1129" s="99">
        <v>2535736.75921631</v>
      </c>
      <c r="BT1129" s="99">
        <v>1571160.1945342999</v>
      </c>
      <c r="BU1129" s="99">
        <v>0</v>
      </c>
      <c r="BV1129" s="99">
        <v>1944664.4682769801</v>
      </c>
      <c r="BW1129" s="99">
        <v>82416.141629219099</v>
      </c>
      <c r="BX1129" s="99">
        <v>0</v>
      </c>
      <c r="BY1129" s="99">
        <v>0</v>
      </c>
      <c r="BZ1129" s="99">
        <v>0</v>
      </c>
      <c r="CA1129" s="99">
        <v>72776.115328788801</v>
      </c>
      <c r="CB1129" s="99">
        <v>4359551.8530883798</v>
      </c>
      <c r="CC1129" s="99">
        <v>33068238.433837902</v>
      </c>
      <c r="CD1129" s="99">
        <v>10165804.118896499</v>
      </c>
      <c r="CE1129" s="99">
        <v>871.75175026059196</v>
      </c>
      <c r="CF1129" s="99">
        <v>139339.11331367501</v>
      </c>
      <c r="CG1129" s="99">
        <v>967217.70063781703</v>
      </c>
      <c r="CH1129" s="99">
        <v>0</v>
      </c>
      <c r="CI1129" s="99">
        <v>73668.714146614104</v>
      </c>
      <c r="CJ1129" s="99">
        <v>4498529.8978271503</v>
      </c>
      <c r="CK1129" s="99">
        <v>34021931.753417999</v>
      </c>
      <c r="CL1129" s="99">
        <v>10246270.290771499</v>
      </c>
      <c r="CM1129" s="166">
        <v>100181.095464706</v>
      </c>
      <c r="CN1129" s="166">
        <v>12760800.1060791</v>
      </c>
      <c r="CO1129" s="166">
        <v>53316457.3603516</v>
      </c>
      <c r="CP1129" s="99">
        <v>10246270.290771499</v>
      </c>
      <c r="CQ1129" s="99">
        <v>0</v>
      </c>
      <c r="CR1129" s="99">
        <v>0</v>
      </c>
      <c r="CS1129" s="99">
        <v>0</v>
      </c>
      <c r="CT1129" s="99">
        <v>0</v>
      </c>
      <c r="CU1129" s="98">
        <v>26521.519318440001</v>
      </c>
      <c r="CV1129" s="98">
        <v>20165.614355019999</v>
      </c>
      <c r="CW1129" s="98">
        <v>4498890.9664020548</v>
      </c>
      <c r="CX1129" s="98">
        <v>34035456.134475715</v>
      </c>
    </row>
    <row r="1130" spans="1:102" x14ac:dyDescent="0.2">
      <c r="A1130" s="98" t="s">
        <v>69</v>
      </c>
      <c r="B1130" s="100">
        <v>39142</v>
      </c>
      <c r="C1130" s="99">
        <v>54781.462067604101</v>
      </c>
      <c r="D1130" s="99">
        <v>0</v>
      </c>
      <c r="E1130" s="99">
        <v>18906.191569566701</v>
      </c>
      <c r="F1130" s="99">
        <v>13176.5564473867</v>
      </c>
      <c r="G1130" s="99">
        <v>512.21799012273596</v>
      </c>
      <c r="H1130" s="99">
        <v>0</v>
      </c>
      <c r="I1130" s="99">
        <v>0</v>
      </c>
      <c r="J1130" s="99">
        <v>21255.7950365543</v>
      </c>
      <c r="K1130" s="99">
        <v>5686.7674922943097</v>
      </c>
      <c r="L1130" s="99">
        <v>11902.8813918829</v>
      </c>
      <c r="M1130" s="99">
        <v>31585.591470241499</v>
      </c>
      <c r="N1130" s="99">
        <v>5040.11972653866</v>
      </c>
      <c r="O1130" s="99">
        <v>23396.232290506399</v>
      </c>
      <c r="P1130" s="99">
        <v>0</v>
      </c>
      <c r="Q1130" s="99">
        <v>4364.4860059619004</v>
      </c>
      <c r="R1130" s="99">
        <v>723.067059591413</v>
      </c>
      <c r="S1130" s="99">
        <v>0</v>
      </c>
      <c r="T1130" s="99">
        <v>215.3542871885</v>
      </c>
      <c r="U1130" s="99">
        <v>26940.076309919401</v>
      </c>
      <c r="V1130" s="99">
        <v>2927035.55651855</v>
      </c>
      <c r="W1130" s="99">
        <v>38.394945883657797</v>
      </c>
      <c r="X1130" s="99">
        <v>1450460.27801514</v>
      </c>
      <c r="Y1130" s="99">
        <v>927388.30947876</v>
      </c>
      <c r="Z1130" s="99">
        <v>92932.247427940398</v>
      </c>
      <c r="AA1130" s="99">
        <v>0</v>
      </c>
      <c r="AB1130" s="99">
        <v>0</v>
      </c>
      <c r="AC1130" s="99">
        <v>7773780.8070068397</v>
      </c>
      <c r="AD1130" s="99">
        <v>740780.63600158703</v>
      </c>
      <c r="AE1130" s="99">
        <v>522119.22431182902</v>
      </c>
      <c r="AF1130" s="99">
        <v>1539413.1806488</v>
      </c>
      <c r="AG1130" s="99">
        <v>771965.55515289295</v>
      </c>
      <c r="AH1130" s="99">
        <v>1097139.31877136</v>
      </c>
      <c r="AI1130" s="99">
        <v>0</v>
      </c>
      <c r="AJ1130" s="99">
        <v>447048.67043304403</v>
      </c>
      <c r="AK1130" s="99">
        <v>108946.064839363</v>
      </c>
      <c r="AL1130" s="99">
        <v>0</v>
      </c>
      <c r="AM1130" s="99">
        <v>33899.249014854402</v>
      </c>
      <c r="AN1130" s="99">
        <v>8448052.2065429706</v>
      </c>
      <c r="AO1130" s="99">
        <v>22924207.621582001</v>
      </c>
      <c r="AP1130" s="99">
        <v>417.94020183011901</v>
      </c>
      <c r="AQ1130" s="99">
        <v>10472989.181518599</v>
      </c>
      <c r="AR1130" s="99">
        <v>6660310.6941528302</v>
      </c>
      <c r="AS1130" s="99">
        <v>647754.16036987305</v>
      </c>
      <c r="AT1130" s="99">
        <v>0</v>
      </c>
      <c r="AU1130" s="99">
        <v>0</v>
      </c>
      <c r="AV1130" s="99">
        <v>17915611.740234401</v>
      </c>
      <c r="AW1130" s="99">
        <v>1921007.2063140899</v>
      </c>
      <c r="AX1130" s="99">
        <v>4165740.3204345698</v>
      </c>
      <c r="AY1130" s="99">
        <v>11947418.8665771</v>
      </c>
      <c r="AZ1130" s="99">
        <v>5632850.0458984403</v>
      </c>
      <c r="BA1130" s="99">
        <v>8365147.4967651404</v>
      </c>
      <c r="BB1130" s="99">
        <v>0</v>
      </c>
      <c r="BC1130" s="99">
        <v>3286187.2047424298</v>
      </c>
      <c r="BD1130" s="99">
        <v>755253.63957977295</v>
      </c>
      <c r="BE1130" s="99">
        <v>0</v>
      </c>
      <c r="BF1130" s="99">
        <v>242098.58785629299</v>
      </c>
      <c r="BG1130" s="99">
        <v>19908271.322265599</v>
      </c>
      <c r="BH1130" s="99">
        <v>5993221.0906982403</v>
      </c>
      <c r="BI1130" s="99">
        <v>108.836502327584</v>
      </c>
      <c r="BJ1130" s="99">
        <v>4344931.3831176804</v>
      </c>
      <c r="BK1130" s="99">
        <v>2929449.0742492699</v>
      </c>
      <c r="BL1130" s="99">
        <v>0</v>
      </c>
      <c r="BM1130" s="99">
        <v>0</v>
      </c>
      <c r="BN1130" s="99">
        <v>0</v>
      </c>
      <c r="BO1130" s="99">
        <v>0</v>
      </c>
      <c r="BP1130" s="99">
        <v>0</v>
      </c>
      <c r="BQ1130" s="99">
        <v>0</v>
      </c>
      <c r="BR1130" s="99">
        <v>4160885.2654418899</v>
      </c>
      <c r="BS1130" s="99">
        <v>2540440.1149902302</v>
      </c>
      <c r="BT1130" s="99">
        <v>1629513.36076355</v>
      </c>
      <c r="BU1130" s="99">
        <v>0</v>
      </c>
      <c r="BV1130" s="99">
        <v>1948304.70835876</v>
      </c>
      <c r="BW1130" s="99">
        <v>86075.383861541704</v>
      </c>
      <c r="BX1130" s="99">
        <v>0</v>
      </c>
      <c r="BY1130" s="99">
        <v>0</v>
      </c>
      <c r="BZ1130" s="99">
        <v>0</v>
      </c>
      <c r="CA1130" s="99">
        <v>73719.545433044404</v>
      </c>
      <c r="CB1130" s="99">
        <v>4373388.1109619103</v>
      </c>
      <c r="CC1130" s="99">
        <v>33317466.105468798</v>
      </c>
      <c r="CD1130" s="99">
        <v>10332354.944458</v>
      </c>
      <c r="CE1130" s="99">
        <v>918.479522436857</v>
      </c>
      <c r="CF1130" s="99">
        <v>142353.99295234701</v>
      </c>
      <c r="CG1130" s="99">
        <v>995897.08384704601</v>
      </c>
      <c r="CH1130" s="99">
        <v>0</v>
      </c>
      <c r="CI1130" s="99">
        <v>74626.316130638093</v>
      </c>
      <c r="CJ1130" s="99">
        <v>4516284.61291504</v>
      </c>
      <c r="CK1130" s="99">
        <v>34403797.246582001</v>
      </c>
      <c r="CL1130" s="99">
        <v>10417142.536865201</v>
      </c>
      <c r="CM1130" s="166">
        <v>101436.307847023</v>
      </c>
      <c r="CN1130" s="166">
        <v>12991133.7142334</v>
      </c>
      <c r="CO1130" s="166">
        <v>54342356.309570298</v>
      </c>
      <c r="CP1130" s="99">
        <v>10417142.536865201</v>
      </c>
      <c r="CQ1130" s="99">
        <v>0</v>
      </c>
      <c r="CR1130" s="99">
        <v>0</v>
      </c>
      <c r="CS1130" s="99">
        <v>0</v>
      </c>
      <c r="CT1130" s="99">
        <v>0</v>
      </c>
      <c r="CU1130" s="98">
        <v>24929.783678773001</v>
      </c>
      <c r="CV1130" s="98">
        <v>21641.347454757</v>
      </c>
      <c r="CW1130" s="98">
        <v>4515742.1039142571</v>
      </c>
      <c r="CX1130" s="98">
        <v>34313363.189315848</v>
      </c>
    </row>
    <row r="1131" spans="1:102" x14ac:dyDescent="0.2">
      <c r="A1131" s="98" t="s">
        <v>69</v>
      </c>
      <c r="B1131" s="100">
        <v>39234</v>
      </c>
      <c r="C1131" s="99">
        <v>55733.3932600021</v>
      </c>
      <c r="D1131" s="99">
        <v>0</v>
      </c>
      <c r="E1131" s="99">
        <v>18486.393080949802</v>
      </c>
      <c r="F1131" s="99">
        <v>13008.615537166599</v>
      </c>
      <c r="G1131" s="99">
        <v>562.68268901109695</v>
      </c>
      <c r="H1131" s="99">
        <v>0</v>
      </c>
      <c r="I1131" s="99">
        <v>0</v>
      </c>
      <c r="J1131" s="99">
        <v>22540.863623142199</v>
      </c>
      <c r="K1131" s="99">
        <v>4790.49033856392</v>
      </c>
      <c r="L1131" s="99">
        <v>11827.609276175501</v>
      </c>
      <c r="M1131" s="99">
        <v>31686.765065193202</v>
      </c>
      <c r="N1131" s="99">
        <v>4999.17246037722</v>
      </c>
      <c r="O1131" s="99">
        <v>23836.985710859299</v>
      </c>
      <c r="P1131" s="99">
        <v>0</v>
      </c>
      <c r="Q1131" s="99">
        <v>4353.4908482432402</v>
      </c>
      <c r="R1131" s="99">
        <v>761.67076340317703</v>
      </c>
      <c r="S1131" s="99">
        <v>0</v>
      </c>
      <c r="T1131" s="99">
        <v>206.28757266327699</v>
      </c>
      <c r="U1131" s="99">
        <v>27251.718748569499</v>
      </c>
      <c r="V1131" s="99">
        <v>2984207.9126892099</v>
      </c>
      <c r="W1131" s="99">
        <v>87.099525854922803</v>
      </c>
      <c r="X1131" s="99">
        <v>1424332.5453033401</v>
      </c>
      <c r="Y1131" s="99">
        <v>926362.91852569603</v>
      </c>
      <c r="Z1131" s="99">
        <v>99624.186892509504</v>
      </c>
      <c r="AA1131" s="99">
        <v>0</v>
      </c>
      <c r="AB1131" s="99">
        <v>0</v>
      </c>
      <c r="AC1131" s="99">
        <v>7969316.0018920898</v>
      </c>
      <c r="AD1131" s="99">
        <v>580171.47833252</v>
      </c>
      <c r="AE1131" s="99">
        <v>522542.56309509301</v>
      </c>
      <c r="AF1131" s="99">
        <v>1544114.5624542199</v>
      </c>
      <c r="AG1131" s="99">
        <v>770268.26453399705</v>
      </c>
      <c r="AH1131" s="99">
        <v>1110414.1407928499</v>
      </c>
      <c r="AI1131" s="99">
        <v>0</v>
      </c>
      <c r="AJ1131" s="99">
        <v>451093.89980316203</v>
      </c>
      <c r="AK1131" s="99">
        <v>113438.522760391</v>
      </c>
      <c r="AL1131" s="99">
        <v>0</v>
      </c>
      <c r="AM1131" s="99">
        <v>31446.9247503281</v>
      </c>
      <c r="AN1131" s="99">
        <v>8635877.7745361291</v>
      </c>
      <c r="AO1131" s="99">
        <v>23614399.572021499</v>
      </c>
      <c r="AP1131" s="99">
        <v>836.236160188913</v>
      </c>
      <c r="AQ1131" s="99">
        <v>10424260.5887451</v>
      </c>
      <c r="AR1131" s="99">
        <v>6692879.78625488</v>
      </c>
      <c r="AS1131" s="99">
        <v>700807.00038146996</v>
      </c>
      <c r="AT1131" s="99">
        <v>0</v>
      </c>
      <c r="AU1131" s="99">
        <v>0</v>
      </c>
      <c r="AV1131" s="99">
        <v>18959928.067871101</v>
      </c>
      <c r="AW1131" s="99">
        <v>1516675.9583435101</v>
      </c>
      <c r="AX1131" s="99">
        <v>4227875.14807129</v>
      </c>
      <c r="AY1131" s="99">
        <v>12129855.5509033</v>
      </c>
      <c r="AZ1131" s="99">
        <v>5703535.1931762705</v>
      </c>
      <c r="BA1131" s="99">
        <v>8530857.6597900409</v>
      </c>
      <c r="BB1131" s="99">
        <v>0</v>
      </c>
      <c r="BC1131" s="99">
        <v>3339949.4302673298</v>
      </c>
      <c r="BD1131" s="99">
        <v>789667.54112243699</v>
      </c>
      <c r="BE1131" s="99">
        <v>0</v>
      </c>
      <c r="BF1131" s="99">
        <v>228355.22256660499</v>
      </c>
      <c r="BG1131" s="99">
        <v>20408782.0068359</v>
      </c>
      <c r="BH1131" s="99">
        <v>6121633.47412109</v>
      </c>
      <c r="BI1131" s="99">
        <v>163.154187688604</v>
      </c>
      <c r="BJ1131" s="99">
        <v>4310961.7753295898</v>
      </c>
      <c r="BK1131" s="99">
        <v>2950481.2225341802</v>
      </c>
      <c r="BL1131" s="99">
        <v>0</v>
      </c>
      <c r="BM1131" s="99">
        <v>0</v>
      </c>
      <c r="BN1131" s="99">
        <v>0</v>
      </c>
      <c r="BO1131" s="99">
        <v>0</v>
      </c>
      <c r="BP1131" s="99">
        <v>0</v>
      </c>
      <c r="BQ1131" s="99">
        <v>0</v>
      </c>
      <c r="BR1131" s="99">
        <v>4239015.9902954102</v>
      </c>
      <c r="BS1131" s="99">
        <v>2570685.1892395001</v>
      </c>
      <c r="BT1131" s="99">
        <v>1660526.6486206099</v>
      </c>
      <c r="BU1131" s="99">
        <v>0</v>
      </c>
      <c r="BV1131" s="99">
        <v>1974186.20245361</v>
      </c>
      <c r="BW1131" s="99">
        <v>88928.680567741394</v>
      </c>
      <c r="BX1131" s="99">
        <v>0</v>
      </c>
      <c r="BY1131" s="99">
        <v>0</v>
      </c>
      <c r="BZ1131" s="99">
        <v>0</v>
      </c>
      <c r="CA1131" s="99">
        <v>74272.501656532302</v>
      </c>
      <c r="CB1131" s="99">
        <v>4413230.3206176804</v>
      </c>
      <c r="CC1131" s="99">
        <v>34143251.7041016</v>
      </c>
      <c r="CD1131" s="99">
        <v>10424659.8510742</v>
      </c>
      <c r="CE1131" s="99">
        <v>944.95239115506399</v>
      </c>
      <c r="CF1131" s="99">
        <v>145678.475639343</v>
      </c>
      <c r="CG1131" s="99">
        <v>1024023.0199585001</v>
      </c>
      <c r="CH1131" s="99">
        <v>0</v>
      </c>
      <c r="CI1131" s="99">
        <v>75209.908526420593</v>
      </c>
      <c r="CJ1131" s="99">
        <v>4559319.7136840802</v>
      </c>
      <c r="CK1131" s="99">
        <v>35032007.392578103</v>
      </c>
      <c r="CL1131" s="99">
        <v>10522585.4381104</v>
      </c>
      <c r="CM1131" s="166">
        <v>102326.36889553101</v>
      </c>
      <c r="CN1131" s="166">
        <v>13174017.6569824</v>
      </c>
      <c r="CO1131" s="166">
        <v>55454836.689941399</v>
      </c>
      <c r="CP1131" s="99">
        <v>10522585.4381104</v>
      </c>
      <c r="CQ1131" s="99">
        <v>0</v>
      </c>
      <c r="CR1131" s="99">
        <v>0</v>
      </c>
      <c r="CS1131" s="99">
        <v>0</v>
      </c>
      <c r="CT1131" s="99">
        <v>0</v>
      </c>
      <c r="CU1131" s="98">
        <v>23639.44183118</v>
      </c>
      <c r="CV1131" s="98">
        <v>22977.649534411001</v>
      </c>
      <c r="CW1131" s="98">
        <v>4558908.7962570237</v>
      </c>
      <c r="CX1131" s="98">
        <v>35167274.724060103</v>
      </c>
    </row>
    <row r="1132" spans="1:102" x14ac:dyDescent="0.2">
      <c r="A1132" s="98" t="s">
        <v>69</v>
      </c>
      <c r="B1132" s="100">
        <v>39326</v>
      </c>
      <c r="C1132" s="99">
        <v>57041.682419300101</v>
      </c>
      <c r="D1132" s="99">
        <v>0</v>
      </c>
      <c r="E1132" s="99">
        <v>18000.236580610301</v>
      </c>
      <c r="F1132" s="99">
        <v>12841.531796336199</v>
      </c>
      <c r="G1132" s="99">
        <v>606.22274917364098</v>
      </c>
      <c r="H1132" s="99">
        <v>0</v>
      </c>
      <c r="I1132" s="99">
        <v>0</v>
      </c>
      <c r="J1132" s="99">
        <v>23401.246981143999</v>
      </c>
      <c r="K1132" s="99">
        <v>4174.4912773966798</v>
      </c>
      <c r="L1132" s="99">
        <v>11479.5782616138</v>
      </c>
      <c r="M1132" s="99">
        <v>31880.1429586411</v>
      </c>
      <c r="N1132" s="99">
        <v>4975.8354854583704</v>
      </c>
      <c r="O1132" s="99">
        <v>24354.3924787045</v>
      </c>
      <c r="P1132" s="99">
        <v>0</v>
      </c>
      <c r="Q1132" s="99">
        <v>4350.5742790103004</v>
      </c>
      <c r="R1132" s="99">
        <v>760.06035742908705</v>
      </c>
      <c r="S1132" s="99">
        <v>0</v>
      </c>
      <c r="T1132" s="99">
        <v>191.81835579499599</v>
      </c>
      <c r="U1132" s="99">
        <v>27555.641439676299</v>
      </c>
      <c r="V1132" s="99">
        <v>3034133.2562255901</v>
      </c>
      <c r="W1132" s="99">
        <v>95.808815227821498</v>
      </c>
      <c r="X1132" s="99">
        <v>1394957.3105316199</v>
      </c>
      <c r="Y1132" s="99">
        <v>922825.51900482201</v>
      </c>
      <c r="Z1132" s="99">
        <v>107980.84062671701</v>
      </c>
      <c r="AA1132" s="99">
        <v>0</v>
      </c>
      <c r="AB1132" s="99">
        <v>0</v>
      </c>
      <c r="AC1132" s="99">
        <v>8154598.4869384803</v>
      </c>
      <c r="AD1132" s="99">
        <v>543736.22791290295</v>
      </c>
      <c r="AE1132" s="99">
        <v>514250.23845291103</v>
      </c>
      <c r="AF1132" s="99">
        <v>1555722.7426757801</v>
      </c>
      <c r="AG1132" s="99">
        <v>774167.83999633801</v>
      </c>
      <c r="AH1132" s="99">
        <v>1128822.6142883301</v>
      </c>
      <c r="AI1132" s="99">
        <v>0</v>
      </c>
      <c r="AJ1132" s="99">
        <v>452230.74954223598</v>
      </c>
      <c r="AK1132" s="99">
        <v>115476.678873062</v>
      </c>
      <c r="AL1132" s="99">
        <v>0</v>
      </c>
      <c r="AM1132" s="99">
        <v>32325.985993623701</v>
      </c>
      <c r="AN1132" s="99">
        <v>8771537.0787353497</v>
      </c>
      <c r="AO1132" s="99">
        <v>24248549.755127002</v>
      </c>
      <c r="AP1132" s="99">
        <v>883.71512536704495</v>
      </c>
      <c r="AQ1132" s="99">
        <v>10248134.630371099</v>
      </c>
      <c r="AR1132" s="99">
        <v>6712955.6090698196</v>
      </c>
      <c r="AS1132" s="99">
        <v>764014.64485168504</v>
      </c>
      <c r="AT1132" s="99">
        <v>0</v>
      </c>
      <c r="AU1132" s="99">
        <v>0</v>
      </c>
      <c r="AV1132" s="99">
        <v>19621137.643066399</v>
      </c>
      <c r="AW1132" s="99">
        <v>1437402.0080871601</v>
      </c>
      <c r="AX1132" s="99">
        <v>4207146.0008544903</v>
      </c>
      <c r="AY1132" s="99">
        <v>12333785.576049799</v>
      </c>
      <c r="AZ1132" s="99">
        <v>5765774.0666503897</v>
      </c>
      <c r="BA1132" s="99">
        <v>8757305.61328125</v>
      </c>
      <c r="BB1132" s="99">
        <v>0</v>
      </c>
      <c r="BC1132" s="99">
        <v>3383264.4783630399</v>
      </c>
      <c r="BD1132" s="99">
        <v>811713.62344360398</v>
      </c>
      <c r="BE1132" s="99">
        <v>0</v>
      </c>
      <c r="BF1132" s="99">
        <v>235579.418205261</v>
      </c>
      <c r="BG1132" s="99">
        <v>20979322.256103501</v>
      </c>
      <c r="BH1132" s="99">
        <v>6324982.5794677697</v>
      </c>
      <c r="BI1132" s="99">
        <v>144.28800635226099</v>
      </c>
      <c r="BJ1132" s="99">
        <v>4268052.9645996103</v>
      </c>
      <c r="BK1132" s="99">
        <v>2983895.5612182599</v>
      </c>
      <c r="BL1132" s="99">
        <v>0</v>
      </c>
      <c r="BM1132" s="99">
        <v>0</v>
      </c>
      <c r="BN1132" s="99">
        <v>0</v>
      </c>
      <c r="BO1132" s="99">
        <v>0</v>
      </c>
      <c r="BP1132" s="99">
        <v>0</v>
      </c>
      <c r="BQ1132" s="99">
        <v>0</v>
      </c>
      <c r="BR1132" s="99">
        <v>4310090.8580322303</v>
      </c>
      <c r="BS1132" s="99">
        <v>2597283.6861572298</v>
      </c>
      <c r="BT1132" s="99">
        <v>1705683.9834137</v>
      </c>
      <c r="BU1132" s="99">
        <v>0</v>
      </c>
      <c r="BV1132" s="99">
        <v>2000586.60354614</v>
      </c>
      <c r="BW1132" s="99">
        <v>91873.422944068894</v>
      </c>
      <c r="BX1132" s="99">
        <v>0</v>
      </c>
      <c r="BY1132" s="99">
        <v>0</v>
      </c>
      <c r="BZ1132" s="99">
        <v>0</v>
      </c>
      <c r="CA1132" s="99">
        <v>74944.3927955627</v>
      </c>
      <c r="CB1132" s="99">
        <v>4426795.5237426804</v>
      </c>
      <c r="CC1132" s="99">
        <v>34499941.078125</v>
      </c>
      <c r="CD1132" s="99">
        <v>10595963.264404301</v>
      </c>
      <c r="CE1132" s="99">
        <v>941.26201942563102</v>
      </c>
      <c r="CF1132" s="99">
        <v>150289.917175293</v>
      </c>
      <c r="CG1132" s="99">
        <v>1063185.94714355</v>
      </c>
      <c r="CH1132" s="99">
        <v>0</v>
      </c>
      <c r="CI1132" s="99">
        <v>75887.757607459993</v>
      </c>
      <c r="CJ1132" s="99">
        <v>4576303.9651489304</v>
      </c>
      <c r="CK1132" s="99">
        <v>35536491.216796897</v>
      </c>
      <c r="CL1132" s="99">
        <v>10687008.0638428</v>
      </c>
      <c r="CM1132" s="166">
        <v>103337.063846588</v>
      </c>
      <c r="CN1132" s="166">
        <v>13283725.0202637</v>
      </c>
      <c r="CO1132" s="166">
        <v>56472624.712402299</v>
      </c>
      <c r="CP1132" s="99">
        <v>10687008.0638428</v>
      </c>
      <c r="CQ1132" s="99">
        <v>0</v>
      </c>
      <c r="CR1132" s="99">
        <v>0</v>
      </c>
      <c r="CS1132" s="99">
        <v>0</v>
      </c>
      <c r="CT1132" s="99">
        <v>0</v>
      </c>
      <c r="CU1132" s="98">
        <v>22516.379343250999</v>
      </c>
      <c r="CV1132" s="98">
        <v>23874.224149483001</v>
      </c>
      <c r="CW1132" s="98">
        <v>4577085.4409179734</v>
      </c>
      <c r="CX1132" s="98">
        <v>35563127.025268547</v>
      </c>
    </row>
    <row r="1133" spans="1:102" x14ac:dyDescent="0.2">
      <c r="A1133" s="98" t="s">
        <v>69</v>
      </c>
      <c r="B1133" s="100">
        <v>39417</v>
      </c>
      <c r="C1133" s="99">
        <v>58023.4255638123</v>
      </c>
      <c r="D1133" s="99">
        <v>0</v>
      </c>
      <c r="E1133" s="99">
        <v>17672.860224723801</v>
      </c>
      <c r="F1133" s="99">
        <v>12791.4175028801</v>
      </c>
      <c r="G1133" s="99">
        <v>634.48038208484695</v>
      </c>
      <c r="H1133" s="99">
        <v>0</v>
      </c>
      <c r="I1133" s="99">
        <v>0</v>
      </c>
      <c r="J1133" s="99">
        <v>23995.806702375401</v>
      </c>
      <c r="K1133" s="99">
        <v>3579.7664353847499</v>
      </c>
      <c r="L1133" s="99">
        <v>11166.1124179363</v>
      </c>
      <c r="M1133" s="99">
        <v>32213.545018672899</v>
      </c>
      <c r="N1133" s="99">
        <v>4949.4357563257199</v>
      </c>
      <c r="O1133" s="99">
        <v>24997.773199558302</v>
      </c>
      <c r="P1133" s="99">
        <v>0</v>
      </c>
      <c r="Q1133" s="99">
        <v>4381.7431221604302</v>
      </c>
      <c r="R1133" s="99">
        <v>776.15278432518198</v>
      </c>
      <c r="S1133" s="99">
        <v>0</v>
      </c>
      <c r="T1133" s="99">
        <v>184.08544921316201</v>
      </c>
      <c r="U1133" s="99">
        <v>27671.4754536152</v>
      </c>
      <c r="V1133" s="99">
        <v>3079701.5391235398</v>
      </c>
      <c r="W1133" s="99">
        <v>74.817875587381394</v>
      </c>
      <c r="X1133" s="99">
        <v>1358141.8115387</v>
      </c>
      <c r="Y1133" s="99">
        <v>913504.47799682606</v>
      </c>
      <c r="Z1133" s="99">
        <v>110063.60551643401</v>
      </c>
      <c r="AA1133" s="99">
        <v>0</v>
      </c>
      <c r="AB1133" s="99">
        <v>0</v>
      </c>
      <c r="AC1133" s="99">
        <v>8443032.5670165997</v>
      </c>
      <c r="AD1133" s="99">
        <v>419911.89796066302</v>
      </c>
      <c r="AE1133" s="99">
        <v>502398.60552215599</v>
      </c>
      <c r="AF1133" s="99">
        <v>1560542.89247131</v>
      </c>
      <c r="AG1133" s="99">
        <v>754899.19552612305</v>
      </c>
      <c r="AH1133" s="99">
        <v>1164032.6628265399</v>
      </c>
      <c r="AI1133" s="99">
        <v>0</v>
      </c>
      <c r="AJ1133" s="99">
        <v>453071.40845871001</v>
      </c>
      <c r="AK1133" s="99">
        <v>117124.922651291</v>
      </c>
      <c r="AL1133" s="99">
        <v>0</v>
      </c>
      <c r="AM1133" s="99">
        <v>30362.183313608199</v>
      </c>
      <c r="AN1133" s="99">
        <v>8829892.56958008</v>
      </c>
      <c r="AO1133" s="99">
        <v>24826333.1794434</v>
      </c>
      <c r="AP1133" s="99">
        <v>729.21217094361805</v>
      </c>
      <c r="AQ1133" s="99">
        <v>10126824.732666001</v>
      </c>
      <c r="AR1133" s="99">
        <v>6755439.5248413105</v>
      </c>
      <c r="AS1133" s="99">
        <v>782013.98213958705</v>
      </c>
      <c r="AT1133" s="99">
        <v>0</v>
      </c>
      <c r="AU1133" s="99">
        <v>0</v>
      </c>
      <c r="AV1133" s="99">
        <v>20115081.142578099</v>
      </c>
      <c r="AW1133" s="99">
        <v>1121496.5883178699</v>
      </c>
      <c r="AX1133" s="99">
        <v>4166493.65869141</v>
      </c>
      <c r="AY1133" s="99">
        <v>12514751.864257799</v>
      </c>
      <c r="AZ1133" s="99">
        <v>5698902.6112670898</v>
      </c>
      <c r="BA1133" s="99">
        <v>9136162.5925293006</v>
      </c>
      <c r="BB1133" s="99">
        <v>0</v>
      </c>
      <c r="BC1133" s="99">
        <v>3428936.6361389202</v>
      </c>
      <c r="BD1133" s="99">
        <v>831115.05683898902</v>
      </c>
      <c r="BE1133" s="99">
        <v>0</v>
      </c>
      <c r="BF1133" s="99">
        <v>223888.129673004</v>
      </c>
      <c r="BG1133" s="99">
        <v>21446898.814208999</v>
      </c>
      <c r="BH1133" s="99">
        <v>6497077.0098266602</v>
      </c>
      <c r="BI1133" s="99">
        <v>192.43265336193099</v>
      </c>
      <c r="BJ1133" s="99">
        <v>4229646.2783203097</v>
      </c>
      <c r="BK1133" s="99">
        <v>2984185.7628478999</v>
      </c>
      <c r="BL1133" s="99">
        <v>0</v>
      </c>
      <c r="BM1133" s="99">
        <v>0</v>
      </c>
      <c r="BN1133" s="99">
        <v>0</v>
      </c>
      <c r="BO1133" s="99">
        <v>0</v>
      </c>
      <c r="BP1133" s="99">
        <v>0</v>
      </c>
      <c r="BQ1133" s="99">
        <v>0</v>
      </c>
      <c r="BR1133" s="99">
        <v>4376820.9006957998</v>
      </c>
      <c r="BS1133" s="99">
        <v>2571869.90264893</v>
      </c>
      <c r="BT1133" s="99">
        <v>1778148.5771179199</v>
      </c>
      <c r="BU1133" s="99">
        <v>0</v>
      </c>
      <c r="BV1133" s="99">
        <v>2026202.4283447301</v>
      </c>
      <c r="BW1133" s="99">
        <v>97306.2350921631</v>
      </c>
      <c r="BX1133" s="99">
        <v>0</v>
      </c>
      <c r="BY1133" s="99">
        <v>0</v>
      </c>
      <c r="BZ1133" s="99">
        <v>0</v>
      </c>
      <c r="CA1133" s="99">
        <v>75709.119662284895</v>
      </c>
      <c r="CB1133" s="99">
        <v>4444383.1162109403</v>
      </c>
      <c r="CC1133" s="99">
        <v>35023840.394042999</v>
      </c>
      <c r="CD1133" s="99">
        <v>10736980.881591801</v>
      </c>
      <c r="CE1133" s="99">
        <v>935.092744342983</v>
      </c>
      <c r="CF1133" s="99">
        <v>147500.94319724999</v>
      </c>
      <c r="CG1133" s="99">
        <v>1053329.31773376</v>
      </c>
      <c r="CH1133" s="99">
        <v>0</v>
      </c>
      <c r="CI1133" s="99">
        <v>76656.919797897295</v>
      </c>
      <c r="CJ1133" s="99">
        <v>4592646.4938354502</v>
      </c>
      <c r="CK1133" s="99">
        <v>36067656.181152299</v>
      </c>
      <c r="CL1133" s="99">
        <v>10827148.619873</v>
      </c>
      <c r="CM1133" s="166">
        <v>104203.22466278099</v>
      </c>
      <c r="CN1133" s="166">
        <v>13436695.061401401</v>
      </c>
      <c r="CO1133" s="166">
        <v>57439677.011718802</v>
      </c>
      <c r="CP1133" s="99">
        <v>10827148.619873</v>
      </c>
      <c r="CQ1133" s="99">
        <v>0</v>
      </c>
      <c r="CR1133" s="99">
        <v>0</v>
      </c>
      <c r="CS1133" s="99">
        <v>0</v>
      </c>
      <c r="CT1133" s="99">
        <v>0</v>
      </c>
      <c r="CU1133" s="98">
        <v>21623.720974446001</v>
      </c>
      <c r="CV1133" s="98">
        <v>24504.177403894999</v>
      </c>
      <c r="CW1133" s="98">
        <v>4591884.0594081907</v>
      </c>
      <c r="CX1133" s="98">
        <v>36077169.711776756</v>
      </c>
    </row>
    <row r="1134" spans="1:102" x14ac:dyDescent="0.2">
      <c r="A1134" s="98" t="s">
        <v>69</v>
      </c>
      <c r="B1134" s="100">
        <v>39508</v>
      </c>
      <c r="C1134" s="99">
        <v>58842.990644455</v>
      </c>
      <c r="D1134" s="99">
        <v>0</v>
      </c>
      <c r="E1134" s="99">
        <v>17453.191309213598</v>
      </c>
      <c r="F1134" s="99">
        <v>12792.0176011324</v>
      </c>
      <c r="G1134" s="99">
        <v>711.13437654823099</v>
      </c>
      <c r="H1134" s="99">
        <v>0</v>
      </c>
      <c r="I1134" s="99">
        <v>0</v>
      </c>
      <c r="J1134" s="99">
        <v>24923.737529993101</v>
      </c>
      <c r="K1134" s="99">
        <v>3016.0193974673698</v>
      </c>
      <c r="L1134" s="99">
        <v>10994.419102072699</v>
      </c>
      <c r="M1134" s="99">
        <v>32384.617803812002</v>
      </c>
      <c r="N1134" s="99">
        <v>4906.8861187100401</v>
      </c>
      <c r="O1134" s="99">
        <v>25506.982807874701</v>
      </c>
      <c r="P1134" s="99">
        <v>0</v>
      </c>
      <c r="Q1134" s="99">
        <v>4391.7593577504203</v>
      </c>
      <c r="R1134" s="99">
        <v>818.19824932515598</v>
      </c>
      <c r="S1134" s="99">
        <v>0</v>
      </c>
      <c r="T1134" s="99">
        <v>175.62058656476401</v>
      </c>
      <c r="U1134" s="99">
        <v>27929.241951704</v>
      </c>
      <c r="V1134" s="99">
        <v>3099154.7371521001</v>
      </c>
      <c r="W1134" s="99">
        <v>41.770758947823197</v>
      </c>
      <c r="X1134" s="99">
        <v>1324713.4798431401</v>
      </c>
      <c r="Y1134" s="99">
        <v>904744.40399169899</v>
      </c>
      <c r="Z1134" s="99">
        <v>112036.72458171799</v>
      </c>
      <c r="AA1134" s="99">
        <v>0</v>
      </c>
      <c r="AB1134" s="99">
        <v>0</v>
      </c>
      <c r="AC1134" s="99">
        <v>8631688.8319091797</v>
      </c>
      <c r="AD1134" s="99">
        <v>345249.04353332502</v>
      </c>
      <c r="AE1134" s="99">
        <v>487236.37513732899</v>
      </c>
      <c r="AF1134" s="99">
        <v>1552634.71012878</v>
      </c>
      <c r="AG1134" s="99">
        <v>739667.81863403297</v>
      </c>
      <c r="AH1134" s="99">
        <v>1189423.1697845501</v>
      </c>
      <c r="AI1134" s="99">
        <v>0</v>
      </c>
      <c r="AJ1134" s="99">
        <v>456896.17753982497</v>
      </c>
      <c r="AK1134" s="99">
        <v>118167.644885063</v>
      </c>
      <c r="AL1134" s="99">
        <v>0</v>
      </c>
      <c r="AM1134" s="99">
        <v>27174.7053835392</v>
      </c>
      <c r="AN1134" s="99">
        <v>8945862.4581298791</v>
      </c>
      <c r="AO1134" s="99">
        <v>25267370.225341801</v>
      </c>
      <c r="AP1134" s="99">
        <v>443.74312090501201</v>
      </c>
      <c r="AQ1134" s="99">
        <v>10078351.924072299</v>
      </c>
      <c r="AR1134" s="99">
        <v>6895647.9240112295</v>
      </c>
      <c r="AS1134" s="99">
        <v>813705.05982971203</v>
      </c>
      <c r="AT1134" s="99">
        <v>0</v>
      </c>
      <c r="AU1134" s="99">
        <v>0</v>
      </c>
      <c r="AV1134" s="99">
        <v>20974399.7351074</v>
      </c>
      <c r="AW1134" s="99">
        <v>938595.72300720203</v>
      </c>
      <c r="AX1134" s="99">
        <v>4122964.5132446298</v>
      </c>
      <c r="AY1134" s="99">
        <v>12604427.4963379</v>
      </c>
      <c r="AZ1134" s="99">
        <v>5669196.3261108398</v>
      </c>
      <c r="BA1134" s="99">
        <v>9423912.1936035194</v>
      </c>
      <c r="BB1134" s="99">
        <v>0</v>
      </c>
      <c r="BC1134" s="99">
        <v>3532846.9695129399</v>
      </c>
      <c r="BD1134" s="99">
        <v>849548.63313293504</v>
      </c>
      <c r="BE1134" s="99">
        <v>0</v>
      </c>
      <c r="BF1134" s="99">
        <v>202462.552656174</v>
      </c>
      <c r="BG1134" s="99">
        <v>21977378.455322299</v>
      </c>
      <c r="BH1134" s="99">
        <v>6061574.3123168899</v>
      </c>
      <c r="BI1134" s="99">
        <v>147.416698664427</v>
      </c>
      <c r="BJ1134" s="99">
        <v>3822308.7651672401</v>
      </c>
      <c r="BK1134" s="99">
        <v>2715570.1568908701</v>
      </c>
      <c r="BL1134" s="99">
        <v>0</v>
      </c>
      <c r="BM1134" s="99">
        <v>0</v>
      </c>
      <c r="BN1134" s="99">
        <v>0</v>
      </c>
      <c r="BO1134" s="99">
        <v>0</v>
      </c>
      <c r="BP1134" s="99">
        <v>0</v>
      </c>
      <c r="BQ1134" s="99">
        <v>0</v>
      </c>
      <c r="BR1134" s="99">
        <v>3922037.7229919401</v>
      </c>
      <c r="BS1134" s="99">
        <v>2277927.4860839802</v>
      </c>
      <c r="BT1134" s="99">
        <v>1834650.57479858</v>
      </c>
      <c r="BU1134" s="99">
        <v>0</v>
      </c>
      <c r="BV1134" s="99">
        <v>1840643.0491790799</v>
      </c>
      <c r="BW1134" s="99">
        <v>98249.124872207598</v>
      </c>
      <c r="BX1134" s="99">
        <v>0</v>
      </c>
      <c r="BY1134" s="99">
        <v>0</v>
      </c>
      <c r="BZ1134" s="99">
        <v>0</v>
      </c>
      <c r="CA1134" s="99">
        <v>76338.661688804597</v>
      </c>
      <c r="CB1134" s="99">
        <v>4420319.6267700205</v>
      </c>
      <c r="CC1134" s="99">
        <v>35285978.820800804</v>
      </c>
      <c r="CD1134" s="99">
        <v>9878566.0339355506</v>
      </c>
      <c r="CE1134" s="99">
        <v>974.57321702688898</v>
      </c>
      <c r="CF1134" s="99">
        <v>146071.375179291</v>
      </c>
      <c r="CG1134" s="99">
        <v>1058333.88812256</v>
      </c>
      <c r="CH1134" s="99">
        <v>0</v>
      </c>
      <c r="CI1134" s="99">
        <v>77308.069914817796</v>
      </c>
      <c r="CJ1134" s="99">
        <v>4566413.1293945303</v>
      </c>
      <c r="CK1134" s="99">
        <v>36330069.6005859</v>
      </c>
      <c r="CL1134" s="99">
        <v>9986795.3826904297</v>
      </c>
      <c r="CM1134" s="166">
        <v>105057.543366432</v>
      </c>
      <c r="CN1134" s="166">
        <v>13513015.650024399</v>
      </c>
      <c r="CO1134" s="166">
        <v>58337834.511718802</v>
      </c>
      <c r="CP1134" s="99">
        <v>9986795.3826904297</v>
      </c>
      <c r="CQ1134" s="99">
        <v>0</v>
      </c>
      <c r="CR1134" s="99">
        <v>0</v>
      </c>
      <c r="CS1134" s="99">
        <v>0</v>
      </c>
      <c r="CT1134" s="99">
        <v>0</v>
      </c>
      <c r="CU1134" s="98">
        <v>20684.016886437999</v>
      </c>
      <c r="CV1134" s="98">
        <v>25479.980383638002</v>
      </c>
      <c r="CW1134" s="98">
        <v>4566391.0019493112</v>
      </c>
      <c r="CX1134" s="98">
        <v>36344312.708923362</v>
      </c>
    </row>
    <row r="1135" spans="1:102" x14ac:dyDescent="0.2">
      <c r="A1135" s="98" t="s">
        <v>69</v>
      </c>
      <c r="B1135" s="100">
        <v>39600</v>
      </c>
      <c r="C1135" s="99">
        <v>59758.546411991098</v>
      </c>
      <c r="D1135" s="99">
        <v>0</v>
      </c>
      <c r="E1135" s="99">
        <v>17034.3780755997</v>
      </c>
      <c r="F1135" s="99">
        <v>12605.035971760701</v>
      </c>
      <c r="G1135" s="99">
        <v>770.08414771407797</v>
      </c>
      <c r="H1135" s="99">
        <v>0</v>
      </c>
      <c r="I1135" s="99">
        <v>0</v>
      </c>
      <c r="J1135" s="99">
        <v>25834.982924461401</v>
      </c>
      <c r="K1135" s="99">
        <v>2461.9916396141102</v>
      </c>
      <c r="L1135" s="99">
        <v>10944.5997871161</v>
      </c>
      <c r="M1135" s="99">
        <v>32591.1203963757</v>
      </c>
      <c r="N1135" s="99">
        <v>4908.8626417517698</v>
      </c>
      <c r="O1135" s="99">
        <v>25923.239777564999</v>
      </c>
      <c r="P1135" s="99">
        <v>0</v>
      </c>
      <c r="Q1135" s="99">
        <v>4333.7748459577597</v>
      </c>
      <c r="R1135" s="99">
        <v>843.44425892829895</v>
      </c>
      <c r="S1135" s="99">
        <v>0</v>
      </c>
      <c r="T1135" s="99">
        <v>189.54324067383999</v>
      </c>
      <c r="U1135" s="99">
        <v>28233.374411821402</v>
      </c>
      <c r="V1135" s="99">
        <v>3130767.2411804199</v>
      </c>
      <c r="W1135" s="99">
        <v>35.622810432687402</v>
      </c>
      <c r="X1135" s="99">
        <v>1268568.0711059601</v>
      </c>
      <c r="Y1135" s="99">
        <v>868786.33084106399</v>
      </c>
      <c r="Z1135" s="99">
        <v>119048.662240982</v>
      </c>
      <c r="AA1135" s="99">
        <v>0</v>
      </c>
      <c r="AB1135" s="99">
        <v>0</v>
      </c>
      <c r="AC1135" s="99">
        <v>8826978.4530029297</v>
      </c>
      <c r="AD1135" s="99">
        <v>272292.96137619001</v>
      </c>
      <c r="AE1135" s="99">
        <v>479533.67087936401</v>
      </c>
      <c r="AF1135" s="99">
        <v>1552008.0344696001</v>
      </c>
      <c r="AG1135" s="99">
        <v>732608.12670898403</v>
      </c>
      <c r="AH1135" s="99">
        <v>1202453.65007019</v>
      </c>
      <c r="AI1135" s="99">
        <v>0</v>
      </c>
      <c r="AJ1135" s="99">
        <v>440429.09085464501</v>
      </c>
      <c r="AK1135" s="99">
        <v>120467.780266762</v>
      </c>
      <c r="AL1135" s="99">
        <v>0</v>
      </c>
      <c r="AM1135" s="99">
        <v>28651.989540576898</v>
      </c>
      <c r="AN1135" s="99">
        <v>9095814.60400391</v>
      </c>
      <c r="AO1135" s="99">
        <v>25791418.5236816</v>
      </c>
      <c r="AP1135" s="99">
        <v>350.86420333012899</v>
      </c>
      <c r="AQ1135" s="99">
        <v>9702255.2198486291</v>
      </c>
      <c r="AR1135" s="99">
        <v>6604373.2099609403</v>
      </c>
      <c r="AS1135" s="99">
        <v>870876.69187164295</v>
      </c>
      <c r="AT1135" s="99">
        <v>0</v>
      </c>
      <c r="AU1135" s="99">
        <v>0</v>
      </c>
      <c r="AV1135" s="99">
        <v>22070306.448242199</v>
      </c>
      <c r="AW1135" s="99">
        <v>747535.95121765102</v>
      </c>
      <c r="AX1135" s="99">
        <v>4093923.8339233398</v>
      </c>
      <c r="AY1135" s="99">
        <v>12741665.615478501</v>
      </c>
      <c r="AZ1135" s="99">
        <v>5669912.1430053702</v>
      </c>
      <c r="BA1135" s="99">
        <v>9642505.6145019494</v>
      </c>
      <c r="BB1135" s="99">
        <v>0</v>
      </c>
      <c r="BC1135" s="99">
        <v>3412439.2574768099</v>
      </c>
      <c r="BD1135" s="99">
        <v>877154.12724304199</v>
      </c>
      <c r="BE1135" s="99">
        <v>0</v>
      </c>
      <c r="BF1135" s="99">
        <v>218424.281862259</v>
      </c>
      <c r="BG1135" s="99">
        <v>22548058.926513702</v>
      </c>
      <c r="BH1135" s="99">
        <v>6250254.06213379</v>
      </c>
      <c r="BI1135" s="99">
        <v>100.197209248319</v>
      </c>
      <c r="BJ1135" s="99">
        <v>3727009.5317382799</v>
      </c>
      <c r="BK1135" s="99">
        <v>2648277.2180480999</v>
      </c>
      <c r="BL1135" s="99">
        <v>0</v>
      </c>
      <c r="BM1135" s="99">
        <v>0</v>
      </c>
      <c r="BN1135" s="99">
        <v>0</v>
      </c>
      <c r="BO1135" s="99">
        <v>0</v>
      </c>
      <c r="BP1135" s="99">
        <v>0</v>
      </c>
      <c r="BQ1135" s="99">
        <v>0</v>
      </c>
      <c r="BR1135" s="99">
        <v>3958797.6044006301</v>
      </c>
      <c r="BS1135" s="99">
        <v>2288422.3692016602</v>
      </c>
      <c r="BT1135" s="99">
        <v>1875875.62611389</v>
      </c>
      <c r="BU1135" s="99">
        <v>0</v>
      </c>
      <c r="BV1135" s="99">
        <v>1826469.51443481</v>
      </c>
      <c r="BW1135" s="99">
        <v>102387.603575706</v>
      </c>
      <c r="BX1135" s="99">
        <v>0</v>
      </c>
      <c r="BY1135" s="99">
        <v>0</v>
      </c>
      <c r="BZ1135" s="99">
        <v>0</v>
      </c>
      <c r="CA1135" s="99">
        <v>76822.738097190901</v>
      </c>
      <c r="CB1135" s="99">
        <v>4403165.8171997098</v>
      </c>
      <c r="CC1135" s="99">
        <v>35512234.026367202</v>
      </c>
      <c r="CD1135" s="99">
        <v>9976584.58447266</v>
      </c>
      <c r="CE1135" s="99">
        <v>999.74257417023205</v>
      </c>
      <c r="CF1135" s="99">
        <v>148014.917863846</v>
      </c>
      <c r="CG1135" s="99">
        <v>1089657.0014801</v>
      </c>
      <c r="CH1135" s="99">
        <v>0</v>
      </c>
      <c r="CI1135" s="99">
        <v>77811.789908409104</v>
      </c>
      <c r="CJ1135" s="99">
        <v>4551141.44140625</v>
      </c>
      <c r="CK1135" s="99">
        <v>36613499.8974609</v>
      </c>
      <c r="CL1135" s="99">
        <v>10075252.4564209</v>
      </c>
      <c r="CM1135" s="166">
        <v>105900.663106918</v>
      </c>
      <c r="CN1135" s="166">
        <v>13656637.0244141</v>
      </c>
      <c r="CO1135" s="166">
        <v>59229266.372558601</v>
      </c>
      <c r="CP1135" s="99">
        <v>10075252.4564209</v>
      </c>
      <c r="CQ1135" s="99">
        <v>0</v>
      </c>
      <c r="CR1135" s="99">
        <v>0</v>
      </c>
      <c r="CS1135" s="99">
        <v>0</v>
      </c>
      <c r="CT1135" s="99">
        <v>0</v>
      </c>
      <c r="CU1135" s="98">
        <v>19695.646342386</v>
      </c>
      <c r="CV1135" s="98">
        <v>26450.645440601998</v>
      </c>
      <c r="CW1135" s="98">
        <v>4551180.7350635557</v>
      </c>
      <c r="CX1135" s="98">
        <v>36601891.027847305</v>
      </c>
    </row>
    <row r="1136" spans="1:102" x14ac:dyDescent="0.2">
      <c r="A1136" s="98" t="s">
        <v>69</v>
      </c>
      <c r="B1136" s="100">
        <v>39692</v>
      </c>
      <c r="C1136" s="99">
        <v>60946.896572589903</v>
      </c>
      <c r="D1136" s="99">
        <v>0</v>
      </c>
      <c r="E1136" s="99">
        <v>16592.022523880001</v>
      </c>
      <c r="F1136" s="99">
        <v>12432.642950892399</v>
      </c>
      <c r="G1136" s="99">
        <v>861.47288330644403</v>
      </c>
      <c r="H1136" s="99">
        <v>0</v>
      </c>
      <c r="I1136" s="99">
        <v>0</v>
      </c>
      <c r="J1136" s="99">
        <v>26425.611746787999</v>
      </c>
      <c r="K1136" s="99">
        <v>2012.2095148563401</v>
      </c>
      <c r="L1136" s="99">
        <v>10654.5038514137</v>
      </c>
      <c r="M1136" s="99">
        <v>33090.951291561098</v>
      </c>
      <c r="N1136" s="99">
        <v>4881.0478527545902</v>
      </c>
      <c r="O1136" s="99">
        <v>26203.287508010901</v>
      </c>
      <c r="P1136" s="99">
        <v>0</v>
      </c>
      <c r="Q1136" s="99">
        <v>4331.4720440506899</v>
      </c>
      <c r="R1136" s="99">
        <v>895.36080426722799</v>
      </c>
      <c r="S1136" s="99">
        <v>0</v>
      </c>
      <c r="T1136" s="99">
        <v>206.57550663128501</v>
      </c>
      <c r="U1136" s="99">
        <v>28446.559103965799</v>
      </c>
      <c r="V1136" s="99">
        <v>3172664.4901428199</v>
      </c>
      <c r="W1136" s="99">
        <v>88.793069269508095</v>
      </c>
      <c r="X1136" s="99">
        <v>1220003.63745117</v>
      </c>
      <c r="Y1136" s="99">
        <v>844032.96973419201</v>
      </c>
      <c r="Z1136" s="99">
        <v>126830.448475838</v>
      </c>
      <c r="AA1136" s="99">
        <v>0</v>
      </c>
      <c r="AB1136" s="99">
        <v>0</v>
      </c>
      <c r="AC1136" s="99">
        <v>8955826.4542236291</v>
      </c>
      <c r="AD1136" s="99">
        <v>234561.39122390701</v>
      </c>
      <c r="AE1136" s="99">
        <v>470155.47842407197</v>
      </c>
      <c r="AF1136" s="99">
        <v>1555147.3840484601</v>
      </c>
      <c r="AG1136" s="99">
        <v>719232.00496673596</v>
      </c>
      <c r="AH1136" s="99">
        <v>1207280.6242065399</v>
      </c>
      <c r="AI1136" s="99">
        <v>0</v>
      </c>
      <c r="AJ1136" s="99">
        <v>444604.57300567598</v>
      </c>
      <c r="AK1136" s="99">
        <v>122091.829278946</v>
      </c>
      <c r="AL1136" s="99">
        <v>0</v>
      </c>
      <c r="AM1136" s="99">
        <v>29577.260634899099</v>
      </c>
      <c r="AN1136" s="99">
        <v>9215671.0850830097</v>
      </c>
      <c r="AO1136" s="99">
        <v>26421619.372802701</v>
      </c>
      <c r="AP1136" s="99">
        <v>701.27881515026104</v>
      </c>
      <c r="AQ1136" s="99">
        <v>9348797.18676758</v>
      </c>
      <c r="AR1136" s="99">
        <v>6429101.71911621</v>
      </c>
      <c r="AS1136" s="99">
        <v>948566.89520263695</v>
      </c>
      <c r="AT1136" s="99">
        <v>0</v>
      </c>
      <c r="AU1136" s="99">
        <v>0</v>
      </c>
      <c r="AV1136" s="99">
        <v>22625855.628173798</v>
      </c>
      <c r="AW1136" s="99">
        <v>652046.64662170399</v>
      </c>
      <c r="AX1136" s="99">
        <v>4035721.79333496</v>
      </c>
      <c r="AY1136" s="99">
        <v>12910921.771362299</v>
      </c>
      <c r="AZ1136" s="99">
        <v>5596691.4365844699</v>
      </c>
      <c r="BA1136" s="99">
        <v>9789891.7629394494</v>
      </c>
      <c r="BB1136" s="99">
        <v>0</v>
      </c>
      <c r="BC1136" s="99">
        <v>3483311.9067993201</v>
      </c>
      <c r="BD1136" s="99">
        <v>900394.29572296096</v>
      </c>
      <c r="BE1136" s="99">
        <v>0</v>
      </c>
      <c r="BF1136" s="99">
        <v>230224.75879478501</v>
      </c>
      <c r="BG1136" s="99">
        <v>23166123.217529301</v>
      </c>
      <c r="BH1136" s="99">
        <v>6392544.6403808603</v>
      </c>
      <c r="BI1136" s="99">
        <v>142.63139452785299</v>
      </c>
      <c r="BJ1136" s="99">
        <v>3668419.4960327102</v>
      </c>
      <c r="BK1136" s="99">
        <v>2617908.6539001502</v>
      </c>
      <c r="BL1136" s="99">
        <v>0</v>
      </c>
      <c r="BM1136" s="99">
        <v>0</v>
      </c>
      <c r="BN1136" s="99">
        <v>0</v>
      </c>
      <c r="BO1136" s="99">
        <v>0</v>
      </c>
      <c r="BP1136" s="99">
        <v>0</v>
      </c>
      <c r="BQ1136" s="99">
        <v>0</v>
      </c>
      <c r="BR1136" s="99">
        <v>4051679.5961303702</v>
      </c>
      <c r="BS1136" s="99">
        <v>2264645.20230103</v>
      </c>
      <c r="BT1136" s="99">
        <v>1905022.07487488</v>
      </c>
      <c r="BU1136" s="99">
        <v>0</v>
      </c>
      <c r="BV1136" s="99">
        <v>1862084.4480590799</v>
      </c>
      <c r="BW1136" s="99">
        <v>103597.23428916901</v>
      </c>
      <c r="BX1136" s="99">
        <v>0</v>
      </c>
      <c r="BY1136" s="99">
        <v>0</v>
      </c>
      <c r="BZ1136" s="99">
        <v>0</v>
      </c>
      <c r="CA1136" s="99">
        <v>77480.126476287798</v>
      </c>
      <c r="CB1136" s="99">
        <v>4390546.6813964797</v>
      </c>
      <c r="CC1136" s="99">
        <v>35727733.302734397</v>
      </c>
      <c r="CD1136" s="99">
        <v>10055262.182617201</v>
      </c>
      <c r="CE1136" s="99">
        <v>1077.0698248445999</v>
      </c>
      <c r="CF1136" s="99">
        <v>153718.33651924101</v>
      </c>
      <c r="CG1136" s="99">
        <v>1143899.30381775</v>
      </c>
      <c r="CH1136" s="99">
        <v>0</v>
      </c>
      <c r="CI1136" s="99">
        <v>78564.848951339707</v>
      </c>
      <c r="CJ1136" s="99">
        <v>4543744.5122070303</v>
      </c>
      <c r="CK1136" s="99">
        <v>36945260.542480499</v>
      </c>
      <c r="CL1136" s="99">
        <v>10161865.4329834</v>
      </c>
      <c r="CM1136" s="166">
        <v>106821.943058014</v>
      </c>
      <c r="CN1136" s="166">
        <v>13760921.3566895</v>
      </c>
      <c r="CO1136" s="166">
        <v>60084563.571777299</v>
      </c>
      <c r="CP1136" s="99">
        <v>10161865.4329834</v>
      </c>
      <c r="CQ1136" s="99">
        <v>0</v>
      </c>
      <c r="CR1136" s="99">
        <v>0</v>
      </c>
      <c r="CS1136" s="99">
        <v>0</v>
      </c>
      <c r="CT1136" s="99">
        <v>0</v>
      </c>
      <c r="CU1136" s="98">
        <v>18822.451168738</v>
      </c>
      <c r="CV1136" s="98">
        <v>27098.904037557</v>
      </c>
      <c r="CW1136" s="98">
        <v>4544265.0179157211</v>
      </c>
      <c r="CX1136" s="98">
        <v>36871632.606552146</v>
      </c>
    </row>
    <row r="1137" spans="1:102" x14ac:dyDescent="0.2">
      <c r="A1137" s="98" t="s">
        <v>69</v>
      </c>
      <c r="B1137" s="100">
        <v>39783</v>
      </c>
      <c r="C1137" s="99">
        <v>60883.553507327997</v>
      </c>
      <c r="D1137" s="99">
        <v>0</v>
      </c>
      <c r="E1137" s="99">
        <v>16144.882453083999</v>
      </c>
      <c r="F1137" s="99">
        <v>12210.4512623549</v>
      </c>
      <c r="G1137" s="99">
        <v>918.78962358832405</v>
      </c>
      <c r="H1137" s="99">
        <v>0</v>
      </c>
      <c r="I1137" s="99">
        <v>0</v>
      </c>
      <c r="J1137" s="99">
        <v>26836.627954959898</v>
      </c>
      <c r="K1137" s="99">
        <v>1638.4501319825599</v>
      </c>
      <c r="L1137" s="99">
        <v>10268.861227035501</v>
      </c>
      <c r="M1137" s="99">
        <v>33035.235151290901</v>
      </c>
      <c r="N1137" s="99">
        <v>4797.4848923087102</v>
      </c>
      <c r="O1137" s="99">
        <v>26317.077740907702</v>
      </c>
      <c r="P1137" s="99">
        <v>0</v>
      </c>
      <c r="Q1137" s="99">
        <v>4279.7604302167902</v>
      </c>
      <c r="R1137" s="99">
        <v>920.58736434578896</v>
      </c>
      <c r="S1137" s="99">
        <v>0</v>
      </c>
      <c r="T1137" s="99">
        <v>191.51305832900101</v>
      </c>
      <c r="U1137" s="99">
        <v>28528.988895177801</v>
      </c>
      <c r="V1137" s="99">
        <v>3185458.5797424298</v>
      </c>
      <c r="W1137" s="99">
        <v>170.44425808452101</v>
      </c>
      <c r="X1137" s="99">
        <v>1175478.42362976</v>
      </c>
      <c r="Y1137" s="99">
        <v>822911.67562866199</v>
      </c>
      <c r="Z1137" s="99">
        <v>131827.69789695699</v>
      </c>
      <c r="AA1137" s="99">
        <v>0</v>
      </c>
      <c r="AB1137" s="99">
        <v>0</v>
      </c>
      <c r="AC1137" s="99">
        <v>9110505.5798339806</v>
      </c>
      <c r="AD1137" s="99">
        <v>184368.86604499799</v>
      </c>
      <c r="AE1137" s="99">
        <v>456204.986484528</v>
      </c>
      <c r="AF1137" s="99">
        <v>1560640.6552429199</v>
      </c>
      <c r="AG1137" s="99">
        <v>702714.37450408901</v>
      </c>
      <c r="AH1137" s="99">
        <v>1214855.3506469701</v>
      </c>
      <c r="AI1137" s="99">
        <v>0</v>
      </c>
      <c r="AJ1137" s="99">
        <v>428725.62176132202</v>
      </c>
      <c r="AK1137" s="99">
        <v>120133.96321487401</v>
      </c>
      <c r="AL1137" s="99">
        <v>0</v>
      </c>
      <c r="AM1137" s="99">
        <v>27627.138983726501</v>
      </c>
      <c r="AN1137" s="99">
        <v>9251630.8337402306</v>
      </c>
      <c r="AO1137" s="99">
        <v>26723333.610595699</v>
      </c>
      <c r="AP1137" s="99">
        <v>1450.6722202897099</v>
      </c>
      <c r="AQ1137" s="99">
        <v>9007743.0775146503</v>
      </c>
      <c r="AR1137" s="99">
        <v>6269348.9541626005</v>
      </c>
      <c r="AS1137" s="99">
        <v>986084.69493103004</v>
      </c>
      <c r="AT1137" s="99">
        <v>0</v>
      </c>
      <c r="AU1137" s="99">
        <v>0</v>
      </c>
      <c r="AV1137" s="99">
        <v>23055795.170410201</v>
      </c>
      <c r="AW1137" s="99">
        <v>520574.55983352702</v>
      </c>
      <c r="AX1137" s="99">
        <v>3928191.4021911598</v>
      </c>
      <c r="AY1137" s="99">
        <v>13038556.206665</v>
      </c>
      <c r="AZ1137" s="99">
        <v>5485824.1991577102</v>
      </c>
      <c r="BA1137" s="99">
        <v>9928677.2144775409</v>
      </c>
      <c r="BB1137" s="99">
        <v>0</v>
      </c>
      <c r="BC1137" s="99">
        <v>3371763.5182800302</v>
      </c>
      <c r="BD1137" s="99">
        <v>894206.18008422898</v>
      </c>
      <c r="BE1137" s="99">
        <v>0</v>
      </c>
      <c r="BF1137" s="99">
        <v>214295.18295097401</v>
      </c>
      <c r="BG1137" s="99">
        <v>23718718.582031298</v>
      </c>
      <c r="BH1137" s="99">
        <v>6494787.7552490197</v>
      </c>
      <c r="BI1137" s="99">
        <v>258.71164681389899</v>
      </c>
      <c r="BJ1137" s="99">
        <v>3562688.4115905799</v>
      </c>
      <c r="BK1137" s="99">
        <v>2554409.7028503399</v>
      </c>
      <c r="BL1137" s="99">
        <v>0</v>
      </c>
      <c r="BM1137" s="99">
        <v>0</v>
      </c>
      <c r="BN1137" s="99">
        <v>0</v>
      </c>
      <c r="BO1137" s="99">
        <v>0</v>
      </c>
      <c r="BP1137" s="99">
        <v>0</v>
      </c>
      <c r="BQ1137" s="99">
        <v>0</v>
      </c>
      <c r="BR1137" s="99">
        <v>4088597.7911071801</v>
      </c>
      <c r="BS1137" s="99">
        <v>2227309.8638610798</v>
      </c>
      <c r="BT1137" s="99">
        <v>1931881.6143493699</v>
      </c>
      <c r="BU1137" s="99">
        <v>0</v>
      </c>
      <c r="BV1137" s="99">
        <v>1823233.5683593799</v>
      </c>
      <c r="BW1137" s="99">
        <v>103271.677039146</v>
      </c>
      <c r="BX1137" s="99">
        <v>0</v>
      </c>
      <c r="BY1137" s="99">
        <v>0</v>
      </c>
      <c r="BZ1137" s="99">
        <v>0</v>
      </c>
      <c r="CA1137" s="99">
        <v>77030.331187248201</v>
      </c>
      <c r="CB1137" s="99">
        <v>4361301.5021362295</v>
      </c>
      <c r="CC1137" s="99">
        <v>35618726.548828103</v>
      </c>
      <c r="CD1137" s="99">
        <v>10070028.8565674</v>
      </c>
      <c r="CE1137" s="99">
        <v>1074.0246424525999</v>
      </c>
      <c r="CF1137" s="99">
        <v>148014.32598113999</v>
      </c>
      <c r="CG1137" s="99">
        <v>1107827.2947998</v>
      </c>
      <c r="CH1137" s="99">
        <v>0</v>
      </c>
      <c r="CI1137" s="99">
        <v>78108.795104026794</v>
      </c>
      <c r="CJ1137" s="99">
        <v>4510963.0881957998</v>
      </c>
      <c r="CK1137" s="99">
        <v>36863719.747558601</v>
      </c>
      <c r="CL1137" s="99">
        <v>10168798.842529301</v>
      </c>
      <c r="CM1137" s="166">
        <v>106474.79253387501</v>
      </c>
      <c r="CN1137" s="166">
        <v>13788339.9177246</v>
      </c>
      <c r="CO1137" s="166">
        <v>60534762.277343802</v>
      </c>
      <c r="CP1137" s="99">
        <v>10168798.842529301</v>
      </c>
      <c r="CQ1137" s="99">
        <v>0</v>
      </c>
      <c r="CR1137" s="99">
        <v>0</v>
      </c>
      <c r="CS1137" s="99">
        <v>0</v>
      </c>
      <c r="CT1137" s="99">
        <v>0</v>
      </c>
      <c r="CU1137" s="98">
        <v>18002.773606644001</v>
      </c>
      <c r="CV1137" s="98">
        <v>27580.252420924</v>
      </c>
      <c r="CW1137" s="98">
        <v>4509315.8281173697</v>
      </c>
      <c r="CX1137" s="98">
        <v>36726553.8436279</v>
      </c>
    </row>
    <row r="1138" spans="1:102" x14ac:dyDescent="0.2">
      <c r="A1138" s="98" t="s">
        <v>69</v>
      </c>
      <c r="B1138" s="100">
        <v>39873</v>
      </c>
      <c r="C1138" s="99">
        <v>61799.860116481803</v>
      </c>
      <c r="D1138" s="99">
        <v>0</v>
      </c>
      <c r="E1138" s="99">
        <v>15770.6805254221</v>
      </c>
      <c r="F1138" s="99">
        <v>12019.8092976809</v>
      </c>
      <c r="G1138" s="99">
        <v>971.39962809532904</v>
      </c>
      <c r="H1138" s="99">
        <v>0</v>
      </c>
      <c r="I1138" s="99">
        <v>0</v>
      </c>
      <c r="J1138" s="99">
        <v>27377.1087474823</v>
      </c>
      <c r="K1138" s="99">
        <v>1319.14279934764</v>
      </c>
      <c r="L1138" s="99">
        <v>10090.087377309799</v>
      </c>
      <c r="M1138" s="99">
        <v>33575.080520629897</v>
      </c>
      <c r="N1138" s="99">
        <v>4796.1959621310198</v>
      </c>
      <c r="O1138" s="99">
        <v>26499.1077151299</v>
      </c>
      <c r="P1138" s="99">
        <v>0</v>
      </c>
      <c r="Q1138" s="99">
        <v>4251.9299582839003</v>
      </c>
      <c r="R1138" s="99">
        <v>940.48849987983704</v>
      </c>
      <c r="S1138" s="99">
        <v>0</v>
      </c>
      <c r="T1138" s="99">
        <v>190.74880081415199</v>
      </c>
      <c r="U1138" s="99">
        <v>28684.078636169401</v>
      </c>
      <c r="V1138" s="99">
        <v>3206640.8801269499</v>
      </c>
      <c r="W1138" s="99">
        <v>308.47965158894698</v>
      </c>
      <c r="X1138" s="99">
        <v>1129693.0136718799</v>
      </c>
      <c r="Y1138" s="99">
        <v>794698.31864929199</v>
      </c>
      <c r="Z1138" s="99">
        <v>137495.95224571199</v>
      </c>
      <c r="AA1138" s="99">
        <v>0</v>
      </c>
      <c r="AB1138" s="99">
        <v>0</v>
      </c>
      <c r="AC1138" s="99">
        <v>9264179.25854492</v>
      </c>
      <c r="AD1138" s="99">
        <v>140164.30480194101</v>
      </c>
      <c r="AE1138" s="99">
        <v>436177.67168426502</v>
      </c>
      <c r="AF1138" s="99">
        <v>1572329.1285552999</v>
      </c>
      <c r="AG1138" s="99">
        <v>684709.43542480504</v>
      </c>
      <c r="AH1138" s="99">
        <v>1222917.95585632</v>
      </c>
      <c r="AI1138" s="99">
        <v>0</v>
      </c>
      <c r="AJ1138" s="99">
        <v>419223.79454803502</v>
      </c>
      <c r="AK1138" s="99">
        <v>125411.71149539899</v>
      </c>
      <c r="AL1138" s="99">
        <v>0</v>
      </c>
      <c r="AM1138" s="99">
        <v>27926.038057088899</v>
      </c>
      <c r="AN1138" s="99">
        <v>9378023.49926758</v>
      </c>
      <c r="AO1138" s="99">
        <v>27089840.8515625</v>
      </c>
      <c r="AP1138" s="99">
        <v>2939.69548761845</v>
      </c>
      <c r="AQ1138" s="99">
        <v>8637697.4691162091</v>
      </c>
      <c r="AR1138" s="99">
        <v>6065382.1520385696</v>
      </c>
      <c r="AS1138" s="99">
        <v>1031535.9426422101</v>
      </c>
      <c r="AT1138" s="99">
        <v>0</v>
      </c>
      <c r="AU1138" s="99">
        <v>0</v>
      </c>
      <c r="AV1138" s="99">
        <v>23682739.6320801</v>
      </c>
      <c r="AW1138" s="99">
        <v>398073.59709167498</v>
      </c>
      <c r="AX1138" s="99">
        <v>3801824.2136230501</v>
      </c>
      <c r="AY1138" s="99">
        <v>13242717.6051025</v>
      </c>
      <c r="AZ1138" s="99">
        <v>5353272.5369873</v>
      </c>
      <c r="BA1138" s="99">
        <v>10045844.776489301</v>
      </c>
      <c r="BB1138" s="99">
        <v>0</v>
      </c>
      <c r="BC1138" s="99">
        <v>3306954.90542603</v>
      </c>
      <c r="BD1138" s="99">
        <v>935727.47000884998</v>
      </c>
      <c r="BE1138" s="99">
        <v>0</v>
      </c>
      <c r="BF1138" s="99">
        <v>218029.02986717201</v>
      </c>
      <c r="BG1138" s="99">
        <v>24015871.222167999</v>
      </c>
      <c r="BH1138" s="99">
        <v>6561819.4906005897</v>
      </c>
      <c r="BI1138" s="99">
        <v>708.05454827100004</v>
      </c>
      <c r="BJ1138" s="99">
        <v>3476189.6921691899</v>
      </c>
      <c r="BK1138" s="99">
        <v>2499140.7668456999</v>
      </c>
      <c r="BL1138" s="99">
        <v>0</v>
      </c>
      <c r="BM1138" s="99">
        <v>0</v>
      </c>
      <c r="BN1138" s="99">
        <v>0</v>
      </c>
      <c r="BO1138" s="99">
        <v>0</v>
      </c>
      <c r="BP1138" s="99">
        <v>0</v>
      </c>
      <c r="BQ1138" s="99">
        <v>0</v>
      </c>
      <c r="BR1138" s="99">
        <v>4067684.7050781301</v>
      </c>
      <c r="BS1138" s="99">
        <v>2169627.7525634798</v>
      </c>
      <c r="BT1138" s="99">
        <v>1954992.3543243399</v>
      </c>
      <c r="BU1138" s="99">
        <v>0</v>
      </c>
      <c r="BV1138" s="99">
        <v>1800456.69013977</v>
      </c>
      <c r="BW1138" s="99">
        <v>106220.412548065</v>
      </c>
      <c r="BX1138" s="99">
        <v>0</v>
      </c>
      <c r="BY1138" s="99">
        <v>0</v>
      </c>
      <c r="BZ1138" s="99">
        <v>0</v>
      </c>
      <c r="CA1138" s="99">
        <v>77604.223235130296</v>
      </c>
      <c r="CB1138" s="99">
        <v>4341162.9494628897</v>
      </c>
      <c r="CC1138" s="99">
        <v>35820231.458496101</v>
      </c>
      <c r="CD1138" s="99">
        <v>10028347.994140601</v>
      </c>
      <c r="CE1138" s="99">
        <v>1094.3608898371499</v>
      </c>
      <c r="CF1138" s="99">
        <v>152625.532369614</v>
      </c>
      <c r="CG1138" s="99">
        <v>1150468.58740234</v>
      </c>
      <c r="CH1138" s="99">
        <v>0</v>
      </c>
      <c r="CI1138" s="99">
        <v>78701.787502288804</v>
      </c>
      <c r="CJ1138" s="99">
        <v>4494242.5917968797</v>
      </c>
      <c r="CK1138" s="99">
        <v>36927649.4921875</v>
      </c>
      <c r="CL1138" s="99">
        <v>10148398.741088901</v>
      </c>
      <c r="CM1138" s="166">
        <v>107172.41625881199</v>
      </c>
      <c r="CN1138" s="166">
        <v>13873443.905029301</v>
      </c>
      <c r="CO1138" s="166">
        <v>60969148.868652299</v>
      </c>
      <c r="CP1138" s="99">
        <v>10148398.741088901</v>
      </c>
      <c r="CQ1138" s="99">
        <v>0</v>
      </c>
      <c r="CR1138" s="99">
        <v>0</v>
      </c>
      <c r="CS1138" s="99">
        <v>0</v>
      </c>
      <c r="CT1138" s="99">
        <v>0</v>
      </c>
      <c r="CU1138" s="98">
        <v>17182.174194089999</v>
      </c>
      <c r="CV1138" s="98">
        <v>28165.390012546999</v>
      </c>
      <c r="CW1138" s="98">
        <v>4493788.4818325033</v>
      </c>
      <c r="CX1138" s="98">
        <v>36970700.045898437</v>
      </c>
    </row>
    <row r="1139" spans="1:102" x14ac:dyDescent="0.2">
      <c r="A1139" s="98" t="s">
        <v>69</v>
      </c>
      <c r="B1139" s="100">
        <v>39965</v>
      </c>
      <c r="C1139" s="99">
        <v>62539.711408138297</v>
      </c>
      <c r="D1139" s="99">
        <v>0</v>
      </c>
      <c r="E1139" s="99">
        <v>15322.5744392872</v>
      </c>
      <c r="F1139" s="99">
        <v>11752.3670971394</v>
      </c>
      <c r="G1139" s="99">
        <v>1017.84866445512</v>
      </c>
      <c r="H1139" s="99">
        <v>0</v>
      </c>
      <c r="I1139" s="99">
        <v>0</v>
      </c>
      <c r="J1139" s="99">
        <v>27850.2838881016</v>
      </c>
      <c r="K1139" s="99">
        <v>1038.3075184822101</v>
      </c>
      <c r="L1139" s="99">
        <v>10046.7551939487</v>
      </c>
      <c r="M1139" s="99">
        <v>33848.162419319196</v>
      </c>
      <c r="N1139" s="99">
        <v>4798.1454671025303</v>
      </c>
      <c r="O1139" s="99">
        <v>26672.064342737202</v>
      </c>
      <c r="P1139" s="99">
        <v>0</v>
      </c>
      <c r="Q1139" s="99">
        <v>4232.1298620104799</v>
      </c>
      <c r="R1139" s="99">
        <v>953.10604313760996</v>
      </c>
      <c r="S1139" s="99">
        <v>0</v>
      </c>
      <c r="T1139" s="99">
        <v>190.47429468855299</v>
      </c>
      <c r="U1139" s="99">
        <v>28842.602663993799</v>
      </c>
      <c r="V1139" s="99">
        <v>3251800.9739379901</v>
      </c>
      <c r="W1139" s="99">
        <v>342.05249298363901</v>
      </c>
      <c r="X1139" s="99">
        <v>1095672.69392395</v>
      </c>
      <c r="Y1139" s="99">
        <v>784676.46077728295</v>
      </c>
      <c r="Z1139" s="99">
        <v>140956.461509705</v>
      </c>
      <c r="AA1139" s="99">
        <v>0</v>
      </c>
      <c r="AB1139" s="99">
        <v>0</v>
      </c>
      <c r="AC1139" s="99">
        <v>9353028.0445556603</v>
      </c>
      <c r="AD1139" s="99">
        <v>107937.191470146</v>
      </c>
      <c r="AE1139" s="99">
        <v>437245.49602889997</v>
      </c>
      <c r="AF1139" s="99">
        <v>1579919.0404815699</v>
      </c>
      <c r="AG1139" s="99">
        <v>682058.80620574998</v>
      </c>
      <c r="AH1139" s="99">
        <v>1224395.90588379</v>
      </c>
      <c r="AI1139" s="99">
        <v>0</v>
      </c>
      <c r="AJ1139" s="99">
        <v>427120.85981369001</v>
      </c>
      <c r="AK1139" s="99">
        <v>123417.421703339</v>
      </c>
      <c r="AL1139" s="99">
        <v>0</v>
      </c>
      <c r="AM1139" s="99">
        <v>28840.429766893401</v>
      </c>
      <c r="AN1139" s="99">
        <v>9452088.4959716797</v>
      </c>
      <c r="AO1139" s="99">
        <v>27632457.830078099</v>
      </c>
      <c r="AP1139" s="99">
        <v>2922.8514596223799</v>
      </c>
      <c r="AQ1139" s="99">
        <v>8425997.1090087909</v>
      </c>
      <c r="AR1139" s="99">
        <v>5991320.8817748995</v>
      </c>
      <c r="AS1139" s="99">
        <v>1066938.2498779299</v>
      </c>
      <c r="AT1139" s="99">
        <v>0</v>
      </c>
      <c r="AU1139" s="99">
        <v>0</v>
      </c>
      <c r="AV1139" s="99">
        <v>24183777.7502441</v>
      </c>
      <c r="AW1139" s="99">
        <v>309361.71150589001</v>
      </c>
      <c r="AX1139" s="99">
        <v>3825421.3728942899</v>
      </c>
      <c r="AY1139" s="99">
        <v>13386650.3587646</v>
      </c>
      <c r="AZ1139" s="99">
        <v>5365989.00073242</v>
      </c>
      <c r="BA1139" s="99">
        <v>10121931.9106445</v>
      </c>
      <c r="BB1139" s="99">
        <v>0</v>
      </c>
      <c r="BC1139" s="99">
        <v>3382985.5488891602</v>
      </c>
      <c r="BD1139" s="99">
        <v>925164.70209503197</v>
      </c>
      <c r="BE1139" s="99">
        <v>0</v>
      </c>
      <c r="BF1139" s="99">
        <v>221634.100297928</v>
      </c>
      <c r="BG1139" s="99">
        <v>24369886.722900402</v>
      </c>
      <c r="BH1139" s="99">
        <v>6706224.5005493201</v>
      </c>
      <c r="BI1139" s="99">
        <v>842.68204729259003</v>
      </c>
      <c r="BJ1139" s="99">
        <v>3427278.4855956999</v>
      </c>
      <c r="BK1139" s="99">
        <v>2486660.0202941899</v>
      </c>
      <c r="BL1139" s="99">
        <v>0</v>
      </c>
      <c r="BM1139" s="99">
        <v>0</v>
      </c>
      <c r="BN1139" s="99">
        <v>0</v>
      </c>
      <c r="BO1139" s="99">
        <v>0</v>
      </c>
      <c r="BP1139" s="99">
        <v>0</v>
      </c>
      <c r="BQ1139" s="99">
        <v>0</v>
      </c>
      <c r="BR1139" s="99">
        <v>4173495.7829895001</v>
      </c>
      <c r="BS1139" s="99">
        <v>2184045.4982604999</v>
      </c>
      <c r="BT1139" s="99">
        <v>1969461.56057739</v>
      </c>
      <c r="BU1139" s="99">
        <v>0</v>
      </c>
      <c r="BV1139" s="99">
        <v>1825774.12557983</v>
      </c>
      <c r="BW1139" s="99">
        <v>104195.432301521</v>
      </c>
      <c r="BX1139" s="99">
        <v>0</v>
      </c>
      <c r="BY1139" s="99">
        <v>0</v>
      </c>
      <c r="BZ1139" s="99">
        <v>0</v>
      </c>
      <c r="CA1139" s="99">
        <v>77874.195648193403</v>
      </c>
      <c r="CB1139" s="99">
        <v>4345823.89733887</v>
      </c>
      <c r="CC1139" s="99">
        <v>35997656.356933601</v>
      </c>
      <c r="CD1139" s="99">
        <v>10143945.3132324</v>
      </c>
      <c r="CE1139" s="99">
        <v>1115.8932151496399</v>
      </c>
      <c r="CF1139" s="99">
        <v>153574.949386597</v>
      </c>
      <c r="CG1139" s="99">
        <v>1157559.6392059301</v>
      </c>
      <c r="CH1139" s="99">
        <v>0</v>
      </c>
      <c r="CI1139" s="99">
        <v>78974.4497470856</v>
      </c>
      <c r="CJ1139" s="99">
        <v>4499821.8404540997</v>
      </c>
      <c r="CK1139" s="99">
        <v>37192088.0146484</v>
      </c>
      <c r="CL1139" s="99">
        <v>10235739.642700201</v>
      </c>
      <c r="CM1139" s="166">
        <v>107626.60584163701</v>
      </c>
      <c r="CN1139" s="166">
        <v>13962352.286987299</v>
      </c>
      <c r="CO1139" s="166">
        <v>61639211.294433601</v>
      </c>
      <c r="CP1139" s="99">
        <v>10235739.642700201</v>
      </c>
      <c r="CQ1139" s="99">
        <v>0</v>
      </c>
      <c r="CR1139" s="99">
        <v>0</v>
      </c>
      <c r="CS1139" s="99">
        <v>0</v>
      </c>
      <c r="CT1139" s="99">
        <v>0</v>
      </c>
      <c r="CU1139" s="98">
        <v>16421.996080786001</v>
      </c>
      <c r="CV1139" s="98">
        <v>28658.658318186001</v>
      </c>
      <c r="CW1139" s="98">
        <v>4499398.8467254667</v>
      </c>
      <c r="CX1139" s="98">
        <v>37155215.996139534</v>
      </c>
    </row>
    <row r="1140" spans="1:102" x14ac:dyDescent="0.2">
      <c r="A1140" s="98" t="s">
        <v>69</v>
      </c>
      <c r="B1140" s="100">
        <v>40057</v>
      </c>
      <c r="C1140" s="99">
        <v>63566.268783092499</v>
      </c>
      <c r="D1140" s="99">
        <v>0</v>
      </c>
      <c r="E1140" s="99">
        <v>14923.793163657199</v>
      </c>
      <c r="F1140" s="99">
        <v>11528.827765703199</v>
      </c>
      <c r="G1140" s="99">
        <v>1084.3069494664701</v>
      </c>
      <c r="H1140" s="99">
        <v>0</v>
      </c>
      <c r="I1140" s="99">
        <v>0</v>
      </c>
      <c r="J1140" s="99">
        <v>28285.1792783737</v>
      </c>
      <c r="K1140" s="99">
        <v>765.22315953671898</v>
      </c>
      <c r="L1140" s="99">
        <v>9722.0172883272207</v>
      </c>
      <c r="M1140" s="99">
        <v>34002.784300804102</v>
      </c>
      <c r="N1140" s="99">
        <v>4779.7448487281799</v>
      </c>
      <c r="O1140" s="99">
        <v>27141.210654258699</v>
      </c>
      <c r="P1140" s="99">
        <v>0</v>
      </c>
      <c r="Q1140" s="99">
        <v>4162.2123830318496</v>
      </c>
      <c r="R1140" s="99">
        <v>974.93588233739104</v>
      </c>
      <c r="S1140" s="99">
        <v>0</v>
      </c>
      <c r="T1140" s="99">
        <v>212.06853459030401</v>
      </c>
      <c r="U1140" s="99">
        <v>29076.884377241098</v>
      </c>
      <c r="V1140" s="99">
        <v>3278066.7813720698</v>
      </c>
      <c r="W1140" s="99">
        <v>202.10744276084</v>
      </c>
      <c r="X1140" s="99">
        <v>1062429.16879272</v>
      </c>
      <c r="Y1140" s="99">
        <v>756415.00883483898</v>
      </c>
      <c r="Z1140" s="99">
        <v>140853.78000068699</v>
      </c>
      <c r="AA1140" s="99">
        <v>0</v>
      </c>
      <c r="AB1140" s="99">
        <v>0</v>
      </c>
      <c r="AC1140" s="99">
        <v>9493034.0029296894</v>
      </c>
      <c r="AD1140" s="99">
        <v>79978.730787277207</v>
      </c>
      <c r="AE1140" s="99">
        <v>424592.15239715599</v>
      </c>
      <c r="AF1140" s="99">
        <v>1582620.3027343799</v>
      </c>
      <c r="AG1140" s="99">
        <v>672261.88072967494</v>
      </c>
      <c r="AH1140" s="99">
        <v>1237203.3227691699</v>
      </c>
      <c r="AI1140" s="99">
        <v>0</v>
      </c>
      <c r="AJ1140" s="99">
        <v>419431.08813476597</v>
      </c>
      <c r="AK1140" s="99">
        <v>120975.012969017</v>
      </c>
      <c r="AL1140" s="99">
        <v>0</v>
      </c>
      <c r="AM1140" s="99">
        <v>27064.930625677101</v>
      </c>
      <c r="AN1140" s="99">
        <v>9578250.6783447303</v>
      </c>
      <c r="AO1140" s="99">
        <v>28042566.708984401</v>
      </c>
      <c r="AP1140" s="99">
        <v>1581.04466615617</v>
      </c>
      <c r="AQ1140" s="99">
        <v>8249840.7557983398</v>
      </c>
      <c r="AR1140" s="99">
        <v>5821082.4813232403</v>
      </c>
      <c r="AS1140" s="99">
        <v>1089047.1041564899</v>
      </c>
      <c r="AT1140" s="99">
        <v>0</v>
      </c>
      <c r="AU1140" s="99">
        <v>0</v>
      </c>
      <c r="AV1140" s="99">
        <v>24780403.8518066</v>
      </c>
      <c r="AW1140" s="99">
        <v>230251.293241501</v>
      </c>
      <c r="AX1140" s="99">
        <v>3751546.4851379399</v>
      </c>
      <c r="AY1140" s="99">
        <v>13503184.0822754</v>
      </c>
      <c r="AZ1140" s="99">
        <v>5326010.9685668899</v>
      </c>
      <c r="BA1140" s="99">
        <v>10315677.1601563</v>
      </c>
      <c r="BB1140" s="99">
        <v>0</v>
      </c>
      <c r="BC1140" s="99">
        <v>3335078.3944702102</v>
      </c>
      <c r="BD1140" s="99">
        <v>918166.53044891404</v>
      </c>
      <c r="BE1140" s="99">
        <v>0</v>
      </c>
      <c r="BF1140" s="99">
        <v>220538.05902290301</v>
      </c>
      <c r="BG1140" s="99">
        <v>24973880.2658691</v>
      </c>
      <c r="BH1140" s="99">
        <v>6816859.9354858398</v>
      </c>
      <c r="BI1140" s="99">
        <v>101.50046149548101</v>
      </c>
      <c r="BJ1140" s="99">
        <v>3370393.0836792002</v>
      </c>
      <c r="BK1140" s="99">
        <v>2425280.92718506</v>
      </c>
      <c r="BL1140" s="99">
        <v>0</v>
      </c>
      <c r="BM1140" s="99">
        <v>0</v>
      </c>
      <c r="BN1140" s="99">
        <v>0</v>
      </c>
      <c r="BO1140" s="99">
        <v>0</v>
      </c>
      <c r="BP1140" s="99">
        <v>0</v>
      </c>
      <c r="BQ1140" s="99">
        <v>0</v>
      </c>
      <c r="BR1140" s="99">
        <v>4213572.8006591797</v>
      </c>
      <c r="BS1140" s="99">
        <v>2176911.4501037602</v>
      </c>
      <c r="BT1140" s="99">
        <v>2007046.41081238</v>
      </c>
      <c r="BU1140" s="99">
        <v>0</v>
      </c>
      <c r="BV1140" s="99">
        <v>1806886.3201904299</v>
      </c>
      <c r="BW1140" s="99">
        <v>102904.779428482</v>
      </c>
      <c r="BX1140" s="99">
        <v>0</v>
      </c>
      <c r="BY1140" s="99">
        <v>0</v>
      </c>
      <c r="BZ1140" s="99">
        <v>0</v>
      </c>
      <c r="CA1140" s="99">
        <v>78462.042841911301</v>
      </c>
      <c r="CB1140" s="99">
        <v>4333796.6433105497</v>
      </c>
      <c r="CC1140" s="99">
        <v>36167508.298339799</v>
      </c>
      <c r="CD1140" s="99">
        <v>10172996.629882799</v>
      </c>
      <c r="CE1140" s="99">
        <v>1159.6210999339801</v>
      </c>
      <c r="CF1140" s="99">
        <v>149848.548553467</v>
      </c>
      <c r="CG1140" s="99">
        <v>1151543.75944519</v>
      </c>
      <c r="CH1140" s="99">
        <v>0</v>
      </c>
      <c r="CI1140" s="99">
        <v>79630.675213813796</v>
      </c>
      <c r="CJ1140" s="99">
        <v>4484329.3769531297</v>
      </c>
      <c r="CK1140" s="99">
        <v>37418828.870117202</v>
      </c>
      <c r="CL1140" s="99">
        <v>10285593.2453613</v>
      </c>
      <c r="CM1140" s="166">
        <v>108464.190371513</v>
      </c>
      <c r="CN1140" s="166">
        <v>14050630.345336899</v>
      </c>
      <c r="CO1140" s="166">
        <v>62313680.6083984</v>
      </c>
      <c r="CP1140" s="99">
        <v>10285593.2453613</v>
      </c>
      <c r="CQ1140" s="99">
        <v>0</v>
      </c>
      <c r="CR1140" s="99">
        <v>0</v>
      </c>
      <c r="CS1140" s="99">
        <v>0</v>
      </c>
      <c r="CT1140" s="99">
        <v>0</v>
      </c>
      <c r="CU1140" s="98">
        <v>15774.600474374</v>
      </c>
      <c r="CV1140" s="98">
        <v>29147.769602209999</v>
      </c>
      <c r="CW1140" s="98">
        <v>4483645.1918640165</v>
      </c>
      <c r="CX1140" s="98">
        <v>37319052.057784989</v>
      </c>
    </row>
    <row r="1141" spans="1:102" x14ac:dyDescent="0.2">
      <c r="A1141" s="98" t="s">
        <v>69</v>
      </c>
      <c r="B1141" s="100">
        <v>40148</v>
      </c>
      <c r="C1141" s="99">
        <v>64384.590820789301</v>
      </c>
      <c r="D1141" s="99">
        <v>0</v>
      </c>
      <c r="E1141" s="99">
        <v>14532.0750939846</v>
      </c>
      <c r="F1141" s="99">
        <v>11306.324022769901</v>
      </c>
      <c r="G1141" s="99">
        <v>1136.35564441979</v>
      </c>
      <c r="H1141" s="99">
        <v>0</v>
      </c>
      <c r="I1141" s="99">
        <v>0</v>
      </c>
      <c r="J1141" s="99">
        <v>28781.497625350999</v>
      </c>
      <c r="K1141" s="99">
        <v>546.532433740795</v>
      </c>
      <c r="L1141" s="99">
        <v>9548.4049074649793</v>
      </c>
      <c r="M1141" s="99">
        <v>34138.602587699897</v>
      </c>
      <c r="N1141" s="99">
        <v>4744.34820729494</v>
      </c>
      <c r="O1141" s="99">
        <v>27707.484426260002</v>
      </c>
      <c r="P1141" s="99">
        <v>0</v>
      </c>
      <c r="Q1141" s="99">
        <v>4167.5308198332796</v>
      </c>
      <c r="R1141" s="99">
        <v>991.75947819650196</v>
      </c>
      <c r="S1141" s="99">
        <v>0</v>
      </c>
      <c r="T1141" s="99">
        <v>212.23519193008499</v>
      </c>
      <c r="U1141" s="99">
        <v>29354.882936477701</v>
      </c>
      <c r="V1141" s="99">
        <v>3296526.8115539602</v>
      </c>
      <c r="W1141" s="99">
        <v>104.956123932265</v>
      </c>
      <c r="X1141" s="99">
        <v>1030603.6294632</v>
      </c>
      <c r="Y1141" s="99">
        <v>741741.304893494</v>
      </c>
      <c r="Z1141" s="99">
        <v>144496.97900199899</v>
      </c>
      <c r="AA1141" s="99">
        <v>0</v>
      </c>
      <c r="AB1141" s="99">
        <v>0</v>
      </c>
      <c r="AC1141" s="99">
        <v>9538028.3004150409</v>
      </c>
      <c r="AD1141" s="99">
        <v>49795.350030422203</v>
      </c>
      <c r="AE1141" s="99">
        <v>415849.79816818202</v>
      </c>
      <c r="AF1141" s="99">
        <v>1582845.0849609401</v>
      </c>
      <c r="AG1141" s="99">
        <v>661601.42765045201</v>
      </c>
      <c r="AH1141" s="99">
        <v>1257416.3374176</v>
      </c>
      <c r="AI1141" s="99">
        <v>0</v>
      </c>
      <c r="AJ1141" s="99">
        <v>418060.25458908099</v>
      </c>
      <c r="AK1141" s="99">
        <v>119652.56398773201</v>
      </c>
      <c r="AL1141" s="99">
        <v>0</v>
      </c>
      <c r="AM1141" s="99">
        <v>28735.768909454298</v>
      </c>
      <c r="AN1141" s="99">
        <v>9564321.1630859394</v>
      </c>
      <c r="AO1141" s="99">
        <v>28448068.037109401</v>
      </c>
      <c r="AP1141" s="99">
        <v>1585.1771645844001</v>
      </c>
      <c r="AQ1141" s="99">
        <v>8102451.4578247098</v>
      </c>
      <c r="AR1141" s="99">
        <v>5813995.92895508</v>
      </c>
      <c r="AS1141" s="99">
        <v>1107789.78059387</v>
      </c>
      <c r="AT1141" s="99">
        <v>0</v>
      </c>
      <c r="AU1141" s="99">
        <v>0</v>
      </c>
      <c r="AV1141" s="99">
        <v>25042650.453125</v>
      </c>
      <c r="AW1141" s="99">
        <v>145255.80593299901</v>
      </c>
      <c r="AX1141" s="99">
        <v>3717050.08630371</v>
      </c>
      <c r="AY1141" s="99">
        <v>13613310.432373</v>
      </c>
      <c r="AZ1141" s="99">
        <v>5307026.4251098596</v>
      </c>
      <c r="BA1141" s="99">
        <v>10575640.247680699</v>
      </c>
      <c r="BB1141" s="99">
        <v>0</v>
      </c>
      <c r="BC1141" s="99">
        <v>3406115.8210144001</v>
      </c>
      <c r="BD1141" s="99">
        <v>913003.33733367897</v>
      </c>
      <c r="BE1141" s="99">
        <v>0</v>
      </c>
      <c r="BF1141" s="99">
        <v>226022.841663361</v>
      </c>
      <c r="BG1141" s="99">
        <v>25287931.502685498</v>
      </c>
      <c r="BH1141" s="99">
        <v>6944852.5110473596</v>
      </c>
      <c r="BI1141" s="99">
        <v>64.085641195997596</v>
      </c>
      <c r="BJ1141" s="99">
        <v>3351059.3412170401</v>
      </c>
      <c r="BK1141" s="99">
        <v>2430236.2576904302</v>
      </c>
      <c r="BL1141" s="99">
        <v>0</v>
      </c>
      <c r="BM1141" s="99">
        <v>0</v>
      </c>
      <c r="BN1141" s="99">
        <v>0</v>
      </c>
      <c r="BO1141" s="99">
        <v>0</v>
      </c>
      <c r="BP1141" s="99">
        <v>0</v>
      </c>
      <c r="BQ1141" s="99">
        <v>0</v>
      </c>
      <c r="BR1141" s="99">
        <v>4248933.7521362295</v>
      </c>
      <c r="BS1141" s="99">
        <v>2167649.3695678702</v>
      </c>
      <c r="BT1141" s="99">
        <v>2057247.0697021501</v>
      </c>
      <c r="BU1141" s="99">
        <v>0</v>
      </c>
      <c r="BV1141" s="99">
        <v>1829514.4310607901</v>
      </c>
      <c r="BW1141" s="99">
        <v>105640.511106491</v>
      </c>
      <c r="BX1141" s="99">
        <v>0</v>
      </c>
      <c r="BY1141" s="99">
        <v>0</v>
      </c>
      <c r="BZ1141" s="99">
        <v>0</v>
      </c>
      <c r="CA1141" s="99">
        <v>78926.475677490205</v>
      </c>
      <c r="CB1141" s="99">
        <v>4323671.0399780301</v>
      </c>
      <c r="CC1141" s="99">
        <v>36534722.648925804</v>
      </c>
      <c r="CD1141" s="99">
        <v>10310782.6253662</v>
      </c>
      <c r="CE1141" s="99">
        <v>1178.4912691265299</v>
      </c>
      <c r="CF1141" s="99">
        <v>149095.55983734099</v>
      </c>
      <c r="CG1141" s="99">
        <v>1141513.80836487</v>
      </c>
      <c r="CH1141" s="99">
        <v>0</v>
      </c>
      <c r="CI1141" s="99">
        <v>80107.498878479004</v>
      </c>
      <c r="CJ1141" s="99">
        <v>4472670.6755981399</v>
      </c>
      <c r="CK1141" s="99">
        <v>37647471.354003899</v>
      </c>
      <c r="CL1141" s="99">
        <v>10415603.8037109</v>
      </c>
      <c r="CM1141" s="166">
        <v>109285.05352497099</v>
      </c>
      <c r="CN1141" s="166">
        <v>14050745.494506801</v>
      </c>
      <c r="CO1141" s="166">
        <v>62966967.9931641</v>
      </c>
      <c r="CP1141" s="99">
        <v>10415603.8037109</v>
      </c>
      <c r="CQ1141" s="99">
        <v>0</v>
      </c>
      <c r="CR1141" s="99">
        <v>0</v>
      </c>
      <c r="CS1141" s="99">
        <v>0</v>
      </c>
      <c r="CT1141" s="99">
        <v>0</v>
      </c>
      <c r="CU1141" s="98">
        <v>15173.380108867999</v>
      </c>
      <c r="CV1141" s="98">
        <v>29703.522673242001</v>
      </c>
      <c r="CW1141" s="98">
        <v>4472766.5998153714</v>
      </c>
      <c r="CX1141" s="98">
        <v>37676236.457290672</v>
      </c>
    </row>
    <row r="1142" spans="1:102" x14ac:dyDescent="0.2">
      <c r="A1142" s="98" t="s">
        <v>69</v>
      </c>
      <c r="B1142" s="100">
        <v>40238</v>
      </c>
      <c r="C1142" s="99">
        <v>64744.996302604697</v>
      </c>
      <c r="D1142" s="99">
        <v>0</v>
      </c>
      <c r="E1142" s="99">
        <v>14023.024022936799</v>
      </c>
      <c r="F1142" s="99">
        <v>11014.646115183799</v>
      </c>
      <c r="G1142" s="99">
        <v>1142.7767806202201</v>
      </c>
      <c r="H1142" s="99">
        <v>0</v>
      </c>
      <c r="I1142" s="99">
        <v>0</v>
      </c>
      <c r="J1142" s="99">
        <v>29267.230158090599</v>
      </c>
      <c r="K1142" s="99">
        <v>401.05256875231902</v>
      </c>
      <c r="L1142" s="99">
        <v>9581.0160193443298</v>
      </c>
      <c r="M1142" s="99">
        <v>34144.764478206598</v>
      </c>
      <c r="N1142" s="99">
        <v>4696.0464726686496</v>
      </c>
      <c r="O1142" s="99">
        <v>27600.708955287901</v>
      </c>
      <c r="P1142" s="99">
        <v>0</v>
      </c>
      <c r="Q1142" s="99">
        <v>4115.6467316150702</v>
      </c>
      <c r="R1142" s="99">
        <v>974.14843018352997</v>
      </c>
      <c r="S1142" s="99">
        <v>0</v>
      </c>
      <c r="T1142" s="99">
        <v>203.269403373823</v>
      </c>
      <c r="U1142" s="99">
        <v>29655.315359115601</v>
      </c>
      <c r="V1142" s="99">
        <v>3329986.2875060998</v>
      </c>
      <c r="W1142" s="99">
        <v>7.4653903419966801</v>
      </c>
      <c r="X1142" s="99">
        <v>980502.63867950405</v>
      </c>
      <c r="Y1142" s="99">
        <v>714830.32278442394</v>
      </c>
      <c r="Z1142" s="99">
        <v>145878.101194382</v>
      </c>
      <c r="AA1142" s="99">
        <v>0</v>
      </c>
      <c r="AB1142" s="99">
        <v>0</v>
      </c>
      <c r="AC1142" s="99">
        <v>9714120.11083984</v>
      </c>
      <c r="AD1142" s="99">
        <v>34729.1606373787</v>
      </c>
      <c r="AE1142" s="99">
        <v>409785.34371948201</v>
      </c>
      <c r="AF1142" s="99">
        <v>1589449.7475280799</v>
      </c>
      <c r="AG1142" s="99">
        <v>649079.71782684303</v>
      </c>
      <c r="AH1142" s="99">
        <v>1261215.81794739</v>
      </c>
      <c r="AI1142" s="99">
        <v>0</v>
      </c>
      <c r="AJ1142" s="99">
        <v>410870.36767196702</v>
      </c>
      <c r="AK1142" s="99">
        <v>117504.490638733</v>
      </c>
      <c r="AL1142" s="99">
        <v>0</v>
      </c>
      <c r="AM1142" s="99">
        <v>28272.864197492599</v>
      </c>
      <c r="AN1142" s="99">
        <v>9708861.5355224591</v>
      </c>
      <c r="AO1142" s="99">
        <v>28913124.963622998</v>
      </c>
      <c r="AP1142" s="99">
        <v>67.037187012843802</v>
      </c>
      <c r="AQ1142" s="99">
        <v>7776312.02197266</v>
      </c>
      <c r="AR1142" s="99">
        <v>5659672.3746948196</v>
      </c>
      <c r="AS1142" s="99">
        <v>1127540.8869781501</v>
      </c>
      <c r="AT1142" s="99">
        <v>0</v>
      </c>
      <c r="AU1142" s="99">
        <v>0</v>
      </c>
      <c r="AV1142" s="99">
        <v>25769415.704589799</v>
      </c>
      <c r="AW1142" s="99">
        <v>101918.946496964</v>
      </c>
      <c r="AX1142" s="99">
        <v>3708275.4252929701</v>
      </c>
      <c r="AY1142" s="99">
        <v>13790789.2976074</v>
      </c>
      <c r="AZ1142" s="99">
        <v>5253037.10119629</v>
      </c>
      <c r="BA1142" s="99">
        <v>10688211.4025879</v>
      </c>
      <c r="BB1142" s="99">
        <v>0</v>
      </c>
      <c r="BC1142" s="99">
        <v>3361459.9238281301</v>
      </c>
      <c r="BD1142" s="99">
        <v>907702.22807312</v>
      </c>
      <c r="BE1142" s="99">
        <v>0</v>
      </c>
      <c r="BF1142" s="99">
        <v>221768.31375503499</v>
      </c>
      <c r="BG1142" s="99">
        <v>25756140.681396499</v>
      </c>
      <c r="BH1142" s="99">
        <v>7100111.1243896503</v>
      </c>
      <c r="BI1142" s="99">
        <v>19.149279123870699</v>
      </c>
      <c r="BJ1142" s="99">
        <v>3243128.5286254901</v>
      </c>
      <c r="BK1142" s="99">
        <v>2385817.4620056199</v>
      </c>
      <c r="BL1142" s="99">
        <v>0</v>
      </c>
      <c r="BM1142" s="99">
        <v>0</v>
      </c>
      <c r="BN1142" s="99">
        <v>0</v>
      </c>
      <c r="BO1142" s="99">
        <v>0</v>
      </c>
      <c r="BP1142" s="99">
        <v>0</v>
      </c>
      <c r="BQ1142" s="99">
        <v>0</v>
      </c>
      <c r="BR1142" s="99">
        <v>4301019.5073852502</v>
      </c>
      <c r="BS1142" s="99">
        <v>2135531.4206848098</v>
      </c>
      <c r="BT1142" s="99">
        <v>2079121.13061523</v>
      </c>
      <c r="BU1142" s="99">
        <v>0</v>
      </c>
      <c r="BV1142" s="99">
        <v>1820143.5023803699</v>
      </c>
      <c r="BW1142" s="99">
        <v>102024.426023483</v>
      </c>
      <c r="BX1142" s="99">
        <v>0</v>
      </c>
      <c r="BY1142" s="99">
        <v>0</v>
      </c>
      <c r="BZ1142" s="99">
        <v>0</v>
      </c>
      <c r="CA1142" s="99">
        <v>78774.987627029404</v>
      </c>
      <c r="CB1142" s="99">
        <v>4316152.9238891602</v>
      </c>
      <c r="CC1142" s="99">
        <v>36706849.347167999</v>
      </c>
      <c r="CD1142" s="99">
        <v>10330774.1246338</v>
      </c>
      <c r="CE1142" s="99">
        <v>1140.7499595880499</v>
      </c>
      <c r="CF1142" s="99">
        <v>146007.32687568699</v>
      </c>
      <c r="CG1142" s="99">
        <v>1131622.72294617</v>
      </c>
      <c r="CH1142" s="99">
        <v>0</v>
      </c>
      <c r="CI1142" s="99">
        <v>79921.500295638994</v>
      </c>
      <c r="CJ1142" s="99">
        <v>4462565.1662597703</v>
      </c>
      <c r="CK1142" s="99">
        <v>37875168.4609375</v>
      </c>
      <c r="CL1142" s="99">
        <v>10438097.845825201</v>
      </c>
      <c r="CM1142" s="166">
        <v>109339.79723835</v>
      </c>
      <c r="CN1142" s="166">
        <v>14179734.503418</v>
      </c>
      <c r="CO1142" s="166">
        <v>63669215.623535201</v>
      </c>
      <c r="CP1142" s="99">
        <v>10438097.845825201</v>
      </c>
      <c r="CQ1142" s="99">
        <v>0</v>
      </c>
      <c r="CR1142" s="99">
        <v>0</v>
      </c>
      <c r="CS1142" s="99">
        <v>0</v>
      </c>
      <c r="CT1142" s="99">
        <v>0</v>
      </c>
      <c r="CU1142" s="98">
        <v>14399.760717461</v>
      </c>
      <c r="CV1142" s="98">
        <v>30209.664085102999</v>
      </c>
      <c r="CW1142" s="98">
        <v>4462160.2507648468</v>
      </c>
      <c r="CX1142" s="98">
        <v>37838472.070114166</v>
      </c>
    </row>
    <row r="1143" spans="1:102" x14ac:dyDescent="0.2">
      <c r="A1143" s="98" t="s">
        <v>69</v>
      </c>
      <c r="B1143" s="100">
        <v>40330</v>
      </c>
      <c r="C1143" s="99">
        <v>65665.277908325195</v>
      </c>
      <c r="D1143" s="99">
        <v>0</v>
      </c>
      <c r="E1143" s="99">
        <v>13658.895049572</v>
      </c>
      <c r="F1143" s="99">
        <v>10817.680521726599</v>
      </c>
      <c r="G1143" s="99">
        <v>1174.40040588379</v>
      </c>
      <c r="H1143" s="99">
        <v>0</v>
      </c>
      <c r="I1143" s="99">
        <v>0</v>
      </c>
      <c r="J1143" s="99">
        <v>29707.2992658615</v>
      </c>
      <c r="K1143" s="99">
        <v>344.21566581726103</v>
      </c>
      <c r="L1143" s="99">
        <v>9929.8950383663196</v>
      </c>
      <c r="M1143" s="99">
        <v>34564.523023128502</v>
      </c>
      <c r="N1143" s="99">
        <v>4637.5949891805603</v>
      </c>
      <c r="O1143" s="99">
        <v>27940.0741317272</v>
      </c>
      <c r="P1143" s="99">
        <v>0</v>
      </c>
      <c r="Q1143" s="99">
        <v>4060.4654901623699</v>
      </c>
      <c r="R1143" s="99">
        <v>997.87169455736898</v>
      </c>
      <c r="S1143" s="99">
        <v>0</v>
      </c>
      <c r="T1143" s="99">
        <v>201.08638736046899</v>
      </c>
      <c r="U1143" s="99">
        <v>30005.762608528101</v>
      </c>
      <c r="V1143" s="99">
        <v>3341074.4687805199</v>
      </c>
      <c r="W1143" s="99">
        <v>30.025491752894599</v>
      </c>
      <c r="X1143" s="99">
        <v>942595.47843170201</v>
      </c>
      <c r="Y1143" s="99">
        <v>694099.99687957799</v>
      </c>
      <c r="Z1143" s="99">
        <v>145178.88262748701</v>
      </c>
      <c r="AA1143" s="99">
        <v>0</v>
      </c>
      <c r="AB1143" s="99">
        <v>0</v>
      </c>
      <c r="AC1143" s="99">
        <v>9862667.4284668006</v>
      </c>
      <c r="AD1143" s="99">
        <v>30060.4512469769</v>
      </c>
      <c r="AE1143" s="99">
        <v>410012.67292785598</v>
      </c>
      <c r="AF1143" s="99">
        <v>1594558.6478881801</v>
      </c>
      <c r="AG1143" s="99">
        <v>634106.18734741199</v>
      </c>
      <c r="AH1143" s="99">
        <v>1256948.57371521</v>
      </c>
      <c r="AI1143" s="99">
        <v>0</v>
      </c>
      <c r="AJ1143" s="99">
        <v>402381.47161102301</v>
      </c>
      <c r="AK1143" s="99">
        <v>117787.64857196801</v>
      </c>
      <c r="AL1143" s="99">
        <v>0</v>
      </c>
      <c r="AM1143" s="99">
        <v>27503.092552185099</v>
      </c>
      <c r="AN1143" s="99">
        <v>9833789.0798339806</v>
      </c>
      <c r="AO1143" s="99">
        <v>29209196.399902299</v>
      </c>
      <c r="AP1143" s="99">
        <v>291.57701035961497</v>
      </c>
      <c r="AQ1143" s="99">
        <v>7551940.7195434598</v>
      </c>
      <c r="AR1143" s="99">
        <v>5543071.3766479502</v>
      </c>
      <c r="AS1143" s="99">
        <v>1133385.98371887</v>
      </c>
      <c r="AT1143" s="99">
        <v>0</v>
      </c>
      <c r="AU1143" s="99">
        <v>0</v>
      </c>
      <c r="AV1143" s="99">
        <v>26312424.442627002</v>
      </c>
      <c r="AW1143" s="99">
        <v>88955.327734947205</v>
      </c>
      <c r="AX1143" s="99">
        <v>3738759.4259338402</v>
      </c>
      <c r="AY1143" s="99">
        <v>13910202.103149399</v>
      </c>
      <c r="AZ1143" s="99">
        <v>5150131.8014526404</v>
      </c>
      <c r="BA1143" s="99">
        <v>10743081.540771499</v>
      </c>
      <c r="BB1143" s="99">
        <v>0</v>
      </c>
      <c r="BC1143" s="99">
        <v>3330891.3161926302</v>
      </c>
      <c r="BD1143" s="99">
        <v>915177.24986267101</v>
      </c>
      <c r="BE1143" s="99">
        <v>0</v>
      </c>
      <c r="BF1143" s="99">
        <v>219632.39308548</v>
      </c>
      <c r="BG1143" s="99">
        <v>26285098.440429699</v>
      </c>
      <c r="BH1143" s="99">
        <v>7251985.7828369103</v>
      </c>
      <c r="BI1143" s="99">
        <v>20.144463693955899</v>
      </c>
      <c r="BJ1143" s="99">
        <v>3150520.7295837398</v>
      </c>
      <c r="BK1143" s="99">
        <v>2333554.2980651902</v>
      </c>
      <c r="BL1143" s="99">
        <v>0</v>
      </c>
      <c r="BM1143" s="99">
        <v>0</v>
      </c>
      <c r="BN1143" s="99">
        <v>0</v>
      </c>
      <c r="BO1143" s="99">
        <v>0</v>
      </c>
      <c r="BP1143" s="99">
        <v>0</v>
      </c>
      <c r="BQ1143" s="99">
        <v>0</v>
      </c>
      <c r="BR1143" s="99">
        <v>4406574.5225219699</v>
      </c>
      <c r="BS1143" s="99">
        <v>2104947.0550842299</v>
      </c>
      <c r="BT1143" s="99">
        <v>2089743.8833618199</v>
      </c>
      <c r="BU1143" s="99">
        <v>0</v>
      </c>
      <c r="BV1143" s="99">
        <v>1784202.9307556199</v>
      </c>
      <c r="BW1143" s="99">
        <v>102116.802889824</v>
      </c>
      <c r="BX1143" s="99">
        <v>0</v>
      </c>
      <c r="BY1143" s="99">
        <v>0</v>
      </c>
      <c r="BZ1143" s="99">
        <v>0</v>
      </c>
      <c r="CA1143" s="99">
        <v>79323.004287719697</v>
      </c>
      <c r="CB1143" s="99">
        <v>4278960.5861816397</v>
      </c>
      <c r="CC1143" s="99">
        <v>36652723.661132798</v>
      </c>
      <c r="CD1143" s="99">
        <v>10418511.6120605</v>
      </c>
      <c r="CE1143" s="99">
        <v>1172.27608650923</v>
      </c>
      <c r="CF1143" s="99">
        <v>145285.455530167</v>
      </c>
      <c r="CG1143" s="99">
        <v>1135112.59927368</v>
      </c>
      <c r="CH1143" s="99">
        <v>0</v>
      </c>
      <c r="CI1143" s="99">
        <v>80479.0826587677</v>
      </c>
      <c r="CJ1143" s="99">
        <v>4422938.9873046903</v>
      </c>
      <c r="CK1143" s="99">
        <v>37833045.452636696</v>
      </c>
      <c r="CL1143" s="99">
        <v>10507040.8043213</v>
      </c>
      <c r="CM1143" s="166">
        <v>110308.183750153</v>
      </c>
      <c r="CN1143" s="166">
        <v>14254554.876464801</v>
      </c>
      <c r="CO1143" s="166">
        <v>64130054.151367202</v>
      </c>
      <c r="CP1143" s="99">
        <v>10507040.8043213</v>
      </c>
      <c r="CQ1143" s="99">
        <v>0</v>
      </c>
      <c r="CR1143" s="99">
        <v>0</v>
      </c>
      <c r="CS1143" s="99">
        <v>0</v>
      </c>
      <c r="CT1143" s="99">
        <v>0</v>
      </c>
      <c r="CU1143" s="98">
        <v>13966.857491781</v>
      </c>
      <c r="CV1143" s="98">
        <v>30669.92225603</v>
      </c>
      <c r="CW1143" s="98">
        <v>4424246.0417118063</v>
      </c>
      <c r="CX1143" s="98">
        <v>37787836.260406479</v>
      </c>
    </row>
    <row r="1144" spans="1:102" x14ac:dyDescent="0.2">
      <c r="A1144" s="98" t="s">
        <v>69</v>
      </c>
      <c r="B1144" s="100">
        <v>40422</v>
      </c>
      <c r="C1144" s="99">
        <v>65684.600162506104</v>
      </c>
      <c r="D1144" s="99">
        <v>0</v>
      </c>
      <c r="E1144" s="99">
        <v>12901.4022824764</v>
      </c>
      <c r="F1144" s="99">
        <v>10500.6126692295</v>
      </c>
      <c r="G1144" s="99">
        <v>1199.56093366444</v>
      </c>
      <c r="H1144" s="99">
        <v>0</v>
      </c>
      <c r="I1144" s="99">
        <v>0</v>
      </c>
      <c r="J1144" s="99">
        <v>29847.573400974299</v>
      </c>
      <c r="K1144" s="99">
        <v>306.14730915799697</v>
      </c>
      <c r="L1144" s="99">
        <v>9668.0020923614502</v>
      </c>
      <c r="M1144" s="99">
        <v>34264.737460136399</v>
      </c>
      <c r="N1144" s="99">
        <v>4596.5282399654398</v>
      </c>
      <c r="O1144" s="99">
        <v>27704.6273882389</v>
      </c>
      <c r="P1144" s="99">
        <v>0</v>
      </c>
      <c r="Q1144" s="99">
        <v>4018.7041195332999</v>
      </c>
      <c r="R1144" s="99">
        <v>1011.1635865941601</v>
      </c>
      <c r="S1144" s="99">
        <v>0</v>
      </c>
      <c r="T1144" s="99">
        <v>216.09773728996501</v>
      </c>
      <c r="U1144" s="99">
        <v>30203.274651527401</v>
      </c>
      <c r="V1144" s="99">
        <v>3373306.2485656701</v>
      </c>
      <c r="W1144" s="99">
        <v>58.144282763823902</v>
      </c>
      <c r="X1144" s="99">
        <v>889815.30712127697</v>
      </c>
      <c r="Y1144" s="99">
        <v>675928.68561554002</v>
      </c>
      <c r="Z1144" s="99">
        <v>148812.84633445699</v>
      </c>
      <c r="AA1144" s="99">
        <v>0</v>
      </c>
      <c r="AB1144" s="99">
        <v>0</v>
      </c>
      <c r="AC1144" s="99">
        <v>9979635.91015625</v>
      </c>
      <c r="AD1144" s="99">
        <v>26390.669481277499</v>
      </c>
      <c r="AE1144" s="99">
        <v>405433.42340469401</v>
      </c>
      <c r="AF1144" s="99">
        <v>1595527.3807220501</v>
      </c>
      <c r="AG1144" s="99">
        <v>619416.37990570103</v>
      </c>
      <c r="AH1144" s="99">
        <v>1224987.0175781299</v>
      </c>
      <c r="AI1144" s="99">
        <v>0</v>
      </c>
      <c r="AJ1144" s="99">
        <v>401733.40912246698</v>
      </c>
      <c r="AK1144" s="99">
        <v>119457.563853264</v>
      </c>
      <c r="AL1144" s="99">
        <v>0</v>
      </c>
      <c r="AM1144" s="99">
        <v>28534.545678854</v>
      </c>
      <c r="AN1144" s="99">
        <v>10034288.853271499</v>
      </c>
      <c r="AO1144" s="99">
        <v>29533657.2739258</v>
      </c>
      <c r="AP1144" s="99">
        <v>580.92368786037002</v>
      </c>
      <c r="AQ1144" s="99">
        <v>7114053.3015747098</v>
      </c>
      <c r="AR1144" s="99">
        <v>5369253.6849365197</v>
      </c>
      <c r="AS1144" s="99">
        <v>1159980.50671387</v>
      </c>
      <c r="AT1144" s="99">
        <v>0</v>
      </c>
      <c r="AU1144" s="99">
        <v>0</v>
      </c>
      <c r="AV1144" s="99">
        <v>26748634.769042999</v>
      </c>
      <c r="AW1144" s="99">
        <v>78337.805643081694</v>
      </c>
      <c r="AX1144" s="99">
        <v>3712511.2596740699</v>
      </c>
      <c r="AY1144" s="99">
        <v>13965210.549316401</v>
      </c>
      <c r="AZ1144" s="99">
        <v>5033156.1940307599</v>
      </c>
      <c r="BA1144" s="99">
        <v>10440963.585083</v>
      </c>
      <c r="BB1144" s="99">
        <v>0</v>
      </c>
      <c r="BC1144" s="99">
        <v>3339200.6786804199</v>
      </c>
      <c r="BD1144" s="99">
        <v>920747.43019866897</v>
      </c>
      <c r="BE1144" s="99">
        <v>0</v>
      </c>
      <c r="BF1144" s="99">
        <v>228481.25331687901</v>
      </c>
      <c r="BG1144" s="99">
        <v>26855378.1335449</v>
      </c>
      <c r="BH1144" s="99">
        <v>7228007.9418334998</v>
      </c>
      <c r="BI1144" s="99">
        <v>37.426179073751001</v>
      </c>
      <c r="BJ1144" s="99">
        <v>3024206.5697936998</v>
      </c>
      <c r="BK1144" s="99">
        <v>2267168.3905639602</v>
      </c>
      <c r="BL1144" s="99">
        <v>0</v>
      </c>
      <c r="BM1144" s="99">
        <v>0</v>
      </c>
      <c r="BN1144" s="99">
        <v>0</v>
      </c>
      <c r="BO1144" s="99">
        <v>0</v>
      </c>
      <c r="BP1144" s="99">
        <v>0</v>
      </c>
      <c r="BQ1144" s="99">
        <v>0</v>
      </c>
      <c r="BR1144" s="99">
        <v>4386690.1152343797</v>
      </c>
      <c r="BS1144" s="99">
        <v>2067594.31199646</v>
      </c>
      <c r="BT1144" s="99">
        <v>2030510.99143982</v>
      </c>
      <c r="BU1144" s="99">
        <v>0</v>
      </c>
      <c r="BV1144" s="99">
        <v>1783205.3344574</v>
      </c>
      <c r="BW1144" s="99">
        <v>103332.043577194</v>
      </c>
      <c r="BX1144" s="99">
        <v>0</v>
      </c>
      <c r="BY1144" s="99">
        <v>0</v>
      </c>
      <c r="BZ1144" s="99">
        <v>0</v>
      </c>
      <c r="CA1144" s="99">
        <v>78580.201866149902</v>
      </c>
      <c r="CB1144" s="99">
        <v>4255301.8808593797</v>
      </c>
      <c r="CC1144" s="99">
        <v>36698883.301269501</v>
      </c>
      <c r="CD1144" s="99">
        <v>10232291.6790771</v>
      </c>
      <c r="CE1144" s="99">
        <v>1205.09491531551</v>
      </c>
      <c r="CF1144" s="99">
        <v>149615.68301582299</v>
      </c>
      <c r="CG1144" s="99">
        <v>1163289.6025238</v>
      </c>
      <c r="CH1144" s="99">
        <v>0</v>
      </c>
      <c r="CI1144" s="99">
        <v>79793.464673042297</v>
      </c>
      <c r="CJ1144" s="99">
        <v>4403922.14208984</v>
      </c>
      <c r="CK1144" s="99">
        <v>37751377.442871101</v>
      </c>
      <c r="CL1144" s="99">
        <v>10346343.299316401</v>
      </c>
      <c r="CM1144" s="166">
        <v>109729.363917351</v>
      </c>
      <c r="CN1144" s="166">
        <v>14418535.102783199</v>
      </c>
      <c r="CO1144" s="166">
        <v>64578883.788574196</v>
      </c>
      <c r="CP1144" s="99">
        <v>10346343.299316401</v>
      </c>
      <c r="CQ1144" s="99">
        <v>0</v>
      </c>
      <c r="CR1144" s="99">
        <v>0</v>
      </c>
      <c r="CS1144" s="99">
        <v>0</v>
      </c>
      <c r="CT1144" s="99">
        <v>0</v>
      </c>
      <c r="CU1144" s="98">
        <v>13231.418334173</v>
      </c>
      <c r="CV1144" s="98">
        <v>30814.476606453001</v>
      </c>
      <c r="CW1144" s="98">
        <v>4404917.563875203</v>
      </c>
      <c r="CX1144" s="98">
        <v>37862172.903793305</v>
      </c>
    </row>
    <row r="1145" spans="1:102" x14ac:dyDescent="0.2">
      <c r="A1145" s="98" t="s">
        <v>69</v>
      </c>
      <c r="B1145" s="100">
        <v>40513</v>
      </c>
      <c r="C1145" s="99">
        <v>65476.500076293902</v>
      </c>
      <c r="D1145" s="99">
        <v>0</v>
      </c>
      <c r="E1145" s="99">
        <v>12379.9843716621</v>
      </c>
      <c r="F1145" s="99">
        <v>10124.339513778699</v>
      </c>
      <c r="G1145" s="99">
        <v>1206.0353753864799</v>
      </c>
      <c r="H1145" s="99">
        <v>0</v>
      </c>
      <c r="I1145" s="99">
        <v>0</v>
      </c>
      <c r="J1145" s="99">
        <v>30170.9983100891</v>
      </c>
      <c r="K1145" s="99">
        <v>278.006603386253</v>
      </c>
      <c r="L1145" s="99">
        <v>12673.3078048229</v>
      </c>
      <c r="M1145" s="99">
        <v>34034.507303714803</v>
      </c>
      <c r="N1145" s="99">
        <v>4552.5984337925902</v>
      </c>
      <c r="O1145" s="99">
        <v>26997.975437164299</v>
      </c>
      <c r="P1145" s="99">
        <v>0</v>
      </c>
      <c r="Q1145" s="99">
        <v>3959.21380773187</v>
      </c>
      <c r="R1145" s="99">
        <v>1010.5640673786399</v>
      </c>
      <c r="S1145" s="99">
        <v>0</v>
      </c>
      <c r="T1145" s="99">
        <v>275.05183136463199</v>
      </c>
      <c r="U1145" s="99">
        <v>30454.056454658501</v>
      </c>
      <c r="V1145" s="99">
        <v>3338828.8029479999</v>
      </c>
      <c r="W1145" s="99">
        <v>118.67231253534599</v>
      </c>
      <c r="X1145" s="99">
        <v>839863.12339782703</v>
      </c>
      <c r="Y1145" s="99">
        <v>646285.68364715599</v>
      </c>
      <c r="Z1145" s="99">
        <v>151191.060180664</v>
      </c>
      <c r="AA1145" s="99">
        <v>0</v>
      </c>
      <c r="AB1145" s="99">
        <v>0</v>
      </c>
      <c r="AC1145" s="99">
        <v>10057035.65271</v>
      </c>
      <c r="AD1145" s="99">
        <v>24887.907941103</v>
      </c>
      <c r="AE1145" s="99">
        <v>455311.28562164301</v>
      </c>
      <c r="AF1145" s="99">
        <v>1572496.0173034701</v>
      </c>
      <c r="AG1145" s="99">
        <v>611177.65854644799</v>
      </c>
      <c r="AH1145" s="99">
        <v>1150889.90853882</v>
      </c>
      <c r="AI1145" s="99">
        <v>0</v>
      </c>
      <c r="AJ1145" s="99">
        <v>394862.59612274199</v>
      </c>
      <c r="AK1145" s="99">
        <v>117871.638664246</v>
      </c>
      <c r="AL1145" s="99">
        <v>0</v>
      </c>
      <c r="AM1145" s="99">
        <v>30820.9934411049</v>
      </c>
      <c r="AN1145" s="99">
        <v>10067361.565918</v>
      </c>
      <c r="AO1145" s="99">
        <v>29433983.888671901</v>
      </c>
      <c r="AP1145" s="99">
        <v>700.67672136425995</v>
      </c>
      <c r="AQ1145" s="99">
        <v>6699688.0553588904</v>
      </c>
      <c r="AR1145" s="99">
        <v>5126270.1549682599</v>
      </c>
      <c r="AS1145" s="99">
        <v>1185706.96101379</v>
      </c>
      <c r="AT1145" s="99">
        <v>0</v>
      </c>
      <c r="AU1145" s="99">
        <v>0</v>
      </c>
      <c r="AV1145" s="99">
        <v>27175974.073486298</v>
      </c>
      <c r="AW1145" s="99">
        <v>74729.866840362505</v>
      </c>
      <c r="AX1145" s="99">
        <v>4158105.5970764202</v>
      </c>
      <c r="AY1145" s="99">
        <v>13859021.223877</v>
      </c>
      <c r="AZ1145" s="99">
        <v>4999347.1916503897</v>
      </c>
      <c r="BA1145" s="99">
        <v>9918054.3660888709</v>
      </c>
      <c r="BB1145" s="99">
        <v>0</v>
      </c>
      <c r="BC1145" s="99">
        <v>3275023.2717895498</v>
      </c>
      <c r="BD1145" s="99">
        <v>918116.90370178199</v>
      </c>
      <c r="BE1145" s="99">
        <v>0</v>
      </c>
      <c r="BF1145" s="99">
        <v>250176.110706329</v>
      </c>
      <c r="BG1145" s="99">
        <v>27300000.823486298</v>
      </c>
      <c r="BH1145" s="99">
        <v>7171516.3809204102</v>
      </c>
      <c r="BI1145" s="99">
        <v>37.931860410608401</v>
      </c>
      <c r="BJ1145" s="99">
        <v>2946099.6582336398</v>
      </c>
      <c r="BK1145" s="99">
        <v>2216545.54620361</v>
      </c>
      <c r="BL1145" s="99">
        <v>0</v>
      </c>
      <c r="BM1145" s="99">
        <v>0</v>
      </c>
      <c r="BN1145" s="99">
        <v>0</v>
      </c>
      <c r="BO1145" s="99">
        <v>0</v>
      </c>
      <c r="BP1145" s="99">
        <v>0</v>
      </c>
      <c r="BQ1145" s="99">
        <v>0</v>
      </c>
      <c r="BR1145" s="99">
        <v>4362899.09020996</v>
      </c>
      <c r="BS1145" s="99">
        <v>2061594.32746887</v>
      </c>
      <c r="BT1145" s="99">
        <v>1928478.2620391799</v>
      </c>
      <c r="BU1145" s="99">
        <v>0</v>
      </c>
      <c r="BV1145" s="99">
        <v>1770598.25817871</v>
      </c>
      <c r="BW1145" s="99">
        <v>98016.629639625506</v>
      </c>
      <c r="BX1145" s="99">
        <v>0</v>
      </c>
      <c r="BY1145" s="99">
        <v>0</v>
      </c>
      <c r="BZ1145" s="99">
        <v>0</v>
      </c>
      <c r="CA1145" s="99">
        <v>77870.504039764404</v>
      </c>
      <c r="CB1145" s="99">
        <v>4184540.5886535598</v>
      </c>
      <c r="CC1145" s="99">
        <v>36149002.421875</v>
      </c>
      <c r="CD1145" s="99">
        <v>10131236.088134799</v>
      </c>
      <c r="CE1145" s="99">
        <v>1204.85027644038</v>
      </c>
      <c r="CF1145" s="99">
        <v>150406.813621521</v>
      </c>
      <c r="CG1145" s="99">
        <v>1178160.79208374</v>
      </c>
      <c r="CH1145" s="99">
        <v>0</v>
      </c>
      <c r="CI1145" s="99">
        <v>79076.778809547395</v>
      </c>
      <c r="CJ1145" s="99">
        <v>4334295.2860107403</v>
      </c>
      <c r="CK1145" s="99">
        <v>37367660.395019501</v>
      </c>
      <c r="CL1145" s="99">
        <v>10240368.3364258</v>
      </c>
      <c r="CM1145" s="166">
        <v>109332.18118</v>
      </c>
      <c r="CN1145" s="166">
        <v>14402276.353637701</v>
      </c>
      <c r="CO1145" s="166">
        <v>64644221.989257798</v>
      </c>
      <c r="CP1145" s="99">
        <v>10240368.3364258</v>
      </c>
      <c r="CQ1145" s="99">
        <v>0</v>
      </c>
      <c r="CR1145" s="99">
        <v>0</v>
      </c>
      <c r="CS1145" s="99">
        <v>0</v>
      </c>
      <c r="CT1145" s="99">
        <v>0</v>
      </c>
      <c r="CU1145" s="98">
        <v>12686.253761378999</v>
      </c>
      <c r="CV1145" s="98">
        <v>31158.118125085999</v>
      </c>
      <c r="CW1145" s="98">
        <v>4334947.4022750808</v>
      </c>
      <c r="CX1145" s="98">
        <v>37327163.21395874</v>
      </c>
    </row>
    <row r="1146" spans="1:102" x14ac:dyDescent="0.2">
      <c r="A1146" s="98" t="s">
        <v>69</v>
      </c>
      <c r="B1146" s="100">
        <v>40603</v>
      </c>
      <c r="C1146" s="99">
        <v>65861.1261510849</v>
      </c>
      <c r="D1146" s="99">
        <v>0</v>
      </c>
      <c r="E1146" s="99">
        <v>12101.935130715399</v>
      </c>
      <c r="F1146" s="99">
        <v>9897.4648224115408</v>
      </c>
      <c r="G1146" s="99">
        <v>1219.1049313098199</v>
      </c>
      <c r="H1146" s="99">
        <v>0</v>
      </c>
      <c r="I1146" s="99">
        <v>0</v>
      </c>
      <c r="J1146" s="99">
        <v>30436.701308488799</v>
      </c>
      <c r="K1146" s="99">
        <v>259.76191470399499</v>
      </c>
      <c r="L1146" s="99">
        <v>34827.594177246101</v>
      </c>
      <c r="M1146" s="99">
        <v>34214.028465747797</v>
      </c>
      <c r="N1146" s="99">
        <v>4508.7950741648701</v>
      </c>
      <c r="O1146" s="99">
        <v>0</v>
      </c>
      <c r="P1146" s="99">
        <v>0</v>
      </c>
      <c r="Q1146" s="99">
        <v>3947.3947169780699</v>
      </c>
      <c r="R1146" s="99">
        <v>0</v>
      </c>
      <c r="S1146" s="99">
        <v>0</v>
      </c>
      <c r="T1146" s="99">
        <v>1204.52667367458</v>
      </c>
      <c r="U1146" s="99">
        <v>30675.051447629899</v>
      </c>
      <c r="V1146" s="99">
        <v>3327908.1136169401</v>
      </c>
      <c r="W1146" s="99">
        <v>105.690888947807</v>
      </c>
      <c r="X1146" s="99">
        <v>820576.45568847703</v>
      </c>
      <c r="Y1146" s="99">
        <v>631353.72187042201</v>
      </c>
      <c r="Z1146" s="99">
        <v>147892.94005393999</v>
      </c>
      <c r="AA1146" s="99">
        <v>0</v>
      </c>
      <c r="AB1146" s="99">
        <v>0</v>
      </c>
      <c r="AC1146" s="99">
        <v>10167697.368896499</v>
      </c>
      <c r="AD1146" s="99">
        <v>24353.049270152998</v>
      </c>
      <c r="AE1146" s="99">
        <v>1594124.35664368</v>
      </c>
      <c r="AF1146" s="99">
        <v>1569962.5786132801</v>
      </c>
      <c r="AG1146" s="99">
        <v>597197.994377136</v>
      </c>
      <c r="AH1146" s="99">
        <v>0</v>
      </c>
      <c r="AI1146" s="99">
        <v>0</v>
      </c>
      <c r="AJ1146" s="99">
        <v>391917.19487380999</v>
      </c>
      <c r="AK1146" s="99">
        <v>0</v>
      </c>
      <c r="AL1146" s="99">
        <v>0</v>
      </c>
      <c r="AM1146" s="99">
        <v>147466.84931755101</v>
      </c>
      <c r="AN1146" s="99">
        <v>10129976.794433599</v>
      </c>
      <c r="AO1146" s="99">
        <v>29533108.6240234</v>
      </c>
      <c r="AP1146" s="99">
        <v>838.69971791654802</v>
      </c>
      <c r="AQ1146" s="99">
        <v>6568018.1820068397</v>
      </c>
      <c r="AR1146" s="99">
        <v>5030670.91479492</v>
      </c>
      <c r="AS1146" s="99">
        <v>1158746.7790832501</v>
      </c>
      <c r="AT1146" s="99">
        <v>0</v>
      </c>
      <c r="AU1146" s="99">
        <v>0</v>
      </c>
      <c r="AV1146" s="99">
        <v>27804141.200195301</v>
      </c>
      <c r="AW1146" s="99">
        <v>73561.584644317598</v>
      </c>
      <c r="AX1146" s="99">
        <v>14045975.642578101</v>
      </c>
      <c r="AY1146" s="99">
        <v>13941429.032836899</v>
      </c>
      <c r="AZ1146" s="99">
        <v>4895438.1632080097</v>
      </c>
      <c r="BA1146" s="99">
        <v>0</v>
      </c>
      <c r="BB1146" s="99">
        <v>0</v>
      </c>
      <c r="BC1146" s="99">
        <v>3277659.8864746098</v>
      </c>
      <c r="BD1146" s="99">
        <v>0</v>
      </c>
      <c r="BE1146" s="99">
        <v>0</v>
      </c>
      <c r="BF1146" s="99">
        <v>1150911.9209137</v>
      </c>
      <c r="BG1146" s="99">
        <v>27760697.157470699</v>
      </c>
      <c r="BH1146" s="99">
        <v>5548999.9224853497</v>
      </c>
      <c r="BI1146" s="99">
        <v>44.974630266893698</v>
      </c>
      <c r="BJ1146" s="99">
        <v>2679634.9859619099</v>
      </c>
      <c r="BK1146" s="99">
        <v>2111305.9960327102</v>
      </c>
      <c r="BL1146" s="99">
        <v>0</v>
      </c>
      <c r="BM1146" s="99">
        <v>0</v>
      </c>
      <c r="BN1146" s="99">
        <v>0</v>
      </c>
      <c r="BO1146" s="99">
        <v>0</v>
      </c>
      <c r="BP1146" s="99">
        <v>0</v>
      </c>
      <c r="BQ1146" s="99">
        <v>0</v>
      </c>
      <c r="BR1146" s="99">
        <v>4392165.84838867</v>
      </c>
      <c r="BS1146" s="99">
        <v>2026436.5596618699</v>
      </c>
      <c r="BT1146" s="99">
        <v>0</v>
      </c>
      <c r="BU1146" s="99">
        <v>0</v>
      </c>
      <c r="BV1146" s="99">
        <v>1784336.9556121801</v>
      </c>
      <c r="BW1146" s="99">
        <v>0</v>
      </c>
      <c r="BX1146" s="99">
        <v>0</v>
      </c>
      <c r="BY1146" s="99">
        <v>0</v>
      </c>
      <c r="BZ1146" s="99">
        <v>0</v>
      </c>
      <c r="CA1146" s="99">
        <v>77954.045845985398</v>
      </c>
      <c r="CB1146" s="99">
        <v>4145990.8477783198</v>
      </c>
      <c r="CC1146" s="99">
        <v>36066357.500488304</v>
      </c>
      <c r="CD1146" s="99">
        <v>8221117.6961669903</v>
      </c>
      <c r="CE1146" s="99">
        <v>1216.9604292064901</v>
      </c>
      <c r="CF1146" s="99">
        <v>147616.293268204</v>
      </c>
      <c r="CG1146" s="99">
        <v>1164908.6591033901</v>
      </c>
      <c r="CH1146" s="99">
        <v>0</v>
      </c>
      <c r="CI1146" s="99">
        <v>79178.655923843398</v>
      </c>
      <c r="CJ1146" s="99">
        <v>4293909.94775391</v>
      </c>
      <c r="CK1146" s="99">
        <v>37253284.7890625</v>
      </c>
      <c r="CL1146" s="99">
        <v>8209313.7800903302</v>
      </c>
      <c r="CM1146" s="166">
        <v>109597.502645493</v>
      </c>
      <c r="CN1146" s="166">
        <v>14443007.880981401</v>
      </c>
      <c r="CO1146" s="166">
        <v>65002914.462890603</v>
      </c>
      <c r="CP1146" s="99">
        <v>8209313.7800903302</v>
      </c>
      <c r="CQ1146" s="99">
        <v>0</v>
      </c>
      <c r="CR1146" s="99">
        <v>0</v>
      </c>
      <c r="CS1146" s="99">
        <v>0</v>
      </c>
      <c r="CT1146" s="99">
        <v>0</v>
      </c>
      <c r="CU1146" s="98">
        <v>12334.927805228999</v>
      </c>
      <c r="CV1146" s="98">
        <v>31421.771709589</v>
      </c>
      <c r="CW1146" s="98">
        <v>4293607.141046524</v>
      </c>
      <c r="CX1146" s="98">
        <v>37231266.159591697</v>
      </c>
    </row>
    <row r="1147" spans="1:102" x14ac:dyDescent="0.2">
      <c r="A1147" s="98" t="s">
        <v>69</v>
      </c>
      <c r="B1147" s="100">
        <v>40695</v>
      </c>
      <c r="C1147" s="99">
        <v>65270.020856380499</v>
      </c>
      <c r="D1147" s="99">
        <v>0</v>
      </c>
      <c r="E1147" s="99">
        <v>11800.456705570199</v>
      </c>
      <c r="F1147" s="99">
        <v>9673.2111227512396</v>
      </c>
      <c r="G1147" s="99">
        <v>1205.13536766171</v>
      </c>
      <c r="H1147" s="99">
        <v>0</v>
      </c>
      <c r="I1147" s="99">
        <v>0</v>
      </c>
      <c r="J1147" s="99">
        <v>30614.570922851599</v>
      </c>
      <c r="K1147" s="99">
        <v>213.39649853110299</v>
      </c>
      <c r="L1147" s="99">
        <v>34860.002635955803</v>
      </c>
      <c r="M1147" s="99">
        <v>33958.226741313898</v>
      </c>
      <c r="N1147" s="99">
        <v>4457.04090487957</v>
      </c>
      <c r="O1147" s="99">
        <v>0</v>
      </c>
      <c r="P1147" s="99">
        <v>0</v>
      </c>
      <c r="Q1147" s="99">
        <v>3917.67066821456</v>
      </c>
      <c r="R1147" s="99">
        <v>0</v>
      </c>
      <c r="S1147" s="99">
        <v>0</v>
      </c>
      <c r="T1147" s="99">
        <v>1218.57383343577</v>
      </c>
      <c r="U1147" s="99">
        <v>30787.508503675501</v>
      </c>
      <c r="V1147" s="99">
        <v>3294753.8691711398</v>
      </c>
      <c r="W1147" s="99">
        <v>49.900037389714299</v>
      </c>
      <c r="X1147" s="99">
        <v>796151.19081878697</v>
      </c>
      <c r="Y1147" s="99">
        <v>615538.53160858201</v>
      </c>
      <c r="Z1147" s="99">
        <v>148590.442800522</v>
      </c>
      <c r="AA1147" s="99">
        <v>0</v>
      </c>
      <c r="AB1147" s="99">
        <v>0</v>
      </c>
      <c r="AC1147" s="99">
        <v>10226549.6556396</v>
      </c>
      <c r="AD1147" s="99">
        <v>18483.485763788201</v>
      </c>
      <c r="AE1147" s="99">
        <v>1563508.3936004599</v>
      </c>
      <c r="AF1147" s="99">
        <v>1564270.2559966999</v>
      </c>
      <c r="AG1147" s="99">
        <v>583797.08389282203</v>
      </c>
      <c r="AH1147" s="99">
        <v>0</v>
      </c>
      <c r="AI1147" s="99">
        <v>0</v>
      </c>
      <c r="AJ1147" s="99">
        <v>389612.52760696399</v>
      </c>
      <c r="AK1147" s="99">
        <v>0</v>
      </c>
      <c r="AL1147" s="99">
        <v>0</v>
      </c>
      <c r="AM1147" s="99">
        <v>147776.34174156201</v>
      </c>
      <c r="AN1147" s="99">
        <v>10221996.6556396</v>
      </c>
      <c r="AO1147" s="99">
        <v>29435045.2814941</v>
      </c>
      <c r="AP1147" s="99">
        <v>513.04279951006197</v>
      </c>
      <c r="AQ1147" s="99">
        <v>6388093.6448364304</v>
      </c>
      <c r="AR1147" s="99">
        <v>4889939.83557129</v>
      </c>
      <c r="AS1147" s="99">
        <v>1177626.3302154499</v>
      </c>
      <c r="AT1147" s="99">
        <v>0</v>
      </c>
      <c r="AU1147" s="99">
        <v>0</v>
      </c>
      <c r="AV1147" s="99">
        <v>28124082.1013184</v>
      </c>
      <c r="AW1147" s="99">
        <v>56396.862783432</v>
      </c>
      <c r="AX1147" s="99">
        <v>13867021.461792</v>
      </c>
      <c r="AY1147" s="99">
        <v>13989990.590820299</v>
      </c>
      <c r="AZ1147" s="99">
        <v>4793646.8151855497</v>
      </c>
      <c r="BA1147" s="99">
        <v>0</v>
      </c>
      <c r="BB1147" s="99">
        <v>0</v>
      </c>
      <c r="BC1147" s="99">
        <v>3252929.8763122601</v>
      </c>
      <c r="BD1147" s="99">
        <v>0</v>
      </c>
      <c r="BE1147" s="99">
        <v>0</v>
      </c>
      <c r="BF1147" s="99">
        <v>1170154.04444885</v>
      </c>
      <c r="BG1147" s="99">
        <v>28155351.535644501</v>
      </c>
      <c r="BH1147" s="99">
        <v>5483271.6662597703</v>
      </c>
      <c r="BI1147" s="99">
        <v>29.311389394803001</v>
      </c>
      <c r="BJ1147" s="99">
        <v>2628735.4527282701</v>
      </c>
      <c r="BK1147" s="99">
        <v>2066000.0394897501</v>
      </c>
      <c r="BL1147" s="99">
        <v>0</v>
      </c>
      <c r="BM1147" s="99">
        <v>0</v>
      </c>
      <c r="BN1147" s="99">
        <v>0</v>
      </c>
      <c r="BO1147" s="99">
        <v>0</v>
      </c>
      <c r="BP1147" s="99">
        <v>0</v>
      </c>
      <c r="BQ1147" s="99">
        <v>0</v>
      </c>
      <c r="BR1147" s="99">
        <v>4379337.9237670898</v>
      </c>
      <c r="BS1147" s="99">
        <v>1983874.6277618399</v>
      </c>
      <c r="BT1147" s="99">
        <v>0</v>
      </c>
      <c r="BU1147" s="99">
        <v>0</v>
      </c>
      <c r="BV1147" s="99">
        <v>1791911.13427734</v>
      </c>
      <c r="BW1147" s="99">
        <v>0</v>
      </c>
      <c r="BX1147" s="99">
        <v>0</v>
      </c>
      <c r="BY1147" s="99">
        <v>0</v>
      </c>
      <c r="BZ1147" s="99">
        <v>0</v>
      </c>
      <c r="CA1147" s="99">
        <v>77066.289866447405</v>
      </c>
      <c r="CB1147" s="99">
        <v>4093699.8970642099</v>
      </c>
      <c r="CC1147" s="99">
        <v>35818772.03125</v>
      </c>
      <c r="CD1147" s="99">
        <v>8114345.9625854502</v>
      </c>
      <c r="CE1147" s="99">
        <v>1204.91018895805</v>
      </c>
      <c r="CF1147" s="99">
        <v>149052.11623191799</v>
      </c>
      <c r="CG1147" s="99">
        <v>1175861.96838379</v>
      </c>
      <c r="CH1147" s="99">
        <v>0</v>
      </c>
      <c r="CI1147" s="99">
        <v>78256.140737533598</v>
      </c>
      <c r="CJ1147" s="99">
        <v>4241048.4429931603</v>
      </c>
      <c r="CK1147" s="99">
        <v>36997977.264160201</v>
      </c>
      <c r="CL1147" s="99">
        <v>8112620.44995117</v>
      </c>
      <c r="CM1147" s="166">
        <v>108843.952618599</v>
      </c>
      <c r="CN1147" s="166">
        <v>14465366.3509521</v>
      </c>
      <c r="CO1147" s="166">
        <v>65199735.261718802</v>
      </c>
      <c r="CP1147" s="99">
        <v>8112620.44995117</v>
      </c>
      <c r="CQ1147" s="99">
        <v>0</v>
      </c>
      <c r="CR1147" s="99">
        <v>0</v>
      </c>
      <c r="CS1147" s="99">
        <v>0</v>
      </c>
      <c r="CT1147" s="99">
        <v>0</v>
      </c>
      <c r="CU1147" s="98">
        <v>11995.936359994001</v>
      </c>
      <c r="CV1147" s="98">
        <v>31597.929434489</v>
      </c>
      <c r="CW1147" s="98">
        <v>4242752.0132961283</v>
      </c>
      <c r="CX1147" s="98">
        <v>36994633.999633789</v>
      </c>
    </row>
    <row r="1148" spans="1:102" x14ac:dyDescent="0.2">
      <c r="A1148" s="98" t="s">
        <v>69</v>
      </c>
      <c r="B1148" s="100">
        <v>40787</v>
      </c>
      <c r="C1148" s="99">
        <v>65007.053820610003</v>
      </c>
      <c r="D1148" s="99">
        <v>0</v>
      </c>
      <c r="E1148" s="99">
        <v>11540.351293087</v>
      </c>
      <c r="F1148" s="99">
        <v>9488.2023949623108</v>
      </c>
      <c r="G1148" s="99">
        <v>1167.6711793094901</v>
      </c>
      <c r="H1148" s="99">
        <v>0</v>
      </c>
      <c r="I1148" s="99">
        <v>0</v>
      </c>
      <c r="J1148" s="99">
        <v>30702.7071352005</v>
      </c>
      <c r="K1148" s="99">
        <v>191.57743505760999</v>
      </c>
      <c r="L1148" s="99">
        <v>34781.5362930298</v>
      </c>
      <c r="M1148" s="99">
        <v>33855.771855831103</v>
      </c>
      <c r="N1148" s="99">
        <v>4416.6761555671701</v>
      </c>
      <c r="O1148" s="99">
        <v>0</v>
      </c>
      <c r="P1148" s="99">
        <v>0</v>
      </c>
      <c r="Q1148" s="99">
        <v>3926.4262479245699</v>
      </c>
      <c r="R1148" s="99">
        <v>0</v>
      </c>
      <c r="S1148" s="99">
        <v>0</v>
      </c>
      <c r="T1148" s="99">
        <v>1174.1359363049301</v>
      </c>
      <c r="U1148" s="99">
        <v>30961.590520381898</v>
      </c>
      <c r="V1148" s="99">
        <v>3275514.1951904302</v>
      </c>
      <c r="W1148" s="99">
        <v>59.351636264938897</v>
      </c>
      <c r="X1148" s="99">
        <v>775581.37980651902</v>
      </c>
      <c r="Y1148" s="99">
        <v>599582.91465759301</v>
      </c>
      <c r="Z1148" s="99">
        <v>142231.641096115</v>
      </c>
      <c r="AA1148" s="99">
        <v>0</v>
      </c>
      <c r="AB1148" s="99">
        <v>0</v>
      </c>
      <c r="AC1148" s="99">
        <v>10249724.0620117</v>
      </c>
      <c r="AD1148" s="99">
        <v>16747.841108798999</v>
      </c>
      <c r="AE1148" s="99">
        <v>1532788.98364258</v>
      </c>
      <c r="AF1148" s="99">
        <v>1566345.07899475</v>
      </c>
      <c r="AG1148" s="99">
        <v>569562.59978485096</v>
      </c>
      <c r="AH1148" s="99">
        <v>0</v>
      </c>
      <c r="AI1148" s="99">
        <v>0</v>
      </c>
      <c r="AJ1148" s="99">
        <v>383915.23309326201</v>
      </c>
      <c r="AK1148" s="99">
        <v>0</v>
      </c>
      <c r="AL1148" s="99">
        <v>0</v>
      </c>
      <c r="AM1148" s="99">
        <v>142372.84346771199</v>
      </c>
      <c r="AN1148" s="99">
        <v>10321641.556396499</v>
      </c>
      <c r="AO1148" s="99">
        <v>29415181.036132801</v>
      </c>
      <c r="AP1148" s="99">
        <v>512.30874945968401</v>
      </c>
      <c r="AQ1148" s="99">
        <v>6201187.3466186495</v>
      </c>
      <c r="AR1148" s="99">
        <v>4759062.5682983398</v>
      </c>
      <c r="AS1148" s="99">
        <v>1129923.5808715799</v>
      </c>
      <c r="AT1148" s="99">
        <v>0</v>
      </c>
      <c r="AU1148" s="99">
        <v>0</v>
      </c>
      <c r="AV1148" s="99">
        <v>28404103.371093798</v>
      </c>
      <c r="AW1148" s="99">
        <v>51435.7024269104</v>
      </c>
      <c r="AX1148" s="99">
        <v>13686106.756591801</v>
      </c>
      <c r="AY1148" s="99">
        <v>14091228.9925537</v>
      </c>
      <c r="AZ1148" s="99">
        <v>4687388.4443359403</v>
      </c>
      <c r="BA1148" s="99">
        <v>0</v>
      </c>
      <c r="BB1148" s="99">
        <v>0</v>
      </c>
      <c r="BC1148" s="99">
        <v>3224561.6927490202</v>
      </c>
      <c r="BD1148" s="99">
        <v>0</v>
      </c>
      <c r="BE1148" s="99">
        <v>0</v>
      </c>
      <c r="BF1148" s="99">
        <v>1133988.98695374</v>
      </c>
      <c r="BG1148" s="99">
        <v>28530955.746337902</v>
      </c>
      <c r="BH1148" s="99">
        <v>5527223.75244141</v>
      </c>
      <c r="BI1148" s="99">
        <v>39.629327841568703</v>
      </c>
      <c r="BJ1148" s="99">
        <v>2602043.5004577599</v>
      </c>
      <c r="BK1148" s="99">
        <v>2041112.9828033401</v>
      </c>
      <c r="BL1148" s="99">
        <v>0</v>
      </c>
      <c r="BM1148" s="99">
        <v>0</v>
      </c>
      <c r="BN1148" s="99">
        <v>0</v>
      </c>
      <c r="BO1148" s="99">
        <v>0</v>
      </c>
      <c r="BP1148" s="99">
        <v>0</v>
      </c>
      <c r="BQ1148" s="99">
        <v>0</v>
      </c>
      <c r="BR1148" s="99">
        <v>4365075.9432373</v>
      </c>
      <c r="BS1148" s="99">
        <v>1933511.0699615499</v>
      </c>
      <c r="BT1148" s="99">
        <v>0</v>
      </c>
      <c r="BU1148" s="99">
        <v>0</v>
      </c>
      <c r="BV1148" s="99">
        <v>1782792.0096893299</v>
      </c>
      <c r="BW1148" s="99">
        <v>0</v>
      </c>
      <c r="BX1148" s="99">
        <v>0</v>
      </c>
      <c r="BY1148" s="99">
        <v>0</v>
      </c>
      <c r="BZ1148" s="99">
        <v>0</v>
      </c>
      <c r="CA1148" s="99">
        <v>76548.179214477495</v>
      </c>
      <c r="CB1148" s="99">
        <v>4047402.1567993201</v>
      </c>
      <c r="CC1148" s="99">
        <v>35656576.872070298</v>
      </c>
      <c r="CD1148" s="99">
        <v>8124122.3261108398</v>
      </c>
      <c r="CE1148" s="99">
        <v>1169.7579092830399</v>
      </c>
      <c r="CF1148" s="99">
        <v>142554.57727050799</v>
      </c>
      <c r="CG1148" s="99">
        <v>1130839.3433532701</v>
      </c>
      <c r="CH1148" s="99">
        <v>0</v>
      </c>
      <c r="CI1148" s="99">
        <v>77723.566288948103</v>
      </c>
      <c r="CJ1148" s="99">
        <v>4190347.6244506799</v>
      </c>
      <c r="CK1148" s="99">
        <v>36765992.8125</v>
      </c>
      <c r="CL1148" s="99">
        <v>8130650.3601684598</v>
      </c>
      <c r="CM1148" s="166">
        <v>108460.833417892</v>
      </c>
      <c r="CN1148" s="166">
        <v>14517859.1535645</v>
      </c>
      <c r="CO1148" s="166">
        <v>65342287.013183601</v>
      </c>
      <c r="CP1148" s="99">
        <v>8130650.3601684598</v>
      </c>
      <c r="CQ1148" s="99">
        <v>0</v>
      </c>
      <c r="CR1148" s="99">
        <v>0</v>
      </c>
      <c r="CS1148" s="99">
        <v>0</v>
      </c>
      <c r="CT1148" s="99">
        <v>0</v>
      </c>
      <c r="CU1148" s="98">
        <v>11752.073339404</v>
      </c>
      <c r="CV1148" s="98">
        <v>31653.650021668</v>
      </c>
      <c r="CW1148" s="98">
        <v>4189956.7340698279</v>
      </c>
      <c r="CX1148" s="98">
        <v>36787416.215423569</v>
      </c>
    </row>
    <row r="1149" spans="1:102" x14ac:dyDescent="0.2">
      <c r="A1149" s="98" t="s">
        <v>69</v>
      </c>
      <c r="B1149" s="100">
        <v>40878</v>
      </c>
      <c r="C1149" s="99">
        <v>65526.884593009898</v>
      </c>
      <c r="D1149" s="99">
        <v>0</v>
      </c>
      <c r="E1149" s="99">
        <v>11325.6842547655</v>
      </c>
      <c r="F1149" s="99">
        <v>9335.6301598548907</v>
      </c>
      <c r="G1149" s="99">
        <v>1171.40220473707</v>
      </c>
      <c r="H1149" s="99">
        <v>0</v>
      </c>
      <c r="I1149" s="99">
        <v>0</v>
      </c>
      <c r="J1149" s="99">
        <v>31096.161548376102</v>
      </c>
      <c r="K1149" s="99">
        <v>186.38404883444301</v>
      </c>
      <c r="L1149" s="99">
        <v>34431.817353725397</v>
      </c>
      <c r="M1149" s="99">
        <v>34066.3510246277</v>
      </c>
      <c r="N1149" s="99">
        <v>4357.2493051886604</v>
      </c>
      <c r="O1149" s="99">
        <v>0</v>
      </c>
      <c r="P1149" s="99">
        <v>0</v>
      </c>
      <c r="Q1149" s="99">
        <v>3933.5561991631998</v>
      </c>
      <c r="R1149" s="99">
        <v>0</v>
      </c>
      <c r="S1149" s="99">
        <v>0</v>
      </c>
      <c r="T1149" s="99">
        <v>1149.4120286852101</v>
      </c>
      <c r="U1149" s="99">
        <v>31271.231802225098</v>
      </c>
      <c r="V1149" s="99">
        <v>3277860.9798583998</v>
      </c>
      <c r="W1149" s="99">
        <v>41.992858427576699</v>
      </c>
      <c r="X1149" s="99">
        <v>756475.31276702904</v>
      </c>
      <c r="Y1149" s="99">
        <v>587874.86612701404</v>
      </c>
      <c r="Z1149" s="99">
        <v>140479.10170936599</v>
      </c>
      <c r="AA1149" s="99">
        <v>0</v>
      </c>
      <c r="AB1149" s="99">
        <v>0</v>
      </c>
      <c r="AC1149" s="99">
        <v>10313164.135376001</v>
      </c>
      <c r="AD1149" s="99">
        <v>16664.7352776527</v>
      </c>
      <c r="AE1149" s="99">
        <v>1494527.75398254</v>
      </c>
      <c r="AF1149" s="99">
        <v>1567491.8793029799</v>
      </c>
      <c r="AG1149" s="99">
        <v>568683.23513793899</v>
      </c>
      <c r="AH1149" s="99">
        <v>0</v>
      </c>
      <c r="AI1149" s="99">
        <v>0</v>
      </c>
      <c r="AJ1149" s="99">
        <v>388697.21048355103</v>
      </c>
      <c r="AK1149" s="99">
        <v>0</v>
      </c>
      <c r="AL1149" s="99">
        <v>0</v>
      </c>
      <c r="AM1149" s="99">
        <v>138468.111509323</v>
      </c>
      <c r="AN1149" s="99">
        <v>10359281.9130859</v>
      </c>
      <c r="AO1149" s="99">
        <v>29713652.417724598</v>
      </c>
      <c r="AP1149" s="99">
        <v>383.47341823577898</v>
      </c>
      <c r="AQ1149" s="99">
        <v>6096190.3119506799</v>
      </c>
      <c r="AR1149" s="99">
        <v>4691013.5344848596</v>
      </c>
      <c r="AS1149" s="99">
        <v>1126832.79989624</v>
      </c>
      <c r="AT1149" s="99">
        <v>0</v>
      </c>
      <c r="AU1149" s="99">
        <v>0</v>
      </c>
      <c r="AV1149" s="99">
        <v>28840373.087890599</v>
      </c>
      <c r="AW1149" s="99">
        <v>51602.142260551504</v>
      </c>
      <c r="AX1149" s="99">
        <v>13454455.121948199</v>
      </c>
      <c r="AY1149" s="99">
        <v>14215973.128418</v>
      </c>
      <c r="AZ1149" s="99">
        <v>4716072.4536743201</v>
      </c>
      <c r="BA1149" s="99">
        <v>0</v>
      </c>
      <c r="BB1149" s="99">
        <v>0</v>
      </c>
      <c r="BC1149" s="99">
        <v>3275181.7015380901</v>
      </c>
      <c r="BD1149" s="99">
        <v>0</v>
      </c>
      <c r="BE1149" s="99">
        <v>0</v>
      </c>
      <c r="BF1149" s="99">
        <v>1113412.0586242699</v>
      </c>
      <c r="BG1149" s="99">
        <v>28993498.893310498</v>
      </c>
      <c r="BH1149" s="99">
        <v>5599393.8381957998</v>
      </c>
      <c r="BI1149" s="99">
        <v>25.470769538776899</v>
      </c>
      <c r="BJ1149" s="99">
        <v>2583222.3745117201</v>
      </c>
      <c r="BK1149" s="99">
        <v>2029649.61697388</v>
      </c>
      <c r="BL1149" s="99">
        <v>0</v>
      </c>
      <c r="BM1149" s="99">
        <v>0</v>
      </c>
      <c r="BN1149" s="99">
        <v>0</v>
      </c>
      <c r="BO1149" s="99">
        <v>0</v>
      </c>
      <c r="BP1149" s="99">
        <v>0</v>
      </c>
      <c r="BQ1149" s="99">
        <v>0</v>
      </c>
      <c r="BR1149" s="99">
        <v>4435599.29760742</v>
      </c>
      <c r="BS1149" s="99">
        <v>1948441.7127380399</v>
      </c>
      <c r="BT1149" s="99">
        <v>0</v>
      </c>
      <c r="BU1149" s="99">
        <v>0</v>
      </c>
      <c r="BV1149" s="99">
        <v>1819167.72332764</v>
      </c>
      <c r="BW1149" s="99">
        <v>0</v>
      </c>
      <c r="BX1149" s="99">
        <v>0</v>
      </c>
      <c r="BY1149" s="99">
        <v>0</v>
      </c>
      <c r="BZ1149" s="99">
        <v>0</v>
      </c>
      <c r="CA1149" s="99">
        <v>76863.228715896606</v>
      </c>
      <c r="CB1149" s="99">
        <v>4036371.2536926302</v>
      </c>
      <c r="CC1149" s="99">
        <v>35815375.9609375</v>
      </c>
      <c r="CD1149" s="99">
        <v>8191636.9669799795</v>
      </c>
      <c r="CE1149" s="99">
        <v>1170.8447331637101</v>
      </c>
      <c r="CF1149" s="99">
        <v>140073.833539963</v>
      </c>
      <c r="CG1149" s="99">
        <v>1122984.8130645801</v>
      </c>
      <c r="CH1149" s="99">
        <v>0</v>
      </c>
      <c r="CI1149" s="99">
        <v>78035.179747581496</v>
      </c>
      <c r="CJ1149" s="99">
        <v>4177462.8271484398</v>
      </c>
      <c r="CK1149" s="99">
        <v>36961478.708984397</v>
      </c>
      <c r="CL1149" s="99">
        <v>8202421.3574829102</v>
      </c>
      <c r="CM1149" s="166">
        <v>109092.943498611</v>
      </c>
      <c r="CN1149" s="166">
        <v>14545903.9365234</v>
      </c>
      <c r="CO1149" s="166">
        <v>65905125.515625</v>
      </c>
      <c r="CP1149" s="99">
        <v>8202421.3574829102</v>
      </c>
      <c r="CQ1149" s="99">
        <v>0</v>
      </c>
      <c r="CR1149" s="99">
        <v>0</v>
      </c>
      <c r="CS1149" s="99">
        <v>0</v>
      </c>
      <c r="CT1149" s="99">
        <v>0</v>
      </c>
      <c r="CU1149" s="98">
        <v>11526.756719364001</v>
      </c>
      <c r="CV1149" s="98">
        <v>32048.822006545</v>
      </c>
      <c r="CW1149" s="98">
        <v>4176445.0872325934</v>
      </c>
      <c r="CX1149" s="98">
        <v>36938360.774002083</v>
      </c>
    </row>
    <row r="1150" spans="1:102" x14ac:dyDescent="0.2">
      <c r="A1150" s="98" t="s">
        <v>69</v>
      </c>
      <c r="B1150" s="100">
        <v>40969</v>
      </c>
      <c r="C1150" s="99">
        <v>65460.626904010802</v>
      </c>
      <c r="D1150" s="99">
        <v>0</v>
      </c>
      <c r="E1150" s="99">
        <v>11103.059699893</v>
      </c>
      <c r="F1150" s="99">
        <v>9137.4884394407309</v>
      </c>
      <c r="G1150" s="99">
        <v>1187.63933949172</v>
      </c>
      <c r="H1150" s="99">
        <v>0</v>
      </c>
      <c r="I1150" s="99">
        <v>0</v>
      </c>
      <c r="J1150" s="99">
        <v>31280.809035539602</v>
      </c>
      <c r="K1150" s="99">
        <v>175.65868157520899</v>
      </c>
      <c r="L1150" s="99">
        <v>33885.626707076997</v>
      </c>
      <c r="M1150" s="99">
        <v>34085.461634635903</v>
      </c>
      <c r="N1150" s="99">
        <v>4362.7103289961797</v>
      </c>
      <c r="O1150" s="99">
        <v>0</v>
      </c>
      <c r="P1150" s="99">
        <v>0</v>
      </c>
      <c r="Q1150" s="99">
        <v>3932.2251698076702</v>
      </c>
      <c r="R1150" s="99">
        <v>0</v>
      </c>
      <c r="S1150" s="99">
        <v>0</v>
      </c>
      <c r="T1150" s="99">
        <v>1178.7062990069401</v>
      </c>
      <c r="U1150" s="99">
        <v>31432.489209890398</v>
      </c>
      <c r="V1150" s="99">
        <v>3258518.94058228</v>
      </c>
      <c r="W1150" s="99">
        <v>23.564253854798199</v>
      </c>
      <c r="X1150" s="99">
        <v>741891.85873413098</v>
      </c>
      <c r="Y1150" s="99">
        <v>576448.57754516602</v>
      </c>
      <c r="Z1150" s="99">
        <v>144751.85829353301</v>
      </c>
      <c r="AA1150" s="99">
        <v>0</v>
      </c>
      <c r="AB1150" s="99">
        <v>0</v>
      </c>
      <c r="AC1150" s="99">
        <v>10432457.3907471</v>
      </c>
      <c r="AD1150" s="99">
        <v>14713.4544039965</v>
      </c>
      <c r="AE1150" s="99">
        <v>1498514.1890258801</v>
      </c>
      <c r="AF1150" s="99">
        <v>1567294.35031128</v>
      </c>
      <c r="AG1150" s="99">
        <v>565770.47024536098</v>
      </c>
      <c r="AH1150" s="99">
        <v>0</v>
      </c>
      <c r="AI1150" s="99">
        <v>0</v>
      </c>
      <c r="AJ1150" s="99">
        <v>387736.110439301</v>
      </c>
      <c r="AK1150" s="99">
        <v>0</v>
      </c>
      <c r="AL1150" s="99">
        <v>0</v>
      </c>
      <c r="AM1150" s="99">
        <v>144723.79715537999</v>
      </c>
      <c r="AN1150" s="99">
        <v>10399369.623901401</v>
      </c>
      <c r="AO1150" s="99">
        <v>29804851.2885742</v>
      </c>
      <c r="AP1150" s="99">
        <v>240.82376880757499</v>
      </c>
      <c r="AQ1150" s="99">
        <v>6022616.0023803702</v>
      </c>
      <c r="AR1150" s="99">
        <v>4639705.5073852502</v>
      </c>
      <c r="AS1150" s="99">
        <v>1167675.2066345201</v>
      </c>
      <c r="AT1150" s="99">
        <v>0</v>
      </c>
      <c r="AU1150" s="99">
        <v>0</v>
      </c>
      <c r="AV1150" s="99">
        <v>29486418.112792999</v>
      </c>
      <c r="AW1150" s="99">
        <v>45673.631029605902</v>
      </c>
      <c r="AX1150" s="99">
        <v>13573555.646972699</v>
      </c>
      <c r="AY1150" s="99">
        <v>14301035.7232666</v>
      </c>
      <c r="AZ1150" s="99">
        <v>4745241.4413452102</v>
      </c>
      <c r="BA1150" s="99">
        <v>0</v>
      </c>
      <c r="BB1150" s="99">
        <v>0</v>
      </c>
      <c r="BC1150" s="99">
        <v>3319814.8106384301</v>
      </c>
      <c r="BD1150" s="99">
        <v>0</v>
      </c>
      <c r="BE1150" s="99">
        <v>0</v>
      </c>
      <c r="BF1150" s="99">
        <v>1165379.77438354</v>
      </c>
      <c r="BG1150" s="99">
        <v>29432514.143066399</v>
      </c>
      <c r="BH1150" s="99">
        <v>5756991.57458496</v>
      </c>
      <c r="BI1150" s="99">
        <v>43.150705463718602</v>
      </c>
      <c r="BJ1150" s="99">
        <v>2558779.13568115</v>
      </c>
      <c r="BK1150" s="99">
        <v>2023491.32385254</v>
      </c>
      <c r="BL1150" s="99">
        <v>0</v>
      </c>
      <c r="BM1150" s="99">
        <v>0</v>
      </c>
      <c r="BN1150" s="99">
        <v>0</v>
      </c>
      <c r="BO1150" s="99">
        <v>0</v>
      </c>
      <c r="BP1150" s="99">
        <v>0</v>
      </c>
      <c r="BQ1150" s="99">
        <v>0</v>
      </c>
      <c r="BR1150" s="99">
        <v>4510300.2673950205</v>
      </c>
      <c r="BS1150" s="99">
        <v>1964111.5474395801</v>
      </c>
      <c r="BT1150" s="99">
        <v>0</v>
      </c>
      <c r="BU1150" s="99">
        <v>0</v>
      </c>
      <c r="BV1150" s="99">
        <v>1831879.4360809301</v>
      </c>
      <c r="BW1150" s="99">
        <v>0</v>
      </c>
      <c r="BX1150" s="99">
        <v>0</v>
      </c>
      <c r="BY1150" s="99">
        <v>0</v>
      </c>
      <c r="BZ1150" s="99">
        <v>0</v>
      </c>
      <c r="CA1150" s="99">
        <v>76558.666344642596</v>
      </c>
      <c r="CB1150" s="99">
        <v>4000193.1067810101</v>
      </c>
      <c r="CC1150" s="99">
        <v>35722180.5947266</v>
      </c>
      <c r="CD1150" s="99">
        <v>8310159.58276367</v>
      </c>
      <c r="CE1150" s="99">
        <v>1186.5806689262399</v>
      </c>
      <c r="CF1150" s="99">
        <v>144606.56086540199</v>
      </c>
      <c r="CG1150" s="99">
        <v>1172267.6755828899</v>
      </c>
      <c r="CH1150" s="99">
        <v>0</v>
      </c>
      <c r="CI1150" s="99">
        <v>77751.685384750395</v>
      </c>
      <c r="CJ1150" s="99">
        <v>4143918.6777954102</v>
      </c>
      <c r="CK1150" s="99">
        <v>36949324.337890603</v>
      </c>
      <c r="CL1150" s="99">
        <v>8295195.5453491202</v>
      </c>
      <c r="CM1150" s="166">
        <v>108937.265604973</v>
      </c>
      <c r="CN1150" s="166">
        <v>14548555.305908199</v>
      </c>
      <c r="CO1150" s="166">
        <v>66367910.901367202</v>
      </c>
      <c r="CP1150" s="99">
        <v>8295195.5453491202</v>
      </c>
      <c r="CQ1150" s="99">
        <v>0</v>
      </c>
      <c r="CR1150" s="99">
        <v>0</v>
      </c>
      <c r="CS1150" s="99">
        <v>0</v>
      </c>
      <c r="CT1150" s="99">
        <v>0</v>
      </c>
      <c r="CU1150" s="98">
        <v>11259.515995211001</v>
      </c>
      <c r="CV1150" s="98">
        <v>32240.774970449002</v>
      </c>
      <c r="CW1150" s="98">
        <v>4144799.6676464118</v>
      </c>
      <c r="CX1150" s="98">
        <v>36894448.270309493</v>
      </c>
    </row>
    <row r="1151" spans="1:102" x14ac:dyDescent="0.2">
      <c r="A1151" s="98" t="s">
        <v>69</v>
      </c>
      <c r="B1151" s="100">
        <v>41061</v>
      </c>
      <c r="C1151" s="99">
        <v>65085.542425632499</v>
      </c>
      <c r="D1151" s="99">
        <v>0</v>
      </c>
      <c r="E1151" s="99">
        <v>10777.756295085001</v>
      </c>
      <c r="F1151" s="99">
        <v>8880.9957211017609</v>
      </c>
      <c r="G1151" s="99">
        <v>1193.3372809886901</v>
      </c>
      <c r="H1151" s="99">
        <v>0</v>
      </c>
      <c r="I1151" s="99">
        <v>0</v>
      </c>
      <c r="J1151" s="99">
        <v>31312.004498720202</v>
      </c>
      <c r="K1151" s="99">
        <v>152.93944050371601</v>
      </c>
      <c r="L1151" s="99">
        <v>33933.314384937301</v>
      </c>
      <c r="M1151" s="99">
        <v>33822.358103275299</v>
      </c>
      <c r="N1151" s="99">
        <v>4316.2657338976896</v>
      </c>
      <c r="O1151" s="99">
        <v>0</v>
      </c>
      <c r="P1151" s="99">
        <v>0</v>
      </c>
      <c r="Q1151" s="99">
        <v>3933.0445613265001</v>
      </c>
      <c r="R1151" s="99">
        <v>0</v>
      </c>
      <c r="S1151" s="99">
        <v>0</v>
      </c>
      <c r="T1151" s="99">
        <v>1201.59926758707</v>
      </c>
      <c r="U1151" s="99">
        <v>31428.076108932499</v>
      </c>
      <c r="V1151" s="99">
        <v>3247297.3149719201</v>
      </c>
      <c r="W1151" s="99">
        <v>60.468149234540803</v>
      </c>
      <c r="X1151" s="99">
        <v>715622.69170379604</v>
      </c>
      <c r="Y1151" s="99">
        <v>562029.38513183605</v>
      </c>
      <c r="Z1151" s="99">
        <v>142283.39297294599</v>
      </c>
      <c r="AA1151" s="99">
        <v>0</v>
      </c>
      <c r="AB1151" s="99">
        <v>0</v>
      </c>
      <c r="AC1151" s="99">
        <v>10331338.592651401</v>
      </c>
      <c r="AD1151" s="99">
        <v>13220.2339274883</v>
      </c>
      <c r="AE1151" s="99">
        <v>1455831.2188720701</v>
      </c>
      <c r="AF1151" s="99">
        <v>1556025.37007141</v>
      </c>
      <c r="AG1151" s="99">
        <v>551698.92301178002</v>
      </c>
      <c r="AH1151" s="99">
        <v>0</v>
      </c>
      <c r="AI1151" s="99">
        <v>0</v>
      </c>
      <c r="AJ1151" s="99">
        <v>389568.68217468302</v>
      </c>
      <c r="AK1151" s="99">
        <v>0</v>
      </c>
      <c r="AL1151" s="99">
        <v>0</v>
      </c>
      <c r="AM1151" s="99">
        <v>141398.59404754601</v>
      </c>
      <c r="AN1151" s="99">
        <v>10405422.002441401</v>
      </c>
      <c r="AO1151" s="99">
        <v>29860321.9606934</v>
      </c>
      <c r="AP1151" s="99">
        <v>558.79741797596205</v>
      </c>
      <c r="AQ1151" s="99">
        <v>5822574.2103271503</v>
      </c>
      <c r="AR1151" s="99">
        <v>4526245.8798217801</v>
      </c>
      <c r="AS1151" s="99">
        <v>1166609.2854766799</v>
      </c>
      <c r="AT1151" s="99">
        <v>0</v>
      </c>
      <c r="AU1151" s="99">
        <v>0</v>
      </c>
      <c r="AV1151" s="99">
        <v>29403280.1245117</v>
      </c>
      <c r="AW1151" s="99">
        <v>41842.572469711296</v>
      </c>
      <c r="AX1151" s="99">
        <v>13295722.237304701</v>
      </c>
      <c r="AY1151" s="99">
        <v>14333645.452026401</v>
      </c>
      <c r="AZ1151" s="99">
        <v>4648526.7523193397</v>
      </c>
      <c r="BA1151" s="99">
        <v>0</v>
      </c>
      <c r="BB1151" s="99">
        <v>0</v>
      </c>
      <c r="BC1151" s="99">
        <v>3319705.2001037602</v>
      </c>
      <c r="BD1151" s="99">
        <v>0</v>
      </c>
      <c r="BE1151" s="99">
        <v>0</v>
      </c>
      <c r="BF1151" s="99">
        <v>1158031.7247619601</v>
      </c>
      <c r="BG1151" s="99">
        <v>29641660.284179699</v>
      </c>
      <c r="BH1151" s="99">
        <v>5660655.2280883798</v>
      </c>
      <c r="BI1151" s="99">
        <v>63.642172157764399</v>
      </c>
      <c r="BJ1151" s="99">
        <v>2531424.3917846698</v>
      </c>
      <c r="BK1151" s="99">
        <v>2000390.15890503</v>
      </c>
      <c r="BL1151" s="99">
        <v>0</v>
      </c>
      <c r="BM1151" s="99">
        <v>0</v>
      </c>
      <c r="BN1151" s="99">
        <v>0</v>
      </c>
      <c r="BO1151" s="99">
        <v>0</v>
      </c>
      <c r="BP1151" s="99">
        <v>0</v>
      </c>
      <c r="BQ1151" s="99">
        <v>0</v>
      </c>
      <c r="BR1151" s="99">
        <v>4457514.66906738</v>
      </c>
      <c r="BS1151" s="99">
        <v>1935601.96188354</v>
      </c>
      <c r="BT1151" s="99">
        <v>0</v>
      </c>
      <c r="BU1151" s="99">
        <v>0</v>
      </c>
      <c r="BV1151" s="99">
        <v>1831887.06486511</v>
      </c>
      <c r="BW1151" s="99">
        <v>0</v>
      </c>
      <c r="BX1151" s="99">
        <v>0</v>
      </c>
      <c r="BY1151" s="99">
        <v>0</v>
      </c>
      <c r="BZ1151" s="99">
        <v>0</v>
      </c>
      <c r="CA1151" s="99">
        <v>75862.770556449905</v>
      </c>
      <c r="CB1151" s="99">
        <v>3960262.8631286598</v>
      </c>
      <c r="CC1151" s="99">
        <v>35702967.089843802</v>
      </c>
      <c r="CD1151" s="99">
        <v>8192384.4645996103</v>
      </c>
      <c r="CE1151" s="99">
        <v>1193.8612909913099</v>
      </c>
      <c r="CF1151" s="99">
        <v>142597.35587692299</v>
      </c>
      <c r="CG1151" s="99">
        <v>1165311.01525879</v>
      </c>
      <c r="CH1151" s="99">
        <v>0</v>
      </c>
      <c r="CI1151" s="99">
        <v>77046.087203979507</v>
      </c>
      <c r="CJ1151" s="99">
        <v>4103567.6392822298</v>
      </c>
      <c r="CK1151" s="99">
        <v>36785463.964843802</v>
      </c>
      <c r="CL1151" s="99">
        <v>8199975.5123901404</v>
      </c>
      <c r="CM1151" s="166">
        <v>108259.97987365699</v>
      </c>
      <c r="CN1151" s="166">
        <v>14494422.52771</v>
      </c>
      <c r="CO1151" s="166">
        <v>66390682.977050804</v>
      </c>
      <c r="CP1151" s="99">
        <v>8199975.5123901404</v>
      </c>
      <c r="CQ1151" s="99">
        <v>0</v>
      </c>
      <c r="CR1151" s="99">
        <v>0</v>
      </c>
      <c r="CS1151" s="99">
        <v>0</v>
      </c>
      <c r="CT1151" s="99">
        <v>0</v>
      </c>
      <c r="CU1151" s="98">
        <v>10922.666423148999</v>
      </c>
      <c r="CV1151" s="98">
        <v>32275.186839149999</v>
      </c>
      <c r="CW1151" s="98">
        <v>4102860.2190055829</v>
      </c>
      <c r="CX1151" s="98">
        <v>36868278.105102591</v>
      </c>
    </row>
    <row r="1152" spans="1:102" x14ac:dyDescent="0.2">
      <c r="A1152" s="98" t="s">
        <v>69</v>
      </c>
      <c r="B1152" s="100">
        <v>41153</v>
      </c>
      <c r="C1152" s="99">
        <v>64973.188732147202</v>
      </c>
      <c r="D1152" s="99">
        <v>0</v>
      </c>
      <c r="E1152" s="99">
        <v>10496.776007890699</v>
      </c>
      <c r="F1152" s="99">
        <v>8633.6952229738199</v>
      </c>
      <c r="G1152" s="99">
        <v>1190.87910032272</v>
      </c>
      <c r="H1152" s="99">
        <v>0</v>
      </c>
      <c r="I1152" s="99">
        <v>0</v>
      </c>
      <c r="J1152" s="99">
        <v>31072.518964290601</v>
      </c>
      <c r="K1152" s="99">
        <v>131.50777327828101</v>
      </c>
      <c r="L1152" s="99">
        <v>33739.628594875299</v>
      </c>
      <c r="M1152" s="99">
        <v>33853.035468101501</v>
      </c>
      <c r="N1152" s="99">
        <v>4228.3161947727203</v>
      </c>
      <c r="O1152" s="99">
        <v>0</v>
      </c>
      <c r="P1152" s="99">
        <v>0</v>
      </c>
      <c r="Q1152" s="99">
        <v>3923.4314410686502</v>
      </c>
      <c r="R1152" s="99">
        <v>0</v>
      </c>
      <c r="S1152" s="99">
        <v>0</v>
      </c>
      <c r="T1152" s="99">
        <v>1193.34512975812</v>
      </c>
      <c r="U1152" s="99">
        <v>31276.5810108185</v>
      </c>
      <c r="V1152" s="99">
        <v>3183179.7768554701</v>
      </c>
      <c r="W1152" s="99">
        <v>37.0511420019902</v>
      </c>
      <c r="X1152" s="99">
        <v>695415.78981018101</v>
      </c>
      <c r="Y1152" s="99">
        <v>544780.62229156506</v>
      </c>
      <c r="Z1152" s="99">
        <v>138373.73124313401</v>
      </c>
      <c r="AA1152" s="99">
        <v>0</v>
      </c>
      <c r="AB1152" s="99">
        <v>0</v>
      </c>
      <c r="AC1152" s="99">
        <v>10321570.6329346</v>
      </c>
      <c r="AD1152" s="99">
        <v>11709.592473864601</v>
      </c>
      <c r="AE1152" s="99">
        <v>1426160.3507080099</v>
      </c>
      <c r="AF1152" s="99">
        <v>1529960.21948242</v>
      </c>
      <c r="AG1152" s="99">
        <v>540990.60362243699</v>
      </c>
      <c r="AH1152" s="99">
        <v>0</v>
      </c>
      <c r="AI1152" s="99">
        <v>0</v>
      </c>
      <c r="AJ1152" s="99">
        <v>384431.727863312</v>
      </c>
      <c r="AK1152" s="99">
        <v>0</v>
      </c>
      <c r="AL1152" s="99">
        <v>0</v>
      </c>
      <c r="AM1152" s="99">
        <v>138011.76156616199</v>
      </c>
      <c r="AN1152" s="99">
        <v>10349837.259521499</v>
      </c>
      <c r="AO1152" s="99">
        <v>29434499.0146484</v>
      </c>
      <c r="AP1152" s="99">
        <v>322.474406443536</v>
      </c>
      <c r="AQ1152" s="99">
        <v>5729983.17041016</v>
      </c>
      <c r="AR1152" s="99">
        <v>4454583.4935302697</v>
      </c>
      <c r="AS1152" s="99">
        <v>1147059.1285095201</v>
      </c>
      <c r="AT1152" s="99">
        <v>0</v>
      </c>
      <c r="AU1152" s="99">
        <v>0</v>
      </c>
      <c r="AV1152" s="99">
        <v>29766717.283691399</v>
      </c>
      <c r="AW1152" s="99">
        <v>37041.289780139901</v>
      </c>
      <c r="AX1152" s="99">
        <v>13066515.7265625</v>
      </c>
      <c r="AY1152" s="99">
        <v>14185276.310668901</v>
      </c>
      <c r="AZ1152" s="99">
        <v>4599280.3337402297</v>
      </c>
      <c r="BA1152" s="99">
        <v>0</v>
      </c>
      <c r="BB1152" s="99">
        <v>0</v>
      </c>
      <c r="BC1152" s="99">
        <v>3319209.0670166002</v>
      </c>
      <c r="BD1152" s="99">
        <v>0</v>
      </c>
      <c r="BE1152" s="99">
        <v>0</v>
      </c>
      <c r="BF1152" s="99">
        <v>1145543.97052002</v>
      </c>
      <c r="BG1152" s="99">
        <v>29797890.2429199</v>
      </c>
      <c r="BH1152" s="99">
        <v>5738798.8654785203</v>
      </c>
      <c r="BI1152" s="99">
        <v>29.322700443910399</v>
      </c>
      <c r="BJ1152" s="99">
        <v>2555406.2507629399</v>
      </c>
      <c r="BK1152" s="99">
        <v>2004623.62663269</v>
      </c>
      <c r="BL1152" s="99">
        <v>0</v>
      </c>
      <c r="BM1152" s="99">
        <v>0</v>
      </c>
      <c r="BN1152" s="99">
        <v>0</v>
      </c>
      <c r="BO1152" s="99">
        <v>0</v>
      </c>
      <c r="BP1152" s="99">
        <v>0</v>
      </c>
      <c r="BQ1152" s="99">
        <v>0</v>
      </c>
      <c r="BR1152" s="99">
        <v>4467434.3040771503</v>
      </c>
      <c r="BS1152" s="99">
        <v>1930562.4434204099</v>
      </c>
      <c r="BT1152" s="99">
        <v>0</v>
      </c>
      <c r="BU1152" s="99">
        <v>0</v>
      </c>
      <c r="BV1152" s="99">
        <v>1855221.3276062</v>
      </c>
      <c r="BW1152" s="99">
        <v>0</v>
      </c>
      <c r="BX1152" s="99">
        <v>0</v>
      </c>
      <c r="BY1152" s="99">
        <v>0</v>
      </c>
      <c r="BZ1152" s="99">
        <v>0</v>
      </c>
      <c r="CA1152" s="99">
        <v>75472.989685058594</v>
      </c>
      <c r="CB1152" s="99">
        <v>3873249.2018737802</v>
      </c>
      <c r="CC1152" s="99">
        <v>35184160.029296897</v>
      </c>
      <c r="CD1152" s="99">
        <v>8292634.11682129</v>
      </c>
      <c r="CE1152" s="99">
        <v>1191.26630625129</v>
      </c>
      <c r="CF1152" s="99">
        <v>138438.91178131101</v>
      </c>
      <c r="CG1152" s="99">
        <v>1147068.0542907701</v>
      </c>
      <c r="CH1152" s="99">
        <v>0</v>
      </c>
      <c r="CI1152" s="99">
        <v>76667.463647842407</v>
      </c>
      <c r="CJ1152" s="99">
        <v>4012098.23260498</v>
      </c>
      <c r="CK1152" s="99">
        <v>36278675.926757798</v>
      </c>
      <c r="CL1152" s="99">
        <v>8289058.6091308603</v>
      </c>
      <c r="CM1152" s="166">
        <v>107734.86857032801</v>
      </c>
      <c r="CN1152" s="166">
        <v>14337902.244018599</v>
      </c>
      <c r="CO1152" s="166">
        <v>66128318.068359397</v>
      </c>
      <c r="CP1152" s="99">
        <v>8289058.6091308603</v>
      </c>
      <c r="CQ1152" s="99">
        <v>0</v>
      </c>
      <c r="CR1152" s="99">
        <v>0</v>
      </c>
      <c r="CS1152" s="99">
        <v>0</v>
      </c>
      <c r="CT1152" s="99">
        <v>0</v>
      </c>
      <c r="CU1152" s="98">
        <v>10641.780556774</v>
      </c>
      <c r="CV1152" s="98">
        <v>32039.07056769</v>
      </c>
      <c r="CW1152" s="98">
        <v>4011688.1136550913</v>
      </c>
      <c r="CX1152" s="98">
        <v>36331228.083587669</v>
      </c>
    </row>
    <row r="1153" spans="1:102" x14ac:dyDescent="0.2">
      <c r="A1153" s="98" t="s">
        <v>69</v>
      </c>
      <c r="B1153" s="100">
        <v>41244</v>
      </c>
      <c r="C1153" s="99">
        <v>64490.294538021102</v>
      </c>
      <c r="D1153" s="99">
        <v>0</v>
      </c>
      <c r="E1153" s="99">
        <v>10338.355569839499</v>
      </c>
      <c r="F1153" s="99">
        <v>8555.8109835386294</v>
      </c>
      <c r="G1153" s="99">
        <v>1197.1143159568301</v>
      </c>
      <c r="H1153" s="99">
        <v>0</v>
      </c>
      <c r="I1153" s="99">
        <v>0</v>
      </c>
      <c r="J1153" s="99">
        <v>31283.235081672701</v>
      </c>
      <c r="K1153" s="99">
        <v>121.753727098927</v>
      </c>
      <c r="L1153" s="99">
        <v>33033.111880779303</v>
      </c>
      <c r="M1153" s="99">
        <v>33710.889235019698</v>
      </c>
      <c r="N1153" s="99">
        <v>4140.9324117898896</v>
      </c>
      <c r="O1153" s="99">
        <v>0</v>
      </c>
      <c r="P1153" s="99">
        <v>0</v>
      </c>
      <c r="Q1153" s="99">
        <v>3918.2806825339799</v>
      </c>
      <c r="R1153" s="99">
        <v>0</v>
      </c>
      <c r="S1153" s="99">
        <v>0</v>
      </c>
      <c r="T1153" s="99">
        <v>1175.8572647869601</v>
      </c>
      <c r="U1153" s="99">
        <v>31384.609426498399</v>
      </c>
      <c r="V1153" s="99">
        <v>3168287.4812622098</v>
      </c>
      <c r="W1153" s="99">
        <v>26.130378403933701</v>
      </c>
      <c r="X1153" s="99">
        <v>676996.63774108898</v>
      </c>
      <c r="Y1153" s="99">
        <v>532015.71511840797</v>
      </c>
      <c r="Z1153" s="99">
        <v>134460.21327781701</v>
      </c>
      <c r="AA1153" s="99">
        <v>0</v>
      </c>
      <c r="AB1153" s="99">
        <v>0</v>
      </c>
      <c r="AC1153" s="99">
        <v>10346210.166748</v>
      </c>
      <c r="AD1153" s="99">
        <v>12717.292997837099</v>
      </c>
      <c r="AE1153" s="99">
        <v>1408437.6929931601</v>
      </c>
      <c r="AF1153" s="99">
        <v>1532618.1239929199</v>
      </c>
      <c r="AG1153" s="99">
        <v>518555.25868606602</v>
      </c>
      <c r="AH1153" s="99">
        <v>0</v>
      </c>
      <c r="AI1153" s="99">
        <v>0</v>
      </c>
      <c r="AJ1153" s="99">
        <v>380758.50876998901</v>
      </c>
      <c r="AK1153" s="99">
        <v>0</v>
      </c>
      <c r="AL1153" s="99">
        <v>0</v>
      </c>
      <c r="AM1153" s="99">
        <v>132556.90853309599</v>
      </c>
      <c r="AN1153" s="99">
        <v>10349099.668823199</v>
      </c>
      <c r="AO1153" s="99">
        <v>29498010.334716801</v>
      </c>
      <c r="AP1153" s="99">
        <v>243.53978347219501</v>
      </c>
      <c r="AQ1153" s="99">
        <v>5600951.2129516602</v>
      </c>
      <c r="AR1153" s="99">
        <v>4349660.12109375</v>
      </c>
      <c r="AS1153" s="99">
        <v>1115053.5401916499</v>
      </c>
      <c r="AT1153" s="99">
        <v>0</v>
      </c>
      <c r="AU1153" s="99">
        <v>0</v>
      </c>
      <c r="AV1153" s="99">
        <v>29968407.4301758</v>
      </c>
      <c r="AW1153" s="99">
        <v>40487.449429035201</v>
      </c>
      <c r="AX1153" s="99">
        <v>13010176.256225601</v>
      </c>
      <c r="AY1153" s="99">
        <v>14354467.4771729</v>
      </c>
      <c r="AZ1153" s="99">
        <v>4415869.2030029297</v>
      </c>
      <c r="BA1153" s="99">
        <v>0</v>
      </c>
      <c r="BB1153" s="99">
        <v>0</v>
      </c>
      <c r="BC1153" s="99">
        <v>3284909.1358642601</v>
      </c>
      <c r="BD1153" s="99">
        <v>0</v>
      </c>
      <c r="BE1153" s="99">
        <v>0</v>
      </c>
      <c r="BF1153" s="99">
        <v>1101924.5689392099</v>
      </c>
      <c r="BG1153" s="99">
        <v>29952144.782714799</v>
      </c>
      <c r="BH1153" s="99">
        <v>5718196.6639404297</v>
      </c>
      <c r="BI1153" s="99">
        <v>17.232980516971999</v>
      </c>
      <c r="BJ1153" s="99">
        <v>2489339.63525391</v>
      </c>
      <c r="BK1153" s="99">
        <v>1963941.89903259</v>
      </c>
      <c r="BL1153" s="99">
        <v>0</v>
      </c>
      <c r="BM1153" s="99">
        <v>0</v>
      </c>
      <c r="BN1153" s="99">
        <v>0</v>
      </c>
      <c r="BO1153" s="99">
        <v>0</v>
      </c>
      <c r="BP1153" s="99">
        <v>0</v>
      </c>
      <c r="BQ1153" s="99">
        <v>0</v>
      </c>
      <c r="BR1153" s="99">
        <v>4509136.0359497098</v>
      </c>
      <c r="BS1153" s="99">
        <v>1850356.9931182901</v>
      </c>
      <c r="BT1153" s="99">
        <v>0</v>
      </c>
      <c r="BU1153" s="99">
        <v>0</v>
      </c>
      <c r="BV1153" s="99">
        <v>1858593.0683746301</v>
      </c>
      <c r="BW1153" s="99">
        <v>0</v>
      </c>
      <c r="BX1153" s="99">
        <v>0</v>
      </c>
      <c r="BY1153" s="99">
        <v>0</v>
      </c>
      <c r="BZ1153" s="99">
        <v>0</v>
      </c>
      <c r="CA1153" s="99">
        <v>74833.260980606094</v>
      </c>
      <c r="CB1153" s="99">
        <v>3849800.5992431599</v>
      </c>
      <c r="CC1153" s="99">
        <v>35159757.15625</v>
      </c>
      <c r="CD1153" s="99">
        <v>8212792.7845459003</v>
      </c>
      <c r="CE1153" s="99">
        <v>1196.91418963671</v>
      </c>
      <c r="CF1153" s="99">
        <v>134329.04874229399</v>
      </c>
      <c r="CG1153" s="99">
        <v>1112375.7276458701</v>
      </c>
      <c r="CH1153" s="99">
        <v>0</v>
      </c>
      <c r="CI1153" s="99">
        <v>76030.993289947495</v>
      </c>
      <c r="CJ1153" s="99">
        <v>3983859.6926879901</v>
      </c>
      <c r="CK1153" s="99">
        <v>36249312.6728516</v>
      </c>
      <c r="CL1153" s="99">
        <v>8222420.7675781297</v>
      </c>
      <c r="CM1153" s="166">
        <v>107156.492415428</v>
      </c>
      <c r="CN1153" s="166">
        <v>14317428.010864301</v>
      </c>
      <c r="CO1153" s="166">
        <v>66131266.010253899</v>
      </c>
      <c r="CP1153" s="99">
        <v>8222420.7675781297</v>
      </c>
      <c r="CQ1153" s="99">
        <v>0</v>
      </c>
      <c r="CR1153" s="99">
        <v>0</v>
      </c>
      <c r="CS1153" s="99">
        <v>0</v>
      </c>
      <c r="CT1153" s="99">
        <v>0</v>
      </c>
      <c r="CU1153" s="98">
        <v>10465.546624416</v>
      </c>
      <c r="CV1153" s="98">
        <v>32245.866936771999</v>
      </c>
      <c r="CW1153" s="98">
        <v>3984129.6479854537</v>
      </c>
      <c r="CX1153" s="98">
        <v>36272132.883895867</v>
      </c>
    </row>
    <row r="1154" spans="1:102" x14ac:dyDescent="0.2">
      <c r="A1154" s="98" t="s">
        <v>69</v>
      </c>
      <c r="B1154" s="100">
        <v>41334</v>
      </c>
      <c r="C1154" s="99">
        <v>63941.654244899801</v>
      </c>
      <c r="D1154" s="99">
        <v>0</v>
      </c>
      <c r="E1154" s="99">
        <v>10107.000287532799</v>
      </c>
      <c r="F1154" s="99">
        <v>8361.8386852741205</v>
      </c>
      <c r="G1154" s="99">
        <v>1185.2389882504899</v>
      </c>
      <c r="H1154" s="99">
        <v>0</v>
      </c>
      <c r="I1154" s="99">
        <v>0</v>
      </c>
      <c r="J1154" s="99">
        <v>31387.614199638399</v>
      </c>
      <c r="K1154" s="99">
        <v>115.97308259178</v>
      </c>
      <c r="L1154" s="99">
        <v>684.61376330256496</v>
      </c>
      <c r="M1154" s="99">
        <v>33457.293498516097</v>
      </c>
      <c r="N1154" s="99">
        <v>4051.1864053309</v>
      </c>
      <c r="O1154" s="99">
        <v>0</v>
      </c>
      <c r="P1154" s="99">
        <v>31804.425018787399</v>
      </c>
      <c r="Q1154" s="99">
        <v>3873.6502698957902</v>
      </c>
      <c r="R1154" s="99">
        <v>0</v>
      </c>
      <c r="S1154" s="99">
        <v>1173.36703449488</v>
      </c>
      <c r="T1154" s="99">
        <v>0</v>
      </c>
      <c r="U1154" s="99">
        <v>31480.6663517952</v>
      </c>
      <c r="V1154" s="99">
        <v>3132435.6225280799</v>
      </c>
      <c r="W1154" s="99">
        <v>34.027907930780202</v>
      </c>
      <c r="X1154" s="99">
        <v>645947.71619415295</v>
      </c>
      <c r="Y1154" s="99">
        <v>510650.66381835903</v>
      </c>
      <c r="Z1154" s="99">
        <v>132715.03189277599</v>
      </c>
      <c r="AA1154" s="99">
        <v>0</v>
      </c>
      <c r="AB1154" s="99">
        <v>0</v>
      </c>
      <c r="AC1154" s="99">
        <v>10332240.767822299</v>
      </c>
      <c r="AD1154" s="99">
        <v>10475.1291596889</v>
      </c>
      <c r="AE1154" s="99">
        <v>16762.973013162598</v>
      </c>
      <c r="AF1154" s="99">
        <v>1520481.1761322001</v>
      </c>
      <c r="AG1154" s="99">
        <v>504037.46876144398</v>
      </c>
      <c r="AH1154" s="99">
        <v>0</v>
      </c>
      <c r="AI1154" s="99">
        <v>1355298.6747741699</v>
      </c>
      <c r="AJ1154" s="99">
        <v>362302.97551727301</v>
      </c>
      <c r="AK1154" s="99">
        <v>0</v>
      </c>
      <c r="AL1154" s="99">
        <v>130853.588306427</v>
      </c>
      <c r="AM1154" s="99">
        <v>0</v>
      </c>
      <c r="AN1154" s="99">
        <v>10384189.623535199</v>
      </c>
      <c r="AO1154" s="99">
        <v>29188153.4536133</v>
      </c>
      <c r="AP1154" s="99">
        <v>351.58930304646498</v>
      </c>
      <c r="AQ1154" s="99">
        <v>5336268.5066528302</v>
      </c>
      <c r="AR1154" s="99">
        <v>4171271.6746521001</v>
      </c>
      <c r="AS1154" s="99">
        <v>1094951.2330627399</v>
      </c>
      <c r="AT1154" s="99">
        <v>0</v>
      </c>
      <c r="AU1154" s="99">
        <v>0</v>
      </c>
      <c r="AV1154" s="99">
        <v>30046680</v>
      </c>
      <c r="AW1154" s="99">
        <v>33322.377303123503</v>
      </c>
      <c r="AX1154" s="99">
        <v>177897.213409424</v>
      </c>
      <c r="AY1154" s="99">
        <v>14289233.4893799</v>
      </c>
      <c r="AZ1154" s="99">
        <v>4303156.0120239304</v>
      </c>
      <c r="BA1154" s="99">
        <v>0</v>
      </c>
      <c r="BB1154" s="99">
        <v>12448302.572509799</v>
      </c>
      <c r="BC1154" s="99">
        <v>3143313.5286254901</v>
      </c>
      <c r="BD1154" s="99">
        <v>0</v>
      </c>
      <c r="BE1154" s="99">
        <v>1073082.50531006</v>
      </c>
      <c r="BF1154" s="99">
        <v>0</v>
      </c>
      <c r="BG1154" s="99">
        <v>30232400.385009799</v>
      </c>
      <c r="BH1154" s="99">
        <v>6754625.27844238</v>
      </c>
      <c r="BI1154" s="99">
        <v>33.554340113885701</v>
      </c>
      <c r="BJ1154" s="99">
        <v>2518511.27651978</v>
      </c>
      <c r="BK1154" s="99">
        <v>1968383.50090027</v>
      </c>
      <c r="BL1154" s="99">
        <v>0</v>
      </c>
      <c r="BM1154" s="99">
        <v>0</v>
      </c>
      <c r="BN1154" s="99">
        <v>0</v>
      </c>
      <c r="BO1154" s="99">
        <v>0</v>
      </c>
      <c r="BP1154" s="99">
        <v>0</v>
      </c>
      <c r="BQ1154" s="99">
        <v>0</v>
      </c>
      <c r="BR1154" s="99">
        <v>4644715.9061889602</v>
      </c>
      <c r="BS1154" s="99">
        <v>1860049.76901245</v>
      </c>
      <c r="BT1154" s="99">
        <v>0</v>
      </c>
      <c r="BU1154" s="99">
        <v>949081.75</v>
      </c>
      <c r="BV1154" s="99">
        <v>1855635.3146057101</v>
      </c>
      <c r="BW1154" s="99">
        <v>0</v>
      </c>
      <c r="BX1154" s="99">
        <v>89753.709910392805</v>
      </c>
      <c r="BY1154" s="99">
        <v>0</v>
      </c>
      <c r="BZ1154" s="99">
        <v>0</v>
      </c>
      <c r="CA1154" s="99">
        <v>74041.177099227905</v>
      </c>
      <c r="CB1154" s="99">
        <v>3779073.7334594699</v>
      </c>
      <c r="CC1154" s="99">
        <v>34542248.792968802</v>
      </c>
      <c r="CD1154" s="99">
        <v>9267361.8497314509</v>
      </c>
      <c r="CE1154" s="99">
        <v>1184.8149484544999</v>
      </c>
      <c r="CF1154" s="99">
        <v>133074.423698425</v>
      </c>
      <c r="CG1154" s="99">
        <v>1095624.9458618199</v>
      </c>
      <c r="CH1154" s="99">
        <v>0</v>
      </c>
      <c r="CI1154" s="99">
        <v>75230.1931943893</v>
      </c>
      <c r="CJ1154" s="99">
        <v>3912302.8630981399</v>
      </c>
      <c r="CK1154" s="99">
        <v>35598037.081542999</v>
      </c>
      <c r="CL1154" s="99">
        <v>9352386.9161377009</v>
      </c>
      <c r="CM1154" s="166">
        <v>106472.449896812</v>
      </c>
      <c r="CN1154" s="166">
        <v>14282996.270507799</v>
      </c>
      <c r="CO1154" s="166">
        <v>65805012.377929702</v>
      </c>
      <c r="CP1154" s="99">
        <v>9352386.9161377009</v>
      </c>
      <c r="CQ1154" s="99">
        <v>0</v>
      </c>
      <c r="CR1154" s="99">
        <v>0</v>
      </c>
      <c r="CS1154" s="99">
        <v>0</v>
      </c>
      <c r="CT1154" s="99">
        <v>0</v>
      </c>
      <c r="CU1154" s="98">
        <v>10213.189300047999</v>
      </c>
      <c r="CV1154" s="98">
        <v>32349.452842932998</v>
      </c>
      <c r="CW1154" s="98">
        <v>3912148.1571578947</v>
      </c>
      <c r="CX1154" s="98">
        <v>35637873.738830619</v>
      </c>
    </row>
    <row r="1155" spans="1:102" x14ac:dyDescent="0.2">
      <c r="A1155" s="98" t="s">
        <v>69</v>
      </c>
      <c r="B1155" s="100">
        <v>41426</v>
      </c>
      <c r="C1155" s="99">
        <v>64164.989732265502</v>
      </c>
      <c r="D1155" s="99">
        <v>0</v>
      </c>
      <c r="E1155" s="99">
        <v>9865.0467506647092</v>
      </c>
      <c r="F1155" s="99">
        <v>8161.4815746545801</v>
      </c>
      <c r="G1155" s="99">
        <v>1181.2065117061099</v>
      </c>
      <c r="H1155" s="99">
        <v>0</v>
      </c>
      <c r="I1155" s="99">
        <v>0</v>
      </c>
      <c r="J1155" s="99">
        <v>31216.545882225</v>
      </c>
      <c r="K1155" s="99">
        <v>110.864200028591</v>
      </c>
      <c r="L1155" s="99">
        <v>529.024958111346</v>
      </c>
      <c r="M1155" s="99">
        <v>33681.431938648202</v>
      </c>
      <c r="N1155" s="99">
        <v>4018.4658932387802</v>
      </c>
      <c r="O1155" s="99">
        <v>0</v>
      </c>
      <c r="P1155" s="99">
        <v>32088.9168624878</v>
      </c>
      <c r="Q1155" s="99">
        <v>3838.2391286790398</v>
      </c>
      <c r="R1155" s="99">
        <v>0</v>
      </c>
      <c r="S1155" s="99">
        <v>1178.92611020803</v>
      </c>
      <c r="T1155" s="99">
        <v>0</v>
      </c>
      <c r="U1155" s="99">
        <v>31306.862443685499</v>
      </c>
      <c r="V1155" s="99">
        <v>3105056.8874816899</v>
      </c>
      <c r="W1155" s="99">
        <v>47.114400621969303</v>
      </c>
      <c r="X1155" s="99">
        <v>623114.70764160203</v>
      </c>
      <c r="Y1155" s="99">
        <v>491471.70853805501</v>
      </c>
      <c r="Z1155" s="99">
        <v>132060.671495438</v>
      </c>
      <c r="AA1155" s="99">
        <v>0</v>
      </c>
      <c r="AB1155" s="99">
        <v>0</v>
      </c>
      <c r="AC1155" s="99">
        <v>10267942.043945299</v>
      </c>
      <c r="AD1155" s="99">
        <v>9821.3700832128507</v>
      </c>
      <c r="AE1155" s="99">
        <v>13753.1125283241</v>
      </c>
      <c r="AF1155" s="99">
        <v>1511984.0184478799</v>
      </c>
      <c r="AG1155" s="99">
        <v>495666.23938369798</v>
      </c>
      <c r="AH1155" s="99">
        <v>0</v>
      </c>
      <c r="AI1155" s="99">
        <v>1347244.3251953099</v>
      </c>
      <c r="AJ1155" s="99">
        <v>357332.037658691</v>
      </c>
      <c r="AK1155" s="99">
        <v>0</v>
      </c>
      <c r="AL1155" s="99">
        <v>131322.36241722101</v>
      </c>
      <c r="AM1155" s="99">
        <v>0</v>
      </c>
      <c r="AN1155" s="99">
        <v>10317737.0195313</v>
      </c>
      <c r="AO1155" s="99">
        <v>29058423.5712891</v>
      </c>
      <c r="AP1155" s="99">
        <v>437.81999952718598</v>
      </c>
      <c r="AQ1155" s="99">
        <v>5163878.7813110398</v>
      </c>
      <c r="AR1155" s="99">
        <v>4022606.7956237802</v>
      </c>
      <c r="AS1155" s="99">
        <v>1085641.2005920401</v>
      </c>
      <c r="AT1155" s="99">
        <v>0</v>
      </c>
      <c r="AU1155" s="99">
        <v>0</v>
      </c>
      <c r="AV1155" s="99">
        <v>29950906.505371101</v>
      </c>
      <c r="AW1155" s="99">
        <v>31777.0485498905</v>
      </c>
      <c r="AX1155" s="99">
        <v>137781.68422889701</v>
      </c>
      <c r="AY1155" s="99">
        <v>14257719.143554701</v>
      </c>
      <c r="AZ1155" s="99">
        <v>4253713.6237792997</v>
      </c>
      <c r="BA1155" s="99">
        <v>0</v>
      </c>
      <c r="BB1155" s="99">
        <v>12427142.0772705</v>
      </c>
      <c r="BC1155" s="99">
        <v>3100246.6651001</v>
      </c>
      <c r="BD1155" s="99">
        <v>0</v>
      </c>
      <c r="BE1155" s="99">
        <v>1082984.91488647</v>
      </c>
      <c r="BF1155" s="99">
        <v>0</v>
      </c>
      <c r="BG1155" s="99">
        <v>30037413.876464799</v>
      </c>
      <c r="BH1155" s="99">
        <v>6807510.4763793899</v>
      </c>
      <c r="BI1155" s="99">
        <v>56.291336524765903</v>
      </c>
      <c r="BJ1155" s="99">
        <v>2503136.1356506301</v>
      </c>
      <c r="BK1155" s="99">
        <v>1947784.17976379</v>
      </c>
      <c r="BL1155" s="99">
        <v>0</v>
      </c>
      <c r="BM1155" s="99">
        <v>0</v>
      </c>
      <c r="BN1155" s="99">
        <v>0</v>
      </c>
      <c r="BO1155" s="99">
        <v>0</v>
      </c>
      <c r="BP1155" s="99">
        <v>0</v>
      </c>
      <c r="BQ1155" s="99">
        <v>0</v>
      </c>
      <c r="BR1155" s="99">
        <v>4657193.0552978497</v>
      </c>
      <c r="BS1155" s="99">
        <v>1849623.8065795901</v>
      </c>
      <c r="BT1155" s="99">
        <v>0</v>
      </c>
      <c r="BU1155" s="99">
        <v>962499.56999206496</v>
      </c>
      <c r="BV1155" s="99">
        <v>1861854.9986419701</v>
      </c>
      <c r="BW1155" s="99">
        <v>0</v>
      </c>
      <c r="BX1155" s="99">
        <v>91468.639915466294</v>
      </c>
      <c r="BY1155" s="99">
        <v>0</v>
      </c>
      <c r="BZ1155" s="99">
        <v>0</v>
      </c>
      <c r="CA1155" s="99">
        <v>74039.814946174607</v>
      </c>
      <c r="CB1155" s="99">
        <v>3729674.0613708501</v>
      </c>
      <c r="CC1155" s="99">
        <v>34304806.146972701</v>
      </c>
      <c r="CD1155" s="99">
        <v>9317021.5139160194</v>
      </c>
      <c r="CE1155" s="99">
        <v>1181.7113538086401</v>
      </c>
      <c r="CF1155" s="99">
        <v>131769.67911910999</v>
      </c>
      <c r="CG1155" s="99">
        <v>1087529.46755981</v>
      </c>
      <c r="CH1155" s="99">
        <v>0</v>
      </c>
      <c r="CI1155" s="99">
        <v>75215.5381708145</v>
      </c>
      <c r="CJ1155" s="99">
        <v>3861086.9023742699</v>
      </c>
      <c r="CK1155" s="99">
        <v>35286695.863281302</v>
      </c>
      <c r="CL1155" s="99">
        <v>9412575.6558837909</v>
      </c>
      <c r="CM1155" s="166">
        <v>106308.66597271001</v>
      </c>
      <c r="CN1155" s="166">
        <v>14156727.2032471</v>
      </c>
      <c r="CO1155" s="166">
        <v>65326883.2900391</v>
      </c>
      <c r="CP1155" s="99">
        <v>9412575.6558837909</v>
      </c>
      <c r="CQ1155" s="99">
        <v>0</v>
      </c>
      <c r="CR1155" s="99">
        <v>0</v>
      </c>
      <c r="CS1155" s="99">
        <v>0</v>
      </c>
      <c r="CT1155" s="99">
        <v>0</v>
      </c>
      <c r="CU1155" s="98">
        <v>9973.0501099749999</v>
      </c>
      <c r="CV1155" s="98">
        <v>32185.47954556</v>
      </c>
      <c r="CW1155" s="98">
        <v>3861443.7404899602</v>
      </c>
      <c r="CX1155" s="98">
        <v>35392335.614532508</v>
      </c>
    </row>
    <row r="1156" spans="1:102" x14ac:dyDescent="0.2">
      <c r="A1156" s="98" t="s">
        <v>69</v>
      </c>
      <c r="B1156" s="100">
        <v>41518</v>
      </c>
      <c r="C1156" s="99">
        <v>64219.345927238501</v>
      </c>
      <c r="D1156" s="99">
        <v>0</v>
      </c>
      <c r="E1156" s="99">
        <v>9629.2566704750097</v>
      </c>
      <c r="F1156" s="99">
        <v>7986.1637985110301</v>
      </c>
      <c r="G1156" s="99">
        <v>1160.88951584697</v>
      </c>
      <c r="H1156" s="99">
        <v>0</v>
      </c>
      <c r="I1156" s="99">
        <v>0</v>
      </c>
      <c r="J1156" s="99">
        <v>31007.4002430439</v>
      </c>
      <c r="K1156" s="99">
        <v>95.972270292229993</v>
      </c>
      <c r="L1156" s="99">
        <v>98.689019931480303</v>
      </c>
      <c r="M1156" s="99">
        <v>33754.019746780403</v>
      </c>
      <c r="N1156" s="99">
        <v>3986.9202956557301</v>
      </c>
      <c r="O1156" s="99">
        <v>0</v>
      </c>
      <c r="P1156" s="99">
        <v>32357.789586782499</v>
      </c>
      <c r="Q1156" s="99">
        <v>3798.1951993405801</v>
      </c>
      <c r="R1156" s="99">
        <v>0</v>
      </c>
      <c r="S1156" s="99">
        <v>1161.32385106385</v>
      </c>
      <c r="T1156" s="99">
        <v>0</v>
      </c>
      <c r="U1156" s="99">
        <v>31154.437459945701</v>
      </c>
      <c r="V1156" s="99">
        <v>3100658.3887329102</v>
      </c>
      <c r="W1156" s="99">
        <v>71.752054637298002</v>
      </c>
      <c r="X1156" s="99">
        <v>600100.18000030494</v>
      </c>
      <c r="Y1156" s="99">
        <v>472619.65006637602</v>
      </c>
      <c r="Z1156" s="99">
        <v>132827.00950050401</v>
      </c>
      <c r="AA1156" s="99">
        <v>0</v>
      </c>
      <c r="AB1156" s="99">
        <v>0</v>
      </c>
      <c r="AC1156" s="99">
        <v>10224341.388427701</v>
      </c>
      <c r="AD1156" s="99">
        <v>8504.8970270156897</v>
      </c>
      <c r="AE1156" s="99">
        <v>7417.4075749516496</v>
      </c>
      <c r="AF1156" s="99">
        <v>1513176.79046631</v>
      </c>
      <c r="AG1156" s="99">
        <v>488837.10121917701</v>
      </c>
      <c r="AH1156" s="99">
        <v>0</v>
      </c>
      <c r="AI1156" s="99">
        <v>1349132.7256317099</v>
      </c>
      <c r="AJ1156" s="99">
        <v>350685.06414032</v>
      </c>
      <c r="AK1156" s="99">
        <v>0</v>
      </c>
      <c r="AL1156" s="99">
        <v>131763.84560394299</v>
      </c>
      <c r="AM1156" s="99">
        <v>0</v>
      </c>
      <c r="AN1156" s="99">
        <v>10219507.643554701</v>
      </c>
      <c r="AO1156" s="99">
        <v>29101938.6799316</v>
      </c>
      <c r="AP1156" s="99">
        <v>635.74148609489202</v>
      </c>
      <c r="AQ1156" s="99">
        <v>4966512.4906616202</v>
      </c>
      <c r="AR1156" s="99">
        <v>3882789.4164428702</v>
      </c>
      <c r="AS1156" s="99">
        <v>1097066.2570495601</v>
      </c>
      <c r="AT1156" s="99">
        <v>0</v>
      </c>
      <c r="AU1156" s="99">
        <v>0</v>
      </c>
      <c r="AV1156" s="99">
        <v>29902365.7116699</v>
      </c>
      <c r="AW1156" s="99">
        <v>27051.198814868902</v>
      </c>
      <c r="AX1156" s="99">
        <v>60848.3697943687</v>
      </c>
      <c r="AY1156" s="99">
        <v>14345485.658081099</v>
      </c>
      <c r="AZ1156" s="99">
        <v>4197010.4643554697</v>
      </c>
      <c r="BA1156" s="99">
        <v>0</v>
      </c>
      <c r="BB1156" s="99">
        <v>12484729.247802701</v>
      </c>
      <c r="BC1156" s="99">
        <v>3058287.00427246</v>
      </c>
      <c r="BD1156" s="99">
        <v>0</v>
      </c>
      <c r="BE1156" s="99">
        <v>1089360.8436584501</v>
      </c>
      <c r="BF1156" s="99">
        <v>0</v>
      </c>
      <c r="BG1156" s="99">
        <v>29822055.178222701</v>
      </c>
      <c r="BH1156" s="99">
        <v>6857012.7479858398</v>
      </c>
      <c r="BI1156" s="99">
        <v>100.81753262318701</v>
      </c>
      <c r="BJ1156" s="99">
        <v>2464056.9745178199</v>
      </c>
      <c r="BK1156" s="99">
        <v>1904035.6132354699</v>
      </c>
      <c r="BL1156" s="99">
        <v>0</v>
      </c>
      <c r="BM1156" s="99">
        <v>0</v>
      </c>
      <c r="BN1156" s="99">
        <v>0</v>
      </c>
      <c r="BO1156" s="99">
        <v>0</v>
      </c>
      <c r="BP1156" s="99">
        <v>0</v>
      </c>
      <c r="BQ1156" s="99">
        <v>0</v>
      </c>
      <c r="BR1156" s="99">
        <v>4736152.9408569299</v>
      </c>
      <c r="BS1156" s="99">
        <v>1831838.90565491</v>
      </c>
      <c r="BT1156" s="99">
        <v>0</v>
      </c>
      <c r="BU1156" s="99">
        <v>833878.66999816895</v>
      </c>
      <c r="BV1156" s="99">
        <v>1844830.8507842999</v>
      </c>
      <c r="BW1156" s="99">
        <v>0</v>
      </c>
      <c r="BX1156" s="99">
        <v>78571.699927330003</v>
      </c>
      <c r="BY1156" s="99">
        <v>0</v>
      </c>
      <c r="BZ1156" s="99">
        <v>0</v>
      </c>
      <c r="CA1156" s="99">
        <v>73851.903517723098</v>
      </c>
      <c r="CB1156" s="99">
        <v>3699246.2477111798</v>
      </c>
      <c r="CC1156" s="99">
        <v>34126359.359375</v>
      </c>
      <c r="CD1156" s="99">
        <v>9314366.5402831994</v>
      </c>
      <c r="CE1156" s="99">
        <v>1160.76920828223</v>
      </c>
      <c r="CF1156" s="99">
        <v>132794.895143509</v>
      </c>
      <c r="CG1156" s="99">
        <v>1097449.12167358</v>
      </c>
      <c r="CH1156" s="99">
        <v>0</v>
      </c>
      <c r="CI1156" s="99">
        <v>75013.274613380403</v>
      </c>
      <c r="CJ1156" s="99">
        <v>3832396.8020935101</v>
      </c>
      <c r="CK1156" s="99">
        <v>35195533.911621101</v>
      </c>
      <c r="CL1156" s="99">
        <v>9390336.0700683594</v>
      </c>
      <c r="CM1156" s="166">
        <v>106045.521397591</v>
      </c>
      <c r="CN1156" s="166">
        <v>14053684.978515601</v>
      </c>
      <c r="CO1156" s="166">
        <v>65095892.863281302</v>
      </c>
      <c r="CP1156" s="99">
        <v>9390336.0700683594</v>
      </c>
      <c r="CQ1156" s="99">
        <v>0</v>
      </c>
      <c r="CR1156" s="99">
        <v>0</v>
      </c>
      <c r="CS1156" s="99">
        <v>0</v>
      </c>
      <c r="CT1156" s="99">
        <v>0</v>
      </c>
      <c r="CU1156" s="98">
        <v>9732.1949563010003</v>
      </c>
      <c r="CV1156" s="98">
        <v>31986.846073034001</v>
      </c>
      <c r="CW1156" s="98">
        <v>3832041.1428546887</v>
      </c>
      <c r="CX1156" s="98">
        <v>35223808.481048577</v>
      </c>
    </row>
    <row r="1157" spans="1:102" x14ac:dyDescent="0.2">
      <c r="A1157" s="98" t="s">
        <v>69</v>
      </c>
      <c r="B1157" s="100">
        <v>41609</v>
      </c>
      <c r="C1157" s="99">
        <v>63757.866216659502</v>
      </c>
      <c r="D1157" s="99">
        <v>0</v>
      </c>
      <c r="E1157" s="99">
        <v>9345.4856014251709</v>
      </c>
      <c r="F1157" s="99">
        <v>7743.0129650235203</v>
      </c>
      <c r="G1157" s="99">
        <v>1186.66610740125</v>
      </c>
      <c r="H1157" s="99">
        <v>0</v>
      </c>
      <c r="I1157" s="99">
        <v>0</v>
      </c>
      <c r="J1157" s="99">
        <v>30603.5263061523</v>
      </c>
      <c r="K1157" s="99">
        <v>80.971029789187</v>
      </c>
      <c r="L1157" s="99">
        <v>82.235244198702304</v>
      </c>
      <c r="M1157" s="99">
        <v>33623.633270740502</v>
      </c>
      <c r="N1157" s="99">
        <v>4016.9378934204601</v>
      </c>
      <c r="O1157" s="99">
        <v>0</v>
      </c>
      <c r="P1157" s="99">
        <v>31656.605872392702</v>
      </c>
      <c r="Q1157" s="99">
        <v>3732.0494581460998</v>
      </c>
      <c r="R1157" s="99">
        <v>0</v>
      </c>
      <c r="S1157" s="99">
        <v>1170.58570988476</v>
      </c>
      <c r="T1157" s="99">
        <v>0</v>
      </c>
      <c r="U1157" s="99">
        <v>30668.521689891801</v>
      </c>
      <c r="V1157" s="99">
        <v>3058389.09692383</v>
      </c>
      <c r="W1157" s="99">
        <v>77.384202488698094</v>
      </c>
      <c r="X1157" s="99">
        <v>586254.26113128697</v>
      </c>
      <c r="Y1157" s="99">
        <v>460266.45624542201</v>
      </c>
      <c r="Z1157" s="99">
        <v>132722.71762466399</v>
      </c>
      <c r="AA1157" s="99">
        <v>0</v>
      </c>
      <c r="AB1157" s="99">
        <v>0</v>
      </c>
      <c r="AC1157" s="99">
        <v>10073640.897583</v>
      </c>
      <c r="AD1157" s="99">
        <v>7609.5459256172198</v>
      </c>
      <c r="AE1157" s="99">
        <v>10118.446981549299</v>
      </c>
      <c r="AF1157" s="99">
        <v>1503978.33380127</v>
      </c>
      <c r="AG1157" s="99">
        <v>493887.29227065999</v>
      </c>
      <c r="AH1157" s="99">
        <v>0</v>
      </c>
      <c r="AI1157" s="99">
        <v>1310841.75669861</v>
      </c>
      <c r="AJ1157" s="99">
        <v>327254.73301315302</v>
      </c>
      <c r="AK1157" s="99">
        <v>0</v>
      </c>
      <c r="AL1157" s="99">
        <v>130703.464690208</v>
      </c>
      <c r="AM1157" s="99">
        <v>0</v>
      </c>
      <c r="AN1157" s="99">
        <v>10071764.6164551</v>
      </c>
      <c r="AO1157" s="99">
        <v>28825390.0700684</v>
      </c>
      <c r="AP1157" s="99">
        <v>743.77777615934599</v>
      </c>
      <c r="AQ1157" s="99">
        <v>4822900.1422729502</v>
      </c>
      <c r="AR1157" s="99">
        <v>3747187.5018920898</v>
      </c>
      <c r="AS1157" s="99">
        <v>1103718.48356628</v>
      </c>
      <c r="AT1157" s="99">
        <v>0</v>
      </c>
      <c r="AU1157" s="99">
        <v>0</v>
      </c>
      <c r="AV1157" s="99">
        <v>29681337.698242199</v>
      </c>
      <c r="AW1157" s="99">
        <v>24630.662029266401</v>
      </c>
      <c r="AX1157" s="99">
        <v>64958.171041965499</v>
      </c>
      <c r="AY1157" s="99">
        <v>14311681.152832</v>
      </c>
      <c r="AZ1157" s="99">
        <v>4245426.7501831101</v>
      </c>
      <c r="BA1157" s="99">
        <v>0</v>
      </c>
      <c r="BB1157" s="99">
        <v>12193658.03479</v>
      </c>
      <c r="BC1157" s="99">
        <v>2867027.7192688002</v>
      </c>
      <c r="BD1157" s="99">
        <v>0</v>
      </c>
      <c r="BE1157" s="99">
        <v>1089035.5868988</v>
      </c>
      <c r="BF1157" s="99">
        <v>0</v>
      </c>
      <c r="BG1157" s="99">
        <v>29638159.1008301</v>
      </c>
      <c r="BH1157" s="99">
        <v>6833931.5495605497</v>
      </c>
      <c r="BI1157" s="99">
        <v>161.27065490744999</v>
      </c>
      <c r="BJ1157" s="99">
        <v>2432683.5947570801</v>
      </c>
      <c r="BK1157" s="99">
        <v>1882157.95372009</v>
      </c>
      <c r="BL1157" s="99">
        <v>0</v>
      </c>
      <c r="BM1157" s="99">
        <v>0</v>
      </c>
      <c r="BN1157" s="99">
        <v>0</v>
      </c>
      <c r="BO1157" s="99">
        <v>0</v>
      </c>
      <c r="BP1157" s="99">
        <v>0</v>
      </c>
      <c r="BQ1157" s="99">
        <v>0</v>
      </c>
      <c r="BR1157" s="99">
        <v>4720826.5994873</v>
      </c>
      <c r="BS1157" s="99">
        <v>1831538.7068481401</v>
      </c>
      <c r="BT1157" s="99">
        <v>0</v>
      </c>
      <c r="BU1157" s="99">
        <v>928833.48999023403</v>
      </c>
      <c r="BV1157" s="99">
        <v>1799839.7367095901</v>
      </c>
      <c r="BW1157" s="99">
        <v>0</v>
      </c>
      <c r="BX1157" s="99">
        <v>87651.869924545303</v>
      </c>
      <c r="BY1157" s="99">
        <v>0</v>
      </c>
      <c r="BZ1157" s="99">
        <v>0</v>
      </c>
      <c r="CA1157" s="99">
        <v>73102.073239326506</v>
      </c>
      <c r="CB1157" s="99">
        <v>3649855.1170654302</v>
      </c>
      <c r="CC1157" s="99">
        <v>33730406.013671897</v>
      </c>
      <c r="CD1157" s="99">
        <v>9269715.9973144494</v>
      </c>
      <c r="CE1157" s="99">
        <v>1186.5442094355799</v>
      </c>
      <c r="CF1157" s="99">
        <v>132775.119361877</v>
      </c>
      <c r="CG1157" s="99">
        <v>1100930.19560242</v>
      </c>
      <c r="CH1157" s="99">
        <v>0</v>
      </c>
      <c r="CI1157" s="99">
        <v>74290.106990814194</v>
      </c>
      <c r="CJ1157" s="99">
        <v>3781500.09875488</v>
      </c>
      <c r="CK1157" s="99">
        <v>34809855.697265603</v>
      </c>
      <c r="CL1157" s="99">
        <v>9360636.1074218806</v>
      </c>
      <c r="CM1157" s="166">
        <v>104730.890089989</v>
      </c>
      <c r="CN1157" s="166">
        <v>13863297.840332</v>
      </c>
      <c r="CO1157" s="166">
        <v>64429657.305175804</v>
      </c>
      <c r="CP1157" s="99">
        <v>9360636.1074218806</v>
      </c>
      <c r="CQ1157" s="99">
        <v>0</v>
      </c>
      <c r="CR1157" s="99">
        <v>0</v>
      </c>
      <c r="CS1157" s="99">
        <v>0</v>
      </c>
      <c r="CT1157" s="99">
        <v>0</v>
      </c>
      <c r="CU1157" s="98">
        <v>9428.1878793010001</v>
      </c>
      <c r="CV1157" s="98">
        <v>31593.319060939</v>
      </c>
      <c r="CW1157" s="98">
        <v>3782630.2364273071</v>
      </c>
      <c r="CX1157" s="98">
        <v>34831336.209274314</v>
      </c>
    </row>
    <row r="1158" spans="1:102" x14ac:dyDescent="0.2">
      <c r="A1158" s="98" t="s">
        <v>69</v>
      </c>
      <c r="B1158" s="100">
        <v>41699</v>
      </c>
      <c r="C1158" s="99">
        <v>63897.437444210103</v>
      </c>
      <c r="D1158" s="99">
        <v>0</v>
      </c>
      <c r="E1158" s="99">
        <v>9134.6219544410706</v>
      </c>
      <c r="F1158" s="99">
        <v>7571.4254681468001</v>
      </c>
      <c r="G1158" s="99">
        <v>1180.4677426815001</v>
      </c>
      <c r="H1158" s="99">
        <v>0</v>
      </c>
      <c r="I1158" s="99">
        <v>0</v>
      </c>
      <c r="J1158" s="99">
        <v>30659.398338794701</v>
      </c>
      <c r="K1158" s="99">
        <v>60.954196482431101</v>
      </c>
      <c r="L1158" s="99">
        <v>77.605346637777998</v>
      </c>
      <c r="M1158" s="99">
        <v>33736.879258632704</v>
      </c>
      <c r="N1158" s="99">
        <v>3945.4358977973502</v>
      </c>
      <c r="O1158" s="99">
        <v>0</v>
      </c>
      <c r="P1158" s="99">
        <v>31454.3540678024</v>
      </c>
      <c r="Q1158" s="99">
        <v>3714.3506030738399</v>
      </c>
      <c r="R1158" s="99">
        <v>0</v>
      </c>
      <c r="S1158" s="99">
        <v>1168.2173476815201</v>
      </c>
      <c r="T1158" s="99">
        <v>0</v>
      </c>
      <c r="U1158" s="99">
        <v>30705.177662611</v>
      </c>
      <c r="V1158" s="99">
        <v>3054321.50537109</v>
      </c>
      <c r="W1158" s="99">
        <v>0</v>
      </c>
      <c r="X1158" s="99">
        <v>568705.78616332996</v>
      </c>
      <c r="Y1158" s="99">
        <v>448855.24919128401</v>
      </c>
      <c r="Z1158" s="99">
        <v>129551.180473328</v>
      </c>
      <c r="AA1158" s="99">
        <v>0</v>
      </c>
      <c r="AB1158" s="99">
        <v>0</v>
      </c>
      <c r="AC1158" s="99">
        <v>10015667.349975601</v>
      </c>
      <c r="AD1158" s="99">
        <v>5330.5938686132404</v>
      </c>
      <c r="AE1158" s="99">
        <v>7336.6840681433696</v>
      </c>
      <c r="AF1158" s="99">
        <v>1500040.5836029099</v>
      </c>
      <c r="AG1158" s="99">
        <v>479075.44868469198</v>
      </c>
      <c r="AH1158" s="99">
        <v>0</v>
      </c>
      <c r="AI1158" s="99">
        <v>1298381.5200653099</v>
      </c>
      <c r="AJ1158" s="99">
        <v>326994.92960357701</v>
      </c>
      <c r="AK1158" s="99">
        <v>0</v>
      </c>
      <c r="AL1158" s="99">
        <v>128113.828440666</v>
      </c>
      <c r="AM1158" s="99">
        <v>0</v>
      </c>
      <c r="AN1158" s="99">
        <v>10052773.650146499</v>
      </c>
      <c r="AO1158" s="99">
        <v>28942516.418701202</v>
      </c>
      <c r="AP1158" s="99">
        <v>0</v>
      </c>
      <c r="AQ1158" s="99">
        <v>4738703.9294433603</v>
      </c>
      <c r="AR1158" s="99">
        <v>3676585.55828857</v>
      </c>
      <c r="AS1158" s="99">
        <v>1079745.9835357701</v>
      </c>
      <c r="AT1158" s="99">
        <v>0</v>
      </c>
      <c r="AU1158" s="99">
        <v>0</v>
      </c>
      <c r="AV1158" s="99">
        <v>29700472.051269501</v>
      </c>
      <c r="AW1158" s="99">
        <v>17253.5802688599</v>
      </c>
      <c r="AX1158" s="99">
        <v>67142.032891273499</v>
      </c>
      <c r="AY1158" s="99">
        <v>14373482.2609863</v>
      </c>
      <c r="AZ1158" s="99">
        <v>4142884.8741455101</v>
      </c>
      <c r="BA1158" s="99">
        <v>0</v>
      </c>
      <c r="BB1158" s="99">
        <v>12134020.508667</v>
      </c>
      <c r="BC1158" s="99">
        <v>2888890.5620117201</v>
      </c>
      <c r="BD1158" s="99">
        <v>0</v>
      </c>
      <c r="BE1158" s="99">
        <v>1069465.2253265399</v>
      </c>
      <c r="BF1158" s="99">
        <v>0</v>
      </c>
      <c r="BG1158" s="99">
        <v>29802628.479736298</v>
      </c>
      <c r="BH1158" s="99">
        <v>6807245.2432251005</v>
      </c>
      <c r="BI1158" s="99">
        <v>0</v>
      </c>
      <c r="BJ1158" s="99">
        <v>2397692.3073120099</v>
      </c>
      <c r="BK1158" s="99">
        <v>1868565.9777679399</v>
      </c>
      <c r="BL1158" s="99">
        <v>0</v>
      </c>
      <c r="BM1158" s="99">
        <v>0</v>
      </c>
      <c r="BN1158" s="99">
        <v>0</v>
      </c>
      <c r="BO1158" s="99">
        <v>0</v>
      </c>
      <c r="BP1158" s="99">
        <v>0</v>
      </c>
      <c r="BQ1158" s="99">
        <v>0</v>
      </c>
      <c r="BR1158" s="99">
        <v>4677971.2706909198</v>
      </c>
      <c r="BS1158" s="99">
        <v>1794132.19029236</v>
      </c>
      <c r="BT1158" s="99">
        <v>0</v>
      </c>
      <c r="BU1158" s="99">
        <v>905391.36999511695</v>
      </c>
      <c r="BV1158" s="99">
        <v>1823464.62184143</v>
      </c>
      <c r="BW1158" s="99">
        <v>0</v>
      </c>
      <c r="BX1158" s="99">
        <v>88393.329924583406</v>
      </c>
      <c r="BY1158" s="99">
        <v>0</v>
      </c>
      <c r="BZ1158" s="99">
        <v>0</v>
      </c>
      <c r="CA1158" s="99">
        <v>73016.255036354094</v>
      </c>
      <c r="CB1158" s="99">
        <v>3621058.8617248498</v>
      </c>
      <c r="CC1158" s="99">
        <v>33723358.0546875</v>
      </c>
      <c r="CD1158" s="99">
        <v>9203726.31884766</v>
      </c>
      <c r="CE1158" s="99">
        <v>1180.4966318607301</v>
      </c>
      <c r="CF1158" s="99">
        <v>129200.925959587</v>
      </c>
      <c r="CG1158" s="99">
        <v>1082633.0535583501</v>
      </c>
      <c r="CH1158" s="99">
        <v>0</v>
      </c>
      <c r="CI1158" s="99">
        <v>74197.507914543196</v>
      </c>
      <c r="CJ1158" s="99">
        <v>3751133.41119385</v>
      </c>
      <c r="CK1158" s="99">
        <v>34718435.521972701</v>
      </c>
      <c r="CL1158" s="99">
        <v>9301444.5006103497</v>
      </c>
      <c r="CM1158" s="166">
        <v>104677.796287537</v>
      </c>
      <c r="CN1158" s="166">
        <v>13792920.3658447</v>
      </c>
      <c r="CO1158" s="166">
        <v>64454477.6708984</v>
      </c>
      <c r="CP1158" s="99">
        <v>9301444.5006103497</v>
      </c>
      <c r="CQ1158" s="99">
        <v>0</v>
      </c>
      <c r="CR1158" s="99">
        <v>0</v>
      </c>
      <c r="CS1158" s="99">
        <v>0</v>
      </c>
      <c r="CT1158" s="99">
        <v>0</v>
      </c>
      <c r="CU1158" s="98">
        <v>9192.7728560550004</v>
      </c>
      <c r="CV1158" s="98">
        <v>31645.453998646</v>
      </c>
      <c r="CW1158" s="98">
        <v>3750259.7876844369</v>
      </c>
      <c r="CX1158" s="98">
        <v>34805991.10824585</v>
      </c>
    </row>
    <row r="1159" spans="1:102" x14ac:dyDescent="0.2">
      <c r="A1159" s="98" t="s">
        <v>69</v>
      </c>
      <c r="B1159" s="100">
        <v>41791</v>
      </c>
      <c r="C1159" s="99">
        <v>63382.071837425203</v>
      </c>
      <c r="D1159" s="99">
        <v>0</v>
      </c>
      <c r="E1159" s="99">
        <v>9008.2200627327002</v>
      </c>
      <c r="F1159" s="99">
        <v>7488.9715899825096</v>
      </c>
      <c r="G1159" s="99">
        <v>1187.5347332656399</v>
      </c>
      <c r="H1159" s="99">
        <v>0</v>
      </c>
      <c r="I1159" s="99">
        <v>0</v>
      </c>
      <c r="J1159" s="99">
        <v>30654.981549501401</v>
      </c>
      <c r="K1159" s="99">
        <v>38.098739056847997</v>
      </c>
      <c r="L1159" s="99">
        <v>190.25605447404101</v>
      </c>
      <c r="M1159" s="99">
        <v>33486.159148216197</v>
      </c>
      <c r="N1159" s="99">
        <v>3905.8475458622001</v>
      </c>
      <c r="O1159" s="99">
        <v>0</v>
      </c>
      <c r="P1159" s="99">
        <v>31150.7322351933</v>
      </c>
      <c r="Q1159" s="99">
        <v>3717.7156020402899</v>
      </c>
      <c r="R1159" s="99">
        <v>0</v>
      </c>
      <c r="S1159" s="99">
        <v>1180.1919088214599</v>
      </c>
      <c r="T1159" s="99">
        <v>0</v>
      </c>
      <c r="U1159" s="99">
        <v>30684.620678663301</v>
      </c>
      <c r="V1159" s="99">
        <v>3037221.5456848098</v>
      </c>
      <c r="W1159" s="99">
        <v>0</v>
      </c>
      <c r="X1159" s="99">
        <v>554061.85623931896</v>
      </c>
      <c r="Y1159" s="99">
        <v>437844.33387374901</v>
      </c>
      <c r="Z1159" s="99">
        <v>126422.66513252301</v>
      </c>
      <c r="AA1159" s="99">
        <v>0</v>
      </c>
      <c r="AB1159" s="99">
        <v>0</v>
      </c>
      <c r="AC1159" s="99">
        <v>9980311.1029052697</v>
      </c>
      <c r="AD1159" s="99">
        <v>3402.7644561827201</v>
      </c>
      <c r="AE1159" s="99">
        <v>9744.7532721757907</v>
      </c>
      <c r="AF1159" s="99">
        <v>1501627.27520752</v>
      </c>
      <c r="AG1159" s="99">
        <v>471646.22960662801</v>
      </c>
      <c r="AH1159" s="99">
        <v>0</v>
      </c>
      <c r="AI1159" s="99">
        <v>1272657.4791717499</v>
      </c>
      <c r="AJ1159" s="99">
        <v>329314.82342910802</v>
      </c>
      <c r="AK1159" s="99">
        <v>0</v>
      </c>
      <c r="AL1159" s="99">
        <v>123788.840882301</v>
      </c>
      <c r="AM1159" s="99">
        <v>0</v>
      </c>
      <c r="AN1159" s="99">
        <v>9987747.6627197303</v>
      </c>
      <c r="AO1159" s="99">
        <v>28878240.5942383</v>
      </c>
      <c r="AP1159" s="99">
        <v>0</v>
      </c>
      <c r="AQ1159" s="99">
        <v>4597259.3502197303</v>
      </c>
      <c r="AR1159" s="99">
        <v>3577496.0046997098</v>
      </c>
      <c r="AS1159" s="99">
        <v>1067084.68026733</v>
      </c>
      <c r="AT1159" s="99">
        <v>0</v>
      </c>
      <c r="AU1159" s="99">
        <v>0</v>
      </c>
      <c r="AV1159" s="99">
        <v>29673568.220947299</v>
      </c>
      <c r="AW1159" s="99">
        <v>11260.726508617399</v>
      </c>
      <c r="AX1159" s="99">
        <v>85322.7107019424</v>
      </c>
      <c r="AY1159" s="99">
        <v>14416484.046875</v>
      </c>
      <c r="AZ1159" s="99">
        <v>4097062.0946350102</v>
      </c>
      <c r="BA1159" s="99">
        <v>0</v>
      </c>
      <c r="BB1159" s="99">
        <v>11933439.7883301</v>
      </c>
      <c r="BC1159" s="99">
        <v>2896530.29504395</v>
      </c>
      <c r="BD1159" s="99">
        <v>0</v>
      </c>
      <c r="BE1159" s="99">
        <v>1040956.3379440299</v>
      </c>
      <c r="BF1159" s="99">
        <v>0</v>
      </c>
      <c r="BG1159" s="99">
        <v>29611495.364013702</v>
      </c>
      <c r="BH1159" s="99">
        <v>6790392.3923950205</v>
      </c>
      <c r="BI1159" s="99">
        <v>0</v>
      </c>
      <c r="BJ1159" s="99">
        <v>2376416.8220214802</v>
      </c>
      <c r="BK1159" s="99">
        <v>1848343.0004425</v>
      </c>
      <c r="BL1159" s="99">
        <v>0</v>
      </c>
      <c r="BM1159" s="99">
        <v>0</v>
      </c>
      <c r="BN1159" s="99">
        <v>0</v>
      </c>
      <c r="BO1159" s="99">
        <v>0</v>
      </c>
      <c r="BP1159" s="99">
        <v>0</v>
      </c>
      <c r="BQ1159" s="99">
        <v>0</v>
      </c>
      <c r="BR1159" s="99">
        <v>4712137.3394165002</v>
      </c>
      <c r="BS1159" s="99">
        <v>1775269.68507385</v>
      </c>
      <c r="BT1159" s="99">
        <v>0</v>
      </c>
      <c r="BU1159" s="99">
        <v>907886.16999816895</v>
      </c>
      <c r="BV1159" s="99">
        <v>1841034.9129333501</v>
      </c>
      <c r="BW1159" s="99">
        <v>0</v>
      </c>
      <c r="BX1159" s="99">
        <v>86906.689931869507</v>
      </c>
      <c r="BY1159" s="99">
        <v>0</v>
      </c>
      <c r="BZ1159" s="99">
        <v>0</v>
      </c>
      <c r="CA1159" s="99">
        <v>72409.260241508498</v>
      </c>
      <c r="CB1159" s="99">
        <v>3597172.6471862802</v>
      </c>
      <c r="CC1159" s="99">
        <v>33491681.830322299</v>
      </c>
      <c r="CD1159" s="99">
        <v>9169090.1474609394</v>
      </c>
      <c r="CE1159" s="99">
        <v>1187.6966526210299</v>
      </c>
      <c r="CF1159" s="99">
        <v>126720.027935028</v>
      </c>
      <c r="CG1159" s="99">
        <v>1066468.11990356</v>
      </c>
      <c r="CH1159" s="99">
        <v>0</v>
      </c>
      <c r="CI1159" s="99">
        <v>73595.087915420503</v>
      </c>
      <c r="CJ1159" s="99">
        <v>3723773.0561828599</v>
      </c>
      <c r="CK1159" s="99">
        <v>34599904.050292999</v>
      </c>
      <c r="CL1159" s="99">
        <v>9253766.9193115197</v>
      </c>
      <c r="CM1159" s="166">
        <v>104087.952363968</v>
      </c>
      <c r="CN1159" s="166">
        <v>13702092.376098599</v>
      </c>
      <c r="CO1159" s="166">
        <v>64308211.619140603</v>
      </c>
      <c r="CP1159" s="99">
        <v>9253766.9193115197</v>
      </c>
      <c r="CQ1159" s="99">
        <v>0</v>
      </c>
      <c r="CR1159" s="99">
        <v>0</v>
      </c>
      <c r="CS1159" s="99">
        <v>0</v>
      </c>
      <c r="CT1159" s="99">
        <v>0</v>
      </c>
      <c r="CU1159" s="98">
        <v>9043.1658224029998</v>
      </c>
      <c r="CV1159" s="98">
        <v>31643.174435467001</v>
      </c>
      <c r="CW1159" s="98">
        <v>3723892.6751213083</v>
      </c>
      <c r="CX1159" s="98">
        <v>34558149.95022586</v>
      </c>
    </row>
    <row r="1160" spans="1:102" x14ac:dyDescent="0.2">
      <c r="A1160" s="98" t="s">
        <v>69</v>
      </c>
      <c r="B1160" s="100">
        <v>41883</v>
      </c>
      <c r="C1160" s="99">
        <v>63670.157479286201</v>
      </c>
      <c r="D1160" s="99">
        <v>0</v>
      </c>
      <c r="E1160" s="99">
        <v>8815.5814940929395</v>
      </c>
      <c r="F1160" s="99">
        <v>7326.5853694677398</v>
      </c>
      <c r="G1160" s="99">
        <v>1210.4548105895501</v>
      </c>
      <c r="H1160" s="99">
        <v>0</v>
      </c>
      <c r="I1160" s="99">
        <v>0</v>
      </c>
      <c r="J1160" s="99">
        <v>30435.821134567301</v>
      </c>
      <c r="K1160" s="99">
        <v>21.510708330431999</v>
      </c>
      <c r="L1160" s="99">
        <v>93.298692804761203</v>
      </c>
      <c r="M1160" s="99">
        <v>33685.427905559503</v>
      </c>
      <c r="N1160" s="99">
        <v>3886.7937558889398</v>
      </c>
      <c r="O1160" s="99">
        <v>0</v>
      </c>
      <c r="P1160" s="99">
        <v>31161.76339674</v>
      </c>
      <c r="Q1160" s="99">
        <v>3711.7555741071701</v>
      </c>
      <c r="R1160" s="99">
        <v>0</v>
      </c>
      <c r="S1160" s="99">
        <v>1203.67865981162</v>
      </c>
      <c r="T1160" s="99">
        <v>0</v>
      </c>
      <c r="U1160" s="99">
        <v>30482.2361392975</v>
      </c>
      <c r="V1160" s="99">
        <v>3024203.70593262</v>
      </c>
      <c r="W1160" s="99">
        <v>0</v>
      </c>
      <c r="X1160" s="99">
        <v>544766.69071197498</v>
      </c>
      <c r="Y1160" s="99">
        <v>432347.53931045497</v>
      </c>
      <c r="Z1160" s="99">
        <v>127746.30328273799</v>
      </c>
      <c r="AA1160" s="99">
        <v>0</v>
      </c>
      <c r="AB1160" s="99">
        <v>0</v>
      </c>
      <c r="AC1160" s="99">
        <v>9921943.3215331994</v>
      </c>
      <c r="AD1160" s="99">
        <v>1483.98071359098</v>
      </c>
      <c r="AE1160" s="99">
        <v>7534.5381609201404</v>
      </c>
      <c r="AF1160" s="99">
        <v>1496544.8833465599</v>
      </c>
      <c r="AG1160" s="99">
        <v>471415.792552948</v>
      </c>
      <c r="AH1160" s="99">
        <v>0</v>
      </c>
      <c r="AI1160" s="99">
        <v>1275635.36601257</v>
      </c>
      <c r="AJ1160" s="99">
        <v>326882.14581298799</v>
      </c>
      <c r="AK1160" s="99">
        <v>0</v>
      </c>
      <c r="AL1160" s="99">
        <v>126285.84907722499</v>
      </c>
      <c r="AM1160" s="99">
        <v>0</v>
      </c>
      <c r="AN1160" s="99">
        <v>9917715.7852783203</v>
      </c>
      <c r="AO1160" s="99">
        <v>28896544.109375</v>
      </c>
      <c r="AP1160" s="99">
        <v>0</v>
      </c>
      <c r="AQ1160" s="99">
        <v>4523213.2251586895</v>
      </c>
      <c r="AR1160" s="99">
        <v>3560629.4625244099</v>
      </c>
      <c r="AS1160" s="99">
        <v>1073935.8714294401</v>
      </c>
      <c r="AT1160" s="99">
        <v>0</v>
      </c>
      <c r="AU1160" s="99">
        <v>0</v>
      </c>
      <c r="AV1160" s="99">
        <v>29580227.7263184</v>
      </c>
      <c r="AW1160" s="99">
        <v>4786.0643877387001</v>
      </c>
      <c r="AX1160" s="99">
        <v>62365.889233589201</v>
      </c>
      <c r="AY1160" s="99">
        <v>14440364.7114258</v>
      </c>
      <c r="AZ1160" s="99">
        <v>4094378.25457764</v>
      </c>
      <c r="BA1160" s="99">
        <v>0</v>
      </c>
      <c r="BB1160" s="99">
        <v>12007086.3543701</v>
      </c>
      <c r="BC1160" s="99">
        <v>2887087.7334899898</v>
      </c>
      <c r="BD1160" s="99">
        <v>0</v>
      </c>
      <c r="BE1160" s="99">
        <v>1061367.1110534701</v>
      </c>
      <c r="BF1160" s="99">
        <v>0</v>
      </c>
      <c r="BG1160" s="99">
        <v>29535004.9765625</v>
      </c>
      <c r="BH1160" s="99">
        <v>6900113.4128417997</v>
      </c>
      <c r="BI1160" s="99">
        <v>0</v>
      </c>
      <c r="BJ1160" s="99">
        <v>2360078.21697998</v>
      </c>
      <c r="BK1160" s="99">
        <v>1838943.3882446301</v>
      </c>
      <c r="BL1160" s="99">
        <v>0</v>
      </c>
      <c r="BM1160" s="99">
        <v>0</v>
      </c>
      <c r="BN1160" s="99">
        <v>0</v>
      </c>
      <c r="BO1160" s="99">
        <v>0</v>
      </c>
      <c r="BP1160" s="99">
        <v>0</v>
      </c>
      <c r="BQ1160" s="99">
        <v>0</v>
      </c>
      <c r="BR1160" s="99">
        <v>4784275.5744628897</v>
      </c>
      <c r="BS1160" s="99">
        <v>1769501.91119385</v>
      </c>
      <c r="BT1160" s="99">
        <v>0</v>
      </c>
      <c r="BU1160" s="99">
        <v>790335.48999023403</v>
      </c>
      <c r="BV1160" s="99">
        <v>1833617.5911865199</v>
      </c>
      <c r="BW1160" s="99">
        <v>0</v>
      </c>
      <c r="BX1160" s="99">
        <v>75868.659940719604</v>
      </c>
      <c r="BY1160" s="99">
        <v>0</v>
      </c>
      <c r="BZ1160" s="99">
        <v>0</v>
      </c>
      <c r="CA1160" s="99">
        <v>72482.152021408096</v>
      </c>
      <c r="CB1160" s="99">
        <v>3569281.2871398898</v>
      </c>
      <c r="CC1160" s="99">
        <v>33415481.176757801</v>
      </c>
      <c r="CD1160" s="99">
        <v>9258081.08837891</v>
      </c>
      <c r="CE1160" s="99">
        <v>1210.2676803618699</v>
      </c>
      <c r="CF1160" s="99">
        <v>127707.401657104</v>
      </c>
      <c r="CG1160" s="99">
        <v>1074511.22834778</v>
      </c>
      <c r="CH1160" s="99">
        <v>0</v>
      </c>
      <c r="CI1160" s="99">
        <v>73692.427526473999</v>
      </c>
      <c r="CJ1160" s="99">
        <v>3697576.42105103</v>
      </c>
      <c r="CK1160" s="99">
        <v>34547082.697753899</v>
      </c>
      <c r="CL1160" s="99">
        <v>9333090.3973388709</v>
      </c>
      <c r="CM1160" s="166">
        <v>104039.028957367</v>
      </c>
      <c r="CN1160" s="166">
        <v>13643843.600708</v>
      </c>
      <c r="CO1160" s="166">
        <v>64139202.193359397</v>
      </c>
      <c r="CP1160" s="99">
        <v>9333090.3973388709</v>
      </c>
      <c r="CQ1160" s="99">
        <v>0</v>
      </c>
      <c r="CR1160" s="99">
        <v>0</v>
      </c>
      <c r="CS1160" s="99">
        <v>0</v>
      </c>
      <c r="CT1160" s="99">
        <v>0</v>
      </c>
      <c r="CU1160" s="98">
        <v>8837.4385088189993</v>
      </c>
      <c r="CV1160" s="98">
        <v>31449.373526145999</v>
      </c>
      <c r="CW1160" s="98">
        <v>3696988.6887969938</v>
      </c>
      <c r="CX1160" s="98">
        <v>34489992.405105583</v>
      </c>
    </row>
    <row r="1161" spans="1:102" x14ac:dyDescent="0.2">
      <c r="A1161" s="98" t="s">
        <v>69</v>
      </c>
      <c r="B1161" s="100">
        <v>41974</v>
      </c>
      <c r="C1161" s="99">
        <v>63382.951458454103</v>
      </c>
      <c r="D1161" s="99">
        <v>0</v>
      </c>
      <c r="E1161" s="99">
        <v>8646.0947759151495</v>
      </c>
      <c r="F1161" s="99">
        <v>7208.3469633459999</v>
      </c>
      <c r="G1161" s="99">
        <v>1210.28623962402</v>
      </c>
      <c r="H1161" s="99">
        <v>0</v>
      </c>
      <c r="I1161" s="99">
        <v>0</v>
      </c>
      <c r="J1161" s="99">
        <v>29914.864938735998</v>
      </c>
      <c r="K1161" s="99">
        <v>8.3532455815002304</v>
      </c>
      <c r="L1161" s="99">
        <v>89.253709464333994</v>
      </c>
      <c r="M1161" s="99">
        <v>33524.032884120898</v>
      </c>
      <c r="N1161" s="99">
        <v>3801.8396696746299</v>
      </c>
      <c r="O1161" s="99">
        <v>0</v>
      </c>
      <c r="P1161" s="99">
        <v>30946.244487047199</v>
      </c>
      <c r="Q1161" s="99">
        <v>3715.2248756885501</v>
      </c>
      <c r="R1161" s="99">
        <v>0</v>
      </c>
      <c r="S1161" s="99">
        <v>1195.00233159959</v>
      </c>
      <c r="T1161" s="99">
        <v>0</v>
      </c>
      <c r="U1161" s="99">
        <v>29914.635579586</v>
      </c>
      <c r="V1161" s="99">
        <v>3000095.3634338402</v>
      </c>
      <c r="W1161" s="99">
        <v>0</v>
      </c>
      <c r="X1161" s="99">
        <v>520791.03703689598</v>
      </c>
      <c r="Y1161" s="99">
        <v>417402.13590240502</v>
      </c>
      <c r="Z1161" s="99">
        <v>132888.11326217701</v>
      </c>
      <c r="AA1161" s="99">
        <v>0</v>
      </c>
      <c r="AB1161" s="99">
        <v>0</v>
      </c>
      <c r="AC1161" s="99">
        <v>9792657.3837890606</v>
      </c>
      <c r="AD1161" s="99">
        <v>484.82905026897799</v>
      </c>
      <c r="AE1161" s="99">
        <v>6593.7691450119</v>
      </c>
      <c r="AF1161" s="99">
        <v>1488958.78057861</v>
      </c>
      <c r="AG1161" s="99">
        <v>454656.73868942301</v>
      </c>
      <c r="AH1161" s="99">
        <v>0</v>
      </c>
      <c r="AI1161" s="99">
        <v>1251297.3207397501</v>
      </c>
      <c r="AJ1161" s="99">
        <v>321252.74917221098</v>
      </c>
      <c r="AK1161" s="99">
        <v>0</v>
      </c>
      <c r="AL1161" s="99">
        <v>131396.12293434099</v>
      </c>
      <c r="AM1161" s="99">
        <v>0</v>
      </c>
      <c r="AN1161" s="99">
        <v>9759322.77416992</v>
      </c>
      <c r="AO1161" s="99">
        <v>28830550.629882801</v>
      </c>
      <c r="AP1161" s="99">
        <v>0</v>
      </c>
      <c r="AQ1161" s="99">
        <v>4354452.3045654297</v>
      </c>
      <c r="AR1161" s="99">
        <v>3432432.0119323698</v>
      </c>
      <c r="AS1161" s="99">
        <v>1114135.1428833001</v>
      </c>
      <c r="AT1161" s="99">
        <v>0</v>
      </c>
      <c r="AU1161" s="99">
        <v>0</v>
      </c>
      <c r="AV1161" s="99">
        <v>29404223.651367199</v>
      </c>
      <c r="AW1161" s="99">
        <v>1597.8442858457599</v>
      </c>
      <c r="AX1161" s="99">
        <v>57988.796824932098</v>
      </c>
      <c r="AY1161" s="99">
        <v>14416465.756225601</v>
      </c>
      <c r="AZ1161" s="99">
        <v>3987917.1654968299</v>
      </c>
      <c r="BA1161" s="99">
        <v>0</v>
      </c>
      <c r="BB1161" s="99">
        <v>11873898.580444301</v>
      </c>
      <c r="BC1161" s="99">
        <v>2867818.3577880901</v>
      </c>
      <c r="BD1161" s="99">
        <v>0</v>
      </c>
      <c r="BE1161" s="99">
        <v>1102179.61231995</v>
      </c>
      <c r="BF1161" s="99">
        <v>0</v>
      </c>
      <c r="BG1161" s="99">
        <v>29337423.201171901</v>
      </c>
      <c r="BH1161" s="99">
        <v>6892369.4901123</v>
      </c>
      <c r="BI1161" s="99">
        <v>0</v>
      </c>
      <c r="BJ1161" s="99">
        <v>2313668.0211792002</v>
      </c>
      <c r="BK1161" s="99">
        <v>1810028.3498840299</v>
      </c>
      <c r="BL1161" s="99">
        <v>0</v>
      </c>
      <c r="BM1161" s="99">
        <v>0</v>
      </c>
      <c r="BN1161" s="99">
        <v>0</v>
      </c>
      <c r="BO1161" s="99">
        <v>0</v>
      </c>
      <c r="BP1161" s="99">
        <v>0</v>
      </c>
      <c r="BQ1161" s="99">
        <v>0</v>
      </c>
      <c r="BR1161" s="99">
        <v>4771783.45068359</v>
      </c>
      <c r="BS1161" s="99">
        <v>1727252.6613616899</v>
      </c>
      <c r="BT1161" s="99">
        <v>0</v>
      </c>
      <c r="BU1161" s="99">
        <v>883958.43999481201</v>
      </c>
      <c r="BV1161" s="99">
        <v>1835304.5356292699</v>
      </c>
      <c r="BW1161" s="99">
        <v>0</v>
      </c>
      <c r="BX1161" s="99">
        <v>88746.46991539</v>
      </c>
      <c r="BY1161" s="99">
        <v>0</v>
      </c>
      <c r="BZ1161" s="99">
        <v>0</v>
      </c>
      <c r="CA1161" s="99">
        <v>72029.014863967896</v>
      </c>
      <c r="CB1161" s="99">
        <v>3520129.6842041002</v>
      </c>
      <c r="CC1161" s="99">
        <v>33127205.589355499</v>
      </c>
      <c r="CD1161" s="99">
        <v>9203699.0438232403</v>
      </c>
      <c r="CE1161" s="99">
        <v>1210.2706286162099</v>
      </c>
      <c r="CF1161" s="99">
        <v>133020.24463081401</v>
      </c>
      <c r="CG1161" s="99">
        <v>1111585.4618988</v>
      </c>
      <c r="CH1161" s="99">
        <v>0</v>
      </c>
      <c r="CI1161" s="99">
        <v>73240.416127204895</v>
      </c>
      <c r="CJ1161" s="99">
        <v>3653266.7742309598</v>
      </c>
      <c r="CK1161" s="99">
        <v>34318775.459472701</v>
      </c>
      <c r="CL1161" s="99">
        <v>9297213.3737793006</v>
      </c>
      <c r="CM1161" s="166">
        <v>102929.590344429</v>
      </c>
      <c r="CN1161" s="166">
        <v>13427022.2623291</v>
      </c>
      <c r="CO1161" s="166">
        <v>63633517.081054702</v>
      </c>
      <c r="CP1161" s="99">
        <v>9297213.3737793006</v>
      </c>
      <c r="CQ1161" s="99">
        <v>0</v>
      </c>
      <c r="CR1161" s="99">
        <v>0</v>
      </c>
      <c r="CS1161" s="99">
        <v>0</v>
      </c>
      <c r="CT1161" s="99">
        <v>0</v>
      </c>
      <c r="CU1161" s="98">
        <v>8656.9409265930008</v>
      </c>
      <c r="CV1161" s="98">
        <v>30925.011328830999</v>
      </c>
      <c r="CW1161" s="98">
        <v>3653149.9288349142</v>
      </c>
      <c r="CX1161" s="98">
        <v>34238791.051254302</v>
      </c>
    </row>
    <row r="1162" spans="1:102" x14ac:dyDescent="0.2">
      <c r="A1162" s="98" t="s">
        <v>69</v>
      </c>
      <c r="B1162" s="100">
        <v>42064</v>
      </c>
      <c r="C1162" s="99">
        <v>63057.931798458099</v>
      </c>
      <c r="D1162" s="99">
        <v>0</v>
      </c>
      <c r="E1162" s="99">
        <v>8440.8776750564593</v>
      </c>
      <c r="F1162" s="99">
        <v>7044.7170021534002</v>
      </c>
      <c r="G1162" s="99">
        <v>1256.9990890771201</v>
      </c>
      <c r="H1162" s="99">
        <v>0</v>
      </c>
      <c r="I1162" s="99">
        <v>0</v>
      </c>
      <c r="J1162" s="99">
        <v>29753.997586727099</v>
      </c>
      <c r="K1162" s="99">
        <v>7.6116373420227301</v>
      </c>
      <c r="L1162" s="99">
        <v>74.770501594059198</v>
      </c>
      <c r="M1162" s="99">
        <v>33358.507690429702</v>
      </c>
      <c r="N1162" s="99">
        <v>3730.83383655548</v>
      </c>
      <c r="O1162" s="99">
        <v>0</v>
      </c>
      <c r="P1162" s="99">
        <v>30592.249686002699</v>
      </c>
      <c r="Q1162" s="99">
        <v>3709.8946078121699</v>
      </c>
      <c r="R1162" s="99">
        <v>0</v>
      </c>
      <c r="S1162" s="99">
        <v>1243.0199609249801</v>
      </c>
      <c r="T1162" s="99">
        <v>0</v>
      </c>
      <c r="U1162" s="99">
        <v>29754.702747345</v>
      </c>
      <c r="V1162" s="99">
        <v>2969555.8801574698</v>
      </c>
      <c r="W1162" s="99">
        <v>0</v>
      </c>
      <c r="X1162" s="99">
        <v>505598.85923385603</v>
      </c>
      <c r="Y1162" s="99">
        <v>404035.72722244298</v>
      </c>
      <c r="Z1162" s="99">
        <v>134615.63326072699</v>
      </c>
      <c r="AA1162" s="99">
        <v>0</v>
      </c>
      <c r="AB1162" s="99">
        <v>0</v>
      </c>
      <c r="AC1162" s="99">
        <v>9692624.4284668006</v>
      </c>
      <c r="AD1162" s="99">
        <v>470.35841493681102</v>
      </c>
      <c r="AE1162" s="99">
        <v>6238.4908185005197</v>
      </c>
      <c r="AF1162" s="99">
        <v>1473831.51908875</v>
      </c>
      <c r="AG1162" s="99">
        <v>448971.84478378302</v>
      </c>
      <c r="AH1162" s="99">
        <v>0</v>
      </c>
      <c r="AI1162" s="99">
        <v>1221603.82252502</v>
      </c>
      <c r="AJ1162" s="99">
        <v>317579.31589126599</v>
      </c>
      <c r="AK1162" s="99">
        <v>0</v>
      </c>
      <c r="AL1162" s="99">
        <v>133081.219600677</v>
      </c>
      <c r="AM1162" s="99">
        <v>0</v>
      </c>
      <c r="AN1162" s="99">
        <v>9693886.7685546894</v>
      </c>
      <c r="AO1162" s="99">
        <v>28649356.8364258</v>
      </c>
      <c r="AP1162" s="99">
        <v>0</v>
      </c>
      <c r="AQ1162" s="99">
        <v>4230195.3729248</v>
      </c>
      <c r="AR1162" s="99">
        <v>3321338.3812560998</v>
      </c>
      <c r="AS1162" s="99">
        <v>1135976.5365295401</v>
      </c>
      <c r="AT1162" s="99">
        <v>0</v>
      </c>
      <c r="AU1162" s="99">
        <v>0</v>
      </c>
      <c r="AV1162" s="99">
        <v>29236238.600341801</v>
      </c>
      <c r="AW1162" s="99">
        <v>1552.82301536202</v>
      </c>
      <c r="AX1162" s="99">
        <v>49348.626071929903</v>
      </c>
      <c r="AY1162" s="99">
        <v>14357825.099487299</v>
      </c>
      <c r="AZ1162" s="99">
        <v>3957213.69067383</v>
      </c>
      <c r="BA1162" s="99">
        <v>0</v>
      </c>
      <c r="BB1162" s="99">
        <v>11635190.665161099</v>
      </c>
      <c r="BC1162" s="99">
        <v>2854116.4418334998</v>
      </c>
      <c r="BD1162" s="99">
        <v>0</v>
      </c>
      <c r="BE1162" s="99">
        <v>1120998.1972656299</v>
      </c>
      <c r="BF1162" s="99">
        <v>0</v>
      </c>
      <c r="BG1162" s="99">
        <v>29184692.391845699</v>
      </c>
      <c r="BH1162" s="99">
        <v>6817407.75390625</v>
      </c>
      <c r="BI1162" s="99">
        <v>0</v>
      </c>
      <c r="BJ1162" s="99">
        <v>2279821.1333618201</v>
      </c>
      <c r="BK1162" s="99">
        <v>1782788.17341614</v>
      </c>
      <c r="BL1162" s="99">
        <v>0</v>
      </c>
      <c r="BM1162" s="99">
        <v>0</v>
      </c>
      <c r="BN1162" s="99">
        <v>0</v>
      </c>
      <c r="BO1162" s="99">
        <v>0</v>
      </c>
      <c r="BP1162" s="99">
        <v>0</v>
      </c>
      <c r="BQ1162" s="99">
        <v>0</v>
      </c>
      <c r="BR1162" s="99">
        <v>4714104.32885742</v>
      </c>
      <c r="BS1162" s="99">
        <v>1720869.53994751</v>
      </c>
      <c r="BT1162" s="99">
        <v>0</v>
      </c>
      <c r="BU1162" s="99">
        <v>849508.31999206496</v>
      </c>
      <c r="BV1162" s="99">
        <v>1844478.3438720701</v>
      </c>
      <c r="BW1162" s="99">
        <v>0</v>
      </c>
      <c r="BX1162" s="99">
        <v>100087.20985412601</v>
      </c>
      <c r="BY1162" s="99">
        <v>0</v>
      </c>
      <c r="BZ1162" s="99">
        <v>0</v>
      </c>
      <c r="CA1162" s="99">
        <v>71482.889707565293</v>
      </c>
      <c r="CB1162" s="99">
        <v>3480541.1045227102</v>
      </c>
      <c r="CC1162" s="99">
        <v>32901687.567871101</v>
      </c>
      <c r="CD1162" s="99">
        <v>9100806.8144531306</v>
      </c>
      <c r="CE1162" s="99">
        <v>1257.1848811954301</v>
      </c>
      <c r="CF1162" s="99">
        <v>134522.86563491801</v>
      </c>
      <c r="CG1162" s="99">
        <v>1137639.38841248</v>
      </c>
      <c r="CH1162" s="99">
        <v>0</v>
      </c>
      <c r="CI1162" s="99">
        <v>72740.498003959699</v>
      </c>
      <c r="CJ1162" s="99">
        <v>3615756.5668945299</v>
      </c>
      <c r="CK1162" s="99">
        <v>34032510.066894501</v>
      </c>
      <c r="CL1162" s="99">
        <v>9209423.1262206994</v>
      </c>
      <c r="CM1162" s="166">
        <v>102252.230971336</v>
      </c>
      <c r="CN1162" s="166">
        <v>13294661.673461899</v>
      </c>
      <c r="CO1162" s="166">
        <v>63239586.355468802</v>
      </c>
      <c r="CP1162" s="99">
        <v>9209423.1262206994</v>
      </c>
      <c r="CQ1162" s="99">
        <v>0</v>
      </c>
      <c r="CR1162" s="99">
        <v>0</v>
      </c>
      <c r="CS1162" s="99">
        <v>0</v>
      </c>
      <c r="CT1162" s="99">
        <v>0</v>
      </c>
      <c r="CU1162" s="98">
        <v>8450.7148025440001</v>
      </c>
      <c r="CV1162" s="98">
        <v>30796.157627232998</v>
      </c>
      <c r="CW1162" s="98">
        <v>3615063.9701576284</v>
      </c>
      <c r="CX1162" s="98">
        <v>34039326.956283584</v>
      </c>
    </row>
    <row r="1163" spans="1:102" x14ac:dyDescent="0.2">
      <c r="A1163" s="98" t="s">
        <v>69</v>
      </c>
      <c r="B1163" s="100">
        <v>42156</v>
      </c>
      <c r="C1163" s="99">
        <v>63299.573468685201</v>
      </c>
      <c r="D1163" s="99">
        <v>0</v>
      </c>
      <c r="E1163" s="99">
        <v>8243.8772091865503</v>
      </c>
      <c r="F1163" s="99">
        <v>6881.3481884002704</v>
      </c>
      <c r="G1163" s="99">
        <v>1266.5953179150799</v>
      </c>
      <c r="H1163" s="99">
        <v>0</v>
      </c>
      <c r="I1163" s="99">
        <v>0</v>
      </c>
      <c r="J1163" s="99">
        <v>29593.734683275201</v>
      </c>
      <c r="K1163" s="99">
        <v>5.7780550557654404</v>
      </c>
      <c r="L1163" s="99">
        <v>89.669788775034206</v>
      </c>
      <c r="M1163" s="99">
        <v>33438.290723800703</v>
      </c>
      <c r="N1163" s="99">
        <v>3644.3717580139601</v>
      </c>
      <c r="O1163" s="99">
        <v>0</v>
      </c>
      <c r="P1163" s="99">
        <v>30694.658465385401</v>
      </c>
      <c r="Q1163" s="99">
        <v>3712.9832055270699</v>
      </c>
      <c r="R1163" s="99">
        <v>0</v>
      </c>
      <c r="S1163" s="99">
        <v>1256.0979892164501</v>
      </c>
      <c r="T1163" s="99">
        <v>0</v>
      </c>
      <c r="U1163" s="99">
        <v>29600.1198551655</v>
      </c>
      <c r="V1163" s="99">
        <v>2959669.2098083501</v>
      </c>
      <c r="W1163" s="99">
        <v>0</v>
      </c>
      <c r="X1163" s="99">
        <v>496151.51291275001</v>
      </c>
      <c r="Y1163" s="99">
        <v>397499.78125381499</v>
      </c>
      <c r="Z1163" s="99">
        <v>136529.629140854</v>
      </c>
      <c r="AA1163" s="99">
        <v>0</v>
      </c>
      <c r="AB1163" s="99">
        <v>0</v>
      </c>
      <c r="AC1163" s="99">
        <v>9652436.43505859</v>
      </c>
      <c r="AD1163" s="99">
        <v>383.62124668061699</v>
      </c>
      <c r="AE1163" s="99">
        <v>6532.2915746569597</v>
      </c>
      <c r="AF1163" s="99">
        <v>1479455.6691741899</v>
      </c>
      <c r="AG1163" s="99">
        <v>440150.613933563</v>
      </c>
      <c r="AH1163" s="99">
        <v>0</v>
      </c>
      <c r="AI1163" s="99">
        <v>1222560.72198486</v>
      </c>
      <c r="AJ1163" s="99">
        <v>312409.55590438802</v>
      </c>
      <c r="AK1163" s="99">
        <v>0</v>
      </c>
      <c r="AL1163" s="99">
        <v>134975.50880622899</v>
      </c>
      <c r="AM1163" s="99">
        <v>0</v>
      </c>
      <c r="AN1163" s="99">
        <v>9634329.1365966797</v>
      </c>
      <c r="AO1163" s="99">
        <v>28669819.2724609</v>
      </c>
      <c r="AP1163" s="99">
        <v>0</v>
      </c>
      <c r="AQ1163" s="99">
        <v>4145238.7700500502</v>
      </c>
      <c r="AR1163" s="99">
        <v>3266844.0980529799</v>
      </c>
      <c r="AS1163" s="99">
        <v>1158181.4829406701</v>
      </c>
      <c r="AT1163" s="99">
        <v>0</v>
      </c>
      <c r="AU1163" s="99">
        <v>0</v>
      </c>
      <c r="AV1163" s="99">
        <v>29210899.927734401</v>
      </c>
      <c r="AW1163" s="99">
        <v>1287.51534196734</v>
      </c>
      <c r="AX1163" s="99">
        <v>57631.251058578498</v>
      </c>
      <c r="AY1163" s="99">
        <v>14457692.0418701</v>
      </c>
      <c r="AZ1163" s="99">
        <v>3897739.1149597201</v>
      </c>
      <c r="BA1163" s="99">
        <v>0</v>
      </c>
      <c r="BB1163" s="99">
        <v>11651833.626586899</v>
      </c>
      <c r="BC1163" s="99">
        <v>2798438.6699523898</v>
      </c>
      <c r="BD1163" s="99">
        <v>0</v>
      </c>
      <c r="BE1163" s="99">
        <v>1143794.6482391399</v>
      </c>
      <c r="BF1163" s="99">
        <v>0</v>
      </c>
      <c r="BG1163" s="99">
        <v>29150051.017333999</v>
      </c>
      <c r="BH1163" s="99">
        <v>6904698.2064209003</v>
      </c>
      <c r="BI1163" s="99">
        <v>0</v>
      </c>
      <c r="BJ1163" s="99">
        <v>2253545.88754272</v>
      </c>
      <c r="BK1163" s="99">
        <v>1767189.7668457001</v>
      </c>
      <c r="BL1163" s="99">
        <v>0</v>
      </c>
      <c r="BM1163" s="99">
        <v>0</v>
      </c>
      <c r="BN1163" s="99">
        <v>0</v>
      </c>
      <c r="BO1163" s="99">
        <v>0</v>
      </c>
      <c r="BP1163" s="99">
        <v>0</v>
      </c>
      <c r="BQ1163" s="99">
        <v>0</v>
      </c>
      <c r="BR1163" s="99">
        <v>4805051.86047363</v>
      </c>
      <c r="BS1163" s="99">
        <v>1697525.1209869401</v>
      </c>
      <c r="BT1163" s="99">
        <v>0</v>
      </c>
      <c r="BU1163" s="99">
        <v>872469.90999603295</v>
      </c>
      <c r="BV1163" s="99">
        <v>1829467.5531158401</v>
      </c>
      <c r="BW1163" s="99">
        <v>0</v>
      </c>
      <c r="BX1163" s="99">
        <v>104996.32983875299</v>
      </c>
      <c r="BY1163" s="99">
        <v>0</v>
      </c>
      <c r="BZ1163" s="99">
        <v>0</v>
      </c>
      <c r="CA1163" s="99">
        <v>71560.5377225876</v>
      </c>
      <c r="CB1163" s="99">
        <v>3452170.0486145001</v>
      </c>
      <c r="CC1163" s="99">
        <v>32763471.5083008</v>
      </c>
      <c r="CD1163" s="99">
        <v>9159390.7314453106</v>
      </c>
      <c r="CE1163" s="99">
        <v>1266.6319149583601</v>
      </c>
      <c r="CF1163" s="99">
        <v>136510.3555336</v>
      </c>
      <c r="CG1163" s="99">
        <v>1157550.6741943399</v>
      </c>
      <c r="CH1163" s="99">
        <v>0</v>
      </c>
      <c r="CI1163" s="99">
        <v>72826.430207252502</v>
      </c>
      <c r="CJ1163" s="99">
        <v>3589614.6481933598</v>
      </c>
      <c r="CK1163" s="99">
        <v>33977403.563964799</v>
      </c>
      <c r="CL1163" s="99">
        <v>9251153.4847412091</v>
      </c>
      <c r="CM1163" s="166">
        <v>102216.388695717</v>
      </c>
      <c r="CN1163" s="166">
        <v>13241006.587768599</v>
      </c>
      <c r="CO1163" s="166">
        <v>63153129.9072266</v>
      </c>
      <c r="CP1163" s="99">
        <v>9251153.4847412091</v>
      </c>
      <c r="CQ1163" s="99">
        <v>0</v>
      </c>
      <c r="CR1163" s="99">
        <v>0</v>
      </c>
      <c r="CS1163" s="99">
        <v>0</v>
      </c>
      <c r="CT1163" s="99">
        <v>0</v>
      </c>
      <c r="CU1163" s="98">
        <v>8246.3871541499993</v>
      </c>
      <c r="CV1163" s="98">
        <v>30644.320085904001</v>
      </c>
      <c r="CW1163" s="98">
        <v>3588680.4041480999</v>
      </c>
      <c r="CX1163" s="98">
        <v>33921022.18249514</v>
      </c>
    </row>
    <row r="1164" spans="1:102" x14ac:dyDescent="0.2">
      <c r="A1164" s="98" t="s">
        <v>69</v>
      </c>
      <c r="B1164" s="100">
        <v>42248</v>
      </c>
      <c r="C1164" s="99">
        <v>62955.306976795197</v>
      </c>
      <c r="D1164" s="99">
        <v>0</v>
      </c>
      <c r="E1164" s="99">
        <v>8029.1970170736304</v>
      </c>
      <c r="F1164" s="99">
        <v>6703.9141304492996</v>
      </c>
      <c r="G1164" s="99">
        <v>1259.9744876772199</v>
      </c>
      <c r="H1164" s="99">
        <v>0</v>
      </c>
      <c r="I1164" s="99">
        <v>0</v>
      </c>
      <c r="J1164" s="99">
        <v>29366.940192222599</v>
      </c>
      <c r="K1164" s="99">
        <v>5.5139165993314201</v>
      </c>
      <c r="L1164" s="99">
        <v>82.975343622267204</v>
      </c>
      <c r="M1164" s="99">
        <v>33252.131138324701</v>
      </c>
      <c r="N1164" s="99">
        <v>3590.9698693454302</v>
      </c>
      <c r="O1164" s="99">
        <v>0</v>
      </c>
      <c r="P1164" s="99">
        <v>30448.915426254302</v>
      </c>
      <c r="Q1164" s="99">
        <v>3618.21904706955</v>
      </c>
      <c r="R1164" s="99">
        <v>0</v>
      </c>
      <c r="S1164" s="99">
        <v>1251.3367534726899</v>
      </c>
      <c r="T1164" s="99">
        <v>0</v>
      </c>
      <c r="U1164" s="99">
        <v>29378.055258750901</v>
      </c>
      <c r="V1164" s="99">
        <v>2935570.2953796401</v>
      </c>
      <c r="W1164" s="99">
        <v>0</v>
      </c>
      <c r="X1164" s="99">
        <v>483817.42427825899</v>
      </c>
      <c r="Y1164" s="99">
        <v>386052.68059158302</v>
      </c>
      <c r="Z1164" s="99">
        <v>137412.45094108599</v>
      </c>
      <c r="AA1164" s="99">
        <v>0</v>
      </c>
      <c r="AB1164" s="99">
        <v>0</v>
      </c>
      <c r="AC1164" s="99">
        <v>9583505.1188964806</v>
      </c>
      <c r="AD1164" s="99">
        <v>490.14794930070599</v>
      </c>
      <c r="AE1164" s="99">
        <v>7554.48406291008</v>
      </c>
      <c r="AF1164" s="99">
        <v>1472487.9785308801</v>
      </c>
      <c r="AG1164" s="99">
        <v>431681.83633422898</v>
      </c>
      <c r="AH1164" s="99">
        <v>0</v>
      </c>
      <c r="AI1164" s="99">
        <v>1207083.62728882</v>
      </c>
      <c r="AJ1164" s="99">
        <v>305953.73063278198</v>
      </c>
      <c r="AK1164" s="99">
        <v>0</v>
      </c>
      <c r="AL1164" s="99">
        <v>136201.50548553499</v>
      </c>
      <c r="AM1164" s="99">
        <v>0</v>
      </c>
      <c r="AN1164" s="99">
        <v>9566046.8066406306</v>
      </c>
      <c r="AO1164" s="99">
        <v>28566520.301757801</v>
      </c>
      <c r="AP1164" s="99">
        <v>0</v>
      </c>
      <c r="AQ1164" s="99">
        <v>4055873.8697814899</v>
      </c>
      <c r="AR1164" s="99">
        <v>3202616.9895324698</v>
      </c>
      <c r="AS1164" s="99">
        <v>1166834.0720520001</v>
      </c>
      <c r="AT1164" s="99">
        <v>0</v>
      </c>
      <c r="AU1164" s="99">
        <v>0</v>
      </c>
      <c r="AV1164" s="99">
        <v>29116008.231201202</v>
      </c>
      <c r="AW1164" s="99">
        <v>1606.23450320959</v>
      </c>
      <c r="AX1164" s="99">
        <v>57316.8857541084</v>
      </c>
      <c r="AY1164" s="99">
        <v>14433672.8631592</v>
      </c>
      <c r="AZ1164" s="99">
        <v>3842577.84515381</v>
      </c>
      <c r="BA1164" s="99">
        <v>0</v>
      </c>
      <c r="BB1164" s="99">
        <v>11561407.380371099</v>
      </c>
      <c r="BC1164" s="99">
        <v>2743770.5133056599</v>
      </c>
      <c r="BD1164" s="99">
        <v>0</v>
      </c>
      <c r="BE1164" s="99">
        <v>1156281.4583435101</v>
      </c>
      <c r="BF1164" s="99">
        <v>0</v>
      </c>
      <c r="BG1164" s="99">
        <v>29123768.7880859</v>
      </c>
      <c r="BH1164" s="99">
        <v>6907321.9630737295</v>
      </c>
      <c r="BI1164" s="99">
        <v>0</v>
      </c>
      <c r="BJ1164" s="99">
        <v>2245819.1598205599</v>
      </c>
      <c r="BK1164" s="99">
        <v>1751161.4772796601</v>
      </c>
      <c r="BL1164" s="99">
        <v>0</v>
      </c>
      <c r="BM1164" s="99">
        <v>0</v>
      </c>
      <c r="BN1164" s="99">
        <v>0</v>
      </c>
      <c r="BO1164" s="99">
        <v>0</v>
      </c>
      <c r="BP1164" s="99">
        <v>0</v>
      </c>
      <c r="BQ1164" s="99">
        <v>0</v>
      </c>
      <c r="BR1164" s="99">
        <v>4807349.4891357403</v>
      </c>
      <c r="BS1164" s="99">
        <v>1671560.01657104</v>
      </c>
      <c r="BT1164" s="99">
        <v>0</v>
      </c>
      <c r="BU1164" s="99">
        <v>749183.75</v>
      </c>
      <c r="BV1164" s="99">
        <v>1825742.44316101</v>
      </c>
      <c r="BW1164" s="99">
        <v>0</v>
      </c>
      <c r="BX1164" s="99">
        <v>90735.569862365694</v>
      </c>
      <c r="BY1164" s="99">
        <v>0</v>
      </c>
      <c r="BZ1164" s="99">
        <v>0</v>
      </c>
      <c r="CA1164" s="99">
        <v>70984.470056533799</v>
      </c>
      <c r="CB1164" s="99">
        <v>3415537.0179748498</v>
      </c>
      <c r="CC1164" s="99">
        <v>32512618.216552701</v>
      </c>
      <c r="CD1164" s="99">
        <v>9151204.04296875</v>
      </c>
      <c r="CE1164" s="99">
        <v>1259.6026047319201</v>
      </c>
      <c r="CF1164" s="99">
        <v>137371.194662094</v>
      </c>
      <c r="CG1164" s="99">
        <v>1167591.51135254</v>
      </c>
      <c r="CH1164" s="99">
        <v>0</v>
      </c>
      <c r="CI1164" s="99">
        <v>72244.376067161604</v>
      </c>
      <c r="CJ1164" s="99">
        <v>3553163.4238281301</v>
      </c>
      <c r="CK1164" s="99">
        <v>33761190.990722701</v>
      </c>
      <c r="CL1164" s="99">
        <v>9256624.2071533203</v>
      </c>
      <c r="CM1164" s="166">
        <v>101464.801445961</v>
      </c>
      <c r="CN1164" s="166">
        <v>13125801.029418901</v>
      </c>
      <c r="CO1164" s="166">
        <v>62870390.892578103</v>
      </c>
      <c r="CP1164" s="99">
        <v>9256624.2071533203</v>
      </c>
      <c r="CQ1164" s="99">
        <v>0</v>
      </c>
      <c r="CR1164" s="99">
        <v>0</v>
      </c>
      <c r="CS1164" s="99">
        <v>0</v>
      </c>
      <c r="CT1164" s="99">
        <v>0</v>
      </c>
      <c r="CU1164" s="98">
        <v>8033.7711578819999</v>
      </c>
      <c r="CV1164" s="98">
        <v>30422.703554733998</v>
      </c>
      <c r="CW1164" s="98">
        <v>3552908.2126369439</v>
      </c>
      <c r="CX1164" s="98">
        <v>33680209.727905244</v>
      </c>
    </row>
    <row r="1165" spans="1:102" x14ac:dyDescent="0.2">
      <c r="A1165" s="98" t="s">
        <v>69</v>
      </c>
      <c r="B1165" s="100">
        <v>42339</v>
      </c>
      <c r="C1165" s="99">
        <v>63288.773561477698</v>
      </c>
      <c r="D1165" s="99">
        <v>0</v>
      </c>
      <c r="E1165" s="99">
        <v>7795.3013823032397</v>
      </c>
      <c r="F1165" s="99">
        <v>6515.4336392283403</v>
      </c>
      <c r="G1165" s="99">
        <v>1263.60116682947</v>
      </c>
      <c r="H1165" s="99">
        <v>0</v>
      </c>
      <c r="I1165" s="99">
        <v>0</v>
      </c>
      <c r="J1165" s="99">
        <v>29226.9534182549</v>
      </c>
      <c r="K1165" s="99">
        <v>4.1339349274057904</v>
      </c>
      <c r="L1165" s="99">
        <v>75.412890007719398</v>
      </c>
      <c r="M1165" s="99">
        <v>33380.17070961</v>
      </c>
      <c r="N1165" s="99">
        <v>3559.7929161787001</v>
      </c>
      <c r="O1165" s="99">
        <v>0</v>
      </c>
      <c r="P1165" s="99">
        <v>30484.668510675401</v>
      </c>
      <c r="Q1165" s="99">
        <v>3632.3875107467202</v>
      </c>
      <c r="R1165" s="99">
        <v>0</v>
      </c>
      <c r="S1165" s="99">
        <v>1251.34292240441</v>
      </c>
      <c r="T1165" s="99">
        <v>0</v>
      </c>
      <c r="U1165" s="99">
        <v>29229.371218442899</v>
      </c>
      <c r="V1165" s="99">
        <v>2938641.4660949698</v>
      </c>
      <c r="W1165" s="99">
        <v>0</v>
      </c>
      <c r="X1165" s="99">
        <v>462213.83053970302</v>
      </c>
      <c r="Y1165" s="99">
        <v>368024.31271362299</v>
      </c>
      <c r="Z1165" s="99">
        <v>134170.33441734299</v>
      </c>
      <c r="AA1165" s="99">
        <v>0</v>
      </c>
      <c r="AB1165" s="99">
        <v>0</v>
      </c>
      <c r="AC1165" s="99">
        <v>9527103.1728515606</v>
      </c>
      <c r="AD1165" s="99">
        <v>297.84657085314399</v>
      </c>
      <c r="AE1165" s="99">
        <v>7387.9474059939403</v>
      </c>
      <c r="AF1165" s="99">
        <v>1467854.0356292699</v>
      </c>
      <c r="AG1165" s="99">
        <v>416074.05457305902</v>
      </c>
      <c r="AH1165" s="99">
        <v>0</v>
      </c>
      <c r="AI1165" s="99">
        <v>1212645.5430145301</v>
      </c>
      <c r="AJ1165" s="99">
        <v>300247.65324020397</v>
      </c>
      <c r="AK1165" s="99">
        <v>0</v>
      </c>
      <c r="AL1165" s="99">
        <v>133158.246030807</v>
      </c>
      <c r="AM1165" s="99">
        <v>0</v>
      </c>
      <c r="AN1165" s="99">
        <v>9514089.2816162091</v>
      </c>
      <c r="AO1165" s="99">
        <v>28793799.971923798</v>
      </c>
      <c r="AP1165" s="99">
        <v>0</v>
      </c>
      <c r="AQ1165" s="99">
        <v>3885950.4549255399</v>
      </c>
      <c r="AR1165" s="99">
        <v>3042860.1481628399</v>
      </c>
      <c r="AS1165" s="99">
        <v>1140353.49490356</v>
      </c>
      <c r="AT1165" s="99">
        <v>0</v>
      </c>
      <c r="AU1165" s="99">
        <v>0</v>
      </c>
      <c r="AV1165" s="99">
        <v>29130346.809570301</v>
      </c>
      <c r="AW1165" s="99">
        <v>996.33230119943596</v>
      </c>
      <c r="AX1165" s="99">
        <v>58046.685800075502</v>
      </c>
      <c r="AY1165" s="99">
        <v>14487927.778930699</v>
      </c>
      <c r="AZ1165" s="99">
        <v>3716624.4160461398</v>
      </c>
      <c r="BA1165" s="99">
        <v>0</v>
      </c>
      <c r="BB1165" s="99">
        <v>11706648.614746099</v>
      </c>
      <c r="BC1165" s="99">
        <v>2722182.8655090299</v>
      </c>
      <c r="BD1165" s="99">
        <v>0</v>
      </c>
      <c r="BE1165" s="99">
        <v>1132522.78855896</v>
      </c>
      <c r="BF1165" s="99">
        <v>0</v>
      </c>
      <c r="BG1165" s="99">
        <v>29124543.3134766</v>
      </c>
      <c r="BH1165" s="99">
        <v>7359783.8588256799</v>
      </c>
      <c r="BI1165" s="99">
        <v>0</v>
      </c>
      <c r="BJ1165" s="99">
        <v>2227028.8639831501</v>
      </c>
      <c r="BK1165" s="99">
        <v>1733034.80064392</v>
      </c>
      <c r="BL1165" s="99">
        <v>0</v>
      </c>
      <c r="BM1165" s="99">
        <v>0</v>
      </c>
      <c r="BN1165" s="99">
        <v>0</v>
      </c>
      <c r="BO1165" s="99">
        <v>0</v>
      </c>
      <c r="BP1165" s="99">
        <v>0</v>
      </c>
      <c r="BQ1165" s="99">
        <v>0</v>
      </c>
      <c r="BR1165" s="99">
        <v>4848002.0666503897</v>
      </c>
      <c r="BS1165" s="99">
        <v>1627189.73783875</v>
      </c>
      <c r="BT1165" s="99">
        <v>0</v>
      </c>
      <c r="BU1165" s="99">
        <v>1312077.7699890099</v>
      </c>
      <c r="BV1165" s="99">
        <v>1820998.7236328099</v>
      </c>
      <c r="BW1165" s="99">
        <v>0</v>
      </c>
      <c r="BX1165" s="99">
        <v>142968.18961143499</v>
      </c>
      <c r="BY1165" s="99">
        <v>0</v>
      </c>
      <c r="BZ1165" s="99">
        <v>0</v>
      </c>
      <c r="CA1165" s="99">
        <v>71086.759285926804</v>
      </c>
      <c r="CB1165" s="99">
        <v>3399469.4634094201</v>
      </c>
      <c r="CC1165" s="99">
        <v>32738564.9375</v>
      </c>
      <c r="CD1165" s="99">
        <v>9583656.9318847694</v>
      </c>
      <c r="CE1165" s="99">
        <v>1263.7480029910801</v>
      </c>
      <c r="CF1165" s="99">
        <v>134369.66439247099</v>
      </c>
      <c r="CG1165" s="99">
        <v>1140338.0957641599</v>
      </c>
      <c r="CH1165" s="99">
        <v>0</v>
      </c>
      <c r="CI1165" s="99">
        <v>72349.743251800493</v>
      </c>
      <c r="CJ1165" s="99">
        <v>3532685.7238159198</v>
      </c>
      <c r="CK1165" s="99">
        <v>33800098.324218802</v>
      </c>
      <c r="CL1165" s="99">
        <v>9727614.4118652306</v>
      </c>
      <c r="CM1165" s="166">
        <v>101352.007426262</v>
      </c>
      <c r="CN1165" s="166">
        <v>13051349.571777301</v>
      </c>
      <c r="CO1165" s="166">
        <v>62919545.946777299</v>
      </c>
      <c r="CP1165" s="99">
        <v>9727614.4118652306</v>
      </c>
      <c r="CQ1165" s="99">
        <v>0</v>
      </c>
      <c r="CR1165" s="99">
        <v>0</v>
      </c>
      <c r="CS1165" s="99">
        <v>0</v>
      </c>
      <c r="CT1165" s="99">
        <v>0</v>
      </c>
      <c r="CU1165" s="98">
        <v>7800.4064777220001</v>
      </c>
      <c r="CV1165" s="98">
        <v>30290.063509103002</v>
      </c>
      <c r="CW1165" s="98">
        <v>3533839.127801891</v>
      </c>
      <c r="CX1165" s="98">
        <v>33878903.03326416</v>
      </c>
    </row>
    <row r="1166" spans="1:102" x14ac:dyDescent="0.2">
      <c r="A1166" s="98" t="s">
        <v>69</v>
      </c>
      <c r="B1166" s="100">
        <v>42430</v>
      </c>
      <c r="C1166" s="99">
        <v>62958.6878633499</v>
      </c>
      <c r="D1166" s="99">
        <v>0</v>
      </c>
      <c r="E1166" s="99">
        <v>7654.34403532743</v>
      </c>
      <c r="F1166" s="99">
        <v>6446.7922331690797</v>
      </c>
      <c r="G1166" s="99">
        <v>1261.7328893244301</v>
      </c>
      <c r="H1166" s="99">
        <v>0</v>
      </c>
      <c r="I1166" s="99">
        <v>0</v>
      </c>
      <c r="J1166" s="99">
        <v>29123.4308812618</v>
      </c>
      <c r="K1166" s="99">
        <v>4.4380505659501104</v>
      </c>
      <c r="L1166" s="99">
        <v>74.843313358724103</v>
      </c>
      <c r="M1166" s="99">
        <v>33138.430851459503</v>
      </c>
      <c r="N1166" s="99">
        <v>3435.7169038653401</v>
      </c>
      <c r="O1166" s="99">
        <v>0</v>
      </c>
      <c r="P1166" s="99">
        <v>30369.191489696499</v>
      </c>
      <c r="Q1166" s="99">
        <v>3581.5574640035602</v>
      </c>
      <c r="R1166" s="99">
        <v>0</v>
      </c>
      <c r="S1166" s="99">
        <v>1253.70223543048</v>
      </c>
      <c r="T1166" s="99">
        <v>0</v>
      </c>
      <c r="U1166" s="99">
        <v>29123.843645811099</v>
      </c>
      <c r="V1166" s="99">
        <v>2903096.60046387</v>
      </c>
      <c r="W1166" s="99">
        <v>0</v>
      </c>
      <c r="X1166" s="99">
        <v>447267.39440155</v>
      </c>
      <c r="Y1166" s="99">
        <v>356650.95854568499</v>
      </c>
      <c r="Z1166" s="99">
        <v>134345.67621803301</v>
      </c>
      <c r="AA1166" s="99">
        <v>0</v>
      </c>
      <c r="AB1166" s="99">
        <v>0</v>
      </c>
      <c r="AC1166" s="99">
        <v>9488751.11328125</v>
      </c>
      <c r="AD1166" s="99">
        <v>296.602563627064</v>
      </c>
      <c r="AE1166" s="99">
        <v>7461.8006237745303</v>
      </c>
      <c r="AF1166" s="99">
        <v>1449354.13473511</v>
      </c>
      <c r="AG1166" s="99">
        <v>400696.01056671102</v>
      </c>
      <c r="AH1166" s="99">
        <v>0</v>
      </c>
      <c r="AI1166" s="99">
        <v>1211060.2858581501</v>
      </c>
      <c r="AJ1166" s="99">
        <v>294457.12102889997</v>
      </c>
      <c r="AK1166" s="99">
        <v>0</v>
      </c>
      <c r="AL1166" s="99">
        <v>132433.86664771999</v>
      </c>
      <c r="AM1166" s="99">
        <v>0</v>
      </c>
      <c r="AN1166" s="99">
        <v>9472825.5974121094</v>
      </c>
      <c r="AO1166" s="99">
        <v>28572120.951416001</v>
      </c>
      <c r="AP1166" s="99">
        <v>0</v>
      </c>
      <c r="AQ1166" s="99">
        <v>3770864.3691406301</v>
      </c>
      <c r="AR1166" s="99">
        <v>2974566.5257263202</v>
      </c>
      <c r="AS1166" s="99">
        <v>1155731.01460266</v>
      </c>
      <c r="AT1166" s="99">
        <v>0</v>
      </c>
      <c r="AU1166" s="99">
        <v>0</v>
      </c>
      <c r="AV1166" s="99">
        <v>29112378.837646499</v>
      </c>
      <c r="AW1166" s="99">
        <v>995.54500623047397</v>
      </c>
      <c r="AX1166" s="99">
        <v>41220.422520160697</v>
      </c>
      <c r="AY1166" s="99">
        <v>14363337.865722699</v>
      </c>
      <c r="AZ1166" s="99">
        <v>3607381.5109558101</v>
      </c>
      <c r="BA1166" s="99">
        <v>0</v>
      </c>
      <c r="BB1166" s="99">
        <v>11778394.213623</v>
      </c>
      <c r="BC1166" s="99">
        <v>2683196.2043762198</v>
      </c>
      <c r="BD1166" s="99">
        <v>0</v>
      </c>
      <c r="BE1166" s="99">
        <v>1134686.6019134501</v>
      </c>
      <c r="BF1166" s="99">
        <v>0</v>
      </c>
      <c r="BG1166" s="99">
        <v>29075652.729980499</v>
      </c>
      <c r="BH1166" s="99">
        <v>8156146.5183715802</v>
      </c>
      <c r="BI1166" s="99">
        <v>0</v>
      </c>
      <c r="BJ1166" s="99">
        <v>2223174.3454284701</v>
      </c>
      <c r="BK1166" s="99">
        <v>1735026.2395782501</v>
      </c>
      <c r="BL1166" s="99">
        <v>0</v>
      </c>
      <c r="BM1166" s="99">
        <v>0</v>
      </c>
      <c r="BN1166" s="99">
        <v>0</v>
      </c>
      <c r="BO1166" s="99">
        <v>0</v>
      </c>
      <c r="BP1166" s="99">
        <v>0</v>
      </c>
      <c r="BQ1166" s="99">
        <v>0</v>
      </c>
      <c r="BR1166" s="99">
        <v>4812104.6060790997</v>
      </c>
      <c r="BS1166" s="99">
        <v>1572378.9976654099</v>
      </c>
      <c r="BT1166" s="99">
        <v>0</v>
      </c>
      <c r="BU1166" s="99">
        <v>2245721.9999694801</v>
      </c>
      <c r="BV1166" s="99">
        <v>1807112.5322265599</v>
      </c>
      <c r="BW1166" s="99">
        <v>0</v>
      </c>
      <c r="BX1166" s="99">
        <v>235810.33914565999</v>
      </c>
      <c r="BY1166" s="99">
        <v>0</v>
      </c>
      <c r="BZ1166" s="99">
        <v>0</v>
      </c>
      <c r="CA1166" s="99">
        <v>70594.328158378601</v>
      </c>
      <c r="CB1166" s="99">
        <v>3352524.1779479999</v>
      </c>
      <c r="CC1166" s="99">
        <v>32212742.6716309</v>
      </c>
      <c r="CD1166" s="99">
        <v>10383163.993286099</v>
      </c>
      <c r="CE1166" s="99">
        <v>1262.1487988978599</v>
      </c>
      <c r="CF1166" s="99">
        <v>134504.58444404599</v>
      </c>
      <c r="CG1166" s="99">
        <v>1154362.83703613</v>
      </c>
      <c r="CH1166" s="99">
        <v>0</v>
      </c>
      <c r="CI1166" s="99">
        <v>71857.443823814407</v>
      </c>
      <c r="CJ1166" s="99">
        <v>3487676.9821167002</v>
      </c>
      <c r="CK1166" s="99">
        <v>33447983.887207001</v>
      </c>
      <c r="CL1166" s="99">
        <v>10620995.170043901</v>
      </c>
      <c r="CM1166" s="166">
        <v>100774.283346176</v>
      </c>
      <c r="CN1166" s="166">
        <v>12965606.0087891</v>
      </c>
      <c r="CO1166" s="166">
        <v>62545270.833496101</v>
      </c>
      <c r="CP1166" s="99">
        <v>10620995.170043901</v>
      </c>
      <c r="CQ1166" s="99">
        <v>0</v>
      </c>
      <c r="CR1166" s="99">
        <v>0</v>
      </c>
      <c r="CS1166" s="99">
        <v>0</v>
      </c>
      <c r="CT1166" s="99">
        <v>0</v>
      </c>
      <c r="CU1166" s="98">
        <v>7662.3050065529997</v>
      </c>
      <c r="CV1166" s="98">
        <v>30190.010811463999</v>
      </c>
      <c r="CW1166" s="98">
        <v>3487028.7623920459</v>
      </c>
      <c r="CX1166" s="98">
        <v>33367105.508667029</v>
      </c>
    </row>
    <row r="1167" spans="1:102" x14ac:dyDescent="0.2">
      <c r="A1167" s="98" t="s">
        <v>69</v>
      </c>
      <c r="B1167" s="100">
        <v>42522</v>
      </c>
      <c r="C1167" s="99">
        <v>63153.923326015502</v>
      </c>
      <c r="D1167" s="99">
        <v>0</v>
      </c>
      <c r="E1167" s="99">
        <v>7426.7565819025003</v>
      </c>
      <c r="F1167" s="99">
        <v>6263.5300917029399</v>
      </c>
      <c r="G1167" s="99">
        <v>1268.0626974403899</v>
      </c>
      <c r="H1167" s="99">
        <v>0</v>
      </c>
      <c r="I1167" s="99">
        <v>0</v>
      </c>
      <c r="J1167" s="99">
        <v>28940.1825580597</v>
      </c>
      <c r="K1167" s="99">
        <v>3.8889431055577002</v>
      </c>
      <c r="L1167" s="99">
        <v>82.801421666517896</v>
      </c>
      <c r="M1167" s="99">
        <v>33223.780772685997</v>
      </c>
      <c r="N1167" s="99">
        <v>3419.40718212724</v>
      </c>
      <c r="O1167" s="99">
        <v>0</v>
      </c>
      <c r="P1167" s="99">
        <v>30360.521277666099</v>
      </c>
      <c r="Q1167" s="99">
        <v>3527.3609901964701</v>
      </c>
      <c r="R1167" s="99">
        <v>0</v>
      </c>
      <c r="S1167" s="99">
        <v>1261.7860711813</v>
      </c>
      <c r="T1167" s="99">
        <v>0</v>
      </c>
      <c r="U1167" s="99">
        <v>28946.9784140587</v>
      </c>
      <c r="V1167" s="99">
        <v>2897733.4807128902</v>
      </c>
      <c r="W1167" s="99">
        <v>0</v>
      </c>
      <c r="X1167" s="99">
        <v>439893.19079971302</v>
      </c>
      <c r="Y1167" s="99">
        <v>351271.66936492902</v>
      </c>
      <c r="Z1167" s="99">
        <v>135581.20339393601</v>
      </c>
      <c r="AA1167" s="99">
        <v>0</v>
      </c>
      <c r="AB1167" s="99">
        <v>0</v>
      </c>
      <c r="AC1167" s="99">
        <v>9467246.0333252009</v>
      </c>
      <c r="AD1167" s="99">
        <v>300.50262147933199</v>
      </c>
      <c r="AE1167" s="99">
        <v>7745.1823955774298</v>
      </c>
      <c r="AF1167" s="99">
        <v>1439942.8141632101</v>
      </c>
      <c r="AG1167" s="99">
        <v>393571.710494995</v>
      </c>
      <c r="AH1167" s="99">
        <v>0</v>
      </c>
      <c r="AI1167" s="99">
        <v>1212497.3791503899</v>
      </c>
      <c r="AJ1167" s="99">
        <v>297923.84959793102</v>
      </c>
      <c r="AK1167" s="99">
        <v>0</v>
      </c>
      <c r="AL1167" s="99">
        <v>134859.26007843</v>
      </c>
      <c r="AM1167" s="99">
        <v>0</v>
      </c>
      <c r="AN1167" s="99">
        <v>9417582.9768066406</v>
      </c>
      <c r="AO1167" s="99">
        <v>28727029.326171901</v>
      </c>
      <c r="AP1167" s="99">
        <v>0</v>
      </c>
      <c r="AQ1167" s="99">
        <v>3734495.6024169899</v>
      </c>
      <c r="AR1167" s="99">
        <v>2961507.4217834501</v>
      </c>
      <c r="AS1167" s="99">
        <v>1161887.5375366199</v>
      </c>
      <c r="AT1167" s="99">
        <v>0</v>
      </c>
      <c r="AU1167" s="99">
        <v>0</v>
      </c>
      <c r="AV1167" s="99">
        <v>29139529.096679699</v>
      </c>
      <c r="AW1167" s="99">
        <v>1023.9699963107699</v>
      </c>
      <c r="AX1167" s="99">
        <v>45720.880250453898</v>
      </c>
      <c r="AY1167" s="99">
        <v>14378162.9141846</v>
      </c>
      <c r="AZ1167" s="99">
        <v>3585826.1529541002</v>
      </c>
      <c r="BA1167" s="99">
        <v>0</v>
      </c>
      <c r="BB1167" s="99">
        <v>11867070.9338379</v>
      </c>
      <c r="BC1167" s="99">
        <v>2726883.1700744601</v>
      </c>
      <c r="BD1167" s="99">
        <v>0</v>
      </c>
      <c r="BE1167" s="99">
        <v>1157566.1437377899</v>
      </c>
      <c r="BF1167" s="99">
        <v>0</v>
      </c>
      <c r="BG1167" s="99">
        <v>29049487.784912098</v>
      </c>
      <c r="BH1167" s="99">
        <v>8250612.3124389602</v>
      </c>
      <c r="BI1167" s="99">
        <v>0</v>
      </c>
      <c r="BJ1167" s="99">
        <v>2193303.2120056199</v>
      </c>
      <c r="BK1167" s="99">
        <v>1719808.4898529099</v>
      </c>
      <c r="BL1167" s="99">
        <v>0</v>
      </c>
      <c r="BM1167" s="99">
        <v>0</v>
      </c>
      <c r="BN1167" s="99">
        <v>0</v>
      </c>
      <c r="BO1167" s="99">
        <v>0</v>
      </c>
      <c r="BP1167" s="99">
        <v>0</v>
      </c>
      <c r="BQ1167" s="99">
        <v>0</v>
      </c>
      <c r="BR1167" s="99">
        <v>4847603.4432983398</v>
      </c>
      <c r="BS1167" s="99">
        <v>1552671.2665557901</v>
      </c>
      <c r="BT1167" s="99">
        <v>0</v>
      </c>
      <c r="BU1167" s="99">
        <v>2308722.6699829102</v>
      </c>
      <c r="BV1167" s="99">
        <v>1804529.67881775</v>
      </c>
      <c r="BW1167" s="99">
        <v>0</v>
      </c>
      <c r="BX1167" s="99">
        <v>244827.61912155201</v>
      </c>
      <c r="BY1167" s="99">
        <v>0</v>
      </c>
      <c r="BZ1167" s="99">
        <v>0</v>
      </c>
      <c r="CA1167" s="99">
        <v>70593.090127944903</v>
      </c>
      <c r="CB1167" s="99">
        <v>3336349.4379577599</v>
      </c>
      <c r="CC1167" s="99">
        <v>32511222.9606934</v>
      </c>
      <c r="CD1167" s="99">
        <v>10451223.9614258</v>
      </c>
      <c r="CE1167" s="99">
        <v>1268.010127455</v>
      </c>
      <c r="CF1167" s="99">
        <v>135216.99478530901</v>
      </c>
      <c r="CG1167" s="99">
        <v>1161905.1988067599</v>
      </c>
      <c r="CH1167" s="99">
        <v>0</v>
      </c>
      <c r="CI1167" s="99">
        <v>71861.685167312593</v>
      </c>
      <c r="CJ1167" s="99">
        <v>3470324.9001159701</v>
      </c>
      <c r="CK1167" s="99">
        <v>33648172.298828103</v>
      </c>
      <c r="CL1167" s="99">
        <v>10672078.654296899</v>
      </c>
      <c r="CM1167" s="166">
        <v>100598.042578697</v>
      </c>
      <c r="CN1167" s="166">
        <v>12897509.068725601</v>
      </c>
      <c r="CO1167" s="166">
        <v>62684187.727050804</v>
      </c>
      <c r="CP1167" s="99">
        <v>10672078.654296899</v>
      </c>
      <c r="CQ1167" s="99">
        <v>0</v>
      </c>
      <c r="CR1167" s="99">
        <v>0</v>
      </c>
      <c r="CS1167" s="99">
        <v>0</v>
      </c>
      <c r="CT1167" s="99">
        <v>0</v>
      </c>
      <c r="CU1167" s="98">
        <v>7427.2979514999997</v>
      </c>
      <c r="CV1167" s="98">
        <v>30006.274793581</v>
      </c>
      <c r="CW1167" s="98">
        <v>3471566.4327430688</v>
      </c>
      <c r="CX1167" s="98">
        <v>33673128.159500159</v>
      </c>
    </row>
    <row r="1168" spans="1:102" x14ac:dyDescent="0.2">
      <c r="A1168" s="98" t="s">
        <v>69</v>
      </c>
      <c r="B1168" s="100">
        <v>42614</v>
      </c>
      <c r="C1168" s="99">
        <v>62951.286007404298</v>
      </c>
      <c r="D1168" s="99">
        <v>0</v>
      </c>
      <c r="E1168" s="99">
        <v>7216.53497618437</v>
      </c>
      <c r="F1168" s="99">
        <v>6116.1264767646799</v>
      </c>
      <c r="G1168" s="99">
        <v>1297.7865477949399</v>
      </c>
      <c r="H1168" s="99">
        <v>0</v>
      </c>
      <c r="I1168" s="99">
        <v>0</v>
      </c>
      <c r="J1168" s="99">
        <v>28713.506446123101</v>
      </c>
      <c r="K1168" s="99">
        <v>3.6170487888448402</v>
      </c>
      <c r="L1168" s="99">
        <v>79.838207829743595</v>
      </c>
      <c r="M1168" s="99">
        <v>33063.969043731697</v>
      </c>
      <c r="N1168" s="99">
        <v>3350.1699038446</v>
      </c>
      <c r="O1168" s="99">
        <v>0</v>
      </c>
      <c r="P1168" s="99">
        <v>30165.704626798601</v>
      </c>
      <c r="Q1168" s="99">
        <v>3488.3769629895701</v>
      </c>
      <c r="R1168" s="99">
        <v>0</v>
      </c>
      <c r="S1168" s="99">
        <v>1293.34018293023</v>
      </c>
      <c r="T1168" s="99">
        <v>0</v>
      </c>
      <c r="U1168" s="99">
        <v>28718.563948154399</v>
      </c>
      <c r="V1168" s="99">
        <v>2899332.70953369</v>
      </c>
      <c r="W1168" s="99">
        <v>0</v>
      </c>
      <c r="X1168" s="99">
        <v>417211.39841842698</v>
      </c>
      <c r="Y1168" s="99">
        <v>334179.12776184099</v>
      </c>
      <c r="Z1168" s="99">
        <v>135397.82121467599</v>
      </c>
      <c r="AA1168" s="99">
        <v>0</v>
      </c>
      <c r="AB1168" s="99">
        <v>0</v>
      </c>
      <c r="AC1168" s="99">
        <v>9357954.6330566406</v>
      </c>
      <c r="AD1168" s="99">
        <v>288.01986904442299</v>
      </c>
      <c r="AE1168" s="99">
        <v>6885.9514873623802</v>
      </c>
      <c r="AF1168" s="99">
        <v>1437957.4876556401</v>
      </c>
      <c r="AG1168" s="99">
        <v>384122.468410492</v>
      </c>
      <c r="AH1168" s="99">
        <v>0</v>
      </c>
      <c r="AI1168" s="99">
        <v>1185846.0639495801</v>
      </c>
      <c r="AJ1168" s="99">
        <v>295481.01700592</v>
      </c>
      <c r="AK1168" s="99">
        <v>0</v>
      </c>
      <c r="AL1168" s="99">
        <v>134827.27662277201</v>
      </c>
      <c r="AM1168" s="99">
        <v>0</v>
      </c>
      <c r="AN1168" s="99">
        <v>9393140.8806152306</v>
      </c>
      <c r="AO1168" s="99">
        <v>28894480.306884799</v>
      </c>
      <c r="AP1168" s="99">
        <v>0</v>
      </c>
      <c r="AQ1168" s="99">
        <v>3614592.1417846698</v>
      </c>
      <c r="AR1168" s="99">
        <v>2871382.2877197298</v>
      </c>
      <c r="AS1168" s="99">
        <v>1167107.4115448</v>
      </c>
      <c r="AT1168" s="99">
        <v>0</v>
      </c>
      <c r="AU1168" s="99">
        <v>0</v>
      </c>
      <c r="AV1168" s="99">
        <v>29021983.975097701</v>
      </c>
      <c r="AW1168" s="99">
        <v>959.41920871287596</v>
      </c>
      <c r="AX1168" s="99">
        <v>55664.520960331</v>
      </c>
      <c r="AY1168" s="99">
        <v>14461711.3820801</v>
      </c>
      <c r="AZ1168" s="99">
        <v>3521466.4589538602</v>
      </c>
      <c r="BA1168" s="99">
        <v>0</v>
      </c>
      <c r="BB1168" s="99">
        <v>11688536.861816401</v>
      </c>
      <c r="BC1168" s="99">
        <v>2740558.5993957501</v>
      </c>
      <c r="BD1168" s="99">
        <v>0</v>
      </c>
      <c r="BE1168" s="99">
        <v>1160337.51054382</v>
      </c>
      <c r="BF1168" s="99">
        <v>0</v>
      </c>
      <c r="BG1168" s="99">
        <v>29090975.8364258</v>
      </c>
      <c r="BH1168" s="99">
        <v>8110712.1083984403</v>
      </c>
      <c r="BI1168" s="99">
        <v>0</v>
      </c>
      <c r="BJ1168" s="99">
        <v>2141015.8776855501</v>
      </c>
      <c r="BK1168" s="99">
        <v>1686952.3610992399</v>
      </c>
      <c r="BL1168" s="99">
        <v>0</v>
      </c>
      <c r="BM1168" s="99">
        <v>0</v>
      </c>
      <c r="BN1168" s="99">
        <v>0</v>
      </c>
      <c r="BO1168" s="99">
        <v>0</v>
      </c>
      <c r="BP1168" s="99">
        <v>0</v>
      </c>
      <c r="BQ1168" s="99">
        <v>0</v>
      </c>
      <c r="BR1168" s="99">
        <v>4797352.4622802697</v>
      </c>
      <c r="BS1168" s="99">
        <v>1518805.2706146201</v>
      </c>
      <c r="BT1168" s="99">
        <v>0</v>
      </c>
      <c r="BU1168" s="99">
        <v>1963124.5699920701</v>
      </c>
      <c r="BV1168" s="99">
        <v>1804680.78707886</v>
      </c>
      <c r="BW1168" s="99">
        <v>0</v>
      </c>
      <c r="BX1168" s="99">
        <v>209770.58927535999</v>
      </c>
      <c r="BY1168" s="99">
        <v>0</v>
      </c>
      <c r="BZ1168" s="99">
        <v>0</v>
      </c>
      <c r="CA1168" s="99">
        <v>70172.462633132905</v>
      </c>
      <c r="CB1168" s="99">
        <v>3318469.91162109</v>
      </c>
      <c r="CC1168" s="99">
        <v>32552191.908203099</v>
      </c>
      <c r="CD1168" s="99">
        <v>10242684.2110596</v>
      </c>
      <c r="CE1168" s="99">
        <v>1296.8176712393799</v>
      </c>
      <c r="CF1168" s="99">
        <v>135452.03956222499</v>
      </c>
      <c r="CG1168" s="99">
        <v>1167983.77896118</v>
      </c>
      <c r="CH1168" s="99">
        <v>0</v>
      </c>
      <c r="CI1168" s="99">
        <v>71469.483517646804</v>
      </c>
      <c r="CJ1168" s="99">
        <v>3453336.8537902799</v>
      </c>
      <c r="CK1168" s="99">
        <v>33709548.684082001</v>
      </c>
      <c r="CL1168" s="99">
        <v>10485184.303833</v>
      </c>
      <c r="CM1168" s="166">
        <v>100026.974380493</v>
      </c>
      <c r="CN1168" s="166">
        <v>12853867.9106445</v>
      </c>
      <c r="CO1168" s="166">
        <v>62807160.878417999</v>
      </c>
      <c r="CP1168" s="99">
        <v>10485184.303833</v>
      </c>
      <c r="CQ1168" s="99">
        <v>0</v>
      </c>
      <c r="CR1168" s="99">
        <v>0</v>
      </c>
      <c r="CS1168" s="99">
        <v>0</v>
      </c>
      <c r="CT1168" s="99">
        <v>0</v>
      </c>
      <c r="CU1168" s="98">
        <v>7219.293165946</v>
      </c>
      <c r="CV1168" s="98">
        <v>29797.132750821998</v>
      </c>
      <c r="CW1168" s="98">
        <v>3453921.9511833149</v>
      </c>
      <c r="CX1168" s="98">
        <v>33720175.687164277</v>
      </c>
    </row>
    <row r="1169" spans="1:102" x14ac:dyDescent="0.2">
      <c r="A1169" s="98" t="s">
        <v>69</v>
      </c>
      <c r="B1169" s="100">
        <v>42705</v>
      </c>
      <c r="C1169" s="99">
        <v>62910.9381556511</v>
      </c>
      <c r="D1169" s="99">
        <v>0</v>
      </c>
      <c r="E1169" s="99">
        <v>7096.9645252227801</v>
      </c>
      <c r="F1169" s="99">
        <v>6028.4533905982998</v>
      </c>
      <c r="G1169" s="99">
        <v>1305.2789894044399</v>
      </c>
      <c r="H1169" s="99">
        <v>0</v>
      </c>
      <c r="I1169" s="99">
        <v>0</v>
      </c>
      <c r="J1169" s="99">
        <v>28690.0995516777</v>
      </c>
      <c r="K1169" s="99">
        <v>4.10214731871383</v>
      </c>
      <c r="L1169" s="99">
        <v>81.380904435180099</v>
      </c>
      <c r="M1169" s="99">
        <v>33159.269422054298</v>
      </c>
      <c r="N1169" s="99">
        <v>3302.6101612448701</v>
      </c>
      <c r="O1169" s="99">
        <v>0</v>
      </c>
      <c r="P1169" s="99">
        <v>30037.493337154399</v>
      </c>
      <c r="Q1169" s="99">
        <v>3483.6464827954801</v>
      </c>
      <c r="R1169" s="99">
        <v>0</v>
      </c>
      <c r="S1169" s="99">
        <v>1297.8232620507499</v>
      </c>
      <c r="T1169" s="99">
        <v>0</v>
      </c>
      <c r="U1169" s="99">
        <v>28693.1381325722</v>
      </c>
      <c r="V1169" s="99">
        <v>2877364.9720153799</v>
      </c>
      <c r="W1169" s="99">
        <v>0</v>
      </c>
      <c r="X1169" s="99">
        <v>411480.33816146897</v>
      </c>
      <c r="Y1169" s="99">
        <v>330964.081485748</v>
      </c>
      <c r="Z1169" s="99">
        <v>133150.21068763701</v>
      </c>
      <c r="AA1169" s="99">
        <v>0</v>
      </c>
      <c r="AB1169" s="99">
        <v>0</v>
      </c>
      <c r="AC1169" s="99">
        <v>9317287.4327392597</v>
      </c>
      <c r="AD1169" s="99">
        <v>313.27288294956099</v>
      </c>
      <c r="AE1169" s="99">
        <v>7484.1461119055703</v>
      </c>
      <c r="AF1169" s="99">
        <v>1427631.44146729</v>
      </c>
      <c r="AG1169" s="99">
        <v>379152.89294052101</v>
      </c>
      <c r="AH1169" s="99">
        <v>0</v>
      </c>
      <c r="AI1169" s="99">
        <v>1167012.72053528</v>
      </c>
      <c r="AJ1169" s="99">
        <v>297887.61868667603</v>
      </c>
      <c r="AK1169" s="99">
        <v>0</v>
      </c>
      <c r="AL1169" s="99">
        <v>132834.68150520301</v>
      </c>
      <c r="AM1169" s="99">
        <v>0</v>
      </c>
      <c r="AN1169" s="99">
        <v>9356612.7932128906</v>
      </c>
      <c r="AO1169" s="99">
        <v>28890009.640625</v>
      </c>
      <c r="AP1169" s="99">
        <v>0</v>
      </c>
      <c r="AQ1169" s="99">
        <v>3551741.7763977102</v>
      </c>
      <c r="AR1169" s="99">
        <v>2819916.6059265099</v>
      </c>
      <c r="AS1169" s="99">
        <v>1159547.34919739</v>
      </c>
      <c r="AT1169" s="99">
        <v>0</v>
      </c>
      <c r="AU1169" s="99">
        <v>0</v>
      </c>
      <c r="AV1169" s="99">
        <v>29065919.423339799</v>
      </c>
      <c r="AW1169" s="99">
        <v>1066.12521588802</v>
      </c>
      <c r="AX1169" s="99">
        <v>60233.112869739503</v>
      </c>
      <c r="AY1169" s="99">
        <v>14395388.661377</v>
      </c>
      <c r="AZ1169" s="99">
        <v>3501236.36468506</v>
      </c>
      <c r="BA1169" s="99">
        <v>0</v>
      </c>
      <c r="BB1169" s="99">
        <v>11622630.260864301</v>
      </c>
      <c r="BC1169" s="99">
        <v>2762583.4528503399</v>
      </c>
      <c r="BD1169" s="99">
        <v>0</v>
      </c>
      <c r="BE1169" s="99">
        <v>1156142.4415130599</v>
      </c>
      <c r="BF1169" s="99">
        <v>0</v>
      </c>
      <c r="BG1169" s="99">
        <v>29168446.6335449</v>
      </c>
      <c r="BH1169" s="99">
        <v>8157232.90197754</v>
      </c>
      <c r="BI1169" s="99">
        <v>0</v>
      </c>
      <c r="BJ1169" s="99">
        <v>2107188.3320617699</v>
      </c>
      <c r="BK1169" s="99">
        <v>1677337.6231231701</v>
      </c>
      <c r="BL1169" s="99">
        <v>0</v>
      </c>
      <c r="BM1169" s="99">
        <v>0</v>
      </c>
      <c r="BN1169" s="99">
        <v>0</v>
      </c>
      <c r="BO1169" s="99">
        <v>0</v>
      </c>
      <c r="BP1169" s="99">
        <v>0</v>
      </c>
      <c r="BQ1169" s="99">
        <v>0</v>
      </c>
      <c r="BR1169" s="99">
        <v>4792034.3425292997</v>
      </c>
      <c r="BS1169" s="99">
        <v>1506022.25132751</v>
      </c>
      <c r="BT1169" s="99">
        <v>0</v>
      </c>
      <c r="BU1169" s="99">
        <v>2194473.2699890099</v>
      </c>
      <c r="BV1169" s="99">
        <v>1810562.93380737</v>
      </c>
      <c r="BW1169" s="99">
        <v>0</v>
      </c>
      <c r="BX1169" s="99">
        <v>229294.749177933</v>
      </c>
      <c r="BY1169" s="99">
        <v>0</v>
      </c>
      <c r="BZ1169" s="99">
        <v>0</v>
      </c>
      <c r="CA1169" s="99">
        <v>70017.571162223801</v>
      </c>
      <c r="CB1169" s="99">
        <v>3283425.5374145498</v>
      </c>
      <c r="CC1169" s="99">
        <v>32432021.746093798</v>
      </c>
      <c r="CD1169" s="99">
        <v>10262691.669433599</v>
      </c>
      <c r="CE1169" s="99">
        <v>1305.8952408134901</v>
      </c>
      <c r="CF1169" s="99">
        <v>133357.809894562</v>
      </c>
      <c r="CG1169" s="99">
        <v>1161157.0104980499</v>
      </c>
      <c r="CH1169" s="99">
        <v>0</v>
      </c>
      <c r="CI1169" s="99">
        <v>71320.669669151306</v>
      </c>
      <c r="CJ1169" s="99">
        <v>3417600.86801147</v>
      </c>
      <c r="CK1169" s="99">
        <v>33574032.248535201</v>
      </c>
      <c r="CL1169" s="99">
        <v>10489959.1053467</v>
      </c>
      <c r="CM1169" s="166">
        <v>99763.105736732497</v>
      </c>
      <c r="CN1169" s="166">
        <v>12793009.7617188</v>
      </c>
      <c r="CO1169" s="166">
        <v>62740463.556640603</v>
      </c>
      <c r="CP1169" s="99">
        <v>10489959.1053467</v>
      </c>
      <c r="CQ1169" s="99">
        <v>0</v>
      </c>
      <c r="CR1169" s="99">
        <v>0</v>
      </c>
      <c r="CS1169" s="99">
        <v>0</v>
      </c>
      <c r="CT1169" s="99">
        <v>0</v>
      </c>
      <c r="CU1169" s="98">
        <v>7101.1466946729997</v>
      </c>
      <c r="CV1169" s="98">
        <v>29791.430678229</v>
      </c>
      <c r="CW1169" s="98">
        <v>3416783.3473091116</v>
      </c>
      <c r="CX1169" s="98">
        <v>33593178.756591849</v>
      </c>
    </row>
    <row r="1170" spans="1:102" x14ac:dyDescent="0.2">
      <c r="A1170" s="98" t="s">
        <v>69</v>
      </c>
      <c r="B1170" s="100">
        <v>42795</v>
      </c>
      <c r="C1170" s="99">
        <v>63131.637613296502</v>
      </c>
      <c r="D1170" s="99">
        <v>0</v>
      </c>
      <c r="E1170" s="99">
        <v>6929.92991226912</v>
      </c>
      <c r="F1170" s="99">
        <v>5868.0744875669498</v>
      </c>
      <c r="G1170" s="99">
        <v>1309.62874160707</v>
      </c>
      <c r="H1170" s="99">
        <v>0</v>
      </c>
      <c r="I1170" s="99">
        <v>0</v>
      </c>
      <c r="J1170" s="99">
        <v>28564.569734811801</v>
      </c>
      <c r="K1170" s="99">
        <v>3.3721793572185601</v>
      </c>
      <c r="L1170" s="99">
        <v>61.7140419664793</v>
      </c>
      <c r="M1170" s="99">
        <v>33254.714371204398</v>
      </c>
      <c r="N1170" s="99">
        <v>3285.24533379078</v>
      </c>
      <c r="O1170" s="99">
        <v>0</v>
      </c>
      <c r="P1170" s="99">
        <v>30014.270213365598</v>
      </c>
      <c r="Q1170" s="99">
        <v>3458.2610825002198</v>
      </c>
      <c r="R1170" s="99">
        <v>0</v>
      </c>
      <c r="S1170" s="99">
        <v>1304.66498993337</v>
      </c>
      <c r="T1170" s="99">
        <v>0</v>
      </c>
      <c r="U1170" s="99">
        <v>28564.065637588501</v>
      </c>
      <c r="V1170" s="99">
        <v>2883564.7881164602</v>
      </c>
      <c r="W1170" s="99">
        <v>0</v>
      </c>
      <c r="X1170" s="99">
        <v>398147.77973938</v>
      </c>
      <c r="Y1170" s="99">
        <v>318373.82798767101</v>
      </c>
      <c r="Z1170" s="99">
        <v>134076.10534477199</v>
      </c>
      <c r="AA1170" s="99">
        <v>0</v>
      </c>
      <c r="AB1170" s="99">
        <v>0</v>
      </c>
      <c r="AC1170" s="99">
        <v>9382084.2313232403</v>
      </c>
      <c r="AD1170" s="99">
        <v>250.03862195275701</v>
      </c>
      <c r="AE1170" s="99">
        <v>5322.7898740172404</v>
      </c>
      <c r="AF1170" s="99">
        <v>1425447.70674133</v>
      </c>
      <c r="AG1170" s="99">
        <v>373249.39472961402</v>
      </c>
      <c r="AH1170" s="99">
        <v>0</v>
      </c>
      <c r="AI1170" s="99">
        <v>1199318.18736267</v>
      </c>
      <c r="AJ1170" s="99">
        <v>296630.39135742199</v>
      </c>
      <c r="AK1170" s="99">
        <v>0</v>
      </c>
      <c r="AL1170" s="99">
        <v>133578.72498130801</v>
      </c>
      <c r="AM1170" s="99">
        <v>0</v>
      </c>
      <c r="AN1170" s="99">
        <v>9333262.6981201209</v>
      </c>
      <c r="AO1170" s="99">
        <v>29124482.447997998</v>
      </c>
      <c r="AP1170" s="99">
        <v>0</v>
      </c>
      <c r="AQ1170" s="99">
        <v>3421762.5194397001</v>
      </c>
      <c r="AR1170" s="99">
        <v>2696745.58843994</v>
      </c>
      <c r="AS1170" s="99">
        <v>1160181.35656738</v>
      </c>
      <c r="AT1170" s="99">
        <v>0</v>
      </c>
      <c r="AU1170" s="99">
        <v>0</v>
      </c>
      <c r="AV1170" s="99">
        <v>29295491.126953099</v>
      </c>
      <c r="AW1170" s="99">
        <v>855.41610822826601</v>
      </c>
      <c r="AX1170" s="99">
        <v>40111.432829856902</v>
      </c>
      <c r="AY1170" s="99">
        <v>14472754.119262701</v>
      </c>
      <c r="AZ1170" s="99">
        <v>3473605.6694030799</v>
      </c>
      <c r="BA1170" s="99">
        <v>0</v>
      </c>
      <c r="BB1170" s="99">
        <v>12017194.717529301</v>
      </c>
      <c r="BC1170" s="99">
        <v>2765783.3169555701</v>
      </c>
      <c r="BD1170" s="99">
        <v>0</v>
      </c>
      <c r="BE1170" s="99">
        <v>1160902.9839630099</v>
      </c>
      <c r="BF1170" s="99">
        <v>0</v>
      </c>
      <c r="BG1170" s="99">
        <v>29210135.590820301</v>
      </c>
      <c r="BH1170" s="99">
        <v>8329998.8709106399</v>
      </c>
      <c r="BI1170" s="99">
        <v>0</v>
      </c>
      <c r="BJ1170" s="99">
        <v>2056265.8411254899</v>
      </c>
      <c r="BK1170" s="99">
        <v>1619558.57562256</v>
      </c>
      <c r="BL1170" s="99">
        <v>0</v>
      </c>
      <c r="BM1170" s="99">
        <v>0</v>
      </c>
      <c r="BN1170" s="99">
        <v>0</v>
      </c>
      <c r="BO1170" s="99">
        <v>0</v>
      </c>
      <c r="BP1170" s="99">
        <v>0</v>
      </c>
      <c r="BQ1170" s="99">
        <v>0</v>
      </c>
      <c r="BR1170" s="99">
        <v>4884694.1880493201</v>
      </c>
      <c r="BS1170" s="99">
        <v>1483922.4058380099</v>
      </c>
      <c r="BT1170" s="99">
        <v>0</v>
      </c>
      <c r="BU1170" s="99">
        <v>2222641.7399597201</v>
      </c>
      <c r="BV1170" s="99">
        <v>1813870.55776978</v>
      </c>
      <c r="BW1170" s="99">
        <v>0</v>
      </c>
      <c r="BX1170" s="99">
        <v>239448.769140244</v>
      </c>
      <c r="BY1170" s="99">
        <v>0</v>
      </c>
      <c r="BZ1170" s="99">
        <v>0</v>
      </c>
      <c r="CA1170" s="99">
        <v>70029.140091896101</v>
      </c>
      <c r="CB1170" s="99">
        <v>3285776.9041442899</v>
      </c>
      <c r="CC1170" s="99">
        <v>32540978.291259799</v>
      </c>
      <c r="CD1170" s="99">
        <v>10390347.4719238</v>
      </c>
      <c r="CE1170" s="99">
        <v>1310.5031711906199</v>
      </c>
      <c r="CF1170" s="99">
        <v>133485.57047080999</v>
      </c>
      <c r="CG1170" s="99">
        <v>1161150.55696106</v>
      </c>
      <c r="CH1170" s="99">
        <v>0</v>
      </c>
      <c r="CI1170" s="99">
        <v>71342.139254569993</v>
      </c>
      <c r="CJ1170" s="99">
        <v>3419572.5383605999</v>
      </c>
      <c r="CK1170" s="99">
        <v>33732179.094238304</v>
      </c>
      <c r="CL1170" s="99">
        <v>10621438.0106201</v>
      </c>
      <c r="CM1170" s="166">
        <v>99696.014670371995</v>
      </c>
      <c r="CN1170" s="166">
        <v>12757701.427123999</v>
      </c>
      <c r="CO1170" s="166">
        <v>62905240.049804702</v>
      </c>
      <c r="CP1170" s="99">
        <v>10621438.0106201</v>
      </c>
      <c r="CQ1170" s="99">
        <v>0</v>
      </c>
      <c r="CR1170" s="99">
        <v>0</v>
      </c>
      <c r="CS1170" s="99">
        <v>0</v>
      </c>
      <c r="CT1170" s="99">
        <v>0</v>
      </c>
      <c r="CU1170" s="98">
        <v>6937.8036920619998</v>
      </c>
      <c r="CV1170" s="98">
        <v>29661.826514687</v>
      </c>
      <c r="CW1170" s="98">
        <v>3419262.4746150998</v>
      </c>
      <c r="CX1170" s="98">
        <v>33702128.848220862</v>
      </c>
    </row>
    <row r="1171" spans="1:102" x14ac:dyDescent="0.2">
      <c r="A1171" s="98" t="s">
        <v>69</v>
      </c>
      <c r="B1171" s="100">
        <v>42887</v>
      </c>
      <c r="C1171" s="99">
        <v>62876.196085452997</v>
      </c>
      <c r="D1171" s="99">
        <v>0</v>
      </c>
      <c r="E1171" s="99">
        <v>6717.6978451609602</v>
      </c>
      <c r="F1171" s="99">
        <v>5687.1785044074104</v>
      </c>
      <c r="G1171" s="99">
        <v>1314.86322395504</v>
      </c>
      <c r="H1171" s="99">
        <v>0</v>
      </c>
      <c r="I1171" s="99">
        <v>0</v>
      </c>
      <c r="J1171" s="99">
        <v>28374.880770206499</v>
      </c>
      <c r="K1171" s="99">
        <v>2.94656974691316</v>
      </c>
      <c r="L1171" s="99">
        <v>68.054800921119806</v>
      </c>
      <c r="M1171" s="99">
        <v>33120.9459400177</v>
      </c>
      <c r="N1171" s="99">
        <v>3249.6405254006399</v>
      </c>
      <c r="O1171" s="99">
        <v>0</v>
      </c>
      <c r="P1171" s="99">
        <v>29764.605539083499</v>
      </c>
      <c r="Q1171" s="99">
        <v>3439.1837760210001</v>
      </c>
      <c r="R1171" s="99">
        <v>0</v>
      </c>
      <c r="S1171" s="99">
        <v>1311.4125400632599</v>
      </c>
      <c r="T1171" s="99">
        <v>0</v>
      </c>
      <c r="U1171" s="99">
        <v>28377.543438911402</v>
      </c>
      <c r="V1171" s="99">
        <v>2863335.2107849098</v>
      </c>
      <c r="W1171" s="99">
        <v>0</v>
      </c>
      <c r="X1171" s="99">
        <v>378018.86671066302</v>
      </c>
      <c r="Y1171" s="99">
        <v>301194.45908355701</v>
      </c>
      <c r="Z1171" s="99">
        <v>131946.99466323899</v>
      </c>
      <c r="AA1171" s="99">
        <v>0</v>
      </c>
      <c r="AB1171" s="99">
        <v>0</v>
      </c>
      <c r="AC1171" s="99">
        <v>9275920.7117919903</v>
      </c>
      <c r="AD1171" s="99">
        <v>230.98073624074499</v>
      </c>
      <c r="AE1171" s="99">
        <v>4747.03339028358</v>
      </c>
      <c r="AF1171" s="99">
        <v>1410298.1417083701</v>
      </c>
      <c r="AG1171" s="99">
        <v>364414.71905517601</v>
      </c>
      <c r="AH1171" s="99">
        <v>0</v>
      </c>
      <c r="AI1171" s="99">
        <v>1156916.1921081501</v>
      </c>
      <c r="AJ1171" s="99">
        <v>291379.87404251099</v>
      </c>
      <c r="AK1171" s="99">
        <v>0</v>
      </c>
      <c r="AL1171" s="99">
        <v>130553.523170471</v>
      </c>
      <c r="AM1171" s="99">
        <v>0</v>
      </c>
      <c r="AN1171" s="99">
        <v>9311270.6968994103</v>
      </c>
      <c r="AO1171" s="99">
        <v>29086435.256591801</v>
      </c>
      <c r="AP1171" s="99">
        <v>0</v>
      </c>
      <c r="AQ1171" s="99">
        <v>3281383.6336975102</v>
      </c>
      <c r="AR1171" s="99">
        <v>2589342.47796631</v>
      </c>
      <c r="AS1171" s="99">
        <v>1155407.7156219501</v>
      </c>
      <c r="AT1171" s="99">
        <v>0</v>
      </c>
      <c r="AU1171" s="99">
        <v>0</v>
      </c>
      <c r="AV1171" s="99">
        <v>29116874.7353516</v>
      </c>
      <c r="AW1171" s="99">
        <v>799.42208656668697</v>
      </c>
      <c r="AX1171" s="99">
        <v>41022.283080577901</v>
      </c>
      <c r="AY1171" s="99">
        <v>14379486.8985596</v>
      </c>
      <c r="AZ1171" s="99">
        <v>3396864.1913147001</v>
      </c>
      <c r="BA1171" s="99">
        <v>0</v>
      </c>
      <c r="BB1171" s="99">
        <v>11624579.479614301</v>
      </c>
      <c r="BC1171" s="99">
        <v>2774413.3752746601</v>
      </c>
      <c r="BD1171" s="99">
        <v>0</v>
      </c>
      <c r="BE1171" s="99">
        <v>1138692.7102355999</v>
      </c>
      <c r="BF1171" s="99">
        <v>0</v>
      </c>
      <c r="BG1171" s="99">
        <v>29263022.004638702</v>
      </c>
      <c r="BH1171" s="99">
        <v>8146221.7434692401</v>
      </c>
      <c r="BI1171" s="99">
        <v>0</v>
      </c>
      <c r="BJ1171" s="99">
        <v>2026539.3170165999</v>
      </c>
      <c r="BK1171" s="99">
        <v>1599438.8453369101</v>
      </c>
      <c r="BL1171" s="99">
        <v>0</v>
      </c>
      <c r="BM1171" s="99">
        <v>0</v>
      </c>
      <c r="BN1171" s="99">
        <v>0</v>
      </c>
      <c r="BO1171" s="99">
        <v>0</v>
      </c>
      <c r="BP1171" s="99">
        <v>0</v>
      </c>
      <c r="BQ1171" s="99">
        <v>0</v>
      </c>
      <c r="BR1171" s="99">
        <v>4818623.5651855497</v>
      </c>
      <c r="BS1171" s="99">
        <v>1447658.6671142599</v>
      </c>
      <c r="BT1171" s="99">
        <v>0</v>
      </c>
      <c r="BU1171" s="99">
        <v>2202336.8999633798</v>
      </c>
      <c r="BV1171" s="99">
        <v>1820694.67025757</v>
      </c>
      <c r="BW1171" s="99">
        <v>0</v>
      </c>
      <c r="BX1171" s="99">
        <v>239734.619138718</v>
      </c>
      <c r="BY1171" s="99">
        <v>0</v>
      </c>
      <c r="BZ1171" s="99">
        <v>0</v>
      </c>
      <c r="CA1171" s="99">
        <v>69603.750604629502</v>
      </c>
      <c r="CB1171" s="99">
        <v>3240496.4991455101</v>
      </c>
      <c r="CC1171" s="99">
        <v>32364478.868408199</v>
      </c>
      <c r="CD1171" s="99">
        <v>10177529.8510742</v>
      </c>
      <c r="CE1171" s="99">
        <v>1314.51601713896</v>
      </c>
      <c r="CF1171" s="99">
        <v>132254.701000214</v>
      </c>
      <c r="CG1171" s="99">
        <v>1151924.80151367</v>
      </c>
      <c r="CH1171" s="99">
        <v>0</v>
      </c>
      <c r="CI1171" s="99">
        <v>70919.213984489397</v>
      </c>
      <c r="CJ1171" s="99">
        <v>3372326.7274780301</v>
      </c>
      <c r="CK1171" s="99">
        <v>33537603.799316399</v>
      </c>
      <c r="CL1171" s="99">
        <v>10398821.802856401</v>
      </c>
      <c r="CM1171" s="166">
        <v>99053.610236167893</v>
      </c>
      <c r="CN1171" s="166">
        <v>12685200.4649658</v>
      </c>
      <c r="CO1171" s="166">
        <v>62818132.1708984</v>
      </c>
      <c r="CP1171" s="99">
        <v>10398821.802856401</v>
      </c>
      <c r="CQ1171" s="99">
        <v>0</v>
      </c>
      <c r="CR1171" s="99">
        <v>0</v>
      </c>
      <c r="CS1171" s="99">
        <v>0</v>
      </c>
      <c r="CT1171" s="99">
        <v>0</v>
      </c>
      <c r="CU1171" s="98">
        <v>6717.584763803</v>
      </c>
      <c r="CV1171" s="98">
        <v>29474.041335066999</v>
      </c>
      <c r="CW1171" s="98">
        <v>3372751.2001457242</v>
      </c>
      <c r="CX1171" s="98">
        <v>33516403.669921868</v>
      </c>
    </row>
    <row r="1172" spans="1:102" x14ac:dyDescent="0.2">
      <c r="A1172" s="98" t="s">
        <v>69</v>
      </c>
      <c r="B1172" s="100">
        <v>42979</v>
      </c>
      <c r="C1172" s="99">
        <v>63029.220015049003</v>
      </c>
      <c r="D1172" s="99">
        <v>0</v>
      </c>
      <c r="E1172" s="99">
        <v>6636.6011983156204</v>
      </c>
      <c r="F1172" s="99">
        <v>5647.9358915686598</v>
      </c>
      <c r="G1172" s="99">
        <v>1307.4167289882901</v>
      </c>
      <c r="H1172" s="99">
        <v>0</v>
      </c>
      <c r="I1172" s="99">
        <v>0</v>
      </c>
      <c r="J1172" s="99">
        <v>28233.979560852102</v>
      </c>
      <c r="K1172" s="99">
        <v>2.6838874711538701</v>
      </c>
      <c r="L1172" s="99">
        <v>73.706624792888803</v>
      </c>
      <c r="M1172" s="99">
        <v>33105.684677600897</v>
      </c>
      <c r="N1172" s="99">
        <v>3206.3235533237498</v>
      </c>
      <c r="O1172" s="99">
        <v>0</v>
      </c>
      <c r="P1172" s="99">
        <v>29817.863608121901</v>
      </c>
      <c r="Q1172" s="99">
        <v>3446.0147344768002</v>
      </c>
      <c r="R1172" s="99">
        <v>0</v>
      </c>
      <c r="S1172" s="99">
        <v>1302.7769028842399</v>
      </c>
      <c r="T1172" s="99">
        <v>0</v>
      </c>
      <c r="U1172" s="99">
        <v>28248.0349347591</v>
      </c>
      <c r="V1172" s="99">
        <v>2850495.0659790002</v>
      </c>
      <c r="W1172" s="99">
        <v>0</v>
      </c>
      <c r="X1172" s="99">
        <v>367372.59151840198</v>
      </c>
      <c r="Y1172" s="99">
        <v>293583.40235519398</v>
      </c>
      <c r="Z1172" s="99">
        <v>128726.195730209</v>
      </c>
      <c r="AA1172" s="99">
        <v>0</v>
      </c>
      <c r="AB1172" s="99">
        <v>0</v>
      </c>
      <c r="AC1172" s="99">
        <v>9244967.4041747991</v>
      </c>
      <c r="AD1172" s="99">
        <v>216.87948310933999</v>
      </c>
      <c r="AE1172" s="99">
        <v>4927.0960440039598</v>
      </c>
      <c r="AF1172" s="99">
        <v>1400401.88642883</v>
      </c>
      <c r="AG1172" s="99">
        <v>356187.85857772798</v>
      </c>
      <c r="AH1172" s="99">
        <v>0</v>
      </c>
      <c r="AI1172" s="99">
        <v>1157010.5414581301</v>
      </c>
      <c r="AJ1172" s="99">
        <v>289861.77483749401</v>
      </c>
      <c r="AK1172" s="99">
        <v>0</v>
      </c>
      <c r="AL1172" s="99">
        <v>128497.551876068</v>
      </c>
      <c r="AM1172" s="99">
        <v>0</v>
      </c>
      <c r="AN1172" s="99">
        <v>9295663.0107421894</v>
      </c>
      <c r="AO1172" s="99">
        <v>29099611.112792999</v>
      </c>
      <c r="AP1172" s="99">
        <v>0</v>
      </c>
      <c r="AQ1172" s="99">
        <v>3196579.1287231399</v>
      </c>
      <c r="AR1172" s="99">
        <v>2527256.6479797401</v>
      </c>
      <c r="AS1172" s="99">
        <v>1130460.00552368</v>
      </c>
      <c r="AT1172" s="99">
        <v>0</v>
      </c>
      <c r="AU1172" s="99">
        <v>0</v>
      </c>
      <c r="AV1172" s="99">
        <v>29171782.489746101</v>
      </c>
      <c r="AW1172" s="99">
        <v>736.14241249859299</v>
      </c>
      <c r="AX1172" s="99">
        <v>41150.072534561201</v>
      </c>
      <c r="AY1172" s="99">
        <v>14373686.8934326</v>
      </c>
      <c r="AZ1172" s="99">
        <v>3341199.41900635</v>
      </c>
      <c r="BA1172" s="99">
        <v>0</v>
      </c>
      <c r="BB1172" s="99">
        <v>11703928.980835</v>
      </c>
      <c r="BC1172" s="99">
        <v>2727705.8315124498</v>
      </c>
      <c r="BD1172" s="99">
        <v>0</v>
      </c>
      <c r="BE1172" s="99">
        <v>1126907.97714233</v>
      </c>
      <c r="BF1172" s="99">
        <v>0</v>
      </c>
      <c r="BG1172" s="99">
        <v>29293752.5151367</v>
      </c>
      <c r="BH1172" s="99">
        <v>8162392.8368530301</v>
      </c>
      <c r="BI1172" s="99">
        <v>0</v>
      </c>
      <c r="BJ1172" s="99">
        <v>1984025.26689148</v>
      </c>
      <c r="BK1172" s="99">
        <v>1566849.7878265399</v>
      </c>
      <c r="BL1172" s="99">
        <v>0</v>
      </c>
      <c r="BM1172" s="99">
        <v>0</v>
      </c>
      <c r="BN1172" s="99">
        <v>0</v>
      </c>
      <c r="BO1172" s="99">
        <v>0</v>
      </c>
      <c r="BP1172" s="99">
        <v>0</v>
      </c>
      <c r="BQ1172" s="99">
        <v>0</v>
      </c>
      <c r="BR1172" s="99">
        <v>4817435.4345703097</v>
      </c>
      <c r="BS1172" s="99">
        <v>1416907.1550292999</v>
      </c>
      <c r="BT1172" s="99">
        <v>0</v>
      </c>
      <c r="BU1172" s="99">
        <v>1916621.3899841299</v>
      </c>
      <c r="BV1172" s="99">
        <v>1818640.0966796901</v>
      </c>
      <c r="BW1172" s="99">
        <v>0</v>
      </c>
      <c r="BX1172" s="99">
        <v>201282.61928939799</v>
      </c>
      <c r="BY1172" s="99">
        <v>0</v>
      </c>
      <c r="BZ1172" s="99">
        <v>0</v>
      </c>
      <c r="CA1172" s="99">
        <v>69686.668926238999</v>
      </c>
      <c r="CB1172" s="99">
        <v>3211957.82354736</v>
      </c>
      <c r="CC1172" s="99">
        <v>32222383.017822299</v>
      </c>
      <c r="CD1172" s="99">
        <v>10138803.9763184</v>
      </c>
      <c r="CE1172" s="99">
        <v>1305.7563058584899</v>
      </c>
      <c r="CF1172" s="99">
        <v>128862.843463898</v>
      </c>
      <c r="CG1172" s="99">
        <v>1131671.0521392799</v>
      </c>
      <c r="CH1172" s="99">
        <v>0</v>
      </c>
      <c r="CI1172" s="99">
        <v>70991.446661949201</v>
      </c>
      <c r="CJ1172" s="99">
        <v>3342185.4209289602</v>
      </c>
      <c r="CK1172" s="99">
        <v>33383962.582519501</v>
      </c>
      <c r="CL1172" s="99">
        <v>10375751.482177701</v>
      </c>
      <c r="CM1172" s="166">
        <v>99088.791030883804</v>
      </c>
      <c r="CN1172" s="166">
        <v>12655230.466796899</v>
      </c>
      <c r="CO1172" s="166">
        <v>62704374.1796875</v>
      </c>
      <c r="CP1172" s="99">
        <v>10375751.482177701</v>
      </c>
      <c r="CQ1172" s="99">
        <v>0</v>
      </c>
      <c r="CR1172" s="99">
        <v>0</v>
      </c>
      <c r="CS1172" s="99">
        <v>0</v>
      </c>
      <c r="CT1172" s="99">
        <v>0</v>
      </c>
      <c r="CU1172" s="98">
        <v>6637.1437899169996</v>
      </c>
      <c r="CV1172" s="98">
        <v>29310.382606210998</v>
      </c>
      <c r="CW1172" s="98">
        <v>3340820.6670112582</v>
      </c>
      <c r="CX1172" s="98">
        <v>33354054.069961578</v>
      </c>
    </row>
    <row r="1173" spans="1:102" x14ac:dyDescent="0.2">
      <c r="A1173" s="98" t="s">
        <v>69</v>
      </c>
      <c r="B1173" s="100">
        <v>43070</v>
      </c>
      <c r="C1173" s="99">
        <v>63387.766866684004</v>
      </c>
      <c r="D1173" s="99">
        <v>0</v>
      </c>
      <c r="E1173" s="99">
        <v>6562.3388602137602</v>
      </c>
      <c r="F1173" s="99">
        <v>5612.8127846717798</v>
      </c>
      <c r="G1173" s="99">
        <v>1318.1573103666301</v>
      </c>
      <c r="H1173" s="99">
        <v>0</v>
      </c>
      <c r="I1173" s="99">
        <v>0</v>
      </c>
      <c r="J1173" s="99">
        <v>27890.400044679602</v>
      </c>
      <c r="K1173" s="99">
        <v>3.0511685134843001</v>
      </c>
      <c r="L1173" s="99">
        <v>61.554145359434202</v>
      </c>
      <c r="M1173" s="99">
        <v>33363.944445133202</v>
      </c>
      <c r="N1173" s="99">
        <v>3198.4971620738502</v>
      </c>
      <c r="O1173" s="99">
        <v>0</v>
      </c>
      <c r="P1173" s="99">
        <v>29911.343409538302</v>
      </c>
      <c r="Q1173" s="99">
        <v>3462.0462686717501</v>
      </c>
      <c r="R1173" s="99">
        <v>0</v>
      </c>
      <c r="S1173" s="99">
        <v>1312.27388688922</v>
      </c>
      <c r="T1173" s="99">
        <v>0</v>
      </c>
      <c r="U1173" s="99">
        <v>27883.800475358999</v>
      </c>
      <c r="V1173" s="99">
        <v>2839188.0019226102</v>
      </c>
      <c r="W1173" s="99">
        <v>0</v>
      </c>
      <c r="X1173" s="99">
        <v>365771.56572341901</v>
      </c>
      <c r="Y1173" s="99">
        <v>294455.90940856899</v>
      </c>
      <c r="Z1173" s="99">
        <v>129980.736999512</v>
      </c>
      <c r="AA1173" s="99">
        <v>0</v>
      </c>
      <c r="AB1173" s="99">
        <v>0</v>
      </c>
      <c r="AC1173" s="99">
        <v>9213271.92651367</v>
      </c>
      <c r="AD1173" s="99">
        <v>291.03296428546298</v>
      </c>
      <c r="AE1173" s="99">
        <v>4300.3320105671901</v>
      </c>
      <c r="AF1173" s="99">
        <v>1406708.87728882</v>
      </c>
      <c r="AG1173" s="99">
        <v>359081.41297149699</v>
      </c>
      <c r="AH1173" s="99">
        <v>0</v>
      </c>
      <c r="AI1173" s="99">
        <v>1139758.7268371601</v>
      </c>
      <c r="AJ1173" s="99">
        <v>288553.365886688</v>
      </c>
      <c r="AK1173" s="99">
        <v>0</v>
      </c>
      <c r="AL1173" s="99">
        <v>130098.59394264199</v>
      </c>
      <c r="AM1173" s="99">
        <v>0</v>
      </c>
      <c r="AN1173" s="99">
        <v>9246169.1450195294</v>
      </c>
      <c r="AO1173" s="99">
        <v>29096113.302734401</v>
      </c>
      <c r="AP1173" s="99">
        <v>0</v>
      </c>
      <c r="AQ1173" s="99">
        <v>3205600.8862609901</v>
      </c>
      <c r="AR1173" s="99">
        <v>2562512.1096496601</v>
      </c>
      <c r="AS1173" s="99">
        <v>1139249.3094482401</v>
      </c>
      <c r="AT1173" s="99">
        <v>0</v>
      </c>
      <c r="AU1173" s="99">
        <v>0</v>
      </c>
      <c r="AV1173" s="99">
        <v>29165580.444091801</v>
      </c>
      <c r="AW1173" s="99">
        <v>1002.86410664022</v>
      </c>
      <c r="AX1173" s="99">
        <v>33029.978978157</v>
      </c>
      <c r="AY1173" s="99">
        <v>14513015.6800537</v>
      </c>
      <c r="AZ1173" s="99">
        <v>3392760.1830139202</v>
      </c>
      <c r="BA1173" s="99">
        <v>0</v>
      </c>
      <c r="BB1173" s="99">
        <v>11506163.0109863</v>
      </c>
      <c r="BC1173" s="99">
        <v>2759083.9986267099</v>
      </c>
      <c r="BD1173" s="99">
        <v>0</v>
      </c>
      <c r="BE1173" s="99">
        <v>1139048.0302887</v>
      </c>
      <c r="BF1173" s="99">
        <v>0</v>
      </c>
      <c r="BG1173" s="99">
        <v>29262549.626708999</v>
      </c>
      <c r="BH1173" s="99">
        <v>8254702.0307006799</v>
      </c>
      <c r="BI1173" s="99">
        <v>0</v>
      </c>
      <c r="BJ1173" s="99">
        <v>2003731.0606384301</v>
      </c>
      <c r="BK1173" s="99">
        <v>1613616.51747131</v>
      </c>
      <c r="BL1173" s="99">
        <v>0</v>
      </c>
      <c r="BM1173" s="99">
        <v>0</v>
      </c>
      <c r="BN1173" s="99">
        <v>0</v>
      </c>
      <c r="BO1173" s="99">
        <v>0</v>
      </c>
      <c r="BP1173" s="99">
        <v>0</v>
      </c>
      <c r="BQ1173" s="99">
        <v>0</v>
      </c>
      <c r="BR1173" s="99">
        <v>4886652.9953002902</v>
      </c>
      <c r="BS1173" s="99">
        <v>1435756.9634246801</v>
      </c>
      <c r="BT1173" s="99">
        <v>0</v>
      </c>
      <c r="BU1173" s="99">
        <v>2143211.2399902302</v>
      </c>
      <c r="BV1173" s="99">
        <v>1837434.16090393</v>
      </c>
      <c r="BW1173" s="99">
        <v>0</v>
      </c>
      <c r="BX1173" s="99">
        <v>224496.949192047</v>
      </c>
      <c r="BY1173" s="99">
        <v>0</v>
      </c>
      <c r="BZ1173" s="99">
        <v>0</v>
      </c>
      <c r="CA1173" s="99">
        <v>69953.2388095856</v>
      </c>
      <c r="CB1173" s="99">
        <v>3202439.1247863802</v>
      </c>
      <c r="CC1173" s="99">
        <v>32294223.4682617</v>
      </c>
      <c r="CD1173" s="99">
        <v>10255210.063598599</v>
      </c>
      <c r="CE1173" s="99">
        <v>1319.3444112688301</v>
      </c>
      <c r="CF1173" s="99">
        <v>130183.861394882</v>
      </c>
      <c r="CG1173" s="99">
        <v>1140619.3825683601</v>
      </c>
      <c r="CH1173" s="99">
        <v>0</v>
      </c>
      <c r="CI1173" s="99">
        <v>71268.914521217303</v>
      </c>
      <c r="CJ1173" s="99">
        <v>3332267.7313232399</v>
      </c>
      <c r="CK1173" s="99">
        <v>33406843.229003899</v>
      </c>
      <c r="CL1173" s="99">
        <v>10471587.9992676</v>
      </c>
      <c r="CM1173" s="166">
        <v>98903.577533721895</v>
      </c>
      <c r="CN1173" s="166">
        <v>12566039.1341553</v>
      </c>
      <c r="CO1173" s="166">
        <v>62618843.592285201</v>
      </c>
      <c r="CP1173" s="99">
        <v>10471587.9992676</v>
      </c>
      <c r="CQ1173" s="99">
        <v>0</v>
      </c>
      <c r="CR1173" s="99">
        <v>0</v>
      </c>
      <c r="CS1173" s="99">
        <v>0</v>
      </c>
      <c r="CT1173" s="99">
        <v>0</v>
      </c>
      <c r="CU1173" s="98">
        <v>6565.52099636</v>
      </c>
      <c r="CV1173" s="98">
        <v>28999.619339452998</v>
      </c>
      <c r="CW1173" s="98">
        <v>3332622.9861812624</v>
      </c>
      <c r="CX1173" s="98">
        <v>33434842.850830059</v>
      </c>
    </row>
    <row r="1174" spans="1:102" x14ac:dyDescent="0.2">
      <c r="A1174" s="98" t="s">
        <v>69</v>
      </c>
      <c r="B1174" s="100">
        <v>43160</v>
      </c>
      <c r="C1174" s="99">
        <v>62218.877510547602</v>
      </c>
      <c r="D1174" s="99">
        <v>0</v>
      </c>
      <c r="E1174" s="99">
        <v>6459.1296920776404</v>
      </c>
      <c r="F1174" s="99">
        <v>5524.3753830790502</v>
      </c>
      <c r="G1174" s="99">
        <v>1337.5701365172899</v>
      </c>
      <c r="H1174" s="99">
        <v>0</v>
      </c>
      <c r="I1174" s="99">
        <v>0</v>
      </c>
      <c r="J1174" s="99">
        <v>27740.7142295837</v>
      </c>
      <c r="K1174" s="99">
        <v>2.2745472139504299</v>
      </c>
      <c r="L1174" s="99">
        <v>55.629021597094798</v>
      </c>
      <c r="M1174" s="99">
        <v>32707.9118299484</v>
      </c>
      <c r="N1174" s="99">
        <v>3188.3416330516302</v>
      </c>
      <c r="O1174" s="99">
        <v>0</v>
      </c>
      <c r="P1174" s="99">
        <v>29245.693808794</v>
      </c>
      <c r="Q1174" s="99">
        <v>3473.1177193224398</v>
      </c>
      <c r="R1174" s="99">
        <v>0</v>
      </c>
      <c r="S1174" s="99">
        <v>1332.3432361483599</v>
      </c>
      <c r="T1174" s="99">
        <v>0</v>
      </c>
      <c r="U1174" s="99">
        <v>27737.8847067356</v>
      </c>
      <c r="V1174" s="99">
        <v>2792785.38363647</v>
      </c>
      <c r="W1174" s="99">
        <v>0</v>
      </c>
      <c r="X1174" s="99">
        <v>362995.93368911702</v>
      </c>
      <c r="Y1174" s="99">
        <v>293843.27612304699</v>
      </c>
      <c r="Z1174" s="99">
        <v>133234.667186737</v>
      </c>
      <c r="AA1174" s="99">
        <v>0</v>
      </c>
      <c r="AB1174" s="99">
        <v>0</v>
      </c>
      <c r="AC1174" s="99">
        <v>9146239.6484375</v>
      </c>
      <c r="AD1174" s="99">
        <v>111.507112273015</v>
      </c>
      <c r="AE1174" s="99">
        <v>3763.9871390759899</v>
      </c>
      <c r="AF1174" s="99">
        <v>1386467.89076233</v>
      </c>
      <c r="AG1174" s="99">
        <v>361774.52926254302</v>
      </c>
      <c r="AH1174" s="99">
        <v>0</v>
      </c>
      <c r="AI1174" s="99">
        <v>1115920.62889099</v>
      </c>
      <c r="AJ1174" s="99">
        <v>292199.97617721598</v>
      </c>
      <c r="AK1174" s="99">
        <v>0</v>
      </c>
      <c r="AL1174" s="99">
        <v>131746.68484878499</v>
      </c>
      <c r="AM1174" s="99">
        <v>0</v>
      </c>
      <c r="AN1174" s="99">
        <v>9152830.8254394494</v>
      </c>
      <c r="AO1174" s="99">
        <v>28756398.6796875</v>
      </c>
      <c r="AP1174" s="99">
        <v>0</v>
      </c>
      <c r="AQ1174" s="99">
        <v>3221139.8470764202</v>
      </c>
      <c r="AR1174" s="99">
        <v>2575413.06787109</v>
      </c>
      <c r="AS1174" s="99">
        <v>1168684.58813477</v>
      </c>
      <c r="AT1174" s="99">
        <v>0</v>
      </c>
      <c r="AU1174" s="99">
        <v>0</v>
      </c>
      <c r="AV1174" s="99">
        <v>29166880.448730499</v>
      </c>
      <c r="AW1174" s="99">
        <v>390.92945366352802</v>
      </c>
      <c r="AX1174" s="99">
        <v>28593.7157506943</v>
      </c>
      <c r="AY1174" s="99">
        <v>14456392.041748</v>
      </c>
      <c r="AZ1174" s="99">
        <v>3445662.3881530799</v>
      </c>
      <c r="BA1174" s="99">
        <v>0</v>
      </c>
      <c r="BB1174" s="99">
        <v>11300755.384887701</v>
      </c>
      <c r="BC1174" s="99">
        <v>2817622.6071777302</v>
      </c>
      <c r="BD1174" s="99">
        <v>0</v>
      </c>
      <c r="BE1174" s="99">
        <v>1154906.6482543901</v>
      </c>
      <c r="BF1174" s="99">
        <v>0</v>
      </c>
      <c r="BG1174" s="99">
        <v>29186918.173095699</v>
      </c>
      <c r="BH1174" s="99">
        <v>8143380.3678588904</v>
      </c>
      <c r="BI1174" s="99">
        <v>0</v>
      </c>
      <c r="BJ1174" s="99">
        <v>2022735.9194793699</v>
      </c>
      <c r="BK1174" s="99">
        <v>1626325.2495575</v>
      </c>
      <c r="BL1174" s="99">
        <v>0</v>
      </c>
      <c r="BM1174" s="99">
        <v>0</v>
      </c>
      <c r="BN1174" s="99">
        <v>0</v>
      </c>
      <c r="BO1174" s="99">
        <v>0</v>
      </c>
      <c r="BP1174" s="99">
        <v>0</v>
      </c>
      <c r="BQ1174" s="99">
        <v>0</v>
      </c>
      <c r="BR1174" s="99">
        <v>4843445.41479492</v>
      </c>
      <c r="BS1174" s="99">
        <v>1446604.77490234</v>
      </c>
      <c r="BT1174" s="99">
        <v>0</v>
      </c>
      <c r="BU1174" s="99">
        <v>2069907.2999877899</v>
      </c>
      <c r="BV1174" s="99">
        <v>1886249.39004517</v>
      </c>
      <c r="BW1174" s="99">
        <v>0</v>
      </c>
      <c r="BX1174" s="99">
        <v>236085.31916046099</v>
      </c>
      <c r="BY1174" s="99">
        <v>0</v>
      </c>
      <c r="BZ1174" s="99">
        <v>0</v>
      </c>
      <c r="CA1174" s="99">
        <v>68637.8041734695</v>
      </c>
      <c r="CB1174" s="99">
        <v>3163473.57391357</v>
      </c>
      <c r="CC1174" s="99">
        <v>32046481.904541001</v>
      </c>
      <c r="CD1174" s="99">
        <v>10174805.3081055</v>
      </c>
      <c r="CE1174" s="99">
        <v>1338.9681963175501</v>
      </c>
      <c r="CF1174" s="99">
        <v>133159.361549377</v>
      </c>
      <c r="CG1174" s="99">
        <v>1166121.56132507</v>
      </c>
      <c r="CH1174" s="99">
        <v>0</v>
      </c>
      <c r="CI1174" s="99">
        <v>69980.558423042297</v>
      </c>
      <c r="CJ1174" s="99">
        <v>3296735.8807373</v>
      </c>
      <c r="CK1174" s="99">
        <v>33191941.315917999</v>
      </c>
      <c r="CL1174" s="99">
        <v>10402211.2115479</v>
      </c>
      <c r="CM1174" s="166">
        <v>97502.2048282623</v>
      </c>
      <c r="CN1174" s="166">
        <v>12432710.994628901</v>
      </c>
      <c r="CO1174" s="166">
        <v>62401086.099121101</v>
      </c>
      <c r="CP1174" s="99">
        <v>10402211.2115479</v>
      </c>
      <c r="CQ1174" s="99">
        <v>0</v>
      </c>
      <c r="CR1174" s="99">
        <v>0</v>
      </c>
      <c r="CS1174" s="99">
        <v>0</v>
      </c>
      <c r="CT1174" s="99">
        <v>0</v>
      </c>
      <c r="CU1174" s="98">
        <v>6467.077731028</v>
      </c>
      <c r="CV1174" s="98">
        <v>28863.600900706999</v>
      </c>
      <c r="CW1174" s="98">
        <v>3296632.935462947</v>
      </c>
      <c r="CX1174" s="98">
        <v>33212603.46586607</v>
      </c>
    </row>
    <row r="1175" spans="1:102" x14ac:dyDescent="0.2">
      <c r="A1175" s="98" t="s">
        <v>69</v>
      </c>
      <c r="B1175" s="100">
        <v>43252</v>
      </c>
      <c r="C1175" s="99">
        <v>62914.475574493401</v>
      </c>
      <c r="D1175" s="99">
        <v>0</v>
      </c>
      <c r="E1175" s="99">
        <v>6321.3795391917201</v>
      </c>
      <c r="F1175" s="99">
        <v>5422.2909615635899</v>
      </c>
      <c r="G1175" s="99">
        <v>1341.9907502681001</v>
      </c>
      <c r="H1175" s="99">
        <v>0</v>
      </c>
      <c r="I1175" s="99">
        <v>0</v>
      </c>
      <c r="J1175" s="99">
        <v>27433.4023282528</v>
      </c>
      <c r="K1175" s="99">
        <v>1.9704757762665399</v>
      </c>
      <c r="L1175" s="99">
        <v>66.119917564094095</v>
      </c>
      <c r="M1175" s="99">
        <v>33226.644698619799</v>
      </c>
      <c r="N1175" s="99">
        <v>3131.4428155720202</v>
      </c>
      <c r="O1175" s="99">
        <v>0</v>
      </c>
      <c r="P1175" s="99">
        <v>29380.928145408601</v>
      </c>
      <c r="Q1175" s="99">
        <v>3478.5013593733302</v>
      </c>
      <c r="R1175" s="99">
        <v>0</v>
      </c>
      <c r="S1175" s="99">
        <v>1337.1220077425201</v>
      </c>
      <c r="T1175" s="99">
        <v>0</v>
      </c>
      <c r="U1175" s="99">
        <v>27432.0182292461</v>
      </c>
      <c r="V1175" s="99">
        <v>2812854.9836730999</v>
      </c>
      <c r="W1175" s="99">
        <v>0</v>
      </c>
      <c r="X1175" s="99">
        <v>351045.34502792399</v>
      </c>
      <c r="Y1175" s="99">
        <v>285822.18675231899</v>
      </c>
      <c r="Z1175" s="99">
        <v>133508.116226196</v>
      </c>
      <c r="AA1175" s="99">
        <v>0</v>
      </c>
      <c r="AB1175" s="99">
        <v>0</v>
      </c>
      <c r="AC1175" s="99">
        <v>9018970.5694580097</v>
      </c>
      <c r="AD1175" s="99">
        <v>112.806110087782</v>
      </c>
      <c r="AE1175" s="99">
        <v>2954.08833801746</v>
      </c>
      <c r="AF1175" s="99">
        <v>1394508.71278381</v>
      </c>
      <c r="AG1175" s="99">
        <v>360071.77353286702</v>
      </c>
      <c r="AH1175" s="99">
        <v>0</v>
      </c>
      <c r="AI1175" s="99">
        <v>1096097.09736633</v>
      </c>
      <c r="AJ1175" s="99">
        <v>294215.80280685402</v>
      </c>
      <c r="AK1175" s="99">
        <v>0</v>
      </c>
      <c r="AL1175" s="99">
        <v>133077.97551727301</v>
      </c>
      <c r="AM1175" s="99">
        <v>0</v>
      </c>
      <c r="AN1175" s="99">
        <v>9052542.9294433594</v>
      </c>
      <c r="AO1175" s="99">
        <v>29178688.154785201</v>
      </c>
      <c r="AP1175" s="99">
        <v>0</v>
      </c>
      <c r="AQ1175" s="99">
        <v>3112804.2775878902</v>
      </c>
      <c r="AR1175" s="99">
        <v>2514306.4723205599</v>
      </c>
      <c r="AS1175" s="99">
        <v>1173245.7129058801</v>
      </c>
      <c r="AT1175" s="99">
        <v>0</v>
      </c>
      <c r="AU1175" s="99">
        <v>0</v>
      </c>
      <c r="AV1175" s="99">
        <v>28916876.895752002</v>
      </c>
      <c r="AW1175" s="99">
        <v>397.97123790904902</v>
      </c>
      <c r="AX1175" s="99">
        <v>23918.5420620441</v>
      </c>
      <c r="AY1175" s="99">
        <v>14628407.225341801</v>
      </c>
      <c r="AZ1175" s="99">
        <v>3462648.55963135</v>
      </c>
      <c r="BA1175" s="99">
        <v>0</v>
      </c>
      <c r="BB1175" s="99">
        <v>11155988.850708</v>
      </c>
      <c r="BC1175" s="99">
        <v>2836346.4117431599</v>
      </c>
      <c r="BD1175" s="99">
        <v>0</v>
      </c>
      <c r="BE1175" s="99">
        <v>1172477.5954132101</v>
      </c>
      <c r="BF1175" s="99">
        <v>0</v>
      </c>
      <c r="BG1175" s="99">
        <v>29074018.993896499</v>
      </c>
      <c r="BH1175" s="99">
        <v>8254999.2012329102</v>
      </c>
      <c r="BI1175" s="99">
        <v>0</v>
      </c>
      <c r="BJ1175" s="99">
        <v>1974111.9605102499</v>
      </c>
      <c r="BK1175" s="99">
        <v>1588865.1436004599</v>
      </c>
      <c r="BL1175" s="99">
        <v>0</v>
      </c>
      <c r="BM1175" s="99">
        <v>0</v>
      </c>
      <c r="BN1175" s="99">
        <v>0</v>
      </c>
      <c r="BO1175" s="99">
        <v>0</v>
      </c>
      <c r="BP1175" s="99">
        <v>0</v>
      </c>
      <c r="BQ1175" s="99">
        <v>0</v>
      </c>
      <c r="BR1175" s="99">
        <v>4879245.2022705097</v>
      </c>
      <c r="BS1175" s="99">
        <v>1438517.95291138</v>
      </c>
      <c r="BT1175" s="99">
        <v>0</v>
      </c>
      <c r="BU1175" s="99">
        <v>2085825.8299865699</v>
      </c>
      <c r="BV1175" s="99">
        <v>1878074.49343872</v>
      </c>
      <c r="BW1175" s="99">
        <v>0</v>
      </c>
      <c r="BX1175" s="99">
        <v>243782.16913413999</v>
      </c>
      <c r="BY1175" s="99">
        <v>0</v>
      </c>
      <c r="BZ1175" s="99">
        <v>0</v>
      </c>
      <c r="CA1175" s="99">
        <v>69252.427505493193</v>
      </c>
      <c r="CB1175" s="99">
        <v>3156763.56182861</v>
      </c>
      <c r="CC1175" s="99">
        <v>32251360.212158199</v>
      </c>
      <c r="CD1175" s="99">
        <v>10226370.177612299</v>
      </c>
      <c r="CE1175" s="99">
        <v>1341.31077748537</v>
      </c>
      <c r="CF1175" s="99">
        <v>133218.33375549299</v>
      </c>
      <c r="CG1175" s="99">
        <v>1174186.2322082501</v>
      </c>
      <c r="CH1175" s="99">
        <v>0</v>
      </c>
      <c r="CI1175" s="99">
        <v>70595.061265945405</v>
      </c>
      <c r="CJ1175" s="99">
        <v>3291501.7557678199</v>
      </c>
      <c r="CK1175" s="99">
        <v>33415253.908203099</v>
      </c>
      <c r="CL1175" s="99">
        <v>10458822.833618199</v>
      </c>
      <c r="CM1175" s="166">
        <v>97773.035355567903</v>
      </c>
      <c r="CN1175" s="166">
        <v>12340291.0078125</v>
      </c>
      <c r="CO1175" s="166">
        <v>62410632.0390625</v>
      </c>
      <c r="CP1175" s="99">
        <v>10458822.833618199</v>
      </c>
      <c r="CQ1175" s="99">
        <v>0</v>
      </c>
      <c r="CR1175" s="99">
        <v>0</v>
      </c>
      <c r="CS1175" s="99">
        <v>0</v>
      </c>
      <c r="CT1175" s="99">
        <v>0</v>
      </c>
      <c r="CU1175" s="98">
        <v>6320.8377714770004</v>
      </c>
      <c r="CV1175" s="98">
        <v>28551.34611423</v>
      </c>
      <c r="CW1175" s="98">
        <v>3289981.8955841032</v>
      </c>
      <c r="CX1175" s="98">
        <v>33425546.444366448</v>
      </c>
    </row>
    <row r="1176" spans="1:102" x14ac:dyDescent="0.2">
      <c r="A1176" s="98" t="s">
        <v>69</v>
      </c>
      <c r="B1176" s="100">
        <v>43344</v>
      </c>
      <c r="C1176" s="99">
        <v>62995.126584053003</v>
      </c>
      <c r="D1176" s="99">
        <v>0</v>
      </c>
      <c r="E1176" s="99">
        <v>6155.5659731626502</v>
      </c>
      <c r="F1176" s="99">
        <v>5296.2496272325498</v>
      </c>
      <c r="G1176" s="99">
        <v>1351.74067889154</v>
      </c>
      <c r="H1176" s="99">
        <v>0</v>
      </c>
      <c r="I1176" s="99">
        <v>0</v>
      </c>
      <c r="J1176" s="99">
        <v>27151.831292629198</v>
      </c>
      <c r="K1176" s="99">
        <v>1.78828595977393</v>
      </c>
      <c r="L1176" s="99">
        <v>67.616083998233094</v>
      </c>
      <c r="M1176" s="99">
        <v>33198.895852565802</v>
      </c>
      <c r="N1176" s="99">
        <v>3110.3514674305902</v>
      </c>
      <c r="O1176" s="99">
        <v>0</v>
      </c>
      <c r="P1176" s="99">
        <v>29273.727590084101</v>
      </c>
      <c r="Q1176" s="99">
        <v>3453.0205955803399</v>
      </c>
      <c r="R1176" s="99">
        <v>0</v>
      </c>
      <c r="S1176" s="99">
        <v>1344.6736227423</v>
      </c>
      <c r="T1176" s="99">
        <v>0</v>
      </c>
      <c r="U1176" s="99">
        <v>27179.120864629698</v>
      </c>
      <c r="V1176" s="99">
        <v>2806467.8692932101</v>
      </c>
      <c r="W1176" s="99">
        <v>0</v>
      </c>
      <c r="X1176" s="99">
        <v>342792.939926147</v>
      </c>
      <c r="Y1176" s="99">
        <v>279314.42761230498</v>
      </c>
      <c r="Z1176" s="99">
        <v>132722.41102218599</v>
      </c>
      <c r="AA1176" s="99">
        <v>0</v>
      </c>
      <c r="AB1176" s="99">
        <v>0</v>
      </c>
      <c r="AC1176" s="99">
        <v>8919915.4724121094</v>
      </c>
      <c r="AD1176" s="99">
        <v>107.895407000557</v>
      </c>
      <c r="AE1176" s="99">
        <v>4263.9664115905798</v>
      </c>
      <c r="AF1176" s="99">
        <v>1395594.9042816199</v>
      </c>
      <c r="AG1176" s="99">
        <v>357383.27067565901</v>
      </c>
      <c r="AH1176" s="99">
        <v>0</v>
      </c>
      <c r="AI1176" s="99">
        <v>1095133.03300476</v>
      </c>
      <c r="AJ1176" s="99">
        <v>294517.63508605998</v>
      </c>
      <c r="AK1176" s="99">
        <v>0</v>
      </c>
      <c r="AL1176" s="99">
        <v>132666.995794296</v>
      </c>
      <c r="AM1176" s="99">
        <v>0</v>
      </c>
      <c r="AN1176" s="99">
        <v>8928809.5570068397</v>
      </c>
      <c r="AO1176" s="99">
        <v>29335378.4445801</v>
      </c>
      <c r="AP1176" s="99">
        <v>0</v>
      </c>
      <c r="AQ1176" s="99">
        <v>3091169.6557922401</v>
      </c>
      <c r="AR1176" s="99">
        <v>2516036.8210144001</v>
      </c>
      <c r="AS1176" s="99">
        <v>1180809.4987945601</v>
      </c>
      <c r="AT1176" s="99">
        <v>0</v>
      </c>
      <c r="AU1176" s="99">
        <v>0</v>
      </c>
      <c r="AV1176" s="99">
        <v>28733814.478515599</v>
      </c>
      <c r="AW1176" s="99">
        <v>373.75753038004001</v>
      </c>
      <c r="AX1176" s="99">
        <v>25311.104910135298</v>
      </c>
      <c r="AY1176" s="99">
        <v>14741508.6987305</v>
      </c>
      <c r="AZ1176" s="99">
        <v>3471150.73156738</v>
      </c>
      <c r="BA1176" s="99">
        <v>0</v>
      </c>
      <c r="BB1176" s="99">
        <v>11212562.426757799</v>
      </c>
      <c r="BC1176" s="99">
        <v>2909539.7006530799</v>
      </c>
      <c r="BD1176" s="99">
        <v>0</v>
      </c>
      <c r="BE1176" s="99">
        <v>1178108.13621521</v>
      </c>
      <c r="BF1176" s="99">
        <v>0</v>
      </c>
      <c r="BG1176" s="99">
        <v>28745123.568603501</v>
      </c>
      <c r="BH1176" s="99">
        <v>8295448.8140869103</v>
      </c>
      <c r="BI1176" s="99">
        <v>0</v>
      </c>
      <c r="BJ1176" s="99">
        <v>1941588.07958984</v>
      </c>
      <c r="BK1176" s="99">
        <v>1561508.477005</v>
      </c>
      <c r="BL1176" s="99">
        <v>0</v>
      </c>
      <c r="BM1176" s="99">
        <v>0</v>
      </c>
      <c r="BN1176" s="99">
        <v>0</v>
      </c>
      <c r="BO1176" s="99">
        <v>0</v>
      </c>
      <c r="BP1176" s="99">
        <v>0</v>
      </c>
      <c r="BQ1176" s="99">
        <v>0</v>
      </c>
      <c r="BR1176" s="99">
        <v>4926532.9772338904</v>
      </c>
      <c r="BS1176" s="99">
        <v>1430621.6029205299</v>
      </c>
      <c r="BT1176" s="99">
        <v>0</v>
      </c>
      <c r="BU1176" s="99">
        <v>1813813.9499816899</v>
      </c>
      <c r="BV1176" s="99">
        <v>1887925.0910644501</v>
      </c>
      <c r="BW1176" s="99">
        <v>0</v>
      </c>
      <c r="BX1176" s="99">
        <v>207529.869281769</v>
      </c>
      <c r="BY1176" s="99">
        <v>0</v>
      </c>
      <c r="BZ1176" s="99">
        <v>0</v>
      </c>
      <c r="CA1176" s="99">
        <v>69179.674408912702</v>
      </c>
      <c r="CB1176" s="99">
        <v>3146541.1905212398</v>
      </c>
      <c r="CC1176" s="99">
        <v>32392396.5617676</v>
      </c>
      <c r="CD1176" s="99">
        <v>10236285.1021729</v>
      </c>
      <c r="CE1176" s="99">
        <v>1349.2731153070899</v>
      </c>
      <c r="CF1176" s="99">
        <v>132977.04432678199</v>
      </c>
      <c r="CG1176" s="99">
        <v>1181461.7667541499</v>
      </c>
      <c r="CH1176" s="99">
        <v>0</v>
      </c>
      <c r="CI1176" s="99">
        <v>70528.658897399902</v>
      </c>
      <c r="CJ1176" s="99">
        <v>3278765.7455139202</v>
      </c>
      <c r="CK1176" s="99">
        <v>33562367.722167999</v>
      </c>
      <c r="CL1176" s="99">
        <v>10469844.075073199</v>
      </c>
      <c r="CM1176" s="166">
        <v>97526.033228874207</v>
      </c>
      <c r="CN1176" s="166">
        <v>12195752.090820299</v>
      </c>
      <c r="CO1176" s="166">
        <v>62313925.966308601</v>
      </c>
      <c r="CP1176" s="99">
        <v>10469844.075073199</v>
      </c>
      <c r="CQ1176" s="99">
        <v>0</v>
      </c>
      <c r="CR1176" s="99">
        <v>0</v>
      </c>
      <c r="CS1176" s="99">
        <v>0</v>
      </c>
      <c r="CT1176" s="99">
        <v>0</v>
      </c>
      <c r="CU1176" s="98">
        <v>6153.1361247409995</v>
      </c>
      <c r="CV1176" s="98">
        <v>28252.895145601</v>
      </c>
      <c r="CW1176" s="98">
        <v>3279518.2348480215</v>
      </c>
      <c r="CX1176" s="98">
        <v>33573858.328521751</v>
      </c>
    </row>
    <row r="1177" spans="1:102" x14ac:dyDescent="0.2">
      <c r="A1177" s="98" t="s">
        <v>69</v>
      </c>
      <c r="B1177" s="100">
        <v>43435</v>
      </c>
      <c r="C1177" s="99">
        <v>62557.276972770698</v>
      </c>
      <c r="D1177" s="99">
        <v>0</v>
      </c>
      <c r="E1177" s="99">
        <v>5920.28882461786</v>
      </c>
      <c r="F1177" s="99">
        <v>5132.3842856288002</v>
      </c>
      <c r="G1177" s="99">
        <v>1310.6284141838601</v>
      </c>
      <c r="H1177" s="99">
        <v>0</v>
      </c>
      <c r="I1177" s="99">
        <v>0</v>
      </c>
      <c r="J1177" s="99">
        <v>26478.265356302301</v>
      </c>
      <c r="K1177" s="99">
        <v>1.00620521391102</v>
      </c>
      <c r="L1177" s="99">
        <v>57.596476917620699</v>
      </c>
      <c r="M1177" s="99">
        <v>33188.207955360398</v>
      </c>
      <c r="N1177" s="99">
        <v>3052.0673408806301</v>
      </c>
      <c r="O1177" s="99">
        <v>0</v>
      </c>
      <c r="P1177" s="99">
        <v>28852.346315622301</v>
      </c>
      <c r="Q1177" s="99">
        <v>3351.3501817882102</v>
      </c>
      <c r="R1177" s="99">
        <v>0</v>
      </c>
      <c r="S1177" s="99">
        <v>1307.9996060729</v>
      </c>
      <c r="T1177" s="99">
        <v>0</v>
      </c>
      <c r="U1177" s="99">
        <v>26456.994299173399</v>
      </c>
      <c r="V1177" s="99">
        <v>2817865.8124694801</v>
      </c>
      <c r="W1177" s="99">
        <v>0</v>
      </c>
      <c r="X1177" s="99">
        <v>326197.08375549299</v>
      </c>
      <c r="Y1177" s="99">
        <v>267076.171875</v>
      </c>
      <c r="Z1177" s="99">
        <v>130234.51559162101</v>
      </c>
      <c r="AA1177" s="99">
        <v>0</v>
      </c>
      <c r="AB1177" s="99">
        <v>0</v>
      </c>
      <c r="AC1177" s="99">
        <v>8812452.42895508</v>
      </c>
      <c r="AD1177" s="99">
        <v>71.9290872542188</v>
      </c>
      <c r="AE1177" s="99">
        <v>3735.41934302449</v>
      </c>
      <c r="AF1177" s="99">
        <v>1405142.54524231</v>
      </c>
      <c r="AG1177" s="99">
        <v>350964.20061492902</v>
      </c>
      <c r="AH1177" s="99">
        <v>0</v>
      </c>
      <c r="AI1177" s="99">
        <v>1084733.34294128</v>
      </c>
      <c r="AJ1177" s="99">
        <v>293527.07070541399</v>
      </c>
      <c r="AK1177" s="99">
        <v>0</v>
      </c>
      <c r="AL1177" s="99">
        <v>130723.712282181</v>
      </c>
      <c r="AM1177" s="99">
        <v>0</v>
      </c>
      <c r="AN1177" s="99">
        <v>8832178.1788330097</v>
      </c>
      <c r="AO1177" s="99">
        <v>29695362.0009766</v>
      </c>
      <c r="AP1177" s="99">
        <v>0</v>
      </c>
      <c r="AQ1177" s="99">
        <v>2984384.31558228</v>
      </c>
      <c r="AR1177" s="99">
        <v>2423675.5975952102</v>
      </c>
      <c r="AS1177" s="99">
        <v>1169719.8776092499</v>
      </c>
      <c r="AT1177" s="99">
        <v>0</v>
      </c>
      <c r="AU1177" s="99">
        <v>0</v>
      </c>
      <c r="AV1177" s="99">
        <v>28643274.8916016</v>
      </c>
      <c r="AW1177" s="99">
        <v>253.77465306594999</v>
      </c>
      <c r="AX1177" s="99">
        <v>30860.708391428001</v>
      </c>
      <c r="AY1177" s="99">
        <v>14965901.150878901</v>
      </c>
      <c r="AZ1177" s="99">
        <v>3449661.9099731399</v>
      </c>
      <c r="BA1177" s="99">
        <v>0</v>
      </c>
      <c r="BB1177" s="99">
        <v>11250666.7883301</v>
      </c>
      <c r="BC1177" s="99">
        <v>2911816.4790954599</v>
      </c>
      <c r="BD1177" s="99">
        <v>0</v>
      </c>
      <c r="BE1177" s="99">
        <v>1172733.5870971701</v>
      </c>
      <c r="BF1177" s="99">
        <v>0</v>
      </c>
      <c r="BG1177" s="99">
        <v>28680175.824707001</v>
      </c>
      <c r="BH1177" s="99">
        <v>8327287.1842651404</v>
      </c>
      <c r="BI1177" s="99">
        <v>0</v>
      </c>
      <c r="BJ1177" s="99">
        <v>1865461.4521331801</v>
      </c>
      <c r="BK1177" s="99">
        <v>1520915.01383972</v>
      </c>
      <c r="BL1177" s="99">
        <v>0</v>
      </c>
      <c r="BM1177" s="99">
        <v>0</v>
      </c>
      <c r="BN1177" s="99">
        <v>0</v>
      </c>
      <c r="BO1177" s="99">
        <v>0</v>
      </c>
      <c r="BP1177" s="99">
        <v>0</v>
      </c>
      <c r="BQ1177" s="99">
        <v>0</v>
      </c>
      <c r="BR1177" s="99">
        <v>4934842.6892700205</v>
      </c>
      <c r="BS1177" s="99">
        <v>1393968.3847808801</v>
      </c>
      <c r="BT1177" s="99">
        <v>0</v>
      </c>
      <c r="BU1177" s="99">
        <v>2038441.3862457301</v>
      </c>
      <c r="BV1177" s="99">
        <v>1868216.7797546401</v>
      </c>
      <c r="BW1177" s="99">
        <v>0</v>
      </c>
      <c r="BX1177" s="99">
        <v>226038.434869766</v>
      </c>
      <c r="BY1177" s="99">
        <v>0</v>
      </c>
      <c r="BZ1177" s="99">
        <v>0</v>
      </c>
      <c r="CA1177" s="99">
        <v>68479.464347839399</v>
      </c>
      <c r="CB1177" s="99">
        <v>3139612.78265381</v>
      </c>
      <c r="CC1177" s="99">
        <v>32651428.954833999</v>
      </c>
      <c r="CD1177" s="99">
        <v>10187877.873901401</v>
      </c>
      <c r="CE1177" s="99">
        <v>1312.4119172692299</v>
      </c>
      <c r="CF1177" s="99">
        <v>130409.23567867299</v>
      </c>
      <c r="CG1177" s="99">
        <v>1169709.0979919401</v>
      </c>
      <c r="CH1177" s="99">
        <v>0</v>
      </c>
      <c r="CI1177" s="99">
        <v>69787.106790542603</v>
      </c>
      <c r="CJ1177" s="99">
        <v>3270272.4551696801</v>
      </c>
      <c r="CK1177" s="99">
        <v>33806919.6884766</v>
      </c>
      <c r="CL1177" s="99">
        <v>10411553.455444301</v>
      </c>
      <c r="CM1177" s="166">
        <v>96020.516021728501</v>
      </c>
      <c r="CN1177" s="166">
        <v>12105858.8594971</v>
      </c>
      <c r="CO1177" s="166">
        <v>62485462.221191399</v>
      </c>
      <c r="CP1177" s="99">
        <v>10411553.455444301</v>
      </c>
      <c r="CQ1177" s="99">
        <v>0</v>
      </c>
      <c r="CR1177" s="99">
        <v>0</v>
      </c>
      <c r="CS1177" s="99">
        <v>0</v>
      </c>
      <c r="CT1177" s="99">
        <v>0</v>
      </c>
      <c r="CU1177" s="98">
        <v>5921.8273078350003</v>
      </c>
      <c r="CV1177" s="98">
        <v>27579.007054837999</v>
      </c>
      <c r="CW1177" s="98">
        <v>3270022.0183324828</v>
      </c>
      <c r="CX1177" s="98">
        <v>33821138.052825943</v>
      </c>
    </row>
    <row r="1178" spans="1:102" x14ac:dyDescent="0.2">
      <c r="A1178" s="98" t="s">
        <v>69</v>
      </c>
      <c r="B1178" s="100">
        <v>43525</v>
      </c>
      <c r="C1178" s="99">
        <v>63670.375102996797</v>
      </c>
      <c r="D1178" s="99">
        <v>0</v>
      </c>
      <c r="E1178" s="99">
        <v>5766.8070604205104</v>
      </c>
      <c r="F1178" s="99">
        <v>5096.4859871864301</v>
      </c>
      <c r="G1178" s="99">
        <v>1293.49377672374</v>
      </c>
      <c r="H1178" s="99">
        <v>0</v>
      </c>
      <c r="I1178" s="99">
        <v>0</v>
      </c>
      <c r="J1178" s="99">
        <v>26328.023375987999</v>
      </c>
      <c r="K1178" s="99">
        <v>1.1458845201414101</v>
      </c>
      <c r="L1178" s="99">
        <v>62.689721867442103</v>
      </c>
      <c r="M1178" s="99">
        <v>33791.4837899208</v>
      </c>
      <c r="N1178" s="99">
        <v>2988.0173104107398</v>
      </c>
      <c r="O1178" s="99">
        <v>0</v>
      </c>
      <c r="P1178" s="99">
        <v>29228.8228189945</v>
      </c>
      <c r="Q1178" s="99">
        <v>3309.2528122365502</v>
      </c>
      <c r="R1178" s="99">
        <v>0</v>
      </c>
      <c r="S1178" s="99">
        <v>1289.7409491241001</v>
      </c>
      <c r="T1178" s="99">
        <v>0</v>
      </c>
      <c r="U1178" s="99">
        <v>26326.418779611598</v>
      </c>
      <c r="V1178" s="99">
        <v>2834255.6065978999</v>
      </c>
      <c r="W1178" s="99">
        <v>0</v>
      </c>
      <c r="X1178" s="99">
        <v>311965.98595809902</v>
      </c>
      <c r="Y1178" s="99">
        <v>258963.16175460801</v>
      </c>
      <c r="Z1178" s="99">
        <v>126125.365803719</v>
      </c>
      <c r="AA1178" s="99">
        <v>0</v>
      </c>
      <c r="AB1178" s="99">
        <v>0</v>
      </c>
      <c r="AC1178" s="99">
        <v>8753201.8833007794</v>
      </c>
      <c r="AD1178" s="99">
        <v>72.734298478811994</v>
      </c>
      <c r="AE1178" s="99">
        <v>2841.6992376744702</v>
      </c>
      <c r="AF1178" s="99">
        <v>1415662.8681945801</v>
      </c>
      <c r="AG1178" s="99">
        <v>344683.92487716698</v>
      </c>
      <c r="AH1178" s="99">
        <v>0</v>
      </c>
      <c r="AI1178" s="99">
        <v>1086889.9619140599</v>
      </c>
      <c r="AJ1178" s="99">
        <v>291936.539272308</v>
      </c>
      <c r="AK1178" s="99">
        <v>0</v>
      </c>
      <c r="AL1178" s="99">
        <v>125582.309538841</v>
      </c>
      <c r="AM1178" s="99">
        <v>0</v>
      </c>
      <c r="AN1178" s="99">
        <v>8792531.1408691406</v>
      </c>
      <c r="AO1178" s="99">
        <v>30099160.509277299</v>
      </c>
      <c r="AP1178" s="99">
        <v>0</v>
      </c>
      <c r="AQ1178" s="99">
        <v>2885068.7577514602</v>
      </c>
      <c r="AR1178" s="99">
        <v>2378662.4979248</v>
      </c>
      <c r="AS1178" s="99">
        <v>1133662.59448242</v>
      </c>
      <c r="AT1178" s="99">
        <v>0</v>
      </c>
      <c r="AU1178" s="99">
        <v>0</v>
      </c>
      <c r="AV1178" s="99">
        <v>28611478.799804699</v>
      </c>
      <c r="AW1178" s="99">
        <v>262.263179130852</v>
      </c>
      <c r="AX1178" s="99">
        <v>22489.910027504</v>
      </c>
      <c r="AY1178" s="99">
        <v>15243106.1600342</v>
      </c>
      <c r="AZ1178" s="99">
        <v>3405160.9405212398</v>
      </c>
      <c r="BA1178" s="99">
        <v>0</v>
      </c>
      <c r="BB1178" s="99">
        <v>11351317.396362299</v>
      </c>
      <c r="BC1178" s="99">
        <v>2919365.9114990202</v>
      </c>
      <c r="BD1178" s="99">
        <v>0</v>
      </c>
      <c r="BE1178" s="99">
        <v>1136696.53007507</v>
      </c>
      <c r="BF1178" s="99">
        <v>0</v>
      </c>
      <c r="BG1178" s="99">
        <v>28684630.584472701</v>
      </c>
      <c r="BH1178" s="99">
        <v>8420372.26708984</v>
      </c>
      <c r="BI1178" s="99">
        <v>0</v>
      </c>
      <c r="BJ1178" s="99">
        <v>1763385.36064148</v>
      </c>
      <c r="BK1178" s="99">
        <v>1489465.23731995</v>
      </c>
      <c r="BL1178" s="99">
        <v>0</v>
      </c>
      <c r="BM1178" s="99">
        <v>0</v>
      </c>
      <c r="BN1178" s="99">
        <v>0</v>
      </c>
      <c r="BO1178" s="99">
        <v>0</v>
      </c>
      <c r="BP1178" s="99">
        <v>0</v>
      </c>
      <c r="BQ1178" s="99">
        <v>0</v>
      </c>
      <c r="BR1178" s="99">
        <v>5008371.4429931603</v>
      </c>
      <c r="BS1178" s="99">
        <v>1364106.1960144001</v>
      </c>
      <c r="BT1178" s="99">
        <v>0</v>
      </c>
      <c r="BU1178" s="99">
        <v>2011609.4359436</v>
      </c>
      <c r="BV1178" s="99">
        <v>1819825.60531616</v>
      </c>
      <c r="BW1178" s="99">
        <v>0</v>
      </c>
      <c r="BX1178" s="99">
        <v>225556.11493873599</v>
      </c>
      <c r="BY1178" s="99">
        <v>0</v>
      </c>
      <c r="BZ1178" s="99">
        <v>0</v>
      </c>
      <c r="CA1178" s="99">
        <v>69378.623616218596</v>
      </c>
      <c r="CB1178" s="99">
        <v>3153092.3797912602</v>
      </c>
      <c r="CC1178" s="99">
        <v>33068834.330322299</v>
      </c>
      <c r="CD1178" s="99">
        <v>10192607.3758545</v>
      </c>
      <c r="CE1178" s="99">
        <v>1295.26890876889</v>
      </c>
      <c r="CF1178" s="99">
        <v>125363.41553783399</v>
      </c>
      <c r="CG1178" s="99">
        <v>1135566.3875885</v>
      </c>
      <c r="CH1178" s="99">
        <v>0</v>
      </c>
      <c r="CI1178" s="99">
        <v>70677.917853355393</v>
      </c>
      <c r="CJ1178" s="99">
        <v>3280228.4383850102</v>
      </c>
      <c r="CK1178" s="99">
        <v>34188871.566894501</v>
      </c>
      <c r="CL1178" s="99">
        <v>10405856.145996099</v>
      </c>
      <c r="CM1178" s="166">
        <v>96765.701008796706</v>
      </c>
      <c r="CN1178" s="166">
        <v>12053624.4102783</v>
      </c>
      <c r="CO1178" s="166">
        <v>62811487.317871101</v>
      </c>
      <c r="CP1178" s="99">
        <v>10405856.145996099</v>
      </c>
      <c r="CQ1178" s="99">
        <v>0</v>
      </c>
      <c r="CR1178" s="99">
        <v>0</v>
      </c>
      <c r="CS1178" s="99">
        <v>0</v>
      </c>
      <c r="CT1178" s="99">
        <v>0</v>
      </c>
      <c r="CU1178" s="98">
        <v>5774.5346461689996</v>
      </c>
      <c r="CV1178" s="98">
        <v>27400.273109509999</v>
      </c>
      <c r="CW1178" s="98">
        <v>3278455.7953290944</v>
      </c>
      <c r="CX1178" s="98">
        <v>34204400.717910796</v>
      </c>
    </row>
    <row r="1179" spans="1:102" x14ac:dyDescent="0.2">
      <c r="A1179" s="98" t="s">
        <v>69</v>
      </c>
      <c r="B1179" s="100">
        <v>43617</v>
      </c>
      <c r="C1179" s="99">
        <v>63302.511484146104</v>
      </c>
      <c r="D1179" s="99">
        <v>0</v>
      </c>
      <c r="E1179" s="99">
        <v>5728.5778475403804</v>
      </c>
      <c r="F1179" s="99">
        <v>5107.3088870644597</v>
      </c>
      <c r="G1179" s="99">
        <v>1304.9902203232</v>
      </c>
      <c r="H1179" s="99">
        <v>0</v>
      </c>
      <c r="I1179" s="99">
        <v>0</v>
      </c>
      <c r="J1179" s="99">
        <v>26050.299373149901</v>
      </c>
      <c r="K1179" s="99">
        <v>0.98836774940718897</v>
      </c>
      <c r="L1179" s="99">
        <v>74.051152188330903</v>
      </c>
      <c r="M1179" s="99">
        <v>33494.248527049996</v>
      </c>
      <c r="N1179" s="99">
        <v>3007.28676733375</v>
      </c>
      <c r="O1179" s="99">
        <v>0</v>
      </c>
      <c r="P1179" s="99">
        <v>28972.103565692902</v>
      </c>
      <c r="Q1179" s="99">
        <v>3278.23788514733</v>
      </c>
      <c r="R1179" s="99">
        <v>0</v>
      </c>
      <c r="S1179" s="99">
        <v>1306.2291107326701</v>
      </c>
      <c r="T1179" s="99">
        <v>0</v>
      </c>
      <c r="U1179" s="99">
        <v>26042.1922235489</v>
      </c>
      <c r="V1179" s="99">
        <v>2827022.56787109</v>
      </c>
      <c r="W1179" s="99">
        <v>0</v>
      </c>
      <c r="X1179" s="99">
        <v>306147.94176864601</v>
      </c>
      <c r="Y1179" s="99">
        <v>254790.387109756</v>
      </c>
      <c r="Z1179" s="99">
        <v>124685.43468380001</v>
      </c>
      <c r="AA1179" s="99">
        <v>0</v>
      </c>
      <c r="AB1179" s="99">
        <v>0</v>
      </c>
      <c r="AC1179" s="99">
        <v>8777783.6379394494</v>
      </c>
      <c r="AD1179" s="99">
        <v>66.404676040634499</v>
      </c>
      <c r="AE1179" s="99">
        <v>2926.5834259092799</v>
      </c>
      <c r="AF1179" s="99">
        <v>1414129.0411071801</v>
      </c>
      <c r="AG1179" s="99">
        <v>342234.79136657697</v>
      </c>
      <c r="AH1179" s="99">
        <v>0</v>
      </c>
      <c r="AI1179" s="99">
        <v>1039161.18917084</v>
      </c>
      <c r="AJ1179" s="99">
        <v>285819.85960006702</v>
      </c>
      <c r="AK1179" s="99">
        <v>0</v>
      </c>
      <c r="AL1179" s="99">
        <v>123709.05899906201</v>
      </c>
      <c r="AM1179" s="99">
        <v>0</v>
      </c>
      <c r="AN1179" s="99">
        <v>8783099.41650391</v>
      </c>
      <c r="AO1179" s="99">
        <v>30206590.059570301</v>
      </c>
      <c r="AP1179" s="99">
        <v>0</v>
      </c>
      <c r="AQ1179" s="99">
        <v>2827361.2587280301</v>
      </c>
      <c r="AR1179" s="99">
        <v>2343699.69223022</v>
      </c>
      <c r="AS1179" s="99">
        <v>1139902.9638519301</v>
      </c>
      <c r="AT1179" s="99">
        <v>0</v>
      </c>
      <c r="AU1179" s="99">
        <v>0</v>
      </c>
      <c r="AV1179" s="99">
        <v>28747247.3586426</v>
      </c>
      <c r="AW1179" s="99">
        <v>238.03012575954199</v>
      </c>
      <c r="AX1179" s="99">
        <v>22401.033737897898</v>
      </c>
      <c r="AY1179" s="99">
        <v>15303449.909668</v>
      </c>
      <c r="AZ1179" s="99">
        <v>3408096.3388977102</v>
      </c>
      <c r="BA1179" s="99">
        <v>0</v>
      </c>
      <c r="BB1179" s="99">
        <v>10882961.1829834</v>
      </c>
      <c r="BC1179" s="99">
        <v>2894350.2900390602</v>
      </c>
      <c r="BD1179" s="99">
        <v>0</v>
      </c>
      <c r="BE1179" s="99">
        <v>1126367.1485443099</v>
      </c>
      <c r="BF1179" s="99">
        <v>0</v>
      </c>
      <c r="BG1179" s="99">
        <v>28764272.020263702</v>
      </c>
      <c r="BH1179" s="99">
        <v>8350128.0308227502</v>
      </c>
      <c r="BI1179" s="99">
        <v>0</v>
      </c>
      <c r="BJ1179" s="99">
        <v>1745440.24308777</v>
      </c>
      <c r="BK1179" s="99">
        <v>1484877.1601867699</v>
      </c>
      <c r="BL1179" s="99">
        <v>0</v>
      </c>
      <c r="BM1179" s="99">
        <v>0</v>
      </c>
      <c r="BN1179" s="99">
        <v>0</v>
      </c>
      <c r="BO1179" s="99">
        <v>0</v>
      </c>
      <c r="BP1179" s="99">
        <v>0</v>
      </c>
      <c r="BQ1179" s="99">
        <v>0</v>
      </c>
      <c r="BR1179" s="99">
        <v>4997565.92504883</v>
      </c>
      <c r="BS1179" s="99">
        <v>1354765.99151611</v>
      </c>
      <c r="BT1179" s="99">
        <v>0</v>
      </c>
      <c r="BU1179" s="99">
        <v>1960356.1985015899</v>
      </c>
      <c r="BV1179" s="99">
        <v>1794910.65449524</v>
      </c>
      <c r="BW1179" s="99">
        <v>0</v>
      </c>
      <c r="BX1179" s="99">
        <v>227434.28123092701</v>
      </c>
      <c r="BY1179" s="99">
        <v>0</v>
      </c>
      <c r="BZ1179" s="99">
        <v>0</v>
      </c>
      <c r="CA1179" s="99">
        <v>69054.468352317796</v>
      </c>
      <c r="CB1179" s="99">
        <v>3133969.5949401902</v>
      </c>
      <c r="CC1179" s="99">
        <v>33175991.2023926</v>
      </c>
      <c r="CD1179" s="99">
        <v>10093541.818115201</v>
      </c>
      <c r="CE1179" s="99">
        <v>1303.93355923891</v>
      </c>
      <c r="CF1179" s="99">
        <v>125056.432171822</v>
      </c>
      <c r="CG1179" s="99">
        <v>1138127.6068878199</v>
      </c>
      <c r="CH1179" s="99">
        <v>0</v>
      </c>
      <c r="CI1179" s="99">
        <v>70360.838950157195</v>
      </c>
      <c r="CJ1179" s="99">
        <v>3257431.4378967299</v>
      </c>
      <c r="CK1179" s="99">
        <v>34134410.337890603</v>
      </c>
      <c r="CL1179" s="99">
        <v>10315641.2883301</v>
      </c>
      <c r="CM1179" s="166">
        <v>96158.078584671006</v>
      </c>
      <c r="CN1179" s="166">
        <v>12004843.4996338</v>
      </c>
      <c r="CO1179" s="166">
        <v>62906443.942871101</v>
      </c>
      <c r="CP1179" s="99">
        <v>10315641.2883301</v>
      </c>
      <c r="CQ1179" s="99">
        <v>0</v>
      </c>
      <c r="CR1179" s="99">
        <v>0</v>
      </c>
      <c r="CS1179" s="99">
        <v>0</v>
      </c>
      <c r="CT1179" s="99">
        <v>0</v>
      </c>
      <c r="CU1179" s="98">
        <v>5727.4386712559999</v>
      </c>
      <c r="CV1179" s="98">
        <v>27130.586134039</v>
      </c>
      <c r="CW1179" s="98">
        <v>3259026.0271120123</v>
      </c>
      <c r="CX1179" s="98">
        <v>34314118.809280418</v>
      </c>
    </row>
    <row r="1180" spans="1:102" x14ac:dyDescent="0.2">
      <c r="A1180" s="98" t="s">
        <v>70</v>
      </c>
      <c r="B1180" s="100">
        <v>38047</v>
      </c>
      <c r="C1180" s="99">
        <v>74764.526720046997</v>
      </c>
      <c r="D1180" s="99">
        <v>0</v>
      </c>
      <c r="E1180" s="99">
        <v>47521.6234431267</v>
      </c>
      <c r="F1180" s="99">
        <v>24985.521358490001</v>
      </c>
      <c r="G1180" s="99">
        <v>5.8589096119976602</v>
      </c>
      <c r="H1180" s="99">
        <v>0</v>
      </c>
      <c r="I1180" s="99">
        <v>0</v>
      </c>
      <c r="J1180" s="99">
        <v>96.742764476686702</v>
      </c>
      <c r="K1180" s="99">
        <v>0</v>
      </c>
      <c r="L1180" s="99">
        <v>53896.508022785201</v>
      </c>
      <c r="M1180" s="99">
        <v>46225.805043220498</v>
      </c>
      <c r="N1180" s="99">
        <v>14300.342368960401</v>
      </c>
      <c r="O1180" s="99">
        <v>0</v>
      </c>
      <c r="P1180" s="99">
        <v>0</v>
      </c>
      <c r="Q1180" s="99">
        <v>7464.0498836040497</v>
      </c>
      <c r="R1180" s="99">
        <v>0</v>
      </c>
      <c r="S1180" s="99">
        <v>0</v>
      </c>
      <c r="T1180" s="99">
        <v>2266.3777902424299</v>
      </c>
      <c r="U1180" s="99">
        <v>26928.088654279702</v>
      </c>
      <c r="V1180" s="99">
        <v>4705850.9580688505</v>
      </c>
      <c r="W1180" s="99">
        <v>0</v>
      </c>
      <c r="X1180" s="99">
        <v>3905095.92105103</v>
      </c>
      <c r="Y1180" s="99">
        <v>1771305.5918579099</v>
      </c>
      <c r="Z1180" s="99">
        <v>717.53557251393795</v>
      </c>
      <c r="AA1180" s="99">
        <v>0</v>
      </c>
      <c r="AB1180" s="99">
        <v>0</v>
      </c>
      <c r="AC1180" s="99">
        <v>6202.5323449969301</v>
      </c>
      <c r="AD1180" s="99">
        <v>0</v>
      </c>
      <c r="AE1180" s="99">
        <v>3071212.8253784198</v>
      </c>
      <c r="AF1180" s="99">
        <v>2651861.5255127</v>
      </c>
      <c r="AG1180" s="99">
        <v>1963143.5444946301</v>
      </c>
      <c r="AH1180" s="99">
        <v>0</v>
      </c>
      <c r="AI1180" s="99">
        <v>0</v>
      </c>
      <c r="AJ1180" s="99">
        <v>924026.53585052502</v>
      </c>
      <c r="AK1180" s="99">
        <v>0</v>
      </c>
      <c r="AL1180" s="99">
        <v>0</v>
      </c>
      <c r="AM1180" s="99">
        <v>360816.32249069202</v>
      </c>
      <c r="AN1180" s="99">
        <v>8200407.5679931603</v>
      </c>
      <c r="AO1180" s="99">
        <v>32366389.495849598</v>
      </c>
      <c r="AP1180" s="99">
        <v>0</v>
      </c>
      <c r="AQ1180" s="99">
        <v>25686563.939453099</v>
      </c>
      <c r="AR1180" s="99">
        <v>11773000.4958496</v>
      </c>
      <c r="AS1180" s="99">
        <v>5196.0084592104004</v>
      </c>
      <c r="AT1180" s="99">
        <v>0</v>
      </c>
      <c r="AU1180" s="99">
        <v>0</v>
      </c>
      <c r="AV1180" s="99">
        <v>14040.7606133223</v>
      </c>
      <c r="AW1180" s="99">
        <v>0</v>
      </c>
      <c r="AX1180" s="99">
        <v>21321724.549316399</v>
      </c>
      <c r="AY1180" s="99">
        <v>18192991.5627441</v>
      </c>
      <c r="AZ1180" s="99">
        <v>12526838.4572754</v>
      </c>
      <c r="BA1180" s="99">
        <v>0</v>
      </c>
      <c r="BB1180" s="99">
        <v>0</v>
      </c>
      <c r="BC1180" s="99">
        <v>6115578.89880371</v>
      </c>
      <c r="BD1180" s="99">
        <v>0</v>
      </c>
      <c r="BE1180" s="99">
        <v>0</v>
      </c>
      <c r="BF1180" s="99">
        <v>2205945.3212890602</v>
      </c>
      <c r="BG1180" s="99">
        <v>18911116.2431641</v>
      </c>
      <c r="BH1180" s="99">
        <v>6162635.7267456101</v>
      </c>
      <c r="BI1180" s="99">
        <v>0</v>
      </c>
      <c r="BJ1180" s="99">
        <v>7570929.00354004</v>
      </c>
      <c r="BK1180" s="99">
        <v>4326568.42004395</v>
      </c>
      <c r="BL1180" s="99">
        <v>0</v>
      </c>
      <c r="BM1180" s="99">
        <v>0</v>
      </c>
      <c r="BN1180" s="99">
        <v>0</v>
      </c>
      <c r="BO1180" s="99">
        <v>0</v>
      </c>
      <c r="BP1180" s="99">
        <v>0</v>
      </c>
      <c r="BQ1180" s="99">
        <v>0</v>
      </c>
      <c r="BR1180" s="99">
        <v>5883300.8446655301</v>
      </c>
      <c r="BS1180" s="99">
        <v>5059918.8126220703</v>
      </c>
      <c r="BT1180" s="99">
        <v>0</v>
      </c>
      <c r="BU1180" s="99">
        <v>0</v>
      </c>
      <c r="BV1180" s="99">
        <v>2704499.4603881799</v>
      </c>
      <c r="BW1180" s="99">
        <v>0</v>
      </c>
      <c r="BX1180" s="99">
        <v>0</v>
      </c>
      <c r="BY1180" s="99">
        <v>0</v>
      </c>
      <c r="BZ1180" s="99">
        <v>0</v>
      </c>
      <c r="CA1180" s="99">
        <v>122433.142708778</v>
      </c>
      <c r="CB1180" s="99">
        <v>8577366.1536865197</v>
      </c>
      <c r="CC1180" s="99">
        <v>58035386.106933601</v>
      </c>
      <c r="CD1180" s="99">
        <v>13733146.681640601</v>
      </c>
      <c r="CE1180" s="99">
        <v>2281.8847797512999</v>
      </c>
      <c r="CF1180" s="99">
        <v>352932.03205108602</v>
      </c>
      <c r="CG1180" s="99">
        <v>2155854.47375488</v>
      </c>
      <c r="CH1180" s="99">
        <v>0</v>
      </c>
      <c r="CI1180" s="99">
        <v>124703.083646774</v>
      </c>
      <c r="CJ1180" s="99">
        <v>8934959.1163330097</v>
      </c>
      <c r="CK1180" s="99">
        <v>60161908.6552734</v>
      </c>
      <c r="CL1180" s="99">
        <v>13726227.9837646</v>
      </c>
      <c r="CM1180" s="166">
        <v>151515.257444382</v>
      </c>
      <c r="CN1180" s="166">
        <v>17087045.4912109</v>
      </c>
      <c r="CO1180" s="166">
        <v>78938941.3671875</v>
      </c>
      <c r="CP1180" s="99">
        <v>13726227.9837646</v>
      </c>
      <c r="CQ1180" s="99">
        <v>0</v>
      </c>
      <c r="CR1180" s="99">
        <v>0</v>
      </c>
      <c r="CS1180" s="99">
        <v>0</v>
      </c>
      <c r="CT1180" s="99">
        <v>0</v>
      </c>
      <c r="CU1180" s="98">
        <v>76741.186740920995</v>
      </c>
      <c r="CV1180" s="98">
        <v>103.128004507</v>
      </c>
      <c r="CW1180" s="98">
        <v>8930298.1857376061</v>
      </c>
      <c r="CX1180" s="98">
        <v>60191240.580688484</v>
      </c>
    </row>
    <row r="1181" spans="1:102" x14ac:dyDescent="0.2">
      <c r="A1181" s="98" t="s">
        <v>70</v>
      </c>
      <c r="B1181" s="100">
        <v>38139</v>
      </c>
      <c r="C1181" s="99">
        <v>75520.862182617202</v>
      </c>
      <c r="D1181" s="99">
        <v>0</v>
      </c>
      <c r="E1181" s="99">
        <v>47267.747299671202</v>
      </c>
      <c r="F1181" s="99">
        <v>25665.680931329702</v>
      </c>
      <c r="G1181" s="99">
        <v>79.502271338366</v>
      </c>
      <c r="H1181" s="99">
        <v>0</v>
      </c>
      <c r="I1181" s="99">
        <v>0</v>
      </c>
      <c r="J1181" s="99">
        <v>1506.4334342330701</v>
      </c>
      <c r="K1181" s="99">
        <v>0</v>
      </c>
      <c r="L1181" s="99">
        <v>54594.629223823496</v>
      </c>
      <c r="M1181" s="99">
        <v>46261.389483928702</v>
      </c>
      <c r="N1181" s="99">
        <v>14665.7871761322</v>
      </c>
      <c r="O1181" s="99">
        <v>0</v>
      </c>
      <c r="P1181" s="99">
        <v>0</v>
      </c>
      <c r="Q1181" s="99">
        <v>7450.1576442122496</v>
      </c>
      <c r="R1181" s="99">
        <v>0</v>
      </c>
      <c r="S1181" s="99">
        <v>0</v>
      </c>
      <c r="T1181" s="99">
        <v>2244.54099407792</v>
      </c>
      <c r="U1181" s="99">
        <v>27364.965956211101</v>
      </c>
      <c r="V1181" s="99">
        <v>4683331.5314331101</v>
      </c>
      <c r="W1181" s="99">
        <v>0</v>
      </c>
      <c r="X1181" s="99">
        <v>3875697.0953064002</v>
      </c>
      <c r="Y1181" s="99">
        <v>1825879.7617492699</v>
      </c>
      <c r="Z1181" s="99">
        <v>13617.500198960301</v>
      </c>
      <c r="AA1181" s="99">
        <v>0</v>
      </c>
      <c r="AB1181" s="99">
        <v>0</v>
      </c>
      <c r="AC1181" s="99">
        <v>364492.89678192098</v>
      </c>
      <c r="AD1181" s="99">
        <v>0</v>
      </c>
      <c r="AE1181" s="99">
        <v>3039634.5711669899</v>
      </c>
      <c r="AF1181" s="99">
        <v>2639805.79614258</v>
      </c>
      <c r="AG1181" s="99">
        <v>1987085.1248779299</v>
      </c>
      <c r="AH1181" s="99">
        <v>0</v>
      </c>
      <c r="AI1181" s="99">
        <v>0</v>
      </c>
      <c r="AJ1181" s="99">
        <v>917503.34536743199</v>
      </c>
      <c r="AK1181" s="99">
        <v>0</v>
      </c>
      <c r="AL1181" s="99">
        <v>0</v>
      </c>
      <c r="AM1181" s="99">
        <v>354198.78559112502</v>
      </c>
      <c r="AN1181" s="99">
        <v>8236196.2417602502</v>
      </c>
      <c r="AO1181" s="99">
        <v>32587240.404541001</v>
      </c>
      <c r="AP1181" s="99">
        <v>0</v>
      </c>
      <c r="AQ1181" s="99">
        <v>25909310.3908691</v>
      </c>
      <c r="AR1181" s="99">
        <v>12367410.4833984</v>
      </c>
      <c r="AS1181" s="99">
        <v>85682.187596321106</v>
      </c>
      <c r="AT1181" s="99">
        <v>0</v>
      </c>
      <c r="AU1181" s="99">
        <v>0</v>
      </c>
      <c r="AV1181" s="99">
        <v>854227.22557830799</v>
      </c>
      <c r="AW1181" s="99">
        <v>0</v>
      </c>
      <c r="AX1181" s="99">
        <v>21333216.032470699</v>
      </c>
      <c r="AY1181" s="99">
        <v>18390036.891845699</v>
      </c>
      <c r="AZ1181" s="99">
        <v>12749512.689453101</v>
      </c>
      <c r="BA1181" s="99">
        <v>0</v>
      </c>
      <c r="BB1181" s="99">
        <v>0</v>
      </c>
      <c r="BC1181" s="99">
        <v>6161841.4431152297</v>
      </c>
      <c r="BD1181" s="99">
        <v>0</v>
      </c>
      <c r="BE1181" s="99">
        <v>0</v>
      </c>
      <c r="BF1181" s="99">
        <v>2188759.3829650902</v>
      </c>
      <c r="BG1181" s="99">
        <v>19250912.950683601</v>
      </c>
      <c r="BH1181" s="99">
        <v>6173947.2736206101</v>
      </c>
      <c r="BI1181" s="99">
        <v>0</v>
      </c>
      <c r="BJ1181" s="99">
        <v>7640777.0607299795</v>
      </c>
      <c r="BK1181" s="99">
        <v>4507470.8195190402</v>
      </c>
      <c r="BL1181" s="99">
        <v>0</v>
      </c>
      <c r="BM1181" s="99">
        <v>0</v>
      </c>
      <c r="BN1181" s="99">
        <v>0</v>
      </c>
      <c r="BO1181" s="99">
        <v>0</v>
      </c>
      <c r="BP1181" s="99">
        <v>0</v>
      </c>
      <c r="BQ1181" s="99">
        <v>0</v>
      </c>
      <c r="BR1181" s="99">
        <v>5942113.6326293899</v>
      </c>
      <c r="BS1181" s="99">
        <v>5184383.7074584998</v>
      </c>
      <c r="BT1181" s="99">
        <v>0</v>
      </c>
      <c r="BU1181" s="99">
        <v>0</v>
      </c>
      <c r="BV1181" s="99">
        <v>2729316.0925293001</v>
      </c>
      <c r="BW1181" s="99">
        <v>0</v>
      </c>
      <c r="BX1181" s="99">
        <v>0</v>
      </c>
      <c r="BY1181" s="99">
        <v>0</v>
      </c>
      <c r="BZ1181" s="99">
        <v>0</v>
      </c>
      <c r="CA1181" s="99">
        <v>122889.33481502499</v>
      </c>
      <c r="CB1181" s="99">
        <v>8551975.4464111291</v>
      </c>
      <c r="CC1181" s="99">
        <v>58402773.095214799</v>
      </c>
      <c r="CD1181" s="99">
        <v>13763874.4453125</v>
      </c>
      <c r="CE1181" s="99">
        <v>2258.9589350521601</v>
      </c>
      <c r="CF1181" s="99">
        <v>351510.30473709101</v>
      </c>
      <c r="CG1181" s="99">
        <v>2171016.1445922898</v>
      </c>
      <c r="CH1181" s="99">
        <v>0</v>
      </c>
      <c r="CI1181" s="99">
        <v>125138.393476486</v>
      </c>
      <c r="CJ1181" s="99">
        <v>8899658.7711181603</v>
      </c>
      <c r="CK1181" s="99">
        <v>60480109.647949196</v>
      </c>
      <c r="CL1181" s="99">
        <v>13780697.298461899</v>
      </c>
      <c r="CM1181" s="166">
        <v>152458.108545303</v>
      </c>
      <c r="CN1181" s="166">
        <v>17180912.1257324</v>
      </c>
      <c r="CO1181" s="166">
        <v>79835961.018554702</v>
      </c>
      <c r="CP1181" s="99">
        <v>13780697.298461899</v>
      </c>
      <c r="CQ1181" s="99">
        <v>0</v>
      </c>
      <c r="CR1181" s="99">
        <v>0</v>
      </c>
      <c r="CS1181" s="99">
        <v>0</v>
      </c>
      <c r="CT1181" s="99">
        <v>0</v>
      </c>
      <c r="CU1181" s="98">
        <v>74833.372676818995</v>
      </c>
      <c r="CV1181" s="98">
        <v>1570.7676657039999</v>
      </c>
      <c r="CW1181" s="98">
        <v>8903485.7511482202</v>
      </c>
      <c r="CX1181" s="98">
        <v>60573789.239807092</v>
      </c>
    </row>
    <row r="1182" spans="1:102" x14ac:dyDescent="0.2">
      <c r="A1182" s="98" t="s">
        <v>70</v>
      </c>
      <c r="B1182" s="100">
        <v>38231</v>
      </c>
      <c r="C1182" s="99">
        <v>76845.828443527207</v>
      </c>
      <c r="D1182" s="99">
        <v>0</v>
      </c>
      <c r="E1182" s="99">
        <v>47719.867083072699</v>
      </c>
      <c r="F1182" s="99">
        <v>26624.7331092358</v>
      </c>
      <c r="G1182" s="99">
        <v>189.94375846534999</v>
      </c>
      <c r="H1182" s="99">
        <v>0</v>
      </c>
      <c r="I1182" s="99">
        <v>0</v>
      </c>
      <c r="J1182" s="99">
        <v>3666.77644577622</v>
      </c>
      <c r="K1182" s="99">
        <v>0</v>
      </c>
      <c r="L1182" s="99">
        <v>57118.1794090271</v>
      </c>
      <c r="M1182" s="99">
        <v>46741.734575271599</v>
      </c>
      <c r="N1182" s="99">
        <v>14967.192842602701</v>
      </c>
      <c r="O1182" s="99">
        <v>0</v>
      </c>
      <c r="P1182" s="99">
        <v>0</v>
      </c>
      <c r="Q1182" s="99">
        <v>7467.6073454618499</v>
      </c>
      <c r="R1182" s="99">
        <v>0</v>
      </c>
      <c r="S1182" s="99">
        <v>0</v>
      </c>
      <c r="T1182" s="99">
        <v>2219.8644112050501</v>
      </c>
      <c r="U1182" s="99">
        <v>27425.659799575798</v>
      </c>
      <c r="V1182" s="99">
        <v>4733587.8712768601</v>
      </c>
      <c r="W1182" s="99">
        <v>0</v>
      </c>
      <c r="X1182" s="99">
        <v>3888549.1609497098</v>
      </c>
      <c r="Y1182" s="99">
        <v>1889448.06427002</v>
      </c>
      <c r="Z1182" s="99">
        <v>32263.0142426491</v>
      </c>
      <c r="AA1182" s="99">
        <v>0</v>
      </c>
      <c r="AB1182" s="99">
        <v>0</v>
      </c>
      <c r="AC1182" s="99">
        <v>955559.411720276</v>
      </c>
      <c r="AD1182" s="99">
        <v>0</v>
      </c>
      <c r="AE1182" s="99">
        <v>3092590.63427734</v>
      </c>
      <c r="AF1182" s="99">
        <v>2662477.0344543499</v>
      </c>
      <c r="AG1182" s="99">
        <v>2009363.2877502399</v>
      </c>
      <c r="AH1182" s="99">
        <v>0</v>
      </c>
      <c r="AI1182" s="99">
        <v>0</v>
      </c>
      <c r="AJ1182" s="99">
        <v>918385.74395752</v>
      </c>
      <c r="AK1182" s="99">
        <v>0</v>
      </c>
      <c r="AL1182" s="99">
        <v>0</v>
      </c>
      <c r="AM1182" s="99">
        <v>350728.70571136498</v>
      </c>
      <c r="AN1182" s="99">
        <v>8005105.3823242197</v>
      </c>
      <c r="AO1182" s="99">
        <v>33358443.1494141</v>
      </c>
      <c r="AP1182" s="99">
        <v>0</v>
      </c>
      <c r="AQ1182" s="99">
        <v>26477753.769287098</v>
      </c>
      <c r="AR1182" s="99">
        <v>12923527.083618199</v>
      </c>
      <c r="AS1182" s="99">
        <v>201151.03820991499</v>
      </c>
      <c r="AT1182" s="99">
        <v>0</v>
      </c>
      <c r="AU1182" s="99">
        <v>0</v>
      </c>
      <c r="AV1182" s="99">
        <v>2339767.6841430701</v>
      </c>
      <c r="AW1182" s="99">
        <v>0</v>
      </c>
      <c r="AX1182" s="99">
        <v>22214031.6882324</v>
      </c>
      <c r="AY1182" s="99">
        <v>18789014.762207001</v>
      </c>
      <c r="AZ1182" s="99">
        <v>13081559.948364301</v>
      </c>
      <c r="BA1182" s="99">
        <v>0</v>
      </c>
      <c r="BB1182" s="99">
        <v>0</v>
      </c>
      <c r="BC1182" s="99">
        <v>6231618.8956909198</v>
      </c>
      <c r="BD1182" s="99">
        <v>0</v>
      </c>
      <c r="BE1182" s="99">
        <v>0</v>
      </c>
      <c r="BF1182" s="99">
        <v>2184562.0083313002</v>
      </c>
      <c r="BG1182" s="99">
        <v>19131058.333496101</v>
      </c>
      <c r="BH1182" s="99">
        <v>6429490.96020508</v>
      </c>
      <c r="BI1182" s="99">
        <v>0</v>
      </c>
      <c r="BJ1182" s="99">
        <v>7870606.10229492</v>
      </c>
      <c r="BK1182" s="99">
        <v>4707861.2062377902</v>
      </c>
      <c r="BL1182" s="99">
        <v>0</v>
      </c>
      <c r="BM1182" s="99">
        <v>0</v>
      </c>
      <c r="BN1182" s="99">
        <v>0</v>
      </c>
      <c r="BO1182" s="99">
        <v>0</v>
      </c>
      <c r="BP1182" s="99">
        <v>0</v>
      </c>
      <c r="BQ1182" s="99">
        <v>0</v>
      </c>
      <c r="BR1182" s="99">
        <v>6136020.4472656297</v>
      </c>
      <c r="BS1182" s="99">
        <v>5333982.9990844699</v>
      </c>
      <c r="BT1182" s="99">
        <v>0</v>
      </c>
      <c r="BU1182" s="99">
        <v>0</v>
      </c>
      <c r="BV1182" s="99">
        <v>2774404.1423645001</v>
      </c>
      <c r="BW1182" s="99">
        <v>0</v>
      </c>
      <c r="BX1182" s="99">
        <v>0</v>
      </c>
      <c r="BY1182" s="99">
        <v>0</v>
      </c>
      <c r="BZ1182" s="99">
        <v>0</v>
      </c>
      <c r="CA1182" s="99">
        <v>124460.58950900999</v>
      </c>
      <c r="CB1182" s="99">
        <v>8649177.7896728497</v>
      </c>
      <c r="CC1182" s="99">
        <v>59944679.0458984</v>
      </c>
      <c r="CD1182" s="99">
        <v>14359903.782714801</v>
      </c>
      <c r="CE1182" s="99">
        <v>2189.3580692410501</v>
      </c>
      <c r="CF1182" s="99">
        <v>352495.64431762701</v>
      </c>
      <c r="CG1182" s="99">
        <v>2199768.41723633</v>
      </c>
      <c r="CH1182" s="99">
        <v>0</v>
      </c>
      <c r="CI1182" s="99">
        <v>126650.90139579801</v>
      </c>
      <c r="CJ1182" s="99">
        <v>9001619.7518310491</v>
      </c>
      <c r="CK1182" s="99">
        <v>62133322.514160201</v>
      </c>
      <c r="CL1182" s="99">
        <v>14355707.638183599</v>
      </c>
      <c r="CM1182" s="166">
        <v>154081.10608482399</v>
      </c>
      <c r="CN1182" s="166">
        <v>17069686.997558601</v>
      </c>
      <c r="CO1182" s="166">
        <v>81451302.936523393</v>
      </c>
      <c r="CP1182" s="99">
        <v>14355707.638183599</v>
      </c>
      <c r="CQ1182" s="99">
        <v>0</v>
      </c>
      <c r="CR1182" s="99">
        <v>0</v>
      </c>
      <c r="CS1182" s="99">
        <v>0</v>
      </c>
      <c r="CT1182" s="99">
        <v>0</v>
      </c>
      <c r="CU1182" s="98">
        <v>73973.387867619997</v>
      </c>
      <c r="CV1182" s="98">
        <v>3746.1791110039999</v>
      </c>
      <c r="CW1182" s="98">
        <v>9001673.4339904767</v>
      </c>
      <c r="CX1182" s="98">
        <v>62144447.463134728</v>
      </c>
    </row>
    <row r="1183" spans="1:102" x14ac:dyDescent="0.2">
      <c r="A1183" s="98" t="s">
        <v>70</v>
      </c>
      <c r="B1183" s="100">
        <v>38322</v>
      </c>
      <c r="C1183" s="99">
        <v>78399.387706756606</v>
      </c>
      <c r="D1183" s="99">
        <v>0</v>
      </c>
      <c r="E1183" s="99">
        <v>46936.418514251702</v>
      </c>
      <c r="F1183" s="99">
        <v>26750.4361412525</v>
      </c>
      <c r="G1183" s="99">
        <v>285.93764663860202</v>
      </c>
      <c r="H1183" s="99">
        <v>0</v>
      </c>
      <c r="I1183" s="99">
        <v>0</v>
      </c>
      <c r="J1183" s="99">
        <v>5877.2613114714604</v>
      </c>
      <c r="K1183" s="99">
        <v>0</v>
      </c>
      <c r="L1183" s="99">
        <v>55821.759116649599</v>
      </c>
      <c r="M1183" s="99">
        <v>47152.2316765785</v>
      </c>
      <c r="N1183" s="99">
        <v>15042.908009648299</v>
      </c>
      <c r="O1183" s="99">
        <v>0</v>
      </c>
      <c r="P1183" s="99">
        <v>0</v>
      </c>
      <c r="Q1183" s="99">
        <v>7575.3501092195502</v>
      </c>
      <c r="R1183" s="99">
        <v>0</v>
      </c>
      <c r="S1183" s="99">
        <v>0</v>
      </c>
      <c r="T1183" s="99">
        <v>2210.91667357087</v>
      </c>
      <c r="U1183" s="99">
        <v>28364.069165706602</v>
      </c>
      <c r="V1183" s="99">
        <v>4852419.1237792997</v>
      </c>
      <c r="W1183" s="99">
        <v>0</v>
      </c>
      <c r="X1183" s="99">
        <v>3821826.64093018</v>
      </c>
      <c r="Y1183" s="99">
        <v>1910428.06832886</v>
      </c>
      <c r="Z1183" s="99">
        <v>54370.767838001302</v>
      </c>
      <c r="AA1183" s="99">
        <v>0</v>
      </c>
      <c r="AB1183" s="99">
        <v>0</v>
      </c>
      <c r="AC1183" s="99">
        <v>2030406.6691131601</v>
      </c>
      <c r="AD1183" s="99">
        <v>0</v>
      </c>
      <c r="AE1183" s="99">
        <v>3051941.9436645498</v>
      </c>
      <c r="AF1183" s="99">
        <v>2687057.7072448698</v>
      </c>
      <c r="AG1183" s="99">
        <v>2012922.8770904499</v>
      </c>
      <c r="AH1183" s="99">
        <v>0</v>
      </c>
      <c r="AI1183" s="99">
        <v>0</v>
      </c>
      <c r="AJ1183" s="99">
        <v>916746.58111572301</v>
      </c>
      <c r="AK1183" s="99">
        <v>0</v>
      </c>
      <c r="AL1183" s="99">
        <v>0</v>
      </c>
      <c r="AM1183" s="99">
        <v>358258.14783096302</v>
      </c>
      <c r="AN1183" s="99">
        <v>8727275.7026367206</v>
      </c>
      <c r="AO1183" s="99">
        <v>34639771.127929702</v>
      </c>
      <c r="AP1183" s="99">
        <v>0</v>
      </c>
      <c r="AQ1183" s="99">
        <v>26274278.068847701</v>
      </c>
      <c r="AR1183" s="99">
        <v>13200954.587890601</v>
      </c>
      <c r="AS1183" s="99">
        <v>352198.10699081398</v>
      </c>
      <c r="AT1183" s="99">
        <v>0</v>
      </c>
      <c r="AU1183" s="99">
        <v>0</v>
      </c>
      <c r="AV1183" s="99">
        <v>4707615.6111450205</v>
      </c>
      <c r="AW1183" s="99">
        <v>0</v>
      </c>
      <c r="AX1183" s="99">
        <v>22014974.8901367</v>
      </c>
      <c r="AY1183" s="99">
        <v>19185330.583252002</v>
      </c>
      <c r="AZ1183" s="99">
        <v>13289126.956054701</v>
      </c>
      <c r="BA1183" s="99">
        <v>0</v>
      </c>
      <c r="BB1183" s="99">
        <v>0</v>
      </c>
      <c r="BC1183" s="99">
        <v>6313532.6059570303</v>
      </c>
      <c r="BD1183" s="99">
        <v>0</v>
      </c>
      <c r="BE1183" s="99">
        <v>0</v>
      </c>
      <c r="BF1183" s="99">
        <v>2279326.6872558598</v>
      </c>
      <c r="BG1183" s="99">
        <v>20612932.1872559</v>
      </c>
      <c r="BH1183" s="99">
        <v>6573609.4172973596</v>
      </c>
      <c r="BI1183" s="99">
        <v>0</v>
      </c>
      <c r="BJ1183" s="99">
        <v>7862268.2921752902</v>
      </c>
      <c r="BK1183" s="99">
        <v>4881025.1806640597</v>
      </c>
      <c r="BL1183" s="99">
        <v>0</v>
      </c>
      <c r="BM1183" s="99">
        <v>0</v>
      </c>
      <c r="BN1183" s="99">
        <v>0</v>
      </c>
      <c r="BO1183" s="99">
        <v>0</v>
      </c>
      <c r="BP1183" s="99">
        <v>0</v>
      </c>
      <c r="BQ1183" s="99">
        <v>0</v>
      </c>
      <c r="BR1183" s="99">
        <v>6256504.1400146503</v>
      </c>
      <c r="BS1183" s="99">
        <v>5444661.40942383</v>
      </c>
      <c r="BT1183" s="99">
        <v>0</v>
      </c>
      <c r="BU1183" s="99">
        <v>0</v>
      </c>
      <c r="BV1183" s="99">
        <v>2828492.4571838402</v>
      </c>
      <c r="BW1183" s="99">
        <v>0</v>
      </c>
      <c r="BX1183" s="99">
        <v>0</v>
      </c>
      <c r="BY1183" s="99">
        <v>0</v>
      </c>
      <c r="BZ1183" s="99">
        <v>0</v>
      </c>
      <c r="CA1183" s="99">
        <v>125206.83168888099</v>
      </c>
      <c r="CB1183" s="99">
        <v>8690995.3409423791</v>
      </c>
      <c r="CC1183" s="99">
        <v>61038116.322753899</v>
      </c>
      <c r="CD1183" s="99">
        <v>14431198.9963379</v>
      </c>
      <c r="CE1183" s="99">
        <v>2213.7287868261301</v>
      </c>
      <c r="CF1183" s="99">
        <v>357965.97195434599</v>
      </c>
      <c r="CG1183" s="99">
        <v>2278170.3490295401</v>
      </c>
      <c r="CH1183" s="99">
        <v>0</v>
      </c>
      <c r="CI1183" s="99">
        <v>127441.064851761</v>
      </c>
      <c r="CJ1183" s="99">
        <v>9047153.9893798791</v>
      </c>
      <c r="CK1183" s="99">
        <v>63284912.432617202</v>
      </c>
      <c r="CL1183" s="99">
        <v>14425735.4995117</v>
      </c>
      <c r="CM1183" s="166">
        <v>155840.26470565799</v>
      </c>
      <c r="CN1183" s="166">
        <v>17749887.846679699</v>
      </c>
      <c r="CO1183" s="166">
        <v>83945056.578125</v>
      </c>
      <c r="CP1183" s="99">
        <v>14425735.4995117</v>
      </c>
      <c r="CQ1183" s="99">
        <v>0</v>
      </c>
      <c r="CR1183" s="99">
        <v>0</v>
      </c>
      <c r="CS1183" s="99">
        <v>0</v>
      </c>
      <c r="CT1183" s="99">
        <v>0</v>
      </c>
      <c r="CU1183" s="98">
        <v>71194.357712159006</v>
      </c>
      <c r="CV1183" s="98">
        <v>6267.8863496490003</v>
      </c>
      <c r="CW1183" s="98">
        <v>9048961.3128967248</v>
      </c>
      <c r="CX1183" s="98">
        <v>63316286.67178344</v>
      </c>
    </row>
    <row r="1184" spans="1:102" x14ac:dyDescent="0.2">
      <c r="A1184" s="98" t="s">
        <v>70</v>
      </c>
      <c r="B1184" s="100">
        <v>38412</v>
      </c>
      <c r="C1184" s="99">
        <v>80276.698575019793</v>
      </c>
      <c r="D1184" s="99">
        <v>0</v>
      </c>
      <c r="E1184" s="99">
        <v>46763.620838642099</v>
      </c>
      <c r="F1184" s="99">
        <v>27473.935778617899</v>
      </c>
      <c r="G1184" s="99">
        <v>413.394889742136</v>
      </c>
      <c r="H1184" s="99">
        <v>0</v>
      </c>
      <c r="I1184" s="99">
        <v>0</v>
      </c>
      <c r="J1184" s="99">
        <v>8622.9750423431396</v>
      </c>
      <c r="K1184" s="99">
        <v>0</v>
      </c>
      <c r="L1184" s="99">
        <v>55843.830834865599</v>
      </c>
      <c r="M1184" s="99">
        <v>47864.941418647802</v>
      </c>
      <c r="N1184" s="99">
        <v>15249.5773164034</v>
      </c>
      <c r="O1184" s="99">
        <v>0</v>
      </c>
      <c r="P1184" s="99">
        <v>0</v>
      </c>
      <c r="Q1184" s="99">
        <v>7690.2042326331102</v>
      </c>
      <c r="R1184" s="99">
        <v>0</v>
      </c>
      <c r="S1184" s="99">
        <v>0</v>
      </c>
      <c r="T1184" s="99">
        <v>2190.6248869895899</v>
      </c>
      <c r="U1184" s="99">
        <v>28956.253002166701</v>
      </c>
      <c r="V1184" s="99">
        <v>4997767.74609375</v>
      </c>
      <c r="W1184" s="99">
        <v>0</v>
      </c>
      <c r="X1184" s="99">
        <v>3820606.38104248</v>
      </c>
      <c r="Y1184" s="99">
        <v>1963558.9183960001</v>
      </c>
      <c r="Z1184" s="99">
        <v>83146.116662025495</v>
      </c>
      <c r="AA1184" s="99">
        <v>0</v>
      </c>
      <c r="AB1184" s="99">
        <v>0</v>
      </c>
      <c r="AC1184" s="99">
        <v>2967160.9031066899</v>
      </c>
      <c r="AD1184" s="99">
        <v>0</v>
      </c>
      <c r="AE1184" s="99">
        <v>3081635.21734619</v>
      </c>
      <c r="AF1184" s="99">
        <v>2726177.1618652302</v>
      </c>
      <c r="AG1184" s="99">
        <v>2066077.97303772</v>
      </c>
      <c r="AH1184" s="99">
        <v>0</v>
      </c>
      <c r="AI1184" s="99">
        <v>0</v>
      </c>
      <c r="AJ1184" s="99">
        <v>912658.86492919899</v>
      </c>
      <c r="AK1184" s="99">
        <v>0</v>
      </c>
      <c r="AL1184" s="99">
        <v>0</v>
      </c>
      <c r="AM1184" s="99">
        <v>356757.710727692</v>
      </c>
      <c r="AN1184" s="99">
        <v>9026986.1966552697</v>
      </c>
      <c r="AO1184" s="99">
        <v>36135820.269042999</v>
      </c>
      <c r="AP1184" s="99">
        <v>0</v>
      </c>
      <c r="AQ1184" s="99">
        <v>26590151.283691399</v>
      </c>
      <c r="AR1184" s="99">
        <v>13810094.232055699</v>
      </c>
      <c r="AS1184" s="99">
        <v>542933.10361480701</v>
      </c>
      <c r="AT1184" s="99">
        <v>0</v>
      </c>
      <c r="AU1184" s="99">
        <v>0</v>
      </c>
      <c r="AV1184" s="99">
        <v>7007570.5017089797</v>
      </c>
      <c r="AW1184" s="99">
        <v>0</v>
      </c>
      <c r="AX1184" s="99">
        <v>22419613.9133301</v>
      </c>
      <c r="AY1184" s="99">
        <v>19684048.112304699</v>
      </c>
      <c r="AZ1184" s="99">
        <v>13871510.46875</v>
      </c>
      <c r="BA1184" s="99">
        <v>0</v>
      </c>
      <c r="BB1184" s="99">
        <v>0</v>
      </c>
      <c r="BC1184" s="99">
        <v>6378149.5023193397</v>
      </c>
      <c r="BD1184" s="99">
        <v>0</v>
      </c>
      <c r="BE1184" s="99">
        <v>0</v>
      </c>
      <c r="BF1184" s="99">
        <v>2305332.1326293899</v>
      </c>
      <c r="BG1184" s="99">
        <v>21623978.900390599</v>
      </c>
      <c r="BH1184" s="99">
        <v>6801986.4696044903</v>
      </c>
      <c r="BI1184" s="99">
        <v>0</v>
      </c>
      <c r="BJ1184" s="99">
        <v>7980545.4826660203</v>
      </c>
      <c r="BK1184" s="99">
        <v>5075522.3215332003</v>
      </c>
      <c r="BL1184" s="99">
        <v>0</v>
      </c>
      <c r="BM1184" s="99">
        <v>0</v>
      </c>
      <c r="BN1184" s="99">
        <v>0</v>
      </c>
      <c r="BO1184" s="99">
        <v>0</v>
      </c>
      <c r="BP1184" s="99">
        <v>0</v>
      </c>
      <c r="BQ1184" s="99">
        <v>0</v>
      </c>
      <c r="BR1184" s="99">
        <v>6340664.3181762705</v>
      </c>
      <c r="BS1184" s="99">
        <v>5536280.22375488</v>
      </c>
      <c r="BT1184" s="99">
        <v>0</v>
      </c>
      <c r="BU1184" s="99">
        <v>0</v>
      </c>
      <c r="BV1184" s="99">
        <v>2884960.2982177702</v>
      </c>
      <c r="BW1184" s="99">
        <v>0</v>
      </c>
      <c r="BX1184" s="99">
        <v>0</v>
      </c>
      <c r="BY1184" s="99">
        <v>0</v>
      </c>
      <c r="BZ1184" s="99">
        <v>0</v>
      </c>
      <c r="CA1184" s="99">
        <v>127138.094065666</v>
      </c>
      <c r="CB1184" s="99">
        <v>8824806.3300781306</v>
      </c>
      <c r="CC1184" s="99">
        <v>62754527.621582001</v>
      </c>
      <c r="CD1184" s="99">
        <v>14782644.689697299</v>
      </c>
      <c r="CE1184" s="99">
        <v>2207.7806862890702</v>
      </c>
      <c r="CF1184" s="99">
        <v>360661.36047363299</v>
      </c>
      <c r="CG1184" s="99">
        <v>2322569.8285217299</v>
      </c>
      <c r="CH1184" s="99">
        <v>0</v>
      </c>
      <c r="CI1184" s="99">
        <v>129331.61656475101</v>
      </c>
      <c r="CJ1184" s="99">
        <v>9179807.93603516</v>
      </c>
      <c r="CK1184" s="99">
        <v>65078358.957519501</v>
      </c>
      <c r="CL1184" s="99">
        <v>14775667.9849854</v>
      </c>
      <c r="CM1184" s="166">
        <v>158127.20264053301</v>
      </c>
      <c r="CN1184" s="166">
        <v>18184862.1335449</v>
      </c>
      <c r="CO1184" s="166">
        <v>86501536.879882798</v>
      </c>
      <c r="CP1184" s="99">
        <v>14775667.9849854</v>
      </c>
      <c r="CQ1184" s="99">
        <v>0</v>
      </c>
      <c r="CR1184" s="99">
        <v>0</v>
      </c>
      <c r="CS1184" s="99">
        <v>0</v>
      </c>
      <c r="CT1184" s="99">
        <v>0</v>
      </c>
      <c r="CU1184" s="98">
        <v>68880.654784508006</v>
      </c>
      <c r="CV1184" s="98">
        <v>9016.8063737169996</v>
      </c>
      <c r="CW1184" s="98">
        <v>9185467.6905517634</v>
      </c>
      <c r="CX1184" s="98">
        <v>65077097.45010373</v>
      </c>
    </row>
    <row r="1185" spans="1:102" x14ac:dyDescent="0.2">
      <c r="A1185" s="98" t="s">
        <v>70</v>
      </c>
      <c r="B1185" s="100">
        <v>38504</v>
      </c>
      <c r="C1185" s="99">
        <v>81601.0069351196</v>
      </c>
      <c r="D1185" s="99">
        <v>5.8746770059806304</v>
      </c>
      <c r="E1185" s="99">
        <v>46382.930473804503</v>
      </c>
      <c r="F1185" s="99">
        <v>27963.095452308698</v>
      </c>
      <c r="G1185" s="99">
        <v>515.07812748849403</v>
      </c>
      <c r="H1185" s="99">
        <v>0</v>
      </c>
      <c r="I1185" s="99">
        <v>0</v>
      </c>
      <c r="J1185" s="99">
        <v>10913.199523806599</v>
      </c>
      <c r="K1185" s="99">
        <v>0</v>
      </c>
      <c r="L1185" s="99">
        <v>56978.474289417303</v>
      </c>
      <c r="M1185" s="99">
        <v>48678.404930591598</v>
      </c>
      <c r="N1185" s="99">
        <v>15177.125353097899</v>
      </c>
      <c r="O1185" s="99">
        <v>0</v>
      </c>
      <c r="P1185" s="99">
        <v>0</v>
      </c>
      <c r="Q1185" s="99">
        <v>7722.0798279047003</v>
      </c>
      <c r="R1185" s="99">
        <v>0</v>
      </c>
      <c r="S1185" s="99">
        <v>0</v>
      </c>
      <c r="T1185" s="99">
        <v>2200.1522064804999</v>
      </c>
      <c r="U1185" s="99">
        <v>29448.849810361899</v>
      </c>
      <c r="V1185" s="99">
        <v>4998863.9275512705</v>
      </c>
      <c r="W1185" s="99">
        <v>532.91036362945999</v>
      </c>
      <c r="X1185" s="99">
        <v>3769979.9985656701</v>
      </c>
      <c r="Y1185" s="99">
        <v>2002651.2100830099</v>
      </c>
      <c r="Z1185" s="99">
        <v>110292.273094177</v>
      </c>
      <c r="AA1185" s="99">
        <v>0</v>
      </c>
      <c r="AB1185" s="99">
        <v>0</v>
      </c>
      <c r="AC1185" s="99">
        <v>3809825.7514953599</v>
      </c>
      <c r="AD1185" s="99">
        <v>0</v>
      </c>
      <c r="AE1185" s="99">
        <v>3144306.5077209501</v>
      </c>
      <c r="AF1185" s="99">
        <v>2729804.4013671898</v>
      </c>
      <c r="AG1185" s="99">
        <v>2019149.5746154799</v>
      </c>
      <c r="AH1185" s="99">
        <v>0</v>
      </c>
      <c r="AI1185" s="99">
        <v>0</v>
      </c>
      <c r="AJ1185" s="99">
        <v>914552.42111969006</v>
      </c>
      <c r="AK1185" s="99">
        <v>0</v>
      </c>
      <c r="AL1185" s="99">
        <v>0</v>
      </c>
      <c r="AM1185" s="99">
        <v>366908.99074173003</v>
      </c>
      <c r="AN1185" s="99">
        <v>9272808.28833008</v>
      </c>
      <c r="AO1185" s="99">
        <v>36440329.950683601</v>
      </c>
      <c r="AP1185" s="99">
        <v>4998.9226193428003</v>
      </c>
      <c r="AQ1185" s="99">
        <v>26434410.746582001</v>
      </c>
      <c r="AR1185" s="99">
        <v>14122362.6650391</v>
      </c>
      <c r="AS1185" s="99">
        <v>720672.46809387195</v>
      </c>
      <c r="AT1185" s="99">
        <v>0</v>
      </c>
      <c r="AU1185" s="99">
        <v>0</v>
      </c>
      <c r="AV1185" s="99">
        <v>9374726.8026122991</v>
      </c>
      <c r="AW1185" s="99">
        <v>0</v>
      </c>
      <c r="AX1185" s="99">
        <v>23109614.0087891</v>
      </c>
      <c r="AY1185" s="99">
        <v>20020915.699462902</v>
      </c>
      <c r="AZ1185" s="99">
        <v>13617865.767089801</v>
      </c>
      <c r="BA1185" s="99">
        <v>0</v>
      </c>
      <c r="BB1185" s="99">
        <v>0</v>
      </c>
      <c r="BC1185" s="99">
        <v>6454665.2286987295</v>
      </c>
      <c r="BD1185" s="99">
        <v>0</v>
      </c>
      <c r="BE1185" s="99">
        <v>0</v>
      </c>
      <c r="BF1185" s="99">
        <v>2388471.4979553199</v>
      </c>
      <c r="BG1185" s="99">
        <v>22527755.2883301</v>
      </c>
      <c r="BH1185" s="99">
        <v>6966161.6506347703</v>
      </c>
      <c r="BI1185" s="99">
        <v>653.09609206020798</v>
      </c>
      <c r="BJ1185" s="99">
        <v>8125775.1331176804</v>
      </c>
      <c r="BK1185" s="99">
        <v>5284917.9524536096</v>
      </c>
      <c r="BL1185" s="99">
        <v>0</v>
      </c>
      <c r="BM1185" s="99">
        <v>0</v>
      </c>
      <c r="BN1185" s="99">
        <v>0</v>
      </c>
      <c r="BO1185" s="99">
        <v>0</v>
      </c>
      <c r="BP1185" s="99">
        <v>0</v>
      </c>
      <c r="BQ1185" s="99">
        <v>0</v>
      </c>
      <c r="BR1185" s="99">
        <v>6478018.1572265597</v>
      </c>
      <c r="BS1185" s="99">
        <v>5620694.55187988</v>
      </c>
      <c r="BT1185" s="99">
        <v>0</v>
      </c>
      <c r="BU1185" s="99">
        <v>0</v>
      </c>
      <c r="BV1185" s="99">
        <v>2964268.2732849098</v>
      </c>
      <c r="BW1185" s="99">
        <v>0</v>
      </c>
      <c r="BX1185" s="99">
        <v>0</v>
      </c>
      <c r="BY1185" s="99">
        <v>0</v>
      </c>
      <c r="BZ1185" s="99">
        <v>0</v>
      </c>
      <c r="CA1185" s="99">
        <v>128146.31174564399</v>
      </c>
      <c r="CB1185" s="99">
        <v>8758558.9049072303</v>
      </c>
      <c r="CC1185" s="99">
        <v>62803483.064453103</v>
      </c>
      <c r="CD1185" s="99">
        <v>15043175.1257324</v>
      </c>
      <c r="CE1185" s="99">
        <v>2215.4601550102202</v>
      </c>
      <c r="CF1185" s="99">
        <v>364228.83825302101</v>
      </c>
      <c r="CG1185" s="99">
        <v>2373096.8849792499</v>
      </c>
      <c r="CH1185" s="99">
        <v>0</v>
      </c>
      <c r="CI1185" s="99">
        <v>130355.344117165</v>
      </c>
      <c r="CJ1185" s="99">
        <v>9123200.6851806603</v>
      </c>
      <c r="CK1185" s="99">
        <v>65051252.4912109</v>
      </c>
      <c r="CL1185" s="99">
        <v>15059770.282348599</v>
      </c>
      <c r="CM1185" s="166">
        <v>159680.65359497099</v>
      </c>
      <c r="CN1185" s="166">
        <v>18417808.674804699</v>
      </c>
      <c r="CO1185" s="166">
        <v>87817662.712890595</v>
      </c>
      <c r="CP1185" s="99">
        <v>15059770.282348599</v>
      </c>
      <c r="CQ1185" s="99">
        <v>0</v>
      </c>
      <c r="CR1185" s="99">
        <v>0</v>
      </c>
      <c r="CS1185" s="99">
        <v>0</v>
      </c>
      <c r="CT1185" s="99">
        <v>0</v>
      </c>
      <c r="CU1185" s="98">
        <v>66414.790789396997</v>
      </c>
      <c r="CV1185" s="98">
        <v>11287.06260528</v>
      </c>
      <c r="CW1185" s="98">
        <v>9122787.7431602515</v>
      </c>
      <c r="CX1185" s="98">
        <v>65176579.949432351</v>
      </c>
    </row>
    <row r="1186" spans="1:102" x14ac:dyDescent="0.2">
      <c r="A1186" s="98" t="s">
        <v>70</v>
      </c>
      <c r="B1186" s="100">
        <v>38596</v>
      </c>
      <c r="C1186" s="99">
        <v>82889.901232719407</v>
      </c>
      <c r="D1186" s="99">
        <v>5.2179076809552498</v>
      </c>
      <c r="E1186" s="99">
        <v>46331.437390327497</v>
      </c>
      <c r="F1186" s="99">
        <v>28736.165166377999</v>
      </c>
      <c r="G1186" s="99">
        <v>662.96292710304294</v>
      </c>
      <c r="H1186" s="99">
        <v>0</v>
      </c>
      <c r="I1186" s="99">
        <v>0</v>
      </c>
      <c r="J1186" s="99">
        <v>13522.9359908104</v>
      </c>
      <c r="K1186" s="99">
        <v>0</v>
      </c>
      <c r="L1186" s="99">
        <v>58689.250821113601</v>
      </c>
      <c r="M1186" s="99">
        <v>49195.615614414201</v>
      </c>
      <c r="N1186" s="99">
        <v>15151.318151593199</v>
      </c>
      <c r="O1186" s="99">
        <v>0</v>
      </c>
      <c r="P1186" s="99">
        <v>0</v>
      </c>
      <c r="Q1186" s="99">
        <v>7795.3889858126604</v>
      </c>
      <c r="R1186" s="99">
        <v>0</v>
      </c>
      <c r="S1186" s="99">
        <v>0</v>
      </c>
      <c r="T1186" s="99">
        <v>2232.4734387695798</v>
      </c>
      <c r="U1186" s="99">
        <v>29481.947015047099</v>
      </c>
      <c r="V1186" s="99">
        <v>5062191.9240112295</v>
      </c>
      <c r="W1186" s="99">
        <v>471.08398273959801</v>
      </c>
      <c r="X1186" s="99">
        <v>3725325.7021789602</v>
      </c>
      <c r="Y1186" s="99">
        <v>2035615.82081604</v>
      </c>
      <c r="Z1186" s="99">
        <v>137813.10503196699</v>
      </c>
      <c r="AA1186" s="99">
        <v>0</v>
      </c>
      <c r="AB1186" s="99">
        <v>0</v>
      </c>
      <c r="AC1186" s="99">
        <v>4678882.5297241202</v>
      </c>
      <c r="AD1186" s="99">
        <v>0</v>
      </c>
      <c r="AE1186" s="99">
        <v>3097108.1436767601</v>
      </c>
      <c r="AF1186" s="99">
        <v>2760310.4387512198</v>
      </c>
      <c r="AG1186" s="99">
        <v>2027898.8464202899</v>
      </c>
      <c r="AH1186" s="99">
        <v>0</v>
      </c>
      <c r="AI1186" s="99">
        <v>0</v>
      </c>
      <c r="AJ1186" s="99">
        <v>911064.207710266</v>
      </c>
      <c r="AK1186" s="99">
        <v>0</v>
      </c>
      <c r="AL1186" s="99">
        <v>0</v>
      </c>
      <c r="AM1186" s="99">
        <v>364720.437732697</v>
      </c>
      <c r="AN1186" s="99">
        <v>9211746.1394043006</v>
      </c>
      <c r="AO1186" s="99">
        <v>37447287.385253899</v>
      </c>
      <c r="AP1186" s="99">
        <v>3709.7109690606599</v>
      </c>
      <c r="AQ1186" s="99">
        <v>26637352.119140599</v>
      </c>
      <c r="AR1186" s="99">
        <v>14560574.1872559</v>
      </c>
      <c r="AS1186" s="99">
        <v>908421.76763916004</v>
      </c>
      <c r="AT1186" s="99">
        <v>0</v>
      </c>
      <c r="AU1186" s="99">
        <v>0</v>
      </c>
      <c r="AV1186" s="99">
        <v>11971881.264526401</v>
      </c>
      <c r="AW1186" s="99">
        <v>0</v>
      </c>
      <c r="AX1186" s="99">
        <v>23282408.3051758</v>
      </c>
      <c r="AY1186" s="99">
        <v>20572159.7341309</v>
      </c>
      <c r="AZ1186" s="99">
        <v>13897755.5893555</v>
      </c>
      <c r="BA1186" s="99">
        <v>0</v>
      </c>
      <c r="BB1186" s="99">
        <v>0</v>
      </c>
      <c r="BC1186" s="99">
        <v>6556249.3560790997</v>
      </c>
      <c r="BD1186" s="99">
        <v>0</v>
      </c>
      <c r="BE1186" s="99">
        <v>0</v>
      </c>
      <c r="BF1186" s="99">
        <v>2415018.1485900902</v>
      </c>
      <c r="BG1186" s="99">
        <v>22820564.169921901</v>
      </c>
      <c r="BH1186" s="99">
        <v>7330961.2309570303</v>
      </c>
      <c r="BI1186" s="99">
        <v>535.92323669791199</v>
      </c>
      <c r="BJ1186" s="99">
        <v>8284250.1799316397</v>
      </c>
      <c r="BK1186" s="99">
        <v>5486188.5161743201</v>
      </c>
      <c r="BL1186" s="99">
        <v>0</v>
      </c>
      <c r="BM1186" s="99">
        <v>0</v>
      </c>
      <c r="BN1186" s="99">
        <v>0</v>
      </c>
      <c r="BO1186" s="99">
        <v>0</v>
      </c>
      <c r="BP1186" s="99">
        <v>0</v>
      </c>
      <c r="BQ1186" s="99">
        <v>0</v>
      </c>
      <c r="BR1186" s="99">
        <v>6690716.5469970703</v>
      </c>
      <c r="BS1186" s="99">
        <v>5762270.4675903302</v>
      </c>
      <c r="BT1186" s="99">
        <v>0</v>
      </c>
      <c r="BU1186" s="99">
        <v>0</v>
      </c>
      <c r="BV1186" s="99">
        <v>3072324.11151123</v>
      </c>
      <c r="BW1186" s="99">
        <v>0</v>
      </c>
      <c r="BX1186" s="99">
        <v>0</v>
      </c>
      <c r="BY1186" s="99">
        <v>0</v>
      </c>
      <c r="BZ1186" s="99">
        <v>0</v>
      </c>
      <c r="CA1186" s="99">
        <v>129076.060884476</v>
      </c>
      <c r="CB1186" s="99">
        <v>8798830.96240234</v>
      </c>
      <c r="CC1186" s="99">
        <v>64166668.259765603</v>
      </c>
      <c r="CD1186" s="99">
        <v>15668759.5623779</v>
      </c>
      <c r="CE1186" s="99">
        <v>2199.14205494523</v>
      </c>
      <c r="CF1186" s="99">
        <v>368258.341148376</v>
      </c>
      <c r="CG1186" s="99">
        <v>2445609.7580871601</v>
      </c>
      <c r="CH1186" s="99">
        <v>0</v>
      </c>
      <c r="CI1186" s="99">
        <v>131274.99362564099</v>
      </c>
      <c r="CJ1186" s="99">
        <v>9171819.4895019494</v>
      </c>
      <c r="CK1186" s="99">
        <v>66632201.2265625</v>
      </c>
      <c r="CL1186" s="99">
        <v>15666769.408447299</v>
      </c>
      <c r="CM1186" s="166">
        <v>160721.11185455299</v>
      </c>
      <c r="CN1186" s="166">
        <v>18361469.841552701</v>
      </c>
      <c r="CO1186" s="166">
        <v>89582123.59375</v>
      </c>
      <c r="CP1186" s="99">
        <v>15666769.408447299</v>
      </c>
      <c r="CQ1186" s="99">
        <v>0</v>
      </c>
      <c r="CR1186" s="99">
        <v>0</v>
      </c>
      <c r="CS1186" s="99">
        <v>0</v>
      </c>
      <c r="CT1186" s="99">
        <v>0</v>
      </c>
      <c r="CU1186" s="98">
        <v>64182.715356922003</v>
      </c>
      <c r="CV1186" s="98">
        <v>13778.352921119</v>
      </c>
      <c r="CW1186" s="98">
        <v>9167089.3035507165</v>
      </c>
      <c r="CX1186" s="98">
        <v>66612278.017852761</v>
      </c>
    </row>
    <row r="1187" spans="1:102" x14ac:dyDescent="0.2">
      <c r="A1187" s="98" t="s">
        <v>70</v>
      </c>
      <c r="B1187" s="100">
        <v>38687</v>
      </c>
      <c r="C1187" s="99">
        <v>84454.820677757307</v>
      </c>
      <c r="D1187" s="99">
        <v>9.7668757069623098</v>
      </c>
      <c r="E1187" s="99">
        <v>45806.274362087301</v>
      </c>
      <c r="F1187" s="99">
        <v>29266.252668380701</v>
      </c>
      <c r="G1187" s="99">
        <v>796.87278813123703</v>
      </c>
      <c r="H1187" s="99">
        <v>0</v>
      </c>
      <c r="I1187" s="99">
        <v>0</v>
      </c>
      <c r="J1187" s="99">
        <v>16362.8598823547</v>
      </c>
      <c r="K1187" s="99">
        <v>0</v>
      </c>
      <c r="L1187" s="99">
        <v>56423.161629200004</v>
      </c>
      <c r="M1187" s="99">
        <v>50509.419467926004</v>
      </c>
      <c r="N1187" s="99">
        <v>15121.201760768899</v>
      </c>
      <c r="O1187" s="99">
        <v>0</v>
      </c>
      <c r="P1187" s="99">
        <v>0</v>
      </c>
      <c r="Q1187" s="99">
        <v>7802.2078994512603</v>
      </c>
      <c r="R1187" s="99">
        <v>0</v>
      </c>
      <c r="S1187" s="99">
        <v>0</v>
      </c>
      <c r="T1187" s="99">
        <v>2219.3316042721299</v>
      </c>
      <c r="U1187" s="99">
        <v>30411.764596462301</v>
      </c>
      <c r="V1187" s="99">
        <v>5151411.8248901404</v>
      </c>
      <c r="W1187" s="99">
        <v>1057.8627297282201</v>
      </c>
      <c r="X1187" s="99">
        <v>3661834.1240844699</v>
      </c>
      <c r="Y1187" s="99">
        <v>2059636.7111969001</v>
      </c>
      <c r="Z1187" s="99">
        <v>159189.355182648</v>
      </c>
      <c r="AA1187" s="99">
        <v>0</v>
      </c>
      <c r="AB1187" s="99">
        <v>0</v>
      </c>
      <c r="AC1187" s="99">
        <v>6008051.59692383</v>
      </c>
      <c r="AD1187" s="99">
        <v>0</v>
      </c>
      <c r="AE1187" s="99">
        <v>2929331.3580627399</v>
      </c>
      <c r="AF1187" s="99">
        <v>2820563.9377746601</v>
      </c>
      <c r="AG1187" s="99">
        <v>2040684.28996277</v>
      </c>
      <c r="AH1187" s="99">
        <v>0</v>
      </c>
      <c r="AI1187" s="99">
        <v>0</v>
      </c>
      <c r="AJ1187" s="99">
        <v>911628.98794555699</v>
      </c>
      <c r="AK1187" s="99">
        <v>0</v>
      </c>
      <c r="AL1187" s="99">
        <v>0</v>
      </c>
      <c r="AM1187" s="99">
        <v>361166.25491714501</v>
      </c>
      <c r="AN1187" s="99">
        <v>9731332.7357177697</v>
      </c>
      <c r="AO1187" s="99">
        <v>38572069.956542999</v>
      </c>
      <c r="AP1187" s="99">
        <v>7492.7941551208496</v>
      </c>
      <c r="AQ1187" s="99">
        <v>26530149.020263702</v>
      </c>
      <c r="AR1187" s="99">
        <v>15063867.240112299</v>
      </c>
      <c r="AS1187" s="99">
        <v>1082393.24197388</v>
      </c>
      <c r="AT1187" s="99">
        <v>0</v>
      </c>
      <c r="AU1187" s="99">
        <v>0</v>
      </c>
      <c r="AV1187" s="99">
        <v>14845665.208984399</v>
      </c>
      <c r="AW1187" s="99">
        <v>0</v>
      </c>
      <c r="AX1187" s="99">
        <v>22207130.0307617</v>
      </c>
      <c r="AY1187" s="99">
        <v>21248512.5708008</v>
      </c>
      <c r="AZ1187" s="99">
        <v>14173919.6252441</v>
      </c>
      <c r="BA1187" s="99">
        <v>0</v>
      </c>
      <c r="BB1187" s="99">
        <v>0</v>
      </c>
      <c r="BC1187" s="99">
        <v>6641392.5971679697</v>
      </c>
      <c r="BD1187" s="99">
        <v>0</v>
      </c>
      <c r="BE1187" s="99">
        <v>0</v>
      </c>
      <c r="BF1187" s="99">
        <v>2425560.1836547898</v>
      </c>
      <c r="BG1187" s="99">
        <v>24216073.9682617</v>
      </c>
      <c r="BH1187" s="99">
        <v>7638121.5319213904</v>
      </c>
      <c r="BI1187" s="99">
        <v>1232.6329466700599</v>
      </c>
      <c r="BJ1187" s="99">
        <v>8356283.1463012705</v>
      </c>
      <c r="BK1187" s="99">
        <v>5602558.5111084003</v>
      </c>
      <c r="BL1187" s="99">
        <v>0</v>
      </c>
      <c r="BM1187" s="99">
        <v>0</v>
      </c>
      <c r="BN1187" s="99">
        <v>0</v>
      </c>
      <c r="BO1187" s="99">
        <v>0</v>
      </c>
      <c r="BP1187" s="99">
        <v>0</v>
      </c>
      <c r="BQ1187" s="99">
        <v>0</v>
      </c>
      <c r="BR1187" s="99">
        <v>6955047.0800781297</v>
      </c>
      <c r="BS1187" s="99">
        <v>5862179.6707153302</v>
      </c>
      <c r="BT1187" s="99">
        <v>0</v>
      </c>
      <c r="BU1187" s="99">
        <v>0</v>
      </c>
      <c r="BV1187" s="99">
        <v>3150719.93572998</v>
      </c>
      <c r="BW1187" s="99">
        <v>0</v>
      </c>
      <c r="BX1187" s="99">
        <v>0</v>
      </c>
      <c r="BY1187" s="99">
        <v>0</v>
      </c>
      <c r="BZ1187" s="99">
        <v>0</v>
      </c>
      <c r="CA1187" s="99">
        <v>130199.009602547</v>
      </c>
      <c r="CB1187" s="99">
        <v>8814274.5167236291</v>
      </c>
      <c r="CC1187" s="99">
        <v>65140344.580078103</v>
      </c>
      <c r="CD1187" s="99">
        <v>15992557.614502</v>
      </c>
      <c r="CE1187" s="99">
        <v>2229.3048590421699</v>
      </c>
      <c r="CF1187" s="99">
        <v>371105.55865096999</v>
      </c>
      <c r="CG1187" s="99">
        <v>2494516.5196227999</v>
      </c>
      <c r="CH1187" s="99">
        <v>0</v>
      </c>
      <c r="CI1187" s="99">
        <v>132448.755718231</v>
      </c>
      <c r="CJ1187" s="99">
        <v>9187615.3214111291</v>
      </c>
      <c r="CK1187" s="99">
        <v>67658314.7578125</v>
      </c>
      <c r="CL1187" s="99">
        <v>15992306.838256801</v>
      </c>
      <c r="CM1187" s="166">
        <v>162752.76383018499</v>
      </c>
      <c r="CN1187" s="166">
        <v>18890958.894287098</v>
      </c>
      <c r="CO1187" s="166">
        <v>91801262.079101607</v>
      </c>
      <c r="CP1187" s="99">
        <v>15992306.838256801</v>
      </c>
      <c r="CQ1187" s="99">
        <v>0</v>
      </c>
      <c r="CR1187" s="99">
        <v>0</v>
      </c>
      <c r="CS1187" s="99">
        <v>0</v>
      </c>
      <c r="CT1187" s="99">
        <v>0</v>
      </c>
      <c r="CU1187" s="98">
        <v>61110.185431678998</v>
      </c>
      <c r="CV1187" s="98">
        <v>17438.40337847</v>
      </c>
      <c r="CW1187" s="98">
        <v>9185380.0753745995</v>
      </c>
      <c r="CX1187" s="98">
        <v>67634861.099700898</v>
      </c>
    </row>
    <row r="1188" spans="1:102" x14ac:dyDescent="0.2">
      <c r="A1188" s="98" t="s">
        <v>70</v>
      </c>
      <c r="B1188" s="100">
        <v>38777</v>
      </c>
      <c r="C1188" s="99">
        <v>86321.841502189607</v>
      </c>
      <c r="D1188" s="99">
        <v>7.0341795569984198</v>
      </c>
      <c r="E1188" s="99">
        <v>45231.110735416398</v>
      </c>
      <c r="F1188" s="99">
        <v>29511.937023162802</v>
      </c>
      <c r="G1188" s="99">
        <v>892.46937653422401</v>
      </c>
      <c r="H1188" s="99">
        <v>0</v>
      </c>
      <c r="I1188" s="99">
        <v>0</v>
      </c>
      <c r="J1188" s="99">
        <v>18985.756277322798</v>
      </c>
      <c r="K1188" s="99">
        <v>0</v>
      </c>
      <c r="L1188" s="99">
        <v>29569.4088022709</v>
      </c>
      <c r="M1188" s="99">
        <v>51492.262021064802</v>
      </c>
      <c r="N1188" s="99">
        <v>15088.453536748901</v>
      </c>
      <c r="O1188" s="99">
        <v>35522.603161334999</v>
      </c>
      <c r="P1188" s="99">
        <v>0</v>
      </c>
      <c r="Q1188" s="99">
        <v>7800.9054058194197</v>
      </c>
      <c r="R1188" s="99">
        <v>1419.1303884685001</v>
      </c>
      <c r="S1188" s="99">
        <v>0</v>
      </c>
      <c r="T1188" s="99">
        <v>912.36554244905699</v>
      </c>
      <c r="U1188" s="99">
        <v>31066.2836997509</v>
      </c>
      <c r="V1188" s="99">
        <v>5291654.0944213904</v>
      </c>
      <c r="W1188" s="99">
        <v>587.389847747982</v>
      </c>
      <c r="X1188" s="99">
        <v>3608315.6961059598</v>
      </c>
      <c r="Y1188" s="99">
        <v>2090581.9742431601</v>
      </c>
      <c r="Z1188" s="99">
        <v>182035.63800048799</v>
      </c>
      <c r="AA1188" s="99">
        <v>0</v>
      </c>
      <c r="AB1188" s="99">
        <v>0</v>
      </c>
      <c r="AC1188" s="99">
        <v>6909773.5886230497</v>
      </c>
      <c r="AD1188" s="99">
        <v>0</v>
      </c>
      <c r="AE1188" s="99">
        <v>1364034.1931457501</v>
      </c>
      <c r="AF1188" s="99">
        <v>2878538.8075866699</v>
      </c>
      <c r="AG1188" s="99">
        <v>2040441.2833252</v>
      </c>
      <c r="AH1188" s="99">
        <v>1739635.6748504599</v>
      </c>
      <c r="AI1188" s="99">
        <v>0</v>
      </c>
      <c r="AJ1188" s="99">
        <v>920946.14079284703</v>
      </c>
      <c r="AK1188" s="99">
        <v>222606.055809021</v>
      </c>
      <c r="AL1188" s="99">
        <v>0</v>
      </c>
      <c r="AM1188" s="99">
        <v>156997.51828765901</v>
      </c>
      <c r="AN1188" s="99">
        <v>10042096.074707</v>
      </c>
      <c r="AO1188" s="99">
        <v>40056451.676269501</v>
      </c>
      <c r="AP1188" s="99">
        <v>5502.8499289751098</v>
      </c>
      <c r="AQ1188" s="99">
        <v>26432996.496337902</v>
      </c>
      <c r="AR1188" s="99">
        <v>15411456.916992201</v>
      </c>
      <c r="AS1188" s="99">
        <v>1257184.47987366</v>
      </c>
      <c r="AT1188" s="99">
        <v>0</v>
      </c>
      <c r="AU1188" s="99">
        <v>0</v>
      </c>
      <c r="AV1188" s="99">
        <v>17401840.509521499</v>
      </c>
      <c r="AW1188" s="99">
        <v>0</v>
      </c>
      <c r="AX1188" s="99">
        <v>10749100.9929199</v>
      </c>
      <c r="AY1188" s="99">
        <v>21857670.353515599</v>
      </c>
      <c r="AZ1188" s="99">
        <v>14373883.9957275</v>
      </c>
      <c r="BA1188" s="99">
        <v>12898866.341308599</v>
      </c>
      <c r="BB1188" s="99">
        <v>0</v>
      </c>
      <c r="BC1188" s="99">
        <v>6803272.2382202102</v>
      </c>
      <c r="BD1188" s="99">
        <v>1506681.0007934601</v>
      </c>
      <c r="BE1188" s="99">
        <v>0</v>
      </c>
      <c r="BF1188" s="99">
        <v>1089499.17616272</v>
      </c>
      <c r="BG1188" s="99">
        <v>25389110.845703099</v>
      </c>
      <c r="BH1188" s="99">
        <v>9966279.1070556603</v>
      </c>
      <c r="BI1188" s="99">
        <v>1214.5083307027801</v>
      </c>
      <c r="BJ1188" s="99">
        <v>9345843.3063964806</v>
      </c>
      <c r="BK1188" s="99">
        <v>6109102.6729126005</v>
      </c>
      <c r="BL1188" s="99">
        <v>0</v>
      </c>
      <c r="BM1188" s="99">
        <v>0</v>
      </c>
      <c r="BN1188" s="99">
        <v>0</v>
      </c>
      <c r="BO1188" s="99">
        <v>0</v>
      </c>
      <c r="BP1188" s="99">
        <v>0</v>
      </c>
      <c r="BQ1188" s="99">
        <v>0</v>
      </c>
      <c r="BR1188" s="99">
        <v>7394039.80932617</v>
      </c>
      <c r="BS1188" s="99">
        <v>6028325.29223633</v>
      </c>
      <c r="BT1188" s="99">
        <v>2514467.7835693401</v>
      </c>
      <c r="BU1188" s="99">
        <v>0</v>
      </c>
      <c r="BV1188" s="99">
        <v>3273544.6453247098</v>
      </c>
      <c r="BW1188" s="99">
        <v>166603.701612473</v>
      </c>
      <c r="BX1188" s="99">
        <v>0</v>
      </c>
      <c r="BY1188" s="99">
        <v>0</v>
      </c>
      <c r="BZ1188" s="99">
        <v>0</v>
      </c>
      <c r="CA1188" s="99">
        <v>131575.42326545701</v>
      </c>
      <c r="CB1188" s="99">
        <v>8901838.4528808594</v>
      </c>
      <c r="CC1188" s="99">
        <v>66457732.429199196</v>
      </c>
      <c r="CD1188" s="99">
        <v>19321596.752197299</v>
      </c>
      <c r="CE1188" s="99">
        <v>2267.6250375509298</v>
      </c>
      <c r="CF1188" s="99">
        <v>379020.37864303601</v>
      </c>
      <c r="CG1188" s="99">
        <v>2588993.8743896498</v>
      </c>
      <c r="CH1188" s="99">
        <v>0</v>
      </c>
      <c r="CI1188" s="99">
        <v>133826.81890106201</v>
      </c>
      <c r="CJ1188" s="99">
        <v>9277327.4355468806</v>
      </c>
      <c r="CK1188" s="99">
        <v>69007452.639648393</v>
      </c>
      <c r="CL1188" s="99">
        <v>19488424.1083984</v>
      </c>
      <c r="CM1188" s="166">
        <v>164720.54638481099</v>
      </c>
      <c r="CN1188" s="166">
        <v>19289948.021972701</v>
      </c>
      <c r="CO1188" s="166">
        <v>94401391.219726607</v>
      </c>
      <c r="CP1188" s="99">
        <v>19488424.1083984</v>
      </c>
      <c r="CQ1188" s="99">
        <v>0</v>
      </c>
      <c r="CR1188" s="99">
        <v>0</v>
      </c>
      <c r="CS1188" s="99">
        <v>0</v>
      </c>
      <c r="CT1188" s="99">
        <v>0</v>
      </c>
      <c r="CU1188" s="98">
        <v>58553.385496264003</v>
      </c>
      <c r="CV1188" s="98">
        <v>19864.961059776</v>
      </c>
      <c r="CW1188" s="98">
        <v>9280858.8315238953</v>
      </c>
      <c r="CX1188" s="98">
        <v>69046726.303588852</v>
      </c>
    </row>
    <row r="1189" spans="1:102" x14ac:dyDescent="0.2">
      <c r="A1189" s="98" t="s">
        <v>70</v>
      </c>
      <c r="B1189" s="100">
        <v>38869</v>
      </c>
      <c r="C1189" s="99">
        <v>88710.355371475205</v>
      </c>
      <c r="D1189" s="99">
        <v>8.7937431979225895</v>
      </c>
      <c r="E1189" s="99">
        <v>45003.085019111597</v>
      </c>
      <c r="F1189" s="99">
        <v>30184.198003292098</v>
      </c>
      <c r="G1189" s="99">
        <v>1023.2581724599</v>
      </c>
      <c r="H1189" s="99">
        <v>0</v>
      </c>
      <c r="I1189" s="99">
        <v>0</v>
      </c>
      <c r="J1189" s="99">
        <v>21391.947967529301</v>
      </c>
      <c r="K1189" s="99">
        <v>0</v>
      </c>
      <c r="L1189" s="99">
        <v>27820.593331813801</v>
      </c>
      <c r="M1189" s="99">
        <v>52287.153590202302</v>
      </c>
      <c r="N1189" s="99">
        <v>14995.2859792709</v>
      </c>
      <c r="O1189" s="99">
        <v>37519.387351512902</v>
      </c>
      <c r="P1189" s="99">
        <v>0</v>
      </c>
      <c r="Q1189" s="99">
        <v>7816.3154531121299</v>
      </c>
      <c r="R1189" s="99">
        <v>1493.52761596441</v>
      </c>
      <c r="S1189" s="99">
        <v>0</v>
      </c>
      <c r="T1189" s="99">
        <v>869.11343055218504</v>
      </c>
      <c r="U1189" s="99">
        <v>31789.208946466399</v>
      </c>
      <c r="V1189" s="99">
        <v>5433198.7980346698</v>
      </c>
      <c r="W1189" s="99">
        <v>658.90687830001104</v>
      </c>
      <c r="X1189" s="99">
        <v>3590654.2288818401</v>
      </c>
      <c r="Y1189" s="99">
        <v>2117486.04510498</v>
      </c>
      <c r="Z1189" s="99">
        <v>206172.95939254799</v>
      </c>
      <c r="AA1189" s="99">
        <v>0</v>
      </c>
      <c r="AB1189" s="99">
        <v>0</v>
      </c>
      <c r="AC1189" s="99">
        <v>7552280.8098144503</v>
      </c>
      <c r="AD1189" s="99">
        <v>0</v>
      </c>
      <c r="AE1189" s="99">
        <v>1287758.47323608</v>
      </c>
      <c r="AF1189" s="99">
        <v>2937308.6982116699</v>
      </c>
      <c r="AG1189" s="99">
        <v>2025834.0783996601</v>
      </c>
      <c r="AH1189" s="99">
        <v>1833546.9818420401</v>
      </c>
      <c r="AI1189" s="99">
        <v>0</v>
      </c>
      <c r="AJ1189" s="99">
        <v>913450.78910827602</v>
      </c>
      <c r="AK1189" s="99">
        <v>231279.71198272699</v>
      </c>
      <c r="AL1189" s="99">
        <v>0</v>
      </c>
      <c r="AM1189" s="99">
        <v>147312.50976181001</v>
      </c>
      <c r="AN1189" s="99">
        <v>10274562.454711899</v>
      </c>
      <c r="AO1189" s="99">
        <v>41678041.810546897</v>
      </c>
      <c r="AP1189" s="99">
        <v>5397.5392972230902</v>
      </c>
      <c r="AQ1189" s="99">
        <v>26426392.505615201</v>
      </c>
      <c r="AR1189" s="99">
        <v>15629368.959716801</v>
      </c>
      <c r="AS1189" s="99">
        <v>1421853.0973968499</v>
      </c>
      <c r="AT1189" s="99">
        <v>0</v>
      </c>
      <c r="AU1189" s="99">
        <v>0</v>
      </c>
      <c r="AV1189" s="99">
        <v>19509448.1320801</v>
      </c>
      <c r="AW1189" s="99">
        <v>0</v>
      </c>
      <c r="AX1189" s="99">
        <v>10272264.645752</v>
      </c>
      <c r="AY1189" s="99">
        <v>22838532.075927701</v>
      </c>
      <c r="AZ1189" s="99">
        <v>14379743.732421899</v>
      </c>
      <c r="BA1189" s="99">
        <v>13722942.246948199</v>
      </c>
      <c r="BB1189" s="99">
        <v>0</v>
      </c>
      <c r="BC1189" s="99">
        <v>6815708.08630371</v>
      </c>
      <c r="BD1189" s="99">
        <v>1571106.5963134801</v>
      </c>
      <c r="BE1189" s="99">
        <v>0</v>
      </c>
      <c r="BF1189" s="99">
        <v>1033433.9556427</v>
      </c>
      <c r="BG1189" s="99">
        <v>26098891.300048798</v>
      </c>
      <c r="BH1189" s="99">
        <v>10356565.3626709</v>
      </c>
      <c r="BI1189" s="99">
        <v>832.952835075557</v>
      </c>
      <c r="BJ1189" s="99">
        <v>9277571.2703857403</v>
      </c>
      <c r="BK1189" s="99">
        <v>6131118.9783325205</v>
      </c>
      <c r="BL1189" s="99">
        <v>0</v>
      </c>
      <c r="BM1189" s="99">
        <v>0</v>
      </c>
      <c r="BN1189" s="99">
        <v>0</v>
      </c>
      <c r="BO1189" s="99">
        <v>0</v>
      </c>
      <c r="BP1189" s="99">
        <v>0</v>
      </c>
      <c r="BQ1189" s="99">
        <v>0</v>
      </c>
      <c r="BR1189" s="99">
        <v>7603793.4052734403</v>
      </c>
      <c r="BS1189" s="99">
        <v>6054167.2392578097</v>
      </c>
      <c r="BT1189" s="99">
        <v>2674499.4611816402</v>
      </c>
      <c r="BU1189" s="99">
        <v>0</v>
      </c>
      <c r="BV1189" s="99">
        <v>3289941.8378906301</v>
      </c>
      <c r="BW1189" s="99">
        <v>173875.42484092701</v>
      </c>
      <c r="BX1189" s="99">
        <v>0</v>
      </c>
      <c r="BY1189" s="99">
        <v>0</v>
      </c>
      <c r="BZ1189" s="99">
        <v>0</v>
      </c>
      <c r="CA1189" s="99">
        <v>133947.52424812299</v>
      </c>
      <c r="CB1189" s="99">
        <v>9025374.8997802697</v>
      </c>
      <c r="CC1189" s="99">
        <v>68108605.965820298</v>
      </c>
      <c r="CD1189" s="99">
        <v>19605413.902587902</v>
      </c>
      <c r="CE1189" s="99">
        <v>2285.4240813553301</v>
      </c>
      <c r="CF1189" s="99">
        <v>385882.54854965198</v>
      </c>
      <c r="CG1189" s="99">
        <v>2659583.24395752</v>
      </c>
      <c r="CH1189" s="99">
        <v>0</v>
      </c>
      <c r="CI1189" s="99">
        <v>136230.457580566</v>
      </c>
      <c r="CJ1189" s="99">
        <v>9410046.2867431603</v>
      </c>
      <c r="CK1189" s="99">
        <v>70741821.991210893</v>
      </c>
      <c r="CL1189" s="99">
        <v>19797170.884277299</v>
      </c>
      <c r="CM1189" s="166">
        <v>167805.79996681199</v>
      </c>
      <c r="CN1189" s="166">
        <v>19667778.0471191</v>
      </c>
      <c r="CO1189" s="166">
        <v>96947662.847656295</v>
      </c>
      <c r="CP1189" s="99">
        <v>19797170.884277299</v>
      </c>
      <c r="CQ1189" s="99">
        <v>0</v>
      </c>
      <c r="CR1189" s="99">
        <v>0</v>
      </c>
      <c r="CS1189" s="99">
        <v>0</v>
      </c>
      <c r="CT1189" s="99">
        <v>0</v>
      </c>
      <c r="CU1189" s="98">
        <v>56703.839292295001</v>
      </c>
      <c r="CV1189" s="98">
        <v>22123.613853265</v>
      </c>
      <c r="CW1189" s="98">
        <v>9411257.4483299218</v>
      </c>
      <c r="CX1189" s="98">
        <v>70768189.209777817</v>
      </c>
    </row>
    <row r="1190" spans="1:102" x14ac:dyDescent="0.2">
      <c r="A1190" s="98" t="s">
        <v>70</v>
      </c>
      <c r="B1190" s="100">
        <v>38961</v>
      </c>
      <c r="C1190" s="99">
        <v>90830.120641708403</v>
      </c>
      <c r="D1190" s="99">
        <v>9.3907264899462497</v>
      </c>
      <c r="E1190" s="99">
        <v>44346.168715953798</v>
      </c>
      <c r="F1190" s="99">
        <v>30201.0726771355</v>
      </c>
      <c r="G1190" s="99">
        <v>1183.66697525978</v>
      </c>
      <c r="H1190" s="99">
        <v>0</v>
      </c>
      <c r="I1190" s="99">
        <v>0</v>
      </c>
      <c r="J1190" s="99">
        <v>23877.133605718602</v>
      </c>
      <c r="K1190" s="99">
        <v>0</v>
      </c>
      <c r="L1190" s="99">
        <v>26614.1577222347</v>
      </c>
      <c r="M1190" s="99">
        <v>52928.3093957901</v>
      </c>
      <c r="N1190" s="99">
        <v>14869.3110259771</v>
      </c>
      <c r="O1190" s="99">
        <v>38520.717363834403</v>
      </c>
      <c r="P1190" s="99">
        <v>0</v>
      </c>
      <c r="Q1190" s="99">
        <v>7789.7993615865698</v>
      </c>
      <c r="R1190" s="99">
        <v>1582.7801922112701</v>
      </c>
      <c r="S1190" s="99">
        <v>0</v>
      </c>
      <c r="T1190" s="99">
        <v>851.40490081906296</v>
      </c>
      <c r="U1190" s="99">
        <v>32247.2923271656</v>
      </c>
      <c r="V1190" s="99">
        <v>5507741.2597045898</v>
      </c>
      <c r="W1190" s="99">
        <v>1008.19937325269</v>
      </c>
      <c r="X1190" s="99">
        <v>3505919.3343505901</v>
      </c>
      <c r="Y1190" s="99">
        <v>2109509.9224853502</v>
      </c>
      <c r="Z1190" s="99">
        <v>232972.13557624799</v>
      </c>
      <c r="AA1190" s="99">
        <v>0</v>
      </c>
      <c r="AB1190" s="99">
        <v>0</v>
      </c>
      <c r="AC1190" s="99">
        <v>8589286.8248290997</v>
      </c>
      <c r="AD1190" s="99">
        <v>0</v>
      </c>
      <c r="AE1190" s="99">
        <v>1202371.4343109101</v>
      </c>
      <c r="AF1190" s="99">
        <v>2938934.18896484</v>
      </c>
      <c r="AG1190" s="99">
        <v>2009560.50177002</v>
      </c>
      <c r="AH1190" s="99">
        <v>1901674.58180237</v>
      </c>
      <c r="AI1190" s="99">
        <v>0</v>
      </c>
      <c r="AJ1190" s="99">
        <v>916066.52542114304</v>
      </c>
      <c r="AK1190" s="99">
        <v>251549.82840728801</v>
      </c>
      <c r="AL1190" s="99">
        <v>0</v>
      </c>
      <c r="AM1190" s="99">
        <v>141840.063453674</v>
      </c>
      <c r="AN1190" s="99">
        <v>10526012.8950195</v>
      </c>
      <c r="AO1190" s="99">
        <v>42600061.091796897</v>
      </c>
      <c r="AP1190" s="99">
        <v>8951.3475388288498</v>
      </c>
      <c r="AQ1190" s="99">
        <v>25993516.982421901</v>
      </c>
      <c r="AR1190" s="99">
        <v>15617885.786010699</v>
      </c>
      <c r="AS1190" s="99">
        <v>1609369.95451355</v>
      </c>
      <c r="AT1190" s="99">
        <v>0</v>
      </c>
      <c r="AU1190" s="99">
        <v>0</v>
      </c>
      <c r="AV1190" s="99">
        <v>22942129.746582001</v>
      </c>
      <c r="AW1190" s="99">
        <v>0</v>
      </c>
      <c r="AX1190" s="99">
        <v>9678653.1262206994</v>
      </c>
      <c r="AY1190" s="99">
        <v>22889828.513183601</v>
      </c>
      <c r="AZ1190" s="99">
        <v>14377953.6569824</v>
      </c>
      <c r="BA1190" s="99">
        <v>14433048.665771499</v>
      </c>
      <c r="BB1190" s="99">
        <v>0</v>
      </c>
      <c r="BC1190" s="99">
        <v>6888580.0136108398</v>
      </c>
      <c r="BD1190" s="99">
        <v>1718499</v>
      </c>
      <c r="BE1190" s="99">
        <v>0</v>
      </c>
      <c r="BF1190" s="99">
        <v>1008431.6074295</v>
      </c>
      <c r="BG1190" s="99">
        <v>27403559.041503899</v>
      </c>
      <c r="BH1190" s="99">
        <v>10622569.306518599</v>
      </c>
      <c r="BI1190" s="99">
        <v>791.24208261817705</v>
      </c>
      <c r="BJ1190" s="99">
        <v>9198418.7861328106</v>
      </c>
      <c r="BK1190" s="99">
        <v>6122943.80114746</v>
      </c>
      <c r="BL1190" s="99">
        <v>0</v>
      </c>
      <c r="BM1190" s="99">
        <v>0</v>
      </c>
      <c r="BN1190" s="99">
        <v>0</v>
      </c>
      <c r="BO1190" s="99">
        <v>0</v>
      </c>
      <c r="BP1190" s="99">
        <v>0</v>
      </c>
      <c r="BQ1190" s="99">
        <v>0</v>
      </c>
      <c r="BR1190" s="99">
        <v>7689773.1984252902</v>
      </c>
      <c r="BS1190" s="99">
        <v>6029469.3728027297</v>
      </c>
      <c r="BT1190" s="99">
        <v>2813274.9530029302</v>
      </c>
      <c r="BU1190" s="99">
        <v>0</v>
      </c>
      <c r="BV1190" s="99">
        <v>3338246.0988464402</v>
      </c>
      <c r="BW1190" s="99">
        <v>189138.55521011399</v>
      </c>
      <c r="BX1190" s="99">
        <v>0</v>
      </c>
      <c r="BY1190" s="99">
        <v>0</v>
      </c>
      <c r="BZ1190" s="99">
        <v>0</v>
      </c>
      <c r="CA1190" s="99">
        <v>135006.050640106</v>
      </c>
      <c r="CB1190" s="99">
        <v>9000403.859375</v>
      </c>
      <c r="CC1190" s="99">
        <v>68506804.282226607</v>
      </c>
      <c r="CD1190" s="99">
        <v>19841556.505615201</v>
      </c>
      <c r="CE1190" s="99">
        <v>2354.9828188419301</v>
      </c>
      <c r="CF1190" s="99">
        <v>394969.578357697</v>
      </c>
      <c r="CG1190" s="99">
        <v>2741311.7561340299</v>
      </c>
      <c r="CH1190" s="99">
        <v>0</v>
      </c>
      <c r="CI1190" s="99">
        <v>137362.44934654201</v>
      </c>
      <c r="CJ1190" s="99">
        <v>9401875.21557617</v>
      </c>
      <c r="CK1190" s="99">
        <v>71329586.540039107</v>
      </c>
      <c r="CL1190" s="99">
        <v>20020324.267578099</v>
      </c>
      <c r="CM1190" s="166">
        <v>169391.37770080601</v>
      </c>
      <c r="CN1190" s="166">
        <v>19927189.283691399</v>
      </c>
      <c r="CO1190" s="166">
        <v>98728938.748046905</v>
      </c>
      <c r="CP1190" s="99">
        <v>20020324.267578099</v>
      </c>
      <c r="CQ1190" s="99">
        <v>0</v>
      </c>
      <c r="CR1190" s="99">
        <v>0</v>
      </c>
      <c r="CS1190" s="99">
        <v>0</v>
      </c>
      <c r="CT1190" s="99">
        <v>0</v>
      </c>
      <c r="CU1190" s="98">
        <v>54177.519052199998</v>
      </c>
      <c r="CV1190" s="98">
        <v>24301.708397295999</v>
      </c>
      <c r="CW1190" s="98">
        <v>9395373.4377326965</v>
      </c>
      <c r="CX1190" s="98">
        <v>71248116.03836064</v>
      </c>
    </row>
    <row r="1191" spans="1:102" x14ac:dyDescent="0.2">
      <c r="A1191" s="98" t="s">
        <v>70</v>
      </c>
      <c r="B1191" s="100">
        <v>39052</v>
      </c>
      <c r="C1191" s="99">
        <v>93183.939389228806</v>
      </c>
      <c r="D1191" s="99">
        <v>9.7709524909732899</v>
      </c>
      <c r="E1191" s="99">
        <v>44001.729171752901</v>
      </c>
      <c r="F1191" s="99">
        <v>30465.7221326828</v>
      </c>
      <c r="G1191" s="99">
        <v>1306.3626334518201</v>
      </c>
      <c r="H1191" s="99">
        <v>0</v>
      </c>
      <c r="I1191" s="99">
        <v>0</v>
      </c>
      <c r="J1191" s="99">
        <v>26915.2840015888</v>
      </c>
      <c r="K1191" s="99">
        <v>0</v>
      </c>
      <c r="L1191" s="99">
        <v>26441.388039588899</v>
      </c>
      <c r="M1191" s="99">
        <v>53442.604402065299</v>
      </c>
      <c r="N1191" s="99">
        <v>14787.8547112942</v>
      </c>
      <c r="O1191" s="99">
        <v>40204.288396358497</v>
      </c>
      <c r="P1191" s="99">
        <v>0</v>
      </c>
      <c r="Q1191" s="99">
        <v>7809.1887936592102</v>
      </c>
      <c r="R1191" s="99">
        <v>1673.59965971112</v>
      </c>
      <c r="S1191" s="99">
        <v>0</v>
      </c>
      <c r="T1191" s="99">
        <v>746.27453154325497</v>
      </c>
      <c r="U1191" s="99">
        <v>33372.331289291396</v>
      </c>
      <c r="V1191" s="99">
        <v>5643132.8271484403</v>
      </c>
      <c r="W1191" s="99">
        <v>699.94137987494503</v>
      </c>
      <c r="X1191" s="99">
        <v>3455111.39031982</v>
      </c>
      <c r="Y1191" s="99">
        <v>2100448.8085632301</v>
      </c>
      <c r="Z1191" s="99">
        <v>252356.27029037499</v>
      </c>
      <c r="AA1191" s="99">
        <v>0</v>
      </c>
      <c r="AB1191" s="99">
        <v>0</v>
      </c>
      <c r="AC1191" s="99">
        <v>10027202.657958999</v>
      </c>
      <c r="AD1191" s="99">
        <v>0</v>
      </c>
      <c r="AE1191" s="99">
        <v>1220207.3856353799</v>
      </c>
      <c r="AF1191" s="99">
        <v>2950446.2158203102</v>
      </c>
      <c r="AG1191" s="99">
        <v>1995716.4841918901</v>
      </c>
      <c r="AH1191" s="99">
        <v>1993542.2196655299</v>
      </c>
      <c r="AI1191" s="99">
        <v>0</v>
      </c>
      <c r="AJ1191" s="99">
        <v>921835.02355956996</v>
      </c>
      <c r="AK1191" s="99">
        <v>271004.94413375901</v>
      </c>
      <c r="AL1191" s="99">
        <v>0</v>
      </c>
      <c r="AM1191" s="99">
        <v>129359.691035271</v>
      </c>
      <c r="AN1191" s="99">
        <v>10998841.9912109</v>
      </c>
      <c r="AO1191" s="99">
        <v>44248919.207031302</v>
      </c>
      <c r="AP1191" s="99">
        <v>5659.9792731404305</v>
      </c>
      <c r="AQ1191" s="99">
        <v>25756039.6884766</v>
      </c>
      <c r="AR1191" s="99">
        <v>15686022.848877</v>
      </c>
      <c r="AS1191" s="99">
        <v>1779294.4914703399</v>
      </c>
      <c r="AT1191" s="99">
        <v>0</v>
      </c>
      <c r="AU1191" s="99">
        <v>0</v>
      </c>
      <c r="AV1191" s="99">
        <v>25848701.173095699</v>
      </c>
      <c r="AW1191" s="99">
        <v>0</v>
      </c>
      <c r="AX1191" s="99">
        <v>9968274.57104492</v>
      </c>
      <c r="AY1191" s="99">
        <v>23175647.2978516</v>
      </c>
      <c r="AZ1191" s="99">
        <v>14355700.762085</v>
      </c>
      <c r="BA1191" s="99">
        <v>15298998.802368199</v>
      </c>
      <c r="BB1191" s="99">
        <v>0</v>
      </c>
      <c r="BC1191" s="99">
        <v>6998364.2988281297</v>
      </c>
      <c r="BD1191" s="99">
        <v>1873919.08666992</v>
      </c>
      <c r="BE1191" s="99">
        <v>0</v>
      </c>
      <c r="BF1191" s="99">
        <v>926575.31029510498</v>
      </c>
      <c r="BG1191" s="99">
        <v>28777412.740966801</v>
      </c>
      <c r="BH1191" s="99">
        <v>11098835.803588901</v>
      </c>
      <c r="BI1191" s="99">
        <v>527.65648906677995</v>
      </c>
      <c r="BJ1191" s="99">
        <v>9143092.6781005897</v>
      </c>
      <c r="BK1191" s="99">
        <v>6146199.4576415997</v>
      </c>
      <c r="BL1191" s="99">
        <v>0</v>
      </c>
      <c r="BM1191" s="99">
        <v>0</v>
      </c>
      <c r="BN1191" s="99">
        <v>0</v>
      </c>
      <c r="BO1191" s="99">
        <v>0</v>
      </c>
      <c r="BP1191" s="99">
        <v>0</v>
      </c>
      <c r="BQ1191" s="99">
        <v>0</v>
      </c>
      <c r="BR1191" s="99">
        <v>7840109.3811035203</v>
      </c>
      <c r="BS1191" s="99">
        <v>6079001.6968994103</v>
      </c>
      <c r="BT1191" s="99">
        <v>2981089.2206420898</v>
      </c>
      <c r="BU1191" s="99">
        <v>0</v>
      </c>
      <c r="BV1191" s="99">
        <v>3390837.9874877902</v>
      </c>
      <c r="BW1191" s="99">
        <v>205950.309444427</v>
      </c>
      <c r="BX1191" s="99">
        <v>0</v>
      </c>
      <c r="BY1191" s="99">
        <v>0</v>
      </c>
      <c r="BZ1191" s="99">
        <v>0</v>
      </c>
      <c r="CA1191" s="99">
        <v>137145.19998931899</v>
      </c>
      <c r="CB1191" s="99">
        <v>9111714.2167968806</v>
      </c>
      <c r="CC1191" s="99">
        <v>70077727.875976607</v>
      </c>
      <c r="CD1191" s="99">
        <v>20241855.884765599</v>
      </c>
      <c r="CE1191" s="99">
        <v>2376.77236902714</v>
      </c>
      <c r="CF1191" s="99">
        <v>402229.60930252098</v>
      </c>
      <c r="CG1191" s="99">
        <v>2813184.78765869</v>
      </c>
      <c r="CH1191" s="99">
        <v>0</v>
      </c>
      <c r="CI1191" s="99">
        <v>139539.151344299</v>
      </c>
      <c r="CJ1191" s="99">
        <v>9510749.3323974591</v>
      </c>
      <c r="CK1191" s="99">
        <v>72948003.001953095</v>
      </c>
      <c r="CL1191" s="99">
        <v>20444459.3676758</v>
      </c>
      <c r="CM1191" s="166">
        <v>172676.24254798901</v>
      </c>
      <c r="CN1191" s="166">
        <v>20483787.890625</v>
      </c>
      <c r="CO1191" s="166">
        <v>101555839.43554699</v>
      </c>
      <c r="CP1191" s="99">
        <v>20444459.3676758</v>
      </c>
      <c r="CQ1191" s="99">
        <v>0</v>
      </c>
      <c r="CR1191" s="99">
        <v>0</v>
      </c>
      <c r="CS1191" s="99">
        <v>0</v>
      </c>
      <c r="CT1191" s="99">
        <v>0</v>
      </c>
      <c r="CU1191" s="98">
        <v>51296.444952739002</v>
      </c>
      <c r="CV1191" s="98">
        <v>28565.905771909001</v>
      </c>
      <c r="CW1191" s="98">
        <v>9513943.8260994013</v>
      </c>
      <c r="CX1191" s="98">
        <v>72890912.663635299</v>
      </c>
    </row>
    <row r="1192" spans="1:102" x14ac:dyDescent="0.2">
      <c r="A1192" s="98" t="s">
        <v>70</v>
      </c>
      <c r="B1192" s="100">
        <v>39142</v>
      </c>
      <c r="C1192" s="99">
        <v>95143.798334121704</v>
      </c>
      <c r="D1192" s="99">
        <v>9.0678173659834993</v>
      </c>
      <c r="E1192" s="99">
        <v>43321.562180519097</v>
      </c>
      <c r="F1192" s="99">
        <v>30133.025308847398</v>
      </c>
      <c r="G1192" s="99">
        <v>1393.8864796906701</v>
      </c>
      <c r="H1192" s="99">
        <v>0</v>
      </c>
      <c r="I1192" s="99">
        <v>0</v>
      </c>
      <c r="J1192" s="99">
        <v>29035.330231428099</v>
      </c>
      <c r="K1192" s="99">
        <v>0</v>
      </c>
      <c r="L1192" s="99">
        <v>25732.069681882898</v>
      </c>
      <c r="M1192" s="99">
        <v>53779.028456211097</v>
      </c>
      <c r="N1192" s="99">
        <v>14652.743986368199</v>
      </c>
      <c r="O1192" s="99">
        <v>41494.537026405298</v>
      </c>
      <c r="P1192" s="99">
        <v>0</v>
      </c>
      <c r="Q1192" s="99">
        <v>7831.0495260357902</v>
      </c>
      <c r="R1192" s="99">
        <v>1736.1085386127199</v>
      </c>
      <c r="S1192" s="99">
        <v>0</v>
      </c>
      <c r="T1192" s="99">
        <v>732.04426835477398</v>
      </c>
      <c r="U1192" s="99">
        <v>34061.974922180198</v>
      </c>
      <c r="V1192" s="99">
        <v>5741444.80395508</v>
      </c>
      <c r="W1192" s="99">
        <v>618.50531696528196</v>
      </c>
      <c r="X1192" s="99">
        <v>3381439.1291503902</v>
      </c>
      <c r="Y1192" s="99">
        <v>2073068.24389648</v>
      </c>
      <c r="Z1192" s="99">
        <v>269051.26926422102</v>
      </c>
      <c r="AA1192" s="99">
        <v>0</v>
      </c>
      <c r="AB1192" s="99">
        <v>0</v>
      </c>
      <c r="AC1192" s="99">
        <v>10504016.9846191</v>
      </c>
      <c r="AD1192" s="99">
        <v>0</v>
      </c>
      <c r="AE1192" s="99">
        <v>1186921.4760894801</v>
      </c>
      <c r="AF1192" s="99">
        <v>2961209.8709716802</v>
      </c>
      <c r="AG1192" s="99">
        <v>1979182.89842224</v>
      </c>
      <c r="AH1192" s="99">
        <v>2070184.2953949</v>
      </c>
      <c r="AI1192" s="99">
        <v>0</v>
      </c>
      <c r="AJ1192" s="99">
        <v>930047.77637481701</v>
      </c>
      <c r="AK1192" s="99">
        <v>278053.94227600098</v>
      </c>
      <c r="AL1192" s="99">
        <v>0</v>
      </c>
      <c r="AM1192" s="99">
        <v>117691.611843109</v>
      </c>
      <c r="AN1192" s="99">
        <v>11236912.688720699</v>
      </c>
      <c r="AO1192" s="99">
        <v>45482685.498046897</v>
      </c>
      <c r="AP1192" s="99">
        <v>5866.4801469445201</v>
      </c>
      <c r="AQ1192" s="99">
        <v>25215896.506347701</v>
      </c>
      <c r="AR1192" s="99">
        <v>15417224.2967529</v>
      </c>
      <c r="AS1192" s="99">
        <v>1905784.9394378699</v>
      </c>
      <c r="AT1192" s="99">
        <v>0</v>
      </c>
      <c r="AU1192" s="99">
        <v>0</v>
      </c>
      <c r="AV1192" s="99">
        <v>27760532.903808601</v>
      </c>
      <c r="AW1192" s="99">
        <v>0</v>
      </c>
      <c r="AX1192" s="99">
        <v>9787310.9173584003</v>
      </c>
      <c r="AY1192" s="99">
        <v>23490557.5856934</v>
      </c>
      <c r="AZ1192" s="99">
        <v>14311945.4967041</v>
      </c>
      <c r="BA1192" s="99">
        <v>16028149.5897217</v>
      </c>
      <c r="BB1192" s="99">
        <v>0</v>
      </c>
      <c r="BC1192" s="99">
        <v>7060583.8656616202</v>
      </c>
      <c r="BD1192" s="99">
        <v>1933773.99107361</v>
      </c>
      <c r="BE1192" s="99">
        <v>0</v>
      </c>
      <c r="BF1192" s="99">
        <v>850813.93397521996</v>
      </c>
      <c r="BG1192" s="99">
        <v>29684467.7817383</v>
      </c>
      <c r="BH1192" s="99">
        <v>11528617.364868199</v>
      </c>
      <c r="BI1192" s="99">
        <v>898.24840100854601</v>
      </c>
      <c r="BJ1192" s="99">
        <v>9048664.62817383</v>
      </c>
      <c r="BK1192" s="99">
        <v>6109203.1563720703</v>
      </c>
      <c r="BL1192" s="99">
        <v>0</v>
      </c>
      <c r="BM1192" s="99">
        <v>0</v>
      </c>
      <c r="BN1192" s="99">
        <v>0</v>
      </c>
      <c r="BO1192" s="99">
        <v>0</v>
      </c>
      <c r="BP1192" s="99">
        <v>0</v>
      </c>
      <c r="BQ1192" s="99">
        <v>0</v>
      </c>
      <c r="BR1192" s="99">
        <v>7906325.28271484</v>
      </c>
      <c r="BS1192" s="99">
        <v>6038125.1257934598</v>
      </c>
      <c r="BT1192" s="99">
        <v>3122094.4223632799</v>
      </c>
      <c r="BU1192" s="99">
        <v>0</v>
      </c>
      <c r="BV1192" s="99">
        <v>3439688.6701965299</v>
      </c>
      <c r="BW1192" s="99">
        <v>214728.753919601</v>
      </c>
      <c r="BX1192" s="99">
        <v>0</v>
      </c>
      <c r="BY1192" s="99">
        <v>0</v>
      </c>
      <c r="BZ1192" s="99">
        <v>0</v>
      </c>
      <c r="CA1192" s="99">
        <v>138466.142021179</v>
      </c>
      <c r="CB1192" s="99">
        <v>9126429.7143554706</v>
      </c>
      <c r="CC1192" s="99">
        <v>70690765.104492202</v>
      </c>
      <c r="CD1192" s="99">
        <v>20589002.167968798</v>
      </c>
      <c r="CE1192" s="99">
        <v>2409.1346028447201</v>
      </c>
      <c r="CF1192" s="99">
        <v>402270.32603454601</v>
      </c>
      <c r="CG1192" s="99">
        <v>2829026.5718383798</v>
      </c>
      <c r="CH1192" s="99">
        <v>0</v>
      </c>
      <c r="CI1192" s="99">
        <v>140856.04538536101</v>
      </c>
      <c r="CJ1192" s="99">
        <v>9525613.4429931603</v>
      </c>
      <c r="CK1192" s="99">
        <v>73496420.298828095</v>
      </c>
      <c r="CL1192" s="99">
        <v>20807270.532714799</v>
      </c>
      <c r="CM1192" s="166">
        <v>174657.85017776501</v>
      </c>
      <c r="CN1192" s="166">
        <v>20733975.541015599</v>
      </c>
      <c r="CO1192" s="166">
        <v>103295314.02636699</v>
      </c>
      <c r="CP1192" s="99">
        <v>20807270.532714799</v>
      </c>
      <c r="CQ1192" s="99">
        <v>0</v>
      </c>
      <c r="CR1192" s="99">
        <v>0</v>
      </c>
      <c r="CS1192" s="99">
        <v>0</v>
      </c>
      <c r="CT1192" s="99">
        <v>0</v>
      </c>
      <c r="CU1192" s="98">
        <v>49156.012343907998</v>
      </c>
      <c r="CV1192" s="98">
        <v>30370.090767280999</v>
      </c>
      <c r="CW1192" s="98">
        <v>9528700.0403900165</v>
      </c>
      <c r="CX1192" s="98">
        <v>73519791.676330581</v>
      </c>
    </row>
    <row r="1193" spans="1:102" x14ac:dyDescent="0.2">
      <c r="A1193" s="98" t="s">
        <v>70</v>
      </c>
      <c r="B1193" s="100">
        <v>39234</v>
      </c>
      <c r="C1193" s="99">
        <v>97485.448088645906</v>
      </c>
      <c r="D1193" s="99">
        <v>7.7918235169490799</v>
      </c>
      <c r="E1193" s="99">
        <v>41666.140899658203</v>
      </c>
      <c r="F1193" s="99">
        <v>29691.268177747701</v>
      </c>
      <c r="G1193" s="99">
        <v>1542.0467528402801</v>
      </c>
      <c r="H1193" s="99">
        <v>0</v>
      </c>
      <c r="I1193" s="99">
        <v>0</v>
      </c>
      <c r="J1193" s="99">
        <v>30783.514621973001</v>
      </c>
      <c r="K1193" s="99">
        <v>0</v>
      </c>
      <c r="L1193" s="99">
        <v>25422.380281686801</v>
      </c>
      <c r="M1193" s="99">
        <v>54226.256943702698</v>
      </c>
      <c r="N1193" s="99">
        <v>14425.183079242701</v>
      </c>
      <c r="O1193" s="99">
        <v>42267.433596611001</v>
      </c>
      <c r="P1193" s="99">
        <v>0</v>
      </c>
      <c r="Q1193" s="99">
        <v>7853.0113094448998</v>
      </c>
      <c r="R1193" s="99">
        <v>1785.71798281372</v>
      </c>
      <c r="S1193" s="99">
        <v>0</v>
      </c>
      <c r="T1193" s="99">
        <v>734.74356915056705</v>
      </c>
      <c r="U1193" s="99">
        <v>34598.734037399299</v>
      </c>
      <c r="V1193" s="99">
        <v>5888794.91088867</v>
      </c>
      <c r="W1193" s="99">
        <v>847.58681599795796</v>
      </c>
      <c r="X1193" s="99">
        <v>3265656.9843139602</v>
      </c>
      <c r="Y1193" s="99">
        <v>2042441.3328247101</v>
      </c>
      <c r="Z1193" s="99">
        <v>288742.57631301897</v>
      </c>
      <c r="AA1193" s="99">
        <v>0</v>
      </c>
      <c r="AB1193" s="99">
        <v>0</v>
      </c>
      <c r="AC1193" s="99">
        <v>10862489.9760742</v>
      </c>
      <c r="AD1193" s="99">
        <v>0</v>
      </c>
      <c r="AE1193" s="99">
        <v>1157715.5990295401</v>
      </c>
      <c r="AF1193" s="99">
        <v>2982451.85656738</v>
      </c>
      <c r="AG1193" s="99">
        <v>1954771.3437957801</v>
      </c>
      <c r="AH1193" s="99">
        <v>2100064.6348266602</v>
      </c>
      <c r="AI1193" s="99">
        <v>0</v>
      </c>
      <c r="AJ1193" s="99">
        <v>943948.64364624</v>
      </c>
      <c r="AK1193" s="99">
        <v>284872.245544434</v>
      </c>
      <c r="AL1193" s="99">
        <v>0</v>
      </c>
      <c r="AM1193" s="99">
        <v>119618.510461807</v>
      </c>
      <c r="AN1193" s="99">
        <v>11454010.780151401</v>
      </c>
      <c r="AO1193" s="99">
        <v>47135623.162109397</v>
      </c>
      <c r="AP1193" s="99">
        <v>7720.3427485823604</v>
      </c>
      <c r="AQ1193" s="99">
        <v>24605933.868896499</v>
      </c>
      <c r="AR1193" s="99">
        <v>15254181.794799799</v>
      </c>
      <c r="AS1193" s="99">
        <v>2044015.8557434101</v>
      </c>
      <c r="AT1193" s="99">
        <v>0</v>
      </c>
      <c r="AU1193" s="99">
        <v>0</v>
      </c>
      <c r="AV1193" s="99">
        <v>29266151.541015599</v>
      </c>
      <c r="AW1193" s="99">
        <v>0</v>
      </c>
      <c r="AX1193" s="99">
        <v>9662621.4150390606</v>
      </c>
      <c r="AY1193" s="99">
        <v>23965312.900146499</v>
      </c>
      <c r="AZ1193" s="99">
        <v>14292459.1446533</v>
      </c>
      <c r="BA1193" s="99">
        <v>16390085.087524399</v>
      </c>
      <c r="BB1193" s="99">
        <v>0</v>
      </c>
      <c r="BC1193" s="99">
        <v>7235443.0438842801</v>
      </c>
      <c r="BD1193" s="99">
        <v>1991745.51539612</v>
      </c>
      <c r="BE1193" s="99">
        <v>0</v>
      </c>
      <c r="BF1193" s="99">
        <v>867361.313827515</v>
      </c>
      <c r="BG1193" s="99">
        <v>30545542.103759799</v>
      </c>
      <c r="BH1193" s="99">
        <v>11944702.2214355</v>
      </c>
      <c r="BI1193" s="99">
        <v>769.06189761310804</v>
      </c>
      <c r="BJ1193" s="99">
        <v>8840604.9982910194</v>
      </c>
      <c r="BK1193" s="99">
        <v>6037011.4440307599</v>
      </c>
      <c r="BL1193" s="99">
        <v>0</v>
      </c>
      <c r="BM1193" s="99">
        <v>0</v>
      </c>
      <c r="BN1193" s="99">
        <v>0</v>
      </c>
      <c r="BO1193" s="99">
        <v>0</v>
      </c>
      <c r="BP1193" s="99">
        <v>0</v>
      </c>
      <c r="BQ1193" s="99">
        <v>0</v>
      </c>
      <c r="BR1193" s="99">
        <v>8058220.9553832998</v>
      </c>
      <c r="BS1193" s="99">
        <v>6022181.1187133798</v>
      </c>
      <c r="BT1193" s="99">
        <v>3192042.8709716802</v>
      </c>
      <c r="BU1193" s="99">
        <v>0</v>
      </c>
      <c r="BV1193" s="99">
        <v>3505602.1529235798</v>
      </c>
      <c r="BW1193" s="99">
        <v>222476.606422424</v>
      </c>
      <c r="BX1193" s="99">
        <v>0</v>
      </c>
      <c r="BY1193" s="99">
        <v>0</v>
      </c>
      <c r="BZ1193" s="99">
        <v>0</v>
      </c>
      <c r="CA1193" s="99">
        <v>139368.15025138899</v>
      </c>
      <c r="CB1193" s="99">
        <v>9164913.64135742</v>
      </c>
      <c r="CC1193" s="99">
        <v>71692031.743164107</v>
      </c>
      <c r="CD1193" s="99">
        <v>20771361.220458999</v>
      </c>
      <c r="CE1193" s="99">
        <v>2451.9068838953999</v>
      </c>
      <c r="CF1193" s="99">
        <v>405492.56629180902</v>
      </c>
      <c r="CG1193" s="99">
        <v>2874885.5602417002</v>
      </c>
      <c r="CH1193" s="99">
        <v>0</v>
      </c>
      <c r="CI1193" s="99">
        <v>141824.86598396301</v>
      </c>
      <c r="CJ1193" s="99">
        <v>9568159.68603516</v>
      </c>
      <c r="CK1193" s="99">
        <v>74713316.8125</v>
      </c>
      <c r="CL1193" s="99">
        <v>21004772.7338867</v>
      </c>
      <c r="CM1193" s="166">
        <v>176136.54982376099</v>
      </c>
      <c r="CN1193" s="166">
        <v>21013999.1162109</v>
      </c>
      <c r="CO1193" s="166">
        <v>105147868.98339801</v>
      </c>
      <c r="CP1193" s="99">
        <v>21004772.7338867</v>
      </c>
      <c r="CQ1193" s="99">
        <v>0</v>
      </c>
      <c r="CR1193" s="99">
        <v>0</v>
      </c>
      <c r="CS1193" s="99">
        <v>0</v>
      </c>
      <c r="CT1193" s="99">
        <v>0</v>
      </c>
      <c r="CU1193" s="98">
        <v>46568.855876046</v>
      </c>
      <c r="CV1193" s="98">
        <v>31908.292698912999</v>
      </c>
      <c r="CW1193" s="98">
        <v>9570406.2076492291</v>
      </c>
      <c r="CX1193" s="98">
        <v>74566917.303405806</v>
      </c>
    </row>
    <row r="1194" spans="1:102" x14ac:dyDescent="0.2">
      <c r="A1194" s="98" t="s">
        <v>70</v>
      </c>
      <c r="B1194" s="100">
        <v>39326</v>
      </c>
      <c r="C1194" s="99">
        <v>99753.843513488799</v>
      </c>
      <c r="D1194" s="99">
        <v>9.3898823049385101</v>
      </c>
      <c r="E1194" s="99">
        <v>40996.395416259802</v>
      </c>
      <c r="F1194" s="99">
        <v>29655.081677913699</v>
      </c>
      <c r="G1194" s="99">
        <v>1750.4124404192</v>
      </c>
      <c r="H1194" s="99">
        <v>0</v>
      </c>
      <c r="I1194" s="99">
        <v>0</v>
      </c>
      <c r="J1194" s="99">
        <v>32219.556167602499</v>
      </c>
      <c r="K1194" s="99">
        <v>0</v>
      </c>
      <c r="L1194" s="99">
        <v>25117.984719991699</v>
      </c>
      <c r="M1194" s="99">
        <v>54605.569924831398</v>
      </c>
      <c r="N1194" s="99">
        <v>14218.7006090879</v>
      </c>
      <c r="O1194" s="99">
        <v>43296.800398826599</v>
      </c>
      <c r="P1194" s="99">
        <v>0</v>
      </c>
      <c r="Q1194" s="99">
        <v>7820.13402801752</v>
      </c>
      <c r="R1194" s="99">
        <v>1863.2909305542701</v>
      </c>
      <c r="S1194" s="99">
        <v>0</v>
      </c>
      <c r="T1194" s="99">
        <v>718.36662999540602</v>
      </c>
      <c r="U1194" s="99">
        <v>35208.790042400396</v>
      </c>
      <c r="V1194" s="99">
        <v>6033441.4989623995</v>
      </c>
      <c r="W1194" s="99">
        <v>623.46367109566904</v>
      </c>
      <c r="X1194" s="99">
        <v>3165955.67822266</v>
      </c>
      <c r="Y1194" s="99">
        <v>2016122.23347473</v>
      </c>
      <c r="Z1194" s="99">
        <v>309795.38188552897</v>
      </c>
      <c r="AA1194" s="99">
        <v>0</v>
      </c>
      <c r="AB1194" s="99">
        <v>0</v>
      </c>
      <c r="AC1194" s="99">
        <v>11104261.391723599</v>
      </c>
      <c r="AD1194" s="99">
        <v>0</v>
      </c>
      <c r="AE1194" s="99">
        <v>1147421.0315246601</v>
      </c>
      <c r="AF1194" s="99">
        <v>3011216.5184021001</v>
      </c>
      <c r="AG1194" s="99">
        <v>1930975.2441406299</v>
      </c>
      <c r="AH1194" s="99">
        <v>2161952.5167541499</v>
      </c>
      <c r="AI1194" s="99">
        <v>0</v>
      </c>
      <c r="AJ1194" s="99">
        <v>937192.212211609</v>
      </c>
      <c r="AK1194" s="99">
        <v>296136.10893630999</v>
      </c>
      <c r="AL1194" s="99">
        <v>0</v>
      </c>
      <c r="AM1194" s="99">
        <v>112713.836116791</v>
      </c>
      <c r="AN1194" s="99">
        <v>11638909.790649399</v>
      </c>
      <c r="AO1194" s="99">
        <v>48719150.768066399</v>
      </c>
      <c r="AP1194" s="99">
        <v>5909.5691838264502</v>
      </c>
      <c r="AQ1194" s="99">
        <v>23996215.715576202</v>
      </c>
      <c r="AR1194" s="99">
        <v>15217519.135498</v>
      </c>
      <c r="AS1194" s="99">
        <v>2219775.33093262</v>
      </c>
      <c r="AT1194" s="99">
        <v>0</v>
      </c>
      <c r="AU1194" s="99">
        <v>0</v>
      </c>
      <c r="AV1194" s="99">
        <v>30515055.7900391</v>
      </c>
      <c r="AW1194" s="99">
        <v>0</v>
      </c>
      <c r="AX1194" s="99">
        <v>9696681.7907714806</v>
      </c>
      <c r="AY1194" s="99">
        <v>24295596.574951202</v>
      </c>
      <c r="AZ1194" s="99">
        <v>14232376.2225342</v>
      </c>
      <c r="BA1194" s="99">
        <v>17080935.028320301</v>
      </c>
      <c r="BB1194" s="99">
        <v>0</v>
      </c>
      <c r="BC1194" s="99">
        <v>7237125.1713867197</v>
      </c>
      <c r="BD1194" s="99">
        <v>2095829.0828247101</v>
      </c>
      <c r="BE1194" s="99">
        <v>0</v>
      </c>
      <c r="BF1194" s="99">
        <v>833903.75738525402</v>
      </c>
      <c r="BG1194" s="99">
        <v>31634986.147216801</v>
      </c>
      <c r="BH1194" s="99">
        <v>12374798.583740201</v>
      </c>
      <c r="BI1194" s="99">
        <v>1319.7167593240699</v>
      </c>
      <c r="BJ1194" s="99">
        <v>8689246.9309081994</v>
      </c>
      <c r="BK1194" s="99">
        <v>5973227.3438720703</v>
      </c>
      <c r="BL1194" s="99">
        <v>0</v>
      </c>
      <c r="BM1194" s="99">
        <v>0</v>
      </c>
      <c r="BN1194" s="99">
        <v>0</v>
      </c>
      <c r="BO1194" s="99">
        <v>0</v>
      </c>
      <c r="BP1194" s="99">
        <v>0</v>
      </c>
      <c r="BQ1194" s="99">
        <v>0</v>
      </c>
      <c r="BR1194" s="99">
        <v>8222472.5516967801</v>
      </c>
      <c r="BS1194" s="99">
        <v>5994700.4083862295</v>
      </c>
      <c r="BT1194" s="99">
        <v>3327342.7312622098</v>
      </c>
      <c r="BU1194" s="99">
        <v>0</v>
      </c>
      <c r="BV1194" s="99">
        <v>3544493.52313232</v>
      </c>
      <c r="BW1194" s="99">
        <v>232492.82481193499</v>
      </c>
      <c r="BX1194" s="99">
        <v>0</v>
      </c>
      <c r="BY1194" s="99">
        <v>0</v>
      </c>
      <c r="BZ1194" s="99">
        <v>0</v>
      </c>
      <c r="CA1194" s="99">
        <v>140627.41277885399</v>
      </c>
      <c r="CB1194" s="99">
        <v>9202376.8488769494</v>
      </c>
      <c r="CC1194" s="99">
        <v>72693483.717773393</v>
      </c>
      <c r="CD1194" s="99">
        <v>21064150.8208008</v>
      </c>
      <c r="CE1194" s="99">
        <v>2504.2788142263898</v>
      </c>
      <c r="CF1194" s="99">
        <v>404563.46237945597</v>
      </c>
      <c r="CG1194" s="99">
        <v>2898463.0811157199</v>
      </c>
      <c r="CH1194" s="99">
        <v>0</v>
      </c>
      <c r="CI1194" s="99">
        <v>143131.41261100801</v>
      </c>
      <c r="CJ1194" s="99">
        <v>9606108.5583496094</v>
      </c>
      <c r="CK1194" s="99">
        <v>75668368.723632798</v>
      </c>
      <c r="CL1194" s="99">
        <v>21291572.114990201</v>
      </c>
      <c r="CM1194" s="166">
        <v>177975.96162986799</v>
      </c>
      <c r="CN1194" s="166">
        <v>21279496.6257324</v>
      </c>
      <c r="CO1194" s="166">
        <v>107145983.28027301</v>
      </c>
      <c r="CP1194" s="99">
        <v>21291572.114990201</v>
      </c>
      <c r="CQ1194" s="99">
        <v>0</v>
      </c>
      <c r="CR1194" s="99">
        <v>0</v>
      </c>
      <c r="CS1194" s="99">
        <v>0</v>
      </c>
      <c r="CT1194" s="99">
        <v>0</v>
      </c>
      <c r="CU1194" s="98">
        <v>45030.417338027997</v>
      </c>
      <c r="CV1194" s="98">
        <v>33040.24378705</v>
      </c>
      <c r="CW1194" s="98">
        <v>9606940.311256405</v>
      </c>
      <c r="CX1194" s="98">
        <v>75591946.798889115</v>
      </c>
    </row>
    <row r="1195" spans="1:102" x14ac:dyDescent="0.2">
      <c r="A1195" s="98" t="s">
        <v>70</v>
      </c>
      <c r="B1195" s="100">
        <v>39417</v>
      </c>
      <c r="C1195" s="99">
        <v>101861.529943466</v>
      </c>
      <c r="D1195" s="99">
        <v>7.8345362149993898</v>
      </c>
      <c r="E1195" s="99">
        <v>39811.010529041298</v>
      </c>
      <c r="F1195" s="99">
        <v>29238.740112781499</v>
      </c>
      <c r="G1195" s="99">
        <v>1915.6499003469901</v>
      </c>
      <c r="H1195" s="99">
        <v>0</v>
      </c>
      <c r="I1195" s="99">
        <v>0</v>
      </c>
      <c r="J1195" s="99">
        <v>32030.1208047867</v>
      </c>
      <c r="K1195" s="99">
        <v>0</v>
      </c>
      <c r="L1195" s="99">
        <v>24549.523393631</v>
      </c>
      <c r="M1195" s="99">
        <v>54968.0777902603</v>
      </c>
      <c r="N1195" s="99">
        <v>13986.8475863934</v>
      </c>
      <c r="O1195" s="99">
        <v>44481.605186939203</v>
      </c>
      <c r="P1195" s="99">
        <v>0</v>
      </c>
      <c r="Q1195" s="99">
        <v>7738.09916311502</v>
      </c>
      <c r="R1195" s="99">
        <v>1914.21959669888</v>
      </c>
      <c r="S1195" s="99">
        <v>0</v>
      </c>
      <c r="T1195" s="99">
        <v>708.25941266119503</v>
      </c>
      <c r="U1195" s="99">
        <v>35609.961802959398</v>
      </c>
      <c r="V1195" s="99">
        <v>6147057.4191284198</v>
      </c>
      <c r="W1195" s="99">
        <v>698.76267627626703</v>
      </c>
      <c r="X1195" s="99">
        <v>3079762.3949584998</v>
      </c>
      <c r="Y1195" s="99">
        <v>1988323.6632080099</v>
      </c>
      <c r="Z1195" s="99">
        <v>332604.53433227498</v>
      </c>
      <c r="AA1195" s="99">
        <v>0</v>
      </c>
      <c r="AB1195" s="99">
        <v>0</v>
      </c>
      <c r="AC1195" s="99">
        <v>11443263.7653809</v>
      </c>
      <c r="AD1195" s="99">
        <v>0</v>
      </c>
      <c r="AE1195" s="99">
        <v>1131926.06388855</v>
      </c>
      <c r="AF1195" s="99">
        <v>3026857.11901855</v>
      </c>
      <c r="AG1195" s="99">
        <v>1899502.7821807901</v>
      </c>
      <c r="AH1195" s="99">
        <v>2226633.8118591299</v>
      </c>
      <c r="AI1195" s="99">
        <v>0</v>
      </c>
      <c r="AJ1195" s="99">
        <v>936639.64227294899</v>
      </c>
      <c r="AK1195" s="99">
        <v>309073.033306122</v>
      </c>
      <c r="AL1195" s="99">
        <v>0</v>
      </c>
      <c r="AM1195" s="99">
        <v>107742.614985466</v>
      </c>
      <c r="AN1195" s="99">
        <v>11868311.2062988</v>
      </c>
      <c r="AO1195" s="99">
        <v>50163358.637207001</v>
      </c>
      <c r="AP1195" s="99">
        <v>5999.3560660481498</v>
      </c>
      <c r="AQ1195" s="99">
        <v>23552129.5461426</v>
      </c>
      <c r="AR1195" s="99">
        <v>15128070.2371826</v>
      </c>
      <c r="AS1195" s="99">
        <v>2421389.1328430199</v>
      </c>
      <c r="AT1195" s="99">
        <v>0</v>
      </c>
      <c r="AU1195" s="99">
        <v>0</v>
      </c>
      <c r="AV1195" s="99">
        <v>30975766.049316399</v>
      </c>
      <c r="AW1195" s="99">
        <v>0</v>
      </c>
      <c r="AX1195" s="99">
        <v>9683464.92724609</v>
      </c>
      <c r="AY1195" s="99">
        <v>24648100.924804699</v>
      </c>
      <c r="AZ1195" s="99">
        <v>14198758.7646484</v>
      </c>
      <c r="BA1195" s="99">
        <v>17778899.404541001</v>
      </c>
      <c r="BB1195" s="99">
        <v>0</v>
      </c>
      <c r="BC1195" s="99">
        <v>7320492.1526489304</v>
      </c>
      <c r="BD1195" s="99">
        <v>2217173.0115966802</v>
      </c>
      <c r="BE1195" s="99">
        <v>0</v>
      </c>
      <c r="BF1195" s="99">
        <v>802273.55539703404</v>
      </c>
      <c r="BG1195" s="99">
        <v>32532856.380127002</v>
      </c>
      <c r="BH1195" s="99">
        <v>12772547.2695313</v>
      </c>
      <c r="BI1195" s="99">
        <v>898.44196123629797</v>
      </c>
      <c r="BJ1195" s="99">
        <v>8608615.2484130897</v>
      </c>
      <c r="BK1195" s="99">
        <v>5982328.26879883</v>
      </c>
      <c r="BL1195" s="99">
        <v>0</v>
      </c>
      <c r="BM1195" s="99">
        <v>0</v>
      </c>
      <c r="BN1195" s="99">
        <v>0</v>
      </c>
      <c r="BO1195" s="99">
        <v>0</v>
      </c>
      <c r="BP1195" s="99">
        <v>0</v>
      </c>
      <c r="BQ1195" s="99">
        <v>0</v>
      </c>
      <c r="BR1195" s="99">
        <v>8368406.3209838904</v>
      </c>
      <c r="BS1195" s="99">
        <v>5979973.5698852502</v>
      </c>
      <c r="BT1195" s="99">
        <v>3461736.9466552702</v>
      </c>
      <c r="BU1195" s="99">
        <v>0</v>
      </c>
      <c r="BV1195" s="99">
        <v>3607616.02166748</v>
      </c>
      <c r="BW1195" s="99">
        <v>255945.916976929</v>
      </c>
      <c r="BX1195" s="99">
        <v>0</v>
      </c>
      <c r="BY1195" s="99">
        <v>0</v>
      </c>
      <c r="BZ1195" s="99">
        <v>0</v>
      </c>
      <c r="CA1195" s="99">
        <v>141633.637498856</v>
      </c>
      <c r="CB1195" s="99">
        <v>9238750.15869141</v>
      </c>
      <c r="CC1195" s="99">
        <v>73787381.322265595</v>
      </c>
      <c r="CD1195" s="99">
        <v>21381708.079833999</v>
      </c>
      <c r="CE1195" s="99">
        <v>2527.8613044917602</v>
      </c>
      <c r="CF1195" s="99">
        <v>416148.90378570597</v>
      </c>
      <c r="CG1195" s="99">
        <v>3017353.0177002</v>
      </c>
      <c r="CH1195" s="99">
        <v>0</v>
      </c>
      <c r="CI1195" s="99">
        <v>144173.406757355</v>
      </c>
      <c r="CJ1195" s="99">
        <v>9654995.0477294903</v>
      </c>
      <c r="CK1195" s="99">
        <v>76831933.565429702</v>
      </c>
      <c r="CL1195" s="99">
        <v>21634474.7895508</v>
      </c>
      <c r="CM1195" s="166">
        <v>179543.795665741</v>
      </c>
      <c r="CN1195" s="166">
        <v>21518664.161377002</v>
      </c>
      <c r="CO1195" s="166">
        <v>109255455.34277301</v>
      </c>
      <c r="CP1195" s="99">
        <v>21634474.7895508</v>
      </c>
      <c r="CQ1195" s="99">
        <v>0</v>
      </c>
      <c r="CR1195" s="99">
        <v>0</v>
      </c>
      <c r="CS1195" s="99">
        <v>0</v>
      </c>
      <c r="CT1195" s="99">
        <v>0</v>
      </c>
      <c r="CU1195" s="98">
        <v>43680.868531858003</v>
      </c>
      <c r="CV1195" s="98">
        <v>34240.211696566003</v>
      </c>
      <c r="CW1195" s="98">
        <v>9654899.0624771155</v>
      </c>
      <c r="CX1195" s="98">
        <v>76804734.339965791</v>
      </c>
    </row>
    <row r="1196" spans="1:102" x14ac:dyDescent="0.2">
      <c r="A1196" s="98" t="s">
        <v>70</v>
      </c>
      <c r="B1196" s="100">
        <v>39508</v>
      </c>
      <c r="C1196" s="99">
        <v>104043.846636772</v>
      </c>
      <c r="D1196" s="99">
        <v>8.06605362391565</v>
      </c>
      <c r="E1196" s="99">
        <v>38301.627804756201</v>
      </c>
      <c r="F1196" s="99">
        <v>29013.621516943</v>
      </c>
      <c r="G1196" s="99">
        <v>2088.8677198886899</v>
      </c>
      <c r="H1196" s="99">
        <v>0</v>
      </c>
      <c r="I1196" s="99">
        <v>0</v>
      </c>
      <c r="J1196" s="99">
        <v>33712.996071338697</v>
      </c>
      <c r="K1196" s="99">
        <v>0</v>
      </c>
      <c r="L1196" s="99">
        <v>24357.457218647</v>
      </c>
      <c r="M1196" s="99">
        <v>55348.9230709076</v>
      </c>
      <c r="N1196" s="99">
        <v>13744.9175617695</v>
      </c>
      <c r="O1196" s="99">
        <v>45183.489758014701</v>
      </c>
      <c r="P1196" s="99">
        <v>0</v>
      </c>
      <c r="Q1196" s="99">
        <v>7612.36881548166</v>
      </c>
      <c r="R1196" s="99">
        <v>2056.8437070846599</v>
      </c>
      <c r="S1196" s="99">
        <v>0</v>
      </c>
      <c r="T1196" s="99">
        <v>722.81409028172504</v>
      </c>
      <c r="U1196" s="99">
        <v>36345.940756797798</v>
      </c>
      <c r="V1196" s="99">
        <v>6241820.0352172898</v>
      </c>
      <c r="W1196" s="99">
        <v>819.35157772898697</v>
      </c>
      <c r="X1196" s="99">
        <v>2949546.2136535598</v>
      </c>
      <c r="Y1196" s="99">
        <v>1947043.72846985</v>
      </c>
      <c r="Z1196" s="99">
        <v>352665.36052703898</v>
      </c>
      <c r="AA1196" s="99">
        <v>0</v>
      </c>
      <c r="AB1196" s="99">
        <v>0</v>
      </c>
      <c r="AC1196" s="99">
        <v>11692652.8481445</v>
      </c>
      <c r="AD1196" s="99">
        <v>0</v>
      </c>
      <c r="AE1196" s="99">
        <v>1109889.5895233201</v>
      </c>
      <c r="AF1196" s="99">
        <v>3027124.1190490699</v>
      </c>
      <c r="AG1196" s="99">
        <v>1865744.8351592999</v>
      </c>
      <c r="AH1196" s="99">
        <v>2262147.14770508</v>
      </c>
      <c r="AI1196" s="99">
        <v>0</v>
      </c>
      <c r="AJ1196" s="99">
        <v>929609.80618286098</v>
      </c>
      <c r="AK1196" s="99">
        <v>321038.70177459699</v>
      </c>
      <c r="AL1196" s="99">
        <v>0</v>
      </c>
      <c r="AM1196" s="99">
        <v>105863.08893013</v>
      </c>
      <c r="AN1196" s="99">
        <v>12008821.946167</v>
      </c>
      <c r="AO1196" s="99">
        <v>51468444.609375</v>
      </c>
      <c r="AP1196" s="99">
        <v>5674.7210399508504</v>
      </c>
      <c r="AQ1196" s="99">
        <v>22841498.607177701</v>
      </c>
      <c r="AR1196" s="99">
        <v>15058610.681884799</v>
      </c>
      <c r="AS1196" s="99">
        <v>2599297.1178894001</v>
      </c>
      <c r="AT1196" s="99">
        <v>0</v>
      </c>
      <c r="AU1196" s="99">
        <v>0</v>
      </c>
      <c r="AV1196" s="99">
        <v>32556868.4208984</v>
      </c>
      <c r="AW1196" s="99">
        <v>0</v>
      </c>
      <c r="AX1196" s="99">
        <v>9603494.3740234394</v>
      </c>
      <c r="AY1196" s="99">
        <v>25011755.0939941</v>
      </c>
      <c r="AZ1196" s="99">
        <v>14162510.2023926</v>
      </c>
      <c r="BA1196" s="99">
        <v>18277094.511474598</v>
      </c>
      <c r="BB1196" s="99">
        <v>0</v>
      </c>
      <c r="BC1196" s="99">
        <v>7349467.9424438505</v>
      </c>
      <c r="BD1196" s="99">
        <v>2336876.3291015602</v>
      </c>
      <c r="BE1196" s="99">
        <v>0</v>
      </c>
      <c r="BF1196" s="99">
        <v>798214.94646453904</v>
      </c>
      <c r="BG1196" s="99">
        <v>33523116.410400402</v>
      </c>
      <c r="BH1196" s="99">
        <v>12102750.396728501</v>
      </c>
      <c r="BI1196" s="99">
        <v>605.692399807274</v>
      </c>
      <c r="BJ1196" s="99">
        <v>7546220.6974487295</v>
      </c>
      <c r="BK1196" s="99">
        <v>5387995.89453125</v>
      </c>
      <c r="BL1196" s="99">
        <v>0</v>
      </c>
      <c r="BM1196" s="99">
        <v>0</v>
      </c>
      <c r="BN1196" s="99">
        <v>0</v>
      </c>
      <c r="BO1196" s="99">
        <v>0</v>
      </c>
      <c r="BP1196" s="99">
        <v>0</v>
      </c>
      <c r="BQ1196" s="99">
        <v>0</v>
      </c>
      <c r="BR1196" s="99">
        <v>7533375.5017089797</v>
      </c>
      <c r="BS1196" s="99">
        <v>5341312.3609619103</v>
      </c>
      <c r="BT1196" s="99">
        <v>3556901.7628478999</v>
      </c>
      <c r="BU1196" s="99">
        <v>0</v>
      </c>
      <c r="BV1196" s="99">
        <v>3221926.6569519001</v>
      </c>
      <c r="BW1196" s="99">
        <v>270346.24136352498</v>
      </c>
      <c r="BX1196" s="99">
        <v>0</v>
      </c>
      <c r="BY1196" s="99">
        <v>0</v>
      </c>
      <c r="BZ1196" s="99">
        <v>0</v>
      </c>
      <c r="CA1196" s="99">
        <v>142290.46370697001</v>
      </c>
      <c r="CB1196" s="99">
        <v>9179005.9718017597</v>
      </c>
      <c r="CC1196" s="99">
        <v>74292087.4765625</v>
      </c>
      <c r="CD1196" s="99">
        <v>19664925.9536133</v>
      </c>
      <c r="CE1196" s="99">
        <v>2697.8891541957901</v>
      </c>
      <c r="CF1196" s="99">
        <v>424901.923206329</v>
      </c>
      <c r="CG1196" s="99">
        <v>3123192.86749268</v>
      </c>
      <c r="CH1196" s="99">
        <v>0</v>
      </c>
      <c r="CI1196" s="99">
        <v>144969.04667091399</v>
      </c>
      <c r="CJ1196" s="99">
        <v>9607115.2120361291</v>
      </c>
      <c r="CK1196" s="99">
        <v>77429815.897460893</v>
      </c>
      <c r="CL1196" s="99">
        <v>19942051.310302701</v>
      </c>
      <c r="CM1196" s="166">
        <v>181074.31075096101</v>
      </c>
      <c r="CN1196" s="166">
        <v>21637040.974853501</v>
      </c>
      <c r="CO1196" s="166">
        <v>110937028.68847699</v>
      </c>
      <c r="CP1196" s="99">
        <v>19942051.310302701</v>
      </c>
      <c r="CQ1196" s="99">
        <v>0</v>
      </c>
      <c r="CR1196" s="99">
        <v>0</v>
      </c>
      <c r="CS1196" s="99">
        <v>0</v>
      </c>
      <c r="CT1196" s="99">
        <v>0</v>
      </c>
      <c r="CU1196" s="98">
        <v>41370.477114061003</v>
      </c>
      <c r="CV1196" s="98">
        <v>35677.052169417999</v>
      </c>
      <c r="CW1196" s="98">
        <v>9603907.895008089</v>
      </c>
      <c r="CX1196" s="98">
        <v>77415280.344055176</v>
      </c>
    </row>
    <row r="1197" spans="1:102" x14ac:dyDescent="0.2">
      <c r="A1197" s="98" t="s">
        <v>70</v>
      </c>
      <c r="B1197" s="100">
        <v>39600</v>
      </c>
      <c r="C1197" s="99">
        <v>105528.81527042401</v>
      </c>
      <c r="D1197" s="99">
        <v>8.7260092688957194</v>
      </c>
      <c r="E1197" s="99">
        <v>37199.8015360832</v>
      </c>
      <c r="F1197" s="99">
        <v>28526.265386581399</v>
      </c>
      <c r="G1197" s="99">
        <v>2211.4466475546401</v>
      </c>
      <c r="H1197" s="99">
        <v>0</v>
      </c>
      <c r="I1197" s="99">
        <v>0</v>
      </c>
      <c r="J1197" s="99">
        <v>35065.0597877502</v>
      </c>
      <c r="K1197" s="99">
        <v>0</v>
      </c>
      <c r="L1197" s="99">
        <v>24422.529378890998</v>
      </c>
      <c r="M1197" s="99">
        <v>55586.108057022102</v>
      </c>
      <c r="N1197" s="99">
        <v>13625.808042287799</v>
      </c>
      <c r="O1197" s="99">
        <v>45762.654045105002</v>
      </c>
      <c r="P1197" s="99">
        <v>0</v>
      </c>
      <c r="Q1197" s="99">
        <v>7488.7159355878803</v>
      </c>
      <c r="R1197" s="99">
        <v>2130.4899610579</v>
      </c>
      <c r="S1197" s="99">
        <v>0</v>
      </c>
      <c r="T1197" s="99">
        <v>711.75690353661798</v>
      </c>
      <c r="U1197" s="99">
        <v>36968.9750885963</v>
      </c>
      <c r="V1197" s="99">
        <v>6333119.1688232403</v>
      </c>
      <c r="W1197" s="99">
        <v>490.82130588963599</v>
      </c>
      <c r="X1197" s="99">
        <v>2848216.9660644499</v>
      </c>
      <c r="Y1197" s="99">
        <v>1941604.4340820301</v>
      </c>
      <c r="Z1197" s="99">
        <v>368021.421665192</v>
      </c>
      <c r="AA1197" s="99">
        <v>0</v>
      </c>
      <c r="AB1197" s="99">
        <v>0</v>
      </c>
      <c r="AC1197" s="99">
        <v>12058873.9660645</v>
      </c>
      <c r="AD1197" s="99">
        <v>0</v>
      </c>
      <c r="AE1197" s="99">
        <v>1104168.3718109101</v>
      </c>
      <c r="AF1197" s="99">
        <v>3037973.9510803199</v>
      </c>
      <c r="AG1197" s="99">
        <v>1846244.3151702899</v>
      </c>
      <c r="AH1197" s="99">
        <v>2299714.0691223098</v>
      </c>
      <c r="AI1197" s="99">
        <v>0</v>
      </c>
      <c r="AJ1197" s="99">
        <v>915909.70522308396</v>
      </c>
      <c r="AK1197" s="99">
        <v>330093.17108535802</v>
      </c>
      <c r="AL1197" s="99">
        <v>0</v>
      </c>
      <c r="AM1197" s="99">
        <v>103304.76403904</v>
      </c>
      <c r="AN1197" s="99">
        <v>12279420.9101563</v>
      </c>
      <c r="AO1197" s="99">
        <v>52719667.8994141</v>
      </c>
      <c r="AP1197" s="99">
        <v>6027.4181032776796</v>
      </c>
      <c r="AQ1197" s="99">
        <v>22250426.706054699</v>
      </c>
      <c r="AR1197" s="99">
        <v>15028499.880737299</v>
      </c>
      <c r="AS1197" s="99">
        <v>2744852.4012756301</v>
      </c>
      <c r="AT1197" s="99">
        <v>0</v>
      </c>
      <c r="AU1197" s="99">
        <v>0</v>
      </c>
      <c r="AV1197" s="99">
        <v>34129415.243652299</v>
      </c>
      <c r="AW1197" s="99">
        <v>0</v>
      </c>
      <c r="AX1197" s="99">
        <v>9746734.1096191406</v>
      </c>
      <c r="AY1197" s="99">
        <v>25365781.618652299</v>
      </c>
      <c r="AZ1197" s="99">
        <v>14088059.9226074</v>
      </c>
      <c r="BA1197" s="99">
        <v>18771670.713378899</v>
      </c>
      <c r="BB1197" s="99">
        <v>0</v>
      </c>
      <c r="BC1197" s="99">
        <v>7312916.6975707998</v>
      </c>
      <c r="BD1197" s="99">
        <v>2441208.4335632301</v>
      </c>
      <c r="BE1197" s="99">
        <v>0</v>
      </c>
      <c r="BF1197" s="99">
        <v>788305.23334503197</v>
      </c>
      <c r="BG1197" s="99">
        <v>34597610.004394501</v>
      </c>
      <c r="BH1197" s="99">
        <v>12378652.9805908</v>
      </c>
      <c r="BI1197" s="99">
        <v>917.89884906262205</v>
      </c>
      <c r="BJ1197" s="99">
        <v>7474286.9157714797</v>
      </c>
      <c r="BK1197" s="99">
        <v>5330427.2756347703</v>
      </c>
      <c r="BL1197" s="99">
        <v>0</v>
      </c>
      <c r="BM1197" s="99">
        <v>0</v>
      </c>
      <c r="BN1197" s="99">
        <v>0</v>
      </c>
      <c r="BO1197" s="99">
        <v>0</v>
      </c>
      <c r="BP1197" s="99">
        <v>0</v>
      </c>
      <c r="BQ1197" s="99">
        <v>0</v>
      </c>
      <c r="BR1197" s="99">
        <v>7614498.6516723596</v>
      </c>
      <c r="BS1197" s="99">
        <v>5302976.2026367197</v>
      </c>
      <c r="BT1197" s="99">
        <v>3653350.9376220698</v>
      </c>
      <c r="BU1197" s="99">
        <v>0</v>
      </c>
      <c r="BV1197" s="99">
        <v>3232096.6784057599</v>
      </c>
      <c r="BW1197" s="99">
        <v>282205.28551483201</v>
      </c>
      <c r="BX1197" s="99">
        <v>0</v>
      </c>
      <c r="BY1197" s="99">
        <v>0</v>
      </c>
      <c r="BZ1197" s="99">
        <v>0</v>
      </c>
      <c r="CA1197" s="99">
        <v>142937.948724747</v>
      </c>
      <c r="CB1197" s="99">
        <v>9174058.2513427697</v>
      </c>
      <c r="CC1197" s="99">
        <v>74984646.048828095</v>
      </c>
      <c r="CD1197" s="99">
        <v>19846579.736816399</v>
      </c>
      <c r="CE1197" s="99">
        <v>2730.6587893664801</v>
      </c>
      <c r="CF1197" s="99">
        <v>430275.915939331</v>
      </c>
      <c r="CG1197" s="99">
        <v>3202415.0115051302</v>
      </c>
      <c r="CH1197" s="99">
        <v>0</v>
      </c>
      <c r="CI1197" s="99">
        <v>145678.71293830901</v>
      </c>
      <c r="CJ1197" s="99">
        <v>9608229.65551758</v>
      </c>
      <c r="CK1197" s="99">
        <v>78182314.308593795</v>
      </c>
      <c r="CL1197" s="99">
        <v>20133419.962890599</v>
      </c>
      <c r="CM1197" s="166">
        <v>182264.96482658401</v>
      </c>
      <c r="CN1197" s="166">
        <v>21863025.486328099</v>
      </c>
      <c r="CO1197" s="166">
        <v>112819013.77636699</v>
      </c>
      <c r="CP1197" s="99">
        <v>20133419.962890599</v>
      </c>
      <c r="CQ1197" s="99">
        <v>0</v>
      </c>
      <c r="CR1197" s="99">
        <v>0</v>
      </c>
      <c r="CS1197" s="99">
        <v>0</v>
      </c>
      <c r="CT1197" s="99">
        <v>0</v>
      </c>
      <c r="CU1197" s="98">
        <v>39750.992982976</v>
      </c>
      <c r="CV1197" s="98">
        <v>36832.739001713002</v>
      </c>
      <c r="CW1197" s="98">
        <v>9604334.1672821008</v>
      </c>
      <c r="CX1197" s="98">
        <v>78187061.060333222</v>
      </c>
    </row>
    <row r="1198" spans="1:102" x14ac:dyDescent="0.2">
      <c r="A1198" s="98" t="s">
        <v>70</v>
      </c>
      <c r="B1198" s="100">
        <v>39692</v>
      </c>
      <c r="C1198" s="99">
        <v>106914.77611351</v>
      </c>
      <c r="D1198" s="99">
        <v>7.3149837259552397</v>
      </c>
      <c r="E1198" s="99">
        <v>36080.553395271301</v>
      </c>
      <c r="F1198" s="99">
        <v>27825.904613971699</v>
      </c>
      <c r="G1198" s="99">
        <v>2308.6912450790401</v>
      </c>
      <c r="H1198" s="99">
        <v>0</v>
      </c>
      <c r="I1198" s="99">
        <v>0</v>
      </c>
      <c r="J1198" s="99">
        <v>36307.7641673088</v>
      </c>
      <c r="K1198" s="99">
        <v>0</v>
      </c>
      <c r="L1198" s="99">
        <v>23500.458968400999</v>
      </c>
      <c r="M1198" s="99">
        <v>55713.461485862703</v>
      </c>
      <c r="N1198" s="99">
        <v>13366.1695125103</v>
      </c>
      <c r="O1198" s="99">
        <v>46385.482725620299</v>
      </c>
      <c r="P1198" s="99">
        <v>0</v>
      </c>
      <c r="Q1198" s="99">
        <v>7421.2093637585604</v>
      </c>
      <c r="R1198" s="99">
        <v>2117.85643851757</v>
      </c>
      <c r="S1198" s="99">
        <v>0</v>
      </c>
      <c r="T1198" s="99">
        <v>691.65919712930895</v>
      </c>
      <c r="U1198" s="99">
        <v>37639.456530094103</v>
      </c>
      <c r="V1198" s="99">
        <v>6423785.2608032199</v>
      </c>
      <c r="W1198" s="99">
        <v>1083.78233388066</v>
      </c>
      <c r="X1198" s="99">
        <v>2731126.6840820299</v>
      </c>
      <c r="Y1198" s="99">
        <v>1857904.8817291299</v>
      </c>
      <c r="Z1198" s="99">
        <v>373863.468383789</v>
      </c>
      <c r="AA1198" s="99">
        <v>0</v>
      </c>
      <c r="AB1198" s="99">
        <v>0</v>
      </c>
      <c r="AC1198" s="99">
        <v>12292151.873046899</v>
      </c>
      <c r="AD1198" s="99">
        <v>0</v>
      </c>
      <c r="AE1198" s="99">
        <v>1066510.5299529999</v>
      </c>
      <c r="AF1198" s="99">
        <v>3043439.5924682599</v>
      </c>
      <c r="AG1198" s="99">
        <v>1810277.43397522</v>
      </c>
      <c r="AH1198" s="99">
        <v>2314119.11901855</v>
      </c>
      <c r="AI1198" s="99">
        <v>0</v>
      </c>
      <c r="AJ1198" s="99">
        <v>902418.24150085403</v>
      </c>
      <c r="AK1198" s="99">
        <v>329300.06807708699</v>
      </c>
      <c r="AL1198" s="99">
        <v>0</v>
      </c>
      <c r="AM1198" s="99">
        <v>101076.130586624</v>
      </c>
      <c r="AN1198" s="99">
        <v>12536406.7653809</v>
      </c>
      <c r="AO1198" s="99">
        <v>53971297.629394501</v>
      </c>
      <c r="AP1198" s="99">
        <v>9759.2569440603293</v>
      </c>
      <c r="AQ1198" s="99">
        <v>21455450.439208999</v>
      </c>
      <c r="AR1198" s="99">
        <v>14569802.6553955</v>
      </c>
      <c r="AS1198" s="99">
        <v>2822851.4835205101</v>
      </c>
      <c r="AT1198" s="99">
        <v>0</v>
      </c>
      <c r="AU1198" s="99">
        <v>0</v>
      </c>
      <c r="AV1198" s="99">
        <v>35383735.593261696</v>
      </c>
      <c r="AW1198" s="99">
        <v>0</v>
      </c>
      <c r="AX1198" s="99">
        <v>9425867.0018310491</v>
      </c>
      <c r="AY1198" s="99">
        <v>25748839.935546901</v>
      </c>
      <c r="AZ1198" s="99">
        <v>13940558.2424316</v>
      </c>
      <c r="BA1198" s="99">
        <v>19084878.356689502</v>
      </c>
      <c r="BB1198" s="99">
        <v>0</v>
      </c>
      <c r="BC1198" s="99">
        <v>7265432.4421997098</v>
      </c>
      <c r="BD1198" s="99">
        <v>2453762.7604064899</v>
      </c>
      <c r="BE1198" s="99">
        <v>0</v>
      </c>
      <c r="BF1198" s="99">
        <v>787680.50528716994</v>
      </c>
      <c r="BG1198" s="99">
        <v>35831419.829589799</v>
      </c>
      <c r="BH1198" s="99">
        <v>12622699.220214801</v>
      </c>
      <c r="BI1198" s="99">
        <v>695.76084722578503</v>
      </c>
      <c r="BJ1198" s="99">
        <v>7246013.0670776404</v>
      </c>
      <c r="BK1198" s="99">
        <v>5153667.2197265597</v>
      </c>
      <c r="BL1198" s="99">
        <v>0</v>
      </c>
      <c r="BM1198" s="99">
        <v>0</v>
      </c>
      <c r="BN1198" s="99">
        <v>0</v>
      </c>
      <c r="BO1198" s="99">
        <v>0</v>
      </c>
      <c r="BP1198" s="99">
        <v>0</v>
      </c>
      <c r="BQ1198" s="99">
        <v>0</v>
      </c>
      <c r="BR1198" s="99">
        <v>7741030.05322266</v>
      </c>
      <c r="BS1198" s="99">
        <v>5220751.00598145</v>
      </c>
      <c r="BT1198" s="99">
        <v>3712586.9437560998</v>
      </c>
      <c r="BU1198" s="99">
        <v>0</v>
      </c>
      <c r="BV1198" s="99">
        <v>3222583.8910827599</v>
      </c>
      <c r="BW1198" s="99">
        <v>282127.28469085699</v>
      </c>
      <c r="BX1198" s="99">
        <v>0</v>
      </c>
      <c r="BY1198" s="99">
        <v>0</v>
      </c>
      <c r="BZ1198" s="99">
        <v>0</v>
      </c>
      <c r="CA1198" s="99">
        <v>142952.55885124201</v>
      </c>
      <c r="CB1198" s="99">
        <v>9131448.2430419903</v>
      </c>
      <c r="CC1198" s="99">
        <v>75406571.709960893</v>
      </c>
      <c r="CD1198" s="99">
        <v>19858177.0537109</v>
      </c>
      <c r="CE1198" s="99">
        <v>2726.0892708301499</v>
      </c>
      <c r="CF1198" s="99">
        <v>433498.63984680199</v>
      </c>
      <c r="CG1198" s="99">
        <v>3264427.3137817401</v>
      </c>
      <c r="CH1198" s="99">
        <v>0</v>
      </c>
      <c r="CI1198" s="99">
        <v>145677.56664657599</v>
      </c>
      <c r="CJ1198" s="99">
        <v>9570539.6114502009</v>
      </c>
      <c r="CK1198" s="99">
        <v>78557214.026367202</v>
      </c>
      <c r="CL1198" s="99">
        <v>20138468.46875</v>
      </c>
      <c r="CM1198" s="166">
        <v>182895.426458359</v>
      </c>
      <c r="CN1198" s="166">
        <v>22099014.886230499</v>
      </c>
      <c r="CO1198" s="166">
        <v>114413520.19531301</v>
      </c>
      <c r="CP1198" s="99">
        <v>20138468.46875</v>
      </c>
      <c r="CQ1198" s="99">
        <v>0</v>
      </c>
      <c r="CR1198" s="99">
        <v>0</v>
      </c>
      <c r="CS1198" s="99">
        <v>0</v>
      </c>
      <c r="CT1198" s="99">
        <v>0</v>
      </c>
      <c r="CU1198" s="98">
        <v>38131.709245199003</v>
      </c>
      <c r="CV1198" s="98">
        <v>37804.408060226</v>
      </c>
      <c r="CW1198" s="98">
        <v>9564946.8828887921</v>
      </c>
      <c r="CX1198" s="98">
        <v>78670999.023742631</v>
      </c>
    </row>
    <row r="1199" spans="1:102" x14ac:dyDescent="0.2">
      <c r="A1199" s="98" t="s">
        <v>70</v>
      </c>
      <c r="B1199" s="100">
        <v>39783</v>
      </c>
      <c r="C1199" s="99">
        <v>107264.863265038</v>
      </c>
      <c r="D1199" s="99">
        <v>7.8710022509912996</v>
      </c>
      <c r="E1199" s="99">
        <v>35061.866839885697</v>
      </c>
      <c r="F1199" s="99">
        <v>27264.413882970799</v>
      </c>
      <c r="G1199" s="99">
        <v>2479.4591178000001</v>
      </c>
      <c r="H1199" s="99">
        <v>0</v>
      </c>
      <c r="I1199" s="99">
        <v>0</v>
      </c>
      <c r="J1199" s="99">
        <v>36243.929207325004</v>
      </c>
      <c r="K1199" s="99">
        <v>0</v>
      </c>
      <c r="L1199" s="99">
        <v>23049.6477513313</v>
      </c>
      <c r="M1199" s="99">
        <v>55439.308277607</v>
      </c>
      <c r="N1199" s="99">
        <v>13167.4735915661</v>
      </c>
      <c r="O1199" s="99">
        <v>46656.908418655403</v>
      </c>
      <c r="P1199" s="99">
        <v>0</v>
      </c>
      <c r="Q1199" s="99">
        <v>7334.5536494255102</v>
      </c>
      <c r="R1199" s="99">
        <v>2197.56013470888</v>
      </c>
      <c r="S1199" s="99">
        <v>0</v>
      </c>
      <c r="T1199" s="99">
        <v>701.38457977026701</v>
      </c>
      <c r="U1199" s="99">
        <v>38140.867330551097</v>
      </c>
      <c r="V1199" s="99">
        <v>6396019.6376342801</v>
      </c>
      <c r="W1199" s="99">
        <v>980.29844312369801</v>
      </c>
      <c r="X1199" s="99">
        <v>2626678.1873474098</v>
      </c>
      <c r="Y1199" s="99">
        <v>1798532.9585571301</v>
      </c>
      <c r="Z1199" s="99">
        <v>394273.44490814197</v>
      </c>
      <c r="AA1199" s="99">
        <v>0</v>
      </c>
      <c r="AB1199" s="99">
        <v>0</v>
      </c>
      <c r="AC1199" s="99">
        <v>12468653.1175537</v>
      </c>
      <c r="AD1199" s="99">
        <v>0</v>
      </c>
      <c r="AE1199" s="99">
        <v>1037615.27590942</v>
      </c>
      <c r="AF1199" s="99">
        <v>3025059.99401855</v>
      </c>
      <c r="AG1199" s="99">
        <v>1751357.6500244101</v>
      </c>
      <c r="AH1199" s="99">
        <v>2315418.0051574698</v>
      </c>
      <c r="AI1199" s="99">
        <v>0</v>
      </c>
      <c r="AJ1199" s="99">
        <v>886110.73444366502</v>
      </c>
      <c r="AK1199" s="99">
        <v>334037.28792571998</v>
      </c>
      <c r="AL1199" s="99">
        <v>0</v>
      </c>
      <c r="AM1199" s="99">
        <v>103169.687924385</v>
      </c>
      <c r="AN1199" s="99">
        <v>12669336.892944301</v>
      </c>
      <c r="AO1199" s="99">
        <v>54229806.896972701</v>
      </c>
      <c r="AP1199" s="99">
        <v>9173.9523725509607</v>
      </c>
      <c r="AQ1199" s="99">
        <v>20709015.472656298</v>
      </c>
      <c r="AR1199" s="99">
        <v>14090114.083496099</v>
      </c>
      <c r="AS1199" s="99">
        <v>2980432.6535644499</v>
      </c>
      <c r="AT1199" s="99">
        <v>0</v>
      </c>
      <c r="AU1199" s="99">
        <v>0</v>
      </c>
      <c r="AV1199" s="99">
        <v>35927922.834472701</v>
      </c>
      <c r="AW1199" s="99">
        <v>0</v>
      </c>
      <c r="AX1199" s="99">
        <v>9246858.0074462909</v>
      </c>
      <c r="AY1199" s="99">
        <v>25675814.294189502</v>
      </c>
      <c r="AZ1199" s="99">
        <v>13561555.684082</v>
      </c>
      <c r="BA1199" s="99">
        <v>19207692.381103501</v>
      </c>
      <c r="BB1199" s="99">
        <v>0</v>
      </c>
      <c r="BC1199" s="99">
        <v>7168719.2511596698</v>
      </c>
      <c r="BD1199" s="99">
        <v>2497264.4620056199</v>
      </c>
      <c r="BE1199" s="99">
        <v>0</v>
      </c>
      <c r="BF1199" s="99">
        <v>797147.58965301502</v>
      </c>
      <c r="BG1199" s="99">
        <v>36754750.796386696</v>
      </c>
      <c r="BH1199" s="99">
        <v>12760562.724243199</v>
      </c>
      <c r="BI1199" s="99">
        <v>1266.8645994365199</v>
      </c>
      <c r="BJ1199" s="99">
        <v>7043875.1653442401</v>
      </c>
      <c r="BK1199" s="99">
        <v>5026478.9666748</v>
      </c>
      <c r="BL1199" s="99">
        <v>0</v>
      </c>
      <c r="BM1199" s="99">
        <v>0</v>
      </c>
      <c r="BN1199" s="99">
        <v>0</v>
      </c>
      <c r="BO1199" s="99">
        <v>0</v>
      </c>
      <c r="BP1199" s="99">
        <v>0</v>
      </c>
      <c r="BQ1199" s="99">
        <v>0</v>
      </c>
      <c r="BR1199" s="99">
        <v>7761297.6600952102</v>
      </c>
      <c r="BS1199" s="99">
        <v>5102435.2933959998</v>
      </c>
      <c r="BT1199" s="99">
        <v>3736406.8676147498</v>
      </c>
      <c r="BU1199" s="99">
        <v>0</v>
      </c>
      <c r="BV1199" s="99">
        <v>3201640.7717590299</v>
      </c>
      <c r="BW1199" s="99">
        <v>287126.81761169399</v>
      </c>
      <c r="BX1199" s="99">
        <v>0</v>
      </c>
      <c r="BY1199" s="99">
        <v>0</v>
      </c>
      <c r="BZ1199" s="99">
        <v>0</v>
      </c>
      <c r="CA1199" s="99">
        <v>142233.71474647499</v>
      </c>
      <c r="CB1199" s="99">
        <v>9018772.34765625</v>
      </c>
      <c r="CC1199" s="99">
        <v>74925175.614257798</v>
      </c>
      <c r="CD1199" s="99">
        <v>19809088.265625</v>
      </c>
      <c r="CE1199" s="99">
        <v>2800.05922907591</v>
      </c>
      <c r="CF1199" s="99">
        <v>437512.26303100598</v>
      </c>
      <c r="CG1199" s="99">
        <v>3302895.7174072298</v>
      </c>
      <c r="CH1199" s="99">
        <v>0</v>
      </c>
      <c r="CI1199" s="99">
        <v>145040.24992942801</v>
      </c>
      <c r="CJ1199" s="99">
        <v>9459595.9302978497</v>
      </c>
      <c r="CK1199" s="99">
        <v>78167303.079101607</v>
      </c>
      <c r="CL1199" s="99">
        <v>20096038.5544434</v>
      </c>
      <c r="CM1199" s="166">
        <v>182905.75095748901</v>
      </c>
      <c r="CN1199" s="166">
        <v>22103883.997802701</v>
      </c>
      <c r="CO1199" s="166">
        <v>115044273.852539</v>
      </c>
      <c r="CP1199" s="99">
        <v>20096038.5544434</v>
      </c>
      <c r="CQ1199" s="99">
        <v>0</v>
      </c>
      <c r="CR1199" s="99">
        <v>0</v>
      </c>
      <c r="CS1199" s="99">
        <v>0</v>
      </c>
      <c r="CT1199" s="99">
        <v>0</v>
      </c>
      <c r="CU1199" s="98">
        <v>36980.363169876</v>
      </c>
      <c r="CV1199" s="98">
        <v>38775.791671072002</v>
      </c>
      <c r="CW1199" s="98">
        <v>9456284.6106872559</v>
      </c>
      <c r="CX1199" s="98">
        <v>78228071.331665024</v>
      </c>
    </row>
    <row r="1200" spans="1:102" x14ac:dyDescent="0.2">
      <c r="A1200" s="98" t="s">
        <v>70</v>
      </c>
      <c r="B1200" s="100">
        <v>39873</v>
      </c>
      <c r="C1200" s="99">
        <v>108544.646235466</v>
      </c>
      <c r="D1200" s="99">
        <v>8.0469159409403801</v>
      </c>
      <c r="E1200" s="99">
        <v>34264.001290321401</v>
      </c>
      <c r="F1200" s="99">
        <v>26672.670510768901</v>
      </c>
      <c r="G1200" s="99">
        <v>2544.0990658104402</v>
      </c>
      <c r="H1200" s="99">
        <v>0</v>
      </c>
      <c r="I1200" s="99">
        <v>0</v>
      </c>
      <c r="J1200" s="99">
        <v>37228.516970634497</v>
      </c>
      <c r="K1200" s="99">
        <v>0</v>
      </c>
      <c r="L1200" s="99">
        <v>22618.870137691501</v>
      </c>
      <c r="M1200" s="99">
        <v>55761.7327971458</v>
      </c>
      <c r="N1200" s="99">
        <v>13024.988638401001</v>
      </c>
      <c r="O1200" s="99">
        <v>47459.617665290803</v>
      </c>
      <c r="P1200" s="99">
        <v>0</v>
      </c>
      <c r="Q1200" s="99">
        <v>7269.04090869427</v>
      </c>
      <c r="R1200" s="99">
        <v>2234.70881581306</v>
      </c>
      <c r="S1200" s="99">
        <v>0</v>
      </c>
      <c r="T1200" s="99">
        <v>695.58149165660097</v>
      </c>
      <c r="U1200" s="99">
        <v>38523.008796215101</v>
      </c>
      <c r="V1200" s="99">
        <v>6422262.1155395498</v>
      </c>
      <c r="W1200" s="99">
        <v>1092.97321204841</v>
      </c>
      <c r="X1200" s="99">
        <v>2551751.0993042002</v>
      </c>
      <c r="Y1200" s="99">
        <v>1754896.76473999</v>
      </c>
      <c r="Z1200" s="99">
        <v>403190.02835083002</v>
      </c>
      <c r="AA1200" s="99">
        <v>0</v>
      </c>
      <c r="AB1200" s="99">
        <v>0</v>
      </c>
      <c r="AC1200" s="99">
        <v>12665572.5593262</v>
      </c>
      <c r="AD1200" s="99">
        <v>0</v>
      </c>
      <c r="AE1200" s="99">
        <v>1004512.10573578</v>
      </c>
      <c r="AF1200" s="99">
        <v>3029525.8986816402</v>
      </c>
      <c r="AG1200" s="99">
        <v>1727405.98754883</v>
      </c>
      <c r="AH1200" s="99">
        <v>2346592.6352844201</v>
      </c>
      <c r="AI1200" s="99">
        <v>0</v>
      </c>
      <c r="AJ1200" s="99">
        <v>874431.23352813697</v>
      </c>
      <c r="AK1200" s="99">
        <v>339639.45894241298</v>
      </c>
      <c r="AL1200" s="99">
        <v>0</v>
      </c>
      <c r="AM1200" s="99">
        <v>101023.72032642399</v>
      </c>
      <c r="AN1200" s="99">
        <v>12809034.9106445</v>
      </c>
      <c r="AO1200" s="99">
        <v>54978708.003417999</v>
      </c>
      <c r="AP1200" s="99">
        <v>10645.259463071799</v>
      </c>
      <c r="AQ1200" s="99">
        <v>20138351.7814941</v>
      </c>
      <c r="AR1200" s="99">
        <v>13746059.5163574</v>
      </c>
      <c r="AS1200" s="99">
        <v>3072153.4319152799</v>
      </c>
      <c r="AT1200" s="99">
        <v>0</v>
      </c>
      <c r="AU1200" s="99">
        <v>0</v>
      </c>
      <c r="AV1200" s="99">
        <v>37086170.421386696</v>
      </c>
      <c r="AW1200" s="99">
        <v>0</v>
      </c>
      <c r="AX1200" s="99">
        <v>9106951.5313720703</v>
      </c>
      <c r="AY1200" s="99">
        <v>25941109.175537098</v>
      </c>
      <c r="AZ1200" s="99">
        <v>13381991.459106401</v>
      </c>
      <c r="BA1200" s="99">
        <v>19615486.9299316</v>
      </c>
      <c r="BB1200" s="99">
        <v>0</v>
      </c>
      <c r="BC1200" s="99">
        <v>7103821.4942016602</v>
      </c>
      <c r="BD1200" s="99">
        <v>2568394.4766845698</v>
      </c>
      <c r="BE1200" s="99">
        <v>0</v>
      </c>
      <c r="BF1200" s="99">
        <v>782991.16909790004</v>
      </c>
      <c r="BG1200" s="99">
        <v>37489566.4521484</v>
      </c>
      <c r="BH1200" s="99">
        <v>12879934.110473599</v>
      </c>
      <c r="BI1200" s="99">
        <v>1454.35988663137</v>
      </c>
      <c r="BJ1200" s="99">
        <v>6858161.3656616202</v>
      </c>
      <c r="BK1200" s="99">
        <v>4889326.9857177697</v>
      </c>
      <c r="BL1200" s="99">
        <v>0</v>
      </c>
      <c r="BM1200" s="99">
        <v>0</v>
      </c>
      <c r="BN1200" s="99">
        <v>0</v>
      </c>
      <c r="BO1200" s="99">
        <v>0</v>
      </c>
      <c r="BP1200" s="99">
        <v>0</v>
      </c>
      <c r="BQ1200" s="99">
        <v>0</v>
      </c>
      <c r="BR1200" s="99">
        <v>7694415.81640625</v>
      </c>
      <c r="BS1200" s="99">
        <v>5013258.4746093797</v>
      </c>
      <c r="BT1200" s="99">
        <v>3816209.2666015602</v>
      </c>
      <c r="BU1200" s="99">
        <v>0</v>
      </c>
      <c r="BV1200" s="99">
        <v>3173944.6425170898</v>
      </c>
      <c r="BW1200" s="99">
        <v>297425.42551803601</v>
      </c>
      <c r="BX1200" s="99">
        <v>0</v>
      </c>
      <c r="BY1200" s="99">
        <v>0</v>
      </c>
      <c r="BZ1200" s="99">
        <v>0</v>
      </c>
      <c r="CA1200" s="99">
        <v>142779.73308944699</v>
      </c>
      <c r="CB1200" s="99">
        <v>8984343.8480224591</v>
      </c>
      <c r="CC1200" s="99">
        <v>75154295.385742202</v>
      </c>
      <c r="CD1200" s="99">
        <v>19751161.107910201</v>
      </c>
      <c r="CE1200" s="99">
        <v>2857.9564164876901</v>
      </c>
      <c r="CF1200" s="99">
        <v>440108.79079055798</v>
      </c>
      <c r="CG1200" s="99">
        <v>3339644.81994629</v>
      </c>
      <c r="CH1200" s="99">
        <v>0</v>
      </c>
      <c r="CI1200" s="99">
        <v>145618.49426460301</v>
      </c>
      <c r="CJ1200" s="99">
        <v>9422686.2597656306</v>
      </c>
      <c r="CK1200" s="99">
        <v>78610669.035156295</v>
      </c>
      <c r="CL1200" s="99">
        <v>20050526.209228501</v>
      </c>
      <c r="CM1200" s="166">
        <v>183840.64452743501</v>
      </c>
      <c r="CN1200" s="166">
        <v>22226216.9370117</v>
      </c>
      <c r="CO1200" s="166">
        <v>115987705.143555</v>
      </c>
      <c r="CP1200" s="99">
        <v>20050526.209228501</v>
      </c>
      <c r="CQ1200" s="99">
        <v>0</v>
      </c>
      <c r="CR1200" s="99">
        <v>0</v>
      </c>
      <c r="CS1200" s="99">
        <v>0</v>
      </c>
      <c r="CT1200" s="99">
        <v>0</v>
      </c>
      <c r="CU1200" s="98">
        <v>35753.217633239998</v>
      </c>
      <c r="CV1200" s="98">
        <v>39556.747210590998</v>
      </c>
      <c r="CW1200" s="98">
        <v>9424452.6388130169</v>
      </c>
      <c r="CX1200" s="98">
        <v>78493940.205688491</v>
      </c>
    </row>
    <row r="1201" spans="1:102" x14ac:dyDescent="0.2">
      <c r="A1201" s="98" t="s">
        <v>70</v>
      </c>
      <c r="B1201" s="100">
        <v>39965</v>
      </c>
      <c r="C1201" s="99">
        <v>109829.201482773</v>
      </c>
      <c r="D1201" s="99">
        <v>6.7629171349690296</v>
      </c>
      <c r="E1201" s="99">
        <v>33271.913837432898</v>
      </c>
      <c r="F1201" s="99">
        <v>26102.814171075799</v>
      </c>
      <c r="G1201" s="99">
        <v>2663.7995507717101</v>
      </c>
      <c r="H1201" s="99">
        <v>0</v>
      </c>
      <c r="I1201" s="99">
        <v>0</v>
      </c>
      <c r="J1201" s="99">
        <v>38226.730217456803</v>
      </c>
      <c r="K1201" s="99">
        <v>0</v>
      </c>
      <c r="L1201" s="99">
        <v>22700.697397232099</v>
      </c>
      <c r="M1201" s="99">
        <v>55847.554486274697</v>
      </c>
      <c r="N1201" s="99">
        <v>12808.7525268793</v>
      </c>
      <c r="O1201" s="99">
        <v>48075.034253597303</v>
      </c>
      <c r="P1201" s="99">
        <v>0</v>
      </c>
      <c r="Q1201" s="99">
        <v>7192.71973800659</v>
      </c>
      <c r="R1201" s="99">
        <v>2307.38956984878</v>
      </c>
      <c r="S1201" s="99">
        <v>0</v>
      </c>
      <c r="T1201" s="99">
        <v>689.65783006697905</v>
      </c>
      <c r="U1201" s="99">
        <v>39060.224098682404</v>
      </c>
      <c r="V1201" s="99">
        <v>6476329.5979614304</v>
      </c>
      <c r="W1201" s="99">
        <v>774.00756351649795</v>
      </c>
      <c r="X1201" s="99">
        <v>2476748.5464782701</v>
      </c>
      <c r="Y1201" s="99">
        <v>1723003.05003357</v>
      </c>
      <c r="Z1201" s="99">
        <v>412329.92687225301</v>
      </c>
      <c r="AA1201" s="99">
        <v>0</v>
      </c>
      <c r="AB1201" s="99">
        <v>0</v>
      </c>
      <c r="AC1201" s="99">
        <v>12860739.6950684</v>
      </c>
      <c r="AD1201" s="99">
        <v>0</v>
      </c>
      <c r="AE1201" s="99">
        <v>998195.73503112805</v>
      </c>
      <c r="AF1201" s="99">
        <v>3029896.0162658701</v>
      </c>
      <c r="AG1201" s="99">
        <v>1701541.82244873</v>
      </c>
      <c r="AH1201" s="99">
        <v>2353752.7534790002</v>
      </c>
      <c r="AI1201" s="99">
        <v>0</v>
      </c>
      <c r="AJ1201" s="99">
        <v>867421.07037353504</v>
      </c>
      <c r="AK1201" s="99">
        <v>341567.50923538202</v>
      </c>
      <c r="AL1201" s="99">
        <v>0</v>
      </c>
      <c r="AM1201" s="99">
        <v>98546.181385994001</v>
      </c>
      <c r="AN1201" s="99">
        <v>12981898.064941401</v>
      </c>
      <c r="AO1201" s="99">
        <v>55734132.043457001</v>
      </c>
      <c r="AP1201" s="99">
        <v>7325.7940608859099</v>
      </c>
      <c r="AQ1201" s="99">
        <v>19529568.423828099</v>
      </c>
      <c r="AR1201" s="99">
        <v>13422573.350708</v>
      </c>
      <c r="AS1201" s="99">
        <v>3152084.84735107</v>
      </c>
      <c r="AT1201" s="99">
        <v>0</v>
      </c>
      <c r="AU1201" s="99">
        <v>0</v>
      </c>
      <c r="AV1201" s="99">
        <v>38064714.770507798</v>
      </c>
      <c r="AW1201" s="99">
        <v>0</v>
      </c>
      <c r="AX1201" s="99">
        <v>9110030.9013671894</v>
      </c>
      <c r="AY1201" s="99">
        <v>26129743.506347701</v>
      </c>
      <c r="AZ1201" s="99">
        <v>13253991.3508301</v>
      </c>
      <c r="BA1201" s="99">
        <v>19803697.4614258</v>
      </c>
      <c r="BB1201" s="99">
        <v>0</v>
      </c>
      <c r="BC1201" s="99">
        <v>7076775.9212646503</v>
      </c>
      <c r="BD1201" s="99">
        <v>2596692.45785522</v>
      </c>
      <c r="BE1201" s="99">
        <v>0</v>
      </c>
      <c r="BF1201" s="99">
        <v>773759.47623443604</v>
      </c>
      <c r="BG1201" s="99">
        <v>38338712.684570298</v>
      </c>
      <c r="BH1201" s="99">
        <v>13055454.022216801</v>
      </c>
      <c r="BI1201" s="99">
        <v>1419.6227740347399</v>
      </c>
      <c r="BJ1201" s="99">
        <v>6714963.5857543899</v>
      </c>
      <c r="BK1201" s="99">
        <v>4794293.99145508</v>
      </c>
      <c r="BL1201" s="99">
        <v>0</v>
      </c>
      <c r="BM1201" s="99">
        <v>0</v>
      </c>
      <c r="BN1201" s="99">
        <v>0</v>
      </c>
      <c r="BO1201" s="99">
        <v>0</v>
      </c>
      <c r="BP1201" s="99">
        <v>0</v>
      </c>
      <c r="BQ1201" s="99">
        <v>0</v>
      </c>
      <c r="BR1201" s="99">
        <v>7811266.89172363</v>
      </c>
      <c r="BS1201" s="99">
        <v>4953534.2385864304</v>
      </c>
      <c r="BT1201" s="99">
        <v>3851747.6201782199</v>
      </c>
      <c r="BU1201" s="99">
        <v>0</v>
      </c>
      <c r="BV1201" s="99">
        <v>3174766.1722717299</v>
      </c>
      <c r="BW1201" s="99">
        <v>300675.58181381202</v>
      </c>
      <c r="BX1201" s="99">
        <v>0</v>
      </c>
      <c r="BY1201" s="99">
        <v>0</v>
      </c>
      <c r="BZ1201" s="99">
        <v>0</v>
      </c>
      <c r="CA1201" s="99">
        <v>143272.16948890701</v>
      </c>
      <c r="CB1201" s="99">
        <v>8942215.8770752009</v>
      </c>
      <c r="CC1201" s="99">
        <v>75254591.098632798</v>
      </c>
      <c r="CD1201" s="99">
        <v>19768585.041747998</v>
      </c>
      <c r="CE1201" s="99">
        <v>2904.1172830760502</v>
      </c>
      <c r="CF1201" s="99">
        <v>445203.72206497198</v>
      </c>
      <c r="CG1201" s="99">
        <v>3395291.2327575702</v>
      </c>
      <c r="CH1201" s="99">
        <v>0</v>
      </c>
      <c r="CI1201" s="99">
        <v>146192.084192276</v>
      </c>
      <c r="CJ1201" s="99">
        <v>9389701.89526367</v>
      </c>
      <c r="CK1201" s="99">
        <v>78579326.349609405</v>
      </c>
      <c r="CL1201" s="99">
        <v>20074168.9697266</v>
      </c>
      <c r="CM1201" s="166">
        <v>184767.62327194199</v>
      </c>
      <c r="CN1201" s="166">
        <v>22400759.411132801</v>
      </c>
      <c r="CO1201" s="166">
        <v>117033454.32324199</v>
      </c>
      <c r="CP1201" s="99">
        <v>20074168.9697266</v>
      </c>
      <c r="CQ1201" s="99">
        <v>0</v>
      </c>
      <c r="CR1201" s="99">
        <v>0</v>
      </c>
      <c r="CS1201" s="99">
        <v>0</v>
      </c>
      <c r="CT1201" s="99">
        <v>0</v>
      </c>
      <c r="CU1201" s="98">
        <v>34424.735463637</v>
      </c>
      <c r="CV1201" s="98">
        <v>40432.890577327998</v>
      </c>
      <c r="CW1201" s="98">
        <v>9387419.5991401728</v>
      </c>
      <c r="CX1201" s="98">
        <v>78649882.331390366</v>
      </c>
    </row>
    <row r="1202" spans="1:102" x14ac:dyDescent="0.2">
      <c r="A1202" s="98" t="s">
        <v>70</v>
      </c>
      <c r="B1202" s="100">
        <v>40057</v>
      </c>
      <c r="C1202" s="99">
        <v>111337.542415619</v>
      </c>
      <c r="D1202" s="99">
        <v>5.2192744239582698</v>
      </c>
      <c r="E1202" s="99">
        <v>32519.8972122669</v>
      </c>
      <c r="F1202" s="99">
        <v>25693.8965454102</v>
      </c>
      <c r="G1202" s="99">
        <v>2833.27716070414</v>
      </c>
      <c r="H1202" s="99">
        <v>0</v>
      </c>
      <c r="I1202" s="99">
        <v>0</v>
      </c>
      <c r="J1202" s="99">
        <v>39054.3111696243</v>
      </c>
      <c r="K1202" s="99">
        <v>0</v>
      </c>
      <c r="L1202" s="99">
        <v>21860.289697885499</v>
      </c>
      <c r="M1202" s="99">
        <v>56033.025515079498</v>
      </c>
      <c r="N1202" s="99">
        <v>12671.858924865701</v>
      </c>
      <c r="O1202" s="99">
        <v>48877.056698799097</v>
      </c>
      <c r="P1202" s="99">
        <v>0</v>
      </c>
      <c r="Q1202" s="99">
        <v>7194.6942315697697</v>
      </c>
      <c r="R1202" s="99">
        <v>2391.2648307979098</v>
      </c>
      <c r="S1202" s="99">
        <v>0</v>
      </c>
      <c r="T1202" s="99">
        <v>697.26287613809097</v>
      </c>
      <c r="U1202" s="99">
        <v>39498.800666332201</v>
      </c>
      <c r="V1202" s="99">
        <v>6527961.67858887</v>
      </c>
      <c r="W1202" s="99">
        <v>604.72310447692905</v>
      </c>
      <c r="X1202" s="99">
        <v>2403484.3692932101</v>
      </c>
      <c r="Y1202" s="99">
        <v>1691278.9140319801</v>
      </c>
      <c r="Z1202" s="99">
        <v>420135.62646102899</v>
      </c>
      <c r="AA1202" s="99">
        <v>0</v>
      </c>
      <c r="AB1202" s="99">
        <v>0</v>
      </c>
      <c r="AC1202" s="99">
        <v>13125597.927246099</v>
      </c>
      <c r="AD1202" s="99">
        <v>0</v>
      </c>
      <c r="AE1202" s="99">
        <v>971851.73784637498</v>
      </c>
      <c r="AF1202" s="99">
        <v>3035271.1490478502</v>
      </c>
      <c r="AG1202" s="99">
        <v>1669966.9775543199</v>
      </c>
      <c r="AH1202" s="99">
        <v>2375096.50708008</v>
      </c>
      <c r="AI1202" s="99">
        <v>0</v>
      </c>
      <c r="AJ1202" s="99">
        <v>869026.41033172596</v>
      </c>
      <c r="AK1202" s="99">
        <v>348432.81686782802</v>
      </c>
      <c r="AL1202" s="99">
        <v>0</v>
      </c>
      <c r="AM1202" s="99">
        <v>95980.082053184495</v>
      </c>
      <c r="AN1202" s="99">
        <v>13207448.0465088</v>
      </c>
      <c r="AO1202" s="99">
        <v>56606308.108886696</v>
      </c>
      <c r="AP1202" s="99">
        <v>5551.3683744668997</v>
      </c>
      <c r="AQ1202" s="99">
        <v>19142684.121582001</v>
      </c>
      <c r="AR1202" s="99">
        <v>13308177.426635699</v>
      </c>
      <c r="AS1202" s="99">
        <v>3236808.9483032199</v>
      </c>
      <c r="AT1202" s="99">
        <v>0</v>
      </c>
      <c r="AU1202" s="99">
        <v>0</v>
      </c>
      <c r="AV1202" s="99">
        <v>39205394.473144501</v>
      </c>
      <c r="AW1202" s="99">
        <v>0</v>
      </c>
      <c r="AX1202" s="99">
        <v>8912508.5999755897</v>
      </c>
      <c r="AY1202" s="99">
        <v>26375792.865234401</v>
      </c>
      <c r="AZ1202" s="99">
        <v>13092298.8756104</v>
      </c>
      <c r="BA1202" s="99">
        <v>20152438.0083008</v>
      </c>
      <c r="BB1202" s="99">
        <v>0</v>
      </c>
      <c r="BC1202" s="99">
        <v>7103310.0498046903</v>
      </c>
      <c r="BD1202" s="99">
        <v>2658129.6269226102</v>
      </c>
      <c r="BE1202" s="99">
        <v>0</v>
      </c>
      <c r="BF1202" s="99">
        <v>754642.70110320998</v>
      </c>
      <c r="BG1202" s="99">
        <v>39309194.689453103</v>
      </c>
      <c r="BH1202" s="99">
        <v>13244174.2896729</v>
      </c>
      <c r="BI1202" s="99">
        <v>1046.4790028482701</v>
      </c>
      <c r="BJ1202" s="99">
        <v>6654834.1630859403</v>
      </c>
      <c r="BK1202" s="99">
        <v>4777748.18359375</v>
      </c>
      <c r="BL1202" s="99">
        <v>0</v>
      </c>
      <c r="BM1202" s="99">
        <v>0</v>
      </c>
      <c r="BN1202" s="99">
        <v>0</v>
      </c>
      <c r="BO1202" s="99">
        <v>0</v>
      </c>
      <c r="BP1202" s="99">
        <v>0</v>
      </c>
      <c r="BQ1202" s="99">
        <v>0</v>
      </c>
      <c r="BR1202" s="99">
        <v>7886689.1630248995</v>
      </c>
      <c r="BS1202" s="99">
        <v>4932321.2672119103</v>
      </c>
      <c r="BT1202" s="99">
        <v>3919401.5093994099</v>
      </c>
      <c r="BU1202" s="99">
        <v>0</v>
      </c>
      <c r="BV1202" s="99">
        <v>3205673.6531372098</v>
      </c>
      <c r="BW1202" s="99">
        <v>305039.37300872803</v>
      </c>
      <c r="BX1202" s="99">
        <v>0</v>
      </c>
      <c r="BY1202" s="99">
        <v>0</v>
      </c>
      <c r="BZ1202" s="99">
        <v>0</v>
      </c>
      <c r="CA1202" s="99">
        <v>143826.51930618301</v>
      </c>
      <c r="CB1202" s="99">
        <v>8926799.17431641</v>
      </c>
      <c r="CC1202" s="99">
        <v>75719929.564453095</v>
      </c>
      <c r="CD1202" s="99">
        <v>19887404.427490201</v>
      </c>
      <c r="CE1202" s="99">
        <v>3007.0004211068199</v>
      </c>
      <c r="CF1202" s="99">
        <v>445030.42798996001</v>
      </c>
      <c r="CG1202" s="99">
        <v>3427453.1007690402</v>
      </c>
      <c r="CH1202" s="99">
        <v>0</v>
      </c>
      <c r="CI1202" s="99">
        <v>146832.15299034101</v>
      </c>
      <c r="CJ1202" s="99">
        <v>9372238.3342285194</v>
      </c>
      <c r="CK1202" s="99">
        <v>79087269.750976607</v>
      </c>
      <c r="CL1202" s="99">
        <v>20189786.4755859</v>
      </c>
      <c r="CM1202" s="166">
        <v>185881.49933815</v>
      </c>
      <c r="CN1202" s="166">
        <v>22589780.3974609</v>
      </c>
      <c r="CO1202" s="166">
        <v>118387231.85839801</v>
      </c>
      <c r="CP1202" s="99">
        <v>20189786.4755859</v>
      </c>
      <c r="CQ1202" s="99">
        <v>0</v>
      </c>
      <c r="CR1202" s="99">
        <v>0</v>
      </c>
      <c r="CS1202" s="99">
        <v>0</v>
      </c>
      <c r="CT1202" s="99">
        <v>0</v>
      </c>
      <c r="CU1202" s="98">
        <v>33361.450510652998</v>
      </c>
      <c r="CV1202" s="98">
        <v>41161.739197698997</v>
      </c>
      <c r="CW1202" s="98">
        <v>9371829.6023063697</v>
      </c>
      <c r="CX1202" s="98">
        <v>79147382.665222138</v>
      </c>
    </row>
    <row r="1203" spans="1:102" x14ac:dyDescent="0.2">
      <c r="A1203" s="98" t="s">
        <v>70</v>
      </c>
      <c r="B1203" s="100">
        <v>40148</v>
      </c>
      <c r="C1203" s="99">
        <v>112575.122506142</v>
      </c>
      <c r="D1203" s="99">
        <v>4.9632335179485398</v>
      </c>
      <c r="E1203" s="99">
        <v>31675.623044252399</v>
      </c>
      <c r="F1203" s="99">
        <v>25267.703379392598</v>
      </c>
      <c r="G1203" s="99">
        <v>2950.2835989892501</v>
      </c>
      <c r="H1203" s="99">
        <v>0</v>
      </c>
      <c r="I1203" s="99">
        <v>0</v>
      </c>
      <c r="J1203" s="99">
        <v>39310.5050005913</v>
      </c>
      <c r="K1203" s="99">
        <v>0</v>
      </c>
      <c r="L1203" s="99">
        <v>21453.0097341537</v>
      </c>
      <c r="M1203" s="99">
        <v>56048.846687316902</v>
      </c>
      <c r="N1203" s="99">
        <v>12462.49104321</v>
      </c>
      <c r="O1203" s="99">
        <v>49819.562693595901</v>
      </c>
      <c r="P1203" s="99">
        <v>0</v>
      </c>
      <c r="Q1203" s="99">
        <v>7139.5928362608001</v>
      </c>
      <c r="R1203" s="99">
        <v>2432.3059557974302</v>
      </c>
      <c r="S1203" s="99">
        <v>0</v>
      </c>
      <c r="T1203" s="99">
        <v>703.39151436090503</v>
      </c>
      <c r="U1203" s="99">
        <v>40108.823348522201</v>
      </c>
      <c r="V1203" s="99">
        <v>6577562.7521972703</v>
      </c>
      <c r="W1203" s="99">
        <v>644.60199121385801</v>
      </c>
      <c r="X1203" s="99">
        <v>2330077.9465331999</v>
      </c>
      <c r="Y1203" s="99">
        <v>1657262.33189392</v>
      </c>
      <c r="Z1203" s="99">
        <v>430220.355701447</v>
      </c>
      <c r="AA1203" s="99">
        <v>0</v>
      </c>
      <c r="AB1203" s="99">
        <v>0</v>
      </c>
      <c r="AC1203" s="99">
        <v>13265651.5662842</v>
      </c>
      <c r="AD1203" s="99">
        <v>0</v>
      </c>
      <c r="AE1203" s="99">
        <v>949130.312316895</v>
      </c>
      <c r="AF1203" s="99">
        <v>3030327.7947692899</v>
      </c>
      <c r="AG1203" s="99">
        <v>1646743.8586883501</v>
      </c>
      <c r="AH1203" s="99">
        <v>2431125.1096496601</v>
      </c>
      <c r="AI1203" s="99">
        <v>0</v>
      </c>
      <c r="AJ1203" s="99">
        <v>861278.38642883301</v>
      </c>
      <c r="AK1203" s="99">
        <v>348865.985912323</v>
      </c>
      <c r="AL1203" s="99">
        <v>0</v>
      </c>
      <c r="AM1203" s="99">
        <v>92202.3427639008</v>
      </c>
      <c r="AN1203" s="99">
        <v>13300866.9810791</v>
      </c>
      <c r="AO1203" s="99">
        <v>57600322.929199196</v>
      </c>
      <c r="AP1203" s="99">
        <v>6415.4658739566803</v>
      </c>
      <c r="AQ1203" s="99">
        <v>18666747.990966801</v>
      </c>
      <c r="AR1203" s="99">
        <v>13214922.513793901</v>
      </c>
      <c r="AS1203" s="99">
        <v>3343303.8740539602</v>
      </c>
      <c r="AT1203" s="99">
        <v>0</v>
      </c>
      <c r="AU1203" s="99">
        <v>0</v>
      </c>
      <c r="AV1203" s="99">
        <v>39811280.246093802</v>
      </c>
      <c r="AW1203" s="99">
        <v>0</v>
      </c>
      <c r="AX1203" s="99">
        <v>8825007.86645508</v>
      </c>
      <c r="AY1203" s="99">
        <v>26535342.2182617</v>
      </c>
      <c r="AZ1203" s="99">
        <v>13039966.0550537</v>
      </c>
      <c r="BA1203" s="99">
        <v>20790663.347412098</v>
      </c>
      <c r="BB1203" s="99">
        <v>0</v>
      </c>
      <c r="BC1203" s="99">
        <v>7122305.7846679697</v>
      </c>
      <c r="BD1203" s="99">
        <v>2675487.6967468299</v>
      </c>
      <c r="BE1203" s="99">
        <v>0</v>
      </c>
      <c r="BF1203" s="99">
        <v>739056.51569366502</v>
      </c>
      <c r="BG1203" s="99">
        <v>40140201.943847701</v>
      </c>
      <c r="BH1203" s="99">
        <v>13539630.3898926</v>
      </c>
      <c r="BI1203" s="99">
        <v>1024.68445244431</v>
      </c>
      <c r="BJ1203" s="99">
        <v>6572544.19567871</v>
      </c>
      <c r="BK1203" s="99">
        <v>4746107.7552490197</v>
      </c>
      <c r="BL1203" s="99">
        <v>0</v>
      </c>
      <c r="BM1203" s="99">
        <v>0</v>
      </c>
      <c r="BN1203" s="99">
        <v>0</v>
      </c>
      <c r="BO1203" s="99">
        <v>0</v>
      </c>
      <c r="BP1203" s="99">
        <v>0</v>
      </c>
      <c r="BQ1203" s="99">
        <v>0</v>
      </c>
      <c r="BR1203" s="99">
        <v>7908992.6089477502</v>
      </c>
      <c r="BS1203" s="99">
        <v>4908928.6192627</v>
      </c>
      <c r="BT1203" s="99">
        <v>4043750.2709655799</v>
      </c>
      <c r="BU1203" s="99">
        <v>0</v>
      </c>
      <c r="BV1203" s="99">
        <v>3218350.9993591299</v>
      </c>
      <c r="BW1203" s="99">
        <v>309884.32746887201</v>
      </c>
      <c r="BX1203" s="99">
        <v>0</v>
      </c>
      <c r="BY1203" s="99">
        <v>0</v>
      </c>
      <c r="BZ1203" s="99">
        <v>0</v>
      </c>
      <c r="CA1203" s="99">
        <v>144184.76548957801</v>
      </c>
      <c r="CB1203" s="99">
        <v>8911450.0026855506</v>
      </c>
      <c r="CC1203" s="99">
        <v>76280998.074218795</v>
      </c>
      <c r="CD1203" s="99">
        <v>20118964.682372998</v>
      </c>
      <c r="CE1203" s="99">
        <v>3024.8850422799601</v>
      </c>
      <c r="CF1203" s="99">
        <v>440640.79081344599</v>
      </c>
      <c r="CG1203" s="99">
        <v>3423370.1714477502</v>
      </c>
      <c r="CH1203" s="99">
        <v>0</v>
      </c>
      <c r="CI1203" s="99">
        <v>147212.77134513899</v>
      </c>
      <c r="CJ1203" s="99">
        <v>9351293.6866455097</v>
      </c>
      <c r="CK1203" s="99">
        <v>79666937.461914107</v>
      </c>
      <c r="CL1203" s="99">
        <v>20431322.533203099</v>
      </c>
      <c r="CM1203" s="166">
        <v>186977.95554161101</v>
      </c>
      <c r="CN1203" s="166">
        <v>22702004.949218798</v>
      </c>
      <c r="CO1203" s="166">
        <v>119885990.39550801</v>
      </c>
      <c r="CP1203" s="99">
        <v>20431322.533203099</v>
      </c>
      <c r="CQ1203" s="99">
        <v>0</v>
      </c>
      <c r="CR1203" s="99">
        <v>0</v>
      </c>
      <c r="CS1203" s="99">
        <v>0</v>
      </c>
      <c r="CT1203" s="99">
        <v>0</v>
      </c>
      <c r="CU1203" s="98">
        <v>32330.77033435</v>
      </c>
      <c r="CV1203" s="98">
        <v>42114.113866942003</v>
      </c>
      <c r="CW1203" s="98">
        <v>9352090.7934989966</v>
      </c>
      <c r="CX1203" s="98">
        <v>79704368.245666549</v>
      </c>
    </row>
    <row r="1204" spans="1:102" x14ac:dyDescent="0.2">
      <c r="A1204" s="98" t="s">
        <v>70</v>
      </c>
      <c r="B1204" s="100">
        <v>40238</v>
      </c>
      <c r="C1204" s="99">
        <v>112813.026255608</v>
      </c>
      <c r="D1204" s="99">
        <v>5.00780722498894</v>
      </c>
      <c r="E1204" s="99">
        <v>30735.214904546701</v>
      </c>
      <c r="F1204" s="99">
        <v>24761.434321165099</v>
      </c>
      <c r="G1204" s="99">
        <v>2982.9048908054801</v>
      </c>
      <c r="H1204" s="99">
        <v>0</v>
      </c>
      <c r="I1204" s="99">
        <v>0</v>
      </c>
      <c r="J1204" s="99">
        <v>40222.886346817002</v>
      </c>
      <c r="K1204" s="99">
        <v>0</v>
      </c>
      <c r="L1204" s="99">
        <v>21721.876630783099</v>
      </c>
      <c r="M1204" s="99">
        <v>55600.808347225196</v>
      </c>
      <c r="N1204" s="99">
        <v>12315.013834953301</v>
      </c>
      <c r="O1204" s="99">
        <v>49799.817695140802</v>
      </c>
      <c r="P1204" s="99">
        <v>0</v>
      </c>
      <c r="Q1204" s="99">
        <v>7090.9572120308903</v>
      </c>
      <c r="R1204" s="99">
        <v>2428.4609589278698</v>
      </c>
      <c r="S1204" s="99">
        <v>0</v>
      </c>
      <c r="T1204" s="99">
        <v>671.96118183433998</v>
      </c>
      <c r="U1204" s="99">
        <v>40674.978997707403</v>
      </c>
      <c r="V1204" s="99">
        <v>6620281.4091186495</v>
      </c>
      <c r="W1204" s="99">
        <v>798.34890893101704</v>
      </c>
      <c r="X1204" s="99">
        <v>2244028.00250244</v>
      </c>
      <c r="Y1204" s="99">
        <v>1626556.0707397501</v>
      </c>
      <c r="Z1204" s="99">
        <v>432964.73920059198</v>
      </c>
      <c r="AA1204" s="99">
        <v>0</v>
      </c>
      <c r="AB1204" s="99">
        <v>0</v>
      </c>
      <c r="AC1204" s="99">
        <v>13494350.3352051</v>
      </c>
      <c r="AD1204" s="99">
        <v>0</v>
      </c>
      <c r="AE1204" s="99">
        <v>935983.99578857399</v>
      </c>
      <c r="AF1204" s="99">
        <v>3023495.7716369601</v>
      </c>
      <c r="AG1204" s="99">
        <v>1630664.6127929699</v>
      </c>
      <c r="AH1204" s="99">
        <v>2434663.5683288602</v>
      </c>
      <c r="AI1204" s="99">
        <v>0</v>
      </c>
      <c r="AJ1204" s="99">
        <v>848199.86784362805</v>
      </c>
      <c r="AK1204" s="99">
        <v>344390.37210464501</v>
      </c>
      <c r="AL1204" s="99">
        <v>0</v>
      </c>
      <c r="AM1204" s="99">
        <v>89271.668587684602</v>
      </c>
      <c r="AN1204" s="99">
        <v>13546369.334838901</v>
      </c>
      <c r="AO1204" s="99">
        <v>58287161.041015603</v>
      </c>
      <c r="AP1204" s="99">
        <v>7506.5376322865504</v>
      </c>
      <c r="AQ1204" s="99">
        <v>18189538.949951202</v>
      </c>
      <c r="AR1204" s="99">
        <v>13107399.0704346</v>
      </c>
      <c r="AS1204" s="99">
        <v>3400496.3067321801</v>
      </c>
      <c r="AT1204" s="99">
        <v>0</v>
      </c>
      <c r="AU1204" s="99">
        <v>0</v>
      </c>
      <c r="AV1204" s="99">
        <v>41000766.890625</v>
      </c>
      <c r="AW1204" s="99">
        <v>0</v>
      </c>
      <c r="AX1204" s="99">
        <v>8751092.3745117206</v>
      </c>
      <c r="AY1204" s="99">
        <v>26720011.510009799</v>
      </c>
      <c r="AZ1204" s="99">
        <v>13046162.9379883</v>
      </c>
      <c r="BA1204" s="99">
        <v>20967953.6413574</v>
      </c>
      <c r="BB1204" s="99">
        <v>0</v>
      </c>
      <c r="BC1204" s="99">
        <v>7088884.2182617197</v>
      </c>
      <c r="BD1204" s="99">
        <v>2692105.9015502902</v>
      </c>
      <c r="BE1204" s="99">
        <v>0</v>
      </c>
      <c r="BF1204" s="99">
        <v>721405.75834655797</v>
      </c>
      <c r="BG1204" s="99">
        <v>41138193.543457001</v>
      </c>
      <c r="BH1204" s="99">
        <v>13737779.1021729</v>
      </c>
      <c r="BI1204" s="99">
        <v>615.64528719335794</v>
      </c>
      <c r="BJ1204" s="99">
        <v>6432037.88037109</v>
      </c>
      <c r="BK1204" s="99">
        <v>4683520.80322266</v>
      </c>
      <c r="BL1204" s="99">
        <v>0</v>
      </c>
      <c r="BM1204" s="99">
        <v>0</v>
      </c>
      <c r="BN1204" s="99">
        <v>0</v>
      </c>
      <c r="BO1204" s="99">
        <v>0</v>
      </c>
      <c r="BP1204" s="99">
        <v>0</v>
      </c>
      <c r="BQ1204" s="99">
        <v>0</v>
      </c>
      <c r="BR1204" s="99">
        <v>8014091.1423950205</v>
      </c>
      <c r="BS1204" s="99">
        <v>4894130.2256469699</v>
      </c>
      <c r="BT1204" s="99">
        <v>4078849.9778747601</v>
      </c>
      <c r="BU1204" s="99">
        <v>0</v>
      </c>
      <c r="BV1204" s="99">
        <v>3208477.5107116699</v>
      </c>
      <c r="BW1204" s="99">
        <v>310939.78761673003</v>
      </c>
      <c r="BX1204" s="99">
        <v>0</v>
      </c>
      <c r="BY1204" s="99">
        <v>0</v>
      </c>
      <c r="BZ1204" s="99">
        <v>0</v>
      </c>
      <c r="CA1204" s="99">
        <v>143496.17500305199</v>
      </c>
      <c r="CB1204" s="99">
        <v>8870403.9807128906</v>
      </c>
      <c r="CC1204" s="99">
        <v>76519050.28125</v>
      </c>
      <c r="CD1204" s="99">
        <v>20183182.005859401</v>
      </c>
      <c r="CE1204" s="99">
        <v>3003.08104106784</v>
      </c>
      <c r="CF1204" s="99">
        <v>437967.01738739002</v>
      </c>
      <c r="CG1204" s="99">
        <v>3429845.96234131</v>
      </c>
      <c r="CH1204" s="99">
        <v>0</v>
      </c>
      <c r="CI1204" s="99">
        <v>146482.14644241301</v>
      </c>
      <c r="CJ1204" s="99">
        <v>9307253.1993408203</v>
      </c>
      <c r="CK1204" s="99">
        <v>79922180.413085893</v>
      </c>
      <c r="CL1204" s="99">
        <v>20494889.033203099</v>
      </c>
      <c r="CM1204" s="166">
        <v>186829.24940681501</v>
      </c>
      <c r="CN1204" s="166">
        <v>22875417.823730499</v>
      </c>
      <c r="CO1204" s="166">
        <v>121176444.06152301</v>
      </c>
      <c r="CP1204" s="99">
        <v>20494889.033203099</v>
      </c>
      <c r="CQ1204" s="99">
        <v>0</v>
      </c>
      <c r="CR1204" s="99">
        <v>0</v>
      </c>
      <c r="CS1204" s="99">
        <v>0</v>
      </c>
      <c r="CT1204" s="99">
        <v>0</v>
      </c>
      <c r="CU1204" s="98">
        <v>31156.765444788001</v>
      </c>
      <c r="CV1204" s="98">
        <v>42874.203701427003</v>
      </c>
      <c r="CW1204" s="98">
        <v>9308370.9981002808</v>
      </c>
      <c r="CX1204" s="98">
        <v>79948896.243591309</v>
      </c>
    </row>
    <row r="1205" spans="1:102" x14ac:dyDescent="0.2">
      <c r="A1205" s="98" t="s">
        <v>70</v>
      </c>
      <c r="B1205" s="100">
        <v>40330</v>
      </c>
      <c r="C1205" s="99">
        <v>114246.01144504501</v>
      </c>
      <c r="D1205" s="99">
        <v>5.7770021209726101</v>
      </c>
      <c r="E1205" s="99">
        <v>30006.306722879399</v>
      </c>
      <c r="F1205" s="99">
        <v>24321.476596117001</v>
      </c>
      <c r="G1205" s="99">
        <v>3041.89840093255</v>
      </c>
      <c r="H1205" s="99">
        <v>0</v>
      </c>
      <c r="I1205" s="99">
        <v>0</v>
      </c>
      <c r="J1205" s="99">
        <v>40925.605906963297</v>
      </c>
      <c r="K1205" s="99">
        <v>0</v>
      </c>
      <c r="L1205" s="99">
        <v>22453.014198303201</v>
      </c>
      <c r="M1205" s="99">
        <v>56061.281985759699</v>
      </c>
      <c r="N1205" s="99">
        <v>12211.0601366758</v>
      </c>
      <c r="O1205" s="99">
        <v>50276.538018226602</v>
      </c>
      <c r="P1205" s="99">
        <v>0</v>
      </c>
      <c r="Q1205" s="99">
        <v>7027.1571496129</v>
      </c>
      <c r="R1205" s="99">
        <v>2467.7983977198601</v>
      </c>
      <c r="S1205" s="99">
        <v>0</v>
      </c>
      <c r="T1205" s="99">
        <v>673.80395045876503</v>
      </c>
      <c r="U1205" s="99">
        <v>41221.855569839499</v>
      </c>
      <c r="V1205" s="99">
        <v>6627995.5098877</v>
      </c>
      <c r="W1205" s="99">
        <v>786.92242211103405</v>
      </c>
      <c r="X1205" s="99">
        <v>2168611.8604431199</v>
      </c>
      <c r="Y1205" s="99">
        <v>1582080.1572265599</v>
      </c>
      <c r="Z1205" s="99">
        <v>438046.64704132098</v>
      </c>
      <c r="AA1205" s="99">
        <v>0</v>
      </c>
      <c r="AB1205" s="99">
        <v>0</v>
      </c>
      <c r="AC1205" s="99">
        <v>13728913.1363525</v>
      </c>
      <c r="AD1205" s="99">
        <v>0</v>
      </c>
      <c r="AE1205" s="99">
        <v>945304.33023834205</v>
      </c>
      <c r="AF1205" s="99">
        <v>3012687.0556030301</v>
      </c>
      <c r="AG1205" s="99">
        <v>1605355.260849</v>
      </c>
      <c r="AH1205" s="99">
        <v>2429851.7798767099</v>
      </c>
      <c r="AI1205" s="99">
        <v>0</v>
      </c>
      <c r="AJ1205" s="99">
        <v>839041.07838439895</v>
      </c>
      <c r="AK1205" s="99">
        <v>346066.69011688197</v>
      </c>
      <c r="AL1205" s="99">
        <v>0</v>
      </c>
      <c r="AM1205" s="99">
        <v>88086.158835411101</v>
      </c>
      <c r="AN1205" s="99">
        <v>13704746.849731401</v>
      </c>
      <c r="AO1205" s="99">
        <v>58834497.018554702</v>
      </c>
      <c r="AP1205" s="99">
        <v>8446.6470140218698</v>
      </c>
      <c r="AQ1205" s="99">
        <v>17683545.612060498</v>
      </c>
      <c r="AR1205" s="99">
        <v>12793398.0305176</v>
      </c>
      <c r="AS1205" s="99">
        <v>3452272.0340881301</v>
      </c>
      <c r="AT1205" s="99">
        <v>0</v>
      </c>
      <c r="AU1205" s="99">
        <v>0</v>
      </c>
      <c r="AV1205" s="99">
        <v>42001492.400390603</v>
      </c>
      <c r="AW1205" s="99">
        <v>0</v>
      </c>
      <c r="AX1205" s="99">
        <v>8976925.5178222694</v>
      </c>
      <c r="AY1205" s="99">
        <v>26826694.872802701</v>
      </c>
      <c r="AZ1205" s="99">
        <v>12894689.232299799</v>
      </c>
      <c r="BA1205" s="99">
        <v>21095597.0307617</v>
      </c>
      <c r="BB1205" s="99">
        <v>0</v>
      </c>
      <c r="BC1205" s="99">
        <v>7025019.3290405301</v>
      </c>
      <c r="BD1205" s="99">
        <v>2722432.8008117699</v>
      </c>
      <c r="BE1205" s="99">
        <v>0</v>
      </c>
      <c r="BF1205" s="99">
        <v>714903.06810760498</v>
      </c>
      <c r="BG1205" s="99">
        <v>42110854.279296897</v>
      </c>
      <c r="BH1205" s="99">
        <v>13989338.0123291</v>
      </c>
      <c r="BI1205" s="99">
        <v>733.06080002337706</v>
      </c>
      <c r="BJ1205" s="99">
        <v>6328198.6381225605</v>
      </c>
      <c r="BK1205" s="99">
        <v>4603572.7604980497</v>
      </c>
      <c r="BL1205" s="99">
        <v>0</v>
      </c>
      <c r="BM1205" s="99">
        <v>0</v>
      </c>
      <c r="BN1205" s="99">
        <v>0</v>
      </c>
      <c r="BO1205" s="99">
        <v>0</v>
      </c>
      <c r="BP1205" s="99">
        <v>0</v>
      </c>
      <c r="BQ1205" s="99">
        <v>0</v>
      </c>
      <c r="BR1205" s="99">
        <v>8109293.9391479502</v>
      </c>
      <c r="BS1205" s="99">
        <v>4867723.1198730497</v>
      </c>
      <c r="BT1205" s="99">
        <v>4102897.0335693401</v>
      </c>
      <c r="BU1205" s="99">
        <v>0</v>
      </c>
      <c r="BV1205" s="99">
        <v>3196012.27557373</v>
      </c>
      <c r="BW1205" s="99">
        <v>314640.21649551397</v>
      </c>
      <c r="BX1205" s="99">
        <v>0</v>
      </c>
      <c r="BY1205" s="99">
        <v>0</v>
      </c>
      <c r="BZ1205" s="99">
        <v>0</v>
      </c>
      <c r="CA1205" s="99">
        <v>144413.18350029</v>
      </c>
      <c r="CB1205" s="99">
        <v>8799659.1152343806</v>
      </c>
      <c r="CC1205" s="99">
        <v>76549341.421875</v>
      </c>
      <c r="CD1205" s="99">
        <v>20319663.442382801</v>
      </c>
      <c r="CE1205" s="99">
        <v>3039.3234491646299</v>
      </c>
      <c r="CF1205" s="99">
        <v>434217.57014083897</v>
      </c>
      <c r="CG1205" s="99">
        <v>3422228.6125793499</v>
      </c>
      <c r="CH1205" s="99">
        <v>0</v>
      </c>
      <c r="CI1205" s="99">
        <v>147470.80662155201</v>
      </c>
      <c r="CJ1205" s="99">
        <v>9231594.9691162091</v>
      </c>
      <c r="CK1205" s="99">
        <v>79865657.446289107</v>
      </c>
      <c r="CL1205" s="99">
        <v>20641463.854980499</v>
      </c>
      <c r="CM1205" s="166">
        <v>188128.65250205999</v>
      </c>
      <c r="CN1205" s="166">
        <v>22924809.902587902</v>
      </c>
      <c r="CO1205" s="166">
        <v>122012948.566406</v>
      </c>
      <c r="CP1205" s="99">
        <v>20641463.854980499</v>
      </c>
      <c r="CQ1205" s="99">
        <v>0</v>
      </c>
      <c r="CR1205" s="99">
        <v>0</v>
      </c>
      <c r="CS1205" s="99">
        <v>0</v>
      </c>
      <c r="CT1205" s="99">
        <v>0</v>
      </c>
      <c r="CU1205" s="98">
        <v>30343.028279388</v>
      </c>
      <c r="CV1205" s="98">
        <v>43513.501680392998</v>
      </c>
      <c r="CW1205" s="98">
        <v>9233876.6853752192</v>
      </c>
      <c r="CX1205" s="98">
        <v>79971570.034454346</v>
      </c>
    </row>
    <row r="1206" spans="1:102" x14ac:dyDescent="0.2">
      <c r="A1206" s="98" t="s">
        <v>70</v>
      </c>
      <c r="B1206" s="100">
        <v>40422</v>
      </c>
      <c r="C1206" s="99">
        <v>114117.90831756601</v>
      </c>
      <c r="D1206" s="99">
        <v>6.2487754839821701</v>
      </c>
      <c r="E1206" s="99">
        <v>29092.144904851899</v>
      </c>
      <c r="F1206" s="99">
        <v>23607.362493038199</v>
      </c>
      <c r="G1206" s="99">
        <v>3042.0232848227001</v>
      </c>
      <c r="H1206" s="99">
        <v>0</v>
      </c>
      <c r="I1206" s="99">
        <v>0</v>
      </c>
      <c r="J1206" s="99">
        <v>41622.231102466598</v>
      </c>
      <c r="K1206" s="99">
        <v>0</v>
      </c>
      <c r="L1206" s="99">
        <v>21786.251336097699</v>
      </c>
      <c r="M1206" s="99">
        <v>55731.056837081902</v>
      </c>
      <c r="N1206" s="99">
        <v>11999.465208888099</v>
      </c>
      <c r="O1206" s="99">
        <v>49842.2479147911</v>
      </c>
      <c r="P1206" s="99">
        <v>0</v>
      </c>
      <c r="Q1206" s="99">
        <v>6929.0608903169596</v>
      </c>
      <c r="R1206" s="99">
        <v>2473.0160907804998</v>
      </c>
      <c r="S1206" s="99">
        <v>0</v>
      </c>
      <c r="T1206" s="99">
        <v>655.17760176956699</v>
      </c>
      <c r="U1206" s="99">
        <v>41813.219603061698</v>
      </c>
      <c r="V1206" s="99">
        <v>6632052.5548706101</v>
      </c>
      <c r="W1206" s="99">
        <v>829.79977025091603</v>
      </c>
      <c r="X1206" s="99">
        <v>2106401.09094238</v>
      </c>
      <c r="Y1206" s="99">
        <v>1544515.3374633801</v>
      </c>
      <c r="Z1206" s="99">
        <v>437660.48485565197</v>
      </c>
      <c r="AA1206" s="99">
        <v>0</v>
      </c>
      <c r="AB1206" s="99">
        <v>0</v>
      </c>
      <c r="AC1206" s="99">
        <v>13932669.5224609</v>
      </c>
      <c r="AD1206" s="99">
        <v>0</v>
      </c>
      <c r="AE1206" s="99">
        <v>927301.35998535203</v>
      </c>
      <c r="AF1206" s="99">
        <v>3002774.01480103</v>
      </c>
      <c r="AG1206" s="99">
        <v>1582569.0098114</v>
      </c>
      <c r="AH1206" s="99">
        <v>2388710.5394592299</v>
      </c>
      <c r="AI1206" s="99">
        <v>0</v>
      </c>
      <c r="AJ1206" s="99">
        <v>830645.47724914597</v>
      </c>
      <c r="AK1206" s="99">
        <v>351287.04253005999</v>
      </c>
      <c r="AL1206" s="99">
        <v>0</v>
      </c>
      <c r="AM1206" s="99">
        <v>85395.267969131499</v>
      </c>
      <c r="AN1206" s="99">
        <v>13946494.294799799</v>
      </c>
      <c r="AO1206" s="99">
        <v>59054413.15625</v>
      </c>
      <c r="AP1206" s="99">
        <v>9051.7935866117496</v>
      </c>
      <c r="AQ1206" s="99">
        <v>17161748.885253899</v>
      </c>
      <c r="AR1206" s="99">
        <v>12539727.806884799</v>
      </c>
      <c r="AS1206" s="99">
        <v>3479375.4291992201</v>
      </c>
      <c r="AT1206" s="99">
        <v>0</v>
      </c>
      <c r="AU1206" s="99">
        <v>0</v>
      </c>
      <c r="AV1206" s="99">
        <v>42922159.164550804</v>
      </c>
      <c r="AW1206" s="99">
        <v>0</v>
      </c>
      <c r="AX1206" s="99">
        <v>8727994.9870605506</v>
      </c>
      <c r="AY1206" s="99">
        <v>26858449.8598633</v>
      </c>
      <c r="AZ1206" s="99">
        <v>12750200.6158447</v>
      </c>
      <c r="BA1206" s="99">
        <v>20774825.626464799</v>
      </c>
      <c r="BB1206" s="99">
        <v>0</v>
      </c>
      <c r="BC1206" s="99">
        <v>6940630.18823242</v>
      </c>
      <c r="BD1206" s="99">
        <v>2760508.7938537602</v>
      </c>
      <c r="BE1206" s="99">
        <v>0</v>
      </c>
      <c r="BF1206" s="99">
        <v>699585.50427246105</v>
      </c>
      <c r="BG1206" s="99">
        <v>42968546.637695298</v>
      </c>
      <c r="BH1206" s="99">
        <v>13866621.1921387</v>
      </c>
      <c r="BI1206" s="99">
        <v>1258.3246777802699</v>
      </c>
      <c r="BJ1206" s="99">
        <v>6173052.7387084998</v>
      </c>
      <c r="BK1206" s="99">
        <v>4485335.3992919903</v>
      </c>
      <c r="BL1206" s="99">
        <v>0</v>
      </c>
      <c r="BM1206" s="99">
        <v>0</v>
      </c>
      <c r="BN1206" s="99">
        <v>0</v>
      </c>
      <c r="BO1206" s="99">
        <v>0</v>
      </c>
      <c r="BP1206" s="99">
        <v>0</v>
      </c>
      <c r="BQ1206" s="99">
        <v>0</v>
      </c>
      <c r="BR1206" s="99">
        <v>8085934.2646484403</v>
      </c>
      <c r="BS1206" s="99">
        <v>4819720.9462890597</v>
      </c>
      <c r="BT1206" s="99">
        <v>4040184.03433228</v>
      </c>
      <c r="BU1206" s="99">
        <v>0</v>
      </c>
      <c r="BV1206" s="99">
        <v>3170340.0172119099</v>
      </c>
      <c r="BW1206" s="99">
        <v>313555.53214263899</v>
      </c>
      <c r="BX1206" s="99">
        <v>0</v>
      </c>
      <c r="BY1206" s="99">
        <v>0</v>
      </c>
      <c r="BZ1206" s="99">
        <v>0</v>
      </c>
      <c r="CA1206" s="99">
        <v>143155.288099289</v>
      </c>
      <c r="CB1206" s="99">
        <v>8745278.4643554706</v>
      </c>
      <c r="CC1206" s="99">
        <v>76218810.995117202</v>
      </c>
      <c r="CD1206" s="99">
        <v>20016142.191650402</v>
      </c>
      <c r="CE1206" s="99">
        <v>3041.74439266324</v>
      </c>
      <c r="CF1206" s="99">
        <v>438659.44844436599</v>
      </c>
      <c r="CG1206" s="99">
        <v>3486015.3836059598</v>
      </c>
      <c r="CH1206" s="99">
        <v>0</v>
      </c>
      <c r="CI1206" s="99">
        <v>146191.87586402899</v>
      </c>
      <c r="CJ1206" s="99">
        <v>9179087.8677978497</v>
      </c>
      <c r="CK1206" s="99">
        <v>79731540.061523393</v>
      </c>
      <c r="CL1206" s="99">
        <v>20327146.971923798</v>
      </c>
      <c r="CM1206" s="166">
        <v>187643.570613861</v>
      </c>
      <c r="CN1206" s="166">
        <v>23198702.6726074</v>
      </c>
      <c r="CO1206" s="166">
        <v>122549327.44531301</v>
      </c>
      <c r="CP1206" s="99">
        <v>20327146.971923798</v>
      </c>
      <c r="CQ1206" s="99">
        <v>0</v>
      </c>
      <c r="CR1206" s="99">
        <v>0</v>
      </c>
      <c r="CS1206" s="99">
        <v>0</v>
      </c>
      <c r="CT1206" s="99">
        <v>0</v>
      </c>
      <c r="CU1206" s="98">
        <v>29413.625202691001</v>
      </c>
      <c r="CV1206" s="98">
        <v>44072.462847627998</v>
      </c>
      <c r="CW1206" s="98">
        <v>9183937.9127998371</v>
      </c>
      <c r="CX1206" s="98">
        <v>79704826.378723159</v>
      </c>
    </row>
    <row r="1207" spans="1:102" x14ac:dyDescent="0.2">
      <c r="A1207" s="98" t="s">
        <v>70</v>
      </c>
      <c r="B1207" s="100">
        <v>40513</v>
      </c>
      <c r="C1207" s="99">
        <v>113621.74223899801</v>
      </c>
      <c r="D1207" s="99">
        <v>5.0092203139793101</v>
      </c>
      <c r="E1207" s="99">
        <v>28276.106664180799</v>
      </c>
      <c r="F1207" s="99">
        <v>22997.014800071702</v>
      </c>
      <c r="G1207" s="99">
        <v>3066.8386954069101</v>
      </c>
      <c r="H1207" s="99">
        <v>0</v>
      </c>
      <c r="I1207" s="99">
        <v>0</v>
      </c>
      <c r="J1207" s="99">
        <v>42013.792312145197</v>
      </c>
      <c r="K1207" s="99">
        <v>0</v>
      </c>
      <c r="L1207" s="99">
        <v>27703.156255245201</v>
      </c>
      <c r="M1207" s="99">
        <v>55270.341576099403</v>
      </c>
      <c r="N1207" s="99">
        <v>11810.830626368501</v>
      </c>
      <c r="O1207" s="99">
        <v>48587.564713001302</v>
      </c>
      <c r="P1207" s="99">
        <v>0</v>
      </c>
      <c r="Q1207" s="99">
        <v>6861.6318210363397</v>
      </c>
      <c r="R1207" s="99">
        <v>2460.5392048060899</v>
      </c>
      <c r="S1207" s="99">
        <v>0</v>
      </c>
      <c r="T1207" s="99">
        <v>775.53541707247496</v>
      </c>
      <c r="U1207" s="99">
        <v>42483.7854485512</v>
      </c>
      <c r="V1207" s="99">
        <v>6577694.0719604502</v>
      </c>
      <c r="W1207" s="99">
        <v>560.57100690156199</v>
      </c>
      <c r="X1207" s="99">
        <v>2031533.8854217499</v>
      </c>
      <c r="Y1207" s="99">
        <v>1478818.0046997101</v>
      </c>
      <c r="Z1207" s="99">
        <v>435237.649505615</v>
      </c>
      <c r="AA1207" s="99">
        <v>0</v>
      </c>
      <c r="AB1207" s="99">
        <v>0</v>
      </c>
      <c r="AC1207" s="99">
        <v>14073655.1217041</v>
      </c>
      <c r="AD1207" s="99">
        <v>0</v>
      </c>
      <c r="AE1207" s="99">
        <v>1048286.25765228</v>
      </c>
      <c r="AF1207" s="99">
        <v>2982149.4721069299</v>
      </c>
      <c r="AG1207" s="99">
        <v>1541044.5961456301</v>
      </c>
      <c r="AH1207" s="99">
        <v>2227170.7751159701</v>
      </c>
      <c r="AI1207" s="99">
        <v>0</v>
      </c>
      <c r="AJ1207" s="99">
        <v>805183.84732055699</v>
      </c>
      <c r="AK1207" s="99">
        <v>339753.24246215803</v>
      </c>
      <c r="AL1207" s="99">
        <v>0</v>
      </c>
      <c r="AM1207" s="99">
        <v>93592.381917953506</v>
      </c>
      <c r="AN1207" s="99">
        <v>14096669.2351074</v>
      </c>
      <c r="AO1207" s="99">
        <v>58952848.109863304</v>
      </c>
      <c r="AP1207" s="99">
        <v>5879.4514983892404</v>
      </c>
      <c r="AQ1207" s="99">
        <v>16619374.0146484</v>
      </c>
      <c r="AR1207" s="99">
        <v>12018511.880737299</v>
      </c>
      <c r="AS1207" s="99">
        <v>3469031.6232910198</v>
      </c>
      <c r="AT1207" s="99">
        <v>0</v>
      </c>
      <c r="AU1207" s="99">
        <v>0</v>
      </c>
      <c r="AV1207" s="99">
        <v>43731727.765625</v>
      </c>
      <c r="AW1207" s="99">
        <v>0</v>
      </c>
      <c r="AX1207" s="99">
        <v>9900801.6915283203</v>
      </c>
      <c r="AY1207" s="99">
        <v>26836608.238281298</v>
      </c>
      <c r="AZ1207" s="99">
        <v>12477350.9991455</v>
      </c>
      <c r="BA1207" s="99">
        <v>19459044.0002441</v>
      </c>
      <c r="BB1207" s="99">
        <v>0</v>
      </c>
      <c r="BC1207" s="99">
        <v>6797224.2553100605</v>
      </c>
      <c r="BD1207" s="99">
        <v>2658532.6472778302</v>
      </c>
      <c r="BE1207" s="99">
        <v>0</v>
      </c>
      <c r="BF1207" s="99">
        <v>772731.58371734596</v>
      </c>
      <c r="BG1207" s="99">
        <v>43904682.3134766</v>
      </c>
      <c r="BH1207" s="99">
        <v>13755323.5924072</v>
      </c>
      <c r="BI1207" s="99">
        <v>880.275400936604</v>
      </c>
      <c r="BJ1207" s="99">
        <v>6016233.8350219699</v>
      </c>
      <c r="BK1207" s="99">
        <v>4353588.2865600605</v>
      </c>
      <c r="BL1207" s="99">
        <v>0</v>
      </c>
      <c r="BM1207" s="99">
        <v>0</v>
      </c>
      <c r="BN1207" s="99">
        <v>0</v>
      </c>
      <c r="BO1207" s="99">
        <v>0</v>
      </c>
      <c r="BP1207" s="99">
        <v>0</v>
      </c>
      <c r="BQ1207" s="99">
        <v>0</v>
      </c>
      <c r="BR1207" s="99">
        <v>8075836.3162231399</v>
      </c>
      <c r="BS1207" s="99">
        <v>4731204.1689453097</v>
      </c>
      <c r="BT1207" s="99">
        <v>3782465.5222778302</v>
      </c>
      <c r="BU1207" s="99">
        <v>0</v>
      </c>
      <c r="BV1207" s="99">
        <v>3123636.4371643099</v>
      </c>
      <c r="BW1207" s="99">
        <v>292381.318878174</v>
      </c>
      <c r="BX1207" s="99">
        <v>0</v>
      </c>
      <c r="BY1207" s="99">
        <v>0</v>
      </c>
      <c r="BZ1207" s="99">
        <v>0</v>
      </c>
      <c r="CA1207" s="99">
        <v>141888.73402023301</v>
      </c>
      <c r="CB1207" s="99">
        <v>8612668.6710205097</v>
      </c>
      <c r="CC1207" s="99">
        <v>75595184.706054702</v>
      </c>
      <c r="CD1207" s="99">
        <v>19782066.636962902</v>
      </c>
      <c r="CE1207" s="99">
        <v>3058.5737786292998</v>
      </c>
      <c r="CF1207" s="99">
        <v>431957.96040725702</v>
      </c>
      <c r="CG1207" s="99">
        <v>3445664.1134948698</v>
      </c>
      <c r="CH1207" s="99">
        <v>0</v>
      </c>
      <c r="CI1207" s="99">
        <v>144949.54377555801</v>
      </c>
      <c r="CJ1207" s="99">
        <v>9046147.8106689509</v>
      </c>
      <c r="CK1207" s="99">
        <v>79011097.596679702</v>
      </c>
      <c r="CL1207" s="99">
        <v>20081011.262695301</v>
      </c>
      <c r="CM1207" s="166">
        <v>186967.17584991499</v>
      </c>
      <c r="CN1207" s="166">
        <v>23095595.561279301</v>
      </c>
      <c r="CO1207" s="166">
        <v>122971653.40820301</v>
      </c>
      <c r="CP1207" s="99">
        <v>20081011.262695301</v>
      </c>
      <c r="CQ1207" s="99">
        <v>0</v>
      </c>
      <c r="CR1207" s="99">
        <v>0</v>
      </c>
      <c r="CS1207" s="99">
        <v>0</v>
      </c>
      <c r="CT1207" s="99">
        <v>0</v>
      </c>
      <c r="CU1207" s="98">
        <v>28604.223738471999</v>
      </c>
      <c r="CV1207" s="98">
        <v>44780.677862452998</v>
      </c>
      <c r="CW1207" s="98">
        <v>9044626.6314277668</v>
      </c>
      <c r="CX1207" s="98">
        <v>79040848.819549575</v>
      </c>
    </row>
    <row r="1208" spans="1:102" x14ac:dyDescent="0.2">
      <c r="A1208" s="98" t="s">
        <v>70</v>
      </c>
      <c r="B1208" s="100">
        <v>40603</v>
      </c>
      <c r="C1208" s="99">
        <v>113491.098810196</v>
      </c>
      <c r="D1208" s="99">
        <v>2.9996952389774401</v>
      </c>
      <c r="E1208" s="99">
        <v>27610.583414316199</v>
      </c>
      <c r="F1208" s="99">
        <v>22419.328101396601</v>
      </c>
      <c r="G1208" s="99">
        <v>3092.1114426255199</v>
      </c>
      <c r="H1208" s="99">
        <v>0</v>
      </c>
      <c r="I1208" s="99">
        <v>0</v>
      </c>
      <c r="J1208" s="99">
        <v>42738.972607135802</v>
      </c>
      <c r="K1208" s="99">
        <v>0</v>
      </c>
      <c r="L1208" s="99">
        <v>66607.765810966506</v>
      </c>
      <c r="M1208" s="99">
        <v>55182.8262310028</v>
      </c>
      <c r="N1208" s="99">
        <v>11564.001776576</v>
      </c>
      <c r="O1208" s="99">
        <v>0</v>
      </c>
      <c r="P1208" s="99">
        <v>0</v>
      </c>
      <c r="Q1208" s="99">
        <v>6988.40217518806</v>
      </c>
      <c r="R1208" s="99">
        <v>0</v>
      </c>
      <c r="S1208" s="99">
        <v>0</v>
      </c>
      <c r="T1208" s="99">
        <v>3072.2146551013002</v>
      </c>
      <c r="U1208" s="99">
        <v>43069.923453331001</v>
      </c>
      <c r="V1208" s="99">
        <v>6522228.6990356399</v>
      </c>
      <c r="W1208" s="99">
        <v>437.20846057683201</v>
      </c>
      <c r="X1208" s="99">
        <v>1989313.55659485</v>
      </c>
      <c r="Y1208" s="99">
        <v>1463283.2982482901</v>
      </c>
      <c r="Z1208" s="99">
        <v>443638.00665283197</v>
      </c>
      <c r="AA1208" s="99">
        <v>0</v>
      </c>
      <c r="AB1208" s="99">
        <v>0</v>
      </c>
      <c r="AC1208" s="99">
        <v>14318517.1876221</v>
      </c>
      <c r="AD1208" s="99">
        <v>0</v>
      </c>
      <c r="AE1208" s="99">
        <v>3230556.1694946298</v>
      </c>
      <c r="AF1208" s="99">
        <v>2960938.2601623498</v>
      </c>
      <c r="AG1208" s="99">
        <v>1488758.1999816899</v>
      </c>
      <c r="AH1208" s="99">
        <v>0</v>
      </c>
      <c r="AI1208" s="99">
        <v>0</v>
      </c>
      <c r="AJ1208" s="99">
        <v>840466.18890380894</v>
      </c>
      <c r="AK1208" s="99">
        <v>0</v>
      </c>
      <c r="AL1208" s="99">
        <v>0</v>
      </c>
      <c r="AM1208" s="99">
        <v>437231.65057373</v>
      </c>
      <c r="AN1208" s="99">
        <v>14325970.355835</v>
      </c>
      <c r="AO1208" s="99">
        <v>58917790.846679702</v>
      </c>
      <c r="AP1208" s="99">
        <v>4847.7176191210701</v>
      </c>
      <c r="AQ1208" s="99">
        <v>16296420.770752</v>
      </c>
      <c r="AR1208" s="99">
        <v>11887232.635376001</v>
      </c>
      <c r="AS1208" s="99">
        <v>3546692.82739258</v>
      </c>
      <c r="AT1208" s="99">
        <v>0</v>
      </c>
      <c r="AU1208" s="99">
        <v>0</v>
      </c>
      <c r="AV1208" s="99">
        <v>44842262.2578125</v>
      </c>
      <c r="AW1208" s="99">
        <v>0</v>
      </c>
      <c r="AX1208" s="99">
        <v>29176159.8200684</v>
      </c>
      <c r="AY1208" s="99">
        <v>26864605.158203099</v>
      </c>
      <c r="AZ1208" s="99">
        <v>12120726.3635254</v>
      </c>
      <c r="BA1208" s="99">
        <v>0</v>
      </c>
      <c r="BB1208" s="99">
        <v>0</v>
      </c>
      <c r="BC1208" s="99">
        <v>7055755.2298584003</v>
      </c>
      <c r="BD1208" s="99">
        <v>0</v>
      </c>
      <c r="BE1208" s="99">
        <v>0</v>
      </c>
      <c r="BF1208" s="99">
        <v>3493653.6976013202</v>
      </c>
      <c r="BG1208" s="99">
        <v>44960482.541503899</v>
      </c>
      <c r="BH1208" s="99">
        <v>10466121.9880371</v>
      </c>
      <c r="BI1208" s="99">
        <v>384.68744501471502</v>
      </c>
      <c r="BJ1208" s="99">
        <v>5378946.8310546903</v>
      </c>
      <c r="BK1208" s="99">
        <v>4052281.9873962398</v>
      </c>
      <c r="BL1208" s="99">
        <v>0</v>
      </c>
      <c r="BM1208" s="99">
        <v>0</v>
      </c>
      <c r="BN1208" s="99">
        <v>0</v>
      </c>
      <c r="BO1208" s="99">
        <v>0</v>
      </c>
      <c r="BP1208" s="99">
        <v>0</v>
      </c>
      <c r="BQ1208" s="99">
        <v>0</v>
      </c>
      <c r="BR1208" s="99">
        <v>8053243.8821411096</v>
      </c>
      <c r="BS1208" s="99">
        <v>4576692.14526367</v>
      </c>
      <c r="BT1208" s="99">
        <v>0</v>
      </c>
      <c r="BU1208" s="99">
        <v>0</v>
      </c>
      <c r="BV1208" s="99">
        <v>3233737.9602355999</v>
      </c>
      <c r="BW1208" s="99">
        <v>0</v>
      </c>
      <c r="BX1208" s="99">
        <v>0</v>
      </c>
      <c r="BY1208" s="99">
        <v>0</v>
      </c>
      <c r="BZ1208" s="99">
        <v>0</v>
      </c>
      <c r="CA1208" s="99">
        <v>141059.34655571001</v>
      </c>
      <c r="CB1208" s="99">
        <v>8512064.67114258</v>
      </c>
      <c r="CC1208" s="99">
        <v>75222876.193359405</v>
      </c>
      <c r="CD1208" s="99">
        <v>15852733.8392334</v>
      </c>
      <c r="CE1208" s="99">
        <v>3104.71932938695</v>
      </c>
      <c r="CF1208" s="99">
        <v>444189.354141235</v>
      </c>
      <c r="CG1208" s="99">
        <v>3548214.2530517601</v>
      </c>
      <c r="CH1208" s="99">
        <v>0</v>
      </c>
      <c r="CI1208" s="99">
        <v>144149.53434562701</v>
      </c>
      <c r="CJ1208" s="99">
        <v>8956344.44995117</v>
      </c>
      <c r="CK1208" s="99">
        <v>78710314.097656295</v>
      </c>
      <c r="CL1208" s="99">
        <v>15850161.536132799</v>
      </c>
      <c r="CM1208" s="166">
        <v>186873.56396865801</v>
      </c>
      <c r="CN1208" s="166">
        <v>23270918.4455566</v>
      </c>
      <c r="CO1208" s="166">
        <v>123763575.31152301</v>
      </c>
      <c r="CP1208" s="99">
        <v>15850161.536132799</v>
      </c>
      <c r="CQ1208" s="99">
        <v>0</v>
      </c>
      <c r="CR1208" s="99">
        <v>0</v>
      </c>
      <c r="CS1208" s="99">
        <v>0</v>
      </c>
      <c r="CT1208" s="99">
        <v>0</v>
      </c>
      <c r="CU1208" s="98">
        <v>27926.558382209001</v>
      </c>
      <c r="CV1208" s="98">
        <v>45459.059901091998</v>
      </c>
      <c r="CW1208" s="98">
        <v>8956254.0252838153</v>
      </c>
      <c r="CX1208" s="98">
        <v>78771090.446411163</v>
      </c>
    </row>
    <row r="1209" spans="1:102" x14ac:dyDescent="0.2">
      <c r="A1209" s="98" t="s">
        <v>70</v>
      </c>
      <c r="B1209" s="100">
        <v>40695</v>
      </c>
      <c r="C1209" s="99">
        <v>112725.004318237</v>
      </c>
      <c r="D1209" s="99">
        <v>2.8702699349960299</v>
      </c>
      <c r="E1209" s="99">
        <v>26827.1750838757</v>
      </c>
      <c r="F1209" s="99">
        <v>21818.266279459</v>
      </c>
      <c r="G1209" s="99">
        <v>3103.3935763835898</v>
      </c>
      <c r="H1209" s="99">
        <v>0</v>
      </c>
      <c r="I1209" s="99">
        <v>0</v>
      </c>
      <c r="J1209" s="99">
        <v>43219.985074996897</v>
      </c>
      <c r="K1209" s="99">
        <v>0</v>
      </c>
      <c r="L1209" s="99">
        <v>66478.565383911104</v>
      </c>
      <c r="M1209" s="99">
        <v>54719.9436330795</v>
      </c>
      <c r="N1209" s="99">
        <v>11391.405151843999</v>
      </c>
      <c r="O1209" s="99">
        <v>0</v>
      </c>
      <c r="P1209" s="99">
        <v>0</v>
      </c>
      <c r="Q1209" s="99">
        <v>6935.4826257228897</v>
      </c>
      <c r="R1209" s="99">
        <v>0</v>
      </c>
      <c r="S1209" s="99">
        <v>0</v>
      </c>
      <c r="T1209" s="99">
        <v>3105.2189735472198</v>
      </c>
      <c r="U1209" s="99">
        <v>43476.546174049399</v>
      </c>
      <c r="V1209" s="99">
        <v>6465857.4641723596</v>
      </c>
      <c r="W1209" s="99">
        <v>365.64917039871199</v>
      </c>
      <c r="X1209" s="99">
        <v>1929166.8529052699</v>
      </c>
      <c r="Y1209" s="99">
        <v>1428148.38371277</v>
      </c>
      <c r="Z1209" s="99">
        <v>442484.38004684402</v>
      </c>
      <c r="AA1209" s="99">
        <v>0</v>
      </c>
      <c r="AB1209" s="99">
        <v>0</v>
      </c>
      <c r="AC1209" s="99">
        <v>14461633.536010699</v>
      </c>
      <c r="AD1209" s="99">
        <v>0</v>
      </c>
      <c r="AE1209" s="99">
        <v>3160313.4746093801</v>
      </c>
      <c r="AF1209" s="99">
        <v>2939264.1390075702</v>
      </c>
      <c r="AG1209" s="99">
        <v>1455685.6923217799</v>
      </c>
      <c r="AH1209" s="99">
        <v>0</v>
      </c>
      <c r="AI1209" s="99">
        <v>0</v>
      </c>
      <c r="AJ1209" s="99">
        <v>842200.01872253395</v>
      </c>
      <c r="AK1209" s="99">
        <v>0</v>
      </c>
      <c r="AL1209" s="99">
        <v>0</v>
      </c>
      <c r="AM1209" s="99">
        <v>442055.93719482399</v>
      </c>
      <c r="AN1209" s="99">
        <v>14468870.7108154</v>
      </c>
      <c r="AO1209" s="99">
        <v>58839019.320800804</v>
      </c>
      <c r="AP1209" s="99">
        <v>4127.8304120898201</v>
      </c>
      <c r="AQ1209" s="99">
        <v>15888524.778686499</v>
      </c>
      <c r="AR1209" s="99">
        <v>11646548.0068359</v>
      </c>
      <c r="AS1209" s="99">
        <v>3547755.7836303702</v>
      </c>
      <c r="AT1209" s="99">
        <v>0</v>
      </c>
      <c r="AU1209" s="99">
        <v>0</v>
      </c>
      <c r="AV1209" s="99">
        <v>45667653.161132798</v>
      </c>
      <c r="AW1209" s="99">
        <v>0</v>
      </c>
      <c r="AX1209" s="99">
        <v>28800150.615478501</v>
      </c>
      <c r="AY1209" s="99">
        <v>26898556.079833999</v>
      </c>
      <c r="AZ1209" s="99">
        <v>11929356.6802979</v>
      </c>
      <c r="BA1209" s="99">
        <v>0</v>
      </c>
      <c r="BB1209" s="99">
        <v>0</v>
      </c>
      <c r="BC1209" s="99">
        <v>7088580.2246704102</v>
      </c>
      <c r="BD1209" s="99">
        <v>0</v>
      </c>
      <c r="BE1209" s="99">
        <v>0</v>
      </c>
      <c r="BF1209" s="99">
        <v>3544714.30718994</v>
      </c>
      <c r="BG1209" s="99">
        <v>45789998.958984397</v>
      </c>
      <c r="BH1209" s="99">
        <v>10447466.7766113</v>
      </c>
      <c r="BI1209" s="99">
        <v>828.67354999482598</v>
      </c>
      <c r="BJ1209" s="99">
        <v>5317764.2804565402</v>
      </c>
      <c r="BK1209" s="99">
        <v>4005145.3109741202</v>
      </c>
      <c r="BL1209" s="99">
        <v>0</v>
      </c>
      <c r="BM1209" s="99">
        <v>0</v>
      </c>
      <c r="BN1209" s="99">
        <v>0</v>
      </c>
      <c r="BO1209" s="99">
        <v>0</v>
      </c>
      <c r="BP1209" s="99">
        <v>0</v>
      </c>
      <c r="BQ1209" s="99">
        <v>0</v>
      </c>
      <c r="BR1209" s="99">
        <v>8039674.1680297898</v>
      </c>
      <c r="BS1209" s="99">
        <v>4528403.6027832003</v>
      </c>
      <c r="BT1209" s="99">
        <v>0</v>
      </c>
      <c r="BU1209" s="99">
        <v>0</v>
      </c>
      <c r="BV1209" s="99">
        <v>3252574.1197509798</v>
      </c>
      <c r="BW1209" s="99">
        <v>0</v>
      </c>
      <c r="BX1209" s="99">
        <v>0</v>
      </c>
      <c r="BY1209" s="99">
        <v>0</v>
      </c>
      <c r="BZ1209" s="99">
        <v>0</v>
      </c>
      <c r="CA1209" s="99">
        <v>139648.261720657</v>
      </c>
      <c r="CB1209" s="99">
        <v>8401748.6768798791</v>
      </c>
      <c r="CC1209" s="99">
        <v>74763399.767578095</v>
      </c>
      <c r="CD1209" s="99">
        <v>15749994.2460938</v>
      </c>
      <c r="CE1209" s="99">
        <v>3098.2754442393798</v>
      </c>
      <c r="CF1209" s="99">
        <v>446076.23610687302</v>
      </c>
      <c r="CG1209" s="99">
        <v>3577605.4840393099</v>
      </c>
      <c r="CH1209" s="99">
        <v>0</v>
      </c>
      <c r="CI1209" s="99">
        <v>142763.61787033101</v>
      </c>
      <c r="CJ1209" s="99">
        <v>8843650.0563964806</v>
      </c>
      <c r="CK1209" s="99">
        <v>78200515.347656295</v>
      </c>
      <c r="CL1209" s="99">
        <v>15745256.810668901</v>
      </c>
      <c r="CM1209" s="166">
        <v>185721.29754638701</v>
      </c>
      <c r="CN1209" s="166">
        <v>23324711.745361298</v>
      </c>
      <c r="CO1209" s="166">
        <v>124154114.134766</v>
      </c>
      <c r="CP1209" s="99">
        <v>15745256.810668901</v>
      </c>
      <c r="CQ1209" s="99">
        <v>0</v>
      </c>
      <c r="CR1209" s="99">
        <v>0</v>
      </c>
      <c r="CS1209" s="99">
        <v>0</v>
      </c>
      <c r="CT1209" s="99">
        <v>0</v>
      </c>
      <c r="CU1209" s="98">
        <v>27097.289209543</v>
      </c>
      <c r="CV1209" s="98">
        <v>45905.506523035001</v>
      </c>
      <c r="CW1209" s="98">
        <v>8847824.9129867516</v>
      </c>
      <c r="CX1209" s="98">
        <v>78341005.251617402</v>
      </c>
    </row>
    <row r="1210" spans="1:102" x14ac:dyDescent="0.2">
      <c r="A1210" s="98" t="s">
        <v>70</v>
      </c>
      <c r="B1210" s="100">
        <v>40787</v>
      </c>
      <c r="C1210" s="99">
        <v>112457.249959946</v>
      </c>
      <c r="D1210" s="99">
        <v>3.1280253849981801</v>
      </c>
      <c r="E1210" s="99">
        <v>26074.912772417101</v>
      </c>
      <c r="F1210" s="99">
        <v>21232.3704240322</v>
      </c>
      <c r="G1210" s="99">
        <v>3167.5597521960699</v>
      </c>
      <c r="H1210" s="99">
        <v>0</v>
      </c>
      <c r="I1210" s="99">
        <v>0</v>
      </c>
      <c r="J1210" s="99">
        <v>43297.535214901</v>
      </c>
      <c r="K1210" s="99">
        <v>0</v>
      </c>
      <c r="L1210" s="99">
        <v>66831.700879096999</v>
      </c>
      <c r="M1210" s="99">
        <v>54466.310534477198</v>
      </c>
      <c r="N1210" s="99">
        <v>11217.537015914901</v>
      </c>
      <c r="O1210" s="99">
        <v>0</v>
      </c>
      <c r="P1210" s="99">
        <v>0</v>
      </c>
      <c r="Q1210" s="99">
        <v>6858.42596185207</v>
      </c>
      <c r="R1210" s="99">
        <v>0</v>
      </c>
      <c r="S1210" s="99">
        <v>0</v>
      </c>
      <c r="T1210" s="99">
        <v>3178.3037820756399</v>
      </c>
      <c r="U1210" s="99">
        <v>43443.405655860901</v>
      </c>
      <c r="V1210" s="99">
        <v>6403331.5672607403</v>
      </c>
      <c r="W1210" s="99">
        <v>334.02812074124802</v>
      </c>
      <c r="X1210" s="99">
        <v>1885644.57221985</v>
      </c>
      <c r="Y1210" s="99">
        <v>1394570.1966857901</v>
      </c>
      <c r="Z1210" s="99">
        <v>443097.77080917399</v>
      </c>
      <c r="AA1210" s="99">
        <v>0</v>
      </c>
      <c r="AB1210" s="99">
        <v>0</v>
      </c>
      <c r="AC1210" s="99">
        <v>14538592.919433599</v>
      </c>
      <c r="AD1210" s="99">
        <v>0</v>
      </c>
      <c r="AE1210" s="99">
        <v>3106491.2957153302</v>
      </c>
      <c r="AF1210" s="99">
        <v>2926409.4864807101</v>
      </c>
      <c r="AG1210" s="99">
        <v>1435584.4536438</v>
      </c>
      <c r="AH1210" s="99">
        <v>0</v>
      </c>
      <c r="AI1210" s="99">
        <v>0</v>
      </c>
      <c r="AJ1210" s="99">
        <v>833633.08882141102</v>
      </c>
      <c r="AK1210" s="99">
        <v>0</v>
      </c>
      <c r="AL1210" s="99">
        <v>0</v>
      </c>
      <c r="AM1210" s="99">
        <v>442365.65230941802</v>
      </c>
      <c r="AN1210" s="99">
        <v>14611756.1276855</v>
      </c>
      <c r="AO1210" s="99">
        <v>58500782.838378899</v>
      </c>
      <c r="AP1210" s="99">
        <v>3750.5174854993802</v>
      </c>
      <c r="AQ1210" s="99">
        <v>15556221.6956787</v>
      </c>
      <c r="AR1210" s="99">
        <v>11373110.200805699</v>
      </c>
      <c r="AS1210" s="99">
        <v>3578350.2120971698</v>
      </c>
      <c r="AT1210" s="99">
        <v>0</v>
      </c>
      <c r="AU1210" s="99">
        <v>0</v>
      </c>
      <c r="AV1210" s="99">
        <v>46219928.575195298</v>
      </c>
      <c r="AW1210" s="99">
        <v>0</v>
      </c>
      <c r="AX1210" s="99">
        <v>28520847.448974598</v>
      </c>
      <c r="AY1210" s="99">
        <v>26947802.266845699</v>
      </c>
      <c r="AZ1210" s="99">
        <v>11801803.423706099</v>
      </c>
      <c r="BA1210" s="99">
        <v>0</v>
      </c>
      <c r="BB1210" s="99">
        <v>0</v>
      </c>
      <c r="BC1210" s="99">
        <v>7031708.3481445303</v>
      </c>
      <c r="BD1210" s="99">
        <v>0</v>
      </c>
      <c r="BE1210" s="99">
        <v>0</v>
      </c>
      <c r="BF1210" s="99">
        <v>3569315.2984008798</v>
      </c>
      <c r="BG1210" s="99">
        <v>46261882.784667999</v>
      </c>
      <c r="BH1210" s="99">
        <v>10561729.1414795</v>
      </c>
      <c r="BI1210" s="99">
        <v>528.35463471710705</v>
      </c>
      <c r="BJ1210" s="99">
        <v>5235562.1366577102</v>
      </c>
      <c r="BK1210" s="99">
        <v>3924491.4173889202</v>
      </c>
      <c r="BL1210" s="99">
        <v>0</v>
      </c>
      <c r="BM1210" s="99">
        <v>0</v>
      </c>
      <c r="BN1210" s="99">
        <v>0</v>
      </c>
      <c r="BO1210" s="99">
        <v>0</v>
      </c>
      <c r="BP1210" s="99">
        <v>0</v>
      </c>
      <c r="BQ1210" s="99">
        <v>0</v>
      </c>
      <c r="BR1210" s="99">
        <v>7994784.74401855</v>
      </c>
      <c r="BS1210" s="99">
        <v>4467267.2103881799</v>
      </c>
      <c r="BT1210" s="99">
        <v>0</v>
      </c>
      <c r="BU1210" s="99">
        <v>0</v>
      </c>
      <c r="BV1210" s="99">
        <v>3252231.8127441402</v>
      </c>
      <c r="BW1210" s="99">
        <v>0</v>
      </c>
      <c r="BX1210" s="99">
        <v>0</v>
      </c>
      <c r="BY1210" s="99">
        <v>0</v>
      </c>
      <c r="BZ1210" s="99">
        <v>0</v>
      </c>
      <c r="CA1210" s="99">
        <v>138466.34330368001</v>
      </c>
      <c r="CB1210" s="99">
        <v>8283600.7210693397</v>
      </c>
      <c r="CC1210" s="99">
        <v>74021241.645507798</v>
      </c>
      <c r="CD1210" s="99">
        <v>15797774.5657959</v>
      </c>
      <c r="CE1210" s="99">
        <v>3165.27186897397</v>
      </c>
      <c r="CF1210" s="99">
        <v>445914.49216461199</v>
      </c>
      <c r="CG1210" s="99">
        <v>3599379.7313232399</v>
      </c>
      <c r="CH1210" s="99">
        <v>0</v>
      </c>
      <c r="CI1210" s="99">
        <v>141627.52948761001</v>
      </c>
      <c r="CJ1210" s="99">
        <v>8728222.2325439509</v>
      </c>
      <c r="CK1210" s="99">
        <v>77679074.452148393</v>
      </c>
      <c r="CL1210" s="99">
        <v>15809847.849365201</v>
      </c>
      <c r="CM1210" s="166">
        <v>184753.74305152899</v>
      </c>
      <c r="CN1210" s="166">
        <v>23325696.5004883</v>
      </c>
      <c r="CO1210" s="166">
        <v>123908301.75</v>
      </c>
      <c r="CP1210" s="99">
        <v>15809847.849365201</v>
      </c>
      <c r="CQ1210" s="99">
        <v>0</v>
      </c>
      <c r="CR1210" s="99">
        <v>0</v>
      </c>
      <c r="CS1210" s="99">
        <v>0</v>
      </c>
      <c r="CT1210" s="99">
        <v>0</v>
      </c>
      <c r="CU1210" s="98">
        <v>26314.797887465</v>
      </c>
      <c r="CV1210" s="98">
        <v>45911.542226753001</v>
      </c>
      <c r="CW1210" s="98">
        <v>8729515.2132339515</v>
      </c>
      <c r="CX1210" s="98">
        <v>77620621.37683104</v>
      </c>
    </row>
    <row r="1211" spans="1:102" x14ac:dyDescent="0.2">
      <c r="A1211" s="98" t="s">
        <v>70</v>
      </c>
      <c r="B1211" s="100">
        <v>40878</v>
      </c>
      <c r="C1211" s="99">
        <v>112885.676442146</v>
      </c>
      <c r="D1211" s="99">
        <v>4.0324676899472296</v>
      </c>
      <c r="E1211" s="99">
        <v>25328.279368162199</v>
      </c>
      <c r="F1211" s="99">
        <v>20647.771573066701</v>
      </c>
      <c r="G1211" s="99">
        <v>3243.8423050343999</v>
      </c>
      <c r="H1211" s="99">
        <v>0</v>
      </c>
      <c r="I1211" s="99">
        <v>0</v>
      </c>
      <c r="J1211" s="99">
        <v>44017.089957714103</v>
      </c>
      <c r="K1211" s="99">
        <v>0</v>
      </c>
      <c r="L1211" s="99">
        <v>65515.802860736803</v>
      </c>
      <c r="M1211" s="99">
        <v>54589.0057435036</v>
      </c>
      <c r="N1211" s="99">
        <v>11041.649200916299</v>
      </c>
      <c r="O1211" s="99">
        <v>0</v>
      </c>
      <c r="P1211" s="99">
        <v>0</v>
      </c>
      <c r="Q1211" s="99">
        <v>6916.0170595645905</v>
      </c>
      <c r="R1211" s="99">
        <v>0</v>
      </c>
      <c r="S1211" s="99">
        <v>0</v>
      </c>
      <c r="T1211" s="99">
        <v>3192.0933617949499</v>
      </c>
      <c r="U1211" s="99">
        <v>44357.780937194802</v>
      </c>
      <c r="V1211" s="99">
        <v>6418886.4195556603</v>
      </c>
      <c r="W1211" s="99">
        <v>490.566591925919</v>
      </c>
      <c r="X1211" s="99">
        <v>1831696.0630645801</v>
      </c>
      <c r="Y1211" s="99">
        <v>1354846.4735717799</v>
      </c>
      <c r="Z1211" s="99">
        <v>447439.90850067098</v>
      </c>
      <c r="AA1211" s="99">
        <v>0</v>
      </c>
      <c r="AB1211" s="99">
        <v>0</v>
      </c>
      <c r="AC1211" s="99">
        <v>14769072.259765601</v>
      </c>
      <c r="AD1211" s="99">
        <v>0</v>
      </c>
      <c r="AE1211" s="99">
        <v>3032161.78729248</v>
      </c>
      <c r="AF1211" s="99">
        <v>2927981.9151001</v>
      </c>
      <c r="AG1211" s="99">
        <v>1419230.6509552</v>
      </c>
      <c r="AH1211" s="99">
        <v>0</v>
      </c>
      <c r="AI1211" s="99">
        <v>0</v>
      </c>
      <c r="AJ1211" s="99">
        <v>836786.03424835205</v>
      </c>
      <c r="AK1211" s="99">
        <v>0</v>
      </c>
      <c r="AL1211" s="99">
        <v>0</v>
      </c>
      <c r="AM1211" s="99">
        <v>443030.26090240502</v>
      </c>
      <c r="AN1211" s="99">
        <v>14841352.4450684</v>
      </c>
      <c r="AO1211" s="99">
        <v>59211654.961425804</v>
      </c>
      <c r="AP1211" s="99">
        <v>6183.3988417983101</v>
      </c>
      <c r="AQ1211" s="99">
        <v>15190106.1568604</v>
      </c>
      <c r="AR1211" s="99">
        <v>11110157.036865201</v>
      </c>
      <c r="AS1211" s="99">
        <v>3643352.9622192401</v>
      </c>
      <c r="AT1211" s="99">
        <v>0</v>
      </c>
      <c r="AU1211" s="99">
        <v>0</v>
      </c>
      <c r="AV1211" s="99">
        <v>47272870.7578125</v>
      </c>
      <c r="AW1211" s="99">
        <v>0</v>
      </c>
      <c r="AX1211" s="99">
        <v>28041420.848632801</v>
      </c>
      <c r="AY1211" s="99">
        <v>27170780.646240201</v>
      </c>
      <c r="AZ1211" s="99">
        <v>11757807.553466801</v>
      </c>
      <c r="BA1211" s="99">
        <v>0</v>
      </c>
      <c r="BB1211" s="99">
        <v>0</v>
      </c>
      <c r="BC1211" s="99">
        <v>7155868.0183105497</v>
      </c>
      <c r="BD1211" s="99">
        <v>0</v>
      </c>
      <c r="BE1211" s="99">
        <v>0</v>
      </c>
      <c r="BF1211" s="99">
        <v>3612580.9072570801</v>
      </c>
      <c r="BG1211" s="99">
        <v>47387892.004882798</v>
      </c>
      <c r="BH1211" s="99">
        <v>10703369.326049799</v>
      </c>
      <c r="BI1211" s="99">
        <v>445.59060074761499</v>
      </c>
      <c r="BJ1211" s="99">
        <v>5126748.3087768601</v>
      </c>
      <c r="BK1211" s="99">
        <v>3846940.6746215802</v>
      </c>
      <c r="BL1211" s="99">
        <v>0</v>
      </c>
      <c r="BM1211" s="99">
        <v>0</v>
      </c>
      <c r="BN1211" s="99">
        <v>0</v>
      </c>
      <c r="BO1211" s="99">
        <v>0</v>
      </c>
      <c r="BP1211" s="99">
        <v>0</v>
      </c>
      <c r="BQ1211" s="99">
        <v>0</v>
      </c>
      <c r="BR1211" s="99">
        <v>8103285.2208252</v>
      </c>
      <c r="BS1211" s="99">
        <v>4444372.8753051804</v>
      </c>
      <c r="BT1211" s="99">
        <v>0</v>
      </c>
      <c r="BU1211" s="99">
        <v>0</v>
      </c>
      <c r="BV1211" s="99">
        <v>3287652.10797119</v>
      </c>
      <c r="BW1211" s="99">
        <v>0</v>
      </c>
      <c r="BX1211" s="99">
        <v>0</v>
      </c>
      <c r="BY1211" s="99">
        <v>0</v>
      </c>
      <c r="BZ1211" s="99">
        <v>0</v>
      </c>
      <c r="CA1211" s="99">
        <v>138275.81546020499</v>
      </c>
      <c r="CB1211" s="99">
        <v>8247045.05358887</v>
      </c>
      <c r="CC1211" s="99">
        <v>74391594.803710893</v>
      </c>
      <c r="CD1211" s="99">
        <v>15831789.0074463</v>
      </c>
      <c r="CE1211" s="99">
        <v>3242.1218769848301</v>
      </c>
      <c r="CF1211" s="99">
        <v>447490.020153046</v>
      </c>
      <c r="CG1211" s="99">
        <v>3648145.0308532701</v>
      </c>
      <c r="CH1211" s="99">
        <v>0</v>
      </c>
      <c r="CI1211" s="99">
        <v>141517.20011138899</v>
      </c>
      <c r="CJ1211" s="99">
        <v>8699497.8603515606</v>
      </c>
      <c r="CK1211" s="99">
        <v>78066295.193359405</v>
      </c>
      <c r="CL1211" s="99">
        <v>15840360.899292</v>
      </c>
      <c r="CM1211" s="166">
        <v>185243.55122947699</v>
      </c>
      <c r="CN1211" s="166">
        <v>23506627.2431641</v>
      </c>
      <c r="CO1211" s="166">
        <v>125408565.287109</v>
      </c>
      <c r="CP1211" s="99">
        <v>15840360.899292</v>
      </c>
      <c r="CQ1211" s="99">
        <v>0</v>
      </c>
      <c r="CR1211" s="99">
        <v>0</v>
      </c>
      <c r="CS1211" s="99">
        <v>0</v>
      </c>
      <c r="CT1211" s="99">
        <v>0</v>
      </c>
      <c r="CU1211" s="98">
        <v>25559.992894580999</v>
      </c>
      <c r="CV1211" s="98">
        <v>46870.665627912</v>
      </c>
      <c r="CW1211" s="98">
        <v>8694535.0737419166</v>
      </c>
      <c r="CX1211" s="98">
        <v>78039739.834564164</v>
      </c>
    </row>
    <row r="1212" spans="1:102" x14ac:dyDescent="0.2">
      <c r="A1212" s="98" t="s">
        <v>70</v>
      </c>
      <c r="B1212" s="100">
        <v>40969</v>
      </c>
      <c r="C1212" s="99">
        <v>112730.22661399801</v>
      </c>
      <c r="D1212" s="99">
        <v>3.99246919498546</v>
      </c>
      <c r="E1212" s="99">
        <v>24686.4744479656</v>
      </c>
      <c r="F1212" s="99">
        <v>20134.267323017099</v>
      </c>
      <c r="G1212" s="99">
        <v>3283.1251213252499</v>
      </c>
      <c r="H1212" s="99">
        <v>0</v>
      </c>
      <c r="I1212" s="99">
        <v>0</v>
      </c>
      <c r="J1212" s="99">
        <v>44344.398104190797</v>
      </c>
      <c r="K1212" s="99">
        <v>0</v>
      </c>
      <c r="L1212" s="99">
        <v>64756.910266399398</v>
      </c>
      <c r="M1212" s="99">
        <v>54445.959780216202</v>
      </c>
      <c r="N1212" s="99">
        <v>10846.265879988699</v>
      </c>
      <c r="O1212" s="99">
        <v>0</v>
      </c>
      <c r="P1212" s="99">
        <v>0</v>
      </c>
      <c r="Q1212" s="99">
        <v>6813.8366884589204</v>
      </c>
      <c r="R1212" s="99">
        <v>0</v>
      </c>
      <c r="S1212" s="99">
        <v>0</v>
      </c>
      <c r="T1212" s="99">
        <v>3271.8173890411899</v>
      </c>
      <c r="U1212" s="99">
        <v>44569.241316795298</v>
      </c>
      <c r="V1212" s="99">
        <v>6395276.3801879901</v>
      </c>
      <c r="W1212" s="99">
        <v>504.63465940952301</v>
      </c>
      <c r="X1212" s="99">
        <v>1786357.1638793901</v>
      </c>
      <c r="Y1212" s="99">
        <v>1314552.73703003</v>
      </c>
      <c r="Z1212" s="99">
        <v>448700.04801940901</v>
      </c>
      <c r="AA1212" s="99">
        <v>0</v>
      </c>
      <c r="AB1212" s="99">
        <v>0</v>
      </c>
      <c r="AC1212" s="99">
        <v>14979350.822876001</v>
      </c>
      <c r="AD1212" s="99">
        <v>0</v>
      </c>
      <c r="AE1212" s="99">
        <v>3067262.77801514</v>
      </c>
      <c r="AF1212" s="99">
        <v>2931209.5019836398</v>
      </c>
      <c r="AG1212" s="99">
        <v>1381731.4898681601</v>
      </c>
      <c r="AH1212" s="99">
        <v>0</v>
      </c>
      <c r="AI1212" s="99">
        <v>0</v>
      </c>
      <c r="AJ1212" s="99">
        <v>841291.809242249</v>
      </c>
      <c r="AK1212" s="99">
        <v>0</v>
      </c>
      <c r="AL1212" s="99">
        <v>0</v>
      </c>
      <c r="AM1212" s="99">
        <v>446178.050857544</v>
      </c>
      <c r="AN1212" s="99">
        <v>14925146.5244141</v>
      </c>
      <c r="AO1212" s="99">
        <v>59425169.920410201</v>
      </c>
      <c r="AP1212" s="99">
        <v>6161.4410279393196</v>
      </c>
      <c r="AQ1212" s="99">
        <v>14866344.515625</v>
      </c>
      <c r="AR1212" s="99">
        <v>10823907.1053467</v>
      </c>
      <c r="AS1212" s="99">
        <v>3689071.05224609</v>
      </c>
      <c r="AT1212" s="99">
        <v>0</v>
      </c>
      <c r="AU1212" s="99">
        <v>0</v>
      </c>
      <c r="AV1212" s="99">
        <v>48171874.001953103</v>
      </c>
      <c r="AW1212" s="99">
        <v>0</v>
      </c>
      <c r="AX1212" s="99">
        <v>28566089.5927734</v>
      </c>
      <c r="AY1212" s="99">
        <v>27395311.4682617</v>
      </c>
      <c r="AZ1212" s="99">
        <v>11523999.826538101</v>
      </c>
      <c r="BA1212" s="99">
        <v>0</v>
      </c>
      <c r="BB1212" s="99">
        <v>0</v>
      </c>
      <c r="BC1212" s="99">
        <v>7237430.3358764602</v>
      </c>
      <c r="BD1212" s="99">
        <v>0</v>
      </c>
      <c r="BE1212" s="99">
        <v>0</v>
      </c>
      <c r="BF1212" s="99">
        <v>3668024.7369384798</v>
      </c>
      <c r="BG1212" s="99">
        <v>48228218.262695298</v>
      </c>
      <c r="BH1212" s="99">
        <v>10922469.561401401</v>
      </c>
      <c r="BI1212" s="99">
        <v>1044.8687510043401</v>
      </c>
      <c r="BJ1212" s="99">
        <v>5049260.30932617</v>
      </c>
      <c r="BK1212" s="99">
        <v>3778768.1094360398</v>
      </c>
      <c r="BL1212" s="99">
        <v>0</v>
      </c>
      <c r="BM1212" s="99">
        <v>0</v>
      </c>
      <c r="BN1212" s="99">
        <v>0</v>
      </c>
      <c r="BO1212" s="99">
        <v>0</v>
      </c>
      <c r="BP1212" s="99">
        <v>0</v>
      </c>
      <c r="BQ1212" s="99">
        <v>0</v>
      </c>
      <c r="BR1212" s="99">
        <v>8246443.3435668899</v>
      </c>
      <c r="BS1212" s="99">
        <v>4440951.61083984</v>
      </c>
      <c r="BT1212" s="99">
        <v>0</v>
      </c>
      <c r="BU1212" s="99">
        <v>0</v>
      </c>
      <c r="BV1212" s="99">
        <v>3315009.44030762</v>
      </c>
      <c r="BW1212" s="99">
        <v>0</v>
      </c>
      <c r="BX1212" s="99">
        <v>0</v>
      </c>
      <c r="BY1212" s="99">
        <v>0</v>
      </c>
      <c r="BZ1212" s="99">
        <v>0</v>
      </c>
      <c r="CA1212" s="99">
        <v>137346.085468292</v>
      </c>
      <c r="CB1212" s="99">
        <v>8174587.2324218797</v>
      </c>
      <c r="CC1212" s="99">
        <v>74350446.466796905</v>
      </c>
      <c r="CD1212" s="99">
        <v>15992916.724487299</v>
      </c>
      <c r="CE1212" s="99">
        <v>3289.7442831993098</v>
      </c>
      <c r="CF1212" s="99">
        <v>443922.97028350801</v>
      </c>
      <c r="CG1212" s="99">
        <v>3658670.5945434598</v>
      </c>
      <c r="CH1212" s="99">
        <v>0</v>
      </c>
      <c r="CI1212" s="99">
        <v>140628.452745438</v>
      </c>
      <c r="CJ1212" s="99">
        <v>8622230.0015869103</v>
      </c>
      <c r="CK1212" s="99">
        <v>77856000.107421905</v>
      </c>
      <c r="CL1212" s="99">
        <v>15989904.739990201</v>
      </c>
      <c r="CM1212" s="166">
        <v>184845.87780761701</v>
      </c>
      <c r="CN1212" s="166">
        <v>23548223.729736298</v>
      </c>
      <c r="CO1212" s="166">
        <v>126165055.667969</v>
      </c>
      <c r="CP1212" s="99">
        <v>15989904.739990201</v>
      </c>
      <c r="CQ1212" s="99">
        <v>0</v>
      </c>
      <c r="CR1212" s="99">
        <v>0</v>
      </c>
      <c r="CS1212" s="99">
        <v>0</v>
      </c>
      <c r="CT1212" s="99">
        <v>0</v>
      </c>
      <c r="CU1212" s="98">
        <v>24916.863036862</v>
      </c>
      <c r="CV1212" s="98">
        <v>47189.889279599003</v>
      </c>
      <c r="CW1212" s="98">
        <v>8618510.202705387</v>
      </c>
      <c r="CX1212" s="98">
        <v>78009117.061340362</v>
      </c>
    </row>
    <row r="1213" spans="1:102" x14ac:dyDescent="0.2">
      <c r="A1213" s="98" t="s">
        <v>70</v>
      </c>
      <c r="B1213" s="100">
        <v>41061</v>
      </c>
      <c r="C1213" s="99">
        <v>112273.45507431</v>
      </c>
      <c r="D1213" s="99">
        <v>3.8100593299896</v>
      </c>
      <c r="E1213" s="99">
        <v>23993.935656547499</v>
      </c>
      <c r="F1213" s="99">
        <v>19591.2556397915</v>
      </c>
      <c r="G1213" s="99">
        <v>3285.6747384667401</v>
      </c>
      <c r="H1213" s="99">
        <v>0</v>
      </c>
      <c r="I1213" s="99">
        <v>0</v>
      </c>
      <c r="J1213" s="99">
        <v>44416.719848632798</v>
      </c>
      <c r="K1213" s="99">
        <v>0</v>
      </c>
      <c r="L1213" s="99">
        <v>64953.646473407702</v>
      </c>
      <c r="M1213" s="99">
        <v>54090.651046752901</v>
      </c>
      <c r="N1213" s="99">
        <v>10505.6954414845</v>
      </c>
      <c r="O1213" s="99">
        <v>0</v>
      </c>
      <c r="P1213" s="99">
        <v>0</v>
      </c>
      <c r="Q1213" s="99">
        <v>6815.3764690756798</v>
      </c>
      <c r="R1213" s="99">
        <v>0</v>
      </c>
      <c r="S1213" s="99">
        <v>0</v>
      </c>
      <c r="T1213" s="99">
        <v>3285.4946325421301</v>
      </c>
      <c r="U1213" s="99">
        <v>44622.343192100503</v>
      </c>
      <c r="V1213" s="99">
        <v>6345524.87219238</v>
      </c>
      <c r="W1213" s="99">
        <v>285.29147382453101</v>
      </c>
      <c r="X1213" s="99">
        <v>1729468.90014648</v>
      </c>
      <c r="Y1213" s="99">
        <v>1278326.1387634301</v>
      </c>
      <c r="Z1213" s="99">
        <v>442912.031173706</v>
      </c>
      <c r="AA1213" s="99">
        <v>0</v>
      </c>
      <c r="AB1213" s="99">
        <v>0</v>
      </c>
      <c r="AC1213" s="99">
        <v>14895496.5778809</v>
      </c>
      <c r="AD1213" s="99">
        <v>0</v>
      </c>
      <c r="AE1213" s="99">
        <v>2957530.2330932599</v>
      </c>
      <c r="AF1213" s="99">
        <v>2915259.5009460398</v>
      </c>
      <c r="AG1213" s="99">
        <v>1334167.28227234</v>
      </c>
      <c r="AH1213" s="99">
        <v>0</v>
      </c>
      <c r="AI1213" s="99">
        <v>0</v>
      </c>
      <c r="AJ1213" s="99">
        <v>841939.58040618896</v>
      </c>
      <c r="AK1213" s="99">
        <v>0</v>
      </c>
      <c r="AL1213" s="99">
        <v>0</v>
      </c>
      <c r="AM1213" s="99">
        <v>441849.98462677002</v>
      </c>
      <c r="AN1213" s="99">
        <v>14988809.805908199</v>
      </c>
      <c r="AO1213" s="99">
        <v>59367312.341796897</v>
      </c>
      <c r="AP1213" s="99">
        <v>2839.0820916295102</v>
      </c>
      <c r="AQ1213" s="99">
        <v>14620243.622802701</v>
      </c>
      <c r="AR1213" s="99">
        <v>10641751.2896729</v>
      </c>
      <c r="AS1213" s="99">
        <v>3664701.46807861</v>
      </c>
      <c r="AT1213" s="99">
        <v>0</v>
      </c>
      <c r="AU1213" s="99">
        <v>0</v>
      </c>
      <c r="AV1213" s="99">
        <v>48375587.106445298</v>
      </c>
      <c r="AW1213" s="99">
        <v>0</v>
      </c>
      <c r="AX1213" s="99">
        <v>27770462.028320301</v>
      </c>
      <c r="AY1213" s="99">
        <v>27447018.486572299</v>
      </c>
      <c r="AZ1213" s="99">
        <v>11190416.889404301</v>
      </c>
      <c r="BA1213" s="99">
        <v>0</v>
      </c>
      <c r="BB1213" s="99">
        <v>0</v>
      </c>
      <c r="BC1213" s="99">
        <v>7239409.2498779297</v>
      </c>
      <c r="BD1213" s="99">
        <v>0</v>
      </c>
      <c r="BE1213" s="99">
        <v>0</v>
      </c>
      <c r="BF1213" s="99">
        <v>3653082.09191895</v>
      </c>
      <c r="BG1213" s="99">
        <v>48500305.285644501</v>
      </c>
      <c r="BH1213" s="99">
        <v>10735012.0537109</v>
      </c>
      <c r="BI1213" s="99">
        <v>880.74402146041405</v>
      </c>
      <c r="BJ1213" s="99">
        <v>4901855.6276855497</v>
      </c>
      <c r="BK1213" s="99">
        <v>3649783.8959045401</v>
      </c>
      <c r="BL1213" s="99">
        <v>0</v>
      </c>
      <c r="BM1213" s="99">
        <v>0</v>
      </c>
      <c r="BN1213" s="99">
        <v>0</v>
      </c>
      <c r="BO1213" s="99">
        <v>0</v>
      </c>
      <c r="BP1213" s="99">
        <v>0</v>
      </c>
      <c r="BQ1213" s="99">
        <v>0</v>
      </c>
      <c r="BR1213" s="99">
        <v>8131578.9363403302</v>
      </c>
      <c r="BS1213" s="99">
        <v>4217837.2998046903</v>
      </c>
      <c r="BT1213" s="99">
        <v>0</v>
      </c>
      <c r="BU1213" s="99">
        <v>0</v>
      </c>
      <c r="BV1213" s="99">
        <v>3330410.5727233901</v>
      </c>
      <c r="BW1213" s="99">
        <v>0</v>
      </c>
      <c r="BX1213" s="99">
        <v>0</v>
      </c>
      <c r="BY1213" s="99">
        <v>0</v>
      </c>
      <c r="BZ1213" s="99">
        <v>0</v>
      </c>
      <c r="CA1213" s="99">
        <v>136309.192256927</v>
      </c>
      <c r="CB1213" s="99">
        <v>8077651.6064453097</v>
      </c>
      <c r="CC1213" s="99">
        <v>73908822.865234405</v>
      </c>
      <c r="CD1213" s="99">
        <v>15624654.627441401</v>
      </c>
      <c r="CE1213" s="99">
        <v>3284.7720963060901</v>
      </c>
      <c r="CF1213" s="99">
        <v>442825.513645172</v>
      </c>
      <c r="CG1213" s="99">
        <v>3670546.2370605501</v>
      </c>
      <c r="CH1213" s="99">
        <v>0</v>
      </c>
      <c r="CI1213" s="99">
        <v>139602.60549736</v>
      </c>
      <c r="CJ1213" s="99">
        <v>8520268.7136230506</v>
      </c>
      <c r="CK1213" s="99">
        <v>77725851.186523393</v>
      </c>
      <c r="CL1213" s="99">
        <v>15615465.5142822</v>
      </c>
      <c r="CM1213" s="166">
        <v>183756.29246330299</v>
      </c>
      <c r="CN1213" s="166">
        <v>23469134.321533199</v>
      </c>
      <c r="CO1213" s="166">
        <v>126167054</v>
      </c>
      <c r="CP1213" s="99">
        <v>15615465.5142822</v>
      </c>
      <c r="CQ1213" s="99">
        <v>0</v>
      </c>
      <c r="CR1213" s="99">
        <v>0</v>
      </c>
      <c r="CS1213" s="99">
        <v>0</v>
      </c>
      <c r="CT1213" s="99">
        <v>0</v>
      </c>
      <c r="CU1213" s="98">
        <v>24206.790461142999</v>
      </c>
      <c r="CV1213" s="98">
        <v>47278.580380888001</v>
      </c>
      <c r="CW1213" s="98">
        <v>8520477.1200904809</v>
      </c>
      <c r="CX1213" s="98">
        <v>77579369.102294952</v>
      </c>
    </row>
    <row r="1214" spans="1:102" x14ac:dyDescent="0.2">
      <c r="A1214" s="98" t="s">
        <v>70</v>
      </c>
      <c r="B1214" s="100">
        <v>41153</v>
      </c>
      <c r="C1214" s="99">
        <v>111987.922703743</v>
      </c>
      <c r="D1214" s="99">
        <v>3.1324766359757601</v>
      </c>
      <c r="E1214" s="99">
        <v>23412.888346195199</v>
      </c>
      <c r="F1214" s="99">
        <v>19091.383021354701</v>
      </c>
      <c r="G1214" s="99">
        <v>3270.2957428097702</v>
      </c>
      <c r="H1214" s="99">
        <v>0</v>
      </c>
      <c r="I1214" s="99">
        <v>0</v>
      </c>
      <c r="J1214" s="99">
        <v>44387.868107795701</v>
      </c>
      <c r="K1214" s="99">
        <v>0</v>
      </c>
      <c r="L1214" s="99">
        <v>64835.821322917902</v>
      </c>
      <c r="M1214" s="99">
        <v>53954.707963943503</v>
      </c>
      <c r="N1214" s="99">
        <v>10343.644826293001</v>
      </c>
      <c r="O1214" s="99">
        <v>0</v>
      </c>
      <c r="P1214" s="99">
        <v>0</v>
      </c>
      <c r="Q1214" s="99">
        <v>6746.9846057295799</v>
      </c>
      <c r="R1214" s="99">
        <v>0</v>
      </c>
      <c r="S1214" s="99">
        <v>0</v>
      </c>
      <c r="T1214" s="99">
        <v>3270.99733111262</v>
      </c>
      <c r="U1214" s="99">
        <v>44547.778180122397</v>
      </c>
      <c r="V1214" s="99">
        <v>6220811.5668945303</v>
      </c>
      <c r="W1214" s="99">
        <v>609.83586005121504</v>
      </c>
      <c r="X1214" s="99">
        <v>1670979.16096497</v>
      </c>
      <c r="Y1214" s="99">
        <v>1242913.8026123</v>
      </c>
      <c r="Z1214" s="99">
        <v>443079.835079193</v>
      </c>
      <c r="AA1214" s="99">
        <v>0</v>
      </c>
      <c r="AB1214" s="99">
        <v>0</v>
      </c>
      <c r="AC1214" s="99">
        <v>14881940.020996099</v>
      </c>
      <c r="AD1214" s="99">
        <v>0</v>
      </c>
      <c r="AE1214" s="99">
        <v>2911757.5300293001</v>
      </c>
      <c r="AF1214" s="99">
        <v>2872866.5048522898</v>
      </c>
      <c r="AG1214" s="99">
        <v>1297262.5516204799</v>
      </c>
      <c r="AH1214" s="99">
        <v>0</v>
      </c>
      <c r="AI1214" s="99">
        <v>0</v>
      </c>
      <c r="AJ1214" s="99">
        <v>836234.32065582299</v>
      </c>
      <c r="AK1214" s="99">
        <v>0</v>
      </c>
      <c r="AL1214" s="99">
        <v>0</v>
      </c>
      <c r="AM1214" s="99">
        <v>442769.58904647798</v>
      </c>
      <c r="AN1214" s="99">
        <v>14894225.245239301</v>
      </c>
      <c r="AO1214" s="99">
        <v>58486743.495117202</v>
      </c>
      <c r="AP1214" s="99">
        <v>7344.6525250077202</v>
      </c>
      <c r="AQ1214" s="99">
        <v>14180376.4445801</v>
      </c>
      <c r="AR1214" s="99">
        <v>10425811.690551801</v>
      </c>
      <c r="AS1214" s="99">
        <v>3713022.8796691899</v>
      </c>
      <c r="AT1214" s="99">
        <v>0</v>
      </c>
      <c r="AU1214" s="99">
        <v>0</v>
      </c>
      <c r="AV1214" s="99">
        <v>48712277.1162109</v>
      </c>
      <c r="AW1214" s="99">
        <v>0</v>
      </c>
      <c r="AX1214" s="99">
        <v>27464196.012939502</v>
      </c>
      <c r="AY1214" s="99">
        <v>27210781.8820801</v>
      </c>
      <c r="AZ1214" s="99">
        <v>10972772.043823199</v>
      </c>
      <c r="BA1214" s="99">
        <v>0</v>
      </c>
      <c r="BB1214" s="99">
        <v>0</v>
      </c>
      <c r="BC1214" s="99">
        <v>7223864.93994141</v>
      </c>
      <c r="BD1214" s="99">
        <v>0</v>
      </c>
      <c r="BE1214" s="99">
        <v>0</v>
      </c>
      <c r="BF1214" s="99">
        <v>3706647.9043884301</v>
      </c>
      <c r="BG1214" s="99">
        <v>48771214.457519501</v>
      </c>
      <c r="BH1214" s="99">
        <v>10868419.763061499</v>
      </c>
      <c r="BI1214" s="99">
        <v>574.82222441583895</v>
      </c>
      <c r="BJ1214" s="99">
        <v>4914633.95666504</v>
      </c>
      <c r="BK1214" s="99">
        <v>3627283.7596740699</v>
      </c>
      <c r="BL1214" s="99">
        <v>0</v>
      </c>
      <c r="BM1214" s="99">
        <v>0</v>
      </c>
      <c r="BN1214" s="99">
        <v>0</v>
      </c>
      <c r="BO1214" s="99">
        <v>0</v>
      </c>
      <c r="BP1214" s="99">
        <v>0</v>
      </c>
      <c r="BQ1214" s="99">
        <v>0</v>
      </c>
      <c r="BR1214" s="99">
        <v>8151936.6035766602</v>
      </c>
      <c r="BS1214" s="99">
        <v>4176501.6517639202</v>
      </c>
      <c r="BT1214" s="99">
        <v>0</v>
      </c>
      <c r="BU1214" s="99">
        <v>0</v>
      </c>
      <c r="BV1214" s="99">
        <v>3373246.3272705101</v>
      </c>
      <c r="BW1214" s="99">
        <v>0</v>
      </c>
      <c r="BX1214" s="99">
        <v>0</v>
      </c>
      <c r="BY1214" s="99">
        <v>0</v>
      </c>
      <c r="BZ1214" s="99">
        <v>0</v>
      </c>
      <c r="CA1214" s="99">
        <v>135403.339477539</v>
      </c>
      <c r="CB1214" s="99">
        <v>7902594.35339355</v>
      </c>
      <c r="CC1214" s="99">
        <v>72718294.494140595</v>
      </c>
      <c r="CD1214" s="99">
        <v>15775347.928466801</v>
      </c>
      <c r="CE1214" s="99">
        <v>3265.9906130731101</v>
      </c>
      <c r="CF1214" s="99">
        <v>439825.95267105103</v>
      </c>
      <c r="CG1214" s="99">
        <v>3677621.2546081501</v>
      </c>
      <c r="CH1214" s="99">
        <v>0</v>
      </c>
      <c r="CI1214" s="99">
        <v>138667.83909225499</v>
      </c>
      <c r="CJ1214" s="99">
        <v>8337631.6414184598</v>
      </c>
      <c r="CK1214" s="99">
        <v>76497833.978515595</v>
      </c>
      <c r="CL1214" s="99">
        <v>15788891.274658199</v>
      </c>
      <c r="CM1214" s="166">
        <v>182840.41252327</v>
      </c>
      <c r="CN1214" s="166">
        <v>23318187.118896499</v>
      </c>
      <c r="CO1214" s="166">
        <v>125112876.396484</v>
      </c>
      <c r="CP1214" s="99">
        <v>15788891.274658199</v>
      </c>
      <c r="CQ1214" s="99">
        <v>0</v>
      </c>
      <c r="CR1214" s="99">
        <v>0</v>
      </c>
      <c r="CS1214" s="99">
        <v>0</v>
      </c>
      <c r="CT1214" s="99">
        <v>0</v>
      </c>
      <c r="CU1214" s="98">
        <v>23628.114817018999</v>
      </c>
      <c r="CV1214" s="98">
        <v>47188.884711986997</v>
      </c>
      <c r="CW1214" s="98">
        <v>8342420.3060646011</v>
      </c>
      <c r="CX1214" s="98">
        <v>76395915.748748749</v>
      </c>
    </row>
    <row r="1215" spans="1:102" x14ac:dyDescent="0.2">
      <c r="A1215" s="98" t="s">
        <v>70</v>
      </c>
      <c r="B1215" s="100">
        <v>41244</v>
      </c>
      <c r="C1215" s="99">
        <v>111413.744021416</v>
      </c>
      <c r="D1215" s="99">
        <v>3.0346852009824898</v>
      </c>
      <c r="E1215" s="99">
        <v>23001.278227567698</v>
      </c>
      <c r="F1215" s="99">
        <v>18872.1396956444</v>
      </c>
      <c r="G1215" s="99">
        <v>3270.9076524972902</v>
      </c>
      <c r="H1215" s="99">
        <v>0</v>
      </c>
      <c r="I1215" s="99">
        <v>0</v>
      </c>
      <c r="J1215" s="99">
        <v>44445.011520385699</v>
      </c>
      <c r="K1215" s="99">
        <v>0</v>
      </c>
      <c r="L1215" s="99">
        <v>63832.290862560301</v>
      </c>
      <c r="M1215" s="99">
        <v>53720.554314613299</v>
      </c>
      <c r="N1215" s="99">
        <v>10155.5982999802</v>
      </c>
      <c r="O1215" s="99">
        <v>0</v>
      </c>
      <c r="P1215" s="99">
        <v>0</v>
      </c>
      <c r="Q1215" s="99">
        <v>6669.1206535697002</v>
      </c>
      <c r="R1215" s="99">
        <v>0</v>
      </c>
      <c r="S1215" s="99">
        <v>0</v>
      </c>
      <c r="T1215" s="99">
        <v>3237.3703522086098</v>
      </c>
      <c r="U1215" s="99">
        <v>44700.543302059203</v>
      </c>
      <c r="V1215" s="99">
        <v>6225730.4355468797</v>
      </c>
      <c r="W1215" s="99">
        <v>447.287452079356</v>
      </c>
      <c r="X1215" s="99">
        <v>1613348.08091736</v>
      </c>
      <c r="Y1215" s="99">
        <v>1203786.44950867</v>
      </c>
      <c r="Z1215" s="99">
        <v>444098.89094924898</v>
      </c>
      <c r="AA1215" s="99">
        <v>0</v>
      </c>
      <c r="AB1215" s="99">
        <v>0</v>
      </c>
      <c r="AC1215" s="99">
        <v>14894508.122558599</v>
      </c>
      <c r="AD1215" s="99">
        <v>0</v>
      </c>
      <c r="AE1215" s="99">
        <v>2891162.6991577102</v>
      </c>
      <c r="AF1215" s="99">
        <v>2859291.1958923298</v>
      </c>
      <c r="AG1215" s="99">
        <v>1253220.9902496301</v>
      </c>
      <c r="AH1215" s="99">
        <v>0</v>
      </c>
      <c r="AI1215" s="99">
        <v>0</v>
      </c>
      <c r="AJ1215" s="99">
        <v>826362.97251129197</v>
      </c>
      <c r="AK1215" s="99">
        <v>0</v>
      </c>
      <c r="AL1215" s="99">
        <v>0</v>
      </c>
      <c r="AM1215" s="99">
        <v>441687.26821899402</v>
      </c>
      <c r="AN1215" s="99">
        <v>14900094.584228501</v>
      </c>
      <c r="AO1215" s="99">
        <v>58958179.427246101</v>
      </c>
      <c r="AP1215" s="99">
        <v>4836.9191276431102</v>
      </c>
      <c r="AQ1215" s="99">
        <v>13817817.5194092</v>
      </c>
      <c r="AR1215" s="99">
        <v>10178098.428466801</v>
      </c>
      <c r="AS1215" s="99">
        <v>3708840.0689392099</v>
      </c>
      <c r="AT1215" s="99">
        <v>0</v>
      </c>
      <c r="AU1215" s="99">
        <v>0</v>
      </c>
      <c r="AV1215" s="99">
        <v>48903668.457031302</v>
      </c>
      <c r="AW1215" s="99">
        <v>0</v>
      </c>
      <c r="AX1215" s="99">
        <v>27493408.3598633</v>
      </c>
      <c r="AY1215" s="99">
        <v>27297619.1865234</v>
      </c>
      <c r="AZ1215" s="99">
        <v>10687487.553833</v>
      </c>
      <c r="BA1215" s="99">
        <v>0</v>
      </c>
      <c r="BB1215" s="99">
        <v>0</v>
      </c>
      <c r="BC1215" s="99">
        <v>7187956.1925659198</v>
      </c>
      <c r="BD1215" s="99">
        <v>0</v>
      </c>
      <c r="BE1215" s="99">
        <v>0</v>
      </c>
      <c r="BF1215" s="99">
        <v>3692521.9817504901</v>
      </c>
      <c r="BG1215" s="99">
        <v>48998435.288574196</v>
      </c>
      <c r="BH1215" s="99">
        <v>10907665.440918</v>
      </c>
      <c r="BI1215" s="99">
        <v>919.59620583802496</v>
      </c>
      <c r="BJ1215" s="99">
        <v>4796548.6359252902</v>
      </c>
      <c r="BK1215" s="99">
        <v>3542096.2487487802</v>
      </c>
      <c r="BL1215" s="99">
        <v>0</v>
      </c>
      <c r="BM1215" s="99">
        <v>0</v>
      </c>
      <c r="BN1215" s="99">
        <v>0</v>
      </c>
      <c r="BO1215" s="99">
        <v>0</v>
      </c>
      <c r="BP1215" s="99">
        <v>0</v>
      </c>
      <c r="BQ1215" s="99">
        <v>0</v>
      </c>
      <c r="BR1215" s="99">
        <v>8253296.6502075205</v>
      </c>
      <c r="BS1215" s="99">
        <v>4104571.2130127</v>
      </c>
      <c r="BT1215" s="99">
        <v>0</v>
      </c>
      <c r="BU1215" s="99">
        <v>0</v>
      </c>
      <c r="BV1215" s="99">
        <v>3362844.68603516</v>
      </c>
      <c r="BW1215" s="99">
        <v>0</v>
      </c>
      <c r="BX1215" s="99">
        <v>0</v>
      </c>
      <c r="BY1215" s="99">
        <v>0</v>
      </c>
      <c r="BZ1215" s="99">
        <v>0</v>
      </c>
      <c r="CA1215" s="99">
        <v>134471.71646308899</v>
      </c>
      <c r="CB1215" s="99">
        <v>7843672.8499145498</v>
      </c>
      <c r="CC1215" s="99">
        <v>72803487.118164107</v>
      </c>
      <c r="CD1215" s="99">
        <v>15702401.057251001</v>
      </c>
      <c r="CE1215" s="99">
        <v>3271.3847621679301</v>
      </c>
      <c r="CF1215" s="99">
        <v>438817.35959625198</v>
      </c>
      <c r="CG1215" s="99">
        <v>3668049.4215393099</v>
      </c>
      <c r="CH1215" s="99">
        <v>0</v>
      </c>
      <c r="CI1215" s="99">
        <v>137742.67668342599</v>
      </c>
      <c r="CJ1215" s="99">
        <v>8285219.6041870099</v>
      </c>
      <c r="CK1215" s="99">
        <v>76492924.484375</v>
      </c>
      <c r="CL1215" s="99">
        <v>15710220.326538101</v>
      </c>
      <c r="CM1215" s="166">
        <v>181875.10930633501</v>
      </c>
      <c r="CN1215" s="166">
        <v>23186987.316650402</v>
      </c>
      <c r="CO1215" s="166">
        <v>125345832.191406</v>
      </c>
      <c r="CP1215" s="99">
        <v>15710220.326538101</v>
      </c>
      <c r="CQ1215" s="99">
        <v>0</v>
      </c>
      <c r="CR1215" s="99">
        <v>0</v>
      </c>
      <c r="CS1215" s="99">
        <v>0</v>
      </c>
      <c r="CT1215" s="99">
        <v>0</v>
      </c>
      <c r="CU1215" s="98">
        <v>23191.941346429001</v>
      </c>
      <c r="CV1215" s="98">
        <v>47290.772365281999</v>
      </c>
      <c r="CW1215" s="98">
        <v>8282490.2095108014</v>
      </c>
      <c r="CX1215" s="98">
        <v>76471536.539703414</v>
      </c>
    </row>
    <row r="1216" spans="1:102" x14ac:dyDescent="0.2">
      <c r="A1216" s="98" t="s">
        <v>70</v>
      </c>
      <c r="B1216" s="100">
        <v>41334</v>
      </c>
      <c r="C1216" s="99">
        <v>110323.00098037699</v>
      </c>
      <c r="D1216" s="99">
        <v>3.9876460249943202</v>
      </c>
      <c r="E1216" s="99">
        <v>22193.403830289801</v>
      </c>
      <c r="F1216" s="99">
        <v>18336.423349618901</v>
      </c>
      <c r="G1216" s="99">
        <v>3251.8450293839001</v>
      </c>
      <c r="H1216" s="99">
        <v>0</v>
      </c>
      <c r="I1216" s="99">
        <v>0</v>
      </c>
      <c r="J1216" s="99">
        <v>44632.118981838197</v>
      </c>
      <c r="K1216" s="99">
        <v>0</v>
      </c>
      <c r="L1216" s="99">
        <v>2620.3287126123901</v>
      </c>
      <c r="M1216" s="99">
        <v>53327.286635875702</v>
      </c>
      <c r="N1216" s="99">
        <v>9916.4626485109293</v>
      </c>
      <c r="O1216" s="99">
        <v>0</v>
      </c>
      <c r="P1216" s="99">
        <v>59675.198846340201</v>
      </c>
      <c r="Q1216" s="99">
        <v>6618.7472708225296</v>
      </c>
      <c r="R1216" s="99">
        <v>0</v>
      </c>
      <c r="S1216" s="99">
        <v>3240.7280043661599</v>
      </c>
      <c r="T1216" s="99">
        <v>0</v>
      </c>
      <c r="U1216" s="99">
        <v>44817.270678520203</v>
      </c>
      <c r="V1216" s="99">
        <v>6155611.5086669903</v>
      </c>
      <c r="W1216" s="99">
        <v>481.58040330186498</v>
      </c>
      <c r="X1216" s="99">
        <v>1541084.3323822001</v>
      </c>
      <c r="Y1216" s="99">
        <v>1162362.3996582001</v>
      </c>
      <c r="Z1216" s="99">
        <v>426861.10032653803</v>
      </c>
      <c r="AA1216" s="99">
        <v>0</v>
      </c>
      <c r="AB1216" s="99">
        <v>0</v>
      </c>
      <c r="AC1216" s="99">
        <v>14885889.993408199</v>
      </c>
      <c r="AD1216" s="99">
        <v>0</v>
      </c>
      <c r="AE1216" s="99">
        <v>60702.400205135302</v>
      </c>
      <c r="AF1216" s="99">
        <v>2834757.6217346201</v>
      </c>
      <c r="AG1216" s="99">
        <v>1232040.08232117</v>
      </c>
      <c r="AH1216" s="99">
        <v>0</v>
      </c>
      <c r="AI1216" s="99">
        <v>2709270.8147888202</v>
      </c>
      <c r="AJ1216" s="99">
        <v>820469.64058685303</v>
      </c>
      <c r="AK1216" s="99">
        <v>0</v>
      </c>
      <c r="AL1216" s="99">
        <v>424608.40010070801</v>
      </c>
      <c r="AM1216" s="99">
        <v>0</v>
      </c>
      <c r="AN1216" s="99">
        <v>14978180.224853501</v>
      </c>
      <c r="AO1216" s="99">
        <v>58310494.885253899</v>
      </c>
      <c r="AP1216" s="99">
        <v>4379.4046726226798</v>
      </c>
      <c r="AQ1216" s="99">
        <v>13167492.908691401</v>
      </c>
      <c r="AR1216" s="99">
        <v>9807986.3081054706</v>
      </c>
      <c r="AS1216" s="99">
        <v>3556739.86682129</v>
      </c>
      <c r="AT1216" s="99">
        <v>0</v>
      </c>
      <c r="AU1216" s="99">
        <v>0</v>
      </c>
      <c r="AV1216" s="99">
        <v>49081303.353027299</v>
      </c>
      <c r="AW1216" s="99">
        <v>0</v>
      </c>
      <c r="AX1216" s="99">
        <v>681505.74488830601</v>
      </c>
      <c r="AY1216" s="99">
        <v>27194440.231689502</v>
      </c>
      <c r="AZ1216" s="99">
        <v>10499632.1524658</v>
      </c>
      <c r="BA1216" s="99">
        <v>0</v>
      </c>
      <c r="BB1216" s="99">
        <v>25461994.895752002</v>
      </c>
      <c r="BC1216" s="99">
        <v>7141388.1574707003</v>
      </c>
      <c r="BD1216" s="99">
        <v>0</v>
      </c>
      <c r="BE1216" s="99">
        <v>3537770.37353516</v>
      </c>
      <c r="BF1216" s="99">
        <v>0</v>
      </c>
      <c r="BG1216" s="99">
        <v>49270433.642578103</v>
      </c>
      <c r="BH1216" s="99">
        <v>13080688.224121099</v>
      </c>
      <c r="BI1216" s="99">
        <v>927.59090614318802</v>
      </c>
      <c r="BJ1216" s="99">
        <v>4806383.5255737295</v>
      </c>
      <c r="BK1216" s="99">
        <v>3515599.7396240202</v>
      </c>
      <c r="BL1216" s="99">
        <v>0</v>
      </c>
      <c r="BM1216" s="99">
        <v>0</v>
      </c>
      <c r="BN1216" s="99">
        <v>0</v>
      </c>
      <c r="BO1216" s="99">
        <v>0</v>
      </c>
      <c r="BP1216" s="99">
        <v>0</v>
      </c>
      <c r="BQ1216" s="99">
        <v>0</v>
      </c>
      <c r="BR1216" s="99">
        <v>8543932.4079589806</v>
      </c>
      <c r="BS1216" s="99">
        <v>4081925.2619018601</v>
      </c>
      <c r="BT1216" s="99">
        <v>0</v>
      </c>
      <c r="BU1216" s="99">
        <v>1916596.5</v>
      </c>
      <c r="BV1216" s="99">
        <v>3446155.10443115</v>
      </c>
      <c r="BW1216" s="99">
        <v>0</v>
      </c>
      <c r="BX1216" s="99">
        <v>296172.87973022502</v>
      </c>
      <c r="BY1216" s="99">
        <v>0</v>
      </c>
      <c r="BZ1216" s="99">
        <v>0</v>
      </c>
      <c r="CA1216" s="99">
        <v>132409.168987274</v>
      </c>
      <c r="CB1216" s="99">
        <v>7705442.8931274395</v>
      </c>
      <c r="CC1216" s="99">
        <v>71443040.797851607</v>
      </c>
      <c r="CD1216" s="99">
        <v>17919657.519042999</v>
      </c>
      <c r="CE1216" s="99">
        <v>3254.79311820865</v>
      </c>
      <c r="CF1216" s="99">
        <v>435244.45630645799</v>
      </c>
      <c r="CG1216" s="99">
        <v>3634236.5735778799</v>
      </c>
      <c r="CH1216" s="99">
        <v>0</v>
      </c>
      <c r="CI1216" s="99">
        <v>135659.923856735</v>
      </c>
      <c r="CJ1216" s="99">
        <v>8136044.29150391</v>
      </c>
      <c r="CK1216" s="99">
        <v>75154723.233398393</v>
      </c>
      <c r="CL1216" s="99">
        <v>18210032.865478501</v>
      </c>
      <c r="CM1216" s="166">
        <v>180193.98467254601</v>
      </c>
      <c r="CN1216" s="166">
        <v>23105078.705810498</v>
      </c>
      <c r="CO1216" s="166">
        <v>124510870.32617199</v>
      </c>
      <c r="CP1216" s="99">
        <v>18210032.865478501</v>
      </c>
      <c r="CQ1216" s="99">
        <v>0</v>
      </c>
      <c r="CR1216" s="99">
        <v>0</v>
      </c>
      <c r="CS1216" s="99">
        <v>0</v>
      </c>
      <c r="CT1216" s="99">
        <v>0</v>
      </c>
      <c r="CU1216" s="98">
        <v>22380.309825486998</v>
      </c>
      <c r="CV1216" s="98">
        <v>47486.379781238997</v>
      </c>
      <c r="CW1216" s="98">
        <v>8140687.3494338971</v>
      </c>
      <c r="CX1216" s="98">
        <v>75077277.371429488</v>
      </c>
    </row>
    <row r="1217" spans="1:102" x14ac:dyDescent="0.2">
      <c r="A1217" s="98" t="s">
        <v>70</v>
      </c>
      <c r="B1217" s="100">
        <v>41426</v>
      </c>
      <c r="C1217" s="99">
        <v>110452.50394249</v>
      </c>
      <c r="D1217" s="99">
        <v>4.7586389869684398</v>
      </c>
      <c r="E1217" s="99">
        <v>21585.663195371599</v>
      </c>
      <c r="F1217" s="99">
        <v>17917.919723272302</v>
      </c>
      <c r="G1217" s="99">
        <v>3295.2834331393201</v>
      </c>
      <c r="H1217" s="99">
        <v>0</v>
      </c>
      <c r="I1217" s="99">
        <v>0</v>
      </c>
      <c r="J1217" s="99">
        <v>44706.909039974198</v>
      </c>
      <c r="K1217" s="99">
        <v>0</v>
      </c>
      <c r="L1217" s="99">
        <v>2102.0690658390499</v>
      </c>
      <c r="M1217" s="99">
        <v>53531.941874027303</v>
      </c>
      <c r="N1217" s="99">
        <v>9673.8144612312299</v>
      </c>
      <c r="O1217" s="99">
        <v>0</v>
      </c>
      <c r="P1217" s="99">
        <v>60287.458626747102</v>
      </c>
      <c r="Q1217" s="99">
        <v>6582.5773860216104</v>
      </c>
      <c r="R1217" s="99">
        <v>0</v>
      </c>
      <c r="S1217" s="99">
        <v>3288.90534135699</v>
      </c>
      <c r="T1217" s="99">
        <v>0</v>
      </c>
      <c r="U1217" s="99">
        <v>44866.989778041803</v>
      </c>
      <c r="V1217" s="99">
        <v>6117218.1613769503</v>
      </c>
      <c r="W1217" s="99">
        <v>798.67971813678696</v>
      </c>
      <c r="X1217" s="99">
        <v>1484918.4738159201</v>
      </c>
      <c r="Y1217" s="99">
        <v>1128771.5271606401</v>
      </c>
      <c r="Z1217" s="99">
        <v>434001.39306640602</v>
      </c>
      <c r="AA1217" s="99">
        <v>0</v>
      </c>
      <c r="AB1217" s="99">
        <v>0</v>
      </c>
      <c r="AC1217" s="99">
        <v>14961029.4538574</v>
      </c>
      <c r="AD1217" s="99">
        <v>0</v>
      </c>
      <c r="AE1217" s="99">
        <v>32955.660017967202</v>
      </c>
      <c r="AF1217" s="99">
        <v>2824157.8929138202</v>
      </c>
      <c r="AG1217" s="99">
        <v>1198644.3213958701</v>
      </c>
      <c r="AH1217" s="99">
        <v>0</v>
      </c>
      <c r="AI1217" s="99">
        <v>2734823.4074096698</v>
      </c>
      <c r="AJ1217" s="99">
        <v>811706.94290924096</v>
      </c>
      <c r="AK1217" s="99">
        <v>0</v>
      </c>
      <c r="AL1217" s="99">
        <v>431744.38606262201</v>
      </c>
      <c r="AM1217" s="99">
        <v>0</v>
      </c>
      <c r="AN1217" s="99">
        <v>14971053.8248291</v>
      </c>
      <c r="AO1217" s="99">
        <v>58080125.388671897</v>
      </c>
      <c r="AP1217" s="99">
        <v>11349.0367121696</v>
      </c>
      <c r="AQ1217" s="99">
        <v>12713386.901123</v>
      </c>
      <c r="AR1217" s="99">
        <v>9531298.2871093806</v>
      </c>
      <c r="AS1217" s="99">
        <v>3628608.1997680701</v>
      </c>
      <c r="AT1217" s="99">
        <v>0</v>
      </c>
      <c r="AU1217" s="99">
        <v>0</v>
      </c>
      <c r="AV1217" s="99">
        <v>49368403.190429702</v>
      </c>
      <c r="AW1217" s="99">
        <v>0</v>
      </c>
      <c r="AX1217" s="99">
        <v>401988.57675933797</v>
      </c>
      <c r="AY1217" s="99">
        <v>27154102.183837902</v>
      </c>
      <c r="AZ1217" s="99">
        <v>10243803.436401401</v>
      </c>
      <c r="BA1217" s="99">
        <v>0</v>
      </c>
      <c r="BB1217" s="99">
        <v>25828697.988525402</v>
      </c>
      <c r="BC1217" s="99">
        <v>7084703.4902343797</v>
      </c>
      <c r="BD1217" s="99">
        <v>0</v>
      </c>
      <c r="BE1217" s="99">
        <v>3608734.90869141</v>
      </c>
      <c r="BF1217" s="99">
        <v>0</v>
      </c>
      <c r="BG1217" s="99">
        <v>49317340.013671897</v>
      </c>
      <c r="BH1217" s="99">
        <v>13229114.6955566</v>
      </c>
      <c r="BI1217" s="99">
        <v>774.19626534730196</v>
      </c>
      <c r="BJ1217" s="99">
        <v>4728172.6907348596</v>
      </c>
      <c r="BK1217" s="99">
        <v>3438305.3213806199</v>
      </c>
      <c r="BL1217" s="99">
        <v>0</v>
      </c>
      <c r="BM1217" s="99">
        <v>0</v>
      </c>
      <c r="BN1217" s="99">
        <v>0</v>
      </c>
      <c r="BO1217" s="99">
        <v>0</v>
      </c>
      <c r="BP1217" s="99">
        <v>0</v>
      </c>
      <c r="BQ1217" s="99">
        <v>0</v>
      </c>
      <c r="BR1217" s="99">
        <v>8583682.87890625</v>
      </c>
      <c r="BS1217" s="99">
        <v>3991718.4305725102</v>
      </c>
      <c r="BT1217" s="99">
        <v>0</v>
      </c>
      <c r="BU1217" s="99">
        <v>1963885.6999969501</v>
      </c>
      <c r="BV1217" s="99">
        <v>3448111.12036133</v>
      </c>
      <c r="BW1217" s="99">
        <v>0</v>
      </c>
      <c r="BX1217" s="99">
        <v>305157.28973388701</v>
      </c>
      <c r="BY1217" s="99">
        <v>0</v>
      </c>
      <c r="BZ1217" s="99">
        <v>0</v>
      </c>
      <c r="CA1217" s="99">
        <v>132081.92861747701</v>
      </c>
      <c r="CB1217" s="99">
        <v>7610988.1795043899</v>
      </c>
      <c r="CC1217" s="99">
        <v>70807591.025390595</v>
      </c>
      <c r="CD1217" s="99">
        <v>17958798.829833999</v>
      </c>
      <c r="CE1217" s="99">
        <v>3294.2738339602902</v>
      </c>
      <c r="CF1217" s="99">
        <v>429191.01608657802</v>
      </c>
      <c r="CG1217" s="99">
        <v>3587701.6877746601</v>
      </c>
      <c r="CH1217" s="99">
        <v>0</v>
      </c>
      <c r="CI1217" s="99">
        <v>135379.11555862401</v>
      </c>
      <c r="CJ1217" s="99">
        <v>8039317.1001586895</v>
      </c>
      <c r="CK1217" s="99">
        <v>74560094.326171905</v>
      </c>
      <c r="CL1217" s="99">
        <v>18243982.3051758</v>
      </c>
      <c r="CM1217" s="166">
        <v>179796.68348503101</v>
      </c>
      <c r="CN1217" s="166">
        <v>22998126.739257801</v>
      </c>
      <c r="CO1217" s="166">
        <v>123756856.59472699</v>
      </c>
      <c r="CP1217" s="99">
        <v>18243982.3051758</v>
      </c>
      <c r="CQ1217" s="99">
        <v>0</v>
      </c>
      <c r="CR1217" s="99">
        <v>0</v>
      </c>
      <c r="CS1217" s="99">
        <v>0</v>
      </c>
      <c r="CT1217" s="99">
        <v>0</v>
      </c>
      <c r="CU1217" s="98">
        <v>21755.041535843</v>
      </c>
      <c r="CV1217" s="98">
        <v>47576.983892875003</v>
      </c>
      <c r="CW1217" s="98">
        <v>8040179.1955909682</v>
      </c>
      <c r="CX1217" s="98">
        <v>74395292.713165253</v>
      </c>
    </row>
    <row r="1218" spans="1:102" x14ac:dyDescent="0.2">
      <c r="A1218" s="98" t="s">
        <v>70</v>
      </c>
      <c r="B1218" s="100">
        <v>41518</v>
      </c>
      <c r="C1218" s="99">
        <v>110084.77862072</v>
      </c>
      <c r="D1218" s="99">
        <v>5.2101784409605898</v>
      </c>
      <c r="E1218" s="99">
        <v>21031.6856188774</v>
      </c>
      <c r="F1218" s="99">
        <v>17425.8268136978</v>
      </c>
      <c r="G1218" s="99">
        <v>3264.4363541007001</v>
      </c>
      <c r="H1218" s="99">
        <v>0</v>
      </c>
      <c r="I1218" s="99">
        <v>0</v>
      </c>
      <c r="J1218" s="99">
        <v>44661.954318046599</v>
      </c>
      <c r="K1218" s="99">
        <v>0</v>
      </c>
      <c r="L1218" s="99">
        <v>316.005814962089</v>
      </c>
      <c r="M1218" s="99">
        <v>53445.189145088203</v>
      </c>
      <c r="N1218" s="99">
        <v>9473.3687261343002</v>
      </c>
      <c r="O1218" s="99">
        <v>0</v>
      </c>
      <c r="P1218" s="99">
        <v>61607.796010017402</v>
      </c>
      <c r="Q1218" s="99">
        <v>6515.4476907253302</v>
      </c>
      <c r="R1218" s="99">
        <v>0</v>
      </c>
      <c r="S1218" s="99">
        <v>3258.0013076961</v>
      </c>
      <c r="T1218" s="99">
        <v>0</v>
      </c>
      <c r="U1218" s="99">
        <v>44787.2572579384</v>
      </c>
      <c r="V1218" s="99">
        <v>6079028.4309082003</v>
      </c>
      <c r="W1218" s="99">
        <v>452.338857714087</v>
      </c>
      <c r="X1218" s="99">
        <v>1435761.4052734401</v>
      </c>
      <c r="Y1218" s="99">
        <v>1093209.8030242899</v>
      </c>
      <c r="Z1218" s="99">
        <v>424347.81255340599</v>
      </c>
      <c r="AA1218" s="99">
        <v>0</v>
      </c>
      <c r="AB1218" s="99">
        <v>0</v>
      </c>
      <c r="AC1218" s="99">
        <v>14949297.9302979</v>
      </c>
      <c r="AD1218" s="99">
        <v>0</v>
      </c>
      <c r="AE1218" s="99">
        <v>15845.4167577028</v>
      </c>
      <c r="AF1218" s="99">
        <v>2838244.265625</v>
      </c>
      <c r="AG1218" s="99">
        <v>1154037.9182281501</v>
      </c>
      <c r="AH1218" s="99">
        <v>0</v>
      </c>
      <c r="AI1218" s="99">
        <v>2723685.5893554701</v>
      </c>
      <c r="AJ1218" s="99">
        <v>804885.06468200695</v>
      </c>
      <c r="AK1218" s="99">
        <v>0</v>
      </c>
      <c r="AL1218" s="99">
        <v>422778.40872573899</v>
      </c>
      <c r="AM1218" s="99">
        <v>0</v>
      </c>
      <c r="AN1218" s="99">
        <v>14939389.115112299</v>
      </c>
      <c r="AO1218" s="99">
        <v>57865467.300292999</v>
      </c>
      <c r="AP1218" s="99">
        <v>5256.8672714829399</v>
      </c>
      <c r="AQ1218" s="99">
        <v>12262329.962646499</v>
      </c>
      <c r="AR1218" s="99">
        <v>9189948.8719482403</v>
      </c>
      <c r="AS1218" s="99">
        <v>3560890.4123229999</v>
      </c>
      <c r="AT1218" s="99">
        <v>0</v>
      </c>
      <c r="AU1218" s="99">
        <v>0</v>
      </c>
      <c r="AV1218" s="99">
        <v>49422499.950195298</v>
      </c>
      <c r="AW1218" s="99">
        <v>0</v>
      </c>
      <c r="AX1218" s="99">
        <v>126458.236694336</v>
      </c>
      <c r="AY1218" s="99">
        <v>27380006.935791001</v>
      </c>
      <c r="AZ1218" s="99">
        <v>9915292.4729003906</v>
      </c>
      <c r="BA1218" s="99">
        <v>0</v>
      </c>
      <c r="BB1218" s="99">
        <v>25903559.236328099</v>
      </c>
      <c r="BC1218" s="99">
        <v>7031938.05041504</v>
      </c>
      <c r="BD1218" s="99">
        <v>0</v>
      </c>
      <c r="BE1218" s="99">
        <v>3541761.2850952102</v>
      </c>
      <c r="BF1218" s="99">
        <v>0</v>
      </c>
      <c r="BG1218" s="99">
        <v>49460027.089843802</v>
      </c>
      <c r="BH1218" s="99">
        <v>13254138.005615201</v>
      </c>
      <c r="BI1218" s="99">
        <v>814.69603551924195</v>
      </c>
      <c r="BJ1218" s="99">
        <v>4630309.8333740197</v>
      </c>
      <c r="BK1218" s="99">
        <v>3342254.3642272898</v>
      </c>
      <c r="BL1218" s="99">
        <v>0</v>
      </c>
      <c r="BM1218" s="99">
        <v>0</v>
      </c>
      <c r="BN1218" s="99">
        <v>0</v>
      </c>
      <c r="BO1218" s="99">
        <v>0</v>
      </c>
      <c r="BP1218" s="99">
        <v>0</v>
      </c>
      <c r="BQ1218" s="99">
        <v>0</v>
      </c>
      <c r="BR1218" s="99">
        <v>8715588.85302734</v>
      </c>
      <c r="BS1218" s="99">
        <v>3900646.8378601102</v>
      </c>
      <c r="BT1218" s="99">
        <v>0</v>
      </c>
      <c r="BU1218" s="99">
        <v>1666502.9399871801</v>
      </c>
      <c r="BV1218" s="99">
        <v>3424753.3443908701</v>
      </c>
      <c r="BW1218" s="99">
        <v>0</v>
      </c>
      <c r="BX1218" s="99">
        <v>247384.28979301499</v>
      </c>
      <c r="BY1218" s="99">
        <v>0</v>
      </c>
      <c r="BZ1218" s="99">
        <v>0</v>
      </c>
      <c r="CA1218" s="99">
        <v>131166.52495193499</v>
      </c>
      <c r="CB1218" s="99">
        <v>7517284.9220581101</v>
      </c>
      <c r="CC1218" s="99">
        <v>70160717.443359405</v>
      </c>
      <c r="CD1218" s="99">
        <v>17853720.0708008</v>
      </c>
      <c r="CE1218" s="99">
        <v>3264.7199743092101</v>
      </c>
      <c r="CF1218" s="99">
        <v>421904.32422637899</v>
      </c>
      <c r="CG1218" s="99">
        <v>3532694.39776611</v>
      </c>
      <c r="CH1218" s="99">
        <v>0</v>
      </c>
      <c r="CI1218" s="99">
        <v>134432.06405830401</v>
      </c>
      <c r="CJ1218" s="99">
        <v>7938239.8623046903</v>
      </c>
      <c r="CK1218" s="99">
        <v>73678526.552734405</v>
      </c>
      <c r="CL1218" s="99">
        <v>18131533.412109401</v>
      </c>
      <c r="CM1218" s="166">
        <v>178765.20919799799</v>
      </c>
      <c r="CN1218" s="166">
        <v>22933748.4772949</v>
      </c>
      <c r="CO1218" s="166">
        <v>123026097.32617199</v>
      </c>
      <c r="CP1218" s="99">
        <v>18131533.412109401</v>
      </c>
      <c r="CQ1218" s="99">
        <v>0</v>
      </c>
      <c r="CR1218" s="99">
        <v>0</v>
      </c>
      <c r="CS1218" s="99">
        <v>0</v>
      </c>
      <c r="CT1218" s="99">
        <v>0</v>
      </c>
      <c r="CU1218" s="98">
        <v>21184.669138695001</v>
      </c>
      <c r="CV1218" s="98">
        <v>47491.734714812999</v>
      </c>
      <c r="CW1218" s="98">
        <v>7939189.2462844895</v>
      </c>
      <c r="CX1218" s="98">
        <v>73693411.841125518</v>
      </c>
    </row>
    <row r="1219" spans="1:102" x14ac:dyDescent="0.2">
      <c r="A1219" s="98" t="s">
        <v>70</v>
      </c>
      <c r="B1219" s="100">
        <v>41609</v>
      </c>
      <c r="C1219" s="99">
        <v>109573.315878868</v>
      </c>
      <c r="D1219" s="99">
        <v>5.0781508889631404</v>
      </c>
      <c r="E1219" s="99">
        <v>20354.306139707602</v>
      </c>
      <c r="F1219" s="99">
        <v>16865.3326103687</v>
      </c>
      <c r="G1219" s="99">
        <v>3213.9762948453399</v>
      </c>
      <c r="H1219" s="99">
        <v>0</v>
      </c>
      <c r="I1219" s="99">
        <v>0</v>
      </c>
      <c r="J1219" s="99">
        <v>44385.2529459</v>
      </c>
      <c r="K1219" s="99">
        <v>0</v>
      </c>
      <c r="L1219" s="99">
        <v>206.27412873692799</v>
      </c>
      <c r="M1219" s="99">
        <v>53259.866901874499</v>
      </c>
      <c r="N1219" s="99">
        <v>9248.6644996404593</v>
      </c>
      <c r="O1219" s="99">
        <v>0</v>
      </c>
      <c r="P1219" s="99">
        <v>60783.106427669503</v>
      </c>
      <c r="Q1219" s="99">
        <v>6441.8871994614601</v>
      </c>
      <c r="R1219" s="99">
        <v>0</v>
      </c>
      <c r="S1219" s="99">
        <v>3182.7036901414399</v>
      </c>
      <c r="T1219" s="99">
        <v>0</v>
      </c>
      <c r="U1219" s="99">
        <v>44552.811213016503</v>
      </c>
      <c r="V1219" s="99">
        <v>5999732.0689697303</v>
      </c>
      <c r="W1219" s="99">
        <v>597.12709850817896</v>
      </c>
      <c r="X1219" s="99">
        <v>1387931.3275909401</v>
      </c>
      <c r="Y1219" s="99">
        <v>1049318.3616943399</v>
      </c>
      <c r="Z1219" s="99">
        <v>414888.56303405802</v>
      </c>
      <c r="AA1219" s="99">
        <v>0</v>
      </c>
      <c r="AB1219" s="99">
        <v>0</v>
      </c>
      <c r="AC1219" s="99">
        <v>14796130.4388428</v>
      </c>
      <c r="AD1219" s="99">
        <v>0</v>
      </c>
      <c r="AE1219" s="99">
        <v>12343.910880446399</v>
      </c>
      <c r="AF1219" s="99">
        <v>2796488.2434692401</v>
      </c>
      <c r="AG1219" s="99">
        <v>1117046.1526947001</v>
      </c>
      <c r="AH1219" s="99">
        <v>0</v>
      </c>
      <c r="AI1219" s="99">
        <v>2665409.1494751</v>
      </c>
      <c r="AJ1219" s="99">
        <v>790052.55823516799</v>
      </c>
      <c r="AK1219" s="99">
        <v>0</v>
      </c>
      <c r="AL1219" s="99">
        <v>411738.81719207799</v>
      </c>
      <c r="AM1219" s="99">
        <v>0</v>
      </c>
      <c r="AN1219" s="99">
        <v>14799487.754760699</v>
      </c>
      <c r="AO1219" s="99">
        <v>57357643.690917999</v>
      </c>
      <c r="AP1219" s="99">
        <v>6340.7591564655304</v>
      </c>
      <c r="AQ1219" s="99">
        <v>11813471.8901367</v>
      </c>
      <c r="AR1219" s="99">
        <v>8817082.0612793006</v>
      </c>
      <c r="AS1219" s="99">
        <v>3491345.63348389</v>
      </c>
      <c r="AT1219" s="99">
        <v>0</v>
      </c>
      <c r="AU1219" s="99">
        <v>0</v>
      </c>
      <c r="AV1219" s="99">
        <v>49317225.504394501</v>
      </c>
      <c r="AW1219" s="99">
        <v>0</v>
      </c>
      <c r="AX1219" s="99">
        <v>98838.507455825806</v>
      </c>
      <c r="AY1219" s="99">
        <v>27171608.944091801</v>
      </c>
      <c r="AZ1219" s="99">
        <v>9633571.1911621094</v>
      </c>
      <c r="BA1219" s="99">
        <v>0</v>
      </c>
      <c r="BB1219" s="99">
        <v>25391466.568115201</v>
      </c>
      <c r="BC1219" s="99">
        <v>6945787.2817993201</v>
      </c>
      <c r="BD1219" s="99">
        <v>0</v>
      </c>
      <c r="BE1219" s="99">
        <v>3470133.3894043001</v>
      </c>
      <c r="BF1219" s="99">
        <v>0</v>
      </c>
      <c r="BG1219" s="99">
        <v>49375528.122070298</v>
      </c>
      <c r="BH1219" s="99">
        <v>13174529.770385699</v>
      </c>
      <c r="BI1219" s="99">
        <v>933.52559095621098</v>
      </c>
      <c r="BJ1219" s="99">
        <v>4519637.1905517597</v>
      </c>
      <c r="BK1219" s="99">
        <v>3238691.1501464802</v>
      </c>
      <c r="BL1219" s="99">
        <v>0</v>
      </c>
      <c r="BM1219" s="99">
        <v>0</v>
      </c>
      <c r="BN1219" s="99">
        <v>0</v>
      </c>
      <c r="BO1219" s="99">
        <v>0</v>
      </c>
      <c r="BP1219" s="99">
        <v>0</v>
      </c>
      <c r="BQ1219" s="99">
        <v>0</v>
      </c>
      <c r="BR1219" s="99">
        <v>8680531.1481933594</v>
      </c>
      <c r="BS1219" s="99">
        <v>3774190.5899352999</v>
      </c>
      <c r="BT1219" s="99">
        <v>0</v>
      </c>
      <c r="BU1219" s="99">
        <v>1882902.7699890099</v>
      </c>
      <c r="BV1219" s="99">
        <v>3397906.4009704599</v>
      </c>
      <c r="BW1219" s="99">
        <v>0</v>
      </c>
      <c r="BX1219" s="99">
        <v>274082.38977050799</v>
      </c>
      <c r="BY1219" s="99">
        <v>0</v>
      </c>
      <c r="BZ1219" s="99">
        <v>0</v>
      </c>
      <c r="CA1219" s="99">
        <v>129962.552805901</v>
      </c>
      <c r="CB1219" s="99">
        <v>7385399.8844604502</v>
      </c>
      <c r="CC1219" s="99">
        <v>69259171.614257798</v>
      </c>
      <c r="CD1219" s="99">
        <v>17691290.017333999</v>
      </c>
      <c r="CE1219" s="99">
        <v>3211.8020604550802</v>
      </c>
      <c r="CF1219" s="99">
        <v>415492.162998199</v>
      </c>
      <c r="CG1219" s="99">
        <v>3493997.20849609</v>
      </c>
      <c r="CH1219" s="99">
        <v>0</v>
      </c>
      <c r="CI1219" s="99">
        <v>133175.395990372</v>
      </c>
      <c r="CJ1219" s="99">
        <v>7803655.5668945303</v>
      </c>
      <c r="CK1219" s="99">
        <v>72705497.955078095</v>
      </c>
      <c r="CL1219" s="99">
        <v>17974109.451904301</v>
      </c>
      <c r="CM1219" s="166">
        <v>177281.22304916399</v>
      </c>
      <c r="CN1219" s="166">
        <v>22603346.9223633</v>
      </c>
      <c r="CO1219" s="166">
        <v>122021772.44043</v>
      </c>
      <c r="CP1219" s="99">
        <v>17974109.451904301</v>
      </c>
      <c r="CQ1219" s="99">
        <v>0</v>
      </c>
      <c r="CR1219" s="99">
        <v>0</v>
      </c>
      <c r="CS1219" s="99">
        <v>0</v>
      </c>
      <c r="CT1219" s="99">
        <v>0</v>
      </c>
      <c r="CU1219" s="98">
        <v>20483.204835778</v>
      </c>
      <c r="CV1219" s="98">
        <v>47188.577457004001</v>
      </c>
      <c r="CW1219" s="98">
        <v>7800892.0474586487</v>
      </c>
      <c r="CX1219" s="98">
        <v>72753168.822753891</v>
      </c>
    </row>
    <row r="1220" spans="1:102" x14ac:dyDescent="0.2">
      <c r="A1220" s="98" t="s">
        <v>70</v>
      </c>
      <c r="B1220" s="100">
        <v>41699</v>
      </c>
      <c r="C1220" s="99">
        <v>109561.743288994</v>
      </c>
      <c r="D1220" s="99">
        <v>0</v>
      </c>
      <c r="E1220" s="99">
        <v>19834.299012660998</v>
      </c>
      <c r="F1220" s="99">
        <v>16393.357308149301</v>
      </c>
      <c r="G1220" s="99">
        <v>3220.4633304178701</v>
      </c>
      <c r="H1220" s="99">
        <v>0</v>
      </c>
      <c r="I1220" s="99">
        <v>0</v>
      </c>
      <c r="J1220" s="99">
        <v>44511.9112930298</v>
      </c>
      <c r="K1220" s="99">
        <v>0</v>
      </c>
      <c r="L1220" s="99">
        <v>206.68917399458601</v>
      </c>
      <c r="M1220" s="99">
        <v>53317.374991416902</v>
      </c>
      <c r="N1220" s="99">
        <v>9106.2255098819696</v>
      </c>
      <c r="O1220" s="99">
        <v>0</v>
      </c>
      <c r="P1220" s="99">
        <v>60090.633720397898</v>
      </c>
      <c r="Q1220" s="99">
        <v>6390.2780830860102</v>
      </c>
      <c r="R1220" s="99">
        <v>0</v>
      </c>
      <c r="S1220" s="99">
        <v>3204.4264572858801</v>
      </c>
      <c r="T1220" s="99">
        <v>0</v>
      </c>
      <c r="U1220" s="99">
        <v>44604.118272304499</v>
      </c>
      <c r="V1220" s="99">
        <v>5968819.0007934598</v>
      </c>
      <c r="W1220" s="99">
        <v>0</v>
      </c>
      <c r="X1220" s="99">
        <v>1347882.70829773</v>
      </c>
      <c r="Y1220" s="99">
        <v>1012806.76421356</v>
      </c>
      <c r="Z1220" s="99">
        <v>406300.98007202102</v>
      </c>
      <c r="AA1220" s="99">
        <v>0</v>
      </c>
      <c r="AB1220" s="99">
        <v>0</v>
      </c>
      <c r="AC1220" s="99">
        <v>14794161.872802701</v>
      </c>
      <c r="AD1220" s="99">
        <v>0</v>
      </c>
      <c r="AE1220" s="99">
        <v>12621.095569253001</v>
      </c>
      <c r="AF1220" s="99">
        <v>2796854.81994629</v>
      </c>
      <c r="AG1220" s="99">
        <v>1091627.2018890399</v>
      </c>
      <c r="AH1220" s="99">
        <v>0</v>
      </c>
      <c r="AI1220" s="99">
        <v>2625995.6120910598</v>
      </c>
      <c r="AJ1220" s="99">
        <v>777678.19553375198</v>
      </c>
      <c r="AK1220" s="99">
        <v>0</v>
      </c>
      <c r="AL1220" s="99">
        <v>402801.02733230602</v>
      </c>
      <c r="AM1220" s="99">
        <v>0</v>
      </c>
      <c r="AN1220" s="99">
        <v>14832439.8946533</v>
      </c>
      <c r="AO1220" s="99">
        <v>57423504.077636696</v>
      </c>
      <c r="AP1220" s="99">
        <v>0</v>
      </c>
      <c r="AQ1220" s="99">
        <v>11561558.9730225</v>
      </c>
      <c r="AR1220" s="99">
        <v>8535698.18994141</v>
      </c>
      <c r="AS1220" s="99">
        <v>3436819.1350707998</v>
      </c>
      <c r="AT1220" s="99">
        <v>0</v>
      </c>
      <c r="AU1220" s="99">
        <v>0</v>
      </c>
      <c r="AV1220" s="99">
        <v>49594354.4765625</v>
      </c>
      <c r="AW1220" s="99">
        <v>0</v>
      </c>
      <c r="AX1220" s="99">
        <v>99697.526823997498</v>
      </c>
      <c r="AY1220" s="99">
        <v>27254344.511718798</v>
      </c>
      <c r="AZ1220" s="99">
        <v>9429698.30932617</v>
      </c>
      <c r="BA1220" s="99">
        <v>0</v>
      </c>
      <c r="BB1220" s="99">
        <v>25096405.774658199</v>
      </c>
      <c r="BC1220" s="99">
        <v>6877107.6518554697</v>
      </c>
      <c r="BD1220" s="99">
        <v>0</v>
      </c>
      <c r="BE1220" s="99">
        <v>3403673.0679321298</v>
      </c>
      <c r="BF1220" s="99">
        <v>0</v>
      </c>
      <c r="BG1220" s="99">
        <v>49559579.434570298</v>
      </c>
      <c r="BH1220" s="99">
        <v>13118293.7059326</v>
      </c>
      <c r="BI1220" s="99">
        <v>0</v>
      </c>
      <c r="BJ1220" s="99">
        <v>4402879.4028930701</v>
      </c>
      <c r="BK1220" s="99">
        <v>3131335.04370117</v>
      </c>
      <c r="BL1220" s="99">
        <v>0</v>
      </c>
      <c r="BM1220" s="99">
        <v>0</v>
      </c>
      <c r="BN1220" s="99">
        <v>0</v>
      </c>
      <c r="BO1220" s="99">
        <v>0</v>
      </c>
      <c r="BP1220" s="99">
        <v>0</v>
      </c>
      <c r="BQ1220" s="99">
        <v>0</v>
      </c>
      <c r="BR1220" s="99">
        <v>8617691.4592285194</v>
      </c>
      <c r="BS1220" s="99">
        <v>3695297.33120728</v>
      </c>
      <c r="BT1220" s="99">
        <v>0</v>
      </c>
      <c r="BU1220" s="99">
        <v>1855477.9199829099</v>
      </c>
      <c r="BV1220" s="99">
        <v>3376499.40441895</v>
      </c>
      <c r="BW1220" s="99">
        <v>0</v>
      </c>
      <c r="BX1220" s="99">
        <v>282423.019767761</v>
      </c>
      <c r="BY1220" s="99">
        <v>0</v>
      </c>
      <c r="BZ1220" s="99">
        <v>0</v>
      </c>
      <c r="CA1220" s="99">
        <v>129262.13547802001</v>
      </c>
      <c r="CB1220" s="99">
        <v>7321197.0126953097</v>
      </c>
      <c r="CC1220" s="99">
        <v>68931221.877929702</v>
      </c>
      <c r="CD1220" s="99">
        <v>17552328.661621101</v>
      </c>
      <c r="CE1220" s="99">
        <v>3222.0446854829802</v>
      </c>
      <c r="CF1220" s="99">
        <v>405794.42357635498</v>
      </c>
      <c r="CG1220" s="99">
        <v>3437094.6517639202</v>
      </c>
      <c r="CH1220" s="99">
        <v>0</v>
      </c>
      <c r="CI1220" s="99">
        <v>132480.561666489</v>
      </c>
      <c r="CJ1220" s="99">
        <v>7725097.8568115197</v>
      </c>
      <c r="CK1220" s="99">
        <v>72556414.778320298</v>
      </c>
      <c r="CL1220" s="99">
        <v>17829708.715332001</v>
      </c>
      <c r="CM1220" s="166">
        <v>176809.92892456101</v>
      </c>
      <c r="CN1220" s="166">
        <v>22524119.801513702</v>
      </c>
      <c r="CO1220" s="166">
        <v>122044351.12695301</v>
      </c>
      <c r="CP1220" s="99">
        <v>17829708.715332001</v>
      </c>
      <c r="CQ1220" s="99">
        <v>0</v>
      </c>
      <c r="CR1220" s="99">
        <v>0</v>
      </c>
      <c r="CS1220" s="99">
        <v>0</v>
      </c>
      <c r="CT1220" s="99">
        <v>0</v>
      </c>
      <c r="CU1220" s="98">
        <v>19930.378399855999</v>
      </c>
      <c r="CV1220" s="98">
        <v>47360.722134121002</v>
      </c>
      <c r="CW1220" s="98">
        <v>7726991.4362716647</v>
      </c>
      <c r="CX1220" s="98">
        <v>72368316.529693618</v>
      </c>
    </row>
    <row r="1221" spans="1:102" x14ac:dyDescent="0.2">
      <c r="A1221" s="98" t="s">
        <v>70</v>
      </c>
      <c r="B1221" s="100">
        <v>41791</v>
      </c>
      <c r="C1221" s="99">
        <v>108944.579835892</v>
      </c>
      <c r="D1221" s="99">
        <v>0</v>
      </c>
      <c r="E1221" s="99">
        <v>19259.601832151398</v>
      </c>
      <c r="F1221" s="99">
        <v>15943.693478822701</v>
      </c>
      <c r="G1221" s="99">
        <v>3204.3153111636602</v>
      </c>
      <c r="H1221" s="99">
        <v>0</v>
      </c>
      <c r="I1221" s="99">
        <v>0</v>
      </c>
      <c r="J1221" s="99">
        <v>44644.229584693901</v>
      </c>
      <c r="K1221" s="99">
        <v>0</v>
      </c>
      <c r="L1221" s="99">
        <v>440.62886261194899</v>
      </c>
      <c r="M1221" s="99">
        <v>52952.411702156103</v>
      </c>
      <c r="N1221" s="99">
        <v>9001.9585723877008</v>
      </c>
      <c r="O1221" s="99">
        <v>0</v>
      </c>
      <c r="P1221" s="99">
        <v>59511.393065929398</v>
      </c>
      <c r="Q1221" s="99">
        <v>6317.66791254282</v>
      </c>
      <c r="R1221" s="99">
        <v>0</v>
      </c>
      <c r="S1221" s="99">
        <v>3191.23606431484</v>
      </c>
      <c r="T1221" s="99">
        <v>0</v>
      </c>
      <c r="U1221" s="99">
        <v>44705.186227798498</v>
      </c>
      <c r="V1221" s="99">
        <v>5935531.1025390597</v>
      </c>
      <c r="W1221" s="99">
        <v>0</v>
      </c>
      <c r="X1221" s="99">
        <v>1302309.2483520501</v>
      </c>
      <c r="Y1221" s="99">
        <v>978818.98313903797</v>
      </c>
      <c r="Z1221" s="99">
        <v>402145.28943252598</v>
      </c>
      <c r="AA1221" s="99">
        <v>0</v>
      </c>
      <c r="AB1221" s="99">
        <v>0</v>
      </c>
      <c r="AC1221" s="99">
        <v>14825132.806518599</v>
      </c>
      <c r="AD1221" s="99">
        <v>0</v>
      </c>
      <c r="AE1221" s="99">
        <v>15353.992413997699</v>
      </c>
      <c r="AF1221" s="99">
        <v>2776888.1603088402</v>
      </c>
      <c r="AG1221" s="99">
        <v>1065722.2311553999</v>
      </c>
      <c r="AH1221" s="99">
        <v>0</v>
      </c>
      <c r="AI1221" s="99">
        <v>2580307.6460571298</v>
      </c>
      <c r="AJ1221" s="99">
        <v>773821.56211853004</v>
      </c>
      <c r="AK1221" s="99">
        <v>0</v>
      </c>
      <c r="AL1221" s="99">
        <v>398961.22519683797</v>
      </c>
      <c r="AM1221" s="99">
        <v>0</v>
      </c>
      <c r="AN1221" s="99">
        <v>14852817.159179701</v>
      </c>
      <c r="AO1221" s="99">
        <v>57227357.281738304</v>
      </c>
      <c r="AP1221" s="99">
        <v>0</v>
      </c>
      <c r="AQ1221" s="99">
        <v>11194466.346069301</v>
      </c>
      <c r="AR1221" s="99">
        <v>8238783.9394531297</v>
      </c>
      <c r="AS1221" s="99">
        <v>3414232.2467956501</v>
      </c>
      <c r="AT1221" s="99">
        <v>0</v>
      </c>
      <c r="AU1221" s="99">
        <v>0</v>
      </c>
      <c r="AV1221" s="99">
        <v>49834858.088867202</v>
      </c>
      <c r="AW1221" s="99">
        <v>0</v>
      </c>
      <c r="AX1221" s="99">
        <v>122741.60423851</v>
      </c>
      <c r="AY1221" s="99">
        <v>27243441.213622998</v>
      </c>
      <c r="AZ1221" s="99">
        <v>9235469.2779540997</v>
      </c>
      <c r="BA1221" s="99">
        <v>0</v>
      </c>
      <c r="BB1221" s="99">
        <v>24740472.4291992</v>
      </c>
      <c r="BC1221" s="99">
        <v>6859467.1969604502</v>
      </c>
      <c r="BD1221" s="99">
        <v>0</v>
      </c>
      <c r="BE1221" s="99">
        <v>3385441.4692077599</v>
      </c>
      <c r="BF1221" s="99">
        <v>0</v>
      </c>
      <c r="BG1221" s="99">
        <v>49939381.413574196</v>
      </c>
      <c r="BH1221" s="99">
        <v>13082739.3825684</v>
      </c>
      <c r="BI1221" s="99">
        <v>0</v>
      </c>
      <c r="BJ1221" s="99">
        <v>4322878.3722534198</v>
      </c>
      <c r="BK1221" s="99">
        <v>3060721.8408508301</v>
      </c>
      <c r="BL1221" s="99">
        <v>0</v>
      </c>
      <c r="BM1221" s="99">
        <v>0</v>
      </c>
      <c r="BN1221" s="99">
        <v>0</v>
      </c>
      <c r="BO1221" s="99">
        <v>0</v>
      </c>
      <c r="BP1221" s="99">
        <v>0</v>
      </c>
      <c r="BQ1221" s="99">
        <v>0</v>
      </c>
      <c r="BR1221" s="99">
        <v>8650534.1207275409</v>
      </c>
      <c r="BS1221" s="99">
        <v>3633946.3739318801</v>
      </c>
      <c r="BT1221" s="99">
        <v>0</v>
      </c>
      <c r="BU1221" s="99">
        <v>1851229.9699859601</v>
      </c>
      <c r="BV1221" s="99">
        <v>3386626.8474731399</v>
      </c>
      <c r="BW1221" s="99">
        <v>0</v>
      </c>
      <c r="BX1221" s="99">
        <v>284043.42977905303</v>
      </c>
      <c r="BY1221" s="99">
        <v>0</v>
      </c>
      <c r="BZ1221" s="99">
        <v>0</v>
      </c>
      <c r="CA1221" s="99">
        <v>128256.592402458</v>
      </c>
      <c r="CB1221" s="99">
        <v>7234093.1130371103</v>
      </c>
      <c r="CC1221" s="99">
        <v>68396620.108398393</v>
      </c>
      <c r="CD1221" s="99">
        <v>17405563.880615201</v>
      </c>
      <c r="CE1221" s="99">
        <v>3204.7488659918299</v>
      </c>
      <c r="CF1221" s="99">
        <v>403220.15269088699</v>
      </c>
      <c r="CG1221" s="99">
        <v>3420129.4802246098</v>
      </c>
      <c r="CH1221" s="99">
        <v>0</v>
      </c>
      <c r="CI1221" s="99">
        <v>131462.694219589</v>
      </c>
      <c r="CJ1221" s="99">
        <v>7637569.0423584003</v>
      </c>
      <c r="CK1221" s="99">
        <v>71813358.967773393</v>
      </c>
      <c r="CL1221" s="99">
        <v>17670386.902343798</v>
      </c>
      <c r="CM1221" s="166">
        <v>175755.77153968799</v>
      </c>
      <c r="CN1221" s="166">
        <v>22498867.3823242</v>
      </c>
      <c r="CO1221" s="166">
        <v>121801200.47363301</v>
      </c>
      <c r="CP1221" s="99">
        <v>17670386.902343798</v>
      </c>
      <c r="CQ1221" s="99">
        <v>0</v>
      </c>
      <c r="CR1221" s="99">
        <v>0</v>
      </c>
      <c r="CS1221" s="99">
        <v>0</v>
      </c>
      <c r="CT1221" s="99">
        <v>0</v>
      </c>
      <c r="CU1221" s="98">
        <v>19334.273900577002</v>
      </c>
      <c r="CV1221" s="98">
        <v>47446.341304330999</v>
      </c>
      <c r="CW1221" s="98">
        <v>7637313.2657279968</v>
      </c>
      <c r="CX1221" s="98">
        <v>71816749.588623002</v>
      </c>
    </row>
    <row r="1222" spans="1:102" x14ac:dyDescent="0.2">
      <c r="A1222" s="98" t="s">
        <v>70</v>
      </c>
      <c r="B1222" s="100">
        <v>41883</v>
      </c>
      <c r="C1222" s="99">
        <v>109035.11922645599</v>
      </c>
      <c r="D1222" s="99">
        <v>0</v>
      </c>
      <c r="E1222" s="99">
        <v>18522.096543788899</v>
      </c>
      <c r="F1222" s="99">
        <v>15252.2477127314</v>
      </c>
      <c r="G1222" s="99">
        <v>3176.7331220209599</v>
      </c>
      <c r="H1222" s="99">
        <v>0</v>
      </c>
      <c r="I1222" s="99">
        <v>0</v>
      </c>
      <c r="J1222" s="99">
        <v>44575.833889961199</v>
      </c>
      <c r="K1222" s="99">
        <v>0</v>
      </c>
      <c r="L1222" s="99">
        <v>221.89752125926299</v>
      </c>
      <c r="M1222" s="99">
        <v>53014.675814628601</v>
      </c>
      <c r="N1222" s="99">
        <v>8802.8703112602198</v>
      </c>
      <c r="O1222" s="99">
        <v>0</v>
      </c>
      <c r="P1222" s="99">
        <v>59310.037468433402</v>
      </c>
      <c r="Q1222" s="99">
        <v>6296.4609617590904</v>
      </c>
      <c r="R1222" s="99">
        <v>0</v>
      </c>
      <c r="S1222" s="99">
        <v>3163.72604641318</v>
      </c>
      <c r="T1222" s="99">
        <v>0</v>
      </c>
      <c r="U1222" s="99">
        <v>44625.319618701898</v>
      </c>
      <c r="V1222" s="99">
        <v>5909266.2279663105</v>
      </c>
      <c r="W1222" s="99">
        <v>0</v>
      </c>
      <c r="X1222" s="99">
        <v>1255612.2648620601</v>
      </c>
      <c r="Y1222" s="99">
        <v>948193.13211822498</v>
      </c>
      <c r="Z1222" s="99">
        <v>394698.07681655901</v>
      </c>
      <c r="AA1222" s="99">
        <v>0</v>
      </c>
      <c r="AB1222" s="99">
        <v>0</v>
      </c>
      <c r="AC1222" s="99">
        <v>14886465.5791016</v>
      </c>
      <c r="AD1222" s="99">
        <v>0</v>
      </c>
      <c r="AE1222" s="99">
        <v>16432.386171579401</v>
      </c>
      <c r="AF1222" s="99">
        <v>2747255.8449706999</v>
      </c>
      <c r="AG1222" s="99">
        <v>1044582.97835541</v>
      </c>
      <c r="AH1222" s="99">
        <v>0</v>
      </c>
      <c r="AI1222" s="99">
        <v>2584242.4309997601</v>
      </c>
      <c r="AJ1222" s="99">
        <v>777289.14572143601</v>
      </c>
      <c r="AK1222" s="99">
        <v>0</v>
      </c>
      <c r="AL1222" s="99">
        <v>391835.801353455</v>
      </c>
      <c r="AM1222" s="99">
        <v>0</v>
      </c>
      <c r="AN1222" s="99">
        <v>14901411.9567871</v>
      </c>
      <c r="AO1222" s="99">
        <v>57178962.775390603</v>
      </c>
      <c r="AP1222" s="99">
        <v>0</v>
      </c>
      <c r="AQ1222" s="99">
        <v>10855116.3551025</v>
      </c>
      <c r="AR1222" s="99">
        <v>8064158.1918945303</v>
      </c>
      <c r="AS1222" s="99">
        <v>3364978.7706909198</v>
      </c>
      <c r="AT1222" s="99">
        <v>0</v>
      </c>
      <c r="AU1222" s="99">
        <v>0</v>
      </c>
      <c r="AV1222" s="99">
        <v>50073932.162109397</v>
      </c>
      <c r="AW1222" s="99">
        <v>0</v>
      </c>
      <c r="AX1222" s="99">
        <v>146388.41468238799</v>
      </c>
      <c r="AY1222" s="99">
        <v>27075133.1401367</v>
      </c>
      <c r="AZ1222" s="99">
        <v>9106242.2242431603</v>
      </c>
      <c r="BA1222" s="99">
        <v>0</v>
      </c>
      <c r="BB1222" s="99">
        <v>24960111.509277299</v>
      </c>
      <c r="BC1222" s="99">
        <v>6906668.9169311495</v>
      </c>
      <c r="BD1222" s="99">
        <v>0</v>
      </c>
      <c r="BE1222" s="99">
        <v>3333057.1647644001</v>
      </c>
      <c r="BF1222" s="99">
        <v>0</v>
      </c>
      <c r="BG1222" s="99">
        <v>50086055.966796897</v>
      </c>
      <c r="BH1222" s="99">
        <v>13232013.53125</v>
      </c>
      <c r="BI1222" s="99">
        <v>0</v>
      </c>
      <c r="BJ1222" s="99">
        <v>4238366.5126953097</v>
      </c>
      <c r="BK1222" s="99">
        <v>2999013.67645264</v>
      </c>
      <c r="BL1222" s="99">
        <v>0</v>
      </c>
      <c r="BM1222" s="99">
        <v>0</v>
      </c>
      <c r="BN1222" s="99">
        <v>0</v>
      </c>
      <c r="BO1222" s="99">
        <v>0</v>
      </c>
      <c r="BP1222" s="99">
        <v>0</v>
      </c>
      <c r="BQ1222" s="99">
        <v>0</v>
      </c>
      <c r="BR1222" s="99">
        <v>8687760.57739258</v>
      </c>
      <c r="BS1222" s="99">
        <v>3575985.2128906301</v>
      </c>
      <c r="BT1222" s="99">
        <v>0</v>
      </c>
      <c r="BU1222" s="99">
        <v>1587713.7999877899</v>
      </c>
      <c r="BV1222" s="99">
        <v>3419711.2147827102</v>
      </c>
      <c r="BW1222" s="99">
        <v>0</v>
      </c>
      <c r="BX1222" s="99">
        <v>230875.15982627901</v>
      </c>
      <c r="BY1222" s="99">
        <v>0</v>
      </c>
      <c r="BZ1222" s="99">
        <v>0</v>
      </c>
      <c r="CA1222" s="99">
        <v>127626.860528946</v>
      </c>
      <c r="CB1222" s="99">
        <v>7157831.8204956101</v>
      </c>
      <c r="CC1222" s="99">
        <v>68036991.701171905</v>
      </c>
      <c r="CD1222" s="99">
        <v>17445969.2182617</v>
      </c>
      <c r="CE1222" s="99">
        <v>3177.15601211786</v>
      </c>
      <c r="CF1222" s="99">
        <v>397949.22287750198</v>
      </c>
      <c r="CG1222" s="99">
        <v>3383758.4518127399</v>
      </c>
      <c r="CH1222" s="99">
        <v>0</v>
      </c>
      <c r="CI1222" s="99">
        <v>130804.414288521</v>
      </c>
      <c r="CJ1222" s="99">
        <v>7558255.8574829102</v>
      </c>
      <c r="CK1222" s="99">
        <v>71329576.375</v>
      </c>
      <c r="CL1222" s="99">
        <v>17713107.693359401</v>
      </c>
      <c r="CM1222" s="166">
        <v>174972.232788086</v>
      </c>
      <c r="CN1222" s="166">
        <v>22478713.526367199</v>
      </c>
      <c r="CO1222" s="166">
        <v>121495162.66699199</v>
      </c>
      <c r="CP1222" s="99">
        <v>17713107.693359401</v>
      </c>
      <c r="CQ1222" s="99">
        <v>0</v>
      </c>
      <c r="CR1222" s="99">
        <v>0</v>
      </c>
      <c r="CS1222" s="99">
        <v>0</v>
      </c>
      <c r="CT1222" s="99">
        <v>0</v>
      </c>
      <c r="CU1222" s="98">
        <v>18566.998140676002</v>
      </c>
      <c r="CV1222" s="98">
        <v>47380.920741946997</v>
      </c>
      <c r="CW1222" s="98">
        <v>7555781.0433731116</v>
      </c>
      <c r="CX1222" s="98">
        <v>71420750.152984649</v>
      </c>
    </row>
    <row r="1223" spans="1:102" x14ac:dyDescent="0.2">
      <c r="A1223" s="98" t="s">
        <v>70</v>
      </c>
      <c r="B1223" s="100">
        <v>41974</v>
      </c>
      <c r="C1223" s="99">
        <v>108370.680782318</v>
      </c>
      <c r="D1223" s="99">
        <v>0</v>
      </c>
      <c r="E1223" s="99">
        <v>18308.4909629822</v>
      </c>
      <c r="F1223" s="99">
        <v>15198.667222022999</v>
      </c>
      <c r="G1223" s="99">
        <v>3164.6948320567599</v>
      </c>
      <c r="H1223" s="99">
        <v>0</v>
      </c>
      <c r="I1223" s="99">
        <v>0</v>
      </c>
      <c r="J1223" s="99">
        <v>44067.862764835401</v>
      </c>
      <c r="K1223" s="99">
        <v>0</v>
      </c>
      <c r="L1223" s="99">
        <v>198.55069022811901</v>
      </c>
      <c r="M1223" s="99">
        <v>52575.304158687599</v>
      </c>
      <c r="N1223" s="99">
        <v>8854.6248885393106</v>
      </c>
      <c r="O1223" s="99">
        <v>0</v>
      </c>
      <c r="P1223" s="99">
        <v>58875.767234325402</v>
      </c>
      <c r="Q1223" s="99">
        <v>6256.5527471900004</v>
      </c>
      <c r="R1223" s="99">
        <v>0</v>
      </c>
      <c r="S1223" s="99">
        <v>3140.8611021637898</v>
      </c>
      <c r="T1223" s="99">
        <v>0</v>
      </c>
      <c r="U1223" s="99">
        <v>44097.315602302602</v>
      </c>
      <c r="V1223" s="99">
        <v>5865326.0512084998</v>
      </c>
      <c r="W1223" s="99">
        <v>0</v>
      </c>
      <c r="X1223" s="99">
        <v>1217548.7858581501</v>
      </c>
      <c r="Y1223" s="99">
        <v>918799.06333923305</v>
      </c>
      <c r="Z1223" s="99">
        <v>389508.76899719198</v>
      </c>
      <c r="AA1223" s="99">
        <v>0</v>
      </c>
      <c r="AB1223" s="99">
        <v>0</v>
      </c>
      <c r="AC1223" s="99">
        <v>14807472.9893799</v>
      </c>
      <c r="AD1223" s="99">
        <v>0</v>
      </c>
      <c r="AE1223" s="99">
        <v>14031.9254984856</v>
      </c>
      <c r="AF1223" s="99">
        <v>2706554.0447082501</v>
      </c>
      <c r="AG1223" s="99">
        <v>1032766.33108521</v>
      </c>
      <c r="AH1223" s="99">
        <v>0</v>
      </c>
      <c r="AI1223" s="99">
        <v>2548584.6595458998</v>
      </c>
      <c r="AJ1223" s="99">
        <v>779618.82513427699</v>
      </c>
      <c r="AK1223" s="99">
        <v>0</v>
      </c>
      <c r="AL1223" s="99">
        <v>387195.66595840501</v>
      </c>
      <c r="AM1223" s="99">
        <v>0</v>
      </c>
      <c r="AN1223" s="99">
        <v>14809108.327026401</v>
      </c>
      <c r="AO1223" s="99">
        <v>56954089.809082001</v>
      </c>
      <c r="AP1223" s="99">
        <v>0</v>
      </c>
      <c r="AQ1223" s="99">
        <v>10517365.519043</v>
      </c>
      <c r="AR1223" s="99">
        <v>7772066.75854492</v>
      </c>
      <c r="AS1223" s="99">
        <v>3318968.4155578599</v>
      </c>
      <c r="AT1223" s="99">
        <v>0</v>
      </c>
      <c r="AU1223" s="99">
        <v>0</v>
      </c>
      <c r="AV1223" s="99">
        <v>50097517.728027299</v>
      </c>
      <c r="AW1223" s="99">
        <v>0</v>
      </c>
      <c r="AX1223" s="99">
        <v>101818.800580978</v>
      </c>
      <c r="AY1223" s="99">
        <v>26758947.9216309</v>
      </c>
      <c r="AZ1223" s="99">
        <v>9004710.1110839806</v>
      </c>
      <c r="BA1223" s="99">
        <v>0</v>
      </c>
      <c r="BB1223" s="99">
        <v>24731702.1491699</v>
      </c>
      <c r="BC1223" s="99">
        <v>6935325.4910278302</v>
      </c>
      <c r="BD1223" s="99">
        <v>0</v>
      </c>
      <c r="BE1223" s="99">
        <v>3300792.4775085398</v>
      </c>
      <c r="BF1223" s="99">
        <v>0</v>
      </c>
      <c r="BG1223" s="99">
        <v>50104897.884277299</v>
      </c>
      <c r="BH1223" s="99">
        <v>13214282.354126001</v>
      </c>
      <c r="BI1223" s="99">
        <v>0</v>
      </c>
      <c r="BJ1223" s="99">
        <v>4134356.70562744</v>
      </c>
      <c r="BK1223" s="99">
        <v>2926462.1510314899</v>
      </c>
      <c r="BL1223" s="99">
        <v>0</v>
      </c>
      <c r="BM1223" s="99">
        <v>0</v>
      </c>
      <c r="BN1223" s="99">
        <v>0</v>
      </c>
      <c r="BO1223" s="99">
        <v>0</v>
      </c>
      <c r="BP1223" s="99">
        <v>0</v>
      </c>
      <c r="BQ1223" s="99">
        <v>0</v>
      </c>
      <c r="BR1223" s="99">
        <v>8611066.5167236291</v>
      </c>
      <c r="BS1223" s="99">
        <v>3558385.6329956101</v>
      </c>
      <c r="BT1223" s="99">
        <v>0</v>
      </c>
      <c r="BU1223" s="99">
        <v>1794984.6299896201</v>
      </c>
      <c r="BV1223" s="99">
        <v>3428183.71844482</v>
      </c>
      <c r="BW1223" s="99">
        <v>0</v>
      </c>
      <c r="BX1223" s="99">
        <v>259796.39978790301</v>
      </c>
      <c r="BY1223" s="99">
        <v>0</v>
      </c>
      <c r="BZ1223" s="99">
        <v>0</v>
      </c>
      <c r="CA1223" s="99">
        <v>126694.404605865</v>
      </c>
      <c r="CB1223" s="99">
        <v>7077660.1436157199</v>
      </c>
      <c r="CC1223" s="99">
        <v>67519863.099609405</v>
      </c>
      <c r="CD1223" s="99">
        <v>17342219.614013702</v>
      </c>
      <c r="CE1223" s="99">
        <v>3162.1652318537199</v>
      </c>
      <c r="CF1223" s="99">
        <v>388354.66545867902</v>
      </c>
      <c r="CG1223" s="99">
        <v>3312594.3502197298</v>
      </c>
      <c r="CH1223" s="99">
        <v>0</v>
      </c>
      <c r="CI1223" s="99">
        <v>129860.21621990199</v>
      </c>
      <c r="CJ1223" s="99">
        <v>7469649.8940429697</v>
      </c>
      <c r="CK1223" s="99">
        <v>70777511.921875</v>
      </c>
      <c r="CL1223" s="99">
        <v>17609686.5473633</v>
      </c>
      <c r="CM1223" s="166">
        <v>173588.74005127</v>
      </c>
      <c r="CN1223" s="166">
        <v>22247054.801513702</v>
      </c>
      <c r="CO1223" s="166">
        <v>120873254.96582</v>
      </c>
      <c r="CP1223" s="99">
        <v>17609686.5473633</v>
      </c>
      <c r="CQ1223" s="99">
        <v>0</v>
      </c>
      <c r="CR1223" s="99">
        <v>0</v>
      </c>
      <c r="CS1223" s="99">
        <v>0</v>
      </c>
      <c r="CT1223" s="99">
        <v>0</v>
      </c>
      <c r="CU1223" s="98">
        <v>18330.794074105001</v>
      </c>
      <c r="CV1223" s="98">
        <v>46814.518494859003</v>
      </c>
      <c r="CW1223" s="98">
        <v>7466014.8090743991</v>
      </c>
      <c r="CX1223" s="98">
        <v>70832457.449829131</v>
      </c>
    </row>
    <row r="1224" spans="1:102" x14ac:dyDescent="0.2">
      <c r="A1224" s="98" t="s">
        <v>70</v>
      </c>
      <c r="B1224" s="100">
        <v>42064</v>
      </c>
      <c r="C1224" s="99">
        <v>107959.289070129</v>
      </c>
      <c r="D1224" s="99">
        <v>0</v>
      </c>
      <c r="E1224" s="99">
        <v>17933.044101953499</v>
      </c>
      <c r="F1224" s="99">
        <v>14935.8667229414</v>
      </c>
      <c r="G1224" s="99">
        <v>3174.4663270115898</v>
      </c>
      <c r="H1224" s="99">
        <v>0</v>
      </c>
      <c r="I1224" s="99">
        <v>0</v>
      </c>
      <c r="J1224" s="99">
        <v>44090.686900138899</v>
      </c>
      <c r="K1224" s="99">
        <v>0</v>
      </c>
      <c r="L1224" s="99">
        <v>175.06577242165801</v>
      </c>
      <c r="M1224" s="99">
        <v>52350.320094108603</v>
      </c>
      <c r="N1224" s="99">
        <v>8728.0411417484302</v>
      </c>
      <c r="O1224" s="99">
        <v>0</v>
      </c>
      <c r="P1224" s="99">
        <v>58241.8815455437</v>
      </c>
      <c r="Q1224" s="99">
        <v>6185.5697645544997</v>
      </c>
      <c r="R1224" s="99">
        <v>0</v>
      </c>
      <c r="S1224" s="99">
        <v>3162.18394207954</v>
      </c>
      <c r="T1224" s="99">
        <v>0</v>
      </c>
      <c r="U1224" s="99">
        <v>44104.7173466682</v>
      </c>
      <c r="V1224" s="99">
        <v>5785842.6950683603</v>
      </c>
      <c r="W1224" s="99">
        <v>0</v>
      </c>
      <c r="X1224" s="99">
        <v>1180065.36497498</v>
      </c>
      <c r="Y1224" s="99">
        <v>891815.70530700695</v>
      </c>
      <c r="Z1224" s="99">
        <v>383725.89066696202</v>
      </c>
      <c r="AA1224" s="99">
        <v>0</v>
      </c>
      <c r="AB1224" s="99">
        <v>0</v>
      </c>
      <c r="AC1224" s="99">
        <v>14762765.790283199</v>
      </c>
      <c r="AD1224" s="99">
        <v>0</v>
      </c>
      <c r="AE1224" s="99">
        <v>12209.2379405499</v>
      </c>
      <c r="AF1224" s="99">
        <v>2675253.1596679701</v>
      </c>
      <c r="AG1224" s="99">
        <v>1010996.84659576</v>
      </c>
      <c r="AH1224" s="99">
        <v>0</v>
      </c>
      <c r="AI1224" s="99">
        <v>2478411.7907104502</v>
      </c>
      <c r="AJ1224" s="99">
        <v>770365.49870300305</v>
      </c>
      <c r="AK1224" s="99">
        <v>0</v>
      </c>
      <c r="AL1224" s="99">
        <v>380765.52865219099</v>
      </c>
      <c r="AM1224" s="99">
        <v>0</v>
      </c>
      <c r="AN1224" s="99">
        <v>14760404.5970459</v>
      </c>
      <c r="AO1224" s="99">
        <v>56457449.117675804</v>
      </c>
      <c r="AP1224" s="99">
        <v>0</v>
      </c>
      <c r="AQ1224" s="99">
        <v>10194651.732910199</v>
      </c>
      <c r="AR1224" s="99">
        <v>7555971.3408203097</v>
      </c>
      <c r="AS1224" s="99">
        <v>3289861.2010803199</v>
      </c>
      <c r="AT1224" s="99">
        <v>0</v>
      </c>
      <c r="AU1224" s="99">
        <v>0</v>
      </c>
      <c r="AV1224" s="99">
        <v>50121498.7119141</v>
      </c>
      <c r="AW1224" s="99">
        <v>0</v>
      </c>
      <c r="AX1224" s="99">
        <v>91828.727858543396</v>
      </c>
      <c r="AY1224" s="99">
        <v>26537530.357910201</v>
      </c>
      <c r="AZ1224" s="99">
        <v>8837027.1783447303</v>
      </c>
      <c r="BA1224" s="99">
        <v>0</v>
      </c>
      <c r="BB1224" s="99">
        <v>24073240.286865201</v>
      </c>
      <c r="BC1224" s="99">
        <v>6864714.86328125</v>
      </c>
      <c r="BD1224" s="99">
        <v>0</v>
      </c>
      <c r="BE1224" s="99">
        <v>3261546.3689880399</v>
      </c>
      <c r="BF1224" s="99">
        <v>0</v>
      </c>
      <c r="BG1224" s="99">
        <v>50044785.580566399</v>
      </c>
      <c r="BH1224" s="99">
        <v>13059672.099243199</v>
      </c>
      <c r="BI1224" s="99">
        <v>0</v>
      </c>
      <c r="BJ1224" s="99">
        <v>4018441.1570434598</v>
      </c>
      <c r="BK1224" s="99">
        <v>2843081.2471618699</v>
      </c>
      <c r="BL1224" s="99">
        <v>0</v>
      </c>
      <c r="BM1224" s="99">
        <v>0</v>
      </c>
      <c r="BN1224" s="99">
        <v>0</v>
      </c>
      <c r="BO1224" s="99">
        <v>0</v>
      </c>
      <c r="BP1224" s="99">
        <v>0</v>
      </c>
      <c r="BQ1224" s="99">
        <v>0</v>
      </c>
      <c r="BR1224" s="99">
        <v>8510541.3743896503</v>
      </c>
      <c r="BS1224" s="99">
        <v>3489710.1767272898</v>
      </c>
      <c r="BT1224" s="99">
        <v>0</v>
      </c>
      <c r="BU1224" s="99">
        <v>1750572.6299896201</v>
      </c>
      <c r="BV1224" s="99">
        <v>3406122.4599304199</v>
      </c>
      <c r="BW1224" s="99">
        <v>0</v>
      </c>
      <c r="BX1224" s="99">
        <v>291301.53958511399</v>
      </c>
      <c r="BY1224" s="99">
        <v>0</v>
      </c>
      <c r="BZ1224" s="99">
        <v>0</v>
      </c>
      <c r="CA1224" s="99">
        <v>125754.671135902</v>
      </c>
      <c r="CB1224" s="99">
        <v>6968795.34484863</v>
      </c>
      <c r="CC1224" s="99">
        <v>66591737.477050804</v>
      </c>
      <c r="CD1224" s="99">
        <v>17102626.213378899</v>
      </c>
      <c r="CE1224" s="99">
        <v>3177.1364073157301</v>
      </c>
      <c r="CF1224" s="99">
        <v>384585.39472961402</v>
      </c>
      <c r="CG1224" s="99">
        <v>3294242.93276978</v>
      </c>
      <c r="CH1224" s="99">
        <v>0</v>
      </c>
      <c r="CI1224" s="99">
        <v>128924.50440597501</v>
      </c>
      <c r="CJ1224" s="99">
        <v>7349993.9752197303</v>
      </c>
      <c r="CK1224" s="99">
        <v>69978079.163085893</v>
      </c>
      <c r="CL1224" s="99">
        <v>17384551.462402299</v>
      </c>
      <c r="CM1224" s="166">
        <v>172728.334182739</v>
      </c>
      <c r="CN1224" s="166">
        <v>22134081.730468798</v>
      </c>
      <c r="CO1224" s="166">
        <v>120101785.428711</v>
      </c>
      <c r="CP1224" s="99">
        <v>17384551.462402299</v>
      </c>
      <c r="CQ1224" s="99">
        <v>0</v>
      </c>
      <c r="CR1224" s="99">
        <v>0</v>
      </c>
      <c r="CS1224" s="99">
        <v>0</v>
      </c>
      <c r="CT1224" s="99">
        <v>0</v>
      </c>
      <c r="CU1224" s="98">
        <v>17950.664871838999</v>
      </c>
      <c r="CV1224" s="98">
        <v>46889.50147779</v>
      </c>
      <c r="CW1224" s="98">
        <v>7353380.7395782443</v>
      </c>
      <c r="CX1224" s="98">
        <v>69885980.409820586</v>
      </c>
    </row>
    <row r="1225" spans="1:102" x14ac:dyDescent="0.2">
      <c r="A1225" s="98" t="s">
        <v>70</v>
      </c>
      <c r="B1225" s="100">
        <v>42156</v>
      </c>
      <c r="C1225" s="99">
        <v>108227.97544860801</v>
      </c>
      <c r="D1225" s="99">
        <v>0</v>
      </c>
      <c r="E1225" s="99">
        <v>17561.725851774201</v>
      </c>
      <c r="F1225" s="99">
        <v>14623.663859009701</v>
      </c>
      <c r="G1225" s="99">
        <v>3197.1881583035001</v>
      </c>
      <c r="H1225" s="99">
        <v>0</v>
      </c>
      <c r="I1225" s="99">
        <v>0</v>
      </c>
      <c r="J1225" s="99">
        <v>44008.798656940497</v>
      </c>
      <c r="K1225" s="99">
        <v>0</v>
      </c>
      <c r="L1225" s="99">
        <v>187.37954655848401</v>
      </c>
      <c r="M1225" s="99">
        <v>52459.449913501703</v>
      </c>
      <c r="N1225" s="99">
        <v>8590.5897456407492</v>
      </c>
      <c r="O1225" s="99">
        <v>0</v>
      </c>
      <c r="P1225" s="99">
        <v>58393.745394229903</v>
      </c>
      <c r="Q1225" s="99">
        <v>6133.6878674626396</v>
      </c>
      <c r="R1225" s="99">
        <v>0</v>
      </c>
      <c r="S1225" s="99">
        <v>3181.5725597441201</v>
      </c>
      <c r="T1225" s="99">
        <v>0</v>
      </c>
      <c r="U1225" s="99">
        <v>44011.733458995797</v>
      </c>
      <c r="V1225" s="99">
        <v>5775882.5776367197</v>
      </c>
      <c r="W1225" s="99">
        <v>0</v>
      </c>
      <c r="X1225" s="99">
        <v>1153170.0085144001</v>
      </c>
      <c r="Y1225" s="99">
        <v>867721.77169799805</v>
      </c>
      <c r="Z1225" s="99">
        <v>381025.81009292603</v>
      </c>
      <c r="AA1225" s="99">
        <v>0</v>
      </c>
      <c r="AB1225" s="99">
        <v>0</v>
      </c>
      <c r="AC1225" s="99">
        <v>14745721.8674316</v>
      </c>
      <c r="AD1225" s="99">
        <v>0</v>
      </c>
      <c r="AE1225" s="99">
        <v>14724.250325560601</v>
      </c>
      <c r="AF1225" s="99">
        <v>2665176.6708984398</v>
      </c>
      <c r="AG1225" s="99">
        <v>985632.98754882801</v>
      </c>
      <c r="AH1225" s="99">
        <v>0</v>
      </c>
      <c r="AI1225" s="99">
        <v>2482555.7402648898</v>
      </c>
      <c r="AJ1225" s="99">
        <v>776066.93083190895</v>
      </c>
      <c r="AK1225" s="99">
        <v>0</v>
      </c>
      <c r="AL1225" s="99">
        <v>378180.011901855</v>
      </c>
      <c r="AM1225" s="99">
        <v>0</v>
      </c>
      <c r="AN1225" s="99">
        <v>14762049.0544434</v>
      </c>
      <c r="AO1225" s="99">
        <v>56486954.128906302</v>
      </c>
      <c r="AP1225" s="99">
        <v>0</v>
      </c>
      <c r="AQ1225" s="99">
        <v>9977000.6231689509</v>
      </c>
      <c r="AR1225" s="99">
        <v>7330289.2472534198</v>
      </c>
      <c r="AS1225" s="99">
        <v>3275469.1090393099</v>
      </c>
      <c r="AT1225" s="99">
        <v>0</v>
      </c>
      <c r="AU1225" s="99">
        <v>0</v>
      </c>
      <c r="AV1225" s="99">
        <v>50279697.978515603</v>
      </c>
      <c r="AW1225" s="99">
        <v>0</v>
      </c>
      <c r="AX1225" s="99">
        <v>121695.898515701</v>
      </c>
      <c r="AY1225" s="99">
        <v>26571195.3994141</v>
      </c>
      <c r="AZ1225" s="99">
        <v>8650970.6751709003</v>
      </c>
      <c r="BA1225" s="99">
        <v>0</v>
      </c>
      <c r="BB1225" s="99">
        <v>24244493.194091801</v>
      </c>
      <c r="BC1225" s="99">
        <v>6915877.0938110398</v>
      </c>
      <c r="BD1225" s="99">
        <v>0</v>
      </c>
      <c r="BE1225" s="99">
        <v>3247576.7250366202</v>
      </c>
      <c r="BF1225" s="99">
        <v>0</v>
      </c>
      <c r="BG1225" s="99">
        <v>50364231.84375</v>
      </c>
      <c r="BH1225" s="99">
        <v>13219787.3674316</v>
      </c>
      <c r="BI1225" s="99">
        <v>0</v>
      </c>
      <c r="BJ1225" s="99">
        <v>3950028.7422180199</v>
      </c>
      <c r="BK1225" s="99">
        <v>2761481.2685546898</v>
      </c>
      <c r="BL1225" s="99">
        <v>0</v>
      </c>
      <c r="BM1225" s="99">
        <v>0</v>
      </c>
      <c r="BN1225" s="99">
        <v>0</v>
      </c>
      <c r="BO1225" s="99">
        <v>0</v>
      </c>
      <c r="BP1225" s="99">
        <v>0</v>
      </c>
      <c r="BQ1225" s="99">
        <v>0</v>
      </c>
      <c r="BR1225" s="99">
        <v>8588842.15551758</v>
      </c>
      <c r="BS1225" s="99">
        <v>3418791.3360900902</v>
      </c>
      <c r="BT1225" s="99">
        <v>0</v>
      </c>
      <c r="BU1225" s="99">
        <v>1782103.3299865699</v>
      </c>
      <c r="BV1225" s="99">
        <v>3464500.0396728502</v>
      </c>
      <c r="BW1225" s="99">
        <v>0</v>
      </c>
      <c r="BX1225" s="99">
        <v>294885.01958084101</v>
      </c>
      <c r="BY1225" s="99">
        <v>0</v>
      </c>
      <c r="BZ1225" s="99">
        <v>0</v>
      </c>
      <c r="CA1225" s="99">
        <v>125864.809405327</v>
      </c>
      <c r="CB1225" s="99">
        <v>6919042.3151855497</v>
      </c>
      <c r="CC1225" s="99">
        <v>66468384.1474609</v>
      </c>
      <c r="CD1225" s="99">
        <v>17172630.232177701</v>
      </c>
      <c r="CE1225" s="99">
        <v>3195.26566725969</v>
      </c>
      <c r="CF1225" s="99">
        <v>381599.19821929903</v>
      </c>
      <c r="CG1225" s="99">
        <v>3274679.6293334998</v>
      </c>
      <c r="CH1225" s="99">
        <v>0</v>
      </c>
      <c r="CI1225" s="99">
        <v>129063.703679085</v>
      </c>
      <c r="CJ1225" s="99">
        <v>7303470.67858887</v>
      </c>
      <c r="CK1225" s="99">
        <v>69694304.794921905</v>
      </c>
      <c r="CL1225" s="99">
        <v>17445905.895996101</v>
      </c>
      <c r="CM1225" s="166">
        <v>172674.13744926499</v>
      </c>
      <c r="CN1225" s="166">
        <v>22067405.173095699</v>
      </c>
      <c r="CO1225" s="166">
        <v>120045056.917969</v>
      </c>
      <c r="CP1225" s="99">
        <v>17445905.895996101</v>
      </c>
      <c r="CQ1225" s="99">
        <v>0</v>
      </c>
      <c r="CR1225" s="99">
        <v>0</v>
      </c>
      <c r="CS1225" s="99">
        <v>0</v>
      </c>
      <c r="CT1225" s="99">
        <v>0</v>
      </c>
      <c r="CU1225" s="98">
        <v>17571.708054950999</v>
      </c>
      <c r="CV1225" s="98">
        <v>46828.658205485001</v>
      </c>
      <c r="CW1225" s="98">
        <v>7300641.513404849</v>
      </c>
      <c r="CX1225" s="98">
        <v>69743063.776794404</v>
      </c>
    </row>
    <row r="1226" spans="1:102" x14ac:dyDescent="0.2">
      <c r="A1226" s="98" t="s">
        <v>70</v>
      </c>
      <c r="B1226" s="100">
        <v>42248</v>
      </c>
      <c r="C1226" s="99">
        <v>107927.265562057</v>
      </c>
      <c r="D1226" s="99">
        <v>0</v>
      </c>
      <c r="E1226" s="99">
        <v>17207.7740354538</v>
      </c>
      <c r="F1226" s="99">
        <v>14291.6681488752</v>
      </c>
      <c r="G1226" s="99">
        <v>3269.7171941697602</v>
      </c>
      <c r="H1226" s="99">
        <v>0</v>
      </c>
      <c r="I1226" s="99">
        <v>0</v>
      </c>
      <c r="J1226" s="99">
        <v>43903.431337356596</v>
      </c>
      <c r="K1226" s="99">
        <v>0</v>
      </c>
      <c r="L1226" s="99">
        <v>191.88238022290199</v>
      </c>
      <c r="M1226" s="99">
        <v>52137.954966545098</v>
      </c>
      <c r="N1226" s="99">
        <v>8482.5257356166803</v>
      </c>
      <c r="O1226" s="99">
        <v>0</v>
      </c>
      <c r="P1226" s="99">
        <v>58191.3937554359</v>
      </c>
      <c r="Q1226" s="99">
        <v>6150.7243241667702</v>
      </c>
      <c r="R1226" s="99">
        <v>0</v>
      </c>
      <c r="S1226" s="99">
        <v>3256.8521950244899</v>
      </c>
      <c r="T1226" s="99">
        <v>0</v>
      </c>
      <c r="U1226" s="99">
        <v>43917.542453765898</v>
      </c>
      <c r="V1226" s="99">
        <v>5744014.3070068397</v>
      </c>
      <c r="W1226" s="99">
        <v>0</v>
      </c>
      <c r="X1226" s="99">
        <v>1119587.3190154999</v>
      </c>
      <c r="Y1226" s="99">
        <v>847183.80937957799</v>
      </c>
      <c r="Z1226" s="99">
        <v>387599.20286560099</v>
      </c>
      <c r="AA1226" s="99">
        <v>0</v>
      </c>
      <c r="AB1226" s="99">
        <v>0</v>
      </c>
      <c r="AC1226" s="99">
        <v>14775910.110595699</v>
      </c>
      <c r="AD1226" s="99">
        <v>0</v>
      </c>
      <c r="AE1226" s="99">
        <v>14597.924739837599</v>
      </c>
      <c r="AF1226" s="99">
        <v>2650927.37921143</v>
      </c>
      <c r="AG1226" s="99">
        <v>955271.56408691395</v>
      </c>
      <c r="AH1226" s="99">
        <v>0</v>
      </c>
      <c r="AI1226" s="99">
        <v>2468891.1498718299</v>
      </c>
      <c r="AJ1226" s="99">
        <v>782036.01875305199</v>
      </c>
      <c r="AK1226" s="99">
        <v>0</v>
      </c>
      <c r="AL1226" s="99">
        <v>384887.460700989</v>
      </c>
      <c r="AM1226" s="99">
        <v>0</v>
      </c>
      <c r="AN1226" s="99">
        <v>14771550.401123</v>
      </c>
      <c r="AO1226" s="99">
        <v>56433774.237304702</v>
      </c>
      <c r="AP1226" s="99">
        <v>0</v>
      </c>
      <c r="AQ1226" s="99">
        <v>9797238.8994140606</v>
      </c>
      <c r="AR1226" s="99">
        <v>7245447.87854004</v>
      </c>
      <c r="AS1226" s="99">
        <v>3336062.5406494099</v>
      </c>
      <c r="AT1226" s="99">
        <v>0</v>
      </c>
      <c r="AU1226" s="99">
        <v>0</v>
      </c>
      <c r="AV1226" s="99">
        <v>50453602.042968802</v>
      </c>
      <c r="AW1226" s="99">
        <v>0</v>
      </c>
      <c r="AX1226" s="99">
        <v>124638.35717868801</v>
      </c>
      <c r="AY1226" s="99">
        <v>26564209.488525402</v>
      </c>
      <c r="AZ1226" s="99">
        <v>8391454.26708984</v>
      </c>
      <c r="BA1226" s="99">
        <v>0</v>
      </c>
      <c r="BB1226" s="99">
        <v>24191777.060791001</v>
      </c>
      <c r="BC1226" s="99">
        <v>6991973.0314941397</v>
      </c>
      <c r="BD1226" s="99">
        <v>0</v>
      </c>
      <c r="BE1226" s="99">
        <v>3304476.01312256</v>
      </c>
      <c r="BF1226" s="99">
        <v>0</v>
      </c>
      <c r="BG1226" s="99">
        <v>50447327.668945298</v>
      </c>
      <c r="BH1226" s="99">
        <v>13241897.1955566</v>
      </c>
      <c r="BI1226" s="99">
        <v>0</v>
      </c>
      <c r="BJ1226" s="99">
        <v>3940776.5661926302</v>
      </c>
      <c r="BK1226" s="99">
        <v>2758860.9391479502</v>
      </c>
      <c r="BL1226" s="99">
        <v>0</v>
      </c>
      <c r="BM1226" s="99">
        <v>0</v>
      </c>
      <c r="BN1226" s="99">
        <v>0</v>
      </c>
      <c r="BO1226" s="99">
        <v>0</v>
      </c>
      <c r="BP1226" s="99">
        <v>0</v>
      </c>
      <c r="BQ1226" s="99">
        <v>0</v>
      </c>
      <c r="BR1226" s="99">
        <v>8581410.88354492</v>
      </c>
      <c r="BS1226" s="99">
        <v>3343237.3074035598</v>
      </c>
      <c r="BT1226" s="99">
        <v>0</v>
      </c>
      <c r="BU1226" s="99">
        <v>1519273.5199890099</v>
      </c>
      <c r="BV1226" s="99">
        <v>3508633.5609130901</v>
      </c>
      <c r="BW1226" s="99">
        <v>0</v>
      </c>
      <c r="BX1226" s="99">
        <v>246419.90966796901</v>
      </c>
      <c r="BY1226" s="99">
        <v>0</v>
      </c>
      <c r="BZ1226" s="99">
        <v>0</v>
      </c>
      <c r="CA1226" s="99">
        <v>125157.286988258</v>
      </c>
      <c r="CB1226" s="99">
        <v>6865614.0670776404</v>
      </c>
      <c r="CC1226" s="99">
        <v>66198843.137207001</v>
      </c>
      <c r="CD1226" s="99">
        <v>17166734.278320301</v>
      </c>
      <c r="CE1226" s="99">
        <v>3271.2565857469999</v>
      </c>
      <c r="CF1226" s="99">
        <v>387068.798931122</v>
      </c>
      <c r="CG1226" s="99">
        <v>3332096.2172546401</v>
      </c>
      <c r="CH1226" s="99">
        <v>0</v>
      </c>
      <c r="CI1226" s="99">
        <v>128430.541057587</v>
      </c>
      <c r="CJ1226" s="99">
        <v>7253441.37390137</v>
      </c>
      <c r="CK1226" s="99">
        <v>69457880.949218795</v>
      </c>
      <c r="CL1226" s="99">
        <v>17454951.892333999</v>
      </c>
      <c r="CM1226" s="166">
        <v>171876.76261138899</v>
      </c>
      <c r="CN1226" s="166">
        <v>22037733.154785201</v>
      </c>
      <c r="CO1226" s="166">
        <v>119999664.17089801</v>
      </c>
      <c r="CP1226" s="99">
        <v>17454951.892333999</v>
      </c>
      <c r="CQ1226" s="99">
        <v>0</v>
      </c>
      <c r="CR1226" s="99">
        <v>0</v>
      </c>
      <c r="CS1226" s="99">
        <v>0</v>
      </c>
      <c r="CT1226" s="99">
        <v>0</v>
      </c>
      <c r="CU1226" s="98">
        <v>17215.582246696998</v>
      </c>
      <c r="CV1226" s="98">
        <v>46771.986348183003</v>
      </c>
      <c r="CW1226" s="98">
        <v>7252682.8660087623</v>
      </c>
      <c r="CX1226" s="98">
        <v>69530939.35446164</v>
      </c>
    </row>
    <row r="1227" spans="1:102" x14ac:dyDescent="0.2">
      <c r="A1227" s="98" t="s">
        <v>70</v>
      </c>
      <c r="B1227" s="100">
        <v>42339</v>
      </c>
      <c r="C1227" s="99">
        <v>107999.69603061699</v>
      </c>
      <c r="D1227" s="99">
        <v>0</v>
      </c>
      <c r="E1227" s="99">
        <v>16770.773839235299</v>
      </c>
      <c r="F1227" s="99">
        <v>13958.2295218706</v>
      </c>
      <c r="G1227" s="99">
        <v>3327.0898878276298</v>
      </c>
      <c r="H1227" s="99">
        <v>0</v>
      </c>
      <c r="I1227" s="99">
        <v>0</v>
      </c>
      <c r="J1227" s="99">
        <v>44050.621131420099</v>
      </c>
      <c r="K1227" s="99">
        <v>0</v>
      </c>
      <c r="L1227" s="99">
        <v>186.65927976183599</v>
      </c>
      <c r="M1227" s="99">
        <v>52185.687781333902</v>
      </c>
      <c r="N1227" s="99">
        <v>8387.1863381862604</v>
      </c>
      <c r="O1227" s="99">
        <v>0</v>
      </c>
      <c r="P1227" s="99">
        <v>57946.2273197174</v>
      </c>
      <c r="Q1227" s="99">
        <v>6091.0700987577402</v>
      </c>
      <c r="R1227" s="99">
        <v>0</v>
      </c>
      <c r="S1227" s="99">
        <v>3303.6221883892999</v>
      </c>
      <c r="T1227" s="99">
        <v>0</v>
      </c>
      <c r="U1227" s="99">
        <v>44061.049671173103</v>
      </c>
      <c r="V1227" s="99">
        <v>5737555.3631591797</v>
      </c>
      <c r="W1227" s="99">
        <v>0</v>
      </c>
      <c r="X1227" s="99">
        <v>1069349.5503845201</v>
      </c>
      <c r="Y1227" s="99">
        <v>807920.24717712402</v>
      </c>
      <c r="Z1227" s="99">
        <v>390288.68822097802</v>
      </c>
      <c r="AA1227" s="99">
        <v>0</v>
      </c>
      <c r="AB1227" s="99">
        <v>0</v>
      </c>
      <c r="AC1227" s="99">
        <v>14841128.6065674</v>
      </c>
      <c r="AD1227" s="99">
        <v>0</v>
      </c>
      <c r="AE1227" s="99">
        <v>13121.0265638828</v>
      </c>
      <c r="AF1227" s="99">
        <v>2641343.4967346201</v>
      </c>
      <c r="AG1227" s="99">
        <v>926732.91320800805</v>
      </c>
      <c r="AH1227" s="99">
        <v>0</v>
      </c>
      <c r="AI1227" s="99">
        <v>2460982.3940429701</v>
      </c>
      <c r="AJ1227" s="99">
        <v>778537.52196502697</v>
      </c>
      <c r="AK1227" s="99">
        <v>0</v>
      </c>
      <c r="AL1227" s="99">
        <v>388474.71930313099</v>
      </c>
      <c r="AM1227" s="99">
        <v>0</v>
      </c>
      <c r="AN1227" s="99">
        <v>14816426.9179688</v>
      </c>
      <c r="AO1227" s="99">
        <v>56734332.840332001</v>
      </c>
      <c r="AP1227" s="99">
        <v>0</v>
      </c>
      <c r="AQ1227" s="99">
        <v>9311234.4381103497</v>
      </c>
      <c r="AR1227" s="99">
        <v>6926412.36535645</v>
      </c>
      <c r="AS1227" s="99">
        <v>3363977.7967529302</v>
      </c>
      <c r="AT1227" s="99">
        <v>0</v>
      </c>
      <c r="AU1227" s="99">
        <v>0</v>
      </c>
      <c r="AV1227" s="99">
        <v>50964299.7666016</v>
      </c>
      <c r="AW1227" s="99">
        <v>0</v>
      </c>
      <c r="AX1227" s="99">
        <v>96340.079193115205</v>
      </c>
      <c r="AY1227" s="99">
        <v>26645617.614502002</v>
      </c>
      <c r="AZ1227" s="99">
        <v>8192055.8596191397</v>
      </c>
      <c r="BA1227" s="99">
        <v>0</v>
      </c>
      <c r="BB1227" s="99">
        <v>24316993.114013702</v>
      </c>
      <c r="BC1227" s="99">
        <v>6955751.9461059598</v>
      </c>
      <c r="BD1227" s="99">
        <v>0</v>
      </c>
      <c r="BE1227" s="99">
        <v>3348952.4219970698</v>
      </c>
      <c r="BF1227" s="99">
        <v>0</v>
      </c>
      <c r="BG1227" s="99">
        <v>50977646.669921897</v>
      </c>
      <c r="BH1227" s="99">
        <v>14127790.563720699</v>
      </c>
      <c r="BI1227" s="99">
        <v>0</v>
      </c>
      <c r="BJ1227" s="99">
        <v>3889796.2911377</v>
      </c>
      <c r="BK1227" s="99">
        <v>2717116.3583068801</v>
      </c>
      <c r="BL1227" s="99">
        <v>0</v>
      </c>
      <c r="BM1227" s="99">
        <v>0</v>
      </c>
      <c r="BN1227" s="99">
        <v>0</v>
      </c>
      <c r="BO1227" s="99">
        <v>0</v>
      </c>
      <c r="BP1227" s="99">
        <v>0</v>
      </c>
      <c r="BQ1227" s="99">
        <v>0</v>
      </c>
      <c r="BR1227" s="99">
        <v>8649820.1728515606</v>
      </c>
      <c r="BS1227" s="99">
        <v>3266984.4768371601</v>
      </c>
      <c r="BT1227" s="99">
        <v>0</v>
      </c>
      <c r="BU1227" s="99">
        <v>2657770.0199584998</v>
      </c>
      <c r="BV1227" s="99">
        <v>3500434.0178527799</v>
      </c>
      <c r="BW1227" s="99">
        <v>0</v>
      </c>
      <c r="BX1227" s="99">
        <v>410304.74887085002</v>
      </c>
      <c r="BY1227" s="99">
        <v>0</v>
      </c>
      <c r="BZ1227" s="99">
        <v>0</v>
      </c>
      <c r="CA1227" s="99">
        <v>124820.016291618</v>
      </c>
      <c r="CB1227" s="99">
        <v>6812280.4943847703</v>
      </c>
      <c r="CC1227" s="99">
        <v>66158801.306152299</v>
      </c>
      <c r="CD1227" s="99">
        <v>18011346.934814502</v>
      </c>
      <c r="CE1227" s="99">
        <v>3325.0086063444601</v>
      </c>
      <c r="CF1227" s="99">
        <v>391031.48111343401</v>
      </c>
      <c r="CG1227" s="99">
        <v>3372575.8761596698</v>
      </c>
      <c r="CH1227" s="99">
        <v>0</v>
      </c>
      <c r="CI1227" s="99">
        <v>128148.569989204</v>
      </c>
      <c r="CJ1227" s="99">
        <v>7202104.3457031297</v>
      </c>
      <c r="CK1227" s="99">
        <v>69504637.9609375</v>
      </c>
      <c r="CL1227" s="99">
        <v>18428044.254150402</v>
      </c>
      <c r="CM1227" s="166">
        <v>171761.14252662699</v>
      </c>
      <c r="CN1227" s="166">
        <v>22048419.203125</v>
      </c>
      <c r="CO1227" s="166">
        <v>120357146.34277301</v>
      </c>
      <c r="CP1227" s="99">
        <v>18428044.254150402</v>
      </c>
      <c r="CQ1227" s="99">
        <v>0</v>
      </c>
      <c r="CR1227" s="99">
        <v>0</v>
      </c>
      <c r="CS1227" s="99">
        <v>0</v>
      </c>
      <c r="CT1227" s="99">
        <v>0</v>
      </c>
      <c r="CU1227" s="98">
        <v>16777.409013567001</v>
      </c>
      <c r="CV1227" s="98">
        <v>46941.088031694002</v>
      </c>
      <c r="CW1227" s="98">
        <v>7203311.9754982041</v>
      </c>
      <c r="CX1227" s="98">
        <v>69531377.182311967</v>
      </c>
    </row>
    <row r="1228" spans="1:102" x14ac:dyDescent="0.2">
      <c r="A1228" s="98" t="s">
        <v>70</v>
      </c>
      <c r="B1228" s="100">
        <v>42430</v>
      </c>
      <c r="C1228" s="99">
        <v>107840.47147560101</v>
      </c>
      <c r="D1228" s="99">
        <v>0</v>
      </c>
      <c r="E1228" s="99">
        <v>16748.009160280199</v>
      </c>
      <c r="F1228" s="99">
        <v>14204.740490317299</v>
      </c>
      <c r="G1228" s="99">
        <v>3407.8971339166201</v>
      </c>
      <c r="H1228" s="99">
        <v>0</v>
      </c>
      <c r="I1228" s="99">
        <v>0</v>
      </c>
      <c r="J1228" s="99">
        <v>44164.915169715903</v>
      </c>
      <c r="K1228" s="99">
        <v>0</v>
      </c>
      <c r="L1228" s="99">
        <v>178.243090599775</v>
      </c>
      <c r="M1228" s="99">
        <v>51910.773907661402</v>
      </c>
      <c r="N1228" s="99">
        <v>8210.4882824420893</v>
      </c>
      <c r="O1228" s="99">
        <v>0</v>
      </c>
      <c r="P1228" s="99">
        <v>58128.276215076403</v>
      </c>
      <c r="Q1228" s="99">
        <v>5992.3546451926204</v>
      </c>
      <c r="R1228" s="99">
        <v>0</v>
      </c>
      <c r="S1228" s="99">
        <v>3395.2269719839101</v>
      </c>
      <c r="T1228" s="99">
        <v>0</v>
      </c>
      <c r="U1228" s="99">
        <v>44161.565760135702</v>
      </c>
      <c r="V1228" s="99">
        <v>5691065.7526245099</v>
      </c>
      <c r="W1228" s="99">
        <v>0</v>
      </c>
      <c r="X1228" s="99">
        <v>1089266.6912231401</v>
      </c>
      <c r="Y1228" s="99">
        <v>823636.05112457299</v>
      </c>
      <c r="Z1228" s="99">
        <v>403180.38241195702</v>
      </c>
      <c r="AA1228" s="99">
        <v>0</v>
      </c>
      <c r="AB1228" s="99">
        <v>0</v>
      </c>
      <c r="AC1228" s="99">
        <v>14899518.3829346</v>
      </c>
      <c r="AD1228" s="99">
        <v>0</v>
      </c>
      <c r="AE1228" s="99">
        <v>11342.2275105715</v>
      </c>
      <c r="AF1228" s="99">
        <v>2607460.6442565899</v>
      </c>
      <c r="AG1228" s="99">
        <v>911577.420600891</v>
      </c>
      <c r="AH1228" s="99">
        <v>0</v>
      </c>
      <c r="AI1228" s="99">
        <v>2478891.5802002</v>
      </c>
      <c r="AJ1228" s="99">
        <v>778513.10932159401</v>
      </c>
      <c r="AK1228" s="99">
        <v>0</v>
      </c>
      <c r="AL1228" s="99">
        <v>399793.884559631</v>
      </c>
      <c r="AM1228" s="99">
        <v>0</v>
      </c>
      <c r="AN1228" s="99">
        <v>14874578.9414063</v>
      </c>
      <c r="AO1228" s="99">
        <v>56596454.865234397</v>
      </c>
      <c r="AP1228" s="99">
        <v>0</v>
      </c>
      <c r="AQ1228" s="99">
        <v>9380906.5725097694</v>
      </c>
      <c r="AR1228" s="99">
        <v>6941404.94384766</v>
      </c>
      <c r="AS1228" s="99">
        <v>3494375.1984252902</v>
      </c>
      <c r="AT1228" s="99">
        <v>0</v>
      </c>
      <c r="AU1228" s="99">
        <v>0</v>
      </c>
      <c r="AV1228" s="99">
        <v>51339919.324218802</v>
      </c>
      <c r="AW1228" s="99">
        <v>0</v>
      </c>
      <c r="AX1228" s="99">
        <v>77510.123797416702</v>
      </c>
      <c r="AY1228" s="99">
        <v>26371192.684082001</v>
      </c>
      <c r="AZ1228" s="99">
        <v>8098424.32666016</v>
      </c>
      <c r="BA1228" s="99">
        <v>0</v>
      </c>
      <c r="BB1228" s="99">
        <v>24689372.4758301</v>
      </c>
      <c r="BC1228" s="99">
        <v>6962186.98510742</v>
      </c>
      <c r="BD1228" s="99">
        <v>0</v>
      </c>
      <c r="BE1228" s="99">
        <v>3459735.2541503902</v>
      </c>
      <c r="BF1228" s="99">
        <v>0</v>
      </c>
      <c r="BG1228" s="99">
        <v>51435167.988769501</v>
      </c>
      <c r="BH1228" s="99">
        <v>15844170.572876001</v>
      </c>
      <c r="BI1228" s="99">
        <v>0</v>
      </c>
      <c r="BJ1228" s="99">
        <v>3963018.5999145498</v>
      </c>
      <c r="BK1228" s="99">
        <v>2855797.2996521001</v>
      </c>
      <c r="BL1228" s="99">
        <v>0</v>
      </c>
      <c r="BM1228" s="99">
        <v>0</v>
      </c>
      <c r="BN1228" s="99">
        <v>0</v>
      </c>
      <c r="BO1228" s="99">
        <v>0</v>
      </c>
      <c r="BP1228" s="99">
        <v>0</v>
      </c>
      <c r="BQ1228" s="99">
        <v>0</v>
      </c>
      <c r="BR1228" s="99">
        <v>8631546.0794677697</v>
      </c>
      <c r="BS1228" s="99">
        <v>3201026.2174987802</v>
      </c>
      <c r="BT1228" s="99">
        <v>0</v>
      </c>
      <c r="BU1228" s="99">
        <v>4665305.6699218797</v>
      </c>
      <c r="BV1228" s="99">
        <v>3447055.3960266099</v>
      </c>
      <c r="BW1228" s="99">
        <v>0</v>
      </c>
      <c r="BX1228" s="99">
        <v>723949.64739990199</v>
      </c>
      <c r="BY1228" s="99">
        <v>0</v>
      </c>
      <c r="BZ1228" s="99">
        <v>0</v>
      </c>
      <c r="CA1228" s="99">
        <v>124456.942052841</v>
      </c>
      <c r="CB1228" s="99">
        <v>6766425.6645507803</v>
      </c>
      <c r="CC1228" s="99">
        <v>65939598.690429702</v>
      </c>
      <c r="CD1228" s="99">
        <v>19825387.135253899</v>
      </c>
      <c r="CE1228" s="99">
        <v>3410.4101109206699</v>
      </c>
      <c r="CF1228" s="99">
        <v>400096.98163223302</v>
      </c>
      <c r="CG1228" s="99">
        <v>3464188.7836608901</v>
      </c>
      <c r="CH1228" s="99">
        <v>0</v>
      </c>
      <c r="CI1228" s="99">
        <v>127856.90431213399</v>
      </c>
      <c r="CJ1228" s="99">
        <v>7171971.0130004901</v>
      </c>
      <c r="CK1228" s="99">
        <v>69325673.666992202</v>
      </c>
      <c r="CL1228" s="99">
        <v>20532692.528320301</v>
      </c>
      <c r="CM1228" s="166">
        <v>171665.44730949399</v>
      </c>
      <c r="CN1228" s="166">
        <v>22058808.728515599</v>
      </c>
      <c r="CO1228" s="166">
        <v>120750413.362305</v>
      </c>
      <c r="CP1228" s="99">
        <v>20532692.528320301</v>
      </c>
      <c r="CQ1228" s="99">
        <v>0</v>
      </c>
      <c r="CR1228" s="99">
        <v>0</v>
      </c>
      <c r="CS1228" s="99">
        <v>0</v>
      </c>
      <c r="CT1228" s="99">
        <v>0</v>
      </c>
      <c r="CU1228" s="98">
        <v>16749.907478071</v>
      </c>
      <c r="CV1228" s="98">
        <v>47134.046283516</v>
      </c>
      <c r="CW1228" s="98">
        <v>7166522.646183013</v>
      </c>
      <c r="CX1228" s="98">
        <v>69403787.474090591</v>
      </c>
    </row>
    <row r="1229" spans="1:102" x14ac:dyDescent="0.2">
      <c r="A1229" s="98" t="s">
        <v>70</v>
      </c>
      <c r="B1229" s="100">
        <v>42522</v>
      </c>
      <c r="C1229" s="99">
        <v>108000.64170074501</v>
      </c>
      <c r="D1229" s="99">
        <v>0</v>
      </c>
      <c r="E1229" s="99">
        <v>16294.075969576799</v>
      </c>
      <c r="F1229" s="99">
        <v>13879.545395016699</v>
      </c>
      <c r="G1229" s="99">
        <v>3482.5099978148901</v>
      </c>
      <c r="H1229" s="99">
        <v>0</v>
      </c>
      <c r="I1229" s="99">
        <v>0</v>
      </c>
      <c r="J1229" s="99">
        <v>44257.237068176299</v>
      </c>
      <c r="K1229" s="99">
        <v>0</v>
      </c>
      <c r="L1229" s="99">
        <v>159.94949695467901</v>
      </c>
      <c r="M1229" s="99">
        <v>51962.096175670602</v>
      </c>
      <c r="N1229" s="99">
        <v>8086.7394181489899</v>
      </c>
      <c r="O1229" s="99">
        <v>0</v>
      </c>
      <c r="P1229" s="99">
        <v>58164.702346324899</v>
      </c>
      <c r="Q1229" s="99">
        <v>5900.7045357227298</v>
      </c>
      <c r="R1229" s="99">
        <v>0</v>
      </c>
      <c r="S1229" s="99">
        <v>3467.1993114650199</v>
      </c>
      <c r="T1229" s="99">
        <v>0</v>
      </c>
      <c r="U1229" s="99">
        <v>44253.030616283402</v>
      </c>
      <c r="V1229" s="99">
        <v>5708561.4555053702</v>
      </c>
      <c r="W1229" s="99">
        <v>0</v>
      </c>
      <c r="X1229" s="99">
        <v>1026094.96027374</v>
      </c>
      <c r="Y1229" s="99">
        <v>783708.70057678199</v>
      </c>
      <c r="Z1229" s="99">
        <v>409716.15605163598</v>
      </c>
      <c r="AA1229" s="99">
        <v>0</v>
      </c>
      <c r="AB1229" s="99">
        <v>0</v>
      </c>
      <c r="AC1229" s="99">
        <v>14949227.837524399</v>
      </c>
      <c r="AD1229" s="99">
        <v>0</v>
      </c>
      <c r="AE1229" s="99">
        <v>12394.9000362158</v>
      </c>
      <c r="AF1229" s="99">
        <v>2595026.3415527302</v>
      </c>
      <c r="AG1229" s="99">
        <v>900791.26956176804</v>
      </c>
      <c r="AH1229" s="99">
        <v>0</v>
      </c>
      <c r="AI1229" s="99">
        <v>2474057.2972717299</v>
      </c>
      <c r="AJ1229" s="99">
        <v>778316.73381805397</v>
      </c>
      <c r="AK1229" s="99">
        <v>0</v>
      </c>
      <c r="AL1229" s="99">
        <v>407458.60691070597</v>
      </c>
      <c r="AM1229" s="99">
        <v>0</v>
      </c>
      <c r="AN1229" s="99">
        <v>14870162.12146</v>
      </c>
      <c r="AO1229" s="99">
        <v>57103787.173828103</v>
      </c>
      <c r="AP1229" s="99">
        <v>0</v>
      </c>
      <c r="AQ1229" s="99">
        <v>9043365.31958008</v>
      </c>
      <c r="AR1229" s="99">
        <v>6779005.52270508</v>
      </c>
      <c r="AS1229" s="99">
        <v>3557171.2736206101</v>
      </c>
      <c r="AT1229" s="99">
        <v>0</v>
      </c>
      <c r="AU1229" s="99">
        <v>0</v>
      </c>
      <c r="AV1229" s="99">
        <v>51657741.5771484</v>
      </c>
      <c r="AW1229" s="99">
        <v>0</v>
      </c>
      <c r="AX1229" s="99">
        <v>95968.224252700806</v>
      </c>
      <c r="AY1229" s="99">
        <v>26310834.135009799</v>
      </c>
      <c r="AZ1229" s="99">
        <v>8062927.8533325205</v>
      </c>
      <c r="BA1229" s="99">
        <v>0</v>
      </c>
      <c r="BB1229" s="99">
        <v>24832638.868896499</v>
      </c>
      <c r="BC1229" s="99">
        <v>7076761.7932128897</v>
      </c>
      <c r="BD1229" s="99">
        <v>0</v>
      </c>
      <c r="BE1229" s="99">
        <v>3535070.2499389602</v>
      </c>
      <c r="BF1229" s="99">
        <v>0</v>
      </c>
      <c r="BG1229" s="99">
        <v>51559686.799316399</v>
      </c>
      <c r="BH1229" s="99">
        <v>16050141.857788101</v>
      </c>
      <c r="BI1229" s="99">
        <v>0</v>
      </c>
      <c r="BJ1229" s="99">
        <v>3843651.5072326702</v>
      </c>
      <c r="BK1229" s="99">
        <v>2795193.5123596201</v>
      </c>
      <c r="BL1229" s="99">
        <v>0</v>
      </c>
      <c r="BM1229" s="99">
        <v>0</v>
      </c>
      <c r="BN1229" s="99">
        <v>0</v>
      </c>
      <c r="BO1229" s="99">
        <v>0</v>
      </c>
      <c r="BP1229" s="99">
        <v>0</v>
      </c>
      <c r="BQ1229" s="99">
        <v>0</v>
      </c>
      <c r="BR1229" s="99">
        <v>8649381.0996093806</v>
      </c>
      <c r="BS1229" s="99">
        <v>3186498.0637512198</v>
      </c>
      <c r="BT1229" s="99">
        <v>0</v>
      </c>
      <c r="BU1229" s="99">
        <v>4735048.1699218797</v>
      </c>
      <c r="BV1229" s="99">
        <v>3466550.8091735798</v>
      </c>
      <c r="BW1229" s="99">
        <v>0</v>
      </c>
      <c r="BX1229" s="99">
        <v>750823.557289124</v>
      </c>
      <c r="BY1229" s="99">
        <v>0</v>
      </c>
      <c r="BZ1229" s="99">
        <v>0</v>
      </c>
      <c r="CA1229" s="99">
        <v>124351.14243984201</v>
      </c>
      <c r="CB1229" s="99">
        <v>6735077.5205688505</v>
      </c>
      <c r="CC1229" s="99">
        <v>66172635.660156302</v>
      </c>
      <c r="CD1229" s="99">
        <v>19909050.751220699</v>
      </c>
      <c r="CE1229" s="99">
        <v>3481.00779259205</v>
      </c>
      <c r="CF1229" s="99">
        <v>407232.49565505999</v>
      </c>
      <c r="CG1229" s="99">
        <v>3537402.1048278799</v>
      </c>
      <c r="CH1229" s="99">
        <v>0</v>
      </c>
      <c r="CI1229" s="99">
        <v>127834.78936481501</v>
      </c>
      <c r="CJ1229" s="99">
        <v>7140948.7501220703</v>
      </c>
      <c r="CK1229" s="99">
        <v>69605572.444335893</v>
      </c>
      <c r="CL1229" s="99">
        <v>20619258.714599598</v>
      </c>
      <c r="CM1229" s="166">
        <v>171650.118356705</v>
      </c>
      <c r="CN1229" s="166">
        <v>22003884.220214799</v>
      </c>
      <c r="CO1229" s="166">
        <v>121162747.268555</v>
      </c>
      <c r="CP1229" s="99">
        <v>20619258.714599598</v>
      </c>
      <c r="CQ1229" s="99">
        <v>0</v>
      </c>
      <c r="CR1229" s="99">
        <v>0</v>
      </c>
      <c r="CS1229" s="99">
        <v>0</v>
      </c>
      <c r="CT1229" s="99">
        <v>0</v>
      </c>
      <c r="CU1229" s="98">
        <v>16294.536534015</v>
      </c>
      <c r="CV1229" s="98">
        <v>47290.213768344998</v>
      </c>
      <c r="CW1229" s="98">
        <v>7142310.0162239103</v>
      </c>
      <c r="CX1229" s="98">
        <v>69710037.764984176</v>
      </c>
    </row>
    <row r="1230" spans="1:102" x14ac:dyDescent="0.2">
      <c r="A1230" s="98" t="s">
        <v>70</v>
      </c>
      <c r="B1230" s="100">
        <v>42614</v>
      </c>
      <c r="C1230" s="99">
        <v>107951.63171291399</v>
      </c>
      <c r="D1230" s="99">
        <v>0</v>
      </c>
      <c r="E1230" s="99">
        <v>16138.655815124501</v>
      </c>
      <c r="F1230" s="99">
        <v>13802.2108510733</v>
      </c>
      <c r="G1230" s="99">
        <v>3494.5674050450298</v>
      </c>
      <c r="H1230" s="99">
        <v>0</v>
      </c>
      <c r="I1230" s="99">
        <v>0</v>
      </c>
      <c r="J1230" s="99">
        <v>44072.047888278998</v>
      </c>
      <c r="K1230" s="99">
        <v>0</v>
      </c>
      <c r="L1230" s="99">
        <v>169.21350820176301</v>
      </c>
      <c r="M1230" s="99">
        <v>51902.126071929903</v>
      </c>
      <c r="N1230" s="99">
        <v>7946.8491793274898</v>
      </c>
      <c r="O1230" s="99">
        <v>0</v>
      </c>
      <c r="P1230" s="99">
        <v>58250.221160888701</v>
      </c>
      <c r="Q1230" s="99">
        <v>5821.0022201538104</v>
      </c>
      <c r="R1230" s="99">
        <v>0</v>
      </c>
      <c r="S1230" s="99">
        <v>3487.7821705043302</v>
      </c>
      <c r="T1230" s="99">
        <v>0</v>
      </c>
      <c r="U1230" s="99">
        <v>44081.854837894403</v>
      </c>
      <c r="V1230" s="99">
        <v>5724558.9383544903</v>
      </c>
      <c r="W1230" s="99">
        <v>0</v>
      </c>
      <c r="X1230" s="99">
        <v>993795.18354034401</v>
      </c>
      <c r="Y1230" s="99">
        <v>754624.65245819103</v>
      </c>
      <c r="Z1230" s="99">
        <v>407400.67646789597</v>
      </c>
      <c r="AA1230" s="99">
        <v>0</v>
      </c>
      <c r="AB1230" s="99">
        <v>0</v>
      </c>
      <c r="AC1230" s="99">
        <v>14841302.6408691</v>
      </c>
      <c r="AD1230" s="99">
        <v>0</v>
      </c>
      <c r="AE1230" s="99">
        <v>11817.7097505331</v>
      </c>
      <c r="AF1230" s="99">
        <v>2607070.0549316402</v>
      </c>
      <c r="AG1230" s="99">
        <v>888406.43588256801</v>
      </c>
      <c r="AH1230" s="99">
        <v>0</v>
      </c>
      <c r="AI1230" s="99">
        <v>2440540.5679016099</v>
      </c>
      <c r="AJ1230" s="99">
        <v>758170.80476379395</v>
      </c>
      <c r="AK1230" s="99">
        <v>0</v>
      </c>
      <c r="AL1230" s="99">
        <v>405784.65181732201</v>
      </c>
      <c r="AM1230" s="99">
        <v>0</v>
      </c>
      <c r="AN1230" s="99">
        <v>14873705.642944301</v>
      </c>
      <c r="AO1230" s="99">
        <v>57663820.065429702</v>
      </c>
      <c r="AP1230" s="99">
        <v>0</v>
      </c>
      <c r="AQ1230" s="99">
        <v>8840789.68896484</v>
      </c>
      <c r="AR1230" s="99">
        <v>6601321.1315917997</v>
      </c>
      <c r="AS1230" s="99">
        <v>3552883.3058166499</v>
      </c>
      <c r="AT1230" s="99">
        <v>0</v>
      </c>
      <c r="AU1230" s="99">
        <v>0</v>
      </c>
      <c r="AV1230" s="99">
        <v>51616861.848144501</v>
      </c>
      <c r="AW1230" s="99">
        <v>0</v>
      </c>
      <c r="AX1230" s="99">
        <v>83086.6465740204</v>
      </c>
      <c r="AY1230" s="99">
        <v>26666164.752685498</v>
      </c>
      <c r="AZ1230" s="99">
        <v>8008599.2892456101</v>
      </c>
      <c r="BA1230" s="99">
        <v>0</v>
      </c>
      <c r="BB1230" s="99">
        <v>24676717.550292999</v>
      </c>
      <c r="BC1230" s="99">
        <v>6972936.4536743201</v>
      </c>
      <c r="BD1230" s="99">
        <v>0</v>
      </c>
      <c r="BE1230" s="99">
        <v>3533189.0433044401</v>
      </c>
      <c r="BF1230" s="99">
        <v>0</v>
      </c>
      <c r="BG1230" s="99">
        <v>51600422.7041016</v>
      </c>
      <c r="BH1230" s="99">
        <v>15857322.751220699</v>
      </c>
      <c r="BI1230" s="99">
        <v>0</v>
      </c>
      <c r="BJ1230" s="99">
        <v>3739236.1006469699</v>
      </c>
      <c r="BK1230" s="99">
        <v>2709021.7785644499</v>
      </c>
      <c r="BL1230" s="99">
        <v>0</v>
      </c>
      <c r="BM1230" s="99">
        <v>0</v>
      </c>
      <c r="BN1230" s="99">
        <v>0</v>
      </c>
      <c r="BO1230" s="99">
        <v>0</v>
      </c>
      <c r="BP1230" s="99">
        <v>0</v>
      </c>
      <c r="BQ1230" s="99">
        <v>0</v>
      </c>
      <c r="BR1230" s="99">
        <v>8629856.01489258</v>
      </c>
      <c r="BS1230" s="99">
        <v>3145466.4328308101</v>
      </c>
      <c r="BT1230" s="99">
        <v>0</v>
      </c>
      <c r="BU1230" s="99">
        <v>4002931.9199523898</v>
      </c>
      <c r="BV1230" s="99">
        <v>3422199.3780212398</v>
      </c>
      <c r="BW1230" s="99">
        <v>0</v>
      </c>
      <c r="BX1230" s="99">
        <v>618679.69780731201</v>
      </c>
      <c r="BY1230" s="99">
        <v>0</v>
      </c>
      <c r="BZ1230" s="99">
        <v>0</v>
      </c>
      <c r="CA1230" s="99">
        <v>124102.982136726</v>
      </c>
      <c r="CB1230" s="99">
        <v>6716707.4130859403</v>
      </c>
      <c r="CC1230" s="99">
        <v>66457714.592285201</v>
      </c>
      <c r="CD1230" s="99">
        <v>19571913.3664551</v>
      </c>
      <c r="CE1230" s="99">
        <v>3494.1246572136902</v>
      </c>
      <c r="CF1230" s="99">
        <v>409085.66271591198</v>
      </c>
      <c r="CG1230" s="99">
        <v>3571036.36636353</v>
      </c>
      <c r="CH1230" s="99">
        <v>0</v>
      </c>
      <c r="CI1230" s="99">
        <v>127603.831715584</v>
      </c>
      <c r="CJ1230" s="99">
        <v>7126266.39135742</v>
      </c>
      <c r="CK1230" s="99">
        <v>69998513.217773393</v>
      </c>
      <c r="CL1230" s="99">
        <v>20260415.4602051</v>
      </c>
      <c r="CM1230" s="166">
        <v>171176.709569931</v>
      </c>
      <c r="CN1230" s="166">
        <v>21950061.848388702</v>
      </c>
      <c r="CO1230" s="166">
        <v>121690565.196289</v>
      </c>
      <c r="CP1230" s="99">
        <v>20260415.4602051</v>
      </c>
      <c r="CQ1230" s="99">
        <v>0</v>
      </c>
      <c r="CR1230" s="99">
        <v>0</v>
      </c>
      <c r="CS1230" s="99">
        <v>0</v>
      </c>
      <c r="CT1230" s="99">
        <v>0</v>
      </c>
      <c r="CU1230" s="98">
        <v>16140.453289331999</v>
      </c>
      <c r="CV1230" s="98">
        <v>47109.459092719</v>
      </c>
      <c r="CW1230" s="98">
        <v>7125793.0758018522</v>
      </c>
      <c r="CX1230" s="98">
        <v>70028750.958648726</v>
      </c>
    </row>
    <row r="1231" spans="1:102" x14ac:dyDescent="0.2">
      <c r="A1231" s="98" t="s">
        <v>70</v>
      </c>
      <c r="B1231" s="100">
        <v>42705</v>
      </c>
      <c r="C1231" s="99">
        <v>108102.57856845899</v>
      </c>
      <c r="D1231" s="99">
        <v>0</v>
      </c>
      <c r="E1231" s="99">
        <v>15882.7854878902</v>
      </c>
      <c r="F1231" s="99">
        <v>13656.9256745577</v>
      </c>
      <c r="G1231" s="99">
        <v>3561.4916076660202</v>
      </c>
      <c r="H1231" s="99">
        <v>0</v>
      </c>
      <c r="I1231" s="99">
        <v>0</v>
      </c>
      <c r="J1231" s="99">
        <v>44086.347127437599</v>
      </c>
      <c r="K1231" s="99">
        <v>0</v>
      </c>
      <c r="L1231" s="99">
        <v>148.75737972930099</v>
      </c>
      <c r="M1231" s="99">
        <v>52028.3009533882</v>
      </c>
      <c r="N1231" s="99">
        <v>7797.6746749281901</v>
      </c>
      <c r="O1231" s="99">
        <v>0</v>
      </c>
      <c r="P1231" s="99">
        <v>58325.871685981801</v>
      </c>
      <c r="Q1231" s="99">
        <v>5720.7652324438104</v>
      </c>
      <c r="R1231" s="99">
        <v>0</v>
      </c>
      <c r="S1231" s="99">
        <v>3552.6346643567099</v>
      </c>
      <c r="T1231" s="99">
        <v>0</v>
      </c>
      <c r="U1231" s="99">
        <v>44089.302020549803</v>
      </c>
      <c r="V1231" s="99">
        <v>5706445.9587402297</v>
      </c>
      <c r="W1231" s="99">
        <v>0</v>
      </c>
      <c r="X1231" s="99">
        <v>970683.11840820301</v>
      </c>
      <c r="Y1231" s="99">
        <v>736317.11391448998</v>
      </c>
      <c r="Z1231" s="99">
        <v>403393.16775512701</v>
      </c>
      <c r="AA1231" s="99">
        <v>0</v>
      </c>
      <c r="AB1231" s="99">
        <v>0</v>
      </c>
      <c r="AC1231" s="99">
        <v>14795035.4328613</v>
      </c>
      <c r="AD1231" s="99">
        <v>0</v>
      </c>
      <c r="AE1231" s="99">
        <v>10334.881152272201</v>
      </c>
      <c r="AF1231" s="99">
        <v>2590418.2570190402</v>
      </c>
      <c r="AG1231" s="99">
        <v>873296.54788970901</v>
      </c>
      <c r="AH1231" s="99">
        <v>0</v>
      </c>
      <c r="AI1231" s="99">
        <v>2431663.0496521001</v>
      </c>
      <c r="AJ1231" s="99">
        <v>758472.29876708996</v>
      </c>
      <c r="AK1231" s="99">
        <v>0</v>
      </c>
      <c r="AL1231" s="99">
        <v>403704.98740768398</v>
      </c>
      <c r="AM1231" s="99">
        <v>0</v>
      </c>
      <c r="AN1231" s="99">
        <v>14870303.6848145</v>
      </c>
      <c r="AO1231" s="99">
        <v>57837752.043945298</v>
      </c>
      <c r="AP1231" s="99">
        <v>0</v>
      </c>
      <c r="AQ1231" s="99">
        <v>8611940.8125</v>
      </c>
      <c r="AR1231" s="99">
        <v>6426798.3775024395</v>
      </c>
      <c r="AS1231" s="99">
        <v>3534766.2734069801</v>
      </c>
      <c r="AT1231" s="99">
        <v>0</v>
      </c>
      <c r="AU1231" s="99">
        <v>0</v>
      </c>
      <c r="AV1231" s="99">
        <v>51698773.6328125</v>
      </c>
      <c r="AW1231" s="99">
        <v>0</v>
      </c>
      <c r="AX1231" s="99">
        <v>71402.729825973496</v>
      </c>
      <c r="AY1231" s="99">
        <v>26604278.161621101</v>
      </c>
      <c r="AZ1231" s="99">
        <v>7899995.0794067401</v>
      </c>
      <c r="BA1231" s="99">
        <v>0</v>
      </c>
      <c r="BB1231" s="99">
        <v>24843905.7744141</v>
      </c>
      <c r="BC1231" s="99">
        <v>6997636.29870605</v>
      </c>
      <c r="BD1231" s="99">
        <v>0</v>
      </c>
      <c r="BE1231" s="99">
        <v>3543374.1565246601</v>
      </c>
      <c r="BF1231" s="99">
        <v>0</v>
      </c>
      <c r="BG1231" s="99">
        <v>51715446.793945298</v>
      </c>
      <c r="BH1231" s="99">
        <v>15950042.3703613</v>
      </c>
      <c r="BI1231" s="99">
        <v>0</v>
      </c>
      <c r="BJ1231" s="99">
        <v>3648968.8448791499</v>
      </c>
      <c r="BK1231" s="99">
        <v>2661243.6033630399</v>
      </c>
      <c r="BL1231" s="99">
        <v>0</v>
      </c>
      <c r="BM1231" s="99">
        <v>0</v>
      </c>
      <c r="BN1231" s="99">
        <v>0</v>
      </c>
      <c r="BO1231" s="99">
        <v>0</v>
      </c>
      <c r="BP1231" s="99">
        <v>0</v>
      </c>
      <c r="BQ1231" s="99">
        <v>0</v>
      </c>
      <c r="BR1231" s="99">
        <v>8631415.4110107403</v>
      </c>
      <c r="BS1231" s="99">
        <v>3085879.6408386198</v>
      </c>
      <c r="BT1231" s="99">
        <v>0</v>
      </c>
      <c r="BU1231" s="99">
        <v>4555421.1399536096</v>
      </c>
      <c r="BV1231" s="99">
        <v>3426218.42105103</v>
      </c>
      <c r="BW1231" s="99">
        <v>0</v>
      </c>
      <c r="BX1231" s="99">
        <v>697120.03748321498</v>
      </c>
      <c r="BY1231" s="99">
        <v>0</v>
      </c>
      <c r="BZ1231" s="99">
        <v>0</v>
      </c>
      <c r="CA1231" s="99">
        <v>124055.95335865</v>
      </c>
      <c r="CB1231" s="99">
        <v>6668163.7009277297</v>
      </c>
      <c r="CC1231" s="99">
        <v>66445519.275390603</v>
      </c>
      <c r="CD1231" s="99">
        <v>19594759.935546901</v>
      </c>
      <c r="CE1231" s="99">
        <v>3563.2147032320499</v>
      </c>
      <c r="CF1231" s="99">
        <v>407202.50125503499</v>
      </c>
      <c r="CG1231" s="99">
        <v>3579570.1751708998</v>
      </c>
      <c r="CH1231" s="99">
        <v>0</v>
      </c>
      <c r="CI1231" s="99">
        <v>127620.566044807</v>
      </c>
      <c r="CJ1231" s="99">
        <v>7077309.1336059598</v>
      </c>
      <c r="CK1231" s="99">
        <v>70060678.409179702</v>
      </c>
      <c r="CL1231" s="99">
        <v>20290529.026367199</v>
      </c>
      <c r="CM1231" s="166">
        <v>171151.65887069699</v>
      </c>
      <c r="CN1231" s="166">
        <v>21914278.448242199</v>
      </c>
      <c r="CO1231" s="166">
        <v>121742375.261719</v>
      </c>
      <c r="CP1231" s="99">
        <v>20290529.026367199</v>
      </c>
      <c r="CQ1231" s="99">
        <v>0</v>
      </c>
      <c r="CR1231" s="99">
        <v>0</v>
      </c>
      <c r="CS1231" s="99">
        <v>0</v>
      </c>
      <c r="CT1231" s="99">
        <v>0</v>
      </c>
      <c r="CU1231" s="98">
        <v>15885.405254752</v>
      </c>
      <c r="CV1231" s="98">
        <v>47182.258825671001</v>
      </c>
      <c r="CW1231" s="98">
        <v>7075366.2021827651</v>
      </c>
      <c r="CX1231" s="98">
        <v>70025089.450561509</v>
      </c>
    </row>
    <row r="1232" spans="1:102" x14ac:dyDescent="0.2">
      <c r="A1232" s="98" t="s">
        <v>70</v>
      </c>
      <c r="B1232" s="100">
        <v>42795</v>
      </c>
      <c r="C1232" s="99">
        <v>108566.167622566</v>
      </c>
      <c r="D1232" s="99">
        <v>0</v>
      </c>
      <c r="E1232" s="99">
        <v>15544.491975188301</v>
      </c>
      <c r="F1232" s="99">
        <v>13422.034201860401</v>
      </c>
      <c r="G1232" s="99">
        <v>3617.4736856520199</v>
      </c>
      <c r="H1232" s="99">
        <v>0</v>
      </c>
      <c r="I1232" s="99">
        <v>0</v>
      </c>
      <c r="J1232" s="99">
        <v>44104.052078247099</v>
      </c>
      <c r="K1232" s="99">
        <v>0</v>
      </c>
      <c r="L1232" s="99">
        <v>158.29779978096499</v>
      </c>
      <c r="M1232" s="99">
        <v>52320.526160240202</v>
      </c>
      <c r="N1232" s="99">
        <v>7669.5059432983398</v>
      </c>
      <c r="O1232" s="99">
        <v>0</v>
      </c>
      <c r="P1232" s="99">
        <v>58137.371681213401</v>
      </c>
      <c r="Q1232" s="99">
        <v>5668.77916705608</v>
      </c>
      <c r="R1232" s="99">
        <v>0</v>
      </c>
      <c r="S1232" s="99">
        <v>3602.6239008307498</v>
      </c>
      <c r="T1232" s="99">
        <v>0</v>
      </c>
      <c r="U1232" s="99">
        <v>44096.9867949486</v>
      </c>
      <c r="V1232" s="99">
        <v>5743314.0829467801</v>
      </c>
      <c r="W1232" s="99">
        <v>0</v>
      </c>
      <c r="X1232" s="99">
        <v>946766.23551178002</v>
      </c>
      <c r="Y1232" s="99">
        <v>718716.04615783703</v>
      </c>
      <c r="Z1232" s="99">
        <v>414802.46573638899</v>
      </c>
      <c r="AA1232" s="99">
        <v>0</v>
      </c>
      <c r="AB1232" s="99">
        <v>0</v>
      </c>
      <c r="AC1232" s="99">
        <v>14928025.128418</v>
      </c>
      <c r="AD1232" s="99">
        <v>0</v>
      </c>
      <c r="AE1232" s="99">
        <v>12130.3561068773</v>
      </c>
      <c r="AF1232" s="99">
        <v>2602233.8750305199</v>
      </c>
      <c r="AG1232" s="99">
        <v>854701.56417083705</v>
      </c>
      <c r="AH1232" s="99">
        <v>0</v>
      </c>
      <c r="AI1232" s="99">
        <v>2483396.21484375</v>
      </c>
      <c r="AJ1232" s="99">
        <v>757588.98641967797</v>
      </c>
      <c r="AK1232" s="99">
        <v>0</v>
      </c>
      <c r="AL1232" s="99">
        <v>411290.953594208</v>
      </c>
      <c r="AM1232" s="99">
        <v>0</v>
      </c>
      <c r="AN1232" s="99">
        <v>14869326.9852295</v>
      </c>
      <c r="AO1232" s="99">
        <v>58639961.128417999</v>
      </c>
      <c r="AP1232" s="99">
        <v>0</v>
      </c>
      <c r="AQ1232" s="99">
        <v>8364022.69494629</v>
      </c>
      <c r="AR1232" s="99">
        <v>6240938.5122070303</v>
      </c>
      <c r="AS1232" s="99">
        <v>3646009.0569152799</v>
      </c>
      <c r="AT1232" s="99">
        <v>0</v>
      </c>
      <c r="AU1232" s="99">
        <v>0</v>
      </c>
      <c r="AV1232" s="99">
        <v>52146628.440429702</v>
      </c>
      <c r="AW1232" s="99">
        <v>0</v>
      </c>
      <c r="AX1232" s="99">
        <v>84427.720612525896</v>
      </c>
      <c r="AY1232" s="99">
        <v>26826794.846435498</v>
      </c>
      <c r="AZ1232" s="99">
        <v>7774155.0232543899</v>
      </c>
      <c r="BA1232" s="99">
        <v>0</v>
      </c>
      <c r="BB1232" s="99">
        <v>25420741.105224598</v>
      </c>
      <c r="BC1232" s="99">
        <v>7045929.8298950205</v>
      </c>
      <c r="BD1232" s="99">
        <v>0</v>
      </c>
      <c r="BE1232" s="99">
        <v>3609813.0521240202</v>
      </c>
      <c r="BF1232" s="99">
        <v>0</v>
      </c>
      <c r="BG1232" s="99">
        <v>52059940.259277299</v>
      </c>
      <c r="BH1232" s="99">
        <v>16273905.0307617</v>
      </c>
      <c r="BI1232" s="99">
        <v>0</v>
      </c>
      <c r="BJ1232" s="99">
        <v>3540880.8879089402</v>
      </c>
      <c r="BK1232" s="99">
        <v>2602423.9249267601</v>
      </c>
      <c r="BL1232" s="99">
        <v>0</v>
      </c>
      <c r="BM1232" s="99">
        <v>0</v>
      </c>
      <c r="BN1232" s="99">
        <v>0</v>
      </c>
      <c r="BO1232" s="99">
        <v>0</v>
      </c>
      <c r="BP1232" s="99">
        <v>0</v>
      </c>
      <c r="BQ1232" s="99">
        <v>0</v>
      </c>
      <c r="BR1232" s="99">
        <v>8751191.74145508</v>
      </c>
      <c r="BS1232" s="99">
        <v>3038068.50531006</v>
      </c>
      <c r="BT1232" s="99">
        <v>0</v>
      </c>
      <c r="BU1232" s="99">
        <v>4673813.9098510696</v>
      </c>
      <c r="BV1232" s="99">
        <v>3416291.9245300302</v>
      </c>
      <c r="BW1232" s="99">
        <v>0</v>
      </c>
      <c r="BX1232" s="99">
        <v>749411.15727996803</v>
      </c>
      <c r="BY1232" s="99">
        <v>0</v>
      </c>
      <c r="BZ1232" s="99">
        <v>0</v>
      </c>
      <c r="CA1232" s="99">
        <v>123971.287462234</v>
      </c>
      <c r="CB1232" s="99">
        <v>6694151.7022094699</v>
      </c>
      <c r="CC1232" s="99">
        <v>67005501.968261696</v>
      </c>
      <c r="CD1232" s="99">
        <v>19826576.472412098</v>
      </c>
      <c r="CE1232" s="99">
        <v>3616.8950212597802</v>
      </c>
      <c r="CF1232" s="99">
        <v>411905.68674087501</v>
      </c>
      <c r="CG1232" s="99">
        <v>3610954.3456115699</v>
      </c>
      <c r="CH1232" s="99">
        <v>0</v>
      </c>
      <c r="CI1232" s="99">
        <v>127575.158306122</v>
      </c>
      <c r="CJ1232" s="99">
        <v>7105450.4177856399</v>
      </c>
      <c r="CK1232" s="99">
        <v>70578657.940429702</v>
      </c>
      <c r="CL1232" s="99">
        <v>20555060.087646499</v>
      </c>
      <c r="CM1232" s="166">
        <v>171326.90557861299</v>
      </c>
      <c r="CN1232" s="166">
        <v>21946611.739502002</v>
      </c>
      <c r="CO1232" s="166">
        <v>122712833.649414</v>
      </c>
      <c r="CP1232" s="99">
        <v>20555060.087646499</v>
      </c>
      <c r="CQ1232" s="99">
        <v>0</v>
      </c>
      <c r="CR1232" s="99">
        <v>0</v>
      </c>
      <c r="CS1232" s="99">
        <v>0</v>
      </c>
      <c r="CT1232" s="99">
        <v>0</v>
      </c>
      <c r="CU1232" s="98">
        <v>15542.918279366</v>
      </c>
      <c r="CV1232" s="98">
        <v>47243.158350384001</v>
      </c>
      <c r="CW1232" s="98">
        <v>7106057.3889503451</v>
      </c>
      <c r="CX1232" s="98">
        <v>70616456.313873261</v>
      </c>
    </row>
    <row r="1233" spans="1:102" x14ac:dyDescent="0.2">
      <c r="A1233" s="98" t="s">
        <v>70</v>
      </c>
      <c r="B1233" s="100">
        <v>42887</v>
      </c>
      <c r="C1233" s="99">
        <v>108127.026461601</v>
      </c>
      <c r="D1233" s="99">
        <v>0</v>
      </c>
      <c r="E1233" s="99">
        <v>15225.132955908801</v>
      </c>
      <c r="F1233" s="99">
        <v>13209.8841303587</v>
      </c>
      <c r="G1233" s="99">
        <v>3571.2985675931</v>
      </c>
      <c r="H1233" s="99">
        <v>0</v>
      </c>
      <c r="I1233" s="99">
        <v>0</v>
      </c>
      <c r="J1233" s="99">
        <v>44019.751409053802</v>
      </c>
      <c r="K1233" s="99">
        <v>0</v>
      </c>
      <c r="L1233" s="99">
        <v>167.85094284825001</v>
      </c>
      <c r="M1233" s="99">
        <v>52028.326044082598</v>
      </c>
      <c r="N1233" s="99">
        <v>7531.0548860430699</v>
      </c>
      <c r="O1233" s="99">
        <v>0</v>
      </c>
      <c r="P1233" s="99">
        <v>58003.788975715601</v>
      </c>
      <c r="Q1233" s="99">
        <v>5593.1616108417502</v>
      </c>
      <c r="R1233" s="99">
        <v>0</v>
      </c>
      <c r="S1233" s="99">
        <v>3554.48581638932</v>
      </c>
      <c r="T1233" s="99">
        <v>0</v>
      </c>
      <c r="U1233" s="99">
        <v>44014.030698299401</v>
      </c>
      <c r="V1233" s="99">
        <v>5706324.2711792002</v>
      </c>
      <c r="W1233" s="99">
        <v>0</v>
      </c>
      <c r="X1233" s="99">
        <v>924884.70118713402</v>
      </c>
      <c r="Y1233" s="99">
        <v>703300.72893524205</v>
      </c>
      <c r="Z1233" s="99">
        <v>399816.99056243902</v>
      </c>
      <c r="AA1233" s="99">
        <v>0</v>
      </c>
      <c r="AB1233" s="99">
        <v>0</v>
      </c>
      <c r="AC1233" s="99">
        <v>14846814.8713379</v>
      </c>
      <c r="AD1233" s="99">
        <v>0</v>
      </c>
      <c r="AE1233" s="99">
        <v>11298.3796600103</v>
      </c>
      <c r="AF1233" s="99">
        <v>2581987.1478576702</v>
      </c>
      <c r="AG1233" s="99">
        <v>840890.72010803199</v>
      </c>
      <c r="AH1233" s="99">
        <v>0</v>
      </c>
      <c r="AI1233" s="99">
        <v>2404202.9709167499</v>
      </c>
      <c r="AJ1233" s="99">
        <v>750945.62053680397</v>
      </c>
      <c r="AK1233" s="99">
        <v>0</v>
      </c>
      <c r="AL1233" s="99">
        <v>397993.15220642101</v>
      </c>
      <c r="AM1233" s="99">
        <v>0</v>
      </c>
      <c r="AN1233" s="99">
        <v>14902260.1882324</v>
      </c>
      <c r="AO1233" s="99">
        <v>58500776.737792999</v>
      </c>
      <c r="AP1233" s="99">
        <v>0</v>
      </c>
      <c r="AQ1233" s="99">
        <v>8262783.5029296903</v>
      </c>
      <c r="AR1233" s="99">
        <v>6161194.3751831101</v>
      </c>
      <c r="AS1233" s="99">
        <v>3516321.7311706501</v>
      </c>
      <c r="AT1233" s="99">
        <v>0</v>
      </c>
      <c r="AU1233" s="99">
        <v>0</v>
      </c>
      <c r="AV1233" s="99">
        <v>52247736.392578103</v>
      </c>
      <c r="AW1233" s="99">
        <v>0</v>
      </c>
      <c r="AX1233" s="99">
        <v>91385.044664382905</v>
      </c>
      <c r="AY1233" s="99">
        <v>26868322.9372559</v>
      </c>
      <c r="AZ1233" s="99">
        <v>7684310.84057617</v>
      </c>
      <c r="BA1233" s="99">
        <v>0</v>
      </c>
      <c r="BB1233" s="99">
        <v>24700574.293212902</v>
      </c>
      <c r="BC1233" s="99">
        <v>6981741.76452637</v>
      </c>
      <c r="BD1233" s="99">
        <v>0</v>
      </c>
      <c r="BE1233" s="99">
        <v>3501895.4602966299</v>
      </c>
      <c r="BF1233" s="99">
        <v>0</v>
      </c>
      <c r="BG1233" s="99">
        <v>52327483.624511696</v>
      </c>
      <c r="BH1233" s="99">
        <v>15982966.2647705</v>
      </c>
      <c r="BI1233" s="99">
        <v>0</v>
      </c>
      <c r="BJ1233" s="99">
        <v>3455142.3722534198</v>
      </c>
      <c r="BK1233" s="99">
        <v>2555082.1117858901</v>
      </c>
      <c r="BL1233" s="99">
        <v>0</v>
      </c>
      <c r="BM1233" s="99">
        <v>0</v>
      </c>
      <c r="BN1233" s="99">
        <v>0</v>
      </c>
      <c r="BO1233" s="99">
        <v>0</v>
      </c>
      <c r="BP1233" s="99">
        <v>0</v>
      </c>
      <c r="BQ1233" s="99">
        <v>0</v>
      </c>
      <c r="BR1233" s="99">
        <v>8693054.5229492206</v>
      </c>
      <c r="BS1233" s="99">
        <v>2991442.5686340299</v>
      </c>
      <c r="BT1233" s="99">
        <v>0</v>
      </c>
      <c r="BU1233" s="99">
        <v>4603444.95983887</v>
      </c>
      <c r="BV1233" s="99">
        <v>3378756.0148315402</v>
      </c>
      <c r="BW1233" s="99">
        <v>0</v>
      </c>
      <c r="BX1233" s="99">
        <v>737181.19733429002</v>
      </c>
      <c r="BY1233" s="99">
        <v>0</v>
      </c>
      <c r="BZ1233" s="99">
        <v>0</v>
      </c>
      <c r="CA1233" s="99">
        <v>123383.83900451699</v>
      </c>
      <c r="CB1233" s="99">
        <v>6629626.5424804697</v>
      </c>
      <c r="CC1233" s="99">
        <v>66721589.958496101</v>
      </c>
      <c r="CD1233" s="99">
        <v>19448048.712646499</v>
      </c>
      <c r="CE1233" s="99">
        <v>3568.2450355887399</v>
      </c>
      <c r="CF1233" s="99">
        <v>407558.45967483497</v>
      </c>
      <c r="CG1233" s="99">
        <v>3585207.3222961398</v>
      </c>
      <c r="CH1233" s="99">
        <v>0</v>
      </c>
      <c r="CI1233" s="99">
        <v>126955.527504921</v>
      </c>
      <c r="CJ1233" s="99">
        <v>7034040.3416748</v>
      </c>
      <c r="CK1233" s="99">
        <v>70318454.977539107</v>
      </c>
      <c r="CL1233" s="99">
        <v>20141658.9538574</v>
      </c>
      <c r="CM1233" s="166">
        <v>170550.82384872399</v>
      </c>
      <c r="CN1233" s="166">
        <v>21935005.378417999</v>
      </c>
      <c r="CO1233" s="166">
        <v>122773976.30175801</v>
      </c>
      <c r="CP1233" s="99">
        <v>20141658.9538574</v>
      </c>
      <c r="CQ1233" s="99">
        <v>0</v>
      </c>
      <c r="CR1233" s="99">
        <v>0</v>
      </c>
      <c r="CS1233" s="99">
        <v>0</v>
      </c>
      <c r="CT1233" s="99">
        <v>0</v>
      </c>
      <c r="CU1233" s="98">
        <v>15223.884952120001</v>
      </c>
      <c r="CV1233" s="98">
        <v>47120.527595605003</v>
      </c>
      <c r="CW1233" s="98">
        <v>7037185.0021553049</v>
      </c>
      <c r="CX1233" s="98">
        <v>70306797.280792236</v>
      </c>
    </row>
    <row r="1234" spans="1:102" x14ac:dyDescent="0.2">
      <c r="A1234" s="98" t="s">
        <v>70</v>
      </c>
      <c r="B1234" s="100">
        <v>42979</v>
      </c>
      <c r="C1234" s="99">
        <v>108234.639744759</v>
      </c>
      <c r="D1234" s="99">
        <v>0</v>
      </c>
      <c r="E1234" s="99">
        <v>14972.193172335599</v>
      </c>
      <c r="F1234" s="99">
        <v>13009.454602956799</v>
      </c>
      <c r="G1234" s="99">
        <v>3609.5837288498901</v>
      </c>
      <c r="H1234" s="99">
        <v>0</v>
      </c>
      <c r="I1234" s="99">
        <v>0</v>
      </c>
      <c r="J1234" s="99">
        <v>44092.816575527198</v>
      </c>
      <c r="K1234" s="99">
        <v>0</v>
      </c>
      <c r="L1234" s="99">
        <v>175.189985835925</v>
      </c>
      <c r="M1234" s="99">
        <v>52191.687356472001</v>
      </c>
      <c r="N1234" s="99">
        <v>7420.5464638471603</v>
      </c>
      <c r="O1234" s="99">
        <v>0</v>
      </c>
      <c r="P1234" s="99">
        <v>57912.512876510598</v>
      </c>
      <c r="Q1234" s="99">
        <v>5499.1325587034198</v>
      </c>
      <c r="R1234" s="99">
        <v>0</v>
      </c>
      <c r="S1234" s="99">
        <v>3607.3318920731499</v>
      </c>
      <c r="T1234" s="99">
        <v>0</v>
      </c>
      <c r="U1234" s="99">
        <v>44108.054619312301</v>
      </c>
      <c r="V1234" s="99">
        <v>5668782.2541503897</v>
      </c>
      <c r="W1234" s="99">
        <v>0</v>
      </c>
      <c r="X1234" s="99">
        <v>901469.87081146205</v>
      </c>
      <c r="Y1234" s="99">
        <v>686081.00347900402</v>
      </c>
      <c r="Z1234" s="99">
        <v>397296.19144439697</v>
      </c>
      <c r="AA1234" s="99">
        <v>0</v>
      </c>
      <c r="AB1234" s="99">
        <v>0</v>
      </c>
      <c r="AC1234" s="99">
        <v>14871489.6713867</v>
      </c>
      <c r="AD1234" s="99">
        <v>0</v>
      </c>
      <c r="AE1234" s="99">
        <v>10663.142218708999</v>
      </c>
      <c r="AF1234" s="99">
        <v>2561353.4860534701</v>
      </c>
      <c r="AG1234" s="99">
        <v>836904.59316253697</v>
      </c>
      <c r="AH1234" s="99">
        <v>0</v>
      </c>
      <c r="AI1234" s="99">
        <v>2398843.8639221201</v>
      </c>
      <c r="AJ1234" s="99">
        <v>747585.02337646496</v>
      </c>
      <c r="AK1234" s="99">
        <v>0</v>
      </c>
      <c r="AL1234" s="99">
        <v>396705.15526580799</v>
      </c>
      <c r="AM1234" s="99">
        <v>0</v>
      </c>
      <c r="AN1234" s="99">
        <v>14954690.0615234</v>
      </c>
      <c r="AO1234" s="99">
        <v>58385862.094238304</v>
      </c>
      <c r="AP1234" s="99">
        <v>0</v>
      </c>
      <c r="AQ1234" s="99">
        <v>8084842.9078979502</v>
      </c>
      <c r="AR1234" s="99">
        <v>6007538.3731079102</v>
      </c>
      <c r="AS1234" s="99">
        <v>3515941.86785889</v>
      </c>
      <c r="AT1234" s="99">
        <v>0</v>
      </c>
      <c r="AU1234" s="99">
        <v>0</v>
      </c>
      <c r="AV1234" s="99">
        <v>52550708.276367202</v>
      </c>
      <c r="AW1234" s="99">
        <v>0</v>
      </c>
      <c r="AX1234" s="99">
        <v>86327.468945503206</v>
      </c>
      <c r="AY1234" s="99">
        <v>26777707.636230499</v>
      </c>
      <c r="AZ1234" s="99">
        <v>7668888.6535034198</v>
      </c>
      <c r="BA1234" s="99">
        <v>0</v>
      </c>
      <c r="BB1234" s="99">
        <v>24900042.298095699</v>
      </c>
      <c r="BC1234" s="99">
        <v>6981581.3620605497</v>
      </c>
      <c r="BD1234" s="99">
        <v>0</v>
      </c>
      <c r="BE1234" s="99">
        <v>3507011.9732055701</v>
      </c>
      <c r="BF1234" s="99">
        <v>0</v>
      </c>
      <c r="BG1234" s="99">
        <v>52536171.396484397</v>
      </c>
      <c r="BH1234" s="99">
        <v>15997384.736083999</v>
      </c>
      <c r="BI1234" s="99">
        <v>0</v>
      </c>
      <c r="BJ1234" s="99">
        <v>3355253.0774841299</v>
      </c>
      <c r="BK1234" s="99">
        <v>2479401.2955017099</v>
      </c>
      <c r="BL1234" s="99">
        <v>0</v>
      </c>
      <c r="BM1234" s="99">
        <v>0</v>
      </c>
      <c r="BN1234" s="99">
        <v>0</v>
      </c>
      <c r="BO1234" s="99">
        <v>0</v>
      </c>
      <c r="BP1234" s="99">
        <v>0</v>
      </c>
      <c r="BQ1234" s="99">
        <v>0</v>
      </c>
      <c r="BR1234" s="99">
        <v>8676983.40478516</v>
      </c>
      <c r="BS1234" s="99">
        <v>2961009.05645752</v>
      </c>
      <c r="BT1234" s="99">
        <v>0</v>
      </c>
      <c r="BU1234" s="99">
        <v>3936135.6398620601</v>
      </c>
      <c r="BV1234" s="99">
        <v>3356345.0306091299</v>
      </c>
      <c r="BW1234" s="99">
        <v>0</v>
      </c>
      <c r="BX1234" s="99">
        <v>608266.82786560105</v>
      </c>
      <c r="BY1234" s="99">
        <v>0</v>
      </c>
      <c r="BZ1234" s="99">
        <v>0</v>
      </c>
      <c r="CA1234" s="99">
        <v>123243.045395851</v>
      </c>
      <c r="CB1234" s="99">
        <v>6563277.9164428702</v>
      </c>
      <c r="CC1234" s="99">
        <v>66402458.037597701</v>
      </c>
      <c r="CD1234" s="99">
        <v>19336075.151367199</v>
      </c>
      <c r="CE1234" s="99">
        <v>3613.1017554104301</v>
      </c>
      <c r="CF1234" s="99">
        <v>399772.907238007</v>
      </c>
      <c r="CG1234" s="99">
        <v>3542588.9891357399</v>
      </c>
      <c r="CH1234" s="99">
        <v>0</v>
      </c>
      <c r="CI1234" s="99">
        <v>126865.99598217</v>
      </c>
      <c r="CJ1234" s="99">
        <v>6966956.18640137</v>
      </c>
      <c r="CK1234" s="99">
        <v>69923734.655273393</v>
      </c>
      <c r="CL1234" s="99">
        <v>20019619.618896499</v>
      </c>
      <c r="CM1234" s="166">
        <v>170422.25600624099</v>
      </c>
      <c r="CN1234" s="166">
        <v>21890967.7658691</v>
      </c>
      <c r="CO1234" s="166">
        <v>122647210.819336</v>
      </c>
      <c r="CP1234" s="99">
        <v>20019619.618896499</v>
      </c>
      <c r="CQ1234" s="99">
        <v>0</v>
      </c>
      <c r="CR1234" s="99">
        <v>0</v>
      </c>
      <c r="CS1234" s="99">
        <v>0</v>
      </c>
      <c r="CT1234" s="99">
        <v>0</v>
      </c>
      <c r="CU1234" s="98">
        <v>14972.586209575</v>
      </c>
      <c r="CV1234" s="98">
        <v>47235.345836569999</v>
      </c>
      <c r="CW1234" s="98">
        <v>6963050.8236808768</v>
      </c>
      <c r="CX1234" s="98">
        <v>69945047.026733443</v>
      </c>
    </row>
    <row r="1235" spans="1:102" x14ac:dyDescent="0.2">
      <c r="A1235" s="98" t="s">
        <v>70</v>
      </c>
      <c r="B1235" s="100">
        <v>43070</v>
      </c>
      <c r="C1235" s="99">
        <v>108261.564760208</v>
      </c>
      <c r="D1235" s="99">
        <v>0</v>
      </c>
      <c r="E1235" s="99">
        <v>14693.153776764901</v>
      </c>
      <c r="F1235" s="99">
        <v>12836.468405723601</v>
      </c>
      <c r="G1235" s="99">
        <v>3609.6764540374302</v>
      </c>
      <c r="H1235" s="99">
        <v>0</v>
      </c>
      <c r="I1235" s="99">
        <v>0</v>
      </c>
      <c r="J1235" s="99">
        <v>43855.512426853202</v>
      </c>
      <c r="K1235" s="99">
        <v>0</v>
      </c>
      <c r="L1235" s="99">
        <v>161.76089455559799</v>
      </c>
      <c r="M1235" s="99">
        <v>52163.949749946602</v>
      </c>
      <c r="N1235" s="99">
        <v>7302.3128703236598</v>
      </c>
      <c r="O1235" s="99">
        <v>0</v>
      </c>
      <c r="P1235" s="99">
        <v>57894.423866272002</v>
      </c>
      <c r="Q1235" s="99">
        <v>5469.2629991173699</v>
      </c>
      <c r="R1235" s="99">
        <v>0</v>
      </c>
      <c r="S1235" s="99">
        <v>3607.99259012938</v>
      </c>
      <c r="T1235" s="99">
        <v>0</v>
      </c>
      <c r="U1235" s="99">
        <v>43849.850460529298</v>
      </c>
      <c r="V1235" s="99">
        <v>5599522.82385254</v>
      </c>
      <c r="W1235" s="99">
        <v>0</v>
      </c>
      <c r="X1235" s="99">
        <v>889306.45236969006</v>
      </c>
      <c r="Y1235" s="99">
        <v>677232.68280029297</v>
      </c>
      <c r="Z1235" s="99">
        <v>401093.20951461798</v>
      </c>
      <c r="AA1235" s="99">
        <v>0</v>
      </c>
      <c r="AB1235" s="99">
        <v>0</v>
      </c>
      <c r="AC1235" s="99">
        <v>14920919.323242201</v>
      </c>
      <c r="AD1235" s="99">
        <v>0</v>
      </c>
      <c r="AE1235" s="99">
        <v>10431.060901999501</v>
      </c>
      <c r="AF1235" s="99">
        <v>2564266.56640625</v>
      </c>
      <c r="AG1235" s="99">
        <v>825024.47386932396</v>
      </c>
      <c r="AH1235" s="99">
        <v>0</v>
      </c>
      <c r="AI1235" s="99">
        <v>2341307.0488281301</v>
      </c>
      <c r="AJ1235" s="99">
        <v>746402.25069427502</v>
      </c>
      <c r="AK1235" s="99">
        <v>0</v>
      </c>
      <c r="AL1235" s="99">
        <v>403118.54592513997</v>
      </c>
      <c r="AM1235" s="99">
        <v>0</v>
      </c>
      <c r="AN1235" s="99">
        <v>14954472.763671899</v>
      </c>
      <c r="AO1235" s="99">
        <v>57765462.3974609</v>
      </c>
      <c r="AP1235" s="99">
        <v>0</v>
      </c>
      <c r="AQ1235" s="99">
        <v>7962914.5181274395</v>
      </c>
      <c r="AR1235" s="99">
        <v>5950869.1428832998</v>
      </c>
      <c r="AS1235" s="99">
        <v>3535333.22052002</v>
      </c>
      <c r="AT1235" s="99">
        <v>0</v>
      </c>
      <c r="AU1235" s="99">
        <v>0</v>
      </c>
      <c r="AV1235" s="99">
        <v>52824620.423828103</v>
      </c>
      <c r="AW1235" s="99">
        <v>0</v>
      </c>
      <c r="AX1235" s="99">
        <v>74173.079278945894</v>
      </c>
      <c r="AY1235" s="99">
        <v>26988744.3835449</v>
      </c>
      <c r="AZ1235" s="99">
        <v>7610038.0782470703</v>
      </c>
      <c r="BA1235" s="99">
        <v>0</v>
      </c>
      <c r="BB1235" s="99">
        <v>24033092.150390599</v>
      </c>
      <c r="BC1235" s="99">
        <v>6994827.0278320303</v>
      </c>
      <c r="BD1235" s="99">
        <v>0</v>
      </c>
      <c r="BE1235" s="99">
        <v>3563013.8013000502</v>
      </c>
      <c r="BF1235" s="99">
        <v>0</v>
      </c>
      <c r="BG1235" s="99">
        <v>52845806.5947266</v>
      </c>
      <c r="BH1235" s="99">
        <v>16012041.3480225</v>
      </c>
      <c r="BI1235" s="99">
        <v>0</v>
      </c>
      <c r="BJ1235" s="99">
        <v>3303019.1908264202</v>
      </c>
      <c r="BK1235" s="99">
        <v>2472760.0592041002</v>
      </c>
      <c r="BL1235" s="99">
        <v>0</v>
      </c>
      <c r="BM1235" s="99">
        <v>0</v>
      </c>
      <c r="BN1235" s="99">
        <v>0</v>
      </c>
      <c r="BO1235" s="99">
        <v>0</v>
      </c>
      <c r="BP1235" s="99">
        <v>0</v>
      </c>
      <c r="BQ1235" s="99">
        <v>0</v>
      </c>
      <c r="BR1235" s="99">
        <v>8754718.3459472694</v>
      </c>
      <c r="BS1235" s="99">
        <v>2939837.6105346698</v>
      </c>
      <c r="BT1235" s="99">
        <v>0</v>
      </c>
      <c r="BU1235" s="99">
        <v>4389234.3099365197</v>
      </c>
      <c r="BV1235" s="99">
        <v>3346049.9653930701</v>
      </c>
      <c r="BW1235" s="99">
        <v>0</v>
      </c>
      <c r="BX1235" s="99">
        <v>701224.13749694801</v>
      </c>
      <c r="BY1235" s="99">
        <v>0</v>
      </c>
      <c r="BZ1235" s="99">
        <v>0</v>
      </c>
      <c r="CA1235" s="99">
        <v>123041.221656799</v>
      </c>
      <c r="CB1235" s="99">
        <v>6490982.2420654297</v>
      </c>
      <c r="CC1235" s="99">
        <v>65760517.041015603</v>
      </c>
      <c r="CD1235" s="99">
        <v>19313105.763183601</v>
      </c>
      <c r="CE1235" s="99">
        <v>3612.2428228855101</v>
      </c>
      <c r="CF1235" s="99">
        <v>401579.96691131598</v>
      </c>
      <c r="CG1235" s="99">
        <v>3552694.4006957998</v>
      </c>
      <c r="CH1235" s="99">
        <v>0</v>
      </c>
      <c r="CI1235" s="99">
        <v>126656.545630455</v>
      </c>
      <c r="CJ1235" s="99">
        <v>6890708.4762573196</v>
      </c>
      <c r="CK1235" s="99">
        <v>69396045.766601607</v>
      </c>
      <c r="CL1235" s="99">
        <v>20008941.463378899</v>
      </c>
      <c r="CM1235" s="166">
        <v>169896.95228195199</v>
      </c>
      <c r="CN1235" s="166">
        <v>21829763.107666001</v>
      </c>
      <c r="CO1235" s="166">
        <v>122092592.29882801</v>
      </c>
      <c r="CP1235" s="99">
        <v>20008941.463378899</v>
      </c>
      <c r="CQ1235" s="99">
        <v>0</v>
      </c>
      <c r="CR1235" s="99">
        <v>0</v>
      </c>
      <c r="CS1235" s="99">
        <v>0</v>
      </c>
      <c r="CT1235" s="99">
        <v>0</v>
      </c>
      <c r="CU1235" s="98">
        <v>14699.6850541</v>
      </c>
      <c r="CV1235" s="98">
        <v>46983.931979863002</v>
      </c>
      <c r="CW1235" s="98">
        <v>6892562.2089767456</v>
      </c>
      <c r="CX1235" s="98">
        <v>69313211.441711396</v>
      </c>
    </row>
    <row r="1236" spans="1:102" x14ac:dyDescent="0.2">
      <c r="A1236" s="98" t="s">
        <v>70</v>
      </c>
      <c r="B1236" s="100">
        <v>43160</v>
      </c>
      <c r="C1236" s="99">
        <v>107419.78033638</v>
      </c>
      <c r="D1236" s="99">
        <v>0</v>
      </c>
      <c r="E1236" s="99">
        <v>14521.1202765703</v>
      </c>
      <c r="F1236" s="99">
        <v>12749.4099150896</v>
      </c>
      <c r="G1236" s="99">
        <v>3601.4224223196502</v>
      </c>
      <c r="H1236" s="99">
        <v>0</v>
      </c>
      <c r="I1236" s="99">
        <v>0</v>
      </c>
      <c r="J1236" s="99">
        <v>43822.647857666001</v>
      </c>
      <c r="K1236" s="99">
        <v>0</v>
      </c>
      <c r="L1236" s="99">
        <v>158.32464950718</v>
      </c>
      <c r="M1236" s="99">
        <v>51539.519645690903</v>
      </c>
      <c r="N1236" s="99">
        <v>7202.4245754480398</v>
      </c>
      <c r="O1236" s="99">
        <v>0</v>
      </c>
      <c r="P1236" s="99">
        <v>57397.695720195799</v>
      </c>
      <c r="Q1236" s="99">
        <v>5463.6392031907999</v>
      </c>
      <c r="R1236" s="99">
        <v>0</v>
      </c>
      <c r="S1236" s="99">
        <v>3582.85565122962</v>
      </c>
      <c r="T1236" s="99">
        <v>0</v>
      </c>
      <c r="U1236" s="99">
        <v>43815.919639110602</v>
      </c>
      <c r="V1236" s="99">
        <v>5553374.4934082003</v>
      </c>
      <c r="W1236" s="99">
        <v>0</v>
      </c>
      <c r="X1236" s="99">
        <v>857955.42884826695</v>
      </c>
      <c r="Y1236" s="99">
        <v>660320.73173522903</v>
      </c>
      <c r="Z1236" s="99">
        <v>391856.56228256202</v>
      </c>
      <c r="AA1236" s="99">
        <v>0</v>
      </c>
      <c r="AB1236" s="99">
        <v>0</v>
      </c>
      <c r="AC1236" s="99">
        <v>14932219.532836899</v>
      </c>
      <c r="AD1236" s="99">
        <v>0</v>
      </c>
      <c r="AE1236" s="99">
        <v>7645.0964162945702</v>
      </c>
      <c r="AF1236" s="99">
        <v>2546591.3846740699</v>
      </c>
      <c r="AG1236" s="99">
        <v>804323.43669891404</v>
      </c>
      <c r="AH1236" s="99">
        <v>0</v>
      </c>
      <c r="AI1236" s="99">
        <v>2293667.6552734398</v>
      </c>
      <c r="AJ1236" s="99">
        <v>748614.34983825695</v>
      </c>
      <c r="AK1236" s="99">
        <v>0</v>
      </c>
      <c r="AL1236" s="99">
        <v>388788.74582290603</v>
      </c>
      <c r="AM1236" s="99">
        <v>0</v>
      </c>
      <c r="AN1236" s="99">
        <v>14941227.7116699</v>
      </c>
      <c r="AO1236" s="99">
        <v>57655424.710449196</v>
      </c>
      <c r="AP1236" s="99">
        <v>0</v>
      </c>
      <c r="AQ1236" s="99">
        <v>7746186.7405395498</v>
      </c>
      <c r="AR1236" s="99">
        <v>5835358.9364623995</v>
      </c>
      <c r="AS1236" s="99">
        <v>3502530.5137023898</v>
      </c>
      <c r="AT1236" s="99">
        <v>0</v>
      </c>
      <c r="AU1236" s="99">
        <v>0</v>
      </c>
      <c r="AV1236" s="99">
        <v>53108522.5087891</v>
      </c>
      <c r="AW1236" s="99">
        <v>0</v>
      </c>
      <c r="AX1236" s="99">
        <v>55444.048470020301</v>
      </c>
      <c r="AY1236" s="99">
        <v>27018967.4926758</v>
      </c>
      <c r="AZ1236" s="99">
        <v>7462941.2225341797</v>
      </c>
      <c r="BA1236" s="99">
        <v>0</v>
      </c>
      <c r="BB1236" s="99">
        <v>23596146.302002002</v>
      </c>
      <c r="BC1236" s="99">
        <v>7089400.4833373995</v>
      </c>
      <c r="BD1236" s="99">
        <v>0</v>
      </c>
      <c r="BE1236" s="99">
        <v>3462836.92858887</v>
      </c>
      <c r="BF1236" s="99">
        <v>0</v>
      </c>
      <c r="BG1236" s="99">
        <v>53225179.950683601</v>
      </c>
      <c r="BH1236" s="99">
        <v>15902258.6258545</v>
      </c>
      <c r="BI1236" s="99">
        <v>0</v>
      </c>
      <c r="BJ1236" s="99">
        <v>3220493.6473999</v>
      </c>
      <c r="BK1236" s="99">
        <v>2433116.6290893601</v>
      </c>
      <c r="BL1236" s="99">
        <v>0</v>
      </c>
      <c r="BM1236" s="99">
        <v>0</v>
      </c>
      <c r="BN1236" s="99">
        <v>0</v>
      </c>
      <c r="BO1236" s="99">
        <v>0</v>
      </c>
      <c r="BP1236" s="99">
        <v>0</v>
      </c>
      <c r="BQ1236" s="99">
        <v>0</v>
      </c>
      <c r="BR1236" s="99">
        <v>8733333.5998535194</v>
      </c>
      <c r="BS1236" s="99">
        <v>2870398.1390075702</v>
      </c>
      <c r="BT1236" s="99">
        <v>0</v>
      </c>
      <c r="BU1236" s="99">
        <v>4318051.0999755897</v>
      </c>
      <c r="BV1236" s="99">
        <v>3363688.16589355</v>
      </c>
      <c r="BW1236" s="99">
        <v>0</v>
      </c>
      <c r="BX1236" s="99">
        <v>713123.64746093797</v>
      </c>
      <c r="BY1236" s="99">
        <v>0</v>
      </c>
      <c r="BZ1236" s="99">
        <v>0</v>
      </c>
      <c r="CA1236" s="99">
        <v>121775.153880119</v>
      </c>
      <c r="CB1236" s="99">
        <v>6420036.9774780301</v>
      </c>
      <c r="CC1236" s="99">
        <v>65394460.238769501</v>
      </c>
      <c r="CD1236" s="99">
        <v>19129942.8271484</v>
      </c>
      <c r="CE1236" s="99">
        <v>3595.9071084559</v>
      </c>
      <c r="CF1236" s="99">
        <v>396479.16569900501</v>
      </c>
      <c r="CG1236" s="99">
        <v>3526732.5090942401</v>
      </c>
      <c r="CH1236" s="99">
        <v>0</v>
      </c>
      <c r="CI1236" s="99">
        <v>125352.860409737</v>
      </c>
      <c r="CJ1236" s="99">
        <v>6812776.8211669903</v>
      </c>
      <c r="CK1236" s="99">
        <v>68922759.910156295</v>
      </c>
      <c r="CL1236" s="99">
        <v>19819863.1711426</v>
      </c>
      <c r="CM1236" s="166">
        <v>168847.478336334</v>
      </c>
      <c r="CN1236" s="166">
        <v>21769018.3522949</v>
      </c>
      <c r="CO1236" s="166">
        <v>122214054.744141</v>
      </c>
      <c r="CP1236" s="99">
        <v>19819863.1711426</v>
      </c>
      <c r="CQ1236" s="99">
        <v>0</v>
      </c>
      <c r="CR1236" s="99">
        <v>0</v>
      </c>
      <c r="CS1236" s="99">
        <v>0</v>
      </c>
      <c r="CT1236" s="99">
        <v>0</v>
      </c>
      <c r="CU1236" s="98">
        <v>14511.910125885999</v>
      </c>
      <c r="CV1236" s="98">
        <v>46920.824763755998</v>
      </c>
      <c r="CW1236" s="98">
        <v>6816516.1431770353</v>
      </c>
      <c r="CX1236" s="98">
        <v>68921192.74786374</v>
      </c>
    </row>
    <row r="1237" spans="1:102" x14ac:dyDescent="0.2">
      <c r="A1237" s="98" t="s">
        <v>70</v>
      </c>
      <c r="B1237" s="100">
        <v>43252</v>
      </c>
      <c r="C1237" s="99">
        <v>107955.172292709</v>
      </c>
      <c r="D1237" s="99">
        <v>0</v>
      </c>
      <c r="E1237" s="99">
        <v>14275.642553329501</v>
      </c>
      <c r="F1237" s="99">
        <v>12600.8821556568</v>
      </c>
      <c r="G1237" s="99">
        <v>3588.90924569964</v>
      </c>
      <c r="H1237" s="99">
        <v>0</v>
      </c>
      <c r="I1237" s="99">
        <v>0</v>
      </c>
      <c r="J1237" s="99">
        <v>43548.2642946243</v>
      </c>
      <c r="K1237" s="99">
        <v>0</v>
      </c>
      <c r="L1237" s="99">
        <v>155.12184984795701</v>
      </c>
      <c r="M1237" s="99">
        <v>51855.170073986097</v>
      </c>
      <c r="N1237" s="99">
        <v>7103.5238686800003</v>
      </c>
      <c r="O1237" s="99">
        <v>0</v>
      </c>
      <c r="P1237" s="99">
        <v>57636.603273391702</v>
      </c>
      <c r="Q1237" s="99">
        <v>5446.9572546482104</v>
      </c>
      <c r="R1237" s="99">
        <v>0</v>
      </c>
      <c r="S1237" s="99">
        <v>3574.8992568552499</v>
      </c>
      <c r="T1237" s="99">
        <v>0</v>
      </c>
      <c r="U1237" s="99">
        <v>43540.180407047301</v>
      </c>
      <c r="V1237" s="99">
        <v>5546001.6395873995</v>
      </c>
      <c r="W1237" s="99">
        <v>0</v>
      </c>
      <c r="X1237" s="99">
        <v>832583.78672790504</v>
      </c>
      <c r="Y1237" s="99">
        <v>642082.61629486096</v>
      </c>
      <c r="Z1237" s="99">
        <v>391007.24459838902</v>
      </c>
      <c r="AA1237" s="99">
        <v>0</v>
      </c>
      <c r="AB1237" s="99">
        <v>0</v>
      </c>
      <c r="AC1237" s="99">
        <v>14847388.033203101</v>
      </c>
      <c r="AD1237" s="99">
        <v>0</v>
      </c>
      <c r="AE1237" s="99">
        <v>8029.8665187954903</v>
      </c>
      <c r="AF1237" s="99">
        <v>2546863.9492797898</v>
      </c>
      <c r="AG1237" s="99">
        <v>794788.97296142601</v>
      </c>
      <c r="AH1237" s="99">
        <v>0</v>
      </c>
      <c r="AI1237" s="99">
        <v>2265135.5362243699</v>
      </c>
      <c r="AJ1237" s="99">
        <v>739791.20551300002</v>
      </c>
      <c r="AK1237" s="99">
        <v>0</v>
      </c>
      <c r="AL1237" s="99">
        <v>389962.27524185198</v>
      </c>
      <c r="AM1237" s="99">
        <v>0</v>
      </c>
      <c r="AN1237" s="99">
        <v>14888088.8859863</v>
      </c>
      <c r="AO1237" s="99">
        <v>58014227.518554702</v>
      </c>
      <c r="AP1237" s="99">
        <v>0</v>
      </c>
      <c r="AQ1237" s="99">
        <v>7583449.3045654297</v>
      </c>
      <c r="AR1237" s="99">
        <v>5695921.0042114304</v>
      </c>
      <c r="AS1237" s="99">
        <v>3485656.7979431199</v>
      </c>
      <c r="AT1237" s="99">
        <v>0</v>
      </c>
      <c r="AU1237" s="99">
        <v>0</v>
      </c>
      <c r="AV1237" s="99">
        <v>53163781.768554702</v>
      </c>
      <c r="AW1237" s="99">
        <v>0</v>
      </c>
      <c r="AX1237" s="99">
        <v>57120.0159459114</v>
      </c>
      <c r="AY1237" s="99">
        <v>27216767.770507801</v>
      </c>
      <c r="AZ1237" s="99">
        <v>7427344.86999512</v>
      </c>
      <c r="BA1237" s="99">
        <v>0</v>
      </c>
      <c r="BB1237" s="99">
        <v>23513072.8833008</v>
      </c>
      <c r="BC1237" s="99">
        <v>7060015.40234375</v>
      </c>
      <c r="BD1237" s="99">
        <v>0</v>
      </c>
      <c r="BE1237" s="99">
        <v>3479444.7598571801</v>
      </c>
      <c r="BF1237" s="99">
        <v>0</v>
      </c>
      <c r="BG1237" s="99">
        <v>53037788.982421897</v>
      </c>
      <c r="BH1237" s="99">
        <v>15993983.240966801</v>
      </c>
      <c r="BI1237" s="99">
        <v>0</v>
      </c>
      <c r="BJ1237" s="99">
        <v>3143420.6452941899</v>
      </c>
      <c r="BK1237" s="99">
        <v>2381260.38568115</v>
      </c>
      <c r="BL1237" s="99">
        <v>0</v>
      </c>
      <c r="BM1237" s="99">
        <v>0</v>
      </c>
      <c r="BN1237" s="99">
        <v>0</v>
      </c>
      <c r="BO1237" s="99">
        <v>0</v>
      </c>
      <c r="BP1237" s="99">
        <v>0</v>
      </c>
      <c r="BQ1237" s="99">
        <v>0</v>
      </c>
      <c r="BR1237" s="99">
        <v>8746699.6888427697</v>
      </c>
      <c r="BS1237" s="99">
        <v>2849550.3334045401</v>
      </c>
      <c r="BT1237" s="99">
        <v>0</v>
      </c>
      <c r="BU1237" s="99">
        <v>4339320.82995605</v>
      </c>
      <c r="BV1237" s="99">
        <v>3334712.1332092299</v>
      </c>
      <c r="BW1237" s="99">
        <v>0</v>
      </c>
      <c r="BX1237" s="99">
        <v>726184.44741821301</v>
      </c>
      <c r="BY1237" s="99">
        <v>0</v>
      </c>
      <c r="BZ1237" s="99">
        <v>0</v>
      </c>
      <c r="CA1237" s="99">
        <v>122266.569450378</v>
      </c>
      <c r="CB1237" s="99">
        <v>6381071.5001831101</v>
      </c>
      <c r="CC1237" s="99">
        <v>65574044.326171897</v>
      </c>
      <c r="CD1237" s="99">
        <v>19141981.8288574</v>
      </c>
      <c r="CE1237" s="99">
        <v>3586.6897271275502</v>
      </c>
      <c r="CF1237" s="99">
        <v>389546.22126007098</v>
      </c>
      <c r="CG1237" s="99">
        <v>3481403.89520264</v>
      </c>
      <c r="CH1237" s="99">
        <v>0</v>
      </c>
      <c r="CI1237" s="99">
        <v>125859.066303253</v>
      </c>
      <c r="CJ1237" s="99">
        <v>6770795.8428955097</v>
      </c>
      <c r="CK1237" s="99">
        <v>69245849.346679702</v>
      </c>
      <c r="CL1237" s="99">
        <v>19823779.818603501</v>
      </c>
      <c r="CM1237" s="166">
        <v>168998.52685928301</v>
      </c>
      <c r="CN1237" s="166">
        <v>21642939.879638702</v>
      </c>
      <c r="CO1237" s="166">
        <v>122264605.90429699</v>
      </c>
      <c r="CP1237" s="99">
        <v>19823779.818603501</v>
      </c>
      <c r="CQ1237" s="99">
        <v>0</v>
      </c>
      <c r="CR1237" s="99">
        <v>0</v>
      </c>
      <c r="CS1237" s="99">
        <v>0</v>
      </c>
      <c r="CT1237" s="99">
        <v>0</v>
      </c>
      <c r="CU1237" s="98">
        <v>14278.286168971999</v>
      </c>
      <c r="CV1237" s="98">
        <v>46658.413620967003</v>
      </c>
      <c r="CW1237" s="98">
        <v>6770617.7214431809</v>
      </c>
      <c r="CX1237" s="98">
        <v>69055448.221374542</v>
      </c>
    </row>
    <row r="1238" spans="1:102" x14ac:dyDescent="0.2">
      <c r="A1238" s="98" t="s">
        <v>70</v>
      </c>
      <c r="B1238" s="100">
        <v>43344</v>
      </c>
      <c r="C1238" s="99">
        <v>107963.13263225601</v>
      </c>
      <c r="D1238" s="99">
        <v>0</v>
      </c>
      <c r="E1238" s="99">
        <v>13982.880084037801</v>
      </c>
      <c r="F1238" s="99">
        <v>12365.718140482901</v>
      </c>
      <c r="G1238" s="99">
        <v>3567.21121111512</v>
      </c>
      <c r="H1238" s="99">
        <v>0</v>
      </c>
      <c r="I1238" s="99">
        <v>0</v>
      </c>
      <c r="J1238" s="99">
        <v>43681.989364624002</v>
      </c>
      <c r="K1238" s="99">
        <v>0</v>
      </c>
      <c r="L1238" s="99">
        <v>174.11690089851601</v>
      </c>
      <c r="M1238" s="99">
        <v>51786.5641770363</v>
      </c>
      <c r="N1238" s="99">
        <v>6991.1656689047804</v>
      </c>
      <c r="O1238" s="99">
        <v>0</v>
      </c>
      <c r="P1238" s="99">
        <v>57587.892188072197</v>
      </c>
      <c r="Q1238" s="99">
        <v>5417.8231195211401</v>
      </c>
      <c r="R1238" s="99">
        <v>0</v>
      </c>
      <c r="S1238" s="99">
        <v>3576.20537352562</v>
      </c>
      <c r="T1238" s="99">
        <v>0</v>
      </c>
      <c r="U1238" s="99">
        <v>43706.886288642898</v>
      </c>
      <c r="V1238" s="99">
        <v>5531701.1067504901</v>
      </c>
      <c r="W1238" s="99">
        <v>0</v>
      </c>
      <c r="X1238" s="99">
        <v>805208.95732116699</v>
      </c>
      <c r="Y1238" s="99">
        <v>623198.94888305699</v>
      </c>
      <c r="Z1238" s="99">
        <v>385775.93766784703</v>
      </c>
      <c r="AA1238" s="99">
        <v>0</v>
      </c>
      <c r="AB1238" s="99">
        <v>0</v>
      </c>
      <c r="AC1238" s="99">
        <v>14778082.1289063</v>
      </c>
      <c r="AD1238" s="99">
        <v>0</v>
      </c>
      <c r="AE1238" s="99">
        <v>10999.5015034676</v>
      </c>
      <c r="AF1238" s="99">
        <v>2541695.52261353</v>
      </c>
      <c r="AG1238" s="99">
        <v>785381.98347473098</v>
      </c>
      <c r="AH1238" s="99">
        <v>0</v>
      </c>
      <c r="AI1238" s="99">
        <v>2257007.8666076702</v>
      </c>
      <c r="AJ1238" s="99">
        <v>744539.10249328602</v>
      </c>
      <c r="AK1238" s="99">
        <v>0</v>
      </c>
      <c r="AL1238" s="99">
        <v>386079.38751602202</v>
      </c>
      <c r="AM1238" s="99">
        <v>0</v>
      </c>
      <c r="AN1238" s="99">
        <v>14770552.9893799</v>
      </c>
      <c r="AO1238" s="99">
        <v>58226924.338378899</v>
      </c>
      <c r="AP1238" s="99">
        <v>0</v>
      </c>
      <c r="AQ1238" s="99">
        <v>7363474.3236694299</v>
      </c>
      <c r="AR1238" s="99">
        <v>5581043.4274292002</v>
      </c>
      <c r="AS1238" s="99">
        <v>3463527.3526001</v>
      </c>
      <c r="AT1238" s="99">
        <v>0</v>
      </c>
      <c r="AU1238" s="99">
        <v>0</v>
      </c>
      <c r="AV1238" s="99">
        <v>53123038.860839799</v>
      </c>
      <c r="AW1238" s="99">
        <v>0</v>
      </c>
      <c r="AX1238" s="99">
        <v>85106.332756996198</v>
      </c>
      <c r="AY1238" s="99">
        <v>27342722.915283199</v>
      </c>
      <c r="AZ1238" s="99">
        <v>7406743.9389038105</v>
      </c>
      <c r="BA1238" s="99">
        <v>0</v>
      </c>
      <c r="BB1238" s="99">
        <v>23578716.727783199</v>
      </c>
      <c r="BC1238" s="99">
        <v>7141084.26025391</v>
      </c>
      <c r="BD1238" s="99">
        <v>0</v>
      </c>
      <c r="BE1238" s="99">
        <v>3464286.14239502</v>
      </c>
      <c r="BF1238" s="99">
        <v>0</v>
      </c>
      <c r="BG1238" s="99">
        <v>53108419.71875</v>
      </c>
      <c r="BH1238" s="99">
        <v>16052099.6442871</v>
      </c>
      <c r="BI1238" s="99">
        <v>0</v>
      </c>
      <c r="BJ1238" s="99">
        <v>3080192.4886779799</v>
      </c>
      <c r="BK1238" s="99">
        <v>2346796.9019165002</v>
      </c>
      <c r="BL1238" s="99">
        <v>0</v>
      </c>
      <c r="BM1238" s="99">
        <v>0</v>
      </c>
      <c r="BN1238" s="99">
        <v>0</v>
      </c>
      <c r="BO1238" s="99">
        <v>0</v>
      </c>
      <c r="BP1238" s="99">
        <v>0</v>
      </c>
      <c r="BQ1238" s="99">
        <v>0</v>
      </c>
      <c r="BR1238" s="99">
        <v>8811655.9152831994</v>
      </c>
      <c r="BS1238" s="99">
        <v>2843141.6578064002</v>
      </c>
      <c r="BT1238" s="99">
        <v>0</v>
      </c>
      <c r="BU1238" s="99">
        <v>3706448.3699646001</v>
      </c>
      <c r="BV1238" s="99">
        <v>3342788.2673339802</v>
      </c>
      <c r="BW1238" s="99">
        <v>0</v>
      </c>
      <c r="BX1238" s="99">
        <v>594343.90795135498</v>
      </c>
      <c r="BY1238" s="99">
        <v>0</v>
      </c>
      <c r="BZ1238" s="99">
        <v>0</v>
      </c>
      <c r="CA1238" s="99">
        <v>122016.772332191</v>
      </c>
      <c r="CB1238" s="99">
        <v>6336919.2171630897</v>
      </c>
      <c r="CC1238" s="99">
        <v>65534805.996582001</v>
      </c>
      <c r="CD1238" s="99">
        <v>19121879.315917999</v>
      </c>
      <c r="CE1238" s="99">
        <v>3573.9454054832499</v>
      </c>
      <c r="CF1238" s="99">
        <v>383061.54221344</v>
      </c>
      <c r="CG1238" s="99">
        <v>3441617.2455139202</v>
      </c>
      <c r="CH1238" s="99">
        <v>0</v>
      </c>
      <c r="CI1238" s="99">
        <v>125599.91485405</v>
      </c>
      <c r="CJ1238" s="99">
        <v>6720737.15380859</v>
      </c>
      <c r="CK1238" s="99">
        <v>68917509.253906295</v>
      </c>
      <c r="CL1238" s="99">
        <v>19793166.5146484</v>
      </c>
      <c r="CM1238" s="166">
        <v>168666.35103988601</v>
      </c>
      <c r="CN1238" s="166">
        <v>21500709.451660201</v>
      </c>
      <c r="CO1238" s="166">
        <v>122205231.89550801</v>
      </c>
      <c r="CP1238" s="99">
        <v>19793166.5146484</v>
      </c>
      <c r="CQ1238" s="99">
        <v>0</v>
      </c>
      <c r="CR1238" s="99">
        <v>0</v>
      </c>
      <c r="CS1238" s="99">
        <v>0</v>
      </c>
      <c r="CT1238" s="99">
        <v>0</v>
      </c>
      <c r="CU1238" s="98">
        <v>13981.867178713001</v>
      </c>
      <c r="CV1238" s="98">
        <v>46764.313188314998</v>
      </c>
      <c r="CW1238" s="98">
        <v>6719980.7593765296</v>
      </c>
      <c r="CX1238" s="98">
        <v>68976423.242095917</v>
      </c>
    </row>
    <row r="1239" spans="1:102" x14ac:dyDescent="0.2">
      <c r="A1239" s="98" t="s">
        <v>70</v>
      </c>
      <c r="B1239" s="100">
        <v>43435</v>
      </c>
      <c r="C1239" s="99">
        <v>107457.65877533</v>
      </c>
      <c r="D1239" s="99">
        <v>0</v>
      </c>
      <c r="E1239" s="99">
        <v>13781.926589131401</v>
      </c>
      <c r="F1239" s="99">
        <v>12292.189361095399</v>
      </c>
      <c r="G1239" s="99">
        <v>3531.4012281000601</v>
      </c>
      <c r="H1239" s="99">
        <v>0</v>
      </c>
      <c r="I1239" s="99">
        <v>0</v>
      </c>
      <c r="J1239" s="99">
        <v>42915.3648996353</v>
      </c>
      <c r="K1239" s="99">
        <v>0</v>
      </c>
      <c r="L1239" s="99">
        <v>160.759686740115</v>
      </c>
      <c r="M1239" s="99">
        <v>51678.112049579599</v>
      </c>
      <c r="N1239" s="99">
        <v>6908.9268228411702</v>
      </c>
      <c r="O1239" s="99">
        <v>0</v>
      </c>
      <c r="P1239" s="99">
        <v>57140.183998584696</v>
      </c>
      <c r="Q1239" s="99">
        <v>5372.1056582331703</v>
      </c>
      <c r="R1239" s="99">
        <v>0</v>
      </c>
      <c r="S1239" s="99">
        <v>3534.4639000296602</v>
      </c>
      <c r="T1239" s="99">
        <v>0</v>
      </c>
      <c r="U1239" s="99">
        <v>42900.776880264297</v>
      </c>
      <c r="V1239" s="99">
        <v>5547174.1455688505</v>
      </c>
      <c r="W1239" s="99">
        <v>0</v>
      </c>
      <c r="X1239" s="99">
        <v>785147.30979919399</v>
      </c>
      <c r="Y1239" s="99">
        <v>613763.57854461705</v>
      </c>
      <c r="Z1239" s="99">
        <v>378069.21753692598</v>
      </c>
      <c r="AA1239" s="99">
        <v>0</v>
      </c>
      <c r="AB1239" s="99">
        <v>0</v>
      </c>
      <c r="AC1239" s="99">
        <v>14698598.2648926</v>
      </c>
      <c r="AD1239" s="99">
        <v>0</v>
      </c>
      <c r="AE1239" s="99">
        <v>9385.5495526790601</v>
      </c>
      <c r="AF1239" s="99">
        <v>2533468.7434081999</v>
      </c>
      <c r="AG1239" s="99">
        <v>777865.19907379197</v>
      </c>
      <c r="AH1239" s="99">
        <v>0</v>
      </c>
      <c r="AI1239" s="99">
        <v>2272782.6962585398</v>
      </c>
      <c r="AJ1239" s="99">
        <v>747247.59521484398</v>
      </c>
      <c r="AK1239" s="99">
        <v>0</v>
      </c>
      <c r="AL1239" s="99">
        <v>380534.69386291498</v>
      </c>
      <c r="AM1239" s="99">
        <v>0</v>
      </c>
      <c r="AN1239" s="99">
        <v>14731827.545776401</v>
      </c>
      <c r="AO1239" s="99">
        <v>58916180.492675804</v>
      </c>
      <c r="AP1239" s="99">
        <v>0</v>
      </c>
      <c r="AQ1239" s="99">
        <v>7280569.6101684598</v>
      </c>
      <c r="AR1239" s="99">
        <v>5572935.90380859</v>
      </c>
      <c r="AS1239" s="99">
        <v>3422424.4710693401</v>
      </c>
      <c r="AT1239" s="99">
        <v>0</v>
      </c>
      <c r="AU1239" s="99">
        <v>0</v>
      </c>
      <c r="AV1239" s="99">
        <v>53153537.244140603</v>
      </c>
      <c r="AW1239" s="99">
        <v>0</v>
      </c>
      <c r="AX1239" s="99">
        <v>69576.648346900896</v>
      </c>
      <c r="AY1239" s="99">
        <v>27455882.278808601</v>
      </c>
      <c r="AZ1239" s="99">
        <v>7422042.6702270498</v>
      </c>
      <c r="BA1239" s="99">
        <v>0</v>
      </c>
      <c r="BB1239" s="99">
        <v>24105725.223144501</v>
      </c>
      <c r="BC1239" s="99">
        <v>7260095.52770996</v>
      </c>
      <c r="BD1239" s="99">
        <v>0</v>
      </c>
      <c r="BE1239" s="99">
        <v>3455985.1408691402</v>
      </c>
      <c r="BF1239" s="99">
        <v>0</v>
      </c>
      <c r="BG1239" s="99">
        <v>53168445.520019501</v>
      </c>
      <c r="BH1239" s="99">
        <v>16109666.0854492</v>
      </c>
      <c r="BI1239" s="99">
        <v>0</v>
      </c>
      <c r="BJ1239" s="99">
        <v>3007226.6890869099</v>
      </c>
      <c r="BK1239" s="99">
        <v>2320999.8039855999</v>
      </c>
      <c r="BL1239" s="99">
        <v>0</v>
      </c>
      <c r="BM1239" s="99">
        <v>0</v>
      </c>
      <c r="BN1239" s="99">
        <v>0</v>
      </c>
      <c r="BO1239" s="99">
        <v>0</v>
      </c>
      <c r="BP1239" s="99">
        <v>0</v>
      </c>
      <c r="BQ1239" s="99">
        <v>0</v>
      </c>
      <c r="BR1239" s="99">
        <v>8790398.5321044903</v>
      </c>
      <c r="BS1239" s="99">
        <v>2846490.8446044899</v>
      </c>
      <c r="BT1239" s="99">
        <v>0</v>
      </c>
      <c r="BU1239" s="99">
        <v>4258153.2362670898</v>
      </c>
      <c r="BV1239" s="99">
        <v>3343422.2671814002</v>
      </c>
      <c r="BW1239" s="99">
        <v>0</v>
      </c>
      <c r="BX1239" s="99">
        <v>664777.80776977504</v>
      </c>
      <c r="BY1239" s="99">
        <v>0</v>
      </c>
      <c r="BZ1239" s="99">
        <v>0</v>
      </c>
      <c r="CA1239" s="99">
        <v>121293.065721512</v>
      </c>
      <c r="CB1239" s="99">
        <v>6332259.4994506799</v>
      </c>
      <c r="CC1239" s="99">
        <v>66217746.380859397</v>
      </c>
      <c r="CD1239" s="99">
        <v>19118236.390625</v>
      </c>
      <c r="CE1239" s="99">
        <v>3534.6443971693502</v>
      </c>
      <c r="CF1239" s="99">
        <v>376910.17219161999</v>
      </c>
      <c r="CG1239" s="99">
        <v>3429979.1438293499</v>
      </c>
      <c r="CH1239" s="99">
        <v>0</v>
      </c>
      <c r="CI1239" s="99">
        <v>124832.561688423</v>
      </c>
      <c r="CJ1239" s="99">
        <v>6709024.1063842801</v>
      </c>
      <c r="CK1239" s="99">
        <v>69707948.696289107</v>
      </c>
      <c r="CL1239" s="99">
        <v>19775968.1398926</v>
      </c>
      <c r="CM1239" s="166">
        <v>167150.86611366301</v>
      </c>
      <c r="CN1239" s="166">
        <v>21422563.775146499</v>
      </c>
      <c r="CO1239" s="166">
        <v>122675821.09472699</v>
      </c>
      <c r="CP1239" s="99">
        <v>19775968.1398926</v>
      </c>
      <c r="CQ1239" s="99">
        <v>0</v>
      </c>
      <c r="CR1239" s="99">
        <v>0</v>
      </c>
      <c r="CS1239" s="99">
        <v>0</v>
      </c>
      <c r="CT1239" s="99">
        <v>0</v>
      </c>
      <c r="CU1239" s="98">
        <v>13794.30694875</v>
      </c>
      <c r="CV1239" s="98">
        <v>45922.211882424002</v>
      </c>
      <c r="CW1239" s="98">
        <v>6709169.6716422997</v>
      </c>
      <c r="CX1239" s="98">
        <v>69647725.524688751</v>
      </c>
    </row>
    <row r="1240" spans="1:102" x14ac:dyDescent="0.2">
      <c r="A1240" s="98" t="s">
        <v>70</v>
      </c>
      <c r="B1240" s="100">
        <v>43525</v>
      </c>
      <c r="C1240" s="99">
        <v>108611.83335113501</v>
      </c>
      <c r="D1240" s="99">
        <v>0</v>
      </c>
      <c r="E1240" s="99">
        <v>13560.691978097</v>
      </c>
      <c r="F1240" s="99">
        <v>12171.429538726799</v>
      </c>
      <c r="G1240" s="99">
        <v>3496.0565138161201</v>
      </c>
      <c r="H1240" s="99">
        <v>0</v>
      </c>
      <c r="I1240" s="99">
        <v>0</v>
      </c>
      <c r="J1240" s="99">
        <v>42780.459371566802</v>
      </c>
      <c r="K1240" s="99">
        <v>0</v>
      </c>
      <c r="L1240" s="99">
        <v>181.39294096082401</v>
      </c>
      <c r="M1240" s="99">
        <v>52418.109530925802</v>
      </c>
      <c r="N1240" s="99">
        <v>6815.4357774257696</v>
      </c>
      <c r="O1240" s="99">
        <v>0</v>
      </c>
      <c r="P1240" s="99">
        <v>57215.151444435098</v>
      </c>
      <c r="Q1240" s="99">
        <v>5279.6583978533699</v>
      </c>
      <c r="R1240" s="99">
        <v>0</v>
      </c>
      <c r="S1240" s="99">
        <v>3477.8663267195202</v>
      </c>
      <c r="T1240" s="99">
        <v>0</v>
      </c>
      <c r="U1240" s="99">
        <v>42773.326699733698</v>
      </c>
      <c r="V1240" s="99">
        <v>5536596.3602294903</v>
      </c>
      <c r="W1240" s="99">
        <v>0</v>
      </c>
      <c r="X1240" s="99">
        <v>769558.82514190697</v>
      </c>
      <c r="Y1240" s="99">
        <v>604906.18968200695</v>
      </c>
      <c r="Z1240" s="99">
        <v>366510.50011444098</v>
      </c>
      <c r="AA1240" s="99">
        <v>0</v>
      </c>
      <c r="AB1240" s="99">
        <v>0</v>
      </c>
      <c r="AC1240" s="99">
        <v>14680889.950561499</v>
      </c>
      <c r="AD1240" s="99">
        <v>0</v>
      </c>
      <c r="AE1240" s="99">
        <v>7650.2856069803202</v>
      </c>
      <c r="AF1240" s="99">
        <v>2537225.39593506</v>
      </c>
      <c r="AG1240" s="99">
        <v>781488.06128692604</v>
      </c>
      <c r="AH1240" s="99">
        <v>0</v>
      </c>
      <c r="AI1240" s="99">
        <v>2212602.9165954599</v>
      </c>
      <c r="AJ1240" s="99">
        <v>746643.51717376697</v>
      </c>
      <c r="AK1240" s="99">
        <v>0</v>
      </c>
      <c r="AL1240" s="99">
        <v>363610.124763489</v>
      </c>
      <c r="AM1240" s="99">
        <v>0</v>
      </c>
      <c r="AN1240" s="99">
        <v>14730233.8120117</v>
      </c>
      <c r="AO1240" s="99">
        <v>59144121.7490234</v>
      </c>
      <c r="AP1240" s="99">
        <v>0</v>
      </c>
      <c r="AQ1240" s="99">
        <v>7184658.6130981399</v>
      </c>
      <c r="AR1240" s="99">
        <v>5532942.40161133</v>
      </c>
      <c r="AS1240" s="99">
        <v>3373774.7448730501</v>
      </c>
      <c r="AT1240" s="99">
        <v>0</v>
      </c>
      <c r="AU1240" s="99">
        <v>0</v>
      </c>
      <c r="AV1240" s="99">
        <v>53280113.4765625</v>
      </c>
      <c r="AW1240" s="99">
        <v>0</v>
      </c>
      <c r="AX1240" s="99">
        <v>51993.150189399697</v>
      </c>
      <c r="AY1240" s="99">
        <v>27709416.881103501</v>
      </c>
      <c r="AZ1240" s="99">
        <v>7524742.8523559598</v>
      </c>
      <c r="BA1240" s="99">
        <v>0</v>
      </c>
      <c r="BB1240" s="99">
        <v>23488305.470703099</v>
      </c>
      <c r="BC1240" s="99">
        <v>7259226.0609130897</v>
      </c>
      <c r="BD1240" s="99">
        <v>0</v>
      </c>
      <c r="BE1240" s="99">
        <v>3332719.03442383</v>
      </c>
      <c r="BF1240" s="99">
        <v>0</v>
      </c>
      <c r="BG1240" s="99">
        <v>53227351.4697266</v>
      </c>
      <c r="BH1240" s="99">
        <v>16146488.493652301</v>
      </c>
      <c r="BI1240" s="99">
        <v>0</v>
      </c>
      <c r="BJ1240" s="99">
        <v>2965835.13739014</v>
      </c>
      <c r="BK1240" s="99">
        <v>2331365.4170532199</v>
      </c>
      <c r="BL1240" s="99">
        <v>0</v>
      </c>
      <c r="BM1240" s="99">
        <v>0</v>
      </c>
      <c r="BN1240" s="99">
        <v>0</v>
      </c>
      <c r="BO1240" s="99">
        <v>0</v>
      </c>
      <c r="BP1240" s="99">
        <v>0</v>
      </c>
      <c r="BQ1240" s="99">
        <v>0</v>
      </c>
      <c r="BR1240" s="99">
        <v>8800136.9276122991</v>
      </c>
      <c r="BS1240" s="99">
        <v>2889658.7709655799</v>
      </c>
      <c r="BT1240" s="99">
        <v>0</v>
      </c>
      <c r="BU1240" s="99">
        <v>4161127.0187683101</v>
      </c>
      <c r="BV1240" s="99">
        <v>3322578.0752258301</v>
      </c>
      <c r="BW1240" s="99">
        <v>0</v>
      </c>
      <c r="BX1240" s="99">
        <v>668240.24098968494</v>
      </c>
      <c r="BY1240" s="99">
        <v>0</v>
      </c>
      <c r="BZ1240" s="99">
        <v>0</v>
      </c>
      <c r="CA1240" s="99">
        <v>122008.461513519</v>
      </c>
      <c r="CB1240" s="99">
        <v>6313667.3334350605</v>
      </c>
      <c r="CC1240" s="99">
        <v>66347714.246093802</v>
      </c>
      <c r="CD1240" s="99">
        <v>19117432.349853501</v>
      </c>
      <c r="CE1240" s="99">
        <v>3486.2451795339598</v>
      </c>
      <c r="CF1240" s="99">
        <v>366635.73754119902</v>
      </c>
      <c r="CG1240" s="99">
        <v>3359173.0592346201</v>
      </c>
      <c r="CH1240" s="99">
        <v>0</v>
      </c>
      <c r="CI1240" s="99">
        <v>125473.09251689901</v>
      </c>
      <c r="CJ1240" s="99">
        <v>6680778.2506713904</v>
      </c>
      <c r="CK1240" s="99">
        <v>69879671.127929702</v>
      </c>
      <c r="CL1240" s="99">
        <v>19761739.292968798</v>
      </c>
      <c r="CM1240" s="166">
        <v>167894.06582450899</v>
      </c>
      <c r="CN1240" s="166">
        <v>21353045.0634766</v>
      </c>
      <c r="CO1240" s="166">
        <v>123078171.38281301</v>
      </c>
      <c r="CP1240" s="99">
        <v>19761739.292968798</v>
      </c>
      <c r="CQ1240" s="99">
        <v>0</v>
      </c>
      <c r="CR1240" s="99">
        <v>0</v>
      </c>
      <c r="CS1240" s="99">
        <v>0</v>
      </c>
      <c r="CT1240" s="99">
        <v>0</v>
      </c>
      <c r="CU1240" s="98">
        <v>13542.530579676</v>
      </c>
      <c r="CV1240" s="98">
        <v>45765.520043094002</v>
      </c>
      <c r="CW1240" s="98">
        <v>6680303.0709762592</v>
      </c>
      <c r="CX1240" s="98">
        <v>69706887.305328429</v>
      </c>
    </row>
    <row r="1241" spans="1:102" x14ac:dyDescent="0.2">
      <c r="A1241" s="98" t="s">
        <v>70</v>
      </c>
      <c r="B1241" s="100">
        <v>43617</v>
      </c>
      <c r="C1241" s="99">
        <v>108105.706086159</v>
      </c>
      <c r="D1241" s="99">
        <v>0</v>
      </c>
      <c r="E1241" s="99">
        <v>13392.9784394503</v>
      </c>
      <c r="F1241" s="99">
        <v>12087.608850836799</v>
      </c>
      <c r="G1241" s="99">
        <v>3492.7491493821099</v>
      </c>
      <c r="H1241" s="99">
        <v>0</v>
      </c>
      <c r="I1241" s="99">
        <v>0</v>
      </c>
      <c r="J1241" s="99">
        <v>42656.935572624199</v>
      </c>
      <c r="K1241" s="99">
        <v>0</v>
      </c>
      <c r="L1241" s="99">
        <v>254.29861384816499</v>
      </c>
      <c r="M1241" s="99">
        <v>52179.136446952798</v>
      </c>
      <c r="N1241" s="99">
        <v>6724.9110956788099</v>
      </c>
      <c r="O1241" s="99">
        <v>0</v>
      </c>
      <c r="P1241" s="99">
        <v>56566.4759511948</v>
      </c>
      <c r="Q1241" s="99">
        <v>5203.5843234658196</v>
      </c>
      <c r="R1241" s="99">
        <v>0</v>
      </c>
      <c r="S1241" s="99">
        <v>3483.0714706480499</v>
      </c>
      <c r="T1241" s="99">
        <v>0</v>
      </c>
      <c r="U1241" s="99">
        <v>42649.082839965798</v>
      </c>
      <c r="V1241" s="99">
        <v>5510148.7778320303</v>
      </c>
      <c r="W1241" s="99">
        <v>0</v>
      </c>
      <c r="X1241" s="99">
        <v>746441.82065582299</v>
      </c>
      <c r="Y1241" s="99">
        <v>596057.76471710205</v>
      </c>
      <c r="Z1241" s="99">
        <v>365264.15301895101</v>
      </c>
      <c r="AA1241" s="99">
        <v>0</v>
      </c>
      <c r="AB1241" s="99">
        <v>0</v>
      </c>
      <c r="AC1241" s="99">
        <v>14782163.6254883</v>
      </c>
      <c r="AD1241" s="99">
        <v>0</v>
      </c>
      <c r="AE1241" s="99">
        <v>8771.4346971511804</v>
      </c>
      <c r="AF1241" s="99">
        <v>2526776.13754272</v>
      </c>
      <c r="AG1241" s="99">
        <v>761711.61573028599</v>
      </c>
      <c r="AH1241" s="99">
        <v>0</v>
      </c>
      <c r="AI1241" s="99">
        <v>2110862.8602905301</v>
      </c>
      <c r="AJ1241" s="99">
        <v>754359.457214355</v>
      </c>
      <c r="AK1241" s="99">
        <v>0</v>
      </c>
      <c r="AL1241" s="99">
        <v>364788.33701324498</v>
      </c>
      <c r="AM1241" s="99">
        <v>0</v>
      </c>
      <c r="AN1241" s="99">
        <v>14732855.697753901</v>
      </c>
      <c r="AO1241" s="99">
        <v>59114768.031738304</v>
      </c>
      <c r="AP1241" s="99">
        <v>0</v>
      </c>
      <c r="AQ1241" s="99">
        <v>7007024.9569091797</v>
      </c>
      <c r="AR1241" s="99">
        <v>5492189.0587158203</v>
      </c>
      <c r="AS1241" s="99">
        <v>3361921.1638183598</v>
      </c>
      <c r="AT1241" s="99">
        <v>0</v>
      </c>
      <c r="AU1241" s="99">
        <v>0</v>
      </c>
      <c r="AV1241" s="99">
        <v>53877013.480468802</v>
      </c>
      <c r="AW1241" s="99">
        <v>0</v>
      </c>
      <c r="AX1241" s="99">
        <v>74256.815291404695</v>
      </c>
      <c r="AY1241" s="99">
        <v>27648080.807617199</v>
      </c>
      <c r="AZ1241" s="99">
        <v>7371193.3720092801</v>
      </c>
      <c r="BA1241" s="99">
        <v>0</v>
      </c>
      <c r="BB1241" s="99">
        <v>22518295.114746101</v>
      </c>
      <c r="BC1241" s="99">
        <v>7375695.19104004</v>
      </c>
      <c r="BD1241" s="99">
        <v>0</v>
      </c>
      <c r="BE1241" s="99">
        <v>3362128.1882629399</v>
      </c>
      <c r="BF1241" s="99">
        <v>0</v>
      </c>
      <c r="BG1241" s="99">
        <v>53921806.0537109</v>
      </c>
      <c r="BH1241" s="99">
        <v>16071664.6710205</v>
      </c>
      <c r="BI1241" s="99">
        <v>0</v>
      </c>
      <c r="BJ1241" s="99">
        <v>2902318.5700988802</v>
      </c>
      <c r="BK1241" s="99">
        <v>2314673.9486083998</v>
      </c>
      <c r="BL1241" s="99">
        <v>0</v>
      </c>
      <c r="BM1241" s="99">
        <v>0</v>
      </c>
      <c r="BN1241" s="99">
        <v>0</v>
      </c>
      <c r="BO1241" s="99">
        <v>0</v>
      </c>
      <c r="BP1241" s="99">
        <v>0</v>
      </c>
      <c r="BQ1241" s="99">
        <v>0</v>
      </c>
      <c r="BR1241" s="99">
        <v>8817312.5430908203</v>
      </c>
      <c r="BS1241" s="99">
        <v>2797552.2280883798</v>
      </c>
      <c r="BT1241" s="99">
        <v>0</v>
      </c>
      <c r="BU1241" s="99">
        <v>4012195.42608643</v>
      </c>
      <c r="BV1241" s="99">
        <v>3371110.2170715299</v>
      </c>
      <c r="BW1241" s="99">
        <v>0</v>
      </c>
      <c r="BX1241" s="99">
        <v>679339.49777984596</v>
      </c>
      <c r="BY1241" s="99">
        <v>0</v>
      </c>
      <c r="BZ1241" s="99">
        <v>0</v>
      </c>
      <c r="CA1241" s="99">
        <v>121522.592550278</v>
      </c>
      <c r="CB1241" s="99">
        <v>6274320.9862670898</v>
      </c>
      <c r="CC1241" s="99">
        <v>66176825.231445298</v>
      </c>
      <c r="CD1241" s="99">
        <v>18975928.0861816</v>
      </c>
      <c r="CE1241" s="99">
        <v>3490.8309929370898</v>
      </c>
      <c r="CF1241" s="99">
        <v>364892.06200790399</v>
      </c>
      <c r="CG1241" s="99">
        <v>3356638.2244567899</v>
      </c>
      <c r="CH1241" s="99">
        <v>0</v>
      </c>
      <c r="CI1241" s="99">
        <v>125021.341057777</v>
      </c>
      <c r="CJ1241" s="99">
        <v>6631638.0485229502</v>
      </c>
      <c r="CK1241" s="99">
        <v>69686482.818359405</v>
      </c>
      <c r="CL1241" s="99">
        <v>19611462.7268066</v>
      </c>
      <c r="CM1241" s="166">
        <v>167269.66284370399</v>
      </c>
      <c r="CN1241" s="166">
        <v>21502106.653076202</v>
      </c>
      <c r="CO1241" s="166">
        <v>123422783.21679699</v>
      </c>
      <c r="CP1241" s="99">
        <v>19611462.7268066</v>
      </c>
      <c r="CQ1241" s="99">
        <v>0</v>
      </c>
      <c r="CR1241" s="99">
        <v>0</v>
      </c>
      <c r="CS1241" s="99">
        <v>0</v>
      </c>
      <c r="CT1241" s="99">
        <v>0</v>
      </c>
      <c r="CU1241" s="98">
        <v>13400.640601282999</v>
      </c>
      <c r="CV1241" s="98">
        <v>45635.603926158998</v>
      </c>
      <c r="CW1241" s="98">
        <v>6639213.0482749939</v>
      </c>
      <c r="CX1241" s="98">
        <v>69533463.455902085</v>
      </c>
    </row>
    <row r="1242" spans="1:102" x14ac:dyDescent="0.2">
      <c r="A1242" s="98" t="s">
        <v>71</v>
      </c>
      <c r="B1242" s="100">
        <v>38047</v>
      </c>
      <c r="C1242" s="99">
        <v>56777.676669597597</v>
      </c>
      <c r="D1242" s="99">
        <v>0</v>
      </c>
      <c r="E1242" s="99">
        <v>32191.820190429698</v>
      </c>
      <c r="F1242" s="99">
        <v>18734.473367214199</v>
      </c>
      <c r="G1242" s="99">
        <v>6.8575749289593704</v>
      </c>
      <c r="H1242" s="99">
        <v>2336.77783501148</v>
      </c>
      <c r="I1242" s="99">
        <v>0</v>
      </c>
      <c r="J1242" s="99">
        <v>52.111365394666798</v>
      </c>
      <c r="K1242" s="99">
        <v>23343.495483398401</v>
      </c>
      <c r="L1242" s="99">
        <v>41005.9067006111</v>
      </c>
      <c r="M1242" s="99">
        <v>31015.0074501038</v>
      </c>
      <c r="N1242" s="99">
        <v>11419.7521591187</v>
      </c>
      <c r="O1242" s="99">
        <v>0</v>
      </c>
      <c r="P1242" s="99">
        <v>0</v>
      </c>
      <c r="Q1242" s="99">
        <v>5094.4551996588698</v>
      </c>
      <c r="R1242" s="99">
        <v>0</v>
      </c>
      <c r="S1242" s="99">
        <v>0</v>
      </c>
      <c r="T1242" s="99">
        <v>2315.2543512880802</v>
      </c>
      <c r="U1242" s="99">
        <v>23067.4730174541</v>
      </c>
      <c r="V1242" s="99">
        <v>3444169.54443359</v>
      </c>
      <c r="W1242" s="99">
        <v>0</v>
      </c>
      <c r="X1242" s="99">
        <v>2790362.6015014602</v>
      </c>
      <c r="Y1242" s="99">
        <v>1436488.0313568099</v>
      </c>
      <c r="Z1242" s="99">
        <v>814.30880199372803</v>
      </c>
      <c r="AA1242" s="99">
        <v>404446.63114166301</v>
      </c>
      <c r="AB1242" s="99">
        <v>0</v>
      </c>
      <c r="AC1242" s="99">
        <v>4665.3638638854</v>
      </c>
      <c r="AD1242" s="99">
        <v>7901887.5625</v>
      </c>
      <c r="AE1242" s="99">
        <v>2180064.1447448698</v>
      </c>
      <c r="AF1242" s="99">
        <v>1674479.48658752</v>
      </c>
      <c r="AG1242" s="99">
        <v>1694731.9934234601</v>
      </c>
      <c r="AH1242" s="99">
        <v>0</v>
      </c>
      <c r="AI1242" s="99">
        <v>0</v>
      </c>
      <c r="AJ1242" s="99">
        <v>683532.369140625</v>
      </c>
      <c r="AK1242" s="99">
        <v>0</v>
      </c>
      <c r="AL1242" s="99">
        <v>0</v>
      </c>
      <c r="AM1242" s="99">
        <v>398311.80389404303</v>
      </c>
      <c r="AN1242" s="99">
        <v>7767179.3228149395</v>
      </c>
      <c r="AO1242" s="99">
        <v>23815216.7570801</v>
      </c>
      <c r="AP1242" s="99">
        <v>0</v>
      </c>
      <c r="AQ1242" s="99">
        <v>17904213.339111298</v>
      </c>
      <c r="AR1242" s="99">
        <v>9324960.2130127009</v>
      </c>
      <c r="AS1242" s="99">
        <v>4655.1840169429797</v>
      </c>
      <c r="AT1242" s="99">
        <v>2466489.8542480501</v>
      </c>
      <c r="AU1242" s="99">
        <v>0</v>
      </c>
      <c r="AV1242" s="99">
        <v>10764.2907102108</v>
      </c>
      <c r="AW1242" s="99">
        <v>18257930.509765599</v>
      </c>
      <c r="AX1242" s="99">
        <v>15436766.067627</v>
      </c>
      <c r="AY1242" s="99">
        <v>11428035.3237305</v>
      </c>
      <c r="AZ1242" s="99">
        <v>10737577.3952637</v>
      </c>
      <c r="BA1242" s="99">
        <v>0</v>
      </c>
      <c r="BB1242" s="99">
        <v>0</v>
      </c>
      <c r="BC1242" s="99">
        <v>4433438.0314941397</v>
      </c>
      <c r="BD1242" s="99">
        <v>0</v>
      </c>
      <c r="BE1242" s="99">
        <v>0</v>
      </c>
      <c r="BF1242" s="99">
        <v>2445227.31323242</v>
      </c>
      <c r="BG1242" s="99">
        <v>17787234.3984375</v>
      </c>
      <c r="BH1242" s="99">
        <v>4593645.0556640597</v>
      </c>
      <c r="BI1242" s="99">
        <v>0</v>
      </c>
      <c r="BJ1242" s="99">
        <v>5137888.7252197303</v>
      </c>
      <c r="BK1242" s="99">
        <v>3301568.22589111</v>
      </c>
      <c r="BL1242" s="99">
        <v>0</v>
      </c>
      <c r="BM1242" s="99">
        <v>0</v>
      </c>
      <c r="BN1242" s="99">
        <v>0</v>
      </c>
      <c r="BO1242" s="99">
        <v>0</v>
      </c>
      <c r="BP1242" s="99">
        <v>0</v>
      </c>
      <c r="BQ1242" s="99">
        <v>0</v>
      </c>
      <c r="BR1242" s="99">
        <v>3783781.49859619</v>
      </c>
      <c r="BS1242" s="99">
        <v>4099837.5264282199</v>
      </c>
      <c r="BT1242" s="99">
        <v>0</v>
      </c>
      <c r="BU1242" s="99">
        <v>0</v>
      </c>
      <c r="BV1242" s="99">
        <v>1815005.0273895301</v>
      </c>
      <c r="BW1242" s="99">
        <v>0</v>
      </c>
      <c r="BX1242" s="99">
        <v>0</v>
      </c>
      <c r="BY1242" s="99">
        <v>0</v>
      </c>
      <c r="BZ1242" s="99">
        <v>0</v>
      </c>
      <c r="CA1242" s="99">
        <v>89052.903790473894</v>
      </c>
      <c r="CB1242" s="99">
        <v>6202090.80078125</v>
      </c>
      <c r="CC1242" s="99">
        <v>41749635.479980499</v>
      </c>
      <c r="CD1242" s="99">
        <v>9720899.1468505897</v>
      </c>
      <c r="CE1242" s="99">
        <v>2320.5563154220599</v>
      </c>
      <c r="CF1242" s="99">
        <v>397558.656326294</v>
      </c>
      <c r="CG1242" s="99">
        <v>2423271.6589965802</v>
      </c>
      <c r="CH1242" s="99">
        <v>0</v>
      </c>
      <c r="CI1242" s="99">
        <v>91376.041771888704</v>
      </c>
      <c r="CJ1242" s="99">
        <v>6596083.4342040997</v>
      </c>
      <c r="CK1242" s="99">
        <v>44201699.100097701</v>
      </c>
      <c r="CL1242" s="99">
        <v>9717133.0361328106</v>
      </c>
      <c r="CM1242" s="166">
        <v>114353.18462467199</v>
      </c>
      <c r="CN1242" s="166">
        <v>14308053.1412354</v>
      </c>
      <c r="CO1242" s="166">
        <v>61941738.521484397</v>
      </c>
      <c r="CP1242" s="99">
        <v>9717133.0361328106</v>
      </c>
      <c r="CQ1242" s="99">
        <v>0</v>
      </c>
      <c r="CR1242" s="99">
        <v>0</v>
      </c>
      <c r="CS1242" s="99">
        <v>0</v>
      </c>
      <c r="CT1242" s="99">
        <v>0</v>
      </c>
      <c r="CU1242" s="98">
        <v>57540.479748361999</v>
      </c>
      <c r="CV1242" s="98">
        <v>59.358051144999997</v>
      </c>
      <c r="CW1242" s="98">
        <v>6599649.4571075439</v>
      </c>
      <c r="CX1242" s="98">
        <v>44172907.138977081</v>
      </c>
    </row>
    <row r="1243" spans="1:102" x14ac:dyDescent="0.2">
      <c r="A1243" s="98" t="s">
        <v>71</v>
      </c>
      <c r="B1243" s="100">
        <v>38139</v>
      </c>
      <c r="C1243" s="99">
        <v>57310.202828407302</v>
      </c>
      <c r="D1243" s="99">
        <v>0</v>
      </c>
      <c r="E1243" s="99">
        <v>31587.4126307964</v>
      </c>
      <c r="F1243" s="99">
        <v>18646.6875460148</v>
      </c>
      <c r="G1243" s="99">
        <v>81.843050036579399</v>
      </c>
      <c r="H1243" s="99">
        <v>2192.3163991272399</v>
      </c>
      <c r="I1243" s="99">
        <v>0</v>
      </c>
      <c r="J1243" s="99">
        <v>1257.08482195437</v>
      </c>
      <c r="K1243" s="99">
        <v>21559.6203038692</v>
      </c>
      <c r="L1243" s="99">
        <v>41421.675957202897</v>
      </c>
      <c r="M1243" s="99">
        <v>30850.8637769222</v>
      </c>
      <c r="N1243" s="99">
        <v>11567.204675197599</v>
      </c>
      <c r="O1243" s="99">
        <v>0</v>
      </c>
      <c r="P1243" s="99">
        <v>0</v>
      </c>
      <c r="Q1243" s="99">
        <v>5024.6316909790003</v>
      </c>
      <c r="R1243" s="99">
        <v>0</v>
      </c>
      <c r="S1243" s="99">
        <v>0</v>
      </c>
      <c r="T1243" s="99">
        <v>2273.5711718797702</v>
      </c>
      <c r="U1243" s="99">
        <v>23460.442027330399</v>
      </c>
      <c r="V1243" s="99">
        <v>3442150.8854064899</v>
      </c>
      <c r="W1243" s="99">
        <v>0</v>
      </c>
      <c r="X1243" s="99">
        <v>2740161.2034606901</v>
      </c>
      <c r="Y1243" s="99">
        <v>1452392.8827667199</v>
      </c>
      <c r="Z1243" s="99">
        <v>14479.7211146355</v>
      </c>
      <c r="AA1243" s="99">
        <v>372866.86895370501</v>
      </c>
      <c r="AB1243" s="99">
        <v>0</v>
      </c>
      <c r="AC1243" s="99">
        <v>347333.842033386</v>
      </c>
      <c r="AD1243" s="99">
        <v>7175909.2824707003</v>
      </c>
      <c r="AE1243" s="99">
        <v>2157849.9319763202</v>
      </c>
      <c r="AF1243" s="99">
        <v>1652379.7950744601</v>
      </c>
      <c r="AG1243" s="99">
        <v>1687974.2855835001</v>
      </c>
      <c r="AH1243" s="99">
        <v>0</v>
      </c>
      <c r="AI1243" s="99">
        <v>0</v>
      </c>
      <c r="AJ1243" s="99">
        <v>668394.44375610398</v>
      </c>
      <c r="AK1243" s="99">
        <v>0</v>
      </c>
      <c r="AL1243" s="99">
        <v>0</v>
      </c>
      <c r="AM1243" s="99">
        <v>388754.05243301397</v>
      </c>
      <c r="AN1243" s="99">
        <v>7870710.20275879</v>
      </c>
      <c r="AO1243" s="99">
        <v>24091525.847900402</v>
      </c>
      <c r="AP1243" s="99">
        <v>0</v>
      </c>
      <c r="AQ1243" s="99">
        <v>17858964.6560059</v>
      </c>
      <c r="AR1243" s="99">
        <v>9519692.71240234</v>
      </c>
      <c r="AS1243" s="99">
        <v>89124.746890068098</v>
      </c>
      <c r="AT1243" s="99">
        <v>2316106.2519836398</v>
      </c>
      <c r="AU1243" s="99">
        <v>0</v>
      </c>
      <c r="AV1243" s="99">
        <v>808547.02346038795</v>
      </c>
      <c r="AW1243" s="99">
        <v>16702293.4727783</v>
      </c>
      <c r="AX1243" s="99">
        <v>15438763.9490967</v>
      </c>
      <c r="AY1243" s="99">
        <v>11327098.166381801</v>
      </c>
      <c r="AZ1243" s="99">
        <v>10756640.6608887</v>
      </c>
      <c r="BA1243" s="99">
        <v>0</v>
      </c>
      <c r="BB1243" s="99">
        <v>0</v>
      </c>
      <c r="BC1243" s="99">
        <v>4373354.1597290002</v>
      </c>
      <c r="BD1243" s="99">
        <v>0</v>
      </c>
      <c r="BE1243" s="99">
        <v>0</v>
      </c>
      <c r="BF1243" s="99">
        <v>2407371.4604797401</v>
      </c>
      <c r="BG1243" s="99">
        <v>18182129.0935059</v>
      </c>
      <c r="BH1243" s="99">
        <v>4617709.2658081101</v>
      </c>
      <c r="BI1243" s="99">
        <v>0</v>
      </c>
      <c r="BJ1243" s="99">
        <v>5085636.5084228497</v>
      </c>
      <c r="BK1243" s="99">
        <v>3324935.77130127</v>
      </c>
      <c r="BL1243" s="99">
        <v>0</v>
      </c>
      <c r="BM1243" s="99">
        <v>0</v>
      </c>
      <c r="BN1243" s="99">
        <v>0</v>
      </c>
      <c r="BO1243" s="99">
        <v>0</v>
      </c>
      <c r="BP1243" s="99">
        <v>0</v>
      </c>
      <c r="BQ1243" s="99">
        <v>0</v>
      </c>
      <c r="BR1243" s="99">
        <v>3772299.83172607</v>
      </c>
      <c r="BS1243" s="99">
        <v>4142995.6223754901</v>
      </c>
      <c r="BT1243" s="99">
        <v>0</v>
      </c>
      <c r="BU1243" s="99">
        <v>0</v>
      </c>
      <c r="BV1243" s="99">
        <v>1798410.1716766399</v>
      </c>
      <c r="BW1243" s="99">
        <v>0</v>
      </c>
      <c r="BX1243" s="99">
        <v>0</v>
      </c>
      <c r="BY1243" s="99">
        <v>0</v>
      </c>
      <c r="BZ1243" s="99">
        <v>0</v>
      </c>
      <c r="CA1243" s="99">
        <v>89087.732573509202</v>
      </c>
      <c r="CB1243" s="99">
        <v>6145288.49108887</v>
      </c>
      <c r="CC1243" s="99">
        <v>41840896.1396484</v>
      </c>
      <c r="CD1243" s="99">
        <v>9651881.6942138709</v>
      </c>
      <c r="CE1243" s="99">
        <v>2287.97705322504</v>
      </c>
      <c r="CF1243" s="99">
        <v>388234.49625396699</v>
      </c>
      <c r="CG1243" s="99">
        <v>2411638.9760131799</v>
      </c>
      <c r="CH1243" s="99">
        <v>0</v>
      </c>
      <c r="CI1243" s="99">
        <v>91375.029328346296</v>
      </c>
      <c r="CJ1243" s="99">
        <v>6541326.6355590802</v>
      </c>
      <c r="CK1243" s="99">
        <v>44212837.560058601</v>
      </c>
      <c r="CL1243" s="99">
        <v>9648593.1663818397</v>
      </c>
      <c r="CM1243" s="166">
        <v>114756.11341762501</v>
      </c>
      <c r="CN1243" s="166">
        <v>14337680.873291001</v>
      </c>
      <c r="CO1243" s="166">
        <v>62401570.296875</v>
      </c>
      <c r="CP1243" s="99">
        <v>9648593.1663818397</v>
      </c>
      <c r="CQ1243" s="99">
        <v>0</v>
      </c>
      <c r="CR1243" s="99">
        <v>0</v>
      </c>
      <c r="CS1243" s="99">
        <v>0</v>
      </c>
      <c r="CT1243" s="99">
        <v>0</v>
      </c>
      <c r="CU1243" s="98">
        <v>55373.852484894</v>
      </c>
      <c r="CV1243" s="98">
        <v>1329.4277419699999</v>
      </c>
      <c r="CW1243" s="98">
        <v>6533522.9873428373</v>
      </c>
      <c r="CX1243" s="98">
        <v>44252535.115661576</v>
      </c>
    </row>
    <row r="1244" spans="1:102" x14ac:dyDescent="0.2">
      <c r="A1244" s="98" t="s">
        <v>71</v>
      </c>
      <c r="B1244" s="100">
        <v>38231</v>
      </c>
      <c r="C1244" s="99">
        <v>58575.446679592103</v>
      </c>
      <c r="D1244" s="99">
        <v>0</v>
      </c>
      <c r="E1244" s="99">
        <v>31850.619856834401</v>
      </c>
      <c r="F1244" s="99">
        <v>19045.7679612637</v>
      </c>
      <c r="G1244" s="99">
        <v>181.34121389314501</v>
      </c>
      <c r="H1244" s="99">
        <v>2048.1066818833401</v>
      </c>
      <c r="I1244" s="99">
        <v>0</v>
      </c>
      <c r="J1244" s="99">
        <v>3122.8487915396699</v>
      </c>
      <c r="K1244" s="99">
        <v>20599.538650512699</v>
      </c>
      <c r="L1244" s="99">
        <v>44001.408220291101</v>
      </c>
      <c r="M1244" s="99">
        <v>31139.423640012701</v>
      </c>
      <c r="N1244" s="99">
        <v>11652.1847580671</v>
      </c>
      <c r="O1244" s="99">
        <v>0</v>
      </c>
      <c r="P1244" s="99">
        <v>0</v>
      </c>
      <c r="Q1244" s="99">
        <v>5010.8353834152203</v>
      </c>
      <c r="R1244" s="99">
        <v>0</v>
      </c>
      <c r="S1244" s="99">
        <v>0</v>
      </c>
      <c r="T1244" s="99">
        <v>2239.7074446082102</v>
      </c>
      <c r="U1244" s="99">
        <v>23646.533454418201</v>
      </c>
      <c r="V1244" s="99">
        <v>3482967.8913879399</v>
      </c>
      <c r="W1244" s="99">
        <v>0</v>
      </c>
      <c r="X1244" s="99">
        <v>2721117.9324646001</v>
      </c>
      <c r="Y1244" s="99">
        <v>1456066.6413879399</v>
      </c>
      <c r="Z1244" s="99">
        <v>33586.174582004503</v>
      </c>
      <c r="AA1244" s="99">
        <v>348451.73915100098</v>
      </c>
      <c r="AB1244" s="99">
        <v>0</v>
      </c>
      <c r="AC1244" s="99">
        <v>888159.00817871105</v>
      </c>
      <c r="AD1244" s="99">
        <v>6714446.4877319299</v>
      </c>
      <c r="AE1244" s="99">
        <v>2228778.8419494601</v>
      </c>
      <c r="AF1244" s="99">
        <v>1673832.6938171401</v>
      </c>
      <c r="AG1244" s="99">
        <v>1684904.2154693599</v>
      </c>
      <c r="AH1244" s="99">
        <v>0</v>
      </c>
      <c r="AI1244" s="99">
        <v>0</v>
      </c>
      <c r="AJ1244" s="99">
        <v>657081.53875732399</v>
      </c>
      <c r="AK1244" s="99">
        <v>0</v>
      </c>
      <c r="AL1244" s="99">
        <v>0</v>
      </c>
      <c r="AM1244" s="99">
        <v>380539.63255691499</v>
      </c>
      <c r="AN1244" s="99">
        <v>7609419.4335327102</v>
      </c>
      <c r="AO1244" s="99">
        <v>24613282.402343798</v>
      </c>
      <c r="AP1244" s="99">
        <v>0</v>
      </c>
      <c r="AQ1244" s="99">
        <v>18133138.459472701</v>
      </c>
      <c r="AR1244" s="99">
        <v>9776620.6707763709</v>
      </c>
      <c r="AS1244" s="99">
        <v>205033.18517684899</v>
      </c>
      <c r="AT1244" s="99">
        <v>2201827.4826965299</v>
      </c>
      <c r="AU1244" s="99">
        <v>0</v>
      </c>
      <c r="AV1244" s="99">
        <v>2120008.2189941402</v>
      </c>
      <c r="AW1244" s="99">
        <v>15824211.8916016</v>
      </c>
      <c r="AX1244" s="99">
        <v>16216405.7381592</v>
      </c>
      <c r="AY1244" s="99">
        <v>11704403.0626221</v>
      </c>
      <c r="AZ1244" s="99">
        <v>10892281.9569092</v>
      </c>
      <c r="BA1244" s="99">
        <v>0</v>
      </c>
      <c r="BB1244" s="99">
        <v>0</v>
      </c>
      <c r="BC1244" s="99">
        <v>4405171.8115234403</v>
      </c>
      <c r="BD1244" s="99">
        <v>0</v>
      </c>
      <c r="BE1244" s="99">
        <v>0</v>
      </c>
      <c r="BF1244" s="99">
        <v>2386093.3673706101</v>
      </c>
      <c r="BG1244" s="99">
        <v>18275455.7263184</v>
      </c>
      <c r="BH1244" s="99">
        <v>4784311.4877929697</v>
      </c>
      <c r="BI1244" s="99">
        <v>0</v>
      </c>
      <c r="BJ1244" s="99">
        <v>5168822.5222167997</v>
      </c>
      <c r="BK1244" s="99">
        <v>3370813.6251831101</v>
      </c>
      <c r="BL1244" s="99">
        <v>0</v>
      </c>
      <c r="BM1244" s="99">
        <v>0</v>
      </c>
      <c r="BN1244" s="99">
        <v>0</v>
      </c>
      <c r="BO1244" s="99">
        <v>0</v>
      </c>
      <c r="BP1244" s="99">
        <v>0</v>
      </c>
      <c r="BQ1244" s="99">
        <v>0</v>
      </c>
      <c r="BR1244" s="99">
        <v>3876338.01025391</v>
      </c>
      <c r="BS1244" s="99">
        <v>4237164.2926635696</v>
      </c>
      <c r="BT1244" s="99">
        <v>0</v>
      </c>
      <c r="BU1244" s="99">
        <v>0</v>
      </c>
      <c r="BV1244" s="99">
        <v>1822873.28877258</v>
      </c>
      <c r="BW1244" s="99">
        <v>0</v>
      </c>
      <c r="BX1244" s="99">
        <v>0</v>
      </c>
      <c r="BY1244" s="99">
        <v>0</v>
      </c>
      <c r="BZ1244" s="99">
        <v>0</v>
      </c>
      <c r="CA1244" s="99">
        <v>90159.224268913298</v>
      </c>
      <c r="CB1244" s="99">
        <v>6218212.41333008</v>
      </c>
      <c r="CC1244" s="99">
        <v>42949870.912597701</v>
      </c>
      <c r="CD1244" s="99">
        <v>10046967.7706299</v>
      </c>
      <c r="CE1244" s="99">
        <v>2216.46377363801</v>
      </c>
      <c r="CF1244" s="99">
        <v>379738.23676300002</v>
      </c>
      <c r="CG1244" s="99">
        <v>2388579.3291015602</v>
      </c>
      <c r="CH1244" s="99">
        <v>0</v>
      </c>
      <c r="CI1244" s="99">
        <v>92368.153850555405</v>
      </c>
      <c r="CJ1244" s="99">
        <v>6592935.7186279297</v>
      </c>
      <c r="CK1244" s="99">
        <v>45352437.841308601</v>
      </c>
      <c r="CL1244" s="99">
        <v>10060213.293945299</v>
      </c>
      <c r="CM1244" s="166">
        <v>116059.84407234201</v>
      </c>
      <c r="CN1244" s="166">
        <v>14290617.998779301</v>
      </c>
      <c r="CO1244" s="166">
        <v>63577265.0869141</v>
      </c>
      <c r="CP1244" s="99">
        <v>10060213.293945299</v>
      </c>
      <c r="CQ1244" s="99">
        <v>0</v>
      </c>
      <c r="CR1244" s="99">
        <v>0</v>
      </c>
      <c r="CS1244" s="99">
        <v>0</v>
      </c>
      <c r="CT1244" s="99">
        <v>0</v>
      </c>
      <c r="CU1244" s="98">
        <v>55279.529461801998</v>
      </c>
      <c r="CV1244" s="98">
        <v>3260.1909369549999</v>
      </c>
      <c r="CW1244" s="98">
        <v>6597950.6500930805</v>
      </c>
      <c r="CX1244" s="98">
        <v>45338450.241699263</v>
      </c>
    </row>
    <row r="1245" spans="1:102" x14ac:dyDescent="0.2">
      <c r="A1245" s="98" t="s">
        <v>71</v>
      </c>
      <c r="B1245" s="100">
        <v>38322</v>
      </c>
      <c r="C1245" s="99">
        <v>59796.359949588797</v>
      </c>
      <c r="D1245" s="99">
        <v>0</v>
      </c>
      <c r="E1245" s="99">
        <v>31006.429065227501</v>
      </c>
      <c r="F1245" s="99">
        <v>18585.788335084901</v>
      </c>
      <c r="G1245" s="99">
        <v>284.63688606768801</v>
      </c>
      <c r="H1245" s="99">
        <v>1959.4052660316199</v>
      </c>
      <c r="I1245" s="99">
        <v>0</v>
      </c>
      <c r="J1245" s="99">
        <v>4984.27531534433</v>
      </c>
      <c r="K1245" s="99">
        <v>19662.391644716299</v>
      </c>
      <c r="L1245" s="99">
        <v>43027.674239635497</v>
      </c>
      <c r="M1245" s="99">
        <v>31283.589370966001</v>
      </c>
      <c r="N1245" s="99">
        <v>11936.967710852599</v>
      </c>
      <c r="O1245" s="99">
        <v>0</v>
      </c>
      <c r="P1245" s="99">
        <v>0</v>
      </c>
      <c r="Q1245" s="99">
        <v>5009.1832938790303</v>
      </c>
      <c r="R1245" s="99">
        <v>0</v>
      </c>
      <c r="S1245" s="99">
        <v>0</v>
      </c>
      <c r="T1245" s="99">
        <v>2255.0362257361398</v>
      </c>
      <c r="U1245" s="99">
        <v>24433.9651634693</v>
      </c>
      <c r="V1245" s="99">
        <v>3580745.1407775902</v>
      </c>
      <c r="W1245" s="99">
        <v>0</v>
      </c>
      <c r="X1245" s="99">
        <v>2646195.9900817899</v>
      </c>
      <c r="Y1245" s="99">
        <v>1426050.7192077599</v>
      </c>
      <c r="Z1245" s="99">
        <v>58281.316979885101</v>
      </c>
      <c r="AA1245" s="99">
        <v>313846.49793624901</v>
      </c>
      <c r="AB1245" s="99">
        <v>0</v>
      </c>
      <c r="AC1245" s="99">
        <v>1884050.7451782201</v>
      </c>
      <c r="AD1245" s="99">
        <v>6662771.9733276404</v>
      </c>
      <c r="AE1245" s="99">
        <v>2201915.71234131</v>
      </c>
      <c r="AF1245" s="99">
        <v>1682767.72868347</v>
      </c>
      <c r="AG1245" s="99">
        <v>1704693.0819397001</v>
      </c>
      <c r="AH1245" s="99">
        <v>0</v>
      </c>
      <c r="AI1245" s="99">
        <v>0</v>
      </c>
      <c r="AJ1245" s="99">
        <v>648328.76269531297</v>
      </c>
      <c r="AK1245" s="99">
        <v>0</v>
      </c>
      <c r="AL1245" s="99">
        <v>0</v>
      </c>
      <c r="AM1245" s="99">
        <v>377272.46054077102</v>
      </c>
      <c r="AN1245" s="99">
        <v>8256536.7307128897</v>
      </c>
      <c r="AO1245" s="99">
        <v>25608068.426757801</v>
      </c>
      <c r="AP1245" s="99">
        <v>0</v>
      </c>
      <c r="AQ1245" s="99">
        <v>17930907.5849609</v>
      </c>
      <c r="AR1245" s="99">
        <v>9679211.3153076209</v>
      </c>
      <c r="AS1245" s="99">
        <v>373940.67341613799</v>
      </c>
      <c r="AT1245" s="99">
        <v>2007733.07023621</v>
      </c>
      <c r="AU1245" s="99">
        <v>0</v>
      </c>
      <c r="AV1245" s="99">
        <v>4434961.3695068397</v>
      </c>
      <c r="AW1245" s="99">
        <v>15796323.8824463</v>
      </c>
      <c r="AX1245" s="99">
        <v>16104859.574585</v>
      </c>
      <c r="AY1245" s="99">
        <v>11901394.306762701</v>
      </c>
      <c r="AZ1245" s="99">
        <v>11180554.1491699</v>
      </c>
      <c r="BA1245" s="99">
        <v>0</v>
      </c>
      <c r="BB1245" s="99">
        <v>0</v>
      </c>
      <c r="BC1245" s="99">
        <v>4385460.4782104502</v>
      </c>
      <c r="BD1245" s="99">
        <v>0</v>
      </c>
      <c r="BE1245" s="99">
        <v>0</v>
      </c>
      <c r="BF1245" s="99">
        <v>2409705.8404846201</v>
      </c>
      <c r="BG1245" s="99">
        <v>19555194.6806641</v>
      </c>
      <c r="BH1245" s="99">
        <v>4923365.1699218797</v>
      </c>
      <c r="BI1245" s="99">
        <v>0</v>
      </c>
      <c r="BJ1245" s="99">
        <v>5132285.69458008</v>
      </c>
      <c r="BK1245" s="99">
        <v>3380155.2919616699</v>
      </c>
      <c r="BL1245" s="99">
        <v>0</v>
      </c>
      <c r="BM1245" s="99">
        <v>0</v>
      </c>
      <c r="BN1245" s="99">
        <v>0</v>
      </c>
      <c r="BO1245" s="99">
        <v>0</v>
      </c>
      <c r="BP1245" s="99">
        <v>0</v>
      </c>
      <c r="BQ1245" s="99">
        <v>0</v>
      </c>
      <c r="BR1245" s="99">
        <v>3935935.2478027302</v>
      </c>
      <c r="BS1245" s="99">
        <v>4339312.0865478497</v>
      </c>
      <c r="BT1245" s="99">
        <v>0</v>
      </c>
      <c r="BU1245" s="99">
        <v>0</v>
      </c>
      <c r="BV1245" s="99">
        <v>1815550.5450134301</v>
      </c>
      <c r="BW1245" s="99">
        <v>0</v>
      </c>
      <c r="BX1245" s="99">
        <v>0</v>
      </c>
      <c r="BY1245" s="99">
        <v>0</v>
      </c>
      <c r="BZ1245" s="99">
        <v>0</v>
      </c>
      <c r="CA1245" s="99">
        <v>90794.480403900103</v>
      </c>
      <c r="CB1245" s="99">
        <v>6221418.7116088904</v>
      </c>
      <c r="CC1245" s="99">
        <v>43452410.299804702</v>
      </c>
      <c r="CD1245" s="99">
        <v>10029184.609375</v>
      </c>
      <c r="CE1245" s="99">
        <v>2258.75558274984</v>
      </c>
      <c r="CF1245" s="99">
        <v>379179.47922134399</v>
      </c>
      <c r="CG1245" s="99">
        <v>2424700.5090637198</v>
      </c>
      <c r="CH1245" s="99">
        <v>0</v>
      </c>
      <c r="CI1245" s="99">
        <v>93057.470149040193</v>
      </c>
      <c r="CJ1245" s="99">
        <v>6607385.02270508</v>
      </c>
      <c r="CK1245" s="99">
        <v>45911219.660644501</v>
      </c>
      <c r="CL1245" s="99">
        <v>10023830.5865479</v>
      </c>
      <c r="CM1245" s="166">
        <v>117502.100120544</v>
      </c>
      <c r="CN1245" s="166">
        <v>14931607.783447299</v>
      </c>
      <c r="CO1245" s="166">
        <v>65555237.255859397</v>
      </c>
      <c r="CP1245" s="99">
        <v>10023830.5865479</v>
      </c>
      <c r="CQ1245" s="99">
        <v>0</v>
      </c>
      <c r="CR1245" s="99">
        <v>0</v>
      </c>
      <c r="CS1245" s="99">
        <v>0</v>
      </c>
      <c r="CT1245" s="99">
        <v>0</v>
      </c>
      <c r="CU1245" s="98">
        <v>52140.756319282998</v>
      </c>
      <c r="CV1245" s="98">
        <v>5227.9952182349998</v>
      </c>
      <c r="CW1245" s="98">
        <v>6600598.1908302344</v>
      </c>
      <c r="CX1245" s="98">
        <v>45877110.808868423</v>
      </c>
    </row>
    <row r="1246" spans="1:102" x14ac:dyDescent="0.2">
      <c r="A1246" s="98" t="s">
        <v>71</v>
      </c>
      <c r="B1246" s="100">
        <v>38412</v>
      </c>
      <c r="C1246" s="99">
        <v>61296.736701965303</v>
      </c>
      <c r="D1246" s="99">
        <v>0</v>
      </c>
      <c r="E1246" s="99">
        <v>30645.4701662064</v>
      </c>
      <c r="F1246" s="99">
        <v>18456.902967452999</v>
      </c>
      <c r="G1246" s="99">
        <v>444.59511130303099</v>
      </c>
      <c r="H1246" s="99">
        <v>1813.7249142527601</v>
      </c>
      <c r="I1246" s="99">
        <v>0</v>
      </c>
      <c r="J1246" s="99">
        <v>7335.5672054290799</v>
      </c>
      <c r="K1246" s="99">
        <v>17890.474229097399</v>
      </c>
      <c r="L1246" s="99">
        <v>42963.024784088098</v>
      </c>
      <c r="M1246" s="99">
        <v>31475.408501863501</v>
      </c>
      <c r="N1246" s="99">
        <v>12073.2601048946</v>
      </c>
      <c r="O1246" s="99">
        <v>0</v>
      </c>
      <c r="P1246" s="99">
        <v>0</v>
      </c>
      <c r="Q1246" s="99">
        <v>4981.5441270470601</v>
      </c>
      <c r="R1246" s="99">
        <v>0</v>
      </c>
      <c r="S1246" s="99">
        <v>0</v>
      </c>
      <c r="T1246" s="99">
        <v>2242.80773746967</v>
      </c>
      <c r="U1246" s="99">
        <v>25096.3012506962</v>
      </c>
      <c r="V1246" s="99">
        <v>3683679.3277893099</v>
      </c>
      <c r="W1246" s="99">
        <v>0</v>
      </c>
      <c r="X1246" s="99">
        <v>2635156.6528930701</v>
      </c>
      <c r="Y1246" s="99">
        <v>1415273.2327270501</v>
      </c>
      <c r="Z1246" s="99">
        <v>93163.919303893999</v>
      </c>
      <c r="AA1246" s="99">
        <v>295653.46052551299</v>
      </c>
      <c r="AB1246" s="99">
        <v>0</v>
      </c>
      <c r="AC1246" s="99">
        <v>2745799.0193176302</v>
      </c>
      <c r="AD1246" s="99">
        <v>5828800.9262084998</v>
      </c>
      <c r="AE1246" s="99">
        <v>2218682.4806518601</v>
      </c>
      <c r="AF1246" s="99">
        <v>1687633.4864196801</v>
      </c>
      <c r="AG1246" s="99">
        <v>1721505.36174011</v>
      </c>
      <c r="AH1246" s="99">
        <v>0</v>
      </c>
      <c r="AI1246" s="99">
        <v>0</v>
      </c>
      <c r="AJ1246" s="99">
        <v>639426.60324096703</v>
      </c>
      <c r="AK1246" s="99">
        <v>0</v>
      </c>
      <c r="AL1246" s="99">
        <v>0</v>
      </c>
      <c r="AM1246" s="99">
        <v>384308.30427551299</v>
      </c>
      <c r="AN1246" s="99">
        <v>8584536.3050537091</v>
      </c>
      <c r="AO1246" s="99">
        <v>26602549.1176758</v>
      </c>
      <c r="AP1246" s="99">
        <v>0</v>
      </c>
      <c r="AQ1246" s="99">
        <v>18127447.270752002</v>
      </c>
      <c r="AR1246" s="99">
        <v>9813766.9447021503</v>
      </c>
      <c r="AS1246" s="99">
        <v>586328.96099090599</v>
      </c>
      <c r="AT1246" s="99">
        <v>1914648.4102783201</v>
      </c>
      <c r="AU1246" s="99">
        <v>0</v>
      </c>
      <c r="AV1246" s="99">
        <v>6597882.5822753897</v>
      </c>
      <c r="AW1246" s="99">
        <v>14007030.595581099</v>
      </c>
      <c r="AX1246" s="99">
        <v>16399114.6365967</v>
      </c>
      <c r="AY1246" s="99">
        <v>12091981.8703613</v>
      </c>
      <c r="AZ1246" s="99">
        <v>11466700.110839801</v>
      </c>
      <c r="BA1246" s="99">
        <v>0</v>
      </c>
      <c r="BB1246" s="99">
        <v>0</v>
      </c>
      <c r="BC1246" s="99">
        <v>4388310.3002929697</v>
      </c>
      <c r="BD1246" s="99">
        <v>0</v>
      </c>
      <c r="BE1246" s="99">
        <v>0</v>
      </c>
      <c r="BF1246" s="99">
        <v>2489423.9659728999</v>
      </c>
      <c r="BG1246" s="99">
        <v>20502018.706054699</v>
      </c>
      <c r="BH1246" s="99">
        <v>5099027.91516113</v>
      </c>
      <c r="BI1246" s="99">
        <v>0</v>
      </c>
      <c r="BJ1246" s="99">
        <v>5141305.2480468797</v>
      </c>
      <c r="BK1246" s="99">
        <v>3405200.5009765602</v>
      </c>
      <c r="BL1246" s="99">
        <v>0</v>
      </c>
      <c r="BM1246" s="99">
        <v>0</v>
      </c>
      <c r="BN1246" s="99">
        <v>0</v>
      </c>
      <c r="BO1246" s="99">
        <v>0</v>
      </c>
      <c r="BP1246" s="99">
        <v>0</v>
      </c>
      <c r="BQ1246" s="99">
        <v>0</v>
      </c>
      <c r="BR1246" s="99">
        <v>4002884.3318481399</v>
      </c>
      <c r="BS1246" s="99">
        <v>4404334.3869018601</v>
      </c>
      <c r="BT1246" s="99">
        <v>0</v>
      </c>
      <c r="BU1246" s="99">
        <v>0</v>
      </c>
      <c r="BV1246" s="99">
        <v>1828082.82106018</v>
      </c>
      <c r="BW1246" s="99">
        <v>0</v>
      </c>
      <c r="BX1246" s="99">
        <v>0</v>
      </c>
      <c r="BY1246" s="99">
        <v>0</v>
      </c>
      <c r="BZ1246" s="99">
        <v>0</v>
      </c>
      <c r="CA1246" s="99">
        <v>91998.338559150696</v>
      </c>
      <c r="CB1246" s="99">
        <v>6313403.6519165002</v>
      </c>
      <c r="CC1246" s="99">
        <v>44701730.320800804</v>
      </c>
      <c r="CD1246" s="99">
        <v>10231557.6907959</v>
      </c>
      <c r="CE1246" s="99">
        <v>2248.34523445368</v>
      </c>
      <c r="CF1246" s="99">
        <v>383546.72768020601</v>
      </c>
      <c r="CG1246" s="99">
        <v>2486244.2851867699</v>
      </c>
      <c r="CH1246" s="99">
        <v>0</v>
      </c>
      <c r="CI1246" s="99">
        <v>94248.837469100996</v>
      </c>
      <c r="CJ1246" s="99">
        <v>6701152.234375</v>
      </c>
      <c r="CK1246" s="99">
        <v>47132566.934082001</v>
      </c>
      <c r="CL1246" s="99">
        <v>10227913.888916001</v>
      </c>
      <c r="CM1246" s="166">
        <v>119201.901988029</v>
      </c>
      <c r="CN1246" s="166">
        <v>15224249.631591801</v>
      </c>
      <c r="CO1246" s="166">
        <v>67525527.261718795</v>
      </c>
      <c r="CP1246" s="99">
        <v>10227913.888916001</v>
      </c>
      <c r="CQ1246" s="99">
        <v>0</v>
      </c>
      <c r="CR1246" s="99">
        <v>0</v>
      </c>
      <c r="CS1246" s="99">
        <v>0</v>
      </c>
      <c r="CT1246" s="99">
        <v>0</v>
      </c>
      <c r="CU1246" s="98">
        <v>50107.879430817004</v>
      </c>
      <c r="CV1246" s="98">
        <v>7745.4193365399997</v>
      </c>
      <c r="CW1246" s="98">
        <v>6696950.3795967065</v>
      </c>
      <c r="CX1246" s="98">
        <v>47187974.605987571</v>
      </c>
    </row>
    <row r="1247" spans="1:102" x14ac:dyDescent="0.2">
      <c r="A1247" s="98" t="s">
        <v>71</v>
      </c>
      <c r="B1247" s="100">
        <v>38504</v>
      </c>
      <c r="C1247" s="99">
        <v>62758.315729141199</v>
      </c>
      <c r="D1247" s="99">
        <v>0</v>
      </c>
      <c r="E1247" s="99">
        <v>30066.386416196801</v>
      </c>
      <c r="F1247" s="99">
        <v>18285.2705523968</v>
      </c>
      <c r="G1247" s="99">
        <v>543.96969994902599</v>
      </c>
      <c r="H1247" s="99">
        <v>1684.75459353626</v>
      </c>
      <c r="I1247" s="99">
        <v>0</v>
      </c>
      <c r="J1247" s="99">
        <v>9390.5829814672506</v>
      </c>
      <c r="K1247" s="99">
        <v>15879.6768192053</v>
      </c>
      <c r="L1247" s="99">
        <v>43942.956782817797</v>
      </c>
      <c r="M1247" s="99">
        <v>32003.956352233901</v>
      </c>
      <c r="N1247" s="99">
        <v>12199.8815729618</v>
      </c>
      <c r="O1247" s="99">
        <v>0</v>
      </c>
      <c r="P1247" s="99">
        <v>0</v>
      </c>
      <c r="Q1247" s="99">
        <v>4921.3951487541199</v>
      </c>
      <c r="R1247" s="99">
        <v>0</v>
      </c>
      <c r="S1247" s="99">
        <v>0</v>
      </c>
      <c r="T1247" s="99">
        <v>2218.4895882606502</v>
      </c>
      <c r="U1247" s="99">
        <v>25550.320614814798</v>
      </c>
      <c r="V1247" s="99">
        <v>3716439.0964965802</v>
      </c>
      <c r="W1247" s="99">
        <v>359.386675655842</v>
      </c>
      <c r="X1247" s="99">
        <v>2588819.9571227999</v>
      </c>
      <c r="Y1247" s="99">
        <v>1402661.3605041499</v>
      </c>
      <c r="Z1247" s="99">
        <v>119169.033063889</v>
      </c>
      <c r="AA1247" s="99">
        <v>270775.60432815598</v>
      </c>
      <c r="AB1247" s="99">
        <v>0</v>
      </c>
      <c r="AC1247" s="99">
        <v>3494436.4579162602</v>
      </c>
      <c r="AD1247" s="99">
        <v>5070900.9871215802</v>
      </c>
      <c r="AE1247" s="99">
        <v>2279815.7536621098</v>
      </c>
      <c r="AF1247" s="99">
        <v>1694296.8393859901</v>
      </c>
      <c r="AG1247" s="99">
        <v>1716802.72088623</v>
      </c>
      <c r="AH1247" s="99">
        <v>0</v>
      </c>
      <c r="AI1247" s="99">
        <v>0</v>
      </c>
      <c r="AJ1247" s="99">
        <v>628102.02980804397</v>
      </c>
      <c r="AK1247" s="99">
        <v>0</v>
      </c>
      <c r="AL1247" s="99">
        <v>0</v>
      </c>
      <c r="AM1247" s="99">
        <v>389386.48756790202</v>
      </c>
      <c r="AN1247" s="99">
        <v>8696558.0982665997</v>
      </c>
      <c r="AO1247" s="99">
        <v>27129215.400634799</v>
      </c>
      <c r="AP1247" s="99">
        <v>2773.9013068675999</v>
      </c>
      <c r="AQ1247" s="99">
        <v>17945782.715576202</v>
      </c>
      <c r="AR1247" s="99">
        <v>9792557.203125</v>
      </c>
      <c r="AS1247" s="99">
        <v>756844.44613647496</v>
      </c>
      <c r="AT1247" s="99">
        <v>1781692.7592620801</v>
      </c>
      <c r="AU1247" s="99">
        <v>0</v>
      </c>
      <c r="AV1247" s="99">
        <v>8807498.92651367</v>
      </c>
      <c r="AW1247" s="99">
        <v>12255115.9642334</v>
      </c>
      <c r="AX1247" s="99">
        <v>16956883.025146499</v>
      </c>
      <c r="AY1247" s="99">
        <v>12272343.6253662</v>
      </c>
      <c r="AZ1247" s="99">
        <v>11475071.6209717</v>
      </c>
      <c r="BA1247" s="99">
        <v>0</v>
      </c>
      <c r="BB1247" s="99">
        <v>0</v>
      </c>
      <c r="BC1247" s="99">
        <v>4371398.8506469699</v>
      </c>
      <c r="BD1247" s="99">
        <v>0</v>
      </c>
      <c r="BE1247" s="99">
        <v>0</v>
      </c>
      <c r="BF1247" s="99">
        <v>2535379.4505615202</v>
      </c>
      <c r="BG1247" s="99">
        <v>21292415.134521499</v>
      </c>
      <c r="BH1247" s="99">
        <v>5260294.50354004</v>
      </c>
      <c r="BI1247" s="99">
        <v>157.51473929174199</v>
      </c>
      <c r="BJ1247" s="99">
        <v>5133658.3548584003</v>
      </c>
      <c r="BK1247" s="99">
        <v>3396887.8768005399</v>
      </c>
      <c r="BL1247" s="99">
        <v>0</v>
      </c>
      <c r="BM1247" s="99">
        <v>0</v>
      </c>
      <c r="BN1247" s="99">
        <v>0</v>
      </c>
      <c r="BO1247" s="99">
        <v>0</v>
      </c>
      <c r="BP1247" s="99">
        <v>0</v>
      </c>
      <c r="BQ1247" s="99">
        <v>0</v>
      </c>
      <c r="BR1247" s="99">
        <v>4057284.4052734398</v>
      </c>
      <c r="BS1247" s="99">
        <v>4469817.9486084003</v>
      </c>
      <c r="BT1247" s="99">
        <v>0</v>
      </c>
      <c r="BU1247" s="99">
        <v>0</v>
      </c>
      <c r="BV1247" s="99">
        <v>1853263.35510254</v>
      </c>
      <c r="BW1247" s="99">
        <v>0</v>
      </c>
      <c r="BX1247" s="99">
        <v>0</v>
      </c>
      <c r="BY1247" s="99">
        <v>0</v>
      </c>
      <c r="BZ1247" s="99">
        <v>0</v>
      </c>
      <c r="CA1247" s="99">
        <v>93012.688659667998</v>
      </c>
      <c r="CB1247" s="99">
        <v>6283177.6185913105</v>
      </c>
      <c r="CC1247" s="99">
        <v>44907597.6015625</v>
      </c>
      <c r="CD1247" s="99">
        <v>10348487.583007799</v>
      </c>
      <c r="CE1247" s="99">
        <v>2237.7057168185702</v>
      </c>
      <c r="CF1247" s="99">
        <v>389703.58280181902</v>
      </c>
      <c r="CG1247" s="99">
        <v>2527427.0083007799</v>
      </c>
      <c r="CH1247" s="99">
        <v>0</v>
      </c>
      <c r="CI1247" s="99">
        <v>95252.224954605103</v>
      </c>
      <c r="CJ1247" s="99">
        <v>6675041.0256347703</v>
      </c>
      <c r="CK1247" s="99">
        <v>47473876.914550804</v>
      </c>
      <c r="CL1247" s="99">
        <v>10345267.361694301</v>
      </c>
      <c r="CM1247" s="166">
        <v>120626.546881676</v>
      </c>
      <c r="CN1247" s="166">
        <v>15314799.904785199</v>
      </c>
      <c r="CO1247" s="166">
        <v>68831352.435546905</v>
      </c>
      <c r="CP1247" s="99">
        <v>10345267.361694301</v>
      </c>
      <c r="CQ1247" s="99">
        <v>0</v>
      </c>
      <c r="CR1247" s="99">
        <v>0</v>
      </c>
      <c r="CS1247" s="99">
        <v>0</v>
      </c>
      <c r="CT1247" s="99">
        <v>0</v>
      </c>
      <c r="CU1247" s="98">
        <v>47651.311379560997</v>
      </c>
      <c r="CV1247" s="98">
        <v>9820.6554986890005</v>
      </c>
      <c r="CW1247" s="98">
        <v>6672881.2013931293</v>
      </c>
      <c r="CX1247" s="98">
        <v>47435024.609863281</v>
      </c>
    </row>
    <row r="1248" spans="1:102" x14ac:dyDescent="0.2">
      <c r="A1248" s="98" t="s">
        <v>71</v>
      </c>
      <c r="B1248" s="100">
        <v>38596</v>
      </c>
      <c r="C1248" s="99">
        <v>63782.586788654298</v>
      </c>
      <c r="D1248" s="99">
        <v>0</v>
      </c>
      <c r="E1248" s="99">
        <v>29829.117606878299</v>
      </c>
      <c r="F1248" s="99">
        <v>18308.365749597499</v>
      </c>
      <c r="G1248" s="99">
        <v>637.83851557970002</v>
      </c>
      <c r="H1248" s="99">
        <v>1579.29466193914</v>
      </c>
      <c r="I1248" s="99">
        <v>0</v>
      </c>
      <c r="J1248" s="99">
        <v>11704.447626113901</v>
      </c>
      <c r="K1248" s="99">
        <v>14170.7262299061</v>
      </c>
      <c r="L1248" s="99">
        <v>45496.274528980299</v>
      </c>
      <c r="M1248" s="99">
        <v>32353.279095888101</v>
      </c>
      <c r="N1248" s="99">
        <v>12327.541800856599</v>
      </c>
      <c r="O1248" s="99">
        <v>0</v>
      </c>
      <c r="P1248" s="99">
        <v>0</v>
      </c>
      <c r="Q1248" s="99">
        <v>4868.9308026433</v>
      </c>
      <c r="R1248" s="99">
        <v>0</v>
      </c>
      <c r="S1248" s="99">
        <v>0</v>
      </c>
      <c r="T1248" s="99">
        <v>2230.5147809088198</v>
      </c>
      <c r="U1248" s="99">
        <v>25699.344465255701</v>
      </c>
      <c r="V1248" s="99">
        <v>3771002.6099548298</v>
      </c>
      <c r="W1248" s="99">
        <v>461.68018803745503</v>
      </c>
      <c r="X1248" s="99">
        <v>2527177.52130127</v>
      </c>
      <c r="Y1248" s="99">
        <v>1381205.83483887</v>
      </c>
      <c r="Z1248" s="99">
        <v>138730.55914688099</v>
      </c>
      <c r="AA1248" s="99">
        <v>246958.37091827401</v>
      </c>
      <c r="AB1248" s="99">
        <v>0</v>
      </c>
      <c r="AC1248" s="99">
        <v>4138286.9660034198</v>
      </c>
      <c r="AD1248" s="99">
        <v>4266468.0393066397</v>
      </c>
      <c r="AE1248" s="99">
        <v>2281493.3706054701</v>
      </c>
      <c r="AF1248" s="99">
        <v>1715926.80895996</v>
      </c>
      <c r="AG1248" s="99">
        <v>1717215.8482665999</v>
      </c>
      <c r="AH1248" s="99">
        <v>0</v>
      </c>
      <c r="AI1248" s="99">
        <v>0</v>
      </c>
      <c r="AJ1248" s="99">
        <v>609095.03939056396</v>
      </c>
      <c r="AK1248" s="99">
        <v>0</v>
      </c>
      <c r="AL1248" s="99">
        <v>0</v>
      </c>
      <c r="AM1248" s="99">
        <v>386196.95785141003</v>
      </c>
      <c r="AN1248" s="99">
        <v>8347768.3209838904</v>
      </c>
      <c r="AO1248" s="99">
        <v>27944758.198730499</v>
      </c>
      <c r="AP1248" s="99">
        <v>3606.7839441299402</v>
      </c>
      <c r="AQ1248" s="99">
        <v>17868244.1098633</v>
      </c>
      <c r="AR1248" s="99">
        <v>9755495.4783935491</v>
      </c>
      <c r="AS1248" s="99">
        <v>914933.45165252697</v>
      </c>
      <c r="AT1248" s="99">
        <v>1644869.73835754</v>
      </c>
      <c r="AU1248" s="99">
        <v>0</v>
      </c>
      <c r="AV1248" s="99">
        <v>11030873.5754395</v>
      </c>
      <c r="AW1248" s="99">
        <v>10396897.3013916</v>
      </c>
      <c r="AX1248" s="99">
        <v>17382085.118652299</v>
      </c>
      <c r="AY1248" s="99">
        <v>12672733.635864301</v>
      </c>
      <c r="AZ1248" s="99">
        <v>11718336.154296899</v>
      </c>
      <c r="BA1248" s="99">
        <v>0</v>
      </c>
      <c r="BB1248" s="99">
        <v>0</v>
      </c>
      <c r="BC1248" s="99">
        <v>4306298.9486084003</v>
      </c>
      <c r="BD1248" s="99">
        <v>0</v>
      </c>
      <c r="BE1248" s="99">
        <v>0</v>
      </c>
      <c r="BF1248" s="99">
        <v>2553270.2453002902</v>
      </c>
      <c r="BG1248" s="99">
        <v>21562928.3669434</v>
      </c>
      <c r="BH1248" s="99">
        <v>5536340.6840820303</v>
      </c>
      <c r="BI1248" s="99">
        <v>241.12413583137101</v>
      </c>
      <c r="BJ1248" s="99">
        <v>5130670.8812866202</v>
      </c>
      <c r="BK1248" s="99">
        <v>3392858.2970581101</v>
      </c>
      <c r="BL1248" s="99">
        <v>0</v>
      </c>
      <c r="BM1248" s="99">
        <v>0</v>
      </c>
      <c r="BN1248" s="99">
        <v>0</v>
      </c>
      <c r="BO1248" s="99">
        <v>0</v>
      </c>
      <c r="BP1248" s="99">
        <v>0</v>
      </c>
      <c r="BQ1248" s="99">
        <v>0</v>
      </c>
      <c r="BR1248" s="99">
        <v>4167287.9188842801</v>
      </c>
      <c r="BS1248" s="99">
        <v>4592706.8693237295</v>
      </c>
      <c r="BT1248" s="99">
        <v>0</v>
      </c>
      <c r="BU1248" s="99">
        <v>0</v>
      </c>
      <c r="BV1248" s="99">
        <v>1847131.7210693399</v>
      </c>
      <c r="BW1248" s="99">
        <v>0</v>
      </c>
      <c r="BX1248" s="99">
        <v>0</v>
      </c>
      <c r="BY1248" s="99">
        <v>0</v>
      </c>
      <c r="BZ1248" s="99">
        <v>0</v>
      </c>
      <c r="CA1248" s="99">
        <v>93380.387875556902</v>
      </c>
      <c r="CB1248" s="99">
        <v>6315423.5034790002</v>
      </c>
      <c r="CC1248" s="99">
        <v>45924291.946777299</v>
      </c>
      <c r="CD1248" s="99">
        <v>10742848.049438501</v>
      </c>
      <c r="CE1248" s="99">
        <v>2208.4840600490602</v>
      </c>
      <c r="CF1248" s="99">
        <v>385097.89760208101</v>
      </c>
      <c r="CG1248" s="99">
        <v>2554357.7138671898</v>
      </c>
      <c r="CH1248" s="99">
        <v>0</v>
      </c>
      <c r="CI1248" s="99">
        <v>95579.856361389204</v>
      </c>
      <c r="CJ1248" s="99">
        <v>6694554.47265625</v>
      </c>
      <c r="CK1248" s="99">
        <v>48484434.0859375</v>
      </c>
      <c r="CL1248" s="99">
        <v>10757338.243896499</v>
      </c>
      <c r="CM1248" s="166">
        <v>121312.685422897</v>
      </c>
      <c r="CN1248" s="166">
        <v>15146834.5749512</v>
      </c>
      <c r="CO1248" s="166">
        <v>70173151.657226607</v>
      </c>
      <c r="CP1248" s="99">
        <v>10757338.243896499</v>
      </c>
      <c r="CQ1248" s="99">
        <v>0</v>
      </c>
      <c r="CR1248" s="99">
        <v>0</v>
      </c>
      <c r="CS1248" s="99">
        <v>0</v>
      </c>
      <c r="CT1248" s="99">
        <v>0</v>
      </c>
      <c r="CU1248" s="98">
        <v>45998.143274192997</v>
      </c>
      <c r="CV1248" s="98">
        <v>12227.187164355</v>
      </c>
      <c r="CW1248" s="98">
        <v>6700521.4010810815</v>
      </c>
      <c r="CX1248" s="98">
        <v>48478649.660644487</v>
      </c>
    </row>
    <row r="1249" spans="1:102" x14ac:dyDescent="0.2">
      <c r="A1249" s="98" t="s">
        <v>71</v>
      </c>
      <c r="B1249" s="100">
        <v>38687</v>
      </c>
      <c r="C1249" s="99">
        <v>64902.386854171797</v>
      </c>
      <c r="D1249" s="99">
        <v>0</v>
      </c>
      <c r="E1249" s="99">
        <v>29277.863523244901</v>
      </c>
      <c r="F1249" s="99">
        <v>18235.7475044727</v>
      </c>
      <c r="G1249" s="99">
        <v>718.45982540398802</v>
      </c>
      <c r="H1249" s="99">
        <v>1423.4879130274101</v>
      </c>
      <c r="I1249" s="99">
        <v>0</v>
      </c>
      <c r="J1249" s="99">
        <v>14196.359000444399</v>
      </c>
      <c r="K1249" s="99">
        <v>12222.6124016047</v>
      </c>
      <c r="L1249" s="99">
        <v>44404.513476371802</v>
      </c>
      <c r="M1249" s="99">
        <v>32452.0849435329</v>
      </c>
      <c r="N1249" s="99">
        <v>12459.675778985</v>
      </c>
      <c r="O1249" s="99">
        <v>0</v>
      </c>
      <c r="P1249" s="99">
        <v>0</v>
      </c>
      <c r="Q1249" s="99">
        <v>4846.7447038888904</v>
      </c>
      <c r="R1249" s="99">
        <v>0</v>
      </c>
      <c r="S1249" s="99">
        <v>0</v>
      </c>
      <c r="T1249" s="99">
        <v>2136.9285365641099</v>
      </c>
      <c r="U1249" s="99">
        <v>26523.7104892731</v>
      </c>
      <c r="V1249" s="99">
        <v>3844222.7106018099</v>
      </c>
      <c r="W1249" s="99">
        <v>527.93501266837097</v>
      </c>
      <c r="X1249" s="99">
        <v>2460231.45703125</v>
      </c>
      <c r="Y1249" s="99">
        <v>1361882.42341614</v>
      </c>
      <c r="Z1249" s="99">
        <v>159979.37454223601</v>
      </c>
      <c r="AA1249" s="99">
        <v>209486.889842987</v>
      </c>
      <c r="AB1249" s="99">
        <v>0</v>
      </c>
      <c r="AC1249" s="99">
        <v>5183861.0978393601</v>
      </c>
      <c r="AD1249" s="99">
        <v>3614031.5339050302</v>
      </c>
      <c r="AE1249" s="99">
        <v>2192765.5570068401</v>
      </c>
      <c r="AF1249" s="99">
        <v>1734886.15130615</v>
      </c>
      <c r="AG1249" s="99">
        <v>1722152.5741882301</v>
      </c>
      <c r="AH1249" s="99">
        <v>0</v>
      </c>
      <c r="AI1249" s="99">
        <v>0</v>
      </c>
      <c r="AJ1249" s="99">
        <v>602108.72201538098</v>
      </c>
      <c r="AK1249" s="99">
        <v>0</v>
      </c>
      <c r="AL1249" s="99">
        <v>0</v>
      </c>
      <c r="AM1249" s="99">
        <v>364900.12212371803</v>
      </c>
      <c r="AN1249" s="99">
        <v>8754345.8433837909</v>
      </c>
      <c r="AO1249" s="99">
        <v>28804891.1960449</v>
      </c>
      <c r="AP1249" s="99">
        <v>4473.84929895401</v>
      </c>
      <c r="AQ1249" s="99">
        <v>17736499.808349598</v>
      </c>
      <c r="AR1249" s="99">
        <v>9920618.6501464806</v>
      </c>
      <c r="AS1249" s="99">
        <v>1079661.7845459001</v>
      </c>
      <c r="AT1249" s="99">
        <v>1414931.07731628</v>
      </c>
      <c r="AU1249" s="99">
        <v>0</v>
      </c>
      <c r="AV1249" s="99">
        <v>13943291.575561499</v>
      </c>
      <c r="AW1249" s="99">
        <v>8949458.9552002009</v>
      </c>
      <c r="AX1249" s="99">
        <v>16916235.3994141</v>
      </c>
      <c r="AY1249" s="99">
        <v>12970826.5716553</v>
      </c>
      <c r="AZ1249" s="99">
        <v>11886215.3436279</v>
      </c>
      <c r="BA1249" s="99">
        <v>0</v>
      </c>
      <c r="BB1249" s="99">
        <v>0</v>
      </c>
      <c r="BC1249" s="99">
        <v>4330213.2575683603</v>
      </c>
      <c r="BD1249" s="99">
        <v>0</v>
      </c>
      <c r="BE1249" s="99">
        <v>0</v>
      </c>
      <c r="BF1249" s="99">
        <v>2450928.0292663602</v>
      </c>
      <c r="BG1249" s="99">
        <v>22822962.8977051</v>
      </c>
      <c r="BH1249" s="99">
        <v>5754431.14489746</v>
      </c>
      <c r="BI1249" s="99">
        <v>437.02334665134498</v>
      </c>
      <c r="BJ1249" s="99">
        <v>5061507.25244141</v>
      </c>
      <c r="BK1249" s="99">
        <v>3392484.5075378399</v>
      </c>
      <c r="BL1249" s="99">
        <v>0</v>
      </c>
      <c r="BM1249" s="99">
        <v>0</v>
      </c>
      <c r="BN1249" s="99">
        <v>0</v>
      </c>
      <c r="BO1249" s="99">
        <v>0</v>
      </c>
      <c r="BP1249" s="99">
        <v>0</v>
      </c>
      <c r="BQ1249" s="99">
        <v>0</v>
      </c>
      <c r="BR1249" s="99">
        <v>4235903.99108887</v>
      </c>
      <c r="BS1249" s="99">
        <v>4649456.8311157199</v>
      </c>
      <c r="BT1249" s="99">
        <v>0</v>
      </c>
      <c r="BU1249" s="99">
        <v>0</v>
      </c>
      <c r="BV1249" s="99">
        <v>1887508.4640502899</v>
      </c>
      <c r="BW1249" s="99">
        <v>0</v>
      </c>
      <c r="BX1249" s="99">
        <v>0</v>
      </c>
      <c r="BY1249" s="99">
        <v>0</v>
      </c>
      <c r="BZ1249" s="99">
        <v>0</v>
      </c>
      <c r="CA1249" s="99">
        <v>94181.057752609297</v>
      </c>
      <c r="CB1249" s="99">
        <v>6317749.52099609</v>
      </c>
      <c r="CC1249" s="99">
        <v>46545075.815429702</v>
      </c>
      <c r="CD1249" s="99">
        <v>10798394.591308599</v>
      </c>
      <c r="CE1249" s="99">
        <v>2144.5108691453902</v>
      </c>
      <c r="CF1249" s="99">
        <v>373690.18822479201</v>
      </c>
      <c r="CG1249" s="99">
        <v>2508705.4766540499</v>
      </c>
      <c r="CH1249" s="99">
        <v>0</v>
      </c>
      <c r="CI1249" s="99">
        <v>96330.166683197007</v>
      </c>
      <c r="CJ1249" s="99">
        <v>6691186.9163207998</v>
      </c>
      <c r="CK1249" s="99">
        <v>49085116.119140603</v>
      </c>
      <c r="CL1249" s="99">
        <v>10797615.3254395</v>
      </c>
      <c r="CM1249" s="166">
        <v>122753.87875556901</v>
      </c>
      <c r="CN1249" s="166">
        <v>15474027.3435059</v>
      </c>
      <c r="CO1249" s="166">
        <v>71862414.735351607</v>
      </c>
      <c r="CP1249" s="99">
        <v>10797615.3254395</v>
      </c>
      <c r="CQ1249" s="99">
        <v>0</v>
      </c>
      <c r="CR1249" s="99">
        <v>0</v>
      </c>
      <c r="CS1249" s="99">
        <v>0</v>
      </c>
      <c r="CT1249" s="99">
        <v>0</v>
      </c>
      <c r="CU1249" s="98">
        <v>42753.599697833997</v>
      </c>
      <c r="CV1249" s="98">
        <v>14821.840074148</v>
      </c>
      <c r="CW1249" s="98">
        <v>6691439.7092208825</v>
      </c>
      <c r="CX1249" s="98">
        <v>49053781.292083755</v>
      </c>
    </row>
    <row r="1250" spans="1:102" x14ac:dyDescent="0.2">
      <c r="A1250" s="98" t="s">
        <v>71</v>
      </c>
      <c r="B1250" s="100">
        <v>38777</v>
      </c>
      <c r="C1250" s="99">
        <v>66667.399970054597</v>
      </c>
      <c r="D1250" s="99">
        <v>0</v>
      </c>
      <c r="E1250" s="99">
        <v>28609.557716131199</v>
      </c>
      <c r="F1250" s="99">
        <v>17883.027875900301</v>
      </c>
      <c r="G1250" s="99">
        <v>845.81371414661396</v>
      </c>
      <c r="H1250" s="99">
        <v>1345.1156796962</v>
      </c>
      <c r="I1250" s="99">
        <v>0</v>
      </c>
      <c r="J1250" s="99">
        <v>16412.332324028001</v>
      </c>
      <c r="K1250" s="99">
        <v>10611.938138008099</v>
      </c>
      <c r="L1250" s="99">
        <v>24109.266547441501</v>
      </c>
      <c r="M1250" s="99">
        <v>33427.344350814798</v>
      </c>
      <c r="N1250" s="99">
        <v>12621.787008643199</v>
      </c>
      <c r="O1250" s="99">
        <v>26237.5281338692</v>
      </c>
      <c r="P1250" s="99">
        <v>0</v>
      </c>
      <c r="Q1250" s="99">
        <v>4903.51606470346</v>
      </c>
      <c r="R1250" s="99">
        <v>1294.05700753629</v>
      </c>
      <c r="S1250" s="99">
        <v>0</v>
      </c>
      <c r="T1250" s="99">
        <v>942.44084260612703</v>
      </c>
      <c r="U1250" s="99">
        <v>27070.616260528601</v>
      </c>
      <c r="V1250" s="99">
        <v>3964236.26843262</v>
      </c>
      <c r="W1250" s="99">
        <v>502.45908301696198</v>
      </c>
      <c r="X1250" s="99">
        <v>2405176.0976867699</v>
      </c>
      <c r="Y1250" s="99">
        <v>1340354.0433654799</v>
      </c>
      <c r="Z1250" s="99">
        <v>186975.113826752</v>
      </c>
      <c r="AA1250" s="99">
        <v>203720.17275810201</v>
      </c>
      <c r="AB1250" s="99">
        <v>0</v>
      </c>
      <c r="AC1250" s="99">
        <v>5995600.5462036096</v>
      </c>
      <c r="AD1250" s="99">
        <v>2981004.9500732399</v>
      </c>
      <c r="AE1250" s="99">
        <v>1045910.61889648</v>
      </c>
      <c r="AF1250" s="99">
        <v>1783998.3302002</v>
      </c>
      <c r="AG1250" s="99">
        <v>1732562.62884521</v>
      </c>
      <c r="AH1250" s="99">
        <v>1229411.11578369</v>
      </c>
      <c r="AI1250" s="99">
        <v>0</v>
      </c>
      <c r="AJ1250" s="99">
        <v>604287.05954742397</v>
      </c>
      <c r="AK1250" s="99">
        <v>226048.35177612299</v>
      </c>
      <c r="AL1250" s="99">
        <v>0</v>
      </c>
      <c r="AM1250" s="99">
        <v>162178.85761261001</v>
      </c>
      <c r="AN1250" s="99">
        <v>8998663.7218017597</v>
      </c>
      <c r="AO1250" s="99">
        <v>30007908.214111298</v>
      </c>
      <c r="AP1250" s="99">
        <v>4819.7309671640396</v>
      </c>
      <c r="AQ1250" s="99">
        <v>17372708.634033199</v>
      </c>
      <c r="AR1250" s="99">
        <v>9757959.4405517597</v>
      </c>
      <c r="AS1250" s="99">
        <v>1249405.4853057901</v>
      </c>
      <c r="AT1250" s="99">
        <v>1392984.25602722</v>
      </c>
      <c r="AU1250" s="99">
        <v>0</v>
      </c>
      <c r="AV1250" s="99">
        <v>16377965.411010699</v>
      </c>
      <c r="AW1250" s="99">
        <v>7437095.4619140597</v>
      </c>
      <c r="AX1250" s="99">
        <v>8421895.8349609394</v>
      </c>
      <c r="AY1250" s="99">
        <v>13478223.416259799</v>
      </c>
      <c r="AZ1250" s="99">
        <v>12107036.313598599</v>
      </c>
      <c r="BA1250" s="99">
        <v>9156409.4667968806</v>
      </c>
      <c r="BB1250" s="99">
        <v>0</v>
      </c>
      <c r="BC1250" s="99">
        <v>4381920.6655883798</v>
      </c>
      <c r="BD1250" s="99">
        <v>1531020.9004516599</v>
      </c>
      <c r="BE1250" s="99">
        <v>0</v>
      </c>
      <c r="BF1250" s="99">
        <v>1120550.7504272501</v>
      </c>
      <c r="BG1250" s="99">
        <v>23772156.4912109</v>
      </c>
      <c r="BH1250" s="99">
        <v>7537836.1874389602</v>
      </c>
      <c r="BI1250" s="99">
        <v>413.59797888621699</v>
      </c>
      <c r="BJ1250" s="99">
        <v>5718267.48046875</v>
      </c>
      <c r="BK1250" s="99">
        <v>3581854.23254395</v>
      </c>
      <c r="BL1250" s="99">
        <v>0</v>
      </c>
      <c r="BM1250" s="99">
        <v>111914.438941956</v>
      </c>
      <c r="BN1250" s="99">
        <v>0</v>
      </c>
      <c r="BO1250" s="99">
        <v>0</v>
      </c>
      <c r="BP1250" s="99">
        <v>0</v>
      </c>
      <c r="BQ1250" s="99">
        <v>0</v>
      </c>
      <c r="BR1250" s="99">
        <v>4646570.70812988</v>
      </c>
      <c r="BS1250" s="99">
        <v>4832555.3300781297</v>
      </c>
      <c r="BT1250" s="99">
        <v>1785495.5883178699</v>
      </c>
      <c r="BU1250" s="99">
        <v>0</v>
      </c>
      <c r="BV1250" s="99">
        <v>1949747.8916931199</v>
      </c>
      <c r="BW1250" s="99">
        <v>182078.52715492199</v>
      </c>
      <c r="BX1250" s="99">
        <v>0</v>
      </c>
      <c r="BY1250" s="99">
        <v>0</v>
      </c>
      <c r="BZ1250" s="99">
        <v>0</v>
      </c>
      <c r="CA1250" s="99">
        <v>95304.590812683105</v>
      </c>
      <c r="CB1250" s="99">
        <v>6367758.4180297898</v>
      </c>
      <c r="CC1250" s="99">
        <v>47347066.233886696</v>
      </c>
      <c r="CD1250" s="99">
        <v>13250646.6369629</v>
      </c>
      <c r="CE1250" s="99">
        <v>2188.0895740091801</v>
      </c>
      <c r="CF1250" s="99">
        <v>387420.897396088</v>
      </c>
      <c r="CG1250" s="99">
        <v>2629677.0212097201</v>
      </c>
      <c r="CH1250" s="99">
        <v>0</v>
      </c>
      <c r="CI1250" s="99">
        <v>97494.038256645203</v>
      </c>
      <c r="CJ1250" s="99">
        <v>6751314.1105957003</v>
      </c>
      <c r="CK1250" s="99">
        <v>49972546.364746101</v>
      </c>
      <c r="CL1250" s="99">
        <v>13432801.5617676</v>
      </c>
      <c r="CM1250" s="166">
        <v>124387.725839615</v>
      </c>
      <c r="CN1250" s="166">
        <v>15729619.8782959</v>
      </c>
      <c r="CO1250" s="166">
        <v>73812714.084960893</v>
      </c>
      <c r="CP1250" s="99">
        <v>13432801.5617676</v>
      </c>
      <c r="CQ1250" s="99">
        <v>0</v>
      </c>
      <c r="CR1250" s="99">
        <v>0</v>
      </c>
      <c r="CS1250" s="99">
        <v>0</v>
      </c>
      <c r="CT1250" s="99">
        <v>0</v>
      </c>
      <c r="CU1250" s="98">
        <v>40437.699633074</v>
      </c>
      <c r="CV1250" s="98">
        <v>17189.403392958</v>
      </c>
      <c r="CW1250" s="98">
        <v>6755179.3154258775</v>
      </c>
      <c r="CX1250" s="98">
        <v>49976743.255096413</v>
      </c>
    </row>
    <row r="1251" spans="1:102" x14ac:dyDescent="0.2">
      <c r="A1251" s="98" t="s">
        <v>71</v>
      </c>
      <c r="B1251" s="100">
        <v>38869</v>
      </c>
      <c r="C1251" s="99">
        <v>68512.694599151597</v>
      </c>
      <c r="D1251" s="99">
        <v>0</v>
      </c>
      <c r="E1251" s="99">
        <v>28487.068475723299</v>
      </c>
      <c r="F1251" s="99">
        <v>18222.068012476</v>
      </c>
      <c r="G1251" s="99">
        <v>956.96627067029499</v>
      </c>
      <c r="H1251" s="99">
        <v>1237.9417023211699</v>
      </c>
      <c r="I1251" s="99">
        <v>0</v>
      </c>
      <c r="J1251" s="99">
        <v>18506.967338562001</v>
      </c>
      <c r="K1251" s="99">
        <v>9146.9610468149203</v>
      </c>
      <c r="L1251" s="99">
        <v>22898.068115949602</v>
      </c>
      <c r="M1251" s="99">
        <v>33838.430312156699</v>
      </c>
      <c r="N1251" s="99">
        <v>12766.009588479999</v>
      </c>
      <c r="O1251" s="99">
        <v>27757.872073173501</v>
      </c>
      <c r="P1251" s="99">
        <v>0</v>
      </c>
      <c r="Q1251" s="99">
        <v>4911.2751663327199</v>
      </c>
      <c r="R1251" s="99">
        <v>1393.03958421946</v>
      </c>
      <c r="S1251" s="99">
        <v>0</v>
      </c>
      <c r="T1251" s="99">
        <v>876.53536638617504</v>
      </c>
      <c r="U1251" s="99">
        <v>27598.7039432526</v>
      </c>
      <c r="V1251" s="99">
        <v>4088751.97229004</v>
      </c>
      <c r="W1251" s="99">
        <v>418.19603474065701</v>
      </c>
      <c r="X1251" s="99">
        <v>2369088.6571655301</v>
      </c>
      <c r="Y1251" s="99">
        <v>1372451.3910217299</v>
      </c>
      <c r="Z1251" s="99">
        <v>205767.421741486</v>
      </c>
      <c r="AA1251" s="99">
        <v>178027.48328399699</v>
      </c>
      <c r="AB1251" s="99">
        <v>0</v>
      </c>
      <c r="AC1251" s="99">
        <v>6705784.70129395</v>
      </c>
      <c r="AD1251" s="99">
        <v>2422274.0761108398</v>
      </c>
      <c r="AE1251" s="99">
        <v>989310.16102600098</v>
      </c>
      <c r="AF1251" s="99">
        <v>1809100.5362243699</v>
      </c>
      <c r="AG1251" s="99">
        <v>1749813.1451568599</v>
      </c>
      <c r="AH1251" s="99">
        <v>1291314.2863159201</v>
      </c>
      <c r="AI1251" s="99">
        <v>0</v>
      </c>
      <c r="AJ1251" s="99">
        <v>606103.41914367699</v>
      </c>
      <c r="AK1251" s="99">
        <v>238955.37464332601</v>
      </c>
      <c r="AL1251" s="99">
        <v>0</v>
      </c>
      <c r="AM1251" s="99">
        <v>144929.59660530099</v>
      </c>
      <c r="AN1251" s="99">
        <v>9169960.0715331994</v>
      </c>
      <c r="AO1251" s="99">
        <v>31308473.972900402</v>
      </c>
      <c r="AP1251" s="99">
        <v>3447.40334430337</v>
      </c>
      <c r="AQ1251" s="99">
        <v>17342120.583496101</v>
      </c>
      <c r="AR1251" s="99">
        <v>9939983.4554443397</v>
      </c>
      <c r="AS1251" s="99">
        <v>1412907.91841125</v>
      </c>
      <c r="AT1251" s="99">
        <v>1231295.1167907701</v>
      </c>
      <c r="AU1251" s="99">
        <v>0</v>
      </c>
      <c r="AV1251" s="99">
        <v>18414307.962402299</v>
      </c>
      <c r="AW1251" s="99">
        <v>6086505.4290161096</v>
      </c>
      <c r="AX1251" s="99">
        <v>8044904.01599121</v>
      </c>
      <c r="AY1251" s="99">
        <v>13782700.672973599</v>
      </c>
      <c r="AZ1251" s="99">
        <v>12328579.236328101</v>
      </c>
      <c r="BA1251" s="99">
        <v>9716156.4191894494</v>
      </c>
      <c r="BB1251" s="99">
        <v>0</v>
      </c>
      <c r="BC1251" s="99">
        <v>4437942.1185913105</v>
      </c>
      <c r="BD1251" s="99">
        <v>1630949.69421387</v>
      </c>
      <c r="BE1251" s="99">
        <v>0</v>
      </c>
      <c r="BF1251" s="99">
        <v>1009247.80644226</v>
      </c>
      <c r="BG1251" s="99">
        <v>24625623.970947299</v>
      </c>
      <c r="BH1251" s="99">
        <v>7865843.8073120099</v>
      </c>
      <c r="BI1251" s="99">
        <v>351.96053420379798</v>
      </c>
      <c r="BJ1251" s="99">
        <v>5647837.8502807599</v>
      </c>
      <c r="BK1251" s="99">
        <v>3591487.7022399898</v>
      </c>
      <c r="BL1251" s="99">
        <v>0</v>
      </c>
      <c r="BM1251" s="99">
        <v>103293.229068756</v>
      </c>
      <c r="BN1251" s="99">
        <v>0</v>
      </c>
      <c r="BO1251" s="99">
        <v>0</v>
      </c>
      <c r="BP1251" s="99">
        <v>0</v>
      </c>
      <c r="BQ1251" s="99">
        <v>0</v>
      </c>
      <c r="BR1251" s="99">
        <v>4717178.21057129</v>
      </c>
      <c r="BS1251" s="99">
        <v>4919427.8687744103</v>
      </c>
      <c r="BT1251" s="99">
        <v>1892887.3763732901</v>
      </c>
      <c r="BU1251" s="99">
        <v>0</v>
      </c>
      <c r="BV1251" s="99">
        <v>1964846.4160766599</v>
      </c>
      <c r="BW1251" s="99">
        <v>191652.41691589399</v>
      </c>
      <c r="BX1251" s="99">
        <v>0</v>
      </c>
      <c r="BY1251" s="99">
        <v>0</v>
      </c>
      <c r="BZ1251" s="99">
        <v>0</v>
      </c>
      <c r="CA1251" s="99">
        <v>97200.9773645401</v>
      </c>
      <c r="CB1251" s="99">
        <v>6461706.12316895</v>
      </c>
      <c r="CC1251" s="99">
        <v>48537462.041992202</v>
      </c>
      <c r="CD1251" s="99">
        <v>13486527.377441401</v>
      </c>
      <c r="CE1251" s="99">
        <v>2207.53793644905</v>
      </c>
      <c r="CF1251" s="99">
        <v>383332.04844665498</v>
      </c>
      <c r="CG1251" s="99">
        <v>2648765.0222473098</v>
      </c>
      <c r="CH1251" s="99">
        <v>0</v>
      </c>
      <c r="CI1251" s="99">
        <v>99412.911170959502</v>
      </c>
      <c r="CJ1251" s="99">
        <v>6852279.46911621</v>
      </c>
      <c r="CK1251" s="99">
        <v>51164444.197753899</v>
      </c>
      <c r="CL1251" s="99">
        <v>13679433.8372803</v>
      </c>
      <c r="CM1251" s="166">
        <v>126810.00130557999</v>
      </c>
      <c r="CN1251" s="166">
        <v>15990164.025756801</v>
      </c>
      <c r="CO1251" s="166">
        <v>75835364.131835893</v>
      </c>
      <c r="CP1251" s="99">
        <v>13679433.8372803</v>
      </c>
      <c r="CQ1251" s="99">
        <v>0</v>
      </c>
      <c r="CR1251" s="99">
        <v>0</v>
      </c>
      <c r="CS1251" s="99">
        <v>0</v>
      </c>
      <c r="CT1251" s="99">
        <v>0</v>
      </c>
      <c r="CU1251" s="98">
        <v>38880.434337115999</v>
      </c>
      <c r="CV1251" s="98">
        <v>19293.449380623999</v>
      </c>
      <c r="CW1251" s="98">
        <v>6845038.1716156052</v>
      </c>
      <c r="CX1251" s="98">
        <v>51186227.064239509</v>
      </c>
    </row>
    <row r="1252" spans="1:102" x14ac:dyDescent="0.2">
      <c r="A1252" s="98" t="s">
        <v>71</v>
      </c>
      <c r="B1252" s="100">
        <v>38961</v>
      </c>
      <c r="C1252" s="99">
        <v>70039.058366775498</v>
      </c>
      <c r="D1252" s="99">
        <v>0</v>
      </c>
      <c r="E1252" s="99">
        <v>27816.339468002301</v>
      </c>
      <c r="F1252" s="99">
        <v>17902.677390813798</v>
      </c>
      <c r="G1252" s="99">
        <v>1055.23785118759</v>
      </c>
      <c r="H1252" s="99">
        <v>1159.0930985212301</v>
      </c>
      <c r="I1252" s="99">
        <v>0</v>
      </c>
      <c r="J1252" s="99">
        <v>20397.260983943899</v>
      </c>
      <c r="K1252" s="99">
        <v>7816.9205133914902</v>
      </c>
      <c r="L1252" s="99">
        <v>21689.827111720999</v>
      </c>
      <c r="M1252" s="99">
        <v>34060.833495140098</v>
      </c>
      <c r="N1252" s="99">
        <v>12834.6284457445</v>
      </c>
      <c r="O1252" s="99">
        <v>28527.1806070805</v>
      </c>
      <c r="P1252" s="99">
        <v>0</v>
      </c>
      <c r="Q1252" s="99">
        <v>4881.1607309579804</v>
      </c>
      <c r="R1252" s="99">
        <v>1432.1656634956601</v>
      </c>
      <c r="S1252" s="99">
        <v>0</v>
      </c>
      <c r="T1252" s="99">
        <v>797.96305295825005</v>
      </c>
      <c r="U1252" s="99">
        <v>28025.670576334</v>
      </c>
      <c r="V1252" s="99">
        <v>4154038.0774841299</v>
      </c>
      <c r="W1252" s="99">
        <v>501.691531725228</v>
      </c>
      <c r="X1252" s="99">
        <v>2277144.1859435998</v>
      </c>
      <c r="Y1252" s="99">
        <v>1305208.91958618</v>
      </c>
      <c r="Z1252" s="99">
        <v>226120.32285690299</v>
      </c>
      <c r="AA1252" s="99">
        <v>156645.829141617</v>
      </c>
      <c r="AB1252" s="99">
        <v>0</v>
      </c>
      <c r="AC1252" s="99">
        <v>7486871.6860961895</v>
      </c>
      <c r="AD1252" s="99">
        <v>1783692.1876068099</v>
      </c>
      <c r="AE1252" s="99">
        <v>930228.67781066895</v>
      </c>
      <c r="AF1252" s="99">
        <v>1813539.4157409701</v>
      </c>
      <c r="AG1252" s="99">
        <v>1737518.4011230499</v>
      </c>
      <c r="AH1252" s="99">
        <v>1327160.1517028799</v>
      </c>
      <c r="AI1252" s="99">
        <v>0</v>
      </c>
      <c r="AJ1252" s="99">
        <v>590113.23472595203</v>
      </c>
      <c r="AK1252" s="99">
        <v>246839.53016662601</v>
      </c>
      <c r="AL1252" s="99">
        <v>0</v>
      </c>
      <c r="AM1252" s="99">
        <v>132799.67960166899</v>
      </c>
      <c r="AN1252" s="99">
        <v>9199735.640625</v>
      </c>
      <c r="AO1252" s="99">
        <v>31984001.354492199</v>
      </c>
      <c r="AP1252" s="99">
        <v>4082.0635577440298</v>
      </c>
      <c r="AQ1252" s="99">
        <v>16701399.8134766</v>
      </c>
      <c r="AR1252" s="99">
        <v>9579819.7808837909</v>
      </c>
      <c r="AS1252" s="99">
        <v>1567918.3765869101</v>
      </c>
      <c r="AT1252" s="99">
        <v>1092905.5004425</v>
      </c>
      <c r="AU1252" s="99">
        <v>0</v>
      </c>
      <c r="AV1252" s="99">
        <v>21047040.799560498</v>
      </c>
      <c r="AW1252" s="99">
        <v>4559367.8658447303</v>
      </c>
      <c r="AX1252" s="99">
        <v>7618701.5446777297</v>
      </c>
      <c r="AY1252" s="99">
        <v>13959951.3792725</v>
      </c>
      <c r="AZ1252" s="99">
        <v>12367104.2606201</v>
      </c>
      <c r="BA1252" s="99">
        <v>10114755.5013428</v>
      </c>
      <c r="BB1252" s="99">
        <v>0</v>
      </c>
      <c r="BC1252" s="99">
        <v>4374382.7737426804</v>
      </c>
      <c r="BD1252" s="99">
        <v>1691446.8177642799</v>
      </c>
      <c r="BE1252" s="99">
        <v>0</v>
      </c>
      <c r="BF1252" s="99">
        <v>934025.65351867699</v>
      </c>
      <c r="BG1252" s="99">
        <v>25514103.3442383</v>
      </c>
      <c r="BH1252" s="99">
        <v>8038384.82995605</v>
      </c>
      <c r="BI1252" s="99">
        <v>428.62922923266899</v>
      </c>
      <c r="BJ1252" s="99">
        <v>5525214.8936767597</v>
      </c>
      <c r="BK1252" s="99">
        <v>3505778.7024230999</v>
      </c>
      <c r="BL1252" s="99">
        <v>0</v>
      </c>
      <c r="BM1252" s="99">
        <v>91573.833452224702</v>
      </c>
      <c r="BN1252" s="99">
        <v>0</v>
      </c>
      <c r="BO1252" s="99">
        <v>0</v>
      </c>
      <c r="BP1252" s="99">
        <v>0</v>
      </c>
      <c r="BQ1252" s="99">
        <v>0</v>
      </c>
      <c r="BR1252" s="99">
        <v>4739903.2045288105</v>
      </c>
      <c r="BS1252" s="99">
        <v>4941268.42785645</v>
      </c>
      <c r="BT1252" s="99">
        <v>1970889.9839630099</v>
      </c>
      <c r="BU1252" s="99">
        <v>0</v>
      </c>
      <c r="BV1252" s="99">
        <v>1962943.9233551</v>
      </c>
      <c r="BW1252" s="99">
        <v>194047.09232330299</v>
      </c>
      <c r="BX1252" s="99">
        <v>0</v>
      </c>
      <c r="BY1252" s="99">
        <v>0</v>
      </c>
      <c r="BZ1252" s="99">
        <v>0</v>
      </c>
      <c r="CA1252" s="99">
        <v>97649.689305305496</v>
      </c>
      <c r="CB1252" s="99">
        <v>6444829.22509766</v>
      </c>
      <c r="CC1252" s="99">
        <v>48761397.496582001</v>
      </c>
      <c r="CD1252" s="99">
        <v>13603011.9641113</v>
      </c>
      <c r="CE1252" s="99">
        <v>2202.6204053759602</v>
      </c>
      <c r="CF1252" s="99">
        <v>382661.327106476</v>
      </c>
      <c r="CG1252" s="99">
        <v>2660515.21557617</v>
      </c>
      <c r="CH1252" s="99">
        <v>0</v>
      </c>
      <c r="CI1252" s="99">
        <v>99840.670183181806</v>
      </c>
      <c r="CJ1252" s="99">
        <v>6822213.4314575205</v>
      </c>
      <c r="CK1252" s="99">
        <v>51391011.863769501</v>
      </c>
      <c r="CL1252" s="99">
        <v>13802456.6242676</v>
      </c>
      <c r="CM1252" s="166">
        <v>127771.542322159</v>
      </c>
      <c r="CN1252" s="166">
        <v>16081819.7854004</v>
      </c>
      <c r="CO1252" s="166">
        <v>77007537.952148393</v>
      </c>
      <c r="CP1252" s="99">
        <v>13802456.6242676</v>
      </c>
      <c r="CQ1252" s="99">
        <v>0</v>
      </c>
      <c r="CR1252" s="99">
        <v>0</v>
      </c>
      <c r="CS1252" s="99">
        <v>0</v>
      </c>
      <c r="CT1252" s="99">
        <v>0</v>
      </c>
      <c r="CU1252" s="98">
        <v>36865.193136394002</v>
      </c>
      <c r="CV1252" s="98">
        <v>21255.61908683</v>
      </c>
      <c r="CW1252" s="98">
        <v>6827490.5522041358</v>
      </c>
      <c r="CX1252" s="98">
        <v>51421912.712158173</v>
      </c>
    </row>
    <row r="1253" spans="1:102" x14ac:dyDescent="0.2">
      <c r="A1253" s="98" t="s">
        <v>71</v>
      </c>
      <c r="B1253" s="100">
        <v>39052</v>
      </c>
      <c r="C1253" s="99">
        <v>72680.004452705398</v>
      </c>
      <c r="D1253" s="99">
        <v>0</v>
      </c>
      <c r="E1253" s="99">
        <v>27367.785924673099</v>
      </c>
      <c r="F1253" s="99">
        <v>17941.791895389601</v>
      </c>
      <c r="G1253" s="99">
        <v>1163.4007256925099</v>
      </c>
      <c r="H1253" s="99">
        <v>1072.4266063868999</v>
      </c>
      <c r="I1253" s="99">
        <v>0</v>
      </c>
      <c r="J1253" s="99">
        <v>23071.030532121698</v>
      </c>
      <c r="K1253" s="99">
        <v>5752.3247776031503</v>
      </c>
      <c r="L1253" s="99">
        <v>21941.4053900242</v>
      </c>
      <c r="M1253" s="99">
        <v>34614.2913503647</v>
      </c>
      <c r="N1253" s="99">
        <v>12847.133822321901</v>
      </c>
      <c r="O1253" s="99">
        <v>29991.6369817257</v>
      </c>
      <c r="P1253" s="99">
        <v>0</v>
      </c>
      <c r="Q1253" s="99">
        <v>4908.8254712820099</v>
      </c>
      <c r="R1253" s="99">
        <v>1509.76419630647</v>
      </c>
      <c r="S1253" s="99">
        <v>0</v>
      </c>
      <c r="T1253" s="99">
        <v>750.88079421222199</v>
      </c>
      <c r="U1253" s="99">
        <v>29102.349189758301</v>
      </c>
      <c r="V1253" s="99">
        <v>4289464.6814575205</v>
      </c>
      <c r="W1253" s="99">
        <v>314.67710638046299</v>
      </c>
      <c r="X1253" s="99">
        <v>2228840.1478576702</v>
      </c>
      <c r="Y1253" s="99">
        <v>1298271.1410369901</v>
      </c>
      <c r="Z1253" s="99">
        <v>243340.798280716</v>
      </c>
      <c r="AA1253" s="99">
        <v>141854.47500610401</v>
      </c>
      <c r="AB1253" s="99">
        <v>0</v>
      </c>
      <c r="AC1253" s="99">
        <v>8474481.7399902306</v>
      </c>
      <c r="AD1253" s="99">
        <v>1058737.29327393</v>
      </c>
      <c r="AE1253" s="99">
        <v>951653.63307952904</v>
      </c>
      <c r="AF1253" s="99">
        <v>1831291.3880310101</v>
      </c>
      <c r="AG1253" s="99">
        <v>1726198.9317016599</v>
      </c>
      <c r="AH1253" s="99">
        <v>1403711.36756897</v>
      </c>
      <c r="AI1253" s="99">
        <v>0</v>
      </c>
      <c r="AJ1253" s="99">
        <v>609364.11309051502</v>
      </c>
      <c r="AK1253" s="99">
        <v>261184.74902725199</v>
      </c>
      <c r="AL1253" s="99">
        <v>0</v>
      </c>
      <c r="AM1253" s="99">
        <v>124076.695773125</v>
      </c>
      <c r="AN1253" s="99">
        <v>9659323.5705566406</v>
      </c>
      <c r="AO1253" s="99">
        <v>33578986.139160201</v>
      </c>
      <c r="AP1253" s="99">
        <v>2845.4402530789398</v>
      </c>
      <c r="AQ1253" s="99">
        <v>16373472.8599854</v>
      </c>
      <c r="AR1253" s="99">
        <v>9531111.47192383</v>
      </c>
      <c r="AS1253" s="99">
        <v>1699261.5625</v>
      </c>
      <c r="AT1253" s="99">
        <v>996545.40852356004</v>
      </c>
      <c r="AU1253" s="99">
        <v>0</v>
      </c>
      <c r="AV1253" s="99">
        <v>23639268.0393066</v>
      </c>
      <c r="AW1253" s="99">
        <v>2717277.34661865</v>
      </c>
      <c r="AX1253" s="99">
        <v>7945352.1080322303</v>
      </c>
      <c r="AY1253" s="99">
        <v>14280183.5</v>
      </c>
      <c r="AZ1253" s="99">
        <v>12372123.708496099</v>
      </c>
      <c r="BA1253" s="99">
        <v>10803420.490600601</v>
      </c>
      <c r="BB1253" s="99">
        <v>0</v>
      </c>
      <c r="BC1253" s="99">
        <v>4522635.4395752</v>
      </c>
      <c r="BD1253" s="99">
        <v>1808062.0955505399</v>
      </c>
      <c r="BE1253" s="99">
        <v>0</v>
      </c>
      <c r="BF1253" s="99">
        <v>879881.74029541004</v>
      </c>
      <c r="BG1253" s="99">
        <v>26771628.4226074</v>
      </c>
      <c r="BH1253" s="99">
        <v>8516311.1688232403</v>
      </c>
      <c r="BI1253" s="99">
        <v>324.49333742260899</v>
      </c>
      <c r="BJ1253" s="99">
        <v>5436934.0869751005</v>
      </c>
      <c r="BK1253" s="99">
        <v>3473545.2438049298</v>
      </c>
      <c r="BL1253" s="99">
        <v>0</v>
      </c>
      <c r="BM1253" s="99">
        <v>76372.126355171204</v>
      </c>
      <c r="BN1253" s="99">
        <v>0</v>
      </c>
      <c r="BO1253" s="99">
        <v>0</v>
      </c>
      <c r="BP1253" s="99">
        <v>0</v>
      </c>
      <c r="BQ1253" s="99">
        <v>0</v>
      </c>
      <c r="BR1253" s="99">
        <v>4875332.9818115197</v>
      </c>
      <c r="BS1253" s="99">
        <v>4947785.2434692401</v>
      </c>
      <c r="BT1253" s="99">
        <v>2109600.6181945801</v>
      </c>
      <c r="BU1253" s="99">
        <v>0</v>
      </c>
      <c r="BV1253" s="99">
        <v>2030749.2431488</v>
      </c>
      <c r="BW1253" s="99">
        <v>210310.27133178699</v>
      </c>
      <c r="BX1253" s="99">
        <v>0</v>
      </c>
      <c r="BY1253" s="99">
        <v>0</v>
      </c>
      <c r="BZ1253" s="99">
        <v>0</v>
      </c>
      <c r="CA1253" s="99">
        <v>100028.27778911599</v>
      </c>
      <c r="CB1253" s="99">
        <v>6530031.9634399395</v>
      </c>
      <c r="CC1253" s="99">
        <v>50001973.3134766</v>
      </c>
      <c r="CD1253" s="99">
        <v>13947813.432373</v>
      </c>
      <c r="CE1253" s="99">
        <v>2234.6075755059701</v>
      </c>
      <c r="CF1253" s="99">
        <v>387789.75714492798</v>
      </c>
      <c r="CG1253" s="99">
        <v>2693659.8126831101</v>
      </c>
      <c r="CH1253" s="99">
        <v>0</v>
      </c>
      <c r="CI1253" s="99">
        <v>102269.154900551</v>
      </c>
      <c r="CJ1253" s="99">
        <v>6921205.4778442401</v>
      </c>
      <c r="CK1253" s="99">
        <v>52706801.086425804</v>
      </c>
      <c r="CL1253" s="99">
        <v>14155418.394043</v>
      </c>
      <c r="CM1253" s="166">
        <v>131205.37749671901</v>
      </c>
      <c r="CN1253" s="166">
        <v>16597872.341430699</v>
      </c>
      <c r="CO1253" s="166">
        <v>79389776.094726607</v>
      </c>
      <c r="CP1253" s="99">
        <v>14155418.394043</v>
      </c>
      <c r="CQ1253" s="99">
        <v>0</v>
      </c>
      <c r="CR1253" s="99">
        <v>0</v>
      </c>
      <c r="CS1253" s="99">
        <v>0</v>
      </c>
      <c r="CT1253" s="99">
        <v>0</v>
      </c>
      <c r="CU1253" s="98">
        <v>34274.336051687998</v>
      </c>
      <c r="CV1253" s="98">
        <v>24047.718207753001</v>
      </c>
      <c r="CW1253" s="98">
        <v>6917821.7205848675</v>
      </c>
      <c r="CX1253" s="98">
        <v>52695633.126159713</v>
      </c>
    </row>
    <row r="1254" spans="1:102" x14ac:dyDescent="0.2">
      <c r="A1254" s="98" t="s">
        <v>71</v>
      </c>
      <c r="B1254" s="100">
        <v>39142</v>
      </c>
      <c r="C1254" s="99">
        <v>74292.418960571304</v>
      </c>
      <c r="D1254" s="99">
        <v>0</v>
      </c>
      <c r="E1254" s="99">
        <v>26584.942747592901</v>
      </c>
      <c r="F1254" s="99">
        <v>17620.742181778001</v>
      </c>
      <c r="G1254" s="99">
        <v>1267.8396727740801</v>
      </c>
      <c r="H1254" s="99">
        <v>962.18618642538797</v>
      </c>
      <c r="I1254" s="99">
        <v>0</v>
      </c>
      <c r="J1254" s="99">
        <v>24768.1747317314</v>
      </c>
      <c r="K1254" s="99">
        <v>4696.7017836570703</v>
      </c>
      <c r="L1254" s="99">
        <v>21270.805743217501</v>
      </c>
      <c r="M1254" s="99">
        <v>34851.248024463697</v>
      </c>
      <c r="N1254" s="99">
        <v>12814.7781510353</v>
      </c>
      <c r="O1254" s="99">
        <v>30928.458678245501</v>
      </c>
      <c r="P1254" s="99">
        <v>0</v>
      </c>
      <c r="Q1254" s="99">
        <v>4850.9071133732796</v>
      </c>
      <c r="R1254" s="99">
        <v>1566.9755307138</v>
      </c>
      <c r="S1254" s="99">
        <v>0</v>
      </c>
      <c r="T1254" s="99">
        <v>709.13124212622597</v>
      </c>
      <c r="U1254" s="99">
        <v>29552.157627582601</v>
      </c>
      <c r="V1254" s="99">
        <v>4368029.9979248</v>
      </c>
      <c r="W1254" s="99">
        <v>235.50967844948201</v>
      </c>
      <c r="X1254" s="99">
        <v>2156647.1344604502</v>
      </c>
      <c r="Y1254" s="99">
        <v>1279287.84742737</v>
      </c>
      <c r="Z1254" s="99">
        <v>260041.38022422799</v>
      </c>
      <c r="AA1254" s="99">
        <v>125188.29204654699</v>
      </c>
      <c r="AB1254" s="99">
        <v>0</v>
      </c>
      <c r="AC1254" s="99">
        <v>8922457.0073242206</v>
      </c>
      <c r="AD1254" s="99">
        <v>794438.53263091994</v>
      </c>
      <c r="AE1254" s="99">
        <v>908522.19692993199</v>
      </c>
      <c r="AF1254" s="99">
        <v>1834463.0834503199</v>
      </c>
      <c r="AG1254" s="99">
        <v>1717243.3240203899</v>
      </c>
      <c r="AH1254" s="99">
        <v>1460381.9969329799</v>
      </c>
      <c r="AI1254" s="99">
        <v>0</v>
      </c>
      <c r="AJ1254" s="99">
        <v>611330.98068237305</v>
      </c>
      <c r="AK1254" s="99">
        <v>266441.19366455101</v>
      </c>
      <c r="AL1254" s="99">
        <v>0</v>
      </c>
      <c r="AM1254" s="99">
        <v>117362.97110843701</v>
      </c>
      <c r="AN1254" s="99">
        <v>9763780.2628173791</v>
      </c>
      <c r="AO1254" s="99">
        <v>34461838.2333984</v>
      </c>
      <c r="AP1254" s="99">
        <v>2319.13034465909</v>
      </c>
      <c r="AQ1254" s="99">
        <v>16026587.780029301</v>
      </c>
      <c r="AR1254" s="99">
        <v>9353947.7404785194</v>
      </c>
      <c r="AS1254" s="99">
        <v>1790875.11857605</v>
      </c>
      <c r="AT1254" s="99">
        <v>883139.09544372605</v>
      </c>
      <c r="AU1254" s="99">
        <v>0</v>
      </c>
      <c r="AV1254" s="99">
        <v>25352519.4055176</v>
      </c>
      <c r="AW1254" s="99">
        <v>2063092.9982757601</v>
      </c>
      <c r="AX1254" s="99">
        <v>7686590.4409179697</v>
      </c>
      <c r="AY1254" s="99">
        <v>14408432.607543901</v>
      </c>
      <c r="AZ1254" s="99">
        <v>12364732.6602783</v>
      </c>
      <c r="BA1254" s="99">
        <v>11318084.519043</v>
      </c>
      <c r="BB1254" s="99">
        <v>0</v>
      </c>
      <c r="BC1254" s="99">
        <v>4541043.7958984403</v>
      </c>
      <c r="BD1254" s="99">
        <v>1852211.3485107401</v>
      </c>
      <c r="BE1254" s="99">
        <v>0</v>
      </c>
      <c r="BF1254" s="99">
        <v>831768.94305419899</v>
      </c>
      <c r="BG1254" s="99">
        <v>27489063.081787098</v>
      </c>
      <c r="BH1254" s="99">
        <v>8867655.0556640606</v>
      </c>
      <c r="BI1254" s="99">
        <v>262.68092680349901</v>
      </c>
      <c r="BJ1254" s="99">
        <v>5312733.9517211895</v>
      </c>
      <c r="BK1254" s="99">
        <v>3421819.9830627399</v>
      </c>
      <c r="BL1254" s="99">
        <v>0</v>
      </c>
      <c r="BM1254" s="99">
        <v>87233.1144227982</v>
      </c>
      <c r="BN1254" s="99">
        <v>0</v>
      </c>
      <c r="BO1254" s="99">
        <v>0</v>
      </c>
      <c r="BP1254" s="99">
        <v>0</v>
      </c>
      <c r="BQ1254" s="99">
        <v>0</v>
      </c>
      <c r="BR1254" s="99">
        <v>4960873.4896240197</v>
      </c>
      <c r="BS1254" s="99">
        <v>4950583.0994873</v>
      </c>
      <c r="BT1254" s="99">
        <v>2205072.38104248</v>
      </c>
      <c r="BU1254" s="99">
        <v>0</v>
      </c>
      <c r="BV1254" s="99">
        <v>2038404.6599578899</v>
      </c>
      <c r="BW1254" s="99">
        <v>214559.04655838001</v>
      </c>
      <c r="BX1254" s="99">
        <v>0</v>
      </c>
      <c r="BY1254" s="99">
        <v>0</v>
      </c>
      <c r="BZ1254" s="99">
        <v>0</v>
      </c>
      <c r="CA1254" s="99">
        <v>100917.190683365</v>
      </c>
      <c r="CB1254" s="99">
        <v>6527768.2532959003</v>
      </c>
      <c r="CC1254" s="99">
        <v>50353226.427734397</v>
      </c>
      <c r="CD1254" s="99">
        <v>14184493.138183599</v>
      </c>
      <c r="CE1254" s="99">
        <v>2228.5225376486801</v>
      </c>
      <c r="CF1254" s="99">
        <v>383691.38780593901</v>
      </c>
      <c r="CG1254" s="99">
        <v>2675191.7658081101</v>
      </c>
      <c r="CH1254" s="99">
        <v>0</v>
      </c>
      <c r="CI1254" s="99">
        <v>103146.605136871</v>
      </c>
      <c r="CJ1254" s="99">
        <v>6917513.49963379</v>
      </c>
      <c r="CK1254" s="99">
        <v>53029715.017578103</v>
      </c>
      <c r="CL1254" s="99">
        <v>14400586.8620605</v>
      </c>
      <c r="CM1254" s="166">
        <v>132430.229780197</v>
      </c>
      <c r="CN1254" s="166">
        <v>16678322.778320299</v>
      </c>
      <c r="CO1254" s="166">
        <v>80663568.0390625</v>
      </c>
      <c r="CP1254" s="99">
        <v>14400586.8620605</v>
      </c>
      <c r="CQ1254" s="99">
        <v>0</v>
      </c>
      <c r="CR1254" s="99">
        <v>0</v>
      </c>
      <c r="CS1254" s="99">
        <v>0</v>
      </c>
      <c r="CT1254" s="99">
        <v>0</v>
      </c>
      <c r="CU1254" s="98">
        <v>32191.445450208001</v>
      </c>
      <c r="CV1254" s="98">
        <v>25872.136334333001</v>
      </c>
      <c r="CW1254" s="98">
        <v>6911459.641101839</v>
      </c>
      <c r="CX1254" s="98">
        <v>53028418.19354251</v>
      </c>
    </row>
    <row r="1255" spans="1:102" x14ac:dyDescent="0.2">
      <c r="A1255" s="98" t="s">
        <v>71</v>
      </c>
      <c r="B1255" s="100">
        <v>39234</v>
      </c>
      <c r="C1255" s="99">
        <v>76138.577330589294</v>
      </c>
      <c r="D1255" s="99">
        <v>0</v>
      </c>
      <c r="E1255" s="99">
        <v>25535.4623801708</v>
      </c>
      <c r="F1255" s="99">
        <v>17325.376059532198</v>
      </c>
      <c r="G1255" s="99">
        <v>1373.7683259993801</v>
      </c>
      <c r="H1255" s="99">
        <v>855.65849348157599</v>
      </c>
      <c r="I1255" s="99">
        <v>0</v>
      </c>
      <c r="J1255" s="99">
        <v>26399.366000413898</v>
      </c>
      <c r="K1255" s="99">
        <v>3890.5183775424998</v>
      </c>
      <c r="L1255" s="99">
        <v>21271.938972711599</v>
      </c>
      <c r="M1255" s="99">
        <v>35096.548173904397</v>
      </c>
      <c r="N1255" s="99">
        <v>12788.812104701999</v>
      </c>
      <c r="O1255" s="99">
        <v>31541.8964242935</v>
      </c>
      <c r="P1255" s="99">
        <v>0</v>
      </c>
      <c r="Q1255" s="99">
        <v>4871.1437020897902</v>
      </c>
      <c r="R1255" s="99">
        <v>1603.5395313799399</v>
      </c>
      <c r="S1255" s="99">
        <v>0</v>
      </c>
      <c r="T1255" s="99">
        <v>693.82180278748297</v>
      </c>
      <c r="U1255" s="99">
        <v>30082.511255741101</v>
      </c>
      <c r="V1255" s="99">
        <v>4481259.5456542997</v>
      </c>
      <c r="W1255" s="99">
        <v>411.436792325228</v>
      </c>
      <c r="X1255" s="99">
        <v>2077113.18484497</v>
      </c>
      <c r="Y1255" s="99">
        <v>1240487.2823028599</v>
      </c>
      <c r="Z1255" s="99">
        <v>271037.09441375697</v>
      </c>
      <c r="AA1255" s="99">
        <v>110935.753808022</v>
      </c>
      <c r="AB1255" s="99">
        <v>0</v>
      </c>
      <c r="AC1255" s="99">
        <v>9374417.13354492</v>
      </c>
      <c r="AD1255" s="99">
        <v>613332.01574706996</v>
      </c>
      <c r="AE1255" s="99">
        <v>901148.13525390602</v>
      </c>
      <c r="AF1255" s="99">
        <v>1847501.51799011</v>
      </c>
      <c r="AG1255" s="99">
        <v>1709104.66007996</v>
      </c>
      <c r="AH1255" s="99">
        <v>1473303.57826233</v>
      </c>
      <c r="AI1255" s="99">
        <v>0</v>
      </c>
      <c r="AJ1255" s="99">
        <v>614770.06482696498</v>
      </c>
      <c r="AK1255" s="99">
        <v>269532.07666778599</v>
      </c>
      <c r="AL1255" s="99">
        <v>0</v>
      </c>
      <c r="AM1255" s="99">
        <v>111968.008821487</v>
      </c>
      <c r="AN1255" s="99">
        <v>9960175.6622314509</v>
      </c>
      <c r="AO1255" s="99">
        <v>35694375.986328103</v>
      </c>
      <c r="AP1255" s="99">
        <v>3370.40444526076</v>
      </c>
      <c r="AQ1255" s="99">
        <v>15376341.474121099</v>
      </c>
      <c r="AR1255" s="99">
        <v>9184955.1324462909</v>
      </c>
      <c r="AS1255" s="99">
        <v>1906512.20091248</v>
      </c>
      <c r="AT1255" s="99">
        <v>791420.98512268101</v>
      </c>
      <c r="AU1255" s="99">
        <v>0</v>
      </c>
      <c r="AV1255" s="99">
        <v>26758779.868652299</v>
      </c>
      <c r="AW1255" s="99">
        <v>1605980.5061492899</v>
      </c>
      <c r="AX1255" s="99">
        <v>7706155.8228149395</v>
      </c>
      <c r="AY1255" s="99">
        <v>14701165.294311499</v>
      </c>
      <c r="AZ1255" s="99">
        <v>12383407.829833999</v>
      </c>
      <c r="BA1255" s="99">
        <v>11541679.317382799</v>
      </c>
      <c r="BB1255" s="99">
        <v>0</v>
      </c>
      <c r="BC1255" s="99">
        <v>4628532.7149047898</v>
      </c>
      <c r="BD1255" s="99">
        <v>1887457.7430419901</v>
      </c>
      <c r="BE1255" s="99">
        <v>0</v>
      </c>
      <c r="BF1255" s="99">
        <v>803323.005233765</v>
      </c>
      <c r="BG1255" s="99">
        <v>28302036.854492199</v>
      </c>
      <c r="BH1255" s="99">
        <v>9161394.5236816406</v>
      </c>
      <c r="BI1255" s="99">
        <v>257.53742585331202</v>
      </c>
      <c r="BJ1255" s="99">
        <v>5178353.5981445303</v>
      </c>
      <c r="BK1255" s="99">
        <v>3370441.7212829599</v>
      </c>
      <c r="BL1255" s="99">
        <v>0</v>
      </c>
      <c r="BM1255" s="99">
        <v>76143.258366584807</v>
      </c>
      <c r="BN1255" s="99">
        <v>0</v>
      </c>
      <c r="BO1255" s="99">
        <v>0</v>
      </c>
      <c r="BP1255" s="99">
        <v>0</v>
      </c>
      <c r="BQ1255" s="99">
        <v>0</v>
      </c>
      <c r="BR1255" s="99">
        <v>5031807.5505371103</v>
      </c>
      <c r="BS1255" s="99">
        <v>4969608.0596313505</v>
      </c>
      <c r="BT1255" s="99">
        <v>2248306.7030334501</v>
      </c>
      <c r="BU1255" s="99">
        <v>0</v>
      </c>
      <c r="BV1255" s="99">
        <v>2076521.82540894</v>
      </c>
      <c r="BW1255" s="99">
        <v>219173.48970985401</v>
      </c>
      <c r="BX1255" s="99">
        <v>0</v>
      </c>
      <c r="BY1255" s="99">
        <v>0</v>
      </c>
      <c r="BZ1255" s="99">
        <v>0</v>
      </c>
      <c r="CA1255" s="99">
        <v>101824.91395854999</v>
      </c>
      <c r="CB1255" s="99">
        <v>6586629.3131713904</v>
      </c>
      <c r="CC1255" s="99">
        <v>51351614.597167999</v>
      </c>
      <c r="CD1255" s="99">
        <v>14319239.474975601</v>
      </c>
      <c r="CE1255" s="99">
        <v>2247.01992571354</v>
      </c>
      <c r="CF1255" s="99">
        <v>381416.22655868501</v>
      </c>
      <c r="CG1255" s="99">
        <v>2701262.09875488</v>
      </c>
      <c r="CH1255" s="99">
        <v>0</v>
      </c>
      <c r="CI1255" s="99">
        <v>104075.437366486</v>
      </c>
      <c r="CJ1255" s="99">
        <v>6949980.4221191397</v>
      </c>
      <c r="CK1255" s="99">
        <v>54041165.416992202</v>
      </c>
      <c r="CL1255" s="99">
        <v>14539623.5386963</v>
      </c>
      <c r="CM1255" s="166">
        <v>133926.60775566101</v>
      </c>
      <c r="CN1255" s="166">
        <v>16874203.178222701</v>
      </c>
      <c r="CO1255" s="166">
        <v>82103190.971679702</v>
      </c>
      <c r="CP1255" s="99">
        <v>14539623.5386963</v>
      </c>
      <c r="CQ1255" s="99">
        <v>0</v>
      </c>
      <c r="CR1255" s="99">
        <v>0</v>
      </c>
      <c r="CS1255" s="99">
        <v>0</v>
      </c>
      <c r="CT1255" s="99">
        <v>0</v>
      </c>
      <c r="CU1255" s="98">
        <v>30281.426812124999</v>
      </c>
      <c r="CV1255" s="98">
        <v>27544.301765667002</v>
      </c>
      <c r="CW1255" s="98">
        <v>6968045.5397300757</v>
      </c>
      <c r="CX1255" s="98">
        <v>54052876.695922881</v>
      </c>
    </row>
    <row r="1256" spans="1:102" x14ac:dyDescent="0.2">
      <c r="A1256" s="98" t="s">
        <v>71</v>
      </c>
      <c r="B1256" s="100">
        <v>39326</v>
      </c>
      <c r="C1256" s="99">
        <v>78048.655187606797</v>
      </c>
      <c r="D1256" s="99">
        <v>0</v>
      </c>
      <c r="E1256" s="99">
        <v>25169.640220642101</v>
      </c>
      <c r="F1256" s="99">
        <v>17312.896467685699</v>
      </c>
      <c r="G1256" s="99">
        <v>1499.25284309685</v>
      </c>
      <c r="H1256" s="99">
        <v>793.61201418191195</v>
      </c>
      <c r="I1256" s="99">
        <v>0</v>
      </c>
      <c r="J1256" s="99">
        <v>27419.854367971398</v>
      </c>
      <c r="K1256" s="99">
        <v>3273.1420309543601</v>
      </c>
      <c r="L1256" s="99">
        <v>20935.194852590601</v>
      </c>
      <c r="M1256" s="99">
        <v>35337.651920795397</v>
      </c>
      <c r="N1256" s="99">
        <v>12803.806177616099</v>
      </c>
      <c r="O1256" s="99">
        <v>32432.604750394799</v>
      </c>
      <c r="P1256" s="99">
        <v>0</v>
      </c>
      <c r="Q1256" s="99">
        <v>4944.8653830289804</v>
      </c>
      <c r="R1256" s="99">
        <v>1662.2560526877601</v>
      </c>
      <c r="S1256" s="99">
        <v>0</v>
      </c>
      <c r="T1256" s="99">
        <v>649.459506809711</v>
      </c>
      <c r="U1256" s="99">
        <v>30592.129651069601</v>
      </c>
      <c r="V1256" s="99">
        <v>4577857.4890747098</v>
      </c>
      <c r="W1256" s="99">
        <v>364.31818548217399</v>
      </c>
      <c r="X1256" s="99">
        <v>2015885.0750579799</v>
      </c>
      <c r="Y1256" s="99">
        <v>1215770.88356018</v>
      </c>
      <c r="Z1256" s="99">
        <v>286922.33218002302</v>
      </c>
      <c r="AA1256" s="99">
        <v>101025.26620006601</v>
      </c>
      <c r="AB1256" s="99">
        <v>0</v>
      </c>
      <c r="AC1256" s="99">
        <v>9617719.1309814509</v>
      </c>
      <c r="AD1256" s="99">
        <v>532172.57787322998</v>
      </c>
      <c r="AE1256" s="99">
        <v>879872.64064788795</v>
      </c>
      <c r="AF1256" s="99">
        <v>1839988.7983245801</v>
      </c>
      <c r="AG1256" s="99">
        <v>1703725.97463989</v>
      </c>
      <c r="AH1256" s="99">
        <v>1512828.76060486</v>
      </c>
      <c r="AI1256" s="99">
        <v>0</v>
      </c>
      <c r="AJ1256" s="99">
        <v>628104.68988800002</v>
      </c>
      <c r="AK1256" s="99">
        <v>282576.34287261998</v>
      </c>
      <c r="AL1256" s="99">
        <v>0</v>
      </c>
      <c r="AM1256" s="99">
        <v>103137.02842903099</v>
      </c>
      <c r="AN1256" s="99">
        <v>10072876.8111572</v>
      </c>
      <c r="AO1256" s="99">
        <v>36731662.426757798</v>
      </c>
      <c r="AP1256" s="99">
        <v>3004.7068776190299</v>
      </c>
      <c r="AQ1256" s="99">
        <v>15044725.662841801</v>
      </c>
      <c r="AR1256" s="99">
        <v>9100671.5720214806</v>
      </c>
      <c r="AS1256" s="99">
        <v>2042270.7624359101</v>
      </c>
      <c r="AT1256" s="99">
        <v>725698.73557281506</v>
      </c>
      <c r="AU1256" s="99">
        <v>0</v>
      </c>
      <c r="AV1256" s="99">
        <v>27855883.127197299</v>
      </c>
      <c r="AW1256" s="99">
        <v>1399039.88302612</v>
      </c>
      <c r="AX1256" s="99">
        <v>7624132.1258544903</v>
      </c>
      <c r="AY1256" s="99">
        <v>14719792.8040771</v>
      </c>
      <c r="AZ1256" s="99">
        <v>12482540.956543</v>
      </c>
      <c r="BA1256" s="99">
        <v>12034165.5147705</v>
      </c>
      <c r="BB1256" s="99">
        <v>0</v>
      </c>
      <c r="BC1256" s="99">
        <v>4774259.0389404297</v>
      </c>
      <c r="BD1256" s="99">
        <v>1992502.8272705099</v>
      </c>
      <c r="BE1256" s="99">
        <v>0</v>
      </c>
      <c r="BF1256" s="99">
        <v>749161.77509307896</v>
      </c>
      <c r="BG1256" s="99">
        <v>29019149.7731934</v>
      </c>
      <c r="BH1256" s="99">
        <v>9462268.3516845703</v>
      </c>
      <c r="BI1256" s="99">
        <v>445.679135974497</v>
      </c>
      <c r="BJ1256" s="99">
        <v>5108897.8427123995</v>
      </c>
      <c r="BK1256" s="99">
        <v>3355635.2867126502</v>
      </c>
      <c r="BL1256" s="99">
        <v>0</v>
      </c>
      <c r="BM1256" s="99">
        <v>58704.716403484301</v>
      </c>
      <c r="BN1256" s="99">
        <v>0</v>
      </c>
      <c r="BO1256" s="99">
        <v>0</v>
      </c>
      <c r="BP1256" s="99">
        <v>0</v>
      </c>
      <c r="BQ1256" s="99">
        <v>0</v>
      </c>
      <c r="BR1256" s="99">
        <v>5091786.9555053702</v>
      </c>
      <c r="BS1256" s="99">
        <v>5004425.0473632803</v>
      </c>
      <c r="BT1256" s="99">
        <v>2341323.2715148898</v>
      </c>
      <c r="BU1256" s="99">
        <v>0</v>
      </c>
      <c r="BV1256" s="99">
        <v>2153475.5555725102</v>
      </c>
      <c r="BW1256" s="99">
        <v>228309.53962326</v>
      </c>
      <c r="BX1256" s="99">
        <v>0</v>
      </c>
      <c r="BY1256" s="99">
        <v>0</v>
      </c>
      <c r="BZ1256" s="99">
        <v>0</v>
      </c>
      <c r="CA1256" s="99">
        <v>103078.692938805</v>
      </c>
      <c r="CB1256" s="99">
        <v>6586386.2747802697</v>
      </c>
      <c r="CC1256" s="99">
        <v>51828378.197753899</v>
      </c>
      <c r="CD1256" s="99">
        <v>14583062.736694301</v>
      </c>
      <c r="CE1256" s="99">
        <v>2275.6492594778501</v>
      </c>
      <c r="CF1256" s="99">
        <v>387785.55266952497</v>
      </c>
      <c r="CG1256" s="99">
        <v>2766718.8133544899</v>
      </c>
      <c r="CH1256" s="99">
        <v>0</v>
      </c>
      <c r="CI1256" s="99">
        <v>105344.470779419</v>
      </c>
      <c r="CJ1256" s="99">
        <v>6973757.5445556603</v>
      </c>
      <c r="CK1256" s="99">
        <v>54582517.833007798</v>
      </c>
      <c r="CL1256" s="99">
        <v>14815374.137573199</v>
      </c>
      <c r="CM1256" s="166">
        <v>135689.47555732701</v>
      </c>
      <c r="CN1256" s="166">
        <v>17060114.075927701</v>
      </c>
      <c r="CO1256" s="166">
        <v>83467996.076171905</v>
      </c>
      <c r="CP1256" s="99">
        <v>14815374.137573199</v>
      </c>
      <c r="CQ1256" s="99">
        <v>0</v>
      </c>
      <c r="CR1256" s="99">
        <v>0</v>
      </c>
      <c r="CS1256" s="99">
        <v>0</v>
      </c>
      <c r="CT1256" s="99">
        <v>0</v>
      </c>
      <c r="CU1256" s="98">
        <v>29144.699940668001</v>
      </c>
      <c r="CV1256" s="98">
        <v>28649.887792635</v>
      </c>
      <c r="CW1256" s="98">
        <v>6974171.8274497949</v>
      </c>
      <c r="CX1256" s="98">
        <v>54595097.011108391</v>
      </c>
    </row>
    <row r="1257" spans="1:102" x14ac:dyDescent="0.2">
      <c r="A1257" s="98" t="s">
        <v>71</v>
      </c>
      <c r="B1257" s="100">
        <v>39417</v>
      </c>
      <c r="C1257" s="99">
        <v>79762.900992393494</v>
      </c>
      <c r="D1257" s="99">
        <v>0</v>
      </c>
      <c r="E1257" s="99">
        <v>24356.368334770199</v>
      </c>
      <c r="F1257" s="99">
        <v>16994.1219241619</v>
      </c>
      <c r="G1257" s="99">
        <v>1603.2295995652701</v>
      </c>
      <c r="H1257" s="99">
        <v>700.76352737098898</v>
      </c>
      <c r="I1257" s="99">
        <v>0</v>
      </c>
      <c r="J1257" s="99">
        <v>28024.1502599716</v>
      </c>
      <c r="K1257" s="99">
        <v>2702.6832861006301</v>
      </c>
      <c r="L1257" s="99">
        <v>20623.116477012602</v>
      </c>
      <c r="M1257" s="99">
        <v>35569.830254077897</v>
      </c>
      <c r="N1257" s="99">
        <v>12790.3499104977</v>
      </c>
      <c r="O1257" s="99">
        <v>33352.0708265305</v>
      </c>
      <c r="P1257" s="99">
        <v>0</v>
      </c>
      <c r="Q1257" s="99">
        <v>4965.5311754345903</v>
      </c>
      <c r="R1257" s="99">
        <v>1733.85735283792</v>
      </c>
      <c r="S1257" s="99">
        <v>0</v>
      </c>
      <c r="T1257" s="99">
        <v>624.24273472279299</v>
      </c>
      <c r="U1257" s="99">
        <v>30951.4788365364</v>
      </c>
      <c r="V1257" s="99">
        <v>4678506.4622192401</v>
      </c>
      <c r="W1257" s="99">
        <v>181.46014056541</v>
      </c>
      <c r="X1257" s="99">
        <v>1959316.99913025</v>
      </c>
      <c r="Y1257" s="99">
        <v>1190847.7597503699</v>
      </c>
      <c r="Z1257" s="99">
        <v>305602.26393508899</v>
      </c>
      <c r="AA1257" s="99">
        <v>89732.649801254302</v>
      </c>
      <c r="AB1257" s="99">
        <v>0</v>
      </c>
      <c r="AC1257" s="99">
        <v>9759673.9112548791</v>
      </c>
      <c r="AD1257" s="99">
        <v>383808.73280334502</v>
      </c>
      <c r="AE1257" s="99">
        <v>881121.29874420201</v>
      </c>
      <c r="AF1257" s="99">
        <v>1856112.3692932101</v>
      </c>
      <c r="AG1257" s="99">
        <v>1692056.7895813</v>
      </c>
      <c r="AH1257" s="99">
        <v>1573485.5536346401</v>
      </c>
      <c r="AI1257" s="99">
        <v>0</v>
      </c>
      <c r="AJ1257" s="99">
        <v>638280.78790283203</v>
      </c>
      <c r="AK1257" s="99">
        <v>296886.27292633097</v>
      </c>
      <c r="AL1257" s="99">
        <v>0</v>
      </c>
      <c r="AM1257" s="99">
        <v>97763.759372711196</v>
      </c>
      <c r="AN1257" s="99">
        <v>10233389.068603501</v>
      </c>
      <c r="AO1257" s="99">
        <v>37934632.973632798</v>
      </c>
      <c r="AP1257" s="99">
        <v>1713.2211527526399</v>
      </c>
      <c r="AQ1257" s="99">
        <v>14705710.103149399</v>
      </c>
      <c r="AR1257" s="99">
        <v>8996605.6918945294</v>
      </c>
      <c r="AS1257" s="99">
        <v>2199789.4795227102</v>
      </c>
      <c r="AT1257" s="99">
        <v>650159.82190704299</v>
      </c>
      <c r="AU1257" s="99">
        <v>0</v>
      </c>
      <c r="AV1257" s="99">
        <v>28333936.892333999</v>
      </c>
      <c r="AW1257" s="99">
        <v>1025746.68691254</v>
      </c>
      <c r="AX1257" s="99">
        <v>7756270.18041992</v>
      </c>
      <c r="AY1257" s="99">
        <v>15041960.798095699</v>
      </c>
      <c r="AZ1257" s="99">
        <v>12503625.7819824</v>
      </c>
      <c r="BA1257" s="99">
        <v>12602623.9648438</v>
      </c>
      <c r="BB1257" s="99">
        <v>0</v>
      </c>
      <c r="BC1257" s="99">
        <v>4895837.6535644503</v>
      </c>
      <c r="BD1257" s="99">
        <v>2129376.4056701702</v>
      </c>
      <c r="BE1257" s="99">
        <v>0</v>
      </c>
      <c r="BF1257" s="99">
        <v>713219.83985137905</v>
      </c>
      <c r="BG1257" s="99">
        <v>29671666.467529301</v>
      </c>
      <c r="BH1257" s="99">
        <v>9794219.9279785194</v>
      </c>
      <c r="BI1257" s="99">
        <v>133.340649364516</v>
      </c>
      <c r="BJ1257" s="99">
        <v>5040530.98254395</v>
      </c>
      <c r="BK1257" s="99">
        <v>3334946.6063232399</v>
      </c>
      <c r="BL1257" s="99">
        <v>0</v>
      </c>
      <c r="BM1257" s="99">
        <v>67389.038809776306</v>
      </c>
      <c r="BN1257" s="99">
        <v>0</v>
      </c>
      <c r="BO1257" s="99">
        <v>0</v>
      </c>
      <c r="BP1257" s="99">
        <v>0</v>
      </c>
      <c r="BQ1257" s="99">
        <v>0</v>
      </c>
      <c r="BR1257" s="99">
        <v>5167324.7483520498</v>
      </c>
      <c r="BS1257" s="99">
        <v>5009665.4525146503</v>
      </c>
      <c r="BT1257" s="99">
        <v>2458149.1667480501</v>
      </c>
      <c r="BU1257" s="99">
        <v>0</v>
      </c>
      <c r="BV1257" s="99">
        <v>2212757.9996643099</v>
      </c>
      <c r="BW1257" s="99">
        <v>266717.12228393601</v>
      </c>
      <c r="BX1257" s="99">
        <v>0</v>
      </c>
      <c r="BY1257" s="99">
        <v>0</v>
      </c>
      <c r="BZ1257" s="99">
        <v>0</v>
      </c>
      <c r="CA1257" s="99">
        <v>104076.99032401999</v>
      </c>
      <c r="CB1257" s="99">
        <v>6643584.1141967801</v>
      </c>
      <c r="CC1257" s="99">
        <v>52744592.104492202</v>
      </c>
      <c r="CD1257" s="99">
        <v>14844283.455200201</v>
      </c>
      <c r="CE1257" s="99">
        <v>2304.7283084690598</v>
      </c>
      <c r="CF1257" s="99">
        <v>396727.526302338</v>
      </c>
      <c r="CG1257" s="99">
        <v>2841935.61636353</v>
      </c>
      <c r="CH1257" s="99">
        <v>0</v>
      </c>
      <c r="CI1257" s="99">
        <v>106387.54717731501</v>
      </c>
      <c r="CJ1257" s="99">
        <v>7036484.6340332003</v>
      </c>
      <c r="CK1257" s="99">
        <v>55643923.568359397</v>
      </c>
      <c r="CL1257" s="99">
        <v>15108815.606933599</v>
      </c>
      <c r="CM1257" s="166">
        <v>137143.13431549101</v>
      </c>
      <c r="CN1257" s="166">
        <v>17249523.7194824</v>
      </c>
      <c r="CO1257" s="166">
        <v>85120492.588867202</v>
      </c>
      <c r="CP1257" s="99">
        <v>15108815.606933599</v>
      </c>
      <c r="CQ1257" s="99">
        <v>0</v>
      </c>
      <c r="CR1257" s="99">
        <v>0</v>
      </c>
      <c r="CS1257" s="99">
        <v>0</v>
      </c>
      <c r="CT1257" s="99">
        <v>0</v>
      </c>
      <c r="CU1257" s="98">
        <v>27854.442257268998</v>
      </c>
      <c r="CV1257" s="98">
        <v>29368.102198469998</v>
      </c>
      <c r="CW1257" s="98">
        <v>7040311.6404991178</v>
      </c>
      <c r="CX1257" s="98">
        <v>55586527.720855735</v>
      </c>
    </row>
    <row r="1258" spans="1:102" x14ac:dyDescent="0.2">
      <c r="A1258" s="98" t="s">
        <v>71</v>
      </c>
      <c r="B1258" s="100">
        <v>39508</v>
      </c>
      <c r="C1258" s="99">
        <v>81637.605501174898</v>
      </c>
      <c r="D1258" s="99">
        <v>0</v>
      </c>
      <c r="E1258" s="99">
        <v>23320.1681029797</v>
      </c>
      <c r="F1258" s="99">
        <v>16780.059157848402</v>
      </c>
      <c r="G1258" s="99">
        <v>1695.2200878113499</v>
      </c>
      <c r="H1258" s="99">
        <v>647.800766602159</v>
      </c>
      <c r="I1258" s="99">
        <v>0</v>
      </c>
      <c r="J1258" s="99">
        <v>29195.232244253199</v>
      </c>
      <c r="K1258" s="99">
        <v>2239.9944640695999</v>
      </c>
      <c r="L1258" s="99">
        <v>20491.806576967199</v>
      </c>
      <c r="M1258" s="99">
        <v>35747.037234783202</v>
      </c>
      <c r="N1258" s="99">
        <v>12705.965309023901</v>
      </c>
      <c r="O1258" s="99">
        <v>34100.2901000977</v>
      </c>
      <c r="P1258" s="99">
        <v>0</v>
      </c>
      <c r="Q1258" s="99">
        <v>4971.0012555122403</v>
      </c>
      <c r="R1258" s="99">
        <v>1788.0783623755001</v>
      </c>
      <c r="S1258" s="99">
        <v>0</v>
      </c>
      <c r="T1258" s="99">
        <v>607.79639318585396</v>
      </c>
      <c r="U1258" s="99">
        <v>31476.020678520199</v>
      </c>
      <c r="V1258" s="99">
        <v>4748503.1265869103</v>
      </c>
      <c r="W1258" s="99">
        <v>82.359161211177707</v>
      </c>
      <c r="X1258" s="99">
        <v>1852392.76429749</v>
      </c>
      <c r="Y1258" s="99">
        <v>1171114.73414612</v>
      </c>
      <c r="Z1258" s="99">
        <v>307343.52191925002</v>
      </c>
      <c r="AA1258" s="99">
        <v>80081.4917201996</v>
      </c>
      <c r="AB1258" s="99">
        <v>0</v>
      </c>
      <c r="AC1258" s="99">
        <v>10020853.228149399</v>
      </c>
      <c r="AD1258" s="99">
        <v>298281.25971603399</v>
      </c>
      <c r="AE1258" s="99">
        <v>863149.00498962402</v>
      </c>
      <c r="AF1258" s="99">
        <v>1839553.4646453899</v>
      </c>
      <c r="AG1258" s="99">
        <v>1672063.60508728</v>
      </c>
      <c r="AH1258" s="99">
        <v>1603537.28590393</v>
      </c>
      <c r="AI1258" s="99">
        <v>0</v>
      </c>
      <c r="AJ1258" s="99">
        <v>633733.14836883498</v>
      </c>
      <c r="AK1258" s="99">
        <v>294261.06610870402</v>
      </c>
      <c r="AL1258" s="99">
        <v>0</v>
      </c>
      <c r="AM1258" s="99">
        <v>92688.215275764494</v>
      </c>
      <c r="AN1258" s="99">
        <v>10350115.7528076</v>
      </c>
      <c r="AO1258" s="99">
        <v>38864692.353515603</v>
      </c>
      <c r="AP1258" s="99">
        <v>790.392826005816</v>
      </c>
      <c r="AQ1258" s="99">
        <v>13971619.685913101</v>
      </c>
      <c r="AR1258" s="99">
        <v>8936255.2144775409</v>
      </c>
      <c r="AS1258" s="99">
        <v>2240412.4334411598</v>
      </c>
      <c r="AT1258" s="99">
        <v>589701.781066895</v>
      </c>
      <c r="AU1258" s="99">
        <v>0</v>
      </c>
      <c r="AV1258" s="99">
        <v>29708691.503906298</v>
      </c>
      <c r="AW1258" s="99">
        <v>812782.29339599598</v>
      </c>
      <c r="AX1258" s="99">
        <v>7679331.5542602502</v>
      </c>
      <c r="AY1258" s="99">
        <v>15094666.412231401</v>
      </c>
      <c r="AZ1258" s="99">
        <v>12488674.0004883</v>
      </c>
      <c r="BA1258" s="99">
        <v>12975690.3867188</v>
      </c>
      <c r="BB1258" s="99">
        <v>0</v>
      </c>
      <c r="BC1258" s="99">
        <v>4925313.9979248</v>
      </c>
      <c r="BD1258" s="99">
        <v>2131269.7103271498</v>
      </c>
      <c r="BE1258" s="99">
        <v>0</v>
      </c>
      <c r="BF1258" s="99">
        <v>689539.45910644496</v>
      </c>
      <c r="BG1258" s="99">
        <v>30449531.841552701</v>
      </c>
      <c r="BH1258" s="99">
        <v>9279929.0972900409</v>
      </c>
      <c r="BI1258" s="99">
        <v>54.731639840640099</v>
      </c>
      <c r="BJ1258" s="99">
        <v>4310802.1389160203</v>
      </c>
      <c r="BK1258" s="99">
        <v>2964142.6386718801</v>
      </c>
      <c r="BL1258" s="99">
        <v>0</v>
      </c>
      <c r="BM1258" s="99">
        <v>77976.550537109404</v>
      </c>
      <c r="BN1258" s="99">
        <v>0</v>
      </c>
      <c r="BO1258" s="99">
        <v>0</v>
      </c>
      <c r="BP1258" s="99">
        <v>0</v>
      </c>
      <c r="BQ1258" s="99">
        <v>0</v>
      </c>
      <c r="BR1258" s="99">
        <v>4646826.48937988</v>
      </c>
      <c r="BS1258" s="99">
        <v>4448012.0440063505</v>
      </c>
      <c r="BT1258" s="99">
        <v>2526622.96691895</v>
      </c>
      <c r="BU1258" s="99">
        <v>0</v>
      </c>
      <c r="BV1258" s="99">
        <v>1974440.03598022</v>
      </c>
      <c r="BW1258" s="99">
        <v>257405.062318802</v>
      </c>
      <c r="BX1258" s="99">
        <v>0</v>
      </c>
      <c r="BY1258" s="99">
        <v>0</v>
      </c>
      <c r="BZ1258" s="99">
        <v>0</v>
      </c>
      <c r="CA1258" s="99">
        <v>104987.076986313</v>
      </c>
      <c r="CB1258" s="99">
        <v>6595623.1173095703</v>
      </c>
      <c r="CC1258" s="99">
        <v>53023700.829589799</v>
      </c>
      <c r="CD1258" s="99">
        <v>13589857.7462158</v>
      </c>
      <c r="CE1258" s="99">
        <v>2340.9829978048801</v>
      </c>
      <c r="CF1258" s="99">
        <v>387004.20758438099</v>
      </c>
      <c r="CG1258" s="99">
        <v>2837374.1656189002</v>
      </c>
      <c r="CH1258" s="99">
        <v>0</v>
      </c>
      <c r="CI1258" s="99">
        <v>107328.99254226701</v>
      </c>
      <c r="CJ1258" s="99">
        <v>6973008.74926758</v>
      </c>
      <c r="CK1258" s="99">
        <v>55857063.7275391</v>
      </c>
      <c r="CL1258" s="99">
        <v>13849779.546875</v>
      </c>
      <c r="CM1258" s="166">
        <v>138487.450519562</v>
      </c>
      <c r="CN1258" s="166">
        <v>17312001.005615201</v>
      </c>
      <c r="CO1258" s="166">
        <v>86217229.168945298</v>
      </c>
      <c r="CP1258" s="99">
        <v>13849779.546875</v>
      </c>
      <c r="CQ1258" s="99">
        <v>0</v>
      </c>
      <c r="CR1258" s="99">
        <v>0</v>
      </c>
      <c r="CS1258" s="99">
        <v>0</v>
      </c>
      <c r="CT1258" s="99">
        <v>0</v>
      </c>
      <c r="CU1258" s="98">
        <v>26195.243100791999</v>
      </c>
      <c r="CV1258" s="98">
        <v>30653.555754425</v>
      </c>
      <c r="CW1258" s="98">
        <v>6982627.3248939514</v>
      </c>
      <c r="CX1258" s="98">
        <v>55861074.995208696</v>
      </c>
    </row>
    <row r="1259" spans="1:102" x14ac:dyDescent="0.2">
      <c r="A1259" s="98" t="s">
        <v>71</v>
      </c>
      <c r="B1259" s="100">
        <v>39600</v>
      </c>
      <c r="C1259" s="99">
        <v>82898.810909271197</v>
      </c>
      <c r="D1259" s="99">
        <v>0</v>
      </c>
      <c r="E1259" s="99">
        <v>22332.905095815699</v>
      </c>
      <c r="F1259" s="99">
        <v>16369.2585815191</v>
      </c>
      <c r="G1259" s="99">
        <v>1810.58912658691</v>
      </c>
      <c r="H1259" s="99">
        <v>543.148255974054</v>
      </c>
      <c r="I1259" s="99">
        <v>0</v>
      </c>
      <c r="J1259" s="99">
        <v>30230.4126057625</v>
      </c>
      <c r="K1259" s="99">
        <v>1860.7961091250199</v>
      </c>
      <c r="L1259" s="99">
        <v>20487.788603305798</v>
      </c>
      <c r="M1259" s="99">
        <v>35730.630396366098</v>
      </c>
      <c r="N1259" s="99">
        <v>12615.4394335747</v>
      </c>
      <c r="O1259" s="99">
        <v>34583.485467910803</v>
      </c>
      <c r="P1259" s="99">
        <v>0</v>
      </c>
      <c r="Q1259" s="99">
        <v>4983.2323739528701</v>
      </c>
      <c r="R1259" s="99">
        <v>1832.82796898484</v>
      </c>
      <c r="S1259" s="99">
        <v>0</v>
      </c>
      <c r="T1259" s="99">
        <v>603.512988515198</v>
      </c>
      <c r="U1259" s="99">
        <v>31947.113371610601</v>
      </c>
      <c r="V1259" s="99">
        <v>4822860.5274658203</v>
      </c>
      <c r="W1259" s="99">
        <v>87.384638737887101</v>
      </c>
      <c r="X1259" s="99">
        <v>1765279.97715759</v>
      </c>
      <c r="Y1259" s="99">
        <v>1148414.3911590599</v>
      </c>
      <c r="Z1259" s="99">
        <v>320457.668960571</v>
      </c>
      <c r="AA1259" s="99">
        <v>68015.815097808794</v>
      </c>
      <c r="AB1259" s="99">
        <v>0</v>
      </c>
      <c r="AC1259" s="99">
        <v>10366860.8238525</v>
      </c>
      <c r="AD1259" s="99">
        <v>243782.89574623099</v>
      </c>
      <c r="AE1259" s="99">
        <v>864343.16847229004</v>
      </c>
      <c r="AF1259" s="99">
        <v>1842751.6770019501</v>
      </c>
      <c r="AG1259" s="99">
        <v>1652103.6302490199</v>
      </c>
      <c r="AH1259" s="99">
        <v>1625812.8118133501</v>
      </c>
      <c r="AI1259" s="99">
        <v>0</v>
      </c>
      <c r="AJ1259" s="99">
        <v>632713.80187225295</v>
      </c>
      <c r="AK1259" s="99">
        <v>296878.30806350702</v>
      </c>
      <c r="AL1259" s="99">
        <v>0</v>
      </c>
      <c r="AM1259" s="99">
        <v>90470.760918617205</v>
      </c>
      <c r="AN1259" s="99">
        <v>10524335.1635742</v>
      </c>
      <c r="AO1259" s="99">
        <v>39833369.728515603</v>
      </c>
      <c r="AP1259" s="99">
        <v>728.500466264784</v>
      </c>
      <c r="AQ1259" s="99">
        <v>13635980.1832275</v>
      </c>
      <c r="AR1259" s="99">
        <v>8812105.36645508</v>
      </c>
      <c r="AS1259" s="99">
        <v>2350151.5444030799</v>
      </c>
      <c r="AT1259" s="99">
        <v>508125.97082138102</v>
      </c>
      <c r="AU1259" s="99">
        <v>0</v>
      </c>
      <c r="AV1259" s="99">
        <v>30968102.104247998</v>
      </c>
      <c r="AW1259" s="99">
        <v>669822.96287536598</v>
      </c>
      <c r="AX1259" s="99">
        <v>7775847.9170532199</v>
      </c>
      <c r="AY1259" s="99">
        <v>15286731.3355713</v>
      </c>
      <c r="AZ1259" s="99">
        <v>12438172.310546899</v>
      </c>
      <c r="BA1259" s="99">
        <v>13324157.434082</v>
      </c>
      <c r="BB1259" s="99">
        <v>0</v>
      </c>
      <c r="BC1259" s="99">
        <v>4931242.11120605</v>
      </c>
      <c r="BD1259" s="99">
        <v>2183937.2683715802</v>
      </c>
      <c r="BE1259" s="99">
        <v>0</v>
      </c>
      <c r="BF1259" s="99">
        <v>680488.69607543899</v>
      </c>
      <c r="BG1259" s="99">
        <v>31368496.518066399</v>
      </c>
      <c r="BH1259" s="99">
        <v>9522631.9559326209</v>
      </c>
      <c r="BI1259" s="99">
        <v>76.670533446595101</v>
      </c>
      <c r="BJ1259" s="99">
        <v>4221786.5296630897</v>
      </c>
      <c r="BK1259" s="99">
        <v>2913868.29541016</v>
      </c>
      <c r="BL1259" s="99">
        <v>0</v>
      </c>
      <c r="BM1259" s="99">
        <v>56526.831047534899</v>
      </c>
      <c r="BN1259" s="99">
        <v>0</v>
      </c>
      <c r="BO1259" s="99">
        <v>0</v>
      </c>
      <c r="BP1259" s="99">
        <v>0</v>
      </c>
      <c r="BQ1259" s="99">
        <v>0</v>
      </c>
      <c r="BR1259" s="99">
        <v>4649777.8916015597</v>
      </c>
      <c r="BS1259" s="99">
        <v>4463691.2354126005</v>
      </c>
      <c r="BT1259" s="99">
        <v>2593411.1792297401</v>
      </c>
      <c r="BU1259" s="99">
        <v>0</v>
      </c>
      <c r="BV1259" s="99">
        <v>2005299.22244263</v>
      </c>
      <c r="BW1259" s="99">
        <v>262506.91578674299</v>
      </c>
      <c r="BX1259" s="99">
        <v>0</v>
      </c>
      <c r="BY1259" s="99">
        <v>0</v>
      </c>
      <c r="BZ1259" s="99">
        <v>0</v>
      </c>
      <c r="CA1259" s="99">
        <v>105340.265995979</v>
      </c>
      <c r="CB1259" s="99">
        <v>6585920.6461792002</v>
      </c>
      <c r="CC1259" s="99">
        <v>53389343.497070298</v>
      </c>
      <c r="CD1259" s="99">
        <v>13741449.720458999</v>
      </c>
      <c r="CE1259" s="99">
        <v>2371.80059605837</v>
      </c>
      <c r="CF1259" s="99">
        <v>387770.05982971197</v>
      </c>
      <c r="CG1259" s="99">
        <v>2860276.7090759301</v>
      </c>
      <c r="CH1259" s="99">
        <v>0</v>
      </c>
      <c r="CI1259" s="99">
        <v>107711.39340305301</v>
      </c>
      <c r="CJ1259" s="99">
        <v>6971925.1052246103</v>
      </c>
      <c r="CK1259" s="99">
        <v>56272731.7041016</v>
      </c>
      <c r="CL1259" s="99">
        <v>14006832.291259799</v>
      </c>
      <c r="CM1259" s="166">
        <v>139397.86179351801</v>
      </c>
      <c r="CN1259" s="166">
        <v>17483612.010009799</v>
      </c>
      <c r="CO1259" s="166">
        <v>87771913.520507798</v>
      </c>
      <c r="CP1259" s="99">
        <v>14006832.291259799</v>
      </c>
      <c r="CQ1259" s="99">
        <v>0</v>
      </c>
      <c r="CR1259" s="99">
        <v>0</v>
      </c>
      <c r="CS1259" s="99">
        <v>0</v>
      </c>
      <c r="CT1259" s="99">
        <v>0</v>
      </c>
      <c r="CU1259" s="98">
        <v>24731.171210188</v>
      </c>
      <c r="CV1259" s="98">
        <v>31768.762946383998</v>
      </c>
      <c r="CW1259" s="98">
        <v>6973690.7060089121</v>
      </c>
      <c r="CX1259" s="98">
        <v>56249620.206146225</v>
      </c>
    </row>
    <row r="1260" spans="1:102" x14ac:dyDescent="0.2">
      <c r="A1260" s="98" t="s">
        <v>71</v>
      </c>
      <c r="B1260" s="100">
        <v>39692</v>
      </c>
      <c r="C1260" s="99">
        <v>84174.717182159395</v>
      </c>
      <c r="D1260" s="99">
        <v>0</v>
      </c>
      <c r="E1260" s="99">
        <v>21400.558443069502</v>
      </c>
      <c r="F1260" s="99">
        <v>15947.381279110899</v>
      </c>
      <c r="G1260" s="99">
        <v>1965.8059035092599</v>
      </c>
      <c r="H1260" s="99">
        <v>474.69148781523103</v>
      </c>
      <c r="I1260" s="99">
        <v>0</v>
      </c>
      <c r="J1260" s="99">
        <v>31030.4510364532</v>
      </c>
      <c r="K1260" s="99">
        <v>1586.94005569816</v>
      </c>
      <c r="L1260" s="99">
        <v>20013.3852040768</v>
      </c>
      <c r="M1260" s="99">
        <v>35853.451687335997</v>
      </c>
      <c r="N1260" s="99">
        <v>12464.553275466</v>
      </c>
      <c r="O1260" s="99">
        <v>35108.310283660903</v>
      </c>
      <c r="P1260" s="99">
        <v>0</v>
      </c>
      <c r="Q1260" s="99">
        <v>4897.4832899570501</v>
      </c>
      <c r="R1260" s="99">
        <v>1867.6675760895</v>
      </c>
      <c r="S1260" s="99">
        <v>0</v>
      </c>
      <c r="T1260" s="99">
        <v>605.36944226920605</v>
      </c>
      <c r="U1260" s="99">
        <v>32578.307832479499</v>
      </c>
      <c r="V1260" s="99">
        <v>4939056.5325927697</v>
      </c>
      <c r="W1260" s="99">
        <v>54.948936446569903</v>
      </c>
      <c r="X1260" s="99">
        <v>1692575.33512878</v>
      </c>
      <c r="Y1260" s="99">
        <v>1126808.35708618</v>
      </c>
      <c r="Z1260" s="99">
        <v>334119.29381179798</v>
      </c>
      <c r="AA1260" s="99">
        <v>59574.3901576996</v>
      </c>
      <c r="AB1260" s="99">
        <v>0</v>
      </c>
      <c r="AC1260" s="99">
        <v>10539975.692627</v>
      </c>
      <c r="AD1260" s="99">
        <v>226222.14451026899</v>
      </c>
      <c r="AE1260" s="99">
        <v>855278.24317932106</v>
      </c>
      <c r="AF1260" s="99">
        <v>1853440.2021331801</v>
      </c>
      <c r="AG1260" s="99">
        <v>1636284.4046783401</v>
      </c>
      <c r="AH1260" s="99">
        <v>1639394.71520996</v>
      </c>
      <c r="AI1260" s="99">
        <v>0</v>
      </c>
      <c r="AJ1260" s="99">
        <v>635242.764350891</v>
      </c>
      <c r="AK1260" s="99">
        <v>302897.68733978301</v>
      </c>
      <c r="AL1260" s="99">
        <v>0</v>
      </c>
      <c r="AM1260" s="99">
        <v>87496.736443519607</v>
      </c>
      <c r="AN1260" s="99">
        <v>10731428.5427246</v>
      </c>
      <c r="AO1260" s="99">
        <v>41143784.227050804</v>
      </c>
      <c r="AP1260" s="99">
        <v>467.39563745260199</v>
      </c>
      <c r="AQ1260" s="99">
        <v>13228468.9888916</v>
      </c>
      <c r="AR1260" s="99">
        <v>8696400.0451660194</v>
      </c>
      <c r="AS1260" s="99">
        <v>2503895.3073120099</v>
      </c>
      <c r="AT1260" s="99">
        <v>456099.87555313099</v>
      </c>
      <c r="AU1260" s="99">
        <v>0</v>
      </c>
      <c r="AV1260" s="99">
        <v>31920939.463622998</v>
      </c>
      <c r="AW1260" s="99">
        <v>624917.22319793701</v>
      </c>
      <c r="AX1260" s="99">
        <v>7757251.5383911096</v>
      </c>
      <c r="AY1260" s="99">
        <v>15496949.8001709</v>
      </c>
      <c r="AZ1260" s="99">
        <v>12415285.3740234</v>
      </c>
      <c r="BA1260" s="99">
        <v>13572398.6087646</v>
      </c>
      <c r="BB1260" s="99">
        <v>0</v>
      </c>
      <c r="BC1260" s="99">
        <v>5010898.3876342801</v>
      </c>
      <c r="BD1260" s="99">
        <v>2258109.1361694299</v>
      </c>
      <c r="BE1260" s="99">
        <v>0</v>
      </c>
      <c r="BF1260" s="99">
        <v>667531.97071075405</v>
      </c>
      <c r="BG1260" s="99">
        <v>32431689.2646484</v>
      </c>
      <c r="BH1260" s="99">
        <v>9757185.0958252009</v>
      </c>
      <c r="BI1260" s="99">
        <v>82.639656278304798</v>
      </c>
      <c r="BJ1260" s="99">
        <v>4045413.3294372601</v>
      </c>
      <c r="BK1260" s="99">
        <v>2833751.4848022498</v>
      </c>
      <c r="BL1260" s="99">
        <v>0</v>
      </c>
      <c r="BM1260" s="99">
        <v>33860.817131519303</v>
      </c>
      <c r="BN1260" s="99">
        <v>0</v>
      </c>
      <c r="BO1260" s="99">
        <v>0</v>
      </c>
      <c r="BP1260" s="99">
        <v>0</v>
      </c>
      <c r="BQ1260" s="99">
        <v>0</v>
      </c>
      <c r="BR1260" s="99">
        <v>4717270.98474121</v>
      </c>
      <c r="BS1260" s="99">
        <v>4438834.0695190402</v>
      </c>
      <c r="BT1260" s="99">
        <v>2640132.6611022898</v>
      </c>
      <c r="BU1260" s="99">
        <v>0</v>
      </c>
      <c r="BV1260" s="99">
        <v>2025298.1470184301</v>
      </c>
      <c r="BW1260" s="99">
        <v>267527.02089691203</v>
      </c>
      <c r="BX1260" s="99">
        <v>0</v>
      </c>
      <c r="BY1260" s="99">
        <v>0</v>
      </c>
      <c r="BZ1260" s="99">
        <v>0</v>
      </c>
      <c r="CA1260" s="99">
        <v>105511.332365036</v>
      </c>
      <c r="CB1260" s="99">
        <v>6614390.1304931603</v>
      </c>
      <c r="CC1260" s="99">
        <v>54176097.192871101</v>
      </c>
      <c r="CD1260" s="99">
        <v>13790370.9481201</v>
      </c>
      <c r="CE1260" s="99">
        <v>2422.7979473471601</v>
      </c>
      <c r="CF1260" s="99">
        <v>393674.60079574602</v>
      </c>
      <c r="CG1260" s="99">
        <v>2956336.12713623</v>
      </c>
      <c r="CH1260" s="99">
        <v>0</v>
      </c>
      <c r="CI1260" s="99">
        <v>107931.080569267</v>
      </c>
      <c r="CJ1260" s="99">
        <v>7019633.8528442401</v>
      </c>
      <c r="CK1260" s="99">
        <v>57090627.770019501</v>
      </c>
      <c r="CL1260" s="99">
        <v>14060504.611694301</v>
      </c>
      <c r="CM1260" s="166">
        <v>140169.34232711801</v>
      </c>
      <c r="CN1260" s="166">
        <v>17774145.6958008</v>
      </c>
      <c r="CO1260" s="166">
        <v>89728302.190429702</v>
      </c>
      <c r="CP1260" s="99">
        <v>14060504.611694301</v>
      </c>
      <c r="CQ1260" s="99">
        <v>0</v>
      </c>
      <c r="CR1260" s="99">
        <v>0</v>
      </c>
      <c r="CS1260" s="99">
        <v>0</v>
      </c>
      <c r="CT1260" s="99">
        <v>0</v>
      </c>
      <c r="CU1260" s="98">
        <v>23396.182598902</v>
      </c>
      <c r="CV1260" s="98">
        <v>32695.468610086999</v>
      </c>
      <c r="CW1260" s="98">
        <v>7008064.7312889062</v>
      </c>
      <c r="CX1260" s="98">
        <v>57132433.320007332</v>
      </c>
    </row>
    <row r="1261" spans="1:102" x14ac:dyDescent="0.2">
      <c r="A1261" s="98" t="s">
        <v>71</v>
      </c>
      <c r="B1261" s="100">
        <v>39783</v>
      </c>
      <c r="C1261" s="99">
        <v>84554.570055961594</v>
      </c>
      <c r="D1261" s="99">
        <v>0</v>
      </c>
      <c r="E1261" s="99">
        <v>20611.548697710001</v>
      </c>
      <c r="F1261" s="99">
        <v>15575.7272357941</v>
      </c>
      <c r="G1261" s="99">
        <v>2059.1323933005301</v>
      </c>
      <c r="H1261" s="99">
        <v>373.98012012988301</v>
      </c>
      <c r="I1261" s="99">
        <v>0</v>
      </c>
      <c r="J1261" s="99">
        <v>31495.206515073802</v>
      </c>
      <c r="K1261" s="99">
        <v>1324.21562665701</v>
      </c>
      <c r="L1261" s="99">
        <v>19682.034719467199</v>
      </c>
      <c r="M1261" s="99">
        <v>35499.146557807901</v>
      </c>
      <c r="N1261" s="99">
        <v>12287.711679816201</v>
      </c>
      <c r="O1261" s="99">
        <v>35403.3775639534</v>
      </c>
      <c r="P1261" s="99">
        <v>0</v>
      </c>
      <c r="Q1261" s="99">
        <v>4864.1002268195198</v>
      </c>
      <c r="R1261" s="99">
        <v>1898.51937873662</v>
      </c>
      <c r="S1261" s="99">
        <v>0</v>
      </c>
      <c r="T1261" s="99">
        <v>585.73637434840202</v>
      </c>
      <c r="U1261" s="99">
        <v>32949.873927116401</v>
      </c>
      <c r="V1261" s="99">
        <v>4929954.1447143601</v>
      </c>
      <c r="W1261" s="99">
        <v>306.02149764448399</v>
      </c>
      <c r="X1261" s="99">
        <v>1610441.6715240499</v>
      </c>
      <c r="Y1261" s="99">
        <v>1080664.05305481</v>
      </c>
      <c r="Z1261" s="99">
        <v>342198.506145477</v>
      </c>
      <c r="AA1261" s="99">
        <v>46517.832122325897</v>
      </c>
      <c r="AB1261" s="99">
        <v>0</v>
      </c>
      <c r="AC1261" s="99">
        <v>10666354.0247803</v>
      </c>
      <c r="AD1261" s="99">
        <v>173401.47128486601</v>
      </c>
      <c r="AE1261" s="99">
        <v>820792.02620696998</v>
      </c>
      <c r="AF1261" s="99">
        <v>1827196.45608521</v>
      </c>
      <c r="AG1261" s="99">
        <v>1614186.2700042699</v>
      </c>
      <c r="AH1261" s="99">
        <v>1653785.33297729</v>
      </c>
      <c r="AI1261" s="99">
        <v>0</v>
      </c>
      <c r="AJ1261" s="99">
        <v>625997.81343841599</v>
      </c>
      <c r="AK1261" s="99">
        <v>304938.58001709002</v>
      </c>
      <c r="AL1261" s="99">
        <v>0</v>
      </c>
      <c r="AM1261" s="99">
        <v>81487.3325548172</v>
      </c>
      <c r="AN1261" s="99">
        <v>10910032.3018799</v>
      </c>
      <c r="AO1261" s="99">
        <v>41422484.2568359</v>
      </c>
      <c r="AP1261" s="99">
        <v>2763.4916951656301</v>
      </c>
      <c r="AQ1261" s="99">
        <v>12482106.5743408</v>
      </c>
      <c r="AR1261" s="99">
        <v>8352505.2080078097</v>
      </c>
      <c r="AS1261" s="99">
        <v>2572978.0744018601</v>
      </c>
      <c r="AT1261" s="99">
        <v>358790.78282928502</v>
      </c>
      <c r="AU1261" s="99">
        <v>0</v>
      </c>
      <c r="AV1261" s="99">
        <v>32566969.306396499</v>
      </c>
      <c r="AW1261" s="99">
        <v>490048.81318664597</v>
      </c>
      <c r="AX1261" s="99">
        <v>7569008.3628540002</v>
      </c>
      <c r="AY1261" s="99">
        <v>15380467.9816895</v>
      </c>
      <c r="AZ1261" s="99">
        <v>12308975.967163101</v>
      </c>
      <c r="BA1261" s="99">
        <v>13778760.1992188</v>
      </c>
      <c r="BB1261" s="99">
        <v>0</v>
      </c>
      <c r="BC1261" s="99">
        <v>4950215.2512817401</v>
      </c>
      <c r="BD1261" s="99">
        <v>2285870.5361022898</v>
      </c>
      <c r="BE1261" s="99">
        <v>0</v>
      </c>
      <c r="BF1261" s="99">
        <v>630814.18712616002</v>
      </c>
      <c r="BG1261" s="99">
        <v>33328669.2419434</v>
      </c>
      <c r="BH1261" s="99">
        <v>9920367.9674072303</v>
      </c>
      <c r="BI1261" s="99">
        <v>256.09002326428902</v>
      </c>
      <c r="BJ1261" s="99">
        <v>3904879.0927734398</v>
      </c>
      <c r="BK1261" s="99">
        <v>2742055.1513366699</v>
      </c>
      <c r="BL1261" s="99">
        <v>0</v>
      </c>
      <c r="BM1261" s="99">
        <v>28909.566770315199</v>
      </c>
      <c r="BN1261" s="99">
        <v>0</v>
      </c>
      <c r="BO1261" s="99">
        <v>0</v>
      </c>
      <c r="BP1261" s="99">
        <v>0</v>
      </c>
      <c r="BQ1261" s="99">
        <v>0</v>
      </c>
      <c r="BR1261" s="99">
        <v>4715495.3841552697</v>
      </c>
      <c r="BS1261" s="99">
        <v>4397960.8470459003</v>
      </c>
      <c r="BT1261" s="99">
        <v>2683617.1000366202</v>
      </c>
      <c r="BU1261" s="99">
        <v>0</v>
      </c>
      <c r="BV1261" s="99">
        <v>2019607.1811981199</v>
      </c>
      <c r="BW1261" s="99">
        <v>270838.78803634603</v>
      </c>
      <c r="BX1261" s="99">
        <v>0</v>
      </c>
      <c r="BY1261" s="99">
        <v>0</v>
      </c>
      <c r="BZ1261" s="99">
        <v>0</v>
      </c>
      <c r="CA1261" s="99">
        <v>105111.09458732601</v>
      </c>
      <c r="CB1261" s="99">
        <v>6532854.2369384803</v>
      </c>
      <c r="CC1261" s="99">
        <v>53789947.697753899</v>
      </c>
      <c r="CD1261" s="99">
        <v>13837105.7266846</v>
      </c>
      <c r="CE1261" s="99">
        <v>2432.92846518755</v>
      </c>
      <c r="CF1261" s="99">
        <v>388902.78408432001</v>
      </c>
      <c r="CG1261" s="99">
        <v>2923255.7811584501</v>
      </c>
      <c r="CH1261" s="99">
        <v>0</v>
      </c>
      <c r="CI1261" s="99">
        <v>107548.31614875799</v>
      </c>
      <c r="CJ1261" s="99">
        <v>6933391.1170043899</v>
      </c>
      <c r="CK1261" s="99">
        <v>56665561.458496101</v>
      </c>
      <c r="CL1261" s="99">
        <v>14107529.729003901</v>
      </c>
      <c r="CM1261" s="166">
        <v>140302.468828201</v>
      </c>
      <c r="CN1261" s="166">
        <v>17856300.348877002</v>
      </c>
      <c r="CO1261" s="166">
        <v>90300857.9609375</v>
      </c>
      <c r="CP1261" s="99">
        <v>14107529.729003901</v>
      </c>
      <c r="CQ1261" s="99">
        <v>0</v>
      </c>
      <c r="CR1261" s="99">
        <v>0</v>
      </c>
      <c r="CS1261" s="99">
        <v>0</v>
      </c>
      <c r="CT1261" s="99">
        <v>0</v>
      </c>
      <c r="CU1261" s="98">
        <v>22358.780648155</v>
      </c>
      <c r="CV1261" s="98">
        <v>33269.211894765998</v>
      </c>
      <c r="CW1261" s="98">
        <v>6921757.0210228004</v>
      </c>
      <c r="CX1261" s="98">
        <v>56713203.478912346</v>
      </c>
    </row>
    <row r="1262" spans="1:102" x14ac:dyDescent="0.2">
      <c r="A1262" s="98" t="s">
        <v>71</v>
      </c>
      <c r="B1262" s="100">
        <v>39873</v>
      </c>
      <c r="C1262" s="99">
        <v>85852.752032279997</v>
      </c>
      <c r="D1262" s="99">
        <v>0</v>
      </c>
      <c r="E1262" s="99">
        <v>20039.358076095599</v>
      </c>
      <c r="F1262" s="99">
        <v>15179.4917041063</v>
      </c>
      <c r="G1262" s="99">
        <v>2175.33463853598</v>
      </c>
      <c r="H1262" s="99">
        <v>305.68287216126902</v>
      </c>
      <c r="I1262" s="99">
        <v>0</v>
      </c>
      <c r="J1262" s="99">
        <v>32332.409807682001</v>
      </c>
      <c r="K1262" s="99">
        <v>1067.4835151583</v>
      </c>
      <c r="L1262" s="99">
        <v>19527.249598264701</v>
      </c>
      <c r="M1262" s="99">
        <v>35866.211049079902</v>
      </c>
      <c r="N1262" s="99">
        <v>12181.5541661978</v>
      </c>
      <c r="O1262" s="99">
        <v>36013.761561393701</v>
      </c>
      <c r="P1262" s="99">
        <v>0</v>
      </c>
      <c r="Q1262" s="99">
        <v>4885.5354148149499</v>
      </c>
      <c r="R1262" s="99">
        <v>1994.18357358873</v>
      </c>
      <c r="S1262" s="99">
        <v>0</v>
      </c>
      <c r="T1262" s="99">
        <v>575.63883531093597</v>
      </c>
      <c r="U1262" s="99">
        <v>33402.020962715098</v>
      </c>
      <c r="V1262" s="99">
        <v>4981423.7377319299</v>
      </c>
      <c r="W1262" s="99">
        <v>355.01037042960502</v>
      </c>
      <c r="X1262" s="99">
        <v>1566469.9505767799</v>
      </c>
      <c r="Y1262" s="99">
        <v>1055264.22744751</v>
      </c>
      <c r="Z1262" s="99">
        <v>351200.95568466198</v>
      </c>
      <c r="AA1262" s="99">
        <v>37969.125131130197</v>
      </c>
      <c r="AB1262" s="99">
        <v>0</v>
      </c>
      <c r="AC1262" s="99">
        <v>10918560.1882324</v>
      </c>
      <c r="AD1262" s="99">
        <v>132561.36264800999</v>
      </c>
      <c r="AE1262" s="99">
        <v>811463.79646301304</v>
      </c>
      <c r="AF1262" s="99">
        <v>1839865.0302734401</v>
      </c>
      <c r="AG1262" s="99">
        <v>1589506.0478057901</v>
      </c>
      <c r="AH1262" s="99">
        <v>1681783.3160705599</v>
      </c>
      <c r="AI1262" s="99">
        <v>0</v>
      </c>
      <c r="AJ1262" s="99">
        <v>637739.00016021705</v>
      </c>
      <c r="AK1262" s="99">
        <v>313603.64795303298</v>
      </c>
      <c r="AL1262" s="99">
        <v>0</v>
      </c>
      <c r="AM1262" s="99">
        <v>76205.316155433698</v>
      </c>
      <c r="AN1262" s="99">
        <v>11054097.463867201</v>
      </c>
      <c r="AO1262" s="99">
        <v>42195493.809082001</v>
      </c>
      <c r="AP1262" s="99">
        <v>3159.6668134331699</v>
      </c>
      <c r="AQ1262" s="99">
        <v>12298913.4837646</v>
      </c>
      <c r="AR1262" s="99">
        <v>8231682.1132202102</v>
      </c>
      <c r="AS1262" s="99">
        <v>2639720.8048400902</v>
      </c>
      <c r="AT1262" s="99">
        <v>294357.70339965803</v>
      </c>
      <c r="AU1262" s="99">
        <v>0</v>
      </c>
      <c r="AV1262" s="99">
        <v>33726609.626464799</v>
      </c>
      <c r="AW1262" s="99">
        <v>377727.71674728399</v>
      </c>
      <c r="AX1262" s="99">
        <v>7511372.3997802697</v>
      </c>
      <c r="AY1262" s="99">
        <v>15696744.7347412</v>
      </c>
      <c r="AZ1262" s="99">
        <v>12166108.4764404</v>
      </c>
      <c r="BA1262" s="99">
        <v>14125284.4763184</v>
      </c>
      <c r="BB1262" s="99">
        <v>0</v>
      </c>
      <c r="BC1262" s="99">
        <v>4968909.8871459998</v>
      </c>
      <c r="BD1262" s="99">
        <v>2352986.50036621</v>
      </c>
      <c r="BE1262" s="99">
        <v>0</v>
      </c>
      <c r="BF1262" s="99">
        <v>591675.46199035598</v>
      </c>
      <c r="BG1262" s="99">
        <v>34075828.236816399</v>
      </c>
      <c r="BH1262" s="99">
        <v>10053462.6048584</v>
      </c>
      <c r="BI1262" s="99">
        <v>380.00358455255599</v>
      </c>
      <c r="BJ1262" s="99">
        <v>3797657.0974426302</v>
      </c>
      <c r="BK1262" s="99">
        <v>2677771.9324035598</v>
      </c>
      <c r="BL1262" s="99">
        <v>0</v>
      </c>
      <c r="BM1262" s="99">
        <v>52146.3726859093</v>
      </c>
      <c r="BN1262" s="99">
        <v>0</v>
      </c>
      <c r="BO1262" s="99">
        <v>0</v>
      </c>
      <c r="BP1262" s="99">
        <v>0</v>
      </c>
      <c r="BQ1262" s="99">
        <v>0</v>
      </c>
      <c r="BR1262" s="99">
        <v>4727257.1776123</v>
      </c>
      <c r="BS1262" s="99">
        <v>4340276.55895996</v>
      </c>
      <c r="BT1262" s="99">
        <v>2747714.6813659701</v>
      </c>
      <c r="BU1262" s="99">
        <v>0</v>
      </c>
      <c r="BV1262" s="99">
        <v>2027034.1910095201</v>
      </c>
      <c r="BW1262" s="99">
        <v>278539.92340087902</v>
      </c>
      <c r="BX1262" s="99">
        <v>0</v>
      </c>
      <c r="BY1262" s="99">
        <v>0</v>
      </c>
      <c r="BZ1262" s="99">
        <v>0</v>
      </c>
      <c r="CA1262" s="99">
        <v>105921.332077026</v>
      </c>
      <c r="CB1262" s="99">
        <v>6565684.2588501005</v>
      </c>
      <c r="CC1262" s="99">
        <v>54574197.130371101</v>
      </c>
      <c r="CD1262" s="99">
        <v>13851947.7418213</v>
      </c>
      <c r="CE1262" s="99">
        <v>2484.82606983185</v>
      </c>
      <c r="CF1262" s="99">
        <v>389960.99857711798</v>
      </c>
      <c r="CG1262" s="99">
        <v>2941642.68005371</v>
      </c>
      <c r="CH1262" s="99">
        <v>0</v>
      </c>
      <c r="CI1262" s="99">
        <v>108404.96510314901</v>
      </c>
      <c r="CJ1262" s="99">
        <v>6948588.4727172898</v>
      </c>
      <c r="CK1262" s="99">
        <v>57545528.96875</v>
      </c>
      <c r="CL1262" s="99">
        <v>14132658.6878662</v>
      </c>
      <c r="CM1262" s="166">
        <v>141483.973840714</v>
      </c>
      <c r="CN1262" s="166">
        <v>17988312.598877002</v>
      </c>
      <c r="CO1262" s="166">
        <v>91515321.172851607</v>
      </c>
      <c r="CP1262" s="99">
        <v>14132658.6878662</v>
      </c>
      <c r="CQ1262" s="99">
        <v>0</v>
      </c>
      <c r="CR1262" s="99">
        <v>0</v>
      </c>
      <c r="CS1262" s="99">
        <v>0</v>
      </c>
      <c r="CT1262" s="99">
        <v>0</v>
      </c>
      <c r="CU1262" s="98">
        <v>21422.133639246</v>
      </c>
      <c r="CV1262" s="98">
        <v>34234.331026084001</v>
      </c>
      <c r="CW1262" s="98">
        <v>6955645.2574272184</v>
      </c>
      <c r="CX1262" s="98">
        <v>57515839.810424812</v>
      </c>
    </row>
    <row r="1263" spans="1:102" x14ac:dyDescent="0.2">
      <c r="A1263" s="98" t="s">
        <v>71</v>
      </c>
      <c r="B1263" s="100">
        <v>39965</v>
      </c>
      <c r="C1263" s="99">
        <v>86970.591052055403</v>
      </c>
      <c r="D1263" s="99">
        <v>0</v>
      </c>
      <c r="E1263" s="99">
        <v>19279.882889985998</v>
      </c>
      <c r="F1263" s="99">
        <v>14801.892902612701</v>
      </c>
      <c r="G1263" s="99">
        <v>2268.7942504286798</v>
      </c>
      <c r="H1263" s="99">
        <v>242.216323968023</v>
      </c>
      <c r="I1263" s="99">
        <v>0</v>
      </c>
      <c r="J1263" s="99">
        <v>32982.748960971803</v>
      </c>
      <c r="K1263" s="99">
        <v>802.82527285069204</v>
      </c>
      <c r="L1263" s="99">
        <v>19714.335198879198</v>
      </c>
      <c r="M1263" s="99">
        <v>35976.216175556197</v>
      </c>
      <c r="N1263" s="99">
        <v>11955.861648321201</v>
      </c>
      <c r="O1263" s="99">
        <v>36577.224035263098</v>
      </c>
      <c r="P1263" s="99">
        <v>0</v>
      </c>
      <c r="Q1263" s="99">
        <v>4932.8061104416802</v>
      </c>
      <c r="R1263" s="99">
        <v>2012.6869401782801</v>
      </c>
      <c r="S1263" s="99">
        <v>0</v>
      </c>
      <c r="T1263" s="99">
        <v>570.38679189979996</v>
      </c>
      <c r="U1263" s="99">
        <v>33709.962228775003</v>
      </c>
      <c r="V1263" s="99">
        <v>5034268.96520996</v>
      </c>
      <c r="W1263" s="99">
        <v>299.34900109842403</v>
      </c>
      <c r="X1263" s="99">
        <v>1505211.6569366499</v>
      </c>
      <c r="Y1263" s="99">
        <v>1029197.19921112</v>
      </c>
      <c r="Z1263" s="99">
        <v>360583.02207565302</v>
      </c>
      <c r="AA1263" s="99">
        <v>30614.283670187</v>
      </c>
      <c r="AB1263" s="99">
        <v>0</v>
      </c>
      <c r="AC1263" s="99">
        <v>11102421.8757324</v>
      </c>
      <c r="AD1263" s="99">
        <v>97222.828814506502</v>
      </c>
      <c r="AE1263" s="99">
        <v>800594.60939788795</v>
      </c>
      <c r="AF1263" s="99">
        <v>1838761.2014007601</v>
      </c>
      <c r="AG1263" s="99">
        <v>1562700.61740112</v>
      </c>
      <c r="AH1263" s="99">
        <v>1691325.93051147</v>
      </c>
      <c r="AI1263" s="99">
        <v>0</v>
      </c>
      <c r="AJ1263" s="99">
        <v>646114.08040618896</v>
      </c>
      <c r="AK1263" s="99">
        <v>314733.57427978498</v>
      </c>
      <c r="AL1263" s="99">
        <v>0</v>
      </c>
      <c r="AM1263" s="99">
        <v>74881.402749061599</v>
      </c>
      <c r="AN1263" s="99">
        <v>11198465.1762695</v>
      </c>
      <c r="AO1263" s="99">
        <v>42864806.6015625</v>
      </c>
      <c r="AP1263" s="99">
        <v>2475.49481055141</v>
      </c>
      <c r="AQ1263" s="99">
        <v>11803599.403198199</v>
      </c>
      <c r="AR1263" s="99">
        <v>7962425.0979614304</v>
      </c>
      <c r="AS1263" s="99">
        <v>2726678.02233887</v>
      </c>
      <c r="AT1263" s="99">
        <v>239321.55552673299</v>
      </c>
      <c r="AU1263" s="99">
        <v>0</v>
      </c>
      <c r="AV1263" s="99">
        <v>34529693.474609397</v>
      </c>
      <c r="AW1263" s="99">
        <v>278561.45793151902</v>
      </c>
      <c r="AX1263" s="99">
        <v>7509210.5780029297</v>
      </c>
      <c r="AY1263" s="99">
        <v>15733070.4291992</v>
      </c>
      <c r="AZ1263" s="99">
        <v>12001830.870239301</v>
      </c>
      <c r="BA1263" s="99">
        <v>14309691.5272217</v>
      </c>
      <c r="BB1263" s="99">
        <v>0</v>
      </c>
      <c r="BC1263" s="99">
        <v>5210118.6416626005</v>
      </c>
      <c r="BD1263" s="99">
        <v>2370117.3236694299</v>
      </c>
      <c r="BE1263" s="99">
        <v>0</v>
      </c>
      <c r="BF1263" s="99">
        <v>581405.53762817394</v>
      </c>
      <c r="BG1263" s="99">
        <v>34713635.668457001</v>
      </c>
      <c r="BH1263" s="99">
        <v>10226761.697509799</v>
      </c>
      <c r="BI1263" s="99">
        <v>392.76224938035</v>
      </c>
      <c r="BJ1263" s="99">
        <v>3689217.2468872098</v>
      </c>
      <c r="BK1263" s="99">
        <v>2614978.3617858901</v>
      </c>
      <c r="BL1263" s="99">
        <v>0</v>
      </c>
      <c r="BM1263" s="99">
        <v>30482.150454044298</v>
      </c>
      <c r="BN1263" s="99">
        <v>0</v>
      </c>
      <c r="BO1263" s="99">
        <v>0</v>
      </c>
      <c r="BP1263" s="99">
        <v>0</v>
      </c>
      <c r="BQ1263" s="99">
        <v>0</v>
      </c>
      <c r="BR1263" s="99">
        <v>4768625.09265137</v>
      </c>
      <c r="BS1263" s="99">
        <v>4257899.9136352502</v>
      </c>
      <c r="BT1263" s="99">
        <v>2785701.9558105501</v>
      </c>
      <c r="BU1263" s="99">
        <v>0</v>
      </c>
      <c r="BV1263" s="99">
        <v>2095604.98893738</v>
      </c>
      <c r="BW1263" s="99">
        <v>277449.92862701399</v>
      </c>
      <c r="BX1263" s="99">
        <v>0</v>
      </c>
      <c r="BY1263" s="99">
        <v>0</v>
      </c>
      <c r="BZ1263" s="99">
        <v>0</v>
      </c>
      <c r="CA1263" s="99">
        <v>106305.28920459699</v>
      </c>
      <c r="CB1263" s="99">
        <v>6530820.3124389602</v>
      </c>
      <c r="CC1263" s="99">
        <v>54549165.490722701</v>
      </c>
      <c r="CD1263" s="99">
        <v>13919173.379760699</v>
      </c>
      <c r="CE1263" s="99">
        <v>2518.3510916233099</v>
      </c>
      <c r="CF1263" s="99">
        <v>390108.19893646199</v>
      </c>
      <c r="CG1263" s="99">
        <v>2967768.1666259798</v>
      </c>
      <c r="CH1263" s="99">
        <v>0</v>
      </c>
      <c r="CI1263" s="99">
        <v>108821.884818077</v>
      </c>
      <c r="CJ1263" s="99">
        <v>6927136.6405639602</v>
      </c>
      <c r="CK1263" s="99">
        <v>57445142.838378899</v>
      </c>
      <c r="CL1263" s="99">
        <v>14198686.680908199</v>
      </c>
      <c r="CM1263" s="166">
        <v>142205.11522865301</v>
      </c>
      <c r="CN1263" s="166">
        <v>18118458.333496101</v>
      </c>
      <c r="CO1263" s="166">
        <v>92332889.481445298</v>
      </c>
      <c r="CP1263" s="99">
        <v>14198686.680908199</v>
      </c>
      <c r="CQ1263" s="99">
        <v>0</v>
      </c>
      <c r="CR1263" s="99">
        <v>0</v>
      </c>
      <c r="CS1263" s="99">
        <v>0</v>
      </c>
      <c r="CT1263" s="99">
        <v>0</v>
      </c>
      <c r="CU1263" s="98">
        <v>20311.279783773</v>
      </c>
      <c r="CV1263" s="98">
        <v>34958.957768817003</v>
      </c>
      <c r="CW1263" s="98">
        <v>6920928.5113754226</v>
      </c>
      <c r="CX1263" s="98">
        <v>57516933.657348678</v>
      </c>
    </row>
    <row r="1264" spans="1:102" x14ac:dyDescent="0.2">
      <c r="A1264" s="98" t="s">
        <v>71</v>
      </c>
      <c r="B1264" s="100">
        <v>40057</v>
      </c>
      <c r="C1264" s="99">
        <v>88015.200567245498</v>
      </c>
      <c r="D1264" s="99">
        <v>0</v>
      </c>
      <c r="E1264" s="99">
        <v>18676.870982408502</v>
      </c>
      <c r="F1264" s="99">
        <v>14414.708006262799</v>
      </c>
      <c r="G1264" s="99">
        <v>2450.2420825362201</v>
      </c>
      <c r="H1264" s="99">
        <v>158.35576123557999</v>
      </c>
      <c r="I1264" s="99">
        <v>0</v>
      </c>
      <c r="J1264" s="99">
        <v>33455.872677326202</v>
      </c>
      <c r="K1264" s="99">
        <v>573.61564849317097</v>
      </c>
      <c r="L1264" s="99">
        <v>18946.934419632002</v>
      </c>
      <c r="M1264" s="99">
        <v>36122.110446453102</v>
      </c>
      <c r="N1264" s="99">
        <v>11773.6003761292</v>
      </c>
      <c r="O1264" s="99">
        <v>37122.6307296753</v>
      </c>
      <c r="P1264" s="99">
        <v>0</v>
      </c>
      <c r="Q1264" s="99">
        <v>4990.7840237617502</v>
      </c>
      <c r="R1264" s="99">
        <v>2090.9833462834399</v>
      </c>
      <c r="S1264" s="99">
        <v>0</v>
      </c>
      <c r="T1264" s="99">
        <v>568.50639081001304</v>
      </c>
      <c r="U1264" s="99">
        <v>34031.817487239801</v>
      </c>
      <c r="V1264" s="99">
        <v>5093165.4869995099</v>
      </c>
      <c r="W1264" s="99">
        <v>166.227527951822</v>
      </c>
      <c r="X1264" s="99">
        <v>1450477.3657379199</v>
      </c>
      <c r="Y1264" s="99">
        <v>1005165.18369293</v>
      </c>
      <c r="Z1264" s="99">
        <v>365087.09218215902</v>
      </c>
      <c r="AA1264" s="99">
        <v>20537.558321476001</v>
      </c>
      <c r="AB1264" s="99">
        <v>0</v>
      </c>
      <c r="AC1264" s="99">
        <v>11290400.4956055</v>
      </c>
      <c r="AD1264" s="99">
        <v>71042.454447746306</v>
      </c>
      <c r="AE1264" s="99">
        <v>778403.32582855201</v>
      </c>
      <c r="AF1264" s="99">
        <v>1844257.61668396</v>
      </c>
      <c r="AG1264" s="99">
        <v>1545684.8565521201</v>
      </c>
      <c r="AH1264" s="99">
        <v>1700049.94923401</v>
      </c>
      <c r="AI1264" s="99">
        <v>0</v>
      </c>
      <c r="AJ1264" s="99">
        <v>647952.53439331101</v>
      </c>
      <c r="AK1264" s="99">
        <v>309399.41777038598</v>
      </c>
      <c r="AL1264" s="99">
        <v>0</v>
      </c>
      <c r="AM1264" s="99">
        <v>73933.150409698501</v>
      </c>
      <c r="AN1264" s="99">
        <v>11375679.579223599</v>
      </c>
      <c r="AO1264" s="99">
        <v>43661545.268554702</v>
      </c>
      <c r="AP1264" s="99">
        <v>1320.2897112518499</v>
      </c>
      <c r="AQ1264" s="99">
        <v>11408353.8162842</v>
      </c>
      <c r="AR1264" s="99">
        <v>7859010.9362792997</v>
      </c>
      <c r="AS1264" s="99">
        <v>2799566.1236877399</v>
      </c>
      <c r="AT1264" s="99">
        <v>158408.26468467701</v>
      </c>
      <c r="AU1264" s="99">
        <v>0</v>
      </c>
      <c r="AV1264" s="99">
        <v>35310806.902832001</v>
      </c>
      <c r="AW1264" s="99">
        <v>203328.665288925</v>
      </c>
      <c r="AX1264" s="99">
        <v>7317441.7963867197</v>
      </c>
      <c r="AY1264" s="99">
        <v>15890968.4692383</v>
      </c>
      <c r="AZ1264" s="99">
        <v>11966650.9793701</v>
      </c>
      <c r="BA1264" s="99">
        <v>14487585.8162842</v>
      </c>
      <c r="BB1264" s="99">
        <v>0</v>
      </c>
      <c r="BC1264" s="99">
        <v>5218226.01416016</v>
      </c>
      <c r="BD1264" s="99">
        <v>2353869.3768005399</v>
      </c>
      <c r="BE1264" s="99">
        <v>0</v>
      </c>
      <c r="BF1264" s="99">
        <v>574187.43910217297</v>
      </c>
      <c r="BG1264" s="99">
        <v>35497068.5078125</v>
      </c>
      <c r="BH1264" s="99">
        <v>10377796.8443604</v>
      </c>
      <c r="BI1264" s="99">
        <v>88.150252372957794</v>
      </c>
      <c r="BJ1264" s="99">
        <v>3599491.1790466299</v>
      </c>
      <c r="BK1264" s="99">
        <v>2561384.14697266</v>
      </c>
      <c r="BL1264" s="99">
        <v>0</v>
      </c>
      <c r="BM1264" s="99">
        <v>12079.5945805311</v>
      </c>
      <c r="BN1264" s="99">
        <v>0</v>
      </c>
      <c r="BO1264" s="99">
        <v>0</v>
      </c>
      <c r="BP1264" s="99">
        <v>0</v>
      </c>
      <c r="BQ1264" s="99">
        <v>0</v>
      </c>
      <c r="BR1264" s="99">
        <v>4815272.7252197303</v>
      </c>
      <c r="BS1264" s="99">
        <v>4252181.41052246</v>
      </c>
      <c r="BT1264" s="99">
        <v>2819472.3401794401</v>
      </c>
      <c r="BU1264" s="99">
        <v>0</v>
      </c>
      <c r="BV1264" s="99">
        <v>2123231.3932495099</v>
      </c>
      <c r="BW1264" s="99">
        <v>270308.66616439802</v>
      </c>
      <c r="BX1264" s="99">
        <v>0</v>
      </c>
      <c r="BY1264" s="99">
        <v>0</v>
      </c>
      <c r="BZ1264" s="99">
        <v>0</v>
      </c>
      <c r="CA1264" s="99">
        <v>106683.15314865101</v>
      </c>
      <c r="CB1264" s="99">
        <v>6530345.1499633798</v>
      </c>
      <c r="CC1264" s="99">
        <v>55008352.2275391</v>
      </c>
      <c r="CD1264" s="99">
        <v>13963870.03125</v>
      </c>
      <c r="CE1264" s="99">
        <v>2602.74388965964</v>
      </c>
      <c r="CF1264" s="99">
        <v>386476.47304153402</v>
      </c>
      <c r="CG1264" s="99">
        <v>2959022.3999328599</v>
      </c>
      <c r="CH1264" s="99">
        <v>0</v>
      </c>
      <c r="CI1264" s="99">
        <v>109291.25211143499</v>
      </c>
      <c r="CJ1264" s="99">
        <v>6929588.23010254</v>
      </c>
      <c r="CK1264" s="99">
        <v>57909815.6171875</v>
      </c>
      <c r="CL1264" s="99">
        <v>14235918.751464801</v>
      </c>
      <c r="CM1264" s="166">
        <v>142966.196681976</v>
      </c>
      <c r="CN1264" s="166">
        <v>18299042.735839799</v>
      </c>
      <c r="CO1264" s="166">
        <v>93491036.530273393</v>
      </c>
      <c r="CP1264" s="99">
        <v>14235918.751464801</v>
      </c>
      <c r="CQ1264" s="99">
        <v>0</v>
      </c>
      <c r="CR1264" s="99">
        <v>0</v>
      </c>
      <c r="CS1264" s="99">
        <v>0</v>
      </c>
      <c r="CT1264" s="99">
        <v>0</v>
      </c>
      <c r="CU1264" s="98">
        <v>19376.536988074</v>
      </c>
      <c r="CV1264" s="98">
        <v>35548.914601618002</v>
      </c>
      <c r="CW1264" s="98">
        <v>6916821.6230049143</v>
      </c>
      <c r="CX1264" s="98">
        <v>57967374.627471961</v>
      </c>
    </row>
    <row r="1265" spans="1:102" x14ac:dyDescent="0.2">
      <c r="A1265" s="98" t="s">
        <v>71</v>
      </c>
      <c r="B1265" s="100">
        <v>40148</v>
      </c>
      <c r="C1265" s="99">
        <v>89509.922108650193</v>
      </c>
      <c r="D1265" s="99">
        <v>0</v>
      </c>
      <c r="E1265" s="99">
        <v>17998.709485530901</v>
      </c>
      <c r="F1265" s="99">
        <v>14099.761682271999</v>
      </c>
      <c r="G1265" s="99">
        <v>2551.6195188760798</v>
      </c>
      <c r="H1265" s="99">
        <v>113.75021261535601</v>
      </c>
      <c r="I1265" s="99">
        <v>0</v>
      </c>
      <c r="J1265" s="99">
        <v>34156.574408054403</v>
      </c>
      <c r="K1265" s="99">
        <v>442.29157013073598</v>
      </c>
      <c r="L1265" s="99">
        <v>18823.636064767801</v>
      </c>
      <c r="M1265" s="99">
        <v>36325.458789348602</v>
      </c>
      <c r="N1265" s="99">
        <v>11615.9672015905</v>
      </c>
      <c r="O1265" s="99">
        <v>37919.228274345398</v>
      </c>
      <c r="P1265" s="99">
        <v>0</v>
      </c>
      <c r="Q1265" s="99">
        <v>4928.3443257808703</v>
      </c>
      <c r="R1265" s="99">
        <v>2139.3559363484401</v>
      </c>
      <c r="S1265" s="99">
        <v>0</v>
      </c>
      <c r="T1265" s="99">
        <v>587.15639690309797</v>
      </c>
      <c r="U1265" s="99">
        <v>34658.713121891</v>
      </c>
      <c r="V1265" s="99">
        <v>5135722.9904174795</v>
      </c>
      <c r="W1265" s="99">
        <v>98.767241221852601</v>
      </c>
      <c r="X1265" s="99">
        <v>1388342.0943603499</v>
      </c>
      <c r="Y1265" s="99">
        <v>976765.11804199195</v>
      </c>
      <c r="Z1265" s="99">
        <v>370397.17735290498</v>
      </c>
      <c r="AA1265" s="99">
        <v>14365.8815531731</v>
      </c>
      <c r="AB1265" s="99">
        <v>0</v>
      </c>
      <c r="AC1265" s="99">
        <v>11409304.854126001</v>
      </c>
      <c r="AD1265" s="99">
        <v>49959.241150379203</v>
      </c>
      <c r="AE1265" s="99">
        <v>767258.25788116502</v>
      </c>
      <c r="AF1265" s="99">
        <v>1855873.2889556901</v>
      </c>
      <c r="AG1265" s="99">
        <v>1520202.66618347</v>
      </c>
      <c r="AH1265" s="99">
        <v>1736959.2144164999</v>
      </c>
      <c r="AI1265" s="99">
        <v>0</v>
      </c>
      <c r="AJ1265" s="99">
        <v>648068.552970886</v>
      </c>
      <c r="AK1265" s="99">
        <v>307713.21289825399</v>
      </c>
      <c r="AL1265" s="99">
        <v>0</v>
      </c>
      <c r="AM1265" s="99">
        <v>73414.529795646697</v>
      </c>
      <c r="AN1265" s="99">
        <v>11461434.150634799</v>
      </c>
      <c r="AO1265" s="99">
        <v>44418717.413574196</v>
      </c>
      <c r="AP1265" s="99">
        <v>807.892498619854</v>
      </c>
      <c r="AQ1265" s="99">
        <v>11019077.8916016</v>
      </c>
      <c r="AR1265" s="99">
        <v>7723723.9440917997</v>
      </c>
      <c r="AS1265" s="99">
        <v>2863200.1065978999</v>
      </c>
      <c r="AT1265" s="99">
        <v>110884.15904426599</v>
      </c>
      <c r="AU1265" s="99">
        <v>0</v>
      </c>
      <c r="AV1265" s="99">
        <v>35869595.7099609</v>
      </c>
      <c r="AW1265" s="99">
        <v>145878.061613083</v>
      </c>
      <c r="AX1265" s="99">
        <v>7340709.89343262</v>
      </c>
      <c r="AY1265" s="99">
        <v>16121932.834228501</v>
      </c>
      <c r="AZ1265" s="99">
        <v>11856816.588378901</v>
      </c>
      <c r="BA1265" s="99">
        <v>14946756.166992201</v>
      </c>
      <c r="BB1265" s="99">
        <v>0</v>
      </c>
      <c r="BC1265" s="99">
        <v>5236387.0300292997</v>
      </c>
      <c r="BD1265" s="99">
        <v>2363539.6435241699</v>
      </c>
      <c r="BE1265" s="99">
        <v>0</v>
      </c>
      <c r="BF1265" s="99">
        <v>582360.42877197301</v>
      </c>
      <c r="BG1265" s="99">
        <v>36084802.514160201</v>
      </c>
      <c r="BH1265" s="99">
        <v>10651773.6791992</v>
      </c>
      <c r="BI1265" s="99">
        <v>57.990926827769698</v>
      </c>
      <c r="BJ1265" s="99">
        <v>3514973.7842712398</v>
      </c>
      <c r="BK1265" s="99">
        <v>2520316.9956970201</v>
      </c>
      <c r="BL1265" s="99">
        <v>0</v>
      </c>
      <c r="BM1265" s="99">
        <v>10585.3241683245</v>
      </c>
      <c r="BN1265" s="99">
        <v>0</v>
      </c>
      <c r="BO1265" s="99">
        <v>0</v>
      </c>
      <c r="BP1265" s="99">
        <v>0</v>
      </c>
      <c r="BQ1265" s="99">
        <v>0</v>
      </c>
      <c r="BR1265" s="99">
        <v>4873363.6578369103</v>
      </c>
      <c r="BS1265" s="99">
        <v>4213827.6018066397</v>
      </c>
      <c r="BT1265" s="99">
        <v>2908399.2629699698</v>
      </c>
      <c r="BU1265" s="99">
        <v>0</v>
      </c>
      <c r="BV1265" s="99">
        <v>2142403.33563232</v>
      </c>
      <c r="BW1265" s="99">
        <v>275871.931484222</v>
      </c>
      <c r="BX1265" s="99">
        <v>0</v>
      </c>
      <c r="BY1265" s="99">
        <v>0</v>
      </c>
      <c r="BZ1265" s="99">
        <v>0</v>
      </c>
      <c r="CA1265" s="99">
        <v>107470.16776370999</v>
      </c>
      <c r="CB1265" s="99">
        <v>6519341.6470947303</v>
      </c>
      <c r="CC1265" s="99">
        <v>55383135.444824196</v>
      </c>
      <c r="CD1265" s="99">
        <v>14172055.0477295</v>
      </c>
      <c r="CE1265" s="99">
        <v>2659.9290315210801</v>
      </c>
      <c r="CF1265" s="99">
        <v>383669.90998077398</v>
      </c>
      <c r="CG1265" s="99">
        <v>2962107.3396301302</v>
      </c>
      <c r="CH1265" s="99">
        <v>0</v>
      </c>
      <c r="CI1265" s="99">
        <v>110124.243947029</v>
      </c>
      <c r="CJ1265" s="99">
        <v>6905462.2637329102</v>
      </c>
      <c r="CK1265" s="99">
        <v>58356981.6416016</v>
      </c>
      <c r="CL1265" s="99">
        <v>14450176.216308599</v>
      </c>
      <c r="CM1265" s="166">
        <v>144461.25945091201</v>
      </c>
      <c r="CN1265" s="166">
        <v>18365701.8203125</v>
      </c>
      <c r="CO1265" s="166">
        <v>94469204.074218795</v>
      </c>
      <c r="CP1265" s="99">
        <v>14450176.216308599</v>
      </c>
      <c r="CQ1265" s="99">
        <v>0</v>
      </c>
      <c r="CR1265" s="99">
        <v>0</v>
      </c>
      <c r="CS1265" s="99">
        <v>0</v>
      </c>
      <c r="CT1265" s="99">
        <v>0</v>
      </c>
      <c r="CU1265" s="98">
        <v>18571.718864263999</v>
      </c>
      <c r="CV1265" s="98">
        <v>36342.593688417001</v>
      </c>
      <c r="CW1265" s="98">
        <v>6903011.5570755042</v>
      </c>
      <c r="CX1265" s="98">
        <v>58345242.784454323</v>
      </c>
    </row>
    <row r="1266" spans="1:102" x14ac:dyDescent="0.2">
      <c r="A1266" s="98" t="s">
        <v>71</v>
      </c>
      <c r="B1266" s="100">
        <v>40238</v>
      </c>
      <c r="C1266" s="99">
        <v>90195.748965263396</v>
      </c>
      <c r="D1266" s="99">
        <v>0</v>
      </c>
      <c r="E1266" s="99">
        <v>17368.5222141743</v>
      </c>
      <c r="F1266" s="99">
        <v>13926.681593895</v>
      </c>
      <c r="G1266" s="99">
        <v>2611.6893587112399</v>
      </c>
      <c r="H1266" s="99">
        <v>0</v>
      </c>
      <c r="I1266" s="99">
        <v>0</v>
      </c>
      <c r="J1266" s="99">
        <v>34796.547338485703</v>
      </c>
      <c r="K1266" s="99">
        <v>347.94921555370098</v>
      </c>
      <c r="L1266" s="99">
        <v>19118.148335695299</v>
      </c>
      <c r="M1266" s="99">
        <v>36202.183785915397</v>
      </c>
      <c r="N1266" s="99">
        <v>11443.659512162199</v>
      </c>
      <c r="O1266" s="99">
        <v>38267.303658962301</v>
      </c>
      <c r="P1266" s="99">
        <v>0</v>
      </c>
      <c r="Q1266" s="99">
        <v>4860.4144082069397</v>
      </c>
      <c r="R1266" s="99">
        <v>2151.97815310955</v>
      </c>
      <c r="S1266" s="99">
        <v>0</v>
      </c>
      <c r="T1266" s="99">
        <v>561.424763962626</v>
      </c>
      <c r="U1266" s="99">
        <v>35133.499853611</v>
      </c>
      <c r="V1266" s="99">
        <v>5189192.0386352502</v>
      </c>
      <c r="W1266" s="99">
        <v>87.116814576089396</v>
      </c>
      <c r="X1266" s="99">
        <v>1325463.7711181601</v>
      </c>
      <c r="Y1266" s="99">
        <v>953864.82216644299</v>
      </c>
      <c r="Z1266" s="99">
        <v>373715.30189514201</v>
      </c>
      <c r="AA1266" s="99">
        <v>0</v>
      </c>
      <c r="AB1266" s="99">
        <v>0</v>
      </c>
      <c r="AC1266" s="99">
        <v>11613264.873046899</v>
      </c>
      <c r="AD1266" s="99">
        <v>39643.034726619699</v>
      </c>
      <c r="AE1266" s="99">
        <v>756298.07335662795</v>
      </c>
      <c r="AF1266" s="99">
        <v>1862089.9626159701</v>
      </c>
      <c r="AG1266" s="99">
        <v>1502718.9370269801</v>
      </c>
      <c r="AH1266" s="99">
        <v>1752660.6824493399</v>
      </c>
      <c r="AI1266" s="99">
        <v>0</v>
      </c>
      <c r="AJ1266" s="99">
        <v>647231.03401946998</v>
      </c>
      <c r="AK1266" s="99">
        <v>304721.44490814197</v>
      </c>
      <c r="AL1266" s="99">
        <v>0</v>
      </c>
      <c r="AM1266" s="99">
        <v>70899.068485259995</v>
      </c>
      <c r="AN1266" s="99">
        <v>11659020.796875</v>
      </c>
      <c r="AO1266" s="99">
        <v>45120106.197753899</v>
      </c>
      <c r="AP1266" s="99">
        <v>740.86280068755195</v>
      </c>
      <c r="AQ1266" s="99">
        <v>10629832.0220947</v>
      </c>
      <c r="AR1266" s="99">
        <v>7602859.4215698196</v>
      </c>
      <c r="AS1266" s="99">
        <v>2915225.1009826702</v>
      </c>
      <c r="AT1266" s="99">
        <v>0</v>
      </c>
      <c r="AU1266" s="99">
        <v>0</v>
      </c>
      <c r="AV1266" s="99">
        <v>36959242.9912109</v>
      </c>
      <c r="AW1266" s="99">
        <v>116761.897665977</v>
      </c>
      <c r="AX1266" s="99">
        <v>7286090.0604858398</v>
      </c>
      <c r="AY1266" s="99">
        <v>16293648.337524399</v>
      </c>
      <c r="AZ1266" s="99">
        <v>11811145.8743896</v>
      </c>
      <c r="BA1266" s="99">
        <v>15173947.927612299</v>
      </c>
      <c r="BB1266" s="99">
        <v>0</v>
      </c>
      <c r="BC1266" s="99">
        <v>5239349.1936645498</v>
      </c>
      <c r="BD1266" s="99">
        <v>2370465.9004516602</v>
      </c>
      <c r="BE1266" s="99">
        <v>0</v>
      </c>
      <c r="BF1266" s="99">
        <v>568760.91761016799</v>
      </c>
      <c r="BG1266" s="99">
        <v>37052877.3994141</v>
      </c>
      <c r="BH1266" s="99">
        <v>10815887.0860596</v>
      </c>
      <c r="BI1266" s="99">
        <v>122.989350655116</v>
      </c>
      <c r="BJ1266" s="99">
        <v>3386110.4413147001</v>
      </c>
      <c r="BK1266" s="99">
        <v>2460824.51089478</v>
      </c>
      <c r="BL1266" s="99">
        <v>0</v>
      </c>
      <c r="BM1266" s="99">
        <v>1345.13600309193</v>
      </c>
      <c r="BN1266" s="99">
        <v>0</v>
      </c>
      <c r="BO1266" s="99">
        <v>0</v>
      </c>
      <c r="BP1266" s="99">
        <v>0</v>
      </c>
      <c r="BQ1266" s="99">
        <v>0</v>
      </c>
      <c r="BR1266" s="99">
        <v>4958987.8311767597</v>
      </c>
      <c r="BS1266" s="99">
        <v>4185361.68609619</v>
      </c>
      <c r="BT1266" s="99">
        <v>2948394.6952514602</v>
      </c>
      <c r="BU1266" s="99">
        <v>0</v>
      </c>
      <c r="BV1266" s="99">
        <v>2137645.1986389202</v>
      </c>
      <c r="BW1266" s="99">
        <v>271630.63679122902</v>
      </c>
      <c r="BX1266" s="99">
        <v>0</v>
      </c>
      <c r="BY1266" s="99">
        <v>0</v>
      </c>
      <c r="BZ1266" s="99">
        <v>0</v>
      </c>
      <c r="CA1266" s="99">
        <v>107552.166241646</v>
      </c>
      <c r="CB1266" s="99">
        <v>6514379.1824340802</v>
      </c>
      <c r="CC1266" s="99">
        <v>55687630.789550804</v>
      </c>
      <c r="CD1266" s="99">
        <v>14207680.3278809</v>
      </c>
      <c r="CE1266" s="99">
        <v>2627.3944160640199</v>
      </c>
      <c r="CF1266" s="99">
        <v>376218.18733215297</v>
      </c>
      <c r="CG1266" s="99">
        <v>2945776.1914672898</v>
      </c>
      <c r="CH1266" s="99">
        <v>0</v>
      </c>
      <c r="CI1266" s="99">
        <v>110183.061540604</v>
      </c>
      <c r="CJ1266" s="99">
        <v>6895125.4572753897</v>
      </c>
      <c r="CK1266" s="99">
        <v>58605471.7802734</v>
      </c>
      <c r="CL1266" s="99">
        <v>14480660.0197754</v>
      </c>
      <c r="CM1266" s="166">
        <v>144940.83320808399</v>
      </c>
      <c r="CN1266" s="166">
        <v>18541481.8210449</v>
      </c>
      <c r="CO1266" s="166">
        <v>95676081.881835893</v>
      </c>
      <c r="CP1266" s="99">
        <v>14480660.0197754</v>
      </c>
      <c r="CQ1266" s="99">
        <v>0</v>
      </c>
      <c r="CR1266" s="99">
        <v>0</v>
      </c>
      <c r="CS1266" s="99">
        <v>0</v>
      </c>
      <c r="CT1266" s="99">
        <v>0</v>
      </c>
      <c r="CU1266" s="98">
        <v>17746.364281012</v>
      </c>
      <c r="CV1266" s="98">
        <v>37032.938784559003</v>
      </c>
      <c r="CW1266" s="98">
        <v>6890597.3697662335</v>
      </c>
      <c r="CX1266" s="98">
        <v>58633406.981018096</v>
      </c>
    </row>
    <row r="1267" spans="1:102" x14ac:dyDescent="0.2">
      <c r="A1267" s="98" t="s">
        <v>71</v>
      </c>
      <c r="B1267" s="100">
        <v>40330</v>
      </c>
      <c r="C1267" s="99">
        <v>91261.998305320696</v>
      </c>
      <c r="D1267" s="99">
        <v>0</v>
      </c>
      <c r="E1267" s="99">
        <v>17002.2261695862</v>
      </c>
      <c r="F1267" s="99">
        <v>13789.906024694399</v>
      </c>
      <c r="G1267" s="99">
        <v>2656.6577480137298</v>
      </c>
      <c r="H1267" s="99">
        <v>0</v>
      </c>
      <c r="I1267" s="99">
        <v>0</v>
      </c>
      <c r="J1267" s="99">
        <v>35313.8074097633</v>
      </c>
      <c r="K1267" s="99">
        <v>307.80504429340402</v>
      </c>
      <c r="L1267" s="99">
        <v>19808.925892829899</v>
      </c>
      <c r="M1267" s="99">
        <v>36623.047700405099</v>
      </c>
      <c r="N1267" s="99">
        <v>11446.780806422201</v>
      </c>
      <c r="O1267" s="99">
        <v>38659.303502559698</v>
      </c>
      <c r="P1267" s="99">
        <v>0</v>
      </c>
      <c r="Q1267" s="99">
        <v>4837.1179335117304</v>
      </c>
      <c r="R1267" s="99">
        <v>2174.02168649435</v>
      </c>
      <c r="S1267" s="99">
        <v>0</v>
      </c>
      <c r="T1267" s="99">
        <v>562.76980409771204</v>
      </c>
      <c r="U1267" s="99">
        <v>35586.795441627502</v>
      </c>
      <c r="V1267" s="99">
        <v>5216197.7640991202</v>
      </c>
      <c r="W1267" s="99">
        <v>85.236947027966394</v>
      </c>
      <c r="X1267" s="99">
        <v>1271508.34042358</v>
      </c>
      <c r="Y1267" s="99">
        <v>931263.06792449998</v>
      </c>
      <c r="Z1267" s="99">
        <v>379975.963985443</v>
      </c>
      <c r="AA1267" s="99">
        <v>0</v>
      </c>
      <c r="AB1267" s="99">
        <v>0</v>
      </c>
      <c r="AC1267" s="99">
        <v>11819493.9439697</v>
      </c>
      <c r="AD1267" s="99">
        <v>36602.257946014397</v>
      </c>
      <c r="AE1267" s="99">
        <v>774489.54298400902</v>
      </c>
      <c r="AF1267" s="99">
        <v>1863590.3843841599</v>
      </c>
      <c r="AG1267" s="99">
        <v>1489463.5489807101</v>
      </c>
      <c r="AH1267" s="99">
        <v>1750360.3636169401</v>
      </c>
      <c r="AI1267" s="99">
        <v>0</v>
      </c>
      <c r="AJ1267" s="99">
        <v>642563.95246887195</v>
      </c>
      <c r="AK1267" s="99">
        <v>309615.58660888701</v>
      </c>
      <c r="AL1267" s="99">
        <v>0</v>
      </c>
      <c r="AM1267" s="99">
        <v>68548.774213790894</v>
      </c>
      <c r="AN1267" s="99">
        <v>11828418.251098599</v>
      </c>
      <c r="AO1267" s="99">
        <v>45689428.349609397</v>
      </c>
      <c r="AP1267" s="99">
        <v>751.10277164727404</v>
      </c>
      <c r="AQ1267" s="99">
        <v>10258495.700683599</v>
      </c>
      <c r="AR1267" s="99">
        <v>7489200.57495117</v>
      </c>
      <c r="AS1267" s="99">
        <v>2983084.7573852502</v>
      </c>
      <c r="AT1267" s="99">
        <v>0</v>
      </c>
      <c r="AU1267" s="99">
        <v>0</v>
      </c>
      <c r="AV1267" s="99">
        <v>37791435.941406302</v>
      </c>
      <c r="AW1267" s="99">
        <v>108123.156027794</v>
      </c>
      <c r="AX1267" s="99">
        <v>7571392.5005493201</v>
      </c>
      <c r="AY1267" s="99">
        <v>16423780.5198975</v>
      </c>
      <c r="AZ1267" s="99">
        <v>11797293.369506801</v>
      </c>
      <c r="BA1267" s="99">
        <v>15220732.040161099</v>
      </c>
      <c r="BB1267" s="99">
        <v>0</v>
      </c>
      <c r="BC1267" s="99">
        <v>5285280.3617553702</v>
      </c>
      <c r="BD1267" s="99">
        <v>2412282.2524108901</v>
      </c>
      <c r="BE1267" s="99">
        <v>0</v>
      </c>
      <c r="BF1267" s="99">
        <v>555523.35357666004</v>
      </c>
      <c r="BG1267" s="99">
        <v>37780211.322753899</v>
      </c>
      <c r="BH1267" s="99">
        <v>11081720.8718262</v>
      </c>
      <c r="BI1267" s="99">
        <v>138.218621186912</v>
      </c>
      <c r="BJ1267" s="99">
        <v>3309868.0491332998</v>
      </c>
      <c r="BK1267" s="99">
        <v>2416664.7305297898</v>
      </c>
      <c r="BL1267" s="99">
        <v>0</v>
      </c>
      <c r="BM1267" s="99">
        <v>760.82795917987801</v>
      </c>
      <c r="BN1267" s="99">
        <v>0</v>
      </c>
      <c r="BO1267" s="99">
        <v>0</v>
      </c>
      <c r="BP1267" s="99">
        <v>0</v>
      </c>
      <c r="BQ1267" s="99">
        <v>0</v>
      </c>
      <c r="BR1267" s="99">
        <v>5045534.6920165997</v>
      </c>
      <c r="BS1267" s="99">
        <v>4174253.6886901902</v>
      </c>
      <c r="BT1267" s="99">
        <v>2963859.9575805701</v>
      </c>
      <c r="BU1267" s="99">
        <v>0</v>
      </c>
      <c r="BV1267" s="99">
        <v>2158817.5176086398</v>
      </c>
      <c r="BW1267" s="99">
        <v>278120.26925277698</v>
      </c>
      <c r="BX1267" s="99">
        <v>0</v>
      </c>
      <c r="BY1267" s="99">
        <v>0</v>
      </c>
      <c r="BZ1267" s="99">
        <v>0</v>
      </c>
      <c r="CA1267" s="99">
        <v>108293.721721649</v>
      </c>
      <c r="CB1267" s="99">
        <v>6479784.5130004901</v>
      </c>
      <c r="CC1267" s="99">
        <v>55889580.937011696</v>
      </c>
      <c r="CD1267" s="99">
        <v>14399170.5712891</v>
      </c>
      <c r="CE1267" s="99">
        <v>2653.9743372797998</v>
      </c>
      <c r="CF1267" s="99">
        <v>379057.724452972</v>
      </c>
      <c r="CG1267" s="99">
        <v>2972343.0385436998</v>
      </c>
      <c r="CH1267" s="99">
        <v>0</v>
      </c>
      <c r="CI1267" s="99">
        <v>110948.030539513</v>
      </c>
      <c r="CJ1267" s="99">
        <v>6868158.7536621103</v>
      </c>
      <c r="CK1267" s="99">
        <v>58796100.514160201</v>
      </c>
      <c r="CL1267" s="99">
        <v>14679646.1558838</v>
      </c>
      <c r="CM1267" s="166">
        <v>146124.24079704299</v>
      </c>
      <c r="CN1267" s="166">
        <v>18710432.955078099</v>
      </c>
      <c r="CO1267" s="166">
        <v>96768197.668945298</v>
      </c>
      <c r="CP1267" s="99">
        <v>14679646.1558838</v>
      </c>
      <c r="CQ1267" s="99">
        <v>0</v>
      </c>
      <c r="CR1267" s="99">
        <v>0</v>
      </c>
      <c r="CS1267" s="99">
        <v>0</v>
      </c>
      <c r="CT1267" s="99">
        <v>0</v>
      </c>
      <c r="CU1267" s="98">
        <v>17302.560004875999</v>
      </c>
      <c r="CV1267" s="98">
        <v>37610.386124805002</v>
      </c>
      <c r="CW1267" s="98">
        <v>6858842.2374534626</v>
      </c>
      <c r="CX1267" s="98">
        <v>58861923.975555398</v>
      </c>
    </row>
    <row r="1268" spans="1:102" x14ac:dyDescent="0.2">
      <c r="A1268" s="98" t="s">
        <v>71</v>
      </c>
      <c r="B1268" s="100">
        <v>40422</v>
      </c>
      <c r="C1268" s="99">
        <v>91501.610284805298</v>
      </c>
      <c r="D1268" s="99">
        <v>0</v>
      </c>
      <c r="E1268" s="99">
        <v>16516.469842910799</v>
      </c>
      <c r="F1268" s="99">
        <v>13456.5824818611</v>
      </c>
      <c r="G1268" s="99">
        <v>2685.4615953862699</v>
      </c>
      <c r="H1268" s="99">
        <v>0</v>
      </c>
      <c r="I1268" s="99">
        <v>0</v>
      </c>
      <c r="J1268" s="99">
        <v>35697.536176204703</v>
      </c>
      <c r="K1268" s="99">
        <v>277.079766392708</v>
      </c>
      <c r="L1268" s="99">
        <v>19125.235913515098</v>
      </c>
      <c r="M1268" s="99">
        <v>36543.7927660942</v>
      </c>
      <c r="N1268" s="99">
        <v>11263.966206789</v>
      </c>
      <c r="O1268" s="99">
        <v>38771.285020828203</v>
      </c>
      <c r="P1268" s="99">
        <v>0</v>
      </c>
      <c r="Q1268" s="99">
        <v>4865.0353590249997</v>
      </c>
      <c r="R1268" s="99">
        <v>2197.5310894846898</v>
      </c>
      <c r="S1268" s="99">
        <v>0</v>
      </c>
      <c r="T1268" s="99">
        <v>568.46379292756296</v>
      </c>
      <c r="U1268" s="99">
        <v>35983.633880138397</v>
      </c>
      <c r="V1268" s="99">
        <v>5227904.4978637705</v>
      </c>
      <c r="W1268" s="99">
        <v>114.19920445885499</v>
      </c>
      <c r="X1268" s="99">
        <v>1228965.22444153</v>
      </c>
      <c r="Y1268" s="99">
        <v>902776.818122864</v>
      </c>
      <c r="Z1268" s="99">
        <v>381382.14020538301</v>
      </c>
      <c r="AA1268" s="99">
        <v>0</v>
      </c>
      <c r="AB1268" s="99">
        <v>0</v>
      </c>
      <c r="AC1268" s="99">
        <v>11968734.579345699</v>
      </c>
      <c r="AD1268" s="99">
        <v>32209.966236352899</v>
      </c>
      <c r="AE1268" s="99">
        <v>744965.942085266</v>
      </c>
      <c r="AF1268" s="99">
        <v>1861315.1849365199</v>
      </c>
      <c r="AG1268" s="99">
        <v>1458543.76480103</v>
      </c>
      <c r="AH1268" s="99">
        <v>1716290.0588378899</v>
      </c>
      <c r="AI1268" s="99">
        <v>0</v>
      </c>
      <c r="AJ1268" s="99">
        <v>639804.89315795898</v>
      </c>
      <c r="AK1268" s="99">
        <v>311412.34535598801</v>
      </c>
      <c r="AL1268" s="99">
        <v>0</v>
      </c>
      <c r="AM1268" s="99">
        <v>67972.806385994001</v>
      </c>
      <c r="AN1268" s="99">
        <v>11984622.771606401</v>
      </c>
      <c r="AO1268" s="99">
        <v>45927802.508300804</v>
      </c>
      <c r="AP1268" s="99">
        <v>978.397436439991</v>
      </c>
      <c r="AQ1268" s="99">
        <v>9927420.1840820294</v>
      </c>
      <c r="AR1268" s="99">
        <v>7306258.2128906297</v>
      </c>
      <c r="AS1268" s="99">
        <v>3018992.6918029799</v>
      </c>
      <c r="AT1268" s="99">
        <v>0</v>
      </c>
      <c r="AU1268" s="99">
        <v>0</v>
      </c>
      <c r="AV1268" s="99">
        <v>38453263.113281302</v>
      </c>
      <c r="AW1268" s="99">
        <v>95226.494253158598</v>
      </c>
      <c r="AX1268" s="99">
        <v>7180613.2550659198</v>
      </c>
      <c r="AY1268" s="99">
        <v>16501716.782714801</v>
      </c>
      <c r="AZ1268" s="99">
        <v>11581666.4178467</v>
      </c>
      <c r="BA1268" s="99">
        <v>14953015.0578613</v>
      </c>
      <c r="BB1268" s="99">
        <v>0</v>
      </c>
      <c r="BC1268" s="99">
        <v>5220245.5870971698</v>
      </c>
      <c r="BD1268" s="99">
        <v>2436423.8535461398</v>
      </c>
      <c r="BE1268" s="99">
        <v>0</v>
      </c>
      <c r="BF1268" s="99">
        <v>552511.01083374</v>
      </c>
      <c r="BG1268" s="99">
        <v>38489921.5</v>
      </c>
      <c r="BH1268" s="99">
        <v>10927790.020385699</v>
      </c>
      <c r="BI1268" s="99">
        <v>166.787052348256</v>
      </c>
      <c r="BJ1268" s="99">
        <v>3243629.3964233398</v>
      </c>
      <c r="BK1268" s="99">
        <v>2354464.58203125</v>
      </c>
      <c r="BL1268" s="99">
        <v>0</v>
      </c>
      <c r="BM1268" s="99">
        <v>300.28822053223797</v>
      </c>
      <c r="BN1268" s="99">
        <v>0</v>
      </c>
      <c r="BO1268" s="99">
        <v>0</v>
      </c>
      <c r="BP1268" s="99">
        <v>0</v>
      </c>
      <c r="BQ1268" s="99">
        <v>0</v>
      </c>
      <c r="BR1268" s="99">
        <v>5060037.5291137705</v>
      </c>
      <c r="BS1268" s="99">
        <v>4104946.19384766</v>
      </c>
      <c r="BT1268" s="99">
        <v>2914379.1780395498</v>
      </c>
      <c r="BU1268" s="99">
        <v>0</v>
      </c>
      <c r="BV1268" s="99">
        <v>2162146.2658081101</v>
      </c>
      <c r="BW1268" s="99">
        <v>279255.29894256598</v>
      </c>
      <c r="BX1268" s="99">
        <v>0</v>
      </c>
      <c r="BY1268" s="99">
        <v>0</v>
      </c>
      <c r="BZ1268" s="99">
        <v>0</v>
      </c>
      <c r="CA1268" s="99">
        <v>108038.651232719</v>
      </c>
      <c r="CB1268" s="99">
        <v>6450949.4133911096</v>
      </c>
      <c r="CC1268" s="99">
        <v>55917113.432128899</v>
      </c>
      <c r="CD1268" s="99">
        <v>14161581.674926801</v>
      </c>
      <c r="CE1268" s="99">
        <v>2694.0544704794902</v>
      </c>
      <c r="CF1268" s="99">
        <v>383060.57811355602</v>
      </c>
      <c r="CG1268" s="99">
        <v>3023959.07244873</v>
      </c>
      <c r="CH1268" s="99">
        <v>0</v>
      </c>
      <c r="CI1268" s="99">
        <v>110740.821315765</v>
      </c>
      <c r="CJ1268" s="99">
        <v>6829482.84729004</v>
      </c>
      <c r="CK1268" s="99">
        <v>59009204.314453103</v>
      </c>
      <c r="CL1268" s="99">
        <v>14443430.0754395</v>
      </c>
      <c r="CM1268" s="166">
        <v>146397.907995224</v>
      </c>
      <c r="CN1268" s="166">
        <v>18793413.517333999</v>
      </c>
      <c r="CO1268" s="166">
        <v>97179895.2421875</v>
      </c>
      <c r="CP1268" s="99">
        <v>14443430.0754395</v>
      </c>
      <c r="CQ1268" s="99">
        <v>0</v>
      </c>
      <c r="CR1268" s="99">
        <v>0</v>
      </c>
      <c r="CS1268" s="99">
        <v>0</v>
      </c>
      <c r="CT1268" s="99">
        <v>0</v>
      </c>
      <c r="CU1268" s="98">
        <v>16782.803817096999</v>
      </c>
      <c r="CV1268" s="98">
        <v>38011.378672024999</v>
      </c>
      <c r="CW1268" s="98">
        <v>6834009.9915046655</v>
      </c>
      <c r="CX1268" s="98">
        <v>58941072.504577629</v>
      </c>
    </row>
    <row r="1269" spans="1:102" x14ac:dyDescent="0.2">
      <c r="A1269" s="98" t="s">
        <v>71</v>
      </c>
      <c r="B1269" s="100">
        <v>40513</v>
      </c>
      <c r="C1269" s="99">
        <v>91193.962054252595</v>
      </c>
      <c r="D1269" s="99">
        <v>0</v>
      </c>
      <c r="E1269" s="99">
        <v>16185.9928598404</v>
      </c>
      <c r="F1269" s="99">
        <v>13299.213706135701</v>
      </c>
      <c r="G1269" s="99">
        <v>2753.5140347182801</v>
      </c>
      <c r="H1269" s="99">
        <v>0</v>
      </c>
      <c r="I1269" s="99">
        <v>0</v>
      </c>
      <c r="J1269" s="99">
        <v>36035.144278526299</v>
      </c>
      <c r="K1269" s="99">
        <v>278.47137996554397</v>
      </c>
      <c r="L1269" s="99">
        <v>24247.0862016678</v>
      </c>
      <c r="M1269" s="99">
        <v>36304.535825729399</v>
      </c>
      <c r="N1269" s="99">
        <v>11172.112453818299</v>
      </c>
      <c r="O1269" s="99">
        <v>37630.365173816703</v>
      </c>
      <c r="P1269" s="99">
        <v>0</v>
      </c>
      <c r="Q1269" s="99">
        <v>4746.9397298693702</v>
      </c>
      <c r="R1269" s="99">
        <v>2201.2220093011902</v>
      </c>
      <c r="S1269" s="99">
        <v>0</v>
      </c>
      <c r="T1269" s="99">
        <v>669.53234226256598</v>
      </c>
      <c r="U1269" s="99">
        <v>36339.329038620002</v>
      </c>
      <c r="V1269" s="99">
        <v>5170924.1039428702</v>
      </c>
      <c r="W1269" s="99">
        <v>155.03534474037599</v>
      </c>
      <c r="X1269" s="99">
        <v>1179651.94198608</v>
      </c>
      <c r="Y1269" s="99">
        <v>877230.00151824998</v>
      </c>
      <c r="Z1269" s="99">
        <v>384375.15436172503</v>
      </c>
      <c r="AA1269" s="99">
        <v>0</v>
      </c>
      <c r="AB1269" s="99">
        <v>0</v>
      </c>
      <c r="AC1269" s="99">
        <v>12007354.791748</v>
      </c>
      <c r="AD1269" s="99">
        <v>32151.280265331301</v>
      </c>
      <c r="AE1269" s="99">
        <v>851236.88108825695</v>
      </c>
      <c r="AF1269" s="99">
        <v>1839051.9293670701</v>
      </c>
      <c r="AG1269" s="99">
        <v>1434347.2519989</v>
      </c>
      <c r="AH1269" s="99">
        <v>1597585.7259979199</v>
      </c>
      <c r="AI1269" s="99">
        <v>0</v>
      </c>
      <c r="AJ1269" s="99">
        <v>634081.22953796398</v>
      </c>
      <c r="AK1269" s="99">
        <v>308261.78067016602</v>
      </c>
      <c r="AL1269" s="99">
        <v>0</v>
      </c>
      <c r="AM1269" s="99">
        <v>73137.743518829302</v>
      </c>
      <c r="AN1269" s="99">
        <v>12032904.103637701</v>
      </c>
      <c r="AO1269" s="99">
        <v>45716490.041992202</v>
      </c>
      <c r="AP1269" s="99">
        <v>1100.0775277018499</v>
      </c>
      <c r="AQ1269" s="99">
        <v>9623215.12353516</v>
      </c>
      <c r="AR1269" s="99">
        <v>7138947.2713623</v>
      </c>
      <c r="AS1269" s="99">
        <v>3053234.42718506</v>
      </c>
      <c r="AT1269" s="99">
        <v>0</v>
      </c>
      <c r="AU1269" s="99">
        <v>0</v>
      </c>
      <c r="AV1269" s="99">
        <v>38831782.560058601</v>
      </c>
      <c r="AW1269" s="99">
        <v>96654.607280731201</v>
      </c>
      <c r="AX1269" s="99">
        <v>8292721.4251709003</v>
      </c>
      <c r="AY1269" s="99">
        <v>16358291.3752441</v>
      </c>
      <c r="AZ1269" s="99">
        <v>11474326.447143599</v>
      </c>
      <c r="BA1269" s="99">
        <v>14057839.4752197</v>
      </c>
      <c r="BB1269" s="99">
        <v>0</v>
      </c>
      <c r="BC1269" s="99">
        <v>5163436.2492065402</v>
      </c>
      <c r="BD1269" s="99">
        <v>2423119.4967956501</v>
      </c>
      <c r="BE1269" s="99">
        <v>0</v>
      </c>
      <c r="BF1269" s="99">
        <v>605758.78679657006</v>
      </c>
      <c r="BG1269" s="99">
        <v>39029670.252929702</v>
      </c>
      <c r="BH1269" s="99">
        <v>10862728.172973599</v>
      </c>
      <c r="BI1269" s="99">
        <v>142.73914518766099</v>
      </c>
      <c r="BJ1269" s="99">
        <v>3165169.4591369601</v>
      </c>
      <c r="BK1269" s="99">
        <v>2305353.2626037602</v>
      </c>
      <c r="BL1269" s="99">
        <v>0</v>
      </c>
      <c r="BM1269" s="99">
        <v>452.29272265359799</v>
      </c>
      <c r="BN1269" s="99">
        <v>0</v>
      </c>
      <c r="BO1269" s="99">
        <v>0</v>
      </c>
      <c r="BP1269" s="99">
        <v>0</v>
      </c>
      <c r="BQ1269" s="99">
        <v>0</v>
      </c>
      <c r="BR1269" s="99">
        <v>5031733.1966552697</v>
      </c>
      <c r="BS1269" s="99">
        <v>4067185.1481933598</v>
      </c>
      <c r="BT1269" s="99">
        <v>2730691.7313537602</v>
      </c>
      <c r="BU1269" s="99">
        <v>0</v>
      </c>
      <c r="BV1269" s="99">
        <v>2148664.5065612802</v>
      </c>
      <c r="BW1269" s="99">
        <v>268129.56945800799</v>
      </c>
      <c r="BX1269" s="99">
        <v>0</v>
      </c>
      <c r="BY1269" s="99">
        <v>0</v>
      </c>
      <c r="BZ1269" s="99">
        <v>0</v>
      </c>
      <c r="CA1269" s="99">
        <v>107364.170116425</v>
      </c>
      <c r="CB1269" s="99">
        <v>6349671.7920532199</v>
      </c>
      <c r="CC1269" s="99">
        <v>55267033.601074196</v>
      </c>
      <c r="CD1269" s="99">
        <v>14016939.7971191</v>
      </c>
      <c r="CE1269" s="99">
        <v>2750.9870798289799</v>
      </c>
      <c r="CF1269" s="99">
        <v>383547.65310287499</v>
      </c>
      <c r="CG1269" s="99">
        <v>3047626.7520141602</v>
      </c>
      <c r="CH1269" s="99">
        <v>0</v>
      </c>
      <c r="CI1269" s="99">
        <v>110095.72492981001</v>
      </c>
      <c r="CJ1269" s="99">
        <v>6737603.12927246</v>
      </c>
      <c r="CK1269" s="99">
        <v>58321317.459472701</v>
      </c>
      <c r="CL1269" s="99">
        <v>14288549.942382799</v>
      </c>
      <c r="CM1269" s="166">
        <v>146041.98311805699</v>
      </c>
      <c r="CN1269" s="166">
        <v>18795863.587646499</v>
      </c>
      <c r="CO1269" s="166">
        <v>97484587.949218795</v>
      </c>
      <c r="CP1269" s="99">
        <v>14288549.942382799</v>
      </c>
      <c r="CQ1269" s="99">
        <v>0</v>
      </c>
      <c r="CR1269" s="99">
        <v>0</v>
      </c>
      <c r="CS1269" s="99">
        <v>0</v>
      </c>
      <c r="CT1269" s="99">
        <v>0</v>
      </c>
      <c r="CU1269" s="98">
        <v>16471.669078965999</v>
      </c>
      <c r="CV1269" s="98">
        <v>38434.426978513002</v>
      </c>
      <c r="CW1269" s="98">
        <v>6733219.4451560946</v>
      </c>
      <c r="CX1269" s="98">
        <v>58314660.353088357</v>
      </c>
    </row>
    <row r="1270" spans="1:102" x14ac:dyDescent="0.2">
      <c r="A1270" s="98" t="s">
        <v>71</v>
      </c>
      <c r="B1270" s="100">
        <v>40603</v>
      </c>
      <c r="C1270" s="99">
        <v>90881.691011428804</v>
      </c>
      <c r="D1270" s="99">
        <v>0</v>
      </c>
      <c r="E1270" s="99">
        <v>15765.153994083401</v>
      </c>
      <c r="F1270" s="99">
        <v>12941.23881042</v>
      </c>
      <c r="G1270" s="99">
        <v>2790.1569754779298</v>
      </c>
      <c r="H1270" s="99">
        <v>0</v>
      </c>
      <c r="I1270" s="99">
        <v>0</v>
      </c>
      <c r="J1270" s="99">
        <v>36351.676224231698</v>
      </c>
      <c r="K1270" s="99">
        <v>257.08486338704802</v>
      </c>
      <c r="L1270" s="99">
        <v>53693.909793853803</v>
      </c>
      <c r="M1270" s="99">
        <v>36218.903099060102</v>
      </c>
      <c r="N1270" s="99">
        <v>11051.0896931887</v>
      </c>
      <c r="O1270" s="99">
        <v>0</v>
      </c>
      <c r="P1270" s="99">
        <v>0</v>
      </c>
      <c r="Q1270" s="99">
        <v>4798.0926297903097</v>
      </c>
      <c r="R1270" s="99">
        <v>0</v>
      </c>
      <c r="S1270" s="99">
        <v>0</v>
      </c>
      <c r="T1270" s="99">
        <v>2757.4798614084698</v>
      </c>
      <c r="U1270" s="99">
        <v>36595.9447579384</v>
      </c>
      <c r="V1270" s="99">
        <v>5141203.9564819299</v>
      </c>
      <c r="W1270" s="99">
        <v>215.418400062248</v>
      </c>
      <c r="X1270" s="99">
        <v>1127360.51753235</v>
      </c>
      <c r="Y1270" s="99">
        <v>843170.75543212902</v>
      </c>
      <c r="Z1270" s="99">
        <v>389429.56238937401</v>
      </c>
      <c r="AA1270" s="99">
        <v>0</v>
      </c>
      <c r="AB1270" s="99">
        <v>0</v>
      </c>
      <c r="AC1270" s="99">
        <v>12148018.456543</v>
      </c>
      <c r="AD1270" s="99">
        <v>28526.638282299002</v>
      </c>
      <c r="AE1270" s="99">
        <v>2409363.3219299298</v>
      </c>
      <c r="AF1270" s="99">
        <v>1830886.15447998</v>
      </c>
      <c r="AG1270" s="99">
        <v>1398742.13996887</v>
      </c>
      <c r="AH1270" s="99">
        <v>0</v>
      </c>
      <c r="AI1270" s="99">
        <v>0</v>
      </c>
      <c r="AJ1270" s="99">
        <v>632973.66026306199</v>
      </c>
      <c r="AK1270" s="99">
        <v>0</v>
      </c>
      <c r="AL1270" s="99">
        <v>0</v>
      </c>
      <c r="AM1270" s="99">
        <v>385784.02227401698</v>
      </c>
      <c r="AN1270" s="99">
        <v>12162814.189941401</v>
      </c>
      <c r="AO1270" s="99">
        <v>45805867.760253899</v>
      </c>
      <c r="AP1270" s="99">
        <v>1160.9083081036799</v>
      </c>
      <c r="AQ1270" s="99">
        <v>9278056.06396484</v>
      </c>
      <c r="AR1270" s="99">
        <v>6883291.3969116202</v>
      </c>
      <c r="AS1270" s="99">
        <v>3097456.9615783701</v>
      </c>
      <c r="AT1270" s="99">
        <v>0</v>
      </c>
      <c r="AU1270" s="99">
        <v>0</v>
      </c>
      <c r="AV1270" s="99">
        <v>39586287.958007798</v>
      </c>
      <c r="AW1270" s="99">
        <v>86401.304568290696</v>
      </c>
      <c r="AX1270" s="99">
        <v>22086538.1166992</v>
      </c>
      <c r="AY1270" s="99">
        <v>16428716.279052701</v>
      </c>
      <c r="AZ1270" s="99">
        <v>11267720.1295166</v>
      </c>
      <c r="BA1270" s="99">
        <v>0</v>
      </c>
      <c r="BB1270" s="99">
        <v>0</v>
      </c>
      <c r="BC1270" s="99">
        <v>5196913.9149780301</v>
      </c>
      <c r="BD1270" s="99">
        <v>0</v>
      </c>
      <c r="BE1270" s="99">
        <v>0</v>
      </c>
      <c r="BF1270" s="99">
        <v>3074596.3699035598</v>
      </c>
      <c r="BG1270" s="99">
        <v>39623612.333496101</v>
      </c>
      <c r="BH1270" s="99">
        <v>8344961.2659301804</v>
      </c>
      <c r="BI1270" s="99">
        <v>209.78982964530601</v>
      </c>
      <c r="BJ1270" s="99">
        <v>2764783.203125</v>
      </c>
      <c r="BK1270" s="99">
        <v>2077461.7651062</v>
      </c>
      <c r="BL1270" s="99">
        <v>0</v>
      </c>
      <c r="BM1270" s="99">
        <v>0</v>
      </c>
      <c r="BN1270" s="99">
        <v>0</v>
      </c>
      <c r="BO1270" s="99">
        <v>0</v>
      </c>
      <c r="BP1270" s="99">
        <v>0</v>
      </c>
      <c r="BQ1270" s="99">
        <v>0</v>
      </c>
      <c r="BR1270" s="99">
        <v>5001012.99609375</v>
      </c>
      <c r="BS1270" s="99">
        <v>3984355.3847045898</v>
      </c>
      <c r="BT1270" s="99">
        <v>0</v>
      </c>
      <c r="BU1270" s="99">
        <v>0</v>
      </c>
      <c r="BV1270" s="99">
        <v>2168932.0986022898</v>
      </c>
      <c r="BW1270" s="99">
        <v>0</v>
      </c>
      <c r="BX1270" s="99">
        <v>0</v>
      </c>
      <c r="BY1270" s="99">
        <v>0</v>
      </c>
      <c r="BZ1270" s="99">
        <v>0</v>
      </c>
      <c r="CA1270" s="99">
        <v>106619.738542557</v>
      </c>
      <c r="CB1270" s="99">
        <v>6269330.88208008</v>
      </c>
      <c r="CC1270" s="99">
        <v>55048376.942871101</v>
      </c>
      <c r="CD1270" s="99">
        <v>11124006.9887695</v>
      </c>
      <c r="CE1270" s="99">
        <v>2801.0651400983302</v>
      </c>
      <c r="CF1270" s="99">
        <v>391501.913589478</v>
      </c>
      <c r="CG1270" s="99">
        <v>3108209.0635070801</v>
      </c>
      <c r="CH1270" s="99">
        <v>0</v>
      </c>
      <c r="CI1270" s="99">
        <v>109432.053419113</v>
      </c>
      <c r="CJ1270" s="99">
        <v>6665783.5322876005</v>
      </c>
      <c r="CK1270" s="99">
        <v>58089999.640136696</v>
      </c>
      <c r="CL1270" s="99">
        <v>11119420.025756801</v>
      </c>
      <c r="CM1270" s="166">
        <v>145704.10817146301</v>
      </c>
      <c r="CN1270" s="166">
        <v>18848837.783203099</v>
      </c>
      <c r="CO1270" s="166">
        <v>97980940.876953095</v>
      </c>
      <c r="CP1270" s="99">
        <v>11119420.025756801</v>
      </c>
      <c r="CQ1270" s="99">
        <v>0</v>
      </c>
      <c r="CR1270" s="99">
        <v>0</v>
      </c>
      <c r="CS1270" s="99">
        <v>0</v>
      </c>
      <c r="CT1270" s="99">
        <v>0</v>
      </c>
      <c r="CU1270" s="98">
        <v>16035.528718169</v>
      </c>
      <c r="CV1270" s="98">
        <v>38796.882600739002</v>
      </c>
      <c r="CW1270" s="98">
        <v>6660832.7956695575</v>
      </c>
      <c r="CX1270" s="98">
        <v>58156586.006378181</v>
      </c>
    </row>
    <row r="1271" spans="1:102" x14ac:dyDescent="0.2">
      <c r="A1271" s="98" t="s">
        <v>71</v>
      </c>
      <c r="B1271" s="100">
        <v>40695</v>
      </c>
      <c r="C1271" s="99">
        <v>90643.453218460098</v>
      </c>
      <c r="D1271" s="99">
        <v>0</v>
      </c>
      <c r="E1271" s="99">
        <v>15356.408200264001</v>
      </c>
      <c r="F1271" s="99">
        <v>12630.248143196101</v>
      </c>
      <c r="G1271" s="99">
        <v>2842.6148195266701</v>
      </c>
      <c r="H1271" s="99">
        <v>0</v>
      </c>
      <c r="I1271" s="99">
        <v>0</v>
      </c>
      <c r="J1271" s="99">
        <v>36693.595055103302</v>
      </c>
      <c r="K1271" s="99">
        <v>218.29437377303799</v>
      </c>
      <c r="L1271" s="99">
        <v>53942.014855384798</v>
      </c>
      <c r="M1271" s="99">
        <v>36249.827720642097</v>
      </c>
      <c r="N1271" s="99">
        <v>10960.8493586779</v>
      </c>
      <c r="O1271" s="99">
        <v>0</v>
      </c>
      <c r="P1271" s="99">
        <v>0</v>
      </c>
      <c r="Q1271" s="99">
        <v>4765.6122410893404</v>
      </c>
      <c r="R1271" s="99">
        <v>0</v>
      </c>
      <c r="S1271" s="99">
        <v>0</v>
      </c>
      <c r="T1271" s="99">
        <v>2816.7265506386798</v>
      </c>
      <c r="U1271" s="99">
        <v>36902.373099803903</v>
      </c>
      <c r="V1271" s="99">
        <v>5107812.7053222703</v>
      </c>
      <c r="W1271" s="99">
        <v>287.33469881862402</v>
      </c>
      <c r="X1271" s="99">
        <v>1094467.31838989</v>
      </c>
      <c r="Y1271" s="99">
        <v>813747.48195648205</v>
      </c>
      <c r="Z1271" s="99">
        <v>388378.35359954799</v>
      </c>
      <c r="AA1271" s="99">
        <v>0</v>
      </c>
      <c r="AB1271" s="99">
        <v>0</v>
      </c>
      <c r="AC1271" s="99">
        <v>12265370.9187012</v>
      </c>
      <c r="AD1271" s="99">
        <v>22699.568528652198</v>
      </c>
      <c r="AE1271" s="99">
        <v>2374205.6065368699</v>
      </c>
      <c r="AF1271" s="99">
        <v>1817092.6762542699</v>
      </c>
      <c r="AG1271" s="99">
        <v>1377513.9061584501</v>
      </c>
      <c r="AH1271" s="99">
        <v>0</v>
      </c>
      <c r="AI1271" s="99">
        <v>0</v>
      </c>
      <c r="AJ1271" s="99">
        <v>634458.89138793899</v>
      </c>
      <c r="AK1271" s="99">
        <v>0</v>
      </c>
      <c r="AL1271" s="99">
        <v>0</v>
      </c>
      <c r="AM1271" s="99">
        <v>385991.985809326</v>
      </c>
      <c r="AN1271" s="99">
        <v>12243947.294799799</v>
      </c>
      <c r="AO1271" s="99">
        <v>45791645.6005859</v>
      </c>
      <c r="AP1271" s="99">
        <v>1249.0810973346199</v>
      </c>
      <c r="AQ1271" s="99">
        <v>9015705.5909423791</v>
      </c>
      <c r="AR1271" s="99">
        <v>6668438.4738159198</v>
      </c>
      <c r="AS1271" s="99">
        <v>3119404.82348633</v>
      </c>
      <c r="AT1271" s="99">
        <v>0</v>
      </c>
      <c r="AU1271" s="99">
        <v>0</v>
      </c>
      <c r="AV1271" s="99">
        <v>40223038.175292999</v>
      </c>
      <c r="AW1271" s="99">
        <v>69093.126457214399</v>
      </c>
      <c r="AX1271" s="99">
        <v>21978037.255859401</v>
      </c>
      <c r="AY1271" s="99">
        <v>16388296.1678467</v>
      </c>
      <c r="AZ1271" s="99">
        <v>11181569.692748999</v>
      </c>
      <c r="BA1271" s="99">
        <v>0</v>
      </c>
      <c r="BB1271" s="99">
        <v>0</v>
      </c>
      <c r="BC1271" s="99">
        <v>5264254.8727417002</v>
      </c>
      <c r="BD1271" s="99">
        <v>0</v>
      </c>
      <c r="BE1271" s="99">
        <v>0</v>
      </c>
      <c r="BF1271" s="99">
        <v>3095742.6027526902</v>
      </c>
      <c r="BG1271" s="99">
        <v>40208709.9697266</v>
      </c>
      <c r="BH1271" s="99">
        <v>8407135.6081543006</v>
      </c>
      <c r="BI1271" s="99">
        <v>378.77120690792799</v>
      </c>
      <c r="BJ1271" s="99">
        <v>2704910.0900573698</v>
      </c>
      <c r="BK1271" s="99">
        <v>2009218.3631897001</v>
      </c>
      <c r="BL1271" s="99">
        <v>0</v>
      </c>
      <c r="BM1271" s="99">
        <v>0</v>
      </c>
      <c r="BN1271" s="99">
        <v>0</v>
      </c>
      <c r="BO1271" s="99">
        <v>0</v>
      </c>
      <c r="BP1271" s="99">
        <v>0</v>
      </c>
      <c r="BQ1271" s="99">
        <v>0</v>
      </c>
      <c r="BR1271" s="99">
        <v>5020180.7586669903</v>
      </c>
      <c r="BS1271" s="99">
        <v>3930480.1680602999</v>
      </c>
      <c r="BT1271" s="99">
        <v>0</v>
      </c>
      <c r="BU1271" s="99">
        <v>0</v>
      </c>
      <c r="BV1271" s="99">
        <v>2183640.0272522001</v>
      </c>
      <c r="BW1271" s="99">
        <v>0</v>
      </c>
      <c r="BX1271" s="99">
        <v>0</v>
      </c>
      <c r="BY1271" s="99">
        <v>0</v>
      </c>
      <c r="BZ1271" s="99">
        <v>0</v>
      </c>
      <c r="CA1271" s="99">
        <v>106015.72059536001</v>
      </c>
      <c r="CB1271" s="99">
        <v>6195336.2291259803</v>
      </c>
      <c r="CC1271" s="99">
        <v>54788224.609375</v>
      </c>
      <c r="CD1271" s="99">
        <v>11098446.2420654</v>
      </c>
      <c r="CE1271" s="99">
        <v>2835.1216655969602</v>
      </c>
      <c r="CF1271" s="99">
        <v>387590.88319397002</v>
      </c>
      <c r="CG1271" s="99">
        <v>3122156.8516845698</v>
      </c>
      <c r="CH1271" s="99">
        <v>0</v>
      </c>
      <c r="CI1271" s="99">
        <v>108852.94017124199</v>
      </c>
      <c r="CJ1271" s="99">
        <v>6586500.4791870099</v>
      </c>
      <c r="CK1271" s="99">
        <v>57952031.748535201</v>
      </c>
      <c r="CL1271" s="99">
        <v>11093610.172973599</v>
      </c>
      <c r="CM1271" s="166">
        <v>145373.87030792201</v>
      </c>
      <c r="CN1271" s="166">
        <v>18828134.3898926</v>
      </c>
      <c r="CO1271" s="166">
        <v>97975361.373046905</v>
      </c>
      <c r="CP1271" s="99">
        <v>11093610.172973599</v>
      </c>
      <c r="CQ1271" s="99">
        <v>0</v>
      </c>
      <c r="CR1271" s="99">
        <v>0</v>
      </c>
      <c r="CS1271" s="99">
        <v>0</v>
      </c>
      <c r="CT1271" s="99">
        <v>0</v>
      </c>
      <c r="CU1271" s="98">
        <v>15573.051831166</v>
      </c>
      <c r="CV1271" s="98">
        <v>39183.802964488998</v>
      </c>
      <c r="CW1271" s="98">
        <v>6582927.11231995</v>
      </c>
      <c r="CX1271" s="98">
        <v>57910381.46105957</v>
      </c>
    </row>
    <row r="1272" spans="1:102" x14ac:dyDescent="0.2">
      <c r="A1272" s="98" t="s">
        <v>71</v>
      </c>
      <c r="B1272" s="100">
        <v>40787</v>
      </c>
      <c r="C1272" s="99">
        <v>90253.042010307297</v>
      </c>
      <c r="D1272" s="99">
        <v>0</v>
      </c>
      <c r="E1272" s="99">
        <v>15027.4184889793</v>
      </c>
      <c r="F1272" s="99">
        <v>12397.4995986223</v>
      </c>
      <c r="G1272" s="99">
        <v>2763.1949694454702</v>
      </c>
      <c r="H1272" s="99">
        <v>0</v>
      </c>
      <c r="I1272" s="99">
        <v>0</v>
      </c>
      <c r="J1272" s="99">
        <v>36733.778062820398</v>
      </c>
      <c r="K1272" s="99">
        <v>187.94394190982001</v>
      </c>
      <c r="L1272" s="99">
        <v>54464.856129646301</v>
      </c>
      <c r="M1272" s="99">
        <v>36200.509044647202</v>
      </c>
      <c r="N1272" s="99">
        <v>10868.1865516901</v>
      </c>
      <c r="O1272" s="99">
        <v>0</v>
      </c>
      <c r="P1272" s="99">
        <v>0</v>
      </c>
      <c r="Q1272" s="99">
        <v>4719.3508609533301</v>
      </c>
      <c r="R1272" s="99">
        <v>0</v>
      </c>
      <c r="S1272" s="99">
        <v>0</v>
      </c>
      <c r="T1272" s="99">
        <v>2798.7519693672698</v>
      </c>
      <c r="U1272" s="99">
        <v>36927.396746635401</v>
      </c>
      <c r="V1272" s="99">
        <v>5058557.3125610398</v>
      </c>
      <c r="W1272" s="99">
        <v>376.39749683067203</v>
      </c>
      <c r="X1272" s="99">
        <v>1055451.6611480699</v>
      </c>
      <c r="Y1272" s="99">
        <v>790691.43511962902</v>
      </c>
      <c r="Z1272" s="99">
        <v>370457.180053711</v>
      </c>
      <c r="AA1272" s="99">
        <v>0</v>
      </c>
      <c r="AB1272" s="99">
        <v>0</v>
      </c>
      <c r="AC1272" s="99">
        <v>12254576.9263916</v>
      </c>
      <c r="AD1272" s="99">
        <v>20711.667132139199</v>
      </c>
      <c r="AE1272" s="99">
        <v>2316446.5193481399</v>
      </c>
      <c r="AF1272" s="99">
        <v>1815341.97236633</v>
      </c>
      <c r="AG1272" s="99">
        <v>1355442.2871246301</v>
      </c>
      <c r="AH1272" s="99">
        <v>0</v>
      </c>
      <c r="AI1272" s="99">
        <v>0</v>
      </c>
      <c r="AJ1272" s="99">
        <v>631969.90235900902</v>
      </c>
      <c r="AK1272" s="99">
        <v>0</v>
      </c>
      <c r="AL1272" s="99">
        <v>0</v>
      </c>
      <c r="AM1272" s="99">
        <v>374401.64828491199</v>
      </c>
      <c r="AN1272" s="99">
        <v>12292908.947265601</v>
      </c>
      <c r="AO1272" s="99">
        <v>45469366.001953103</v>
      </c>
      <c r="AP1272" s="99">
        <v>2122.6411041021302</v>
      </c>
      <c r="AQ1272" s="99">
        <v>8687773.3549804706</v>
      </c>
      <c r="AR1272" s="99">
        <v>6443598.5429077102</v>
      </c>
      <c r="AS1272" s="99">
        <v>2994827.4220581101</v>
      </c>
      <c r="AT1272" s="99">
        <v>0</v>
      </c>
      <c r="AU1272" s="99">
        <v>0</v>
      </c>
      <c r="AV1272" s="99">
        <v>40502166.15625</v>
      </c>
      <c r="AW1272" s="99">
        <v>63458.232838630698</v>
      </c>
      <c r="AX1272" s="99">
        <v>21604485.807861298</v>
      </c>
      <c r="AY1272" s="99">
        <v>16469346.5085449</v>
      </c>
      <c r="AZ1272" s="99">
        <v>11037898.427123999</v>
      </c>
      <c r="BA1272" s="99">
        <v>0</v>
      </c>
      <c r="BB1272" s="99">
        <v>0</v>
      </c>
      <c r="BC1272" s="99">
        <v>5172981.9486084003</v>
      </c>
      <c r="BD1272" s="99">
        <v>0</v>
      </c>
      <c r="BE1272" s="99">
        <v>0</v>
      </c>
      <c r="BF1272" s="99">
        <v>3027232.8474121098</v>
      </c>
      <c r="BG1272" s="99">
        <v>40688532.419921897</v>
      </c>
      <c r="BH1272" s="99">
        <v>8500604.8674316406</v>
      </c>
      <c r="BI1272" s="99">
        <v>799.63340545445703</v>
      </c>
      <c r="BJ1272" s="99">
        <v>2662785.6606750502</v>
      </c>
      <c r="BK1272" s="99">
        <v>1966394.0210266099</v>
      </c>
      <c r="BL1272" s="99">
        <v>0</v>
      </c>
      <c r="BM1272" s="99">
        <v>0</v>
      </c>
      <c r="BN1272" s="99">
        <v>0</v>
      </c>
      <c r="BO1272" s="99">
        <v>0</v>
      </c>
      <c r="BP1272" s="99">
        <v>0</v>
      </c>
      <c r="BQ1272" s="99">
        <v>0</v>
      </c>
      <c r="BR1272" s="99">
        <v>5012469.58239746</v>
      </c>
      <c r="BS1272" s="99">
        <v>3891937.5571594201</v>
      </c>
      <c r="BT1272" s="99">
        <v>0</v>
      </c>
      <c r="BU1272" s="99">
        <v>0</v>
      </c>
      <c r="BV1272" s="99">
        <v>2181837.37854004</v>
      </c>
      <c r="BW1272" s="99">
        <v>0</v>
      </c>
      <c r="BX1272" s="99">
        <v>0</v>
      </c>
      <c r="BY1272" s="99">
        <v>0</v>
      </c>
      <c r="BZ1272" s="99">
        <v>0</v>
      </c>
      <c r="CA1272" s="99">
        <v>105308.280005455</v>
      </c>
      <c r="CB1272" s="99">
        <v>6110294.4923095703</v>
      </c>
      <c r="CC1272" s="99">
        <v>54142040.706542999</v>
      </c>
      <c r="CD1272" s="99">
        <v>11176073.9694824</v>
      </c>
      <c r="CE1272" s="99">
        <v>2774.9752401709602</v>
      </c>
      <c r="CF1272" s="99">
        <v>371594.58991241502</v>
      </c>
      <c r="CG1272" s="99">
        <v>2997512.2266845698</v>
      </c>
      <c r="CH1272" s="99">
        <v>0</v>
      </c>
      <c r="CI1272" s="99">
        <v>108092.19650936101</v>
      </c>
      <c r="CJ1272" s="99">
        <v>6476400.8752441397</v>
      </c>
      <c r="CK1272" s="99">
        <v>57193846.434082001</v>
      </c>
      <c r="CL1272" s="99">
        <v>11189911.994628901</v>
      </c>
      <c r="CM1272" s="166">
        <v>144769.50765991199</v>
      </c>
      <c r="CN1272" s="166">
        <v>18787816.744140599</v>
      </c>
      <c r="CO1272" s="166">
        <v>97903042.044921905</v>
      </c>
      <c r="CP1272" s="99">
        <v>11189911.994628901</v>
      </c>
      <c r="CQ1272" s="99">
        <v>0</v>
      </c>
      <c r="CR1272" s="99">
        <v>0</v>
      </c>
      <c r="CS1272" s="99">
        <v>0</v>
      </c>
      <c r="CT1272" s="99">
        <v>0</v>
      </c>
      <c r="CU1272" s="98">
        <v>15212.788422133999</v>
      </c>
      <c r="CV1272" s="98">
        <v>39160.057170494001</v>
      </c>
      <c r="CW1272" s="98">
        <v>6481889.0822219849</v>
      </c>
      <c r="CX1272" s="98">
        <v>57139552.933227569</v>
      </c>
    </row>
    <row r="1273" spans="1:102" x14ac:dyDescent="0.2">
      <c r="A1273" s="98" t="s">
        <v>71</v>
      </c>
      <c r="B1273" s="100">
        <v>40878</v>
      </c>
      <c r="C1273" s="99">
        <v>90675.859445571899</v>
      </c>
      <c r="D1273" s="99">
        <v>0</v>
      </c>
      <c r="E1273" s="99">
        <v>14702.869303941699</v>
      </c>
      <c r="F1273" s="99">
        <v>12117.308754801799</v>
      </c>
      <c r="G1273" s="99">
        <v>2855.0039652586001</v>
      </c>
      <c r="H1273" s="99">
        <v>0</v>
      </c>
      <c r="I1273" s="99">
        <v>0</v>
      </c>
      <c r="J1273" s="99">
        <v>37100.380092143998</v>
      </c>
      <c r="K1273" s="99">
        <v>172.672294460237</v>
      </c>
      <c r="L1273" s="99">
        <v>53437.458282470703</v>
      </c>
      <c r="M1273" s="99">
        <v>36319.134692192099</v>
      </c>
      <c r="N1273" s="99">
        <v>10753.3343529701</v>
      </c>
      <c r="O1273" s="99">
        <v>0</v>
      </c>
      <c r="P1273" s="99">
        <v>0</v>
      </c>
      <c r="Q1273" s="99">
        <v>4777.4987602829897</v>
      </c>
      <c r="R1273" s="99">
        <v>0</v>
      </c>
      <c r="S1273" s="99">
        <v>0</v>
      </c>
      <c r="T1273" s="99">
        <v>2837.5697150528399</v>
      </c>
      <c r="U1273" s="99">
        <v>37281.2885694504</v>
      </c>
      <c r="V1273" s="99">
        <v>5049585.9465332003</v>
      </c>
      <c r="W1273" s="99">
        <v>352.65064137428999</v>
      </c>
      <c r="X1273" s="99">
        <v>1023403.94322205</v>
      </c>
      <c r="Y1273" s="99">
        <v>764852.71185302699</v>
      </c>
      <c r="Z1273" s="99">
        <v>374208.71763229399</v>
      </c>
      <c r="AA1273" s="99">
        <v>0</v>
      </c>
      <c r="AB1273" s="99">
        <v>0</v>
      </c>
      <c r="AC1273" s="99">
        <v>12377388.119751001</v>
      </c>
      <c r="AD1273" s="99">
        <v>18477.568404674501</v>
      </c>
      <c r="AE1273" s="99">
        <v>2272544.1994323698</v>
      </c>
      <c r="AF1273" s="99">
        <v>1816503.6642608601</v>
      </c>
      <c r="AG1273" s="99">
        <v>1338146.1287384001</v>
      </c>
      <c r="AH1273" s="99">
        <v>0</v>
      </c>
      <c r="AI1273" s="99">
        <v>0</v>
      </c>
      <c r="AJ1273" s="99">
        <v>631464.77923583996</v>
      </c>
      <c r="AK1273" s="99">
        <v>0</v>
      </c>
      <c r="AL1273" s="99">
        <v>0</v>
      </c>
      <c r="AM1273" s="99">
        <v>370885.47285461402</v>
      </c>
      <c r="AN1273" s="99">
        <v>12423815.3997803</v>
      </c>
      <c r="AO1273" s="99">
        <v>45889999.294921897</v>
      </c>
      <c r="AP1273" s="99">
        <v>2611.25001966953</v>
      </c>
      <c r="AQ1273" s="99">
        <v>8502548.7019043006</v>
      </c>
      <c r="AR1273" s="99">
        <v>6335414.9552002</v>
      </c>
      <c r="AS1273" s="99">
        <v>3048923.96691895</v>
      </c>
      <c r="AT1273" s="99">
        <v>0</v>
      </c>
      <c r="AU1273" s="99">
        <v>0</v>
      </c>
      <c r="AV1273" s="99">
        <v>41175632.8896484</v>
      </c>
      <c r="AW1273" s="99">
        <v>57287.994283199303</v>
      </c>
      <c r="AX1273" s="99">
        <v>21363605.948486298</v>
      </c>
      <c r="AY1273" s="99">
        <v>16626717.7647705</v>
      </c>
      <c r="AZ1273" s="99">
        <v>10977729.0509033</v>
      </c>
      <c r="BA1273" s="99">
        <v>0</v>
      </c>
      <c r="BB1273" s="99">
        <v>0</v>
      </c>
      <c r="BC1273" s="99">
        <v>5278537.6041870099</v>
      </c>
      <c r="BD1273" s="99">
        <v>0</v>
      </c>
      <c r="BE1273" s="99">
        <v>0</v>
      </c>
      <c r="BF1273" s="99">
        <v>3018947.7765502902</v>
      </c>
      <c r="BG1273" s="99">
        <v>41325611.993652299</v>
      </c>
      <c r="BH1273" s="99">
        <v>8552894.1517334003</v>
      </c>
      <c r="BI1273" s="99">
        <v>939.35305693000601</v>
      </c>
      <c r="BJ1273" s="99">
        <v>2626106.73754883</v>
      </c>
      <c r="BK1273" s="99">
        <v>1920872.95614624</v>
      </c>
      <c r="BL1273" s="99">
        <v>0</v>
      </c>
      <c r="BM1273" s="99">
        <v>0</v>
      </c>
      <c r="BN1273" s="99">
        <v>0</v>
      </c>
      <c r="BO1273" s="99">
        <v>0</v>
      </c>
      <c r="BP1273" s="99">
        <v>0</v>
      </c>
      <c r="BQ1273" s="99">
        <v>0</v>
      </c>
      <c r="BR1273" s="99">
        <v>5076225.2343139602</v>
      </c>
      <c r="BS1273" s="99">
        <v>3877658.8075866699</v>
      </c>
      <c r="BT1273" s="99">
        <v>0</v>
      </c>
      <c r="BU1273" s="99">
        <v>0</v>
      </c>
      <c r="BV1273" s="99">
        <v>2230913.4526977502</v>
      </c>
      <c r="BW1273" s="99">
        <v>0</v>
      </c>
      <c r="BX1273" s="99">
        <v>0</v>
      </c>
      <c r="BY1273" s="99">
        <v>0</v>
      </c>
      <c r="BZ1273" s="99">
        <v>0</v>
      </c>
      <c r="CA1273" s="99">
        <v>105372.032081604</v>
      </c>
      <c r="CB1273" s="99">
        <v>6084356.4834594699</v>
      </c>
      <c r="CC1273" s="99">
        <v>54408694.1796875</v>
      </c>
      <c r="CD1273" s="99">
        <v>11162883.1761475</v>
      </c>
      <c r="CE1273" s="99">
        <v>2852.3367736339601</v>
      </c>
      <c r="CF1273" s="99">
        <v>373538.90924835199</v>
      </c>
      <c r="CG1273" s="99">
        <v>3046634.5217895498</v>
      </c>
      <c r="CH1273" s="99">
        <v>0</v>
      </c>
      <c r="CI1273" s="99">
        <v>108191.15771102899</v>
      </c>
      <c r="CJ1273" s="99">
        <v>6457145.1431274395</v>
      </c>
      <c r="CK1273" s="99">
        <v>57457521.050781302</v>
      </c>
      <c r="CL1273" s="99">
        <v>11171062.0306396</v>
      </c>
      <c r="CM1273" s="166">
        <v>145022.88470458999</v>
      </c>
      <c r="CN1273" s="166">
        <v>18870039.823486298</v>
      </c>
      <c r="CO1273" s="166">
        <v>98787674.003906295</v>
      </c>
      <c r="CP1273" s="99">
        <v>11171062.0306396</v>
      </c>
      <c r="CQ1273" s="99">
        <v>0</v>
      </c>
      <c r="CR1273" s="99">
        <v>0</v>
      </c>
      <c r="CS1273" s="99">
        <v>0</v>
      </c>
      <c r="CT1273" s="99">
        <v>0</v>
      </c>
      <c r="CU1273" s="98">
        <v>14878.385759029999</v>
      </c>
      <c r="CV1273" s="98">
        <v>39603.278285642002</v>
      </c>
      <c r="CW1273" s="98">
        <v>6457895.3927078219</v>
      </c>
      <c r="CX1273" s="98">
        <v>57455328.701477051</v>
      </c>
    </row>
    <row r="1274" spans="1:102" x14ac:dyDescent="0.2">
      <c r="A1274" s="98" t="s">
        <v>71</v>
      </c>
      <c r="B1274" s="100">
        <v>40969</v>
      </c>
      <c r="C1274" s="99">
        <v>90607.675066947893</v>
      </c>
      <c r="D1274" s="99">
        <v>0</v>
      </c>
      <c r="E1274" s="99">
        <v>14488.7839808464</v>
      </c>
      <c r="F1274" s="99">
        <v>11924.1005173922</v>
      </c>
      <c r="G1274" s="99">
        <v>2931.5930573344199</v>
      </c>
      <c r="H1274" s="99">
        <v>0</v>
      </c>
      <c r="I1274" s="99">
        <v>0</v>
      </c>
      <c r="J1274" s="99">
        <v>37490.016733169599</v>
      </c>
      <c r="K1274" s="99">
        <v>174.131873223931</v>
      </c>
      <c r="L1274" s="99">
        <v>52698.509448051504</v>
      </c>
      <c r="M1274" s="99">
        <v>36361.656811237299</v>
      </c>
      <c r="N1274" s="99">
        <v>10661.0564881563</v>
      </c>
      <c r="O1274" s="99">
        <v>0</v>
      </c>
      <c r="P1274" s="99">
        <v>0</v>
      </c>
      <c r="Q1274" s="99">
        <v>4754.6287189125997</v>
      </c>
      <c r="R1274" s="99">
        <v>0</v>
      </c>
      <c r="S1274" s="99">
        <v>0</v>
      </c>
      <c r="T1274" s="99">
        <v>2905.95229956508</v>
      </c>
      <c r="U1274" s="99">
        <v>37658.341488838203</v>
      </c>
      <c r="V1274" s="99">
        <v>5017897.3300781297</v>
      </c>
      <c r="W1274" s="99">
        <v>209.326684920117</v>
      </c>
      <c r="X1274" s="99">
        <v>1016047.0455322301</v>
      </c>
      <c r="Y1274" s="99">
        <v>741734.20803832996</v>
      </c>
      <c r="Z1274" s="99">
        <v>379357.54161071801</v>
      </c>
      <c r="AA1274" s="99">
        <v>0</v>
      </c>
      <c r="AB1274" s="99">
        <v>0</v>
      </c>
      <c r="AC1274" s="99">
        <v>12617086.8205566</v>
      </c>
      <c r="AD1274" s="99">
        <v>19797.7993280888</v>
      </c>
      <c r="AE1274" s="99">
        <v>2300507.5661315899</v>
      </c>
      <c r="AF1274" s="99">
        <v>1806910.82214355</v>
      </c>
      <c r="AG1274" s="99">
        <v>1332428.46401978</v>
      </c>
      <c r="AH1274" s="99">
        <v>0</v>
      </c>
      <c r="AI1274" s="99">
        <v>0</v>
      </c>
      <c r="AJ1274" s="99">
        <v>625560.75554657006</v>
      </c>
      <c r="AK1274" s="99">
        <v>0</v>
      </c>
      <c r="AL1274" s="99">
        <v>0</v>
      </c>
      <c r="AM1274" s="99">
        <v>378148.90483474702</v>
      </c>
      <c r="AN1274" s="99">
        <v>12531966.614990201</v>
      </c>
      <c r="AO1274" s="99">
        <v>45921190.154785201</v>
      </c>
      <c r="AP1274" s="99">
        <v>2045.7049369066999</v>
      </c>
      <c r="AQ1274" s="99">
        <v>8307145.94348145</v>
      </c>
      <c r="AR1274" s="99">
        <v>6157845.71801758</v>
      </c>
      <c r="AS1274" s="99">
        <v>3105232.2370910598</v>
      </c>
      <c r="AT1274" s="99">
        <v>0</v>
      </c>
      <c r="AU1274" s="99">
        <v>0</v>
      </c>
      <c r="AV1274" s="99">
        <v>42140497.341308601</v>
      </c>
      <c r="AW1274" s="99">
        <v>61709.9624705315</v>
      </c>
      <c r="AX1274" s="99">
        <v>21602964.8752441</v>
      </c>
      <c r="AY1274" s="99">
        <v>16681665.4368896</v>
      </c>
      <c r="AZ1274" s="99">
        <v>11056659.515625</v>
      </c>
      <c r="BA1274" s="99">
        <v>0</v>
      </c>
      <c r="BB1274" s="99">
        <v>0</v>
      </c>
      <c r="BC1274" s="99">
        <v>5306776.8359375</v>
      </c>
      <c r="BD1274" s="99">
        <v>0</v>
      </c>
      <c r="BE1274" s="99">
        <v>0</v>
      </c>
      <c r="BF1274" s="99">
        <v>3103639.9752197298</v>
      </c>
      <c r="BG1274" s="99">
        <v>41836425.715820298</v>
      </c>
      <c r="BH1274" s="99">
        <v>8662269.9370117206</v>
      </c>
      <c r="BI1274" s="99">
        <v>405.89524988830101</v>
      </c>
      <c r="BJ1274" s="99">
        <v>2599136.6287536598</v>
      </c>
      <c r="BK1274" s="99">
        <v>1889758.23849487</v>
      </c>
      <c r="BL1274" s="99">
        <v>0</v>
      </c>
      <c r="BM1274" s="99">
        <v>0</v>
      </c>
      <c r="BN1274" s="99">
        <v>0</v>
      </c>
      <c r="BO1274" s="99">
        <v>0</v>
      </c>
      <c r="BP1274" s="99">
        <v>0</v>
      </c>
      <c r="BQ1274" s="99">
        <v>0</v>
      </c>
      <c r="BR1274" s="99">
        <v>5158628.9254760696</v>
      </c>
      <c r="BS1274" s="99">
        <v>3901545.0357360798</v>
      </c>
      <c r="BT1274" s="99">
        <v>0</v>
      </c>
      <c r="BU1274" s="99">
        <v>0</v>
      </c>
      <c r="BV1274" s="99">
        <v>2247540.1247863802</v>
      </c>
      <c r="BW1274" s="99">
        <v>0</v>
      </c>
      <c r="BX1274" s="99">
        <v>0</v>
      </c>
      <c r="BY1274" s="99">
        <v>0</v>
      </c>
      <c r="BZ1274" s="99">
        <v>0</v>
      </c>
      <c r="CA1274" s="99">
        <v>105049.133159637</v>
      </c>
      <c r="CB1274" s="99">
        <v>6011984.1734619103</v>
      </c>
      <c r="CC1274" s="99">
        <v>54204294.404785201</v>
      </c>
      <c r="CD1274" s="99">
        <v>11284778.3153076</v>
      </c>
      <c r="CE1274" s="99">
        <v>2937.0218173563499</v>
      </c>
      <c r="CF1274" s="99">
        <v>380910.16230392503</v>
      </c>
      <c r="CG1274" s="99">
        <v>3113584.5084533701</v>
      </c>
      <c r="CH1274" s="99">
        <v>0</v>
      </c>
      <c r="CI1274" s="99">
        <v>108010.31607914</v>
      </c>
      <c r="CJ1274" s="99">
        <v>6397737.7798461895</v>
      </c>
      <c r="CK1274" s="99">
        <v>57359330.277832001</v>
      </c>
      <c r="CL1274" s="99">
        <v>11275079.725341801</v>
      </c>
      <c r="CM1274" s="166">
        <v>145294.187633514</v>
      </c>
      <c r="CN1274" s="166">
        <v>18934798.045410201</v>
      </c>
      <c r="CO1274" s="166">
        <v>99228096.769531295</v>
      </c>
      <c r="CP1274" s="99">
        <v>11275079.725341801</v>
      </c>
      <c r="CQ1274" s="99">
        <v>0</v>
      </c>
      <c r="CR1274" s="99">
        <v>0</v>
      </c>
      <c r="CS1274" s="99">
        <v>0</v>
      </c>
      <c r="CT1274" s="99">
        <v>0</v>
      </c>
      <c r="CU1274" s="98">
        <v>14666.796299985999</v>
      </c>
      <c r="CV1274" s="98">
        <v>40039.543051442997</v>
      </c>
      <c r="CW1274" s="98">
        <v>6392894.3357658349</v>
      </c>
      <c r="CX1274" s="98">
        <v>57317878.91323857</v>
      </c>
    </row>
    <row r="1275" spans="1:102" x14ac:dyDescent="0.2">
      <c r="A1275" s="98" t="s">
        <v>71</v>
      </c>
      <c r="B1275" s="100">
        <v>41061</v>
      </c>
      <c r="C1275" s="99">
        <v>90177.174701690703</v>
      </c>
      <c r="D1275" s="99">
        <v>0</v>
      </c>
      <c r="E1275" s="99">
        <v>14088.8227959871</v>
      </c>
      <c r="F1275" s="99">
        <v>11614.5751317739</v>
      </c>
      <c r="G1275" s="99">
        <v>2959.4437765479101</v>
      </c>
      <c r="H1275" s="99">
        <v>0</v>
      </c>
      <c r="I1275" s="99">
        <v>0</v>
      </c>
      <c r="J1275" s="99">
        <v>37470.5268650055</v>
      </c>
      <c r="K1275" s="99">
        <v>161.83305251039599</v>
      </c>
      <c r="L1275" s="99">
        <v>52954.971183299996</v>
      </c>
      <c r="M1275" s="99">
        <v>36138.577097892798</v>
      </c>
      <c r="N1275" s="99">
        <v>10558.587183117899</v>
      </c>
      <c r="O1275" s="99">
        <v>0</v>
      </c>
      <c r="P1275" s="99">
        <v>0</v>
      </c>
      <c r="Q1275" s="99">
        <v>4692.6941992044403</v>
      </c>
      <c r="R1275" s="99">
        <v>0</v>
      </c>
      <c r="S1275" s="99">
        <v>0</v>
      </c>
      <c r="T1275" s="99">
        <v>2937.5620031654798</v>
      </c>
      <c r="U1275" s="99">
        <v>37630.405603408799</v>
      </c>
      <c r="V1275" s="99">
        <v>4999469.05285645</v>
      </c>
      <c r="W1275" s="99">
        <v>117.01005791313899</v>
      </c>
      <c r="X1275" s="99">
        <v>968202.62063598598</v>
      </c>
      <c r="Y1275" s="99">
        <v>716760.61222839402</v>
      </c>
      <c r="Z1275" s="99">
        <v>375077.269245148</v>
      </c>
      <c r="AA1275" s="99">
        <v>0</v>
      </c>
      <c r="AB1275" s="99">
        <v>0</v>
      </c>
      <c r="AC1275" s="99">
        <v>12457280.095825201</v>
      </c>
      <c r="AD1275" s="99">
        <v>19376.197879314401</v>
      </c>
      <c r="AE1275" s="99">
        <v>2219074.4636535598</v>
      </c>
      <c r="AF1275" s="99">
        <v>1811678.72109985</v>
      </c>
      <c r="AG1275" s="99">
        <v>1297635.786026</v>
      </c>
      <c r="AH1275" s="99">
        <v>0</v>
      </c>
      <c r="AI1275" s="99">
        <v>0</v>
      </c>
      <c r="AJ1275" s="99">
        <v>623058.74681091297</v>
      </c>
      <c r="AK1275" s="99">
        <v>0</v>
      </c>
      <c r="AL1275" s="99">
        <v>0</v>
      </c>
      <c r="AM1275" s="99">
        <v>372881.74253082299</v>
      </c>
      <c r="AN1275" s="99">
        <v>12531611.158447299</v>
      </c>
      <c r="AO1275" s="99">
        <v>46050602.676269501</v>
      </c>
      <c r="AP1275" s="99">
        <v>1366.17834554613</v>
      </c>
      <c r="AQ1275" s="99">
        <v>8074124.2161865197</v>
      </c>
      <c r="AR1275" s="99">
        <v>6049824.7857665997</v>
      </c>
      <c r="AS1275" s="99">
        <v>3104712.4419250502</v>
      </c>
      <c r="AT1275" s="99">
        <v>0</v>
      </c>
      <c r="AU1275" s="99">
        <v>0</v>
      </c>
      <c r="AV1275" s="99">
        <v>42022207.831542999</v>
      </c>
      <c r="AW1275" s="99">
        <v>60897.825291633599</v>
      </c>
      <c r="AX1275" s="99">
        <v>21031417.3586426</v>
      </c>
      <c r="AY1275" s="99">
        <v>16895193.471191399</v>
      </c>
      <c r="AZ1275" s="99">
        <v>10813923.947509799</v>
      </c>
      <c r="BA1275" s="99">
        <v>0</v>
      </c>
      <c r="BB1275" s="99">
        <v>0</v>
      </c>
      <c r="BC1275" s="99">
        <v>5254893.3129882803</v>
      </c>
      <c r="BD1275" s="99">
        <v>0</v>
      </c>
      <c r="BE1275" s="99">
        <v>0</v>
      </c>
      <c r="BF1275" s="99">
        <v>3080807.5645446801</v>
      </c>
      <c r="BG1275" s="99">
        <v>42240165.3369141</v>
      </c>
      <c r="BH1275" s="99">
        <v>8627351.6083984394</v>
      </c>
      <c r="BI1275" s="99">
        <v>195.34278416074801</v>
      </c>
      <c r="BJ1275" s="99">
        <v>2487129.1977233901</v>
      </c>
      <c r="BK1275" s="99">
        <v>1784899.6224517799</v>
      </c>
      <c r="BL1275" s="99">
        <v>0</v>
      </c>
      <c r="BM1275" s="99">
        <v>0</v>
      </c>
      <c r="BN1275" s="99">
        <v>0</v>
      </c>
      <c r="BO1275" s="99">
        <v>0</v>
      </c>
      <c r="BP1275" s="99">
        <v>0</v>
      </c>
      <c r="BQ1275" s="99">
        <v>0</v>
      </c>
      <c r="BR1275" s="99">
        <v>5106229.8357543899</v>
      </c>
      <c r="BS1275" s="99">
        <v>3799111.1047668499</v>
      </c>
      <c r="BT1275" s="99">
        <v>0</v>
      </c>
      <c r="BU1275" s="99">
        <v>0</v>
      </c>
      <c r="BV1275" s="99">
        <v>2224720.4091491699</v>
      </c>
      <c r="BW1275" s="99">
        <v>0</v>
      </c>
      <c r="BX1275" s="99">
        <v>0</v>
      </c>
      <c r="BY1275" s="99">
        <v>0</v>
      </c>
      <c r="BZ1275" s="99">
        <v>0</v>
      </c>
      <c r="CA1275" s="99">
        <v>104291.248058319</v>
      </c>
      <c r="CB1275" s="99">
        <v>5992109.9314575205</v>
      </c>
      <c r="CC1275" s="99">
        <v>54383185.489746101</v>
      </c>
      <c r="CD1275" s="99">
        <v>11095336.9135742</v>
      </c>
      <c r="CE1275" s="99">
        <v>2951.9266163110701</v>
      </c>
      <c r="CF1275" s="99">
        <v>374317.08902740502</v>
      </c>
      <c r="CG1275" s="99">
        <v>3103938.9133605999</v>
      </c>
      <c r="CH1275" s="99">
        <v>0</v>
      </c>
      <c r="CI1275" s="99">
        <v>107241.378617287</v>
      </c>
      <c r="CJ1275" s="99">
        <v>6348919.4805908203</v>
      </c>
      <c r="CK1275" s="99">
        <v>57472790.800292999</v>
      </c>
      <c r="CL1275" s="99">
        <v>11088302.240356401</v>
      </c>
      <c r="CM1275" s="166">
        <v>144538.82626152001</v>
      </c>
      <c r="CN1275" s="166">
        <v>18881378.1166992</v>
      </c>
      <c r="CO1275" s="166">
        <v>99531053.856445298</v>
      </c>
      <c r="CP1275" s="99">
        <v>11088302.240356401</v>
      </c>
      <c r="CQ1275" s="99">
        <v>0</v>
      </c>
      <c r="CR1275" s="99">
        <v>0</v>
      </c>
      <c r="CS1275" s="99">
        <v>0</v>
      </c>
      <c r="CT1275" s="99">
        <v>0</v>
      </c>
      <c r="CU1275" s="98">
        <v>14253.160533167</v>
      </c>
      <c r="CV1275" s="98">
        <v>40049.357337747002</v>
      </c>
      <c r="CW1275" s="98">
        <v>6366427.0204849252</v>
      </c>
      <c r="CX1275" s="98">
        <v>57487124.403106704</v>
      </c>
    </row>
    <row r="1276" spans="1:102" x14ac:dyDescent="0.2">
      <c r="A1276" s="98" t="s">
        <v>71</v>
      </c>
      <c r="B1276" s="100">
        <v>41153</v>
      </c>
      <c r="C1276" s="99">
        <v>90048.162109375</v>
      </c>
      <c r="D1276" s="99">
        <v>0</v>
      </c>
      <c r="E1276" s="99">
        <v>13709.3945659399</v>
      </c>
      <c r="F1276" s="99">
        <v>11325.548072576499</v>
      </c>
      <c r="G1276" s="99">
        <v>2979.77174457908</v>
      </c>
      <c r="H1276" s="99">
        <v>0</v>
      </c>
      <c r="I1276" s="99">
        <v>0</v>
      </c>
      <c r="J1276" s="99">
        <v>37472.084796905503</v>
      </c>
      <c r="K1276" s="99">
        <v>154.855302274227</v>
      </c>
      <c r="L1276" s="99">
        <v>53159.226263046301</v>
      </c>
      <c r="M1276" s="99">
        <v>36069.921721935301</v>
      </c>
      <c r="N1276" s="99">
        <v>10465.153094053299</v>
      </c>
      <c r="O1276" s="99">
        <v>0</v>
      </c>
      <c r="P1276" s="99">
        <v>0</v>
      </c>
      <c r="Q1276" s="99">
        <v>4647.5775814652397</v>
      </c>
      <c r="R1276" s="99">
        <v>0</v>
      </c>
      <c r="S1276" s="99">
        <v>0</v>
      </c>
      <c r="T1276" s="99">
        <v>3004.7115206122398</v>
      </c>
      <c r="U1276" s="99">
        <v>37626.527252674103</v>
      </c>
      <c r="V1276" s="99">
        <v>4942093.06567383</v>
      </c>
      <c r="W1276" s="99">
        <v>0</v>
      </c>
      <c r="X1276" s="99">
        <v>939627.56153869606</v>
      </c>
      <c r="Y1276" s="99">
        <v>693770.25177764904</v>
      </c>
      <c r="Z1276" s="99">
        <v>373392.730834961</v>
      </c>
      <c r="AA1276" s="99">
        <v>0</v>
      </c>
      <c r="AB1276" s="99">
        <v>0</v>
      </c>
      <c r="AC1276" s="99">
        <v>12466911.490356401</v>
      </c>
      <c r="AD1276" s="99">
        <v>18841.769672632199</v>
      </c>
      <c r="AE1276" s="99">
        <v>2200768.4533081101</v>
      </c>
      <c r="AF1276" s="99">
        <v>1788143.6859436</v>
      </c>
      <c r="AG1276" s="99">
        <v>1274253.6701507601</v>
      </c>
      <c r="AH1276" s="99">
        <v>0</v>
      </c>
      <c r="AI1276" s="99">
        <v>0</v>
      </c>
      <c r="AJ1276" s="99">
        <v>617780.98381042504</v>
      </c>
      <c r="AK1276" s="99">
        <v>0</v>
      </c>
      <c r="AL1276" s="99">
        <v>0</v>
      </c>
      <c r="AM1276" s="99">
        <v>375574.64719009399</v>
      </c>
      <c r="AN1276" s="99">
        <v>12513735.002319301</v>
      </c>
      <c r="AO1276" s="99">
        <v>45817817.083496101</v>
      </c>
      <c r="AP1276" s="99">
        <v>0</v>
      </c>
      <c r="AQ1276" s="99">
        <v>7829217.7285156297</v>
      </c>
      <c r="AR1276" s="99">
        <v>5837733.0768432599</v>
      </c>
      <c r="AS1276" s="99">
        <v>3119427.0743102999</v>
      </c>
      <c r="AT1276" s="99">
        <v>0</v>
      </c>
      <c r="AU1276" s="99">
        <v>0</v>
      </c>
      <c r="AV1276" s="99">
        <v>42411093.1171875</v>
      </c>
      <c r="AW1276" s="99">
        <v>59804.758314132698</v>
      </c>
      <c r="AX1276" s="99">
        <v>21017320.815917999</v>
      </c>
      <c r="AY1276" s="99">
        <v>16785617.580566399</v>
      </c>
      <c r="AZ1276" s="99">
        <v>10729760.1445313</v>
      </c>
      <c r="BA1276" s="99">
        <v>0</v>
      </c>
      <c r="BB1276" s="99">
        <v>0</v>
      </c>
      <c r="BC1276" s="99">
        <v>5236536.4766845703</v>
      </c>
      <c r="BD1276" s="99">
        <v>0</v>
      </c>
      <c r="BE1276" s="99">
        <v>0</v>
      </c>
      <c r="BF1276" s="99">
        <v>3137927.2701416002</v>
      </c>
      <c r="BG1276" s="99">
        <v>42469812.453613304</v>
      </c>
      <c r="BH1276" s="99">
        <v>8763634.8779296894</v>
      </c>
      <c r="BI1276" s="99">
        <v>0</v>
      </c>
      <c r="BJ1276" s="99">
        <v>2481467.8123474098</v>
      </c>
      <c r="BK1276" s="99">
        <v>1782395.8617553699</v>
      </c>
      <c r="BL1276" s="99">
        <v>0</v>
      </c>
      <c r="BM1276" s="99">
        <v>0</v>
      </c>
      <c r="BN1276" s="99">
        <v>0</v>
      </c>
      <c r="BO1276" s="99">
        <v>0</v>
      </c>
      <c r="BP1276" s="99">
        <v>0</v>
      </c>
      <c r="BQ1276" s="99">
        <v>0</v>
      </c>
      <c r="BR1276" s="99">
        <v>5136045.7673339797</v>
      </c>
      <c r="BS1276" s="99">
        <v>3791446.5784606901</v>
      </c>
      <c r="BT1276" s="99">
        <v>0</v>
      </c>
      <c r="BU1276" s="99">
        <v>0</v>
      </c>
      <c r="BV1276" s="99">
        <v>2245562.1254272498</v>
      </c>
      <c r="BW1276" s="99">
        <v>0</v>
      </c>
      <c r="BX1276" s="99">
        <v>0</v>
      </c>
      <c r="BY1276" s="99">
        <v>0</v>
      </c>
      <c r="BZ1276" s="99">
        <v>0</v>
      </c>
      <c r="CA1276" s="99">
        <v>103799.24264907801</v>
      </c>
      <c r="CB1276" s="99">
        <v>5875684.1786498995</v>
      </c>
      <c r="CC1276" s="99">
        <v>53674323.465332001</v>
      </c>
      <c r="CD1276" s="99">
        <v>11261066.2111816</v>
      </c>
      <c r="CE1276" s="99">
        <v>2989.8037391305002</v>
      </c>
      <c r="CF1276" s="99">
        <v>374319.92685699498</v>
      </c>
      <c r="CG1276" s="99">
        <v>3121066.5582580599</v>
      </c>
      <c r="CH1276" s="99">
        <v>0</v>
      </c>
      <c r="CI1276" s="99">
        <v>106804.90907859799</v>
      </c>
      <c r="CJ1276" s="99">
        <v>6248307.3808593797</v>
      </c>
      <c r="CK1276" s="99">
        <v>56806437.113769501</v>
      </c>
      <c r="CL1276" s="99">
        <v>11276714.8754883</v>
      </c>
      <c r="CM1276" s="166">
        <v>144058.76943016099</v>
      </c>
      <c r="CN1276" s="166">
        <v>18731605.4052734</v>
      </c>
      <c r="CO1276" s="166">
        <v>99110135.808593795</v>
      </c>
      <c r="CP1276" s="99">
        <v>11276714.8754883</v>
      </c>
      <c r="CQ1276" s="99">
        <v>0</v>
      </c>
      <c r="CR1276" s="99">
        <v>0</v>
      </c>
      <c r="CS1276" s="99">
        <v>0</v>
      </c>
      <c r="CT1276" s="99">
        <v>0</v>
      </c>
      <c r="CU1276" s="98">
        <v>13866.054165895001</v>
      </c>
      <c r="CV1276" s="98">
        <v>40055.515773496001</v>
      </c>
      <c r="CW1276" s="98">
        <v>6250004.1055068942</v>
      </c>
      <c r="CX1276" s="98">
        <v>56795390.023590058</v>
      </c>
    </row>
    <row r="1277" spans="1:102" x14ac:dyDescent="0.2">
      <c r="A1277" s="98" t="s">
        <v>71</v>
      </c>
      <c r="B1277" s="100">
        <v>41244</v>
      </c>
      <c r="C1277" s="99">
        <v>90062.499203681902</v>
      </c>
      <c r="D1277" s="99">
        <v>0</v>
      </c>
      <c r="E1277" s="99">
        <v>13454.2169106007</v>
      </c>
      <c r="F1277" s="99">
        <v>11114.300612807299</v>
      </c>
      <c r="G1277" s="99">
        <v>2958.0659590661498</v>
      </c>
      <c r="H1277" s="99">
        <v>0</v>
      </c>
      <c r="I1277" s="99">
        <v>0</v>
      </c>
      <c r="J1277" s="99">
        <v>37658.736091136903</v>
      </c>
      <c r="K1277" s="99">
        <v>141.99181844107801</v>
      </c>
      <c r="L1277" s="99">
        <v>52417.205869197802</v>
      </c>
      <c r="M1277" s="99">
        <v>36076.449896812403</v>
      </c>
      <c r="N1277" s="99">
        <v>10326.972899198499</v>
      </c>
      <c r="O1277" s="99">
        <v>0</v>
      </c>
      <c r="P1277" s="99">
        <v>0</v>
      </c>
      <c r="Q1277" s="99">
        <v>4654.8631504774103</v>
      </c>
      <c r="R1277" s="99">
        <v>0</v>
      </c>
      <c r="S1277" s="99">
        <v>0</v>
      </c>
      <c r="T1277" s="99">
        <v>2937.0757622420801</v>
      </c>
      <c r="U1277" s="99">
        <v>37807.635097026803</v>
      </c>
      <c r="V1277" s="99">
        <v>4925399.1526489304</v>
      </c>
      <c r="W1277" s="99">
        <v>0</v>
      </c>
      <c r="X1277" s="99">
        <v>921395.37815094006</v>
      </c>
      <c r="Y1277" s="99">
        <v>676508.78093719506</v>
      </c>
      <c r="Z1277" s="99">
        <v>376741.54023742699</v>
      </c>
      <c r="AA1277" s="99">
        <v>0</v>
      </c>
      <c r="AB1277" s="99">
        <v>0</v>
      </c>
      <c r="AC1277" s="99">
        <v>12547406.306518599</v>
      </c>
      <c r="AD1277" s="99">
        <v>21049.134159326601</v>
      </c>
      <c r="AE1277" s="99">
        <v>2184780.5129699698</v>
      </c>
      <c r="AF1277" s="99">
        <v>1786175.1475830099</v>
      </c>
      <c r="AG1277" s="99">
        <v>1256829.62557983</v>
      </c>
      <c r="AH1277" s="99">
        <v>0</v>
      </c>
      <c r="AI1277" s="99">
        <v>0</v>
      </c>
      <c r="AJ1277" s="99">
        <v>615918.449661255</v>
      </c>
      <c r="AK1277" s="99">
        <v>0</v>
      </c>
      <c r="AL1277" s="99">
        <v>0</v>
      </c>
      <c r="AM1277" s="99">
        <v>373941.73217392003</v>
      </c>
      <c r="AN1277" s="99">
        <v>12552845.3156738</v>
      </c>
      <c r="AO1277" s="99">
        <v>46038558.0244141</v>
      </c>
      <c r="AP1277" s="99">
        <v>0</v>
      </c>
      <c r="AQ1277" s="99">
        <v>7747004.3628540002</v>
      </c>
      <c r="AR1277" s="99">
        <v>5767983.3726196298</v>
      </c>
      <c r="AS1277" s="99">
        <v>3133001.8669128399</v>
      </c>
      <c r="AT1277" s="99">
        <v>0</v>
      </c>
      <c r="AU1277" s="99">
        <v>0</v>
      </c>
      <c r="AV1277" s="99">
        <v>42760148.473144501</v>
      </c>
      <c r="AW1277" s="99">
        <v>66992.446570396394</v>
      </c>
      <c r="AX1277" s="99">
        <v>21057431.652099598</v>
      </c>
      <c r="AY1277" s="99">
        <v>16859092.381591801</v>
      </c>
      <c r="AZ1277" s="99">
        <v>10630884.5228271</v>
      </c>
      <c r="BA1277" s="99">
        <v>0</v>
      </c>
      <c r="BB1277" s="99">
        <v>0</v>
      </c>
      <c r="BC1277" s="99">
        <v>5260117.2864990197</v>
      </c>
      <c r="BD1277" s="99">
        <v>0</v>
      </c>
      <c r="BE1277" s="99">
        <v>0</v>
      </c>
      <c r="BF1277" s="99">
        <v>3112965.0458374</v>
      </c>
      <c r="BG1277" s="99">
        <v>42732174.503906302</v>
      </c>
      <c r="BH1277" s="99">
        <v>8797785.6224365197</v>
      </c>
      <c r="BI1277" s="99">
        <v>0</v>
      </c>
      <c r="BJ1277" s="99">
        <v>2448588.7106933598</v>
      </c>
      <c r="BK1277" s="99">
        <v>1736021.7593383801</v>
      </c>
      <c r="BL1277" s="99">
        <v>0</v>
      </c>
      <c r="BM1277" s="99">
        <v>0</v>
      </c>
      <c r="BN1277" s="99">
        <v>0</v>
      </c>
      <c r="BO1277" s="99">
        <v>0</v>
      </c>
      <c r="BP1277" s="99">
        <v>0</v>
      </c>
      <c r="BQ1277" s="99">
        <v>0</v>
      </c>
      <c r="BR1277" s="99">
        <v>5217334.7359619103</v>
      </c>
      <c r="BS1277" s="99">
        <v>3772017.3937377902</v>
      </c>
      <c r="BT1277" s="99">
        <v>0</v>
      </c>
      <c r="BU1277" s="99">
        <v>0</v>
      </c>
      <c r="BV1277" s="99">
        <v>2268974.2862243699</v>
      </c>
      <c r="BW1277" s="99">
        <v>0</v>
      </c>
      <c r="BX1277" s="99">
        <v>0</v>
      </c>
      <c r="BY1277" s="99">
        <v>0</v>
      </c>
      <c r="BZ1277" s="99">
        <v>0</v>
      </c>
      <c r="CA1277" s="99">
        <v>103518.030387878</v>
      </c>
      <c r="CB1277" s="99">
        <v>5851429.7856445303</v>
      </c>
      <c r="CC1277" s="99">
        <v>53790748.4453125</v>
      </c>
      <c r="CD1277" s="99">
        <v>11228827.912109399</v>
      </c>
      <c r="CE1277" s="99">
        <v>2957.6700657308102</v>
      </c>
      <c r="CF1277" s="99">
        <v>376288.07041931199</v>
      </c>
      <c r="CG1277" s="99">
        <v>3134074.71844482</v>
      </c>
      <c r="CH1277" s="99">
        <v>0</v>
      </c>
      <c r="CI1277" s="99">
        <v>106435.962227821</v>
      </c>
      <c r="CJ1277" s="99">
        <v>6225876.1338501005</v>
      </c>
      <c r="CK1277" s="99">
        <v>56961691.207031302</v>
      </c>
      <c r="CL1277" s="99">
        <v>11243132.169433599</v>
      </c>
      <c r="CM1277" s="166">
        <v>143754.79250144999</v>
      </c>
      <c r="CN1277" s="166">
        <v>18743369.692382801</v>
      </c>
      <c r="CO1277" s="166">
        <v>99505817.015625</v>
      </c>
      <c r="CP1277" s="99">
        <v>11243132.169433599</v>
      </c>
      <c r="CQ1277" s="99">
        <v>0</v>
      </c>
      <c r="CR1277" s="99">
        <v>0</v>
      </c>
      <c r="CS1277" s="99">
        <v>0</v>
      </c>
      <c r="CT1277" s="99">
        <v>0</v>
      </c>
      <c r="CU1277" s="98">
        <v>13595.605438263001</v>
      </c>
      <c r="CV1277" s="98">
        <v>40239.705388957002</v>
      </c>
      <c r="CW1277" s="98">
        <v>6227717.8560638428</v>
      </c>
      <c r="CX1277" s="98">
        <v>56924823.163757317</v>
      </c>
    </row>
    <row r="1278" spans="1:102" x14ac:dyDescent="0.2">
      <c r="A1278" s="98" t="s">
        <v>71</v>
      </c>
      <c r="B1278" s="100">
        <v>41334</v>
      </c>
      <c r="C1278" s="99">
        <v>88713.881285667405</v>
      </c>
      <c r="D1278" s="99">
        <v>0</v>
      </c>
      <c r="E1278" s="99">
        <v>13045.3992217779</v>
      </c>
      <c r="F1278" s="99">
        <v>10769.577508688</v>
      </c>
      <c r="G1278" s="99">
        <v>2940.3818399608099</v>
      </c>
      <c r="H1278" s="99">
        <v>0</v>
      </c>
      <c r="I1278" s="99">
        <v>0</v>
      </c>
      <c r="J1278" s="99">
        <v>37569.897833347299</v>
      </c>
      <c r="K1278" s="99">
        <v>133.51193636283301</v>
      </c>
      <c r="L1278" s="99">
        <v>2270.0618185997</v>
      </c>
      <c r="M1278" s="99">
        <v>35825.304723262801</v>
      </c>
      <c r="N1278" s="99">
        <v>10167.5080077648</v>
      </c>
      <c r="O1278" s="99">
        <v>0</v>
      </c>
      <c r="P1278" s="99">
        <v>48488.875913620002</v>
      </c>
      <c r="Q1278" s="99">
        <v>4615.1695196628598</v>
      </c>
      <c r="R1278" s="99">
        <v>0</v>
      </c>
      <c r="S1278" s="99">
        <v>2917.7375195920499</v>
      </c>
      <c r="T1278" s="99">
        <v>0.98939895544026502</v>
      </c>
      <c r="U1278" s="99">
        <v>37697.916241168998</v>
      </c>
      <c r="V1278" s="99">
        <v>4849024.7065429697</v>
      </c>
      <c r="W1278" s="99">
        <v>0</v>
      </c>
      <c r="X1278" s="99">
        <v>884018.66238403297</v>
      </c>
      <c r="Y1278" s="99">
        <v>654953.65464019799</v>
      </c>
      <c r="Z1278" s="99">
        <v>362753.92967987101</v>
      </c>
      <c r="AA1278" s="99">
        <v>0</v>
      </c>
      <c r="AB1278" s="99">
        <v>0</v>
      </c>
      <c r="AC1278" s="99">
        <v>12497820.2885742</v>
      </c>
      <c r="AD1278" s="99">
        <v>17384.295332670201</v>
      </c>
      <c r="AE1278" s="99">
        <v>48940.393119335196</v>
      </c>
      <c r="AF1278" s="99">
        <v>1765892.1395416299</v>
      </c>
      <c r="AG1278" s="99">
        <v>1216226.6646118199</v>
      </c>
      <c r="AH1278" s="99">
        <v>0</v>
      </c>
      <c r="AI1278" s="99">
        <v>2043477.89718628</v>
      </c>
      <c r="AJ1278" s="99">
        <v>616158.23873901402</v>
      </c>
      <c r="AK1278" s="99">
        <v>0</v>
      </c>
      <c r="AL1278" s="99">
        <v>360351.877368927</v>
      </c>
      <c r="AM1278" s="99">
        <v>220.109232591465</v>
      </c>
      <c r="AN1278" s="99">
        <v>12538019.8547363</v>
      </c>
      <c r="AO1278" s="99">
        <v>45182553.822753899</v>
      </c>
      <c r="AP1278" s="99">
        <v>0</v>
      </c>
      <c r="AQ1278" s="99">
        <v>7396813.1845092801</v>
      </c>
      <c r="AR1278" s="99">
        <v>5498970.1976318397</v>
      </c>
      <c r="AS1278" s="99">
        <v>3046195.0019226102</v>
      </c>
      <c r="AT1278" s="99">
        <v>0</v>
      </c>
      <c r="AU1278" s="99">
        <v>0</v>
      </c>
      <c r="AV1278" s="99">
        <v>42717436.552246101</v>
      </c>
      <c r="AW1278" s="99">
        <v>55590.252132892601</v>
      </c>
      <c r="AX1278" s="99">
        <v>473534.98648834199</v>
      </c>
      <c r="AY1278" s="99">
        <v>16694892.708252</v>
      </c>
      <c r="AZ1278" s="99">
        <v>10311155.841918901</v>
      </c>
      <c r="BA1278" s="99">
        <v>0</v>
      </c>
      <c r="BB1278" s="99">
        <v>19353138.4067383</v>
      </c>
      <c r="BC1278" s="99">
        <v>5225857.1359252902</v>
      </c>
      <c r="BD1278" s="99">
        <v>0</v>
      </c>
      <c r="BE1278" s="99">
        <v>3005598.6020813002</v>
      </c>
      <c r="BF1278" s="99">
        <v>1785.44139124453</v>
      </c>
      <c r="BG1278" s="99">
        <v>42966675.215820298</v>
      </c>
      <c r="BH1278" s="99">
        <v>10385629.876708999</v>
      </c>
      <c r="BI1278" s="99">
        <v>0</v>
      </c>
      <c r="BJ1278" s="99">
        <v>2472961.9889221201</v>
      </c>
      <c r="BK1278" s="99">
        <v>1694889.1669769301</v>
      </c>
      <c r="BL1278" s="99">
        <v>0</v>
      </c>
      <c r="BM1278" s="99">
        <v>0</v>
      </c>
      <c r="BN1278" s="99">
        <v>0</v>
      </c>
      <c r="BO1278" s="99">
        <v>0</v>
      </c>
      <c r="BP1278" s="99">
        <v>0</v>
      </c>
      <c r="BQ1278" s="99">
        <v>0</v>
      </c>
      <c r="BR1278" s="99">
        <v>5374205.3648071298</v>
      </c>
      <c r="BS1278" s="99">
        <v>3767709.27410889</v>
      </c>
      <c r="BT1278" s="99">
        <v>0</v>
      </c>
      <c r="BU1278" s="99">
        <v>1456255.7599945101</v>
      </c>
      <c r="BV1278" s="99">
        <v>2331402.6472168001</v>
      </c>
      <c r="BW1278" s="99">
        <v>0</v>
      </c>
      <c r="BX1278" s="99">
        <v>253496.92975807199</v>
      </c>
      <c r="BY1278" s="99">
        <v>0</v>
      </c>
      <c r="BZ1278" s="99">
        <v>0</v>
      </c>
      <c r="CA1278" s="99">
        <v>101680.506105423</v>
      </c>
      <c r="CB1278" s="99">
        <v>5738526.0236816397</v>
      </c>
      <c r="CC1278" s="99">
        <v>52719494.925781302</v>
      </c>
      <c r="CD1278" s="99">
        <v>12881514.150756801</v>
      </c>
      <c r="CE1278" s="99">
        <v>2942.69441860914</v>
      </c>
      <c r="CF1278" s="99">
        <v>363806.80003356899</v>
      </c>
      <c r="CG1278" s="99">
        <v>3046927.7542419401</v>
      </c>
      <c r="CH1278" s="99">
        <v>0</v>
      </c>
      <c r="CI1278" s="99">
        <v>104651.06112766299</v>
      </c>
      <c r="CJ1278" s="99">
        <v>6095836.5802612295</v>
      </c>
      <c r="CK1278" s="99">
        <v>55765897.673828103</v>
      </c>
      <c r="CL1278" s="99">
        <v>13116674.2580566</v>
      </c>
      <c r="CM1278" s="166">
        <v>142043.02542305001</v>
      </c>
      <c r="CN1278" s="166">
        <v>18645289.4606934</v>
      </c>
      <c r="CO1278" s="166">
        <v>98517595.509765595</v>
      </c>
      <c r="CP1278" s="99">
        <v>13116674.2580566</v>
      </c>
      <c r="CQ1278" s="99">
        <v>0</v>
      </c>
      <c r="CR1278" s="99">
        <v>0</v>
      </c>
      <c r="CS1278" s="99">
        <v>0</v>
      </c>
      <c r="CT1278" s="99">
        <v>0</v>
      </c>
      <c r="CU1278" s="98">
        <v>13177.028963582001</v>
      </c>
      <c r="CV1278" s="98">
        <v>40146.679761553001</v>
      </c>
      <c r="CW1278" s="98">
        <v>6102332.823715209</v>
      </c>
      <c r="CX1278" s="98">
        <v>55766422.680023246</v>
      </c>
    </row>
    <row r="1279" spans="1:102" x14ac:dyDescent="0.2">
      <c r="A1279" s="98" t="s">
        <v>71</v>
      </c>
      <c r="B1279" s="100">
        <v>41426</v>
      </c>
      <c r="C1279" s="99">
        <v>88855.8713436127</v>
      </c>
      <c r="D1279" s="99">
        <v>0</v>
      </c>
      <c r="E1279" s="99">
        <v>12789.878383278799</v>
      </c>
      <c r="F1279" s="99">
        <v>10551.542883276899</v>
      </c>
      <c r="G1279" s="99">
        <v>2991.9391788840298</v>
      </c>
      <c r="H1279" s="99">
        <v>0</v>
      </c>
      <c r="I1279" s="99">
        <v>0</v>
      </c>
      <c r="J1279" s="99">
        <v>37530.5461483002</v>
      </c>
      <c r="K1279" s="99">
        <v>122.599379406311</v>
      </c>
      <c r="L1279" s="99">
        <v>1794.5382309109</v>
      </c>
      <c r="M1279" s="99">
        <v>36013.288554191597</v>
      </c>
      <c r="N1279" s="99">
        <v>10024.8379853964</v>
      </c>
      <c r="O1279" s="99">
        <v>0</v>
      </c>
      <c r="P1279" s="99">
        <v>49356.650732517199</v>
      </c>
      <c r="Q1279" s="99">
        <v>4634.7626314163199</v>
      </c>
      <c r="R1279" s="99">
        <v>0</v>
      </c>
      <c r="S1279" s="99">
        <v>2973.6761880219001</v>
      </c>
      <c r="T1279" s="99">
        <v>1.00529959026608</v>
      </c>
      <c r="U1279" s="99">
        <v>37654.181179046602</v>
      </c>
      <c r="V1279" s="99">
        <v>4806915.7980346698</v>
      </c>
      <c r="W1279" s="99">
        <v>0</v>
      </c>
      <c r="X1279" s="99">
        <v>855372.80473327602</v>
      </c>
      <c r="Y1279" s="99">
        <v>636918.40482330299</v>
      </c>
      <c r="Z1279" s="99">
        <v>365046.22201156599</v>
      </c>
      <c r="AA1279" s="99">
        <v>0</v>
      </c>
      <c r="AB1279" s="99">
        <v>0</v>
      </c>
      <c r="AC1279" s="99">
        <v>12498366.104614301</v>
      </c>
      <c r="AD1279" s="99">
        <v>15779.5262875557</v>
      </c>
      <c r="AE1279" s="99">
        <v>39622.6476521492</v>
      </c>
      <c r="AF1279" s="99">
        <v>1756817.3659515399</v>
      </c>
      <c r="AG1279" s="99">
        <v>1196005.02911377</v>
      </c>
      <c r="AH1279" s="99">
        <v>0</v>
      </c>
      <c r="AI1279" s="99">
        <v>2058275.6092681901</v>
      </c>
      <c r="AJ1279" s="99">
        <v>618382.90682220506</v>
      </c>
      <c r="AK1279" s="99">
        <v>0</v>
      </c>
      <c r="AL1279" s="99">
        <v>362501.150260925</v>
      </c>
      <c r="AM1279" s="99">
        <v>247.25374475493999</v>
      </c>
      <c r="AN1279" s="99">
        <v>12507391.6710205</v>
      </c>
      <c r="AO1279" s="99">
        <v>44915220.433593802</v>
      </c>
      <c r="AP1279" s="99">
        <v>0</v>
      </c>
      <c r="AQ1279" s="99">
        <v>7211828.9428100605</v>
      </c>
      <c r="AR1279" s="99">
        <v>5351526.0924682599</v>
      </c>
      <c r="AS1279" s="99">
        <v>3036881.9458618201</v>
      </c>
      <c r="AT1279" s="99">
        <v>0</v>
      </c>
      <c r="AU1279" s="99">
        <v>0</v>
      </c>
      <c r="AV1279" s="99">
        <v>42758084.314453103</v>
      </c>
      <c r="AW1279" s="99">
        <v>50518.721397399902</v>
      </c>
      <c r="AX1279" s="99">
        <v>365025.15282058698</v>
      </c>
      <c r="AY1279" s="99">
        <v>16721563.8708496</v>
      </c>
      <c r="AZ1279" s="99">
        <v>10166829.104492201</v>
      </c>
      <c r="BA1279" s="99">
        <v>0</v>
      </c>
      <c r="BB1279" s="99">
        <v>19627641.215087902</v>
      </c>
      <c r="BC1279" s="99">
        <v>5258855.4123535203</v>
      </c>
      <c r="BD1279" s="99">
        <v>0</v>
      </c>
      <c r="BE1279" s="99">
        <v>3034793.5422668499</v>
      </c>
      <c r="BF1279" s="99">
        <v>2008.7337852120399</v>
      </c>
      <c r="BG1279" s="99">
        <v>42776466.8427734</v>
      </c>
      <c r="BH1279" s="99">
        <v>10534929.1278076</v>
      </c>
      <c r="BI1279" s="99">
        <v>0</v>
      </c>
      <c r="BJ1279" s="99">
        <v>2471075.7593689002</v>
      </c>
      <c r="BK1279" s="99">
        <v>1672047.92202759</v>
      </c>
      <c r="BL1279" s="99">
        <v>0</v>
      </c>
      <c r="BM1279" s="99">
        <v>0</v>
      </c>
      <c r="BN1279" s="99">
        <v>0</v>
      </c>
      <c r="BO1279" s="99">
        <v>0</v>
      </c>
      <c r="BP1279" s="99">
        <v>0</v>
      </c>
      <c r="BQ1279" s="99">
        <v>0</v>
      </c>
      <c r="BR1279" s="99">
        <v>5439087.0268554697</v>
      </c>
      <c r="BS1279" s="99">
        <v>3746552.1444091802</v>
      </c>
      <c r="BT1279" s="99">
        <v>0</v>
      </c>
      <c r="BU1279" s="99">
        <v>1484079.9099884001</v>
      </c>
      <c r="BV1279" s="99">
        <v>2378827.6667480501</v>
      </c>
      <c r="BW1279" s="99">
        <v>0</v>
      </c>
      <c r="BX1279" s="99">
        <v>257371.18975830101</v>
      </c>
      <c r="BY1279" s="99">
        <v>0</v>
      </c>
      <c r="BZ1279" s="99">
        <v>0</v>
      </c>
      <c r="CA1279" s="99">
        <v>101675.320153236</v>
      </c>
      <c r="CB1279" s="99">
        <v>5678123.1976318397</v>
      </c>
      <c r="CC1279" s="99">
        <v>52253213.152343802</v>
      </c>
      <c r="CD1279" s="99">
        <v>12997178.3189697</v>
      </c>
      <c r="CE1279" s="99">
        <v>2984.9320172071498</v>
      </c>
      <c r="CF1279" s="99">
        <v>364669.31346893299</v>
      </c>
      <c r="CG1279" s="99">
        <v>3040220.5012206999</v>
      </c>
      <c r="CH1279" s="99">
        <v>0</v>
      </c>
      <c r="CI1279" s="99">
        <v>104658.941485405</v>
      </c>
      <c r="CJ1279" s="99">
        <v>6030026.5599975605</v>
      </c>
      <c r="CK1279" s="99">
        <v>55339727.7431641</v>
      </c>
      <c r="CL1279" s="99">
        <v>13236089.838012701</v>
      </c>
      <c r="CM1279" s="166">
        <v>141952.40623092701</v>
      </c>
      <c r="CN1279" s="166">
        <v>18534796.126464799</v>
      </c>
      <c r="CO1279" s="166">
        <v>97981994.240234405</v>
      </c>
      <c r="CP1279" s="99">
        <v>13236089.838012701</v>
      </c>
      <c r="CQ1279" s="99">
        <v>0</v>
      </c>
      <c r="CR1279" s="99">
        <v>0</v>
      </c>
      <c r="CS1279" s="99">
        <v>0</v>
      </c>
      <c r="CT1279" s="99">
        <v>0</v>
      </c>
      <c r="CU1279" s="98">
        <v>12916.146374153999</v>
      </c>
      <c r="CV1279" s="98">
        <v>40123.420853057003</v>
      </c>
      <c r="CW1279" s="98">
        <v>6042792.5111007728</v>
      </c>
      <c r="CX1279" s="98">
        <v>55293433.653564505</v>
      </c>
    </row>
    <row r="1280" spans="1:102" x14ac:dyDescent="0.2">
      <c r="A1280" s="98" t="s">
        <v>71</v>
      </c>
      <c r="B1280" s="100">
        <v>41518</v>
      </c>
      <c r="C1280" s="99">
        <v>88721.964151382403</v>
      </c>
      <c r="D1280" s="99">
        <v>0</v>
      </c>
      <c r="E1280" s="99">
        <v>12466.9740746021</v>
      </c>
      <c r="F1280" s="99">
        <v>10267.406738162001</v>
      </c>
      <c r="G1280" s="99">
        <v>2921.3427076637699</v>
      </c>
      <c r="H1280" s="99">
        <v>0</v>
      </c>
      <c r="I1280" s="99">
        <v>0</v>
      </c>
      <c r="J1280" s="99">
        <v>37298.449062824198</v>
      </c>
      <c r="K1280" s="99">
        <v>110.438920819201</v>
      </c>
      <c r="L1280" s="99">
        <v>269.46309393271798</v>
      </c>
      <c r="M1280" s="99">
        <v>36220.968414306597</v>
      </c>
      <c r="N1280" s="99">
        <v>9883.2496135234796</v>
      </c>
      <c r="O1280" s="99">
        <v>0</v>
      </c>
      <c r="P1280" s="99">
        <v>50517.567524910002</v>
      </c>
      <c r="Q1280" s="99">
        <v>4615.1737639308003</v>
      </c>
      <c r="R1280" s="99">
        <v>0</v>
      </c>
      <c r="S1280" s="99">
        <v>2932.6409180760402</v>
      </c>
      <c r="T1280" s="99">
        <v>0.99042246473254603</v>
      </c>
      <c r="U1280" s="99">
        <v>37406.425168514303</v>
      </c>
      <c r="V1280" s="99">
        <v>4791628.8161010696</v>
      </c>
      <c r="W1280" s="99">
        <v>0</v>
      </c>
      <c r="X1280" s="99">
        <v>830536.93905639602</v>
      </c>
      <c r="Y1280" s="99">
        <v>617529.43521118199</v>
      </c>
      <c r="Z1280" s="99">
        <v>362787.80126190197</v>
      </c>
      <c r="AA1280" s="99">
        <v>0</v>
      </c>
      <c r="AB1280" s="99">
        <v>0</v>
      </c>
      <c r="AC1280" s="99">
        <v>12491739.4012451</v>
      </c>
      <c r="AD1280" s="99">
        <v>15137.799115657799</v>
      </c>
      <c r="AE1280" s="99">
        <v>11374.6555713415</v>
      </c>
      <c r="AF1280" s="99">
        <v>1764090.56788635</v>
      </c>
      <c r="AG1280" s="99">
        <v>1171982.1557312</v>
      </c>
      <c r="AH1280" s="99">
        <v>0</v>
      </c>
      <c r="AI1280" s="99">
        <v>2064210.1729126</v>
      </c>
      <c r="AJ1280" s="99">
        <v>618480.377601624</v>
      </c>
      <c r="AK1280" s="99">
        <v>0</v>
      </c>
      <c r="AL1280" s="99">
        <v>363366.40140152001</v>
      </c>
      <c r="AM1280" s="99">
        <v>203.80463992245501</v>
      </c>
      <c r="AN1280" s="99">
        <v>12488827.7893066</v>
      </c>
      <c r="AO1280" s="99">
        <v>44900199.65625</v>
      </c>
      <c r="AP1280" s="99">
        <v>0</v>
      </c>
      <c r="AQ1280" s="99">
        <v>6964426.5705566397</v>
      </c>
      <c r="AR1280" s="99">
        <v>5151461.8027954102</v>
      </c>
      <c r="AS1280" s="99">
        <v>3031998.36535645</v>
      </c>
      <c r="AT1280" s="99">
        <v>0</v>
      </c>
      <c r="AU1280" s="99">
        <v>0</v>
      </c>
      <c r="AV1280" s="99">
        <v>42796460.860839799</v>
      </c>
      <c r="AW1280" s="99">
        <v>48539.243060112</v>
      </c>
      <c r="AX1280" s="99">
        <v>123853.885734558</v>
      </c>
      <c r="AY1280" s="99">
        <v>16837173.458007801</v>
      </c>
      <c r="AZ1280" s="99">
        <v>9992488.1851806603</v>
      </c>
      <c r="BA1280" s="99">
        <v>0</v>
      </c>
      <c r="BB1280" s="99">
        <v>19852898.5302734</v>
      </c>
      <c r="BC1280" s="99">
        <v>5291999.84619141</v>
      </c>
      <c r="BD1280" s="99">
        <v>0</v>
      </c>
      <c r="BE1280" s="99">
        <v>3037376.9202270498</v>
      </c>
      <c r="BF1280" s="99">
        <v>1647.52827847004</v>
      </c>
      <c r="BG1280" s="99">
        <v>42706552.236328103</v>
      </c>
      <c r="BH1280" s="99">
        <v>10527495.0712891</v>
      </c>
      <c r="BI1280" s="99">
        <v>0</v>
      </c>
      <c r="BJ1280" s="99">
        <v>2436741.3285827599</v>
      </c>
      <c r="BK1280" s="99">
        <v>1657860.1075134301</v>
      </c>
      <c r="BL1280" s="99">
        <v>0</v>
      </c>
      <c r="BM1280" s="99">
        <v>0</v>
      </c>
      <c r="BN1280" s="99">
        <v>0</v>
      </c>
      <c r="BO1280" s="99">
        <v>0</v>
      </c>
      <c r="BP1280" s="99">
        <v>0</v>
      </c>
      <c r="BQ1280" s="99">
        <v>0</v>
      </c>
      <c r="BR1280" s="99">
        <v>5521896.01916504</v>
      </c>
      <c r="BS1280" s="99">
        <v>3676200.2282714802</v>
      </c>
      <c r="BT1280" s="99">
        <v>0</v>
      </c>
      <c r="BU1280" s="99">
        <v>1231137.3299865699</v>
      </c>
      <c r="BV1280" s="99">
        <v>2387677.9283447298</v>
      </c>
      <c r="BW1280" s="99">
        <v>0</v>
      </c>
      <c r="BX1280" s="99">
        <v>209811.969816208</v>
      </c>
      <c r="BY1280" s="99">
        <v>0</v>
      </c>
      <c r="BZ1280" s="99">
        <v>0</v>
      </c>
      <c r="CA1280" s="99">
        <v>101255.940889359</v>
      </c>
      <c r="CB1280" s="99">
        <v>5613854.64916992</v>
      </c>
      <c r="CC1280" s="99">
        <v>51870430.299316399</v>
      </c>
      <c r="CD1280" s="99">
        <v>12966163.5046387</v>
      </c>
      <c r="CE1280" s="99">
        <v>2928.7369643747802</v>
      </c>
      <c r="CF1280" s="99">
        <v>363464.809242249</v>
      </c>
      <c r="CG1280" s="99">
        <v>3034303.1267395001</v>
      </c>
      <c r="CH1280" s="99">
        <v>0</v>
      </c>
      <c r="CI1280" s="99">
        <v>104193.434419632</v>
      </c>
      <c r="CJ1280" s="99">
        <v>5974146.1742553702</v>
      </c>
      <c r="CK1280" s="99">
        <v>54965413.886718802</v>
      </c>
      <c r="CL1280" s="99">
        <v>13207561.267456099</v>
      </c>
      <c r="CM1280" s="166">
        <v>141235.19006919899</v>
      </c>
      <c r="CN1280" s="166">
        <v>18426373.118652299</v>
      </c>
      <c r="CO1280" s="166">
        <v>97467051.1171875</v>
      </c>
      <c r="CP1280" s="99">
        <v>13207561.267456099</v>
      </c>
      <c r="CQ1280" s="99">
        <v>0</v>
      </c>
      <c r="CR1280" s="99">
        <v>0</v>
      </c>
      <c r="CS1280" s="99">
        <v>0</v>
      </c>
      <c r="CT1280" s="99">
        <v>0</v>
      </c>
      <c r="CU1280" s="98">
        <v>12582.526162349001</v>
      </c>
      <c r="CV1280" s="98">
        <v>39873.208099896001</v>
      </c>
      <c r="CW1280" s="98">
        <v>5977319.4584121685</v>
      </c>
      <c r="CX1280" s="98">
        <v>54904733.426055901</v>
      </c>
    </row>
    <row r="1281" spans="1:102" x14ac:dyDescent="0.2">
      <c r="A1281" s="98" t="s">
        <v>71</v>
      </c>
      <c r="B1281" s="100">
        <v>41609</v>
      </c>
      <c r="C1281" s="99">
        <v>88057.634345054597</v>
      </c>
      <c r="D1281" s="99">
        <v>0</v>
      </c>
      <c r="E1281" s="99">
        <v>12176.9797222614</v>
      </c>
      <c r="F1281" s="99">
        <v>10049.1882103682</v>
      </c>
      <c r="G1281" s="99">
        <v>2901.7414775788802</v>
      </c>
      <c r="H1281" s="99">
        <v>0</v>
      </c>
      <c r="I1281" s="99">
        <v>0</v>
      </c>
      <c r="J1281" s="99">
        <v>36854.956437110901</v>
      </c>
      <c r="K1281" s="99">
        <v>108.94327678624499</v>
      </c>
      <c r="L1281" s="99">
        <v>178.97521416656701</v>
      </c>
      <c r="M1281" s="99">
        <v>36004.050913810701</v>
      </c>
      <c r="N1281" s="99">
        <v>9727.7443033456802</v>
      </c>
      <c r="O1281" s="99">
        <v>0</v>
      </c>
      <c r="P1281" s="99">
        <v>49799.853342056304</v>
      </c>
      <c r="Q1281" s="99">
        <v>4526.2112582922</v>
      </c>
      <c r="R1281" s="99">
        <v>0</v>
      </c>
      <c r="S1281" s="99">
        <v>2887.00641724467</v>
      </c>
      <c r="T1281" s="99">
        <v>1.0151218063401799</v>
      </c>
      <c r="U1281" s="99">
        <v>36971.340856075301</v>
      </c>
      <c r="V1281" s="99">
        <v>4715186.4902954102</v>
      </c>
      <c r="W1281" s="99">
        <v>0</v>
      </c>
      <c r="X1281" s="99">
        <v>791198.74184417701</v>
      </c>
      <c r="Y1281" s="99">
        <v>600399.510391235</v>
      </c>
      <c r="Z1281" s="99">
        <v>355722.26379394502</v>
      </c>
      <c r="AA1281" s="99">
        <v>0</v>
      </c>
      <c r="AB1281" s="99">
        <v>0</v>
      </c>
      <c r="AC1281" s="99">
        <v>12364680.118774399</v>
      </c>
      <c r="AD1281" s="99">
        <v>16396.049280166601</v>
      </c>
      <c r="AE1281" s="99">
        <v>9441.7901098728198</v>
      </c>
      <c r="AF1281" s="99">
        <v>1748644.8024444601</v>
      </c>
      <c r="AG1281" s="99">
        <v>1130063.7831420901</v>
      </c>
      <c r="AH1281" s="99">
        <v>0</v>
      </c>
      <c r="AI1281" s="99">
        <v>2017590.58135986</v>
      </c>
      <c r="AJ1281" s="99">
        <v>611033.184661865</v>
      </c>
      <c r="AK1281" s="99">
        <v>0</v>
      </c>
      <c r="AL1281" s="99">
        <v>354201.98507309001</v>
      </c>
      <c r="AM1281" s="99">
        <v>225.115929240361</v>
      </c>
      <c r="AN1281" s="99">
        <v>12376670.3013916</v>
      </c>
      <c r="AO1281" s="99">
        <v>44427363.383300804</v>
      </c>
      <c r="AP1281" s="99">
        <v>0</v>
      </c>
      <c r="AQ1281" s="99">
        <v>6689899.7344970703</v>
      </c>
      <c r="AR1281" s="99">
        <v>4950376.5281372098</v>
      </c>
      <c r="AS1281" s="99">
        <v>2984708.10791016</v>
      </c>
      <c r="AT1281" s="99">
        <v>0</v>
      </c>
      <c r="AU1281" s="99">
        <v>0</v>
      </c>
      <c r="AV1281" s="99">
        <v>42672231.989257798</v>
      </c>
      <c r="AW1281" s="99">
        <v>52990.840086460099</v>
      </c>
      <c r="AX1281" s="99">
        <v>97560.4346599579</v>
      </c>
      <c r="AY1281" s="99">
        <v>16682101.3125</v>
      </c>
      <c r="AZ1281" s="99">
        <v>9668826.3306884803</v>
      </c>
      <c r="BA1281" s="99">
        <v>0</v>
      </c>
      <c r="BB1281" s="99">
        <v>19453444.326660201</v>
      </c>
      <c r="BC1281" s="99">
        <v>5232449.0200805701</v>
      </c>
      <c r="BD1281" s="99">
        <v>0</v>
      </c>
      <c r="BE1281" s="99">
        <v>2973818.3441772498</v>
      </c>
      <c r="BF1281" s="99">
        <v>1795.9165525287401</v>
      </c>
      <c r="BG1281" s="99">
        <v>42702373.361816399</v>
      </c>
      <c r="BH1281" s="99">
        <v>10472375.7528076</v>
      </c>
      <c r="BI1281" s="99">
        <v>0</v>
      </c>
      <c r="BJ1281" s="99">
        <v>2377092.0750122098</v>
      </c>
      <c r="BK1281" s="99">
        <v>1591048.38798523</v>
      </c>
      <c r="BL1281" s="99">
        <v>0</v>
      </c>
      <c r="BM1281" s="99">
        <v>0</v>
      </c>
      <c r="BN1281" s="99">
        <v>0</v>
      </c>
      <c r="BO1281" s="99">
        <v>0</v>
      </c>
      <c r="BP1281" s="99">
        <v>0</v>
      </c>
      <c r="BQ1281" s="99">
        <v>0</v>
      </c>
      <c r="BR1281" s="99">
        <v>5496584.9655151404</v>
      </c>
      <c r="BS1281" s="99">
        <v>3573206.0124206501</v>
      </c>
      <c r="BT1281" s="99">
        <v>0</v>
      </c>
      <c r="BU1281" s="99">
        <v>1435524.4399871801</v>
      </c>
      <c r="BV1281" s="99">
        <v>2383970.2228393601</v>
      </c>
      <c r="BW1281" s="99">
        <v>0</v>
      </c>
      <c r="BX1281" s="99">
        <v>237226.53979682899</v>
      </c>
      <c r="BY1281" s="99">
        <v>0</v>
      </c>
      <c r="BZ1281" s="99">
        <v>0</v>
      </c>
      <c r="CA1281" s="99">
        <v>100228.04166889199</v>
      </c>
      <c r="CB1281" s="99">
        <v>5509055.8086547898</v>
      </c>
      <c r="CC1281" s="99">
        <v>51013306.878906302</v>
      </c>
      <c r="CD1281" s="99">
        <v>12836259.1282959</v>
      </c>
      <c r="CE1281" s="99">
        <v>2902.5770639777202</v>
      </c>
      <c r="CF1281" s="99">
        <v>355369.91058349598</v>
      </c>
      <c r="CG1281" s="99">
        <v>2986698.5732421898</v>
      </c>
      <c r="CH1281" s="99">
        <v>0</v>
      </c>
      <c r="CI1281" s="99">
        <v>103095.443749428</v>
      </c>
      <c r="CJ1281" s="99">
        <v>5868663.8035278302</v>
      </c>
      <c r="CK1281" s="99">
        <v>53998142.823730499</v>
      </c>
      <c r="CL1281" s="99">
        <v>13092948.0598145</v>
      </c>
      <c r="CM1281" s="166">
        <v>139639.19499397301</v>
      </c>
      <c r="CN1281" s="166">
        <v>18249806.2890625</v>
      </c>
      <c r="CO1281" s="166">
        <v>96818711.813476607</v>
      </c>
      <c r="CP1281" s="99">
        <v>13092948.0598145</v>
      </c>
      <c r="CQ1281" s="99">
        <v>0</v>
      </c>
      <c r="CR1281" s="99">
        <v>0</v>
      </c>
      <c r="CS1281" s="99">
        <v>0</v>
      </c>
      <c r="CT1281" s="99">
        <v>0</v>
      </c>
      <c r="CU1281" s="98">
        <v>12283.036061622999</v>
      </c>
      <c r="CV1281" s="98">
        <v>39405.533454941004</v>
      </c>
      <c r="CW1281" s="98">
        <v>5864425.7192382859</v>
      </c>
      <c r="CX1281" s="98">
        <v>54000005.45214849</v>
      </c>
    </row>
    <row r="1282" spans="1:102" x14ac:dyDescent="0.2">
      <c r="A1282" s="98" t="s">
        <v>71</v>
      </c>
      <c r="B1282" s="100">
        <v>41699</v>
      </c>
      <c r="C1282" s="99">
        <v>88177.220147132903</v>
      </c>
      <c r="D1282" s="99">
        <v>0</v>
      </c>
      <c r="E1282" s="99">
        <v>12043.9079445601</v>
      </c>
      <c r="F1282" s="99">
        <v>9962.1486791372299</v>
      </c>
      <c r="G1282" s="99">
        <v>2892.88580819964</v>
      </c>
      <c r="H1282" s="99">
        <v>0</v>
      </c>
      <c r="I1282" s="99">
        <v>0</v>
      </c>
      <c r="J1282" s="99">
        <v>36897.283691883102</v>
      </c>
      <c r="K1282" s="99">
        <v>82.911142977885902</v>
      </c>
      <c r="L1282" s="99">
        <v>204.06943298317501</v>
      </c>
      <c r="M1282" s="99">
        <v>36278.429848671003</v>
      </c>
      <c r="N1282" s="99">
        <v>9602.9092286825198</v>
      </c>
      <c r="O1282" s="99">
        <v>0</v>
      </c>
      <c r="P1282" s="99">
        <v>49362.018330573999</v>
      </c>
      <c r="Q1282" s="99">
        <v>4528.6157749295198</v>
      </c>
      <c r="R1282" s="99">
        <v>0</v>
      </c>
      <c r="S1282" s="99">
        <v>2875.0116733908699</v>
      </c>
      <c r="T1282" s="99">
        <v>0.99104159717535401</v>
      </c>
      <c r="U1282" s="99">
        <v>36975.345609188102</v>
      </c>
      <c r="V1282" s="99">
        <v>4714132.3062133798</v>
      </c>
      <c r="W1282" s="99">
        <v>0</v>
      </c>
      <c r="X1282" s="99">
        <v>771628.25866699195</v>
      </c>
      <c r="Y1282" s="99">
        <v>588419.13923644996</v>
      </c>
      <c r="Z1282" s="99">
        <v>350776.36457443202</v>
      </c>
      <c r="AA1282" s="99">
        <v>0</v>
      </c>
      <c r="AB1282" s="99">
        <v>0</v>
      </c>
      <c r="AC1282" s="99">
        <v>12299635.6831055</v>
      </c>
      <c r="AD1282" s="99">
        <v>14676.1451512575</v>
      </c>
      <c r="AE1282" s="99">
        <v>9241.8569240570105</v>
      </c>
      <c r="AF1282" s="99">
        <v>1757850.5371856701</v>
      </c>
      <c r="AG1282" s="99">
        <v>1111887.11172485</v>
      </c>
      <c r="AH1282" s="99">
        <v>0</v>
      </c>
      <c r="AI1282" s="99">
        <v>1987260.56248474</v>
      </c>
      <c r="AJ1282" s="99">
        <v>608739.737213135</v>
      </c>
      <c r="AK1282" s="99">
        <v>0</v>
      </c>
      <c r="AL1282" s="99">
        <v>348474.49016189598</v>
      </c>
      <c r="AM1282" s="99">
        <v>231.533209009096</v>
      </c>
      <c r="AN1282" s="99">
        <v>12319521.168945299</v>
      </c>
      <c r="AO1282" s="99">
        <v>44656680.021972701</v>
      </c>
      <c r="AP1282" s="99">
        <v>0</v>
      </c>
      <c r="AQ1282" s="99">
        <v>6516331.2714233398</v>
      </c>
      <c r="AR1282" s="99">
        <v>4872030.4658203097</v>
      </c>
      <c r="AS1282" s="99">
        <v>2971552.24609375</v>
      </c>
      <c r="AT1282" s="99">
        <v>0</v>
      </c>
      <c r="AU1282" s="99">
        <v>0</v>
      </c>
      <c r="AV1282" s="99">
        <v>42686508.537109397</v>
      </c>
      <c r="AW1282" s="99">
        <v>47784.684115886703</v>
      </c>
      <c r="AX1282" s="99">
        <v>102248.229146957</v>
      </c>
      <c r="AY1282" s="99">
        <v>16978725.537597701</v>
      </c>
      <c r="AZ1282" s="99">
        <v>9578107.1739502009</v>
      </c>
      <c r="BA1282" s="99">
        <v>0</v>
      </c>
      <c r="BB1282" s="99">
        <v>19148104.6638184</v>
      </c>
      <c r="BC1282" s="99">
        <v>5195886.8732910203</v>
      </c>
      <c r="BD1282" s="99">
        <v>0</v>
      </c>
      <c r="BE1282" s="99">
        <v>2955226.27880859</v>
      </c>
      <c r="BF1282" s="99">
        <v>1877.81134964526</v>
      </c>
      <c r="BG1282" s="99">
        <v>42788072.569824196</v>
      </c>
      <c r="BH1282" s="99">
        <v>10440640.3201904</v>
      </c>
      <c r="BI1282" s="99">
        <v>0</v>
      </c>
      <c r="BJ1282" s="99">
        <v>2332812.6353454599</v>
      </c>
      <c r="BK1282" s="99">
        <v>1562841.5203094501</v>
      </c>
      <c r="BL1282" s="99">
        <v>0</v>
      </c>
      <c r="BM1282" s="99">
        <v>0</v>
      </c>
      <c r="BN1282" s="99">
        <v>0</v>
      </c>
      <c r="BO1282" s="99">
        <v>0</v>
      </c>
      <c r="BP1282" s="99">
        <v>0</v>
      </c>
      <c r="BQ1282" s="99">
        <v>0</v>
      </c>
      <c r="BR1282" s="99">
        <v>5481499.8330078097</v>
      </c>
      <c r="BS1282" s="99">
        <v>3534817.7428283701</v>
      </c>
      <c r="BT1282" s="99">
        <v>0</v>
      </c>
      <c r="BU1282" s="99">
        <v>1414885.24998474</v>
      </c>
      <c r="BV1282" s="99">
        <v>2375701.84292603</v>
      </c>
      <c r="BW1282" s="99">
        <v>0</v>
      </c>
      <c r="BX1282" s="99">
        <v>246697.929803848</v>
      </c>
      <c r="BY1282" s="99">
        <v>0</v>
      </c>
      <c r="BZ1282" s="99">
        <v>0</v>
      </c>
      <c r="CA1282" s="99">
        <v>100126.29112815901</v>
      </c>
      <c r="CB1282" s="99">
        <v>5502040.3739623995</v>
      </c>
      <c r="CC1282" s="99">
        <v>51415981.510742202</v>
      </c>
      <c r="CD1282" s="99">
        <v>12792541.3193359</v>
      </c>
      <c r="CE1282" s="99">
        <v>2894.4116354882699</v>
      </c>
      <c r="CF1282" s="99">
        <v>351664.69005584699</v>
      </c>
      <c r="CG1282" s="99">
        <v>2971298.6220092801</v>
      </c>
      <c r="CH1282" s="99">
        <v>0</v>
      </c>
      <c r="CI1282" s="99">
        <v>103050.899675369</v>
      </c>
      <c r="CJ1282" s="99">
        <v>5839436.3623657199</v>
      </c>
      <c r="CK1282" s="99">
        <v>54402446.429199196</v>
      </c>
      <c r="CL1282" s="99">
        <v>13014594.756713901</v>
      </c>
      <c r="CM1282" s="166">
        <v>139762.249414444</v>
      </c>
      <c r="CN1282" s="166">
        <v>18161090.7805176</v>
      </c>
      <c r="CO1282" s="166">
        <v>97018593.104492202</v>
      </c>
      <c r="CP1282" s="99">
        <v>13014594.756713901</v>
      </c>
      <c r="CQ1282" s="99">
        <v>0</v>
      </c>
      <c r="CR1282" s="99">
        <v>0</v>
      </c>
      <c r="CS1282" s="99">
        <v>0</v>
      </c>
      <c r="CT1282" s="99">
        <v>0</v>
      </c>
      <c r="CU1282" s="98">
        <v>12124.059116121</v>
      </c>
      <c r="CV1282" s="98">
        <v>39431.965150588003</v>
      </c>
      <c r="CW1282" s="98">
        <v>5853705.0640182467</v>
      </c>
      <c r="CX1282" s="98">
        <v>54387280.13275148</v>
      </c>
    </row>
    <row r="1283" spans="1:102" x14ac:dyDescent="0.2">
      <c r="A1283" s="98" t="s">
        <v>71</v>
      </c>
      <c r="B1283" s="100">
        <v>41791</v>
      </c>
      <c r="C1283" s="99">
        <v>87686.067224502607</v>
      </c>
      <c r="D1283" s="99">
        <v>0</v>
      </c>
      <c r="E1283" s="99">
        <v>11753.7079491615</v>
      </c>
      <c r="F1283" s="99">
        <v>9760.1078112125397</v>
      </c>
      <c r="G1283" s="99">
        <v>2887.2677172124399</v>
      </c>
      <c r="H1283" s="99">
        <v>0</v>
      </c>
      <c r="I1283" s="99">
        <v>0</v>
      </c>
      <c r="J1283" s="99">
        <v>36967.939789771997</v>
      </c>
      <c r="K1283" s="99">
        <v>58.688058936502799</v>
      </c>
      <c r="L1283" s="99">
        <v>582.37506961077497</v>
      </c>
      <c r="M1283" s="99">
        <v>36099.475551128402</v>
      </c>
      <c r="N1283" s="99">
        <v>9485.0386725664102</v>
      </c>
      <c r="O1283" s="99">
        <v>0</v>
      </c>
      <c r="P1283" s="99">
        <v>48844.139661788897</v>
      </c>
      <c r="Q1283" s="99">
        <v>4488.4418228268596</v>
      </c>
      <c r="R1283" s="99">
        <v>0</v>
      </c>
      <c r="S1283" s="99">
        <v>2871.1370665132999</v>
      </c>
      <c r="T1283" s="99">
        <v>1.0053000933112299</v>
      </c>
      <c r="U1283" s="99">
        <v>37026.114088058501</v>
      </c>
      <c r="V1283" s="99">
        <v>4683095.9310913105</v>
      </c>
      <c r="W1283" s="99">
        <v>0</v>
      </c>
      <c r="X1283" s="99">
        <v>751444.04507446301</v>
      </c>
      <c r="Y1283" s="99">
        <v>572360.72380065895</v>
      </c>
      <c r="Z1283" s="99">
        <v>346201.37532806402</v>
      </c>
      <c r="AA1283" s="99">
        <v>0</v>
      </c>
      <c r="AB1283" s="99">
        <v>0</v>
      </c>
      <c r="AC1283" s="99">
        <v>12313089.685913101</v>
      </c>
      <c r="AD1283" s="99">
        <v>12499.671188235299</v>
      </c>
      <c r="AE1283" s="99">
        <v>14998.646688818901</v>
      </c>
      <c r="AF1283" s="99">
        <v>1757052.88066101</v>
      </c>
      <c r="AG1283" s="99">
        <v>1093800.66804504</v>
      </c>
      <c r="AH1283" s="99">
        <v>0</v>
      </c>
      <c r="AI1283" s="99">
        <v>1950282.0646820101</v>
      </c>
      <c r="AJ1283" s="99">
        <v>601117.08693695103</v>
      </c>
      <c r="AK1283" s="99">
        <v>0</v>
      </c>
      <c r="AL1283" s="99">
        <v>343819.14448547398</v>
      </c>
      <c r="AM1283" s="99">
        <v>244.06885715574001</v>
      </c>
      <c r="AN1283" s="99">
        <v>12327882.708740201</v>
      </c>
      <c r="AO1283" s="99">
        <v>44465677.198242202</v>
      </c>
      <c r="AP1283" s="99">
        <v>0</v>
      </c>
      <c r="AQ1283" s="99">
        <v>6292837.3182983398</v>
      </c>
      <c r="AR1283" s="99">
        <v>4723241.9008178702</v>
      </c>
      <c r="AS1283" s="99">
        <v>2951170.0845947298</v>
      </c>
      <c r="AT1283" s="99">
        <v>0</v>
      </c>
      <c r="AU1283" s="99">
        <v>0</v>
      </c>
      <c r="AV1283" s="99">
        <v>42806881.724121101</v>
      </c>
      <c r="AW1283" s="99">
        <v>40781.775074482</v>
      </c>
      <c r="AX1283" s="99">
        <v>138800.63915062</v>
      </c>
      <c r="AY1283" s="99">
        <v>16975736.669921901</v>
      </c>
      <c r="AZ1283" s="99">
        <v>9441091.0726318397</v>
      </c>
      <c r="BA1283" s="99">
        <v>0</v>
      </c>
      <c r="BB1283" s="99">
        <v>18899651.543457001</v>
      </c>
      <c r="BC1283" s="99">
        <v>5160296.1886596698</v>
      </c>
      <c r="BD1283" s="99">
        <v>0</v>
      </c>
      <c r="BE1283" s="99">
        <v>2924681.6347045898</v>
      </c>
      <c r="BF1283" s="99">
        <v>1981.7765422761399</v>
      </c>
      <c r="BG1283" s="99">
        <v>42862057.677734397</v>
      </c>
      <c r="BH1283" s="99">
        <v>10408355.853271499</v>
      </c>
      <c r="BI1283" s="99">
        <v>0</v>
      </c>
      <c r="BJ1283" s="99">
        <v>2275694.7579040499</v>
      </c>
      <c r="BK1283" s="99">
        <v>1528957.93940735</v>
      </c>
      <c r="BL1283" s="99">
        <v>0</v>
      </c>
      <c r="BM1283" s="99">
        <v>0</v>
      </c>
      <c r="BN1283" s="99">
        <v>0</v>
      </c>
      <c r="BO1283" s="99">
        <v>0</v>
      </c>
      <c r="BP1283" s="99">
        <v>0</v>
      </c>
      <c r="BQ1283" s="99">
        <v>0</v>
      </c>
      <c r="BR1283" s="99">
        <v>5528868.0901489304</v>
      </c>
      <c r="BS1283" s="99">
        <v>3475628.1184081999</v>
      </c>
      <c r="BT1283" s="99">
        <v>0</v>
      </c>
      <c r="BU1283" s="99">
        <v>1405325.0999908401</v>
      </c>
      <c r="BV1283" s="99">
        <v>2359222.6572570801</v>
      </c>
      <c r="BW1283" s="99">
        <v>0</v>
      </c>
      <c r="BX1283" s="99">
        <v>246105.69981002799</v>
      </c>
      <c r="BY1283" s="99">
        <v>0</v>
      </c>
      <c r="BZ1283" s="99">
        <v>0</v>
      </c>
      <c r="CA1283" s="99">
        <v>99475.236332893401</v>
      </c>
      <c r="CB1283" s="99">
        <v>5426976.0800170898</v>
      </c>
      <c r="CC1283" s="99">
        <v>50641222.0322266</v>
      </c>
      <c r="CD1283" s="99">
        <v>12681489.0622559</v>
      </c>
      <c r="CE1283" s="99">
        <v>2884.4767083525699</v>
      </c>
      <c r="CF1283" s="99">
        <v>346076.27632141102</v>
      </c>
      <c r="CG1283" s="99">
        <v>2954889.6266479502</v>
      </c>
      <c r="CH1283" s="99">
        <v>0</v>
      </c>
      <c r="CI1283" s="99">
        <v>102357.987150192</v>
      </c>
      <c r="CJ1283" s="99">
        <v>5773977.5920410203</v>
      </c>
      <c r="CK1283" s="99">
        <v>53603387.708496101</v>
      </c>
      <c r="CL1283" s="99">
        <v>12905648.518676801</v>
      </c>
      <c r="CM1283" s="166">
        <v>139037.749490738</v>
      </c>
      <c r="CN1283" s="166">
        <v>18092653.6013184</v>
      </c>
      <c r="CO1283" s="166">
        <v>96447468.372070298</v>
      </c>
      <c r="CP1283" s="99">
        <v>12905648.518676801</v>
      </c>
      <c r="CQ1283" s="99">
        <v>0</v>
      </c>
      <c r="CR1283" s="99">
        <v>0</v>
      </c>
      <c r="CS1283" s="99">
        <v>0</v>
      </c>
      <c r="CT1283" s="99">
        <v>0</v>
      </c>
      <c r="CU1283" s="98">
        <v>11816.619031759001</v>
      </c>
      <c r="CV1283" s="98">
        <v>39506.122444736997</v>
      </c>
      <c r="CW1283" s="98">
        <v>5773052.356338501</v>
      </c>
      <c r="CX1283" s="98">
        <v>53596111.658874549</v>
      </c>
    </row>
    <row r="1284" spans="1:102" x14ac:dyDescent="0.2">
      <c r="A1284" s="98" t="s">
        <v>71</v>
      </c>
      <c r="B1284" s="100">
        <v>41883</v>
      </c>
      <c r="C1284" s="99">
        <v>87771.725152015701</v>
      </c>
      <c r="D1284" s="99">
        <v>0</v>
      </c>
      <c r="E1284" s="99">
        <v>11301.9320083857</v>
      </c>
      <c r="F1284" s="99">
        <v>9404.6376967430097</v>
      </c>
      <c r="G1284" s="99">
        <v>2890.70162767172</v>
      </c>
      <c r="H1284" s="99">
        <v>0</v>
      </c>
      <c r="I1284" s="99">
        <v>0</v>
      </c>
      <c r="J1284" s="99">
        <v>36927.410859108</v>
      </c>
      <c r="K1284" s="99">
        <v>41.378585455473498</v>
      </c>
      <c r="L1284" s="99">
        <v>262.13555780053099</v>
      </c>
      <c r="M1284" s="99">
        <v>36324.519744396202</v>
      </c>
      <c r="N1284" s="99">
        <v>9382.5431663990003</v>
      </c>
      <c r="O1284" s="99">
        <v>0</v>
      </c>
      <c r="P1284" s="99">
        <v>48790.369236469298</v>
      </c>
      <c r="Q1284" s="99">
        <v>4488.0453183054897</v>
      </c>
      <c r="R1284" s="99">
        <v>0</v>
      </c>
      <c r="S1284" s="99">
        <v>2886.6830830275999</v>
      </c>
      <c r="T1284" s="99">
        <v>0.98723771649383696</v>
      </c>
      <c r="U1284" s="99">
        <v>36966.202038288102</v>
      </c>
      <c r="V1284" s="99">
        <v>4665270.9432983398</v>
      </c>
      <c r="W1284" s="99">
        <v>0</v>
      </c>
      <c r="X1284" s="99">
        <v>718763.82124328602</v>
      </c>
      <c r="Y1284" s="99">
        <v>558166.22615814197</v>
      </c>
      <c r="Z1284" s="99">
        <v>343715.88119125401</v>
      </c>
      <c r="AA1284" s="99">
        <v>0</v>
      </c>
      <c r="AB1284" s="99">
        <v>0</v>
      </c>
      <c r="AC1284" s="99">
        <v>12253960.2435303</v>
      </c>
      <c r="AD1284" s="99">
        <v>8681.4960862398093</v>
      </c>
      <c r="AE1284" s="99">
        <v>16823.3392882347</v>
      </c>
      <c r="AF1284" s="99">
        <v>1766076.90823364</v>
      </c>
      <c r="AG1284" s="99">
        <v>1074756.3097991899</v>
      </c>
      <c r="AH1284" s="99">
        <v>0</v>
      </c>
      <c r="AI1284" s="99">
        <v>1937709.7705078099</v>
      </c>
      <c r="AJ1284" s="99">
        <v>598162.13570404099</v>
      </c>
      <c r="AK1284" s="99">
        <v>0</v>
      </c>
      <c r="AL1284" s="99">
        <v>341276.53740692098</v>
      </c>
      <c r="AM1284" s="99">
        <v>286.08798256889003</v>
      </c>
      <c r="AN1284" s="99">
        <v>12285959.4840088</v>
      </c>
      <c r="AO1284" s="99">
        <v>44416281.466796897</v>
      </c>
      <c r="AP1284" s="99">
        <v>0</v>
      </c>
      <c r="AQ1284" s="99">
        <v>6101797.9502563505</v>
      </c>
      <c r="AR1284" s="99">
        <v>4616150.54614258</v>
      </c>
      <c r="AS1284" s="99">
        <v>2926340.39520264</v>
      </c>
      <c r="AT1284" s="99">
        <v>0</v>
      </c>
      <c r="AU1284" s="99">
        <v>0</v>
      </c>
      <c r="AV1284" s="99">
        <v>42657157.864257798</v>
      </c>
      <c r="AW1284" s="99">
        <v>28359.5367872715</v>
      </c>
      <c r="AX1284" s="99">
        <v>163829.25848197899</v>
      </c>
      <c r="AY1284" s="99">
        <v>17117283.9848633</v>
      </c>
      <c r="AZ1284" s="99">
        <v>9295365.6019287091</v>
      </c>
      <c r="BA1284" s="99">
        <v>0</v>
      </c>
      <c r="BB1284" s="99">
        <v>18892797.6791992</v>
      </c>
      <c r="BC1284" s="99">
        <v>5141799.0462646503</v>
      </c>
      <c r="BD1284" s="99">
        <v>0</v>
      </c>
      <c r="BE1284" s="99">
        <v>2906484.9625244099</v>
      </c>
      <c r="BF1284" s="99">
        <v>2501.1676658689998</v>
      </c>
      <c r="BG1284" s="99">
        <v>42718567.334472701</v>
      </c>
      <c r="BH1284" s="99">
        <v>10520151.182373</v>
      </c>
      <c r="BI1284" s="99">
        <v>0</v>
      </c>
      <c r="BJ1284" s="99">
        <v>2219732.5584106399</v>
      </c>
      <c r="BK1284" s="99">
        <v>1483813.92356873</v>
      </c>
      <c r="BL1284" s="99">
        <v>0</v>
      </c>
      <c r="BM1284" s="99">
        <v>0</v>
      </c>
      <c r="BN1284" s="99">
        <v>0</v>
      </c>
      <c r="BO1284" s="99">
        <v>0</v>
      </c>
      <c r="BP1284" s="99">
        <v>0</v>
      </c>
      <c r="BQ1284" s="99">
        <v>0</v>
      </c>
      <c r="BR1284" s="99">
        <v>5601785.9146118201</v>
      </c>
      <c r="BS1284" s="99">
        <v>3440458.52587891</v>
      </c>
      <c r="BT1284" s="99">
        <v>0</v>
      </c>
      <c r="BU1284" s="99">
        <v>1159379.2699890099</v>
      </c>
      <c r="BV1284" s="99">
        <v>2365329.2907714802</v>
      </c>
      <c r="BW1284" s="99">
        <v>0</v>
      </c>
      <c r="BX1284" s="99">
        <v>198656.26985168501</v>
      </c>
      <c r="BY1284" s="99">
        <v>0</v>
      </c>
      <c r="BZ1284" s="99">
        <v>0</v>
      </c>
      <c r="CA1284" s="99">
        <v>99156.085333824201</v>
      </c>
      <c r="CB1284" s="99">
        <v>5376417.4876098596</v>
      </c>
      <c r="CC1284" s="99">
        <v>50397993.568847701</v>
      </c>
      <c r="CD1284" s="99">
        <v>12730767.9647217</v>
      </c>
      <c r="CE1284" s="99">
        <v>2893.4757683277098</v>
      </c>
      <c r="CF1284" s="99">
        <v>344279.456588745</v>
      </c>
      <c r="CG1284" s="99">
        <v>2927996.2956237802</v>
      </c>
      <c r="CH1284" s="99">
        <v>0</v>
      </c>
      <c r="CI1284" s="99">
        <v>102049.056221962</v>
      </c>
      <c r="CJ1284" s="99">
        <v>5728849.0656127902</v>
      </c>
      <c r="CK1284" s="99">
        <v>53310289.042968802</v>
      </c>
      <c r="CL1284" s="99">
        <v>12968318.3475342</v>
      </c>
      <c r="CM1284" s="166">
        <v>138654.547084808</v>
      </c>
      <c r="CN1284" s="166">
        <v>18022649.739746101</v>
      </c>
      <c r="CO1284" s="166">
        <v>96237355.339843795</v>
      </c>
      <c r="CP1284" s="99">
        <v>12968318.3475342</v>
      </c>
      <c r="CQ1284" s="99">
        <v>0</v>
      </c>
      <c r="CR1284" s="99">
        <v>0</v>
      </c>
      <c r="CS1284" s="99">
        <v>0</v>
      </c>
      <c r="CT1284" s="99">
        <v>0</v>
      </c>
      <c r="CU1284" s="98">
        <v>11344.425069273</v>
      </c>
      <c r="CV1284" s="98">
        <v>39487.098355996</v>
      </c>
      <c r="CW1284" s="98">
        <v>5720696.9441986047</v>
      </c>
      <c r="CX1284" s="98">
        <v>53325989.86447148</v>
      </c>
    </row>
    <row r="1285" spans="1:102" x14ac:dyDescent="0.2">
      <c r="A1285" s="98" t="s">
        <v>71</v>
      </c>
      <c r="B1285" s="100">
        <v>41974</v>
      </c>
      <c r="C1285" s="99">
        <v>87318.638687133804</v>
      </c>
      <c r="D1285" s="99">
        <v>0</v>
      </c>
      <c r="E1285" s="99">
        <v>11453.9770296812</v>
      </c>
      <c r="F1285" s="99">
        <v>9609.6669808626193</v>
      </c>
      <c r="G1285" s="99">
        <v>2898.3709678649898</v>
      </c>
      <c r="H1285" s="99">
        <v>0</v>
      </c>
      <c r="I1285" s="99">
        <v>0</v>
      </c>
      <c r="J1285" s="99">
        <v>36411.139771938302</v>
      </c>
      <c r="K1285" s="99">
        <v>20.341007308103102</v>
      </c>
      <c r="L1285" s="99">
        <v>189.09906335547601</v>
      </c>
      <c r="M1285" s="99">
        <v>36362.384234428398</v>
      </c>
      <c r="N1285" s="99">
        <v>9331.4054368734396</v>
      </c>
      <c r="O1285" s="99">
        <v>0</v>
      </c>
      <c r="P1285" s="99">
        <v>48494.9524269104</v>
      </c>
      <c r="Q1285" s="99">
        <v>4431.9032182097399</v>
      </c>
      <c r="R1285" s="99">
        <v>0</v>
      </c>
      <c r="S1285" s="99">
        <v>2882.4495067596399</v>
      </c>
      <c r="T1285" s="99">
        <v>1.0160202702682</v>
      </c>
      <c r="U1285" s="99">
        <v>36438.548236846902</v>
      </c>
      <c r="V1285" s="99">
        <v>4634874.7667846698</v>
      </c>
      <c r="W1285" s="99">
        <v>0</v>
      </c>
      <c r="X1285" s="99">
        <v>702792.16805267299</v>
      </c>
      <c r="Y1285" s="99">
        <v>544793.14921569801</v>
      </c>
      <c r="Z1285" s="99">
        <v>342208.823982239</v>
      </c>
      <c r="AA1285" s="99">
        <v>0</v>
      </c>
      <c r="AB1285" s="99">
        <v>0</v>
      </c>
      <c r="AC1285" s="99">
        <v>12109034.099487299</v>
      </c>
      <c r="AD1285" s="99">
        <v>3725.4956865608701</v>
      </c>
      <c r="AE1285" s="99">
        <v>7633.7371003031703</v>
      </c>
      <c r="AF1285" s="99">
        <v>1762042.34336853</v>
      </c>
      <c r="AG1285" s="99">
        <v>1056750.04524231</v>
      </c>
      <c r="AH1285" s="99">
        <v>0</v>
      </c>
      <c r="AI1285" s="99">
        <v>1917657.62220764</v>
      </c>
      <c r="AJ1285" s="99">
        <v>600968.49435424805</v>
      </c>
      <c r="AK1285" s="99">
        <v>0</v>
      </c>
      <c r="AL1285" s="99">
        <v>339402.66934204102</v>
      </c>
      <c r="AM1285" s="99">
        <v>319.36266228556599</v>
      </c>
      <c r="AN1285" s="99">
        <v>12120254.052978501</v>
      </c>
      <c r="AO1285" s="99">
        <v>44304045.422363304</v>
      </c>
      <c r="AP1285" s="99">
        <v>0</v>
      </c>
      <c r="AQ1285" s="99">
        <v>5899501.2000122098</v>
      </c>
      <c r="AR1285" s="99">
        <v>4503832.1429443397</v>
      </c>
      <c r="AS1285" s="99">
        <v>2930532.4411926302</v>
      </c>
      <c r="AT1285" s="99">
        <v>0</v>
      </c>
      <c r="AU1285" s="99">
        <v>0</v>
      </c>
      <c r="AV1285" s="99">
        <v>42364769.354492202</v>
      </c>
      <c r="AW1285" s="99">
        <v>12261.955782532699</v>
      </c>
      <c r="AX1285" s="99">
        <v>70190.667496681199</v>
      </c>
      <c r="AY1285" s="99">
        <v>17111212.8291016</v>
      </c>
      <c r="AZ1285" s="99">
        <v>9150446.4237060491</v>
      </c>
      <c r="BA1285" s="99">
        <v>0</v>
      </c>
      <c r="BB1285" s="99">
        <v>18780607.752197299</v>
      </c>
      <c r="BC1285" s="99">
        <v>5184844.6955566397</v>
      </c>
      <c r="BD1285" s="99">
        <v>0</v>
      </c>
      <c r="BE1285" s="99">
        <v>2907472.6438903799</v>
      </c>
      <c r="BF1285" s="99">
        <v>2879.00889027119</v>
      </c>
      <c r="BG1285" s="99">
        <v>42375684.782714799</v>
      </c>
      <c r="BH1285" s="99">
        <v>10549089.8950195</v>
      </c>
      <c r="BI1285" s="99">
        <v>0</v>
      </c>
      <c r="BJ1285" s="99">
        <v>2172754.9521179199</v>
      </c>
      <c r="BK1285" s="99">
        <v>1438607.4213256801</v>
      </c>
      <c r="BL1285" s="99">
        <v>0</v>
      </c>
      <c r="BM1285" s="99">
        <v>0</v>
      </c>
      <c r="BN1285" s="99">
        <v>0</v>
      </c>
      <c r="BO1285" s="99">
        <v>0</v>
      </c>
      <c r="BP1285" s="99">
        <v>0</v>
      </c>
      <c r="BQ1285" s="99">
        <v>0</v>
      </c>
      <c r="BR1285" s="99">
        <v>5630764.2614135696</v>
      </c>
      <c r="BS1285" s="99">
        <v>3396092.8652648898</v>
      </c>
      <c r="BT1285" s="99">
        <v>0</v>
      </c>
      <c r="BU1285" s="99">
        <v>1360709.5199890099</v>
      </c>
      <c r="BV1285" s="99">
        <v>2384122.3048400902</v>
      </c>
      <c r="BW1285" s="99">
        <v>0</v>
      </c>
      <c r="BX1285" s="99">
        <v>229084.05982399001</v>
      </c>
      <c r="BY1285" s="99">
        <v>0</v>
      </c>
      <c r="BZ1285" s="99">
        <v>0</v>
      </c>
      <c r="CA1285" s="99">
        <v>98766.554041862502</v>
      </c>
      <c r="CB1285" s="99">
        <v>5337401.8165893601</v>
      </c>
      <c r="CC1285" s="99">
        <v>50101516.392578103</v>
      </c>
      <c r="CD1285" s="99">
        <v>12712768.904052701</v>
      </c>
      <c r="CE1285" s="99">
        <v>2900.3739220798002</v>
      </c>
      <c r="CF1285" s="99">
        <v>342043.085781097</v>
      </c>
      <c r="CG1285" s="99">
        <v>2935951.3039245601</v>
      </c>
      <c r="CH1285" s="99">
        <v>0</v>
      </c>
      <c r="CI1285" s="99">
        <v>101642.87460041</v>
      </c>
      <c r="CJ1285" s="99">
        <v>5687409.1422119103</v>
      </c>
      <c r="CK1285" s="99">
        <v>52991768.458496101</v>
      </c>
      <c r="CL1285" s="99">
        <v>12967267.541137701</v>
      </c>
      <c r="CM1285" s="166">
        <v>137716.738149643</v>
      </c>
      <c r="CN1285" s="166">
        <v>17817430.971435498</v>
      </c>
      <c r="CO1285" s="166">
        <v>95612893.509765595</v>
      </c>
      <c r="CP1285" s="99">
        <v>12967267.541137701</v>
      </c>
      <c r="CQ1285" s="99">
        <v>0</v>
      </c>
      <c r="CR1285" s="99">
        <v>0</v>
      </c>
      <c r="CS1285" s="99">
        <v>0</v>
      </c>
      <c r="CT1285" s="99">
        <v>0</v>
      </c>
      <c r="CU1285" s="98">
        <v>11475.134150076001</v>
      </c>
      <c r="CV1285" s="98">
        <v>38985.315714343</v>
      </c>
      <c r="CW1285" s="98">
        <v>5679444.9023704575</v>
      </c>
      <c r="CX1285" s="98">
        <v>53037467.696502663</v>
      </c>
    </row>
    <row r="1286" spans="1:102" x14ac:dyDescent="0.2">
      <c r="A1286" s="98" t="s">
        <v>71</v>
      </c>
      <c r="B1286" s="100">
        <v>42064</v>
      </c>
      <c r="C1286" s="99">
        <v>86501.669352531404</v>
      </c>
      <c r="D1286" s="99">
        <v>0</v>
      </c>
      <c r="E1286" s="99">
        <v>11013.9099737406</v>
      </c>
      <c r="F1286" s="99">
        <v>9257.1934236288107</v>
      </c>
      <c r="G1286" s="99">
        <v>2922.6624024510402</v>
      </c>
      <c r="H1286" s="99">
        <v>0</v>
      </c>
      <c r="I1286" s="99">
        <v>0</v>
      </c>
      <c r="J1286" s="99">
        <v>36461.926713943503</v>
      </c>
      <c r="K1286" s="99">
        <v>18.3426671975758</v>
      </c>
      <c r="L1286" s="99">
        <v>135.01192897371899</v>
      </c>
      <c r="M1286" s="99">
        <v>36063.647806167603</v>
      </c>
      <c r="N1286" s="99">
        <v>9169.2190029621106</v>
      </c>
      <c r="O1286" s="99">
        <v>0</v>
      </c>
      <c r="P1286" s="99">
        <v>47604.610515594497</v>
      </c>
      <c r="Q1286" s="99">
        <v>4404.0546817779496</v>
      </c>
      <c r="R1286" s="99">
        <v>0</v>
      </c>
      <c r="S1286" s="99">
        <v>2902.2764601707499</v>
      </c>
      <c r="T1286" s="99">
        <v>0.99257060881063797</v>
      </c>
      <c r="U1286" s="99">
        <v>36478.462234020197</v>
      </c>
      <c r="V1286" s="99">
        <v>4590147.1481323196</v>
      </c>
      <c r="W1286" s="99">
        <v>0</v>
      </c>
      <c r="X1286" s="99">
        <v>683314.39291381801</v>
      </c>
      <c r="Y1286" s="99">
        <v>534074.87216949498</v>
      </c>
      <c r="Z1286" s="99">
        <v>343524.10806655901</v>
      </c>
      <c r="AA1286" s="99">
        <v>0</v>
      </c>
      <c r="AB1286" s="99">
        <v>0</v>
      </c>
      <c r="AC1286" s="99">
        <v>12099207.088256801</v>
      </c>
      <c r="AD1286" s="99">
        <v>2724.1283212006101</v>
      </c>
      <c r="AE1286" s="99">
        <v>4998.0030348896998</v>
      </c>
      <c r="AF1286" s="99">
        <v>1740781.1582946801</v>
      </c>
      <c r="AG1286" s="99">
        <v>1038353.05099487</v>
      </c>
      <c r="AH1286" s="99">
        <v>0</v>
      </c>
      <c r="AI1286" s="99">
        <v>1874528.79075623</v>
      </c>
      <c r="AJ1286" s="99">
        <v>594858.74412536598</v>
      </c>
      <c r="AK1286" s="99">
        <v>0</v>
      </c>
      <c r="AL1286" s="99">
        <v>339321.95956420898</v>
      </c>
      <c r="AM1286" s="99">
        <v>237.485254662111</v>
      </c>
      <c r="AN1286" s="99">
        <v>12085596.294433599</v>
      </c>
      <c r="AO1286" s="99">
        <v>43940438.682128899</v>
      </c>
      <c r="AP1286" s="99">
        <v>0</v>
      </c>
      <c r="AQ1286" s="99">
        <v>5766976.1035156297</v>
      </c>
      <c r="AR1286" s="99">
        <v>4427692.1217651404</v>
      </c>
      <c r="AS1286" s="99">
        <v>2941288.59020996</v>
      </c>
      <c r="AT1286" s="99">
        <v>0</v>
      </c>
      <c r="AU1286" s="99">
        <v>0</v>
      </c>
      <c r="AV1286" s="99">
        <v>42503514.4599609</v>
      </c>
      <c r="AW1286" s="99">
        <v>9009.2983263731003</v>
      </c>
      <c r="AX1286" s="99">
        <v>47449.494165897398</v>
      </c>
      <c r="AY1286" s="99">
        <v>17025756.333007801</v>
      </c>
      <c r="AZ1286" s="99">
        <v>9017643.17504883</v>
      </c>
      <c r="BA1286" s="99">
        <v>0</v>
      </c>
      <c r="BB1286" s="99">
        <v>18293304.178466801</v>
      </c>
      <c r="BC1286" s="99">
        <v>5096173.37963867</v>
      </c>
      <c r="BD1286" s="99">
        <v>0</v>
      </c>
      <c r="BE1286" s="99">
        <v>2912885.81494141</v>
      </c>
      <c r="BF1286" s="99">
        <v>2148.0025034248802</v>
      </c>
      <c r="BG1286" s="99">
        <v>42503368.502441399</v>
      </c>
      <c r="BH1286" s="99">
        <v>10377543.5458984</v>
      </c>
      <c r="BI1286" s="99">
        <v>0</v>
      </c>
      <c r="BJ1286" s="99">
        <v>2142226.2712707501</v>
      </c>
      <c r="BK1286" s="99">
        <v>1416305.0749206501</v>
      </c>
      <c r="BL1286" s="99">
        <v>0</v>
      </c>
      <c r="BM1286" s="99">
        <v>0</v>
      </c>
      <c r="BN1286" s="99">
        <v>0</v>
      </c>
      <c r="BO1286" s="99">
        <v>0</v>
      </c>
      <c r="BP1286" s="99">
        <v>0</v>
      </c>
      <c r="BQ1286" s="99">
        <v>0</v>
      </c>
      <c r="BR1286" s="99">
        <v>5541516.4626464797</v>
      </c>
      <c r="BS1286" s="99">
        <v>3350956.8445129399</v>
      </c>
      <c r="BT1286" s="99">
        <v>0</v>
      </c>
      <c r="BU1286" s="99">
        <v>1334121.8999939</v>
      </c>
      <c r="BV1286" s="99">
        <v>2351047.10089111</v>
      </c>
      <c r="BW1286" s="99">
        <v>0</v>
      </c>
      <c r="BX1286" s="99">
        <v>261329.559652328</v>
      </c>
      <c r="BY1286" s="99">
        <v>0</v>
      </c>
      <c r="BZ1286" s="99">
        <v>0</v>
      </c>
      <c r="CA1286" s="99">
        <v>97413.265269279495</v>
      </c>
      <c r="CB1286" s="99">
        <v>5269068.57275391</v>
      </c>
      <c r="CC1286" s="99">
        <v>49718868.299804702</v>
      </c>
      <c r="CD1286" s="99">
        <v>12537908.7540283</v>
      </c>
      <c r="CE1286" s="99">
        <v>2924.2586249709102</v>
      </c>
      <c r="CF1286" s="99">
        <v>344206.13136673003</v>
      </c>
      <c r="CG1286" s="99">
        <v>2950722.3007507301</v>
      </c>
      <c r="CH1286" s="99">
        <v>0</v>
      </c>
      <c r="CI1286" s="99">
        <v>100367.41839981099</v>
      </c>
      <c r="CJ1286" s="99">
        <v>5612336.8876953097</v>
      </c>
      <c r="CK1286" s="99">
        <v>52708991.8505859</v>
      </c>
      <c r="CL1286" s="99">
        <v>12772673.739502</v>
      </c>
      <c r="CM1286" s="166">
        <v>136637.13365554801</v>
      </c>
      <c r="CN1286" s="166">
        <v>17679925.862792999</v>
      </c>
      <c r="CO1286" s="166">
        <v>94994522.477539107</v>
      </c>
      <c r="CP1286" s="99">
        <v>12772673.739502</v>
      </c>
      <c r="CQ1286" s="99">
        <v>0</v>
      </c>
      <c r="CR1286" s="99">
        <v>0</v>
      </c>
      <c r="CS1286" s="99">
        <v>0</v>
      </c>
      <c r="CT1286" s="99">
        <v>0</v>
      </c>
      <c r="CU1286" s="98">
        <v>11032.208681566</v>
      </c>
      <c r="CV1286" s="98">
        <v>39064.466018302999</v>
      </c>
      <c r="CW1286" s="98">
        <v>5613274.7041206397</v>
      </c>
      <c r="CX1286" s="98">
        <v>52669590.600555435</v>
      </c>
    </row>
    <row r="1287" spans="1:102" x14ac:dyDescent="0.2">
      <c r="A1287" s="98" t="s">
        <v>71</v>
      </c>
      <c r="B1287" s="100">
        <v>42156</v>
      </c>
      <c r="C1287" s="99">
        <v>86962.776503562898</v>
      </c>
      <c r="D1287" s="99">
        <v>0</v>
      </c>
      <c r="E1287" s="99">
        <v>10956.645247816999</v>
      </c>
      <c r="F1287" s="99">
        <v>9206.5697603225708</v>
      </c>
      <c r="G1287" s="99">
        <v>2938.3448639810099</v>
      </c>
      <c r="H1287" s="99">
        <v>0</v>
      </c>
      <c r="I1287" s="99">
        <v>0</v>
      </c>
      <c r="J1287" s="99">
        <v>36359.317034244501</v>
      </c>
      <c r="K1287" s="99">
        <v>14.5238141894806</v>
      </c>
      <c r="L1287" s="99">
        <v>156.628772716969</v>
      </c>
      <c r="M1287" s="99">
        <v>36409.322260379799</v>
      </c>
      <c r="N1287" s="99">
        <v>9018.2694782018698</v>
      </c>
      <c r="O1287" s="99">
        <v>0</v>
      </c>
      <c r="P1287" s="99">
        <v>47936.235889911703</v>
      </c>
      <c r="Q1287" s="99">
        <v>4385.1724908351898</v>
      </c>
      <c r="R1287" s="99">
        <v>0</v>
      </c>
      <c r="S1287" s="99">
        <v>2917.1999303400498</v>
      </c>
      <c r="T1287" s="99">
        <v>1.00627800288203</v>
      </c>
      <c r="U1287" s="99">
        <v>36374.068791866302</v>
      </c>
      <c r="V1287" s="99">
        <v>4574510.2300415002</v>
      </c>
      <c r="W1287" s="99">
        <v>0</v>
      </c>
      <c r="X1287" s="99">
        <v>667305.79208374</v>
      </c>
      <c r="Y1287" s="99">
        <v>526070.36330413795</v>
      </c>
      <c r="Z1287" s="99">
        <v>344104.61397934001</v>
      </c>
      <c r="AA1287" s="99">
        <v>0</v>
      </c>
      <c r="AB1287" s="99">
        <v>0</v>
      </c>
      <c r="AC1287" s="99">
        <v>12026098.1553955</v>
      </c>
      <c r="AD1287" s="99">
        <v>2081.24020001292</v>
      </c>
      <c r="AE1287" s="99">
        <v>8827.5668257474899</v>
      </c>
      <c r="AF1287" s="99">
        <v>1755989.2468566899</v>
      </c>
      <c r="AG1287" s="99">
        <v>1024377.14943695</v>
      </c>
      <c r="AH1287" s="99">
        <v>0</v>
      </c>
      <c r="AI1287" s="99">
        <v>1870435.54356384</v>
      </c>
      <c r="AJ1287" s="99">
        <v>590057.55500030494</v>
      </c>
      <c r="AK1287" s="99">
        <v>0</v>
      </c>
      <c r="AL1287" s="99">
        <v>340232.95491027797</v>
      </c>
      <c r="AM1287" s="99">
        <v>227.89419344067599</v>
      </c>
      <c r="AN1287" s="99">
        <v>12063560.9840088</v>
      </c>
      <c r="AO1287" s="99">
        <v>43954447.111328103</v>
      </c>
      <c r="AP1287" s="99">
        <v>0</v>
      </c>
      <c r="AQ1287" s="99">
        <v>5643513.5507202102</v>
      </c>
      <c r="AR1287" s="99">
        <v>4352324.8302612295</v>
      </c>
      <c r="AS1287" s="99">
        <v>2971574.9187622098</v>
      </c>
      <c r="AT1287" s="99">
        <v>0</v>
      </c>
      <c r="AU1287" s="99">
        <v>0</v>
      </c>
      <c r="AV1287" s="99">
        <v>42440334.4775391</v>
      </c>
      <c r="AW1287" s="99">
        <v>6899.1883616447403</v>
      </c>
      <c r="AX1287" s="99">
        <v>74777.394703865095</v>
      </c>
      <c r="AY1287" s="99">
        <v>17194025.849609401</v>
      </c>
      <c r="AZ1287" s="99">
        <v>8896671.9383544903</v>
      </c>
      <c r="BA1287" s="99">
        <v>0</v>
      </c>
      <c r="BB1287" s="99">
        <v>18424938.177490201</v>
      </c>
      <c r="BC1287" s="99">
        <v>5136370.04870605</v>
      </c>
      <c r="BD1287" s="99">
        <v>0</v>
      </c>
      <c r="BE1287" s="99">
        <v>2932719.8753356901</v>
      </c>
      <c r="BF1287" s="99">
        <v>2083.0147216618102</v>
      </c>
      <c r="BG1287" s="99">
        <v>42465825.111328103</v>
      </c>
      <c r="BH1287" s="99">
        <v>10504027.6209717</v>
      </c>
      <c r="BI1287" s="99">
        <v>0</v>
      </c>
      <c r="BJ1287" s="99">
        <v>2127710.0157470698</v>
      </c>
      <c r="BK1287" s="99">
        <v>1395882.7235717799</v>
      </c>
      <c r="BL1287" s="99">
        <v>0</v>
      </c>
      <c r="BM1287" s="99">
        <v>0</v>
      </c>
      <c r="BN1287" s="99">
        <v>0</v>
      </c>
      <c r="BO1287" s="99">
        <v>0</v>
      </c>
      <c r="BP1287" s="99">
        <v>0</v>
      </c>
      <c r="BQ1287" s="99">
        <v>0</v>
      </c>
      <c r="BR1287" s="99">
        <v>5648098.7177123995</v>
      </c>
      <c r="BS1287" s="99">
        <v>3314536.13525391</v>
      </c>
      <c r="BT1287" s="99">
        <v>0</v>
      </c>
      <c r="BU1287" s="99">
        <v>1347955.8599853499</v>
      </c>
      <c r="BV1287" s="99">
        <v>2398216.03942871</v>
      </c>
      <c r="BW1287" s="99">
        <v>0</v>
      </c>
      <c r="BX1287" s="99">
        <v>266936.69964218099</v>
      </c>
      <c r="BY1287" s="99">
        <v>0</v>
      </c>
      <c r="BZ1287" s="99">
        <v>0</v>
      </c>
      <c r="CA1287" s="99">
        <v>97952.109767913804</v>
      </c>
      <c r="CB1287" s="99">
        <v>5240375.6110839797</v>
      </c>
      <c r="CC1287" s="99">
        <v>49523933.700683601</v>
      </c>
      <c r="CD1287" s="99">
        <v>12637161.321899399</v>
      </c>
      <c r="CE1287" s="99">
        <v>2937.0527950227302</v>
      </c>
      <c r="CF1287" s="99">
        <v>344262.64104461699</v>
      </c>
      <c r="CG1287" s="99">
        <v>2964510.01098633</v>
      </c>
      <c r="CH1287" s="99">
        <v>0</v>
      </c>
      <c r="CI1287" s="99">
        <v>100886.047330856</v>
      </c>
      <c r="CJ1287" s="99">
        <v>5588276.1428222703</v>
      </c>
      <c r="CK1287" s="99">
        <v>52391144.272949196</v>
      </c>
      <c r="CL1287" s="99">
        <v>12879430.4959717</v>
      </c>
      <c r="CM1287" s="166">
        <v>136883.69702339199</v>
      </c>
      <c r="CN1287" s="166">
        <v>17653218.240966801</v>
      </c>
      <c r="CO1287" s="166">
        <v>95174617.560546905</v>
      </c>
      <c r="CP1287" s="99">
        <v>12879430.4959717</v>
      </c>
      <c r="CQ1287" s="99">
        <v>0</v>
      </c>
      <c r="CR1287" s="99">
        <v>0</v>
      </c>
      <c r="CS1287" s="99">
        <v>0</v>
      </c>
      <c r="CT1287" s="99">
        <v>0</v>
      </c>
      <c r="CU1287" s="98">
        <v>10974.777057177</v>
      </c>
      <c r="CV1287" s="98">
        <v>38981.887470645997</v>
      </c>
      <c r="CW1287" s="98">
        <v>5584638.2521285964</v>
      </c>
      <c r="CX1287" s="98">
        <v>52488443.711669929</v>
      </c>
    </row>
    <row r="1288" spans="1:102" x14ac:dyDescent="0.2">
      <c r="A1288" s="98" t="s">
        <v>71</v>
      </c>
      <c r="B1288" s="100">
        <v>42248</v>
      </c>
      <c r="C1288" s="99">
        <v>86754.315895080596</v>
      </c>
      <c r="D1288" s="99">
        <v>0</v>
      </c>
      <c r="E1288" s="99">
        <v>10818.6326118708</v>
      </c>
      <c r="F1288" s="99">
        <v>9073.1576303243601</v>
      </c>
      <c r="G1288" s="99">
        <v>2982.4102146923501</v>
      </c>
      <c r="H1288" s="99">
        <v>0</v>
      </c>
      <c r="I1288" s="99">
        <v>0</v>
      </c>
      <c r="J1288" s="99">
        <v>36140.913162708297</v>
      </c>
      <c r="K1288" s="99">
        <v>13.4922771689016</v>
      </c>
      <c r="L1288" s="99">
        <v>177.80074053257701</v>
      </c>
      <c r="M1288" s="99">
        <v>36315.960227012598</v>
      </c>
      <c r="N1288" s="99">
        <v>8875.2758848667108</v>
      </c>
      <c r="O1288" s="99">
        <v>0</v>
      </c>
      <c r="P1288" s="99">
        <v>47964.850934028596</v>
      </c>
      <c r="Q1288" s="99">
        <v>4358.4871111512202</v>
      </c>
      <c r="R1288" s="99">
        <v>0</v>
      </c>
      <c r="S1288" s="99">
        <v>2959.69620230794</v>
      </c>
      <c r="T1288" s="99">
        <v>0.98492386099678697</v>
      </c>
      <c r="U1288" s="99">
        <v>36149.618827343002</v>
      </c>
      <c r="V1288" s="99">
        <v>4543091.2755127</v>
      </c>
      <c r="W1288" s="99">
        <v>0</v>
      </c>
      <c r="X1288" s="99">
        <v>659910.04102325405</v>
      </c>
      <c r="Y1288" s="99">
        <v>514914.12119293201</v>
      </c>
      <c r="Z1288" s="99">
        <v>346009.24557113601</v>
      </c>
      <c r="AA1288" s="99">
        <v>0</v>
      </c>
      <c r="AB1288" s="99">
        <v>0</v>
      </c>
      <c r="AC1288" s="99">
        <v>12033892.509521499</v>
      </c>
      <c r="AD1288" s="99">
        <v>2321.0061745345602</v>
      </c>
      <c r="AE1288" s="99">
        <v>12248.9438692331</v>
      </c>
      <c r="AF1288" s="99">
        <v>1737451.9050140399</v>
      </c>
      <c r="AG1288" s="99">
        <v>1003665.73204803</v>
      </c>
      <c r="AH1288" s="99">
        <v>0</v>
      </c>
      <c r="AI1288" s="99">
        <v>1858442.58940125</v>
      </c>
      <c r="AJ1288" s="99">
        <v>591266.43321228004</v>
      </c>
      <c r="AK1288" s="99">
        <v>0</v>
      </c>
      <c r="AL1288" s="99">
        <v>342580.79611587501</v>
      </c>
      <c r="AM1288" s="99">
        <v>220.376363554969</v>
      </c>
      <c r="AN1288" s="99">
        <v>12060006.182617201</v>
      </c>
      <c r="AO1288" s="99">
        <v>43810545.822265603</v>
      </c>
      <c r="AP1288" s="99">
        <v>0</v>
      </c>
      <c r="AQ1288" s="99">
        <v>5612356.3321533203</v>
      </c>
      <c r="AR1288" s="99">
        <v>4330556.8351440402</v>
      </c>
      <c r="AS1288" s="99">
        <v>3001011.5421142601</v>
      </c>
      <c r="AT1288" s="99">
        <v>0</v>
      </c>
      <c r="AU1288" s="99">
        <v>0</v>
      </c>
      <c r="AV1288" s="99">
        <v>42499872.779296897</v>
      </c>
      <c r="AW1288" s="99">
        <v>7707.0744913816498</v>
      </c>
      <c r="AX1288" s="99">
        <v>115167.03685188299</v>
      </c>
      <c r="AY1288" s="99">
        <v>17108840.219970699</v>
      </c>
      <c r="AZ1288" s="99">
        <v>8742462.8404540997</v>
      </c>
      <c r="BA1288" s="99">
        <v>0</v>
      </c>
      <c r="BB1288" s="99">
        <v>18341996.363037098</v>
      </c>
      <c r="BC1288" s="99">
        <v>5163849.4298706101</v>
      </c>
      <c r="BD1288" s="99">
        <v>0</v>
      </c>
      <c r="BE1288" s="99">
        <v>2970028.1483764602</v>
      </c>
      <c r="BF1288" s="99">
        <v>2011.04069958627</v>
      </c>
      <c r="BG1288" s="99">
        <v>42534642.401367202</v>
      </c>
      <c r="BH1288" s="99">
        <v>10533275.6962891</v>
      </c>
      <c r="BI1288" s="99">
        <v>0</v>
      </c>
      <c r="BJ1288" s="99">
        <v>2131849.1369323698</v>
      </c>
      <c r="BK1288" s="99">
        <v>1384301.4956054699</v>
      </c>
      <c r="BL1288" s="99">
        <v>0</v>
      </c>
      <c r="BM1288" s="99">
        <v>0</v>
      </c>
      <c r="BN1288" s="99">
        <v>0</v>
      </c>
      <c r="BO1288" s="99">
        <v>0</v>
      </c>
      <c r="BP1288" s="99">
        <v>0</v>
      </c>
      <c r="BQ1288" s="99">
        <v>0</v>
      </c>
      <c r="BR1288" s="99">
        <v>5663432.6007080097</v>
      </c>
      <c r="BS1288" s="99">
        <v>3261303.4768981901</v>
      </c>
      <c r="BT1288" s="99">
        <v>0</v>
      </c>
      <c r="BU1288" s="99">
        <v>1113102.2999877899</v>
      </c>
      <c r="BV1288" s="99">
        <v>2425599.56213379</v>
      </c>
      <c r="BW1288" s="99">
        <v>0</v>
      </c>
      <c r="BX1288" s="99">
        <v>216393.97973442101</v>
      </c>
      <c r="BY1288" s="99">
        <v>0</v>
      </c>
      <c r="BZ1288" s="99">
        <v>0</v>
      </c>
      <c r="CA1288" s="99">
        <v>97641.170601844802</v>
      </c>
      <c r="CB1288" s="99">
        <v>5196705.5130004901</v>
      </c>
      <c r="CC1288" s="99">
        <v>49341013.570800804</v>
      </c>
      <c r="CD1288" s="99">
        <v>12646441.157958999</v>
      </c>
      <c r="CE1288" s="99">
        <v>2983.9318826198601</v>
      </c>
      <c r="CF1288" s="99">
        <v>346325.35313415498</v>
      </c>
      <c r="CG1288" s="99">
        <v>3001443.5966796898</v>
      </c>
      <c r="CH1288" s="99">
        <v>0</v>
      </c>
      <c r="CI1288" s="99">
        <v>100614.40791320799</v>
      </c>
      <c r="CJ1288" s="99">
        <v>5552048.7976684598</v>
      </c>
      <c r="CK1288" s="99">
        <v>52298049.310546897</v>
      </c>
      <c r="CL1288" s="99">
        <v>12910219.549194301</v>
      </c>
      <c r="CM1288" s="166">
        <v>136446.971639633</v>
      </c>
      <c r="CN1288" s="166">
        <v>17608285.458496101</v>
      </c>
      <c r="CO1288" s="166">
        <v>94959281.098632798</v>
      </c>
      <c r="CP1288" s="99">
        <v>12910219.549194301</v>
      </c>
      <c r="CQ1288" s="99">
        <v>0</v>
      </c>
      <c r="CR1288" s="99">
        <v>0</v>
      </c>
      <c r="CS1288" s="99">
        <v>0</v>
      </c>
      <c r="CT1288" s="99">
        <v>0</v>
      </c>
      <c r="CU1288" s="98">
        <v>10831.404773712</v>
      </c>
      <c r="CV1288" s="98">
        <v>38799.399776261998</v>
      </c>
      <c r="CW1288" s="98">
        <v>5543030.8661346454</v>
      </c>
      <c r="CX1288" s="98">
        <v>52342457.167480491</v>
      </c>
    </row>
    <row r="1289" spans="1:102" x14ac:dyDescent="0.2">
      <c r="A1289" s="98" t="s">
        <v>71</v>
      </c>
      <c r="B1289" s="100">
        <v>42339</v>
      </c>
      <c r="C1289" s="99">
        <v>87069.221632003799</v>
      </c>
      <c r="D1289" s="99">
        <v>0</v>
      </c>
      <c r="E1289" s="99">
        <v>10768.796434521701</v>
      </c>
      <c r="F1289" s="99">
        <v>9069.5529606342297</v>
      </c>
      <c r="G1289" s="99">
        <v>3050.2992332577701</v>
      </c>
      <c r="H1289" s="99">
        <v>0</v>
      </c>
      <c r="I1289" s="99">
        <v>0</v>
      </c>
      <c r="J1289" s="99">
        <v>36094.046689033501</v>
      </c>
      <c r="K1289" s="99">
        <v>5.3463604909484301</v>
      </c>
      <c r="L1289" s="99">
        <v>173.225278792903</v>
      </c>
      <c r="M1289" s="99">
        <v>36615.751781940497</v>
      </c>
      <c r="N1289" s="99">
        <v>8793.90312170982</v>
      </c>
      <c r="O1289" s="99">
        <v>0</v>
      </c>
      <c r="P1289" s="99">
        <v>47951.544703483603</v>
      </c>
      <c r="Q1289" s="99">
        <v>4344.4782335162199</v>
      </c>
      <c r="R1289" s="99">
        <v>0</v>
      </c>
      <c r="S1289" s="99">
        <v>3033.55659618974</v>
      </c>
      <c r="T1289" s="99">
        <v>1.0159265224938301</v>
      </c>
      <c r="U1289" s="99">
        <v>36102.597883701303</v>
      </c>
      <c r="V1289" s="99">
        <v>4537951.97839355</v>
      </c>
      <c r="W1289" s="99">
        <v>0</v>
      </c>
      <c r="X1289" s="99">
        <v>639346.16409301804</v>
      </c>
      <c r="Y1289" s="99">
        <v>501764.26838302601</v>
      </c>
      <c r="Z1289" s="99">
        <v>349291.19879913301</v>
      </c>
      <c r="AA1289" s="99">
        <v>0</v>
      </c>
      <c r="AB1289" s="99">
        <v>0</v>
      </c>
      <c r="AC1289" s="99">
        <v>12040944.9337158</v>
      </c>
      <c r="AD1289" s="99">
        <v>654.91976766288303</v>
      </c>
      <c r="AE1289" s="99">
        <v>10878.848190307601</v>
      </c>
      <c r="AF1289" s="99">
        <v>1734382.0576171901</v>
      </c>
      <c r="AG1289" s="99">
        <v>988776.19728088402</v>
      </c>
      <c r="AH1289" s="99">
        <v>0</v>
      </c>
      <c r="AI1289" s="99">
        <v>1864668.7709045401</v>
      </c>
      <c r="AJ1289" s="99">
        <v>586670.85627746605</v>
      </c>
      <c r="AK1289" s="99">
        <v>0</v>
      </c>
      <c r="AL1289" s="99">
        <v>346367.87060165399</v>
      </c>
      <c r="AM1289" s="99">
        <v>250.67639958299699</v>
      </c>
      <c r="AN1289" s="99">
        <v>12020555.1169434</v>
      </c>
      <c r="AO1289" s="99">
        <v>44124588.543945298</v>
      </c>
      <c r="AP1289" s="99">
        <v>0</v>
      </c>
      <c r="AQ1289" s="99">
        <v>5458114.8995971698</v>
      </c>
      <c r="AR1289" s="99">
        <v>4208435.47619629</v>
      </c>
      <c r="AS1289" s="99">
        <v>3034051.9313049298</v>
      </c>
      <c r="AT1289" s="99">
        <v>0</v>
      </c>
      <c r="AU1289" s="99">
        <v>0</v>
      </c>
      <c r="AV1289" s="99">
        <v>42676743.4541016</v>
      </c>
      <c r="AW1289" s="99">
        <v>2189.2281235456499</v>
      </c>
      <c r="AX1289" s="99">
        <v>106201.85447216</v>
      </c>
      <c r="AY1289" s="99">
        <v>17186039.2973633</v>
      </c>
      <c r="AZ1289" s="99">
        <v>8630855.6417236291</v>
      </c>
      <c r="BA1289" s="99">
        <v>0</v>
      </c>
      <c r="BB1289" s="99">
        <v>18594143.416503899</v>
      </c>
      <c r="BC1289" s="99">
        <v>5129851.9234619103</v>
      </c>
      <c r="BD1289" s="99">
        <v>0</v>
      </c>
      <c r="BE1289" s="99">
        <v>3005967.7654418899</v>
      </c>
      <c r="BF1289" s="99">
        <v>2278.7771761417398</v>
      </c>
      <c r="BG1289" s="99">
        <v>42581092.283691399</v>
      </c>
      <c r="BH1289" s="99">
        <v>11188985.877929701</v>
      </c>
      <c r="BI1289" s="99">
        <v>0</v>
      </c>
      <c r="BJ1289" s="99">
        <v>2124148.5985412602</v>
      </c>
      <c r="BK1289" s="99">
        <v>1380599.32142639</v>
      </c>
      <c r="BL1289" s="99">
        <v>0</v>
      </c>
      <c r="BM1289" s="99">
        <v>0</v>
      </c>
      <c r="BN1289" s="99">
        <v>0</v>
      </c>
      <c r="BO1289" s="99">
        <v>0</v>
      </c>
      <c r="BP1289" s="99">
        <v>0</v>
      </c>
      <c r="BQ1289" s="99">
        <v>0</v>
      </c>
      <c r="BR1289" s="99">
        <v>5723841.9691772498</v>
      </c>
      <c r="BS1289" s="99">
        <v>3227392.0604553199</v>
      </c>
      <c r="BT1289" s="99">
        <v>0</v>
      </c>
      <c r="BU1289" s="99">
        <v>2026809.1599884001</v>
      </c>
      <c r="BV1289" s="99">
        <v>2398889.4377136198</v>
      </c>
      <c r="BW1289" s="99">
        <v>0</v>
      </c>
      <c r="BX1289" s="99">
        <v>367675.10900497402</v>
      </c>
      <c r="BY1289" s="99">
        <v>0</v>
      </c>
      <c r="BZ1289" s="99">
        <v>0</v>
      </c>
      <c r="CA1289" s="99">
        <v>97832.714377403303</v>
      </c>
      <c r="CB1289" s="99">
        <v>5183431.2493286096</v>
      </c>
      <c r="CC1289" s="99">
        <v>49614536.063964799</v>
      </c>
      <c r="CD1289" s="99">
        <v>13305386.838989301</v>
      </c>
      <c r="CE1289" s="99">
        <v>3052.47976794839</v>
      </c>
      <c r="CF1289" s="99">
        <v>349077.62944030802</v>
      </c>
      <c r="CG1289" s="99">
        <v>3040210.7662048298</v>
      </c>
      <c r="CH1289" s="99">
        <v>0</v>
      </c>
      <c r="CI1289" s="99">
        <v>100873.133938789</v>
      </c>
      <c r="CJ1289" s="99">
        <v>5529962.4030151404</v>
      </c>
      <c r="CK1289" s="99">
        <v>52679612.639160201</v>
      </c>
      <c r="CL1289" s="99">
        <v>13698514.8833008</v>
      </c>
      <c r="CM1289" s="166">
        <v>136627.719230652</v>
      </c>
      <c r="CN1289" s="166">
        <v>17550046.073242199</v>
      </c>
      <c r="CO1289" s="166">
        <v>95182675.079101607</v>
      </c>
      <c r="CP1289" s="99">
        <v>13698514.8833008</v>
      </c>
      <c r="CQ1289" s="99">
        <v>0</v>
      </c>
      <c r="CR1289" s="99">
        <v>0</v>
      </c>
      <c r="CS1289" s="99">
        <v>0</v>
      </c>
      <c r="CT1289" s="99">
        <v>0</v>
      </c>
      <c r="CU1289" s="98">
        <v>10775.809589523</v>
      </c>
      <c r="CV1289" s="98">
        <v>38823.108728444</v>
      </c>
      <c r="CW1289" s="98">
        <v>5532508.8787689172</v>
      </c>
      <c r="CX1289" s="98">
        <v>52654746.830169626</v>
      </c>
    </row>
    <row r="1290" spans="1:102" x14ac:dyDescent="0.2">
      <c r="A1290" s="98" t="s">
        <v>71</v>
      </c>
      <c r="B1290" s="100">
        <v>42430</v>
      </c>
      <c r="C1290" s="99">
        <v>86856.738260269194</v>
      </c>
      <c r="D1290" s="99">
        <v>0</v>
      </c>
      <c r="E1290" s="99">
        <v>10759.0838338137</v>
      </c>
      <c r="F1290" s="99">
        <v>9199.9959267377908</v>
      </c>
      <c r="G1290" s="99">
        <v>3088.2874495983101</v>
      </c>
      <c r="H1290" s="99">
        <v>0</v>
      </c>
      <c r="I1290" s="99">
        <v>0</v>
      </c>
      <c r="J1290" s="99">
        <v>36090.574987411499</v>
      </c>
      <c r="K1290" s="99">
        <v>5.3964113607653399</v>
      </c>
      <c r="L1290" s="99">
        <v>149.04254845343499</v>
      </c>
      <c r="M1290" s="99">
        <v>36445.4796380997</v>
      </c>
      <c r="N1290" s="99">
        <v>8620.1670535802805</v>
      </c>
      <c r="O1290" s="99">
        <v>0</v>
      </c>
      <c r="P1290" s="99">
        <v>48134.781448841102</v>
      </c>
      <c r="Q1290" s="99">
        <v>4184.9541631937</v>
      </c>
      <c r="R1290" s="99">
        <v>0</v>
      </c>
      <c r="S1290" s="99">
        <v>3065.74931204319</v>
      </c>
      <c r="T1290" s="99">
        <v>0.99343788465193905</v>
      </c>
      <c r="U1290" s="99">
        <v>36097.271125793501</v>
      </c>
      <c r="V1290" s="99">
        <v>4517597.5444946298</v>
      </c>
      <c r="W1290" s="99">
        <v>0</v>
      </c>
      <c r="X1290" s="99">
        <v>658842.35431671096</v>
      </c>
      <c r="Y1290" s="99">
        <v>518019.97733306902</v>
      </c>
      <c r="Z1290" s="99">
        <v>350666.91986846901</v>
      </c>
      <c r="AA1290" s="99">
        <v>0</v>
      </c>
      <c r="AB1290" s="99">
        <v>0</v>
      </c>
      <c r="AC1290" s="99">
        <v>12028232.2416992</v>
      </c>
      <c r="AD1290" s="99">
        <v>797.60422506928398</v>
      </c>
      <c r="AE1290" s="99">
        <v>8273.1292715072595</v>
      </c>
      <c r="AF1290" s="99">
        <v>1724058.1206817599</v>
      </c>
      <c r="AG1290" s="99">
        <v>974293.21981048596</v>
      </c>
      <c r="AH1290" s="99">
        <v>0</v>
      </c>
      <c r="AI1290" s="99">
        <v>1900569.0597381601</v>
      </c>
      <c r="AJ1290" s="99">
        <v>584817.89328765904</v>
      </c>
      <c r="AK1290" s="99">
        <v>0</v>
      </c>
      <c r="AL1290" s="99">
        <v>346633.062423706</v>
      </c>
      <c r="AM1290" s="99">
        <v>238.636698676273</v>
      </c>
      <c r="AN1290" s="99">
        <v>12015086.4052734</v>
      </c>
      <c r="AO1290" s="99">
        <v>44123488.300292999</v>
      </c>
      <c r="AP1290" s="99">
        <v>0</v>
      </c>
      <c r="AQ1290" s="99">
        <v>5514996.4332885696</v>
      </c>
      <c r="AR1290" s="99">
        <v>4266839.3521118201</v>
      </c>
      <c r="AS1290" s="99">
        <v>3070655.3333435101</v>
      </c>
      <c r="AT1290" s="99">
        <v>0</v>
      </c>
      <c r="AU1290" s="99">
        <v>0</v>
      </c>
      <c r="AV1290" s="99">
        <v>42767875.542968802</v>
      </c>
      <c r="AW1290" s="99">
        <v>2676.91867172718</v>
      </c>
      <c r="AX1290" s="99">
        <v>74156.0676708221</v>
      </c>
      <c r="AY1290" s="99">
        <v>17161364.325927701</v>
      </c>
      <c r="AZ1290" s="99">
        <v>8532008.5146484394</v>
      </c>
      <c r="BA1290" s="99">
        <v>0</v>
      </c>
      <c r="BB1290" s="99">
        <v>19022339.818847701</v>
      </c>
      <c r="BC1290" s="99">
        <v>5172765.1025390597</v>
      </c>
      <c r="BD1290" s="99">
        <v>0</v>
      </c>
      <c r="BE1290" s="99">
        <v>3025967.91723633</v>
      </c>
      <c r="BF1290" s="99">
        <v>2190.67883202434</v>
      </c>
      <c r="BG1290" s="99">
        <v>42641197.347656302</v>
      </c>
      <c r="BH1290" s="99">
        <v>12541634.543945299</v>
      </c>
      <c r="BI1290" s="99">
        <v>0</v>
      </c>
      <c r="BJ1290" s="99">
        <v>2212365.0807189899</v>
      </c>
      <c r="BK1290" s="99">
        <v>1488719.0297241199</v>
      </c>
      <c r="BL1290" s="99">
        <v>0</v>
      </c>
      <c r="BM1290" s="99">
        <v>0</v>
      </c>
      <c r="BN1290" s="99">
        <v>0</v>
      </c>
      <c r="BO1290" s="99">
        <v>0</v>
      </c>
      <c r="BP1290" s="99">
        <v>0</v>
      </c>
      <c r="BQ1290" s="99">
        <v>0</v>
      </c>
      <c r="BR1290" s="99">
        <v>5720346.74401855</v>
      </c>
      <c r="BS1290" s="99">
        <v>3186598.7322692899</v>
      </c>
      <c r="BT1290" s="99">
        <v>0</v>
      </c>
      <c r="BU1290" s="99">
        <v>3604132.1499633798</v>
      </c>
      <c r="BV1290" s="99">
        <v>2347695.40838623</v>
      </c>
      <c r="BW1290" s="99">
        <v>0</v>
      </c>
      <c r="BX1290" s="99">
        <v>632580.74773407006</v>
      </c>
      <c r="BY1290" s="99">
        <v>0</v>
      </c>
      <c r="BZ1290" s="99">
        <v>0</v>
      </c>
      <c r="CA1290" s="99">
        <v>97534.005666732803</v>
      </c>
      <c r="CB1290" s="99">
        <v>5161113.7246704102</v>
      </c>
      <c r="CC1290" s="99">
        <v>49592181.138671897</v>
      </c>
      <c r="CD1290" s="99">
        <v>14781845.2004395</v>
      </c>
      <c r="CE1290" s="99">
        <v>3089.0786941349502</v>
      </c>
      <c r="CF1290" s="99">
        <v>351219.41683960002</v>
      </c>
      <c r="CG1290" s="99">
        <v>3068574.1968383798</v>
      </c>
      <c r="CH1290" s="99">
        <v>0</v>
      </c>
      <c r="CI1290" s="99">
        <v>100654.15417099</v>
      </c>
      <c r="CJ1290" s="99">
        <v>5519848.9522705097</v>
      </c>
      <c r="CK1290" s="99">
        <v>52634783.9541016</v>
      </c>
      <c r="CL1290" s="99">
        <v>15377963.6605225</v>
      </c>
      <c r="CM1290" s="166">
        <v>136471.276927948</v>
      </c>
      <c r="CN1290" s="166">
        <v>17526197.189453099</v>
      </c>
      <c r="CO1290" s="166">
        <v>95336321.84375</v>
      </c>
      <c r="CP1290" s="99">
        <v>15377963.6605225</v>
      </c>
      <c r="CQ1290" s="99">
        <v>0</v>
      </c>
      <c r="CR1290" s="99">
        <v>0</v>
      </c>
      <c r="CS1290" s="99">
        <v>0</v>
      </c>
      <c r="CT1290" s="99">
        <v>0</v>
      </c>
      <c r="CU1290" s="98">
        <v>10764.653212357</v>
      </c>
      <c r="CV1290" s="98">
        <v>38837.019944482003</v>
      </c>
      <c r="CW1290" s="98">
        <v>5512333.1415100098</v>
      </c>
      <c r="CX1290" s="98">
        <v>52660755.335510276</v>
      </c>
    </row>
    <row r="1291" spans="1:102" x14ac:dyDescent="0.2">
      <c r="A1291" s="98" t="s">
        <v>71</v>
      </c>
      <c r="B1291" s="100">
        <v>42522</v>
      </c>
      <c r="C1291" s="99">
        <v>86913.871929168701</v>
      </c>
      <c r="D1291" s="99">
        <v>0</v>
      </c>
      <c r="E1291" s="99">
        <v>10478.5170726776</v>
      </c>
      <c r="F1291" s="99">
        <v>9065.2890350818598</v>
      </c>
      <c r="G1291" s="99">
        <v>3148.3144911229601</v>
      </c>
      <c r="H1291" s="99">
        <v>0</v>
      </c>
      <c r="I1291" s="99">
        <v>0</v>
      </c>
      <c r="J1291" s="99">
        <v>35896.736765861497</v>
      </c>
      <c r="K1291" s="99">
        <v>5.44560914975591</v>
      </c>
      <c r="L1291" s="99">
        <v>160.673841200769</v>
      </c>
      <c r="M1291" s="99">
        <v>36519.8875470161</v>
      </c>
      <c r="N1291" s="99">
        <v>8503.7982012033499</v>
      </c>
      <c r="O1291" s="99">
        <v>0</v>
      </c>
      <c r="P1291" s="99">
        <v>48122.795158386201</v>
      </c>
      <c r="Q1291" s="99">
        <v>4057.43821552396</v>
      </c>
      <c r="R1291" s="99">
        <v>0</v>
      </c>
      <c r="S1291" s="99">
        <v>3126.7070185840098</v>
      </c>
      <c r="T1291" s="99">
        <v>1.0073154054698501</v>
      </c>
      <c r="U1291" s="99">
        <v>35908.427294254303</v>
      </c>
      <c r="V1291" s="99">
        <v>4513527.5817260696</v>
      </c>
      <c r="W1291" s="99">
        <v>0</v>
      </c>
      <c r="X1291" s="99">
        <v>625530.06594848598</v>
      </c>
      <c r="Y1291" s="99">
        <v>494625.14423370402</v>
      </c>
      <c r="Z1291" s="99">
        <v>354300.23334884603</v>
      </c>
      <c r="AA1291" s="99">
        <v>0</v>
      </c>
      <c r="AB1291" s="99">
        <v>0</v>
      </c>
      <c r="AC1291" s="99">
        <v>12008923.920288101</v>
      </c>
      <c r="AD1291" s="99">
        <v>574.13539870083298</v>
      </c>
      <c r="AE1291" s="99">
        <v>9462.7767441272699</v>
      </c>
      <c r="AF1291" s="99">
        <v>1713286.8123779299</v>
      </c>
      <c r="AG1291" s="99">
        <v>955873.86199951195</v>
      </c>
      <c r="AH1291" s="99">
        <v>0</v>
      </c>
      <c r="AI1291" s="99">
        <v>1901617.54104614</v>
      </c>
      <c r="AJ1291" s="99">
        <v>576688.22693633998</v>
      </c>
      <c r="AK1291" s="99">
        <v>0</v>
      </c>
      <c r="AL1291" s="99">
        <v>350989.416118622</v>
      </c>
      <c r="AM1291" s="99">
        <v>231.40395679883699</v>
      </c>
      <c r="AN1291" s="99">
        <v>11937295.224731401</v>
      </c>
      <c r="AO1291" s="99">
        <v>44402630.3916016</v>
      </c>
      <c r="AP1291" s="99">
        <v>0</v>
      </c>
      <c r="AQ1291" s="99">
        <v>5384330.7312622098</v>
      </c>
      <c r="AR1291" s="99">
        <v>4198761.2169799795</v>
      </c>
      <c r="AS1291" s="99">
        <v>3084257.8880004901</v>
      </c>
      <c r="AT1291" s="99">
        <v>0</v>
      </c>
      <c r="AU1291" s="99">
        <v>0</v>
      </c>
      <c r="AV1291" s="99">
        <v>42844653.9677734</v>
      </c>
      <c r="AW1291" s="99">
        <v>1930.7908109873499</v>
      </c>
      <c r="AX1291" s="99">
        <v>93395.896313667297</v>
      </c>
      <c r="AY1291" s="99">
        <v>17096493.993408199</v>
      </c>
      <c r="AZ1291" s="99">
        <v>8430721.3189697303</v>
      </c>
      <c r="BA1291" s="99">
        <v>0</v>
      </c>
      <c r="BB1291" s="99">
        <v>19257523.438964799</v>
      </c>
      <c r="BC1291" s="99">
        <v>5136388.2806396503</v>
      </c>
      <c r="BD1291" s="99">
        <v>0</v>
      </c>
      <c r="BE1291" s="99">
        <v>3067583.89239502</v>
      </c>
      <c r="BF1291" s="99">
        <v>2128.7729741036901</v>
      </c>
      <c r="BG1291" s="99">
        <v>42623896.841796897</v>
      </c>
      <c r="BH1291" s="99">
        <v>12622645.881713901</v>
      </c>
      <c r="BI1291" s="99">
        <v>0</v>
      </c>
      <c r="BJ1291" s="99">
        <v>2081093.1675414999</v>
      </c>
      <c r="BK1291" s="99">
        <v>1446315.2377471901</v>
      </c>
      <c r="BL1291" s="99">
        <v>0</v>
      </c>
      <c r="BM1291" s="99">
        <v>0</v>
      </c>
      <c r="BN1291" s="99">
        <v>0</v>
      </c>
      <c r="BO1291" s="99">
        <v>0</v>
      </c>
      <c r="BP1291" s="99">
        <v>0</v>
      </c>
      <c r="BQ1291" s="99">
        <v>0</v>
      </c>
      <c r="BR1291" s="99">
        <v>5745239.2056884803</v>
      </c>
      <c r="BS1291" s="99">
        <v>3159717.61047363</v>
      </c>
      <c r="BT1291" s="99">
        <v>0</v>
      </c>
      <c r="BU1291" s="99">
        <v>3651035.7099609398</v>
      </c>
      <c r="BV1291" s="99">
        <v>2286507.3532714802</v>
      </c>
      <c r="BW1291" s="99">
        <v>0</v>
      </c>
      <c r="BX1291" s="99">
        <v>649865.02763366699</v>
      </c>
      <c r="BY1291" s="99">
        <v>0</v>
      </c>
      <c r="BZ1291" s="99">
        <v>0</v>
      </c>
      <c r="CA1291" s="99">
        <v>97417.129213333101</v>
      </c>
      <c r="CB1291" s="99">
        <v>5134645.0260620099</v>
      </c>
      <c r="CC1291" s="99">
        <v>49805311.983886696</v>
      </c>
      <c r="CD1291" s="99">
        <v>14716910.7720947</v>
      </c>
      <c r="CE1291" s="99">
        <v>3148.6093720793701</v>
      </c>
      <c r="CF1291" s="99">
        <v>354646.88378143299</v>
      </c>
      <c r="CG1291" s="99">
        <v>3087712.3988342299</v>
      </c>
      <c r="CH1291" s="99">
        <v>0</v>
      </c>
      <c r="CI1291" s="99">
        <v>100554.03090572399</v>
      </c>
      <c r="CJ1291" s="99">
        <v>5486555.8393554697</v>
      </c>
      <c r="CK1291" s="99">
        <v>52902164.522949196</v>
      </c>
      <c r="CL1291" s="99">
        <v>15321639.7662354</v>
      </c>
      <c r="CM1291" s="166">
        <v>136044.22603225699</v>
      </c>
      <c r="CN1291" s="166">
        <v>17425235.010986298</v>
      </c>
      <c r="CO1291" s="166">
        <v>95548694.629882798</v>
      </c>
      <c r="CP1291" s="99">
        <v>15321639.7662354</v>
      </c>
      <c r="CQ1291" s="99">
        <v>0</v>
      </c>
      <c r="CR1291" s="99">
        <v>0</v>
      </c>
      <c r="CS1291" s="99">
        <v>0</v>
      </c>
      <c r="CT1291" s="99">
        <v>0</v>
      </c>
      <c r="CU1291" s="98">
        <v>10487.12234106</v>
      </c>
      <c r="CV1291" s="98">
        <v>38676.273434552997</v>
      </c>
      <c r="CW1291" s="98">
        <v>5489291.909843443</v>
      </c>
      <c r="CX1291" s="98">
        <v>52893024.382720925</v>
      </c>
    </row>
    <row r="1292" spans="1:102" x14ac:dyDescent="0.2">
      <c r="A1292" s="98" t="s">
        <v>71</v>
      </c>
      <c r="B1292" s="100">
        <v>42614</v>
      </c>
      <c r="C1292" s="99">
        <v>86676.328417778001</v>
      </c>
      <c r="D1292" s="99">
        <v>0</v>
      </c>
      <c r="E1292" s="99">
        <v>10302.6565696001</v>
      </c>
      <c r="F1292" s="99">
        <v>8994.5023913383502</v>
      </c>
      <c r="G1292" s="99">
        <v>3168.1552424132801</v>
      </c>
      <c r="H1292" s="99">
        <v>0</v>
      </c>
      <c r="I1292" s="99">
        <v>0</v>
      </c>
      <c r="J1292" s="99">
        <v>35614.255006313302</v>
      </c>
      <c r="K1292" s="99">
        <v>4.8520850871573202</v>
      </c>
      <c r="L1292" s="99">
        <v>176.48994788341199</v>
      </c>
      <c r="M1292" s="99">
        <v>36496.8018612862</v>
      </c>
      <c r="N1292" s="99">
        <v>8370.3959926366806</v>
      </c>
      <c r="O1292" s="99">
        <v>0</v>
      </c>
      <c r="P1292" s="99">
        <v>48133.2468390465</v>
      </c>
      <c r="Q1292" s="99">
        <v>3958.4606026411102</v>
      </c>
      <c r="R1292" s="99">
        <v>0</v>
      </c>
      <c r="S1292" s="99">
        <v>3153.4842609465099</v>
      </c>
      <c r="T1292" s="99">
        <v>0.98392644646810401</v>
      </c>
      <c r="U1292" s="99">
        <v>35611.019391059897</v>
      </c>
      <c r="V1292" s="99">
        <v>4528569.7916259803</v>
      </c>
      <c r="W1292" s="99">
        <v>0</v>
      </c>
      <c r="X1292" s="99">
        <v>609575.73589324998</v>
      </c>
      <c r="Y1292" s="99">
        <v>487696.888019562</v>
      </c>
      <c r="Z1292" s="99">
        <v>356173.78711318999</v>
      </c>
      <c r="AA1292" s="99">
        <v>0</v>
      </c>
      <c r="AB1292" s="99">
        <v>0</v>
      </c>
      <c r="AC1292" s="99">
        <v>11882474.0308838</v>
      </c>
      <c r="AD1292" s="99">
        <v>518.12265978753601</v>
      </c>
      <c r="AE1292" s="99">
        <v>10154.4300823212</v>
      </c>
      <c r="AF1292" s="99">
        <v>1719985.58422852</v>
      </c>
      <c r="AG1292" s="99">
        <v>937080.71725463902</v>
      </c>
      <c r="AH1292" s="99">
        <v>0</v>
      </c>
      <c r="AI1292" s="99">
        <v>1892448.07633972</v>
      </c>
      <c r="AJ1292" s="99">
        <v>581612.26550293004</v>
      </c>
      <c r="AK1292" s="99">
        <v>0</v>
      </c>
      <c r="AL1292" s="99">
        <v>353359.78607177699</v>
      </c>
      <c r="AM1292" s="99">
        <v>172.20262479037001</v>
      </c>
      <c r="AN1292" s="99">
        <v>11883538.4377441</v>
      </c>
      <c r="AO1292" s="99">
        <v>44899827.729492202</v>
      </c>
      <c r="AP1292" s="99">
        <v>0</v>
      </c>
      <c r="AQ1292" s="99">
        <v>5323872.8890380897</v>
      </c>
      <c r="AR1292" s="99">
        <v>4201690.2941284198</v>
      </c>
      <c r="AS1292" s="99">
        <v>3126955.7788391099</v>
      </c>
      <c r="AT1292" s="99">
        <v>0</v>
      </c>
      <c r="AU1292" s="99">
        <v>0</v>
      </c>
      <c r="AV1292" s="99">
        <v>42616143.660156302</v>
      </c>
      <c r="AW1292" s="99">
        <v>1751.7297861874099</v>
      </c>
      <c r="AX1292" s="99">
        <v>89559.366881370501</v>
      </c>
      <c r="AY1292" s="99">
        <v>17220219.775634799</v>
      </c>
      <c r="AZ1292" s="99">
        <v>8319888.7916259803</v>
      </c>
      <c r="BA1292" s="99">
        <v>0</v>
      </c>
      <c r="BB1292" s="99">
        <v>19424522.221923798</v>
      </c>
      <c r="BC1292" s="99">
        <v>5153109.8425292997</v>
      </c>
      <c r="BD1292" s="99">
        <v>0</v>
      </c>
      <c r="BE1292" s="99">
        <v>3095998.0641479502</v>
      </c>
      <c r="BF1292" s="99">
        <v>1583.6677336841799</v>
      </c>
      <c r="BG1292" s="99">
        <v>42707789.526367202</v>
      </c>
      <c r="BH1292" s="99">
        <v>12461217.7736816</v>
      </c>
      <c r="BI1292" s="99">
        <v>0</v>
      </c>
      <c r="BJ1292" s="99">
        <v>1991553.33145142</v>
      </c>
      <c r="BK1292" s="99">
        <v>1429978.4088134801</v>
      </c>
      <c r="BL1292" s="99">
        <v>0</v>
      </c>
      <c r="BM1292" s="99">
        <v>0</v>
      </c>
      <c r="BN1292" s="99">
        <v>0</v>
      </c>
      <c r="BO1292" s="99">
        <v>0</v>
      </c>
      <c r="BP1292" s="99">
        <v>0</v>
      </c>
      <c r="BQ1292" s="99">
        <v>0</v>
      </c>
      <c r="BR1292" s="99">
        <v>5720961.2406616202</v>
      </c>
      <c r="BS1292" s="99">
        <v>3132728.0558776902</v>
      </c>
      <c r="BT1292" s="99">
        <v>0</v>
      </c>
      <c r="BU1292" s="99">
        <v>3023280.4099426302</v>
      </c>
      <c r="BV1292" s="99">
        <v>2227939.3691406301</v>
      </c>
      <c r="BW1292" s="99">
        <v>0</v>
      </c>
      <c r="BX1292" s="99">
        <v>531684.83810424805</v>
      </c>
      <c r="BY1292" s="99">
        <v>0</v>
      </c>
      <c r="BZ1292" s="99">
        <v>0</v>
      </c>
      <c r="CA1292" s="99">
        <v>97041.244029045105</v>
      </c>
      <c r="CB1292" s="99">
        <v>5141718.9320678702</v>
      </c>
      <c r="CC1292" s="99">
        <v>50217053.509277299</v>
      </c>
      <c r="CD1292" s="99">
        <v>14413412.721069301</v>
      </c>
      <c r="CE1292" s="99">
        <v>3168.7552282214201</v>
      </c>
      <c r="CF1292" s="99">
        <v>356446.01551818801</v>
      </c>
      <c r="CG1292" s="99">
        <v>3126387.5285034198</v>
      </c>
      <c r="CH1292" s="99">
        <v>0</v>
      </c>
      <c r="CI1292" s="99">
        <v>100197.67878150901</v>
      </c>
      <c r="CJ1292" s="99">
        <v>5494481.9622192401</v>
      </c>
      <c r="CK1292" s="99">
        <v>53396708.122070298</v>
      </c>
      <c r="CL1292" s="99">
        <v>15020267.5754395</v>
      </c>
      <c r="CM1292" s="166">
        <v>135473.08494186401</v>
      </c>
      <c r="CN1292" s="166">
        <v>17396725.4301758</v>
      </c>
      <c r="CO1292" s="166">
        <v>96065768.430664107</v>
      </c>
      <c r="CP1292" s="99">
        <v>15020267.5754395</v>
      </c>
      <c r="CQ1292" s="99">
        <v>0</v>
      </c>
      <c r="CR1292" s="99">
        <v>0</v>
      </c>
      <c r="CS1292" s="99">
        <v>0</v>
      </c>
      <c r="CT1292" s="99">
        <v>0</v>
      </c>
      <c r="CU1292" s="98">
        <v>10306.568328916001</v>
      </c>
      <c r="CV1292" s="98">
        <v>38431.284902664003</v>
      </c>
      <c r="CW1292" s="98">
        <v>5498164.9475860577</v>
      </c>
      <c r="CX1292" s="98">
        <v>53343441.037780717</v>
      </c>
    </row>
    <row r="1293" spans="1:102" x14ac:dyDescent="0.2">
      <c r="A1293" s="98" t="s">
        <v>71</v>
      </c>
      <c r="B1293" s="100">
        <v>42705</v>
      </c>
      <c r="C1293" s="99">
        <v>86674.486729621902</v>
      </c>
      <c r="D1293" s="99">
        <v>0</v>
      </c>
      <c r="E1293" s="99">
        <v>10185.640055775601</v>
      </c>
      <c r="F1293" s="99">
        <v>8949.6667587757092</v>
      </c>
      <c r="G1293" s="99">
        <v>3204.1062184572202</v>
      </c>
      <c r="H1293" s="99">
        <v>0</v>
      </c>
      <c r="I1293" s="99">
        <v>0</v>
      </c>
      <c r="J1293" s="99">
        <v>35669.6008477211</v>
      </c>
      <c r="K1293" s="99">
        <v>4.2478495186078398</v>
      </c>
      <c r="L1293" s="99">
        <v>153.31471732445101</v>
      </c>
      <c r="M1293" s="99">
        <v>36468.838459968603</v>
      </c>
      <c r="N1293" s="99">
        <v>8289.8846629857999</v>
      </c>
      <c r="O1293" s="99">
        <v>0</v>
      </c>
      <c r="P1293" s="99">
        <v>48101.994785785697</v>
      </c>
      <c r="Q1293" s="99">
        <v>3917.0233197212201</v>
      </c>
      <c r="R1293" s="99">
        <v>0</v>
      </c>
      <c r="S1293" s="99">
        <v>3187.6597949564498</v>
      </c>
      <c r="T1293" s="99">
        <v>1.01517827864154</v>
      </c>
      <c r="U1293" s="99">
        <v>35666.966526031501</v>
      </c>
      <c r="V1293" s="99">
        <v>4507263.7910766602</v>
      </c>
      <c r="W1293" s="99">
        <v>0</v>
      </c>
      <c r="X1293" s="99">
        <v>598211.03186798096</v>
      </c>
      <c r="Y1293" s="99">
        <v>482001.926067352</v>
      </c>
      <c r="Z1293" s="99">
        <v>356736.29027938802</v>
      </c>
      <c r="AA1293" s="99">
        <v>0</v>
      </c>
      <c r="AB1293" s="99">
        <v>0</v>
      </c>
      <c r="AC1293" s="99">
        <v>11833200.639038101</v>
      </c>
      <c r="AD1293" s="99">
        <v>521.76440365612495</v>
      </c>
      <c r="AE1293" s="99">
        <v>9180.4199676513708</v>
      </c>
      <c r="AF1293" s="99">
        <v>1708220.6698761</v>
      </c>
      <c r="AG1293" s="99">
        <v>928499.68972015404</v>
      </c>
      <c r="AH1293" s="99">
        <v>0</v>
      </c>
      <c r="AI1293" s="99">
        <v>1876499.77888489</v>
      </c>
      <c r="AJ1293" s="99">
        <v>577794.42407226597</v>
      </c>
      <c r="AK1293" s="99">
        <v>0</v>
      </c>
      <c r="AL1293" s="99">
        <v>354517.885417938</v>
      </c>
      <c r="AM1293" s="99">
        <v>146.784238228574</v>
      </c>
      <c r="AN1293" s="99">
        <v>11856779.0853271</v>
      </c>
      <c r="AO1293" s="99">
        <v>44996703.480957001</v>
      </c>
      <c r="AP1293" s="99">
        <v>0</v>
      </c>
      <c r="AQ1293" s="99">
        <v>5263629.2579956101</v>
      </c>
      <c r="AR1293" s="99">
        <v>4153246.9729003902</v>
      </c>
      <c r="AS1293" s="99">
        <v>3137422.4435119601</v>
      </c>
      <c r="AT1293" s="99">
        <v>0</v>
      </c>
      <c r="AU1293" s="99">
        <v>0</v>
      </c>
      <c r="AV1293" s="99">
        <v>42665305.618652299</v>
      </c>
      <c r="AW1293" s="99">
        <v>1776.22149501741</v>
      </c>
      <c r="AX1293" s="99">
        <v>89155.238302230806</v>
      </c>
      <c r="AY1293" s="99">
        <v>17212363.916503899</v>
      </c>
      <c r="AZ1293" s="99">
        <v>8282422.6911010696</v>
      </c>
      <c r="BA1293" s="99">
        <v>0</v>
      </c>
      <c r="BB1293" s="99">
        <v>19445312.274658199</v>
      </c>
      <c r="BC1293" s="99">
        <v>5182966.4876098596</v>
      </c>
      <c r="BD1293" s="99">
        <v>0</v>
      </c>
      <c r="BE1293" s="99">
        <v>3116105.4781494099</v>
      </c>
      <c r="BF1293" s="99">
        <v>1342.5614879131299</v>
      </c>
      <c r="BG1293" s="99">
        <v>42739359.509277299</v>
      </c>
      <c r="BH1293" s="99">
        <v>12538922.478393599</v>
      </c>
      <c r="BI1293" s="99">
        <v>0</v>
      </c>
      <c r="BJ1293" s="99">
        <v>1934970.8038330099</v>
      </c>
      <c r="BK1293" s="99">
        <v>1404404.9494934101</v>
      </c>
      <c r="BL1293" s="99">
        <v>0</v>
      </c>
      <c r="BM1293" s="99">
        <v>0</v>
      </c>
      <c r="BN1293" s="99">
        <v>0</v>
      </c>
      <c r="BO1293" s="99">
        <v>0</v>
      </c>
      <c r="BP1293" s="99">
        <v>0</v>
      </c>
      <c r="BQ1293" s="99">
        <v>0</v>
      </c>
      <c r="BR1293" s="99">
        <v>5704192.2096557599</v>
      </c>
      <c r="BS1293" s="99">
        <v>3119190.69598389</v>
      </c>
      <c r="BT1293" s="99">
        <v>0</v>
      </c>
      <c r="BU1293" s="99">
        <v>3539026.13995361</v>
      </c>
      <c r="BV1293" s="99">
        <v>2212766.6194457998</v>
      </c>
      <c r="BW1293" s="99">
        <v>0</v>
      </c>
      <c r="BX1293" s="99">
        <v>614913.627784729</v>
      </c>
      <c r="BY1293" s="99">
        <v>0</v>
      </c>
      <c r="BZ1293" s="99">
        <v>0</v>
      </c>
      <c r="CA1293" s="99">
        <v>96864.312838554397</v>
      </c>
      <c r="CB1293" s="99">
        <v>5116244.7337646503</v>
      </c>
      <c r="CC1293" s="99">
        <v>50316172.855957001</v>
      </c>
      <c r="CD1293" s="99">
        <v>14470425.4377441</v>
      </c>
      <c r="CE1293" s="99">
        <v>3206.4676401019101</v>
      </c>
      <c r="CF1293" s="99">
        <v>356350.23854064901</v>
      </c>
      <c r="CG1293" s="99">
        <v>3145203.8056945801</v>
      </c>
      <c r="CH1293" s="99">
        <v>0</v>
      </c>
      <c r="CI1293" s="99">
        <v>100067.593295097</v>
      </c>
      <c r="CJ1293" s="99">
        <v>5465327.3241577102</v>
      </c>
      <c r="CK1293" s="99">
        <v>53491041.1943359</v>
      </c>
      <c r="CL1293" s="99">
        <v>15106811.875</v>
      </c>
      <c r="CM1293" s="166">
        <v>135385.95454025301</v>
      </c>
      <c r="CN1293" s="166">
        <v>17337651.237792999</v>
      </c>
      <c r="CO1293" s="166">
        <v>96294003.618164107</v>
      </c>
      <c r="CP1293" s="99">
        <v>15106811.875</v>
      </c>
      <c r="CQ1293" s="99">
        <v>0</v>
      </c>
      <c r="CR1293" s="99">
        <v>0</v>
      </c>
      <c r="CS1293" s="99">
        <v>0</v>
      </c>
      <c r="CT1293" s="99">
        <v>0</v>
      </c>
      <c r="CU1293" s="98">
        <v>10190.227927917</v>
      </c>
      <c r="CV1293" s="98">
        <v>38536.354113150002</v>
      </c>
      <c r="CW1293" s="98">
        <v>5472594.9723052997</v>
      </c>
      <c r="CX1293" s="98">
        <v>53461376.661651582</v>
      </c>
    </row>
    <row r="1294" spans="1:102" x14ac:dyDescent="0.2">
      <c r="A1294" s="98" t="s">
        <v>71</v>
      </c>
      <c r="B1294" s="100">
        <v>42795</v>
      </c>
      <c r="C1294" s="99">
        <v>87377.906434059099</v>
      </c>
      <c r="D1294" s="99">
        <v>0</v>
      </c>
      <c r="E1294" s="99">
        <v>10143.690684556999</v>
      </c>
      <c r="F1294" s="99">
        <v>8939.7793694734592</v>
      </c>
      <c r="G1294" s="99">
        <v>3235.03132089973</v>
      </c>
      <c r="H1294" s="99">
        <v>0</v>
      </c>
      <c r="I1294" s="99">
        <v>0</v>
      </c>
      <c r="J1294" s="99">
        <v>35502.761546134898</v>
      </c>
      <c r="K1294" s="99">
        <v>3.2190845371514998</v>
      </c>
      <c r="L1294" s="99">
        <v>139.17742663249399</v>
      </c>
      <c r="M1294" s="99">
        <v>36868.278278350801</v>
      </c>
      <c r="N1294" s="99">
        <v>8272.3177528381293</v>
      </c>
      <c r="O1294" s="99">
        <v>0</v>
      </c>
      <c r="P1294" s="99">
        <v>48304.508286476099</v>
      </c>
      <c r="Q1294" s="99">
        <v>3856.5754648745101</v>
      </c>
      <c r="R1294" s="99">
        <v>0</v>
      </c>
      <c r="S1294" s="99">
        <v>3218.2386490702602</v>
      </c>
      <c r="T1294" s="99">
        <v>0.99389705036446696</v>
      </c>
      <c r="U1294" s="99">
        <v>35513.033545970902</v>
      </c>
      <c r="V1294" s="99">
        <v>4552222.1419677697</v>
      </c>
      <c r="W1294" s="99">
        <v>0</v>
      </c>
      <c r="X1294" s="99">
        <v>586172.55379486096</v>
      </c>
      <c r="Y1294" s="99">
        <v>472652.504138947</v>
      </c>
      <c r="Z1294" s="99">
        <v>365231.41472625697</v>
      </c>
      <c r="AA1294" s="99">
        <v>0</v>
      </c>
      <c r="AB1294" s="99">
        <v>0</v>
      </c>
      <c r="AC1294" s="99">
        <v>11867887.982055699</v>
      </c>
      <c r="AD1294" s="99">
        <v>486.29037847742399</v>
      </c>
      <c r="AE1294" s="99">
        <v>5601.9985655546197</v>
      </c>
      <c r="AF1294" s="99">
        <v>1710532.6785430899</v>
      </c>
      <c r="AG1294" s="99">
        <v>921623.54370880104</v>
      </c>
      <c r="AH1294" s="99">
        <v>0</v>
      </c>
      <c r="AI1294" s="99">
        <v>1935917.1863708501</v>
      </c>
      <c r="AJ1294" s="99">
        <v>580408.973960876</v>
      </c>
      <c r="AK1294" s="99">
        <v>0</v>
      </c>
      <c r="AL1294" s="99">
        <v>361703.17508697498</v>
      </c>
      <c r="AM1294" s="99">
        <v>209.41932040453</v>
      </c>
      <c r="AN1294" s="99">
        <v>11826671.9719238</v>
      </c>
      <c r="AO1294" s="99">
        <v>45628904.216308601</v>
      </c>
      <c r="AP1294" s="99">
        <v>0</v>
      </c>
      <c r="AQ1294" s="99">
        <v>5136998.5751953097</v>
      </c>
      <c r="AR1294" s="99">
        <v>4038513.2003784198</v>
      </c>
      <c r="AS1294" s="99">
        <v>3214109.8630676302</v>
      </c>
      <c r="AT1294" s="99">
        <v>0</v>
      </c>
      <c r="AU1294" s="99">
        <v>0</v>
      </c>
      <c r="AV1294" s="99">
        <v>42709160.878906302</v>
      </c>
      <c r="AW1294" s="99">
        <v>1655.3361334502699</v>
      </c>
      <c r="AX1294" s="99">
        <v>76059.109894752502</v>
      </c>
      <c r="AY1294" s="99">
        <v>17312427.6181641</v>
      </c>
      <c r="AZ1294" s="99">
        <v>8254552.1738891602</v>
      </c>
      <c r="BA1294" s="99">
        <v>0</v>
      </c>
      <c r="BB1294" s="99">
        <v>20038679.182372998</v>
      </c>
      <c r="BC1294" s="99">
        <v>5225938.6018066397</v>
      </c>
      <c r="BD1294" s="99">
        <v>0</v>
      </c>
      <c r="BE1294" s="99">
        <v>3196178.9484252902</v>
      </c>
      <c r="BF1294" s="99">
        <v>1940.41590981185</v>
      </c>
      <c r="BG1294" s="99">
        <v>42687344.137695298</v>
      </c>
      <c r="BH1294" s="99">
        <v>12800820.6480713</v>
      </c>
      <c r="BI1294" s="99">
        <v>0</v>
      </c>
      <c r="BJ1294" s="99">
        <v>1895779.0430908201</v>
      </c>
      <c r="BK1294" s="99">
        <v>1372101.1519927999</v>
      </c>
      <c r="BL1294" s="99">
        <v>0</v>
      </c>
      <c r="BM1294" s="99">
        <v>0</v>
      </c>
      <c r="BN1294" s="99">
        <v>0</v>
      </c>
      <c r="BO1294" s="99">
        <v>0</v>
      </c>
      <c r="BP1294" s="99">
        <v>0</v>
      </c>
      <c r="BQ1294" s="99">
        <v>0</v>
      </c>
      <c r="BR1294" s="99">
        <v>5792142.2385864304</v>
      </c>
      <c r="BS1294" s="99">
        <v>3100276.7086792002</v>
      </c>
      <c r="BT1294" s="99">
        <v>0</v>
      </c>
      <c r="BU1294" s="99">
        <v>3668849.5799255399</v>
      </c>
      <c r="BV1294" s="99">
        <v>2219058.6573791499</v>
      </c>
      <c r="BW1294" s="99">
        <v>0</v>
      </c>
      <c r="BX1294" s="99">
        <v>662757.23759460403</v>
      </c>
      <c r="BY1294" s="99">
        <v>0</v>
      </c>
      <c r="BZ1294" s="99">
        <v>0</v>
      </c>
      <c r="CA1294" s="99">
        <v>97434.567490577698</v>
      </c>
      <c r="CB1294" s="99">
        <v>5134134.0469970703</v>
      </c>
      <c r="CC1294" s="99">
        <v>50756339.5068359</v>
      </c>
      <c r="CD1294" s="99">
        <v>14726436.565551801</v>
      </c>
      <c r="CE1294" s="99">
        <v>3235.7624508440499</v>
      </c>
      <c r="CF1294" s="99">
        <v>365544.42426300002</v>
      </c>
      <c r="CG1294" s="99">
        <v>3210780.0843505901</v>
      </c>
      <c r="CH1294" s="99">
        <v>0</v>
      </c>
      <c r="CI1294" s="99">
        <v>100700.287385941</v>
      </c>
      <c r="CJ1294" s="99">
        <v>5506856.4671020498</v>
      </c>
      <c r="CK1294" s="99">
        <v>53980839.348632798</v>
      </c>
      <c r="CL1294" s="99">
        <v>15351828.669921899</v>
      </c>
      <c r="CM1294" s="166">
        <v>135870.389570236</v>
      </c>
      <c r="CN1294" s="166">
        <v>17340899.443115201</v>
      </c>
      <c r="CO1294" s="166">
        <v>96742964.846679702</v>
      </c>
      <c r="CP1294" s="99">
        <v>15351828.669921899</v>
      </c>
      <c r="CQ1294" s="99">
        <v>0</v>
      </c>
      <c r="CR1294" s="99">
        <v>0</v>
      </c>
      <c r="CS1294" s="99">
        <v>0</v>
      </c>
      <c r="CT1294" s="99">
        <v>0</v>
      </c>
      <c r="CU1294" s="98">
        <v>10150.230713143999</v>
      </c>
      <c r="CV1294" s="98">
        <v>38380.432163411999</v>
      </c>
      <c r="CW1294" s="98">
        <v>5499678.4712600708</v>
      </c>
      <c r="CX1294" s="98">
        <v>53967119.591186494</v>
      </c>
    </row>
    <row r="1295" spans="1:102" x14ac:dyDescent="0.2">
      <c r="A1295" s="98" t="s">
        <v>71</v>
      </c>
      <c r="B1295" s="100">
        <v>42887</v>
      </c>
      <c r="C1295" s="99">
        <v>87017.229068756104</v>
      </c>
      <c r="D1295" s="99">
        <v>0</v>
      </c>
      <c r="E1295" s="99">
        <v>10013.9400238991</v>
      </c>
      <c r="F1295" s="99">
        <v>8882.6950157880801</v>
      </c>
      <c r="G1295" s="99">
        <v>3247.3357665240801</v>
      </c>
      <c r="H1295" s="99">
        <v>0</v>
      </c>
      <c r="I1295" s="99">
        <v>0</v>
      </c>
      <c r="J1295" s="99">
        <v>35323.627238273599</v>
      </c>
      <c r="K1295" s="99">
        <v>2.73251290933695</v>
      </c>
      <c r="L1295" s="99">
        <v>132.343924941495</v>
      </c>
      <c r="M1295" s="99">
        <v>36643.335464000702</v>
      </c>
      <c r="N1295" s="99">
        <v>8266.2861465215701</v>
      </c>
      <c r="O1295" s="99">
        <v>0</v>
      </c>
      <c r="P1295" s="99">
        <v>48134.955988884001</v>
      </c>
      <c r="Q1295" s="99">
        <v>3802.90424397588</v>
      </c>
      <c r="R1295" s="99">
        <v>0</v>
      </c>
      <c r="S1295" s="99">
        <v>3232.1518242657198</v>
      </c>
      <c r="T1295" s="99">
        <v>1.00847170803172</v>
      </c>
      <c r="U1295" s="99">
        <v>35344.106465339697</v>
      </c>
      <c r="V1295" s="99">
        <v>4534710.1656494103</v>
      </c>
      <c r="W1295" s="99">
        <v>0</v>
      </c>
      <c r="X1295" s="99">
        <v>568538.82970428502</v>
      </c>
      <c r="Y1295" s="99">
        <v>464478.50178909302</v>
      </c>
      <c r="Z1295" s="99">
        <v>364944.38280868501</v>
      </c>
      <c r="AA1295" s="99">
        <v>0</v>
      </c>
      <c r="AB1295" s="99">
        <v>0</v>
      </c>
      <c r="AC1295" s="99">
        <v>11712227.7648926</v>
      </c>
      <c r="AD1295" s="99">
        <v>420.17690579220698</v>
      </c>
      <c r="AE1295" s="99">
        <v>7110.6859329938898</v>
      </c>
      <c r="AF1295" s="99">
        <v>1693567.5283355699</v>
      </c>
      <c r="AG1295" s="99">
        <v>922244.44915771496</v>
      </c>
      <c r="AH1295" s="99">
        <v>0</v>
      </c>
      <c r="AI1295" s="99">
        <v>1866083.6383819601</v>
      </c>
      <c r="AJ1295" s="99">
        <v>584629.89527130104</v>
      </c>
      <c r="AK1295" s="99">
        <v>0</v>
      </c>
      <c r="AL1295" s="99">
        <v>362856.76910400402</v>
      </c>
      <c r="AM1295" s="99">
        <v>194.890767367557</v>
      </c>
      <c r="AN1295" s="99">
        <v>11753879.9401855</v>
      </c>
      <c r="AO1295" s="99">
        <v>45695002.0556641</v>
      </c>
      <c r="AP1295" s="99">
        <v>0</v>
      </c>
      <c r="AQ1295" s="99">
        <v>5021914.8417968797</v>
      </c>
      <c r="AR1295" s="99">
        <v>3995182.5213317899</v>
      </c>
      <c r="AS1295" s="99">
        <v>3234905.0495300302</v>
      </c>
      <c r="AT1295" s="99">
        <v>0</v>
      </c>
      <c r="AU1295" s="99">
        <v>0</v>
      </c>
      <c r="AV1295" s="99">
        <v>42459653.513183601</v>
      </c>
      <c r="AW1295" s="99">
        <v>1440.1953420489999</v>
      </c>
      <c r="AX1295" s="99">
        <v>87514.073941230803</v>
      </c>
      <c r="AY1295" s="99">
        <v>17212709.552002002</v>
      </c>
      <c r="AZ1295" s="99">
        <v>8289237.0055542002</v>
      </c>
      <c r="BA1295" s="99">
        <v>0</v>
      </c>
      <c r="BB1295" s="99">
        <v>19438194.1796875</v>
      </c>
      <c r="BC1295" s="99">
        <v>5269604.1258544903</v>
      </c>
      <c r="BD1295" s="99">
        <v>0</v>
      </c>
      <c r="BE1295" s="99">
        <v>3200239.8033752399</v>
      </c>
      <c r="BF1295" s="99">
        <v>1810.5997447520499</v>
      </c>
      <c r="BG1295" s="99">
        <v>42659094.697753899</v>
      </c>
      <c r="BH1295" s="99">
        <v>12635470.0195313</v>
      </c>
      <c r="BI1295" s="99">
        <v>0</v>
      </c>
      <c r="BJ1295" s="99">
        <v>1794935.18505859</v>
      </c>
      <c r="BK1295" s="99">
        <v>1331957.4216003399</v>
      </c>
      <c r="BL1295" s="99">
        <v>0</v>
      </c>
      <c r="BM1295" s="99">
        <v>0</v>
      </c>
      <c r="BN1295" s="99">
        <v>0</v>
      </c>
      <c r="BO1295" s="99">
        <v>0</v>
      </c>
      <c r="BP1295" s="99">
        <v>0</v>
      </c>
      <c r="BQ1295" s="99">
        <v>0</v>
      </c>
      <c r="BR1295" s="99">
        <v>5740217.4221801804</v>
      </c>
      <c r="BS1295" s="99">
        <v>3094154.89761353</v>
      </c>
      <c r="BT1295" s="99">
        <v>0</v>
      </c>
      <c r="BU1295" s="99">
        <v>3581352.2699279799</v>
      </c>
      <c r="BV1295" s="99">
        <v>2193371.1879577599</v>
      </c>
      <c r="BW1295" s="99">
        <v>0</v>
      </c>
      <c r="BX1295" s="99">
        <v>674997.21756744396</v>
      </c>
      <c r="BY1295" s="99">
        <v>0</v>
      </c>
      <c r="BZ1295" s="99">
        <v>0</v>
      </c>
      <c r="CA1295" s="99">
        <v>97047.095845222502</v>
      </c>
      <c r="CB1295" s="99">
        <v>5103046.2986450205</v>
      </c>
      <c r="CC1295" s="99">
        <v>50738441.865722701</v>
      </c>
      <c r="CD1295" s="99">
        <v>14438282.2266846</v>
      </c>
      <c r="CE1295" s="99">
        <v>3247.7537400126498</v>
      </c>
      <c r="CF1295" s="99">
        <v>365554.03721618699</v>
      </c>
      <c r="CG1295" s="99">
        <v>3237356.8295593299</v>
      </c>
      <c r="CH1295" s="99">
        <v>0</v>
      </c>
      <c r="CI1295" s="99">
        <v>100278.089940071</v>
      </c>
      <c r="CJ1295" s="99">
        <v>5469489.1609497098</v>
      </c>
      <c r="CK1295" s="99">
        <v>53895176.4755859</v>
      </c>
      <c r="CL1295" s="99">
        <v>15063064.5701904</v>
      </c>
      <c r="CM1295" s="166">
        <v>135241.98991203299</v>
      </c>
      <c r="CN1295" s="166">
        <v>17244978.3669434</v>
      </c>
      <c r="CO1295" s="166">
        <v>96665997.870117202</v>
      </c>
      <c r="CP1295" s="99">
        <v>15063064.5701904</v>
      </c>
      <c r="CQ1295" s="99">
        <v>0</v>
      </c>
      <c r="CR1295" s="99">
        <v>0</v>
      </c>
      <c r="CS1295" s="99">
        <v>0</v>
      </c>
      <c r="CT1295" s="99">
        <v>0</v>
      </c>
      <c r="CU1295" s="98">
        <v>10017.430240382</v>
      </c>
      <c r="CV1295" s="98">
        <v>38216.740351740998</v>
      </c>
      <c r="CW1295" s="98">
        <v>5468600.3358612079</v>
      </c>
      <c r="CX1295" s="98">
        <v>53975798.695282027</v>
      </c>
    </row>
    <row r="1296" spans="1:102" x14ac:dyDescent="0.2">
      <c r="A1296" s="98" t="s">
        <v>71</v>
      </c>
      <c r="B1296" s="100">
        <v>42979</v>
      </c>
      <c r="C1296" s="99">
        <v>86920.861535072298</v>
      </c>
      <c r="D1296" s="99">
        <v>0</v>
      </c>
      <c r="E1296" s="99">
        <v>9949.1001503467596</v>
      </c>
      <c r="F1296" s="99">
        <v>8920.1846054792404</v>
      </c>
      <c r="G1296" s="99">
        <v>3257.2528324723198</v>
      </c>
      <c r="H1296" s="99">
        <v>0</v>
      </c>
      <c r="I1296" s="99">
        <v>0</v>
      </c>
      <c r="J1296" s="99">
        <v>35270.8235487938</v>
      </c>
      <c r="K1296" s="99">
        <v>2.9437509075214598</v>
      </c>
      <c r="L1296" s="99">
        <v>115.484709072858</v>
      </c>
      <c r="M1296" s="99">
        <v>36413.7745747566</v>
      </c>
      <c r="N1296" s="99">
        <v>8466.9611815214193</v>
      </c>
      <c r="O1296" s="99">
        <v>0</v>
      </c>
      <c r="P1296" s="99">
        <v>48296.324002265901</v>
      </c>
      <c r="Q1296" s="99">
        <v>3760.0215010047</v>
      </c>
      <c r="R1296" s="99">
        <v>0</v>
      </c>
      <c r="S1296" s="99">
        <v>3247.9318098723902</v>
      </c>
      <c r="T1296" s="99">
        <v>0.98303020880120995</v>
      </c>
      <c r="U1296" s="99">
        <v>35259.751386165597</v>
      </c>
      <c r="V1296" s="99">
        <v>4514757.38464355</v>
      </c>
      <c r="W1296" s="99">
        <v>0</v>
      </c>
      <c r="X1296" s="99">
        <v>547463.14199829102</v>
      </c>
      <c r="Y1296" s="99">
        <v>449432.62506485003</v>
      </c>
      <c r="Z1296" s="99">
        <v>359247.74423217803</v>
      </c>
      <c r="AA1296" s="99">
        <v>0</v>
      </c>
      <c r="AB1296" s="99">
        <v>0</v>
      </c>
      <c r="AC1296" s="99">
        <v>11635319.564453101</v>
      </c>
      <c r="AD1296" s="99">
        <v>439.85095751658099</v>
      </c>
      <c r="AE1296" s="99">
        <v>4847.7123168706903</v>
      </c>
      <c r="AF1296" s="99">
        <v>1669831.8930053699</v>
      </c>
      <c r="AG1296" s="99">
        <v>934264.25433349598</v>
      </c>
      <c r="AH1296" s="99">
        <v>0</v>
      </c>
      <c r="AI1296" s="99">
        <v>1863785.0120697001</v>
      </c>
      <c r="AJ1296" s="99">
        <v>583832.93852996803</v>
      </c>
      <c r="AK1296" s="99">
        <v>0</v>
      </c>
      <c r="AL1296" s="99">
        <v>357343.96469879203</v>
      </c>
      <c r="AM1296" s="99">
        <v>166.498635556549</v>
      </c>
      <c r="AN1296" s="99">
        <v>11683657.294921899</v>
      </c>
      <c r="AO1296" s="99">
        <v>45689155.7900391</v>
      </c>
      <c r="AP1296" s="99">
        <v>0</v>
      </c>
      <c r="AQ1296" s="99">
        <v>4839231.9553222703</v>
      </c>
      <c r="AR1296" s="99">
        <v>3908306.2059631301</v>
      </c>
      <c r="AS1296" s="99">
        <v>3192726.5018920898</v>
      </c>
      <c r="AT1296" s="99">
        <v>0</v>
      </c>
      <c r="AU1296" s="99">
        <v>0</v>
      </c>
      <c r="AV1296" s="99">
        <v>42323610.918945298</v>
      </c>
      <c r="AW1296" s="99">
        <v>1513.36928671598</v>
      </c>
      <c r="AX1296" s="99">
        <v>48264.977238178297</v>
      </c>
      <c r="AY1296" s="99">
        <v>17116167.4912109</v>
      </c>
      <c r="AZ1296" s="99">
        <v>8434742.8135986291</v>
      </c>
      <c r="BA1296" s="99">
        <v>0</v>
      </c>
      <c r="BB1296" s="99">
        <v>19611256.337402299</v>
      </c>
      <c r="BC1296" s="99">
        <v>5311253.4909057599</v>
      </c>
      <c r="BD1296" s="99">
        <v>0</v>
      </c>
      <c r="BE1296" s="99">
        <v>3167932.0970764202</v>
      </c>
      <c r="BF1296" s="99">
        <v>1547.4507064074301</v>
      </c>
      <c r="BG1296" s="99">
        <v>42466424.4287109</v>
      </c>
      <c r="BH1296" s="99">
        <v>12654277.6835938</v>
      </c>
      <c r="BI1296" s="99">
        <v>0</v>
      </c>
      <c r="BJ1296" s="99">
        <v>1739940.4941253699</v>
      </c>
      <c r="BK1296" s="99">
        <v>1305048.5908966099</v>
      </c>
      <c r="BL1296" s="99">
        <v>0</v>
      </c>
      <c r="BM1296" s="99">
        <v>0</v>
      </c>
      <c r="BN1296" s="99">
        <v>0</v>
      </c>
      <c r="BO1296" s="99">
        <v>0</v>
      </c>
      <c r="BP1296" s="99">
        <v>0</v>
      </c>
      <c r="BQ1296" s="99">
        <v>0</v>
      </c>
      <c r="BR1296" s="99">
        <v>5683117.3631591797</v>
      </c>
      <c r="BS1296" s="99">
        <v>3152447.6769409198</v>
      </c>
      <c r="BT1296" s="99">
        <v>0</v>
      </c>
      <c r="BU1296" s="99">
        <v>2979859.1499328599</v>
      </c>
      <c r="BV1296" s="99">
        <v>2201839.5547180199</v>
      </c>
      <c r="BW1296" s="99">
        <v>0</v>
      </c>
      <c r="BX1296" s="99">
        <v>539595.53813171398</v>
      </c>
      <c r="BY1296" s="99">
        <v>0</v>
      </c>
      <c r="BZ1296" s="99">
        <v>0</v>
      </c>
      <c r="CA1296" s="99">
        <v>96932.058722496004</v>
      </c>
      <c r="CB1296" s="99">
        <v>5064495.0679931603</v>
      </c>
      <c r="CC1296" s="99">
        <v>50463241.938964799</v>
      </c>
      <c r="CD1296" s="99">
        <v>14358753.138549799</v>
      </c>
      <c r="CE1296" s="99">
        <v>3257.2580988705199</v>
      </c>
      <c r="CF1296" s="99">
        <v>359604.61661910999</v>
      </c>
      <c r="CG1296" s="99">
        <v>3192610.9039917002</v>
      </c>
      <c r="CH1296" s="99">
        <v>0</v>
      </c>
      <c r="CI1296" s="99">
        <v>100176.514466286</v>
      </c>
      <c r="CJ1296" s="99">
        <v>5423605.9136352502</v>
      </c>
      <c r="CK1296" s="99">
        <v>53665162.661132798</v>
      </c>
      <c r="CL1296" s="99">
        <v>14980003.737793</v>
      </c>
      <c r="CM1296" s="166">
        <v>135108.57851982099</v>
      </c>
      <c r="CN1296" s="166">
        <v>17110582.091796901</v>
      </c>
      <c r="CO1296" s="166">
        <v>96177040.763671905</v>
      </c>
      <c r="CP1296" s="99">
        <v>14980003.737793</v>
      </c>
      <c r="CQ1296" s="99">
        <v>0</v>
      </c>
      <c r="CR1296" s="99">
        <v>0</v>
      </c>
      <c r="CS1296" s="99">
        <v>0</v>
      </c>
      <c r="CT1296" s="99">
        <v>0</v>
      </c>
      <c r="CU1296" s="98">
        <v>9950.7412124170005</v>
      </c>
      <c r="CV1296" s="98">
        <v>38193.777784883998</v>
      </c>
      <c r="CW1296" s="98">
        <v>5424099.6846122704</v>
      </c>
      <c r="CX1296" s="98">
        <v>53655852.842956498</v>
      </c>
    </row>
    <row r="1297" spans="1:102" x14ac:dyDescent="0.2">
      <c r="A1297" s="98" t="s">
        <v>71</v>
      </c>
      <c r="B1297" s="100">
        <v>43070</v>
      </c>
      <c r="C1297" s="99">
        <v>87168.524406433105</v>
      </c>
      <c r="D1297" s="99">
        <v>0</v>
      </c>
      <c r="E1297" s="99">
        <v>9983.9707242250406</v>
      </c>
      <c r="F1297" s="99">
        <v>8943.6984016895294</v>
      </c>
      <c r="G1297" s="99">
        <v>3235.38189047575</v>
      </c>
      <c r="H1297" s="99">
        <v>0</v>
      </c>
      <c r="I1297" s="99">
        <v>0</v>
      </c>
      <c r="J1297" s="99">
        <v>34605.636422157302</v>
      </c>
      <c r="K1297" s="99">
        <v>3.1531603446928802</v>
      </c>
      <c r="L1297" s="99">
        <v>136.40139861777399</v>
      </c>
      <c r="M1297" s="99">
        <v>36684.698625087702</v>
      </c>
      <c r="N1297" s="99">
        <v>8411.3347095251102</v>
      </c>
      <c r="O1297" s="99">
        <v>0</v>
      </c>
      <c r="P1297" s="99">
        <v>48232.331056117997</v>
      </c>
      <c r="Q1297" s="99">
        <v>3744.0051826536701</v>
      </c>
      <c r="R1297" s="99">
        <v>0</v>
      </c>
      <c r="S1297" s="99">
        <v>3221.7667386233802</v>
      </c>
      <c r="T1297" s="99">
        <v>1.0147296814539</v>
      </c>
      <c r="U1297" s="99">
        <v>34584.995223999002</v>
      </c>
      <c r="V1297" s="99">
        <v>4448794.7380981399</v>
      </c>
      <c r="W1297" s="99">
        <v>0</v>
      </c>
      <c r="X1297" s="99">
        <v>547313.80506896996</v>
      </c>
      <c r="Y1297" s="99">
        <v>455298.21356582601</v>
      </c>
      <c r="Z1297" s="99">
        <v>358723.66368866002</v>
      </c>
      <c r="AA1297" s="99">
        <v>0</v>
      </c>
      <c r="AB1297" s="99">
        <v>0</v>
      </c>
      <c r="AC1297" s="99">
        <v>11610457.5157471</v>
      </c>
      <c r="AD1297" s="99">
        <v>440.91071587428502</v>
      </c>
      <c r="AE1297" s="99">
        <v>5477.5980709195101</v>
      </c>
      <c r="AF1297" s="99">
        <v>1671645.75250244</v>
      </c>
      <c r="AG1297" s="99">
        <v>924143.49916076695</v>
      </c>
      <c r="AH1297" s="99">
        <v>0</v>
      </c>
      <c r="AI1297" s="99">
        <v>1805569.4452667199</v>
      </c>
      <c r="AJ1297" s="99">
        <v>588656.19166564895</v>
      </c>
      <c r="AK1297" s="99">
        <v>0</v>
      </c>
      <c r="AL1297" s="99">
        <v>357237.28787612898</v>
      </c>
      <c r="AM1297" s="99">
        <v>203.73440179973801</v>
      </c>
      <c r="AN1297" s="99">
        <v>11633826.1690674</v>
      </c>
      <c r="AO1297" s="99">
        <v>44950848.191406302</v>
      </c>
      <c r="AP1297" s="99">
        <v>0</v>
      </c>
      <c r="AQ1297" s="99">
        <v>4842907.9040527297</v>
      </c>
      <c r="AR1297" s="99">
        <v>3946542.9968872098</v>
      </c>
      <c r="AS1297" s="99">
        <v>3192393.3246765099</v>
      </c>
      <c r="AT1297" s="99">
        <v>0</v>
      </c>
      <c r="AU1297" s="99">
        <v>0</v>
      </c>
      <c r="AV1297" s="99">
        <v>42239260.422363304</v>
      </c>
      <c r="AW1297" s="99">
        <v>1521.88194015622</v>
      </c>
      <c r="AX1297" s="99">
        <v>52575.282222747803</v>
      </c>
      <c r="AY1297" s="99">
        <v>17221848.8977051</v>
      </c>
      <c r="AZ1297" s="99">
        <v>8344442.4182128897</v>
      </c>
      <c r="BA1297" s="99">
        <v>0</v>
      </c>
      <c r="BB1297" s="99">
        <v>18713354.075683601</v>
      </c>
      <c r="BC1297" s="99">
        <v>5387246.1602172898</v>
      </c>
      <c r="BD1297" s="99">
        <v>0</v>
      </c>
      <c r="BE1297" s="99">
        <v>3183177.31640625</v>
      </c>
      <c r="BF1297" s="99">
        <v>1880.69823549688</v>
      </c>
      <c r="BG1297" s="99">
        <v>42342349.928222701</v>
      </c>
      <c r="BH1297" s="99">
        <v>12643279.2073975</v>
      </c>
      <c r="BI1297" s="99">
        <v>0</v>
      </c>
      <c r="BJ1297" s="99">
        <v>1730934.7091216999</v>
      </c>
      <c r="BK1297" s="99">
        <v>1310789.51495361</v>
      </c>
      <c r="BL1297" s="99">
        <v>0</v>
      </c>
      <c r="BM1297" s="99">
        <v>0</v>
      </c>
      <c r="BN1297" s="99">
        <v>0</v>
      </c>
      <c r="BO1297" s="99">
        <v>0</v>
      </c>
      <c r="BP1297" s="99">
        <v>0</v>
      </c>
      <c r="BQ1297" s="99">
        <v>0</v>
      </c>
      <c r="BR1297" s="99">
        <v>5733598.8336181603</v>
      </c>
      <c r="BS1297" s="99">
        <v>3126594.2409057599</v>
      </c>
      <c r="BT1297" s="99">
        <v>0</v>
      </c>
      <c r="BU1297" s="99">
        <v>3409051.07995605</v>
      </c>
      <c r="BV1297" s="99">
        <v>2218375.8031921401</v>
      </c>
      <c r="BW1297" s="99">
        <v>0</v>
      </c>
      <c r="BX1297" s="99">
        <v>622346.42781066895</v>
      </c>
      <c r="BY1297" s="99">
        <v>0</v>
      </c>
      <c r="BZ1297" s="99">
        <v>0</v>
      </c>
      <c r="CA1297" s="99">
        <v>97157.763751029997</v>
      </c>
      <c r="CB1297" s="99">
        <v>5004731.3353881799</v>
      </c>
      <c r="CC1297" s="99">
        <v>49851093.452636696</v>
      </c>
      <c r="CD1297" s="99">
        <v>14376035.3427734</v>
      </c>
      <c r="CE1297" s="99">
        <v>3239.0236948728598</v>
      </c>
      <c r="CF1297" s="99">
        <v>358069.662342072</v>
      </c>
      <c r="CG1297" s="99">
        <v>3200507.4011535598</v>
      </c>
      <c r="CH1297" s="99">
        <v>0</v>
      </c>
      <c r="CI1297" s="99">
        <v>100400.04970932</v>
      </c>
      <c r="CJ1297" s="99">
        <v>5358871.3778686495</v>
      </c>
      <c r="CK1297" s="99">
        <v>53072520.487304702</v>
      </c>
      <c r="CL1297" s="99">
        <v>15012846.8776855</v>
      </c>
      <c r="CM1297" s="166">
        <v>134720.97100067101</v>
      </c>
      <c r="CN1297" s="166">
        <v>17015426.371826202</v>
      </c>
      <c r="CO1297" s="166">
        <v>95432335.5078125</v>
      </c>
      <c r="CP1297" s="99">
        <v>15012846.8776855</v>
      </c>
      <c r="CQ1297" s="99">
        <v>0</v>
      </c>
      <c r="CR1297" s="99">
        <v>0</v>
      </c>
      <c r="CS1297" s="99">
        <v>0</v>
      </c>
      <c r="CT1297" s="99">
        <v>0</v>
      </c>
      <c r="CU1297" s="98">
        <v>9986.9911503610001</v>
      </c>
      <c r="CV1297" s="98">
        <v>37523.649055807</v>
      </c>
      <c r="CW1297" s="98">
        <v>5362800.9977302514</v>
      </c>
      <c r="CX1297" s="98">
        <v>53051600.853790253</v>
      </c>
    </row>
    <row r="1298" spans="1:102" x14ac:dyDescent="0.2">
      <c r="A1298" s="98" t="s">
        <v>71</v>
      </c>
      <c r="B1298" s="100">
        <v>43160</v>
      </c>
      <c r="C1298" s="99">
        <v>86408.118400573701</v>
      </c>
      <c r="D1298" s="99">
        <v>0</v>
      </c>
      <c r="E1298" s="99">
        <v>9828.1661632061005</v>
      </c>
      <c r="F1298" s="99">
        <v>8878.7612342834509</v>
      </c>
      <c r="G1298" s="99">
        <v>3250.39263978601</v>
      </c>
      <c r="H1298" s="99">
        <v>0</v>
      </c>
      <c r="I1298" s="99">
        <v>0</v>
      </c>
      <c r="J1298" s="99">
        <v>34688.050614833803</v>
      </c>
      <c r="K1298" s="99">
        <v>3.1887063378235299</v>
      </c>
      <c r="L1298" s="99">
        <v>135.21600971370901</v>
      </c>
      <c r="M1298" s="99">
        <v>36127.0425748825</v>
      </c>
      <c r="N1298" s="99">
        <v>8330.9542638063394</v>
      </c>
      <c r="O1298" s="99">
        <v>0</v>
      </c>
      <c r="P1298" s="99">
        <v>47817.749906063102</v>
      </c>
      <c r="Q1298" s="99">
        <v>3715.30446490645</v>
      </c>
      <c r="R1298" s="99">
        <v>0</v>
      </c>
      <c r="S1298" s="99">
        <v>3234.5735328793498</v>
      </c>
      <c r="T1298" s="99">
        <v>0.99433554652932798</v>
      </c>
      <c r="U1298" s="99">
        <v>34710.7984080315</v>
      </c>
      <c r="V1298" s="99">
        <v>4410710.8712768601</v>
      </c>
      <c r="W1298" s="99">
        <v>0</v>
      </c>
      <c r="X1298" s="99">
        <v>539516.15795898403</v>
      </c>
      <c r="Y1298" s="99">
        <v>449858.90232086199</v>
      </c>
      <c r="Z1298" s="99">
        <v>352296.17117309599</v>
      </c>
      <c r="AA1298" s="99">
        <v>0</v>
      </c>
      <c r="AB1298" s="99">
        <v>0</v>
      </c>
      <c r="AC1298" s="99">
        <v>11575096.901001001</v>
      </c>
      <c r="AD1298" s="99">
        <v>368.18291024863697</v>
      </c>
      <c r="AE1298" s="99">
        <v>3807.1235848665201</v>
      </c>
      <c r="AF1298" s="99">
        <v>1651451.68345642</v>
      </c>
      <c r="AG1298" s="99">
        <v>926178.560310364</v>
      </c>
      <c r="AH1298" s="99">
        <v>0</v>
      </c>
      <c r="AI1298" s="99">
        <v>1764459.28507996</v>
      </c>
      <c r="AJ1298" s="99">
        <v>589906.754974365</v>
      </c>
      <c r="AK1298" s="99">
        <v>0</v>
      </c>
      <c r="AL1298" s="99">
        <v>349426.53147125198</v>
      </c>
      <c r="AM1298" s="99">
        <v>202.77978890016701</v>
      </c>
      <c r="AN1298" s="99">
        <v>11560198.286010699</v>
      </c>
      <c r="AO1298" s="99">
        <v>44813273.8896484</v>
      </c>
      <c r="AP1298" s="99">
        <v>0</v>
      </c>
      <c r="AQ1298" s="99">
        <v>4753404.1557006799</v>
      </c>
      <c r="AR1298" s="99">
        <v>3899635.5374145498</v>
      </c>
      <c r="AS1298" s="99">
        <v>3175269.1697082501</v>
      </c>
      <c r="AT1298" s="99">
        <v>0</v>
      </c>
      <c r="AU1298" s="99">
        <v>0</v>
      </c>
      <c r="AV1298" s="99">
        <v>42330789.284179702</v>
      </c>
      <c r="AW1298" s="99">
        <v>1280.2892688959801</v>
      </c>
      <c r="AX1298" s="99">
        <v>34198.263595581098</v>
      </c>
      <c r="AY1298" s="99">
        <v>17178444.1086426</v>
      </c>
      <c r="AZ1298" s="99">
        <v>8431830.95629883</v>
      </c>
      <c r="BA1298" s="99">
        <v>0</v>
      </c>
      <c r="BB1298" s="99">
        <v>18265671.854980499</v>
      </c>
      <c r="BC1298" s="99">
        <v>5451866.9131469699</v>
      </c>
      <c r="BD1298" s="99">
        <v>0</v>
      </c>
      <c r="BE1298" s="99">
        <v>3137225.0455627399</v>
      </c>
      <c r="BF1298" s="99">
        <v>1903.2759398669</v>
      </c>
      <c r="BG1298" s="99">
        <v>42448121.691894501</v>
      </c>
      <c r="BH1298" s="99">
        <v>12552414.508667</v>
      </c>
      <c r="BI1298" s="99">
        <v>0</v>
      </c>
      <c r="BJ1298" s="99">
        <v>1683755.2967834501</v>
      </c>
      <c r="BK1298" s="99">
        <v>1306709.3565521201</v>
      </c>
      <c r="BL1298" s="99">
        <v>0</v>
      </c>
      <c r="BM1298" s="99">
        <v>0</v>
      </c>
      <c r="BN1298" s="99">
        <v>0</v>
      </c>
      <c r="BO1298" s="99">
        <v>0</v>
      </c>
      <c r="BP1298" s="99">
        <v>0</v>
      </c>
      <c r="BQ1298" s="99">
        <v>0</v>
      </c>
      <c r="BR1298" s="99">
        <v>5704705.4804077102</v>
      </c>
      <c r="BS1298" s="99">
        <v>3127378.56005859</v>
      </c>
      <c r="BT1298" s="99">
        <v>0</v>
      </c>
      <c r="BU1298" s="99">
        <v>3351563.61999512</v>
      </c>
      <c r="BV1298" s="99">
        <v>2177925.9644470201</v>
      </c>
      <c r="BW1298" s="99">
        <v>0</v>
      </c>
      <c r="BX1298" s="99">
        <v>642691.87770843494</v>
      </c>
      <c r="BY1298" s="99">
        <v>0</v>
      </c>
      <c r="BZ1298" s="99">
        <v>0</v>
      </c>
      <c r="CA1298" s="99">
        <v>96155.744142532305</v>
      </c>
      <c r="CB1298" s="99">
        <v>4947260.48083496</v>
      </c>
      <c r="CC1298" s="99">
        <v>49591284.411132798</v>
      </c>
      <c r="CD1298" s="99">
        <v>14257874.3244629</v>
      </c>
      <c r="CE1298" s="99">
        <v>3249.9602795839301</v>
      </c>
      <c r="CF1298" s="99">
        <v>352631.86491394002</v>
      </c>
      <c r="CG1298" s="99">
        <v>3170762.4689025902</v>
      </c>
      <c r="CH1298" s="99">
        <v>0</v>
      </c>
      <c r="CI1298" s="99">
        <v>99434.433270454407</v>
      </c>
      <c r="CJ1298" s="99">
        <v>5304640.4862670898</v>
      </c>
      <c r="CK1298" s="99">
        <v>52828086.333007798</v>
      </c>
      <c r="CL1298" s="99">
        <v>14867265.911498999</v>
      </c>
      <c r="CM1298" s="166">
        <v>133798.166196823</v>
      </c>
      <c r="CN1298" s="166">
        <v>16854955.3354492</v>
      </c>
      <c r="CO1298" s="166">
        <v>94978534.514648393</v>
      </c>
      <c r="CP1298" s="99">
        <v>14867265.911498999</v>
      </c>
      <c r="CQ1298" s="99">
        <v>0</v>
      </c>
      <c r="CR1298" s="99">
        <v>0</v>
      </c>
      <c r="CS1298" s="99">
        <v>0</v>
      </c>
      <c r="CT1298" s="99">
        <v>0</v>
      </c>
      <c r="CU1298" s="98">
        <v>9837.8918434410007</v>
      </c>
      <c r="CV1298" s="98">
        <v>37590.124344486001</v>
      </c>
      <c r="CW1298" s="98">
        <v>5299892.3457489004</v>
      </c>
      <c r="CX1298" s="98">
        <v>52762046.880035385</v>
      </c>
    </row>
    <row r="1299" spans="1:102" x14ac:dyDescent="0.2">
      <c r="A1299" s="98" t="s">
        <v>71</v>
      </c>
      <c r="B1299" s="100">
        <v>43252</v>
      </c>
      <c r="C1299" s="99">
        <v>86595.013091087298</v>
      </c>
      <c r="D1299" s="99">
        <v>0</v>
      </c>
      <c r="E1299" s="99">
        <v>9914.01597034931</v>
      </c>
      <c r="F1299" s="99">
        <v>8970.9485129118002</v>
      </c>
      <c r="G1299" s="99">
        <v>3232.5946803986999</v>
      </c>
      <c r="H1299" s="99">
        <v>0</v>
      </c>
      <c r="I1299" s="99">
        <v>0</v>
      </c>
      <c r="J1299" s="99">
        <v>34398.309410572103</v>
      </c>
      <c r="K1299" s="99">
        <v>2.7581814436707601</v>
      </c>
      <c r="L1299" s="99">
        <v>140.24253964982901</v>
      </c>
      <c r="M1299" s="99">
        <v>36330.476668834701</v>
      </c>
      <c r="N1299" s="99">
        <v>8226.4209945201892</v>
      </c>
      <c r="O1299" s="99">
        <v>0</v>
      </c>
      <c r="P1299" s="99">
        <v>47957.064258098602</v>
      </c>
      <c r="Q1299" s="99">
        <v>3786.47757509351</v>
      </c>
      <c r="R1299" s="99">
        <v>0</v>
      </c>
      <c r="S1299" s="99">
        <v>3221.2845393121202</v>
      </c>
      <c r="T1299" s="99">
        <v>1.0088582960452199</v>
      </c>
      <c r="U1299" s="99">
        <v>34427.673484325402</v>
      </c>
      <c r="V1299" s="99">
        <v>4399093.3865966797</v>
      </c>
      <c r="W1299" s="99">
        <v>0</v>
      </c>
      <c r="X1299" s="99">
        <v>534640.89624023403</v>
      </c>
      <c r="Y1299" s="99">
        <v>447954.59208679199</v>
      </c>
      <c r="Z1299" s="99">
        <v>346370.16647720302</v>
      </c>
      <c r="AA1299" s="99">
        <v>0</v>
      </c>
      <c r="AB1299" s="99">
        <v>0</v>
      </c>
      <c r="AC1299" s="99">
        <v>11442704.731445299</v>
      </c>
      <c r="AD1299" s="99">
        <v>334.75878619402602</v>
      </c>
      <c r="AE1299" s="99">
        <v>5890.7519426941899</v>
      </c>
      <c r="AF1299" s="99">
        <v>1668241.5466766399</v>
      </c>
      <c r="AG1299" s="99">
        <v>913562.85237884498</v>
      </c>
      <c r="AH1299" s="99">
        <v>0</v>
      </c>
      <c r="AI1299" s="99">
        <v>1737969.05108643</v>
      </c>
      <c r="AJ1299" s="99">
        <v>592623.07904815697</v>
      </c>
      <c r="AK1299" s="99">
        <v>0</v>
      </c>
      <c r="AL1299" s="99">
        <v>345619.95065689099</v>
      </c>
      <c r="AM1299" s="99">
        <v>206.967544626445</v>
      </c>
      <c r="AN1299" s="99">
        <v>11494097.5975342</v>
      </c>
      <c r="AO1299" s="99">
        <v>44917529.788574196</v>
      </c>
      <c r="AP1299" s="99">
        <v>0</v>
      </c>
      <c r="AQ1299" s="99">
        <v>4784088.5026245099</v>
      </c>
      <c r="AR1299" s="99">
        <v>3962385.4398803702</v>
      </c>
      <c r="AS1299" s="99">
        <v>3113041.52380371</v>
      </c>
      <c r="AT1299" s="99">
        <v>0</v>
      </c>
      <c r="AU1299" s="99">
        <v>0</v>
      </c>
      <c r="AV1299" s="99">
        <v>42245424.8525391</v>
      </c>
      <c r="AW1299" s="99">
        <v>1172.07792057097</v>
      </c>
      <c r="AX1299" s="99">
        <v>56217.550588131002</v>
      </c>
      <c r="AY1299" s="99">
        <v>17500605.166015599</v>
      </c>
      <c r="AZ1299" s="99">
        <v>8384155.4895019503</v>
      </c>
      <c r="BA1299" s="99">
        <v>0</v>
      </c>
      <c r="BB1299" s="99">
        <v>18097631.918457001</v>
      </c>
      <c r="BC1299" s="99">
        <v>5517905.6306152297</v>
      </c>
      <c r="BD1299" s="99">
        <v>0</v>
      </c>
      <c r="BE1299" s="99">
        <v>3114312.9321594201</v>
      </c>
      <c r="BF1299" s="99">
        <v>1947.57707165182</v>
      </c>
      <c r="BG1299" s="99">
        <v>42328872.220214799</v>
      </c>
      <c r="BH1299" s="99">
        <v>12610876.204956099</v>
      </c>
      <c r="BI1299" s="99">
        <v>0</v>
      </c>
      <c r="BJ1299" s="99">
        <v>1664393.7412262</v>
      </c>
      <c r="BK1299" s="99">
        <v>1307348.2887268099</v>
      </c>
      <c r="BL1299" s="99">
        <v>0</v>
      </c>
      <c r="BM1299" s="99">
        <v>0</v>
      </c>
      <c r="BN1299" s="99">
        <v>0</v>
      </c>
      <c r="BO1299" s="99">
        <v>0</v>
      </c>
      <c r="BP1299" s="99">
        <v>0</v>
      </c>
      <c r="BQ1299" s="99">
        <v>0</v>
      </c>
      <c r="BR1299" s="99">
        <v>5748562.6813964797</v>
      </c>
      <c r="BS1299" s="99">
        <v>3117315.5074157701</v>
      </c>
      <c r="BT1299" s="99">
        <v>0</v>
      </c>
      <c r="BU1299" s="99">
        <v>3339984.88995361</v>
      </c>
      <c r="BV1299" s="99">
        <v>2209390.83676147</v>
      </c>
      <c r="BW1299" s="99">
        <v>0</v>
      </c>
      <c r="BX1299" s="99">
        <v>645284.99771118199</v>
      </c>
      <c r="BY1299" s="99">
        <v>0</v>
      </c>
      <c r="BZ1299" s="99">
        <v>0</v>
      </c>
      <c r="CA1299" s="99">
        <v>96526.842421531706</v>
      </c>
      <c r="CB1299" s="99">
        <v>4946511.1553955097</v>
      </c>
      <c r="CC1299" s="99">
        <v>49899629.400878899</v>
      </c>
      <c r="CD1299" s="99">
        <v>14275030.056640601</v>
      </c>
      <c r="CE1299" s="99">
        <v>3233.5729143619501</v>
      </c>
      <c r="CF1299" s="99">
        <v>347153.13452148403</v>
      </c>
      <c r="CG1299" s="99">
        <v>3117306.3106079102</v>
      </c>
      <c r="CH1299" s="99">
        <v>0</v>
      </c>
      <c r="CI1299" s="99">
        <v>99741.285366058393</v>
      </c>
      <c r="CJ1299" s="99">
        <v>5282918.3609008798</v>
      </c>
      <c r="CK1299" s="99">
        <v>52893692.838378899</v>
      </c>
      <c r="CL1299" s="99">
        <v>14867009.7738037</v>
      </c>
      <c r="CM1299" s="166">
        <v>133806.94889259301</v>
      </c>
      <c r="CN1299" s="166">
        <v>16774273.690063501</v>
      </c>
      <c r="CO1299" s="166">
        <v>95404277.5625</v>
      </c>
      <c r="CP1299" s="99">
        <v>14867009.7738037</v>
      </c>
      <c r="CQ1299" s="99">
        <v>0</v>
      </c>
      <c r="CR1299" s="99">
        <v>0</v>
      </c>
      <c r="CS1299" s="99">
        <v>0</v>
      </c>
      <c r="CT1299" s="99">
        <v>0</v>
      </c>
      <c r="CU1299" s="98">
        <v>9915.1456973589993</v>
      </c>
      <c r="CV1299" s="98">
        <v>37282.133411982002</v>
      </c>
      <c r="CW1299" s="98">
        <v>5293664.2899169941</v>
      </c>
      <c r="CX1299" s="98">
        <v>53016935.711486809</v>
      </c>
    </row>
    <row r="1300" spans="1:102" x14ac:dyDescent="0.2">
      <c r="A1300" s="98" t="s">
        <v>71</v>
      </c>
      <c r="B1300" s="100">
        <v>43344</v>
      </c>
      <c r="C1300" s="99">
        <v>86803.176892280593</v>
      </c>
      <c r="D1300" s="99">
        <v>0</v>
      </c>
      <c r="E1300" s="99">
        <v>9865.3554447889292</v>
      </c>
      <c r="F1300" s="99">
        <v>9024.7644194364493</v>
      </c>
      <c r="G1300" s="99">
        <v>3247.4974373281002</v>
      </c>
      <c r="H1300" s="99">
        <v>0</v>
      </c>
      <c r="I1300" s="99">
        <v>0</v>
      </c>
      <c r="J1300" s="99">
        <v>34138.180039405801</v>
      </c>
      <c r="K1300" s="99">
        <v>1.97592298172822</v>
      </c>
      <c r="L1300" s="99">
        <v>152.536056688055</v>
      </c>
      <c r="M1300" s="99">
        <v>36519.580154418902</v>
      </c>
      <c r="N1300" s="99">
        <v>8200.4719841480292</v>
      </c>
      <c r="O1300" s="99">
        <v>0</v>
      </c>
      <c r="P1300" s="99">
        <v>48214.792351245902</v>
      </c>
      <c r="Q1300" s="99">
        <v>3762.7997434735298</v>
      </c>
      <c r="R1300" s="99">
        <v>0</v>
      </c>
      <c r="S1300" s="99">
        <v>3244.7969290614101</v>
      </c>
      <c r="T1300" s="99">
        <v>0.98267623533320103</v>
      </c>
      <c r="U1300" s="99">
        <v>34121.710686683698</v>
      </c>
      <c r="V1300" s="99">
        <v>4390249.1449584998</v>
      </c>
      <c r="W1300" s="99">
        <v>0</v>
      </c>
      <c r="X1300" s="99">
        <v>527292.31961059605</v>
      </c>
      <c r="Y1300" s="99">
        <v>438227.60128021199</v>
      </c>
      <c r="Z1300" s="99">
        <v>343981.88011169399</v>
      </c>
      <c r="AA1300" s="99">
        <v>0</v>
      </c>
      <c r="AB1300" s="99">
        <v>0</v>
      </c>
      <c r="AC1300" s="99">
        <v>11360477.9799805</v>
      </c>
      <c r="AD1300" s="99">
        <v>203.005167784169</v>
      </c>
      <c r="AE1300" s="99">
        <v>5875.7971298098601</v>
      </c>
      <c r="AF1300" s="99">
        <v>1673137.60375977</v>
      </c>
      <c r="AG1300" s="99">
        <v>906751.86025238002</v>
      </c>
      <c r="AH1300" s="99">
        <v>0</v>
      </c>
      <c r="AI1300" s="99">
        <v>1734671.7811279299</v>
      </c>
      <c r="AJ1300" s="99">
        <v>595005.46063232399</v>
      </c>
      <c r="AK1300" s="99">
        <v>0</v>
      </c>
      <c r="AL1300" s="99">
        <v>343572.339370728</v>
      </c>
      <c r="AM1300" s="99">
        <v>189.48207271285401</v>
      </c>
      <c r="AN1300" s="99">
        <v>11377389.1365967</v>
      </c>
      <c r="AO1300" s="99">
        <v>45067304.027832001</v>
      </c>
      <c r="AP1300" s="99">
        <v>0</v>
      </c>
      <c r="AQ1300" s="99">
        <v>4750600.1094360398</v>
      </c>
      <c r="AR1300" s="99">
        <v>3911518.6389465299</v>
      </c>
      <c r="AS1300" s="99">
        <v>3110243.2915954599</v>
      </c>
      <c r="AT1300" s="99">
        <v>0</v>
      </c>
      <c r="AU1300" s="99">
        <v>0</v>
      </c>
      <c r="AV1300" s="99">
        <v>42002573.1796875</v>
      </c>
      <c r="AW1300" s="99">
        <v>712.09989683330105</v>
      </c>
      <c r="AX1300" s="99">
        <v>67037.986198425293</v>
      </c>
      <c r="AY1300" s="99">
        <v>17598594.069091801</v>
      </c>
      <c r="AZ1300" s="99">
        <v>8370494.3073120099</v>
      </c>
      <c r="BA1300" s="99">
        <v>0</v>
      </c>
      <c r="BB1300" s="99">
        <v>18140550.4611816</v>
      </c>
      <c r="BC1300" s="99">
        <v>5570750.6234130897</v>
      </c>
      <c r="BD1300" s="99">
        <v>0</v>
      </c>
      <c r="BE1300" s="99">
        <v>3099800.1573791499</v>
      </c>
      <c r="BF1300" s="99">
        <v>1784.4880139827701</v>
      </c>
      <c r="BG1300" s="99">
        <v>42049506.4765625</v>
      </c>
      <c r="BH1300" s="99">
        <v>12664053.0068359</v>
      </c>
      <c r="BI1300" s="99">
        <v>0</v>
      </c>
      <c r="BJ1300" s="99">
        <v>1635039.1695556601</v>
      </c>
      <c r="BK1300" s="99">
        <v>1302411.03727722</v>
      </c>
      <c r="BL1300" s="99">
        <v>0</v>
      </c>
      <c r="BM1300" s="99">
        <v>0</v>
      </c>
      <c r="BN1300" s="99">
        <v>0</v>
      </c>
      <c r="BO1300" s="99">
        <v>0</v>
      </c>
      <c r="BP1300" s="99">
        <v>0</v>
      </c>
      <c r="BQ1300" s="99">
        <v>0</v>
      </c>
      <c r="BR1300" s="99">
        <v>5831986.1156005897</v>
      </c>
      <c r="BS1300" s="99">
        <v>3105116.8599243201</v>
      </c>
      <c r="BT1300" s="99">
        <v>0</v>
      </c>
      <c r="BU1300" s="99">
        <v>2778472.6899719201</v>
      </c>
      <c r="BV1300" s="99">
        <v>2203184.0872497601</v>
      </c>
      <c r="BW1300" s="99">
        <v>0</v>
      </c>
      <c r="BX1300" s="99">
        <v>520353.48820877098</v>
      </c>
      <c r="BY1300" s="99">
        <v>0</v>
      </c>
      <c r="BZ1300" s="99">
        <v>0</v>
      </c>
      <c r="CA1300" s="99">
        <v>96728.408864021301</v>
      </c>
      <c r="CB1300" s="99">
        <v>4911075.8786621103</v>
      </c>
      <c r="CC1300" s="99">
        <v>49653965.460449196</v>
      </c>
      <c r="CD1300" s="99">
        <v>14277437.2543945</v>
      </c>
      <c r="CE1300" s="99">
        <v>3246.9058388769599</v>
      </c>
      <c r="CF1300" s="99">
        <v>344424.620883942</v>
      </c>
      <c r="CG1300" s="99">
        <v>3109805.72943115</v>
      </c>
      <c r="CH1300" s="99">
        <v>0</v>
      </c>
      <c r="CI1300" s="99">
        <v>99961.298203468294</v>
      </c>
      <c r="CJ1300" s="99">
        <v>5260608.9201049795</v>
      </c>
      <c r="CK1300" s="99">
        <v>52795570.510742202</v>
      </c>
      <c r="CL1300" s="99">
        <v>14880268.9954834</v>
      </c>
      <c r="CM1300" s="166">
        <v>133643.63345909101</v>
      </c>
      <c r="CN1300" s="166">
        <v>16641245.477661099</v>
      </c>
      <c r="CO1300" s="166">
        <v>94775823.956054702</v>
      </c>
      <c r="CP1300" s="99">
        <v>14880268.9954834</v>
      </c>
      <c r="CQ1300" s="99">
        <v>0</v>
      </c>
      <c r="CR1300" s="99">
        <v>0</v>
      </c>
      <c r="CS1300" s="99">
        <v>0</v>
      </c>
      <c r="CT1300" s="99">
        <v>0</v>
      </c>
      <c r="CU1300" s="98">
        <v>9865.1794474369999</v>
      </c>
      <c r="CV1300" s="98">
        <v>37024.368230393004</v>
      </c>
      <c r="CW1300" s="98">
        <v>5255500.499546052</v>
      </c>
      <c r="CX1300" s="98">
        <v>52763771.189880349</v>
      </c>
    </row>
    <row r="1301" spans="1:102" x14ac:dyDescent="0.2">
      <c r="A1301" s="98" t="s">
        <v>71</v>
      </c>
      <c r="B1301" s="100">
        <v>43435</v>
      </c>
      <c r="C1301" s="99">
        <v>86233.983698844895</v>
      </c>
      <c r="D1301" s="99">
        <v>0</v>
      </c>
      <c r="E1301" s="99">
        <v>9641.0546474456805</v>
      </c>
      <c r="F1301" s="99">
        <v>8818.2231839895194</v>
      </c>
      <c r="G1301" s="99">
        <v>3242.4511899650101</v>
      </c>
      <c r="H1301" s="99">
        <v>0</v>
      </c>
      <c r="I1301" s="99">
        <v>0</v>
      </c>
      <c r="J1301" s="99">
        <v>33391.423328399702</v>
      </c>
      <c r="K1301" s="99">
        <v>2.0806837042036901</v>
      </c>
      <c r="L1301" s="99">
        <v>152.33892264217101</v>
      </c>
      <c r="M1301" s="99">
        <v>36454.432377815203</v>
      </c>
      <c r="N1301" s="99">
        <v>8076.2233577966699</v>
      </c>
      <c r="O1301" s="99">
        <v>0</v>
      </c>
      <c r="P1301" s="99">
        <v>47482.241140842401</v>
      </c>
      <c r="Q1301" s="99">
        <v>3747.03282284737</v>
      </c>
      <c r="R1301" s="99">
        <v>0</v>
      </c>
      <c r="S1301" s="99">
        <v>3235.9389327168501</v>
      </c>
      <c r="T1301" s="99">
        <v>1.0146224489726601</v>
      </c>
      <c r="U1301" s="99">
        <v>33352.807801723502</v>
      </c>
      <c r="V1301" s="99">
        <v>4406991.27807617</v>
      </c>
      <c r="W1301" s="99">
        <v>0</v>
      </c>
      <c r="X1301" s="99">
        <v>522932.633331299</v>
      </c>
      <c r="Y1301" s="99">
        <v>434107.92344665498</v>
      </c>
      <c r="Z1301" s="99">
        <v>340992.37096786499</v>
      </c>
      <c r="AA1301" s="99">
        <v>0</v>
      </c>
      <c r="AB1301" s="99">
        <v>0</v>
      </c>
      <c r="AC1301" s="99">
        <v>11252900.6728516</v>
      </c>
      <c r="AD1301" s="99">
        <v>140.68684217147501</v>
      </c>
      <c r="AE1301" s="99">
        <v>6372.7879531383496</v>
      </c>
      <c r="AF1301" s="99">
        <v>1679229.0288696301</v>
      </c>
      <c r="AG1301" s="99">
        <v>900291.84254455601</v>
      </c>
      <c r="AH1301" s="99">
        <v>0</v>
      </c>
      <c r="AI1301" s="99">
        <v>1743386.85325623</v>
      </c>
      <c r="AJ1301" s="99">
        <v>603720.61055755604</v>
      </c>
      <c r="AK1301" s="99">
        <v>0</v>
      </c>
      <c r="AL1301" s="99">
        <v>340646.65346145601</v>
      </c>
      <c r="AM1301" s="99">
        <v>204.77105201780799</v>
      </c>
      <c r="AN1301" s="99">
        <v>11239073.4377441</v>
      </c>
      <c r="AO1301" s="99">
        <v>45706336.9677734</v>
      </c>
      <c r="AP1301" s="99">
        <v>0</v>
      </c>
      <c r="AQ1301" s="99">
        <v>4748795.1989135696</v>
      </c>
      <c r="AR1301" s="99">
        <v>3927108.3859252902</v>
      </c>
      <c r="AS1301" s="99">
        <v>3107748.5014953599</v>
      </c>
      <c r="AT1301" s="99">
        <v>0</v>
      </c>
      <c r="AU1301" s="99">
        <v>0</v>
      </c>
      <c r="AV1301" s="99">
        <v>41751974.8125</v>
      </c>
      <c r="AW1301" s="99">
        <v>498.18332215025998</v>
      </c>
      <c r="AX1301" s="99">
        <v>60892.317528247797</v>
      </c>
      <c r="AY1301" s="99">
        <v>17836036.941162098</v>
      </c>
      <c r="AZ1301" s="99">
        <v>8411245.8367919903</v>
      </c>
      <c r="BA1301" s="99">
        <v>0</v>
      </c>
      <c r="BB1301" s="99">
        <v>18571586.957275402</v>
      </c>
      <c r="BC1301" s="99">
        <v>5707991.3170776404</v>
      </c>
      <c r="BD1301" s="99">
        <v>0</v>
      </c>
      <c r="BE1301" s="99">
        <v>3114690.8949890099</v>
      </c>
      <c r="BF1301" s="99">
        <v>1914.37409873307</v>
      </c>
      <c r="BG1301" s="99">
        <v>41691377.1240234</v>
      </c>
      <c r="BH1301" s="99">
        <v>12718496.190429701</v>
      </c>
      <c r="BI1301" s="99">
        <v>0</v>
      </c>
      <c r="BJ1301" s="99">
        <v>1591646.2512054399</v>
      </c>
      <c r="BK1301" s="99">
        <v>1288663.8215179399</v>
      </c>
      <c r="BL1301" s="99">
        <v>0</v>
      </c>
      <c r="BM1301" s="99">
        <v>0</v>
      </c>
      <c r="BN1301" s="99">
        <v>0</v>
      </c>
      <c r="BO1301" s="99">
        <v>0</v>
      </c>
      <c r="BP1301" s="99">
        <v>0</v>
      </c>
      <c r="BQ1301" s="99">
        <v>0</v>
      </c>
      <c r="BR1301" s="99">
        <v>5828009.0188598596</v>
      </c>
      <c r="BS1301" s="99">
        <v>3101153.8958435101</v>
      </c>
      <c r="BT1301" s="99">
        <v>0</v>
      </c>
      <c r="BU1301" s="99">
        <v>3292299.2222290002</v>
      </c>
      <c r="BV1301" s="99">
        <v>2206625.3661499</v>
      </c>
      <c r="BW1301" s="99">
        <v>0</v>
      </c>
      <c r="BX1301" s="99">
        <v>596003.99408721901</v>
      </c>
      <c r="BY1301" s="99">
        <v>0</v>
      </c>
      <c r="BZ1301" s="99">
        <v>0</v>
      </c>
      <c r="CA1301" s="99">
        <v>95875.939939498901</v>
      </c>
      <c r="CB1301" s="99">
        <v>4937460.7904663105</v>
      </c>
      <c r="CC1301" s="99">
        <v>50576287.583984397</v>
      </c>
      <c r="CD1301" s="99">
        <v>14313935.8878174</v>
      </c>
      <c r="CE1301" s="99">
        <v>3247.3385754525698</v>
      </c>
      <c r="CF1301" s="99">
        <v>340104.32058334397</v>
      </c>
      <c r="CG1301" s="99">
        <v>3116437.77035522</v>
      </c>
      <c r="CH1301" s="99">
        <v>0</v>
      </c>
      <c r="CI1301" s="99">
        <v>99129.284175872803</v>
      </c>
      <c r="CJ1301" s="99">
        <v>5269230.5150756799</v>
      </c>
      <c r="CK1301" s="99">
        <v>53773046.1162109</v>
      </c>
      <c r="CL1301" s="99">
        <v>14916933.901489301</v>
      </c>
      <c r="CM1301" s="166">
        <v>132321.39756202701</v>
      </c>
      <c r="CN1301" s="166">
        <v>16506206.6137695</v>
      </c>
      <c r="CO1301" s="166">
        <v>95344178.795898393</v>
      </c>
      <c r="CP1301" s="99">
        <v>14916933.901489301</v>
      </c>
      <c r="CQ1301" s="99">
        <v>0</v>
      </c>
      <c r="CR1301" s="99">
        <v>0</v>
      </c>
      <c r="CS1301" s="99">
        <v>0</v>
      </c>
      <c r="CT1301" s="99">
        <v>0</v>
      </c>
      <c r="CU1301" s="98">
        <v>9643.9891447249993</v>
      </c>
      <c r="CV1301" s="98">
        <v>36342.865062750003</v>
      </c>
      <c r="CW1301" s="98">
        <v>5277565.111049654</v>
      </c>
      <c r="CX1301" s="98">
        <v>53692725.354339615</v>
      </c>
    </row>
    <row r="1302" spans="1:102" x14ac:dyDescent="0.2">
      <c r="A1302" s="98" t="s">
        <v>71</v>
      </c>
      <c r="B1302" s="100">
        <v>43525</v>
      </c>
      <c r="C1302" s="99">
        <v>86933.117447853103</v>
      </c>
      <c r="D1302" s="99">
        <v>0</v>
      </c>
      <c r="E1302" s="99">
        <v>9566.2919722795505</v>
      </c>
      <c r="F1302" s="99">
        <v>8825.9486027956009</v>
      </c>
      <c r="G1302" s="99">
        <v>3241.1517046392</v>
      </c>
      <c r="H1302" s="99">
        <v>0</v>
      </c>
      <c r="I1302" s="99">
        <v>0</v>
      </c>
      <c r="J1302" s="99">
        <v>33269.536900997198</v>
      </c>
      <c r="K1302" s="99">
        <v>2.12025289019221</v>
      </c>
      <c r="L1302" s="99">
        <v>137.20993026904799</v>
      </c>
      <c r="M1302" s="99">
        <v>36866.241218566902</v>
      </c>
      <c r="N1302" s="99">
        <v>7975.79589736462</v>
      </c>
      <c r="O1302" s="99">
        <v>0</v>
      </c>
      <c r="P1302" s="99">
        <v>47531.981574058504</v>
      </c>
      <c r="Q1302" s="99">
        <v>3770.2844243049599</v>
      </c>
      <c r="R1302" s="99">
        <v>0</v>
      </c>
      <c r="S1302" s="99">
        <v>3227.9574485123198</v>
      </c>
      <c r="T1302" s="99">
        <v>0.99440873107232597</v>
      </c>
      <c r="U1302" s="99">
        <v>33304.112548351302</v>
      </c>
      <c r="V1302" s="99">
        <v>4408634.0243530301</v>
      </c>
      <c r="W1302" s="99">
        <v>0</v>
      </c>
      <c r="X1302" s="99">
        <v>510380.029766083</v>
      </c>
      <c r="Y1302" s="99">
        <v>434775.69751739502</v>
      </c>
      <c r="Z1302" s="99">
        <v>332041.28193664597</v>
      </c>
      <c r="AA1302" s="99">
        <v>0</v>
      </c>
      <c r="AB1302" s="99">
        <v>0</v>
      </c>
      <c r="AC1302" s="99">
        <v>11165749.6951904</v>
      </c>
      <c r="AD1302" s="99">
        <v>101.56074587907599</v>
      </c>
      <c r="AE1302" s="99">
        <v>5907.9129863381404</v>
      </c>
      <c r="AF1302" s="99">
        <v>1693950.7383727999</v>
      </c>
      <c r="AG1302" s="99">
        <v>892126.59892272903</v>
      </c>
      <c r="AH1302" s="99">
        <v>0</v>
      </c>
      <c r="AI1302" s="99">
        <v>1701919.7538757301</v>
      </c>
      <c r="AJ1302" s="99">
        <v>611672.97600555397</v>
      </c>
      <c r="AK1302" s="99">
        <v>0</v>
      </c>
      <c r="AL1302" s="99">
        <v>330320.51534652698</v>
      </c>
      <c r="AM1302" s="99">
        <v>186.652826542035</v>
      </c>
      <c r="AN1302" s="99">
        <v>11190874.5939941</v>
      </c>
      <c r="AO1302" s="99">
        <v>45907917.690917999</v>
      </c>
      <c r="AP1302" s="99">
        <v>0</v>
      </c>
      <c r="AQ1302" s="99">
        <v>4726681.4899292002</v>
      </c>
      <c r="AR1302" s="99">
        <v>3935801.95556641</v>
      </c>
      <c r="AS1302" s="99">
        <v>3044302.1320190402</v>
      </c>
      <c r="AT1302" s="99">
        <v>0</v>
      </c>
      <c r="AU1302" s="99">
        <v>0</v>
      </c>
      <c r="AV1302" s="99">
        <v>41606712.941406302</v>
      </c>
      <c r="AW1302" s="99">
        <v>361.66732184588898</v>
      </c>
      <c r="AX1302" s="99">
        <v>56718.142493248</v>
      </c>
      <c r="AY1302" s="99">
        <v>18153540.271728501</v>
      </c>
      <c r="AZ1302" s="99">
        <v>8403431.34692383</v>
      </c>
      <c r="BA1302" s="99">
        <v>0</v>
      </c>
      <c r="BB1302" s="99">
        <v>18063354.925048798</v>
      </c>
      <c r="BC1302" s="99">
        <v>5768113.66906738</v>
      </c>
      <c r="BD1302" s="99">
        <v>0</v>
      </c>
      <c r="BE1302" s="99">
        <v>3033457.9528503399</v>
      </c>
      <c r="BF1302" s="99">
        <v>1779.8617106080101</v>
      </c>
      <c r="BG1302" s="99">
        <v>41811949.315429702</v>
      </c>
      <c r="BH1302" s="99">
        <v>12750099.658081099</v>
      </c>
      <c r="BI1302" s="99">
        <v>0</v>
      </c>
      <c r="BJ1302" s="99">
        <v>1562117.5127258301</v>
      </c>
      <c r="BK1302" s="99">
        <v>1283979.2872466999</v>
      </c>
      <c r="BL1302" s="99">
        <v>0</v>
      </c>
      <c r="BM1302" s="99">
        <v>0</v>
      </c>
      <c r="BN1302" s="99">
        <v>0</v>
      </c>
      <c r="BO1302" s="99">
        <v>0</v>
      </c>
      <c r="BP1302" s="99">
        <v>0</v>
      </c>
      <c r="BQ1302" s="99">
        <v>0</v>
      </c>
      <c r="BR1302" s="99">
        <v>5848355.3298339797</v>
      </c>
      <c r="BS1302" s="99">
        <v>3091768.1973571801</v>
      </c>
      <c r="BT1302" s="99">
        <v>0</v>
      </c>
      <c r="BU1302" s="99">
        <v>3221530.01062012</v>
      </c>
      <c r="BV1302" s="99">
        <v>2223208.8763122601</v>
      </c>
      <c r="BW1302" s="99">
        <v>0</v>
      </c>
      <c r="BX1302" s="99">
        <v>607667.51673126197</v>
      </c>
      <c r="BY1302" s="99">
        <v>0</v>
      </c>
      <c r="BZ1302" s="99">
        <v>0</v>
      </c>
      <c r="CA1302" s="99">
        <v>96418.947157859802</v>
      </c>
      <c r="CB1302" s="99">
        <v>4931116.7901001005</v>
      </c>
      <c r="CC1302" s="99">
        <v>50771601.960449196</v>
      </c>
      <c r="CD1302" s="99">
        <v>14330391.8892822</v>
      </c>
      <c r="CE1302" s="99">
        <v>3239.4424101412301</v>
      </c>
      <c r="CF1302" s="99">
        <v>332386.127502441</v>
      </c>
      <c r="CG1302" s="99">
        <v>3038104.39666748</v>
      </c>
      <c r="CH1302" s="99">
        <v>0</v>
      </c>
      <c r="CI1302" s="99">
        <v>99686.091814994797</v>
      </c>
      <c r="CJ1302" s="99">
        <v>5261194.34484863</v>
      </c>
      <c r="CK1302" s="99">
        <v>53838521.064941399</v>
      </c>
      <c r="CL1302" s="99">
        <v>14907304.4016113</v>
      </c>
      <c r="CM1302" s="166">
        <v>132579.65253448501</v>
      </c>
      <c r="CN1302" s="166">
        <v>16449739.0893555</v>
      </c>
      <c r="CO1302" s="166">
        <v>95577644.866210893</v>
      </c>
      <c r="CP1302" s="99">
        <v>14907304.4016113</v>
      </c>
      <c r="CQ1302" s="99">
        <v>0</v>
      </c>
      <c r="CR1302" s="99">
        <v>0</v>
      </c>
      <c r="CS1302" s="99">
        <v>0</v>
      </c>
      <c r="CT1302" s="99">
        <v>0</v>
      </c>
      <c r="CU1302" s="98">
        <v>9575.807314226</v>
      </c>
      <c r="CV1302" s="98">
        <v>36123.616915293998</v>
      </c>
      <c r="CW1302" s="98">
        <v>5263502.9176025419</v>
      </c>
      <c r="CX1302" s="98">
        <v>53809706.357116677</v>
      </c>
    </row>
    <row r="1303" spans="1:102" x14ac:dyDescent="0.2">
      <c r="A1303" s="98" t="s">
        <v>71</v>
      </c>
      <c r="B1303" s="100">
        <v>43617</v>
      </c>
      <c r="C1303" s="99">
        <v>86680.002114296003</v>
      </c>
      <c r="D1303" s="99">
        <v>0</v>
      </c>
      <c r="E1303" s="99">
        <v>9516.2187494039499</v>
      </c>
      <c r="F1303" s="99">
        <v>8771.6064008474405</v>
      </c>
      <c r="G1303" s="99">
        <v>3272.3207774460302</v>
      </c>
      <c r="H1303" s="99">
        <v>0</v>
      </c>
      <c r="I1303" s="99">
        <v>0</v>
      </c>
      <c r="J1303" s="99">
        <v>32987.172319412202</v>
      </c>
      <c r="K1303" s="99">
        <v>1.8527830505627201</v>
      </c>
      <c r="L1303" s="99">
        <v>197.150809325278</v>
      </c>
      <c r="M1303" s="99">
        <v>36756.678446292899</v>
      </c>
      <c r="N1303" s="99">
        <v>7872.4546404480898</v>
      </c>
      <c r="O1303" s="99">
        <v>0</v>
      </c>
      <c r="P1303" s="99">
        <v>47088.603679656997</v>
      </c>
      <c r="Q1303" s="99">
        <v>3734.2633323371401</v>
      </c>
      <c r="R1303" s="99">
        <v>0</v>
      </c>
      <c r="S1303" s="99">
        <v>3273.6717790961302</v>
      </c>
      <c r="T1303" s="99">
        <v>1.0091339693899499</v>
      </c>
      <c r="U1303" s="99">
        <v>33020.128431320198</v>
      </c>
      <c r="V1303" s="99">
        <v>4399925.5208129901</v>
      </c>
      <c r="W1303" s="99">
        <v>0</v>
      </c>
      <c r="X1303" s="99">
        <v>507307.14466095</v>
      </c>
      <c r="Y1303" s="99">
        <v>421946.84289932298</v>
      </c>
      <c r="Z1303" s="99">
        <v>346266.296875</v>
      </c>
      <c r="AA1303" s="99">
        <v>0</v>
      </c>
      <c r="AB1303" s="99">
        <v>0</v>
      </c>
      <c r="AC1303" s="99">
        <v>11175789.920410199</v>
      </c>
      <c r="AD1303" s="99">
        <v>38.408789422363</v>
      </c>
      <c r="AE1303" s="99">
        <v>5373.1045140028</v>
      </c>
      <c r="AF1303" s="99">
        <v>1677557.9010314899</v>
      </c>
      <c r="AG1303" s="99">
        <v>887550.99852752697</v>
      </c>
      <c r="AH1303" s="99">
        <v>0</v>
      </c>
      <c r="AI1303" s="99">
        <v>1629815.3403930699</v>
      </c>
      <c r="AJ1303" s="99">
        <v>624833.64375305199</v>
      </c>
      <c r="AK1303" s="99">
        <v>0</v>
      </c>
      <c r="AL1303" s="99">
        <v>346875.19984817499</v>
      </c>
      <c r="AM1303" s="99">
        <v>192.03464353084601</v>
      </c>
      <c r="AN1303" s="99">
        <v>11170645.5220947</v>
      </c>
      <c r="AO1303" s="99">
        <v>46008562.798828103</v>
      </c>
      <c r="AP1303" s="99">
        <v>0</v>
      </c>
      <c r="AQ1303" s="99">
        <v>4654585.4487304697</v>
      </c>
      <c r="AR1303" s="99">
        <v>3870117.16192627</v>
      </c>
      <c r="AS1303" s="99">
        <v>3192237.95245361</v>
      </c>
      <c r="AT1303" s="99">
        <v>0</v>
      </c>
      <c r="AU1303" s="99">
        <v>0</v>
      </c>
      <c r="AV1303" s="99">
        <v>41963189.8837891</v>
      </c>
      <c r="AW1303" s="99">
        <v>137.230821967125</v>
      </c>
      <c r="AX1303" s="99">
        <v>57192.394349574999</v>
      </c>
      <c r="AY1303" s="99">
        <v>18013275.784423798</v>
      </c>
      <c r="AZ1303" s="99">
        <v>8379921.8916626005</v>
      </c>
      <c r="BA1303" s="99">
        <v>0</v>
      </c>
      <c r="BB1303" s="99">
        <v>17389454.811279301</v>
      </c>
      <c r="BC1303" s="99">
        <v>5919451.3516845703</v>
      </c>
      <c r="BD1303" s="99">
        <v>0</v>
      </c>
      <c r="BE1303" s="99">
        <v>3184473.0655212398</v>
      </c>
      <c r="BF1303" s="99">
        <v>1835.9099430143799</v>
      </c>
      <c r="BG1303" s="99">
        <v>41813017.7744141</v>
      </c>
      <c r="BH1303" s="99">
        <v>12709724.9213867</v>
      </c>
      <c r="BI1303" s="99">
        <v>0</v>
      </c>
      <c r="BJ1303" s="99">
        <v>1555178.39770508</v>
      </c>
      <c r="BK1303" s="99">
        <v>1290427.8429717999</v>
      </c>
      <c r="BL1303" s="99">
        <v>0</v>
      </c>
      <c r="BM1303" s="99">
        <v>0</v>
      </c>
      <c r="BN1303" s="99">
        <v>0</v>
      </c>
      <c r="BO1303" s="99">
        <v>0</v>
      </c>
      <c r="BP1303" s="99">
        <v>0</v>
      </c>
      <c r="BQ1303" s="99">
        <v>0</v>
      </c>
      <c r="BR1303" s="99">
        <v>5849384.1372070303</v>
      </c>
      <c r="BS1303" s="99">
        <v>3068788.1104126</v>
      </c>
      <c r="BT1303" s="99">
        <v>0</v>
      </c>
      <c r="BU1303" s="99">
        <v>3103440.6174621601</v>
      </c>
      <c r="BV1303" s="99">
        <v>2272150.1714172401</v>
      </c>
      <c r="BW1303" s="99">
        <v>0</v>
      </c>
      <c r="BX1303" s="99">
        <v>648683.15393829299</v>
      </c>
      <c r="BY1303" s="99">
        <v>0</v>
      </c>
      <c r="BZ1303" s="99">
        <v>0</v>
      </c>
      <c r="CA1303" s="99">
        <v>96201.326591491699</v>
      </c>
      <c r="CB1303" s="99">
        <v>4912240.5519409198</v>
      </c>
      <c r="CC1303" s="99">
        <v>50858462.523925804</v>
      </c>
      <c r="CD1303" s="99">
        <v>14257393.9022217</v>
      </c>
      <c r="CE1303" s="99">
        <v>3274.1199688315401</v>
      </c>
      <c r="CF1303" s="99">
        <v>347195.74227523798</v>
      </c>
      <c r="CG1303" s="99">
        <v>3198647.94110107</v>
      </c>
      <c r="CH1303" s="99">
        <v>0</v>
      </c>
      <c r="CI1303" s="99">
        <v>99454.385638237</v>
      </c>
      <c r="CJ1303" s="99">
        <v>5244954.0350341797</v>
      </c>
      <c r="CK1303" s="99">
        <v>54000168.224121101</v>
      </c>
      <c r="CL1303" s="99">
        <v>14849985.206543</v>
      </c>
      <c r="CM1303" s="166">
        <v>132075.203033447</v>
      </c>
      <c r="CN1303" s="166">
        <v>16367878.692627</v>
      </c>
      <c r="CO1303" s="166">
        <v>95398414.616210893</v>
      </c>
      <c r="CP1303" s="99">
        <v>14849985.206543</v>
      </c>
      <c r="CQ1303" s="99">
        <v>0</v>
      </c>
      <c r="CR1303" s="99">
        <v>0</v>
      </c>
      <c r="CS1303" s="99">
        <v>0</v>
      </c>
      <c r="CT1303" s="99">
        <v>0</v>
      </c>
      <c r="CU1303" s="98">
        <v>9515.8448128460004</v>
      </c>
      <c r="CV1303" s="98">
        <v>35858.419224290003</v>
      </c>
      <c r="CW1303" s="98">
        <v>5259436.2942161579</v>
      </c>
      <c r="CX1303" s="98">
        <v>54057110.46502687</v>
      </c>
    </row>
    <row r="1304" spans="1:102" x14ac:dyDescent="0.2">
      <c r="A1304" s="98" t="s">
        <v>72</v>
      </c>
      <c r="B1304" s="100">
        <v>38047</v>
      </c>
      <c r="C1304" s="99">
        <v>16348.1217148304</v>
      </c>
      <c r="D1304" s="99">
        <v>0</v>
      </c>
      <c r="E1304" s="99">
        <v>17151.4125139713</v>
      </c>
      <c r="F1304" s="99">
        <v>11886.3415842056</v>
      </c>
      <c r="G1304" s="99">
        <v>0.96869662099925302</v>
      </c>
      <c r="H1304" s="99">
        <v>0</v>
      </c>
      <c r="I1304" s="99">
        <v>0</v>
      </c>
      <c r="J1304" s="99">
        <v>21.749639108777</v>
      </c>
      <c r="K1304" s="99">
        <v>7778.5243967175502</v>
      </c>
      <c r="L1304" s="99">
        <v>11089.6748321056</v>
      </c>
      <c r="M1304" s="99">
        <v>14362.139878988301</v>
      </c>
      <c r="N1304" s="99">
        <v>5997.3355491161301</v>
      </c>
      <c r="O1304" s="99">
        <v>0</v>
      </c>
      <c r="P1304" s="99">
        <v>0</v>
      </c>
      <c r="Q1304" s="99">
        <v>1991.7094791233501</v>
      </c>
      <c r="R1304" s="99">
        <v>0</v>
      </c>
      <c r="S1304" s="99">
        <v>0</v>
      </c>
      <c r="T1304" s="99">
        <v>400.605138424784</v>
      </c>
      <c r="U1304" s="99">
        <v>7678.8230308890297</v>
      </c>
      <c r="V1304" s="99">
        <v>964958.86306762695</v>
      </c>
      <c r="W1304" s="99">
        <v>0</v>
      </c>
      <c r="X1304" s="99">
        <v>1466429.2554321301</v>
      </c>
      <c r="Y1304" s="99">
        <v>984951.07763671898</v>
      </c>
      <c r="Z1304" s="99">
        <v>76.1019014753401</v>
      </c>
      <c r="AA1304" s="99">
        <v>0</v>
      </c>
      <c r="AB1304" s="99">
        <v>0</v>
      </c>
      <c r="AC1304" s="99">
        <v>1217.38574902713</v>
      </c>
      <c r="AD1304" s="99">
        <v>2074780.24653625</v>
      </c>
      <c r="AE1304" s="99">
        <v>583747.95973968494</v>
      </c>
      <c r="AF1304" s="99">
        <v>715188.57676696801</v>
      </c>
      <c r="AG1304" s="99">
        <v>889103.29620361305</v>
      </c>
      <c r="AH1304" s="99">
        <v>0</v>
      </c>
      <c r="AI1304" s="99">
        <v>0</v>
      </c>
      <c r="AJ1304" s="99">
        <v>255167.16957855201</v>
      </c>
      <c r="AK1304" s="99">
        <v>0</v>
      </c>
      <c r="AL1304" s="99">
        <v>0</v>
      </c>
      <c r="AM1304" s="99">
        <v>65878.042739868193</v>
      </c>
      <c r="AN1304" s="99">
        <v>2034546.1657257101</v>
      </c>
      <c r="AO1304" s="99">
        <v>6390408.4965209998</v>
      </c>
      <c r="AP1304" s="99">
        <v>0</v>
      </c>
      <c r="AQ1304" s="99">
        <v>9315480.6424560491</v>
      </c>
      <c r="AR1304" s="99">
        <v>6202280.5755004901</v>
      </c>
      <c r="AS1304" s="99">
        <v>422.34786468371698</v>
      </c>
      <c r="AT1304" s="99">
        <v>0</v>
      </c>
      <c r="AU1304" s="99">
        <v>0</v>
      </c>
      <c r="AV1304" s="99">
        <v>2775.1693797409498</v>
      </c>
      <c r="AW1304" s="99">
        <v>4785639.5764160203</v>
      </c>
      <c r="AX1304" s="99">
        <v>3868889.5247802702</v>
      </c>
      <c r="AY1304" s="99">
        <v>4667397.66516113</v>
      </c>
      <c r="AZ1304" s="99">
        <v>5492920.31494141</v>
      </c>
      <c r="BA1304" s="99">
        <v>0</v>
      </c>
      <c r="BB1304" s="99">
        <v>0</v>
      </c>
      <c r="BC1304" s="99">
        <v>1611017.4727020301</v>
      </c>
      <c r="BD1304" s="99">
        <v>0</v>
      </c>
      <c r="BE1304" s="99">
        <v>0</v>
      </c>
      <c r="BF1304" s="99">
        <v>402870.59886169399</v>
      </c>
      <c r="BG1304" s="99">
        <v>4671594.4376831101</v>
      </c>
      <c r="BH1304" s="99">
        <v>1425976.5460967999</v>
      </c>
      <c r="BI1304" s="99">
        <v>0</v>
      </c>
      <c r="BJ1304" s="99">
        <v>3041769.8072509798</v>
      </c>
      <c r="BK1304" s="99">
        <v>2314168.5668640099</v>
      </c>
      <c r="BL1304" s="99">
        <v>0</v>
      </c>
      <c r="BM1304" s="99">
        <v>0</v>
      </c>
      <c r="BN1304" s="99">
        <v>0</v>
      </c>
      <c r="BO1304" s="99">
        <v>0</v>
      </c>
      <c r="BP1304" s="99">
        <v>0</v>
      </c>
      <c r="BQ1304" s="99">
        <v>0</v>
      </c>
      <c r="BR1304" s="99">
        <v>1617870.57473755</v>
      </c>
      <c r="BS1304" s="99">
        <v>2174403.2341308598</v>
      </c>
      <c r="BT1304" s="99">
        <v>0</v>
      </c>
      <c r="BU1304" s="99">
        <v>0</v>
      </c>
      <c r="BV1304" s="99">
        <v>655100.96121215797</v>
      </c>
      <c r="BW1304" s="99">
        <v>0</v>
      </c>
      <c r="BX1304" s="99">
        <v>0</v>
      </c>
      <c r="BY1304" s="99">
        <v>0</v>
      </c>
      <c r="BZ1304" s="99">
        <v>0</v>
      </c>
      <c r="CA1304" s="99">
        <v>33528.736346244797</v>
      </c>
      <c r="CB1304" s="99">
        <v>2433368.4504699698</v>
      </c>
      <c r="CC1304" s="99">
        <v>15634285.6999512</v>
      </c>
      <c r="CD1304" s="99">
        <v>4478749.3674316397</v>
      </c>
      <c r="CE1304" s="99">
        <v>409.24953690171202</v>
      </c>
      <c r="CF1304" s="99">
        <v>65448.831132412</v>
      </c>
      <c r="CG1304" s="99">
        <v>400175.829738617</v>
      </c>
      <c r="CH1304" s="99">
        <v>0</v>
      </c>
      <c r="CI1304" s="99">
        <v>33938.803417682597</v>
      </c>
      <c r="CJ1304" s="99">
        <v>2499479.01885986</v>
      </c>
      <c r="CK1304" s="99">
        <v>16039331.290283199</v>
      </c>
      <c r="CL1304" s="99">
        <v>4471401.3164672898</v>
      </c>
      <c r="CM1304" s="166">
        <v>41601.016670703902</v>
      </c>
      <c r="CN1304" s="166">
        <v>4529046.24365234</v>
      </c>
      <c r="CO1304" s="166">
        <v>20675856.784179699</v>
      </c>
      <c r="CP1304" s="99">
        <v>4471401.3164672898</v>
      </c>
      <c r="CQ1304" s="99">
        <v>0</v>
      </c>
      <c r="CR1304" s="99">
        <v>0</v>
      </c>
      <c r="CS1304" s="99">
        <v>0</v>
      </c>
      <c r="CT1304" s="99">
        <v>0</v>
      </c>
      <c r="CU1304" s="98">
        <v>25283.959258974999</v>
      </c>
      <c r="CV1304" s="98">
        <v>22.637307962000001</v>
      </c>
      <c r="CW1304" s="98">
        <v>2498817.2816023817</v>
      </c>
      <c r="CX1304" s="98">
        <v>16034461.529689817</v>
      </c>
    </row>
    <row r="1305" spans="1:102" x14ac:dyDescent="0.2">
      <c r="A1305" s="98" t="s">
        <v>72</v>
      </c>
      <c r="B1305" s="100">
        <v>38139</v>
      </c>
      <c r="C1305" s="99">
        <v>16488.365642070799</v>
      </c>
      <c r="D1305" s="99">
        <v>0</v>
      </c>
      <c r="E1305" s="99">
        <v>17169.6988258362</v>
      </c>
      <c r="F1305" s="99">
        <v>12283.1477160454</v>
      </c>
      <c r="G1305" s="99">
        <v>15.7911738289986</v>
      </c>
      <c r="H1305" s="99">
        <v>0</v>
      </c>
      <c r="I1305" s="99">
        <v>0</v>
      </c>
      <c r="J1305" s="99">
        <v>384.97493967041402</v>
      </c>
      <c r="K1305" s="99">
        <v>7127.6036006808299</v>
      </c>
      <c r="L1305" s="99">
        <v>11198.073410749401</v>
      </c>
      <c r="M1305" s="99">
        <v>14390.788944006001</v>
      </c>
      <c r="N1305" s="99">
        <v>6082.8004241585704</v>
      </c>
      <c r="O1305" s="99">
        <v>0</v>
      </c>
      <c r="P1305" s="99">
        <v>0</v>
      </c>
      <c r="Q1305" s="99">
        <v>1991.2372743189301</v>
      </c>
      <c r="R1305" s="99">
        <v>0</v>
      </c>
      <c r="S1305" s="99">
        <v>0</v>
      </c>
      <c r="T1305" s="99">
        <v>399.652794674039</v>
      </c>
      <c r="U1305" s="99">
        <v>7676.8128277063397</v>
      </c>
      <c r="V1305" s="99">
        <v>957366.48421478295</v>
      </c>
      <c r="W1305" s="99">
        <v>0</v>
      </c>
      <c r="X1305" s="99">
        <v>1465992.77926636</v>
      </c>
      <c r="Y1305" s="99">
        <v>1003087.74624634</v>
      </c>
      <c r="Z1305" s="99">
        <v>2310.52033349872</v>
      </c>
      <c r="AA1305" s="99">
        <v>0</v>
      </c>
      <c r="AB1305" s="99">
        <v>0</v>
      </c>
      <c r="AC1305" s="99">
        <v>77842.951322555498</v>
      </c>
      <c r="AD1305" s="99">
        <v>1888006.45820618</v>
      </c>
      <c r="AE1305" s="99">
        <v>569437.28708648705</v>
      </c>
      <c r="AF1305" s="99">
        <v>710499.18844604504</v>
      </c>
      <c r="AG1305" s="99">
        <v>896569.68456268299</v>
      </c>
      <c r="AH1305" s="99">
        <v>0</v>
      </c>
      <c r="AI1305" s="99">
        <v>0</v>
      </c>
      <c r="AJ1305" s="99">
        <v>248452.38711166399</v>
      </c>
      <c r="AK1305" s="99">
        <v>0</v>
      </c>
      <c r="AL1305" s="99">
        <v>0</v>
      </c>
      <c r="AM1305" s="99">
        <v>62954.817320346803</v>
      </c>
      <c r="AN1305" s="99">
        <v>2027400.36430359</v>
      </c>
      <c r="AO1305" s="99">
        <v>6369876.4621582003</v>
      </c>
      <c r="AP1305" s="99">
        <v>0</v>
      </c>
      <c r="AQ1305" s="99">
        <v>9387064.0535888709</v>
      </c>
      <c r="AR1305" s="99">
        <v>6412248.1506957998</v>
      </c>
      <c r="AS1305" s="99">
        <v>13522.977117180801</v>
      </c>
      <c r="AT1305" s="99">
        <v>0</v>
      </c>
      <c r="AU1305" s="99">
        <v>0</v>
      </c>
      <c r="AV1305" s="99">
        <v>182641.317018509</v>
      </c>
      <c r="AW1305" s="99">
        <v>4391051.1653442401</v>
      </c>
      <c r="AX1305" s="99">
        <v>3838198.3196105999</v>
      </c>
      <c r="AY1305" s="99">
        <v>4690480.2178344699</v>
      </c>
      <c r="AZ1305" s="99">
        <v>5607348.57495117</v>
      </c>
      <c r="BA1305" s="99">
        <v>0</v>
      </c>
      <c r="BB1305" s="99">
        <v>0</v>
      </c>
      <c r="BC1305" s="99">
        <v>1582774.6317596401</v>
      </c>
      <c r="BD1305" s="99">
        <v>0</v>
      </c>
      <c r="BE1305" s="99">
        <v>0</v>
      </c>
      <c r="BF1305" s="99">
        <v>389241.60245895397</v>
      </c>
      <c r="BG1305" s="99">
        <v>4703670.5506591797</v>
      </c>
      <c r="BH1305" s="99">
        <v>1427022.4284515399</v>
      </c>
      <c r="BI1305" s="99">
        <v>0</v>
      </c>
      <c r="BJ1305" s="99">
        <v>3066141.8638610798</v>
      </c>
      <c r="BK1305" s="99">
        <v>2389369.3321533198</v>
      </c>
      <c r="BL1305" s="99">
        <v>0</v>
      </c>
      <c r="BM1305" s="99">
        <v>0</v>
      </c>
      <c r="BN1305" s="99">
        <v>0</v>
      </c>
      <c r="BO1305" s="99">
        <v>0</v>
      </c>
      <c r="BP1305" s="99">
        <v>0</v>
      </c>
      <c r="BQ1305" s="99">
        <v>0</v>
      </c>
      <c r="BR1305" s="99">
        <v>1626553.2169341999</v>
      </c>
      <c r="BS1305" s="99">
        <v>2226551.22964478</v>
      </c>
      <c r="BT1305" s="99">
        <v>0</v>
      </c>
      <c r="BU1305" s="99">
        <v>0</v>
      </c>
      <c r="BV1305" s="99">
        <v>646548.51229095506</v>
      </c>
      <c r="BW1305" s="99">
        <v>0</v>
      </c>
      <c r="BX1305" s="99">
        <v>0</v>
      </c>
      <c r="BY1305" s="99">
        <v>0</v>
      </c>
      <c r="BZ1305" s="99">
        <v>0</v>
      </c>
      <c r="CA1305" s="99">
        <v>33657.295300006903</v>
      </c>
      <c r="CB1305" s="99">
        <v>2418673.7036132799</v>
      </c>
      <c r="CC1305" s="99">
        <v>15656270.5262451</v>
      </c>
      <c r="CD1305" s="99">
        <v>4488955.0386352502</v>
      </c>
      <c r="CE1305" s="99">
        <v>401.516909524798</v>
      </c>
      <c r="CF1305" s="99">
        <v>62971.003663062998</v>
      </c>
      <c r="CG1305" s="99">
        <v>388470.86631774902</v>
      </c>
      <c r="CH1305" s="99">
        <v>0</v>
      </c>
      <c r="CI1305" s="99">
        <v>34059.268948555</v>
      </c>
      <c r="CJ1305" s="99">
        <v>2480581.4551086398</v>
      </c>
      <c r="CK1305" s="99">
        <v>16039170.78125</v>
      </c>
      <c r="CL1305" s="99">
        <v>4487530.81213379</v>
      </c>
      <c r="CM1305" s="166">
        <v>41738.379321098299</v>
      </c>
      <c r="CN1305" s="166">
        <v>4514331.7614746103</v>
      </c>
      <c r="CO1305" s="166">
        <v>20752177.595214799</v>
      </c>
      <c r="CP1305" s="99">
        <v>4487530.81213379</v>
      </c>
      <c r="CQ1305" s="99">
        <v>0</v>
      </c>
      <c r="CR1305" s="99">
        <v>0</v>
      </c>
      <c r="CS1305" s="99">
        <v>0</v>
      </c>
      <c r="CT1305" s="99">
        <v>0</v>
      </c>
      <c r="CU1305" s="98">
        <v>24782.201234928001</v>
      </c>
      <c r="CV1305" s="98">
        <v>395.33216051599999</v>
      </c>
      <c r="CW1305" s="98">
        <v>2481644.7072763429</v>
      </c>
      <c r="CX1305" s="98">
        <v>16044741.392562849</v>
      </c>
    </row>
    <row r="1306" spans="1:102" x14ac:dyDescent="0.2">
      <c r="A1306" s="98" t="s">
        <v>72</v>
      </c>
      <c r="B1306" s="100">
        <v>38231</v>
      </c>
      <c r="C1306" s="99">
        <v>16824.7769322395</v>
      </c>
      <c r="D1306" s="99">
        <v>0</v>
      </c>
      <c r="E1306" s="99">
        <v>17126.244661569599</v>
      </c>
      <c r="F1306" s="99">
        <v>12415.7623636723</v>
      </c>
      <c r="G1306" s="99">
        <v>23.475571211893101</v>
      </c>
      <c r="H1306" s="99">
        <v>0</v>
      </c>
      <c r="I1306" s="99">
        <v>0</v>
      </c>
      <c r="J1306" s="99">
        <v>903.13326752185799</v>
      </c>
      <c r="K1306" s="99">
        <v>6759.5583876371402</v>
      </c>
      <c r="L1306" s="99">
        <v>11598.356718421001</v>
      </c>
      <c r="M1306" s="99">
        <v>14445.4968574047</v>
      </c>
      <c r="N1306" s="99">
        <v>6202.5062206387502</v>
      </c>
      <c r="O1306" s="99">
        <v>0</v>
      </c>
      <c r="P1306" s="99">
        <v>0</v>
      </c>
      <c r="Q1306" s="99">
        <v>1984.50627073646</v>
      </c>
      <c r="R1306" s="99">
        <v>0</v>
      </c>
      <c r="S1306" s="99">
        <v>0</v>
      </c>
      <c r="T1306" s="99">
        <v>397.65790382027598</v>
      </c>
      <c r="U1306" s="99">
        <v>7687.3575543761299</v>
      </c>
      <c r="V1306" s="99">
        <v>967809.93495941197</v>
      </c>
      <c r="W1306" s="99">
        <v>0</v>
      </c>
      <c r="X1306" s="99">
        <v>1462593.4997253399</v>
      </c>
      <c r="Y1306" s="99">
        <v>1015911.42247772</v>
      </c>
      <c r="Z1306" s="99">
        <v>4912.1023239493397</v>
      </c>
      <c r="AA1306" s="99">
        <v>0</v>
      </c>
      <c r="AB1306" s="99">
        <v>0</v>
      </c>
      <c r="AC1306" s="99">
        <v>212628.71593475301</v>
      </c>
      <c r="AD1306" s="99">
        <v>1717729.3450927699</v>
      </c>
      <c r="AE1306" s="99">
        <v>586690.54446411098</v>
      </c>
      <c r="AF1306" s="99">
        <v>710241.85615539597</v>
      </c>
      <c r="AG1306" s="99">
        <v>905013.34282684303</v>
      </c>
      <c r="AH1306" s="99">
        <v>0</v>
      </c>
      <c r="AI1306" s="99">
        <v>0</v>
      </c>
      <c r="AJ1306" s="99">
        <v>242898.39198875401</v>
      </c>
      <c r="AK1306" s="99">
        <v>0</v>
      </c>
      <c r="AL1306" s="99">
        <v>0</v>
      </c>
      <c r="AM1306" s="99">
        <v>62532.872817516298</v>
      </c>
      <c r="AN1306" s="99">
        <v>1950336.5890502899</v>
      </c>
      <c r="AO1306" s="99">
        <v>6533238.3901977502</v>
      </c>
      <c r="AP1306" s="99">
        <v>0</v>
      </c>
      <c r="AQ1306" s="99">
        <v>9493894.9995117206</v>
      </c>
      <c r="AR1306" s="99">
        <v>6600616.9323730497</v>
      </c>
      <c r="AS1306" s="99">
        <v>29313.0654120445</v>
      </c>
      <c r="AT1306" s="99">
        <v>0</v>
      </c>
      <c r="AU1306" s="99">
        <v>0</v>
      </c>
      <c r="AV1306" s="99">
        <v>500674.20555877697</v>
      </c>
      <c r="AW1306" s="99">
        <v>4061560.1606750502</v>
      </c>
      <c r="AX1306" s="99">
        <v>4027682.5822448698</v>
      </c>
      <c r="AY1306" s="99">
        <v>4782802.85900879</v>
      </c>
      <c r="AZ1306" s="99">
        <v>5763824.8967895498</v>
      </c>
      <c r="BA1306" s="99">
        <v>0</v>
      </c>
      <c r="BB1306" s="99">
        <v>0</v>
      </c>
      <c r="BC1306" s="99">
        <v>1586690.9934845001</v>
      </c>
      <c r="BD1306" s="99">
        <v>0</v>
      </c>
      <c r="BE1306" s="99">
        <v>0</v>
      </c>
      <c r="BF1306" s="99">
        <v>391629.93018722499</v>
      </c>
      <c r="BG1306" s="99">
        <v>4637742.9310913105</v>
      </c>
      <c r="BH1306" s="99">
        <v>1502350.0043945301</v>
      </c>
      <c r="BI1306" s="99">
        <v>0</v>
      </c>
      <c r="BJ1306" s="99">
        <v>3126113.8320617699</v>
      </c>
      <c r="BK1306" s="99">
        <v>2480511.42041016</v>
      </c>
      <c r="BL1306" s="99">
        <v>0</v>
      </c>
      <c r="BM1306" s="99">
        <v>0</v>
      </c>
      <c r="BN1306" s="99">
        <v>0</v>
      </c>
      <c r="BO1306" s="99">
        <v>0</v>
      </c>
      <c r="BP1306" s="99">
        <v>0</v>
      </c>
      <c r="BQ1306" s="99">
        <v>0</v>
      </c>
      <c r="BR1306" s="99">
        <v>1672191.1244354199</v>
      </c>
      <c r="BS1306" s="99">
        <v>2302674.88348389</v>
      </c>
      <c r="BT1306" s="99">
        <v>0</v>
      </c>
      <c r="BU1306" s="99">
        <v>0</v>
      </c>
      <c r="BV1306" s="99">
        <v>650403.77158355701</v>
      </c>
      <c r="BW1306" s="99">
        <v>0</v>
      </c>
      <c r="BX1306" s="99">
        <v>0</v>
      </c>
      <c r="BY1306" s="99">
        <v>0</v>
      </c>
      <c r="BZ1306" s="99">
        <v>0</v>
      </c>
      <c r="CA1306" s="99">
        <v>33930.994352817499</v>
      </c>
      <c r="CB1306" s="99">
        <v>2429841.8564758301</v>
      </c>
      <c r="CC1306" s="99">
        <v>16074108.8782959</v>
      </c>
      <c r="CD1306" s="99">
        <v>4643473.1874389602</v>
      </c>
      <c r="CE1306" s="99">
        <v>397.50725859031098</v>
      </c>
      <c r="CF1306" s="99">
        <v>63278.2298979759</v>
      </c>
      <c r="CG1306" s="99">
        <v>397233.904430389</v>
      </c>
      <c r="CH1306" s="99">
        <v>0</v>
      </c>
      <c r="CI1306" s="99">
        <v>34331.954258918799</v>
      </c>
      <c r="CJ1306" s="99">
        <v>2492789.0935363802</v>
      </c>
      <c r="CK1306" s="99">
        <v>16469958.7237549</v>
      </c>
      <c r="CL1306" s="99">
        <v>4650879.6533203097</v>
      </c>
      <c r="CM1306" s="166">
        <v>42019.829867362998</v>
      </c>
      <c r="CN1306" s="166">
        <v>4436897.7955932599</v>
      </c>
      <c r="CO1306" s="166">
        <v>21144996.041259799</v>
      </c>
      <c r="CP1306" s="99">
        <v>4650879.6533203097</v>
      </c>
      <c r="CQ1306" s="99">
        <v>0</v>
      </c>
      <c r="CR1306" s="99">
        <v>0</v>
      </c>
      <c r="CS1306" s="99">
        <v>0</v>
      </c>
      <c r="CT1306" s="99">
        <v>0</v>
      </c>
      <c r="CU1306" s="98">
        <v>24356.507781885</v>
      </c>
      <c r="CV1306" s="98">
        <v>929.87622225799998</v>
      </c>
      <c r="CW1306" s="98">
        <v>2493120.086373806</v>
      </c>
      <c r="CX1306" s="98">
        <v>16471342.78272629</v>
      </c>
    </row>
    <row r="1307" spans="1:102" x14ac:dyDescent="0.2">
      <c r="A1307" s="98" t="s">
        <v>72</v>
      </c>
      <c r="B1307" s="100">
        <v>38322</v>
      </c>
      <c r="C1307" s="99">
        <v>17181.160237073898</v>
      </c>
      <c r="D1307" s="99">
        <v>0</v>
      </c>
      <c r="E1307" s="99">
        <v>16944.686335086801</v>
      </c>
      <c r="F1307" s="99">
        <v>12383.528504133201</v>
      </c>
      <c r="G1307" s="99">
        <v>33.177484180778301</v>
      </c>
      <c r="H1307" s="99">
        <v>0</v>
      </c>
      <c r="I1307" s="99">
        <v>0</v>
      </c>
      <c r="J1307" s="99">
        <v>1451.1986979395199</v>
      </c>
      <c r="K1307" s="99">
        <v>6412.7512357235</v>
      </c>
      <c r="L1307" s="99">
        <v>11437.6437981129</v>
      </c>
      <c r="M1307" s="99">
        <v>14610.4379776716</v>
      </c>
      <c r="N1307" s="99">
        <v>6236.7253917455701</v>
      </c>
      <c r="O1307" s="99">
        <v>0</v>
      </c>
      <c r="P1307" s="99">
        <v>0</v>
      </c>
      <c r="Q1307" s="99">
        <v>1973.29941627383</v>
      </c>
      <c r="R1307" s="99">
        <v>0</v>
      </c>
      <c r="S1307" s="99">
        <v>0</v>
      </c>
      <c r="T1307" s="99">
        <v>405.79320350289299</v>
      </c>
      <c r="U1307" s="99">
        <v>7798.7767961025202</v>
      </c>
      <c r="V1307" s="99">
        <v>999608.47238159203</v>
      </c>
      <c r="W1307" s="99">
        <v>0</v>
      </c>
      <c r="X1307" s="99">
        <v>1456778.65336609</v>
      </c>
      <c r="Y1307" s="99">
        <v>1026700.43754578</v>
      </c>
      <c r="Z1307" s="99">
        <v>5850.0699226260203</v>
      </c>
      <c r="AA1307" s="99">
        <v>0</v>
      </c>
      <c r="AB1307" s="99">
        <v>0</v>
      </c>
      <c r="AC1307" s="99">
        <v>435646.613929749</v>
      </c>
      <c r="AD1307" s="99">
        <v>1694490.06072998</v>
      </c>
      <c r="AE1307" s="99">
        <v>578440.48265075695</v>
      </c>
      <c r="AF1307" s="99">
        <v>721766.62052917504</v>
      </c>
      <c r="AG1307" s="99">
        <v>908373.77973938</v>
      </c>
      <c r="AH1307" s="99">
        <v>0</v>
      </c>
      <c r="AI1307" s="99">
        <v>0</v>
      </c>
      <c r="AJ1307" s="99">
        <v>244428.927864075</v>
      </c>
      <c r="AK1307" s="99">
        <v>0</v>
      </c>
      <c r="AL1307" s="99">
        <v>0</v>
      </c>
      <c r="AM1307" s="99">
        <v>62910.196263313301</v>
      </c>
      <c r="AN1307" s="99">
        <v>2077519.06646729</v>
      </c>
      <c r="AO1307" s="99">
        <v>6834403.9710693397</v>
      </c>
      <c r="AP1307" s="99">
        <v>0</v>
      </c>
      <c r="AQ1307" s="99">
        <v>9573545.8486328106</v>
      </c>
      <c r="AR1307" s="99">
        <v>6761036.1478881799</v>
      </c>
      <c r="AS1307" s="99">
        <v>36567.360289096803</v>
      </c>
      <c r="AT1307" s="99">
        <v>0</v>
      </c>
      <c r="AU1307" s="99">
        <v>0</v>
      </c>
      <c r="AV1307" s="99">
        <v>1032184.07832336</v>
      </c>
      <c r="AW1307" s="99">
        <v>4017131.8609619099</v>
      </c>
      <c r="AX1307" s="99">
        <v>4016648.5148315402</v>
      </c>
      <c r="AY1307" s="99">
        <v>4929926.8721313505</v>
      </c>
      <c r="AZ1307" s="99">
        <v>5875442.8717040997</v>
      </c>
      <c r="BA1307" s="99">
        <v>0</v>
      </c>
      <c r="BB1307" s="99">
        <v>0</v>
      </c>
      <c r="BC1307" s="99">
        <v>1615153.55467224</v>
      </c>
      <c r="BD1307" s="99">
        <v>0</v>
      </c>
      <c r="BE1307" s="99">
        <v>0</v>
      </c>
      <c r="BF1307" s="99">
        <v>400164.81019592303</v>
      </c>
      <c r="BG1307" s="99">
        <v>4932047.3399047898</v>
      </c>
      <c r="BH1307" s="99">
        <v>1536301.0614166299</v>
      </c>
      <c r="BI1307" s="99">
        <v>0</v>
      </c>
      <c r="BJ1307" s="99">
        <v>3179455.24786377</v>
      </c>
      <c r="BK1307" s="99">
        <v>2543713.6146240202</v>
      </c>
      <c r="BL1307" s="99">
        <v>0</v>
      </c>
      <c r="BM1307" s="99">
        <v>0</v>
      </c>
      <c r="BN1307" s="99">
        <v>0</v>
      </c>
      <c r="BO1307" s="99">
        <v>0</v>
      </c>
      <c r="BP1307" s="99">
        <v>0</v>
      </c>
      <c r="BQ1307" s="99">
        <v>0</v>
      </c>
      <c r="BR1307" s="99">
        <v>1711208.3291168199</v>
      </c>
      <c r="BS1307" s="99">
        <v>2354280.9151001</v>
      </c>
      <c r="BT1307" s="99">
        <v>0</v>
      </c>
      <c r="BU1307" s="99">
        <v>0</v>
      </c>
      <c r="BV1307" s="99">
        <v>666017.77936554002</v>
      </c>
      <c r="BW1307" s="99">
        <v>0</v>
      </c>
      <c r="BX1307" s="99">
        <v>0</v>
      </c>
      <c r="BY1307" s="99">
        <v>0</v>
      </c>
      <c r="BZ1307" s="99">
        <v>0</v>
      </c>
      <c r="CA1307" s="99">
        <v>34115.292526721998</v>
      </c>
      <c r="CB1307" s="99">
        <v>2456361.0755615202</v>
      </c>
      <c r="CC1307" s="99">
        <v>16440363.6325684</v>
      </c>
      <c r="CD1307" s="99">
        <v>4693249.6483154297</v>
      </c>
      <c r="CE1307" s="99">
        <v>395.61138569191098</v>
      </c>
      <c r="CF1307" s="99">
        <v>62745.6767296791</v>
      </c>
      <c r="CG1307" s="99">
        <v>399139.53319168102</v>
      </c>
      <c r="CH1307" s="99">
        <v>0</v>
      </c>
      <c r="CI1307" s="99">
        <v>34506.4104180336</v>
      </c>
      <c r="CJ1307" s="99">
        <v>2519489.0832214402</v>
      </c>
      <c r="CK1307" s="99">
        <v>16842177.1884766</v>
      </c>
      <c r="CL1307" s="99">
        <v>4694894.63354492</v>
      </c>
      <c r="CM1307" s="166">
        <v>42297.630489349402</v>
      </c>
      <c r="CN1307" s="166">
        <v>4605657.95202637</v>
      </c>
      <c r="CO1307" s="166">
        <v>21768631.814208999</v>
      </c>
      <c r="CP1307" s="99">
        <v>4694894.63354492</v>
      </c>
      <c r="CQ1307" s="99">
        <v>0</v>
      </c>
      <c r="CR1307" s="99">
        <v>0</v>
      </c>
      <c r="CS1307" s="99">
        <v>0</v>
      </c>
      <c r="CT1307" s="99">
        <v>0</v>
      </c>
      <c r="CU1307" s="98">
        <v>23587.614961734998</v>
      </c>
      <c r="CV1307" s="98">
        <v>1473.3450452709999</v>
      </c>
      <c r="CW1307" s="98">
        <v>2519106.7522911993</v>
      </c>
      <c r="CX1307" s="98">
        <v>16839503.165760081</v>
      </c>
    </row>
    <row r="1308" spans="1:102" x14ac:dyDescent="0.2">
      <c r="A1308" s="98" t="s">
        <v>72</v>
      </c>
      <c r="B1308" s="100">
        <v>38412</v>
      </c>
      <c r="C1308" s="99">
        <v>17520.6685364246</v>
      </c>
      <c r="D1308" s="99">
        <v>0</v>
      </c>
      <c r="E1308" s="99">
        <v>16846.879901170701</v>
      </c>
      <c r="F1308" s="99">
        <v>12381.2661435604</v>
      </c>
      <c r="G1308" s="99">
        <v>52.524047627579399</v>
      </c>
      <c r="H1308" s="99">
        <v>0</v>
      </c>
      <c r="I1308" s="99">
        <v>0</v>
      </c>
      <c r="J1308" s="99">
        <v>2066.2449043095098</v>
      </c>
      <c r="K1308" s="99">
        <v>5838.29974961281</v>
      </c>
      <c r="L1308" s="99">
        <v>11338.429269433</v>
      </c>
      <c r="M1308" s="99">
        <v>14721.732573032399</v>
      </c>
      <c r="N1308" s="99">
        <v>6316.9728495478603</v>
      </c>
      <c r="O1308" s="99">
        <v>0</v>
      </c>
      <c r="P1308" s="99">
        <v>0</v>
      </c>
      <c r="Q1308" s="99">
        <v>1971.61577148736</v>
      </c>
      <c r="R1308" s="99">
        <v>0</v>
      </c>
      <c r="S1308" s="99">
        <v>0</v>
      </c>
      <c r="T1308" s="99">
        <v>377.61178646981699</v>
      </c>
      <c r="U1308" s="99">
        <v>7837.71724039316</v>
      </c>
      <c r="V1308" s="99">
        <v>1022189.33597565</v>
      </c>
      <c r="W1308" s="99">
        <v>0</v>
      </c>
      <c r="X1308" s="99">
        <v>1442276.14984131</v>
      </c>
      <c r="Y1308" s="99">
        <v>1023773.59507751</v>
      </c>
      <c r="Z1308" s="99">
        <v>9938.5095400810205</v>
      </c>
      <c r="AA1308" s="99">
        <v>0</v>
      </c>
      <c r="AB1308" s="99">
        <v>0</v>
      </c>
      <c r="AC1308" s="99">
        <v>647093.43012237502</v>
      </c>
      <c r="AD1308" s="99">
        <v>1531053.2425994901</v>
      </c>
      <c r="AE1308" s="99">
        <v>580170.12122345006</v>
      </c>
      <c r="AF1308" s="99">
        <v>723958.34666442894</v>
      </c>
      <c r="AG1308" s="99">
        <v>916030.37641906703</v>
      </c>
      <c r="AH1308" s="99">
        <v>0</v>
      </c>
      <c r="AI1308" s="99">
        <v>0</v>
      </c>
      <c r="AJ1308" s="99">
        <v>237822.18480873099</v>
      </c>
      <c r="AK1308" s="99">
        <v>0</v>
      </c>
      <c r="AL1308" s="99">
        <v>0</v>
      </c>
      <c r="AM1308" s="99">
        <v>62149.423063278198</v>
      </c>
      <c r="AN1308" s="99">
        <v>2162950.3128967299</v>
      </c>
      <c r="AO1308" s="99">
        <v>7081583.8577270498</v>
      </c>
      <c r="AP1308" s="99">
        <v>0</v>
      </c>
      <c r="AQ1308" s="99">
        <v>9588713.4490966797</v>
      </c>
      <c r="AR1308" s="99">
        <v>6808304.9508056603</v>
      </c>
      <c r="AS1308" s="99">
        <v>62046.921781063102</v>
      </c>
      <c r="AT1308" s="99">
        <v>0</v>
      </c>
      <c r="AU1308" s="99">
        <v>0</v>
      </c>
      <c r="AV1308" s="99">
        <v>1529323.7435302699</v>
      </c>
      <c r="AW1308" s="99">
        <v>3673569.49249268</v>
      </c>
      <c r="AX1308" s="99">
        <v>4057489.5956726102</v>
      </c>
      <c r="AY1308" s="99">
        <v>5018873.5232543899</v>
      </c>
      <c r="AZ1308" s="99">
        <v>5971901.55395508</v>
      </c>
      <c r="BA1308" s="99">
        <v>0</v>
      </c>
      <c r="BB1308" s="99">
        <v>0</v>
      </c>
      <c r="BC1308" s="99">
        <v>1583370.0399017299</v>
      </c>
      <c r="BD1308" s="99">
        <v>0</v>
      </c>
      <c r="BE1308" s="99">
        <v>0</v>
      </c>
      <c r="BF1308" s="99">
        <v>400481.703304291</v>
      </c>
      <c r="BG1308" s="99">
        <v>5144662.8473510696</v>
      </c>
      <c r="BH1308" s="99">
        <v>1595872.75819397</v>
      </c>
      <c r="BI1308" s="99">
        <v>0</v>
      </c>
      <c r="BJ1308" s="99">
        <v>3173131.0941772498</v>
      </c>
      <c r="BK1308" s="99">
        <v>2568485.0297241202</v>
      </c>
      <c r="BL1308" s="99">
        <v>0</v>
      </c>
      <c r="BM1308" s="99">
        <v>0</v>
      </c>
      <c r="BN1308" s="99">
        <v>0</v>
      </c>
      <c r="BO1308" s="99">
        <v>0</v>
      </c>
      <c r="BP1308" s="99">
        <v>0</v>
      </c>
      <c r="BQ1308" s="99">
        <v>0</v>
      </c>
      <c r="BR1308" s="99">
        <v>1724678.8110656701</v>
      </c>
      <c r="BS1308" s="99">
        <v>2388777.7846374498</v>
      </c>
      <c r="BT1308" s="99">
        <v>0</v>
      </c>
      <c r="BU1308" s="99">
        <v>0</v>
      </c>
      <c r="BV1308" s="99">
        <v>651134.26953125</v>
      </c>
      <c r="BW1308" s="99">
        <v>0</v>
      </c>
      <c r="BX1308" s="99">
        <v>0</v>
      </c>
      <c r="BY1308" s="99">
        <v>0</v>
      </c>
      <c r="BZ1308" s="99">
        <v>0</v>
      </c>
      <c r="CA1308" s="99">
        <v>34393.5506162643</v>
      </c>
      <c r="CB1308" s="99">
        <v>2464241.5520324698</v>
      </c>
      <c r="CC1308" s="99">
        <v>16695119.409668</v>
      </c>
      <c r="CD1308" s="99">
        <v>4781304.3611450205</v>
      </c>
      <c r="CE1308" s="99">
        <v>384.57907088100899</v>
      </c>
      <c r="CF1308" s="99">
        <v>61581.995464325002</v>
      </c>
      <c r="CG1308" s="99">
        <v>396865.54208374</v>
      </c>
      <c r="CH1308" s="99">
        <v>0</v>
      </c>
      <c r="CI1308" s="99">
        <v>34778.292594432802</v>
      </c>
      <c r="CJ1308" s="99">
        <v>2526095.8696594201</v>
      </c>
      <c r="CK1308" s="99">
        <v>17095145.0698242</v>
      </c>
      <c r="CL1308" s="99">
        <v>4773789.7415771503</v>
      </c>
      <c r="CM1308" s="166">
        <v>42594.668871879599</v>
      </c>
      <c r="CN1308" s="166">
        <v>4690655.6931762705</v>
      </c>
      <c r="CO1308" s="166">
        <v>22208588.386474598</v>
      </c>
      <c r="CP1308" s="99">
        <v>4773789.7415771503</v>
      </c>
      <c r="CQ1308" s="99">
        <v>0</v>
      </c>
      <c r="CR1308" s="99">
        <v>0</v>
      </c>
      <c r="CS1308" s="99">
        <v>0</v>
      </c>
      <c r="CT1308" s="99">
        <v>0</v>
      </c>
      <c r="CU1308" s="98">
        <v>22980.106330197999</v>
      </c>
      <c r="CV1308" s="98">
        <v>2102.6040735060001</v>
      </c>
      <c r="CW1308" s="98">
        <v>2525823.5474967947</v>
      </c>
      <c r="CX1308" s="98">
        <v>17091984.951751739</v>
      </c>
    </row>
    <row r="1309" spans="1:102" x14ac:dyDescent="0.2">
      <c r="A1309" s="98" t="s">
        <v>72</v>
      </c>
      <c r="B1309" s="100">
        <v>38504</v>
      </c>
      <c r="C1309" s="99">
        <v>17907.031448125799</v>
      </c>
      <c r="D1309" s="99">
        <v>0</v>
      </c>
      <c r="E1309" s="99">
        <v>16626.311896562602</v>
      </c>
      <c r="F1309" s="99">
        <v>12311.988474369</v>
      </c>
      <c r="G1309" s="99">
        <v>60.0643336926587</v>
      </c>
      <c r="H1309" s="99">
        <v>0</v>
      </c>
      <c r="I1309" s="99">
        <v>0</v>
      </c>
      <c r="J1309" s="99">
        <v>2608.2037961185001</v>
      </c>
      <c r="K1309" s="99">
        <v>5185.72525644302</v>
      </c>
      <c r="L1309" s="99">
        <v>11491.824560880699</v>
      </c>
      <c r="M1309" s="99">
        <v>14911.0710586309</v>
      </c>
      <c r="N1309" s="99">
        <v>6317.6090794205702</v>
      </c>
      <c r="O1309" s="99">
        <v>0</v>
      </c>
      <c r="P1309" s="99">
        <v>0</v>
      </c>
      <c r="Q1309" s="99">
        <v>1956.41343320906</v>
      </c>
      <c r="R1309" s="99">
        <v>0</v>
      </c>
      <c r="S1309" s="99">
        <v>0</v>
      </c>
      <c r="T1309" s="99">
        <v>358.24756719544501</v>
      </c>
      <c r="U1309" s="99">
        <v>7865.7592994570696</v>
      </c>
      <c r="V1309" s="99">
        <v>1029629.35779572</v>
      </c>
      <c r="W1309" s="99">
        <v>0</v>
      </c>
      <c r="X1309" s="99">
        <v>1424037.0081481901</v>
      </c>
      <c r="Y1309" s="99">
        <v>1023889.5143127399</v>
      </c>
      <c r="Z1309" s="99">
        <v>11344.258592247999</v>
      </c>
      <c r="AA1309" s="99">
        <v>0</v>
      </c>
      <c r="AB1309" s="99">
        <v>0</v>
      </c>
      <c r="AC1309" s="99">
        <v>876253.24489593494</v>
      </c>
      <c r="AD1309" s="99">
        <v>1339995.7531890899</v>
      </c>
      <c r="AE1309" s="99">
        <v>587185.04055786098</v>
      </c>
      <c r="AF1309" s="99">
        <v>720168.17829132103</v>
      </c>
      <c r="AG1309" s="99">
        <v>915753.03871917701</v>
      </c>
      <c r="AH1309" s="99">
        <v>0</v>
      </c>
      <c r="AI1309" s="99">
        <v>0</v>
      </c>
      <c r="AJ1309" s="99">
        <v>233814.88119316101</v>
      </c>
      <c r="AK1309" s="99">
        <v>0</v>
      </c>
      <c r="AL1309" s="99">
        <v>0</v>
      </c>
      <c r="AM1309" s="99">
        <v>59086.7220878601</v>
      </c>
      <c r="AN1309" s="99">
        <v>2237918.9459228502</v>
      </c>
      <c r="AO1309" s="99">
        <v>7181998.0928955097</v>
      </c>
      <c r="AP1309" s="99">
        <v>0</v>
      </c>
      <c r="AQ1309" s="99">
        <v>9588700.50854492</v>
      </c>
      <c r="AR1309" s="99">
        <v>6877390.8309936495</v>
      </c>
      <c r="AS1309" s="99">
        <v>74863.476994514494</v>
      </c>
      <c r="AT1309" s="99">
        <v>0</v>
      </c>
      <c r="AU1309" s="99">
        <v>0</v>
      </c>
      <c r="AV1309" s="99">
        <v>2021982.13117981</v>
      </c>
      <c r="AW1309" s="99">
        <v>3236474.3862915002</v>
      </c>
      <c r="AX1309" s="99">
        <v>4131924.2359924298</v>
      </c>
      <c r="AY1309" s="99">
        <v>4948757.5626220703</v>
      </c>
      <c r="AZ1309" s="99">
        <v>6042024.5935058603</v>
      </c>
      <c r="BA1309" s="99">
        <v>0</v>
      </c>
      <c r="BB1309" s="99">
        <v>0</v>
      </c>
      <c r="BC1309" s="99">
        <v>1576933.12669373</v>
      </c>
      <c r="BD1309" s="99">
        <v>0</v>
      </c>
      <c r="BE1309" s="99">
        <v>0</v>
      </c>
      <c r="BF1309" s="99">
        <v>385263.779975891</v>
      </c>
      <c r="BG1309" s="99">
        <v>5292994.3928222703</v>
      </c>
      <c r="BH1309" s="99">
        <v>1633197.0974884001</v>
      </c>
      <c r="BI1309" s="99">
        <v>0</v>
      </c>
      <c r="BJ1309" s="99">
        <v>3224406.4718627902</v>
      </c>
      <c r="BK1309" s="99">
        <v>2602304.1841735798</v>
      </c>
      <c r="BL1309" s="99">
        <v>0</v>
      </c>
      <c r="BM1309" s="99">
        <v>0</v>
      </c>
      <c r="BN1309" s="99">
        <v>0</v>
      </c>
      <c r="BO1309" s="99">
        <v>0</v>
      </c>
      <c r="BP1309" s="99">
        <v>0</v>
      </c>
      <c r="BQ1309" s="99">
        <v>0</v>
      </c>
      <c r="BR1309" s="99">
        <v>1753959.62124634</v>
      </c>
      <c r="BS1309" s="99">
        <v>2430990.3240966802</v>
      </c>
      <c r="BT1309" s="99">
        <v>0</v>
      </c>
      <c r="BU1309" s="99">
        <v>0</v>
      </c>
      <c r="BV1309" s="99">
        <v>663207.51123046898</v>
      </c>
      <c r="BW1309" s="99">
        <v>0</v>
      </c>
      <c r="BX1309" s="99">
        <v>0</v>
      </c>
      <c r="BY1309" s="99">
        <v>0</v>
      </c>
      <c r="BZ1309" s="99">
        <v>0</v>
      </c>
      <c r="CA1309" s="99">
        <v>34542.931165695198</v>
      </c>
      <c r="CB1309" s="99">
        <v>2451862.3064270001</v>
      </c>
      <c r="CC1309" s="99">
        <v>16677827.9884033</v>
      </c>
      <c r="CD1309" s="99">
        <v>4853551.0320434598</v>
      </c>
      <c r="CE1309" s="99">
        <v>360.06754139065703</v>
      </c>
      <c r="CF1309" s="99">
        <v>59191.194341182701</v>
      </c>
      <c r="CG1309" s="99">
        <v>385313.14548492403</v>
      </c>
      <c r="CH1309" s="99">
        <v>0</v>
      </c>
      <c r="CI1309" s="99">
        <v>34904.0646181107</v>
      </c>
      <c r="CJ1309" s="99">
        <v>2510017.41125488</v>
      </c>
      <c r="CK1309" s="99">
        <v>17054876.942138702</v>
      </c>
      <c r="CL1309" s="99">
        <v>4852191.6831665002</v>
      </c>
      <c r="CM1309" s="166">
        <v>42768.322985172301</v>
      </c>
      <c r="CN1309" s="166">
        <v>4748942.7278442401</v>
      </c>
      <c r="CO1309" s="166">
        <v>22388247.044677701</v>
      </c>
      <c r="CP1309" s="99">
        <v>4852191.6831665002</v>
      </c>
      <c r="CQ1309" s="99">
        <v>0</v>
      </c>
      <c r="CR1309" s="99">
        <v>0</v>
      </c>
      <c r="CS1309" s="99">
        <v>0</v>
      </c>
      <c r="CT1309" s="99">
        <v>0</v>
      </c>
      <c r="CU1309" s="98">
        <v>22165.974737101998</v>
      </c>
      <c r="CV1309" s="98">
        <v>2651.3859137509999</v>
      </c>
      <c r="CW1309" s="98">
        <v>2511053.5007681828</v>
      </c>
      <c r="CX1309" s="98">
        <v>17063141.133888222</v>
      </c>
    </row>
    <row r="1310" spans="1:102" x14ac:dyDescent="0.2">
      <c r="A1310" s="98" t="s">
        <v>72</v>
      </c>
      <c r="B1310" s="100">
        <v>38596</v>
      </c>
      <c r="C1310" s="99">
        <v>18140.038199663199</v>
      </c>
      <c r="D1310" s="99">
        <v>0</v>
      </c>
      <c r="E1310" s="99">
        <v>16520.1791462898</v>
      </c>
      <c r="F1310" s="99">
        <v>12366.020730733901</v>
      </c>
      <c r="G1310" s="99">
        <v>83.199900019913898</v>
      </c>
      <c r="H1310" s="99">
        <v>0</v>
      </c>
      <c r="I1310" s="99">
        <v>0</v>
      </c>
      <c r="J1310" s="99">
        <v>3167.47778782249</v>
      </c>
      <c r="K1310" s="99">
        <v>4697.5818581581098</v>
      </c>
      <c r="L1310" s="99">
        <v>11458.425999045399</v>
      </c>
      <c r="M1310" s="99">
        <v>15202.760049819901</v>
      </c>
      <c r="N1310" s="99">
        <v>6293.08201271296</v>
      </c>
      <c r="O1310" s="99">
        <v>0</v>
      </c>
      <c r="P1310" s="99">
        <v>0</v>
      </c>
      <c r="Q1310" s="99">
        <v>1957.9901085495901</v>
      </c>
      <c r="R1310" s="99">
        <v>0</v>
      </c>
      <c r="S1310" s="99">
        <v>0</v>
      </c>
      <c r="T1310" s="99">
        <v>363.11681061610602</v>
      </c>
      <c r="U1310" s="99">
        <v>7865.9678746461896</v>
      </c>
      <c r="V1310" s="99">
        <v>1037235.30410004</v>
      </c>
      <c r="W1310" s="99">
        <v>0</v>
      </c>
      <c r="X1310" s="99">
        <v>1412707.3309021001</v>
      </c>
      <c r="Y1310" s="99">
        <v>1017602.1208190901</v>
      </c>
      <c r="Z1310" s="99">
        <v>16312.011886239099</v>
      </c>
      <c r="AA1310" s="99">
        <v>0</v>
      </c>
      <c r="AB1310" s="99">
        <v>0</v>
      </c>
      <c r="AC1310" s="99">
        <v>1122883.98377991</v>
      </c>
      <c r="AD1310" s="99">
        <v>1139007.64930725</v>
      </c>
      <c r="AE1310" s="99">
        <v>576033.08722686803</v>
      </c>
      <c r="AF1310" s="99">
        <v>738032.36193847703</v>
      </c>
      <c r="AG1310" s="99">
        <v>909452.21295929002</v>
      </c>
      <c r="AH1310" s="99">
        <v>0</v>
      </c>
      <c r="AI1310" s="99">
        <v>0</v>
      </c>
      <c r="AJ1310" s="99">
        <v>229579.72735977199</v>
      </c>
      <c r="AK1310" s="99">
        <v>0</v>
      </c>
      <c r="AL1310" s="99">
        <v>0</v>
      </c>
      <c r="AM1310" s="99">
        <v>56241.572282791101</v>
      </c>
      <c r="AN1310" s="99">
        <v>2261760.1895141602</v>
      </c>
      <c r="AO1310" s="99">
        <v>7348311.4522094699</v>
      </c>
      <c r="AP1310" s="99">
        <v>0</v>
      </c>
      <c r="AQ1310" s="99">
        <v>9637975.68212891</v>
      </c>
      <c r="AR1310" s="99">
        <v>6930063.5853271503</v>
      </c>
      <c r="AS1310" s="99">
        <v>107199.327305794</v>
      </c>
      <c r="AT1310" s="99">
        <v>0</v>
      </c>
      <c r="AU1310" s="99">
        <v>0</v>
      </c>
      <c r="AV1310" s="99">
        <v>2516897.57458496</v>
      </c>
      <c r="AW1310" s="99">
        <v>2783914.4408264202</v>
      </c>
      <c r="AX1310" s="99">
        <v>4141122.8592529302</v>
      </c>
      <c r="AY1310" s="99">
        <v>5225450.9568481399</v>
      </c>
      <c r="AZ1310" s="99">
        <v>6096361.4614257803</v>
      </c>
      <c r="BA1310" s="99">
        <v>0</v>
      </c>
      <c r="BB1310" s="99">
        <v>0</v>
      </c>
      <c r="BC1310" s="99">
        <v>1577368.6081695601</v>
      </c>
      <c r="BD1310" s="99">
        <v>0</v>
      </c>
      <c r="BE1310" s="99">
        <v>0</v>
      </c>
      <c r="BF1310" s="99">
        <v>376594.56838226301</v>
      </c>
      <c r="BG1310" s="99">
        <v>5342751.1574096698</v>
      </c>
      <c r="BH1310" s="99">
        <v>1691462.35317993</v>
      </c>
      <c r="BI1310" s="99">
        <v>0</v>
      </c>
      <c r="BJ1310" s="99">
        <v>3262631.21124268</v>
      </c>
      <c r="BK1310" s="99">
        <v>2633564.9294738802</v>
      </c>
      <c r="BL1310" s="99">
        <v>0</v>
      </c>
      <c r="BM1310" s="99">
        <v>0</v>
      </c>
      <c r="BN1310" s="99">
        <v>0</v>
      </c>
      <c r="BO1310" s="99">
        <v>0</v>
      </c>
      <c r="BP1310" s="99">
        <v>0</v>
      </c>
      <c r="BQ1310" s="99">
        <v>0</v>
      </c>
      <c r="BR1310" s="99">
        <v>1815444.8090057401</v>
      </c>
      <c r="BS1310" s="99">
        <v>2462472.0202941899</v>
      </c>
      <c r="BT1310" s="99">
        <v>0</v>
      </c>
      <c r="BU1310" s="99">
        <v>0</v>
      </c>
      <c r="BV1310" s="99">
        <v>667620.13440704299</v>
      </c>
      <c r="BW1310" s="99">
        <v>0</v>
      </c>
      <c r="BX1310" s="99">
        <v>0</v>
      </c>
      <c r="BY1310" s="99">
        <v>0</v>
      </c>
      <c r="BZ1310" s="99">
        <v>0</v>
      </c>
      <c r="CA1310" s="99">
        <v>34638.581896305099</v>
      </c>
      <c r="CB1310" s="99">
        <v>2453666.3871154799</v>
      </c>
      <c r="CC1310" s="99">
        <v>17056139.276367199</v>
      </c>
      <c r="CD1310" s="99">
        <v>4969524.7065429697</v>
      </c>
      <c r="CE1310" s="99">
        <v>364.42939740046899</v>
      </c>
      <c r="CF1310" s="99">
        <v>56995.444766044602</v>
      </c>
      <c r="CG1310" s="99">
        <v>382075.15811157197</v>
      </c>
      <c r="CH1310" s="99">
        <v>0</v>
      </c>
      <c r="CI1310" s="99">
        <v>35006.190661907203</v>
      </c>
      <c r="CJ1310" s="99">
        <v>2511249.0045166002</v>
      </c>
      <c r="CK1310" s="99">
        <v>17442764.542724598</v>
      </c>
      <c r="CL1310" s="99">
        <v>4976809.0067748995</v>
      </c>
      <c r="CM1310" s="166">
        <v>42869.501490593</v>
      </c>
      <c r="CN1310" s="166">
        <v>4761056.6516723596</v>
      </c>
      <c r="CO1310" s="166">
        <v>22816704.888427701</v>
      </c>
      <c r="CP1310" s="99">
        <v>4976809.0067748995</v>
      </c>
      <c r="CQ1310" s="99">
        <v>0</v>
      </c>
      <c r="CR1310" s="99">
        <v>0</v>
      </c>
      <c r="CS1310" s="99">
        <v>0</v>
      </c>
      <c r="CT1310" s="99">
        <v>0</v>
      </c>
      <c r="CU1310" s="98">
        <v>21549.191809487998</v>
      </c>
      <c r="CV1310" s="98">
        <v>3272.9524355250001</v>
      </c>
      <c r="CW1310" s="98">
        <v>2510661.8318815245</v>
      </c>
      <c r="CX1310" s="98">
        <v>17438214.434478771</v>
      </c>
    </row>
    <row r="1311" spans="1:102" x14ac:dyDescent="0.2">
      <c r="A1311" s="98" t="s">
        <v>72</v>
      </c>
      <c r="B1311" s="100">
        <v>38687</v>
      </c>
      <c r="C1311" s="99">
        <v>18396.212717533101</v>
      </c>
      <c r="D1311" s="99">
        <v>0</v>
      </c>
      <c r="E1311" s="99">
        <v>16497.394479989998</v>
      </c>
      <c r="F1311" s="99">
        <v>12441.823161840401</v>
      </c>
      <c r="G1311" s="99">
        <v>107.769296823069</v>
      </c>
      <c r="H1311" s="99">
        <v>0</v>
      </c>
      <c r="I1311" s="99">
        <v>0</v>
      </c>
      <c r="J1311" s="99">
        <v>3824.1045441627498</v>
      </c>
      <c r="K1311" s="99">
        <v>4091.3287686109502</v>
      </c>
      <c r="L1311" s="99">
        <v>11289.3660603762</v>
      </c>
      <c r="M1311" s="99">
        <v>15396.251699328401</v>
      </c>
      <c r="N1311" s="99">
        <v>6281.00504100323</v>
      </c>
      <c r="O1311" s="99">
        <v>0</v>
      </c>
      <c r="P1311" s="99">
        <v>0</v>
      </c>
      <c r="Q1311" s="99">
        <v>1953.40178525448</v>
      </c>
      <c r="R1311" s="99">
        <v>0</v>
      </c>
      <c r="S1311" s="99">
        <v>0</v>
      </c>
      <c r="T1311" s="99">
        <v>366.68917319551099</v>
      </c>
      <c r="U1311" s="99">
        <v>7919.6146438121796</v>
      </c>
      <c r="V1311" s="99">
        <v>1048913.0713043199</v>
      </c>
      <c r="W1311" s="99">
        <v>0</v>
      </c>
      <c r="X1311" s="99">
        <v>1398410.2256317099</v>
      </c>
      <c r="Y1311" s="99">
        <v>1012265.89208984</v>
      </c>
      <c r="Z1311" s="99">
        <v>19907.437781333902</v>
      </c>
      <c r="AA1311" s="99">
        <v>0</v>
      </c>
      <c r="AB1311" s="99">
        <v>0</v>
      </c>
      <c r="AC1311" s="99">
        <v>1389789.6177215599</v>
      </c>
      <c r="AD1311" s="99">
        <v>984741.99307251</v>
      </c>
      <c r="AE1311" s="99">
        <v>552011.72277831996</v>
      </c>
      <c r="AF1311" s="99">
        <v>740173.29983520496</v>
      </c>
      <c r="AG1311" s="99">
        <v>904650.62339782703</v>
      </c>
      <c r="AH1311" s="99">
        <v>0</v>
      </c>
      <c r="AI1311" s="99">
        <v>0</v>
      </c>
      <c r="AJ1311" s="99">
        <v>230284.10600662199</v>
      </c>
      <c r="AK1311" s="99">
        <v>0</v>
      </c>
      <c r="AL1311" s="99">
        <v>0</v>
      </c>
      <c r="AM1311" s="99">
        <v>55686.6937861443</v>
      </c>
      <c r="AN1311" s="99">
        <v>2375024.67547607</v>
      </c>
      <c r="AO1311" s="99">
        <v>7522896.1262817401</v>
      </c>
      <c r="AP1311" s="99">
        <v>0</v>
      </c>
      <c r="AQ1311" s="99">
        <v>9705063.7482910194</v>
      </c>
      <c r="AR1311" s="99">
        <v>7019226.8334350605</v>
      </c>
      <c r="AS1311" s="99">
        <v>133799.32795906099</v>
      </c>
      <c r="AT1311" s="99">
        <v>0</v>
      </c>
      <c r="AU1311" s="99">
        <v>0</v>
      </c>
      <c r="AV1311" s="99">
        <v>3147543.0515441899</v>
      </c>
      <c r="AW1311" s="99">
        <v>2438861.9833679199</v>
      </c>
      <c r="AX1311" s="99">
        <v>4059000.2853088402</v>
      </c>
      <c r="AY1311" s="99">
        <v>5299886.38244629</v>
      </c>
      <c r="AZ1311" s="99">
        <v>6172577.6926879901</v>
      </c>
      <c r="BA1311" s="99">
        <v>0</v>
      </c>
      <c r="BB1311" s="99">
        <v>0</v>
      </c>
      <c r="BC1311" s="99">
        <v>1587236.28131104</v>
      </c>
      <c r="BD1311" s="99">
        <v>0</v>
      </c>
      <c r="BE1311" s="99">
        <v>0</v>
      </c>
      <c r="BF1311" s="99">
        <v>381819.72907638602</v>
      </c>
      <c r="BG1311" s="99">
        <v>5577943.765625</v>
      </c>
      <c r="BH1311" s="99">
        <v>1748592.5419616699</v>
      </c>
      <c r="BI1311" s="99">
        <v>0</v>
      </c>
      <c r="BJ1311" s="99">
        <v>3292261.1002807599</v>
      </c>
      <c r="BK1311" s="99">
        <v>2655962.6283569299</v>
      </c>
      <c r="BL1311" s="99">
        <v>0</v>
      </c>
      <c r="BM1311" s="99">
        <v>0</v>
      </c>
      <c r="BN1311" s="99">
        <v>0</v>
      </c>
      <c r="BO1311" s="99">
        <v>0</v>
      </c>
      <c r="BP1311" s="99">
        <v>0</v>
      </c>
      <c r="BQ1311" s="99">
        <v>0</v>
      </c>
      <c r="BR1311" s="99">
        <v>1865742.56427002</v>
      </c>
      <c r="BS1311" s="99">
        <v>2498602.5794982901</v>
      </c>
      <c r="BT1311" s="99">
        <v>0</v>
      </c>
      <c r="BU1311" s="99">
        <v>0</v>
      </c>
      <c r="BV1311" s="99">
        <v>675574.52919006301</v>
      </c>
      <c r="BW1311" s="99">
        <v>0</v>
      </c>
      <c r="BX1311" s="99">
        <v>0</v>
      </c>
      <c r="BY1311" s="99">
        <v>0</v>
      </c>
      <c r="BZ1311" s="99">
        <v>0</v>
      </c>
      <c r="CA1311" s="99">
        <v>34883.889388084397</v>
      </c>
      <c r="CB1311" s="99">
        <v>2446379.1044921898</v>
      </c>
      <c r="CC1311" s="99">
        <v>17233937.005371101</v>
      </c>
      <c r="CD1311" s="99">
        <v>5017299.203125</v>
      </c>
      <c r="CE1311" s="99">
        <v>359.78694739937799</v>
      </c>
      <c r="CF1311" s="99">
        <v>56466.367543220498</v>
      </c>
      <c r="CG1311" s="99">
        <v>387181.40587616002</v>
      </c>
      <c r="CH1311" s="99">
        <v>0</v>
      </c>
      <c r="CI1311" s="99">
        <v>35239.714633464799</v>
      </c>
      <c r="CJ1311" s="99">
        <v>2503461.6483459501</v>
      </c>
      <c r="CK1311" s="99">
        <v>17622887.470947299</v>
      </c>
      <c r="CL1311" s="99">
        <v>5019622.4031372098</v>
      </c>
      <c r="CM1311" s="166">
        <v>43140.926206588701</v>
      </c>
      <c r="CN1311" s="166">
        <v>4883770.83093262</v>
      </c>
      <c r="CO1311" s="166">
        <v>23196663.1560059</v>
      </c>
      <c r="CP1311" s="99">
        <v>5019622.4031372098</v>
      </c>
      <c r="CQ1311" s="99">
        <v>0</v>
      </c>
      <c r="CR1311" s="99">
        <v>0</v>
      </c>
      <c r="CS1311" s="99">
        <v>0</v>
      </c>
      <c r="CT1311" s="99">
        <v>0</v>
      </c>
      <c r="CU1311" s="98">
        <v>20795.155740106002</v>
      </c>
      <c r="CV1311" s="98">
        <v>3906.3818278089998</v>
      </c>
      <c r="CW1311" s="98">
        <v>2502845.4720354103</v>
      </c>
      <c r="CX1311" s="98">
        <v>17621118.411247261</v>
      </c>
    </row>
    <row r="1312" spans="1:102" x14ac:dyDescent="0.2">
      <c r="A1312" s="98" t="s">
        <v>72</v>
      </c>
      <c r="B1312" s="100">
        <v>38777</v>
      </c>
      <c r="C1312" s="99">
        <v>18810.315899848902</v>
      </c>
      <c r="D1312" s="99">
        <v>0</v>
      </c>
      <c r="E1312" s="99">
        <v>16283.1702307463</v>
      </c>
      <c r="F1312" s="99">
        <v>12361.9774801731</v>
      </c>
      <c r="G1312" s="99">
        <v>133.02075106650599</v>
      </c>
      <c r="H1312" s="99">
        <v>0</v>
      </c>
      <c r="I1312" s="99">
        <v>0</v>
      </c>
      <c r="J1312" s="99">
        <v>4436.0021466016797</v>
      </c>
      <c r="K1312" s="99">
        <v>3627.1670139431999</v>
      </c>
      <c r="L1312" s="99">
        <v>4856.9449384212503</v>
      </c>
      <c r="M1312" s="99">
        <v>15609.4025249481</v>
      </c>
      <c r="N1312" s="99">
        <v>6285.5514236688596</v>
      </c>
      <c r="O1312" s="99">
        <v>7742.7779128551501</v>
      </c>
      <c r="P1312" s="99">
        <v>0</v>
      </c>
      <c r="Q1312" s="99">
        <v>1995.11087611318</v>
      </c>
      <c r="R1312" s="99">
        <v>259.70430725812901</v>
      </c>
      <c r="S1312" s="99">
        <v>0</v>
      </c>
      <c r="T1312" s="99">
        <v>103.209798802622</v>
      </c>
      <c r="U1312" s="99">
        <v>8046.6878527402896</v>
      </c>
      <c r="V1312" s="99">
        <v>1070718.2340393099</v>
      </c>
      <c r="W1312" s="99">
        <v>0</v>
      </c>
      <c r="X1312" s="99">
        <v>1389170.7374877899</v>
      </c>
      <c r="Y1312" s="99">
        <v>1014905.64247894</v>
      </c>
      <c r="Z1312" s="99">
        <v>23923.810280322999</v>
      </c>
      <c r="AA1312" s="99">
        <v>0</v>
      </c>
      <c r="AB1312" s="99">
        <v>0</v>
      </c>
      <c r="AC1312" s="99">
        <v>1638512.0674591099</v>
      </c>
      <c r="AD1312" s="99">
        <v>831857.49443054199</v>
      </c>
      <c r="AE1312" s="99">
        <v>206300.758972168</v>
      </c>
      <c r="AF1312" s="99">
        <v>749293.25659179699</v>
      </c>
      <c r="AG1312" s="99">
        <v>903151.252601624</v>
      </c>
      <c r="AH1312" s="99">
        <v>371077.37758254999</v>
      </c>
      <c r="AI1312" s="99">
        <v>0</v>
      </c>
      <c r="AJ1312" s="99">
        <v>233438.95933342</v>
      </c>
      <c r="AK1312" s="99">
        <v>38633.625185489698</v>
      </c>
      <c r="AL1312" s="99">
        <v>0</v>
      </c>
      <c r="AM1312" s="99">
        <v>18307.763737678499</v>
      </c>
      <c r="AN1312" s="99">
        <v>2448877.2950744601</v>
      </c>
      <c r="AO1312" s="99">
        <v>7755956.9873657199</v>
      </c>
      <c r="AP1312" s="99">
        <v>0</v>
      </c>
      <c r="AQ1312" s="99">
        <v>9697323.9088134803</v>
      </c>
      <c r="AR1312" s="99">
        <v>7085642.7306518601</v>
      </c>
      <c r="AS1312" s="99">
        <v>164344.47421646101</v>
      </c>
      <c r="AT1312" s="99">
        <v>0</v>
      </c>
      <c r="AU1312" s="99">
        <v>0</v>
      </c>
      <c r="AV1312" s="99">
        <v>3695147.9431457501</v>
      </c>
      <c r="AW1312" s="99">
        <v>2072339.8617553699</v>
      </c>
      <c r="AX1312" s="99">
        <v>1566825.5584716799</v>
      </c>
      <c r="AY1312" s="99">
        <v>5417408.3798828097</v>
      </c>
      <c r="AZ1312" s="99">
        <v>6211457.0352172898</v>
      </c>
      <c r="BA1312" s="99">
        <v>2649964.7165527302</v>
      </c>
      <c r="BB1312" s="99">
        <v>0</v>
      </c>
      <c r="BC1312" s="99">
        <v>1626412.7482604999</v>
      </c>
      <c r="BD1312" s="99">
        <v>263899.536457062</v>
      </c>
      <c r="BE1312" s="99">
        <v>0</v>
      </c>
      <c r="BF1312" s="99">
        <v>130203.479186058</v>
      </c>
      <c r="BG1312" s="99">
        <v>5725884.7437133798</v>
      </c>
      <c r="BH1312" s="99">
        <v>2182034.2424621601</v>
      </c>
      <c r="BI1312" s="99">
        <v>0</v>
      </c>
      <c r="BJ1312" s="99">
        <v>3563481.29089355</v>
      </c>
      <c r="BK1312" s="99">
        <v>2786664.23577881</v>
      </c>
      <c r="BL1312" s="99">
        <v>0</v>
      </c>
      <c r="BM1312" s="99">
        <v>0</v>
      </c>
      <c r="BN1312" s="99">
        <v>0</v>
      </c>
      <c r="BO1312" s="99">
        <v>0</v>
      </c>
      <c r="BP1312" s="99">
        <v>0</v>
      </c>
      <c r="BQ1312" s="99">
        <v>0</v>
      </c>
      <c r="BR1312" s="99">
        <v>1954465.34066772</v>
      </c>
      <c r="BS1312" s="99">
        <v>2545750.8690490699</v>
      </c>
      <c r="BT1312" s="99">
        <v>516547.544635773</v>
      </c>
      <c r="BU1312" s="99">
        <v>0</v>
      </c>
      <c r="BV1312" s="99">
        <v>702884.61619567894</v>
      </c>
      <c r="BW1312" s="99">
        <v>29023.128322124499</v>
      </c>
      <c r="BX1312" s="99">
        <v>0</v>
      </c>
      <c r="BY1312" s="99">
        <v>0</v>
      </c>
      <c r="BZ1312" s="99">
        <v>0</v>
      </c>
      <c r="CA1312" s="99">
        <v>35117.673484802202</v>
      </c>
      <c r="CB1312" s="99">
        <v>2458337.3940734901</v>
      </c>
      <c r="CC1312" s="99">
        <v>17476688.167480499</v>
      </c>
      <c r="CD1312" s="99">
        <v>5762972.7046508798</v>
      </c>
      <c r="CE1312" s="99">
        <v>355.80126990377897</v>
      </c>
      <c r="CF1312" s="99">
        <v>56402.691224098198</v>
      </c>
      <c r="CG1312" s="99">
        <v>390588.09271621698</v>
      </c>
      <c r="CH1312" s="99">
        <v>0</v>
      </c>
      <c r="CI1312" s="99">
        <v>35473.196155548103</v>
      </c>
      <c r="CJ1312" s="99">
        <v>2514635.69958496</v>
      </c>
      <c r="CK1312" s="99">
        <v>17867019.745849598</v>
      </c>
      <c r="CL1312" s="99">
        <v>5785067.00146484</v>
      </c>
      <c r="CM1312" s="166">
        <v>43494.406817913099</v>
      </c>
      <c r="CN1312" s="166">
        <v>4966011.9610595703</v>
      </c>
      <c r="CO1312" s="166">
        <v>23597589.066650402</v>
      </c>
      <c r="CP1312" s="99">
        <v>5785067.00146484</v>
      </c>
      <c r="CQ1312" s="99">
        <v>0</v>
      </c>
      <c r="CR1312" s="99">
        <v>0</v>
      </c>
      <c r="CS1312" s="99">
        <v>0</v>
      </c>
      <c r="CT1312" s="99">
        <v>0</v>
      </c>
      <c r="CU1312" s="98">
        <v>20118.541804912998</v>
      </c>
      <c r="CV1312" s="98">
        <v>4534.3021250840002</v>
      </c>
      <c r="CW1312" s="98">
        <v>2514740.0852975883</v>
      </c>
      <c r="CX1312" s="98">
        <v>17867276.260196716</v>
      </c>
    </row>
    <row r="1313" spans="1:102" x14ac:dyDescent="0.2">
      <c r="A1313" s="98" t="s">
        <v>72</v>
      </c>
      <c r="B1313" s="100">
        <v>38869</v>
      </c>
      <c r="C1313" s="99">
        <v>19216.557409286499</v>
      </c>
      <c r="D1313" s="99">
        <v>0</v>
      </c>
      <c r="E1313" s="99">
        <v>16209.3649508953</v>
      </c>
      <c r="F1313" s="99">
        <v>12420.2333986759</v>
      </c>
      <c r="G1313" s="99">
        <v>156.75458385236601</v>
      </c>
      <c r="H1313" s="99">
        <v>0</v>
      </c>
      <c r="I1313" s="99">
        <v>0</v>
      </c>
      <c r="J1313" s="99">
        <v>5019.17580091953</v>
      </c>
      <c r="K1313" s="99">
        <v>3191.2345519065898</v>
      </c>
      <c r="L1313" s="99">
        <v>4614.2058646678897</v>
      </c>
      <c r="M1313" s="99">
        <v>15642.158507943201</v>
      </c>
      <c r="N1313" s="99">
        <v>6360.2044371962502</v>
      </c>
      <c r="O1313" s="99">
        <v>7904.8145540952701</v>
      </c>
      <c r="P1313" s="99">
        <v>0</v>
      </c>
      <c r="Q1313" s="99">
        <v>1986.7191433161499</v>
      </c>
      <c r="R1313" s="99">
        <v>276.823686350137</v>
      </c>
      <c r="S1313" s="99">
        <v>0</v>
      </c>
      <c r="T1313" s="99">
        <v>97.000364230945706</v>
      </c>
      <c r="U1313" s="99">
        <v>8202.8663802146893</v>
      </c>
      <c r="V1313" s="99">
        <v>1099240.3284759501</v>
      </c>
      <c r="W1313" s="99">
        <v>0</v>
      </c>
      <c r="X1313" s="99">
        <v>1379270.2279052699</v>
      </c>
      <c r="Y1313" s="99">
        <v>1008023.2179946901</v>
      </c>
      <c r="Z1313" s="99">
        <v>27202.8213927746</v>
      </c>
      <c r="AA1313" s="99">
        <v>0</v>
      </c>
      <c r="AB1313" s="99">
        <v>0</v>
      </c>
      <c r="AC1313" s="99">
        <v>1806381.6256866499</v>
      </c>
      <c r="AD1313" s="99">
        <v>697208.42639923096</v>
      </c>
      <c r="AE1313" s="99">
        <v>199667.65767288199</v>
      </c>
      <c r="AF1313" s="99">
        <v>756782.07690429699</v>
      </c>
      <c r="AG1313" s="99">
        <v>899840.13645935105</v>
      </c>
      <c r="AH1313" s="99">
        <v>378942.58176040603</v>
      </c>
      <c r="AI1313" s="99">
        <v>0</v>
      </c>
      <c r="AJ1313" s="99">
        <v>232134.06329917899</v>
      </c>
      <c r="AK1313" s="99">
        <v>39394.260177135497</v>
      </c>
      <c r="AL1313" s="99">
        <v>0</v>
      </c>
      <c r="AM1313" s="99">
        <v>17373.048649549499</v>
      </c>
      <c r="AN1313" s="99">
        <v>2515668.9511413602</v>
      </c>
      <c r="AO1313" s="99">
        <v>8060322.8386230497</v>
      </c>
      <c r="AP1313" s="99">
        <v>0</v>
      </c>
      <c r="AQ1313" s="99">
        <v>9638508.7806396503</v>
      </c>
      <c r="AR1313" s="99">
        <v>7058827.4400634803</v>
      </c>
      <c r="AS1313" s="99">
        <v>186620.791900635</v>
      </c>
      <c r="AT1313" s="99">
        <v>0</v>
      </c>
      <c r="AU1313" s="99">
        <v>0</v>
      </c>
      <c r="AV1313" s="99">
        <v>4148466.3069152799</v>
      </c>
      <c r="AW1313" s="99">
        <v>1751220.4178466799</v>
      </c>
      <c r="AX1313" s="99">
        <v>1528098.1233367899</v>
      </c>
      <c r="AY1313" s="99">
        <v>5525053.1648559598</v>
      </c>
      <c r="AZ1313" s="99">
        <v>6238346.3560180701</v>
      </c>
      <c r="BA1313" s="99">
        <v>2711034.7021179199</v>
      </c>
      <c r="BB1313" s="99">
        <v>0</v>
      </c>
      <c r="BC1313" s="99">
        <v>1636738.1103668199</v>
      </c>
      <c r="BD1313" s="99">
        <v>268655.85222244298</v>
      </c>
      <c r="BE1313" s="99">
        <v>0</v>
      </c>
      <c r="BF1313" s="99">
        <v>123017.476744652</v>
      </c>
      <c r="BG1313" s="99">
        <v>5893973.2020873995</v>
      </c>
      <c r="BH1313" s="99">
        <v>2247197.87255859</v>
      </c>
      <c r="BI1313" s="99">
        <v>0</v>
      </c>
      <c r="BJ1313" s="99">
        <v>3534742.7552795401</v>
      </c>
      <c r="BK1313" s="99">
        <v>2769368.17828369</v>
      </c>
      <c r="BL1313" s="99">
        <v>0</v>
      </c>
      <c r="BM1313" s="99">
        <v>0</v>
      </c>
      <c r="BN1313" s="99">
        <v>0</v>
      </c>
      <c r="BO1313" s="99">
        <v>0</v>
      </c>
      <c r="BP1313" s="99">
        <v>0</v>
      </c>
      <c r="BQ1313" s="99">
        <v>0</v>
      </c>
      <c r="BR1313" s="99">
        <v>1977090.9042053199</v>
      </c>
      <c r="BS1313" s="99">
        <v>2563809.8575134301</v>
      </c>
      <c r="BT1313" s="99">
        <v>528580.12433624303</v>
      </c>
      <c r="BU1313" s="99">
        <v>0</v>
      </c>
      <c r="BV1313" s="99">
        <v>710467.57392883301</v>
      </c>
      <c r="BW1313" s="99">
        <v>30237.955449104302</v>
      </c>
      <c r="BX1313" s="99">
        <v>0</v>
      </c>
      <c r="BY1313" s="99">
        <v>0</v>
      </c>
      <c r="BZ1313" s="99">
        <v>0</v>
      </c>
      <c r="CA1313" s="99">
        <v>35431.639571666703</v>
      </c>
      <c r="CB1313" s="99">
        <v>2481715.7849426302</v>
      </c>
      <c r="CC1313" s="99">
        <v>17726622.0146484</v>
      </c>
      <c r="CD1313" s="99">
        <v>5779686.6907959003</v>
      </c>
      <c r="CE1313" s="99">
        <v>363.298275131732</v>
      </c>
      <c r="CF1313" s="99">
        <v>56914.5793962479</v>
      </c>
      <c r="CG1313" s="99">
        <v>394095.23165512102</v>
      </c>
      <c r="CH1313" s="99">
        <v>0</v>
      </c>
      <c r="CI1313" s="99">
        <v>35795.808763027198</v>
      </c>
      <c r="CJ1313" s="99">
        <v>2538815.6188354502</v>
      </c>
      <c r="CK1313" s="99">
        <v>18122836.933105499</v>
      </c>
      <c r="CL1313" s="99">
        <v>5809983.1176757803</v>
      </c>
      <c r="CM1313" s="166">
        <v>43975.625104427301</v>
      </c>
      <c r="CN1313" s="166">
        <v>5050386.89416504</v>
      </c>
      <c r="CO1313" s="166">
        <v>24046214.048583999</v>
      </c>
      <c r="CP1313" s="99">
        <v>5809983.1176757803</v>
      </c>
      <c r="CQ1313" s="99">
        <v>0</v>
      </c>
      <c r="CR1313" s="99">
        <v>0</v>
      </c>
      <c r="CS1313" s="99">
        <v>0</v>
      </c>
      <c r="CT1313" s="99">
        <v>0</v>
      </c>
      <c r="CU1313" s="98">
        <v>19609.794773447</v>
      </c>
      <c r="CV1313" s="98">
        <v>5134.2069797160002</v>
      </c>
      <c r="CW1313" s="98">
        <v>2538630.3643388781</v>
      </c>
      <c r="CX1313" s="98">
        <v>18120717.246303521</v>
      </c>
    </row>
    <row r="1314" spans="1:102" x14ac:dyDescent="0.2">
      <c r="A1314" s="98" t="s">
        <v>72</v>
      </c>
      <c r="B1314" s="100">
        <v>38961</v>
      </c>
      <c r="C1314" s="99">
        <v>19578.0418612957</v>
      </c>
      <c r="D1314" s="99">
        <v>0</v>
      </c>
      <c r="E1314" s="99">
        <v>15874.886427044899</v>
      </c>
      <c r="F1314" s="99">
        <v>12250.428824544</v>
      </c>
      <c r="G1314" s="99">
        <v>168.156967991963</v>
      </c>
      <c r="H1314" s="99">
        <v>0</v>
      </c>
      <c r="I1314" s="99">
        <v>0</v>
      </c>
      <c r="J1314" s="99">
        <v>5496.1262345313999</v>
      </c>
      <c r="K1314" s="99">
        <v>2820.0555023551001</v>
      </c>
      <c r="L1314" s="99">
        <v>4333.3404384851501</v>
      </c>
      <c r="M1314" s="99">
        <v>15703.881897687899</v>
      </c>
      <c r="N1314" s="99">
        <v>6353.7317215800304</v>
      </c>
      <c r="O1314" s="99">
        <v>8019.1559910178203</v>
      </c>
      <c r="P1314" s="99">
        <v>0</v>
      </c>
      <c r="Q1314" s="99">
        <v>1953.53942982852</v>
      </c>
      <c r="R1314" s="99">
        <v>284.84166647866402</v>
      </c>
      <c r="S1314" s="99">
        <v>0</v>
      </c>
      <c r="T1314" s="99">
        <v>89.768943809904201</v>
      </c>
      <c r="U1314" s="99">
        <v>8302.3178040981293</v>
      </c>
      <c r="V1314" s="99">
        <v>1108951.11805725</v>
      </c>
      <c r="W1314" s="99">
        <v>0</v>
      </c>
      <c r="X1314" s="99">
        <v>1359350.5304107701</v>
      </c>
      <c r="Y1314" s="99">
        <v>1009647.2865371699</v>
      </c>
      <c r="Z1314" s="99">
        <v>29808.120882988002</v>
      </c>
      <c r="AA1314" s="99">
        <v>0</v>
      </c>
      <c r="AB1314" s="99">
        <v>0</v>
      </c>
      <c r="AC1314" s="99">
        <v>2043674.8465118399</v>
      </c>
      <c r="AD1314" s="99">
        <v>529527.27453613305</v>
      </c>
      <c r="AE1314" s="99">
        <v>186854.61165428199</v>
      </c>
      <c r="AF1314" s="99">
        <v>760553.45168304397</v>
      </c>
      <c r="AG1314" s="99">
        <v>898212.09147643996</v>
      </c>
      <c r="AH1314" s="99">
        <v>383430.41104126</v>
      </c>
      <c r="AI1314" s="99">
        <v>0</v>
      </c>
      <c r="AJ1314" s="99">
        <v>227562.406799316</v>
      </c>
      <c r="AK1314" s="99">
        <v>39650.1241250038</v>
      </c>
      <c r="AL1314" s="99">
        <v>0</v>
      </c>
      <c r="AM1314" s="99">
        <v>16370.786744475399</v>
      </c>
      <c r="AN1314" s="99">
        <v>2573525.70599365</v>
      </c>
      <c r="AO1314" s="99">
        <v>8182986.2048339797</v>
      </c>
      <c r="AP1314" s="99">
        <v>0</v>
      </c>
      <c r="AQ1314" s="99">
        <v>9610498.8283691406</v>
      </c>
      <c r="AR1314" s="99">
        <v>7117623.8704223596</v>
      </c>
      <c r="AS1314" s="99">
        <v>204991.21687698399</v>
      </c>
      <c r="AT1314" s="99">
        <v>0</v>
      </c>
      <c r="AU1314" s="99">
        <v>0</v>
      </c>
      <c r="AV1314" s="99">
        <v>4760942.74182129</v>
      </c>
      <c r="AW1314" s="99">
        <v>1357389.3926391599</v>
      </c>
      <c r="AX1314" s="99">
        <v>1407087.9564209001</v>
      </c>
      <c r="AY1314" s="99">
        <v>5621985.9984741202</v>
      </c>
      <c r="AZ1314" s="99">
        <v>6277503.5120239304</v>
      </c>
      <c r="BA1314" s="99">
        <v>2794510.7444763202</v>
      </c>
      <c r="BB1314" s="99">
        <v>0</v>
      </c>
      <c r="BC1314" s="99">
        <v>1614823.3820190399</v>
      </c>
      <c r="BD1314" s="99">
        <v>272893.89801406901</v>
      </c>
      <c r="BE1314" s="99">
        <v>0</v>
      </c>
      <c r="BF1314" s="99">
        <v>118286.22664833099</v>
      </c>
      <c r="BG1314" s="99">
        <v>6148948.9041137705</v>
      </c>
      <c r="BH1314" s="99">
        <v>2274982.1329040499</v>
      </c>
      <c r="BI1314" s="99">
        <v>0</v>
      </c>
      <c r="BJ1314" s="99">
        <v>3541318.4906310998</v>
      </c>
      <c r="BK1314" s="99">
        <v>2805739.2489929199</v>
      </c>
      <c r="BL1314" s="99">
        <v>0</v>
      </c>
      <c r="BM1314" s="99">
        <v>0</v>
      </c>
      <c r="BN1314" s="99">
        <v>0</v>
      </c>
      <c r="BO1314" s="99">
        <v>0</v>
      </c>
      <c r="BP1314" s="99">
        <v>0</v>
      </c>
      <c r="BQ1314" s="99">
        <v>0</v>
      </c>
      <c r="BR1314" s="99">
        <v>1996380.1448516799</v>
      </c>
      <c r="BS1314" s="99">
        <v>2585447.6822204599</v>
      </c>
      <c r="BT1314" s="99">
        <v>544787.26657867397</v>
      </c>
      <c r="BU1314" s="99">
        <v>0</v>
      </c>
      <c r="BV1314" s="99">
        <v>711332.32277679397</v>
      </c>
      <c r="BW1314" s="99">
        <v>30932.419299602501</v>
      </c>
      <c r="BX1314" s="99">
        <v>0</v>
      </c>
      <c r="BY1314" s="99">
        <v>0</v>
      </c>
      <c r="BZ1314" s="99">
        <v>0</v>
      </c>
      <c r="CA1314" s="99">
        <v>35435.576560020403</v>
      </c>
      <c r="CB1314" s="99">
        <v>2467699.14733887</v>
      </c>
      <c r="CC1314" s="99">
        <v>17818535.966552701</v>
      </c>
      <c r="CD1314" s="99">
        <v>5826942.7401733398</v>
      </c>
      <c r="CE1314" s="99">
        <v>362.66102036833797</v>
      </c>
      <c r="CF1314" s="99">
        <v>56324.140629291498</v>
      </c>
      <c r="CG1314" s="99">
        <v>392200.20358276402</v>
      </c>
      <c r="CH1314" s="99">
        <v>0</v>
      </c>
      <c r="CI1314" s="99">
        <v>35801.666446208998</v>
      </c>
      <c r="CJ1314" s="99">
        <v>2524706.7268066402</v>
      </c>
      <c r="CK1314" s="99">
        <v>18213672.659667999</v>
      </c>
      <c r="CL1314" s="99">
        <v>5862308.2044677697</v>
      </c>
      <c r="CM1314" s="166">
        <v>44082.670241355903</v>
      </c>
      <c r="CN1314" s="166">
        <v>5090434.8595581101</v>
      </c>
      <c r="CO1314" s="166">
        <v>24374224.113037098</v>
      </c>
      <c r="CP1314" s="99">
        <v>5862308.2044677697</v>
      </c>
      <c r="CQ1314" s="99">
        <v>0</v>
      </c>
      <c r="CR1314" s="99">
        <v>0</v>
      </c>
      <c r="CS1314" s="99">
        <v>0</v>
      </c>
      <c r="CT1314" s="99">
        <v>0</v>
      </c>
      <c r="CU1314" s="98">
        <v>18904.228535685001</v>
      </c>
      <c r="CV1314" s="98">
        <v>5685.6314861680003</v>
      </c>
      <c r="CW1314" s="98">
        <v>2524023.2879681615</v>
      </c>
      <c r="CX1314" s="98">
        <v>18210736.170135465</v>
      </c>
    </row>
    <row r="1315" spans="1:102" x14ac:dyDescent="0.2">
      <c r="A1315" s="98" t="s">
        <v>72</v>
      </c>
      <c r="B1315" s="100">
        <v>39052</v>
      </c>
      <c r="C1315" s="99">
        <v>20070.626531362501</v>
      </c>
      <c r="D1315" s="99">
        <v>0</v>
      </c>
      <c r="E1315" s="99">
        <v>15835.560256004301</v>
      </c>
      <c r="F1315" s="99">
        <v>12334.366084933299</v>
      </c>
      <c r="G1315" s="99">
        <v>176.94226239807901</v>
      </c>
      <c r="H1315" s="99">
        <v>0</v>
      </c>
      <c r="I1315" s="99">
        <v>0</v>
      </c>
      <c r="J1315" s="99">
        <v>6196.5918593406705</v>
      </c>
      <c r="K1315" s="99">
        <v>2219.3057654499999</v>
      </c>
      <c r="L1315" s="99">
        <v>4394.2383553981799</v>
      </c>
      <c r="M1315" s="99">
        <v>15784.1514601707</v>
      </c>
      <c r="N1315" s="99">
        <v>6409.1781442761403</v>
      </c>
      <c r="O1315" s="99">
        <v>8331.7910720109903</v>
      </c>
      <c r="P1315" s="99">
        <v>0</v>
      </c>
      <c r="Q1315" s="99">
        <v>1963.38485401869</v>
      </c>
      <c r="R1315" s="99">
        <v>270.91405351832498</v>
      </c>
      <c r="S1315" s="99">
        <v>0</v>
      </c>
      <c r="T1315" s="99">
        <v>83.231508347205803</v>
      </c>
      <c r="U1315" s="99">
        <v>8467.0083922147805</v>
      </c>
      <c r="V1315" s="99">
        <v>1125624.1171569801</v>
      </c>
      <c r="W1315" s="99">
        <v>0</v>
      </c>
      <c r="X1315" s="99">
        <v>1339586.17460632</v>
      </c>
      <c r="Y1315" s="99">
        <v>1001305.91345215</v>
      </c>
      <c r="Z1315" s="99">
        <v>32232.8955516815</v>
      </c>
      <c r="AA1315" s="99">
        <v>0</v>
      </c>
      <c r="AB1315" s="99">
        <v>0</v>
      </c>
      <c r="AC1315" s="99">
        <v>2293320.6629333501</v>
      </c>
      <c r="AD1315" s="99">
        <v>343770.73286056501</v>
      </c>
      <c r="AE1315" s="99">
        <v>182184.85957908601</v>
      </c>
      <c r="AF1315" s="99">
        <v>758625.96767425502</v>
      </c>
      <c r="AG1315" s="99">
        <v>897894.109375</v>
      </c>
      <c r="AH1315" s="99">
        <v>398110.96477889997</v>
      </c>
      <c r="AI1315" s="99">
        <v>0</v>
      </c>
      <c r="AJ1315" s="99">
        <v>223666.32874107399</v>
      </c>
      <c r="AK1315" s="99">
        <v>41598.570167064703</v>
      </c>
      <c r="AL1315" s="99">
        <v>0</v>
      </c>
      <c r="AM1315" s="99">
        <v>15190.2327861786</v>
      </c>
      <c r="AN1315" s="99">
        <v>2668629.7672119099</v>
      </c>
      <c r="AO1315" s="99">
        <v>8408222.6448974591</v>
      </c>
      <c r="AP1315" s="99">
        <v>0</v>
      </c>
      <c r="AQ1315" s="99">
        <v>9495277.5831298791</v>
      </c>
      <c r="AR1315" s="99">
        <v>7086898.9050903302</v>
      </c>
      <c r="AS1315" s="99">
        <v>222483.554582596</v>
      </c>
      <c r="AT1315" s="99">
        <v>0</v>
      </c>
      <c r="AU1315" s="99">
        <v>0</v>
      </c>
      <c r="AV1315" s="99">
        <v>5380408.6640014602</v>
      </c>
      <c r="AW1315" s="99">
        <v>882722.89560699498</v>
      </c>
      <c r="AX1315" s="99">
        <v>1418593.4794921901</v>
      </c>
      <c r="AY1315" s="99">
        <v>5685386.2244873</v>
      </c>
      <c r="AZ1315" s="99">
        <v>6322778.62854004</v>
      </c>
      <c r="BA1315" s="99">
        <v>2925313.6698608398</v>
      </c>
      <c r="BB1315" s="99">
        <v>0</v>
      </c>
      <c r="BC1315" s="99">
        <v>1606850.7577209501</v>
      </c>
      <c r="BD1315" s="99">
        <v>286164.785572052</v>
      </c>
      <c r="BE1315" s="99">
        <v>0</v>
      </c>
      <c r="BF1315" s="99">
        <v>107594.416566849</v>
      </c>
      <c r="BG1315" s="99">
        <v>6343548.2442627</v>
      </c>
      <c r="BH1315" s="99">
        <v>2382272.2679138202</v>
      </c>
      <c r="BI1315" s="99">
        <v>0</v>
      </c>
      <c r="BJ1315" s="99">
        <v>3531534.0518493699</v>
      </c>
      <c r="BK1315" s="99">
        <v>2800811.1069946298</v>
      </c>
      <c r="BL1315" s="99">
        <v>0</v>
      </c>
      <c r="BM1315" s="99">
        <v>0</v>
      </c>
      <c r="BN1315" s="99">
        <v>0</v>
      </c>
      <c r="BO1315" s="99">
        <v>0</v>
      </c>
      <c r="BP1315" s="99">
        <v>0</v>
      </c>
      <c r="BQ1315" s="99">
        <v>0</v>
      </c>
      <c r="BR1315" s="99">
        <v>2029094.09220886</v>
      </c>
      <c r="BS1315" s="99">
        <v>2607730.0132446298</v>
      </c>
      <c r="BT1315" s="99">
        <v>570170.47354126</v>
      </c>
      <c r="BU1315" s="99">
        <v>0</v>
      </c>
      <c r="BV1315" s="99">
        <v>711278.60543060303</v>
      </c>
      <c r="BW1315" s="99">
        <v>32410.644911289201</v>
      </c>
      <c r="BX1315" s="99">
        <v>0</v>
      </c>
      <c r="BY1315" s="99">
        <v>0</v>
      </c>
      <c r="BZ1315" s="99">
        <v>0</v>
      </c>
      <c r="CA1315" s="99">
        <v>35896.779086589799</v>
      </c>
      <c r="CB1315" s="99">
        <v>2464721.8495178199</v>
      </c>
      <c r="CC1315" s="99">
        <v>17953921.443115201</v>
      </c>
      <c r="CD1315" s="99">
        <v>5888714.0584716797</v>
      </c>
      <c r="CE1315" s="99">
        <v>345.97236948460301</v>
      </c>
      <c r="CF1315" s="99">
        <v>56925.858356475801</v>
      </c>
      <c r="CG1315" s="99">
        <v>393897.16998290998</v>
      </c>
      <c r="CH1315" s="99">
        <v>0</v>
      </c>
      <c r="CI1315" s="99">
        <v>36238.843248367302</v>
      </c>
      <c r="CJ1315" s="99">
        <v>2521857.9782104502</v>
      </c>
      <c r="CK1315" s="99">
        <v>18350173.011962902</v>
      </c>
      <c r="CL1315" s="99">
        <v>5922152.28198242</v>
      </c>
      <c r="CM1315" s="166">
        <v>44676.711562156699</v>
      </c>
      <c r="CN1315" s="166">
        <v>5189228.05859375</v>
      </c>
      <c r="CO1315" s="166">
        <v>24662868.653808601</v>
      </c>
      <c r="CP1315" s="99">
        <v>5922152.28198242</v>
      </c>
      <c r="CQ1315" s="99">
        <v>0</v>
      </c>
      <c r="CR1315" s="99">
        <v>0</v>
      </c>
      <c r="CS1315" s="99">
        <v>0</v>
      </c>
      <c r="CT1315" s="99">
        <v>0</v>
      </c>
      <c r="CU1315" s="98">
        <v>18246.756180865999</v>
      </c>
      <c r="CV1315" s="98">
        <v>6330.5914695969996</v>
      </c>
      <c r="CW1315" s="98">
        <v>2521647.7078742958</v>
      </c>
      <c r="CX1315" s="98">
        <v>18347818.613098111</v>
      </c>
    </row>
    <row r="1316" spans="1:102" x14ac:dyDescent="0.2">
      <c r="A1316" s="98" t="s">
        <v>72</v>
      </c>
      <c r="B1316" s="100">
        <v>39142</v>
      </c>
      <c r="C1316" s="99">
        <v>20455.451807737401</v>
      </c>
      <c r="D1316" s="99">
        <v>0</v>
      </c>
      <c r="E1316" s="99">
        <v>15455.299891591099</v>
      </c>
      <c r="F1316" s="99">
        <v>12087.7317576408</v>
      </c>
      <c r="G1316" s="99">
        <v>197.53772157803201</v>
      </c>
      <c r="H1316" s="99">
        <v>0</v>
      </c>
      <c r="I1316" s="99">
        <v>0</v>
      </c>
      <c r="J1316" s="99">
        <v>6673.79030364752</v>
      </c>
      <c r="K1316" s="99">
        <v>1885.5662013143301</v>
      </c>
      <c r="L1316" s="99">
        <v>4187.5519552230799</v>
      </c>
      <c r="M1316" s="99">
        <v>15806.042189121201</v>
      </c>
      <c r="N1316" s="99">
        <v>6339.0621218085298</v>
      </c>
      <c r="O1316" s="99">
        <v>8498.9531183242798</v>
      </c>
      <c r="P1316" s="99">
        <v>0</v>
      </c>
      <c r="Q1316" s="99">
        <v>1941.4266684353399</v>
      </c>
      <c r="R1316" s="99">
        <v>282.24001783132599</v>
      </c>
      <c r="S1316" s="99">
        <v>0</v>
      </c>
      <c r="T1316" s="99">
        <v>84.934748841449604</v>
      </c>
      <c r="U1316" s="99">
        <v>8564.3331973552704</v>
      </c>
      <c r="V1316" s="99">
        <v>1142705.24401855</v>
      </c>
      <c r="W1316" s="99">
        <v>0</v>
      </c>
      <c r="X1316" s="99">
        <v>1311129.9788665799</v>
      </c>
      <c r="Y1316" s="99">
        <v>984494.33936309803</v>
      </c>
      <c r="Z1316" s="99">
        <v>34491.114692688003</v>
      </c>
      <c r="AA1316" s="99">
        <v>0</v>
      </c>
      <c r="AB1316" s="99">
        <v>0</v>
      </c>
      <c r="AC1316" s="99">
        <v>2437310.6025085398</v>
      </c>
      <c r="AD1316" s="99">
        <v>282362.52001190197</v>
      </c>
      <c r="AE1316" s="99">
        <v>176171.828241348</v>
      </c>
      <c r="AF1316" s="99">
        <v>760478.58145904494</v>
      </c>
      <c r="AG1316" s="99">
        <v>883678.84208679199</v>
      </c>
      <c r="AH1316" s="99">
        <v>405133.18920517003</v>
      </c>
      <c r="AI1316" s="99">
        <v>0</v>
      </c>
      <c r="AJ1316" s="99">
        <v>221675.394247055</v>
      </c>
      <c r="AK1316" s="99">
        <v>43367.749597072601</v>
      </c>
      <c r="AL1316" s="99">
        <v>0</v>
      </c>
      <c r="AM1316" s="99">
        <v>14453.0837663412</v>
      </c>
      <c r="AN1316" s="99">
        <v>2713843.7402038602</v>
      </c>
      <c r="AO1316" s="99">
        <v>8591391.27416992</v>
      </c>
      <c r="AP1316" s="99">
        <v>0</v>
      </c>
      <c r="AQ1316" s="99">
        <v>9307552.8775634803</v>
      </c>
      <c r="AR1316" s="99">
        <v>6991287.1325683603</v>
      </c>
      <c r="AS1316" s="99">
        <v>237334.21576499901</v>
      </c>
      <c r="AT1316" s="99">
        <v>0</v>
      </c>
      <c r="AU1316" s="99">
        <v>0</v>
      </c>
      <c r="AV1316" s="99">
        <v>5751734.62854004</v>
      </c>
      <c r="AW1316" s="99">
        <v>732275.04553222703</v>
      </c>
      <c r="AX1316" s="99">
        <v>1366745.66090393</v>
      </c>
      <c r="AY1316" s="99">
        <v>5728143.5744628897</v>
      </c>
      <c r="AZ1316" s="99">
        <v>6211895.5560302697</v>
      </c>
      <c r="BA1316" s="99">
        <v>2989321.0986022898</v>
      </c>
      <c r="BB1316" s="99">
        <v>0</v>
      </c>
      <c r="BC1316" s="99">
        <v>1604222.6384582501</v>
      </c>
      <c r="BD1316" s="99">
        <v>301147.97214508097</v>
      </c>
      <c r="BE1316" s="99">
        <v>0</v>
      </c>
      <c r="BF1316" s="99">
        <v>102375.23636055</v>
      </c>
      <c r="BG1316" s="99">
        <v>6476492.1417846698</v>
      </c>
      <c r="BH1316" s="99">
        <v>2449444.01702881</v>
      </c>
      <c r="BI1316" s="99">
        <v>0</v>
      </c>
      <c r="BJ1316" s="99">
        <v>3469944.6156921401</v>
      </c>
      <c r="BK1316" s="99">
        <v>2775761.0686645498</v>
      </c>
      <c r="BL1316" s="99">
        <v>0</v>
      </c>
      <c r="BM1316" s="99">
        <v>0</v>
      </c>
      <c r="BN1316" s="99">
        <v>0</v>
      </c>
      <c r="BO1316" s="99">
        <v>0</v>
      </c>
      <c r="BP1316" s="99">
        <v>0</v>
      </c>
      <c r="BQ1316" s="99">
        <v>0</v>
      </c>
      <c r="BR1316" s="99">
        <v>2039360.6884307901</v>
      </c>
      <c r="BS1316" s="99">
        <v>2566166.9784851102</v>
      </c>
      <c r="BT1316" s="99">
        <v>582281.56484985398</v>
      </c>
      <c r="BU1316" s="99">
        <v>0</v>
      </c>
      <c r="BV1316" s="99">
        <v>711744.06439208996</v>
      </c>
      <c r="BW1316" s="99">
        <v>34273.342838287397</v>
      </c>
      <c r="BX1316" s="99">
        <v>0</v>
      </c>
      <c r="BY1316" s="99">
        <v>0</v>
      </c>
      <c r="BZ1316" s="99">
        <v>0</v>
      </c>
      <c r="CA1316" s="99">
        <v>35928.432936191602</v>
      </c>
      <c r="CB1316" s="99">
        <v>2453076.6184692401</v>
      </c>
      <c r="CC1316" s="99">
        <v>17973944.232421901</v>
      </c>
      <c r="CD1316" s="99">
        <v>5940827.6100463904</v>
      </c>
      <c r="CE1316" s="99">
        <v>359.94641951098998</v>
      </c>
      <c r="CF1316" s="99">
        <v>57358.214954376199</v>
      </c>
      <c r="CG1316" s="99">
        <v>400717.24445343</v>
      </c>
      <c r="CH1316" s="99">
        <v>0</v>
      </c>
      <c r="CI1316" s="99">
        <v>36288.366343975104</v>
      </c>
      <c r="CJ1316" s="99">
        <v>2511076.1795959501</v>
      </c>
      <c r="CK1316" s="99">
        <v>18378093.217041001</v>
      </c>
      <c r="CL1316" s="99">
        <v>5970998.3295288105</v>
      </c>
      <c r="CM1316" s="166">
        <v>44819.375874042496</v>
      </c>
      <c r="CN1316" s="166">
        <v>5227472.4892578097</v>
      </c>
      <c r="CO1316" s="166">
        <v>24883031.042480499</v>
      </c>
      <c r="CP1316" s="99">
        <v>5970998.3295288105</v>
      </c>
      <c r="CQ1316" s="99">
        <v>0</v>
      </c>
      <c r="CR1316" s="99">
        <v>0</v>
      </c>
      <c r="CS1316" s="99">
        <v>0</v>
      </c>
      <c r="CT1316" s="99">
        <v>0</v>
      </c>
      <c r="CU1316" s="98">
        <v>17494.990726675001</v>
      </c>
      <c r="CV1316" s="98">
        <v>6822.5257174469998</v>
      </c>
      <c r="CW1316" s="98">
        <v>2510434.8334236164</v>
      </c>
      <c r="CX1316" s="98">
        <v>18374661.476875331</v>
      </c>
    </row>
    <row r="1317" spans="1:102" x14ac:dyDescent="0.2">
      <c r="A1317" s="98" t="s">
        <v>72</v>
      </c>
      <c r="B1317" s="100">
        <v>39234</v>
      </c>
      <c r="C1317" s="99">
        <v>20800.618630647699</v>
      </c>
      <c r="D1317" s="99">
        <v>0</v>
      </c>
      <c r="E1317" s="99">
        <v>15166.3512952328</v>
      </c>
      <c r="F1317" s="99">
        <v>11954.8840020895</v>
      </c>
      <c r="G1317" s="99">
        <v>222.91325931437299</v>
      </c>
      <c r="H1317" s="99">
        <v>0</v>
      </c>
      <c r="I1317" s="99">
        <v>0</v>
      </c>
      <c r="J1317" s="99">
        <v>7057.6398351788503</v>
      </c>
      <c r="K1317" s="99">
        <v>1620.87983463705</v>
      </c>
      <c r="L1317" s="99">
        <v>4097.6492556333496</v>
      </c>
      <c r="M1317" s="99">
        <v>15858.1235388517</v>
      </c>
      <c r="N1317" s="99">
        <v>6307.3713502883902</v>
      </c>
      <c r="O1317" s="99">
        <v>8653.3363251686096</v>
      </c>
      <c r="P1317" s="99">
        <v>0</v>
      </c>
      <c r="Q1317" s="99">
        <v>1908.99312001467</v>
      </c>
      <c r="R1317" s="99">
        <v>290.02810553088801</v>
      </c>
      <c r="S1317" s="99">
        <v>0</v>
      </c>
      <c r="T1317" s="99">
        <v>86.919579947367296</v>
      </c>
      <c r="U1317" s="99">
        <v>8632.5211915969794</v>
      </c>
      <c r="V1317" s="99">
        <v>1172014.5559845001</v>
      </c>
      <c r="W1317" s="99">
        <v>0</v>
      </c>
      <c r="X1317" s="99">
        <v>1283050.07810974</v>
      </c>
      <c r="Y1317" s="99">
        <v>976166.80504608201</v>
      </c>
      <c r="Z1317" s="99">
        <v>37984.851536750801</v>
      </c>
      <c r="AA1317" s="99">
        <v>0</v>
      </c>
      <c r="AB1317" s="99">
        <v>0</v>
      </c>
      <c r="AC1317" s="99">
        <v>2523896.5812377902</v>
      </c>
      <c r="AD1317" s="99">
        <v>226761.92049217201</v>
      </c>
      <c r="AE1317" s="99">
        <v>170889.03190612799</v>
      </c>
      <c r="AF1317" s="99">
        <v>763422.36648559605</v>
      </c>
      <c r="AG1317" s="99">
        <v>889051.92282104504</v>
      </c>
      <c r="AH1317" s="99">
        <v>411540.28961563099</v>
      </c>
      <c r="AI1317" s="99">
        <v>0</v>
      </c>
      <c r="AJ1317" s="99">
        <v>216138.81554031401</v>
      </c>
      <c r="AK1317" s="99">
        <v>44439.196399688699</v>
      </c>
      <c r="AL1317" s="99">
        <v>0</v>
      </c>
      <c r="AM1317" s="99">
        <v>13875.5714044571</v>
      </c>
      <c r="AN1317" s="99">
        <v>2761107.70275879</v>
      </c>
      <c r="AO1317" s="99">
        <v>8905624.4942627009</v>
      </c>
      <c r="AP1317" s="99">
        <v>0</v>
      </c>
      <c r="AQ1317" s="99">
        <v>9200470.3175048791</v>
      </c>
      <c r="AR1317" s="99">
        <v>6957946.7388305701</v>
      </c>
      <c r="AS1317" s="99">
        <v>266878.611194611</v>
      </c>
      <c r="AT1317" s="99">
        <v>0</v>
      </c>
      <c r="AU1317" s="99">
        <v>0</v>
      </c>
      <c r="AV1317" s="99">
        <v>6035654.6748657199</v>
      </c>
      <c r="AW1317" s="99">
        <v>593223.73498535203</v>
      </c>
      <c r="AX1317" s="99">
        <v>1348740.3446044901</v>
      </c>
      <c r="AY1317" s="99">
        <v>5775654.4615478497</v>
      </c>
      <c r="AZ1317" s="99">
        <v>6308296.64453125</v>
      </c>
      <c r="BA1317" s="99">
        <v>3060536.43292236</v>
      </c>
      <c r="BB1317" s="99">
        <v>0</v>
      </c>
      <c r="BC1317" s="99">
        <v>1563896.55380249</v>
      </c>
      <c r="BD1317" s="99">
        <v>311351.95401763899</v>
      </c>
      <c r="BE1317" s="99">
        <v>0</v>
      </c>
      <c r="BF1317" s="99">
        <v>100606.82199192001</v>
      </c>
      <c r="BG1317" s="99">
        <v>6634979.5377197303</v>
      </c>
      <c r="BH1317" s="99">
        <v>2526441.3981018099</v>
      </c>
      <c r="BI1317" s="99">
        <v>0</v>
      </c>
      <c r="BJ1317" s="99">
        <v>3456648.4305419899</v>
      </c>
      <c r="BK1317" s="99">
        <v>2768472.5736389202</v>
      </c>
      <c r="BL1317" s="99">
        <v>0</v>
      </c>
      <c r="BM1317" s="99">
        <v>0</v>
      </c>
      <c r="BN1317" s="99">
        <v>0</v>
      </c>
      <c r="BO1317" s="99">
        <v>0</v>
      </c>
      <c r="BP1317" s="99">
        <v>0</v>
      </c>
      <c r="BQ1317" s="99">
        <v>0</v>
      </c>
      <c r="BR1317" s="99">
        <v>2071844.4484558101</v>
      </c>
      <c r="BS1317" s="99">
        <v>2605789.56817627</v>
      </c>
      <c r="BT1317" s="99">
        <v>596378.55350494396</v>
      </c>
      <c r="BU1317" s="99">
        <v>0</v>
      </c>
      <c r="BV1317" s="99">
        <v>706047.54960632301</v>
      </c>
      <c r="BW1317" s="99">
        <v>35233.718409061403</v>
      </c>
      <c r="BX1317" s="99">
        <v>0</v>
      </c>
      <c r="BY1317" s="99">
        <v>0</v>
      </c>
      <c r="BZ1317" s="99">
        <v>0</v>
      </c>
      <c r="CA1317" s="99">
        <v>35966.876525402098</v>
      </c>
      <c r="CB1317" s="99">
        <v>2460015.9916686998</v>
      </c>
      <c r="CC1317" s="99">
        <v>18102313.443359401</v>
      </c>
      <c r="CD1317" s="99">
        <v>5976309.82214355</v>
      </c>
      <c r="CE1317" s="99">
        <v>371.30379837006302</v>
      </c>
      <c r="CF1317" s="99">
        <v>58399.979317188299</v>
      </c>
      <c r="CG1317" s="99">
        <v>413965.35506439197</v>
      </c>
      <c r="CH1317" s="99">
        <v>0</v>
      </c>
      <c r="CI1317" s="99">
        <v>36338.712395668001</v>
      </c>
      <c r="CJ1317" s="99">
        <v>2519014.5856933598</v>
      </c>
      <c r="CK1317" s="99">
        <v>18520606.333984401</v>
      </c>
      <c r="CL1317" s="99">
        <v>6011416.0164184598</v>
      </c>
      <c r="CM1317" s="166">
        <v>44935.254051685297</v>
      </c>
      <c r="CN1317" s="166">
        <v>5274205.0629882803</v>
      </c>
      <c r="CO1317" s="166">
        <v>25158169.941162098</v>
      </c>
      <c r="CP1317" s="99">
        <v>6011416.0164184598</v>
      </c>
      <c r="CQ1317" s="99">
        <v>0</v>
      </c>
      <c r="CR1317" s="99">
        <v>0</v>
      </c>
      <c r="CS1317" s="99">
        <v>0</v>
      </c>
      <c r="CT1317" s="99">
        <v>0</v>
      </c>
      <c r="CU1317" s="98">
        <v>16911.134500368</v>
      </c>
      <c r="CV1317" s="98">
        <v>7231.3530587570003</v>
      </c>
      <c r="CW1317" s="98">
        <v>2518415.970985888</v>
      </c>
      <c r="CX1317" s="98">
        <v>18516278.798423793</v>
      </c>
    </row>
    <row r="1318" spans="1:102" x14ac:dyDescent="0.2">
      <c r="A1318" s="98" t="s">
        <v>72</v>
      </c>
      <c r="B1318" s="100">
        <v>39326</v>
      </c>
      <c r="C1318" s="99">
        <v>21135.4808170795</v>
      </c>
      <c r="D1318" s="99">
        <v>0</v>
      </c>
      <c r="E1318" s="99">
        <v>15017.0483807325</v>
      </c>
      <c r="F1318" s="99">
        <v>11934.8465877771</v>
      </c>
      <c r="G1318" s="99">
        <v>231.768350809813</v>
      </c>
      <c r="H1318" s="99">
        <v>0</v>
      </c>
      <c r="I1318" s="99">
        <v>0</v>
      </c>
      <c r="J1318" s="99">
        <v>7378.1958884000796</v>
      </c>
      <c r="K1318" s="99">
        <v>1369.37554296851</v>
      </c>
      <c r="L1318" s="99">
        <v>4104.3249382376698</v>
      </c>
      <c r="M1318" s="99">
        <v>15779.723334312401</v>
      </c>
      <c r="N1318" s="99">
        <v>6357.2467192411405</v>
      </c>
      <c r="O1318" s="99">
        <v>8755.9144450426102</v>
      </c>
      <c r="P1318" s="99">
        <v>0</v>
      </c>
      <c r="Q1318" s="99">
        <v>1890.0980773866199</v>
      </c>
      <c r="R1318" s="99">
        <v>300.827712338418</v>
      </c>
      <c r="S1318" s="99">
        <v>0</v>
      </c>
      <c r="T1318" s="99">
        <v>80.725418060086696</v>
      </c>
      <c r="U1318" s="99">
        <v>8738.1299269199408</v>
      </c>
      <c r="V1318" s="99">
        <v>1190766.4929504399</v>
      </c>
      <c r="W1318" s="99">
        <v>0</v>
      </c>
      <c r="X1318" s="99">
        <v>1260785.3206634501</v>
      </c>
      <c r="Y1318" s="99">
        <v>964171.93785095203</v>
      </c>
      <c r="Z1318" s="99">
        <v>41735.316927909902</v>
      </c>
      <c r="AA1318" s="99">
        <v>0</v>
      </c>
      <c r="AB1318" s="99">
        <v>0</v>
      </c>
      <c r="AC1318" s="99">
        <v>2597065.0512695299</v>
      </c>
      <c r="AD1318" s="99">
        <v>194807.46809387201</v>
      </c>
      <c r="AE1318" s="99">
        <v>171799.67725944499</v>
      </c>
      <c r="AF1318" s="99">
        <v>759250.29241943394</v>
      </c>
      <c r="AG1318" s="99">
        <v>890213.72673034703</v>
      </c>
      <c r="AH1318" s="99">
        <v>422164.98750686599</v>
      </c>
      <c r="AI1318" s="99">
        <v>0</v>
      </c>
      <c r="AJ1318" s="99">
        <v>210085.414203644</v>
      </c>
      <c r="AK1318" s="99">
        <v>46399.379694461801</v>
      </c>
      <c r="AL1318" s="99">
        <v>0</v>
      </c>
      <c r="AM1318" s="99">
        <v>13703.715962767599</v>
      </c>
      <c r="AN1318" s="99">
        <v>2787458.6874084501</v>
      </c>
      <c r="AO1318" s="99">
        <v>9089272.6119384803</v>
      </c>
      <c r="AP1318" s="99">
        <v>0</v>
      </c>
      <c r="AQ1318" s="99">
        <v>9130770.3302002009</v>
      </c>
      <c r="AR1318" s="99">
        <v>6956033.5025024395</v>
      </c>
      <c r="AS1318" s="99">
        <v>302895.69002533</v>
      </c>
      <c r="AT1318" s="99">
        <v>0</v>
      </c>
      <c r="AU1318" s="99">
        <v>0</v>
      </c>
      <c r="AV1318" s="99">
        <v>6267926.0197753897</v>
      </c>
      <c r="AW1318" s="99">
        <v>514204.23416137701</v>
      </c>
      <c r="AX1318" s="99">
        <v>1366702.3279418901</v>
      </c>
      <c r="AY1318" s="99">
        <v>5801717.54833984</v>
      </c>
      <c r="AZ1318" s="99">
        <v>6375053.28796387</v>
      </c>
      <c r="BA1318" s="99">
        <v>3167111.60583496</v>
      </c>
      <c r="BB1318" s="99">
        <v>0</v>
      </c>
      <c r="BC1318" s="99">
        <v>1547828.06037903</v>
      </c>
      <c r="BD1318" s="99">
        <v>329765.72008514398</v>
      </c>
      <c r="BE1318" s="99">
        <v>0</v>
      </c>
      <c r="BF1318" s="99">
        <v>99893.987544059797</v>
      </c>
      <c r="BG1318" s="99">
        <v>6790379.4448242197</v>
      </c>
      <c r="BH1318" s="99">
        <v>2589122.7388000502</v>
      </c>
      <c r="BI1318" s="99">
        <v>0</v>
      </c>
      <c r="BJ1318" s="99">
        <v>3420624.6517639202</v>
      </c>
      <c r="BK1318" s="99">
        <v>2756597.3738403302</v>
      </c>
      <c r="BL1318" s="99">
        <v>0</v>
      </c>
      <c r="BM1318" s="99">
        <v>0</v>
      </c>
      <c r="BN1318" s="99">
        <v>0</v>
      </c>
      <c r="BO1318" s="99">
        <v>0</v>
      </c>
      <c r="BP1318" s="99">
        <v>0</v>
      </c>
      <c r="BQ1318" s="99">
        <v>0</v>
      </c>
      <c r="BR1318" s="99">
        <v>2072316.8275756801</v>
      </c>
      <c r="BS1318" s="99">
        <v>2640227.1594543499</v>
      </c>
      <c r="BT1318" s="99">
        <v>616881.59127044701</v>
      </c>
      <c r="BU1318" s="99">
        <v>0</v>
      </c>
      <c r="BV1318" s="99">
        <v>699030.65300750697</v>
      </c>
      <c r="BW1318" s="99">
        <v>36906.841537952401</v>
      </c>
      <c r="BX1318" s="99">
        <v>0</v>
      </c>
      <c r="BY1318" s="99">
        <v>0</v>
      </c>
      <c r="BZ1318" s="99">
        <v>0</v>
      </c>
      <c r="CA1318" s="99">
        <v>36154.045109748797</v>
      </c>
      <c r="CB1318" s="99">
        <v>2448955.0037841802</v>
      </c>
      <c r="CC1318" s="99">
        <v>18222816.285400402</v>
      </c>
      <c r="CD1318" s="99">
        <v>6019428.4284057599</v>
      </c>
      <c r="CE1318" s="99">
        <v>371.02209212258498</v>
      </c>
      <c r="CF1318" s="99">
        <v>60289.145300865202</v>
      </c>
      <c r="CG1318" s="99">
        <v>429795.09814834601</v>
      </c>
      <c r="CH1318" s="99">
        <v>0</v>
      </c>
      <c r="CI1318" s="99">
        <v>36528.511989116698</v>
      </c>
      <c r="CJ1318" s="99">
        <v>2508885.4826354999</v>
      </c>
      <c r="CK1318" s="99">
        <v>18649853.462158199</v>
      </c>
      <c r="CL1318" s="99">
        <v>6058701.3140258798</v>
      </c>
      <c r="CM1318" s="166">
        <v>45216.0630521774</v>
      </c>
      <c r="CN1318" s="166">
        <v>5291120.6472167997</v>
      </c>
      <c r="CO1318" s="166">
        <v>25409871.6169434</v>
      </c>
      <c r="CP1318" s="99">
        <v>6058701.3140258798</v>
      </c>
      <c r="CQ1318" s="99">
        <v>0</v>
      </c>
      <c r="CR1318" s="99">
        <v>0</v>
      </c>
      <c r="CS1318" s="99">
        <v>0</v>
      </c>
      <c r="CT1318" s="99">
        <v>0</v>
      </c>
      <c r="CU1318" s="98">
        <v>16519.624147405</v>
      </c>
      <c r="CV1318" s="98">
        <v>7598.6707333579998</v>
      </c>
      <c r="CW1318" s="98">
        <v>2509244.1490850453</v>
      </c>
      <c r="CX1318" s="98">
        <v>18652611.383548748</v>
      </c>
    </row>
    <row r="1319" spans="1:102" x14ac:dyDescent="0.2">
      <c r="A1319" s="98" t="s">
        <v>72</v>
      </c>
      <c r="B1319" s="100">
        <v>39417</v>
      </c>
      <c r="C1319" s="99">
        <v>21506.0079436302</v>
      </c>
      <c r="D1319" s="99">
        <v>0</v>
      </c>
      <c r="E1319" s="99">
        <v>14755.3534773588</v>
      </c>
      <c r="F1319" s="99">
        <v>11750.797326684</v>
      </c>
      <c r="G1319" s="99">
        <v>278.67719159275299</v>
      </c>
      <c r="H1319" s="99">
        <v>0</v>
      </c>
      <c r="I1319" s="99">
        <v>0</v>
      </c>
      <c r="J1319" s="99">
        <v>7582.22129505873</v>
      </c>
      <c r="K1319" s="99">
        <v>1154.65952527523</v>
      </c>
      <c r="L1319" s="99">
        <v>4005.59883984923</v>
      </c>
      <c r="M1319" s="99">
        <v>15820.4792551994</v>
      </c>
      <c r="N1319" s="99">
        <v>6299.7647817134903</v>
      </c>
      <c r="O1319" s="99">
        <v>8934.9072265625</v>
      </c>
      <c r="P1319" s="99">
        <v>0</v>
      </c>
      <c r="Q1319" s="99">
        <v>1884.0445668846401</v>
      </c>
      <c r="R1319" s="99">
        <v>318.42318966612203</v>
      </c>
      <c r="S1319" s="99">
        <v>0</v>
      </c>
      <c r="T1319" s="99">
        <v>98.095517497509704</v>
      </c>
      <c r="U1319" s="99">
        <v>8785.5940691232699</v>
      </c>
      <c r="V1319" s="99">
        <v>1207859.9941558801</v>
      </c>
      <c r="W1319" s="99">
        <v>0</v>
      </c>
      <c r="X1319" s="99">
        <v>1244240.7537231401</v>
      </c>
      <c r="Y1319" s="99">
        <v>961622.25034332299</v>
      </c>
      <c r="Z1319" s="99">
        <v>45445.4109721184</v>
      </c>
      <c r="AA1319" s="99">
        <v>0</v>
      </c>
      <c r="AB1319" s="99">
        <v>0</v>
      </c>
      <c r="AC1319" s="99">
        <v>2630798.56948853</v>
      </c>
      <c r="AD1319" s="99">
        <v>153462.446199417</v>
      </c>
      <c r="AE1319" s="99">
        <v>172632.39885711699</v>
      </c>
      <c r="AF1319" s="99">
        <v>762220.66667938197</v>
      </c>
      <c r="AG1319" s="99">
        <v>890940.28694152797</v>
      </c>
      <c r="AH1319" s="99">
        <v>425495.30825042701</v>
      </c>
      <c r="AI1319" s="99">
        <v>0</v>
      </c>
      <c r="AJ1319" s="99">
        <v>207589.752866745</v>
      </c>
      <c r="AK1319" s="99">
        <v>46918.176853179903</v>
      </c>
      <c r="AL1319" s="99">
        <v>0</v>
      </c>
      <c r="AM1319" s="99">
        <v>13971.6515747309</v>
      </c>
      <c r="AN1319" s="99">
        <v>2809093.77093506</v>
      </c>
      <c r="AO1319" s="99">
        <v>9331959.4462890606</v>
      </c>
      <c r="AP1319" s="99">
        <v>0</v>
      </c>
      <c r="AQ1319" s="99">
        <v>9134940.6970214806</v>
      </c>
      <c r="AR1319" s="99">
        <v>6985957.6364135696</v>
      </c>
      <c r="AS1319" s="99">
        <v>330153.02189636201</v>
      </c>
      <c r="AT1319" s="99">
        <v>0</v>
      </c>
      <c r="AU1319" s="99">
        <v>0</v>
      </c>
      <c r="AV1319" s="99">
        <v>6436110.6383056603</v>
      </c>
      <c r="AW1319" s="99">
        <v>410265.79145050002</v>
      </c>
      <c r="AX1319" s="99">
        <v>1386368.26951599</v>
      </c>
      <c r="AY1319" s="99">
        <v>5880322.9727172898</v>
      </c>
      <c r="AZ1319" s="99">
        <v>6445002.56005859</v>
      </c>
      <c r="BA1319" s="99">
        <v>3231320.2750549298</v>
      </c>
      <c r="BB1319" s="99">
        <v>0</v>
      </c>
      <c r="BC1319" s="99">
        <v>1544452.9719696001</v>
      </c>
      <c r="BD1319" s="99">
        <v>338615.08160018898</v>
      </c>
      <c r="BE1319" s="99">
        <v>0</v>
      </c>
      <c r="BF1319" s="99">
        <v>103729.166789055</v>
      </c>
      <c r="BG1319" s="99">
        <v>6910414.7022705097</v>
      </c>
      <c r="BH1319" s="99">
        <v>2664207.4888000502</v>
      </c>
      <c r="BI1319" s="99">
        <v>0</v>
      </c>
      <c r="BJ1319" s="99">
        <v>3440846.0217895498</v>
      </c>
      <c r="BK1319" s="99">
        <v>2771014.2949829102</v>
      </c>
      <c r="BL1319" s="99">
        <v>0</v>
      </c>
      <c r="BM1319" s="99">
        <v>0</v>
      </c>
      <c r="BN1319" s="99">
        <v>0</v>
      </c>
      <c r="BO1319" s="99">
        <v>0</v>
      </c>
      <c r="BP1319" s="99">
        <v>0</v>
      </c>
      <c r="BQ1319" s="99">
        <v>0</v>
      </c>
      <c r="BR1319" s="99">
        <v>2112730.9912719699</v>
      </c>
      <c r="BS1319" s="99">
        <v>2668397.1141662602</v>
      </c>
      <c r="BT1319" s="99">
        <v>629490.59780120896</v>
      </c>
      <c r="BU1319" s="99">
        <v>0</v>
      </c>
      <c r="BV1319" s="99">
        <v>696063.472839355</v>
      </c>
      <c r="BW1319" s="99">
        <v>40526.6138072014</v>
      </c>
      <c r="BX1319" s="99">
        <v>0</v>
      </c>
      <c r="BY1319" s="99">
        <v>0</v>
      </c>
      <c r="BZ1319" s="99">
        <v>0</v>
      </c>
      <c r="CA1319" s="99">
        <v>36247.848254680597</v>
      </c>
      <c r="CB1319" s="99">
        <v>2452427.5974731399</v>
      </c>
      <c r="CC1319" s="99">
        <v>18408364.474365201</v>
      </c>
      <c r="CD1319" s="99">
        <v>6081413.8186035203</v>
      </c>
      <c r="CE1319" s="99">
        <v>397.33431708440202</v>
      </c>
      <c r="CF1319" s="99">
        <v>61117.011938571901</v>
      </c>
      <c r="CG1319" s="99">
        <v>443008.01586914097</v>
      </c>
      <c r="CH1319" s="99">
        <v>0</v>
      </c>
      <c r="CI1319" s="99">
        <v>36640.676278114297</v>
      </c>
      <c r="CJ1319" s="99">
        <v>2513398.3654785198</v>
      </c>
      <c r="CK1319" s="99">
        <v>18849821.6948242</v>
      </c>
      <c r="CL1319" s="99">
        <v>6122161.3258667002</v>
      </c>
      <c r="CM1319" s="166">
        <v>45381.476148605303</v>
      </c>
      <c r="CN1319" s="166">
        <v>5325251.47509766</v>
      </c>
      <c r="CO1319" s="166">
        <v>25740382.254638702</v>
      </c>
      <c r="CP1319" s="99">
        <v>6122161.3258667002</v>
      </c>
      <c r="CQ1319" s="99">
        <v>0</v>
      </c>
      <c r="CR1319" s="99">
        <v>0</v>
      </c>
      <c r="CS1319" s="99">
        <v>0</v>
      </c>
      <c r="CT1319" s="99">
        <v>0</v>
      </c>
      <c r="CU1319" s="98">
        <v>16077.097259228</v>
      </c>
      <c r="CV1319" s="98">
        <v>7800.9873898710002</v>
      </c>
      <c r="CW1319" s="98">
        <v>2513544.6094117118</v>
      </c>
      <c r="CX1319" s="98">
        <v>18851372.490234341</v>
      </c>
    </row>
    <row r="1320" spans="1:102" x14ac:dyDescent="0.2">
      <c r="A1320" s="98" t="s">
        <v>72</v>
      </c>
      <c r="B1320" s="100">
        <v>39508</v>
      </c>
      <c r="C1320" s="99">
        <v>21777.081295251799</v>
      </c>
      <c r="D1320" s="99">
        <v>0</v>
      </c>
      <c r="E1320" s="99">
        <v>14536.980934262299</v>
      </c>
      <c r="F1320" s="99">
        <v>11696.2378929853</v>
      </c>
      <c r="G1320" s="99">
        <v>294.602325007319</v>
      </c>
      <c r="H1320" s="99">
        <v>0</v>
      </c>
      <c r="I1320" s="99">
        <v>0</v>
      </c>
      <c r="J1320" s="99">
        <v>7857.2930785417602</v>
      </c>
      <c r="K1320" s="99">
        <v>965.22128155082498</v>
      </c>
      <c r="L1320" s="99">
        <v>3943.98260629177</v>
      </c>
      <c r="M1320" s="99">
        <v>15844.8906924725</v>
      </c>
      <c r="N1320" s="99">
        <v>6304.6321454644203</v>
      </c>
      <c r="O1320" s="99">
        <v>9034.7622404098493</v>
      </c>
      <c r="P1320" s="99">
        <v>0</v>
      </c>
      <c r="Q1320" s="99">
        <v>1859.82359407842</v>
      </c>
      <c r="R1320" s="99">
        <v>318.416293684393</v>
      </c>
      <c r="S1320" s="99">
        <v>0</v>
      </c>
      <c r="T1320" s="99">
        <v>87.955590227618799</v>
      </c>
      <c r="U1320" s="99">
        <v>8830.1156522035599</v>
      </c>
      <c r="V1320" s="99">
        <v>1216466.85494995</v>
      </c>
      <c r="W1320" s="99">
        <v>0</v>
      </c>
      <c r="X1320" s="99">
        <v>1229800.3505706801</v>
      </c>
      <c r="Y1320" s="99">
        <v>961931.35818481399</v>
      </c>
      <c r="Z1320" s="99">
        <v>48063.7389960289</v>
      </c>
      <c r="AA1320" s="99">
        <v>0</v>
      </c>
      <c r="AB1320" s="99">
        <v>0</v>
      </c>
      <c r="AC1320" s="99">
        <v>2684718.3301086398</v>
      </c>
      <c r="AD1320" s="99">
        <v>122310.366934776</v>
      </c>
      <c r="AE1320" s="99">
        <v>167546.52551078799</v>
      </c>
      <c r="AF1320" s="99">
        <v>757232.70084381104</v>
      </c>
      <c r="AG1320" s="99">
        <v>890353.83323669399</v>
      </c>
      <c r="AH1320" s="99">
        <v>432699.59707641602</v>
      </c>
      <c r="AI1320" s="99">
        <v>0</v>
      </c>
      <c r="AJ1320" s="99">
        <v>203165.62535858201</v>
      </c>
      <c r="AK1320" s="99">
        <v>46123.903949260697</v>
      </c>
      <c r="AL1320" s="99">
        <v>0</v>
      </c>
      <c r="AM1320" s="99">
        <v>13391.5598608255</v>
      </c>
      <c r="AN1320" s="99">
        <v>2811706.9088439899</v>
      </c>
      <c r="AO1320" s="99">
        <v>9477386.0367431603</v>
      </c>
      <c r="AP1320" s="99">
        <v>0</v>
      </c>
      <c r="AQ1320" s="99">
        <v>9164189.0499267597</v>
      </c>
      <c r="AR1320" s="99">
        <v>7097170.4295654297</v>
      </c>
      <c r="AS1320" s="99">
        <v>342491.23733138997</v>
      </c>
      <c r="AT1320" s="99">
        <v>0</v>
      </c>
      <c r="AU1320" s="99">
        <v>0</v>
      </c>
      <c r="AV1320" s="99">
        <v>6692101.7263183603</v>
      </c>
      <c r="AW1320" s="99">
        <v>332713.36037063599</v>
      </c>
      <c r="AX1320" s="99">
        <v>1368065.68507385</v>
      </c>
      <c r="AY1320" s="99">
        <v>5918891.4431152297</v>
      </c>
      <c r="AZ1320" s="99">
        <v>6482565.3818969699</v>
      </c>
      <c r="BA1320" s="99">
        <v>3314271.7050781301</v>
      </c>
      <c r="BB1320" s="99">
        <v>0</v>
      </c>
      <c r="BC1320" s="99">
        <v>1528832.5718994101</v>
      </c>
      <c r="BD1320" s="99">
        <v>337264.61108779901</v>
      </c>
      <c r="BE1320" s="99">
        <v>0</v>
      </c>
      <c r="BF1320" s="99">
        <v>100933.600158691</v>
      </c>
      <c r="BG1320" s="99">
        <v>7026146.8671264602</v>
      </c>
      <c r="BH1320" s="99">
        <v>2467560.77130127</v>
      </c>
      <c r="BI1320" s="99">
        <v>0</v>
      </c>
      <c r="BJ1320" s="99">
        <v>3063042.9149780301</v>
      </c>
      <c r="BK1320" s="99">
        <v>2504932.5429992699</v>
      </c>
      <c r="BL1320" s="99">
        <v>0</v>
      </c>
      <c r="BM1320" s="99">
        <v>0</v>
      </c>
      <c r="BN1320" s="99">
        <v>0</v>
      </c>
      <c r="BO1320" s="99">
        <v>0</v>
      </c>
      <c r="BP1320" s="99">
        <v>0</v>
      </c>
      <c r="BQ1320" s="99">
        <v>0</v>
      </c>
      <c r="BR1320" s="99">
        <v>1884816.7462768599</v>
      </c>
      <c r="BS1320" s="99">
        <v>2387156.94952393</v>
      </c>
      <c r="BT1320" s="99">
        <v>645354.53128814697</v>
      </c>
      <c r="BU1320" s="99">
        <v>0</v>
      </c>
      <c r="BV1320" s="99">
        <v>614319.50400543201</v>
      </c>
      <c r="BW1320" s="99">
        <v>39076.463707923896</v>
      </c>
      <c r="BX1320" s="99">
        <v>0</v>
      </c>
      <c r="BY1320" s="99">
        <v>0</v>
      </c>
      <c r="BZ1320" s="99">
        <v>0</v>
      </c>
      <c r="CA1320" s="99">
        <v>36325.380544185602</v>
      </c>
      <c r="CB1320" s="99">
        <v>2445667.4132080101</v>
      </c>
      <c r="CC1320" s="99">
        <v>18596770.658203099</v>
      </c>
      <c r="CD1320" s="99">
        <v>5552171.19812012</v>
      </c>
      <c r="CE1320" s="99">
        <v>394.33684379980002</v>
      </c>
      <c r="CF1320" s="99">
        <v>59124.123512268103</v>
      </c>
      <c r="CG1320" s="99">
        <v>435671.25907516503</v>
      </c>
      <c r="CH1320" s="99">
        <v>0</v>
      </c>
      <c r="CI1320" s="99">
        <v>36720.526002883897</v>
      </c>
      <c r="CJ1320" s="99">
        <v>2506194.53094482</v>
      </c>
      <c r="CK1320" s="99">
        <v>19043575.0778809</v>
      </c>
      <c r="CL1320" s="99">
        <v>5590285.7199707003</v>
      </c>
      <c r="CM1320" s="166">
        <v>45508.012376308398</v>
      </c>
      <c r="CN1320" s="166">
        <v>5320735.9567871103</v>
      </c>
      <c r="CO1320" s="166">
        <v>26066112.1247559</v>
      </c>
      <c r="CP1320" s="99">
        <v>5590285.7199707003</v>
      </c>
      <c r="CQ1320" s="99">
        <v>0</v>
      </c>
      <c r="CR1320" s="99">
        <v>0</v>
      </c>
      <c r="CS1320" s="99">
        <v>0</v>
      </c>
      <c r="CT1320" s="99">
        <v>0</v>
      </c>
      <c r="CU1320" s="98">
        <v>15595.434442828</v>
      </c>
      <c r="CV1320" s="98">
        <v>8090.6607717679999</v>
      </c>
      <c r="CW1320" s="98">
        <v>2504791.5367202782</v>
      </c>
      <c r="CX1320" s="98">
        <v>19032441.917278264</v>
      </c>
    </row>
    <row r="1321" spans="1:102" x14ac:dyDescent="0.2">
      <c r="A1321" s="98" t="s">
        <v>72</v>
      </c>
      <c r="B1321" s="100">
        <v>39600</v>
      </c>
      <c r="C1321" s="99">
        <v>22088.575260400801</v>
      </c>
      <c r="D1321" s="99">
        <v>0</v>
      </c>
      <c r="E1321" s="99">
        <v>14279.3728297949</v>
      </c>
      <c r="F1321" s="99">
        <v>11551.565793514301</v>
      </c>
      <c r="G1321" s="99">
        <v>303.37191968038701</v>
      </c>
      <c r="H1321" s="99">
        <v>0</v>
      </c>
      <c r="I1321" s="99">
        <v>0</v>
      </c>
      <c r="J1321" s="99">
        <v>8139.2937421798697</v>
      </c>
      <c r="K1321" s="99">
        <v>804.931466236711</v>
      </c>
      <c r="L1321" s="99">
        <v>3916.9731923043701</v>
      </c>
      <c r="M1321" s="99">
        <v>15852.137530922901</v>
      </c>
      <c r="N1321" s="99">
        <v>6242.5258939266196</v>
      </c>
      <c r="O1321" s="99">
        <v>9111.2452452182806</v>
      </c>
      <c r="P1321" s="99">
        <v>0</v>
      </c>
      <c r="Q1321" s="99">
        <v>1871.30899241567</v>
      </c>
      <c r="R1321" s="99">
        <v>309.48964691162098</v>
      </c>
      <c r="S1321" s="99">
        <v>0</v>
      </c>
      <c r="T1321" s="99">
        <v>93.862159275449798</v>
      </c>
      <c r="U1321" s="99">
        <v>8902.6487110853195</v>
      </c>
      <c r="V1321" s="99">
        <v>1228488.5636291499</v>
      </c>
      <c r="W1321" s="99">
        <v>0</v>
      </c>
      <c r="X1321" s="99">
        <v>1200527.2927093499</v>
      </c>
      <c r="Y1321" s="99">
        <v>952210.70302581799</v>
      </c>
      <c r="Z1321" s="99">
        <v>48745.562664508798</v>
      </c>
      <c r="AA1321" s="99">
        <v>0</v>
      </c>
      <c r="AB1321" s="99">
        <v>0</v>
      </c>
      <c r="AC1321" s="99">
        <v>2749677.0409545898</v>
      </c>
      <c r="AD1321" s="99">
        <v>99037.0966892242</v>
      </c>
      <c r="AE1321" s="99">
        <v>166074.417173386</v>
      </c>
      <c r="AF1321" s="99">
        <v>751696.94095611596</v>
      </c>
      <c r="AG1321" s="99">
        <v>876755.33380889904</v>
      </c>
      <c r="AH1321" s="99">
        <v>436474.21859741199</v>
      </c>
      <c r="AI1321" s="99">
        <v>0</v>
      </c>
      <c r="AJ1321" s="99">
        <v>205696.93968200701</v>
      </c>
      <c r="AK1321" s="99">
        <v>45295.304031372099</v>
      </c>
      <c r="AL1321" s="99">
        <v>0</v>
      </c>
      <c r="AM1321" s="99">
        <v>14837.8621866703</v>
      </c>
      <c r="AN1321" s="99">
        <v>2824278.4611816402</v>
      </c>
      <c r="AO1321" s="99">
        <v>9671630.11865234</v>
      </c>
      <c r="AP1321" s="99">
        <v>0</v>
      </c>
      <c r="AQ1321" s="99">
        <v>9057745.11083984</v>
      </c>
      <c r="AR1321" s="99">
        <v>7109372.85046387</v>
      </c>
      <c r="AS1321" s="99">
        <v>370011.20373153698</v>
      </c>
      <c r="AT1321" s="99">
        <v>0</v>
      </c>
      <c r="AU1321" s="99">
        <v>0</v>
      </c>
      <c r="AV1321" s="99">
        <v>6949031.11181641</v>
      </c>
      <c r="AW1321" s="99">
        <v>271809.46225357102</v>
      </c>
      <c r="AX1321" s="99">
        <v>1377066.8465881301</v>
      </c>
      <c r="AY1321" s="99">
        <v>5914711.0864257803</v>
      </c>
      <c r="AZ1321" s="99">
        <v>6460538.3090209998</v>
      </c>
      <c r="BA1321" s="99">
        <v>3388265.2149047898</v>
      </c>
      <c r="BB1321" s="99">
        <v>0</v>
      </c>
      <c r="BC1321" s="99">
        <v>1582931.9790344201</v>
      </c>
      <c r="BD1321" s="99">
        <v>334900.16410064697</v>
      </c>
      <c r="BE1321" s="99">
        <v>0</v>
      </c>
      <c r="BF1321" s="99">
        <v>113817.125597954</v>
      </c>
      <c r="BG1321" s="99">
        <v>7161432.4989623995</v>
      </c>
      <c r="BH1321" s="99">
        <v>2521339.9355163602</v>
      </c>
      <c r="BI1321" s="99">
        <v>0</v>
      </c>
      <c r="BJ1321" s="99">
        <v>3071517.4851684598</v>
      </c>
      <c r="BK1321" s="99">
        <v>2502947.80776978</v>
      </c>
      <c r="BL1321" s="99">
        <v>0</v>
      </c>
      <c r="BM1321" s="99">
        <v>0</v>
      </c>
      <c r="BN1321" s="99">
        <v>0</v>
      </c>
      <c r="BO1321" s="99">
        <v>0</v>
      </c>
      <c r="BP1321" s="99">
        <v>0</v>
      </c>
      <c r="BQ1321" s="99">
        <v>0</v>
      </c>
      <c r="BR1321" s="99">
        <v>1889402.11341858</v>
      </c>
      <c r="BS1321" s="99">
        <v>2377602.8762206999</v>
      </c>
      <c r="BT1321" s="99">
        <v>659564.08454132103</v>
      </c>
      <c r="BU1321" s="99">
        <v>0</v>
      </c>
      <c r="BV1321" s="99">
        <v>646301.94830322301</v>
      </c>
      <c r="BW1321" s="99">
        <v>38305.927478790298</v>
      </c>
      <c r="BX1321" s="99">
        <v>0</v>
      </c>
      <c r="BY1321" s="99">
        <v>0</v>
      </c>
      <c r="BZ1321" s="99">
        <v>0</v>
      </c>
      <c r="CA1321" s="99">
        <v>36357.835845470399</v>
      </c>
      <c r="CB1321" s="99">
        <v>2432552.6919860798</v>
      </c>
      <c r="CC1321" s="99">
        <v>18684787.443603501</v>
      </c>
      <c r="CD1321" s="99">
        <v>5581699.0282592801</v>
      </c>
      <c r="CE1321" s="99">
        <v>386.03766220808001</v>
      </c>
      <c r="CF1321" s="99">
        <v>60194.973058700598</v>
      </c>
      <c r="CG1321" s="99">
        <v>451012.57646560698</v>
      </c>
      <c r="CH1321" s="99">
        <v>0</v>
      </c>
      <c r="CI1321" s="99">
        <v>36744.099890708902</v>
      </c>
      <c r="CJ1321" s="99">
        <v>2491741.9027404799</v>
      </c>
      <c r="CK1321" s="99">
        <v>19129131.786377002</v>
      </c>
      <c r="CL1321" s="99">
        <v>5620059.8330688505</v>
      </c>
      <c r="CM1321" s="166">
        <v>45591.8596038818</v>
      </c>
      <c r="CN1321" s="166">
        <v>5315358.1933593797</v>
      </c>
      <c r="CO1321" s="166">
        <v>26281763.302734401</v>
      </c>
      <c r="CP1321" s="99">
        <v>5620059.8330688505</v>
      </c>
      <c r="CQ1321" s="99">
        <v>0</v>
      </c>
      <c r="CR1321" s="99">
        <v>0</v>
      </c>
      <c r="CS1321" s="99">
        <v>0</v>
      </c>
      <c r="CT1321" s="99">
        <v>0</v>
      </c>
      <c r="CU1321" s="98">
        <v>15124.726225295</v>
      </c>
      <c r="CV1321" s="98">
        <v>8390.7349801389992</v>
      </c>
      <c r="CW1321" s="98">
        <v>2492747.6650447804</v>
      </c>
      <c r="CX1321" s="98">
        <v>19135800.020069107</v>
      </c>
    </row>
    <row r="1322" spans="1:102" x14ac:dyDescent="0.2">
      <c r="A1322" s="98" t="s">
        <v>72</v>
      </c>
      <c r="B1322" s="100">
        <v>39692</v>
      </c>
      <c r="C1322" s="99">
        <v>22513.554327487898</v>
      </c>
      <c r="D1322" s="99">
        <v>0</v>
      </c>
      <c r="E1322" s="99">
        <v>13619.646593093899</v>
      </c>
      <c r="F1322" s="99">
        <v>11321.6649625301</v>
      </c>
      <c r="G1322" s="99">
        <v>302.67411682382198</v>
      </c>
      <c r="H1322" s="99">
        <v>0</v>
      </c>
      <c r="I1322" s="99">
        <v>0</v>
      </c>
      <c r="J1322" s="99">
        <v>8338.4421608447992</v>
      </c>
      <c r="K1322" s="99">
        <v>687.92479128390596</v>
      </c>
      <c r="L1322" s="99">
        <v>3733.3328197896499</v>
      </c>
      <c r="M1322" s="99">
        <v>15811.994407177001</v>
      </c>
      <c r="N1322" s="99">
        <v>6136.5730074644098</v>
      </c>
      <c r="O1322" s="99">
        <v>9217.5079244375193</v>
      </c>
      <c r="P1322" s="99">
        <v>0</v>
      </c>
      <c r="Q1322" s="99">
        <v>1875.6430738270301</v>
      </c>
      <c r="R1322" s="99">
        <v>298.65884121879901</v>
      </c>
      <c r="S1322" s="99">
        <v>0</v>
      </c>
      <c r="T1322" s="99">
        <v>93.642127991653993</v>
      </c>
      <c r="U1322" s="99">
        <v>9023.4713438749295</v>
      </c>
      <c r="V1322" s="99">
        <v>1263122.0887603799</v>
      </c>
      <c r="W1322" s="99">
        <v>0</v>
      </c>
      <c r="X1322" s="99">
        <v>1154822.1116790799</v>
      </c>
      <c r="Y1322" s="99">
        <v>927960.30229949998</v>
      </c>
      <c r="Z1322" s="99">
        <v>48456.711217403397</v>
      </c>
      <c r="AA1322" s="99">
        <v>0</v>
      </c>
      <c r="AB1322" s="99">
        <v>0</v>
      </c>
      <c r="AC1322" s="99">
        <v>2788668.4866638202</v>
      </c>
      <c r="AD1322" s="99">
        <v>85626.542433738694</v>
      </c>
      <c r="AE1322" s="99">
        <v>161478.312421799</v>
      </c>
      <c r="AF1322" s="99">
        <v>751867.70251464797</v>
      </c>
      <c r="AG1322" s="99">
        <v>852007.10714721703</v>
      </c>
      <c r="AH1322" s="99">
        <v>437775.12890625</v>
      </c>
      <c r="AI1322" s="99">
        <v>0</v>
      </c>
      <c r="AJ1322" s="99">
        <v>209024.324867249</v>
      </c>
      <c r="AK1322" s="99">
        <v>42441.400886535601</v>
      </c>
      <c r="AL1322" s="99">
        <v>0</v>
      </c>
      <c r="AM1322" s="99">
        <v>14930.594138860701</v>
      </c>
      <c r="AN1322" s="99">
        <v>2855162.62582397</v>
      </c>
      <c r="AO1322" s="99">
        <v>10049065.588012701</v>
      </c>
      <c r="AP1322" s="99">
        <v>0</v>
      </c>
      <c r="AQ1322" s="99">
        <v>8687901.2977294903</v>
      </c>
      <c r="AR1322" s="99">
        <v>6949542.72973633</v>
      </c>
      <c r="AS1322" s="99">
        <v>370089.02770233201</v>
      </c>
      <c r="AT1322" s="99">
        <v>0</v>
      </c>
      <c r="AU1322" s="99">
        <v>0</v>
      </c>
      <c r="AV1322" s="99">
        <v>7146421.5848998995</v>
      </c>
      <c r="AW1322" s="99">
        <v>237760.42353248599</v>
      </c>
      <c r="AX1322" s="99">
        <v>1339112.4551391599</v>
      </c>
      <c r="AY1322" s="99">
        <v>5999674.2378540002</v>
      </c>
      <c r="AZ1322" s="99">
        <v>6310694.0980834998</v>
      </c>
      <c r="BA1322" s="99">
        <v>3420224.5544433598</v>
      </c>
      <c r="BB1322" s="99">
        <v>0</v>
      </c>
      <c r="BC1322" s="99">
        <v>1614857.05680847</v>
      </c>
      <c r="BD1322" s="99">
        <v>319050.95662689197</v>
      </c>
      <c r="BE1322" s="99">
        <v>0</v>
      </c>
      <c r="BF1322" s="99">
        <v>114930.70351219201</v>
      </c>
      <c r="BG1322" s="99">
        <v>7335681.12145996</v>
      </c>
      <c r="BH1322" s="99">
        <v>2606930.6966247601</v>
      </c>
      <c r="BI1322" s="99">
        <v>0</v>
      </c>
      <c r="BJ1322" s="99">
        <v>2949286.8443908701</v>
      </c>
      <c r="BK1322" s="99">
        <v>2455037.5484008798</v>
      </c>
      <c r="BL1322" s="99">
        <v>0</v>
      </c>
      <c r="BM1322" s="99">
        <v>0</v>
      </c>
      <c r="BN1322" s="99">
        <v>0</v>
      </c>
      <c r="BO1322" s="99">
        <v>0</v>
      </c>
      <c r="BP1322" s="99">
        <v>0</v>
      </c>
      <c r="BQ1322" s="99">
        <v>0</v>
      </c>
      <c r="BR1322" s="99">
        <v>1924183.38916016</v>
      </c>
      <c r="BS1322" s="99">
        <v>2326047.4103698698</v>
      </c>
      <c r="BT1322" s="99">
        <v>665902.05193328904</v>
      </c>
      <c r="BU1322" s="99">
        <v>0</v>
      </c>
      <c r="BV1322" s="99">
        <v>658803.46574401902</v>
      </c>
      <c r="BW1322" s="99">
        <v>36647.140354156501</v>
      </c>
      <c r="BX1322" s="99">
        <v>0</v>
      </c>
      <c r="BY1322" s="99">
        <v>0</v>
      </c>
      <c r="BZ1322" s="99">
        <v>0</v>
      </c>
      <c r="CA1322" s="99">
        <v>36171.003399848902</v>
      </c>
      <c r="CB1322" s="99">
        <v>2415550.9662170401</v>
      </c>
      <c r="CC1322" s="99">
        <v>18738167.4064941</v>
      </c>
      <c r="CD1322" s="99">
        <v>5562967.5332031297</v>
      </c>
      <c r="CE1322" s="99">
        <v>372.39777868986101</v>
      </c>
      <c r="CF1322" s="99">
        <v>57484.2947049141</v>
      </c>
      <c r="CG1322" s="99">
        <v>433224.60611343401</v>
      </c>
      <c r="CH1322" s="99">
        <v>0</v>
      </c>
      <c r="CI1322" s="99">
        <v>36546.1406531334</v>
      </c>
      <c r="CJ1322" s="99">
        <v>2472583.6081237802</v>
      </c>
      <c r="CK1322" s="99">
        <v>19166788.9133301</v>
      </c>
      <c r="CL1322" s="99">
        <v>5600017.6459350605</v>
      </c>
      <c r="CM1322" s="166">
        <v>45508.752516269698</v>
      </c>
      <c r="CN1322" s="166">
        <v>5329945.4342651404</v>
      </c>
      <c r="CO1322" s="166">
        <v>26516919.348388702</v>
      </c>
      <c r="CP1322" s="99">
        <v>5600017.6459350605</v>
      </c>
      <c r="CQ1322" s="99">
        <v>0</v>
      </c>
      <c r="CR1322" s="99">
        <v>0</v>
      </c>
      <c r="CS1322" s="99">
        <v>0</v>
      </c>
      <c r="CT1322" s="99">
        <v>0</v>
      </c>
      <c r="CU1322" s="98">
        <v>14379.013417861001</v>
      </c>
      <c r="CV1322" s="98">
        <v>8611.9236556790001</v>
      </c>
      <c r="CW1322" s="98">
        <v>2473035.2609219542</v>
      </c>
      <c r="CX1322" s="98">
        <v>19171392.012607533</v>
      </c>
    </row>
    <row r="1323" spans="1:102" x14ac:dyDescent="0.2">
      <c r="A1323" s="98" t="s">
        <v>72</v>
      </c>
      <c r="B1323" s="100">
        <v>39783</v>
      </c>
      <c r="C1323" s="99">
        <v>22611.612091779702</v>
      </c>
      <c r="D1323" s="99">
        <v>0</v>
      </c>
      <c r="E1323" s="99">
        <v>13280.378616333001</v>
      </c>
      <c r="F1323" s="99">
        <v>11197.350026726701</v>
      </c>
      <c r="G1323" s="99">
        <v>307.18111964687699</v>
      </c>
      <c r="H1323" s="99">
        <v>0</v>
      </c>
      <c r="I1323" s="99">
        <v>0</v>
      </c>
      <c r="J1323" s="99">
        <v>8472.5098956823294</v>
      </c>
      <c r="K1323" s="99">
        <v>566.29087577760197</v>
      </c>
      <c r="L1323" s="99">
        <v>3623.14152190089</v>
      </c>
      <c r="M1323" s="99">
        <v>15652.3125481606</v>
      </c>
      <c r="N1323" s="99">
        <v>6020.7162227034596</v>
      </c>
      <c r="O1323" s="99">
        <v>9270.2206835746802</v>
      </c>
      <c r="P1323" s="99">
        <v>0</v>
      </c>
      <c r="Q1323" s="99">
        <v>1860.4264212548701</v>
      </c>
      <c r="R1323" s="99">
        <v>289.91416302323302</v>
      </c>
      <c r="S1323" s="99">
        <v>0</v>
      </c>
      <c r="T1323" s="99">
        <v>81.8092276100069</v>
      </c>
      <c r="U1323" s="99">
        <v>9070.5729519128799</v>
      </c>
      <c r="V1323" s="99">
        <v>1263375.4152679399</v>
      </c>
      <c r="W1323" s="99">
        <v>0</v>
      </c>
      <c r="X1323" s="99">
        <v>1113691.1553955099</v>
      </c>
      <c r="Y1323" s="99">
        <v>911077.87882232701</v>
      </c>
      <c r="Z1323" s="99">
        <v>49321.838533878297</v>
      </c>
      <c r="AA1323" s="99">
        <v>0</v>
      </c>
      <c r="AB1323" s="99">
        <v>0</v>
      </c>
      <c r="AC1323" s="99">
        <v>2803927.9169616699</v>
      </c>
      <c r="AD1323" s="99">
        <v>69148.9219360352</v>
      </c>
      <c r="AE1323" s="99">
        <v>152510.64663505601</v>
      </c>
      <c r="AF1323" s="99">
        <v>740502.32427978504</v>
      </c>
      <c r="AG1323" s="99">
        <v>836354.61404418899</v>
      </c>
      <c r="AH1323" s="99">
        <v>442798.601016998</v>
      </c>
      <c r="AI1323" s="99">
        <v>0</v>
      </c>
      <c r="AJ1323" s="99">
        <v>207312.912582397</v>
      </c>
      <c r="AK1323" s="99">
        <v>42643.3940339088</v>
      </c>
      <c r="AL1323" s="99">
        <v>0</v>
      </c>
      <c r="AM1323" s="99">
        <v>12903.988461613701</v>
      </c>
      <c r="AN1323" s="99">
        <v>2884756.5108032199</v>
      </c>
      <c r="AO1323" s="99">
        <v>10095047.9348145</v>
      </c>
      <c r="AP1323" s="99">
        <v>0</v>
      </c>
      <c r="AQ1323" s="99">
        <v>8440912.0443115197</v>
      </c>
      <c r="AR1323" s="99">
        <v>6849057.0296630897</v>
      </c>
      <c r="AS1323" s="99">
        <v>376512.46468353301</v>
      </c>
      <c r="AT1323" s="99">
        <v>0</v>
      </c>
      <c r="AU1323" s="99">
        <v>0</v>
      </c>
      <c r="AV1323" s="99">
        <v>7292970.6943969699</v>
      </c>
      <c r="AW1323" s="99">
        <v>195342.39727401701</v>
      </c>
      <c r="AX1323" s="99">
        <v>1273622.0955658001</v>
      </c>
      <c r="AY1323" s="99">
        <v>5939037.1572265597</v>
      </c>
      <c r="AZ1323" s="99">
        <v>6239767.9387817401</v>
      </c>
      <c r="BA1323" s="99">
        <v>3475584.14370728</v>
      </c>
      <c r="BB1323" s="99">
        <v>0</v>
      </c>
      <c r="BC1323" s="99">
        <v>1615897.7949371301</v>
      </c>
      <c r="BD1323" s="99">
        <v>322258.01978683501</v>
      </c>
      <c r="BE1323" s="99">
        <v>0</v>
      </c>
      <c r="BF1323" s="99">
        <v>101963.688150406</v>
      </c>
      <c r="BG1323" s="99">
        <v>7514908.4509887705</v>
      </c>
      <c r="BH1323" s="99">
        <v>2654124.4910583501</v>
      </c>
      <c r="BI1323" s="99">
        <v>0</v>
      </c>
      <c r="BJ1323" s="99">
        <v>2898812.8772582998</v>
      </c>
      <c r="BK1323" s="99">
        <v>2420567.3763732901</v>
      </c>
      <c r="BL1323" s="99">
        <v>0</v>
      </c>
      <c r="BM1323" s="99">
        <v>0</v>
      </c>
      <c r="BN1323" s="99">
        <v>0</v>
      </c>
      <c r="BO1323" s="99">
        <v>0</v>
      </c>
      <c r="BP1323" s="99">
        <v>0</v>
      </c>
      <c r="BQ1323" s="99">
        <v>0</v>
      </c>
      <c r="BR1323" s="99">
        <v>1906646.6416320801</v>
      </c>
      <c r="BS1323" s="99">
        <v>2303603.87145996</v>
      </c>
      <c r="BT1323" s="99">
        <v>676103.39302825904</v>
      </c>
      <c r="BU1323" s="99">
        <v>0</v>
      </c>
      <c r="BV1323" s="99">
        <v>662979.39027404797</v>
      </c>
      <c r="BW1323" s="99">
        <v>37668.000996112802</v>
      </c>
      <c r="BX1323" s="99">
        <v>0</v>
      </c>
      <c r="BY1323" s="99">
        <v>0</v>
      </c>
      <c r="BZ1323" s="99">
        <v>0</v>
      </c>
      <c r="CA1323" s="99">
        <v>35853.139060974099</v>
      </c>
      <c r="CB1323" s="99">
        <v>2376046.0317382799</v>
      </c>
      <c r="CC1323" s="99">
        <v>18506521.959472701</v>
      </c>
      <c r="CD1323" s="99">
        <v>5537248.91552734</v>
      </c>
      <c r="CE1323" s="99">
        <v>358.06187645718501</v>
      </c>
      <c r="CF1323" s="99">
        <v>55822.822778701797</v>
      </c>
      <c r="CG1323" s="99">
        <v>425430.47846984898</v>
      </c>
      <c r="CH1323" s="99">
        <v>0</v>
      </c>
      <c r="CI1323" s="99">
        <v>36208.712288379698</v>
      </c>
      <c r="CJ1323" s="99">
        <v>2431686.7607421898</v>
      </c>
      <c r="CK1323" s="99">
        <v>18932743.973632801</v>
      </c>
      <c r="CL1323" s="99">
        <v>5573752.4271850605</v>
      </c>
      <c r="CM1323" s="166">
        <v>45245.8103561401</v>
      </c>
      <c r="CN1323" s="166">
        <v>5322943.7811279297</v>
      </c>
      <c r="CO1323" s="166">
        <v>26442442.1867676</v>
      </c>
      <c r="CP1323" s="99">
        <v>5573752.4271850605</v>
      </c>
      <c r="CQ1323" s="99">
        <v>0</v>
      </c>
      <c r="CR1323" s="99">
        <v>0</v>
      </c>
      <c r="CS1323" s="99">
        <v>0</v>
      </c>
      <c r="CT1323" s="99">
        <v>0</v>
      </c>
      <c r="CU1323" s="98">
        <v>13943.755111750999</v>
      </c>
      <c r="CV1323" s="98">
        <v>8720.2447893600001</v>
      </c>
      <c r="CW1323" s="98">
        <v>2431868.8545169816</v>
      </c>
      <c r="CX1323" s="98">
        <v>18931952.43794255</v>
      </c>
    </row>
    <row r="1324" spans="1:102" x14ac:dyDescent="0.2">
      <c r="A1324" s="98" t="s">
        <v>72</v>
      </c>
      <c r="B1324" s="100">
        <v>39873</v>
      </c>
      <c r="C1324" s="99">
        <v>22960.165645360899</v>
      </c>
      <c r="D1324" s="99">
        <v>0</v>
      </c>
      <c r="E1324" s="99">
        <v>13069.3194594383</v>
      </c>
      <c r="F1324" s="99">
        <v>11135.1794058084</v>
      </c>
      <c r="G1324" s="99">
        <v>317.28716700151602</v>
      </c>
      <c r="H1324" s="99">
        <v>0</v>
      </c>
      <c r="I1324" s="99">
        <v>0</v>
      </c>
      <c r="J1324" s="99">
        <v>8696.1251490116101</v>
      </c>
      <c r="K1324" s="99">
        <v>469.61119116470201</v>
      </c>
      <c r="L1324" s="99">
        <v>3591.5376000106298</v>
      </c>
      <c r="M1324" s="99">
        <v>15879.268719792401</v>
      </c>
      <c r="N1324" s="99">
        <v>5902.1314567327499</v>
      </c>
      <c r="O1324" s="99">
        <v>9344.3940985202807</v>
      </c>
      <c r="P1324" s="99">
        <v>0</v>
      </c>
      <c r="Q1324" s="99">
        <v>1842.5466624349399</v>
      </c>
      <c r="R1324" s="99">
        <v>293.60175410285598</v>
      </c>
      <c r="S1324" s="99">
        <v>0</v>
      </c>
      <c r="T1324" s="99">
        <v>83.238042108714595</v>
      </c>
      <c r="U1324" s="99">
        <v>9169.5057520866394</v>
      </c>
      <c r="V1324" s="99">
        <v>1277345.62425232</v>
      </c>
      <c r="W1324" s="99">
        <v>0</v>
      </c>
      <c r="X1324" s="99">
        <v>1073245.3918304399</v>
      </c>
      <c r="Y1324" s="99">
        <v>885468.97054290795</v>
      </c>
      <c r="Z1324" s="99">
        <v>48487.8910169601</v>
      </c>
      <c r="AA1324" s="99">
        <v>0</v>
      </c>
      <c r="AB1324" s="99">
        <v>0</v>
      </c>
      <c r="AC1324" s="99">
        <v>2866722.6870117201</v>
      </c>
      <c r="AD1324" s="99">
        <v>54565.226143360102</v>
      </c>
      <c r="AE1324" s="99">
        <v>149620.19788360599</v>
      </c>
      <c r="AF1324" s="99">
        <v>746584.007339478</v>
      </c>
      <c r="AG1324" s="99">
        <v>803610.14876556396</v>
      </c>
      <c r="AH1324" s="99">
        <v>447329.06680679298</v>
      </c>
      <c r="AI1324" s="99">
        <v>0</v>
      </c>
      <c r="AJ1324" s="99">
        <v>202364.512434006</v>
      </c>
      <c r="AK1324" s="99">
        <v>42014.6681575775</v>
      </c>
      <c r="AL1324" s="99">
        <v>0</v>
      </c>
      <c r="AM1324" s="99">
        <v>12892.6181652546</v>
      </c>
      <c r="AN1324" s="99">
        <v>2922179.7980956999</v>
      </c>
      <c r="AO1324" s="99">
        <v>10274242.7105713</v>
      </c>
      <c r="AP1324" s="99">
        <v>0</v>
      </c>
      <c r="AQ1324" s="99">
        <v>8053937.0983276404</v>
      </c>
      <c r="AR1324" s="99">
        <v>6635530.9048461895</v>
      </c>
      <c r="AS1324" s="99">
        <v>371166.46721649199</v>
      </c>
      <c r="AT1324" s="99">
        <v>0</v>
      </c>
      <c r="AU1324" s="99">
        <v>0</v>
      </c>
      <c r="AV1324" s="99">
        <v>7493589.7438354502</v>
      </c>
      <c r="AW1324" s="99">
        <v>155249.183567047</v>
      </c>
      <c r="AX1324" s="99">
        <v>1267224.9745483401</v>
      </c>
      <c r="AY1324" s="99">
        <v>6009088.6681518601</v>
      </c>
      <c r="AZ1324" s="99">
        <v>5966747.4744262705</v>
      </c>
      <c r="BA1324" s="99">
        <v>3549355.59161377</v>
      </c>
      <c r="BB1324" s="99">
        <v>0</v>
      </c>
      <c r="BC1324" s="99">
        <v>1572154.68713379</v>
      </c>
      <c r="BD1324" s="99">
        <v>316059.90271758998</v>
      </c>
      <c r="BE1324" s="99">
        <v>0</v>
      </c>
      <c r="BF1324" s="99">
        <v>100683.097905159</v>
      </c>
      <c r="BG1324" s="99">
        <v>7667165.6209716797</v>
      </c>
      <c r="BH1324" s="99">
        <v>2672727.5582580599</v>
      </c>
      <c r="BI1324" s="99">
        <v>0</v>
      </c>
      <c r="BJ1324" s="99">
        <v>2776043.1169738802</v>
      </c>
      <c r="BK1324" s="99">
        <v>2346477.0864257799</v>
      </c>
      <c r="BL1324" s="99">
        <v>0</v>
      </c>
      <c r="BM1324" s="99">
        <v>0</v>
      </c>
      <c r="BN1324" s="99">
        <v>0</v>
      </c>
      <c r="BO1324" s="99">
        <v>0</v>
      </c>
      <c r="BP1324" s="99">
        <v>0</v>
      </c>
      <c r="BQ1324" s="99">
        <v>0</v>
      </c>
      <c r="BR1324" s="99">
        <v>1901257.65330505</v>
      </c>
      <c r="BS1324" s="99">
        <v>2200971.9100341802</v>
      </c>
      <c r="BT1324" s="99">
        <v>690481.24779510498</v>
      </c>
      <c r="BU1324" s="99">
        <v>0</v>
      </c>
      <c r="BV1324" s="99">
        <v>646444.00270843494</v>
      </c>
      <c r="BW1324" s="99">
        <v>36307.323448181203</v>
      </c>
      <c r="BX1324" s="99">
        <v>0</v>
      </c>
      <c r="BY1324" s="99">
        <v>0</v>
      </c>
      <c r="BZ1324" s="99">
        <v>0</v>
      </c>
      <c r="CA1324" s="99">
        <v>36035.286032676697</v>
      </c>
      <c r="CB1324" s="99">
        <v>2353153.17895508</v>
      </c>
      <c r="CC1324" s="99">
        <v>18380468.956054699</v>
      </c>
      <c r="CD1324" s="99">
        <v>5469073.7263183603</v>
      </c>
      <c r="CE1324" s="99">
        <v>367.73643760383101</v>
      </c>
      <c r="CF1324" s="99">
        <v>54590.828152179703</v>
      </c>
      <c r="CG1324" s="99">
        <v>414547.424816132</v>
      </c>
      <c r="CH1324" s="99">
        <v>0</v>
      </c>
      <c r="CI1324" s="99">
        <v>36402.623036861398</v>
      </c>
      <c r="CJ1324" s="99">
        <v>2407713.84014893</v>
      </c>
      <c r="CK1324" s="99">
        <v>18794732.457763702</v>
      </c>
      <c r="CL1324" s="99">
        <v>5507328.1677856399</v>
      </c>
      <c r="CM1324" s="166">
        <v>45519.883150100701</v>
      </c>
      <c r="CN1324" s="166">
        <v>5328882.6354370099</v>
      </c>
      <c r="CO1324" s="166">
        <v>26447601.6320801</v>
      </c>
      <c r="CP1324" s="99">
        <v>5507328.1677856399</v>
      </c>
      <c r="CQ1324" s="99">
        <v>0</v>
      </c>
      <c r="CR1324" s="99">
        <v>0</v>
      </c>
      <c r="CS1324" s="99">
        <v>0</v>
      </c>
      <c r="CT1324" s="99">
        <v>0</v>
      </c>
      <c r="CU1324" s="98">
        <v>13578.835071363001</v>
      </c>
      <c r="CV1324" s="98">
        <v>8953.8855003659992</v>
      </c>
      <c r="CW1324" s="98">
        <v>2407744.0071072597</v>
      </c>
      <c r="CX1324" s="98">
        <v>18795016.38087083</v>
      </c>
    </row>
    <row r="1325" spans="1:102" x14ac:dyDescent="0.2">
      <c r="A1325" s="98" t="s">
        <v>72</v>
      </c>
      <c r="B1325" s="100">
        <v>39965</v>
      </c>
      <c r="C1325" s="99">
        <v>23261.580744504899</v>
      </c>
      <c r="D1325" s="99">
        <v>0</v>
      </c>
      <c r="E1325" s="99">
        <v>12847.681893110301</v>
      </c>
      <c r="F1325" s="99">
        <v>11016.2237091064</v>
      </c>
      <c r="G1325" s="99">
        <v>340.07705242559302</v>
      </c>
      <c r="H1325" s="99">
        <v>0</v>
      </c>
      <c r="I1325" s="99">
        <v>0</v>
      </c>
      <c r="J1325" s="99">
        <v>8853.60859811306</v>
      </c>
      <c r="K1325" s="99">
        <v>378.98689458519198</v>
      </c>
      <c r="L1325" s="99">
        <v>3605.8973230123502</v>
      </c>
      <c r="M1325" s="99">
        <v>15937.3416223526</v>
      </c>
      <c r="N1325" s="99">
        <v>5847.22595912218</v>
      </c>
      <c r="O1325" s="99">
        <v>9418.2795442342795</v>
      </c>
      <c r="P1325" s="99">
        <v>0</v>
      </c>
      <c r="Q1325" s="99">
        <v>1862.1204620599699</v>
      </c>
      <c r="R1325" s="99">
        <v>303.12051789089998</v>
      </c>
      <c r="S1325" s="99">
        <v>0</v>
      </c>
      <c r="T1325" s="99">
        <v>83.285141827538595</v>
      </c>
      <c r="U1325" s="99">
        <v>9206.9611320495605</v>
      </c>
      <c r="V1325" s="99">
        <v>1287434.2523040799</v>
      </c>
      <c r="W1325" s="99">
        <v>0</v>
      </c>
      <c r="X1325" s="99">
        <v>1056610.88975525</v>
      </c>
      <c r="Y1325" s="99">
        <v>880383.18129730201</v>
      </c>
      <c r="Z1325" s="99">
        <v>49623.2605109215</v>
      </c>
      <c r="AA1325" s="99">
        <v>0</v>
      </c>
      <c r="AB1325" s="99">
        <v>0</v>
      </c>
      <c r="AC1325" s="99">
        <v>2906095.3381957998</v>
      </c>
      <c r="AD1325" s="99">
        <v>43259.779034614599</v>
      </c>
      <c r="AE1325" s="99">
        <v>146895.878330231</v>
      </c>
      <c r="AF1325" s="99">
        <v>752517.424659729</v>
      </c>
      <c r="AG1325" s="99">
        <v>794966.81638336205</v>
      </c>
      <c r="AH1325" s="99">
        <v>445010.406066895</v>
      </c>
      <c r="AI1325" s="99">
        <v>0</v>
      </c>
      <c r="AJ1325" s="99">
        <v>204058.49777030901</v>
      </c>
      <c r="AK1325" s="99">
        <v>42286.7557458878</v>
      </c>
      <c r="AL1325" s="99">
        <v>0</v>
      </c>
      <c r="AM1325" s="99">
        <v>12655.837123155599</v>
      </c>
      <c r="AN1325" s="99">
        <v>2944124.8343505901</v>
      </c>
      <c r="AO1325" s="99">
        <v>10406377.3671875</v>
      </c>
      <c r="AP1325" s="99">
        <v>0</v>
      </c>
      <c r="AQ1325" s="99">
        <v>8038547.2572631799</v>
      </c>
      <c r="AR1325" s="99">
        <v>6631563.5830688505</v>
      </c>
      <c r="AS1325" s="99">
        <v>387120.80143737799</v>
      </c>
      <c r="AT1325" s="99">
        <v>0</v>
      </c>
      <c r="AU1325" s="99">
        <v>0</v>
      </c>
      <c r="AV1325" s="99">
        <v>7678710.2437744103</v>
      </c>
      <c r="AW1325" s="99">
        <v>123761.216388702</v>
      </c>
      <c r="AX1325" s="99">
        <v>1251526.21257019</v>
      </c>
      <c r="AY1325" s="99">
        <v>6104098.2154540997</v>
      </c>
      <c r="AZ1325" s="99">
        <v>5942492.1145629901</v>
      </c>
      <c r="BA1325" s="99">
        <v>3544157.7638244601</v>
      </c>
      <c r="BB1325" s="99">
        <v>0</v>
      </c>
      <c r="BC1325" s="99">
        <v>1597123.8333740199</v>
      </c>
      <c r="BD1325" s="99">
        <v>320550.43994903599</v>
      </c>
      <c r="BE1325" s="99">
        <v>0</v>
      </c>
      <c r="BF1325" s="99">
        <v>99844.539810180693</v>
      </c>
      <c r="BG1325" s="99">
        <v>7761325.1730957003</v>
      </c>
      <c r="BH1325" s="99">
        <v>2711810.9354553199</v>
      </c>
      <c r="BI1325" s="99">
        <v>0</v>
      </c>
      <c r="BJ1325" s="99">
        <v>2782370.2549133301</v>
      </c>
      <c r="BK1325" s="99">
        <v>2345595.8616638202</v>
      </c>
      <c r="BL1325" s="99">
        <v>0</v>
      </c>
      <c r="BM1325" s="99">
        <v>0</v>
      </c>
      <c r="BN1325" s="99">
        <v>0</v>
      </c>
      <c r="BO1325" s="99">
        <v>0</v>
      </c>
      <c r="BP1325" s="99">
        <v>0</v>
      </c>
      <c r="BQ1325" s="99">
        <v>0</v>
      </c>
      <c r="BR1325" s="99">
        <v>1947173.9014892599</v>
      </c>
      <c r="BS1325" s="99">
        <v>2194506.0256347698</v>
      </c>
      <c r="BT1325" s="99">
        <v>689610.71887206996</v>
      </c>
      <c r="BU1325" s="99">
        <v>0</v>
      </c>
      <c r="BV1325" s="99">
        <v>662534.49312591599</v>
      </c>
      <c r="BW1325" s="99">
        <v>36680.654602527597</v>
      </c>
      <c r="BX1325" s="99">
        <v>0</v>
      </c>
      <c r="BY1325" s="99">
        <v>0</v>
      </c>
      <c r="BZ1325" s="99">
        <v>0</v>
      </c>
      <c r="CA1325" s="99">
        <v>36104.0173869133</v>
      </c>
      <c r="CB1325" s="99">
        <v>2342895.3365478502</v>
      </c>
      <c r="CC1325" s="99">
        <v>18423419.175781298</v>
      </c>
      <c r="CD1325" s="99">
        <v>5483331.7051391602</v>
      </c>
      <c r="CE1325" s="99">
        <v>379.20906242355699</v>
      </c>
      <c r="CF1325" s="99">
        <v>55043.7437019348</v>
      </c>
      <c r="CG1325" s="99">
        <v>423333.43147277797</v>
      </c>
      <c r="CH1325" s="99">
        <v>0</v>
      </c>
      <c r="CI1325" s="99">
        <v>36483.448167800903</v>
      </c>
      <c r="CJ1325" s="99">
        <v>2397179.9721984901</v>
      </c>
      <c r="CK1325" s="99">
        <v>18841784.901855499</v>
      </c>
      <c r="CL1325" s="99">
        <v>5520159.8369751005</v>
      </c>
      <c r="CM1325" s="166">
        <v>45616.699857711799</v>
      </c>
      <c r="CN1325" s="166">
        <v>5347352.2467651404</v>
      </c>
      <c r="CO1325" s="166">
        <v>26603318.811279301</v>
      </c>
      <c r="CP1325" s="99">
        <v>5520159.8369751005</v>
      </c>
      <c r="CQ1325" s="99">
        <v>0</v>
      </c>
      <c r="CR1325" s="99">
        <v>0</v>
      </c>
      <c r="CS1325" s="99">
        <v>0</v>
      </c>
      <c r="CT1325" s="99">
        <v>0</v>
      </c>
      <c r="CU1325" s="98">
        <v>13229.741303821</v>
      </c>
      <c r="CV1325" s="98">
        <v>9136.1075044169993</v>
      </c>
      <c r="CW1325" s="98">
        <v>2397939.080249785</v>
      </c>
      <c r="CX1325" s="98">
        <v>18846752.607254077</v>
      </c>
    </row>
    <row r="1326" spans="1:102" x14ac:dyDescent="0.2">
      <c r="A1326" s="98" t="s">
        <v>72</v>
      </c>
      <c r="B1326" s="100">
        <v>40057</v>
      </c>
      <c r="C1326" s="99">
        <v>23523.673049926801</v>
      </c>
      <c r="D1326" s="99">
        <v>0</v>
      </c>
      <c r="E1326" s="99">
        <v>12559.218883752799</v>
      </c>
      <c r="F1326" s="99">
        <v>10874.3427342176</v>
      </c>
      <c r="G1326" s="99">
        <v>364.06104058772303</v>
      </c>
      <c r="H1326" s="99">
        <v>0</v>
      </c>
      <c r="I1326" s="99">
        <v>0</v>
      </c>
      <c r="J1326" s="99">
        <v>8955.9013129472696</v>
      </c>
      <c r="K1326" s="99">
        <v>288.19562405347801</v>
      </c>
      <c r="L1326" s="99">
        <v>3375.2973046004799</v>
      </c>
      <c r="M1326" s="99">
        <v>16016.3480176926</v>
      </c>
      <c r="N1326" s="99">
        <v>5784.4767060279801</v>
      </c>
      <c r="O1326" s="99">
        <v>9542.4198365211505</v>
      </c>
      <c r="P1326" s="99">
        <v>0</v>
      </c>
      <c r="Q1326" s="99">
        <v>1859.48000338674</v>
      </c>
      <c r="R1326" s="99">
        <v>307.34221525490301</v>
      </c>
      <c r="S1326" s="99">
        <v>0</v>
      </c>
      <c r="T1326" s="99">
        <v>84.882430910132797</v>
      </c>
      <c r="U1326" s="99">
        <v>9246.2277452945691</v>
      </c>
      <c r="V1326" s="99">
        <v>1295420.52558899</v>
      </c>
      <c r="W1326" s="99">
        <v>0</v>
      </c>
      <c r="X1326" s="99">
        <v>1036759.04769135</v>
      </c>
      <c r="Y1326" s="99">
        <v>870780.150863647</v>
      </c>
      <c r="Z1326" s="99">
        <v>52579.3353691101</v>
      </c>
      <c r="AA1326" s="99">
        <v>0</v>
      </c>
      <c r="AB1326" s="99">
        <v>0</v>
      </c>
      <c r="AC1326" s="99">
        <v>2943059.6983337398</v>
      </c>
      <c r="AD1326" s="99">
        <v>30836.734687089898</v>
      </c>
      <c r="AE1326" s="99">
        <v>141062.89581108099</v>
      </c>
      <c r="AF1326" s="99">
        <v>758172.71272277797</v>
      </c>
      <c r="AG1326" s="99">
        <v>783635.43737029994</v>
      </c>
      <c r="AH1326" s="99">
        <v>445804.50506591803</v>
      </c>
      <c r="AI1326" s="99">
        <v>0</v>
      </c>
      <c r="AJ1326" s="99">
        <v>207028.21129989601</v>
      </c>
      <c r="AK1326" s="99">
        <v>43053.674102306402</v>
      </c>
      <c r="AL1326" s="99">
        <v>0</v>
      </c>
      <c r="AM1326" s="99">
        <v>12100.9681861401</v>
      </c>
      <c r="AN1326" s="99">
        <v>2971931.83947754</v>
      </c>
      <c r="AO1326" s="99">
        <v>10597531.337646499</v>
      </c>
      <c r="AP1326" s="99">
        <v>0</v>
      </c>
      <c r="AQ1326" s="99">
        <v>7910011.1166992197</v>
      </c>
      <c r="AR1326" s="99">
        <v>6587957.99291992</v>
      </c>
      <c r="AS1326" s="99">
        <v>403838.67778015102</v>
      </c>
      <c r="AT1326" s="99">
        <v>0</v>
      </c>
      <c r="AU1326" s="99">
        <v>0</v>
      </c>
      <c r="AV1326" s="99">
        <v>7833829.1472778302</v>
      </c>
      <c r="AW1326" s="99">
        <v>88781.402667999297</v>
      </c>
      <c r="AX1326" s="99">
        <v>1186859.0320892299</v>
      </c>
      <c r="AY1326" s="99">
        <v>6197907.6194457998</v>
      </c>
      <c r="AZ1326" s="99">
        <v>5905577.4050292997</v>
      </c>
      <c r="BA1326" s="99">
        <v>3580997.1297607399</v>
      </c>
      <c r="BB1326" s="99">
        <v>0</v>
      </c>
      <c r="BC1326" s="99">
        <v>1622637.0453643801</v>
      </c>
      <c r="BD1326" s="99">
        <v>331687.88188171398</v>
      </c>
      <c r="BE1326" s="99">
        <v>0</v>
      </c>
      <c r="BF1326" s="99">
        <v>92721.554014205904</v>
      </c>
      <c r="BG1326" s="99">
        <v>7916274.9338378897</v>
      </c>
      <c r="BH1326" s="99">
        <v>2747104.1718139602</v>
      </c>
      <c r="BI1326" s="99">
        <v>0</v>
      </c>
      <c r="BJ1326" s="99">
        <v>2744987.28875732</v>
      </c>
      <c r="BK1326" s="99">
        <v>2335366.9463195801</v>
      </c>
      <c r="BL1326" s="99">
        <v>0</v>
      </c>
      <c r="BM1326" s="99">
        <v>0</v>
      </c>
      <c r="BN1326" s="99">
        <v>0</v>
      </c>
      <c r="BO1326" s="99">
        <v>0</v>
      </c>
      <c r="BP1326" s="99">
        <v>0</v>
      </c>
      <c r="BQ1326" s="99">
        <v>0</v>
      </c>
      <c r="BR1326" s="99">
        <v>1958419.49012756</v>
      </c>
      <c r="BS1326" s="99">
        <v>2180431.0366516099</v>
      </c>
      <c r="BT1326" s="99">
        <v>696440.27526092494</v>
      </c>
      <c r="BU1326" s="99">
        <v>0</v>
      </c>
      <c r="BV1326" s="99">
        <v>677906.443984985</v>
      </c>
      <c r="BW1326" s="99">
        <v>38211.584278583498</v>
      </c>
      <c r="BX1326" s="99">
        <v>0</v>
      </c>
      <c r="BY1326" s="99">
        <v>0</v>
      </c>
      <c r="BZ1326" s="99">
        <v>0</v>
      </c>
      <c r="CA1326" s="99">
        <v>36133.154002666502</v>
      </c>
      <c r="CB1326" s="99">
        <v>2332867.6499633798</v>
      </c>
      <c r="CC1326" s="99">
        <v>18498112.232910201</v>
      </c>
      <c r="CD1326" s="99">
        <v>5498403.5225219699</v>
      </c>
      <c r="CE1326" s="99">
        <v>382.44841109216202</v>
      </c>
      <c r="CF1326" s="99">
        <v>55154.967168807998</v>
      </c>
      <c r="CG1326" s="99">
        <v>422469.10324096697</v>
      </c>
      <c r="CH1326" s="99">
        <v>0</v>
      </c>
      <c r="CI1326" s="99">
        <v>36517.257837772398</v>
      </c>
      <c r="CJ1326" s="99">
        <v>2388184.7887268099</v>
      </c>
      <c r="CK1326" s="99">
        <v>18921084.114257801</v>
      </c>
      <c r="CL1326" s="99">
        <v>5535138.7901001005</v>
      </c>
      <c r="CM1326" s="166">
        <v>45701.992848873102</v>
      </c>
      <c r="CN1326" s="166">
        <v>5366845.1350707998</v>
      </c>
      <c r="CO1326" s="166">
        <v>26852812.013183601</v>
      </c>
      <c r="CP1326" s="99">
        <v>5535138.7901001005</v>
      </c>
      <c r="CQ1326" s="99">
        <v>0</v>
      </c>
      <c r="CR1326" s="99">
        <v>0</v>
      </c>
      <c r="CS1326" s="99">
        <v>0</v>
      </c>
      <c r="CT1326" s="99">
        <v>0</v>
      </c>
      <c r="CU1326" s="98">
        <v>12875.317411917</v>
      </c>
      <c r="CV1326" s="98">
        <v>9266.1028854100005</v>
      </c>
      <c r="CW1326" s="98">
        <v>2388022.6171321878</v>
      </c>
      <c r="CX1326" s="98">
        <v>18920581.336151168</v>
      </c>
    </row>
    <row r="1327" spans="1:102" x14ac:dyDescent="0.2">
      <c r="A1327" s="98" t="s">
        <v>72</v>
      </c>
      <c r="B1327" s="100">
        <v>40148</v>
      </c>
      <c r="C1327" s="99">
        <v>24507.863147735599</v>
      </c>
      <c r="D1327" s="99">
        <v>0</v>
      </c>
      <c r="E1327" s="99">
        <v>11701.3462986946</v>
      </c>
      <c r="F1327" s="99">
        <v>10759.3730522394</v>
      </c>
      <c r="G1327" s="99">
        <v>397.64747340604703</v>
      </c>
      <c r="H1327" s="99">
        <v>0</v>
      </c>
      <c r="I1327" s="99">
        <v>0</v>
      </c>
      <c r="J1327" s="99">
        <v>9102.2679727077502</v>
      </c>
      <c r="K1327" s="99">
        <v>229.221656804904</v>
      </c>
      <c r="L1327" s="99">
        <v>3324.2942261993899</v>
      </c>
      <c r="M1327" s="99">
        <v>15940.391668915699</v>
      </c>
      <c r="N1327" s="99">
        <v>5806.45925605297</v>
      </c>
      <c r="O1327" s="99">
        <v>9696.9335560798609</v>
      </c>
      <c r="P1327" s="99">
        <v>0</v>
      </c>
      <c r="Q1327" s="99">
        <v>1833.76770865917</v>
      </c>
      <c r="R1327" s="99">
        <v>333.37274012714602</v>
      </c>
      <c r="S1327" s="99">
        <v>0</v>
      </c>
      <c r="T1327" s="99">
        <v>88.406020311638699</v>
      </c>
      <c r="U1327" s="99">
        <v>9346.35405957699</v>
      </c>
      <c r="V1327" s="99">
        <v>1383342.4457397501</v>
      </c>
      <c r="W1327" s="99">
        <v>0</v>
      </c>
      <c r="X1327" s="99">
        <v>956344.61629486096</v>
      </c>
      <c r="Y1327" s="99">
        <v>859610.13644409203</v>
      </c>
      <c r="Z1327" s="99">
        <v>53230.659651756301</v>
      </c>
      <c r="AA1327" s="99">
        <v>0</v>
      </c>
      <c r="AB1327" s="99">
        <v>0</v>
      </c>
      <c r="AC1327" s="99">
        <v>2957018.3738098098</v>
      </c>
      <c r="AD1327" s="99">
        <v>21681.3614895344</v>
      </c>
      <c r="AE1327" s="99">
        <v>140550.50529289199</v>
      </c>
      <c r="AF1327" s="99">
        <v>763964.171195984</v>
      </c>
      <c r="AG1327" s="99">
        <v>776786.20719909703</v>
      </c>
      <c r="AH1327" s="99">
        <v>455577.11928558402</v>
      </c>
      <c r="AI1327" s="99">
        <v>0</v>
      </c>
      <c r="AJ1327" s="99">
        <v>206153.658569336</v>
      </c>
      <c r="AK1327" s="99">
        <v>42800.7161269188</v>
      </c>
      <c r="AL1327" s="99">
        <v>0</v>
      </c>
      <c r="AM1327" s="99">
        <v>11644.999890327501</v>
      </c>
      <c r="AN1327" s="99">
        <v>2987337.2309875502</v>
      </c>
      <c r="AO1327" s="99">
        <v>11338201.186279301</v>
      </c>
      <c r="AP1327" s="99">
        <v>0</v>
      </c>
      <c r="AQ1327" s="99">
        <v>7306720.2135009803</v>
      </c>
      <c r="AR1327" s="99">
        <v>6555322.93640137</v>
      </c>
      <c r="AS1327" s="99">
        <v>411731.33988952602</v>
      </c>
      <c r="AT1327" s="99">
        <v>0</v>
      </c>
      <c r="AU1327" s="99">
        <v>0</v>
      </c>
      <c r="AV1327" s="99">
        <v>7979538.8174438505</v>
      </c>
      <c r="AW1327" s="99">
        <v>63233.350502967798</v>
      </c>
      <c r="AX1327" s="99">
        <v>1218939.0548858601</v>
      </c>
      <c r="AY1327" s="99">
        <v>6257957.4554443397</v>
      </c>
      <c r="AZ1327" s="99">
        <v>5895655.06567383</v>
      </c>
      <c r="BA1327" s="99">
        <v>3685759.4844360398</v>
      </c>
      <c r="BB1327" s="99">
        <v>0</v>
      </c>
      <c r="BC1327" s="99">
        <v>1628783.30903625</v>
      </c>
      <c r="BD1327" s="99">
        <v>327887.98045730602</v>
      </c>
      <c r="BE1327" s="99">
        <v>0</v>
      </c>
      <c r="BF1327" s="99">
        <v>91616.168363571196</v>
      </c>
      <c r="BG1327" s="99">
        <v>8056302.0357665997</v>
      </c>
      <c r="BH1327" s="99">
        <v>2953978.0898742699</v>
      </c>
      <c r="BI1327" s="99">
        <v>0</v>
      </c>
      <c r="BJ1327" s="99">
        <v>2604029.6531372098</v>
      </c>
      <c r="BK1327" s="99">
        <v>2319596.1673583998</v>
      </c>
      <c r="BL1327" s="99">
        <v>0</v>
      </c>
      <c r="BM1327" s="99">
        <v>0</v>
      </c>
      <c r="BN1327" s="99">
        <v>0</v>
      </c>
      <c r="BO1327" s="99">
        <v>0</v>
      </c>
      <c r="BP1327" s="99">
        <v>0</v>
      </c>
      <c r="BQ1327" s="99">
        <v>0</v>
      </c>
      <c r="BR1327" s="99">
        <v>1969894.0175170901</v>
      </c>
      <c r="BS1327" s="99">
        <v>2179753.1423339802</v>
      </c>
      <c r="BT1327" s="99">
        <v>717188.445495605</v>
      </c>
      <c r="BU1327" s="99">
        <v>0</v>
      </c>
      <c r="BV1327" s="99">
        <v>682021.47368621803</v>
      </c>
      <c r="BW1327" s="99">
        <v>37952.4657754898</v>
      </c>
      <c r="BX1327" s="99">
        <v>0</v>
      </c>
      <c r="BY1327" s="99">
        <v>0</v>
      </c>
      <c r="BZ1327" s="99">
        <v>0</v>
      </c>
      <c r="CA1327" s="99">
        <v>36160.3375859261</v>
      </c>
      <c r="CB1327" s="99">
        <v>2337191.8330383301</v>
      </c>
      <c r="CC1327" s="99">
        <v>18636019.817382801</v>
      </c>
      <c r="CD1327" s="99">
        <v>5550361.5462646503</v>
      </c>
      <c r="CE1327" s="99">
        <v>403.10359699279098</v>
      </c>
      <c r="CF1327" s="99">
        <v>54656.869216918902</v>
      </c>
      <c r="CG1327" s="99">
        <v>420218.09292983997</v>
      </c>
      <c r="CH1327" s="99">
        <v>0</v>
      </c>
      <c r="CI1327" s="99">
        <v>36562.614225387602</v>
      </c>
      <c r="CJ1327" s="99">
        <v>2391515.26531982</v>
      </c>
      <c r="CK1327" s="99">
        <v>19053986.205322299</v>
      </c>
      <c r="CL1327" s="99">
        <v>5586129.9192504901</v>
      </c>
      <c r="CM1327" s="166">
        <v>45866.310593604998</v>
      </c>
      <c r="CN1327" s="166">
        <v>5377282.9862670898</v>
      </c>
      <c r="CO1327" s="166">
        <v>27096251.466064502</v>
      </c>
      <c r="CP1327" s="99">
        <v>5586129.9192504901</v>
      </c>
      <c r="CQ1327" s="99">
        <v>0</v>
      </c>
      <c r="CR1327" s="99">
        <v>0</v>
      </c>
      <c r="CS1327" s="99">
        <v>0</v>
      </c>
      <c r="CT1327" s="99">
        <v>0</v>
      </c>
      <c r="CU1327" s="98">
        <v>11965.158553824</v>
      </c>
      <c r="CV1327" s="98">
        <v>9434.1769682260001</v>
      </c>
      <c r="CW1327" s="98">
        <v>2391848.702255249</v>
      </c>
      <c r="CX1327" s="98">
        <v>19056237.910312641</v>
      </c>
    </row>
    <row r="1328" spans="1:102" x14ac:dyDescent="0.2">
      <c r="A1328" s="98" t="s">
        <v>72</v>
      </c>
      <c r="B1328" s="100">
        <v>40238</v>
      </c>
      <c r="C1328" s="99">
        <v>24577.883137464501</v>
      </c>
      <c r="D1328" s="99">
        <v>0</v>
      </c>
      <c r="E1328" s="99">
        <v>11551.9301642179</v>
      </c>
      <c r="F1328" s="99">
        <v>10647.7158331871</v>
      </c>
      <c r="G1328" s="99">
        <v>399.955889906734</v>
      </c>
      <c r="H1328" s="99">
        <v>0</v>
      </c>
      <c r="I1328" s="99">
        <v>0</v>
      </c>
      <c r="J1328" s="99">
        <v>9182.3186125755292</v>
      </c>
      <c r="K1328" s="99">
        <v>176.29405184276399</v>
      </c>
      <c r="L1328" s="99">
        <v>3294.6329002976399</v>
      </c>
      <c r="M1328" s="99">
        <v>15908.6308025122</v>
      </c>
      <c r="N1328" s="99">
        <v>5788.7710878849002</v>
      </c>
      <c r="O1328" s="99">
        <v>9768.9557625055295</v>
      </c>
      <c r="P1328" s="99">
        <v>0</v>
      </c>
      <c r="Q1328" s="99">
        <v>1810.15579593182</v>
      </c>
      <c r="R1328" s="99">
        <v>329.94044138491199</v>
      </c>
      <c r="S1328" s="99">
        <v>0</v>
      </c>
      <c r="T1328" s="99">
        <v>88.272744756191997</v>
      </c>
      <c r="U1328" s="99">
        <v>9361.2162214517593</v>
      </c>
      <c r="V1328" s="99">
        <v>1382527.7356109601</v>
      </c>
      <c r="W1328" s="99">
        <v>0</v>
      </c>
      <c r="X1328" s="99">
        <v>939694.72795105004</v>
      </c>
      <c r="Y1328" s="99">
        <v>851149.78219604504</v>
      </c>
      <c r="Z1328" s="99">
        <v>54133.913585185997</v>
      </c>
      <c r="AA1328" s="99">
        <v>0</v>
      </c>
      <c r="AB1328" s="99">
        <v>0</v>
      </c>
      <c r="AC1328" s="99">
        <v>3005208.5679931599</v>
      </c>
      <c r="AD1328" s="99">
        <v>15485.178086280799</v>
      </c>
      <c r="AE1328" s="99">
        <v>135226.12573432899</v>
      </c>
      <c r="AF1328" s="99">
        <v>751622.68242645299</v>
      </c>
      <c r="AG1328" s="99">
        <v>773678.78691101098</v>
      </c>
      <c r="AH1328" s="99">
        <v>457191.636432648</v>
      </c>
      <c r="AI1328" s="99">
        <v>0</v>
      </c>
      <c r="AJ1328" s="99">
        <v>207790.034034729</v>
      </c>
      <c r="AK1328" s="99">
        <v>44275.933807849899</v>
      </c>
      <c r="AL1328" s="99">
        <v>0</v>
      </c>
      <c r="AM1328" s="99">
        <v>10940.383318424199</v>
      </c>
      <c r="AN1328" s="99">
        <v>3021081.6474609398</v>
      </c>
      <c r="AO1328" s="99">
        <v>11377329.708984399</v>
      </c>
      <c r="AP1328" s="99">
        <v>0</v>
      </c>
      <c r="AQ1328" s="99">
        <v>7266279.6106567401</v>
      </c>
      <c r="AR1328" s="99">
        <v>6559463.53979492</v>
      </c>
      <c r="AS1328" s="99">
        <v>426880.82744979899</v>
      </c>
      <c r="AT1328" s="99">
        <v>0</v>
      </c>
      <c r="AU1328" s="99">
        <v>0</v>
      </c>
      <c r="AV1328" s="99">
        <v>8155583.5857543899</v>
      </c>
      <c r="AW1328" s="99">
        <v>45555.070662021601</v>
      </c>
      <c r="AX1328" s="99">
        <v>1174615.1569671601</v>
      </c>
      <c r="AY1328" s="99">
        <v>6254099.8885498</v>
      </c>
      <c r="AZ1328" s="99">
        <v>5920877.6866455097</v>
      </c>
      <c r="BA1328" s="99">
        <v>3723525.2982482901</v>
      </c>
      <c r="BB1328" s="99">
        <v>0</v>
      </c>
      <c r="BC1328" s="99">
        <v>1644700.2259216299</v>
      </c>
      <c r="BD1328" s="99">
        <v>340719.23611450201</v>
      </c>
      <c r="BE1328" s="99">
        <v>0</v>
      </c>
      <c r="BF1328" s="99">
        <v>87786.598304748506</v>
      </c>
      <c r="BG1328" s="99">
        <v>8189065.8962402297</v>
      </c>
      <c r="BH1328" s="99">
        <v>2985848.1467285198</v>
      </c>
      <c r="BI1328" s="99">
        <v>0</v>
      </c>
      <c r="BJ1328" s="99">
        <v>2595134.7050476102</v>
      </c>
      <c r="BK1328" s="99">
        <v>2333777.6478271498</v>
      </c>
      <c r="BL1328" s="99">
        <v>0</v>
      </c>
      <c r="BM1328" s="99">
        <v>0</v>
      </c>
      <c r="BN1328" s="99">
        <v>0</v>
      </c>
      <c r="BO1328" s="99">
        <v>0</v>
      </c>
      <c r="BP1328" s="99">
        <v>0</v>
      </c>
      <c r="BQ1328" s="99">
        <v>0</v>
      </c>
      <c r="BR1328" s="99">
        <v>1986567.8945770301</v>
      </c>
      <c r="BS1328" s="99">
        <v>2186946.3578185998</v>
      </c>
      <c r="BT1328" s="99">
        <v>724583.06526184105</v>
      </c>
      <c r="BU1328" s="99">
        <v>0</v>
      </c>
      <c r="BV1328" s="99">
        <v>687665.50798034703</v>
      </c>
      <c r="BW1328" s="99">
        <v>39126.4321360588</v>
      </c>
      <c r="BX1328" s="99">
        <v>0</v>
      </c>
      <c r="BY1328" s="99">
        <v>0</v>
      </c>
      <c r="BZ1328" s="99">
        <v>0</v>
      </c>
      <c r="CA1328" s="99">
        <v>36128.527762889898</v>
      </c>
      <c r="CB1328" s="99">
        <v>2325055.6322631799</v>
      </c>
      <c r="CC1328" s="99">
        <v>18690754.552002002</v>
      </c>
      <c r="CD1328" s="99">
        <v>5595127.0674438505</v>
      </c>
      <c r="CE1328" s="99">
        <v>401.60100330412399</v>
      </c>
      <c r="CF1328" s="99">
        <v>55019.456402778596</v>
      </c>
      <c r="CG1328" s="99">
        <v>427061.77954482997</v>
      </c>
      <c r="CH1328" s="99">
        <v>0</v>
      </c>
      <c r="CI1328" s="99">
        <v>36529.036487579302</v>
      </c>
      <c r="CJ1328" s="99">
        <v>2379635.2387390099</v>
      </c>
      <c r="CK1328" s="99">
        <v>19115230.790771499</v>
      </c>
      <c r="CL1328" s="99">
        <v>5638165.2007446298</v>
      </c>
      <c r="CM1328" s="166">
        <v>45813.552920341499</v>
      </c>
      <c r="CN1328" s="166">
        <v>5406676.2911987295</v>
      </c>
      <c r="CO1328" s="166">
        <v>27294559.753906298</v>
      </c>
      <c r="CP1328" s="99">
        <v>5638165.2007446298</v>
      </c>
      <c r="CQ1328" s="99">
        <v>0</v>
      </c>
      <c r="CR1328" s="99">
        <v>0</v>
      </c>
      <c r="CS1328" s="99">
        <v>0</v>
      </c>
      <c r="CT1328" s="99">
        <v>0</v>
      </c>
      <c r="CU1328" s="98">
        <v>11720.457738229001</v>
      </c>
      <c r="CV1328" s="98">
        <v>9516.3849686899994</v>
      </c>
      <c r="CW1328" s="98">
        <v>2380075.0886659585</v>
      </c>
      <c r="CX1328" s="98">
        <v>19117816.331546832</v>
      </c>
    </row>
    <row r="1329" spans="1:102" x14ac:dyDescent="0.2">
      <c r="A1329" s="98" t="s">
        <v>72</v>
      </c>
      <c r="B1329" s="100">
        <v>40330</v>
      </c>
      <c r="C1329" s="99">
        <v>24750.295282602299</v>
      </c>
      <c r="D1329" s="99">
        <v>0</v>
      </c>
      <c r="E1329" s="99">
        <v>11401.241980195</v>
      </c>
      <c r="F1329" s="99">
        <v>10513.1050248146</v>
      </c>
      <c r="G1329" s="99">
        <v>401.940346822143</v>
      </c>
      <c r="H1329" s="99">
        <v>0</v>
      </c>
      <c r="I1329" s="99">
        <v>0</v>
      </c>
      <c r="J1329" s="99">
        <v>9250.4614970684106</v>
      </c>
      <c r="K1329" s="99">
        <v>154.75583932735</v>
      </c>
      <c r="L1329" s="99">
        <v>3350.14596906304</v>
      </c>
      <c r="M1329" s="99">
        <v>15895.0525609255</v>
      </c>
      <c r="N1329" s="99">
        <v>5824.0582154393196</v>
      </c>
      <c r="O1329" s="99">
        <v>9843.3123054504395</v>
      </c>
      <c r="P1329" s="99">
        <v>0</v>
      </c>
      <c r="Q1329" s="99">
        <v>1813.25231657922</v>
      </c>
      <c r="R1329" s="99">
        <v>326.455267883837</v>
      </c>
      <c r="S1329" s="99">
        <v>0</v>
      </c>
      <c r="T1329" s="99">
        <v>83.727609577588694</v>
      </c>
      <c r="U1329" s="99">
        <v>9391.0576786994898</v>
      </c>
      <c r="V1329" s="99">
        <v>1389005.8469696001</v>
      </c>
      <c r="W1329" s="99">
        <v>0</v>
      </c>
      <c r="X1329" s="99">
        <v>920543.09040832496</v>
      </c>
      <c r="Y1329" s="99">
        <v>834281.16590118397</v>
      </c>
      <c r="Z1329" s="99">
        <v>54102.184793472297</v>
      </c>
      <c r="AA1329" s="99">
        <v>0</v>
      </c>
      <c r="AB1329" s="99">
        <v>0</v>
      </c>
      <c r="AC1329" s="99">
        <v>3022416.5655212398</v>
      </c>
      <c r="AD1329" s="99">
        <v>14076.2490792274</v>
      </c>
      <c r="AE1329" s="99">
        <v>134057.80051231399</v>
      </c>
      <c r="AF1329" s="99">
        <v>747708.40336608898</v>
      </c>
      <c r="AG1329" s="99">
        <v>769145.66165924096</v>
      </c>
      <c r="AH1329" s="99">
        <v>459158.27177429199</v>
      </c>
      <c r="AI1329" s="99">
        <v>0</v>
      </c>
      <c r="AJ1329" s="99">
        <v>208834.63296127299</v>
      </c>
      <c r="AK1329" s="99">
        <v>43798.844079017603</v>
      </c>
      <c r="AL1329" s="99">
        <v>0</v>
      </c>
      <c r="AM1329" s="99">
        <v>10952.0138397217</v>
      </c>
      <c r="AN1329" s="99">
        <v>3021692.5303649898</v>
      </c>
      <c r="AO1329" s="99">
        <v>11502873.978515601</v>
      </c>
      <c r="AP1329" s="99">
        <v>0</v>
      </c>
      <c r="AQ1329" s="99">
        <v>7154887.8538207998</v>
      </c>
      <c r="AR1329" s="99">
        <v>6455522.9757690402</v>
      </c>
      <c r="AS1329" s="99">
        <v>429303.08813095099</v>
      </c>
      <c r="AT1329" s="99">
        <v>0</v>
      </c>
      <c r="AU1329" s="99">
        <v>0</v>
      </c>
      <c r="AV1329" s="99">
        <v>8239596.3958129901</v>
      </c>
      <c r="AW1329" s="99">
        <v>41545.315563678698</v>
      </c>
      <c r="AX1329" s="99">
        <v>1164831.76158142</v>
      </c>
      <c r="AY1329" s="99">
        <v>6242222.3773193397</v>
      </c>
      <c r="AZ1329" s="99">
        <v>5910215.89562988</v>
      </c>
      <c r="BA1329" s="99">
        <v>3750884.5530700702</v>
      </c>
      <c r="BB1329" s="99">
        <v>0</v>
      </c>
      <c r="BC1329" s="99">
        <v>1659043.65647888</v>
      </c>
      <c r="BD1329" s="99">
        <v>339326.62890625</v>
      </c>
      <c r="BE1329" s="99">
        <v>0</v>
      </c>
      <c r="BF1329" s="99">
        <v>85746.785113334699</v>
      </c>
      <c r="BG1329" s="99">
        <v>8251763.1681518601</v>
      </c>
      <c r="BH1329" s="99">
        <v>3052490.4978027302</v>
      </c>
      <c r="BI1329" s="99">
        <v>0</v>
      </c>
      <c r="BJ1329" s="99">
        <v>2575138.20620728</v>
      </c>
      <c r="BK1329" s="99">
        <v>2301763.0791015602</v>
      </c>
      <c r="BL1329" s="99">
        <v>0</v>
      </c>
      <c r="BM1329" s="99">
        <v>0</v>
      </c>
      <c r="BN1329" s="99">
        <v>0</v>
      </c>
      <c r="BO1329" s="99">
        <v>0</v>
      </c>
      <c r="BP1329" s="99">
        <v>0</v>
      </c>
      <c r="BQ1329" s="99">
        <v>0</v>
      </c>
      <c r="BR1329" s="99">
        <v>1998683.6076507601</v>
      </c>
      <c r="BS1329" s="99">
        <v>2184616.9134826702</v>
      </c>
      <c r="BT1329" s="99">
        <v>729955.86456298805</v>
      </c>
      <c r="BU1329" s="99">
        <v>0</v>
      </c>
      <c r="BV1329" s="99">
        <v>705625.67951965297</v>
      </c>
      <c r="BW1329" s="99">
        <v>39553.789650917097</v>
      </c>
      <c r="BX1329" s="99">
        <v>0</v>
      </c>
      <c r="BY1329" s="99">
        <v>0</v>
      </c>
      <c r="BZ1329" s="99">
        <v>0</v>
      </c>
      <c r="CA1329" s="99">
        <v>36150.101586818702</v>
      </c>
      <c r="CB1329" s="99">
        <v>2311267.0625</v>
      </c>
      <c r="CC1329" s="99">
        <v>18672534.435791001</v>
      </c>
      <c r="CD1329" s="99">
        <v>5621224.2166748</v>
      </c>
      <c r="CE1329" s="99">
        <v>404.014806460589</v>
      </c>
      <c r="CF1329" s="99">
        <v>55249.849320411697</v>
      </c>
      <c r="CG1329" s="99">
        <v>431357.01978302002</v>
      </c>
      <c r="CH1329" s="99">
        <v>0</v>
      </c>
      <c r="CI1329" s="99">
        <v>36554.412424087503</v>
      </c>
      <c r="CJ1329" s="99">
        <v>2366029.3454284701</v>
      </c>
      <c r="CK1329" s="99">
        <v>19101232.496337902</v>
      </c>
      <c r="CL1329" s="99">
        <v>5663171.9308471698</v>
      </c>
      <c r="CM1329" s="166">
        <v>45880.222114086202</v>
      </c>
      <c r="CN1329" s="166">
        <v>5391550.7864379901</v>
      </c>
      <c r="CO1329" s="166">
        <v>27360077.614257801</v>
      </c>
      <c r="CP1329" s="99">
        <v>5663171.9308471698</v>
      </c>
      <c r="CQ1329" s="99">
        <v>0</v>
      </c>
      <c r="CR1329" s="99">
        <v>0</v>
      </c>
      <c r="CS1329" s="99">
        <v>0</v>
      </c>
      <c r="CT1329" s="99">
        <v>0</v>
      </c>
      <c r="CU1329" s="98">
        <v>11535.810167845</v>
      </c>
      <c r="CV1329" s="98">
        <v>9591.9364963160006</v>
      </c>
      <c r="CW1329" s="98">
        <v>2366516.9118204117</v>
      </c>
      <c r="CX1329" s="98">
        <v>19103891.455574021</v>
      </c>
    </row>
    <row r="1330" spans="1:102" x14ac:dyDescent="0.2">
      <c r="A1330" s="98" t="s">
        <v>72</v>
      </c>
      <c r="B1330" s="100">
        <v>40422</v>
      </c>
      <c r="C1330" s="99">
        <v>24751.994220256802</v>
      </c>
      <c r="D1330" s="99">
        <v>0</v>
      </c>
      <c r="E1330" s="99">
        <v>11200.293119669001</v>
      </c>
      <c r="F1330" s="99">
        <v>10356.945456147199</v>
      </c>
      <c r="G1330" s="99">
        <v>394.60049213841597</v>
      </c>
      <c r="H1330" s="99">
        <v>0</v>
      </c>
      <c r="I1330" s="99">
        <v>0</v>
      </c>
      <c r="J1330" s="99">
        <v>9255.4324969053305</v>
      </c>
      <c r="K1330" s="99">
        <v>131.65323654003399</v>
      </c>
      <c r="L1330" s="99">
        <v>3284.8020691573602</v>
      </c>
      <c r="M1330" s="99">
        <v>15818.631763219801</v>
      </c>
      <c r="N1330" s="99">
        <v>5807.7146286368397</v>
      </c>
      <c r="O1330" s="99">
        <v>9786.9508900642395</v>
      </c>
      <c r="P1330" s="99">
        <v>0</v>
      </c>
      <c r="Q1330" s="99">
        <v>1789.0634618699601</v>
      </c>
      <c r="R1330" s="99">
        <v>335.28831500187499</v>
      </c>
      <c r="S1330" s="99">
        <v>0</v>
      </c>
      <c r="T1330" s="99">
        <v>72.282106988132</v>
      </c>
      <c r="U1330" s="99">
        <v>9389.5028725862503</v>
      </c>
      <c r="V1330" s="99">
        <v>1385545.46159363</v>
      </c>
      <c r="W1330" s="99">
        <v>0</v>
      </c>
      <c r="X1330" s="99">
        <v>915965.47956848098</v>
      </c>
      <c r="Y1330" s="99">
        <v>830153.660545349</v>
      </c>
      <c r="Z1330" s="99">
        <v>52742.375797748602</v>
      </c>
      <c r="AA1330" s="99">
        <v>0</v>
      </c>
      <c r="AB1330" s="99">
        <v>0</v>
      </c>
      <c r="AC1330" s="99">
        <v>3024678.8771057101</v>
      </c>
      <c r="AD1330" s="99">
        <v>10126.0621529818</v>
      </c>
      <c r="AE1330" s="99">
        <v>130556.08535289799</v>
      </c>
      <c r="AF1330" s="99">
        <v>747811.53961181606</v>
      </c>
      <c r="AG1330" s="99">
        <v>764705.29740142799</v>
      </c>
      <c r="AH1330" s="99">
        <v>453450.27228927601</v>
      </c>
      <c r="AI1330" s="99">
        <v>0</v>
      </c>
      <c r="AJ1330" s="99">
        <v>206159.00426483201</v>
      </c>
      <c r="AK1330" s="99">
        <v>42355.978860855103</v>
      </c>
      <c r="AL1330" s="99">
        <v>0</v>
      </c>
      <c r="AM1330" s="99">
        <v>9915.7918794155103</v>
      </c>
      <c r="AN1330" s="99">
        <v>3035756.01254272</v>
      </c>
      <c r="AO1330" s="99">
        <v>11540862.7233887</v>
      </c>
      <c r="AP1330" s="99">
        <v>0</v>
      </c>
      <c r="AQ1330" s="99">
        <v>7067532.6575927697</v>
      </c>
      <c r="AR1330" s="99">
        <v>6400988.4721069299</v>
      </c>
      <c r="AS1330" s="99">
        <v>415409.13593292201</v>
      </c>
      <c r="AT1330" s="99">
        <v>0</v>
      </c>
      <c r="AU1330" s="99">
        <v>0</v>
      </c>
      <c r="AV1330" s="99">
        <v>8288857.4981079102</v>
      </c>
      <c r="AW1330" s="99">
        <v>30065.541972875599</v>
      </c>
      <c r="AX1330" s="99">
        <v>1126298.0545654299</v>
      </c>
      <c r="AY1330" s="99">
        <v>6239303.8224487295</v>
      </c>
      <c r="AZ1330" s="99">
        <v>5885589.01245117</v>
      </c>
      <c r="BA1330" s="99">
        <v>3701445.8824768099</v>
      </c>
      <c r="BB1330" s="99">
        <v>0</v>
      </c>
      <c r="BC1330" s="99">
        <v>1630141.9982604999</v>
      </c>
      <c r="BD1330" s="99">
        <v>334240.82447433501</v>
      </c>
      <c r="BE1330" s="99">
        <v>0</v>
      </c>
      <c r="BF1330" s="99">
        <v>80229.493938446001</v>
      </c>
      <c r="BG1330" s="99">
        <v>8321709.6786498995</v>
      </c>
      <c r="BH1330" s="99">
        <v>3022635.3814392099</v>
      </c>
      <c r="BI1330" s="99">
        <v>0</v>
      </c>
      <c r="BJ1330" s="99">
        <v>2552406.6517944299</v>
      </c>
      <c r="BK1330" s="99">
        <v>2281015.0932617201</v>
      </c>
      <c r="BL1330" s="99">
        <v>0</v>
      </c>
      <c r="BM1330" s="99">
        <v>0</v>
      </c>
      <c r="BN1330" s="99">
        <v>0</v>
      </c>
      <c r="BO1330" s="99">
        <v>0</v>
      </c>
      <c r="BP1330" s="99">
        <v>0</v>
      </c>
      <c r="BQ1330" s="99">
        <v>0</v>
      </c>
      <c r="BR1330" s="99">
        <v>1996568.90638733</v>
      </c>
      <c r="BS1330" s="99">
        <v>2174994.06610107</v>
      </c>
      <c r="BT1330" s="99">
        <v>719910.20601654099</v>
      </c>
      <c r="BU1330" s="99">
        <v>0</v>
      </c>
      <c r="BV1330" s="99">
        <v>699841.90917968797</v>
      </c>
      <c r="BW1330" s="99">
        <v>38016.546279907197</v>
      </c>
      <c r="BX1330" s="99">
        <v>0</v>
      </c>
      <c r="BY1330" s="99">
        <v>0</v>
      </c>
      <c r="BZ1330" s="99">
        <v>0</v>
      </c>
      <c r="CA1330" s="99">
        <v>36002.647139549299</v>
      </c>
      <c r="CB1330" s="99">
        <v>2300553.8757629399</v>
      </c>
      <c r="CC1330" s="99">
        <v>18593385.660400402</v>
      </c>
      <c r="CD1330" s="99">
        <v>5576417.3713989304</v>
      </c>
      <c r="CE1330" s="99">
        <v>394.82728649675801</v>
      </c>
      <c r="CF1330" s="99">
        <v>52567.7769641876</v>
      </c>
      <c r="CG1330" s="99">
        <v>414277.83809280401</v>
      </c>
      <c r="CH1330" s="99">
        <v>0</v>
      </c>
      <c r="CI1330" s="99">
        <v>36398.131815433502</v>
      </c>
      <c r="CJ1330" s="99">
        <v>2353377.9760742201</v>
      </c>
      <c r="CK1330" s="99">
        <v>19007404.739502002</v>
      </c>
      <c r="CL1330" s="99">
        <v>5610926.0270996103</v>
      </c>
      <c r="CM1330" s="166">
        <v>45728.261149883299</v>
      </c>
      <c r="CN1330" s="166">
        <v>5387268.4483642597</v>
      </c>
      <c r="CO1330" s="166">
        <v>27337982.0471191</v>
      </c>
      <c r="CP1330" s="99">
        <v>5610926.0270996103</v>
      </c>
      <c r="CQ1330" s="99">
        <v>0</v>
      </c>
      <c r="CR1330" s="99">
        <v>0</v>
      </c>
      <c r="CS1330" s="99">
        <v>0</v>
      </c>
      <c r="CT1330" s="99">
        <v>0</v>
      </c>
      <c r="CU1330" s="98">
        <v>11343.205058799</v>
      </c>
      <c r="CV1330" s="98">
        <v>9598.0471707510005</v>
      </c>
      <c r="CW1330" s="98">
        <v>2353121.6527271275</v>
      </c>
      <c r="CX1330" s="98">
        <v>19007663.498493206</v>
      </c>
    </row>
    <row r="1331" spans="1:102" x14ac:dyDescent="0.2">
      <c r="A1331" s="98" t="s">
        <v>72</v>
      </c>
      <c r="B1331" s="100">
        <v>40513</v>
      </c>
      <c r="C1331" s="99">
        <v>24539.962594270699</v>
      </c>
      <c r="D1331" s="99">
        <v>0</v>
      </c>
      <c r="E1331" s="99">
        <v>11052.9996707439</v>
      </c>
      <c r="F1331" s="99">
        <v>10195.428426861799</v>
      </c>
      <c r="G1331" s="99">
        <v>398.14932888001198</v>
      </c>
      <c r="H1331" s="99">
        <v>0</v>
      </c>
      <c r="I1331" s="99">
        <v>0</v>
      </c>
      <c r="J1331" s="99">
        <v>9305.4077110290491</v>
      </c>
      <c r="K1331" s="99">
        <v>112.251003212295</v>
      </c>
      <c r="L1331" s="99">
        <v>4261.8122447133101</v>
      </c>
      <c r="M1331" s="99">
        <v>15584.136066675201</v>
      </c>
      <c r="N1331" s="99">
        <v>5771.5871329307602</v>
      </c>
      <c r="O1331" s="99">
        <v>9640.6383352279699</v>
      </c>
      <c r="P1331" s="99">
        <v>0</v>
      </c>
      <c r="Q1331" s="99">
        <v>1774.2360714674001</v>
      </c>
      <c r="R1331" s="99">
        <v>331.27257253229601</v>
      </c>
      <c r="S1331" s="99">
        <v>0</v>
      </c>
      <c r="T1331" s="99">
        <v>87.422375591471805</v>
      </c>
      <c r="U1331" s="99">
        <v>9423.8484063148499</v>
      </c>
      <c r="V1331" s="99">
        <v>1372727.61778259</v>
      </c>
      <c r="W1331" s="99">
        <v>0</v>
      </c>
      <c r="X1331" s="99">
        <v>886667.49636840797</v>
      </c>
      <c r="Y1331" s="99">
        <v>804537.22438812302</v>
      </c>
      <c r="Z1331" s="99">
        <v>51612.668505668596</v>
      </c>
      <c r="AA1331" s="99">
        <v>0</v>
      </c>
      <c r="AB1331" s="99">
        <v>0</v>
      </c>
      <c r="AC1331" s="99">
        <v>3016822.5162353502</v>
      </c>
      <c r="AD1331" s="99">
        <v>8034.1267113685599</v>
      </c>
      <c r="AE1331" s="99">
        <v>149444.199102402</v>
      </c>
      <c r="AF1331" s="99">
        <v>742798.34598541295</v>
      </c>
      <c r="AG1331" s="99">
        <v>749555.399085999</v>
      </c>
      <c r="AH1331" s="99">
        <v>420072.550262451</v>
      </c>
      <c r="AI1331" s="99">
        <v>0</v>
      </c>
      <c r="AJ1331" s="99">
        <v>197671.180521011</v>
      </c>
      <c r="AK1331" s="99">
        <v>40658.323301792101</v>
      </c>
      <c r="AL1331" s="99">
        <v>0</v>
      </c>
      <c r="AM1331" s="99">
        <v>9874.3639034032803</v>
      </c>
      <c r="AN1331" s="99">
        <v>3025133.7682800302</v>
      </c>
      <c r="AO1331" s="99">
        <v>11490389.9219971</v>
      </c>
      <c r="AP1331" s="99">
        <v>0</v>
      </c>
      <c r="AQ1331" s="99">
        <v>6898636.0047607403</v>
      </c>
      <c r="AR1331" s="99">
        <v>6251454.33874512</v>
      </c>
      <c r="AS1331" s="99">
        <v>408099.313907623</v>
      </c>
      <c r="AT1331" s="99">
        <v>0</v>
      </c>
      <c r="AU1331" s="99">
        <v>0</v>
      </c>
      <c r="AV1331" s="99">
        <v>8370550.7008667002</v>
      </c>
      <c r="AW1331" s="99">
        <v>24133.339792013201</v>
      </c>
      <c r="AX1331" s="99">
        <v>1304063.3783416699</v>
      </c>
      <c r="AY1331" s="99">
        <v>6240806.9727783203</v>
      </c>
      <c r="AZ1331" s="99">
        <v>5818180.69604492</v>
      </c>
      <c r="BA1331" s="99">
        <v>3462491.48910522</v>
      </c>
      <c r="BB1331" s="99">
        <v>0</v>
      </c>
      <c r="BC1331" s="99">
        <v>1573883.7601928699</v>
      </c>
      <c r="BD1331" s="99">
        <v>322689.38151931798</v>
      </c>
      <c r="BE1331" s="99">
        <v>0</v>
      </c>
      <c r="BF1331" s="99">
        <v>81039.965767860398</v>
      </c>
      <c r="BG1331" s="99">
        <v>8397620.7335205097</v>
      </c>
      <c r="BH1331" s="99">
        <v>2992179.20202637</v>
      </c>
      <c r="BI1331" s="99">
        <v>0</v>
      </c>
      <c r="BJ1331" s="99">
        <v>2510484.7827453599</v>
      </c>
      <c r="BK1331" s="99">
        <v>2231778.8733520498</v>
      </c>
      <c r="BL1331" s="99">
        <v>0</v>
      </c>
      <c r="BM1331" s="99">
        <v>0</v>
      </c>
      <c r="BN1331" s="99">
        <v>0</v>
      </c>
      <c r="BO1331" s="99">
        <v>0</v>
      </c>
      <c r="BP1331" s="99">
        <v>0</v>
      </c>
      <c r="BQ1331" s="99">
        <v>0</v>
      </c>
      <c r="BR1331" s="99">
        <v>1986209.8412017799</v>
      </c>
      <c r="BS1331" s="99">
        <v>2151664.9995422401</v>
      </c>
      <c r="BT1331" s="99">
        <v>673653.81026458705</v>
      </c>
      <c r="BU1331" s="99">
        <v>0</v>
      </c>
      <c r="BV1331" s="99">
        <v>680058.54042053199</v>
      </c>
      <c r="BW1331" s="99">
        <v>35122.225877761797</v>
      </c>
      <c r="BX1331" s="99">
        <v>0</v>
      </c>
      <c r="BY1331" s="99">
        <v>0</v>
      </c>
      <c r="BZ1331" s="99">
        <v>0</v>
      </c>
      <c r="CA1331" s="99">
        <v>35554.358299732201</v>
      </c>
      <c r="CB1331" s="99">
        <v>2259451.2725830101</v>
      </c>
      <c r="CC1331" s="99">
        <v>18395725.956542999</v>
      </c>
      <c r="CD1331" s="99">
        <v>5501357.76708984</v>
      </c>
      <c r="CE1331" s="99">
        <v>394.27705074474198</v>
      </c>
      <c r="CF1331" s="99">
        <v>51088.3008990288</v>
      </c>
      <c r="CG1331" s="99">
        <v>407293.10671615601</v>
      </c>
      <c r="CH1331" s="99">
        <v>0</v>
      </c>
      <c r="CI1331" s="99">
        <v>35950.009099960298</v>
      </c>
      <c r="CJ1331" s="99">
        <v>2310567.2717590299</v>
      </c>
      <c r="CK1331" s="99">
        <v>18805564.144531298</v>
      </c>
      <c r="CL1331" s="99">
        <v>5532912.0667114304</v>
      </c>
      <c r="CM1331" s="166">
        <v>45343.291227817499</v>
      </c>
      <c r="CN1331" s="166">
        <v>5332585.4494628897</v>
      </c>
      <c r="CO1331" s="166">
        <v>27195167.3820801</v>
      </c>
      <c r="CP1331" s="99">
        <v>5532912.0667114304</v>
      </c>
      <c r="CQ1331" s="99">
        <v>0</v>
      </c>
      <c r="CR1331" s="99">
        <v>0</v>
      </c>
      <c r="CS1331" s="99">
        <v>0</v>
      </c>
      <c r="CT1331" s="99">
        <v>0</v>
      </c>
      <c r="CU1331" s="98">
        <v>11174.569555467</v>
      </c>
      <c r="CV1331" s="98">
        <v>9647.5863140490001</v>
      </c>
      <c r="CW1331" s="98">
        <v>2310539.5734820389</v>
      </c>
      <c r="CX1331" s="98">
        <v>18803019.063259155</v>
      </c>
    </row>
    <row r="1332" spans="1:102" x14ac:dyDescent="0.2">
      <c r="A1332" s="98" t="s">
        <v>72</v>
      </c>
      <c r="B1332" s="100">
        <v>40603</v>
      </c>
      <c r="C1332" s="99">
        <v>24564.945378303499</v>
      </c>
      <c r="D1332" s="99">
        <v>0</v>
      </c>
      <c r="E1332" s="99">
        <v>10864.323102355</v>
      </c>
      <c r="F1332" s="99">
        <v>10010.0350217819</v>
      </c>
      <c r="G1332" s="99">
        <v>397.87108716368698</v>
      </c>
      <c r="H1332" s="99">
        <v>0</v>
      </c>
      <c r="I1332" s="99">
        <v>0</v>
      </c>
      <c r="J1332" s="99">
        <v>9364.2698653936404</v>
      </c>
      <c r="K1332" s="99">
        <v>104.09846355021</v>
      </c>
      <c r="L1332" s="99">
        <v>12177.961973667099</v>
      </c>
      <c r="M1332" s="99">
        <v>15587.9669779539</v>
      </c>
      <c r="N1332" s="99">
        <v>5767.1985904574403</v>
      </c>
      <c r="O1332" s="99">
        <v>0</v>
      </c>
      <c r="P1332" s="99">
        <v>0</v>
      </c>
      <c r="Q1332" s="99">
        <v>1769.57094877958</v>
      </c>
      <c r="R1332" s="99">
        <v>0</v>
      </c>
      <c r="S1332" s="99">
        <v>0</v>
      </c>
      <c r="T1332" s="99">
        <v>393.987619735301</v>
      </c>
      <c r="U1332" s="99">
        <v>9470.7377593517303</v>
      </c>
      <c r="V1332" s="99">
        <v>1362908.6147308301</v>
      </c>
      <c r="W1332" s="99">
        <v>0</v>
      </c>
      <c r="X1332" s="99">
        <v>881487.736534119</v>
      </c>
      <c r="Y1332" s="99">
        <v>798714.37062835705</v>
      </c>
      <c r="Z1332" s="99">
        <v>51835.960783004797</v>
      </c>
      <c r="AA1332" s="99">
        <v>0</v>
      </c>
      <c r="AB1332" s="99">
        <v>0</v>
      </c>
      <c r="AC1332" s="99">
        <v>3050389.56604004</v>
      </c>
      <c r="AD1332" s="99">
        <v>7424.9122464656803</v>
      </c>
      <c r="AE1332" s="99">
        <v>567769.60383606004</v>
      </c>
      <c r="AF1332" s="99">
        <v>739320.53504943801</v>
      </c>
      <c r="AG1332" s="99">
        <v>736427.81700897205</v>
      </c>
      <c r="AH1332" s="99">
        <v>0</v>
      </c>
      <c r="AI1332" s="99">
        <v>0</v>
      </c>
      <c r="AJ1332" s="99">
        <v>199590.86047553999</v>
      </c>
      <c r="AK1332" s="99">
        <v>0</v>
      </c>
      <c r="AL1332" s="99">
        <v>0</v>
      </c>
      <c r="AM1332" s="99">
        <v>52636.009537220001</v>
      </c>
      <c r="AN1332" s="99">
        <v>3047824.9782409701</v>
      </c>
      <c r="AO1332" s="99">
        <v>11523012.9486084</v>
      </c>
      <c r="AP1332" s="99">
        <v>0</v>
      </c>
      <c r="AQ1332" s="99">
        <v>6853862.4937744103</v>
      </c>
      <c r="AR1332" s="99">
        <v>6190064.9993896503</v>
      </c>
      <c r="AS1332" s="99">
        <v>418745.461456299</v>
      </c>
      <c r="AT1332" s="99">
        <v>0</v>
      </c>
      <c r="AU1332" s="99">
        <v>0</v>
      </c>
      <c r="AV1332" s="99">
        <v>8527351.2578125</v>
      </c>
      <c r="AW1332" s="99">
        <v>22471.256737232201</v>
      </c>
      <c r="AX1332" s="99">
        <v>4815870.6052856399</v>
      </c>
      <c r="AY1332" s="99">
        <v>6262726.8877563505</v>
      </c>
      <c r="AZ1332" s="99">
        <v>5721095.9765014602</v>
      </c>
      <c r="BA1332" s="99">
        <v>0</v>
      </c>
      <c r="BB1332" s="99">
        <v>0</v>
      </c>
      <c r="BC1332" s="99">
        <v>1602251.4697265599</v>
      </c>
      <c r="BD1332" s="99">
        <v>0</v>
      </c>
      <c r="BE1332" s="99">
        <v>0</v>
      </c>
      <c r="BF1332" s="99">
        <v>414692.24964141799</v>
      </c>
      <c r="BG1332" s="99">
        <v>8536227.6154785194</v>
      </c>
      <c r="BH1332" s="99">
        <v>2389452.5143737802</v>
      </c>
      <c r="BI1332" s="99">
        <v>0</v>
      </c>
      <c r="BJ1332" s="99">
        <v>2395518.42047119</v>
      </c>
      <c r="BK1332" s="99">
        <v>2177892.81713867</v>
      </c>
      <c r="BL1332" s="99">
        <v>0</v>
      </c>
      <c r="BM1332" s="99">
        <v>0</v>
      </c>
      <c r="BN1332" s="99">
        <v>0</v>
      </c>
      <c r="BO1332" s="99">
        <v>0</v>
      </c>
      <c r="BP1332" s="99">
        <v>0</v>
      </c>
      <c r="BQ1332" s="99">
        <v>0</v>
      </c>
      <c r="BR1332" s="99">
        <v>1985538.1018981901</v>
      </c>
      <c r="BS1332" s="99">
        <v>2113915.5960693401</v>
      </c>
      <c r="BT1332" s="99">
        <v>0</v>
      </c>
      <c r="BU1332" s="99">
        <v>0</v>
      </c>
      <c r="BV1332" s="99">
        <v>688223.75009155297</v>
      </c>
      <c r="BW1332" s="99">
        <v>0</v>
      </c>
      <c r="BX1332" s="99">
        <v>0</v>
      </c>
      <c r="BY1332" s="99">
        <v>0</v>
      </c>
      <c r="BZ1332" s="99">
        <v>0</v>
      </c>
      <c r="CA1332" s="99">
        <v>35432.761693000801</v>
      </c>
      <c r="CB1332" s="99">
        <v>2247626.7171630901</v>
      </c>
      <c r="CC1332" s="99">
        <v>18444247.7885742</v>
      </c>
      <c r="CD1332" s="99">
        <v>4788655.1196899395</v>
      </c>
      <c r="CE1332" s="99">
        <v>400.31623358279501</v>
      </c>
      <c r="CF1332" s="99">
        <v>53214.046862125397</v>
      </c>
      <c r="CG1332" s="99">
        <v>419070.38549041701</v>
      </c>
      <c r="CH1332" s="99">
        <v>0</v>
      </c>
      <c r="CI1332" s="99">
        <v>35830.434692382798</v>
      </c>
      <c r="CJ1332" s="99">
        <v>2300217.3705139202</v>
      </c>
      <c r="CK1332" s="99">
        <v>18859555.4370117</v>
      </c>
      <c r="CL1332" s="99">
        <v>4794527.62927246</v>
      </c>
      <c r="CM1332" s="166">
        <v>45222.132318496697</v>
      </c>
      <c r="CN1332" s="166">
        <v>5351348.6195678702</v>
      </c>
      <c r="CO1332" s="166">
        <v>27400131.926513702</v>
      </c>
      <c r="CP1332" s="99">
        <v>4794527.62927246</v>
      </c>
      <c r="CQ1332" s="99">
        <v>0</v>
      </c>
      <c r="CR1332" s="99">
        <v>0</v>
      </c>
      <c r="CS1332" s="99">
        <v>0</v>
      </c>
      <c r="CT1332" s="99">
        <v>0</v>
      </c>
      <c r="CU1332" s="98">
        <v>10961.510648607</v>
      </c>
      <c r="CV1332" s="98">
        <v>9711.8903135420005</v>
      </c>
      <c r="CW1332" s="98">
        <v>2300840.7640252155</v>
      </c>
      <c r="CX1332" s="98">
        <v>18863318.174064618</v>
      </c>
    </row>
    <row r="1333" spans="1:102" x14ac:dyDescent="0.2">
      <c r="A1333" s="98" t="s">
        <v>72</v>
      </c>
      <c r="B1333" s="100">
        <v>40695</v>
      </c>
      <c r="C1333" s="99">
        <v>24347.8628590107</v>
      </c>
      <c r="D1333" s="99">
        <v>0</v>
      </c>
      <c r="E1333" s="99">
        <v>10678.318780183799</v>
      </c>
      <c r="F1333" s="99">
        <v>9864.9141594171506</v>
      </c>
      <c r="G1333" s="99">
        <v>397.25117270276002</v>
      </c>
      <c r="H1333" s="99">
        <v>0</v>
      </c>
      <c r="I1333" s="99">
        <v>0</v>
      </c>
      <c r="J1333" s="99">
        <v>9435.4402608871496</v>
      </c>
      <c r="K1333" s="99">
        <v>88.4853882938623</v>
      </c>
      <c r="L1333" s="99">
        <v>12109.6374675035</v>
      </c>
      <c r="M1333" s="99">
        <v>15458.9411811829</v>
      </c>
      <c r="N1333" s="99">
        <v>5701.2657732367497</v>
      </c>
      <c r="O1333" s="99">
        <v>0</v>
      </c>
      <c r="P1333" s="99">
        <v>0</v>
      </c>
      <c r="Q1333" s="99">
        <v>1725.21362046897</v>
      </c>
      <c r="R1333" s="99">
        <v>0</v>
      </c>
      <c r="S1333" s="99">
        <v>0</v>
      </c>
      <c r="T1333" s="99">
        <v>395.127599295229</v>
      </c>
      <c r="U1333" s="99">
        <v>9515.8619247674906</v>
      </c>
      <c r="V1333" s="99">
        <v>1346922.7630767799</v>
      </c>
      <c r="W1333" s="99">
        <v>0</v>
      </c>
      <c r="X1333" s="99">
        <v>859064.73512268101</v>
      </c>
      <c r="Y1333" s="99">
        <v>782797.65859985398</v>
      </c>
      <c r="Z1333" s="99">
        <v>50819.7416167259</v>
      </c>
      <c r="AA1333" s="99">
        <v>0</v>
      </c>
      <c r="AB1333" s="99">
        <v>0</v>
      </c>
      <c r="AC1333" s="99">
        <v>3086827.7734680199</v>
      </c>
      <c r="AD1333" s="99">
        <v>6441.99434030056</v>
      </c>
      <c r="AE1333" s="99">
        <v>556745.463516235</v>
      </c>
      <c r="AF1333" s="99">
        <v>736190.62490081799</v>
      </c>
      <c r="AG1333" s="99">
        <v>728686.03546905494</v>
      </c>
      <c r="AH1333" s="99">
        <v>0</v>
      </c>
      <c r="AI1333" s="99">
        <v>0</v>
      </c>
      <c r="AJ1333" s="99">
        <v>190675.2467556</v>
      </c>
      <c r="AK1333" s="99">
        <v>0</v>
      </c>
      <c r="AL1333" s="99">
        <v>0</v>
      </c>
      <c r="AM1333" s="99">
        <v>50329.713189125097</v>
      </c>
      <c r="AN1333" s="99">
        <v>3084141.2112121601</v>
      </c>
      <c r="AO1333" s="99">
        <v>11455893.9487305</v>
      </c>
      <c r="AP1333" s="99">
        <v>0</v>
      </c>
      <c r="AQ1333" s="99">
        <v>6744493.6506347703</v>
      </c>
      <c r="AR1333" s="99">
        <v>6111209.34838867</v>
      </c>
      <c r="AS1333" s="99">
        <v>411872.12483596802</v>
      </c>
      <c r="AT1333" s="99">
        <v>0</v>
      </c>
      <c r="AU1333" s="99">
        <v>0</v>
      </c>
      <c r="AV1333" s="99">
        <v>8700659.7917480506</v>
      </c>
      <c r="AW1333" s="99">
        <v>19599.085232973099</v>
      </c>
      <c r="AX1333" s="99">
        <v>4726331.2852783203</v>
      </c>
      <c r="AY1333" s="99">
        <v>6263747.7327270498</v>
      </c>
      <c r="AZ1333" s="99">
        <v>5684901.2904663105</v>
      </c>
      <c r="BA1333" s="99">
        <v>0</v>
      </c>
      <c r="BB1333" s="99">
        <v>0</v>
      </c>
      <c r="BC1333" s="99">
        <v>1536433.8395843499</v>
      </c>
      <c r="BD1333" s="99">
        <v>0</v>
      </c>
      <c r="BE1333" s="99">
        <v>0</v>
      </c>
      <c r="BF1333" s="99">
        <v>404798.05278015102</v>
      </c>
      <c r="BG1333" s="99">
        <v>8678846.8159179706</v>
      </c>
      <c r="BH1333" s="99">
        <v>2392847.51776123</v>
      </c>
      <c r="BI1333" s="99">
        <v>0</v>
      </c>
      <c r="BJ1333" s="99">
        <v>2359273.6164855999</v>
      </c>
      <c r="BK1333" s="99">
        <v>2142619.2552185101</v>
      </c>
      <c r="BL1333" s="99">
        <v>0</v>
      </c>
      <c r="BM1333" s="99">
        <v>0</v>
      </c>
      <c r="BN1333" s="99">
        <v>0</v>
      </c>
      <c r="BO1333" s="99">
        <v>0</v>
      </c>
      <c r="BP1333" s="99">
        <v>0</v>
      </c>
      <c r="BQ1333" s="99">
        <v>0</v>
      </c>
      <c r="BR1333" s="99">
        <v>1992708.3604431199</v>
      </c>
      <c r="BS1333" s="99">
        <v>2100119.60089111</v>
      </c>
      <c r="BT1333" s="99">
        <v>0</v>
      </c>
      <c r="BU1333" s="99">
        <v>0</v>
      </c>
      <c r="BV1333" s="99">
        <v>671063.62832641602</v>
      </c>
      <c r="BW1333" s="99">
        <v>0</v>
      </c>
      <c r="BX1333" s="99">
        <v>0</v>
      </c>
      <c r="BY1333" s="99">
        <v>0</v>
      </c>
      <c r="BZ1333" s="99">
        <v>0</v>
      </c>
      <c r="CA1333" s="99">
        <v>35029.8953332901</v>
      </c>
      <c r="CB1333" s="99">
        <v>2205970.4348144499</v>
      </c>
      <c r="CC1333" s="99">
        <v>18180231.793945301</v>
      </c>
      <c r="CD1333" s="99">
        <v>4744154.3797607403</v>
      </c>
      <c r="CE1333" s="99">
        <v>398.06434879079501</v>
      </c>
      <c r="CF1333" s="99">
        <v>51126.583289146402</v>
      </c>
      <c r="CG1333" s="99">
        <v>412711.29598999</v>
      </c>
      <c r="CH1333" s="99">
        <v>0</v>
      </c>
      <c r="CI1333" s="99">
        <v>35428.438552379601</v>
      </c>
      <c r="CJ1333" s="99">
        <v>2257149.2253112802</v>
      </c>
      <c r="CK1333" s="99">
        <v>18591590.885009799</v>
      </c>
      <c r="CL1333" s="99">
        <v>4746128.2417602502</v>
      </c>
      <c r="CM1333" s="166">
        <v>44902.978989601099</v>
      </c>
      <c r="CN1333" s="166">
        <v>5344889.8670043899</v>
      </c>
      <c r="CO1333" s="166">
        <v>27305760.583007801</v>
      </c>
      <c r="CP1333" s="99">
        <v>4746128.2417602502</v>
      </c>
      <c r="CQ1333" s="99">
        <v>0</v>
      </c>
      <c r="CR1333" s="99">
        <v>0</v>
      </c>
      <c r="CS1333" s="99">
        <v>0</v>
      </c>
      <c r="CT1333" s="99">
        <v>0</v>
      </c>
      <c r="CU1333" s="98">
        <v>10761.644468789</v>
      </c>
      <c r="CV1333" s="98">
        <v>9781.3268854279995</v>
      </c>
      <c r="CW1333" s="98">
        <v>2257097.0181035963</v>
      </c>
      <c r="CX1333" s="98">
        <v>18592943.089935292</v>
      </c>
    </row>
    <row r="1334" spans="1:102" x14ac:dyDescent="0.2">
      <c r="A1334" s="98" t="s">
        <v>72</v>
      </c>
      <c r="B1334" s="100">
        <v>40787</v>
      </c>
      <c r="C1334" s="99">
        <v>24169.8765285015</v>
      </c>
      <c r="D1334" s="99">
        <v>0</v>
      </c>
      <c r="E1334" s="99">
        <v>10546.895064234701</v>
      </c>
      <c r="F1334" s="99">
        <v>9753.9478873014505</v>
      </c>
      <c r="G1334" s="99">
        <v>407.96321368962498</v>
      </c>
      <c r="H1334" s="99">
        <v>0</v>
      </c>
      <c r="I1334" s="99">
        <v>0</v>
      </c>
      <c r="J1334" s="99">
        <v>9412.20356798172</v>
      </c>
      <c r="K1334" s="99">
        <v>84.516756054945304</v>
      </c>
      <c r="L1334" s="99">
        <v>12212.272332549101</v>
      </c>
      <c r="M1334" s="99">
        <v>15283.3843944073</v>
      </c>
      <c r="N1334" s="99">
        <v>5709.1641288399696</v>
      </c>
      <c r="O1334" s="99">
        <v>0</v>
      </c>
      <c r="P1334" s="99">
        <v>0</v>
      </c>
      <c r="Q1334" s="99">
        <v>1721.7361994236701</v>
      </c>
      <c r="R1334" s="99">
        <v>0</v>
      </c>
      <c r="S1334" s="99">
        <v>0</v>
      </c>
      <c r="T1334" s="99">
        <v>404.420267619193</v>
      </c>
      <c r="U1334" s="99">
        <v>9498.6058789491708</v>
      </c>
      <c r="V1334" s="99">
        <v>1339638.50228882</v>
      </c>
      <c r="W1334" s="99">
        <v>0</v>
      </c>
      <c r="X1334" s="99">
        <v>841727.52181243896</v>
      </c>
      <c r="Y1334" s="99">
        <v>764675.13936615002</v>
      </c>
      <c r="Z1334" s="99">
        <v>53767.842369556398</v>
      </c>
      <c r="AA1334" s="99">
        <v>0</v>
      </c>
      <c r="AB1334" s="99">
        <v>0</v>
      </c>
      <c r="AC1334" s="99">
        <v>3075873.4416503902</v>
      </c>
      <c r="AD1334" s="99">
        <v>6195.0949534177798</v>
      </c>
      <c r="AE1334" s="99">
        <v>547631.45674896205</v>
      </c>
      <c r="AF1334" s="99">
        <v>723041.64708709705</v>
      </c>
      <c r="AG1334" s="99">
        <v>723259.03902435303</v>
      </c>
      <c r="AH1334" s="99">
        <v>0</v>
      </c>
      <c r="AI1334" s="99">
        <v>0</v>
      </c>
      <c r="AJ1334" s="99">
        <v>186627.65572357201</v>
      </c>
      <c r="AK1334" s="99">
        <v>0</v>
      </c>
      <c r="AL1334" s="99">
        <v>0</v>
      </c>
      <c r="AM1334" s="99">
        <v>51959.211012363397</v>
      </c>
      <c r="AN1334" s="99">
        <v>3080597.0952453599</v>
      </c>
      <c r="AO1334" s="99">
        <v>11445994.8248291</v>
      </c>
      <c r="AP1334" s="99">
        <v>0</v>
      </c>
      <c r="AQ1334" s="99">
        <v>6594094.5009155301</v>
      </c>
      <c r="AR1334" s="99">
        <v>5968974.9329834003</v>
      </c>
      <c r="AS1334" s="99">
        <v>426028.71613311803</v>
      </c>
      <c r="AT1334" s="99">
        <v>0</v>
      </c>
      <c r="AU1334" s="99">
        <v>0</v>
      </c>
      <c r="AV1334" s="99">
        <v>8737429.3112793006</v>
      </c>
      <c r="AW1334" s="99">
        <v>19022.115213394201</v>
      </c>
      <c r="AX1334" s="99">
        <v>4679302.3513183603</v>
      </c>
      <c r="AY1334" s="99">
        <v>6175369.5935668899</v>
      </c>
      <c r="AZ1334" s="99">
        <v>5663036.85693359</v>
      </c>
      <c r="BA1334" s="99">
        <v>0</v>
      </c>
      <c r="BB1334" s="99">
        <v>0</v>
      </c>
      <c r="BC1334" s="99">
        <v>1517692.7648467999</v>
      </c>
      <c r="BD1334" s="99">
        <v>0</v>
      </c>
      <c r="BE1334" s="99">
        <v>0</v>
      </c>
      <c r="BF1334" s="99">
        <v>422910.83028030401</v>
      </c>
      <c r="BG1334" s="99">
        <v>8756050.71801758</v>
      </c>
      <c r="BH1334" s="99">
        <v>2403806.9132995601</v>
      </c>
      <c r="BI1334" s="99">
        <v>0</v>
      </c>
      <c r="BJ1334" s="99">
        <v>2323209.3493347201</v>
      </c>
      <c r="BK1334" s="99">
        <v>2099790.0876464802</v>
      </c>
      <c r="BL1334" s="99">
        <v>0</v>
      </c>
      <c r="BM1334" s="99">
        <v>0</v>
      </c>
      <c r="BN1334" s="99">
        <v>0</v>
      </c>
      <c r="BO1334" s="99">
        <v>0</v>
      </c>
      <c r="BP1334" s="99">
        <v>0</v>
      </c>
      <c r="BQ1334" s="99">
        <v>0</v>
      </c>
      <c r="BR1334" s="99">
        <v>1949060.82791138</v>
      </c>
      <c r="BS1334" s="99">
        <v>2097176.6778869601</v>
      </c>
      <c r="BT1334" s="99">
        <v>0</v>
      </c>
      <c r="BU1334" s="99">
        <v>0</v>
      </c>
      <c r="BV1334" s="99">
        <v>664023.40657806396</v>
      </c>
      <c r="BW1334" s="99">
        <v>0</v>
      </c>
      <c r="BX1334" s="99">
        <v>0</v>
      </c>
      <c r="BY1334" s="99">
        <v>0</v>
      </c>
      <c r="BZ1334" s="99">
        <v>0</v>
      </c>
      <c r="CA1334" s="99">
        <v>34733.641314029701</v>
      </c>
      <c r="CB1334" s="99">
        <v>2182047.2122497601</v>
      </c>
      <c r="CC1334" s="99">
        <v>18040039.6474609</v>
      </c>
      <c r="CD1334" s="99">
        <v>4736998.9790649395</v>
      </c>
      <c r="CE1334" s="99">
        <v>407.90097277238999</v>
      </c>
      <c r="CF1334" s="99">
        <v>52649.125185012803</v>
      </c>
      <c r="CG1334" s="99">
        <v>425411.28995895397</v>
      </c>
      <c r="CH1334" s="99">
        <v>0</v>
      </c>
      <c r="CI1334" s="99">
        <v>35141.742596149401</v>
      </c>
      <c r="CJ1334" s="99">
        <v>2235061.1752624498</v>
      </c>
      <c r="CK1334" s="99">
        <v>18468175.268310498</v>
      </c>
      <c r="CL1334" s="99">
        <v>4733673.9816284198</v>
      </c>
      <c r="CM1334" s="166">
        <v>44588.974771022797</v>
      </c>
      <c r="CN1334" s="166">
        <v>5315455.8922729502</v>
      </c>
      <c r="CO1334" s="166">
        <v>27261466.988769501</v>
      </c>
      <c r="CP1334" s="99">
        <v>4733673.9816284198</v>
      </c>
      <c r="CQ1334" s="99">
        <v>0</v>
      </c>
      <c r="CR1334" s="99">
        <v>0</v>
      </c>
      <c r="CS1334" s="99">
        <v>0</v>
      </c>
      <c r="CT1334" s="99">
        <v>0</v>
      </c>
      <c r="CU1334" s="98">
        <v>10637.864889414999</v>
      </c>
      <c r="CV1334" s="98">
        <v>9760.6128937930007</v>
      </c>
      <c r="CW1334" s="98">
        <v>2234696.3374347729</v>
      </c>
      <c r="CX1334" s="98">
        <v>18465450.937419854</v>
      </c>
    </row>
    <row r="1335" spans="1:102" x14ac:dyDescent="0.2">
      <c r="A1335" s="98" t="s">
        <v>72</v>
      </c>
      <c r="B1335" s="100">
        <v>40878</v>
      </c>
      <c r="C1335" s="99">
        <v>24291.0021297932</v>
      </c>
      <c r="D1335" s="99">
        <v>0</v>
      </c>
      <c r="E1335" s="99">
        <v>10451.700317978901</v>
      </c>
      <c r="F1335" s="99">
        <v>9660.5999991893805</v>
      </c>
      <c r="G1335" s="99">
        <v>415.42153394967301</v>
      </c>
      <c r="H1335" s="99">
        <v>0</v>
      </c>
      <c r="I1335" s="99">
        <v>0</v>
      </c>
      <c r="J1335" s="99">
        <v>9447.3372764587402</v>
      </c>
      <c r="K1335" s="99">
        <v>83.680897061712997</v>
      </c>
      <c r="L1335" s="99">
        <v>11922.3644182682</v>
      </c>
      <c r="M1335" s="99">
        <v>15324.3679282665</v>
      </c>
      <c r="N1335" s="99">
        <v>5742.7517666816702</v>
      </c>
      <c r="O1335" s="99">
        <v>0</v>
      </c>
      <c r="P1335" s="99">
        <v>0</v>
      </c>
      <c r="Q1335" s="99">
        <v>1706.29796560109</v>
      </c>
      <c r="R1335" s="99">
        <v>0</v>
      </c>
      <c r="S1335" s="99">
        <v>0</v>
      </c>
      <c r="T1335" s="99">
        <v>418.50814957171701</v>
      </c>
      <c r="U1335" s="99">
        <v>9533.0200757980292</v>
      </c>
      <c r="V1335" s="99">
        <v>1332354.26797485</v>
      </c>
      <c r="W1335" s="99">
        <v>0</v>
      </c>
      <c r="X1335" s="99">
        <v>832614.49903106701</v>
      </c>
      <c r="Y1335" s="99">
        <v>758191.88394928002</v>
      </c>
      <c r="Z1335" s="99">
        <v>51679.408228874199</v>
      </c>
      <c r="AA1335" s="99">
        <v>0</v>
      </c>
      <c r="AB1335" s="99">
        <v>0</v>
      </c>
      <c r="AC1335" s="99">
        <v>3043582.1659851102</v>
      </c>
      <c r="AD1335" s="99">
        <v>5998.4727374911299</v>
      </c>
      <c r="AE1335" s="99">
        <v>532514.74473571801</v>
      </c>
      <c r="AF1335" s="99">
        <v>719267.27313232399</v>
      </c>
      <c r="AG1335" s="99">
        <v>721084.33725738502</v>
      </c>
      <c r="AH1335" s="99">
        <v>0</v>
      </c>
      <c r="AI1335" s="99">
        <v>0</v>
      </c>
      <c r="AJ1335" s="99">
        <v>184565.293657303</v>
      </c>
      <c r="AK1335" s="99">
        <v>0</v>
      </c>
      <c r="AL1335" s="99">
        <v>0</v>
      </c>
      <c r="AM1335" s="99">
        <v>50722.003653049498</v>
      </c>
      <c r="AN1335" s="99">
        <v>3063992.7607727102</v>
      </c>
      <c r="AO1335" s="99">
        <v>11457671.6221924</v>
      </c>
      <c r="AP1335" s="99">
        <v>0</v>
      </c>
      <c r="AQ1335" s="99">
        <v>6552557.2206420898</v>
      </c>
      <c r="AR1335" s="99">
        <v>5958887.9690551804</v>
      </c>
      <c r="AS1335" s="99">
        <v>416250.773910522</v>
      </c>
      <c r="AT1335" s="99">
        <v>0</v>
      </c>
      <c r="AU1335" s="99">
        <v>0</v>
      </c>
      <c r="AV1335" s="99">
        <v>8737767.5368652306</v>
      </c>
      <c r="AW1335" s="99">
        <v>18597.3538103104</v>
      </c>
      <c r="AX1335" s="99">
        <v>4555177.4754028302</v>
      </c>
      <c r="AY1335" s="99">
        <v>6192455.4670410203</v>
      </c>
      <c r="AZ1335" s="99">
        <v>5678286.3507080097</v>
      </c>
      <c r="BA1335" s="99">
        <v>0</v>
      </c>
      <c r="BB1335" s="99">
        <v>0</v>
      </c>
      <c r="BC1335" s="99">
        <v>1498659.79997253</v>
      </c>
      <c r="BD1335" s="99">
        <v>0</v>
      </c>
      <c r="BE1335" s="99">
        <v>0</v>
      </c>
      <c r="BF1335" s="99">
        <v>411841.63121414202</v>
      </c>
      <c r="BG1335" s="99">
        <v>8791304.5648193397</v>
      </c>
      <c r="BH1335" s="99">
        <v>2426382.7872009301</v>
      </c>
      <c r="BI1335" s="99">
        <v>0</v>
      </c>
      <c r="BJ1335" s="99">
        <v>2318014.0748596201</v>
      </c>
      <c r="BK1335" s="99">
        <v>2092966.3616943399</v>
      </c>
      <c r="BL1335" s="99">
        <v>0</v>
      </c>
      <c r="BM1335" s="99">
        <v>0</v>
      </c>
      <c r="BN1335" s="99">
        <v>0</v>
      </c>
      <c r="BO1335" s="99">
        <v>0</v>
      </c>
      <c r="BP1335" s="99">
        <v>0</v>
      </c>
      <c r="BQ1335" s="99">
        <v>0</v>
      </c>
      <c r="BR1335" s="99">
        <v>1981094.7413940399</v>
      </c>
      <c r="BS1335" s="99">
        <v>2101922.1845703102</v>
      </c>
      <c r="BT1335" s="99">
        <v>0</v>
      </c>
      <c r="BU1335" s="99">
        <v>0</v>
      </c>
      <c r="BV1335" s="99">
        <v>661868.08067321801</v>
      </c>
      <c r="BW1335" s="99">
        <v>0</v>
      </c>
      <c r="BX1335" s="99">
        <v>0</v>
      </c>
      <c r="BY1335" s="99">
        <v>0</v>
      </c>
      <c r="BZ1335" s="99">
        <v>0</v>
      </c>
      <c r="CA1335" s="99">
        <v>34732.789455890699</v>
      </c>
      <c r="CB1335" s="99">
        <v>2162674.5090026902</v>
      </c>
      <c r="CC1335" s="99">
        <v>17978813.462158199</v>
      </c>
      <c r="CD1335" s="99">
        <v>4742911.87182617</v>
      </c>
      <c r="CE1335" s="99">
        <v>412.18341801688098</v>
      </c>
      <c r="CF1335" s="99">
        <v>51214.265305519097</v>
      </c>
      <c r="CG1335" s="99">
        <v>415944.85197067301</v>
      </c>
      <c r="CH1335" s="99">
        <v>0</v>
      </c>
      <c r="CI1335" s="99">
        <v>35147.8813524246</v>
      </c>
      <c r="CJ1335" s="99">
        <v>2214216.5217895498</v>
      </c>
      <c r="CK1335" s="99">
        <v>18396208.0708008</v>
      </c>
      <c r="CL1335" s="99">
        <v>4739462.7855834998</v>
      </c>
      <c r="CM1335" s="166">
        <v>44625.391975402803</v>
      </c>
      <c r="CN1335" s="166">
        <v>5273579.4497680701</v>
      </c>
      <c r="CO1335" s="166">
        <v>27170377.8901367</v>
      </c>
      <c r="CP1335" s="99">
        <v>4739462.7855834998</v>
      </c>
      <c r="CQ1335" s="99">
        <v>0</v>
      </c>
      <c r="CR1335" s="99">
        <v>0</v>
      </c>
      <c r="CS1335" s="99">
        <v>0</v>
      </c>
      <c r="CT1335" s="99">
        <v>0</v>
      </c>
      <c r="CU1335" s="98">
        <v>10535.256947538001</v>
      </c>
      <c r="CV1335" s="98">
        <v>9802.9945700120006</v>
      </c>
      <c r="CW1335" s="98">
        <v>2213888.7743082093</v>
      </c>
      <c r="CX1335" s="98">
        <v>18394758.314128872</v>
      </c>
    </row>
    <row r="1336" spans="1:102" x14ac:dyDescent="0.2">
      <c r="A1336" s="98" t="s">
        <v>72</v>
      </c>
      <c r="B1336" s="100">
        <v>40969</v>
      </c>
      <c r="C1336" s="99">
        <v>24145.454404115699</v>
      </c>
      <c r="D1336" s="99">
        <v>0</v>
      </c>
      <c r="E1336" s="99">
        <v>10341.3111591339</v>
      </c>
      <c r="F1336" s="99">
        <v>9554.42369556427</v>
      </c>
      <c r="G1336" s="99">
        <v>408.752982698381</v>
      </c>
      <c r="H1336" s="99">
        <v>0</v>
      </c>
      <c r="I1336" s="99">
        <v>0</v>
      </c>
      <c r="J1336" s="99">
        <v>9561.4974598884601</v>
      </c>
      <c r="K1336" s="99">
        <v>74.604115154594197</v>
      </c>
      <c r="L1336" s="99">
        <v>11829.9527901411</v>
      </c>
      <c r="M1336" s="99">
        <v>15152.678992152199</v>
      </c>
      <c r="N1336" s="99">
        <v>5714.0303402543104</v>
      </c>
      <c r="O1336" s="99">
        <v>0</v>
      </c>
      <c r="P1336" s="99">
        <v>0</v>
      </c>
      <c r="Q1336" s="99">
        <v>1713.50696589053</v>
      </c>
      <c r="R1336" s="99">
        <v>0</v>
      </c>
      <c r="S1336" s="99">
        <v>0</v>
      </c>
      <c r="T1336" s="99">
        <v>408.17124161496798</v>
      </c>
      <c r="U1336" s="99">
        <v>9639.1675441265106</v>
      </c>
      <c r="V1336" s="99">
        <v>1324799.6997070301</v>
      </c>
      <c r="W1336" s="99">
        <v>0</v>
      </c>
      <c r="X1336" s="99">
        <v>823561.62604522705</v>
      </c>
      <c r="Y1336" s="99">
        <v>759740.69343566895</v>
      </c>
      <c r="Z1336" s="99">
        <v>50824.470439434102</v>
      </c>
      <c r="AA1336" s="99">
        <v>0</v>
      </c>
      <c r="AB1336" s="99">
        <v>0</v>
      </c>
      <c r="AC1336" s="99">
        <v>3075528.65447998</v>
      </c>
      <c r="AD1336" s="99">
        <v>5609.2694929242098</v>
      </c>
      <c r="AE1336" s="99">
        <v>536579.74687957799</v>
      </c>
      <c r="AF1336" s="99">
        <v>718620.59210967994</v>
      </c>
      <c r="AG1336" s="99">
        <v>723958.09148407006</v>
      </c>
      <c r="AH1336" s="99">
        <v>0</v>
      </c>
      <c r="AI1336" s="99">
        <v>0</v>
      </c>
      <c r="AJ1336" s="99">
        <v>183978.33000755301</v>
      </c>
      <c r="AK1336" s="99">
        <v>0</v>
      </c>
      <c r="AL1336" s="99">
        <v>0</v>
      </c>
      <c r="AM1336" s="99">
        <v>50688.855094432802</v>
      </c>
      <c r="AN1336" s="99">
        <v>3058884.7287902799</v>
      </c>
      <c r="AO1336" s="99">
        <v>11504269.9329834</v>
      </c>
      <c r="AP1336" s="99">
        <v>0</v>
      </c>
      <c r="AQ1336" s="99">
        <v>6591337.0480957003</v>
      </c>
      <c r="AR1336" s="99">
        <v>5999090.7232665997</v>
      </c>
      <c r="AS1336" s="99">
        <v>413539.25125503499</v>
      </c>
      <c r="AT1336" s="99">
        <v>0</v>
      </c>
      <c r="AU1336" s="99">
        <v>0</v>
      </c>
      <c r="AV1336" s="99">
        <v>8891272.97119141</v>
      </c>
      <c r="AW1336" s="99">
        <v>17471.138198614099</v>
      </c>
      <c r="AX1336" s="99">
        <v>4668084.89453125</v>
      </c>
      <c r="AY1336" s="99">
        <v>6217568.4725952102</v>
      </c>
      <c r="AZ1336" s="99">
        <v>5752838.3292846698</v>
      </c>
      <c r="BA1336" s="99">
        <v>0</v>
      </c>
      <c r="BB1336" s="99">
        <v>0</v>
      </c>
      <c r="BC1336" s="99">
        <v>1500001.43470764</v>
      </c>
      <c r="BD1336" s="99">
        <v>0</v>
      </c>
      <c r="BE1336" s="99">
        <v>0</v>
      </c>
      <c r="BF1336" s="99">
        <v>415239.87505340599</v>
      </c>
      <c r="BG1336" s="99">
        <v>8856503.5119628906</v>
      </c>
      <c r="BH1336" s="99">
        <v>2453583.9136047401</v>
      </c>
      <c r="BI1336" s="99">
        <v>0</v>
      </c>
      <c r="BJ1336" s="99">
        <v>2328066.8417968801</v>
      </c>
      <c r="BK1336" s="99">
        <v>2108268.2951354999</v>
      </c>
      <c r="BL1336" s="99">
        <v>0</v>
      </c>
      <c r="BM1336" s="99">
        <v>0</v>
      </c>
      <c r="BN1336" s="99">
        <v>0</v>
      </c>
      <c r="BO1336" s="99">
        <v>0</v>
      </c>
      <c r="BP1336" s="99">
        <v>0</v>
      </c>
      <c r="BQ1336" s="99">
        <v>0</v>
      </c>
      <c r="BR1336" s="99">
        <v>1992185.9580383301</v>
      </c>
      <c r="BS1336" s="99">
        <v>2124734.7321777302</v>
      </c>
      <c r="BT1336" s="99">
        <v>0</v>
      </c>
      <c r="BU1336" s="99">
        <v>0</v>
      </c>
      <c r="BV1336" s="99">
        <v>670161.87663268996</v>
      </c>
      <c r="BW1336" s="99">
        <v>0</v>
      </c>
      <c r="BX1336" s="99">
        <v>0</v>
      </c>
      <c r="BY1336" s="99">
        <v>0</v>
      </c>
      <c r="BZ1336" s="99">
        <v>0</v>
      </c>
      <c r="CA1336" s="99">
        <v>34486.280316352801</v>
      </c>
      <c r="CB1336" s="99">
        <v>2149471.7980956999</v>
      </c>
      <c r="CC1336" s="99">
        <v>18057543.972900402</v>
      </c>
      <c r="CD1336" s="99">
        <v>4779274.9378051804</v>
      </c>
      <c r="CE1336" s="99">
        <v>411.38245216757099</v>
      </c>
      <c r="CF1336" s="99">
        <v>50524.711529731801</v>
      </c>
      <c r="CG1336" s="99">
        <v>413739.796302795</v>
      </c>
      <c r="CH1336" s="99">
        <v>0</v>
      </c>
      <c r="CI1336" s="99">
        <v>34893.942973613703</v>
      </c>
      <c r="CJ1336" s="99">
        <v>2199979.5361633301</v>
      </c>
      <c r="CK1336" s="99">
        <v>18471694.893066399</v>
      </c>
      <c r="CL1336" s="99">
        <v>4787284.1401977502</v>
      </c>
      <c r="CM1336" s="166">
        <v>44451.1923851967</v>
      </c>
      <c r="CN1336" s="166">
        <v>5257387.9530029297</v>
      </c>
      <c r="CO1336" s="166">
        <v>27328752.385009799</v>
      </c>
      <c r="CP1336" s="99">
        <v>4787284.1401977502</v>
      </c>
      <c r="CQ1336" s="99">
        <v>0</v>
      </c>
      <c r="CR1336" s="99">
        <v>0</v>
      </c>
      <c r="CS1336" s="99">
        <v>0</v>
      </c>
      <c r="CT1336" s="99">
        <v>0</v>
      </c>
      <c r="CU1336" s="98">
        <v>10413.656266350001</v>
      </c>
      <c r="CV1336" s="98">
        <v>9916.3362189729996</v>
      </c>
      <c r="CW1336" s="98">
        <v>2199996.5096254316</v>
      </c>
      <c r="CX1336" s="98">
        <v>18471283.769203197</v>
      </c>
    </row>
    <row r="1337" spans="1:102" x14ac:dyDescent="0.2">
      <c r="A1337" s="98" t="s">
        <v>72</v>
      </c>
      <c r="B1337" s="100">
        <v>41061</v>
      </c>
      <c r="C1337" s="99">
        <v>23969.612284898802</v>
      </c>
      <c r="D1337" s="99">
        <v>0</v>
      </c>
      <c r="E1337" s="99">
        <v>10147.490248918501</v>
      </c>
      <c r="F1337" s="99">
        <v>9379.7100961208307</v>
      </c>
      <c r="G1337" s="99">
        <v>410.205930024385</v>
      </c>
      <c r="H1337" s="99">
        <v>0</v>
      </c>
      <c r="I1337" s="99">
        <v>0</v>
      </c>
      <c r="J1337" s="99">
        <v>9500.7654151916504</v>
      </c>
      <c r="K1337" s="99">
        <v>65.595890600234299</v>
      </c>
      <c r="L1337" s="99">
        <v>11798.711122036</v>
      </c>
      <c r="M1337" s="99">
        <v>15015.756097674401</v>
      </c>
      <c r="N1337" s="99">
        <v>5627.6186994314203</v>
      </c>
      <c r="O1337" s="99">
        <v>0</v>
      </c>
      <c r="P1337" s="99">
        <v>0</v>
      </c>
      <c r="Q1337" s="99">
        <v>1676.72358809412</v>
      </c>
      <c r="R1337" s="99">
        <v>0</v>
      </c>
      <c r="S1337" s="99">
        <v>0</v>
      </c>
      <c r="T1337" s="99">
        <v>410.071185208857</v>
      </c>
      <c r="U1337" s="99">
        <v>9561.9871058464105</v>
      </c>
      <c r="V1337" s="99">
        <v>1313598.69943237</v>
      </c>
      <c r="W1337" s="99">
        <v>0</v>
      </c>
      <c r="X1337" s="99">
        <v>812535.14765930199</v>
      </c>
      <c r="Y1337" s="99">
        <v>742851.35845947301</v>
      </c>
      <c r="Z1337" s="99">
        <v>50243.024102687799</v>
      </c>
      <c r="AA1337" s="99">
        <v>0</v>
      </c>
      <c r="AB1337" s="99">
        <v>0</v>
      </c>
      <c r="AC1337" s="99">
        <v>3043467.8034362802</v>
      </c>
      <c r="AD1337" s="99">
        <v>4996.5621215105102</v>
      </c>
      <c r="AE1337" s="99">
        <v>519796.24155426002</v>
      </c>
      <c r="AF1337" s="99">
        <v>709351.24729919399</v>
      </c>
      <c r="AG1337" s="99">
        <v>710308.877189636</v>
      </c>
      <c r="AH1337" s="99">
        <v>0</v>
      </c>
      <c r="AI1337" s="99">
        <v>0</v>
      </c>
      <c r="AJ1337" s="99">
        <v>179002.744987488</v>
      </c>
      <c r="AK1337" s="99">
        <v>0</v>
      </c>
      <c r="AL1337" s="99">
        <v>0</v>
      </c>
      <c r="AM1337" s="99">
        <v>49174.124010086103</v>
      </c>
      <c r="AN1337" s="99">
        <v>3064963.1840209998</v>
      </c>
      <c r="AO1337" s="99">
        <v>11474284.888305699</v>
      </c>
      <c r="AP1337" s="99">
        <v>0</v>
      </c>
      <c r="AQ1337" s="99">
        <v>6465531.5448608398</v>
      </c>
      <c r="AR1337" s="99">
        <v>5894241.9479370099</v>
      </c>
      <c r="AS1337" s="99">
        <v>408302.57746505702</v>
      </c>
      <c r="AT1337" s="99">
        <v>0</v>
      </c>
      <c r="AU1337" s="99">
        <v>0</v>
      </c>
      <c r="AV1337" s="99">
        <v>8875917.9475097694</v>
      </c>
      <c r="AW1337" s="99">
        <v>15698.3418545723</v>
      </c>
      <c r="AX1337" s="99">
        <v>4523328.8319702102</v>
      </c>
      <c r="AY1337" s="99">
        <v>6221102.2739868201</v>
      </c>
      <c r="AZ1337" s="99">
        <v>5654208.67150879</v>
      </c>
      <c r="BA1337" s="99">
        <v>0</v>
      </c>
      <c r="BB1337" s="99">
        <v>0</v>
      </c>
      <c r="BC1337" s="99">
        <v>1466432.5057220501</v>
      </c>
      <c r="BD1337" s="99">
        <v>0</v>
      </c>
      <c r="BE1337" s="99">
        <v>0</v>
      </c>
      <c r="BF1337" s="99">
        <v>406160.843673706</v>
      </c>
      <c r="BG1337" s="99">
        <v>8942286.4251709003</v>
      </c>
      <c r="BH1337" s="99">
        <v>2419156.47479248</v>
      </c>
      <c r="BI1337" s="99">
        <v>0</v>
      </c>
      <c r="BJ1337" s="99">
        <v>2284990.0489502</v>
      </c>
      <c r="BK1337" s="99">
        <v>2071080.9654540999</v>
      </c>
      <c r="BL1337" s="99">
        <v>0</v>
      </c>
      <c r="BM1337" s="99">
        <v>0</v>
      </c>
      <c r="BN1337" s="99">
        <v>0</v>
      </c>
      <c r="BO1337" s="99">
        <v>0</v>
      </c>
      <c r="BP1337" s="99">
        <v>0</v>
      </c>
      <c r="BQ1337" s="99">
        <v>0</v>
      </c>
      <c r="BR1337" s="99">
        <v>1964108.54870605</v>
      </c>
      <c r="BS1337" s="99">
        <v>2086872.73245239</v>
      </c>
      <c r="BT1337" s="99">
        <v>0</v>
      </c>
      <c r="BU1337" s="99">
        <v>0</v>
      </c>
      <c r="BV1337" s="99">
        <v>664894.92000579799</v>
      </c>
      <c r="BW1337" s="99">
        <v>0</v>
      </c>
      <c r="BX1337" s="99">
        <v>0</v>
      </c>
      <c r="BY1337" s="99">
        <v>0</v>
      </c>
      <c r="BZ1337" s="99">
        <v>0</v>
      </c>
      <c r="CA1337" s="99">
        <v>34108.8874759674</v>
      </c>
      <c r="CB1337" s="99">
        <v>2125617.0993042002</v>
      </c>
      <c r="CC1337" s="99">
        <v>17928258.159912098</v>
      </c>
      <c r="CD1337" s="99">
        <v>4699107.29833984</v>
      </c>
      <c r="CE1337" s="99">
        <v>410.84656859561801</v>
      </c>
      <c r="CF1337" s="99">
        <v>49293.284769058198</v>
      </c>
      <c r="CG1337" s="99">
        <v>408455.81568908697</v>
      </c>
      <c r="CH1337" s="99">
        <v>0</v>
      </c>
      <c r="CI1337" s="99">
        <v>34519.829358100898</v>
      </c>
      <c r="CJ1337" s="99">
        <v>2175885.1898498498</v>
      </c>
      <c r="CK1337" s="99">
        <v>18342756.5549316</v>
      </c>
      <c r="CL1337" s="99">
        <v>4701354.7110595703</v>
      </c>
      <c r="CM1337" s="166">
        <v>44054.579706668897</v>
      </c>
      <c r="CN1337" s="166">
        <v>5239007.3730468797</v>
      </c>
      <c r="CO1337" s="166">
        <v>27299864.267333999</v>
      </c>
      <c r="CP1337" s="99">
        <v>4701354.7110595703</v>
      </c>
      <c r="CQ1337" s="99">
        <v>0</v>
      </c>
      <c r="CR1337" s="99">
        <v>0</v>
      </c>
      <c r="CS1337" s="99">
        <v>0</v>
      </c>
      <c r="CT1337" s="99">
        <v>0</v>
      </c>
      <c r="CU1337" s="98">
        <v>10211.976299276999</v>
      </c>
      <c r="CV1337" s="98">
        <v>9857.1717210229999</v>
      </c>
      <c r="CW1337" s="98">
        <v>2174910.3840732584</v>
      </c>
      <c r="CX1337" s="98">
        <v>18336713.975601185</v>
      </c>
    </row>
    <row r="1338" spans="1:102" x14ac:dyDescent="0.2">
      <c r="A1338" s="98" t="s">
        <v>72</v>
      </c>
      <c r="B1338" s="100">
        <v>41153</v>
      </c>
      <c r="C1338" s="99">
        <v>23955.229825258299</v>
      </c>
      <c r="D1338" s="99">
        <v>0</v>
      </c>
      <c r="E1338" s="99">
        <v>9982.0443264246005</v>
      </c>
      <c r="F1338" s="99">
        <v>9230.6209053993207</v>
      </c>
      <c r="G1338" s="99">
        <v>424.62378344684799</v>
      </c>
      <c r="H1338" s="99">
        <v>0</v>
      </c>
      <c r="I1338" s="99">
        <v>0</v>
      </c>
      <c r="J1338" s="99">
        <v>9491.5019958019293</v>
      </c>
      <c r="K1338" s="99">
        <v>58.9348988491111</v>
      </c>
      <c r="L1338" s="99">
        <v>11831.6700024605</v>
      </c>
      <c r="M1338" s="99">
        <v>14945.229613900199</v>
      </c>
      <c r="N1338" s="99">
        <v>5635.9593755006799</v>
      </c>
      <c r="O1338" s="99">
        <v>0</v>
      </c>
      <c r="P1338" s="99">
        <v>0</v>
      </c>
      <c r="Q1338" s="99">
        <v>1654.66865409911</v>
      </c>
      <c r="R1338" s="99">
        <v>0</v>
      </c>
      <c r="S1338" s="99">
        <v>0</v>
      </c>
      <c r="T1338" s="99">
        <v>424.48434114083602</v>
      </c>
      <c r="U1338" s="99">
        <v>9550.4739040136301</v>
      </c>
      <c r="V1338" s="99">
        <v>1290163.8084716799</v>
      </c>
      <c r="W1338" s="99">
        <v>0</v>
      </c>
      <c r="X1338" s="99">
        <v>801758.95154571498</v>
      </c>
      <c r="Y1338" s="99">
        <v>733783.21553802502</v>
      </c>
      <c r="Z1338" s="99">
        <v>49526.576272487597</v>
      </c>
      <c r="AA1338" s="99">
        <v>0</v>
      </c>
      <c r="AB1338" s="99">
        <v>0</v>
      </c>
      <c r="AC1338" s="99">
        <v>3034324.65771484</v>
      </c>
      <c r="AD1338" s="99">
        <v>4089.2495531439799</v>
      </c>
      <c r="AE1338" s="99">
        <v>512098.62720107997</v>
      </c>
      <c r="AF1338" s="99">
        <v>700509.17106628395</v>
      </c>
      <c r="AG1338" s="99">
        <v>715013.64762115502</v>
      </c>
      <c r="AH1338" s="99">
        <v>0</v>
      </c>
      <c r="AI1338" s="99">
        <v>0</v>
      </c>
      <c r="AJ1338" s="99">
        <v>171757.37775230399</v>
      </c>
      <c r="AK1338" s="99">
        <v>0</v>
      </c>
      <c r="AL1338" s="99">
        <v>0</v>
      </c>
      <c r="AM1338" s="99">
        <v>49479.533454418197</v>
      </c>
      <c r="AN1338" s="99">
        <v>3048164.5906066899</v>
      </c>
      <c r="AO1338" s="99">
        <v>11384607.3249512</v>
      </c>
      <c r="AP1338" s="99">
        <v>0</v>
      </c>
      <c r="AQ1338" s="99">
        <v>6453259.1316528302</v>
      </c>
      <c r="AR1338" s="99">
        <v>5889720.1096801804</v>
      </c>
      <c r="AS1338" s="99">
        <v>416079.35496139497</v>
      </c>
      <c r="AT1338" s="99">
        <v>0</v>
      </c>
      <c r="AU1338" s="99">
        <v>0</v>
      </c>
      <c r="AV1338" s="99">
        <v>8947208.2365722694</v>
      </c>
      <c r="AW1338" s="99">
        <v>12985.0961133242</v>
      </c>
      <c r="AX1338" s="99">
        <v>4494924.97937012</v>
      </c>
      <c r="AY1338" s="99">
        <v>6219503.3428955097</v>
      </c>
      <c r="AZ1338" s="99">
        <v>5800764.4520873995</v>
      </c>
      <c r="BA1338" s="99">
        <v>0</v>
      </c>
      <c r="BB1338" s="99">
        <v>0</v>
      </c>
      <c r="BC1338" s="99">
        <v>1417281.9485778799</v>
      </c>
      <c r="BD1338" s="99">
        <v>0</v>
      </c>
      <c r="BE1338" s="99">
        <v>0</v>
      </c>
      <c r="BF1338" s="99">
        <v>418094.71453475999</v>
      </c>
      <c r="BG1338" s="99">
        <v>8990624.9437255897</v>
      </c>
      <c r="BH1338" s="99">
        <v>2476305.2638854999</v>
      </c>
      <c r="BI1338" s="99">
        <v>0</v>
      </c>
      <c r="BJ1338" s="99">
        <v>2305499.1876831101</v>
      </c>
      <c r="BK1338" s="99">
        <v>2082456.85899353</v>
      </c>
      <c r="BL1338" s="99">
        <v>0</v>
      </c>
      <c r="BM1338" s="99">
        <v>0</v>
      </c>
      <c r="BN1338" s="99">
        <v>0</v>
      </c>
      <c r="BO1338" s="99">
        <v>0</v>
      </c>
      <c r="BP1338" s="99">
        <v>0</v>
      </c>
      <c r="BQ1338" s="99">
        <v>0</v>
      </c>
      <c r="BR1338" s="99">
        <v>1967574.9619903599</v>
      </c>
      <c r="BS1338" s="99">
        <v>2145312.0849304199</v>
      </c>
      <c r="BT1338" s="99">
        <v>0</v>
      </c>
      <c r="BU1338" s="99">
        <v>0</v>
      </c>
      <c r="BV1338" s="99">
        <v>651202.53374481201</v>
      </c>
      <c r="BW1338" s="99">
        <v>0</v>
      </c>
      <c r="BX1338" s="99">
        <v>0</v>
      </c>
      <c r="BY1338" s="99">
        <v>0</v>
      </c>
      <c r="BZ1338" s="99">
        <v>0</v>
      </c>
      <c r="CA1338" s="99">
        <v>33958.236952304796</v>
      </c>
      <c r="CB1338" s="99">
        <v>2092998.4786529499</v>
      </c>
      <c r="CC1338" s="99">
        <v>17853552.223632801</v>
      </c>
      <c r="CD1338" s="99">
        <v>4792040.1488647498</v>
      </c>
      <c r="CE1338" s="99">
        <v>424.987126462162</v>
      </c>
      <c r="CF1338" s="99">
        <v>49424.472429752401</v>
      </c>
      <c r="CG1338" s="99">
        <v>416125.53131103498</v>
      </c>
      <c r="CH1338" s="99">
        <v>0</v>
      </c>
      <c r="CI1338" s="99">
        <v>34383.930278778098</v>
      </c>
      <c r="CJ1338" s="99">
        <v>2142234.6930847201</v>
      </c>
      <c r="CK1338" s="99">
        <v>18269068.2900391</v>
      </c>
      <c r="CL1338" s="99">
        <v>4784532.2965698196</v>
      </c>
      <c r="CM1338" s="166">
        <v>43872.409246921503</v>
      </c>
      <c r="CN1338" s="166">
        <v>5190808.3273315402</v>
      </c>
      <c r="CO1338" s="166">
        <v>27228753.869628899</v>
      </c>
      <c r="CP1338" s="99">
        <v>4784532.2965698196</v>
      </c>
      <c r="CQ1338" s="99">
        <v>0</v>
      </c>
      <c r="CR1338" s="99">
        <v>0</v>
      </c>
      <c r="CS1338" s="99">
        <v>0</v>
      </c>
      <c r="CT1338" s="99">
        <v>0</v>
      </c>
      <c r="CU1338" s="98">
        <v>10045.106486145</v>
      </c>
      <c r="CV1338" s="98">
        <v>9859.9282586560003</v>
      </c>
      <c r="CW1338" s="98">
        <v>2142422.9510827023</v>
      </c>
      <c r="CX1338" s="98">
        <v>18269677.754943836</v>
      </c>
    </row>
    <row r="1339" spans="1:102" x14ac:dyDescent="0.2">
      <c r="A1339" s="98" t="s">
        <v>72</v>
      </c>
      <c r="B1339" s="100">
        <v>41244</v>
      </c>
      <c r="C1339" s="99">
        <v>23762.676009178202</v>
      </c>
      <c r="D1339" s="99">
        <v>0</v>
      </c>
      <c r="E1339" s="99">
        <v>9827.2893913984299</v>
      </c>
      <c r="F1339" s="99">
        <v>9080.8241444826108</v>
      </c>
      <c r="G1339" s="99">
        <v>419.95971922203898</v>
      </c>
      <c r="H1339" s="99">
        <v>0</v>
      </c>
      <c r="I1339" s="99">
        <v>0</v>
      </c>
      <c r="J1339" s="99">
        <v>9510.8408802747708</v>
      </c>
      <c r="K1339" s="99">
        <v>49.4853842337616</v>
      </c>
      <c r="L1339" s="99">
        <v>11511.769097447401</v>
      </c>
      <c r="M1339" s="99">
        <v>14825.1587684155</v>
      </c>
      <c r="N1339" s="99">
        <v>5578.8911305665997</v>
      </c>
      <c r="O1339" s="99">
        <v>0</v>
      </c>
      <c r="P1339" s="99">
        <v>0</v>
      </c>
      <c r="Q1339" s="99">
        <v>1644.87479500473</v>
      </c>
      <c r="R1339" s="99">
        <v>0</v>
      </c>
      <c r="S1339" s="99">
        <v>0</v>
      </c>
      <c r="T1339" s="99">
        <v>418.818984832615</v>
      </c>
      <c r="U1339" s="99">
        <v>9560.9703005552292</v>
      </c>
      <c r="V1339" s="99">
        <v>1283577.45864868</v>
      </c>
      <c r="W1339" s="99">
        <v>0</v>
      </c>
      <c r="X1339" s="99">
        <v>788926.46267700195</v>
      </c>
      <c r="Y1339" s="99">
        <v>727902.77471923805</v>
      </c>
      <c r="Z1339" s="99">
        <v>48902.400101184801</v>
      </c>
      <c r="AA1339" s="99">
        <v>0</v>
      </c>
      <c r="AB1339" s="99">
        <v>0</v>
      </c>
      <c r="AC1339" s="99">
        <v>3021836.8506164602</v>
      </c>
      <c r="AD1339" s="99">
        <v>3321.0208282172698</v>
      </c>
      <c r="AE1339" s="99">
        <v>500888.14033126802</v>
      </c>
      <c r="AF1339" s="99">
        <v>688603.42436981201</v>
      </c>
      <c r="AG1339" s="99">
        <v>713845.523200989</v>
      </c>
      <c r="AH1339" s="99">
        <v>0</v>
      </c>
      <c r="AI1339" s="99">
        <v>0</v>
      </c>
      <c r="AJ1339" s="99">
        <v>174074.49299812299</v>
      </c>
      <c r="AK1339" s="99">
        <v>0</v>
      </c>
      <c r="AL1339" s="99">
        <v>0</v>
      </c>
      <c r="AM1339" s="99">
        <v>49016.946753501899</v>
      </c>
      <c r="AN1339" s="99">
        <v>3034478.6405334501</v>
      </c>
      <c r="AO1339" s="99">
        <v>11380389.8745117</v>
      </c>
      <c r="AP1339" s="99">
        <v>0</v>
      </c>
      <c r="AQ1339" s="99">
        <v>6426392.36791992</v>
      </c>
      <c r="AR1339" s="99">
        <v>5879554.7224731399</v>
      </c>
      <c r="AS1339" s="99">
        <v>413406.88360595697</v>
      </c>
      <c r="AT1339" s="99">
        <v>0</v>
      </c>
      <c r="AU1339" s="99">
        <v>0</v>
      </c>
      <c r="AV1339" s="99">
        <v>8947375.47021484</v>
      </c>
      <c r="AW1339" s="99">
        <v>10575.864128232</v>
      </c>
      <c r="AX1339" s="99">
        <v>4436498.3282470703</v>
      </c>
      <c r="AY1339" s="99">
        <v>6130052.5911865197</v>
      </c>
      <c r="AZ1339" s="99">
        <v>5786385.69775391</v>
      </c>
      <c r="BA1339" s="99">
        <v>0</v>
      </c>
      <c r="BB1339" s="99">
        <v>0</v>
      </c>
      <c r="BC1339" s="99">
        <v>1446918.6565094001</v>
      </c>
      <c r="BD1339" s="99">
        <v>0</v>
      </c>
      <c r="BE1339" s="99">
        <v>0</v>
      </c>
      <c r="BF1339" s="99">
        <v>413179.51660919201</v>
      </c>
      <c r="BG1339" s="99">
        <v>8983323.48901367</v>
      </c>
      <c r="BH1339" s="99">
        <v>2475442.4500732399</v>
      </c>
      <c r="BI1339" s="99">
        <v>0</v>
      </c>
      <c r="BJ1339" s="99">
        <v>2307789.5111999498</v>
      </c>
      <c r="BK1339" s="99">
        <v>2081057.75463867</v>
      </c>
      <c r="BL1339" s="99">
        <v>0</v>
      </c>
      <c r="BM1339" s="99">
        <v>0</v>
      </c>
      <c r="BN1339" s="99">
        <v>0</v>
      </c>
      <c r="BO1339" s="99">
        <v>0</v>
      </c>
      <c r="BP1339" s="99">
        <v>0</v>
      </c>
      <c r="BQ1339" s="99">
        <v>0</v>
      </c>
      <c r="BR1339" s="99">
        <v>1969488.4845428499</v>
      </c>
      <c r="BS1339" s="99">
        <v>2139173.7018432599</v>
      </c>
      <c r="BT1339" s="99">
        <v>0</v>
      </c>
      <c r="BU1339" s="99">
        <v>0</v>
      </c>
      <c r="BV1339" s="99">
        <v>673176.08123779297</v>
      </c>
      <c r="BW1339" s="99">
        <v>0</v>
      </c>
      <c r="BX1339" s="99">
        <v>0</v>
      </c>
      <c r="BY1339" s="99">
        <v>0</v>
      </c>
      <c r="BZ1339" s="99">
        <v>0</v>
      </c>
      <c r="CA1339" s="99">
        <v>33583.825115680702</v>
      </c>
      <c r="CB1339" s="99">
        <v>2071530.3686218299</v>
      </c>
      <c r="CC1339" s="99">
        <v>17748094.284912098</v>
      </c>
      <c r="CD1339" s="99">
        <v>4783261.4223632803</v>
      </c>
      <c r="CE1339" s="99">
        <v>415.30057797580997</v>
      </c>
      <c r="CF1339" s="99">
        <v>49005.200297355703</v>
      </c>
      <c r="CG1339" s="99">
        <v>413137.82115173299</v>
      </c>
      <c r="CH1339" s="99">
        <v>0</v>
      </c>
      <c r="CI1339" s="99">
        <v>34002.462969779997</v>
      </c>
      <c r="CJ1339" s="99">
        <v>2120645.265625</v>
      </c>
      <c r="CK1339" s="99">
        <v>18160903.394287098</v>
      </c>
      <c r="CL1339" s="99">
        <v>4777939.9053344699</v>
      </c>
      <c r="CM1339" s="166">
        <v>43505.776422977397</v>
      </c>
      <c r="CN1339" s="166">
        <v>5151116.3385620099</v>
      </c>
      <c r="CO1339" s="166">
        <v>27095669.981689502</v>
      </c>
      <c r="CP1339" s="99">
        <v>4777939.9053344699</v>
      </c>
      <c r="CQ1339" s="99">
        <v>0</v>
      </c>
      <c r="CR1339" s="99">
        <v>0</v>
      </c>
      <c r="CS1339" s="99">
        <v>0</v>
      </c>
      <c r="CT1339" s="99">
        <v>0</v>
      </c>
      <c r="CU1339" s="98">
        <v>9873.1044673279994</v>
      </c>
      <c r="CV1339" s="98">
        <v>9872.6201732219997</v>
      </c>
      <c r="CW1339" s="98">
        <v>2120535.5689191855</v>
      </c>
      <c r="CX1339" s="98">
        <v>18161232.106063832</v>
      </c>
    </row>
    <row r="1340" spans="1:102" x14ac:dyDescent="0.2">
      <c r="A1340" s="98" t="s">
        <v>72</v>
      </c>
      <c r="B1340" s="100">
        <v>41334</v>
      </c>
      <c r="C1340" s="99">
        <v>23452.0186126232</v>
      </c>
      <c r="D1340" s="99">
        <v>0</v>
      </c>
      <c r="E1340" s="99">
        <v>9628.9908527135794</v>
      </c>
      <c r="F1340" s="99">
        <v>8895.2867439985293</v>
      </c>
      <c r="G1340" s="99">
        <v>382.55450006574398</v>
      </c>
      <c r="H1340" s="99">
        <v>0</v>
      </c>
      <c r="I1340" s="99">
        <v>0</v>
      </c>
      <c r="J1340" s="99">
        <v>9484.4889168739301</v>
      </c>
      <c r="K1340" s="99">
        <v>39.624699889682198</v>
      </c>
      <c r="L1340" s="99">
        <v>329.66199689358501</v>
      </c>
      <c r="M1340" s="99">
        <v>14579.2177983522</v>
      </c>
      <c r="N1340" s="99">
        <v>5560.1232889890698</v>
      </c>
      <c r="O1340" s="99">
        <v>0</v>
      </c>
      <c r="P1340" s="99">
        <v>10958.246195554701</v>
      </c>
      <c r="Q1340" s="99">
        <v>1614.90302568674</v>
      </c>
      <c r="R1340" s="99">
        <v>0</v>
      </c>
      <c r="S1340" s="99">
        <v>383.97280411794799</v>
      </c>
      <c r="T1340" s="99">
        <v>0</v>
      </c>
      <c r="U1340" s="99">
        <v>9526.4488728046399</v>
      </c>
      <c r="V1340" s="99">
        <v>1267954.05387878</v>
      </c>
      <c r="W1340" s="99">
        <v>0</v>
      </c>
      <c r="X1340" s="99">
        <v>775578.97519683803</v>
      </c>
      <c r="Y1340" s="99">
        <v>706524.90354156506</v>
      </c>
      <c r="Z1340" s="99">
        <v>46845.880045890801</v>
      </c>
      <c r="AA1340" s="99">
        <v>0</v>
      </c>
      <c r="AB1340" s="99">
        <v>0</v>
      </c>
      <c r="AC1340" s="99">
        <v>3006820.2438964802</v>
      </c>
      <c r="AD1340" s="99">
        <v>2416.7066796124</v>
      </c>
      <c r="AE1340" s="99">
        <v>6836.0430006980896</v>
      </c>
      <c r="AF1340" s="99">
        <v>679790.49668121303</v>
      </c>
      <c r="AG1340" s="99">
        <v>705157.11965942394</v>
      </c>
      <c r="AH1340" s="99">
        <v>0</v>
      </c>
      <c r="AI1340" s="99">
        <v>477470.33052444499</v>
      </c>
      <c r="AJ1340" s="99">
        <v>166899.329517365</v>
      </c>
      <c r="AK1340" s="99">
        <v>0</v>
      </c>
      <c r="AL1340" s="99">
        <v>46540.719669341997</v>
      </c>
      <c r="AM1340" s="99">
        <v>0</v>
      </c>
      <c r="AN1340" s="99">
        <v>3025280.8925476102</v>
      </c>
      <c r="AO1340" s="99">
        <v>11260864.4692383</v>
      </c>
      <c r="AP1340" s="99">
        <v>0</v>
      </c>
      <c r="AQ1340" s="99">
        <v>6237674.1484375</v>
      </c>
      <c r="AR1340" s="99">
        <v>5675647.9697265597</v>
      </c>
      <c r="AS1340" s="99">
        <v>387239.97779846197</v>
      </c>
      <c r="AT1340" s="99">
        <v>0</v>
      </c>
      <c r="AU1340" s="99">
        <v>0</v>
      </c>
      <c r="AV1340" s="99">
        <v>8946348.1265869103</v>
      </c>
      <c r="AW1340" s="99">
        <v>7720.5695411562901</v>
      </c>
      <c r="AX1340" s="99">
        <v>71056.415976524397</v>
      </c>
      <c r="AY1340" s="99">
        <v>6082857.3386230497</v>
      </c>
      <c r="AZ1340" s="99">
        <v>5723139.4299926804</v>
      </c>
      <c r="BA1340" s="99">
        <v>0</v>
      </c>
      <c r="BB1340" s="99">
        <v>4206221.4683227502</v>
      </c>
      <c r="BC1340" s="99">
        <v>1392234.5954742399</v>
      </c>
      <c r="BD1340" s="99">
        <v>0</v>
      </c>
      <c r="BE1340" s="99">
        <v>386965.065830231</v>
      </c>
      <c r="BF1340" s="99">
        <v>0</v>
      </c>
      <c r="BG1340" s="99">
        <v>8986011.2874755897</v>
      </c>
      <c r="BH1340" s="99">
        <v>2811971.35073853</v>
      </c>
      <c r="BI1340" s="99">
        <v>0</v>
      </c>
      <c r="BJ1340" s="99">
        <v>2291360.9348449698</v>
      </c>
      <c r="BK1340" s="99">
        <v>2048232.03375244</v>
      </c>
      <c r="BL1340" s="99">
        <v>0</v>
      </c>
      <c r="BM1340" s="99">
        <v>0</v>
      </c>
      <c r="BN1340" s="99">
        <v>0</v>
      </c>
      <c r="BO1340" s="99">
        <v>0</v>
      </c>
      <c r="BP1340" s="99">
        <v>0</v>
      </c>
      <c r="BQ1340" s="99">
        <v>0</v>
      </c>
      <c r="BR1340" s="99">
        <v>1987676.7164916999</v>
      </c>
      <c r="BS1340" s="99">
        <v>2130088.9654541002</v>
      </c>
      <c r="BT1340" s="99">
        <v>0</v>
      </c>
      <c r="BU1340" s="99">
        <v>337750.75</v>
      </c>
      <c r="BV1340" s="99">
        <v>669973.04182434105</v>
      </c>
      <c r="BW1340" s="99">
        <v>0</v>
      </c>
      <c r="BX1340" s="99">
        <v>32267.9999706745</v>
      </c>
      <c r="BY1340" s="99">
        <v>0</v>
      </c>
      <c r="BZ1340" s="99">
        <v>0</v>
      </c>
      <c r="CA1340" s="99">
        <v>33073.941843986497</v>
      </c>
      <c r="CB1340" s="99">
        <v>2044903.56236267</v>
      </c>
      <c r="CC1340" s="99">
        <v>17529045.1018066</v>
      </c>
      <c r="CD1340" s="99">
        <v>5095859.70947266</v>
      </c>
      <c r="CE1340" s="99">
        <v>386.00876623019599</v>
      </c>
      <c r="CF1340" s="99">
        <v>46589.772792816198</v>
      </c>
      <c r="CG1340" s="99">
        <v>387388.32242965698</v>
      </c>
      <c r="CH1340" s="99">
        <v>0</v>
      </c>
      <c r="CI1340" s="99">
        <v>33455.296958446503</v>
      </c>
      <c r="CJ1340" s="99">
        <v>2091692.2914581301</v>
      </c>
      <c r="CK1340" s="99">
        <v>17918064.119384799</v>
      </c>
      <c r="CL1340" s="99">
        <v>5141218.8095092801</v>
      </c>
      <c r="CM1340" s="166">
        <v>42919.919127464302</v>
      </c>
      <c r="CN1340" s="166">
        <v>5114433.62744141</v>
      </c>
      <c r="CO1340" s="166">
        <v>26915580.863525402</v>
      </c>
      <c r="CP1340" s="99">
        <v>5141218.8095092801</v>
      </c>
      <c r="CQ1340" s="99">
        <v>0</v>
      </c>
      <c r="CR1340" s="99">
        <v>0</v>
      </c>
      <c r="CS1340" s="99">
        <v>0</v>
      </c>
      <c r="CT1340" s="99">
        <v>0</v>
      </c>
      <c r="CU1340" s="98">
        <v>9670.9028954599999</v>
      </c>
      <c r="CV1340" s="98">
        <v>9821.1802471190003</v>
      </c>
      <c r="CW1340" s="98">
        <v>2091493.3351554861</v>
      </c>
      <c r="CX1340" s="98">
        <v>17916433.424236257</v>
      </c>
    </row>
    <row r="1341" spans="1:102" x14ac:dyDescent="0.2">
      <c r="A1341" s="98" t="s">
        <v>72</v>
      </c>
      <c r="B1341" s="100">
        <v>41426</v>
      </c>
      <c r="C1341" s="99">
        <v>23514.506551742601</v>
      </c>
      <c r="D1341" s="99">
        <v>0</v>
      </c>
      <c r="E1341" s="99">
        <v>9463.4988573789597</v>
      </c>
      <c r="F1341" s="99">
        <v>8733.2994379997308</v>
      </c>
      <c r="G1341" s="99">
        <v>394.58959014341201</v>
      </c>
      <c r="H1341" s="99">
        <v>0</v>
      </c>
      <c r="I1341" s="99">
        <v>0</v>
      </c>
      <c r="J1341" s="99">
        <v>9454.9592319726908</v>
      </c>
      <c r="K1341" s="99">
        <v>40.041952749714298</v>
      </c>
      <c r="L1341" s="99">
        <v>243.919335832819</v>
      </c>
      <c r="M1341" s="99">
        <v>14556.024680614501</v>
      </c>
      <c r="N1341" s="99">
        <v>5494.9769623279599</v>
      </c>
      <c r="O1341" s="99">
        <v>0</v>
      </c>
      <c r="P1341" s="99">
        <v>11101.2804174423</v>
      </c>
      <c r="Q1341" s="99">
        <v>1622.6398082375499</v>
      </c>
      <c r="R1341" s="99">
        <v>0</v>
      </c>
      <c r="S1341" s="99">
        <v>394.89281969517498</v>
      </c>
      <c r="T1341" s="99">
        <v>0</v>
      </c>
      <c r="U1341" s="99">
        <v>9493.0223674774206</v>
      </c>
      <c r="V1341" s="99">
        <v>1254906.8516845701</v>
      </c>
      <c r="W1341" s="99">
        <v>0</v>
      </c>
      <c r="X1341" s="99">
        <v>767270.29408264195</v>
      </c>
      <c r="Y1341" s="99">
        <v>702626.04984283401</v>
      </c>
      <c r="Z1341" s="99">
        <v>44978.649401664698</v>
      </c>
      <c r="AA1341" s="99">
        <v>0</v>
      </c>
      <c r="AB1341" s="99">
        <v>0</v>
      </c>
      <c r="AC1341" s="99">
        <v>2992190.2742309598</v>
      </c>
      <c r="AD1341" s="99">
        <v>2411.9004428982698</v>
      </c>
      <c r="AE1341" s="99">
        <v>4495.6602648496601</v>
      </c>
      <c r="AF1341" s="99">
        <v>669849.06927490199</v>
      </c>
      <c r="AG1341" s="99">
        <v>697368.78826904297</v>
      </c>
      <c r="AH1341" s="99">
        <v>0</v>
      </c>
      <c r="AI1341" s="99">
        <v>481762.04747772199</v>
      </c>
      <c r="AJ1341" s="99">
        <v>166779.56400299101</v>
      </c>
      <c r="AK1341" s="99">
        <v>0</v>
      </c>
      <c r="AL1341" s="99">
        <v>44825.617928028099</v>
      </c>
      <c r="AM1341" s="99">
        <v>0</v>
      </c>
      <c r="AN1341" s="99">
        <v>2996106.3251647898</v>
      </c>
      <c r="AO1341" s="99">
        <v>11201249.841552701</v>
      </c>
      <c r="AP1341" s="99">
        <v>0</v>
      </c>
      <c r="AQ1341" s="99">
        <v>6189237.6887817401</v>
      </c>
      <c r="AR1341" s="99">
        <v>5686009.7020873995</v>
      </c>
      <c r="AS1341" s="99">
        <v>377029.86166381801</v>
      </c>
      <c r="AT1341" s="99">
        <v>0</v>
      </c>
      <c r="AU1341" s="99">
        <v>0</v>
      </c>
      <c r="AV1341" s="99">
        <v>8909387.0646972694</v>
      </c>
      <c r="AW1341" s="99">
        <v>7714.6136377453804</v>
      </c>
      <c r="AX1341" s="99">
        <v>49149.431091308601</v>
      </c>
      <c r="AY1341" s="99">
        <v>6001477.7990112295</v>
      </c>
      <c r="AZ1341" s="99">
        <v>5688586.1267089797</v>
      </c>
      <c r="BA1341" s="99">
        <v>0</v>
      </c>
      <c r="BB1341" s="99">
        <v>4253572.8367919903</v>
      </c>
      <c r="BC1341" s="99">
        <v>1399696.5685882601</v>
      </c>
      <c r="BD1341" s="99">
        <v>0</v>
      </c>
      <c r="BE1341" s="99">
        <v>376073.71980667103</v>
      </c>
      <c r="BF1341" s="99">
        <v>0</v>
      </c>
      <c r="BG1341" s="99">
        <v>8951682.9949951209</v>
      </c>
      <c r="BH1341" s="99">
        <v>2813555.9143066402</v>
      </c>
      <c r="BI1341" s="99">
        <v>0</v>
      </c>
      <c r="BJ1341" s="99">
        <v>2290364.36895752</v>
      </c>
      <c r="BK1341" s="99">
        <v>2044865.11297607</v>
      </c>
      <c r="BL1341" s="99">
        <v>0</v>
      </c>
      <c r="BM1341" s="99">
        <v>0</v>
      </c>
      <c r="BN1341" s="99">
        <v>0</v>
      </c>
      <c r="BO1341" s="99">
        <v>0</v>
      </c>
      <c r="BP1341" s="99">
        <v>0</v>
      </c>
      <c r="BQ1341" s="99">
        <v>0</v>
      </c>
      <c r="BR1341" s="99">
        <v>1970331.3216247601</v>
      </c>
      <c r="BS1341" s="99">
        <v>2123822.0799865699</v>
      </c>
      <c r="BT1341" s="99">
        <v>0</v>
      </c>
      <c r="BU1341" s="99">
        <v>343896.32999801601</v>
      </c>
      <c r="BV1341" s="99">
        <v>674583.17250823998</v>
      </c>
      <c r="BW1341" s="99">
        <v>0</v>
      </c>
      <c r="BX1341" s="99">
        <v>31160.4799723625</v>
      </c>
      <c r="BY1341" s="99">
        <v>0</v>
      </c>
      <c r="BZ1341" s="99">
        <v>0</v>
      </c>
      <c r="CA1341" s="99">
        <v>32977.892871856697</v>
      </c>
      <c r="CB1341" s="99">
        <v>2022739.5070342999</v>
      </c>
      <c r="CC1341" s="99">
        <v>17411915.024902299</v>
      </c>
      <c r="CD1341" s="99">
        <v>5103308.3826904297</v>
      </c>
      <c r="CE1341" s="99">
        <v>395.64611735194899</v>
      </c>
      <c r="CF1341" s="99">
        <v>44830.912859439901</v>
      </c>
      <c r="CG1341" s="99">
        <v>376816.90709304798</v>
      </c>
      <c r="CH1341" s="99">
        <v>0</v>
      </c>
      <c r="CI1341" s="99">
        <v>33373.597266673998</v>
      </c>
      <c r="CJ1341" s="99">
        <v>2067605.1624603299</v>
      </c>
      <c r="CK1341" s="99">
        <v>17788205.660400402</v>
      </c>
      <c r="CL1341" s="99">
        <v>5137476.6897582998</v>
      </c>
      <c r="CM1341" s="166">
        <v>42822.503674507097</v>
      </c>
      <c r="CN1341" s="166">
        <v>5056963.6027832003</v>
      </c>
      <c r="CO1341" s="166">
        <v>26724901.1557617</v>
      </c>
      <c r="CP1341" s="99">
        <v>5137476.6897582998</v>
      </c>
      <c r="CQ1341" s="99">
        <v>0</v>
      </c>
      <c r="CR1341" s="99">
        <v>0</v>
      </c>
      <c r="CS1341" s="99">
        <v>0</v>
      </c>
      <c r="CT1341" s="99">
        <v>0</v>
      </c>
      <c r="CU1341" s="98">
        <v>9500.9161255830004</v>
      </c>
      <c r="CV1341" s="98">
        <v>9793.7766723349996</v>
      </c>
      <c r="CW1341" s="98">
        <v>2067570.4198937397</v>
      </c>
      <c r="CX1341" s="98">
        <v>17788731.931995347</v>
      </c>
    </row>
    <row r="1342" spans="1:102" x14ac:dyDescent="0.2">
      <c r="A1342" s="98" t="s">
        <v>72</v>
      </c>
      <c r="B1342" s="100">
        <v>41518</v>
      </c>
      <c r="C1342" s="99">
        <v>23393.054575681701</v>
      </c>
      <c r="D1342" s="99">
        <v>0</v>
      </c>
      <c r="E1342" s="99">
        <v>9223.4957106113397</v>
      </c>
      <c r="F1342" s="99">
        <v>8499.3709965944308</v>
      </c>
      <c r="G1342" s="99">
        <v>390.09515622630698</v>
      </c>
      <c r="H1342" s="99">
        <v>0</v>
      </c>
      <c r="I1342" s="99">
        <v>0</v>
      </c>
      <c r="J1342" s="99">
        <v>9389.9272501468695</v>
      </c>
      <c r="K1342" s="99">
        <v>39.321361063048201</v>
      </c>
      <c r="L1342" s="99">
        <v>39.574539155233701</v>
      </c>
      <c r="M1342" s="99">
        <v>14458.378464698801</v>
      </c>
      <c r="N1342" s="99">
        <v>5422.8937463164302</v>
      </c>
      <c r="O1342" s="99">
        <v>0</v>
      </c>
      <c r="P1342" s="99">
        <v>11142.769601702699</v>
      </c>
      <c r="Q1342" s="99">
        <v>1614.9717410057799</v>
      </c>
      <c r="R1342" s="99">
        <v>0</v>
      </c>
      <c r="S1342" s="99">
        <v>389.37716681137698</v>
      </c>
      <c r="T1342" s="99">
        <v>0</v>
      </c>
      <c r="U1342" s="99">
        <v>9428.3135248422604</v>
      </c>
      <c r="V1342" s="99">
        <v>1249820.5276947001</v>
      </c>
      <c r="W1342" s="99">
        <v>0</v>
      </c>
      <c r="X1342" s="99">
        <v>754023.20865631104</v>
      </c>
      <c r="Y1342" s="99">
        <v>699416.81008911098</v>
      </c>
      <c r="Z1342" s="99">
        <v>45038.7339267731</v>
      </c>
      <c r="AA1342" s="99">
        <v>0</v>
      </c>
      <c r="AB1342" s="99">
        <v>0</v>
      </c>
      <c r="AC1342" s="99">
        <v>2980067.4720764202</v>
      </c>
      <c r="AD1342" s="99">
        <v>2886.36722895503</v>
      </c>
      <c r="AE1342" s="99">
        <v>1750.9122724235101</v>
      </c>
      <c r="AF1342" s="99">
        <v>671469.07032012905</v>
      </c>
      <c r="AG1342" s="99">
        <v>690147.777526855</v>
      </c>
      <c r="AH1342" s="99">
        <v>0</v>
      </c>
      <c r="AI1342" s="99">
        <v>482515.09222412098</v>
      </c>
      <c r="AJ1342" s="99">
        <v>167730.967645645</v>
      </c>
      <c r="AK1342" s="99">
        <v>0</v>
      </c>
      <c r="AL1342" s="99">
        <v>45248.547654151902</v>
      </c>
      <c r="AM1342" s="99">
        <v>0</v>
      </c>
      <c r="AN1342" s="99">
        <v>2978660.4023742699</v>
      </c>
      <c r="AO1342" s="99">
        <v>11187535.943725601</v>
      </c>
      <c r="AP1342" s="99">
        <v>0</v>
      </c>
      <c r="AQ1342" s="99">
        <v>6109992.6282959003</v>
      </c>
      <c r="AR1342" s="99">
        <v>5607034.3447265597</v>
      </c>
      <c r="AS1342" s="99">
        <v>375684.87720871001</v>
      </c>
      <c r="AT1342" s="99">
        <v>0</v>
      </c>
      <c r="AU1342" s="99">
        <v>0</v>
      </c>
      <c r="AV1342" s="99">
        <v>8913389.3858642597</v>
      </c>
      <c r="AW1342" s="99">
        <v>9260.8651387691498</v>
      </c>
      <c r="AX1342" s="99">
        <v>12539.165306925801</v>
      </c>
      <c r="AY1342" s="99">
        <v>6014672.0283813505</v>
      </c>
      <c r="AZ1342" s="99">
        <v>5628227.8070678702</v>
      </c>
      <c r="BA1342" s="99">
        <v>0</v>
      </c>
      <c r="BB1342" s="99">
        <v>4273745.4544677697</v>
      </c>
      <c r="BC1342" s="99">
        <v>1412232.10331726</v>
      </c>
      <c r="BD1342" s="99">
        <v>0</v>
      </c>
      <c r="BE1342" s="99">
        <v>377053.44897079503</v>
      </c>
      <c r="BF1342" s="99">
        <v>0</v>
      </c>
      <c r="BG1342" s="99">
        <v>8908669.3048095703</v>
      </c>
      <c r="BH1342" s="99">
        <v>2834938.57843018</v>
      </c>
      <c r="BI1342" s="99">
        <v>0</v>
      </c>
      <c r="BJ1342" s="99">
        <v>2269951.3543396001</v>
      </c>
      <c r="BK1342" s="99">
        <v>2020848.3969116199</v>
      </c>
      <c r="BL1342" s="99">
        <v>0</v>
      </c>
      <c r="BM1342" s="99">
        <v>0</v>
      </c>
      <c r="BN1342" s="99">
        <v>0</v>
      </c>
      <c r="BO1342" s="99">
        <v>0</v>
      </c>
      <c r="BP1342" s="99">
        <v>0</v>
      </c>
      <c r="BQ1342" s="99">
        <v>0</v>
      </c>
      <c r="BR1342" s="99">
        <v>1992101.1584930399</v>
      </c>
      <c r="BS1342" s="99">
        <v>2102158.84301758</v>
      </c>
      <c r="BT1342" s="99">
        <v>0</v>
      </c>
      <c r="BU1342" s="99">
        <v>296444.5</v>
      </c>
      <c r="BV1342" s="99">
        <v>683691.27542114304</v>
      </c>
      <c r="BW1342" s="99">
        <v>0</v>
      </c>
      <c r="BX1342" s="99">
        <v>26769.729977130901</v>
      </c>
      <c r="BY1342" s="99">
        <v>0</v>
      </c>
      <c r="BZ1342" s="99">
        <v>0</v>
      </c>
      <c r="CA1342" s="99">
        <v>32633.397892952002</v>
      </c>
      <c r="CB1342" s="99">
        <v>2004229.55049133</v>
      </c>
      <c r="CC1342" s="99">
        <v>17253727.877685498</v>
      </c>
      <c r="CD1342" s="99">
        <v>5114270.6751098596</v>
      </c>
      <c r="CE1342" s="99">
        <v>389.12299560383002</v>
      </c>
      <c r="CF1342" s="99">
        <v>45207.247316360503</v>
      </c>
      <c r="CG1342" s="99">
        <v>376155.41927719099</v>
      </c>
      <c r="CH1342" s="99">
        <v>0</v>
      </c>
      <c r="CI1342" s="99">
        <v>33023.461744785302</v>
      </c>
      <c r="CJ1342" s="99">
        <v>2049291.3452758801</v>
      </c>
      <c r="CK1342" s="99">
        <v>17628347.886474598</v>
      </c>
      <c r="CL1342" s="99">
        <v>5128374.6845703097</v>
      </c>
      <c r="CM1342" s="166">
        <v>42417.6513390541</v>
      </c>
      <c r="CN1342" s="166">
        <v>5031419.3070678702</v>
      </c>
      <c r="CO1342" s="166">
        <v>26521284.138427701</v>
      </c>
      <c r="CP1342" s="99">
        <v>5128374.6845703097</v>
      </c>
      <c r="CQ1342" s="99">
        <v>0</v>
      </c>
      <c r="CR1342" s="99">
        <v>0</v>
      </c>
      <c r="CS1342" s="99">
        <v>0</v>
      </c>
      <c r="CT1342" s="99">
        <v>0</v>
      </c>
      <c r="CU1342" s="98">
        <v>9265.7108798829995</v>
      </c>
      <c r="CV1342" s="98">
        <v>9731.2549514769998</v>
      </c>
      <c r="CW1342" s="98">
        <v>2049436.7978076905</v>
      </c>
      <c r="CX1342" s="98">
        <v>17629883.29696269</v>
      </c>
    </row>
    <row r="1343" spans="1:102" x14ac:dyDescent="0.2">
      <c r="A1343" s="98" t="s">
        <v>72</v>
      </c>
      <c r="B1343" s="100">
        <v>41609</v>
      </c>
      <c r="C1343" s="99">
        <v>23248.383444070801</v>
      </c>
      <c r="D1343" s="99">
        <v>0</v>
      </c>
      <c r="E1343" s="99">
        <v>9030.3338319063205</v>
      </c>
      <c r="F1343" s="99">
        <v>8334.3054177761096</v>
      </c>
      <c r="G1343" s="99">
        <v>410.335382159799</v>
      </c>
      <c r="H1343" s="99">
        <v>0</v>
      </c>
      <c r="I1343" s="99">
        <v>0</v>
      </c>
      <c r="J1343" s="99">
        <v>9279.0379258394205</v>
      </c>
      <c r="K1343" s="99">
        <v>31.8974028714001</v>
      </c>
      <c r="L1343" s="99">
        <v>26.885044820606701</v>
      </c>
      <c r="M1343" s="99">
        <v>14314.4841897488</v>
      </c>
      <c r="N1343" s="99">
        <v>5372.2431889176396</v>
      </c>
      <c r="O1343" s="99">
        <v>0</v>
      </c>
      <c r="P1343" s="99">
        <v>10968.1025444269</v>
      </c>
      <c r="Q1343" s="99">
        <v>1581.6224139183801</v>
      </c>
      <c r="R1343" s="99">
        <v>0</v>
      </c>
      <c r="S1343" s="99">
        <v>406.578417439014</v>
      </c>
      <c r="T1343" s="99">
        <v>0</v>
      </c>
      <c r="U1343" s="99">
        <v>9311.3142820596695</v>
      </c>
      <c r="V1343" s="99">
        <v>1238431.50315857</v>
      </c>
      <c r="W1343" s="99">
        <v>0</v>
      </c>
      <c r="X1343" s="99">
        <v>737088.92711639404</v>
      </c>
      <c r="Y1343" s="99">
        <v>675687.49114990199</v>
      </c>
      <c r="Z1343" s="99">
        <v>46767.251686096199</v>
      </c>
      <c r="AA1343" s="99">
        <v>0</v>
      </c>
      <c r="AB1343" s="99">
        <v>0</v>
      </c>
      <c r="AC1343" s="99">
        <v>2962760.4696960398</v>
      </c>
      <c r="AD1343" s="99">
        <v>2624.8450878858598</v>
      </c>
      <c r="AE1343" s="99">
        <v>1253.2155098021001</v>
      </c>
      <c r="AF1343" s="99">
        <v>660581.302970886</v>
      </c>
      <c r="AG1343" s="99">
        <v>675479.30963134801</v>
      </c>
      <c r="AH1343" s="99">
        <v>0</v>
      </c>
      <c r="AI1343" s="99">
        <v>471225.16709899902</v>
      </c>
      <c r="AJ1343" s="99">
        <v>164365.69749641401</v>
      </c>
      <c r="AK1343" s="99">
        <v>0</v>
      </c>
      <c r="AL1343" s="99">
        <v>47102.141476631201</v>
      </c>
      <c r="AM1343" s="99">
        <v>0</v>
      </c>
      <c r="AN1343" s="99">
        <v>2961495.38104248</v>
      </c>
      <c r="AO1343" s="99">
        <v>11141442.6217041</v>
      </c>
      <c r="AP1343" s="99">
        <v>0</v>
      </c>
      <c r="AQ1343" s="99">
        <v>5953767.2755737295</v>
      </c>
      <c r="AR1343" s="99">
        <v>5453804.8392334003</v>
      </c>
      <c r="AS1343" s="99">
        <v>392953.92615508998</v>
      </c>
      <c r="AT1343" s="99">
        <v>0</v>
      </c>
      <c r="AU1343" s="99">
        <v>0</v>
      </c>
      <c r="AV1343" s="99">
        <v>8923136.1026611291</v>
      </c>
      <c r="AW1343" s="99">
        <v>8484.2477545738202</v>
      </c>
      <c r="AX1343" s="99">
        <v>11742.9358849525</v>
      </c>
      <c r="AY1343" s="99">
        <v>5965446.3719482403</v>
      </c>
      <c r="AZ1343" s="99">
        <v>5534432.2748413105</v>
      </c>
      <c r="BA1343" s="99">
        <v>0</v>
      </c>
      <c r="BB1343" s="99">
        <v>4187253.2457580599</v>
      </c>
      <c r="BC1343" s="99">
        <v>1387317.9050445601</v>
      </c>
      <c r="BD1343" s="99">
        <v>0</v>
      </c>
      <c r="BE1343" s="99">
        <v>392148.16282272298</v>
      </c>
      <c r="BF1343" s="99">
        <v>0</v>
      </c>
      <c r="BG1343" s="99">
        <v>8915317.8363037091</v>
      </c>
      <c r="BH1343" s="99">
        <v>2824604.6103820801</v>
      </c>
      <c r="BI1343" s="99">
        <v>0</v>
      </c>
      <c r="BJ1343" s="99">
        <v>2222896.3355102502</v>
      </c>
      <c r="BK1343" s="99">
        <v>1975897.2222289999</v>
      </c>
      <c r="BL1343" s="99">
        <v>0</v>
      </c>
      <c r="BM1343" s="99">
        <v>0</v>
      </c>
      <c r="BN1343" s="99">
        <v>0</v>
      </c>
      <c r="BO1343" s="99">
        <v>0</v>
      </c>
      <c r="BP1343" s="99">
        <v>0</v>
      </c>
      <c r="BQ1343" s="99">
        <v>0</v>
      </c>
      <c r="BR1343" s="99">
        <v>1971361.71817017</v>
      </c>
      <c r="BS1343" s="99">
        <v>2068103.3503570601</v>
      </c>
      <c r="BT1343" s="99">
        <v>0</v>
      </c>
      <c r="BU1343" s="99">
        <v>335394.25</v>
      </c>
      <c r="BV1343" s="99">
        <v>674152.11733245896</v>
      </c>
      <c r="BW1343" s="99">
        <v>0</v>
      </c>
      <c r="BX1343" s="99">
        <v>31637.4999685287</v>
      </c>
      <c r="BY1343" s="99">
        <v>0</v>
      </c>
      <c r="BZ1343" s="99">
        <v>0</v>
      </c>
      <c r="CA1343" s="99">
        <v>32272.560230970401</v>
      </c>
      <c r="CB1343" s="99">
        <v>1975667.7542266799</v>
      </c>
      <c r="CC1343" s="99">
        <v>17113298.737060498</v>
      </c>
      <c r="CD1343" s="99">
        <v>5052265.7697143601</v>
      </c>
      <c r="CE1343" s="99">
        <v>406.640786856413</v>
      </c>
      <c r="CF1343" s="99">
        <v>47226.871931076101</v>
      </c>
      <c r="CG1343" s="99">
        <v>392735.67296600301</v>
      </c>
      <c r="CH1343" s="99">
        <v>0</v>
      </c>
      <c r="CI1343" s="99">
        <v>32682.4689149857</v>
      </c>
      <c r="CJ1343" s="99">
        <v>2022958.20254517</v>
      </c>
      <c r="CK1343" s="99">
        <v>17505856.691406298</v>
      </c>
      <c r="CL1343" s="99">
        <v>5075824.3333129901</v>
      </c>
      <c r="CM1343" s="166">
        <v>41911.267870903001</v>
      </c>
      <c r="CN1343" s="166">
        <v>4978797.5250244103</v>
      </c>
      <c r="CO1343" s="166">
        <v>26397934.7270508</v>
      </c>
      <c r="CP1343" s="99">
        <v>5075824.3333129901</v>
      </c>
      <c r="CQ1343" s="99">
        <v>0</v>
      </c>
      <c r="CR1343" s="99">
        <v>0</v>
      </c>
      <c r="CS1343" s="99">
        <v>0</v>
      </c>
      <c r="CT1343" s="99">
        <v>0</v>
      </c>
      <c r="CU1343" s="98">
        <v>9059.6003410819994</v>
      </c>
      <c r="CV1343" s="98">
        <v>9624.3641495200009</v>
      </c>
      <c r="CW1343" s="98">
        <v>2022894.626157756</v>
      </c>
      <c r="CX1343" s="98">
        <v>17506034.410026502</v>
      </c>
    </row>
    <row r="1344" spans="1:102" x14ac:dyDescent="0.2">
      <c r="A1344" s="98" t="s">
        <v>72</v>
      </c>
      <c r="B1344" s="100">
        <v>41699</v>
      </c>
      <c r="C1344" s="99">
        <v>23314.5449063778</v>
      </c>
      <c r="D1344" s="99">
        <v>0</v>
      </c>
      <c r="E1344" s="99">
        <v>8787.6456029415094</v>
      </c>
      <c r="F1344" s="99">
        <v>8102.6350133419</v>
      </c>
      <c r="G1344" s="99">
        <v>416.21833291649801</v>
      </c>
      <c r="H1344" s="99">
        <v>0</v>
      </c>
      <c r="I1344" s="99">
        <v>0</v>
      </c>
      <c r="J1344" s="99">
        <v>9210.8628972768802</v>
      </c>
      <c r="K1344" s="99">
        <v>23.7547271873336</v>
      </c>
      <c r="L1344" s="99">
        <v>26.225173607235799</v>
      </c>
      <c r="M1344" s="99">
        <v>14300.381222248099</v>
      </c>
      <c r="N1344" s="99">
        <v>5332.7644740939104</v>
      </c>
      <c r="O1344" s="99">
        <v>0</v>
      </c>
      <c r="P1344" s="99">
        <v>10843.100626111</v>
      </c>
      <c r="Q1344" s="99">
        <v>1570.94821885228</v>
      </c>
      <c r="R1344" s="99">
        <v>0</v>
      </c>
      <c r="S1344" s="99">
        <v>417.73154180496903</v>
      </c>
      <c r="T1344" s="99">
        <v>0</v>
      </c>
      <c r="U1344" s="99">
        <v>9235.91581487656</v>
      </c>
      <c r="V1344" s="99">
        <v>1235262.8546142599</v>
      </c>
      <c r="W1344" s="99">
        <v>0</v>
      </c>
      <c r="X1344" s="99">
        <v>724259.56105804397</v>
      </c>
      <c r="Y1344" s="99">
        <v>661148.162757874</v>
      </c>
      <c r="Z1344" s="99">
        <v>47427.655396461501</v>
      </c>
      <c r="AA1344" s="99">
        <v>0</v>
      </c>
      <c r="AB1344" s="99">
        <v>0</v>
      </c>
      <c r="AC1344" s="99">
        <v>2927829.7476501502</v>
      </c>
      <c r="AD1344" s="99">
        <v>1676.37012402713</v>
      </c>
      <c r="AE1344" s="99">
        <v>1855.0348289758001</v>
      </c>
      <c r="AF1344" s="99">
        <v>656573.78919220006</v>
      </c>
      <c r="AG1344" s="99">
        <v>667103.92849731399</v>
      </c>
      <c r="AH1344" s="99">
        <v>0</v>
      </c>
      <c r="AI1344" s="99">
        <v>463247.13400650001</v>
      </c>
      <c r="AJ1344" s="99">
        <v>164127.667890549</v>
      </c>
      <c r="AK1344" s="99">
        <v>0</v>
      </c>
      <c r="AL1344" s="99">
        <v>47063.531383991198</v>
      </c>
      <c r="AM1344" s="99">
        <v>0</v>
      </c>
      <c r="AN1344" s="99">
        <v>2935500.2523498498</v>
      </c>
      <c r="AO1344" s="99">
        <v>11175584.483276401</v>
      </c>
      <c r="AP1344" s="99">
        <v>0</v>
      </c>
      <c r="AQ1344" s="99">
        <v>5845267.1587524395</v>
      </c>
      <c r="AR1344" s="99">
        <v>5342997.72692871</v>
      </c>
      <c r="AS1344" s="99">
        <v>397376.694946289</v>
      </c>
      <c r="AT1344" s="99">
        <v>0</v>
      </c>
      <c r="AU1344" s="99">
        <v>0</v>
      </c>
      <c r="AV1344" s="99">
        <v>8854075.7091064509</v>
      </c>
      <c r="AW1344" s="99">
        <v>5451.5931889414796</v>
      </c>
      <c r="AX1344" s="99">
        <v>13894.616370558701</v>
      </c>
      <c r="AY1344" s="99">
        <v>5972597.5078125</v>
      </c>
      <c r="AZ1344" s="99">
        <v>5483527.10009766</v>
      </c>
      <c r="BA1344" s="99">
        <v>0</v>
      </c>
      <c r="BB1344" s="99">
        <v>4143216.1246032701</v>
      </c>
      <c r="BC1344" s="99">
        <v>1390955.91021729</v>
      </c>
      <c r="BD1344" s="99">
        <v>0</v>
      </c>
      <c r="BE1344" s="99">
        <v>394336.985939026</v>
      </c>
      <c r="BF1344" s="99">
        <v>0</v>
      </c>
      <c r="BG1344" s="99">
        <v>8903381.3922119103</v>
      </c>
      <c r="BH1344" s="99">
        <v>2818100.5928955101</v>
      </c>
      <c r="BI1344" s="99">
        <v>0</v>
      </c>
      <c r="BJ1344" s="99">
        <v>2190308.4649047898</v>
      </c>
      <c r="BK1344" s="99">
        <v>1948494.3322143599</v>
      </c>
      <c r="BL1344" s="99">
        <v>0</v>
      </c>
      <c r="BM1344" s="99">
        <v>0</v>
      </c>
      <c r="BN1344" s="99">
        <v>0</v>
      </c>
      <c r="BO1344" s="99">
        <v>0</v>
      </c>
      <c r="BP1344" s="99">
        <v>0</v>
      </c>
      <c r="BQ1344" s="99">
        <v>0</v>
      </c>
      <c r="BR1344" s="99">
        <v>1956630.00354004</v>
      </c>
      <c r="BS1344" s="99">
        <v>2050561.24942017</v>
      </c>
      <c r="BT1344" s="99">
        <v>0</v>
      </c>
      <c r="BU1344" s="99">
        <v>326143</v>
      </c>
      <c r="BV1344" s="99">
        <v>677450.94525909401</v>
      </c>
      <c r="BW1344" s="99">
        <v>0</v>
      </c>
      <c r="BX1344" s="99">
        <v>32763.799973964698</v>
      </c>
      <c r="BY1344" s="99">
        <v>0</v>
      </c>
      <c r="BZ1344" s="99">
        <v>0</v>
      </c>
      <c r="CA1344" s="99">
        <v>32094.390370369001</v>
      </c>
      <c r="CB1344" s="99">
        <v>1959302.6711578399</v>
      </c>
      <c r="CC1344" s="99">
        <v>17053005.315185498</v>
      </c>
      <c r="CD1344" s="99">
        <v>4991820.9959716797</v>
      </c>
      <c r="CE1344" s="99">
        <v>420.15404679998801</v>
      </c>
      <c r="CF1344" s="99">
        <v>47420.964562892899</v>
      </c>
      <c r="CG1344" s="99">
        <v>397416.881614685</v>
      </c>
      <c r="CH1344" s="99">
        <v>0</v>
      </c>
      <c r="CI1344" s="99">
        <v>32510.673282623298</v>
      </c>
      <c r="CJ1344" s="99">
        <v>2006409.26039124</v>
      </c>
      <c r="CK1344" s="99">
        <v>17447636.7663574</v>
      </c>
      <c r="CL1344" s="99">
        <v>5045275.25354004</v>
      </c>
      <c r="CM1344" s="166">
        <v>41682.1762480736</v>
      </c>
      <c r="CN1344" s="166">
        <v>4937501.59484863</v>
      </c>
      <c r="CO1344" s="166">
        <v>26347159.903320301</v>
      </c>
      <c r="CP1344" s="99">
        <v>5045275.25354004</v>
      </c>
      <c r="CQ1344" s="99">
        <v>0</v>
      </c>
      <c r="CR1344" s="99">
        <v>0</v>
      </c>
      <c r="CS1344" s="99">
        <v>0</v>
      </c>
      <c r="CT1344" s="99">
        <v>0</v>
      </c>
      <c r="CU1344" s="98">
        <v>8814.7265356700009</v>
      </c>
      <c r="CV1344" s="98">
        <v>9567.3998346539993</v>
      </c>
      <c r="CW1344" s="98">
        <v>2006723.6357207329</v>
      </c>
      <c r="CX1344" s="98">
        <v>17450422.196800184</v>
      </c>
    </row>
    <row r="1345" spans="1:102" x14ac:dyDescent="0.2">
      <c r="A1345" s="98" t="s">
        <v>72</v>
      </c>
      <c r="B1345" s="100">
        <v>41791</v>
      </c>
      <c r="C1345" s="99">
        <v>23093.143284797701</v>
      </c>
      <c r="D1345" s="99">
        <v>0</v>
      </c>
      <c r="E1345" s="99">
        <v>8723.9785264730508</v>
      </c>
      <c r="F1345" s="99">
        <v>8040.96773034334</v>
      </c>
      <c r="G1345" s="99">
        <v>408.03701402619498</v>
      </c>
      <c r="H1345" s="99">
        <v>0</v>
      </c>
      <c r="I1345" s="99">
        <v>0</v>
      </c>
      <c r="J1345" s="99">
        <v>9151.5162683725393</v>
      </c>
      <c r="K1345" s="99">
        <v>15.054521637153799</v>
      </c>
      <c r="L1345" s="99">
        <v>158.25677004084</v>
      </c>
      <c r="M1345" s="99">
        <v>14130.5431870222</v>
      </c>
      <c r="N1345" s="99">
        <v>5333.2311474680901</v>
      </c>
      <c r="O1345" s="99">
        <v>0</v>
      </c>
      <c r="P1345" s="99">
        <v>10653.3346192837</v>
      </c>
      <c r="Q1345" s="99">
        <v>1552.5201617330299</v>
      </c>
      <c r="R1345" s="99">
        <v>0</v>
      </c>
      <c r="S1345" s="99">
        <v>406.80628509819502</v>
      </c>
      <c r="T1345" s="99">
        <v>0</v>
      </c>
      <c r="U1345" s="99">
        <v>9166.4756686687506</v>
      </c>
      <c r="V1345" s="99">
        <v>1227500.49064636</v>
      </c>
      <c r="W1345" s="99">
        <v>0</v>
      </c>
      <c r="X1345" s="99">
        <v>714881.504348755</v>
      </c>
      <c r="Y1345" s="99">
        <v>658977.51892852795</v>
      </c>
      <c r="Z1345" s="99">
        <v>47441.830099105799</v>
      </c>
      <c r="AA1345" s="99">
        <v>0</v>
      </c>
      <c r="AB1345" s="99">
        <v>0</v>
      </c>
      <c r="AC1345" s="99">
        <v>2905925.6285705599</v>
      </c>
      <c r="AD1345" s="99">
        <v>843.08416751027096</v>
      </c>
      <c r="AE1345" s="99">
        <v>5968.5654404759398</v>
      </c>
      <c r="AF1345" s="99">
        <v>653849.94548797596</v>
      </c>
      <c r="AG1345" s="99">
        <v>664630.16596221901</v>
      </c>
      <c r="AH1345" s="99">
        <v>0</v>
      </c>
      <c r="AI1345" s="99">
        <v>452077.47788620001</v>
      </c>
      <c r="AJ1345" s="99">
        <v>167954.487319946</v>
      </c>
      <c r="AK1345" s="99">
        <v>0</v>
      </c>
      <c r="AL1345" s="99">
        <v>47235.106248378797</v>
      </c>
      <c r="AM1345" s="99">
        <v>0</v>
      </c>
      <c r="AN1345" s="99">
        <v>2908774.78988647</v>
      </c>
      <c r="AO1345" s="99">
        <v>11148048.25</v>
      </c>
      <c r="AP1345" s="99">
        <v>0</v>
      </c>
      <c r="AQ1345" s="99">
        <v>5863086.9608764602</v>
      </c>
      <c r="AR1345" s="99">
        <v>5332168.2685546903</v>
      </c>
      <c r="AS1345" s="99">
        <v>398541.52550888102</v>
      </c>
      <c r="AT1345" s="99">
        <v>0</v>
      </c>
      <c r="AU1345" s="99">
        <v>0</v>
      </c>
      <c r="AV1345" s="99">
        <v>8857946.78125</v>
      </c>
      <c r="AW1345" s="99">
        <v>2747.5969357192498</v>
      </c>
      <c r="AX1345" s="99">
        <v>57540.670547962203</v>
      </c>
      <c r="AY1345" s="99">
        <v>5995164.3287963904</v>
      </c>
      <c r="AZ1345" s="99">
        <v>5469690.3392334003</v>
      </c>
      <c r="BA1345" s="99">
        <v>0</v>
      </c>
      <c r="BB1345" s="99">
        <v>4054174.57995605</v>
      </c>
      <c r="BC1345" s="99">
        <v>1425447.68476868</v>
      </c>
      <c r="BD1345" s="99">
        <v>0</v>
      </c>
      <c r="BE1345" s="99">
        <v>396596.88051605201</v>
      </c>
      <c r="BF1345" s="99">
        <v>0</v>
      </c>
      <c r="BG1345" s="99">
        <v>8842386.0341796894</v>
      </c>
      <c r="BH1345" s="99">
        <v>2816268.6339416499</v>
      </c>
      <c r="BI1345" s="99">
        <v>0</v>
      </c>
      <c r="BJ1345" s="99">
        <v>2181556.1867370601</v>
      </c>
      <c r="BK1345" s="99">
        <v>1945827.50308228</v>
      </c>
      <c r="BL1345" s="99">
        <v>0</v>
      </c>
      <c r="BM1345" s="99">
        <v>0</v>
      </c>
      <c r="BN1345" s="99">
        <v>0</v>
      </c>
      <c r="BO1345" s="99">
        <v>0</v>
      </c>
      <c r="BP1345" s="99">
        <v>0</v>
      </c>
      <c r="BQ1345" s="99">
        <v>0</v>
      </c>
      <c r="BR1345" s="99">
        <v>1970823.6368865999</v>
      </c>
      <c r="BS1345" s="99">
        <v>2046546.4245758101</v>
      </c>
      <c r="BT1345" s="99">
        <v>0</v>
      </c>
      <c r="BU1345" s="99">
        <v>321392.20999908401</v>
      </c>
      <c r="BV1345" s="99">
        <v>690352.555076599</v>
      </c>
      <c r="BW1345" s="99">
        <v>0</v>
      </c>
      <c r="BX1345" s="99">
        <v>32902.879972934701</v>
      </c>
      <c r="BY1345" s="99">
        <v>0</v>
      </c>
      <c r="BZ1345" s="99">
        <v>0</v>
      </c>
      <c r="CA1345" s="99">
        <v>31810.871712684599</v>
      </c>
      <c r="CB1345" s="99">
        <v>1942160.7548980699</v>
      </c>
      <c r="CC1345" s="99">
        <v>16956773.8352051</v>
      </c>
      <c r="CD1345" s="99">
        <v>4995196.0700073196</v>
      </c>
      <c r="CE1345" s="99">
        <v>408.42963479459303</v>
      </c>
      <c r="CF1345" s="99">
        <v>47383.282386302897</v>
      </c>
      <c r="CG1345" s="99">
        <v>398000.82308578503</v>
      </c>
      <c r="CH1345" s="99">
        <v>0</v>
      </c>
      <c r="CI1345" s="99">
        <v>32218.786630868901</v>
      </c>
      <c r="CJ1345" s="99">
        <v>1989285.3837280299</v>
      </c>
      <c r="CK1345" s="99">
        <v>17353324.857666001</v>
      </c>
      <c r="CL1345" s="99">
        <v>5032599.7947998</v>
      </c>
      <c r="CM1345" s="166">
        <v>41339.087533950798</v>
      </c>
      <c r="CN1345" s="166">
        <v>4902434.9628906297</v>
      </c>
      <c r="CO1345" s="166">
        <v>26186275.354736298</v>
      </c>
      <c r="CP1345" s="99">
        <v>5032599.7947998</v>
      </c>
      <c r="CQ1345" s="99">
        <v>0</v>
      </c>
      <c r="CR1345" s="99">
        <v>0</v>
      </c>
      <c r="CS1345" s="99">
        <v>0</v>
      </c>
      <c r="CT1345" s="99">
        <v>0</v>
      </c>
      <c r="CU1345" s="98">
        <v>8736.8203478079995</v>
      </c>
      <c r="CV1345" s="98">
        <v>9505.3733399089997</v>
      </c>
      <c r="CW1345" s="98">
        <v>1989544.0372843728</v>
      </c>
      <c r="CX1345" s="98">
        <v>17354774.658290885</v>
      </c>
    </row>
    <row r="1346" spans="1:102" x14ac:dyDescent="0.2">
      <c r="A1346" s="98" t="s">
        <v>72</v>
      </c>
      <c r="B1346" s="100">
        <v>41883</v>
      </c>
      <c r="C1346" s="99">
        <v>23079.085986137401</v>
      </c>
      <c r="D1346" s="99">
        <v>0</v>
      </c>
      <c r="E1346" s="99">
        <v>8584.1100564003009</v>
      </c>
      <c r="F1346" s="99">
        <v>7936.8813194036502</v>
      </c>
      <c r="G1346" s="99">
        <v>400.20603930950199</v>
      </c>
      <c r="H1346" s="99">
        <v>0</v>
      </c>
      <c r="I1346" s="99">
        <v>0</v>
      </c>
      <c r="J1346" s="99">
        <v>9047.8783745765704</v>
      </c>
      <c r="K1346" s="99">
        <v>9.1636753415223193</v>
      </c>
      <c r="L1346" s="99">
        <v>54.595294292084901</v>
      </c>
      <c r="M1346" s="99">
        <v>14127.47879076</v>
      </c>
      <c r="N1346" s="99">
        <v>5294.9031211137799</v>
      </c>
      <c r="O1346" s="99">
        <v>0</v>
      </c>
      <c r="P1346" s="99">
        <v>10685.512321710599</v>
      </c>
      <c r="Q1346" s="99">
        <v>1528.5135148018601</v>
      </c>
      <c r="R1346" s="99">
        <v>0</v>
      </c>
      <c r="S1346" s="99">
        <v>400.16914797574299</v>
      </c>
      <c r="T1346" s="99">
        <v>0</v>
      </c>
      <c r="U1346" s="99">
        <v>9056.7030839920008</v>
      </c>
      <c r="V1346" s="99">
        <v>1217958.3839721701</v>
      </c>
      <c r="W1346" s="99">
        <v>0</v>
      </c>
      <c r="X1346" s="99">
        <v>705045.80142211902</v>
      </c>
      <c r="Y1346" s="99">
        <v>647679.93861389195</v>
      </c>
      <c r="Z1346" s="99">
        <v>47069.066984176599</v>
      </c>
      <c r="AA1346" s="99">
        <v>0</v>
      </c>
      <c r="AB1346" s="99">
        <v>0</v>
      </c>
      <c r="AC1346" s="99">
        <v>2884217.9063720698</v>
      </c>
      <c r="AD1346" s="99">
        <v>408.69415969401598</v>
      </c>
      <c r="AE1346" s="99">
        <v>3208.86217701435</v>
      </c>
      <c r="AF1346" s="99">
        <v>648787.05866241502</v>
      </c>
      <c r="AG1346" s="99">
        <v>649666.03977966297</v>
      </c>
      <c r="AH1346" s="99">
        <v>0</v>
      </c>
      <c r="AI1346" s="99">
        <v>450314.50263977097</v>
      </c>
      <c r="AJ1346" s="99">
        <v>168264.59774971</v>
      </c>
      <c r="AK1346" s="99">
        <v>0</v>
      </c>
      <c r="AL1346" s="99">
        <v>47159.368322849303</v>
      </c>
      <c r="AM1346" s="99">
        <v>0</v>
      </c>
      <c r="AN1346" s="99">
        <v>2874656.7750854502</v>
      </c>
      <c r="AO1346" s="99">
        <v>11111327.7385254</v>
      </c>
      <c r="AP1346" s="99">
        <v>0</v>
      </c>
      <c r="AQ1346" s="99">
        <v>5735565.37316895</v>
      </c>
      <c r="AR1346" s="99">
        <v>5258207.1504516602</v>
      </c>
      <c r="AS1346" s="99">
        <v>393490.37490463298</v>
      </c>
      <c r="AT1346" s="99">
        <v>0</v>
      </c>
      <c r="AU1346" s="99">
        <v>0</v>
      </c>
      <c r="AV1346" s="99">
        <v>8787185.2131347694</v>
      </c>
      <c r="AW1346" s="99">
        <v>1336.3062189817399</v>
      </c>
      <c r="AX1346" s="99">
        <v>27423.282650470701</v>
      </c>
      <c r="AY1346" s="99">
        <v>5956455.8051757803</v>
      </c>
      <c r="AZ1346" s="99">
        <v>5379265.7518920898</v>
      </c>
      <c r="BA1346" s="99">
        <v>0</v>
      </c>
      <c r="BB1346" s="99">
        <v>4055360.34942627</v>
      </c>
      <c r="BC1346" s="99">
        <v>1422641.4418335001</v>
      </c>
      <c r="BD1346" s="99">
        <v>0</v>
      </c>
      <c r="BE1346" s="99">
        <v>393344.26130676299</v>
      </c>
      <c r="BF1346" s="99">
        <v>0</v>
      </c>
      <c r="BG1346" s="99">
        <v>8755399.1708984394</v>
      </c>
      <c r="BH1346" s="99">
        <v>2834015.7217407199</v>
      </c>
      <c r="BI1346" s="99">
        <v>0</v>
      </c>
      <c r="BJ1346" s="99">
        <v>2159880.1862793001</v>
      </c>
      <c r="BK1346" s="99">
        <v>1927045.80661011</v>
      </c>
      <c r="BL1346" s="99">
        <v>0</v>
      </c>
      <c r="BM1346" s="99">
        <v>0</v>
      </c>
      <c r="BN1346" s="99">
        <v>0</v>
      </c>
      <c r="BO1346" s="99">
        <v>0</v>
      </c>
      <c r="BP1346" s="99">
        <v>0</v>
      </c>
      <c r="BQ1346" s="99">
        <v>0</v>
      </c>
      <c r="BR1346" s="99">
        <v>1976459.3973083501</v>
      </c>
      <c r="BS1346" s="99">
        <v>2015290.8153381301</v>
      </c>
      <c r="BT1346" s="99">
        <v>0</v>
      </c>
      <c r="BU1346" s="99">
        <v>276524.229999542</v>
      </c>
      <c r="BV1346" s="99">
        <v>691175.35550689697</v>
      </c>
      <c r="BW1346" s="99">
        <v>0</v>
      </c>
      <c r="BX1346" s="99">
        <v>28104.119978427902</v>
      </c>
      <c r="BY1346" s="99">
        <v>0</v>
      </c>
      <c r="BZ1346" s="99">
        <v>0</v>
      </c>
      <c r="CA1346" s="99">
        <v>31684.5582740307</v>
      </c>
      <c r="CB1346" s="99">
        <v>1922588.8153381301</v>
      </c>
      <c r="CC1346" s="99">
        <v>16869263.2263184</v>
      </c>
      <c r="CD1346" s="99">
        <v>5011841.7330932599</v>
      </c>
      <c r="CE1346" s="99">
        <v>399.76576989516599</v>
      </c>
      <c r="CF1346" s="99">
        <v>47292.880789279901</v>
      </c>
      <c r="CG1346" s="99">
        <v>394475.69881820702</v>
      </c>
      <c r="CH1346" s="99">
        <v>0</v>
      </c>
      <c r="CI1346" s="99">
        <v>32085.760841131199</v>
      </c>
      <c r="CJ1346" s="99">
        <v>1969669.67349243</v>
      </c>
      <c r="CK1346" s="99">
        <v>17262810.683349598</v>
      </c>
      <c r="CL1346" s="99">
        <v>5021478.9874877902</v>
      </c>
      <c r="CM1346" s="166">
        <v>41101.459422111497</v>
      </c>
      <c r="CN1346" s="166">
        <v>4849613.9020385696</v>
      </c>
      <c r="CO1346" s="166">
        <v>26035792.5634766</v>
      </c>
      <c r="CP1346" s="99">
        <v>5021478.9874877902</v>
      </c>
      <c r="CQ1346" s="99">
        <v>0</v>
      </c>
      <c r="CR1346" s="99">
        <v>0</v>
      </c>
      <c r="CS1346" s="99">
        <v>0</v>
      </c>
      <c r="CT1346" s="99">
        <v>0</v>
      </c>
      <c r="CU1346" s="98">
        <v>8592.0116170300007</v>
      </c>
      <c r="CV1346" s="98">
        <v>9394.8448558330001</v>
      </c>
      <c r="CW1346" s="98">
        <v>1969881.69612741</v>
      </c>
      <c r="CX1346" s="98">
        <v>17263738.925136607</v>
      </c>
    </row>
    <row r="1347" spans="1:102" x14ac:dyDescent="0.2">
      <c r="A1347" s="98" t="s">
        <v>72</v>
      </c>
      <c r="B1347" s="100">
        <v>41974</v>
      </c>
      <c r="C1347" s="99">
        <v>23029.645972251899</v>
      </c>
      <c r="D1347" s="99">
        <v>0</v>
      </c>
      <c r="E1347" s="99">
        <v>8457.4970667362195</v>
      </c>
      <c r="F1347" s="99">
        <v>7827.9043413400695</v>
      </c>
      <c r="G1347" s="99">
        <v>382.97509813681199</v>
      </c>
      <c r="H1347" s="99">
        <v>0</v>
      </c>
      <c r="I1347" s="99">
        <v>0</v>
      </c>
      <c r="J1347" s="99">
        <v>8896.3754173517209</v>
      </c>
      <c r="K1347" s="99">
        <v>7.8973265561507997</v>
      </c>
      <c r="L1347" s="99">
        <v>44.863924899138503</v>
      </c>
      <c r="M1347" s="99">
        <v>14038.073489666</v>
      </c>
      <c r="N1347" s="99">
        <v>5271.9596127867699</v>
      </c>
      <c r="O1347" s="99">
        <v>0</v>
      </c>
      <c r="P1347" s="99">
        <v>10597.8560372591</v>
      </c>
      <c r="Q1347" s="99">
        <v>1518.77540783584</v>
      </c>
      <c r="R1347" s="99">
        <v>0</v>
      </c>
      <c r="S1347" s="99">
        <v>380.64677208289498</v>
      </c>
      <c r="T1347" s="99">
        <v>0</v>
      </c>
      <c r="U1347" s="99">
        <v>8903.7450777292306</v>
      </c>
      <c r="V1347" s="99">
        <v>1207677.5307159401</v>
      </c>
      <c r="W1347" s="99">
        <v>0</v>
      </c>
      <c r="X1347" s="99">
        <v>694343.18001556396</v>
      </c>
      <c r="Y1347" s="99">
        <v>642208.21733093297</v>
      </c>
      <c r="Z1347" s="99">
        <v>45702.489688396498</v>
      </c>
      <c r="AA1347" s="99">
        <v>0</v>
      </c>
      <c r="AB1347" s="99">
        <v>0</v>
      </c>
      <c r="AC1347" s="99">
        <v>2823175.16442871</v>
      </c>
      <c r="AD1347" s="99">
        <v>277.653132520616</v>
      </c>
      <c r="AE1347" s="99">
        <v>2928.4937764108199</v>
      </c>
      <c r="AF1347" s="99">
        <v>645810.93192291295</v>
      </c>
      <c r="AG1347" s="99">
        <v>646239.33014679002</v>
      </c>
      <c r="AH1347" s="99">
        <v>0</v>
      </c>
      <c r="AI1347" s="99">
        <v>442227.59180450399</v>
      </c>
      <c r="AJ1347" s="99">
        <v>165812.343439102</v>
      </c>
      <c r="AK1347" s="99">
        <v>0</v>
      </c>
      <c r="AL1347" s="99">
        <v>45743.090929985003</v>
      </c>
      <c r="AM1347" s="99">
        <v>0</v>
      </c>
      <c r="AN1347" s="99">
        <v>2823189.73355103</v>
      </c>
      <c r="AO1347" s="99">
        <v>11081439.6723633</v>
      </c>
      <c r="AP1347" s="99">
        <v>0</v>
      </c>
      <c r="AQ1347" s="99">
        <v>5686311.1794433603</v>
      </c>
      <c r="AR1347" s="99">
        <v>5225369.7971191397</v>
      </c>
      <c r="AS1347" s="99">
        <v>381578.36826324498</v>
      </c>
      <c r="AT1347" s="99">
        <v>0</v>
      </c>
      <c r="AU1347" s="99">
        <v>0</v>
      </c>
      <c r="AV1347" s="99">
        <v>8665479.4791259803</v>
      </c>
      <c r="AW1347" s="99">
        <v>913.33674079924799</v>
      </c>
      <c r="AX1347" s="99">
        <v>26552.546751737598</v>
      </c>
      <c r="AY1347" s="99">
        <v>5973632.1771850605</v>
      </c>
      <c r="AZ1347" s="99">
        <v>5357722.1972656297</v>
      </c>
      <c r="BA1347" s="99">
        <v>0</v>
      </c>
      <c r="BB1347" s="99">
        <v>3992782.1520690899</v>
      </c>
      <c r="BC1347" s="99">
        <v>1411758.11845398</v>
      </c>
      <c r="BD1347" s="99">
        <v>0</v>
      </c>
      <c r="BE1347" s="99">
        <v>382545.97412490798</v>
      </c>
      <c r="BF1347" s="99">
        <v>0</v>
      </c>
      <c r="BG1347" s="99">
        <v>8659834.8612060491</v>
      </c>
      <c r="BH1347" s="99">
        <v>2825343.5466308598</v>
      </c>
      <c r="BI1347" s="99">
        <v>0</v>
      </c>
      <c r="BJ1347" s="99">
        <v>2145004.56494141</v>
      </c>
      <c r="BK1347" s="99">
        <v>1918796.03044128</v>
      </c>
      <c r="BL1347" s="99">
        <v>0</v>
      </c>
      <c r="BM1347" s="99">
        <v>0</v>
      </c>
      <c r="BN1347" s="99">
        <v>0</v>
      </c>
      <c r="BO1347" s="99">
        <v>0</v>
      </c>
      <c r="BP1347" s="99">
        <v>0</v>
      </c>
      <c r="BQ1347" s="99">
        <v>0</v>
      </c>
      <c r="BR1347" s="99">
        <v>1968436.95968628</v>
      </c>
      <c r="BS1347" s="99">
        <v>2003753.14836121</v>
      </c>
      <c r="BT1347" s="99">
        <v>0</v>
      </c>
      <c r="BU1347" s="99">
        <v>313719.75</v>
      </c>
      <c r="BV1347" s="99">
        <v>686289.36910247803</v>
      </c>
      <c r="BW1347" s="99">
        <v>0</v>
      </c>
      <c r="BX1347" s="99">
        <v>31139.359971523299</v>
      </c>
      <c r="BY1347" s="99">
        <v>0</v>
      </c>
      <c r="BZ1347" s="99">
        <v>0</v>
      </c>
      <c r="CA1347" s="99">
        <v>31478.098813056899</v>
      </c>
      <c r="CB1347" s="99">
        <v>1902413.2038269001</v>
      </c>
      <c r="CC1347" s="99">
        <v>16760753.388061499</v>
      </c>
      <c r="CD1347" s="99">
        <v>4980055.5134277297</v>
      </c>
      <c r="CE1347" s="99">
        <v>379.62296767160302</v>
      </c>
      <c r="CF1347" s="99">
        <v>45640.718615055099</v>
      </c>
      <c r="CG1347" s="99">
        <v>381325.57111358602</v>
      </c>
      <c r="CH1347" s="99">
        <v>0</v>
      </c>
      <c r="CI1347" s="99">
        <v>31860.532703876499</v>
      </c>
      <c r="CJ1347" s="99">
        <v>1948643.68276978</v>
      </c>
      <c r="CK1347" s="99">
        <v>17146627.997802701</v>
      </c>
      <c r="CL1347" s="99">
        <v>4998651.9631347703</v>
      </c>
      <c r="CM1347" s="166">
        <v>40706.091448783904</v>
      </c>
      <c r="CN1347" s="166">
        <v>4772986.4362792997</v>
      </c>
      <c r="CO1347" s="166">
        <v>25804006.0788574</v>
      </c>
      <c r="CP1347" s="99">
        <v>4998651.9631347703</v>
      </c>
      <c r="CQ1347" s="99">
        <v>0</v>
      </c>
      <c r="CR1347" s="99">
        <v>0</v>
      </c>
      <c r="CS1347" s="99">
        <v>0</v>
      </c>
      <c r="CT1347" s="99">
        <v>0</v>
      </c>
      <c r="CU1347" s="98">
        <v>8467.92835122</v>
      </c>
      <c r="CV1347" s="98">
        <v>9237.8771913029996</v>
      </c>
      <c r="CW1347" s="98">
        <v>1948053.9224419552</v>
      </c>
      <c r="CX1347" s="98">
        <v>17142078.959175084</v>
      </c>
    </row>
    <row r="1348" spans="1:102" x14ac:dyDescent="0.2">
      <c r="A1348" s="98" t="s">
        <v>72</v>
      </c>
      <c r="B1348" s="100">
        <v>42064</v>
      </c>
      <c r="C1348" s="99">
        <v>22876.332639455799</v>
      </c>
      <c r="D1348" s="99">
        <v>0</v>
      </c>
      <c r="E1348" s="99">
        <v>8333.3694766759909</v>
      </c>
      <c r="F1348" s="99">
        <v>7726.6774901151703</v>
      </c>
      <c r="G1348" s="99">
        <v>395.32909853756399</v>
      </c>
      <c r="H1348" s="99">
        <v>0</v>
      </c>
      <c r="I1348" s="99">
        <v>0</v>
      </c>
      <c r="J1348" s="99">
        <v>8748.8000372648203</v>
      </c>
      <c r="K1348" s="99">
        <v>6.9221743261441597</v>
      </c>
      <c r="L1348" s="99">
        <v>20.220168252242701</v>
      </c>
      <c r="M1348" s="99">
        <v>13953.549475193</v>
      </c>
      <c r="N1348" s="99">
        <v>5244.3210639357603</v>
      </c>
      <c r="O1348" s="99">
        <v>0</v>
      </c>
      <c r="P1348" s="99">
        <v>10464.948078870801</v>
      </c>
      <c r="Q1348" s="99">
        <v>1513.80484572053</v>
      </c>
      <c r="R1348" s="99">
        <v>0</v>
      </c>
      <c r="S1348" s="99">
        <v>396.00677390396601</v>
      </c>
      <c r="T1348" s="99">
        <v>0</v>
      </c>
      <c r="U1348" s="99">
        <v>8756.2916065454501</v>
      </c>
      <c r="V1348" s="99">
        <v>1191588.4687042199</v>
      </c>
      <c r="W1348" s="99">
        <v>0</v>
      </c>
      <c r="X1348" s="99">
        <v>680173.69297790504</v>
      </c>
      <c r="Y1348" s="99">
        <v>627896.95357513404</v>
      </c>
      <c r="Z1348" s="99">
        <v>46038.598517894701</v>
      </c>
      <c r="AA1348" s="99">
        <v>0</v>
      </c>
      <c r="AB1348" s="99">
        <v>0</v>
      </c>
      <c r="AC1348" s="99">
        <v>2780038.0563049298</v>
      </c>
      <c r="AD1348" s="99">
        <v>323.48351668193902</v>
      </c>
      <c r="AE1348" s="99">
        <v>1744.9037299603201</v>
      </c>
      <c r="AF1348" s="99">
        <v>639223.33706665004</v>
      </c>
      <c r="AG1348" s="99">
        <v>634989.66006469703</v>
      </c>
      <c r="AH1348" s="99">
        <v>0</v>
      </c>
      <c r="AI1348" s="99">
        <v>433757.48366546602</v>
      </c>
      <c r="AJ1348" s="99">
        <v>162764.93695831299</v>
      </c>
      <c r="AK1348" s="99">
        <v>0</v>
      </c>
      <c r="AL1348" s="99">
        <v>46101.361536026001</v>
      </c>
      <c r="AM1348" s="99">
        <v>0</v>
      </c>
      <c r="AN1348" s="99">
        <v>2781150.09265137</v>
      </c>
      <c r="AO1348" s="99">
        <v>10960741.5543213</v>
      </c>
      <c r="AP1348" s="99">
        <v>0</v>
      </c>
      <c r="AQ1348" s="99">
        <v>5573855.2095336895</v>
      </c>
      <c r="AR1348" s="99">
        <v>5136149.0870971698</v>
      </c>
      <c r="AS1348" s="99">
        <v>387897.39909362799</v>
      </c>
      <c r="AT1348" s="99">
        <v>0</v>
      </c>
      <c r="AU1348" s="99">
        <v>0</v>
      </c>
      <c r="AV1348" s="99">
        <v>8576179.4025878906</v>
      </c>
      <c r="AW1348" s="99">
        <v>1068.5157617181501</v>
      </c>
      <c r="AX1348" s="99">
        <v>17355.389257431001</v>
      </c>
      <c r="AY1348" s="99">
        <v>5932223.9230957003</v>
      </c>
      <c r="AZ1348" s="99">
        <v>5292442.9557495099</v>
      </c>
      <c r="BA1348" s="99">
        <v>0</v>
      </c>
      <c r="BB1348" s="99">
        <v>3937505.0876159701</v>
      </c>
      <c r="BC1348" s="99">
        <v>1403100.2257080099</v>
      </c>
      <c r="BD1348" s="99">
        <v>0</v>
      </c>
      <c r="BE1348" s="99">
        <v>385058.78739166301</v>
      </c>
      <c r="BF1348" s="99">
        <v>0</v>
      </c>
      <c r="BG1348" s="99">
        <v>8572463.3027343806</v>
      </c>
      <c r="BH1348" s="99">
        <v>2800136.4682006799</v>
      </c>
      <c r="BI1348" s="99">
        <v>0</v>
      </c>
      <c r="BJ1348" s="99">
        <v>2118930.7245178199</v>
      </c>
      <c r="BK1348" s="99">
        <v>1894307.10968018</v>
      </c>
      <c r="BL1348" s="99">
        <v>0</v>
      </c>
      <c r="BM1348" s="99">
        <v>0</v>
      </c>
      <c r="BN1348" s="99">
        <v>0</v>
      </c>
      <c r="BO1348" s="99">
        <v>0</v>
      </c>
      <c r="BP1348" s="99">
        <v>0</v>
      </c>
      <c r="BQ1348" s="99">
        <v>0</v>
      </c>
      <c r="BR1348" s="99">
        <v>1947414.3504943801</v>
      </c>
      <c r="BS1348" s="99">
        <v>1988972.58940125</v>
      </c>
      <c r="BT1348" s="99">
        <v>0</v>
      </c>
      <c r="BU1348" s="99">
        <v>304807.5</v>
      </c>
      <c r="BV1348" s="99">
        <v>688605.82645416295</v>
      </c>
      <c r="BW1348" s="99">
        <v>0</v>
      </c>
      <c r="BX1348" s="99">
        <v>35301.7899494171</v>
      </c>
      <c r="BY1348" s="99">
        <v>0</v>
      </c>
      <c r="BZ1348" s="99">
        <v>0</v>
      </c>
      <c r="CA1348" s="99">
        <v>31203.113517761201</v>
      </c>
      <c r="CB1348" s="99">
        <v>1870807.3833007801</v>
      </c>
      <c r="CC1348" s="99">
        <v>16542367.880615201</v>
      </c>
      <c r="CD1348" s="99">
        <v>4888085.7257690402</v>
      </c>
      <c r="CE1348" s="99">
        <v>398.94938304275303</v>
      </c>
      <c r="CF1348" s="99">
        <v>46363.576222896598</v>
      </c>
      <c r="CG1348" s="99">
        <v>387859.36443328898</v>
      </c>
      <c r="CH1348" s="99">
        <v>0</v>
      </c>
      <c r="CI1348" s="99">
        <v>31598.855224371</v>
      </c>
      <c r="CJ1348" s="99">
        <v>1916088.8133544901</v>
      </c>
      <c r="CK1348" s="99">
        <v>16921723.902099598</v>
      </c>
      <c r="CL1348" s="99">
        <v>4953632.9686279297</v>
      </c>
      <c r="CM1348" s="166">
        <v>40312.991701602899</v>
      </c>
      <c r="CN1348" s="166">
        <v>4699259.3523559598</v>
      </c>
      <c r="CO1348" s="166">
        <v>25485410.412109401</v>
      </c>
      <c r="CP1348" s="99">
        <v>4953632.9686279297</v>
      </c>
      <c r="CQ1348" s="99">
        <v>0</v>
      </c>
      <c r="CR1348" s="99">
        <v>0</v>
      </c>
      <c r="CS1348" s="99">
        <v>0</v>
      </c>
      <c r="CT1348" s="99">
        <v>0</v>
      </c>
      <c r="CU1348" s="98">
        <v>8339.0550910750007</v>
      </c>
      <c r="CV1348" s="98">
        <v>9100.9310278960002</v>
      </c>
      <c r="CW1348" s="98">
        <v>1917170.9595236767</v>
      </c>
      <c r="CX1348" s="98">
        <v>16930227.245048489</v>
      </c>
    </row>
    <row r="1349" spans="1:102" x14ac:dyDescent="0.2">
      <c r="A1349" s="98" t="s">
        <v>72</v>
      </c>
      <c r="B1349" s="100">
        <v>42156</v>
      </c>
      <c r="C1349" s="99">
        <v>22802.223996639299</v>
      </c>
      <c r="D1349" s="99">
        <v>0</v>
      </c>
      <c r="E1349" s="99">
        <v>8137.2044467329997</v>
      </c>
      <c r="F1349" s="99">
        <v>7542.6782245636005</v>
      </c>
      <c r="G1349" s="99">
        <v>396.57568632066301</v>
      </c>
      <c r="H1349" s="99">
        <v>0</v>
      </c>
      <c r="I1349" s="99">
        <v>0</v>
      </c>
      <c r="J1349" s="99">
        <v>8660.2693554162997</v>
      </c>
      <c r="K1349" s="99">
        <v>7.0132732032798204</v>
      </c>
      <c r="L1349" s="99">
        <v>20.629516830202199</v>
      </c>
      <c r="M1349" s="99">
        <v>13832.160011529901</v>
      </c>
      <c r="N1349" s="99">
        <v>5202.7991698980304</v>
      </c>
      <c r="O1349" s="99">
        <v>0</v>
      </c>
      <c r="P1349" s="99">
        <v>10414.9589254856</v>
      </c>
      <c r="Q1349" s="99">
        <v>1482.72862285376</v>
      </c>
      <c r="R1349" s="99">
        <v>0</v>
      </c>
      <c r="S1349" s="99">
        <v>394.959764253348</v>
      </c>
      <c r="T1349" s="99">
        <v>0</v>
      </c>
      <c r="U1349" s="99">
        <v>8667.6306856870706</v>
      </c>
      <c r="V1349" s="99">
        <v>1187033.04718018</v>
      </c>
      <c r="W1349" s="99">
        <v>0</v>
      </c>
      <c r="X1349" s="99">
        <v>657264.71303558396</v>
      </c>
      <c r="Y1349" s="99">
        <v>609980.65196228004</v>
      </c>
      <c r="Z1349" s="99">
        <v>45713.011377811403</v>
      </c>
      <c r="AA1349" s="99">
        <v>0</v>
      </c>
      <c r="AB1349" s="99">
        <v>0</v>
      </c>
      <c r="AC1349" s="99">
        <v>2755006.8155517601</v>
      </c>
      <c r="AD1349" s="99">
        <v>339.67336463183199</v>
      </c>
      <c r="AE1349" s="99">
        <v>1383.25090672076</v>
      </c>
      <c r="AF1349" s="99">
        <v>633053.48397827102</v>
      </c>
      <c r="AG1349" s="99">
        <v>619244.45433044399</v>
      </c>
      <c r="AH1349" s="99">
        <v>0</v>
      </c>
      <c r="AI1349" s="99">
        <v>430699.02483749401</v>
      </c>
      <c r="AJ1349" s="99">
        <v>156865.61837577799</v>
      </c>
      <c r="AK1349" s="99">
        <v>0</v>
      </c>
      <c r="AL1349" s="99">
        <v>46352.524344921098</v>
      </c>
      <c r="AM1349" s="99">
        <v>0</v>
      </c>
      <c r="AN1349" s="99">
        <v>2754308.4797058101</v>
      </c>
      <c r="AO1349" s="99">
        <v>10972298.958373999</v>
      </c>
      <c r="AP1349" s="99">
        <v>0</v>
      </c>
      <c r="AQ1349" s="99">
        <v>5421928.8502807599</v>
      </c>
      <c r="AR1349" s="99">
        <v>4986647.3369751005</v>
      </c>
      <c r="AS1349" s="99">
        <v>388037.22235488897</v>
      </c>
      <c r="AT1349" s="99">
        <v>0</v>
      </c>
      <c r="AU1349" s="99">
        <v>0</v>
      </c>
      <c r="AV1349" s="99">
        <v>8523664.88989258</v>
      </c>
      <c r="AW1349" s="99">
        <v>1124.88779434562</v>
      </c>
      <c r="AX1349" s="99">
        <v>13206.459747672099</v>
      </c>
      <c r="AY1349" s="99">
        <v>5889640.1664428702</v>
      </c>
      <c r="AZ1349" s="99">
        <v>5168072.02661133</v>
      </c>
      <c r="BA1349" s="99">
        <v>0</v>
      </c>
      <c r="BB1349" s="99">
        <v>3928722.6084899898</v>
      </c>
      <c r="BC1349" s="99">
        <v>1349402.05357361</v>
      </c>
      <c r="BD1349" s="99">
        <v>0</v>
      </c>
      <c r="BE1349" s="99">
        <v>387465.32032394398</v>
      </c>
      <c r="BF1349" s="99">
        <v>0</v>
      </c>
      <c r="BG1349" s="99">
        <v>8513330.0410156306</v>
      </c>
      <c r="BH1349" s="99">
        <v>2808016.6292419401</v>
      </c>
      <c r="BI1349" s="99">
        <v>0</v>
      </c>
      <c r="BJ1349" s="99">
        <v>2035587.2604980499</v>
      </c>
      <c r="BK1349" s="99">
        <v>1827418.97360229</v>
      </c>
      <c r="BL1349" s="99">
        <v>0</v>
      </c>
      <c r="BM1349" s="99">
        <v>0</v>
      </c>
      <c r="BN1349" s="99">
        <v>0</v>
      </c>
      <c r="BO1349" s="99">
        <v>0</v>
      </c>
      <c r="BP1349" s="99">
        <v>0</v>
      </c>
      <c r="BQ1349" s="99">
        <v>0</v>
      </c>
      <c r="BR1349" s="99">
        <v>1962316.3533783001</v>
      </c>
      <c r="BS1349" s="99">
        <v>1942765.30462646</v>
      </c>
      <c r="BT1349" s="99">
        <v>0</v>
      </c>
      <c r="BU1349" s="99">
        <v>306152.70999908401</v>
      </c>
      <c r="BV1349" s="99">
        <v>657529.48523712205</v>
      </c>
      <c r="BW1349" s="99">
        <v>0</v>
      </c>
      <c r="BX1349" s="99">
        <v>36164.479942321799</v>
      </c>
      <c r="BY1349" s="99">
        <v>0</v>
      </c>
      <c r="BZ1349" s="99">
        <v>0</v>
      </c>
      <c r="CA1349" s="99">
        <v>30937.288819789901</v>
      </c>
      <c r="CB1349" s="99">
        <v>1842684.7817688</v>
      </c>
      <c r="CC1349" s="99">
        <v>16364297.3543701</v>
      </c>
      <c r="CD1349" s="99">
        <v>4844087.9186401404</v>
      </c>
      <c r="CE1349" s="99">
        <v>396.21946036815598</v>
      </c>
      <c r="CF1349" s="99">
        <v>46376.806108474702</v>
      </c>
      <c r="CG1349" s="99">
        <v>387252.645858765</v>
      </c>
      <c r="CH1349" s="99">
        <v>0</v>
      </c>
      <c r="CI1349" s="99">
        <v>31332.972165584601</v>
      </c>
      <c r="CJ1349" s="99">
        <v>1888578.4715118399</v>
      </c>
      <c r="CK1349" s="99">
        <v>16748072.2142334</v>
      </c>
      <c r="CL1349" s="99">
        <v>4883314.6463623</v>
      </c>
      <c r="CM1349" s="166">
        <v>39954.7236614227</v>
      </c>
      <c r="CN1349" s="166">
        <v>4648709.0408325205</v>
      </c>
      <c r="CO1349" s="166">
        <v>25261258.260009799</v>
      </c>
      <c r="CP1349" s="99">
        <v>4883314.6463623</v>
      </c>
      <c r="CQ1349" s="99">
        <v>0</v>
      </c>
      <c r="CR1349" s="99">
        <v>0</v>
      </c>
      <c r="CS1349" s="99">
        <v>0</v>
      </c>
      <c r="CT1349" s="99">
        <v>0</v>
      </c>
      <c r="CU1349" s="98">
        <v>8146.6212685660003</v>
      </c>
      <c r="CV1349" s="98">
        <v>9008.8420774740007</v>
      </c>
      <c r="CW1349" s="98">
        <v>1889061.5878772747</v>
      </c>
      <c r="CX1349" s="98">
        <v>16751550.000228865</v>
      </c>
    </row>
    <row r="1350" spans="1:102" x14ac:dyDescent="0.2">
      <c r="A1350" s="98" t="s">
        <v>72</v>
      </c>
      <c r="B1350" s="100">
        <v>42248</v>
      </c>
      <c r="C1350" s="99">
        <v>22457.6910617352</v>
      </c>
      <c r="D1350" s="99">
        <v>0</v>
      </c>
      <c r="E1350" s="99">
        <v>8027.5531070828401</v>
      </c>
      <c r="F1350" s="99">
        <v>7452.9089633822396</v>
      </c>
      <c r="G1350" s="99">
        <v>413.97982261329901</v>
      </c>
      <c r="H1350" s="99">
        <v>0</v>
      </c>
      <c r="I1350" s="99">
        <v>0</v>
      </c>
      <c r="J1350" s="99">
        <v>8553.9802522659302</v>
      </c>
      <c r="K1350" s="99">
        <v>7.2155969001469202</v>
      </c>
      <c r="L1350" s="99">
        <v>25.227022078819601</v>
      </c>
      <c r="M1350" s="99">
        <v>13477.348952889401</v>
      </c>
      <c r="N1350" s="99">
        <v>5197.2471061348897</v>
      </c>
      <c r="O1350" s="99">
        <v>0</v>
      </c>
      <c r="P1350" s="99">
        <v>10340.051809668499</v>
      </c>
      <c r="Q1350" s="99">
        <v>1451.66769203544</v>
      </c>
      <c r="R1350" s="99">
        <v>0</v>
      </c>
      <c r="S1350" s="99">
        <v>413.86169714108098</v>
      </c>
      <c r="T1350" s="99">
        <v>0</v>
      </c>
      <c r="U1350" s="99">
        <v>8560.7985601425207</v>
      </c>
      <c r="V1350" s="99">
        <v>1168292.37028503</v>
      </c>
      <c r="W1350" s="99">
        <v>0</v>
      </c>
      <c r="X1350" s="99">
        <v>648431.48019409203</v>
      </c>
      <c r="Y1350" s="99">
        <v>598657.66427612305</v>
      </c>
      <c r="Z1350" s="99">
        <v>46602.047407627098</v>
      </c>
      <c r="AA1350" s="99">
        <v>0</v>
      </c>
      <c r="AB1350" s="99">
        <v>0</v>
      </c>
      <c r="AC1350" s="99">
        <v>2721430.60229492</v>
      </c>
      <c r="AD1350" s="99">
        <v>295.33110086619899</v>
      </c>
      <c r="AE1350" s="99">
        <v>1684.0233507901401</v>
      </c>
      <c r="AF1350" s="99">
        <v>621027.26596832299</v>
      </c>
      <c r="AG1350" s="99">
        <v>611581.68434905994</v>
      </c>
      <c r="AH1350" s="99">
        <v>0</v>
      </c>
      <c r="AI1350" s="99">
        <v>429041.58838272101</v>
      </c>
      <c r="AJ1350" s="99">
        <v>156414.09423637399</v>
      </c>
      <c r="AK1350" s="99">
        <v>0</v>
      </c>
      <c r="AL1350" s="99">
        <v>46578.1323881149</v>
      </c>
      <c r="AM1350" s="99">
        <v>0</v>
      </c>
      <c r="AN1350" s="99">
        <v>2723644.1145019499</v>
      </c>
      <c r="AO1350" s="99">
        <v>10836959.405151401</v>
      </c>
      <c r="AP1350" s="99">
        <v>0</v>
      </c>
      <c r="AQ1350" s="99">
        <v>5321884.8270873995</v>
      </c>
      <c r="AR1350" s="99">
        <v>4886580.0516967801</v>
      </c>
      <c r="AS1350" s="99">
        <v>386539.25879287702</v>
      </c>
      <c r="AT1350" s="99">
        <v>0</v>
      </c>
      <c r="AU1350" s="99">
        <v>0</v>
      </c>
      <c r="AV1350" s="99">
        <v>8445571.70385742</v>
      </c>
      <c r="AW1350" s="99">
        <v>981.57379371672903</v>
      </c>
      <c r="AX1350" s="99">
        <v>17701.386117219899</v>
      </c>
      <c r="AY1350" s="99">
        <v>5788181.0333862295</v>
      </c>
      <c r="AZ1350" s="99">
        <v>5111031.2332153302</v>
      </c>
      <c r="BA1350" s="99">
        <v>0</v>
      </c>
      <c r="BB1350" s="99">
        <v>3933553.3403930701</v>
      </c>
      <c r="BC1350" s="99">
        <v>1345944.62942505</v>
      </c>
      <c r="BD1350" s="99">
        <v>0</v>
      </c>
      <c r="BE1350" s="99">
        <v>388434.82285308797</v>
      </c>
      <c r="BF1350" s="99">
        <v>0</v>
      </c>
      <c r="BG1350" s="99">
        <v>8455516.43432617</v>
      </c>
      <c r="BH1350" s="99">
        <v>2785964.37078857</v>
      </c>
      <c r="BI1350" s="99">
        <v>0</v>
      </c>
      <c r="BJ1350" s="99">
        <v>2010047.2503356901</v>
      </c>
      <c r="BK1350" s="99">
        <v>1790624.38493347</v>
      </c>
      <c r="BL1350" s="99">
        <v>0</v>
      </c>
      <c r="BM1350" s="99">
        <v>0</v>
      </c>
      <c r="BN1350" s="99">
        <v>0</v>
      </c>
      <c r="BO1350" s="99">
        <v>0</v>
      </c>
      <c r="BP1350" s="99">
        <v>0</v>
      </c>
      <c r="BQ1350" s="99">
        <v>0</v>
      </c>
      <c r="BR1350" s="99">
        <v>1918099.74276733</v>
      </c>
      <c r="BS1350" s="99">
        <v>1923246.3086395301</v>
      </c>
      <c r="BT1350" s="99">
        <v>0</v>
      </c>
      <c r="BU1350" s="99">
        <v>264129.75</v>
      </c>
      <c r="BV1350" s="99">
        <v>649904.00373840297</v>
      </c>
      <c r="BW1350" s="99">
        <v>0</v>
      </c>
      <c r="BX1350" s="99">
        <v>31131.999948978399</v>
      </c>
      <c r="BY1350" s="99">
        <v>0</v>
      </c>
      <c r="BZ1350" s="99">
        <v>0</v>
      </c>
      <c r="CA1350" s="99">
        <v>30494.730424881</v>
      </c>
      <c r="CB1350" s="99">
        <v>1816895.27381897</v>
      </c>
      <c r="CC1350" s="99">
        <v>16174251.0831299</v>
      </c>
      <c r="CD1350" s="99">
        <v>4819940.1701049795</v>
      </c>
      <c r="CE1350" s="99">
        <v>413.46675592288398</v>
      </c>
      <c r="CF1350" s="99">
        <v>46512.053612709002</v>
      </c>
      <c r="CG1350" s="99">
        <v>387869.88405609102</v>
      </c>
      <c r="CH1350" s="99">
        <v>0</v>
      </c>
      <c r="CI1350" s="99">
        <v>30909.523372888601</v>
      </c>
      <c r="CJ1350" s="99">
        <v>1863672.7885131801</v>
      </c>
      <c r="CK1350" s="99">
        <v>16565794.310058599</v>
      </c>
      <c r="CL1350" s="99">
        <v>4829168.3585205097</v>
      </c>
      <c r="CM1350" s="166">
        <v>39446.160068035097</v>
      </c>
      <c r="CN1350" s="166">
        <v>4591532.19958496</v>
      </c>
      <c r="CO1350" s="166">
        <v>25015846.771728501</v>
      </c>
      <c r="CP1350" s="99">
        <v>4829168.3585205097</v>
      </c>
      <c r="CQ1350" s="99">
        <v>0</v>
      </c>
      <c r="CR1350" s="99">
        <v>0</v>
      </c>
      <c r="CS1350" s="99">
        <v>0</v>
      </c>
      <c r="CT1350" s="99">
        <v>0</v>
      </c>
      <c r="CU1350" s="98">
        <v>8028.9175607830002</v>
      </c>
      <c r="CV1350" s="98">
        <v>8919.3826426199994</v>
      </c>
      <c r="CW1350" s="98">
        <v>1863407.327431679</v>
      </c>
      <c r="CX1350" s="98">
        <v>16562120.967185991</v>
      </c>
    </row>
    <row r="1351" spans="1:102" x14ac:dyDescent="0.2">
      <c r="A1351" s="98" t="s">
        <v>72</v>
      </c>
      <c r="B1351" s="100">
        <v>42339</v>
      </c>
      <c r="C1351" s="99">
        <v>22597.124297857299</v>
      </c>
      <c r="D1351" s="99">
        <v>0</v>
      </c>
      <c r="E1351" s="99">
        <v>7879.3293232917804</v>
      </c>
      <c r="F1351" s="99">
        <v>7313.7525739073799</v>
      </c>
      <c r="G1351" s="99">
        <v>431.39305749908101</v>
      </c>
      <c r="H1351" s="99">
        <v>0</v>
      </c>
      <c r="I1351" s="99">
        <v>0</v>
      </c>
      <c r="J1351" s="99">
        <v>8487.2816487550699</v>
      </c>
      <c r="K1351" s="99">
        <v>5.8757749613141597</v>
      </c>
      <c r="L1351" s="99">
        <v>21.949306137394199</v>
      </c>
      <c r="M1351" s="99">
        <v>13530.9612778425</v>
      </c>
      <c r="N1351" s="99">
        <v>5125.5518136024502</v>
      </c>
      <c r="O1351" s="99">
        <v>0</v>
      </c>
      <c r="P1351" s="99">
        <v>10354.0863224268</v>
      </c>
      <c r="Q1351" s="99">
        <v>1444.37289343774</v>
      </c>
      <c r="R1351" s="99">
        <v>0</v>
      </c>
      <c r="S1351" s="99">
        <v>429.60287062451198</v>
      </c>
      <c r="T1351" s="99">
        <v>0</v>
      </c>
      <c r="U1351" s="99">
        <v>8492.2108571529407</v>
      </c>
      <c r="V1351" s="99">
        <v>1175706.62590027</v>
      </c>
      <c r="W1351" s="99">
        <v>0</v>
      </c>
      <c r="X1351" s="99">
        <v>635055.80024719203</v>
      </c>
      <c r="Y1351" s="99">
        <v>585640.79671478295</v>
      </c>
      <c r="Z1351" s="99">
        <v>49247.3653120995</v>
      </c>
      <c r="AA1351" s="99">
        <v>0</v>
      </c>
      <c r="AB1351" s="99">
        <v>0</v>
      </c>
      <c r="AC1351" s="99">
        <v>2700097.6240844699</v>
      </c>
      <c r="AD1351" s="99">
        <v>226.582193408161</v>
      </c>
      <c r="AE1351" s="99">
        <v>1018.97520163655</v>
      </c>
      <c r="AF1351" s="99">
        <v>619041.07044220006</v>
      </c>
      <c r="AG1351" s="99">
        <v>604121.11646270799</v>
      </c>
      <c r="AH1351" s="99">
        <v>0</v>
      </c>
      <c r="AI1351" s="99">
        <v>431196.08092498803</v>
      </c>
      <c r="AJ1351" s="99">
        <v>157569.817304611</v>
      </c>
      <c r="AK1351" s="99">
        <v>0</v>
      </c>
      <c r="AL1351" s="99">
        <v>49633.617846012101</v>
      </c>
      <c r="AM1351" s="99">
        <v>0</v>
      </c>
      <c r="AN1351" s="99">
        <v>2699708.6701965299</v>
      </c>
      <c r="AO1351" s="99">
        <v>10982900.9381104</v>
      </c>
      <c r="AP1351" s="99">
        <v>0</v>
      </c>
      <c r="AQ1351" s="99">
        <v>5200688.3083496103</v>
      </c>
      <c r="AR1351" s="99">
        <v>4786409.2467651404</v>
      </c>
      <c r="AS1351" s="99">
        <v>418986.22694397002</v>
      </c>
      <c r="AT1351" s="99">
        <v>0</v>
      </c>
      <c r="AU1351" s="99">
        <v>0</v>
      </c>
      <c r="AV1351" s="99">
        <v>8416616.0488281306</v>
      </c>
      <c r="AW1351" s="99">
        <v>756.47490205615804</v>
      </c>
      <c r="AX1351" s="99">
        <v>9952.8727070093191</v>
      </c>
      <c r="AY1351" s="99">
        <v>5789123.3834228497</v>
      </c>
      <c r="AZ1351" s="99">
        <v>5057975.5317382803</v>
      </c>
      <c r="BA1351" s="99">
        <v>0</v>
      </c>
      <c r="BB1351" s="99">
        <v>3983461.3552246098</v>
      </c>
      <c r="BC1351" s="99">
        <v>1360893.1920928999</v>
      </c>
      <c r="BD1351" s="99">
        <v>0</v>
      </c>
      <c r="BE1351" s="99">
        <v>418700.29574203503</v>
      </c>
      <c r="BF1351" s="99">
        <v>0</v>
      </c>
      <c r="BG1351" s="99">
        <v>8409448.3673095703</v>
      </c>
      <c r="BH1351" s="99">
        <v>2970628.2964172401</v>
      </c>
      <c r="BI1351" s="99">
        <v>0</v>
      </c>
      <c r="BJ1351" s="99">
        <v>1993488.85620117</v>
      </c>
      <c r="BK1351" s="99">
        <v>1766908.55734253</v>
      </c>
      <c r="BL1351" s="99">
        <v>0</v>
      </c>
      <c r="BM1351" s="99">
        <v>0</v>
      </c>
      <c r="BN1351" s="99">
        <v>0</v>
      </c>
      <c r="BO1351" s="99">
        <v>0</v>
      </c>
      <c r="BP1351" s="99">
        <v>0</v>
      </c>
      <c r="BQ1351" s="99">
        <v>0</v>
      </c>
      <c r="BR1351" s="99">
        <v>1932881.94250488</v>
      </c>
      <c r="BS1351" s="99">
        <v>1908725.2841491699</v>
      </c>
      <c r="BT1351" s="99">
        <v>0</v>
      </c>
      <c r="BU1351" s="99">
        <v>471076</v>
      </c>
      <c r="BV1351" s="99">
        <v>656439.94098663295</v>
      </c>
      <c r="BW1351" s="99">
        <v>0</v>
      </c>
      <c r="BX1351" s="99">
        <v>52836.389854431203</v>
      </c>
      <c r="BY1351" s="99">
        <v>0</v>
      </c>
      <c r="BZ1351" s="99">
        <v>0</v>
      </c>
      <c r="CA1351" s="99">
        <v>30486.422102212899</v>
      </c>
      <c r="CB1351" s="99">
        <v>1812098.1713867199</v>
      </c>
      <c r="CC1351" s="99">
        <v>16203021.8674316</v>
      </c>
      <c r="CD1351" s="99">
        <v>4976262.7295532199</v>
      </c>
      <c r="CE1351" s="99">
        <v>429.98280466347899</v>
      </c>
      <c r="CF1351" s="99">
        <v>49663.723587036096</v>
      </c>
      <c r="CG1351" s="99">
        <v>418861.05506897002</v>
      </c>
      <c r="CH1351" s="99">
        <v>0</v>
      </c>
      <c r="CI1351" s="99">
        <v>30917.840577125498</v>
      </c>
      <c r="CJ1351" s="99">
        <v>1862269.9347991899</v>
      </c>
      <c r="CK1351" s="99">
        <v>16623643.700927701</v>
      </c>
      <c r="CL1351" s="99">
        <v>5012815.4185180701</v>
      </c>
      <c r="CM1351" s="166">
        <v>39310.626873493202</v>
      </c>
      <c r="CN1351" s="166">
        <v>4557368.8112792997</v>
      </c>
      <c r="CO1351" s="166">
        <v>25038163.708252002</v>
      </c>
      <c r="CP1351" s="99">
        <v>5012815.4185180701</v>
      </c>
      <c r="CQ1351" s="99">
        <v>0</v>
      </c>
      <c r="CR1351" s="99">
        <v>0</v>
      </c>
      <c r="CS1351" s="99">
        <v>0</v>
      </c>
      <c r="CT1351" s="99">
        <v>0</v>
      </c>
      <c r="CU1351" s="98">
        <v>7890.8749904939996</v>
      </c>
      <c r="CV1351" s="98">
        <v>8857.3094815940003</v>
      </c>
      <c r="CW1351" s="98">
        <v>1861761.894973756</v>
      </c>
      <c r="CX1351" s="98">
        <v>16621882.922500569</v>
      </c>
    </row>
    <row r="1352" spans="1:102" x14ac:dyDescent="0.2">
      <c r="A1352" s="98" t="s">
        <v>72</v>
      </c>
      <c r="B1352" s="100">
        <v>42430</v>
      </c>
      <c r="C1352" s="99">
        <v>22316.303663253799</v>
      </c>
      <c r="D1352" s="99">
        <v>0</v>
      </c>
      <c r="E1352" s="99">
        <v>7830.4317791461899</v>
      </c>
      <c r="F1352" s="99">
        <v>7297.13361394405</v>
      </c>
      <c r="G1352" s="99">
        <v>422.83248440921301</v>
      </c>
      <c r="H1352" s="99">
        <v>0</v>
      </c>
      <c r="I1352" s="99">
        <v>0</v>
      </c>
      <c r="J1352" s="99">
        <v>8465.4278690815008</v>
      </c>
      <c r="K1352" s="99">
        <v>4.9432265713112402</v>
      </c>
      <c r="L1352" s="99">
        <v>20.238399604801099</v>
      </c>
      <c r="M1352" s="99">
        <v>13395.0369029045</v>
      </c>
      <c r="N1352" s="99">
        <v>5039.5012861490304</v>
      </c>
      <c r="O1352" s="99">
        <v>0</v>
      </c>
      <c r="P1352" s="99">
        <v>10281.106999278099</v>
      </c>
      <c r="Q1352" s="99">
        <v>1402.4498860985</v>
      </c>
      <c r="R1352" s="99">
        <v>0</v>
      </c>
      <c r="S1352" s="99">
        <v>422.51629155874298</v>
      </c>
      <c r="T1352" s="99">
        <v>0</v>
      </c>
      <c r="U1352" s="99">
        <v>8471.3148286342603</v>
      </c>
      <c r="V1352" s="99">
        <v>1151588.47473145</v>
      </c>
      <c r="W1352" s="99">
        <v>0</v>
      </c>
      <c r="X1352" s="99">
        <v>621361.78010559105</v>
      </c>
      <c r="Y1352" s="99">
        <v>577461.54650116002</v>
      </c>
      <c r="Z1352" s="99">
        <v>50205.530474662803</v>
      </c>
      <c r="AA1352" s="99">
        <v>0</v>
      </c>
      <c r="AB1352" s="99">
        <v>0</v>
      </c>
      <c r="AC1352" s="99">
        <v>2700594.9276123</v>
      </c>
      <c r="AD1352" s="99">
        <v>215.95826052501801</v>
      </c>
      <c r="AE1352" s="99">
        <v>811.683158427477</v>
      </c>
      <c r="AF1352" s="99">
        <v>603946.34610748303</v>
      </c>
      <c r="AG1352" s="99">
        <v>593329.00113678002</v>
      </c>
      <c r="AH1352" s="99">
        <v>0</v>
      </c>
      <c r="AI1352" s="99">
        <v>426072.04862976098</v>
      </c>
      <c r="AJ1352" s="99">
        <v>154520.552694321</v>
      </c>
      <c r="AK1352" s="99">
        <v>0</v>
      </c>
      <c r="AL1352" s="99">
        <v>48833.434186935403</v>
      </c>
      <c r="AM1352" s="99">
        <v>0</v>
      </c>
      <c r="AN1352" s="99">
        <v>2690863.84735107</v>
      </c>
      <c r="AO1352" s="99">
        <v>10781950.3399658</v>
      </c>
      <c r="AP1352" s="99">
        <v>0</v>
      </c>
      <c r="AQ1352" s="99">
        <v>5161618.8416748</v>
      </c>
      <c r="AR1352" s="99">
        <v>4727096.33203125</v>
      </c>
      <c r="AS1352" s="99">
        <v>417947.60731506301</v>
      </c>
      <c r="AT1352" s="99">
        <v>0</v>
      </c>
      <c r="AU1352" s="99">
        <v>0</v>
      </c>
      <c r="AV1352" s="99">
        <v>8460456.23754883</v>
      </c>
      <c r="AW1352" s="99">
        <v>724.15856891870499</v>
      </c>
      <c r="AX1352" s="99">
        <v>7371.4796528220204</v>
      </c>
      <c r="AY1352" s="99">
        <v>5666383.5889892597</v>
      </c>
      <c r="AZ1352" s="99">
        <v>4971973.5506591797</v>
      </c>
      <c r="BA1352" s="99">
        <v>0</v>
      </c>
      <c r="BB1352" s="99">
        <v>3960483.1549682599</v>
      </c>
      <c r="BC1352" s="99">
        <v>1340705.10935974</v>
      </c>
      <c r="BD1352" s="99">
        <v>0</v>
      </c>
      <c r="BE1352" s="99">
        <v>414587.30142211902</v>
      </c>
      <c r="BF1352" s="99">
        <v>0</v>
      </c>
      <c r="BG1352" s="99">
        <v>8398180.4433593806</v>
      </c>
      <c r="BH1352" s="99">
        <v>3226398.3785705599</v>
      </c>
      <c r="BI1352" s="99">
        <v>0</v>
      </c>
      <c r="BJ1352" s="99">
        <v>1995385.21153259</v>
      </c>
      <c r="BK1352" s="99">
        <v>1766000.45474243</v>
      </c>
      <c r="BL1352" s="99">
        <v>0</v>
      </c>
      <c r="BM1352" s="99">
        <v>0</v>
      </c>
      <c r="BN1352" s="99">
        <v>0</v>
      </c>
      <c r="BO1352" s="99">
        <v>0</v>
      </c>
      <c r="BP1352" s="99">
        <v>0</v>
      </c>
      <c r="BQ1352" s="99">
        <v>0</v>
      </c>
      <c r="BR1352" s="99">
        <v>1913909.90138245</v>
      </c>
      <c r="BS1352" s="99">
        <v>1886752.6100769001</v>
      </c>
      <c r="BT1352" s="99">
        <v>0</v>
      </c>
      <c r="BU1352" s="99">
        <v>797788.479995728</v>
      </c>
      <c r="BV1352" s="99">
        <v>644789.957267761</v>
      </c>
      <c r="BW1352" s="99">
        <v>0</v>
      </c>
      <c r="BX1352" s="99">
        <v>87146.969676017805</v>
      </c>
      <c r="BY1352" s="99">
        <v>0</v>
      </c>
      <c r="BZ1352" s="99">
        <v>0</v>
      </c>
      <c r="CA1352" s="99">
        <v>30128.8512179852</v>
      </c>
      <c r="CB1352" s="99">
        <v>1769535.71807861</v>
      </c>
      <c r="CC1352" s="99">
        <v>15881862.0809326</v>
      </c>
      <c r="CD1352" s="99">
        <v>5181994.60302734</v>
      </c>
      <c r="CE1352" s="99">
        <v>424.54975955560798</v>
      </c>
      <c r="CF1352" s="99">
        <v>49147.945335388198</v>
      </c>
      <c r="CG1352" s="99">
        <v>417702.01220703102</v>
      </c>
      <c r="CH1352" s="99">
        <v>0</v>
      </c>
      <c r="CI1352" s="99">
        <v>30552.098184824001</v>
      </c>
      <c r="CJ1352" s="99">
        <v>1818090.28244019</v>
      </c>
      <c r="CK1352" s="99">
        <v>16296855.482299799</v>
      </c>
      <c r="CL1352" s="99">
        <v>5308994.4338989304</v>
      </c>
      <c r="CM1352" s="166">
        <v>38981.292337894403</v>
      </c>
      <c r="CN1352" s="166">
        <v>4516661.3489990197</v>
      </c>
      <c r="CO1352" s="166">
        <v>24715267.189941399</v>
      </c>
      <c r="CP1352" s="99">
        <v>5308994.4338989304</v>
      </c>
      <c r="CQ1352" s="99">
        <v>0</v>
      </c>
      <c r="CR1352" s="99">
        <v>0</v>
      </c>
      <c r="CS1352" s="99">
        <v>0</v>
      </c>
      <c r="CT1352" s="99">
        <v>0</v>
      </c>
      <c r="CU1352" s="98">
        <v>7832.7557780870002</v>
      </c>
      <c r="CV1352" s="98">
        <v>8833.0242244740002</v>
      </c>
      <c r="CW1352" s="98">
        <v>1818683.6634139982</v>
      </c>
      <c r="CX1352" s="98">
        <v>16299564.093139632</v>
      </c>
    </row>
    <row r="1353" spans="1:102" x14ac:dyDescent="0.2">
      <c r="A1353" s="98" t="s">
        <v>72</v>
      </c>
      <c r="B1353" s="100">
        <v>42522</v>
      </c>
      <c r="C1353" s="99">
        <v>22274.022465944301</v>
      </c>
      <c r="D1353" s="99">
        <v>0</v>
      </c>
      <c r="E1353" s="99">
        <v>7792.0661621093795</v>
      </c>
      <c r="F1353" s="99">
        <v>7290.6653600335103</v>
      </c>
      <c r="G1353" s="99">
        <v>438.46505118906498</v>
      </c>
      <c r="H1353" s="99">
        <v>0</v>
      </c>
      <c r="I1353" s="99">
        <v>0</v>
      </c>
      <c r="J1353" s="99">
        <v>8380.9329799413699</v>
      </c>
      <c r="K1353" s="99">
        <v>3.9984617134032301</v>
      </c>
      <c r="L1353" s="99">
        <v>16.6997780345846</v>
      </c>
      <c r="M1353" s="99">
        <v>13406.1217056513</v>
      </c>
      <c r="N1353" s="99">
        <v>5055.0530574917802</v>
      </c>
      <c r="O1353" s="99">
        <v>0</v>
      </c>
      <c r="P1353" s="99">
        <v>10217.3171374798</v>
      </c>
      <c r="Q1353" s="99">
        <v>1385.92541190982</v>
      </c>
      <c r="R1353" s="99">
        <v>0</v>
      </c>
      <c r="S1353" s="99">
        <v>437.23030357807897</v>
      </c>
      <c r="T1353" s="99">
        <v>0</v>
      </c>
      <c r="U1353" s="99">
        <v>8385.17302668095</v>
      </c>
      <c r="V1353" s="99">
        <v>1141805.03678894</v>
      </c>
      <c r="W1353" s="99">
        <v>0</v>
      </c>
      <c r="X1353" s="99">
        <v>610390.31097412098</v>
      </c>
      <c r="Y1353" s="99">
        <v>569158.31082153297</v>
      </c>
      <c r="Z1353" s="99">
        <v>50793.636979579896</v>
      </c>
      <c r="AA1353" s="99">
        <v>0</v>
      </c>
      <c r="AB1353" s="99">
        <v>0</v>
      </c>
      <c r="AC1353" s="99">
        <v>2676203.6376342801</v>
      </c>
      <c r="AD1353" s="99">
        <v>208.17370644025499</v>
      </c>
      <c r="AE1353" s="99">
        <v>1428.9346882551899</v>
      </c>
      <c r="AF1353" s="99">
        <v>600445.38647460903</v>
      </c>
      <c r="AG1353" s="99">
        <v>585825.11424255394</v>
      </c>
      <c r="AH1353" s="99">
        <v>0</v>
      </c>
      <c r="AI1353" s="99">
        <v>420959.87930297898</v>
      </c>
      <c r="AJ1353" s="99">
        <v>152012.98479461699</v>
      </c>
      <c r="AK1353" s="99">
        <v>0</v>
      </c>
      <c r="AL1353" s="99">
        <v>51691.4957847595</v>
      </c>
      <c r="AM1353" s="99">
        <v>0</v>
      </c>
      <c r="AN1353" s="99">
        <v>2662233.4916992201</v>
      </c>
      <c r="AO1353" s="99">
        <v>10770447.9804688</v>
      </c>
      <c r="AP1353" s="99">
        <v>0</v>
      </c>
      <c r="AQ1353" s="99">
        <v>5148572.7373046903</v>
      </c>
      <c r="AR1353" s="99">
        <v>4767259.9877929697</v>
      </c>
      <c r="AS1353" s="99">
        <v>442837.81543731701</v>
      </c>
      <c r="AT1353" s="99">
        <v>0</v>
      </c>
      <c r="AU1353" s="99">
        <v>0</v>
      </c>
      <c r="AV1353" s="99">
        <v>8397764.1964111291</v>
      </c>
      <c r="AW1353" s="99">
        <v>699.40462788939499</v>
      </c>
      <c r="AX1353" s="99">
        <v>13281.1010365486</v>
      </c>
      <c r="AY1353" s="99">
        <v>5644251.90380859</v>
      </c>
      <c r="AZ1353" s="99">
        <v>5001115.09838867</v>
      </c>
      <c r="BA1353" s="99">
        <v>0</v>
      </c>
      <c r="BB1353" s="99">
        <v>3933152.1857910198</v>
      </c>
      <c r="BC1353" s="99">
        <v>1346605.5200958301</v>
      </c>
      <c r="BD1353" s="99">
        <v>0</v>
      </c>
      <c r="BE1353" s="99">
        <v>441491.08149719198</v>
      </c>
      <c r="BF1353" s="99">
        <v>0</v>
      </c>
      <c r="BG1353" s="99">
        <v>8381255.6180419903</v>
      </c>
      <c r="BH1353" s="99">
        <v>3231930.4713134798</v>
      </c>
      <c r="BI1353" s="99">
        <v>0</v>
      </c>
      <c r="BJ1353" s="99">
        <v>2007554.8713531501</v>
      </c>
      <c r="BK1353" s="99">
        <v>1785112.22964478</v>
      </c>
      <c r="BL1353" s="99">
        <v>0</v>
      </c>
      <c r="BM1353" s="99">
        <v>0</v>
      </c>
      <c r="BN1353" s="99">
        <v>0</v>
      </c>
      <c r="BO1353" s="99">
        <v>0</v>
      </c>
      <c r="BP1353" s="99">
        <v>0</v>
      </c>
      <c r="BQ1353" s="99">
        <v>0</v>
      </c>
      <c r="BR1353" s="99">
        <v>1929523.2702941899</v>
      </c>
      <c r="BS1353" s="99">
        <v>1899027.4753570601</v>
      </c>
      <c r="BT1353" s="99">
        <v>0</v>
      </c>
      <c r="BU1353" s="99">
        <v>799661.479995728</v>
      </c>
      <c r="BV1353" s="99">
        <v>646452.03123474098</v>
      </c>
      <c r="BW1353" s="99">
        <v>0</v>
      </c>
      <c r="BX1353" s="99">
        <v>93360.889657020598</v>
      </c>
      <c r="BY1353" s="99">
        <v>0</v>
      </c>
      <c r="BZ1353" s="99">
        <v>0</v>
      </c>
      <c r="CA1353" s="99">
        <v>30058.365456581101</v>
      </c>
      <c r="CB1353" s="99">
        <v>1752492.2922058101</v>
      </c>
      <c r="CC1353" s="99">
        <v>15891721.2191162</v>
      </c>
      <c r="CD1353" s="99">
        <v>5249449.1055908203</v>
      </c>
      <c r="CE1353" s="99">
        <v>437.871603947133</v>
      </c>
      <c r="CF1353" s="99">
        <v>51760.704427242301</v>
      </c>
      <c r="CG1353" s="99">
        <v>441377.47537231399</v>
      </c>
      <c r="CH1353" s="99">
        <v>0</v>
      </c>
      <c r="CI1353" s="99">
        <v>30494.753702640501</v>
      </c>
      <c r="CJ1353" s="99">
        <v>1804017.1502533001</v>
      </c>
      <c r="CK1353" s="99">
        <v>16329596.7028809</v>
      </c>
      <c r="CL1353" s="99">
        <v>5340967.9596557599</v>
      </c>
      <c r="CM1353" s="166">
        <v>38839.738661289201</v>
      </c>
      <c r="CN1353" s="166">
        <v>4466430.25634766</v>
      </c>
      <c r="CO1353" s="166">
        <v>24717782.888916001</v>
      </c>
      <c r="CP1353" s="99">
        <v>5340967.9596557599</v>
      </c>
      <c r="CQ1353" s="99">
        <v>0</v>
      </c>
      <c r="CR1353" s="99">
        <v>0</v>
      </c>
      <c r="CS1353" s="99">
        <v>0</v>
      </c>
      <c r="CT1353" s="99">
        <v>0</v>
      </c>
      <c r="CU1353" s="98">
        <v>7799.0654944489997</v>
      </c>
      <c r="CV1353" s="98">
        <v>8766.1597165399999</v>
      </c>
      <c r="CW1353" s="98">
        <v>1804252.9966330524</v>
      </c>
      <c r="CX1353" s="98">
        <v>16333098.694488514</v>
      </c>
    </row>
    <row r="1354" spans="1:102" x14ac:dyDescent="0.2">
      <c r="A1354" s="98" t="s">
        <v>72</v>
      </c>
      <c r="B1354" s="100">
        <v>42614</v>
      </c>
      <c r="C1354" s="99">
        <v>22223.7733666897</v>
      </c>
      <c r="D1354" s="99">
        <v>0</v>
      </c>
      <c r="E1354" s="99">
        <v>7728.6663941740999</v>
      </c>
      <c r="F1354" s="99">
        <v>7245.5596724748602</v>
      </c>
      <c r="G1354" s="99">
        <v>437.11261495575297</v>
      </c>
      <c r="H1354" s="99">
        <v>0</v>
      </c>
      <c r="I1354" s="99">
        <v>0</v>
      </c>
      <c r="J1354" s="99">
        <v>8274.7280782461203</v>
      </c>
      <c r="K1354" s="99">
        <v>3.1085097584000301</v>
      </c>
      <c r="L1354" s="99">
        <v>26.2073385345284</v>
      </c>
      <c r="M1354" s="99">
        <v>13398.948371172</v>
      </c>
      <c r="N1354" s="99">
        <v>5013.7704020738602</v>
      </c>
      <c r="O1354" s="99">
        <v>0</v>
      </c>
      <c r="P1354" s="99">
        <v>10167.4393768311</v>
      </c>
      <c r="Q1354" s="99">
        <v>1353.1430502682899</v>
      </c>
      <c r="R1354" s="99">
        <v>0</v>
      </c>
      <c r="S1354" s="99">
        <v>436.95531719178001</v>
      </c>
      <c r="T1354" s="99">
        <v>0</v>
      </c>
      <c r="U1354" s="99">
        <v>8278.7059711217898</v>
      </c>
      <c r="V1354" s="99">
        <v>1137441.65338135</v>
      </c>
      <c r="W1354" s="99">
        <v>0</v>
      </c>
      <c r="X1354" s="99">
        <v>602816.08589935303</v>
      </c>
      <c r="Y1354" s="99">
        <v>559449.61614990199</v>
      </c>
      <c r="Z1354" s="99">
        <v>49528.253171443903</v>
      </c>
      <c r="AA1354" s="99">
        <v>0</v>
      </c>
      <c r="AB1354" s="99">
        <v>0</v>
      </c>
      <c r="AC1354" s="99">
        <v>2643826.69818115</v>
      </c>
      <c r="AD1354" s="99">
        <v>197.18010808341199</v>
      </c>
      <c r="AE1354" s="99">
        <v>1638.52696555853</v>
      </c>
      <c r="AF1354" s="99">
        <v>602892.85549163795</v>
      </c>
      <c r="AG1354" s="99">
        <v>572155.63622283901</v>
      </c>
      <c r="AH1354" s="99">
        <v>0</v>
      </c>
      <c r="AI1354" s="99">
        <v>409856.52796936</v>
      </c>
      <c r="AJ1354" s="99">
        <v>149054.133842468</v>
      </c>
      <c r="AK1354" s="99">
        <v>0</v>
      </c>
      <c r="AL1354" s="99">
        <v>48993.465115547202</v>
      </c>
      <c r="AM1354" s="99">
        <v>0</v>
      </c>
      <c r="AN1354" s="99">
        <v>2641530.8887634301</v>
      </c>
      <c r="AO1354" s="99">
        <v>10796409.912597699</v>
      </c>
      <c r="AP1354" s="99">
        <v>0</v>
      </c>
      <c r="AQ1354" s="99">
        <v>5112297.74108887</v>
      </c>
      <c r="AR1354" s="99">
        <v>4741116.8754272498</v>
      </c>
      <c r="AS1354" s="99">
        <v>416469.49093627901</v>
      </c>
      <c r="AT1354" s="99">
        <v>0</v>
      </c>
      <c r="AU1354" s="99">
        <v>0</v>
      </c>
      <c r="AV1354" s="99">
        <v>8344912.8303832998</v>
      </c>
      <c r="AW1354" s="99">
        <v>666.98391666263296</v>
      </c>
      <c r="AX1354" s="99">
        <v>17111.161793708801</v>
      </c>
      <c r="AY1354" s="99">
        <v>5725226.8652343797</v>
      </c>
      <c r="AZ1354" s="99">
        <v>4940855.3649292002</v>
      </c>
      <c r="BA1354" s="99">
        <v>0</v>
      </c>
      <c r="BB1354" s="99">
        <v>3860424.2169494601</v>
      </c>
      <c r="BC1354" s="99">
        <v>1331844.5865020801</v>
      </c>
      <c r="BD1354" s="99">
        <v>0</v>
      </c>
      <c r="BE1354" s="99">
        <v>418993.10055923503</v>
      </c>
      <c r="BF1354" s="99">
        <v>0</v>
      </c>
      <c r="BG1354" s="99">
        <v>8349613.3665161096</v>
      </c>
      <c r="BH1354" s="99">
        <v>3184668.3981018099</v>
      </c>
      <c r="BI1354" s="99">
        <v>0</v>
      </c>
      <c r="BJ1354" s="99">
        <v>1986681.3496704099</v>
      </c>
      <c r="BK1354" s="99">
        <v>1769377.1036377</v>
      </c>
      <c r="BL1354" s="99">
        <v>0</v>
      </c>
      <c r="BM1354" s="99">
        <v>0</v>
      </c>
      <c r="BN1354" s="99">
        <v>0</v>
      </c>
      <c r="BO1354" s="99">
        <v>0</v>
      </c>
      <c r="BP1354" s="99">
        <v>0</v>
      </c>
      <c r="BQ1354" s="99">
        <v>0</v>
      </c>
      <c r="BR1354" s="99">
        <v>1920959.36091614</v>
      </c>
      <c r="BS1354" s="99">
        <v>1877224.0827941899</v>
      </c>
      <c r="BT1354" s="99">
        <v>0</v>
      </c>
      <c r="BU1354" s="99">
        <v>673855.37999725295</v>
      </c>
      <c r="BV1354" s="99">
        <v>633415.99845123303</v>
      </c>
      <c r="BW1354" s="99">
        <v>0</v>
      </c>
      <c r="BX1354" s="99">
        <v>76164.389722824097</v>
      </c>
      <c r="BY1354" s="99">
        <v>0</v>
      </c>
      <c r="BZ1354" s="99">
        <v>0</v>
      </c>
      <c r="CA1354" s="99">
        <v>29971.147272825201</v>
      </c>
      <c r="CB1354" s="99">
        <v>1741375.33644104</v>
      </c>
      <c r="CC1354" s="99">
        <v>15931454.2220459</v>
      </c>
      <c r="CD1354" s="99">
        <v>5190885.41760254</v>
      </c>
      <c r="CE1354" s="99">
        <v>437.70523294434003</v>
      </c>
      <c r="CF1354" s="99">
        <v>48966.0777878761</v>
      </c>
      <c r="CG1354" s="99">
        <v>418858.57699966402</v>
      </c>
      <c r="CH1354" s="99">
        <v>0</v>
      </c>
      <c r="CI1354" s="99">
        <v>30409.9980564117</v>
      </c>
      <c r="CJ1354" s="99">
        <v>1790653.9170532201</v>
      </c>
      <c r="CK1354" s="99">
        <v>16354044.580078101</v>
      </c>
      <c r="CL1354" s="99">
        <v>5246782.8015747098</v>
      </c>
      <c r="CM1354" s="166">
        <v>38629.896325111396</v>
      </c>
      <c r="CN1354" s="166">
        <v>4428786.0403442401</v>
      </c>
      <c r="CO1354" s="166">
        <v>24705040.286132801</v>
      </c>
      <c r="CP1354" s="99">
        <v>5246782.8015747098</v>
      </c>
      <c r="CQ1354" s="99">
        <v>0</v>
      </c>
      <c r="CR1354" s="99">
        <v>0</v>
      </c>
      <c r="CS1354" s="99">
        <v>0</v>
      </c>
      <c r="CT1354" s="99">
        <v>0</v>
      </c>
      <c r="CU1354" s="98">
        <v>7726.5885992450003</v>
      </c>
      <c r="CV1354" s="98">
        <v>8652.5436520309995</v>
      </c>
      <c r="CW1354" s="98">
        <v>1790341.4142289162</v>
      </c>
      <c r="CX1354" s="98">
        <v>16350312.799045565</v>
      </c>
    </row>
    <row r="1355" spans="1:102" x14ac:dyDescent="0.2">
      <c r="A1355" s="98" t="s">
        <v>72</v>
      </c>
      <c r="B1355" s="100">
        <v>42705</v>
      </c>
      <c r="C1355" s="99">
        <v>22123.037797212601</v>
      </c>
      <c r="D1355" s="99">
        <v>0</v>
      </c>
      <c r="E1355" s="99">
        <v>7571.3374507427197</v>
      </c>
      <c r="F1355" s="99">
        <v>7104.2266638278998</v>
      </c>
      <c r="G1355" s="99">
        <v>431.92501151189202</v>
      </c>
      <c r="H1355" s="99">
        <v>0</v>
      </c>
      <c r="I1355" s="99">
        <v>0</v>
      </c>
      <c r="J1355" s="99">
        <v>8236.9849900007193</v>
      </c>
      <c r="K1355" s="99">
        <v>2.9387755511852398</v>
      </c>
      <c r="L1355" s="99">
        <v>20.9634993553627</v>
      </c>
      <c r="M1355" s="99">
        <v>13361.4302145243</v>
      </c>
      <c r="N1355" s="99">
        <v>4908.9298461079597</v>
      </c>
      <c r="O1355" s="99">
        <v>0</v>
      </c>
      <c r="P1355" s="99">
        <v>10057.488381147399</v>
      </c>
      <c r="Q1355" s="99">
        <v>1332.2812054306301</v>
      </c>
      <c r="R1355" s="99">
        <v>0</v>
      </c>
      <c r="S1355" s="99">
        <v>431.06222015991801</v>
      </c>
      <c r="T1355" s="99">
        <v>0</v>
      </c>
      <c r="U1355" s="99">
        <v>8236.2620748281497</v>
      </c>
      <c r="V1355" s="99">
        <v>1124515.8496704099</v>
      </c>
      <c r="W1355" s="99">
        <v>0</v>
      </c>
      <c r="X1355" s="99">
        <v>589356.49819183396</v>
      </c>
      <c r="Y1355" s="99">
        <v>548846.109817505</v>
      </c>
      <c r="Z1355" s="99">
        <v>48462.009130477898</v>
      </c>
      <c r="AA1355" s="99">
        <v>0</v>
      </c>
      <c r="AB1355" s="99">
        <v>0</v>
      </c>
      <c r="AC1355" s="99">
        <v>2620442.3370056199</v>
      </c>
      <c r="AD1355" s="99">
        <v>151.60720093920801</v>
      </c>
      <c r="AE1355" s="99">
        <v>1239.03404276073</v>
      </c>
      <c r="AF1355" s="99">
        <v>599527.917289734</v>
      </c>
      <c r="AG1355" s="99">
        <v>553060.11309051502</v>
      </c>
      <c r="AH1355" s="99">
        <v>0</v>
      </c>
      <c r="AI1355" s="99">
        <v>402290.95067596401</v>
      </c>
      <c r="AJ1355" s="99">
        <v>148753.041404724</v>
      </c>
      <c r="AK1355" s="99">
        <v>0</v>
      </c>
      <c r="AL1355" s="99">
        <v>47885.822900772102</v>
      </c>
      <c r="AM1355" s="99">
        <v>0</v>
      </c>
      <c r="AN1355" s="99">
        <v>2626148.24719238</v>
      </c>
      <c r="AO1355" s="99">
        <v>10727874.837646499</v>
      </c>
      <c r="AP1355" s="99">
        <v>0</v>
      </c>
      <c r="AQ1355" s="99">
        <v>5012845.2819213904</v>
      </c>
      <c r="AR1355" s="99">
        <v>4654875.31396484</v>
      </c>
      <c r="AS1355" s="99">
        <v>414362.28414535499</v>
      </c>
      <c r="AT1355" s="99">
        <v>0</v>
      </c>
      <c r="AU1355" s="99">
        <v>0</v>
      </c>
      <c r="AV1355" s="99">
        <v>8339909.9736328097</v>
      </c>
      <c r="AW1355" s="99">
        <v>515.35630343109403</v>
      </c>
      <c r="AX1355" s="99">
        <v>13409.7165154219</v>
      </c>
      <c r="AY1355" s="99">
        <v>5707744.6576538105</v>
      </c>
      <c r="AZ1355" s="99">
        <v>4785707.1937866202</v>
      </c>
      <c r="BA1355" s="99">
        <v>0</v>
      </c>
      <c r="BB1355" s="99">
        <v>3803625.6058654799</v>
      </c>
      <c r="BC1355" s="99">
        <v>1332962.66419983</v>
      </c>
      <c r="BD1355" s="99">
        <v>0</v>
      </c>
      <c r="BE1355" s="99">
        <v>413680.16007232701</v>
      </c>
      <c r="BF1355" s="99">
        <v>0</v>
      </c>
      <c r="BG1355" s="99">
        <v>8347100.1694946298</v>
      </c>
      <c r="BH1355" s="99">
        <v>3175071.82702637</v>
      </c>
      <c r="BI1355" s="99">
        <v>0</v>
      </c>
      <c r="BJ1355" s="99">
        <v>1945693.2076721201</v>
      </c>
      <c r="BK1355" s="99">
        <v>1737560.09057617</v>
      </c>
      <c r="BL1355" s="99">
        <v>0</v>
      </c>
      <c r="BM1355" s="99">
        <v>0</v>
      </c>
      <c r="BN1355" s="99">
        <v>0</v>
      </c>
      <c r="BO1355" s="99">
        <v>0</v>
      </c>
      <c r="BP1355" s="99">
        <v>0</v>
      </c>
      <c r="BQ1355" s="99">
        <v>0</v>
      </c>
      <c r="BR1355" s="99">
        <v>1916802.09396362</v>
      </c>
      <c r="BS1355" s="99">
        <v>1821846.55784607</v>
      </c>
      <c r="BT1355" s="99">
        <v>0</v>
      </c>
      <c r="BU1355" s="99">
        <v>760242.21999359096</v>
      </c>
      <c r="BV1355" s="99">
        <v>629969.48154449498</v>
      </c>
      <c r="BW1355" s="99">
        <v>0</v>
      </c>
      <c r="BX1355" s="99">
        <v>83656.449695587202</v>
      </c>
      <c r="BY1355" s="99">
        <v>0</v>
      </c>
      <c r="BZ1355" s="99">
        <v>0</v>
      </c>
      <c r="CA1355" s="99">
        <v>29703.013155698802</v>
      </c>
      <c r="CB1355" s="99">
        <v>1712949.4139404299</v>
      </c>
      <c r="CC1355" s="99">
        <v>15729384.381958</v>
      </c>
      <c r="CD1355" s="99">
        <v>5125034.0496215802</v>
      </c>
      <c r="CE1355" s="99">
        <v>430.78050419315701</v>
      </c>
      <c r="CF1355" s="99">
        <v>47929.410847186999</v>
      </c>
      <c r="CG1355" s="99">
        <v>414168.23714065598</v>
      </c>
      <c r="CH1355" s="99">
        <v>0</v>
      </c>
      <c r="CI1355" s="99">
        <v>30134.357984304399</v>
      </c>
      <c r="CJ1355" s="99">
        <v>1761837.39241028</v>
      </c>
      <c r="CK1355" s="99">
        <v>16148789.689208999</v>
      </c>
      <c r="CL1355" s="99">
        <v>5194158.33239746</v>
      </c>
      <c r="CM1355" s="166">
        <v>38292.229145049998</v>
      </c>
      <c r="CN1355" s="166">
        <v>4384521.81994629</v>
      </c>
      <c r="CO1355" s="166">
        <v>24531552.457275402</v>
      </c>
      <c r="CP1355" s="99">
        <v>5194158.33239746</v>
      </c>
      <c r="CQ1355" s="99">
        <v>0</v>
      </c>
      <c r="CR1355" s="99">
        <v>0</v>
      </c>
      <c r="CS1355" s="99">
        <v>0</v>
      </c>
      <c r="CT1355" s="99">
        <v>0</v>
      </c>
      <c r="CU1355" s="98">
        <v>7578.0151916220002</v>
      </c>
      <c r="CV1355" s="98">
        <v>8611.9139228330005</v>
      </c>
      <c r="CW1355" s="98">
        <v>1760878.824787617</v>
      </c>
      <c r="CX1355" s="98">
        <v>16143552.619098656</v>
      </c>
    </row>
    <row r="1356" spans="1:102" x14ac:dyDescent="0.2">
      <c r="A1356" s="98" t="s">
        <v>72</v>
      </c>
      <c r="B1356" s="100">
        <v>42795</v>
      </c>
      <c r="C1356" s="99">
        <v>22049.804114818598</v>
      </c>
      <c r="D1356" s="99">
        <v>0</v>
      </c>
      <c r="E1356" s="99">
        <v>7458.2183290123903</v>
      </c>
      <c r="F1356" s="99">
        <v>6994.7896068692198</v>
      </c>
      <c r="G1356" s="99">
        <v>439.11449898779398</v>
      </c>
      <c r="H1356" s="99">
        <v>0</v>
      </c>
      <c r="I1356" s="99">
        <v>0</v>
      </c>
      <c r="J1356" s="99">
        <v>8203.0647728443091</v>
      </c>
      <c r="K1356" s="99">
        <v>1.97234354302054</v>
      </c>
      <c r="L1356" s="99">
        <v>19.228987016947901</v>
      </c>
      <c r="M1356" s="99">
        <v>13282.947557807</v>
      </c>
      <c r="N1356" s="99">
        <v>4810.0721223950404</v>
      </c>
      <c r="O1356" s="99">
        <v>0</v>
      </c>
      <c r="P1356" s="99">
        <v>10086.1097162962</v>
      </c>
      <c r="Q1356" s="99">
        <v>1299.2587720602801</v>
      </c>
      <c r="R1356" s="99">
        <v>0</v>
      </c>
      <c r="S1356" s="99">
        <v>438.670792236924</v>
      </c>
      <c r="T1356" s="99">
        <v>0</v>
      </c>
      <c r="U1356" s="99">
        <v>8207.2642009258307</v>
      </c>
      <c r="V1356" s="99">
        <v>1120845.4837646501</v>
      </c>
      <c r="W1356" s="99">
        <v>0</v>
      </c>
      <c r="X1356" s="99">
        <v>578746.94621276902</v>
      </c>
      <c r="Y1356" s="99">
        <v>539600.439247131</v>
      </c>
      <c r="Z1356" s="99">
        <v>49137.412472248099</v>
      </c>
      <c r="AA1356" s="99">
        <v>0</v>
      </c>
      <c r="AB1356" s="99">
        <v>0</v>
      </c>
      <c r="AC1356" s="99">
        <v>2626737.2905578599</v>
      </c>
      <c r="AD1356" s="99">
        <v>86.968509102240205</v>
      </c>
      <c r="AE1356" s="99">
        <v>778.10642607510101</v>
      </c>
      <c r="AF1356" s="99">
        <v>604303.82449340797</v>
      </c>
      <c r="AG1356" s="99">
        <v>541594.33816528297</v>
      </c>
      <c r="AH1356" s="99">
        <v>0</v>
      </c>
      <c r="AI1356" s="99">
        <v>412675.52759933501</v>
      </c>
      <c r="AJ1356" s="99">
        <v>146586.79417228699</v>
      </c>
      <c r="AK1356" s="99">
        <v>0</v>
      </c>
      <c r="AL1356" s="99">
        <v>49499.397964477503</v>
      </c>
      <c r="AM1356" s="99">
        <v>0</v>
      </c>
      <c r="AN1356" s="99">
        <v>2613629.1816406301</v>
      </c>
      <c r="AO1356" s="99">
        <v>10750723.178222699</v>
      </c>
      <c r="AP1356" s="99">
        <v>0</v>
      </c>
      <c r="AQ1356" s="99">
        <v>4910045.9611816397</v>
      </c>
      <c r="AR1356" s="99">
        <v>4566668.1635742197</v>
      </c>
      <c r="AS1356" s="99">
        <v>430008.843776703</v>
      </c>
      <c r="AT1356" s="99">
        <v>0</v>
      </c>
      <c r="AU1356" s="99">
        <v>0</v>
      </c>
      <c r="AV1356" s="99">
        <v>8362692.8386230497</v>
      </c>
      <c r="AW1356" s="99">
        <v>295.90190681442601</v>
      </c>
      <c r="AX1356" s="99">
        <v>9010.3920704126394</v>
      </c>
      <c r="AY1356" s="99">
        <v>5787550.0789184598</v>
      </c>
      <c r="AZ1356" s="99">
        <v>4685995.9376220703</v>
      </c>
      <c r="BA1356" s="99">
        <v>0</v>
      </c>
      <c r="BB1356" s="99">
        <v>3924611.4035644499</v>
      </c>
      <c r="BC1356" s="99">
        <v>1314176.71763611</v>
      </c>
      <c r="BD1356" s="99">
        <v>0</v>
      </c>
      <c r="BE1356" s="99">
        <v>427845.52257537801</v>
      </c>
      <c r="BF1356" s="99">
        <v>0</v>
      </c>
      <c r="BG1356" s="99">
        <v>8325112.8253784198</v>
      </c>
      <c r="BH1356" s="99">
        <v>3205924.9342956501</v>
      </c>
      <c r="BI1356" s="99">
        <v>0</v>
      </c>
      <c r="BJ1356" s="99">
        <v>1910371.5041656501</v>
      </c>
      <c r="BK1356" s="99">
        <v>1705470.2423553499</v>
      </c>
      <c r="BL1356" s="99">
        <v>0</v>
      </c>
      <c r="BM1356" s="99">
        <v>0</v>
      </c>
      <c r="BN1356" s="99">
        <v>0</v>
      </c>
      <c r="BO1356" s="99">
        <v>0</v>
      </c>
      <c r="BP1356" s="99">
        <v>0</v>
      </c>
      <c r="BQ1356" s="99">
        <v>0</v>
      </c>
      <c r="BR1356" s="99">
        <v>1939147.7523345901</v>
      </c>
      <c r="BS1356" s="99">
        <v>1788079.93736267</v>
      </c>
      <c r="BT1356" s="99">
        <v>0</v>
      </c>
      <c r="BU1356" s="99">
        <v>772810.599998474</v>
      </c>
      <c r="BV1356" s="99">
        <v>625694.09836578404</v>
      </c>
      <c r="BW1356" s="99">
        <v>0</v>
      </c>
      <c r="BX1356" s="99">
        <v>88889.7096824646</v>
      </c>
      <c r="BY1356" s="99">
        <v>0</v>
      </c>
      <c r="BZ1356" s="99">
        <v>0</v>
      </c>
      <c r="CA1356" s="99">
        <v>29485.796509981199</v>
      </c>
      <c r="CB1356" s="99">
        <v>1700936.210495</v>
      </c>
      <c r="CC1356" s="99">
        <v>15691979.931884799</v>
      </c>
      <c r="CD1356" s="99">
        <v>5086157.2836303702</v>
      </c>
      <c r="CE1356" s="99">
        <v>439.77462520450399</v>
      </c>
      <c r="CF1356" s="99">
        <v>49638.907868862203</v>
      </c>
      <c r="CG1356" s="99">
        <v>429407.981403351</v>
      </c>
      <c r="CH1356" s="99">
        <v>0</v>
      </c>
      <c r="CI1356" s="99">
        <v>29926.100434541699</v>
      </c>
      <c r="CJ1356" s="99">
        <v>1749673.7862853999</v>
      </c>
      <c r="CK1356" s="99">
        <v>16114472.8482666</v>
      </c>
      <c r="CL1356" s="99">
        <v>5209309.3504028302</v>
      </c>
      <c r="CM1356" s="166">
        <v>38088.250908374801</v>
      </c>
      <c r="CN1356" s="166">
        <v>4366724.7986450205</v>
      </c>
      <c r="CO1356" s="166">
        <v>24461755.755615201</v>
      </c>
      <c r="CP1356" s="99">
        <v>5209309.3504028302</v>
      </c>
      <c r="CQ1356" s="99">
        <v>0</v>
      </c>
      <c r="CR1356" s="99">
        <v>0</v>
      </c>
      <c r="CS1356" s="99">
        <v>0</v>
      </c>
      <c r="CT1356" s="99">
        <v>0</v>
      </c>
      <c r="CU1356" s="98">
        <v>7458.094824285</v>
      </c>
      <c r="CV1356" s="98">
        <v>8593.1801851370001</v>
      </c>
      <c r="CW1356" s="98">
        <v>1750575.1183638622</v>
      </c>
      <c r="CX1356" s="98">
        <v>16121387.91328815</v>
      </c>
    </row>
    <row r="1357" spans="1:102" x14ac:dyDescent="0.2">
      <c r="A1357" s="98" t="s">
        <v>72</v>
      </c>
      <c r="B1357" s="100">
        <v>42887</v>
      </c>
      <c r="C1357" s="99">
        <v>21785.389449596401</v>
      </c>
      <c r="D1357" s="99">
        <v>0</v>
      </c>
      <c r="E1357" s="99">
        <v>7324.4630296826399</v>
      </c>
      <c r="F1357" s="99">
        <v>6869.0856645703298</v>
      </c>
      <c r="G1357" s="99">
        <v>435.39466435089702</v>
      </c>
      <c r="H1357" s="99">
        <v>0</v>
      </c>
      <c r="I1357" s="99">
        <v>0</v>
      </c>
      <c r="J1357" s="99">
        <v>8092.8505517244303</v>
      </c>
      <c r="K1357" s="99">
        <v>1.9937979860405901</v>
      </c>
      <c r="L1357" s="99">
        <v>20.633742313831998</v>
      </c>
      <c r="M1357" s="99">
        <v>13196.347224712399</v>
      </c>
      <c r="N1357" s="99">
        <v>4674.1598568558702</v>
      </c>
      <c r="O1357" s="99">
        <v>0</v>
      </c>
      <c r="P1357" s="99">
        <v>9949.3940318822897</v>
      </c>
      <c r="Q1357" s="99">
        <v>1279.5545219183</v>
      </c>
      <c r="R1357" s="99">
        <v>0</v>
      </c>
      <c r="S1357" s="99">
        <v>436.00911204516899</v>
      </c>
      <c r="T1357" s="99">
        <v>0</v>
      </c>
      <c r="U1357" s="99">
        <v>8095.7952399849901</v>
      </c>
      <c r="V1357" s="99">
        <v>1100824.1490631099</v>
      </c>
      <c r="W1357" s="99">
        <v>0</v>
      </c>
      <c r="X1357" s="99">
        <v>570268.22794341994</v>
      </c>
      <c r="Y1357" s="99">
        <v>528266.11293792701</v>
      </c>
      <c r="Z1357" s="99">
        <v>50158.258121013598</v>
      </c>
      <c r="AA1357" s="99">
        <v>0</v>
      </c>
      <c r="AB1357" s="99">
        <v>0</v>
      </c>
      <c r="AC1357" s="99">
        <v>2562493.7972717299</v>
      </c>
      <c r="AD1357" s="99">
        <v>52.5146166170016</v>
      </c>
      <c r="AE1357" s="99">
        <v>1013.41332268715</v>
      </c>
      <c r="AF1357" s="99">
        <v>595386.25072479201</v>
      </c>
      <c r="AG1357" s="99">
        <v>522420.86474609398</v>
      </c>
      <c r="AH1357" s="99">
        <v>0</v>
      </c>
      <c r="AI1357" s="99">
        <v>399243.735599518</v>
      </c>
      <c r="AJ1357" s="99">
        <v>144517.24868202201</v>
      </c>
      <c r="AK1357" s="99">
        <v>0</v>
      </c>
      <c r="AL1357" s="99">
        <v>49671.623314380602</v>
      </c>
      <c r="AM1357" s="99">
        <v>0</v>
      </c>
      <c r="AN1357" s="99">
        <v>2571301.3978881799</v>
      </c>
      <c r="AO1357" s="99">
        <v>10627451.959350601</v>
      </c>
      <c r="AP1357" s="99">
        <v>0</v>
      </c>
      <c r="AQ1357" s="99">
        <v>4821754.06604004</v>
      </c>
      <c r="AR1357" s="99">
        <v>4458738.2324218797</v>
      </c>
      <c r="AS1357" s="99">
        <v>428814.25482177699</v>
      </c>
      <c r="AT1357" s="99">
        <v>0</v>
      </c>
      <c r="AU1357" s="99">
        <v>0</v>
      </c>
      <c r="AV1357" s="99">
        <v>8227817.35791016</v>
      </c>
      <c r="AW1357" s="99">
        <v>179.77026970125701</v>
      </c>
      <c r="AX1357" s="99">
        <v>10036.5008218288</v>
      </c>
      <c r="AY1357" s="99">
        <v>5748627.4606323196</v>
      </c>
      <c r="AZ1357" s="99">
        <v>4516881.8762817401</v>
      </c>
      <c r="BA1357" s="99">
        <v>0</v>
      </c>
      <c r="BB1357" s="99">
        <v>3808763.5558776902</v>
      </c>
      <c r="BC1357" s="99">
        <v>1294784.06307983</v>
      </c>
      <c r="BD1357" s="99">
        <v>0</v>
      </c>
      <c r="BE1357" s="99">
        <v>428796.67399215698</v>
      </c>
      <c r="BF1357" s="99">
        <v>0</v>
      </c>
      <c r="BG1357" s="99">
        <v>8264596.4907836895</v>
      </c>
      <c r="BH1357" s="99">
        <v>3092812.0128784198</v>
      </c>
      <c r="BI1357" s="99">
        <v>0</v>
      </c>
      <c r="BJ1357" s="99">
        <v>1877999.5808868399</v>
      </c>
      <c r="BK1357" s="99">
        <v>1674828.8121490499</v>
      </c>
      <c r="BL1357" s="99">
        <v>0</v>
      </c>
      <c r="BM1357" s="99">
        <v>0</v>
      </c>
      <c r="BN1357" s="99">
        <v>0</v>
      </c>
      <c r="BO1357" s="99">
        <v>0</v>
      </c>
      <c r="BP1357" s="99">
        <v>0</v>
      </c>
      <c r="BQ1357" s="99">
        <v>0</v>
      </c>
      <c r="BR1357" s="99">
        <v>1916328.10296631</v>
      </c>
      <c r="BS1357" s="99">
        <v>1721645.4950103799</v>
      </c>
      <c r="BT1357" s="99">
        <v>0</v>
      </c>
      <c r="BU1357" s="99">
        <v>758812.58999633801</v>
      </c>
      <c r="BV1357" s="99">
        <v>623398.01387023902</v>
      </c>
      <c r="BW1357" s="99">
        <v>0</v>
      </c>
      <c r="BX1357" s="99">
        <v>90594.959675788894</v>
      </c>
      <c r="BY1357" s="99">
        <v>0</v>
      </c>
      <c r="BZ1357" s="99">
        <v>0</v>
      </c>
      <c r="CA1357" s="99">
        <v>29103.7250022888</v>
      </c>
      <c r="CB1357" s="99">
        <v>1671136.4208374</v>
      </c>
      <c r="CC1357" s="99">
        <v>15451772.0461426</v>
      </c>
      <c r="CD1357" s="99">
        <v>4985617.88000488</v>
      </c>
      <c r="CE1357" s="99">
        <v>435.166700359434</v>
      </c>
      <c r="CF1357" s="99">
        <v>49540.274666786201</v>
      </c>
      <c r="CG1357" s="99">
        <v>426977.10971069301</v>
      </c>
      <c r="CH1357" s="99">
        <v>0</v>
      </c>
      <c r="CI1357" s="99">
        <v>29537.3939051628</v>
      </c>
      <c r="CJ1357" s="99">
        <v>1721452.4917297401</v>
      </c>
      <c r="CK1357" s="99">
        <v>15885304.745239301</v>
      </c>
      <c r="CL1357" s="99">
        <v>5069898.28552246</v>
      </c>
      <c r="CM1357" s="166">
        <v>37593.298569679297</v>
      </c>
      <c r="CN1357" s="166">
        <v>4292267.6206665002</v>
      </c>
      <c r="CO1357" s="166">
        <v>24163467.527099598</v>
      </c>
      <c r="CP1357" s="99">
        <v>5069898.28552246</v>
      </c>
      <c r="CQ1357" s="99">
        <v>0</v>
      </c>
      <c r="CR1357" s="99">
        <v>0</v>
      </c>
      <c r="CS1357" s="99">
        <v>0</v>
      </c>
      <c r="CT1357" s="99">
        <v>0</v>
      </c>
      <c r="CU1357" s="98">
        <v>7328.8076235489998</v>
      </c>
      <c r="CV1357" s="98">
        <v>8474.5667468060001</v>
      </c>
      <c r="CW1357" s="98">
        <v>1720676.6955041862</v>
      </c>
      <c r="CX1357" s="98">
        <v>15878749.155853294</v>
      </c>
    </row>
    <row r="1358" spans="1:102" x14ac:dyDescent="0.2">
      <c r="A1358" s="98" t="s">
        <v>72</v>
      </c>
      <c r="B1358" s="100">
        <v>42979</v>
      </c>
      <c r="C1358" s="99">
        <v>21772.956525325801</v>
      </c>
      <c r="D1358" s="99">
        <v>0</v>
      </c>
      <c r="E1358" s="99">
        <v>7216.5079647898701</v>
      </c>
      <c r="F1358" s="99">
        <v>6771.32211071253</v>
      </c>
      <c r="G1358" s="99">
        <v>434.22660897299602</v>
      </c>
      <c r="H1358" s="99">
        <v>0</v>
      </c>
      <c r="I1358" s="99">
        <v>0</v>
      </c>
      <c r="J1358" s="99">
        <v>8052.1383245587303</v>
      </c>
      <c r="K1358" s="99">
        <v>1.0403183458111001</v>
      </c>
      <c r="L1358" s="99">
        <v>29.206630919128699</v>
      </c>
      <c r="M1358" s="99">
        <v>13221.812786579099</v>
      </c>
      <c r="N1358" s="99">
        <v>4520.5135102868098</v>
      </c>
      <c r="O1358" s="99">
        <v>0</v>
      </c>
      <c r="P1358" s="99">
        <v>9953.4183921814001</v>
      </c>
      <c r="Q1358" s="99">
        <v>1267.5562241226401</v>
      </c>
      <c r="R1358" s="99">
        <v>0</v>
      </c>
      <c r="S1358" s="99">
        <v>434.54881238192303</v>
      </c>
      <c r="T1358" s="99">
        <v>0</v>
      </c>
      <c r="U1358" s="99">
        <v>8055.2001181244896</v>
      </c>
      <c r="V1358" s="99">
        <v>1093415.01924133</v>
      </c>
      <c r="W1358" s="99">
        <v>0</v>
      </c>
      <c r="X1358" s="99">
        <v>558628.713569641</v>
      </c>
      <c r="Y1358" s="99">
        <v>520867.60231018101</v>
      </c>
      <c r="Z1358" s="99">
        <v>50059.571039676703</v>
      </c>
      <c r="AA1358" s="99">
        <v>0</v>
      </c>
      <c r="AB1358" s="99">
        <v>0</v>
      </c>
      <c r="AC1358" s="99">
        <v>2549916.13589478</v>
      </c>
      <c r="AD1358" s="99">
        <v>33.271143116988199</v>
      </c>
      <c r="AE1358" s="99">
        <v>2611.2112668752702</v>
      </c>
      <c r="AF1358" s="99">
        <v>594815.14630127</v>
      </c>
      <c r="AG1358" s="99">
        <v>510479.10501480103</v>
      </c>
      <c r="AH1358" s="99">
        <v>0</v>
      </c>
      <c r="AI1358" s="99">
        <v>396550.10144042998</v>
      </c>
      <c r="AJ1358" s="99">
        <v>141241.05288505601</v>
      </c>
      <c r="AK1358" s="99">
        <v>0</v>
      </c>
      <c r="AL1358" s="99">
        <v>49963.945270538301</v>
      </c>
      <c r="AM1358" s="99">
        <v>0</v>
      </c>
      <c r="AN1358" s="99">
        <v>2559299.6719665499</v>
      </c>
      <c r="AO1358" s="99">
        <v>10592713.1209717</v>
      </c>
      <c r="AP1358" s="99">
        <v>0</v>
      </c>
      <c r="AQ1358" s="99">
        <v>4743795.2536621103</v>
      </c>
      <c r="AR1358" s="99">
        <v>4419150.7895507803</v>
      </c>
      <c r="AS1358" s="99">
        <v>427609.368358612</v>
      </c>
      <c r="AT1358" s="99">
        <v>0</v>
      </c>
      <c r="AU1358" s="99">
        <v>0</v>
      </c>
      <c r="AV1358" s="99">
        <v>8205764.7185058603</v>
      </c>
      <c r="AW1358" s="99">
        <v>114.498170456849</v>
      </c>
      <c r="AX1358" s="99">
        <v>23930.608144521699</v>
      </c>
      <c r="AY1358" s="99">
        <v>5762706.0974731399</v>
      </c>
      <c r="AZ1358" s="99">
        <v>4426433.1328125</v>
      </c>
      <c r="BA1358" s="99">
        <v>0</v>
      </c>
      <c r="BB1358" s="99">
        <v>3805831.9923095698</v>
      </c>
      <c r="BC1358" s="99">
        <v>1268937.9606780999</v>
      </c>
      <c r="BD1358" s="99">
        <v>0</v>
      </c>
      <c r="BE1358" s="99">
        <v>431707.21056366002</v>
      </c>
      <c r="BF1358" s="99">
        <v>0</v>
      </c>
      <c r="BG1358" s="99">
        <v>8233523.2885742197</v>
      </c>
      <c r="BH1358" s="99">
        <v>3095960.7790832501</v>
      </c>
      <c r="BI1358" s="99">
        <v>0</v>
      </c>
      <c r="BJ1358" s="99">
        <v>1847193.31007385</v>
      </c>
      <c r="BK1358" s="99">
        <v>1652388.8777771001</v>
      </c>
      <c r="BL1358" s="99">
        <v>0</v>
      </c>
      <c r="BM1358" s="99">
        <v>0</v>
      </c>
      <c r="BN1358" s="99">
        <v>0</v>
      </c>
      <c r="BO1358" s="99">
        <v>0</v>
      </c>
      <c r="BP1358" s="99">
        <v>0</v>
      </c>
      <c r="BQ1358" s="99">
        <v>0</v>
      </c>
      <c r="BR1358" s="99">
        <v>1935316.8181304899</v>
      </c>
      <c r="BS1358" s="99">
        <v>1685340.04914856</v>
      </c>
      <c r="BT1358" s="99">
        <v>0</v>
      </c>
      <c r="BU1358" s="99">
        <v>650651.5</v>
      </c>
      <c r="BV1358" s="99">
        <v>606042.04989624</v>
      </c>
      <c r="BW1358" s="99">
        <v>0</v>
      </c>
      <c r="BX1358" s="99">
        <v>78163.2497215271</v>
      </c>
      <c r="BY1358" s="99">
        <v>0</v>
      </c>
      <c r="BZ1358" s="99">
        <v>0</v>
      </c>
      <c r="CA1358" s="99">
        <v>29010.344976902001</v>
      </c>
      <c r="CB1358" s="99">
        <v>1650460.61976624</v>
      </c>
      <c r="CC1358" s="99">
        <v>15331591.2766113</v>
      </c>
      <c r="CD1358" s="99">
        <v>4953896.34765625</v>
      </c>
      <c r="CE1358" s="99">
        <v>434.52666211873299</v>
      </c>
      <c r="CF1358" s="99">
        <v>49846.466899871797</v>
      </c>
      <c r="CG1358" s="99">
        <v>431007.99058151199</v>
      </c>
      <c r="CH1358" s="99">
        <v>0</v>
      </c>
      <c r="CI1358" s="99">
        <v>29445.241612196001</v>
      </c>
      <c r="CJ1358" s="99">
        <v>1700431.4268341099</v>
      </c>
      <c r="CK1358" s="99">
        <v>15763813.3745117</v>
      </c>
      <c r="CL1358" s="99">
        <v>5020740.7001342801</v>
      </c>
      <c r="CM1358" s="166">
        <v>37458.323265552499</v>
      </c>
      <c r="CN1358" s="166">
        <v>4258746.0208129901</v>
      </c>
      <c r="CO1358" s="166">
        <v>24004292.787841801</v>
      </c>
      <c r="CP1358" s="99">
        <v>5020740.7001342801</v>
      </c>
      <c r="CQ1358" s="99">
        <v>0</v>
      </c>
      <c r="CR1358" s="99">
        <v>0</v>
      </c>
      <c r="CS1358" s="99">
        <v>0</v>
      </c>
      <c r="CT1358" s="99">
        <v>0</v>
      </c>
      <c r="CU1358" s="98">
        <v>7217.5861853650003</v>
      </c>
      <c r="CV1358" s="98">
        <v>8444.0214109669996</v>
      </c>
      <c r="CW1358" s="98">
        <v>1700307.0866661118</v>
      </c>
      <c r="CX1358" s="98">
        <v>15762599.267192813</v>
      </c>
    </row>
    <row r="1359" spans="1:102" x14ac:dyDescent="0.2">
      <c r="A1359" s="98" t="s">
        <v>72</v>
      </c>
      <c r="B1359" s="100">
        <v>43070</v>
      </c>
      <c r="C1359" s="99">
        <v>21744.967860221899</v>
      </c>
      <c r="D1359" s="99">
        <v>0</v>
      </c>
      <c r="E1359" s="99">
        <v>7127.2731594443303</v>
      </c>
      <c r="F1359" s="99">
        <v>6693.6819900870296</v>
      </c>
      <c r="G1359" s="99">
        <v>431.19655464589601</v>
      </c>
      <c r="H1359" s="99">
        <v>0</v>
      </c>
      <c r="I1359" s="99">
        <v>0</v>
      </c>
      <c r="J1359" s="99">
        <v>7955.19163048267</v>
      </c>
      <c r="K1359" s="99">
        <v>0.98033005489560299</v>
      </c>
      <c r="L1359" s="99">
        <v>23.9770531556569</v>
      </c>
      <c r="M1359" s="99">
        <v>13212.8475505114</v>
      </c>
      <c r="N1359" s="99">
        <v>4447.9511994719496</v>
      </c>
      <c r="O1359" s="99">
        <v>0</v>
      </c>
      <c r="P1359" s="99">
        <v>9898.5267777442896</v>
      </c>
      <c r="Q1359" s="99">
        <v>1263.2946977466299</v>
      </c>
      <c r="R1359" s="99">
        <v>0</v>
      </c>
      <c r="S1359" s="99">
        <v>431.61879387497902</v>
      </c>
      <c r="T1359" s="99">
        <v>0</v>
      </c>
      <c r="U1359" s="99">
        <v>7947.5446167588198</v>
      </c>
      <c r="V1359" s="99">
        <v>1079516.98136902</v>
      </c>
      <c r="W1359" s="99">
        <v>0</v>
      </c>
      <c r="X1359" s="99">
        <v>546229.99401855504</v>
      </c>
      <c r="Y1359" s="99">
        <v>506056.05944061303</v>
      </c>
      <c r="Z1359" s="99">
        <v>48427.038603782697</v>
      </c>
      <c r="AA1359" s="99">
        <v>0</v>
      </c>
      <c r="AB1359" s="99">
        <v>0</v>
      </c>
      <c r="AC1359" s="99">
        <v>2550474.1492309598</v>
      </c>
      <c r="AD1359" s="99">
        <v>43.711356081534198</v>
      </c>
      <c r="AE1359" s="99">
        <v>1036.47378174961</v>
      </c>
      <c r="AF1359" s="99">
        <v>594368.20824432396</v>
      </c>
      <c r="AG1359" s="99">
        <v>497036.25792312599</v>
      </c>
      <c r="AH1359" s="99">
        <v>0</v>
      </c>
      <c r="AI1359" s="99">
        <v>390757.461925507</v>
      </c>
      <c r="AJ1359" s="99">
        <v>138441.82628440901</v>
      </c>
      <c r="AK1359" s="99">
        <v>0</v>
      </c>
      <c r="AL1359" s="99">
        <v>48085.431093215899</v>
      </c>
      <c r="AM1359" s="99">
        <v>0</v>
      </c>
      <c r="AN1359" s="99">
        <v>2555553.2603454599</v>
      </c>
      <c r="AO1359" s="99">
        <v>10483431.244140601</v>
      </c>
      <c r="AP1359" s="99">
        <v>0</v>
      </c>
      <c r="AQ1359" s="99">
        <v>4622921.5970459003</v>
      </c>
      <c r="AR1359" s="99">
        <v>4296653.4447021503</v>
      </c>
      <c r="AS1359" s="99">
        <v>420098.62923812901</v>
      </c>
      <c r="AT1359" s="99">
        <v>0</v>
      </c>
      <c r="AU1359" s="99">
        <v>0</v>
      </c>
      <c r="AV1359" s="99">
        <v>8203541.7864990197</v>
      </c>
      <c r="AW1359" s="99">
        <v>150.67342057824101</v>
      </c>
      <c r="AX1359" s="99">
        <v>9712.2888000011408</v>
      </c>
      <c r="AY1359" s="99">
        <v>5782531.63598633</v>
      </c>
      <c r="AZ1359" s="99">
        <v>4331378.0618896503</v>
      </c>
      <c r="BA1359" s="99">
        <v>0</v>
      </c>
      <c r="BB1359" s="99">
        <v>3733171.3439636198</v>
      </c>
      <c r="BC1359" s="99">
        <v>1250200.3296814</v>
      </c>
      <c r="BD1359" s="99">
        <v>0</v>
      </c>
      <c r="BE1359" s="99">
        <v>418617.77347183198</v>
      </c>
      <c r="BF1359" s="99">
        <v>0</v>
      </c>
      <c r="BG1359" s="99">
        <v>8214138.4948730497</v>
      </c>
      <c r="BH1359" s="99">
        <v>3088313.3844604502</v>
      </c>
      <c r="BI1359" s="99">
        <v>0</v>
      </c>
      <c r="BJ1359" s="99">
        <v>1820925.1650390599</v>
      </c>
      <c r="BK1359" s="99">
        <v>1620108.9640808101</v>
      </c>
      <c r="BL1359" s="99">
        <v>0</v>
      </c>
      <c r="BM1359" s="99">
        <v>0</v>
      </c>
      <c r="BN1359" s="99">
        <v>0</v>
      </c>
      <c r="BO1359" s="99">
        <v>0</v>
      </c>
      <c r="BP1359" s="99">
        <v>0</v>
      </c>
      <c r="BQ1359" s="99">
        <v>0</v>
      </c>
      <c r="BR1359" s="99">
        <v>1927438.06794739</v>
      </c>
      <c r="BS1359" s="99">
        <v>1650611.2814178499</v>
      </c>
      <c r="BT1359" s="99">
        <v>0</v>
      </c>
      <c r="BU1359" s="99">
        <v>737027.30999755894</v>
      </c>
      <c r="BV1359" s="99">
        <v>601639.09589385998</v>
      </c>
      <c r="BW1359" s="99">
        <v>0</v>
      </c>
      <c r="BX1359" s="99">
        <v>83711.299697876006</v>
      </c>
      <c r="BY1359" s="99">
        <v>0</v>
      </c>
      <c r="BZ1359" s="99">
        <v>0</v>
      </c>
      <c r="CA1359" s="99">
        <v>28879.6521570683</v>
      </c>
      <c r="CB1359" s="99">
        <v>1626967.7207946801</v>
      </c>
      <c r="CC1359" s="99">
        <v>15152426.712158199</v>
      </c>
      <c r="CD1359" s="99">
        <v>4898250.0459594699</v>
      </c>
      <c r="CE1359" s="99">
        <v>431.38653993233999</v>
      </c>
      <c r="CF1359" s="99">
        <v>48211.455786228202</v>
      </c>
      <c r="CG1359" s="99">
        <v>419890.862705231</v>
      </c>
      <c r="CH1359" s="99">
        <v>0</v>
      </c>
      <c r="CI1359" s="99">
        <v>29311.090886592901</v>
      </c>
      <c r="CJ1359" s="99">
        <v>1675741.31257629</v>
      </c>
      <c r="CK1359" s="99">
        <v>15577291.567260699</v>
      </c>
      <c r="CL1359" s="99">
        <v>4973976.7778930701</v>
      </c>
      <c r="CM1359" s="166">
        <v>37209.485584735899</v>
      </c>
      <c r="CN1359" s="166">
        <v>4226982.9626464797</v>
      </c>
      <c r="CO1359" s="166">
        <v>23802751.669189502</v>
      </c>
      <c r="CP1359" s="99">
        <v>4973976.7778930701</v>
      </c>
      <c r="CQ1359" s="99">
        <v>0</v>
      </c>
      <c r="CR1359" s="99">
        <v>0</v>
      </c>
      <c r="CS1359" s="99">
        <v>0</v>
      </c>
      <c r="CT1359" s="99">
        <v>0</v>
      </c>
      <c r="CU1359" s="98">
        <v>7124.6782236480003</v>
      </c>
      <c r="CV1359" s="98">
        <v>8345.2270980609992</v>
      </c>
      <c r="CW1359" s="98">
        <v>1675179.1765809082</v>
      </c>
      <c r="CX1359" s="98">
        <v>15572317.57486343</v>
      </c>
    </row>
    <row r="1360" spans="1:102" x14ac:dyDescent="0.2">
      <c r="A1360" s="98" t="s">
        <v>72</v>
      </c>
      <c r="B1360" s="100">
        <v>43160</v>
      </c>
      <c r="C1360" s="99">
        <v>21479.015540599801</v>
      </c>
      <c r="D1360" s="99">
        <v>0</v>
      </c>
      <c r="E1360" s="99">
        <v>6984.3353955149696</v>
      </c>
      <c r="F1360" s="99">
        <v>6556.14040458202</v>
      </c>
      <c r="G1360" s="99">
        <v>428.71938423067297</v>
      </c>
      <c r="H1360" s="99">
        <v>0</v>
      </c>
      <c r="I1360" s="99">
        <v>0</v>
      </c>
      <c r="J1360" s="99">
        <v>7815.4428874254199</v>
      </c>
      <c r="K1360" s="99">
        <v>0.98549993280175796</v>
      </c>
      <c r="L1360" s="99">
        <v>18.211617173627001</v>
      </c>
      <c r="M1360" s="99">
        <v>13039.7063883543</v>
      </c>
      <c r="N1360" s="99">
        <v>4301.7484792470896</v>
      </c>
      <c r="O1360" s="99">
        <v>0</v>
      </c>
      <c r="P1360" s="99">
        <v>9819.0969260930997</v>
      </c>
      <c r="Q1360" s="99">
        <v>1278.0371357798599</v>
      </c>
      <c r="R1360" s="99">
        <v>0</v>
      </c>
      <c r="S1360" s="99">
        <v>426.59957040473802</v>
      </c>
      <c r="T1360" s="99">
        <v>0</v>
      </c>
      <c r="U1360" s="99">
        <v>7822.0602862238902</v>
      </c>
      <c r="V1360" s="99">
        <v>1062672.5709991499</v>
      </c>
      <c r="W1360" s="99">
        <v>0</v>
      </c>
      <c r="X1360" s="99">
        <v>530613.28150177002</v>
      </c>
      <c r="Y1360" s="99">
        <v>494134.548671722</v>
      </c>
      <c r="Z1360" s="99">
        <v>46732.464784145399</v>
      </c>
      <c r="AA1360" s="99">
        <v>0</v>
      </c>
      <c r="AB1360" s="99">
        <v>0</v>
      </c>
      <c r="AC1360" s="99">
        <v>2526502.02984619</v>
      </c>
      <c r="AD1360" s="99">
        <v>43.209745962172697</v>
      </c>
      <c r="AE1360" s="99">
        <v>386.36019678786403</v>
      </c>
      <c r="AF1360" s="99">
        <v>589208.29907989502</v>
      </c>
      <c r="AG1360" s="99">
        <v>482714.896663666</v>
      </c>
      <c r="AH1360" s="99">
        <v>0</v>
      </c>
      <c r="AI1360" s="99">
        <v>385621.23343658401</v>
      </c>
      <c r="AJ1360" s="99">
        <v>138083.228868484</v>
      </c>
      <c r="AK1360" s="99">
        <v>0</v>
      </c>
      <c r="AL1360" s="99">
        <v>46190.829379081697</v>
      </c>
      <c r="AM1360" s="99">
        <v>0</v>
      </c>
      <c r="AN1360" s="99">
        <v>2530645.5590515099</v>
      </c>
      <c r="AO1360" s="99">
        <v>10379071.3874512</v>
      </c>
      <c r="AP1360" s="99">
        <v>0</v>
      </c>
      <c r="AQ1360" s="99">
        <v>4550564.1787109403</v>
      </c>
      <c r="AR1360" s="99">
        <v>4216599.4923095703</v>
      </c>
      <c r="AS1360" s="99">
        <v>407693.87084579503</v>
      </c>
      <c r="AT1360" s="99">
        <v>0</v>
      </c>
      <c r="AU1360" s="99">
        <v>0</v>
      </c>
      <c r="AV1360" s="99">
        <v>8204828.6348266602</v>
      </c>
      <c r="AW1360" s="99">
        <v>150.18867587111899</v>
      </c>
      <c r="AX1360" s="99">
        <v>4042.6322573423399</v>
      </c>
      <c r="AY1360" s="99">
        <v>5755835.6730957003</v>
      </c>
      <c r="AZ1360" s="99">
        <v>4222433.1377563505</v>
      </c>
      <c r="BA1360" s="99">
        <v>0</v>
      </c>
      <c r="BB1360" s="99">
        <v>3715653.8201293899</v>
      </c>
      <c r="BC1360" s="99">
        <v>1268576.87538147</v>
      </c>
      <c r="BD1360" s="99">
        <v>0</v>
      </c>
      <c r="BE1360" s="99">
        <v>405252.74073409999</v>
      </c>
      <c r="BF1360" s="99">
        <v>0</v>
      </c>
      <c r="BG1360" s="99">
        <v>8177463.7022094699</v>
      </c>
      <c r="BH1360" s="99">
        <v>3052030.0828247098</v>
      </c>
      <c r="BI1360" s="99">
        <v>0</v>
      </c>
      <c r="BJ1360" s="99">
        <v>1782959.89370728</v>
      </c>
      <c r="BK1360" s="99">
        <v>1588975.9027710001</v>
      </c>
      <c r="BL1360" s="99">
        <v>0</v>
      </c>
      <c r="BM1360" s="99">
        <v>0</v>
      </c>
      <c r="BN1360" s="99">
        <v>0</v>
      </c>
      <c r="BO1360" s="99">
        <v>0</v>
      </c>
      <c r="BP1360" s="99">
        <v>0</v>
      </c>
      <c r="BQ1360" s="99">
        <v>0</v>
      </c>
      <c r="BR1360" s="99">
        <v>1924025.2871856701</v>
      </c>
      <c r="BS1360" s="99">
        <v>1605571.0894317599</v>
      </c>
      <c r="BT1360" s="99">
        <v>0</v>
      </c>
      <c r="BU1360" s="99">
        <v>721970</v>
      </c>
      <c r="BV1360" s="99">
        <v>614647.01693725598</v>
      </c>
      <c r="BW1360" s="99">
        <v>0</v>
      </c>
      <c r="BX1360" s="99">
        <v>83177.779696464495</v>
      </c>
      <c r="BY1360" s="99">
        <v>0</v>
      </c>
      <c r="BZ1360" s="99">
        <v>0</v>
      </c>
      <c r="CA1360" s="99">
        <v>28434.792795658101</v>
      </c>
      <c r="CB1360" s="99">
        <v>1595075.4799804699</v>
      </c>
      <c r="CC1360" s="99">
        <v>14943767.3897705</v>
      </c>
      <c r="CD1360" s="99">
        <v>4828541.5405883798</v>
      </c>
      <c r="CE1360" s="99">
        <v>427.91064315661799</v>
      </c>
      <c r="CF1360" s="99">
        <v>46344.400316238403</v>
      </c>
      <c r="CG1360" s="99">
        <v>406699.08474349999</v>
      </c>
      <c r="CH1360" s="99">
        <v>0</v>
      </c>
      <c r="CI1360" s="99">
        <v>28864.069466352499</v>
      </c>
      <c r="CJ1360" s="99">
        <v>1641298.5267791699</v>
      </c>
      <c r="CK1360" s="99">
        <v>15348889.0664063</v>
      </c>
      <c r="CL1360" s="99">
        <v>4932096.0733642597</v>
      </c>
      <c r="CM1360" s="166">
        <v>36653.683557510398</v>
      </c>
      <c r="CN1360" s="166">
        <v>4171166.2506408701</v>
      </c>
      <c r="CO1360" s="166">
        <v>23542015.8369141</v>
      </c>
      <c r="CP1360" s="99">
        <v>4932096.0733642597</v>
      </c>
      <c r="CQ1360" s="99">
        <v>0</v>
      </c>
      <c r="CR1360" s="99">
        <v>0</v>
      </c>
      <c r="CS1360" s="99">
        <v>0</v>
      </c>
      <c r="CT1360" s="99">
        <v>0</v>
      </c>
      <c r="CU1360" s="98">
        <v>6987.6493591839999</v>
      </c>
      <c r="CV1360" s="98">
        <v>8209.6010945670005</v>
      </c>
      <c r="CW1360" s="98">
        <v>1641419.8802967083</v>
      </c>
      <c r="CX1360" s="98">
        <v>15350466.474514</v>
      </c>
    </row>
    <row r="1361" spans="1:102" x14ac:dyDescent="0.2">
      <c r="A1361" s="98" t="s">
        <v>72</v>
      </c>
      <c r="B1361" s="100">
        <v>43252</v>
      </c>
      <c r="C1361" s="99">
        <v>21571.255519628499</v>
      </c>
      <c r="D1361" s="99">
        <v>0</v>
      </c>
      <c r="E1361" s="99">
        <v>6818.9050603508904</v>
      </c>
      <c r="F1361" s="99">
        <v>6416.2751854062099</v>
      </c>
      <c r="G1361" s="99">
        <v>425.34614225849498</v>
      </c>
      <c r="H1361" s="99">
        <v>0</v>
      </c>
      <c r="I1361" s="99">
        <v>0</v>
      </c>
      <c r="J1361" s="99">
        <v>7786.6058896184004</v>
      </c>
      <c r="K1361" s="99">
        <v>0.99427201613434602</v>
      </c>
      <c r="L1361" s="99">
        <v>19.653232906479399</v>
      </c>
      <c r="M1361" s="99">
        <v>13164.236536145199</v>
      </c>
      <c r="N1361" s="99">
        <v>4201.0527334809303</v>
      </c>
      <c r="O1361" s="99">
        <v>0</v>
      </c>
      <c r="P1361" s="99">
        <v>9756.8474763631802</v>
      </c>
      <c r="Q1361" s="99">
        <v>1267.61240795255</v>
      </c>
      <c r="R1361" s="99">
        <v>0</v>
      </c>
      <c r="S1361" s="99">
        <v>426.85793899744698</v>
      </c>
      <c r="T1361" s="99">
        <v>0</v>
      </c>
      <c r="U1361" s="99">
        <v>7788.49878174067</v>
      </c>
      <c r="V1361" s="99">
        <v>1067035.17689514</v>
      </c>
      <c r="W1361" s="99">
        <v>0</v>
      </c>
      <c r="X1361" s="99">
        <v>513095.58756256098</v>
      </c>
      <c r="Y1361" s="99">
        <v>480829.69362640398</v>
      </c>
      <c r="Z1361" s="99">
        <v>46306.951539993301</v>
      </c>
      <c r="AA1361" s="99">
        <v>0</v>
      </c>
      <c r="AB1361" s="99">
        <v>0</v>
      </c>
      <c r="AC1361" s="99">
        <v>2499904.9170532199</v>
      </c>
      <c r="AD1361" s="99">
        <v>53.094067530706504</v>
      </c>
      <c r="AE1361" s="99">
        <v>731.70916486531496</v>
      </c>
      <c r="AF1361" s="99">
        <v>587953.32108306896</v>
      </c>
      <c r="AG1361" s="99">
        <v>468341.04476928699</v>
      </c>
      <c r="AH1361" s="99">
        <v>0</v>
      </c>
      <c r="AI1361" s="99">
        <v>379198.32236099202</v>
      </c>
      <c r="AJ1361" s="99">
        <v>135560.33863830601</v>
      </c>
      <c r="AK1361" s="99">
        <v>0</v>
      </c>
      <c r="AL1361" s="99">
        <v>45723.423261165597</v>
      </c>
      <c r="AM1361" s="99">
        <v>0</v>
      </c>
      <c r="AN1361" s="99">
        <v>2513115.84552002</v>
      </c>
      <c r="AO1361" s="99">
        <v>10557534.155029301</v>
      </c>
      <c r="AP1361" s="99">
        <v>0</v>
      </c>
      <c r="AQ1361" s="99">
        <v>4376315.9745483398</v>
      </c>
      <c r="AR1361" s="99">
        <v>4098276.7672729502</v>
      </c>
      <c r="AS1361" s="99">
        <v>404861.589767456</v>
      </c>
      <c r="AT1361" s="99">
        <v>0</v>
      </c>
      <c r="AU1361" s="99">
        <v>0</v>
      </c>
      <c r="AV1361" s="99">
        <v>8171932.0590209998</v>
      </c>
      <c r="AW1361" s="99">
        <v>185.62379165366301</v>
      </c>
      <c r="AX1361" s="99">
        <v>7614.1519548893002</v>
      </c>
      <c r="AY1361" s="99">
        <v>5793754.1674804697</v>
      </c>
      <c r="AZ1361" s="99">
        <v>4121500.5485534701</v>
      </c>
      <c r="BA1361" s="99">
        <v>0</v>
      </c>
      <c r="BB1361" s="99">
        <v>3672784.5132141099</v>
      </c>
      <c r="BC1361" s="99">
        <v>1243608.1278991699</v>
      </c>
      <c r="BD1361" s="99">
        <v>0</v>
      </c>
      <c r="BE1361" s="99">
        <v>404919.73778533901</v>
      </c>
      <c r="BF1361" s="99">
        <v>0</v>
      </c>
      <c r="BG1361" s="99">
        <v>8282293.3270873995</v>
      </c>
      <c r="BH1361" s="99">
        <v>3055748.4878234901</v>
      </c>
      <c r="BI1361" s="99">
        <v>0</v>
      </c>
      <c r="BJ1361" s="99">
        <v>1732106.2165832501</v>
      </c>
      <c r="BK1361" s="99">
        <v>1549428.32304382</v>
      </c>
      <c r="BL1361" s="99">
        <v>0</v>
      </c>
      <c r="BM1361" s="99">
        <v>0</v>
      </c>
      <c r="BN1361" s="99">
        <v>0</v>
      </c>
      <c r="BO1361" s="99">
        <v>0</v>
      </c>
      <c r="BP1361" s="99">
        <v>0</v>
      </c>
      <c r="BQ1361" s="99">
        <v>0</v>
      </c>
      <c r="BR1361" s="99">
        <v>1924720.2363891599</v>
      </c>
      <c r="BS1361" s="99">
        <v>1556803.2714691199</v>
      </c>
      <c r="BT1361" s="99">
        <v>0</v>
      </c>
      <c r="BU1361" s="99">
        <v>720529.63999939</v>
      </c>
      <c r="BV1361" s="99">
        <v>614037.23159790004</v>
      </c>
      <c r="BW1361" s="99">
        <v>0</v>
      </c>
      <c r="BX1361" s="99">
        <v>83977.739702224702</v>
      </c>
      <c r="BY1361" s="99">
        <v>0</v>
      </c>
      <c r="BZ1361" s="99">
        <v>0</v>
      </c>
      <c r="CA1361" s="99">
        <v>28395.675318241101</v>
      </c>
      <c r="CB1361" s="99">
        <v>1580389.69000244</v>
      </c>
      <c r="CC1361" s="99">
        <v>14919925.3204346</v>
      </c>
      <c r="CD1361" s="99">
        <v>4802962.4711303702</v>
      </c>
      <c r="CE1361" s="99">
        <v>425.55822514742601</v>
      </c>
      <c r="CF1361" s="99">
        <v>45543.9876966476</v>
      </c>
      <c r="CG1361" s="99">
        <v>402783.59590530401</v>
      </c>
      <c r="CH1361" s="99">
        <v>0</v>
      </c>
      <c r="CI1361" s="99">
        <v>28820.191842317599</v>
      </c>
      <c r="CJ1361" s="99">
        <v>1626648.7861328099</v>
      </c>
      <c r="CK1361" s="99">
        <v>15327966.7904053</v>
      </c>
      <c r="CL1361" s="99">
        <v>4879577.1525268601</v>
      </c>
      <c r="CM1361" s="166">
        <v>36570.3334178925</v>
      </c>
      <c r="CN1361" s="166">
        <v>4136706.1722106901</v>
      </c>
      <c r="CO1361" s="166">
        <v>23574549.057372998</v>
      </c>
      <c r="CP1361" s="99">
        <v>4879577.1525268601</v>
      </c>
      <c r="CQ1361" s="99">
        <v>0</v>
      </c>
      <c r="CR1361" s="99">
        <v>0</v>
      </c>
      <c r="CS1361" s="99">
        <v>0</v>
      </c>
      <c r="CT1361" s="99">
        <v>0</v>
      </c>
      <c r="CU1361" s="98">
        <v>6819.9613487329998</v>
      </c>
      <c r="CV1361" s="98">
        <v>8172.3397378919999</v>
      </c>
      <c r="CW1361" s="98">
        <v>1625933.6776990877</v>
      </c>
      <c r="CX1361" s="98">
        <v>15322708.916339904</v>
      </c>
    </row>
    <row r="1362" spans="1:102" x14ac:dyDescent="0.2">
      <c r="A1362" s="98" t="s">
        <v>72</v>
      </c>
      <c r="B1362" s="100">
        <v>43344</v>
      </c>
      <c r="C1362" s="99">
        <v>21409.4857151508</v>
      </c>
      <c r="D1362" s="99">
        <v>0</v>
      </c>
      <c r="E1362" s="99">
        <v>6642.9852876663199</v>
      </c>
      <c r="F1362" s="99">
        <v>6269.37251061201</v>
      </c>
      <c r="G1362" s="99">
        <v>419.71110322699002</v>
      </c>
      <c r="H1362" s="99">
        <v>0</v>
      </c>
      <c r="I1362" s="99">
        <v>0</v>
      </c>
      <c r="J1362" s="99">
        <v>7725.8392468094798</v>
      </c>
      <c r="K1362" s="99">
        <v>1.0419504103774699</v>
      </c>
      <c r="L1362" s="99">
        <v>15.1013038179372</v>
      </c>
      <c r="M1362" s="99">
        <v>13037.4141976833</v>
      </c>
      <c r="N1362" s="99">
        <v>4126.1640413403502</v>
      </c>
      <c r="O1362" s="99">
        <v>0</v>
      </c>
      <c r="P1362" s="99">
        <v>9614.4967640638406</v>
      </c>
      <c r="Q1362" s="99">
        <v>1256.0947345197201</v>
      </c>
      <c r="R1362" s="99">
        <v>0</v>
      </c>
      <c r="S1362" s="99">
        <v>419.928220175207</v>
      </c>
      <c r="T1362" s="99">
        <v>0</v>
      </c>
      <c r="U1362" s="99">
        <v>7730.0415420532199</v>
      </c>
      <c r="V1362" s="99">
        <v>1054417.3462677</v>
      </c>
      <c r="W1362" s="99">
        <v>0</v>
      </c>
      <c r="X1362" s="99">
        <v>500759.94094085699</v>
      </c>
      <c r="Y1362" s="99">
        <v>469264.21001434303</v>
      </c>
      <c r="Z1362" s="99">
        <v>47460.807840824098</v>
      </c>
      <c r="AA1362" s="99">
        <v>0</v>
      </c>
      <c r="AB1362" s="99">
        <v>0</v>
      </c>
      <c r="AC1362" s="99">
        <v>2480507.25854492</v>
      </c>
      <c r="AD1362" s="99">
        <v>16.037531011737901</v>
      </c>
      <c r="AE1362" s="99">
        <v>553.35750040411904</v>
      </c>
      <c r="AF1362" s="99">
        <v>583842.75939178502</v>
      </c>
      <c r="AG1362" s="99">
        <v>457606.43634796102</v>
      </c>
      <c r="AH1362" s="99">
        <v>0</v>
      </c>
      <c r="AI1362" s="99">
        <v>377279.60397338902</v>
      </c>
      <c r="AJ1362" s="99">
        <v>139170.050157547</v>
      </c>
      <c r="AK1362" s="99">
        <v>0</v>
      </c>
      <c r="AL1362" s="99">
        <v>48352.198421478301</v>
      </c>
      <c r="AM1362" s="99">
        <v>0</v>
      </c>
      <c r="AN1362" s="99">
        <v>2485519.6225280799</v>
      </c>
      <c r="AO1362" s="99">
        <v>10436229.482421899</v>
      </c>
      <c r="AP1362" s="99">
        <v>0</v>
      </c>
      <c r="AQ1362" s="99">
        <v>4302108.44421387</v>
      </c>
      <c r="AR1362" s="99">
        <v>4028873.1186828599</v>
      </c>
      <c r="AS1362" s="99">
        <v>417793.73012542701</v>
      </c>
      <c r="AT1362" s="99">
        <v>0</v>
      </c>
      <c r="AU1362" s="99">
        <v>0</v>
      </c>
      <c r="AV1362" s="99">
        <v>8145014.3458862295</v>
      </c>
      <c r="AW1362" s="99">
        <v>56.258125895634301</v>
      </c>
      <c r="AX1362" s="99">
        <v>5856.4644215703001</v>
      </c>
      <c r="AY1362" s="99">
        <v>5792410.7353515597</v>
      </c>
      <c r="AZ1362" s="99">
        <v>4060498.1596984901</v>
      </c>
      <c r="BA1362" s="99">
        <v>0</v>
      </c>
      <c r="BB1362" s="99">
        <v>3671156.0382080101</v>
      </c>
      <c r="BC1362" s="99">
        <v>1276729.15692139</v>
      </c>
      <c r="BD1362" s="99">
        <v>0</v>
      </c>
      <c r="BE1362" s="99">
        <v>422957.17285919201</v>
      </c>
      <c r="BF1362" s="99">
        <v>0</v>
      </c>
      <c r="BG1362" s="99">
        <v>8158843.6470336895</v>
      </c>
      <c r="BH1362" s="99">
        <v>3053201.5712280301</v>
      </c>
      <c r="BI1362" s="99">
        <v>0</v>
      </c>
      <c r="BJ1362" s="99">
        <v>1702161.5806884801</v>
      </c>
      <c r="BK1362" s="99">
        <v>1521800.57392883</v>
      </c>
      <c r="BL1362" s="99">
        <v>0</v>
      </c>
      <c r="BM1362" s="99">
        <v>0</v>
      </c>
      <c r="BN1362" s="99">
        <v>0</v>
      </c>
      <c r="BO1362" s="99">
        <v>0</v>
      </c>
      <c r="BP1362" s="99">
        <v>0</v>
      </c>
      <c r="BQ1362" s="99">
        <v>0</v>
      </c>
      <c r="BR1362" s="99">
        <v>1917930.4951782201</v>
      </c>
      <c r="BS1362" s="99">
        <v>1531871.04046631</v>
      </c>
      <c r="BT1362" s="99">
        <v>0</v>
      </c>
      <c r="BU1362" s="99">
        <v>619533.46999359096</v>
      </c>
      <c r="BV1362" s="99">
        <v>617600.02235412598</v>
      </c>
      <c r="BW1362" s="99">
        <v>0</v>
      </c>
      <c r="BX1362" s="99">
        <v>76279.599736213699</v>
      </c>
      <c r="BY1362" s="99">
        <v>0</v>
      </c>
      <c r="BZ1362" s="99">
        <v>0</v>
      </c>
      <c r="CA1362" s="99">
        <v>28075.8712434769</v>
      </c>
      <c r="CB1362" s="99">
        <v>1553448.94023132</v>
      </c>
      <c r="CC1362" s="99">
        <v>14752072.443237299</v>
      </c>
      <c r="CD1362" s="99">
        <v>4755985.2739257803</v>
      </c>
      <c r="CE1362" s="99">
        <v>420.203646458685</v>
      </c>
      <c r="CF1362" s="99">
        <v>48197.966119766199</v>
      </c>
      <c r="CG1362" s="99">
        <v>422061.76882934599</v>
      </c>
      <c r="CH1362" s="99">
        <v>0</v>
      </c>
      <c r="CI1362" s="99">
        <v>28495.532805204399</v>
      </c>
      <c r="CJ1362" s="99">
        <v>1601192.34767151</v>
      </c>
      <c r="CK1362" s="99">
        <v>15172421.416259799</v>
      </c>
      <c r="CL1362" s="99">
        <v>4829128.53942871</v>
      </c>
      <c r="CM1362" s="166">
        <v>36191.066835880301</v>
      </c>
      <c r="CN1362" s="166">
        <v>4086967.6020202599</v>
      </c>
      <c r="CO1362" s="166">
        <v>23336707.90625</v>
      </c>
      <c r="CP1362" s="99">
        <v>4829128.53942871</v>
      </c>
      <c r="CQ1362" s="99">
        <v>0</v>
      </c>
      <c r="CR1362" s="99">
        <v>0</v>
      </c>
      <c r="CS1362" s="99">
        <v>0</v>
      </c>
      <c r="CT1362" s="99">
        <v>0</v>
      </c>
      <c r="CU1362" s="98">
        <v>6647.316904585</v>
      </c>
      <c r="CV1362" s="98">
        <v>8115.8904274799997</v>
      </c>
      <c r="CW1362" s="98">
        <v>1601646.9063510862</v>
      </c>
      <c r="CX1362" s="98">
        <v>15174134.212066645</v>
      </c>
    </row>
    <row r="1363" spans="1:102" x14ac:dyDescent="0.2">
      <c r="A1363" s="98" t="s">
        <v>72</v>
      </c>
      <c r="B1363" s="100">
        <v>43435</v>
      </c>
      <c r="C1363" s="99">
        <v>21306.386046171199</v>
      </c>
      <c r="D1363" s="99">
        <v>0</v>
      </c>
      <c r="E1363" s="99">
        <v>6511.3393934369096</v>
      </c>
      <c r="F1363" s="99">
        <v>6156.0467672944096</v>
      </c>
      <c r="G1363" s="99">
        <v>416.66243440285302</v>
      </c>
      <c r="H1363" s="99">
        <v>0</v>
      </c>
      <c r="I1363" s="99">
        <v>0</v>
      </c>
      <c r="J1363" s="99">
        <v>7571.3539059758205</v>
      </c>
      <c r="K1363" s="99">
        <v>0.98167138805729304</v>
      </c>
      <c r="L1363" s="99">
        <v>14.992903715581599</v>
      </c>
      <c r="M1363" s="99">
        <v>12984.9837751389</v>
      </c>
      <c r="N1363" s="99">
        <v>4052.54367062449</v>
      </c>
      <c r="O1363" s="99">
        <v>0</v>
      </c>
      <c r="P1363" s="99">
        <v>9498.0245748758298</v>
      </c>
      <c r="Q1363" s="99">
        <v>1217.36509868503</v>
      </c>
      <c r="R1363" s="99">
        <v>0</v>
      </c>
      <c r="S1363" s="99">
        <v>417.47588246315701</v>
      </c>
      <c r="T1363" s="99">
        <v>0</v>
      </c>
      <c r="U1363" s="99">
        <v>7558.8624622225798</v>
      </c>
      <c r="V1363" s="99">
        <v>1053952.22657776</v>
      </c>
      <c r="W1363" s="99">
        <v>0</v>
      </c>
      <c r="X1363" s="99">
        <v>490716.61308288598</v>
      </c>
      <c r="Y1363" s="99">
        <v>462073.35713958699</v>
      </c>
      <c r="Z1363" s="99">
        <v>47026.421166896798</v>
      </c>
      <c r="AA1363" s="99">
        <v>0</v>
      </c>
      <c r="AB1363" s="99">
        <v>0</v>
      </c>
      <c r="AC1363" s="99">
        <v>2446753.8023681599</v>
      </c>
      <c r="AD1363" s="99">
        <v>25.454947074176701</v>
      </c>
      <c r="AE1363" s="99">
        <v>343.69649306312198</v>
      </c>
      <c r="AF1363" s="99">
        <v>586528.95507049595</v>
      </c>
      <c r="AG1363" s="99">
        <v>450688.90435028099</v>
      </c>
      <c r="AH1363" s="99">
        <v>0</v>
      </c>
      <c r="AI1363" s="99">
        <v>371902.43883895897</v>
      </c>
      <c r="AJ1363" s="99">
        <v>134985.46109771699</v>
      </c>
      <c r="AK1363" s="99">
        <v>0</v>
      </c>
      <c r="AL1363" s="99">
        <v>46744.789858818098</v>
      </c>
      <c r="AM1363" s="99">
        <v>0</v>
      </c>
      <c r="AN1363" s="99">
        <v>2449967.03656006</v>
      </c>
      <c r="AO1363" s="99">
        <v>10530037.1373291</v>
      </c>
      <c r="AP1363" s="99">
        <v>0</v>
      </c>
      <c r="AQ1363" s="99">
        <v>4325729.01208496</v>
      </c>
      <c r="AR1363" s="99">
        <v>4047855.8643493699</v>
      </c>
      <c r="AS1363" s="99">
        <v>418984.56811142003</v>
      </c>
      <c r="AT1363" s="99">
        <v>0</v>
      </c>
      <c r="AU1363" s="99">
        <v>0</v>
      </c>
      <c r="AV1363" s="99">
        <v>8109842.1405639602</v>
      </c>
      <c r="AW1363" s="99">
        <v>90.033664973452701</v>
      </c>
      <c r="AX1363" s="99">
        <v>4823.7525910139102</v>
      </c>
      <c r="AY1363" s="99">
        <v>5848307.6640625</v>
      </c>
      <c r="AZ1363" s="99">
        <v>4049085.8968200702</v>
      </c>
      <c r="BA1363" s="99">
        <v>0</v>
      </c>
      <c r="BB1363" s="99">
        <v>3665724.54797363</v>
      </c>
      <c r="BC1363" s="99">
        <v>1268472.7949981701</v>
      </c>
      <c r="BD1363" s="99">
        <v>0</v>
      </c>
      <c r="BE1363" s="99">
        <v>417083.01266097999</v>
      </c>
      <c r="BF1363" s="99">
        <v>0</v>
      </c>
      <c r="BG1363" s="99">
        <v>8103633.0120239304</v>
      </c>
      <c r="BH1363" s="99">
        <v>3051276.6787414602</v>
      </c>
      <c r="BI1363" s="99">
        <v>0</v>
      </c>
      <c r="BJ1363" s="99">
        <v>1692796.89482117</v>
      </c>
      <c r="BK1363" s="99">
        <v>1514925.27426147</v>
      </c>
      <c r="BL1363" s="99">
        <v>0</v>
      </c>
      <c r="BM1363" s="99">
        <v>0</v>
      </c>
      <c r="BN1363" s="99">
        <v>0</v>
      </c>
      <c r="BO1363" s="99">
        <v>0</v>
      </c>
      <c r="BP1363" s="99">
        <v>0</v>
      </c>
      <c r="BQ1363" s="99">
        <v>0</v>
      </c>
      <c r="BR1363" s="99">
        <v>1928932.39926147</v>
      </c>
      <c r="BS1363" s="99">
        <v>1516563.9335022001</v>
      </c>
      <c r="BT1363" s="99">
        <v>0</v>
      </c>
      <c r="BU1363" s="99">
        <v>701829.64485931396</v>
      </c>
      <c r="BV1363" s="99">
        <v>603022.52035522496</v>
      </c>
      <c r="BW1363" s="99">
        <v>0</v>
      </c>
      <c r="BX1363" s="99">
        <v>81687.935849189802</v>
      </c>
      <c r="BY1363" s="99">
        <v>0</v>
      </c>
      <c r="BZ1363" s="99">
        <v>0</v>
      </c>
      <c r="CA1363" s="99">
        <v>27807.639670610399</v>
      </c>
      <c r="CB1363" s="99">
        <v>1544023.25782776</v>
      </c>
      <c r="CC1363" s="99">
        <v>14835725.3640137</v>
      </c>
      <c r="CD1363" s="99">
        <v>4720633.0407104502</v>
      </c>
      <c r="CE1363" s="99">
        <v>417.14794532582198</v>
      </c>
      <c r="CF1363" s="99">
        <v>46912.182513237</v>
      </c>
      <c r="CG1363" s="99">
        <v>418672.40579986601</v>
      </c>
      <c r="CH1363" s="99">
        <v>0</v>
      </c>
      <c r="CI1363" s="99">
        <v>28224.473712205901</v>
      </c>
      <c r="CJ1363" s="99">
        <v>1591163.93486023</v>
      </c>
      <c r="CK1363" s="99">
        <v>15255452.0042725</v>
      </c>
      <c r="CL1363" s="99">
        <v>4800051.7858276404</v>
      </c>
      <c r="CM1363" s="166">
        <v>35759.731138229399</v>
      </c>
      <c r="CN1363" s="166">
        <v>4040730.08984375</v>
      </c>
      <c r="CO1363" s="166">
        <v>23367557.753662098</v>
      </c>
      <c r="CP1363" s="99">
        <v>4800051.7858276404</v>
      </c>
      <c r="CQ1363" s="99">
        <v>0</v>
      </c>
      <c r="CR1363" s="99">
        <v>0</v>
      </c>
      <c r="CS1363" s="99">
        <v>0</v>
      </c>
      <c r="CT1363" s="99">
        <v>0</v>
      </c>
      <c r="CU1363" s="98">
        <v>6504.9320733820005</v>
      </c>
      <c r="CV1363" s="98">
        <v>7941.2445082220001</v>
      </c>
      <c r="CW1363" s="98">
        <v>1590935.440340997</v>
      </c>
      <c r="CX1363" s="98">
        <v>15254397.769813566</v>
      </c>
    </row>
    <row r="1364" spans="1:102" x14ac:dyDescent="0.2">
      <c r="A1364" s="98" t="s">
        <v>72</v>
      </c>
      <c r="B1364" s="100">
        <v>43525</v>
      </c>
      <c r="C1364" s="99">
        <v>21529.229499340101</v>
      </c>
      <c r="D1364" s="99">
        <v>0</v>
      </c>
      <c r="E1364" s="99">
        <v>6309.1151829957998</v>
      </c>
      <c r="F1364" s="99">
        <v>6026.8370492458298</v>
      </c>
      <c r="G1364" s="99">
        <v>413.01693692430899</v>
      </c>
      <c r="H1364" s="99">
        <v>0</v>
      </c>
      <c r="I1364" s="99">
        <v>0</v>
      </c>
      <c r="J1364" s="99">
        <v>7570.9558616876602</v>
      </c>
      <c r="K1364" s="99">
        <v>0.98453360120038302</v>
      </c>
      <c r="L1364" s="99">
        <v>17.195573008852101</v>
      </c>
      <c r="M1364" s="99">
        <v>13048.6917749643</v>
      </c>
      <c r="N1364" s="99">
        <v>4007.05221992731</v>
      </c>
      <c r="O1364" s="99">
        <v>0</v>
      </c>
      <c r="P1364" s="99">
        <v>9645.6430003643</v>
      </c>
      <c r="Q1364" s="99">
        <v>1114.82720570266</v>
      </c>
      <c r="R1364" s="99">
        <v>0</v>
      </c>
      <c r="S1364" s="99">
        <v>409.98555456846998</v>
      </c>
      <c r="T1364" s="99">
        <v>0</v>
      </c>
      <c r="U1364" s="99">
        <v>7581.1281883716601</v>
      </c>
      <c r="V1364" s="99">
        <v>1052170.8552703899</v>
      </c>
      <c r="W1364" s="99">
        <v>0</v>
      </c>
      <c r="X1364" s="99">
        <v>485112.840492249</v>
      </c>
      <c r="Y1364" s="99">
        <v>452679.53321075399</v>
      </c>
      <c r="Z1364" s="99">
        <v>48988.507656097398</v>
      </c>
      <c r="AA1364" s="99">
        <v>0</v>
      </c>
      <c r="AB1364" s="99">
        <v>0</v>
      </c>
      <c r="AC1364" s="99">
        <v>2440428.89813232</v>
      </c>
      <c r="AD1364" s="99">
        <v>27.325621551601198</v>
      </c>
      <c r="AE1364" s="99">
        <v>267.19375539943599</v>
      </c>
      <c r="AF1364" s="99">
        <v>587402.57592010498</v>
      </c>
      <c r="AG1364" s="99">
        <v>444952.07987976098</v>
      </c>
      <c r="AH1364" s="99">
        <v>0</v>
      </c>
      <c r="AI1364" s="99">
        <v>364957.85449981701</v>
      </c>
      <c r="AJ1364" s="99">
        <v>133258.12736129799</v>
      </c>
      <c r="AK1364" s="99">
        <v>0</v>
      </c>
      <c r="AL1364" s="99">
        <v>47842.560045242302</v>
      </c>
      <c r="AM1364" s="99">
        <v>0</v>
      </c>
      <c r="AN1364" s="99">
        <v>2448831.5097961398</v>
      </c>
      <c r="AO1364" s="99">
        <v>10585682.989990201</v>
      </c>
      <c r="AP1364" s="99">
        <v>0</v>
      </c>
      <c r="AQ1364" s="99">
        <v>4261308.2573242197</v>
      </c>
      <c r="AR1364" s="99">
        <v>3982962.6851806599</v>
      </c>
      <c r="AS1364" s="99">
        <v>431328.584976196</v>
      </c>
      <c r="AT1364" s="99">
        <v>0</v>
      </c>
      <c r="AU1364" s="99">
        <v>0</v>
      </c>
      <c r="AV1364" s="99">
        <v>8123648.44995117</v>
      </c>
      <c r="AW1364" s="99">
        <v>97.254194219596698</v>
      </c>
      <c r="AX1364" s="99">
        <v>3420.5863877534898</v>
      </c>
      <c r="AY1364" s="99">
        <v>5906585.0304565402</v>
      </c>
      <c r="AZ1364" s="99">
        <v>4033299.21838379</v>
      </c>
      <c r="BA1364" s="99">
        <v>0</v>
      </c>
      <c r="BB1364" s="99">
        <v>3616746.2758178702</v>
      </c>
      <c r="BC1364" s="99">
        <v>1249725.8526001</v>
      </c>
      <c r="BD1364" s="99">
        <v>0</v>
      </c>
      <c r="BE1364" s="99">
        <v>428043.10468292201</v>
      </c>
      <c r="BF1364" s="99">
        <v>0</v>
      </c>
      <c r="BG1364" s="99">
        <v>8150327.0651855497</v>
      </c>
      <c r="BH1364" s="99">
        <v>3051331.2244567899</v>
      </c>
      <c r="BI1364" s="99">
        <v>0</v>
      </c>
      <c r="BJ1364" s="99">
        <v>1536359.63568115</v>
      </c>
      <c r="BK1364" s="99">
        <v>1436088.8134765599</v>
      </c>
      <c r="BL1364" s="99">
        <v>0</v>
      </c>
      <c r="BM1364" s="99">
        <v>0</v>
      </c>
      <c r="BN1364" s="99">
        <v>0</v>
      </c>
      <c r="BO1364" s="99">
        <v>0</v>
      </c>
      <c r="BP1364" s="99">
        <v>0</v>
      </c>
      <c r="BQ1364" s="99">
        <v>0</v>
      </c>
      <c r="BR1364" s="99">
        <v>1922416.66569519</v>
      </c>
      <c r="BS1364" s="99">
        <v>1495379.3745269801</v>
      </c>
      <c r="BT1364" s="99">
        <v>0</v>
      </c>
      <c r="BU1364" s="99">
        <v>682448.59955596901</v>
      </c>
      <c r="BV1364" s="99">
        <v>501059.69074249303</v>
      </c>
      <c r="BW1364" s="99">
        <v>0</v>
      </c>
      <c r="BX1364" s="99">
        <v>85316.035683631897</v>
      </c>
      <c r="BY1364" s="99">
        <v>0</v>
      </c>
      <c r="BZ1364" s="99">
        <v>0</v>
      </c>
      <c r="CA1364" s="99">
        <v>27820.209714889501</v>
      </c>
      <c r="CB1364" s="99">
        <v>1540647.69604492</v>
      </c>
      <c r="CC1364" s="99">
        <v>14892972.4182129</v>
      </c>
      <c r="CD1364" s="99">
        <v>4602371.2291259803</v>
      </c>
      <c r="CE1364" s="99">
        <v>411.52079465985298</v>
      </c>
      <c r="CF1364" s="99">
        <v>48052.407324314103</v>
      </c>
      <c r="CG1364" s="99">
        <v>429823.10822677601</v>
      </c>
      <c r="CH1364" s="99">
        <v>0</v>
      </c>
      <c r="CI1364" s="99">
        <v>28233.845386982</v>
      </c>
      <c r="CJ1364" s="99">
        <v>1589252.5776672401</v>
      </c>
      <c r="CK1364" s="99">
        <v>15326799.6451416</v>
      </c>
      <c r="CL1364" s="99">
        <v>4696499.64953613</v>
      </c>
      <c r="CM1364" s="166">
        <v>35761.080829620398</v>
      </c>
      <c r="CN1364" s="166">
        <v>4030436.0733337398</v>
      </c>
      <c r="CO1364" s="166">
        <v>23466027.104736298</v>
      </c>
      <c r="CP1364" s="99">
        <v>4696499.64953613</v>
      </c>
      <c r="CQ1364" s="99">
        <v>0</v>
      </c>
      <c r="CR1364" s="99">
        <v>0</v>
      </c>
      <c r="CS1364" s="99">
        <v>0</v>
      </c>
      <c r="CT1364" s="99">
        <v>0</v>
      </c>
      <c r="CU1364" s="98">
        <v>6314.4456224539999</v>
      </c>
      <c r="CV1364" s="98">
        <v>7946.3830113880003</v>
      </c>
      <c r="CW1364" s="98">
        <v>1588700.1033692341</v>
      </c>
      <c r="CX1364" s="98">
        <v>15322795.526439676</v>
      </c>
    </row>
    <row r="1365" spans="1:102" x14ac:dyDescent="0.2">
      <c r="A1365" s="98" t="s">
        <v>72</v>
      </c>
      <c r="B1365" s="100">
        <v>43617</v>
      </c>
      <c r="C1365" s="99">
        <v>21390.9934267998</v>
      </c>
      <c r="D1365" s="99">
        <v>0</v>
      </c>
      <c r="E1365" s="99">
        <v>6189.6060964465096</v>
      </c>
      <c r="F1365" s="99">
        <v>5919.6498184204102</v>
      </c>
      <c r="G1365" s="99">
        <v>422.22872610762698</v>
      </c>
      <c r="H1365" s="99">
        <v>0</v>
      </c>
      <c r="I1365" s="99">
        <v>0</v>
      </c>
      <c r="J1365" s="99">
        <v>7527.7526704072998</v>
      </c>
      <c r="K1365" s="99">
        <v>0.99329015987314095</v>
      </c>
      <c r="L1365" s="99">
        <v>55.031536299269597</v>
      </c>
      <c r="M1365" s="99">
        <v>12919.2865539789</v>
      </c>
      <c r="N1365" s="99">
        <v>3906.0298097431701</v>
      </c>
      <c r="O1365" s="99">
        <v>0</v>
      </c>
      <c r="P1365" s="99">
        <v>9540.64197909832</v>
      </c>
      <c r="Q1365" s="99">
        <v>1099.1848511844901</v>
      </c>
      <c r="R1365" s="99">
        <v>0</v>
      </c>
      <c r="S1365" s="99">
        <v>424.271209355444</v>
      </c>
      <c r="T1365" s="99">
        <v>0</v>
      </c>
      <c r="U1365" s="99">
        <v>7529.8032655119896</v>
      </c>
      <c r="V1365" s="99">
        <v>1040371.22875214</v>
      </c>
      <c r="W1365" s="99">
        <v>0</v>
      </c>
      <c r="X1365" s="99">
        <v>478406.84885787999</v>
      </c>
      <c r="Y1365" s="99">
        <v>449353.84360885603</v>
      </c>
      <c r="Z1365" s="99">
        <v>49513.745110988602</v>
      </c>
      <c r="AA1365" s="99">
        <v>0</v>
      </c>
      <c r="AB1365" s="99">
        <v>0</v>
      </c>
      <c r="AC1365" s="99">
        <v>2450776.9163207998</v>
      </c>
      <c r="AD1365" s="99">
        <v>25.712434931658201</v>
      </c>
      <c r="AE1365" s="99">
        <v>813.60250285267796</v>
      </c>
      <c r="AF1365" s="99">
        <v>593383.58441925002</v>
      </c>
      <c r="AG1365" s="99">
        <v>437464.01166534401</v>
      </c>
      <c r="AH1365" s="99">
        <v>0</v>
      </c>
      <c r="AI1365" s="99">
        <v>349386.85024642898</v>
      </c>
      <c r="AJ1365" s="99">
        <v>130282.183326721</v>
      </c>
      <c r="AK1365" s="99">
        <v>0</v>
      </c>
      <c r="AL1365" s="99">
        <v>49729.662817478202</v>
      </c>
      <c r="AM1365" s="99">
        <v>0</v>
      </c>
      <c r="AN1365" s="99">
        <v>2461975.94458008</v>
      </c>
      <c r="AO1365" s="99">
        <v>10514335.846069301</v>
      </c>
      <c r="AP1365" s="99">
        <v>0</v>
      </c>
      <c r="AQ1365" s="99">
        <v>4235590.5230102502</v>
      </c>
      <c r="AR1365" s="99">
        <v>3955189.0954589802</v>
      </c>
      <c r="AS1365" s="99">
        <v>446987.19609832799</v>
      </c>
      <c r="AT1365" s="99">
        <v>0</v>
      </c>
      <c r="AU1365" s="99">
        <v>0</v>
      </c>
      <c r="AV1365" s="99">
        <v>8237398.2752075205</v>
      </c>
      <c r="AW1365" s="99">
        <v>91.731536445207894</v>
      </c>
      <c r="AX1365" s="99">
        <v>9699.7263536453193</v>
      </c>
      <c r="AY1365" s="99">
        <v>5977399.5794677697</v>
      </c>
      <c r="AZ1365" s="99">
        <v>3985838.3308715802</v>
      </c>
      <c r="BA1365" s="99">
        <v>0</v>
      </c>
      <c r="BB1365" s="99">
        <v>3469506.9322509798</v>
      </c>
      <c r="BC1365" s="99">
        <v>1220456.3086852999</v>
      </c>
      <c r="BD1365" s="99">
        <v>0</v>
      </c>
      <c r="BE1365" s="99">
        <v>447152.58061218302</v>
      </c>
      <c r="BF1365" s="99">
        <v>0</v>
      </c>
      <c r="BG1365" s="99">
        <v>8313261.9118652297</v>
      </c>
      <c r="BH1365" s="99">
        <v>3017383.9954528799</v>
      </c>
      <c r="BI1365" s="99">
        <v>0</v>
      </c>
      <c r="BJ1365" s="99">
        <v>1536848.24836731</v>
      </c>
      <c r="BK1365" s="99">
        <v>1447127.20680237</v>
      </c>
      <c r="BL1365" s="99">
        <v>0</v>
      </c>
      <c r="BM1365" s="99">
        <v>0</v>
      </c>
      <c r="BN1365" s="99">
        <v>0</v>
      </c>
      <c r="BO1365" s="99">
        <v>0</v>
      </c>
      <c r="BP1365" s="99">
        <v>0</v>
      </c>
      <c r="BQ1365" s="99">
        <v>0</v>
      </c>
      <c r="BR1365" s="99">
        <v>1922915.33718872</v>
      </c>
      <c r="BS1365" s="99">
        <v>1494905.42002869</v>
      </c>
      <c r="BT1365" s="99">
        <v>0</v>
      </c>
      <c r="BU1365" s="99">
        <v>659288.13032531703</v>
      </c>
      <c r="BV1365" s="99">
        <v>491133.48443603498</v>
      </c>
      <c r="BW1365" s="99">
        <v>0</v>
      </c>
      <c r="BX1365" s="99">
        <v>91190.116742134094</v>
      </c>
      <c r="BY1365" s="99">
        <v>0</v>
      </c>
      <c r="BZ1365" s="99">
        <v>0</v>
      </c>
      <c r="CA1365" s="99">
        <v>27587.0705778599</v>
      </c>
      <c r="CB1365" s="99">
        <v>1519973.69633484</v>
      </c>
      <c r="CC1365" s="99">
        <v>14715352.564453101</v>
      </c>
      <c r="CD1365" s="99">
        <v>4569142.7037353497</v>
      </c>
      <c r="CE1365" s="99">
        <v>422.73564074561</v>
      </c>
      <c r="CF1365" s="99">
        <v>49498.890910148599</v>
      </c>
      <c r="CG1365" s="99">
        <v>444718.16029357899</v>
      </c>
      <c r="CH1365" s="99">
        <v>0</v>
      </c>
      <c r="CI1365" s="99">
        <v>28008.8122415543</v>
      </c>
      <c r="CJ1365" s="99">
        <v>1569668.1623229999</v>
      </c>
      <c r="CK1365" s="99">
        <v>15159635.112426801</v>
      </c>
      <c r="CL1365" s="99">
        <v>4653083.6504516602</v>
      </c>
      <c r="CM1365" s="166">
        <v>35478.407608985901</v>
      </c>
      <c r="CN1365" s="166">
        <v>4028537.4533081101</v>
      </c>
      <c r="CO1365" s="166">
        <v>23392933.426025402</v>
      </c>
      <c r="CP1365" s="99">
        <v>4653083.6504516602</v>
      </c>
      <c r="CQ1365" s="99">
        <v>0</v>
      </c>
      <c r="CR1365" s="99">
        <v>0</v>
      </c>
      <c r="CS1365" s="99">
        <v>0</v>
      </c>
      <c r="CT1365" s="99">
        <v>0</v>
      </c>
      <c r="CU1365" s="98">
        <v>6190.3100648310001</v>
      </c>
      <c r="CV1365" s="98">
        <v>7894.983020015</v>
      </c>
      <c r="CW1365" s="98">
        <v>1569472.5872449887</v>
      </c>
      <c r="CX1365" s="98">
        <v>15160070.72474668</v>
      </c>
    </row>
    <row r="1366" spans="1:102" x14ac:dyDescent="0.2">
      <c r="A1366" s="98" t="s">
        <v>73</v>
      </c>
      <c r="B1366" s="100">
        <v>38047</v>
      </c>
      <c r="C1366" s="99">
        <v>88044.607628822298</v>
      </c>
      <c r="D1366" s="99">
        <v>0</v>
      </c>
      <c r="E1366" s="99">
        <v>37278.1151590347</v>
      </c>
      <c r="F1366" s="99">
        <v>19846.0026841164</v>
      </c>
      <c r="G1366" s="99">
        <v>15.6725360299461</v>
      </c>
      <c r="H1366" s="99">
        <v>5489.5447703599903</v>
      </c>
      <c r="I1366" s="99">
        <v>544.78957412391901</v>
      </c>
      <c r="J1366" s="99">
        <v>162.30062248744099</v>
      </c>
      <c r="K1366" s="99">
        <v>83943.851806640596</v>
      </c>
      <c r="L1366" s="99">
        <v>68185.144867897005</v>
      </c>
      <c r="M1366" s="99">
        <v>39186.282142162301</v>
      </c>
      <c r="N1366" s="99">
        <v>10114.6520557404</v>
      </c>
      <c r="O1366" s="99">
        <v>0</v>
      </c>
      <c r="P1366" s="99">
        <v>0</v>
      </c>
      <c r="Q1366" s="99">
        <v>7304.4549547433899</v>
      </c>
      <c r="R1366" s="99">
        <v>0</v>
      </c>
      <c r="S1366" s="99">
        <v>0</v>
      </c>
      <c r="T1366" s="99">
        <v>5432.25018495321</v>
      </c>
      <c r="U1366" s="99">
        <v>84054.107541084304</v>
      </c>
      <c r="V1366" s="99">
        <v>5028535.3929443397</v>
      </c>
      <c r="W1366" s="99">
        <v>0</v>
      </c>
      <c r="X1366" s="99">
        <v>3181155.69775391</v>
      </c>
      <c r="Y1366" s="99">
        <v>1425225.7039032001</v>
      </c>
      <c r="Z1366" s="99">
        <v>1044.64025086164</v>
      </c>
      <c r="AA1366" s="99">
        <v>1104537.4083404499</v>
      </c>
      <c r="AB1366" s="99">
        <v>129913.11709785501</v>
      </c>
      <c r="AC1366" s="99">
        <v>14586.522558450701</v>
      </c>
      <c r="AD1366" s="99">
        <v>25335128.651611298</v>
      </c>
      <c r="AE1366" s="99">
        <v>3510010.9807434101</v>
      </c>
      <c r="AF1366" s="99">
        <v>2046835.6054992699</v>
      </c>
      <c r="AG1366" s="99">
        <v>1650247.1083831801</v>
      </c>
      <c r="AH1366" s="99">
        <v>0</v>
      </c>
      <c r="AI1366" s="99">
        <v>0</v>
      </c>
      <c r="AJ1366" s="99">
        <v>988179.26923370396</v>
      </c>
      <c r="AK1366" s="99">
        <v>0</v>
      </c>
      <c r="AL1366" s="99">
        <v>0</v>
      </c>
      <c r="AM1366" s="99">
        <v>1095198.5830993699</v>
      </c>
      <c r="AN1366" s="99">
        <v>25171354.259765599</v>
      </c>
      <c r="AO1366" s="99">
        <v>37503565.190429702</v>
      </c>
      <c r="AP1366" s="99">
        <v>0</v>
      </c>
      <c r="AQ1366" s="99">
        <v>22059448.229003899</v>
      </c>
      <c r="AR1366" s="99">
        <v>10090772.9853516</v>
      </c>
      <c r="AS1366" s="99">
        <v>6672.5415887236604</v>
      </c>
      <c r="AT1366" s="99">
        <v>6730031.4072876005</v>
      </c>
      <c r="AU1366" s="99">
        <v>779148.95302581799</v>
      </c>
      <c r="AV1366" s="99">
        <v>34144.637856483503</v>
      </c>
      <c r="AW1366" s="99">
        <v>58332249.651367202</v>
      </c>
      <c r="AX1366" s="99">
        <v>26927028.073730499</v>
      </c>
      <c r="AY1366" s="99">
        <v>14994442.3939209</v>
      </c>
      <c r="AZ1366" s="99">
        <v>11249560.103149399</v>
      </c>
      <c r="BA1366" s="99">
        <v>0</v>
      </c>
      <c r="BB1366" s="99">
        <v>0</v>
      </c>
      <c r="BC1366" s="99">
        <v>6780679.8197021503</v>
      </c>
      <c r="BD1366" s="99">
        <v>0</v>
      </c>
      <c r="BE1366" s="99">
        <v>0</v>
      </c>
      <c r="BF1366" s="99">
        <v>6711725.5747680701</v>
      </c>
      <c r="BG1366" s="99">
        <v>58046103.909667999</v>
      </c>
      <c r="BH1366" s="99">
        <v>6051449.8508911096</v>
      </c>
      <c r="BI1366" s="99">
        <v>0</v>
      </c>
      <c r="BJ1366" s="99">
        <v>5577774.30615234</v>
      </c>
      <c r="BK1366" s="99">
        <v>3408194.1262817401</v>
      </c>
      <c r="BL1366" s="99">
        <v>0</v>
      </c>
      <c r="BM1366" s="99">
        <v>0</v>
      </c>
      <c r="BN1366" s="99">
        <v>0</v>
      </c>
      <c r="BO1366" s="99">
        <v>0</v>
      </c>
      <c r="BP1366" s="99">
        <v>0</v>
      </c>
      <c r="BQ1366" s="99">
        <v>0</v>
      </c>
      <c r="BR1366" s="99">
        <v>4682994.8498535203</v>
      </c>
      <c r="BS1366" s="99">
        <v>4162471.8095703102</v>
      </c>
      <c r="BT1366" s="99">
        <v>0</v>
      </c>
      <c r="BU1366" s="99">
        <v>0</v>
      </c>
      <c r="BV1366" s="99">
        <v>2765147.3002014202</v>
      </c>
      <c r="BW1366" s="99">
        <v>0</v>
      </c>
      <c r="BX1366" s="99">
        <v>0</v>
      </c>
      <c r="BY1366" s="99">
        <v>0</v>
      </c>
      <c r="BZ1366" s="99">
        <v>0</v>
      </c>
      <c r="CA1366" s="99">
        <v>125664.12291049999</v>
      </c>
      <c r="CB1366" s="99">
        <v>8153272.1596679697</v>
      </c>
      <c r="CC1366" s="99">
        <v>59971314.925292999</v>
      </c>
      <c r="CD1366" s="99">
        <v>11595556.869628901</v>
      </c>
      <c r="CE1366" s="99">
        <v>5455.0612689256704</v>
      </c>
      <c r="CF1366" s="99">
        <v>1088175.35073853</v>
      </c>
      <c r="CG1366" s="99">
        <v>6649489.7599487295</v>
      </c>
      <c r="CH1366" s="99">
        <v>0</v>
      </c>
      <c r="CI1366" s="99">
        <v>131078.30118942299</v>
      </c>
      <c r="CJ1366" s="99">
        <v>9281187.4704589806</v>
      </c>
      <c r="CK1366" s="99">
        <v>66636055.270996101</v>
      </c>
      <c r="CL1366" s="99">
        <v>11592110.206054701</v>
      </c>
      <c r="CM1366" s="166">
        <v>214953.44659423799</v>
      </c>
      <c r="CN1366" s="166">
        <v>34444922.571777299</v>
      </c>
      <c r="CO1366" s="166">
        <v>124968762.28906301</v>
      </c>
      <c r="CP1366" s="99">
        <v>11592110.206054701</v>
      </c>
      <c r="CQ1366" s="99">
        <v>0</v>
      </c>
      <c r="CR1366" s="99">
        <v>0</v>
      </c>
      <c r="CS1366" s="99">
        <v>0</v>
      </c>
      <c r="CT1366" s="99">
        <v>0</v>
      </c>
      <c r="CU1366" s="98">
        <v>127003.10804508399</v>
      </c>
      <c r="CV1366" s="98">
        <v>177.453732081</v>
      </c>
      <c r="CW1366" s="98">
        <v>9241447.5104064997</v>
      </c>
      <c r="CX1366" s="98">
        <v>66620804.685241729</v>
      </c>
    </row>
    <row r="1367" spans="1:102" x14ac:dyDescent="0.2">
      <c r="A1367" s="98" t="s">
        <v>73</v>
      </c>
      <c r="B1367" s="100">
        <v>38139</v>
      </c>
      <c r="C1367" s="99">
        <v>89001.706869125395</v>
      </c>
      <c r="D1367" s="99">
        <v>0</v>
      </c>
      <c r="E1367" s="99">
        <v>36878.4205656052</v>
      </c>
      <c r="F1367" s="99">
        <v>20299.125498533202</v>
      </c>
      <c r="G1367" s="99">
        <v>175.168253079057</v>
      </c>
      <c r="H1367" s="99">
        <v>5267.04100143909</v>
      </c>
      <c r="I1367" s="99">
        <v>542.08198760449898</v>
      </c>
      <c r="J1367" s="99">
        <v>3625.45468097925</v>
      </c>
      <c r="K1367" s="99">
        <v>78881.259970665007</v>
      </c>
      <c r="L1367" s="99">
        <v>69094.505931854204</v>
      </c>
      <c r="M1367" s="99">
        <v>39073.735589027398</v>
      </c>
      <c r="N1367" s="99">
        <v>10390.366433858901</v>
      </c>
      <c r="O1367" s="99">
        <v>0</v>
      </c>
      <c r="P1367" s="99">
        <v>0</v>
      </c>
      <c r="Q1367" s="99">
        <v>7299.2039334773999</v>
      </c>
      <c r="R1367" s="99">
        <v>0</v>
      </c>
      <c r="S1367" s="99">
        <v>0</v>
      </c>
      <c r="T1367" s="99">
        <v>5490.78637230396</v>
      </c>
      <c r="U1367" s="99">
        <v>84487.766062736497</v>
      </c>
      <c r="V1367" s="99">
        <v>5026671.63952637</v>
      </c>
      <c r="W1367" s="99">
        <v>0</v>
      </c>
      <c r="X1367" s="99">
        <v>3147658.1600036598</v>
      </c>
      <c r="Y1367" s="99">
        <v>1451864.9771728499</v>
      </c>
      <c r="Z1367" s="99">
        <v>32228.3143048286</v>
      </c>
      <c r="AA1367" s="99">
        <v>1053169.2322998</v>
      </c>
      <c r="AB1367" s="99">
        <v>129330.454815865</v>
      </c>
      <c r="AC1367" s="99">
        <v>883877.27792358398</v>
      </c>
      <c r="AD1367" s="99">
        <v>23522209.3830566</v>
      </c>
      <c r="AE1367" s="99">
        <v>3466070.88464355</v>
      </c>
      <c r="AF1367" s="99">
        <v>2024628.36209106</v>
      </c>
      <c r="AG1367" s="99">
        <v>1705820.7916717499</v>
      </c>
      <c r="AH1367" s="99">
        <v>0</v>
      </c>
      <c r="AI1367" s="99">
        <v>0</v>
      </c>
      <c r="AJ1367" s="99">
        <v>975301.73450470006</v>
      </c>
      <c r="AK1367" s="99">
        <v>0</v>
      </c>
      <c r="AL1367" s="99">
        <v>0</v>
      </c>
      <c r="AM1367" s="99">
        <v>1098914.61705017</v>
      </c>
      <c r="AN1367" s="99">
        <v>24988095.714355499</v>
      </c>
      <c r="AO1367" s="99">
        <v>37824141.2275391</v>
      </c>
      <c r="AP1367" s="99">
        <v>0</v>
      </c>
      <c r="AQ1367" s="99">
        <v>22633459.3828125</v>
      </c>
      <c r="AR1367" s="99">
        <v>10767934.685180699</v>
      </c>
      <c r="AS1367" s="99">
        <v>206881.41021537801</v>
      </c>
      <c r="AT1367" s="99">
        <v>6482756.2106933603</v>
      </c>
      <c r="AU1367" s="99">
        <v>780627.83458709705</v>
      </c>
      <c r="AV1367" s="99">
        <v>2069303.11740112</v>
      </c>
      <c r="AW1367" s="99">
        <v>54619954.105468802</v>
      </c>
      <c r="AX1367" s="99">
        <v>27103686.869872998</v>
      </c>
      <c r="AY1367" s="99">
        <v>14950655.18396</v>
      </c>
      <c r="AZ1367" s="99">
        <v>11656154.487915</v>
      </c>
      <c r="BA1367" s="99">
        <v>0</v>
      </c>
      <c r="BB1367" s="99">
        <v>0</v>
      </c>
      <c r="BC1367" s="99">
        <v>6738131.9578247098</v>
      </c>
      <c r="BD1367" s="99">
        <v>0</v>
      </c>
      <c r="BE1367" s="99">
        <v>0</v>
      </c>
      <c r="BF1367" s="99">
        <v>6778200.4931640597</v>
      </c>
      <c r="BG1367" s="99">
        <v>58351726.604003899</v>
      </c>
      <c r="BH1367" s="99">
        <v>6103762.7655639602</v>
      </c>
      <c r="BI1367" s="99">
        <v>0</v>
      </c>
      <c r="BJ1367" s="99">
        <v>5566241.4555053702</v>
      </c>
      <c r="BK1367" s="99">
        <v>3492006.5861511198</v>
      </c>
      <c r="BL1367" s="99">
        <v>0</v>
      </c>
      <c r="BM1367" s="99">
        <v>0</v>
      </c>
      <c r="BN1367" s="99">
        <v>0</v>
      </c>
      <c r="BO1367" s="99">
        <v>0</v>
      </c>
      <c r="BP1367" s="99">
        <v>0</v>
      </c>
      <c r="BQ1367" s="99">
        <v>0</v>
      </c>
      <c r="BR1367" s="99">
        <v>4650170.4946899395</v>
      </c>
      <c r="BS1367" s="99">
        <v>4296846.4387207003</v>
      </c>
      <c r="BT1367" s="99">
        <v>0</v>
      </c>
      <c r="BU1367" s="99">
        <v>0</v>
      </c>
      <c r="BV1367" s="99">
        <v>2735271.2239379901</v>
      </c>
      <c r="BW1367" s="99">
        <v>0</v>
      </c>
      <c r="BX1367" s="99">
        <v>0</v>
      </c>
      <c r="BY1367" s="99">
        <v>0</v>
      </c>
      <c r="BZ1367" s="99">
        <v>0</v>
      </c>
      <c r="CA1367" s="99">
        <v>126268.06594657899</v>
      </c>
      <c r="CB1367" s="99">
        <v>8126208.1015014602</v>
      </c>
      <c r="CC1367" s="99">
        <v>60387592.938964799</v>
      </c>
      <c r="CD1367" s="99">
        <v>11616473.239746099</v>
      </c>
      <c r="CE1367" s="99">
        <v>5469.7969695329703</v>
      </c>
      <c r="CF1367" s="99">
        <v>1080978.2605896001</v>
      </c>
      <c r="CG1367" s="99">
        <v>6670310.5159301804</v>
      </c>
      <c r="CH1367" s="99">
        <v>0</v>
      </c>
      <c r="CI1367" s="99">
        <v>131739.834768295</v>
      </c>
      <c r="CJ1367" s="99">
        <v>9225235.2365722694</v>
      </c>
      <c r="CK1367" s="99">
        <v>67027481.700683601</v>
      </c>
      <c r="CL1367" s="99">
        <v>11606306.654663101</v>
      </c>
      <c r="CM1367" s="166">
        <v>216046.17926216099</v>
      </c>
      <c r="CN1367" s="166">
        <v>34268773.135253899</v>
      </c>
      <c r="CO1367" s="166">
        <v>125436626.70507801</v>
      </c>
      <c r="CP1367" s="99">
        <v>11606306.654663101</v>
      </c>
      <c r="CQ1367" s="99">
        <v>0</v>
      </c>
      <c r="CR1367" s="99">
        <v>0</v>
      </c>
      <c r="CS1367" s="99">
        <v>0</v>
      </c>
      <c r="CT1367" s="99">
        <v>0</v>
      </c>
      <c r="CU1367" s="98">
        <v>120475.133082745</v>
      </c>
      <c r="CV1367" s="98">
        <v>3782.012061811</v>
      </c>
      <c r="CW1367" s="98">
        <v>9207186.3620910607</v>
      </c>
      <c r="CX1367" s="98">
        <v>67057903.454894982</v>
      </c>
    </row>
    <row r="1368" spans="1:102" x14ac:dyDescent="0.2">
      <c r="A1368" s="98" t="s">
        <v>73</v>
      </c>
      <c r="B1368" s="100">
        <v>38231</v>
      </c>
      <c r="C1368" s="99">
        <v>90875.962328910799</v>
      </c>
      <c r="D1368" s="99">
        <v>0</v>
      </c>
      <c r="E1368" s="99">
        <v>38255.028195858002</v>
      </c>
      <c r="F1368" s="99">
        <v>22285.1492865086</v>
      </c>
      <c r="G1368" s="99">
        <v>443.19547900185</v>
      </c>
      <c r="H1368" s="99">
        <v>4949.9398921728098</v>
      </c>
      <c r="I1368" s="99">
        <v>530.75092520564795</v>
      </c>
      <c r="J1368" s="99">
        <v>8487.6841549873407</v>
      </c>
      <c r="K1368" s="99">
        <v>75033.407381057696</v>
      </c>
      <c r="L1368" s="99">
        <v>72920.5468893051</v>
      </c>
      <c r="M1368" s="99">
        <v>39544.697080612197</v>
      </c>
      <c r="N1368" s="99">
        <v>10730.035710454</v>
      </c>
      <c r="O1368" s="99">
        <v>0</v>
      </c>
      <c r="P1368" s="99">
        <v>0</v>
      </c>
      <c r="Q1368" s="99">
        <v>7311.0097450017902</v>
      </c>
      <c r="R1368" s="99">
        <v>0</v>
      </c>
      <c r="S1368" s="99">
        <v>0</v>
      </c>
      <c r="T1368" s="99">
        <v>5432.0036017894699</v>
      </c>
      <c r="U1368" s="99">
        <v>83815.597489356995</v>
      </c>
      <c r="V1368" s="99">
        <v>5073793.9478759803</v>
      </c>
      <c r="W1368" s="99">
        <v>0</v>
      </c>
      <c r="X1368" s="99">
        <v>3162310.1489563002</v>
      </c>
      <c r="Y1368" s="99">
        <v>1492197.9499816899</v>
      </c>
      <c r="Z1368" s="99">
        <v>85076.066893577605</v>
      </c>
      <c r="AA1368" s="99">
        <v>1023574.9552536</v>
      </c>
      <c r="AB1368" s="99">
        <v>129205.77845764199</v>
      </c>
      <c r="AC1368" s="99">
        <v>2282327.3687133798</v>
      </c>
      <c r="AD1368" s="99">
        <v>21516649.044677701</v>
      </c>
      <c r="AE1368" s="99">
        <v>3591345.57958984</v>
      </c>
      <c r="AF1368" s="99">
        <v>2040874.9073333701</v>
      </c>
      <c r="AG1368" s="99">
        <v>1729633.73414612</v>
      </c>
      <c r="AH1368" s="99">
        <v>0</v>
      </c>
      <c r="AI1368" s="99">
        <v>0</v>
      </c>
      <c r="AJ1368" s="99">
        <v>964538.94837188697</v>
      </c>
      <c r="AK1368" s="99">
        <v>0</v>
      </c>
      <c r="AL1368" s="99">
        <v>0</v>
      </c>
      <c r="AM1368" s="99">
        <v>1101450.70210266</v>
      </c>
      <c r="AN1368" s="99">
        <v>23828109.800781298</v>
      </c>
      <c r="AO1368" s="99">
        <v>38677193.0712891</v>
      </c>
      <c r="AP1368" s="99">
        <v>0</v>
      </c>
      <c r="AQ1368" s="99">
        <v>22953957.8757324</v>
      </c>
      <c r="AR1368" s="99">
        <v>11213953.5977783</v>
      </c>
      <c r="AS1368" s="99">
        <v>547485.24249267601</v>
      </c>
      <c r="AT1368" s="99">
        <v>6400160.0494384803</v>
      </c>
      <c r="AU1368" s="99">
        <v>786673.27796936</v>
      </c>
      <c r="AV1368" s="99">
        <v>5305820.0627441397</v>
      </c>
      <c r="AW1368" s="99">
        <v>50874706.972167999</v>
      </c>
      <c r="AX1368" s="99">
        <v>28269549.1162109</v>
      </c>
      <c r="AY1368" s="99">
        <v>15269861.5080566</v>
      </c>
      <c r="AZ1368" s="99">
        <v>12030390.1600342</v>
      </c>
      <c r="BA1368" s="99">
        <v>0</v>
      </c>
      <c r="BB1368" s="99">
        <v>0</v>
      </c>
      <c r="BC1368" s="99">
        <v>6742336.3259277297</v>
      </c>
      <c r="BD1368" s="99">
        <v>0</v>
      </c>
      <c r="BE1368" s="99">
        <v>0</v>
      </c>
      <c r="BF1368" s="99">
        <v>6853825.6138305701</v>
      </c>
      <c r="BG1368" s="99">
        <v>56785973.687988304</v>
      </c>
      <c r="BH1368" s="99">
        <v>6458919.7974243201</v>
      </c>
      <c r="BI1368" s="99">
        <v>0</v>
      </c>
      <c r="BJ1368" s="99">
        <v>5623164.9182739304</v>
      </c>
      <c r="BK1368" s="99">
        <v>3604249.0993347201</v>
      </c>
      <c r="BL1368" s="99">
        <v>0</v>
      </c>
      <c r="BM1368" s="99">
        <v>0</v>
      </c>
      <c r="BN1368" s="99">
        <v>0</v>
      </c>
      <c r="BO1368" s="99">
        <v>0</v>
      </c>
      <c r="BP1368" s="99">
        <v>0</v>
      </c>
      <c r="BQ1368" s="99">
        <v>0</v>
      </c>
      <c r="BR1368" s="99">
        <v>4779368.6705932599</v>
      </c>
      <c r="BS1368" s="99">
        <v>4465656.9533081101</v>
      </c>
      <c r="BT1368" s="99">
        <v>0</v>
      </c>
      <c r="BU1368" s="99">
        <v>0</v>
      </c>
      <c r="BV1368" s="99">
        <v>2776642.2129821801</v>
      </c>
      <c r="BW1368" s="99">
        <v>0</v>
      </c>
      <c r="BX1368" s="99">
        <v>0</v>
      </c>
      <c r="BY1368" s="99">
        <v>0</v>
      </c>
      <c r="BZ1368" s="99">
        <v>0</v>
      </c>
      <c r="CA1368" s="99">
        <v>128557.36096859</v>
      </c>
      <c r="CB1368" s="99">
        <v>8242608.80822754</v>
      </c>
      <c r="CC1368" s="99">
        <v>61671202.619140603</v>
      </c>
      <c r="CD1368" s="99">
        <v>12192357.5938721</v>
      </c>
      <c r="CE1368" s="99">
        <v>5341.6156660318402</v>
      </c>
      <c r="CF1368" s="99">
        <v>1093665.1052246101</v>
      </c>
      <c r="CG1368" s="99">
        <v>6809841.4259033203</v>
      </c>
      <c r="CH1368" s="99">
        <v>0</v>
      </c>
      <c r="CI1368" s="99">
        <v>133883.791810989</v>
      </c>
      <c r="CJ1368" s="99">
        <v>9334750.2287597694</v>
      </c>
      <c r="CK1368" s="99">
        <v>68539300.092773393</v>
      </c>
      <c r="CL1368" s="99">
        <v>12214472.888061499</v>
      </c>
      <c r="CM1368" s="166">
        <v>217883.61339950599</v>
      </c>
      <c r="CN1368" s="166">
        <v>33093524.5466309</v>
      </c>
      <c r="CO1368" s="166">
        <v>124900879.165039</v>
      </c>
      <c r="CP1368" s="99">
        <v>12214472.888061499</v>
      </c>
      <c r="CQ1368" s="99">
        <v>0</v>
      </c>
      <c r="CR1368" s="99">
        <v>0</v>
      </c>
      <c r="CS1368" s="99">
        <v>0</v>
      </c>
      <c r="CT1368" s="99">
        <v>0</v>
      </c>
      <c r="CU1368" s="98">
        <v>119923.766204884</v>
      </c>
      <c r="CV1368" s="98">
        <v>8905.126642833</v>
      </c>
      <c r="CW1368" s="98">
        <v>9336273.9134521503</v>
      </c>
      <c r="CX1368" s="98">
        <v>68481044.045043916</v>
      </c>
    </row>
    <row r="1369" spans="1:102" x14ac:dyDescent="0.2">
      <c r="A1369" s="98" t="s">
        <v>73</v>
      </c>
      <c r="B1369" s="100">
        <v>38322</v>
      </c>
      <c r="C1369" s="99">
        <v>92805.818064689607</v>
      </c>
      <c r="D1369" s="99">
        <v>0</v>
      </c>
      <c r="E1369" s="99">
        <v>36179.992827415503</v>
      </c>
      <c r="F1369" s="99">
        <v>21174.3670825958</v>
      </c>
      <c r="G1369" s="99">
        <v>773.32247525453602</v>
      </c>
      <c r="H1369" s="99">
        <v>4654.4048172235498</v>
      </c>
      <c r="I1369" s="99">
        <v>525.74267368763697</v>
      </c>
      <c r="J1369" s="99">
        <v>13315.6254322529</v>
      </c>
      <c r="K1369" s="99">
        <v>73986.517287254304</v>
      </c>
      <c r="L1369" s="99">
        <v>71799.446295738206</v>
      </c>
      <c r="M1369" s="99">
        <v>39945.504821300499</v>
      </c>
      <c r="N1369" s="99">
        <v>10923.2161267996</v>
      </c>
      <c r="O1369" s="99">
        <v>0</v>
      </c>
      <c r="P1369" s="99">
        <v>0</v>
      </c>
      <c r="Q1369" s="99">
        <v>7348.35561060905</v>
      </c>
      <c r="R1369" s="99">
        <v>0</v>
      </c>
      <c r="S1369" s="99">
        <v>0</v>
      </c>
      <c r="T1369" s="99">
        <v>5388.7707602977798</v>
      </c>
      <c r="U1369" s="99">
        <v>85281.083992958098</v>
      </c>
      <c r="V1369" s="99">
        <v>5240183.1539306603</v>
      </c>
      <c r="W1369" s="99">
        <v>0</v>
      </c>
      <c r="X1369" s="99">
        <v>3094642.2715148898</v>
      </c>
      <c r="Y1369" s="99">
        <v>1524239.11961365</v>
      </c>
      <c r="Z1369" s="99">
        <v>178974.484033585</v>
      </c>
      <c r="AA1369" s="99">
        <v>919985.45243835403</v>
      </c>
      <c r="AB1369" s="99">
        <v>121302.601361275</v>
      </c>
      <c r="AC1369" s="99">
        <v>4689684.0426635696</v>
      </c>
      <c r="AD1369" s="99">
        <v>21612927.4770508</v>
      </c>
      <c r="AE1369" s="99">
        <v>3519792.5733642601</v>
      </c>
      <c r="AF1369" s="99">
        <v>2066715.24145508</v>
      </c>
      <c r="AG1369" s="99">
        <v>1771651.68505859</v>
      </c>
      <c r="AH1369" s="99">
        <v>0</v>
      </c>
      <c r="AI1369" s="99">
        <v>0</v>
      </c>
      <c r="AJ1369" s="99">
        <v>963560.60558319103</v>
      </c>
      <c r="AK1369" s="99">
        <v>0</v>
      </c>
      <c r="AL1369" s="99">
        <v>0</v>
      </c>
      <c r="AM1369" s="99">
        <v>1098889.2266845701</v>
      </c>
      <c r="AN1369" s="99">
        <v>25588366.481445301</v>
      </c>
      <c r="AO1369" s="99">
        <v>40522815.6865234</v>
      </c>
      <c r="AP1369" s="99">
        <v>0</v>
      </c>
      <c r="AQ1369" s="99">
        <v>22551320.2102051</v>
      </c>
      <c r="AR1369" s="99">
        <v>11491242.5552979</v>
      </c>
      <c r="AS1369" s="99">
        <v>1130996.75679016</v>
      </c>
      <c r="AT1369" s="99">
        <v>5849807.9074096698</v>
      </c>
      <c r="AU1369" s="99">
        <v>757815.25897216797</v>
      </c>
      <c r="AV1369" s="99">
        <v>11110112.3039551</v>
      </c>
      <c r="AW1369" s="99">
        <v>51353934.552734397</v>
      </c>
      <c r="AX1369" s="99">
        <v>28306275.541747998</v>
      </c>
      <c r="AY1369" s="99">
        <v>15738567.5887451</v>
      </c>
      <c r="AZ1369" s="99">
        <v>12488305.9367676</v>
      </c>
      <c r="BA1369" s="99">
        <v>0</v>
      </c>
      <c r="BB1369" s="99">
        <v>0</v>
      </c>
      <c r="BC1369" s="99">
        <v>6853653.6397094699</v>
      </c>
      <c r="BD1369" s="99">
        <v>0</v>
      </c>
      <c r="BE1369" s="99">
        <v>0</v>
      </c>
      <c r="BF1369" s="99">
        <v>6959634.1163330097</v>
      </c>
      <c r="BG1369" s="99">
        <v>60695467.292968802</v>
      </c>
      <c r="BH1369" s="99">
        <v>6603978.29931641</v>
      </c>
      <c r="BI1369" s="99">
        <v>0</v>
      </c>
      <c r="BJ1369" s="99">
        <v>5660754.4945678702</v>
      </c>
      <c r="BK1369" s="99">
        <v>3755656.1117858901</v>
      </c>
      <c r="BL1369" s="99">
        <v>0</v>
      </c>
      <c r="BM1369" s="99">
        <v>0</v>
      </c>
      <c r="BN1369" s="99">
        <v>0</v>
      </c>
      <c r="BO1369" s="99">
        <v>0</v>
      </c>
      <c r="BP1369" s="99">
        <v>0</v>
      </c>
      <c r="BQ1369" s="99">
        <v>0</v>
      </c>
      <c r="BR1369" s="99">
        <v>4880403.87036133</v>
      </c>
      <c r="BS1369" s="99">
        <v>4632878.3104858398</v>
      </c>
      <c r="BT1369" s="99">
        <v>0</v>
      </c>
      <c r="BU1369" s="99">
        <v>0</v>
      </c>
      <c r="BV1369" s="99">
        <v>2802622.1071777302</v>
      </c>
      <c r="BW1369" s="99">
        <v>0</v>
      </c>
      <c r="BX1369" s="99">
        <v>0</v>
      </c>
      <c r="BY1369" s="99">
        <v>0</v>
      </c>
      <c r="BZ1369" s="99">
        <v>0</v>
      </c>
      <c r="CA1369" s="99">
        <v>128795.511363029</v>
      </c>
      <c r="CB1369" s="99">
        <v>8330208.9565429697</v>
      </c>
      <c r="CC1369" s="99">
        <v>63243700.419921897</v>
      </c>
      <c r="CD1369" s="99">
        <v>12247595.2344971</v>
      </c>
      <c r="CE1369" s="99">
        <v>5478.5995861291904</v>
      </c>
      <c r="CF1369" s="99">
        <v>1115323.84655762</v>
      </c>
      <c r="CG1369" s="99">
        <v>7008463.6870117197</v>
      </c>
      <c r="CH1369" s="99">
        <v>0</v>
      </c>
      <c r="CI1369" s="99">
        <v>134315.16224479699</v>
      </c>
      <c r="CJ1369" s="99">
        <v>9420916.29370117</v>
      </c>
      <c r="CK1369" s="99">
        <v>70238799.769531295</v>
      </c>
      <c r="CL1369" s="99">
        <v>12242970.192871099</v>
      </c>
      <c r="CM1369" s="166">
        <v>219522.076173782</v>
      </c>
      <c r="CN1369" s="166">
        <v>35062143.054199196</v>
      </c>
      <c r="CO1369" s="166">
        <v>130982104.62011699</v>
      </c>
      <c r="CP1369" s="99">
        <v>12242970.192871099</v>
      </c>
      <c r="CQ1369" s="99">
        <v>0</v>
      </c>
      <c r="CR1369" s="99">
        <v>0</v>
      </c>
      <c r="CS1369" s="99">
        <v>0</v>
      </c>
      <c r="CT1369" s="99">
        <v>0</v>
      </c>
      <c r="CU1369" s="98">
        <v>113357.664680384</v>
      </c>
      <c r="CV1369" s="98">
        <v>13973.479876384999</v>
      </c>
      <c r="CW1369" s="98">
        <v>9445532.8031005897</v>
      </c>
      <c r="CX1369" s="98">
        <v>70252164.106933624</v>
      </c>
    </row>
    <row r="1370" spans="1:102" x14ac:dyDescent="0.2">
      <c r="A1370" s="98" t="s">
        <v>73</v>
      </c>
      <c r="B1370" s="100">
        <v>38412</v>
      </c>
      <c r="C1370" s="99">
        <v>95478.033926010103</v>
      </c>
      <c r="D1370" s="99">
        <v>0</v>
      </c>
      <c r="E1370" s="99">
        <v>36188.140321731596</v>
      </c>
      <c r="F1370" s="99">
        <v>21568.860085725799</v>
      </c>
      <c r="G1370" s="99">
        <v>1097.17364388704</v>
      </c>
      <c r="H1370" s="99">
        <v>4266.2315326929102</v>
      </c>
      <c r="I1370" s="99">
        <v>507.05738861486299</v>
      </c>
      <c r="J1370" s="99">
        <v>19354.8762099743</v>
      </c>
      <c r="K1370" s="99">
        <v>66620.570246696501</v>
      </c>
      <c r="L1370" s="99">
        <v>71885.585510253906</v>
      </c>
      <c r="M1370" s="99">
        <v>40518.440845966303</v>
      </c>
      <c r="N1370" s="99">
        <v>11317.0961265564</v>
      </c>
      <c r="O1370" s="99">
        <v>0</v>
      </c>
      <c r="P1370" s="99">
        <v>0</v>
      </c>
      <c r="Q1370" s="99">
        <v>7295.3665269613302</v>
      </c>
      <c r="R1370" s="99">
        <v>0</v>
      </c>
      <c r="S1370" s="99">
        <v>0</v>
      </c>
      <c r="T1370" s="99">
        <v>5314.8869209885597</v>
      </c>
      <c r="U1370" s="99">
        <v>85974.046989440903</v>
      </c>
      <c r="V1370" s="99">
        <v>5424112.7284545898</v>
      </c>
      <c r="W1370" s="99">
        <v>0</v>
      </c>
      <c r="X1370" s="99">
        <v>3079794.9740295401</v>
      </c>
      <c r="Y1370" s="99">
        <v>1533265.8088378899</v>
      </c>
      <c r="Z1370" s="99">
        <v>263320.98383331299</v>
      </c>
      <c r="AA1370" s="99">
        <v>839702.24344634998</v>
      </c>
      <c r="AB1370" s="99">
        <v>118516.12934970899</v>
      </c>
      <c r="AC1370" s="99">
        <v>6888226.5185546903</v>
      </c>
      <c r="AD1370" s="99">
        <v>19304058.873535201</v>
      </c>
      <c r="AE1370" s="99">
        <v>3603377.8214416499</v>
      </c>
      <c r="AF1370" s="99">
        <v>2098642.49395752</v>
      </c>
      <c r="AG1370" s="99">
        <v>1827226.7699585001</v>
      </c>
      <c r="AH1370" s="99">
        <v>0</v>
      </c>
      <c r="AI1370" s="99">
        <v>0</v>
      </c>
      <c r="AJ1370" s="99">
        <v>938882.80363464402</v>
      </c>
      <c r="AK1370" s="99">
        <v>0</v>
      </c>
      <c r="AL1370" s="99">
        <v>0</v>
      </c>
      <c r="AM1370" s="99">
        <v>1093743.9294891399</v>
      </c>
      <c r="AN1370" s="99">
        <v>26236551.498291001</v>
      </c>
      <c r="AO1370" s="99">
        <v>42114939.012695298</v>
      </c>
      <c r="AP1370" s="99">
        <v>0</v>
      </c>
      <c r="AQ1370" s="99">
        <v>23262560.938964799</v>
      </c>
      <c r="AR1370" s="99">
        <v>11803063.6757813</v>
      </c>
      <c r="AS1370" s="99">
        <v>1602347.1707458501</v>
      </c>
      <c r="AT1370" s="99">
        <v>5388724.9308471698</v>
      </c>
      <c r="AU1370" s="99">
        <v>750325.79450225795</v>
      </c>
      <c r="AV1370" s="99">
        <v>16637192.9018555</v>
      </c>
      <c r="AW1370" s="99">
        <v>46223940.509277299</v>
      </c>
      <c r="AX1370" s="99">
        <v>28812607.7348633</v>
      </c>
      <c r="AY1370" s="99">
        <v>16130382.1564941</v>
      </c>
      <c r="AZ1370" s="99">
        <v>12958294.6132813</v>
      </c>
      <c r="BA1370" s="99">
        <v>0</v>
      </c>
      <c r="BB1370" s="99">
        <v>0</v>
      </c>
      <c r="BC1370" s="99">
        <v>6751294.20166016</v>
      </c>
      <c r="BD1370" s="99">
        <v>0</v>
      </c>
      <c r="BE1370" s="99">
        <v>0</v>
      </c>
      <c r="BF1370" s="99">
        <v>7053488.0623168899</v>
      </c>
      <c r="BG1370" s="99">
        <v>62889272.972167999</v>
      </c>
      <c r="BH1370" s="99">
        <v>6859277.5054931603</v>
      </c>
      <c r="BI1370" s="99">
        <v>0</v>
      </c>
      <c r="BJ1370" s="99">
        <v>5662788.4069213904</v>
      </c>
      <c r="BK1370" s="99">
        <v>3840868.06890869</v>
      </c>
      <c r="BL1370" s="99">
        <v>0</v>
      </c>
      <c r="BM1370" s="99">
        <v>0</v>
      </c>
      <c r="BN1370" s="99">
        <v>0</v>
      </c>
      <c r="BO1370" s="99">
        <v>0</v>
      </c>
      <c r="BP1370" s="99">
        <v>0</v>
      </c>
      <c r="BQ1370" s="99">
        <v>0</v>
      </c>
      <c r="BR1370" s="99">
        <v>4989918.16760254</v>
      </c>
      <c r="BS1370" s="99">
        <v>4764185.8998413105</v>
      </c>
      <c r="BT1370" s="99">
        <v>0</v>
      </c>
      <c r="BU1370" s="99">
        <v>0</v>
      </c>
      <c r="BV1370" s="99">
        <v>2786067.5139770498</v>
      </c>
      <c r="BW1370" s="99">
        <v>0</v>
      </c>
      <c r="BX1370" s="99">
        <v>0</v>
      </c>
      <c r="BY1370" s="99">
        <v>0</v>
      </c>
      <c r="BZ1370" s="99">
        <v>0</v>
      </c>
      <c r="CA1370" s="99">
        <v>131889.29624175999</v>
      </c>
      <c r="CB1370" s="99">
        <v>8494804.07275391</v>
      </c>
      <c r="CC1370" s="99">
        <v>64986335.147949196</v>
      </c>
      <c r="CD1370" s="99">
        <v>12491974.0314941</v>
      </c>
      <c r="CE1370" s="99">
        <v>5345.5710307955696</v>
      </c>
      <c r="CF1370" s="99">
        <v>1099994.0922393801</v>
      </c>
      <c r="CG1370" s="99">
        <v>7093945.4148559598</v>
      </c>
      <c r="CH1370" s="99">
        <v>0</v>
      </c>
      <c r="CI1370" s="99">
        <v>137198.55162239101</v>
      </c>
      <c r="CJ1370" s="99">
        <v>9596205.8990478497</v>
      </c>
      <c r="CK1370" s="99">
        <v>72072738.015625</v>
      </c>
      <c r="CL1370" s="99">
        <v>12488721.713134799</v>
      </c>
      <c r="CM1370" s="166">
        <v>222916.50973510701</v>
      </c>
      <c r="CN1370" s="166">
        <v>35847325.971191399</v>
      </c>
      <c r="CO1370" s="166">
        <v>134987629.43945301</v>
      </c>
      <c r="CP1370" s="99">
        <v>12488721.713134799</v>
      </c>
      <c r="CQ1370" s="99">
        <v>0</v>
      </c>
      <c r="CR1370" s="99">
        <v>0</v>
      </c>
      <c r="CS1370" s="99">
        <v>0</v>
      </c>
      <c r="CT1370" s="99">
        <v>0</v>
      </c>
      <c r="CU1370" s="98">
        <v>107243.42773817301</v>
      </c>
      <c r="CV1370" s="98">
        <v>20258.527782025001</v>
      </c>
      <c r="CW1370" s="98">
        <v>9594798.1649932899</v>
      </c>
      <c r="CX1370" s="98">
        <v>72080280.562805161</v>
      </c>
    </row>
    <row r="1371" spans="1:102" x14ac:dyDescent="0.2">
      <c r="A1371" s="98" t="s">
        <v>73</v>
      </c>
      <c r="B1371" s="100">
        <v>38504</v>
      </c>
      <c r="C1371" s="99">
        <v>97886.796023368806</v>
      </c>
      <c r="D1371" s="99">
        <v>4.66622034995817</v>
      </c>
      <c r="E1371" s="99">
        <v>35386.382285594897</v>
      </c>
      <c r="F1371" s="99">
        <v>21727.107431650202</v>
      </c>
      <c r="G1371" s="99">
        <v>1426.7147663235701</v>
      </c>
      <c r="H1371" s="99">
        <v>3960.56347981095</v>
      </c>
      <c r="I1371" s="99">
        <v>473.328881338239</v>
      </c>
      <c r="J1371" s="99">
        <v>24666.439872503299</v>
      </c>
      <c r="K1371" s="99">
        <v>60769.768791675597</v>
      </c>
      <c r="L1371" s="99">
        <v>73312.346030235305</v>
      </c>
      <c r="M1371" s="99">
        <v>41190.444317817703</v>
      </c>
      <c r="N1371" s="99">
        <v>11543.404532194099</v>
      </c>
      <c r="O1371" s="99">
        <v>0</v>
      </c>
      <c r="P1371" s="99">
        <v>0</v>
      </c>
      <c r="Q1371" s="99">
        <v>7307.7267393469801</v>
      </c>
      <c r="R1371" s="99">
        <v>0</v>
      </c>
      <c r="S1371" s="99">
        <v>0</v>
      </c>
      <c r="T1371" s="99">
        <v>5416.8018517494202</v>
      </c>
      <c r="U1371" s="99">
        <v>86581.1981430054</v>
      </c>
      <c r="V1371" s="99">
        <v>5485414.9760742197</v>
      </c>
      <c r="W1371" s="99">
        <v>468.76100893318699</v>
      </c>
      <c r="X1371" s="99">
        <v>3053558.4178772001</v>
      </c>
      <c r="Y1371" s="99">
        <v>1554008.2655334501</v>
      </c>
      <c r="Z1371" s="99">
        <v>345300.38087844802</v>
      </c>
      <c r="AA1371" s="99">
        <v>774957.37791442894</v>
      </c>
      <c r="AB1371" s="99">
        <v>108777.60644531299</v>
      </c>
      <c r="AC1371" s="99">
        <v>8984920.3597412091</v>
      </c>
      <c r="AD1371" s="99">
        <v>17296396.1318359</v>
      </c>
      <c r="AE1371" s="99">
        <v>3681459.7097473098</v>
      </c>
      <c r="AF1371" s="99">
        <v>2092028.5317382801</v>
      </c>
      <c r="AG1371" s="99">
        <v>1848786.4843444801</v>
      </c>
      <c r="AH1371" s="99">
        <v>0</v>
      </c>
      <c r="AI1371" s="99">
        <v>0</v>
      </c>
      <c r="AJ1371" s="99">
        <v>927589.40149688697</v>
      </c>
      <c r="AK1371" s="99">
        <v>0</v>
      </c>
      <c r="AL1371" s="99">
        <v>0</v>
      </c>
      <c r="AM1371" s="99">
        <v>1130429.4331207301</v>
      </c>
      <c r="AN1371" s="99">
        <v>26452409.760986298</v>
      </c>
      <c r="AO1371" s="99">
        <v>43218310.2744141</v>
      </c>
      <c r="AP1371" s="99">
        <v>3694.0192746222001</v>
      </c>
      <c r="AQ1371" s="99">
        <v>22800697.114257801</v>
      </c>
      <c r="AR1371" s="99">
        <v>12037179.206543</v>
      </c>
      <c r="AS1371" s="99">
        <v>2314535.3583679199</v>
      </c>
      <c r="AT1371" s="99">
        <v>5017661.78015137</v>
      </c>
      <c r="AU1371" s="99">
        <v>696074.57515716599</v>
      </c>
      <c r="AV1371" s="99">
        <v>22044286.115966801</v>
      </c>
      <c r="AW1371" s="99">
        <v>41693718.205078103</v>
      </c>
      <c r="AX1371" s="99">
        <v>29764502.540527299</v>
      </c>
      <c r="AY1371" s="99">
        <v>16355582.5894775</v>
      </c>
      <c r="AZ1371" s="99">
        <v>13234945.405029301</v>
      </c>
      <c r="BA1371" s="99">
        <v>0</v>
      </c>
      <c r="BB1371" s="99">
        <v>0</v>
      </c>
      <c r="BC1371" s="99">
        <v>6768253.5093383798</v>
      </c>
      <c r="BD1371" s="99">
        <v>0</v>
      </c>
      <c r="BE1371" s="99">
        <v>0</v>
      </c>
      <c r="BF1371" s="99">
        <v>7341856.6702270498</v>
      </c>
      <c r="BG1371" s="99">
        <v>64304238.313964799</v>
      </c>
      <c r="BH1371" s="99">
        <v>7136781.0763549795</v>
      </c>
      <c r="BI1371" s="99">
        <v>297.373383402824</v>
      </c>
      <c r="BJ1371" s="99">
        <v>5769656.0189819299</v>
      </c>
      <c r="BK1371" s="99">
        <v>4034255.1451721201</v>
      </c>
      <c r="BL1371" s="99">
        <v>0</v>
      </c>
      <c r="BM1371" s="99">
        <v>0</v>
      </c>
      <c r="BN1371" s="99">
        <v>0</v>
      </c>
      <c r="BO1371" s="99">
        <v>0</v>
      </c>
      <c r="BP1371" s="99">
        <v>0</v>
      </c>
      <c r="BQ1371" s="99">
        <v>0</v>
      </c>
      <c r="BR1371" s="99">
        <v>5075796.3186035203</v>
      </c>
      <c r="BS1371" s="99">
        <v>4970992.4678344699</v>
      </c>
      <c r="BT1371" s="99">
        <v>0</v>
      </c>
      <c r="BU1371" s="99">
        <v>0</v>
      </c>
      <c r="BV1371" s="99">
        <v>2845327.38980103</v>
      </c>
      <c r="BW1371" s="99">
        <v>0</v>
      </c>
      <c r="BX1371" s="99">
        <v>0</v>
      </c>
      <c r="BY1371" s="99">
        <v>0</v>
      </c>
      <c r="BZ1371" s="99">
        <v>0</v>
      </c>
      <c r="CA1371" s="99">
        <v>133655.75196266201</v>
      </c>
      <c r="CB1371" s="99">
        <v>8520894.1156005897</v>
      </c>
      <c r="CC1371" s="99">
        <v>66190097.591308601</v>
      </c>
      <c r="CD1371" s="99">
        <v>12857722.325805699</v>
      </c>
      <c r="CE1371" s="99">
        <v>5408.9600655436498</v>
      </c>
      <c r="CF1371" s="99">
        <v>1114245.70239258</v>
      </c>
      <c r="CG1371" s="99">
        <v>7234161.6109619103</v>
      </c>
      <c r="CH1371" s="99">
        <v>0</v>
      </c>
      <c r="CI1371" s="99">
        <v>139080.53834152201</v>
      </c>
      <c r="CJ1371" s="99">
        <v>9623080.5363769494</v>
      </c>
      <c r="CK1371" s="99">
        <v>73419011.556640595</v>
      </c>
      <c r="CL1371" s="99">
        <v>12848018.409179701</v>
      </c>
      <c r="CM1371" s="166">
        <v>225303.50820732099</v>
      </c>
      <c r="CN1371" s="166">
        <v>36147992.335449196</v>
      </c>
      <c r="CO1371" s="166">
        <v>137811672.18164101</v>
      </c>
      <c r="CP1371" s="99">
        <v>12848018.409179701</v>
      </c>
      <c r="CQ1371" s="99">
        <v>0</v>
      </c>
      <c r="CR1371" s="99">
        <v>0</v>
      </c>
      <c r="CS1371" s="99">
        <v>0</v>
      </c>
      <c r="CT1371" s="99">
        <v>0</v>
      </c>
      <c r="CU1371" s="98">
        <v>99809.510310497004</v>
      </c>
      <c r="CV1371" s="98">
        <v>25937.136406553</v>
      </c>
      <c r="CW1371" s="98">
        <v>9635139.8179931697</v>
      </c>
      <c r="CX1371" s="98">
        <v>73424259.202270508</v>
      </c>
    </row>
    <row r="1372" spans="1:102" x14ac:dyDescent="0.2">
      <c r="A1372" s="98" t="s">
        <v>73</v>
      </c>
      <c r="B1372" s="100">
        <v>38596</v>
      </c>
      <c r="C1372" s="99">
        <v>99999.295475959807</v>
      </c>
      <c r="D1372" s="99">
        <v>4.9076471749576704</v>
      </c>
      <c r="E1372" s="99">
        <v>35620.110543251001</v>
      </c>
      <c r="F1372" s="99">
        <v>22460.5859656334</v>
      </c>
      <c r="G1372" s="99">
        <v>1772.9167594015601</v>
      </c>
      <c r="H1372" s="99">
        <v>3719.7459362447298</v>
      </c>
      <c r="I1372" s="99">
        <v>466.86972586065502</v>
      </c>
      <c r="J1372" s="99">
        <v>30477.4242691994</v>
      </c>
      <c r="K1372" s="99">
        <v>55767.347814083099</v>
      </c>
      <c r="L1372" s="99">
        <v>76521.348420143098</v>
      </c>
      <c r="M1372" s="99">
        <v>41848.554145336202</v>
      </c>
      <c r="N1372" s="99">
        <v>11702.9737759829</v>
      </c>
      <c r="O1372" s="99">
        <v>0</v>
      </c>
      <c r="P1372" s="99">
        <v>0</v>
      </c>
      <c r="Q1372" s="99">
        <v>7326.62642121315</v>
      </c>
      <c r="R1372" s="99">
        <v>0</v>
      </c>
      <c r="S1372" s="99">
        <v>0</v>
      </c>
      <c r="T1372" s="99">
        <v>5553.6518688797996</v>
      </c>
      <c r="U1372" s="99">
        <v>86519.182959556594</v>
      </c>
      <c r="V1372" s="99">
        <v>5580548.7456665002</v>
      </c>
      <c r="W1372" s="99">
        <v>381.13959410041599</v>
      </c>
      <c r="X1372" s="99">
        <v>3003109.0603332501</v>
      </c>
      <c r="Y1372" s="99">
        <v>1570772.4720306401</v>
      </c>
      <c r="Z1372" s="99">
        <v>418959.56590652501</v>
      </c>
      <c r="AA1372" s="99">
        <v>715864.09525299096</v>
      </c>
      <c r="AB1372" s="99">
        <v>103539.164821625</v>
      </c>
      <c r="AC1372" s="99">
        <v>10679104.958373999</v>
      </c>
      <c r="AD1372" s="99">
        <v>14928716.6875</v>
      </c>
      <c r="AE1372" s="99">
        <v>3714868.2544250502</v>
      </c>
      <c r="AF1372" s="99">
        <v>2124020.1854248</v>
      </c>
      <c r="AG1372" s="99">
        <v>1865839.5788269001</v>
      </c>
      <c r="AH1372" s="99">
        <v>0</v>
      </c>
      <c r="AI1372" s="99">
        <v>0</v>
      </c>
      <c r="AJ1372" s="99">
        <v>920845.732627869</v>
      </c>
      <c r="AK1372" s="99">
        <v>0</v>
      </c>
      <c r="AL1372" s="99">
        <v>0</v>
      </c>
      <c r="AM1372" s="99">
        <v>1131662.8867645301</v>
      </c>
      <c r="AN1372" s="99">
        <v>25627394.834472701</v>
      </c>
      <c r="AO1372" s="99">
        <v>44610232.015625</v>
      </c>
      <c r="AP1372" s="99">
        <v>2843.3336468040902</v>
      </c>
      <c r="AQ1372" s="99">
        <v>22745021.129882801</v>
      </c>
      <c r="AR1372" s="99">
        <v>12204288.1517334</v>
      </c>
      <c r="AS1372" s="99">
        <v>2851149.8832092299</v>
      </c>
      <c r="AT1372" s="99">
        <v>4735055.1369628897</v>
      </c>
      <c r="AU1372" s="99">
        <v>681988.07524108898</v>
      </c>
      <c r="AV1372" s="99">
        <v>26440090.623291001</v>
      </c>
      <c r="AW1372" s="99">
        <v>36527902.904785201</v>
      </c>
      <c r="AX1372" s="99">
        <v>30392890.810546901</v>
      </c>
      <c r="AY1372" s="99">
        <v>16870138.6713867</v>
      </c>
      <c r="AZ1372" s="99">
        <v>13555577.1605225</v>
      </c>
      <c r="BA1372" s="99">
        <v>0</v>
      </c>
      <c r="BB1372" s="99">
        <v>0</v>
      </c>
      <c r="BC1372" s="99">
        <v>6835755.2021484403</v>
      </c>
      <c r="BD1372" s="99">
        <v>0</v>
      </c>
      <c r="BE1372" s="99">
        <v>0</v>
      </c>
      <c r="BF1372" s="99">
        <v>7460490.8644409198</v>
      </c>
      <c r="BG1372" s="99">
        <v>63523825.969238304</v>
      </c>
      <c r="BH1372" s="99">
        <v>7606793.6012573196</v>
      </c>
      <c r="BI1372" s="99">
        <v>469.94432520493899</v>
      </c>
      <c r="BJ1372" s="99">
        <v>5744114.0645752</v>
      </c>
      <c r="BK1372" s="99">
        <v>4096688.5405883798</v>
      </c>
      <c r="BL1372" s="99">
        <v>0</v>
      </c>
      <c r="BM1372" s="99">
        <v>0</v>
      </c>
      <c r="BN1372" s="99">
        <v>0</v>
      </c>
      <c r="BO1372" s="99">
        <v>0</v>
      </c>
      <c r="BP1372" s="99">
        <v>0</v>
      </c>
      <c r="BQ1372" s="99">
        <v>0</v>
      </c>
      <c r="BR1372" s="99">
        <v>5239929.2434082003</v>
      </c>
      <c r="BS1372" s="99">
        <v>5085312.35473633</v>
      </c>
      <c r="BT1372" s="99">
        <v>0</v>
      </c>
      <c r="BU1372" s="99">
        <v>0</v>
      </c>
      <c r="BV1372" s="99">
        <v>2894214.0072021498</v>
      </c>
      <c r="BW1372" s="99">
        <v>0</v>
      </c>
      <c r="BX1372" s="99">
        <v>0</v>
      </c>
      <c r="BY1372" s="99">
        <v>0</v>
      </c>
      <c r="BZ1372" s="99">
        <v>0</v>
      </c>
      <c r="CA1372" s="99">
        <v>135157.07546424901</v>
      </c>
      <c r="CB1372" s="99">
        <v>8607146.5177002009</v>
      </c>
      <c r="CC1372" s="99">
        <v>67543184.595703095</v>
      </c>
      <c r="CD1372" s="99">
        <v>13446147.608276401</v>
      </c>
      <c r="CE1372" s="99">
        <v>5458.5697361826897</v>
      </c>
      <c r="CF1372" s="99">
        <v>1129323.36314392</v>
      </c>
      <c r="CG1372" s="99">
        <v>7434160.2827758798</v>
      </c>
      <c r="CH1372" s="99">
        <v>0</v>
      </c>
      <c r="CI1372" s="99">
        <v>140593.34130096401</v>
      </c>
      <c r="CJ1372" s="99">
        <v>9728457.1695556603</v>
      </c>
      <c r="CK1372" s="99">
        <v>74990682.155273393</v>
      </c>
      <c r="CL1372" s="99">
        <v>13471482.739257799</v>
      </c>
      <c r="CM1372" s="166">
        <v>227108.867666245</v>
      </c>
      <c r="CN1372" s="166">
        <v>35311750.488769501</v>
      </c>
      <c r="CO1372" s="166">
        <v>138297633.30468801</v>
      </c>
      <c r="CP1372" s="99">
        <v>13471482.739257799</v>
      </c>
      <c r="CQ1372" s="99">
        <v>0</v>
      </c>
      <c r="CR1372" s="99">
        <v>0</v>
      </c>
      <c r="CS1372" s="99">
        <v>0</v>
      </c>
      <c r="CT1372" s="99">
        <v>0</v>
      </c>
      <c r="CU1372" s="98">
        <v>96137.059370878997</v>
      </c>
      <c r="CV1372" s="98">
        <v>32080.544282013001</v>
      </c>
      <c r="CW1372" s="98">
        <v>9736469.8808441199</v>
      </c>
      <c r="CX1372" s="98">
        <v>74977344.878478974</v>
      </c>
    </row>
    <row r="1373" spans="1:102" x14ac:dyDescent="0.2">
      <c r="A1373" s="98" t="s">
        <v>73</v>
      </c>
      <c r="B1373" s="100">
        <v>38687</v>
      </c>
      <c r="C1373" s="99">
        <v>102110.767442703</v>
      </c>
      <c r="D1373" s="99">
        <v>4.2332916979794399</v>
      </c>
      <c r="E1373" s="99">
        <v>35110.363401889801</v>
      </c>
      <c r="F1373" s="99">
        <v>22881.0748877525</v>
      </c>
      <c r="G1373" s="99">
        <v>2113.9581335485</v>
      </c>
      <c r="H1373" s="99">
        <v>3417.95236557722</v>
      </c>
      <c r="I1373" s="99">
        <v>425.08625930175202</v>
      </c>
      <c r="J1373" s="99">
        <v>36497.294788837396</v>
      </c>
      <c r="K1373" s="99">
        <v>51945.4070801735</v>
      </c>
      <c r="L1373" s="99">
        <v>75477.015312194795</v>
      </c>
      <c r="M1373" s="99">
        <v>42776.382338523901</v>
      </c>
      <c r="N1373" s="99">
        <v>11787.1317385435</v>
      </c>
      <c r="O1373" s="99">
        <v>0</v>
      </c>
      <c r="P1373" s="99">
        <v>0</v>
      </c>
      <c r="Q1373" s="99">
        <v>7376.8763813376399</v>
      </c>
      <c r="R1373" s="99">
        <v>0</v>
      </c>
      <c r="S1373" s="99">
        <v>0</v>
      </c>
      <c r="T1373" s="99">
        <v>5443.8567029833803</v>
      </c>
      <c r="U1373" s="99">
        <v>87339.784664154096</v>
      </c>
      <c r="V1373" s="99">
        <v>5706554.76708984</v>
      </c>
      <c r="W1373" s="99">
        <v>535.99189414084003</v>
      </c>
      <c r="X1373" s="99">
        <v>2940751.3220214802</v>
      </c>
      <c r="Y1373" s="99">
        <v>1577389.02124023</v>
      </c>
      <c r="Z1373" s="99">
        <v>502995.70704650902</v>
      </c>
      <c r="AA1373" s="99">
        <v>629286.66870880104</v>
      </c>
      <c r="AB1373" s="99">
        <v>93168.974000930801</v>
      </c>
      <c r="AC1373" s="99">
        <v>13391532.017089801</v>
      </c>
      <c r="AD1373" s="99">
        <v>13536358.021850601</v>
      </c>
      <c r="AE1373" s="99">
        <v>3543052.2788696298</v>
      </c>
      <c r="AF1373" s="99">
        <v>2169663.0551147498</v>
      </c>
      <c r="AG1373" s="99">
        <v>1885827.36909485</v>
      </c>
      <c r="AH1373" s="99">
        <v>0</v>
      </c>
      <c r="AI1373" s="99">
        <v>0</v>
      </c>
      <c r="AJ1373" s="99">
        <v>929059.858695984</v>
      </c>
      <c r="AK1373" s="99">
        <v>0</v>
      </c>
      <c r="AL1373" s="99">
        <v>0</v>
      </c>
      <c r="AM1373" s="99">
        <v>1109799.6125640899</v>
      </c>
      <c r="AN1373" s="99">
        <v>26770932.963378899</v>
      </c>
      <c r="AO1373" s="99">
        <v>45978553.223144501</v>
      </c>
      <c r="AP1373" s="99">
        <v>4068.0163427889302</v>
      </c>
      <c r="AQ1373" s="99">
        <v>22831036.9379883</v>
      </c>
      <c r="AR1373" s="99">
        <v>12886513.442260699</v>
      </c>
      <c r="AS1373" s="99">
        <v>3343994.3110656701</v>
      </c>
      <c r="AT1373" s="99">
        <v>4225255.9457397498</v>
      </c>
      <c r="AU1373" s="99">
        <v>615533.77318572998</v>
      </c>
      <c r="AV1373" s="99">
        <v>34025155.519042999</v>
      </c>
      <c r="AW1373" s="99">
        <v>33570629.551269501</v>
      </c>
      <c r="AX1373" s="99">
        <v>29823766.8122559</v>
      </c>
      <c r="AY1373" s="99">
        <v>17426665.7587891</v>
      </c>
      <c r="AZ1373" s="99">
        <v>13837223.8195801</v>
      </c>
      <c r="BA1373" s="99">
        <v>0</v>
      </c>
      <c r="BB1373" s="99">
        <v>0</v>
      </c>
      <c r="BC1373" s="99">
        <v>7005100.1154785203</v>
      </c>
      <c r="BD1373" s="99">
        <v>0</v>
      </c>
      <c r="BE1373" s="99">
        <v>0</v>
      </c>
      <c r="BF1373" s="99">
        <v>7416079.6176757803</v>
      </c>
      <c r="BG1373" s="99">
        <v>66844557.770996101</v>
      </c>
      <c r="BH1373" s="99">
        <v>7899388.6921997098</v>
      </c>
      <c r="BI1373" s="99">
        <v>400.18676116317499</v>
      </c>
      <c r="BJ1373" s="99">
        <v>5823222.2900390597</v>
      </c>
      <c r="BK1373" s="99">
        <v>4204526.5581054697</v>
      </c>
      <c r="BL1373" s="99">
        <v>0</v>
      </c>
      <c r="BM1373" s="99">
        <v>0</v>
      </c>
      <c r="BN1373" s="99">
        <v>0</v>
      </c>
      <c r="BO1373" s="99">
        <v>0</v>
      </c>
      <c r="BP1373" s="99">
        <v>0</v>
      </c>
      <c r="BQ1373" s="99">
        <v>0</v>
      </c>
      <c r="BR1373" s="99">
        <v>5411615.1094360398</v>
      </c>
      <c r="BS1373" s="99">
        <v>5201857.7917480497</v>
      </c>
      <c r="BT1373" s="99">
        <v>0</v>
      </c>
      <c r="BU1373" s="99">
        <v>0</v>
      </c>
      <c r="BV1373" s="99">
        <v>3019276.4613647498</v>
      </c>
      <c r="BW1373" s="99">
        <v>0</v>
      </c>
      <c r="BX1373" s="99">
        <v>0</v>
      </c>
      <c r="BY1373" s="99">
        <v>0</v>
      </c>
      <c r="BZ1373" s="99">
        <v>0</v>
      </c>
      <c r="CA1373" s="99">
        <v>137110.64054489101</v>
      </c>
      <c r="CB1373" s="99">
        <v>8674112.4899902306</v>
      </c>
      <c r="CC1373" s="99">
        <v>68843639.587890595</v>
      </c>
      <c r="CD1373" s="99">
        <v>13707588.307251001</v>
      </c>
      <c r="CE1373" s="99">
        <v>5538.8068283796301</v>
      </c>
      <c r="CF1373" s="99">
        <v>1148410.8722991899</v>
      </c>
      <c r="CG1373" s="99">
        <v>7677831.5285034198</v>
      </c>
      <c r="CH1373" s="99">
        <v>0</v>
      </c>
      <c r="CI1373" s="99">
        <v>142684.125001907</v>
      </c>
      <c r="CJ1373" s="99">
        <v>9802171.7380371094</v>
      </c>
      <c r="CK1373" s="99">
        <v>76503880.5078125</v>
      </c>
      <c r="CL1373" s="99">
        <v>13717767.8282471</v>
      </c>
      <c r="CM1373" s="166">
        <v>229729.67706298799</v>
      </c>
      <c r="CN1373" s="166">
        <v>36569441.465332001</v>
      </c>
      <c r="CO1373" s="166">
        <v>143305094.36132801</v>
      </c>
      <c r="CP1373" s="99">
        <v>13717767.8282471</v>
      </c>
      <c r="CQ1373" s="99">
        <v>0</v>
      </c>
      <c r="CR1373" s="99">
        <v>0</v>
      </c>
      <c r="CS1373" s="99">
        <v>0</v>
      </c>
      <c r="CT1373" s="99">
        <v>0</v>
      </c>
      <c r="CU1373" s="98">
        <v>89720.324884632995</v>
      </c>
      <c r="CV1373" s="98">
        <v>38290.215625240002</v>
      </c>
      <c r="CW1373" s="98">
        <v>9822523.3622894213</v>
      </c>
      <c r="CX1373" s="98">
        <v>76521471.116394013</v>
      </c>
    </row>
    <row r="1374" spans="1:102" x14ac:dyDescent="0.2">
      <c r="A1374" s="98" t="s">
        <v>73</v>
      </c>
      <c r="B1374" s="100">
        <v>38777</v>
      </c>
      <c r="C1374" s="99">
        <v>104548.35558033</v>
      </c>
      <c r="D1374" s="99">
        <v>3.08447433097172</v>
      </c>
      <c r="E1374" s="99">
        <v>34027.087028980299</v>
      </c>
      <c r="F1374" s="99">
        <v>22065.218473434401</v>
      </c>
      <c r="G1374" s="99">
        <v>2452.8731440603701</v>
      </c>
      <c r="H1374" s="99">
        <v>3168.8312869072001</v>
      </c>
      <c r="I1374" s="99">
        <v>392.29527159780298</v>
      </c>
      <c r="J1374" s="99">
        <v>42247.929024219498</v>
      </c>
      <c r="K1374" s="99">
        <v>45907.644124507897</v>
      </c>
      <c r="L1374" s="99">
        <v>45593.171263217897</v>
      </c>
      <c r="M1374" s="99">
        <v>43501.657773494699</v>
      </c>
      <c r="N1374" s="99">
        <v>11885.894408583599</v>
      </c>
      <c r="O1374" s="99">
        <v>40294.385432720199</v>
      </c>
      <c r="P1374" s="99">
        <v>0</v>
      </c>
      <c r="Q1374" s="99">
        <v>7483.4691545367205</v>
      </c>
      <c r="R1374" s="99">
        <v>3185.2335382401898</v>
      </c>
      <c r="S1374" s="99">
        <v>0</v>
      </c>
      <c r="T1374" s="99">
        <v>2685.3977295756299</v>
      </c>
      <c r="U1374" s="99">
        <v>88157.982901573196</v>
      </c>
      <c r="V1374" s="99">
        <v>5869825.3093872098</v>
      </c>
      <c r="W1374" s="99">
        <v>749.76069112122104</v>
      </c>
      <c r="X1374" s="99">
        <v>2916935.0399780301</v>
      </c>
      <c r="Y1374" s="99">
        <v>1586604.7260894801</v>
      </c>
      <c r="Z1374" s="99">
        <v>592767.10741424595</v>
      </c>
      <c r="AA1374" s="99">
        <v>586209.38350677502</v>
      </c>
      <c r="AB1374" s="99">
        <v>84986.021236419707</v>
      </c>
      <c r="AC1374" s="99">
        <v>15452196.0980225</v>
      </c>
      <c r="AD1374" s="99">
        <v>11779485.209350601</v>
      </c>
      <c r="AE1374" s="99">
        <v>1879995.1140747101</v>
      </c>
      <c r="AF1374" s="99">
        <v>2214603.9964904799</v>
      </c>
      <c r="AG1374" s="99">
        <v>1885355.00848389</v>
      </c>
      <c r="AH1374" s="99">
        <v>1901187.8896179199</v>
      </c>
      <c r="AI1374" s="99">
        <v>0</v>
      </c>
      <c r="AJ1374" s="99">
        <v>955174.20930481004</v>
      </c>
      <c r="AK1374" s="99">
        <v>631674.35844421398</v>
      </c>
      <c r="AL1374" s="99">
        <v>0</v>
      </c>
      <c r="AM1374" s="99">
        <v>544484.41944122303</v>
      </c>
      <c r="AN1374" s="99">
        <v>27161635.838378899</v>
      </c>
      <c r="AO1374" s="99">
        <v>47677866.776855499</v>
      </c>
      <c r="AP1374" s="99">
        <v>5519.7262115478497</v>
      </c>
      <c r="AQ1374" s="99">
        <v>22696303.369384799</v>
      </c>
      <c r="AR1374" s="99">
        <v>12498798.9367676</v>
      </c>
      <c r="AS1374" s="99">
        <v>3886309.0362243699</v>
      </c>
      <c r="AT1374" s="99">
        <v>3988655.9741516099</v>
      </c>
      <c r="AU1374" s="99">
        <v>569805.98783111596</v>
      </c>
      <c r="AV1374" s="99">
        <v>39672947.2568359</v>
      </c>
      <c r="AW1374" s="99">
        <v>29285863.9306641</v>
      </c>
      <c r="AX1374" s="99">
        <v>16404987.373779301</v>
      </c>
      <c r="AY1374" s="99">
        <v>17935155.494384799</v>
      </c>
      <c r="AZ1374" s="99">
        <v>14028947.0501709</v>
      </c>
      <c r="BA1374" s="99">
        <v>14915443.197265601</v>
      </c>
      <c r="BB1374" s="99">
        <v>0</v>
      </c>
      <c r="BC1374" s="99">
        <v>7299903.2046508798</v>
      </c>
      <c r="BD1374" s="99">
        <v>4262166.0795288105</v>
      </c>
      <c r="BE1374" s="99">
        <v>0</v>
      </c>
      <c r="BF1374" s="99">
        <v>3751606.0374755901</v>
      </c>
      <c r="BG1374" s="99">
        <v>68722212.052734405</v>
      </c>
      <c r="BH1374" s="99">
        <v>10770388.231323199</v>
      </c>
      <c r="BI1374" s="99">
        <v>511.26752202957903</v>
      </c>
      <c r="BJ1374" s="99">
        <v>6743669.98974609</v>
      </c>
      <c r="BK1374" s="99">
        <v>4524762.0914917002</v>
      </c>
      <c r="BL1374" s="99">
        <v>0</v>
      </c>
      <c r="BM1374" s="99">
        <v>271940.22096633899</v>
      </c>
      <c r="BN1374" s="99">
        <v>42968.036355495497</v>
      </c>
      <c r="BO1374" s="99">
        <v>0</v>
      </c>
      <c r="BP1374" s="99">
        <v>0</v>
      </c>
      <c r="BQ1374" s="99">
        <v>0</v>
      </c>
      <c r="BR1374" s="99">
        <v>5897879.5197753897</v>
      </c>
      <c r="BS1374" s="99">
        <v>5455140.5425415002</v>
      </c>
      <c r="BT1374" s="99">
        <v>2907446.5982360798</v>
      </c>
      <c r="BU1374" s="99">
        <v>0</v>
      </c>
      <c r="BV1374" s="99">
        <v>3194382.8123474098</v>
      </c>
      <c r="BW1374" s="99">
        <v>489662.41870498698</v>
      </c>
      <c r="BX1374" s="99">
        <v>0</v>
      </c>
      <c r="BY1374" s="99">
        <v>0</v>
      </c>
      <c r="BZ1374" s="99">
        <v>0</v>
      </c>
      <c r="CA1374" s="99">
        <v>138676.568775177</v>
      </c>
      <c r="CB1374" s="99">
        <v>8778576.2952880897</v>
      </c>
      <c r="CC1374" s="99">
        <v>70234231.861328095</v>
      </c>
      <c r="CD1374" s="99">
        <v>17495138.394042999</v>
      </c>
      <c r="CE1374" s="99">
        <v>5626.1208836436299</v>
      </c>
      <c r="CF1374" s="99">
        <v>1173049.3469543499</v>
      </c>
      <c r="CG1374" s="99">
        <v>7967808.66687012</v>
      </c>
      <c r="CH1374" s="99">
        <v>0</v>
      </c>
      <c r="CI1374" s="99">
        <v>144273.04372978199</v>
      </c>
      <c r="CJ1374" s="99">
        <v>9936216.6014404297</v>
      </c>
      <c r="CK1374" s="99">
        <v>78217057.7890625</v>
      </c>
      <c r="CL1374" s="99">
        <v>17988348.3908691</v>
      </c>
      <c r="CM1374" s="166">
        <v>232049.11539268499</v>
      </c>
      <c r="CN1374" s="166">
        <v>37139731.029296897</v>
      </c>
      <c r="CO1374" s="166">
        <v>147030676.38085899</v>
      </c>
      <c r="CP1374" s="99">
        <v>17988348.3908691</v>
      </c>
      <c r="CQ1374" s="99">
        <v>0</v>
      </c>
      <c r="CR1374" s="99">
        <v>0</v>
      </c>
      <c r="CS1374" s="99">
        <v>0</v>
      </c>
      <c r="CT1374" s="99">
        <v>0</v>
      </c>
      <c r="CU1374" s="98">
        <v>83063.948645066994</v>
      </c>
      <c r="CV1374" s="98">
        <v>44276.879094604003</v>
      </c>
      <c r="CW1374" s="98">
        <v>9951625.6422424391</v>
      </c>
      <c r="CX1374" s="98">
        <v>78202040.528198212</v>
      </c>
    </row>
    <row r="1375" spans="1:102" x14ac:dyDescent="0.2">
      <c r="A1375" s="98" t="s">
        <v>73</v>
      </c>
      <c r="B1375" s="100">
        <v>38869</v>
      </c>
      <c r="C1375" s="99">
        <v>107864.418778419</v>
      </c>
      <c r="D1375" s="99">
        <v>4.7093660879763801</v>
      </c>
      <c r="E1375" s="99">
        <v>34264.538444518999</v>
      </c>
      <c r="F1375" s="99">
        <v>23124.213346719702</v>
      </c>
      <c r="G1375" s="99">
        <v>2802.0181027352801</v>
      </c>
      <c r="H1375" s="99">
        <v>2891.8999610245201</v>
      </c>
      <c r="I1375" s="99">
        <v>370.14040361344797</v>
      </c>
      <c r="J1375" s="99">
        <v>47775.964708805099</v>
      </c>
      <c r="K1375" s="99">
        <v>40858.933723926501</v>
      </c>
      <c r="L1375" s="99">
        <v>44479.607007503502</v>
      </c>
      <c r="M1375" s="99">
        <v>44295.167448043801</v>
      </c>
      <c r="N1375" s="99">
        <v>11998.194957256301</v>
      </c>
      <c r="O1375" s="99">
        <v>42642.288840293899</v>
      </c>
      <c r="P1375" s="99">
        <v>0</v>
      </c>
      <c r="Q1375" s="99">
        <v>7496.2172632813499</v>
      </c>
      <c r="R1375" s="99">
        <v>3609.3519232571098</v>
      </c>
      <c r="S1375" s="99">
        <v>0</v>
      </c>
      <c r="T1375" s="99">
        <v>2282.9991341531299</v>
      </c>
      <c r="U1375" s="99">
        <v>89038.6271419525</v>
      </c>
      <c r="V1375" s="99">
        <v>6035423.2338256799</v>
      </c>
      <c r="W1375" s="99">
        <v>542.321263939142</v>
      </c>
      <c r="X1375" s="99">
        <v>2880352.9220275902</v>
      </c>
      <c r="Y1375" s="99">
        <v>1603448.4792480499</v>
      </c>
      <c r="Z1375" s="99">
        <v>660364.01970672596</v>
      </c>
      <c r="AA1375" s="99">
        <v>532293.20774078404</v>
      </c>
      <c r="AB1375" s="99">
        <v>78812.750023841902</v>
      </c>
      <c r="AC1375" s="99">
        <v>17270012.856445301</v>
      </c>
      <c r="AD1375" s="99">
        <v>10048119.4610596</v>
      </c>
      <c r="AE1375" s="99">
        <v>1812944.5535430899</v>
      </c>
      <c r="AF1375" s="99">
        <v>2250684.2700500502</v>
      </c>
      <c r="AG1375" s="99">
        <v>1907015.1235046401</v>
      </c>
      <c r="AH1375" s="99">
        <v>2005174.8090210001</v>
      </c>
      <c r="AI1375" s="99">
        <v>0</v>
      </c>
      <c r="AJ1375" s="99">
        <v>945691.94172668504</v>
      </c>
      <c r="AK1375" s="99">
        <v>739425.55193328904</v>
      </c>
      <c r="AL1375" s="99">
        <v>0</v>
      </c>
      <c r="AM1375" s="99">
        <v>456050.62993621803</v>
      </c>
      <c r="AN1375" s="99">
        <v>27540348.376953099</v>
      </c>
      <c r="AO1375" s="99">
        <v>49825470.100097701</v>
      </c>
      <c r="AP1375" s="99">
        <v>4345.7096353769302</v>
      </c>
      <c r="AQ1375" s="99">
        <v>22388418.799072299</v>
      </c>
      <c r="AR1375" s="99">
        <v>12742738.572998</v>
      </c>
      <c r="AS1375" s="99">
        <v>4597589.3060302697</v>
      </c>
      <c r="AT1375" s="99">
        <v>3635413.2772827102</v>
      </c>
      <c r="AU1375" s="99">
        <v>535135.14598083496</v>
      </c>
      <c r="AV1375" s="99">
        <v>44859546.358886696</v>
      </c>
      <c r="AW1375" s="99">
        <v>25188354.5771484</v>
      </c>
      <c r="AX1375" s="99">
        <v>15864596.9056396</v>
      </c>
      <c r="AY1375" s="99">
        <v>18502014.014160201</v>
      </c>
      <c r="AZ1375" s="99">
        <v>14350576.0665283</v>
      </c>
      <c r="BA1375" s="99">
        <v>15881831.6020508</v>
      </c>
      <c r="BB1375" s="99">
        <v>0</v>
      </c>
      <c r="BC1375" s="99">
        <v>7321412.72155762</v>
      </c>
      <c r="BD1375" s="99">
        <v>5000959.9647827102</v>
      </c>
      <c r="BE1375" s="99">
        <v>0</v>
      </c>
      <c r="BF1375" s="99">
        <v>3182556.50604248</v>
      </c>
      <c r="BG1375" s="99">
        <v>70166271</v>
      </c>
      <c r="BH1375" s="99">
        <v>11275464.2573242</v>
      </c>
      <c r="BI1375" s="99">
        <v>716.31487186998095</v>
      </c>
      <c r="BJ1375" s="99">
        <v>6582507.18078613</v>
      </c>
      <c r="BK1375" s="99">
        <v>4432663.3875122098</v>
      </c>
      <c r="BL1375" s="99">
        <v>0</v>
      </c>
      <c r="BM1375" s="99">
        <v>283300.66585540801</v>
      </c>
      <c r="BN1375" s="99">
        <v>55944.170584201798</v>
      </c>
      <c r="BO1375" s="99">
        <v>0</v>
      </c>
      <c r="BP1375" s="99">
        <v>0</v>
      </c>
      <c r="BQ1375" s="99">
        <v>0</v>
      </c>
      <c r="BR1375" s="99">
        <v>6048434.3262329102</v>
      </c>
      <c r="BS1375" s="99">
        <v>5532877.0216674795</v>
      </c>
      <c r="BT1375" s="99">
        <v>3094417.6628418001</v>
      </c>
      <c r="BU1375" s="99">
        <v>0</v>
      </c>
      <c r="BV1375" s="99">
        <v>3150109.4361572298</v>
      </c>
      <c r="BW1375" s="99">
        <v>570621.46395111096</v>
      </c>
      <c r="BX1375" s="99">
        <v>0</v>
      </c>
      <c r="BY1375" s="99">
        <v>0</v>
      </c>
      <c r="BZ1375" s="99">
        <v>0</v>
      </c>
      <c r="CA1375" s="99">
        <v>142524.31453323399</v>
      </c>
      <c r="CB1375" s="99">
        <v>8948335.23120117</v>
      </c>
      <c r="CC1375" s="99">
        <v>72066695.3671875</v>
      </c>
      <c r="CD1375" s="99">
        <v>17829248.4296875</v>
      </c>
      <c r="CE1375" s="99">
        <v>5720.5141784548796</v>
      </c>
      <c r="CF1375" s="99">
        <v>1200978.0388946501</v>
      </c>
      <c r="CG1375" s="99">
        <v>8232348.4340820303</v>
      </c>
      <c r="CH1375" s="99">
        <v>0</v>
      </c>
      <c r="CI1375" s="99">
        <v>148268.29266166699</v>
      </c>
      <c r="CJ1375" s="99">
        <v>10123954.685913101</v>
      </c>
      <c r="CK1375" s="99">
        <v>80270816.560546905</v>
      </c>
      <c r="CL1375" s="99">
        <v>18398964.4289551</v>
      </c>
      <c r="CM1375" s="166">
        <v>236760.61328506499</v>
      </c>
      <c r="CN1375" s="166">
        <v>37749215.498046897</v>
      </c>
      <c r="CO1375" s="166">
        <v>150791997.02343801</v>
      </c>
      <c r="CP1375" s="99">
        <v>18398964.4289551</v>
      </c>
      <c r="CQ1375" s="99">
        <v>0</v>
      </c>
      <c r="CR1375" s="99">
        <v>0</v>
      </c>
      <c r="CS1375" s="99">
        <v>0</v>
      </c>
      <c r="CT1375" s="99">
        <v>0</v>
      </c>
      <c r="CU1375" s="98">
        <v>77929.388300425999</v>
      </c>
      <c r="CV1375" s="98">
        <v>50193.807892958001</v>
      </c>
      <c r="CW1375" s="98">
        <v>10149313.27009582</v>
      </c>
      <c r="CX1375" s="98">
        <v>80299043.801269531</v>
      </c>
    </row>
    <row r="1376" spans="1:102" x14ac:dyDescent="0.2">
      <c r="A1376" s="98" t="s">
        <v>73</v>
      </c>
      <c r="B1376" s="100">
        <v>38961</v>
      </c>
      <c r="C1376" s="99">
        <v>110436.225915909</v>
      </c>
      <c r="D1376" s="99">
        <v>3.9270872149791098</v>
      </c>
      <c r="E1376" s="99">
        <v>33442.6092147827</v>
      </c>
      <c r="F1376" s="99">
        <v>22652.143662214301</v>
      </c>
      <c r="G1376" s="99">
        <v>3137.92175003886</v>
      </c>
      <c r="H1376" s="99">
        <v>2781.7553546130698</v>
      </c>
      <c r="I1376" s="99">
        <v>345.65583672374498</v>
      </c>
      <c r="J1376" s="99">
        <v>52889.347570896098</v>
      </c>
      <c r="K1376" s="99">
        <v>36738.479442119598</v>
      </c>
      <c r="L1376" s="99">
        <v>42246.8471889496</v>
      </c>
      <c r="M1376" s="99">
        <v>44525.528081417098</v>
      </c>
      <c r="N1376" s="99">
        <v>12129.6386053562</v>
      </c>
      <c r="O1376" s="99">
        <v>44143.757482528701</v>
      </c>
      <c r="P1376" s="99">
        <v>0</v>
      </c>
      <c r="Q1376" s="99">
        <v>7469.6778470277804</v>
      </c>
      <c r="R1376" s="99">
        <v>3985.7837580144401</v>
      </c>
      <c r="S1376" s="99">
        <v>0</v>
      </c>
      <c r="T1376" s="99">
        <v>2072.75051090121</v>
      </c>
      <c r="U1376" s="99">
        <v>89889.766921997099</v>
      </c>
      <c r="V1376" s="99">
        <v>6168631.4544677697</v>
      </c>
      <c r="W1376" s="99">
        <v>514.32311488688003</v>
      </c>
      <c r="X1376" s="99">
        <v>2820815.4962463402</v>
      </c>
      <c r="Y1376" s="99">
        <v>1602668.83778381</v>
      </c>
      <c r="Z1376" s="99">
        <v>752836.625389099</v>
      </c>
      <c r="AA1376" s="99">
        <v>472623.38253021199</v>
      </c>
      <c r="AB1376" s="99">
        <v>71387.9001407623</v>
      </c>
      <c r="AC1376" s="99">
        <v>19295699.401367199</v>
      </c>
      <c r="AD1376" s="99">
        <v>8273306.0318603497</v>
      </c>
      <c r="AE1376" s="99">
        <v>1716240.98731995</v>
      </c>
      <c r="AF1376" s="99">
        <v>2253890.7984924298</v>
      </c>
      <c r="AG1376" s="99">
        <v>1930113.8353271501</v>
      </c>
      <c r="AH1376" s="99">
        <v>2078498.3930816699</v>
      </c>
      <c r="AI1376" s="99">
        <v>0</v>
      </c>
      <c r="AJ1376" s="99">
        <v>956589.027549744</v>
      </c>
      <c r="AK1376" s="99">
        <v>802281.21475982701</v>
      </c>
      <c r="AL1376" s="99">
        <v>0</v>
      </c>
      <c r="AM1376" s="99">
        <v>413146.32874298102</v>
      </c>
      <c r="AN1376" s="99">
        <v>27625161.751708999</v>
      </c>
      <c r="AO1376" s="99">
        <v>51249428.028320298</v>
      </c>
      <c r="AP1376" s="99">
        <v>3841.5622731447202</v>
      </c>
      <c r="AQ1376" s="99">
        <v>22056355.293457001</v>
      </c>
      <c r="AR1376" s="99">
        <v>12734486.9331055</v>
      </c>
      <c r="AS1376" s="99">
        <v>5269238.8392944299</v>
      </c>
      <c r="AT1376" s="99">
        <v>3251030.37390137</v>
      </c>
      <c r="AU1376" s="99">
        <v>484313.59140396101</v>
      </c>
      <c r="AV1376" s="99">
        <v>50796485.022949196</v>
      </c>
      <c r="AW1376" s="99">
        <v>21246194.332275402</v>
      </c>
      <c r="AX1376" s="99">
        <v>15104330.1765137</v>
      </c>
      <c r="AY1376" s="99">
        <v>18690239.942382801</v>
      </c>
      <c r="AZ1376" s="99">
        <v>14598635.3007813</v>
      </c>
      <c r="BA1376" s="99">
        <v>16662916.017333999</v>
      </c>
      <c r="BB1376" s="99">
        <v>0</v>
      </c>
      <c r="BC1376" s="99">
        <v>7468463.9309082003</v>
      </c>
      <c r="BD1376" s="99">
        <v>5448912.3435058603</v>
      </c>
      <c r="BE1376" s="99">
        <v>0</v>
      </c>
      <c r="BF1376" s="99">
        <v>2883856.4059753399</v>
      </c>
      <c r="BG1376" s="99">
        <v>72444811.535156295</v>
      </c>
      <c r="BH1376" s="99">
        <v>11600077.792114301</v>
      </c>
      <c r="BI1376" s="99">
        <v>376.80810598284</v>
      </c>
      <c r="BJ1376" s="99">
        <v>6552216.12182617</v>
      </c>
      <c r="BK1376" s="99">
        <v>4504375.0005493201</v>
      </c>
      <c r="BL1376" s="99">
        <v>0</v>
      </c>
      <c r="BM1376" s="99">
        <v>266455.61746215803</v>
      </c>
      <c r="BN1376" s="99">
        <v>52751.383726120002</v>
      </c>
      <c r="BO1376" s="99">
        <v>0</v>
      </c>
      <c r="BP1376" s="99">
        <v>0</v>
      </c>
      <c r="BQ1376" s="99">
        <v>0</v>
      </c>
      <c r="BR1376" s="99">
        <v>6109630.7372436495</v>
      </c>
      <c r="BS1376" s="99">
        <v>5642258.13952637</v>
      </c>
      <c r="BT1376" s="99">
        <v>3246672.3214416499</v>
      </c>
      <c r="BU1376" s="99">
        <v>0</v>
      </c>
      <c r="BV1376" s="99">
        <v>3251553.2187194801</v>
      </c>
      <c r="BW1376" s="99">
        <v>615790.92327880894</v>
      </c>
      <c r="BX1376" s="99">
        <v>0</v>
      </c>
      <c r="BY1376" s="99">
        <v>0</v>
      </c>
      <c r="BZ1376" s="99">
        <v>0</v>
      </c>
      <c r="CA1376" s="99">
        <v>143537.338645935</v>
      </c>
      <c r="CB1376" s="99">
        <v>9010431.5549316406</v>
      </c>
      <c r="CC1376" s="99">
        <v>73229943.447265595</v>
      </c>
      <c r="CD1376" s="99">
        <v>18208320.410644501</v>
      </c>
      <c r="CE1376" s="99">
        <v>5895.12251824141</v>
      </c>
      <c r="CF1376" s="99">
        <v>1225460.375</v>
      </c>
      <c r="CG1376" s="99">
        <v>8468762.9781494103</v>
      </c>
      <c r="CH1376" s="99">
        <v>0</v>
      </c>
      <c r="CI1376" s="99">
        <v>149415.77861404399</v>
      </c>
      <c r="CJ1376" s="99">
        <v>10240362.911010699</v>
      </c>
      <c r="CK1376" s="99">
        <v>81703207.499023393</v>
      </c>
      <c r="CL1376" s="99">
        <v>18829698.0556641</v>
      </c>
      <c r="CM1376" s="166">
        <v>238901.18457984901</v>
      </c>
      <c r="CN1376" s="166">
        <v>37771232.761718802</v>
      </c>
      <c r="CO1376" s="166">
        <v>153870482.54882801</v>
      </c>
      <c r="CP1376" s="99">
        <v>18829698.0556641</v>
      </c>
      <c r="CQ1376" s="99">
        <v>0</v>
      </c>
      <c r="CR1376" s="99">
        <v>0</v>
      </c>
      <c r="CS1376" s="99">
        <v>0</v>
      </c>
      <c r="CT1376" s="99">
        <v>0</v>
      </c>
      <c r="CU1376" s="98">
        <v>73436.746111287997</v>
      </c>
      <c r="CV1376" s="98">
        <v>55640.328407945999</v>
      </c>
      <c r="CW1376" s="98">
        <v>10235891.929931641</v>
      </c>
      <c r="CX1376" s="98">
        <v>81698706.425415009</v>
      </c>
    </row>
    <row r="1377" spans="1:102" x14ac:dyDescent="0.2">
      <c r="A1377" s="98" t="s">
        <v>73</v>
      </c>
      <c r="B1377" s="100">
        <v>39052</v>
      </c>
      <c r="C1377" s="99">
        <v>113757.579744339</v>
      </c>
      <c r="D1377" s="99">
        <v>4.2420045479666397</v>
      </c>
      <c r="E1377" s="99">
        <v>33547.559623718298</v>
      </c>
      <c r="F1377" s="99">
        <v>23530.939925193801</v>
      </c>
      <c r="G1377" s="99">
        <v>3504.62205064297</v>
      </c>
      <c r="H1377" s="99">
        <v>2622.0128330290299</v>
      </c>
      <c r="I1377" s="99">
        <v>327.01524315774401</v>
      </c>
      <c r="J1377" s="99">
        <v>59589.581023693099</v>
      </c>
      <c r="K1377" s="99">
        <v>32241.067198276502</v>
      </c>
      <c r="L1377" s="99">
        <v>43493.186226844802</v>
      </c>
      <c r="M1377" s="99">
        <v>45087.3201642036</v>
      </c>
      <c r="N1377" s="99">
        <v>12270.3013396263</v>
      </c>
      <c r="O1377" s="99">
        <v>46243.871996402697</v>
      </c>
      <c r="P1377" s="99">
        <v>0</v>
      </c>
      <c r="Q1377" s="99">
        <v>7558.5660262703896</v>
      </c>
      <c r="R1377" s="99">
        <v>4289.1289326548604</v>
      </c>
      <c r="S1377" s="99">
        <v>0</v>
      </c>
      <c r="T1377" s="99">
        <v>1929.30274431407</v>
      </c>
      <c r="U1377" s="99">
        <v>91472.334898948699</v>
      </c>
      <c r="V1377" s="99">
        <v>6347471.72509766</v>
      </c>
      <c r="W1377" s="99">
        <v>460.294190756977</v>
      </c>
      <c r="X1377" s="99">
        <v>2765021.6827392601</v>
      </c>
      <c r="Y1377" s="99">
        <v>1602715.1596984901</v>
      </c>
      <c r="Z1377" s="99">
        <v>841279.972862244</v>
      </c>
      <c r="AA1377" s="99">
        <v>435952.15992736799</v>
      </c>
      <c r="AB1377" s="99">
        <v>63203.752826690703</v>
      </c>
      <c r="AC1377" s="99">
        <v>21854689.217529301</v>
      </c>
      <c r="AD1377" s="99">
        <v>6608041.7962036096</v>
      </c>
      <c r="AE1377" s="99">
        <v>1753722.5096893299</v>
      </c>
      <c r="AF1377" s="99">
        <v>2271780.48968506</v>
      </c>
      <c r="AG1377" s="99">
        <v>1928461.48504639</v>
      </c>
      <c r="AH1377" s="99">
        <v>2181546.31109619</v>
      </c>
      <c r="AI1377" s="99">
        <v>0</v>
      </c>
      <c r="AJ1377" s="99">
        <v>962879.47145843494</v>
      </c>
      <c r="AK1377" s="99">
        <v>898896.67501831101</v>
      </c>
      <c r="AL1377" s="99">
        <v>0</v>
      </c>
      <c r="AM1377" s="99">
        <v>381148.917995453</v>
      </c>
      <c r="AN1377" s="99">
        <v>28595114.978759799</v>
      </c>
      <c r="AO1377" s="99">
        <v>53260605.182128899</v>
      </c>
      <c r="AP1377" s="99">
        <v>3522.7586226165299</v>
      </c>
      <c r="AQ1377" s="99">
        <v>21555580.5244141</v>
      </c>
      <c r="AR1377" s="99">
        <v>12645674.290161099</v>
      </c>
      <c r="AS1377" s="99">
        <v>5776076.2109985398</v>
      </c>
      <c r="AT1377" s="99">
        <v>3057679.0839843801</v>
      </c>
      <c r="AU1377" s="99">
        <v>429994.317710876</v>
      </c>
      <c r="AV1377" s="99">
        <v>57686093.229003899</v>
      </c>
      <c r="AW1377" s="99">
        <v>16971322.3054199</v>
      </c>
      <c r="AX1377" s="99">
        <v>15801661.220825201</v>
      </c>
      <c r="AY1377" s="99">
        <v>19035494.7119141</v>
      </c>
      <c r="AZ1377" s="99">
        <v>14668963.435180699</v>
      </c>
      <c r="BA1377" s="99">
        <v>17661055.173583999</v>
      </c>
      <c r="BB1377" s="99">
        <v>0</v>
      </c>
      <c r="BC1377" s="99">
        <v>7553488.0142822303</v>
      </c>
      <c r="BD1377" s="99">
        <v>6163452.2649536096</v>
      </c>
      <c r="BE1377" s="99">
        <v>0</v>
      </c>
      <c r="BF1377" s="99">
        <v>2694512.9660644499</v>
      </c>
      <c r="BG1377" s="99">
        <v>74798978.232421905</v>
      </c>
      <c r="BH1377" s="99">
        <v>12250091.065063501</v>
      </c>
      <c r="BI1377" s="99">
        <v>388.64729085937103</v>
      </c>
      <c r="BJ1377" s="99">
        <v>6414201.34765625</v>
      </c>
      <c r="BK1377" s="99">
        <v>4476030.3170776404</v>
      </c>
      <c r="BL1377" s="99">
        <v>0</v>
      </c>
      <c r="BM1377" s="99">
        <v>240917.54736137399</v>
      </c>
      <c r="BN1377" s="99">
        <v>41116.296408653303</v>
      </c>
      <c r="BO1377" s="99">
        <v>0</v>
      </c>
      <c r="BP1377" s="99">
        <v>0</v>
      </c>
      <c r="BQ1377" s="99">
        <v>0</v>
      </c>
      <c r="BR1377" s="99">
        <v>6242130.0222167997</v>
      </c>
      <c r="BS1377" s="99">
        <v>5693305.97973633</v>
      </c>
      <c r="BT1377" s="99">
        <v>3441219.9629211398</v>
      </c>
      <c r="BU1377" s="99">
        <v>0</v>
      </c>
      <c r="BV1377" s="99">
        <v>3284150.92218018</v>
      </c>
      <c r="BW1377" s="99">
        <v>687057.96394348098</v>
      </c>
      <c r="BX1377" s="99">
        <v>0</v>
      </c>
      <c r="BY1377" s="99">
        <v>0</v>
      </c>
      <c r="BZ1377" s="99">
        <v>0</v>
      </c>
      <c r="CA1377" s="99">
        <v>147148.13684272801</v>
      </c>
      <c r="CB1377" s="99">
        <v>9131766.8465576209</v>
      </c>
      <c r="CC1377" s="99">
        <v>74707425.1484375</v>
      </c>
      <c r="CD1377" s="99">
        <v>18657005.114257801</v>
      </c>
      <c r="CE1377" s="99">
        <v>6110.38145297766</v>
      </c>
      <c r="CF1377" s="99">
        <v>1287780.36410522</v>
      </c>
      <c r="CG1377" s="99">
        <v>8874804.87573242</v>
      </c>
      <c r="CH1377" s="99">
        <v>0</v>
      </c>
      <c r="CI1377" s="99">
        <v>153270.52213859599</v>
      </c>
      <c r="CJ1377" s="99">
        <v>10406521.6643066</v>
      </c>
      <c r="CK1377" s="99">
        <v>83576061.191406295</v>
      </c>
      <c r="CL1377" s="99">
        <v>19341595.384521499</v>
      </c>
      <c r="CM1377" s="166">
        <v>244332.41564559899</v>
      </c>
      <c r="CN1377" s="166">
        <v>39002640.855468802</v>
      </c>
      <c r="CO1377" s="166">
        <v>158527409.12695301</v>
      </c>
      <c r="CP1377" s="99">
        <v>19341595.384521499</v>
      </c>
      <c r="CQ1377" s="99">
        <v>0</v>
      </c>
      <c r="CR1377" s="99">
        <v>0</v>
      </c>
      <c r="CS1377" s="99">
        <v>0</v>
      </c>
      <c r="CT1377" s="99">
        <v>0</v>
      </c>
      <c r="CU1377" s="98">
        <v>68239.860620958003</v>
      </c>
      <c r="CV1377" s="98">
        <v>62549.844306719002</v>
      </c>
      <c r="CW1377" s="98">
        <v>10419547.210662842</v>
      </c>
      <c r="CX1377" s="98">
        <v>83582230.024169922</v>
      </c>
    </row>
    <row r="1378" spans="1:102" x14ac:dyDescent="0.2">
      <c r="A1378" s="98" t="s">
        <v>73</v>
      </c>
      <c r="B1378" s="100">
        <v>39142</v>
      </c>
      <c r="C1378" s="99">
        <v>117101.566745758</v>
      </c>
      <c r="D1378" s="99">
        <v>4.0618415679782602</v>
      </c>
      <c r="E1378" s="99">
        <v>32473.961426734899</v>
      </c>
      <c r="F1378" s="99">
        <v>23232.1548817158</v>
      </c>
      <c r="G1378" s="99">
        <v>3873.8943553865001</v>
      </c>
      <c r="H1378" s="99">
        <v>2417.0735315084498</v>
      </c>
      <c r="I1378" s="99">
        <v>298.123856917024</v>
      </c>
      <c r="J1378" s="99">
        <v>64859.378429412798</v>
      </c>
      <c r="K1378" s="99">
        <v>27927.321643590902</v>
      </c>
      <c r="L1378" s="99">
        <v>42487.5054368973</v>
      </c>
      <c r="M1378" s="99">
        <v>45623.496789455399</v>
      </c>
      <c r="N1378" s="99">
        <v>12341.489787578599</v>
      </c>
      <c r="O1378" s="99">
        <v>48207.964526176504</v>
      </c>
      <c r="P1378" s="99">
        <v>0</v>
      </c>
      <c r="Q1378" s="99">
        <v>7575.9611014723796</v>
      </c>
      <c r="R1378" s="99">
        <v>4556.2171434760103</v>
      </c>
      <c r="S1378" s="99">
        <v>0</v>
      </c>
      <c r="T1378" s="99">
        <v>1877.15121839941</v>
      </c>
      <c r="U1378" s="99">
        <v>92704.836612701401</v>
      </c>
      <c r="V1378" s="99">
        <v>6522989.63745117</v>
      </c>
      <c r="W1378" s="99">
        <v>649.82924329489504</v>
      </c>
      <c r="X1378" s="99">
        <v>2674970.60870361</v>
      </c>
      <c r="Y1378" s="99">
        <v>1592977.4162902799</v>
      </c>
      <c r="Z1378" s="99">
        <v>915109.92877197301</v>
      </c>
      <c r="AA1378" s="99">
        <v>386358.73696899402</v>
      </c>
      <c r="AB1378" s="99">
        <v>54708.725589275396</v>
      </c>
      <c r="AC1378" s="99">
        <v>23402230.5930176</v>
      </c>
      <c r="AD1378" s="99">
        <v>5475316.0519409198</v>
      </c>
      <c r="AE1378" s="99">
        <v>1707969.38598633</v>
      </c>
      <c r="AF1378" s="99">
        <v>2296666.9362182599</v>
      </c>
      <c r="AG1378" s="99">
        <v>1948264.27947998</v>
      </c>
      <c r="AH1378" s="99">
        <v>2296050.6888732901</v>
      </c>
      <c r="AI1378" s="99">
        <v>0</v>
      </c>
      <c r="AJ1378" s="99">
        <v>971830.60906982399</v>
      </c>
      <c r="AK1378" s="99">
        <v>939020.94749450695</v>
      </c>
      <c r="AL1378" s="99">
        <v>0</v>
      </c>
      <c r="AM1378" s="99">
        <v>363658.11068344099</v>
      </c>
      <c r="AN1378" s="99">
        <v>28940856.839599598</v>
      </c>
      <c r="AO1378" s="99">
        <v>55187147.812011696</v>
      </c>
      <c r="AP1378" s="99">
        <v>4767.6668985486003</v>
      </c>
      <c r="AQ1378" s="99">
        <v>20957220.833252002</v>
      </c>
      <c r="AR1378" s="99">
        <v>12492533.8937988</v>
      </c>
      <c r="AS1378" s="99">
        <v>6249801.6141967801</v>
      </c>
      <c r="AT1378" s="99">
        <v>2681382.47839355</v>
      </c>
      <c r="AU1378" s="99">
        <v>371557.258285522</v>
      </c>
      <c r="AV1378" s="99">
        <v>62586213.5390625</v>
      </c>
      <c r="AW1378" s="99">
        <v>14176551.6479492</v>
      </c>
      <c r="AX1378" s="99">
        <v>15409611.4914551</v>
      </c>
      <c r="AY1378" s="99">
        <v>19443252.159667999</v>
      </c>
      <c r="AZ1378" s="99">
        <v>14864174.083984399</v>
      </c>
      <c r="BA1378" s="99">
        <v>18713006.212402299</v>
      </c>
      <c r="BB1378" s="99">
        <v>0</v>
      </c>
      <c r="BC1378" s="99">
        <v>7638832.8804931603</v>
      </c>
      <c r="BD1378" s="99">
        <v>6472472.9921264602</v>
      </c>
      <c r="BE1378" s="99">
        <v>0</v>
      </c>
      <c r="BF1378" s="99">
        <v>2589334.82531738</v>
      </c>
      <c r="BG1378" s="99">
        <v>76482286.769531295</v>
      </c>
      <c r="BH1378" s="99">
        <v>12864501.4425049</v>
      </c>
      <c r="BI1378" s="99">
        <v>451.98822177573999</v>
      </c>
      <c r="BJ1378" s="99">
        <v>6335450.3142700205</v>
      </c>
      <c r="BK1378" s="99">
        <v>4492602.3392944299</v>
      </c>
      <c r="BL1378" s="99">
        <v>0</v>
      </c>
      <c r="BM1378" s="99">
        <v>235762.75547409101</v>
      </c>
      <c r="BN1378" s="99">
        <v>44229.609086513497</v>
      </c>
      <c r="BO1378" s="99">
        <v>0</v>
      </c>
      <c r="BP1378" s="99">
        <v>0</v>
      </c>
      <c r="BQ1378" s="99">
        <v>0</v>
      </c>
      <c r="BR1378" s="99">
        <v>6399033.0271606399</v>
      </c>
      <c r="BS1378" s="99">
        <v>5767659.0814819299</v>
      </c>
      <c r="BT1378" s="99">
        <v>3646252.8673400902</v>
      </c>
      <c r="BU1378" s="99">
        <v>0</v>
      </c>
      <c r="BV1378" s="99">
        <v>3335072.5538940402</v>
      </c>
      <c r="BW1378" s="99">
        <v>731965.28295135498</v>
      </c>
      <c r="BX1378" s="99">
        <v>0</v>
      </c>
      <c r="BY1378" s="99">
        <v>0</v>
      </c>
      <c r="BZ1378" s="99">
        <v>0</v>
      </c>
      <c r="CA1378" s="99">
        <v>149718.42986297599</v>
      </c>
      <c r="CB1378" s="99">
        <v>9214622.59130859</v>
      </c>
      <c r="CC1378" s="99">
        <v>76030986.875</v>
      </c>
      <c r="CD1378" s="99">
        <v>19196087.373535201</v>
      </c>
      <c r="CE1378" s="99">
        <v>6296.2808111309996</v>
      </c>
      <c r="CF1378" s="99">
        <v>1307563.4359436</v>
      </c>
      <c r="CG1378" s="99">
        <v>9078879.22412109</v>
      </c>
      <c r="CH1378" s="99">
        <v>0</v>
      </c>
      <c r="CI1378" s="99">
        <v>155999.87384796099</v>
      </c>
      <c r="CJ1378" s="99">
        <v>10484805.2264404</v>
      </c>
      <c r="CK1378" s="99">
        <v>85118613.550781295</v>
      </c>
      <c r="CL1378" s="99">
        <v>19933772.578125</v>
      </c>
      <c r="CM1378" s="166">
        <v>248081.23052787801</v>
      </c>
      <c r="CN1378" s="166">
        <v>39493917.065917999</v>
      </c>
      <c r="CO1378" s="166">
        <v>161841484.58984399</v>
      </c>
      <c r="CP1378" s="99">
        <v>19933772.578125</v>
      </c>
      <c r="CQ1378" s="99">
        <v>0</v>
      </c>
      <c r="CR1378" s="99">
        <v>0</v>
      </c>
      <c r="CS1378" s="99">
        <v>0</v>
      </c>
      <c r="CT1378" s="99">
        <v>0</v>
      </c>
      <c r="CU1378" s="98">
        <v>62648.388819874999</v>
      </c>
      <c r="CV1378" s="98">
        <v>68112.890091868001</v>
      </c>
      <c r="CW1378" s="98">
        <v>10522186.02725219</v>
      </c>
      <c r="CX1378" s="98">
        <v>85109866.099121094</v>
      </c>
    </row>
    <row r="1379" spans="1:102" x14ac:dyDescent="0.2">
      <c r="A1379" s="98" t="s">
        <v>73</v>
      </c>
      <c r="B1379" s="100">
        <v>39234</v>
      </c>
      <c r="C1379" s="99">
        <v>119467.726112366</v>
      </c>
      <c r="D1379" s="99">
        <v>4.7277006349759203</v>
      </c>
      <c r="E1379" s="99">
        <v>31651.196276426301</v>
      </c>
      <c r="F1379" s="99">
        <v>23119.031977176699</v>
      </c>
      <c r="G1379" s="99">
        <v>4278.4563769102097</v>
      </c>
      <c r="H1379" s="99">
        <v>2171.2159521281701</v>
      </c>
      <c r="I1379" s="99">
        <v>269.66431504115502</v>
      </c>
      <c r="J1379" s="99">
        <v>69410.342945098906</v>
      </c>
      <c r="K1379" s="99">
        <v>24165.849834203698</v>
      </c>
      <c r="L1379" s="99">
        <v>42557.416478633902</v>
      </c>
      <c r="M1379" s="99">
        <v>45873.683384895303</v>
      </c>
      <c r="N1379" s="99">
        <v>12466.298422932599</v>
      </c>
      <c r="O1379" s="99">
        <v>49169.020487785303</v>
      </c>
      <c r="P1379" s="99">
        <v>0</v>
      </c>
      <c r="Q1379" s="99">
        <v>7528.6957023143796</v>
      </c>
      <c r="R1379" s="99">
        <v>4777.61123156548</v>
      </c>
      <c r="S1379" s="99">
        <v>0</v>
      </c>
      <c r="T1379" s="99">
        <v>1866.83377449214</v>
      </c>
      <c r="U1379" s="99">
        <v>93520.3816709518</v>
      </c>
      <c r="V1379" s="99">
        <v>6682621.25390625</v>
      </c>
      <c r="W1379" s="99">
        <v>693.47715713083699</v>
      </c>
      <c r="X1379" s="99">
        <v>2574589.8392333998</v>
      </c>
      <c r="Y1379" s="99">
        <v>1553269.8350830099</v>
      </c>
      <c r="Z1379" s="99">
        <v>981608.86447906506</v>
      </c>
      <c r="AA1379" s="99">
        <v>351448.65933608997</v>
      </c>
      <c r="AB1379" s="99">
        <v>48907.585829734802</v>
      </c>
      <c r="AC1379" s="99">
        <v>24705382.5231934</v>
      </c>
      <c r="AD1379" s="99">
        <v>4547304.0022582998</v>
      </c>
      <c r="AE1379" s="99">
        <v>1691193.46366882</v>
      </c>
      <c r="AF1379" s="99">
        <v>2306154.34838867</v>
      </c>
      <c r="AG1379" s="99">
        <v>1947402.8186340299</v>
      </c>
      <c r="AH1379" s="99">
        <v>2316794.7836608901</v>
      </c>
      <c r="AI1379" s="99">
        <v>0</v>
      </c>
      <c r="AJ1379" s="99">
        <v>981952.25981140102</v>
      </c>
      <c r="AK1379" s="99">
        <v>974817.48046875</v>
      </c>
      <c r="AL1379" s="99">
        <v>0</v>
      </c>
      <c r="AM1379" s="99">
        <v>354470.70524215698</v>
      </c>
      <c r="AN1379" s="99">
        <v>29385436.814941399</v>
      </c>
      <c r="AO1379" s="99">
        <v>56771297.319824196</v>
      </c>
      <c r="AP1379" s="99">
        <v>5598.3485349416696</v>
      </c>
      <c r="AQ1379" s="99">
        <v>20457653.439941399</v>
      </c>
      <c r="AR1379" s="99">
        <v>12482963.2891846</v>
      </c>
      <c r="AS1379" s="99">
        <v>6914110.2681884803</v>
      </c>
      <c r="AT1379" s="99">
        <v>2435661.66333008</v>
      </c>
      <c r="AU1379" s="99">
        <v>335390.72521972703</v>
      </c>
      <c r="AV1379" s="99">
        <v>66888480.175781302</v>
      </c>
      <c r="AW1379" s="99">
        <v>11882159.518676801</v>
      </c>
      <c r="AX1379" s="99">
        <v>15489957.2143555</v>
      </c>
      <c r="AY1379" s="99">
        <v>19673455.410400402</v>
      </c>
      <c r="AZ1379" s="99">
        <v>14929204.7818604</v>
      </c>
      <c r="BA1379" s="99">
        <v>19060707.606689502</v>
      </c>
      <c r="BB1379" s="99">
        <v>0</v>
      </c>
      <c r="BC1379" s="99">
        <v>7774165.2890014602</v>
      </c>
      <c r="BD1379" s="99">
        <v>6761370.5819091797</v>
      </c>
      <c r="BE1379" s="99">
        <v>0</v>
      </c>
      <c r="BF1379" s="99">
        <v>2541719.0200195299</v>
      </c>
      <c r="BG1379" s="99">
        <v>78520834.379882798</v>
      </c>
      <c r="BH1379" s="99">
        <v>13186251.8236084</v>
      </c>
      <c r="BI1379" s="99">
        <v>633.65128632634901</v>
      </c>
      <c r="BJ1379" s="99">
        <v>6199182.1247558603</v>
      </c>
      <c r="BK1379" s="99">
        <v>4438840.9409179697</v>
      </c>
      <c r="BL1379" s="99">
        <v>0</v>
      </c>
      <c r="BM1379" s="99">
        <v>216717.937616348</v>
      </c>
      <c r="BN1379" s="99">
        <v>38279.555559635199</v>
      </c>
      <c r="BO1379" s="99">
        <v>0</v>
      </c>
      <c r="BP1379" s="99">
        <v>0</v>
      </c>
      <c r="BQ1379" s="99">
        <v>0</v>
      </c>
      <c r="BR1379" s="99">
        <v>6482110.2105102502</v>
      </c>
      <c r="BS1379" s="99">
        <v>5806506.7131957998</v>
      </c>
      <c r="BT1379" s="99">
        <v>3711994.9822692899</v>
      </c>
      <c r="BU1379" s="99">
        <v>0</v>
      </c>
      <c r="BV1379" s="99">
        <v>3376009.1104126</v>
      </c>
      <c r="BW1379" s="99">
        <v>759936.23657226597</v>
      </c>
      <c r="BX1379" s="99">
        <v>0</v>
      </c>
      <c r="BY1379" s="99">
        <v>0</v>
      </c>
      <c r="BZ1379" s="99">
        <v>0</v>
      </c>
      <c r="CA1379" s="99">
        <v>151346.91884040801</v>
      </c>
      <c r="CB1379" s="99">
        <v>9275366.7327880897</v>
      </c>
      <c r="CC1379" s="99">
        <v>76980168.725585893</v>
      </c>
      <c r="CD1379" s="99">
        <v>19374156.435546901</v>
      </c>
      <c r="CE1379" s="99">
        <v>6481.7755397558203</v>
      </c>
      <c r="CF1379" s="99">
        <v>1334319.33992004</v>
      </c>
      <c r="CG1379" s="99">
        <v>9394059.7808837909</v>
      </c>
      <c r="CH1379" s="99">
        <v>0</v>
      </c>
      <c r="CI1379" s="99">
        <v>157846.21310806301</v>
      </c>
      <c r="CJ1379" s="99">
        <v>10650433.2955322</v>
      </c>
      <c r="CK1379" s="99">
        <v>86368747.017578095</v>
      </c>
      <c r="CL1379" s="99">
        <v>20133938.127685498</v>
      </c>
      <c r="CM1379" s="166">
        <v>250718.336223602</v>
      </c>
      <c r="CN1379" s="166">
        <v>39983182.5009766</v>
      </c>
      <c r="CO1379" s="166">
        <v>165059741.0625</v>
      </c>
      <c r="CP1379" s="99">
        <v>20133938.127685498</v>
      </c>
      <c r="CQ1379" s="99">
        <v>0</v>
      </c>
      <c r="CR1379" s="99">
        <v>0</v>
      </c>
      <c r="CS1379" s="99">
        <v>0</v>
      </c>
      <c r="CT1379" s="99">
        <v>0</v>
      </c>
      <c r="CU1379" s="98">
        <v>57949.534247534</v>
      </c>
      <c r="CV1379" s="98">
        <v>73089.193495312997</v>
      </c>
      <c r="CW1379" s="98">
        <v>10609686.07270813</v>
      </c>
      <c r="CX1379" s="98">
        <v>86374228.506469682</v>
      </c>
    </row>
    <row r="1380" spans="1:102" x14ac:dyDescent="0.2">
      <c r="A1380" s="98" t="s">
        <v>73</v>
      </c>
      <c r="B1380" s="100">
        <v>39326</v>
      </c>
      <c r="C1380" s="99">
        <v>121873.025853157</v>
      </c>
      <c r="D1380" s="99">
        <v>4.9739400859689296</v>
      </c>
      <c r="E1380" s="99">
        <v>31338.326518535599</v>
      </c>
      <c r="F1380" s="99">
        <v>23238.093919515599</v>
      </c>
      <c r="G1380" s="99">
        <v>4726.2206907868404</v>
      </c>
      <c r="H1380" s="99">
        <v>1895.2884997129399</v>
      </c>
      <c r="I1380" s="99">
        <v>240.35035406798099</v>
      </c>
      <c r="J1380" s="99">
        <v>73297.087229728699</v>
      </c>
      <c r="K1380" s="99">
        <v>20989.766633510601</v>
      </c>
      <c r="L1380" s="99">
        <v>41935.498678684198</v>
      </c>
      <c r="M1380" s="99">
        <v>46421.831563472697</v>
      </c>
      <c r="N1380" s="99">
        <v>12543.4256391525</v>
      </c>
      <c r="O1380" s="99">
        <v>49999.032914638497</v>
      </c>
      <c r="P1380" s="99">
        <v>0</v>
      </c>
      <c r="Q1380" s="99">
        <v>7508.7030721306801</v>
      </c>
      <c r="R1380" s="99">
        <v>4958.8724809884998</v>
      </c>
      <c r="S1380" s="99">
        <v>0</v>
      </c>
      <c r="T1380" s="99">
        <v>1811.4234978854699</v>
      </c>
      <c r="U1380" s="99">
        <v>94523.754317283601</v>
      </c>
      <c r="V1380" s="99">
        <v>6800278.94384766</v>
      </c>
      <c r="W1380" s="99">
        <v>600.90087250620104</v>
      </c>
      <c r="X1380" s="99">
        <v>2524253.3269348098</v>
      </c>
      <c r="Y1380" s="99">
        <v>1546932.81086731</v>
      </c>
      <c r="Z1380" s="99">
        <v>1059889.1355743399</v>
      </c>
      <c r="AA1380" s="99">
        <v>304474.00734710699</v>
      </c>
      <c r="AB1380" s="99">
        <v>40313.621047020002</v>
      </c>
      <c r="AC1380" s="99">
        <v>25793126.029541001</v>
      </c>
      <c r="AD1380" s="99">
        <v>3942109.4288024898</v>
      </c>
      <c r="AE1380" s="99">
        <v>1672248.97227478</v>
      </c>
      <c r="AF1380" s="99">
        <v>2323920.3916931199</v>
      </c>
      <c r="AG1380" s="99">
        <v>1942430.9014892599</v>
      </c>
      <c r="AH1380" s="99">
        <v>2366906.7569274898</v>
      </c>
      <c r="AI1380" s="99">
        <v>0</v>
      </c>
      <c r="AJ1380" s="99">
        <v>984577.81300354004</v>
      </c>
      <c r="AK1380" s="99">
        <v>1004680.64642334</v>
      </c>
      <c r="AL1380" s="99">
        <v>0</v>
      </c>
      <c r="AM1380" s="99">
        <v>347736.61244201701</v>
      </c>
      <c r="AN1380" s="99">
        <v>29592386.120605499</v>
      </c>
      <c r="AO1380" s="99">
        <v>58220822.5869141</v>
      </c>
      <c r="AP1380" s="99">
        <v>4609.6965020299003</v>
      </c>
      <c r="AQ1380" s="99">
        <v>20178960.252929699</v>
      </c>
      <c r="AR1380" s="99">
        <v>12411512.823364301</v>
      </c>
      <c r="AS1380" s="99">
        <v>7575355.3712158203</v>
      </c>
      <c r="AT1380" s="99">
        <v>2140681.1741332998</v>
      </c>
      <c r="AU1380" s="99">
        <v>277610.600833893</v>
      </c>
      <c r="AV1380" s="99">
        <v>70324584.981445298</v>
      </c>
      <c r="AW1380" s="99">
        <v>10415568.489257799</v>
      </c>
      <c r="AX1380" s="99">
        <v>15538067.6212158</v>
      </c>
      <c r="AY1380" s="99">
        <v>20001656.763183601</v>
      </c>
      <c r="AZ1380" s="99">
        <v>14988446.9462891</v>
      </c>
      <c r="BA1380" s="99">
        <v>19713765.084716801</v>
      </c>
      <c r="BB1380" s="99">
        <v>0</v>
      </c>
      <c r="BC1380" s="99">
        <v>7832542.8230590802</v>
      </c>
      <c r="BD1380" s="99">
        <v>7050888.0654907199</v>
      </c>
      <c r="BE1380" s="99">
        <v>0</v>
      </c>
      <c r="BF1380" s="99">
        <v>2523981.8487243699</v>
      </c>
      <c r="BG1380" s="99">
        <v>80898163.041992202</v>
      </c>
      <c r="BH1380" s="99">
        <v>13566568.0388184</v>
      </c>
      <c r="BI1380" s="99">
        <v>780.42568477243196</v>
      </c>
      <c r="BJ1380" s="99">
        <v>6096681.7845459003</v>
      </c>
      <c r="BK1380" s="99">
        <v>4411822.6997070303</v>
      </c>
      <c r="BL1380" s="99">
        <v>0</v>
      </c>
      <c r="BM1380" s="99">
        <v>191021.171327591</v>
      </c>
      <c r="BN1380" s="99">
        <v>29872.360349893599</v>
      </c>
      <c r="BO1380" s="99">
        <v>0</v>
      </c>
      <c r="BP1380" s="99">
        <v>0</v>
      </c>
      <c r="BQ1380" s="99">
        <v>0</v>
      </c>
      <c r="BR1380" s="99">
        <v>6600321.1080932599</v>
      </c>
      <c r="BS1380" s="99">
        <v>5868047.1812744103</v>
      </c>
      <c r="BT1380" s="99">
        <v>3837331.1205444299</v>
      </c>
      <c r="BU1380" s="99">
        <v>0</v>
      </c>
      <c r="BV1380" s="99">
        <v>3414848.3725280799</v>
      </c>
      <c r="BW1380" s="99">
        <v>793264.68204498303</v>
      </c>
      <c r="BX1380" s="99">
        <v>0</v>
      </c>
      <c r="BY1380" s="99">
        <v>0</v>
      </c>
      <c r="BZ1380" s="99">
        <v>0</v>
      </c>
      <c r="CA1380" s="99">
        <v>153034.188425064</v>
      </c>
      <c r="CB1380" s="99">
        <v>9293690.4035644494</v>
      </c>
      <c r="CC1380" s="99">
        <v>78266078.245117202</v>
      </c>
      <c r="CD1380" s="99">
        <v>19678335.689941399</v>
      </c>
      <c r="CE1380" s="99">
        <v>6620.39213728905</v>
      </c>
      <c r="CF1380" s="99">
        <v>1352743.22737122</v>
      </c>
      <c r="CG1380" s="99">
        <v>9613784.1213378906</v>
      </c>
      <c r="CH1380" s="99">
        <v>0</v>
      </c>
      <c r="CI1380" s="99">
        <v>159649.80121421799</v>
      </c>
      <c r="CJ1380" s="99">
        <v>10673117.119140601</v>
      </c>
      <c r="CK1380" s="99">
        <v>87911733.057617202</v>
      </c>
      <c r="CL1380" s="99">
        <v>20473797.386230499</v>
      </c>
      <c r="CM1380" s="166">
        <v>253338.67391395601</v>
      </c>
      <c r="CN1380" s="166">
        <v>40165017.0078125</v>
      </c>
      <c r="CO1380" s="166">
        <v>168428172.34960899</v>
      </c>
      <c r="CP1380" s="99">
        <v>20473797.386230499</v>
      </c>
      <c r="CQ1380" s="99">
        <v>0</v>
      </c>
      <c r="CR1380" s="99">
        <v>0</v>
      </c>
      <c r="CS1380" s="99">
        <v>0</v>
      </c>
      <c r="CT1380" s="99">
        <v>0</v>
      </c>
      <c r="CU1380" s="98">
        <v>54384.452611335</v>
      </c>
      <c r="CV1380" s="98">
        <v>77328.175484256004</v>
      </c>
      <c r="CW1380" s="98">
        <v>10646433.630935669</v>
      </c>
      <c r="CX1380" s="98">
        <v>87879862.366455093</v>
      </c>
    </row>
    <row r="1381" spans="1:102" x14ac:dyDescent="0.2">
      <c r="A1381" s="98" t="s">
        <v>73</v>
      </c>
      <c r="B1381" s="100">
        <v>39417</v>
      </c>
      <c r="C1381" s="99">
        <v>124118.752009392</v>
      </c>
      <c r="D1381" s="99">
        <v>5.2792133959592302</v>
      </c>
      <c r="E1381" s="99">
        <v>30858.9081280231</v>
      </c>
      <c r="F1381" s="99">
        <v>23189.098293781299</v>
      </c>
      <c r="G1381" s="99">
        <v>5047.7651230096799</v>
      </c>
      <c r="H1381" s="99">
        <v>1729.7268807143</v>
      </c>
      <c r="I1381" s="99">
        <v>205.43404954858099</v>
      </c>
      <c r="J1381" s="99">
        <v>77175.347280502305</v>
      </c>
      <c r="K1381" s="99">
        <v>18179.563839197199</v>
      </c>
      <c r="L1381" s="99">
        <v>42181.840214729302</v>
      </c>
      <c r="M1381" s="99">
        <v>46590.760077953302</v>
      </c>
      <c r="N1381" s="99">
        <v>12598.0785256624</v>
      </c>
      <c r="O1381" s="99">
        <v>51393.481324195898</v>
      </c>
      <c r="P1381" s="99">
        <v>0</v>
      </c>
      <c r="Q1381" s="99">
        <v>7442.72391921282</v>
      </c>
      <c r="R1381" s="99">
        <v>5137.99440956116</v>
      </c>
      <c r="S1381" s="99">
        <v>0</v>
      </c>
      <c r="T1381" s="99">
        <v>1768.5646602213401</v>
      </c>
      <c r="U1381" s="99">
        <v>95393.559080123901</v>
      </c>
      <c r="V1381" s="99">
        <v>6920512.54187012</v>
      </c>
      <c r="W1381" s="99">
        <v>607.22097537666605</v>
      </c>
      <c r="X1381" s="99">
        <v>2463739.6741943401</v>
      </c>
      <c r="Y1381" s="99">
        <v>1528470.38899231</v>
      </c>
      <c r="Z1381" s="99">
        <v>1113195.6565094001</v>
      </c>
      <c r="AA1381" s="99">
        <v>253055.55513763399</v>
      </c>
      <c r="AB1381" s="99">
        <v>32880.903811454802</v>
      </c>
      <c r="AC1381" s="99">
        <v>26789045.259277299</v>
      </c>
      <c r="AD1381" s="99">
        <v>3144230.37005615</v>
      </c>
      <c r="AE1381" s="99">
        <v>1672900.5934905999</v>
      </c>
      <c r="AF1381" s="99">
        <v>2319920.3507080101</v>
      </c>
      <c r="AG1381" s="99">
        <v>1946194.20010376</v>
      </c>
      <c r="AH1381" s="99">
        <v>2446132.0467224098</v>
      </c>
      <c r="AI1381" s="99">
        <v>0</v>
      </c>
      <c r="AJ1381" s="99">
        <v>975868.99818420399</v>
      </c>
      <c r="AK1381" s="99">
        <v>1051273.54238892</v>
      </c>
      <c r="AL1381" s="99">
        <v>0</v>
      </c>
      <c r="AM1381" s="99">
        <v>325195.84490585298</v>
      </c>
      <c r="AN1381" s="99">
        <v>30101833.587646499</v>
      </c>
      <c r="AO1381" s="99">
        <v>59763997.154296897</v>
      </c>
      <c r="AP1381" s="99">
        <v>4623.8728839755104</v>
      </c>
      <c r="AQ1381" s="99">
        <v>19620662.2033691</v>
      </c>
      <c r="AR1381" s="99">
        <v>12248216.204589801</v>
      </c>
      <c r="AS1381" s="99">
        <v>7962468.6620483398</v>
      </c>
      <c r="AT1381" s="99">
        <v>1881585.1504669201</v>
      </c>
      <c r="AU1381" s="99">
        <v>234416.98524475101</v>
      </c>
      <c r="AV1381" s="99">
        <v>73948323.649414107</v>
      </c>
      <c r="AW1381" s="99">
        <v>8402961.0743408203</v>
      </c>
      <c r="AX1381" s="99">
        <v>15758468.5316162</v>
      </c>
      <c r="AY1381" s="99">
        <v>20185028.301513702</v>
      </c>
      <c r="AZ1381" s="99">
        <v>15156710.0909424</v>
      </c>
      <c r="BA1381" s="99">
        <v>20604264.1962891</v>
      </c>
      <c r="BB1381" s="99">
        <v>0</v>
      </c>
      <c r="BC1381" s="99">
        <v>7872490.8154296903</v>
      </c>
      <c r="BD1381" s="99">
        <v>7472459.5615844699</v>
      </c>
      <c r="BE1381" s="99">
        <v>0</v>
      </c>
      <c r="BF1381" s="99">
        <v>2402631.8752746601</v>
      </c>
      <c r="BG1381" s="99">
        <v>82793283.390625</v>
      </c>
      <c r="BH1381" s="99">
        <v>14044883.669921899</v>
      </c>
      <c r="BI1381" s="99">
        <v>754.472718797624</v>
      </c>
      <c r="BJ1381" s="99">
        <v>6029203.8723754901</v>
      </c>
      <c r="BK1381" s="99">
        <v>4398212.8581542997</v>
      </c>
      <c r="BL1381" s="99">
        <v>0</v>
      </c>
      <c r="BM1381" s="99">
        <v>172398.245141983</v>
      </c>
      <c r="BN1381" s="99">
        <v>28853.974033594099</v>
      </c>
      <c r="BO1381" s="99">
        <v>0</v>
      </c>
      <c r="BP1381" s="99">
        <v>0</v>
      </c>
      <c r="BQ1381" s="99">
        <v>0</v>
      </c>
      <c r="BR1381" s="99">
        <v>6685688.89990234</v>
      </c>
      <c r="BS1381" s="99">
        <v>5936621.4525146503</v>
      </c>
      <c r="BT1381" s="99">
        <v>4010681.04370117</v>
      </c>
      <c r="BU1381" s="99">
        <v>0</v>
      </c>
      <c r="BV1381" s="99">
        <v>3432172.4838561998</v>
      </c>
      <c r="BW1381" s="99">
        <v>871994.50866699195</v>
      </c>
      <c r="BX1381" s="99">
        <v>0</v>
      </c>
      <c r="BY1381" s="99">
        <v>0</v>
      </c>
      <c r="BZ1381" s="99">
        <v>0</v>
      </c>
      <c r="CA1381" s="99">
        <v>154773.25597381601</v>
      </c>
      <c r="CB1381" s="99">
        <v>9382851.1844482403</v>
      </c>
      <c r="CC1381" s="99">
        <v>79570840.862304702</v>
      </c>
      <c r="CD1381" s="99">
        <v>20071515.122802701</v>
      </c>
      <c r="CE1381" s="99">
        <v>6738.1631322503099</v>
      </c>
      <c r="CF1381" s="99">
        <v>1377786.5462493901</v>
      </c>
      <c r="CG1381" s="99">
        <v>9871795.9787597694</v>
      </c>
      <c r="CH1381" s="99">
        <v>0</v>
      </c>
      <c r="CI1381" s="99">
        <v>161498.41725921599</v>
      </c>
      <c r="CJ1381" s="99">
        <v>10783174.3010254</v>
      </c>
      <c r="CK1381" s="99">
        <v>89418502.230468795</v>
      </c>
      <c r="CL1381" s="99">
        <v>20945407.765625</v>
      </c>
      <c r="CM1381" s="166">
        <v>256306.288619995</v>
      </c>
      <c r="CN1381" s="166">
        <v>40828755.788574196</v>
      </c>
      <c r="CO1381" s="166">
        <v>172147895.875</v>
      </c>
      <c r="CP1381" s="99">
        <v>20945407.765625</v>
      </c>
      <c r="CQ1381" s="99">
        <v>0</v>
      </c>
      <c r="CR1381" s="99">
        <v>0</v>
      </c>
      <c r="CS1381" s="99">
        <v>0</v>
      </c>
      <c r="CT1381" s="99">
        <v>0</v>
      </c>
      <c r="CU1381" s="98">
        <v>50831.471994380998</v>
      </c>
      <c r="CV1381" s="98">
        <v>81472.320335896002</v>
      </c>
      <c r="CW1381" s="98">
        <v>10760637.73069763</v>
      </c>
      <c r="CX1381" s="98">
        <v>89442636.841064468</v>
      </c>
    </row>
    <row r="1382" spans="1:102" x14ac:dyDescent="0.2">
      <c r="A1382" s="98" t="s">
        <v>73</v>
      </c>
      <c r="B1382" s="100">
        <v>39508</v>
      </c>
      <c r="C1382" s="99">
        <v>125867.369029999</v>
      </c>
      <c r="D1382" s="99">
        <v>4.9803301939973599</v>
      </c>
      <c r="E1382" s="99">
        <v>30481.728439331098</v>
      </c>
      <c r="F1382" s="99">
        <v>23248.375924825701</v>
      </c>
      <c r="G1382" s="99">
        <v>5439.1346085667601</v>
      </c>
      <c r="H1382" s="99">
        <v>1500.8823999911499</v>
      </c>
      <c r="I1382" s="99">
        <v>188.08473863452701</v>
      </c>
      <c r="J1382" s="99">
        <v>81023.950203895598</v>
      </c>
      <c r="K1382" s="99">
        <v>15511.0142271519</v>
      </c>
      <c r="L1382" s="99">
        <v>42332.776274681099</v>
      </c>
      <c r="M1382" s="99">
        <v>46895.502254486099</v>
      </c>
      <c r="N1382" s="99">
        <v>12594.676740050299</v>
      </c>
      <c r="O1382" s="99">
        <v>52297.618821144097</v>
      </c>
      <c r="P1382" s="99">
        <v>0</v>
      </c>
      <c r="Q1382" s="99">
        <v>7396.9075295925104</v>
      </c>
      <c r="R1382" s="99">
        <v>5385.1594556570099</v>
      </c>
      <c r="S1382" s="99">
        <v>0</v>
      </c>
      <c r="T1382" s="99">
        <v>1762.8923459202099</v>
      </c>
      <c r="U1382" s="99">
        <v>96418.991836547895</v>
      </c>
      <c r="V1382" s="99">
        <v>6978584.7722778302</v>
      </c>
      <c r="W1382" s="99">
        <v>434.50838158279703</v>
      </c>
      <c r="X1382" s="99">
        <v>2371236.65661621</v>
      </c>
      <c r="Y1382" s="99">
        <v>1503030.76637268</v>
      </c>
      <c r="Z1382" s="99">
        <v>1164406.2006530799</v>
      </c>
      <c r="AA1382" s="99">
        <v>231794.533946991</v>
      </c>
      <c r="AB1382" s="99">
        <v>31855.540332078901</v>
      </c>
      <c r="AC1382" s="99">
        <v>27628664.1325684</v>
      </c>
      <c r="AD1382" s="99">
        <v>2545630.8805236798</v>
      </c>
      <c r="AE1382" s="99">
        <v>1647462.2274780299</v>
      </c>
      <c r="AF1382" s="99">
        <v>2315532.2021789602</v>
      </c>
      <c r="AG1382" s="99">
        <v>1930162.3369751</v>
      </c>
      <c r="AH1382" s="99">
        <v>2490789.6771545401</v>
      </c>
      <c r="AI1382" s="99">
        <v>0</v>
      </c>
      <c r="AJ1382" s="99">
        <v>975275.16123199498</v>
      </c>
      <c r="AK1382" s="99">
        <v>1077208.2535858201</v>
      </c>
      <c r="AL1382" s="99">
        <v>0</v>
      </c>
      <c r="AM1382" s="99">
        <v>317502.47788238502</v>
      </c>
      <c r="AN1382" s="99">
        <v>30311421.529052701</v>
      </c>
      <c r="AO1382" s="99">
        <v>60868620.251464799</v>
      </c>
      <c r="AP1382" s="99">
        <v>3224.0268965661498</v>
      </c>
      <c r="AQ1382" s="99">
        <v>19066304.466796901</v>
      </c>
      <c r="AR1382" s="99">
        <v>12278572.845581099</v>
      </c>
      <c r="AS1382" s="99">
        <v>8476435.8304443397</v>
      </c>
      <c r="AT1382" s="99">
        <v>1664920.39157104</v>
      </c>
      <c r="AU1382" s="99">
        <v>226525.54022598299</v>
      </c>
      <c r="AV1382" s="99">
        <v>77792508.641601607</v>
      </c>
      <c r="AW1382" s="99">
        <v>6919540.44140625</v>
      </c>
      <c r="AX1382" s="99">
        <v>15741868.614135699</v>
      </c>
      <c r="AY1382" s="99">
        <v>20399079.643798798</v>
      </c>
      <c r="AZ1382" s="99">
        <v>15206346.2272949</v>
      </c>
      <c r="BA1382" s="99">
        <v>21195590.931152299</v>
      </c>
      <c r="BB1382" s="99">
        <v>0</v>
      </c>
      <c r="BC1382" s="99">
        <v>7955588.6312866202</v>
      </c>
      <c r="BD1382" s="99">
        <v>7760654.0994873</v>
      </c>
      <c r="BE1382" s="99">
        <v>0</v>
      </c>
      <c r="BF1382" s="99">
        <v>2377915.34683228</v>
      </c>
      <c r="BG1382" s="99">
        <v>84832828.836914107</v>
      </c>
      <c r="BH1382" s="99">
        <v>13270615.0938721</v>
      </c>
      <c r="BI1382" s="99">
        <v>876.22205257415806</v>
      </c>
      <c r="BJ1382" s="99">
        <v>5346652.0957641602</v>
      </c>
      <c r="BK1382" s="99">
        <v>3924689.6295471201</v>
      </c>
      <c r="BL1382" s="99">
        <v>0</v>
      </c>
      <c r="BM1382" s="99">
        <v>160010.27794838001</v>
      </c>
      <c r="BN1382" s="99">
        <v>30591.881318807598</v>
      </c>
      <c r="BO1382" s="99">
        <v>0</v>
      </c>
      <c r="BP1382" s="99">
        <v>0</v>
      </c>
      <c r="BQ1382" s="99">
        <v>0</v>
      </c>
      <c r="BR1382" s="99">
        <v>6017996.6685180701</v>
      </c>
      <c r="BS1382" s="99">
        <v>5382078.9873046903</v>
      </c>
      <c r="BT1382" s="99">
        <v>4127282.94281006</v>
      </c>
      <c r="BU1382" s="99">
        <v>0</v>
      </c>
      <c r="BV1382" s="99">
        <v>3085131.7916870099</v>
      </c>
      <c r="BW1382" s="99">
        <v>914181.26262664795</v>
      </c>
      <c r="BX1382" s="99">
        <v>0</v>
      </c>
      <c r="BY1382" s="99">
        <v>0</v>
      </c>
      <c r="BZ1382" s="99">
        <v>0</v>
      </c>
      <c r="CA1382" s="99">
        <v>156529.93979644799</v>
      </c>
      <c r="CB1382" s="99">
        <v>9301375.0083007794</v>
      </c>
      <c r="CC1382" s="99">
        <v>80230345.036132798</v>
      </c>
      <c r="CD1382" s="99">
        <v>18623025.166015599</v>
      </c>
      <c r="CE1382" s="99">
        <v>6962.7584252953502</v>
      </c>
      <c r="CF1382" s="99">
        <v>1393168.2237091099</v>
      </c>
      <c r="CG1382" s="99">
        <v>10123738.12854</v>
      </c>
      <c r="CH1382" s="99">
        <v>0</v>
      </c>
      <c r="CI1382" s="99">
        <v>163497.910713196</v>
      </c>
      <c r="CJ1382" s="99">
        <v>10756488.2154541</v>
      </c>
      <c r="CK1382" s="99">
        <v>90362068.717773393</v>
      </c>
      <c r="CL1382" s="99">
        <v>19545129.744628899</v>
      </c>
      <c r="CM1382" s="166">
        <v>259062.39999389599</v>
      </c>
      <c r="CN1382" s="166">
        <v>41050699.465332001</v>
      </c>
      <c r="CO1382" s="166">
        <v>175377002.88085899</v>
      </c>
      <c r="CP1382" s="99">
        <v>19545129.744628899</v>
      </c>
      <c r="CQ1382" s="99">
        <v>0</v>
      </c>
      <c r="CR1382" s="99">
        <v>0</v>
      </c>
      <c r="CS1382" s="99">
        <v>0</v>
      </c>
      <c r="CT1382" s="99">
        <v>0</v>
      </c>
      <c r="CU1382" s="98">
        <v>47373.145086898003</v>
      </c>
      <c r="CV1382" s="98">
        <v>85622.109279497003</v>
      </c>
      <c r="CW1382" s="98">
        <v>10694543.23200989</v>
      </c>
      <c r="CX1382" s="98">
        <v>90354083.164672792</v>
      </c>
    </row>
    <row r="1383" spans="1:102" x14ac:dyDescent="0.2">
      <c r="A1383" s="98" t="s">
        <v>73</v>
      </c>
      <c r="B1383" s="100">
        <v>39600</v>
      </c>
      <c r="C1383" s="99">
        <v>127574.98334598501</v>
      </c>
      <c r="D1383" s="99">
        <v>2.8723102699732399</v>
      </c>
      <c r="E1383" s="99">
        <v>29592.414610147502</v>
      </c>
      <c r="F1383" s="99">
        <v>22901.2291581631</v>
      </c>
      <c r="G1383" s="99">
        <v>5808.2329237461099</v>
      </c>
      <c r="H1383" s="99">
        <v>1315.1052697151899</v>
      </c>
      <c r="I1383" s="99">
        <v>166.41998654045199</v>
      </c>
      <c r="J1383" s="99">
        <v>84722.369270324707</v>
      </c>
      <c r="K1383" s="99">
        <v>13069.0602350235</v>
      </c>
      <c r="L1383" s="99">
        <v>42055.43708992</v>
      </c>
      <c r="M1383" s="99">
        <v>47121.043584823601</v>
      </c>
      <c r="N1383" s="99">
        <v>12517.9036550522</v>
      </c>
      <c r="O1383" s="99">
        <v>53159.330999374397</v>
      </c>
      <c r="P1383" s="99">
        <v>0</v>
      </c>
      <c r="Q1383" s="99">
        <v>7355.78742468357</v>
      </c>
      <c r="R1383" s="99">
        <v>5545.5758850574503</v>
      </c>
      <c r="S1383" s="99">
        <v>0</v>
      </c>
      <c r="T1383" s="99">
        <v>1780.63149166107</v>
      </c>
      <c r="U1383" s="99">
        <v>97568.759805679307</v>
      </c>
      <c r="V1383" s="99">
        <v>7062258.0219116202</v>
      </c>
      <c r="W1383" s="99">
        <v>409.31607244536298</v>
      </c>
      <c r="X1383" s="99">
        <v>2298251.3222351102</v>
      </c>
      <c r="Y1383" s="99">
        <v>1467532.4739379899</v>
      </c>
      <c r="Z1383" s="99">
        <v>1221124.0989990199</v>
      </c>
      <c r="AA1383" s="99">
        <v>204727.59537506101</v>
      </c>
      <c r="AB1383" s="99">
        <v>27427.7844719887</v>
      </c>
      <c r="AC1383" s="99">
        <v>28821259.466552701</v>
      </c>
      <c r="AD1383" s="99">
        <v>2097817.91259766</v>
      </c>
      <c r="AE1383" s="99">
        <v>1647506.4604644801</v>
      </c>
      <c r="AF1383" s="99">
        <v>2322642.1682434101</v>
      </c>
      <c r="AG1383" s="99">
        <v>1909757.9777832001</v>
      </c>
      <c r="AH1383" s="99">
        <v>2523938.62994385</v>
      </c>
      <c r="AI1383" s="99">
        <v>0</v>
      </c>
      <c r="AJ1383" s="99">
        <v>967780.91420745896</v>
      </c>
      <c r="AK1383" s="99">
        <v>1098806.8351440399</v>
      </c>
      <c r="AL1383" s="99">
        <v>0</v>
      </c>
      <c r="AM1383" s="99">
        <v>319145.871715546</v>
      </c>
      <c r="AN1383" s="99">
        <v>30731101.8444824</v>
      </c>
      <c r="AO1383" s="99">
        <v>62360692.010253899</v>
      </c>
      <c r="AP1383" s="99">
        <v>2448.4755513072</v>
      </c>
      <c r="AQ1383" s="99">
        <v>18802555.817627002</v>
      </c>
      <c r="AR1383" s="99">
        <v>12012810.959838901</v>
      </c>
      <c r="AS1383" s="99">
        <v>8959180.1545410194</v>
      </c>
      <c r="AT1383" s="99">
        <v>1467212.5544280999</v>
      </c>
      <c r="AU1383" s="99">
        <v>195385.017436981</v>
      </c>
      <c r="AV1383" s="99">
        <v>81833987.347656295</v>
      </c>
      <c r="AW1383" s="99">
        <v>5756016.5485839797</v>
      </c>
      <c r="AX1383" s="99">
        <v>15892482.673339801</v>
      </c>
      <c r="AY1383" s="99">
        <v>20732260.697509799</v>
      </c>
      <c r="AZ1383" s="99">
        <v>15160460.1604004</v>
      </c>
      <c r="BA1383" s="99">
        <v>21700940.069091801</v>
      </c>
      <c r="BB1383" s="99">
        <v>0</v>
      </c>
      <c r="BC1383" s="99">
        <v>7952989.74072266</v>
      </c>
      <c r="BD1383" s="99">
        <v>8032847.6328735398</v>
      </c>
      <c r="BE1383" s="99">
        <v>0</v>
      </c>
      <c r="BF1383" s="99">
        <v>2411519.4883727999</v>
      </c>
      <c r="BG1383" s="99">
        <v>86977190.060546905</v>
      </c>
      <c r="BH1383" s="99">
        <v>13515145.8585205</v>
      </c>
      <c r="BI1383" s="99">
        <v>881.09482069313503</v>
      </c>
      <c r="BJ1383" s="99">
        <v>5248263.42077637</v>
      </c>
      <c r="BK1383" s="99">
        <v>3864316.4876403799</v>
      </c>
      <c r="BL1383" s="99">
        <v>0</v>
      </c>
      <c r="BM1383" s="99">
        <v>153404.18611335801</v>
      </c>
      <c r="BN1383" s="99">
        <v>23639.009684801102</v>
      </c>
      <c r="BO1383" s="99">
        <v>0</v>
      </c>
      <c r="BP1383" s="99">
        <v>0</v>
      </c>
      <c r="BQ1383" s="99">
        <v>0</v>
      </c>
      <c r="BR1383" s="99">
        <v>6057169.5296630897</v>
      </c>
      <c r="BS1383" s="99">
        <v>5338224.9290161096</v>
      </c>
      <c r="BT1383" s="99">
        <v>4224765.6524658203</v>
      </c>
      <c r="BU1383" s="99">
        <v>0</v>
      </c>
      <c r="BV1383" s="99">
        <v>3099171.8773498498</v>
      </c>
      <c r="BW1383" s="99">
        <v>950265.26955413795</v>
      </c>
      <c r="BX1383" s="99">
        <v>0</v>
      </c>
      <c r="BY1383" s="99">
        <v>0</v>
      </c>
      <c r="BZ1383" s="99">
        <v>0</v>
      </c>
      <c r="CA1383" s="99">
        <v>157320.29366111799</v>
      </c>
      <c r="CB1383" s="99">
        <v>9366929.8957519494</v>
      </c>
      <c r="CC1383" s="99">
        <v>81485080.4765625</v>
      </c>
      <c r="CD1383" s="99">
        <v>18765090.040283199</v>
      </c>
      <c r="CE1383" s="99">
        <v>7124.7660223841704</v>
      </c>
      <c r="CF1383" s="99">
        <v>1410624.31280518</v>
      </c>
      <c r="CG1383" s="99">
        <v>10387936.775634799</v>
      </c>
      <c r="CH1383" s="99">
        <v>0</v>
      </c>
      <c r="CI1383" s="99">
        <v>164453.806978226</v>
      </c>
      <c r="CJ1383" s="99">
        <v>10786756.4523926</v>
      </c>
      <c r="CK1383" s="99">
        <v>91868422.520507798</v>
      </c>
      <c r="CL1383" s="99">
        <v>19719693.3759766</v>
      </c>
      <c r="CM1383" s="166">
        <v>261184.36838912999</v>
      </c>
      <c r="CN1383" s="166">
        <v>41533960.857421897</v>
      </c>
      <c r="CO1383" s="166">
        <v>179001641.77539101</v>
      </c>
      <c r="CP1383" s="99">
        <v>19719693.3759766</v>
      </c>
      <c r="CQ1383" s="99">
        <v>0</v>
      </c>
      <c r="CR1383" s="99">
        <v>0</v>
      </c>
      <c r="CS1383" s="99">
        <v>0</v>
      </c>
      <c r="CT1383" s="99">
        <v>0</v>
      </c>
      <c r="CU1383" s="98">
        <v>43898.083143516997</v>
      </c>
      <c r="CV1383" s="98">
        <v>89660.075008330998</v>
      </c>
      <c r="CW1383" s="98">
        <v>10777554.208557129</v>
      </c>
      <c r="CX1383" s="98">
        <v>91873017.252197295</v>
      </c>
    </row>
    <row r="1384" spans="1:102" x14ac:dyDescent="0.2">
      <c r="A1384" s="98" t="s">
        <v>73</v>
      </c>
      <c r="B1384" s="100">
        <v>39692</v>
      </c>
      <c r="C1384" s="99">
        <v>129624.677618027</v>
      </c>
      <c r="D1384" s="99">
        <v>6.0329077809583396</v>
      </c>
      <c r="E1384" s="99">
        <v>28923.271008729898</v>
      </c>
      <c r="F1384" s="99">
        <v>22697.549853801698</v>
      </c>
      <c r="G1384" s="99">
        <v>6213.8838073611296</v>
      </c>
      <c r="H1384" s="99">
        <v>1072.1856177300201</v>
      </c>
      <c r="I1384" s="99">
        <v>142.66630924865601</v>
      </c>
      <c r="J1384" s="99">
        <v>87659.617773056001</v>
      </c>
      <c r="K1384" s="99">
        <v>11047.443657755901</v>
      </c>
      <c r="L1384" s="99">
        <v>41432.968382358602</v>
      </c>
      <c r="M1384" s="99">
        <v>47564.747853279099</v>
      </c>
      <c r="N1384" s="99">
        <v>12505.9819931984</v>
      </c>
      <c r="O1384" s="99">
        <v>54305.361702918999</v>
      </c>
      <c r="P1384" s="99">
        <v>0</v>
      </c>
      <c r="Q1384" s="99">
        <v>7287.1849027872104</v>
      </c>
      <c r="R1384" s="99">
        <v>5743.5716211199797</v>
      </c>
      <c r="S1384" s="99">
        <v>0</v>
      </c>
      <c r="T1384" s="99">
        <v>1752.95246295631</v>
      </c>
      <c r="U1384" s="99">
        <v>98896.625415802002</v>
      </c>
      <c r="V1384" s="99">
        <v>7175973.9635620099</v>
      </c>
      <c r="W1384" s="99">
        <v>478.27444142848299</v>
      </c>
      <c r="X1384" s="99">
        <v>2216201.4124145498</v>
      </c>
      <c r="Y1384" s="99">
        <v>1432300.57472229</v>
      </c>
      <c r="Z1384" s="99">
        <v>1273562.31147766</v>
      </c>
      <c r="AA1384" s="99">
        <v>164194.69953727699</v>
      </c>
      <c r="AB1384" s="99">
        <v>23279.9036717415</v>
      </c>
      <c r="AC1384" s="99">
        <v>29533495.646728501</v>
      </c>
      <c r="AD1384" s="99">
        <v>1799367.4271392799</v>
      </c>
      <c r="AE1384" s="99">
        <v>1620613.3072204599</v>
      </c>
      <c r="AF1384" s="99">
        <v>2346826.4653320299</v>
      </c>
      <c r="AG1384" s="99">
        <v>1901394.0615234401</v>
      </c>
      <c r="AH1384" s="99">
        <v>2571667.8062744099</v>
      </c>
      <c r="AI1384" s="99">
        <v>0</v>
      </c>
      <c r="AJ1384" s="99">
        <v>949878.81278991699</v>
      </c>
      <c r="AK1384" s="99">
        <v>1125338.8027343799</v>
      </c>
      <c r="AL1384" s="99">
        <v>0</v>
      </c>
      <c r="AM1384" s="99">
        <v>302084.15592575102</v>
      </c>
      <c r="AN1384" s="99">
        <v>31205629.21875</v>
      </c>
      <c r="AO1384" s="99">
        <v>64415902.602050804</v>
      </c>
      <c r="AP1384" s="99">
        <v>3785.56715121865</v>
      </c>
      <c r="AQ1384" s="99">
        <v>18420222.259765599</v>
      </c>
      <c r="AR1384" s="99">
        <v>11910072.8398438</v>
      </c>
      <c r="AS1384" s="99">
        <v>9480755.32275391</v>
      </c>
      <c r="AT1384" s="99">
        <v>1200984.23937988</v>
      </c>
      <c r="AU1384" s="99">
        <v>164942.80469322199</v>
      </c>
      <c r="AV1384" s="99">
        <v>84662943.2578125</v>
      </c>
      <c r="AW1384" s="99">
        <v>4993907.3337402297</v>
      </c>
      <c r="AX1384" s="99">
        <v>15832561.138305699</v>
      </c>
      <c r="AY1384" s="99">
        <v>21226708.587646499</v>
      </c>
      <c r="AZ1384" s="99">
        <v>15176275.276367201</v>
      </c>
      <c r="BA1384" s="99">
        <v>22401796.795166001</v>
      </c>
      <c r="BB1384" s="99">
        <v>0</v>
      </c>
      <c r="BC1384" s="99">
        <v>7877076.2012329102</v>
      </c>
      <c r="BD1384" s="99">
        <v>8298694.12219238</v>
      </c>
      <c r="BE1384" s="99">
        <v>0</v>
      </c>
      <c r="BF1384" s="99">
        <v>2312018.9094543499</v>
      </c>
      <c r="BG1384" s="99">
        <v>89668570.225585893</v>
      </c>
      <c r="BH1384" s="99">
        <v>13818658.846069301</v>
      </c>
      <c r="BI1384" s="99">
        <v>644.73723239451601</v>
      </c>
      <c r="BJ1384" s="99">
        <v>5080474.3010864304</v>
      </c>
      <c r="BK1384" s="99">
        <v>3766344.2693176302</v>
      </c>
      <c r="BL1384" s="99">
        <v>0</v>
      </c>
      <c r="BM1384" s="99">
        <v>98346.790955543504</v>
      </c>
      <c r="BN1384" s="99">
        <v>18532.373468637499</v>
      </c>
      <c r="BO1384" s="99">
        <v>0</v>
      </c>
      <c r="BP1384" s="99">
        <v>0</v>
      </c>
      <c r="BQ1384" s="99">
        <v>0</v>
      </c>
      <c r="BR1384" s="99">
        <v>6210667.0121459998</v>
      </c>
      <c r="BS1384" s="99">
        <v>5322178.1354370099</v>
      </c>
      <c r="BT1384" s="99">
        <v>4356001.7282104502</v>
      </c>
      <c r="BU1384" s="99">
        <v>0</v>
      </c>
      <c r="BV1384" s="99">
        <v>3088042.5811157199</v>
      </c>
      <c r="BW1384" s="99">
        <v>982598.596351624</v>
      </c>
      <c r="BX1384" s="99">
        <v>0</v>
      </c>
      <c r="BY1384" s="99">
        <v>0</v>
      </c>
      <c r="BZ1384" s="99">
        <v>0</v>
      </c>
      <c r="CA1384" s="99">
        <v>158510.44721984901</v>
      </c>
      <c r="CB1384" s="99">
        <v>9406742.7114257794</v>
      </c>
      <c r="CC1384" s="99">
        <v>82869998.017578095</v>
      </c>
      <c r="CD1384" s="99">
        <v>18886809.354003899</v>
      </c>
      <c r="CE1384" s="99">
        <v>7282.3620887994803</v>
      </c>
      <c r="CF1384" s="99">
        <v>1431411.8356170701</v>
      </c>
      <c r="CG1384" s="99">
        <v>10633691.646850601</v>
      </c>
      <c r="CH1384" s="99">
        <v>0</v>
      </c>
      <c r="CI1384" s="99">
        <v>165799.21620369001</v>
      </c>
      <c r="CJ1384" s="99">
        <v>10794418.958496099</v>
      </c>
      <c r="CK1384" s="99">
        <v>93488850.600585893</v>
      </c>
      <c r="CL1384" s="99">
        <v>19867505.621337902</v>
      </c>
      <c r="CM1384" s="166">
        <v>263508.23772049003</v>
      </c>
      <c r="CN1384" s="166">
        <v>42016487.0556641</v>
      </c>
      <c r="CO1384" s="166">
        <v>182890183.00585899</v>
      </c>
      <c r="CP1384" s="99">
        <v>19867505.621337902</v>
      </c>
      <c r="CQ1384" s="99">
        <v>0</v>
      </c>
      <c r="CR1384" s="99">
        <v>0</v>
      </c>
      <c r="CS1384" s="99">
        <v>0</v>
      </c>
      <c r="CT1384" s="99">
        <v>0</v>
      </c>
      <c r="CU1384" s="98">
        <v>41051.684967314002</v>
      </c>
      <c r="CV1384" s="98">
        <v>92939.752065035005</v>
      </c>
      <c r="CW1384" s="98">
        <v>10838154.54704285</v>
      </c>
      <c r="CX1384" s="98">
        <v>93503689.664428696</v>
      </c>
    </row>
    <row r="1385" spans="1:102" x14ac:dyDescent="0.2">
      <c r="A1385" s="98" t="s">
        <v>73</v>
      </c>
      <c r="B1385" s="100">
        <v>39783</v>
      </c>
      <c r="C1385" s="99">
        <v>130155.616827965</v>
      </c>
      <c r="D1385" s="99">
        <v>5.24490580597194</v>
      </c>
      <c r="E1385" s="99">
        <v>27334.134922265999</v>
      </c>
      <c r="F1385" s="99">
        <v>21404.54433465</v>
      </c>
      <c r="G1385" s="99">
        <v>6551.2895299196198</v>
      </c>
      <c r="H1385" s="99">
        <v>854.992047727108</v>
      </c>
      <c r="I1385" s="99">
        <v>115.338147767819</v>
      </c>
      <c r="J1385" s="99">
        <v>89935.714184761004</v>
      </c>
      <c r="K1385" s="99">
        <v>9163.9689917564392</v>
      </c>
      <c r="L1385" s="99">
        <v>40164.909708976702</v>
      </c>
      <c r="M1385" s="99">
        <v>47337.855125427202</v>
      </c>
      <c r="N1385" s="99">
        <v>12344.2899596691</v>
      </c>
      <c r="O1385" s="99">
        <v>54650.472558975198</v>
      </c>
      <c r="P1385" s="99">
        <v>0</v>
      </c>
      <c r="Q1385" s="99">
        <v>7246.4602982997903</v>
      </c>
      <c r="R1385" s="99">
        <v>5887.6181678772</v>
      </c>
      <c r="S1385" s="99">
        <v>0</v>
      </c>
      <c r="T1385" s="99">
        <v>1705.9949106275999</v>
      </c>
      <c r="U1385" s="99">
        <v>99269.661349296599</v>
      </c>
      <c r="V1385" s="99">
        <v>7196395.5328979502</v>
      </c>
      <c r="W1385" s="99">
        <v>887.34560843557097</v>
      </c>
      <c r="X1385" s="99">
        <v>2109028.5176391602</v>
      </c>
      <c r="Y1385" s="99">
        <v>1375774.2873229999</v>
      </c>
      <c r="Z1385" s="99">
        <v>1316010.5406494101</v>
      </c>
      <c r="AA1385" s="99">
        <v>117450.83368682901</v>
      </c>
      <c r="AB1385" s="99">
        <v>15959.1124695539</v>
      </c>
      <c r="AC1385" s="99">
        <v>29841493.891845699</v>
      </c>
      <c r="AD1385" s="99">
        <v>1405781.02455139</v>
      </c>
      <c r="AE1385" s="99">
        <v>1567842.2382354699</v>
      </c>
      <c r="AF1385" s="99">
        <v>2317447.3607177702</v>
      </c>
      <c r="AG1385" s="99">
        <v>1870737.7885131801</v>
      </c>
      <c r="AH1385" s="99">
        <v>2588475.4700012198</v>
      </c>
      <c r="AI1385" s="99">
        <v>0</v>
      </c>
      <c r="AJ1385" s="99">
        <v>945297.55503845203</v>
      </c>
      <c r="AK1385" s="99">
        <v>1145997.76629639</v>
      </c>
      <c r="AL1385" s="99">
        <v>0</v>
      </c>
      <c r="AM1385" s="99">
        <v>294555.023956299</v>
      </c>
      <c r="AN1385" s="99">
        <v>31389473.565185498</v>
      </c>
      <c r="AO1385" s="99">
        <v>64529501.737304702</v>
      </c>
      <c r="AP1385" s="99">
        <v>6823.18428277969</v>
      </c>
      <c r="AQ1385" s="99">
        <v>17367821.0712891</v>
      </c>
      <c r="AR1385" s="99">
        <v>11256612.4205322</v>
      </c>
      <c r="AS1385" s="99">
        <v>9851744.3160400409</v>
      </c>
      <c r="AT1385" s="99">
        <v>944422.39600372303</v>
      </c>
      <c r="AU1385" s="99">
        <v>118881.43950653099</v>
      </c>
      <c r="AV1385" s="99">
        <v>87040851.964843795</v>
      </c>
      <c r="AW1385" s="99">
        <v>3970310.5228576702</v>
      </c>
      <c r="AX1385" s="99">
        <v>15424881.3404541</v>
      </c>
      <c r="AY1385" s="99">
        <v>21049927.057372998</v>
      </c>
      <c r="AZ1385" s="99">
        <v>14981381.5905762</v>
      </c>
      <c r="BA1385" s="99">
        <v>22657564.1018066</v>
      </c>
      <c r="BB1385" s="99">
        <v>0</v>
      </c>
      <c r="BC1385" s="99">
        <v>7858746.0620727502</v>
      </c>
      <c r="BD1385" s="99">
        <v>8507033.5793456994</v>
      </c>
      <c r="BE1385" s="99">
        <v>0</v>
      </c>
      <c r="BF1385" s="99">
        <v>2264774.3995971698</v>
      </c>
      <c r="BG1385" s="99">
        <v>91414782.166015595</v>
      </c>
      <c r="BH1385" s="99">
        <v>14078344.146850601</v>
      </c>
      <c r="BI1385" s="99">
        <v>1382.8568174094</v>
      </c>
      <c r="BJ1385" s="99">
        <v>4902938.41943359</v>
      </c>
      <c r="BK1385" s="99">
        <v>3644715.58276367</v>
      </c>
      <c r="BL1385" s="99">
        <v>0</v>
      </c>
      <c r="BM1385" s="99">
        <v>83179.5454883575</v>
      </c>
      <c r="BN1385" s="99">
        <v>12057.4192495346</v>
      </c>
      <c r="BO1385" s="99">
        <v>0</v>
      </c>
      <c r="BP1385" s="99">
        <v>0</v>
      </c>
      <c r="BQ1385" s="99">
        <v>0</v>
      </c>
      <c r="BR1385" s="99">
        <v>6199783.9771118201</v>
      </c>
      <c r="BS1385" s="99">
        <v>5248291.7873535203</v>
      </c>
      <c r="BT1385" s="99">
        <v>4407477.9071044903</v>
      </c>
      <c r="BU1385" s="99">
        <v>0</v>
      </c>
      <c r="BV1385" s="99">
        <v>3088451.9165954599</v>
      </c>
      <c r="BW1385" s="99">
        <v>1004371.82119751</v>
      </c>
      <c r="BX1385" s="99">
        <v>0</v>
      </c>
      <c r="BY1385" s="99">
        <v>0</v>
      </c>
      <c r="BZ1385" s="99">
        <v>0</v>
      </c>
      <c r="CA1385" s="99">
        <v>157228.646617889</v>
      </c>
      <c r="CB1385" s="99">
        <v>9301199.8782959003</v>
      </c>
      <c r="CC1385" s="99">
        <v>82014686.887695298</v>
      </c>
      <c r="CD1385" s="99">
        <v>18983319.954345699</v>
      </c>
      <c r="CE1385" s="99">
        <v>7404.14116513729</v>
      </c>
      <c r="CF1385" s="99">
        <v>1443148.5187530499</v>
      </c>
      <c r="CG1385" s="99">
        <v>10764782.6218262</v>
      </c>
      <c r="CH1385" s="99">
        <v>0</v>
      </c>
      <c r="CI1385" s="99">
        <v>164603.67918777501</v>
      </c>
      <c r="CJ1385" s="99">
        <v>10737242.279174799</v>
      </c>
      <c r="CK1385" s="99">
        <v>92710818.332031295</v>
      </c>
      <c r="CL1385" s="99">
        <v>19988173.931640599</v>
      </c>
      <c r="CM1385" s="166">
        <v>263169.29881286598</v>
      </c>
      <c r="CN1385" s="166">
        <v>42159171.314941399</v>
      </c>
      <c r="CO1385" s="166">
        <v>184344577.62109399</v>
      </c>
      <c r="CP1385" s="99">
        <v>19988173.931640599</v>
      </c>
      <c r="CQ1385" s="99">
        <v>0</v>
      </c>
      <c r="CR1385" s="99">
        <v>0</v>
      </c>
      <c r="CS1385" s="99">
        <v>0</v>
      </c>
      <c r="CT1385" s="99">
        <v>0</v>
      </c>
      <c r="CU1385" s="98">
        <v>37491.666811490999</v>
      </c>
      <c r="CV1385" s="98">
        <v>95549.170961925993</v>
      </c>
      <c r="CW1385" s="98">
        <v>10744348.39704895</v>
      </c>
      <c r="CX1385" s="98">
        <v>92779469.509521499</v>
      </c>
    </row>
    <row r="1386" spans="1:102" x14ac:dyDescent="0.2">
      <c r="A1386" s="98" t="s">
        <v>73</v>
      </c>
      <c r="B1386" s="100">
        <v>39873</v>
      </c>
      <c r="C1386" s="99">
        <v>131941.31622886701</v>
      </c>
      <c r="D1386" s="99">
        <v>5.8839255319908297</v>
      </c>
      <c r="E1386" s="99">
        <v>27043.2953002453</v>
      </c>
      <c r="F1386" s="99">
        <v>21369.733999013901</v>
      </c>
      <c r="G1386" s="99">
        <v>6839.7874566316596</v>
      </c>
      <c r="H1386" s="99">
        <v>698.28746691346203</v>
      </c>
      <c r="I1386" s="99">
        <v>97.944054431281998</v>
      </c>
      <c r="J1386" s="99">
        <v>92712.520417213396</v>
      </c>
      <c r="K1386" s="99">
        <v>7511.3108401298496</v>
      </c>
      <c r="L1386" s="99">
        <v>40325.280693054199</v>
      </c>
      <c r="M1386" s="99">
        <v>47703.184261322</v>
      </c>
      <c r="N1386" s="99">
        <v>12349.1278208494</v>
      </c>
      <c r="O1386" s="99">
        <v>55875.975486278498</v>
      </c>
      <c r="P1386" s="99">
        <v>0</v>
      </c>
      <c r="Q1386" s="99">
        <v>7264.3816171288499</v>
      </c>
      <c r="R1386" s="99">
        <v>6060.2535093426704</v>
      </c>
      <c r="S1386" s="99">
        <v>0</v>
      </c>
      <c r="T1386" s="99">
        <v>1700.79674324393</v>
      </c>
      <c r="U1386" s="99">
        <v>100134.24351310699</v>
      </c>
      <c r="V1386" s="99">
        <v>7247278.6746215802</v>
      </c>
      <c r="W1386" s="99">
        <v>450.59561939537502</v>
      </c>
      <c r="X1386" s="99">
        <v>2048103.72250366</v>
      </c>
      <c r="Y1386" s="99">
        <v>1334938.72065735</v>
      </c>
      <c r="Z1386" s="99">
        <v>1343893.08799744</v>
      </c>
      <c r="AA1386" s="99">
        <v>105606.395951271</v>
      </c>
      <c r="AB1386" s="99">
        <v>15217.327381610899</v>
      </c>
      <c r="AC1386" s="99">
        <v>30616286.176513702</v>
      </c>
      <c r="AD1386" s="99">
        <v>1105105.8706359901</v>
      </c>
      <c r="AE1386" s="99">
        <v>1553144.9667816199</v>
      </c>
      <c r="AF1386" s="99">
        <v>2328972.93536377</v>
      </c>
      <c r="AG1386" s="99">
        <v>1846168.6430816699</v>
      </c>
      <c r="AH1386" s="99">
        <v>2635325.1684875502</v>
      </c>
      <c r="AI1386" s="99">
        <v>0</v>
      </c>
      <c r="AJ1386" s="99">
        <v>940333.20900726295</v>
      </c>
      <c r="AK1386" s="99">
        <v>1159031.72868347</v>
      </c>
      <c r="AL1386" s="99">
        <v>0</v>
      </c>
      <c r="AM1386" s="99">
        <v>288413.316272736</v>
      </c>
      <c r="AN1386" s="99">
        <v>31727040.182617199</v>
      </c>
      <c r="AO1386" s="99">
        <v>65480300.470703103</v>
      </c>
      <c r="AP1386" s="99">
        <v>3492.43951749802</v>
      </c>
      <c r="AQ1386" s="99">
        <v>17238164.966308601</v>
      </c>
      <c r="AR1386" s="99">
        <v>11236146.412841801</v>
      </c>
      <c r="AS1386" s="99">
        <v>10037741.083618199</v>
      </c>
      <c r="AT1386" s="99">
        <v>776485.38466644299</v>
      </c>
      <c r="AU1386" s="99">
        <v>109434.21765041399</v>
      </c>
      <c r="AV1386" s="99">
        <v>90059694.03125</v>
      </c>
      <c r="AW1386" s="99">
        <v>3144147.1564331101</v>
      </c>
      <c r="AX1386" s="99">
        <v>15432520.1878662</v>
      </c>
      <c r="AY1386" s="99">
        <v>21363800.1479492</v>
      </c>
      <c r="AZ1386" s="99">
        <v>14817501.708618199</v>
      </c>
      <c r="BA1386" s="99">
        <v>23236257.197021499</v>
      </c>
      <c r="BB1386" s="99">
        <v>0</v>
      </c>
      <c r="BC1386" s="99">
        <v>7862815.16052246</v>
      </c>
      <c r="BD1386" s="99">
        <v>8623292.5776367206</v>
      </c>
      <c r="BE1386" s="99">
        <v>0</v>
      </c>
      <c r="BF1386" s="99">
        <v>2231474.4903869601</v>
      </c>
      <c r="BG1386" s="99">
        <v>93008165.559570298</v>
      </c>
      <c r="BH1386" s="99">
        <v>14221501.2268066</v>
      </c>
      <c r="BI1386" s="99">
        <v>948.40414021164202</v>
      </c>
      <c r="BJ1386" s="99">
        <v>4761489.7218627902</v>
      </c>
      <c r="BK1386" s="99">
        <v>3549908.1335754399</v>
      </c>
      <c r="BL1386" s="99">
        <v>0</v>
      </c>
      <c r="BM1386" s="99">
        <v>81092.341042518601</v>
      </c>
      <c r="BN1386" s="99">
        <v>14917.3337440491</v>
      </c>
      <c r="BO1386" s="99">
        <v>0</v>
      </c>
      <c r="BP1386" s="99">
        <v>0</v>
      </c>
      <c r="BQ1386" s="99">
        <v>0</v>
      </c>
      <c r="BR1386" s="99">
        <v>6194263.10266113</v>
      </c>
      <c r="BS1386" s="99">
        <v>5167341.8247070303</v>
      </c>
      <c r="BT1386" s="99">
        <v>4519760.2814941397</v>
      </c>
      <c r="BU1386" s="99">
        <v>0</v>
      </c>
      <c r="BV1386" s="99">
        <v>3082306.9361877399</v>
      </c>
      <c r="BW1386" s="99">
        <v>1018689.6288681</v>
      </c>
      <c r="BX1386" s="99">
        <v>0</v>
      </c>
      <c r="BY1386" s="99">
        <v>0</v>
      </c>
      <c r="BZ1386" s="99">
        <v>0</v>
      </c>
      <c r="CA1386" s="99">
        <v>159166.432594299</v>
      </c>
      <c r="CB1386" s="99">
        <v>9312128.5821533203</v>
      </c>
      <c r="CC1386" s="99">
        <v>82690309.8046875</v>
      </c>
      <c r="CD1386" s="99">
        <v>18994069.682128899</v>
      </c>
      <c r="CE1386" s="99">
        <v>7554.4676284790003</v>
      </c>
      <c r="CF1386" s="99">
        <v>1448679.0511016799</v>
      </c>
      <c r="CG1386" s="99">
        <v>10861133.0391846</v>
      </c>
      <c r="CH1386" s="99">
        <v>0</v>
      </c>
      <c r="CI1386" s="99">
        <v>166741.279022217</v>
      </c>
      <c r="CJ1386" s="99">
        <v>10770584.317260699</v>
      </c>
      <c r="CK1386" s="99">
        <v>93605291.615234405</v>
      </c>
      <c r="CL1386" s="99">
        <v>20020135.677490201</v>
      </c>
      <c r="CM1386" s="166">
        <v>265855.39808273298</v>
      </c>
      <c r="CN1386" s="166">
        <v>42488243.5166016</v>
      </c>
      <c r="CO1386" s="166">
        <v>186571263.07031301</v>
      </c>
      <c r="CP1386" s="99">
        <v>20020135.677490201</v>
      </c>
      <c r="CQ1386" s="99">
        <v>0</v>
      </c>
      <c r="CR1386" s="99">
        <v>0</v>
      </c>
      <c r="CS1386" s="99">
        <v>0</v>
      </c>
      <c r="CT1386" s="99">
        <v>0</v>
      </c>
      <c r="CU1386" s="98">
        <v>35239.185576777003</v>
      </c>
      <c r="CV1386" s="98">
        <v>98570.790577737993</v>
      </c>
      <c r="CW1386" s="98">
        <v>10760807.633255001</v>
      </c>
      <c r="CX1386" s="98">
        <v>93551442.8438721</v>
      </c>
    </row>
    <row r="1387" spans="1:102" x14ac:dyDescent="0.2">
      <c r="A1387" s="98" t="s">
        <v>73</v>
      </c>
      <c r="B1387" s="100">
        <v>39965</v>
      </c>
      <c r="C1387" s="99">
        <v>134263.07273674</v>
      </c>
      <c r="D1387" s="99">
        <v>4.82247099594679</v>
      </c>
      <c r="E1387" s="99">
        <v>26150.491133451502</v>
      </c>
      <c r="F1387" s="99">
        <v>20880.9314975739</v>
      </c>
      <c r="G1387" s="99">
        <v>7135.4381974935504</v>
      </c>
      <c r="H1387" s="99">
        <v>530.10465154051803</v>
      </c>
      <c r="I1387" s="99">
        <v>70.194268306717305</v>
      </c>
      <c r="J1387" s="99">
        <v>95507.333899498</v>
      </c>
      <c r="K1387" s="99">
        <v>5933.1628383994102</v>
      </c>
      <c r="L1387" s="99">
        <v>40487.977015972101</v>
      </c>
      <c r="M1387" s="99">
        <v>48256.807915210702</v>
      </c>
      <c r="N1387" s="99">
        <v>12266.3582173586</v>
      </c>
      <c r="O1387" s="99">
        <v>56676.155916690797</v>
      </c>
      <c r="P1387" s="99">
        <v>0</v>
      </c>
      <c r="Q1387" s="99">
        <v>7328.4294748306302</v>
      </c>
      <c r="R1387" s="99">
        <v>6185.9289449453399</v>
      </c>
      <c r="S1387" s="99">
        <v>0</v>
      </c>
      <c r="T1387" s="99">
        <v>1675.4328402429801</v>
      </c>
      <c r="U1387" s="99">
        <v>101171.94923782301</v>
      </c>
      <c r="V1387" s="99">
        <v>7374796.3067016602</v>
      </c>
      <c r="W1387" s="99">
        <v>607.32239392399799</v>
      </c>
      <c r="X1387" s="99">
        <v>1959767.13200378</v>
      </c>
      <c r="Y1387" s="99">
        <v>1286109.3743896501</v>
      </c>
      <c r="Z1387" s="99">
        <v>1373492.8681182901</v>
      </c>
      <c r="AA1387" s="99">
        <v>79969.142357826204</v>
      </c>
      <c r="AB1387" s="99">
        <v>11143.945353627199</v>
      </c>
      <c r="AC1387" s="99">
        <v>31216718.1877441</v>
      </c>
      <c r="AD1387" s="99">
        <v>837720.63462066697</v>
      </c>
      <c r="AE1387" s="99">
        <v>1546921.81750488</v>
      </c>
      <c r="AF1387" s="99">
        <v>2351420.9220275902</v>
      </c>
      <c r="AG1387" s="99">
        <v>1831518.7767944301</v>
      </c>
      <c r="AH1387" s="99">
        <v>2650497.3815918001</v>
      </c>
      <c r="AI1387" s="99">
        <v>0</v>
      </c>
      <c r="AJ1387" s="99">
        <v>952259.93479919399</v>
      </c>
      <c r="AK1387" s="99">
        <v>1170800.8365631099</v>
      </c>
      <c r="AL1387" s="99">
        <v>0</v>
      </c>
      <c r="AM1387" s="99">
        <v>277524.199428558</v>
      </c>
      <c r="AN1387" s="99">
        <v>32029474.580566399</v>
      </c>
      <c r="AO1387" s="99">
        <v>67165105.878906295</v>
      </c>
      <c r="AP1387" s="99">
        <v>4907.8580293059304</v>
      </c>
      <c r="AQ1387" s="99">
        <v>16401365.853271499</v>
      </c>
      <c r="AR1387" s="99">
        <v>10711950.5340576</v>
      </c>
      <c r="AS1387" s="99">
        <v>10357176.075805699</v>
      </c>
      <c r="AT1387" s="99">
        <v>580046.12287902797</v>
      </c>
      <c r="AU1387" s="99">
        <v>80121.819317817703</v>
      </c>
      <c r="AV1387" s="99">
        <v>92608632.949218795</v>
      </c>
      <c r="AW1387" s="99">
        <v>2398426.1362915002</v>
      </c>
      <c r="AX1387" s="99">
        <v>15471378.899292</v>
      </c>
      <c r="AY1387" s="99">
        <v>21707304.6254883</v>
      </c>
      <c r="AZ1387" s="99">
        <v>14786862.599731401</v>
      </c>
      <c r="BA1387" s="99">
        <v>23550195.997314502</v>
      </c>
      <c r="BB1387" s="99">
        <v>0</v>
      </c>
      <c r="BC1387" s="99">
        <v>7996234.55078125</v>
      </c>
      <c r="BD1387" s="99">
        <v>8742777.6473388709</v>
      </c>
      <c r="BE1387" s="99">
        <v>0</v>
      </c>
      <c r="BF1387" s="99">
        <v>2155608.66488647</v>
      </c>
      <c r="BG1387" s="99">
        <v>94851151.319335893</v>
      </c>
      <c r="BH1387" s="99">
        <v>14640915.943481401</v>
      </c>
      <c r="BI1387" s="99">
        <v>537.605694174767</v>
      </c>
      <c r="BJ1387" s="99">
        <v>4610702.62963867</v>
      </c>
      <c r="BK1387" s="99">
        <v>3449709.0239868201</v>
      </c>
      <c r="BL1387" s="99">
        <v>0</v>
      </c>
      <c r="BM1387" s="99">
        <v>74243.933537483201</v>
      </c>
      <c r="BN1387" s="99">
        <v>9667.7301238775308</v>
      </c>
      <c r="BO1387" s="99">
        <v>0</v>
      </c>
      <c r="BP1387" s="99">
        <v>0</v>
      </c>
      <c r="BQ1387" s="99">
        <v>0</v>
      </c>
      <c r="BR1387" s="99">
        <v>6354324.0701293899</v>
      </c>
      <c r="BS1387" s="99">
        <v>5161533.0646362295</v>
      </c>
      <c r="BT1387" s="99">
        <v>4579035.5822143601</v>
      </c>
      <c r="BU1387" s="99">
        <v>0</v>
      </c>
      <c r="BV1387" s="99">
        <v>3136683.1352233901</v>
      </c>
      <c r="BW1387" s="99">
        <v>1032431.64194489</v>
      </c>
      <c r="BX1387" s="99">
        <v>0</v>
      </c>
      <c r="BY1387" s="99">
        <v>0</v>
      </c>
      <c r="BZ1387" s="99">
        <v>0</v>
      </c>
      <c r="CA1387" s="99">
        <v>160483.954221725</v>
      </c>
      <c r="CB1387" s="99">
        <v>9330372.5809326209</v>
      </c>
      <c r="CC1387" s="99">
        <v>83440908.497070298</v>
      </c>
      <c r="CD1387" s="99">
        <v>19265818.4521484</v>
      </c>
      <c r="CE1387" s="99">
        <v>7639.7474447488803</v>
      </c>
      <c r="CF1387" s="99">
        <v>1447985.74674988</v>
      </c>
      <c r="CG1387" s="99">
        <v>10929614.334106401</v>
      </c>
      <c r="CH1387" s="99">
        <v>0</v>
      </c>
      <c r="CI1387" s="99">
        <v>168124.64876174901</v>
      </c>
      <c r="CJ1387" s="99">
        <v>10770982.2431641</v>
      </c>
      <c r="CK1387" s="99">
        <v>94340290.154296905</v>
      </c>
      <c r="CL1387" s="99">
        <v>20301163.556152299</v>
      </c>
      <c r="CM1387" s="166">
        <v>268260.17672347999</v>
      </c>
      <c r="CN1387" s="166">
        <v>42840016.1796875</v>
      </c>
      <c r="CO1387" s="166">
        <v>189167591.66210899</v>
      </c>
      <c r="CP1387" s="99">
        <v>20301163.556152299</v>
      </c>
      <c r="CQ1387" s="99">
        <v>0</v>
      </c>
      <c r="CR1387" s="99">
        <v>0</v>
      </c>
      <c r="CS1387" s="99">
        <v>0</v>
      </c>
      <c r="CT1387" s="99">
        <v>0</v>
      </c>
      <c r="CU1387" s="98">
        <v>32518.001371476999</v>
      </c>
      <c r="CV1387" s="98">
        <v>101625.830245519</v>
      </c>
      <c r="CW1387" s="98">
        <v>10778358.327682501</v>
      </c>
      <c r="CX1387" s="98">
        <v>94370522.831176698</v>
      </c>
    </row>
    <row r="1388" spans="1:102" x14ac:dyDescent="0.2">
      <c r="A1388" s="98" t="s">
        <v>73</v>
      </c>
      <c r="B1388" s="100">
        <v>40057</v>
      </c>
      <c r="C1388" s="99">
        <v>136512.43337059001</v>
      </c>
      <c r="D1388" s="99">
        <v>5.1202868469990799</v>
      </c>
      <c r="E1388" s="99">
        <v>24924.5352339745</v>
      </c>
      <c r="F1388" s="99">
        <v>20223.120571851701</v>
      </c>
      <c r="G1388" s="99">
        <v>7442.06401669979</v>
      </c>
      <c r="H1388" s="99">
        <v>343.97125771269202</v>
      </c>
      <c r="I1388" s="99">
        <v>43.564579054713199</v>
      </c>
      <c r="J1388" s="99">
        <v>97818.033206939697</v>
      </c>
      <c r="K1388" s="99">
        <v>4391.9282492995299</v>
      </c>
      <c r="L1388" s="99">
        <v>39083.967382431001</v>
      </c>
      <c r="M1388" s="99">
        <v>48522.961463928201</v>
      </c>
      <c r="N1388" s="99">
        <v>12199.120340228101</v>
      </c>
      <c r="O1388" s="99">
        <v>57957.342831611597</v>
      </c>
      <c r="P1388" s="99">
        <v>0</v>
      </c>
      <c r="Q1388" s="99">
        <v>7310.6628465652502</v>
      </c>
      <c r="R1388" s="99">
        <v>6364.9302265644101</v>
      </c>
      <c r="S1388" s="99">
        <v>0</v>
      </c>
      <c r="T1388" s="99">
        <v>1683.10878485441</v>
      </c>
      <c r="U1388" s="99">
        <v>102349.183337212</v>
      </c>
      <c r="V1388" s="99">
        <v>7493033.38464355</v>
      </c>
      <c r="W1388" s="99">
        <v>505.61306212842499</v>
      </c>
      <c r="X1388" s="99">
        <v>1843135.1188354499</v>
      </c>
      <c r="Y1388" s="99">
        <v>1234851.9026794401</v>
      </c>
      <c r="Z1388" s="99">
        <v>1406864.98799133</v>
      </c>
      <c r="AA1388" s="99">
        <v>52017.273594379403</v>
      </c>
      <c r="AB1388" s="99">
        <v>6883.8787860870398</v>
      </c>
      <c r="AC1388" s="99">
        <v>32070640.5944824</v>
      </c>
      <c r="AD1388" s="99">
        <v>602019.15872955299</v>
      </c>
      <c r="AE1388" s="99">
        <v>1505933.1765594501</v>
      </c>
      <c r="AF1388" s="99">
        <v>2347483.71401978</v>
      </c>
      <c r="AG1388" s="99">
        <v>1820376.0340271001</v>
      </c>
      <c r="AH1388" s="99">
        <v>2679221.1234435998</v>
      </c>
      <c r="AI1388" s="99">
        <v>0</v>
      </c>
      <c r="AJ1388" s="99">
        <v>948774.97718811</v>
      </c>
      <c r="AK1388" s="99">
        <v>1180178.2612304699</v>
      </c>
      <c r="AL1388" s="99">
        <v>0</v>
      </c>
      <c r="AM1388" s="99">
        <v>272858.72766876197</v>
      </c>
      <c r="AN1388" s="99">
        <v>32637963.855224598</v>
      </c>
      <c r="AO1388" s="99">
        <v>68572216.6875</v>
      </c>
      <c r="AP1388" s="99">
        <v>4048.5249961018599</v>
      </c>
      <c r="AQ1388" s="99">
        <v>15568055.3513184</v>
      </c>
      <c r="AR1388" s="99">
        <v>10350504.62146</v>
      </c>
      <c r="AS1388" s="99">
        <v>10725620.6918945</v>
      </c>
      <c r="AT1388" s="99">
        <v>386354.91608047503</v>
      </c>
      <c r="AU1388" s="99">
        <v>49593.959415912599</v>
      </c>
      <c r="AV1388" s="99">
        <v>95523655.09375</v>
      </c>
      <c r="AW1388" s="99">
        <v>1730188.1252594001</v>
      </c>
      <c r="AX1388" s="99">
        <v>15220629.454711899</v>
      </c>
      <c r="AY1388" s="99">
        <v>21894766.261962902</v>
      </c>
      <c r="AZ1388" s="99">
        <v>14772419.003418</v>
      </c>
      <c r="BA1388" s="99">
        <v>24000620.254394501</v>
      </c>
      <c r="BB1388" s="99">
        <v>0</v>
      </c>
      <c r="BC1388" s="99">
        <v>7996831.63989258</v>
      </c>
      <c r="BD1388" s="99">
        <v>8911405.6169433594</v>
      </c>
      <c r="BE1388" s="99">
        <v>0</v>
      </c>
      <c r="BF1388" s="99">
        <v>2160632.6916503902</v>
      </c>
      <c r="BG1388" s="99">
        <v>97271789.076171905</v>
      </c>
      <c r="BH1388" s="99">
        <v>14873961.9259033</v>
      </c>
      <c r="BI1388" s="99">
        <v>589.52398449182499</v>
      </c>
      <c r="BJ1388" s="99">
        <v>4431675.7001953097</v>
      </c>
      <c r="BK1388" s="99">
        <v>3351276.5609130901</v>
      </c>
      <c r="BL1388" s="99">
        <v>0</v>
      </c>
      <c r="BM1388" s="99">
        <v>31368.556746482798</v>
      </c>
      <c r="BN1388" s="99">
        <v>5392.8513252139101</v>
      </c>
      <c r="BO1388" s="99">
        <v>0</v>
      </c>
      <c r="BP1388" s="99">
        <v>0</v>
      </c>
      <c r="BQ1388" s="99">
        <v>0</v>
      </c>
      <c r="BR1388" s="99">
        <v>6417989.7366943397</v>
      </c>
      <c r="BS1388" s="99">
        <v>5157409.60583496</v>
      </c>
      <c r="BT1388" s="99">
        <v>4670790.46948242</v>
      </c>
      <c r="BU1388" s="99">
        <v>0</v>
      </c>
      <c r="BV1388" s="99">
        <v>3158793.0647277799</v>
      </c>
      <c r="BW1388" s="99">
        <v>1049239.52726746</v>
      </c>
      <c r="BX1388" s="99">
        <v>0</v>
      </c>
      <c r="BY1388" s="99">
        <v>0</v>
      </c>
      <c r="BZ1388" s="99">
        <v>0</v>
      </c>
      <c r="CA1388" s="99">
        <v>161476.54893684399</v>
      </c>
      <c r="CB1388" s="99">
        <v>9306684.9567871094</v>
      </c>
      <c r="CC1388" s="99">
        <v>84092726.609375</v>
      </c>
      <c r="CD1388" s="99">
        <v>19270226.8505859</v>
      </c>
      <c r="CE1388" s="99">
        <v>7799.1268997192401</v>
      </c>
      <c r="CF1388" s="99">
        <v>1455460.9826507601</v>
      </c>
      <c r="CG1388" s="99">
        <v>11088039.130371099</v>
      </c>
      <c r="CH1388" s="99">
        <v>0</v>
      </c>
      <c r="CI1388" s="99">
        <v>169281.96627044701</v>
      </c>
      <c r="CJ1388" s="99">
        <v>10760853.2960205</v>
      </c>
      <c r="CK1388" s="99">
        <v>95145062.805664107</v>
      </c>
      <c r="CL1388" s="99">
        <v>20322356.8037109</v>
      </c>
      <c r="CM1388" s="166">
        <v>270479.31246185303</v>
      </c>
      <c r="CN1388" s="166">
        <v>43351195.571777299</v>
      </c>
      <c r="CO1388" s="166">
        <v>192269382.640625</v>
      </c>
      <c r="CP1388" s="99">
        <v>20322356.8037109</v>
      </c>
      <c r="CQ1388" s="99">
        <v>0</v>
      </c>
      <c r="CR1388" s="99">
        <v>0</v>
      </c>
      <c r="CS1388" s="99">
        <v>0</v>
      </c>
      <c r="CT1388" s="99">
        <v>0</v>
      </c>
      <c r="CU1388" s="98">
        <v>29546.686701328999</v>
      </c>
      <c r="CV1388" s="98">
        <v>104174.57607003499</v>
      </c>
      <c r="CW1388" s="98">
        <v>10762145.93943787</v>
      </c>
      <c r="CX1388" s="98">
        <v>95180765.739746094</v>
      </c>
    </row>
    <row r="1389" spans="1:102" x14ac:dyDescent="0.2">
      <c r="A1389" s="98" t="s">
        <v>73</v>
      </c>
      <c r="B1389" s="100">
        <v>40148</v>
      </c>
      <c r="C1389" s="99">
        <v>139445.596523285</v>
      </c>
      <c r="D1389" s="99">
        <v>5.1853777299984403</v>
      </c>
      <c r="E1389" s="99">
        <v>24162.905221939101</v>
      </c>
      <c r="F1389" s="99">
        <v>19970.447971582402</v>
      </c>
      <c r="G1389" s="99">
        <v>7805.3088391423198</v>
      </c>
      <c r="H1389" s="99">
        <v>164.84124260209501</v>
      </c>
      <c r="I1389" s="99">
        <v>22.238618624163799</v>
      </c>
      <c r="J1389" s="99">
        <v>100333.422511101</v>
      </c>
      <c r="K1389" s="99">
        <v>3136.0217734277198</v>
      </c>
      <c r="L1389" s="99">
        <v>39136.628287792199</v>
      </c>
      <c r="M1389" s="99">
        <v>48746.685010909998</v>
      </c>
      <c r="N1389" s="99">
        <v>12205.9210751057</v>
      </c>
      <c r="O1389" s="99">
        <v>59852.511487484</v>
      </c>
      <c r="P1389" s="99">
        <v>0</v>
      </c>
      <c r="Q1389" s="99">
        <v>7225.7031161785098</v>
      </c>
      <c r="R1389" s="99">
        <v>6555.7188675999596</v>
      </c>
      <c r="S1389" s="99">
        <v>0</v>
      </c>
      <c r="T1389" s="99">
        <v>1696.5530786961299</v>
      </c>
      <c r="U1389" s="99">
        <v>103694.725323677</v>
      </c>
      <c r="V1389" s="99">
        <v>7593905.8283691397</v>
      </c>
      <c r="W1389" s="99">
        <v>383.48558420315402</v>
      </c>
      <c r="X1389" s="99">
        <v>1761765.88665771</v>
      </c>
      <c r="Y1389" s="99">
        <v>1214073.4780426</v>
      </c>
      <c r="Z1389" s="99">
        <v>1442620.0508117699</v>
      </c>
      <c r="AA1389" s="99">
        <v>20742.318516969699</v>
      </c>
      <c r="AB1389" s="99">
        <v>2126.6317396760001</v>
      </c>
      <c r="AC1389" s="99">
        <v>32264785.494140599</v>
      </c>
      <c r="AD1389" s="99">
        <v>378766.93715667701</v>
      </c>
      <c r="AE1389" s="99">
        <v>1496867.12646484</v>
      </c>
      <c r="AF1389" s="99">
        <v>2352757.5382080101</v>
      </c>
      <c r="AG1389" s="99">
        <v>1810975.6644897501</v>
      </c>
      <c r="AH1389" s="99">
        <v>2766888.3473205599</v>
      </c>
      <c r="AI1389" s="99">
        <v>0</v>
      </c>
      <c r="AJ1389" s="99">
        <v>946489.38831329299</v>
      </c>
      <c r="AK1389" s="99">
        <v>1189717.5281219501</v>
      </c>
      <c r="AL1389" s="99">
        <v>0</v>
      </c>
      <c r="AM1389" s="99">
        <v>269471.83785247803</v>
      </c>
      <c r="AN1389" s="99">
        <v>32630683.792236298</v>
      </c>
      <c r="AO1389" s="99">
        <v>70099552.699218795</v>
      </c>
      <c r="AP1389" s="99">
        <v>2961.6677345931498</v>
      </c>
      <c r="AQ1389" s="99">
        <v>14948004.056518599</v>
      </c>
      <c r="AR1389" s="99">
        <v>10288209.1517334</v>
      </c>
      <c r="AS1389" s="99">
        <v>11038166.428588901</v>
      </c>
      <c r="AT1389" s="99">
        <v>177004.28996276899</v>
      </c>
      <c r="AU1389" s="99">
        <v>16860.875696420699</v>
      </c>
      <c r="AV1389" s="99">
        <v>97244197.246093795</v>
      </c>
      <c r="AW1389" s="99">
        <v>1104133.1882171601</v>
      </c>
      <c r="AX1389" s="99">
        <v>15322357.9916992</v>
      </c>
      <c r="AY1389" s="99">
        <v>22105781.2587891</v>
      </c>
      <c r="AZ1389" s="99">
        <v>14775960.3410645</v>
      </c>
      <c r="BA1389" s="99">
        <v>25024063.464355499</v>
      </c>
      <c r="BB1389" s="99">
        <v>0</v>
      </c>
      <c r="BC1389" s="99">
        <v>8042400.1226196298</v>
      </c>
      <c r="BD1389" s="99">
        <v>9037247.3472900409</v>
      </c>
      <c r="BE1389" s="99">
        <v>0</v>
      </c>
      <c r="BF1389" s="99">
        <v>2140436.4202575702</v>
      </c>
      <c r="BG1389" s="99">
        <v>98643587.418945298</v>
      </c>
      <c r="BH1389" s="99">
        <v>15428634.6685791</v>
      </c>
      <c r="BI1389" s="99">
        <v>533.969922341406</v>
      </c>
      <c r="BJ1389" s="99">
        <v>4324844.1309204102</v>
      </c>
      <c r="BK1389" s="99">
        <v>3306371.7186279302</v>
      </c>
      <c r="BL1389" s="99">
        <v>0</v>
      </c>
      <c r="BM1389" s="99">
        <v>18607.578108310699</v>
      </c>
      <c r="BN1389" s="99">
        <v>1897.0165431201499</v>
      </c>
      <c r="BO1389" s="99">
        <v>0</v>
      </c>
      <c r="BP1389" s="99">
        <v>0</v>
      </c>
      <c r="BQ1389" s="99">
        <v>0</v>
      </c>
      <c r="BR1389" s="99">
        <v>6456966.7313232403</v>
      </c>
      <c r="BS1389" s="99">
        <v>5187337.45202637</v>
      </c>
      <c r="BT1389" s="99">
        <v>4868241.7316894503</v>
      </c>
      <c r="BU1389" s="99">
        <v>0</v>
      </c>
      <c r="BV1389" s="99">
        <v>3174527.32666016</v>
      </c>
      <c r="BW1389" s="99">
        <v>1068729.0730743399</v>
      </c>
      <c r="BX1389" s="99">
        <v>0</v>
      </c>
      <c r="BY1389" s="99">
        <v>0</v>
      </c>
      <c r="BZ1389" s="99">
        <v>0</v>
      </c>
      <c r="CA1389" s="99">
        <v>163529.79871368399</v>
      </c>
      <c r="CB1389" s="99">
        <v>9364484.6735839806</v>
      </c>
      <c r="CC1389" s="99">
        <v>85010235.863281295</v>
      </c>
      <c r="CD1389" s="99">
        <v>19755640.595458999</v>
      </c>
      <c r="CE1389" s="99">
        <v>7967.5416761636698</v>
      </c>
      <c r="CF1389" s="99">
        <v>1461163.0308380099</v>
      </c>
      <c r="CG1389" s="99">
        <v>11208100.2813721</v>
      </c>
      <c r="CH1389" s="99">
        <v>0</v>
      </c>
      <c r="CI1389" s="99">
        <v>171470.71629142799</v>
      </c>
      <c r="CJ1389" s="99">
        <v>10813278.841674799</v>
      </c>
      <c r="CK1389" s="99">
        <v>96223437.166015595</v>
      </c>
      <c r="CL1389" s="99">
        <v>20822050.7182617</v>
      </c>
      <c r="CM1389" s="166">
        <v>274039.22151184099</v>
      </c>
      <c r="CN1389" s="166">
        <v>43472998.312011696</v>
      </c>
      <c r="CO1389" s="166">
        <v>194819648.03515601</v>
      </c>
      <c r="CP1389" s="99">
        <v>20822050.7182617</v>
      </c>
      <c r="CQ1389" s="99">
        <v>0</v>
      </c>
      <c r="CR1389" s="99">
        <v>0</v>
      </c>
      <c r="CS1389" s="99">
        <v>0</v>
      </c>
      <c r="CT1389" s="99">
        <v>0</v>
      </c>
      <c r="CU1389" s="98">
        <v>27589.400547665999</v>
      </c>
      <c r="CV1389" s="98">
        <v>106981.79207103301</v>
      </c>
      <c r="CW1389" s="98">
        <v>10825647.70442199</v>
      </c>
      <c r="CX1389" s="98">
        <v>96218336.144653395</v>
      </c>
    </row>
    <row r="1390" spans="1:102" x14ac:dyDescent="0.2">
      <c r="A1390" s="98" t="s">
        <v>73</v>
      </c>
      <c r="B1390" s="100">
        <v>40238</v>
      </c>
      <c r="C1390" s="99">
        <v>139938.19906044001</v>
      </c>
      <c r="D1390" s="99">
        <v>5.8029648389783697</v>
      </c>
      <c r="E1390" s="99">
        <v>23458.581981897401</v>
      </c>
      <c r="F1390" s="99">
        <v>19853.461086750001</v>
      </c>
      <c r="G1390" s="99">
        <v>8066.8949021696999</v>
      </c>
      <c r="H1390" s="99">
        <v>0</v>
      </c>
      <c r="I1390" s="99">
        <v>0</v>
      </c>
      <c r="J1390" s="99">
        <v>102429.99680233</v>
      </c>
      <c r="K1390" s="99">
        <v>2316.7879384756102</v>
      </c>
      <c r="L1390" s="99">
        <v>39513.643547534899</v>
      </c>
      <c r="M1390" s="99">
        <v>48381.029356956496</v>
      </c>
      <c r="N1390" s="99">
        <v>12221.6753023863</v>
      </c>
      <c r="O1390" s="99">
        <v>60430.150528907798</v>
      </c>
      <c r="P1390" s="99">
        <v>0</v>
      </c>
      <c r="Q1390" s="99">
        <v>7116.3012401461601</v>
      </c>
      <c r="R1390" s="99">
        <v>6663.9270836114902</v>
      </c>
      <c r="S1390" s="99">
        <v>0</v>
      </c>
      <c r="T1390" s="99">
        <v>1654.4220093786701</v>
      </c>
      <c r="U1390" s="99">
        <v>104709.008331299</v>
      </c>
      <c r="V1390" s="99">
        <v>7691395.8119506799</v>
      </c>
      <c r="W1390" s="99">
        <v>321.89097986370302</v>
      </c>
      <c r="X1390" s="99">
        <v>1651989.69706726</v>
      </c>
      <c r="Y1390" s="99">
        <v>1182396.2632293699</v>
      </c>
      <c r="Z1390" s="99">
        <v>1471166.3764495801</v>
      </c>
      <c r="AA1390" s="99">
        <v>0</v>
      </c>
      <c r="AB1390" s="99">
        <v>0</v>
      </c>
      <c r="AC1390" s="99">
        <v>32823365.5712891</v>
      </c>
      <c r="AD1390" s="99">
        <v>262943.153671265</v>
      </c>
      <c r="AE1390" s="99">
        <v>1466854.6479797401</v>
      </c>
      <c r="AF1390" s="99">
        <v>2353087.0869445801</v>
      </c>
      <c r="AG1390" s="99">
        <v>1798832.61585999</v>
      </c>
      <c r="AH1390" s="99">
        <v>2792557.2090454102</v>
      </c>
      <c r="AI1390" s="99">
        <v>0</v>
      </c>
      <c r="AJ1390" s="99">
        <v>937084.34960174595</v>
      </c>
      <c r="AK1390" s="99">
        <v>1211349.84928894</v>
      </c>
      <c r="AL1390" s="99">
        <v>0</v>
      </c>
      <c r="AM1390" s="99">
        <v>261513.528881073</v>
      </c>
      <c r="AN1390" s="99">
        <v>33068093.759033199</v>
      </c>
      <c r="AO1390" s="99">
        <v>71156625.725585893</v>
      </c>
      <c r="AP1390" s="99">
        <v>2691.6439842581699</v>
      </c>
      <c r="AQ1390" s="99">
        <v>14326022.7215576</v>
      </c>
      <c r="AR1390" s="99">
        <v>10134569.349121099</v>
      </c>
      <c r="AS1390" s="99">
        <v>11400735.7102051</v>
      </c>
      <c r="AT1390" s="99">
        <v>0</v>
      </c>
      <c r="AU1390" s="99">
        <v>0</v>
      </c>
      <c r="AV1390" s="99">
        <v>99993980.769531295</v>
      </c>
      <c r="AW1390" s="99">
        <v>774356.54880523705</v>
      </c>
      <c r="AX1390" s="99">
        <v>15155908.805542</v>
      </c>
      <c r="AY1390" s="99">
        <v>22264665.275634799</v>
      </c>
      <c r="AZ1390" s="99">
        <v>14791517.9650879</v>
      </c>
      <c r="BA1390" s="99">
        <v>25313857.3979492</v>
      </c>
      <c r="BB1390" s="99">
        <v>0</v>
      </c>
      <c r="BC1390" s="99">
        <v>8020885.7962646503</v>
      </c>
      <c r="BD1390" s="99">
        <v>9303279.8304443397</v>
      </c>
      <c r="BE1390" s="99">
        <v>0</v>
      </c>
      <c r="BF1390" s="99">
        <v>2106013.67724609</v>
      </c>
      <c r="BG1390" s="99">
        <v>100618664.660156</v>
      </c>
      <c r="BH1390" s="99">
        <v>15631233.709838901</v>
      </c>
      <c r="BI1390" s="99">
        <v>326.76049304753502</v>
      </c>
      <c r="BJ1390" s="99">
        <v>4135244.3294372601</v>
      </c>
      <c r="BK1390" s="99">
        <v>3251624.79260254</v>
      </c>
      <c r="BL1390" s="99">
        <v>0</v>
      </c>
      <c r="BM1390" s="99">
        <v>1420.7866274565499</v>
      </c>
      <c r="BN1390" s="99">
        <v>374.606902338564</v>
      </c>
      <c r="BO1390" s="99">
        <v>0</v>
      </c>
      <c r="BP1390" s="99">
        <v>0</v>
      </c>
      <c r="BQ1390" s="99">
        <v>0</v>
      </c>
      <c r="BR1390" s="99">
        <v>6529001.2387084998</v>
      </c>
      <c r="BS1390" s="99">
        <v>5164848.9603881799</v>
      </c>
      <c r="BT1390" s="99">
        <v>4924157.2774047898</v>
      </c>
      <c r="BU1390" s="99">
        <v>0</v>
      </c>
      <c r="BV1390" s="99">
        <v>3165475.3203125</v>
      </c>
      <c r="BW1390" s="99">
        <v>1106196.88899231</v>
      </c>
      <c r="BX1390" s="99">
        <v>0</v>
      </c>
      <c r="BY1390" s="99">
        <v>0</v>
      </c>
      <c r="BZ1390" s="99">
        <v>0</v>
      </c>
      <c r="CA1390" s="99">
        <v>163424.85474777201</v>
      </c>
      <c r="CB1390" s="99">
        <v>9339369.9338378906</v>
      </c>
      <c r="CC1390" s="99">
        <v>85466237.4296875</v>
      </c>
      <c r="CD1390" s="99">
        <v>19786975.0786133</v>
      </c>
      <c r="CE1390" s="99">
        <v>8079.4136858582497</v>
      </c>
      <c r="CF1390" s="99">
        <v>1473163.08357239</v>
      </c>
      <c r="CG1390" s="99">
        <v>11392282.3280029</v>
      </c>
      <c r="CH1390" s="99">
        <v>0</v>
      </c>
      <c r="CI1390" s="99">
        <v>171528.19394874599</v>
      </c>
      <c r="CJ1390" s="99">
        <v>10812630.771606401</v>
      </c>
      <c r="CK1390" s="99">
        <v>96878338.418945298</v>
      </c>
      <c r="CL1390" s="99">
        <v>20898838.680908199</v>
      </c>
      <c r="CM1390" s="166">
        <v>275162.74645233201</v>
      </c>
      <c r="CN1390" s="166">
        <v>43903880.173339799</v>
      </c>
      <c r="CO1390" s="166">
        <v>197457344.38281301</v>
      </c>
      <c r="CP1390" s="99">
        <v>20898838.680908199</v>
      </c>
      <c r="CQ1390" s="99">
        <v>0</v>
      </c>
      <c r="CR1390" s="99">
        <v>0</v>
      </c>
      <c r="CS1390" s="99">
        <v>0</v>
      </c>
      <c r="CT1390" s="99">
        <v>0</v>
      </c>
      <c r="CU1390" s="98">
        <v>25884.149671808998</v>
      </c>
      <c r="CV1390" s="98">
        <v>109347.57338728799</v>
      </c>
      <c r="CW1390" s="98">
        <v>10812533.01741028</v>
      </c>
      <c r="CX1390" s="98">
        <v>96858519.7576904</v>
      </c>
    </row>
    <row r="1391" spans="1:102" x14ac:dyDescent="0.2">
      <c r="A1391" s="98" t="s">
        <v>73</v>
      </c>
      <c r="B1391" s="100">
        <v>40330</v>
      </c>
      <c r="C1391" s="99">
        <v>141923.46236038199</v>
      </c>
      <c r="D1391" s="99">
        <v>6.7996584549546197</v>
      </c>
      <c r="E1391" s="99">
        <v>23052.538814067801</v>
      </c>
      <c r="F1391" s="99">
        <v>19619.6861765385</v>
      </c>
      <c r="G1391" s="99">
        <v>8236.0811885595303</v>
      </c>
      <c r="H1391" s="99">
        <v>0</v>
      </c>
      <c r="I1391" s="99">
        <v>0</v>
      </c>
      <c r="J1391" s="99">
        <v>104025.287088394</v>
      </c>
      <c r="K1391" s="99">
        <v>2036.24476163089</v>
      </c>
      <c r="L1391" s="99">
        <v>40763.744479656198</v>
      </c>
      <c r="M1391" s="99">
        <v>48872.5364513397</v>
      </c>
      <c r="N1391" s="99">
        <v>12240.9755541086</v>
      </c>
      <c r="O1391" s="99">
        <v>61322.571006298102</v>
      </c>
      <c r="P1391" s="99">
        <v>0</v>
      </c>
      <c r="Q1391" s="99">
        <v>7009.7152771353703</v>
      </c>
      <c r="R1391" s="99">
        <v>6802.9565430283501</v>
      </c>
      <c r="S1391" s="99">
        <v>0</v>
      </c>
      <c r="T1391" s="99">
        <v>1675.5923732072099</v>
      </c>
      <c r="U1391" s="99">
        <v>105794.27056407899</v>
      </c>
      <c r="V1391" s="99">
        <v>7741651.29150391</v>
      </c>
      <c r="W1391" s="99">
        <v>511.20752748102001</v>
      </c>
      <c r="X1391" s="99">
        <v>1598927.18676758</v>
      </c>
      <c r="Y1391" s="99">
        <v>1148675.1447143599</v>
      </c>
      <c r="Z1391" s="99">
        <v>1487940.8712158201</v>
      </c>
      <c r="AA1391" s="99">
        <v>0</v>
      </c>
      <c r="AB1391" s="99">
        <v>0</v>
      </c>
      <c r="AC1391" s="99">
        <v>33428408.696777299</v>
      </c>
      <c r="AD1391" s="99">
        <v>228494.43216705299</v>
      </c>
      <c r="AE1391" s="99">
        <v>1492530.7363281299</v>
      </c>
      <c r="AF1391" s="99">
        <v>2356269.2096862802</v>
      </c>
      <c r="AG1391" s="99">
        <v>1810485.91427612</v>
      </c>
      <c r="AH1391" s="99">
        <v>2802297.5066833501</v>
      </c>
      <c r="AI1391" s="99">
        <v>0</v>
      </c>
      <c r="AJ1391" s="99">
        <v>927778.36291503895</v>
      </c>
      <c r="AK1391" s="99">
        <v>1227563.9317321801</v>
      </c>
      <c r="AL1391" s="99">
        <v>0</v>
      </c>
      <c r="AM1391" s="99">
        <v>261267.77125549299</v>
      </c>
      <c r="AN1391" s="99">
        <v>33431526.266845699</v>
      </c>
      <c r="AO1391" s="99">
        <v>72164168.953125</v>
      </c>
      <c r="AP1391" s="99">
        <v>4149.2994961738596</v>
      </c>
      <c r="AQ1391" s="99">
        <v>13914357.0748291</v>
      </c>
      <c r="AR1391" s="99">
        <v>9889688.84228516</v>
      </c>
      <c r="AS1391" s="99">
        <v>11591732.8555908</v>
      </c>
      <c r="AT1391" s="99">
        <v>0</v>
      </c>
      <c r="AU1391" s="99">
        <v>0</v>
      </c>
      <c r="AV1391" s="99">
        <v>102306968.21777301</v>
      </c>
      <c r="AW1391" s="99">
        <v>674976.15464019799</v>
      </c>
      <c r="AX1391" s="99">
        <v>15552048.4023438</v>
      </c>
      <c r="AY1391" s="99">
        <v>22513587.962402299</v>
      </c>
      <c r="AZ1391" s="99">
        <v>14966448.151489301</v>
      </c>
      <c r="BA1391" s="99">
        <v>25663637.979492199</v>
      </c>
      <c r="BB1391" s="99">
        <v>0</v>
      </c>
      <c r="BC1391" s="99">
        <v>7953165.0597534198</v>
      </c>
      <c r="BD1391" s="99">
        <v>9468241.11010742</v>
      </c>
      <c r="BE1391" s="99">
        <v>0</v>
      </c>
      <c r="BF1391" s="99">
        <v>2126644.8714904799</v>
      </c>
      <c r="BG1391" s="99">
        <v>102864398.97070301</v>
      </c>
      <c r="BH1391" s="99">
        <v>16068463.337402301</v>
      </c>
      <c r="BI1391" s="99">
        <v>775.52421105653002</v>
      </c>
      <c r="BJ1391" s="99">
        <v>4026023.5539245601</v>
      </c>
      <c r="BK1391" s="99">
        <v>3172835.8745117201</v>
      </c>
      <c r="BL1391" s="99">
        <v>0</v>
      </c>
      <c r="BM1391" s="99">
        <v>2426.2129118144499</v>
      </c>
      <c r="BN1391" s="99">
        <v>268.29689312726299</v>
      </c>
      <c r="BO1391" s="99">
        <v>0</v>
      </c>
      <c r="BP1391" s="99">
        <v>0</v>
      </c>
      <c r="BQ1391" s="99">
        <v>0</v>
      </c>
      <c r="BR1391" s="99">
        <v>6658811.4841308603</v>
      </c>
      <c r="BS1391" s="99">
        <v>5229556.2501831101</v>
      </c>
      <c r="BT1391" s="99">
        <v>4990677.7431030301</v>
      </c>
      <c r="BU1391" s="99">
        <v>0</v>
      </c>
      <c r="BV1391" s="99">
        <v>3147504.0171508798</v>
      </c>
      <c r="BW1391" s="99">
        <v>1129870.4755859401</v>
      </c>
      <c r="BX1391" s="99">
        <v>0</v>
      </c>
      <c r="BY1391" s="99">
        <v>0</v>
      </c>
      <c r="BZ1391" s="99">
        <v>0</v>
      </c>
      <c r="CA1391" s="99">
        <v>164945.618556976</v>
      </c>
      <c r="CB1391" s="99">
        <v>9316076.2547607403</v>
      </c>
      <c r="CC1391" s="99">
        <v>86049203.321289107</v>
      </c>
      <c r="CD1391" s="99">
        <v>20119993.182861298</v>
      </c>
      <c r="CE1391" s="99">
        <v>8219.4898468255997</v>
      </c>
      <c r="CF1391" s="99">
        <v>1482811.1748046901</v>
      </c>
      <c r="CG1391" s="99">
        <v>11514370.528686499</v>
      </c>
      <c r="CH1391" s="99">
        <v>0</v>
      </c>
      <c r="CI1391" s="99">
        <v>173163.10219192499</v>
      </c>
      <c r="CJ1391" s="99">
        <v>10788104.3736572</v>
      </c>
      <c r="CK1391" s="99">
        <v>97560907.740234405</v>
      </c>
      <c r="CL1391" s="99">
        <v>21255991.885253899</v>
      </c>
      <c r="CM1391" s="166">
        <v>277744.34514999401</v>
      </c>
      <c r="CN1391" s="166">
        <v>44284669.405761696</v>
      </c>
      <c r="CO1391" s="166">
        <v>200327004.97460899</v>
      </c>
      <c r="CP1391" s="99">
        <v>21255991.885253899</v>
      </c>
      <c r="CQ1391" s="99">
        <v>0</v>
      </c>
      <c r="CR1391" s="99">
        <v>0</v>
      </c>
      <c r="CS1391" s="99">
        <v>0</v>
      </c>
      <c r="CT1391" s="99">
        <v>0</v>
      </c>
      <c r="CU1391" s="98">
        <v>25054.198078808</v>
      </c>
      <c r="CV1391" s="98">
        <v>111097.958102751</v>
      </c>
      <c r="CW1391" s="98">
        <v>10798887.42956543</v>
      </c>
      <c r="CX1391" s="98">
        <v>97563573.849975601</v>
      </c>
    </row>
    <row r="1392" spans="1:102" x14ac:dyDescent="0.2">
      <c r="A1392" s="98" t="s">
        <v>73</v>
      </c>
      <c r="B1392" s="100">
        <v>40422</v>
      </c>
      <c r="C1392" s="99">
        <v>142131.55685997001</v>
      </c>
      <c r="D1392" s="99">
        <v>5.1955877039581502</v>
      </c>
      <c r="E1392" s="99">
        <v>22464.352764129599</v>
      </c>
      <c r="F1392" s="99">
        <v>19264.2287940979</v>
      </c>
      <c r="G1392" s="99">
        <v>8284.5512543916702</v>
      </c>
      <c r="H1392" s="99">
        <v>0</v>
      </c>
      <c r="I1392" s="99">
        <v>0</v>
      </c>
      <c r="J1392" s="99">
        <v>104862.952942848</v>
      </c>
      <c r="K1392" s="99">
        <v>1731.6395096927899</v>
      </c>
      <c r="L1392" s="99">
        <v>39456.387525081598</v>
      </c>
      <c r="M1392" s="99">
        <v>48766.044916152998</v>
      </c>
      <c r="N1392" s="99">
        <v>12191.0640538931</v>
      </c>
      <c r="O1392" s="99">
        <v>61244.997106552102</v>
      </c>
      <c r="P1392" s="99">
        <v>0</v>
      </c>
      <c r="Q1392" s="99">
        <v>6919.5876496434203</v>
      </c>
      <c r="R1392" s="99">
        <v>6864.0468859672501</v>
      </c>
      <c r="S1392" s="99">
        <v>0</v>
      </c>
      <c r="T1392" s="99">
        <v>1695.99018198252</v>
      </c>
      <c r="U1392" s="99">
        <v>106693.125558853</v>
      </c>
      <c r="V1392" s="99">
        <v>7779163.3225707998</v>
      </c>
      <c r="W1392" s="99">
        <v>641.26829913258598</v>
      </c>
      <c r="X1392" s="99">
        <v>1552607.00286865</v>
      </c>
      <c r="Y1392" s="99">
        <v>1127465.9634246801</v>
      </c>
      <c r="Z1392" s="99">
        <v>1489791.26335144</v>
      </c>
      <c r="AA1392" s="99">
        <v>0</v>
      </c>
      <c r="AB1392" s="99">
        <v>0</v>
      </c>
      <c r="AC1392" s="99">
        <v>33844306.7021484</v>
      </c>
      <c r="AD1392" s="99">
        <v>194623.28034973101</v>
      </c>
      <c r="AE1392" s="99">
        <v>1464295.5823059101</v>
      </c>
      <c r="AF1392" s="99">
        <v>2357408.7264099098</v>
      </c>
      <c r="AG1392" s="99">
        <v>1808316.69625854</v>
      </c>
      <c r="AH1392" s="99">
        <v>2746438.3628540002</v>
      </c>
      <c r="AI1392" s="99">
        <v>0</v>
      </c>
      <c r="AJ1392" s="99">
        <v>922001.23931121803</v>
      </c>
      <c r="AK1392" s="99">
        <v>1231780.36224365</v>
      </c>
      <c r="AL1392" s="99">
        <v>0</v>
      </c>
      <c r="AM1392" s="99">
        <v>255566.15469551101</v>
      </c>
      <c r="AN1392" s="99">
        <v>33983569.9375</v>
      </c>
      <c r="AO1392" s="99">
        <v>72874796.106445298</v>
      </c>
      <c r="AP1392" s="99">
        <v>4702.53059148788</v>
      </c>
      <c r="AQ1392" s="99">
        <v>13505419.8598633</v>
      </c>
      <c r="AR1392" s="99">
        <v>9783889.6756591797</v>
      </c>
      <c r="AS1392" s="99">
        <v>11680976.426757799</v>
      </c>
      <c r="AT1392" s="99">
        <v>0</v>
      </c>
      <c r="AU1392" s="99">
        <v>0</v>
      </c>
      <c r="AV1392" s="99">
        <v>104111208.40722699</v>
      </c>
      <c r="AW1392" s="99">
        <v>576973.95021057106</v>
      </c>
      <c r="AX1392" s="99">
        <v>15223534.247558599</v>
      </c>
      <c r="AY1392" s="99">
        <v>22631219.939697299</v>
      </c>
      <c r="AZ1392" s="99">
        <v>14984158.504882799</v>
      </c>
      <c r="BA1392" s="99">
        <v>25331737.787353501</v>
      </c>
      <c r="BB1392" s="99">
        <v>0</v>
      </c>
      <c r="BC1392" s="99">
        <v>7912738.4738159198</v>
      </c>
      <c r="BD1392" s="99">
        <v>9545608.1582031306</v>
      </c>
      <c r="BE1392" s="99">
        <v>0</v>
      </c>
      <c r="BF1392" s="99">
        <v>2098111.1253356901</v>
      </c>
      <c r="BG1392" s="99">
        <v>104739410.61132801</v>
      </c>
      <c r="BH1392" s="99">
        <v>15911752.4575195</v>
      </c>
      <c r="BI1392" s="99">
        <v>1023.37850269675</v>
      </c>
      <c r="BJ1392" s="99">
        <v>3931958.4118347201</v>
      </c>
      <c r="BK1392" s="99">
        <v>3107684.1514282199</v>
      </c>
      <c r="BL1392" s="99">
        <v>0</v>
      </c>
      <c r="BM1392" s="99">
        <v>841.36775326728798</v>
      </c>
      <c r="BN1392" s="99">
        <v>187.55065261386301</v>
      </c>
      <c r="BO1392" s="99">
        <v>0</v>
      </c>
      <c r="BP1392" s="99">
        <v>0</v>
      </c>
      <c r="BQ1392" s="99">
        <v>0</v>
      </c>
      <c r="BR1392" s="99">
        <v>6679856.6734619103</v>
      </c>
      <c r="BS1392" s="99">
        <v>5231673.8855590802</v>
      </c>
      <c r="BT1392" s="99">
        <v>4921877.0214233398</v>
      </c>
      <c r="BU1392" s="99">
        <v>0</v>
      </c>
      <c r="BV1392" s="99">
        <v>3151389.6732177702</v>
      </c>
      <c r="BW1392" s="99">
        <v>1132654.87019348</v>
      </c>
      <c r="BX1392" s="99">
        <v>0</v>
      </c>
      <c r="BY1392" s="99">
        <v>0</v>
      </c>
      <c r="BZ1392" s="99">
        <v>0</v>
      </c>
      <c r="CA1392" s="99">
        <v>164622.17219924901</v>
      </c>
      <c r="CB1392" s="99">
        <v>9315828.3699951209</v>
      </c>
      <c r="CC1392" s="99">
        <v>86275806.1875</v>
      </c>
      <c r="CD1392" s="99">
        <v>19795907.0927734</v>
      </c>
      <c r="CE1392" s="99">
        <v>8315.8386708498001</v>
      </c>
      <c r="CF1392" s="99">
        <v>1490731.3433990499</v>
      </c>
      <c r="CG1392" s="99">
        <v>11711284.747436499</v>
      </c>
      <c r="CH1392" s="99">
        <v>0</v>
      </c>
      <c r="CI1392" s="99">
        <v>172938.32560539199</v>
      </c>
      <c r="CJ1392" s="99">
        <v>10815025.7143555</v>
      </c>
      <c r="CK1392" s="99">
        <v>98008584.3828125</v>
      </c>
      <c r="CL1392" s="99">
        <v>20936667.261474598</v>
      </c>
      <c r="CM1392" s="166">
        <v>278577.885654449</v>
      </c>
      <c r="CN1392" s="166">
        <v>44712103.701171897</v>
      </c>
      <c r="CO1392" s="166">
        <v>202369689.47460899</v>
      </c>
      <c r="CP1392" s="99">
        <v>20936667.261474598</v>
      </c>
      <c r="CQ1392" s="99">
        <v>0</v>
      </c>
      <c r="CR1392" s="99">
        <v>0</v>
      </c>
      <c r="CS1392" s="99">
        <v>0</v>
      </c>
      <c r="CT1392" s="99">
        <v>0</v>
      </c>
      <c r="CU1392" s="98">
        <v>24065.189481967998</v>
      </c>
      <c r="CV1392" s="98">
        <v>112035.353204792</v>
      </c>
      <c r="CW1392" s="98">
        <v>10806559.713394171</v>
      </c>
      <c r="CX1392" s="98">
        <v>97987090.934936494</v>
      </c>
    </row>
    <row r="1393" spans="1:102" x14ac:dyDescent="0.2">
      <c r="A1393" s="98" t="s">
        <v>73</v>
      </c>
      <c r="B1393" s="100">
        <v>40513</v>
      </c>
      <c r="C1393" s="99">
        <v>141622.318019867</v>
      </c>
      <c r="D1393" s="99">
        <v>5.1415316009661201</v>
      </c>
      <c r="E1393" s="99">
        <v>21936.2682962418</v>
      </c>
      <c r="F1393" s="99">
        <v>18931.582295894601</v>
      </c>
      <c r="G1393" s="99">
        <v>8444.4063328504599</v>
      </c>
      <c r="H1393" s="99">
        <v>0</v>
      </c>
      <c r="I1393" s="99">
        <v>0</v>
      </c>
      <c r="J1393" s="99">
        <v>105986.18519020099</v>
      </c>
      <c r="K1393" s="99">
        <v>1540.7597065120899</v>
      </c>
      <c r="L1393" s="99">
        <v>47541.542181968704</v>
      </c>
      <c r="M1393" s="99">
        <v>48558.973871231101</v>
      </c>
      <c r="N1393" s="99">
        <v>12112.461099624599</v>
      </c>
      <c r="O1393" s="99">
        <v>59185.255782604203</v>
      </c>
      <c r="P1393" s="99">
        <v>0</v>
      </c>
      <c r="Q1393" s="99">
        <v>6845.8892475962602</v>
      </c>
      <c r="R1393" s="99">
        <v>6910.3724899888002</v>
      </c>
      <c r="S1393" s="99">
        <v>0</v>
      </c>
      <c r="T1393" s="99">
        <v>2009.3218237757701</v>
      </c>
      <c r="U1393" s="99">
        <v>107678.91503524801</v>
      </c>
      <c r="V1393" s="99">
        <v>7697033.0030517597</v>
      </c>
      <c r="W1393" s="99">
        <v>483.33478479832399</v>
      </c>
      <c r="X1393" s="99">
        <v>1484164.55917358</v>
      </c>
      <c r="Y1393" s="99">
        <v>1088686.0220184301</v>
      </c>
      <c r="Z1393" s="99">
        <v>1492481.9872894301</v>
      </c>
      <c r="AA1393" s="99">
        <v>0</v>
      </c>
      <c r="AB1393" s="99">
        <v>0</v>
      </c>
      <c r="AC1393" s="99">
        <v>33846733.568359397</v>
      </c>
      <c r="AD1393" s="99">
        <v>171282.425027847</v>
      </c>
      <c r="AE1393" s="99">
        <v>1617763.90719604</v>
      </c>
      <c r="AF1393" s="99">
        <v>2346839.0534668001</v>
      </c>
      <c r="AG1393" s="99">
        <v>1788048.06625366</v>
      </c>
      <c r="AH1393" s="99">
        <v>2524434.8869018601</v>
      </c>
      <c r="AI1393" s="99">
        <v>0</v>
      </c>
      <c r="AJ1393" s="99">
        <v>915697.12635040295</v>
      </c>
      <c r="AK1393" s="99">
        <v>1213093.09825134</v>
      </c>
      <c r="AL1393" s="99">
        <v>0</v>
      </c>
      <c r="AM1393" s="99">
        <v>272728.03643417399</v>
      </c>
      <c r="AN1393" s="99">
        <v>33987047.580566399</v>
      </c>
      <c r="AO1393" s="99">
        <v>72747856.110351607</v>
      </c>
      <c r="AP1393" s="99">
        <v>3864.66119992733</v>
      </c>
      <c r="AQ1393" s="99">
        <v>12964851.6162109</v>
      </c>
      <c r="AR1393" s="99">
        <v>9471647.7618408203</v>
      </c>
      <c r="AS1393" s="99">
        <v>11749035.078125</v>
      </c>
      <c r="AT1393" s="99">
        <v>0</v>
      </c>
      <c r="AU1393" s="99">
        <v>0</v>
      </c>
      <c r="AV1393" s="99">
        <v>105356882.582031</v>
      </c>
      <c r="AW1393" s="99">
        <v>513724.04643630999</v>
      </c>
      <c r="AX1393" s="99">
        <v>16904716.870361298</v>
      </c>
      <c r="AY1393" s="99">
        <v>22667661.6335449</v>
      </c>
      <c r="AZ1393" s="99">
        <v>14923322.759033199</v>
      </c>
      <c r="BA1393" s="99">
        <v>23353736.1479492</v>
      </c>
      <c r="BB1393" s="99">
        <v>0</v>
      </c>
      <c r="BC1393" s="99">
        <v>7931823.7642211895</v>
      </c>
      <c r="BD1393" s="99">
        <v>9472987.9093017597</v>
      </c>
      <c r="BE1393" s="99">
        <v>0</v>
      </c>
      <c r="BF1393" s="99">
        <v>2252592.8191528302</v>
      </c>
      <c r="BG1393" s="99">
        <v>106067254.34570301</v>
      </c>
      <c r="BH1393" s="99">
        <v>15839865.6263428</v>
      </c>
      <c r="BI1393" s="99">
        <v>614.69022880494595</v>
      </c>
      <c r="BJ1393" s="99">
        <v>3822372.3086242699</v>
      </c>
      <c r="BK1393" s="99">
        <v>3032005.0910949698</v>
      </c>
      <c r="BL1393" s="99">
        <v>0</v>
      </c>
      <c r="BM1393" s="99">
        <v>1070.1593542247999</v>
      </c>
      <c r="BN1393" s="99">
        <v>162.661989178509</v>
      </c>
      <c r="BO1393" s="99">
        <v>0</v>
      </c>
      <c r="BP1393" s="99">
        <v>0</v>
      </c>
      <c r="BQ1393" s="99">
        <v>0</v>
      </c>
      <c r="BR1393" s="99">
        <v>6680117.9902954102</v>
      </c>
      <c r="BS1393" s="99">
        <v>5214427.8549804697</v>
      </c>
      <c r="BT1393" s="99">
        <v>4541993.5182495099</v>
      </c>
      <c r="BU1393" s="99">
        <v>0</v>
      </c>
      <c r="BV1393" s="99">
        <v>3154625.6233520498</v>
      </c>
      <c r="BW1393" s="99">
        <v>1089138.1011505099</v>
      </c>
      <c r="BX1393" s="99">
        <v>0</v>
      </c>
      <c r="BY1393" s="99">
        <v>0</v>
      </c>
      <c r="BZ1393" s="99">
        <v>0</v>
      </c>
      <c r="CA1393" s="99">
        <v>163652.30235672</v>
      </c>
      <c r="CB1393" s="99">
        <v>9195423.8372802697</v>
      </c>
      <c r="CC1393" s="99">
        <v>85976637.702148393</v>
      </c>
      <c r="CD1393" s="99">
        <v>19661906.216552701</v>
      </c>
      <c r="CE1393" s="99">
        <v>8442.4617044925708</v>
      </c>
      <c r="CF1393" s="99">
        <v>1490490.6203918499</v>
      </c>
      <c r="CG1393" s="99">
        <v>11706955.3638916</v>
      </c>
      <c r="CH1393" s="99">
        <v>0</v>
      </c>
      <c r="CI1393" s="99">
        <v>172076.298439026</v>
      </c>
      <c r="CJ1393" s="99">
        <v>10670101.4567871</v>
      </c>
      <c r="CK1393" s="99">
        <v>97665149.433593795</v>
      </c>
      <c r="CL1393" s="99">
        <v>20744859.941650402</v>
      </c>
      <c r="CM1393" s="166">
        <v>278471.87936019897</v>
      </c>
      <c r="CN1393" s="166">
        <v>44721576.291015603</v>
      </c>
      <c r="CO1393" s="166">
        <v>204014075.21875</v>
      </c>
      <c r="CP1393" s="99">
        <v>20744859.941650402</v>
      </c>
      <c r="CQ1393" s="99">
        <v>0</v>
      </c>
      <c r="CR1393" s="99">
        <v>0</v>
      </c>
      <c r="CS1393" s="99">
        <v>0</v>
      </c>
      <c r="CT1393" s="99">
        <v>0</v>
      </c>
      <c r="CU1393" s="98">
        <v>23546.464205725999</v>
      </c>
      <c r="CV1393" s="98">
        <v>113286.999600196</v>
      </c>
      <c r="CW1393" s="98">
        <v>10685914.457672119</v>
      </c>
      <c r="CX1393" s="98">
        <v>97683593.066039994</v>
      </c>
    </row>
    <row r="1394" spans="1:102" x14ac:dyDescent="0.2">
      <c r="A1394" s="98" t="s">
        <v>73</v>
      </c>
      <c r="B1394" s="100">
        <v>40603</v>
      </c>
      <c r="C1394" s="99">
        <v>140986.152303696</v>
      </c>
      <c r="D1394" s="99">
        <v>4.8185384589596696</v>
      </c>
      <c r="E1394" s="99">
        <v>21565.881547689401</v>
      </c>
      <c r="F1394" s="99">
        <v>18614.377891778899</v>
      </c>
      <c r="G1394" s="99">
        <v>8547.2938954830206</v>
      </c>
      <c r="H1394" s="99">
        <v>0</v>
      </c>
      <c r="I1394" s="99">
        <v>0</v>
      </c>
      <c r="J1394" s="99">
        <v>107556.922622681</v>
      </c>
      <c r="K1394" s="99">
        <v>1379.29941503704</v>
      </c>
      <c r="L1394" s="99">
        <v>93789.067924499497</v>
      </c>
      <c r="M1394" s="99">
        <v>48431.356931209601</v>
      </c>
      <c r="N1394" s="99">
        <v>11984.6598047018</v>
      </c>
      <c r="O1394" s="99">
        <v>0</v>
      </c>
      <c r="P1394" s="99">
        <v>0</v>
      </c>
      <c r="Q1394" s="99">
        <v>6784.6052396893501</v>
      </c>
      <c r="R1394" s="99">
        <v>0</v>
      </c>
      <c r="S1394" s="99">
        <v>0</v>
      </c>
      <c r="T1394" s="99">
        <v>8395.0812773704492</v>
      </c>
      <c r="U1394" s="99">
        <v>108913.59154129001</v>
      </c>
      <c r="V1394" s="99">
        <v>7707640.4851684598</v>
      </c>
      <c r="W1394" s="99">
        <v>497.589919537306</v>
      </c>
      <c r="X1394" s="99">
        <v>1436661.86689758</v>
      </c>
      <c r="Y1394" s="99">
        <v>1052321.7725067099</v>
      </c>
      <c r="Z1394" s="99">
        <v>1506171.6368865999</v>
      </c>
      <c r="AA1394" s="99">
        <v>0</v>
      </c>
      <c r="AB1394" s="99">
        <v>0</v>
      </c>
      <c r="AC1394" s="99">
        <v>34436665.146484397</v>
      </c>
      <c r="AD1394" s="99">
        <v>153494.584594727</v>
      </c>
      <c r="AE1394" s="99">
        <v>4146871.9558715802</v>
      </c>
      <c r="AF1394" s="99">
        <v>2340326.1191711398</v>
      </c>
      <c r="AG1394" s="99">
        <v>1752258.33226013</v>
      </c>
      <c r="AH1394" s="99">
        <v>0</v>
      </c>
      <c r="AI1394" s="99">
        <v>0</v>
      </c>
      <c r="AJ1394" s="99">
        <v>917437.74511718797</v>
      </c>
      <c r="AK1394" s="99">
        <v>0</v>
      </c>
      <c r="AL1394" s="99">
        <v>0</v>
      </c>
      <c r="AM1394" s="99">
        <v>1491831.46948242</v>
      </c>
      <c r="AN1394" s="99">
        <v>34453588.581542999</v>
      </c>
      <c r="AO1394" s="99">
        <v>73395912.717773393</v>
      </c>
      <c r="AP1394" s="99">
        <v>3930.1602510213902</v>
      </c>
      <c r="AQ1394" s="99">
        <v>12743320.8092041</v>
      </c>
      <c r="AR1394" s="99">
        <v>9251873.4725341797</v>
      </c>
      <c r="AS1394" s="99">
        <v>11909764.439208999</v>
      </c>
      <c r="AT1394" s="99">
        <v>0</v>
      </c>
      <c r="AU1394" s="99">
        <v>0</v>
      </c>
      <c r="AV1394" s="99">
        <v>108042247.03906301</v>
      </c>
      <c r="AW1394" s="99">
        <v>465437.39407348598</v>
      </c>
      <c r="AX1394" s="99">
        <v>40337052.975097701</v>
      </c>
      <c r="AY1394" s="99">
        <v>22821391.817138702</v>
      </c>
      <c r="AZ1394" s="99">
        <v>14742962.825561499</v>
      </c>
      <c r="BA1394" s="99">
        <v>0</v>
      </c>
      <c r="BB1394" s="99">
        <v>0</v>
      </c>
      <c r="BC1394" s="99">
        <v>7983873.1275024395</v>
      </c>
      <c r="BD1394" s="99">
        <v>0</v>
      </c>
      <c r="BE1394" s="99">
        <v>0</v>
      </c>
      <c r="BF1394" s="99">
        <v>11803682.0621338</v>
      </c>
      <c r="BG1394" s="99">
        <v>108340859.518555</v>
      </c>
      <c r="BH1394" s="99">
        <v>11593015.1903076</v>
      </c>
      <c r="BI1394" s="99">
        <v>731.67572504281998</v>
      </c>
      <c r="BJ1394" s="99">
        <v>3336378.2674865699</v>
      </c>
      <c r="BK1394" s="99">
        <v>2842923.4013671898</v>
      </c>
      <c r="BL1394" s="99">
        <v>0</v>
      </c>
      <c r="BM1394" s="99">
        <v>0</v>
      </c>
      <c r="BN1394" s="99">
        <v>0</v>
      </c>
      <c r="BO1394" s="99">
        <v>0</v>
      </c>
      <c r="BP1394" s="99">
        <v>0</v>
      </c>
      <c r="BQ1394" s="99">
        <v>0</v>
      </c>
      <c r="BR1394" s="99">
        <v>6678075.8278808603</v>
      </c>
      <c r="BS1394" s="99">
        <v>5135750.0008544903</v>
      </c>
      <c r="BT1394" s="99">
        <v>0</v>
      </c>
      <c r="BU1394" s="99">
        <v>0</v>
      </c>
      <c r="BV1394" s="99">
        <v>3179679.5486755399</v>
      </c>
      <c r="BW1394" s="99">
        <v>0</v>
      </c>
      <c r="BX1394" s="99">
        <v>0</v>
      </c>
      <c r="BY1394" s="99">
        <v>0</v>
      </c>
      <c r="BZ1394" s="99">
        <v>0</v>
      </c>
      <c r="CA1394" s="99">
        <v>162510.03966903701</v>
      </c>
      <c r="CB1394" s="99">
        <v>9156606.9644775409</v>
      </c>
      <c r="CC1394" s="99">
        <v>85994457.149414107</v>
      </c>
      <c r="CD1394" s="99">
        <v>14938412.763671899</v>
      </c>
      <c r="CE1394" s="99">
        <v>8552.9943965673392</v>
      </c>
      <c r="CF1394" s="99">
        <v>1504617.82331848</v>
      </c>
      <c r="CG1394" s="99">
        <v>11878939.4995117</v>
      </c>
      <c r="CH1394" s="99">
        <v>0</v>
      </c>
      <c r="CI1394" s="99">
        <v>171083.06849670401</v>
      </c>
      <c r="CJ1394" s="99">
        <v>10635349.0079346</v>
      </c>
      <c r="CK1394" s="99">
        <v>97911180.408203095</v>
      </c>
      <c r="CL1394" s="99">
        <v>14925063.517456099</v>
      </c>
      <c r="CM1394" s="166">
        <v>278874.03075408901</v>
      </c>
      <c r="CN1394" s="166">
        <v>45148435.571777299</v>
      </c>
      <c r="CO1394" s="166">
        <v>206057068.19531301</v>
      </c>
      <c r="CP1394" s="99">
        <v>14925063.517456099</v>
      </c>
      <c r="CQ1394" s="99">
        <v>0</v>
      </c>
      <c r="CR1394" s="99">
        <v>0</v>
      </c>
      <c r="CS1394" s="99">
        <v>0</v>
      </c>
      <c r="CT1394" s="99">
        <v>0</v>
      </c>
      <c r="CU1394" s="98">
        <v>23014.417004873001</v>
      </c>
      <c r="CV1394" s="98">
        <v>114922.473645191</v>
      </c>
      <c r="CW1394" s="98">
        <v>10661224.787796021</v>
      </c>
      <c r="CX1394" s="98">
        <v>97873396.648925811</v>
      </c>
    </row>
    <row r="1395" spans="1:102" x14ac:dyDescent="0.2">
      <c r="A1395" s="98" t="s">
        <v>73</v>
      </c>
      <c r="B1395" s="100">
        <v>40695</v>
      </c>
      <c r="C1395" s="99">
        <v>140915.17424964899</v>
      </c>
      <c r="D1395" s="99">
        <v>4.81747026299126</v>
      </c>
      <c r="E1395" s="99">
        <v>20794.536897182501</v>
      </c>
      <c r="F1395" s="99">
        <v>18316.543446779298</v>
      </c>
      <c r="G1395" s="99">
        <v>8665.4850990772193</v>
      </c>
      <c r="H1395" s="99">
        <v>0</v>
      </c>
      <c r="I1395" s="99">
        <v>0</v>
      </c>
      <c r="J1395" s="99">
        <v>108585.435042381</v>
      </c>
      <c r="K1395" s="99">
        <v>1233.1019709408299</v>
      </c>
      <c r="L1395" s="99">
        <v>94314.457704544096</v>
      </c>
      <c r="M1395" s="99">
        <v>48406.844753742203</v>
      </c>
      <c r="N1395" s="99">
        <v>11899.1127921343</v>
      </c>
      <c r="O1395" s="99">
        <v>0</v>
      </c>
      <c r="P1395" s="99">
        <v>0</v>
      </c>
      <c r="Q1395" s="99">
        <v>6751.8004913330096</v>
      </c>
      <c r="R1395" s="99">
        <v>0</v>
      </c>
      <c r="S1395" s="99">
        <v>0</v>
      </c>
      <c r="T1395" s="99">
        <v>8659.9552083015406</v>
      </c>
      <c r="U1395" s="99">
        <v>109657.13352012599</v>
      </c>
      <c r="V1395" s="99">
        <v>7687037.9962768601</v>
      </c>
      <c r="W1395" s="99">
        <v>475.17530980333697</v>
      </c>
      <c r="X1395" s="99">
        <v>1349106.6362914999</v>
      </c>
      <c r="Y1395" s="99">
        <v>1032442.81298065</v>
      </c>
      <c r="Z1395" s="99">
        <v>1496653.3334808301</v>
      </c>
      <c r="AA1395" s="99">
        <v>0</v>
      </c>
      <c r="AB1395" s="99">
        <v>0</v>
      </c>
      <c r="AC1395" s="99">
        <v>34840361.604003899</v>
      </c>
      <c r="AD1395" s="99">
        <v>132166.18070983901</v>
      </c>
      <c r="AE1395" s="99">
        <v>4043431.6954345698</v>
      </c>
      <c r="AF1395" s="99">
        <v>2340376.9908142099</v>
      </c>
      <c r="AG1395" s="99">
        <v>1723321.9745178199</v>
      </c>
      <c r="AH1395" s="99">
        <v>0</v>
      </c>
      <c r="AI1395" s="99">
        <v>0</v>
      </c>
      <c r="AJ1395" s="99">
        <v>926358.72116088902</v>
      </c>
      <c r="AK1395" s="99">
        <v>0</v>
      </c>
      <c r="AL1395" s="99">
        <v>0</v>
      </c>
      <c r="AM1395" s="99">
        <v>1498218.75921631</v>
      </c>
      <c r="AN1395" s="99">
        <v>34798254.775878899</v>
      </c>
      <c r="AO1395" s="99">
        <v>73164221.247070298</v>
      </c>
      <c r="AP1395" s="99">
        <v>3929.9472944438498</v>
      </c>
      <c r="AQ1395" s="99">
        <v>12014178.645507799</v>
      </c>
      <c r="AR1395" s="99">
        <v>9218254.7537841797</v>
      </c>
      <c r="AS1395" s="99">
        <v>11939666.219970699</v>
      </c>
      <c r="AT1395" s="99">
        <v>0</v>
      </c>
      <c r="AU1395" s="99">
        <v>0</v>
      </c>
      <c r="AV1395" s="99">
        <v>109969237.461914</v>
      </c>
      <c r="AW1395" s="99">
        <v>402549.960105896</v>
      </c>
      <c r="AX1395" s="99">
        <v>39836212.456542999</v>
      </c>
      <c r="AY1395" s="99">
        <v>22867495.7026367</v>
      </c>
      <c r="AZ1395" s="99">
        <v>14494662.0426025</v>
      </c>
      <c r="BA1395" s="99">
        <v>0</v>
      </c>
      <c r="BB1395" s="99">
        <v>0</v>
      </c>
      <c r="BC1395" s="99">
        <v>8049538.82922363</v>
      </c>
      <c r="BD1395" s="99">
        <v>0</v>
      </c>
      <c r="BE1395" s="99">
        <v>0</v>
      </c>
      <c r="BF1395" s="99">
        <v>11932600.0384521</v>
      </c>
      <c r="BG1395" s="99">
        <v>110330606.67382801</v>
      </c>
      <c r="BH1395" s="99">
        <v>11679505.4143066</v>
      </c>
      <c r="BI1395" s="99">
        <v>518.158384718001</v>
      </c>
      <c r="BJ1395" s="99">
        <v>3248438.3915405301</v>
      </c>
      <c r="BK1395" s="99">
        <v>2802249.1626281701</v>
      </c>
      <c r="BL1395" s="99">
        <v>0</v>
      </c>
      <c r="BM1395" s="99">
        <v>0</v>
      </c>
      <c r="BN1395" s="99">
        <v>0</v>
      </c>
      <c r="BO1395" s="99">
        <v>0</v>
      </c>
      <c r="BP1395" s="99">
        <v>0</v>
      </c>
      <c r="BQ1395" s="99">
        <v>0</v>
      </c>
      <c r="BR1395" s="99">
        <v>6719289.0135498</v>
      </c>
      <c r="BS1395" s="99">
        <v>5056444.4802856399</v>
      </c>
      <c r="BT1395" s="99">
        <v>0</v>
      </c>
      <c r="BU1395" s="99">
        <v>0</v>
      </c>
      <c r="BV1395" s="99">
        <v>3219408.0920715299</v>
      </c>
      <c r="BW1395" s="99">
        <v>0</v>
      </c>
      <c r="BX1395" s="99">
        <v>0</v>
      </c>
      <c r="BY1395" s="99">
        <v>0</v>
      </c>
      <c r="BZ1395" s="99">
        <v>0</v>
      </c>
      <c r="CA1395" s="99">
        <v>161644.785701752</v>
      </c>
      <c r="CB1395" s="99">
        <v>9007095.0676269494</v>
      </c>
      <c r="CC1395" s="99">
        <v>85268828.610351607</v>
      </c>
      <c r="CD1395" s="99">
        <v>14933960.8049316</v>
      </c>
      <c r="CE1395" s="99">
        <v>8653.8885450363196</v>
      </c>
      <c r="CF1395" s="99">
        <v>1498152.5542144801</v>
      </c>
      <c r="CG1395" s="99">
        <v>11886259.8525391</v>
      </c>
      <c r="CH1395" s="99">
        <v>0</v>
      </c>
      <c r="CI1395" s="99">
        <v>170289.37360191299</v>
      </c>
      <c r="CJ1395" s="99">
        <v>10500192.0028076</v>
      </c>
      <c r="CK1395" s="99">
        <v>97150161.9296875</v>
      </c>
      <c r="CL1395" s="99">
        <v>14924023.8428955</v>
      </c>
      <c r="CM1395" s="166">
        <v>278690.05977249099</v>
      </c>
      <c r="CN1395" s="166">
        <v>45340696.6259766</v>
      </c>
      <c r="CO1395" s="166">
        <v>207291537.10546899</v>
      </c>
      <c r="CP1395" s="99">
        <v>14924023.8428955</v>
      </c>
      <c r="CQ1395" s="99">
        <v>0</v>
      </c>
      <c r="CR1395" s="99">
        <v>0</v>
      </c>
      <c r="CS1395" s="99">
        <v>0</v>
      </c>
      <c r="CT1395" s="99">
        <v>0</v>
      </c>
      <c r="CU1395" s="98">
        <v>21993.663157636998</v>
      </c>
      <c r="CV1395" s="98">
        <v>116034.69204500401</v>
      </c>
      <c r="CW1395" s="98">
        <v>10505247.621841429</v>
      </c>
      <c r="CX1395" s="98">
        <v>97155088.462890714</v>
      </c>
    </row>
    <row r="1396" spans="1:102" x14ac:dyDescent="0.2">
      <c r="A1396" s="98" t="s">
        <v>73</v>
      </c>
      <c r="B1396" s="100">
        <v>40787</v>
      </c>
      <c r="C1396" s="99">
        <v>140846.572444916</v>
      </c>
      <c r="D1396" s="99">
        <v>6.3686097929603402</v>
      </c>
      <c r="E1396" s="99">
        <v>20752.633082866701</v>
      </c>
      <c r="F1396" s="99">
        <v>18453.548927783999</v>
      </c>
      <c r="G1396" s="99">
        <v>8534.5429183244705</v>
      </c>
      <c r="H1396" s="99">
        <v>0</v>
      </c>
      <c r="I1396" s="99">
        <v>0</v>
      </c>
      <c r="J1396" s="99">
        <v>108509.75406074501</v>
      </c>
      <c r="K1396" s="99">
        <v>1087.78483147919</v>
      </c>
      <c r="L1396" s="99">
        <v>96345.013402938799</v>
      </c>
      <c r="M1396" s="99">
        <v>48502.960966587103</v>
      </c>
      <c r="N1396" s="99">
        <v>11795.4787130356</v>
      </c>
      <c r="O1396" s="99">
        <v>0</v>
      </c>
      <c r="P1396" s="99">
        <v>0</v>
      </c>
      <c r="Q1396" s="99">
        <v>6714.29988545179</v>
      </c>
      <c r="R1396" s="99">
        <v>0</v>
      </c>
      <c r="S1396" s="99">
        <v>0</v>
      </c>
      <c r="T1396" s="99">
        <v>8648.7339633703195</v>
      </c>
      <c r="U1396" s="99">
        <v>109650.403327942</v>
      </c>
      <c r="V1396" s="99">
        <v>7664347.9281616202</v>
      </c>
      <c r="W1396" s="99">
        <v>590.82476557046198</v>
      </c>
      <c r="X1396" s="99">
        <v>1322115.00898743</v>
      </c>
      <c r="Y1396" s="99">
        <v>1017756.2090759299</v>
      </c>
      <c r="Z1396" s="99">
        <v>1478351.79922485</v>
      </c>
      <c r="AA1396" s="99">
        <v>0</v>
      </c>
      <c r="AB1396" s="99">
        <v>0</v>
      </c>
      <c r="AC1396" s="99">
        <v>34813682.984375</v>
      </c>
      <c r="AD1396" s="99">
        <v>118486.328409195</v>
      </c>
      <c r="AE1396" s="99">
        <v>3999996.8220520001</v>
      </c>
      <c r="AF1396" s="99">
        <v>2356010.4293518099</v>
      </c>
      <c r="AG1396" s="99">
        <v>1709365.01622009</v>
      </c>
      <c r="AH1396" s="99">
        <v>0</v>
      </c>
      <c r="AI1396" s="99">
        <v>0</v>
      </c>
      <c r="AJ1396" s="99">
        <v>927304.50794220006</v>
      </c>
      <c r="AK1396" s="99">
        <v>0</v>
      </c>
      <c r="AL1396" s="99">
        <v>0</v>
      </c>
      <c r="AM1396" s="99">
        <v>1490795.51177979</v>
      </c>
      <c r="AN1396" s="99">
        <v>35068738.520507798</v>
      </c>
      <c r="AO1396" s="99">
        <v>73707415.997070298</v>
      </c>
      <c r="AP1396" s="99">
        <v>5137.33578312397</v>
      </c>
      <c r="AQ1396" s="99">
        <v>11793033.1717529</v>
      </c>
      <c r="AR1396" s="99">
        <v>9058954.9697265606</v>
      </c>
      <c r="AS1396" s="99">
        <v>11827117.942627</v>
      </c>
      <c r="AT1396" s="99">
        <v>0</v>
      </c>
      <c r="AU1396" s="99">
        <v>0</v>
      </c>
      <c r="AV1396" s="99">
        <v>110858538.834961</v>
      </c>
      <c r="AW1396" s="99">
        <v>363454.64900207502</v>
      </c>
      <c r="AX1396" s="99">
        <v>39974097.519042999</v>
      </c>
      <c r="AY1396" s="99">
        <v>23251127.9138184</v>
      </c>
      <c r="AZ1396" s="99">
        <v>14460333.145996099</v>
      </c>
      <c r="BA1396" s="99">
        <v>0</v>
      </c>
      <c r="BB1396" s="99">
        <v>0</v>
      </c>
      <c r="BC1396" s="99">
        <v>8129491.5368652297</v>
      </c>
      <c r="BD1396" s="99">
        <v>0</v>
      </c>
      <c r="BE1396" s="99">
        <v>0</v>
      </c>
      <c r="BF1396" s="99">
        <v>11902278.338134799</v>
      </c>
      <c r="BG1396" s="99">
        <v>111290350.53906301</v>
      </c>
      <c r="BH1396" s="99">
        <v>12015032.678588901</v>
      </c>
      <c r="BI1396" s="99">
        <v>867.02385661750998</v>
      </c>
      <c r="BJ1396" s="99">
        <v>3244753.9715271001</v>
      </c>
      <c r="BK1396" s="99">
        <v>2799206.4010620099</v>
      </c>
      <c r="BL1396" s="99">
        <v>0</v>
      </c>
      <c r="BM1396" s="99">
        <v>0</v>
      </c>
      <c r="BN1396" s="99">
        <v>0</v>
      </c>
      <c r="BO1396" s="99">
        <v>0</v>
      </c>
      <c r="BP1396" s="99">
        <v>0</v>
      </c>
      <c r="BQ1396" s="99">
        <v>0</v>
      </c>
      <c r="BR1396" s="99">
        <v>6771563.90344238</v>
      </c>
      <c r="BS1396" s="99">
        <v>5036000.67541504</v>
      </c>
      <c r="BT1396" s="99">
        <v>0</v>
      </c>
      <c r="BU1396" s="99">
        <v>0</v>
      </c>
      <c r="BV1396" s="99">
        <v>3251545.6702270498</v>
      </c>
      <c r="BW1396" s="99">
        <v>0</v>
      </c>
      <c r="BX1396" s="99">
        <v>0</v>
      </c>
      <c r="BY1396" s="99">
        <v>0</v>
      </c>
      <c r="BZ1396" s="99">
        <v>0</v>
      </c>
      <c r="CA1396" s="99">
        <v>161566.742282867</v>
      </c>
      <c r="CB1396" s="99">
        <v>8986974.87109375</v>
      </c>
      <c r="CC1396" s="99">
        <v>85499067.284179702</v>
      </c>
      <c r="CD1396" s="99">
        <v>15254623.477783199</v>
      </c>
      <c r="CE1396" s="99">
        <v>8557.5613545179403</v>
      </c>
      <c r="CF1396" s="99">
        <v>1484929.00959778</v>
      </c>
      <c r="CG1396" s="99">
        <v>11885941.2423096</v>
      </c>
      <c r="CH1396" s="99">
        <v>0</v>
      </c>
      <c r="CI1396" s="99">
        <v>170121.13311004601</v>
      </c>
      <c r="CJ1396" s="99">
        <v>10474191.759521499</v>
      </c>
      <c r="CK1396" s="99">
        <v>97370691.050781295</v>
      </c>
      <c r="CL1396" s="99">
        <v>15278862.1245117</v>
      </c>
      <c r="CM1396" s="166">
        <v>278870.219974518</v>
      </c>
      <c r="CN1396" s="166">
        <v>45516519.786621101</v>
      </c>
      <c r="CO1396" s="166">
        <v>208940981.66796899</v>
      </c>
      <c r="CP1396" s="99">
        <v>15278862.1245117</v>
      </c>
      <c r="CQ1396" s="99">
        <v>0</v>
      </c>
      <c r="CR1396" s="99">
        <v>0</v>
      </c>
      <c r="CS1396" s="99">
        <v>0</v>
      </c>
      <c r="CT1396" s="99">
        <v>0</v>
      </c>
      <c r="CU1396" s="98">
        <v>21788.954266541001</v>
      </c>
      <c r="CV1396" s="98">
        <v>115920.489733674</v>
      </c>
      <c r="CW1396" s="98">
        <v>10471903.88069153</v>
      </c>
      <c r="CX1396" s="98">
        <v>97385008.526489303</v>
      </c>
    </row>
    <row r="1397" spans="1:102" x14ac:dyDescent="0.2">
      <c r="A1397" s="98" t="s">
        <v>73</v>
      </c>
      <c r="B1397" s="100">
        <v>40878</v>
      </c>
      <c r="C1397" s="99">
        <v>141657.263631821</v>
      </c>
      <c r="D1397" s="99">
        <v>6.1028896819916598</v>
      </c>
      <c r="E1397" s="99">
        <v>20667.398248195601</v>
      </c>
      <c r="F1397" s="99">
        <v>18474.191807031599</v>
      </c>
      <c r="G1397" s="99">
        <v>8631.3575474023801</v>
      </c>
      <c r="H1397" s="99">
        <v>0</v>
      </c>
      <c r="I1397" s="99">
        <v>0</v>
      </c>
      <c r="J1397" s="99">
        <v>109996.169734001</v>
      </c>
      <c r="K1397" s="99">
        <v>1067.8733126372099</v>
      </c>
      <c r="L1397" s="99">
        <v>95057.319324493394</v>
      </c>
      <c r="M1397" s="99">
        <v>48847.745862484</v>
      </c>
      <c r="N1397" s="99">
        <v>11704.9416713715</v>
      </c>
      <c r="O1397" s="99">
        <v>0</v>
      </c>
      <c r="P1397" s="99">
        <v>0</v>
      </c>
      <c r="Q1397" s="99">
        <v>6750.6946074962598</v>
      </c>
      <c r="R1397" s="99">
        <v>0</v>
      </c>
      <c r="S1397" s="99">
        <v>0</v>
      </c>
      <c r="T1397" s="99">
        <v>8580.1213613748605</v>
      </c>
      <c r="U1397" s="99">
        <v>111165.37508583099</v>
      </c>
      <c r="V1397" s="99">
        <v>7642540.0285034198</v>
      </c>
      <c r="W1397" s="99">
        <v>521.80309285223495</v>
      </c>
      <c r="X1397" s="99">
        <v>1284339.2625885</v>
      </c>
      <c r="Y1397" s="99">
        <v>997525.04641723598</v>
      </c>
      <c r="Z1397" s="99">
        <v>1478802.3344574</v>
      </c>
      <c r="AA1397" s="99">
        <v>0</v>
      </c>
      <c r="AB1397" s="99">
        <v>0</v>
      </c>
      <c r="AC1397" s="99">
        <v>35138707.074218802</v>
      </c>
      <c r="AD1397" s="99">
        <v>117075.89592170699</v>
      </c>
      <c r="AE1397" s="99">
        <v>3922301.04620361</v>
      </c>
      <c r="AF1397" s="99">
        <v>2365800.2333679199</v>
      </c>
      <c r="AG1397" s="99">
        <v>1687107.6088562</v>
      </c>
      <c r="AH1397" s="99">
        <v>0</v>
      </c>
      <c r="AI1397" s="99">
        <v>0</v>
      </c>
      <c r="AJ1397" s="99">
        <v>935167.40514373803</v>
      </c>
      <c r="AK1397" s="99">
        <v>0</v>
      </c>
      <c r="AL1397" s="99">
        <v>0</v>
      </c>
      <c r="AM1397" s="99">
        <v>1466497.2914581301</v>
      </c>
      <c r="AN1397" s="99">
        <v>35399973.282714799</v>
      </c>
      <c r="AO1397" s="99">
        <v>74285714.211914107</v>
      </c>
      <c r="AP1397" s="99">
        <v>4926.37377631664</v>
      </c>
      <c r="AQ1397" s="99">
        <v>11633913.3509521</v>
      </c>
      <c r="AR1397" s="99">
        <v>9025114.2529296894</v>
      </c>
      <c r="AS1397" s="99">
        <v>11930093.8970947</v>
      </c>
      <c r="AT1397" s="99">
        <v>0</v>
      </c>
      <c r="AU1397" s="99">
        <v>0</v>
      </c>
      <c r="AV1397" s="99">
        <v>112907774.82910199</v>
      </c>
      <c r="AW1397" s="99">
        <v>362030.61558532697</v>
      </c>
      <c r="AX1397" s="99">
        <v>39546465.953613304</v>
      </c>
      <c r="AY1397" s="99">
        <v>23491096.1650391</v>
      </c>
      <c r="AZ1397" s="99">
        <v>14317188.252929701</v>
      </c>
      <c r="BA1397" s="99">
        <v>0</v>
      </c>
      <c r="BB1397" s="99">
        <v>0</v>
      </c>
      <c r="BC1397" s="99">
        <v>8245998.05395508</v>
      </c>
      <c r="BD1397" s="99">
        <v>0</v>
      </c>
      <c r="BE1397" s="99">
        <v>0</v>
      </c>
      <c r="BF1397" s="99">
        <v>11864704.2662354</v>
      </c>
      <c r="BG1397" s="99">
        <v>113416873.23535199</v>
      </c>
      <c r="BH1397" s="99">
        <v>12030500.627563501</v>
      </c>
      <c r="BI1397" s="99">
        <v>697.44668883085296</v>
      </c>
      <c r="BJ1397" s="99">
        <v>3163092.9626464802</v>
      </c>
      <c r="BK1397" s="99">
        <v>2731959.73223877</v>
      </c>
      <c r="BL1397" s="99">
        <v>0</v>
      </c>
      <c r="BM1397" s="99">
        <v>0</v>
      </c>
      <c r="BN1397" s="99">
        <v>0</v>
      </c>
      <c r="BO1397" s="99">
        <v>0</v>
      </c>
      <c r="BP1397" s="99">
        <v>0</v>
      </c>
      <c r="BQ1397" s="99">
        <v>0</v>
      </c>
      <c r="BR1397" s="99">
        <v>6922694.0583496103</v>
      </c>
      <c r="BS1397" s="99">
        <v>5002901.0618286096</v>
      </c>
      <c r="BT1397" s="99">
        <v>0</v>
      </c>
      <c r="BU1397" s="99">
        <v>0</v>
      </c>
      <c r="BV1397" s="99">
        <v>3315315.3790893601</v>
      </c>
      <c r="BW1397" s="99">
        <v>0</v>
      </c>
      <c r="BX1397" s="99">
        <v>0</v>
      </c>
      <c r="BY1397" s="99">
        <v>0</v>
      </c>
      <c r="BZ1397" s="99">
        <v>0</v>
      </c>
      <c r="CA1397" s="99">
        <v>162504.66192436201</v>
      </c>
      <c r="CB1397" s="99">
        <v>8970075.5341796894</v>
      </c>
      <c r="CC1397" s="99">
        <v>86056481.214843795</v>
      </c>
      <c r="CD1397" s="99">
        <v>15182347.0539551</v>
      </c>
      <c r="CE1397" s="99">
        <v>8626.6429083347302</v>
      </c>
      <c r="CF1397" s="99">
        <v>1481145.8437042199</v>
      </c>
      <c r="CG1397" s="99">
        <v>12005910.567260699</v>
      </c>
      <c r="CH1397" s="99">
        <v>0</v>
      </c>
      <c r="CI1397" s="99">
        <v>171122.861719131</v>
      </c>
      <c r="CJ1397" s="99">
        <v>10434533.233154301</v>
      </c>
      <c r="CK1397" s="99">
        <v>98022393.790039107</v>
      </c>
      <c r="CL1397" s="99">
        <v>15197981.095214801</v>
      </c>
      <c r="CM1397" s="166">
        <v>280832.55279922503</v>
      </c>
      <c r="CN1397" s="166">
        <v>45822934.853027299</v>
      </c>
      <c r="CO1397" s="166">
        <v>211568132.32031301</v>
      </c>
      <c r="CP1397" s="99">
        <v>15197981.095214801</v>
      </c>
      <c r="CQ1397" s="99">
        <v>0</v>
      </c>
      <c r="CR1397" s="99">
        <v>0</v>
      </c>
      <c r="CS1397" s="99">
        <v>0</v>
      </c>
      <c r="CT1397" s="99">
        <v>0</v>
      </c>
      <c r="CU1397" s="98">
        <v>21760.494382986999</v>
      </c>
      <c r="CV1397" s="98">
        <v>117449.606176573</v>
      </c>
      <c r="CW1397" s="98">
        <v>10451221.377883909</v>
      </c>
      <c r="CX1397" s="98">
        <v>98062391.782104492</v>
      </c>
    </row>
    <row r="1398" spans="1:102" x14ac:dyDescent="0.2">
      <c r="A1398" s="98" t="s">
        <v>73</v>
      </c>
      <c r="B1398" s="100">
        <v>40969</v>
      </c>
      <c r="C1398" s="99">
        <v>142110.21253395101</v>
      </c>
      <c r="D1398" s="99">
        <v>5.7790506639867099</v>
      </c>
      <c r="E1398" s="99">
        <v>20522.7550528049</v>
      </c>
      <c r="F1398" s="99">
        <v>18368.835259676001</v>
      </c>
      <c r="G1398" s="99">
        <v>8699.6422644853592</v>
      </c>
      <c r="H1398" s="99">
        <v>0</v>
      </c>
      <c r="I1398" s="99">
        <v>0</v>
      </c>
      <c r="J1398" s="99">
        <v>110819.194544792</v>
      </c>
      <c r="K1398" s="99">
        <v>988.68485013395502</v>
      </c>
      <c r="L1398" s="99">
        <v>94156.489521026597</v>
      </c>
      <c r="M1398" s="99">
        <v>49050.4360256195</v>
      </c>
      <c r="N1398" s="99">
        <v>11674.897428989399</v>
      </c>
      <c r="O1398" s="99">
        <v>0</v>
      </c>
      <c r="P1398" s="99">
        <v>0</v>
      </c>
      <c r="Q1398" s="99">
        <v>6753.5757979154596</v>
      </c>
      <c r="R1398" s="99">
        <v>0</v>
      </c>
      <c r="S1398" s="99">
        <v>0</v>
      </c>
      <c r="T1398" s="99">
        <v>8597.5614660978299</v>
      </c>
      <c r="U1398" s="99">
        <v>111775.79978656799</v>
      </c>
      <c r="V1398" s="99">
        <v>7644049.7875366202</v>
      </c>
      <c r="W1398" s="99">
        <v>711.67898815125204</v>
      </c>
      <c r="X1398" s="99">
        <v>1270017.60038757</v>
      </c>
      <c r="Y1398" s="99">
        <v>995492.67514038098</v>
      </c>
      <c r="Z1398" s="99">
        <v>1483923.0511016799</v>
      </c>
      <c r="AA1398" s="99">
        <v>0</v>
      </c>
      <c r="AB1398" s="99">
        <v>0</v>
      </c>
      <c r="AC1398" s="99">
        <v>35792621.208496101</v>
      </c>
      <c r="AD1398" s="99">
        <v>107900.86047077199</v>
      </c>
      <c r="AE1398" s="99">
        <v>3998845.91046143</v>
      </c>
      <c r="AF1398" s="99">
        <v>2376299.7380981399</v>
      </c>
      <c r="AG1398" s="99">
        <v>1644388.51922607</v>
      </c>
      <c r="AH1398" s="99">
        <v>0</v>
      </c>
      <c r="AI1398" s="99">
        <v>0</v>
      </c>
      <c r="AJ1398" s="99">
        <v>939994.21115875198</v>
      </c>
      <c r="AK1398" s="99">
        <v>0</v>
      </c>
      <c r="AL1398" s="99">
        <v>0</v>
      </c>
      <c r="AM1398" s="99">
        <v>1477284.81980896</v>
      </c>
      <c r="AN1398" s="99">
        <v>35641039.818359397</v>
      </c>
      <c r="AO1398" s="99">
        <v>74336989.186523393</v>
      </c>
      <c r="AP1398" s="99">
        <v>6380.1342557668704</v>
      </c>
      <c r="AQ1398" s="99">
        <v>11267645.9348145</v>
      </c>
      <c r="AR1398" s="99">
        <v>8788373.1752929706</v>
      </c>
      <c r="AS1398" s="99">
        <v>12100275.256225601</v>
      </c>
      <c r="AT1398" s="99">
        <v>0</v>
      </c>
      <c r="AU1398" s="99">
        <v>0</v>
      </c>
      <c r="AV1398" s="99">
        <v>115393465.60742199</v>
      </c>
      <c r="AW1398" s="99">
        <v>337023.65056228603</v>
      </c>
      <c r="AX1398" s="99">
        <v>40215189.251464799</v>
      </c>
      <c r="AY1398" s="99">
        <v>23769029.537597701</v>
      </c>
      <c r="AZ1398" s="99">
        <v>14034854.553466801</v>
      </c>
      <c r="BA1398" s="99">
        <v>0</v>
      </c>
      <c r="BB1398" s="99">
        <v>0</v>
      </c>
      <c r="BC1398" s="99">
        <v>8350958.3109741202</v>
      </c>
      <c r="BD1398" s="99">
        <v>0</v>
      </c>
      <c r="BE1398" s="99">
        <v>0</v>
      </c>
      <c r="BF1398" s="99">
        <v>12048257.3317871</v>
      </c>
      <c r="BG1398" s="99">
        <v>115512138.21386699</v>
      </c>
      <c r="BH1398" s="99">
        <v>12209346.0969238</v>
      </c>
      <c r="BI1398" s="99">
        <v>909.46217588335298</v>
      </c>
      <c r="BJ1398" s="99">
        <v>3139993.5534057599</v>
      </c>
      <c r="BK1398" s="99">
        <v>2725654.0843200702</v>
      </c>
      <c r="BL1398" s="99">
        <v>0</v>
      </c>
      <c r="BM1398" s="99">
        <v>0</v>
      </c>
      <c r="BN1398" s="99">
        <v>0</v>
      </c>
      <c r="BO1398" s="99">
        <v>0</v>
      </c>
      <c r="BP1398" s="99">
        <v>0</v>
      </c>
      <c r="BQ1398" s="99">
        <v>0</v>
      </c>
      <c r="BR1398" s="99">
        <v>7035139.8733520498</v>
      </c>
      <c r="BS1398" s="99">
        <v>5022790.7958373995</v>
      </c>
      <c r="BT1398" s="99">
        <v>0</v>
      </c>
      <c r="BU1398" s="99">
        <v>0</v>
      </c>
      <c r="BV1398" s="99">
        <v>3356917.5133972201</v>
      </c>
      <c r="BW1398" s="99">
        <v>0</v>
      </c>
      <c r="BX1398" s="99">
        <v>0</v>
      </c>
      <c r="BY1398" s="99">
        <v>0</v>
      </c>
      <c r="BZ1398" s="99">
        <v>0</v>
      </c>
      <c r="CA1398" s="99">
        <v>162551.510341644</v>
      </c>
      <c r="CB1398" s="99">
        <v>8871237.5876464806</v>
      </c>
      <c r="CC1398" s="99">
        <v>86087623.390625</v>
      </c>
      <c r="CD1398" s="99">
        <v>15363476.4127197</v>
      </c>
      <c r="CE1398" s="99">
        <v>8699.3671388626099</v>
      </c>
      <c r="CF1398" s="99">
        <v>1472746.1344604499</v>
      </c>
      <c r="CG1398" s="99">
        <v>11955703.896362299</v>
      </c>
      <c r="CH1398" s="99">
        <v>0</v>
      </c>
      <c r="CI1398" s="99">
        <v>171266.328086853</v>
      </c>
      <c r="CJ1398" s="99">
        <v>10366616.454345699</v>
      </c>
      <c r="CK1398" s="99">
        <v>98089221.936523393</v>
      </c>
      <c r="CL1398" s="99">
        <v>15347689.013793901</v>
      </c>
      <c r="CM1398" s="166">
        <v>281912.12246704102</v>
      </c>
      <c r="CN1398" s="166">
        <v>46031830.708984397</v>
      </c>
      <c r="CO1398" s="166">
        <v>213344460.35351601</v>
      </c>
      <c r="CP1398" s="99">
        <v>15347689.013793901</v>
      </c>
      <c r="CQ1398" s="99">
        <v>0</v>
      </c>
      <c r="CR1398" s="99">
        <v>0</v>
      </c>
      <c r="CS1398" s="99">
        <v>0</v>
      </c>
      <c r="CT1398" s="99">
        <v>0</v>
      </c>
      <c r="CU1398" s="98">
        <v>21540.518672259001</v>
      </c>
      <c r="CV1398" s="98">
        <v>118343.737239062</v>
      </c>
      <c r="CW1398" s="98">
        <v>10343983.72210693</v>
      </c>
      <c r="CX1398" s="98">
        <v>98043327.286987305</v>
      </c>
    </row>
    <row r="1399" spans="1:102" x14ac:dyDescent="0.2">
      <c r="A1399" s="98" t="s">
        <v>73</v>
      </c>
      <c r="B1399" s="100">
        <v>41061</v>
      </c>
      <c r="C1399" s="99">
        <v>141766.72746658299</v>
      </c>
      <c r="D1399" s="99">
        <v>5.7719273689435804</v>
      </c>
      <c r="E1399" s="99">
        <v>20135.148528575901</v>
      </c>
      <c r="F1399" s="99">
        <v>18106.2492861748</v>
      </c>
      <c r="G1399" s="99">
        <v>8737.2988747358304</v>
      </c>
      <c r="H1399" s="99">
        <v>0</v>
      </c>
      <c r="I1399" s="99">
        <v>0</v>
      </c>
      <c r="J1399" s="99">
        <v>111437.619868279</v>
      </c>
      <c r="K1399" s="99">
        <v>863.28072199225403</v>
      </c>
      <c r="L1399" s="99">
        <v>94684.696752548203</v>
      </c>
      <c r="M1399" s="99">
        <v>49019.560315609</v>
      </c>
      <c r="N1399" s="99">
        <v>11291.6348880529</v>
      </c>
      <c r="O1399" s="99">
        <v>0</v>
      </c>
      <c r="P1399" s="99">
        <v>0</v>
      </c>
      <c r="Q1399" s="99">
        <v>6902.1730326414099</v>
      </c>
      <c r="R1399" s="99">
        <v>0</v>
      </c>
      <c r="S1399" s="99">
        <v>0</v>
      </c>
      <c r="T1399" s="99">
        <v>8723.9130253791809</v>
      </c>
      <c r="U1399" s="99">
        <v>112224.134293556</v>
      </c>
      <c r="V1399" s="99">
        <v>7614665.3757934598</v>
      </c>
      <c r="W1399" s="99">
        <v>525.78969182819105</v>
      </c>
      <c r="X1399" s="99">
        <v>1233197.9950866699</v>
      </c>
      <c r="Y1399" s="99">
        <v>971093.49317932106</v>
      </c>
      <c r="Z1399" s="99">
        <v>1448016.3402404799</v>
      </c>
      <c r="AA1399" s="99">
        <v>0</v>
      </c>
      <c r="AB1399" s="99">
        <v>0</v>
      </c>
      <c r="AC1399" s="99">
        <v>35490779.150390603</v>
      </c>
      <c r="AD1399" s="99">
        <v>91904.608767509504</v>
      </c>
      <c r="AE1399" s="99">
        <v>3841884.2354126</v>
      </c>
      <c r="AF1399" s="99">
        <v>2378608.4605102502</v>
      </c>
      <c r="AG1399" s="99">
        <v>1586182.4369812</v>
      </c>
      <c r="AH1399" s="99">
        <v>0</v>
      </c>
      <c r="AI1399" s="99">
        <v>0</v>
      </c>
      <c r="AJ1399" s="99">
        <v>995186.46496581996</v>
      </c>
      <c r="AK1399" s="99">
        <v>0</v>
      </c>
      <c r="AL1399" s="99">
        <v>0</v>
      </c>
      <c r="AM1399" s="99">
        <v>1448181.2852630599</v>
      </c>
      <c r="AN1399" s="99">
        <v>35812288.462402299</v>
      </c>
      <c r="AO1399" s="99">
        <v>74544587.666992202</v>
      </c>
      <c r="AP1399" s="99">
        <v>4972.7051842212704</v>
      </c>
      <c r="AQ1399" s="99">
        <v>11561720.353881801</v>
      </c>
      <c r="AR1399" s="99">
        <v>9175556.3955078106</v>
      </c>
      <c r="AS1399" s="99">
        <v>11881562.9852295</v>
      </c>
      <c r="AT1399" s="99">
        <v>0</v>
      </c>
      <c r="AU1399" s="99">
        <v>0</v>
      </c>
      <c r="AV1399" s="99">
        <v>115645565.349609</v>
      </c>
      <c r="AW1399" s="99">
        <v>289117.17926788301</v>
      </c>
      <c r="AX1399" s="99">
        <v>39298730.065429702</v>
      </c>
      <c r="AY1399" s="99">
        <v>23920772.427246101</v>
      </c>
      <c r="AZ1399" s="99">
        <v>13640140.7572021</v>
      </c>
      <c r="BA1399" s="99">
        <v>0</v>
      </c>
      <c r="BB1399" s="99">
        <v>0</v>
      </c>
      <c r="BC1399" s="99">
        <v>8745421.7717285194</v>
      </c>
      <c r="BD1399" s="99">
        <v>0</v>
      </c>
      <c r="BE1399" s="99">
        <v>0</v>
      </c>
      <c r="BF1399" s="99">
        <v>11866584.481811499</v>
      </c>
      <c r="BG1399" s="99">
        <v>115984143.71386699</v>
      </c>
      <c r="BH1399" s="99">
        <v>12043739.1253662</v>
      </c>
      <c r="BI1399" s="99">
        <v>678.16494738310598</v>
      </c>
      <c r="BJ1399" s="99">
        <v>3086016.1203308101</v>
      </c>
      <c r="BK1399" s="99">
        <v>2691625.3305358901</v>
      </c>
      <c r="BL1399" s="99">
        <v>0</v>
      </c>
      <c r="BM1399" s="99">
        <v>0</v>
      </c>
      <c r="BN1399" s="99">
        <v>0</v>
      </c>
      <c r="BO1399" s="99">
        <v>0</v>
      </c>
      <c r="BP1399" s="99">
        <v>0</v>
      </c>
      <c r="BQ1399" s="99">
        <v>0</v>
      </c>
      <c r="BR1399" s="99">
        <v>6975632.0377197303</v>
      </c>
      <c r="BS1399" s="99">
        <v>4722092.8826904297</v>
      </c>
      <c r="BT1399" s="99">
        <v>0</v>
      </c>
      <c r="BU1399" s="99">
        <v>0</v>
      </c>
      <c r="BV1399" s="99">
        <v>3493822.8905639602</v>
      </c>
      <c r="BW1399" s="99">
        <v>0</v>
      </c>
      <c r="BX1399" s="99">
        <v>0</v>
      </c>
      <c r="BY1399" s="99">
        <v>0</v>
      </c>
      <c r="BZ1399" s="99">
        <v>0</v>
      </c>
      <c r="CA1399" s="99">
        <v>161841.060745239</v>
      </c>
      <c r="CB1399" s="99">
        <v>8843729.8018798791</v>
      </c>
      <c r="CC1399" s="99">
        <v>85784046.293945298</v>
      </c>
      <c r="CD1399" s="99">
        <v>15133568.2435303</v>
      </c>
      <c r="CE1399" s="99">
        <v>8730.9408601522391</v>
      </c>
      <c r="CF1399" s="99">
        <v>1459044.1860656701</v>
      </c>
      <c r="CG1399" s="99">
        <v>11987034.9770508</v>
      </c>
      <c r="CH1399" s="99">
        <v>0</v>
      </c>
      <c r="CI1399" s="99">
        <v>170569.489416122</v>
      </c>
      <c r="CJ1399" s="99">
        <v>10337225.424438501</v>
      </c>
      <c r="CK1399" s="99">
        <v>97751816.3203125</v>
      </c>
      <c r="CL1399" s="99">
        <v>15121741.4147949</v>
      </c>
      <c r="CM1399" s="166">
        <v>281667.18813323998</v>
      </c>
      <c r="CN1399" s="166">
        <v>46075098.043945298</v>
      </c>
      <c r="CO1399" s="166">
        <v>213965385.51757801</v>
      </c>
      <c r="CP1399" s="99">
        <v>15121741.4147949</v>
      </c>
      <c r="CQ1399" s="99">
        <v>0</v>
      </c>
      <c r="CR1399" s="99">
        <v>0</v>
      </c>
      <c r="CS1399" s="99">
        <v>0</v>
      </c>
      <c r="CT1399" s="99">
        <v>0</v>
      </c>
      <c r="CU1399" s="98">
        <v>20983.182424260998</v>
      </c>
      <c r="CV1399" s="98">
        <v>118980.677956297</v>
      </c>
      <c r="CW1399" s="98">
        <v>10302773.987945549</v>
      </c>
      <c r="CX1399" s="98">
        <v>97771081.270996094</v>
      </c>
    </row>
    <row r="1400" spans="1:102" x14ac:dyDescent="0.2">
      <c r="A1400" s="98" t="s">
        <v>73</v>
      </c>
      <c r="B1400" s="100">
        <v>41153</v>
      </c>
      <c r="C1400" s="99">
        <v>141754.523841858</v>
      </c>
      <c r="D1400" s="99">
        <v>3.2091732119733898</v>
      </c>
      <c r="E1400" s="99">
        <v>19498.973086595499</v>
      </c>
      <c r="F1400" s="99">
        <v>17576.710770606998</v>
      </c>
      <c r="G1400" s="99">
        <v>8749.9459952115994</v>
      </c>
      <c r="H1400" s="99">
        <v>0</v>
      </c>
      <c r="I1400" s="99">
        <v>0</v>
      </c>
      <c r="J1400" s="99">
        <v>111346.665641785</v>
      </c>
      <c r="K1400" s="99">
        <v>804.28658334910904</v>
      </c>
      <c r="L1400" s="99">
        <v>94655.862789154096</v>
      </c>
      <c r="M1400" s="99">
        <v>49417.380168438001</v>
      </c>
      <c r="N1400" s="99">
        <v>11198.675800204301</v>
      </c>
      <c r="O1400" s="99">
        <v>0</v>
      </c>
      <c r="P1400" s="99">
        <v>0</v>
      </c>
      <c r="Q1400" s="99">
        <v>6871.8067125081998</v>
      </c>
      <c r="R1400" s="99">
        <v>0</v>
      </c>
      <c r="S1400" s="99">
        <v>0</v>
      </c>
      <c r="T1400" s="99">
        <v>8816.6201950311697</v>
      </c>
      <c r="U1400" s="99">
        <v>112175.252922058</v>
      </c>
      <c r="V1400" s="99">
        <v>7515760.3508911096</v>
      </c>
      <c r="W1400" s="99">
        <v>410.24816877394898</v>
      </c>
      <c r="X1400" s="99">
        <v>1175345.31021118</v>
      </c>
      <c r="Y1400" s="99">
        <v>929496.54654693604</v>
      </c>
      <c r="Z1400" s="99">
        <v>1422667.9976654099</v>
      </c>
      <c r="AA1400" s="99">
        <v>0</v>
      </c>
      <c r="AB1400" s="99">
        <v>0</v>
      </c>
      <c r="AC1400" s="99">
        <v>35531215.870117202</v>
      </c>
      <c r="AD1400" s="99">
        <v>84580.802328109698</v>
      </c>
      <c r="AE1400" s="99">
        <v>3789148.0191955599</v>
      </c>
      <c r="AF1400" s="99">
        <v>2354566.8186340299</v>
      </c>
      <c r="AG1400" s="99">
        <v>1530178.0057220501</v>
      </c>
      <c r="AH1400" s="99">
        <v>0</v>
      </c>
      <c r="AI1400" s="99">
        <v>0</v>
      </c>
      <c r="AJ1400" s="99">
        <v>1001334.74326324</v>
      </c>
      <c r="AK1400" s="99">
        <v>0</v>
      </c>
      <c r="AL1400" s="99">
        <v>0</v>
      </c>
      <c r="AM1400" s="99">
        <v>1429934.0286254899</v>
      </c>
      <c r="AN1400" s="99">
        <v>35689667.974121101</v>
      </c>
      <c r="AO1400" s="99">
        <v>73870399.942382798</v>
      </c>
      <c r="AP1400" s="99">
        <v>3735.7089506983798</v>
      </c>
      <c r="AQ1400" s="99">
        <v>10711352.3751221</v>
      </c>
      <c r="AR1400" s="99">
        <v>8353456.1632080097</v>
      </c>
      <c r="AS1400" s="99">
        <v>11824115.818481401</v>
      </c>
      <c r="AT1400" s="99">
        <v>0</v>
      </c>
      <c r="AU1400" s="99">
        <v>0</v>
      </c>
      <c r="AV1400" s="99">
        <v>116729100.484375</v>
      </c>
      <c r="AW1400" s="99">
        <v>268480.84622573899</v>
      </c>
      <c r="AX1400" s="99">
        <v>38858691.484863304</v>
      </c>
      <c r="AY1400" s="99">
        <v>23901435.216552701</v>
      </c>
      <c r="AZ1400" s="99">
        <v>13278207.8082275</v>
      </c>
      <c r="BA1400" s="99">
        <v>0</v>
      </c>
      <c r="BB1400" s="99">
        <v>0</v>
      </c>
      <c r="BC1400" s="99">
        <v>8903969.6911621094</v>
      </c>
      <c r="BD1400" s="99">
        <v>0</v>
      </c>
      <c r="BE1400" s="99">
        <v>0</v>
      </c>
      <c r="BF1400" s="99">
        <v>11858491.7799072</v>
      </c>
      <c r="BG1400" s="99">
        <v>117053934.493164</v>
      </c>
      <c r="BH1400" s="99">
        <v>12467391.935424799</v>
      </c>
      <c r="BI1400" s="99">
        <v>494.10740161687102</v>
      </c>
      <c r="BJ1400" s="99">
        <v>3039364.6478881799</v>
      </c>
      <c r="BK1400" s="99">
        <v>2638225.8205261198</v>
      </c>
      <c r="BL1400" s="99">
        <v>0</v>
      </c>
      <c r="BM1400" s="99">
        <v>0</v>
      </c>
      <c r="BN1400" s="99">
        <v>0</v>
      </c>
      <c r="BO1400" s="99">
        <v>0</v>
      </c>
      <c r="BP1400" s="99">
        <v>0</v>
      </c>
      <c r="BQ1400" s="99">
        <v>0</v>
      </c>
      <c r="BR1400" s="99">
        <v>7060308.8228759803</v>
      </c>
      <c r="BS1400" s="99">
        <v>4674444.13635254</v>
      </c>
      <c r="BT1400" s="99">
        <v>0</v>
      </c>
      <c r="BU1400" s="99">
        <v>0</v>
      </c>
      <c r="BV1400" s="99">
        <v>3578822.9071044899</v>
      </c>
      <c r="BW1400" s="99">
        <v>0</v>
      </c>
      <c r="BX1400" s="99">
        <v>0</v>
      </c>
      <c r="BY1400" s="99">
        <v>0</v>
      </c>
      <c r="BZ1400" s="99">
        <v>0</v>
      </c>
      <c r="CA1400" s="99">
        <v>161311.883581161</v>
      </c>
      <c r="CB1400" s="99">
        <v>8655211.9426269494</v>
      </c>
      <c r="CC1400" s="99">
        <v>84414945.78125</v>
      </c>
      <c r="CD1400" s="99">
        <v>15500826.380859399</v>
      </c>
      <c r="CE1400" s="99">
        <v>8769.4666603803598</v>
      </c>
      <c r="CF1400" s="99">
        <v>1417812.4142608601</v>
      </c>
      <c r="CG1400" s="99">
        <v>11835114.315063501</v>
      </c>
      <c r="CH1400" s="99">
        <v>0</v>
      </c>
      <c r="CI1400" s="99">
        <v>170075.05428886399</v>
      </c>
      <c r="CJ1400" s="99">
        <v>10110623.634765601</v>
      </c>
      <c r="CK1400" s="99">
        <v>96270683.891601607</v>
      </c>
      <c r="CL1400" s="99">
        <v>15529209.7259521</v>
      </c>
      <c r="CM1400" s="166">
        <v>281106.72991180402</v>
      </c>
      <c r="CN1400" s="166">
        <v>45725504.088378899</v>
      </c>
      <c r="CO1400" s="166">
        <v>213385635.81835899</v>
      </c>
      <c r="CP1400" s="99">
        <v>15529209.7259521</v>
      </c>
      <c r="CQ1400" s="99">
        <v>0</v>
      </c>
      <c r="CR1400" s="99">
        <v>0</v>
      </c>
      <c r="CS1400" s="99">
        <v>0</v>
      </c>
      <c r="CT1400" s="99">
        <v>0</v>
      </c>
      <c r="CU1400" s="98">
        <v>20289.829071041</v>
      </c>
      <c r="CV1400" s="98">
        <v>118869.455887623</v>
      </c>
      <c r="CW1400" s="98">
        <v>10073024.35688781</v>
      </c>
      <c r="CX1400" s="98">
        <v>96250060.096313506</v>
      </c>
    </row>
    <row r="1401" spans="1:102" x14ac:dyDescent="0.2">
      <c r="A1401" s="98" t="s">
        <v>73</v>
      </c>
      <c r="B1401" s="100">
        <v>41244</v>
      </c>
      <c r="C1401" s="99">
        <v>141412.870582581</v>
      </c>
      <c r="D1401" s="99">
        <v>4.0447341659455596</v>
      </c>
      <c r="E1401" s="99">
        <v>19542.238713502898</v>
      </c>
      <c r="F1401" s="99">
        <v>17797.6852378845</v>
      </c>
      <c r="G1401" s="99">
        <v>8770.3576093912106</v>
      </c>
      <c r="H1401" s="99">
        <v>0</v>
      </c>
      <c r="I1401" s="99">
        <v>0</v>
      </c>
      <c r="J1401" s="99">
        <v>111756.841110229</v>
      </c>
      <c r="K1401" s="99">
        <v>760.220880582929</v>
      </c>
      <c r="L1401" s="99">
        <v>93729.445693969697</v>
      </c>
      <c r="M1401" s="99">
        <v>49496.7899398804</v>
      </c>
      <c r="N1401" s="99">
        <v>11079.7186901569</v>
      </c>
      <c r="O1401" s="99">
        <v>0</v>
      </c>
      <c r="P1401" s="99">
        <v>0</v>
      </c>
      <c r="Q1401" s="99">
        <v>6797.1526079177902</v>
      </c>
      <c r="R1401" s="99">
        <v>0</v>
      </c>
      <c r="S1401" s="99">
        <v>0</v>
      </c>
      <c r="T1401" s="99">
        <v>8745.6494212150592</v>
      </c>
      <c r="U1401" s="99">
        <v>112579.113770485</v>
      </c>
      <c r="V1401" s="99">
        <v>7496034.3215942401</v>
      </c>
      <c r="W1401" s="99">
        <v>545.60091609507799</v>
      </c>
      <c r="X1401" s="99">
        <v>1136953.1170196501</v>
      </c>
      <c r="Y1401" s="99">
        <v>905729.42401885998</v>
      </c>
      <c r="Z1401" s="99">
        <v>1432950.8100128199</v>
      </c>
      <c r="AA1401" s="99">
        <v>0</v>
      </c>
      <c r="AB1401" s="99">
        <v>0</v>
      </c>
      <c r="AC1401" s="99">
        <v>35712667.260253899</v>
      </c>
      <c r="AD1401" s="99">
        <v>80209.040035247803</v>
      </c>
      <c r="AE1401" s="99">
        <v>3796103.7148132301</v>
      </c>
      <c r="AF1401" s="99">
        <v>2371733.7644043001</v>
      </c>
      <c r="AG1401" s="99">
        <v>1486358.7442321801</v>
      </c>
      <c r="AH1401" s="99">
        <v>0</v>
      </c>
      <c r="AI1401" s="99">
        <v>0</v>
      </c>
      <c r="AJ1401" s="99">
        <v>989499.97695922898</v>
      </c>
      <c r="AK1401" s="99">
        <v>0</v>
      </c>
      <c r="AL1401" s="99">
        <v>0</v>
      </c>
      <c r="AM1401" s="99">
        <v>1423715.2043304399</v>
      </c>
      <c r="AN1401" s="99">
        <v>35775918.3447266</v>
      </c>
      <c r="AO1401" s="99">
        <v>74578652.193359405</v>
      </c>
      <c r="AP1401" s="99">
        <v>5170.1563717722902</v>
      </c>
      <c r="AQ1401" s="99">
        <v>10608127.5749512</v>
      </c>
      <c r="AR1401" s="99">
        <v>8414990.7593994103</v>
      </c>
      <c r="AS1401" s="99">
        <v>11856912.674072299</v>
      </c>
      <c r="AT1401" s="99">
        <v>0</v>
      </c>
      <c r="AU1401" s="99">
        <v>0</v>
      </c>
      <c r="AV1401" s="99">
        <v>117464033.90429699</v>
      </c>
      <c r="AW1401" s="99">
        <v>254641.36213493301</v>
      </c>
      <c r="AX1401" s="99">
        <v>39389096.0478516</v>
      </c>
      <c r="AY1401" s="99">
        <v>24134624.6103516</v>
      </c>
      <c r="AZ1401" s="99">
        <v>12991493.3835449</v>
      </c>
      <c r="BA1401" s="99">
        <v>0</v>
      </c>
      <c r="BB1401" s="99">
        <v>0</v>
      </c>
      <c r="BC1401" s="99">
        <v>8859302.1256103497</v>
      </c>
      <c r="BD1401" s="99">
        <v>0</v>
      </c>
      <c r="BE1401" s="99">
        <v>0</v>
      </c>
      <c r="BF1401" s="99">
        <v>11814493.8356934</v>
      </c>
      <c r="BG1401" s="99">
        <v>117821224.66992199</v>
      </c>
      <c r="BH1401" s="99">
        <v>12392515.7894287</v>
      </c>
      <c r="BI1401" s="99">
        <v>797.77679928392195</v>
      </c>
      <c r="BJ1401" s="99">
        <v>2950621.9237976102</v>
      </c>
      <c r="BK1401" s="99">
        <v>2566121.5340271001</v>
      </c>
      <c r="BL1401" s="99">
        <v>0</v>
      </c>
      <c r="BM1401" s="99">
        <v>0</v>
      </c>
      <c r="BN1401" s="99">
        <v>0</v>
      </c>
      <c r="BO1401" s="99">
        <v>0</v>
      </c>
      <c r="BP1401" s="99">
        <v>0</v>
      </c>
      <c r="BQ1401" s="99">
        <v>0</v>
      </c>
      <c r="BR1401" s="99">
        <v>7203250.3576049795</v>
      </c>
      <c r="BS1401" s="99">
        <v>4607740.5604248</v>
      </c>
      <c r="BT1401" s="99">
        <v>0</v>
      </c>
      <c r="BU1401" s="99">
        <v>0</v>
      </c>
      <c r="BV1401" s="99">
        <v>3579934.0128784198</v>
      </c>
      <c r="BW1401" s="99">
        <v>0</v>
      </c>
      <c r="BX1401" s="99">
        <v>0</v>
      </c>
      <c r="BY1401" s="99">
        <v>0</v>
      </c>
      <c r="BZ1401" s="99">
        <v>0</v>
      </c>
      <c r="CA1401" s="99">
        <v>161143.119478226</v>
      </c>
      <c r="CB1401" s="99">
        <v>8649695.4334716797</v>
      </c>
      <c r="CC1401" s="99">
        <v>85581329.902343795</v>
      </c>
      <c r="CD1401" s="99">
        <v>15330761.069091801</v>
      </c>
      <c r="CE1401" s="99">
        <v>8765.8327554464304</v>
      </c>
      <c r="CF1401" s="99">
        <v>1425492.0776519801</v>
      </c>
      <c r="CG1401" s="99">
        <v>11822317.4614258</v>
      </c>
      <c r="CH1401" s="99">
        <v>0</v>
      </c>
      <c r="CI1401" s="99">
        <v>169908.25339317301</v>
      </c>
      <c r="CJ1401" s="99">
        <v>10090249.189331099</v>
      </c>
      <c r="CK1401" s="99">
        <v>97375889.673828095</v>
      </c>
      <c r="CL1401" s="99">
        <v>15347095.4022217</v>
      </c>
      <c r="CM1401" s="166">
        <v>281108.98181915301</v>
      </c>
      <c r="CN1401" s="166">
        <v>45807755.4541016</v>
      </c>
      <c r="CO1401" s="166">
        <v>215123119.27343801</v>
      </c>
      <c r="CP1401" s="99">
        <v>15347095.4022217</v>
      </c>
      <c r="CQ1401" s="99">
        <v>0</v>
      </c>
      <c r="CR1401" s="99">
        <v>0</v>
      </c>
      <c r="CS1401" s="99">
        <v>0</v>
      </c>
      <c r="CT1401" s="99">
        <v>0</v>
      </c>
      <c r="CU1401" s="98">
        <v>20318.484815780001</v>
      </c>
      <c r="CV1401" s="98">
        <v>119345.936874003</v>
      </c>
      <c r="CW1401" s="98">
        <v>10075187.511123659</v>
      </c>
      <c r="CX1401" s="98">
        <v>97403647.363769591</v>
      </c>
    </row>
    <row r="1402" spans="1:102" x14ac:dyDescent="0.2">
      <c r="A1402" s="98" t="s">
        <v>73</v>
      </c>
      <c r="B1402" s="100">
        <v>41334</v>
      </c>
      <c r="C1402" s="99">
        <v>139318.743463516</v>
      </c>
      <c r="D1402" s="99">
        <v>3.8563532269909002</v>
      </c>
      <c r="E1402" s="99">
        <v>18505.332017421701</v>
      </c>
      <c r="F1402" s="99">
        <v>16857.5498797894</v>
      </c>
      <c r="G1402" s="99">
        <v>8691.0333951711691</v>
      </c>
      <c r="H1402" s="99">
        <v>0</v>
      </c>
      <c r="I1402" s="99">
        <v>0</v>
      </c>
      <c r="J1402" s="99">
        <v>112066.09876632701</v>
      </c>
      <c r="K1402" s="99">
        <v>683.88982215523697</v>
      </c>
      <c r="L1402" s="99">
        <v>7426.4964164495505</v>
      </c>
      <c r="M1402" s="99">
        <v>49033.931941509203</v>
      </c>
      <c r="N1402" s="99">
        <v>10897.663267612499</v>
      </c>
      <c r="O1402" s="99">
        <v>0</v>
      </c>
      <c r="P1402" s="99">
        <v>83302.582701683001</v>
      </c>
      <c r="Q1402" s="99">
        <v>6744.8205288052604</v>
      </c>
      <c r="R1402" s="99">
        <v>0</v>
      </c>
      <c r="S1402" s="99">
        <v>8618.4778517484701</v>
      </c>
      <c r="T1402" s="99">
        <v>0</v>
      </c>
      <c r="U1402" s="99">
        <v>112717.556627274</v>
      </c>
      <c r="V1402" s="99">
        <v>7399801.45385742</v>
      </c>
      <c r="W1402" s="99">
        <v>345.44405744969799</v>
      </c>
      <c r="X1402" s="99">
        <v>1058898.0160369901</v>
      </c>
      <c r="Y1402" s="99">
        <v>859119.92686462402</v>
      </c>
      <c r="Z1402" s="99">
        <v>1395779.6783447301</v>
      </c>
      <c r="AA1402" s="99">
        <v>0</v>
      </c>
      <c r="AB1402" s="99">
        <v>0</v>
      </c>
      <c r="AC1402" s="99">
        <v>35612184.4140625</v>
      </c>
      <c r="AD1402" s="99">
        <v>76617.158485412598</v>
      </c>
      <c r="AE1402" s="99">
        <v>115127.650119781</v>
      </c>
      <c r="AF1402" s="99">
        <v>2345071.93832397</v>
      </c>
      <c r="AG1402" s="99">
        <v>1469943.9780578599</v>
      </c>
      <c r="AH1402" s="99">
        <v>0</v>
      </c>
      <c r="AI1402" s="99">
        <v>3492164.8559265099</v>
      </c>
      <c r="AJ1402" s="99">
        <v>976262.39206695603</v>
      </c>
      <c r="AK1402" s="99">
        <v>0</v>
      </c>
      <c r="AL1402" s="99">
        <v>1391008.4400634801</v>
      </c>
      <c r="AM1402" s="99">
        <v>0</v>
      </c>
      <c r="AN1402" s="99">
        <v>35837286.942871101</v>
      </c>
      <c r="AO1402" s="99">
        <v>73134618.996093795</v>
      </c>
      <c r="AP1402" s="99">
        <v>3264.61635825038</v>
      </c>
      <c r="AQ1402" s="99">
        <v>9758308.8402099591</v>
      </c>
      <c r="AR1402" s="99">
        <v>7886938.7412109403</v>
      </c>
      <c r="AS1402" s="99">
        <v>11613280.9918213</v>
      </c>
      <c r="AT1402" s="99">
        <v>0</v>
      </c>
      <c r="AU1402" s="99">
        <v>0</v>
      </c>
      <c r="AV1402" s="99">
        <v>117628152.024414</v>
      </c>
      <c r="AW1402" s="99">
        <v>245538.04617500299</v>
      </c>
      <c r="AX1402" s="99">
        <v>1452364.0133666999</v>
      </c>
      <c r="AY1402" s="99">
        <v>23944762.482177701</v>
      </c>
      <c r="AZ1402" s="99">
        <v>12896781.666381801</v>
      </c>
      <c r="BA1402" s="99">
        <v>0</v>
      </c>
      <c r="BB1402" s="99">
        <v>35123568.150390603</v>
      </c>
      <c r="BC1402" s="99">
        <v>8718937.0935058594</v>
      </c>
      <c r="BD1402" s="99">
        <v>0</v>
      </c>
      <c r="BE1402" s="99">
        <v>11543527.533813501</v>
      </c>
      <c r="BF1402" s="99">
        <v>0</v>
      </c>
      <c r="BG1402" s="99">
        <v>118202120.972656</v>
      </c>
      <c r="BH1402" s="99">
        <v>15273506.3392334</v>
      </c>
      <c r="BI1402" s="99">
        <v>548.88235428184305</v>
      </c>
      <c r="BJ1402" s="99">
        <v>2982205.5721740699</v>
      </c>
      <c r="BK1402" s="99">
        <v>2578686.8144836398</v>
      </c>
      <c r="BL1402" s="99">
        <v>0</v>
      </c>
      <c r="BM1402" s="99">
        <v>0</v>
      </c>
      <c r="BN1402" s="99">
        <v>0</v>
      </c>
      <c r="BO1402" s="99">
        <v>0</v>
      </c>
      <c r="BP1402" s="99">
        <v>0</v>
      </c>
      <c r="BQ1402" s="99">
        <v>0</v>
      </c>
      <c r="BR1402" s="99">
        <v>7473520.75036621</v>
      </c>
      <c r="BS1402" s="99">
        <v>4716227.35119629</v>
      </c>
      <c r="BT1402" s="99">
        <v>0</v>
      </c>
      <c r="BU1402" s="99">
        <v>2524223.5599670401</v>
      </c>
      <c r="BV1402" s="99">
        <v>3689718.7947692899</v>
      </c>
      <c r="BW1402" s="99">
        <v>0</v>
      </c>
      <c r="BX1402" s="99">
        <v>978119.42922973598</v>
      </c>
      <c r="BY1402" s="99">
        <v>0</v>
      </c>
      <c r="BZ1402" s="99">
        <v>0</v>
      </c>
      <c r="CA1402" s="99">
        <v>157592.07337760899</v>
      </c>
      <c r="CB1402" s="99">
        <v>8442723.7756347694</v>
      </c>
      <c r="CC1402" s="99">
        <v>82602260.624023393</v>
      </c>
      <c r="CD1402" s="99">
        <v>18280881.2509766</v>
      </c>
      <c r="CE1402" s="99">
        <v>8686.7113800048792</v>
      </c>
      <c r="CF1402" s="99">
        <v>1409129.94612122</v>
      </c>
      <c r="CG1402" s="99">
        <v>11706245.2769775</v>
      </c>
      <c r="CH1402" s="99">
        <v>0</v>
      </c>
      <c r="CI1402" s="99">
        <v>166285.42913627601</v>
      </c>
      <c r="CJ1402" s="99">
        <v>9861145.5980224591</v>
      </c>
      <c r="CK1402" s="99">
        <v>94336029.996093795</v>
      </c>
      <c r="CL1402" s="99">
        <v>19223388.520263702</v>
      </c>
      <c r="CM1402" s="166">
        <v>277921.07045745902</v>
      </c>
      <c r="CN1402" s="166">
        <v>45697281.873046897</v>
      </c>
      <c r="CO1402" s="166">
        <v>212121508.125</v>
      </c>
      <c r="CP1402" s="99">
        <v>19223388.520263702</v>
      </c>
      <c r="CQ1402" s="99">
        <v>0</v>
      </c>
      <c r="CR1402" s="99">
        <v>0</v>
      </c>
      <c r="CS1402" s="99">
        <v>0</v>
      </c>
      <c r="CT1402" s="99">
        <v>0</v>
      </c>
      <c r="CU1402" s="98">
        <v>19190.029509200001</v>
      </c>
      <c r="CV1402" s="98">
        <v>119605.701539007</v>
      </c>
      <c r="CW1402" s="98">
        <v>9851853.7217559889</v>
      </c>
      <c r="CX1402" s="98">
        <v>94308505.901000887</v>
      </c>
    </row>
    <row r="1403" spans="1:102" x14ac:dyDescent="0.2">
      <c r="A1403" s="98" t="s">
        <v>73</v>
      </c>
      <c r="B1403" s="100">
        <v>41426</v>
      </c>
      <c r="C1403" s="99">
        <v>139746.838619232</v>
      </c>
      <c r="D1403" s="99">
        <v>3.84562603698578</v>
      </c>
      <c r="E1403" s="99">
        <v>18416.469138383902</v>
      </c>
      <c r="F1403" s="99">
        <v>16871.2570233345</v>
      </c>
      <c r="G1403" s="99">
        <v>8675.0240547656995</v>
      </c>
      <c r="H1403" s="99">
        <v>0</v>
      </c>
      <c r="I1403" s="99">
        <v>0</v>
      </c>
      <c r="J1403" s="99">
        <v>112165.266430855</v>
      </c>
      <c r="K1403" s="99">
        <v>613.82811097055696</v>
      </c>
      <c r="L1403" s="99">
        <v>5484.3167933225604</v>
      </c>
      <c r="M1403" s="99">
        <v>49689.320463180498</v>
      </c>
      <c r="N1403" s="99">
        <v>10859.747736215601</v>
      </c>
      <c r="O1403" s="99">
        <v>0</v>
      </c>
      <c r="P1403" s="99">
        <v>85663.497082710295</v>
      </c>
      <c r="Q1403" s="99">
        <v>6702.5937297344199</v>
      </c>
      <c r="R1403" s="99">
        <v>0</v>
      </c>
      <c r="S1403" s="99">
        <v>8658.3665044307709</v>
      </c>
      <c r="T1403" s="99">
        <v>0</v>
      </c>
      <c r="U1403" s="99">
        <v>112750.372206688</v>
      </c>
      <c r="V1403" s="99">
        <v>7363302.0322876005</v>
      </c>
      <c r="W1403" s="99">
        <v>477.364348292351</v>
      </c>
      <c r="X1403" s="99">
        <v>1049937.59683228</v>
      </c>
      <c r="Y1403" s="99">
        <v>845407.35036468494</v>
      </c>
      <c r="Z1403" s="99">
        <v>1389465.1221008301</v>
      </c>
      <c r="AA1403" s="99">
        <v>0</v>
      </c>
      <c r="AB1403" s="99">
        <v>0</v>
      </c>
      <c r="AC1403" s="99">
        <v>35699454.687011696</v>
      </c>
      <c r="AD1403" s="99">
        <v>70365.299518585205</v>
      </c>
      <c r="AE1403" s="99">
        <v>72939.722098350496</v>
      </c>
      <c r="AF1403" s="99">
        <v>2350581.6765747098</v>
      </c>
      <c r="AG1403" s="99">
        <v>1460917.88340759</v>
      </c>
      <c r="AH1403" s="99">
        <v>0</v>
      </c>
      <c r="AI1403" s="99">
        <v>3553853.0643615699</v>
      </c>
      <c r="AJ1403" s="99">
        <v>976256.84224700904</v>
      </c>
      <c r="AK1403" s="99">
        <v>0</v>
      </c>
      <c r="AL1403" s="99">
        <v>1388851.67651367</v>
      </c>
      <c r="AM1403" s="99">
        <v>0</v>
      </c>
      <c r="AN1403" s="99">
        <v>35789114.196777299</v>
      </c>
      <c r="AO1403" s="99">
        <v>73220217.5</v>
      </c>
      <c r="AP1403" s="99">
        <v>4627.8017491698301</v>
      </c>
      <c r="AQ1403" s="99">
        <v>9558742.11791992</v>
      </c>
      <c r="AR1403" s="99">
        <v>7710948.5391235398</v>
      </c>
      <c r="AS1403" s="99">
        <v>11528250.298828101</v>
      </c>
      <c r="AT1403" s="99">
        <v>0</v>
      </c>
      <c r="AU1403" s="99">
        <v>0</v>
      </c>
      <c r="AV1403" s="99">
        <v>118121898.582031</v>
      </c>
      <c r="AW1403" s="99">
        <v>225498.93624496501</v>
      </c>
      <c r="AX1403" s="99">
        <v>926835.32502746605</v>
      </c>
      <c r="AY1403" s="99">
        <v>24217493.307617199</v>
      </c>
      <c r="AZ1403" s="99">
        <v>12849922.1212158</v>
      </c>
      <c r="BA1403" s="99">
        <v>0</v>
      </c>
      <c r="BB1403" s="99">
        <v>36047914.249511696</v>
      </c>
      <c r="BC1403" s="99">
        <v>8679699.7125244103</v>
      </c>
      <c r="BD1403" s="99">
        <v>0</v>
      </c>
      <c r="BE1403" s="99">
        <v>11538770.0239258</v>
      </c>
      <c r="BF1403" s="99">
        <v>0</v>
      </c>
      <c r="BG1403" s="99">
        <v>117885544.48242199</v>
      </c>
      <c r="BH1403" s="99">
        <v>15535567.923095699</v>
      </c>
      <c r="BI1403" s="99">
        <v>965.20252753794205</v>
      </c>
      <c r="BJ1403" s="99">
        <v>3002808.8350830101</v>
      </c>
      <c r="BK1403" s="99">
        <v>2579403.32775879</v>
      </c>
      <c r="BL1403" s="99">
        <v>0</v>
      </c>
      <c r="BM1403" s="99">
        <v>0</v>
      </c>
      <c r="BN1403" s="99">
        <v>0</v>
      </c>
      <c r="BO1403" s="99">
        <v>0</v>
      </c>
      <c r="BP1403" s="99">
        <v>0</v>
      </c>
      <c r="BQ1403" s="99">
        <v>0</v>
      </c>
      <c r="BR1403" s="99">
        <v>7633708.1740112295</v>
      </c>
      <c r="BS1403" s="99">
        <v>4732636.8787231399</v>
      </c>
      <c r="BT1403" s="99">
        <v>0</v>
      </c>
      <c r="BU1403" s="99">
        <v>2594565.6899719201</v>
      </c>
      <c r="BV1403" s="99">
        <v>3703072.3475341802</v>
      </c>
      <c r="BW1403" s="99">
        <v>0</v>
      </c>
      <c r="BX1403" s="99">
        <v>976247.56925964402</v>
      </c>
      <c r="BY1403" s="99">
        <v>0</v>
      </c>
      <c r="BZ1403" s="99">
        <v>0</v>
      </c>
      <c r="CA1403" s="99">
        <v>158146.454051971</v>
      </c>
      <c r="CB1403" s="99">
        <v>8432219.1997070294</v>
      </c>
      <c r="CC1403" s="99">
        <v>82595410.893554702</v>
      </c>
      <c r="CD1403" s="99">
        <v>18549732.294189502</v>
      </c>
      <c r="CE1403" s="99">
        <v>8669.1656244993192</v>
      </c>
      <c r="CF1403" s="99">
        <v>1391911.3506317099</v>
      </c>
      <c r="CG1403" s="99">
        <v>11586845.4412842</v>
      </c>
      <c r="CH1403" s="99">
        <v>0</v>
      </c>
      <c r="CI1403" s="99">
        <v>166822.42288780201</v>
      </c>
      <c r="CJ1403" s="99">
        <v>9839074.7235107403</v>
      </c>
      <c r="CK1403" s="99">
        <v>94227884.466796905</v>
      </c>
      <c r="CL1403" s="99">
        <v>19470969.8679199</v>
      </c>
      <c r="CM1403" s="166">
        <v>278486.56723022502</v>
      </c>
      <c r="CN1403" s="166">
        <v>45573982.019531302</v>
      </c>
      <c r="CO1403" s="166">
        <v>212497593.97460899</v>
      </c>
      <c r="CP1403" s="99">
        <v>19470969.8679199</v>
      </c>
      <c r="CQ1403" s="99">
        <v>0</v>
      </c>
      <c r="CR1403" s="99">
        <v>0</v>
      </c>
      <c r="CS1403" s="99">
        <v>0</v>
      </c>
      <c r="CT1403" s="99">
        <v>0</v>
      </c>
      <c r="CU1403" s="98">
        <v>19024.108077457</v>
      </c>
      <c r="CV1403" s="98">
        <v>119720.23634842</v>
      </c>
      <c r="CW1403" s="98">
        <v>9824130.5503387395</v>
      </c>
      <c r="CX1403" s="98">
        <v>94182256.334838897</v>
      </c>
    </row>
    <row r="1404" spans="1:102" x14ac:dyDescent="0.2">
      <c r="A1404" s="98" t="s">
        <v>73</v>
      </c>
      <c r="B1404" s="100">
        <v>41518</v>
      </c>
      <c r="C1404" s="99">
        <v>138715.93042182899</v>
      </c>
      <c r="D1404" s="99">
        <v>3.2217268819804299</v>
      </c>
      <c r="E1404" s="99">
        <v>17914.908899545699</v>
      </c>
      <c r="F1404" s="99">
        <v>16418.610901117299</v>
      </c>
      <c r="G1404" s="99">
        <v>8736.3191385269201</v>
      </c>
      <c r="H1404" s="99">
        <v>0</v>
      </c>
      <c r="I1404" s="99">
        <v>0</v>
      </c>
      <c r="J1404" s="99">
        <v>112310.663598061</v>
      </c>
      <c r="K1404" s="99">
        <v>565.38341921567906</v>
      </c>
      <c r="L1404" s="99">
        <v>673.61847430467606</v>
      </c>
      <c r="M1404" s="99">
        <v>49707.078725337997</v>
      </c>
      <c r="N1404" s="99">
        <v>10718.294004917099</v>
      </c>
      <c r="O1404" s="99">
        <v>0</v>
      </c>
      <c r="P1404" s="99">
        <v>89289.762742042498</v>
      </c>
      <c r="Q1404" s="99">
        <v>6698.9723218679401</v>
      </c>
      <c r="R1404" s="99">
        <v>0</v>
      </c>
      <c r="S1404" s="99">
        <v>8771.9984490871393</v>
      </c>
      <c r="T1404" s="99">
        <v>0</v>
      </c>
      <c r="U1404" s="99">
        <v>112885.833242416</v>
      </c>
      <c r="V1404" s="99">
        <v>7327008.43676758</v>
      </c>
      <c r="W1404" s="99">
        <v>403.693488884717</v>
      </c>
      <c r="X1404" s="99">
        <v>1012304.77379608</v>
      </c>
      <c r="Y1404" s="99">
        <v>829556.07671356201</v>
      </c>
      <c r="Z1404" s="99">
        <v>1387128.94758606</v>
      </c>
      <c r="AA1404" s="99">
        <v>0</v>
      </c>
      <c r="AB1404" s="99">
        <v>0</v>
      </c>
      <c r="AC1404" s="99">
        <v>35810353.455078103</v>
      </c>
      <c r="AD1404" s="99">
        <v>59896.550908565499</v>
      </c>
      <c r="AE1404" s="99">
        <v>24965.2730116844</v>
      </c>
      <c r="AF1404" s="99">
        <v>2355300.9237976102</v>
      </c>
      <c r="AG1404" s="99">
        <v>1409850.0149230999</v>
      </c>
      <c r="AH1404" s="99">
        <v>0</v>
      </c>
      <c r="AI1404" s="99">
        <v>3576811.5417480501</v>
      </c>
      <c r="AJ1404" s="99">
        <v>960503.73950958299</v>
      </c>
      <c r="AK1404" s="99">
        <v>0</v>
      </c>
      <c r="AL1404" s="99">
        <v>1391280.47900391</v>
      </c>
      <c r="AM1404" s="99">
        <v>0</v>
      </c>
      <c r="AN1404" s="99">
        <v>35816834.854980499</v>
      </c>
      <c r="AO1404" s="99">
        <v>72835806.018554702</v>
      </c>
      <c r="AP1404" s="99">
        <v>3721.12607941031</v>
      </c>
      <c r="AQ1404" s="99">
        <v>8989493.5217285194</v>
      </c>
      <c r="AR1404" s="99">
        <v>7215817.5739746103</v>
      </c>
      <c r="AS1404" s="99">
        <v>11542640.3430176</v>
      </c>
      <c r="AT1404" s="99">
        <v>0</v>
      </c>
      <c r="AU1404" s="99">
        <v>0</v>
      </c>
      <c r="AV1404" s="99">
        <v>118625532.433594</v>
      </c>
      <c r="AW1404" s="99">
        <v>192066.84336853001</v>
      </c>
      <c r="AX1404" s="99">
        <v>193993.366886139</v>
      </c>
      <c r="AY1404" s="99">
        <v>24308858.119384799</v>
      </c>
      <c r="AZ1404" s="99">
        <v>12497666.243652301</v>
      </c>
      <c r="BA1404" s="99">
        <v>0</v>
      </c>
      <c r="BB1404" s="99">
        <v>36610680.222167999</v>
      </c>
      <c r="BC1404" s="99">
        <v>8579088.3592529297</v>
      </c>
      <c r="BD1404" s="99">
        <v>0</v>
      </c>
      <c r="BE1404" s="99">
        <v>11553058.7386475</v>
      </c>
      <c r="BF1404" s="99">
        <v>0</v>
      </c>
      <c r="BG1404" s="99">
        <v>118880265.83007801</v>
      </c>
      <c r="BH1404" s="99">
        <v>15558110.098632799</v>
      </c>
      <c r="BI1404" s="99">
        <v>463.66703888773901</v>
      </c>
      <c r="BJ1404" s="99">
        <v>2949601.1408386198</v>
      </c>
      <c r="BK1404" s="99">
        <v>2532394.9242553702</v>
      </c>
      <c r="BL1404" s="99">
        <v>0</v>
      </c>
      <c r="BM1404" s="99">
        <v>0</v>
      </c>
      <c r="BN1404" s="99">
        <v>0</v>
      </c>
      <c r="BO1404" s="99">
        <v>0</v>
      </c>
      <c r="BP1404" s="99">
        <v>0</v>
      </c>
      <c r="BQ1404" s="99">
        <v>0</v>
      </c>
      <c r="BR1404" s="99">
        <v>7745135.7629394503</v>
      </c>
      <c r="BS1404" s="99">
        <v>4651442.97229004</v>
      </c>
      <c r="BT1404" s="99">
        <v>0</v>
      </c>
      <c r="BU1404" s="99">
        <v>2036224.7699890099</v>
      </c>
      <c r="BV1404" s="99">
        <v>3689648.5332031301</v>
      </c>
      <c r="BW1404" s="99">
        <v>0</v>
      </c>
      <c r="BX1404" s="99">
        <v>815665.46941375697</v>
      </c>
      <c r="BY1404" s="99">
        <v>0</v>
      </c>
      <c r="BZ1404" s="99">
        <v>0</v>
      </c>
      <c r="CA1404" s="99">
        <v>156760.67489051801</v>
      </c>
      <c r="CB1404" s="99">
        <v>8302101.6616821298</v>
      </c>
      <c r="CC1404" s="99">
        <v>82009306.725585893</v>
      </c>
      <c r="CD1404" s="99">
        <v>18481829.033447299</v>
      </c>
      <c r="CE1404" s="99">
        <v>8752.05180037022</v>
      </c>
      <c r="CF1404" s="99">
        <v>1377805.0960540799</v>
      </c>
      <c r="CG1404" s="99">
        <v>11480584.166992201</v>
      </c>
      <c r="CH1404" s="99">
        <v>0</v>
      </c>
      <c r="CI1404" s="99">
        <v>165503.38652801499</v>
      </c>
      <c r="CJ1404" s="99">
        <v>9716195.0416259803</v>
      </c>
      <c r="CK1404" s="99">
        <v>93511666.936523393</v>
      </c>
      <c r="CL1404" s="99">
        <v>19397940.5146484</v>
      </c>
      <c r="CM1404" s="166">
        <v>277360.55746460002</v>
      </c>
      <c r="CN1404" s="166">
        <v>45469584.338867202</v>
      </c>
      <c r="CO1404" s="166">
        <v>212130370.61914101</v>
      </c>
      <c r="CP1404" s="99">
        <v>19397940.5146484</v>
      </c>
      <c r="CQ1404" s="99">
        <v>0</v>
      </c>
      <c r="CR1404" s="99">
        <v>0</v>
      </c>
      <c r="CS1404" s="99">
        <v>0</v>
      </c>
      <c r="CT1404" s="99">
        <v>0</v>
      </c>
      <c r="CU1404" s="98">
        <v>18481.015718052</v>
      </c>
      <c r="CV1404" s="98">
        <v>119934.93509726399</v>
      </c>
      <c r="CW1404" s="98">
        <v>9679906.7577362098</v>
      </c>
      <c r="CX1404" s="98">
        <v>93489890.892578095</v>
      </c>
    </row>
    <row r="1405" spans="1:102" x14ac:dyDescent="0.2">
      <c r="A1405" s="98" t="s">
        <v>73</v>
      </c>
      <c r="B1405" s="100">
        <v>41609</v>
      </c>
      <c r="C1405" s="99">
        <v>137266.23409652701</v>
      </c>
      <c r="D1405" s="99">
        <v>3.02504875898012</v>
      </c>
      <c r="E1405" s="99">
        <v>17271.8749291897</v>
      </c>
      <c r="F1405" s="99">
        <v>15860.002828598001</v>
      </c>
      <c r="G1405" s="99">
        <v>8623.8803375959396</v>
      </c>
      <c r="H1405" s="99">
        <v>0</v>
      </c>
      <c r="I1405" s="99">
        <v>0</v>
      </c>
      <c r="J1405" s="99">
        <v>112229.82068920101</v>
      </c>
      <c r="K1405" s="99">
        <v>479.10816917941003</v>
      </c>
      <c r="L1405" s="99">
        <v>425.41031571477703</v>
      </c>
      <c r="M1405" s="99">
        <v>49686.1625361443</v>
      </c>
      <c r="N1405" s="99">
        <v>10503.038189888</v>
      </c>
      <c r="O1405" s="99">
        <v>0</v>
      </c>
      <c r="P1405" s="99">
        <v>87584.711182594299</v>
      </c>
      <c r="Q1405" s="99">
        <v>6540.7023526430103</v>
      </c>
      <c r="R1405" s="99">
        <v>0</v>
      </c>
      <c r="S1405" s="99">
        <v>8604.4850630760193</v>
      </c>
      <c r="T1405" s="99">
        <v>0</v>
      </c>
      <c r="U1405" s="99">
        <v>112749.74794483199</v>
      </c>
      <c r="V1405" s="99">
        <v>7102225.79968262</v>
      </c>
      <c r="W1405" s="99">
        <v>511.48377195000597</v>
      </c>
      <c r="X1405" s="99">
        <v>971084.04420471203</v>
      </c>
      <c r="Y1405" s="99">
        <v>797002.67132568394</v>
      </c>
      <c r="Z1405" s="99">
        <v>1351479.77011108</v>
      </c>
      <c r="AA1405" s="99">
        <v>0</v>
      </c>
      <c r="AB1405" s="99">
        <v>0</v>
      </c>
      <c r="AC1405" s="99">
        <v>35630970.1875</v>
      </c>
      <c r="AD1405" s="99">
        <v>56388.426510334</v>
      </c>
      <c r="AE1405" s="99">
        <v>17828.758952617602</v>
      </c>
      <c r="AF1405" s="99">
        <v>2321856.8096618699</v>
      </c>
      <c r="AG1405" s="99">
        <v>1383166.94906616</v>
      </c>
      <c r="AH1405" s="99">
        <v>0</v>
      </c>
      <c r="AI1405" s="99">
        <v>3455512.8655395498</v>
      </c>
      <c r="AJ1405" s="99">
        <v>948550.26447296096</v>
      </c>
      <c r="AK1405" s="99">
        <v>0</v>
      </c>
      <c r="AL1405" s="99">
        <v>1345810.3487243699</v>
      </c>
      <c r="AM1405" s="99">
        <v>0</v>
      </c>
      <c r="AN1405" s="99">
        <v>35667040.447753899</v>
      </c>
      <c r="AO1405" s="99">
        <v>71843451.900390595</v>
      </c>
      <c r="AP1405" s="99">
        <v>4415.9153728485098</v>
      </c>
      <c r="AQ1405" s="99">
        <v>8557013.7321777306</v>
      </c>
      <c r="AR1405" s="99">
        <v>6886754.6237792997</v>
      </c>
      <c r="AS1405" s="99">
        <v>11277436.7897949</v>
      </c>
      <c r="AT1405" s="99">
        <v>0</v>
      </c>
      <c r="AU1405" s="99">
        <v>0</v>
      </c>
      <c r="AV1405" s="99">
        <v>118943777.13867199</v>
      </c>
      <c r="AW1405" s="99">
        <v>181761.473005295</v>
      </c>
      <c r="AX1405" s="99">
        <v>145693.930263519</v>
      </c>
      <c r="AY1405" s="99">
        <v>24065676.649902299</v>
      </c>
      <c r="AZ1405" s="99">
        <v>12286384.0861816</v>
      </c>
      <c r="BA1405" s="99">
        <v>0</v>
      </c>
      <c r="BB1405" s="99">
        <v>35397542.815917999</v>
      </c>
      <c r="BC1405" s="99">
        <v>8495722.5543212909</v>
      </c>
      <c r="BD1405" s="99">
        <v>0</v>
      </c>
      <c r="BE1405" s="99">
        <v>11258160.6762695</v>
      </c>
      <c r="BF1405" s="99">
        <v>0</v>
      </c>
      <c r="BG1405" s="99">
        <v>119178135.10742199</v>
      </c>
      <c r="BH1405" s="99">
        <v>15407930.400878901</v>
      </c>
      <c r="BI1405" s="99">
        <v>514.75374340266001</v>
      </c>
      <c r="BJ1405" s="99">
        <v>2912612.1632690402</v>
      </c>
      <c r="BK1405" s="99">
        <v>2501138.2734985398</v>
      </c>
      <c r="BL1405" s="99">
        <v>0</v>
      </c>
      <c r="BM1405" s="99">
        <v>0</v>
      </c>
      <c r="BN1405" s="99">
        <v>0</v>
      </c>
      <c r="BO1405" s="99">
        <v>0</v>
      </c>
      <c r="BP1405" s="99">
        <v>0</v>
      </c>
      <c r="BQ1405" s="99">
        <v>0</v>
      </c>
      <c r="BR1405" s="99">
        <v>7704381.5842285203</v>
      </c>
      <c r="BS1405" s="99">
        <v>4571751.4013061495</v>
      </c>
      <c r="BT1405" s="99">
        <v>0</v>
      </c>
      <c r="BU1405" s="99">
        <v>2484514.5799865699</v>
      </c>
      <c r="BV1405" s="99">
        <v>3663695.6757202102</v>
      </c>
      <c r="BW1405" s="99">
        <v>0</v>
      </c>
      <c r="BX1405" s="99">
        <v>905658.39933013904</v>
      </c>
      <c r="BY1405" s="99">
        <v>0</v>
      </c>
      <c r="BZ1405" s="99">
        <v>0</v>
      </c>
      <c r="CA1405" s="99">
        <v>154685.79741096499</v>
      </c>
      <c r="CB1405" s="99">
        <v>8138040.4999389602</v>
      </c>
      <c r="CC1405" s="99">
        <v>80533404.482421905</v>
      </c>
      <c r="CD1405" s="99">
        <v>18310342.2568359</v>
      </c>
      <c r="CE1405" s="99">
        <v>8617.5378247499502</v>
      </c>
      <c r="CF1405" s="99">
        <v>1349689.01945496</v>
      </c>
      <c r="CG1405" s="99">
        <v>11276049.231323199</v>
      </c>
      <c r="CH1405" s="99">
        <v>0</v>
      </c>
      <c r="CI1405" s="99">
        <v>163303.195858002</v>
      </c>
      <c r="CJ1405" s="99">
        <v>9443732.8983154297</v>
      </c>
      <c r="CK1405" s="99">
        <v>91768666.331054702</v>
      </c>
      <c r="CL1405" s="99">
        <v>19219385.0007324</v>
      </c>
      <c r="CM1405" s="166">
        <v>274700.29942321801</v>
      </c>
      <c r="CN1405" s="166">
        <v>45156112.8515625</v>
      </c>
      <c r="CO1405" s="166">
        <v>211033794.71875</v>
      </c>
      <c r="CP1405" s="99">
        <v>19219385.0007324</v>
      </c>
      <c r="CQ1405" s="99">
        <v>0</v>
      </c>
      <c r="CR1405" s="99">
        <v>0</v>
      </c>
      <c r="CS1405" s="99">
        <v>0</v>
      </c>
      <c r="CT1405" s="99">
        <v>0</v>
      </c>
      <c r="CU1405" s="98">
        <v>17761.931994388</v>
      </c>
      <c r="CV1405" s="98">
        <v>119695.082292989</v>
      </c>
      <c r="CW1405" s="98">
        <v>9487729.5193939209</v>
      </c>
      <c r="CX1405" s="98">
        <v>91809453.713745102</v>
      </c>
    </row>
    <row r="1406" spans="1:102" x14ac:dyDescent="0.2">
      <c r="A1406" s="98" t="s">
        <v>73</v>
      </c>
      <c r="B1406" s="100">
        <v>41699</v>
      </c>
      <c r="C1406" s="99">
        <v>137422.476041794</v>
      </c>
      <c r="D1406" s="99">
        <v>0</v>
      </c>
      <c r="E1406" s="99">
        <v>17078.147967576999</v>
      </c>
      <c r="F1406" s="99">
        <v>15619.2820453644</v>
      </c>
      <c r="G1406" s="99">
        <v>8613.3053005933798</v>
      </c>
      <c r="H1406" s="99">
        <v>0</v>
      </c>
      <c r="I1406" s="99">
        <v>0</v>
      </c>
      <c r="J1406" s="99">
        <v>112449.358573914</v>
      </c>
      <c r="K1406" s="99">
        <v>387.696715883911</v>
      </c>
      <c r="L1406" s="99">
        <v>424.86667552962899</v>
      </c>
      <c r="M1406" s="99">
        <v>50051.790255069704</v>
      </c>
      <c r="N1406" s="99">
        <v>10409.7175192833</v>
      </c>
      <c r="O1406" s="99">
        <v>0</v>
      </c>
      <c r="P1406" s="99">
        <v>86725.047594070405</v>
      </c>
      <c r="Q1406" s="99">
        <v>6486.6153317689896</v>
      </c>
      <c r="R1406" s="99">
        <v>0</v>
      </c>
      <c r="S1406" s="99">
        <v>8578.1733565330505</v>
      </c>
      <c r="T1406" s="99">
        <v>0</v>
      </c>
      <c r="U1406" s="99">
        <v>112806.88745689399</v>
      </c>
      <c r="V1406" s="99">
        <v>7192686.13781738</v>
      </c>
      <c r="W1406" s="99">
        <v>0</v>
      </c>
      <c r="X1406" s="99">
        <v>930064.33457946801</v>
      </c>
      <c r="Y1406" s="99">
        <v>760364.04556274402</v>
      </c>
      <c r="Z1406" s="99">
        <v>1323971.5508270301</v>
      </c>
      <c r="AA1406" s="99">
        <v>0</v>
      </c>
      <c r="AB1406" s="99">
        <v>0</v>
      </c>
      <c r="AC1406" s="99">
        <v>35500176.080078103</v>
      </c>
      <c r="AD1406" s="99">
        <v>46629.952321529403</v>
      </c>
      <c r="AE1406" s="99">
        <v>16467.540866851799</v>
      </c>
      <c r="AF1406" s="99">
        <v>2346894.2853698698</v>
      </c>
      <c r="AG1406" s="99">
        <v>1365132.9756469701</v>
      </c>
      <c r="AH1406" s="99">
        <v>0</v>
      </c>
      <c r="AI1406" s="99">
        <v>3413900.9838256799</v>
      </c>
      <c r="AJ1406" s="99">
        <v>946506.33029174805</v>
      </c>
      <c r="AK1406" s="99">
        <v>0</v>
      </c>
      <c r="AL1406" s="99">
        <v>1320470.7480468799</v>
      </c>
      <c r="AM1406" s="99">
        <v>0</v>
      </c>
      <c r="AN1406" s="99">
        <v>35617212.7021484</v>
      </c>
      <c r="AO1406" s="99">
        <v>72444364.715820298</v>
      </c>
      <c r="AP1406" s="99">
        <v>0</v>
      </c>
      <c r="AQ1406" s="99">
        <v>8284933.8462524395</v>
      </c>
      <c r="AR1406" s="99">
        <v>6652381.1591796903</v>
      </c>
      <c r="AS1406" s="99">
        <v>11111249.4486084</v>
      </c>
      <c r="AT1406" s="99">
        <v>0</v>
      </c>
      <c r="AU1406" s="99">
        <v>0</v>
      </c>
      <c r="AV1406" s="99">
        <v>119377974.140625</v>
      </c>
      <c r="AW1406" s="99">
        <v>152151.169660568</v>
      </c>
      <c r="AX1406" s="99">
        <v>123002.772102356</v>
      </c>
      <c r="AY1406" s="99">
        <v>24577948.666259799</v>
      </c>
      <c r="AZ1406" s="99">
        <v>12183754.7081299</v>
      </c>
      <c r="BA1406" s="99">
        <v>0</v>
      </c>
      <c r="BB1406" s="99">
        <v>34932302.5556641</v>
      </c>
      <c r="BC1406" s="99">
        <v>8498192.4534912091</v>
      </c>
      <c r="BD1406" s="99">
        <v>0</v>
      </c>
      <c r="BE1406" s="99">
        <v>11095087.883667</v>
      </c>
      <c r="BF1406" s="99">
        <v>0</v>
      </c>
      <c r="BG1406" s="99">
        <v>119339382.130859</v>
      </c>
      <c r="BH1406" s="99">
        <v>15409524.4373779</v>
      </c>
      <c r="BI1406" s="99">
        <v>0</v>
      </c>
      <c r="BJ1406" s="99">
        <v>2784570.9137878399</v>
      </c>
      <c r="BK1406" s="99">
        <v>2404119.3633727999</v>
      </c>
      <c r="BL1406" s="99">
        <v>0</v>
      </c>
      <c r="BM1406" s="99">
        <v>0</v>
      </c>
      <c r="BN1406" s="99">
        <v>0</v>
      </c>
      <c r="BO1406" s="99">
        <v>0</v>
      </c>
      <c r="BP1406" s="99">
        <v>0</v>
      </c>
      <c r="BQ1406" s="99">
        <v>0</v>
      </c>
      <c r="BR1406" s="99">
        <v>7697005.5760498</v>
      </c>
      <c r="BS1406" s="99">
        <v>4485610.95666504</v>
      </c>
      <c r="BT1406" s="99">
        <v>0</v>
      </c>
      <c r="BU1406" s="99">
        <v>2468621.9999694801</v>
      </c>
      <c r="BV1406" s="99">
        <v>3657545.1403808598</v>
      </c>
      <c r="BW1406" s="99">
        <v>0</v>
      </c>
      <c r="BX1406" s="99">
        <v>930830.07933807396</v>
      </c>
      <c r="BY1406" s="99">
        <v>0</v>
      </c>
      <c r="BZ1406" s="99">
        <v>0</v>
      </c>
      <c r="CA1406" s="99">
        <v>154222.846446991</v>
      </c>
      <c r="CB1406" s="99">
        <v>8133246.6314697303</v>
      </c>
      <c r="CC1406" s="99">
        <v>80500474.386718795</v>
      </c>
      <c r="CD1406" s="99">
        <v>18219894.1474609</v>
      </c>
      <c r="CE1406" s="99">
        <v>8609.3659298420007</v>
      </c>
      <c r="CF1406" s="99">
        <v>1330462.71359253</v>
      </c>
      <c r="CG1406" s="99">
        <v>11212116.427734399</v>
      </c>
      <c r="CH1406" s="99">
        <v>0</v>
      </c>
      <c r="CI1406" s="99">
        <v>162838.53006744399</v>
      </c>
      <c r="CJ1406" s="99">
        <v>9475391.3109130897</v>
      </c>
      <c r="CK1406" s="99">
        <v>91771109.171875</v>
      </c>
      <c r="CL1406" s="99">
        <v>19109131.5073242</v>
      </c>
      <c r="CM1406" s="166">
        <v>274583.714530945</v>
      </c>
      <c r="CN1406" s="166">
        <v>45049405.979492202</v>
      </c>
      <c r="CO1406" s="166">
        <v>210934126.32031301</v>
      </c>
      <c r="CP1406" s="99">
        <v>19109131.5073242</v>
      </c>
      <c r="CQ1406" s="99">
        <v>0</v>
      </c>
      <c r="CR1406" s="99">
        <v>0</v>
      </c>
      <c r="CS1406" s="99">
        <v>0</v>
      </c>
      <c r="CT1406" s="99">
        <v>0</v>
      </c>
      <c r="CU1406" s="98">
        <v>17462.404023874999</v>
      </c>
      <c r="CV1406" s="98">
        <v>119903.330512706</v>
      </c>
      <c r="CW1406" s="98">
        <v>9463709.3450622596</v>
      </c>
      <c r="CX1406" s="98">
        <v>91712590.8144532</v>
      </c>
    </row>
    <row r="1407" spans="1:102" x14ac:dyDescent="0.2">
      <c r="A1407" s="98" t="s">
        <v>73</v>
      </c>
      <c r="B1407" s="100">
        <v>41791</v>
      </c>
      <c r="C1407" s="99">
        <v>136622.04120826701</v>
      </c>
      <c r="D1407" s="99">
        <v>0</v>
      </c>
      <c r="E1407" s="99">
        <v>16811.669926405</v>
      </c>
      <c r="F1407" s="99">
        <v>15464.539985179899</v>
      </c>
      <c r="G1407" s="99">
        <v>8654.6142001152002</v>
      </c>
      <c r="H1407" s="99">
        <v>0</v>
      </c>
      <c r="I1407" s="99">
        <v>0</v>
      </c>
      <c r="J1407" s="99">
        <v>112475.92469787601</v>
      </c>
      <c r="K1407" s="99">
        <v>267.00458939000998</v>
      </c>
      <c r="L1407" s="99">
        <v>1425.7604629099401</v>
      </c>
      <c r="M1407" s="99">
        <v>49819.582660674998</v>
      </c>
      <c r="N1407" s="99">
        <v>10304.832657217999</v>
      </c>
      <c r="O1407" s="99">
        <v>0</v>
      </c>
      <c r="P1407" s="99">
        <v>85330.308847427397</v>
      </c>
      <c r="Q1407" s="99">
        <v>6431.2366852164296</v>
      </c>
      <c r="R1407" s="99">
        <v>0</v>
      </c>
      <c r="S1407" s="99">
        <v>8637.6827942133004</v>
      </c>
      <c r="T1407" s="99">
        <v>0</v>
      </c>
      <c r="U1407" s="99">
        <v>112732.13609600101</v>
      </c>
      <c r="V1407" s="99">
        <v>7126271.4942016602</v>
      </c>
      <c r="W1407" s="99">
        <v>0</v>
      </c>
      <c r="X1407" s="99">
        <v>905594.56443023705</v>
      </c>
      <c r="Y1407" s="99">
        <v>736891.82411193801</v>
      </c>
      <c r="Z1407" s="99">
        <v>1330102.9929046601</v>
      </c>
      <c r="AA1407" s="99">
        <v>0</v>
      </c>
      <c r="AB1407" s="99">
        <v>0</v>
      </c>
      <c r="AC1407" s="99">
        <v>35496671.228027299</v>
      </c>
      <c r="AD1407" s="99">
        <v>32825.760645866401</v>
      </c>
      <c r="AE1407" s="99">
        <v>28055.6175837517</v>
      </c>
      <c r="AF1407" s="99">
        <v>2331559.30151367</v>
      </c>
      <c r="AG1407" s="99">
        <v>1334078.4883270301</v>
      </c>
      <c r="AH1407" s="99">
        <v>0</v>
      </c>
      <c r="AI1407" s="99">
        <v>3360541.7475891099</v>
      </c>
      <c r="AJ1407" s="99">
        <v>935507.41442108201</v>
      </c>
      <c r="AK1407" s="99">
        <v>0</v>
      </c>
      <c r="AL1407" s="99">
        <v>1329135.1811218299</v>
      </c>
      <c r="AM1407" s="99">
        <v>0</v>
      </c>
      <c r="AN1407" s="99">
        <v>35565282.495605499</v>
      </c>
      <c r="AO1407" s="99">
        <v>71744246.524414107</v>
      </c>
      <c r="AP1407" s="99">
        <v>0</v>
      </c>
      <c r="AQ1407" s="99">
        <v>8033513.4050903302</v>
      </c>
      <c r="AR1407" s="99">
        <v>6418582.1983032199</v>
      </c>
      <c r="AS1407" s="99">
        <v>11218685.7856445</v>
      </c>
      <c r="AT1407" s="99">
        <v>0</v>
      </c>
      <c r="AU1407" s="99">
        <v>0</v>
      </c>
      <c r="AV1407" s="99">
        <v>119727234.99902301</v>
      </c>
      <c r="AW1407" s="99">
        <v>107192.283807755</v>
      </c>
      <c r="AX1407" s="99">
        <v>226138.61810112</v>
      </c>
      <c r="AY1407" s="99">
        <v>24354330.410888702</v>
      </c>
      <c r="AZ1407" s="99">
        <v>11982627.034668</v>
      </c>
      <c r="BA1407" s="99">
        <v>0</v>
      </c>
      <c r="BB1407" s="99">
        <v>34634803.323730499</v>
      </c>
      <c r="BC1407" s="99">
        <v>8403261.5179443397</v>
      </c>
      <c r="BD1407" s="99">
        <v>0</v>
      </c>
      <c r="BE1407" s="99">
        <v>11188646.708618199</v>
      </c>
      <c r="BF1407" s="99">
        <v>0</v>
      </c>
      <c r="BG1407" s="99">
        <v>119927507.106445</v>
      </c>
      <c r="BH1407" s="99">
        <v>15359608.4575195</v>
      </c>
      <c r="BI1407" s="99">
        <v>0</v>
      </c>
      <c r="BJ1407" s="99">
        <v>2748754.0919494601</v>
      </c>
      <c r="BK1407" s="99">
        <v>2371453.55401611</v>
      </c>
      <c r="BL1407" s="99">
        <v>0</v>
      </c>
      <c r="BM1407" s="99">
        <v>0</v>
      </c>
      <c r="BN1407" s="99">
        <v>0</v>
      </c>
      <c r="BO1407" s="99">
        <v>0</v>
      </c>
      <c r="BP1407" s="99">
        <v>0</v>
      </c>
      <c r="BQ1407" s="99">
        <v>0</v>
      </c>
      <c r="BR1407" s="99">
        <v>7756735.4519653302</v>
      </c>
      <c r="BS1407" s="99">
        <v>4434045.1849365197</v>
      </c>
      <c r="BT1407" s="99">
        <v>0</v>
      </c>
      <c r="BU1407" s="99">
        <v>2453825.3999633798</v>
      </c>
      <c r="BV1407" s="99">
        <v>3644894.3983764602</v>
      </c>
      <c r="BW1407" s="99">
        <v>0</v>
      </c>
      <c r="BX1407" s="99">
        <v>938791.63934326195</v>
      </c>
      <c r="BY1407" s="99">
        <v>0</v>
      </c>
      <c r="BZ1407" s="99">
        <v>0</v>
      </c>
      <c r="CA1407" s="99">
        <v>153420.962879181</v>
      </c>
      <c r="CB1407" s="99">
        <v>8001242.8225097703</v>
      </c>
      <c r="CC1407" s="99">
        <v>79833231.844726607</v>
      </c>
      <c r="CD1407" s="99">
        <v>18111273.965087902</v>
      </c>
      <c r="CE1407" s="99">
        <v>8650.6275241375006</v>
      </c>
      <c r="CF1407" s="99">
        <v>1330993.98298645</v>
      </c>
      <c r="CG1407" s="99">
        <v>11185574.7194824</v>
      </c>
      <c r="CH1407" s="99">
        <v>0</v>
      </c>
      <c r="CI1407" s="99">
        <v>162083.443908691</v>
      </c>
      <c r="CJ1407" s="99">
        <v>9358578.18432617</v>
      </c>
      <c r="CK1407" s="99">
        <v>91009464.234375</v>
      </c>
      <c r="CL1407" s="99">
        <v>18992324.760497998</v>
      </c>
      <c r="CM1407" s="166">
        <v>273651.50644683797</v>
      </c>
      <c r="CN1407" s="166">
        <v>44919402.300781302</v>
      </c>
      <c r="CO1407" s="166">
        <v>210974115.18554699</v>
      </c>
      <c r="CP1407" s="99">
        <v>18992324.760497998</v>
      </c>
      <c r="CQ1407" s="99">
        <v>0</v>
      </c>
      <c r="CR1407" s="99">
        <v>0</v>
      </c>
      <c r="CS1407" s="99">
        <v>0</v>
      </c>
      <c r="CT1407" s="99">
        <v>0</v>
      </c>
      <c r="CU1407" s="98">
        <v>17077.233926925001</v>
      </c>
      <c r="CV1407" s="98">
        <v>119995.433654343</v>
      </c>
      <c r="CW1407" s="98">
        <v>9332236.8054962195</v>
      </c>
      <c r="CX1407" s="98">
        <v>91018806.564209014</v>
      </c>
    </row>
    <row r="1408" spans="1:102" x14ac:dyDescent="0.2">
      <c r="A1408" s="98" t="s">
        <v>73</v>
      </c>
      <c r="B1408" s="100">
        <v>41883</v>
      </c>
      <c r="C1408" s="99">
        <v>136812.99186134301</v>
      </c>
      <c r="D1408" s="99">
        <v>0</v>
      </c>
      <c r="E1408" s="99">
        <v>15737.786234855699</v>
      </c>
      <c r="F1408" s="99">
        <v>14343.940573334699</v>
      </c>
      <c r="G1408" s="99">
        <v>8730.6179670095407</v>
      </c>
      <c r="H1408" s="99">
        <v>0</v>
      </c>
      <c r="I1408" s="99">
        <v>0</v>
      </c>
      <c r="J1408" s="99">
        <v>112395.360037804</v>
      </c>
      <c r="K1408" s="99">
        <v>170.83332407660799</v>
      </c>
      <c r="L1408" s="99">
        <v>452.56196912005498</v>
      </c>
      <c r="M1408" s="99">
        <v>50095.881120204896</v>
      </c>
      <c r="N1408" s="99">
        <v>10211.631935358</v>
      </c>
      <c r="O1408" s="99">
        <v>0</v>
      </c>
      <c r="P1408" s="99">
        <v>85825.069855690002</v>
      </c>
      <c r="Q1408" s="99">
        <v>6364.8875429034197</v>
      </c>
      <c r="R1408" s="99">
        <v>0</v>
      </c>
      <c r="S1408" s="99">
        <v>8742.3675593137705</v>
      </c>
      <c r="T1408" s="99">
        <v>0</v>
      </c>
      <c r="U1408" s="99">
        <v>112563.873223305</v>
      </c>
      <c r="V1408" s="99">
        <v>7067858.26879883</v>
      </c>
      <c r="W1408" s="99">
        <v>0</v>
      </c>
      <c r="X1408" s="99">
        <v>869218.21031951904</v>
      </c>
      <c r="Y1408" s="99">
        <v>707685.30657195998</v>
      </c>
      <c r="Z1408" s="99">
        <v>1329667.8124542199</v>
      </c>
      <c r="AA1408" s="99">
        <v>0</v>
      </c>
      <c r="AB1408" s="99">
        <v>0</v>
      </c>
      <c r="AC1408" s="99">
        <v>35430457.2490234</v>
      </c>
      <c r="AD1408" s="99">
        <v>19720.683259487199</v>
      </c>
      <c r="AE1408" s="99">
        <v>24402.611708402601</v>
      </c>
      <c r="AF1408" s="99">
        <v>2320577.80291748</v>
      </c>
      <c r="AG1408" s="99">
        <v>1295106.27661133</v>
      </c>
      <c r="AH1408" s="99">
        <v>0</v>
      </c>
      <c r="AI1408" s="99">
        <v>3363379.1275634798</v>
      </c>
      <c r="AJ1408" s="99">
        <v>939259.78076934803</v>
      </c>
      <c r="AK1408" s="99">
        <v>0</v>
      </c>
      <c r="AL1408" s="99">
        <v>1331305.97906494</v>
      </c>
      <c r="AM1408" s="99">
        <v>0</v>
      </c>
      <c r="AN1408" s="99">
        <v>35472166.315917999</v>
      </c>
      <c r="AO1408" s="99">
        <v>71931521.183593795</v>
      </c>
      <c r="AP1408" s="99">
        <v>0</v>
      </c>
      <c r="AQ1408" s="99">
        <v>7812843.6340942401</v>
      </c>
      <c r="AR1408" s="99">
        <v>6211600.2299804697</v>
      </c>
      <c r="AS1408" s="99">
        <v>11204418.365966801</v>
      </c>
      <c r="AT1408" s="99">
        <v>0</v>
      </c>
      <c r="AU1408" s="99">
        <v>0</v>
      </c>
      <c r="AV1408" s="99">
        <v>119678319.74218801</v>
      </c>
      <c r="AW1408" s="99">
        <v>64439.186022758498</v>
      </c>
      <c r="AX1408" s="99">
        <v>188576.46820831299</v>
      </c>
      <c r="AY1408" s="99">
        <v>24445936.5549316</v>
      </c>
      <c r="AZ1408" s="99">
        <v>11701378.3044434</v>
      </c>
      <c r="BA1408" s="99">
        <v>0</v>
      </c>
      <c r="BB1408" s="99">
        <v>34859406.545410201</v>
      </c>
      <c r="BC1408" s="99">
        <v>8440583.3763427697</v>
      </c>
      <c r="BD1408" s="99">
        <v>0</v>
      </c>
      <c r="BE1408" s="99">
        <v>11201001.485839801</v>
      </c>
      <c r="BF1408" s="99">
        <v>0</v>
      </c>
      <c r="BG1408" s="99">
        <v>119798179.59863301</v>
      </c>
      <c r="BH1408" s="99">
        <v>15512463.3596191</v>
      </c>
      <c r="BI1408" s="99">
        <v>0</v>
      </c>
      <c r="BJ1408" s="99">
        <v>2697655.0269165002</v>
      </c>
      <c r="BK1408" s="99">
        <v>2331681.1980285598</v>
      </c>
      <c r="BL1408" s="99">
        <v>0</v>
      </c>
      <c r="BM1408" s="99">
        <v>0</v>
      </c>
      <c r="BN1408" s="99">
        <v>0</v>
      </c>
      <c r="BO1408" s="99">
        <v>0</v>
      </c>
      <c r="BP1408" s="99">
        <v>0</v>
      </c>
      <c r="BQ1408" s="99">
        <v>0</v>
      </c>
      <c r="BR1408" s="99">
        <v>7835519.0962524395</v>
      </c>
      <c r="BS1408" s="99">
        <v>4352202.2989502</v>
      </c>
      <c r="BT1408" s="99">
        <v>0</v>
      </c>
      <c r="BU1408" s="99">
        <v>1915246.3999939</v>
      </c>
      <c r="BV1408" s="99">
        <v>3677726.3307800302</v>
      </c>
      <c r="BW1408" s="99">
        <v>0</v>
      </c>
      <c r="BX1408" s="99">
        <v>785678.25947570801</v>
      </c>
      <c r="BY1408" s="99">
        <v>0</v>
      </c>
      <c r="BZ1408" s="99">
        <v>0</v>
      </c>
      <c r="CA1408" s="99">
        <v>152819.56569671599</v>
      </c>
      <c r="CB1408" s="99">
        <v>7945948.2501831101</v>
      </c>
      <c r="CC1408" s="99">
        <v>79718281.235351607</v>
      </c>
      <c r="CD1408" s="99">
        <v>18190358.592285201</v>
      </c>
      <c r="CE1408" s="99">
        <v>8742.7754082679694</v>
      </c>
      <c r="CF1408" s="99">
        <v>1327972.99476624</v>
      </c>
      <c r="CG1408" s="99">
        <v>11187207.943725601</v>
      </c>
      <c r="CH1408" s="99">
        <v>0</v>
      </c>
      <c r="CI1408" s="99">
        <v>161543.01589202901</v>
      </c>
      <c r="CJ1408" s="99">
        <v>9250863.1962890606</v>
      </c>
      <c r="CK1408" s="99">
        <v>90895478.456054702</v>
      </c>
      <c r="CL1408" s="99">
        <v>19082051.673583999</v>
      </c>
      <c r="CM1408" s="166">
        <v>273049.88854598999</v>
      </c>
      <c r="CN1408" s="166">
        <v>44755446.679199196</v>
      </c>
      <c r="CO1408" s="166">
        <v>210873165.16992199</v>
      </c>
      <c r="CP1408" s="99">
        <v>19082051.673583999</v>
      </c>
      <c r="CQ1408" s="99">
        <v>0</v>
      </c>
      <c r="CR1408" s="99">
        <v>0</v>
      </c>
      <c r="CS1408" s="99">
        <v>0</v>
      </c>
      <c r="CT1408" s="99">
        <v>0</v>
      </c>
      <c r="CU1408" s="98">
        <v>15882.354113207</v>
      </c>
      <c r="CV1408" s="98">
        <v>119984.983226736</v>
      </c>
      <c r="CW1408" s="98">
        <v>9273921.2449493501</v>
      </c>
      <c r="CX1408" s="98">
        <v>90905489.179077208</v>
      </c>
    </row>
    <row r="1409" spans="1:102" x14ac:dyDescent="0.2">
      <c r="A1409" s="98" t="s">
        <v>73</v>
      </c>
      <c r="B1409" s="100">
        <v>41974</v>
      </c>
      <c r="C1409" s="99">
        <v>136521.907316208</v>
      </c>
      <c r="D1409" s="99">
        <v>0</v>
      </c>
      <c r="E1409" s="99">
        <v>16370.275339007399</v>
      </c>
      <c r="F1409" s="99">
        <v>15050.5905145407</v>
      </c>
      <c r="G1409" s="99">
        <v>8679.1613982915896</v>
      </c>
      <c r="H1409" s="99">
        <v>0</v>
      </c>
      <c r="I1409" s="99">
        <v>0</v>
      </c>
      <c r="J1409" s="99">
        <v>111342.176134109</v>
      </c>
      <c r="K1409" s="99">
        <v>82.875325533561394</v>
      </c>
      <c r="L1409" s="99">
        <v>487.43933788687002</v>
      </c>
      <c r="M1409" s="99">
        <v>50200.5053095818</v>
      </c>
      <c r="N1409" s="99">
        <v>10138.337043166201</v>
      </c>
      <c r="O1409" s="99">
        <v>0</v>
      </c>
      <c r="P1409" s="99">
        <v>85869.068144798293</v>
      </c>
      <c r="Q1409" s="99">
        <v>6329.7206400632904</v>
      </c>
      <c r="R1409" s="99">
        <v>0</v>
      </c>
      <c r="S1409" s="99">
        <v>8659.7273429632205</v>
      </c>
      <c r="T1409" s="99">
        <v>0</v>
      </c>
      <c r="U1409" s="99">
        <v>111460.51989364599</v>
      </c>
      <c r="V1409" s="99">
        <v>7010851.42895508</v>
      </c>
      <c r="W1409" s="99">
        <v>0</v>
      </c>
      <c r="X1409" s="99">
        <v>861945.345909119</v>
      </c>
      <c r="Y1409" s="99">
        <v>702166.15001678502</v>
      </c>
      <c r="Z1409" s="99">
        <v>1321407.6895294201</v>
      </c>
      <c r="AA1409" s="99">
        <v>0</v>
      </c>
      <c r="AB1409" s="99">
        <v>0</v>
      </c>
      <c r="AC1409" s="99">
        <v>35092406.497070298</v>
      </c>
      <c r="AD1409" s="99">
        <v>9614.1360203027707</v>
      </c>
      <c r="AE1409" s="99">
        <v>16416.928365707401</v>
      </c>
      <c r="AF1409" s="99">
        <v>2320499.1343689002</v>
      </c>
      <c r="AG1409" s="99">
        <v>1286711.8763427699</v>
      </c>
      <c r="AH1409" s="99">
        <v>0</v>
      </c>
      <c r="AI1409" s="99">
        <v>3324249.9353027302</v>
      </c>
      <c r="AJ1409" s="99">
        <v>947714.20886993397</v>
      </c>
      <c r="AK1409" s="99">
        <v>0</v>
      </c>
      <c r="AL1409" s="99">
        <v>1317729.05166626</v>
      </c>
      <c r="AM1409" s="99">
        <v>0</v>
      </c>
      <c r="AN1409" s="99">
        <v>35103401.221679702</v>
      </c>
      <c r="AO1409" s="99">
        <v>71751057.291992202</v>
      </c>
      <c r="AP1409" s="99">
        <v>0</v>
      </c>
      <c r="AQ1409" s="99">
        <v>7680165.5521240197</v>
      </c>
      <c r="AR1409" s="99">
        <v>6086574.1553955097</v>
      </c>
      <c r="AS1409" s="99">
        <v>11168565.1494141</v>
      </c>
      <c r="AT1409" s="99">
        <v>0</v>
      </c>
      <c r="AU1409" s="99">
        <v>0</v>
      </c>
      <c r="AV1409" s="99">
        <v>119330525.53125</v>
      </c>
      <c r="AW1409" s="99">
        <v>31575.455159425699</v>
      </c>
      <c r="AX1409" s="99">
        <v>145311.90532875099</v>
      </c>
      <c r="AY1409" s="99">
        <v>24566538.660400402</v>
      </c>
      <c r="AZ1409" s="99">
        <v>11657239.595214801</v>
      </c>
      <c r="BA1409" s="99">
        <v>0</v>
      </c>
      <c r="BB1409" s="99">
        <v>34601126.9228516</v>
      </c>
      <c r="BC1409" s="99">
        <v>8575152.3367919903</v>
      </c>
      <c r="BD1409" s="99">
        <v>0</v>
      </c>
      <c r="BE1409" s="99">
        <v>11154469.6444092</v>
      </c>
      <c r="BF1409" s="99">
        <v>0</v>
      </c>
      <c r="BG1409" s="99">
        <v>119397151.272461</v>
      </c>
      <c r="BH1409" s="99">
        <v>15563470.4731445</v>
      </c>
      <c r="BI1409" s="99">
        <v>0</v>
      </c>
      <c r="BJ1409" s="99">
        <v>2665836.2439270001</v>
      </c>
      <c r="BK1409" s="99">
        <v>2295384.84307861</v>
      </c>
      <c r="BL1409" s="99">
        <v>0</v>
      </c>
      <c r="BM1409" s="99">
        <v>0</v>
      </c>
      <c r="BN1409" s="99">
        <v>0</v>
      </c>
      <c r="BO1409" s="99">
        <v>0</v>
      </c>
      <c r="BP1409" s="99">
        <v>0</v>
      </c>
      <c r="BQ1409" s="99">
        <v>0</v>
      </c>
      <c r="BR1409" s="99">
        <v>7897335.16796875</v>
      </c>
      <c r="BS1409" s="99">
        <v>4336400.5115966797</v>
      </c>
      <c r="BT1409" s="99">
        <v>0</v>
      </c>
      <c r="BU1409" s="99">
        <v>2387945.2099609398</v>
      </c>
      <c r="BV1409" s="99">
        <v>3725507.37994385</v>
      </c>
      <c r="BW1409" s="99">
        <v>0</v>
      </c>
      <c r="BX1409" s="99">
        <v>893683.68933105504</v>
      </c>
      <c r="BY1409" s="99">
        <v>0</v>
      </c>
      <c r="BZ1409" s="99">
        <v>0</v>
      </c>
      <c r="CA1409" s="99">
        <v>153005.21201896699</v>
      </c>
      <c r="CB1409" s="99">
        <v>7892909.4215698196</v>
      </c>
      <c r="CC1409" s="99">
        <v>79599499.234375</v>
      </c>
      <c r="CD1409" s="99">
        <v>18221158.333007801</v>
      </c>
      <c r="CE1409" s="99">
        <v>8674.0981982946396</v>
      </c>
      <c r="CF1409" s="99">
        <v>1319711.9052581801</v>
      </c>
      <c r="CG1409" s="99">
        <v>11143311.6873779</v>
      </c>
      <c r="CH1409" s="99">
        <v>0</v>
      </c>
      <c r="CI1409" s="99">
        <v>161681.606109619</v>
      </c>
      <c r="CJ1409" s="99">
        <v>9194917.3505859394</v>
      </c>
      <c r="CK1409" s="99">
        <v>90667303.811523393</v>
      </c>
      <c r="CL1409" s="99">
        <v>19122673.003417999</v>
      </c>
      <c r="CM1409" s="166">
        <v>271951.17246627802</v>
      </c>
      <c r="CN1409" s="166">
        <v>44341159.673828103</v>
      </c>
      <c r="CO1409" s="166">
        <v>210294891.70898399</v>
      </c>
      <c r="CP1409" s="99">
        <v>19122673.003417999</v>
      </c>
      <c r="CQ1409" s="99">
        <v>0</v>
      </c>
      <c r="CR1409" s="99">
        <v>0</v>
      </c>
      <c r="CS1409" s="99">
        <v>0</v>
      </c>
      <c r="CT1409" s="99">
        <v>0</v>
      </c>
      <c r="CU1409" s="98">
        <v>16476.980522512</v>
      </c>
      <c r="CV1409" s="98">
        <v>118921.054320176</v>
      </c>
      <c r="CW1409" s="98">
        <v>9212621.3268279992</v>
      </c>
      <c r="CX1409" s="98">
        <v>90742810.9217529</v>
      </c>
    </row>
    <row r="1410" spans="1:102" x14ac:dyDescent="0.2">
      <c r="A1410" s="98" t="s">
        <v>73</v>
      </c>
      <c r="B1410" s="100">
        <v>42064</v>
      </c>
      <c r="C1410" s="99">
        <v>135658.90929412801</v>
      </c>
      <c r="D1410" s="99">
        <v>0</v>
      </c>
      <c r="E1410" s="99">
        <v>16007.756543874701</v>
      </c>
      <c r="F1410" s="99">
        <v>14716.1161347628</v>
      </c>
      <c r="G1410" s="99">
        <v>8757.9052956104297</v>
      </c>
      <c r="H1410" s="99">
        <v>0</v>
      </c>
      <c r="I1410" s="99">
        <v>0</v>
      </c>
      <c r="J1410" s="99">
        <v>111317.114157677</v>
      </c>
      <c r="K1410" s="99">
        <v>69.979712842963593</v>
      </c>
      <c r="L1410" s="99">
        <v>412.39652602374599</v>
      </c>
      <c r="M1410" s="99">
        <v>50067.408813476599</v>
      </c>
      <c r="N1410" s="99">
        <v>10011.571596026401</v>
      </c>
      <c r="O1410" s="99">
        <v>0</v>
      </c>
      <c r="P1410" s="99">
        <v>84561.019726753206</v>
      </c>
      <c r="Q1410" s="99">
        <v>6285.6641625165903</v>
      </c>
      <c r="R1410" s="99">
        <v>0</v>
      </c>
      <c r="S1410" s="99">
        <v>8727.2984429597891</v>
      </c>
      <c r="T1410" s="99">
        <v>0</v>
      </c>
      <c r="U1410" s="99">
        <v>111374.94888877901</v>
      </c>
      <c r="V1410" s="99">
        <v>6951637.1838378897</v>
      </c>
      <c r="W1410" s="99">
        <v>0</v>
      </c>
      <c r="X1410" s="99">
        <v>835649.61537170399</v>
      </c>
      <c r="Y1410" s="99">
        <v>681350.51313018799</v>
      </c>
      <c r="Z1410" s="99">
        <v>1314005.7408904999</v>
      </c>
      <c r="AA1410" s="99">
        <v>0</v>
      </c>
      <c r="AB1410" s="99">
        <v>0</v>
      </c>
      <c r="AC1410" s="99">
        <v>34973503.626464799</v>
      </c>
      <c r="AD1410" s="99">
        <v>8438.3641709089297</v>
      </c>
      <c r="AE1410" s="99">
        <v>13845.9017698765</v>
      </c>
      <c r="AF1410" s="99">
        <v>2314256.4012146001</v>
      </c>
      <c r="AG1410" s="99">
        <v>1255939.8315429699</v>
      </c>
      <c r="AH1410" s="99">
        <v>0</v>
      </c>
      <c r="AI1410" s="99">
        <v>3235164.6271972698</v>
      </c>
      <c r="AJ1410" s="99">
        <v>928634.56359863305</v>
      </c>
      <c r="AK1410" s="99">
        <v>0</v>
      </c>
      <c r="AL1410" s="99">
        <v>1308905.8148345901</v>
      </c>
      <c r="AM1410" s="99">
        <v>0</v>
      </c>
      <c r="AN1410" s="99">
        <v>34955541.247070298</v>
      </c>
      <c r="AO1410" s="99">
        <v>70945328.971679702</v>
      </c>
      <c r="AP1410" s="99">
        <v>0</v>
      </c>
      <c r="AQ1410" s="99">
        <v>7454596.1377563505</v>
      </c>
      <c r="AR1410" s="99">
        <v>5952637.5416259803</v>
      </c>
      <c r="AS1410" s="99">
        <v>11161727.3950195</v>
      </c>
      <c r="AT1410" s="99">
        <v>0</v>
      </c>
      <c r="AU1410" s="99">
        <v>0</v>
      </c>
      <c r="AV1410" s="99">
        <v>119551388.271484</v>
      </c>
      <c r="AW1410" s="99">
        <v>27937.518197298101</v>
      </c>
      <c r="AX1410" s="99">
        <v>110314.16939163199</v>
      </c>
      <c r="AY1410" s="99">
        <v>24491554.623046901</v>
      </c>
      <c r="AZ1410" s="99">
        <v>11420362.9688721</v>
      </c>
      <c r="BA1410" s="99">
        <v>0</v>
      </c>
      <c r="BB1410" s="99">
        <v>33736534.754394501</v>
      </c>
      <c r="BC1410" s="99">
        <v>8409484.9558105506</v>
      </c>
      <c r="BD1410" s="99">
        <v>0</v>
      </c>
      <c r="BE1410" s="99">
        <v>11125543.6916504</v>
      </c>
      <c r="BF1410" s="99">
        <v>0</v>
      </c>
      <c r="BG1410" s="99">
        <v>119406196.22656301</v>
      </c>
      <c r="BH1410" s="99">
        <v>15289005.5910645</v>
      </c>
      <c r="BI1410" s="99">
        <v>0</v>
      </c>
      <c r="BJ1410" s="99">
        <v>2602431.9880676302</v>
      </c>
      <c r="BK1410" s="99">
        <v>2243775.5776367201</v>
      </c>
      <c r="BL1410" s="99">
        <v>0</v>
      </c>
      <c r="BM1410" s="99">
        <v>0</v>
      </c>
      <c r="BN1410" s="99">
        <v>0</v>
      </c>
      <c r="BO1410" s="99">
        <v>0</v>
      </c>
      <c r="BP1410" s="99">
        <v>0</v>
      </c>
      <c r="BQ1410" s="99">
        <v>0</v>
      </c>
      <c r="BR1410" s="99">
        <v>7791638.1812133798</v>
      </c>
      <c r="BS1410" s="99">
        <v>4241292.04797363</v>
      </c>
      <c r="BT1410" s="99">
        <v>0</v>
      </c>
      <c r="BU1410" s="99">
        <v>2340634.3599853502</v>
      </c>
      <c r="BV1410" s="99">
        <v>3677314.02984619</v>
      </c>
      <c r="BW1410" s="99">
        <v>0</v>
      </c>
      <c r="BX1410" s="99">
        <v>1012620.52859497</v>
      </c>
      <c r="BY1410" s="99">
        <v>0</v>
      </c>
      <c r="BZ1410" s="99">
        <v>0</v>
      </c>
      <c r="CA1410" s="99">
        <v>151371.18090438799</v>
      </c>
      <c r="CB1410" s="99">
        <v>7769712.2617797898</v>
      </c>
      <c r="CC1410" s="99">
        <v>78322461.200195298</v>
      </c>
      <c r="CD1410" s="99">
        <v>17913494.385009799</v>
      </c>
      <c r="CE1410" s="99">
        <v>8754.7520813941992</v>
      </c>
      <c r="CF1410" s="99">
        <v>1314833.8139495801</v>
      </c>
      <c r="CG1410" s="99">
        <v>11179415.447387701</v>
      </c>
      <c r="CH1410" s="99">
        <v>0</v>
      </c>
      <c r="CI1410" s="99">
        <v>160139.31585121201</v>
      </c>
      <c r="CJ1410" s="99">
        <v>9104033.3369140606</v>
      </c>
      <c r="CK1410" s="99">
        <v>89562754.930664107</v>
      </c>
      <c r="CL1410" s="99">
        <v>18879720.8442383</v>
      </c>
      <c r="CM1410" s="166">
        <v>270477.51526641799</v>
      </c>
      <c r="CN1410" s="166">
        <v>44033798.9453125</v>
      </c>
      <c r="CO1410" s="166">
        <v>208787099.16796899</v>
      </c>
      <c r="CP1410" s="99">
        <v>18879720.8442383</v>
      </c>
      <c r="CQ1410" s="99">
        <v>0</v>
      </c>
      <c r="CR1410" s="99">
        <v>0</v>
      </c>
      <c r="CS1410" s="99">
        <v>0</v>
      </c>
      <c r="CT1410" s="99">
        <v>0</v>
      </c>
      <c r="CU1410" s="98">
        <v>16087.426546227</v>
      </c>
      <c r="CV1410" s="98">
        <v>118948.54778075199</v>
      </c>
      <c r="CW1410" s="98">
        <v>9084546.0757293701</v>
      </c>
      <c r="CX1410" s="98">
        <v>89501876.647582993</v>
      </c>
    </row>
    <row r="1411" spans="1:102" x14ac:dyDescent="0.2">
      <c r="A1411" s="98" t="s">
        <v>73</v>
      </c>
      <c r="B1411" s="100">
        <v>42156</v>
      </c>
      <c r="C1411" s="99">
        <v>135789.987121582</v>
      </c>
      <c r="D1411" s="99">
        <v>0</v>
      </c>
      <c r="E1411" s="99">
        <v>15789.038728952401</v>
      </c>
      <c r="F1411" s="99">
        <v>14536.0564789772</v>
      </c>
      <c r="G1411" s="99">
        <v>8881.0626318454706</v>
      </c>
      <c r="H1411" s="99">
        <v>0</v>
      </c>
      <c r="I1411" s="99">
        <v>0</v>
      </c>
      <c r="J1411" s="99">
        <v>111139.01448059099</v>
      </c>
      <c r="K1411" s="99">
        <v>58.475933392066501</v>
      </c>
      <c r="L1411" s="99">
        <v>399.66602770239098</v>
      </c>
      <c r="M1411" s="99">
        <v>50323.878347396902</v>
      </c>
      <c r="N1411" s="99">
        <v>9885.5706777572595</v>
      </c>
      <c r="O1411" s="99">
        <v>0</v>
      </c>
      <c r="P1411" s="99">
        <v>84640.707341194196</v>
      </c>
      <c r="Q1411" s="99">
        <v>6244.3322668671599</v>
      </c>
      <c r="R1411" s="99">
        <v>0</v>
      </c>
      <c r="S1411" s="99">
        <v>8859.3534752130508</v>
      </c>
      <c r="T1411" s="99">
        <v>0</v>
      </c>
      <c r="U1411" s="99">
        <v>111191.41637229901</v>
      </c>
      <c r="V1411" s="99">
        <v>6902442.3320922898</v>
      </c>
      <c r="W1411" s="99">
        <v>0</v>
      </c>
      <c r="X1411" s="99">
        <v>805350.76385498</v>
      </c>
      <c r="Y1411" s="99">
        <v>658187.82868194603</v>
      </c>
      <c r="Z1411" s="99">
        <v>1316892.99617004</v>
      </c>
      <c r="AA1411" s="99">
        <v>0</v>
      </c>
      <c r="AB1411" s="99">
        <v>0</v>
      </c>
      <c r="AC1411" s="99">
        <v>34849156.375</v>
      </c>
      <c r="AD1411" s="99">
        <v>7493.6813306212398</v>
      </c>
      <c r="AE1411" s="99">
        <v>14643.206049561501</v>
      </c>
      <c r="AF1411" s="99">
        <v>2317605.8190918001</v>
      </c>
      <c r="AG1411" s="99">
        <v>1230735.8178405799</v>
      </c>
      <c r="AH1411" s="99">
        <v>0</v>
      </c>
      <c r="AI1411" s="99">
        <v>3223731.4452514602</v>
      </c>
      <c r="AJ1411" s="99">
        <v>918904.69127654994</v>
      </c>
      <c r="AK1411" s="99">
        <v>0</v>
      </c>
      <c r="AL1411" s="99">
        <v>1313672.2674408001</v>
      </c>
      <c r="AM1411" s="99">
        <v>0</v>
      </c>
      <c r="AN1411" s="99">
        <v>34892374.947753899</v>
      </c>
      <c r="AO1411" s="99">
        <v>71155933.490234405</v>
      </c>
      <c r="AP1411" s="99">
        <v>0</v>
      </c>
      <c r="AQ1411" s="99">
        <v>7185521.08166504</v>
      </c>
      <c r="AR1411" s="99">
        <v>5696574.1752929697</v>
      </c>
      <c r="AS1411" s="99">
        <v>11223749.1009521</v>
      </c>
      <c r="AT1411" s="99">
        <v>0</v>
      </c>
      <c r="AU1411" s="99">
        <v>0</v>
      </c>
      <c r="AV1411" s="99">
        <v>119679408.68261699</v>
      </c>
      <c r="AW1411" s="99">
        <v>24868.2502315044</v>
      </c>
      <c r="AX1411" s="99">
        <v>127149.031186104</v>
      </c>
      <c r="AY1411" s="99">
        <v>24738844.5075684</v>
      </c>
      <c r="AZ1411" s="99">
        <v>11215295.0183105</v>
      </c>
      <c r="BA1411" s="99">
        <v>0</v>
      </c>
      <c r="BB1411" s="99">
        <v>33794007.691406302</v>
      </c>
      <c r="BC1411" s="99">
        <v>8351643.9733276404</v>
      </c>
      <c r="BD1411" s="99">
        <v>0</v>
      </c>
      <c r="BE1411" s="99">
        <v>11190114.998413101</v>
      </c>
      <c r="BF1411" s="99">
        <v>0</v>
      </c>
      <c r="BG1411" s="99">
        <v>119805687.39843801</v>
      </c>
      <c r="BH1411" s="99">
        <v>15423336.0477295</v>
      </c>
      <c r="BI1411" s="99">
        <v>0</v>
      </c>
      <c r="BJ1411" s="99">
        <v>2558382.3866577102</v>
      </c>
      <c r="BK1411" s="99">
        <v>2187813.8924255399</v>
      </c>
      <c r="BL1411" s="99">
        <v>0</v>
      </c>
      <c r="BM1411" s="99">
        <v>0</v>
      </c>
      <c r="BN1411" s="99">
        <v>0</v>
      </c>
      <c r="BO1411" s="99">
        <v>0</v>
      </c>
      <c r="BP1411" s="99">
        <v>0</v>
      </c>
      <c r="BQ1411" s="99">
        <v>0</v>
      </c>
      <c r="BR1411" s="99">
        <v>7940907.2100219699</v>
      </c>
      <c r="BS1411" s="99">
        <v>4181102.82141113</v>
      </c>
      <c r="BT1411" s="99">
        <v>0</v>
      </c>
      <c r="BU1411" s="99">
        <v>2352411.6699829102</v>
      </c>
      <c r="BV1411" s="99">
        <v>3678851.4345092801</v>
      </c>
      <c r="BW1411" s="99">
        <v>0</v>
      </c>
      <c r="BX1411" s="99">
        <v>1023671.99856567</v>
      </c>
      <c r="BY1411" s="99">
        <v>0</v>
      </c>
      <c r="BZ1411" s="99">
        <v>0</v>
      </c>
      <c r="CA1411" s="99">
        <v>151581.654817581</v>
      </c>
      <c r="CB1411" s="99">
        <v>7711209.9156494103</v>
      </c>
      <c r="CC1411" s="99">
        <v>78186761.750976607</v>
      </c>
      <c r="CD1411" s="99">
        <v>17980295.0085449</v>
      </c>
      <c r="CE1411" s="99">
        <v>8879.31056761742</v>
      </c>
      <c r="CF1411" s="99">
        <v>1316302.8480072001</v>
      </c>
      <c r="CG1411" s="99">
        <v>11227129.801757799</v>
      </c>
      <c r="CH1411" s="99">
        <v>0</v>
      </c>
      <c r="CI1411" s="99">
        <v>160468.551364899</v>
      </c>
      <c r="CJ1411" s="99">
        <v>9012077.0667724591</v>
      </c>
      <c r="CK1411" s="99">
        <v>89386567.263671905</v>
      </c>
      <c r="CL1411" s="99">
        <v>18943406.831298798</v>
      </c>
      <c r="CM1411" s="166">
        <v>270459.83123016398</v>
      </c>
      <c r="CN1411" s="166">
        <v>43941283.551757798</v>
      </c>
      <c r="CO1411" s="166">
        <v>209062823.08398399</v>
      </c>
      <c r="CP1411" s="99">
        <v>18943406.831298798</v>
      </c>
      <c r="CQ1411" s="99">
        <v>0</v>
      </c>
      <c r="CR1411" s="99">
        <v>0</v>
      </c>
      <c r="CS1411" s="99">
        <v>0</v>
      </c>
      <c r="CT1411" s="99">
        <v>0</v>
      </c>
      <c r="CU1411" s="98">
        <v>15843.619604502001</v>
      </c>
      <c r="CV1411" s="98">
        <v>118870.340657136</v>
      </c>
      <c r="CW1411" s="98">
        <v>9027512.7636566106</v>
      </c>
      <c r="CX1411" s="98">
        <v>89413891.552734405</v>
      </c>
    </row>
    <row r="1412" spans="1:102" x14ac:dyDescent="0.2">
      <c r="A1412" s="98" t="s">
        <v>73</v>
      </c>
      <c r="B1412" s="100">
        <v>42248</v>
      </c>
      <c r="C1412" s="99">
        <v>135216.775535583</v>
      </c>
      <c r="D1412" s="99">
        <v>0</v>
      </c>
      <c r="E1412" s="99">
        <v>15579.5126594305</v>
      </c>
      <c r="F1412" s="99">
        <v>14316.6113978624</v>
      </c>
      <c r="G1412" s="99">
        <v>8918.8462219238299</v>
      </c>
      <c r="H1412" s="99">
        <v>0</v>
      </c>
      <c r="I1412" s="99">
        <v>0</v>
      </c>
      <c r="J1412" s="99">
        <v>110673.86995792401</v>
      </c>
      <c r="K1412" s="99">
        <v>45.7729747327976</v>
      </c>
      <c r="L1412" s="99">
        <v>436.094892021269</v>
      </c>
      <c r="M1412" s="99">
        <v>50138.318939208999</v>
      </c>
      <c r="N1412" s="99">
        <v>9862.5140421390497</v>
      </c>
      <c r="O1412" s="99">
        <v>0</v>
      </c>
      <c r="P1412" s="99">
        <v>84378.609754562407</v>
      </c>
      <c r="Q1412" s="99">
        <v>6224.1480567455301</v>
      </c>
      <c r="R1412" s="99">
        <v>0</v>
      </c>
      <c r="S1412" s="99">
        <v>8912.9001498222406</v>
      </c>
      <c r="T1412" s="99">
        <v>0</v>
      </c>
      <c r="U1412" s="99">
        <v>110709.876589775</v>
      </c>
      <c r="V1412" s="99">
        <v>6876301.24719238</v>
      </c>
      <c r="W1412" s="99">
        <v>0</v>
      </c>
      <c r="X1412" s="99">
        <v>802237.99506378197</v>
      </c>
      <c r="Y1412" s="99">
        <v>656579.76548004197</v>
      </c>
      <c r="Z1412" s="99">
        <v>1323740.9401702899</v>
      </c>
      <c r="AA1412" s="99">
        <v>0</v>
      </c>
      <c r="AB1412" s="99">
        <v>0</v>
      </c>
      <c r="AC1412" s="99">
        <v>34866849.610839799</v>
      </c>
      <c r="AD1412" s="99">
        <v>5572.1786808371498</v>
      </c>
      <c r="AE1412" s="99">
        <v>21747.6127400398</v>
      </c>
      <c r="AF1412" s="99">
        <v>2313314.70733643</v>
      </c>
      <c r="AG1412" s="99">
        <v>1217781.35098267</v>
      </c>
      <c r="AH1412" s="99">
        <v>0</v>
      </c>
      <c r="AI1412" s="99">
        <v>3207592.39343262</v>
      </c>
      <c r="AJ1412" s="99">
        <v>911387.23034668004</v>
      </c>
      <c r="AK1412" s="99">
        <v>0</v>
      </c>
      <c r="AL1412" s="99">
        <v>1323342.55653381</v>
      </c>
      <c r="AM1412" s="99">
        <v>0</v>
      </c>
      <c r="AN1412" s="99">
        <v>34880474.321777299</v>
      </c>
      <c r="AO1412" s="99">
        <v>70796361.016601607</v>
      </c>
      <c r="AP1412" s="99">
        <v>0</v>
      </c>
      <c r="AQ1412" s="99">
        <v>7195167.2064209003</v>
      </c>
      <c r="AR1412" s="99">
        <v>5772185.40270996</v>
      </c>
      <c r="AS1412" s="99">
        <v>11317465.908081099</v>
      </c>
      <c r="AT1412" s="99">
        <v>0</v>
      </c>
      <c r="AU1412" s="99">
        <v>0</v>
      </c>
      <c r="AV1412" s="99">
        <v>119880143.509766</v>
      </c>
      <c r="AW1412" s="99">
        <v>18515.2499268055</v>
      </c>
      <c r="AX1412" s="99">
        <v>163799.51925087001</v>
      </c>
      <c r="AY1412" s="99">
        <v>24719246.393798798</v>
      </c>
      <c r="AZ1412" s="99">
        <v>11152485.3594971</v>
      </c>
      <c r="BA1412" s="99">
        <v>0</v>
      </c>
      <c r="BB1412" s="99">
        <v>33765360.3984375</v>
      </c>
      <c r="BC1412" s="99">
        <v>8286981.5199584998</v>
      </c>
      <c r="BD1412" s="99">
        <v>0</v>
      </c>
      <c r="BE1412" s="99">
        <v>11300805.932251001</v>
      </c>
      <c r="BF1412" s="99">
        <v>0</v>
      </c>
      <c r="BG1412" s="99">
        <v>119940689.168945</v>
      </c>
      <c r="BH1412" s="99">
        <v>15524404.7032471</v>
      </c>
      <c r="BI1412" s="99">
        <v>0</v>
      </c>
      <c r="BJ1412" s="99">
        <v>2568398.5472717299</v>
      </c>
      <c r="BK1412" s="99">
        <v>2205686.02816772</v>
      </c>
      <c r="BL1412" s="99">
        <v>0</v>
      </c>
      <c r="BM1412" s="99">
        <v>0</v>
      </c>
      <c r="BN1412" s="99">
        <v>0</v>
      </c>
      <c r="BO1412" s="99">
        <v>0</v>
      </c>
      <c r="BP1412" s="99">
        <v>0</v>
      </c>
      <c r="BQ1412" s="99">
        <v>0</v>
      </c>
      <c r="BR1412" s="99">
        <v>7959500.9771728497</v>
      </c>
      <c r="BS1412" s="99">
        <v>4159702.5783386198</v>
      </c>
      <c r="BT1412" s="99">
        <v>0</v>
      </c>
      <c r="BU1412" s="99">
        <v>1828005.39997864</v>
      </c>
      <c r="BV1412" s="99">
        <v>3659199.48901367</v>
      </c>
      <c r="BW1412" s="99">
        <v>0</v>
      </c>
      <c r="BX1412" s="99">
        <v>854675.60887908901</v>
      </c>
      <c r="BY1412" s="99">
        <v>0</v>
      </c>
      <c r="BZ1412" s="99">
        <v>0</v>
      </c>
      <c r="CA1412" s="99">
        <v>150971.94982719401</v>
      </c>
      <c r="CB1412" s="99">
        <v>7653800.3048095703</v>
      </c>
      <c r="CC1412" s="99">
        <v>78004982.520507798</v>
      </c>
      <c r="CD1412" s="99">
        <v>18082935.635009799</v>
      </c>
      <c r="CE1412" s="99">
        <v>8925.9797310829199</v>
      </c>
      <c r="CF1412" s="99">
        <v>1321432.3482971201</v>
      </c>
      <c r="CG1412" s="99">
        <v>11289151.0947266</v>
      </c>
      <c r="CH1412" s="99">
        <v>0</v>
      </c>
      <c r="CI1412" s="99">
        <v>159872.57340431199</v>
      </c>
      <c r="CJ1412" s="99">
        <v>8984163.3570556603</v>
      </c>
      <c r="CK1412" s="99">
        <v>89267544</v>
      </c>
      <c r="CL1412" s="99">
        <v>19058028.673095699</v>
      </c>
      <c r="CM1412" s="166">
        <v>269557.25593948399</v>
      </c>
      <c r="CN1412" s="166">
        <v>43834403.818847701</v>
      </c>
      <c r="CO1412" s="166">
        <v>209302997.91210899</v>
      </c>
      <c r="CP1412" s="99">
        <v>19058028.673095699</v>
      </c>
      <c r="CQ1412" s="99">
        <v>0</v>
      </c>
      <c r="CR1412" s="99">
        <v>0</v>
      </c>
      <c r="CS1412" s="99">
        <v>0</v>
      </c>
      <c r="CT1412" s="99">
        <v>0</v>
      </c>
      <c r="CU1412" s="98">
        <v>15603.306035510999</v>
      </c>
      <c r="CV1412" s="98">
        <v>118509.19843954399</v>
      </c>
      <c r="CW1412" s="98">
        <v>8975232.6531066895</v>
      </c>
      <c r="CX1412" s="98">
        <v>89294133.615234405</v>
      </c>
    </row>
    <row r="1413" spans="1:102" x14ac:dyDescent="0.2">
      <c r="A1413" s="98" t="s">
        <v>73</v>
      </c>
      <c r="B1413" s="100">
        <v>42339</v>
      </c>
      <c r="C1413" s="99">
        <v>135176.08984947199</v>
      </c>
      <c r="D1413" s="99">
        <v>0</v>
      </c>
      <c r="E1413" s="99">
        <v>15444.376427531201</v>
      </c>
      <c r="F1413" s="99">
        <v>14157.0829783678</v>
      </c>
      <c r="G1413" s="99">
        <v>9089.8000035286004</v>
      </c>
      <c r="H1413" s="99">
        <v>0</v>
      </c>
      <c r="I1413" s="99">
        <v>0</v>
      </c>
      <c r="J1413" s="99">
        <v>110685.248993874</v>
      </c>
      <c r="K1413" s="99">
        <v>44.310730671975797</v>
      </c>
      <c r="L1413" s="99">
        <v>454.84207376837702</v>
      </c>
      <c r="M1413" s="99">
        <v>50171.363127231598</v>
      </c>
      <c r="N1413" s="99">
        <v>9857.7553993463498</v>
      </c>
      <c r="O1413" s="99">
        <v>0</v>
      </c>
      <c r="P1413" s="99">
        <v>84091.920769691496</v>
      </c>
      <c r="Q1413" s="99">
        <v>6138.7048342227899</v>
      </c>
      <c r="R1413" s="99">
        <v>0</v>
      </c>
      <c r="S1413" s="99">
        <v>9067.1667557954806</v>
      </c>
      <c r="T1413" s="99">
        <v>0</v>
      </c>
      <c r="U1413" s="99">
        <v>110740.76636123699</v>
      </c>
      <c r="V1413" s="99">
        <v>6794142.4171142597</v>
      </c>
      <c r="W1413" s="99">
        <v>0</v>
      </c>
      <c r="X1413" s="99">
        <v>753668.80783081101</v>
      </c>
      <c r="Y1413" s="99">
        <v>616334.23965454102</v>
      </c>
      <c r="Z1413" s="99">
        <v>1331016.05395508</v>
      </c>
      <c r="AA1413" s="99">
        <v>0</v>
      </c>
      <c r="AB1413" s="99">
        <v>0</v>
      </c>
      <c r="AC1413" s="99">
        <v>34753665.960449196</v>
      </c>
      <c r="AD1413" s="99">
        <v>4501.0044515132904</v>
      </c>
      <c r="AE1413" s="99">
        <v>16157.466419696801</v>
      </c>
      <c r="AF1413" s="99">
        <v>2303356.9964294401</v>
      </c>
      <c r="AG1413" s="99">
        <v>1194727.58837891</v>
      </c>
      <c r="AH1413" s="99">
        <v>0</v>
      </c>
      <c r="AI1413" s="99">
        <v>3178628.6338806199</v>
      </c>
      <c r="AJ1413" s="99">
        <v>893629.89785003697</v>
      </c>
      <c r="AK1413" s="99">
        <v>0</v>
      </c>
      <c r="AL1413" s="99">
        <v>1329059.26135254</v>
      </c>
      <c r="AM1413" s="99">
        <v>0</v>
      </c>
      <c r="AN1413" s="99">
        <v>34666264.220214799</v>
      </c>
      <c r="AO1413" s="99">
        <v>70759704.486328095</v>
      </c>
      <c r="AP1413" s="99">
        <v>0</v>
      </c>
      <c r="AQ1413" s="99">
        <v>6750449.8159790002</v>
      </c>
      <c r="AR1413" s="99">
        <v>5403084.5601196298</v>
      </c>
      <c r="AS1413" s="99">
        <v>11395968.397216801</v>
      </c>
      <c r="AT1413" s="99">
        <v>0</v>
      </c>
      <c r="AU1413" s="99">
        <v>0</v>
      </c>
      <c r="AV1413" s="99">
        <v>120210305.07324199</v>
      </c>
      <c r="AW1413" s="99">
        <v>15021.7568850517</v>
      </c>
      <c r="AX1413" s="99">
        <v>148995.77024269101</v>
      </c>
      <c r="AY1413" s="99">
        <v>24779062.847412098</v>
      </c>
      <c r="AZ1413" s="99">
        <v>10953406.1057129</v>
      </c>
      <c r="BA1413" s="99">
        <v>0</v>
      </c>
      <c r="BB1413" s="99">
        <v>33705592.789550804</v>
      </c>
      <c r="BC1413" s="99">
        <v>8164727.2630615197</v>
      </c>
      <c r="BD1413" s="99">
        <v>0</v>
      </c>
      <c r="BE1413" s="99">
        <v>11386986.3505859</v>
      </c>
      <c r="BF1413" s="99">
        <v>0</v>
      </c>
      <c r="BG1413" s="99">
        <v>120269179.08886699</v>
      </c>
      <c r="BH1413" s="99">
        <v>16562014.857299799</v>
      </c>
      <c r="BI1413" s="99">
        <v>0</v>
      </c>
      <c r="BJ1413" s="99">
        <v>2518211.0854492201</v>
      </c>
      <c r="BK1413" s="99">
        <v>2151247.8843689002</v>
      </c>
      <c r="BL1413" s="99">
        <v>0</v>
      </c>
      <c r="BM1413" s="99">
        <v>0</v>
      </c>
      <c r="BN1413" s="99">
        <v>0</v>
      </c>
      <c r="BO1413" s="99">
        <v>0</v>
      </c>
      <c r="BP1413" s="99">
        <v>0</v>
      </c>
      <c r="BQ1413" s="99">
        <v>0</v>
      </c>
      <c r="BR1413" s="99">
        <v>8022984.3555297898</v>
      </c>
      <c r="BS1413" s="99">
        <v>4103349.3857116699</v>
      </c>
      <c r="BT1413" s="99">
        <v>0</v>
      </c>
      <c r="BU1413" s="99">
        <v>3507705.8599548298</v>
      </c>
      <c r="BV1413" s="99">
        <v>3608760.0021057101</v>
      </c>
      <c r="BW1413" s="99">
        <v>0</v>
      </c>
      <c r="BX1413" s="99">
        <v>1430276.5360870401</v>
      </c>
      <c r="BY1413" s="99">
        <v>0</v>
      </c>
      <c r="BZ1413" s="99">
        <v>0</v>
      </c>
      <c r="CA1413" s="99">
        <v>150723.20971679699</v>
      </c>
      <c r="CB1413" s="99">
        <v>7576556.9149780301</v>
      </c>
      <c r="CC1413" s="99">
        <v>77504494.785156295</v>
      </c>
      <c r="CD1413" s="99">
        <v>19074188.200439502</v>
      </c>
      <c r="CE1413" s="99">
        <v>9086.8109370469992</v>
      </c>
      <c r="CF1413" s="99">
        <v>1330569.4160156299</v>
      </c>
      <c r="CG1413" s="99">
        <v>11407550.403686499</v>
      </c>
      <c r="CH1413" s="99">
        <v>0</v>
      </c>
      <c r="CI1413" s="99">
        <v>159811.30556297299</v>
      </c>
      <c r="CJ1413" s="99">
        <v>8884559.35229492</v>
      </c>
      <c r="CK1413" s="99">
        <v>88895676.974609405</v>
      </c>
      <c r="CL1413" s="99">
        <v>20505293.458984401</v>
      </c>
      <c r="CM1413" s="166">
        <v>269330.01761627197</v>
      </c>
      <c r="CN1413" s="166">
        <v>43582510.190917999</v>
      </c>
      <c r="CO1413" s="166">
        <v>208944090.03515601</v>
      </c>
      <c r="CP1413" s="99">
        <v>20505293.458984401</v>
      </c>
      <c r="CQ1413" s="99">
        <v>0</v>
      </c>
      <c r="CR1413" s="99">
        <v>0</v>
      </c>
      <c r="CS1413" s="99">
        <v>0</v>
      </c>
      <c r="CT1413" s="99">
        <v>0</v>
      </c>
      <c r="CU1413" s="98">
        <v>15501.178595073001</v>
      </c>
      <c r="CV1413" s="98">
        <v>118625.48277896699</v>
      </c>
      <c r="CW1413" s="98">
        <v>8907126.3309936598</v>
      </c>
      <c r="CX1413" s="98">
        <v>88912045.188842788</v>
      </c>
    </row>
    <row r="1414" spans="1:102" x14ac:dyDescent="0.2">
      <c r="A1414" s="98" t="s">
        <v>73</v>
      </c>
      <c r="B1414" s="100">
        <v>42430</v>
      </c>
      <c r="C1414" s="99">
        <v>134993.431224823</v>
      </c>
      <c r="D1414" s="99">
        <v>0</v>
      </c>
      <c r="E1414" s="99">
        <v>16106.7235236168</v>
      </c>
      <c r="F1414" s="99">
        <v>14912.7109951973</v>
      </c>
      <c r="G1414" s="99">
        <v>9224.1165400743503</v>
      </c>
      <c r="H1414" s="99">
        <v>0</v>
      </c>
      <c r="I1414" s="99">
        <v>0</v>
      </c>
      <c r="J1414" s="99">
        <v>110345.74376010901</v>
      </c>
      <c r="K1414" s="99">
        <v>35.855201473925298</v>
      </c>
      <c r="L1414" s="99">
        <v>450.04355399683101</v>
      </c>
      <c r="M1414" s="99">
        <v>50040.505674838998</v>
      </c>
      <c r="N1414" s="99">
        <v>9859.5958546400107</v>
      </c>
      <c r="O1414" s="99">
        <v>0</v>
      </c>
      <c r="P1414" s="99">
        <v>84471.003822326704</v>
      </c>
      <c r="Q1414" s="99">
        <v>6056.0582000017203</v>
      </c>
      <c r="R1414" s="99">
        <v>0</v>
      </c>
      <c r="S1414" s="99">
        <v>9202.7105623483694</v>
      </c>
      <c r="T1414" s="99">
        <v>0</v>
      </c>
      <c r="U1414" s="99">
        <v>110381.379323959</v>
      </c>
      <c r="V1414" s="99">
        <v>6743455.0363159198</v>
      </c>
      <c r="W1414" s="99">
        <v>0</v>
      </c>
      <c r="X1414" s="99">
        <v>798748.12062835705</v>
      </c>
      <c r="Y1414" s="99">
        <v>658167.68952941895</v>
      </c>
      <c r="Z1414" s="99">
        <v>1350910.9931793199</v>
      </c>
      <c r="AA1414" s="99">
        <v>0</v>
      </c>
      <c r="AB1414" s="99">
        <v>0</v>
      </c>
      <c r="AC1414" s="99">
        <v>34641933.800781302</v>
      </c>
      <c r="AD1414" s="99">
        <v>3236.1617675423599</v>
      </c>
      <c r="AE1414" s="99">
        <v>12900.791513919799</v>
      </c>
      <c r="AF1414" s="99">
        <v>2274707.2092285198</v>
      </c>
      <c r="AG1414" s="99">
        <v>1164559.2330322301</v>
      </c>
      <c r="AH1414" s="99">
        <v>0</v>
      </c>
      <c r="AI1414" s="99">
        <v>3217619.0671081501</v>
      </c>
      <c r="AJ1414" s="99">
        <v>885528.46907043504</v>
      </c>
      <c r="AK1414" s="99">
        <v>0</v>
      </c>
      <c r="AL1414" s="99">
        <v>1345853.4894103999</v>
      </c>
      <c r="AM1414" s="99">
        <v>0</v>
      </c>
      <c r="AN1414" s="99">
        <v>34633133.3125</v>
      </c>
      <c r="AO1414" s="99">
        <v>70164078.214843795</v>
      </c>
      <c r="AP1414" s="99">
        <v>0</v>
      </c>
      <c r="AQ1414" s="99">
        <v>6962377.7938232403</v>
      </c>
      <c r="AR1414" s="99">
        <v>5624696.4667968797</v>
      </c>
      <c r="AS1414" s="99">
        <v>11628586.532348599</v>
      </c>
      <c r="AT1414" s="99">
        <v>0</v>
      </c>
      <c r="AU1414" s="99">
        <v>0</v>
      </c>
      <c r="AV1414" s="99">
        <v>120463198.62402301</v>
      </c>
      <c r="AW1414" s="99">
        <v>10851.882948041</v>
      </c>
      <c r="AX1414" s="99">
        <v>127290.153879166</v>
      </c>
      <c r="AY1414" s="99">
        <v>24505062.379150402</v>
      </c>
      <c r="AZ1414" s="99">
        <v>10694027.4256592</v>
      </c>
      <c r="BA1414" s="99">
        <v>0</v>
      </c>
      <c r="BB1414" s="99">
        <v>34051242.296386696</v>
      </c>
      <c r="BC1414" s="99">
        <v>8120833.1105346698</v>
      </c>
      <c r="BD1414" s="99">
        <v>0</v>
      </c>
      <c r="BE1414" s="99">
        <v>11585238.588134799</v>
      </c>
      <c r="BF1414" s="99">
        <v>0</v>
      </c>
      <c r="BG1414" s="99">
        <v>120805689.728516</v>
      </c>
      <c r="BH1414" s="99">
        <v>18848067.321533199</v>
      </c>
      <c r="BI1414" s="99">
        <v>0</v>
      </c>
      <c r="BJ1414" s="99">
        <v>2749871.32702637</v>
      </c>
      <c r="BK1414" s="99">
        <v>2351622.7275695801</v>
      </c>
      <c r="BL1414" s="99">
        <v>0</v>
      </c>
      <c r="BM1414" s="99">
        <v>0</v>
      </c>
      <c r="BN1414" s="99">
        <v>0</v>
      </c>
      <c r="BO1414" s="99">
        <v>0</v>
      </c>
      <c r="BP1414" s="99">
        <v>0</v>
      </c>
      <c r="BQ1414" s="99">
        <v>0</v>
      </c>
      <c r="BR1414" s="99">
        <v>7997282.2359008798</v>
      </c>
      <c r="BS1414" s="99">
        <v>4068230.7862853999</v>
      </c>
      <c r="BT1414" s="99">
        <v>0</v>
      </c>
      <c r="BU1414" s="99">
        <v>6210906.18994141</v>
      </c>
      <c r="BV1414" s="99">
        <v>3595877.1483459501</v>
      </c>
      <c r="BW1414" s="99">
        <v>0</v>
      </c>
      <c r="BX1414" s="99">
        <v>2461202.9909973098</v>
      </c>
      <c r="BY1414" s="99">
        <v>0</v>
      </c>
      <c r="BZ1414" s="99">
        <v>0</v>
      </c>
      <c r="CA1414" s="99">
        <v>150906.97452545201</v>
      </c>
      <c r="CB1414" s="99">
        <v>7505655.8656005897</v>
      </c>
      <c r="CC1414" s="99">
        <v>77214253.768554702</v>
      </c>
      <c r="CD1414" s="99">
        <v>21619764.3039551</v>
      </c>
      <c r="CE1414" s="99">
        <v>9221.9506925344504</v>
      </c>
      <c r="CF1414" s="99">
        <v>1343429.6792602499</v>
      </c>
      <c r="CG1414" s="99">
        <v>11551357.763305699</v>
      </c>
      <c r="CH1414" s="99">
        <v>0</v>
      </c>
      <c r="CI1414" s="99">
        <v>160150.85541153001</v>
      </c>
      <c r="CJ1414" s="99">
        <v>8877032.9396972694</v>
      </c>
      <c r="CK1414" s="99">
        <v>88775382.881835893</v>
      </c>
      <c r="CL1414" s="99">
        <v>23993501.566406298</v>
      </c>
      <c r="CM1414" s="166">
        <v>269378.478618622</v>
      </c>
      <c r="CN1414" s="166">
        <v>43508546.908691399</v>
      </c>
      <c r="CO1414" s="166">
        <v>209331993.50195301</v>
      </c>
      <c r="CP1414" s="99">
        <v>23993501.566406298</v>
      </c>
      <c r="CQ1414" s="99">
        <v>0</v>
      </c>
      <c r="CR1414" s="99">
        <v>0</v>
      </c>
      <c r="CS1414" s="99">
        <v>0</v>
      </c>
      <c r="CT1414" s="99">
        <v>0</v>
      </c>
      <c r="CU1414" s="98">
        <v>16150.544396372001</v>
      </c>
      <c r="CV1414" s="98">
        <v>118377.235963442</v>
      </c>
      <c r="CW1414" s="98">
        <v>8849085.5448608398</v>
      </c>
      <c r="CX1414" s="98">
        <v>88765611.531860396</v>
      </c>
    </row>
    <row r="1415" spans="1:102" x14ac:dyDescent="0.2">
      <c r="A1415" s="98" t="s">
        <v>73</v>
      </c>
      <c r="B1415" s="100">
        <v>42522</v>
      </c>
      <c r="C1415" s="99">
        <v>135155.79767227199</v>
      </c>
      <c r="D1415" s="99">
        <v>0</v>
      </c>
      <c r="E1415" s="99">
        <v>15830.705882787701</v>
      </c>
      <c r="F1415" s="99">
        <v>14582.141126513499</v>
      </c>
      <c r="G1415" s="99">
        <v>9287.6537061929703</v>
      </c>
      <c r="H1415" s="99">
        <v>0</v>
      </c>
      <c r="I1415" s="99">
        <v>0</v>
      </c>
      <c r="J1415" s="99">
        <v>110141.35337734201</v>
      </c>
      <c r="K1415" s="99">
        <v>30.025164763675999</v>
      </c>
      <c r="L1415" s="99">
        <v>444.50305338576402</v>
      </c>
      <c r="M1415" s="99">
        <v>50228.449947834</v>
      </c>
      <c r="N1415" s="99">
        <v>9918.77687835693</v>
      </c>
      <c r="O1415" s="99">
        <v>0</v>
      </c>
      <c r="P1415" s="99">
        <v>84417.563434600801</v>
      </c>
      <c r="Q1415" s="99">
        <v>6001.3241177797299</v>
      </c>
      <c r="R1415" s="99">
        <v>0</v>
      </c>
      <c r="S1415" s="99">
        <v>9274.7199450731296</v>
      </c>
      <c r="T1415" s="99">
        <v>0</v>
      </c>
      <c r="U1415" s="99">
        <v>110197.811558723</v>
      </c>
      <c r="V1415" s="99">
        <v>6707886.7216186495</v>
      </c>
      <c r="W1415" s="99">
        <v>0</v>
      </c>
      <c r="X1415" s="99">
        <v>745673.85629272496</v>
      </c>
      <c r="Y1415" s="99">
        <v>613733.09436035203</v>
      </c>
      <c r="Z1415" s="99">
        <v>1363961.3245544401</v>
      </c>
      <c r="AA1415" s="99">
        <v>0</v>
      </c>
      <c r="AB1415" s="99">
        <v>0</v>
      </c>
      <c r="AC1415" s="99">
        <v>34687550.216308601</v>
      </c>
      <c r="AD1415" s="99">
        <v>2719.2920537590999</v>
      </c>
      <c r="AE1415" s="99">
        <v>14045.401456355999</v>
      </c>
      <c r="AF1415" s="99">
        <v>2259142.7674255399</v>
      </c>
      <c r="AG1415" s="99">
        <v>1169683.5745697001</v>
      </c>
      <c r="AH1415" s="99">
        <v>0</v>
      </c>
      <c r="AI1415" s="99">
        <v>3183674.3753356901</v>
      </c>
      <c r="AJ1415" s="99">
        <v>872991.39283752395</v>
      </c>
      <c r="AK1415" s="99">
        <v>0</v>
      </c>
      <c r="AL1415" s="99">
        <v>1361615.2820892299</v>
      </c>
      <c r="AM1415" s="99">
        <v>0</v>
      </c>
      <c r="AN1415" s="99">
        <v>34410631.648925804</v>
      </c>
      <c r="AO1415" s="99">
        <v>70139626.703125</v>
      </c>
      <c r="AP1415" s="99">
        <v>0</v>
      </c>
      <c r="AQ1415" s="99">
        <v>6682513.2396850605</v>
      </c>
      <c r="AR1415" s="99">
        <v>5376689.9234619103</v>
      </c>
      <c r="AS1415" s="99">
        <v>11804199.971313501</v>
      </c>
      <c r="AT1415" s="99">
        <v>0</v>
      </c>
      <c r="AU1415" s="99">
        <v>0</v>
      </c>
      <c r="AV1415" s="99">
        <v>120995477.81152301</v>
      </c>
      <c r="AW1415" s="99">
        <v>9162.9220631122607</v>
      </c>
      <c r="AX1415" s="99">
        <v>130516.52153778099</v>
      </c>
      <c r="AY1415" s="99">
        <v>24542857.818115201</v>
      </c>
      <c r="AZ1415" s="99">
        <v>10815061.001708999</v>
      </c>
      <c r="BA1415" s="99">
        <v>0</v>
      </c>
      <c r="BB1415" s="99">
        <v>33931805.1708984</v>
      </c>
      <c r="BC1415" s="99">
        <v>8074614.88781738</v>
      </c>
      <c r="BD1415" s="99">
        <v>0</v>
      </c>
      <c r="BE1415" s="99">
        <v>11784005.1563721</v>
      </c>
      <c r="BF1415" s="99">
        <v>0</v>
      </c>
      <c r="BG1415" s="99">
        <v>120631238.62402301</v>
      </c>
      <c r="BH1415" s="99">
        <v>18920574.543212902</v>
      </c>
      <c r="BI1415" s="99">
        <v>0</v>
      </c>
      <c r="BJ1415" s="99">
        <v>2658246.65625</v>
      </c>
      <c r="BK1415" s="99">
        <v>2272148.29400635</v>
      </c>
      <c r="BL1415" s="99">
        <v>0</v>
      </c>
      <c r="BM1415" s="99">
        <v>0</v>
      </c>
      <c r="BN1415" s="99">
        <v>0</v>
      </c>
      <c r="BO1415" s="99">
        <v>0</v>
      </c>
      <c r="BP1415" s="99">
        <v>0</v>
      </c>
      <c r="BQ1415" s="99">
        <v>0</v>
      </c>
      <c r="BR1415" s="99">
        <v>8030190.76989746</v>
      </c>
      <c r="BS1415" s="99">
        <v>4077604.9834289602</v>
      </c>
      <c r="BT1415" s="99">
        <v>0</v>
      </c>
      <c r="BU1415" s="99">
        <v>6185623.0099487295</v>
      </c>
      <c r="BV1415" s="99">
        <v>3594434.4272766099</v>
      </c>
      <c r="BW1415" s="99">
        <v>0</v>
      </c>
      <c r="BX1415" s="99">
        <v>2501717.86083984</v>
      </c>
      <c r="BY1415" s="99">
        <v>0</v>
      </c>
      <c r="BZ1415" s="99">
        <v>0</v>
      </c>
      <c r="CA1415" s="99">
        <v>150982.70848465001</v>
      </c>
      <c r="CB1415" s="99">
        <v>7449500.05187988</v>
      </c>
      <c r="CC1415" s="99">
        <v>77100415.069335893</v>
      </c>
      <c r="CD1415" s="99">
        <v>21581174.260986298</v>
      </c>
      <c r="CE1415" s="99">
        <v>9287.7139672040903</v>
      </c>
      <c r="CF1415" s="99">
        <v>1356260.00102234</v>
      </c>
      <c r="CG1415" s="99">
        <v>11695763.0041504</v>
      </c>
      <c r="CH1415" s="99">
        <v>0</v>
      </c>
      <c r="CI1415" s="99">
        <v>160257.57694435099</v>
      </c>
      <c r="CJ1415" s="99">
        <v>8789604.29833984</v>
      </c>
      <c r="CK1415" s="99">
        <v>88823192.503906295</v>
      </c>
      <c r="CL1415" s="99">
        <v>23956750.908935498</v>
      </c>
      <c r="CM1415" s="166">
        <v>269236.455211639</v>
      </c>
      <c r="CN1415" s="166">
        <v>43229080.169921897</v>
      </c>
      <c r="CO1415" s="166">
        <v>209161932.515625</v>
      </c>
      <c r="CP1415" s="99">
        <v>23956750.908935498</v>
      </c>
      <c r="CQ1415" s="99">
        <v>0</v>
      </c>
      <c r="CR1415" s="99">
        <v>0</v>
      </c>
      <c r="CS1415" s="99">
        <v>0</v>
      </c>
      <c r="CT1415" s="99">
        <v>0</v>
      </c>
      <c r="CU1415" s="98">
        <v>15855.844124435</v>
      </c>
      <c r="CV1415" s="98">
        <v>118245.011241591</v>
      </c>
      <c r="CW1415" s="98">
        <v>8805760.0529022198</v>
      </c>
      <c r="CX1415" s="98">
        <v>88796178.073486298</v>
      </c>
    </row>
    <row r="1416" spans="1:102" x14ac:dyDescent="0.2">
      <c r="A1416" s="98" t="s">
        <v>73</v>
      </c>
      <c r="B1416" s="100">
        <v>42614</v>
      </c>
      <c r="C1416" s="99">
        <v>134932.71116447399</v>
      </c>
      <c r="D1416" s="99">
        <v>0</v>
      </c>
      <c r="E1416" s="99">
        <v>15772.100171685201</v>
      </c>
      <c r="F1416" s="99">
        <v>14600.2527792454</v>
      </c>
      <c r="G1416" s="99">
        <v>9467.7335826158505</v>
      </c>
      <c r="H1416" s="99">
        <v>0</v>
      </c>
      <c r="I1416" s="99">
        <v>0</v>
      </c>
      <c r="J1416" s="99">
        <v>109122.492520332</v>
      </c>
      <c r="K1416" s="99">
        <v>24.7833307085093</v>
      </c>
      <c r="L1416" s="99">
        <v>465.91302855685399</v>
      </c>
      <c r="M1416" s="99">
        <v>50229.221911907203</v>
      </c>
      <c r="N1416" s="99">
        <v>9929.1586916446704</v>
      </c>
      <c r="O1416" s="99">
        <v>0</v>
      </c>
      <c r="P1416" s="99">
        <v>84303.158082008405</v>
      </c>
      <c r="Q1416" s="99">
        <v>5937.3900567889204</v>
      </c>
      <c r="R1416" s="99">
        <v>0</v>
      </c>
      <c r="S1416" s="99">
        <v>9454.4350767135602</v>
      </c>
      <c r="T1416" s="99">
        <v>0</v>
      </c>
      <c r="U1416" s="99">
        <v>109114.456698418</v>
      </c>
      <c r="V1416" s="99">
        <v>6727912.1529540997</v>
      </c>
      <c r="W1416" s="99">
        <v>0</v>
      </c>
      <c r="X1416" s="99">
        <v>734964.44876861596</v>
      </c>
      <c r="Y1416" s="99">
        <v>604099.90483093297</v>
      </c>
      <c r="Z1416" s="99">
        <v>1374292.70024109</v>
      </c>
      <c r="AA1416" s="99">
        <v>0</v>
      </c>
      <c r="AB1416" s="99">
        <v>0</v>
      </c>
      <c r="AC1416" s="99">
        <v>34288515.283203103</v>
      </c>
      <c r="AD1416" s="99">
        <v>2328.520811975</v>
      </c>
      <c r="AE1416" s="99">
        <v>17707.6378107071</v>
      </c>
      <c r="AF1416" s="99">
        <v>2261468.1009521498</v>
      </c>
      <c r="AG1416" s="99">
        <v>1180808.5750732401</v>
      </c>
      <c r="AH1416" s="99">
        <v>0</v>
      </c>
      <c r="AI1416" s="99">
        <v>3127740.30749512</v>
      </c>
      <c r="AJ1416" s="99">
        <v>866490.16921997105</v>
      </c>
      <c r="AK1416" s="99">
        <v>0</v>
      </c>
      <c r="AL1416" s="99">
        <v>1373208.7205658001</v>
      </c>
      <c r="AM1416" s="99">
        <v>0</v>
      </c>
      <c r="AN1416" s="99">
        <v>34348686.387207001</v>
      </c>
      <c r="AO1416" s="99">
        <v>71102326.699218795</v>
      </c>
      <c r="AP1416" s="99">
        <v>0</v>
      </c>
      <c r="AQ1416" s="99">
        <v>6755470.7876586895</v>
      </c>
      <c r="AR1416" s="99">
        <v>5486750.84484863</v>
      </c>
      <c r="AS1416" s="99">
        <v>11933115.9024658</v>
      </c>
      <c r="AT1416" s="99">
        <v>0</v>
      </c>
      <c r="AU1416" s="99">
        <v>0</v>
      </c>
      <c r="AV1416" s="99">
        <v>120311853.63867199</v>
      </c>
      <c r="AW1416" s="99">
        <v>7879.9581390023204</v>
      </c>
      <c r="AX1416" s="99">
        <v>118209.793481827</v>
      </c>
      <c r="AY1416" s="99">
        <v>24774321.644531298</v>
      </c>
      <c r="AZ1416" s="99">
        <v>10996710.6643066</v>
      </c>
      <c r="BA1416" s="99">
        <v>0</v>
      </c>
      <c r="BB1416" s="99">
        <v>33636252.7412109</v>
      </c>
      <c r="BC1416" s="99">
        <v>8118147.6991577102</v>
      </c>
      <c r="BD1416" s="99">
        <v>0</v>
      </c>
      <c r="BE1416" s="99">
        <v>11911918.779418901</v>
      </c>
      <c r="BF1416" s="99">
        <v>0</v>
      </c>
      <c r="BG1416" s="99">
        <v>120325469.97070301</v>
      </c>
      <c r="BH1416" s="99">
        <v>18694012.3974609</v>
      </c>
      <c r="BI1416" s="99">
        <v>0</v>
      </c>
      <c r="BJ1416" s="99">
        <v>2613997.4095764202</v>
      </c>
      <c r="BK1416" s="99">
        <v>2234293.8627319299</v>
      </c>
      <c r="BL1416" s="99">
        <v>0</v>
      </c>
      <c r="BM1416" s="99">
        <v>0</v>
      </c>
      <c r="BN1416" s="99">
        <v>0</v>
      </c>
      <c r="BO1416" s="99">
        <v>0</v>
      </c>
      <c r="BP1416" s="99">
        <v>0</v>
      </c>
      <c r="BQ1416" s="99">
        <v>0</v>
      </c>
      <c r="BR1416" s="99">
        <v>8020914.5551147498</v>
      </c>
      <c r="BS1416" s="99">
        <v>4115071.5426940899</v>
      </c>
      <c r="BT1416" s="99">
        <v>0</v>
      </c>
      <c r="BU1416" s="99">
        <v>4748074.9599609403</v>
      </c>
      <c r="BV1416" s="99">
        <v>3603597.94073486</v>
      </c>
      <c r="BW1416" s="99">
        <v>0</v>
      </c>
      <c r="BX1416" s="99">
        <v>2108416.4324340802</v>
      </c>
      <c r="BY1416" s="99">
        <v>0</v>
      </c>
      <c r="BZ1416" s="99">
        <v>0</v>
      </c>
      <c r="CA1416" s="99">
        <v>150818.38395690901</v>
      </c>
      <c r="CB1416" s="99">
        <v>7470225.57666016</v>
      </c>
      <c r="CC1416" s="99">
        <v>78020506.5859375</v>
      </c>
      <c r="CD1416" s="99">
        <v>21290414.970214799</v>
      </c>
      <c r="CE1416" s="99">
        <v>9470.3485473394394</v>
      </c>
      <c r="CF1416" s="99">
        <v>1379421.7333984401</v>
      </c>
      <c r="CG1416" s="99">
        <v>11953202.795043901</v>
      </c>
      <c r="CH1416" s="99">
        <v>0</v>
      </c>
      <c r="CI1416" s="99">
        <v>160286.53190803499</v>
      </c>
      <c r="CJ1416" s="99">
        <v>8851024.6864013709</v>
      </c>
      <c r="CK1416" s="99">
        <v>89958571.331054702</v>
      </c>
      <c r="CL1416" s="99">
        <v>23646289.900390599</v>
      </c>
      <c r="CM1416" s="166">
        <v>268233.35282897903</v>
      </c>
      <c r="CN1416" s="166">
        <v>43190028.446777299</v>
      </c>
      <c r="CO1416" s="166">
        <v>210634191.32226601</v>
      </c>
      <c r="CP1416" s="99">
        <v>23646289.900390599</v>
      </c>
      <c r="CQ1416" s="99">
        <v>0</v>
      </c>
      <c r="CR1416" s="99">
        <v>0</v>
      </c>
      <c r="CS1416" s="99">
        <v>0</v>
      </c>
      <c r="CT1416" s="99">
        <v>0</v>
      </c>
      <c r="CU1416" s="98">
        <v>15786.039986158999</v>
      </c>
      <c r="CV1416" s="98">
        <v>117389.952676676</v>
      </c>
      <c r="CW1416" s="98">
        <v>8849647.3100585993</v>
      </c>
      <c r="CX1416" s="98">
        <v>89973709.380981401</v>
      </c>
    </row>
    <row r="1417" spans="1:102" x14ac:dyDescent="0.2">
      <c r="A1417" s="98" t="s">
        <v>73</v>
      </c>
      <c r="B1417" s="100">
        <v>42705</v>
      </c>
      <c r="C1417" s="99">
        <v>134702.975065231</v>
      </c>
      <c r="D1417" s="99">
        <v>0</v>
      </c>
      <c r="E1417" s="99">
        <v>15556.830773830399</v>
      </c>
      <c r="F1417" s="99">
        <v>14374.8376789093</v>
      </c>
      <c r="G1417" s="99">
        <v>9711.0149421691895</v>
      </c>
      <c r="H1417" s="99">
        <v>0</v>
      </c>
      <c r="I1417" s="99">
        <v>0</v>
      </c>
      <c r="J1417" s="99">
        <v>108990.502104759</v>
      </c>
      <c r="K1417" s="99">
        <v>16.492259851423999</v>
      </c>
      <c r="L1417" s="99">
        <v>452.007878668606</v>
      </c>
      <c r="M1417" s="99">
        <v>50312.385324478098</v>
      </c>
      <c r="N1417" s="99">
        <v>9851.0963562726993</v>
      </c>
      <c r="O1417" s="99">
        <v>0</v>
      </c>
      <c r="P1417" s="99">
        <v>83879.890314102202</v>
      </c>
      <c r="Q1417" s="99">
        <v>5871.0343041420001</v>
      </c>
      <c r="R1417" s="99">
        <v>0</v>
      </c>
      <c r="S1417" s="99">
        <v>9676.7038272619193</v>
      </c>
      <c r="T1417" s="99">
        <v>0</v>
      </c>
      <c r="U1417" s="99">
        <v>108985.56993389101</v>
      </c>
      <c r="V1417" s="99">
        <v>6650488.2665405301</v>
      </c>
      <c r="W1417" s="99">
        <v>0</v>
      </c>
      <c r="X1417" s="99">
        <v>707859.57855224598</v>
      </c>
      <c r="Y1417" s="99">
        <v>581664.44576263404</v>
      </c>
      <c r="Z1417" s="99">
        <v>1389329.5270080599</v>
      </c>
      <c r="AA1417" s="99">
        <v>0</v>
      </c>
      <c r="AB1417" s="99">
        <v>0</v>
      </c>
      <c r="AC1417" s="99">
        <v>34056346.733886696</v>
      </c>
      <c r="AD1417" s="99">
        <v>1458.35499958694</v>
      </c>
      <c r="AE1417" s="99">
        <v>13509.6323935986</v>
      </c>
      <c r="AF1417" s="99">
        <v>2237983.8048400902</v>
      </c>
      <c r="AG1417" s="99">
        <v>1168512.7510833701</v>
      </c>
      <c r="AH1417" s="99">
        <v>0</v>
      </c>
      <c r="AI1417" s="99">
        <v>3067722.0767822298</v>
      </c>
      <c r="AJ1417" s="99">
        <v>863645.96760559105</v>
      </c>
      <c r="AK1417" s="99">
        <v>0</v>
      </c>
      <c r="AL1417" s="99">
        <v>1388170.9281158401</v>
      </c>
      <c r="AM1417" s="99">
        <v>0</v>
      </c>
      <c r="AN1417" s="99">
        <v>34205648.957519501</v>
      </c>
      <c r="AO1417" s="99">
        <v>70790743.823242202</v>
      </c>
      <c r="AP1417" s="99">
        <v>0</v>
      </c>
      <c r="AQ1417" s="99">
        <v>6553686.8529663105</v>
      </c>
      <c r="AR1417" s="99">
        <v>5307765.7246093797</v>
      </c>
      <c r="AS1417" s="99">
        <v>12106001.958984399</v>
      </c>
      <c r="AT1417" s="99">
        <v>0</v>
      </c>
      <c r="AU1417" s="99">
        <v>0</v>
      </c>
      <c r="AV1417" s="99">
        <v>120219666.140625</v>
      </c>
      <c r="AW1417" s="99">
        <v>4958.9290694594401</v>
      </c>
      <c r="AX1417" s="99">
        <v>117880.568268776</v>
      </c>
      <c r="AY1417" s="99">
        <v>24711093.2255859</v>
      </c>
      <c r="AZ1417" s="99">
        <v>10952073.494506801</v>
      </c>
      <c r="BA1417" s="99">
        <v>0</v>
      </c>
      <c r="BB1417" s="99">
        <v>33122123.728271499</v>
      </c>
      <c r="BC1417" s="99">
        <v>8138158.6891479502</v>
      </c>
      <c r="BD1417" s="99">
        <v>0</v>
      </c>
      <c r="BE1417" s="99">
        <v>12100696.248535199</v>
      </c>
      <c r="BF1417" s="99">
        <v>0</v>
      </c>
      <c r="BG1417" s="99">
        <v>120236818.538086</v>
      </c>
      <c r="BH1417" s="99">
        <v>18758135.157470699</v>
      </c>
      <c r="BI1417" s="99">
        <v>0</v>
      </c>
      <c r="BJ1417" s="99">
        <v>2572947.11224365</v>
      </c>
      <c r="BK1417" s="99">
        <v>2208465.0458679199</v>
      </c>
      <c r="BL1417" s="99">
        <v>0</v>
      </c>
      <c r="BM1417" s="99">
        <v>0</v>
      </c>
      <c r="BN1417" s="99">
        <v>0</v>
      </c>
      <c r="BO1417" s="99">
        <v>0</v>
      </c>
      <c r="BP1417" s="99">
        <v>0</v>
      </c>
      <c r="BQ1417" s="99">
        <v>0</v>
      </c>
      <c r="BR1417" s="99">
        <v>7984882.7447509803</v>
      </c>
      <c r="BS1417" s="99">
        <v>4106471.3260803199</v>
      </c>
      <c r="BT1417" s="99">
        <v>0</v>
      </c>
      <c r="BU1417" s="99">
        <v>5882507.7899169903</v>
      </c>
      <c r="BV1417" s="99">
        <v>3610609.15124512</v>
      </c>
      <c r="BW1417" s="99">
        <v>0</v>
      </c>
      <c r="BX1417" s="99">
        <v>2439608.5110778799</v>
      </c>
      <c r="BY1417" s="99">
        <v>0</v>
      </c>
      <c r="BZ1417" s="99">
        <v>0</v>
      </c>
      <c r="CA1417" s="99">
        <v>150360.64104652399</v>
      </c>
      <c r="CB1417" s="99">
        <v>7392137.66833496</v>
      </c>
      <c r="CC1417" s="99">
        <v>77239303.2890625</v>
      </c>
      <c r="CD1417" s="99">
        <v>21328001.701660201</v>
      </c>
      <c r="CE1417" s="99">
        <v>9710.0519851446206</v>
      </c>
      <c r="CF1417" s="99">
        <v>1397604.83511353</v>
      </c>
      <c r="CG1417" s="99">
        <v>12216186.0394287</v>
      </c>
      <c r="CH1417" s="99">
        <v>0</v>
      </c>
      <c r="CI1417" s="99">
        <v>160070.29586219799</v>
      </c>
      <c r="CJ1417" s="99">
        <v>8774091.1777343806</v>
      </c>
      <c r="CK1417" s="99">
        <v>89406469.524414107</v>
      </c>
      <c r="CL1417" s="99">
        <v>23750598.630615201</v>
      </c>
      <c r="CM1417" s="166">
        <v>267825.25207138102</v>
      </c>
      <c r="CN1417" s="166">
        <v>42994388.894042999</v>
      </c>
      <c r="CO1417" s="166">
        <v>209813786.87695301</v>
      </c>
      <c r="CP1417" s="99">
        <v>23750598.630615201</v>
      </c>
      <c r="CQ1417" s="99">
        <v>0</v>
      </c>
      <c r="CR1417" s="99">
        <v>0</v>
      </c>
      <c r="CS1417" s="99">
        <v>0</v>
      </c>
      <c r="CT1417" s="99">
        <v>0</v>
      </c>
      <c r="CU1417" s="98">
        <v>15579.126241336</v>
      </c>
      <c r="CV1417" s="98">
        <v>117533.206136605</v>
      </c>
      <c r="CW1417" s="98">
        <v>8789742.5034484901</v>
      </c>
      <c r="CX1417" s="98">
        <v>89455489.328491196</v>
      </c>
    </row>
    <row r="1418" spans="1:102" x14ac:dyDescent="0.2">
      <c r="A1418" s="98" t="s">
        <v>73</v>
      </c>
      <c r="B1418" s="100">
        <v>42795</v>
      </c>
      <c r="C1418" s="99">
        <v>135351.473203659</v>
      </c>
      <c r="D1418" s="99">
        <v>0</v>
      </c>
      <c r="E1418" s="99">
        <v>15613.7086644173</v>
      </c>
      <c r="F1418" s="99">
        <v>14501.034708142301</v>
      </c>
      <c r="G1418" s="99">
        <v>9896.6431900262796</v>
      </c>
      <c r="H1418" s="99">
        <v>0</v>
      </c>
      <c r="I1418" s="99">
        <v>0</v>
      </c>
      <c r="J1418" s="99">
        <v>108996.709656715</v>
      </c>
      <c r="K1418" s="99">
        <v>13.8235406194581</v>
      </c>
      <c r="L1418" s="99">
        <v>449.32789750024699</v>
      </c>
      <c r="M1418" s="99">
        <v>50628.657484054602</v>
      </c>
      <c r="N1418" s="99">
        <v>9782.2736014127695</v>
      </c>
      <c r="O1418" s="99">
        <v>0</v>
      </c>
      <c r="P1418" s="99">
        <v>84022.341764450102</v>
      </c>
      <c r="Q1418" s="99">
        <v>5850.7608024478004</v>
      </c>
      <c r="R1418" s="99">
        <v>0</v>
      </c>
      <c r="S1418" s="99">
        <v>9874.0855964422208</v>
      </c>
      <c r="T1418" s="99">
        <v>0</v>
      </c>
      <c r="U1418" s="99">
        <v>109038.72228336299</v>
      </c>
      <c r="V1418" s="99">
        <v>6725842.4844970703</v>
      </c>
      <c r="W1418" s="99">
        <v>0</v>
      </c>
      <c r="X1418" s="99">
        <v>710282.98951721203</v>
      </c>
      <c r="Y1418" s="99">
        <v>581814.80035400402</v>
      </c>
      <c r="Z1418" s="99">
        <v>1423801.8037567099</v>
      </c>
      <c r="AA1418" s="99">
        <v>0</v>
      </c>
      <c r="AB1418" s="99">
        <v>0</v>
      </c>
      <c r="AC1418" s="99">
        <v>34356834.329589799</v>
      </c>
      <c r="AD1418" s="99">
        <v>1247.3685421049599</v>
      </c>
      <c r="AE1418" s="99">
        <v>9447.9080289602298</v>
      </c>
      <c r="AF1418" s="99">
        <v>2267808.4727477999</v>
      </c>
      <c r="AG1418" s="99">
        <v>1157810.5776672401</v>
      </c>
      <c r="AH1418" s="99">
        <v>0</v>
      </c>
      <c r="AI1418" s="99">
        <v>3173928.9900207501</v>
      </c>
      <c r="AJ1418" s="99">
        <v>862923.82878875697</v>
      </c>
      <c r="AK1418" s="99">
        <v>0</v>
      </c>
      <c r="AL1418" s="99">
        <v>1416118.83358765</v>
      </c>
      <c r="AM1418" s="99">
        <v>0</v>
      </c>
      <c r="AN1418" s="99">
        <v>34165537.910156302</v>
      </c>
      <c r="AO1418" s="99">
        <v>71777723.755859405</v>
      </c>
      <c r="AP1418" s="99">
        <v>0</v>
      </c>
      <c r="AQ1418" s="99">
        <v>6504168.6295776404</v>
      </c>
      <c r="AR1418" s="99">
        <v>5191457.9542846698</v>
      </c>
      <c r="AS1418" s="99">
        <v>12391710.2225342</v>
      </c>
      <c r="AT1418" s="99">
        <v>0</v>
      </c>
      <c r="AU1418" s="99">
        <v>0</v>
      </c>
      <c r="AV1418" s="99">
        <v>121229657.671875</v>
      </c>
      <c r="AW1418" s="99">
        <v>4233.1130878329304</v>
      </c>
      <c r="AX1418" s="99">
        <v>83126.512450218201</v>
      </c>
      <c r="AY1418" s="99">
        <v>25120672.4912109</v>
      </c>
      <c r="AZ1418" s="99">
        <v>10910319.395752</v>
      </c>
      <c r="BA1418" s="99">
        <v>0</v>
      </c>
      <c r="BB1418" s="99">
        <v>34363371.158691399</v>
      </c>
      <c r="BC1418" s="99">
        <v>8148069.2644042997</v>
      </c>
      <c r="BD1418" s="99">
        <v>0</v>
      </c>
      <c r="BE1418" s="99">
        <v>12376971.8901367</v>
      </c>
      <c r="BF1418" s="99">
        <v>0</v>
      </c>
      <c r="BG1418" s="99">
        <v>120987974.50097699</v>
      </c>
      <c r="BH1418" s="99">
        <v>19140508.198730499</v>
      </c>
      <c r="BI1418" s="99">
        <v>0</v>
      </c>
      <c r="BJ1418" s="99">
        <v>2547927.4925842299</v>
      </c>
      <c r="BK1418" s="99">
        <v>2184327.56890869</v>
      </c>
      <c r="BL1418" s="99">
        <v>0</v>
      </c>
      <c r="BM1418" s="99">
        <v>0</v>
      </c>
      <c r="BN1418" s="99">
        <v>0</v>
      </c>
      <c r="BO1418" s="99">
        <v>0</v>
      </c>
      <c r="BP1418" s="99">
        <v>0</v>
      </c>
      <c r="BQ1418" s="99">
        <v>0</v>
      </c>
      <c r="BR1418" s="99">
        <v>8116643.5811767597</v>
      </c>
      <c r="BS1418" s="99">
        <v>4088442.19030762</v>
      </c>
      <c r="BT1418" s="99">
        <v>0</v>
      </c>
      <c r="BU1418" s="99">
        <v>6128511.1199340802</v>
      </c>
      <c r="BV1418" s="99">
        <v>3603247.48620605</v>
      </c>
      <c r="BW1418" s="99">
        <v>0</v>
      </c>
      <c r="BX1418" s="99">
        <v>2608407.3505249</v>
      </c>
      <c r="BY1418" s="99">
        <v>0</v>
      </c>
      <c r="BZ1418" s="99">
        <v>0</v>
      </c>
      <c r="CA1418" s="99">
        <v>150779.141954422</v>
      </c>
      <c r="CB1418" s="99">
        <v>7436229.70239258</v>
      </c>
      <c r="CC1418" s="99">
        <v>78276779.907226607</v>
      </c>
      <c r="CD1418" s="99">
        <v>21700967.879150402</v>
      </c>
      <c r="CE1418" s="99">
        <v>9895.4266307353992</v>
      </c>
      <c r="CF1418" s="99">
        <v>1417934.0071716299</v>
      </c>
      <c r="CG1418" s="99">
        <v>12363597.665771499</v>
      </c>
      <c r="CH1418" s="99">
        <v>0</v>
      </c>
      <c r="CI1418" s="99">
        <v>160688.76348113999</v>
      </c>
      <c r="CJ1418" s="99">
        <v>8837486.7916259803</v>
      </c>
      <c r="CK1418" s="99">
        <v>90687405.341796905</v>
      </c>
      <c r="CL1418" s="99">
        <v>24211524.888427701</v>
      </c>
      <c r="CM1418" s="166">
        <v>268511.83397674601</v>
      </c>
      <c r="CN1418" s="166">
        <v>43043137.471679702</v>
      </c>
      <c r="CO1418" s="166">
        <v>211588519.76367199</v>
      </c>
      <c r="CP1418" s="99">
        <v>24211524.888427701</v>
      </c>
      <c r="CQ1418" s="99">
        <v>0</v>
      </c>
      <c r="CR1418" s="99">
        <v>0</v>
      </c>
      <c r="CS1418" s="99">
        <v>0</v>
      </c>
      <c r="CT1418" s="99">
        <v>0</v>
      </c>
      <c r="CU1418" s="98">
        <v>15633.994088979</v>
      </c>
      <c r="CV1418" s="98">
        <v>117648.457339698</v>
      </c>
      <c r="CW1418" s="98">
        <v>8854163.709564209</v>
      </c>
      <c r="CX1418" s="98">
        <v>90640377.572998106</v>
      </c>
    </row>
    <row r="1419" spans="1:102" x14ac:dyDescent="0.2">
      <c r="A1419" s="98" t="s">
        <v>73</v>
      </c>
      <c r="B1419" s="100">
        <v>42887</v>
      </c>
      <c r="C1419" s="99">
        <v>134852.39958572399</v>
      </c>
      <c r="D1419" s="99">
        <v>0</v>
      </c>
      <c r="E1419" s="99">
        <v>15437.1193119287</v>
      </c>
      <c r="F1419" s="99">
        <v>14271.883322477301</v>
      </c>
      <c r="G1419" s="99">
        <v>9959.2316144704801</v>
      </c>
      <c r="H1419" s="99">
        <v>0</v>
      </c>
      <c r="I1419" s="99">
        <v>0</v>
      </c>
      <c r="J1419" s="99">
        <v>108569.74598598501</v>
      </c>
      <c r="K1419" s="99">
        <v>11.8306418219581</v>
      </c>
      <c r="L1419" s="99">
        <v>436.404221322387</v>
      </c>
      <c r="M1419" s="99">
        <v>50481.819541454301</v>
      </c>
      <c r="N1419" s="99">
        <v>9722.7052180767096</v>
      </c>
      <c r="O1419" s="99">
        <v>0</v>
      </c>
      <c r="P1419" s="99">
        <v>83814.017888069196</v>
      </c>
      <c r="Q1419" s="99">
        <v>5770.9611459970502</v>
      </c>
      <c r="R1419" s="99">
        <v>0</v>
      </c>
      <c r="S1419" s="99">
        <v>9951.1319069862402</v>
      </c>
      <c r="T1419" s="99">
        <v>0</v>
      </c>
      <c r="U1419" s="99">
        <v>108642.264616013</v>
      </c>
      <c r="V1419" s="99">
        <v>6699657.2589721698</v>
      </c>
      <c r="W1419" s="99">
        <v>0</v>
      </c>
      <c r="X1419" s="99">
        <v>703308.49495696998</v>
      </c>
      <c r="Y1419" s="99">
        <v>577934.87235259998</v>
      </c>
      <c r="Z1419" s="99">
        <v>1408366.0059509301</v>
      </c>
      <c r="AA1419" s="99">
        <v>0</v>
      </c>
      <c r="AB1419" s="99">
        <v>0</v>
      </c>
      <c r="AC1419" s="99">
        <v>34005193.599121101</v>
      </c>
      <c r="AD1419" s="99">
        <v>986.970883622766</v>
      </c>
      <c r="AE1419" s="99">
        <v>12950.0649484396</v>
      </c>
      <c r="AF1419" s="99">
        <v>2264569.8441467299</v>
      </c>
      <c r="AG1419" s="99">
        <v>1147298.58010864</v>
      </c>
      <c r="AH1419" s="99">
        <v>0</v>
      </c>
      <c r="AI1419" s="99">
        <v>3092330.3566284198</v>
      </c>
      <c r="AJ1419" s="99">
        <v>861984.99966430699</v>
      </c>
      <c r="AK1419" s="99">
        <v>0</v>
      </c>
      <c r="AL1419" s="99">
        <v>1405926.02903748</v>
      </c>
      <c r="AM1419" s="99">
        <v>0</v>
      </c>
      <c r="AN1419" s="99">
        <v>34169305.783203103</v>
      </c>
      <c r="AO1419" s="99">
        <v>71912578.484375</v>
      </c>
      <c r="AP1419" s="99">
        <v>0</v>
      </c>
      <c r="AQ1419" s="99">
        <v>6569879.4684448196</v>
      </c>
      <c r="AR1419" s="99">
        <v>5296858.3478393601</v>
      </c>
      <c r="AS1419" s="99">
        <v>12425717.7310791</v>
      </c>
      <c r="AT1419" s="99">
        <v>0</v>
      </c>
      <c r="AU1419" s="99">
        <v>0</v>
      </c>
      <c r="AV1419" s="99">
        <v>120863714.91699199</v>
      </c>
      <c r="AW1419" s="99">
        <v>3393.8319678008602</v>
      </c>
      <c r="AX1419" s="99">
        <v>132148.39667129499</v>
      </c>
      <c r="AY1419" s="99">
        <v>25197635.126708999</v>
      </c>
      <c r="AZ1419" s="99">
        <v>10877989.7227783</v>
      </c>
      <c r="BA1419" s="99">
        <v>0</v>
      </c>
      <c r="BB1419" s="99">
        <v>33688322.777343802</v>
      </c>
      <c r="BC1419" s="99">
        <v>8157740.42578125</v>
      </c>
      <c r="BD1419" s="99">
        <v>0</v>
      </c>
      <c r="BE1419" s="99">
        <v>12348047.887207</v>
      </c>
      <c r="BF1419" s="99">
        <v>0</v>
      </c>
      <c r="BG1419" s="99">
        <v>121143640.37597699</v>
      </c>
      <c r="BH1419" s="99">
        <v>18848315.3825684</v>
      </c>
      <c r="BI1419" s="99">
        <v>0</v>
      </c>
      <c r="BJ1419" s="99">
        <v>2520403.8150634798</v>
      </c>
      <c r="BK1419" s="99">
        <v>2163244.8015747098</v>
      </c>
      <c r="BL1419" s="99">
        <v>0</v>
      </c>
      <c r="BM1419" s="99">
        <v>0</v>
      </c>
      <c r="BN1419" s="99">
        <v>0</v>
      </c>
      <c r="BO1419" s="99">
        <v>0</v>
      </c>
      <c r="BP1419" s="99">
        <v>0</v>
      </c>
      <c r="BQ1419" s="99">
        <v>0</v>
      </c>
      <c r="BR1419" s="99">
        <v>8098706.79541016</v>
      </c>
      <c r="BS1419" s="99">
        <v>4052132.5776367201</v>
      </c>
      <c r="BT1419" s="99">
        <v>0</v>
      </c>
      <c r="BU1419" s="99">
        <v>6002381.0299072303</v>
      </c>
      <c r="BV1419" s="99">
        <v>3584953.6557922401</v>
      </c>
      <c r="BW1419" s="99">
        <v>0</v>
      </c>
      <c r="BX1419" s="99">
        <v>2598752.3905639602</v>
      </c>
      <c r="BY1419" s="99">
        <v>0</v>
      </c>
      <c r="BZ1419" s="99">
        <v>0</v>
      </c>
      <c r="CA1419" s="99">
        <v>150233.27362251299</v>
      </c>
      <c r="CB1419" s="99">
        <v>7412593.5924682599</v>
      </c>
      <c r="CC1419" s="99">
        <v>78343513.309570298</v>
      </c>
      <c r="CD1419" s="99">
        <v>21375371.293212902</v>
      </c>
      <c r="CE1419" s="99">
        <v>9959.9156284332294</v>
      </c>
      <c r="CF1419" s="99">
        <v>1418932.2374877899</v>
      </c>
      <c r="CG1419" s="99">
        <v>12451129.1568604</v>
      </c>
      <c r="CH1419" s="99">
        <v>0</v>
      </c>
      <c r="CI1419" s="99">
        <v>160157.978034973</v>
      </c>
      <c r="CJ1419" s="99">
        <v>8804113.3342285194</v>
      </c>
      <c r="CK1419" s="99">
        <v>90785695.051757798</v>
      </c>
      <c r="CL1419" s="99">
        <v>23842286.324462902</v>
      </c>
      <c r="CM1419" s="166">
        <v>267500.24988937401</v>
      </c>
      <c r="CN1419" s="166">
        <v>43009617.7099609</v>
      </c>
      <c r="CO1419" s="166">
        <v>212070615.81835899</v>
      </c>
      <c r="CP1419" s="99">
        <v>23842286.324462902</v>
      </c>
      <c r="CQ1419" s="99">
        <v>0</v>
      </c>
      <c r="CR1419" s="99">
        <v>0</v>
      </c>
      <c r="CS1419" s="99">
        <v>0</v>
      </c>
      <c r="CT1419" s="99">
        <v>0</v>
      </c>
      <c r="CU1419" s="98">
        <v>15448.141924674001</v>
      </c>
      <c r="CV1419" s="98">
        <v>117231.813251778</v>
      </c>
      <c r="CW1419" s="98">
        <v>8831525.8299560491</v>
      </c>
      <c r="CX1419" s="98">
        <v>90794642.466430694</v>
      </c>
    </row>
    <row r="1420" spans="1:102" x14ac:dyDescent="0.2">
      <c r="A1420" s="98" t="s">
        <v>73</v>
      </c>
      <c r="B1420" s="100">
        <v>42979</v>
      </c>
      <c r="C1420" s="99">
        <v>134990.52940368699</v>
      </c>
      <c r="D1420" s="99">
        <v>0</v>
      </c>
      <c r="E1420" s="99">
        <v>15580.413215041201</v>
      </c>
      <c r="F1420" s="99">
        <v>14489.838589549099</v>
      </c>
      <c r="G1420" s="99">
        <v>9998.5516202449799</v>
      </c>
      <c r="H1420" s="99">
        <v>0</v>
      </c>
      <c r="I1420" s="99">
        <v>0</v>
      </c>
      <c r="J1420" s="99">
        <v>108592.578284264</v>
      </c>
      <c r="K1420" s="99">
        <v>11.442758899414899</v>
      </c>
      <c r="L1420" s="99">
        <v>484.57048748433601</v>
      </c>
      <c r="M1420" s="99">
        <v>50687.7336888313</v>
      </c>
      <c r="N1420" s="99">
        <v>9642.1169841289502</v>
      </c>
      <c r="O1420" s="99">
        <v>0</v>
      </c>
      <c r="P1420" s="99">
        <v>84182.163915634199</v>
      </c>
      <c r="Q1420" s="99">
        <v>5733.4280831217802</v>
      </c>
      <c r="R1420" s="99">
        <v>0</v>
      </c>
      <c r="S1420" s="99">
        <v>9995.6656882762909</v>
      </c>
      <c r="T1420" s="99">
        <v>0</v>
      </c>
      <c r="U1420" s="99">
        <v>108539.817050934</v>
      </c>
      <c r="V1420" s="99">
        <v>6677921.2857665997</v>
      </c>
      <c r="W1420" s="99">
        <v>0</v>
      </c>
      <c r="X1420" s="99">
        <v>678667.14280700695</v>
      </c>
      <c r="Y1420" s="99">
        <v>561812.33887481701</v>
      </c>
      <c r="Z1420" s="99">
        <v>1403904.9883117699</v>
      </c>
      <c r="AA1420" s="99">
        <v>0</v>
      </c>
      <c r="AB1420" s="99">
        <v>0</v>
      </c>
      <c r="AC1420" s="99">
        <v>33912850.993652299</v>
      </c>
      <c r="AD1420" s="99">
        <v>958.84543286263897</v>
      </c>
      <c r="AE1420" s="99">
        <v>15486.279866814601</v>
      </c>
      <c r="AF1420" s="99">
        <v>2260034.8717041002</v>
      </c>
      <c r="AG1420" s="99">
        <v>1135538.5351257301</v>
      </c>
      <c r="AH1420" s="99">
        <v>0</v>
      </c>
      <c r="AI1420" s="99">
        <v>3062316.0466918899</v>
      </c>
      <c r="AJ1420" s="99">
        <v>850831.44390869106</v>
      </c>
      <c r="AK1420" s="99">
        <v>0</v>
      </c>
      <c r="AL1420" s="99">
        <v>1402984.2199707001</v>
      </c>
      <c r="AM1420" s="99">
        <v>0</v>
      </c>
      <c r="AN1420" s="99">
        <v>34121158.947265603</v>
      </c>
      <c r="AO1420" s="99">
        <v>72069293.225585893</v>
      </c>
      <c r="AP1420" s="99">
        <v>0</v>
      </c>
      <c r="AQ1420" s="99">
        <v>6374992.5238647498</v>
      </c>
      <c r="AR1420" s="99">
        <v>5128049.4423217801</v>
      </c>
      <c r="AS1420" s="99">
        <v>12387463.9815674</v>
      </c>
      <c r="AT1420" s="99">
        <v>0</v>
      </c>
      <c r="AU1420" s="99">
        <v>0</v>
      </c>
      <c r="AV1420" s="99">
        <v>121085873.491211</v>
      </c>
      <c r="AW1420" s="99">
        <v>3302.79731065035</v>
      </c>
      <c r="AX1420" s="99">
        <v>165093.48997497599</v>
      </c>
      <c r="AY1420" s="99">
        <v>25341990.548339799</v>
      </c>
      <c r="AZ1420" s="99">
        <v>10785656.982177701</v>
      </c>
      <c r="BA1420" s="99">
        <v>0</v>
      </c>
      <c r="BB1420" s="99">
        <v>33640343.5009766</v>
      </c>
      <c r="BC1420" s="99">
        <v>8086795.0594482403</v>
      </c>
      <c r="BD1420" s="99">
        <v>0</v>
      </c>
      <c r="BE1420" s="99">
        <v>12367136.8873291</v>
      </c>
      <c r="BF1420" s="99">
        <v>0</v>
      </c>
      <c r="BG1420" s="99">
        <v>121045859.59082</v>
      </c>
      <c r="BH1420" s="99">
        <v>18788058.482910201</v>
      </c>
      <c r="BI1420" s="99">
        <v>0</v>
      </c>
      <c r="BJ1420" s="99">
        <v>2440322.0018005399</v>
      </c>
      <c r="BK1420" s="99">
        <v>2099771.1224365202</v>
      </c>
      <c r="BL1420" s="99">
        <v>0</v>
      </c>
      <c r="BM1420" s="99">
        <v>0</v>
      </c>
      <c r="BN1420" s="99">
        <v>0</v>
      </c>
      <c r="BO1420" s="99">
        <v>0</v>
      </c>
      <c r="BP1420" s="99">
        <v>0</v>
      </c>
      <c r="BQ1420" s="99">
        <v>0</v>
      </c>
      <c r="BR1420" s="99">
        <v>8123511.1123046903</v>
      </c>
      <c r="BS1420" s="99">
        <v>4031131.0369567899</v>
      </c>
      <c r="BT1420" s="99">
        <v>0</v>
      </c>
      <c r="BU1420" s="99">
        <v>4641835.2799072303</v>
      </c>
      <c r="BV1420" s="99">
        <v>3558839.5174255399</v>
      </c>
      <c r="BW1420" s="99">
        <v>0</v>
      </c>
      <c r="BX1420" s="99">
        <v>2164891.22229004</v>
      </c>
      <c r="BY1420" s="99">
        <v>0</v>
      </c>
      <c r="BZ1420" s="99">
        <v>0</v>
      </c>
      <c r="CA1420" s="99">
        <v>150682.53277969401</v>
      </c>
      <c r="CB1420" s="99">
        <v>7360045.8495483398</v>
      </c>
      <c r="CC1420" s="99">
        <v>78382616.777343795</v>
      </c>
      <c r="CD1420" s="99">
        <v>21211861.041747998</v>
      </c>
      <c r="CE1420" s="99">
        <v>9998.8094110488892</v>
      </c>
      <c r="CF1420" s="99">
        <v>1411637.7317657501</v>
      </c>
      <c r="CG1420" s="99">
        <v>12494272.189208999</v>
      </c>
      <c r="CH1420" s="99">
        <v>0</v>
      </c>
      <c r="CI1420" s="99">
        <v>160712.48153877299</v>
      </c>
      <c r="CJ1420" s="99">
        <v>8777410.8853759803</v>
      </c>
      <c r="CK1420" s="99">
        <v>90815677.715820298</v>
      </c>
      <c r="CL1420" s="99">
        <v>23640422.027343798</v>
      </c>
      <c r="CM1420" s="166">
        <v>267981.56639862101</v>
      </c>
      <c r="CN1420" s="166">
        <v>42867889.065429702</v>
      </c>
      <c r="CO1420" s="166">
        <v>212225799.34765601</v>
      </c>
      <c r="CP1420" s="99">
        <v>23640422.027343798</v>
      </c>
      <c r="CQ1420" s="99">
        <v>0</v>
      </c>
      <c r="CR1420" s="99">
        <v>0</v>
      </c>
      <c r="CS1420" s="99">
        <v>0</v>
      </c>
      <c r="CT1420" s="99">
        <v>0</v>
      </c>
      <c r="CU1420" s="98">
        <v>15580.697563385</v>
      </c>
      <c r="CV1420" s="98">
        <v>117306.88189227199</v>
      </c>
      <c r="CW1420" s="98">
        <v>8771683.5813140906</v>
      </c>
      <c r="CX1420" s="98">
        <v>90876888.966552794</v>
      </c>
    </row>
    <row r="1421" spans="1:102" x14ac:dyDescent="0.2">
      <c r="A1421" s="98" t="s">
        <v>73</v>
      </c>
      <c r="B1421" s="100">
        <v>43070</v>
      </c>
      <c r="C1421" s="99">
        <v>135271.60087013201</v>
      </c>
      <c r="D1421" s="99">
        <v>0</v>
      </c>
      <c r="E1421" s="99">
        <v>15719.9659023285</v>
      </c>
      <c r="F1421" s="99">
        <v>14595.0559388399</v>
      </c>
      <c r="G1421" s="99">
        <v>9985.6146243810708</v>
      </c>
      <c r="H1421" s="99">
        <v>0</v>
      </c>
      <c r="I1421" s="99">
        <v>0</v>
      </c>
      <c r="J1421" s="99">
        <v>107493.35492897</v>
      </c>
      <c r="K1421" s="99">
        <v>9.8294907404342702</v>
      </c>
      <c r="L1421" s="99">
        <v>497.98234323412203</v>
      </c>
      <c r="M1421" s="99">
        <v>51019.788897991202</v>
      </c>
      <c r="N1421" s="99">
        <v>9657.3964718580191</v>
      </c>
      <c r="O1421" s="99">
        <v>0</v>
      </c>
      <c r="P1421" s="99">
        <v>84202.926272392302</v>
      </c>
      <c r="Q1421" s="99">
        <v>5731.5401923060399</v>
      </c>
      <c r="R1421" s="99">
        <v>0</v>
      </c>
      <c r="S1421" s="99">
        <v>9951.7507580518704</v>
      </c>
      <c r="T1421" s="99">
        <v>0</v>
      </c>
      <c r="U1421" s="99">
        <v>107445.324108124</v>
      </c>
      <c r="V1421" s="99">
        <v>6623597.6244506799</v>
      </c>
      <c r="W1421" s="99">
        <v>0</v>
      </c>
      <c r="X1421" s="99">
        <v>695660.57621765102</v>
      </c>
      <c r="Y1421" s="99">
        <v>574094.60612487805</v>
      </c>
      <c r="Z1421" s="99">
        <v>1410451.8979644801</v>
      </c>
      <c r="AA1421" s="99">
        <v>0</v>
      </c>
      <c r="AB1421" s="99">
        <v>0</v>
      </c>
      <c r="AC1421" s="99">
        <v>34006215.861816399</v>
      </c>
      <c r="AD1421" s="99">
        <v>737.69422798603796</v>
      </c>
      <c r="AE1421" s="99">
        <v>11619.0182350874</v>
      </c>
      <c r="AF1421" s="99">
        <v>2256332.13363647</v>
      </c>
      <c r="AG1421" s="99">
        <v>1125553.23527527</v>
      </c>
      <c r="AH1421" s="99">
        <v>0</v>
      </c>
      <c r="AI1421" s="99">
        <v>3084240.0940246601</v>
      </c>
      <c r="AJ1421" s="99">
        <v>845107.18039703404</v>
      </c>
      <c r="AK1421" s="99">
        <v>0</v>
      </c>
      <c r="AL1421" s="99">
        <v>1412619.37049866</v>
      </c>
      <c r="AM1421" s="99">
        <v>0</v>
      </c>
      <c r="AN1421" s="99">
        <v>34086005.524902299</v>
      </c>
      <c r="AO1421" s="99">
        <v>72040637.573242202</v>
      </c>
      <c r="AP1421" s="99">
        <v>0</v>
      </c>
      <c r="AQ1421" s="99">
        <v>6483218.7329711895</v>
      </c>
      <c r="AR1421" s="99">
        <v>5226428.2755737295</v>
      </c>
      <c r="AS1421" s="99">
        <v>12465058.564086899</v>
      </c>
      <c r="AT1421" s="99">
        <v>0</v>
      </c>
      <c r="AU1421" s="99">
        <v>0</v>
      </c>
      <c r="AV1421" s="99">
        <v>121562668.73242199</v>
      </c>
      <c r="AW1421" s="99">
        <v>2543.0845471620601</v>
      </c>
      <c r="AX1421" s="99">
        <v>104548.61615657801</v>
      </c>
      <c r="AY1421" s="99">
        <v>25476502.700439502</v>
      </c>
      <c r="AZ1421" s="99">
        <v>10768437.129882799</v>
      </c>
      <c r="BA1421" s="99">
        <v>0</v>
      </c>
      <c r="BB1421" s="99">
        <v>33877974.3447266</v>
      </c>
      <c r="BC1421" s="99">
        <v>8084376.0690917997</v>
      </c>
      <c r="BD1421" s="99">
        <v>0</v>
      </c>
      <c r="BE1421" s="99">
        <v>12498732.3747559</v>
      </c>
      <c r="BF1421" s="99">
        <v>0</v>
      </c>
      <c r="BG1421" s="99">
        <v>121560391.896484</v>
      </c>
      <c r="BH1421" s="99">
        <v>18936998.185791001</v>
      </c>
      <c r="BI1421" s="99">
        <v>0</v>
      </c>
      <c r="BJ1421" s="99">
        <v>2458499.7054443401</v>
      </c>
      <c r="BK1421" s="99">
        <v>2118072.3625183101</v>
      </c>
      <c r="BL1421" s="99">
        <v>0</v>
      </c>
      <c r="BM1421" s="99">
        <v>0</v>
      </c>
      <c r="BN1421" s="99">
        <v>0</v>
      </c>
      <c r="BO1421" s="99">
        <v>0</v>
      </c>
      <c r="BP1421" s="99">
        <v>0</v>
      </c>
      <c r="BQ1421" s="99">
        <v>0</v>
      </c>
      <c r="BR1421" s="99">
        <v>8187141.0289917002</v>
      </c>
      <c r="BS1421" s="99">
        <v>4020076.9967041002</v>
      </c>
      <c r="BT1421" s="99">
        <v>0</v>
      </c>
      <c r="BU1421" s="99">
        <v>5923407.5299682599</v>
      </c>
      <c r="BV1421" s="99">
        <v>3537342.0476379399</v>
      </c>
      <c r="BW1421" s="99">
        <v>0</v>
      </c>
      <c r="BX1421" s="99">
        <v>2497406.2109680199</v>
      </c>
      <c r="BY1421" s="99">
        <v>0</v>
      </c>
      <c r="BZ1421" s="99">
        <v>0</v>
      </c>
      <c r="CA1421" s="99">
        <v>151146.86696434001</v>
      </c>
      <c r="CB1421" s="99">
        <v>7340346.2915649395</v>
      </c>
      <c r="CC1421" s="99">
        <v>78311606.729492202</v>
      </c>
      <c r="CD1421" s="99">
        <v>21392436.455810498</v>
      </c>
      <c r="CE1421" s="99">
        <v>9985.5739887952805</v>
      </c>
      <c r="CF1421" s="99">
        <v>1415117.1530609101</v>
      </c>
      <c r="CG1421" s="99">
        <v>12527177.1405029</v>
      </c>
      <c r="CH1421" s="99">
        <v>0</v>
      </c>
      <c r="CI1421" s="99">
        <v>161132.206783295</v>
      </c>
      <c r="CJ1421" s="99">
        <v>8748681.7751464806</v>
      </c>
      <c r="CK1421" s="99">
        <v>90840894.665039107</v>
      </c>
      <c r="CL1421" s="99">
        <v>23866369.4770508</v>
      </c>
      <c r="CM1421" s="166">
        <v>267423.43769836402</v>
      </c>
      <c r="CN1421" s="166">
        <v>42855421.106933601</v>
      </c>
      <c r="CO1421" s="166">
        <v>212760556.0625</v>
      </c>
      <c r="CP1421" s="99">
        <v>23866369.4770508</v>
      </c>
      <c r="CQ1421" s="99">
        <v>0</v>
      </c>
      <c r="CR1421" s="99">
        <v>0</v>
      </c>
      <c r="CS1421" s="99">
        <v>0</v>
      </c>
      <c r="CT1421" s="99">
        <v>0</v>
      </c>
      <c r="CU1421" s="98">
        <v>15733.723605978001</v>
      </c>
      <c r="CV1421" s="98">
        <v>116337.88657178701</v>
      </c>
      <c r="CW1421" s="98">
        <v>8755463.4446258489</v>
      </c>
      <c r="CX1421" s="98">
        <v>90838783.869995102</v>
      </c>
    </row>
    <row r="1422" spans="1:102" x14ac:dyDescent="0.2">
      <c r="A1422" s="98" t="s">
        <v>73</v>
      </c>
      <c r="B1422" s="100">
        <v>43160</v>
      </c>
      <c r="C1422" s="99">
        <v>134480.29495239299</v>
      </c>
      <c r="D1422" s="99">
        <v>0</v>
      </c>
      <c r="E1422" s="99">
        <v>15656.642246842401</v>
      </c>
      <c r="F1422" s="99">
        <v>14551.7569441795</v>
      </c>
      <c r="G1422" s="99">
        <v>9965.3295265436209</v>
      </c>
      <c r="H1422" s="99">
        <v>0</v>
      </c>
      <c r="I1422" s="99">
        <v>0</v>
      </c>
      <c r="J1422" s="99">
        <v>106873.102767944</v>
      </c>
      <c r="K1422" s="99">
        <v>7.4560398780740798</v>
      </c>
      <c r="L1422" s="99">
        <v>488.29545534774701</v>
      </c>
      <c r="M1422" s="99">
        <v>50452.085004806497</v>
      </c>
      <c r="N1422" s="99">
        <v>9639.9829679727609</v>
      </c>
      <c r="O1422" s="99">
        <v>0</v>
      </c>
      <c r="P1422" s="99">
        <v>83592.425836563096</v>
      </c>
      <c r="Q1422" s="99">
        <v>5699.8111084103602</v>
      </c>
      <c r="R1422" s="99">
        <v>0</v>
      </c>
      <c r="S1422" s="99">
        <v>9952.8695377111399</v>
      </c>
      <c r="T1422" s="99">
        <v>0</v>
      </c>
      <c r="U1422" s="99">
        <v>106940.58210658999</v>
      </c>
      <c r="V1422" s="99">
        <v>6588705.2241821298</v>
      </c>
      <c r="W1422" s="99">
        <v>0</v>
      </c>
      <c r="X1422" s="99">
        <v>687279.18482971203</v>
      </c>
      <c r="Y1422" s="99">
        <v>565738.51271057106</v>
      </c>
      <c r="Z1422" s="99">
        <v>1401177.22413635</v>
      </c>
      <c r="AA1422" s="99">
        <v>0</v>
      </c>
      <c r="AB1422" s="99">
        <v>0</v>
      </c>
      <c r="AC1422" s="99">
        <v>33821576.986816399</v>
      </c>
      <c r="AD1422" s="99">
        <v>401.72261088713998</v>
      </c>
      <c r="AE1422" s="99">
        <v>10233.5042290688</v>
      </c>
      <c r="AF1422" s="99">
        <v>2246992.1382751502</v>
      </c>
      <c r="AG1422" s="99">
        <v>1131284.09094238</v>
      </c>
      <c r="AH1422" s="99">
        <v>0</v>
      </c>
      <c r="AI1422" s="99">
        <v>3036729.8869628902</v>
      </c>
      <c r="AJ1422" s="99">
        <v>843552.43141174305</v>
      </c>
      <c r="AK1422" s="99">
        <v>0</v>
      </c>
      <c r="AL1422" s="99">
        <v>1394234.83520508</v>
      </c>
      <c r="AM1422" s="99">
        <v>0</v>
      </c>
      <c r="AN1422" s="99">
        <v>33801300.927246101</v>
      </c>
      <c r="AO1422" s="99">
        <v>71755351.211914107</v>
      </c>
      <c r="AP1422" s="99">
        <v>0</v>
      </c>
      <c r="AQ1422" s="99">
        <v>6467884.5172729502</v>
      </c>
      <c r="AR1422" s="99">
        <v>5211944.7373046903</v>
      </c>
      <c r="AS1422" s="99">
        <v>12468669.7851563</v>
      </c>
      <c r="AT1422" s="99">
        <v>0</v>
      </c>
      <c r="AU1422" s="99">
        <v>0</v>
      </c>
      <c r="AV1422" s="99">
        <v>121781117.74707</v>
      </c>
      <c r="AW1422" s="99">
        <v>1390.60991863906</v>
      </c>
      <c r="AX1422" s="99">
        <v>86074.550451278701</v>
      </c>
      <c r="AY1422" s="99">
        <v>25448269.975097701</v>
      </c>
      <c r="AZ1422" s="99">
        <v>10953203.7021484</v>
      </c>
      <c r="BA1422" s="99">
        <v>0</v>
      </c>
      <c r="BB1422" s="99">
        <v>33575143.918457001</v>
      </c>
      <c r="BC1422" s="99">
        <v>8128151.8052368201</v>
      </c>
      <c r="BD1422" s="99">
        <v>0</v>
      </c>
      <c r="BE1422" s="99">
        <v>12427019.2687988</v>
      </c>
      <c r="BF1422" s="99">
        <v>0</v>
      </c>
      <c r="BG1422" s="99">
        <v>122010481.01074199</v>
      </c>
      <c r="BH1422" s="99">
        <v>18874222.520996101</v>
      </c>
      <c r="BI1422" s="99">
        <v>0</v>
      </c>
      <c r="BJ1422" s="99">
        <v>2462369.8232727102</v>
      </c>
      <c r="BK1422" s="99">
        <v>2122005.8464660598</v>
      </c>
      <c r="BL1422" s="99">
        <v>0</v>
      </c>
      <c r="BM1422" s="99">
        <v>0</v>
      </c>
      <c r="BN1422" s="99">
        <v>0</v>
      </c>
      <c r="BO1422" s="99">
        <v>0</v>
      </c>
      <c r="BP1422" s="99">
        <v>0</v>
      </c>
      <c r="BQ1422" s="99">
        <v>0</v>
      </c>
      <c r="BR1422" s="99">
        <v>8174732.3436279297</v>
      </c>
      <c r="BS1422" s="99">
        <v>4062491.2125854502</v>
      </c>
      <c r="BT1422" s="99">
        <v>0</v>
      </c>
      <c r="BU1422" s="99">
        <v>5866111.9199218797</v>
      </c>
      <c r="BV1422" s="99">
        <v>3547467.7053832998</v>
      </c>
      <c r="BW1422" s="99">
        <v>0</v>
      </c>
      <c r="BX1422" s="99">
        <v>2581821.33062744</v>
      </c>
      <c r="BY1422" s="99">
        <v>0</v>
      </c>
      <c r="BZ1422" s="99">
        <v>0</v>
      </c>
      <c r="CA1422" s="99">
        <v>149905.066093445</v>
      </c>
      <c r="CB1422" s="99">
        <v>7262167.6063842801</v>
      </c>
      <c r="CC1422" s="99">
        <v>78175245.216796905</v>
      </c>
      <c r="CD1422" s="99">
        <v>21342418.939697299</v>
      </c>
      <c r="CE1422" s="99">
        <v>9964.9279787540399</v>
      </c>
      <c r="CF1422" s="99">
        <v>1406203.03308105</v>
      </c>
      <c r="CG1422" s="99">
        <v>12522893.1901855</v>
      </c>
      <c r="CH1422" s="99">
        <v>0</v>
      </c>
      <c r="CI1422" s="99">
        <v>159866.50798606899</v>
      </c>
      <c r="CJ1422" s="99">
        <v>8665078.9193115197</v>
      </c>
      <c r="CK1422" s="99">
        <v>90738595.660156295</v>
      </c>
      <c r="CL1422" s="99">
        <v>23819963.987792999</v>
      </c>
      <c r="CM1422" s="166">
        <v>265643.21806716901</v>
      </c>
      <c r="CN1422" s="166">
        <v>42476249.268554702</v>
      </c>
      <c r="CO1422" s="166">
        <v>212469363.34765601</v>
      </c>
      <c r="CP1422" s="99">
        <v>23819963.987792999</v>
      </c>
      <c r="CQ1422" s="99">
        <v>0</v>
      </c>
      <c r="CR1422" s="99">
        <v>0</v>
      </c>
      <c r="CS1422" s="99">
        <v>0</v>
      </c>
      <c r="CT1422" s="99">
        <v>0</v>
      </c>
      <c r="CU1422" s="98">
        <v>15667.837791075999</v>
      </c>
      <c r="CV1422" s="98">
        <v>115609.14633691301</v>
      </c>
      <c r="CW1422" s="98">
        <v>8668370.6394653302</v>
      </c>
      <c r="CX1422" s="98">
        <v>90698138.406982407</v>
      </c>
    </row>
    <row r="1423" spans="1:102" x14ac:dyDescent="0.2">
      <c r="A1423" s="98" t="s">
        <v>73</v>
      </c>
      <c r="B1423" s="100">
        <v>43252</v>
      </c>
      <c r="C1423" s="99">
        <v>134908.26469230701</v>
      </c>
      <c r="D1423" s="99">
        <v>0</v>
      </c>
      <c r="E1423" s="99">
        <v>15621.3601977825</v>
      </c>
      <c r="F1423" s="99">
        <v>14510.484333396</v>
      </c>
      <c r="G1423" s="99">
        <v>10003.214665532099</v>
      </c>
      <c r="H1423" s="99">
        <v>0</v>
      </c>
      <c r="I1423" s="99">
        <v>0</v>
      </c>
      <c r="J1423" s="99">
        <v>106036.90633010901</v>
      </c>
      <c r="K1423" s="99">
        <v>6.4051413445849903</v>
      </c>
      <c r="L1423" s="99">
        <v>473.64618036150898</v>
      </c>
      <c r="M1423" s="99">
        <v>50816.555490493804</v>
      </c>
      <c r="N1423" s="99">
        <v>9642.3758437633496</v>
      </c>
      <c r="O1423" s="99">
        <v>0</v>
      </c>
      <c r="P1423" s="99">
        <v>83834.397334098801</v>
      </c>
      <c r="Q1423" s="99">
        <v>5665.5678177475902</v>
      </c>
      <c r="R1423" s="99">
        <v>0</v>
      </c>
      <c r="S1423" s="99">
        <v>10005.037708759301</v>
      </c>
      <c r="T1423" s="99">
        <v>0</v>
      </c>
      <c r="U1423" s="99">
        <v>106141.320794106</v>
      </c>
      <c r="V1423" s="99">
        <v>6599996.3957519503</v>
      </c>
      <c r="W1423" s="99">
        <v>0</v>
      </c>
      <c r="X1423" s="99">
        <v>672163.29978179897</v>
      </c>
      <c r="Y1423" s="99">
        <v>557994.67285156297</v>
      </c>
      <c r="Z1423" s="99">
        <v>1387211.4700317399</v>
      </c>
      <c r="AA1423" s="99">
        <v>0</v>
      </c>
      <c r="AB1423" s="99">
        <v>0</v>
      </c>
      <c r="AC1423" s="99">
        <v>33528624.871337902</v>
      </c>
      <c r="AD1423" s="99">
        <v>308.59173253551103</v>
      </c>
      <c r="AE1423" s="99">
        <v>13850.8724303246</v>
      </c>
      <c r="AF1423" s="99">
        <v>2234829.9325256301</v>
      </c>
      <c r="AG1423" s="99">
        <v>1127116.6382293699</v>
      </c>
      <c r="AH1423" s="99">
        <v>0</v>
      </c>
      <c r="AI1423" s="99">
        <v>3015818.7796020498</v>
      </c>
      <c r="AJ1423" s="99">
        <v>848881.98430633498</v>
      </c>
      <c r="AK1423" s="99">
        <v>0</v>
      </c>
      <c r="AL1423" s="99">
        <v>1386448.07575989</v>
      </c>
      <c r="AM1423" s="99">
        <v>0</v>
      </c>
      <c r="AN1423" s="99">
        <v>33776292.576171897</v>
      </c>
      <c r="AO1423" s="99">
        <v>72643861.1328125</v>
      </c>
      <c r="AP1423" s="99">
        <v>0</v>
      </c>
      <c r="AQ1423" s="99">
        <v>6407029.8435058603</v>
      </c>
      <c r="AR1423" s="99">
        <v>5228789.8533325205</v>
      </c>
      <c r="AS1423" s="99">
        <v>12433832.2698975</v>
      </c>
      <c r="AT1423" s="99">
        <v>0</v>
      </c>
      <c r="AU1423" s="99">
        <v>0</v>
      </c>
      <c r="AV1423" s="99">
        <v>121654879.287109</v>
      </c>
      <c r="AW1423" s="99">
        <v>1085.2552249580599</v>
      </c>
      <c r="AX1423" s="99">
        <v>129705.057882309</v>
      </c>
      <c r="AY1423" s="99">
        <v>25681821.415527299</v>
      </c>
      <c r="AZ1423" s="99">
        <v>11005643.560668901</v>
      </c>
      <c r="BA1423" s="99">
        <v>0</v>
      </c>
      <c r="BB1423" s="99">
        <v>33641777.528808601</v>
      </c>
      <c r="BC1423" s="99">
        <v>8225282.2655029297</v>
      </c>
      <c r="BD1423" s="99">
        <v>0</v>
      </c>
      <c r="BE1423" s="99">
        <v>12395071.5388184</v>
      </c>
      <c r="BF1423" s="99">
        <v>0</v>
      </c>
      <c r="BG1423" s="99">
        <v>121540482.53125</v>
      </c>
      <c r="BH1423" s="99">
        <v>18957430.771484401</v>
      </c>
      <c r="BI1423" s="99">
        <v>0</v>
      </c>
      <c r="BJ1423" s="99">
        <v>2427555.0327758798</v>
      </c>
      <c r="BK1423" s="99">
        <v>2106007.3420104999</v>
      </c>
      <c r="BL1423" s="99">
        <v>0</v>
      </c>
      <c r="BM1423" s="99">
        <v>0</v>
      </c>
      <c r="BN1423" s="99">
        <v>0</v>
      </c>
      <c r="BO1423" s="99">
        <v>0</v>
      </c>
      <c r="BP1423" s="99">
        <v>0</v>
      </c>
      <c r="BQ1423" s="99">
        <v>0</v>
      </c>
      <c r="BR1423" s="99">
        <v>8210715.7091674795</v>
      </c>
      <c r="BS1423" s="99">
        <v>4069455.9366455101</v>
      </c>
      <c r="BT1423" s="99">
        <v>0</v>
      </c>
      <c r="BU1423" s="99">
        <v>5849784.9599609403</v>
      </c>
      <c r="BV1423" s="99">
        <v>3574454.1890869099</v>
      </c>
      <c r="BW1423" s="99">
        <v>0</v>
      </c>
      <c r="BX1423" s="99">
        <v>2570547.3207397498</v>
      </c>
      <c r="BY1423" s="99">
        <v>0</v>
      </c>
      <c r="BZ1423" s="99">
        <v>0</v>
      </c>
      <c r="CA1423" s="99">
        <v>150496.645727158</v>
      </c>
      <c r="CB1423" s="99">
        <v>7292267.8860473596</v>
      </c>
      <c r="CC1423" s="99">
        <v>78852273.899414107</v>
      </c>
      <c r="CD1423" s="99">
        <v>21396516.2978516</v>
      </c>
      <c r="CE1423" s="99">
        <v>10003.539587974499</v>
      </c>
      <c r="CF1423" s="99">
        <v>1392165.8574981701</v>
      </c>
      <c r="CG1423" s="99">
        <v>12506139.138549799</v>
      </c>
      <c r="CH1423" s="99">
        <v>0</v>
      </c>
      <c r="CI1423" s="99">
        <v>160473.65323448199</v>
      </c>
      <c r="CJ1423" s="99">
        <v>8687200.7762451209</v>
      </c>
      <c r="CK1423" s="99">
        <v>91341048.650390595</v>
      </c>
      <c r="CL1423" s="99">
        <v>23833810.724609401</v>
      </c>
      <c r="CM1423" s="166">
        <v>265292.60152053798</v>
      </c>
      <c r="CN1423" s="166">
        <v>42393330.199707001</v>
      </c>
      <c r="CO1423" s="166">
        <v>213158833.20703101</v>
      </c>
      <c r="CP1423" s="99">
        <v>23833810.724609401</v>
      </c>
      <c r="CQ1423" s="99">
        <v>0</v>
      </c>
      <c r="CR1423" s="99">
        <v>0</v>
      </c>
      <c r="CS1423" s="99">
        <v>0</v>
      </c>
      <c r="CT1423" s="99">
        <v>0</v>
      </c>
      <c r="CU1423" s="98">
        <v>15633.821296169001</v>
      </c>
      <c r="CV1423" s="98">
        <v>114747.54411109199</v>
      </c>
      <c r="CW1423" s="98">
        <v>8684433.7435455304</v>
      </c>
      <c r="CX1423" s="98">
        <v>91358413.037963912</v>
      </c>
    </row>
    <row r="1424" spans="1:102" x14ac:dyDescent="0.2">
      <c r="A1424" s="98" t="s">
        <v>73</v>
      </c>
      <c r="B1424" s="100">
        <v>43344</v>
      </c>
      <c r="C1424" s="99">
        <v>135031.88236427301</v>
      </c>
      <c r="D1424" s="99">
        <v>0</v>
      </c>
      <c r="E1424" s="99">
        <v>15753.1275566816</v>
      </c>
      <c r="F1424" s="99">
        <v>14759.464845538099</v>
      </c>
      <c r="G1424" s="99">
        <v>9996.0883388519305</v>
      </c>
      <c r="H1424" s="99">
        <v>0</v>
      </c>
      <c r="I1424" s="99">
        <v>0</v>
      </c>
      <c r="J1424" s="99">
        <v>105546.76171875</v>
      </c>
      <c r="K1424" s="99">
        <v>4.7536154049448696</v>
      </c>
      <c r="L1424" s="99">
        <v>494.47998526319901</v>
      </c>
      <c r="M1424" s="99">
        <v>50849.618232727102</v>
      </c>
      <c r="N1424" s="99">
        <v>9626.8616791963595</v>
      </c>
      <c r="O1424" s="99">
        <v>0</v>
      </c>
      <c r="P1424" s="99">
        <v>84338.963368415803</v>
      </c>
      <c r="Q1424" s="99">
        <v>5632.5172269940404</v>
      </c>
      <c r="R1424" s="99">
        <v>0</v>
      </c>
      <c r="S1424" s="99">
        <v>10001.9674954414</v>
      </c>
      <c r="T1424" s="99">
        <v>0</v>
      </c>
      <c r="U1424" s="99">
        <v>105450.957537651</v>
      </c>
      <c r="V1424" s="99">
        <v>6585059.88671875</v>
      </c>
      <c r="W1424" s="99">
        <v>0</v>
      </c>
      <c r="X1424" s="99">
        <v>662506.68691253697</v>
      </c>
      <c r="Y1424" s="99">
        <v>557137.38635253895</v>
      </c>
      <c r="Z1424" s="99">
        <v>1381016.37080383</v>
      </c>
      <c r="AA1424" s="99">
        <v>0</v>
      </c>
      <c r="AB1424" s="99">
        <v>0</v>
      </c>
      <c r="AC1424" s="99">
        <v>33288298.299804699</v>
      </c>
      <c r="AD1424" s="99">
        <v>202.453162010759</v>
      </c>
      <c r="AE1424" s="99">
        <v>16436.985765934001</v>
      </c>
      <c r="AF1424" s="99">
        <v>2233852.3594665499</v>
      </c>
      <c r="AG1424" s="99">
        <v>1116077.3605957001</v>
      </c>
      <c r="AH1424" s="99">
        <v>0</v>
      </c>
      <c r="AI1424" s="99">
        <v>3025250.89776611</v>
      </c>
      <c r="AJ1424" s="99">
        <v>850108.04613494896</v>
      </c>
      <c r="AK1424" s="99">
        <v>0</v>
      </c>
      <c r="AL1424" s="99">
        <v>1381716.8119812</v>
      </c>
      <c r="AM1424" s="99">
        <v>0</v>
      </c>
      <c r="AN1424" s="99">
        <v>33280946.933105499</v>
      </c>
      <c r="AO1424" s="99">
        <v>72692997.221679702</v>
      </c>
      <c r="AP1424" s="99">
        <v>0</v>
      </c>
      <c r="AQ1424" s="99">
        <v>6322624.6340942401</v>
      </c>
      <c r="AR1424" s="99">
        <v>5165682.2885742197</v>
      </c>
      <c r="AS1424" s="99">
        <v>12444462.302490201</v>
      </c>
      <c r="AT1424" s="99">
        <v>0</v>
      </c>
      <c r="AU1424" s="99">
        <v>0</v>
      </c>
      <c r="AV1424" s="99">
        <v>121044693.4375</v>
      </c>
      <c r="AW1424" s="99">
        <v>710.91485197097097</v>
      </c>
      <c r="AX1424" s="99">
        <v>143615.94232368501</v>
      </c>
      <c r="AY1424" s="99">
        <v>25707518.823974598</v>
      </c>
      <c r="AZ1424" s="99">
        <v>10989739.46875</v>
      </c>
      <c r="BA1424" s="99">
        <v>0</v>
      </c>
      <c r="BB1424" s="99">
        <v>33924064.787109397</v>
      </c>
      <c r="BC1424" s="99">
        <v>8302264.6669921903</v>
      </c>
      <c r="BD1424" s="99">
        <v>0</v>
      </c>
      <c r="BE1424" s="99">
        <v>12438875.2995605</v>
      </c>
      <c r="BF1424" s="99">
        <v>0</v>
      </c>
      <c r="BG1424" s="99">
        <v>120927259.633789</v>
      </c>
      <c r="BH1424" s="99">
        <v>19032088.966552701</v>
      </c>
      <c r="BI1424" s="99">
        <v>0</v>
      </c>
      <c r="BJ1424" s="99">
        <v>2394366.5360717801</v>
      </c>
      <c r="BK1424" s="99">
        <v>2099482.90057373</v>
      </c>
      <c r="BL1424" s="99">
        <v>0</v>
      </c>
      <c r="BM1424" s="99">
        <v>0</v>
      </c>
      <c r="BN1424" s="99">
        <v>0</v>
      </c>
      <c r="BO1424" s="99">
        <v>0</v>
      </c>
      <c r="BP1424" s="99">
        <v>0</v>
      </c>
      <c r="BQ1424" s="99">
        <v>0</v>
      </c>
      <c r="BR1424" s="99">
        <v>8261010.8469848596</v>
      </c>
      <c r="BS1424" s="99">
        <v>4085120.6581115699</v>
      </c>
      <c r="BT1424" s="99">
        <v>0</v>
      </c>
      <c r="BU1424" s="99">
        <v>4586437.9699707003</v>
      </c>
      <c r="BV1424" s="99">
        <v>3576317.3669738802</v>
      </c>
      <c r="BW1424" s="99">
        <v>0</v>
      </c>
      <c r="BX1424" s="99">
        <v>2140372.5324401902</v>
      </c>
      <c r="BY1424" s="99">
        <v>0</v>
      </c>
      <c r="BZ1424" s="99">
        <v>0</v>
      </c>
      <c r="CA1424" s="99">
        <v>150899.12252235401</v>
      </c>
      <c r="CB1424" s="99">
        <v>7219986.1735839797</v>
      </c>
      <c r="CC1424" s="99">
        <v>79072481.869140595</v>
      </c>
      <c r="CD1424" s="99">
        <v>21411414.0161133</v>
      </c>
      <c r="CE1424" s="99">
        <v>9996.1698766946793</v>
      </c>
      <c r="CF1424" s="99">
        <v>1379070.1273040799</v>
      </c>
      <c r="CG1424" s="99">
        <v>12407061.4885254</v>
      </c>
      <c r="CH1424" s="99">
        <v>0</v>
      </c>
      <c r="CI1424" s="99">
        <v>160930.27732658401</v>
      </c>
      <c r="CJ1424" s="99">
        <v>8618193.1401367206</v>
      </c>
      <c r="CK1424" s="99">
        <v>91447800.535156295</v>
      </c>
      <c r="CL1424" s="99">
        <v>23819492.050048798</v>
      </c>
      <c r="CM1424" s="166">
        <v>265018.99868774402</v>
      </c>
      <c r="CN1424" s="166">
        <v>41884361.418457001</v>
      </c>
      <c r="CO1424" s="166">
        <v>212567232.99218801</v>
      </c>
      <c r="CP1424" s="99">
        <v>23819492.050048798</v>
      </c>
      <c r="CQ1424" s="99">
        <v>0</v>
      </c>
      <c r="CR1424" s="99">
        <v>0</v>
      </c>
      <c r="CS1424" s="99">
        <v>0</v>
      </c>
      <c r="CT1424" s="99">
        <v>0</v>
      </c>
      <c r="CU1424" s="98">
        <v>15739.695428568</v>
      </c>
      <c r="CV1424" s="98">
        <v>114296.02671703701</v>
      </c>
      <c r="CW1424" s="98">
        <v>8599056.3008880597</v>
      </c>
      <c r="CX1424" s="98">
        <v>91479543.357666001</v>
      </c>
    </row>
    <row r="1425" spans="1:102" x14ac:dyDescent="0.2">
      <c r="A1425" s="98" t="s">
        <v>73</v>
      </c>
      <c r="B1425" s="100">
        <v>43435</v>
      </c>
      <c r="C1425" s="99">
        <v>134183.69037056001</v>
      </c>
      <c r="D1425" s="99">
        <v>0</v>
      </c>
      <c r="E1425" s="99">
        <v>15560.120772480999</v>
      </c>
      <c r="F1425" s="99">
        <v>14569.3390045166</v>
      </c>
      <c r="G1425" s="99">
        <v>9846.9934865236301</v>
      </c>
      <c r="H1425" s="99">
        <v>0</v>
      </c>
      <c r="I1425" s="99">
        <v>0</v>
      </c>
      <c r="J1425" s="99">
        <v>103262.679800987</v>
      </c>
      <c r="K1425" s="99">
        <v>5.4455665512941804</v>
      </c>
      <c r="L1425" s="99">
        <v>485.97430106997501</v>
      </c>
      <c r="M1425" s="99">
        <v>50702.984307289102</v>
      </c>
      <c r="N1425" s="99">
        <v>9772.0332316160202</v>
      </c>
      <c r="O1425" s="99">
        <v>0</v>
      </c>
      <c r="P1425" s="99">
        <v>83319.168997764602</v>
      </c>
      <c r="Q1425" s="99">
        <v>5596.2135479450199</v>
      </c>
      <c r="R1425" s="99">
        <v>0</v>
      </c>
      <c r="S1425" s="99">
        <v>9802.5474838018399</v>
      </c>
      <c r="T1425" s="99">
        <v>0</v>
      </c>
      <c r="U1425" s="99">
        <v>103186.109436035</v>
      </c>
      <c r="V1425" s="99">
        <v>6588707.4524536096</v>
      </c>
      <c r="W1425" s="99">
        <v>0</v>
      </c>
      <c r="X1425" s="99">
        <v>665963.12097930897</v>
      </c>
      <c r="Y1425" s="99">
        <v>557160.32849121105</v>
      </c>
      <c r="Z1425" s="99">
        <v>1373821.88198853</v>
      </c>
      <c r="AA1425" s="99">
        <v>0</v>
      </c>
      <c r="AB1425" s="99">
        <v>0</v>
      </c>
      <c r="AC1425" s="99">
        <v>32897196.4135742</v>
      </c>
      <c r="AD1425" s="99">
        <v>203.31640319526201</v>
      </c>
      <c r="AE1425" s="99">
        <v>10584.2582021952</v>
      </c>
      <c r="AF1425" s="99">
        <v>2242876.82318115</v>
      </c>
      <c r="AG1425" s="99">
        <v>1133804.9073944101</v>
      </c>
      <c r="AH1425" s="99">
        <v>0</v>
      </c>
      <c r="AI1425" s="99">
        <v>3012809.2688293499</v>
      </c>
      <c r="AJ1425" s="99">
        <v>850735.55870819103</v>
      </c>
      <c r="AK1425" s="99">
        <v>0</v>
      </c>
      <c r="AL1425" s="99">
        <v>1377432.60038757</v>
      </c>
      <c r="AM1425" s="99">
        <v>0</v>
      </c>
      <c r="AN1425" s="99">
        <v>32908002.166015599</v>
      </c>
      <c r="AO1425" s="99">
        <v>73419447.1875</v>
      </c>
      <c r="AP1425" s="99">
        <v>0</v>
      </c>
      <c r="AQ1425" s="99">
        <v>6414855.2909545898</v>
      </c>
      <c r="AR1425" s="99">
        <v>5281436.0019531297</v>
      </c>
      <c r="AS1425" s="99">
        <v>12464047.216796899</v>
      </c>
      <c r="AT1425" s="99">
        <v>0</v>
      </c>
      <c r="AU1425" s="99">
        <v>0</v>
      </c>
      <c r="AV1425" s="99">
        <v>120475353.725586</v>
      </c>
      <c r="AW1425" s="99">
        <v>718.94273968040898</v>
      </c>
      <c r="AX1425" s="99">
        <v>91091.287364959702</v>
      </c>
      <c r="AY1425" s="99">
        <v>26073852.666503899</v>
      </c>
      <c r="AZ1425" s="99">
        <v>11315861.763427701</v>
      </c>
      <c r="BA1425" s="99">
        <v>0</v>
      </c>
      <c r="BB1425" s="99">
        <v>33997939.510742202</v>
      </c>
      <c r="BC1425" s="99">
        <v>8380813.7806396503</v>
      </c>
      <c r="BD1425" s="99">
        <v>0</v>
      </c>
      <c r="BE1425" s="99">
        <v>12523975.5356445</v>
      </c>
      <c r="BF1425" s="99">
        <v>0</v>
      </c>
      <c r="BG1425" s="99">
        <v>120431024.852539</v>
      </c>
      <c r="BH1425" s="99">
        <v>19131550.154541001</v>
      </c>
      <c r="BI1425" s="99">
        <v>0</v>
      </c>
      <c r="BJ1425" s="99">
        <v>2412032.0182800302</v>
      </c>
      <c r="BK1425" s="99">
        <v>2116731.2224731399</v>
      </c>
      <c r="BL1425" s="99">
        <v>0</v>
      </c>
      <c r="BM1425" s="99">
        <v>0</v>
      </c>
      <c r="BN1425" s="99">
        <v>0</v>
      </c>
      <c r="BO1425" s="99">
        <v>0</v>
      </c>
      <c r="BP1425" s="99">
        <v>0</v>
      </c>
      <c r="BQ1425" s="99">
        <v>0</v>
      </c>
      <c r="BR1425" s="99">
        <v>8271502.3658447303</v>
      </c>
      <c r="BS1425" s="99">
        <v>4177228.2840881301</v>
      </c>
      <c r="BT1425" s="99">
        <v>0</v>
      </c>
      <c r="BU1425" s="99">
        <v>5787169.6316528302</v>
      </c>
      <c r="BV1425" s="99">
        <v>3592588.3146057101</v>
      </c>
      <c r="BW1425" s="99">
        <v>0</v>
      </c>
      <c r="BX1425" s="99">
        <v>2443459.9842224098</v>
      </c>
      <c r="BY1425" s="99">
        <v>0</v>
      </c>
      <c r="BZ1425" s="99">
        <v>0</v>
      </c>
      <c r="CA1425" s="99">
        <v>149904.355939865</v>
      </c>
      <c r="CB1425" s="99">
        <v>7255956.0723877</v>
      </c>
      <c r="CC1425" s="99">
        <v>79829749.8515625</v>
      </c>
      <c r="CD1425" s="99">
        <v>21539478.3911133</v>
      </c>
      <c r="CE1425" s="99">
        <v>9846.7152796983701</v>
      </c>
      <c r="CF1425" s="99">
        <v>1372973.5372619601</v>
      </c>
      <c r="CG1425" s="99">
        <v>12504333.2572021</v>
      </c>
      <c r="CH1425" s="99">
        <v>0</v>
      </c>
      <c r="CI1425" s="99">
        <v>159752.861024857</v>
      </c>
      <c r="CJ1425" s="99">
        <v>8650292.1215820294</v>
      </c>
      <c r="CK1425" s="99">
        <v>92348765.377929702</v>
      </c>
      <c r="CL1425" s="99">
        <v>23959067.161377002</v>
      </c>
      <c r="CM1425" s="166">
        <v>262014.733581543</v>
      </c>
      <c r="CN1425" s="166">
        <v>41537132.400878899</v>
      </c>
      <c r="CO1425" s="166">
        <v>212879018.70507801</v>
      </c>
      <c r="CP1425" s="99">
        <v>23959067.161377002</v>
      </c>
      <c r="CQ1425" s="99">
        <v>0</v>
      </c>
      <c r="CR1425" s="99">
        <v>0</v>
      </c>
      <c r="CS1425" s="99">
        <v>0</v>
      </c>
      <c r="CT1425" s="99">
        <v>0</v>
      </c>
      <c r="CU1425" s="98">
        <v>15571.978622127999</v>
      </c>
      <c r="CV1425" s="98">
        <v>112040.06205101599</v>
      </c>
      <c r="CW1425" s="98">
        <v>8628929.6096496601</v>
      </c>
      <c r="CX1425" s="98">
        <v>92334083.108764604</v>
      </c>
    </row>
    <row r="1426" spans="1:102" x14ac:dyDescent="0.2">
      <c r="A1426" s="98" t="s">
        <v>73</v>
      </c>
      <c r="B1426" s="100">
        <v>43525</v>
      </c>
      <c r="C1426" s="99">
        <v>135331.892410278</v>
      </c>
      <c r="D1426" s="99">
        <v>0</v>
      </c>
      <c r="E1426" s="99">
        <v>15498.9525629282</v>
      </c>
      <c r="F1426" s="99">
        <v>14483.705923318899</v>
      </c>
      <c r="G1426" s="99">
        <v>9902.7794950008392</v>
      </c>
      <c r="H1426" s="99">
        <v>0</v>
      </c>
      <c r="I1426" s="99">
        <v>0</v>
      </c>
      <c r="J1426" s="99">
        <v>102716.794948578</v>
      </c>
      <c r="K1426" s="99">
        <v>5.3276210260228298</v>
      </c>
      <c r="L1426" s="99">
        <v>475.72938846051699</v>
      </c>
      <c r="M1426" s="99">
        <v>51168.811598300897</v>
      </c>
      <c r="N1426" s="99">
        <v>9903.4010102748907</v>
      </c>
      <c r="O1426" s="99">
        <v>0</v>
      </c>
      <c r="P1426" s="99">
        <v>83218.345472335801</v>
      </c>
      <c r="Q1426" s="99">
        <v>5566.7657900452596</v>
      </c>
      <c r="R1426" s="99">
        <v>0</v>
      </c>
      <c r="S1426" s="99">
        <v>9892.1877771616</v>
      </c>
      <c r="T1426" s="99">
        <v>0</v>
      </c>
      <c r="U1426" s="99">
        <v>102813.050569534</v>
      </c>
      <c r="V1426" s="99">
        <v>6575684.9546508798</v>
      </c>
      <c r="W1426" s="99">
        <v>0</v>
      </c>
      <c r="X1426" s="99">
        <v>654729.91524505604</v>
      </c>
      <c r="Y1426" s="99">
        <v>553413.28015136695</v>
      </c>
      <c r="Z1426" s="99">
        <v>1358617.80484009</v>
      </c>
      <c r="AA1426" s="99">
        <v>0</v>
      </c>
      <c r="AB1426" s="99">
        <v>0</v>
      </c>
      <c r="AC1426" s="99">
        <v>32664105.863525402</v>
      </c>
      <c r="AD1426" s="99">
        <v>175.09662045724701</v>
      </c>
      <c r="AE1426" s="99">
        <v>8437.2585271596909</v>
      </c>
      <c r="AF1426" s="99">
        <v>2248530.6466369601</v>
      </c>
      <c r="AG1426" s="99">
        <v>1145591.16017151</v>
      </c>
      <c r="AH1426" s="99">
        <v>0</v>
      </c>
      <c r="AI1426" s="99">
        <v>2958891.6927490202</v>
      </c>
      <c r="AJ1426" s="99">
        <v>845205.07101440395</v>
      </c>
      <c r="AK1426" s="99">
        <v>0</v>
      </c>
      <c r="AL1426" s="99">
        <v>1351383.32496643</v>
      </c>
      <c r="AM1426" s="99">
        <v>0</v>
      </c>
      <c r="AN1426" s="99">
        <v>32812329.048583999</v>
      </c>
      <c r="AO1426" s="99">
        <v>73864437.556640595</v>
      </c>
      <c r="AP1426" s="99">
        <v>0</v>
      </c>
      <c r="AQ1426" s="99">
        <v>6392580.2018432599</v>
      </c>
      <c r="AR1426" s="99">
        <v>5328712.3519897498</v>
      </c>
      <c r="AS1426" s="99">
        <v>12372927.893676801</v>
      </c>
      <c r="AT1426" s="99">
        <v>0</v>
      </c>
      <c r="AU1426" s="99">
        <v>0</v>
      </c>
      <c r="AV1426" s="99">
        <v>120335169.87988301</v>
      </c>
      <c r="AW1426" s="99">
        <v>620.43164896220003</v>
      </c>
      <c r="AX1426" s="99">
        <v>55804.619705677003</v>
      </c>
      <c r="AY1426" s="99">
        <v>26319950.0634766</v>
      </c>
      <c r="AZ1426" s="99">
        <v>11516484.282958999</v>
      </c>
      <c r="BA1426" s="99">
        <v>0</v>
      </c>
      <c r="BB1426" s="99">
        <v>33606650.9521484</v>
      </c>
      <c r="BC1426" s="99">
        <v>8382729.7793579102</v>
      </c>
      <c r="BD1426" s="99">
        <v>0</v>
      </c>
      <c r="BE1426" s="99">
        <v>12371247.835083</v>
      </c>
      <c r="BF1426" s="99">
        <v>0</v>
      </c>
      <c r="BG1426" s="99">
        <v>119966666.68847699</v>
      </c>
      <c r="BH1426" s="99">
        <v>19126864.931152299</v>
      </c>
      <c r="BI1426" s="99">
        <v>0</v>
      </c>
      <c r="BJ1426" s="99">
        <v>2389136.3602600102</v>
      </c>
      <c r="BK1426" s="99">
        <v>2117804.1749267601</v>
      </c>
      <c r="BL1426" s="99">
        <v>0</v>
      </c>
      <c r="BM1426" s="99">
        <v>0</v>
      </c>
      <c r="BN1426" s="99">
        <v>0</v>
      </c>
      <c r="BO1426" s="99">
        <v>0</v>
      </c>
      <c r="BP1426" s="99">
        <v>0</v>
      </c>
      <c r="BQ1426" s="99">
        <v>0</v>
      </c>
      <c r="BR1426" s="99">
        <v>8262775.3248290997</v>
      </c>
      <c r="BS1426" s="99">
        <v>4214503.9197998</v>
      </c>
      <c r="BT1426" s="99">
        <v>0</v>
      </c>
      <c r="BU1426" s="99">
        <v>5703137.3371582003</v>
      </c>
      <c r="BV1426" s="99">
        <v>3578179.9688720698</v>
      </c>
      <c r="BW1426" s="99">
        <v>0</v>
      </c>
      <c r="BX1426" s="99">
        <v>2502716.9677124</v>
      </c>
      <c r="BY1426" s="99">
        <v>0</v>
      </c>
      <c r="BZ1426" s="99">
        <v>0</v>
      </c>
      <c r="CA1426" s="99">
        <v>150549.11786270101</v>
      </c>
      <c r="CB1426" s="99">
        <v>7256058.9126586895</v>
      </c>
      <c r="CC1426" s="99">
        <v>80119966.857421905</v>
      </c>
      <c r="CD1426" s="99">
        <v>21518529.8833008</v>
      </c>
      <c r="CE1426" s="99">
        <v>9902.7379407882709</v>
      </c>
      <c r="CF1426" s="99">
        <v>1369198.8288879399</v>
      </c>
      <c r="CG1426" s="99">
        <v>12564538.1398926</v>
      </c>
      <c r="CH1426" s="99">
        <v>0</v>
      </c>
      <c r="CI1426" s="99">
        <v>160435.580596924</v>
      </c>
      <c r="CJ1426" s="99">
        <v>8619178.7330322303</v>
      </c>
      <c r="CK1426" s="99">
        <v>92721439.250976607</v>
      </c>
      <c r="CL1426" s="99">
        <v>23914884.368652299</v>
      </c>
      <c r="CM1426" s="166">
        <v>262010.94145965599</v>
      </c>
      <c r="CN1426" s="166">
        <v>41400883.340332001</v>
      </c>
      <c r="CO1426" s="166">
        <v>213171258.30859399</v>
      </c>
      <c r="CP1426" s="99">
        <v>23914884.368652299</v>
      </c>
      <c r="CQ1426" s="99">
        <v>0</v>
      </c>
      <c r="CR1426" s="99">
        <v>0</v>
      </c>
      <c r="CS1426" s="99">
        <v>0</v>
      </c>
      <c r="CT1426" s="99">
        <v>0</v>
      </c>
      <c r="CU1426" s="98">
        <v>15504.03479154</v>
      </c>
      <c r="CV1426" s="98">
        <v>111345.621878202</v>
      </c>
      <c r="CW1426" s="98">
        <v>8625257.741546629</v>
      </c>
      <c r="CX1426" s="98">
        <v>92684504.997314513</v>
      </c>
    </row>
    <row r="1427" spans="1:102" x14ac:dyDescent="0.2">
      <c r="A1427" s="98" t="s">
        <v>73</v>
      </c>
      <c r="B1427" s="100">
        <v>43617</v>
      </c>
      <c r="C1427" s="99">
        <v>134981.044700623</v>
      </c>
      <c r="D1427" s="99">
        <v>0</v>
      </c>
      <c r="E1427" s="99">
        <v>15701.941233277301</v>
      </c>
      <c r="F1427" s="99">
        <v>14757.2700246572</v>
      </c>
      <c r="G1427" s="99">
        <v>9914.73658180237</v>
      </c>
      <c r="H1427" s="99">
        <v>0</v>
      </c>
      <c r="I1427" s="99">
        <v>0</v>
      </c>
      <c r="J1427" s="99">
        <v>101763.877717018</v>
      </c>
      <c r="K1427" s="99">
        <v>3.6747544245736199</v>
      </c>
      <c r="L1427" s="99">
        <v>477.49174239859002</v>
      </c>
      <c r="M1427" s="99">
        <v>51200.021783351898</v>
      </c>
      <c r="N1427" s="99">
        <v>9978.3633399009705</v>
      </c>
      <c r="O1427" s="99">
        <v>0</v>
      </c>
      <c r="P1427" s="99">
        <v>82692.932542800903</v>
      </c>
      <c r="Q1427" s="99">
        <v>5527.6388047337496</v>
      </c>
      <c r="R1427" s="99">
        <v>0</v>
      </c>
      <c r="S1427" s="99">
        <v>9920.7513220310193</v>
      </c>
      <c r="T1427" s="99">
        <v>0</v>
      </c>
      <c r="U1427" s="99">
        <v>101876.764435768</v>
      </c>
      <c r="V1427" s="99">
        <v>6539806.0973510696</v>
      </c>
      <c r="W1427" s="99">
        <v>0</v>
      </c>
      <c r="X1427" s="99">
        <v>655131.02397155797</v>
      </c>
      <c r="Y1427" s="99">
        <v>554371.01422882103</v>
      </c>
      <c r="Z1427" s="99">
        <v>1379878.6031494101</v>
      </c>
      <c r="AA1427" s="99">
        <v>0</v>
      </c>
      <c r="AB1427" s="99">
        <v>0</v>
      </c>
      <c r="AC1427" s="99">
        <v>32809578.737548798</v>
      </c>
      <c r="AD1427" s="99">
        <v>144.059230420738</v>
      </c>
      <c r="AE1427" s="99">
        <v>10203.144602656401</v>
      </c>
      <c r="AF1427" s="99">
        <v>2247590.15551758</v>
      </c>
      <c r="AG1427" s="99">
        <v>1153443.11820984</v>
      </c>
      <c r="AH1427" s="99">
        <v>0</v>
      </c>
      <c r="AI1427" s="99">
        <v>2830265.4636535598</v>
      </c>
      <c r="AJ1427" s="99">
        <v>834995.64173126197</v>
      </c>
      <c r="AK1427" s="99">
        <v>0</v>
      </c>
      <c r="AL1427" s="99">
        <v>1380565.2155303999</v>
      </c>
      <c r="AM1427" s="99">
        <v>0</v>
      </c>
      <c r="AN1427" s="99">
        <v>32851858.6723633</v>
      </c>
      <c r="AO1427" s="99">
        <v>73342911.046875</v>
      </c>
      <c r="AP1427" s="99">
        <v>0</v>
      </c>
      <c r="AQ1427" s="99">
        <v>6415230.3350219699</v>
      </c>
      <c r="AR1427" s="99">
        <v>5340816.1157836895</v>
      </c>
      <c r="AS1427" s="99">
        <v>12763158.7922363</v>
      </c>
      <c r="AT1427" s="99">
        <v>0</v>
      </c>
      <c r="AU1427" s="99">
        <v>0</v>
      </c>
      <c r="AV1427" s="99">
        <v>121085768.667969</v>
      </c>
      <c r="AW1427" s="99">
        <v>517.28504136204697</v>
      </c>
      <c r="AX1427" s="99">
        <v>82770.640007018999</v>
      </c>
      <c r="AY1427" s="99">
        <v>26204193.683593798</v>
      </c>
      <c r="AZ1427" s="99">
        <v>11717171.299804701</v>
      </c>
      <c r="BA1427" s="99">
        <v>0</v>
      </c>
      <c r="BB1427" s="99">
        <v>32259123.9304199</v>
      </c>
      <c r="BC1427" s="99">
        <v>8327189.7203979502</v>
      </c>
      <c r="BD1427" s="99">
        <v>0</v>
      </c>
      <c r="BE1427" s="99">
        <v>12683389.553466801</v>
      </c>
      <c r="BF1427" s="99">
        <v>0</v>
      </c>
      <c r="BG1427" s="99">
        <v>121645747.130859</v>
      </c>
      <c r="BH1427" s="99">
        <v>18994430.738037098</v>
      </c>
      <c r="BI1427" s="99">
        <v>0</v>
      </c>
      <c r="BJ1427" s="99">
        <v>2402324.6174316402</v>
      </c>
      <c r="BK1427" s="99">
        <v>2134828.2216491699</v>
      </c>
      <c r="BL1427" s="99">
        <v>0</v>
      </c>
      <c r="BM1427" s="99">
        <v>0</v>
      </c>
      <c r="BN1427" s="99">
        <v>0</v>
      </c>
      <c r="BO1427" s="99">
        <v>0</v>
      </c>
      <c r="BP1427" s="99">
        <v>0</v>
      </c>
      <c r="BQ1427" s="99">
        <v>0</v>
      </c>
      <c r="BR1427" s="99">
        <v>8245586.7255859403</v>
      </c>
      <c r="BS1427" s="99">
        <v>4291966.2516479502</v>
      </c>
      <c r="BT1427" s="99">
        <v>0</v>
      </c>
      <c r="BU1427" s="99">
        <v>5448501.5869140597</v>
      </c>
      <c r="BV1427" s="99">
        <v>3550531.2789001502</v>
      </c>
      <c r="BW1427" s="99">
        <v>0</v>
      </c>
      <c r="BX1427" s="99">
        <v>2541298.43151855</v>
      </c>
      <c r="BY1427" s="99">
        <v>0</v>
      </c>
      <c r="BZ1427" s="99">
        <v>0</v>
      </c>
      <c r="CA1427" s="99">
        <v>150680.939897537</v>
      </c>
      <c r="CB1427" s="99">
        <v>7180987.2646484403</v>
      </c>
      <c r="CC1427" s="99">
        <v>79654671.863281295</v>
      </c>
      <c r="CD1427" s="99">
        <v>21411385.2346191</v>
      </c>
      <c r="CE1427" s="99">
        <v>9915.1055580377597</v>
      </c>
      <c r="CF1427" s="99">
        <v>1375501.8530578599</v>
      </c>
      <c r="CG1427" s="99">
        <v>12687832.947509799</v>
      </c>
      <c r="CH1427" s="99">
        <v>0</v>
      </c>
      <c r="CI1427" s="99">
        <v>160581.917528152</v>
      </c>
      <c r="CJ1427" s="99">
        <v>8587565.1433105506</v>
      </c>
      <c r="CK1427" s="99">
        <v>92375980.241210893</v>
      </c>
      <c r="CL1427" s="99">
        <v>23819165.419921901</v>
      </c>
      <c r="CM1427" s="166">
        <v>261146.97655677801</v>
      </c>
      <c r="CN1427" s="166">
        <v>41348721.151855499</v>
      </c>
      <c r="CO1427" s="166">
        <v>213206531.47070301</v>
      </c>
      <c r="CP1427" s="99">
        <v>23819165.419921901</v>
      </c>
      <c r="CQ1427" s="99">
        <v>0</v>
      </c>
      <c r="CR1427" s="99">
        <v>0</v>
      </c>
      <c r="CS1427" s="99">
        <v>0</v>
      </c>
      <c r="CT1427" s="99">
        <v>0</v>
      </c>
      <c r="CU1427" s="98">
        <v>15719.193579878</v>
      </c>
      <c r="CV1427" s="98">
        <v>110347.514405133</v>
      </c>
      <c r="CW1427" s="98">
        <v>8556489.1177063007</v>
      </c>
      <c r="CX1427" s="98">
        <v>92342504.81079109</v>
      </c>
    </row>
    <row r="1428" spans="1:102" x14ac:dyDescent="0.2">
      <c r="A1428" s="98" t="s">
        <v>74</v>
      </c>
      <c r="B1428" s="100">
        <v>38047</v>
      </c>
      <c r="C1428" s="99">
        <v>26240.371904134801</v>
      </c>
      <c r="D1428" s="99">
        <v>0</v>
      </c>
      <c r="E1428" s="99">
        <v>14690.7510900497</v>
      </c>
      <c r="F1428" s="99">
        <v>5723.7106279134796</v>
      </c>
      <c r="G1428" s="99">
        <v>2.8893778489728001</v>
      </c>
      <c r="H1428" s="99">
        <v>809.66212189197495</v>
      </c>
      <c r="I1428" s="99">
        <v>35.896024216432103</v>
      </c>
      <c r="J1428" s="99">
        <v>49.193271390628098</v>
      </c>
      <c r="K1428" s="99">
        <v>15629.138836145399</v>
      </c>
      <c r="L1428" s="99">
        <v>17291.081947565101</v>
      </c>
      <c r="M1428" s="99">
        <v>16795.197881937002</v>
      </c>
      <c r="N1428" s="99">
        <v>4321.0671737194098</v>
      </c>
      <c r="O1428" s="99">
        <v>0</v>
      </c>
      <c r="P1428" s="99">
        <v>0</v>
      </c>
      <c r="Q1428" s="99">
        <v>2546.9340925812699</v>
      </c>
      <c r="R1428" s="99">
        <v>0</v>
      </c>
      <c r="S1428" s="99">
        <v>0</v>
      </c>
      <c r="T1428" s="99">
        <v>797.96546438336395</v>
      </c>
      <c r="U1428" s="99">
        <v>15585.601373076401</v>
      </c>
      <c r="V1428" s="99">
        <v>1562171.6193542499</v>
      </c>
      <c r="W1428" s="99">
        <v>0</v>
      </c>
      <c r="X1428" s="99">
        <v>1125173.7426757801</v>
      </c>
      <c r="Y1428" s="99">
        <v>329873.84896850598</v>
      </c>
      <c r="Z1428" s="99">
        <v>180.74593896418801</v>
      </c>
      <c r="AA1428" s="99">
        <v>141260.44866561901</v>
      </c>
      <c r="AB1428" s="99">
        <v>5370.5275082588196</v>
      </c>
      <c r="AC1428" s="99">
        <v>2761.3957192897801</v>
      </c>
      <c r="AD1428" s="99">
        <v>4134155.2669677702</v>
      </c>
      <c r="AE1428" s="99">
        <v>914590.11267852795</v>
      </c>
      <c r="AF1428" s="99">
        <v>836060.86399841297</v>
      </c>
      <c r="AG1428" s="99">
        <v>683373.06845092797</v>
      </c>
      <c r="AH1428" s="99">
        <v>0</v>
      </c>
      <c r="AI1428" s="99">
        <v>0</v>
      </c>
      <c r="AJ1428" s="99">
        <v>266359.95836639398</v>
      </c>
      <c r="AK1428" s="99">
        <v>0</v>
      </c>
      <c r="AL1428" s="99">
        <v>0</v>
      </c>
      <c r="AM1428" s="99">
        <v>141097.62486076399</v>
      </c>
      <c r="AN1428" s="99">
        <v>4105821.0712585398</v>
      </c>
      <c r="AO1428" s="99">
        <v>10445891.1086426</v>
      </c>
      <c r="AP1428" s="99">
        <v>0</v>
      </c>
      <c r="AQ1428" s="99">
        <v>7309432.2531127902</v>
      </c>
      <c r="AR1428" s="99">
        <v>2185546.84484863</v>
      </c>
      <c r="AS1428" s="99">
        <v>1016.02599415183</v>
      </c>
      <c r="AT1428" s="99">
        <v>851544.78440094006</v>
      </c>
      <c r="AU1428" s="99">
        <v>31703.375524520899</v>
      </c>
      <c r="AV1428" s="99">
        <v>6288.8205493092501</v>
      </c>
      <c r="AW1428" s="99">
        <v>9524628.1628418006</v>
      </c>
      <c r="AX1428" s="99">
        <v>6204650.2971801804</v>
      </c>
      <c r="AY1428" s="99">
        <v>5549734.75390625</v>
      </c>
      <c r="AZ1428" s="99">
        <v>4253233.1758422898</v>
      </c>
      <c r="BA1428" s="99">
        <v>0</v>
      </c>
      <c r="BB1428" s="99">
        <v>0</v>
      </c>
      <c r="BC1428" s="99">
        <v>1717843.3614044201</v>
      </c>
      <c r="BD1428" s="99">
        <v>0</v>
      </c>
      <c r="BE1428" s="99">
        <v>0</v>
      </c>
      <c r="BF1428" s="99">
        <v>851412.36806488002</v>
      </c>
      <c r="BG1428" s="99">
        <v>9430262.9449462909</v>
      </c>
      <c r="BH1428" s="99">
        <v>2344851.32000732</v>
      </c>
      <c r="BI1428" s="99">
        <v>0</v>
      </c>
      <c r="BJ1428" s="99">
        <v>2042365.4790954599</v>
      </c>
      <c r="BK1428" s="99">
        <v>856877.41390228295</v>
      </c>
      <c r="BL1428" s="99">
        <v>0</v>
      </c>
      <c r="BM1428" s="99">
        <v>0</v>
      </c>
      <c r="BN1428" s="99">
        <v>0</v>
      </c>
      <c r="BO1428" s="99">
        <v>0</v>
      </c>
      <c r="BP1428" s="99">
        <v>0</v>
      </c>
      <c r="BQ1428" s="99">
        <v>0</v>
      </c>
      <c r="BR1428" s="99">
        <v>1872162.84284973</v>
      </c>
      <c r="BS1428" s="99">
        <v>1646602.7432556199</v>
      </c>
      <c r="BT1428" s="99">
        <v>0</v>
      </c>
      <c r="BU1428" s="99">
        <v>0</v>
      </c>
      <c r="BV1428" s="99">
        <v>824168.64228820801</v>
      </c>
      <c r="BW1428" s="99">
        <v>0</v>
      </c>
      <c r="BX1428" s="99">
        <v>0</v>
      </c>
      <c r="BY1428" s="99">
        <v>0</v>
      </c>
      <c r="BZ1428" s="99">
        <v>0</v>
      </c>
      <c r="CA1428" s="99">
        <v>41034.809693336501</v>
      </c>
      <c r="CB1428" s="99">
        <v>2675352.0169067401</v>
      </c>
      <c r="CC1428" s="99">
        <v>17684291.595214799</v>
      </c>
      <c r="CD1428" s="99">
        <v>4361761.9810180701</v>
      </c>
      <c r="CE1428" s="99">
        <v>811.325178056955</v>
      </c>
      <c r="CF1428" s="99">
        <v>139948.839647293</v>
      </c>
      <c r="CG1428" s="99">
        <v>841243.66242217994</v>
      </c>
      <c r="CH1428" s="99">
        <v>0</v>
      </c>
      <c r="CI1428" s="99">
        <v>41849.391236782103</v>
      </c>
      <c r="CJ1428" s="99">
        <v>2815582.37026978</v>
      </c>
      <c r="CK1428" s="99">
        <v>18526780.216064502</v>
      </c>
      <c r="CL1428" s="99">
        <v>4359289.7503051804</v>
      </c>
      <c r="CM1428" s="166">
        <v>57415.110868930802</v>
      </c>
      <c r="CN1428" s="166">
        <v>6899155.1079711895</v>
      </c>
      <c r="CO1428" s="166">
        <v>27873705.448730499</v>
      </c>
      <c r="CP1428" s="99">
        <v>4359289.7503051804</v>
      </c>
      <c r="CQ1428" s="99">
        <v>0</v>
      </c>
      <c r="CR1428" s="99">
        <v>0</v>
      </c>
      <c r="CS1428" s="99">
        <v>0</v>
      </c>
      <c r="CT1428" s="99">
        <v>0</v>
      </c>
      <c r="CU1428" s="98">
        <v>31139.213225110001</v>
      </c>
      <c r="CV1428" s="98">
        <v>52.160878369999999</v>
      </c>
      <c r="CW1428" s="98">
        <v>2815300.8565540332</v>
      </c>
      <c r="CX1428" s="98">
        <v>18525535.257636979</v>
      </c>
    </row>
    <row r="1429" spans="1:102" x14ac:dyDescent="0.2">
      <c r="A1429" s="98" t="s">
        <v>74</v>
      </c>
      <c r="B1429" s="100">
        <v>38139</v>
      </c>
      <c r="C1429" s="99">
        <v>26337.8494818211</v>
      </c>
      <c r="D1429" s="99">
        <v>0</v>
      </c>
      <c r="E1429" s="99">
        <v>14381.8529549837</v>
      </c>
      <c r="F1429" s="99">
        <v>5806.6207510828999</v>
      </c>
      <c r="G1429" s="99">
        <v>29.0260453759693</v>
      </c>
      <c r="H1429" s="99">
        <v>772.25995201617502</v>
      </c>
      <c r="I1429" s="99">
        <v>35.365113890729802</v>
      </c>
      <c r="J1429" s="99">
        <v>786.98425728827704</v>
      </c>
      <c r="K1429" s="99">
        <v>14684.8345931768</v>
      </c>
      <c r="L1429" s="99">
        <v>17249.419710874601</v>
      </c>
      <c r="M1429" s="99">
        <v>16675.3360424042</v>
      </c>
      <c r="N1429" s="99">
        <v>4384.9031690955198</v>
      </c>
      <c r="O1429" s="99">
        <v>0</v>
      </c>
      <c r="P1429" s="99">
        <v>0</v>
      </c>
      <c r="Q1429" s="99">
        <v>2539.0896027982199</v>
      </c>
      <c r="R1429" s="99">
        <v>0</v>
      </c>
      <c r="S1429" s="99">
        <v>0</v>
      </c>
      <c r="T1429" s="99">
        <v>804.20333921164297</v>
      </c>
      <c r="U1429" s="99">
        <v>15780.622930765199</v>
      </c>
      <c r="V1429" s="99">
        <v>1568547.4317779499</v>
      </c>
      <c r="W1429" s="99">
        <v>0</v>
      </c>
      <c r="X1429" s="99">
        <v>1097188.06855774</v>
      </c>
      <c r="Y1429" s="99">
        <v>333230.21732711798</v>
      </c>
      <c r="Z1429" s="99">
        <v>3783.9869579076799</v>
      </c>
      <c r="AA1429" s="99">
        <v>135195.90377044701</v>
      </c>
      <c r="AB1429" s="99">
        <v>5187.8060247898102</v>
      </c>
      <c r="AC1429" s="99">
        <v>165456.24725913999</v>
      </c>
      <c r="AD1429" s="99">
        <v>3840394.7059631301</v>
      </c>
      <c r="AE1429" s="99">
        <v>891509.90032958996</v>
      </c>
      <c r="AF1429" s="99">
        <v>820971.84043121303</v>
      </c>
      <c r="AG1429" s="99">
        <v>682492.19594573998</v>
      </c>
      <c r="AH1429" s="99">
        <v>0</v>
      </c>
      <c r="AI1429" s="99">
        <v>0</v>
      </c>
      <c r="AJ1429" s="99">
        <v>261452.108930588</v>
      </c>
      <c r="AK1429" s="99">
        <v>0</v>
      </c>
      <c r="AL1429" s="99">
        <v>0</v>
      </c>
      <c r="AM1429" s="99">
        <v>138748.634729385</v>
      </c>
      <c r="AN1429" s="99">
        <v>4129566.6757202102</v>
      </c>
      <c r="AO1429" s="99">
        <v>10589450.3356934</v>
      </c>
      <c r="AP1429" s="99">
        <v>0</v>
      </c>
      <c r="AQ1429" s="99">
        <v>7196063.39025879</v>
      </c>
      <c r="AR1429" s="99">
        <v>2225447.0559387198</v>
      </c>
      <c r="AS1429" s="99">
        <v>24191.328222513199</v>
      </c>
      <c r="AT1429" s="99">
        <v>825707.20264434803</v>
      </c>
      <c r="AU1429" s="99">
        <v>30972.693829059601</v>
      </c>
      <c r="AV1429" s="99">
        <v>388444.34891891503</v>
      </c>
      <c r="AW1429" s="99">
        <v>8924828.7353515606</v>
      </c>
      <c r="AX1429" s="99">
        <v>6108074.09729004</v>
      </c>
      <c r="AY1429" s="99">
        <v>5589444.1437377902</v>
      </c>
      <c r="AZ1429" s="99">
        <v>4307623.40197754</v>
      </c>
      <c r="BA1429" s="99">
        <v>0</v>
      </c>
      <c r="BB1429" s="99">
        <v>0</v>
      </c>
      <c r="BC1429" s="99">
        <v>1709387.57633972</v>
      </c>
      <c r="BD1429" s="99">
        <v>0</v>
      </c>
      <c r="BE1429" s="99">
        <v>0</v>
      </c>
      <c r="BF1429" s="99">
        <v>844631.25379943801</v>
      </c>
      <c r="BG1429" s="99">
        <v>9529683.7034912091</v>
      </c>
      <c r="BH1429" s="99">
        <v>2339782.18823242</v>
      </c>
      <c r="BI1429" s="99">
        <v>0</v>
      </c>
      <c r="BJ1429" s="99">
        <v>2020942.1755065899</v>
      </c>
      <c r="BK1429" s="99">
        <v>887295.80279541004</v>
      </c>
      <c r="BL1429" s="99">
        <v>0</v>
      </c>
      <c r="BM1429" s="99">
        <v>0</v>
      </c>
      <c r="BN1429" s="99">
        <v>0</v>
      </c>
      <c r="BO1429" s="99">
        <v>0</v>
      </c>
      <c r="BP1429" s="99">
        <v>0</v>
      </c>
      <c r="BQ1429" s="99">
        <v>0</v>
      </c>
      <c r="BR1429" s="99">
        <v>1858416.15107727</v>
      </c>
      <c r="BS1429" s="99">
        <v>1677057.36460876</v>
      </c>
      <c r="BT1429" s="99">
        <v>0</v>
      </c>
      <c r="BU1429" s="99">
        <v>0</v>
      </c>
      <c r="BV1429" s="99">
        <v>830822.55258178699</v>
      </c>
      <c r="BW1429" s="99">
        <v>0</v>
      </c>
      <c r="BX1429" s="99">
        <v>0</v>
      </c>
      <c r="BY1429" s="99">
        <v>0</v>
      </c>
      <c r="BZ1429" s="99">
        <v>0</v>
      </c>
      <c r="CA1429" s="99">
        <v>40750.226033687599</v>
      </c>
      <c r="CB1429" s="99">
        <v>2650539.5581970201</v>
      </c>
      <c r="CC1429" s="99">
        <v>17602941.574707001</v>
      </c>
      <c r="CD1429" s="99">
        <v>4354221.0970459003</v>
      </c>
      <c r="CE1429" s="99">
        <v>805.02856777608395</v>
      </c>
      <c r="CF1429" s="99">
        <v>136461.40743827799</v>
      </c>
      <c r="CG1429" s="99">
        <v>832365.67486572301</v>
      </c>
      <c r="CH1429" s="99">
        <v>0</v>
      </c>
      <c r="CI1429" s="99">
        <v>41554.200809001901</v>
      </c>
      <c r="CJ1429" s="99">
        <v>2779049.98724365</v>
      </c>
      <c r="CK1429" s="99">
        <v>18430235.376708999</v>
      </c>
      <c r="CL1429" s="99">
        <v>4353050.7289428702</v>
      </c>
      <c r="CM1429" s="166">
        <v>57314.559979915597</v>
      </c>
      <c r="CN1429" s="166">
        <v>6879081.78979492</v>
      </c>
      <c r="CO1429" s="166">
        <v>28073889.818603501</v>
      </c>
      <c r="CP1429" s="99">
        <v>4353050.7289428702</v>
      </c>
      <c r="CQ1429" s="99">
        <v>0</v>
      </c>
      <c r="CR1429" s="99">
        <v>0</v>
      </c>
      <c r="CS1429" s="99">
        <v>0</v>
      </c>
      <c r="CT1429" s="99">
        <v>0</v>
      </c>
      <c r="CU1429" s="98">
        <v>29908.584007001999</v>
      </c>
      <c r="CV1429" s="98">
        <v>811.59992586600004</v>
      </c>
      <c r="CW1429" s="98">
        <v>2787000.9656352983</v>
      </c>
      <c r="CX1429" s="98">
        <v>18435307.249572724</v>
      </c>
    </row>
    <row r="1430" spans="1:102" x14ac:dyDescent="0.2">
      <c r="A1430" s="98" t="s">
        <v>74</v>
      </c>
      <c r="B1430" s="100">
        <v>38231</v>
      </c>
      <c r="C1430" s="99">
        <v>26905.390852928202</v>
      </c>
      <c r="D1430" s="99">
        <v>0</v>
      </c>
      <c r="E1430" s="99">
        <v>14311.1101213694</v>
      </c>
      <c r="F1430" s="99">
        <v>5897.7987698316601</v>
      </c>
      <c r="G1430" s="99">
        <v>54.999662310816298</v>
      </c>
      <c r="H1430" s="99">
        <v>724.50078359991301</v>
      </c>
      <c r="I1430" s="99">
        <v>33.725979734212203</v>
      </c>
      <c r="J1430" s="99">
        <v>1746.7928412854701</v>
      </c>
      <c r="K1430" s="99">
        <v>13974.0774049759</v>
      </c>
      <c r="L1430" s="99">
        <v>18015.128642559099</v>
      </c>
      <c r="M1430" s="99">
        <v>16696.9656028748</v>
      </c>
      <c r="N1430" s="99">
        <v>4441.5985429287002</v>
      </c>
      <c r="O1430" s="99">
        <v>0</v>
      </c>
      <c r="P1430" s="99">
        <v>0</v>
      </c>
      <c r="Q1430" s="99">
        <v>2551.3920967578902</v>
      </c>
      <c r="R1430" s="99">
        <v>0</v>
      </c>
      <c r="S1430" s="99">
        <v>0</v>
      </c>
      <c r="T1430" s="99">
        <v>783.45335660129797</v>
      </c>
      <c r="U1430" s="99">
        <v>15744.8599469662</v>
      </c>
      <c r="V1430" s="99">
        <v>1583068.1601104699</v>
      </c>
      <c r="W1430" s="99">
        <v>0</v>
      </c>
      <c r="X1430" s="99">
        <v>1078962.36320496</v>
      </c>
      <c r="Y1430" s="99">
        <v>344307.80860900902</v>
      </c>
      <c r="Z1430" s="99">
        <v>8624.0154558420199</v>
      </c>
      <c r="AA1430" s="99">
        <v>126255.650567055</v>
      </c>
      <c r="AB1430" s="99">
        <v>5456.80641585588</v>
      </c>
      <c r="AC1430" s="99">
        <v>411166.246925354</v>
      </c>
      <c r="AD1430" s="99">
        <v>3445703.1022033701</v>
      </c>
      <c r="AE1430" s="99">
        <v>919207.07396697998</v>
      </c>
      <c r="AF1430" s="99">
        <v>821720.149559021</v>
      </c>
      <c r="AG1430" s="99">
        <v>682822.75839996303</v>
      </c>
      <c r="AH1430" s="99">
        <v>0</v>
      </c>
      <c r="AI1430" s="99">
        <v>0</v>
      </c>
      <c r="AJ1430" s="99">
        <v>263895.23883438099</v>
      </c>
      <c r="AK1430" s="99">
        <v>0</v>
      </c>
      <c r="AL1430" s="99">
        <v>0</v>
      </c>
      <c r="AM1430" s="99">
        <v>133663.70484924299</v>
      </c>
      <c r="AN1430" s="99">
        <v>3877840.09066772</v>
      </c>
      <c r="AO1430" s="99">
        <v>10828363.7072754</v>
      </c>
      <c r="AP1430" s="99">
        <v>0</v>
      </c>
      <c r="AQ1430" s="99">
        <v>7198570.44995117</v>
      </c>
      <c r="AR1430" s="99">
        <v>2315647.0935974098</v>
      </c>
      <c r="AS1430" s="99">
        <v>51813.656864643097</v>
      </c>
      <c r="AT1430" s="99">
        <v>781298.41377258301</v>
      </c>
      <c r="AU1430" s="99">
        <v>32276.481645107298</v>
      </c>
      <c r="AV1430" s="99">
        <v>986898.11133575405</v>
      </c>
      <c r="AW1430" s="99">
        <v>8143020.7565307599</v>
      </c>
      <c r="AX1430" s="99">
        <v>6439512.31604004</v>
      </c>
      <c r="AY1430" s="99">
        <v>5678540.6833496103</v>
      </c>
      <c r="AZ1430" s="99">
        <v>4386764.9340209998</v>
      </c>
      <c r="BA1430" s="99">
        <v>0</v>
      </c>
      <c r="BB1430" s="99">
        <v>0</v>
      </c>
      <c r="BC1430" s="99">
        <v>1774410.57870483</v>
      </c>
      <c r="BD1430" s="99">
        <v>0</v>
      </c>
      <c r="BE1430" s="99">
        <v>0</v>
      </c>
      <c r="BF1430" s="99">
        <v>826201.42404174805</v>
      </c>
      <c r="BG1430" s="99">
        <v>9302223.9665527306</v>
      </c>
      <c r="BH1430" s="99">
        <v>2440260.0011291499</v>
      </c>
      <c r="BI1430" s="99">
        <v>0</v>
      </c>
      <c r="BJ1430" s="99">
        <v>2033847.3726959201</v>
      </c>
      <c r="BK1430" s="99">
        <v>911241.67150116002</v>
      </c>
      <c r="BL1430" s="99">
        <v>0</v>
      </c>
      <c r="BM1430" s="99">
        <v>0</v>
      </c>
      <c r="BN1430" s="99">
        <v>0</v>
      </c>
      <c r="BO1430" s="99">
        <v>0</v>
      </c>
      <c r="BP1430" s="99">
        <v>0</v>
      </c>
      <c r="BQ1430" s="99">
        <v>0</v>
      </c>
      <c r="BR1430" s="99">
        <v>1906316.99771118</v>
      </c>
      <c r="BS1430" s="99">
        <v>1716188.3400878899</v>
      </c>
      <c r="BT1430" s="99">
        <v>0</v>
      </c>
      <c r="BU1430" s="99">
        <v>0</v>
      </c>
      <c r="BV1430" s="99">
        <v>836054.27217865002</v>
      </c>
      <c r="BW1430" s="99">
        <v>0</v>
      </c>
      <c r="BX1430" s="99">
        <v>0</v>
      </c>
      <c r="BY1430" s="99">
        <v>0</v>
      </c>
      <c r="BZ1430" s="99">
        <v>0</v>
      </c>
      <c r="CA1430" s="99">
        <v>41179.244864463799</v>
      </c>
      <c r="CB1430" s="99">
        <v>2664234.3087158198</v>
      </c>
      <c r="CC1430" s="99">
        <v>18036056.206542999</v>
      </c>
      <c r="CD1430" s="99">
        <v>4504542.6950073196</v>
      </c>
      <c r="CE1430" s="99">
        <v>771.30787625163805</v>
      </c>
      <c r="CF1430" s="99">
        <v>132014.05751228301</v>
      </c>
      <c r="CG1430" s="99">
        <v>816150.63652038598</v>
      </c>
      <c r="CH1430" s="99">
        <v>0</v>
      </c>
      <c r="CI1430" s="99">
        <v>41944.043910980203</v>
      </c>
      <c r="CJ1430" s="99">
        <v>2791724.6341247601</v>
      </c>
      <c r="CK1430" s="99">
        <v>18851474.791747998</v>
      </c>
      <c r="CL1430" s="99">
        <v>4506340.3236694299</v>
      </c>
      <c r="CM1430" s="166">
        <v>57701.600707054102</v>
      </c>
      <c r="CN1430" s="166">
        <v>6718740.8083496103</v>
      </c>
      <c r="CO1430" s="166">
        <v>28185704.221191399</v>
      </c>
      <c r="CP1430" s="99">
        <v>4506340.3236694299</v>
      </c>
      <c r="CQ1430" s="99">
        <v>0</v>
      </c>
      <c r="CR1430" s="99">
        <v>0</v>
      </c>
      <c r="CS1430" s="99">
        <v>0</v>
      </c>
      <c r="CT1430" s="99">
        <v>0</v>
      </c>
      <c r="CU1430" s="98">
        <v>29195.613718175999</v>
      </c>
      <c r="CV1430" s="98">
        <v>1796.2583738589999</v>
      </c>
      <c r="CW1430" s="98">
        <v>2796248.3662281027</v>
      </c>
      <c r="CX1430" s="98">
        <v>18852206.843063384</v>
      </c>
    </row>
    <row r="1431" spans="1:102" x14ac:dyDescent="0.2">
      <c r="A1431" s="98" t="s">
        <v>74</v>
      </c>
      <c r="B1431" s="100">
        <v>38322</v>
      </c>
      <c r="C1431" s="99">
        <v>27333.4299035072</v>
      </c>
      <c r="D1431" s="99">
        <v>0</v>
      </c>
      <c r="E1431" s="99">
        <v>13865.3835141659</v>
      </c>
      <c r="F1431" s="99">
        <v>5824.1470529437102</v>
      </c>
      <c r="G1431" s="99">
        <v>91.636040907353205</v>
      </c>
      <c r="H1431" s="99">
        <v>664.62918367981899</v>
      </c>
      <c r="I1431" s="99">
        <v>31.044477531919298</v>
      </c>
      <c r="J1431" s="99">
        <v>2740.1904337108099</v>
      </c>
      <c r="K1431" s="99">
        <v>13644.6395317316</v>
      </c>
      <c r="L1431" s="99">
        <v>17568.3631031513</v>
      </c>
      <c r="M1431" s="99">
        <v>16633.578001260801</v>
      </c>
      <c r="N1431" s="99">
        <v>4451.4470886588097</v>
      </c>
      <c r="O1431" s="99">
        <v>0</v>
      </c>
      <c r="P1431" s="99">
        <v>0</v>
      </c>
      <c r="Q1431" s="99">
        <v>2554.1192680895301</v>
      </c>
      <c r="R1431" s="99">
        <v>0</v>
      </c>
      <c r="S1431" s="99">
        <v>0</v>
      </c>
      <c r="T1431" s="99">
        <v>761.18183047324396</v>
      </c>
      <c r="U1431" s="99">
        <v>16158.107854723899</v>
      </c>
      <c r="V1431" s="99">
        <v>1615736.05857849</v>
      </c>
      <c r="W1431" s="99">
        <v>0</v>
      </c>
      <c r="X1431" s="99">
        <v>1053714.6382446301</v>
      </c>
      <c r="Y1431" s="99">
        <v>346902.52072143601</v>
      </c>
      <c r="Z1431" s="99">
        <v>16598.040768623399</v>
      </c>
      <c r="AA1431" s="99">
        <v>112382.666857719</v>
      </c>
      <c r="AB1431" s="99">
        <v>3625.1824268698701</v>
      </c>
      <c r="AC1431" s="99">
        <v>836720.00485992397</v>
      </c>
      <c r="AD1431" s="99">
        <v>3568306.1348877</v>
      </c>
      <c r="AE1431" s="99">
        <v>892274.88069152797</v>
      </c>
      <c r="AF1431" s="99">
        <v>822998.31320953404</v>
      </c>
      <c r="AG1431" s="99">
        <v>687698.01802825904</v>
      </c>
      <c r="AH1431" s="99">
        <v>0</v>
      </c>
      <c r="AI1431" s="99">
        <v>0</v>
      </c>
      <c r="AJ1431" s="99">
        <v>258336.75447273301</v>
      </c>
      <c r="AK1431" s="99">
        <v>0</v>
      </c>
      <c r="AL1431" s="99">
        <v>0</v>
      </c>
      <c r="AM1431" s="99">
        <v>130332.360379219</v>
      </c>
      <c r="AN1431" s="99">
        <v>4256058.1862182599</v>
      </c>
      <c r="AO1431" s="99">
        <v>11192473.167114301</v>
      </c>
      <c r="AP1431" s="99">
        <v>0</v>
      </c>
      <c r="AQ1431" s="99">
        <v>7102061.1091918899</v>
      </c>
      <c r="AR1431" s="99">
        <v>2331155.7514953599</v>
      </c>
      <c r="AS1431" s="99">
        <v>104859.766295433</v>
      </c>
      <c r="AT1431" s="99">
        <v>699811.91366577102</v>
      </c>
      <c r="AU1431" s="99">
        <v>21771.7743256092</v>
      </c>
      <c r="AV1431" s="99">
        <v>1953620.70445251</v>
      </c>
      <c r="AW1431" s="99">
        <v>8476848.8826904297</v>
      </c>
      <c r="AX1431" s="99">
        <v>6256019.4503784198</v>
      </c>
      <c r="AY1431" s="99">
        <v>5766709.81848145</v>
      </c>
      <c r="AZ1431" s="99">
        <v>4467238.31396484</v>
      </c>
      <c r="BA1431" s="99">
        <v>0</v>
      </c>
      <c r="BB1431" s="99">
        <v>0</v>
      </c>
      <c r="BC1431" s="99">
        <v>1761905.03971863</v>
      </c>
      <c r="BD1431" s="99">
        <v>0</v>
      </c>
      <c r="BE1431" s="99">
        <v>0</v>
      </c>
      <c r="BF1431" s="99">
        <v>816408.88358306896</v>
      </c>
      <c r="BG1431" s="99">
        <v>10112980.076293901</v>
      </c>
      <c r="BH1431" s="99">
        <v>2466562.8152771001</v>
      </c>
      <c r="BI1431" s="99">
        <v>0</v>
      </c>
      <c r="BJ1431" s="99">
        <v>1993004.23651123</v>
      </c>
      <c r="BK1431" s="99">
        <v>934010.32406616199</v>
      </c>
      <c r="BL1431" s="99">
        <v>0</v>
      </c>
      <c r="BM1431" s="99">
        <v>0</v>
      </c>
      <c r="BN1431" s="99">
        <v>0</v>
      </c>
      <c r="BO1431" s="99">
        <v>0</v>
      </c>
      <c r="BP1431" s="99">
        <v>0</v>
      </c>
      <c r="BQ1431" s="99">
        <v>0</v>
      </c>
      <c r="BR1431" s="99">
        <v>1936735.3535156299</v>
      </c>
      <c r="BS1431" s="99">
        <v>1740382.40107727</v>
      </c>
      <c r="BT1431" s="99">
        <v>0</v>
      </c>
      <c r="BU1431" s="99">
        <v>0</v>
      </c>
      <c r="BV1431" s="99">
        <v>834076.76370239304</v>
      </c>
      <c r="BW1431" s="99">
        <v>0</v>
      </c>
      <c r="BX1431" s="99">
        <v>0</v>
      </c>
      <c r="BY1431" s="99">
        <v>0</v>
      </c>
      <c r="BZ1431" s="99">
        <v>0</v>
      </c>
      <c r="CA1431" s="99">
        <v>41101.766779899597</v>
      </c>
      <c r="CB1431" s="99">
        <v>2664723.1331481901</v>
      </c>
      <c r="CC1431" s="99">
        <v>18275597.306884799</v>
      </c>
      <c r="CD1431" s="99">
        <v>4461599.57421875</v>
      </c>
      <c r="CE1431" s="99">
        <v>759.94314524531399</v>
      </c>
      <c r="CF1431" s="99">
        <v>129540.799139023</v>
      </c>
      <c r="CG1431" s="99">
        <v>813254.49240875198</v>
      </c>
      <c r="CH1431" s="99">
        <v>0</v>
      </c>
      <c r="CI1431" s="99">
        <v>41865.590780258201</v>
      </c>
      <c r="CJ1431" s="99">
        <v>2795938.0154724098</v>
      </c>
      <c r="CK1431" s="99">
        <v>19088723.628906298</v>
      </c>
      <c r="CL1431" s="99">
        <v>4463600.2543945303</v>
      </c>
      <c r="CM1431" s="166">
        <v>58015.132473468802</v>
      </c>
      <c r="CN1431" s="166">
        <v>7060649.9130859403</v>
      </c>
      <c r="CO1431" s="166">
        <v>29232998.728027299</v>
      </c>
      <c r="CP1431" s="99">
        <v>4463600.2543945303</v>
      </c>
      <c r="CQ1431" s="99">
        <v>0</v>
      </c>
      <c r="CR1431" s="99">
        <v>0</v>
      </c>
      <c r="CS1431" s="99">
        <v>0</v>
      </c>
      <c r="CT1431" s="99">
        <v>0</v>
      </c>
      <c r="CU1431" s="98">
        <v>27908.312236624999</v>
      </c>
      <c r="CV1431" s="98">
        <v>2818.5988399890002</v>
      </c>
      <c r="CW1431" s="98">
        <v>2794263.9322872129</v>
      </c>
      <c r="CX1431" s="98">
        <v>19088851.799293552</v>
      </c>
    </row>
    <row r="1432" spans="1:102" x14ac:dyDescent="0.2">
      <c r="A1432" s="98" t="s">
        <v>74</v>
      </c>
      <c r="B1432" s="100">
        <v>38412</v>
      </c>
      <c r="C1432" s="99">
        <v>27849.920599222201</v>
      </c>
      <c r="D1432" s="99">
        <v>0</v>
      </c>
      <c r="E1432" s="99">
        <v>13578.5422451496</v>
      </c>
      <c r="F1432" s="99">
        <v>5873.1167784929303</v>
      </c>
      <c r="G1432" s="99">
        <v>133.64267400279601</v>
      </c>
      <c r="H1432" s="99">
        <v>619.40378507226706</v>
      </c>
      <c r="I1432" s="99">
        <v>28.774689157027801</v>
      </c>
      <c r="J1432" s="99">
        <v>3946.1263941228399</v>
      </c>
      <c r="K1432" s="99">
        <v>12491.190522790001</v>
      </c>
      <c r="L1432" s="99">
        <v>17634.539792060899</v>
      </c>
      <c r="M1432" s="99">
        <v>16872.675528287898</v>
      </c>
      <c r="N1432" s="99">
        <v>4442.43095594645</v>
      </c>
      <c r="O1432" s="99">
        <v>0</v>
      </c>
      <c r="P1432" s="99">
        <v>0</v>
      </c>
      <c r="Q1432" s="99">
        <v>2534.6271289289002</v>
      </c>
      <c r="R1432" s="99">
        <v>0</v>
      </c>
      <c r="S1432" s="99">
        <v>0</v>
      </c>
      <c r="T1432" s="99">
        <v>745.53648255765404</v>
      </c>
      <c r="U1432" s="99">
        <v>16402.514617443099</v>
      </c>
      <c r="V1432" s="99">
        <v>1645486.29179382</v>
      </c>
      <c r="W1432" s="99">
        <v>0</v>
      </c>
      <c r="X1432" s="99">
        <v>1029379.51708221</v>
      </c>
      <c r="Y1432" s="99">
        <v>349155.03686904901</v>
      </c>
      <c r="Z1432" s="99">
        <v>23017.7030498981</v>
      </c>
      <c r="AA1432" s="99">
        <v>105592.84109115601</v>
      </c>
      <c r="AB1432" s="99">
        <v>3333.4545989334601</v>
      </c>
      <c r="AC1432" s="99">
        <v>1246892.55549622</v>
      </c>
      <c r="AD1432" s="99">
        <v>3163952.2849731399</v>
      </c>
      <c r="AE1432" s="99">
        <v>902923.13538360596</v>
      </c>
      <c r="AF1432" s="99">
        <v>829912.08932495106</v>
      </c>
      <c r="AG1432" s="99">
        <v>687422.04671478295</v>
      </c>
      <c r="AH1432" s="99">
        <v>0</v>
      </c>
      <c r="AI1432" s="99">
        <v>0</v>
      </c>
      <c r="AJ1432" s="99">
        <v>250798.41160583499</v>
      </c>
      <c r="AK1432" s="99">
        <v>0</v>
      </c>
      <c r="AL1432" s="99">
        <v>0</v>
      </c>
      <c r="AM1432" s="99">
        <v>128732.935558319</v>
      </c>
      <c r="AN1432" s="99">
        <v>4412666.2569580097</v>
      </c>
      <c r="AO1432" s="99">
        <v>11522106.286621099</v>
      </c>
      <c r="AP1432" s="99">
        <v>0</v>
      </c>
      <c r="AQ1432" s="99">
        <v>7014679.1624755897</v>
      </c>
      <c r="AR1432" s="99">
        <v>2399782.0603332501</v>
      </c>
      <c r="AS1432" s="99">
        <v>147159.26736068699</v>
      </c>
      <c r="AT1432" s="99">
        <v>673254.38504791295</v>
      </c>
      <c r="AU1432" s="99">
        <v>20240.4706003666</v>
      </c>
      <c r="AV1432" s="99">
        <v>2954385.1009216299</v>
      </c>
      <c r="AW1432" s="99">
        <v>7580932.2884521503</v>
      </c>
      <c r="AX1432" s="99">
        <v>6360218.2266845703</v>
      </c>
      <c r="AY1432" s="99">
        <v>5880636.5803832998</v>
      </c>
      <c r="AZ1432" s="99">
        <v>4519554.86755371</v>
      </c>
      <c r="BA1432" s="99">
        <v>0</v>
      </c>
      <c r="BB1432" s="99">
        <v>0</v>
      </c>
      <c r="BC1432" s="99">
        <v>1725608.8774108901</v>
      </c>
      <c r="BD1432" s="99">
        <v>0</v>
      </c>
      <c r="BE1432" s="99">
        <v>0</v>
      </c>
      <c r="BF1432" s="99">
        <v>819948.64625549305</v>
      </c>
      <c r="BG1432" s="99">
        <v>10584627.233154301</v>
      </c>
      <c r="BH1432" s="99">
        <v>2569999.5585022001</v>
      </c>
      <c r="BI1432" s="99">
        <v>0</v>
      </c>
      <c r="BJ1432" s="99">
        <v>1999776.82731628</v>
      </c>
      <c r="BK1432" s="99">
        <v>977116.39352417004</v>
      </c>
      <c r="BL1432" s="99">
        <v>0</v>
      </c>
      <c r="BM1432" s="99">
        <v>0</v>
      </c>
      <c r="BN1432" s="99">
        <v>0</v>
      </c>
      <c r="BO1432" s="99">
        <v>0</v>
      </c>
      <c r="BP1432" s="99">
        <v>0</v>
      </c>
      <c r="BQ1432" s="99">
        <v>0</v>
      </c>
      <c r="BR1432" s="99">
        <v>1950122.0223083501</v>
      </c>
      <c r="BS1432" s="99">
        <v>1751923.6284332301</v>
      </c>
      <c r="BT1432" s="99">
        <v>0</v>
      </c>
      <c r="BU1432" s="99">
        <v>0</v>
      </c>
      <c r="BV1432" s="99">
        <v>847476.80554962205</v>
      </c>
      <c r="BW1432" s="99">
        <v>0</v>
      </c>
      <c r="BX1432" s="99">
        <v>0</v>
      </c>
      <c r="BY1432" s="99">
        <v>0</v>
      </c>
      <c r="BZ1432" s="99">
        <v>0</v>
      </c>
      <c r="CA1432" s="99">
        <v>41526.773105144501</v>
      </c>
      <c r="CB1432" s="99">
        <v>2688332.4191589402</v>
      </c>
      <c r="CC1432" s="99">
        <v>18593405.713134799</v>
      </c>
      <c r="CD1432" s="99">
        <v>4546090.4161987295</v>
      </c>
      <c r="CE1432" s="99">
        <v>757.61813317984297</v>
      </c>
      <c r="CF1432" s="99">
        <v>129720.864732742</v>
      </c>
      <c r="CG1432" s="99">
        <v>827402.13803100598</v>
      </c>
      <c r="CH1432" s="99">
        <v>0</v>
      </c>
      <c r="CI1432" s="99">
        <v>42287.360970020301</v>
      </c>
      <c r="CJ1432" s="99">
        <v>2812319.4539184598</v>
      </c>
      <c r="CK1432" s="99">
        <v>19419907.902099598</v>
      </c>
      <c r="CL1432" s="99">
        <v>4543417.2699584998</v>
      </c>
      <c r="CM1432" s="166">
        <v>58647.285256862597</v>
      </c>
      <c r="CN1432" s="166">
        <v>7232359.8005981399</v>
      </c>
      <c r="CO1432" s="166">
        <v>29986436.574951202</v>
      </c>
      <c r="CP1432" s="99">
        <v>4543417.2699584998</v>
      </c>
      <c r="CQ1432" s="99">
        <v>0</v>
      </c>
      <c r="CR1432" s="99">
        <v>0</v>
      </c>
      <c r="CS1432" s="99">
        <v>0</v>
      </c>
      <c r="CT1432" s="99">
        <v>0</v>
      </c>
      <c r="CU1432" s="98">
        <v>26701.691459457001</v>
      </c>
      <c r="CV1432" s="98">
        <v>4052.830139921</v>
      </c>
      <c r="CW1432" s="98">
        <v>2818053.283891682</v>
      </c>
      <c r="CX1432" s="98">
        <v>19420807.851165805</v>
      </c>
    </row>
    <row r="1433" spans="1:102" x14ac:dyDescent="0.2">
      <c r="A1433" s="98" t="s">
        <v>74</v>
      </c>
      <c r="B1433" s="100">
        <v>38504</v>
      </c>
      <c r="C1433" s="99">
        <v>28408.054013729099</v>
      </c>
      <c r="D1433" s="99">
        <v>1.0349658549967</v>
      </c>
      <c r="E1433" s="99">
        <v>13358.9207775593</v>
      </c>
      <c r="F1433" s="99">
        <v>5973.5129117369697</v>
      </c>
      <c r="G1433" s="99">
        <v>178.928743457422</v>
      </c>
      <c r="H1433" s="99">
        <v>575.66091745346796</v>
      </c>
      <c r="I1433" s="99">
        <v>30.337621828075498</v>
      </c>
      <c r="J1433" s="99">
        <v>5058.3373009562501</v>
      </c>
      <c r="K1433" s="99">
        <v>11326.2180615664</v>
      </c>
      <c r="L1433" s="99">
        <v>17930.886477470402</v>
      </c>
      <c r="M1433" s="99">
        <v>17102.206664085399</v>
      </c>
      <c r="N1433" s="99">
        <v>4437.0603662133199</v>
      </c>
      <c r="O1433" s="99">
        <v>0</v>
      </c>
      <c r="P1433" s="99">
        <v>0</v>
      </c>
      <c r="Q1433" s="99">
        <v>2536.1780887842201</v>
      </c>
      <c r="R1433" s="99">
        <v>0</v>
      </c>
      <c r="S1433" s="99">
        <v>0</v>
      </c>
      <c r="T1433" s="99">
        <v>751.418058998883</v>
      </c>
      <c r="U1433" s="99">
        <v>16564.943453073502</v>
      </c>
      <c r="V1433" s="99">
        <v>1647117.1639709501</v>
      </c>
      <c r="W1433" s="99">
        <v>39.966580671723897</v>
      </c>
      <c r="X1433" s="99">
        <v>1028361.45968628</v>
      </c>
      <c r="Y1433" s="99">
        <v>355176.16151046799</v>
      </c>
      <c r="Z1433" s="99">
        <v>32898.594232559197</v>
      </c>
      <c r="AA1433" s="99">
        <v>98314.1568489075</v>
      </c>
      <c r="AB1433" s="99">
        <v>3800.8186942934999</v>
      </c>
      <c r="AC1433" s="99">
        <v>1672383.9061279299</v>
      </c>
      <c r="AD1433" s="99">
        <v>2846946.9983520498</v>
      </c>
      <c r="AE1433" s="99">
        <v>918435.543800354</v>
      </c>
      <c r="AF1433" s="99">
        <v>836303.55178832996</v>
      </c>
      <c r="AG1433" s="99">
        <v>680448.61666107201</v>
      </c>
      <c r="AH1433" s="99">
        <v>0</v>
      </c>
      <c r="AI1433" s="99">
        <v>0</v>
      </c>
      <c r="AJ1433" s="99">
        <v>248241.69796180699</v>
      </c>
      <c r="AK1433" s="99">
        <v>0</v>
      </c>
      <c r="AL1433" s="99">
        <v>0</v>
      </c>
      <c r="AM1433" s="99">
        <v>130302.16331195799</v>
      </c>
      <c r="AN1433" s="99">
        <v>4582165.23974609</v>
      </c>
      <c r="AO1433" s="99">
        <v>11627828.080200201</v>
      </c>
      <c r="AP1433" s="99">
        <v>324.02638895064598</v>
      </c>
      <c r="AQ1433" s="99">
        <v>7093495.0616455097</v>
      </c>
      <c r="AR1433" s="99">
        <v>2476561.6911621098</v>
      </c>
      <c r="AS1433" s="99">
        <v>216301.028856277</v>
      </c>
      <c r="AT1433" s="99">
        <v>634234.018051147</v>
      </c>
      <c r="AU1433" s="99">
        <v>23122.212935686101</v>
      </c>
      <c r="AV1433" s="99">
        <v>4029144.1181335398</v>
      </c>
      <c r="AW1433" s="99">
        <v>6867209.5396118201</v>
      </c>
      <c r="AX1433" s="99">
        <v>6554381.20983887</v>
      </c>
      <c r="AY1433" s="99">
        <v>5946268.56396484</v>
      </c>
      <c r="AZ1433" s="99">
        <v>4522508.66259766</v>
      </c>
      <c r="BA1433" s="99">
        <v>0</v>
      </c>
      <c r="BB1433" s="99">
        <v>0</v>
      </c>
      <c r="BC1433" s="99">
        <v>1724119.8990631099</v>
      </c>
      <c r="BD1433" s="99">
        <v>0</v>
      </c>
      <c r="BE1433" s="99">
        <v>0</v>
      </c>
      <c r="BF1433" s="99">
        <v>841388.90097045898</v>
      </c>
      <c r="BG1433" s="99">
        <v>10901680.9522705</v>
      </c>
      <c r="BH1433" s="99">
        <v>2616463.7788391099</v>
      </c>
      <c r="BI1433" s="99">
        <v>20.2087863809429</v>
      </c>
      <c r="BJ1433" s="99">
        <v>2020776.9101257301</v>
      </c>
      <c r="BK1433" s="99">
        <v>1011932.45706177</v>
      </c>
      <c r="BL1433" s="99">
        <v>0</v>
      </c>
      <c r="BM1433" s="99">
        <v>0</v>
      </c>
      <c r="BN1433" s="99">
        <v>0</v>
      </c>
      <c r="BO1433" s="99">
        <v>0</v>
      </c>
      <c r="BP1433" s="99">
        <v>0</v>
      </c>
      <c r="BQ1433" s="99">
        <v>0</v>
      </c>
      <c r="BR1433" s="99">
        <v>1990211.5835571301</v>
      </c>
      <c r="BS1433" s="99">
        <v>1767721.2416381801</v>
      </c>
      <c r="BT1433" s="99">
        <v>0</v>
      </c>
      <c r="BU1433" s="99">
        <v>0</v>
      </c>
      <c r="BV1433" s="99">
        <v>861276.216323853</v>
      </c>
      <c r="BW1433" s="99">
        <v>0</v>
      </c>
      <c r="BX1433" s="99">
        <v>0</v>
      </c>
      <c r="BY1433" s="99">
        <v>0</v>
      </c>
      <c r="BZ1433" s="99">
        <v>0</v>
      </c>
      <c r="CA1433" s="99">
        <v>41804.637114524798</v>
      </c>
      <c r="CB1433" s="99">
        <v>2662264.5449829102</v>
      </c>
      <c r="CC1433" s="99">
        <v>18616122.8291016</v>
      </c>
      <c r="CD1433" s="99">
        <v>4630944.9500122098</v>
      </c>
      <c r="CE1433" s="99">
        <v>751.59178152680397</v>
      </c>
      <c r="CF1433" s="99">
        <v>129155.833943367</v>
      </c>
      <c r="CG1433" s="99">
        <v>835122.37234497105</v>
      </c>
      <c r="CH1433" s="99">
        <v>0</v>
      </c>
      <c r="CI1433" s="99">
        <v>42556.321685791001</v>
      </c>
      <c r="CJ1433" s="99">
        <v>2792918.8862915002</v>
      </c>
      <c r="CK1433" s="99">
        <v>19446026.622314502</v>
      </c>
      <c r="CL1433" s="99">
        <v>4629732.9924926804</v>
      </c>
      <c r="CM1433" s="166">
        <v>59075.738731384299</v>
      </c>
      <c r="CN1433" s="166">
        <v>7323931.5020141602</v>
      </c>
      <c r="CO1433" s="166">
        <v>30418924.908691399</v>
      </c>
      <c r="CP1433" s="99">
        <v>4629732.9924926804</v>
      </c>
      <c r="CQ1433" s="99">
        <v>0</v>
      </c>
      <c r="CR1433" s="99">
        <v>0</v>
      </c>
      <c r="CS1433" s="99">
        <v>0</v>
      </c>
      <c r="CT1433" s="99">
        <v>0</v>
      </c>
      <c r="CU1433" s="98">
        <v>25308.030295043998</v>
      </c>
      <c r="CV1433" s="98">
        <v>5206.1150004279998</v>
      </c>
      <c r="CW1433" s="98">
        <v>2791420.3789262772</v>
      </c>
      <c r="CX1433" s="98">
        <v>19451245.20144657</v>
      </c>
    </row>
    <row r="1434" spans="1:102" x14ac:dyDescent="0.2">
      <c r="A1434" s="98" t="s">
        <v>74</v>
      </c>
      <c r="B1434" s="100">
        <v>38596</v>
      </c>
      <c r="C1434" s="99">
        <v>28755.8244194984</v>
      </c>
      <c r="D1434" s="99">
        <v>1.01020965099451</v>
      </c>
      <c r="E1434" s="99">
        <v>13214.4518636465</v>
      </c>
      <c r="F1434" s="99">
        <v>6138.0659248232796</v>
      </c>
      <c r="G1434" s="99">
        <v>202.86540952883701</v>
      </c>
      <c r="H1434" s="99">
        <v>534.44095335155703</v>
      </c>
      <c r="I1434" s="99">
        <v>28.783721050713201</v>
      </c>
      <c r="J1434" s="99">
        <v>6298.0610370039904</v>
      </c>
      <c r="K1434" s="99">
        <v>10232.878044962899</v>
      </c>
      <c r="L1434" s="99">
        <v>18170.579816818201</v>
      </c>
      <c r="M1434" s="99">
        <v>17243.1559410095</v>
      </c>
      <c r="N1434" s="99">
        <v>4475.6356040239298</v>
      </c>
      <c r="O1434" s="99">
        <v>0</v>
      </c>
      <c r="P1434" s="99">
        <v>0</v>
      </c>
      <c r="Q1434" s="99">
        <v>2540.7628405094101</v>
      </c>
      <c r="R1434" s="99">
        <v>0</v>
      </c>
      <c r="S1434" s="99">
        <v>0</v>
      </c>
      <c r="T1434" s="99">
        <v>743.28450816869702</v>
      </c>
      <c r="U1434" s="99">
        <v>16502.841597795501</v>
      </c>
      <c r="V1434" s="99">
        <v>1663042.9698181199</v>
      </c>
      <c r="W1434" s="99">
        <v>91.7954398058355</v>
      </c>
      <c r="X1434" s="99">
        <v>993532.16743469203</v>
      </c>
      <c r="Y1434" s="99">
        <v>362743.17592620902</v>
      </c>
      <c r="Z1434" s="99">
        <v>39390.729701995901</v>
      </c>
      <c r="AA1434" s="99">
        <v>89110.581048011794</v>
      </c>
      <c r="AB1434" s="99">
        <v>3912.8972603976699</v>
      </c>
      <c r="AC1434" s="99">
        <v>2007119.18984985</v>
      </c>
      <c r="AD1434" s="99">
        <v>2413630.0152282701</v>
      </c>
      <c r="AE1434" s="99">
        <v>904275.38803863502</v>
      </c>
      <c r="AF1434" s="99">
        <v>843267.28211975098</v>
      </c>
      <c r="AG1434" s="99">
        <v>683344.32126617397</v>
      </c>
      <c r="AH1434" s="99">
        <v>0</v>
      </c>
      <c r="AI1434" s="99">
        <v>0</v>
      </c>
      <c r="AJ1434" s="99">
        <v>242708.64318466201</v>
      </c>
      <c r="AK1434" s="99">
        <v>0</v>
      </c>
      <c r="AL1434" s="99">
        <v>0</v>
      </c>
      <c r="AM1434" s="99">
        <v>128213.82229328201</v>
      </c>
      <c r="AN1434" s="99">
        <v>4438025.9373168899</v>
      </c>
      <c r="AO1434" s="99">
        <v>11895487.8603516</v>
      </c>
      <c r="AP1434" s="99">
        <v>806.22708971798397</v>
      </c>
      <c r="AQ1434" s="99">
        <v>6956351.4621582003</v>
      </c>
      <c r="AR1434" s="99">
        <v>2547348.3094787602</v>
      </c>
      <c r="AS1434" s="99">
        <v>258230.424283981</v>
      </c>
      <c r="AT1434" s="99">
        <v>580295.77745056199</v>
      </c>
      <c r="AU1434" s="99">
        <v>24254.637938737898</v>
      </c>
      <c r="AV1434" s="99">
        <v>4917389.1304321298</v>
      </c>
      <c r="AW1434" s="99">
        <v>5904606.6970825205</v>
      </c>
      <c r="AX1434" s="99">
        <v>6596226.31677246</v>
      </c>
      <c r="AY1434" s="99">
        <v>6139291.0042114304</v>
      </c>
      <c r="AZ1434" s="99">
        <v>4596915.8085327102</v>
      </c>
      <c r="BA1434" s="99">
        <v>0</v>
      </c>
      <c r="BB1434" s="99">
        <v>0</v>
      </c>
      <c r="BC1434" s="99">
        <v>1722300.3273620601</v>
      </c>
      <c r="BD1434" s="99">
        <v>0</v>
      </c>
      <c r="BE1434" s="99">
        <v>0</v>
      </c>
      <c r="BF1434" s="99">
        <v>839339.00780487095</v>
      </c>
      <c r="BG1434" s="99">
        <v>10899879.424926801</v>
      </c>
      <c r="BH1434" s="99">
        <v>2706832.2405395498</v>
      </c>
      <c r="BI1434" s="99">
        <v>54.787007486913403</v>
      </c>
      <c r="BJ1434" s="99">
        <v>2054243.7966003399</v>
      </c>
      <c r="BK1434" s="99">
        <v>1048211.01758575</v>
      </c>
      <c r="BL1434" s="99">
        <v>0</v>
      </c>
      <c r="BM1434" s="99">
        <v>0</v>
      </c>
      <c r="BN1434" s="99">
        <v>0</v>
      </c>
      <c r="BO1434" s="99">
        <v>0</v>
      </c>
      <c r="BP1434" s="99">
        <v>0</v>
      </c>
      <c r="BQ1434" s="99">
        <v>0</v>
      </c>
      <c r="BR1434" s="99">
        <v>2065571.14056396</v>
      </c>
      <c r="BS1434" s="99">
        <v>1800287.02255249</v>
      </c>
      <c r="BT1434" s="99">
        <v>0</v>
      </c>
      <c r="BU1434" s="99">
        <v>0</v>
      </c>
      <c r="BV1434" s="99">
        <v>871137.731590271</v>
      </c>
      <c r="BW1434" s="99">
        <v>0</v>
      </c>
      <c r="BX1434" s="99">
        <v>0</v>
      </c>
      <c r="BY1434" s="99">
        <v>0</v>
      </c>
      <c r="BZ1434" s="99">
        <v>0</v>
      </c>
      <c r="CA1434" s="99">
        <v>41934.001796722398</v>
      </c>
      <c r="CB1434" s="99">
        <v>2664667.9006957998</v>
      </c>
      <c r="CC1434" s="99">
        <v>18940468.2429199</v>
      </c>
      <c r="CD1434" s="99">
        <v>4789872.2037353497</v>
      </c>
      <c r="CE1434" s="99">
        <v>732.60682149976503</v>
      </c>
      <c r="CF1434" s="99">
        <v>127539.419242859</v>
      </c>
      <c r="CG1434" s="99">
        <v>835044.54438018799</v>
      </c>
      <c r="CH1434" s="99">
        <v>0</v>
      </c>
      <c r="CI1434" s="99">
        <v>42659.300957202897</v>
      </c>
      <c r="CJ1434" s="99">
        <v>2794311.2723083501</v>
      </c>
      <c r="CK1434" s="99">
        <v>19779674.0458984</v>
      </c>
      <c r="CL1434" s="99">
        <v>4792138.8298950205</v>
      </c>
      <c r="CM1434" s="166">
        <v>59159.398681163802</v>
      </c>
      <c r="CN1434" s="166">
        <v>7262833.2999877902</v>
      </c>
      <c r="CO1434" s="166">
        <v>30665367.089355499</v>
      </c>
      <c r="CP1434" s="99">
        <v>4792138.8298950205</v>
      </c>
      <c r="CQ1434" s="99">
        <v>0</v>
      </c>
      <c r="CR1434" s="99">
        <v>0</v>
      </c>
      <c r="CS1434" s="99">
        <v>0</v>
      </c>
      <c r="CT1434" s="99">
        <v>0</v>
      </c>
      <c r="CU1434" s="98">
        <v>24096.244844082001</v>
      </c>
      <c r="CV1434" s="98">
        <v>6474.5331271730001</v>
      </c>
      <c r="CW1434" s="98">
        <v>2792207.3199386587</v>
      </c>
      <c r="CX1434" s="98">
        <v>19775512.787300088</v>
      </c>
    </row>
    <row r="1435" spans="1:102" x14ac:dyDescent="0.2">
      <c r="A1435" s="98" t="s">
        <v>74</v>
      </c>
      <c r="B1435" s="100">
        <v>38687</v>
      </c>
      <c r="C1435" s="99">
        <v>29335.568355321899</v>
      </c>
      <c r="D1435" s="99">
        <v>1.80792691399984</v>
      </c>
      <c r="E1435" s="99">
        <v>13007.1781455278</v>
      </c>
      <c r="F1435" s="99">
        <v>6246.8241969943001</v>
      </c>
      <c r="G1435" s="99">
        <v>252.84088026545899</v>
      </c>
      <c r="H1435" s="99">
        <v>494.54296249523799</v>
      </c>
      <c r="I1435" s="99">
        <v>29.061360650230199</v>
      </c>
      <c r="J1435" s="99">
        <v>7527.4730648398399</v>
      </c>
      <c r="K1435" s="99">
        <v>9399.8722667694092</v>
      </c>
      <c r="L1435" s="99">
        <v>17655.681235551801</v>
      </c>
      <c r="M1435" s="99">
        <v>17455.063109636299</v>
      </c>
      <c r="N1435" s="99">
        <v>4563.7414425611496</v>
      </c>
      <c r="O1435" s="99">
        <v>0</v>
      </c>
      <c r="P1435" s="99">
        <v>0</v>
      </c>
      <c r="Q1435" s="99">
        <v>2563.5779734253902</v>
      </c>
      <c r="R1435" s="99">
        <v>0</v>
      </c>
      <c r="S1435" s="99">
        <v>0</v>
      </c>
      <c r="T1435" s="99">
        <v>746.60654342174496</v>
      </c>
      <c r="U1435" s="99">
        <v>16844.012701273001</v>
      </c>
      <c r="V1435" s="99">
        <v>1691602.34300232</v>
      </c>
      <c r="W1435" s="99">
        <v>106.270348606631</v>
      </c>
      <c r="X1435" s="99">
        <v>969580.89769744896</v>
      </c>
      <c r="Y1435" s="99">
        <v>367040.19039535499</v>
      </c>
      <c r="Z1435" s="99">
        <v>48272.554770469702</v>
      </c>
      <c r="AA1435" s="99">
        <v>79080.045271873503</v>
      </c>
      <c r="AB1435" s="99">
        <v>3386.8479206562001</v>
      </c>
      <c r="AC1435" s="99">
        <v>2557727.0512695299</v>
      </c>
      <c r="AD1435" s="99">
        <v>2206988.1764221201</v>
      </c>
      <c r="AE1435" s="99">
        <v>856314.53069305397</v>
      </c>
      <c r="AF1435" s="99">
        <v>851237.37453460705</v>
      </c>
      <c r="AG1435" s="99">
        <v>681510.00611114502</v>
      </c>
      <c r="AH1435" s="99">
        <v>0</v>
      </c>
      <c r="AI1435" s="99">
        <v>0</v>
      </c>
      <c r="AJ1435" s="99">
        <v>242795.576442719</v>
      </c>
      <c r="AK1435" s="99">
        <v>0</v>
      </c>
      <c r="AL1435" s="99">
        <v>0</v>
      </c>
      <c r="AM1435" s="99">
        <v>125214.65148639699</v>
      </c>
      <c r="AN1435" s="99">
        <v>4707760.54406738</v>
      </c>
      <c r="AO1435" s="99">
        <v>12226069.4299316</v>
      </c>
      <c r="AP1435" s="99">
        <v>985.32409342378401</v>
      </c>
      <c r="AQ1435" s="99">
        <v>6914758.7360839797</v>
      </c>
      <c r="AR1435" s="99">
        <v>2633655.2882690402</v>
      </c>
      <c r="AS1435" s="99">
        <v>321589.54379653902</v>
      </c>
      <c r="AT1435" s="99">
        <v>522394.79655838001</v>
      </c>
      <c r="AU1435" s="99">
        <v>22185.286142826099</v>
      </c>
      <c r="AV1435" s="99">
        <v>6182053.3333740197</v>
      </c>
      <c r="AW1435" s="99">
        <v>5471199.3645629901</v>
      </c>
      <c r="AX1435" s="99">
        <v>6318169.9432983398</v>
      </c>
      <c r="AY1435" s="99">
        <v>6221345.8283081101</v>
      </c>
      <c r="AZ1435" s="99">
        <v>4646977.3385620099</v>
      </c>
      <c r="BA1435" s="99">
        <v>0</v>
      </c>
      <c r="BB1435" s="99">
        <v>0</v>
      </c>
      <c r="BC1435" s="99">
        <v>1735448.0155029299</v>
      </c>
      <c r="BD1435" s="99">
        <v>0</v>
      </c>
      <c r="BE1435" s="99">
        <v>0</v>
      </c>
      <c r="BF1435" s="99">
        <v>831727.62251281703</v>
      </c>
      <c r="BG1435" s="99">
        <v>11567085.8596191</v>
      </c>
      <c r="BH1435" s="99">
        <v>2785072.1294555701</v>
      </c>
      <c r="BI1435" s="99">
        <v>154.383397322148</v>
      </c>
      <c r="BJ1435" s="99">
        <v>2131175.2616272001</v>
      </c>
      <c r="BK1435" s="99">
        <v>1171485.3519134501</v>
      </c>
      <c r="BL1435" s="99">
        <v>0</v>
      </c>
      <c r="BM1435" s="99">
        <v>0</v>
      </c>
      <c r="BN1435" s="99">
        <v>0</v>
      </c>
      <c r="BO1435" s="99">
        <v>0</v>
      </c>
      <c r="BP1435" s="99">
        <v>0</v>
      </c>
      <c r="BQ1435" s="99">
        <v>0</v>
      </c>
      <c r="BR1435" s="99">
        <v>2110081.8288879399</v>
      </c>
      <c r="BS1435" s="99">
        <v>1839465.7263183601</v>
      </c>
      <c r="BT1435" s="99">
        <v>0</v>
      </c>
      <c r="BU1435" s="99">
        <v>0</v>
      </c>
      <c r="BV1435" s="99">
        <v>991865.59088134801</v>
      </c>
      <c r="BW1435" s="99">
        <v>0</v>
      </c>
      <c r="BX1435" s="99">
        <v>0</v>
      </c>
      <c r="BY1435" s="99">
        <v>0</v>
      </c>
      <c r="BZ1435" s="99">
        <v>0</v>
      </c>
      <c r="CA1435" s="99">
        <v>42246.768041133902</v>
      </c>
      <c r="CB1435" s="99">
        <v>2661339.4407958998</v>
      </c>
      <c r="CC1435" s="99">
        <v>19179029.371582001</v>
      </c>
      <c r="CD1435" s="99">
        <v>4919845.6111450205</v>
      </c>
      <c r="CE1435" s="99">
        <v>749.05902745574701</v>
      </c>
      <c r="CF1435" s="99">
        <v>130407.58444786099</v>
      </c>
      <c r="CG1435" s="99">
        <v>866481.55488586402</v>
      </c>
      <c r="CH1435" s="99">
        <v>0</v>
      </c>
      <c r="CI1435" s="99">
        <v>42999.729526042902</v>
      </c>
      <c r="CJ1435" s="99">
        <v>2797334.6680602999</v>
      </c>
      <c r="CK1435" s="99">
        <v>20048820.449218798</v>
      </c>
      <c r="CL1435" s="99">
        <v>4923778.9848022498</v>
      </c>
      <c r="CM1435" s="166">
        <v>59809.1409578323</v>
      </c>
      <c r="CN1435" s="166">
        <v>7506630.8342285203</v>
      </c>
      <c r="CO1435" s="166">
        <v>31587636.900878899</v>
      </c>
      <c r="CP1435" s="99">
        <v>4923778.9848022498</v>
      </c>
      <c r="CQ1435" s="99">
        <v>0</v>
      </c>
      <c r="CR1435" s="99">
        <v>0</v>
      </c>
      <c r="CS1435" s="99">
        <v>0</v>
      </c>
      <c r="CT1435" s="99">
        <v>0</v>
      </c>
      <c r="CU1435" s="98">
        <v>22754.364934448</v>
      </c>
      <c r="CV1435" s="98">
        <v>7744.0266640979999</v>
      </c>
      <c r="CW1435" s="98">
        <v>2791747.025243761</v>
      </c>
      <c r="CX1435" s="98">
        <v>20045510.926467866</v>
      </c>
    </row>
    <row r="1436" spans="1:102" x14ac:dyDescent="0.2">
      <c r="A1436" s="98" t="s">
        <v>74</v>
      </c>
      <c r="B1436" s="100">
        <v>38777</v>
      </c>
      <c r="C1436" s="99">
        <v>29811.080185890201</v>
      </c>
      <c r="D1436" s="99">
        <v>2.1367604609986302</v>
      </c>
      <c r="E1436" s="99">
        <v>12591.962670683901</v>
      </c>
      <c r="F1436" s="99">
        <v>6342.8670071363404</v>
      </c>
      <c r="G1436" s="99">
        <v>282.96337892115099</v>
      </c>
      <c r="H1436" s="99">
        <v>464.02129644155502</v>
      </c>
      <c r="I1436" s="99">
        <v>28.9512772036251</v>
      </c>
      <c r="J1436" s="99">
        <v>8720.2099201679193</v>
      </c>
      <c r="K1436" s="99">
        <v>8283.1745790243094</v>
      </c>
      <c r="L1436" s="99">
        <v>8807.4537730216998</v>
      </c>
      <c r="M1436" s="99">
        <v>17498.809090614301</v>
      </c>
      <c r="N1436" s="99">
        <v>4624.6546098589897</v>
      </c>
      <c r="O1436" s="99">
        <v>11416.568864107099</v>
      </c>
      <c r="P1436" s="99">
        <v>0</v>
      </c>
      <c r="Q1436" s="99">
        <v>2604.5770553350399</v>
      </c>
      <c r="R1436" s="99">
        <v>474.83123230561603</v>
      </c>
      <c r="S1436" s="99">
        <v>0</v>
      </c>
      <c r="T1436" s="99">
        <v>301.96914491057402</v>
      </c>
      <c r="U1436" s="99">
        <v>17018.9678761959</v>
      </c>
      <c r="V1436" s="99">
        <v>1724147.9567718499</v>
      </c>
      <c r="W1436" s="99">
        <v>129.79560873843701</v>
      </c>
      <c r="X1436" s="99">
        <v>952517.24652862502</v>
      </c>
      <c r="Y1436" s="99">
        <v>379811.94599914597</v>
      </c>
      <c r="Z1436" s="99">
        <v>57165.816418647802</v>
      </c>
      <c r="AA1436" s="99">
        <v>74331.464655876203</v>
      </c>
      <c r="AB1436" s="99">
        <v>3368.2212191224098</v>
      </c>
      <c r="AC1436" s="99">
        <v>2967283.5705871601</v>
      </c>
      <c r="AD1436" s="99">
        <v>1874714.2764282201</v>
      </c>
      <c r="AE1436" s="99">
        <v>368335.39856338501</v>
      </c>
      <c r="AF1436" s="99">
        <v>856718.37038421596</v>
      </c>
      <c r="AG1436" s="99">
        <v>681243.60963439895</v>
      </c>
      <c r="AH1436" s="99">
        <v>544148.83692169201</v>
      </c>
      <c r="AI1436" s="99">
        <v>0</v>
      </c>
      <c r="AJ1436" s="99">
        <v>246324.723854065</v>
      </c>
      <c r="AK1436" s="99">
        <v>82231.572660446196</v>
      </c>
      <c r="AL1436" s="99">
        <v>0</v>
      </c>
      <c r="AM1436" s="99">
        <v>50074.9053301811</v>
      </c>
      <c r="AN1436" s="99">
        <v>4830306.8567504901</v>
      </c>
      <c r="AO1436" s="99">
        <v>12589292.1132813</v>
      </c>
      <c r="AP1436" s="99">
        <v>1178.01817731559</v>
      </c>
      <c r="AQ1436" s="99">
        <v>6838350.5027465802</v>
      </c>
      <c r="AR1436" s="99">
        <v>2746767.3801574698</v>
      </c>
      <c r="AS1436" s="99">
        <v>389873.74620819098</v>
      </c>
      <c r="AT1436" s="99">
        <v>501667.55112838699</v>
      </c>
      <c r="AU1436" s="99">
        <v>22267.902923583999</v>
      </c>
      <c r="AV1436" s="99">
        <v>7257224.4791259803</v>
      </c>
      <c r="AW1436" s="99">
        <v>4663748.2040405301</v>
      </c>
      <c r="AX1436" s="99">
        <v>2798596.5721740699</v>
      </c>
      <c r="AY1436" s="99">
        <v>6345597.3425292997</v>
      </c>
      <c r="AZ1436" s="99">
        <v>4702507.0833129901</v>
      </c>
      <c r="BA1436" s="99">
        <v>3919351.2655029302</v>
      </c>
      <c r="BB1436" s="99">
        <v>0</v>
      </c>
      <c r="BC1436" s="99">
        <v>1767498.67320251</v>
      </c>
      <c r="BD1436" s="99">
        <v>556081.17963409401</v>
      </c>
      <c r="BE1436" s="99">
        <v>0</v>
      </c>
      <c r="BF1436" s="99">
        <v>341637.70553588902</v>
      </c>
      <c r="BG1436" s="99">
        <v>11942775.8275146</v>
      </c>
      <c r="BH1436" s="99">
        <v>3511347.9020690899</v>
      </c>
      <c r="BI1436" s="99">
        <v>130.396310254931</v>
      </c>
      <c r="BJ1436" s="99">
        <v>2415315.2729492201</v>
      </c>
      <c r="BK1436" s="99">
        <v>1264833.9909820601</v>
      </c>
      <c r="BL1436" s="99">
        <v>0</v>
      </c>
      <c r="BM1436" s="99">
        <v>41261.281560420997</v>
      </c>
      <c r="BN1436" s="99">
        <v>2083.3032605349999</v>
      </c>
      <c r="BO1436" s="99">
        <v>0</v>
      </c>
      <c r="BP1436" s="99">
        <v>0</v>
      </c>
      <c r="BQ1436" s="99">
        <v>0</v>
      </c>
      <c r="BR1436" s="99">
        <v>2206409.31640625</v>
      </c>
      <c r="BS1436" s="99">
        <v>1893703.1365966799</v>
      </c>
      <c r="BT1436" s="99">
        <v>764314.86497497605</v>
      </c>
      <c r="BU1436" s="99">
        <v>0</v>
      </c>
      <c r="BV1436" s="99">
        <v>1002601.4239502</v>
      </c>
      <c r="BW1436" s="99">
        <v>64961.612994670897</v>
      </c>
      <c r="BX1436" s="99">
        <v>0</v>
      </c>
      <c r="BY1436" s="99">
        <v>0</v>
      </c>
      <c r="BZ1436" s="99">
        <v>0</v>
      </c>
      <c r="CA1436" s="99">
        <v>42499.386664867401</v>
      </c>
      <c r="CB1436" s="99">
        <v>2683467.0282287602</v>
      </c>
      <c r="CC1436" s="99">
        <v>19478705.411132801</v>
      </c>
      <c r="CD1436" s="99">
        <v>5900255.1018676804</v>
      </c>
      <c r="CE1436" s="99">
        <v>754.688656337559</v>
      </c>
      <c r="CF1436" s="99">
        <v>131006.75292110399</v>
      </c>
      <c r="CG1436" s="99">
        <v>888818.56085205101</v>
      </c>
      <c r="CH1436" s="99">
        <v>0</v>
      </c>
      <c r="CI1436" s="99">
        <v>43257.040825843796</v>
      </c>
      <c r="CJ1436" s="99">
        <v>2813490.16436768</v>
      </c>
      <c r="CK1436" s="99">
        <v>20363594.7814941</v>
      </c>
      <c r="CL1436" s="99">
        <v>5963481.9402465802</v>
      </c>
      <c r="CM1436" s="166">
        <v>60219.428501606002</v>
      </c>
      <c r="CN1436" s="166">
        <v>7635601.4340820303</v>
      </c>
      <c r="CO1436" s="166">
        <v>32306724.392578099</v>
      </c>
      <c r="CP1436" s="99">
        <v>5963481.9402465802</v>
      </c>
      <c r="CQ1436" s="99">
        <v>0</v>
      </c>
      <c r="CR1436" s="99">
        <v>0</v>
      </c>
      <c r="CS1436" s="99">
        <v>0</v>
      </c>
      <c r="CT1436" s="99">
        <v>0</v>
      </c>
      <c r="CU1436" s="98">
        <v>21349.812656676</v>
      </c>
      <c r="CV1436" s="98">
        <v>8963.4453918880008</v>
      </c>
      <c r="CW1436" s="98">
        <v>2814473.7811498642</v>
      </c>
      <c r="CX1436" s="98">
        <v>20367523.971984852</v>
      </c>
    </row>
    <row r="1437" spans="1:102" x14ac:dyDescent="0.2">
      <c r="A1437" s="98" t="s">
        <v>74</v>
      </c>
      <c r="B1437" s="100">
        <v>38869</v>
      </c>
      <c r="C1437" s="99">
        <v>30723.853776931799</v>
      </c>
      <c r="D1437" s="99">
        <v>2.0587642789760099</v>
      </c>
      <c r="E1437" s="99">
        <v>12460.107255577999</v>
      </c>
      <c r="F1437" s="99">
        <v>6700.6499594449997</v>
      </c>
      <c r="G1437" s="99">
        <v>325.118023216724</v>
      </c>
      <c r="H1437" s="99">
        <v>430.08028644323298</v>
      </c>
      <c r="I1437" s="99">
        <v>26.284667161060501</v>
      </c>
      <c r="J1437" s="99">
        <v>9869.3827606439609</v>
      </c>
      <c r="K1437" s="99">
        <v>7240.5405380725897</v>
      </c>
      <c r="L1437" s="99">
        <v>8141.2675632238397</v>
      </c>
      <c r="M1437" s="99">
        <v>17725.969485521298</v>
      </c>
      <c r="N1437" s="99">
        <v>4668.3656058311499</v>
      </c>
      <c r="O1437" s="99">
        <v>12018.642361521701</v>
      </c>
      <c r="P1437" s="99">
        <v>0</v>
      </c>
      <c r="Q1437" s="99">
        <v>2601.9735157489799</v>
      </c>
      <c r="R1437" s="99">
        <v>494.62903755530698</v>
      </c>
      <c r="S1437" s="99">
        <v>0</v>
      </c>
      <c r="T1437" s="99">
        <v>280.13544436544203</v>
      </c>
      <c r="U1437" s="99">
        <v>17162.602204799699</v>
      </c>
      <c r="V1437" s="99">
        <v>1787204.77366638</v>
      </c>
      <c r="W1437" s="99">
        <v>151.71539978496699</v>
      </c>
      <c r="X1437" s="99">
        <v>928682.41811370896</v>
      </c>
      <c r="Y1437" s="99">
        <v>396618.25971984898</v>
      </c>
      <c r="Z1437" s="99">
        <v>61908.757941246004</v>
      </c>
      <c r="AA1437" s="99">
        <v>65987.123870849595</v>
      </c>
      <c r="AB1437" s="99">
        <v>2898.8079492747802</v>
      </c>
      <c r="AC1437" s="99">
        <v>3323274.46792603</v>
      </c>
      <c r="AD1437" s="99">
        <v>1559185.9785614</v>
      </c>
      <c r="AE1437" s="99">
        <v>342972.54829788202</v>
      </c>
      <c r="AF1437" s="99">
        <v>871653.973777771</v>
      </c>
      <c r="AG1437" s="99">
        <v>687831.33778381301</v>
      </c>
      <c r="AH1437" s="99">
        <v>573461.92296600295</v>
      </c>
      <c r="AI1437" s="99">
        <v>0</v>
      </c>
      <c r="AJ1437" s="99">
        <v>242615.94321250901</v>
      </c>
      <c r="AK1437" s="99">
        <v>81681.517654418902</v>
      </c>
      <c r="AL1437" s="99">
        <v>0</v>
      </c>
      <c r="AM1437" s="99">
        <v>45456.526473999002</v>
      </c>
      <c r="AN1437" s="99">
        <v>4942288.4470214797</v>
      </c>
      <c r="AO1437" s="99">
        <v>13189583.666626001</v>
      </c>
      <c r="AP1437" s="99">
        <v>1320.10975772142</v>
      </c>
      <c r="AQ1437" s="99">
        <v>6719307.6109619103</v>
      </c>
      <c r="AR1437" s="99">
        <v>2879383.7040100102</v>
      </c>
      <c r="AS1437" s="99">
        <v>427853.57843017601</v>
      </c>
      <c r="AT1437" s="99">
        <v>448891.05894470197</v>
      </c>
      <c r="AU1437" s="99">
        <v>19908.427205562599</v>
      </c>
      <c r="AV1437" s="99">
        <v>8299055.0774536096</v>
      </c>
      <c r="AW1437" s="99">
        <v>3910293.8858032199</v>
      </c>
      <c r="AX1437" s="99">
        <v>2657027.8850707998</v>
      </c>
      <c r="AY1437" s="99">
        <v>6569861.0771484403</v>
      </c>
      <c r="AZ1437" s="99">
        <v>4792345.1179809598</v>
      </c>
      <c r="BA1437" s="99">
        <v>4163096.51708984</v>
      </c>
      <c r="BB1437" s="99">
        <v>0</v>
      </c>
      <c r="BC1437" s="99">
        <v>1781727.0284881601</v>
      </c>
      <c r="BD1437" s="99">
        <v>554527.27891540504</v>
      </c>
      <c r="BE1437" s="99">
        <v>0</v>
      </c>
      <c r="BF1437" s="99">
        <v>314222.65516281099</v>
      </c>
      <c r="BG1437" s="99">
        <v>12189213.334838901</v>
      </c>
      <c r="BH1437" s="99">
        <v>3648029.4642944299</v>
      </c>
      <c r="BI1437" s="99">
        <v>34.444144689943599</v>
      </c>
      <c r="BJ1437" s="99">
        <v>2369261.5397644001</v>
      </c>
      <c r="BK1437" s="99">
        <v>1311893.4707183801</v>
      </c>
      <c r="BL1437" s="99">
        <v>0</v>
      </c>
      <c r="BM1437" s="99">
        <v>39003.034495353699</v>
      </c>
      <c r="BN1437" s="99">
        <v>2353.2963014841098</v>
      </c>
      <c r="BO1437" s="99">
        <v>0</v>
      </c>
      <c r="BP1437" s="99">
        <v>0</v>
      </c>
      <c r="BQ1437" s="99">
        <v>0</v>
      </c>
      <c r="BR1437" s="99">
        <v>2265609.1521606399</v>
      </c>
      <c r="BS1437" s="99">
        <v>1928247.9455108601</v>
      </c>
      <c r="BT1437" s="99">
        <v>811937.42323303199</v>
      </c>
      <c r="BU1437" s="99">
        <v>0</v>
      </c>
      <c r="BV1437" s="99">
        <v>1001442.953125</v>
      </c>
      <c r="BW1437" s="99">
        <v>64439.395225048102</v>
      </c>
      <c r="BX1437" s="99">
        <v>0</v>
      </c>
      <c r="BY1437" s="99">
        <v>0</v>
      </c>
      <c r="BZ1437" s="99">
        <v>0</v>
      </c>
      <c r="CA1437" s="99">
        <v>43227.349434375799</v>
      </c>
      <c r="CB1437" s="99">
        <v>2724470.68389893</v>
      </c>
      <c r="CC1437" s="99">
        <v>19993713.3286133</v>
      </c>
      <c r="CD1437" s="99">
        <v>6009595.71520996</v>
      </c>
      <c r="CE1437" s="99">
        <v>748.24757819622801</v>
      </c>
      <c r="CF1437" s="99">
        <v>128534.497860909</v>
      </c>
      <c r="CG1437" s="99">
        <v>878258.649711609</v>
      </c>
      <c r="CH1437" s="99">
        <v>0</v>
      </c>
      <c r="CI1437" s="99">
        <v>43975.837021350897</v>
      </c>
      <c r="CJ1437" s="99">
        <v>2857581.99468994</v>
      </c>
      <c r="CK1437" s="99">
        <v>20877989.942382801</v>
      </c>
      <c r="CL1437" s="99">
        <v>6074112.00354004</v>
      </c>
      <c r="CM1437" s="166">
        <v>61075.659791469603</v>
      </c>
      <c r="CN1437" s="166">
        <v>7765636.6489868201</v>
      </c>
      <c r="CO1437" s="166">
        <v>33097692.8349609</v>
      </c>
      <c r="CP1437" s="99">
        <v>6074112.00354004</v>
      </c>
      <c r="CQ1437" s="99">
        <v>0</v>
      </c>
      <c r="CR1437" s="99">
        <v>0</v>
      </c>
      <c r="CS1437" s="99">
        <v>0</v>
      </c>
      <c r="CT1437" s="99">
        <v>0</v>
      </c>
      <c r="CU1437" s="98">
        <v>20147.244785882001</v>
      </c>
      <c r="CV1437" s="98">
        <v>10140.782736622001</v>
      </c>
      <c r="CW1437" s="98">
        <v>2853005.1817598389</v>
      </c>
      <c r="CX1437" s="98">
        <v>20871971.978324909</v>
      </c>
    </row>
    <row r="1438" spans="1:102" x14ac:dyDescent="0.2">
      <c r="A1438" s="98" t="s">
        <v>74</v>
      </c>
      <c r="B1438" s="100">
        <v>38961</v>
      </c>
      <c r="C1438" s="99">
        <v>31368.748496294</v>
      </c>
      <c r="D1438" s="99">
        <v>2.0279061009932802</v>
      </c>
      <c r="E1438" s="99">
        <v>12126.525379061701</v>
      </c>
      <c r="F1438" s="99">
        <v>6723.0686563253403</v>
      </c>
      <c r="G1438" s="99">
        <v>371.79127824679</v>
      </c>
      <c r="H1438" s="99">
        <v>385.54189042374497</v>
      </c>
      <c r="I1438" s="99">
        <v>23.740382194286202</v>
      </c>
      <c r="J1438" s="99">
        <v>11067.448679089501</v>
      </c>
      <c r="K1438" s="99">
        <v>6455.1893634796097</v>
      </c>
      <c r="L1438" s="99">
        <v>7785.2919280529004</v>
      </c>
      <c r="M1438" s="99">
        <v>17785.432326555299</v>
      </c>
      <c r="N1438" s="99">
        <v>4703.6884999871299</v>
      </c>
      <c r="O1438" s="99">
        <v>12182.827479362501</v>
      </c>
      <c r="P1438" s="99">
        <v>0</v>
      </c>
      <c r="Q1438" s="99">
        <v>2578.3665645420601</v>
      </c>
      <c r="R1438" s="99">
        <v>518.24926420301199</v>
      </c>
      <c r="S1438" s="99">
        <v>0</v>
      </c>
      <c r="T1438" s="99">
        <v>250.49854974262399</v>
      </c>
      <c r="U1438" s="99">
        <v>17456.010689735402</v>
      </c>
      <c r="V1438" s="99">
        <v>1814546.3283233601</v>
      </c>
      <c r="W1438" s="99">
        <v>528.85627862065996</v>
      </c>
      <c r="X1438" s="99">
        <v>898671.895599365</v>
      </c>
      <c r="Y1438" s="99">
        <v>400748.20017623901</v>
      </c>
      <c r="Z1438" s="99">
        <v>69964.200198173494</v>
      </c>
      <c r="AA1438" s="99">
        <v>55823.334161758401</v>
      </c>
      <c r="AB1438" s="99">
        <v>2929.6653532683799</v>
      </c>
      <c r="AC1438" s="99">
        <v>3678689.2275390602</v>
      </c>
      <c r="AD1438" s="99">
        <v>1260507.34912109</v>
      </c>
      <c r="AE1438" s="99">
        <v>329008.84889602702</v>
      </c>
      <c r="AF1438" s="99">
        <v>868091.81106567394</v>
      </c>
      <c r="AG1438" s="99">
        <v>682996.92101287795</v>
      </c>
      <c r="AH1438" s="99">
        <v>587923.30637359596</v>
      </c>
      <c r="AI1438" s="99">
        <v>0</v>
      </c>
      <c r="AJ1438" s="99">
        <v>238961.11721801799</v>
      </c>
      <c r="AK1438" s="99">
        <v>81555.421267509504</v>
      </c>
      <c r="AL1438" s="99">
        <v>0</v>
      </c>
      <c r="AM1438" s="99">
        <v>41927.819363594099</v>
      </c>
      <c r="AN1438" s="99">
        <v>4952278.3540649395</v>
      </c>
      <c r="AO1438" s="99">
        <v>13508977.4172363</v>
      </c>
      <c r="AP1438" s="99">
        <v>4059.9054999351501</v>
      </c>
      <c r="AQ1438" s="99">
        <v>6560083.2658081101</v>
      </c>
      <c r="AR1438" s="99">
        <v>2946005.4882202102</v>
      </c>
      <c r="AS1438" s="99">
        <v>478436.20858001697</v>
      </c>
      <c r="AT1438" s="99">
        <v>380746.33253097499</v>
      </c>
      <c r="AU1438" s="99">
        <v>20314.668948888801</v>
      </c>
      <c r="AV1438" s="99">
        <v>9425119.4132080097</v>
      </c>
      <c r="AW1438" s="99">
        <v>3237759.54052734</v>
      </c>
      <c r="AX1438" s="99">
        <v>2574582.6856994601</v>
      </c>
      <c r="AY1438" s="99">
        <v>6538770.02490234</v>
      </c>
      <c r="AZ1438" s="99">
        <v>4802647.25183105</v>
      </c>
      <c r="BA1438" s="99">
        <v>4322458.0324707003</v>
      </c>
      <c r="BB1438" s="99">
        <v>0</v>
      </c>
      <c r="BC1438" s="99">
        <v>1763168.65586853</v>
      </c>
      <c r="BD1438" s="99">
        <v>553992.37660980201</v>
      </c>
      <c r="BE1438" s="99">
        <v>0</v>
      </c>
      <c r="BF1438" s="99">
        <v>289822.71461486799</v>
      </c>
      <c r="BG1438" s="99">
        <v>12678823.3978271</v>
      </c>
      <c r="BH1438" s="99">
        <v>3699892.8283081101</v>
      </c>
      <c r="BI1438" s="99">
        <v>294.15522141009598</v>
      </c>
      <c r="BJ1438" s="99">
        <v>2366468.1524963402</v>
      </c>
      <c r="BK1438" s="99">
        <v>1377357.6680602999</v>
      </c>
      <c r="BL1438" s="99">
        <v>0</v>
      </c>
      <c r="BM1438" s="99">
        <v>32952.728884696997</v>
      </c>
      <c r="BN1438" s="99">
        <v>2772.9540450572999</v>
      </c>
      <c r="BO1438" s="99">
        <v>0</v>
      </c>
      <c r="BP1438" s="99">
        <v>0</v>
      </c>
      <c r="BQ1438" s="99">
        <v>0</v>
      </c>
      <c r="BR1438" s="99">
        <v>2272880.2250060998</v>
      </c>
      <c r="BS1438" s="99">
        <v>1939435.9626617399</v>
      </c>
      <c r="BT1438" s="99">
        <v>843235.04431915295</v>
      </c>
      <c r="BU1438" s="99">
        <v>0</v>
      </c>
      <c r="BV1438" s="99">
        <v>1041368.39020538</v>
      </c>
      <c r="BW1438" s="99">
        <v>62850.040476322203</v>
      </c>
      <c r="BX1438" s="99">
        <v>0</v>
      </c>
      <c r="BY1438" s="99">
        <v>0</v>
      </c>
      <c r="BZ1438" s="99">
        <v>0</v>
      </c>
      <c r="CA1438" s="99">
        <v>43460.178183555603</v>
      </c>
      <c r="CB1438" s="99">
        <v>2718052.3246459998</v>
      </c>
      <c r="CC1438" s="99">
        <v>20147587.293212902</v>
      </c>
      <c r="CD1438" s="99">
        <v>6092563.7099609403</v>
      </c>
      <c r="CE1438" s="99">
        <v>756.17274660617102</v>
      </c>
      <c r="CF1438" s="99">
        <v>127193.24110603301</v>
      </c>
      <c r="CG1438" s="99">
        <v>870890.90956878697</v>
      </c>
      <c r="CH1438" s="99">
        <v>0</v>
      </c>
      <c r="CI1438" s="99">
        <v>44210.000498771697</v>
      </c>
      <c r="CJ1438" s="99">
        <v>2850010.0054626502</v>
      </c>
      <c r="CK1438" s="99">
        <v>21026059.0556641</v>
      </c>
      <c r="CL1438" s="99">
        <v>6157153.1634521503</v>
      </c>
      <c r="CM1438" s="166">
        <v>61644.696057319597</v>
      </c>
      <c r="CN1438" s="166">
        <v>7831311.0263671903</v>
      </c>
      <c r="CO1438" s="166">
        <v>33653962.5869141</v>
      </c>
      <c r="CP1438" s="99">
        <v>6157153.1634521503</v>
      </c>
      <c r="CQ1438" s="99">
        <v>0</v>
      </c>
      <c r="CR1438" s="99">
        <v>0</v>
      </c>
      <c r="CS1438" s="99">
        <v>0</v>
      </c>
      <c r="CT1438" s="99">
        <v>0</v>
      </c>
      <c r="CU1438" s="98">
        <v>19011.619636897001</v>
      </c>
      <c r="CV1438" s="98">
        <v>11391.042804867</v>
      </c>
      <c r="CW1438" s="98">
        <v>2845245.5657520327</v>
      </c>
      <c r="CX1438" s="98">
        <v>21018478.202781688</v>
      </c>
    </row>
    <row r="1439" spans="1:102" x14ac:dyDescent="0.2">
      <c r="A1439" s="98" t="s">
        <v>74</v>
      </c>
      <c r="B1439" s="100">
        <v>39052</v>
      </c>
      <c r="C1439" s="99">
        <v>32334.5765645504</v>
      </c>
      <c r="D1439" s="99">
        <v>1.81412016799732</v>
      </c>
      <c r="E1439" s="99">
        <v>11630.874026179299</v>
      </c>
      <c r="F1439" s="99">
        <v>6746.8866694569597</v>
      </c>
      <c r="G1439" s="99">
        <v>408.43642152845899</v>
      </c>
      <c r="H1439" s="99">
        <v>349.28154274076201</v>
      </c>
      <c r="I1439" s="99">
        <v>27.170017915777901</v>
      </c>
      <c r="J1439" s="99">
        <v>12331.3292709589</v>
      </c>
      <c r="K1439" s="99">
        <v>5411.22367972136</v>
      </c>
      <c r="L1439" s="99">
        <v>7618.4934293627703</v>
      </c>
      <c r="M1439" s="99">
        <v>17883.950695753101</v>
      </c>
      <c r="N1439" s="99">
        <v>4704.9529514312699</v>
      </c>
      <c r="O1439" s="99">
        <v>12635.4328657389</v>
      </c>
      <c r="P1439" s="99">
        <v>0</v>
      </c>
      <c r="Q1439" s="99">
        <v>2552.07379838824</v>
      </c>
      <c r="R1439" s="99">
        <v>544.64288602769398</v>
      </c>
      <c r="S1439" s="99">
        <v>0</v>
      </c>
      <c r="T1439" s="99">
        <v>234.12451393529801</v>
      </c>
      <c r="U1439" s="99">
        <v>17789.889270305601</v>
      </c>
      <c r="V1439" s="99">
        <v>1877519.23806763</v>
      </c>
      <c r="W1439" s="99">
        <v>103.658129415475</v>
      </c>
      <c r="X1439" s="99">
        <v>862365.302085876</v>
      </c>
      <c r="Y1439" s="99">
        <v>407253.53006744402</v>
      </c>
      <c r="Z1439" s="99">
        <v>77718.838583946199</v>
      </c>
      <c r="AA1439" s="99">
        <v>50385.364296913103</v>
      </c>
      <c r="AB1439" s="99">
        <v>3098.0867529809502</v>
      </c>
      <c r="AC1439" s="99">
        <v>4206300.07214355</v>
      </c>
      <c r="AD1439" s="99">
        <v>950294.16838836705</v>
      </c>
      <c r="AE1439" s="99">
        <v>320617.71293258702</v>
      </c>
      <c r="AF1439" s="99">
        <v>873125.39534759498</v>
      </c>
      <c r="AG1439" s="99">
        <v>684426.24724578904</v>
      </c>
      <c r="AH1439" s="99">
        <v>610850.20303344703</v>
      </c>
      <c r="AI1439" s="99">
        <v>0</v>
      </c>
      <c r="AJ1439" s="99">
        <v>235861.23309516901</v>
      </c>
      <c r="AK1439" s="99">
        <v>90515.703250884995</v>
      </c>
      <c r="AL1439" s="99">
        <v>0</v>
      </c>
      <c r="AM1439" s="99">
        <v>38534.342485904701</v>
      </c>
      <c r="AN1439" s="99">
        <v>5162351.5374145498</v>
      </c>
      <c r="AO1439" s="99">
        <v>14106175.147338901</v>
      </c>
      <c r="AP1439" s="99">
        <v>829.82711496204104</v>
      </c>
      <c r="AQ1439" s="99">
        <v>6334782.95776367</v>
      </c>
      <c r="AR1439" s="99">
        <v>2995208.9017639202</v>
      </c>
      <c r="AS1439" s="99">
        <v>537206.68132782006</v>
      </c>
      <c r="AT1439" s="99">
        <v>347673.04298019398</v>
      </c>
      <c r="AU1439" s="99">
        <v>20916.652171134901</v>
      </c>
      <c r="AV1439" s="99">
        <v>10576014.1218262</v>
      </c>
      <c r="AW1439" s="99">
        <v>2439233.4000244099</v>
      </c>
      <c r="AX1439" s="99">
        <v>2535941.8153381301</v>
      </c>
      <c r="AY1439" s="99">
        <v>6663121.2196044903</v>
      </c>
      <c r="AZ1439" s="99">
        <v>4864259.3499755897</v>
      </c>
      <c r="BA1439" s="99">
        <v>4519191.8868408203</v>
      </c>
      <c r="BB1439" s="99">
        <v>0</v>
      </c>
      <c r="BC1439" s="99">
        <v>1748870.4580383301</v>
      </c>
      <c r="BD1439" s="99">
        <v>622125.06851959205</v>
      </c>
      <c r="BE1439" s="99">
        <v>0</v>
      </c>
      <c r="BF1439" s="99">
        <v>270745.87902069098</v>
      </c>
      <c r="BG1439" s="99">
        <v>13132392.2072754</v>
      </c>
      <c r="BH1439" s="99">
        <v>3878295.58120728</v>
      </c>
      <c r="BI1439" s="99">
        <v>98.308825297281103</v>
      </c>
      <c r="BJ1439" s="99">
        <v>2303885.0156860398</v>
      </c>
      <c r="BK1439" s="99">
        <v>1406847.23364258</v>
      </c>
      <c r="BL1439" s="99">
        <v>0</v>
      </c>
      <c r="BM1439" s="99">
        <v>30340.3856863976</v>
      </c>
      <c r="BN1439" s="99">
        <v>2576.8140617907002</v>
      </c>
      <c r="BO1439" s="99">
        <v>0</v>
      </c>
      <c r="BP1439" s="99">
        <v>0</v>
      </c>
      <c r="BQ1439" s="99">
        <v>0</v>
      </c>
      <c r="BR1439" s="99">
        <v>2325167.0663757301</v>
      </c>
      <c r="BS1439" s="99">
        <v>1964258.1283416699</v>
      </c>
      <c r="BT1439" s="99">
        <v>881397.68763732899</v>
      </c>
      <c r="BU1439" s="99">
        <v>0</v>
      </c>
      <c r="BV1439" s="99">
        <v>1050629.60458374</v>
      </c>
      <c r="BW1439" s="99">
        <v>71228.065291404695</v>
      </c>
      <c r="BX1439" s="99">
        <v>0</v>
      </c>
      <c r="BY1439" s="99">
        <v>0</v>
      </c>
      <c r="BZ1439" s="99">
        <v>0</v>
      </c>
      <c r="CA1439" s="99">
        <v>43870.906795978502</v>
      </c>
      <c r="CB1439" s="99">
        <v>2735373.5205383301</v>
      </c>
      <c r="CC1439" s="99">
        <v>20427428.989990201</v>
      </c>
      <c r="CD1439" s="99">
        <v>6193569.8475952102</v>
      </c>
      <c r="CE1439" s="99">
        <v>758.43256495147898</v>
      </c>
      <c r="CF1439" s="99">
        <v>128619.871729851</v>
      </c>
      <c r="CG1439" s="99">
        <v>887967.62500762905</v>
      </c>
      <c r="CH1439" s="99">
        <v>0</v>
      </c>
      <c r="CI1439" s="99">
        <v>44632.376859664902</v>
      </c>
      <c r="CJ1439" s="99">
        <v>2865209.93005371</v>
      </c>
      <c r="CK1439" s="99">
        <v>21316624.845458999</v>
      </c>
      <c r="CL1439" s="99">
        <v>6265855.7131957998</v>
      </c>
      <c r="CM1439" s="166">
        <v>62356.055175304398</v>
      </c>
      <c r="CN1439" s="166">
        <v>8031121.55822754</v>
      </c>
      <c r="CO1439" s="166">
        <v>34411610.738281302</v>
      </c>
      <c r="CP1439" s="99">
        <v>6265855.7131957998</v>
      </c>
      <c r="CQ1439" s="99">
        <v>0</v>
      </c>
      <c r="CR1439" s="99">
        <v>0</v>
      </c>
      <c r="CS1439" s="99">
        <v>0</v>
      </c>
      <c r="CT1439" s="99">
        <v>0</v>
      </c>
      <c r="CU1439" s="98">
        <v>17351.570347265999</v>
      </c>
      <c r="CV1439" s="98">
        <v>12681.529680989001</v>
      </c>
      <c r="CW1439" s="98">
        <v>2863993.3922681808</v>
      </c>
      <c r="CX1439" s="98">
        <v>21315396.61499783</v>
      </c>
    </row>
    <row r="1440" spans="1:102" x14ac:dyDescent="0.2">
      <c r="A1440" s="98" t="s">
        <v>74</v>
      </c>
      <c r="B1440" s="100">
        <v>39142</v>
      </c>
      <c r="C1440" s="99">
        <v>33822.631264686599</v>
      </c>
      <c r="D1440" s="99">
        <v>1.0608701839955801</v>
      </c>
      <c r="E1440" s="99">
        <v>10176.3104629517</v>
      </c>
      <c r="F1440" s="99">
        <v>6596.9678904414204</v>
      </c>
      <c r="G1440" s="99">
        <v>443.34820134937797</v>
      </c>
      <c r="H1440" s="99">
        <v>308.91395179182302</v>
      </c>
      <c r="I1440" s="99">
        <v>27.179846617160401</v>
      </c>
      <c r="J1440" s="99">
        <v>13428.627175808</v>
      </c>
      <c r="K1440" s="99">
        <v>4657.3871188163803</v>
      </c>
      <c r="L1440" s="99">
        <v>7212.8848280310604</v>
      </c>
      <c r="M1440" s="99">
        <v>17974.714866876599</v>
      </c>
      <c r="N1440" s="99">
        <v>4769.9545752406102</v>
      </c>
      <c r="O1440" s="99">
        <v>13077.400824189201</v>
      </c>
      <c r="P1440" s="99">
        <v>0</v>
      </c>
      <c r="Q1440" s="99">
        <v>2538.00263974071</v>
      </c>
      <c r="R1440" s="99">
        <v>553.42741040885403</v>
      </c>
      <c r="S1440" s="99">
        <v>0</v>
      </c>
      <c r="T1440" s="99">
        <v>224.32002641633201</v>
      </c>
      <c r="U1440" s="99">
        <v>18112.6078886986</v>
      </c>
      <c r="V1440" s="99">
        <v>1963691.49382019</v>
      </c>
      <c r="W1440" s="99">
        <v>72.605517840944202</v>
      </c>
      <c r="X1440" s="99">
        <v>757183.79676818801</v>
      </c>
      <c r="Y1440" s="99">
        <v>400571.02115249599</v>
      </c>
      <c r="Z1440" s="99">
        <v>82822.088959693894</v>
      </c>
      <c r="AA1440" s="99">
        <v>44472.728952407801</v>
      </c>
      <c r="AB1440" s="99">
        <v>2638.1595051586601</v>
      </c>
      <c r="AC1440" s="99">
        <v>4508622.8879394503</v>
      </c>
      <c r="AD1440" s="99">
        <v>769089.88262176502</v>
      </c>
      <c r="AE1440" s="99">
        <v>307739.932289124</v>
      </c>
      <c r="AF1440" s="99">
        <v>879816.61145782506</v>
      </c>
      <c r="AG1440" s="99">
        <v>687346.19010925305</v>
      </c>
      <c r="AH1440" s="99">
        <v>637804.50189208996</v>
      </c>
      <c r="AI1440" s="99">
        <v>0</v>
      </c>
      <c r="AJ1440" s="99">
        <v>233569.206825256</v>
      </c>
      <c r="AK1440" s="99">
        <v>90487.993771552996</v>
      </c>
      <c r="AL1440" s="99">
        <v>0</v>
      </c>
      <c r="AM1440" s="99">
        <v>37164.786482334101</v>
      </c>
      <c r="AN1440" s="99">
        <v>5286923.8375244103</v>
      </c>
      <c r="AO1440" s="99">
        <v>14858640.060791001</v>
      </c>
      <c r="AP1440" s="99">
        <v>684.43479266762699</v>
      </c>
      <c r="AQ1440" s="99">
        <v>5558422.9674072303</v>
      </c>
      <c r="AR1440" s="99">
        <v>2930848.94390869</v>
      </c>
      <c r="AS1440" s="99">
        <v>573238.12635803199</v>
      </c>
      <c r="AT1440" s="99">
        <v>306055.278675079</v>
      </c>
      <c r="AU1440" s="99">
        <v>17945.733359575301</v>
      </c>
      <c r="AV1440" s="99">
        <v>11477561.353027301</v>
      </c>
      <c r="AW1440" s="99">
        <v>1992159.9846496601</v>
      </c>
      <c r="AX1440" s="99">
        <v>2439804.9273376502</v>
      </c>
      <c r="AY1440" s="99">
        <v>6781426.8098144503</v>
      </c>
      <c r="AZ1440" s="99">
        <v>4898909.0302734403</v>
      </c>
      <c r="BA1440" s="99">
        <v>4745925.97229004</v>
      </c>
      <c r="BB1440" s="99">
        <v>0</v>
      </c>
      <c r="BC1440" s="99">
        <v>1737958.3148040799</v>
      </c>
      <c r="BD1440" s="99">
        <v>624245.22594451904</v>
      </c>
      <c r="BE1440" s="99">
        <v>0</v>
      </c>
      <c r="BF1440" s="99">
        <v>259359.99114990199</v>
      </c>
      <c r="BG1440" s="99">
        <v>13500125.8631592</v>
      </c>
      <c r="BH1440" s="99">
        <v>4242326.9254760696</v>
      </c>
      <c r="BI1440" s="99">
        <v>59.563520911615299</v>
      </c>
      <c r="BJ1440" s="99">
        <v>2101912.65057373</v>
      </c>
      <c r="BK1440" s="99">
        <v>1392609.72692871</v>
      </c>
      <c r="BL1440" s="99">
        <v>0</v>
      </c>
      <c r="BM1440" s="99">
        <v>31585.213082313501</v>
      </c>
      <c r="BN1440" s="99">
        <v>2318.99806785584</v>
      </c>
      <c r="BO1440" s="99">
        <v>0</v>
      </c>
      <c r="BP1440" s="99">
        <v>0</v>
      </c>
      <c r="BQ1440" s="99">
        <v>0</v>
      </c>
      <c r="BR1440" s="99">
        <v>2357667.3424682599</v>
      </c>
      <c r="BS1440" s="99">
        <v>1978783.10577393</v>
      </c>
      <c r="BT1440" s="99">
        <v>925297.00006103504</v>
      </c>
      <c r="BU1440" s="99">
        <v>0</v>
      </c>
      <c r="BV1440" s="99">
        <v>1040402.2238540601</v>
      </c>
      <c r="BW1440" s="99">
        <v>72455.9990329742</v>
      </c>
      <c r="BX1440" s="99">
        <v>0</v>
      </c>
      <c r="BY1440" s="99">
        <v>0</v>
      </c>
      <c r="BZ1440" s="99">
        <v>0</v>
      </c>
      <c r="CA1440" s="99">
        <v>44077.9640088081</v>
      </c>
      <c r="CB1440" s="99">
        <v>2742086.0461730999</v>
      </c>
      <c r="CC1440" s="99">
        <v>20618503.5231934</v>
      </c>
      <c r="CD1440" s="99">
        <v>6323094.0112915002</v>
      </c>
      <c r="CE1440" s="99">
        <v>759.65863504260801</v>
      </c>
      <c r="CF1440" s="99">
        <v>128468.025494576</v>
      </c>
      <c r="CG1440" s="99">
        <v>888749.86658477795</v>
      </c>
      <c r="CH1440" s="99">
        <v>0</v>
      </c>
      <c r="CI1440" s="99">
        <v>44840.252131462097</v>
      </c>
      <c r="CJ1440" s="99">
        <v>2874881.5885009798</v>
      </c>
      <c r="CK1440" s="99">
        <v>21507419.212402299</v>
      </c>
      <c r="CL1440" s="99">
        <v>6394888.1103515597</v>
      </c>
      <c r="CM1440" s="166">
        <v>62886.010132312796</v>
      </c>
      <c r="CN1440" s="166">
        <v>8155485.6774292002</v>
      </c>
      <c r="CO1440" s="166">
        <v>35006207.125488304</v>
      </c>
      <c r="CP1440" s="99">
        <v>6394888.1103515597</v>
      </c>
      <c r="CQ1440" s="99">
        <v>0</v>
      </c>
      <c r="CR1440" s="99">
        <v>0</v>
      </c>
      <c r="CS1440" s="99">
        <v>0</v>
      </c>
      <c r="CT1440" s="99">
        <v>0</v>
      </c>
      <c r="CU1440" s="98">
        <v>15148.104615388</v>
      </c>
      <c r="CV1440" s="98">
        <v>13817.694721665001</v>
      </c>
      <c r="CW1440" s="98">
        <v>2870554.0716676759</v>
      </c>
      <c r="CX1440" s="98">
        <v>21507253.389778178</v>
      </c>
    </row>
    <row r="1441" spans="1:102" x14ac:dyDescent="0.2">
      <c r="A1441" s="98" t="s">
        <v>74</v>
      </c>
      <c r="B1441" s="100">
        <v>39234</v>
      </c>
      <c r="C1441" s="99">
        <v>34324.850300788901</v>
      </c>
      <c r="D1441" s="99">
        <v>1.03402394299337</v>
      </c>
      <c r="E1441" s="99">
        <v>9866.3330298662204</v>
      </c>
      <c r="F1441" s="99">
        <v>6508.9633492231396</v>
      </c>
      <c r="G1441" s="99">
        <v>516.74205795675505</v>
      </c>
      <c r="H1441" s="99">
        <v>275.15504172816901</v>
      </c>
      <c r="I1441" s="99">
        <v>22.176108455052599</v>
      </c>
      <c r="J1441" s="99">
        <v>14383.711707353599</v>
      </c>
      <c r="K1441" s="99">
        <v>4023.23175492883</v>
      </c>
      <c r="L1441" s="99">
        <v>7174.00044900179</v>
      </c>
      <c r="M1441" s="99">
        <v>17898.4307198524</v>
      </c>
      <c r="N1441" s="99">
        <v>4805.5410675406501</v>
      </c>
      <c r="O1441" s="99">
        <v>13242.7174687386</v>
      </c>
      <c r="P1441" s="99">
        <v>0</v>
      </c>
      <c r="Q1441" s="99">
        <v>2550.5742829144001</v>
      </c>
      <c r="R1441" s="99">
        <v>590.24091901630197</v>
      </c>
      <c r="S1441" s="99">
        <v>0</v>
      </c>
      <c r="T1441" s="99">
        <v>215.088657284155</v>
      </c>
      <c r="U1441" s="99">
        <v>18369.4018061161</v>
      </c>
      <c r="V1441" s="99">
        <v>2026556.2452545201</v>
      </c>
      <c r="W1441" s="99">
        <v>66.826170455664396</v>
      </c>
      <c r="X1441" s="99">
        <v>730680.14614105201</v>
      </c>
      <c r="Y1441" s="99">
        <v>393926.93219375599</v>
      </c>
      <c r="Z1441" s="99">
        <v>93087.912928581194</v>
      </c>
      <c r="AA1441" s="99">
        <v>38674.556557178497</v>
      </c>
      <c r="AB1441" s="99">
        <v>1907.52329336107</v>
      </c>
      <c r="AC1441" s="99">
        <v>4741677.6728515597</v>
      </c>
      <c r="AD1441" s="99">
        <v>630949.77041626</v>
      </c>
      <c r="AE1441" s="99">
        <v>302823.473175049</v>
      </c>
      <c r="AF1441" s="99">
        <v>879367.93113708496</v>
      </c>
      <c r="AG1441" s="99">
        <v>694247.55715179397</v>
      </c>
      <c r="AH1441" s="99">
        <v>639771.78260803199</v>
      </c>
      <c r="AI1441" s="99">
        <v>0</v>
      </c>
      <c r="AJ1441" s="99">
        <v>233430.84848213199</v>
      </c>
      <c r="AK1441" s="99">
        <v>94906.425065994306</v>
      </c>
      <c r="AL1441" s="99">
        <v>0</v>
      </c>
      <c r="AM1441" s="99">
        <v>35821.692489624002</v>
      </c>
      <c r="AN1441" s="99">
        <v>5402083.1529540997</v>
      </c>
      <c r="AO1441" s="99">
        <v>15435365.079711899</v>
      </c>
      <c r="AP1441" s="99">
        <v>588.38905087858404</v>
      </c>
      <c r="AQ1441" s="99">
        <v>5374073.2175903302</v>
      </c>
      <c r="AR1441" s="99">
        <v>2897554.71484375</v>
      </c>
      <c r="AS1441" s="99">
        <v>652913.45415496803</v>
      </c>
      <c r="AT1441" s="99">
        <v>267536.92351532</v>
      </c>
      <c r="AU1441" s="99">
        <v>13847.9315677881</v>
      </c>
      <c r="AV1441" s="99">
        <v>12265277.1728516</v>
      </c>
      <c r="AW1441" s="99">
        <v>1649143.9395294201</v>
      </c>
      <c r="AX1441" s="99">
        <v>2415446.6267089802</v>
      </c>
      <c r="AY1441" s="99">
        <v>6827904.2161865197</v>
      </c>
      <c r="AZ1441" s="99">
        <v>4981882.3192748995</v>
      </c>
      <c r="BA1441" s="99">
        <v>4802526.8354492197</v>
      </c>
      <c r="BB1441" s="99">
        <v>0</v>
      </c>
      <c r="BC1441" s="99">
        <v>1737705.08226013</v>
      </c>
      <c r="BD1441" s="99">
        <v>660868.59693908703</v>
      </c>
      <c r="BE1441" s="99">
        <v>0</v>
      </c>
      <c r="BF1441" s="99">
        <v>250678.359203339</v>
      </c>
      <c r="BG1441" s="99">
        <v>13874497.87146</v>
      </c>
      <c r="BH1441" s="99">
        <v>4324864.1372070303</v>
      </c>
      <c r="BI1441" s="99">
        <v>87.183881740085795</v>
      </c>
      <c r="BJ1441" s="99">
        <v>2044610.6194915799</v>
      </c>
      <c r="BK1441" s="99">
        <v>1378125.9731292699</v>
      </c>
      <c r="BL1441" s="99">
        <v>0</v>
      </c>
      <c r="BM1441" s="99">
        <v>28483.417640685999</v>
      </c>
      <c r="BN1441" s="99">
        <v>1707.4879613518699</v>
      </c>
      <c r="BO1441" s="99">
        <v>0</v>
      </c>
      <c r="BP1441" s="99">
        <v>0</v>
      </c>
      <c r="BQ1441" s="99">
        <v>0</v>
      </c>
      <c r="BR1441" s="99">
        <v>2382899.49078369</v>
      </c>
      <c r="BS1441" s="99">
        <v>2016503.9460907001</v>
      </c>
      <c r="BT1441" s="99">
        <v>935832.90335082996</v>
      </c>
      <c r="BU1441" s="99">
        <v>0</v>
      </c>
      <c r="BV1441" s="99">
        <v>1029451.3240508999</v>
      </c>
      <c r="BW1441" s="99">
        <v>75555.075268745393</v>
      </c>
      <c r="BX1441" s="99">
        <v>0</v>
      </c>
      <c r="BY1441" s="99">
        <v>0</v>
      </c>
      <c r="BZ1441" s="99">
        <v>0</v>
      </c>
      <c r="CA1441" s="99">
        <v>44228.763281822197</v>
      </c>
      <c r="CB1441" s="99">
        <v>2759660.2509765602</v>
      </c>
      <c r="CC1441" s="99">
        <v>20842356.317138702</v>
      </c>
      <c r="CD1441" s="99">
        <v>6370042.26672363</v>
      </c>
      <c r="CE1441" s="99">
        <v>782.71421399712597</v>
      </c>
      <c r="CF1441" s="99">
        <v>132454.164178848</v>
      </c>
      <c r="CG1441" s="99">
        <v>920559.39591216994</v>
      </c>
      <c r="CH1441" s="99">
        <v>0</v>
      </c>
      <c r="CI1441" s="99">
        <v>45011.926723003402</v>
      </c>
      <c r="CJ1441" s="99">
        <v>2893838.02233887</v>
      </c>
      <c r="CK1441" s="99">
        <v>21771139.0458984</v>
      </c>
      <c r="CL1441" s="99">
        <v>6446105.0317382803</v>
      </c>
      <c r="CM1441" s="166">
        <v>63291.802293777502</v>
      </c>
      <c r="CN1441" s="166">
        <v>8277491.2228393601</v>
      </c>
      <c r="CO1441" s="166">
        <v>35646238.353027299</v>
      </c>
      <c r="CP1441" s="99">
        <v>6446105.0317382803</v>
      </c>
      <c r="CQ1441" s="99">
        <v>0</v>
      </c>
      <c r="CR1441" s="99">
        <v>0</v>
      </c>
      <c r="CS1441" s="99">
        <v>0</v>
      </c>
      <c r="CT1441" s="99">
        <v>0</v>
      </c>
      <c r="CU1441" s="98">
        <v>14161.918239496999</v>
      </c>
      <c r="CV1441" s="98">
        <v>14813.523691218001</v>
      </c>
      <c r="CW1441" s="98">
        <v>2892114.415155408</v>
      </c>
      <c r="CX1441" s="98">
        <v>21762915.713050872</v>
      </c>
    </row>
    <row r="1442" spans="1:102" x14ac:dyDescent="0.2">
      <c r="A1442" s="98" t="s">
        <v>74</v>
      </c>
      <c r="B1442" s="100">
        <v>39326</v>
      </c>
      <c r="C1442" s="99">
        <v>34980.701479435003</v>
      </c>
      <c r="D1442" s="99">
        <v>2.0204467629955598</v>
      </c>
      <c r="E1442" s="99">
        <v>9636.1359554529208</v>
      </c>
      <c r="F1442" s="99">
        <v>6430.9267568588302</v>
      </c>
      <c r="G1442" s="99">
        <v>554.68489991873503</v>
      </c>
      <c r="H1442" s="99">
        <v>246.685371249914</v>
      </c>
      <c r="I1442" s="99">
        <v>18.752051345538302</v>
      </c>
      <c r="J1442" s="99">
        <v>15124.052703142201</v>
      </c>
      <c r="K1442" s="99">
        <v>3466.67774447799</v>
      </c>
      <c r="L1442" s="99">
        <v>6969.5701630711601</v>
      </c>
      <c r="M1442" s="99">
        <v>17960.896471977201</v>
      </c>
      <c r="N1442" s="99">
        <v>4813.6511054039001</v>
      </c>
      <c r="O1442" s="99">
        <v>13454.509631037699</v>
      </c>
      <c r="P1442" s="99">
        <v>0</v>
      </c>
      <c r="Q1442" s="99">
        <v>2525.7027338743201</v>
      </c>
      <c r="R1442" s="99">
        <v>591.07751467078901</v>
      </c>
      <c r="S1442" s="99">
        <v>0</v>
      </c>
      <c r="T1442" s="99">
        <v>233.26122012361901</v>
      </c>
      <c r="U1442" s="99">
        <v>18532.954738378499</v>
      </c>
      <c r="V1442" s="99">
        <v>2069000.71434021</v>
      </c>
      <c r="W1442" s="99">
        <v>95.323268976993901</v>
      </c>
      <c r="X1442" s="99">
        <v>716596.76033783006</v>
      </c>
      <c r="Y1442" s="99">
        <v>396379.47058105498</v>
      </c>
      <c r="Z1442" s="99">
        <v>104137.91022205399</v>
      </c>
      <c r="AA1442" s="99">
        <v>34329.680415153503</v>
      </c>
      <c r="AB1442" s="99">
        <v>1609.3477035015801</v>
      </c>
      <c r="AC1442" s="99">
        <v>4930554.62646484</v>
      </c>
      <c r="AD1442" s="99">
        <v>537571.89308166504</v>
      </c>
      <c r="AE1442" s="99">
        <v>292496.41892242403</v>
      </c>
      <c r="AF1442" s="99">
        <v>882704.40110778797</v>
      </c>
      <c r="AG1442" s="99">
        <v>701610.84101104701</v>
      </c>
      <c r="AH1442" s="99">
        <v>652023.84945678699</v>
      </c>
      <c r="AI1442" s="99">
        <v>0</v>
      </c>
      <c r="AJ1442" s="99">
        <v>234686.34952735901</v>
      </c>
      <c r="AK1442" s="99">
        <v>99422.668324470505</v>
      </c>
      <c r="AL1442" s="99">
        <v>0</v>
      </c>
      <c r="AM1442" s="99">
        <v>36908.219018459298</v>
      </c>
      <c r="AN1442" s="99">
        <v>5445518.75354004</v>
      </c>
      <c r="AO1442" s="99">
        <v>15871313.1413574</v>
      </c>
      <c r="AP1442" s="99">
        <v>802.80543744564102</v>
      </c>
      <c r="AQ1442" s="99">
        <v>5341900.0916137705</v>
      </c>
      <c r="AR1442" s="99">
        <v>2979824.7822570801</v>
      </c>
      <c r="AS1442" s="99">
        <v>733771.87613678002</v>
      </c>
      <c r="AT1442" s="99">
        <v>241372.75944328299</v>
      </c>
      <c r="AU1442" s="99">
        <v>11225.438824295999</v>
      </c>
      <c r="AV1442" s="99">
        <v>12881156.134887701</v>
      </c>
      <c r="AW1442" s="99">
        <v>1421334.6139068599</v>
      </c>
      <c r="AX1442" s="99">
        <v>2360922.2295837398</v>
      </c>
      <c r="AY1442" s="99">
        <v>6888979.2036743201</v>
      </c>
      <c r="AZ1442" s="99">
        <v>5075212.45629883</v>
      </c>
      <c r="BA1442" s="99">
        <v>4953537.4958496103</v>
      </c>
      <c r="BB1442" s="99">
        <v>0</v>
      </c>
      <c r="BC1442" s="99">
        <v>1761573.73127747</v>
      </c>
      <c r="BD1442" s="99">
        <v>698465.82332611096</v>
      </c>
      <c r="BE1442" s="99">
        <v>0</v>
      </c>
      <c r="BF1442" s="99">
        <v>261141.34627151501</v>
      </c>
      <c r="BG1442" s="99">
        <v>14280340.978515601</v>
      </c>
      <c r="BH1442" s="99">
        <v>4425742.2489623995</v>
      </c>
      <c r="BI1442" s="99">
        <v>210.39052363671399</v>
      </c>
      <c r="BJ1442" s="99">
        <v>2010260.54989624</v>
      </c>
      <c r="BK1442" s="99">
        <v>1355483.7565765399</v>
      </c>
      <c r="BL1442" s="99">
        <v>0</v>
      </c>
      <c r="BM1442" s="99">
        <v>22536.889309167898</v>
      </c>
      <c r="BN1442" s="99">
        <v>1259.1433570683</v>
      </c>
      <c r="BO1442" s="99">
        <v>0</v>
      </c>
      <c r="BP1442" s="99">
        <v>0</v>
      </c>
      <c r="BQ1442" s="99">
        <v>0</v>
      </c>
      <c r="BR1442" s="99">
        <v>2406204.8695983901</v>
      </c>
      <c r="BS1442" s="99">
        <v>2053925.45820618</v>
      </c>
      <c r="BT1442" s="99">
        <v>965283.04287719703</v>
      </c>
      <c r="BU1442" s="99">
        <v>0</v>
      </c>
      <c r="BV1442" s="99">
        <v>1018434.0619659401</v>
      </c>
      <c r="BW1442" s="99">
        <v>78796.069120407104</v>
      </c>
      <c r="BX1442" s="99">
        <v>0</v>
      </c>
      <c r="BY1442" s="99">
        <v>0</v>
      </c>
      <c r="BZ1442" s="99">
        <v>0</v>
      </c>
      <c r="CA1442" s="99">
        <v>44600.018563747399</v>
      </c>
      <c r="CB1442" s="99">
        <v>2770622.7989502</v>
      </c>
      <c r="CC1442" s="99">
        <v>21074603.872070301</v>
      </c>
      <c r="CD1442" s="99">
        <v>6439615.12744141</v>
      </c>
      <c r="CE1442" s="99">
        <v>803.81666412204504</v>
      </c>
      <c r="CF1442" s="99">
        <v>137167.04522895801</v>
      </c>
      <c r="CG1442" s="99">
        <v>965769.91833496105</v>
      </c>
      <c r="CH1442" s="99">
        <v>0</v>
      </c>
      <c r="CI1442" s="99">
        <v>45398.649531364397</v>
      </c>
      <c r="CJ1442" s="99">
        <v>2902948.3921814002</v>
      </c>
      <c r="CK1442" s="99">
        <v>22040940.4384766</v>
      </c>
      <c r="CL1442" s="99">
        <v>6520502.35400391</v>
      </c>
      <c r="CM1442" s="166">
        <v>63863.260747909502</v>
      </c>
      <c r="CN1442" s="166">
        <v>8373224.6834716797</v>
      </c>
      <c r="CO1442" s="166">
        <v>36295054.631347701</v>
      </c>
      <c r="CP1442" s="99">
        <v>6520502.35400391</v>
      </c>
      <c r="CQ1442" s="99">
        <v>0</v>
      </c>
      <c r="CR1442" s="99">
        <v>0</v>
      </c>
      <c r="CS1442" s="99">
        <v>0</v>
      </c>
      <c r="CT1442" s="99">
        <v>0</v>
      </c>
      <c r="CU1442" s="98">
        <v>13357.956930932</v>
      </c>
      <c r="CV1442" s="98">
        <v>15583.95427797</v>
      </c>
      <c r="CW1442" s="98">
        <v>2907789.8441791581</v>
      </c>
      <c r="CX1442" s="98">
        <v>22040373.790405262</v>
      </c>
    </row>
    <row r="1443" spans="1:102" x14ac:dyDescent="0.2">
      <c r="A1443" s="98" t="s">
        <v>74</v>
      </c>
      <c r="B1443" s="100">
        <v>39417</v>
      </c>
      <c r="C1443" s="99">
        <v>35639.907583236702</v>
      </c>
      <c r="D1443" s="99">
        <v>1.8259676609886799</v>
      </c>
      <c r="E1443" s="99">
        <v>9433.5801931619608</v>
      </c>
      <c r="F1443" s="99">
        <v>6299.0291132926905</v>
      </c>
      <c r="G1443" s="99">
        <v>593.08059053868101</v>
      </c>
      <c r="H1443" s="99">
        <v>216.30259393900599</v>
      </c>
      <c r="I1443" s="99">
        <v>14.161323394277099</v>
      </c>
      <c r="J1443" s="99">
        <v>15777.768248438801</v>
      </c>
      <c r="K1443" s="99">
        <v>2840.1122508645099</v>
      </c>
      <c r="L1443" s="99">
        <v>6895.8290667533902</v>
      </c>
      <c r="M1443" s="99">
        <v>18081.888661861401</v>
      </c>
      <c r="N1443" s="99">
        <v>4812.1690187454196</v>
      </c>
      <c r="O1443" s="99">
        <v>13834.160372972499</v>
      </c>
      <c r="P1443" s="99">
        <v>0</v>
      </c>
      <c r="Q1443" s="99">
        <v>2553.50588908792</v>
      </c>
      <c r="R1443" s="99">
        <v>611.64796643704199</v>
      </c>
      <c r="S1443" s="99">
        <v>0</v>
      </c>
      <c r="T1443" s="99">
        <v>211.568899013102</v>
      </c>
      <c r="U1443" s="99">
        <v>18708.5696687698</v>
      </c>
      <c r="V1443" s="99">
        <v>2092245.24446106</v>
      </c>
      <c r="W1443" s="99">
        <v>162.92741668596901</v>
      </c>
      <c r="X1443" s="99">
        <v>700359.98411560105</v>
      </c>
      <c r="Y1443" s="99">
        <v>384693.34174728399</v>
      </c>
      <c r="Z1443" s="99">
        <v>105043.60080432901</v>
      </c>
      <c r="AA1443" s="99">
        <v>30260.533137798298</v>
      </c>
      <c r="AB1443" s="99">
        <v>1460.04418578744</v>
      </c>
      <c r="AC1443" s="99">
        <v>5095926.0044555701</v>
      </c>
      <c r="AD1443" s="99">
        <v>400380.20627975499</v>
      </c>
      <c r="AE1443" s="99">
        <v>292799.82732009899</v>
      </c>
      <c r="AF1443" s="99">
        <v>881981.37887573196</v>
      </c>
      <c r="AG1443" s="99">
        <v>698396.41179657006</v>
      </c>
      <c r="AH1443" s="99">
        <v>669589.54375457799</v>
      </c>
      <c r="AI1443" s="99">
        <v>0</v>
      </c>
      <c r="AJ1443" s="99">
        <v>238945.48912048299</v>
      </c>
      <c r="AK1443" s="99">
        <v>101692.959897995</v>
      </c>
      <c r="AL1443" s="99">
        <v>0</v>
      </c>
      <c r="AM1443" s="99">
        <v>33805.856908321402</v>
      </c>
      <c r="AN1443" s="99">
        <v>5515019.3598632803</v>
      </c>
      <c r="AO1443" s="99">
        <v>16193679.786132799</v>
      </c>
      <c r="AP1443" s="99">
        <v>1302.8747557550701</v>
      </c>
      <c r="AQ1443" s="99">
        <v>5244196.2387695303</v>
      </c>
      <c r="AR1443" s="99">
        <v>2878060.39312744</v>
      </c>
      <c r="AS1443" s="99">
        <v>749489.39739227295</v>
      </c>
      <c r="AT1443" s="99">
        <v>214538.47941970799</v>
      </c>
      <c r="AU1443" s="99">
        <v>10363.809291601199</v>
      </c>
      <c r="AV1443" s="99">
        <v>13371949.833252</v>
      </c>
      <c r="AW1443" s="99">
        <v>1069272.3858642599</v>
      </c>
      <c r="AX1443" s="99">
        <v>2390486.6979980501</v>
      </c>
      <c r="AY1443" s="99">
        <v>6976731.9332885696</v>
      </c>
      <c r="AZ1443" s="99">
        <v>5085416.9939575205</v>
      </c>
      <c r="BA1443" s="99">
        <v>5132251.2134399395</v>
      </c>
      <c r="BB1443" s="99">
        <v>0</v>
      </c>
      <c r="BC1443" s="99">
        <v>1801377.9608917199</v>
      </c>
      <c r="BD1443" s="99">
        <v>723584.74535369896</v>
      </c>
      <c r="BE1443" s="99">
        <v>0</v>
      </c>
      <c r="BF1443" s="99">
        <v>242198.088920593</v>
      </c>
      <c r="BG1443" s="99">
        <v>14555418.051757799</v>
      </c>
      <c r="BH1443" s="99">
        <v>4531849.4037475605</v>
      </c>
      <c r="BI1443" s="99">
        <v>117.98404190316801</v>
      </c>
      <c r="BJ1443" s="99">
        <v>1974159.0177002</v>
      </c>
      <c r="BK1443" s="99">
        <v>1327274.1835479699</v>
      </c>
      <c r="BL1443" s="99">
        <v>0</v>
      </c>
      <c r="BM1443" s="99">
        <v>19249.908804178202</v>
      </c>
      <c r="BN1443" s="99">
        <v>1190.76978313923</v>
      </c>
      <c r="BO1443" s="99">
        <v>0</v>
      </c>
      <c r="BP1443" s="99">
        <v>0</v>
      </c>
      <c r="BQ1443" s="99">
        <v>0</v>
      </c>
      <c r="BR1443" s="99">
        <v>2448327.0321655301</v>
      </c>
      <c r="BS1443" s="99">
        <v>2058307.46594238</v>
      </c>
      <c r="BT1443" s="99">
        <v>999563.95368957496</v>
      </c>
      <c r="BU1443" s="99">
        <v>0</v>
      </c>
      <c r="BV1443" s="99">
        <v>1033824.82339478</v>
      </c>
      <c r="BW1443" s="99">
        <v>84208.797192573504</v>
      </c>
      <c r="BX1443" s="99">
        <v>0</v>
      </c>
      <c r="BY1443" s="99">
        <v>0</v>
      </c>
      <c r="BZ1443" s="99">
        <v>0</v>
      </c>
      <c r="CA1443" s="99">
        <v>44990.869214534803</v>
      </c>
      <c r="CB1443" s="99">
        <v>2784923.8998107901</v>
      </c>
      <c r="CC1443" s="99">
        <v>21359819.318603501</v>
      </c>
      <c r="CD1443" s="99">
        <v>6519544.2130127</v>
      </c>
      <c r="CE1443" s="99">
        <v>809.26945822686002</v>
      </c>
      <c r="CF1443" s="99">
        <v>135594.99189186099</v>
      </c>
      <c r="CG1443" s="99">
        <v>965387.59536743199</v>
      </c>
      <c r="CH1443" s="99">
        <v>0</v>
      </c>
      <c r="CI1443" s="99">
        <v>45802.584013462103</v>
      </c>
      <c r="CJ1443" s="99">
        <v>2918663.2598266602</v>
      </c>
      <c r="CK1443" s="99">
        <v>22323547.488769501</v>
      </c>
      <c r="CL1443" s="99">
        <v>6604410.0821533203</v>
      </c>
      <c r="CM1443" s="166">
        <v>64407.678207397497</v>
      </c>
      <c r="CN1443" s="166">
        <v>8433783.6488037091</v>
      </c>
      <c r="CO1443" s="166">
        <v>36864714.2421875</v>
      </c>
      <c r="CP1443" s="99">
        <v>6604410.0821533203</v>
      </c>
      <c r="CQ1443" s="99">
        <v>0</v>
      </c>
      <c r="CR1443" s="99">
        <v>0</v>
      </c>
      <c r="CS1443" s="99">
        <v>0</v>
      </c>
      <c r="CT1443" s="99">
        <v>0</v>
      </c>
      <c r="CU1443" s="98">
        <v>12497.776449022</v>
      </c>
      <c r="CV1443" s="98">
        <v>16282.433100562001</v>
      </c>
      <c r="CW1443" s="98">
        <v>2920518.891702651</v>
      </c>
      <c r="CX1443" s="98">
        <v>22325206.913970932</v>
      </c>
    </row>
    <row r="1444" spans="1:102" x14ac:dyDescent="0.2">
      <c r="A1444" s="98" t="s">
        <v>74</v>
      </c>
      <c r="B1444" s="100">
        <v>39508</v>
      </c>
      <c r="C1444" s="99">
        <v>36165.280900478399</v>
      </c>
      <c r="D1444" s="99">
        <v>2.1027053329744398</v>
      </c>
      <c r="E1444" s="99">
        <v>9162.6067024469394</v>
      </c>
      <c r="F1444" s="99">
        <v>6370.8055432438896</v>
      </c>
      <c r="G1444" s="99">
        <v>630.54967544227804</v>
      </c>
      <c r="H1444" s="99">
        <v>185.29231652058701</v>
      </c>
      <c r="I1444" s="99">
        <v>11.648126041516701</v>
      </c>
      <c r="J1444" s="99">
        <v>16474.704478263899</v>
      </c>
      <c r="K1444" s="99">
        <v>2426.1186189651498</v>
      </c>
      <c r="L1444" s="99">
        <v>6828.0174903273601</v>
      </c>
      <c r="M1444" s="99">
        <v>18181.889656543699</v>
      </c>
      <c r="N1444" s="99">
        <v>4847.4274851679802</v>
      </c>
      <c r="O1444" s="99">
        <v>14074.377544045399</v>
      </c>
      <c r="P1444" s="99">
        <v>0</v>
      </c>
      <c r="Q1444" s="99">
        <v>2550.7339574396601</v>
      </c>
      <c r="R1444" s="99">
        <v>637.16488850861799</v>
      </c>
      <c r="S1444" s="99">
        <v>0</v>
      </c>
      <c r="T1444" s="99">
        <v>207.75348549522499</v>
      </c>
      <c r="U1444" s="99">
        <v>18922.558189868902</v>
      </c>
      <c r="V1444" s="99">
        <v>2095423.88090515</v>
      </c>
      <c r="W1444" s="99">
        <v>140.384998144582</v>
      </c>
      <c r="X1444" s="99">
        <v>670357.22209930397</v>
      </c>
      <c r="Y1444" s="99">
        <v>385301.61886978103</v>
      </c>
      <c r="Z1444" s="99">
        <v>111078.80704975101</v>
      </c>
      <c r="AA1444" s="99">
        <v>25791.145702838901</v>
      </c>
      <c r="AB1444" s="99">
        <v>1252.3487237244799</v>
      </c>
      <c r="AC1444" s="99">
        <v>5228736.58056641</v>
      </c>
      <c r="AD1444" s="99">
        <v>325988.69622039801</v>
      </c>
      <c r="AE1444" s="99">
        <v>285521.14633941703</v>
      </c>
      <c r="AF1444" s="99">
        <v>885742.21423339797</v>
      </c>
      <c r="AG1444" s="99">
        <v>691732.47093200695</v>
      </c>
      <c r="AH1444" s="99">
        <v>678565.950782776</v>
      </c>
      <c r="AI1444" s="99">
        <v>0</v>
      </c>
      <c r="AJ1444" s="99">
        <v>240056.33448028599</v>
      </c>
      <c r="AK1444" s="99">
        <v>104844.10574054701</v>
      </c>
      <c r="AL1444" s="99">
        <v>0</v>
      </c>
      <c r="AM1444" s="99">
        <v>32283.590143442201</v>
      </c>
      <c r="AN1444" s="99">
        <v>5575979.6483154297</v>
      </c>
      <c r="AO1444" s="99">
        <v>16394093.603271499</v>
      </c>
      <c r="AP1444" s="99">
        <v>1094.1052870154399</v>
      </c>
      <c r="AQ1444" s="99">
        <v>5102382.7767944299</v>
      </c>
      <c r="AR1444" s="99">
        <v>2943894.7448120099</v>
      </c>
      <c r="AS1444" s="99">
        <v>802350.19649505604</v>
      </c>
      <c r="AT1444" s="99">
        <v>183905.179727554</v>
      </c>
      <c r="AU1444" s="99">
        <v>9496.7142509221994</v>
      </c>
      <c r="AV1444" s="99">
        <v>13943986.845947299</v>
      </c>
      <c r="AW1444" s="99">
        <v>886205.10024261498</v>
      </c>
      <c r="AX1444" s="99">
        <v>2362185.44641113</v>
      </c>
      <c r="AY1444" s="99">
        <v>7011762.9574584998</v>
      </c>
      <c r="AZ1444" s="99">
        <v>5095826.9050903302</v>
      </c>
      <c r="BA1444" s="99">
        <v>5254812.8224487295</v>
      </c>
      <c r="BB1444" s="99">
        <v>0</v>
      </c>
      <c r="BC1444" s="99">
        <v>1827458.13237</v>
      </c>
      <c r="BD1444" s="99">
        <v>753544.32949066197</v>
      </c>
      <c r="BE1444" s="99">
        <v>0</v>
      </c>
      <c r="BF1444" s="99">
        <v>237413.371927261</v>
      </c>
      <c r="BG1444" s="99">
        <v>14891893.6768799</v>
      </c>
      <c r="BH1444" s="99">
        <v>4264305.9859008798</v>
      </c>
      <c r="BI1444" s="99">
        <v>185.447575356811</v>
      </c>
      <c r="BJ1444" s="99">
        <v>1766308.7584228499</v>
      </c>
      <c r="BK1444" s="99">
        <v>1222260.06419373</v>
      </c>
      <c r="BL1444" s="99">
        <v>0</v>
      </c>
      <c r="BM1444" s="99">
        <v>22778.489581108101</v>
      </c>
      <c r="BN1444" s="99">
        <v>1172.65011171997</v>
      </c>
      <c r="BO1444" s="99">
        <v>0</v>
      </c>
      <c r="BP1444" s="99">
        <v>0</v>
      </c>
      <c r="BQ1444" s="99">
        <v>0</v>
      </c>
      <c r="BR1444" s="99">
        <v>2196975.0264892601</v>
      </c>
      <c r="BS1444" s="99">
        <v>1845211.85243225</v>
      </c>
      <c r="BT1444" s="99">
        <v>1023588.62819672</v>
      </c>
      <c r="BU1444" s="99">
        <v>0</v>
      </c>
      <c r="BV1444" s="99">
        <v>954198.50356292701</v>
      </c>
      <c r="BW1444" s="99">
        <v>87213.168362617507</v>
      </c>
      <c r="BX1444" s="99">
        <v>0</v>
      </c>
      <c r="BY1444" s="99">
        <v>0</v>
      </c>
      <c r="BZ1444" s="99">
        <v>0</v>
      </c>
      <c r="CA1444" s="99">
        <v>45392.561777114897</v>
      </c>
      <c r="CB1444" s="99">
        <v>2765115.15734863</v>
      </c>
      <c r="CC1444" s="99">
        <v>21452877.1796875</v>
      </c>
      <c r="CD1444" s="99">
        <v>6019891.0913696298</v>
      </c>
      <c r="CE1444" s="99">
        <v>820.25713268667505</v>
      </c>
      <c r="CF1444" s="99">
        <v>136802.74487686201</v>
      </c>
      <c r="CG1444" s="99">
        <v>983293.57206726098</v>
      </c>
      <c r="CH1444" s="99">
        <v>0</v>
      </c>
      <c r="CI1444" s="99">
        <v>46214.366402626001</v>
      </c>
      <c r="CJ1444" s="99">
        <v>2897090.4114379901</v>
      </c>
      <c r="CK1444" s="99">
        <v>22440595.966796901</v>
      </c>
      <c r="CL1444" s="99">
        <v>6107395.2498168899</v>
      </c>
      <c r="CM1444" s="166">
        <v>65029.945004939997</v>
      </c>
      <c r="CN1444" s="166">
        <v>8472417.1068115197</v>
      </c>
      <c r="CO1444" s="166">
        <v>37362907.9931641</v>
      </c>
      <c r="CP1444" s="99">
        <v>6107395.2498168899</v>
      </c>
      <c r="CQ1444" s="99">
        <v>0</v>
      </c>
      <c r="CR1444" s="99">
        <v>0</v>
      </c>
      <c r="CS1444" s="99">
        <v>0</v>
      </c>
      <c r="CT1444" s="99">
        <v>0</v>
      </c>
      <c r="CU1444" s="98">
        <v>11781.030129289</v>
      </c>
      <c r="CV1444" s="98">
        <v>17009.680972876002</v>
      </c>
      <c r="CW1444" s="98">
        <v>2901917.9022254921</v>
      </c>
      <c r="CX1444" s="98">
        <v>22436170.751754761</v>
      </c>
    </row>
    <row r="1445" spans="1:102" x14ac:dyDescent="0.2">
      <c r="A1445" s="98" t="s">
        <v>74</v>
      </c>
      <c r="B1445" s="100">
        <v>39600</v>
      </c>
      <c r="C1445" s="99">
        <v>36442.142762184099</v>
      </c>
      <c r="D1445" s="99">
        <v>2.07475241099019</v>
      </c>
      <c r="E1445" s="99">
        <v>8871.2984876632709</v>
      </c>
      <c r="F1445" s="99">
        <v>6198.6177099943197</v>
      </c>
      <c r="G1445" s="99">
        <v>710.67389054596401</v>
      </c>
      <c r="H1445" s="99">
        <v>158.233708653599</v>
      </c>
      <c r="I1445" s="99">
        <v>11.0528922788799</v>
      </c>
      <c r="J1445" s="99">
        <v>17207.412087202101</v>
      </c>
      <c r="K1445" s="99">
        <v>2088.4634333848999</v>
      </c>
      <c r="L1445" s="99">
        <v>6790.0076409578296</v>
      </c>
      <c r="M1445" s="99">
        <v>18181.438090086001</v>
      </c>
      <c r="N1445" s="99">
        <v>4772.2987468838701</v>
      </c>
      <c r="O1445" s="99">
        <v>14193.0939278603</v>
      </c>
      <c r="P1445" s="99">
        <v>0</v>
      </c>
      <c r="Q1445" s="99">
        <v>2546.26592695713</v>
      </c>
      <c r="R1445" s="99">
        <v>677.45263645798002</v>
      </c>
      <c r="S1445" s="99">
        <v>0</v>
      </c>
      <c r="T1445" s="99">
        <v>213.479859000072</v>
      </c>
      <c r="U1445" s="99">
        <v>19235.822381734801</v>
      </c>
      <c r="V1445" s="99">
        <v>2106238.7837829599</v>
      </c>
      <c r="W1445" s="99">
        <v>136.41879904083899</v>
      </c>
      <c r="X1445" s="99">
        <v>650501.51188659703</v>
      </c>
      <c r="Y1445" s="99">
        <v>375028.12558364897</v>
      </c>
      <c r="Z1445" s="99">
        <v>119387.384277344</v>
      </c>
      <c r="AA1445" s="99">
        <v>22003.945107698401</v>
      </c>
      <c r="AB1445" s="99">
        <v>1047.62821312249</v>
      </c>
      <c r="AC1445" s="99">
        <v>5433739.3628540002</v>
      </c>
      <c r="AD1445" s="99">
        <v>273995.55162048299</v>
      </c>
      <c r="AE1445" s="99">
        <v>283207.27462005598</v>
      </c>
      <c r="AF1445" s="99">
        <v>877227.09543609596</v>
      </c>
      <c r="AG1445" s="99">
        <v>678342.98305511498</v>
      </c>
      <c r="AH1445" s="99">
        <v>683790.69052886998</v>
      </c>
      <c r="AI1445" s="99">
        <v>0</v>
      </c>
      <c r="AJ1445" s="99">
        <v>239186.89108848601</v>
      </c>
      <c r="AK1445" s="99">
        <v>108877.49341487901</v>
      </c>
      <c r="AL1445" s="99">
        <v>0</v>
      </c>
      <c r="AM1445" s="99">
        <v>32164.415787935301</v>
      </c>
      <c r="AN1445" s="99">
        <v>5673125.7228393601</v>
      </c>
      <c r="AO1445" s="99">
        <v>16635674.607421899</v>
      </c>
      <c r="AP1445" s="99">
        <v>1248.6363318860499</v>
      </c>
      <c r="AQ1445" s="99">
        <v>4995295.0594482403</v>
      </c>
      <c r="AR1445" s="99">
        <v>2896504.5651550302</v>
      </c>
      <c r="AS1445" s="99">
        <v>878328.46190643299</v>
      </c>
      <c r="AT1445" s="99">
        <v>160192.551820755</v>
      </c>
      <c r="AU1445" s="99">
        <v>8116.0480650067302</v>
      </c>
      <c r="AV1445" s="99">
        <v>14690432.2188721</v>
      </c>
      <c r="AW1445" s="99">
        <v>751938.12641906703</v>
      </c>
      <c r="AX1445" s="99">
        <v>2369656.9557800302</v>
      </c>
      <c r="AY1445" s="99">
        <v>7100814.4059448196</v>
      </c>
      <c r="AZ1445" s="99">
        <v>5036040.3207397498</v>
      </c>
      <c r="BA1445" s="99">
        <v>5354549.5388183603</v>
      </c>
      <c r="BB1445" s="99">
        <v>0</v>
      </c>
      <c r="BC1445" s="99">
        <v>1834710.8312377899</v>
      </c>
      <c r="BD1445" s="99">
        <v>794066.29782867397</v>
      </c>
      <c r="BE1445" s="99">
        <v>0</v>
      </c>
      <c r="BF1445" s="99">
        <v>241183.09457397499</v>
      </c>
      <c r="BG1445" s="99">
        <v>15270207.4219971</v>
      </c>
      <c r="BH1445" s="99">
        <v>4304370.71557617</v>
      </c>
      <c r="BI1445" s="99">
        <v>161.186967084184</v>
      </c>
      <c r="BJ1445" s="99">
        <v>1728725.9368896501</v>
      </c>
      <c r="BK1445" s="99">
        <v>1202653.6873779299</v>
      </c>
      <c r="BL1445" s="99">
        <v>0</v>
      </c>
      <c r="BM1445" s="99">
        <v>19779.108576059301</v>
      </c>
      <c r="BN1445" s="99">
        <v>1105.11745661497</v>
      </c>
      <c r="BO1445" s="99">
        <v>0</v>
      </c>
      <c r="BP1445" s="99">
        <v>0</v>
      </c>
      <c r="BQ1445" s="99">
        <v>0</v>
      </c>
      <c r="BR1445" s="99">
        <v>2202020.6631774898</v>
      </c>
      <c r="BS1445" s="99">
        <v>1811554.7455596901</v>
      </c>
      <c r="BT1445" s="99">
        <v>1042685.51138306</v>
      </c>
      <c r="BU1445" s="99">
        <v>0</v>
      </c>
      <c r="BV1445" s="99">
        <v>952452.47905731201</v>
      </c>
      <c r="BW1445" s="99">
        <v>91501.5324907303</v>
      </c>
      <c r="BX1445" s="99">
        <v>0</v>
      </c>
      <c r="BY1445" s="99">
        <v>0</v>
      </c>
      <c r="BZ1445" s="99">
        <v>0</v>
      </c>
      <c r="CA1445" s="99">
        <v>45346.477578639999</v>
      </c>
      <c r="CB1445" s="99">
        <v>2754926.4666442899</v>
      </c>
      <c r="CC1445" s="99">
        <v>21634299.213867199</v>
      </c>
      <c r="CD1445" s="99">
        <v>6030326.1525878897</v>
      </c>
      <c r="CE1445" s="99">
        <v>861.05776590108906</v>
      </c>
      <c r="CF1445" s="99">
        <v>140448.214542389</v>
      </c>
      <c r="CG1445" s="99">
        <v>1030046.09000397</v>
      </c>
      <c r="CH1445" s="99">
        <v>0</v>
      </c>
      <c r="CI1445" s="99">
        <v>46207.554529666901</v>
      </c>
      <c r="CJ1445" s="99">
        <v>2899155.8325805701</v>
      </c>
      <c r="CK1445" s="99">
        <v>22659483.8752441</v>
      </c>
      <c r="CL1445" s="99">
        <v>6122612.2958984403</v>
      </c>
      <c r="CM1445" s="166">
        <v>65336.579296112097</v>
      </c>
      <c r="CN1445" s="166">
        <v>8556516.3392334003</v>
      </c>
      <c r="CO1445" s="166">
        <v>37899820.072753899</v>
      </c>
      <c r="CP1445" s="99">
        <v>6122612.2958984403</v>
      </c>
      <c r="CQ1445" s="99">
        <v>0</v>
      </c>
      <c r="CR1445" s="99">
        <v>0</v>
      </c>
      <c r="CS1445" s="99">
        <v>0</v>
      </c>
      <c r="CT1445" s="99">
        <v>0</v>
      </c>
      <c r="CU1445" s="98">
        <v>11098.172730304999</v>
      </c>
      <c r="CV1445" s="98">
        <v>17805.790874619001</v>
      </c>
      <c r="CW1445" s="98">
        <v>2895374.6811866788</v>
      </c>
      <c r="CX1445" s="98">
        <v>22664345.30387117</v>
      </c>
    </row>
    <row r="1446" spans="1:102" x14ac:dyDescent="0.2">
      <c r="A1446" s="98" t="s">
        <v>74</v>
      </c>
      <c r="B1446" s="100">
        <v>39692</v>
      </c>
      <c r="C1446" s="99">
        <v>36943.906391143799</v>
      </c>
      <c r="D1446" s="99">
        <v>2.0084834979788901</v>
      </c>
      <c r="E1446" s="99">
        <v>8619.1973228454608</v>
      </c>
      <c r="F1446" s="99">
        <v>6029.5669268965703</v>
      </c>
      <c r="G1446" s="99">
        <v>735.51482455432404</v>
      </c>
      <c r="H1446" s="99">
        <v>130.828046385199</v>
      </c>
      <c r="I1446" s="99">
        <v>11.0829492391786</v>
      </c>
      <c r="J1446" s="99">
        <v>17808.9667847157</v>
      </c>
      <c r="K1446" s="99">
        <v>1767.8734762966601</v>
      </c>
      <c r="L1446" s="99">
        <v>6563.1883317232096</v>
      </c>
      <c r="M1446" s="99">
        <v>18263.883168935801</v>
      </c>
      <c r="N1446" s="99">
        <v>4754.9661347270003</v>
      </c>
      <c r="O1446" s="99">
        <v>14422.9836131334</v>
      </c>
      <c r="P1446" s="99">
        <v>0</v>
      </c>
      <c r="Q1446" s="99">
        <v>2531.6527450680701</v>
      </c>
      <c r="R1446" s="99">
        <v>695.47956422716402</v>
      </c>
      <c r="S1446" s="99">
        <v>0</v>
      </c>
      <c r="T1446" s="99">
        <v>204.13203503377699</v>
      </c>
      <c r="U1446" s="99">
        <v>19535.6347098351</v>
      </c>
      <c r="V1446" s="99">
        <v>2122253.4768371601</v>
      </c>
      <c r="W1446" s="99">
        <v>217.029919696972</v>
      </c>
      <c r="X1446" s="99">
        <v>623215.17387390102</v>
      </c>
      <c r="Y1446" s="99">
        <v>359470.143802643</v>
      </c>
      <c r="Z1446" s="99">
        <v>124348.18926429701</v>
      </c>
      <c r="AA1446" s="99">
        <v>18131.4011161327</v>
      </c>
      <c r="AB1446" s="99">
        <v>913.52248749136902</v>
      </c>
      <c r="AC1446" s="99">
        <v>5528089.7482299795</v>
      </c>
      <c r="AD1446" s="99">
        <v>235916.98551368699</v>
      </c>
      <c r="AE1446" s="99">
        <v>276466.22417068499</v>
      </c>
      <c r="AF1446" s="99">
        <v>887052.01709747303</v>
      </c>
      <c r="AG1446" s="99">
        <v>663416.03584289597</v>
      </c>
      <c r="AH1446" s="99">
        <v>686072.50204467797</v>
      </c>
      <c r="AI1446" s="99">
        <v>0</v>
      </c>
      <c r="AJ1446" s="99">
        <v>234498.462371826</v>
      </c>
      <c r="AK1446" s="99">
        <v>112013.45796108199</v>
      </c>
      <c r="AL1446" s="99">
        <v>0</v>
      </c>
      <c r="AM1446" s="99">
        <v>29111.127137899399</v>
      </c>
      <c r="AN1446" s="99">
        <v>5752486.1276245099</v>
      </c>
      <c r="AO1446" s="99">
        <v>16963592.4365234</v>
      </c>
      <c r="AP1446" s="99">
        <v>1931.3278257995801</v>
      </c>
      <c r="AQ1446" s="99">
        <v>4834066.1725463904</v>
      </c>
      <c r="AR1446" s="99">
        <v>2813896.0828857399</v>
      </c>
      <c r="AS1446" s="99">
        <v>925063.29473114002</v>
      </c>
      <c r="AT1446" s="99">
        <v>133172.73127365101</v>
      </c>
      <c r="AU1446" s="99">
        <v>6560.6017929911604</v>
      </c>
      <c r="AV1446" s="99">
        <v>15087512.786498999</v>
      </c>
      <c r="AW1446" s="99">
        <v>655345.72077941895</v>
      </c>
      <c r="AX1446" s="99">
        <v>2338567.15124512</v>
      </c>
      <c r="AY1446" s="99">
        <v>7214411.6385498</v>
      </c>
      <c r="AZ1446" s="99">
        <v>4953225.3949584998</v>
      </c>
      <c r="BA1446" s="99">
        <v>5442025.1645507803</v>
      </c>
      <c r="BB1446" s="99">
        <v>0</v>
      </c>
      <c r="BC1446" s="99">
        <v>1827840.8630828899</v>
      </c>
      <c r="BD1446" s="99">
        <v>824403.02734375</v>
      </c>
      <c r="BE1446" s="99">
        <v>0</v>
      </c>
      <c r="BF1446" s="99">
        <v>222694.104787827</v>
      </c>
      <c r="BG1446" s="99">
        <v>15682618.4100342</v>
      </c>
      <c r="BH1446" s="99">
        <v>4354730.6762695303</v>
      </c>
      <c r="BI1446" s="99">
        <v>220.26587187312501</v>
      </c>
      <c r="BJ1446" s="99">
        <v>1679316.0463867199</v>
      </c>
      <c r="BK1446" s="99">
        <v>1165867.8617858901</v>
      </c>
      <c r="BL1446" s="99">
        <v>0</v>
      </c>
      <c r="BM1446" s="99">
        <v>13045.104932785</v>
      </c>
      <c r="BN1446" s="99">
        <v>867.03358085453499</v>
      </c>
      <c r="BO1446" s="99">
        <v>0</v>
      </c>
      <c r="BP1446" s="99">
        <v>0</v>
      </c>
      <c r="BQ1446" s="99">
        <v>0</v>
      </c>
      <c r="BR1446" s="99">
        <v>2254751.5800170898</v>
      </c>
      <c r="BS1446" s="99">
        <v>1782591.4353332501</v>
      </c>
      <c r="BT1446" s="99">
        <v>1059334.3211669901</v>
      </c>
      <c r="BU1446" s="99">
        <v>0</v>
      </c>
      <c r="BV1446" s="99">
        <v>951346.78443908703</v>
      </c>
      <c r="BW1446" s="99">
        <v>94862.966519355803</v>
      </c>
      <c r="BX1446" s="99">
        <v>0</v>
      </c>
      <c r="BY1446" s="99">
        <v>0</v>
      </c>
      <c r="BZ1446" s="99">
        <v>0</v>
      </c>
      <c r="CA1446" s="99">
        <v>45553.085325241103</v>
      </c>
      <c r="CB1446" s="99">
        <v>2745886.69613647</v>
      </c>
      <c r="CC1446" s="99">
        <v>21807734.6403809</v>
      </c>
      <c r="CD1446" s="99">
        <v>6032540.4675292997</v>
      </c>
      <c r="CE1446" s="99">
        <v>871.04162419587396</v>
      </c>
      <c r="CF1446" s="99">
        <v>142933.83843040501</v>
      </c>
      <c r="CG1446" s="99">
        <v>1064645.3465118399</v>
      </c>
      <c r="CH1446" s="99">
        <v>0</v>
      </c>
      <c r="CI1446" s="99">
        <v>46421.5556054115</v>
      </c>
      <c r="CJ1446" s="99">
        <v>2890863.4662170401</v>
      </c>
      <c r="CK1446" s="99">
        <v>22869601.099853501</v>
      </c>
      <c r="CL1446" s="99">
        <v>6127863.7387695303</v>
      </c>
      <c r="CM1446" s="166">
        <v>65837.8889217377</v>
      </c>
      <c r="CN1446" s="166">
        <v>8642239.2902831994</v>
      </c>
      <c r="CO1446" s="166">
        <v>38526013.818359397</v>
      </c>
      <c r="CP1446" s="99">
        <v>6127863.7387695303</v>
      </c>
      <c r="CQ1446" s="99">
        <v>0</v>
      </c>
      <c r="CR1446" s="99">
        <v>0</v>
      </c>
      <c r="CS1446" s="99">
        <v>0</v>
      </c>
      <c r="CT1446" s="99">
        <v>0</v>
      </c>
      <c r="CU1446" s="98">
        <v>10507.669752647</v>
      </c>
      <c r="CV1446" s="98">
        <v>18409.309823692001</v>
      </c>
      <c r="CW1446" s="98">
        <v>2888820.5345668751</v>
      </c>
      <c r="CX1446" s="98">
        <v>22872379.986892741</v>
      </c>
    </row>
    <row r="1447" spans="1:102" x14ac:dyDescent="0.2">
      <c r="A1447" s="98" t="s">
        <v>74</v>
      </c>
      <c r="B1447" s="100">
        <v>39783</v>
      </c>
      <c r="C1447" s="99">
        <v>36832.051815509803</v>
      </c>
      <c r="D1447" s="99">
        <v>1.84902314799547</v>
      </c>
      <c r="E1447" s="99">
        <v>8349.9144401550293</v>
      </c>
      <c r="F1447" s="99">
        <v>5899.0560483336403</v>
      </c>
      <c r="G1447" s="99">
        <v>792.37522811442602</v>
      </c>
      <c r="H1447" s="99">
        <v>108.844896009192</v>
      </c>
      <c r="I1447" s="99">
        <v>12.233966096653599</v>
      </c>
      <c r="J1447" s="99">
        <v>18025.2620546818</v>
      </c>
      <c r="K1447" s="99">
        <v>1463.7669426053801</v>
      </c>
      <c r="L1447" s="99">
        <v>6286.5710287094098</v>
      </c>
      <c r="M1447" s="99">
        <v>18136.3844413757</v>
      </c>
      <c r="N1447" s="99">
        <v>4709.3920977711696</v>
      </c>
      <c r="O1447" s="99">
        <v>14418.3934357166</v>
      </c>
      <c r="P1447" s="99">
        <v>0</v>
      </c>
      <c r="Q1447" s="99">
        <v>2512.3632964193798</v>
      </c>
      <c r="R1447" s="99">
        <v>729.80748050659895</v>
      </c>
      <c r="S1447" s="99">
        <v>0</v>
      </c>
      <c r="T1447" s="99">
        <v>197.190291227773</v>
      </c>
      <c r="U1447" s="99">
        <v>19570.997410059001</v>
      </c>
      <c r="V1447" s="99">
        <v>2108679.7500305199</v>
      </c>
      <c r="W1447" s="99">
        <v>416.347914457321</v>
      </c>
      <c r="X1447" s="99">
        <v>601514.39684295701</v>
      </c>
      <c r="Y1447" s="99">
        <v>353620.75183486898</v>
      </c>
      <c r="Z1447" s="99">
        <v>129690.951680183</v>
      </c>
      <c r="AA1447" s="99">
        <v>14390.0094088316</v>
      </c>
      <c r="AB1447" s="99">
        <v>990.066084422171</v>
      </c>
      <c r="AC1447" s="99">
        <v>5584282.5640869103</v>
      </c>
      <c r="AD1447" s="99">
        <v>185135.14862632801</v>
      </c>
      <c r="AE1447" s="99">
        <v>265632.82621383702</v>
      </c>
      <c r="AF1447" s="99">
        <v>875687.93197631801</v>
      </c>
      <c r="AG1447" s="99">
        <v>652379.03942871105</v>
      </c>
      <c r="AH1447" s="99">
        <v>679289.63538360596</v>
      </c>
      <c r="AI1447" s="99">
        <v>0</v>
      </c>
      <c r="AJ1447" s="99">
        <v>232040.809505463</v>
      </c>
      <c r="AK1447" s="99">
        <v>115639.248491287</v>
      </c>
      <c r="AL1447" s="99">
        <v>0</v>
      </c>
      <c r="AM1447" s="99">
        <v>28650.077733993501</v>
      </c>
      <c r="AN1447" s="99">
        <v>5793444.8940429697</v>
      </c>
      <c r="AO1447" s="99">
        <v>16960658.403320301</v>
      </c>
      <c r="AP1447" s="99">
        <v>3233.1282921433399</v>
      </c>
      <c r="AQ1447" s="99">
        <v>4666371.2381591797</v>
      </c>
      <c r="AR1447" s="99">
        <v>2738922.27197266</v>
      </c>
      <c r="AS1447" s="99">
        <v>964934.13388824498</v>
      </c>
      <c r="AT1447" s="99">
        <v>106382.757866859</v>
      </c>
      <c r="AU1447" s="99">
        <v>7349.0726370215398</v>
      </c>
      <c r="AV1447" s="99">
        <v>15433805.0698242</v>
      </c>
      <c r="AW1447" s="99">
        <v>522585.38742446899</v>
      </c>
      <c r="AX1447" s="99">
        <v>2256843.04650879</v>
      </c>
      <c r="AY1447" s="99">
        <v>7138253.2149658203</v>
      </c>
      <c r="AZ1447" s="99">
        <v>4914580.7960205097</v>
      </c>
      <c r="BA1447" s="99">
        <v>5423195.13000488</v>
      </c>
      <c r="BB1447" s="99">
        <v>0</v>
      </c>
      <c r="BC1447" s="99">
        <v>1814979.8022308301</v>
      </c>
      <c r="BD1447" s="99">
        <v>852909.47176361096</v>
      </c>
      <c r="BE1447" s="99">
        <v>0</v>
      </c>
      <c r="BF1447" s="99">
        <v>218489.18094635001</v>
      </c>
      <c r="BG1447" s="99">
        <v>16037717.0039063</v>
      </c>
      <c r="BH1447" s="99">
        <v>4377782.5098266602</v>
      </c>
      <c r="BI1447" s="99">
        <v>486.14516855776299</v>
      </c>
      <c r="BJ1447" s="99">
        <v>1633502.1079254199</v>
      </c>
      <c r="BK1447" s="99">
        <v>1147193.3526306199</v>
      </c>
      <c r="BL1447" s="99">
        <v>0</v>
      </c>
      <c r="BM1447" s="99">
        <v>9985.0378712415695</v>
      </c>
      <c r="BN1447" s="99">
        <v>891.61060870438803</v>
      </c>
      <c r="BO1447" s="99">
        <v>0</v>
      </c>
      <c r="BP1447" s="99">
        <v>0</v>
      </c>
      <c r="BQ1447" s="99">
        <v>0</v>
      </c>
      <c r="BR1447" s="99">
        <v>2254604.8494873</v>
      </c>
      <c r="BS1447" s="99">
        <v>1776902.9153595001</v>
      </c>
      <c r="BT1447" s="99">
        <v>1055676.50265503</v>
      </c>
      <c r="BU1447" s="99">
        <v>0</v>
      </c>
      <c r="BV1447" s="99">
        <v>942825.779685974</v>
      </c>
      <c r="BW1447" s="99">
        <v>97764.190470695496</v>
      </c>
      <c r="BX1447" s="99">
        <v>0</v>
      </c>
      <c r="BY1447" s="99">
        <v>0</v>
      </c>
      <c r="BZ1447" s="99">
        <v>0</v>
      </c>
      <c r="CA1447" s="99">
        <v>45123.9632749558</v>
      </c>
      <c r="CB1447" s="99">
        <v>2707345.6819152799</v>
      </c>
      <c r="CC1447" s="99">
        <v>21617265.771972701</v>
      </c>
      <c r="CD1447" s="99">
        <v>6024021.3561401404</v>
      </c>
      <c r="CE1447" s="99">
        <v>899.578955307603</v>
      </c>
      <c r="CF1447" s="99">
        <v>143647.82201385501</v>
      </c>
      <c r="CG1447" s="99">
        <v>1070488.55381775</v>
      </c>
      <c r="CH1447" s="99">
        <v>0</v>
      </c>
      <c r="CI1447" s="99">
        <v>46024.498689651497</v>
      </c>
      <c r="CJ1447" s="99">
        <v>2852926.2041931199</v>
      </c>
      <c r="CK1447" s="99">
        <v>22683497.450683601</v>
      </c>
      <c r="CL1447" s="99">
        <v>6121342.8334350605</v>
      </c>
      <c r="CM1447" s="166">
        <v>65453.289725780502</v>
      </c>
      <c r="CN1447" s="166">
        <v>8651657.4323730506</v>
      </c>
      <c r="CO1447" s="166">
        <v>38731824.7109375</v>
      </c>
      <c r="CP1447" s="99">
        <v>6121342.8334350605</v>
      </c>
      <c r="CQ1447" s="99">
        <v>0</v>
      </c>
      <c r="CR1447" s="99">
        <v>0</v>
      </c>
      <c r="CS1447" s="99">
        <v>0</v>
      </c>
      <c r="CT1447" s="99">
        <v>0</v>
      </c>
      <c r="CU1447" s="98">
        <v>9947.7643280489992</v>
      </c>
      <c r="CV1447" s="98">
        <v>18695.312103552002</v>
      </c>
      <c r="CW1447" s="98">
        <v>2850993.5039291349</v>
      </c>
      <c r="CX1447" s="98">
        <v>22687754.32579045</v>
      </c>
    </row>
    <row r="1448" spans="1:102" x14ac:dyDescent="0.2">
      <c r="A1448" s="98" t="s">
        <v>74</v>
      </c>
      <c r="B1448" s="100">
        <v>39873</v>
      </c>
      <c r="C1448" s="99">
        <v>37108.820787906603</v>
      </c>
      <c r="D1448" s="99">
        <v>2.0849789839994601</v>
      </c>
      <c r="E1448" s="99">
        <v>8082.8902165293703</v>
      </c>
      <c r="F1448" s="99">
        <v>5784.8781010508501</v>
      </c>
      <c r="G1448" s="99">
        <v>838.17916013300396</v>
      </c>
      <c r="H1448" s="99">
        <v>91.087622149847405</v>
      </c>
      <c r="I1448" s="99">
        <v>11.795928061124901</v>
      </c>
      <c r="J1448" s="99">
        <v>18582.729440450701</v>
      </c>
      <c r="K1448" s="99">
        <v>1193.08068452775</v>
      </c>
      <c r="L1448" s="99">
        <v>6201.5621621012697</v>
      </c>
      <c r="M1448" s="99">
        <v>18304.9173686504</v>
      </c>
      <c r="N1448" s="99">
        <v>4663.67118650675</v>
      </c>
      <c r="O1448" s="99">
        <v>14476.617830634101</v>
      </c>
      <c r="P1448" s="99">
        <v>0</v>
      </c>
      <c r="Q1448" s="99">
        <v>2496.0601165592702</v>
      </c>
      <c r="R1448" s="99">
        <v>776.59127628058195</v>
      </c>
      <c r="S1448" s="99">
        <v>0</v>
      </c>
      <c r="T1448" s="99">
        <v>192.211089106277</v>
      </c>
      <c r="U1448" s="99">
        <v>19789.559538364399</v>
      </c>
      <c r="V1448" s="99">
        <v>2110224.0765685998</v>
      </c>
      <c r="W1448" s="99">
        <v>595.53755722194899</v>
      </c>
      <c r="X1448" s="99">
        <v>571629.07954406703</v>
      </c>
      <c r="Y1448" s="99">
        <v>342562.70431137102</v>
      </c>
      <c r="Z1448" s="99">
        <v>134777.58497047401</v>
      </c>
      <c r="AA1448" s="99">
        <v>11735.4896819592</v>
      </c>
      <c r="AB1448" s="99">
        <v>972.92110002785898</v>
      </c>
      <c r="AC1448" s="99">
        <v>5740503.1210327102</v>
      </c>
      <c r="AD1448" s="99">
        <v>145056.08057784999</v>
      </c>
      <c r="AE1448" s="99">
        <v>259910.35692405701</v>
      </c>
      <c r="AF1448" s="99">
        <v>872408.45219421398</v>
      </c>
      <c r="AG1448" s="99">
        <v>644247.43733978295</v>
      </c>
      <c r="AH1448" s="99">
        <v>683677.09155273403</v>
      </c>
      <c r="AI1448" s="99">
        <v>0</v>
      </c>
      <c r="AJ1448" s="99">
        <v>225134.924036026</v>
      </c>
      <c r="AK1448" s="99">
        <v>119596.997234344</v>
      </c>
      <c r="AL1448" s="99">
        <v>0</v>
      </c>
      <c r="AM1448" s="99">
        <v>27860.680770874002</v>
      </c>
      <c r="AN1448" s="99">
        <v>5876008.7001342801</v>
      </c>
      <c r="AO1448" s="99">
        <v>17097960.278320301</v>
      </c>
      <c r="AP1448" s="99">
        <v>4628.1763293147096</v>
      </c>
      <c r="AQ1448" s="99">
        <v>4447667.6399536096</v>
      </c>
      <c r="AR1448" s="99">
        <v>2657325.2722778302</v>
      </c>
      <c r="AS1448" s="99">
        <v>1004894.88905334</v>
      </c>
      <c r="AT1448" s="99">
        <v>87416.930245399504</v>
      </c>
      <c r="AU1448" s="99">
        <v>7131.0061633586902</v>
      </c>
      <c r="AV1448" s="99">
        <v>15994035.5863037</v>
      </c>
      <c r="AW1448" s="99">
        <v>412606.25341033901</v>
      </c>
      <c r="AX1448" s="99">
        <v>2238675.6487121601</v>
      </c>
      <c r="AY1448" s="99">
        <v>7254250.0804443397</v>
      </c>
      <c r="AZ1448" s="99">
        <v>4875695.5739135696</v>
      </c>
      <c r="BA1448" s="99">
        <v>5489256.96557617</v>
      </c>
      <c r="BB1448" s="99">
        <v>0</v>
      </c>
      <c r="BC1448" s="99">
        <v>1748438.5634155299</v>
      </c>
      <c r="BD1448" s="99">
        <v>888180.413879395</v>
      </c>
      <c r="BE1448" s="99">
        <v>0</v>
      </c>
      <c r="BF1448" s="99">
        <v>213625.33862876901</v>
      </c>
      <c r="BG1448" s="99">
        <v>16386070.510864301</v>
      </c>
      <c r="BH1448" s="99">
        <v>4425405.9312133798</v>
      </c>
      <c r="BI1448" s="99">
        <v>692.08587647229399</v>
      </c>
      <c r="BJ1448" s="99">
        <v>1577388.68380737</v>
      </c>
      <c r="BK1448" s="99">
        <v>1130064.4382934601</v>
      </c>
      <c r="BL1448" s="99">
        <v>0</v>
      </c>
      <c r="BM1448" s="99">
        <v>13770.480102419901</v>
      </c>
      <c r="BN1448" s="99">
        <v>1059.8582098186</v>
      </c>
      <c r="BO1448" s="99">
        <v>0</v>
      </c>
      <c r="BP1448" s="99">
        <v>0</v>
      </c>
      <c r="BQ1448" s="99">
        <v>0</v>
      </c>
      <c r="BR1448" s="99">
        <v>2236747.1691894499</v>
      </c>
      <c r="BS1448" s="99">
        <v>1742938.1761779799</v>
      </c>
      <c r="BT1448" s="99">
        <v>1068498.61289978</v>
      </c>
      <c r="BU1448" s="99">
        <v>0</v>
      </c>
      <c r="BV1448" s="99">
        <v>929844.30055236805</v>
      </c>
      <c r="BW1448" s="99">
        <v>102852.4491539</v>
      </c>
      <c r="BX1448" s="99">
        <v>0</v>
      </c>
      <c r="BY1448" s="99">
        <v>0</v>
      </c>
      <c r="BZ1448" s="99">
        <v>0</v>
      </c>
      <c r="CA1448" s="99">
        <v>45229.913374424003</v>
      </c>
      <c r="CB1448" s="99">
        <v>2690216.8654479999</v>
      </c>
      <c r="CC1448" s="99">
        <v>21622100.095458999</v>
      </c>
      <c r="CD1448" s="99">
        <v>5998972.1298217801</v>
      </c>
      <c r="CE1448" s="99">
        <v>932.51856146007799</v>
      </c>
      <c r="CF1448" s="99">
        <v>146998.00959014901</v>
      </c>
      <c r="CG1448" s="99">
        <v>1094883.5598754899</v>
      </c>
      <c r="CH1448" s="99">
        <v>0</v>
      </c>
      <c r="CI1448" s="99">
        <v>46162.915744304701</v>
      </c>
      <c r="CJ1448" s="99">
        <v>2838460.9662780799</v>
      </c>
      <c r="CK1448" s="99">
        <v>22718327.5786133</v>
      </c>
      <c r="CL1448" s="99">
        <v>6102025.0901489304</v>
      </c>
      <c r="CM1448" s="166">
        <v>65824.498228073106</v>
      </c>
      <c r="CN1448" s="166">
        <v>8715949.9937744103</v>
      </c>
      <c r="CO1448" s="166">
        <v>39081116.5322266</v>
      </c>
      <c r="CP1448" s="99">
        <v>6102025.0901489304</v>
      </c>
      <c r="CQ1448" s="99">
        <v>0</v>
      </c>
      <c r="CR1448" s="99">
        <v>0</v>
      </c>
      <c r="CS1448" s="99">
        <v>0</v>
      </c>
      <c r="CT1448" s="99">
        <v>0</v>
      </c>
      <c r="CU1448" s="98">
        <v>9377.6364163519993</v>
      </c>
      <c r="CV1448" s="98">
        <v>19290.410246070998</v>
      </c>
      <c r="CW1448" s="98">
        <v>2837214.8750381488</v>
      </c>
      <c r="CX1448" s="98">
        <v>22716983.655334488</v>
      </c>
    </row>
    <row r="1449" spans="1:102" x14ac:dyDescent="0.2">
      <c r="A1449" s="98" t="s">
        <v>74</v>
      </c>
      <c r="B1449" s="100">
        <v>39965</v>
      </c>
      <c r="C1449" s="99">
        <v>37574.561434269002</v>
      </c>
      <c r="D1449" s="99">
        <v>2.0755762319895399</v>
      </c>
      <c r="E1449" s="99">
        <v>7812.6457799673099</v>
      </c>
      <c r="F1449" s="99">
        <v>5698.2114880681002</v>
      </c>
      <c r="G1449" s="99">
        <v>874.27437063306604</v>
      </c>
      <c r="H1449" s="99">
        <v>73.353450293652699</v>
      </c>
      <c r="I1449" s="99">
        <v>10.9937441777438</v>
      </c>
      <c r="J1449" s="99">
        <v>19057.2281050682</v>
      </c>
      <c r="K1449" s="99">
        <v>955.34799091517903</v>
      </c>
      <c r="L1449" s="99">
        <v>6187.9584293961498</v>
      </c>
      <c r="M1449" s="99">
        <v>18366.840141296401</v>
      </c>
      <c r="N1449" s="99">
        <v>4654.6801345348404</v>
      </c>
      <c r="O1449" s="99">
        <v>14642.965194702099</v>
      </c>
      <c r="P1449" s="99">
        <v>0</v>
      </c>
      <c r="Q1449" s="99">
        <v>2490.65857899189</v>
      </c>
      <c r="R1449" s="99">
        <v>787.21839758008696</v>
      </c>
      <c r="S1449" s="99">
        <v>0</v>
      </c>
      <c r="T1449" s="99">
        <v>180.704160325229</v>
      </c>
      <c r="U1449" s="99">
        <v>19955.700474023801</v>
      </c>
      <c r="V1449" s="99">
        <v>2141019.84344482</v>
      </c>
      <c r="W1449" s="99">
        <v>828.73727232962801</v>
      </c>
      <c r="X1449" s="99">
        <v>545025.29787445103</v>
      </c>
      <c r="Y1449" s="99">
        <v>334996.62298584002</v>
      </c>
      <c r="Z1449" s="99">
        <v>139636.97323417701</v>
      </c>
      <c r="AA1449" s="99">
        <v>9786.5775657892209</v>
      </c>
      <c r="AB1449" s="99">
        <v>1062.4633527994199</v>
      </c>
      <c r="AC1449" s="99">
        <v>5840775.1074218797</v>
      </c>
      <c r="AD1449" s="99">
        <v>108577.188717842</v>
      </c>
      <c r="AE1449" s="99">
        <v>254183.126811981</v>
      </c>
      <c r="AF1449" s="99">
        <v>878740.56176757801</v>
      </c>
      <c r="AG1449" s="99">
        <v>640164.58312988305</v>
      </c>
      <c r="AH1449" s="99">
        <v>683303.16944122303</v>
      </c>
      <c r="AI1449" s="99">
        <v>0</v>
      </c>
      <c r="AJ1449" s="99">
        <v>229320.37214279201</v>
      </c>
      <c r="AK1449" s="99">
        <v>122944.76321029699</v>
      </c>
      <c r="AL1449" s="99">
        <v>0</v>
      </c>
      <c r="AM1449" s="99">
        <v>26436.520557403601</v>
      </c>
      <c r="AN1449" s="99">
        <v>5941664.1326293899</v>
      </c>
      <c r="AO1449" s="99">
        <v>17432603.6101074</v>
      </c>
      <c r="AP1449" s="99">
        <v>6213.0929065942801</v>
      </c>
      <c r="AQ1449" s="99">
        <v>4260427.4509887705</v>
      </c>
      <c r="AR1449" s="99">
        <v>2611677.20202637</v>
      </c>
      <c r="AS1449" s="99">
        <v>1047609.51244354</v>
      </c>
      <c r="AT1449" s="99">
        <v>72970.565431594805</v>
      </c>
      <c r="AU1449" s="99">
        <v>6969.3350583910897</v>
      </c>
      <c r="AV1449" s="99">
        <v>16410725.083740201</v>
      </c>
      <c r="AW1449" s="99">
        <v>310832.66608047503</v>
      </c>
      <c r="AX1449" s="99">
        <v>2213669.7489929199</v>
      </c>
      <c r="AY1449" s="99">
        <v>7294380.4317627</v>
      </c>
      <c r="AZ1449" s="99">
        <v>4861767.2485961895</v>
      </c>
      <c r="BA1449" s="99">
        <v>5523022.39953613</v>
      </c>
      <c r="BB1449" s="99">
        <v>0</v>
      </c>
      <c r="BC1449" s="99">
        <v>1806651.2434082001</v>
      </c>
      <c r="BD1449" s="99">
        <v>917905.38709258998</v>
      </c>
      <c r="BE1449" s="99">
        <v>0</v>
      </c>
      <c r="BF1449" s="99">
        <v>203538.03580284101</v>
      </c>
      <c r="BG1449" s="99">
        <v>16690582.845947299</v>
      </c>
      <c r="BH1449" s="99">
        <v>4510977.0421142597</v>
      </c>
      <c r="BI1449" s="99">
        <v>701.92427678406204</v>
      </c>
      <c r="BJ1449" s="99">
        <v>1532181.39152527</v>
      </c>
      <c r="BK1449" s="99">
        <v>1110347.5319671601</v>
      </c>
      <c r="BL1449" s="99">
        <v>0</v>
      </c>
      <c r="BM1449" s="99">
        <v>12293.207098245601</v>
      </c>
      <c r="BN1449" s="99">
        <v>1041.81553907692</v>
      </c>
      <c r="BO1449" s="99">
        <v>0</v>
      </c>
      <c r="BP1449" s="99">
        <v>0</v>
      </c>
      <c r="BQ1449" s="99">
        <v>0</v>
      </c>
      <c r="BR1449" s="99">
        <v>2274459.9816894499</v>
      </c>
      <c r="BS1449" s="99">
        <v>1753119.3904571501</v>
      </c>
      <c r="BT1449" s="99">
        <v>1075056.4117279099</v>
      </c>
      <c r="BU1449" s="99">
        <v>0</v>
      </c>
      <c r="BV1449" s="99">
        <v>944452.85109710705</v>
      </c>
      <c r="BW1449" s="99">
        <v>104889.74828815499</v>
      </c>
      <c r="BX1449" s="99">
        <v>0</v>
      </c>
      <c r="BY1449" s="99">
        <v>0</v>
      </c>
      <c r="BZ1449" s="99">
        <v>0</v>
      </c>
      <c r="CA1449" s="99">
        <v>45411.306365013101</v>
      </c>
      <c r="CB1449" s="99">
        <v>2687965.5271606399</v>
      </c>
      <c r="CC1449" s="99">
        <v>21678736.737304699</v>
      </c>
      <c r="CD1449" s="99">
        <v>6040185.5223998995</v>
      </c>
      <c r="CE1449" s="99">
        <v>942.03709301352501</v>
      </c>
      <c r="CF1449" s="99">
        <v>150357.34260749799</v>
      </c>
      <c r="CG1449" s="99">
        <v>1129520.6791381801</v>
      </c>
      <c r="CH1449" s="99">
        <v>0</v>
      </c>
      <c r="CI1449" s="99">
        <v>46352.858998775497</v>
      </c>
      <c r="CJ1449" s="99">
        <v>2837100.4919433598</v>
      </c>
      <c r="CK1449" s="99">
        <v>22803284.457275402</v>
      </c>
      <c r="CL1449" s="99">
        <v>6145639.9313354502</v>
      </c>
      <c r="CM1449" s="166">
        <v>66179.421378135696</v>
      </c>
      <c r="CN1449" s="166">
        <v>8794254.6979980506</v>
      </c>
      <c r="CO1449" s="166">
        <v>39525720.0927734</v>
      </c>
      <c r="CP1449" s="99">
        <v>6145639.9313354502</v>
      </c>
      <c r="CQ1449" s="99">
        <v>0</v>
      </c>
      <c r="CR1449" s="99">
        <v>0</v>
      </c>
      <c r="CS1449" s="99">
        <v>0</v>
      </c>
      <c r="CT1449" s="99">
        <v>0</v>
      </c>
      <c r="CU1449" s="98">
        <v>8818.8233567850002</v>
      </c>
      <c r="CV1449" s="98">
        <v>19794.572571289998</v>
      </c>
      <c r="CW1449" s="98">
        <v>2838322.869768138</v>
      </c>
      <c r="CX1449" s="98">
        <v>22808257.416442879</v>
      </c>
    </row>
    <row r="1450" spans="1:102" x14ac:dyDescent="0.2">
      <c r="A1450" s="98" t="s">
        <v>74</v>
      </c>
      <c r="B1450" s="100">
        <v>40057</v>
      </c>
      <c r="C1450" s="99">
        <v>38077.435834407799</v>
      </c>
      <c r="D1450" s="99">
        <v>1.0002836239873401</v>
      </c>
      <c r="E1450" s="99">
        <v>7563.1397849321402</v>
      </c>
      <c r="F1450" s="99">
        <v>5643.3868660926801</v>
      </c>
      <c r="G1450" s="99">
        <v>915.20560343563602</v>
      </c>
      <c r="H1450" s="99">
        <v>61.364259588066503</v>
      </c>
      <c r="I1450" s="99">
        <v>9.1482466813176906</v>
      </c>
      <c r="J1450" s="99">
        <v>19500.410005807898</v>
      </c>
      <c r="K1450" s="99">
        <v>707.41640461236204</v>
      </c>
      <c r="L1450" s="99">
        <v>5917.0344331860497</v>
      </c>
      <c r="M1450" s="99">
        <v>18380.258419275298</v>
      </c>
      <c r="N1450" s="99">
        <v>4659.2121331691696</v>
      </c>
      <c r="O1450" s="99">
        <v>14853.641145825401</v>
      </c>
      <c r="P1450" s="99">
        <v>0</v>
      </c>
      <c r="Q1450" s="99">
        <v>2492.8236970007401</v>
      </c>
      <c r="R1450" s="99">
        <v>819.04299768805504</v>
      </c>
      <c r="S1450" s="99">
        <v>0</v>
      </c>
      <c r="T1450" s="99">
        <v>191.754201423377</v>
      </c>
      <c r="U1450" s="99">
        <v>20194.478343725201</v>
      </c>
      <c r="V1450" s="99">
        <v>2166448.4757995601</v>
      </c>
      <c r="W1450" s="99">
        <v>285.90183089673502</v>
      </c>
      <c r="X1450" s="99">
        <v>523319.60108566302</v>
      </c>
      <c r="Y1450" s="99">
        <v>330755.07257461501</v>
      </c>
      <c r="Z1450" s="99">
        <v>144511.43314743001</v>
      </c>
      <c r="AA1450" s="99">
        <v>8119.7696806788399</v>
      </c>
      <c r="AB1450" s="99">
        <v>805.75653909146797</v>
      </c>
      <c r="AC1450" s="99">
        <v>5975604.0506591797</v>
      </c>
      <c r="AD1450" s="99">
        <v>77731.7690076828</v>
      </c>
      <c r="AE1450" s="99">
        <v>247873.684480667</v>
      </c>
      <c r="AF1450" s="99">
        <v>877883.28719329799</v>
      </c>
      <c r="AG1450" s="99">
        <v>640912.669921875</v>
      </c>
      <c r="AH1450" s="99">
        <v>687423.55216216994</v>
      </c>
      <c r="AI1450" s="99">
        <v>0</v>
      </c>
      <c r="AJ1450" s="99">
        <v>228602.08321952799</v>
      </c>
      <c r="AK1450" s="99">
        <v>123991.575910568</v>
      </c>
      <c r="AL1450" s="99">
        <v>0</v>
      </c>
      <c r="AM1450" s="99">
        <v>26747.7479891777</v>
      </c>
      <c r="AN1450" s="99">
        <v>6062495.8862304697</v>
      </c>
      <c r="AO1450" s="99">
        <v>17744954.840087902</v>
      </c>
      <c r="AP1450" s="99">
        <v>2187.7269340753601</v>
      </c>
      <c r="AQ1450" s="99">
        <v>4117019.8520507799</v>
      </c>
      <c r="AR1450" s="99">
        <v>2603943.9181518601</v>
      </c>
      <c r="AS1450" s="99">
        <v>1096397.5763091999</v>
      </c>
      <c r="AT1450" s="99">
        <v>61552.808861732497</v>
      </c>
      <c r="AU1450" s="99">
        <v>5710.49841076136</v>
      </c>
      <c r="AV1450" s="99">
        <v>16865449.003417999</v>
      </c>
      <c r="AW1450" s="99">
        <v>223623.143165588</v>
      </c>
      <c r="AX1450" s="99">
        <v>2147904.7041931199</v>
      </c>
      <c r="AY1450" s="99">
        <v>7291779.4198608398</v>
      </c>
      <c r="AZ1450" s="99">
        <v>4875663.1676635696</v>
      </c>
      <c r="BA1450" s="99">
        <v>5591802.3356933603</v>
      </c>
      <c r="BB1450" s="99">
        <v>0</v>
      </c>
      <c r="BC1450" s="99">
        <v>1817072.2637481701</v>
      </c>
      <c r="BD1450" s="99">
        <v>932706.69123840297</v>
      </c>
      <c r="BE1450" s="99">
        <v>0</v>
      </c>
      <c r="BF1450" s="99">
        <v>209781.110807419</v>
      </c>
      <c r="BG1450" s="99">
        <v>17088145.192627002</v>
      </c>
      <c r="BH1450" s="99">
        <v>4579149.7744140597</v>
      </c>
      <c r="BI1450" s="99">
        <v>402.57410389557498</v>
      </c>
      <c r="BJ1450" s="99">
        <v>1493795.00920105</v>
      </c>
      <c r="BK1450" s="99">
        <v>1098858.2285766599</v>
      </c>
      <c r="BL1450" s="99">
        <v>0</v>
      </c>
      <c r="BM1450" s="99">
        <v>6904.1610480546997</v>
      </c>
      <c r="BN1450" s="99">
        <v>706.47133179753996</v>
      </c>
      <c r="BO1450" s="99">
        <v>0</v>
      </c>
      <c r="BP1450" s="99">
        <v>0</v>
      </c>
      <c r="BQ1450" s="99">
        <v>0</v>
      </c>
      <c r="BR1450" s="99">
        <v>2286121.9145202599</v>
      </c>
      <c r="BS1450" s="99">
        <v>1763801.5680694601</v>
      </c>
      <c r="BT1450" s="99">
        <v>1088429.64945984</v>
      </c>
      <c r="BU1450" s="99">
        <v>0</v>
      </c>
      <c r="BV1450" s="99">
        <v>944232.16870880104</v>
      </c>
      <c r="BW1450" s="99">
        <v>106946.49838829</v>
      </c>
      <c r="BX1450" s="99">
        <v>0</v>
      </c>
      <c r="BY1450" s="99">
        <v>0</v>
      </c>
      <c r="BZ1450" s="99">
        <v>0</v>
      </c>
      <c r="CA1450" s="99">
        <v>45643.552652835802</v>
      </c>
      <c r="CB1450" s="99">
        <v>2684984.03369141</v>
      </c>
      <c r="CC1450" s="99">
        <v>21833496.057617199</v>
      </c>
      <c r="CD1450" s="99">
        <v>6068584.6926879901</v>
      </c>
      <c r="CE1450" s="99">
        <v>980.67199223488603</v>
      </c>
      <c r="CF1450" s="99">
        <v>152064.37024879499</v>
      </c>
      <c r="CG1450" s="99">
        <v>1157223.1526947001</v>
      </c>
      <c r="CH1450" s="99">
        <v>0</v>
      </c>
      <c r="CI1450" s="99">
        <v>46624.992670059197</v>
      </c>
      <c r="CJ1450" s="99">
        <v>2837127.4451904302</v>
      </c>
      <c r="CK1450" s="99">
        <v>22987773.892333999</v>
      </c>
      <c r="CL1450" s="99">
        <v>6175793.3251953097</v>
      </c>
      <c r="CM1450" s="166">
        <v>66667.014743804903</v>
      </c>
      <c r="CN1450" s="166">
        <v>8898808.6645507794</v>
      </c>
      <c r="CO1450" s="166">
        <v>40063208.151855499</v>
      </c>
      <c r="CP1450" s="99">
        <v>6175793.3251953097</v>
      </c>
      <c r="CQ1450" s="99">
        <v>0</v>
      </c>
      <c r="CR1450" s="99">
        <v>0</v>
      </c>
      <c r="CS1450" s="99">
        <v>0</v>
      </c>
      <c r="CT1450" s="99">
        <v>0</v>
      </c>
      <c r="CU1450" s="98">
        <v>8313.4573223139996</v>
      </c>
      <c r="CV1450" s="98">
        <v>20266.947759183</v>
      </c>
      <c r="CW1450" s="98">
        <v>2837048.403940205</v>
      </c>
      <c r="CX1450" s="98">
        <v>22990719.210311897</v>
      </c>
    </row>
    <row r="1451" spans="1:102" x14ac:dyDescent="0.2">
      <c r="A1451" s="98" t="s">
        <v>74</v>
      </c>
      <c r="B1451" s="100">
        <v>40148</v>
      </c>
      <c r="C1451" s="99">
        <v>38424.4224152565</v>
      </c>
      <c r="D1451" s="99">
        <v>0</v>
      </c>
      <c r="E1451" s="99">
        <v>7354.3030157685298</v>
      </c>
      <c r="F1451" s="99">
        <v>5573.1492072343799</v>
      </c>
      <c r="G1451" s="99">
        <v>930.46303410083101</v>
      </c>
      <c r="H1451" s="99">
        <v>45.433441763743801</v>
      </c>
      <c r="I1451" s="99">
        <v>6.1454569798079302</v>
      </c>
      <c r="J1451" s="99">
        <v>19916.225101947799</v>
      </c>
      <c r="K1451" s="99">
        <v>530.53023628890503</v>
      </c>
      <c r="L1451" s="99">
        <v>5842.7418366670599</v>
      </c>
      <c r="M1451" s="99">
        <v>18334.186524868001</v>
      </c>
      <c r="N1451" s="99">
        <v>4639.0702230930301</v>
      </c>
      <c r="O1451" s="99">
        <v>15180.0897836685</v>
      </c>
      <c r="P1451" s="99">
        <v>0</v>
      </c>
      <c r="Q1451" s="99">
        <v>2463.5550447702399</v>
      </c>
      <c r="R1451" s="99">
        <v>822.10369058698404</v>
      </c>
      <c r="S1451" s="99">
        <v>0</v>
      </c>
      <c r="T1451" s="99">
        <v>178.92027280479701</v>
      </c>
      <c r="U1451" s="99">
        <v>20497.749632835399</v>
      </c>
      <c r="V1451" s="99">
        <v>2168034.18182373</v>
      </c>
      <c r="W1451" s="99">
        <v>0</v>
      </c>
      <c r="X1451" s="99">
        <v>506977.93704986601</v>
      </c>
      <c r="Y1451" s="99">
        <v>324339.769557953</v>
      </c>
      <c r="Z1451" s="99">
        <v>145439.73637199399</v>
      </c>
      <c r="AA1451" s="99">
        <v>6427.3520398139999</v>
      </c>
      <c r="AB1451" s="99">
        <v>540.221011698246</v>
      </c>
      <c r="AC1451" s="99">
        <v>6042415.7825317401</v>
      </c>
      <c r="AD1451" s="99">
        <v>49964.328773021698</v>
      </c>
      <c r="AE1451" s="99">
        <v>241651.240768433</v>
      </c>
      <c r="AF1451" s="99">
        <v>877918.54093933105</v>
      </c>
      <c r="AG1451" s="99">
        <v>631910.05342102097</v>
      </c>
      <c r="AH1451" s="99">
        <v>701366.27631378197</v>
      </c>
      <c r="AI1451" s="99">
        <v>0</v>
      </c>
      <c r="AJ1451" s="99">
        <v>221673.74608993501</v>
      </c>
      <c r="AK1451" s="99">
        <v>125368.126291275</v>
      </c>
      <c r="AL1451" s="99">
        <v>0</v>
      </c>
      <c r="AM1451" s="99">
        <v>26020.359264373801</v>
      </c>
      <c r="AN1451" s="99">
        <v>6085114.0444946298</v>
      </c>
      <c r="AO1451" s="99">
        <v>17900813.166259799</v>
      </c>
      <c r="AP1451" s="99">
        <v>0</v>
      </c>
      <c r="AQ1451" s="99">
        <v>4006062.8002014202</v>
      </c>
      <c r="AR1451" s="99">
        <v>2561984.0981140099</v>
      </c>
      <c r="AS1451" s="99">
        <v>1113229.83143616</v>
      </c>
      <c r="AT1451" s="99">
        <v>49691.8699264526</v>
      </c>
      <c r="AU1451" s="99">
        <v>4187.1263220906303</v>
      </c>
      <c r="AV1451" s="99">
        <v>17217339.7580566</v>
      </c>
      <c r="AW1451" s="99">
        <v>145675.47321701</v>
      </c>
      <c r="AX1451" s="99">
        <v>2126251.4754333501</v>
      </c>
      <c r="AY1451" s="99">
        <v>7393884.8602905301</v>
      </c>
      <c r="AZ1451" s="99">
        <v>4857238.3831176804</v>
      </c>
      <c r="BA1451" s="99">
        <v>5753335.9430542002</v>
      </c>
      <c r="BB1451" s="99">
        <v>0</v>
      </c>
      <c r="BC1451" s="99">
        <v>1778310.7562561</v>
      </c>
      <c r="BD1451" s="99">
        <v>954248.71086120605</v>
      </c>
      <c r="BE1451" s="99">
        <v>0</v>
      </c>
      <c r="BF1451" s="99">
        <v>202865.77012252799</v>
      </c>
      <c r="BG1451" s="99">
        <v>17391336.7883301</v>
      </c>
      <c r="BH1451" s="99">
        <v>4627180.9445190402</v>
      </c>
      <c r="BI1451" s="99">
        <v>0</v>
      </c>
      <c r="BJ1451" s="99">
        <v>1474130.8799743699</v>
      </c>
      <c r="BK1451" s="99">
        <v>1096509.7873840299</v>
      </c>
      <c r="BL1451" s="99">
        <v>0</v>
      </c>
      <c r="BM1451" s="99">
        <v>5306.2458594441396</v>
      </c>
      <c r="BN1451" s="99">
        <v>426.89157656952699</v>
      </c>
      <c r="BO1451" s="99">
        <v>0</v>
      </c>
      <c r="BP1451" s="99">
        <v>0</v>
      </c>
      <c r="BQ1451" s="99">
        <v>0</v>
      </c>
      <c r="BR1451" s="99">
        <v>2288660.9160461398</v>
      </c>
      <c r="BS1451" s="99">
        <v>1760136.7646637</v>
      </c>
      <c r="BT1451" s="99">
        <v>1119580.52940369</v>
      </c>
      <c r="BU1451" s="99">
        <v>0</v>
      </c>
      <c r="BV1451" s="99">
        <v>937935.43511199998</v>
      </c>
      <c r="BW1451" s="99">
        <v>110903.58628177601</v>
      </c>
      <c r="BX1451" s="99">
        <v>0</v>
      </c>
      <c r="BY1451" s="99">
        <v>0</v>
      </c>
      <c r="BZ1451" s="99">
        <v>0</v>
      </c>
      <c r="CA1451" s="99">
        <v>45740.877689361601</v>
      </c>
      <c r="CB1451" s="99">
        <v>2670938.3459472698</v>
      </c>
      <c r="CC1451" s="99">
        <v>21860513.794677701</v>
      </c>
      <c r="CD1451" s="99">
        <v>6108940.4415283203</v>
      </c>
      <c r="CE1451" s="99">
        <v>973.52743361890305</v>
      </c>
      <c r="CF1451" s="99">
        <v>151181.435819626</v>
      </c>
      <c r="CG1451" s="99">
        <v>1156561.3013305699</v>
      </c>
      <c r="CH1451" s="99">
        <v>0</v>
      </c>
      <c r="CI1451" s="99">
        <v>46715.433332920104</v>
      </c>
      <c r="CJ1451" s="99">
        <v>2819957.7633972201</v>
      </c>
      <c r="CK1451" s="99">
        <v>23014811.269531298</v>
      </c>
      <c r="CL1451" s="99">
        <v>6220133.3404540997</v>
      </c>
      <c r="CM1451" s="166">
        <v>67073.030290603594</v>
      </c>
      <c r="CN1451" s="166">
        <v>8912379.06640625</v>
      </c>
      <c r="CO1451" s="166">
        <v>40433484.810058601</v>
      </c>
      <c r="CP1451" s="99">
        <v>6220133.3404540997</v>
      </c>
      <c r="CQ1451" s="99">
        <v>0</v>
      </c>
      <c r="CR1451" s="99">
        <v>0</v>
      </c>
      <c r="CS1451" s="99">
        <v>0</v>
      </c>
      <c r="CT1451" s="99">
        <v>0</v>
      </c>
      <c r="CU1451" s="98">
        <v>7960.8230193130003</v>
      </c>
      <c r="CV1451" s="98">
        <v>20718.085484826999</v>
      </c>
      <c r="CW1451" s="98">
        <v>2822119.7817668957</v>
      </c>
      <c r="CX1451" s="98">
        <v>23017075.096008271</v>
      </c>
    </row>
    <row r="1452" spans="1:102" x14ac:dyDescent="0.2">
      <c r="A1452" s="98" t="s">
        <v>74</v>
      </c>
      <c r="B1452" s="100">
        <v>40238</v>
      </c>
      <c r="C1452" s="99">
        <v>38430.911230564103</v>
      </c>
      <c r="D1452" s="99">
        <v>0</v>
      </c>
      <c r="E1452" s="99">
        <v>7124.5120885372198</v>
      </c>
      <c r="F1452" s="99">
        <v>5525.04644834995</v>
      </c>
      <c r="G1452" s="99">
        <v>958.35381463915098</v>
      </c>
      <c r="H1452" s="99">
        <v>0</v>
      </c>
      <c r="I1452" s="99">
        <v>0</v>
      </c>
      <c r="J1452" s="99">
        <v>20321.504997968699</v>
      </c>
      <c r="K1452" s="99">
        <v>342.41029144450999</v>
      </c>
      <c r="L1452" s="99">
        <v>5899.8822556734103</v>
      </c>
      <c r="M1452" s="99">
        <v>18160.710046291399</v>
      </c>
      <c r="N1452" s="99">
        <v>4590.4579342603702</v>
      </c>
      <c r="O1452" s="99">
        <v>15225.651747584299</v>
      </c>
      <c r="P1452" s="99">
        <v>0</v>
      </c>
      <c r="Q1452" s="99">
        <v>2429.79658338428</v>
      </c>
      <c r="R1452" s="99">
        <v>817.63581462204502</v>
      </c>
      <c r="S1452" s="99">
        <v>0</v>
      </c>
      <c r="T1452" s="99">
        <v>171.378133960068</v>
      </c>
      <c r="U1452" s="99">
        <v>20677.279393196099</v>
      </c>
      <c r="V1452" s="99">
        <v>2167053.2554016099</v>
      </c>
      <c r="W1452" s="99">
        <v>0</v>
      </c>
      <c r="X1452" s="99">
        <v>478332.385131836</v>
      </c>
      <c r="Y1452" s="99">
        <v>313931.412757874</v>
      </c>
      <c r="Z1452" s="99">
        <v>147392.173318863</v>
      </c>
      <c r="AA1452" s="99">
        <v>0</v>
      </c>
      <c r="AB1452" s="99">
        <v>0</v>
      </c>
      <c r="AC1452" s="99">
        <v>6133267.2302246103</v>
      </c>
      <c r="AD1452" s="99">
        <v>32086.4402844906</v>
      </c>
      <c r="AE1452" s="99">
        <v>237142.20986366301</v>
      </c>
      <c r="AF1452" s="99">
        <v>865293.10956573498</v>
      </c>
      <c r="AG1452" s="99">
        <v>625161.56736755394</v>
      </c>
      <c r="AH1452" s="99">
        <v>703745.09764099098</v>
      </c>
      <c r="AI1452" s="99">
        <v>0</v>
      </c>
      <c r="AJ1452" s="99">
        <v>216778.11076545701</v>
      </c>
      <c r="AK1452" s="99">
        <v>123823.668304443</v>
      </c>
      <c r="AL1452" s="99">
        <v>0</v>
      </c>
      <c r="AM1452" s="99">
        <v>24212.6367220879</v>
      </c>
      <c r="AN1452" s="99">
        <v>6157776.5160522498</v>
      </c>
      <c r="AO1452" s="99">
        <v>17984825.701416001</v>
      </c>
      <c r="AP1452" s="99">
        <v>0</v>
      </c>
      <c r="AQ1452" s="99">
        <v>3830555.0155639602</v>
      </c>
      <c r="AR1452" s="99">
        <v>2514260.2363891602</v>
      </c>
      <c r="AS1452" s="99">
        <v>1138533.97413635</v>
      </c>
      <c r="AT1452" s="99">
        <v>0</v>
      </c>
      <c r="AU1452" s="99">
        <v>0</v>
      </c>
      <c r="AV1452" s="99">
        <v>17606936.650390599</v>
      </c>
      <c r="AW1452" s="99">
        <v>94392.860844612107</v>
      </c>
      <c r="AX1452" s="99">
        <v>2111437.3016357399</v>
      </c>
      <c r="AY1452" s="99">
        <v>7394101.23120117</v>
      </c>
      <c r="AZ1452" s="99">
        <v>4824478.4160766602</v>
      </c>
      <c r="BA1452" s="99">
        <v>5792044.6312255897</v>
      </c>
      <c r="BB1452" s="99">
        <v>0</v>
      </c>
      <c r="BC1452" s="99">
        <v>1748878.0688171401</v>
      </c>
      <c r="BD1452" s="99">
        <v>953809.19046783401</v>
      </c>
      <c r="BE1452" s="99">
        <v>0</v>
      </c>
      <c r="BF1452" s="99">
        <v>190418.72443389901</v>
      </c>
      <c r="BG1452" s="99">
        <v>17707358.513916001</v>
      </c>
      <c r="BH1452" s="99">
        <v>4667687.4544677697</v>
      </c>
      <c r="BI1452" s="99">
        <v>0</v>
      </c>
      <c r="BJ1452" s="99">
        <v>1429149.29310608</v>
      </c>
      <c r="BK1452" s="99">
        <v>1082103.55918884</v>
      </c>
      <c r="BL1452" s="99">
        <v>0</v>
      </c>
      <c r="BM1452" s="99">
        <v>145.46274046786101</v>
      </c>
      <c r="BN1452" s="99">
        <v>25.886479993816501</v>
      </c>
      <c r="BO1452" s="99">
        <v>0</v>
      </c>
      <c r="BP1452" s="99">
        <v>0</v>
      </c>
      <c r="BQ1452" s="99">
        <v>0</v>
      </c>
      <c r="BR1452" s="99">
        <v>2301270.6252746601</v>
      </c>
      <c r="BS1452" s="99">
        <v>1735443.5654296901</v>
      </c>
      <c r="BT1452" s="99">
        <v>1127045.2456970201</v>
      </c>
      <c r="BU1452" s="99">
        <v>0</v>
      </c>
      <c r="BV1452" s="99">
        <v>932111.90074157703</v>
      </c>
      <c r="BW1452" s="99">
        <v>109822.588021278</v>
      </c>
      <c r="BX1452" s="99">
        <v>0</v>
      </c>
      <c r="BY1452" s="99">
        <v>0</v>
      </c>
      <c r="BZ1452" s="99">
        <v>0</v>
      </c>
      <c r="CA1452" s="99">
        <v>45563.907452583298</v>
      </c>
      <c r="CB1452" s="99">
        <v>2652110.3345642099</v>
      </c>
      <c r="CC1452" s="99">
        <v>21824430.582763702</v>
      </c>
      <c r="CD1452" s="99">
        <v>6098338.9916381799</v>
      </c>
      <c r="CE1452" s="99">
        <v>963.09226927906298</v>
      </c>
      <c r="CF1452" s="99">
        <v>148462.19288826</v>
      </c>
      <c r="CG1452" s="99">
        <v>1148329.51806641</v>
      </c>
      <c r="CH1452" s="99">
        <v>0</v>
      </c>
      <c r="CI1452" s="99">
        <v>46524.694162368804</v>
      </c>
      <c r="CJ1452" s="99">
        <v>2797692.1923828102</v>
      </c>
      <c r="CK1452" s="99">
        <v>22967927.487548798</v>
      </c>
      <c r="CL1452" s="99">
        <v>6208960.17858887</v>
      </c>
      <c r="CM1452" s="166">
        <v>67078.061653137207</v>
      </c>
      <c r="CN1452" s="166">
        <v>8972827.5894775409</v>
      </c>
      <c r="CO1452" s="166">
        <v>40714264.541015603</v>
      </c>
      <c r="CP1452" s="99">
        <v>6208960.17858887</v>
      </c>
      <c r="CQ1452" s="99">
        <v>0</v>
      </c>
      <c r="CR1452" s="99">
        <v>0</v>
      </c>
      <c r="CS1452" s="99">
        <v>0</v>
      </c>
      <c r="CT1452" s="99">
        <v>0</v>
      </c>
      <c r="CU1452" s="98">
        <v>7479.6201347910001</v>
      </c>
      <c r="CV1452" s="98">
        <v>21143.016160453</v>
      </c>
      <c r="CW1452" s="98">
        <v>2800572.5274524698</v>
      </c>
      <c r="CX1452" s="98">
        <v>22972760.100830112</v>
      </c>
    </row>
    <row r="1453" spans="1:102" x14ac:dyDescent="0.2">
      <c r="A1453" s="98" t="s">
        <v>74</v>
      </c>
      <c r="B1453" s="100">
        <v>40330</v>
      </c>
      <c r="C1453" s="99">
        <v>38643.8809065819</v>
      </c>
      <c r="D1453" s="99">
        <v>0</v>
      </c>
      <c r="E1453" s="99">
        <v>6909.1246415972701</v>
      </c>
      <c r="F1453" s="99">
        <v>5395.1715223789197</v>
      </c>
      <c r="G1453" s="99">
        <v>972.92689236998604</v>
      </c>
      <c r="H1453" s="99">
        <v>0</v>
      </c>
      <c r="I1453" s="99">
        <v>0</v>
      </c>
      <c r="J1453" s="99">
        <v>20579.015676975301</v>
      </c>
      <c r="K1453" s="99">
        <v>310.97638601064699</v>
      </c>
      <c r="L1453" s="99">
        <v>6015.2843409776697</v>
      </c>
      <c r="M1453" s="99">
        <v>18334.988298893</v>
      </c>
      <c r="N1453" s="99">
        <v>4519.08879083395</v>
      </c>
      <c r="O1453" s="99">
        <v>15313.3422902822</v>
      </c>
      <c r="P1453" s="99">
        <v>0</v>
      </c>
      <c r="Q1453" s="99">
        <v>2408.8384780287702</v>
      </c>
      <c r="R1453" s="99">
        <v>815.32827534526598</v>
      </c>
      <c r="S1453" s="99">
        <v>0</v>
      </c>
      <c r="T1453" s="99">
        <v>180.165742810816</v>
      </c>
      <c r="U1453" s="99">
        <v>20844.011061429999</v>
      </c>
      <c r="V1453" s="99">
        <v>2164220.5896606399</v>
      </c>
      <c r="W1453" s="99">
        <v>0</v>
      </c>
      <c r="X1453" s="99">
        <v>466480.50444030802</v>
      </c>
      <c r="Y1453" s="99">
        <v>305808.22715377802</v>
      </c>
      <c r="Z1453" s="99">
        <v>148958.436172485</v>
      </c>
      <c r="AA1453" s="99">
        <v>0</v>
      </c>
      <c r="AB1453" s="99">
        <v>0</v>
      </c>
      <c r="AC1453" s="99">
        <v>6239302.1009521503</v>
      </c>
      <c r="AD1453" s="99">
        <v>28280.671084642399</v>
      </c>
      <c r="AE1453" s="99">
        <v>240648.776721954</v>
      </c>
      <c r="AF1453" s="99">
        <v>870648.59014892601</v>
      </c>
      <c r="AG1453" s="99">
        <v>612565.57572174096</v>
      </c>
      <c r="AH1453" s="99">
        <v>700586.77413177502</v>
      </c>
      <c r="AI1453" s="99">
        <v>0</v>
      </c>
      <c r="AJ1453" s="99">
        <v>215133.698865891</v>
      </c>
      <c r="AK1453" s="99">
        <v>123027.7874403</v>
      </c>
      <c r="AL1453" s="99">
        <v>0</v>
      </c>
      <c r="AM1453" s="99">
        <v>25524.850414753</v>
      </c>
      <c r="AN1453" s="99">
        <v>6235779.39599609</v>
      </c>
      <c r="AO1453" s="99">
        <v>18069021.7568359</v>
      </c>
      <c r="AP1453" s="99">
        <v>0</v>
      </c>
      <c r="AQ1453" s="99">
        <v>3742669.8777160598</v>
      </c>
      <c r="AR1453" s="99">
        <v>2453099.33343506</v>
      </c>
      <c r="AS1453" s="99">
        <v>1154178.95822144</v>
      </c>
      <c r="AT1453" s="99">
        <v>0</v>
      </c>
      <c r="AU1453" s="99">
        <v>0</v>
      </c>
      <c r="AV1453" s="99">
        <v>18025705.958496101</v>
      </c>
      <c r="AW1453" s="99">
        <v>83525.8467550278</v>
      </c>
      <c r="AX1453" s="99">
        <v>2164644.7998352102</v>
      </c>
      <c r="AY1453" s="99">
        <v>7409760.7037963904</v>
      </c>
      <c r="AZ1453" s="99">
        <v>4733676.9212036096</v>
      </c>
      <c r="BA1453" s="99">
        <v>5798836.5551757803</v>
      </c>
      <c r="BB1453" s="99">
        <v>0</v>
      </c>
      <c r="BC1453" s="99">
        <v>1741458.4752654999</v>
      </c>
      <c r="BD1453" s="99">
        <v>951576.00422668504</v>
      </c>
      <c r="BE1453" s="99">
        <v>0</v>
      </c>
      <c r="BF1453" s="99">
        <v>202883.27564621001</v>
      </c>
      <c r="BG1453" s="99">
        <v>18055106.759521499</v>
      </c>
      <c r="BH1453" s="99">
        <v>4714678.0458984403</v>
      </c>
      <c r="BI1453" s="99">
        <v>0</v>
      </c>
      <c r="BJ1453" s="99">
        <v>1398203.1199646001</v>
      </c>
      <c r="BK1453" s="99">
        <v>1058793.47952271</v>
      </c>
      <c r="BL1453" s="99">
        <v>0</v>
      </c>
      <c r="BM1453" s="99">
        <v>37.228082475252499</v>
      </c>
      <c r="BN1453" s="99">
        <v>28.551803225418599</v>
      </c>
      <c r="BO1453" s="99">
        <v>0</v>
      </c>
      <c r="BP1453" s="99">
        <v>0</v>
      </c>
      <c r="BQ1453" s="99">
        <v>0</v>
      </c>
      <c r="BR1453" s="99">
        <v>2331182.0095214802</v>
      </c>
      <c r="BS1453" s="99">
        <v>1713349.6081542999</v>
      </c>
      <c r="BT1453" s="99">
        <v>1127930.1753539999</v>
      </c>
      <c r="BU1453" s="99">
        <v>0</v>
      </c>
      <c r="BV1453" s="99">
        <v>923024.12381744396</v>
      </c>
      <c r="BW1453" s="99">
        <v>109261.34220790899</v>
      </c>
      <c r="BX1453" s="99">
        <v>0</v>
      </c>
      <c r="BY1453" s="99">
        <v>0</v>
      </c>
      <c r="BZ1453" s="99">
        <v>0</v>
      </c>
      <c r="CA1453" s="99">
        <v>45568.636886596702</v>
      </c>
      <c r="CB1453" s="99">
        <v>2627050.3059081999</v>
      </c>
      <c r="CC1453" s="99">
        <v>21775718.528320301</v>
      </c>
      <c r="CD1453" s="99">
        <v>6109351.3778686495</v>
      </c>
      <c r="CE1453" s="99">
        <v>970.63938996940897</v>
      </c>
      <c r="CF1453" s="99">
        <v>146613.05831146199</v>
      </c>
      <c r="CG1453" s="99">
        <v>1140180.9342803999</v>
      </c>
      <c r="CH1453" s="99">
        <v>0</v>
      </c>
      <c r="CI1453" s="99">
        <v>46539.800076484702</v>
      </c>
      <c r="CJ1453" s="99">
        <v>2772703.3897094699</v>
      </c>
      <c r="CK1453" s="99">
        <v>22910712.572509799</v>
      </c>
      <c r="CL1453" s="99">
        <v>6219530.31750488</v>
      </c>
      <c r="CM1453" s="166">
        <v>67247.418972969099</v>
      </c>
      <c r="CN1453" s="166">
        <v>9016482.7263183594</v>
      </c>
      <c r="CO1453" s="166">
        <v>40993848.431640603</v>
      </c>
      <c r="CP1453" s="99">
        <v>6219530.31750488</v>
      </c>
      <c r="CQ1453" s="99">
        <v>0</v>
      </c>
      <c r="CR1453" s="99">
        <v>0</v>
      </c>
      <c r="CS1453" s="99">
        <v>0</v>
      </c>
      <c r="CT1453" s="99">
        <v>0</v>
      </c>
      <c r="CU1453" s="98">
        <v>7202.5217381029997</v>
      </c>
      <c r="CV1453" s="98">
        <v>21411.16175295</v>
      </c>
      <c r="CW1453" s="98">
        <v>2773663.3642196618</v>
      </c>
      <c r="CX1453" s="98">
        <v>22915899.462600701</v>
      </c>
    </row>
    <row r="1454" spans="1:102" x14ac:dyDescent="0.2">
      <c r="A1454" s="98" t="s">
        <v>74</v>
      </c>
      <c r="B1454" s="100">
        <v>40422</v>
      </c>
      <c r="C1454" s="99">
        <v>38576.195388793902</v>
      </c>
      <c r="D1454" s="99">
        <v>0</v>
      </c>
      <c r="E1454" s="99">
        <v>6742.07645231485</v>
      </c>
      <c r="F1454" s="99">
        <v>5297.1585754156104</v>
      </c>
      <c r="G1454" s="99">
        <v>990.07592862844501</v>
      </c>
      <c r="H1454" s="99">
        <v>0</v>
      </c>
      <c r="I1454" s="99">
        <v>0</v>
      </c>
      <c r="J1454" s="99">
        <v>20676.730923175801</v>
      </c>
      <c r="K1454" s="99">
        <v>268.21712759137199</v>
      </c>
      <c r="L1454" s="99">
        <v>5808.88657033443</v>
      </c>
      <c r="M1454" s="99">
        <v>18290.953935623202</v>
      </c>
      <c r="N1454" s="99">
        <v>4445.8460552096403</v>
      </c>
      <c r="O1454" s="99">
        <v>15150.290896177299</v>
      </c>
      <c r="P1454" s="99">
        <v>0</v>
      </c>
      <c r="Q1454" s="99">
        <v>2390.4844953715801</v>
      </c>
      <c r="R1454" s="99">
        <v>830.23175445944105</v>
      </c>
      <c r="S1454" s="99">
        <v>0</v>
      </c>
      <c r="T1454" s="99">
        <v>179.48729828372601</v>
      </c>
      <c r="U1454" s="99">
        <v>20943.834949970202</v>
      </c>
      <c r="V1454" s="99">
        <v>2159962.2447204599</v>
      </c>
      <c r="W1454" s="99">
        <v>0</v>
      </c>
      <c r="X1454" s="99">
        <v>455292.41902923601</v>
      </c>
      <c r="Y1454" s="99">
        <v>299945.14812850999</v>
      </c>
      <c r="Z1454" s="99">
        <v>150498.130767822</v>
      </c>
      <c r="AA1454" s="99">
        <v>0</v>
      </c>
      <c r="AB1454" s="99">
        <v>0</v>
      </c>
      <c r="AC1454" s="99">
        <v>6324226.81494141</v>
      </c>
      <c r="AD1454" s="99">
        <v>24129.2232789993</v>
      </c>
      <c r="AE1454" s="99">
        <v>233835.35942459101</v>
      </c>
      <c r="AF1454" s="99">
        <v>870081.22055816697</v>
      </c>
      <c r="AG1454" s="99">
        <v>600967.616714478</v>
      </c>
      <c r="AH1454" s="99">
        <v>688143.40996551502</v>
      </c>
      <c r="AI1454" s="99">
        <v>0</v>
      </c>
      <c r="AJ1454" s="99">
        <v>215662.21827506999</v>
      </c>
      <c r="AK1454" s="99">
        <v>122510.667023659</v>
      </c>
      <c r="AL1454" s="99">
        <v>0</v>
      </c>
      <c r="AM1454" s="99">
        <v>25232.7871081829</v>
      </c>
      <c r="AN1454" s="99">
        <v>6345341.3713378897</v>
      </c>
      <c r="AO1454" s="99">
        <v>18110120.660156298</v>
      </c>
      <c r="AP1454" s="99">
        <v>0</v>
      </c>
      <c r="AQ1454" s="99">
        <v>3648049.1843872098</v>
      </c>
      <c r="AR1454" s="99">
        <v>2399439.6663818401</v>
      </c>
      <c r="AS1454" s="99">
        <v>1175279.1971283001</v>
      </c>
      <c r="AT1454" s="99">
        <v>0</v>
      </c>
      <c r="AU1454" s="99">
        <v>0</v>
      </c>
      <c r="AV1454" s="99">
        <v>18329063.784423798</v>
      </c>
      <c r="AW1454" s="99">
        <v>71587.771851539597</v>
      </c>
      <c r="AX1454" s="99">
        <v>2087782.6888427699</v>
      </c>
      <c r="AY1454" s="99">
        <v>7478190.7686157199</v>
      </c>
      <c r="AZ1454" s="99">
        <v>4671504.0674438505</v>
      </c>
      <c r="BA1454" s="99">
        <v>5724084.9036865197</v>
      </c>
      <c r="BB1454" s="99">
        <v>0</v>
      </c>
      <c r="BC1454" s="99">
        <v>1750349.0436096201</v>
      </c>
      <c r="BD1454" s="99">
        <v>949158.93781280494</v>
      </c>
      <c r="BE1454" s="99">
        <v>0</v>
      </c>
      <c r="BF1454" s="99">
        <v>202877.42692184399</v>
      </c>
      <c r="BG1454" s="99">
        <v>18400214.4931641</v>
      </c>
      <c r="BH1454" s="99">
        <v>4666269.1815795898</v>
      </c>
      <c r="BI1454" s="99">
        <v>0</v>
      </c>
      <c r="BJ1454" s="99">
        <v>1374837.71574402</v>
      </c>
      <c r="BK1454" s="99">
        <v>1042376.70410919</v>
      </c>
      <c r="BL1454" s="99">
        <v>0</v>
      </c>
      <c r="BM1454" s="99">
        <v>25.9466159867588</v>
      </c>
      <c r="BN1454" s="99">
        <v>36.7237584004179</v>
      </c>
      <c r="BO1454" s="99">
        <v>0</v>
      </c>
      <c r="BP1454" s="99">
        <v>0</v>
      </c>
      <c r="BQ1454" s="99">
        <v>0</v>
      </c>
      <c r="BR1454" s="99">
        <v>2337456.7249755901</v>
      </c>
      <c r="BS1454" s="99">
        <v>1682267.87219238</v>
      </c>
      <c r="BT1454" s="99">
        <v>1113599.57850647</v>
      </c>
      <c r="BU1454" s="99">
        <v>0</v>
      </c>
      <c r="BV1454" s="99">
        <v>925818.45864105201</v>
      </c>
      <c r="BW1454" s="99">
        <v>107958.97971248601</v>
      </c>
      <c r="BX1454" s="99">
        <v>0</v>
      </c>
      <c r="BY1454" s="99">
        <v>0</v>
      </c>
      <c r="BZ1454" s="99">
        <v>0</v>
      </c>
      <c r="CA1454" s="99">
        <v>45327.461498260498</v>
      </c>
      <c r="CB1454" s="99">
        <v>2607901.1234741202</v>
      </c>
      <c r="CC1454" s="99">
        <v>21688792.980468798</v>
      </c>
      <c r="CD1454" s="99">
        <v>6037241.1827392597</v>
      </c>
      <c r="CE1454" s="99">
        <v>994.08197523653496</v>
      </c>
      <c r="CF1454" s="99">
        <v>149675.25341033901</v>
      </c>
      <c r="CG1454" s="99">
        <v>1168877.77784729</v>
      </c>
      <c r="CH1454" s="99">
        <v>0</v>
      </c>
      <c r="CI1454" s="99">
        <v>46323.773803710901</v>
      </c>
      <c r="CJ1454" s="99">
        <v>2753819.0694274898</v>
      </c>
      <c r="CK1454" s="99">
        <v>22857943.6630859</v>
      </c>
      <c r="CL1454" s="99">
        <v>6145885.0748901404</v>
      </c>
      <c r="CM1454" s="166">
        <v>67115.907542228699</v>
      </c>
      <c r="CN1454" s="166">
        <v>9091792.8548584003</v>
      </c>
      <c r="CO1454" s="166">
        <v>41253843.637695298</v>
      </c>
      <c r="CP1454" s="99">
        <v>6145885.0748901404</v>
      </c>
      <c r="CQ1454" s="99">
        <v>0</v>
      </c>
      <c r="CR1454" s="99">
        <v>0</v>
      </c>
      <c r="CS1454" s="99">
        <v>0</v>
      </c>
      <c r="CT1454" s="99">
        <v>0</v>
      </c>
      <c r="CU1454" s="98">
        <v>6997.6460441079998</v>
      </c>
      <c r="CV1454" s="98">
        <v>21526.508902433001</v>
      </c>
      <c r="CW1454" s="98">
        <v>2757576.3768844591</v>
      </c>
      <c r="CX1454" s="98">
        <v>22857670.758316088</v>
      </c>
    </row>
    <row r="1455" spans="1:102" x14ac:dyDescent="0.2">
      <c r="A1455" s="98" t="s">
        <v>74</v>
      </c>
      <c r="B1455" s="100">
        <v>40513</v>
      </c>
      <c r="C1455" s="99">
        <v>38390.819964885697</v>
      </c>
      <c r="D1455" s="99">
        <v>0</v>
      </c>
      <c r="E1455" s="99">
        <v>6629.2451785802796</v>
      </c>
      <c r="F1455" s="99">
        <v>5224.7381190657597</v>
      </c>
      <c r="G1455" s="99">
        <v>1013.01246316731</v>
      </c>
      <c r="H1455" s="99">
        <v>0</v>
      </c>
      <c r="I1455" s="99">
        <v>0</v>
      </c>
      <c r="J1455" s="99">
        <v>20840.806217908899</v>
      </c>
      <c r="K1455" s="99">
        <v>241.19377787970001</v>
      </c>
      <c r="L1455" s="99">
        <v>7468.9280958175696</v>
      </c>
      <c r="M1455" s="99">
        <v>18167.802678346601</v>
      </c>
      <c r="N1455" s="99">
        <v>4387.6432958841297</v>
      </c>
      <c r="O1455" s="99">
        <v>14856.8437402248</v>
      </c>
      <c r="P1455" s="99">
        <v>0</v>
      </c>
      <c r="Q1455" s="99">
        <v>2361.5873885154701</v>
      </c>
      <c r="R1455" s="99">
        <v>831.32694652676605</v>
      </c>
      <c r="S1455" s="99">
        <v>0</v>
      </c>
      <c r="T1455" s="99">
        <v>246.912763027474</v>
      </c>
      <c r="U1455" s="99">
        <v>21106.7973542213</v>
      </c>
      <c r="V1455" s="99">
        <v>2137038.2257995601</v>
      </c>
      <c r="W1455" s="99">
        <v>0</v>
      </c>
      <c r="X1455" s="99">
        <v>441760.309585571</v>
      </c>
      <c r="Y1455" s="99">
        <v>293112.09732818598</v>
      </c>
      <c r="Z1455" s="99">
        <v>152800.54648971601</v>
      </c>
      <c r="AA1455" s="99">
        <v>0</v>
      </c>
      <c r="AB1455" s="99">
        <v>0</v>
      </c>
      <c r="AC1455" s="99">
        <v>6353349.2645873995</v>
      </c>
      <c r="AD1455" s="99">
        <v>20999.541561126702</v>
      </c>
      <c r="AE1455" s="99">
        <v>267391.01411056501</v>
      </c>
      <c r="AF1455" s="99">
        <v>862139.246772766</v>
      </c>
      <c r="AG1455" s="99">
        <v>591234.39649200405</v>
      </c>
      <c r="AH1455" s="99">
        <v>644598.59169006301</v>
      </c>
      <c r="AI1455" s="99">
        <v>0</v>
      </c>
      <c r="AJ1455" s="99">
        <v>213051.971551895</v>
      </c>
      <c r="AK1455" s="99">
        <v>121245.618755341</v>
      </c>
      <c r="AL1455" s="99">
        <v>0</v>
      </c>
      <c r="AM1455" s="99">
        <v>30549.4658801556</v>
      </c>
      <c r="AN1455" s="99">
        <v>6371275.6774292002</v>
      </c>
      <c r="AO1455" s="99">
        <v>18022433.4689941</v>
      </c>
      <c r="AP1455" s="99">
        <v>0</v>
      </c>
      <c r="AQ1455" s="99">
        <v>3568042.3711547898</v>
      </c>
      <c r="AR1455" s="99">
        <v>2359894.6064758301</v>
      </c>
      <c r="AS1455" s="99">
        <v>1198708.6435546901</v>
      </c>
      <c r="AT1455" s="99">
        <v>0</v>
      </c>
      <c r="AU1455" s="99">
        <v>0</v>
      </c>
      <c r="AV1455" s="99">
        <v>18608376.051269501</v>
      </c>
      <c r="AW1455" s="99">
        <v>63058.646215915702</v>
      </c>
      <c r="AX1455" s="99">
        <v>2421075.5268554701</v>
      </c>
      <c r="AY1455" s="99">
        <v>7457706.8434448196</v>
      </c>
      <c r="AZ1455" s="99">
        <v>4607549.0420532199</v>
      </c>
      <c r="BA1455" s="99">
        <v>5388010.0327758798</v>
      </c>
      <c r="BB1455" s="99">
        <v>0</v>
      </c>
      <c r="BC1455" s="99">
        <v>1737095.2026062</v>
      </c>
      <c r="BD1455" s="99">
        <v>942761.86516570998</v>
      </c>
      <c r="BE1455" s="99">
        <v>0</v>
      </c>
      <c r="BF1455" s="99">
        <v>244624.59687042201</v>
      </c>
      <c r="BG1455" s="99">
        <v>18683008.915283199</v>
      </c>
      <c r="BH1455" s="99">
        <v>4622656.9356079102</v>
      </c>
      <c r="BI1455" s="99">
        <v>0</v>
      </c>
      <c r="BJ1455" s="99">
        <v>1346374.602005</v>
      </c>
      <c r="BK1455" s="99">
        <v>1018789.39109802</v>
      </c>
      <c r="BL1455" s="99">
        <v>0</v>
      </c>
      <c r="BM1455" s="99">
        <v>20.426854613004298</v>
      </c>
      <c r="BN1455" s="99">
        <v>25.0014801311772</v>
      </c>
      <c r="BO1455" s="99">
        <v>0</v>
      </c>
      <c r="BP1455" s="99">
        <v>0</v>
      </c>
      <c r="BQ1455" s="99">
        <v>0</v>
      </c>
      <c r="BR1455" s="99">
        <v>2332412.1110229502</v>
      </c>
      <c r="BS1455" s="99">
        <v>1656285.2307434101</v>
      </c>
      <c r="BT1455" s="99">
        <v>1048087.07714081</v>
      </c>
      <c r="BU1455" s="99">
        <v>0</v>
      </c>
      <c r="BV1455" s="99">
        <v>928822.38291168201</v>
      </c>
      <c r="BW1455" s="99">
        <v>99829.992833137498</v>
      </c>
      <c r="BX1455" s="99">
        <v>0</v>
      </c>
      <c r="BY1455" s="99">
        <v>0</v>
      </c>
      <c r="BZ1455" s="99">
        <v>0</v>
      </c>
      <c r="CA1455" s="99">
        <v>45002.000342369101</v>
      </c>
      <c r="CB1455" s="99">
        <v>2579503.18359375</v>
      </c>
      <c r="CC1455" s="99">
        <v>21595049.988769501</v>
      </c>
      <c r="CD1455" s="99">
        <v>5973675.4716796903</v>
      </c>
      <c r="CE1455" s="99">
        <v>1011.16319649667</v>
      </c>
      <c r="CF1455" s="99">
        <v>151664.28056526199</v>
      </c>
      <c r="CG1455" s="99">
        <v>1188799.8946380599</v>
      </c>
      <c r="CH1455" s="99">
        <v>0</v>
      </c>
      <c r="CI1455" s="99">
        <v>46013.772727012598</v>
      </c>
      <c r="CJ1455" s="99">
        <v>2731501.4164733901</v>
      </c>
      <c r="CK1455" s="99">
        <v>22785525.920410201</v>
      </c>
      <c r="CL1455" s="99">
        <v>6075241.2971801804</v>
      </c>
      <c r="CM1455" s="166">
        <v>66971.321117401094</v>
      </c>
      <c r="CN1455" s="166">
        <v>9097333.5904540997</v>
      </c>
      <c r="CO1455" s="166">
        <v>41486504.541503899</v>
      </c>
      <c r="CP1455" s="99">
        <v>6075241.2971801804</v>
      </c>
      <c r="CQ1455" s="99">
        <v>0</v>
      </c>
      <c r="CR1455" s="99">
        <v>0</v>
      </c>
      <c r="CS1455" s="99">
        <v>0</v>
      </c>
      <c r="CT1455" s="99">
        <v>0</v>
      </c>
      <c r="CU1455" s="98">
        <v>6890.4489173379998</v>
      </c>
      <c r="CV1455" s="98">
        <v>21717.025446758002</v>
      </c>
      <c r="CW1455" s="98">
        <v>2731167.4641590118</v>
      </c>
      <c r="CX1455" s="98">
        <v>22783849.883407563</v>
      </c>
    </row>
    <row r="1456" spans="1:102" x14ac:dyDescent="0.2">
      <c r="A1456" s="98" t="s">
        <v>74</v>
      </c>
      <c r="B1456" s="100">
        <v>40603</v>
      </c>
      <c r="C1456" s="99">
        <v>38364.132015705101</v>
      </c>
      <c r="D1456" s="99">
        <v>0</v>
      </c>
      <c r="E1456" s="99">
        <v>6499.9604046940804</v>
      </c>
      <c r="F1456" s="99">
        <v>5115.38381361961</v>
      </c>
      <c r="G1456" s="99">
        <v>1021.75720235705</v>
      </c>
      <c r="H1456" s="99">
        <v>0</v>
      </c>
      <c r="I1456" s="99">
        <v>0</v>
      </c>
      <c r="J1456" s="99">
        <v>21089.189420700099</v>
      </c>
      <c r="K1456" s="99">
        <v>219.916982607916</v>
      </c>
      <c r="L1456" s="99">
        <v>19725.096435785301</v>
      </c>
      <c r="M1456" s="99">
        <v>18153.464427709601</v>
      </c>
      <c r="N1456" s="99">
        <v>4349.7648419737798</v>
      </c>
      <c r="O1456" s="99">
        <v>0</v>
      </c>
      <c r="P1456" s="99">
        <v>0</v>
      </c>
      <c r="Q1456" s="99">
        <v>2358.9258515536799</v>
      </c>
      <c r="R1456" s="99">
        <v>0</v>
      </c>
      <c r="S1456" s="99">
        <v>0</v>
      </c>
      <c r="T1456" s="99">
        <v>1015.053307347</v>
      </c>
      <c r="U1456" s="99">
        <v>21320.840042352698</v>
      </c>
      <c r="V1456" s="99">
        <v>2114693.7589721698</v>
      </c>
      <c r="W1456" s="99">
        <v>0</v>
      </c>
      <c r="X1456" s="99">
        <v>438039.83834838902</v>
      </c>
      <c r="Y1456" s="99">
        <v>289390.072399139</v>
      </c>
      <c r="Z1456" s="99">
        <v>153178.14394950899</v>
      </c>
      <c r="AA1456" s="99">
        <v>0</v>
      </c>
      <c r="AB1456" s="99">
        <v>0</v>
      </c>
      <c r="AC1456" s="99">
        <v>6462092.7106933603</v>
      </c>
      <c r="AD1456" s="99">
        <v>19194.765162706401</v>
      </c>
      <c r="AE1456" s="99">
        <v>908367.17928314197</v>
      </c>
      <c r="AF1456" s="99">
        <v>856380.36092376697</v>
      </c>
      <c r="AG1456" s="99">
        <v>581231.467422485</v>
      </c>
      <c r="AH1456" s="99">
        <v>0</v>
      </c>
      <c r="AI1456" s="99">
        <v>0</v>
      </c>
      <c r="AJ1456" s="99">
        <v>211610.35157012899</v>
      </c>
      <c r="AK1456" s="99">
        <v>0</v>
      </c>
      <c r="AL1456" s="99">
        <v>0</v>
      </c>
      <c r="AM1456" s="99">
        <v>151973.30767822301</v>
      </c>
      <c r="AN1456" s="99">
        <v>6460246.5778198196</v>
      </c>
      <c r="AO1456" s="99">
        <v>18004373.3505859</v>
      </c>
      <c r="AP1456" s="99">
        <v>0</v>
      </c>
      <c r="AQ1456" s="99">
        <v>3553751.1767883301</v>
      </c>
      <c r="AR1456" s="99">
        <v>2346841.4556884798</v>
      </c>
      <c r="AS1456" s="99">
        <v>1205165.8102416999</v>
      </c>
      <c r="AT1456" s="99">
        <v>0</v>
      </c>
      <c r="AU1456" s="99">
        <v>0</v>
      </c>
      <c r="AV1456" s="99">
        <v>19066994.581054699</v>
      </c>
      <c r="AW1456" s="99">
        <v>58094.803143501304</v>
      </c>
      <c r="AX1456" s="99">
        <v>7796280.8722534198</v>
      </c>
      <c r="AY1456" s="99">
        <v>7419434.1265869103</v>
      </c>
      <c r="AZ1456" s="99">
        <v>4567614.7053222703</v>
      </c>
      <c r="BA1456" s="99">
        <v>0</v>
      </c>
      <c r="BB1456" s="99">
        <v>0</v>
      </c>
      <c r="BC1456" s="99">
        <v>1729159.1321716299</v>
      </c>
      <c r="BD1456" s="99">
        <v>0</v>
      </c>
      <c r="BE1456" s="99">
        <v>0</v>
      </c>
      <c r="BF1456" s="99">
        <v>1196030.3984375</v>
      </c>
      <c r="BG1456" s="99">
        <v>19090405.269287098</v>
      </c>
      <c r="BH1456" s="99">
        <v>3691363.64562988</v>
      </c>
      <c r="BI1456" s="99">
        <v>0</v>
      </c>
      <c r="BJ1456" s="99">
        <v>1220282.39233398</v>
      </c>
      <c r="BK1456" s="99">
        <v>995462.86857605004</v>
      </c>
      <c r="BL1456" s="99">
        <v>0</v>
      </c>
      <c r="BM1456" s="99">
        <v>0</v>
      </c>
      <c r="BN1456" s="99">
        <v>0</v>
      </c>
      <c r="BO1456" s="99">
        <v>0</v>
      </c>
      <c r="BP1456" s="99">
        <v>0</v>
      </c>
      <c r="BQ1456" s="99">
        <v>0</v>
      </c>
      <c r="BR1456" s="99">
        <v>2329384.47235107</v>
      </c>
      <c r="BS1456" s="99">
        <v>1646400.5065002399</v>
      </c>
      <c r="BT1456" s="99">
        <v>0</v>
      </c>
      <c r="BU1456" s="99">
        <v>0</v>
      </c>
      <c r="BV1456" s="99">
        <v>935290.30323028599</v>
      </c>
      <c r="BW1456" s="99">
        <v>0</v>
      </c>
      <c r="BX1456" s="99">
        <v>0</v>
      </c>
      <c r="BY1456" s="99">
        <v>0</v>
      </c>
      <c r="BZ1456" s="99">
        <v>0</v>
      </c>
      <c r="CA1456" s="99">
        <v>44856.550225257903</v>
      </c>
      <c r="CB1456" s="99">
        <v>2557531.0522766099</v>
      </c>
      <c r="CC1456" s="99">
        <v>21609325.368896499</v>
      </c>
      <c r="CD1456" s="99">
        <v>4911787.26916504</v>
      </c>
      <c r="CE1456" s="99">
        <v>1025.2404254227899</v>
      </c>
      <c r="CF1456" s="99">
        <v>152388.399204254</v>
      </c>
      <c r="CG1456" s="99">
        <v>1202306.18151855</v>
      </c>
      <c r="CH1456" s="99">
        <v>0</v>
      </c>
      <c r="CI1456" s="99">
        <v>45878.084767341599</v>
      </c>
      <c r="CJ1456" s="99">
        <v>2711724.21176147</v>
      </c>
      <c r="CK1456" s="99">
        <v>22804985.754882801</v>
      </c>
      <c r="CL1456" s="99">
        <v>4911399.53442383</v>
      </c>
      <c r="CM1456" s="166">
        <v>67074.100311279297</v>
      </c>
      <c r="CN1456" s="166">
        <v>9179820.2904052697</v>
      </c>
      <c r="CO1456" s="166">
        <v>41909761.3046875</v>
      </c>
      <c r="CP1456" s="99">
        <v>4911399.53442383</v>
      </c>
      <c r="CQ1456" s="99">
        <v>0</v>
      </c>
      <c r="CR1456" s="99">
        <v>0</v>
      </c>
      <c r="CS1456" s="99">
        <v>0</v>
      </c>
      <c r="CT1456" s="99">
        <v>0</v>
      </c>
      <c r="CU1456" s="98">
        <v>6726.280811097</v>
      </c>
      <c r="CV1456" s="98">
        <v>21964.808887594001</v>
      </c>
      <c r="CW1456" s="98">
        <v>2709919.4514808641</v>
      </c>
      <c r="CX1456" s="98">
        <v>22811631.55041505</v>
      </c>
    </row>
    <row r="1457" spans="1:102" x14ac:dyDescent="0.2">
      <c r="A1457" s="98" t="s">
        <v>74</v>
      </c>
      <c r="B1457" s="100">
        <v>40695</v>
      </c>
      <c r="C1457" s="99">
        <v>38126.214452743501</v>
      </c>
      <c r="D1457" s="99">
        <v>0</v>
      </c>
      <c r="E1457" s="99">
        <v>6406.4730820059804</v>
      </c>
      <c r="F1457" s="99">
        <v>5081.6357422471001</v>
      </c>
      <c r="G1457" s="99">
        <v>1009.39753422886</v>
      </c>
      <c r="H1457" s="99">
        <v>0</v>
      </c>
      <c r="I1457" s="99">
        <v>0</v>
      </c>
      <c r="J1457" s="99">
        <v>21304.7009961605</v>
      </c>
      <c r="K1457" s="99">
        <v>192.043129013851</v>
      </c>
      <c r="L1457" s="99">
        <v>19922.0535104275</v>
      </c>
      <c r="M1457" s="99">
        <v>17946.5704739094</v>
      </c>
      <c r="N1457" s="99">
        <v>4329.17510038614</v>
      </c>
      <c r="O1457" s="99">
        <v>0</v>
      </c>
      <c r="P1457" s="99">
        <v>0</v>
      </c>
      <c r="Q1457" s="99">
        <v>2350.6631126105799</v>
      </c>
      <c r="R1457" s="99">
        <v>0</v>
      </c>
      <c r="S1457" s="99">
        <v>0</v>
      </c>
      <c r="T1457" s="99">
        <v>1010.49595195055</v>
      </c>
      <c r="U1457" s="99">
        <v>21469.4962816238</v>
      </c>
      <c r="V1457" s="99">
        <v>2095327.45495605</v>
      </c>
      <c r="W1457" s="99">
        <v>0</v>
      </c>
      <c r="X1457" s="99">
        <v>422761.53990554798</v>
      </c>
      <c r="Y1457" s="99">
        <v>282607.84671402001</v>
      </c>
      <c r="Z1457" s="99">
        <v>149545.615652084</v>
      </c>
      <c r="AA1457" s="99">
        <v>0</v>
      </c>
      <c r="AB1457" s="99">
        <v>0</v>
      </c>
      <c r="AC1457" s="99">
        <v>6540545.84228516</v>
      </c>
      <c r="AD1457" s="99">
        <v>17400.824165105802</v>
      </c>
      <c r="AE1457" s="99">
        <v>896270.25782012905</v>
      </c>
      <c r="AF1457" s="99">
        <v>849500.34249877895</v>
      </c>
      <c r="AG1457" s="99">
        <v>574308.61083984398</v>
      </c>
      <c r="AH1457" s="99">
        <v>0</v>
      </c>
      <c r="AI1457" s="99">
        <v>0</v>
      </c>
      <c r="AJ1457" s="99">
        <v>209134.23859024001</v>
      </c>
      <c r="AK1457" s="99">
        <v>0</v>
      </c>
      <c r="AL1457" s="99">
        <v>0</v>
      </c>
      <c r="AM1457" s="99">
        <v>149529.976417542</v>
      </c>
      <c r="AN1457" s="99">
        <v>6536607.6323852502</v>
      </c>
      <c r="AO1457" s="99">
        <v>17939655.271728501</v>
      </c>
      <c r="AP1457" s="99">
        <v>0</v>
      </c>
      <c r="AQ1457" s="99">
        <v>3455615.9353027302</v>
      </c>
      <c r="AR1457" s="99">
        <v>2310065.6055908198</v>
      </c>
      <c r="AS1457" s="99">
        <v>1182963.1144866899</v>
      </c>
      <c r="AT1457" s="99">
        <v>0</v>
      </c>
      <c r="AU1457" s="99">
        <v>0</v>
      </c>
      <c r="AV1457" s="99">
        <v>19408857.3286133</v>
      </c>
      <c r="AW1457" s="99">
        <v>52982.435277461998</v>
      </c>
      <c r="AX1457" s="99">
        <v>7766605.3925781297</v>
      </c>
      <c r="AY1457" s="99">
        <v>7499332.2826538105</v>
      </c>
      <c r="AZ1457" s="99">
        <v>4532513.8432617197</v>
      </c>
      <c r="BA1457" s="99">
        <v>0</v>
      </c>
      <c r="BB1457" s="99">
        <v>0</v>
      </c>
      <c r="BC1457" s="99">
        <v>1726710.63502502</v>
      </c>
      <c r="BD1457" s="99">
        <v>0</v>
      </c>
      <c r="BE1457" s="99">
        <v>0</v>
      </c>
      <c r="BF1457" s="99">
        <v>1186525.2915954599</v>
      </c>
      <c r="BG1457" s="99">
        <v>19441121.724853501</v>
      </c>
      <c r="BH1457" s="99">
        <v>3676883.6184081999</v>
      </c>
      <c r="BI1457" s="99">
        <v>0</v>
      </c>
      <c r="BJ1457" s="99">
        <v>1187194.80329895</v>
      </c>
      <c r="BK1457" s="99">
        <v>970826.76260376</v>
      </c>
      <c r="BL1457" s="99">
        <v>0</v>
      </c>
      <c r="BM1457" s="99">
        <v>0</v>
      </c>
      <c r="BN1457" s="99">
        <v>0</v>
      </c>
      <c r="BO1457" s="99">
        <v>0</v>
      </c>
      <c r="BP1457" s="99">
        <v>0</v>
      </c>
      <c r="BQ1457" s="99">
        <v>0</v>
      </c>
      <c r="BR1457" s="99">
        <v>2323660.29187012</v>
      </c>
      <c r="BS1457" s="99">
        <v>1633461.7093658401</v>
      </c>
      <c r="BT1457" s="99">
        <v>0</v>
      </c>
      <c r="BU1457" s="99">
        <v>0</v>
      </c>
      <c r="BV1457" s="99">
        <v>924038.24911499</v>
      </c>
      <c r="BW1457" s="99">
        <v>0</v>
      </c>
      <c r="BX1457" s="99">
        <v>0</v>
      </c>
      <c r="BY1457" s="99">
        <v>0</v>
      </c>
      <c r="BZ1457" s="99">
        <v>0</v>
      </c>
      <c r="CA1457" s="99">
        <v>44546.344014644601</v>
      </c>
      <c r="CB1457" s="99">
        <v>2519804.6149597201</v>
      </c>
      <c r="CC1457" s="99">
        <v>21356747.260497998</v>
      </c>
      <c r="CD1457" s="99">
        <v>4860790.43005371</v>
      </c>
      <c r="CE1457" s="99">
        <v>1008.8277534768</v>
      </c>
      <c r="CF1457" s="99">
        <v>149360.034814835</v>
      </c>
      <c r="CG1457" s="99">
        <v>1184985.4373168901</v>
      </c>
      <c r="CH1457" s="99">
        <v>0</v>
      </c>
      <c r="CI1457" s="99">
        <v>45555.140793800398</v>
      </c>
      <c r="CJ1457" s="99">
        <v>2664477.10760498</v>
      </c>
      <c r="CK1457" s="99">
        <v>22541126.184570301</v>
      </c>
      <c r="CL1457" s="99">
        <v>4860406.4127807599</v>
      </c>
      <c r="CM1457" s="166">
        <v>66898.571957588196</v>
      </c>
      <c r="CN1457" s="166">
        <v>9204042.0332031306</v>
      </c>
      <c r="CO1457" s="166">
        <v>42054313.3984375</v>
      </c>
      <c r="CP1457" s="99">
        <v>4860406.4127807599</v>
      </c>
      <c r="CQ1457" s="99">
        <v>0</v>
      </c>
      <c r="CR1457" s="99">
        <v>0</v>
      </c>
      <c r="CS1457" s="99">
        <v>0</v>
      </c>
      <c r="CT1457" s="99">
        <v>0</v>
      </c>
      <c r="CU1457" s="98">
        <v>6589.4488598199996</v>
      </c>
      <c r="CV1457" s="98">
        <v>22184.572767726</v>
      </c>
      <c r="CW1457" s="98">
        <v>2669164.6497745551</v>
      </c>
      <c r="CX1457" s="98">
        <v>22541732.697814889</v>
      </c>
    </row>
    <row r="1458" spans="1:102" x14ac:dyDescent="0.2">
      <c r="A1458" s="98" t="s">
        <v>74</v>
      </c>
      <c r="B1458" s="100">
        <v>40787</v>
      </c>
      <c r="C1458" s="99">
        <v>37785.039711475401</v>
      </c>
      <c r="D1458" s="99">
        <v>0</v>
      </c>
      <c r="E1458" s="99">
        <v>6289.7074015736598</v>
      </c>
      <c r="F1458" s="99">
        <v>5007.2540057301503</v>
      </c>
      <c r="G1458" s="99">
        <v>996.18646162003301</v>
      </c>
      <c r="H1458" s="99">
        <v>0</v>
      </c>
      <c r="I1458" s="99">
        <v>0</v>
      </c>
      <c r="J1458" s="99">
        <v>21324.218786001202</v>
      </c>
      <c r="K1458" s="99">
        <v>172.772545732558</v>
      </c>
      <c r="L1458" s="99">
        <v>19971.677008390401</v>
      </c>
      <c r="M1458" s="99">
        <v>17833.3709890842</v>
      </c>
      <c r="N1458" s="99">
        <v>4270.0828532576597</v>
      </c>
      <c r="O1458" s="99">
        <v>0</v>
      </c>
      <c r="P1458" s="99">
        <v>0</v>
      </c>
      <c r="Q1458" s="99">
        <v>2321.39171203971</v>
      </c>
      <c r="R1458" s="99">
        <v>0</v>
      </c>
      <c r="S1458" s="99">
        <v>0</v>
      </c>
      <c r="T1458" s="99">
        <v>1003.09774659574</v>
      </c>
      <c r="U1458" s="99">
        <v>21498.5638570786</v>
      </c>
      <c r="V1458" s="99">
        <v>2074017.864151</v>
      </c>
      <c r="W1458" s="99">
        <v>0</v>
      </c>
      <c r="X1458" s="99">
        <v>409592.48896408099</v>
      </c>
      <c r="Y1458" s="99">
        <v>274216.726741791</v>
      </c>
      <c r="Z1458" s="99">
        <v>145316.94326972999</v>
      </c>
      <c r="AA1458" s="99">
        <v>0</v>
      </c>
      <c r="AB1458" s="99">
        <v>0</v>
      </c>
      <c r="AC1458" s="99">
        <v>6523703.5203857403</v>
      </c>
      <c r="AD1458" s="99">
        <v>14488.9575309753</v>
      </c>
      <c r="AE1458" s="99">
        <v>868861.180992126</v>
      </c>
      <c r="AF1458" s="99">
        <v>839355.86389160203</v>
      </c>
      <c r="AG1458" s="99">
        <v>569982.66369628895</v>
      </c>
      <c r="AH1458" s="99">
        <v>0</v>
      </c>
      <c r="AI1458" s="99">
        <v>0</v>
      </c>
      <c r="AJ1458" s="99">
        <v>209567.384790421</v>
      </c>
      <c r="AK1458" s="99">
        <v>0</v>
      </c>
      <c r="AL1458" s="99">
        <v>0</v>
      </c>
      <c r="AM1458" s="99">
        <v>145645.97664833101</v>
      </c>
      <c r="AN1458" s="99">
        <v>6565420.3805542002</v>
      </c>
      <c r="AO1458" s="99">
        <v>17834550.051269501</v>
      </c>
      <c r="AP1458" s="99">
        <v>0</v>
      </c>
      <c r="AQ1458" s="99">
        <v>3331952.7904357901</v>
      </c>
      <c r="AR1458" s="99">
        <v>2229766.6041259798</v>
      </c>
      <c r="AS1458" s="99">
        <v>1151617.39387512</v>
      </c>
      <c r="AT1458" s="99">
        <v>0</v>
      </c>
      <c r="AU1458" s="99">
        <v>0</v>
      </c>
      <c r="AV1458" s="99">
        <v>19569253.449218798</v>
      </c>
      <c r="AW1458" s="99">
        <v>44461.572202205702</v>
      </c>
      <c r="AX1458" s="99">
        <v>7587648.1526489304</v>
      </c>
      <c r="AY1458" s="99">
        <v>7439331.75109863</v>
      </c>
      <c r="AZ1458" s="99">
        <v>4502052.9216918899</v>
      </c>
      <c r="BA1458" s="99">
        <v>0</v>
      </c>
      <c r="BB1458" s="99">
        <v>0</v>
      </c>
      <c r="BC1458" s="99">
        <v>1731772.70091248</v>
      </c>
      <c r="BD1458" s="99">
        <v>0</v>
      </c>
      <c r="BE1458" s="99">
        <v>0</v>
      </c>
      <c r="BF1458" s="99">
        <v>1153941.67770386</v>
      </c>
      <c r="BG1458" s="99">
        <v>19631079.175537098</v>
      </c>
      <c r="BH1458" s="99">
        <v>3700278.24136353</v>
      </c>
      <c r="BI1458" s="99">
        <v>0</v>
      </c>
      <c r="BJ1458" s="99">
        <v>1169504.6838378899</v>
      </c>
      <c r="BK1458" s="99">
        <v>951299.698982239</v>
      </c>
      <c r="BL1458" s="99">
        <v>0</v>
      </c>
      <c r="BM1458" s="99">
        <v>0</v>
      </c>
      <c r="BN1458" s="99">
        <v>0</v>
      </c>
      <c r="BO1458" s="99">
        <v>0</v>
      </c>
      <c r="BP1458" s="99">
        <v>0</v>
      </c>
      <c r="BQ1458" s="99">
        <v>0</v>
      </c>
      <c r="BR1458" s="99">
        <v>2296251.3584289602</v>
      </c>
      <c r="BS1458" s="99">
        <v>1607090.88648987</v>
      </c>
      <c r="BT1458" s="99">
        <v>0</v>
      </c>
      <c r="BU1458" s="99">
        <v>0</v>
      </c>
      <c r="BV1458" s="99">
        <v>926912.39048767101</v>
      </c>
      <c r="BW1458" s="99">
        <v>0</v>
      </c>
      <c r="BX1458" s="99">
        <v>0</v>
      </c>
      <c r="BY1458" s="99">
        <v>0</v>
      </c>
      <c r="BZ1458" s="99">
        <v>0</v>
      </c>
      <c r="CA1458" s="99">
        <v>44081.453791141503</v>
      </c>
      <c r="CB1458" s="99">
        <v>2483481.3170471201</v>
      </c>
      <c r="CC1458" s="99">
        <v>21203157.115234401</v>
      </c>
      <c r="CD1458" s="99">
        <v>4870080.98156738</v>
      </c>
      <c r="CE1458" s="99">
        <v>998.50347953289702</v>
      </c>
      <c r="CF1458" s="99">
        <v>145894.59270477301</v>
      </c>
      <c r="CG1458" s="99">
        <v>1156778.3115081801</v>
      </c>
      <c r="CH1458" s="99">
        <v>0</v>
      </c>
      <c r="CI1458" s="99">
        <v>45083.663044452704</v>
      </c>
      <c r="CJ1458" s="99">
        <v>2631893.8815612802</v>
      </c>
      <c r="CK1458" s="99">
        <v>22361877.603271499</v>
      </c>
      <c r="CL1458" s="99">
        <v>4871649.2739257803</v>
      </c>
      <c r="CM1458" s="166">
        <v>66439.287885665894</v>
      </c>
      <c r="CN1458" s="166">
        <v>9184027.49536133</v>
      </c>
      <c r="CO1458" s="166">
        <v>41993368.7880859</v>
      </c>
      <c r="CP1458" s="99">
        <v>4871649.2739257803</v>
      </c>
      <c r="CQ1458" s="99">
        <v>0</v>
      </c>
      <c r="CR1458" s="99">
        <v>0</v>
      </c>
      <c r="CS1458" s="99">
        <v>0</v>
      </c>
      <c r="CT1458" s="99">
        <v>0</v>
      </c>
      <c r="CU1458" s="98">
        <v>6457.4496801559999</v>
      </c>
      <c r="CV1458" s="98">
        <v>22189.976373729001</v>
      </c>
      <c r="CW1458" s="98">
        <v>2629375.909751893</v>
      </c>
      <c r="CX1458" s="98">
        <v>22359935.42674258</v>
      </c>
    </row>
    <row r="1459" spans="1:102" x14ac:dyDescent="0.2">
      <c r="A1459" s="98" t="s">
        <v>74</v>
      </c>
      <c r="B1459" s="100">
        <v>40878</v>
      </c>
      <c r="C1459" s="99">
        <v>37870.020104885101</v>
      </c>
      <c r="D1459" s="99">
        <v>0</v>
      </c>
      <c r="E1459" s="99">
        <v>6164.0584736466399</v>
      </c>
      <c r="F1459" s="99">
        <v>4897.8640562295896</v>
      </c>
      <c r="G1459" s="99">
        <v>1025.7173845917</v>
      </c>
      <c r="H1459" s="99">
        <v>0</v>
      </c>
      <c r="I1459" s="99">
        <v>0</v>
      </c>
      <c r="J1459" s="99">
        <v>21490.530935287501</v>
      </c>
      <c r="K1459" s="99">
        <v>163.07551364228101</v>
      </c>
      <c r="L1459" s="99">
        <v>19547.0404186249</v>
      </c>
      <c r="M1459" s="99">
        <v>17897.701092719999</v>
      </c>
      <c r="N1459" s="99">
        <v>4239.4997994303703</v>
      </c>
      <c r="O1459" s="99">
        <v>0</v>
      </c>
      <c r="P1459" s="99">
        <v>0</v>
      </c>
      <c r="Q1459" s="99">
        <v>2341.09835377336</v>
      </c>
      <c r="R1459" s="99">
        <v>0</v>
      </c>
      <c r="S1459" s="99">
        <v>0</v>
      </c>
      <c r="T1459" s="99">
        <v>1014.98106893897</v>
      </c>
      <c r="U1459" s="99">
        <v>21662.593704938899</v>
      </c>
      <c r="V1459" s="99">
        <v>2063739.2563629199</v>
      </c>
      <c r="W1459" s="99">
        <v>0</v>
      </c>
      <c r="X1459" s="99">
        <v>401703.01903533901</v>
      </c>
      <c r="Y1459" s="99">
        <v>270389.78147125198</v>
      </c>
      <c r="Z1459" s="99">
        <v>143771.30246734599</v>
      </c>
      <c r="AA1459" s="99">
        <v>0</v>
      </c>
      <c r="AB1459" s="99">
        <v>0</v>
      </c>
      <c r="AC1459" s="99">
        <v>6536729.33312988</v>
      </c>
      <c r="AD1459" s="99">
        <v>13242.3625677824</v>
      </c>
      <c r="AE1459" s="99">
        <v>847634.62521362305</v>
      </c>
      <c r="AF1459" s="99">
        <v>837385.56375122105</v>
      </c>
      <c r="AG1459" s="99">
        <v>564850.03683471703</v>
      </c>
      <c r="AH1459" s="99">
        <v>0</v>
      </c>
      <c r="AI1459" s="99">
        <v>0</v>
      </c>
      <c r="AJ1459" s="99">
        <v>209498.76079940799</v>
      </c>
      <c r="AK1459" s="99">
        <v>0</v>
      </c>
      <c r="AL1459" s="99">
        <v>0</v>
      </c>
      <c r="AM1459" s="99">
        <v>142226.50559043899</v>
      </c>
      <c r="AN1459" s="99">
        <v>6571338.9603881799</v>
      </c>
      <c r="AO1459" s="99">
        <v>17884813.8662109</v>
      </c>
      <c r="AP1459" s="99">
        <v>0</v>
      </c>
      <c r="AQ1459" s="99">
        <v>3294947.77838135</v>
      </c>
      <c r="AR1459" s="99">
        <v>2217481.8141784701</v>
      </c>
      <c r="AS1459" s="99">
        <v>1155418.5650329599</v>
      </c>
      <c r="AT1459" s="99">
        <v>0</v>
      </c>
      <c r="AU1459" s="99">
        <v>0</v>
      </c>
      <c r="AV1459" s="99">
        <v>19804372.146484401</v>
      </c>
      <c r="AW1459" s="99">
        <v>41035.520467758201</v>
      </c>
      <c r="AX1459" s="99">
        <v>7460591.4646606399</v>
      </c>
      <c r="AY1459" s="99">
        <v>7433676.53833008</v>
      </c>
      <c r="AZ1459" s="99">
        <v>4505594.4517211895</v>
      </c>
      <c r="BA1459" s="99">
        <v>0</v>
      </c>
      <c r="BB1459" s="99">
        <v>0</v>
      </c>
      <c r="BC1459" s="99">
        <v>1750323.3665771501</v>
      </c>
      <c r="BD1459" s="99">
        <v>0</v>
      </c>
      <c r="BE1459" s="99">
        <v>0</v>
      </c>
      <c r="BF1459" s="99">
        <v>1138896.49195862</v>
      </c>
      <c r="BG1459" s="99">
        <v>19873578.472656298</v>
      </c>
      <c r="BH1459" s="99">
        <v>3713964.29864502</v>
      </c>
      <c r="BI1459" s="99">
        <v>0</v>
      </c>
      <c r="BJ1459" s="99">
        <v>1165196.0037384001</v>
      </c>
      <c r="BK1459" s="99">
        <v>944907.38676452602</v>
      </c>
      <c r="BL1459" s="99">
        <v>0</v>
      </c>
      <c r="BM1459" s="99">
        <v>0</v>
      </c>
      <c r="BN1459" s="99">
        <v>0</v>
      </c>
      <c r="BO1459" s="99">
        <v>0</v>
      </c>
      <c r="BP1459" s="99">
        <v>0</v>
      </c>
      <c r="BQ1459" s="99">
        <v>0</v>
      </c>
      <c r="BR1459" s="99">
        <v>2330210.7004394499</v>
      </c>
      <c r="BS1459" s="99">
        <v>1629352.39297485</v>
      </c>
      <c r="BT1459" s="99">
        <v>0</v>
      </c>
      <c r="BU1459" s="99">
        <v>0</v>
      </c>
      <c r="BV1459" s="99">
        <v>936786.25942993199</v>
      </c>
      <c r="BW1459" s="99">
        <v>0</v>
      </c>
      <c r="BX1459" s="99">
        <v>0</v>
      </c>
      <c r="BY1459" s="99">
        <v>0</v>
      </c>
      <c r="BZ1459" s="99">
        <v>0</v>
      </c>
      <c r="CA1459" s="99">
        <v>44021.301367759697</v>
      </c>
      <c r="CB1459" s="99">
        <v>2470459.21905518</v>
      </c>
      <c r="CC1459" s="99">
        <v>21247666.251708999</v>
      </c>
      <c r="CD1459" s="99">
        <v>4879039.3967895498</v>
      </c>
      <c r="CE1459" s="99">
        <v>1024.5980513393899</v>
      </c>
      <c r="CF1459" s="99">
        <v>145864.49417114299</v>
      </c>
      <c r="CG1459" s="99">
        <v>1168943.20518494</v>
      </c>
      <c r="CH1459" s="99">
        <v>0</v>
      </c>
      <c r="CI1459" s="99">
        <v>45046.457609176599</v>
      </c>
      <c r="CJ1459" s="99">
        <v>2619750.2821960398</v>
      </c>
      <c r="CK1459" s="99">
        <v>22420632.0239258</v>
      </c>
      <c r="CL1459" s="99">
        <v>4880779.01245117</v>
      </c>
      <c r="CM1459" s="166">
        <v>66562.211108207703</v>
      </c>
      <c r="CN1459" s="166">
        <v>9181808.0723877009</v>
      </c>
      <c r="CO1459" s="166">
        <v>42258539.911132798</v>
      </c>
      <c r="CP1459" s="99">
        <v>4880779.01245117</v>
      </c>
      <c r="CQ1459" s="99">
        <v>0</v>
      </c>
      <c r="CR1459" s="99">
        <v>0</v>
      </c>
      <c r="CS1459" s="99">
        <v>0</v>
      </c>
      <c r="CT1459" s="99">
        <v>0</v>
      </c>
      <c r="CU1459" s="98">
        <v>6336.2861604580003</v>
      </c>
      <c r="CV1459" s="98">
        <v>22381.670328127999</v>
      </c>
      <c r="CW1459" s="98">
        <v>2616323.713226323</v>
      </c>
      <c r="CX1459" s="98">
        <v>22416609.45689394</v>
      </c>
    </row>
    <row r="1460" spans="1:102" x14ac:dyDescent="0.2">
      <c r="A1460" s="98" t="s">
        <v>74</v>
      </c>
      <c r="B1460" s="100">
        <v>40969</v>
      </c>
      <c r="C1460" s="99">
        <v>37751.863758564003</v>
      </c>
      <c r="D1460" s="99">
        <v>0</v>
      </c>
      <c r="E1460" s="99">
        <v>6067.3100587129602</v>
      </c>
      <c r="F1460" s="99">
        <v>4786.1399207115201</v>
      </c>
      <c r="G1460" s="99">
        <v>1050.8027054220399</v>
      </c>
      <c r="H1460" s="99">
        <v>0</v>
      </c>
      <c r="I1460" s="99">
        <v>0</v>
      </c>
      <c r="J1460" s="99">
        <v>21598.681280136101</v>
      </c>
      <c r="K1460" s="99">
        <v>148.63393969647601</v>
      </c>
      <c r="L1460" s="99">
        <v>19278.224897623099</v>
      </c>
      <c r="M1460" s="99">
        <v>17812.692714214299</v>
      </c>
      <c r="N1460" s="99">
        <v>4194.3804738521603</v>
      </c>
      <c r="O1460" s="99">
        <v>0</v>
      </c>
      <c r="P1460" s="99">
        <v>0</v>
      </c>
      <c r="Q1460" s="99">
        <v>2332.2020543813701</v>
      </c>
      <c r="R1460" s="99">
        <v>0</v>
      </c>
      <c r="S1460" s="99">
        <v>0</v>
      </c>
      <c r="T1460" s="99">
        <v>1049.27657915652</v>
      </c>
      <c r="U1460" s="99">
        <v>21756.1210479736</v>
      </c>
      <c r="V1460" s="99">
        <v>2055220.6850891099</v>
      </c>
      <c r="W1460" s="99">
        <v>0</v>
      </c>
      <c r="X1460" s="99">
        <v>393461.587917328</v>
      </c>
      <c r="Y1460" s="99">
        <v>263296.60657882702</v>
      </c>
      <c r="Z1460" s="99">
        <v>150205.59902000401</v>
      </c>
      <c r="AA1460" s="99">
        <v>0</v>
      </c>
      <c r="AB1460" s="99">
        <v>0</v>
      </c>
      <c r="AC1460" s="99">
        <v>6625796.5646972703</v>
      </c>
      <c r="AD1460" s="99">
        <v>11954.7181912661</v>
      </c>
      <c r="AE1460" s="99">
        <v>864487.07015228295</v>
      </c>
      <c r="AF1460" s="99">
        <v>846823.44718933105</v>
      </c>
      <c r="AG1460" s="99">
        <v>553144.05044555699</v>
      </c>
      <c r="AH1460" s="99">
        <v>0</v>
      </c>
      <c r="AI1460" s="99">
        <v>0</v>
      </c>
      <c r="AJ1460" s="99">
        <v>213707.31208038301</v>
      </c>
      <c r="AK1460" s="99">
        <v>0</v>
      </c>
      <c r="AL1460" s="99">
        <v>0</v>
      </c>
      <c r="AM1460" s="99">
        <v>149630.368499756</v>
      </c>
      <c r="AN1460" s="99">
        <v>6601917.8828125</v>
      </c>
      <c r="AO1460" s="99">
        <v>17960846.353271499</v>
      </c>
      <c r="AP1460" s="99">
        <v>0</v>
      </c>
      <c r="AQ1460" s="99">
        <v>3285798.3381347698</v>
      </c>
      <c r="AR1460" s="99">
        <v>2181531.2817993201</v>
      </c>
      <c r="AS1460" s="99">
        <v>1214271.7319030799</v>
      </c>
      <c r="AT1460" s="99">
        <v>0</v>
      </c>
      <c r="AU1460" s="99">
        <v>0</v>
      </c>
      <c r="AV1460" s="99">
        <v>20157135.6882324</v>
      </c>
      <c r="AW1460" s="99">
        <v>37250.885160922997</v>
      </c>
      <c r="AX1460" s="99">
        <v>7650840.5203247098</v>
      </c>
      <c r="AY1460" s="99">
        <v>7498111.4651489304</v>
      </c>
      <c r="AZ1460" s="99">
        <v>4458995.6813964797</v>
      </c>
      <c r="BA1460" s="99">
        <v>0</v>
      </c>
      <c r="BB1460" s="99">
        <v>0</v>
      </c>
      <c r="BC1460" s="99">
        <v>1781508.60569763</v>
      </c>
      <c r="BD1460" s="99">
        <v>0</v>
      </c>
      <c r="BE1460" s="99">
        <v>0</v>
      </c>
      <c r="BF1460" s="99">
        <v>1210396.74971008</v>
      </c>
      <c r="BG1460" s="99">
        <v>20085707.075439502</v>
      </c>
      <c r="BH1460" s="99">
        <v>3775534.3057251</v>
      </c>
      <c r="BI1460" s="99">
        <v>0</v>
      </c>
      <c r="BJ1460" s="99">
        <v>1154615.4858856199</v>
      </c>
      <c r="BK1460" s="99">
        <v>938351.68238067604</v>
      </c>
      <c r="BL1460" s="99">
        <v>0</v>
      </c>
      <c r="BM1460" s="99">
        <v>0</v>
      </c>
      <c r="BN1460" s="99">
        <v>0</v>
      </c>
      <c r="BO1460" s="99">
        <v>0</v>
      </c>
      <c r="BP1460" s="99">
        <v>0</v>
      </c>
      <c r="BQ1460" s="99">
        <v>0</v>
      </c>
      <c r="BR1460" s="99">
        <v>2360488.4761047401</v>
      </c>
      <c r="BS1460" s="99">
        <v>1618772.36865234</v>
      </c>
      <c r="BT1460" s="99">
        <v>0</v>
      </c>
      <c r="BU1460" s="99">
        <v>0</v>
      </c>
      <c r="BV1460" s="99">
        <v>961037.767189026</v>
      </c>
      <c r="BW1460" s="99">
        <v>0</v>
      </c>
      <c r="BX1460" s="99">
        <v>0</v>
      </c>
      <c r="BY1460" s="99">
        <v>0</v>
      </c>
      <c r="BZ1460" s="99">
        <v>0</v>
      </c>
      <c r="CA1460" s="99">
        <v>43812.046273231499</v>
      </c>
      <c r="CB1460" s="99">
        <v>2442831.4067077599</v>
      </c>
      <c r="CC1460" s="99">
        <v>21180476.4990234</v>
      </c>
      <c r="CD1460" s="99">
        <v>4933059.7134399395</v>
      </c>
      <c r="CE1460" s="99">
        <v>1053.57778194547</v>
      </c>
      <c r="CF1460" s="99">
        <v>147526.55395317101</v>
      </c>
      <c r="CG1460" s="99">
        <v>1191051.28219604</v>
      </c>
      <c r="CH1460" s="99">
        <v>0</v>
      </c>
      <c r="CI1460" s="99">
        <v>44860.7451195717</v>
      </c>
      <c r="CJ1460" s="99">
        <v>2589214.5136108398</v>
      </c>
      <c r="CK1460" s="99">
        <v>22367952.6330566</v>
      </c>
      <c r="CL1460" s="99">
        <v>4931371.7534179697</v>
      </c>
      <c r="CM1460" s="166">
        <v>66509.503740310698</v>
      </c>
      <c r="CN1460" s="166">
        <v>9174209.7811279297</v>
      </c>
      <c r="CO1460" s="166">
        <v>42439744.980468802</v>
      </c>
      <c r="CP1460" s="99">
        <v>4931371.7534179697</v>
      </c>
      <c r="CQ1460" s="99">
        <v>0</v>
      </c>
      <c r="CR1460" s="99">
        <v>0</v>
      </c>
      <c r="CS1460" s="99">
        <v>0</v>
      </c>
      <c r="CT1460" s="99">
        <v>0</v>
      </c>
      <c r="CU1460" s="98">
        <v>6219.3802193470001</v>
      </c>
      <c r="CV1460" s="98">
        <v>22520.216486195</v>
      </c>
      <c r="CW1460" s="98">
        <v>2590357.9606609307</v>
      </c>
      <c r="CX1460" s="98">
        <v>22371527.781219441</v>
      </c>
    </row>
    <row r="1461" spans="1:102" x14ac:dyDescent="0.2">
      <c r="A1461" s="98" t="s">
        <v>74</v>
      </c>
      <c r="B1461" s="100">
        <v>41061</v>
      </c>
      <c r="C1461" s="99">
        <v>37398.653908252702</v>
      </c>
      <c r="D1461" s="99">
        <v>0</v>
      </c>
      <c r="E1461" s="99">
        <v>5916.2470324039496</v>
      </c>
      <c r="F1461" s="99">
        <v>4684.4092230796796</v>
      </c>
      <c r="G1461" s="99">
        <v>1052.5691585242701</v>
      </c>
      <c r="H1461" s="99">
        <v>0</v>
      </c>
      <c r="I1461" s="99">
        <v>0</v>
      </c>
      <c r="J1461" s="99">
        <v>21664.2030813694</v>
      </c>
      <c r="K1461" s="99">
        <v>141.00464175268999</v>
      </c>
      <c r="L1461" s="99">
        <v>19291.819472312902</v>
      </c>
      <c r="M1461" s="99">
        <v>17688.451245546301</v>
      </c>
      <c r="N1461" s="99">
        <v>4005.90137267113</v>
      </c>
      <c r="O1461" s="99">
        <v>0</v>
      </c>
      <c r="P1461" s="99">
        <v>0</v>
      </c>
      <c r="Q1461" s="99">
        <v>2387.00348290801</v>
      </c>
      <c r="R1461" s="99">
        <v>0</v>
      </c>
      <c r="S1461" s="99">
        <v>0</v>
      </c>
      <c r="T1461" s="99">
        <v>1055.58559435606</v>
      </c>
      <c r="U1461" s="99">
        <v>21792.276091575601</v>
      </c>
      <c r="V1461" s="99">
        <v>2032429.3049469001</v>
      </c>
      <c r="W1461" s="99">
        <v>0</v>
      </c>
      <c r="X1461" s="99">
        <v>374459.36808776902</v>
      </c>
      <c r="Y1461" s="99">
        <v>249255.60915184001</v>
      </c>
      <c r="Z1461" s="99">
        <v>145646.67606925999</v>
      </c>
      <c r="AA1461" s="99">
        <v>0</v>
      </c>
      <c r="AB1461" s="99">
        <v>0</v>
      </c>
      <c r="AC1461" s="99">
        <v>6549794.7402343797</v>
      </c>
      <c r="AD1461" s="99">
        <v>10599.8235006332</v>
      </c>
      <c r="AE1461" s="99">
        <v>834564.11466216994</v>
      </c>
      <c r="AF1461" s="99">
        <v>823259.762191772</v>
      </c>
      <c r="AG1461" s="99">
        <v>509167.60301208502</v>
      </c>
      <c r="AH1461" s="99">
        <v>0</v>
      </c>
      <c r="AI1461" s="99">
        <v>0</v>
      </c>
      <c r="AJ1461" s="99">
        <v>227919.23642540001</v>
      </c>
      <c r="AK1461" s="99">
        <v>0</v>
      </c>
      <c r="AL1461" s="99">
        <v>0</v>
      </c>
      <c r="AM1461" s="99">
        <v>145952.20606422401</v>
      </c>
      <c r="AN1461" s="99">
        <v>6598696.0040893601</v>
      </c>
      <c r="AO1461" s="99">
        <v>17902312.456054699</v>
      </c>
      <c r="AP1461" s="99">
        <v>0</v>
      </c>
      <c r="AQ1461" s="99">
        <v>3142900.8703308101</v>
      </c>
      <c r="AR1461" s="99">
        <v>2080672.55085754</v>
      </c>
      <c r="AS1461" s="99">
        <v>1178683.83592224</v>
      </c>
      <c r="AT1461" s="99">
        <v>0</v>
      </c>
      <c r="AU1461" s="99">
        <v>0</v>
      </c>
      <c r="AV1461" s="99">
        <v>20131204.199218798</v>
      </c>
      <c r="AW1461" s="99">
        <v>33327.310805320703</v>
      </c>
      <c r="AX1461" s="99">
        <v>7474732.2974243201</v>
      </c>
      <c r="AY1461" s="99">
        <v>7416880.3552856399</v>
      </c>
      <c r="AZ1461" s="99">
        <v>4120536.76245117</v>
      </c>
      <c r="BA1461" s="99">
        <v>0</v>
      </c>
      <c r="BB1461" s="99">
        <v>0</v>
      </c>
      <c r="BC1461" s="99">
        <v>1895244.2495575</v>
      </c>
      <c r="BD1461" s="99">
        <v>0</v>
      </c>
      <c r="BE1461" s="99">
        <v>0</v>
      </c>
      <c r="BF1461" s="99">
        <v>1184143.0686492899</v>
      </c>
      <c r="BG1461" s="99">
        <v>20262590.330322299</v>
      </c>
      <c r="BH1461" s="99">
        <v>3672678.27520752</v>
      </c>
      <c r="BI1461" s="99">
        <v>0</v>
      </c>
      <c r="BJ1461" s="99">
        <v>1114546.6903533901</v>
      </c>
      <c r="BK1461" s="99">
        <v>900000.65817260696</v>
      </c>
      <c r="BL1461" s="99">
        <v>0</v>
      </c>
      <c r="BM1461" s="99">
        <v>0</v>
      </c>
      <c r="BN1461" s="99">
        <v>0</v>
      </c>
      <c r="BO1461" s="99">
        <v>0</v>
      </c>
      <c r="BP1461" s="99">
        <v>0</v>
      </c>
      <c r="BQ1461" s="99">
        <v>0</v>
      </c>
      <c r="BR1461" s="99">
        <v>2317477.6136779799</v>
      </c>
      <c r="BS1461" s="99">
        <v>1481674.90919495</v>
      </c>
      <c r="BT1461" s="99">
        <v>0</v>
      </c>
      <c r="BU1461" s="99">
        <v>0</v>
      </c>
      <c r="BV1461" s="99">
        <v>997096.08488464402</v>
      </c>
      <c r="BW1461" s="99">
        <v>0</v>
      </c>
      <c r="BX1461" s="99">
        <v>0</v>
      </c>
      <c r="BY1461" s="99">
        <v>0</v>
      </c>
      <c r="BZ1461" s="99">
        <v>0</v>
      </c>
      <c r="CA1461" s="99">
        <v>43329.022950172402</v>
      </c>
      <c r="CB1461" s="99">
        <v>2407249.3973083501</v>
      </c>
      <c r="CC1461" s="99">
        <v>21063756.7189941</v>
      </c>
      <c r="CD1461" s="99">
        <v>4786583.4713745099</v>
      </c>
      <c r="CE1461" s="99">
        <v>1053.09620152414</v>
      </c>
      <c r="CF1461" s="99">
        <v>147552.91561698899</v>
      </c>
      <c r="CG1461" s="99">
        <v>1192316.9758605999</v>
      </c>
      <c r="CH1461" s="99">
        <v>0</v>
      </c>
      <c r="CI1461" s="99">
        <v>44381.208884715998</v>
      </c>
      <c r="CJ1461" s="99">
        <v>2556209.6728210398</v>
      </c>
      <c r="CK1461" s="99">
        <v>22266652.146972701</v>
      </c>
      <c r="CL1461" s="99">
        <v>4785457.3358154297</v>
      </c>
      <c r="CM1461" s="166">
        <v>66048.833892822295</v>
      </c>
      <c r="CN1461" s="166">
        <v>9152032.0096435491</v>
      </c>
      <c r="CO1461" s="166">
        <v>42516357.754394501</v>
      </c>
      <c r="CP1461" s="99">
        <v>4785457.3358154297</v>
      </c>
      <c r="CQ1461" s="99">
        <v>0</v>
      </c>
      <c r="CR1461" s="99">
        <v>0</v>
      </c>
      <c r="CS1461" s="99">
        <v>0</v>
      </c>
      <c r="CT1461" s="99">
        <v>0</v>
      </c>
      <c r="CU1461" s="98">
        <v>6054.2830759409999</v>
      </c>
      <c r="CV1461" s="98">
        <v>22587.706335254999</v>
      </c>
      <c r="CW1461" s="98">
        <v>2554802.3129253392</v>
      </c>
      <c r="CX1461" s="98">
        <v>22256073.694854699</v>
      </c>
    </row>
    <row r="1462" spans="1:102" x14ac:dyDescent="0.2">
      <c r="A1462" s="98" t="s">
        <v>74</v>
      </c>
      <c r="B1462" s="100">
        <v>41153</v>
      </c>
      <c r="C1462" s="99">
        <v>37344.758908748598</v>
      </c>
      <c r="D1462" s="99">
        <v>0</v>
      </c>
      <c r="E1462" s="99">
        <v>5776.3563871383703</v>
      </c>
      <c r="F1462" s="99">
        <v>4591.6619425416002</v>
      </c>
      <c r="G1462" s="99">
        <v>1017.90534900874</v>
      </c>
      <c r="H1462" s="99">
        <v>0</v>
      </c>
      <c r="I1462" s="99">
        <v>0</v>
      </c>
      <c r="J1462" s="99">
        <v>21674.892524957701</v>
      </c>
      <c r="K1462" s="99">
        <v>133.92015879042401</v>
      </c>
      <c r="L1462" s="99">
        <v>19350.139684438702</v>
      </c>
      <c r="M1462" s="99">
        <v>17623.349501133001</v>
      </c>
      <c r="N1462" s="99">
        <v>3949.5899630785002</v>
      </c>
      <c r="O1462" s="99">
        <v>0</v>
      </c>
      <c r="P1462" s="99">
        <v>0</v>
      </c>
      <c r="Q1462" s="99">
        <v>2383.25760221481</v>
      </c>
      <c r="R1462" s="99">
        <v>0</v>
      </c>
      <c r="S1462" s="99">
        <v>0</v>
      </c>
      <c r="T1462" s="99">
        <v>1023.3027722761</v>
      </c>
      <c r="U1462" s="99">
        <v>21808.926465988199</v>
      </c>
      <c r="V1462" s="99">
        <v>2005836.67791748</v>
      </c>
      <c r="W1462" s="99">
        <v>0</v>
      </c>
      <c r="X1462" s="99">
        <v>357835.91371154803</v>
      </c>
      <c r="Y1462" s="99">
        <v>237884.79518127401</v>
      </c>
      <c r="Z1462" s="99">
        <v>143464.41675376901</v>
      </c>
      <c r="AA1462" s="99">
        <v>0</v>
      </c>
      <c r="AB1462" s="99">
        <v>0</v>
      </c>
      <c r="AC1462" s="99">
        <v>6568293.1355590802</v>
      </c>
      <c r="AD1462" s="99">
        <v>10050.7041723728</v>
      </c>
      <c r="AE1462" s="99">
        <v>823383.25267028797</v>
      </c>
      <c r="AF1462" s="99">
        <v>810550.16464996303</v>
      </c>
      <c r="AG1462" s="99">
        <v>492466.18740463298</v>
      </c>
      <c r="AH1462" s="99">
        <v>0</v>
      </c>
      <c r="AI1462" s="99">
        <v>0</v>
      </c>
      <c r="AJ1462" s="99">
        <v>226540.56250762899</v>
      </c>
      <c r="AK1462" s="99">
        <v>0</v>
      </c>
      <c r="AL1462" s="99">
        <v>0</v>
      </c>
      <c r="AM1462" s="99">
        <v>143633.977308273</v>
      </c>
      <c r="AN1462" s="99">
        <v>6582206.4859619103</v>
      </c>
      <c r="AO1462" s="99">
        <v>17818121.501708999</v>
      </c>
      <c r="AP1462" s="99">
        <v>0</v>
      </c>
      <c r="AQ1462" s="99">
        <v>3021577.3090515099</v>
      </c>
      <c r="AR1462" s="99">
        <v>1994295.3810729999</v>
      </c>
      <c r="AS1462" s="99">
        <v>1186972.47706604</v>
      </c>
      <c r="AT1462" s="99">
        <v>0</v>
      </c>
      <c r="AU1462" s="99">
        <v>0</v>
      </c>
      <c r="AV1462" s="99">
        <v>20353731.209228501</v>
      </c>
      <c r="AW1462" s="99">
        <v>31902.019394159299</v>
      </c>
      <c r="AX1462" s="99">
        <v>7440505.1505737295</v>
      </c>
      <c r="AY1462" s="99">
        <v>7391008.3272705097</v>
      </c>
      <c r="AZ1462" s="99">
        <v>4042046.2298278799</v>
      </c>
      <c r="BA1462" s="99">
        <v>0</v>
      </c>
      <c r="BB1462" s="99">
        <v>0</v>
      </c>
      <c r="BC1462" s="99">
        <v>1900006.4932251</v>
      </c>
      <c r="BD1462" s="99">
        <v>0</v>
      </c>
      <c r="BE1462" s="99">
        <v>0</v>
      </c>
      <c r="BF1462" s="99">
        <v>1188112.8684234601</v>
      </c>
      <c r="BG1462" s="99">
        <v>20417120.309814502</v>
      </c>
      <c r="BH1462" s="99">
        <v>3720167.0158691402</v>
      </c>
      <c r="BI1462" s="99">
        <v>0</v>
      </c>
      <c r="BJ1462" s="99">
        <v>1096992.4696655299</v>
      </c>
      <c r="BK1462" s="99">
        <v>883175.10497283901</v>
      </c>
      <c r="BL1462" s="99">
        <v>0</v>
      </c>
      <c r="BM1462" s="99">
        <v>0</v>
      </c>
      <c r="BN1462" s="99">
        <v>0</v>
      </c>
      <c r="BO1462" s="99">
        <v>0</v>
      </c>
      <c r="BP1462" s="99">
        <v>0</v>
      </c>
      <c r="BQ1462" s="99">
        <v>0</v>
      </c>
      <c r="BR1462" s="99">
        <v>2315308.6137390099</v>
      </c>
      <c r="BS1462" s="99">
        <v>1455166.9583435101</v>
      </c>
      <c r="BT1462" s="99">
        <v>0</v>
      </c>
      <c r="BU1462" s="99">
        <v>0</v>
      </c>
      <c r="BV1462" s="99">
        <v>1012095.39112854</v>
      </c>
      <c r="BW1462" s="99">
        <v>0</v>
      </c>
      <c r="BX1462" s="99">
        <v>0</v>
      </c>
      <c r="BY1462" s="99">
        <v>0</v>
      </c>
      <c r="BZ1462" s="99">
        <v>0</v>
      </c>
      <c r="CA1462" s="99">
        <v>43123.665138721502</v>
      </c>
      <c r="CB1462" s="99">
        <v>2352708.71380615</v>
      </c>
      <c r="CC1462" s="99">
        <v>20735046.0146484</v>
      </c>
      <c r="CD1462" s="99">
        <v>4814745.7014160203</v>
      </c>
      <c r="CE1462" s="99">
        <v>1019.33168222755</v>
      </c>
      <c r="CF1462" s="99">
        <v>142291.36849784901</v>
      </c>
      <c r="CG1462" s="99">
        <v>1176766.9401855499</v>
      </c>
      <c r="CH1462" s="99">
        <v>0</v>
      </c>
      <c r="CI1462" s="99">
        <v>44147.861596584298</v>
      </c>
      <c r="CJ1462" s="99">
        <v>2491512.4957580599</v>
      </c>
      <c r="CK1462" s="99">
        <v>21908597.5712891</v>
      </c>
      <c r="CL1462" s="99">
        <v>4817097.65698242</v>
      </c>
      <c r="CM1462" s="166">
        <v>65811.785341262803</v>
      </c>
      <c r="CN1462" s="166">
        <v>9086936.1224365197</v>
      </c>
      <c r="CO1462" s="166">
        <v>42314480.156738304</v>
      </c>
      <c r="CP1462" s="99">
        <v>4817097.65698242</v>
      </c>
      <c r="CQ1462" s="99">
        <v>0</v>
      </c>
      <c r="CR1462" s="99">
        <v>0</v>
      </c>
      <c r="CS1462" s="99">
        <v>0</v>
      </c>
      <c r="CT1462" s="99">
        <v>0</v>
      </c>
      <c r="CU1462" s="98">
        <v>5909.9272207479999</v>
      </c>
      <c r="CV1462" s="98">
        <v>22562.565046403</v>
      </c>
      <c r="CW1462" s="98">
        <v>2495000.082303999</v>
      </c>
      <c r="CX1462" s="98">
        <v>21911812.954833951</v>
      </c>
    </row>
    <row r="1463" spans="1:102" x14ac:dyDescent="0.2">
      <c r="A1463" s="98" t="s">
        <v>74</v>
      </c>
      <c r="B1463" s="100">
        <v>41244</v>
      </c>
      <c r="C1463" s="99">
        <v>37139.903337955497</v>
      </c>
      <c r="D1463" s="99">
        <v>0</v>
      </c>
      <c r="E1463" s="99">
        <v>5697.0499382018997</v>
      </c>
      <c r="F1463" s="99">
        <v>4553.6168074607804</v>
      </c>
      <c r="G1463" s="99">
        <v>1032.4754909425999</v>
      </c>
      <c r="H1463" s="99">
        <v>0</v>
      </c>
      <c r="I1463" s="99">
        <v>0</v>
      </c>
      <c r="J1463" s="99">
        <v>21663.893620014202</v>
      </c>
      <c r="K1463" s="99">
        <v>137.044764962047</v>
      </c>
      <c r="L1463" s="99">
        <v>19059.329248428301</v>
      </c>
      <c r="M1463" s="99">
        <v>17483.918590784098</v>
      </c>
      <c r="N1463" s="99">
        <v>3877.92032042146</v>
      </c>
      <c r="O1463" s="99">
        <v>0</v>
      </c>
      <c r="P1463" s="99">
        <v>0</v>
      </c>
      <c r="Q1463" s="99">
        <v>2393.4511559605598</v>
      </c>
      <c r="R1463" s="99">
        <v>0</v>
      </c>
      <c r="S1463" s="99">
        <v>0</v>
      </c>
      <c r="T1463" s="99">
        <v>1024.76671408117</v>
      </c>
      <c r="U1463" s="99">
        <v>21803.3791584969</v>
      </c>
      <c r="V1463" s="99">
        <v>1994257.4118347201</v>
      </c>
      <c r="W1463" s="99">
        <v>0</v>
      </c>
      <c r="X1463" s="99">
        <v>351174.465000153</v>
      </c>
      <c r="Y1463" s="99">
        <v>234065.244140625</v>
      </c>
      <c r="Z1463" s="99">
        <v>142620.70619583101</v>
      </c>
      <c r="AA1463" s="99">
        <v>0</v>
      </c>
      <c r="AB1463" s="99">
        <v>0</v>
      </c>
      <c r="AC1463" s="99">
        <v>6588973.9810790997</v>
      </c>
      <c r="AD1463" s="99">
        <v>10484.347403883899</v>
      </c>
      <c r="AE1463" s="99">
        <v>816002.37987518299</v>
      </c>
      <c r="AF1463" s="99">
        <v>806747.690078735</v>
      </c>
      <c r="AG1463" s="99">
        <v>486122.56694793701</v>
      </c>
      <c r="AH1463" s="99">
        <v>0</v>
      </c>
      <c r="AI1463" s="99">
        <v>0</v>
      </c>
      <c r="AJ1463" s="99">
        <v>228352.160833359</v>
      </c>
      <c r="AK1463" s="99">
        <v>0</v>
      </c>
      <c r="AL1463" s="99">
        <v>0</v>
      </c>
      <c r="AM1463" s="99">
        <v>141960.34657669099</v>
      </c>
      <c r="AN1463" s="99">
        <v>6591279.66223145</v>
      </c>
      <c r="AO1463" s="99">
        <v>17796622.493896499</v>
      </c>
      <c r="AP1463" s="99">
        <v>0</v>
      </c>
      <c r="AQ1463" s="99">
        <v>2980605.4646301302</v>
      </c>
      <c r="AR1463" s="99">
        <v>1976621.0599365199</v>
      </c>
      <c r="AS1463" s="99">
        <v>1179053.41362</v>
      </c>
      <c r="AT1463" s="99">
        <v>0</v>
      </c>
      <c r="AU1463" s="99">
        <v>0</v>
      </c>
      <c r="AV1463" s="99">
        <v>20459666.3525391</v>
      </c>
      <c r="AW1463" s="99">
        <v>33364.9060916901</v>
      </c>
      <c r="AX1463" s="99">
        <v>7406096.7554321298</v>
      </c>
      <c r="AY1463" s="99">
        <v>7418623.1918945303</v>
      </c>
      <c r="AZ1463" s="99">
        <v>4000522.7579040499</v>
      </c>
      <c r="BA1463" s="99">
        <v>0</v>
      </c>
      <c r="BB1463" s="99">
        <v>0</v>
      </c>
      <c r="BC1463" s="99">
        <v>1945496.9540405299</v>
      </c>
      <c r="BD1463" s="99">
        <v>0</v>
      </c>
      <c r="BE1463" s="99">
        <v>0</v>
      </c>
      <c r="BF1463" s="99">
        <v>1170311.0966644301</v>
      </c>
      <c r="BG1463" s="99">
        <v>20492532.282958999</v>
      </c>
      <c r="BH1463" s="99">
        <v>3722997.1252136198</v>
      </c>
      <c r="BI1463" s="99">
        <v>0</v>
      </c>
      <c r="BJ1463" s="99">
        <v>1082211.99993896</v>
      </c>
      <c r="BK1463" s="99">
        <v>871172.228309631</v>
      </c>
      <c r="BL1463" s="99">
        <v>0</v>
      </c>
      <c r="BM1463" s="99">
        <v>0</v>
      </c>
      <c r="BN1463" s="99">
        <v>0</v>
      </c>
      <c r="BO1463" s="99">
        <v>0</v>
      </c>
      <c r="BP1463" s="99">
        <v>0</v>
      </c>
      <c r="BQ1463" s="99">
        <v>0</v>
      </c>
      <c r="BR1463" s="99">
        <v>2336157.3384704599</v>
      </c>
      <c r="BS1463" s="99">
        <v>1451496.8364715599</v>
      </c>
      <c r="BT1463" s="99">
        <v>0</v>
      </c>
      <c r="BU1463" s="99">
        <v>0</v>
      </c>
      <c r="BV1463" s="99">
        <v>1029402.41921234</v>
      </c>
      <c r="BW1463" s="99">
        <v>0</v>
      </c>
      <c r="BX1463" s="99">
        <v>0</v>
      </c>
      <c r="BY1463" s="99">
        <v>0</v>
      </c>
      <c r="BZ1463" s="99">
        <v>0</v>
      </c>
      <c r="CA1463" s="99">
        <v>42829.485475540198</v>
      </c>
      <c r="CB1463" s="99">
        <v>2341865.7182617201</v>
      </c>
      <c r="CC1463" s="99">
        <v>20713190.0397949</v>
      </c>
      <c r="CD1463" s="99">
        <v>4801468.7565307599</v>
      </c>
      <c r="CE1463" s="99">
        <v>1032.1937969476</v>
      </c>
      <c r="CF1463" s="99">
        <v>142510.517105103</v>
      </c>
      <c r="CG1463" s="99">
        <v>1174652.6663665799</v>
      </c>
      <c r="CH1463" s="99">
        <v>0</v>
      </c>
      <c r="CI1463" s="99">
        <v>43861.698708534197</v>
      </c>
      <c r="CJ1463" s="99">
        <v>2481563.1774597201</v>
      </c>
      <c r="CK1463" s="99">
        <v>21889469.752441399</v>
      </c>
      <c r="CL1463" s="99">
        <v>4803556.8599243201</v>
      </c>
      <c r="CM1463" s="166">
        <v>65529.033589839899</v>
      </c>
      <c r="CN1463" s="166">
        <v>9070614.1423339806</v>
      </c>
      <c r="CO1463" s="166">
        <v>42361887.814453103</v>
      </c>
      <c r="CP1463" s="99">
        <v>4803556.8599243201</v>
      </c>
      <c r="CQ1463" s="99">
        <v>0</v>
      </c>
      <c r="CR1463" s="99">
        <v>0</v>
      </c>
      <c r="CS1463" s="99">
        <v>0</v>
      </c>
      <c r="CT1463" s="99">
        <v>0</v>
      </c>
      <c r="CU1463" s="98">
        <v>5836.2825743069998</v>
      </c>
      <c r="CV1463" s="98">
        <v>22567.220286989999</v>
      </c>
      <c r="CW1463" s="98">
        <v>2484376.2353668232</v>
      </c>
      <c r="CX1463" s="98">
        <v>21887842.70616148</v>
      </c>
    </row>
    <row r="1464" spans="1:102" x14ac:dyDescent="0.2">
      <c r="A1464" s="98" t="s">
        <v>74</v>
      </c>
      <c r="B1464" s="100">
        <v>41334</v>
      </c>
      <c r="C1464" s="99">
        <v>36666.892165660902</v>
      </c>
      <c r="D1464" s="99">
        <v>0</v>
      </c>
      <c r="E1464" s="99">
        <v>5515.6714938879004</v>
      </c>
      <c r="F1464" s="99">
        <v>4379.0187652111099</v>
      </c>
      <c r="G1464" s="99">
        <v>1005.77156241983</v>
      </c>
      <c r="H1464" s="99">
        <v>0</v>
      </c>
      <c r="I1464" s="99">
        <v>0</v>
      </c>
      <c r="J1464" s="99">
        <v>21764.586327552799</v>
      </c>
      <c r="K1464" s="99">
        <v>130.53640471398799</v>
      </c>
      <c r="L1464" s="99">
        <v>696.33374689519405</v>
      </c>
      <c r="M1464" s="99">
        <v>17199.868819952</v>
      </c>
      <c r="N1464" s="99">
        <v>3832.7917449176298</v>
      </c>
      <c r="O1464" s="99">
        <v>0</v>
      </c>
      <c r="P1464" s="99">
        <v>17960.230504751202</v>
      </c>
      <c r="Q1464" s="99">
        <v>2361.4281557798399</v>
      </c>
      <c r="R1464" s="99">
        <v>0</v>
      </c>
      <c r="S1464" s="99">
        <v>1002.24595440924</v>
      </c>
      <c r="T1464" s="99">
        <v>0</v>
      </c>
      <c r="U1464" s="99">
        <v>21899.1272311211</v>
      </c>
      <c r="V1464" s="99">
        <v>1953843.5458984401</v>
      </c>
      <c r="W1464" s="99">
        <v>0</v>
      </c>
      <c r="X1464" s="99">
        <v>332951.69090271002</v>
      </c>
      <c r="Y1464" s="99">
        <v>220810.16335678101</v>
      </c>
      <c r="Z1464" s="99">
        <v>138515.09552574201</v>
      </c>
      <c r="AA1464" s="99">
        <v>0</v>
      </c>
      <c r="AB1464" s="99">
        <v>0</v>
      </c>
      <c r="AC1464" s="99">
        <v>6571421.1226806603</v>
      </c>
      <c r="AD1464" s="99">
        <v>10009.7627314329</v>
      </c>
      <c r="AE1464" s="99">
        <v>12731.114629507099</v>
      </c>
      <c r="AF1464" s="99">
        <v>787970.42426300002</v>
      </c>
      <c r="AG1464" s="99">
        <v>477938.45644378703</v>
      </c>
      <c r="AH1464" s="99">
        <v>0</v>
      </c>
      <c r="AI1464" s="99">
        <v>778772.77658844006</v>
      </c>
      <c r="AJ1464" s="99">
        <v>223497.01893424999</v>
      </c>
      <c r="AK1464" s="99">
        <v>0</v>
      </c>
      <c r="AL1464" s="99">
        <v>137757.441026688</v>
      </c>
      <c r="AM1464" s="99">
        <v>0</v>
      </c>
      <c r="AN1464" s="99">
        <v>6607055.5512084998</v>
      </c>
      <c r="AO1464" s="99">
        <v>17478013.6096191</v>
      </c>
      <c r="AP1464" s="99">
        <v>0</v>
      </c>
      <c r="AQ1464" s="99">
        <v>2800350.7131347698</v>
      </c>
      <c r="AR1464" s="99">
        <v>1836068.89837646</v>
      </c>
      <c r="AS1464" s="99">
        <v>1140420.5668640099</v>
      </c>
      <c r="AT1464" s="99">
        <v>0</v>
      </c>
      <c r="AU1464" s="99">
        <v>0</v>
      </c>
      <c r="AV1464" s="99">
        <v>20472911.490966801</v>
      </c>
      <c r="AW1464" s="99">
        <v>32011.463314533201</v>
      </c>
      <c r="AX1464" s="99">
        <v>149210.22101020801</v>
      </c>
      <c r="AY1464" s="99">
        <v>7283904.0485229502</v>
      </c>
      <c r="AZ1464" s="99">
        <v>3956780.68249512</v>
      </c>
      <c r="BA1464" s="99">
        <v>0</v>
      </c>
      <c r="BB1464" s="99">
        <v>6986586.71557617</v>
      </c>
      <c r="BC1464" s="99">
        <v>1877093.6971130399</v>
      </c>
      <c r="BD1464" s="99">
        <v>0</v>
      </c>
      <c r="BE1464" s="99">
        <v>1134822.5990905799</v>
      </c>
      <c r="BF1464" s="99">
        <v>0</v>
      </c>
      <c r="BG1464" s="99">
        <v>20603700.5771484</v>
      </c>
      <c r="BH1464" s="99">
        <v>4277900.4456176804</v>
      </c>
      <c r="BI1464" s="99">
        <v>0</v>
      </c>
      <c r="BJ1464" s="99">
        <v>1104894.2506256099</v>
      </c>
      <c r="BK1464" s="99">
        <v>859829.83855438197</v>
      </c>
      <c r="BL1464" s="99">
        <v>0</v>
      </c>
      <c r="BM1464" s="99">
        <v>0</v>
      </c>
      <c r="BN1464" s="99">
        <v>0</v>
      </c>
      <c r="BO1464" s="99">
        <v>0</v>
      </c>
      <c r="BP1464" s="99">
        <v>0</v>
      </c>
      <c r="BQ1464" s="99">
        <v>0</v>
      </c>
      <c r="BR1464" s="99">
        <v>2375707.4113159198</v>
      </c>
      <c r="BS1464" s="99">
        <v>1455724.56288147</v>
      </c>
      <c r="BT1464" s="99">
        <v>0</v>
      </c>
      <c r="BU1464" s="99">
        <v>552189.25</v>
      </c>
      <c r="BV1464" s="99">
        <v>1035932.37423706</v>
      </c>
      <c r="BW1464" s="99">
        <v>0</v>
      </c>
      <c r="BX1464" s="99">
        <v>94914.769908905</v>
      </c>
      <c r="BY1464" s="99">
        <v>0</v>
      </c>
      <c r="BZ1464" s="99">
        <v>0</v>
      </c>
      <c r="CA1464" s="99">
        <v>42174.155486106902</v>
      </c>
      <c r="CB1464" s="99">
        <v>2293599.9440918001</v>
      </c>
      <c r="CC1464" s="99">
        <v>20319345.995849598</v>
      </c>
      <c r="CD1464" s="99">
        <v>5391787.56884766</v>
      </c>
      <c r="CE1464" s="99">
        <v>1006.7638046219899</v>
      </c>
      <c r="CF1464" s="99">
        <v>140110.674882889</v>
      </c>
      <c r="CG1464" s="99">
        <v>1153228.9104156501</v>
      </c>
      <c r="CH1464" s="99">
        <v>0</v>
      </c>
      <c r="CI1464" s="99">
        <v>43175.712854862199</v>
      </c>
      <c r="CJ1464" s="99">
        <v>2432437.3946533198</v>
      </c>
      <c r="CK1464" s="99">
        <v>21476851.995849598</v>
      </c>
      <c r="CL1464" s="99">
        <v>5483504.5552978497</v>
      </c>
      <c r="CM1464" s="166">
        <v>64973.531335353902</v>
      </c>
      <c r="CN1464" s="166">
        <v>9050979.2629394494</v>
      </c>
      <c r="CO1464" s="166">
        <v>42132122.958984397</v>
      </c>
      <c r="CP1464" s="99">
        <v>5483504.5552978497</v>
      </c>
      <c r="CQ1464" s="99">
        <v>0</v>
      </c>
      <c r="CR1464" s="99">
        <v>0</v>
      </c>
      <c r="CS1464" s="99">
        <v>0</v>
      </c>
      <c r="CT1464" s="99">
        <v>0</v>
      </c>
      <c r="CU1464" s="98">
        <v>5646.2149641200003</v>
      </c>
      <c r="CV1464" s="98">
        <v>22651.180590382999</v>
      </c>
      <c r="CW1464" s="98">
        <v>2433710.6189746889</v>
      </c>
      <c r="CX1464" s="98">
        <v>21472574.906265248</v>
      </c>
    </row>
    <row r="1465" spans="1:102" x14ac:dyDescent="0.2">
      <c r="A1465" s="98" t="s">
        <v>74</v>
      </c>
      <c r="B1465" s="100">
        <v>41426</v>
      </c>
      <c r="C1465" s="99">
        <v>36758.466274261496</v>
      </c>
      <c r="D1465" s="99">
        <v>0</v>
      </c>
      <c r="E1465" s="99">
        <v>5404.8593189716303</v>
      </c>
      <c r="F1465" s="99">
        <v>4304.2749183774004</v>
      </c>
      <c r="G1465" s="99">
        <v>1029.54631511867</v>
      </c>
      <c r="H1465" s="99">
        <v>0</v>
      </c>
      <c r="I1465" s="99">
        <v>0</v>
      </c>
      <c r="J1465" s="99">
        <v>21878.1021885872</v>
      </c>
      <c r="K1465" s="99">
        <v>114.301398068666</v>
      </c>
      <c r="L1465" s="99">
        <v>512.89447961747601</v>
      </c>
      <c r="M1465" s="99">
        <v>17350.398546695698</v>
      </c>
      <c r="N1465" s="99">
        <v>3825.8649653196298</v>
      </c>
      <c r="O1465" s="99">
        <v>0</v>
      </c>
      <c r="P1465" s="99">
        <v>18199.893574714701</v>
      </c>
      <c r="Q1465" s="99">
        <v>2340.55176460743</v>
      </c>
      <c r="R1465" s="99">
        <v>0</v>
      </c>
      <c r="S1465" s="99">
        <v>1028.3863823413801</v>
      </c>
      <c r="T1465" s="99">
        <v>0</v>
      </c>
      <c r="U1465" s="99">
        <v>21990.224416255998</v>
      </c>
      <c r="V1465" s="99">
        <v>1948579.08381653</v>
      </c>
      <c r="W1465" s="99">
        <v>0</v>
      </c>
      <c r="X1465" s="99">
        <v>329610.07642364502</v>
      </c>
      <c r="Y1465" s="99">
        <v>218077.8015728</v>
      </c>
      <c r="Z1465" s="99">
        <v>136643.175224304</v>
      </c>
      <c r="AA1465" s="99">
        <v>0</v>
      </c>
      <c r="AB1465" s="99">
        <v>0</v>
      </c>
      <c r="AC1465" s="99">
        <v>6603120.50427246</v>
      </c>
      <c r="AD1465" s="99">
        <v>8698.0651960372907</v>
      </c>
      <c r="AE1465" s="99">
        <v>8424.3901361226999</v>
      </c>
      <c r="AF1465" s="99">
        <v>783786.56565856899</v>
      </c>
      <c r="AG1465" s="99">
        <v>475966.98409271199</v>
      </c>
      <c r="AH1465" s="99">
        <v>0</v>
      </c>
      <c r="AI1465" s="99">
        <v>778608.07835388195</v>
      </c>
      <c r="AJ1465" s="99">
        <v>223436.49098587001</v>
      </c>
      <c r="AK1465" s="99">
        <v>0</v>
      </c>
      <c r="AL1465" s="99">
        <v>136618.55648231501</v>
      </c>
      <c r="AM1465" s="99">
        <v>0</v>
      </c>
      <c r="AN1465" s="99">
        <v>6606074.0780639602</v>
      </c>
      <c r="AO1465" s="99">
        <v>17504130.228271499</v>
      </c>
      <c r="AP1465" s="99">
        <v>0</v>
      </c>
      <c r="AQ1465" s="99">
        <v>2767448.86828613</v>
      </c>
      <c r="AR1465" s="99">
        <v>1805799.08239746</v>
      </c>
      <c r="AS1465" s="99">
        <v>1126070.8408203099</v>
      </c>
      <c r="AT1465" s="99">
        <v>0</v>
      </c>
      <c r="AU1465" s="99">
        <v>0</v>
      </c>
      <c r="AV1465" s="99">
        <v>20609110</v>
      </c>
      <c r="AW1465" s="99">
        <v>27844.237625837301</v>
      </c>
      <c r="AX1465" s="99">
        <v>98521.245556831404</v>
      </c>
      <c r="AY1465" s="99">
        <v>7256982.1642456101</v>
      </c>
      <c r="AZ1465" s="99">
        <v>3943051.3392028799</v>
      </c>
      <c r="BA1465" s="99">
        <v>0</v>
      </c>
      <c r="BB1465" s="99">
        <v>7027558.8938598596</v>
      </c>
      <c r="BC1465" s="99">
        <v>1868584.7643279999</v>
      </c>
      <c r="BD1465" s="99">
        <v>0</v>
      </c>
      <c r="BE1465" s="99">
        <v>1128157.30403137</v>
      </c>
      <c r="BF1465" s="99">
        <v>0</v>
      </c>
      <c r="BG1465" s="99">
        <v>20608218.9140625</v>
      </c>
      <c r="BH1465" s="99">
        <v>4312100.46276855</v>
      </c>
      <c r="BI1465" s="99">
        <v>0</v>
      </c>
      <c r="BJ1465" s="99">
        <v>1116258.1468505899</v>
      </c>
      <c r="BK1465" s="99">
        <v>859545.35278320301</v>
      </c>
      <c r="BL1465" s="99">
        <v>0</v>
      </c>
      <c r="BM1465" s="99">
        <v>0</v>
      </c>
      <c r="BN1465" s="99">
        <v>0</v>
      </c>
      <c r="BO1465" s="99">
        <v>0</v>
      </c>
      <c r="BP1465" s="99">
        <v>0</v>
      </c>
      <c r="BQ1465" s="99">
        <v>0</v>
      </c>
      <c r="BR1465" s="99">
        <v>2386334.0140991202</v>
      </c>
      <c r="BS1465" s="99">
        <v>1454931.1406555199</v>
      </c>
      <c r="BT1465" s="99">
        <v>0</v>
      </c>
      <c r="BU1465" s="99">
        <v>557582.67999267601</v>
      </c>
      <c r="BV1465" s="99">
        <v>1032805.49081421</v>
      </c>
      <c r="BW1465" s="99">
        <v>0</v>
      </c>
      <c r="BX1465" s="99">
        <v>93911.5899190903</v>
      </c>
      <c r="BY1465" s="99">
        <v>0</v>
      </c>
      <c r="BZ1465" s="99">
        <v>0</v>
      </c>
      <c r="CA1465" s="99">
        <v>42177.199811935403</v>
      </c>
      <c r="CB1465" s="99">
        <v>2275785.2177734398</v>
      </c>
      <c r="CC1465" s="99">
        <v>20289240.7106934</v>
      </c>
      <c r="CD1465" s="99">
        <v>5430129.3513793899</v>
      </c>
      <c r="CE1465" s="99">
        <v>1029.2888155579601</v>
      </c>
      <c r="CF1465" s="99">
        <v>136627.086589813</v>
      </c>
      <c r="CG1465" s="99">
        <v>1120891.7770996101</v>
      </c>
      <c r="CH1465" s="99">
        <v>0</v>
      </c>
      <c r="CI1465" s="99">
        <v>43206.601346015901</v>
      </c>
      <c r="CJ1465" s="99">
        <v>2415226.25714111</v>
      </c>
      <c r="CK1465" s="99">
        <v>21418211.651122998</v>
      </c>
      <c r="CL1465" s="99">
        <v>5520426.5651855497</v>
      </c>
      <c r="CM1465" s="166">
        <v>65061.5652832985</v>
      </c>
      <c r="CN1465" s="166">
        <v>9012044.1651611291</v>
      </c>
      <c r="CO1465" s="166">
        <v>41959147.857910201</v>
      </c>
      <c r="CP1465" s="99">
        <v>5520426.5651855497</v>
      </c>
      <c r="CQ1465" s="99">
        <v>0</v>
      </c>
      <c r="CR1465" s="99">
        <v>0</v>
      </c>
      <c r="CS1465" s="99">
        <v>0</v>
      </c>
      <c r="CT1465" s="99">
        <v>0</v>
      </c>
      <c r="CU1465" s="98">
        <v>5520.3676099610002</v>
      </c>
      <c r="CV1465" s="98">
        <v>22769.646246394001</v>
      </c>
      <c r="CW1465" s="98">
        <v>2412412.3043632526</v>
      </c>
      <c r="CX1465" s="98">
        <v>21410132.48779301</v>
      </c>
    </row>
    <row r="1466" spans="1:102" x14ac:dyDescent="0.2">
      <c r="A1466" s="98" t="s">
        <v>74</v>
      </c>
      <c r="B1466" s="100">
        <v>41518</v>
      </c>
      <c r="C1466" s="99">
        <v>36610.7354388237</v>
      </c>
      <c r="D1466" s="99">
        <v>0</v>
      </c>
      <c r="E1466" s="99">
        <v>5306.9313448667499</v>
      </c>
      <c r="F1466" s="99">
        <v>4226.4732829332397</v>
      </c>
      <c r="G1466" s="99">
        <v>1057.0064753741001</v>
      </c>
      <c r="H1466" s="99">
        <v>0</v>
      </c>
      <c r="I1466" s="99">
        <v>0</v>
      </c>
      <c r="J1466" s="99">
        <v>21866.390590667699</v>
      </c>
      <c r="K1466" s="99">
        <v>100.814027323388</v>
      </c>
      <c r="L1466" s="99">
        <v>80.012838887050705</v>
      </c>
      <c r="M1466" s="99">
        <v>17313.682532548901</v>
      </c>
      <c r="N1466" s="99">
        <v>3781.74453422427</v>
      </c>
      <c r="O1466" s="99">
        <v>0</v>
      </c>
      <c r="P1466" s="99">
        <v>18513.739951848998</v>
      </c>
      <c r="Q1466" s="99">
        <v>2317.4784949421901</v>
      </c>
      <c r="R1466" s="99">
        <v>0</v>
      </c>
      <c r="S1466" s="99">
        <v>1060.6358075738001</v>
      </c>
      <c r="T1466" s="99">
        <v>0</v>
      </c>
      <c r="U1466" s="99">
        <v>21965.894364356998</v>
      </c>
      <c r="V1466" s="99">
        <v>1934309.2876434301</v>
      </c>
      <c r="W1466" s="99">
        <v>0</v>
      </c>
      <c r="X1466" s="99">
        <v>322844.07669830299</v>
      </c>
      <c r="Y1466" s="99">
        <v>215931.531419754</v>
      </c>
      <c r="Z1466" s="99">
        <v>139024.9538517</v>
      </c>
      <c r="AA1466" s="99">
        <v>0</v>
      </c>
      <c r="AB1466" s="99">
        <v>0</v>
      </c>
      <c r="AC1466" s="99">
        <v>6584740.12255859</v>
      </c>
      <c r="AD1466" s="99">
        <v>7575.2179273963002</v>
      </c>
      <c r="AE1466" s="99">
        <v>4391.0109172463399</v>
      </c>
      <c r="AF1466" s="99">
        <v>787367.94419860805</v>
      </c>
      <c r="AG1466" s="99">
        <v>466021.61637496902</v>
      </c>
      <c r="AH1466" s="99">
        <v>0</v>
      </c>
      <c r="AI1466" s="99">
        <v>779274.20703887905</v>
      </c>
      <c r="AJ1466" s="99">
        <v>220009.08709144601</v>
      </c>
      <c r="AK1466" s="99">
        <v>0</v>
      </c>
      <c r="AL1466" s="99">
        <v>138734.79268837001</v>
      </c>
      <c r="AM1466" s="99">
        <v>0</v>
      </c>
      <c r="AN1466" s="99">
        <v>6575481.1978149395</v>
      </c>
      <c r="AO1466" s="99">
        <v>17465340.719970699</v>
      </c>
      <c r="AP1466" s="99">
        <v>0</v>
      </c>
      <c r="AQ1466" s="99">
        <v>2724923.9267883301</v>
      </c>
      <c r="AR1466" s="99">
        <v>1794039.9612579299</v>
      </c>
      <c r="AS1466" s="99">
        <v>1148862.39564514</v>
      </c>
      <c r="AT1466" s="99">
        <v>0</v>
      </c>
      <c r="AU1466" s="99">
        <v>0</v>
      </c>
      <c r="AV1466" s="99">
        <v>20608404.143310498</v>
      </c>
      <c r="AW1466" s="99">
        <v>24280.9058997631</v>
      </c>
      <c r="AX1466" s="99">
        <v>36883.196693897196</v>
      </c>
      <c r="AY1466" s="99">
        <v>7341116.4435424795</v>
      </c>
      <c r="AZ1466" s="99">
        <v>3888546.7576904302</v>
      </c>
      <c r="BA1466" s="99">
        <v>0</v>
      </c>
      <c r="BB1466" s="99">
        <v>7097549.4546508798</v>
      </c>
      <c r="BC1466" s="99">
        <v>1860660.79238892</v>
      </c>
      <c r="BD1466" s="99">
        <v>0</v>
      </c>
      <c r="BE1466" s="99">
        <v>1145729.24993896</v>
      </c>
      <c r="BF1466" s="99">
        <v>0</v>
      </c>
      <c r="BG1466" s="99">
        <v>20591122.409179699</v>
      </c>
      <c r="BH1466" s="99">
        <v>4311160.5049438505</v>
      </c>
      <c r="BI1466" s="99">
        <v>0</v>
      </c>
      <c r="BJ1466" s="99">
        <v>1098479.6712646501</v>
      </c>
      <c r="BK1466" s="99">
        <v>852018.36992645299</v>
      </c>
      <c r="BL1466" s="99">
        <v>0</v>
      </c>
      <c r="BM1466" s="99">
        <v>0</v>
      </c>
      <c r="BN1466" s="99">
        <v>0</v>
      </c>
      <c r="BO1466" s="99">
        <v>0</v>
      </c>
      <c r="BP1466" s="99">
        <v>0</v>
      </c>
      <c r="BQ1466" s="99">
        <v>0</v>
      </c>
      <c r="BR1466" s="99">
        <v>2408929.57385254</v>
      </c>
      <c r="BS1466" s="99">
        <v>1441874.90065002</v>
      </c>
      <c r="BT1466" s="99">
        <v>0</v>
      </c>
      <c r="BU1466" s="99">
        <v>469957.87999725301</v>
      </c>
      <c r="BV1466" s="99">
        <v>1027208.47080994</v>
      </c>
      <c r="BW1466" s="99">
        <v>0</v>
      </c>
      <c r="BX1466" s="99">
        <v>83381.399930953994</v>
      </c>
      <c r="BY1466" s="99">
        <v>0</v>
      </c>
      <c r="BZ1466" s="99">
        <v>0</v>
      </c>
      <c r="CA1466" s="99">
        <v>41918.310053348498</v>
      </c>
      <c r="CB1466" s="99">
        <v>2249869.3614807101</v>
      </c>
      <c r="CC1466" s="99">
        <v>20084927.832519501</v>
      </c>
      <c r="CD1466" s="99">
        <v>5400873.7245483398</v>
      </c>
      <c r="CE1466" s="99">
        <v>1057.30043847859</v>
      </c>
      <c r="CF1466" s="99">
        <v>138148.54881286601</v>
      </c>
      <c r="CG1466" s="99">
        <v>1143402.85452271</v>
      </c>
      <c r="CH1466" s="99">
        <v>0</v>
      </c>
      <c r="CI1466" s="99">
        <v>42980.908041477203</v>
      </c>
      <c r="CJ1466" s="99">
        <v>2383669.5878906301</v>
      </c>
      <c r="CK1466" s="99">
        <v>21220734.4599609</v>
      </c>
      <c r="CL1466" s="99">
        <v>5492115.2890625</v>
      </c>
      <c r="CM1466" s="166">
        <v>64798.638210773497</v>
      </c>
      <c r="CN1466" s="166">
        <v>8960983.9880371094</v>
      </c>
      <c r="CO1466" s="166">
        <v>41814559.8427734</v>
      </c>
      <c r="CP1466" s="99">
        <v>5492115.2890625</v>
      </c>
      <c r="CQ1466" s="99">
        <v>0</v>
      </c>
      <c r="CR1466" s="99">
        <v>0</v>
      </c>
      <c r="CS1466" s="99">
        <v>0</v>
      </c>
      <c r="CT1466" s="99">
        <v>0</v>
      </c>
      <c r="CU1466" s="98">
        <v>5406.8502085729997</v>
      </c>
      <c r="CV1466" s="98">
        <v>22784.477022951</v>
      </c>
      <c r="CW1466" s="98">
        <v>2388017.9102935763</v>
      </c>
      <c r="CX1466" s="98">
        <v>21228330.68704221</v>
      </c>
    </row>
    <row r="1467" spans="1:102" x14ac:dyDescent="0.2">
      <c r="A1467" s="98" t="s">
        <v>74</v>
      </c>
      <c r="B1467" s="100">
        <v>41609</v>
      </c>
      <c r="C1467" s="99">
        <v>36301.131350994103</v>
      </c>
      <c r="D1467" s="99">
        <v>0</v>
      </c>
      <c r="E1467" s="99">
        <v>5184.9291426539403</v>
      </c>
      <c r="F1467" s="99">
        <v>4130.3194495439502</v>
      </c>
      <c r="G1467" s="99">
        <v>1043.0646139681301</v>
      </c>
      <c r="H1467" s="99">
        <v>0</v>
      </c>
      <c r="I1467" s="99">
        <v>0</v>
      </c>
      <c r="J1467" s="99">
        <v>21852.770954608899</v>
      </c>
      <c r="K1467" s="99">
        <v>77.091590166091905</v>
      </c>
      <c r="L1467" s="99">
        <v>57.673746115993701</v>
      </c>
      <c r="M1467" s="99">
        <v>17208.237643957102</v>
      </c>
      <c r="N1467" s="99">
        <v>3730.8584332168102</v>
      </c>
      <c r="O1467" s="99">
        <v>0</v>
      </c>
      <c r="P1467" s="99">
        <v>18200.0443992615</v>
      </c>
      <c r="Q1467" s="99">
        <v>2294.81089767814</v>
      </c>
      <c r="R1467" s="99">
        <v>0</v>
      </c>
      <c r="S1467" s="99">
        <v>1037.34119294584</v>
      </c>
      <c r="T1467" s="99">
        <v>0</v>
      </c>
      <c r="U1467" s="99">
        <v>21930.026122331601</v>
      </c>
      <c r="V1467" s="99">
        <v>1892441.9478607201</v>
      </c>
      <c r="W1467" s="99">
        <v>0</v>
      </c>
      <c r="X1467" s="99">
        <v>310467.77150726301</v>
      </c>
      <c r="Y1467" s="99">
        <v>204989.13458061201</v>
      </c>
      <c r="Z1467" s="99">
        <v>138754.19638633699</v>
      </c>
      <c r="AA1467" s="99">
        <v>0</v>
      </c>
      <c r="AB1467" s="99">
        <v>0</v>
      </c>
      <c r="AC1467" s="99">
        <v>6543804.6654663105</v>
      </c>
      <c r="AD1467" s="99">
        <v>6421.7866814136496</v>
      </c>
      <c r="AE1467" s="99">
        <v>3395.56939783692</v>
      </c>
      <c r="AF1467" s="99">
        <v>766147.13975524902</v>
      </c>
      <c r="AG1467" s="99">
        <v>453284.64791107201</v>
      </c>
      <c r="AH1467" s="99">
        <v>0</v>
      </c>
      <c r="AI1467" s="99">
        <v>759412.56826019299</v>
      </c>
      <c r="AJ1467" s="99">
        <v>220315.930429459</v>
      </c>
      <c r="AK1467" s="99">
        <v>0</v>
      </c>
      <c r="AL1467" s="99">
        <v>138537.624376297</v>
      </c>
      <c r="AM1467" s="99">
        <v>0</v>
      </c>
      <c r="AN1467" s="99">
        <v>6542032.6517334003</v>
      </c>
      <c r="AO1467" s="99">
        <v>17133519.5383301</v>
      </c>
      <c r="AP1467" s="99">
        <v>0</v>
      </c>
      <c r="AQ1467" s="99">
        <v>2610942.2075805701</v>
      </c>
      <c r="AR1467" s="99">
        <v>1689177.50642395</v>
      </c>
      <c r="AS1467" s="99">
        <v>1152180.7025756801</v>
      </c>
      <c r="AT1467" s="99">
        <v>0</v>
      </c>
      <c r="AU1467" s="99">
        <v>0</v>
      </c>
      <c r="AV1467" s="99">
        <v>20613383.880371101</v>
      </c>
      <c r="AW1467" s="99">
        <v>20749.181149959601</v>
      </c>
      <c r="AX1467" s="99">
        <v>31404.839924097101</v>
      </c>
      <c r="AY1467" s="99">
        <v>7167095.8075561495</v>
      </c>
      <c r="AZ1467" s="99">
        <v>3800122.2236022898</v>
      </c>
      <c r="BA1467" s="99">
        <v>0</v>
      </c>
      <c r="BB1467" s="99">
        <v>6922644.3237304697</v>
      </c>
      <c r="BC1467" s="99">
        <v>1886397.3791809101</v>
      </c>
      <c r="BD1467" s="99">
        <v>0</v>
      </c>
      <c r="BE1467" s="99">
        <v>1148821.0010833701</v>
      </c>
      <c r="BF1467" s="99">
        <v>0</v>
      </c>
      <c r="BG1467" s="99">
        <v>20614004.8916016</v>
      </c>
      <c r="BH1467" s="99">
        <v>4265942.19104004</v>
      </c>
      <c r="BI1467" s="99">
        <v>0</v>
      </c>
      <c r="BJ1467" s="99">
        <v>1077820.3327331501</v>
      </c>
      <c r="BK1467" s="99">
        <v>823490.07096862805</v>
      </c>
      <c r="BL1467" s="99">
        <v>0</v>
      </c>
      <c r="BM1467" s="99">
        <v>0</v>
      </c>
      <c r="BN1467" s="99">
        <v>0</v>
      </c>
      <c r="BO1467" s="99">
        <v>0</v>
      </c>
      <c r="BP1467" s="99">
        <v>0</v>
      </c>
      <c r="BQ1467" s="99">
        <v>0</v>
      </c>
      <c r="BR1467" s="99">
        <v>2377874.8162536598</v>
      </c>
      <c r="BS1467" s="99">
        <v>1409336.2877807601</v>
      </c>
      <c r="BT1467" s="99">
        <v>0</v>
      </c>
      <c r="BU1467" s="99">
        <v>543233.71999359096</v>
      </c>
      <c r="BV1467" s="99">
        <v>1032928.20912933</v>
      </c>
      <c r="BW1467" s="99">
        <v>0</v>
      </c>
      <c r="BX1467" s="99">
        <v>93352.599916458101</v>
      </c>
      <c r="BY1467" s="99">
        <v>0</v>
      </c>
      <c r="BZ1467" s="99">
        <v>0</v>
      </c>
      <c r="CA1467" s="99">
        <v>41479.355975627899</v>
      </c>
      <c r="CB1467" s="99">
        <v>2205988.7735900902</v>
      </c>
      <c r="CC1467" s="99">
        <v>19781879.861083999</v>
      </c>
      <c r="CD1467" s="99">
        <v>5340952.7161254901</v>
      </c>
      <c r="CE1467" s="99">
        <v>1042.52673259377</v>
      </c>
      <c r="CF1467" s="99">
        <v>139127.83571243301</v>
      </c>
      <c r="CG1467" s="99">
        <v>1153314.4742584201</v>
      </c>
      <c r="CH1467" s="99">
        <v>0</v>
      </c>
      <c r="CI1467" s="99">
        <v>42521.921972274802</v>
      </c>
      <c r="CJ1467" s="99">
        <v>2346143.2869873</v>
      </c>
      <c r="CK1467" s="99">
        <v>20935940.495117199</v>
      </c>
      <c r="CL1467" s="99">
        <v>5434865.63391113</v>
      </c>
      <c r="CM1467" s="166">
        <v>64301.107460975603</v>
      </c>
      <c r="CN1467" s="166">
        <v>8887211.07885742</v>
      </c>
      <c r="CO1467" s="166">
        <v>41527364.972167999</v>
      </c>
      <c r="CP1467" s="99">
        <v>5434865.63391113</v>
      </c>
      <c r="CQ1467" s="99">
        <v>0</v>
      </c>
      <c r="CR1467" s="99">
        <v>0</v>
      </c>
      <c r="CS1467" s="99">
        <v>0</v>
      </c>
      <c r="CT1467" s="99">
        <v>0</v>
      </c>
      <c r="CU1467" s="98">
        <v>5261.8055907839998</v>
      </c>
      <c r="CV1467" s="98">
        <v>22755.120108530002</v>
      </c>
      <c r="CW1467" s="98">
        <v>2345116.6093025231</v>
      </c>
      <c r="CX1467" s="98">
        <v>20935194.335342418</v>
      </c>
    </row>
    <row r="1468" spans="1:102" x14ac:dyDescent="0.2">
      <c r="A1468" s="98" t="s">
        <v>74</v>
      </c>
      <c r="B1468" s="100">
        <v>41699</v>
      </c>
      <c r="C1468" s="99">
        <v>36286.615891933398</v>
      </c>
      <c r="D1468" s="99">
        <v>0</v>
      </c>
      <c r="E1468" s="99">
        <v>5018.4163646697998</v>
      </c>
      <c r="F1468" s="99">
        <v>3976.6578278839602</v>
      </c>
      <c r="G1468" s="99">
        <v>1030.68363346159</v>
      </c>
      <c r="H1468" s="99">
        <v>0</v>
      </c>
      <c r="I1468" s="99">
        <v>0</v>
      </c>
      <c r="J1468" s="99">
        <v>21817.3797953129</v>
      </c>
      <c r="K1468" s="99">
        <v>55.845843925606502</v>
      </c>
      <c r="L1468" s="99">
        <v>54.0035257511772</v>
      </c>
      <c r="M1468" s="99">
        <v>17171.361713647799</v>
      </c>
      <c r="N1468" s="99">
        <v>3686.9485584199401</v>
      </c>
      <c r="O1468" s="99">
        <v>0</v>
      </c>
      <c r="P1468" s="99">
        <v>18044.178057909001</v>
      </c>
      <c r="Q1468" s="99">
        <v>2263.5375172793902</v>
      </c>
      <c r="R1468" s="99">
        <v>0</v>
      </c>
      <c r="S1468" s="99">
        <v>1025.96942158043</v>
      </c>
      <c r="T1468" s="99">
        <v>0</v>
      </c>
      <c r="U1468" s="99">
        <v>21872.988501310301</v>
      </c>
      <c r="V1468" s="99">
        <v>1889931.81661987</v>
      </c>
      <c r="W1468" s="99">
        <v>0</v>
      </c>
      <c r="X1468" s="99">
        <v>299404.220859528</v>
      </c>
      <c r="Y1468" s="99">
        <v>195065.36284637501</v>
      </c>
      <c r="Z1468" s="99">
        <v>134509.564598083</v>
      </c>
      <c r="AA1468" s="99">
        <v>0</v>
      </c>
      <c r="AB1468" s="99">
        <v>0</v>
      </c>
      <c r="AC1468" s="99">
        <v>6518200.91687012</v>
      </c>
      <c r="AD1468" s="99">
        <v>3853.9103325307401</v>
      </c>
      <c r="AE1468" s="99">
        <v>4357.5959805250204</v>
      </c>
      <c r="AF1468" s="99">
        <v>767823.39975738502</v>
      </c>
      <c r="AG1468" s="99">
        <v>445521.01264190697</v>
      </c>
      <c r="AH1468" s="99">
        <v>0</v>
      </c>
      <c r="AI1468" s="99">
        <v>748424.58459472703</v>
      </c>
      <c r="AJ1468" s="99">
        <v>216777.19660568199</v>
      </c>
      <c r="AK1468" s="99">
        <v>0</v>
      </c>
      <c r="AL1468" s="99">
        <v>133641.30434227001</v>
      </c>
      <c r="AM1468" s="99">
        <v>0</v>
      </c>
      <c r="AN1468" s="99">
        <v>6526516.2718505897</v>
      </c>
      <c r="AO1468" s="99">
        <v>17227935.675781298</v>
      </c>
      <c r="AP1468" s="99">
        <v>0</v>
      </c>
      <c r="AQ1468" s="99">
        <v>2516174.4877624498</v>
      </c>
      <c r="AR1468" s="99">
        <v>1602655.7795104999</v>
      </c>
      <c r="AS1468" s="99">
        <v>1129170.25868225</v>
      </c>
      <c r="AT1468" s="99">
        <v>0</v>
      </c>
      <c r="AU1468" s="99">
        <v>0</v>
      </c>
      <c r="AV1468" s="99">
        <v>20681789.458984401</v>
      </c>
      <c r="AW1468" s="99">
        <v>12554.117519617101</v>
      </c>
      <c r="AX1468" s="99">
        <v>31978.624272823301</v>
      </c>
      <c r="AY1468" s="99">
        <v>7204496.53942871</v>
      </c>
      <c r="AZ1468" s="99">
        <v>3745077.7946472201</v>
      </c>
      <c r="BA1468" s="99">
        <v>0</v>
      </c>
      <c r="BB1468" s="99">
        <v>6841834.2102661096</v>
      </c>
      <c r="BC1468" s="99">
        <v>1839882.6231841999</v>
      </c>
      <c r="BD1468" s="99">
        <v>0</v>
      </c>
      <c r="BE1468" s="99">
        <v>1122227.0505065899</v>
      </c>
      <c r="BF1468" s="99">
        <v>0</v>
      </c>
      <c r="BG1468" s="99">
        <v>20691448.996582001</v>
      </c>
      <c r="BH1468" s="99">
        <v>4251453.9206542997</v>
      </c>
      <c r="BI1468" s="99">
        <v>0</v>
      </c>
      <c r="BJ1468" s="99">
        <v>1048736.26060486</v>
      </c>
      <c r="BK1468" s="99">
        <v>800331.69226074195</v>
      </c>
      <c r="BL1468" s="99">
        <v>0</v>
      </c>
      <c r="BM1468" s="99">
        <v>0</v>
      </c>
      <c r="BN1468" s="99">
        <v>0</v>
      </c>
      <c r="BO1468" s="99">
        <v>0</v>
      </c>
      <c r="BP1468" s="99">
        <v>0</v>
      </c>
      <c r="BQ1468" s="99">
        <v>0</v>
      </c>
      <c r="BR1468" s="99">
        <v>2361347.7502136198</v>
      </c>
      <c r="BS1468" s="99">
        <v>1386872.9291534401</v>
      </c>
      <c r="BT1468" s="99">
        <v>0</v>
      </c>
      <c r="BU1468" s="99">
        <v>529294.75</v>
      </c>
      <c r="BV1468" s="99">
        <v>1030013.32440948</v>
      </c>
      <c r="BW1468" s="99">
        <v>0</v>
      </c>
      <c r="BX1468" s="99">
        <v>92684.189929008498</v>
      </c>
      <c r="BY1468" s="99">
        <v>0</v>
      </c>
      <c r="BZ1468" s="99">
        <v>0</v>
      </c>
      <c r="CA1468" s="99">
        <v>41294.713361740098</v>
      </c>
      <c r="CB1468" s="99">
        <v>2192408.57281494</v>
      </c>
      <c r="CC1468" s="99">
        <v>19811162.654785201</v>
      </c>
      <c r="CD1468" s="99">
        <v>5310117.48156738</v>
      </c>
      <c r="CE1468" s="99">
        <v>1031.0014449954001</v>
      </c>
      <c r="CF1468" s="99">
        <v>135194.63649177601</v>
      </c>
      <c r="CG1468" s="99">
        <v>1132029.49778748</v>
      </c>
      <c r="CH1468" s="99">
        <v>0</v>
      </c>
      <c r="CI1468" s="99">
        <v>42320.9555897713</v>
      </c>
      <c r="CJ1468" s="99">
        <v>2330779.1729431199</v>
      </c>
      <c r="CK1468" s="99">
        <v>20946871.551025402</v>
      </c>
      <c r="CL1468" s="99">
        <v>5399112.7605590802</v>
      </c>
      <c r="CM1468" s="166">
        <v>64071.121364593499</v>
      </c>
      <c r="CN1468" s="166">
        <v>8853885.3804931603</v>
      </c>
      <c r="CO1468" s="166">
        <v>41599920.7646484</v>
      </c>
      <c r="CP1468" s="99">
        <v>5399112.7605590802</v>
      </c>
      <c r="CQ1468" s="99">
        <v>0</v>
      </c>
      <c r="CR1468" s="99">
        <v>0</v>
      </c>
      <c r="CS1468" s="99">
        <v>0</v>
      </c>
      <c r="CT1468" s="99">
        <v>0</v>
      </c>
      <c r="CU1468" s="98">
        <v>5074.1534298119996</v>
      </c>
      <c r="CV1468" s="98">
        <v>22710.770619778999</v>
      </c>
      <c r="CW1468" s="98">
        <v>2327603.209306716</v>
      </c>
      <c r="CX1468" s="98">
        <v>20943192.15257268</v>
      </c>
    </row>
    <row r="1469" spans="1:102" x14ac:dyDescent="0.2">
      <c r="A1469" s="98" t="s">
        <v>74</v>
      </c>
      <c r="B1469" s="100">
        <v>41791</v>
      </c>
      <c r="C1469" s="99">
        <v>36110.901768684402</v>
      </c>
      <c r="D1469" s="99">
        <v>0</v>
      </c>
      <c r="E1469" s="99">
        <v>4862.0209168195697</v>
      </c>
      <c r="F1469" s="99">
        <v>3844.5138491094099</v>
      </c>
      <c r="G1469" s="99">
        <v>1015.38742288947</v>
      </c>
      <c r="H1469" s="99">
        <v>0</v>
      </c>
      <c r="I1469" s="99">
        <v>0</v>
      </c>
      <c r="J1469" s="99">
        <v>21748.116468906399</v>
      </c>
      <c r="K1469" s="99">
        <v>34.024007333442597</v>
      </c>
      <c r="L1469" s="99">
        <v>215.16629307717099</v>
      </c>
      <c r="M1469" s="99">
        <v>17087.621917724598</v>
      </c>
      <c r="N1469" s="99">
        <v>3662.94261139631</v>
      </c>
      <c r="O1469" s="99">
        <v>0</v>
      </c>
      <c r="P1469" s="99">
        <v>17806.7301175594</v>
      </c>
      <c r="Q1469" s="99">
        <v>2243.6087895333799</v>
      </c>
      <c r="R1469" s="99">
        <v>0</v>
      </c>
      <c r="S1469" s="99">
        <v>1013.11794663966</v>
      </c>
      <c r="T1469" s="99">
        <v>0</v>
      </c>
      <c r="U1469" s="99">
        <v>21781.582258224498</v>
      </c>
      <c r="V1469" s="99">
        <v>1877831.88117981</v>
      </c>
      <c r="W1469" s="99">
        <v>0</v>
      </c>
      <c r="X1469" s="99">
        <v>290486.95204925502</v>
      </c>
      <c r="Y1469" s="99">
        <v>189371.095470428</v>
      </c>
      <c r="Z1469" s="99">
        <v>133141.14448547401</v>
      </c>
      <c r="AA1469" s="99">
        <v>0</v>
      </c>
      <c r="AB1469" s="99">
        <v>0</v>
      </c>
      <c r="AC1469" s="99">
        <v>6525055.8780517597</v>
      </c>
      <c r="AD1469" s="99">
        <v>2233.1657588481899</v>
      </c>
      <c r="AE1469" s="99">
        <v>8149.4070184826896</v>
      </c>
      <c r="AF1469" s="99">
        <v>763529.07386016799</v>
      </c>
      <c r="AG1469" s="99">
        <v>438536.17260742199</v>
      </c>
      <c r="AH1469" s="99">
        <v>0</v>
      </c>
      <c r="AI1469" s="99">
        <v>733420.98637390102</v>
      </c>
      <c r="AJ1469" s="99">
        <v>212879.45528984099</v>
      </c>
      <c r="AK1469" s="99">
        <v>0</v>
      </c>
      <c r="AL1469" s="99">
        <v>133044.83926391599</v>
      </c>
      <c r="AM1469" s="99">
        <v>0</v>
      </c>
      <c r="AN1469" s="99">
        <v>6530644.3945922898</v>
      </c>
      <c r="AO1469" s="99">
        <v>17176310.939697299</v>
      </c>
      <c r="AP1469" s="99">
        <v>0</v>
      </c>
      <c r="AQ1469" s="99">
        <v>2443366.88562012</v>
      </c>
      <c r="AR1469" s="99">
        <v>1561213.9638366699</v>
      </c>
      <c r="AS1469" s="99">
        <v>1118836.56465149</v>
      </c>
      <c r="AT1469" s="99">
        <v>0</v>
      </c>
      <c r="AU1469" s="99">
        <v>0</v>
      </c>
      <c r="AV1469" s="99">
        <v>20756627.7888184</v>
      </c>
      <c r="AW1469" s="99">
        <v>7281.44252192974</v>
      </c>
      <c r="AX1469" s="99">
        <v>73185.334898948699</v>
      </c>
      <c r="AY1469" s="99">
        <v>7231002.2899169903</v>
      </c>
      <c r="AZ1469" s="99">
        <v>3705651.6079406701</v>
      </c>
      <c r="BA1469" s="99">
        <v>0</v>
      </c>
      <c r="BB1469" s="99">
        <v>6736664.2269897498</v>
      </c>
      <c r="BC1469" s="99">
        <v>1827623.1455383301</v>
      </c>
      <c r="BD1469" s="99">
        <v>0</v>
      </c>
      <c r="BE1469" s="99">
        <v>1119393.7868041999</v>
      </c>
      <c r="BF1469" s="99">
        <v>0</v>
      </c>
      <c r="BG1469" s="99">
        <v>20775439.458740201</v>
      </c>
      <c r="BH1469" s="99">
        <v>4224951.9429321298</v>
      </c>
      <c r="BI1469" s="99">
        <v>0</v>
      </c>
      <c r="BJ1469" s="99">
        <v>1029260.92533112</v>
      </c>
      <c r="BK1469" s="99">
        <v>784427.54875945998</v>
      </c>
      <c r="BL1469" s="99">
        <v>0</v>
      </c>
      <c r="BM1469" s="99">
        <v>0</v>
      </c>
      <c r="BN1469" s="99">
        <v>0</v>
      </c>
      <c r="BO1469" s="99">
        <v>0</v>
      </c>
      <c r="BP1469" s="99">
        <v>0</v>
      </c>
      <c r="BQ1469" s="99">
        <v>0</v>
      </c>
      <c r="BR1469" s="99">
        <v>2367043.2534484901</v>
      </c>
      <c r="BS1469" s="99">
        <v>1372304.5406341599</v>
      </c>
      <c r="BT1469" s="99">
        <v>0</v>
      </c>
      <c r="BU1469" s="99">
        <v>523724.509998322</v>
      </c>
      <c r="BV1469" s="99">
        <v>1028131.0112609901</v>
      </c>
      <c r="BW1469" s="99">
        <v>0</v>
      </c>
      <c r="BX1469" s="99">
        <v>92088.089930534406</v>
      </c>
      <c r="BY1469" s="99">
        <v>0</v>
      </c>
      <c r="BZ1469" s="99">
        <v>0</v>
      </c>
      <c r="CA1469" s="99">
        <v>40986.333600044301</v>
      </c>
      <c r="CB1469" s="99">
        <v>2165592.8823547401</v>
      </c>
      <c r="CC1469" s="99">
        <v>19540399.1569824</v>
      </c>
      <c r="CD1469" s="99">
        <v>5253812.77526855</v>
      </c>
      <c r="CE1469" s="99">
        <v>1015.15996404737</v>
      </c>
      <c r="CF1469" s="99">
        <v>133618.37438201901</v>
      </c>
      <c r="CG1469" s="99">
        <v>1122166.8939971901</v>
      </c>
      <c r="CH1469" s="99">
        <v>0</v>
      </c>
      <c r="CI1469" s="99">
        <v>42002.861613750501</v>
      </c>
      <c r="CJ1469" s="99">
        <v>2295805.1043396001</v>
      </c>
      <c r="CK1469" s="99">
        <v>20663214.236083999</v>
      </c>
      <c r="CL1469" s="99">
        <v>5342188.8605346698</v>
      </c>
      <c r="CM1469" s="166">
        <v>63662.445101737998</v>
      </c>
      <c r="CN1469" s="166">
        <v>8836877.3439941406</v>
      </c>
      <c r="CO1469" s="166">
        <v>41479095.061035201</v>
      </c>
      <c r="CP1469" s="99">
        <v>5342188.8605346698</v>
      </c>
      <c r="CQ1469" s="99">
        <v>0</v>
      </c>
      <c r="CR1469" s="99">
        <v>0</v>
      </c>
      <c r="CS1469" s="99">
        <v>0</v>
      </c>
      <c r="CT1469" s="99">
        <v>0</v>
      </c>
      <c r="CU1469" s="98">
        <v>4896.2168225100004</v>
      </c>
      <c r="CV1469" s="98">
        <v>22638.051623403</v>
      </c>
      <c r="CW1469" s="98">
        <v>2299211.2567367591</v>
      </c>
      <c r="CX1469" s="98">
        <v>20662566.050979588</v>
      </c>
    </row>
    <row r="1470" spans="1:102" x14ac:dyDescent="0.2">
      <c r="A1470" s="98" t="s">
        <v>74</v>
      </c>
      <c r="B1470" s="100">
        <v>41883</v>
      </c>
      <c r="C1470" s="99">
        <v>36141.151486873598</v>
      </c>
      <c r="D1470" s="99">
        <v>0</v>
      </c>
      <c r="E1470" s="99">
        <v>4685.6821695566196</v>
      </c>
      <c r="F1470" s="99">
        <v>3704.0125357806701</v>
      </c>
      <c r="G1470" s="99">
        <v>1017.51844033599</v>
      </c>
      <c r="H1470" s="99">
        <v>0</v>
      </c>
      <c r="I1470" s="99">
        <v>0</v>
      </c>
      <c r="J1470" s="99">
        <v>21781.585701227199</v>
      </c>
      <c r="K1470" s="99">
        <v>20.902842156356201</v>
      </c>
      <c r="L1470" s="99">
        <v>106.31775860209</v>
      </c>
      <c r="M1470" s="99">
        <v>17073.134469032299</v>
      </c>
      <c r="N1470" s="99">
        <v>3655.2050439715399</v>
      </c>
      <c r="O1470" s="99">
        <v>0</v>
      </c>
      <c r="P1470" s="99">
        <v>17802.0908489227</v>
      </c>
      <c r="Q1470" s="99">
        <v>2234.5679334104102</v>
      </c>
      <c r="R1470" s="99">
        <v>0</v>
      </c>
      <c r="S1470" s="99">
        <v>1020.24896505475</v>
      </c>
      <c r="T1470" s="99">
        <v>0</v>
      </c>
      <c r="U1470" s="99">
        <v>21804.461603641499</v>
      </c>
      <c r="V1470" s="99">
        <v>1859456.3820190399</v>
      </c>
      <c r="W1470" s="99">
        <v>0</v>
      </c>
      <c r="X1470" s="99">
        <v>282195.16063308698</v>
      </c>
      <c r="Y1470" s="99">
        <v>183450.91160583499</v>
      </c>
      <c r="Z1470" s="99">
        <v>131508.54754447899</v>
      </c>
      <c r="AA1470" s="99">
        <v>0</v>
      </c>
      <c r="AB1470" s="99">
        <v>0</v>
      </c>
      <c r="AC1470" s="99">
        <v>6536545.8198242197</v>
      </c>
      <c r="AD1470" s="99">
        <v>1378.9408598989201</v>
      </c>
      <c r="AE1470" s="99">
        <v>8661.6970593929309</v>
      </c>
      <c r="AF1470" s="99">
        <v>753315.80179595901</v>
      </c>
      <c r="AG1470" s="99">
        <v>437080.07045364397</v>
      </c>
      <c r="AH1470" s="99">
        <v>0</v>
      </c>
      <c r="AI1470" s="99">
        <v>732815.61341095006</v>
      </c>
      <c r="AJ1470" s="99">
        <v>214534.430547714</v>
      </c>
      <c r="AK1470" s="99">
        <v>0</v>
      </c>
      <c r="AL1470" s="99">
        <v>131221.17412567101</v>
      </c>
      <c r="AM1470" s="99">
        <v>0</v>
      </c>
      <c r="AN1470" s="99">
        <v>6538489.84484863</v>
      </c>
      <c r="AO1470" s="99">
        <v>17068733.2578125</v>
      </c>
      <c r="AP1470" s="99">
        <v>0</v>
      </c>
      <c r="AQ1470" s="99">
        <v>2365384.0171203599</v>
      </c>
      <c r="AR1470" s="99">
        <v>1512030.6462707501</v>
      </c>
      <c r="AS1470" s="99">
        <v>1104955.0256958001</v>
      </c>
      <c r="AT1470" s="99">
        <v>0</v>
      </c>
      <c r="AU1470" s="99">
        <v>0</v>
      </c>
      <c r="AV1470" s="99">
        <v>20824388.7502441</v>
      </c>
      <c r="AW1470" s="99">
        <v>4502.6894087195396</v>
      </c>
      <c r="AX1470" s="99">
        <v>72179.397363662705</v>
      </c>
      <c r="AY1470" s="99">
        <v>7096214.9487915002</v>
      </c>
      <c r="AZ1470" s="99">
        <v>3689186.9019470201</v>
      </c>
      <c r="BA1470" s="99">
        <v>0</v>
      </c>
      <c r="BB1470" s="99">
        <v>6753416.1716918899</v>
      </c>
      <c r="BC1470" s="99">
        <v>1839666.43565369</v>
      </c>
      <c r="BD1470" s="99">
        <v>0</v>
      </c>
      <c r="BE1470" s="99">
        <v>1101839.3061218299</v>
      </c>
      <c r="BF1470" s="99">
        <v>0</v>
      </c>
      <c r="BG1470" s="99">
        <v>20798475.089355499</v>
      </c>
      <c r="BH1470" s="99">
        <v>4267555.0552978497</v>
      </c>
      <c r="BI1470" s="99">
        <v>0</v>
      </c>
      <c r="BJ1470" s="99">
        <v>1020638.65626526</v>
      </c>
      <c r="BK1470" s="99">
        <v>771864.83525085403</v>
      </c>
      <c r="BL1470" s="99">
        <v>0</v>
      </c>
      <c r="BM1470" s="99">
        <v>0</v>
      </c>
      <c r="BN1470" s="99">
        <v>0</v>
      </c>
      <c r="BO1470" s="99">
        <v>0</v>
      </c>
      <c r="BP1470" s="99">
        <v>0</v>
      </c>
      <c r="BQ1470" s="99">
        <v>0</v>
      </c>
      <c r="BR1470" s="99">
        <v>2364535.9023132301</v>
      </c>
      <c r="BS1470" s="99">
        <v>1371594.6785278299</v>
      </c>
      <c r="BT1470" s="99">
        <v>0</v>
      </c>
      <c r="BU1470" s="99">
        <v>442886.5</v>
      </c>
      <c r="BV1470" s="99">
        <v>1039581.67088318</v>
      </c>
      <c r="BW1470" s="99">
        <v>0</v>
      </c>
      <c r="BX1470" s="99">
        <v>79472.059942245498</v>
      </c>
      <c r="BY1470" s="99">
        <v>0</v>
      </c>
      <c r="BZ1470" s="99">
        <v>0</v>
      </c>
      <c r="CA1470" s="99">
        <v>40832.332845211</v>
      </c>
      <c r="CB1470" s="99">
        <v>2144280.7846679701</v>
      </c>
      <c r="CC1470" s="99">
        <v>19465300.323974598</v>
      </c>
      <c r="CD1470" s="99">
        <v>5281495.9921264602</v>
      </c>
      <c r="CE1470" s="99">
        <v>1017.85035539418</v>
      </c>
      <c r="CF1470" s="99">
        <v>131905.81258392299</v>
      </c>
      <c r="CG1470" s="99">
        <v>1111924.6465759301</v>
      </c>
      <c r="CH1470" s="99">
        <v>0</v>
      </c>
      <c r="CI1470" s="99">
        <v>41852.437854290001</v>
      </c>
      <c r="CJ1470" s="99">
        <v>2277977.10083008</v>
      </c>
      <c r="CK1470" s="99">
        <v>20572644.5786133</v>
      </c>
      <c r="CL1470" s="99">
        <v>5370049.8616943397</v>
      </c>
      <c r="CM1470" s="166">
        <v>63511.754670620001</v>
      </c>
      <c r="CN1470" s="166">
        <v>8814924.5371093806</v>
      </c>
      <c r="CO1470" s="166">
        <v>41383424.665527299</v>
      </c>
      <c r="CP1470" s="99">
        <v>5370049.8616943397</v>
      </c>
      <c r="CQ1470" s="99">
        <v>0</v>
      </c>
      <c r="CR1470" s="99">
        <v>0</v>
      </c>
      <c r="CS1470" s="99">
        <v>0</v>
      </c>
      <c r="CT1470" s="99">
        <v>0</v>
      </c>
      <c r="CU1470" s="98">
        <v>4705.6860589850003</v>
      </c>
      <c r="CV1470" s="98">
        <v>22668.876070720002</v>
      </c>
      <c r="CW1470" s="98">
        <v>2276186.597251893</v>
      </c>
      <c r="CX1470" s="98">
        <v>20577224.97055053</v>
      </c>
    </row>
    <row r="1471" spans="1:102" x14ac:dyDescent="0.2">
      <c r="A1471" s="98" t="s">
        <v>74</v>
      </c>
      <c r="B1471" s="100">
        <v>41974</v>
      </c>
      <c r="C1471" s="99">
        <v>35877.475105285601</v>
      </c>
      <c r="D1471" s="99">
        <v>0</v>
      </c>
      <c r="E1471" s="99">
        <v>4566.6582763791102</v>
      </c>
      <c r="F1471" s="99">
        <v>3611.6511042714101</v>
      </c>
      <c r="G1471" s="99">
        <v>1026.91326735914</v>
      </c>
      <c r="H1471" s="99">
        <v>0</v>
      </c>
      <c r="I1471" s="99">
        <v>0</v>
      </c>
      <c r="J1471" s="99">
        <v>21596.517044305801</v>
      </c>
      <c r="K1471" s="99">
        <v>10.7557602770394</v>
      </c>
      <c r="L1471" s="99">
        <v>186.98551386408499</v>
      </c>
      <c r="M1471" s="99">
        <v>16962.246288061098</v>
      </c>
      <c r="N1471" s="99">
        <v>3610.6869906783099</v>
      </c>
      <c r="O1471" s="99">
        <v>0</v>
      </c>
      <c r="P1471" s="99">
        <v>17494.086187839501</v>
      </c>
      <c r="Q1471" s="99">
        <v>2207.65117514133</v>
      </c>
      <c r="R1471" s="99">
        <v>0</v>
      </c>
      <c r="S1471" s="99">
        <v>1022.18467377871</v>
      </c>
      <c r="T1471" s="99">
        <v>0</v>
      </c>
      <c r="U1471" s="99">
        <v>21607.304114818598</v>
      </c>
      <c r="V1471" s="99">
        <v>1837611.1552124</v>
      </c>
      <c r="W1471" s="99">
        <v>0</v>
      </c>
      <c r="X1471" s="99">
        <v>274863.74274444598</v>
      </c>
      <c r="Y1471" s="99">
        <v>178366.95079422</v>
      </c>
      <c r="Z1471" s="99">
        <v>130631.907627106</v>
      </c>
      <c r="AA1471" s="99">
        <v>0</v>
      </c>
      <c r="AB1471" s="99">
        <v>0</v>
      </c>
      <c r="AC1471" s="99">
        <v>6508238.3791503897</v>
      </c>
      <c r="AD1471" s="99">
        <v>648.35613735765196</v>
      </c>
      <c r="AE1471" s="99">
        <v>6601.7470085024797</v>
      </c>
      <c r="AF1471" s="99">
        <v>747525.33709716797</v>
      </c>
      <c r="AG1471" s="99">
        <v>428443.514503479</v>
      </c>
      <c r="AH1471" s="99">
        <v>0</v>
      </c>
      <c r="AI1471" s="99">
        <v>718525.24988555897</v>
      </c>
      <c r="AJ1471" s="99">
        <v>212315.210729599</v>
      </c>
      <c r="AK1471" s="99">
        <v>0</v>
      </c>
      <c r="AL1471" s="99">
        <v>130325.89548397101</v>
      </c>
      <c r="AM1471" s="99">
        <v>0</v>
      </c>
      <c r="AN1471" s="99">
        <v>6515323.6644897498</v>
      </c>
      <c r="AO1471" s="99">
        <v>16932873.087890599</v>
      </c>
      <c r="AP1471" s="99">
        <v>0</v>
      </c>
      <c r="AQ1471" s="99">
        <v>2303689.0042419401</v>
      </c>
      <c r="AR1471" s="99">
        <v>1464272.0399017299</v>
      </c>
      <c r="AS1471" s="99">
        <v>1100669.5380859401</v>
      </c>
      <c r="AT1471" s="99">
        <v>0</v>
      </c>
      <c r="AU1471" s="99">
        <v>0</v>
      </c>
      <c r="AV1471" s="99">
        <v>20851571.973388702</v>
      </c>
      <c r="AW1471" s="99">
        <v>2133.2448096275298</v>
      </c>
      <c r="AX1471" s="99">
        <v>58297.855880737297</v>
      </c>
      <c r="AY1471" s="99">
        <v>7067046.7484741202</v>
      </c>
      <c r="AZ1471" s="99">
        <v>3637130.1156310998</v>
      </c>
      <c r="BA1471" s="99">
        <v>0</v>
      </c>
      <c r="BB1471" s="99">
        <v>6649143.7506713904</v>
      </c>
      <c r="BC1471" s="99">
        <v>1846224.0579528799</v>
      </c>
      <c r="BD1471" s="99">
        <v>0</v>
      </c>
      <c r="BE1471" s="99">
        <v>1098434.3608245801</v>
      </c>
      <c r="BF1471" s="99">
        <v>0</v>
      </c>
      <c r="BG1471" s="99">
        <v>20865845.081787098</v>
      </c>
      <c r="BH1471" s="99">
        <v>4246586.5971069299</v>
      </c>
      <c r="BI1471" s="99">
        <v>0</v>
      </c>
      <c r="BJ1471" s="99">
        <v>1004695.81855774</v>
      </c>
      <c r="BK1471" s="99">
        <v>759227.54282379197</v>
      </c>
      <c r="BL1471" s="99">
        <v>0</v>
      </c>
      <c r="BM1471" s="99">
        <v>0</v>
      </c>
      <c r="BN1471" s="99">
        <v>0</v>
      </c>
      <c r="BO1471" s="99">
        <v>0</v>
      </c>
      <c r="BP1471" s="99">
        <v>0</v>
      </c>
      <c r="BQ1471" s="99">
        <v>0</v>
      </c>
      <c r="BR1471" s="99">
        <v>2359030.0390319801</v>
      </c>
      <c r="BS1471" s="99">
        <v>1361348.640625</v>
      </c>
      <c r="BT1471" s="99">
        <v>0</v>
      </c>
      <c r="BU1471" s="99">
        <v>512509.21999740601</v>
      </c>
      <c r="BV1471" s="99">
        <v>1041061.69377136</v>
      </c>
      <c r="BW1471" s="99">
        <v>0</v>
      </c>
      <c r="BX1471" s="99">
        <v>88856.629922866807</v>
      </c>
      <c r="BY1471" s="99">
        <v>0</v>
      </c>
      <c r="BZ1471" s="99">
        <v>0</v>
      </c>
      <c r="CA1471" s="99">
        <v>40440.863562107101</v>
      </c>
      <c r="CB1471" s="99">
        <v>2114431.02093506</v>
      </c>
      <c r="CC1471" s="99">
        <v>19276126.9226074</v>
      </c>
      <c r="CD1471" s="99">
        <v>5249968.93286133</v>
      </c>
      <c r="CE1471" s="99">
        <v>1026.66148005426</v>
      </c>
      <c r="CF1471" s="99">
        <v>130486.001651764</v>
      </c>
      <c r="CG1471" s="99">
        <v>1101465.3403778099</v>
      </c>
      <c r="CH1471" s="99">
        <v>0</v>
      </c>
      <c r="CI1471" s="99">
        <v>41467.9121541977</v>
      </c>
      <c r="CJ1471" s="99">
        <v>2247064.7162780799</v>
      </c>
      <c r="CK1471" s="99">
        <v>20376306.2180176</v>
      </c>
      <c r="CL1471" s="99">
        <v>5339429.6638183603</v>
      </c>
      <c r="CM1471" s="166">
        <v>62946.851474761999</v>
      </c>
      <c r="CN1471" s="166">
        <v>8767007.88671875</v>
      </c>
      <c r="CO1471" s="166">
        <v>41221943.686035201</v>
      </c>
      <c r="CP1471" s="99">
        <v>5339429.6638183603</v>
      </c>
      <c r="CQ1471" s="99">
        <v>0</v>
      </c>
      <c r="CR1471" s="99">
        <v>0</v>
      </c>
      <c r="CS1471" s="99">
        <v>0</v>
      </c>
      <c r="CT1471" s="99">
        <v>0</v>
      </c>
      <c r="CU1471" s="98">
        <v>4578.7698412359996</v>
      </c>
      <c r="CV1471" s="98">
        <v>22493.556695779</v>
      </c>
      <c r="CW1471" s="98">
        <v>2244917.0225868239</v>
      </c>
      <c r="CX1471" s="98">
        <v>20377592.262985211</v>
      </c>
    </row>
    <row r="1472" spans="1:102" x14ac:dyDescent="0.2">
      <c r="A1472" s="98" t="s">
        <v>74</v>
      </c>
      <c r="B1472" s="100">
        <v>42064</v>
      </c>
      <c r="C1472" s="99">
        <v>35502.936634063699</v>
      </c>
      <c r="D1472" s="99">
        <v>0</v>
      </c>
      <c r="E1472" s="99">
        <v>4509.4798687696502</v>
      </c>
      <c r="F1472" s="99">
        <v>3578.6098682284401</v>
      </c>
      <c r="G1472" s="99">
        <v>1045.36609557271</v>
      </c>
      <c r="H1472" s="99">
        <v>0</v>
      </c>
      <c r="I1472" s="99">
        <v>0</v>
      </c>
      <c r="J1472" s="99">
        <v>21482.504187583902</v>
      </c>
      <c r="K1472" s="99">
        <v>9.8403765007387793</v>
      </c>
      <c r="L1472" s="99">
        <v>67.1821542428806</v>
      </c>
      <c r="M1472" s="99">
        <v>16823.320043563799</v>
      </c>
      <c r="N1472" s="99">
        <v>3564.2211999595202</v>
      </c>
      <c r="O1472" s="99">
        <v>0</v>
      </c>
      <c r="P1472" s="99">
        <v>17309.933264255498</v>
      </c>
      <c r="Q1472" s="99">
        <v>2187.8576167523902</v>
      </c>
      <c r="R1472" s="99">
        <v>0</v>
      </c>
      <c r="S1472" s="99">
        <v>1040.4580548107599</v>
      </c>
      <c r="T1472" s="99">
        <v>0</v>
      </c>
      <c r="U1472" s="99">
        <v>21491.039597034502</v>
      </c>
      <c r="V1472" s="99">
        <v>1813865.4123229999</v>
      </c>
      <c r="W1472" s="99">
        <v>0</v>
      </c>
      <c r="X1472" s="99">
        <v>263314.98296356201</v>
      </c>
      <c r="Y1472" s="99">
        <v>172182.99764633199</v>
      </c>
      <c r="Z1472" s="99">
        <v>131352.67152023301</v>
      </c>
      <c r="AA1472" s="99">
        <v>0</v>
      </c>
      <c r="AB1472" s="99">
        <v>0</v>
      </c>
      <c r="AC1472" s="99">
        <v>6482269.3269042997</v>
      </c>
      <c r="AD1472" s="99">
        <v>668.89609827101197</v>
      </c>
      <c r="AE1472" s="99">
        <v>4313.3709118366196</v>
      </c>
      <c r="AF1472" s="99">
        <v>731287.28605651902</v>
      </c>
      <c r="AG1472" s="99">
        <v>418556.83847808797</v>
      </c>
      <c r="AH1472" s="99">
        <v>0</v>
      </c>
      <c r="AI1472" s="99">
        <v>704953.99144744896</v>
      </c>
      <c r="AJ1472" s="99">
        <v>207032.85804176299</v>
      </c>
      <c r="AK1472" s="99">
        <v>0</v>
      </c>
      <c r="AL1472" s="99">
        <v>130112.332723618</v>
      </c>
      <c r="AM1472" s="99">
        <v>0</v>
      </c>
      <c r="AN1472" s="99">
        <v>6468166.4979248</v>
      </c>
      <c r="AO1472" s="99">
        <v>16771764.135498</v>
      </c>
      <c r="AP1472" s="99">
        <v>0</v>
      </c>
      <c r="AQ1472" s="99">
        <v>2208103.1474914602</v>
      </c>
      <c r="AR1472" s="99">
        <v>1422320.2068328899</v>
      </c>
      <c r="AS1472" s="99">
        <v>1108781.9527282701</v>
      </c>
      <c r="AT1472" s="99">
        <v>0</v>
      </c>
      <c r="AU1472" s="99">
        <v>0</v>
      </c>
      <c r="AV1472" s="99">
        <v>20849468.3361816</v>
      </c>
      <c r="AW1472" s="99">
        <v>2213.1671131849298</v>
      </c>
      <c r="AX1472" s="99">
        <v>30256.119962692301</v>
      </c>
      <c r="AY1472" s="99">
        <v>7023092.6145629901</v>
      </c>
      <c r="AZ1472" s="99">
        <v>3573577.24609375</v>
      </c>
      <c r="BA1472" s="99">
        <v>0</v>
      </c>
      <c r="BB1472" s="99">
        <v>6536549.7890014602</v>
      </c>
      <c r="BC1472" s="99">
        <v>1779363.3628539999</v>
      </c>
      <c r="BD1472" s="99">
        <v>0</v>
      </c>
      <c r="BE1472" s="99">
        <v>1098530.7605743399</v>
      </c>
      <c r="BF1472" s="99">
        <v>0</v>
      </c>
      <c r="BG1472" s="99">
        <v>20828265.802490201</v>
      </c>
      <c r="BH1472" s="99">
        <v>4161465.0076599098</v>
      </c>
      <c r="BI1472" s="99">
        <v>0</v>
      </c>
      <c r="BJ1472" s="99">
        <v>996021.80843353295</v>
      </c>
      <c r="BK1472" s="99">
        <v>751723.82698059105</v>
      </c>
      <c r="BL1472" s="99">
        <v>0</v>
      </c>
      <c r="BM1472" s="99">
        <v>0</v>
      </c>
      <c r="BN1472" s="99">
        <v>0</v>
      </c>
      <c r="BO1472" s="99">
        <v>0</v>
      </c>
      <c r="BP1472" s="99">
        <v>0</v>
      </c>
      <c r="BQ1472" s="99">
        <v>0</v>
      </c>
      <c r="BR1472" s="99">
        <v>2323299.2894897498</v>
      </c>
      <c r="BS1472" s="99">
        <v>1329349.88670349</v>
      </c>
      <c r="BT1472" s="99">
        <v>0</v>
      </c>
      <c r="BU1472" s="99">
        <v>497533.5</v>
      </c>
      <c r="BV1472" s="99">
        <v>1031217.8138504</v>
      </c>
      <c r="BW1472" s="99">
        <v>0</v>
      </c>
      <c r="BX1472" s="99">
        <v>98344.459865570097</v>
      </c>
      <c r="BY1472" s="99">
        <v>0</v>
      </c>
      <c r="BZ1472" s="99">
        <v>0</v>
      </c>
      <c r="CA1472" s="99">
        <v>40001.420333385497</v>
      </c>
      <c r="CB1472" s="99">
        <v>2076581.82540894</v>
      </c>
      <c r="CC1472" s="99">
        <v>18943707.256347701</v>
      </c>
      <c r="CD1472" s="99">
        <v>5165712.9921264602</v>
      </c>
      <c r="CE1472" s="99">
        <v>1045.5443028360601</v>
      </c>
      <c r="CF1472" s="99">
        <v>131597.417186737</v>
      </c>
      <c r="CG1472" s="99">
        <v>1109182.0509796101</v>
      </c>
      <c r="CH1472" s="99">
        <v>0</v>
      </c>
      <c r="CI1472" s="99">
        <v>41043.6407122612</v>
      </c>
      <c r="CJ1472" s="99">
        <v>2205469.6128234901</v>
      </c>
      <c r="CK1472" s="99">
        <v>20052405.282470699</v>
      </c>
      <c r="CL1472" s="99">
        <v>5260180.2792968797</v>
      </c>
      <c r="CM1472" s="166">
        <v>62421.2795939446</v>
      </c>
      <c r="CN1472" s="166">
        <v>8685376.97583008</v>
      </c>
      <c r="CO1472" s="166">
        <v>40905612.7197266</v>
      </c>
      <c r="CP1472" s="99">
        <v>5260180.2792968797</v>
      </c>
      <c r="CQ1472" s="99">
        <v>0</v>
      </c>
      <c r="CR1472" s="99">
        <v>0</v>
      </c>
      <c r="CS1472" s="99">
        <v>0</v>
      </c>
      <c r="CT1472" s="99">
        <v>0</v>
      </c>
      <c r="CU1472" s="98">
        <v>4519.514439824</v>
      </c>
      <c r="CV1472" s="98">
        <v>22404.181440126998</v>
      </c>
      <c r="CW1472" s="98">
        <v>2208179.2425956768</v>
      </c>
      <c r="CX1472" s="98">
        <v>20052889.307327311</v>
      </c>
    </row>
    <row r="1473" spans="1:102" x14ac:dyDescent="0.2">
      <c r="A1473" s="98" t="s">
        <v>74</v>
      </c>
      <c r="B1473" s="100">
        <v>42156</v>
      </c>
      <c r="C1473" s="99">
        <v>35456.463594436602</v>
      </c>
      <c r="D1473" s="99">
        <v>0</v>
      </c>
      <c r="E1473" s="99">
        <v>4412.16698074341</v>
      </c>
      <c r="F1473" s="99">
        <v>3514.1150848567499</v>
      </c>
      <c r="G1473" s="99">
        <v>1078.07014378905</v>
      </c>
      <c r="H1473" s="99">
        <v>0</v>
      </c>
      <c r="I1473" s="99">
        <v>0</v>
      </c>
      <c r="J1473" s="99">
        <v>21421.354999065399</v>
      </c>
      <c r="K1473" s="99">
        <v>8.9501705183647609</v>
      </c>
      <c r="L1473" s="99">
        <v>62.859970434568801</v>
      </c>
      <c r="M1473" s="99">
        <v>16796.4901130199</v>
      </c>
      <c r="N1473" s="99">
        <v>3515.8326203823099</v>
      </c>
      <c r="O1473" s="99">
        <v>0</v>
      </c>
      <c r="P1473" s="99">
        <v>17327.743725061398</v>
      </c>
      <c r="Q1473" s="99">
        <v>2177.6282561421399</v>
      </c>
      <c r="R1473" s="99">
        <v>0</v>
      </c>
      <c r="S1473" s="99">
        <v>1073.15397556126</v>
      </c>
      <c r="T1473" s="99">
        <v>0</v>
      </c>
      <c r="U1473" s="99">
        <v>21429.777960538901</v>
      </c>
      <c r="V1473" s="99">
        <v>1793532.7522583001</v>
      </c>
      <c r="W1473" s="99">
        <v>0</v>
      </c>
      <c r="X1473" s="99">
        <v>255765.233032227</v>
      </c>
      <c r="Y1473" s="99">
        <v>167097.59827423099</v>
      </c>
      <c r="Z1473" s="99">
        <v>131052.94205760999</v>
      </c>
      <c r="AA1473" s="99">
        <v>0</v>
      </c>
      <c r="AB1473" s="99">
        <v>0</v>
      </c>
      <c r="AC1473" s="99">
        <v>6450673.6982421903</v>
      </c>
      <c r="AD1473" s="99">
        <v>536.41560541093304</v>
      </c>
      <c r="AE1473" s="99">
        <v>4415.03620916605</v>
      </c>
      <c r="AF1473" s="99">
        <v>726133.20029449498</v>
      </c>
      <c r="AG1473" s="99">
        <v>409206.62302780198</v>
      </c>
      <c r="AH1473" s="99">
        <v>0</v>
      </c>
      <c r="AI1473" s="99">
        <v>700707.74420166004</v>
      </c>
      <c r="AJ1473" s="99">
        <v>206449.43042755101</v>
      </c>
      <c r="AK1473" s="99">
        <v>0</v>
      </c>
      <c r="AL1473" s="99">
        <v>130188.259270668</v>
      </c>
      <c r="AM1473" s="99">
        <v>0</v>
      </c>
      <c r="AN1473" s="99">
        <v>6458059.7864379901</v>
      </c>
      <c r="AO1473" s="99">
        <v>16671406.287597699</v>
      </c>
      <c r="AP1473" s="99">
        <v>0</v>
      </c>
      <c r="AQ1473" s="99">
        <v>2153138.2356262198</v>
      </c>
      <c r="AR1473" s="99">
        <v>1385665.3120880099</v>
      </c>
      <c r="AS1473" s="99">
        <v>1112001.51443481</v>
      </c>
      <c r="AT1473" s="99">
        <v>0</v>
      </c>
      <c r="AU1473" s="99">
        <v>0</v>
      </c>
      <c r="AV1473" s="99">
        <v>20833420.019775402</v>
      </c>
      <c r="AW1473" s="99">
        <v>1776.80772945285</v>
      </c>
      <c r="AX1473" s="99">
        <v>36294.691328048699</v>
      </c>
      <c r="AY1473" s="99">
        <v>6883953.0107421903</v>
      </c>
      <c r="AZ1473" s="99">
        <v>3493867.1912841802</v>
      </c>
      <c r="BA1473" s="99">
        <v>0</v>
      </c>
      <c r="BB1473" s="99">
        <v>6534295.3515625</v>
      </c>
      <c r="BC1473" s="99">
        <v>1783851.2571258501</v>
      </c>
      <c r="BD1473" s="99">
        <v>0</v>
      </c>
      <c r="BE1473" s="99">
        <v>1105027.9174346901</v>
      </c>
      <c r="BF1473" s="99">
        <v>0</v>
      </c>
      <c r="BG1473" s="99">
        <v>20823167.475341801</v>
      </c>
      <c r="BH1473" s="99">
        <v>4173773.3691406301</v>
      </c>
      <c r="BI1473" s="99">
        <v>0</v>
      </c>
      <c r="BJ1473" s="99">
        <v>980747.74235534703</v>
      </c>
      <c r="BK1473" s="99">
        <v>735898.80233764602</v>
      </c>
      <c r="BL1473" s="99">
        <v>0</v>
      </c>
      <c r="BM1473" s="99">
        <v>0</v>
      </c>
      <c r="BN1473" s="99">
        <v>0</v>
      </c>
      <c r="BO1473" s="99">
        <v>0</v>
      </c>
      <c r="BP1473" s="99">
        <v>0</v>
      </c>
      <c r="BQ1473" s="99">
        <v>0</v>
      </c>
      <c r="BR1473" s="99">
        <v>2333070.0228881799</v>
      </c>
      <c r="BS1473" s="99">
        <v>1314730.8881683301</v>
      </c>
      <c r="BT1473" s="99">
        <v>0</v>
      </c>
      <c r="BU1473" s="99">
        <v>500387.5</v>
      </c>
      <c r="BV1473" s="99">
        <v>1029456.66036987</v>
      </c>
      <c r="BW1473" s="99">
        <v>0</v>
      </c>
      <c r="BX1473" s="99">
        <v>98943.209859847993</v>
      </c>
      <c r="BY1473" s="99">
        <v>0</v>
      </c>
      <c r="BZ1473" s="99">
        <v>0</v>
      </c>
      <c r="CA1473" s="99">
        <v>39879.272857666001</v>
      </c>
      <c r="CB1473" s="99">
        <v>2049415.8193969701</v>
      </c>
      <c r="CC1473" s="99">
        <v>18830604.1791992</v>
      </c>
      <c r="CD1473" s="99">
        <v>5148857.8363647498</v>
      </c>
      <c r="CE1473" s="99">
        <v>1077.7282329797699</v>
      </c>
      <c r="CF1473" s="99">
        <v>131628.72654724101</v>
      </c>
      <c r="CG1473" s="99">
        <v>1118795.99726868</v>
      </c>
      <c r="CH1473" s="99">
        <v>0</v>
      </c>
      <c r="CI1473" s="99">
        <v>40957.0604147911</v>
      </c>
      <c r="CJ1473" s="99">
        <v>2182433.1714782701</v>
      </c>
      <c r="CK1473" s="99">
        <v>19943595.010742199</v>
      </c>
      <c r="CL1473" s="99">
        <v>5244190.61645508</v>
      </c>
      <c r="CM1473" s="166">
        <v>62259.270597934701</v>
      </c>
      <c r="CN1473" s="166">
        <v>8647707.0330810491</v>
      </c>
      <c r="CO1473" s="166">
        <v>40767772.437988304</v>
      </c>
      <c r="CP1473" s="99">
        <v>5244190.61645508</v>
      </c>
      <c r="CQ1473" s="99">
        <v>0</v>
      </c>
      <c r="CR1473" s="99">
        <v>0</v>
      </c>
      <c r="CS1473" s="99">
        <v>0</v>
      </c>
      <c r="CT1473" s="99">
        <v>0</v>
      </c>
      <c r="CU1473" s="98">
        <v>4420.6133411549999</v>
      </c>
      <c r="CV1473" s="98">
        <v>22359.763484186002</v>
      </c>
      <c r="CW1473" s="98">
        <v>2181044.5459442111</v>
      </c>
      <c r="CX1473" s="98">
        <v>19949400.176467881</v>
      </c>
    </row>
    <row r="1474" spans="1:102" x14ac:dyDescent="0.2">
      <c r="A1474" s="98" t="s">
        <v>74</v>
      </c>
      <c r="B1474" s="100">
        <v>42248</v>
      </c>
      <c r="C1474" s="99">
        <v>35087.623401641802</v>
      </c>
      <c r="D1474" s="99">
        <v>0</v>
      </c>
      <c r="E1474" s="99">
        <v>4330.8544535636902</v>
      </c>
      <c r="F1474" s="99">
        <v>3437.6365680992599</v>
      </c>
      <c r="G1474" s="99">
        <v>1071.00516530871</v>
      </c>
      <c r="H1474" s="99">
        <v>0</v>
      </c>
      <c r="I1474" s="99">
        <v>0</v>
      </c>
      <c r="J1474" s="99">
        <v>21325.514059305198</v>
      </c>
      <c r="K1474" s="99">
        <v>9.6691729533486104</v>
      </c>
      <c r="L1474" s="99">
        <v>72.464873290620702</v>
      </c>
      <c r="M1474" s="99">
        <v>16598.688005924199</v>
      </c>
      <c r="N1474" s="99">
        <v>3436.3208530545198</v>
      </c>
      <c r="O1474" s="99">
        <v>0</v>
      </c>
      <c r="P1474" s="99">
        <v>17210.917722463601</v>
      </c>
      <c r="Q1474" s="99">
        <v>2130.8795387446899</v>
      </c>
      <c r="R1474" s="99">
        <v>0</v>
      </c>
      <c r="S1474" s="99">
        <v>1071.4232054650799</v>
      </c>
      <c r="T1474" s="99">
        <v>0</v>
      </c>
      <c r="U1474" s="99">
        <v>21336.579256772999</v>
      </c>
      <c r="V1474" s="99">
        <v>1771038.2203521701</v>
      </c>
      <c r="W1474" s="99">
        <v>0</v>
      </c>
      <c r="X1474" s="99">
        <v>248723.14603614801</v>
      </c>
      <c r="Y1474" s="99">
        <v>161976.24264526399</v>
      </c>
      <c r="Z1474" s="99">
        <v>130836.68905735</v>
      </c>
      <c r="AA1474" s="99">
        <v>0</v>
      </c>
      <c r="AB1474" s="99">
        <v>0</v>
      </c>
      <c r="AC1474" s="99">
        <v>6449315.7077026404</v>
      </c>
      <c r="AD1474" s="99">
        <v>638.86939091980503</v>
      </c>
      <c r="AE1474" s="99">
        <v>4827.8065041303598</v>
      </c>
      <c r="AF1474" s="99">
        <v>722826.37932586705</v>
      </c>
      <c r="AG1474" s="99">
        <v>398090.24589157099</v>
      </c>
      <c r="AH1474" s="99">
        <v>0</v>
      </c>
      <c r="AI1474" s="99">
        <v>694490.93923950195</v>
      </c>
      <c r="AJ1474" s="99">
        <v>200954.11648368801</v>
      </c>
      <c r="AK1474" s="99">
        <v>0</v>
      </c>
      <c r="AL1474" s="99">
        <v>130041.491949081</v>
      </c>
      <c r="AM1474" s="99">
        <v>0</v>
      </c>
      <c r="AN1474" s="99">
        <v>6455302.1083984403</v>
      </c>
      <c r="AO1474" s="99">
        <v>16515104.2849121</v>
      </c>
      <c r="AP1474" s="99">
        <v>0</v>
      </c>
      <c r="AQ1474" s="99">
        <v>2111411.0661315899</v>
      </c>
      <c r="AR1474" s="99">
        <v>1350294.19441223</v>
      </c>
      <c r="AS1474" s="99">
        <v>1116681.5989532501</v>
      </c>
      <c r="AT1474" s="99">
        <v>0</v>
      </c>
      <c r="AU1474" s="99">
        <v>0</v>
      </c>
      <c r="AV1474" s="99">
        <v>20879851.667968798</v>
      </c>
      <c r="AW1474" s="99">
        <v>2120.6020599901699</v>
      </c>
      <c r="AX1474" s="99">
        <v>40807.060674190499</v>
      </c>
      <c r="AY1474" s="99">
        <v>6859170.5462036096</v>
      </c>
      <c r="AZ1474" s="99">
        <v>3418318.8525695801</v>
      </c>
      <c r="BA1474" s="99">
        <v>0</v>
      </c>
      <c r="BB1474" s="99">
        <v>6504131.1382446298</v>
      </c>
      <c r="BC1474" s="99">
        <v>1752891.98164368</v>
      </c>
      <c r="BD1474" s="99">
        <v>0</v>
      </c>
      <c r="BE1474" s="99">
        <v>1109423.86335754</v>
      </c>
      <c r="BF1474" s="99">
        <v>0</v>
      </c>
      <c r="BG1474" s="99">
        <v>20898732.3759766</v>
      </c>
      <c r="BH1474" s="99">
        <v>4159827.9088134798</v>
      </c>
      <c r="BI1474" s="99">
        <v>0</v>
      </c>
      <c r="BJ1474" s="99">
        <v>963088.36593627895</v>
      </c>
      <c r="BK1474" s="99">
        <v>721198.54207611096</v>
      </c>
      <c r="BL1474" s="99">
        <v>0</v>
      </c>
      <c r="BM1474" s="99">
        <v>0</v>
      </c>
      <c r="BN1474" s="99">
        <v>0</v>
      </c>
      <c r="BO1474" s="99">
        <v>0</v>
      </c>
      <c r="BP1474" s="99">
        <v>0</v>
      </c>
      <c r="BQ1474" s="99">
        <v>0</v>
      </c>
      <c r="BR1474" s="99">
        <v>2323352.4119567899</v>
      </c>
      <c r="BS1474" s="99">
        <v>1287041.7810516399</v>
      </c>
      <c r="BT1474" s="99">
        <v>0</v>
      </c>
      <c r="BU1474" s="99">
        <v>420503.92999649001</v>
      </c>
      <c r="BV1474" s="99">
        <v>1015940.8323288</v>
      </c>
      <c r="BW1474" s="99">
        <v>0</v>
      </c>
      <c r="BX1474" s="99">
        <v>86343.939885139494</v>
      </c>
      <c r="BY1474" s="99">
        <v>0</v>
      </c>
      <c r="BZ1474" s="99">
        <v>0</v>
      </c>
      <c r="CA1474" s="99">
        <v>39421.389613628402</v>
      </c>
      <c r="CB1474" s="99">
        <v>2018601.87019348</v>
      </c>
      <c r="CC1474" s="99">
        <v>18609906.760986298</v>
      </c>
      <c r="CD1474" s="99">
        <v>5123839.3103637705</v>
      </c>
      <c r="CE1474" s="99">
        <v>1071.2412382960299</v>
      </c>
      <c r="CF1474" s="99">
        <v>130394.48928165399</v>
      </c>
      <c r="CG1474" s="99">
        <v>1116267.1164245601</v>
      </c>
      <c r="CH1474" s="99">
        <v>0</v>
      </c>
      <c r="CI1474" s="99">
        <v>40495.117020130201</v>
      </c>
      <c r="CJ1474" s="99">
        <v>2149516.4255065899</v>
      </c>
      <c r="CK1474" s="99">
        <v>19726022.238037098</v>
      </c>
      <c r="CL1474" s="99">
        <v>5221666.57629395</v>
      </c>
      <c r="CM1474" s="166">
        <v>61687.079535961202</v>
      </c>
      <c r="CN1474" s="166">
        <v>8606036.83666992</v>
      </c>
      <c r="CO1474" s="166">
        <v>40656701.284179702</v>
      </c>
      <c r="CP1474" s="99">
        <v>5221666.57629395</v>
      </c>
      <c r="CQ1474" s="99">
        <v>0</v>
      </c>
      <c r="CR1474" s="99">
        <v>0</v>
      </c>
      <c r="CS1474" s="99">
        <v>0</v>
      </c>
      <c r="CT1474" s="99">
        <v>0</v>
      </c>
      <c r="CU1474" s="98">
        <v>4339.9220099209997</v>
      </c>
      <c r="CV1474" s="98">
        <v>22275.000674915998</v>
      </c>
      <c r="CW1474" s="98">
        <v>2148996.3594751339</v>
      </c>
      <c r="CX1474" s="98">
        <v>19726173.877410859</v>
      </c>
    </row>
    <row r="1475" spans="1:102" x14ac:dyDescent="0.2">
      <c r="A1475" s="98" t="s">
        <v>74</v>
      </c>
      <c r="B1475" s="100">
        <v>42339</v>
      </c>
      <c r="C1475" s="99">
        <v>35136.842366695397</v>
      </c>
      <c r="D1475" s="99">
        <v>0</v>
      </c>
      <c r="E1475" s="99">
        <v>4260.0453771352804</v>
      </c>
      <c r="F1475" s="99">
        <v>3396.9044049382201</v>
      </c>
      <c r="G1475" s="99">
        <v>1076.3754751533299</v>
      </c>
      <c r="H1475" s="99">
        <v>0</v>
      </c>
      <c r="I1475" s="99">
        <v>0</v>
      </c>
      <c r="J1475" s="99">
        <v>21279.3590977192</v>
      </c>
      <c r="K1475" s="99">
        <v>8.5976330600678903</v>
      </c>
      <c r="L1475" s="99">
        <v>68.610498575493693</v>
      </c>
      <c r="M1475" s="99">
        <v>16694.3085620403</v>
      </c>
      <c r="N1475" s="99">
        <v>3371.6623515188699</v>
      </c>
      <c r="O1475" s="99">
        <v>0</v>
      </c>
      <c r="P1475" s="99">
        <v>17174.500454902602</v>
      </c>
      <c r="Q1475" s="99">
        <v>2103.7938593327999</v>
      </c>
      <c r="R1475" s="99">
        <v>0</v>
      </c>
      <c r="S1475" s="99">
        <v>1073.4443429559501</v>
      </c>
      <c r="T1475" s="99">
        <v>0</v>
      </c>
      <c r="U1475" s="99">
        <v>21287.745699405699</v>
      </c>
      <c r="V1475" s="99">
        <v>1757969.08047485</v>
      </c>
      <c r="W1475" s="99">
        <v>0</v>
      </c>
      <c r="X1475" s="99">
        <v>236761.29396438599</v>
      </c>
      <c r="Y1475" s="99">
        <v>153323.68085288999</v>
      </c>
      <c r="Z1475" s="99">
        <v>127173.35669994399</v>
      </c>
      <c r="AA1475" s="99">
        <v>0</v>
      </c>
      <c r="AB1475" s="99">
        <v>0</v>
      </c>
      <c r="AC1475" s="99">
        <v>6440440.0618286096</v>
      </c>
      <c r="AD1475" s="99">
        <v>486.63179086148699</v>
      </c>
      <c r="AE1475" s="99">
        <v>5915.4299288988104</v>
      </c>
      <c r="AF1475" s="99">
        <v>719361.31535339402</v>
      </c>
      <c r="AG1475" s="99">
        <v>386441.25741958601</v>
      </c>
      <c r="AH1475" s="99">
        <v>0</v>
      </c>
      <c r="AI1475" s="99">
        <v>693772.82154083299</v>
      </c>
      <c r="AJ1475" s="99">
        <v>196553.12988662699</v>
      </c>
      <c r="AK1475" s="99">
        <v>0</v>
      </c>
      <c r="AL1475" s="99">
        <v>126752.566234589</v>
      </c>
      <c r="AM1475" s="99">
        <v>0</v>
      </c>
      <c r="AN1475" s="99">
        <v>6429724.2184448196</v>
      </c>
      <c r="AO1475" s="99">
        <v>16487015.94104</v>
      </c>
      <c r="AP1475" s="99">
        <v>0</v>
      </c>
      <c r="AQ1475" s="99">
        <v>1992758.4555969201</v>
      </c>
      <c r="AR1475" s="99">
        <v>1266021.7027740499</v>
      </c>
      <c r="AS1475" s="99">
        <v>1094402.75752258</v>
      </c>
      <c r="AT1475" s="99">
        <v>0</v>
      </c>
      <c r="AU1475" s="99">
        <v>0</v>
      </c>
      <c r="AV1475" s="99">
        <v>20950500.013671901</v>
      </c>
      <c r="AW1475" s="99">
        <v>1626.13091050088</v>
      </c>
      <c r="AX1475" s="99">
        <v>43880.198559760996</v>
      </c>
      <c r="AY1475" s="99">
        <v>6943357.1549682599</v>
      </c>
      <c r="AZ1475" s="99">
        <v>3328734.4319763202</v>
      </c>
      <c r="BA1475" s="99">
        <v>0</v>
      </c>
      <c r="BB1475" s="99">
        <v>6534062.7953491202</v>
      </c>
      <c r="BC1475" s="99">
        <v>1735744.8368988</v>
      </c>
      <c r="BD1475" s="99">
        <v>0</v>
      </c>
      <c r="BE1475" s="99">
        <v>1093080.9950256301</v>
      </c>
      <c r="BF1475" s="99">
        <v>0</v>
      </c>
      <c r="BG1475" s="99">
        <v>20955128.458496101</v>
      </c>
      <c r="BH1475" s="99">
        <v>4382130.5299682599</v>
      </c>
      <c r="BI1475" s="99">
        <v>0</v>
      </c>
      <c r="BJ1475" s="99">
        <v>945430.87762451195</v>
      </c>
      <c r="BK1475" s="99">
        <v>701841.81975555397</v>
      </c>
      <c r="BL1475" s="99">
        <v>0</v>
      </c>
      <c r="BM1475" s="99">
        <v>0</v>
      </c>
      <c r="BN1475" s="99">
        <v>0</v>
      </c>
      <c r="BO1475" s="99">
        <v>0</v>
      </c>
      <c r="BP1475" s="99">
        <v>0</v>
      </c>
      <c r="BQ1475" s="99">
        <v>0</v>
      </c>
      <c r="BR1475" s="99">
        <v>2340641.51599121</v>
      </c>
      <c r="BS1475" s="99">
        <v>1253869.10289001</v>
      </c>
      <c r="BT1475" s="99">
        <v>0</v>
      </c>
      <c r="BU1475" s="99">
        <v>763028.13999176002</v>
      </c>
      <c r="BV1475" s="99">
        <v>1002882.88892365</v>
      </c>
      <c r="BW1475" s="99">
        <v>0</v>
      </c>
      <c r="BX1475" s="99">
        <v>136449.309633255</v>
      </c>
      <c r="BY1475" s="99">
        <v>0</v>
      </c>
      <c r="BZ1475" s="99">
        <v>0</v>
      </c>
      <c r="CA1475" s="99">
        <v>39392.730566978498</v>
      </c>
      <c r="CB1475" s="99">
        <v>1996363.77055359</v>
      </c>
      <c r="CC1475" s="99">
        <v>18509705.966308601</v>
      </c>
      <c r="CD1475" s="99">
        <v>5329199.1712646503</v>
      </c>
      <c r="CE1475" s="99">
        <v>1076.4174729287599</v>
      </c>
      <c r="CF1475" s="99">
        <v>127056.32907104499</v>
      </c>
      <c r="CG1475" s="99">
        <v>1093675.7069854699</v>
      </c>
      <c r="CH1475" s="99">
        <v>0</v>
      </c>
      <c r="CI1475" s="99">
        <v>40468.799569606803</v>
      </c>
      <c r="CJ1475" s="99">
        <v>2123439.3951416002</v>
      </c>
      <c r="CK1475" s="99">
        <v>19601725.338622998</v>
      </c>
      <c r="CL1475" s="99">
        <v>5464852.8438720703</v>
      </c>
      <c r="CM1475" s="166">
        <v>61623.611974239298</v>
      </c>
      <c r="CN1475" s="166">
        <v>8556503.34912109</v>
      </c>
      <c r="CO1475" s="166">
        <v>40515317.251953103</v>
      </c>
      <c r="CP1475" s="99">
        <v>5464852.8438720703</v>
      </c>
      <c r="CQ1475" s="99">
        <v>0</v>
      </c>
      <c r="CR1475" s="99">
        <v>0</v>
      </c>
      <c r="CS1475" s="99">
        <v>0</v>
      </c>
      <c r="CT1475" s="99">
        <v>0</v>
      </c>
      <c r="CU1475" s="98">
        <v>4268.9728105470003</v>
      </c>
      <c r="CV1475" s="98">
        <v>22222.180275405</v>
      </c>
      <c r="CW1475" s="98">
        <v>2123420.0996246352</v>
      </c>
      <c r="CX1475" s="98">
        <v>19603381.673294071</v>
      </c>
    </row>
    <row r="1476" spans="1:102" x14ac:dyDescent="0.2">
      <c r="A1476" s="98" t="s">
        <v>74</v>
      </c>
      <c r="B1476" s="100">
        <v>42430</v>
      </c>
      <c r="C1476" s="99">
        <v>34836.671500206001</v>
      </c>
      <c r="D1476" s="99">
        <v>0</v>
      </c>
      <c r="E1476" s="99">
        <v>4220.71155017614</v>
      </c>
      <c r="F1476" s="99">
        <v>3381.9419127404699</v>
      </c>
      <c r="G1476" s="99">
        <v>1076.2546901255801</v>
      </c>
      <c r="H1476" s="99">
        <v>0</v>
      </c>
      <c r="I1476" s="99">
        <v>0</v>
      </c>
      <c r="J1476" s="99">
        <v>21231.302714824698</v>
      </c>
      <c r="K1476" s="99">
        <v>5.9158942181966303</v>
      </c>
      <c r="L1476" s="99">
        <v>44.179878626018798</v>
      </c>
      <c r="M1476" s="99">
        <v>16472.526447057699</v>
      </c>
      <c r="N1476" s="99">
        <v>3310.63972017169</v>
      </c>
      <c r="O1476" s="99">
        <v>0</v>
      </c>
      <c r="P1476" s="99">
        <v>17129.7438490391</v>
      </c>
      <c r="Q1476" s="99">
        <v>2066.87742286921</v>
      </c>
      <c r="R1476" s="99">
        <v>0</v>
      </c>
      <c r="S1476" s="99">
        <v>1074.0987982899001</v>
      </c>
      <c r="T1476" s="99">
        <v>0</v>
      </c>
      <c r="U1476" s="99">
        <v>21236.250215530399</v>
      </c>
      <c r="V1476" s="99">
        <v>1730759.7080230699</v>
      </c>
      <c r="W1476" s="99">
        <v>0</v>
      </c>
      <c r="X1476" s="99">
        <v>232997.15264129601</v>
      </c>
      <c r="Y1476" s="99">
        <v>153356.41993904099</v>
      </c>
      <c r="Z1476" s="99">
        <v>127620.326129913</v>
      </c>
      <c r="AA1476" s="99">
        <v>0</v>
      </c>
      <c r="AB1476" s="99">
        <v>0</v>
      </c>
      <c r="AC1476" s="99">
        <v>6447127.8729858398</v>
      </c>
      <c r="AD1476" s="99">
        <v>345.52586693689199</v>
      </c>
      <c r="AE1476" s="99">
        <v>3632.2814395427699</v>
      </c>
      <c r="AF1476" s="99">
        <v>707484.41131591797</v>
      </c>
      <c r="AG1476" s="99">
        <v>375809.871952057</v>
      </c>
      <c r="AH1476" s="99">
        <v>0</v>
      </c>
      <c r="AI1476" s="99">
        <v>689945.11295318604</v>
      </c>
      <c r="AJ1476" s="99">
        <v>193711.45446968099</v>
      </c>
      <c r="AK1476" s="99">
        <v>0</v>
      </c>
      <c r="AL1476" s="99">
        <v>126604.793962479</v>
      </c>
      <c r="AM1476" s="99">
        <v>0</v>
      </c>
      <c r="AN1476" s="99">
        <v>6445884.1234130897</v>
      </c>
      <c r="AO1476" s="99">
        <v>16259485.177612299</v>
      </c>
      <c r="AP1476" s="99">
        <v>0</v>
      </c>
      <c r="AQ1476" s="99">
        <v>1984108.7240753199</v>
      </c>
      <c r="AR1476" s="99">
        <v>1282066.89048767</v>
      </c>
      <c r="AS1476" s="99">
        <v>1106827.7035369901</v>
      </c>
      <c r="AT1476" s="99">
        <v>0</v>
      </c>
      <c r="AU1476" s="99">
        <v>0</v>
      </c>
      <c r="AV1476" s="99">
        <v>21050796.458984401</v>
      </c>
      <c r="AW1476" s="99">
        <v>1160.0975117683399</v>
      </c>
      <c r="AX1476" s="99">
        <v>32072.022201061201</v>
      </c>
      <c r="AY1476" s="99">
        <v>6750252.8384399395</v>
      </c>
      <c r="AZ1476" s="99">
        <v>3239011.9157104502</v>
      </c>
      <c r="BA1476" s="99">
        <v>0</v>
      </c>
      <c r="BB1476" s="99">
        <v>6515612.2772827102</v>
      </c>
      <c r="BC1476" s="99">
        <v>1702575.0632171601</v>
      </c>
      <c r="BD1476" s="99">
        <v>0</v>
      </c>
      <c r="BE1476" s="99">
        <v>1097791.5721740699</v>
      </c>
      <c r="BF1476" s="99">
        <v>0</v>
      </c>
      <c r="BG1476" s="99">
        <v>21040403.8276367</v>
      </c>
      <c r="BH1476" s="99">
        <v>4804043.8092651404</v>
      </c>
      <c r="BI1476" s="99">
        <v>0</v>
      </c>
      <c r="BJ1476" s="99">
        <v>985517.18230438197</v>
      </c>
      <c r="BK1476" s="99">
        <v>715708.73492431606</v>
      </c>
      <c r="BL1476" s="99">
        <v>0</v>
      </c>
      <c r="BM1476" s="99">
        <v>0</v>
      </c>
      <c r="BN1476" s="99">
        <v>0</v>
      </c>
      <c r="BO1476" s="99">
        <v>0</v>
      </c>
      <c r="BP1476" s="99">
        <v>0</v>
      </c>
      <c r="BQ1476" s="99">
        <v>0</v>
      </c>
      <c r="BR1476" s="99">
        <v>2307587.7726745601</v>
      </c>
      <c r="BS1476" s="99">
        <v>1227220.7387390099</v>
      </c>
      <c r="BT1476" s="99">
        <v>0</v>
      </c>
      <c r="BU1476" s="99">
        <v>1297611.8999939</v>
      </c>
      <c r="BV1476" s="99">
        <v>997408.35862731899</v>
      </c>
      <c r="BW1476" s="99">
        <v>0</v>
      </c>
      <c r="BX1476" s="99">
        <v>227684.50916290301</v>
      </c>
      <c r="BY1476" s="99">
        <v>0</v>
      </c>
      <c r="BZ1476" s="99">
        <v>0</v>
      </c>
      <c r="CA1476" s="99">
        <v>39050.918583393097</v>
      </c>
      <c r="CB1476" s="99">
        <v>1957510.4920959501</v>
      </c>
      <c r="CC1476" s="99">
        <v>18146527.990478501</v>
      </c>
      <c r="CD1476" s="99">
        <v>5791725.1840209998</v>
      </c>
      <c r="CE1476" s="99">
        <v>1076.4334007948601</v>
      </c>
      <c r="CF1476" s="99">
        <v>126960.044222832</v>
      </c>
      <c r="CG1476" s="99">
        <v>1099752.6853942899</v>
      </c>
      <c r="CH1476" s="99">
        <v>0</v>
      </c>
      <c r="CI1476" s="99">
        <v>40125.747059822097</v>
      </c>
      <c r="CJ1476" s="99">
        <v>2080430.3121643099</v>
      </c>
      <c r="CK1476" s="99">
        <v>19243628.0773926</v>
      </c>
      <c r="CL1476" s="99">
        <v>6013069.1701660203</v>
      </c>
      <c r="CM1476" s="166">
        <v>61233.4401679039</v>
      </c>
      <c r="CN1476" s="166">
        <v>8523017.6994628906</v>
      </c>
      <c r="CO1476" s="166">
        <v>40283839.889160201</v>
      </c>
      <c r="CP1476" s="99">
        <v>6013069.1701660203</v>
      </c>
      <c r="CQ1476" s="99">
        <v>0</v>
      </c>
      <c r="CR1476" s="99">
        <v>0</v>
      </c>
      <c r="CS1476" s="99">
        <v>0</v>
      </c>
      <c r="CT1476" s="99">
        <v>0</v>
      </c>
      <c r="CU1476" s="98">
        <v>4227.0814668020003</v>
      </c>
      <c r="CV1476" s="98">
        <v>22163.653405198002</v>
      </c>
      <c r="CW1476" s="98">
        <v>2084470.536318782</v>
      </c>
      <c r="CX1476" s="98">
        <v>19246280.675872792</v>
      </c>
    </row>
    <row r="1477" spans="1:102" x14ac:dyDescent="0.2">
      <c r="A1477" s="98" t="s">
        <v>74</v>
      </c>
      <c r="B1477" s="100">
        <v>42522</v>
      </c>
      <c r="C1477" s="99">
        <v>34707.847490787499</v>
      </c>
      <c r="D1477" s="99">
        <v>0</v>
      </c>
      <c r="E1477" s="99">
        <v>4082.7037089466999</v>
      </c>
      <c r="F1477" s="99">
        <v>3287.94425272942</v>
      </c>
      <c r="G1477" s="99">
        <v>1084.2671118974699</v>
      </c>
      <c r="H1477" s="99">
        <v>0</v>
      </c>
      <c r="I1477" s="99">
        <v>0</v>
      </c>
      <c r="J1477" s="99">
        <v>21179.425736904101</v>
      </c>
      <c r="K1477" s="99">
        <v>5.2577943480573603</v>
      </c>
      <c r="L1477" s="99">
        <v>48.1321713086218</v>
      </c>
      <c r="M1477" s="99">
        <v>16455.522074699398</v>
      </c>
      <c r="N1477" s="99">
        <v>3249.7489445507499</v>
      </c>
      <c r="O1477" s="99">
        <v>0</v>
      </c>
      <c r="P1477" s="99">
        <v>17038.788643121701</v>
      </c>
      <c r="Q1477" s="99">
        <v>2015.1115276068399</v>
      </c>
      <c r="R1477" s="99">
        <v>0</v>
      </c>
      <c r="S1477" s="99">
        <v>1081.3295929431899</v>
      </c>
      <c r="T1477" s="99">
        <v>0</v>
      </c>
      <c r="U1477" s="99">
        <v>21184.433308601401</v>
      </c>
      <c r="V1477" s="99">
        <v>1706096.9553070101</v>
      </c>
      <c r="W1477" s="99">
        <v>0</v>
      </c>
      <c r="X1477" s="99">
        <v>220666.68528366101</v>
      </c>
      <c r="Y1477" s="99">
        <v>144205.05052948001</v>
      </c>
      <c r="Z1477" s="99">
        <v>130393.101145744</v>
      </c>
      <c r="AA1477" s="99">
        <v>0</v>
      </c>
      <c r="AB1477" s="99">
        <v>0</v>
      </c>
      <c r="AC1477" s="99">
        <v>6437037.4750366202</v>
      </c>
      <c r="AD1477" s="99">
        <v>337.47812077775598</v>
      </c>
      <c r="AE1477" s="99">
        <v>3583.5615787506099</v>
      </c>
      <c r="AF1477" s="99">
        <v>699393.77288818394</v>
      </c>
      <c r="AG1477" s="99">
        <v>365728.1328125</v>
      </c>
      <c r="AH1477" s="99">
        <v>0</v>
      </c>
      <c r="AI1477" s="99">
        <v>684875.53222656297</v>
      </c>
      <c r="AJ1477" s="99">
        <v>189319.06398773199</v>
      </c>
      <c r="AK1477" s="99">
        <v>0</v>
      </c>
      <c r="AL1477" s="99">
        <v>129568.28981876399</v>
      </c>
      <c r="AM1477" s="99">
        <v>0</v>
      </c>
      <c r="AN1477" s="99">
        <v>6400988.5003051804</v>
      </c>
      <c r="AO1477" s="99">
        <v>16134399.563720699</v>
      </c>
      <c r="AP1477" s="99">
        <v>0</v>
      </c>
      <c r="AQ1477" s="99">
        <v>1894068.2042846701</v>
      </c>
      <c r="AR1477" s="99">
        <v>1219422.73754883</v>
      </c>
      <c r="AS1477" s="99">
        <v>1136719.93572998</v>
      </c>
      <c r="AT1477" s="99">
        <v>0</v>
      </c>
      <c r="AU1477" s="99">
        <v>0</v>
      </c>
      <c r="AV1477" s="99">
        <v>21104208.9926758</v>
      </c>
      <c r="AW1477" s="99">
        <v>1133.84393043816</v>
      </c>
      <c r="AX1477" s="99">
        <v>28568.401252269701</v>
      </c>
      <c r="AY1477" s="99">
        <v>6763975.5393676804</v>
      </c>
      <c r="AZ1477" s="99">
        <v>3171090.4355163602</v>
      </c>
      <c r="BA1477" s="99">
        <v>0</v>
      </c>
      <c r="BB1477" s="99">
        <v>6509108.1469116202</v>
      </c>
      <c r="BC1477" s="99">
        <v>1677538.9871368399</v>
      </c>
      <c r="BD1477" s="99">
        <v>0</v>
      </c>
      <c r="BE1477" s="99">
        <v>1129078.2591247601</v>
      </c>
      <c r="BF1477" s="99">
        <v>0</v>
      </c>
      <c r="BG1477" s="99">
        <v>20994014.7490234</v>
      </c>
      <c r="BH1477" s="99">
        <v>4799515.9398193397</v>
      </c>
      <c r="BI1477" s="99">
        <v>0</v>
      </c>
      <c r="BJ1477" s="99">
        <v>956306.52346038795</v>
      </c>
      <c r="BK1477" s="99">
        <v>687279.72496032703</v>
      </c>
      <c r="BL1477" s="99">
        <v>0</v>
      </c>
      <c r="BM1477" s="99">
        <v>0</v>
      </c>
      <c r="BN1477" s="99">
        <v>0</v>
      </c>
      <c r="BO1477" s="99">
        <v>0</v>
      </c>
      <c r="BP1477" s="99">
        <v>0</v>
      </c>
      <c r="BQ1477" s="99">
        <v>0</v>
      </c>
      <c r="BR1477" s="99">
        <v>2304624.7668151902</v>
      </c>
      <c r="BS1477" s="99">
        <v>1204300.5801391599</v>
      </c>
      <c r="BT1477" s="99">
        <v>0</v>
      </c>
      <c r="BU1477" s="99">
        <v>1303371.0499877899</v>
      </c>
      <c r="BV1477" s="99">
        <v>979805.94002533006</v>
      </c>
      <c r="BW1477" s="99">
        <v>0</v>
      </c>
      <c r="BX1477" s="99">
        <v>233719.629140854</v>
      </c>
      <c r="BY1477" s="99">
        <v>0</v>
      </c>
      <c r="BZ1477" s="99">
        <v>0</v>
      </c>
      <c r="CA1477" s="99">
        <v>38798.426849365198</v>
      </c>
      <c r="CB1477" s="99">
        <v>1925693.6793670701</v>
      </c>
      <c r="CC1477" s="99">
        <v>18011245.494384799</v>
      </c>
      <c r="CD1477" s="99">
        <v>5748979.7101440402</v>
      </c>
      <c r="CE1477" s="99">
        <v>1083.67011266947</v>
      </c>
      <c r="CF1477" s="99">
        <v>128587.866958618</v>
      </c>
      <c r="CG1477" s="99">
        <v>1123067.70585632</v>
      </c>
      <c r="CH1477" s="99">
        <v>0</v>
      </c>
      <c r="CI1477" s="99">
        <v>39881.974113464399</v>
      </c>
      <c r="CJ1477" s="99">
        <v>2053342.0041046101</v>
      </c>
      <c r="CK1477" s="99">
        <v>19126901.583984401</v>
      </c>
      <c r="CL1477" s="99">
        <v>5975186.0853271503</v>
      </c>
      <c r="CM1477" s="166">
        <v>60936.413434028596</v>
      </c>
      <c r="CN1477" s="166">
        <v>8436992.7131347694</v>
      </c>
      <c r="CO1477" s="166">
        <v>40127146.249511696</v>
      </c>
      <c r="CP1477" s="99">
        <v>5975186.0853271503</v>
      </c>
      <c r="CQ1477" s="99">
        <v>0</v>
      </c>
      <c r="CR1477" s="99">
        <v>0</v>
      </c>
      <c r="CS1477" s="99">
        <v>0</v>
      </c>
      <c r="CT1477" s="99">
        <v>0</v>
      </c>
      <c r="CU1477" s="98">
        <v>4087.7422287170002</v>
      </c>
      <c r="CV1477" s="98">
        <v>22117.613505132002</v>
      </c>
      <c r="CW1477" s="98">
        <v>2054281.546325688</v>
      </c>
      <c r="CX1477" s="98">
        <v>19134313.200241119</v>
      </c>
    </row>
    <row r="1478" spans="1:102" x14ac:dyDescent="0.2">
      <c r="A1478" s="98" t="s">
        <v>74</v>
      </c>
      <c r="B1478" s="100">
        <v>42614</v>
      </c>
      <c r="C1478" s="99">
        <v>34674.287554740898</v>
      </c>
      <c r="D1478" s="99">
        <v>0</v>
      </c>
      <c r="E1478" s="99">
        <v>4014.0718561410899</v>
      </c>
      <c r="F1478" s="99">
        <v>3243.7641164064398</v>
      </c>
      <c r="G1478" s="99">
        <v>1079.15333612263</v>
      </c>
      <c r="H1478" s="99">
        <v>0</v>
      </c>
      <c r="I1478" s="99">
        <v>0</v>
      </c>
      <c r="J1478" s="99">
        <v>21061.086041688901</v>
      </c>
      <c r="K1478" s="99">
        <v>3.30718762319884</v>
      </c>
      <c r="L1478" s="99">
        <v>59.149870445951798</v>
      </c>
      <c r="M1478" s="99">
        <v>16486.896388053901</v>
      </c>
      <c r="N1478" s="99">
        <v>3209.8137642145198</v>
      </c>
      <c r="O1478" s="99">
        <v>0</v>
      </c>
      <c r="P1478" s="99">
        <v>16955.616310834899</v>
      </c>
      <c r="Q1478" s="99">
        <v>2008.4267326146401</v>
      </c>
      <c r="R1478" s="99">
        <v>0</v>
      </c>
      <c r="S1478" s="99">
        <v>1077.66202685237</v>
      </c>
      <c r="T1478" s="99">
        <v>0</v>
      </c>
      <c r="U1478" s="99">
        <v>21065.989659071001</v>
      </c>
      <c r="V1478" s="99">
        <v>1695315.66186523</v>
      </c>
      <c r="W1478" s="99">
        <v>0</v>
      </c>
      <c r="X1478" s="99">
        <v>213043.226068497</v>
      </c>
      <c r="Y1478" s="99">
        <v>137754.89961624099</v>
      </c>
      <c r="Z1478" s="99">
        <v>127480.219103813</v>
      </c>
      <c r="AA1478" s="99">
        <v>0</v>
      </c>
      <c r="AB1478" s="99">
        <v>0</v>
      </c>
      <c r="AC1478" s="99">
        <v>6362555.1294555701</v>
      </c>
      <c r="AD1478" s="99">
        <v>221.75423316285</v>
      </c>
      <c r="AE1478" s="99">
        <v>4244.0562494993201</v>
      </c>
      <c r="AF1478" s="99">
        <v>695244.82099914597</v>
      </c>
      <c r="AG1478" s="99">
        <v>351206.50837707502</v>
      </c>
      <c r="AH1478" s="99">
        <v>0</v>
      </c>
      <c r="AI1478" s="99">
        <v>670953.27661895799</v>
      </c>
      <c r="AJ1478" s="99">
        <v>187616.214883804</v>
      </c>
      <c r="AK1478" s="99">
        <v>0</v>
      </c>
      <c r="AL1478" s="99">
        <v>126785.055106163</v>
      </c>
      <c r="AM1478" s="99">
        <v>0</v>
      </c>
      <c r="AN1478" s="99">
        <v>6372872.5908813505</v>
      </c>
      <c r="AO1478" s="99">
        <v>16186563.134399399</v>
      </c>
      <c r="AP1478" s="99">
        <v>0</v>
      </c>
      <c r="AQ1478" s="99">
        <v>1851458.9178619401</v>
      </c>
      <c r="AR1478" s="99">
        <v>1181249.4090118399</v>
      </c>
      <c r="AS1478" s="99">
        <v>1122272.64668274</v>
      </c>
      <c r="AT1478" s="99">
        <v>0</v>
      </c>
      <c r="AU1478" s="99">
        <v>0</v>
      </c>
      <c r="AV1478" s="99">
        <v>20983565.2026367</v>
      </c>
      <c r="AW1478" s="99">
        <v>749.64061622321606</v>
      </c>
      <c r="AX1478" s="99">
        <v>37976.828971385999</v>
      </c>
      <c r="AY1478" s="99">
        <v>6812609.3704223596</v>
      </c>
      <c r="AZ1478" s="99">
        <v>3087931.7041931199</v>
      </c>
      <c r="BA1478" s="99">
        <v>0</v>
      </c>
      <c r="BB1478" s="99">
        <v>6445128.3619995099</v>
      </c>
      <c r="BC1478" s="99">
        <v>1684797.8511352499</v>
      </c>
      <c r="BD1478" s="99">
        <v>0</v>
      </c>
      <c r="BE1478" s="99">
        <v>1115260.47920227</v>
      </c>
      <c r="BF1478" s="99">
        <v>0</v>
      </c>
      <c r="BG1478" s="99">
        <v>20982251.830566399</v>
      </c>
      <c r="BH1478" s="99">
        <v>4710817.7846679697</v>
      </c>
      <c r="BI1478" s="99">
        <v>0</v>
      </c>
      <c r="BJ1478" s="99">
        <v>921940.78675842297</v>
      </c>
      <c r="BK1478" s="99">
        <v>669165.36933135998</v>
      </c>
      <c r="BL1478" s="99">
        <v>0</v>
      </c>
      <c r="BM1478" s="99">
        <v>0</v>
      </c>
      <c r="BN1478" s="99">
        <v>0</v>
      </c>
      <c r="BO1478" s="99">
        <v>0</v>
      </c>
      <c r="BP1478" s="99">
        <v>0</v>
      </c>
      <c r="BQ1478" s="99">
        <v>0</v>
      </c>
      <c r="BR1478" s="99">
        <v>2295989.7265014602</v>
      </c>
      <c r="BS1478" s="99">
        <v>1155280.8792572001</v>
      </c>
      <c r="BT1478" s="99">
        <v>0</v>
      </c>
      <c r="BU1478" s="99">
        <v>1083441.95999146</v>
      </c>
      <c r="BV1478" s="99">
        <v>978629.60226440395</v>
      </c>
      <c r="BW1478" s="99">
        <v>0</v>
      </c>
      <c r="BX1478" s="99">
        <v>199784.549272537</v>
      </c>
      <c r="BY1478" s="99">
        <v>0</v>
      </c>
      <c r="BZ1478" s="99">
        <v>0</v>
      </c>
      <c r="CA1478" s="99">
        <v>38692.296941757202</v>
      </c>
      <c r="CB1478" s="99">
        <v>1912113.34609985</v>
      </c>
      <c r="CC1478" s="99">
        <v>18078235.361083999</v>
      </c>
      <c r="CD1478" s="99">
        <v>5639191.1464843797</v>
      </c>
      <c r="CE1478" s="99">
        <v>1079.45516364276</v>
      </c>
      <c r="CF1478" s="99">
        <v>128222.319060326</v>
      </c>
      <c r="CG1478" s="99">
        <v>1127573.2259979199</v>
      </c>
      <c r="CH1478" s="99">
        <v>0</v>
      </c>
      <c r="CI1478" s="99">
        <v>39773.256883621201</v>
      </c>
      <c r="CJ1478" s="99">
        <v>2042816.4301452599</v>
      </c>
      <c r="CK1478" s="99">
        <v>19214802.423339799</v>
      </c>
      <c r="CL1478" s="99">
        <v>5858948.7398681603</v>
      </c>
      <c r="CM1478" s="166">
        <v>60670.189160346999</v>
      </c>
      <c r="CN1478" s="166">
        <v>8401622.1873779297</v>
      </c>
      <c r="CO1478" s="166">
        <v>40239958.268554702</v>
      </c>
      <c r="CP1478" s="99">
        <v>5858948.7398681603</v>
      </c>
      <c r="CQ1478" s="99">
        <v>0</v>
      </c>
      <c r="CR1478" s="99">
        <v>0</v>
      </c>
      <c r="CS1478" s="99">
        <v>0</v>
      </c>
      <c r="CT1478" s="99">
        <v>0</v>
      </c>
      <c r="CU1478" s="98">
        <v>4017.1027283369999</v>
      </c>
      <c r="CV1478" s="98">
        <v>22004.185809827999</v>
      </c>
      <c r="CW1478" s="98">
        <v>2040335.6651601761</v>
      </c>
      <c r="CX1478" s="98">
        <v>19205808.58708192</v>
      </c>
    </row>
    <row r="1479" spans="1:102" x14ac:dyDescent="0.2">
      <c r="A1479" s="98" t="s">
        <v>74</v>
      </c>
      <c r="B1479" s="100">
        <v>42705</v>
      </c>
      <c r="C1479" s="99">
        <v>34496.5339012146</v>
      </c>
      <c r="D1479" s="99">
        <v>0</v>
      </c>
      <c r="E1479" s="99">
        <v>3909.1778720021198</v>
      </c>
      <c r="F1479" s="99">
        <v>3164.4621106088198</v>
      </c>
      <c r="G1479" s="99">
        <v>1084.48607227206</v>
      </c>
      <c r="H1479" s="99">
        <v>0</v>
      </c>
      <c r="I1479" s="99">
        <v>0</v>
      </c>
      <c r="J1479" s="99">
        <v>21046.703974723801</v>
      </c>
      <c r="K1479" s="99">
        <v>3.2000980809389099</v>
      </c>
      <c r="L1479" s="99">
        <v>52.683419178705698</v>
      </c>
      <c r="M1479" s="99">
        <v>16329.767085671399</v>
      </c>
      <c r="N1479" s="99">
        <v>3182.86969876289</v>
      </c>
      <c r="O1479" s="99">
        <v>0</v>
      </c>
      <c r="P1479" s="99">
        <v>16885.532860040701</v>
      </c>
      <c r="Q1479" s="99">
        <v>1960.49946790934</v>
      </c>
      <c r="R1479" s="99">
        <v>0</v>
      </c>
      <c r="S1479" s="99">
        <v>1078.7494797110601</v>
      </c>
      <c r="T1479" s="99">
        <v>0</v>
      </c>
      <c r="U1479" s="99">
        <v>21049.247716665301</v>
      </c>
      <c r="V1479" s="99">
        <v>1672286.21028137</v>
      </c>
      <c r="W1479" s="99">
        <v>0</v>
      </c>
      <c r="X1479" s="99">
        <v>201064.86079788199</v>
      </c>
      <c r="Y1479" s="99">
        <v>128906.18624687201</v>
      </c>
      <c r="Z1479" s="99">
        <v>123295.386894226</v>
      </c>
      <c r="AA1479" s="99">
        <v>0</v>
      </c>
      <c r="AB1479" s="99">
        <v>0</v>
      </c>
      <c r="AC1479" s="99">
        <v>6305631.2772827102</v>
      </c>
      <c r="AD1479" s="99">
        <v>219.01008518226399</v>
      </c>
      <c r="AE1479" s="99">
        <v>3966.4574251174899</v>
      </c>
      <c r="AF1479" s="99">
        <v>685065.71362304699</v>
      </c>
      <c r="AG1479" s="99">
        <v>346168.22806930501</v>
      </c>
      <c r="AH1479" s="99">
        <v>0</v>
      </c>
      <c r="AI1479" s="99">
        <v>658442.17095947301</v>
      </c>
      <c r="AJ1479" s="99">
        <v>182318.72059059099</v>
      </c>
      <c r="AK1479" s="99">
        <v>0</v>
      </c>
      <c r="AL1479" s="99">
        <v>122964.414545059</v>
      </c>
      <c r="AM1479" s="99">
        <v>0</v>
      </c>
      <c r="AN1479" s="99">
        <v>6335235.3591308603</v>
      </c>
      <c r="AO1479" s="99">
        <v>15985500.248291001</v>
      </c>
      <c r="AP1479" s="99">
        <v>0</v>
      </c>
      <c r="AQ1479" s="99">
        <v>1748789.1962738</v>
      </c>
      <c r="AR1479" s="99">
        <v>1106325.0791626</v>
      </c>
      <c r="AS1479" s="99">
        <v>1088329.1675109901</v>
      </c>
      <c r="AT1479" s="99">
        <v>0</v>
      </c>
      <c r="AU1479" s="99">
        <v>0</v>
      </c>
      <c r="AV1479" s="99">
        <v>20906225.213622998</v>
      </c>
      <c r="AW1479" s="99">
        <v>745.35466229170595</v>
      </c>
      <c r="AX1479" s="99">
        <v>35913.357193470001</v>
      </c>
      <c r="AY1479" s="99">
        <v>6709811.28869629</v>
      </c>
      <c r="AZ1479" s="99">
        <v>3044706.54379272</v>
      </c>
      <c r="BA1479" s="99">
        <v>0</v>
      </c>
      <c r="BB1479" s="99">
        <v>6336444.32775879</v>
      </c>
      <c r="BC1479" s="99">
        <v>1648795.42024231</v>
      </c>
      <c r="BD1479" s="99">
        <v>0</v>
      </c>
      <c r="BE1479" s="99">
        <v>1088932.0578918499</v>
      </c>
      <c r="BF1479" s="99">
        <v>0</v>
      </c>
      <c r="BG1479" s="99">
        <v>20944562.300537098</v>
      </c>
      <c r="BH1479" s="99">
        <v>4711710.9934692401</v>
      </c>
      <c r="BI1479" s="99">
        <v>0</v>
      </c>
      <c r="BJ1479" s="99">
        <v>897347.76024627697</v>
      </c>
      <c r="BK1479" s="99">
        <v>648341.97338867199</v>
      </c>
      <c r="BL1479" s="99">
        <v>0</v>
      </c>
      <c r="BM1479" s="99">
        <v>0</v>
      </c>
      <c r="BN1479" s="99">
        <v>0</v>
      </c>
      <c r="BO1479" s="99">
        <v>0</v>
      </c>
      <c r="BP1479" s="99">
        <v>0</v>
      </c>
      <c r="BQ1479" s="99">
        <v>0</v>
      </c>
      <c r="BR1479" s="99">
        <v>2282543.7511596698</v>
      </c>
      <c r="BS1479" s="99">
        <v>1148130.3203430199</v>
      </c>
      <c r="BT1479" s="99">
        <v>0</v>
      </c>
      <c r="BU1479" s="99">
        <v>1251603.74998474</v>
      </c>
      <c r="BV1479" s="99">
        <v>968908.66827392601</v>
      </c>
      <c r="BW1479" s="99">
        <v>0</v>
      </c>
      <c r="BX1479" s="99">
        <v>217311.41920852699</v>
      </c>
      <c r="BY1479" s="99">
        <v>0</v>
      </c>
      <c r="BZ1479" s="99">
        <v>0</v>
      </c>
      <c r="CA1479" s="99">
        <v>38403.7673873901</v>
      </c>
      <c r="CB1479" s="99">
        <v>1879536.59875488</v>
      </c>
      <c r="CC1479" s="99">
        <v>17847878.464843798</v>
      </c>
      <c r="CD1479" s="99">
        <v>5609398.4547119103</v>
      </c>
      <c r="CE1479" s="99">
        <v>1084.6828537434301</v>
      </c>
      <c r="CF1479" s="99">
        <v>125436.21863842</v>
      </c>
      <c r="CG1479" s="99">
        <v>1107805.4604797401</v>
      </c>
      <c r="CH1479" s="99">
        <v>0</v>
      </c>
      <c r="CI1479" s="99">
        <v>39487.587312698401</v>
      </c>
      <c r="CJ1479" s="99">
        <v>2009801.3374481199</v>
      </c>
      <c r="CK1479" s="99">
        <v>18954418.503417999</v>
      </c>
      <c r="CL1479" s="99">
        <v>5823583.94958496</v>
      </c>
      <c r="CM1479" s="166">
        <v>60395.942854404399</v>
      </c>
      <c r="CN1479" s="166">
        <v>8339772.5759277297</v>
      </c>
      <c r="CO1479" s="166">
        <v>39835642.237304702</v>
      </c>
      <c r="CP1479" s="99">
        <v>5823583.94958496</v>
      </c>
      <c r="CQ1479" s="99">
        <v>0</v>
      </c>
      <c r="CR1479" s="99">
        <v>0</v>
      </c>
      <c r="CS1479" s="99">
        <v>0</v>
      </c>
      <c r="CT1479" s="99">
        <v>0</v>
      </c>
      <c r="CU1479" s="98">
        <v>3912.3424005090001</v>
      </c>
      <c r="CV1479" s="98">
        <v>21995.406110137999</v>
      </c>
      <c r="CW1479" s="98">
        <v>2004972.8173933001</v>
      </c>
      <c r="CX1479" s="98">
        <v>18955683.925323538</v>
      </c>
    </row>
    <row r="1480" spans="1:102" x14ac:dyDescent="0.2">
      <c r="A1480" s="98" t="s">
        <v>74</v>
      </c>
      <c r="B1480" s="100">
        <v>42795</v>
      </c>
      <c r="C1480" s="99">
        <v>34563.6923284531</v>
      </c>
      <c r="D1480" s="99">
        <v>0</v>
      </c>
      <c r="E1480" s="99">
        <v>3811.1366564333398</v>
      </c>
      <c r="F1480" s="99">
        <v>3091.9960705041899</v>
      </c>
      <c r="G1480" s="99">
        <v>1085.6381723731799</v>
      </c>
      <c r="H1480" s="99">
        <v>0</v>
      </c>
      <c r="I1480" s="99">
        <v>0</v>
      </c>
      <c r="J1480" s="99">
        <v>21000.046693086599</v>
      </c>
      <c r="K1480" s="99">
        <v>2.98786369545269</v>
      </c>
      <c r="L1480" s="99">
        <v>56.268200634978697</v>
      </c>
      <c r="M1480" s="99">
        <v>16432.200158595999</v>
      </c>
      <c r="N1480" s="99">
        <v>3135.5371530950101</v>
      </c>
      <c r="O1480" s="99">
        <v>0</v>
      </c>
      <c r="P1480" s="99">
        <v>16773.9525249004</v>
      </c>
      <c r="Q1480" s="99">
        <v>1953.22628305852</v>
      </c>
      <c r="R1480" s="99">
        <v>0</v>
      </c>
      <c r="S1480" s="99">
        <v>1081.8338489830501</v>
      </c>
      <c r="T1480" s="99">
        <v>0</v>
      </c>
      <c r="U1480" s="99">
        <v>21002.369975090001</v>
      </c>
      <c r="V1480" s="99">
        <v>1684781.26583862</v>
      </c>
      <c r="W1480" s="99">
        <v>0</v>
      </c>
      <c r="X1480" s="99">
        <v>196030.74595451399</v>
      </c>
      <c r="Y1480" s="99">
        <v>125967.511077881</v>
      </c>
      <c r="Z1480" s="99">
        <v>125919.762514114</v>
      </c>
      <c r="AA1480" s="99">
        <v>0</v>
      </c>
      <c r="AB1480" s="99">
        <v>0</v>
      </c>
      <c r="AC1480" s="99">
        <v>6345898.6875</v>
      </c>
      <c r="AD1480" s="99">
        <v>231.61984375678</v>
      </c>
      <c r="AE1480" s="99">
        <v>4422.7789911627797</v>
      </c>
      <c r="AF1480" s="99">
        <v>685777.95597076404</v>
      </c>
      <c r="AG1480" s="99">
        <v>341734.85358429002</v>
      </c>
      <c r="AH1480" s="99">
        <v>0</v>
      </c>
      <c r="AI1480" s="99">
        <v>670484.62948608398</v>
      </c>
      <c r="AJ1480" s="99">
        <v>185125.10318374599</v>
      </c>
      <c r="AK1480" s="99">
        <v>0</v>
      </c>
      <c r="AL1480" s="99">
        <v>124729.14149475101</v>
      </c>
      <c r="AM1480" s="99">
        <v>0</v>
      </c>
      <c r="AN1480" s="99">
        <v>6313659.3908081101</v>
      </c>
      <c r="AO1480" s="99">
        <v>16169929.994018599</v>
      </c>
      <c r="AP1480" s="99">
        <v>0</v>
      </c>
      <c r="AQ1480" s="99">
        <v>1698689.9196929899</v>
      </c>
      <c r="AR1480" s="99">
        <v>1070821.9531555199</v>
      </c>
      <c r="AS1480" s="99">
        <v>1112131.1331329299</v>
      </c>
      <c r="AT1480" s="99">
        <v>0</v>
      </c>
      <c r="AU1480" s="99">
        <v>0</v>
      </c>
      <c r="AV1480" s="99">
        <v>21040486.889404301</v>
      </c>
      <c r="AW1480" s="99">
        <v>788.58383470773697</v>
      </c>
      <c r="AX1480" s="99">
        <v>39397.429346084602</v>
      </c>
      <c r="AY1480" s="99">
        <v>6723590.7015380897</v>
      </c>
      <c r="AZ1480" s="99">
        <v>3021054.8816833501</v>
      </c>
      <c r="BA1480" s="99">
        <v>0</v>
      </c>
      <c r="BB1480" s="99">
        <v>6494781.7725830097</v>
      </c>
      <c r="BC1480" s="99">
        <v>1645282.1054382301</v>
      </c>
      <c r="BD1480" s="99">
        <v>0</v>
      </c>
      <c r="BE1480" s="99">
        <v>1100556.4052887</v>
      </c>
      <c r="BF1480" s="99">
        <v>0</v>
      </c>
      <c r="BG1480" s="99">
        <v>20974510.5388184</v>
      </c>
      <c r="BH1480" s="99">
        <v>4782882.7249755897</v>
      </c>
      <c r="BI1480" s="99">
        <v>0</v>
      </c>
      <c r="BJ1480" s="99">
        <v>870055.35905456496</v>
      </c>
      <c r="BK1480" s="99">
        <v>634459.91389465297</v>
      </c>
      <c r="BL1480" s="99">
        <v>0</v>
      </c>
      <c r="BM1480" s="99">
        <v>0</v>
      </c>
      <c r="BN1480" s="99">
        <v>0</v>
      </c>
      <c r="BO1480" s="99">
        <v>0</v>
      </c>
      <c r="BP1480" s="99">
        <v>0</v>
      </c>
      <c r="BQ1480" s="99">
        <v>0</v>
      </c>
      <c r="BR1480" s="99">
        <v>2300742.7454528799</v>
      </c>
      <c r="BS1480" s="99">
        <v>1139285.9908447301</v>
      </c>
      <c r="BT1480" s="99">
        <v>0</v>
      </c>
      <c r="BU1480" s="99">
        <v>1260422.86999512</v>
      </c>
      <c r="BV1480" s="99">
        <v>965130.16028595006</v>
      </c>
      <c r="BW1480" s="99">
        <v>0</v>
      </c>
      <c r="BX1480" s="99">
        <v>226378.93918418899</v>
      </c>
      <c r="BY1480" s="99">
        <v>0</v>
      </c>
      <c r="BZ1480" s="99">
        <v>0</v>
      </c>
      <c r="CA1480" s="99">
        <v>38364.204575538599</v>
      </c>
      <c r="CB1480" s="99">
        <v>1882219.99116516</v>
      </c>
      <c r="CC1480" s="99">
        <v>17892824.166015599</v>
      </c>
      <c r="CD1480" s="99">
        <v>5651789.9591674795</v>
      </c>
      <c r="CE1480" s="99">
        <v>1085.75767119229</v>
      </c>
      <c r="CF1480" s="99">
        <v>124551.37025451699</v>
      </c>
      <c r="CG1480" s="99">
        <v>1102844.9481506301</v>
      </c>
      <c r="CH1480" s="99">
        <v>0</v>
      </c>
      <c r="CI1480" s="99">
        <v>39449.636770725301</v>
      </c>
      <c r="CJ1480" s="99">
        <v>2005735.6841278099</v>
      </c>
      <c r="CK1480" s="99">
        <v>18990411.088622998</v>
      </c>
      <c r="CL1480" s="99">
        <v>5870991.19030762</v>
      </c>
      <c r="CM1480" s="166">
        <v>60331.902934074402</v>
      </c>
      <c r="CN1480" s="166">
        <v>8316596.9041748</v>
      </c>
      <c r="CO1480" s="166">
        <v>39977891.345214799</v>
      </c>
      <c r="CP1480" s="99">
        <v>5870991.19030762</v>
      </c>
      <c r="CQ1480" s="99">
        <v>0</v>
      </c>
      <c r="CR1480" s="99">
        <v>0</v>
      </c>
      <c r="CS1480" s="99">
        <v>0</v>
      </c>
      <c r="CT1480" s="99">
        <v>0</v>
      </c>
      <c r="CU1480" s="98">
        <v>3814.4667313109999</v>
      </c>
      <c r="CV1480" s="98">
        <v>21946.970056137001</v>
      </c>
      <c r="CW1480" s="98">
        <v>2006771.361419677</v>
      </c>
      <c r="CX1480" s="98">
        <v>18995669.11416623</v>
      </c>
    </row>
    <row r="1481" spans="1:102" x14ac:dyDescent="0.2">
      <c r="A1481" s="98" t="s">
        <v>74</v>
      </c>
      <c r="B1481" s="100">
        <v>42887</v>
      </c>
      <c r="C1481" s="99">
        <v>34204.294011115999</v>
      </c>
      <c r="D1481" s="99">
        <v>0</v>
      </c>
      <c r="E1481" s="99">
        <v>3717.70491284132</v>
      </c>
      <c r="F1481" s="99">
        <v>3023.8908685445799</v>
      </c>
      <c r="G1481" s="99">
        <v>1077.2324196100201</v>
      </c>
      <c r="H1481" s="99">
        <v>0</v>
      </c>
      <c r="I1481" s="99">
        <v>0</v>
      </c>
      <c r="J1481" s="99">
        <v>20853.8902039528</v>
      </c>
      <c r="K1481" s="99">
        <v>2.5643292320601199</v>
      </c>
      <c r="L1481" s="99">
        <v>49.122049276717</v>
      </c>
      <c r="M1481" s="99">
        <v>16261.9366312027</v>
      </c>
      <c r="N1481" s="99">
        <v>3063.03438234329</v>
      </c>
      <c r="O1481" s="99">
        <v>0</v>
      </c>
      <c r="P1481" s="99">
        <v>16637.638089895201</v>
      </c>
      <c r="Q1481" s="99">
        <v>1916.3473338782801</v>
      </c>
      <c r="R1481" s="99">
        <v>0</v>
      </c>
      <c r="S1481" s="99">
        <v>1072.3315701931699</v>
      </c>
      <c r="T1481" s="99">
        <v>0</v>
      </c>
      <c r="U1481" s="99">
        <v>20856.426183223699</v>
      </c>
      <c r="V1481" s="99">
        <v>1663790.2425231901</v>
      </c>
      <c r="W1481" s="99">
        <v>0</v>
      </c>
      <c r="X1481" s="99">
        <v>186343.15201950099</v>
      </c>
      <c r="Y1481" s="99">
        <v>117742.729711533</v>
      </c>
      <c r="Z1481" s="99">
        <v>123838.753436089</v>
      </c>
      <c r="AA1481" s="99">
        <v>0</v>
      </c>
      <c r="AB1481" s="99">
        <v>0</v>
      </c>
      <c r="AC1481" s="99">
        <v>6249660.3975219699</v>
      </c>
      <c r="AD1481" s="99">
        <v>173.057833209634</v>
      </c>
      <c r="AE1481" s="99">
        <v>3045.3687287569001</v>
      </c>
      <c r="AF1481" s="99">
        <v>677755.39757537795</v>
      </c>
      <c r="AG1481" s="99">
        <v>333953.62314605701</v>
      </c>
      <c r="AH1481" s="99">
        <v>0</v>
      </c>
      <c r="AI1481" s="99">
        <v>651322.34548950195</v>
      </c>
      <c r="AJ1481" s="99">
        <v>181551.313606262</v>
      </c>
      <c r="AK1481" s="99">
        <v>0</v>
      </c>
      <c r="AL1481" s="99">
        <v>122807.45396804799</v>
      </c>
      <c r="AM1481" s="99">
        <v>0</v>
      </c>
      <c r="AN1481" s="99">
        <v>6284329.45703125</v>
      </c>
      <c r="AO1481" s="99">
        <v>16058818.675415</v>
      </c>
      <c r="AP1481" s="99">
        <v>0</v>
      </c>
      <c r="AQ1481" s="99">
        <v>1618082.8752594001</v>
      </c>
      <c r="AR1481" s="99">
        <v>1004886.31109619</v>
      </c>
      <c r="AS1481" s="99">
        <v>1095932.8353729199</v>
      </c>
      <c r="AT1481" s="99">
        <v>0</v>
      </c>
      <c r="AU1481" s="99">
        <v>0</v>
      </c>
      <c r="AV1481" s="99">
        <v>20901010.926757801</v>
      </c>
      <c r="AW1481" s="99">
        <v>592.66032161563601</v>
      </c>
      <c r="AX1481" s="99">
        <v>27369.435409545898</v>
      </c>
      <c r="AY1481" s="99">
        <v>6709696.2789306603</v>
      </c>
      <c r="AZ1481" s="99">
        <v>2948858.6175231901</v>
      </c>
      <c r="BA1481" s="99">
        <v>0</v>
      </c>
      <c r="BB1481" s="99">
        <v>6331945.6258544903</v>
      </c>
      <c r="BC1481" s="99">
        <v>1644945.3181304899</v>
      </c>
      <c r="BD1481" s="99">
        <v>0</v>
      </c>
      <c r="BE1481" s="99">
        <v>1085377.4663543699</v>
      </c>
      <c r="BF1481" s="99">
        <v>0</v>
      </c>
      <c r="BG1481" s="99">
        <v>20984815.246826202</v>
      </c>
      <c r="BH1481" s="99">
        <v>4684667.2969970703</v>
      </c>
      <c r="BI1481" s="99">
        <v>0</v>
      </c>
      <c r="BJ1481" s="99">
        <v>848387.51554107701</v>
      </c>
      <c r="BK1481" s="99">
        <v>612163.54601287795</v>
      </c>
      <c r="BL1481" s="99">
        <v>0</v>
      </c>
      <c r="BM1481" s="99">
        <v>0</v>
      </c>
      <c r="BN1481" s="99">
        <v>0</v>
      </c>
      <c r="BO1481" s="99">
        <v>0</v>
      </c>
      <c r="BP1481" s="99">
        <v>0</v>
      </c>
      <c r="BQ1481" s="99">
        <v>0</v>
      </c>
      <c r="BR1481" s="99">
        <v>2281722.5473938002</v>
      </c>
      <c r="BS1481" s="99">
        <v>1112088.5283966099</v>
      </c>
      <c r="BT1481" s="99">
        <v>0</v>
      </c>
      <c r="BU1481" s="99">
        <v>1238484.6299896201</v>
      </c>
      <c r="BV1481" s="99">
        <v>966159.82904815697</v>
      </c>
      <c r="BW1481" s="99">
        <v>0</v>
      </c>
      <c r="BX1481" s="99">
        <v>223601.20918846101</v>
      </c>
      <c r="BY1481" s="99">
        <v>0</v>
      </c>
      <c r="BZ1481" s="99">
        <v>0</v>
      </c>
      <c r="CA1481" s="99">
        <v>37924.534136295297</v>
      </c>
      <c r="CB1481" s="99">
        <v>1854290.47473145</v>
      </c>
      <c r="CC1481" s="99">
        <v>17726539.050048798</v>
      </c>
      <c r="CD1481" s="99">
        <v>5527599.4766845703</v>
      </c>
      <c r="CE1481" s="99">
        <v>1076.45250728726</v>
      </c>
      <c r="CF1481" s="99">
        <v>124958.36043453201</v>
      </c>
      <c r="CG1481" s="99">
        <v>1105664.0700378399</v>
      </c>
      <c r="CH1481" s="99">
        <v>0</v>
      </c>
      <c r="CI1481" s="99">
        <v>39000.935214996302</v>
      </c>
      <c r="CJ1481" s="99">
        <v>1980092.1537780799</v>
      </c>
      <c r="CK1481" s="99">
        <v>18833056.099365201</v>
      </c>
      <c r="CL1481" s="99">
        <v>5745077.5627441397</v>
      </c>
      <c r="CM1481" s="166">
        <v>59742.806349277504</v>
      </c>
      <c r="CN1481" s="166">
        <v>8263427.8134155301</v>
      </c>
      <c r="CO1481" s="166">
        <v>39849382.341796897</v>
      </c>
      <c r="CP1481" s="99">
        <v>5745077.5627441397</v>
      </c>
      <c r="CQ1481" s="99">
        <v>0</v>
      </c>
      <c r="CR1481" s="99">
        <v>0</v>
      </c>
      <c r="CS1481" s="99">
        <v>0</v>
      </c>
      <c r="CT1481" s="99">
        <v>0</v>
      </c>
      <c r="CU1481" s="98">
        <v>3720.4449850390001</v>
      </c>
      <c r="CV1481" s="98">
        <v>21799.844379513001</v>
      </c>
      <c r="CW1481" s="98">
        <v>1979248.8351659819</v>
      </c>
      <c r="CX1481" s="98">
        <v>18832203.12008664</v>
      </c>
    </row>
    <row r="1482" spans="1:102" x14ac:dyDescent="0.2">
      <c r="A1482" s="98" t="s">
        <v>74</v>
      </c>
      <c r="B1482" s="100">
        <v>42979</v>
      </c>
      <c r="C1482" s="99">
        <v>34010.308187484698</v>
      </c>
      <c r="D1482" s="99">
        <v>0</v>
      </c>
      <c r="E1482" s="99">
        <v>3638.4842341244198</v>
      </c>
      <c r="F1482" s="99">
        <v>2972.9797342717602</v>
      </c>
      <c r="G1482" s="99">
        <v>1090.3325579613399</v>
      </c>
      <c r="H1482" s="99">
        <v>0</v>
      </c>
      <c r="I1482" s="99">
        <v>0</v>
      </c>
      <c r="J1482" s="99">
        <v>20744.864167451899</v>
      </c>
      <c r="K1482" s="99">
        <v>3.4141999008133999</v>
      </c>
      <c r="L1482" s="99">
        <v>50.972726782318198</v>
      </c>
      <c r="M1482" s="99">
        <v>16167.4068056345</v>
      </c>
      <c r="N1482" s="99">
        <v>3056.9661635458501</v>
      </c>
      <c r="O1482" s="99">
        <v>0</v>
      </c>
      <c r="P1482" s="99">
        <v>16540.6498408318</v>
      </c>
      <c r="Q1482" s="99">
        <v>1881.89042502642</v>
      </c>
      <c r="R1482" s="99">
        <v>0</v>
      </c>
      <c r="S1482" s="99">
        <v>1086.9731895029499</v>
      </c>
      <c r="T1482" s="99">
        <v>0</v>
      </c>
      <c r="U1482" s="99">
        <v>20749.505975723299</v>
      </c>
      <c r="V1482" s="99">
        <v>1649400.53294373</v>
      </c>
      <c r="W1482" s="99">
        <v>0</v>
      </c>
      <c r="X1482" s="99">
        <v>174873.422735214</v>
      </c>
      <c r="Y1482" s="99">
        <v>111161.557731628</v>
      </c>
      <c r="Z1482" s="99">
        <v>122690.25550079301</v>
      </c>
      <c r="AA1482" s="99">
        <v>0</v>
      </c>
      <c r="AB1482" s="99">
        <v>0</v>
      </c>
      <c r="AC1482" s="99">
        <v>6212314.9569091797</v>
      </c>
      <c r="AD1482" s="99">
        <v>152.380249034613</v>
      </c>
      <c r="AE1482" s="99">
        <v>5447.4768077731096</v>
      </c>
      <c r="AF1482" s="99">
        <v>668319.39405059803</v>
      </c>
      <c r="AG1482" s="99">
        <v>329148.79454422003</v>
      </c>
      <c r="AH1482" s="99">
        <v>0</v>
      </c>
      <c r="AI1482" s="99">
        <v>638350.84500122105</v>
      </c>
      <c r="AJ1482" s="99">
        <v>180258.96202087399</v>
      </c>
      <c r="AK1482" s="99">
        <v>0</v>
      </c>
      <c r="AL1482" s="99">
        <v>121768.99433803601</v>
      </c>
      <c r="AM1482" s="99">
        <v>0</v>
      </c>
      <c r="AN1482" s="99">
        <v>6244617.0228881799</v>
      </c>
      <c r="AO1482" s="99">
        <v>16025389.564941401</v>
      </c>
      <c r="AP1482" s="99">
        <v>0</v>
      </c>
      <c r="AQ1482" s="99">
        <v>1522048.0982208301</v>
      </c>
      <c r="AR1482" s="99">
        <v>954221.67395782506</v>
      </c>
      <c r="AS1482" s="99">
        <v>1087736.3182830799</v>
      </c>
      <c r="AT1482" s="99">
        <v>0</v>
      </c>
      <c r="AU1482" s="99">
        <v>0</v>
      </c>
      <c r="AV1482" s="99">
        <v>20865262.208007801</v>
      </c>
      <c r="AW1482" s="99">
        <v>524.29197387397301</v>
      </c>
      <c r="AX1482" s="99">
        <v>44812.808585643797</v>
      </c>
      <c r="AY1482" s="99">
        <v>6618467.6058959998</v>
      </c>
      <c r="AZ1482" s="99">
        <v>2930073.4563903799</v>
      </c>
      <c r="BA1482" s="99">
        <v>0</v>
      </c>
      <c r="BB1482" s="99">
        <v>6264182.4010620099</v>
      </c>
      <c r="BC1482" s="99">
        <v>1625091.7864532501</v>
      </c>
      <c r="BD1482" s="99">
        <v>0</v>
      </c>
      <c r="BE1482" s="99">
        <v>1077301.39424133</v>
      </c>
      <c r="BF1482" s="99">
        <v>0</v>
      </c>
      <c r="BG1482" s="99">
        <v>20891233.083007801</v>
      </c>
      <c r="BH1482" s="99">
        <v>4670494.8470459003</v>
      </c>
      <c r="BI1482" s="99">
        <v>0</v>
      </c>
      <c r="BJ1482" s="99">
        <v>803453.044036865</v>
      </c>
      <c r="BK1482" s="99">
        <v>588504.01880645799</v>
      </c>
      <c r="BL1482" s="99">
        <v>0</v>
      </c>
      <c r="BM1482" s="99">
        <v>0</v>
      </c>
      <c r="BN1482" s="99">
        <v>0</v>
      </c>
      <c r="BO1482" s="99">
        <v>0</v>
      </c>
      <c r="BP1482" s="99">
        <v>0</v>
      </c>
      <c r="BQ1482" s="99">
        <v>0</v>
      </c>
      <c r="BR1482" s="99">
        <v>2268495.2146606399</v>
      </c>
      <c r="BS1482" s="99">
        <v>1098218.1017608601</v>
      </c>
      <c r="BT1482" s="99">
        <v>0</v>
      </c>
      <c r="BU1482" s="99">
        <v>1030004.19998932</v>
      </c>
      <c r="BV1482" s="99">
        <v>952588.82719421398</v>
      </c>
      <c r="BW1482" s="99">
        <v>0</v>
      </c>
      <c r="BX1482" s="99">
        <v>192158.75931549101</v>
      </c>
      <c r="BY1482" s="99">
        <v>0</v>
      </c>
      <c r="BZ1482" s="99">
        <v>0</v>
      </c>
      <c r="CA1482" s="99">
        <v>37657.753867149397</v>
      </c>
      <c r="CB1482" s="99">
        <v>1828384.0578765899</v>
      </c>
      <c r="CC1482" s="99">
        <v>17600679.3125</v>
      </c>
      <c r="CD1482" s="99">
        <v>5481279.6954956101</v>
      </c>
      <c r="CE1482" s="99">
        <v>1090.8697275668401</v>
      </c>
      <c r="CF1482" s="99">
        <v>125062.20246505699</v>
      </c>
      <c r="CG1482" s="99">
        <v>1107254.5137481701</v>
      </c>
      <c r="CH1482" s="99">
        <v>0</v>
      </c>
      <c r="CI1482" s="99">
        <v>38750.254220962503</v>
      </c>
      <c r="CJ1482" s="99">
        <v>1957690.20608521</v>
      </c>
      <c r="CK1482" s="99">
        <v>18717334.626220699</v>
      </c>
      <c r="CL1482" s="99">
        <v>5695302.9367065402</v>
      </c>
      <c r="CM1482" s="166">
        <v>59356.207968235001</v>
      </c>
      <c r="CN1482" s="166">
        <v>8198145.9236450205</v>
      </c>
      <c r="CO1482" s="166">
        <v>39648698.366699196</v>
      </c>
      <c r="CP1482" s="99">
        <v>5695302.9367065402</v>
      </c>
      <c r="CQ1482" s="99">
        <v>0</v>
      </c>
      <c r="CR1482" s="99">
        <v>0</v>
      </c>
      <c r="CS1482" s="99">
        <v>0</v>
      </c>
      <c r="CT1482" s="99">
        <v>0</v>
      </c>
      <c r="CU1482" s="98">
        <v>3641.649469383</v>
      </c>
      <c r="CV1482" s="98">
        <v>21715.040971135</v>
      </c>
      <c r="CW1482" s="98">
        <v>1953446.2603416468</v>
      </c>
      <c r="CX1482" s="98">
        <v>18707933.826248169</v>
      </c>
    </row>
    <row r="1483" spans="1:102" x14ac:dyDescent="0.2">
      <c r="A1483" s="98" t="s">
        <v>74</v>
      </c>
      <c r="B1483" s="100">
        <v>43070</v>
      </c>
      <c r="C1483" s="99">
        <v>33977.953643798799</v>
      </c>
      <c r="D1483" s="99">
        <v>0</v>
      </c>
      <c r="E1483" s="99">
        <v>3568.3110524416002</v>
      </c>
      <c r="F1483" s="99">
        <v>2925.1249937713101</v>
      </c>
      <c r="G1483" s="99">
        <v>1105.7712949663401</v>
      </c>
      <c r="H1483" s="99">
        <v>0</v>
      </c>
      <c r="I1483" s="99">
        <v>0</v>
      </c>
      <c r="J1483" s="99">
        <v>20460.245141029402</v>
      </c>
      <c r="K1483" s="99">
        <v>2.1081475855025902</v>
      </c>
      <c r="L1483" s="99">
        <v>35.776449334807701</v>
      </c>
      <c r="M1483" s="99">
        <v>16197.743766903901</v>
      </c>
      <c r="N1483" s="99">
        <v>3021.1074492037301</v>
      </c>
      <c r="O1483" s="99">
        <v>0</v>
      </c>
      <c r="P1483" s="99">
        <v>16417.4150836468</v>
      </c>
      <c r="Q1483" s="99">
        <v>1859.8994554728299</v>
      </c>
      <c r="R1483" s="99">
        <v>0</v>
      </c>
      <c r="S1483" s="99">
        <v>1100.48384456336</v>
      </c>
      <c r="T1483" s="99">
        <v>0</v>
      </c>
      <c r="U1483" s="99">
        <v>20461.226676702499</v>
      </c>
      <c r="V1483" s="99">
        <v>1634839.00819397</v>
      </c>
      <c r="W1483" s="99">
        <v>0</v>
      </c>
      <c r="X1483" s="99">
        <v>172341.99882125901</v>
      </c>
      <c r="Y1483" s="99">
        <v>111202.367175102</v>
      </c>
      <c r="Z1483" s="99">
        <v>126761.42595386499</v>
      </c>
      <c r="AA1483" s="99">
        <v>0</v>
      </c>
      <c r="AB1483" s="99">
        <v>0</v>
      </c>
      <c r="AC1483" s="99">
        <v>6211077.2697753897</v>
      </c>
      <c r="AD1483" s="99">
        <v>169.58882990293199</v>
      </c>
      <c r="AE1483" s="99">
        <v>2836.75165167451</v>
      </c>
      <c r="AF1483" s="99">
        <v>664914.39553070103</v>
      </c>
      <c r="AG1483" s="99">
        <v>323368.80795669602</v>
      </c>
      <c r="AH1483" s="99">
        <v>0</v>
      </c>
      <c r="AI1483" s="99">
        <v>630168.49842071498</v>
      </c>
      <c r="AJ1483" s="99">
        <v>182197.96730041501</v>
      </c>
      <c r="AK1483" s="99">
        <v>0</v>
      </c>
      <c r="AL1483" s="99">
        <v>126403.228683472</v>
      </c>
      <c r="AM1483" s="99">
        <v>0</v>
      </c>
      <c r="AN1483" s="99">
        <v>6225343.6415405301</v>
      </c>
      <c r="AO1483" s="99">
        <v>15933736.0712891</v>
      </c>
      <c r="AP1483" s="99">
        <v>0</v>
      </c>
      <c r="AQ1483" s="99">
        <v>1503145.41818237</v>
      </c>
      <c r="AR1483" s="99">
        <v>950937.07574462902</v>
      </c>
      <c r="AS1483" s="99">
        <v>1121181.02322388</v>
      </c>
      <c r="AT1483" s="99">
        <v>0</v>
      </c>
      <c r="AU1483" s="99">
        <v>0</v>
      </c>
      <c r="AV1483" s="99">
        <v>20880613.7492676</v>
      </c>
      <c r="AW1483" s="99">
        <v>585.27308554202295</v>
      </c>
      <c r="AX1483" s="99">
        <v>25569.099820613901</v>
      </c>
      <c r="AY1483" s="99">
        <v>6658212.2843627902</v>
      </c>
      <c r="AZ1483" s="99">
        <v>2889001.3482971201</v>
      </c>
      <c r="BA1483" s="99">
        <v>0</v>
      </c>
      <c r="BB1483" s="99">
        <v>6187511.6568603497</v>
      </c>
      <c r="BC1483" s="99">
        <v>1662815.95562744</v>
      </c>
      <c r="BD1483" s="99">
        <v>0</v>
      </c>
      <c r="BE1483" s="99">
        <v>1121972.5688171401</v>
      </c>
      <c r="BF1483" s="99">
        <v>0</v>
      </c>
      <c r="BG1483" s="99">
        <v>20938809.982177701</v>
      </c>
      <c r="BH1483" s="99">
        <v>4666495.0917358398</v>
      </c>
      <c r="BI1483" s="99">
        <v>0</v>
      </c>
      <c r="BJ1483" s="99">
        <v>803170.20065307606</v>
      </c>
      <c r="BK1483" s="99">
        <v>579850.97224426304</v>
      </c>
      <c r="BL1483" s="99">
        <v>0</v>
      </c>
      <c r="BM1483" s="99">
        <v>0</v>
      </c>
      <c r="BN1483" s="99">
        <v>0</v>
      </c>
      <c r="BO1483" s="99">
        <v>0</v>
      </c>
      <c r="BP1483" s="99">
        <v>0</v>
      </c>
      <c r="BQ1483" s="99">
        <v>0</v>
      </c>
      <c r="BR1483" s="99">
        <v>2267825.4052734398</v>
      </c>
      <c r="BS1483" s="99">
        <v>1084822.3188934301</v>
      </c>
      <c r="BT1483" s="99">
        <v>0</v>
      </c>
      <c r="BU1483" s="99">
        <v>1197640.98999023</v>
      </c>
      <c r="BV1483" s="99">
        <v>964590.64591216994</v>
      </c>
      <c r="BW1483" s="99">
        <v>0</v>
      </c>
      <c r="BX1483" s="99">
        <v>222977.11919593799</v>
      </c>
      <c r="BY1483" s="99">
        <v>0</v>
      </c>
      <c r="BZ1483" s="99">
        <v>0</v>
      </c>
      <c r="CA1483" s="99">
        <v>37547.402726173401</v>
      </c>
      <c r="CB1483" s="99">
        <v>1807626.83224487</v>
      </c>
      <c r="CC1483" s="99">
        <v>17483794.075439502</v>
      </c>
      <c r="CD1483" s="99">
        <v>5468018.5871582003</v>
      </c>
      <c r="CE1483" s="99">
        <v>1105.9030188322099</v>
      </c>
      <c r="CF1483" s="99">
        <v>126797.48724365199</v>
      </c>
      <c r="CG1483" s="99">
        <v>1121707.3720245401</v>
      </c>
      <c r="CH1483" s="99">
        <v>0</v>
      </c>
      <c r="CI1483" s="99">
        <v>38651.907929897301</v>
      </c>
      <c r="CJ1483" s="99">
        <v>1937172.9459381099</v>
      </c>
      <c r="CK1483" s="99">
        <v>18607166.341796901</v>
      </c>
      <c r="CL1483" s="99">
        <v>5686057.9691772498</v>
      </c>
      <c r="CM1483" s="166">
        <v>58983.346855640397</v>
      </c>
      <c r="CN1483" s="166">
        <v>8166999.1901245099</v>
      </c>
      <c r="CO1483" s="166">
        <v>39483614.715332001</v>
      </c>
      <c r="CP1483" s="99">
        <v>5686057.9691772498</v>
      </c>
      <c r="CQ1483" s="99">
        <v>0</v>
      </c>
      <c r="CR1483" s="99">
        <v>0</v>
      </c>
      <c r="CS1483" s="99">
        <v>0</v>
      </c>
      <c r="CT1483" s="99">
        <v>0</v>
      </c>
      <c r="CU1483" s="98">
        <v>3569.6463322949999</v>
      </c>
      <c r="CV1483" s="98">
        <v>21444.760334334998</v>
      </c>
      <c r="CW1483" s="98">
        <v>1934424.3194885221</v>
      </c>
      <c r="CX1483" s="98">
        <v>18605501.447464041</v>
      </c>
    </row>
    <row r="1484" spans="1:102" x14ac:dyDescent="0.2">
      <c r="A1484" s="98" t="s">
        <v>74</v>
      </c>
      <c r="B1484" s="100">
        <v>43160</v>
      </c>
      <c r="C1484" s="99">
        <v>33600.416883945501</v>
      </c>
      <c r="D1484" s="99">
        <v>0</v>
      </c>
      <c r="E1484" s="99">
        <v>3530.2084991633901</v>
      </c>
      <c r="F1484" s="99">
        <v>2908.0226744115398</v>
      </c>
      <c r="G1484" s="99">
        <v>1114.1868357360399</v>
      </c>
      <c r="H1484" s="99">
        <v>0</v>
      </c>
      <c r="I1484" s="99">
        <v>0</v>
      </c>
      <c r="J1484" s="99">
        <v>20422.769288539901</v>
      </c>
      <c r="K1484" s="99">
        <v>2.0026561374252201</v>
      </c>
      <c r="L1484" s="99">
        <v>29.1483262015972</v>
      </c>
      <c r="M1484" s="99">
        <v>15960.827500343299</v>
      </c>
      <c r="N1484" s="99">
        <v>2979.1462005078802</v>
      </c>
      <c r="O1484" s="99">
        <v>0</v>
      </c>
      <c r="P1484" s="99">
        <v>16284.8683143854</v>
      </c>
      <c r="Q1484" s="99">
        <v>1839.14774627984</v>
      </c>
      <c r="R1484" s="99">
        <v>0</v>
      </c>
      <c r="S1484" s="99">
        <v>1110.6648620218</v>
      </c>
      <c r="T1484" s="99">
        <v>0</v>
      </c>
      <c r="U1484" s="99">
        <v>20424.177942037601</v>
      </c>
      <c r="V1484" s="99">
        <v>1627236.1113128699</v>
      </c>
      <c r="W1484" s="99">
        <v>0</v>
      </c>
      <c r="X1484" s="99">
        <v>165504.14129447899</v>
      </c>
      <c r="Y1484" s="99">
        <v>107302.769902229</v>
      </c>
      <c r="Z1484" s="99">
        <v>124683.459929466</v>
      </c>
      <c r="AA1484" s="99">
        <v>0</v>
      </c>
      <c r="AB1484" s="99">
        <v>0</v>
      </c>
      <c r="AC1484" s="99">
        <v>6204957.58874512</v>
      </c>
      <c r="AD1484" s="99">
        <v>143.89318198524401</v>
      </c>
      <c r="AE1484" s="99">
        <v>1483.9525954723399</v>
      </c>
      <c r="AF1484" s="99">
        <v>666492.85165405297</v>
      </c>
      <c r="AG1484" s="99">
        <v>313336.99852371198</v>
      </c>
      <c r="AH1484" s="99">
        <v>0</v>
      </c>
      <c r="AI1484" s="99">
        <v>625077.154975891</v>
      </c>
      <c r="AJ1484" s="99">
        <v>185465.289207458</v>
      </c>
      <c r="AK1484" s="99">
        <v>0</v>
      </c>
      <c r="AL1484" s="99">
        <v>123272.87550544699</v>
      </c>
      <c r="AM1484" s="99">
        <v>0</v>
      </c>
      <c r="AN1484" s="99">
        <v>6200598.5602417002</v>
      </c>
      <c r="AO1484" s="99">
        <v>16002562.6612549</v>
      </c>
      <c r="AP1484" s="99">
        <v>0</v>
      </c>
      <c r="AQ1484" s="99">
        <v>1468152.20201111</v>
      </c>
      <c r="AR1484" s="99">
        <v>927895.38383483898</v>
      </c>
      <c r="AS1484" s="99">
        <v>1112417.99809265</v>
      </c>
      <c r="AT1484" s="99">
        <v>0</v>
      </c>
      <c r="AU1484" s="99">
        <v>0</v>
      </c>
      <c r="AV1484" s="99">
        <v>20998261.8444824</v>
      </c>
      <c r="AW1484" s="99">
        <v>500.38280326873098</v>
      </c>
      <c r="AX1484" s="99">
        <v>14408.4020068645</v>
      </c>
      <c r="AY1484" s="99">
        <v>6776737.9919433603</v>
      </c>
      <c r="AZ1484" s="99">
        <v>2862255.51916504</v>
      </c>
      <c r="BA1484" s="99">
        <v>0</v>
      </c>
      <c r="BB1484" s="99">
        <v>6194026.5330200205</v>
      </c>
      <c r="BC1484" s="99">
        <v>1703622.12536621</v>
      </c>
      <c r="BD1484" s="99">
        <v>0</v>
      </c>
      <c r="BE1484" s="99">
        <v>1096226.65498352</v>
      </c>
      <c r="BF1484" s="99">
        <v>0</v>
      </c>
      <c r="BG1484" s="99">
        <v>21053119.302246101</v>
      </c>
      <c r="BH1484" s="99">
        <v>4649885.5954589797</v>
      </c>
      <c r="BI1484" s="99">
        <v>0</v>
      </c>
      <c r="BJ1484" s="99">
        <v>797507.71211242699</v>
      </c>
      <c r="BK1484" s="99">
        <v>573197.27978515602</v>
      </c>
      <c r="BL1484" s="99">
        <v>0</v>
      </c>
      <c r="BM1484" s="99">
        <v>0</v>
      </c>
      <c r="BN1484" s="99">
        <v>0</v>
      </c>
      <c r="BO1484" s="99">
        <v>0</v>
      </c>
      <c r="BP1484" s="99">
        <v>0</v>
      </c>
      <c r="BQ1484" s="99">
        <v>0</v>
      </c>
      <c r="BR1484" s="99">
        <v>2277607.7948303199</v>
      </c>
      <c r="BS1484" s="99">
        <v>1055042.7837066699</v>
      </c>
      <c r="BT1484" s="99">
        <v>0</v>
      </c>
      <c r="BU1484" s="99">
        <v>1176876.3299865699</v>
      </c>
      <c r="BV1484" s="99">
        <v>980767.60884857201</v>
      </c>
      <c r="BW1484" s="99">
        <v>0</v>
      </c>
      <c r="BX1484" s="99">
        <v>223781.74919128401</v>
      </c>
      <c r="BY1484" s="99">
        <v>0</v>
      </c>
      <c r="BZ1484" s="99">
        <v>0</v>
      </c>
      <c r="CA1484" s="99">
        <v>37119.999420166001</v>
      </c>
      <c r="CB1484" s="99">
        <v>1794883.5503234901</v>
      </c>
      <c r="CC1484" s="99">
        <v>17447659.464355499</v>
      </c>
      <c r="CD1484" s="99">
        <v>5445438.2755737295</v>
      </c>
      <c r="CE1484" s="99">
        <v>1114.3193196058301</v>
      </c>
      <c r="CF1484" s="99">
        <v>125172.737873077</v>
      </c>
      <c r="CG1484" s="99">
        <v>1116973.99337769</v>
      </c>
      <c r="CH1484" s="99">
        <v>0</v>
      </c>
      <c r="CI1484" s="99">
        <v>38234.8142194748</v>
      </c>
      <c r="CJ1484" s="99">
        <v>1914702.24153137</v>
      </c>
      <c r="CK1484" s="99">
        <v>18564427.2814941</v>
      </c>
      <c r="CL1484" s="99">
        <v>5662259.32385254</v>
      </c>
      <c r="CM1484" s="166">
        <v>58544.104050636299</v>
      </c>
      <c r="CN1484" s="166">
        <v>8124787.56396484</v>
      </c>
      <c r="CO1484" s="166">
        <v>39664777.198730499</v>
      </c>
      <c r="CP1484" s="99">
        <v>5662259.32385254</v>
      </c>
      <c r="CQ1484" s="99">
        <v>0</v>
      </c>
      <c r="CR1484" s="99">
        <v>0</v>
      </c>
      <c r="CS1484" s="99">
        <v>0</v>
      </c>
      <c r="CT1484" s="99">
        <v>0</v>
      </c>
      <c r="CU1484" s="98">
        <v>3532.909476583</v>
      </c>
      <c r="CV1484" s="98">
        <v>21402.297994429999</v>
      </c>
      <c r="CW1484" s="98">
        <v>1920056.288196567</v>
      </c>
      <c r="CX1484" s="98">
        <v>18564633.457733188</v>
      </c>
    </row>
    <row r="1485" spans="1:102" x14ac:dyDescent="0.2">
      <c r="A1485" s="98" t="s">
        <v>74</v>
      </c>
      <c r="B1485" s="100">
        <v>43252</v>
      </c>
      <c r="C1485" s="99">
        <v>33629.5609688759</v>
      </c>
      <c r="D1485" s="99">
        <v>0</v>
      </c>
      <c r="E1485" s="99">
        <v>3467.2996058762101</v>
      </c>
      <c r="F1485" s="99">
        <v>2873.0880716145002</v>
      </c>
      <c r="G1485" s="99">
        <v>1113.9261610060901</v>
      </c>
      <c r="H1485" s="99">
        <v>0</v>
      </c>
      <c r="I1485" s="99">
        <v>0</v>
      </c>
      <c r="J1485" s="99">
        <v>20343.0192847252</v>
      </c>
      <c r="K1485" s="99">
        <v>1.6906369218922901</v>
      </c>
      <c r="L1485" s="99">
        <v>36.353438039775902</v>
      </c>
      <c r="M1485" s="99">
        <v>16099.2580480576</v>
      </c>
      <c r="N1485" s="99">
        <v>2894.7501662373502</v>
      </c>
      <c r="O1485" s="99">
        <v>0</v>
      </c>
      <c r="P1485" s="99">
        <v>16242.126601100001</v>
      </c>
      <c r="Q1485" s="99">
        <v>1818.7076091021299</v>
      </c>
      <c r="R1485" s="99">
        <v>0</v>
      </c>
      <c r="S1485" s="99">
        <v>1108.8372528404</v>
      </c>
      <c r="T1485" s="99">
        <v>0</v>
      </c>
      <c r="U1485" s="99">
        <v>20345.2735965252</v>
      </c>
      <c r="V1485" s="99">
        <v>1613757.6075591999</v>
      </c>
      <c r="W1485" s="99">
        <v>0</v>
      </c>
      <c r="X1485" s="99">
        <v>160832.946065903</v>
      </c>
      <c r="Y1485" s="99">
        <v>105703.42064189901</v>
      </c>
      <c r="Z1485" s="99">
        <v>121691.12155723599</v>
      </c>
      <c r="AA1485" s="99">
        <v>0</v>
      </c>
      <c r="AB1485" s="99">
        <v>0</v>
      </c>
      <c r="AC1485" s="99">
        <v>6172323.3067016602</v>
      </c>
      <c r="AD1485" s="99">
        <v>129.00861340016101</v>
      </c>
      <c r="AE1485" s="99">
        <v>3667.71634379029</v>
      </c>
      <c r="AF1485" s="99">
        <v>662532.16331481899</v>
      </c>
      <c r="AG1485" s="99">
        <v>300247.99848556501</v>
      </c>
      <c r="AH1485" s="99">
        <v>0</v>
      </c>
      <c r="AI1485" s="99">
        <v>615543.61791992199</v>
      </c>
      <c r="AJ1485" s="99">
        <v>184527.84271431001</v>
      </c>
      <c r="AK1485" s="99">
        <v>0</v>
      </c>
      <c r="AL1485" s="99">
        <v>120387.861016273</v>
      </c>
      <c r="AM1485" s="99">
        <v>0</v>
      </c>
      <c r="AN1485" s="99">
        <v>6209725.0961303702</v>
      </c>
      <c r="AO1485" s="99">
        <v>15990569.743042</v>
      </c>
      <c r="AP1485" s="99">
        <v>0</v>
      </c>
      <c r="AQ1485" s="99">
        <v>1420781.6971130399</v>
      </c>
      <c r="AR1485" s="99">
        <v>914693.28272247303</v>
      </c>
      <c r="AS1485" s="99">
        <v>1088885.5393219001</v>
      </c>
      <c r="AT1485" s="99">
        <v>0</v>
      </c>
      <c r="AU1485" s="99">
        <v>0</v>
      </c>
      <c r="AV1485" s="99">
        <v>21083326.814453099</v>
      </c>
      <c r="AW1485" s="99">
        <v>451.32996844500298</v>
      </c>
      <c r="AX1485" s="99">
        <v>34279.808736324303</v>
      </c>
      <c r="AY1485" s="99">
        <v>6682236.9567260696</v>
      </c>
      <c r="AZ1485" s="99">
        <v>2713048.3299865699</v>
      </c>
      <c r="BA1485" s="99">
        <v>0</v>
      </c>
      <c r="BB1485" s="99">
        <v>6135247.5686645498</v>
      </c>
      <c r="BC1485" s="99">
        <v>1696279.91407776</v>
      </c>
      <c r="BD1485" s="99">
        <v>0</v>
      </c>
      <c r="BE1485" s="99">
        <v>1075669.0049896201</v>
      </c>
      <c r="BF1485" s="99">
        <v>0</v>
      </c>
      <c r="BG1485" s="99">
        <v>21126897.306884799</v>
      </c>
      <c r="BH1485" s="99">
        <v>4624939.1878051804</v>
      </c>
      <c r="BI1485" s="99">
        <v>0</v>
      </c>
      <c r="BJ1485" s="99">
        <v>782480.873283386</v>
      </c>
      <c r="BK1485" s="99">
        <v>564295.64634704601</v>
      </c>
      <c r="BL1485" s="99">
        <v>0</v>
      </c>
      <c r="BM1485" s="99">
        <v>0</v>
      </c>
      <c r="BN1485" s="99">
        <v>0</v>
      </c>
      <c r="BO1485" s="99">
        <v>0</v>
      </c>
      <c r="BP1485" s="99">
        <v>0</v>
      </c>
      <c r="BQ1485" s="99">
        <v>0</v>
      </c>
      <c r="BR1485" s="99">
        <v>2283004.5832214402</v>
      </c>
      <c r="BS1485" s="99">
        <v>1016296.3230590801</v>
      </c>
      <c r="BT1485" s="99">
        <v>0</v>
      </c>
      <c r="BU1485" s="99">
        <v>1170227.4799804699</v>
      </c>
      <c r="BV1485" s="99">
        <v>973554.02112579299</v>
      </c>
      <c r="BW1485" s="99">
        <v>0</v>
      </c>
      <c r="BX1485" s="99">
        <v>217927.489204407</v>
      </c>
      <c r="BY1485" s="99">
        <v>0</v>
      </c>
      <c r="BZ1485" s="99">
        <v>0</v>
      </c>
      <c r="CA1485" s="99">
        <v>37096.427999973297</v>
      </c>
      <c r="CB1485" s="99">
        <v>1774769.2880096401</v>
      </c>
      <c r="CC1485" s="99">
        <v>17498271.747802701</v>
      </c>
      <c r="CD1485" s="99">
        <v>5405297.6449584998</v>
      </c>
      <c r="CE1485" s="99">
        <v>1112.9270917624201</v>
      </c>
      <c r="CF1485" s="99">
        <v>122582.78849792499</v>
      </c>
      <c r="CG1485" s="99">
        <v>1093422.75958252</v>
      </c>
      <c r="CH1485" s="99">
        <v>0</v>
      </c>
      <c r="CI1485" s="99">
        <v>38208.281033992796</v>
      </c>
      <c r="CJ1485" s="99">
        <v>1902969.2284240699</v>
      </c>
      <c r="CK1485" s="99">
        <v>18593597.158447299</v>
      </c>
      <c r="CL1485" s="99">
        <v>5618595.0471191397</v>
      </c>
      <c r="CM1485" s="166">
        <v>58433.133811473803</v>
      </c>
      <c r="CN1485" s="166">
        <v>8101025.6572265597</v>
      </c>
      <c r="CO1485" s="166">
        <v>39651685.718261696</v>
      </c>
      <c r="CP1485" s="99">
        <v>5618595.0471191397</v>
      </c>
      <c r="CQ1485" s="99">
        <v>0</v>
      </c>
      <c r="CR1485" s="99">
        <v>0</v>
      </c>
      <c r="CS1485" s="99">
        <v>0</v>
      </c>
      <c r="CT1485" s="99">
        <v>0</v>
      </c>
      <c r="CU1485" s="98">
        <v>3469.2567878189998</v>
      </c>
      <c r="CV1485" s="98">
        <v>21314.685855635998</v>
      </c>
      <c r="CW1485" s="98">
        <v>1897352.0765075651</v>
      </c>
      <c r="CX1485" s="98">
        <v>18591694.50738522</v>
      </c>
    </row>
    <row r="1486" spans="1:102" x14ac:dyDescent="0.2">
      <c r="A1486" s="98" t="s">
        <v>74</v>
      </c>
      <c r="B1486" s="100">
        <v>43344</v>
      </c>
      <c r="C1486" s="99">
        <v>33508.482604980498</v>
      </c>
      <c r="D1486" s="99">
        <v>0</v>
      </c>
      <c r="E1486" s="99">
        <v>3401.14774546027</v>
      </c>
      <c r="F1486" s="99">
        <v>2832.78473234177</v>
      </c>
      <c r="G1486" s="99">
        <v>1118.62335689366</v>
      </c>
      <c r="H1486" s="99">
        <v>0</v>
      </c>
      <c r="I1486" s="99">
        <v>0</v>
      </c>
      <c r="J1486" s="99">
        <v>20383.075969696001</v>
      </c>
      <c r="K1486" s="99">
        <v>1.1571809122397101</v>
      </c>
      <c r="L1486" s="99">
        <v>43.829762862995302</v>
      </c>
      <c r="M1486" s="99">
        <v>16041.980084180799</v>
      </c>
      <c r="N1486" s="99">
        <v>2818.7565771639302</v>
      </c>
      <c r="O1486" s="99">
        <v>0</v>
      </c>
      <c r="P1486" s="99">
        <v>16271.0349903107</v>
      </c>
      <c r="Q1486" s="99">
        <v>1782.04773971438</v>
      </c>
      <c r="R1486" s="99">
        <v>0</v>
      </c>
      <c r="S1486" s="99">
        <v>1117.9191439598801</v>
      </c>
      <c r="T1486" s="99">
        <v>0</v>
      </c>
      <c r="U1486" s="99">
        <v>20385.418024063099</v>
      </c>
      <c r="V1486" s="99">
        <v>1602159.59191895</v>
      </c>
      <c r="W1486" s="99">
        <v>0</v>
      </c>
      <c r="X1486" s="99">
        <v>156785.99697494501</v>
      </c>
      <c r="Y1486" s="99">
        <v>103160.38902854901</v>
      </c>
      <c r="Z1486" s="99">
        <v>121568.227716446</v>
      </c>
      <c r="AA1486" s="99">
        <v>0</v>
      </c>
      <c r="AB1486" s="99">
        <v>0</v>
      </c>
      <c r="AC1486" s="99">
        <v>6160660.2730102502</v>
      </c>
      <c r="AD1486" s="99">
        <v>92.435482713393895</v>
      </c>
      <c r="AE1486" s="99">
        <v>3391.4293373227101</v>
      </c>
      <c r="AF1486" s="99">
        <v>662239.91223907506</v>
      </c>
      <c r="AG1486" s="99">
        <v>293188.488647461</v>
      </c>
      <c r="AH1486" s="99">
        <v>0</v>
      </c>
      <c r="AI1486" s="99">
        <v>613268.34381866502</v>
      </c>
      <c r="AJ1486" s="99">
        <v>182591.289468765</v>
      </c>
      <c r="AK1486" s="99">
        <v>0</v>
      </c>
      <c r="AL1486" s="99">
        <v>120892.369799614</v>
      </c>
      <c r="AM1486" s="99">
        <v>0</v>
      </c>
      <c r="AN1486" s="99">
        <v>6159990.4755248995</v>
      </c>
      <c r="AO1486" s="99">
        <v>15945499.2232666</v>
      </c>
      <c r="AP1486" s="99">
        <v>0</v>
      </c>
      <c r="AQ1486" s="99">
        <v>1379444.3361969001</v>
      </c>
      <c r="AR1486" s="99">
        <v>889391.136955261</v>
      </c>
      <c r="AS1486" s="99">
        <v>1091182.4377746601</v>
      </c>
      <c r="AT1486" s="99">
        <v>0</v>
      </c>
      <c r="AU1486" s="99">
        <v>0</v>
      </c>
      <c r="AV1486" s="99">
        <v>21132110.034667999</v>
      </c>
      <c r="AW1486" s="99">
        <v>324.26300533488399</v>
      </c>
      <c r="AX1486" s="99">
        <v>18815.1320714951</v>
      </c>
      <c r="AY1486" s="99">
        <v>6732530.8553466797</v>
      </c>
      <c r="AZ1486" s="99">
        <v>2678543.5747375502</v>
      </c>
      <c r="BA1486" s="99">
        <v>0</v>
      </c>
      <c r="BB1486" s="99">
        <v>6121998.2930297898</v>
      </c>
      <c r="BC1486" s="99">
        <v>1687464.5082092299</v>
      </c>
      <c r="BD1486" s="99">
        <v>0</v>
      </c>
      <c r="BE1486" s="99">
        <v>1083363.1934966999</v>
      </c>
      <c r="BF1486" s="99">
        <v>0</v>
      </c>
      <c r="BG1486" s="99">
        <v>21135518.300537098</v>
      </c>
      <c r="BH1486" s="99">
        <v>4605874.8064575205</v>
      </c>
      <c r="BI1486" s="99">
        <v>0</v>
      </c>
      <c r="BJ1486" s="99">
        <v>765227.62229156506</v>
      </c>
      <c r="BK1486" s="99">
        <v>557614.58763122605</v>
      </c>
      <c r="BL1486" s="99">
        <v>0</v>
      </c>
      <c r="BM1486" s="99">
        <v>0</v>
      </c>
      <c r="BN1486" s="99">
        <v>0</v>
      </c>
      <c r="BO1486" s="99">
        <v>0</v>
      </c>
      <c r="BP1486" s="99">
        <v>0</v>
      </c>
      <c r="BQ1486" s="99">
        <v>0</v>
      </c>
      <c r="BR1486" s="99">
        <v>2289504.0256957998</v>
      </c>
      <c r="BS1486" s="99">
        <v>998816.97814941395</v>
      </c>
      <c r="BT1486" s="99">
        <v>0</v>
      </c>
      <c r="BU1486" s="99">
        <v>988914.83998870896</v>
      </c>
      <c r="BV1486" s="99">
        <v>967308.93447113002</v>
      </c>
      <c r="BW1486" s="99">
        <v>0</v>
      </c>
      <c r="BX1486" s="99">
        <v>190793.98932647699</v>
      </c>
      <c r="BY1486" s="99">
        <v>0</v>
      </c>
      <c r="BZ1486" s="99">
        <v>0</v>
      </c>
      <c r="CA1486" s="99">
        <v>36921.244676590002</v>
      </c>
      <c r="CB1486" s="99">
        <v>1756142.4732971201</v>
      </c>
      <c r="CC1486" s="99">
        <v>17250828.197509799</v>
      </c>
      <c r="CD1486" s="99">
        <v>5377900.3217163105</v>
      </c>
      <c r="CE1486" s="99">
        <v>1119.4510692060001</v>
      </c>
      <c r="CF1486" s="99">
        <v>120906.73201561</v>
      </c>
      <c r="CG1486" s="99">
        <v>1084456.32221985</v>
      </c>
      <c r="CH1486" s="99">
        <v>0</v>
      </c>
      <c r="CI1486" s="99">
        <v>38043.257243156397</v>
      </c>
      <c r="CJ1486" s="99">
        <v>1876407.48010254</v>
      </c>
      <c r="CK1486" s="99">
        <v>18345869.216064502</v>
      </c>
      <c r="CL1486" s="99">
        <v>5590647.1870117197</v>
      </c>
      <c r="CM1486" s="166">
        <v>58251.945788860299</v>
      </c>
      <c r="CN1486" s="166">
        <v>8043421.9188842801</v>
      </c>
      <c r="CO1486" s="166">
        <v>39562441.9453125</v>
      </c>
      <c r="CP1486" s="99">
        <v>5590647.1870117197</v>
      </c>
      <c r="CQ1486" s="99">
        <v>0</v>
      </c>
      <c r="CR1486" s="99">
        <v>0</v>
      </c>
      <c r="CS1486" s="99">
        <v>0</v>
      </c>
      <c r="CT1486" s="99">
        <v>0</v>
      </c>
      <c r="CU1486" s="98">
        <v>3402.4640054890001</v>
      </c>
      <c r="CV1486" s="98">
        <v>21349.792070128999</v>
      </c>
      <c r="CW1486" s="98">
        <v>1877049.20531273</v>
      </c>
      <c r="CX1486" s="98">
        <v>18335284.519729648</v>
      </c>
    </row>
    <row r="1487" spans="1:102" x14ac:dyDescent="0.2">
      <c r="A1487" s="98" t="s">
        <v>74</v>
      </c>
      <c r="B1487" s="100">
        <v>43435</v>
      </c>
      <c r="C1487" s="99">
        <v>33163.742956161499</v>
      </c>
      <c r="D1487" s="99">
        <v>0</v>
      </c>
      <c r="E1487" s="99">
        <v>3334.6601757109202</v>
      </c>
      <c r="F1487" s="99">
        <v>2798.2400001287501</v>
      </c>
      <c r="G1487" s="99">
        <v>1109.6314744651299</v>
      </c>
      <c r="H1487" s="99">
        <v>0</v>
      </c>
      <c r="I1487" s="99">
        <v>0</v>
      </c>
      <c r="J1487" s="99">
        <v>20102.844716787298</v>
      </c>
      <c r="K1487" s="99">
        <v>1.0468020837579399</v>
      </c>
      <c r="L1487" s="99">
        <v>39.748537046834798</v>
      </c>
      <c r="M1487" s="99">
        <v>16008.698707580599</v>
      </c>
      <c r="N1487" s="99">
        <v>2748.9701845049899</v>
      </c>
      <c r="O1487" s="99">
        <v>0</v>
      </c>
      <c r="P1487" s="99">
        <v>15912.405693054199</v>
      </c>
      <c r="Q1487" s="99">
        <v>1760.5744946599</v>
      </c>
      <c r="R1487" s="99">
        <v>0</v>
      </c>
      <c r="S1487" s="99">
        <v>1106.82187949121</v>
      </c>
      <c r="T1487" s="99">
        <v>0</v>
      </c>
      <c r="U1487" s="99">
        <v>20102.602676391602</v>
      </c>
      <c r="V1487" s="99">
        <v>1592582.43756104</v>
      </c>
      <c r="W1487" s="99">
        <v>0</v>
      </c>
      <c r="X1487" s="99">
        <v>152886.756755829</v>
      </c>
      <c r="Y1487" s="99">
        <v>100944.341388702</v>
      </c>
      <c r="Z1487" s="99">
        <v>122575.414048195</v>
      </c>
      <c r="AA1487" s="99">
        <v>0</v>
      </c>
      <c r="AB1487" s="99">
        <v>0</v>
      </c>
      <c r="AC1487" s="99">
        <v>6108080.2521972703</v>
      </c>
      <c r="AD1487" s="99">
        <v>60.368047769647099</v>
      </c>
      <c r="AE1487" s="99">
        <v>2539.2914565503602</v>
      </c>
      <c r="AF1487" s="99">
        <v>668028.18419647205</v>
      </c>
      <c r="AG1487" s="99">
        <v>287319.02378845197</v>
      </c>
      <c r="AH1487" s="99">
        <v>0</v>
      </c>
      <c r="AI1487" s="99">
        <v>607772.75730133103</v>
      </c>
      <c r="AJ1487" s="99">
        <v>179535.54730415301</v>
      </c>
      <c r="AK1487" s="99">
        <v>0</v>
      </c>
      <c r="AL1487" s="99">
        <v>123176.063305855</v>
      </c>
      <c r="AM1487" s="99">
        <v>0</v>
      </c>
      <c r="AN1487" s="99">
        <v>6107594.8121948196</v>
      </c>
      <c r="AO1487" s="99">
        <v>16001587.291503901</v>
      </c>
      <c r="AP1487" s="99">
        <v>0</v>
      </c>
      <c r="AQ1487" s="99">
        <v>1372665.1312103299</v>
      </c>
      <c r="AR1487" s="99">
        <v>888535.94275665295</v>
      </c>
      <c r="AS1487" s="99">
        <v>1110958.1445770301</v>
      </c>
      <c r="AT1487" s="99">
        <v>0</v>
      </c>
      <c r="AU1487" s="99">
        <v>0</v>
      </c>
      <c r="AV1487" s="99">
        <v>21126397.761962902</v>
      </c>
      <c r="AW1487" s="99">
        <v>213.757744353265</v>
      </c>
      <c r="AX1487" s="99">
        <v>21639.5057446957</v>
      </c>
      <c r="AY1487" s="99">
        <v>6936418.2408447303</v>
      </c>
      <c r="AZ1487" s="99">
        <v>2645691.1099853502</v>
      </c>
      <c r="BA1487" s="99">
        <v>0</v>
      </c>
      <c r="BB1487" s="99">
        <v>6138519.9831542997</v>
      </c>
      <c r="BC1487" s="99">
        <v>1681570.54025269</v>
      </c>
      <c r="BD1487" s="99">
        <v>0</v>
      </c>
      <c r="BE1487" s="99">
        <v>1122291.6665496801</v>
      </c>
      <c r="BF1487" s="99">
        <v>0</v>
      </c>
      <c r="BG1487" s="99">
        <v>21133481.175781298</v>
      </c>
      <c r="BH1487" s="99">
        <v>4589573.0416259803</v>
      </c>
      <c r="BI1487" s="99">
        <v>0</v>
      </c>
      <c r="BJ1487" s="99">
        <v>756582.21354675305</v>
      </c>
      <c r="BK1487" s="99">
        <v>550037.73487091099</v>
      </c>
      <c r="BL1487" s="99">
        <v>0</v>
      </c>
      <c r="BM1487" s="99">
        <v>0</v>
      </c>
      <c r="BN1487" s="99">
        <v>0</v>
      </c>
      <c r="BO1487" s="99">
        <v>0</v>
      </c>
      <c r="BP1487" s="99">
        <v>0</v>
      </c>
      <c r="BQ1487" s="99">
        <v>0</v>
      </c>
      <c r="BR1487" s="99">
        <v>2299240.3804321298</v>
      </c>
      <c r="BS1487" s="99">
        <v>980852.15243530297</v>
      </c>
      <c r="BT1487" s="99">
        <v>0</v>
      </c>
      <c r="BU1487" s="99">
        <v>1153738.0299529999</v>
      </c>
      <c r="BV1487" s="99">
        <v>955626.11296081496</v>
      </c>
      <c r="BW1487" s="99">
        <v>0</v>
      </c>
      <c r="BX1487" s="99">
        <v>218476.970935822</v>
      </c>
      <c r="BY1487" s="99">
        <v>0</v>
      </c>
      <c r="BZ1487" s="99">
        <v>0</v>
      </c>
      <c r="CA1487" s="99">
        <v>36500.6914343834</v>
      </c>
      <c r="CB1487" s="99">
        <v>1744670.75456238</v>
      </c>
      <c r="CC1487" s="99">
        <v>17385004.993896499</v>
      </c>
      <c r="CD1487" s="99">
        <v>5341037.2818603497</v>
      </c>
      <c r="CE1487" s="99">
        <v>1109.6570210605901</v>
      </c>
      <c r="CF1487" s="99">
        <v>122915.61190033</v>
      </c>
      <c r="CG1487" s="99">
        <v>1114992.33093262</v>
      </c>
      <c r="CH1487" s="99">
        <v>0</v>
      </c>
      <c r="CI1487" s="99">
        <v>37608.496177673303</v>
      </c>
      <c r="CJ1487" s="99">
        <v>1868186.99357605</v>
      </c>
      <c r="CK1487" s="99">
        <v>18496926.024658199</v>
      </c>
      <c r="CL1487" s="99">
        <v>5552057.8812866202</v>
      </c>
      <c r="CM1487" s="166">
        <v>57544.348284721404</v>
      </c>
      <c r="CN1487" s="166">
        <v>7974667.8247680701</v>
      </c>
      <c r="CO1487" s="166">
        <v>39561123.348144501</v>
      </c>
      <c r="CP1487" s="99">
        <v>5552057.8812866202</v>
      </c>
      <c r="CQ1487" s="99">
        <v>0</v>
      </c>
      <c r="CR1487" s="99">
        <v>0</v>
      </c>
      <c r="CS1487" s="99">
        <v>0</v>
      </c>
      <c r="CT1487" s="99">
        <v>0</v>
      </c>
      <c r="CU1487" s="98">
        <v>3334.1109223220001</v>
      </c>
      <c r="CV1487" s="98">
        <v>21059.179156146001</v>
      </c>
      <c r="CW1487" s="98">
        <v>1867586.3664627101</v>
      </c>
      <c r="CX1487" s="98">
        <v>18499997.32482912</v>
      </c>
    </row>
    <row r="1488" spans="1:102" x14ac:dyDescent="0.2">
      <c r="A1488" s="98" t="s">
        <v>74</v>
      </c>
      <c r="B1488" s="100">
        <v>43525</v>
      </c>
      <c r="C1488" s="99">
        <v>33295.278460025802</v>
      </c>
      <c r="D1488" s="99">
        <v>0</v>
      </c>
      <c r="E1488" s="99">
        <v>3247.8876432478401</v>
      </c>
      <c r="F1488" s="99">
        <v>2743.3014332354101</v>
      </c>
      <c r="G1488" s="99">
        <v>1113.34797605872</v>
      </c>
      <c r="H1488" s="99">
        <v>0</v>
      </c>
      <c r="I1488" s="99">
        <v>0</v>
      </c>
      <c r="J1488" s="99">
        <v>19982.3024888039</v>
      </c>
      <c r="K1488" s="99">
        <v>1.00306940097653</v>
      </c>
      <c r="L1488" s="99">
        <v>31.1618432817049</v>
      </c>
      <c r="M1488" s="99">
        <v>16099.788780331601</v>
      </c>
      <c r="N1488" s="99">
        <v>2687.2633298635501</v>
      </c>
      <c r="O1488" s="99">
        <v>0</v>
      </c>
      <c r="P1488" s="99">
        <v>15957.8526415825</v>
      </c>
      <c r="Q1488" s="99">
        <v>1710.1175753325199</v>
      </c>
      <c r="R1488" s="99">
        <v>0</v>
      </c>
      <c r="S1488" s="99">
        <v>1112.6464232206299</v>
      </c>
      <c r="T1488" s="99">
        <v>0</v>
      </c>
      <c r="U1488" s="99">
        <v>19982.5016314983</v>
      </c>
      <c r="V1488" s="99">
        <v>1580619.3460845901</v>
      </c>
      <c r="W1488" s="99">
        <v>0</v>
      </c>
      <c r="X1488" s="99">
        <v>142926.098882675</v>
      </c>
      <c r="Y1488" s="99">
        <v>96161.232152938799</v>
      </c>
      <c r="Z1488" s="99">
        <v>122139.720678329</v>
      </c>
      <c r="AA1488" s="99">
        <v>0</v>
      </c>
      <c r="AB1488" s="99">
        <v>0</v>
      </c>
      <c r="AC1488" s="99">
        <v>6070092.0772705097</v>
      </c>
      <c r="AD1488" s="99">
        <v>60.961429926101097</v>
      </c>
      <c r="AE1488" s="99">
        <v>1581.0123719722001</v>
      </c>
      <c r="AF1488" s="99">
        <v>660197.71057891799</v>
      </c>
      <c r="AG1488" s="99">
        <v>282829.81465148902</v>
      </c>
      <c r="AH1488" s="99">
        <v>0</v>
      </c>
      <c r="AI1488" s="99">
        <v>595358.12965393101</v>
      </c>
      <c r="AJ1488" s="99">
        <v>174920.28266334499</v>
      </c>
      <c r="AK1488" s="99">
        <v>0</v>
      </c>
      <c r="AL1488" s="99">
        <v>121331.052797318</v>
      </c>
      <c r="AM1488" s="99">
        <v>0</v>
      </c>
      <c r="AN1488" s="99">
        <v>6089164.1088256799</v>
      </c>
      <c r="AO1488" s="99">
        <v>15932366.0308838</v>
      </c>
      <c r="AP1488" s="99">
        <v>0</v>
      </c>
      <c r="AQ1488" s="99">
        <v>1289287.00486755</v>
      </c>
      <c r="AR1488" s="99">
        <v>849475.85186004604</v>
      </c>
      <c r="AS1488" s="99">
        <v>1110508.48738098</v>
      </c>
      <c r="AT1488" s="99">
        <v>0</v>
      </c>
      <c r="AU1488" s="99">
        <v>0</v>
      </c>
      <c r="AV1488" s="99">
        <v>21099546.481201202</v>
      </c>
      <c r="AW1488" s="99">
        <v>217.06453430280101</v>
      </c>
      <c r="AX1488" s="99">
        <v>14219.9028497934</v>
      </c>
      <c r="AY1488" s="99">
        <v>6832094.4541626005</v>
      </c>
      <c r="AZ1488" s="99">
        <v>2610890.65380859</v>
      </c>
      <c r="BA1488" s="99">
        <v>0</v>
      </c>
      <c r="BB1488" s="99">
        <v>6053983.6856079102</v>
      </c>
      <c r="BC1488" s="99">
        <v>1619811.7341155999</v>
      </c>
      <c r="BD1488" s="99">
        <v>0</v>
      </c>
      <c r="BE1488" s="99">
        <v>1100686.1728820801</v>
      </c>
      <c r="BF1488" s="99">
        <v>0</v>
      </c>
      <c r="BG1488" s="99">
        <v>21136466.994872998</v>
      </c>
      <c r="BH1488" s="99">
        <v>4551239.5272216797</v>
      </c>
      <c r="BI1488" s="99">
        <v>0</v>
      </c>
      <c r="BJ1488" s="99">
        <v>717604.03849792504</v>
      </c>
      <c r="BK1488" s="99">
        <v>533577.88763427699</v>
      </c>
      <c r="BL1488" s="99">
        <v>0</v>
      </c>
      <c r="BM1488" s="99">
        <v>0</v>
      </c>
      <c r="BN1488" s="99">
        <v>0</v>
      </c>
      <c r="BO1488" s="99">
        <v>0</v>
      </c>
      <c r="BP1488" s="99">
        <v>0</v>
      </c>
      <c r="BQ1488" s="99">
        <v>0</v>
      </c>
      <c r="BR1488" s="99">
        <v>2285508.8073425302</v>
      </c>
      <c r="BS1488" s="99">
        <v>969188.41442871105</v>
      </c>
      <c r="BT1488" s="99">
        <v>0</v>
      </c>
      <c r="BU1488" s="99">
        <v>1119250.3739624</v>
      </c>
      <c r="BV1488" s="99">
        <v>907809.86470031703</v>
      </c>
      <c r="BW1488" s="99">
        <v>0</v>
      </c>
      <c r="BX1488" s="99">
        <v>220298.38330078099</v>
      </c>
      <c r="BY1488" s="99">
        <v>0</v>
      </c>
      <c r="BZ1488" s="99">
        <v>0</v>
      </c>
      <c r="CA1488" s="99">
        <v>36528.565971851298</v>
      </c>
      <c r="CB1488" s="99">
        <v>1726852.0007019001</v>
      </c>
      <c r="CC1488" s="99">
        <v>17310502.465576202</v>
      </c>
      <c r="CD1488" s="99">
        <v>5270570.4572753897</v>
      </c>
      <c r="CE1488" s="99">
        <v>1113.40924526751</v>
      </c>
      <c r="CF1488" s="99">
        <v>123459.710204124</v>
      </c>
      <c r="CG1488" s="99">
        <v>1119380.16377258</v>
      </c>
      <c r="CH1488" s="99">
        <v>0</v>
      </c>
      <c r="CI1488" s="99">
        <v>37642.576323986097</v>
      </c>
      <c r="CJ1488" s="99">
        <v>1853591.3020019501</v>
      </c>
      <c r="CK1488" s="99">
        <v>18434548.397216801</v>
      </c>
      <c r="CL1488" s="99">
        <v>5483475.1345214797</v>
      </c>
      <c r="CM1488" s="166">
        <v>57490.655412197098</v>
      </c>
      <c r="CN1488" s="166">
        <v>7939626.9379882803</v>
      </c>
      <c r="CO1488" s="166">
        <v>39524901.526855499</v>
      </c>
      <c r="CP1488" s="99">
        <v>5483475.1345214797</v>
      </c>
      <c r="CQ1488" s="99">
        <v>0</v>
      </c>
      <c r="CR1488" s="99">
        <v>0</v>
      </c>
      <c r="CS1488" s="99">
        <v>0</v>
      </c>
      <c r="CT1488" s="99">
        <v>0</v>
      </c>
      <c r="CU1488" s="98">
        <v>3250.272277689</v>
      </c>
      <c r="CV1488" s="98">
        <v>20947.820088641001</v>
      </c>
      <c r="CW1488" s="98">
        <v>1850311.7109060241</v>
      </c>
      <c r="CX1488" s="98">
        <v>18429882.629348781</v>
      </c>
    </row>
    <row r="1489" spans="1:102" x14ac:dyDescent="0.2">
      <c r="A1489" s="98" t="s">
        <v>74</v>
      </c>
      <c r="B1489" s="100">
        <v>43617</v>
      </c>
      <c r="C1489" s="99">
        <v>33021.1473455429</v>
      </c>
      <c r="D1489" s="99">
        <v>0</v>
      </c>
      <c r="E1489" s="99">
        <v>3196.5696694552898</v>
      </c>
      <c r="F1489" s="99">
        <v>2716.24333918095</v>
      </c>
      <c r="G1489" s="99">
        <v>1126.5458281636199</v>
      </c>
      <c r="H1489" s="99">
        <v>0</v>
      </c>
      <c r="I1489" s="99">
        <v>0</v>
      </c>
      <c r="J1489" s="99">
        <v>19884.384706258799</v>
      </c>
      <c r="K1489" s="99">
        <v>0.84317378410924004</v>
      </c>
      <c r="L1489" s="99">
        <v>45.198205338790999</v>
      </c>
      <c r="M1489" s="99">
        <v>15966.6731210947</v>
      </c>
      <c r="N1489" s="99">
        <v>2672.29665729404</v>
      </c>
      <c r="O1489" s="99">
        <v>0</v>
      </c>
      <c r="P1489" s="99">
        <v>15711.857221722599</v>
      </c>
      <c r="Q1489" s="99">
        <v>1700.49020315707</v>
      </c>
      <c r="R1489" s="99">
        <v>0</v>
      </c>
      <c r="S1489" s="99">
        <v>1124.81024433672</v>
      </c>
      <c r="T1489" s="99">
        <v>0</v>
      </c>
      <c r="U1489" s="99">
        <v>19886.295472145099</v>
      </c>
      <c r="V1489" s="99">
        <v>1579966.2512207001</v>
      </c>
      <c r="W1489" s="99">
        <v>0</v>
      </c>
      <c r="X1489" s="99">
        <v>142121.83869743301</v>
      </c>
      <c r="Y1489" s="99">
        <v>95004.660573005705</v>
      </c>
      <c r="Z1489" s="99">
        <v>124297.528980255</v>
      </c>
      <c r="AA1489" s="99">
        <v>0</v>
      </c>
      <c r="AB1489" s="99">
        <v>0</v>
      </c>
      <c r="AC1489" s="99">
        <v>6071590.2778320303</v>
      </c>
      <c r="AD1489" s="99">
        <v>36.232131304684998</v>
      </c>
      <c r="AE1489" s="99">
        <v>2962.8035450279699</v>
      </c>
      <c r="AF1489" s="99">
        <v>660768.00442504894</v>
      </c>
      <c r="AG1489" s="99">
        <v>281165.29521179199</v>
      </c>
      <c r="AH1489" s="99">
        <v>0</v>
      </c>
      <c r="AI1489" s="99">
        <v>567032.40017700195</v>
      </c>
      <c r="AJ1489" s="99">
        <v>177451.74854278599</v>
      </c>
      <c r="AK1489" s="99">
        <v>0</v>
      </c>
      <c r="AL1489" s="99">
        <v>123763.20586490601</v>
      </c>
      <c r="AM1489" s="99">
        <v>0</v>
      </c>
      <c r="AN1489" s="99">
        <v>6064289.4561157199</v>
      </c>
      <c r="AO1489" s="99">
        <v>15999490.9262695</v>
      </c>
      <c r="AP1489" s="99">
        <v>0</v>
      </c>
      <c r="AQ1489" s="99">
        <v>1270353.1132354699</v>
      </c>
      <c r="AR1489" s="99">
        <v>834042.28739166295</v>
      </c>
      <c r="AS1489" s="99">
        <v>1137498.11054993</v>
      </c>
      <c r="AT1489" s="99">
        <v>0</v>
      </c>
      <c r="AU1489" s="99">
        <v>0</v>
      </c>
      <c r="AV1489" s="99">
        <v>21232018.376220699</v>
      </c>
      <c r="AW1489" s="99">
        <v>129.36466129496699</v>
      </c>
      <c r="AX1489" s="99">
        <v>22405.178317785299</v>
      </c>
      <c r="AY1489" s="99">
        <v>6941401.8485717801</v>
      </c>
      <c r="AZ1489" s="99">
        <v>2610799.1326599098</v>
      </c>
      <c r="BA1489" s="99">
        <v>0</v>
      </c>
      <c r="BB1489" s="99">
        <v>5783961.9406127902</v>
      </c>
      <c r="BC1489" s="99">
        <v>1674712.5871429399</v>
      </c>
      <c r="BD1489" s="99">
        <v>0</v>
      </c>
      <c r="BE1489" s="99">
        <v>1131511.4047546401</v>
      </c>
      <c r="BF1489" s="99">
        <v>0</v>
      </c>
      <c r="BG1489" s="99">
        <v>21287518.486328099</v>
      </c>
      <c r="BH1489" s="99">
        <v>4517793.8795776404</v>
      </c>
      <c r="BI1489" s="99">
        <v>0</v>
      </c>
      <c r="BJ1489" s="99">
        <v>713976.42666626</v>
      </c>
      <c r="BK1489" s="99">
        <v>530957.285987854</v>
      </c>
      <c r="BL1489" s="99">
        <v>0</v>
      </c>
      <c r="BM1489" s="99">
        <v>0</v>
      </c>
      <c r="BN1489" s="99">
        <v>0</v>
      </c>
      <c r="BO1489" s="99">
        <v>0</v>
      </c>
      <c r="BP1489" s="99">
        <v>0</v>
      </c>
      <c r="BQ1489" s="99">
        <v>0</v>
      </c>
      <c r="BR1489" s="99">
        <v>2281363.4064025902</v>
      </c>
      <c r="BS1489" s="99">
        <v>972110.28892517101</v>
      </c>
      <c r="BT1489" s="99">
        <v>0</v>
      </c>
      <c r="BU1489" s="99">
        <v>1069267.8868865999</v>
      </c>
      <c r="BV1489" s="99">
        <v>923988.84468841599</v>
      </c>
      <c r="BW1489" s="99">
        <v>0</v>
      </c>
      <c r="BX1489" s="99">
        <v>222397.594644547</v>
      </c>
      <c r="BY1489" s="99">
        <v>0</v>
      </c>
      <c r="BZ1489" s="99">
        <v>0</v>
      </c>
      <c r="CA1489" s="99">
        <v>36212.823716640502</v>
      </c>
      <c r="CB1489" s="99">
        <v>1713959.79953003</v>
      </c>
      <c r="CC1489" s="99">
        <v>17141660.620605499</v>
      </c>
      <c r="CD1489" s="99">
        <v>5230807.1576538105</v>
      </c>
      <c r="CE1489" s="99">
        <v>1125.54360431433</v>
      </c>
      <c r="CF1489" s="99">
        <v>123583.29985332501</v>
      </c>
      <c r="CG1489" s="99">
        <v>1124791.7845153799</v>
      </c>
      <c r="CH1489" s="99">
        <v>0</v>
      </c>
      <c r="CI1489" s="99">
        <v>37336.594280242898</v>
      </c>
      <c r="CJ1489" s="99">
        <v>1831241.0926971401</v>
      </c>
      <c r="CK1489" s="99">
        <v>18267780.9914551</v>
      </c>
      <c r="CL1489" s="99">
        <v>5447926.67858887</v>
      </c>
      <c r="CM1489" s="166">
        <v>57098.917737007097</v>
      </c>
      <c r="CN1489" s="166">
        <v>7906764.9359741202</v>
      </c>
      <c r="CO1489" s="166">
        <v>39547235.253417999</v>
      </c>
      <c r="CP1489" s="99">
        <v>5447926.67858887</v>
      </c>
      <c r="CQ1489" s="99">
        <v>0</v>
      </c>
      <c r="CR1489" s="99">
        <v>0</v>
      </c>
      <c r="CS1489" s="99">
        <v>0</v>
      </c>
      <c r="CT1489" s="99">
        <v>0</v>
      </c>
      <c r="CU1489" s="98">
        <v>3197.408844946</v>
      </c>
      <c r="CV1489" s="98">
        <v>20857.893326165002</v>
      </c>
      <c r="CW1489" s="98">
        <v>1837543.0993833551</v>
      </c>
      <c r="CX1489" s="98">
        <v>18266452.405120879</v>
      </c>
    </row>
    <row r="1490" spans="1:102" x14ac:dyDescent="0.2">
      <c r="A1490" s="98" t="s">
        <v>75</v>
      </c>
      <c r="B1490" s="100">
        <v>38047</v>
      </c>
      <c r="C1490" s="99">
        <v>34037.746600627899</v>
      </c>
      <c r="D1490" s="99">
        <v>0</v>
      </c>
      <c r="E1490" s="99">
        <v>20507.094640255</v>
      </c>
      <c r="F1490" s="99">
        <v>8604.5956149101294</v>
      </c>
      <c r="G1490" s="99">
        <v>0.97695015899807902</v>
      </c>
      <c r="H1490" s="99">
        <v>0</v>
      </c>
      <c r="I1490" s="99">
        <v>0</v>
      </c>
      <c r="J1490" s="99">
        <v>39.385721303988198</v>
      </c>
      <c r="K1490" s="99">
        <v>0</v>
      </c>
      <c r="L1490" s="99">
        <v>24668.743103981</v>
      </c>
      <c r="M1490" s="99">
        <v>20657.670359849901</v>
      </c>
      <c r="N1490" s="99">
        <v>5659.9329888224602</v>
      </c>
      <c r="O1490" s="99">
        <v>0</v>
      </c>
      <c r="P1490" s="99">
        <v>0</v>
      </c>
      <c r="Q1490" s="99">
        <v>3361.0574128329799</v>
      </c>
      <c r="R1490" s="99">
        <v>0</v>
      </c>
      <c r="S1490" s="99">
        <v>0</v>
      </c>
      <c r="T1490" s="99">
        <v>1293.3117102384599</v>
      </c>
      <c r="U1490" s="99">
        <v>14647.307669043499</v>
      </c>
      <c r="V1490" s="99">
        <v>2283110.1633605999</v>
      </c>
      <c r="W1490" s="99">
        <v>0</v>
      </c>
      <c r="X1490" s="99">
        <v>1728441.90542603</v>
      </c>
      <c r="Y1490" s="99">
        <v>550757.71264648403</v>
      </c>
      <c r="Z1490" s="99">
        <v>129.42149193771201</v>
      </c>
      <c r="AA1490" s="99">
        <v>0</v>
      </c>
      <c r="AB1490" s="99">
        <v>0</v>
      </c>
      <c r="AC1490" s="99">
        <v>3154.6746194064599</v>
      </c>
      <c r="AD1490" s="99">
        <v>0</v>
      </c>
      <c r="AE1490" s="99">
        <v>1453095.0671234101</v>
      </c>
      <c r="AF1490" s="99">
        <v>1162591.0451965299</v>
      </c>
      <c r="AG1490" s="99">
        <v>1001844.47116089</v>
      </c>
      <c r="AH1490" s="99">
        <v>0</v>
      </c>
      <c r="AI1490" s="99">
        <v>0</v>
      </c>
      <c r="AJ1490" s="99">
        <v>430154.915103912</v>
      </c>
      <c r="AK1490" s="99">
        <v>0</v>
      </c>
      <c r="AL1490" s="99">
        <v>0</v>
      </c>
      <c r="AM1490" s="99">
        <v>207572.549999237</v>
      </c>
      <c r="AN1490" s="99">
        <v>4531741.9662475605</v>
      </c>
      <c r="AO1490" s="99">
        <v>16222462.2762451</v>
      </c>
      <c r="AP1490" s="99">
        <v>0</v>
      </c>
      <c r="AQ1490" s="99">
        <v>11681186.104614301</v>
      </c>
      <c r="AR1490" s="99">
        <v>3645241.06884766</v>
      </c>
      <c r="AS1490" s="99">
        <v>751.95461798459303</v>
      </c>
      <c r="AT1490" s="99">
        <v>0</v>
      </c>
      <c r="AU1490" s="99">
        <v>0</v>
      </c>
      <c r="AV1490" s="99">
        <v>7358.7808475494403</v>
      </c>
      <c r="AW1490" s="99">
        <v>0</v>
      </c>
      <c r="AX1490" s="99">
        <v>10600299.935424799</v>
      </c>
      <c r="AY1490" s="99">
        <v>8051820.4276123</v>
      </c>
      <c r="AZ1490" s="99">
        <v>6345116.0147094699</v>
      </c>
      <c r="BA1490" s="99">
        <v>0</v>
      </c>
      <c r="BB1490" s="99">
        <v>0</v>
      </c>
      <c r="BC1490" s="99">
        <v>2815850.4401855501</v>
      </c>
      <c r="BD1490" s="99">
        <v>0</v>
      </c>
      <c r="BE1490" s="99">
        <v>0</v>
      </c>
      <c r="BF1490" s="99">
        <v>1269256.40411377</v>
      </c>
      <c r="BG1490" s="99">
        <v>10398085.733154301</v>
      </c>
      <c r="BH1490" s="99">
        <v>3091221.1416931199</v>
      </c>
      <c r="BI1490" s="99">
        <v>0</v>
      </c>
      <c r="BJ1490" s="99">
        <v>3159676.1993713402</v>
      </c>
      <c r="BK1490" s="99">
        <v>1217181.4452819801</v>
      </c>
      <c r="BL1490" s="99">
        <v>0</v>
      </c>
      <c r="BM1490" s="99">
        <v>0</v>
      </c>
      <c r="BN1490" s="99">
        <v>0</v>
      </c>
      <c r="BO1490" s="99">
        <v>0</v>
      </c>
      <c r="BP1490" s="99">
        <v>0</v>
      </c>
      <c r="BQ1490" s="99">
        <v>0</v>
      </c>
      <c r="BR1490" s="99">
        <v>2599962.89370728</v>
      </c>
      <c r="BS1490" s="99">
        <v>2435049.38104248</v>
      </c>
      <c r="BT1490" s="99">
        <v>0</v>
      </c>
      <c r="BU1490" s="99">
        <v>0</v>
      </c>
      <c r="BV1490" s="99">
        <v>1184282.53707886</v>
      </c>
      <c r="BW1490" s="99">
        <v>0</v>
      </c>
      <c r="BX1490" s="99">
        <v>0</v>
      </c>
      <c r="BY1490" s="99">
        <v>0</v>
      </c>
      <c r="BZ1490" s="99">
        <v>0</v>
      </c>
      <c r="CA1490" s="99">
        <v>54581.975594043703</v>
      </c>
      <c r="CB1490" s="99">
        <v>4008284.0462341299</v>
      </c>
      <c r="CC1490" s="99">
        <v>27696903.216552701</v>
      </c>
      <c r="CD1490" s="99">
        <v>6239011.8700561495</v>
      </c>
      <c r="CE1490" s="99">
        <v>1279.78354507685</v>
      </c>
      <c r="CF1490" s="99">
        <v>205049.72324943499</v>
      </c>
      <c r="CG1490" s="99">
        <v>1257470.5237579299</v>
      </c>
      <c r="CH1490" s="99">
        <v>0</v>
      </c>
      <c r="CI1490" s="99">
        <v>55856.107021331802</v>
      </c>
      <c r="CJ1490" s="99">
        <v>4213585.77697754</v>
      </c>
      <c r="CK1490" s="99">
        <v>28942550.622802701</v>
      </c>
      <c r="CL1490" s="99">
        <v>6237593.46411133</v>
      </c>
      <c r="CM1490" s="166">
        <v>70472.796310424805</v>
      </c>
      <c r="CN1490" s="166">
        <v>8721534.7558593806</v>
      </c>
      <c r="CO1490" s="166">
        <v>39300847.542480499</v>
      </c>
      <c r="CP1490" s="99">
        <v>6237593.46411133</v>
      </c>
      <c r="CQ1490" s="99">
        <v>0</v>
      </c>
      <c r="CR1490" s="99">
        <v>0</v>
      </c>
      <c r="CS1490" s="99">
        <v>0</v>
      </c>
      <c r="CT1490" s="99">
        <v>0</v>
      </c>
      <c r="CU1490" s="98">
        <v>36408.422413339998</v>
      </c>
      <c r="CV1490" s="98">
        <v>40.603876188999998</v>
      </c>
      <c r="CW1490" s="98">
        <v>4213333.7694835654</v>
      </c>
      <c r="CX1490" s="98">
        <v>28954373.740310632</v>
      </c>
    </row>
    <row r="1491" spans="1:102" x14ac:dyDescent="0.2">
      <c r="A1491" s="98" t="s">
        <v>75</v>
      </c>
      <c r="B1491" s="100">
        <v>38139</v>
      </c>
      <c r="C1491" s="99">
        <v>34763.7377552986</v>
      </c>
      <c r="D1491" s="99">
        <v>0</v>
      </c>
      <c r="E1491" s="99">
        <v>20021.8282556534</v>
      </c>
      <c r="F1491" s="99">
        <v>8836.9070682525598</v>
      </c>
      <c r="G1491" s="99">
        <v>37.334308067802297</v>
      </c>
      <c r="H1491" s="99">
        <v>0</v>
      </c>
      <c r="I1491" s="99">
        <v>0</v>
      </c>
      <c r="J1491" s="99">
        <v>671.86794853210404</v>
      </c>
      <c r="K1491" s="99">
        <v>0</v>
      </c>
      <c r="L1491" s="99">
        <v>25172.157889843002</v>
      </c>
      <c r="M1491" s="99">
        <v>20654.775670290001</v>
      </c>
      <c r="N1491" s="99">
        <v>5722.6757608056096</v>
      </c>
      <c r="O1491" s="99">
        <v>0</v>
      </c>
      <c r="P1491" s="99">
        <v>0</v>
      </c>
      <c r="Q1491" s="99">
        <v>3374.1705414652802</v>
      </c>
      <c r="R1491" s="99">
        <v>0</v>
      </c>
      <c r="S1491" s="99">
        <v>0</v>
      </c>
      <c r="T1491" s="99">
        <v>1264.22968707979</v>
      </c>
      <c r="U1491" s="99">
        <v>14839.302250504499</v>
      </c>
      <c r="V1491" s="99">
        <v>2302420.9632263202</v>
      </c>
      <c r="W1491" s="99">
        <v>0</v>
      </c>
      <c r="X1491" s="99">
        <v>1692277.5949096701</v>
      </c>
      <c r="Y1491" s="99">
        <v>563841.34977722203</v>
      </c>
      <c r="Z1491" s="99">
        <v>5026.2219957709303</v>
      </c>
      <c r="AA1491" s="99">
        <v>0</v>
      </c>
      <c r="AB1491" s="99">
        <v>0</v>
      </c>
      <c r="AC1491" s="99">
        <v>177709.94388580299</v>
      </c>
      <c r="AD1491" s="99">
        <v>0</v>
      </c>
      <c r="AE1491" s="99">
        <v>1443006.89653015</v>
      </c>
      <c r="AF1491" s="99">
        <v>1156754.0462646501</v>
      </c>
      <c r="AG1491" s="99">
        <v>997048.68605804397</v>
      </c>
      <c r="AH1491" s="99">
        <v>0</v>
      </c>
      <c r="AI1491" s="99">
        <v>0</v>
      </c>
      <c r="AJ1491" s="99">
        <v>412500.418880463</v>
      </c>
      <c r="AK1491" s="99">
        <v>0</v>
      </c>
      <c r="AL1491" s="99">
        <v>0</v>
      </c>
      <c r="AM1491" s="99">
        <v>200776.02842330901</v>
      </c>
      <c r="AN1491" s="99">
        <v>4599713.9931640597</v>
      </c>
      <c r="AO1491" s="99">
        <v>16532313.9342041</v>
      </c>
      <c r="AP1491" s="99">
        <v>0</v>
      </c>
      <c r="AQ1491" s="99">
        <v>11467356.6165771</v>
      </c>
      <c r="AR1491" s="99">
        <v>3826414.8041076702</v>
      </c>
      <c r="AS1491" s="99">
        <v>33831.940039157897</v>
      </c>
      <c r="AT1491" s="99">
        <v>0</v>
      </c>
      <c r="AU1491" s="99">
        <v>0</v>
      </c>
      <c r="AV1491" s="99">
        <v>412699.91235351597</v>
      </c>
      <c r="AW1491" s="99">
        <v>0</v>
      </c>
      <c r="AX1491" s="99">
        <v>10633956.661987299</v>
      </c>
      <c r="AY1491" s="99">
        <v>8172593.8296508798</v>
      </c>
      <c r="AZ1491" s="99">
        <v>6387333.5368652297</v>
      </c>
      <c r="BA1491" s="99">
        <v>0</v>
      </c>
      <c r="BB1491" s="99">
        <v>0</v>
      </c>
      <c r="BC1491" s="99">
        <v>2795968.1735534701</v>
      </c>
      <c r="BD1491" s="99">
        <v>0</v>
      </c>
      <c r="BE1491" s="99">
        <v>0</v>
      </c>
      <c r="BF1491" s="99">
        <v>1242600.2902679399</v>
      </c>
      <c r="BG1491" s="99">
        <v>10534340.021606401</v>
      </c>
      <c r="BH1491" s="99">
        <v>3144209.7941894499</v>
      </c>
      <c r="BI1491" s="99">
        <v>0</v>
      </c>
      <c r="BJ1491" s="99">
        <v>3106545.04193115</v>
      </c>
      <c r="BK1491" s="99">
        <v>1285042.77455139</v>
      </c>
      <c r="BL1491" s="99">
        <v>0</v>
      </c>
      <c r="BM1491" s="99">
        <v>0</v>
      </c>
      <c r="BN1491" s="99">
        <v>0</v>
      </c>
      <c r="BO1491" s="99">
        <v>0</v>
      </c>
      <c r="BP1491" s="99">
        <v>0</v>
      </c>
      <c r="BQ1491" s="99">
        <v>0</v>
      </c>
      <c r="BR1491" s="99">
        <v>2615238.8041076702</v>
      </c>
      <c r="BS1491" s="99">
        <v>2467563.4358215299</v>
      </c>
      <c r="BT1491" s="99">
        <v>0</v>
      </c>
      <c r="BU1491" s="99">
        <v>0</v>
      </c>
      <c r="BV1491" s="99">
        <v>1183632.7457427999</v>
      </c>
      <c r="BW1491" s="99">
        <v>0</v>
      </c>
      <c r="BX1491" s="99">
        <v>0</v>
      </c>
      <c r="BY1491" s="99">
        <v>0</v>
      </c>
      <c r="BZ1491" s="99">
        <v>0</v>
      </c>
      <c r="CA1491" s="99">
        <v>54923.736228465998</v>
      </c>
      <c r="CB1491" s="99">
        <v>3997662.6772766099</v>
      </c>
      <c r="CC1491" s="99">
        <v>27954293.771972701</v>
      </c>
      <c r="CD1491" s="99">
        <v>6219653.5990600605</v>
      </c>
      <c r="CE1491" s="99">
        <v>1262.35800124705</v>
      </c>
      <c r="CF1491" s="99">
        <v>202857.10682678199</v>
      </c>
      <c r="CG1491" s="99">
        <v>1255164.4212646501</v>
      </c>
      <c r="CH1491" s="99">
        <v>0</v>
      </c>
      <c r="CI1491" s="99">
        <v>56171.816308975198</v>
      </c>
      <c r="CJ1491" s="99">
        <v>4207812.4738159198</v>
      </c>
      <c r="CK1491" s="99">
        <v>29194971.3828125</v>
      </c>
      <c r="CL1491" s="99">
        <v>6224513.4048461895</v>
      </c>
      <c r="CM1491" s="166">
        <v>71028.989612579302</v>
      </c>
      <c r="CN1491" s="166">
        <v>8711968.8996581994</v>
      </c>
      <c r="CO1491" s="166">
        <v>39782601.067382798</v>
      </c>
      <c r="CP1491" s="99">
        <v>6224513.4048461895</v>
      </c>
      <c r="CQ1491" s="99">
        <v>0</v>
      </c>
      <c r="CR1491" s="99">
        <v>0</v>
      </c>
      <c r="CS1491" s="99">
        <v>0</v>
      </c>
      <c r="CT1491" s="99">
        <v>0</v>
      </c>
      <c r="CU1491" s="98">
        <v>34933.055393581002</v>
      </c>
      <c r="CV1491" s="98">
        <v>721.03775189400005</v>
      </c>
      <c r="CW1491" s="98">
        <v>4200519.7841033917</v>
      </c>
      <c r="CX1491" s="98">
        <v>29209458.193237349</v>
      </c>
    </row>
    <row r="1492" spans="1:102" x14ac:dyDescent="0.2">
      <c r="A1492" s="98" t="s">
        <v>75</v>
      </c>
      <c r="B1492" s="100">
        <v>38231</v>
      </c>
      <c r="C1492" s="99">
        <v>35689.678785324097</v>
      </c>
      <c r="D1492" s="99">
        <v>0</v>
      </c>
      <c r="E1492" s="99">
        <v>20351.372189998601</v>
      </c>
      <c r="F1492" s="99">
        <v>9912.6849975585901</v>
      </c>
      <c r="G1492" s="99">
        <v>96.106561432592599</v>
      </c>
      <c r="H1492" s="99">
        <v>0</v>
      </c>
      <c r="I1492" s="99">
        <v>0</v>
      </c>
      <c r="J1492" s="99">
        <v>1854.38322085142</v>
      </c>
      <c r="K1492" s="99">
        <v>0</v>
      </c>
      <c r="L1492" s="99">
        <v>26666.709505319599</v>
      </c>
      <c r="M1492" s="99">
        <v>20891.475080013301</v>
      </c>
      <c r="N1492" s="99">
        <v>5712.2770705819103</v>
      </c>
      <c r="O1492" s="99">
        <v>0</v>
      </c>
      <c r="P1492" s="99">
        <v>0</v>
      </c>
      <c r="Q1492" s="99">
        <v>3385.5734843313699</v>
      </c>
      <c r="R1492" s="99">
        <v>0</v>
      </c>
      <c r="S1492" s="99">
        <v>0</v>
      </c>
      <c r="T1492" s="99">
        <v>1218.6777999401099</v>
      </c>
      <c r="U1492" s="99">
        <v>14713.8711518049</v>
      </c>
      <c r="V1492" s="99">
        <v>2328634.8948059101</v>
      </c>
      <c r="W1492" s="99">
        <v>0</v>
      </c>
      <c r="X1492" s="99">
        <v>1709981.3828582801</v>
      </c>
      <c r="Y1492" s="99">
        <v>614090.58976745605</v>
      </c>
      <c r="Z1492" s="99">
        <v>14356.5429513454</v>
      </c>
      <c r="AA1492" s="99">
        <v>0</v>
      </c>
      <c r="AB1492" s="99">
        <v>0</v>
      </c>
      <c r="AC1492" s="99">
        <v>480838.04891204799</v>
      </c>
      <c r="AD1492" s="99">
        <v>0</v>
      </c>
      <c r="AE1492" s="99">
        <v>1481738.2747192399</v>
      </c>
      <c r="AF1492" s="99">
        <v>1165518.0160522501</v>
      </c>
      <c r="AG1492" s="99">
        <v>998795.66595458996</v>
      </c>
      <c r="AH1492" s="99">
        <v>0</v>
      </c>
      <c r="AI1492" s="99">
        <v>0</v>
      </c>
      <c r="AJ1492" s="99">
        <v>413017.79040145897</v>
      </c>
      <c r="AK1492" s="99">
        <v>0</v>
      </c>
      <c r="AL1492" s="99">
        <v>0</v>
      </c>
      <c r="AM1492" s="99">
        <v>200697.78008270299</v>
      </c>
      <c r="AN1492" s="99">
        <v>4219677.2803955097</v>
      </c>
      <c r="AO1492" s="99">
        <v>16974453.688720699</v>
      </c>
      <c r="AP1492" s="99">
        <v>0</v>
      </c>
      <c r="AQ1492" s="99">
        <v>11674109.9259033</v>
      </c>
      <c r="AR1492" s="99">
        <v>4226556.1763305701</v>
      </c>
      <c r="AS1492" s="99">
        <v>93833.1877641678</v>
      </c>
      <c r="AT1492" s="99">
        <v>0</v>
      </c>
      <c r="AU1492" s="99">
        <v>0</v>
      </c>
      <c r="AV1492" s="99">
        <v>1115107.2985992399</v>
      </c>
      <c r="AW1492" s="99">
        <v>0</v>
      </c>
      <c r="AX1492" s="99">
        <v>11184530.3133545</v>
      </c>
      <c r="AY1492" s="99">
        <v>8387512.9703979502</v>
      </c>
      <c r="AZ1492" s="99">
        <v>6491525.8873290997</v>
      </c>
      <c r="BA1492" s="99">
        <v>0</v>
      </c>
      <c r="BB1492" s="99">
        <v>0</v>
      </c>
      <c r="BC1492" s="99">
        <v>2844718.3012695299</v>
      </c>
      <c r="BD1492" s="99">
        <v>0</v>
      </c>
      <c r="BE1492" s="99">
        <v>0</v>
      </c>
      <c r="BF1492" s="99">
        <v>1255669.3912353499</v>
      </c>
      <c r="BG1492" s="99">
        <v>10242553.0737305</v>
      </c>
      <c r="BH1492" s="99">
        <v>3299913.5396728502</v>
      </c>
      <c r="BI1492" s="99">
        <v>0</v>
      </c>
      <c r="BJ1492" s="99">
        <v>3139628.3025817899</v>
      </c>
      <c r="BK1492" s="99">
        <v>1392429.6342620801</v>
      </c>
      <c r="BL1492" s="99">
        <v>0</v>
      </c>
      <c r="BM1492" s="99">
        <v>0</v>
      </c>
      <c r="BN1492" s="99">
        <v>0</v>
      </c>
      <c r="BO1492" s="99">
        <v>0</v>
      </c>
      <c r="BP1492" s="99">
        <v>0</v>
      </c>
      <c r="BQ1492" s="99">
        <v>0</v>
      </c>
      <c r="BR1492" s="99">
        <v>2684891.0068664602</v>
      </c>
      <c r="BS1492" s="99">
        <v>2527442.9322814899</v>
      </c>
      <c r="BT1492" s="99">
        <v>0</v>
      </c>
      <c r="BU1492" s="99">
        <v>0</v>
      </c>
      <c r="BV1492" s="99">
        <v>1206121.62854004</v>
      </c>
      <c r="BW1492" s="99">
        <v>0</v>
      </c>
      <c r="BX1492" s="99">
        <v>0</v>
      </c>
      <c r="BY1492" s="99">
        <v>0</v>
      </c>
      <c r="BZ1492" s="99">
        <v>0</v>
      </c>
      <c r="CA1492" s="99">
        <v>55888.171486377702</v>
      </c>
      <c r="CB1492" s="99">
        <v>4027003.07281494</v>
      </c>
      <c r="CC1492" s="99">
        <v>28597560.118896499</v>
      </c>
      <c r="CD1492" s="99">
        <v>6485324.2738647498</v>
      </c>
      <c r="CE1492" s="99">
        <v>1217.9989347159899</v>
      </c>
      <c r="CF1492" s="99">
        <v>201326.443153381</v>
      </c>
      <c r="CG1492" s="99">
        <v>1254380.91516113</v>
      </c>
      <c r="CH1492" s="99">
        <v>0</v>
      </c>
      <c r="CI1492" s="99">
        <v>57114.505318164804</v>
      </c>
      <c r="CJ1492" s="99">
        <v>4234494.9775390597</v>
      </c>
      <c r="CK1492" s="99">
        <v>29843338.786377002</v>
      </c>
      <c r="CL1492" s="99">
        <v>6483023.6837158203</v>
      </c>
      <c r="CM1492" s="166">
        <v>71819.899152755694</v>
      </c>
      <c r="CN1492" s="166">
        <v>8534661.80786133</v>
      </c>
      <c r="CO1492" s="166">
        <v>40150404.146972701</v>
      </c>
      <c r="CP1492" s="99">
        <v>6483023.6837158203</v>
      </c>
      <c r="CQ1492" s="99">
        <v>0</v>
      </c>
      <c r="CR1492" s="99">
        <v>0</v>
      </c>
      <c r="CS1492" s="99">
        <v>0</v>
      </c>
      <c r="CT1492" s="99">
        <v>0</v>
      </c>
      <c r="CU1492" s="98">
        <v>34907.409019428</v>
      </c>
      <c r="CV1492" s="98">
        <v>1898.6563801059999</v>
      </c>
      <c r="CW1492" s="98">
        <v>4228329.5159683209</v>
      </c>
      <c r="CX1492" s="98">
        <v>29851941.034057628</v>
      </c>
    </row>
    <row r="1493" spans="1:102" x14ac:dyDescent="0.2">
      <c r="A1493" s="98" t="s">
        <v>75</v>
      </c>
      <c r="B1493" s="100">
        <v>38322</v>
      </c>
      <c r="C1493" s="99">
        <v>36676.177387714401</v>
      </c>
      <c r="D1493" s="99">
        <v>0</v>
      </c>
      <c r="E1493" s="99">
        <v>19295.807417869601</v>
      </c>
      <c r="F1493" s="99">
        <v>9946.1896510124207</v>
      </c>
      <c r="G1493" s="99">
        <v>155.24564721062799</v>
      </c>
      <c r="H1493" s="99">
        <v>0</v>
      </c>
      <c r="I1493" s="99">
        <v>0</v>
      </c>
      <c r="J1493" s="99">
        <v>2967.84037977457</v>
      </c>
      <c r="K1493" s="99">
        <v>0</v>
      </c>
      <c r="L1493" s="99">
        <v>26104.3176705837</v>
      </c>
      <c r="M1493" s="99">
        <v>21084.1902821064</v>
      </c>
      <c r="N1493" s="99">
        <v>5632.1745486855498</v>
      </c>
      <c r="O1493" s="99">
        <v>0</v>
      </c>
      <c r="P1493" s="99">
        <v>0</v>
      </c>
      <c r="Q1493" s="99">
        <v>3385.9482455551602</v>
      </c>
      <c r="R1493" s="99">
        <v>0</v>
      </c>
      <c r="S1493" s="99">
        <v>0</v>
      </c>
      <c r="T1493" s="99">
        <v>1222.20098799467</v>
      </c>
      <c r="U1493" s="99">
        <v>15307.102479696299</v>
      </c>
      <c r="V1493" s="99">
        <v>2419213.0143432599</v>
      </c>
      <c r="W1493" s="99">
        <v>0</v>
      </c>
      <c r="X1493" s="99">
        <v>1628803.9897766099</v>
      </c>
      <c r="Y1493" s="99">
        <v>626712.39297485398</v>
      </c>
      <c r="Z1493" s="99">
        <v>28576.767835140199</v>
      </c>
      <c r="AA1493" s="99">
        <v>0</v>
      </c>
      <c r="AB1493" s="99">
        <v>0</v>
      </c>
      <c r="AC1493" s="99">
        <v>1032119.98349762</v>
      </c>
      <c r="AD1493" s="99">
        <v>0</v>
      </c>
      <c r="AE1493" s="99">
        <v>1454031.6932830799</v>
      </c>
      <c r="AF1493" s="99">
        <v>1178120.66325378</v>
      </c>
      <c r="AG1493" s="99">
        <v>999408.54880523705</v>
      </c>
      <c r="AH1493" s="99">
        <v>0</v>
      </c>
      <c r="AI1493" s="99">
        <v>0</v>
      </c>
      <c r="AJ1493" s="99">
        <v>409439.40945815999</v>
      </c>
      <c r="AK1493" s="99">
        <v>0</v>
      </c>
      <c r="AL1493" s="99">
        <v>0</v>
      </c>
      <c r="AM1493" s="99">
        <v>200668.59320640599</v>
      </c>
      <c r="AN1493" s="99">
        <v>4770049.4891967801</v>
      </c>
      <c r="AO1493" s="99">
        <v>17781665.821777299</v>
      </c>
      <c r="AP1493" s="99">
        <v>0</v>
      </c>
      <c r="AQ1493" s="99">
        <v>11277390.7382813</v>
      </c>
      <c r="AR1493" s="99">
        <v>4383205.5213012705</v>
      </c>
      <c r="AS1493" s="99">
        <v>180726.437705994</v>
      </c>
      <c r="AT1493" s="99">
        <v>0</v>
      </c>
      <c r="AU1493" s="99">
        <v>0</v>
      </c>
      <c r="AV1493" s="99">
        <v>2449196.12036133</v>
      </c>
      <c r="AW1493" s="99">
        <v>0</v>
      </c>
      <c r="AX1493" s="99">
        <v>11055187.002319301</v>
      </c>
      <c r="AY1493" s="99">
        <v>8615513.7817382794</v>
      </c>
      <c r="AZ1493" s="99">
        <v>6578672.4818725605</v>
      </c>
      <c r="BA1493" s="99">
        <v>0</v>
      </c>
      <c r="BB1493" s="99">
        <v>0</v>
      </c>
      <c r="BC1493" s="99">
        <v>2823227.7334594699</v>
      </c>
      <c r="BD1493" s="99">
        <v>0</v>
      </c>
      <c r="BE1493" s="99">
        <v>0</v>
      </c>
      <c r="BF1493" s="99">
        <v>1276403.1336669901</v>
      </c>
      <c r="BG1493" s="99">
        <v>11266056.9926758</v>
      </c>
      <c r="BH1493" s="99">
        <v>3429210.2712707501</v>
      </c>
      <c r="BI1493" s="99">
        <v>0</v>
      </c>
      <c r="BJ1493" s="99">
        <v>3061315.5345764202</v>
      </c>
      <c r="BK1493" s="99">
        <v>1467439.8917846701</v>
      </c>
      <c r="BL1493" s="99">
        <v>0</v>
      </c>
      <c r="BM1493" s="99">
        <v>0</v>
      </c>
      <c r="BN1493" s="99">
        <v>0</v>
      </c>
      <c r="BO1493" s="99">
        <v>0</v>
      </c>
      <c r="BP1493" s="99">
        <v>0</v>
      </c>
      <c r="BQ1493" s="99">
        <v>0</v>
      </c>
      <c r="BR1493" s="99">
        <v>2741890.2924804701</v>
      </c>
      <c r="BS1493" s="99">
        <v>2572990.9804077102</v>
      </c>
      <c r="BT1493" s="99">
        <v>0</v>
      </c>
      <c r="BU1493" s="99">
        <v>0</v>
      </c>
      <c r="BV1493" s="99">
        <v>1207467.6675567599</v>
      </c>
      <c r="BW1493" s="99">
        <v>0</v>
      </c>
      <c r="BX1493" s="99">
        <v>0</v>
      </c>
      <c r="BY1493" s="99">
        <v>0</v>
      </c>
      <c r="BZ1493" s="99">
        <v>0</v>
      </c>
      <c r="CA1493" s="99">
        <v>55932.0523424149</v>
      </c>
      <c r="CB1493" s="99">
        <v>4056258.3502807599</v>
      </c>
      <c r="CC1493" s="99">
        <v>29083308.760986298</v>
      </c>
      <c r="CD1493" s="99">
        <v>6487700.4782104502</v>
      </c>
      <c r="CE1493" s="99">
        <v>1236.8311473876199</v>
      </c>
      <c r="CF1493" s="99">
        <v>200528.98977661101</v>
      </c>
      <c r="CG1493" s="99">
        <v>1276781.2699890099</v>
      </c>
      <c r="CH1493" s="99">
        <v>0</v>
      </c>
      <c r="CI1493" s="99">
        <v>57180.987256050103</v>
      </c>
      <c r="CJ1493" s="99">
        <v>4247525.7160644503</v>
      </c>
      <c r="CK1493" s="99">
        <v>30358757.005615201</v>
      </c>
      <c r="CL1493" s="99">
        <v>6486387.4362792997</v>
      </c>
      <c r="CM1493" s="166">
        <v>72443.339020729094</v>
      </c>
      <c r="CN1493" s="166">
        <v>9026143.9121093806</v>
      </c>
      <c r="CO1493" s="166">
        <v>41618535.712402299</v>
      </c>
      <c r="CP1493" s="99">
        <v>6486387.4362792997</v>
      </c>
      <c r="CQ1493" s="99">
        <v>0</v>
      </c>
      <c r="CR1493" s="99">
        <v>0</v>
      </c>
      <c r="CS1493" s="99">
        <v>0</v>
      </c>
      <c r="CT1493" s="99">
        <v>0</v>
      </c>
      <c r="CU1493" s="98">
        <v>32615.057722615999</v>
      </c>
      <c r="CV1493" s="98">
        <v>3081.6745191199998</v>
      </c>
      <c r="CW1493" s="98">
        <v>4256787.3400573712</v>
      </c>
      <c r="CX1493" s="98">
        <v>30360090.030975308</v>
      </c>
    </row>
    <row r="1494" spans="1:102" x14ac:dyDescent="0.2">
      <c r="A1494" s="98" t="s">
        <v>75</v>
      </c>
      <c r="B1494" s="100">
        <v>38412</v>
      </c>
      <c r="C1494" s="99">
        <v>37722.7967877388</v>
      </c>
      <c r="D1494" s="99">
        <v>0</v>
      </c>
      <c r="E1494" s="99">
        <v>19032.8128678799</v>
      </c>
      <c r="F1494" s="99">
        <v>10166.8811005354</v>
      </c>
      <c r="G1494" s="99">
        <v>221.93647052161401</v>
      </c>
      <c r="H1494" s="99">
        <v>0</v>
      </c>
      <c r="I1494" s="99">
        <v>0</v>
      </c>
      <c r="J1494" s="99">
        <v>4281.8108730316198</v>
      </c>
      <c r="K1494" s="99">
        <v>0</v>
      </c>
      <c r="L1494" s="99">
        <v>26120.631903648398</v>
      </c>
      <c r="M1494" s="99">
        <v>21273.855754136999</v>
      </c>
      <c r="N1494" s="99">
        <v>5693.7515845298803</v>
      </c>
      <c r="O1494" s="99">
        <v>0</v>
      </c>
      <c r="P1494" s="99">
        <v>0</v>
      </c>
      <c r="Q1494" s="99">
        <v>3431.6027541160602</v>
      </c>
      <c r="R1494" s="99">
        <v>0</v>
      </c>
      <c r="S1494" s="99">
        <v>0</v>
      </c>
      <c r="T1494" s="99">
        <v>1165.4112868458001</v>
      </c>
      <c r="U1494" s="99">
        <v>15549.4148188829</v>
      </c>
      <c r="V1494" s="99">
        <v>2506614.3504943801</v>
      </c>
      <c r="W1494" s="99">
        <v>0</v>
      </c>
      <c r="X1494" s="99">
        <v>1605888.25544739</v>
      </c>
      <c r="Y1494" s="99">
        <v>641655.83557128895</v>
      </c>
      <c r="Z1494" s="99">
        <v>41444.096659183502</v>
      </c>
      <c r="AA1494" s="99">
        <v>0</v>
      </c>
      <c r="AB1494" s="99">
        <v>0</v>
      </c>
      <c r="AC1494" s="99">
        <v>1495299.98318481</v>
      </c>
      <c r="AD1494" s="99">
        <v>0</v>
      </c>
      <c r="AE1494" s="99">
        <v>1485438.2684021001</v>
      </c>
      <c r="AF1494" s="99">
        <v>1203754.59101868</v>
      </c>
      <c r="AG1494" s="99">
        <v>994744.49767303502</v>
      </c>
      <c r="AH1494" s="99">
        <v>0</v>
      </c>
      <c r="AI1494" s="99">
        <v>0</v>
      </c>
      <c r="AJ1494" s="99">
        <v>415072.63967513997</v>
      </c>
      <c r="AK1494" s="99">
        <v>0</v>
      </c>
      <c r="AL1494" s="99">
        <v>0</v>
      </c>
      <c r="AM1494" s="99">
        <v>194838.429935455</v>
      </c>
      <c r="AN1494" s="99">
        <v>4925520.96765137</v>
      </c>
      <c r="AO1494" s="99">
        <v>18626055.131591801</v>
      </c>
      <c r="AP1494" s="99">
        <v>0</v>
      </c>
      <c r="AQ1494" s="99">
        <v>11215990.234375</v>
      </c>
      <c r="AR1494" s="99">
        <v>4621521.9287719699</v>
      </c>
      <c r="AS1494" s="99">
        <v>258034.835353851</v>
      </c>
      <c r="AT1494" s="99">
        <v>0</v>
      </c>
      <c r="AU1494" s="99">
        <v>0</v>
      </c>
      <c r="AV1494" s="99">
        <v>3674473.4981994601</v>
      </c>
      <c r="AW1494" s="99">
        <v>0</v>
      </c>
      <c r="AX1494" s="99">
        <v>11321075.0198975</v>
      </c>
      <c r="AY1494" s="99">
        <v>8810006.2644043006</v>
      </c>
      <c r="AZ1494" s="99">
        <v>6604980.3550415002</v>
      </c>
      <c r="BA1494" s="99">
        <v>0</v>
      </c>
      <c r="BB1494" s="99">
        <v>0</v>
      </c>
      <c r="BC1494" s="99">
        <v>2891146.2374877902</v>
      </c>
      <c r="BD1494" s="99">
        <v>0</v>
      </c>
      <c r="BE1494" s="99">
        <v>0</v>
      </c>
      <c r="BF1494" s="99">
        <v>1257322.52816772</v>
      </c>
      <c r="BG1494" s="99">
        <v>11769243.8430176</v>
      </c>
      <c r="BH1494" s="99">
        <v>3573395.8384704599</v>
      </c>
      <c r="BI1494" s="99">
        <v>0</v>
      </c>
      <c r="BJ1494" s="99">
        <v>3032881.8800659198</v>
      </c>
      <c r="BK1494" s="99">
        <v>1522368.04023743</v>
      </c>
      <c r="BL1494" s="99">
        <v>0</v>
      </c>
      <c r="BM1494" s="99">
        <v>0</v>
      </c>
      <c r="BN1494" s="99">
        <v>0</v>
      </c>
      <c r="BO1494" s="99">
        <v>0</v>
      </c>
      <c r="BP1494" s="99">
        <v>0</v>
      </c>
      <c r="BQ1494" s="99">
        <v>0</v>
      </c>
      <c r="BR1494" s="99">
        <v>2801497.7488403302</v>
      </c>
      <c r="BS1494" s="99">
        <v>2562473.3860778799</v>
      </c>
      <c r="BT1494" s="99">
        <v>0</v>
      </c>
      <c r="BU1494" s="99">
        <v>0</v>
      </c>
      <c r="BV1494" s="99">
        <v>1240124.84936523</v>
      </c>
      <c r="BW1494" s="99">
        <v>0</v>
      </c>
      <c r="BX1494" s="99">
        <v>0</v>
      </c>
      <c r="BY1494" s="99">
        <v>0</v>
      </c>
      <c r="BZ1494" s="99">
        <v>0</v>
      </c>
      <c r="CA1494" s="99">
        <v>56800.710721969597</v>
      </c>
      <c r="CB1494" s="99">
        <v>4110186.9567871098</v>
      </c>
      <c r="CC1494" s="99">
        <v>29909476.902099598</v>
      </c>
      <c r="CD1494" s="99">
        <v>6601104.9938964797</v>
      </c>
      <c r="CE1494" s="99">
        <v>1153.79032291472</v>
      </c>
      <c r="CF1494" s="99">
        <v>195163.07573509199</v>
      </c>
      <c r="CG1494" s="99">
        <v>1263901.17829895</v>
      </c>
      <c r="CH1494" s="99">
        <v>0</v>
      </c>
      <c r="CI1494" s="99">
        <v>57945.252220153801</v>
      </c>
      <c r="CJ1494" s="99">
        <v>4319091.3410034198</v>
      </c>
      <c r="CK1494" s="99">
        <v>31174655.5163574</v>
      </c>
      <c r="CL1494" s="99">
        <v>6599732.52697754</v>
      </c>
      <c r="CM1494" s="166">
        <v>73432.0023918152</v>
      </c>
      <c r="CN1494" s="166">
        <v>9203753.3247070294</v>
      </c>
      <c r="CO1494" s="166">
        <v>42984544.1728516</v>
      </c>
      <c r="CP1494" s="99">
        <v>6599732.52697754</v>
      </c>
      <c r="CQ1494" s="99">
        <v>0</v>
      </c>
      <c r="CR1494" s="99">
        <v>0</v>
      </c>
      <c r="CS1494" s="99">
        <v>0</v>
      </c>
      <c r="CT1494" s="99">
        <v>0</v>
      </c>
      <c r="CU1494" s="98">
        <v>31172.627073520998</v>
      </c>
      <c r="CV1494" s="98">
        <v>4507.1105594849996</v>
      </c>
      <c r="CW1494" s="98">
        <v>4305350.0325222015</v>
      </c>
      <c r="CX1494" s="98">
        <v>31173378.080398548</v>
      </c>
    </row>
    <row r="1495" spans="1:102" x14ac:dyDescent="0.2">
      <c r="A1495" s="98" t="s">
        <v>75</v>
      </c>
      <c r="B1495" s="100">
        <v>38504</v>
      </c>
      <c r="C1495" s="99">
        <v>38715.234123706803</v>
      </c>
      <c r="D1495" s="99">
        <v>5.7832530009909497</v>
      </c>
      <c r="E1495" s="99">
        <v>18466.598224163099</v>
      </c>
      <c r="F1495" s="99">
        <v>10280.9519827366</v>
      </c>
      <c r="G1495" s="99">
        <v>291.544298715889</v>
      </c>
      <c r="H1495" s="99">
        <v>0</v>
      </c>
      <c r="I1495" s="99">
        <v>0</v>
      </c>
      <c r="J1495" s="99">
        <v>5325.2676528096199</v>
      </c>
      <c r="K1495" s="99">
        <v>0</v>
      </c>
      <c r="L1495" s="99">
        <v>26633.529379129399</v>
      </c>
      <c r="M1495" s="99">
        <v>21631.092666625998</v>
      </c>
      <c r="N1495" s="99">
        <v>5662.3077596426001</v>
      </c>
      <c r="O1495" s="99">
        <v>0</v>
      </c>
      <c r="P1495" s="99">
        <v>0</v>
      </c>
      <c r="Q1495" s="99">
        <v>3449.3550585806402</v>
      </c>
      <c r="R1495" s="99">
        <v>0</v>
      </c>
      <c r="S1495" s="99">
        <v>0</v>
      </c>
      <c r="T1495" s="99">
        <v>1164.65131604671</v>
      </c>
      <c r="U1495" s="99">
        <v>15750.142808914199</v>
      </c>
      <c r="V1495" s="99">
        <v>2539249.9357604999</v>
      </c>
      <c r="W1495" s="99">
        <v>389.691827271134</v>
      </c>
      <c r="X1495" s="99">
        <v>1587873.7607116699</v>
      </c>
      <c r="Y1495" s="99">
        <v>668015.50622558605</v>
      </c>
      <c r="Z1495" s="99">
        <v>55756.428362369501</v>
      </c>
      <c r="AA1495" s="99">
        <v>0</v>
      </c>
      <c r="AB1495" s="99">
        <v>0</v>
      </c>
      <c r="AC1495" s="99">
        <v>1874958.5213928199</v>
      </c>
      <c r="AD1495" s="99">
        <v>0</v>
      </c>
      <c r="AE1495" s="99">
        <v>1517471.80969238</v>
      </c>
      <c r="AF1495" s="99">
        <v>1200520.0739746101</v>
      </c>
      <c r="AG1495" s="99">
        <v>989233.88556671096</v>
      </c>
      <c r="AH1495" s="99">
        <v>0</v>
      </c>
      <c r="AI1495" s="99">
        <v>0</v>
      </c>
      <c r="AJ1495" s="99">
        <v>427088.75586318999</v>
      </c>
      <c r="AK1495" s="99">
        <v>0</v>
      </c>
      <c r="AL1495" s="99">
        <v>0</v>
      </c>
      <c r="AM1495" s="99">
        <v>198365.959386826</v>
      </c>
      <c r="AN1495" s="99">
        <v>4974607.3274536096</v>
      </c>
      <c r="AO1495" s="99">
        <v>19045970.623779301</v>
      </c>
      <c r="AP1495" s="99">
        <v>3215.7939895689501</v>
      </c>
      <c r="AQ1495" s="99">
        <v>11269400.5544434</v>
      </c>
      <c r="AR1495" s="99">
        <v>4855102.1890869103</v>
      </c>
      <c r="AS1495" s="99">
        <v>377338.88269424398</v>
      </c>
      <c r="AT1495" s="99">
        <v>0</v>
      </c>
      <c r="AU1495" s="99">
        <v>0</v>
      </c>
      <c r="AV1495" s="99">
        <v>4836323.7833862295</v>
      </c>
      <c r="AW1495" s="99">
        <v>0</v>
      </c>
      <c r="AX1495" s="99">
        <v>11688896.2611084</v>
      </c>
      <c r="AY1495" s="99">
        <v>8946194.4345703106</v>
      </c>
      <c r="AZ1495" s="99">
        <v>6627081.92224121</v>
      </c>
      <c r="BA1495" s="99">
        <v>0</v>
      </c>
      <c r="BB1495" s="99">
        <v>0</v>
      </c>
      <c r="BC1495" s="99">
        <v>3044247.5021972698</v>
      </c>
      <c r="BD1495" s="99">
        <v>0</v>
      </c>
      <c r="BE1495" s="99">
        <v>0</v>
      </c>
      <c r="BF1495" s="99">
        <v>1290072.45849609</v>
      </c>
      <c r="BG1495" s="99">
        <v>12161468.2022705</v>
      </c>
      <c r="BH1495" s="99">
        <v>3725605.6116027799</v>
      </c>
      <c r="BI1495" s="99">
        <v>926.575201161206</v>
      </c>
      <c r="BJ1495" s="99">
        <v>3038285.4679565402</v>
      </c>
      <c r="BK1495" s="99">
        <v>1618061.8948516799</v>
      </c>
      <c r="BL1495" s="99">
        <v>0</v>
      </c>
      <c r="BM1495" s="99">
        <v>0</v>
      </c>
      <c r="BN1495" s="99">
        <v>0</v>
      </c>
      <c r="BO1495" s="99">
        <v>0</v>
      </c>
      <c r="BP1495" s="99">
        <v>0</v>
      </c>
      <c r="BQ1495" s="99">
        <v>0</v>
      </c>
      <c r="BR1495" s="99">
        <v>2859003.0236511198</v>
      </c>
      <c r="BS1495" s="99">
        <v>2588693.6081543001</v>
      </c>
      <c r="BT1495" s="99">
        <v>0</v>
      </c>
      <c r="BU1495" s="99">
        <v>0</v>
      </c>
      <c r="BV1495" s="99">
        <v>1307447.55845642</v>
      </c>
      <c r="BW1495" s="99">
        <v>0</v>
      </c>
      <c r="BX1495" s="99">
        <v>0</v>
      </c>
      <c r="BY1495" s="99">
        <v>0</v>
      </c>
      <c r="BZ1495" s="99">
        <v>0</v>
      </c>
      <c r="CA1495" s="99">
        <v>57274.006676673896</v>
      </c>
      <c r="CB1495" s="99">
        <v>4116860.62359619</v>
      </c>
      <c r="CC1495" s="99">
        <v>30232698.283447299</v>
      </c>
      <c r="CD1495" s="99">
        <v>6736312.8843383798</v>
      </c>
      <c r="CE1495" s="99">
        <v>1164.5630248189</v>
      </c>
      <c r="CF1495" s="99">
        <v>197719.884841919</v>
      </c>
      <c r="CG1495" s="99">
        <v>1284619.9321441699</v>
      </c>
      <c r="CH1495" s="99">
        <v>0</v>
      </c>
      <c r="CI1495" s="99">
        <v>58430.924839019797</v>
      </c>
      <c r="CJ1495" s="99">
        <v>4307940.5491943397</v>
      </c>
      <c r="CK1495" s="99">
        <v>31507564.001953099</v>
      </c>
      <c r="CL1495" s="99">
        <v>6740649.78161621</v>
      </c>
      <c r="CM1495" s="166">
        <v>74172.209070205703</v>
      </c>
      <c r="CN1495" s="166">
        <v>9215026.8684081994</v>
      </c>
      <c r="CO1495" s="166">
        <v>43650059.009277299</v>
      </c>
      <c r="CP1495" s="99">
        <v>6740649.78161621</v>
      </c>
      <c r="CQ1495" s="99">
        <v>0</v>
      </c>
      <c r="CR1495" s="99">
        <v>0</v>
      </c>
      <c r="CS1495" s="99">
        <v>0</v>
      </c>
      <c r="CT1495" s="99">
        <v>0</v>
      </c>
      <c r="CU1495" s="98">
        <v>29422.852496971002</v>
      </c>
      <c r="CV1495" s="98">
        <v>5668.7902639869999</v>
      </c>
      <c r="CW1495" s="98">
        <v>4314580.5084381094</v>
      </c>
      <c r="CX1495" s="98">
        <v>31517318.215591468</v>
      </c>
    </row>
    <row r="1496" spans="1:102" x14ac:dyDescent="0.2">
      <c r="A1496" s="98" t="s">
        <v>75</v>
      </c>
      <c r="B1496" s="100">
        <v>38596</v>
      </c>
      <c r="C1496" s="99">
        <v>39784.835061550097</v>
      </c>
      <c r="D1496" s="99">
        <v>6.89539859094657</v>
      </c>
      <c r="E1496" s="99">
        <v>18273.776969671198</v>
      </c>
      <c r="F1496" s="99">
        <v>10664.285398960101</v>
      </c>
      <c r="G1496" s="99">
        <v>359.10977471992402</v>
      </c>
      <c r="H1496" s="99">
        <v>0</v>
      </c>
      <c r="I1496" s="99">
        <v>0</v>
      </c>
      <c r="J1496" s="99">
        <v>6939.4996496438998</v>
      </c>
      <c r="K1496" s="99">
        <v>0</v>
      </c>
      <c r="L1496" s="99">
        <v>27672.3042664528</v>
      </c>
      <c r="M1496" s="99">
        <v>21909.0932826996</v>
      </c>
      <c r="N1496" s="99">
        <v>5704.6971756815901</v>
      </c>
      <c r="O1496" s="99">
        <v>0</v>
      </c>
      <c r="P1496" s="99">
        <v>0</v>
      </c>
      <c r="Q1496" s="99">
        <v>3526.6023417711299</v>
      </c>
      <c r="R1496" s="99">
        <v>0</v>
      </c>
      <c r="S1496" s="99">
        <v>0</v>
      </c>
      <c r="T1496" s="99">
        <v>1173.14640676975</v>
      </c>
      <c r="U1496" s="99">
        <v>15718.0542216301</v>
      </c>
      <c r="V1496" s="99">
        <v>2607429.3457946801</v>
      </c>
      <c r="W1496" s="99">
        <v>778.76336374133803</v>
      </c>
      <c r="X1496" s="99">
        <v>1557429.1086730999</v>
      </c>
      <c r="Y1496" s="99">
        <v>677003.69551086402</v>
      </c>
      <c r="Z1496" s="99">
        <v>66381.310047149702</v>
      </c>
      <c r="AA1496" s="99">
        <v>0</v>
      </c>
      <c r="AB1496" s="99">
        <v>0</v>
      </c>
      <c r="AC1496" s="99">
        <v>2159669.8447876</v>
      </c>
      <c r="AD1496" s="99">
        <v>0</v>
      </c>
      <c r="AE1496" s="99">
        <v>1531991.98908997</v>
      </c>
      <c r="AF1496" s="99">
        <v>1215175.7947845501</v>
      </c>
      <c r="AG1496" s="99">
        <v>980751.57887268101</v>
      </c>
      <c r="AH1496" s="99">
        <v>0</v>
      </c>
      <c r="AI1496" s="99">
        <v>0</v>
      </c>
      <c r="AJ1496" s="99">
        <v>441020.65182876599</v>
      </c>
      <c r="AK1496" s="99">
        <v>0</v>
      </c>
      <c r="AL1496" s="99">
        <v>0</v>
      </c>
      <c r="AM1496" s="99">
        <v>195289.34979820301</v>
      </c>
      <c r="AN1496" s="99">
        <v>4542375.8786010696</v>
      </c>
      <c r="AO1496" s="99">
        <v>19881550.912353501</v>
      </c>
      <c r="AP1496" s="99">
        <v>6353.3782829642296</v>
      </c>
      <c r="AQ1496" s="99">
        <v>11143804.786865201</v>
      </c>
      <c r="AR1496" s="99">
        <v>4881462.5517578097</v>
      </c>
      <c r="AS1496" s="99">
        <v>458877.929141998</v>
      </c>
      <c r="AT1496" s="99">
        <v>0</v>
      </c>
      <c r="AU1496" s="99">
        <v>0</v>
      </c>
      <c r="AV1496" s="99">
        <v>5872656.2435913105</v>
      </c>
      <c r="AW1496" s="99">
        <v>0</v>
      </c>
      <c r="AX1496" s="99">
        <v>11994314.564575201</v>
      </c>
      <c r="AY1496" s="99">
        <v>9251712.9338378906</v>
      </c>
      <c r="AZ1496" s="99">
        <v>6668691.8425292997</v>
      </c>
      <c r="BA1496" s="99">
        <v>0</v>
      </c>
      <c r="BB1496" s="99">
        <v>0</v>
      </c>
      <c r="BC1496" s="99">
        <v>3235139.2154541002</v>
      </c>
      <c r="BD1496" s="99">
        <v>0</v>
      </c>
      <c r="BE1496" s="99">
        <v>0</v>
      </c>
      <c r="BF1496" s="99">
        <v>1297221.32635498</v>
      </c>
      <c r="BG1496" s="99">
        <v>12074460.5272217</v>
      </c>
      <c r="BH1496" s="99">
        <v>3987604.6134948698</v>
      </c>
      <c r="BI1496" s="99">
        <v>1126.2770549356901</v>
      </c>
      <c r="BJ1496" s="99">
        <v>3045555.8163147001</v>
      </c>
      <c r="BK1496" s="99">
        <v>1660722.6511383101</v>
      </c>
      <c r="BL1496" s="99">
        <v>0</v>
      </c>
      <c r="BM1496" s="99">
        <v>0</v>
      </c>
      <c r="BN1496" s="99">
        <v>0</v>
      </c>
      <c r="BO1496" s="99">
        <v>0</v>
      </c>
      <c r="BP1496" s="99">
        <v>0</v>
      </c>
      <c r="BQ1496" s="99">
        <v>0</v>
      </c>
      <c r="BR1496" s="99">
        <v>2954014.5055542002</v>
      </c>
      <c r="BS1496" s="99">
        <v>2642642.7958679199</v>
      </c>
      <c r="BT1496" s="99">
        <v>0</v>
      </c>
      <c r="BU1496" s="99">
        <v>0</v>
      </c>
      <c r="BV1496" s="99">
        <v>1393746.3164520301</v>
      </c>
      <c r="BW1496" s="99">
        <v>0</v>
      </c>
      <c r="BX1496" s="99">
        <v>0</v>
      </c>
      <c r="BY1496" s="99">
        <v>0</v>
      </c>
      <c r="BZ1496" s="99">
        <v>0</v>
      </c>
      <c r="CA1496" s="99">
        <v>57985.6285309792</v>
      </c>
      <c r="CB1496" s="99">
        <v>4161429.4469604502</v>
      </c>
      <c r="CC1496" s="99">
        <v>31015763.903564502</v>
      </c>
      <c r="CD1496" s="99">
        <v>7068435.3060913105</v>
      </c>
      <c r="CE1496" s="99">
        <v>1171.9432368278499</v>
      </c>
      <c r="CF1496" s="99">
        <v>195809.869384766</v>
      </c>
      <c r="CG1496" s="99">
        <v>1295680.97257996</v>
      </c>
      <c r="CH1496" s="99">
        <v>0</v>
      </c>
      <c r="CI1496" s="99">
        <v>59162.777739524798</v>
      </c>
      <c r="CJ1496" s="99">
        <v>4352578.7315063505</v>
      </c>
      <c r="CK1496" s="99">
        <v>32318282.127929699</v>
      </c>
      <c r="CL1496" s="99">
        <v>7067025.38134766</v>
      </c>
      <c r="CM1496" s="166">
        <v>74822.055531501799</v>
      </c>
      <c r="CN1496" s="166">
        <v>8997865.2236328106</v>
      </c>
      <c r="CO1496" s="166">
        <v>44361618.729980499</v>
      </c>
      <c r="CP1496" s="99">
        <v>7067025.38134766</v>
      </c>
      <c r="CQ1496" s="99">
        <v>0</v>
      </c>
      <c r="CR1496" s="99">
        <v>0</v>
      </c>
      <c r="CS1496" s="99">
        <v>0</v>
      </c>
      <c r="CT1496" s="99">
        <v>0</v>
      </c>
      <c r="CU1496" s="98">
        <v>28327.342585598999</v>
      </c>
      <c r="CV1496" s="98">
        <v>7111.387881615</v>
      </c>
      <c r="CW1496" s="98">
        <v>4357239.3163452158</v>
      </c>
      <c r="CX1496" s="98">
        <v>32311444.876144461</v>
      </c>
    </row>
    <row r="1497" spans="1:102" x14ac:dyDescent="0.2">
      <c r="A1497" s="98" t="s">
        <v>75</v>
      </c>
      <c r="B1497" s="100">
        <v>38687</v>
      </c>
      <c r="C1497" s="99">
        <v>40705.223434925101</v>
      </c>
      <c r="D1497" s="99">
        <v>10.189582105958801</v>
      </c>
      <c r="E1497" s="99">
        <v>17934.129118681001</v>
      </c>
      <c r="F1497" s="99">
        <v>10906.827194571501</v>
      </c>
      <c r="G1497" s="99">
        <v>437.95459089428198</v>
      </c>
      <c r="H1497" s="99">
        <v>0</v>
      </c>
      <c r="I1497" s="99">
        <v>0</v>
      </c>
      <c r="J1497" s="99">
        <v>8387.2096101045609</v>
      </c>
      <c r="K1497" s="99">
        <v>0</v>
      </c>
      <c r="L1497" s="99">
        <v>27093.818578243299</v>
      </c>
      <c r="M1497" s="99">
        <v>22117.355983018901</v>
      </c>
      <c r="N1497" s="99">
        <v>5784.7972183823604</v>
      </c>
      <c r="O1497" s="99">
        <v>0</v>
      </c>
      <c r="P1497" s="99">
        <v>0</v>
      </c>
      <c r="Q1497" s="99">
        <v>3581.3431168198599</v>
      </c>
      <c r="R1497" s="99">
        <v>0</v>
      </c>
      <c r="S1497" s="99">
        <v>0</v>
      </c>
      <c r="T1497" s="99">
        <v>1175.5543591231101</v>
      </c>
      <c r="U1497" s="99">
        <v>16265.656489729899</v>
      </c>
      <c r="V1497" s="99">
        <v>2676010.9242248498</v>
      </c>
      <c r="W1497" s="99">
        <v>965.75756981968902</v>
      </c>
      <c r="X1497" s="99">
        <v>1502973.0489044201</v>
      </c>
      <c r="Y1497" s="99">
        <v>674605.04053497303</v>
      </c>
      <c r="Z1497" s="99">
        <v>85861.348854064898</v>
      </c>
      <c r="AA1497" s="99">
        <v>0</v>
      </c>
      <c r="AB1497" s="99">
        <v>0</v>
      </c>
      <c r="AC1497" s="99">
        <v>2709458.5476379399</v>
      </c>
      <c r="AD1497" s="99">
        <v>0</v>
      </c>
      <c r="AE1497" s="99">
        <v>1454525.89535522</v>
      </c>
      <c r="AF1497" s="99">
        <v>1224655.2826843299</v>
      </c>
      <c r="AG1497" s="99">
        <v>988748.18481445301</v>
      </c>
      <c r="AH1497" s="99">
        <v>0</v>
      </c>
      <c r="AI1497" s="99">
        <v>0</v>
      </c>
      <c r="AJ1497" s="99">
        <v>455660.47581100499</v>
      </c>
      <c r="AK1497" s="99">
        <v>0</v>
      </c>
      <c r="AL1497" s="99">
        <v>0</v>
      </c>
      <c r="AM1497" s="99">
        <v>196720.78983306899</v>
      </c>
      <c r="AN1497" s="99">
        <v>4798504.3338012705</v>
      </c>
      <c r="AO1497" s="99">
        <v>20601642.769042999</v>
      </c>
      <c r="AP1497" s="99">
        <v>7978.0926938653001</v>
      </c>
      <c r="AQ1497" s="99">
        <v>11003569.4379883</v>
      </c>
      <c r="AR1497" s="99">
        <v>5084358.4176635696</v>
      </c>
      <c r="AS1497" s="99">
        <v>564977.88626861596</v>
      </c>
      <c r="AT1497" s="99">
        <v>0</v>
      </c>
      <c r="AU1497" s="99">
        <v>0</v>
      </c>
      <c r="AV1497" s="99">
        <v>7776438.9630737295</v>
      </c>
      <c r="AW1497" s="99">
        <v>0</v>
      </c>
      <c r="AX1497" s="99">
        <v>11637183.729248</v>
      </c>
      <c r="AY1497" s="99">
        <v>9492465.6207275409</v>
      </c>
      <c r="AZ1497" s="99">
        <v>6813225.18603516</v>
      </c>
      <c r="BA1497" s="99">
        <v>0</v>
      </c>
      <c r="BB1497" s="99">
        <v>0</v>
      </c>
      <c r="BC1497" s="99">
        <v>3388584.4972534198</v>
      </c>
      <c r="BD1497" s="99">
        <v>0</v>
      </c>
      <c r="BE1497" s="99">
        <v>0</v>
      </c>
      <c r="BF1497" s="99">
        <v>1317905.26141357</v>
      </c>
      <c r="BG1497" s="99">
        <v>12912825.8745117</v>
      </c>
      <c r="BH1497" s="99">
        <v>4200001.3316040002</v>
      </c>
      <c r="BI1497" s="99">
        <v>1664.9742167145</v>
      </c>
      <c r="BJ1497" s="99">
        <v>3025742.75708008</v>
      </c>
      <c r="BK1497" s="99">
        <v>1693518.71986389</v>
      </c>
      <c r="BL1497" s="99">
        <v>0</v>
      </c>
      <c r="BM1497" s="99">
        <v>0</v>
      </c>
      <c r="BN1497" s="99">
        <v>0</v>
      </c>
      <c r="BO1497" s="99">
        <v>0</v>
      </c>
      <c r="BP1497" s="99">
        <v>0</v>
      </c>
      <c r="BQ1497" s="99">
        <v>0</v>
      </c>
      <c r="BR1497" s="99">
        <v>3021880.7147827102</v>
      </c>
      <c r="BS1497" s="99">
        <v>2715892.4144592299</v>
      </c>
      <c r="BT1497" s="99">
        <v>0</v>
      </c>
      <c r="BU1497" s="99">
        <v>0</v>
      </c>
      <c r="BV1497" s="99">
        <v>1464579.3119659401</v>
      </c>
      <c r="BW1497" s="99">
        <v>0</v>
      </c>
      <c r="BX1497" s="99">
        <v>0</v>
      </c>
      <c r="BY1497" s="99">
        <v>0</v>
      </c>
      <c r="BZ1497" s="99">
        <v>0</v>
      </c>
      <c r="CA1497" s="99">
        <v>58594.014893054999</v>
      </c>
      <c r="CB1497" s="99">
        <v>4186383.6681823698</v>
      </c>
      <c r="CC1497" s="99">
        <v>31644523.139404301</v>
      </c>
      <c r="CD1497" s="99">
        <v>7224242.8946533203</v>
      </c>
      <c r="CE1497" s="99">
        <v>1190.76250529289</v>
      </c>
      <c r="CF1497" s="99">
        <v>200559.667789459</v>
      </c>
      <c r="CG1497" s="99">
        <v>1344716.41642761</v>
      </c>
      <c r="CH1497" s="99">
        <v>0</v>
      </c>
      <c r="CI1497" s="99">
        <v>59794.974503994003</v>
      </c>
      <c r="CJ1497" s="99">
        <v>4379053.02307129</v>
      </c>
      <c r="CK1497" s="99">
        <v>32997233.684326202</v>
      </c>
      <c r="CL1497" s="99">
        <v>7225797.7609252902</v>
      </c>
      <c r="CM1497" s="166">
        <v>75973.913211822495</v>
      </c>
      <c r="CN1497" s="166">
        <v>9204409.91479492</v>
      </c>
      <c r="CO1497" s="166">
        <v>45876729.346679702</v>
      </c>
      <c r="CP1497" s="99">
        <v>7225797.7609252902</v>
      </c>
      <c r="CQ1497" s="99">
        <v>0</v>
      </c>
      <c r="CR1497" s="99">
        <v>0</v>
      </c>
      <c r="CS1497" s="99">
        <v>0</v>
      </c>
      <c r="CT1497" s="99">
        <v>0</v>
      </c>
      <c r="CU1497" s="98">
        <v>26502.719134718998</v>
      </c>
      <c r="CV1497" s="98">
        <v>8729.8073658039993</v>
      </c>
      <c r="CW1497" s="98">
        <v>4386943.3359718286</v>
      </c>
      <c r="CX1497" s="98">
        <v>32989239.555831909</v>
      </c>
    </row>
    <row r="1498" spans="1:102" x14ac:dyDescent="0.2">
      <c r="A1498" s="98" t="s">
        <v>75</v>
      </c>
      <c r="B1498" s="100">
        <v>38777</v>
      </c>
      <c r="C1498" s="99">
        <v>41887.651968002298</v>
      </c>
      <c r="D1498" s="99">
        <v>7.2108338449616003</v>
      </c>
      <c r="E1498" s="99">
        <v>17330.322843790102</v>
      </c>
      <c r="F1498" s="99">
        <v>10597.206584453599</v>
      </c>
      <c r="G1498" s="99">
        <v>499.73626205325098</v>
      </c>
      <c r="H1498" s="99">
        <v>0</v>
      </c>
      <c r="I1498" s="99">
        <v>0</v>
      </c>
      <c r="J1498" s="99">
        <v>9714.9762995243109</v>
      </c>
      <c r="K1498" s="99">
        <v>0</v>
      </c>
      <c r="L1498" s="99">
        <v>15676.1787232161</v>
      </c>
      <c r="M1498" s="99">
        <v>23057.261166095701</v>
      </c>
      <c r="N1498" s="99">
        <v>5815.0980094671204</v>
      </c>
      <c r="O1498" s="99">
        <v>14902.515231490101</v>
      </c>
      <c r="P1498" s="99">
        <v>0</v>
      </c>
      <c r="Q1498" s="99">
        <v>3545.3695865869499</v>
      </c>
      <c r="R1498" s="99">
        <v>750.47277530282702</v>
      </c>
      <c r="S1498" s="99">
        <v>0</v>
      </c>
      <c r="T1498" s="99">
        <v>489.21445954591002</v>
      </c>
      <c r="U1498" s="99">
        <v>16659.524100303701</v>
      </c>
      <c r="V1498" s="99">
        <v>2755089.8302307101</v>
      </c>
      <c r="W1498" s="99">
        <v>642.64220799505699</v>
      </c>
      <c r="X1498" s="99">
        <v>1478088.2722015399</v>
      </c>
      <c r="Y1498" s="99">
        <v>673751.79296112095</v>
      </c>
      <c r="Z1498" s="99">
        <v>99389.967846870393</v>
      </c>
      <c r="AA1498" s="99">
        <v>0</v>
      </c>
      <c r="AB1498" s="99">
        <v>0</v>
      </c>
      <c r="AC1498" s="99">
        <v>3112212.3092041002</v>
      </c>
      <c r="AD1498" s="99">
        <v>0</v>
      </c>
      <c r="AE1498" s="99">
        <v>757650.97992706299</v>
      </c>
      <c r="AF1498" s="99">
        <v>1288569.96800232</v>
      </c>
      <c r="AG1498" s="99">
        <v>994147.35829925502</v>
      </c>
      <c r="AH1498" s="99">
        <v>740457.29990386998</v>
      </c>
      <c r="AI1498" s="99">
        <v>0</v>
      </c>
      <c r="AJ1498" s="99">
        <v>467415.504142761</v>
      </c>
      <c r="AK1498" s="99">
        <v>124652.43574428601</v>
      </c>
      <c r="AL1498" s="99">
        <v>0</v>
      </c>
      <c r="AM1498" s="99">
        <v>84278.888924598694</v>
      </c>
      <c r="AN1498" s="99">
        <v>4924726.4095459003</v>
      </c>
      <c r="AO1498" s="99">
        <v>21451667.717285201</v>
      </c>
      <c r="AP1498" s="99">
        <v>5141.2728962302199</v>
      </c>
      <c r="AQ1498" s="99">
        <v>10844321.6256104</v>
      </c>
      <c r="AR1498" s="99">
        <v>5011796.8715820303</v>
      </c>
      <c r="AS1498" s="99">
        <v>660877.50202179002</v>
      </c>
      <c r="AT1498" s="99">
        <v>0</v>
      </c>
      <c r="AU1498" s="99">
        <v>0</v>
      </c>
      <c r="AV1498" s="99">
        <v>9097423.7513427697</v>
      </c>
      <c r="AW1498" s="99">
        <v>0</v>
      </c>
      <c r="AX1498" s="99">
        <v>6344287.8828735398</v>
      </c>
      <c r="AY1498" s="99">
        <v>9907131.7686767597</v>
      </c>
      <c r="AZ1498" s="99">
        <v>6929473.2101440402</v>
      </c>
      <c r="BA1498" s="99">
        <v>5623190.0579834003</v>
      </c>
      <c r="BB1498" s="99">
        <v>0</v>
      </c>
      <c r="BC1498" s="99">
        <v>3507584.7376403799</v>
      </c>
      <c r="BD1498" s="99">
        <v>838297.33130645799</v>
      </c>
      <c r="BE1498" s="99">
        <v>0</v>
      </c>
      <c r="BF1498" s="99">
        <v>584344.95214843797</v>
      </c>
      <c r="BG1498" s="99">
        <v>13454815.7623291</v>
      </c>
      <c r="BH1498" s="99">
        <v>5348185.5158691397</v>
      </c>
      <c r="BI1498" s="99">
        <v>1210.74010577798</v>
      </c>
      <c r="BJ1498" s="99">
        <v>3458749.2539367699</v>
      </c>
      <c r="BK1498" s="99">
        <v>1823033.1999359101</v>
      </c>
      <c r="BL1498" s="99">
        <v>0</v>
      </c>
      <c r="BM1498" s="99">
        <v>0</v>
      </c>
      <c r="BN1498" s="99">
        <v>0</v>
      </c>
      <c r="BO1498" s="99">
        <v>0</v>
      </c>
      <c r="BP1498" s="99">
        <v>0</v>
      </c>
      <c r="BQ1498" s="99">
        <v>0</v>
      </c>
      <c r="BR1498" s="99">
        <v>3336993.2032775902</v>
      </c>
      <c r="BS1498" s="99">
        <v>2803039.5013122601</v>
      </c>
      <c r="BT1498" s="99">
        <v>1095942.6081695601</v>
      </c>
      <c r="BU1498" s="99">
        <v>0</v>
      </c>
      <c r="BV1498" s="99">
        <v>1546874.0950317399</v>
      </c>
      <c r="BW1498" s="99">
        <v>98994.186078071594</v>
      </c>
      <c r="BX1498" s="99">
        <v>0</v>
      </c>
      <c r="BY1498" s="99">
        <v>0</v>
      </c>
      <c r="BZ1498" s="99">
        <v>0</v>
      </c>
      <c r="CA1498" s="99">
        <v>59273.808568954497</v>
      </c>
      <c r="CB1498" s="99">
        <v>4225550.24291992</v>
      </c>
      <c r="CC1498" s="99">
        <v>32281882.767578099</v>
      </c>
      <c r="CD1498" s="99">
        <v>8812590.3259277306</v>
      </c>
      <c r="CE1498" s="99">
        <v>1191.97218313813</v>
      </c>
      <c r="CF1498" s="99">
        <v>206825.367214203</v>
      </c>
      <c r="CG1498" s="99">
        <v>1406632.3291778599</v>
      </c>
      <c r="CH1498" s="99">
        <v>0</v>
      </c>
      <c r="CI1498" s="99">
        <v>60456.327311992602</v>
      </c>
      <c r="CJ1498" s="99">
        <v>4430636.7928466797</v>
      </c>
      <c r="CK1498" s="99">
        <v>33691037.440429702</v>
      </c>
      <c r="CL1498" s="99">
        <v>8911381.6002197303</v>
      </c>
      <c r="CM1498" s="166">
        <v>77008.837605476394</v>
      </c>
      <c r="CN1498" s="166">
        <v>9328494.2701415997</v>
      </c>
      <c r="CO1498" s="166">
        <v>47144361.9228516</v>
      </c>
      <c r="CP1498" s="99">
        <v>8911381.6002197303</v>
      </c>
      <c r="CQ1498" s="99">
        <v>0</v>
      </c>
      <c r="CR1498" s="99">
        <v>0</v>
      </c>
      <c r="CS1498" s="99">
        <v>0</v>
      </c>
      <c r="CT1498" s="99">
        <v>0</v>
      </c>
      <c r="CU1498" s="98">
        <v>24846.179002241999</v>
      </c>
      <c r="CV1498" s="98">
        <v>10207.571367564</v>
      </c>
      <c r="CW1498" s="98">
        <v>4432375.6101341229</v>
      </c>
      <c r="CX1498" s="98">
        <v>33688515.096755959</v>
      </c>
    </row>
    <row r="1499" spans="1:102" x14ac:dyDescent="0.2">
      <c r="A1499" s="98" t="s">
        <v>75</v>
      </c>
      <c r="B1499" s="100">
        <v>38869</v>
      </c>
      <c r="C1499" s="99">
        <v>43500.3384752274</v>
      </c>
      <c r="D1499" s="99">
        <v>9.7006597389699891</v>
      </c>
      <c r="E1499" s="99">
        <v>17024.7342450619</v>
      </c>
      <c r="F1499" s="99">
        <v>10787.025646448101</v>
      </c>
      <c r="G1499" s="99">
        <v>573.52516238391399</v>
      </c>
      <c r="H1499" s="99">
        <v>0</v>
      </c>
      <c r="I1499" s="99">
        <v>0</v>
      </c>
      <c r="J1499" s="99">
        <v>10983.4189462662</v>
      </c>
      <c r="K1499" s="99">
        <v>0</v>
      </c>
      <c r="L1499" s="99">
        <v>15059.2626678944</v>
      </c>
      <c r="M1499" s="99">
        <v>23278.489144802101</v>
      </c>
      <c r="N1499" s="99">
        <v>5947.0634478926704</v>
      </c>
      <c r="O1499" s="99">
        <v>16067.5626343489</v>
      </c>
      <c r="P1499" s="99">
        <v>0</v>
      </c>
      <c r="Q1499" s="99">
        <v>3519.7215773165199</v>
      </c>
      <c r="R1499" s="99">
        <v>797.77549977600597</v>
      </c>
      <c r="S1499" s="99">
        <v>0</v>
      </c>
      <c r="T1499" s="99">
        <v>452.61068229377298</v>
      </c>
      <c r="U1499" s="99">
        <v>17098.462592840198</v>
      </c>
      <c r="V1499" s="99">
        <v>2855948.34942627</v>
      </c>
      <c r="W1499" s="99">
        <v>901.73834487050794</v>
      </c>
      <c r="X1499" s="99">
        <v>1428184.16781616</v>
      </c>
      <c r="Y1499" s="99">
        <v>668615.010154724</v>
      </c>
      <c r="Z1499" s="99">
        <v>111226.13493823999</v>
      </c>
      <c r="AA1499" s="99">
        <v>0</v>
      </c>
      <c r="AB1499" s="99">
        <v>0</v>
      </c>
      <c r="AC1499" s="99">
        <v>3539520.2732849098</v>
      </c>
      <c r="AD1499" s="99">
        <v>0</v>
      </c>
      <c r="AE1499" s="99">
        <v>721850.44699096703</v>
      </c>
      <c r="AF1499" s="99">
        <v>1300758.1381073</v>
      </c>
      <c r="AG1499" s="99">
        <v>999056.91864013695</v>
      </c>
      <c r="AH1499" s="99">
        <v>793344.42227172898</v>
      </c>
      <c r="AI1499" s="99">
        <v>0</v>
      </c>
      <c r="AJ1499" s="99">
        <v>455532.32949829102</v>
      </c>
      <c r="AK1499" s="99">
        <v>132440.905662537</v>
      </c>
      <c r="AL1499" s="99">
        <v>0</v>
      </c>
      <c r="AM1499" s="99">
        <v>75954.233553886399</v>
      </c>
      <c r="AN1499" s="99">
        <v>5042861.5021972703</v>
      </c>
      <c r="AO1499" s="99">
        <v>22529083.587402299</v>
      </c>
      <c r="AP1499" s="99">
        <v>7705.87873601913</v>
      </c>
      <c r="AQ1499" s="99">
        <v>10452434.9595947</v>
      </c>
      <c r="AR1499" s="99">
        <v>4964758.0420532199</v>
      </c>
      <c r="AS1499" s="99">
        <v>771480.16772460903</v>
      </c>
      <c r="AT1499" s="99">
        <v>0</v>
      </c>
      <c r="AU1499" s="99">
        <v>0</v>
      </c>
      <c r="AV1499" s="99">
        <v>10344148.2426758</v>
      </c>
      <c r="AW1499" s="99">
        <v>0</v>
      </c>
      <c r="AX1499" s="99">
        <v>6051281.5180053702</v>
      </c>
      <c r="AY1499" s="99">
        <v>10227955.8763428</v>
      </c>
      <c r="AZ1499" s="99">
        <v>7048621.5391845703</v>
      </c>
      <c r="BA1499" s="99">
        <v>6075427.60900879</v>
      </c>
      <c r="BB1499" s="99">
        <v>0</v>
      </c>
      <c r="BC1499" s="99">
        <v>3528194.4307556199</v>
      </c>
      <c r="BD1499" s="99">
        <v>892606.26766967797</v>
      </c>
      <c r="BE1499" s="99">
        <v>0</v>
      </c>
      <c r="BF1499" s="99">
        <v>528965.82404327404</v>
      </c>
      <c r="BG1499" s="99">
        <v>13947717.634033199</v>
      </c>
      <c r="BH1499" s="99">
        <v>5637326.5869140597</v>
      </c>
      <c r="BI1499" s="99">
        <v>978.89172237366404</v>
      </c>
      <c r="BJ1499" s="99">
        <v>3372878.2916870099</v>
      </c>
      <c r="BK1499" s="99">
        <v>1804968.9359436</v>
      </c>
      <c r="BL1499" s="99">
        <v>0</v>
      </c>
      <c r="BM1499" s="99">
        <v>0</v>
      </c>
      <c r="BN1499" s="99">
        <v>0</v>
      </c>
      <c r="BO1499" s="99">
        <v>0</v>
      </c>
      <c r="BP1499" s="99">
        <v>0</v>
      </c>
      <c r="BQ1499" s="99">
        <v>0</v>
      </c>
      <c r="BR1499" s="99">
        <v>3407183.2431335398</v>
      </c>
      <c r="BS1499" s="99">
        <v>2859590.4585876502</v>
      </c>
      <c r="BT1499" s="99">
        <v>1184123.2240295401</v>
      </c>
      <c r="BU1499" s="99">
        <v>0</v>
      </c>
      <c r="BV1499" s="99">
        <v>1551357.6764831501</v>
      </c>
      <c r="BW1499" s="99">
        <v>104454.669280052</v>
      </c>
      <c r="BX1499" s="99">
        <v>0</v>
      </c>
      <c r="BY1499" s="99">
        <v>0</v>
      </c>
      <c r="BZ1499" s="99">
        <v>0</v>
      </c>
      <c r="CA1499" s="99">
        <v>60586.241557598099</v>
      </c>
      <c r="CB1499" s="99">
        <v>4282677.9837646503</v>
      </c>
      <c r="CC1499" s="99">
        <v>33105974.5314941</v>
      </c>
      <c r="CD1499" s="99">
        <v>8987292.2653808594</v>
      </c>
      <c r="CE1499" s="99">
        <v>1209.8341039270199</v>
      </c>
      <c r="CF1499" s="99">
        <v>209752.39465331999</v>
      </c>
      <c r="CG1499" s="99">
        <v>1431565.6689605699</v>
      </c>
      <c r="CH1499" s="99">
        <v>0</v>
      </c>
      <c r="CI1499" s="99">
        <v>61792.421556949601</v>
      </c>
      <c r="CJ1499" s="99">
        <v>4492842.9743042002</v>
      </c>
      <c r="CK1499" s="99">
        <v>34548243.21875</v>
      </c>
      <c r="CL1499" s="99">
        <v>9099879.9649658203</v>
      </c>
      <c r="CM1499" s="166">
        <v>78862.0156154633</v>
      </c>
      <c r="CN1499" s="166">
        <v>9521397.0440673791</v>
      </c>
      <c r="CO1499" s="166">
        <v>48506345.9775391</v>
      </c>
      <c r="CP1499" s="99">
        <v>9099879.9649658203</v>
      </c>
      <c r="CQ1499" s="99">
        <v>0</v>
      </c>
      <c r="CR1499" s="99">
        <v>0</v>
      </c>
      <c r="CS1499" s="99">
        <v>0</v>
      </c>
      <c r="CT1499" s="99">
        <v>0</v>
      </c>
      <c r="CU1499" s="98">
        <v>23618.494927311</v>
      </c>
      <c r="CV1499" s="98">
        <v>11589.125755159999</v>
      </c>
      <c r="CW1499" s="98">
        <v>4492430.3784179706</v>
      </c>
      <c r="CX1499" s="98">
        <v>34537540.200454667</v>
      </c>
    </row>
    <row r="1500" spans="1:102" x14ac:dyDescent="0.2">
      <c r="A1500" s="98" t="s">
        <v>75</v>
      </c>
      <c r="B1500" s="100">
        <v>38961</v>
      </c>
      <c r="C1500" s="99">
        <v>44755.808172226003</v>
      </c>
      <c r="D1500" s="99">
        <v>9.8405365219805407</v>
      </c>
      <c r="E1500" s="99">
        <v>16658.397424220999</v>
      </c>
      <c r="F1500" s="99">
        <v>10621.0715618134</v>
      </c>
      <c r="G1500" s="99">
        <v>650.35111327469303</v>
      </c>
      <c r="H1500" s="99">
        <v>0</v>
      </c>
      <c r="I1500" s="99">
        <v>0</v>
      </c>
      <c r="J1500" s="99">
        <v>12523.6998169422</v>
      </c>
      <c r="K1500" s="99">
        <v>0</v>
      </c>
      <c r="L1500" s="99">
        <v>14476.499225854899</v>
      </c>
      <c r="M1500" s="99">
        <v>23498.510717153498</v>
      </c>
      <c r="N1500" s="99">
        <v>5917.8173078894597</v>
      </c>
      <c r="O1500" s="99">
        <v>16570.304052352902</v>
      </c>
      <c r="P1500" s="99">
        <v>0</v>
      </c>
      <c r="Q1500" s="99">
        <v>3528.1405168175702</v>
      </c>
      <c r="R1500" s="99">
        <v>837.18613315373705</v>
      </c>
      <c r="S1500" s="99">
        <v>0</v>
      </c>
      <c r="T1500" s="99">
        <v>432.49673314019998</v>
      </c>
      <c r="U1500" s="99">
        <v>17388.012029886198</v>
      </c>
      <c r="V1500" s="99">
        <v>2920528.7589721698</v>
      </c>
      <c r="W1500" s="99">
        <v>773.79016090184496</v>
      </c>
      <c r="X1500" s="99">
        <v>1374954.8404693599</v>
      </c>
      <c r="Y1500" s="99">
        <v>648680.78209686303</v>
      </c>
      <c r="Z1500" s="99">
        <v>125362.124786377</v>
      </c>
      <c r="AA1500" s="99">
        <v>0</v>
      </c>
      <c r="AB1500" s="99">
        <v>0</v>
      </c>
      <c r="AC1500" s="99">
        <v>4000549.4362487802</v>
      </c>
      <c r="AD1500" s="99">
        <v>0</v>
      </c>
      <c r="AE1500" s="99">
        <v>686553.97063445998</v>
      </c>
      <c r="AF1500" s="99">
        <v>1302067.1232604999</v>
      </c>
      <c r="AG1500" s="99">
        <v>991252.499351501</v>
      </c>
      <c r="AH1500" s="99">
        <v>817942.72366332996</v>
      </c>
      <c r="AI1500" s="99">
        <v>0</v>
      </c>
      <c r="AJ1500" s="99">
        <v>459410.34947204601</v>
      </c>
      <c r="AK1500" s="99">
        <v>138303.32166862499</v>
      </c>
      <c r="AL1500" s="99">
        <v>0</v>
      </c>
      <c r="AM1500" s="99">
        <v>72604.205223083496</v>
      </c>
      <c r="AN1500" s="99">
        <v>5030895.2299194299</v>
      </c>
      <c r="AO1500" s="99">
        <v>23240332.576416001</v>
      </c>
      <c r="AP1500" s="99">
        <v>6487.8986696600896</v>
      </c>
      <c r="AQ1500" s="99">
        <v>10183358.1529541</v>
      </c>
      <c r="AR1500" s="99">
        <v>4836369.8261108398</v>
      </c>
      <c r="AS1500" s="99">
        <v>885541.58621215797</v>
      </c>
      <c r="AT1500" s="99">
        <v>0</v>
      </c>
      <c r="AU1500" s="99">
        <v>0</v>
      </c>
      <c r="AV1500" s="99">
        <v>11665229.7268066</v>
      </c>
      <c r="AW1500" s="99">
        <v>0</v>
      </c>
      <c r="AX1500" s="99">
        <v>5813847.2113647498</v>
      </c>
      <c r="AY1500" s="99">
        <v>10378663.930786099</v>
      </c>
      <c r="AZ1500" s="99">
        <v>7045737.8421630897</v>
      </c>
      <c r="BA1500" s="99">
        <v>6365277.47265625</v>
      </c>
      <c r="BB1500" s="99">
        <v>0</v>
      </c>
      <c r="BC1500" s="99">
        <v>3581896.9883422898</v>
      </c>
      <c r="BD1500" s="99">
        <v>933680.64527893101</v>
      </c>
      <c r="BE1500" s="99">
        <v>0</v>
      </c>
      <c r="BF1500" s="99">
        <v>518151.98633956898</v>
      </c>
      <c r="BG1500" s="99">
        <v>14715026.212524399</v>
      </c>
      <c r="BH1500" s="99">
        <v>5812876.4013671903</v>
      </c>
      <c r="BI1500" s="99">
        <v>1112.30113996565</v>
      </c>
      <c r="BJ1500" s="99">
        <v>3289860.6601867699</v>
      </c>
      <c r="BK1500" s="99">
        <v>1769192.22723389</v>
      </c>
      <c r="BL1500" s="99">
        <v>0</v>
      </c>
      <c r="BM1500" s="99">
        <v>0</v>
      </c>
      <c r="BN1500" s="99">
        <v>0</v>
      </c>
      <c r="BO1500" s="99">
        <v>0</v>
      </c>
      <c r="BP1500" s="99">
        <v>0</v>
      </c>
      <c r="BQ1500" s="99">
        <v>0</v>
      </c>
      <c r="BR1500" s="99">
        <v>3422517.9283752399</v>
      </c>
      <c r="BS1500" s="99">
        <v>2861221.82885742</v>
      </c>
      <c r="BT1500" s="99">
        <v>1240840.81559753</v>
      </c>
      <c r="BU1500" s="99">
        <v>0</v>
      </c>
      <c r="BV1500" s="99">
        <v>1593715.7311096201</v>
      </c>
      <c r="BW1500" s="99">
        <v>108152.939986229</v>
      </c>
      <c r="BX1500" s="99">
        <v>0</v>
      </c>
      <c r="BY1500" s="99">
        <v>0</v>
      </c>
      <c r="BZ1500" s="99">
        <v>0</v>
      </c>
      <c r="CA1500" s="99">
        <v>61394.987732887297</v>
      </c>
      <c r="CB1500" s="99">
        <v>4296175.17150879</v>
      </c>
      <c r="CC1500" s="99">
        <v>33373972.725097701</v>
      </c>
      <c r="CD1500" s="99">
        <v>9120723.4704589806</v>
      </c>
      <c r="CE1500" s="99">
        <v>1234.6965918988001</v>
      </c>
      <c r="CF1500" s="99">
        <v>211834.768852234</v>
      </c>
      <c r="CG1500" s="99">
        <v>1460128.6637268099</v>
      </c>
      <c r="CH1500" s="99">
        <v>0</v>
      </c>
      <c r="CI1500" s="99">
        <v>62635.846614837603</v>
      </c>
      <c r="CJ1500" s="99">
        <v>4504892.6265258798</v>
      </c>
      <c r="CK1500" s="99">
        <v>34848287.449707001</v>
      </c>
      <c r="CL1500" s="99">
        <v>9221461.0855712909</v>
      </c>
      <c r="CM1500" s="166">
        <v>79897.567170143098</v>
      </c>
      <c r="CN1500" s="166">
        <v>9623336.0611572303</v>
      </c>
      <c r="CO1500" s="166">
        <v>49544101.789550804</v>
      </c>
      <c r="CP1500" s="99">
        <v>9221461.0855712909</v>
      </c>
      <c r="CQ1500" s="99">
        <v>0</v>
      </c>
      <c r="CR1500" s="99">
        <v>0</v>
      </c>
      <c r="CS1500" s="99">
        <v>0</v>
      </c>
      <c r="CT1500" s="99">
        <v>0</v>
      </c>
      <c r="CU1500" s="98">
        <v>22399.213635610999</v>
      </c>
      <c r="CV1500" s="98">
        <v>12910.345706425</v>
      </c>
      <c r="CW1500" s="98">
        <v>4508009.9403610239</v>
      </c>
      <c r="CX1500" s="98">
        <v>34834101.388824508</v>
      </c>
    </row>
    <row r="1501" spans="1:102" x14ac:dyDescent="0.2">
      <c r="A1501" s="98" t="s">
        <v>75</v>
      </c>
      <c r="B1501" s="100">
        <v>39052</v>
      </c>
      <c r="C1501" s="99">
        <v>46443.087805748</v>
      </c>
      <c r="D1501" s="99">
        <v>9.1856017209356704</v>
      </c>
      <c r="E1501" s="99">
        <v>16483.512134551998</v>
      </c>
      <c r="F1501" s="99">
        <v>10790.931402206401</v>
      </c>
      <c r="G1501" s="99">
        <v>703.92554290592705</v>
      </c>
      <c r="H1501" s="99">
        <v>0</v>
      </c>
      <c r="I1501" s="99">
        <v>0</v>
      </c>
      <c r="J1501" s="99">
        <v>14120.2462368011</v>
      </c>
      <c r="K1501" s="99">
        <v>0</v>
      </c>
      <c r="L1501" s="99">
        <v>14763.318939805</v>
      </c>
      <c r="M1501" s="99">
        <v>23876.5229125023</v>
      </c>
      <c r="N1501" s="99">
        <v>5920.8800057768804</v>
      </c>
      <c r="O1501" s="99">
        <v>17385.992949724201</v>
      </c>
      <c r="P1501" s="99">
        <v>0</v>
      </c>
      <c r="Q1501" s="99">
        <v>3547.1077502071898</v>
      </c>
      <c r="R1501" s="99">
        <v>865.25964855402697</v>
      </c>
      <c r="S1501" s="99">
        <v>0</v>
      </c>
      <c r="T1501" s="99">
        <v>407.86240630596899</v>
      </c>
      <c r="U1501" s="99">
        <v>18101.003348827398</v>
      </c>
      <c r="V1501" s="99">
        <v>3023033.3037109398</v>
      </c>
      <c r="W1501" s="99">
        <v>707.95564268529404</v>
      </c>
      <c r="X1501" s="99">
        <v>1338519.48564148</v>
      </c>
      <c r="Y1501" s="99">
        <v>645364.600914001</v>
      </c>
      <c r="Z1501" s="99">
        <v>133129.531051636</v>
      </c>
      <c r="AA1501" s="99">
        <v>0</v>
      </c>
      <c r="AB1501" s="99">
        <v>0</v>
      </c>
      <c r="AC1501" s="99">
        <v>4561555.3805542002</v>
      </c>
      <c r="AD1501" s="99">
        <v>0</v>
      </c>
      <c r="AE1501" s="99">
        <v>700304.36555481004</v>
      </c>
      <c r="AF1501" s="99">
        <v>1318423.3989563</v>
      </c>
      <c r="AG1501" s="99">
        <v>983104.35227966297</v>
      </c>
      <c r="AH1501" s="99">
        <v>867670.46128845203</v>
      </c>
      <c r="AI1501" s="99">
        <v>0</v>
      </c>
      <c r="AJ1501" s="99">
        <v>479000.97555923503</v>
      </c>
      <c r="AK1501" s="99">
        <v>144763.76354980501</v>
      </c>
      <c r="AL1501" s="99">
        <v>0</v>
      </c>
      <c r="AM1501" s="99">
        <v>64581.680883884401</v>
      </c>
      <c r="AN1501" s="99">
        <v>5314723.4215698196</v>
      </c>
      <c r="AO1501" s="99">
        <v>24328457.283447299</v>
      </c>
      <c r="AP1501" s="99">
        <v>6104.9038370847702</v>
      </c>
      <c r="AQ1501" s="99">
        <v>9977208.4277343806</v>
      </c>
      <c r="AR1501" s="99">
        <v>4842333.6077880897</v>
      </c>
      <c r="AS1501" s="99">
        <v>910856.30784606899</v>
      </c>
      <c r="AT1501" s="99">
        <v>0</v>
      </c>
      <c r="AU1501" s="99">
        <v>0</v>
      </c>
      <c r="AV1501" s="99">
        <v>13629188.502197299</v>
      </c>
      <c r="AW1501" s="99">
        <v>0</v>
      </c>
      <c r="AX1501" s="99">
        <v>6038903.64306641</v>
      </c>
      <c r="AY1501" s="99">
        <v>10623335.456665</v>
      </c>
      <c r="AZ1501" s="99">
        <v>7046542.77233887</v>
      </c>
      <c r="BA1501" s="99">
        <v>6810380.6188354502</v>
      </c>
      <c r="BB1501" s="99">
        <v>0</v>
      </c>
      <c r="BC1501" s="99">
        <v>3727397.67218018</v>
      </c>
      <c r="BD1501" s="99">
        <v>991755.35971069301</v>
      </c>
      <c r="BE1501" s="99">
        <v>0</v>
      </c>
      <c r="BF1501" s="99">
        <v>466806.17649078398</v>
      </c>
      <c r="BG1501" s="99">
        <v>15504815.6594238</v>
      </c>
      <c r="BH1501" s="99">
        <v>6145746.8056030301</v>
      </c>
      <c r="BI1501" s="99">
        <v>694.10130961984396</v>
      </c>
      <c r="BJ1501" s="99">
        <v>3246826.1565246601</v>
      </c>
      <c r="BK1501" s="99">
        <v>1762901.5441894501</v>
      </c>
      <c r="BL1501" s="99">
        <v>0</v>
      </c>
      <c r="BM1501" s="99">
        <v>0</v>
      </c>
      <c r="BN1501" s="99">
        <v>0</v>
      </c>
      <c r="BO1501" s="99">
        <v>0</v>
      </c>
      <c r="BP1501" s="99">
        <v>0</v>
      </c>
      <c r="BQ1501" s="99">
        <v>0</v>
      </c>
      <c r="BR1501" s="99">
        <v>3533158.7149352999</v>
      </c>
      <c r="BS1501" s="99">
        <v>2878302.16516113</v>
      </c>
      <c r="BT1501" s="99">
        <v>1327268.4585418699</v>
      </c>
      <c r="BU1501" s="99">
        <v>0</v>
      </c>
      <c r="BV1501" s="99">
        <v>1662392.23399353</v>
      </c>
      <c r="BW1501" s="99">
        <v>112912.210190773</v>
      </c>
      <c r="BX1501" s="99">
        <v>0</v>
      </c>
      <c r="BY1501" s="99">
        <v>0</v>
      </c>
      <c r="BZ1501" s="99">
        <v>0</v>
      </c>
      <c r="CA1501" s="99">
        <v>62863.0246925354</v>
      </c>
      <c r="CB1501" s="99">
        <v>4366347.2720336895</v>
      </c>
      <c r="CC1501" s="99">
        <v>34375417.066406302</v>
      </c>
      <c r="CD1501" s="99">
        <v>9390257.39453125</v>
      </c>
      <c r="CE1501" s="99">
        <v>1238.0029689371599</v>
      </c>
      <c r="CF1501" s="99">
        <v>209860.644714355</v>
      </c>
      <c r="CG1501" s="99">
        <v>1461677.43070984</v>
      </c>
      <c r="CH1501" s="99">
        <v>0</v>
      </c>
      <c r="CI1501" s="99">
        <v>64106.576258659399</v>
      </c>
      <c r="CJ1501" s="99">
        <v>4574666.23291016</v>
      </c>
      <c r="CK1501" s="99">
        <v>35841719.503417999</v>
      </c>
      <c r="CL1501" s="99">
        <v>9503292.6368408203</v>
      </c>
      <c r="CM1501" s="166">
        <v>82094.112746238694</v>
      </c>
      <c r="CN1501" s="166">
        <v>9901739.28759766</v>
      </c>
      <c r="CO1501" s="166">
        <v>51311387.5703125</v>
      </c>
      <c r="CP1501" s="99">
        <v>9503292.6368408203</v>
      </c>
      <c r="CQ1501" s="99">
        <v>0</v>
      </c>
      <c r="CR1501" s="99">
        <v>0</v>
      </c>
      <c r="CS1501" s="99">
        <v>0</v>
      </c>
      <c r="CT1501" s="99">
        <v>0</v>
      </c>
      <c r="CU1501" s="98">
        <v>20946.528408778999</v>
      </c>
      <c r="CV1501" s="98">
        <v>14715.661788003999</v>
      </c>
      <c r="CW1501" s="98">
        <v>4576207.916748045</v>
      </c>
      <c r="CX1501" s="98">
        <v>35837094.497116141</v>
      </c>
    </row>
    <row r="1502" spans="1:102" x14ac:dyDescent="0.2">
      <c r="A1502" s="98" t="s">
        <v>75</v>
      </c>
      <c r="B1502" s="100">
        <v>39142</v>
      </c>
      <c r="C1502" s="99">
        <v>48295.630765438102</v>
      </c>
      <c r="D1502" s="99">
        <v>9.1823376599932107</v>
      </c>
      <c r="E1502" s="99">
        <v>15884.466398716</v>
      </c>
      <c r="F1502" s="99">
        <v>10626.2220984697</v>
      </c>
      <c r="G1502" s="99">
        <v>790.353687763214</v>
      </c>
      <c r="H1502" s="99">
        <v>0</v>
      </c>
      <c r="I1502" s="99">
        <v>0</v>
      </c>
      <c r="J1502" s="99">
        <v>15263.8350670338</v>
      </c>
      <c r="K1502" s="99">
        <v>0</v>
      </c>
      <c r="L1502" s="99">
        <v>14597.329578876501</v>
      </c>
      <c r="M1502" s="99">
        <v>24298.070070982001</v>
      </c>
      <c r="N1502" s="99">
        <v>5963.5803439617202</v>
      </c>
      <c r="O1502" s="99">
        <v>18265.134683370601</v>
      </c>
      <c r="P1502" s="99">
        <v>0</v>
      </c>
      <c r="Q1502" s="99">
        <v>3617.39851114154</v>
      </c>
      <c r="R1502" s="99">
        <v>927.46024037152495</v>
      </c>
      <c r="S1502" s="99">
        <v>0</v>
      </c>
      <c r="T1502" s="99">
        <v>386.17834296077501</v>
      </c>
      <c r="U1502" s="99">
        <v>18626.482805490501</v>
      </c>
      <c r="V1502" s="99">
        <v>3150507.11328125</v>
      </c>
      <c r="W1502" s="99">
        <v>619.14537424594198</v>
      </c>
      <c r="X1502" s="99">
        <v>1283856.73754883</v>
      </c>
      <c r="Y1502" s="99">
        <v>640032.05822753895</v>
      </c>
      <c r="Z1502" s="99">
        <v>142594.10008621201</v>
      </c>
      <c r="AA1502" s="99">
        <v>0</v>
      </c>
      <c r="AB1502" s="99">
        <v>0</v>
      </c>
      <c r="AC1502" s="99">
        <v>4887366.4234619103</v>
      </c>
      <c r="AD1502" s="99">
        <v>0</v>
      </c>
      <c r="AE1502" s="99">
        <v>684383.12496185303</v>
      </c>
      <c r="AF1502" s="99">
        <v>1350703.9601745601</v>
      </c>
      <c r="AG1502" s="99">
        <v>993883.06008148205</v>
      </c>
      <c r="AH1502" s="99">
        <v>918570.779533386</v>
      </c>
      <c r="AI1502" s="99">
        <v>0</v>
      </c>
      <c r="AJ1502" s="99">
        <v>491414.80104064901</v>
      </c>
      <c r="AK1502" s="99">
        <v>148631.10490035999</v>
      </c>
      <c r="AL1502" s="99">
        <v>0</v>
      </c>
      <c r="AM1502" s="99">
        <v>61067.051571846001</v>
      </c>
      <c r="AN1502" s="99">
        <v>5449355.9736328097</v>
      </c>
      <c r="AO1502" s="99">
        <v>25542298.153320301</v>
      </c>
      <c r="AP1502" s="99">
        <v>5325.6290647983597</v>
      </c>
      <c r="AQ1502" s="99">
        <v>9502479.5927734394</v>
      </c>
      <c r="AR1502" s="99">
        <v>4785669.5960082998</v>
      </c>
      <c r="AS1502" s="99">
        <v>989971.75176239002</v>
      </c>
      <c r="AT1502" s="99">
        <v>0</v>
      </c>
      <c r="AU1502" s="99">
        <v>0</v>
      </c>
      <c r="AV1502" s="99">
        <v>14756508.998413101</v>
      </c>
      <c r="AW1502" s="99">
        <v>0</v>
      </c>
      <c r="AX1502" s="99">
        <v>5913630.46240234</v>
      </c>
      <c r="AY1502" s="99">
        <v>10888345.412475601</v>
      </c>
      <c r="AZ1502" s="99">
        <v>7141882.8072509803</v>
      </c>
      <c r="BA1502" s="99">
        <v>7300040.1872558603</v>
      </c>
      <c r="BB1502" s="99">
        <v>0</v>
      </c>
      <c r="BC1502" s="99">
        <v>3830515.8381347698</v>
      </c>
      <c r="BD1502" s="99">
        <v>1028185.22180176</v>
      </c>
      <c r="BE1502" s="99">
        <v>0</v>
      </c>
      <c r="BF1502" s="99">
        <v>445058.54862976098</v>
      </c>
      <c r="BG1502" s="99">
        <v>16081486.8051758</v>
      </c>
      <c r="BH1502" s="99">
        <v>6524176.6005248995</v>
      </c>
      <c r="BI1502" s="99">
        <v>792.200133390725</v>
      </c>
      <c r="BJ1502" s="99">
        <v>3175013.5984191899</v>
      </c>
      <c r="BK1502" s="99">
        <v>1761116.63951111</v>
      </c>
      <c r="BL1502" s="99">
        <v>0</v>
      </c>
      <c r="BM1502" s="99">
        <v>0</v>
      </c>
      <c r="BN1502" s="99">
        <v>0</v>
      </c>
      <c r="BO1502" s="99">
        <v>0</v>
      </c>
      <c r="BP1502" s="99">
        <v>0</v>
      </c>
      <c r="BQ1502" s="99">
        <v>0</v>
      </c>
      <c r="BR1502" s="99">
        <v>3640877.6689758301</v>
      </c>
      <c r="BS1502" s="99">
        <v>2919769.6201171898</v>
      </c>
      <c r="BT1502" s="99">
        <v>1421309.5966796901</v>
      </c>
      <c r="BU1502" s="99">
        <v>0</v>
      </c>
      <c r="BV1502" s="99">
        <v>1708598.3048706099</v>
      </c>
      <c r="BW1502" s="99">
        <v>117005.992330551</v>
      </c>
      <c r="BX1502" s="99">
        <v>0</v>
      </c>
      <c r="BY1502" s="99">
        <v>0</v>
      </c>
      <c r="BZ1502" s="99">
        <v>0</v>
      </c>
      <c r="CA1502" s="99">
        <v>64230.000524044</v>
      </c>
      <c r="CB1502" s="99">
        <v>4432870.3038940402</v>
      </c>
      <c r="CC1502" s="99">
        <v>35132996.484375</v>
      </c>
      <c r="CD1502" s="99">
        <v>9715165.4611816406</v>
      </c>
      <c r="CE1502" s="99">
        <v>1281.2352601438799</v>
      </c>
      <c r="CF1502" s="99">
        <v>208646.78050231899</v>
      </c>
      <c r="CG1502" s="99">
        <v>1463289.93809509</v>
      </c>
      <c r="CH1502" s="99">
        <v>0</v>
      </c>
      <c r="CI1502" s="99">
        <v>65501.367610454603</v>
      </c>
      <c r="CJ1502" s="99">
        <v>4641157.1144409198</v>
      </c>
      <c r="CK1502" s="99">
        <v>36611883.200683601</v>
      </c>
      <c r="CL1502" s="99">
        <v>9833227.0783691406</v>
      </c>
      <c r="CM1502" s="166">
        <v>84001.165705680804</v>
      </c>
      <c r="CN1502" s="166">
        <v>10095759.2351074</v>
      </c>
      <c r="CO1502" s="166">
        <v>52743216.434082001</v>
      </c>
      <c r="CP1502" s="99">
        <v>9833227.0783691406</v>
      </c>
      <c r="CQ1502" s="99">
        <v>0</v>
      </c>
      <c r="CR1502" s="99">
        <v>0</v>
      </c>
      <c r="CS1502" s="99">
        <v>0</v>
      </c>
      <c r="CT1502" s="99">
        <v>0</v>
      </c>
      <c r="CU1502" s="98">
        <v>19621.128064912999</v>
      </c>
      <c r="CV1502" s="98">
        <v>16016.817050385</v>
      </c>
      <c r="CW1502" s="98">
        <v>4641517.0843963595</v>
      </c>
      <c r="CX1502" s="98">
        <v>36596286.422470093</v>
      </c>
    </row>
    <row r="1503" spans="1:102" x14ac:dyDescent="0.2">
      <c r="A1503" s="98" t="s">
        <v>75</v>
      </c>
      <c r="B1503" s="100">
        <v>39234</v>
      </c>
      <c r="C1503" s="99">
        <v>49814.133130073496</v>
      </c>
      <c r="D1503" s="99">
        <v>8.8587627538945508</v>
      </c>
      <c r="E1503" s="99">
        <v>15398.6420425177</v>
      </c>
      <c r="F1503" s="99">
        <v>10469.4269281626</v>
      </c>
      <c r="G1503" s="99">
        <v>863.72643873095501</v>
      </c>
      <c r="H1503" s="99">
        <v>0</v>
      </c>
      <c r="I1503" s="99">
        <v>0</v>
      </c>
      <c r="J1503" s="99">
        <v>16307.2564641237</v>
      </c>
      <c r="K1503" s="99">
        <v>0</v>
      </c>
      <c r="L1503" s="99">
        <v>14729.792423844299</v>
      </c>
      <c r="M1503" s="99">
        <v>24636.607603550001</v>
      </c>
      <c r="N1503" s="99">
        <v>5870.6021661162404</v>
      </c>
      <c r="O1503" s="99">
        <v>18787.837828397802</v>
      </c>
      <c r="P1503" s="99">
        <v>0</v>
      </c>
      <c r="Q1503" s="99">
        <v>3659.3666948974101</v>
      </c>
      <c r="R1503" s="99">
        <v>949.38443171977997</v>
      </c>
      <c r="S1503" s="99">
        <v>0</v>
      </c>
      <c r="T1503" s="99">
        <v>377.970939561725</v>
      </c>
      <c r="U1503" s="99">
        <v>19017.747489929199</v>
      </c>
      <c r="V1503" s="99">
        <v>3236283.7406005901</v>
      </c>
      <c r="W1503" s="99">
        <v>715.17888815700996</v>
      </c>
      <c r="X1503" s="99">
        <v>1230102.31057739</v>
      </c>
      <c r="Y1503" s="99">
        <v>617491.31426239002</v>
      </c>
      <c r="Z1503" s="99">
        <v>151782.52875518799</v>
      </c>
      <c r="AA1503" s="99">
        <v>0</v>
      </c>
      <c r="AB1503" s="99">
        <v>0</v>
      </c>
      <c r="AC1503" s="99">
        <v>5169477.3807983398</v>
      </c>
      <c r="AD1503" s="99">
        <v>0</v>
      </c>
      <c r="AE1503" s="99">
        <v>688485.04849243199</v>
      </c>
      <c r="AF1503" s="99">
        <v>1368477.40299988</v>
      </c>
      <c r="AG1503" s="99">
        <v>977014.20318603504</v>
      </c>
      <c r="AH1503" s="99">
        <v>930847.74950408901</v>
      </c>
      <c r="AI1503" s="99">
        <v>0</v>
      </c>
      <c r="AJ1503" s="99">
        <v>492227.79785919201</v>
      </c>
      <c r="AK1503" s="99">
        <v>148389.88029480001</v>
      </c>
      <c r="AL1503" s="99">
        <v>0</v>
      </c>
      <c r="AM1503" s="99">
        <v>59398.423595905297</v>
      </c>
      <c r="AN1503" s="99">
        <v>5579546.7028808603</v>
      </c>
      <c r="AO1503" s="99">
        <v>26433092.255371101</v>
      </c>
      <c r="AP1503" s="99">
        <v>6727.6642806529999</v>
      </c>
      <c r="AQ1503" s="99">
        <v>9258253.6541747991</v>
      </c>
      <c r="AR1503" s="99">
        <v>4687459.7058715802</v>
      </c>
      <c r="AS1503" s="99">
        <v>1077635.51599121</v>
      </c>
      <c r="AT1503" s="99">
        <v>0</v>
      </c>
      <c r="AU1503" s="99">
        <v>0</v>
      </c>
      <c r="AV1503" s="99">
        <v>15706222.712646499</v>
      </c>
      <c r="AW1503" s="99">
        <v>0</v>
      </c>
      <c r="AX1503" s="99">
        <v>6064931.1797485398</v>
      </c>
      <c r="AY1503" s="99">
        <v>11178863.934936499</v>
      </c>
      <c r="AZ1503" s="99">
        <v>7077193.6199340802</v>
      </c>
      <c r="BA1503" s="99">
        <v>7427987.0056762705</v>
      </c>
      <c r="BB1503" s="99">
        <v>0</v>
      </c>
      <c r="BC1503" s="99">
        <v>3895818.8083496098</v>
      </c>
      <c r="BD1503" s="99">
        <v>1033312.04400635</v>
      </c>
      <c r="BE1503" s="99">
        <v>0</v>
      </c>
      <c r="BF1503" s="99">
        <v>435006.15673446702</v>
      </c>
      <c r="BG1503" s="99">
        <v>16651073.774292</v>
      </c>
      <c r="BH1503" s="99">
        <v>6737880.7293090802</v>
      </c>
      <c r="BI1503" s="99">
        <v>681.28400892764296</v>
      </c>
      <c r="BJ1503" s="99">
        <v>3074459.7710266099</v>
      </c>
      <c r="BK1503" s="99">
        <v>1725010.6229858401</v>
      </c>
      <c r="BL1503" s="99">
        <v>0</v>
      </c>
      <c r="BM1503" s="99">
        <v>0</v>
      </c>
      <c r="BN1503" s="99">
        <v>0</v>
      </c>
      <c r="BO1503" s="99">
        <v>0</v>
      </c>
      <c r="BP1503" s="99">
        <v>0</v>
      </c>
      <c r="BQ1503" s="99">
        <v>0</v>
      </c>
      <c r="BR1503" s="99">
        <v>3710744.2514343299</v>
      </c>
      <c r="BS1503" s="99">
        <v>2905259.1065368699</v>
      </c>
      <c r="BT1503" s="99">
        <v>1447148.6293945301</v>
      </c>
      <c r="BU1503" s="99">
        <v>0</v>
      </c>
      <c r="BV1503" s="99">
        <v>1745418.8197479199</v>
      </c>
      <c r="BW1503" s="99">
        <v>116510.02084446</v>
      </c>
      <c r="BX1503" s="99">
        <v>0</v>
      </c>
      <c r="BY1503" s="99">
        <v>0</v>
      </c>
      <c r="BZ1503" s="99">
        <v>0</v>
      </c>
      <c r="CA1503" s="99">
        <v>65262.443997859998</v>
      </c>
      <c r="CB1503" s="99">
        <v>4464774.7560424795</v>
      </c>
      <c r="CC1503" s="99">
        <v>35736143.029296897</v>
      </c>
      <c r="CD1503" s="99">
        <v>9798033.3518066406</v>
      </c>
      <c r="CE1503" s="99">
        <v>1294.6177373677499</v>
      </c>
      <c r="CF1503" s="99">
        <v>209547.39642524699</v>
      </c>
      <c r="CG1503" s="99">
        <v>1480959.0550231901</v>
      </c>
      <c r="CH1503" s="99">
        <v>0</v>
      </c>
      <c r="CI1503" s="99">
        <v>66556.913400649995</v>
      </c>
      <c r="CJ1503" s="99">
        <v>4677620.7546997098</v>
      </c>
      <c r="CK1503" s="99">
        <v>37221226.496582001</v>
      </c>
      <c r="CL1503" s="99">
        <v>9921338.55859375</v>
      </c>
      <c r="CM1503" s="166">
        <v>85488.517047882095</v>
      </c>
      <c r="CN1503" s="166">
        <v>10264346.3754883</v>
      </c>
      <c r="CO1503" s="166">
        <v>53954604.011230499</v>
      </c>
      <c r="CP1503" s="99">
        <v>9921338.55859375</v>
      </c>
      <c r="CQ1503" s="99">
        <v>0</v>
      </c>
      <c r="CR1503" s="99">
        <v>0</v>
      </c>
      <c r="CS1503" s="99">
        <v>0</v>
      </c>
      <c r="CT1503" s="99">
        <v>0</v>
      </c>
      <c r="CU1503" s="98">
        <v>18539.788083857002</v>
      </c>
      <c r="CV1503" s="98">
        <v>17107.290418417</v>
      </c>
      <c r="CW1503" s="98">
        <v>4674322.1524677267</v>
      </c>
      <c r="CX1503" s="98">
        <v>37217102.084320091</v>
      </c>
    </row>
    <row r="1504" spans="1:102" x14ac:dyDescent="0.2">
      <c r="A1504" s="98" t="s">
        <v>75</v>
      </c>
      <c r="B1504" s="100">
        <v>39326</v>
      </c>
      <c r="C1504" s="99">
        <v>51059.979004383102</v>
      </c>
      <c r="D1504" s="99">
        <v>8.7117235379992106</v>
      </c>
      <c r="E1504" s="99">
        <v>14859.1362890005</v>
      </c>
      <c r="F1504" s="99">
        <v>10240.878175616301</v>
      </c>
      <c r="G1504" s="99">
        <v>955.31392522156204</v>
      </c>
      <c r="H1504" s="99">
        <v>0</v>
      </c>
      <c r="I1504" s="99">
        <v>0</v>
      </c>
      <c r="J1504" s="99">
        <v>17138.608409404798</v>
      </c>
      <c r="K1504" s="99">
        <v>0</v>
      </c>
      <c r="L1504" s="99">
        <v>14449.0672593117</v>
      </c>
      <c r="M1504" s="99">
        <v>24812.356933116898</v>
      </c>
      <c r="N1504" s="99">
        <v>5807.6298830509204</v>
      </c>
      <c r="O1504" s="99">
        <v>19396.810803651799</v>
      </c>
      <c r="P1504" s="99">
        <v>0</v>
      </c>
      <c r="Q1504" s="99">
        <v>3621.8268771171602</v>
      </c>
      <c r="R1504" s="99">
        <v>989.20880360901401</v>
      </c>
      <c r="S1504" s="99">
        <v>0</v>
      </c>
      <c r="T1504" s="99">
        <v>357.52824521809799</v>
      </c>
      <c r="U1504" s="99">
        <v>19374.118927240401</v>
      </c>
      <c r="V1504" s="99">
        <v>3322040.2701416002</v>
      </c>
      <c r="W1504" s="99">
        <v>691.45551947504305</v>
      </c>
      <c r="X1504" s="99">
        <v>1165490.8995056199</v>
      </c>
      <c r="Y1504" s="99">
        <v>596979.70375061</v>
      </c>
      <c r="Z1504" s="99">
        <v>161609.182762146</v>
      </c>
      <c r="AA1504" s="99">
        <v>0</v>
      </c>
      <c r="AB1504" s="99">
        <v>0</v>
      </c>
      <c r="AC1504" s="99">
        <v>5314623.3615112295</v>
      </c>
      <c r="AD1504" s="99">
        <v>0</v>
      </c>
      <c r="AE1504" s="99">
        <v>672129.87659454299</v>
      </c>
      <c r="AF1504" s="99">
        <v>1384870.10636902</v>
      </c>
      <c r="AG1504" s="99">
        <v>970733.80676269496</v>
      </c>
      <c r="AH1504" s="99">
        <v>953936.44190979004</v>
      </c>
      <c r="AI1504" s="99">
        <v>0</v>
      </c>
      <c r="AJ1504" s="99">
        <v>486137.33555984503</v>
      </c>
      <c r="AK1504" s="99">
        <v>154840.89362716701</v>
      </c>
      <c r="AL1504" s="99">
        <v>0</v>
      </c>
      <c r="AM1504" s="99">
        <v>55877.544068336501</v>
      </c>
      <c r="AN1504" s="99">
        <v>5655803.3309936495</v>
      </c>
      <c r="AO1504" s="99">
        <v>27353484.168457001</v>
      </c>
      <c r="AP1504" s="99">
        <v>5731.6802885532397</v>
      </c>
      <c r="AQ1504" s="99">
        <v>8865714.41479492</v>
      </c>
      <c r="AR1504" s="99">
        <v>4583016.1052246103</v>
      </c>
      <c r="AS1504" s="99">
        <v>1164640.8821716299</v>
      </c>
      <c r="AT1504" s="99">
        <v>0</v>
      </c>
      <c r="AU1504" s="99">
        <v>0</v>
      </c>
      <c r="AV1504" s="99">
        <v>16117967.959106401</v>
      </c>
      <c r="AW1504" s="99">
        <v>0</v>
      </c>
      <c r="AX1504" s="99">
        <v>5916587.7305908203</v>
      </c>
      <c r="AY1504" s="99">
        <v>11431130.809936499</v>
      </c>
      <c r="AZ1504" s="99">
        <v>7101753.9358520498</v>
      </c>
      <c r="BA1504" s="99">
        <v>7708537.22839355</v>
      </c>
      <c r="BB1504" s="99">
        <v>0</v>
      </c>
      <c r="BC1504" s="99">
        <v>3892505.0057373</v>
      </c>
      <c r="BD1504" s="99">
        <v>1084157.0669708301</v>
      </c>
      <c r="BE1504" s="99">
        <v>0</v>
      </c>
      <c r="BF1504" s="99">
        <v>417685.876586914</v>
      </c>
      <c r="BG1504" s="99">
        <v>17306798.941406298</v>
      </c>
      <c r="BH1504" s="99">
        <v>6995076.5310058603</v>
      </c>
      <c r="BI1504" s="99">
        <v>677.74325989186798</v>
      </c>
      <c r="BJ1504" s="99">
        <v>2952319.8236999498</v>
      </c>
      <c r="BK1504" s="99">
        <v>1678046.86299133</v>
      </c>
      <c r="BL1504" s="99">
        <v>0</v>
      </c>
      <c r="BM1504" s="99">
        <v>0</v>
      </c>
      <c r="BN1504" s="99">
        <v>0</v>
      </c>
      <c r="BO1504" s="99">
        <v>0</v>
      </c>
      <c r="BP1504" s="99">
        <v>0</v>
      </c>
      <c r="BQ1504" s="99">
        <v>0</v>
      </c>
      <c r="BR1504" s="99">
        <v>3779501.2226257301</v>
      </c>
      <c r="BS1504" s="99">
        <v>2920527.7651672401</v>
      </c>
      <c r="BT1504" s="99">
        <v>1501655.60023499</v>
      </c>
      <c r="BU1504" s="99">
        <v>0</v>
      </c>
      <c r="BV1504" s="99">
        <v>1744979.16621399</v>
      </c>
      <c r="BW1504" s="99">
        <v>121492.568807602</v>
      </c>
      <c r="BX1504" s="99">
        <v>0</v>
      </c>
      <c r="BY1504" s="99">
        <v>0</v>
      </c>
      <c r="BZ1504" s="99">
        <v>0</v>
      </c>
      <c r="CA1504" s="99">
        <v>65932.654335022002</v>
      </c>
      <c r="CB1504" s="99">
        <v>4485335.94140625</v>
      </c>
      <c r="CC1504" s="99">
        <v>36152533.730468802</v>
      </c>
      <c r="CD1504" s="99">
        <v>9942627.1925048791</v>
      </c>
      <c r="CE1504" s="99">
        <v>1317.1882180571599</v>
      </c>
      <c r="CF1504" s="99">
        <v>212647.06152534499</v>
      </c>
      <c r="CG1504" s="99">
        <v>1518098.31375122</v>
      </c>
      <c r="CH1504" s="99">
        <v>0</v>
      </c>
      <c r="CI1504" s="99">
        <v>67259.428053855896</v>
      </c>
      <c r="CJ1504" s="99">
        <v>4703004.0802002</v>
      </c>
      <c r="CK1504" s="99">
        <v>37666118.682617202</v>
      </c>
      <c r="CL1504" s="99">
        <v>10060890.333496099</v>
      </c>
      <c r="CM1504" s="166">
        <v>86433.440379142805</v>
      </c>
      <c r="CN1504" s="166">
        <v>10375511.557251001</v>
      </c>
      <c r="CO1504" s="166">
        <v>54973511.509765603</v>
      </c>
      <c r="CP1504" s="99">
        <v>10060890.333496099</v>
      </c>
      <c r="CQ1504" s="99">
        <v>0</v>
      </c>
      <c r="CR1504" s="99">
        <v>0</v>
      </c>
      <c r="CS1504" s="99">
        <v>0</v>
      </c>
      <c r="CT1504" s="99">
        <v>0</v>
      </c>
      <c r="CU1504" s="98">
        <v>17580.357537964999</v>
      </c>
      <c r="CV1504" s="98">
        <v>17829.358124744002</v>
      </c>
      <c r="CW1504" s="98">
        <v>4697983.0029315948</v>
      </c>
      <c r="CX1504" s="98">
        <v>37670632.044220023</v>
      </c>
    </row>
    <row r="1505" spans="1:102" x14ac:dyDescent="0.2">
      <c r="A1505" s="98" t="s">
        <v>75</v>
      </c>
      <c r="B1505" s="100">
        <v>39417</v>
      </c>
      <c r="C1505" s="99">
        <v>52499.068380832701</v>
      </c>
      <c r="D1505" s="99">
        <v>9.3866510849911702</v>
      </c>
      <c r="E1505" s="99">
        <v>14348.5864077806</v>
      </c>
      <c r="F1505" s="99">
        <v>9960.6207790374792</v>
      </c>
      <c r="G1505" s="99">
        <v>1043.4608500301799</v>
      </c>
      <c r="H1505" s="99">
        <v>0</v>
      </c>
      <c r="I1505" s="99">
        <v>0</v>
      </c>
      <c r="J1505" s="99">
        <v>17448.008411884301</v>
      </c>
      <c r="K1505" s="99">
        <v>0</v>
      </c>
      <c r="L1505" s="99">
        <v>14354.5462892056</v>
      </c>
      <c r="M1505" s="99">
        <v>25084.955680370302</v>
      </c>
      <c r="N1505" s="99">
        <v>5747.9238022565796</v>
      </c>
      <c r="O1505" s="99">
        <v>20002.443979740099</v>
      </c>
      <c r="P1505" s="99">
        <v>0</v>
      </c>
      <c r="Q1505" s="99">
        <v>3633.35827895999</v>
      </c>
      <c r="R1505" s="99">
        <v>1033.93905065954</v>
      </c>
      <c r="S1505" s="99">
        <v>0</v>
      </c>
      <c r="T1505" s="99">
        <v>342.03171427175403</v>
      </c>
      <c r="U1505" s="99">
        <v>19588.1651523113</v>
      </c>
      <c r="V1505" s="99">
        <v>3385054.9592285198</v>
      </c>
      <c r="W1505" s="99">
        <v>673.57152653485502</v>
      </c>
      <c r="X1505" s="99">
        <v>1117430.2204284701</v>
      </c>
      <c r="Y1505" s="99">
        <v>577866.446434021</v>
      </c>
      <c r="Z1505" s="99">
        <v>175566.96456146199</v>
      </c>
      <c r="AA1505" s="99">
        <v>0</v>
      </c>
      <c r="AB1505" s="99">
        <v>0</v>
      </c>
      <c r="AC1505" s="99">
        <v>5396169.7838134803</v>
      </c>
      <c r="AD1505" s="99">
        <v>0</v>
      </c>
      <c r="AE1505" s="99">
        <v>674089.97943878197</v>
      </c>
      <c r="AF1505" s="99">
        <v>1399440.7798919701</v>
      </c>
      <c r="AG1505" s="99">
        <v>957710.68561554002</v>
      </c>
      <c r="AH1505" s="99">
        <v>987728.29930877697</v>
      </c>
      <c r="AI1505" s="99">
        <v>0</v>
      </c>
      <c r="AJ1505" s="99">
        <v>493682.79727554298</v>
      </c>
      <c r="AK1505" s="99">
        <v>163738.76018524199</v>
      </c>
      <c r="AL1505" s="99">
        <v>0</v>
      </c>
      <c r="AM1505" s="99">
        <v>54720.621057510398</v>
      </c>
      <c r="AN1505" s="99">
        <v>5749542.9605102502</v>
      </c>
      <c r="AO1505" s="99">
        <v>28091962.6164551</v>
      </c>
      <c r="AP1505" s="99">
        <v>5842.8327314853695</v>
      </c>
      <c r="AQ1505" s="99">
        <v>8573956.4688720703</v>
      </c>
      <c r="AR1505" s="99">
        <v>4458199.1198730497</v>
      </c>
      <c r="AS1505" s="99">
        <v>1263103.79893494</v>
      </c>
      <c r="AT1505" s="99">
        <v>0</v>
      </c>
      <c r="AU1505" s="99">
        <v>0</v>
      </c>
      <c r="AV1505" s="99">
        <v>16769929.329345699</v>
      </c>
      <c r="AW1505" s="99">
        <v>0</v>
      </c>
      <c r="AX1505" s="99">
        <v>6045602.0203247098</v>
      </c>
      <c r="AY1505" s="99">
        <v>11679374.701660199</v>
      </c>
      <c r="AZ1505" s="99">
        <v>7064590.5671997098</v>
      </c>
      <c r="BA1505" s="99">
        <v>8048931.6693115197</v>
      </c>
      <c r="BB1505" s="99">
        <v>0</v>
      </c>
      <c r="BC1505" s="99">
        <v>3944003.4587097201</v>
      </c>
      <c r="BD1505" s="99">
        <v>1173013.02349854</v>
      </c>
      <c r="BE1505" s="99">
        <v>0</v>
      </c>
      <c r="BF1505" s="99">
        <v>411219.92514801002</v>
      </c>
      <c r="BG1505" s="99">
        <v>17673191.829833999</v>
      </c>
      <c r="BH1505" s="99">
        <v>7251283.7230834998</v>
      </c>
      <c r="BI1505" s="99">
        <v>698.82613844424498</v>
      </c>
      <c r="BJ1505" s="99">
        <v>2839409.3269958501</v>
      </c>
      <c r="BK1505" s="99">
        <v>1621710.1948394801</v>
      </c>
      <c r="BL1505" s="99">
        <v>0</v>
      </c>
      <c r="BM1505" s="99">
        <v>0</v>
      </c>
      <c r="BN1505" s="99">
        <v>0</v>
      </c>
      <c r="BO1505" s="99">
        <v>0</v>
      </c>
      <c r="BP1505" s="99">
        <v>0</v>
      </c>
      <c r="BQ1505" s="99">
        <v>0</v>
      </c>
      <c r="BR1505" s="99">
        <v>3878236.7800293001</v>
      </c>
      <c r="BS1505" s="99">
        <v>2883503.80578613</v>
      </c>
      <c r="BT1505" s="99">
        <v>1568184.69000244</v>
      </c>
      <c r="BU1505" s="99">
        <v>0</v>
      </c>
      <c r="BV1505" s="99">
        <v>1759243.6941680899</v>
      </c>
      <c r="BW1505" s="99">
        <v>137482.130859375</v>
      </c>
      <c r="BX1505" s="99">
        <v>0</v>
      </c>
      <c r="BY1505" s="99">
        <v>0</v>
      </c>
      <c r="BZ1505" s="99">
        <v>0</v>
      </c>
      <c r="CA1505" s="99">
        <v>66774.972003936797</v>
      </c>
      <c r="CB1505" s="99">
        <v>4505187.7635498</v>
      </c>
      <c r="CC1505" s="99">
        <v>36672299.225097701</v>
      </c>
      <c r="CD1505" s="99">
        <v>10089774.3591309</v>
      </c>
      <c r="CE1505" s="99">
        <v>1362.2476964145901</v>
      </c>
      <c r="CF1505" s="99">
        <v>220170.153087616</v>
      </c>
      <c r="CG1505" s="99">
        <v>1598270.52160645</v>
      </c>
      <c r="CH1505" s="99">
        <v>0</v>
      </c>
      <c r="CI1505" s="99">
        <v>68134.999204635606</v>
      </c>
      <c r="CJ1505" s="99">
        <v>4728422.1990966797</v>
      </c>
      <c r="CK1505" s="99">
        <v>38262328.437988304</v>
      </c>
      <c r="CL1505" s="99">
        <v>10229436.9737549</v>
      </c>
      <c r="CM1505" s="166">
        <v>87601.587912559495</v>
      </c>
      <c r="CN1505" s="166">
        <v>10469842.5814209</v>
      </c>
      <c r="CO1505" s="166">
        <v>55937433.6083984</v>
      </c>
      <c r="CP1505" s="99">
        <v>10229436.9737549</v>
      </c>
      <c r="CQ1505" s="99">
        <v>0</v>
      </c>
      <c r="CR1505" s="99">
        <v>0</v>
      </c>
      <c r="CS1505" s="99">
        <v>0</v>
      </c>
      <c r="CT1505" s="99">
        <v>0</v>
      </c>
      <c r="CU1505" s="98">
        <v>16751.412773454002</v>
      </c>
      <c r="CV1505" s="98">
        <v>18348.154341207999</v>
      </c>
      <c r="CW1505" s="98">
        <v>4725357.916637416</v>
      </c>
      <c r="CX1505" s="98">
        <v>38270569.746704154</v>
      </c>
    </row>
    <row r="1506" spans="1:102" x14ac:dyDescent="0.2">
      <c r="A1506" s="98" t="s">
        <v>75</v>
      </c>
      <c r="B1506" s="100">
        <v>39508</v>
      </c>
      <c r="C1506" s="99">
        <v>53386.674348354303</v>
      </c>
      <c r="D1506" s="99">
        <v>9.9754544069292006</v>
      </c>
      <c r="E1506" s="99">
        <v>14056.2498265505</v>
      </c>
      <c r="F1506" s="99">
        <v>9884.9530003070795</v>
      </c>
      <c r="G1506" s="99">
        <v>1117.51314347982</v>
      </c>
      <c r="H1506" s="99">
        <v>0</v>
      </c>
      <c r="I1506" s="99">
        <v>0</v>
      </c>
      <c r="J1506" s="99">
        <v>18257.135631322901</v>
      </c>
      <c r="K1506" s="99">
        <v>0</v>
      </c>
      <c r="L1506" s="99">
        <v>14405.7504661083</v>
      </c>
      <c r="M1506" s="99">
        <v>25366.515403032299</v>
      </c>
      <c r="N1506" s="99">
        <v>5658.6037552952803</v>
      </c>
      <c r="O1506" s="99">
        <v>20482.451087713202</v>
      </c>
      <c r="P1506" s="99">
        <v>0</v>
      </c>
      <c r="Q1506" s="99">
        <v>3548.0779261291</v>
      </c>
      <c r="R1506" s="99">
        <v>1101.72643905878</v>
      </c>
      <c r="S1506" s="99">
        <v>0</v>
      </c>
      <c r="T1506" s="99">
        <v>357.49279842898301</v>
      </c>
      <c r="U1506" s="99">
        <v>19983.728134393699</v>
      </c>
      <c r="V1506" s="99">
        <v>3410173.6528015099</v>
      </c>
      <c r="W1506" s="99">
        <v>608.55066163092897</v>
      </c>
      <c r="X1506" s="99">
        <v>1064162.2647705099</v>
      </c>
      <c r="Y1506" s="99">
        <v>564472.97462463402</v>
      </c>
      <c r="Z1506" s="99">
        <v>185430.64503669701</v>
      </c>
      <c r="AA1506" s="99">
        <v>0</v>
      </c>
      <c r="AB1506" s="99">
        <v>0</v>
      </c>
      <c r="AC1506" s="99">
        <v>5565861.8358764602</v>
      </c>
      <c r="AD1506" s="99">
        <v>0</v>
      </c>
      <c r="AE1506" s="99">
        <v>665006.60773467994</v>
      </c>
      <c r="AF1506" s="99">
        <v>1394042.5265655499</v>
      </c>
      <c r="AG1506" s="99">
        <v>945694.62090301502</v>
      </c>
      <c r="AH1506" s="99">
        <v>1009048.6856765701</v>
      </c>
      <c r="AI1506" s="99">
        <v>0</v>
      </c>
      <c r="AJ1506" s="99">
        <v>495599.40446090698</v>
      </c>
      <c r="AK1506" s="99">
        <v>171299.945680618</v>
      </c>
      <c r="AL1506" s="99">
        <v>0</v>
      </c>
      <c r="AM1506" s="99">
        <v>53271.070899963401</v>
      </c>
      <c r="AN1506" s="99">
        <v>5828138.1359252902</v>
      </c>
      <c r="AO1506" s="99">
        <v>28578815.071777299</v>
      </c>
      <c r="AP1506" s="99">
        <v>5423.4192853570003</v>
      </c>
      <c r="AQ1506" s="99">
        <v>8437668.0966796894</v>
      </c>
      <c r="AR1506" s="99">
        <v>4450850.46801758</v>
      </c>
      <c r="AS1506" s="99">
        <v>1361047.7016906701</v>
      </c>
      <c r="AT1506" s="99">
        <v>0</v>
      </c>
      <c r="AU1506" s="99">
        <v>0</v>
      </c>
      <c r="AV1506" s="99">
        <v>17581420.7333984</v>
      </c>
      <c r="AW1506" s="99">
        <v>0</v>
      </c>
      <c r="AX1506" s="99">
        <v>6059762.1011352502</v>
      </c>
      <c r="AY1506" s="99">
        <v>11772445.4301758</v>
      </c>
      <c r="AZ1506" s="99">
        <v>7008746.9976806603</v>
      </c>
      <c r="BA1506" s="99">
        <v>8327868.7684936495</v>
      </c>
      <c r="BB1506" s="99">
        <v>0</v>
      </c>
      <c r="BC1506" s="99">
        <v>3997620.6337890602</v>
      </c>
      <c r="BD1506" s="99">
        <v>1245684.5198822001</v>
      </c>
      <c r="BE1506" s="99">
        <v>0</v>
      </c>
      <c r="BF1506" s="99">
        <v>403896.42814254801</v>
      </c>
      <c r="BG1506" s="99">
        <v>18200653.611328099</v>
      </c>
      <c r="BH1506" s="99">
        <v>6740764.9578247098</v>
      </c>
      <c r="BI1506" s="99">
        <v>544.25213573127996</v>
      </c>
      <c r="BJ1506" s="99">
        <v>2512432.3744506799</v>
      </c>
      <c r="BK1506" s="99">
        <v>1437748.7601165799</v>
      </c>
      <c r="BL1506" s="99">
        <v>0</v>
      </c>
      <c r="BM1506" s="99">
        <v>0</v>
      </c>
      <c r="BN1506" s="99">
        <v>0</v>
      </c>
      <c r="BO1506" s="99">
        <v>0</v>
      </c>
      <c r="BP1506" s="99">
        <v>0</v>
      </c>
      <c r="BQ1506" s="99">
        <v>0</v>
      </c>
      <c r="BR1506" s="99">
        <v>3518769.9131774898</v>
      </c>
      <c r="BS1506" s="99">
        <v>2550972.0302429199</v>
      </c>
      <c r="BT1506" s="99">
        <v>1620578.70040894</v>
      </c>
      <c r="BU1506" s="99">
        <v>0</v>
      </c>
      <c r="BV1506" s="99">
        <v>1594553.60960388</v>
      </c>
      <c r="BW1506" s="99">
        <v>144661.26407051101</v>
      </c>
      <c r="BX1506" s="99">
        <v>0</v>
      </c>
      <c r="BY1506" s="99">
        <v>0</v>
      </c>
      <c r="BZ1506" s="99">
        <v>0</v>
      </c>
      <c r="CA1506" s="99">
        <v>67482.238959312395</v>
      </c>
      <c r="CB1506" s="99">
        <v>4481588.8406372098</v>
      </c>
      <c r="CC1506" s="99">
        <v>36896645.802734397</v>
      </c>
      <c r="CD1506" s="99">
        <v>9273767.3940429706</v>
      </c>
      <c r="CE1506" s="99">
        <v>1412.8544693440199</v>
      </c>
      <c r="CF1506" s="99">
        <v>226983.388334274</v>
      </c>
      <c r="CG1506" s="99">
        <v>1663794.0380554199</v>
      </c>
      <c r="CH1506" s="99">
        <v>0</v>
      </c>
      <c r="CI1506" s="99">
        <v>68886.418616294904</v>
      </c>
      <c r="CJ1506" s="99">
        <v>4714889.5677490197</v>
      </c>
      <c r="CK1506" s="99">
        <v>38546643.322265603</v>
      </c>
      <c r="CL1506" s="99">
        <v>9420651.6470947303</v>
      </c>
      <c r="CM1506" s="166">
        <v>88710.7080364227</v>
      </c>
      <c r="CN1506" s="166">
        <v>10542348.5422363</v>
      </c>
      <c r="CO1506" s="166">
        <v>56867771.007324196</v>
      </c>
      <c r="CP1506" s="99">
        <v>9420651.6470947303</v>
      </c>
      <c r="CQ1506" s="99">
        <v>0</v>
      </c>
      <c r="CR1506" s="99">
        <v>0</v>
      </c>
      <c r="CS1506" s="99">
        <v>0</v>
      </c>
      <c r="CT1506" s="99">
        <v>0</v>
      </c>
      <c r="CU1506" s="98">
        <v>16008.39095252</v>
      </c>
      <c r="CV1506" s="98">
        <v>19266.068033856998</v>
      </c>
      <c r="CW1506" s="98">
        <v>4708572.2289714841</v>
      </c>
      <c r="CX1506" s="98">
        <v>38560439.840789817</v>
      </c>
    </row>
    <row r="1507" spans="1:102" x14ac:dyDescent="0.2">
      <c r="A1507" s="98" t="s">
        <v>75</v>
      </c>
      <c r="B1507" s="100">
        <v>39600</v>
      </c>
      <c r="C1507" s="99">
        <v>54388.704471588098</v>
      </c>
      <c r="D1507" s="99">
        <v>9.0451827899087203</v>
      </c>
      <c r="E1507" s="99">
        <v>13396.6160070896</v>
      </c>
      <c r="F1507" s="99">
        <v>9616.0989553928393</v>
      </c>
      <c r="G1507" s="99">
        <v>1193.26885011792</v>
      </c>
      <c r="H1507" s="99">
        <v>0</v>
      </c>
      <c r="I1507" s="99">
        <v>0</v>
      </c>
      <c r="J1507" s="99">
        <v>19077.1156861782</v>
      </c>
      <c r="K1507" s="99">
        <v>0</v>
      </c>
      <c r="L1507" s="99">
        <v>14270.415760874699</v>
      </c>
      <c r="M1507" s="99">
        <v>25526.885483026501</v>
      </c>
      <c r="N1507" s="99">
        <v>5619.55041569471</v>
      </c>
      <c r="O1507" s="99">
        <v>20829.129191160198</v>
      </c>
      <c r="P1507" s="99">
        <v>0</v>
      </c>
      <c r="Q1507" s="99">
        <v>3593.8820979595198</v>
      </c>
      <c r="R1507" s="99">
        <v>1145.7692202329599</v>
      </c>
      <c r="S1507" s="99">
        <v>0</v>
      </c>
      <c r="T1507" s="99">
        <v>355.08746761456098</v>
      </c>
      <c r="U1507" s="99">
        <v>20407.5095877647</v>
      </c>
      <c r="V1507" s="99">
        <v>3488163.4783630399</v>
      </c>
      <c r="W1507" s="99">
        <v>389.90678495168697</v>
      </c>
      <c r="X1507" s="99">
        <v>1021104.2230072001</v>
      </c>
      <c r="Y1507" s="99">
        <v>547199.36453247105</v>
      </c>
      <c r="Z1507" s="99">
        <v>195169.42329788199</v>
      </c>
      <c r="AA1507" s="99">
        <v>0</v>
      </c>
      <c r="AB1507" s="99">
        <v>0</v>
      </c>
      <c r="AC1507" s="99">
        <v>5815460.4390258798</v>
      </c>
      <c r="AD1507" s="99">
        <v>0</v>
      </c>
      <c r="AE1507" s="99">
        <v>650305.84690094006</v>
      </c>
      <c r="AF1507" s="99">
        <v>1405063.78883362</v>
      </c>
      <c r="AG1507" s="99">
        <v>939585.05561065697</v>
      </c>
      <c r="AH1507" s="99">
        <v>1025571.6627121</v>
      </c>
      <c r="AI1507" s="99">
        <v>0</v>
      </c>
      <c r="AJ1507" s="99">
        <v>502220.08060836798</v>
      </c>
      <c r="AK1507" s="99">
        <v>179677.66199874901</v>
      </c>
      <c r="AL1507" s="99">
        <v>0</v>
      </c>
      <c r="AM1507" s="99">
        <v>51528.085998058297</v>
      </c>
      <c r="AN1507" s="99">
        <v>5963880.72583008</v>
      </c>
      <c r="AO1507" s="99">
        <v>29427990.822509799</v>
      </c>
      <c r="AP1507" s="99">
        <v>3776.00377556682</v>
      </c>
      <c r="AQ1507" s="99">
        <v>8057375.7757568397</v>
      </c>
      <c r="AR1507" s="99">
        <v>4328793.4001464797</v>
      </c>
      <c r="AS1507" s="99">
        <v>1447503.39784241</v>
      </c>
      <c r="AT1507" s="99">
        <v>0</v>
      </c>
      <c r="AU1507" s="99">
        <v>0</v>
      </c>
      <c r="AV1507" s="99">
        <v>18526309.318603501</v>
      </c>
      <c r="AW1507" s="99">
        <v>0</v>
      </c>
      <c r="AX1507" s="99">
        <v>5989043.34301758</v>
      </c>
      <c r="AY1507" s="99">
        <v>11941135.5150146</v>
      </c>
      <c r="AZ1507" s="99">
        <v>7032985.5769653302</v>
      </c>
      <c r="BA1507" s="99">
        <v>8550311.3315429706</v>
      </c>
      <c r="BB1507" s="99">
        <v>0</v>
      </c>
      <c r="BC1507" s="99">
        <v>4078575.7615356399</v>
      </c>
      <c r="BD1507" s="99">
        <v>1324666.2360382101</v>
      </c>
      <c r="BE1507" s="99">
        <v>0</v>
      </c>
      <c r="BF1507" s="99">
        <v>398160.329399109</v>
      </c>
      <c r="BG1507" s="99">
        <v>18878215.417968798</v>
      </c>
      <c r="BH1507" s="99">
        <v>6994931.58203125</v>
      </c>
      <c r="BI1507" s="99">
        <v>874.81166492402599</v>
      </c>
      <c r="BJ1507" s="99">
        <v>2448268.0816955599</v>
      </c>
      <c r="BK1507" s="99">
        <v>1404807.13525391</v>
      </c>
      <c r="BL1507" s="99">
        <v>0</v>
      </c>
      <c r="BM1507" s="99">
        <v>0</v>
      </c>
      <c r="BN1507" s="99">
        <v>0</v>
      </c>
      <c r="BO1507" s="99">
        <v>0</v>
      </c>
      <c r="BP1507" s="99">
        <v>0</v>
      </c>
      <c r="BQ1507" s="99">
        <v>0</v>
      </c>
      <c r="BR1507" s="99">
        <v>3543792.0298156701</v>
      </c>
      <c r="BS1507" s="99">
        <v>2567005.12683105</v>
      </c>
      <c r="BT1507" s="99">
        <v>1664764.5987853999</v>
      </c>
      <c r="BU1507" s="99">
        <v>0</v>
      </c>
      <c r="BV1507" s="99">
        <v>1634474.3429107701</v>
      </c>
      <c r="BW1507" s="99">
        <v>154707.02604484599</v>
      </c>
      <c r="BX1507" s="99">
        <v>0</v>
      </c>
      <c r="BY1507" s="99">
        <v>0</v>
      </c>
      <c r="BZ1507" s="99">
        <v>0</v>
      </c>
      <c r="CA1507" s="99">
        <v>67844.770326614394</v>
      </c>
      <c r="CB1507" s="99">
        <v>4509622.1798095703</v>
      </c>
      <c r="CC1507" s="99">
        <v>37509950.28125</v>
      </c>
      <c r="CD1507" s="99">
        <v>9438547.6705322303</v>
      </c>
      <c r="CE1507" s="99">
        <v>1459.2369651049401</v>
      </c>
      <c r="CF1507" s="99">
        <v>230604.376928329</v>
      </c>
      <c r="CG1507" s="99">
        <v>1717616.79302979</v>
      </c>
      <c r="CH1507" s="99">
        <v>0</v>
      </c>
      <c r="CI1507" s="99">
        <v>69302.986410141006</v>
      </c>
      <c r="CJ1507" s="99">
        <v>4733358.34301758</v>
      </c>
      <c r="CK1507" s="99">
        <v>39223403.846191399</v>
      </c>
      <c r="CL1507" s="99">
        <v>9599587.7303466797</v>
      </c>
      <c r="CM1507" s="166">
        <v>89571.963180542007</v>
      </c>
      <c r="CN1507" s="166">
        <v>10679142.1341553</v>
      </c>
      <c r="CO1507" s="166">
        <v>58001741.729492202</v>
      </c>
      <c r="CP1507" s="99">
        <v>9599587.7303466797</v>
      </c>
      <c r="CQ1507" s="99">
        <v>0</v>
      </c>
      <c r="CR1507" s="99">
        <v>0</v>
      </c>
      <c r="CS1507" s="99">
        <v>0</v>
      </c>
      <c r="CT1507" s="99">
        <v>0</v>
      </c>
      <c r="CU1507" s="98">
        <v>15037.391177437999</v>
      </c>
      <c r="CV1507" s="98">
        <v>20111.231590226998</v>
      </c>
      <c r="CW1507" s="98">
        <v>4740226.5567378998</v>
      </c>
      <c r="CX1507" s="98">
        <v>39227567.074279793</v>
      </c>
    </row>
    <row r="1508" spans="1:102" x14ac:dyDescent="0.2">
      <c r="A1508" s="98" t="s">
        <v>75</v>
      </c>
      <c r="B1508" s="100">
        <v>39692</v>
      </c>
      <c r="C1508" s="99">
        <v>55631.948795795397</v>
      </c>
      <c r="D1508" s="99">
        <v>8.4679171419702506</v>
      </c>
      <c r="E1508" s="99">
        <v>12959.930038332899</v>
      </c>
      <c r="F1508" s="99">
        <v>9404.9710782766306</v>
      </c>
      <c r="G1508" s="99">
        <v>1246.1324939727799</v>
      </c>
      <c r="H1508" s="99">
        <v>0</v>
      </c>
      <c r="I1508" s="99">
        <v>0</v>
      </c>
      <c r="J1508" s="99">
        <v>19796.580947875998</v>
      </c>
      <c r="K1508" s="99">
        <v>0</v>
      </c>
      <c r="L1508" s="99">
        <v>14079.0644245148</v>
      </c>
      <c r="M1508" s="99">
        <v>25850.632079601299</v>
      </c>
      <c r="N1508" s="99">
        <v>5599.9365862608001</v>
      </c>
      <c r="O1508" s="99">
        <v>21367.288325786601</v>
      </c>
      <c r="P1508" s="99">
        <v>0</v>
      </c>
      <c r="Q1508" s="99">
        <v>3557.5707210600399</v>
      </c>
      <c r="R1508" s="99">
        <v>1180.23350808024</v>
      </c>
      <c r="S1508" s="99">
        <v>0</v>
      </c>
      <c r="T1508" s="99">
        <v>348.90443915128702</v>
      </c>
      <c r="U1508" s="99">
        <v>20891.147277355201</v>
      </c>
      <c r="V1508" s="99">
        <v>3573327.00213623</v>
      </c>
      <c r="W1508" s="99">
        <v>522.540125876665</v>
      </c>
      <c r="X1508" s="99">
        <v>991464.98329925502</v>
      </c>
      <c r="Y1508" s="99">
        <v>536154.95112609898</v>
      </c>
      <c r="Z1508" s="99">
        <v>197054.76122665399</v>
      </c>
      <c r="AA1508" s="99">
        <v>0</v>
      </c>
      <c r="AB1508" s="99">
        <v>0</v>
      </c>
      <c r="AC1508" s="99">
        <v>5954659.35791016</v>
      </c>
      <c r="AD1508" s="99">
        <v>0</v>
      </c>
      <c r="AE1508" s="99">
        <v>639890.59612274205</v>
      </c>
      <c r="AF1508" s="99">
        <v>1422115.85192871</v>
      </c>
      <c r="AG1508" s="99">
        <v>925540.32635498</v>
      </c>
      <c r="AH1508" s="99">
        <v>1038469.70695496</v>
      </c>
      <c r="AI1508" s="99">
        <v>0</v>
      </c>
      <c r="AJ1508" s="99">
        <v>507742.529373169</v>
      </c>
      <c r="AK1508" s="99">
        <v>180433.906732559</v>
      </c>
      <c r="AL1508" s="99">
        <v>0</v>
      </c>
      <c r="AM1508" s="99">
        <v>49882.846674919099</v>
      </c>
      <c r="AN1508" s="99">
        <v>6097712.8261718797</v>
      </c>
      <c r="AO1508" s="99">
        <v>30499267.651855499</v>
      </c>
      <c r="AP1508" s="99">
        <v>4244.1246467232704</v>
      </c>
      <c r="AQ1508" s="99">
        <v>7923622.3740844699</v>
      </c>
      <c r="AR1508" s="99">
        <v>4272611.7015991202</v>
      </c>
      <c r="AS1508" s="99">
        <v>1489259.7016754199</v>
      </c>
      <c r="AT1508" s="99">
        <v>0</v>
      </c>
      <c r="AU1508" s="99">
        <v>0</v>
      </c>
      <c r="AV1508" s="99">
        <v>19073291.050781298</v>
      </c>
      <c r="AW1508" s="99">
        <v>0</v>
      </c>
      <c r="AX1508" s="99">
        <v>5976927.76672363</v>
      </c>
      <c r="AY1508" s="99">
        <v>12291686.1168213</v>
      </c>
      <c r="AZ1508" s="99">
        <v>6985188.5826415997</v>
      </c>
      <c r="BA1508" s="99">
        <v>8778828.15698242</v>
      </c>
      <c r="BB1508" s="99">
        <v>0</v>
      </c>
      <c r="BC1508" s="99">
        <v>4137997.0794067401</v>
      </c>
      <c r="BD1508" s="99">
        <v>1344409.6405792199</v>
      </c>
      <c r="BE1508" s="99">
        <v>0</v>
      </c>
      <c r="BF1508" s="99">
        <v>386506.94279861503</v>
      </c>
      <c r="BG1508" s="99">
        <v>19626631.501953099</v>
      </c>
      <c r="BH1508" s="99">
        <v>7169786.1757202102</v>
      </c>
      <c r="BI1508" s="99">
        <v>449.158701039851</v>
      </c>
      <c r="BJ1508" s="99">
        <v>2388832.5826110798</v>
      </c>
      <c r="BK1508" s="99">
        <v>1385466.7260742199</v>
      </c>
      <c r="BL1508" s="99">
        <v>0</v>
      </c>
      <c r="BM1508" s="99">
        <v>0</v>
      </c>
      <c r="BN1508" s="99">
        <v>0</v>
      </c>
      <c r="BO1508" s="99">
        <v>0</v>
      </c>
      <c r="BP1508" s="99">
        <v>0</v>
      </c>
      <c r="BQ1508" s="99">
        <v>0</v>
      </c>
      <c r="BR1508" s="99">
        <v>3632441.31066895</v>
      </c>
      <c r="BS1508" s="99">
        <v>2555242.4904479999</v>
      </c>
      <c r="BT1508" s="99">
        <v>1708771.7288665799</v>
      </c>
      <c r="BU1508" s="99">
        <v>0</v>
      </c>
      <c r="BV1508" s="99">
        <v>1666773.9739532501</v>
      </c>
      <c r="BW1508" s="99">
        <v>156446.384895325</v>
      </c>
      <c r="BX1508" s="99">
        <v>0</v>
      </c>
      <c r="BY1508" s="99">
        <v>0</v>
      </c>
      <c r="BZ1508" s="99">
        <v>0</v>
      </c>
      <c r="CA1508" s="99">
        <v>68604.358827590899</v>
      </c>
      <c r="CB1508" s="99">
        <v>4561059.6080322303</v>
      </c>
      <c r="CC1508" s="99">
        <v>38356882.602050804</v>
      </c>
      <c r="CD1508" s="99">
        <v>9541792.1010742206</v>
      </c>
      <c r="CE1508" s="99">
        <v>1495.1320787966299</v>
      </c>
      <c r="CF1508" s="99">
        <v>232534.232555389</v>
      </c>
      <c r="CG1508" s="99">
        <v>1752489.1931457501</v>
      </c>
      <c r="CH1508" s="99">
        <v>0</v>
      </c>
      <c r="CI1508" s="99">
        <v>70117.544275283799</v>
      </c>
      <c r="CJ1508" s="99">
        <v>4781589.26843262</v>
      </c>
      <c r="CK1508" s="99">
        <v>40111651.798828103</v>
      </c>
      <c r="CL1508" s="99">
        <v>9696025.4597168006</v>
      </c>
      <c r="CM1508" s="166">
        <v>90730.168310165405</v>
      </c>
      <c r="CN1508" s="166">
        <v>10892667.283691401</v>
      </c>
      <c r="CO1508" s="166">
        <v>59537738.185058601</v>
      </c>
      <c r="CP1508" s="99">
        <v>9696025.4597168006</v>
      </c>
      <c r="CQ1508" s="99">
        <v>0</v>
      </c>
      <c r="CR1508" s="99">
        <v>0</v>
      </c>
      <c r="CS1508" s="99">
        <v>0</v>
      </c>
      <c r="CT1508" s="99">
        <v>0</v>
      </c>
      <c r="CU1508" s="98">
        <v>14335.467660545</v>
      </c>
      <c r="CV1508" s="98">
        <v>20809.757036032999</v>
      </c>
      <c r="CW1508" s="98">
        <v>4793593.8405876197</v>
      </c>
      <c r="CX1508" s="98">
        <v>40109371.795196556</v>
      </c>
    </row>
    <row r="1509" spans="1:102" x14ac:dyDescent="0.2">
      <c r="A1509" s="98" t="s">
        <v>75</v>
      </c>
      <c r="B1509" s="100">
        <v>39783</v>
      </c>
      <c r="C1509" s="99">
        <v>56195.642786979697</v>
      </c>
      <c r="D1509" s="99">
        <v>9.7931467219022998</v>
      </c>
      <c r="E1509" s="99">
        <v>12342.739414453499</v>
      </c>
      <c r="F1509" s="99">
        <v>9087.5747721195203</v>
      </c>
      <c r="G1509" s="99">
        <v>1307.4414931684701</v>
      </c>
      <c r="H1509" s="99">
        <v>0</v>
      </c>
      <c r="I1509" s="99">
        <v>0</v>
      </c>
      <c r="J1509" s="99">
        <v>20228.363713264502</v>
      </c>
      <c r="K1509" s="99">
        <v>0</v>
      </c>
      <c r="L1509" s="99">
        <v>13759.915015816699</v>
      </c>
      <c r="M1509" s="99">
        <v>25849.570746898698</v>
      </c>
      <c r="N1509" s="99">
        <v>5527.7869830131503</v>
      </c>
      <c r="O1509" s="99">
        <v>21585.997370719899</v>
      </c>
      <c r="P1509" s="99">
        <v>0</v>
      </c>
      <c r="Q1509" s="99">
        <v>3534.5150429606401</v>
      </c>
      <c r="R1509" s="99">
        <v>1219.8182645142099</v>
      </c>
      <c r="S1509" s="99">
        <v>0</v>
      </c>
      <c r="T1509" s="99">
        <v>330.278183463961</v>
      </c>
      <c r="U1509" s="99">
        <v>21245.741926193201</v>
      </c>
      <c r="V1509" s="99">
        <v>3573068.0478210398</v>
      </c>
      <c r="W1509" s="99">
        <v>545.50005134195101</v>
      </c>
      <c r="X1509" s="99">
        <v>925577.78482055699</v>
      </c>
      <c r="Y1509" s="99">
        <v>515388.42550277698</v>
      </c>
      <c r="Z1509" s="99">
        <v>202765.795913696</v>
      </c>
      <c r="AA1509" s="99">
        <v>0</v>
      </c>
      <c r="AB1509" s="99">
        <v>0</v>
      </c>
      <c r="AC1509" s="99">
        <v>6048103.9431152297</v>
      </c>
      <c r="AD1509" s="99">
        <v>0</v>
      </c>
      <c r="AE1509" s="99">
        <v>619570.70779418899</v>
      </c>
      <c r="AF1509" s="99">
        <v>1422396.5772705099</v>
      </c>
      <c r="AG1509" s="99">
        <v>901750.28905487095</v>
      </c>
      <c r="AH1509" s="99">
        <v>1049133.1755371101</v>
      </c>
      <c r="AI1509" s="99">
        <v>0</v>
      </c>
      <c r="AJ1509" s="99">
        <v>511625.55746841402</v>
      </c>
      <c r="AK1509" s="99">
        <v>183466.75270080601</v>
      </c>
      <c r="AL1509" s="99">
        <v>0</v>
      </c>
      <c r="AM1509" s="99">
        <v>47285.497320652001</v>
      </c>
      <c r="AN1509" s="99">
        <v>6206141.3339843797</v>
      </c>
      <c r="AO1509" s="99">
        <v>30664471.213378899</v>
      </c>
      <c r="AP1509" s="99">
        <v>4848.7672368884096</v>
      </c>
      <c r="AQ1509" s="99">
        <v>7420232.4487304697</v>
      </c>
      <c r="AR1509" s="99">
        <v>4070352.5881042499</v>
      </c>
      <c r="AS1509" s="99">
        <v>1530478.9609680199</v>
      </c>
      <c r="AT1509" s="99">
        <v>0</v>
      </c>
      <c r="AU1509" s="99">
        <v>0</v>
      </c>
      <c r="AV1509" s="99">
        <v>19782934.212158199</v>
      </c>
      <c r="AW1509" s="99">
        <v>0</v>
      </c>
      <c r="AX1509" s="99">
        <v>5831907.6862182599</v>
      </c>
      <c r="AY1509" s="99">
        <v>12342006.7264404</v>
      </c>
      <c r="AZ1509" s="99">
        <v>6848219.5452880897</v>
      </c>
      <c r="BA1509" s="99">
        <v>8915332.3486328106</v>
      </c>
      <c r="BB1509" s="99">
        <v>0</v>
      </c>
      <c r="BC1509" s="99">
        <v>4165159.0610656701</v>
      </c>
      <c r="BD1509" s="99">
        <v>1367312.1813659701</v>
      </c>
      <c r="BE1509" s="99">
        <v>0</v>
      </c>
      <c r="BF1509" s="99">
        <v>368030.64983749401</v>
      </c>
      <c r="BG1509" s="99">
        <v>20211500.770507801</v>
      </c>
      <c r="BH1509" s="99">
        <v>7308403.2493286096</v>
      </c>
      <c r="BI1509" s="99">
        <v>1118.4845691174301</v>
      </c>
      <c r="BJ1509" s="99">
        <v>2288867.0457458501</v>
      </c>
      <c r="BK1509" s="99">
        <v>1339958.5545654299</v>
      </c>
      <c r="BL1509" s="99">
        <v>0</v>
      </c>
      <c r="BM1509" s="99">
        <v>0</v>
      </c>
      <c r="BN1509" s="99">
        <v>0</v>
      </c>
      <c r="BO1509" s="99">
        <v>0</v>
      </c>
      <c r="BP1509" s="99">
        <v>0</v>
      </c>
      <c r="BQ1509" s="99">
        <v>0</v>
      </c>
      <c r="BR1509" s="99">
        <v>3651982.6375122098</v>
      </c>
      <c r="BS1509" s="99">
        <v>2503247.0679321298</v>
      </c>
      <c r="BT1509" s="99">
        <v>1734565.46174622</v>
      </c>
      <c r="BU1509" s="99">
        <v>0</v>
      </c>
      <c r="BV1509" s="99">
        <v>1694158.5326080299</v>
      </c>
      <c r="BW1509" s="99">
        <v>159026.88035202</v>
      </c>
      <c r="BX1509" s="99">
        <v>0</v>
      </c>
      <c r="BY1509" s="99">
        <v>0</v>
      </c>
      <c r="BZ1509" s="99">
        <v>0</v>
      </c>
      <c r="CA1509" s="99">
        <v>68468.800093650803</v>
      </c>
      <c r="CB1509" s="99">
        <v>4502639.5430908203</v>
      </c>
      <c r="CC1509" s="99">
        <v>38063469.6015625</v>
      </c>
      <c r="CD1509" s="99">
        <v>9596248.4852294903</v>
      </c>
      <c r="CE1509" s="99">
        <v>1524.2721962481701</v>
      </c>
      <c r="CF1509" s="99">
        <v>232973.37345695501</v>
      </c>
      <c r="CG1509" s="99">
        <v>1755688.2979126</v>
      </c>
      <c r="CH1509" s="99">
        <v>0</v>
      </c>
      <c r="CI1509" s="99">
        <v>69983.803807258606</v>
      </c>
      <c r="CJ1509" s="99">
        <v>4735783.6003417997</v>
      </c>
      <c r="CK1509" s="99">
        <v>39825031.3037109</v>
      </c>
      <c r="CL1509" s="99">
        <v>9757516.0084228497</v>
      </c>
      <c r="CM1509" s="166">
        <v>91133.584156990095</v>
      </c>
      <c r="CN1509" s="166">
        <v>10950165.6223145</v>
      </c>
      <c r="CO1509" s="166">
        <v>60068141.620605499</v>
      </c>
      <c r="CP1509" s="99">
        <v>9757516.0084228497</v>
      </c>
      <c r="CQ1509" s="99">
        <v>0</v>
      </c>
      <c r="CR1509" s="99">
        <v>0</v>
      </c>
      <c r="CS1509" s="99">
        <v>0</v>
      </c>
      <c r="CT1509" s="99">
        <v>0</v>
      </c>
      <c r="CU1509" s="98">
        <v>13543.767732439999</v>
      </c>
      <c r="CV1509" s="98">
        <v>21378.913865440001</v>
      </c>
      <c r="CW1509" s="98">
        <v>4735612.9165477753</v>
      </c>
      <c r="CX1509" s="98">
        <v>39819157.899475098</v>
      </c>
    </row>
    <row r="1510" spans="1:102" x14ac:dyDescent="0.2">
      <c r="A1510" s="98" t="s">
        <v>75</v>
      </c>
      <c r="B1510" s="100">
        <v>39873</v>
      </c>
      <c r="C1510" s="99">
        <v>57203.6662635803</v>
      </c>
      <c r="D1510" s="99">
        <v>6.7986394559848096</v>
      </c>
      <c r="E1510" s="99">
        <v>11710.508323431</v>
      </c>
      <c r="F1510" s="99">
        <v>8808.0190709829294</v>
      </c>
      <c r="G1510" s="99">
        <v>1347.7075328379899</v>
      </c>
      <c r="H1510" s="99">
        <v>0</v>
      </c>
      <c r="I1510" s="99">
        <v>0</v>
      </c>
      <c r="J1510" s="99">
        <v>20841.680594921101</v>
      </c>
      <c r="K1510" s="99">
        <v>0</v>
      </c>
      <c r="L1510" s="99">
        <v>13709.218866229099</v>
      </c>
      <c r="M1510" s="99">
        <v>25982.5324575901</v>
      </c>
      <c r="N1510" s="99">
        <v>5473.8354505300504</v>
      </c>
      <c r="O1510" s="99">
        <v>21878.7590670586</v>
      </c>
      <c r="P1510" s="99">
        <v>0</v>
      </c>
      <c r="Q1510" s="99">
        <v>3570.49054479599</v>
      </c>
      <c r="R1510" s="99">
        <v>1243.59920373559</v>
      </c>
      <c r="S1510" s="99">
        <v>0</v>
      </c>
      <c r="T1510" s="99">
        <v>328.62536238878999</v>
      </c>
      <c r="U1510" s="99">
        <v>21618.348024845101</v>
      </c>
      <c r="V1510" s="99">
        <v>3626768.8786621098</v>
      </c>
      <c r="W1510" s="99">
        <v>510.20803149044502</v>
      </c>
      <c r="X1510" s="99">
        <v>865466.141067505</v>
      </c>
      <c r="Y1510" s="99">
        <v>490887.46599960298</v>
      </c>
      <c r="Z1510" s="99">
        <v>208013.277956009</v>
      </c>
      <c r="AA1510" s="99">
        <v>0</v>
      </c>
      <c r="AB1510" s="99">
        <v>0</v>
      </c>
      <c r="AC1510" s="99">
        <v>6242074.2946777297</v>
      </c>
      <c r="AD1510" s="99">
        <v>0</v>
      </c>
      <c r="AE1510" s="99">
        <v>608006.56308746303</v>
      </c>
      <c r="AF1510" s="99">
        <v>1437804.15965271</v>
      </c>
      <c r="AG1510" s="99">
        <v>873798.95406341599</v>
      </c>
      <c r="AH1510" s="99">
        <v>1065969.5573577899</v>
      </c>
      <c r="AI1510" s="99">
        <v>0</v>
      </c>
      <c r="AJ1510" s="99">
        <v>514305.24233627302</v>
      </c>
      <c r="AK1510" s="99">
        <v>187323.56974601699</v>
      </c>
      <c r="AL1510" s="99">
        <v>0</v>
      </c>
      <c r="AM1510" s="99">
        <v>47242.873740673102</v>
      </c>
      <c r="AN1510" s="99">
        <v>6338371.6267700205</v>
      </c>
      <c r="AO1510" s="99">
        <v>31333956.567138702</v>
      </c>
      <c r="AP1510" s="99">
        <v>4993.8798443079004</v>
      </c>
      <c r="AQ1510" s="99">
        <v>6848464.3514404297</v>
      </c>
      <c r="AR1510" s="99">
        <v>3884768.6920166002</v>
      </c>
      <c r="AS1510" s="99">
        <v>1569067.82090759</v>
      </c>
      <c r="AT1510" s="99">
        <v>0</v>
      </c>
      <c r="AU1510" s="99">
        <v>0</v>
      </c>
      <c r="AV1510" s="99">
        <v>20517929.4377441</v>
      </c>
      <c r="AW1510" s="99">
        <v>0</v>
      </c>
      <c r="AX1510" s="99">
        <v>5747123.9484252902</v>
      </c>
      <c r="AY1510" s="99">
        <v>12574081.7576904</v>
      </c>
      <c r="AZ1510" s="99">
        <v>6663119.2770385696</v>
      </c>
      <c r="BA1510" s="99">
        <v>9100454.59692383</v>
      </c>
      <c r="BB1510" s="99">
        <v>0</v>
      </c>
      <c r="BC1510" s="99">
        <v>4181288.0973815899</v>
      </c>
      <c r="BD1510" s="99">
        <v>1408395.0219421401</v>
      </c>
      <c r="BE1510" s="99">
        <v>0</v>
      </c>
      <c r="BF1510" s="99">
        <v>371210.12028503401</v>
      </c>
      <c r="BG1510" s="99">
        <v>20762144.5703125</v>
      </c>
      <c r="BH1510" s="99">
        <v>7408059.1468505897</v>
      </c>
      <c r="BI1510" s="99">
        <v>1152.84652175009</v>
      </c>
      <c r="BJ1510" s="99">
        <v>2149526.5648193401</v>
      </c>
      <c r="BK1510" s="99">
        <v>1287244.5305480999</v>
      </c>
      <c r="BL1510" s="99">
        <v>0</v>
      </c>
      <c r="BM1510" s="99">
        <v>0</v>
      </c>
      <c r="BN1510" s="99">
        <v>0</v>
      </c>
      <c r="BO1510" s="99">
        <v>0</v>
      </c>
      <c r="BP1510" s="99">
        <v>0</v>
      </c>
      <c r="BQ1510" s="99">
        <v>0</v>
      </c>
      <c r="BR1510" s="99">
        <v>3671777.8782958998</v>
      </c>
      <c r="BS1510" s="99">
        <v>2430144.3460388202</v>
      </c>
      <c r="BT1510" s="99">
        <v>1771956.7473754899</v>
      </c>
      <c r="BU1510" s="99">
        <v>0</v>
      </c>
      <c r="BV1510" s="99">
        <v>1695943.8885498</v>
      </c>
      <c r="BW1510" s="99">
        <v>163763.35483360299</v>
      </c>
      <c r="BX1510" s="99">
        <v>0</v>
      </c>
      <c r="BY1510" s="99">
        <v>0</v>
      </c>
      <c r="BZ1510" s="99">
        <v>0</v>
      </c>
      <c r="CA1510" s="99">
        <v>68941.649924278303</v>
      </c>
      <c r="CB1510" s="99">
        <v>4501288.8034667997</v>
      </c>
      <c r="CC1510" s="99">
        <v>38315159.769042999</v>
      </c>
      <c r="CD1510" s="99">
        <v>9584072.7962646503</v>
      </c>
      <c r="CE1510" s="99">
        <v>1543.0836458206199</v>
      </c>
      <c r="CF1510" s="99">
        <v>234129.58459091201</v>
      </c>
      <c r="CG1510" s="99">
        <v>1767539.4739990199</v>
      </c>
      <c r="CH1510" s="99">
        <v>0</v>
      </c>
      <c r="CI1510" s="99">
        <v>70474.731881141706</v>
      </c>
      <c r="CJ1510" s="99">
        <v>4734953.4244384803</v>
      </c>
      <c r="CK1510" s="99">
        <v>40096070.232421897</v>
      </c>
      <c r="CL1510" s="99">
        <v>9749314.7255859394</v>
      </c>
      <c r="CM1510" s="166">
        <v>91923.1952371597</v>
      </c>
      <c r="CN1510" s="166">
        <v>11064762.268676801</v>
      </c>
      <c r="CO1510" s="166">
        <v>60870617.171386696</v>
      </c>
      <c r="CP1510" s="99">
        <v>9749314.7255859394</v>
      </c>
      <c r="CQ1510" s="99">
        <v>0</v>
      </c>
      <c r="CR1510" s="99">
        <v>0</v>
      </c>
      <c r="CS1510" s="99">
        <v>0</v>
      </c>
      <c r="CT1510" s="99">
        <v>0</v>
      </c>
      <c r="CU1510" s="98">
        <v>12650.798170649001</v>
      </c>
      <c r="CV1510" s="98">
        <v>22042.376609233001</v>
      </c>
      <c r="CW1510" s="98">
        <v>4735418.3880577115</v>
      </c>
      <c r="CX1510" s="98">
        <v>40082699.243042022</v>
      </c>
    </row>
    <row r="1511" spans="1:102" x14ac:dyDescent="0.2">
      <c r="A1511" s="98" t="s">
        <v>75</v>
      </c>
      <c r="B1511" s="100">
        <v>39965</v>
      </c>
      <c r="C1511" s="99">
        <v>58200.625076293902</v>
      </c>
      <c r="D1511" s="99">
        <v>6.1003119669621801</v>
      </c>
      <c r="E1511" s="99">
        <v>11180.9539813995</v>
      </c>
      <c r="F1511" s="99">
        <v>8580.9966566562707</v>
      </c>
      <c r="G1511" s="99">
        <v>1399.3408177495</v>
      </c>
      <c r="H1511" s="99">
        <v>0</v>
      </c>
      <c r="I1511" s="99">
        <v>0</v>
      </c>
      <c r="J1511" s="99">
        <v>21569.570096969601</v>
      </c>
      <c r="K1511" s="99">
        <v>0</v>
      </c>
      <c r="L1511" s="99">
        <v>13879.183250427201</v>
      </c>
      <c r="M1511" s="99">
        <v>26204.3315207958</v>
      </c>
      <c r="N1511" s="99">
        <v>5387.3054807186099</v>
      </c>
      <c r="O1511" s="99">
        <v>22207.391030311599</v>
      </c>
      <c r="P1511" s="99">
        <v>0</v>
      </c>
      <c r="Q1511" s="99">
        <v>3594.3578491807002</v>
      </c>
      <c r="R1511" s="99">
        <v>1269.7538011968099</v>
      </c>
      <c r="S1511" s="99">
        <v>0</v>
      </c>
      <c r="T1511" s="99">
        <v>331.85145741701098</v>
      </c>
      <c r="U1511" s="99">
        <v>22106.503288507502</v>
      </c>
      <c r="V1511" s="99">
        <v>3682645.9748840299</v>
      </c>
      <c r="W1511" s="99">
        <v>530.024207375944</v>
      </c>
      <c r="X1511" s="99">
        <v>806988.11028289795</v>
      </c>
      <c r="Y1511" s="99">
        <v>475797.031799316</v>
      </c>
      <c r="Z1511" s="99">
        <v>209762.13351059001</v>
      </c>
      <c r="AA1511" s="99">
        <v>0</v>
      </c>
      <c r="AB1511" s="99">
        <v>0</v>
      </c>
      <c r="AC1511" s="99">
        <v>6389582.4882202102</v>
      </c>
      <c r="AD1511" s="99">
        <v>0</v>
      </c>
      <c r="AE1511" s="99">
        <v>608606.532554626</v>
      </c>
      <c r="AF1511" s="99">
        <v>1451127.7624969501</v>
      </c>
      <c r="AG1511" s="99">
        <v>848484.92944335903</v>
      </c>
      <c r="AH1511" s="99">
        <v>1062755.53094482</v>
      </c>
      <c r="AI1511" s="99">
        <v>0</v>
      </c>
      <c r="AJ1511" s="99">
        <v>514610.11103820801</v>
      </c>
      <c r="AK1511" s="99">
        <v>184914.809516907</v>
      </c>
      <c r="AL1511" s="99">
        <v>0</v>
      </c>
      <c r="AM1511" s="99">
        <v>46070.665942192099</v>
      </c>
      <c r="AN1511" s="99">
        <v>6459824.7911377</v>
      </c>
      <c r="AO1511" s="99">
        <v>32013087.224853501</v>
      </c>
      <c r="AP1511" s="99">
        <v>3443.8551004230999</v>
      </c>
      <c r="AQ1511" s="99">
        <v>6443868.1196899395</v>
      </c>
      <c r="AR1511" s="99">
        <v>3789881.0001220698</v>
      </c>
      <c r="AS1511" s="99">
        <v>1588029.84286499</v>
      </c>
      <c r="AT1511" s="99">
        <v>0</v>
      </c>
      <c r="AU1511" s="99">
        <v>0</v>
      </c>
      <c r="AV1511" s="99">
        <v>21200943.6101074</v>
      </c>
      <c r="AW1511" s="99">
        <v>0</v>
      </c>
      <c r="AX1511" s="99">
        <v>5813225.4098510696</v>
      </c>
      <c r="AY1511" s="99">
        <v>12811004.365356401</v>
      </c>
      <c r="AZ1511" s="99">
        <v>6513632.6640014602</v>
      </c>
      <c r="BA1511" s="99">
        <v>9125059.4202880897</v>
      </c>
      <c r="BB1511" s="99">
        <v>0</v>
      </c>
      <c r="BC1511" s="99">
        <v>4210910.2269897498</v>
      </c>
      <c r="BD1511" s="99">
        <v>1387214.8242492699</v>
      </c>
      <c r="BE1511" s="99">
        <v>0</v>
      </c>
      <c r="BF1511" s="99">
        <v>363410.84748840297</v>
      </c>
      <c r="BG1511" s="99">
        <v>21353930.528076202</v>
      </c>
      <c r="BH1511" s="99">
        <v>7537594.4400634803</v>
      </c>
      <c r="BI1511" s="99">
        <v>385.25745420903002</v>
      </c>
      <c r="BJ1511" s="99">
        <v>2075963.7299957301</v>
      </c>
      <c r="BK1511" s="99">
        <v>1256094.69235229</v>
      </c>
      <c r="BL1511" s="99">
        <v>0</v>
      </c>
      <c r="BM1511" s="99">
        <v>0</v>
      </c>
      <c r="BN1511" s="99">
        <v>0</v>
      </c>
      <c r="BO1511" s="99">
        <v>0</v>
      </c>
      <c r="BP1511" s="99">
        <v>0</v>
      </c>
      <c r="BQ1511" s="99">
        <v>0</v>
      </c>
      <c r="BR1511" s="99">
        <v>3742783.1461792002</v>
      </c>
      <c r="BS1511" s="99">
        <v>2387699.6560668899</v>
      </c>
      <c r="BT1511" s="99">
        <v>1776145.3116607701</v>
      </c>
      <c r="BU1511" s="99">
        <v>0</v>
      </c>
      <c r="BV1511" s="99">
        <v>1707283.18711853</v>
      </c>
      <c r="BW1511" s="99">
        <v>159518.476524353</v>
      </c>
      <c r="BX1511" s="99">
        <v>0</v>
      </c>
      <c r="BY1511" s="99">
        <v>0</v>
      </c>
      <c r="BZ1511" s="99">
        <v>0</v>
      </c>
      <c r="CA1511" s="99">
        <v>69425.813618660002</v>
      </c>
      <c r="CB1511" s="99">
        <v>4491168.8478393601</v>
      </c>
      <c r="CC1511" s="99">
        <v>38455896.197753899</v>
      </c>
      <c r="CD1511" s="99">
        <v>9612809.39379883</v>
      </c>
      <c r="CE1511" s="99">
        <v>1559.1301326006701</v>
      </c>
      <c r="CF1511" s="99">
        <v>233276.82619476301</v>
      </c>
      <c r="CG1511" s="99">
        <v>1767877.49571228</v>
      </c>
      <c r="CH1511" s="99">
        <v>0</v>
      </c>
      <c r="CI1511" s="99">
        <v>70987.741712570205</v>
      </c>
      <c r="CJ1511" s="99">
        <v>4728197.2350463904</v>
      </c>
      <c r="CK1511" s="99">
        <v>40221893.291503899</v>
      </c>
      <c r="CL1511" s="99">
        <v>9776055.18432617</v>
      </c>
      <c r="CM1511" s="166">
        <v>92907.299452781706</v>
      </c>
      <c r="CN1511" s="166">
        <v>11167871.894043</v>
      </c>
      <c r="CO1511" s="166">
        <v>61573095.123535201</v>
      </c>
      <c r="CP1511" s="99">
        <v>9776055.18432617</v>
      </c>
      <c r="CQ1511" s="99">
        <v>0</v>
      </c>
      <c r="CR1511" s="99">
        <v>0</v>
      </c>
      <c r="CS1511" s="99">
        <v>0</v>
      </c>
      <c r="CT1511" s="99">
        <v>0</v>
      </c>
      <c r="CU1511" s="98">
        <v>11919.467692429</v>
      </c>
      <c r="CV1511" s="98">
        <v>22784.973721750001</v>
      </c>
      <c r="CW1511" s="98">
        <v>4724445.6740341233</v>
      </c>
      <c r="CX1511" s="98">
        <v>40223773.693466179</v>
      </c>
    </row>
    <row r="1512" spans="1:102" x14ac:dyDescent="0.2">
      <c r="A1512" s="98" t="s">
        <v>75</v>
      </c>
      <c r="B1512" s="100">
        <v>40057</v>
      </c>
      <c r="C1512" s="99">
        <v>59218.377732753797</v>
      </c>
      <c r="D1512" s="99">
        <v>5.4856815909733996</v>
      </c>
      <c r="E1512" s="99">
        <v>10765.6539521217</v>
      </c>
      <c r="F1512" s="99">
        <v>8408.7368255853708</v>
      </c>
      <c r="G1512" s="99">
        <v>1479.1425108462599</v>
      </c>
      <c r="H1512" s="99">
        <v>0</v>
      </c>
      <c r="I1512" s="99">
        <v>0</v>
      </c>
      <c r="J1512" s="99">
        <v>22239.617747306798</v>
      </c>
      <c r="K1512" s="99">
        <v>0</v>
      </c>
      <c r="L1512" s="99">
        <v>13496.544615745501</v>
      </c>
      <c r="M1512" s="99">
        <v>26471.1254508495</v>
      </c>
      <c r="N1512" s="99">
        <v>5346.0550762414896</v>
      </c>
      <c r="O1512" s="99">
        <v>22596.679719448101</v>
      </c>
      <c r="P1512" s="99">
        <v>0</v>
      </c>
      <c r="Q1512" s="99">
        <v>3589.6894195377799</v>
      </c>
      <c r="R1512" s="99">
        <v>1325.9271426349901</v>
      </c>
      <c r="S1512" s="99">
        <v>0</v>
      </c>
      <c r="T1512" s="99">
        <v>325.94699709117401</v>
      </c>
      <c r="U1512" s="99">
        <v>22665.441350936901</v>
      </c>
      <c r="V1512" s="99">
        <v>3742981.8362121601</v>
      </c>
      <c r="W1512" s="99">
        <v>258.71913303434798</v>
      </c>
      <c r="X1512" s="99">
        <v>754584.97405242897</v>
      </c>
      <c r="Y1512" s="99">
        <v>464893.16108703602</v>
      </c>
      <c r="Z1512" s="99">
        <v>213927.15572166399</v>
      </c>
      <c r="AA1512" s="99">
        <v>0</v>
      </c>
      <c r="AB1512" s="99">
        <v>0</v>
      </c>
      <c r="AC1512" s="99">
        <v>6591212.3159790002</v>
      </c>
      <c r="AD1512" s="99">
        <v>0</v>
      </c>
      <c r="AE1512" s="99">
        <v>594234.11264038098</v>
      </c>
      <c r="AF1512" s="99">
        <v>1456489.8823394801</v>
      </c>
      <c r="AG1512" s="99">
        <v>831876.51310730004</v>
      </c>
      <c r="AH1512" s="99">
        <v>1076761.4975891099</v>
      </c>
      <c r="AI1512" s="99">
        <v>0</v>
      </c>
      <c r="AJ1512" s="99">
        <v>515326.31547927897</v>
      </c>
      <c r="AK1512" s="99">
        <v>184948.46855545</v>
      </c>
      <c r="AL1512" s="99">
        <v>0</v>
      </c>
      <c r="AM1512" s="99">
        <v>45827.464195251501</v>
      </c>
      <c r="AN1512" s="99">
        <v>6637332.52807617</v>
      </c>
      <c r="AO1512" s="99">
        <v>32752275.064697299</v>
      </c>
      <c r="AP1512" s="99">
        <v>2029.53618246317</v>
      </c>
      <c r="AQ1512" s="99">
        <v>6162646.77734375</v>
      </c>
      <c r="AR1512" s="99">
        <v>3729454.95666504</v>
      </c>
      <c r="AS1512" s="99">
        <v>1636102.4946594201</v>
      </c>
      <c r="AT1512" s="99">
        <v>0</v>
      </c>
      <c r="AU1512" s="99">
        <v>0</v>
      </c>
      <c r="AV1512" s="99">
        <v>21873366.4365234</v>
      </c>
      <c r="AW1512" s="99">
        <v>0</v>
      </c>
      <c r="AX1512" s="99">
        <v>5757048.4437866202</v>
      </c>
      <c r="AY1512" s="99">
        <v>12938194.9484863</v>
      </c>
      <c r="AZ1512" s="99">
        <v>6429599.0317382803</v>
      </c>
      <c r="BA1512" s="99">
        <v>9307707.0183105506</v>
      </c>
      <c r="BB1512" s="99">
        <v>0</v>
      </c>
      <c r="BC1512" s="99">
        <v>4223052.4884033203</v>
      </c>
      <c r="BD1512" s="99">
        <v>1392123.5951995801</v>
      </c>
      <c r="BE1512" s="99">
        <v>0</v>
      </c>
      <c r="BF1512" s="99">
        <v>364427.980834961</v>
      </c>
      <c r="BG1512" s="99">
        <v>22071805.255615201</v>
      </c>
      <c r="BH1512" s="99">
        <v>7696643.0086669903</v>
      </c>
      <c r="BI1512" s="99">
        <v>347.46155194565699</v>
      </c>
      <c r="BJ1512" s="99">
        <v>1988634.9765625</v>
      </c>
      <c r="BK1512" s="99">
        <v>1223306.7675781299</v>
      </c>
      <c r="BL1512" s="99">
        <v>0</v>
      </c>
      <c r="BM1512" s="99">
        <v>0</v>
      </c>
      <c r="BN1512" s="99">
        <v>0</v>
      </c>
      <c r="BO1512" s="99">
        <v>0</v>
      </c>
      <c r="BP1512" s="99">
        <v>0</v>
      </c>
      <c r="BQ1512" s="99">
        <v>0</v>
      </c>
      <c r="BR1512" s="99">
        <v>3789736.2121276902</v>
      </c>
      <c r="BS1512" s="99">
        <v>2360421.3773193401</v>
      </c>
      <c r="BT1512" s="99">
        <v>1811555.4769134501</v>
      </c>
      <c r="BU1512" s="99">
        <v>0</v>
      </c>
      <c r="BV1512" s="99">
        <v>1727206.59457397</v>
      </c>
      <c r="BW1512" s="99">
        <v>159867.679307938</v>
      </c>
      <c r="BX1512" s="99">
        <v>0</v>
      </c>
      <c r="BY1512" s="99">
        <v>0</v>
      </c>
      <c r="BZ1512" s="99">
        <v>0</v>
      </c>
      <c r="CA1512" s="99">
        <v>69999.214617729202</v>
      </c>
      <c r="CB1512" s="99">
        <v>4487173.7501831101</v>
      </c>
      <c r="CC1512" s="99">
        <v>38747218.791992202</v>
      </c>
      <c r="CD1512" s="99">
        <v>9660012.3435058594</v>
      </c>
      <c r="CE1512" s="99">
        <v>1608.02513571084</v>
      </c>
      <c r="CF1512" s="99">
        <v>231830.42267990101</v>
      </c>
      <c r="CG1512" s="99">
        <v>1773115.21897888</v>
      </c>
      <c r="CH1512" s="99">
        <v>0</v>
      </c>
      <c r="CI1512" s="99">
        <v>71626.201102256804</v>
      </c>
      <c r="CJ1512" s="99">
        <v>4718158.4149169903</v>
      </c>
      <c r="CK1512" s="99">
        <v>40514597.296875</v>
      </c>
      <c r="CL1512" s="99">
        <v>9818635.8853759803</v>
      </c>
      <c r="CM1512" s="166">
        <v>94027.848650932297</v>
      </c>
      <c r="CN1512" s="166">
        <v>11366172.1102295</v>
      </c>
      <c r="CO1512" s="166">
        <v>62581650</v>
      </c>
      <c r="CP1512" s="99">
        <v>9818635.8853759803</v>
      </c>
      <c r="CQ1512" s="99">
        <v>0</v>
      </c>
      <c r="CR1512" s="99">
        <v>0</v>
      </c>
      <c r="CS1512" s="99">
        <v>0</v>
      </c>
      <c r="CT1512" s="99">
        <v>0</v>
      </c>
      <c r="CU1512" s="98">
        <v>11311.407054054</v>
      </c>
      <c r="CV1512" s="98">
        <v>23511.371595176999</v>
      </c>
      <c r="CW1512" s="98">
        <v>4719004.1728630112</v>
      </c>
      <c r="CX1512" s="98">
        <v>40520334.010971084</v>
      </c>
    </row>
    <row r="1513" spans="1:102" x14ac:dyDescent="0.2">
      <c r="A1513" s="98" t="s">
        <v>75</v>
      </c>
      <c r="B1513" s="100">
        <v>40148</v>
      </c>
      <c r="C1513" s="99">
        <v>60832.197714805603</v>
      </c>
      <c r="D1513" s="99">
        <v>3.4810623879893701</v>
      </c>
      <c r="E1513" s="99">
        <v>9817.4980431795102</v>
      </c>
      <c r="F1513" s="99">
        <v>8242.6821560859698</v>
      </c>
      <c r="G1513" s="99">
        <v>1579.4071534276</v>
      </c>
      <c r="H1513" s="99">
        <v>0</v>
      </c>
      <c r="I1513" s="99">
        <v>0</v>
      </c>
      <c r="J1513" s="99">
        <v>23025.563838481899</v>
      </c>
      <c r="K1513" s="99">
        <v>0</v>
      </c>
      <c r="L1513" s="99">
        <v>13472.8915829659</v>
      </c>
      <c r="M1513" s="99">
        <v>26575.263038158399</v>
      </c>
      <c r="N1513" s="99">
        <v>5270.7153156995801</v>
      </c>
      <c r="O1513" s="99">
        <v>23189.394408702901</v>
      </c>
      <c r="P1513" s="99">
        <v>0</v>
      </c>
      <c r="Q1513" s="99">
        <v>3562.0794344842402</v>
      </c>
      <c r="R1513" s="99">
        <v>1347.57430616021</v>
      </c>
      <c r="S1513" s="99">
        <v>0</v>
      </c>
      <c r="T1513" s="99">
        <v>350.35762462765001</v>
      </c>
      <c r="U1513" s="99">
        <v>23374.522479534098</v>
      </c>
      <c r="V1513" s="99">
        <v>3829759.3471679701</v>
      </c>
      <c r="W1513" s="99">
        <v>160.04577599093301</v>
      </c>
      <c r="X1513" s="99">
        <v>641944.13014221203</v>
      </c>
      <c r="Y1513" s="99">
        <v>452220.606044769</v>
      </c>
      <c r="Z1513" s="99">
        <v>219613.869346619</v>
      </c>
      <c r="AA1513" s="99">
        <v>0</v>
      </c>
      <c r="AB1513" s="99">
        <v>0</v>
      </c>
      <c r="AC1513" s="99">
        <v>6711678.1567382803</v>
      </c>
      <c r="AD1513" s="99">
        <v>0</v>
      </c>
      <c r="AE1513" s="99">
        <v>585891.85455322301</v>
      </c>
      <c r="AF1513" s="99">
        <v>1461652.7820129399</v>
      </c>
      <c r="AG1513" s="99">
        <v>810113.55908966099</v>
      </c>
      <c r="AH1513" s="99">
        <v>1109993.7268981901</v>
      </c>
      <c r="AI1513" s="99">
        <v>0</v>
      </c>
      <c r="AJ1513" s="99">
        <v>517024.67847442598</v>
      </c>
      <c r="AK1513" s="99">
        <v>184108.84876823399</v>
      </c>
      <c r="AL1513" s="99">
        <v>0</v>
      </c>
      <c r="AM1513" s="99">
        <v>44953.5015025139</v>
      </c>
      <c r="AN1513" s="99">
        <v>6757042.8395385696</v>
      </c>
      <c r="AO1513" s="99">
        <v>33691971.132324196</v>
      </c>
      <c r="AP1513" s="99">
        <v>1481.05665919185</v>
      </c>
      <c r="AQ1513" s="99">
        <v>5134354.6271362295</v>
      </c>
      <c r="AR1513" s="99">
        <v>3645441.15869141</v>
      </c>
      <c r="AS1513" s="99">
        <v>1682876.85487366</v>
      </c>
      <c r="AT1513" s="99">
        <v>0</v>
      </c>
      <c r="AU1513" s="99">
        <v>0</v>
      </c>
      <c r="AV1513" s="99">
        <v>22606305.509033199</v>
      </c>
      <c r="AW1513" s="99">
        <v>0</v>
      </c>
      <c r="AX1513" s="99">
        <v>5720175.4448242197</v>
      </c>
      <c r="AY1513" s="99">
        <v>13065746.716186499</v>
      </c>
      <c r="AZ1513" s="99">
        <v>6293072.0228881799</v>
      </c>
      <c r="BA1513" s="99">
        <v>9661703.4765625</v>
      </c>
      <c r="BB1513" s="99">
        <v>0</v>
      </c>
      <c r="BC1513" s="99">
        <v>4252564.0078125</v>
      </c>
      <c r="BD1513" s="99">
        <v>1392252.6218719501</v>
      </c>
      <c r="BE1513" s="99">
        <v>0</v>
      </c>
      <c r="BF1513" s="99">
        <v>358811.384975433</v>
      </c>
      <c r="BG1513" s="99">
        <v>22746430.322265599</v>
      </c>
      <c r="BH1513" s="99">
        <v>7992103.1330566397</v>
      </c>
      <c r="BI1513" s="99">
        <v>196.863265050575</v>
      </c>
      <c r="BJ1513" s="99">
        <v>1798032.3431243901</v>
      </c>
      <c r="BK1513" s="99">
        <v>1218502.2660827599</v>
      </c>
      <c r="BL1513" s="99">
        <v>0</v>
      </c>
      <c r="BM1513" s="99">
        <v>0</v>
      </c>
      <c r="BN1513" s="99">
        <v>0</v>
      </c>
      <c r="BO1513" s="99">
        <v>0</v>
      </c>
      <c r="BP1513" s="99">
        <v>0</v>
      </c>
      <c r="BQ1513" s="99">
        <v>0</v>
      </c>
      <c r="BR1513" s="99">
        <v>3808091.7949829102</v>
      </c>
      <c r="BS1513" s="99">
        <v>2324956.4205017099</v>
      </c>
      <c r="BT1513" s="99">
        <v>1880071.9883880599</v>
      </c>
      <c r="BU1513" s="99">
        <v>0</v>
      </c>
      <c r="BV1513" s="99">
        <v>1750447.70281982</v>
      </c>
      <c r="BW1513" s="99">
        <v>159745.700235367</v>
      </c>
      <c r="BX1513" s="99">
        <v>0</v>
      </c>
      <c r="BY1513" s="99">
        <v>0</v>
      </c>
      <c r="BZ1513" s="99">
        <v>0</v>
      </c>
      <c r="CA1513" s="99">
        <v>70608.712203979507</v>
      </c>
      <c r="CB1513" s="99">
        <v>4478053.9595336895</v>
      </c>
      <c r="CC1513" s="99">
        <v>38893933.1083984</v>
      </c>
      <c r="CD1513" s="99">
        <v>9786928.9730224591</v>
      </c>
      <c r="CE1513" s="99">
        <v>1672.7563472837201</v>
      </c>
      <c r="CF1513" s="99">
        <v>231476.06487655599</v>
      </c>
      <c r="CG1513" s="99">
        <v>1774595.71786499</v>
      </c>
      <c r="CH1513" s="99">
        <v>0</v>
      </c>
      <c r="CI1513" s="99">
        <v>72269.5768890381</v>
      </c>
      <c r="CJ1513" s="99">
        <v>4714524.7130127</v>
      </c>
      <c r="CK1513" s="99">
        <v>40665374.966796897</v>
      </c>
      <c r="CL1513" s="99">
        <v>9948536.0845947303</v>
      </c>
      <c r="CM1513" s="166">
        <v>95521.682372093201</v>
      </c>
      <c r="CN1513" s="166">
        <v>11448031.237304701</v>
      </c>
      <c r="CO1513" s="166">
        <v>63438930.694824196</v>
      </c>
      <c r="CP1513" s="99">
        <v>9948536.0845947303</v>
      </c>
      <c r="CQ1513" s="99">
        <v>0</v>
      </c>
      <c r="CR1513" s="99">
        <v>0</v>
      </c>
      <c r="CS1513" s="99">
        <v>0</v>
      </c>
      <c r="CT1513" s="99">
        <v>0</v>
      </c>
      <c r="CU1513" s="98">
        <v>10249.551008548</v>
      </c>
      <c r="CV1513" s="98">
        <v>24395.387101323999</v>
      </c>
      <c r="CW1513" s="98">
        <v>4709530.0244102459</v>
      </c>
      <c r="CX1513" s="98">
        <v>40668528.82626339</v>
      </c>
    </row>
    <row r="1514" spans="1:102" x14ac:dyDescent="0.2">
      <c r="A1514" s="98" t="s">
        <v>75</v>
      </c>
      <c r="B1514" s="100">
        <v>40238</v>
      </c>
      <c r="C1514" s="99">
        <v>60729.143792629198</v>
      </c>
      <c r="D1514" s="99">
        <v>3.7356285889982201</v>
      </c>
      <c r="E1514" s="99">
        <v>9625.4141772985495</v>
      </c>
      <c r="F1514" s="99">
        <v>8089.7129463553401</v>
      </c>
      <c r="G1514" s="99">
        <v>1578.92426131666</v>
      </c>
      <c r="H1514" s="99">
        <v>0</v>
      </c>
      <c r="I1514" s="99">
        <v>0</v>
      </c>
      <c r="J1514" s="99">
        <v>23590.2763671875</v>
      </c>
      <c r="K1514" s="99">
        <v>0</v>
      </c>
      <c r="L1514" s="99">
        <v>13586.3094110489</v>
      </c>
      <c r="M1514" s="99">
        <v>26437.5354616642</v>
      </c>
      <c r="N1514" s="99">
        <v>5200.0921474695197</v>
      </c>
      <c r="O1514" s="99">
        <v>23113.3756275177</v>
      </c>
      <c r="P1514" s="99">
        <v>0</v>
      </c>
      <c r="Q1514" s="99">
        <v>3536.5508350729901</v>
      </c>
      <c r="R1514" s="99">
        <v>1311.64692927897</v>
      </c>
      <c r="S1514" s="99">
        <v>0</v>
      </c>
      <c r="T1514" s="99">
        <v>320.13002116978203</v>
      </c>
      <c r="U1514" s="99">
        <v>23857.537789106402</v>
      </c>
      <c r="V1514" s="99">
        <v>3827224.0641479502</v>
      </c>
      <c r="W1514" s="99">
        <v>159.665482018143</v>
      </c>
      <c r="X1514" s="99">
        <v>619174.95307922398</v>
      </c>
      <c r="Y1514" s="99">
        <v>440468.03640365601</v>
      </c>
      <c r="Z1514" s="99">
        <v>220532.86367797901</v>
      </c>
      <c r="AA1514" s="99">
        <v>0</v>
      </c>
      <c r="AB1514" s="99">
        <v>0</v>
      </c>
      <c r="AC1514" s="99">
        <v>6883816.9926757803</v>
      </c>
      <c r="AD1514" s="99">
        <v>0</v>
      </c>
      <c r="AE1514" s="99">
        <v>574954.18871307396</v>
      </c>
      <c r="AF1514" s="99">
        <v>1457182.90026855</v>
      </c>
      <c r="AG1514" s="99">
        <v>795093.86341095006</v>
      </c>
      <c r="AH1514" s="99">
        <v>1112774.1533966099</v>
      </c>
      <c r="AI1514" s="99">
        <v>0</v>
      </c>
      <c r="AJ1514" s="99">
        <v>519509.96581268299</v>
      </c>
      <c r="AK1514" s="99">
        <v>178298.196434021</v>
      </c>
      <c r="AL1514" s="99">
        <v>0</v>
      </c>
      <c r="AM1514" s="99">
        <v>41513.9007558823</v>
      </c>
      <c r="AN1514" s="99">
        <v>6904548.11328125</v>
      </c>
      <c r="AO1514" s="99">
        <v>33805712.058593802</v>
      </c>
      <c r="AP1514" s="99">
        <v>1545.6459587663401</v>
      </c>
      <c r="AQ1514" s="99">
        <v>5042351.74035645</v>
      </c>
      <c r="AR1514" s="99">
        <v>3616803.3452758798</v>
      </c>
      <c r="AS1514" s="99">
        <v>1709217.51512146</v>
      </c>
      <c r="AT1514" s="99">
        <v>0</v>
      </c>
      <c r="AU1514" s="99">
        <v>0</v>
      </c>
      <c r="AV1514" s="99">
        <v>23403345.686279301</v>
      </c>
      <c r="AW1514" s="99">
        <v>0</v>
      </c>
      <c r="AX1514" s="99">
        <v>5633815.4290161096</v>
      </c>
      <c r="AY1514" s="99">
        <v>13076239.1672363</v>
      </c>
      <c r="AZ1514" s="99">
        <v>6228890.1337890597</v>
      </c>
      <c r="BA1514" s="99">
        <v>9723770.5855712909</v>
      </c>
      <c r="BB1514" s="99">
        <v>0</v>
      </c>
      <c r="BC1514" s="99">
        <v>4315011.8080444299</v>
      </c>
      <c r="BD1514" s="99">
        <v>1380653.3183136</v>
      </c>
      <c r="BE1514" s="99">
        <v>0</v>
      </c>
      <c r="BF1514" s="99">
        <v>334751.32524871803</v>
      </c>
      <c r="BG1514" s="99">
        <v>23426814.075927701</v>
      </c>
      <c r="BH1514" s="99">
        <v>8027298.4035034198</v>
      </c>
      <c r="BI1514" s="99">
        <v>241.705847952515</v>
      </c>
      <c r="BJ1514" s="99">
        <v>1744207.87994385</v>
      </c>
      <c r="BK1514" s="99">
        <v>1185016.1364746101</v>
      </c>
      <c r="BL1514" s="99">
        <v>0</v>
      </c>
      <c r="BM1514" s="99">
        <v>0</v>
      </c>
      <c r="BN1514" s="99">
        <v>0</v>
      </c>
      <c r="BO1514" s="99">
        <v>0</v>
      </c>
      <c r="BP1514" s="99">
        <v>0</v>
      </c>
      <c r="BQ1514" s="99">
        <v>0</v>
      </c>
      <c r="BR1514" s="99">
        <v>3880545.6794738802</v>
      </c>
      <c r="BS1514" s="99">
        <v>2281071.1791992201</v>
      </c>
      <c r="BT1514" s="99">
        <v>1891743.13887024</v>
      </c>
      <c r="BU1514" s="99">
        <v>0</v>
      </c>
      <c r="BV1514" s="99">
        <v>1763367.3042602499</v>
      </c>
      <c r="BW1514" s="99">
        <v>154234.196201324</v>
      </c>
      <c r="BX1514" s="99">
        <v>0</v>
      </c>
      <c r="BY1514" s="99">
        <v>0</v>
      </c>
      <c r="BZ1514" s="99">
        <v>0</v>
      </c>
      <c r="CA1514" s="99">
        <v>70377.051643371597</v>
      </c>
      <c r="CB1514" s="99">
        <v>4455563.7133178702</v>
      </c>
      <c r="CC1514" s="99">
        <v>38919726.720703103</v>
      </c>
      <c r="CD1514" s="99">
        <v>9802333.19848633</v>
      </c>
      <c r="CE1514" s="99">
        <v>1582.86891038716</v>
      </c>
      <c r="CF1514" s="99">
        <v>221522.42340087899</v>
      </c>
      <c r="CG1514" s="99">
        <v>1716988.94392395</v>
      </c>
      <c r="CH1514" s="99">
        <v>0</v>
      </c>
      <c r="CI1514" s="99">
        <v>71948.323699951201</v>
      </c>
      <c r="CJ1514" s="99">
        <v>4682533.8696899395</v>
      </c>
      <c r="CK1514" s="99">
        <v>40639411.173828103</v>
      </c>
      <c r="CL1514" s="99">
        <v>9956731.9609375</v>
      </c>
      <c r="CM1514" s="166">
        <v>95600.224716186494</v>
      </c>
      <c r="CN1514" s="166">
        <v>11576947.494506801</v>
      </c>
      <c r="CO1514" s="166">
        <v>64212892.325683601</v>
      </c>
      <c r="CP1514" s="99">
        <v>9956731.9609375</v>
      </c>
      <c r="CQ1514" s="99">
        <v>0</v>
      </c>
      <c r="CR1514" s="99">
        <v>0</v>
      </c>
      <c r="CS1514" s="99">
        <v>0</v>
      </c>
      <c r="CT1514" s="99">
        <v>0</v>
      </c>
      <c r="CU1514" s="98">
        <v>9880.6128330659994</v>
      </c>
      <c r="CV1514" s="98">
        <v>25001.195451738</v>
      </c>
      <c r="CW1514" s="98">
        <v>4677086.1367187491</v>
      </c>
      <c r="CX1514" s="98">
        <v>40636715.664627053</v>
      </c>
    </row>
    <row r="1515" spans="1:102" x14ac:dyDescent="0.2">
      <c r="A1515" s="98" t="s">
        <v>75</v>
      </c>
      <c r="B1515" s="100">
        <v>40330</v>
      </c>
      <c r="C1515" s="99">
        <v>61683.694988727599</v>
      </c>
      <c r="D1515" s="99">
        <v>4.0865851809503502</v>
      </c>
      <c r="E1515" s="99">
        <v>9407.3784135580099</v>
      </c>
      <c r="F1515" s="99">
        <v>7966.31163799763</v>
      </c>
      <c r="G1515" s="99">
        <v>1615.2211577743301</v>
      </c>
      <c r="H1515" s="99">
        <v>0</v>
      </c>
      <c r="I1515" s="99">
        <v>0</v>
      </c>
      <c r="J1515" s="99">
        <v>24096.961902856801</v>
      </c>
      <c r="K1515" s="99">
        <v>0</v>
      </c>
      <c r="L1515" s="99">
        <v>14068.1342257261</v>
      </c>
      <c r="M1515" s="99">
        <v>26768.361812353101</v>
      </c>
      <c r="N1515" s="99">
        <v>5167.5835171341896</v>
      </c>
      <c r="O1515" s="99">
        <v>23609.359705448202</v>
      </c>
      <c r="P1515" s="99">
        <v>0</v>
      </c>
      <c r="Q1515" s="99">
        <v>3498.14193788171</v>
      </c>
      <c r="R1515" s="99">
        <v>1346.4389529079201</v>
      </c>
      <c r="S1515" s="99">
        <v>0</v>
      </c>
      <c r="T1515" s="99">
        <v>316.41916658356803</v>
      </c>
      <c r="U1515" s="99">
        <v>24299.074239492398</v>
      </c>
      <c r="V1515" s="99">
        <v>3873834.8160095201</v>
      </c>
      <c r="W1515" s="99">
        <v>196.74007505551</v>
      </c>
      <c r="X1515" s="99">
        <v>600015.61794280994</v>
      </c>
      <c r="Y1515" s="99">
        <v>431371.84754180902</v>
      </c>
      <c r="Z1515" s="99">
        <v>224739.27962875401</v>
      </c>
      <c r="AA1515" s="99">
        <v>0</v>
      </c>
      <c r="AB1515" s="99">
        <v>0</v>
      </c>
      <c r="AC1515" s="99">
        <v>7048737.9281005897</v>
      </c>
      <c r="AD1515" s="99">
        <v>0</v>
      </c>
      <c r="AE1515" s="99">
        <v>594511.01445007301</v>
      </c>
      <c r="AF1515" s="99">
        <v>1465493.6954803499</v>
      </c>
      <c r="AG1515" s="99">
        <v>778279.701377869</v>
      </c>
      <c r="AH1515" s="99">
        <v>1123016.5172119101</v>
      </c>
      <c r="AI1515" s="99">
        <v>0</v>
      </c>
      <c r="AJ1515" s="99">
        <v>524592.64378356899</v>
      </c>
      <c r="AK1515" s="99">
        <v>182222.111299515</v>
      </c>
      <c r="AL1515" s="99">
        <v>0</v>
      </c>
      <c r="AM1515" s="99">
        <v>41360.015130043001</v>
      </c>
      <c r="AN1515" s="99">
        <v>7075367.7550659198</v>
      </c>
      <c r="AO1515" s="99">
        <v>34520292.460449196</v>
      </c>
      <c r="AP1515" s="99">
        <v>1954.5358925461801</v>
      </c>
      <c r="AQ1515" s="99">
        <v>4949635.9501342801</v>
      </c>
      <c r="AR1515" s="99">
        <v>3568976.09088135</v>
      </c>
      <c r="AS1515" s="99">
        <v>1755103.7733459501</v>
      </c>
      <c r="AT1515" s="99">
        <v>0</v>
      </c>
      <c r="AU1515" s="99">
        <v>0</v>
      </c>
      <c r="AV1515" s="99">
        <v>24051332.121093798</v>
      </c>
      <c r="AW1515" s="99">
        <v>0</v>
      </c>
      <c r="AX1515" s="99">
        <v>5896925.68322754</v>
      </c>
      <c r="AY1515" s="99">
        <v>13215081.448242201</v>
      </c>
      <c r="AZ1515" s="99">
        <v>6133754.8081665002</v>
      </c>
      <c r="BA1515" s="99">
        <v>9889890.9256591797</v>
      </c>
      <c r="BB1515" s="99">
        <v>0</v>
      </c>
      <c r="BC1515" s="99">
        <v>4379843.74182129</v>
      </c>
      <c r="BD1515" s="99">
        <v>1411591.2162628199</v>
      </c>
      <c r="BE1515" s="99">
        <v>0</v>
      </c>
      <c r="BF1515" s="99">
        <v>335209.77616500901</v>
      </c>
      <c r="BG1515" s="99">
        <v>24110142.510009799</v>
      </c>
      <c r="BH1515" s="99">
        <v>8250324.9927368201</v>
      </c>
      <c r="BI1515" s="99">
        <v>276.69894972443598</v>
      </c>
      <c r="BJ1515" s="99">
        <v>1719815.1140594501</v>
      </c>
      <c r="BK1515" s="99">
        <v>1170009.34388733</v>
      </c>
      <c r="BL1515" s="99">
        <v>0</v>
      </c>
      <c r="BM1515" s="99">
        <v>0</v>
      </c>
      <c r="BN1515" s="99">
        <v>0</v>
      </c>
      <c r="BO1515" s="99">
        <v>0</v>
      </c>
      <c r="BP1515" s="99">
        <v>0</v>
      </c>
      <c r="BQ1515" s="99">
        <v>0</v>
      </c>
      <c r="BR1515" s="99">
        <v>3968308.7674255399</v>
      </c>
      <c r="BS1515" s="99">
        <v>2256495.47052002</v>
      </c>
      <c r="BT1515" s="99">
        <v>1924336.69819641</v>
      </c>
      <c r="BU1515" s="99">
        <v>0</v>
      </c>
      <c r="BV1515" s="99">
        <v>1791585.1215210001</v>
      </c>
      <c r="BW1515" s="99">
        <v>156981.09887695301</v>
      </c>
      <c r="BX1515" s="99">
        <v>0</v>
      </c>
      <c r="BY1515" s="99">
        <v>0</v>
      </c>
      <c r="BZ1515" s="99">
        <v>0</v>
      </c>
      <c r="CA1515" s="99">
        <v>71089.095202445998</v>
      </c>
      <c r="CB1515" s="99">
        <v>4472088.1633911096</v>
      </c>
      <c r="CC1515" s="99">
        <v>39457446.969238304</v>
      </c>
      <c r="CD1515" s="99">
        <v>9974004.4305419903</v>
      </c>
      <c r="CE1515" s="99">
        <v>1611.71672061086</v>
      </c>
      <c r="CF1515" s="99">
        <v>223883.88150596601</v>
      </c>
      <c r="CG1515" s="99">
        <v>1749105.1653442399</v>
      </c>
      <c r="CH1515" s="99">
        <v>0</v>
      </c>
      <c r="CI1515" s="99">
        <v>72707.808115005493</v>
      </c>
      <c r="CJ1515" s="99">
        <v>4695810.2494506799</v>
      </c>
      <c r="CK1515" s="99">
        <v>41203450.298828103</v>
      </c>
      <c r="CL1515" s="99">
        <v>10135234.533081099</v>
      </c>
      <c r="CM1515" s="166">
        <v>96782.478559494004</v>
      </c>
      <c r="CN1515" s="166">
        <v>11735355.855835</v>
      </c>
      <c r="CO1515" s="166">
        <v>65229643.376464799</v>
      </c>
      <c r="CP1515" s="99">
        <v>10135234.533081099</v>
      </c>
      <c r="CQ1515" s="99">
        <v>0</v>
      </c>
      <c r="CR1515" s="99">
        <v>0</v>
      </c>
      <c r="CS1515" s="99">
        <v>0</v>
      </c>
      <c r="CT1515" s="99">
        <v>0</v>
      </c>
      <c r="CU1515" s="98">
        <v>9642.3904986899997</v>
      </c>
      <c r="CV1515" s="98">
        <v>25498.839587312999</v>
      </c>
      <c r="CW1515" s="98">
        <v>4695972.0448970757</v>
      </c>
      <c r="CX1515" s="98">
        <v>41206552.134582542</v>
      </c>
    </row>
    <row r="1516" spans="1:102" x14ac:dyDescent="0.2">
      <c r="A1516" s="98" t="s">
        <v>75</v>
      </c>
      <c r="B1516" s="100">
        <v>40422</v>
      </c>
      <c r="C1516" s="99">
        <v>61802.0155472755</v>
      </c>
      <c r="D1516" s="99">
        <v>0.91143763699801605</v>
      </c>
      <c r="E1516" s="99">
        <v>9036.6202116012591</v>
      </c>
      <c r="F1516" s="99">
        <v>7681.0955618619901</v>
      </c>
      <c r="G1516" s="99">
        <v>1577.6484965234999</v>
      </c>
      <c r="H1516" s="99">
        <v>0</v>
      </c>
      <c r="I1516" s="99">
        <v>0</v>
      </c>
      <c r="J1516" s="99">
        <v>24424.8626406193</v>
      </c>
      <c r="K1516" s="99">
        <v>0</v>
      </c>
      <c r="L1516" s="99">
        <v>13618.1373081207</v>
      </c>
      <c r="M1516" s="99">
        <v>26706.3606922627</v>
      </c>
      <c r="N1516" s="99">
        <v>5194.2996422648403</v>
      </c>
      <c r="O1516" s="99">
        <v>23471.0957643986</v>
      </c>
      <c r="P1516" s="99">
        <v>0</v>
      </c>
      <c r="Q1516" s="99">
        <v>3496.5806416571099</v>
      </c>
      <c r="R1516" s="99">
        <v>1327.1185544580201</v>
      </c>
      <c r="S1516" s="99">
        <v>0</v>
      </c>
      <c r="T1516" s="99">
        <v>302.90256306156499</v>
      </c>
      <c r="U1516" s="99">
        <v>24634.287398099899</v>
      </c>
      <c r="V1516" s="99">
        <v>3863487.97015381</v>
      </c>
      <c r="W1516" s="99">
        <v>12.170081999967801</v>
      </c>
      <c r="X1516" s="99">
        <v>582709.39667510998</v>
      </c>
      <c r="Y1516" s="99">
        <v>417509.05017089797</v>
      </c>
      <c r="Z1516" s="99">
        <v>225071.688499451</v>
      </c>
      <c r="AA1516" s="99">
        <v>0</v>
      </c>
      <c r="AB1516" s="99">
        <v>0</v>
      </c>
      <c r="AC1516" s="99">
        <v>7190577.73083496</v>
      </c>
      <c r="AD1516" s="99">
        <v>0</v>
      </c>
      <c r="AE1516" s="99">
        <v>568146.70493316697</v>
      </c>
      <c r="AF1516" s="99">
        <v>1454789.91915894</v>
      </c>
      <c r="AG1516" s="99">
        <v>771757.42926025402</v>
      </c>
      <c r="AH1516" s="99">
        <v>1097447.53996277</v>
      </c>
      <c r="AI1516" s="99">
        <v>0</v>
      </c>
      <c r="AJ1516" s="99">
        <v>530854.52681732201</v>
      </c>
      <c r="AK1516" s="99">
        <v>184279.508386612</v>
      </c>
      <c r="AL1516" s="99">
        <v>0</v>
      </c>
      <c r="AM1516" s="99">
        <v>40169.472817897797</v>
      </c>
      <c r="AN1516" s="99">
        <v>7209408.03479004</v>
      </c>
      <c r="AO1516" s="99">
        <v>34542254.214843802</v>
      </c>
      <c r="AP1516" s="99">
        <v>97.9689766401425</v>
      </c>
      <c r="AQ1516" s="99">
        <v>4773694.3414306603</v>
      </c>
      <c r="AR1516" s="99">
        <v>3436076.5925598098</v>
      </c>
      <c r="AS1516" s="99">
        <v>1756687.57997131</v>
      </c>
      <c r="AT1516" s="99">
        <v>0</v>
      </c>
      <c r="AU1516" s="99">
        <v>0</v>
      </c>
      <c r="AV1516" s="99">
        <v>24562792.7182617</v>
      </c>
      <c r="AW1516" s="99">
        <v>0</v>
      </c>
      <c r="AX1516" s="99">
        <v>5635043.9294433603</v>
      </c>
      <c r="AY1516" s="99">
        <v>13194812.846191401</v>
      </c>
      <c r="AZ1516" s="99">
        <v>6117799.6479492197</v>
      </c>
      <c r="BA1516" s="99">
        <v>9684902.3043212909</v>
      </c>
      <c r="BB1516" s="99">
        <v>0</v>
      </c>
      <c r="BC1516" s="99">
        <v>4448157.4068603497</v>
      </c>
      <c r="BD1516" s="99">
        <v>1412564.09449768</v>
      </c>
      <c r="BE1516" s="99">
        <v>0</v>
      </c>
      <c r="BF1516" s="99">
        <v>328623.33964538598</v>
      </c>
      <c r="BG1516" s="99">
        <v>24673222.495361298</v>
      </c>
      <c r="BH1516" s="99">
        <v>8208055.8876342801</v>
      </c>
      <c r="BI1516" s="99">
        <v>34.822109456639701</v>
      </c>
      <c r="BJ1516" s="99">
        <v>1685619.40270996</v>
      </c>
      <c r="BK1516" s="99">
        <v>1141750.2527008101</v>
      </c>
      <c r="BL1516" s="99">
        <v>0</v>
      </c>
      <c r="BM1516" s="99">
        <v>0</v>
      </c>
      <c r="BN1516" s="99">
        <v>0</v>
      </c>
      <c r="BO1516" s="99">
        <v>0</v>
      </c>
      <c r="BP1516" s="99">
        <v>0</v>
      </c>
      <c r="BQ1516" s="99">
        <v>0</v>
      </c>
      <c r="BR1516" s="99">
        <v>3955422.0935058598</v>
      </c>
      <c r="BS1516" s="99">
        <v>2252121.3065490699</v>
      </c>
      <c r="BT1516" s="99">
        <v>1884451.1869659401</v>
      </c>
      <c r="BU1516" s="99">
        <v>0</v>
      </c>
      <c r="BV1516" s="99">
        <v>1807292.04289246</v>
      </c>
      <c r="BW1516" s="99">
        <v>158623.27203750599</v>
      </c>
      <c r="BX1516" s="99">
        <v>0</v>
      </c>
      <c r="BY1516" s="99">
        <v>0</v>
      </c>
      <c r="BZ1516" s="99">
        <v>0</v>
      </c>
      <c r="CA1516" s="99">
        <v>70862.1828203201</v>
      </c>
      <c r="CB1516" s="99">
        <v>4435819.98010254</v>
      </c>
      <c r="CC1516" s="99">
        <v>39198212.622558601</v>
      </c>
      <c r="CD1516" s="99">
        <v>9863068.8247070294</v>
      </c>
      <c r="CE1516" s="99">
        <v>1579.8413149714499</v>
      </c>
      <c r="CF1516" s="99">
        <v>225918.73041153001</v>
      </c>
      <c r="CG1516" s="99">
        <v>1765408.3994751</v>
      </c>
      <c r="CH1516" s="99">
        <v>0</v>
      </c>
      <c r="CI1516" s="99">
        <v>72453.630568504304</v>
      </c>
      <c r="CJ1516" s="99">
        <v>4665546.4039306603</v>
      </c>
      <c r="CK1516" s="99">
        <v>40937624.163574196</v>
      </c>
      <c r="CL1516" s="99">
        <v>10021893.517944301</v>
      </c>
      <c r="CM1516" s="166">
        <v>96887.106864929199</v>
      </c>
      <c r="CN1516" s="166">
        <v>11856134.9107666</v>
      </c>
      <c r="CO1516" s="166">
        <v>65634914.4619141</v>
      </c>
      <c r="CP1516" s="99">
        <v>10021893.517944301</v>
      </c>
      <c r="CQ1516" s="99">
        <v>0</v>
      </c>
      <c r="CR1516" s="99">
        <v>0</v>
      </c>
      <c r="CS1516" s="99">
        <v>0</v>
      </c>
      <c r="CT1516" s="99">
        <v>0</v>
      </c>
      <c r="CU1516" s="98">
        <v>9234.491654165</v>
      </c>
      <c r="CV1516" s="98">
        <v>25823.300691602999</v>
      </c>
      <c r="CW1516" s="98">
        <v>4661738.7105140705</v>
      </c>
      <c r="CX1516" s="98">
        <v>40963621.022033699</v>
      </c>
    </row>
    <row r="1517" spans="1:102" x14ac:dyDescent="0.2">
      <c r="A1517" s="98" t="s">
        <v>75</v>
      </c>
      <c r="B1517" s="100">
        <v>40513</v>
      </c>
      <c r="C1517" s="99">
        <v>61555.5885019302</v>
      </c>
      <c r="D1517" s="99">
        <v>1.19305878899468</v>
      </c>
      <c r="E1517" s="99">
        <v>8775.3171452283896</v>
      </c>
      <c r="F1517" s="99">
        <v>7417.1787376999901</v>
      </c>
      <c r="G1517" s="99">
        <v>1598.6422087401199</v>
      </c>
      <c r="H1517" s="99">
        <v>0</v>
      </c>
      <c r="I1517" s="99">
        <v>0</v>
      </c>
      <c r="J1517" s="99">
        <v>24844.583847284299</v>
      </c>
      <c r="K1517" s="99">
        <v>0</v>
      </c>
      <c r="L1517" s="99">
        <v>16457.2203266621</v>
      </c>
      <c r="M1517" s="99">
        <v>26584.700999259901</v>
      </c>
      <c r="N1517" s="99">
        <v>5210.12363934517</v>
      </c>
      <c r="O1517" s="99">
        <v>22700.571414709098</v>
      </c>
      <c r="P1517" s="99">
        <v>0</v>
      </c>
      <c r="Q1517" s="99">
        <v>3447.2812571227601</v>
      </c>
      <c r="R1517" s="99">
        <v>1304.7466333508501</v>
      </c>
      <c r="S1517" s="99">
        <v>0</v>
      </c>
      <c r="T1517" s="99">
        <v>391.91651365906</v>
      </c>
      <c r="U1517" s="99">
        <v>25028.206370115298</v>
      </c>
      <c r="V1517" s="99">
        <v>3822917.4944457998</v>
      </c>
      <c r="W1517" s="99">
        <v>21.926402825862201</v>
      </c>
      <c r="X1517" s="99">
        <v>565704.63125610398</v>
      </c>
      <c r="Y1517" s="99">
        <v>406983.35003662098</v>
      </c>
      <c r="Z1517" s="99">
        <v>216131.62238884001</v>
      </c>
      <c r="AA1517" s="99">
        <v>0</v>
      </c>
      <c r="AB1517" s="99">
        <v>0</v>
      </c>
      <c r="AC1517" s="99">
        <v>7262623.3609619103</v>
      </c>
      <c r="AD1517" s="99">
        <v>0</v>
      </c>
      <c r="AE1517" s="99">
        <v>637704.11117553699</v>
      </c>
      <c r="AF1517" s="99">
        <v>1447899.32318115</v>
      </c>
      <c r="AG1517" s="99">
        <v>772332.84822082496</v>
      </c>
      <c r="AH1517" s="99">
        <v>1012468.0769271899</v>
      </c>
      <c r="AI1517" s="99">
        <v>0</v>
      </c>
      <c r="AJ1517" s="99">
        <v>525730.34587860096</v>
      </c>
      <c r="AK1517" s="99">
        <v>169515.211418152</v>
      </c>
      <c r="AL1517" s="99">
        <v>0</v>
      </c>
      <c r="AM1517" s="99">
        <v>43158.083765506701</v>
      </c>
      <c r="AN1517" s="99">
        <v>7285783.5119628897</v>
      </c>
      <c r="AO1517" s="99">
        <v>34409923.831542999</v>
      </c>
      <c r="AP1517" s="99">
        <v>231.86855733580899</v>
      </c>
      <c r="AQ1517" s="99">
        <v>4639071.00280762</v>
      </c>
      <c r="AR1517" s="99">
        <v>3364459.0398559598</v>
      </c>
      <c r="AS1517" s="99">
        <v>1709289.16421509</v>
      </c>
      <c r="AT1517" s="99">
        <v>0</v>
      </c>
      <c r="AU1517" s="99">
        <v>0</v>
      </c>
      <c r="AV1517" s="99">
        <v>25081852.9379883</v>
      </c>
      <c r="AW1517" s="99">
        <v>0</v>
      </c>
      <c r="AX1517" s="99">
        <v>6331844.8532714797</v>
      </c>
      <c r="AY1517" s="99">
        <v>13170878.321899399</v>
      </c>
      <c r="AZ1517" s="99">
        <v>6187427.2036743201</v>
      </c>
      <c r="BA1517" s="99">
        <v>9009198.6702880897</v>
      </c>
      <c r="BB1517" s="99">
        <v>0</v>
      </c>
      <c r="BC1517" s="99">
        <v>4392469.3884277297</v>
      </c>
      <c r="BD1517" s="99">
        <v>1324100.1980743399</v>
      </c>
      <c r="BE1517" s="99">
        <v>0</v>
      </c>
      <c r="BF1517" s="99">
        <v>352354.16217040998</v>
      </c>
      <c r="BG1517" s="99">
        <v>25151304.9208984</v>
      </c>
      <c r="BH1517" s="99">
        <v>8165390.4413452102</v>
      </c>
      <c r="BI1517" s="99">
        <v>85.966488309204607</v>
      </c>
      <c r="BJ1517" s="99">
        <v>1671532.8736419701</v>
      </c>
      <c r="BK1517" s="99">
        <v>1126558.9480590799</v>
      </c>
      <c r="BL1517" s="99">
        <v>0</v>
      </c>
      <c r="BM1517" s="99">
        <v>0</v>
      </c>
      <c r="BN1517" s="99">
        <v>0</v>
      </c>
      <c r="BO1517" s="99">
        <v>0</v>
      </c>
      <c r="BP1517" s="99">
        <v>0</v>
      </c>
      <c r="BQ1517" s="99">
        <v>0</v>
      </c>
      <c r="BR1517" s="99">
        <v>3971630.9587097201</v>
      </c>
      <c r="BS1517" s="99">
        <v>2275952.30776978</v>
      </c>
      <c r="BT1517" s="99">
        <v>1752035.05470276</v>
      </c>
      <c r="BU1517" s="99">
        <v>0</v>
      </c>
      <c r="BV1517" s="99">
        <v>1808069.02168274</v>
      </c>
      <c r="BW1517" s="99">
        <v>139676.967460632</v>
      </c>
      <c r="BX1517" s="99">
        <v>0</v>
      </c>
      <c r="BY1517" s="99">
        <v>0</v>
      </c>
      <c r="BZ1517" s="99">
        <v>0</v>
      </c>
      <c r="CA1517" s="99">
        <v>70319.631078720093</v>
      </c>
      <c r="CB1517" s="99">
        <v>4392218.8663940402</v>
      </c>
      <c r="CC1517" s="99">
        <v>39121355.1171875</v>
      </c>
      <c r="CD1517" s="99">
        <v>9832521.53833008</v>
      </c>
      <c r="CE1517" s="99">
        <v>1599.62232713401</v>
      </c>
      <c r="CF1517" s="99">
        <v>215666.83175468401</v>
      </c>
      <c r="CG1517" s="99">
        <v>1702803.35458374</v>
      </c>
      <c r="CH1517" s="99">
        <v>0</v>
      </c>
      <c r="CI1517" s="99">
        <v>71911.641781806902</v>
      </c>
      <c r="CJ1517" s="99">
        <v>4605493.5904540997</v>
      </c>
      <c r="CK1517" s="99">
        <v>40828175.803222701</v>
      </c>
      <c r="CL1517" s="99">
        <v>9975167.8535156306</v>
      </c>
      <c r="CM1517" s="166">
        <v>96782.156882286101</v>
      </c>
      <c r="CN1517" s="166">
        <v>11892979.309082</v>
      </c>
      <c r="CO1517" s="166">
        <v>65934680.971679702</v>
      </c>
      <c r="CP1517" s="99">
        <v>9975167.8535156306</v>
      </c>
      <c r="CQ1517" s="99">
        <v>0</v>
      </c>
      <c r="CR1517" s="99">
        <v>0</v>
      </c>
      <c r="CS1517" s="99">
        <v>0</v>
      </c>
      <c r="CT1517" s="99">
        <v>0</v>
      </c>
      <c r="CU1517" s="98">
        <v>8954.3381481399992</v>
      </c>
      <c r="CV1517" s="98">
        <v>26235.106496277</v>
      </c>
      <c r="CW1517" s="98">
        <v>4607885.6981487246</v>
      </c>
      <c r="CX1517" s="98">
        <v>40824158.47177124</v>
      </c>
    </row>
    <row r="1518" spans="1:102" x14ac:dyDescent="0.2">
      <c r="A1518" s="98" t="s">
        <v>75</v>
      </c>
      <c r="B1518" s="100">
        <v>40603</v>
      </c>
      <c r="C1518" s="99">
        <v>61095.658244133003</v>
      </c>
      <c r="D1518" s="99">
        <v>1.8387009339931</v>
      </c>
      <c r="E1518" s="99">
        <v>8575.6232641935294</v>
      </c>
      <c r="F1518" s="99">
        <v>7178.1096594333603</v>
      </c>
      <c r="G1518" s="99">
        <v>1651.0814176946899</v>
      </c>
      <c r="H1518" s="99">
        <v>0</v>
      </c>
      <c r="I1518" s="99">
        <v>0</v>
      </c>
      <c r="J1518" s="99">
        <v>25383.177587747599</v>
      </c>
      <c r="K1518" s="99">
        <v>0</v>
      </c>
      <c r="L1518" s="99">
        <v>34048.710724353798</v>
      </c>
      <c r="M1518" s="99">
        <v>26414.692143917098</v>
      </c>
      <c r="N1518" s="99">
        <v>5245.3265430331203</v>
      </c>
      <c r="O1518" s="99">
        <v>0</v>
      </c>
      <c r="P1518" s="99">
        <v>0</v>
      </c>
      <c r="Q1518" s="99">
        <v>3435.4849247634402</v>
      </c>
      <c r="R1518" s="99">
        <v>0</v>
      </c>
      <c r="S1518" s="99">
        <v>0</v>
      </c>
      <c r="T1518" s="99">
        <v>1645.42930571735</v>
      </c>
      <c r="U1518" s="99">
        <v>25545.685045957602</v>
      </c>
      <c r="V1518" s="99">
        <v>3788467.7522277799</v>
      </c>
      <c r="W1518" s="99">
        <v>353.59151741489802</v>
      </c>
      <c r="X1518" s="99">
        <v>548621.13037872303</v>
      </c>
      <c r="Y1518" s="99">
        <v>389805.83622741699</v>
      </c>
      <c r="Z1518" s="99">
        <v>219866.22218894999</v>
      </c>
      <c r="AA1518" s="99">
        <v>0</v>
      </c>
      <c r="AB1518" s="99">
        <v>0</v>
      </c>
      <c r="AC1518" s="99">
        <v>7409166.8885498</v>
      </c>
      <c r="AD1518" s="99">
        <v>0</v>
      </c>
      <c r="AE1518" s="99">
        <v>1616519.25810242</v>
      </c>
      <c r="AF1518" s="99">
        <v>1431890.20732117</v>
      </c>
      <c r="AG1518" s="99">
        <v>751242.40156555199</v>
      </c>
      <c r="AH1518" s="99">
        <v>0</v>
      </c>
      <c r="AI1518" s="99">
        <v>0</v>
      </c>
      <c r="AJ1518" s="99">
        <v>526844.20553588902</v>
      </c>
      <c r="AK1518" s="99">
        <v>0</v>
      </c>
      <c r="AL1518" s="99">
        <v>0</v>
      </c>
      <c r="AM1518" s="99">
        <v>217765.12785530099</v>
      </c>
      <c r="AN1518" s="99">
        <v>7413710.1212158203</v>
      </c>
      <c r="AO1518" s="99">
        <v>34323300.430175804</v>
      </c>
      <c r="AP1518" s="99">
        <v>1490.01929679513</v>
      </c>
      <c r="AQ1518" s="99">
        <v>4526697.6897582998</v>
      </c>
      <c r="AR1518" s="99">
        <v>3250533.1814270001</v>
      </c>
      <c r="AS1518" s="99">
        <v>1750113.7117157001</v>
      </c>
      <c r="AT1518" s="99">
        <v>0</v>
      </c>
      <c r="AU1518" s="99">
        <v>0</v>
      </c>
      <c r="AV1518" s="99">
        <v>25718409.488037098</v>
      </c>
      <c r="AW1518" s="99">
        <v>0</v>
      </c>
      <c r="AX1518" s="99">
        <v>15011681.294799799</v>
      </c>
      <c r="AY1518" s="99">
        <v>13135251.8988037</v>
      </c>
      <c r="AZ1518" s="99">
        <v>6043493.7566528302</v>
      </c>
      <c r="BA1518" s="99">
        <v>0</v>
      </c>
      <c r="BB1518" s="99">
        <v>0</v>
      </c>
      <c r="BC1518" s="99">
        <v>4423734.3255615197</v>
      </c>
      <c r="BD1518" s="99">
        <v>0</v>
      </c>
      <c r="BE1518" s="99">
        <v>0</v>
      </c>
      <c r="BF1518" s="99">
        <v>1732328.0923156701</v>
      </c>
      <c r="BG1518" s="99">
        <v>25730034.306396499</v>
      </c>
      <c r="BH1518" s="99">
        <v>6465057.8099365197</v>
      </c>
      <c r="BI1518" s="99">
        <v>45.585830407682799</v>
      </c>
      <c r="BJ1518" s="99">
        <v>1516134.62103271</v>
      </c>
      <c r="BK1518" s="99">
        <v>1022576.48628235</v>
      </c>
      <c r="BL1518" s="99">
        <v>0</v>
      </c>
      <c r="BM1518" s="99">
        <v>0</v>
      </c>
      <c r="BN1518" s="99">
        <v>0</v>
      </c>
      <c r="BO1518" s="99">
        <v>0</v>
      </c>
      <c r="BP1518" s="99">
        <v>0</v>
      </c>
      <c r="BQ1518" s="99">
        <v>0</v>
      </c>
      <c r="BR1518" s="99">
        <v>3947620.9961547898</v>
      </c>
      <c r="BS1518" s="99">
        <v>2230101.9891357399</v>
      </c>
      <c r="BT1518" s="99">
        <v>0</v>
      </c>
      <c r="BU1518" s="99">
        <v>0</v>
      </c>
      <c r="BV1518" s="99">
        <v>1820140.34007263</v>
      </c>
      <c r="BW1518" s="99">
        <v>0</v>
      </c>
      <c r="BX1518" s="99">
        <v>0</v>
      </c>
      <c r="BY1518" s="99">
        <v>0</v>
      </c>
      <c r="BZ1518" s="99">
        <v>0</v>
      </c>
      <c r="CA1518" s="99">
        <v>69679.260255813599</v>
      </c>
      <c r="CB1518" s="99">
        <v>4344095.2562255897</v>
      </c>
      <c r="CC1518" s="99">
        <v>38908307.808105499</v>
      </c>
      <c r="CD1518" s="99">
        <v>8003117.6299438505</v>
      </c>
      <c r="CE1518" s="99">
        <v>1652.85377269983</v>
      </c>
      <c r="CF1518" s="99">
        <v>218606.161214828</v>
      </c>
      <c r="CG1518" s="99">
        <v>1739751.1503906299</v>
      </c>
      <c r="CH1518" s="99">
        <v>0</v>
      </c>
      <c r="CI1518" s="99">
        <v>71321.345187187195</v>
      </c>
      <c r="CJ1518" s="99">
        <v>4557745.0300292997</v>
      </c>
      <c r="CK1518" s="99">
        <v>40666719.197265603</v>
      </c>
      <c r="CL1518" s="99">
        <v>8002779.0144042997</v>
      </c>
      <c r="CM1518" s="166">
        <v>96635.238233566299</v>
      </c>
      <c r="CN1518" s="166">
        <v>11969444.490356401</v>
      </c>
      <c r="CO1518" s="166">
        <v>66406786.978515603</v>
      </c>
      <c r="CP1518" s="99">
        <v>8002779.0144042997</v>
      </c>
      <c r="CQ1518" s="99">
        <v>0</v>
      </c>
      <c r="CR1518" s="99">
        <v>0</v>
      </c>
      <c r="CS1518" s="99">
        <v>0</v>
      </c>
      <c r="CT1518" s="99">
        <v>0</v>
      </c>
      <c r="CU1518" s="98">
        <v>8731.3537113639995</v>
      </c>
      <c r="CV1518" s="98">
        <v>26828.909380108998</v>
      </c>
      <c r="CW1518" s="98">
        <v>4562701.4174404172</v>
      </c>
      <c r="CX1518" s="98">
        <v>40648058.958496131</v>
      </c>
    </row>
    <row r="1519" spans="1:102" x14ac:dyDescent="0.2">
      <c r="A1519" s="98" t="s">
        <v>75</v>
      </c>
      <c r="B1519" s="100">
        <v>40695</v>
      </c>
      <c r="C1519" s="99">
        <v>60888.5692887306</v>
      </c>
      <c r="D1519" s="99">
        <v>2.0238837349752399</v>
      </c>
      <c r="E1519" s="99">
        <v>8302.4319568872506</v>
      </c>
      <c r="F1519" s="99">
        <v>6967.2309331893903</v>
      </c>
      <c r="G1519" s="99">
        <v>1686.77771665156</v>
      </c>
      <c r="H1519" s="99">
        <v>0</v>
      </c>
      <c r="I1519" s="99">
        <v>0</v>
      </c>
      <c r="J1519" s="99">
        <v>25875.641940116901</v>
      </c>
      <c r="K1519" s="99">
        <v>0</v>
      </c>
      <c r="L1519" s="99">
        <v>34075.9190039635</v>
      </c>
      <c r="M1519" s="99">
        <v>26318.6794812679</v>
      </c>
      <c r="N1519" s="99">
        <v>5316.9324346184703</v>
      </c>
      <c r="O1519" s="99">
        <v>0</v>
      </c>
      <c r="P1519" s="99">
        <v>0</v>
      </c>
      <c r="Q1519" s="99">
        <v>3393.8596404492901</v>
      </c>
      <c r="R1519" s="99">
        <v>0</v>
      </c>
      <c r="S1519" s="99">
        <v>0</v>
      </c>
      <c r="T1519" s="99">
        <v>1681.52600763738</v>
      </c>
      <c r="U1519" s="99">
        <v>26018.509450435598</v>
      </c>
      <c r="V1519" s="99">
        <v>3762534.5921325702</v>
      </c>
      <c r="W1519" s="99">
        <v>181.49479511939001</v>
      </c>
      <c r="X1519" s="99">
        <v>530500.61915588402</v>
      </c>
      <c r="Y1519" s="99">
        <v>377772.819946289</v>
      </c>
      <c r="Z1519" s="99">
        <v>218468.89659118699</v>
      </c>
      <c r="AA1519" s="99">
        <v>0</v>
      </c>
      <c r="AB1519" s="99">
        <v>0</v>
      </c>
      <c r="AC1519" s="99">
        <v>7527111.6553344699</v>
      </c>
      <c r="AD1519" s="99">
        <v>0</v>
      </c>
      <c r="AE1519" s="99">
        <v>1595214.54826355</v>
      </c>
      <c r="AF1519" s="99">
        <v>1429481.9548645001</v>
      </c>
      <c r="AG1519" s="99">
        <v>757243.71838378895</v>
      </c>
      <c r="AH1519" s="99">
        <v>0</v>
      </c>
      <c r="AI1519" s="99">
        <v>0</v>
      </c>
      <c r="AJ1519" s="99">
        <v>523035.92852401698</v>
      </c>
      <c r="AK1519" s="99">
        <v>0</v>
      </c>
      <c r="AL1519" s="99">
        <v>0</v>
      </c>
      <c r="AM1519" s="99">
        <v>217246.022890091</v>
      </c>
      <c r="AN1519" s="99">
        <v>7552611.6348266602</v>
      </c>
      <c r="AO1519" s="99">
        <v>34208873.229980499</v>
      </c>
      <c r="AP1519" s="99">
        <v>1205.4713739901799</v>
      </c>
      <c r="AQ1519" s="99">
        <v>4446709.5694580097</v>
      </c>
      <c r="AR1519" s="99">
        <v>3178578.1561279302</v>
      </c>
      <c r="AS1519" s="99">
        <v>1751373.53686523</v>
      </c>
      <c r="AT1519" s="99">
        <v>0</v>
      </c>
      <c r="AU1519" s="99">
        <v>0</v>
      </c>
      <c r="AV1519" s="99">
        <v>26350852.8120117</v>
      </c>
      <c r="AW1519" s="99">
        <v>0</v>
      </c>
      <c r="AX1519" s="99">
        <v>15017314.114257799</v>
      </c>
      <c r="AY1519" s="99">
        <v>13225636.856323199</v>
      </c>
      <c r="AZ1519" s="99">
        <v>6120609.4631347703</v>
      </c>
      <c r="BA1519" s="99">
        <v>0</v>
      </c>
      <c r="BB1519" s="99">
        <v>0</v>
      </c>
      <c r="BC1519" s="99">
        <v>4394113.9724731399</v>
      </c>
      <c r="BD1519" s="99">
        <v>0</v>
      </c>
      <c r="BE1519" s="99">
        <v>0</v>
      </c>
      <c r="BF1519" s="99">
        <v>1742541.26194763</v>
      </c>
      <c r="BG1519" s="99">
        <v>26383572.728515599</v>
      </c>
      <c r="BH1519" s="99">
        <v>6534233.3754272498</v>
      </c>
      <c r="BI1519" s="99">
        <v>156.428013609722</v>
      </c>
      <c r="BJ1519" s="99">
        <v>1488960.3525238</v>
      </c>
      <c r="BK1519" s="99">
        <v>992585.79048919701</v>
      </c>
      <c r="BL1519" s="99">
        <v>0</v>
      </c>
      <c r="BM1519" s="99">
        <v>0</v>
      </c>
      <c r="BN1519" s="99">
        <v>0</v>
      </c>
      <c r="BO1519" s="99">
        <v>0</v>
      </c>
      <c r="BP1519" s="99">
        <v>0</v>
      </c>
      <c r="BQ1519" s="99">
        <v>0</v>
      </c>
      <c r="BR1519" s="99">
        <v>3974011.01812744</v>
      </c>
      <c r="BS1519" s="99">
        <v>2263343.8514709501</v>
      </c>
      <c r="BT1519" s="99">
        <v>0</v>
      </c>
      <c r="BU1519" s="99">
        <v>0</v>
      </c>
      <c r="BV1519" s="99">
        <v>1826934.5757904099</v>
      </c>
      <c r="BW1519" s="99">
        <v>0</v>
      </c>
      <c r="BX1519" s="99">
        <v>0</v>
      </c>
      <c r="BY1519" s="99">
        <v>0</v>
      </c>
      <c r="BZ1519" s="99">
        <v>0</v>
      </c>
      <c r="CA1519" s="99">
        <v>69178.979497909502</v>
      </c>
      <c r="CB1519" s="99">
        <v>4289975.7300415002</v>
      </c>
      <c r="CC1519" s="99">
        <v>38645796.841308601</v>
      </c>
      <c r="CD1519" s="99">
        <v>8017297.0662841797</v>
      </c>
      <c r="CE1519" s="99">
        <v>1684.36740097404</v>
      </c>
      <c r="CF1519" s="99">
        <v>219534.85034942601</v>
      </c>
      <c r="CG1519" s="99">
        <v>1762009.34494019</v>
      </c>
      <c r="CH1519" s="99">
        <v>0</v>
      </c>
      <c r="CI1519" s="99">
        <v>70870.325481414795</v>
      </c>
      <c r="CJ1519" s="99">
        <v>4516056.2752075205</v>
      </c>
      <c r="CK1519" s="99">
        <v>40391664.065429702</v>
      </c>
      <c r="CL1519" s="99">
        <v>8016675.4710082998</v>
      </c>
      <c r="CM1519" s="166">
        <v>96638.367568969697</v>
      </c>
      <c r="CN1519" s="166">
        <v>12031542.079711899</v>
      </c>
      <c r="CO1519" s="166">
        <v>66810754.505371101</v>
      </c>
      <c r="CP1519" s="99">
        <v>8016675.4710082998</v>
      </c>
      <c r="CQ1519" s="99">
        <v>0</v>
      </c>
      <c r="CR1519" s="99">
        <v>0</v>
      </c>
      <c r="CS1519" s="99">
        <v>0</v>
      </c>
      <c r="CT1519" s="99">
        <v>0</v>
      </c>
      <c r="CU1519" s="98">
        <v>8461.623412125</v>
      </c>
      <c r="CV1519" s="98">
        <v>27333.955206597999</v>
      </c>
      <c r="CW1519" s="98">
        <v>4509510.5803909265</v>
      </c>
      <c r="CX1519" s="98">
        <v>40407806.186248794</v>
      </c>
    </row>
    <row r="1520" spans="1:102" x14ac:dyDescent="0.2">
      <c r="A1520" s="98" t="s">
        <v>75</v>
      </c>
      <c r="B1520" s="100">
        <v>40787</v>
      </c>
      <c r="C1520" s="99">
        <v>60923.229891777002</v>
      </c>
      <c r="D1520" s="99">
        <v>0.92602476399770195</v>
      </c>
      <c r="E1520" s="99">
        <v>8154.5152754783603</v>
      </c>
      <c r="F1520" s="99">
        <v>6852.3837904930097</v>
      </c>
      <c r="G1520" s="99">
        <v>1699.15310797095</v>
      </c>
      <c r="H1520" s="99">
        <v>0</v>
      </c>
      <c r="I1520" s="99">
        <v>0</v>
      </c>
      <c r="J1520" s="99">
        <v>25985.323961257898</v>
      </c>
      <c r="K1520" s="99">
        <v>0</v>
      </c>
      <c r="L1520" s="99">
        <v>34513.469551563299</v>
      </c>
      <c r="M1520" s="99">
        <v>26425.6455395222</v>
      </c>
      <c r="N1520" s="99">
        <v>5291.9910894632303</v>
      </c>
      <c r="O1520" s="99">
        <v>0</v>
      </c>
      <c r="P1520" s="99">
        <v>0</v>
      </c>
      <c r="Q1520" s="99">
        <v>3391.5040734112299</v>
      </c>
      <c r="R1520" s="99">
        <v>0</v>
      </c>
      <c r="S1520" s="99">
        <v>0</v>
      </c>
      <c r="T1520" s="99">
        <v>1699.6030931770799</v>
      </c>
      <c r="U1520" s="99">
        <v>26128.078616142298</v>
      </c>
      <c r="V1520" s="99">
        <v>3756216.0805053702</v>
      </c>
      <c r="W1520" s="99">
        <v>327.08725807443301</v>
      </c>
      <c r="X1520" s="99">
        <v>518458.71058654803</v>
      </c>
      <c r="Y1520" s="99">
        <v>368025.843307495</v>
      </c>
      <c r="Z1520" s="99">
        <v>217541.494869232</v>
      </c>
      <c r="AA1520" s="99">
        <v>0</v>
      </c>
      <c r="AB1520" s="99">
        <v>0</v>
      </c>
      <c r="AC1520" s="99">
        <v>7536415.4794921903</v>
      </c>
      <c r="AD1520" s="99">
        <v>0</v>
      </c>
      <c r="AE1520" s="99">
        <v>1561880.1171417199</v>
      </c>
      <c r="AF1520" s="99">
        <v>1441454.7644195601</v>
      </c>
      <c r="AG1520" s="99">
        <v>748802.05159759498</v>
      </c>
      <c r="AH1520" s="99">
        <v>0</v>
      </c>
      <c r="AI1520" s="99">
        <v>0</v>
      </c>
      <c r="AJ1520" s="99">
        <v>515587.699008942</v>
      </c>
      <c r="AK1520" s="99">
        <v>0</v>
      </c>
      <c r="AL1520" s="99">
        <v>0</v>
      </c>
      <c r="AM1520" s="99">
        <v>217351.51671218901</v>
      </c>
      <c r="AN1520" s="99">
        <v>7548569.3400268601</v>
      </c>
      <c r="AO1520" s="99">
        <v>34341241.613281302</v>
      </c>
      <c r="AP1520" s="99">
        <v>1049.432323277</v>
      </c>
      <c r="AQ1520" s="99">
        <v>4305180.3168334998</v>
      </c>
      <c r="AR1520" s="99">
        <v>3086543.3405456501</v>
      </c>
      <c r="AS1520" s="99">
        <v>1745727.8549194301</v>
      </c>
      <c r="AT1520" s="99">
        <v>0</v>
      </c>
      <c r="AU1520" s="99">
        <v>0</v>
      </c>
      <c r="AV1520" s="99">
        <v>26488100.7416992</v>
      </c>
      <c r="AW1520" s="99">
        <v>0</v>
      </c>
      <c r="AX1520" s="99">
        <v>14805128.1087646</v>
      </c>
      <c r="AY1520" s="99">
        <v>13426679.553833</v>
      </c>
      <c r="AZ1520" s="99">
        <v>6078891.30285645</v>
      </c>
      <c r="BA1520" s="99">
        <v>0</v>
      </c>
      <c r="BB1520" s="99">
        <v>0</v>
      </c>
      <c r="BC1520" s="99">
        <v>4354794.4933471698</v>
      </c>
      <c r="BD1520" s="99">
        <v>0</v>
      </c>
      <c r="BE1520" s="99">
        <v>0</v>
      </c>
      <c r="BF1520" s="99">
        <v>1747234.22715759</v>
      </c>
      <c r="BG1520" s="99">
        <v>26578680.939697299</v>
      </c>
      <c r="BH1520" s="99">
        <v>6652280.7171020498</v>
      </c>
      <c r="BI1520" s="99">
        <v>144.41536090895499</v>
      </c>
      <c r="BJ1520" s="99">
        <v>1491778.0818634001</v>
      </c>
      <c r="BK1520" s="99">
        <v>994118.73486328102</v>
      </c>
      <c r="BL1520" s="99">
        <v>0</v>
      </c>
      <c r="BM1520" s="99">
        <v>0</v>
      </c>
      <c r="BN1520" s="99">
        <v>0</v>
      </c>
      <c r="BO1520" s="99">
        <v>0</v>
      </c>
      <c r="BP1520" s="99">
        <v>0</v>
      </c>
      <c r="BQ1520" s="99">
        <v>0</v>
      </c>
      <c r="BR1520" s="99">
        <v>3991633.08233643</v>
      </c>
      <c r="BS1520" s="99">
        <v>2256504.7985229502</v>
      </c>
      <c r="BT1520" s="99">
        <v>0</v>
      </c>
      <c r="BU1520" s="99">
        <v>0</v>
      </c>
      <c r="BV1520" s="99">
        <v>1835771.7625732401</v>
      </c>
      <c r="BW1520" s="99">
        <v>0</v>
      </c>
      <c r="BX1520" s="99">
        <v>0</v>
      </c>
      <c r="BY1520" s="99">
        <v>0</v>
      </c>
      <c r="BZ1520" s="99">
        <v>0</v>
      </c>
      <c r="CA1520" s="99">
        <v>69086.020604133606</v>
      </c>
      <c r="CB1520" s="99">
        <v>4264307.6768188505</v>
      </c>
      <c r="CC1520" s="99">
        <v>38555958.250488304</v>
      </c>
      <c r="CD1520" s="99">
        <v>8133857.2482910203</v>
      </c>
      <c r="CE1520" s="99">
        <v>1698.1743125021501</v>
      </c>
      <c r="CF1520" s="99">
        <v>218346.70047187799</v>
      </c>
      <c r="CG1520" s="99">
        <v>1753921.6307678199</v>
      </c>
      <c r="CH1520" s="99">
        <v>0</v>
      </c>
      <c r="CI1520" s="99">
        <v>70795.149825096101</v>
      </c>
      <c r="CJ1520" s="99">
        <v>4477587.7598877</v>
      </c>
      <c r="CK1520" s="99">
        <v>40293679.591796897</v>
      </c>
      <c r="CL1520" s="99">
        <v>8138534.6035156297</v>
      </c>
      <c r="CM1520" s="166">
        <v>96746.641921997099</v>
      </c>
      <c r="CN1520" s="166">
        <v>12056515.283081099</v>
      </c>
      <c r="CO1520" s="166">
        <v>66867198.215332001</v>
      </c>
      <c r="CP1520" s="99">
        <v>8138534.6035156297</v>
      </c>
      <c r="CQ1520" s="99">
        <v>0</v>
      </c>
      <c r="CR1520" s="99">
        <v>0</v>
      </c>
      <c r="CS1520" s="99">
        <v>0</v>
      </c>
      <c r="CT1520" s="99">
        <v>0</v>
      </c>
      <c r="CU1520" s="98">
        <v>8289.7318732080003</v>
      </c>
      <c r="CV1520" s="98">
        <v>27469.476093983001</v>
      </c>
      <c r="CW1520" s="98">
        <v>4482654.3772907285</v>
      </c>
      <c r="CX1520" s="98">
        <v>40309879.881256126</v>
      </c>
    </row>
    <row r="1521" spans="1:102" x14ac:dyDescent="0.2">
      <c r="A1521" s="98" t="s">
        <v>75</v>
      </c>
      <c r="B1521" s="100">
        <v>40878</v>
      </c>
      <c r="C1521" s="99">
        <v>61115.521049976298</v>
      </c>
      <c r="D1521" s="99">
        <v>2.3704383569711398</v>
      </c>
      <c r="E1521" s="99">
        <v>8024.4116814732597</v>
      </c>
      <c r="F1521" s="99">
        <v>6762.0899581313097</v>
      </c>
      <c r="G1521" s="99">
        <v>1700.9003984928099</v>
      </c>
      <c r="H1521" s="99">
        <v>0</v>
      </c>
      <c r="I1521" s="99">
        <v>0</v>
      </c>
      <c r="J1521" s="99">
        <v>26421.000412225701</v>
      </c>
      <c r="K1521" s="99">
        <v>0</v>
      </c>
      <c r="L1521" s="99">
        <v>33839.087547302202</v>
      </c>
      <c r="M1521" s="99">
        <v>26537.0985608101</v>
      </c>
      <c r="N1521" s="99">
        <v>5324.0065858364096</v>
      </c>
      <c r="O1521" s="99">
        <v>0</v>
      </c>
      <c r="P1521" s="99">
        <v>0</v>
      </c>
      <c r="Q1521" s="99">
        <v>3413.6006311178198</v>
      </c>
      <c r="R1521" s="99">
        <v>0</v>
      </c>
      <c r="S1521" s="99">
        <v>0</v>
      </c>
      <c r="T1521" s="99">
        <v>1673.9988220334101</v>
      </c>
      <c r="U1521" s="99">
        <v>26561.5850176811</v>
      </c>
      <c r="V1521" s="99">
        <v>3744421.2083129901</v>
      </c>
      <c r="W1521" s="99">
        <v>89.389524007216096</v>
      </c>
      <c r="X1521" s="99">
        <v>502964.68981552101</v>
      </c>
      <c r="Y1521" s="99">
        <v>359378.68745422398</v>
      </c>
      <c r="Z1521" s="99">
        <v>216870.21247100801</v>
      </c>
      <c r="AA1521" s="99">
        <v>0</v>
      </c>
      <c r="AB1521" s="99">
        <v>0</v>
      </c>
      <c r="AC1521" s="99">
        <v>7654365.7285156297</v>
      </c>
      <c r="AD1521" s="99">
        <v>0</v>
      </c>
      <c r="AE1521" s="99">
        <v>1528029.5766449</v>
      </c>
      <c r="AF1521" s="99">
        <v>1445414.73849487</v>
      </c>
      <c r="AG1521" s="99">
        <v>744480.089370728</v>
      </c>
      <c r="AH1521" s="99">
        <v>0</v>
      </c>
      <c r="AI1521" s="99">
        <v>0</v>
      </c>
      <c r="AJ1521" s="99">
        <v>519071.76615524298</v>
      </c>
      <c r="AK1521" s="99">
        <v>0</v>
      </c>
      <c r="AL1521" s="99">
        <v>0</v>
      </c>
      <c r="AM1521" s="99">
        <v>214259.263111115</v>
      </c>
      <c r="AN1521" s="99">
        <v>7670582.2821044903</v>
      </c>
      <c r="AO1521" s="99">
        <v>34495544.886230499</v>
      </c>
      <c r="AP1521" s="99">
        <v>708.721872888505</v>
      </c>
      <c r="AQ1521" s="99">
        <v>4253053.7165527297</v>
      </c>
      <c r="AR1521" s="99">
        <v>3041177.0608520498</v>
      </c>
      <c r="AS1521" s="99">
        <v>1761196.21005249</v>
      </c>
      <c r="AT1521" s="99">
        <v>0</v>
      </c>
      <c r="AU1521" s="99">
        <v>0</v>
      </c>
      <c r="AV1521" s="99">
        <v>27157242.192382801</v>
      </c>
      <c r="AW1521" s="99">
        <v>0</v>
      </c>
      <c r="AX1521" s="99">
        <v>14692871.083740201</v>
      </c>
      <c r="AY1521" s="99">
        <v>13578623.8841553</v>
      </c>
      <c r="AZ1521" s="99">
        <v>6086114.3257446298</v>
      </c>
      <c r="BA1521" s="99">
        <v>0</v>
      </c>
      <c r="BB1521" s="99">
        <v>0</v>
      </c>
      <c r="BC1521" s="99">
        <v>4387932.8952026404</v>
      </c>
      <c r="BD1521" s="99">
        <v>0</v>
      </c>
      <c r="BE1521" s="99">
        <v>0</v>
      </c>
      <c r="BF1521" s="99">
        <v>1738266.7142944301</v>
      </c>
      <c r="BG1521" s="99">
        <v>27196558.605224598</v>
      </c>
      <c r="BH1521" s="99">
        <v>6684149.2758178702</v>
      </c>
      <c r="BI1521" s="99">
        <v>65.414390948601095</v>
      </c>
      <c r="BJ1521" s="99">
        <v>1475919.2044220001</v>
      </c>
      <c r="BK1521" s="99">
        <v>981526.73742675805</v>
      </c>
      <c r="BL1521" s="99">
        <v>0</v>
      </c>
      <c r="BM1521" s="99">
        <v>0</v>
      </c>
      <c r="BN1521" s="99">
        <v>0</v>
      </c>
      <c r="BO1521" s="99">
        <v>0</v>
      </c>
      <c r="BP1521" s="99">
        <v>0</v>
      </c>
      <c r="BQ1521" s="99">
        <v>0</v>
      </c>
      <c r="BR1521" s="99">
        <v>4034169.61895752</v>
      </c>
      <c r="BS1521" s="99">
        <v>2265683.5100707998</v>
      </c>
      <c r="BT1521" s="99">
        <v>0</v>
      </c>
      <c r="BU1521" s="99">
        <v>0</v>
      </c>
      <c r="BV1521" s="99">
        <v>1853826.1040802</v>
      </c>
      <c r="BW1521" s="99">
        <v>0</v>
      </c>
      <c r="BX1521" s="99">
        <v>0</v>
      </c>
      <c r="BY1521" s="99">
        <v>0</v>
      </c>
      <c r="BZ1521" s="99">
        <v>0</v>
      </c>
      <c r="CA1521" s="99">
        <v>69160.217704772906</v>
      </c>
      <c r="CB1521" s="99">
        <v>4251893.53125</v>
      </c>
      <c r="CC1521" s="99">
        <v>38791524.119628899</v>
      </c>
      <c r="CD1521" s="99">
        <v>8155038.1295776404</v>
      </c>
      <c r="CE1521" s="99">
        <v>1703.5957488864699</v>
      </c>
      <c r="CF1521" s="99">
        <v>216765.59395217901</v>
      </c>
      <c r="CG1521" s="99">
        <v>1756249.3033294701</v>
      </c>
      <c r="CH1521" s="99">
        <v>0</v>
      </c>
      <c r="CI1521" s="99">
        <v>70856.907387733503</v>
      </c>
      <c r="CJ1521" s="99">
        <v>4465458.0227661096</v>
      </c>
      <c r="CK1521" s="99">
        <v>40564406.091796897</v>
      </c>
      <c r="CL1521" s="99">
        <v>8159246.7709350605</v>
      </c>
      <c r="CM1521" s="166">
        <v>97232.154291152998</v>
      </c>
      <c r="CN1521" s="166">
        <v>12158900.2528076</v>
      </c>
      <c r="CO1521" s="166">
        <v>67696025.913085893</v>
      </c>
      <c r="CP1521" s="99">
        <v>8159246.7709350605</v>
      </c>
      <c r="CQ1521" s="99">
        <v>0</v>
      </c>
      <c r="CR1521" s="99">
        <v>0</v>
      </c>
      <c r="CS1521" s="99">
        <v>0</v>
      </c>
      <c r="CT1521" s="99">
        <v>0</v>
      </c>
      <c r="CU1521" s="98">
        <v>8166.7989654940002</v>
      </c>
      <c r="CV1521" s="98">
        <v>27940.213932473001</v>
      </c>
      <c r="CW1521" s="98">
        <v>4468659.125202179</v>
      </c>
      <c r="CX1521" s="98">
        <v>40547773.422958367</v>
      </c>
    </row>
    <row r="1522" spans="1:102" x14ac:dyDescent="0.2">
      <c r="A1522" s="98" t="s">
        <v>75</v>
      </c>
      <c r="B1522" s="100">
        <v>40969</v>
      </c>
      <c r="C1522" s="99">
        <v>61194.5711307526</v>
      </c>
      <c r="D1522" s="99">
        <v>0.91763627699401695</v>
      </c>
      <c r="E1522" s="99">
        <v>7940.6278856992703</v>
      </c>
      <c r="F1522" s="99">
        <v>6659.4052833318701</v>
      </c>
      <c r="G1522" s="99">
        <v>1700.66562375426</v>
      </c>
      <c r="H1522" s="99">
        <v>0</v>
      </c>
      <c r="I1522" s="99">
        <v>0</v>
      </c>
      <c r="J1522" s="99">
        <v>26785.7594754696</v>
      </c>
      <c r="K1522" s="99">
        <v>0</v>
      </c>
      <c r="L1522" s="99">
        <v>33384.149037361101</v>
      </c>
      <c r="M1522" s="99">
        <v>26617.515056848501</v>
      </c>
      <c r="N1522" s="99">
        <v>5394.5845591425896</v>
      </c>
      <c r="O1522" s="99">
        <v>0</v>
      </c>
      <c r="P1522" s="99">
        <v>0</v>
      </c>
      <c r="Q1522" s="99">
        <v>3409.9679661393202</v>
      </c>
      <c r="R1522" s="99">
        <v>0</v>
      </c>
      <c r="S1522" s="99">
        <v>0</v>
      </c>
      <c r="T1522" s="99">
        <v>1703.32640494406</v>
      </c>
      <c r="U1522" s="99">
        <v>26927.544160604499</v>
      </c>
      <c r="V1522" s="99">
        <v>3742189.0959167499</v>
      </c>
      <c r="W1522" s="99">
        <v>27.081913806963701</v>
      </c>
      <c r="X1522" s="99">
        <v>485475.33721923799</v>
      </c>
      <c r="Y1522" s="99">
        <v>359537.33440399199</v>
      </c>
      <c r="Z1522" s="99">
        <v>220251.94402503999</v>
      </c>
      <c r="AA1522" s="99">
        <v>0</v>
      </c>
      <c r="AB1522" s="99">
        <v>0</v>
      </c>
      <c r="AC1522" s="99">
        <v>7835824.9301757803</v>
      </c>
      <c r="AD1522" s="99">
        <v>0</v>
      </c>
      <c r="AE1522" s="99">
        <v>1542145.6519927999</v>
      </c>
      <c r="AF1522" s="99">
        <v>1455837.1817779499</v>
      </c>
      <c r="AG1522" s="99">
        <v>743789.42714691197</v>
      </c>
      <c r="AH1522" s="99">
        <v>0</v>
      </c>
      <c r="AI1522" s="99">
        <v>0</v>
      </c>
      <c r="AJ1522" s="99">
        <v>523681.94200515701</v>
      </c>
      <c r="AK1522" s="99">
        <v>0</v>
      </c>
      <c r="AL1522" s="99">
        <v>0</v>
      </c>
      <c r="AM1522" s="99">
        <v>219647.73089790301</v>
      </c>
      <c r="AN1522" s="99">
        <v>7828429.1833496103</v>
      </c>
      <c r="AO1522" s="99">
        <v>34733542.087890603</v>
      </c>
      <c r="AP1522" s="99">
        <v>347.320811510086</v>
      </c>
      <c r="AQ1522" s="99">
        <v>4228731.7573852502</v>
      </c>
      <c r="AR1522" s="99">
        <v>3062750.5793151902</v>
      </c>
      <c r="AS1522" s="99">
        <v>1800340.4958190899</v>
      </c>
      <c r="AT1522" s="99">
        <v>0</v>
      </c>
      <c r="AU1522" s="99">
        <v>0</v>
      </c>
      <c r="AV1522" s="99">
        <v>27804029.169677701</v>
      </c>
      <c r="AW1522" s="99">
        <v>0</v>
      </c>
      <c r="AX1522" s="99">
        <v>14784395.7669678</v>
      </c>
      <c r="AY1522" s="99">
        <v>13776723.9765625</v>
      </c>
      <c r="AZ1522" s="99">
        <v>6148734.5372924795</v>
      </c>
      <c r="BA1522" s="99">
        <v>0</v>
      </c>
      <c r="BB1522" s="99">
        <v>0</v>
      </c>
      <c r="BC1522" s="99">
        <v>4441221.7149658203</v>
      </c>
      <c r="BD1522" s="99">
        <v>0</v>
      </c>
      <c r="BE1522" s="99">
        <v>0</v>
      </c>
      <c r="BF1522" s="99">
        <v>1793934.4347381601</v>
      </c>
      <c r="BG1522" s="99">
        <v>27782642.924804699</v>
      </c>
      <c r="BH1522" s="99">
        <v>6818747.2258911096</v>
      </c>
      <c r="BI1522" s="99">
        <v>64.081169770099194</v>
      </c>
      <c r="BJ1522" s="99">
        <v>1488145.1250305199</v>
      </c>
      <c r="BK1522" s="99">
        <v>983512.66004180897</v>
      </c>
      <c r="BL1522" s="99">
        <v>0</v>
      </c>
      <c r="BM1522" s="99">
        <v>0</v>
      </c>
      <c r="BN1522" s="99">
        <v>0</v>
      </c>
      <c r="BO1522" s="99">
        <v>0</v>
      </c>
      <c r="BP1522" s="99">
        <v>0</v>
      </c>
      <c r="BQ1522" s="99">
        <v>0</v>
      </c>
      <c r="BR1522" s="99">
        <v>4162145.2910156301</v>
      </c>
      <c r="BS1522" s="99">
        <v>2293610.38531494</v>
      </c>
      <c r="BT1522" s="99">
        <v>0</v>
      </c>
      <c r="BU1522" s="99">
        <v>0</v>
      </c>
      <c r="BV1522" s="99">
        <v>1880049.76008606</v>
      </c>
      <c r="BW1522" s="99">
        <v>0</v>
      </c>
      <c r="BX1522" s="99">
        <v>0</v>
      </c>
      <c r="BY1522" s="99">
        <v>0</v>
      </c>
      <c r="BZ1522" s="99">
        <v>0</v>
      </c>
      <c r="CA1522" s="99">
        <v>69124.742567062407</v>
      </c>
      <c r="CB1522" s="99">
        <v>4226883.3459472703</v>
      </c>
      <c r="CC1522" s="99">
        <v>38871590.1552734</v>
      </c>
      <c r="CD1522" s="99">
        <v>8327559.0346679697</v>
      </c>
      <c r="CE1522" s="99">
        <v>1701.2437307089599</v>
      </c>
      <c r="CF1522" s="99">
        <v>218849.559934616</v>
      </c>
      <c r="CG1522" s="99">
        <v>1789343.6889495801</v>
      </c>
      <c r="CH1522" s="99">
        <v>0</v>
      </c>
      <c r="CI1522" s="99">
        <v>70816.884169578596</v>
      </c>
      <c r="CJ1522" s="99">
        <v>4445714.0875854502</v>
      </c>
      <c r="CK1522" s="99">
        <v>40645419.114257798</v>
      </c>
      <c r="CL1522" s="99">
        <v>8325314.7830200205</v>
      </c>
      <c r="CM1522" s="166">
        <v>97552.419164657593</v>
      </c>
      <c r="CN1522" s="166">
        <v>12254970.0074463</v>
      </c>
      <c r="CO1522" s="166">
        <v>68417119.092773393</v>
      </c>
      <c r="CP1522" s="99">
        <v>8325314.7830200205</v>
      </c>
      <c r="CQ1522" s="99">
        <v>0</v>
      </c>
      <c r="CR1522" s="99">
        <v>0</v>
      </c>
      <c r="CS1522" s="99">
        <v>0</v>
      </c>
      <c r="CT1522" s="99">
        <v>0</v>
      </c>
      <c r="CU1522" s="98">
        <v>8074.2860322070001</v>
      </c>
      <c r="CV1522" s="98">
        <v>28317.680668175999</v>
      </c>
      <c r="CW1522" s="98">
        <v>4445732.9058818864</v>
      </c>
      <c r="CX1522" s="98">
        <v>40660933.844222978</v>
      </c>
    </row>
    <row r="1523" spans="1:102" x14ac:dyDescent="0.2">
      <c r="A1523" s="98" t="s">
        <v>75</v>
      </c>
      <c r="B1523" s="100">
        <v>41061</v>
      </c>
      <c r="C1523" s="99">
        <v>61109.738159656503</v>
      </c>
      <c r="D1523" s="99">
        <v>1.0087367349915399</v>
      </c>
      <c r="E1523" s="99">
        <v>7752.4643226861999</v>
      </c>
      <c r="F1523" s="99">
        <v>6525.1866496801404</v>
      </c>
      <c r="G1523" s="99">
        <v>1688.9180008024</v>
      </c>
      <c r="H1523" s="99">
        <v>0</v>
      </c>
      <c r="I1523" s="99">
        <v>0</v>
      </c>
      <c r="J1523" s="99">
        <v>26942.686373949098</v>
      </c>
      <c r="K1523" s="99">
        <v>0</v>
      </c>
      <c r="L1523" s="99">
        <v>33594.231271743804</v>
      </c>
      <c r="M1523" s="99">
        <v>26624.603699922602</v>
      </c>
      <c r="N1523" s="99">
        <v>5204.4857378602001</v>
      </c>
      <c r="O1523" s="99">
        <v>0</v>
      </c>
      <c r="P1523" s="99">
        <v>0</v>
      </c>
      <c r="Q1523" s="99">
        <v>3429.2009728848898</v>
      </c>
      <c r="R1523" s="99">
        <v>0</v>
      </c>
      <c r="S1523" s="99">
        <v>0</v>
      </c>
      <c r="T1523" s="99">
        <v>1684.4305770099199</v>
      </c>
      <c r="U1523" s="99">
        <v>27071.035881519299</v>
      </c>
      <c r="V1523" s="99">
        <v>3711639.9088439899</v>
      </c>
      <c r="W1523" s="99">
        <v>26.285982512868902</v>
      </c>
      <c r="X1523" s="99">
        <v>475670.98196411098</v>
      </c>
      <c r="Y1523" s="99">
        <v>345213.36042022699</v>
      </c>
      <c r="Z1523" s="99">
        <v>213743.49698448199</v>
      </c>
      <c r="AA1523" s="99">
        <v>0</v>
      </c>
      <c r="AB1523" s="99">
        <v>0</v>
      </c>
      <c r="AC1523" s="99">
        <v>7785023.3983764602</v>
      </c>
      <c r="AD1523" s="99">
        <v>0</v>
      </c>
      <c r="AE1523" s="99">
        <v>1489044.3848419201</v>
      </c>
      <c r="AF1523" s="99">
        <v>1450985.53440857</v>
      </c>
      <c r="AG1523" s="99">
        <v>692228.36468505894</v>
      </c>
      <c r="AH1523" s="99">
        <v>0</v>
      </c>
      <c r="AI1523" s="99">
        <v>0</v>
      </c>
      <c r="AJ1523" s="99">
        <v>534477.29878997803</v>
      </c>
      <c r="AK1523" s="99">
        <v>0</v>
      </c>
      <c r="AL1523" s="99">
        <v>0</v>
      </c>
      <c r="AM1523" s="99">
        <v>213095.56580543501</v>
      </c>
      <c r="AN1523" s="99">
        <v>7812953.30285645</v>
      </c>
      <c r="AO1523" s="99">
        <v>34665008.4287109</v>
      </c>
      <c r="AP1523" s="99">
        <v>298.78497463464703</v>
      </c>
      <c r="AQ1523" s="99">
        <v>4057139.5449829102</v>
      </c>
      <c r="AR1523" s="99">
        <v>2973076.8053894001</v>
      </c>
      <c r="AS1523" s="99">
        <v>1750562.30136108</v>
      </c>
      <c r="AT1523" s="99">
        <v>0</v>
      </c>
      <c r="AU1523" s="99">
        <v>0</v>
      </c>
      <c r="AV1523" s="99">
        <v>27957713.057861298</v>
      </c>
      <c r="AW1523" s="99">
        <v>0</v>
      </c>
      <c r="AX1523" s="99">
        <v>14424487.962646499</v>
      </c>
      <c r="AY1523" s="99">
        <v>13819674.9332275</v>
      </c>
      <c r="AZ1523" s="99">
        <v>5760743.0554809598</v>
      </c>
      <c r="BA1523" s="99">
        <v>0</v>
      </c>
      <c r="BB1523" s="99">
        <v>0</v>
      </c>
      <c r="BC1523" s="99">
        <v>4527077.48718262</v>
      </c>
      <c r="BD1523" s="99">
        <v>0</v>
      </c>
      <c r="BE1523" s="99">
        <v>0</v>
      </c>
      <c r="BF1523" s="99">
        <v>1745916.40205383</v>
      </c>
      <c r="BG1523" s="99">
        <v>28011863.5068359</v>
      </c>
      <c r="BH1523" s="99">
        <v>6702908.1250610398</v>
      </c>
      <c r="BI1523" s="99">
        <v>41.682191001717001</v>
      </c>
      <c r="BJ1523" s="99">
        <v>1460154.12043762</v>
      </c>
      <c r="BK1523" s="99">
        <v>949735.26580047596</v>
      </c>
      <c r="BL1523" s="99">
        <v>0</v>
      </c>
      <c r="BM1523" s="99">
        <v>0</v>
      </c>
      <c r="BN1523" s="99">
        <v>0</v>
      </c>
      <c r="BO1523" s="99">
        <v>0</v>
      </c>
      <c r="BP1523" s="99">
        <v>0</v>
      </c>
      <c r="BQ1523" s="99">
        <v>0</v>
      </c>
      <c r="BR1523" s="99">
        <v>4104187.2522277799</v>
      </c>
      <c r="BS1523" s="99">
        <v>2166512.0850524898</v>
      </c>
      <c r="BT1523" s="99">
        <v>0</v>
      </c>
      <c r="BU1523" s="99">
        <v>0</v>
      </c>
      <c r="BV1523" s="99">
        <v>1919807.0441131601</v>
      </c>
      <c r="BW1523" s="99">
        <v>0</v>
      </c>
      <c r="BX1523" s="99">
        <v>0</v>
      </c>
      <c r="BY1523" s="99">
        <v>0</v>
      </c>
      <c r="BZ1523" s="99">
        <v>0</v>
      </c>
      <c r="CA1523" s="99">
        <v>68846.710053443894</v>
      </c>
      <c r="CB1523" s="99">
        <v>4184466.5940246601</v>
      </c>
      <c r="CC1523" s="99">
        <v>38682309.542968802</v>
      </c>
      <c r="CD1523" s="99">
        <v>8155056.6684570303</v>
      </c>
      <c r="CE1523" s="99">
        <v>1687.6533482074699</v>
      </c>
      <c r="CF1523" s="99">
        <v>214466.61917114299</v>
      </c>
      <c r="CG1523" s="99">
        <v>1759396.47640991</v>
      </c>
      <c r="CH1523" s="99">
        <v>0</v>
      </c>
      <c r="CI1523" s="99">
        <v>70540.584137916594</v>
      </c>
      <c r="CJ1523" s="99">
        <v>4398928.2451782199</v>
      </c>
      <c r="CK1523" s="99">
        <v>40455932.373046897</v>
      </c>
      <c r="CL1523" s="99">
        <v>8153739.4619140597</v>
      </c>
      <c r="CM1523" s="166">
        <v>97410.481193542495</v>
      </c>
      <c r="CN1523" s="166">
        <v>12255228.6552734</v>
      </c>
      <c r="CO1523" s="166">
        <v>68530859.0234375</v>
      </c>
      <c r="CP1523" s="99">
        <v>8153739.4619140597</v>
      </c>
      <c r="CQ1523" s="99">
        <v>0</v>
      </c>
      <c r="CR1523" s="99">
        <v>0</v>
      </c>
      <c r="CS1523" s="99">
        <v>0</v>
      </c>
      <c r="CT1523" s="99">
        <v>0</v>
      </c>
      <c r="CU1523" s="98">
        <v>7887.6329911040002</v>
      </c>
      <c r="CV1523" s="98">
        <v>28437.312203531001</v>
      </c>
      <c r="CW1523" s="98">
        <v>4398933.2131958026</v>
      </c>
      <c r="CX1523" s="98">
        <v>40441706.019378714</v>
      </c>
    </row>
    <row r="1524" spans="1:102" x14ac:dyDescent="0.2">
      <c r="A1524" s="98" t="s">
        <v>75</v>
      </c>
      <c r="B1524" s="100">
        <v>41153</v>
      </c>
      <c r="C1524" s="99">
        <v>60704.092668533303</v>
      </c>
      <c r="D1524" s="99">
        <v>0.940363292997063</v>
      </c>
      <c r="E1524" s="99">
        <v>7511.9814696907997</v>
      </c>
      <c r="F1524" s="99">
        <v>6302.7738938331604</v>
      </c>
      <c r="G1524" s="99">
        <v>1679.5161566883301</v>
      </c>
      <c r="H1524" s="99">
        <v>0</v>
      </c>
      <c r="I1524" s="99">
        <v>0</v>
      </c>
      <c r="J1524" s="99">
        <v>27043.3780441284</v>
      </c>
      <c r="K1524" s="99">
        <v>0</v>
      </c>
      <c r="L1524" s="99">
        <v>33275.577374935201</v>
      </c>
      <c r="M1524" s="99">
        <v>26637.778437376001</v>
      </c>
      <c r="N1524" s="99">
        <v>5164.2953303456297</v>
      </c>
      <c r="O1524" s="99">
        <v>0</v>
      </c>
      <c r="P1524" s="99">
        <v>0</v>
      </c>
      <c r="Q1524" s="99">
        <v>3406.2522743046302</v>
      </c>
      <c r="R1524" s="99">
        <v>0</v>
      </c>
      <c r="S1524" s="99">
        <v>0</v>
      </c>
      <c r="T1524" s="99">
        <v>1673.4558352232</v>
      </c>
      <c r="U1524" s="99">
        <v>27170.025688886599</v>
      </c>
      <c r="V1524" s="99">
        <v>3667812.22839355</v>
      </c>
      <c r="W1524" s="99">
        <v>63.650624047964797</v>
      </c>
      <c r="X1524" s="99">
        <v>461288.36422729498</v>
      </c>
      <c r="Y1524" s="99">
        <v>337660.67905807501</v>
      </c>
      <c r="Z1524" s="99">
        <v>206833.15875625599</v>
      </c>
      <c r="AA1524" s="99">
        <v>0</v>
      </c>
      <c r="AB1524" s="99">
        <v>0</v>
      </c>
      <c r="AC1524" s="99">
        <v>7816709.75744629</v>
      </c>
      <c r="AD1524" s="99">
        <v>0</v>
      </c>
      <c r="AE1524" s="99">
        <v>1461951.94200134</v>
      </c>
      <c r="AF1524" s="99">
        <v>1443370.2299194301</v>
      </c>
      <c r="AG1524" s="99">
        <v>680261.164535522</v>
      </c>
      <c r="AH1524" s="99">
        <v>0</v>
      </c>
      <c r="AI1524" s="99">
        <v>0</v>
      </c>
      <c r="AJ1524" s="99">
        <v>543982.445075989</v>
      </c>
      <c r="AK1524" s="99">
        <v>0</v>
      </c>
      <c r="AL1524" s="99">
        <v>0</v>
      </c>
      <c r="AM1524" s="99">
        <v>206430.65191078201</v>
      </c>
      <c r="AN1524" s="99">
        <v>7829569.6792602502</v>
      </c>
      <c r="AO1524" s="99">
        <v>34390013.487792999</v>
      </c>
      <c r="AP1524" s="99">
        <v>535.80435356497799</v>
      </c>
      <c r="AQ1524" s="99">
        <v>3968033.5516967801</v>
      </c>
      <c r="AR1524" s="99">
        <v>2908667.3604431199</v>
      </c>
      <c r="AS1524" s="99">
        <v>1720411.47419739</v>
      </c>
      <c r="AT1524" s="99">
        <v>0</v>
      </c>
      <c r="AU1524" s="99">
        <v>0</v>
      </c>
      <c r="AV1524" s="99">
        <v>28200616.996826202</v>
      </c>
      <c r="AW1524" s="99">
        <v>0</v>
      </c>
      <c r="AX1524" s="99">
        <v>14250189.4727783</v>
      </c>
      <c r="AY1524" s="99">
        <v>13822151.4306641</v>
      </c>
      <c r="AZ1524" s="99">
        <v>5712115.5993652297</v>
      </c>
      <c r="BA1524" s="99">
        <v>0</v>
      </c>
      <c r="BB1524" s="99">
        <v>0</v>
      </c>
      <c r="BC1524" s="99">
        <v>4643005.56140137</v>
      </c>
      <c r="BD1524" s="99">
        <v>0</v>
      </c>
      <c r="BE1524" s="99">
        <v>0</v>
      </c>
      <c r="BF1524" s="99">
        <v>1717588.68574524</v>
      </c>
      <c r="BG1524" s="99">
        <v>28279952.049560498</v>
      </c>
      <c r="BH1524" s="99">
        <v>6852996.8467407199</v>
      </c>
      <c r="BI1524" s="99">
        <v>49.100620667915798</v>
      </c>
      <c r="BJ1524" s="99">
        <v>1474062.8598938</v>
      </c>
      <c r="BK1524" s="99">
        <v>961949.73045349098</v>
      </c>
      <c r="BL1524" s="99">
        <v>0</v>
      </c>
      <c r="BM1524" s="99">
        <v>0</v>
      </c>
      <c r="BN1524" s="99">
        <v>0</v>
      </c>
      <c r="BO1524" s="99">
        <v>0</v>
      </c>
      <c r="BP1524" s="99">
        <v>0</v>
      </c>
      <c r="BQ1524" s="99">
        <v>0</v>
      </c>
      <c r="BR1524" s="99">
        <v>4128907.08172607</v>
      </c>
      <c r="BS1524" s="99">
        <v>2159955.7139587398</v>
      </c>
      <c r="BT1524" s="99">
        <v>0</v>
      </c>
      <c r="BU1524" s="99">
        <v>0</v>
      </c>
      <c r="BV1524" s="99">
        <v>1984122.41879272</v>
      </c>
      <c r="BW1524" s="99">
        <v>0</v>
      </c>
      <c r="BX1524" s="99">
        <v>0</v>
      </c>
      <c r="BY1524" s="99">
        <v>0</v>
      </c>
      <c r="BZ1524" s="99">
        <v>0</v>
      </c>
      <c r="CA1524" s="99">
        <v>68223.4130716324</v>
      </c>
      <c r="CB1524" s="99">
        <v>4123424.5049743699</v>
      </c>
      <c r="CC1524" s="99">
        <v>38293325.386230499</v>
      </c>
      <c r="CD1524" s="99">
        <v>8321733.6372680701</v>
      </c>
      <c r="CE1524" s="99">
        <v>1677.40069845319</v>
      </c>
      <c r="CF1524" s="99">
        <v>207709.18516349801</v>
      </c>
      <c r="CG1524" s="99">
        <v>1727714.8125</v>
      </c>
      <c r="CH1524" s="99">
        <v>0</v>
      </c>
      <c r="CI1524" s="99">
        <v>69908.394948959394</v>
      </c>
      <c r="CJ1524" s="99">
        <v>4340179.7302246103</v>
      </c>
      <c r="CK1524" s="99">
        <v>39992158.783203103</v>
      </c>
      <c r="CL1524" s="99">
        <v>8326911.3189697303</v>
      </c>
      <c r="CM1524" s="166">
        <v>96936.604588508606</v>
      </c>
      <c r="CN1524" s="166">
        <v>12153269.916015601</v>
      </c>
      <c r="CO1524" s="166">
        <v>68388769.049804702</v>
      </c>
      <c r="CP1524" s="99">
        <v>8326911.3189697303</v>
      </c>
      <c r="CQ1524" s="99">
        <v>0</v>
      </c>
      <c r="CR1524" s="99">
        <v>0</v>
      </c>
      <c r="CS1524" s="99">
        <v>0</v>
      </c>
      <c r="CT1524" s="99">
        <v>0</v>
      </c>
      <c r="CU1524" s="98">
        <v>7637.6739891050001</v>
      </c>
      <c r="CV1524" s="98">
        <v>28539.912594945999</v>
      </c>
      <c r="CW1524" s="98">
        <v>4331133.6901378678</v>
      </c>
      <c r="CX1524" s="98">
        <v>40021040.198730499</v>
      </c>
    </row>
    <row r="1525" spans="1:102" x14ac:dyDescent="0.2">
      <c r="A1525" s="98" t="s">
        <v>75</v>
      </c>
      <c r="B1525" s="100">
        <v>41244</v>
      </c>
      <c r="C1525" s="99">
        <v>60647.359986782103</v>
      </c>
      <c r="D1525" s="99">
        <v>0</v>
      </c>
      <c r="E1525" s="99">
        <v>7526.4139254093197</v>
      </c>
      <c r="F1525" s="99">
        <v>6385.2417312264397</v>
      </c>
      <c r="G1525" s="99">
        <v>1684.8036854714201</v>
      </c>
      <c r="H1525" s="99">
        <v>0</v>
      </c>
      <c r="I1525" s="99">
        <v>0</v>
      </c>
      <c r="J1525" s="99">
        <v>27208.955363988902</v>
      </c>
      <c r="K1525" s="99">
        <v>0</v>
      </c>
      <c r="L1525" s="99">
        <v>32985.321050643899</v>
      </c>
      <c r="M1525" s="99">
        <v>26665.356395721399</v>
      </c>
      <c r="N1525" s="99">
        <v>5134.6345891356495</v>
      </c>
      <c r="O1525" s="99">
        <v>0</v>
      </c>
      <c r="P1525" s="99">
        <v>0</v>
      </c>
      <c r="Q1525" s="99">
        <v>3426.3304603993902</v>
      </c>
      <c r="R1525" s="99">
        <v>0</v>
      </c>
      <c r="S1525" s="99">
        <v>0</v>
      </c>
      <c r="T1525" s="99">
        <v>1662.4580658674199</v>
      </c>
      <c r="U1525" s="99">
        <v>27333.949059963201</v>
      </c>
      <c r="V1525" s="99">
        <v>3664027.7591247601</v>
      </c>
      <c r="W1525" s="99">
        <v>0</v>
      </c>
      <c r="X1525" s="99">
        <v>445809.79531478899</v>
      </c>
      <c r="Y1525" s="99">
        <v>323016.458202362</v>
      </c>
      <c r="Z1525" s="99">
        <v>206884.12879180899</v>
      </c>
      <c r="AA1525" s="99">
        <v>0</v>
      </c>
      <c r="AB1525" s="99">
        <v>0</v>
      </c>
      <c r="AC1525" s="99">
        <v>7865327.89770508</v>
      </c>
      <c r="AD1525" s="99">
        <v>0</v>
      </c>
      <c r="AE1525" s="99">
        <v>1458777.7054595901</v>
      </c>
      <c r="AF1525" s="99">
        <v>1448017.5350647001</v>
      </c>
      <c r="AG1525" s="99">
        <v>674966.57105255104</v>
      </c>
      <c r="AH1525" s="99">
        <v>0</v>
      </c>
      <c r="AI1525" s="99">
        <v>0</v>
      </c>
      <c r="AJ1525" s="99">
        <v>544267.90693664597</v>
      </c>
      <c r="AK1525" s="99">
        <v>0</v>
      </c>
      <c r="AL1525" s="99">
        <v>0</v>
      </c>
      <c r="AM1525" s="99">
        <v>205249.14304924</v>
      </c>
      <c r="AN1525" s="99">
        <v>7881501.2831420898</v>
      </c>
      <c r="AO1525" s="99">
        <v>34587493.728515603</v>
      </c>
      <c r="AP1525" s="99">
        <v>0</v>
      </c>
      <c r="AQ1525" s="99">
        <v>3890513.7922058101</v>
      </c>
      <c r="AR1525" s="99">
        <v>2825763.5617065402</v>
      </c>
      <c r="AS1525" s="99">
        <v>1725162.91001892</v>
      </c>
      <c r="AT1525" s="99">
        <v>0</v>
      </c>
      <c r="AU1525" s="99">
        <v>0</v>
      </c>
      <c r="AV1525" s="99">
        <v>28480743.533691399</v>
      </c>
      <c r="AW1525" s="99">
        <v>0</v>
      </c>
      <c r="AX1525" s="99">
        <v>14366533.615966801</v>
      </c>
      <c r="AY1525" s="99">
        <v>13945081.3822021</v>
      </c>
      <c r="AZ1525" s="99">
        <v>5708562.9533081101</v>
      </c>
      <c r="BA1525" s="99">
        <v>0</v>
      </c>
      <c r="BB1525" s="99">
        <v>0</v>
      </c>
      <c r="BC1525" s="99">
        <v>4656610.7857665997</v>
      </c>
      <c r="BD1525" s="99">
        <v>0</v>
      </c>
      <c r="BE1525" s="99">
        <v>0</v>
      </c>
      <c r="BF1525" s="99">
        <v>1710840.98054504</v>
      </c>
      <c r="BG1525" s="99">
        <v>28525443.099121101</v>
      </c>
      <c r="BH1525" s="99">
        <v>6928504.7824096698</v>
      </c>
      <c r="BI1525" s="99">
        <v>0</v>
      </c>
      <c r="BJ1525" s="99">
        <v>1427994.5128631601</v>
      </c>
      <c r="BK1525" s="99">
        <v>915153.33870696998</v>
      </c>
      <c r="BL1525" s="99">
        <v>0</v>
      </c>
      <c r="BM1525" s="99">
        <v>0</v>
      </c>
      <c r="BN1525" s="99">
        <v>0</v>
      </c>
      <c r="BO1525" s="99">
        <v>0</v>
      </c>
      <c r="BP1525" s="99">
        <v>0</v>
      </c>
      <c r="BQ1525" s="99">
        <v>0</v>
      </c>
      <c r="BR1525" s="99">
        <v>4188552.4423828102</v>
      </c>
      <c r="BS1525" s="99">
        <v>2157100.8403625502</v>
      </c>
      <c r="BT1525" s="99">
        <v>0</v>
      </c>
      <c r="BU1525" s="99">
        <v>0</v>
      </c>
      <c r="BV1525" s="99">
        <v>2003889.14813232</v>
      </c>
      <c r="BW1525" s="99">
        <v>0</v>
      </c>
      <c r="BX1525" s="99">
        <v>0</v>
      </c>
      <c r="BY1525" s="99">
        <v>0</v>
      </c>
      <c r="BZ1525" s="99">
        <v>0</v>
      </c>
      <c r="CA1525" s="99">
        <v>68211.341915130601</v>
      </c>
      <c r="CB1525" s="99">
        <v>4115314.8803405799</v>
      </c>
      <c r="CC1525" s="99">
        <v>38507872.052246101</v>
      </c>
      <c r="CD1525" s="99">
        <v>8351046.3062133798</v>
      </c>
      <c r="CE1525" s="99">
        <v>1687.3866417259001</v>
      </c>
      <c r="CF1525" s="99">
        <v>206795.38924408</v>
      </c>
      <c r="CG1525" s="99">
        <v>1720371.9191741899</v>
      </c>
      <c r="CH1525" s="99">
        <v>0</v>
      </c>
      <c r="CI1525" s="99">
        <v>69893.729286193804</v>
      </c>
      <c r="CJ1525" s="99">
        <v>4324835.0490722703</v>
      </c>
      <c r="CK1525" s="99">
        <v>40223530.211425804</v>
      </c>
      <c r="CL1525" s="99">
        <v>8355001.7395019503</v>
      </c>
      <c r="CM1525" s="166">
        <v>97015.900866508498</v>
      </c>
      <c r="CN1525" s="166">
        <v>12184543.428222699</v>
      </c>
      <c r="CO1525" s="166">
        <v>68697920.374023393</v>
      </c>
      <c r="CP1525" s="99">
        <v>8355001.7395019503</v>
      </c>
      <c r="CQ1525" s="99">
        <v>0</v>
      </c>
      <c r="CR1525" s="99">
        <v>0</v>
      </c>
      <c r="CS1525" s="99">
        <v>0</v>
      </c>
      <c r="CT1525" s="99">
        <v>0</v>
      </c>
      <c r="CU1525" s="98">
        <v>7654.6290498500002</v>
      </c>
      <c r="CV1525" s="98">
        <v>28698.612932648</v>
      </c>
      <c r="CW1525" s="98">
        <v>4322110.2695846595</v>
      </c>
      <c r="CX1525" s="98">
        <v>40228243.971420288</v>
      </c>
    </row>
    <row r="1526" spans="1:102" x14ac:dyDescent="0.2">
      <c r="A1526" s="98" t="s">
        <v>75</v>
      </c>
      <c r="B1526" s="100">
        <v>41334</v>
      </c>
      <c r="C1526" s="99">
        <v>59635.6667160988</v>
      </c>
      <c r="D1526" s="99">
        <v>0</v>
      </c>
      <c r="E1526" s="99">
        <v>7373.9402173757599</v>
      </c>
      <c r="F1526" s="99">
        <v>6179.7481495142001</v>
      </c>
      <c r="G1526" s="99">
        <v>1623.9046549797099</v>
      </c>
      <c r="H1526" s="99">
        <v>0</v>
      </c>
      <c r="I1526" s="99">
        <v>0</v>
      </c>
      <c r="J1526" s="99">
        <v>27425.715712308898</v>
      </c>
      <c r="K1526" s="99">
        <v>0</v>
      </c>
      <c r="L1526" s="99">
        <v>1786.91503031552</v>
      </c>
      <c r="M1526" s="99">
        <v>26517.034603357301</v>
      </c>
      <c r="N1526" s="99">
        <v>5011.94302600622</v>
      </c>
      <c r="O1526" s="99">
        <v>0</v>
      </c>
      <c r="P1526" s="99">
        <v>30084.828673601201</v>
      </c>
      <c r="Q1526" s="99">
        <v>3425.3432199358899</v>
      </c>
      <c r="R1526" s="99">
        <v>0</v>
      </c>
      <c r="S1526" s="99">
        <v>1615.7120715379699</v>
      </c>
      <c r="T1526" s="99">
        <v>0</v>
      </c>
      <c r="U1526" s="99">
        <v>27546.842338562001</v>
      </c>
      <c r="V1526" s="99">
        <v>3612805.4107055701</v>
      </c>
      <c r="W1526" s="99">
        <v>0</v>
      </c>
      <c r="X1526" s="99">
        <v>430239.54489898699</v>
      </c>
      <c r="Y1526" s="99">
        <v>309283.95331573498</v>
      </c>
      <c r="Z1526" s="99">
        <v>201795.79315566999</v>
      </c>
      <c r="AA1526" s="99">
        <v>0</v>
      </c>
      <c r="AB1526" s="99">
        <v>0</v>
      </c>
      <c r="AC1526" s="99">
        <v>7880630.8370971698</v>
      </c>
      <c r="AD1526" s="99">
        <v>0</v>
      </c>
      <c r="AE1526" s="99">
        <v>46602.199880599997</v>
      </c>
      <c r="AF1526" s="99">
        <v>1444301.94448853</v>
      </c>
      <c r="AG1526" s="99">
        <v>652440.20100402797</v>
      </c>
      <c r="AH1526" s="99">
        <v>0</v>
      </c>
      <c r="AI1526" s="99">
        <v>1341365.04216003</v>
      </c>
      <c r="AJ1526" s="99">
        <v>541668.04691314697</v>
      </c>
      <c r="AK1526" s="99">
        <v>0</v>
      </c>
      <c r="AL1526" s="99">
        <v>200529.793722153</v>
      </c>
      <c r="AM1526" s="99">
        <v>0</v>
      </c>
      <c r="AN1526" s="99">
        <v>7906862.6165161096</v>
      </c>
      <c r="AO1526" s="99">
        <v>33968069.5244141</v>
      </c>
      <c r="AP1526" s="99">
        <v>0</v>
      </c>
      <c r="AQ1526" s="99">
        <v>3634547.8701171898</v>
      </c>
      <c r="AR1526" s="99">
        <v>2650717.7114868201</v>
      </c>
      <c r="AS1526" s="99">
        <v>1669634.6499481199</v>
      </c>
      <c r="AT1526" s="99">
        <v>0</v>
      </c>
      <c r="AU1526" s="99">
        <v>0</v>
      </c>
      <c r="AV1526" s="99">
        <v>28685581.1328125</v>
      </c>
      <c r="AW1526" s="99">
        <v>0</v>
      </c>
      <c r="AX1526" s="99">
        <v>469466.986095428</v>
      </c>
      <c r="AY1526" s="99">
        <v>13946414.017211899</v>
      </c>
      <c r="AZ1526" s="99">
        <v>5522671.1969604502</v>
      </c>
      <c r="BA1526" s="99">
        <v>0</v>
      </c>
      <c r="BB1526" s="99">
        <v>12824125.7576904</v>
      </c>
      <c r="BC1526" s="99">
        <v>4628641.3600463904</v>
      </c>
      <c r="BD1526" s="99">
        <v>0</v>
      </c>
      <c r="BE1526" s="99">
        <v>1657924.5200958301</v>
      </c>
      <c r="BF1526" s="99">
        <v>0</v>
      </c>
      <c r="BG1526" s="99">
        <v>28735744.467041001</v>
      </c>
      <c r="BH1526" s="99">
        <v>8069998.7677612295</v>
      </c>
      <c r="BI1526" s="99">
        <v>0</v>
      </c>
      <c r="BJ1526" s="99">
        <v>1456296.27534485</v>
      </c>
      <c r="BK1526" s="99">
        <v>918601.78065490699</v>
      </c>
      <c r="BL1526" s="99">
        <v>0</v>
      </c>
      <c r="BM1526" s="99">
        <v>0</v>
      </c>
      <c r="BN1526" s="99">
        <v>0</v>
      </c>
      <c r="BO1526" s="99">
        <v>0</v>
      </c>
      <c r="BP1526" s="99">
        <v>0</v>
      </c>
      <c r="BQ1526" s="99">
        <v>0</v>
      </c>
      <c r="BR1526" s="99">
        <v>4435155.9724121103</v>
      </c>
      <c r="BS1526" s="99">
        <v>2152796.5885925302</v>
      </c>
      <c r="BT1526" s="99">
        <v>0</v>
      </c>
      <c r="BU1526" s="99">
        <v>954391.49999237095</v>
      </c>
      <c r="BV1526" s="99">
        <v>2064655.9817504899</v>
      </c>
      <c r="BW1526" s="99">
        <v>0</v>
      </c>
      <c r="BX1526" s="99">
        <v>137658.95985412601</v>
      </c>
      <c r="BY1526" s="99">
        <v>0</v>
      </c>
      <c r="BZ1526" s="99">
        <v>0</v>
      </c>
      <c r="CA1526" s="99">
        <v>66982.486847877502</v>
      </c>
      <c r="CB1526" s="99">
        <v>4044170.8168334998</v>
      </c>
      <c r="CC1526" s="99">
        <v>37671329.957519501</v>
      </c>
      <c r="CD1526" s="99">
        <v>9549276.7154540997</v>
      </c>
      <c r="CE1526" s="99">
        <v>1624.05860577524</v>
      </c>
      <c r="CF1526" s="99">
        <v>202888.90935516401</v>
      </c>
      <c r="CG1526" s="99">
        <v>1681705.1478729199</v>
      </c>
      <c r="CH1526" s="99">
        <v>0</v>
      </c>
      <c r="CI1526" s="99">
        <v>68599.169838905305</v>
      </c>
      <c r="CJ1526" s="99">
        <v>4253629.5065917997</v>
      </c>
      <c r="CK1526" s="99">
        <v>39368972.378417999</v>
      </c>
      <c r="CL1526" s="99">
        <v>9682870.3199462909</v>
      </c>
      <c r="CM1526" s="166">
        <v>95959.966937065095</v>
      </c>
      <c r="CN1526" s="166">
        <v>12183413.021118199</v>
      </c>
      <c r="CO1526" s="166">
        <v>68286957.03125</v>
      </c>
      <c r="CP1526" s="99">
        <v>9682870.3199462909</v>
      </c>
      <c r="CQ1526" s="99">
        <v>0</v>
      </c>
      <c r="CR1526" s="99">
        <v>0</v>
      </c>
      <c r="CS1526" s="99">
        <v>0</v>
      </c>
      <c r="CT1526" s="99">
        <v>0</v>
      </c>
      <c r="CU1526" s="98">
        <v>7488.2340823670002</v>
      </c>
      <c r="CV1526" s="98">
        <v>28876.497921261001</v>
      </c>
      <c r="CW1526" s="98">
        <v>4247059.7261886634</v>
      </c>
      <c r="CX1526" s="98">
        <v>39353035.105392419</v>
      </c>
    </row>
    <row r="1527" spans="1:102" x14ac:dyDescent="0.2">
      <c r="A1527" s="98" t="s">
        <v>75</v>
      </c>
      <c r="B1527" s="100">
        <v>41426</v>
      </c>
      <c r="C1527" s="99">
        <v>59683.847047805801</v>
      </c>
      <c r="D1527" s="99">
        <v>0</v>
      </c>
      <c r="E1527" s="99">
        <v>7253.1995843648901</v>
      </c>
      <c r="F1527" s="99">
        <v>6097.8059720396996</v>
      </c>
      <c r="G1527" s="99">
        <v>1641.9562234878499</v>
      </c>
      <c r="H1527" s="99">
        <v>0</v>
      </c>
      <c r="I1527" s="99">
        <v>0</v>
      </c>
      <c r="J1527" s="99">
        <v>27583.955699682199</v>
      </c>
      <c r="K1527" s="99">
        <v>0</v>
      </c>
      <c r="L1527" s="99">
        <v>1476.86063554883</v>
      </c>
      <c r="M1527" s="99">
        <v>26831.2042632103</v>
      </c>
      <c r="N1527" s="99">
        <v>4953.4001727104196</v>
      </c>
      <c r="O1527" s="99">
        <v>0</v>
      </c>
      <c r="P1527" s="99">
        <v>30256.210651874499</v>
      </c>
      <c r="Q1527" s="99">
        <v>3448.3563129305799</v>
      </c>
      <c r="R1527" s="99">
        <v>0</v>
      </c>
      <c r="S1527" s="99">
        <v>1629.83746756613</v>
      </c>
      <c r="T1527" s="99">
        <v>0</v>
      </c>
      <c r="U1527" s="99">
        <v>27692.168095827099</v>
      </c>
      <c r="V1527" s="99">
        <v>3583053.7479248</v>
      </c>
      <c r="W1527" s="99">
        <v>0</v>
      </c>
      <c r="X1527" s="99">
        <v>422448.66928863502</v>
      </c>
      <c r="Y1527" s="99">
        <v>307337.49721908598</v>
      </c>
      <c r="Z1527" s="99">
        <v>200820.86353111299</v>
      </c>
      <c r="AA1527" s="99">
        <v>0</v>
      </c>
      <c r="AB1527" s="99">
        <v>0</v>
      </c>
      <c r="AC1527" s="99">
        <v>7930161.5967407199</v>
      </c>
      <c r="AD1527" s="99">
        <v>0</v>
      </c>
      <c r="AE1527" s="99">
        <v>38079.613782882698</v>
      </c>
      <c r="AF1527" s="99">
        <v>1437491.5147705099</v>
      </c>
      <c r="AG1527" s="99">
        <v>640716.00597381603</v>
      </c>
      <c r="AH1527" s="99">
        <v>0</v>
      </c>
      <c r="AI1527" s="99">
        <v>1345951.33174133</v>
      </c>
      <c r="AJ1527" s="99">
        <v>533646.88297271705</v>
      </c>
      <c r="AK1527" s="99">
        <v>0</v>
      </c>
      <c r="AL1527" s="99">
        <v>199296.13247680699</v>
      </c>
      <c r="AM1527" s="99">
        <v>0</v>
      </c>
      <c r="AN1527" s="99">
        <v>7924062.53979492</v>
      </c>
      <c r="AO1527" s="99">
        <v>33809489.4462891</v>
      </c>
      <c r="AP1527" s="99">
        <v>0</v>
      </c>
      <c r="AQ1527" s="99">
        <v>3587204.55386353</v>
      </c>
      <c r="AR1527" s="99">
        <v>2616430.8305969201</v>
      </c>
      <c r="AS1527" s="99">
        <v>1664815.7137756301</v>
      </c>
      <c r="AT1527" s="99">
        <v>0</v>
      </c>
      <c r="AU1527" s="99">
        <v>0</v>
      </c>
      <c r="AV1527" s="99">
        <v>28846239.6323242</v>
      </c>
      <c r="AW1527" s="99">
        <v>0</v>
      </c>
      <c r="AX1527" s="99">
        <v>386805.44729995698</v>
      </c>
      <c r="AY1527" s="99">
        <v>13933424.323364301</v>
      </c>
      <c r="AZ1527" s="99">
        <v>5441554.5098266602</v>
      </c>
      <c r="BA1527" s="99">
        <v>0</v>
      </c>
      <c r="BB1527" s="99">
        <v>12955396.6791992</v>
      </c>
      <c r="BC1527" s="99">
        <v>4578629.5396728497</v>
      </c>
      <c r="BD1527" s="99">
        <v>0</v>
      </c>
      <c r="BE1527" s="99">
        <v>1651832.75788879</v>
      </c>
      <c r="BF1527" s="99">
        <v>0</v>
      </c>
      <c r="BG1527" s="99">
        <v>28840241.543945301</v>
      </c>
      <c r="BH1527" s="99">
        <v>8122000.89916992</v>
      </c>
      <c r="BI1527" s="99">
        <v>0</v>
      </c>
      <c r="BJ1527" s="99">
        <v>1476747.87809753</v>
      </c>
      <c r="BK1527" s="99">
        <v>928735.31944274902</v>
      </c>
      <c r="BL1527" s="99">
        <v>0</v>
      </c>
      <c r="BM1527" s="99">
        <v>0</v>
      </c>
      <c r="BN1527" s="99">
        <v>0</v>
      </c>
      <c r="BO1527" s="99">
        <v>0</v>
      </c>
      <c r="BP1527" s="99">
        <v>0</v>
      </c>
      <c r="BQ1527" s="99">
        <v>0</v>
      </c>
      <c r="BR1527" s="99">
        <v>4436996.7284545898</v>
      </c>
      <c r="BS1527" s="99">
        <v>2135314.4447326702</v>
      </c>
      <c r="BT1527" s="99">
        <v>0</v>
      </c>
      <c r="BU1527" s="99">
        <v>966592.44999694801</v>
      </c>
      <c r="BV1527" s="99">
        <v>2072168.61276245</v>
      </c>
      <c r="BW1527" s="99">
        <v>0</v>
      </c>
      <c r="BX1527" s="99">
        <v>139924.85985183701</v>
      </c>
      <c r="BY1527" s="99">
        <v>0</v>
      </c>
      <c r="BZ1527" s="99">
        <v>0</v>
      </c>
      <c r="CA1527" s="99">
        <v>66933.201759338393</v>
      </c>
      <c r="CB1527" s="99">
        <v>4008833.9212951702</v>
      </c>
      <c r="CC1527" s="99">
        <v>37448191.267089799</v>
      </c>
      <c r="CD1527" s="99">
        <v>9591599.8746337909</v>
      </c>
      <c r="CE1527" s="99">
        <v>1642.4852166175799</v>
      </c>
      <c r="CF1527" s="99">
        <v>199200.65698051499</v>
      </c>
      <c r="CG1527" s="99">
        <v>1651917.12654114</v>
      </c>
      <c r="CH1527" s="99">
        <v>0</v>
      </c>
      <c r="CI1527" s="99">
        <v>68581.223855018601</v>
      </c>
      <c r="CJ1527" s="99">
        <v>4204438.0974731399</v>
      </c>
      <c r="CK1527" s="99">
        <v>39111731.34375</v>
      </c>
      <c r="CL1527" s="99">
        <v>9727141.99609375</v>
      </c>
      <c r="CM1527" s="166">
        <v>96084.386156082197</v>
      </c>
      <c r="CN1527" s="166">
        <v>12151418.881225601</v>
      </c>
      <c r="CO1527" s="166">
        <v>67938194.520507798</v>
      </c>
      <c r="CP1527" s="99">
        <v>9727141.99609375</v>
      </c>
      <c r="CQ1527" s="99">
        <v>0</v>
      </c>
      <c r="CR1527" s="99">
        <v>0</v>
      </c>
      <c r="CS1527" s="99">
        <v>0</v>
      </c>
      <c r="CT1527" s="99">
        <v>0</v>
      </c>
      <c r="CU1527" s="98">
        <v>7362.6428071660002</v>
      </c>
      <c r="CV1527" s="98">
        <v>29035.320991240998</v>
      </c>
      <c r="CW1527" s="98">
        <v>4208034.5782756852</v>
      </c>
      <c r="CX1527" s="98">
        <v>39100108.393630937</v>
      </c>
    </row>
    <row r="1528" spans="1:102" x14ac:dyDescent="0.2">
      <c r="A1528" s="98" t="s">
        <v>75</v>
      </c>
      <c r="B1528" s="100">
        <v>41518</v>
      </c>
      <c r="C1528" s="99">
        <v>59489.251635074601</v>
      </c>
      <c r="D1528" s="99">
        <v>0</v>
      </c>
      <c r="E1528" s="99">
        <v>7068.9643961191196</v>
      </c>
      <c r="F1528" s="99">
        <v>5929.4469830989801</v>
      </c>
      <c r="G1528" s="99">
        <v>1637.5243261456501</v>
      </c>
      <c r="H1528" s="99">
        <v>0</v>
      </c>
      <c r="I1528" s="99">
        <v>0</v>
      </c>
      <c r="J1528" s="99">
        <v>27673.506629467</v>
      </c>
      <c r="K1528" s="99">
        <v>0</v>
      </c>
      <c r="L1528" s="99">
        <v>220.03609123639799</v>
      </c>
      <c r="M1528" s="99">
        <v>26751.6159043312</v>
      </c>
      <c r="N1528" s="99">
        <v>4959.7342901825896</v>
      </c>
      <c r="O1528" s="99">
        <v>0</v>
      </c>
      <c r="P1528" s="99">
        <v>31263.9851920605</v>
      </c>
      <c r="Q1528" s="99">
        <v>3430.5028201043601</v>
      </c>
      <c r="R1528" s="99">
        <v>0</v>
      </c>
      <c r="S1528" s="99">
        <v>1628.04659363627</v>
      </c>
      <c r="T1528" s="99">
        <v>0</v>
      </c>
      <c r="U1528" s="99">
        <v>27764.353917598699</v>
      </c>
      <c r="V1528" s="99">
        <v>3553388.6660766602</v>
      </c>
      <c r="W1528" s="99">
        <v>0</v>
      </c>
      <c r="X1528" s="99">
        <v>410990.14165115397</v>
      </c>
      <c r="Y1528" s="99">
        <v>297295.61811447103</v>
      </c>
      <c r="Z1528" s="99">
        <v>203925.88686752299</v>
      </c>
      <c r="AA1528" s="99">
        <v>0</v>
      </c>
      <c r="AB1528" s="99">
        <v>0</v>
      </c>
      <c r="AC1528" s="99">
        <v>7965825.0441284198</v>
      </c>
      <c r="AD1528" s="99">
        <v>0</v>
      </c>
      <c r="AE1528" s="99">
        <v>28922.0047330856</v>
      </c>
      <c r="AF1528" s="99">
        <v>1438490.8757934601</v>
      </c>
      <c r="AG1528" s="99">
        <v>632651.45024871803</v>
      </c>
      <c r="AH1528" s="99">
        <v>0</v>
      </c>
      <c r="AI1528" s="99">
        <v>1354537.9396057101</v>
      </c>
      <c r="AJ1528" s="99">
        <v>523802.61233902001</v>
      </c>
      <c r="AK1528" s="99">
        <v>0</v>
      </c>
      <c r="AL1528" s="99">
        <v>203174.78435516401</v>
      </c>
      <c r="AM1528" s="99">
        <v>0</v>
      </c>
      <c r="AN1528" s="99">
        <v>7977469.38208008</v>
      </c>
      <c r="AO1528" s="99">
        <v>33594740.533691399</v>
      </c>
      <c r="AP1528" s="99">
        <v>0</v>
      </c>
      <c r="AQ1528" s="99">
        <v>3487819.3352355999</v>
      </c>
      <c r="AR1528" s="99">
        <v>2522278.7948303199</v>
      </c>
      <c r="AS1528" s="99">
        <v>1682966.6226043699</v>
      </c>
      <c r="AT1528" s="99">
        <v>0</v>
      </c>
      <c r="AU1528" s="99">
        <v>0</v>
      </c>
      <c r="AV1528" s="99">
        <v>29015546.489990201</v>
      </c>
      <c r="AW1528" s="99">
        <v>0</v>
      </c>
      <c r="AX1528" s="99">
        <v>211187.477109909</v>
      </c>
      <c r="AY1528" s="99">
        <v>14029531.6761475</v>
      </c>
      <c r="AZ1528" s="99">
        <v>5389967.2014160203</v>
      </c>
      <c r="BA1528" s="99">
        <v>0</v>
      </c>
      <c r="BB1528" s="99">
        <v>13162256.8487549</v>
      </c>
      <c r="BC1528" s="99">
        <v>4492535.51318359</v>
      </c>
      <c r="BD1528" s="99">
        <v>0</v>
      </c>
      <c r="BE1528" s="99">
        <v>1676252.2215118399</v>
      </c>
      <c r="BF1528" s="99">
        <v>0</v>
      </c>
      <c r="BG1528" s="99">
        <v>29073437.910400402</v>
      </c>
      <c r="BH1528" s="99">
        <v>8120861.0720214797</v>
      </c>
      <c r="BI1528" s="99">
        <v>0</v>
      </c>
      <c r="BJ1528" s="99">
        <v>1452292.5170745801</v>
      </c>
      <c r="BK1528" s="99">
        <v>910379.05951690697</v>
      </c>
      <c r="BL1528" s="99">
        <v>0</v>
      </c>
      <c r="BM1528" s="99">
        <v>0</v>
      </c>
      <c r="BN1528" s="99">
        <v>0</v>
      </c>
      <c r="BO1528" s="99">
        <v>0</v>
      </c>
      <c r="BP1528" s="99">
        <v>0</v>
      </c>
      <c r="BQ1528" s="99">
        <v>0</v>
      </c>
      <c r="BR1528" s="99">
        <v>4487335.6589355497</v>
      </c>
      <c r="BS1528" s="99">
        <v>2114812.6128234901</v>
      </c>
      <c r="BT1528" s="99">
        <v>0</v>
      </c>
      <c r="BU1528" s="99">
        <v>820511.65999603295</v>
      </c>
      <c r="BV1528" s="99">
        <v>2047680.28794861</v>
      </c>
      <c r="BW1528" s="99">
        <v>0</v>
      </c>
      <c r="BX1528" s="99">
        <v>120147.809878349</v>
      </c>
      <c r="BY1528" s="99">
        <v>0</v>
      </c>
      <c r="BZ1528" s="99">
        <v>0</v>
      </c>
      <c r="CA1528" s="99">
        <v>66558.5822200775</v>
      </c>
      <c r="CB1528" s="99">
        <v>3960018.2346191402</v>
      </c>
      <c r="CC1528" s="99">
        <v>37029221.054199196</v>
      </c>
      <c r="CD1528" s="99">
        <v>9563585.4294433594</v>
      </c>
      <c r="CE1528" s="99">
        <v>1634.6021617352999</v>
      </c>
      <c r="CF1528" s="99">
        <v>204605.42591667199</v>
      </c>
      <c r="CG1528" s="99">
        <v>1687824.1840057401</v>
      </c>
      <c r="CH1528" s="99">
        <v>0</v>
      </c>
      <c r="CI1528" s="99">
        <v>68197.478356361404</v>
      </c>
      <c r="CJ1528" s="99">
        <v>4168251.3853454599</v>
      </c>
      <c r="CK1528" s="99">
        <v>38677123.229003899</v>
      </c>
      <c r="CL1528" s="99">
        <v>9696758.7128906306</v>
      </c>
      <c r="CM1528" s="166">
        <v>95816.992827415495</v>
      </c>
      <c r="CN1528" s="166">
        <v>12104189.4923096</v>
      </c>
      <c r="CO1528" s="166">
        <v>67744458.484375</v>
      </c>
      <c r="CP1528" s="99">
        <v>9696758.7128906306</v>
      </c>
      <c r="CQ1528" s="99">
        <v>0</v>
      </c>
      <c r="CR1528" s="99">
        <v>0</v>
      </c>
      <c r="CS1528" s="99">
        <v>0</v>
      </c>
      <c r="CT1528" s="99">
        <v>0</v>
      </c>
      <c r="CU1528" s="98">
        <v>7160.9771504660002</v>
      </c>
      <c r="CV1528" s="98">
        <v>29129.035448273</v>
      </c>
      <c r="CW1528" s="98">
        <v>4164623.6605358124</v>
      </c>
      <c r="CX1528" s="98">
        <v>38717045.238204934</v>
      </c>
    </row>
    <row r="1529" spans="1:102" x14ac:dyDescent="0.2">
      <c r="A1529" s="98" t="s">
        <v>75</v>
      </c>
      <c r="B1529" s="100">
        <v>41609</v>
      </c>
      <c r="C1529" s="99">
        <v>59043.9945344925</v>
      </c>
      <c r="D1529" s="99">
        <v>0</v>
      </c>
      <c r="E1529" s="99">
        <v>6875.0230265259697</v>
      </c>
      <c r="F1529" s="99">
        <v>5801.4768852591496</v>
      </c>
      <c r="G1529" s="99">
        <v>1603.5498568564699</v>
      </c>
      <c r="H1529" s="99">
        <v>0</v>
      </c>
      <c r="I1529" s="99">
        <v>0</v>
      </c>
      <c r="J1529" s="99">
        <v>27794.5906291008</v>
      </c>
      <c r="K1529" s="99">
        <v>0</v>
      </c>
      <c r="L1529" s="99">
        <v>162.461207136512</v>
      </c>
      <c r="M1529" s="99">
        <v>26673.6434719563</v>
      </c>
      <c r="N1529" s="99">
        <v>4958.6662082672101</v>
      </c>
      <c r="O1529" s="99">
        <v>0</v>
      </c>
      <c r="P1529" s="99">
        <v>30784.903710603699</v>
      </c>
      <c r="Q1529" s="99">
        <v>3398.1815730333301</v>
      </c>
      <c r="R1529" s="99">
        <v>0</v>
      </c>
      <c r="S1529" s="99">
        <v>1590.58227309585</v>
      </c>
      <c r="T1529" s="99">
        <v>0</v>
      </c>
      <c r="U1529" s="99">
        <v>27866.187392473199</v>
      </c>
      <c r="V1529" s="99">
        <v>3502522.1186218299</v>
      </c>
      <c r="W1529" s="99">
        <v>0</v>
      </c>
      <c r="X1529" s="99">
        <v>395785.09061050398</v>
      </c>
      <c r="Y1529" s="99">
        <v>289600.77547454799</v>
      </c>
      <c r="Z1529" s="99">
        <v>197575.60427665699</v>
      </c>
      <c r="AA1529" s="99">
        <v>0</v>
      </c>
      <c r="AB1529" s="99">
        <v>0</v>
      </c>
      <c r="AC1529" s="99">
        <v>7923836.3543090802</v>
      </c>
      <c r="AD1529" s="99">
        <v>0</v>
      </c>
      <c r="AE1529" s="99">
        <v>23033.920698881098</v>
      </c>
      <c r="AF1529" s="99">
        <v>1419081.48202515</v>
      </c>
      <c r="AG1529" s="99">
        <v>622919.16947937</v>
      </c>
      <c r="AH1529" s="99">
        <v>0</v>
      </c>
      <c r="AI1529" s="99">
        <v>1315821.7269744901</v>
      </c>
      <c r="AJ1529" s="99">
        <v>514063.33891296398</v>
      </c>
      <c r="AK1529" s="99">
        <v>0</v>
      </c>
      <c r="AL1529" s="99">
        <v>196229.12128257801</v>
      </c>
      <c r="AM1529" s="99">
        <v>0</v>
      </c>
      <c r="AN1529" s="99">
        <v>7933407.5624389602</v>
      </c>
      <c r="AO1529" s="99">
        <v>33272023.8911133</v>
      </c>
      <c r="AP1529" s="99">
        <v>0</v>
      </c>
      <c r="AQ1529" s="99">
        <v>3316131.9317627</v>
      </c>
      <c r="AR1529" s="99">
        <v>2412382.5137634301</v>
      </c>
      <c r="AS1529" s="99">
        <v>1636578.98423767</v>
      </c>
      <c r="AT1529" s="99">
        <v>0</v>
      </c>
      <c r="AU1529" s="99">
        <v>0</v>
      </c>
      <c r="AV1529" s="99">
        <v>29105358.506347701</v>
      </c>
      <c r="AW1529" s="99">
        <v>0</v>
      </c>
      <c r="AX1529" s="99">
        <v>181637.939064026</v>
      </c>
      <c r="AY1529" s="99">
        <v>13870809.7614746</v>
      </c>
      <c r="AZ1529" s="99">
        <v>5336531.9885864304</v>
      </c>
      <c r="BA1529" s="99">
        <v>0</v>
      </c>
      <c r="BB1529" s="99">
        <v>12797973.579833999</v>
      </c>
      <c r="BC1529" s="99">
        <v>4409954.5648193397</v>
      </c>
      <c r="BD1529" s="99">
        <v>0</v>
      </c>
      <c r="BE1529" s="99">
        <v>1626653.9854126</v>
      </c>
      <c r="BF1529" s="99">
        <v>0</v>
      </c>
      <c r="BG1529" s="99">
        <v>29134534.463378899</v>
      </c>
      <c r="BH1529" s="99">
        <v>8063314.4885253897</v>
      </c>
      <c r="BI1529" s="99">
        <v>0</v>
      </c>
      <c r="BJ1529" s="99">
        <v>1456901.4272766099</v>
      </c>
      <c r="BK1529" s="99">
        <v>914840.70870971703</v>
      </c>
      <c r="BL1529" s="99">
        <v>0</v>
      </c>
      <c r="BM1529" s="99">
        <v>0</v>
      </c>
      <c r="BN1529" s="99">
        <v>0</v>
      </c>
      <c r="BO1529" s="99">
        <v>0</v>
      </c>
      <c r="BP1529" s="99">
        <v>0</v>
      </c>
      <c r="BQ1529" s="99">
        <v>0</v>
      </c>
      <c r="BR1529" s="99">
        <v>4451888.4346313505</v>
      </c>
      <c r="BS1529" s="99">
        <v>2094079.0161438</v>
      </c>
      <c r="BT1529" s="99">
        <v>0</v>
      </c>
      <c r="BU1529" s="99">
        <v>928420.979995728</v>
      </c>
      <c r="BV1529" s="99">
        <v>2051203.9376678499</v>
      </c>
      <c r="BW1529" s="99">
        <v>0</v>
      </c>
      <c r="BX1529" s="99">
        <v>129904.66986656201</v>
      </c>
      <c r="BY1529" s="99">
        <v>0</v>
      </c>
      <c r="BZ1529" s="99">
        <v>0</v>
      </c>
      <c r="CA1529" s="99">
        <v>65951.860156059294</v>
      </c>
      <c r="CB1529" s="99">
        <v>3904238.4658203102</v>
      </c>
      <c r="CC1529" s="99">
        <v>36660595.856933601</v>
      </c>
      <c r="CD1529" s="99">
        <v>9516041.3658447303</v>
      </c>
      <c r="CE1529" s="99">
        <v>1605.5421548187701</v>
      </c>
      <c r="CF1529" s="99">
        <v>197513.50126838699</v>
      </c>
      <c r="CG1529" s="99">
        <v>1634228.73200989</v>
      </c>
      <c r="CH1529" s="99">
        <v>0</v>
      </c>
      <c r="CI1529" s="99">
        <v>67554.865681648298</v>
      </c>
      <c r="CJ1529" s="99">
        <v>4096810.9177246098</v>
      </c>
      <c r="CK1529" s="99">
        <v>38304377.6787109</v>
      </c>
      <c r="CL1529" s="99">
        <v>9648859.8046875</v>
      </c>
      <c r="CM1529" s="166">
        <v>95206.919673919707</v>
      </c>
      <c r="CN1529" s="166">
        <v>12020524.489746099</v>
      </c>
      <c r="CO1529" s="166">
        <v>67251957.421875</v>
      </c>
      <c r="CP1529" s="99">
        <v>9648859.8046875</v>
      </c>
      <c r="CQ1529" s="99">
        <v>0</v>
      </c>
      <c r="CR1529" s="99">
        <v>0</v>
      </c>
      <c r="CS1529" s="99">
        <v>0</v>
      </c>
      <c r="CT1529" s="99">
        <v>0</v>
      </c>
      <c r="CU1529" s="98">
        <v>6950.2973069910004</v>
      </c>
      <c r="CV1529" s="98">
        <v>29217.846903579</v>
      </c>
      <c r="CW1529" s="98">
        <v>4101751.967088697</v>
      </c>
      <c r="CX1529" s="98">
        <v>38294824.588943489</v>
      </c>
    </row>
    <row r="1530" spans="1:102" x14ac:dyDescent="0.2">
      <c r="A1530" s="98" t="s">
        <v>75</v>
      </c>
      <c r="B1530" s="100">
        <v>41699</v>
      </c>
      <c r="C1530" s="99">
        <v>59139.986148834199</v>
      </c>
      <c r="D1530" s="99">
        <v>0</v>
      </c>
      <c r="E1530" s="99">
        <v>6588.7910152673703</v>
      </c>
      <c r="F1530" s="99">
        <v>5724.1184386014902</v>
      </c>
      <c r="G1530" s="99">
        <v>1598.8961702287199</v>
      </c>
      <c r="H1530" s="99">
        <v>0</v>
      </c>
      <c r="I1530" s="99">
        <v>0</v>
      </c>
      <c r="J1530" s="99">
        <v>27817.074939489401</v>
      </c>
      <c r="K1530" s="99">
        <v>0</v>
      </c>
      <c r="L1530" s="99">
        <v>197.79189762845601</v>
      </c>
      <c r="M1530" s="99">
        <v>26683.9079990387</v>
      </c>
      <c r="N1530" s="99">
        <v>5015.5229341983804</v>
      </c>
      <c r="O1530" s="99">
        <v>0</v>
      </c>
      <c r="P1530" s="99">
        <v>30345.232934236501</v>
      </c>
      <c r="Q1530" s="99">
        <v>3346.54490879178</v>
      </c>
      <c r="R1530" s="99">
        <v>0</v>
      </c>
      <c r="S1530" s="99">
        <v>1593.6234641969199</v>
      </c>
      <c r="T1530" s="99">
        <v>0</v>
      </c>
      <c r="U1530" s="99">
        <v>27864.887237071998</v>
      </c>
      <c r="V1530" s="99">
        <v>3527538.1257019001</v>
      </c>
      <c r="W1530" s="99">
        <v>0</v>
      </c>
      <c r="X1530" s="99">
        <v>345397.92399597203</v>
      </c>
      <c r="Y1530" s="99">
        <v>278100.984142303</v>
      </c>
      <c r="Z1530" s="99">
        <v>194331.078491211</v>
      </c>
      <c r="AA1530" s="99">
        <v>0</v>
      </c>
      <c r="AB1530" s="99">
        <v>0</v>
      </c>
      <c r="AC1530" s="99">
        <v>7868489.6444702102</v>
      </c>
      <c r="AD1530" s="99">
        <v>0</v>
      </c>
      <c r="AE1530" s="99">
        <v>25975.5395576954</v>
      </c>
      <c r="AF1530" s="99">
        <v>1415005.3807983401</v>
      </c>
      <c r="AG1530" s="99">
        <v>617140.95879364002</v>
      </c>
      <c r="AH1530" s="99">
        <v>0</v>
      </c>
      <c r="AI1530" s="99">
        <v>1294120.6309356701</v>
      </c>
      <c r="AJ1530" s="99">
        <v>505599.53307723999</v>
      </c>
      <c r="AK1530" s="99">
        <v>0</v>
      </c>
      <c r="AL1530" s="99">
        <v>193338.64384651199</v>
      </c>
      <c r="AM1530" s="99">
        <v>0</v>
      </c>
      <c r="AN1530" s="99">
        <v>7855100.20983887</v>
      </c>
      <c r="AO1530" s="99">
        <v>33558407.0556641</v>
      </c>
      <c r="AP1530" s="99">
        <v>0</v>
      </c>
      <c r="AQ1530" s="99">
        <v>2862349.0697631799</v>
      </c>
      <c r="AR1530" s="99">
        <v>2304759.9493713402</v>
      </c>
      <c r="AS1530" s="99">
        <v>1613549.3173828099</v>
      </c>
      <c r="AT1530" s="99">
        <v>0</v>
      </c>
      <c r="AU1530" s="99">
        <v>0</v>
      </c>
      <c r="AV1530" s="99">
        <v>28989572.920654301</v>
      </c>
      <c r="AW1530" s="99">
        <v>0</v>
      </c>
      <c r="AX1530" s="99">
        <v>209777.163045883</v>
      </c>
      <c r="AY1530" s="99">
        <v>13859124.7269287</v>
      </c>
      <c r="AZ1530" s="99">
        <v>5319173.1025390597</v>
      </c>
      <c r="BA1530" s="99">
        <v>0</v>
      </c>
      <c r="BB1530" s="99">
        <v>12489730.7454834</v>
      </c>
      <c r="BC1530" s="99">
        <v>4352053.9650268601</v>
      </c>
      <c r="BD1530" s="99">
        <v>0</v>
      </c>
      <c r="BE1530" s="99">
        <v>1603510.9927215599</v>
      </c>
      <c r="BF1530" s="99">
        <v>0</v>
      </c>
      <c r="BG1530" s="99">
        <v>28962860.1870117</v>
      </c>
      <c r="BH1530" s="99">
        <v>8066596.6741943397</v>
      </c>
      <c r="BI1530" s="99">
        <v>0</v>
      </c>
      <c r="BJ1530" s="99">
        <v>1371769.96107483</v>
      </c>
      <c r="BK1530" s="99">
        <v>895789.24753570603</v>
      </c>
      <c r="BL1530" s="99">
        <v>0</v>
      </c>
      <c r="BM1530" s="99">
        <v>0</v>
      </c>
      <c r="BN1530" s="99">
        <v>0</v>
      </c>
      <c r="BO1530" s="99">
        <v>0</v>
      </c>
      <c r="BP1530" s="99">
        <v>0</v>
      </c>
      <c r="BQ1530" s="99">
        <v>0</v>
      </c>
      <c r="BR1530" s="99">
        <v>4426664.7548828097</v>
      </c>
      <c r="BS1530" s="99">
        <v>2089056.10577393</v>
      </c>
      <c r="BT1530" s="99">
        <v>0</v>
      </c>
      <c r="BU1530" s="99">
        <v>918359.49999237095</v>
      </c>
      <c r="BV1530" s="99">
        <v>2044903.8411865199</v>
      </c>
      <c r="BW1530" s="99">
        <v>0</v>
      </c>
      <c r="BX1530" s="99">
        <v>133232.409872055</v>
      </c>
      <c r="BY1530" s="99">
        <v>0</v>
      </c>
      <c r="BZ1530" s="99">
        <v>0</v>
      </c>
      <c r="CA1530" s="99">
        <v>65693.606944084197</v>
      </c>
      <c r="CB1530" s="99">
        <v>3876648.0921020498</v>
      </c>
      <c r="CC1530" s="99">
        <v>36497602.636230499</v>
      </c>
      <c r="CD1530" s="99">
        <v>9456191.3326415997</v>
      </c>
      <c r="CE1530" s="99">
        <v>1599.0562686473099</v>
      </c>
      <c r="CF1530" s="99">
        <v>192682.780418396</v>
      </c>
      <c r="CG1530" s="99">
        <v>1600028.42710876</v>
      </c>
      <c r="CH1530" s="99">
        <v>0</v>
      </c>
      <c r="CI1530" s="99">
        <v>67287.852778434797</v>
      </c>
      <c r="CJ1530" s="99">
        <v>4064650.6241455101</v>
      </c>
      <c r="CK1530" s="99">
        <v>38120113.59375</v>
      </c>
      <c r="CL1530" s="99">
        <v>9583767.16088867</v>
      </c>
      <c r="CM1530" s="166">
        <v>94967.802848815903</v>
      </c>
      <c r="CN1530" s="166">
        <v>11953290.583007799</v>
      </c>
      <c r="CO1530" s="166">
        <v>67110022.427734405</v>
      </c>
      <c r="CP1530" s="99">
        <v>9583767.16088867</v>
      </c>
      <c r="CQ1530" s="99">
        <v>0</v>
      </c>
      <c r="CR1530" s="99">
        <v>0</v>
      </c>
      <c r="CS1530" s="99">
        <v>0</v>
      </c>
      <c r="CT1530" s="99">
        <v>0</v>
      </c>
      <c r="CU1530" s="98">
        <v>6634.1991248289996</v>
      </c>
      <c r="CV1530" s="98">
        <v>29240.389395738999</v>
      </c>
      <c r="CW1530" s="98">
        <v>4069330.8725204458</v>
      </c>
      <c r="CX1530" s="98">
        <v>38097631.063339256</v>
      </c>
    </row>
    <row r="1531" spans="1:102" x14ac:dyDescent="0.2">
      <c r="A1531" s="98" t="s">
        <v>75</v>
      </c>
      <c r="B1531" s="100">
        <v>41791</v>
      </c>
      <c r="C1531" s="99">
        <v>58850.400164127401</v>
      </c>
      <c r="D1531" s="99">
        <v>0</v>
      </c>
      <c r="E1531" s="99">
        <v>6441.7935557365399</v>
      </c>
      <c r="F1531" s="99">
        <v>5601.96972495317</v>
      </c>
      <c r="G1531" s="99">
        <v>1591.2645753324</v>
      </c>
      <c r="H1531" s="99">
        <v>0</v>
      </c>
      <c r="I1531" s="99">
        <v>0</v>
      </c>
      <c r="J1531" s="99">
        <v>27871.295707941099</v>
      </c>
      <c r="K1531" s="99">
        <v>0</v>
      </c>
      <c r="L1531" s="99">
        <v>344.97972968965797</v>
      </c>
      <c r="M1531" s="99">
        <v>26497.782605886499</v>
      </c>
      <c r="N1531" s="99">
        <v>5061.2645651698103</v>
      </c>
      <c r="O1531" s="99">
        <v>0</v>
      </c>
      <c r="P1531" s="99">
        <v>29993.801005124998</v>
      </c>
      <c r="Q1531" s="99">
        <v>3341.0814761817501</v>
      </c>
      <c r="R1531" s="99">
        <v>0</v>
      </c>
      <c r="S1531" s="99">
        <v>1586.31779059768</v>
      </c>
      <c r="T1531" s="99">
        <v>0</v>
      </c>
      <c r="U1531" s="99">
        <v>27878.165091752999</v>
      </c>
      <c r="V1531" s="99">
        <v>3496658.8966979999</v>
      </c>
      <c r="W1531" s="99">
        <v>0</v>
      </c>
      <c r="X1531" s="99">
        <v>331924.17334365798</v>
      </c>
      <c r="Y1531" s="99">
        <v>271341.639503479</v>
      </c>
      <c r="Z1531" s="99">
        <v>194459.71304893499</v>
      </c>
      <c r="AA1531" s="99">
        <v>0</v>
      </c>
      <c r="AB1531" s="99">
        <v>0</v>
      </c>
      <c r="AC1531" s="99">
        <v>7870598.4962158203</v>
      </c>
      <c r="AD1531" s="99">
        <v>0</v>
      </c>
      <c r="AE1531" s="99">
        <v>26037.465377092401</v>
      </c>
      <c r="AF1531" s="99">
        <v>1412726.53848267</v>
      </c>
      <c r="AG1531" s="99">
        <v>611368.27958679199</v>
      </c>
      <c r="AH1531" s="99">
        <v>0</v>
      </c>
      <c r="AI1531" s="99">
        <v>1275937.33255005</v>
      </c>
      <c r="AJ1531" s="99">
        <v>500830.951927185</v>
      </c>
      <c r="AK1531" s="99">
        <v>0</v>
      </c>
      <c r="AL1531" s="99">
        <v>193989.565898895</v>
      </c>
      <c r="AM1531" s="99">
        <v>0</v>
      </c>
      <c r="AN1531" s="99">
        <v>7884748.6661377</v>
      </c>
      <c r="AO1531" s="99">
        <v>33318357.090332001</v>
      </c>
      <c r="AP1531" s="99">
        <v>0</v>
      </c>
      <c r="AQ1531" s="99">
        <v>2791579.5633850102</v>
      </c>
      <c r="AR1531" s="99">
        <v>2268917.7405090299</v>
      </c>
      <c r="AS1531" s="99">
        <v>1615054.28300476</v>
      </c>
      <c r="AT1531" s="99">
        <v>0</v>
      </c>
      <c r="AU1531" s="99">
        <v>0</v>
      </c>
      <c r="AV1531" s="99">
        <v>29170542.4064941</v>
      </c>
      <c r="AW1531" s="99">
        <v>0</v>
      </c>
      <c r="AX1531" s="99">
        <v>192240.96971702599</v>
      </c>
      <c r="AY1531" s="99">
        <v>13905779.036621099</v>
      </c>
      <c r="AZ1531" s="99">
        <v>5294592.3338012705</v>
      </c>
      <c r="BA1531" s="99">
        <v>0</v>
      </c>
      <c r="BB1531" s="99">
        <v>12388008.611816401</v>
      </c>
      <c r="BC1531" s="99">
        <v>4324757.53234863</v>
      </c>
      <c r="BD1531" s="99">
        <v>0</v>
      </c>
      <c r="BE1531" s="99">
        <v>1610493.44789124</v>
      </c>
      <c r="BF1531" s="99">
        <v>0</v>
      </c>
      <c r="BG1531" s="99">
        <v>29192842.887207001</v>
      </c>
      <c r="BH1531" s="99">
        <v>8057671.5354003897</v>
      </c>
      <c r="BI1531" s="99">
        <v>0</v>
      </c>
      <c r="BJ1531" s="99">
        <v>1377093.18270874</v>
      </c>
      <c r="BK1531" s="99">
        <v>889179.63034820603</v>
      </c>
      <c r="BL1531" s="99">
        <v>0</v>
      </c>
      <c r="BM1531" s="99">
        <v>0</v>
      </c>
      <c r="BN1531" s="99">
        <v>0</v>
      </c>
      <c r="BO1531" s="99">
        <v>0</v>
      </c>
      <c r="BP1531" s="99">
        <v>0</v>
      </c>
      <c r="BQ1531" s="99">
        <v>0</v>
      </c>
      <c r="BR1531" s="99">
        <v>4439619.7778320303</v>
      </c>
      <c r="BS1531" s="99">
        <v>2091009.5340271001</v>
      </c>
      <c r="BT1531" s="99">
        <v>0</v>
      </c>
      <c r="BU1531" s="99">
        <v>916010.65998840297</v>
      </c>
      <c r="BV1531" s="99">
        <v>2046258.3019103999</v>
      </c>
      <c r="BW1531" s="99">
        <v>0</v>
      </c>
      <c r="BX1531" s="99">
        <v>136532.319869995</v>
      </c>
      <c r="BY1531" s="99">
        <v>0</v>
      </c>
      <c r="BZ1531" s="99">
        <v>0</v>
      </c>
      <c r="CA1531" s="99">
        <v>65280.9174733162</v>
      </c>
      <c r="CB1531" s="99">
        <v>3828740.2622070299</v>
      </c>
      <c r="CC1531" s="99">
        <v>36113971.734863304</v>
      </c>
      <c r="CD1531" s="99">
        <v>9428153.7493896503</v>
      </c>
      <c r="CE1531" s="99">
        <v>1591.5622047930999</v>
      </c>
      <c r="CF1531" s="99">
        <v>195658.287511826</v>
      </c>
      <c r="CG1531" s="99">
        <v>1626561.69473267</v>
      </c>
      <c r="CH1531" s="99">
        <v>0</v>
      </c>
      <c r="CI1531" s="99">
        <v>66876.359846115098</v>
      </c>
      <c r="CJ1531" s="99">
        <v>4029719.5742492699</v>
      </c>
      <c r="CK1531" s="99">
        <v>37733335.543945298</v>
      </c>
      <c r="CL1531" s="99">
        <v>9557497.2047119103</v>
      </c>
      <c r="CM1531" s="166">
        <v>94585.414258956895</v>
      </c>
      <c r="CN1531" s="166">
        <v>11896755.0004883</v>
      </c>
      <c r="CO1531" s="166">
        <v>66977798.132324196</v>
      </c>
      <c r="CP1531" s="99">
        <v>9557497.2047119103</v>
      </c>
      <c r="CQ1531" s="99">
        <v>0</v>
      </c>
      <c r="CR1531" s="99">
        <v>0</v>
      </c>
      <c r="CS1531" s="99">
        <v>0</v>
      </c>
      <c r="CT1531" s="99">
        <v>0</v>
      </c>
      <c r="CU1531" s="98">
        <v>6448.4581626859999</v>
      </c>
      <c r="CV1531" s="98">
        <v>29291.276327486001</v>
      </c>
      <c r="CW1531" s="98">
        <v>4024398.5497188559</v>
      </c>
      <c r="CX1531" s="98">
        <v>37740533.429595977</v>
      </c>
    </row>
    <row r="1532" spans="1:102" x14ac:dyDescent="0.2">
      <c r="A1532" s="98" t="s">
        <v>75</v>
      </c>
      <c r="B1532" s="100">
        <v>41883</v>
      </c>
      <c r="C1532" s="99">
        <v>58641.048664093003</v>
      </c>
      <c r="D1532" s="99">
        <v>0</v>
      </c>
      <c r="E1532" s="99">
        <v>6272.7003263235101</v>
      </c>
      <c r="F1532" s="99">
        <v>5456.6061056256303</v>
      </c>
      <c r="G1532" s="99">
        <v>1584.91035169363</v>
      </c>
      <c r="H1532" s="99">
        <v>0</v>
      </c>
      <c r="I1532" s="99">
        <v>0</v>
      </c>
      <c r="J1532" s="99">
        <v>27785.1249434948</v>
      </c>
      <c r="K1532" s="99">
        <v>0</v>
      </c>
      <c r="L1532" s="99">
        <v>394.31897712871398</v>
      </c>
      <c r="M1532" s="99">
        <v>26508.337073802901</v>
      </c>
      <c r="N1532" s="99">
        <v>5053.1519922614098</v>
      </c>
      <c r="O1532" s="99">
        <v>0</v>
      </c>
      <c r="P1532" s="99">
        <v>29667.8087553978</v>
      </c>
      <c r="Q1532" s="99">
        <v>3317.8811891078899</v>
      </c>
      <c r="R1532" s="99">
        <v>0</v>
      </c>
      <c r="S1532" s="99">
        <v>1576.98340605199</v>
      </c>
      <c r="T1532" s="99">
        <v>0</v>
      </c>
      <c r="U1532" s="99">
        <v>27786.987451314901</v>
      </c>
      <c r="V1532" s="99">
        <v>3478302.61114502</v>
      </c>
      <c r="W1532" s="99">
        <v>0</v>
      </c>
      <c r="X1532" s="99">
        <v>325284.79497528099</v>
      </c>
      <c r="Y1532" s="99">
        <v>264121.52848053002</v>
      </c>
      <c r="Z1532" s="99">
        <v>190762.77509689299</v>
      </c>
      <c r="AA1532" s="99">
        <v>0</v>
      </c>
      <c r="AB1532" s="99">
        <v>0</v>
      </c>
      <c r="AC1532" s="99">
        <v>7868860.9468994103</v>
      </c>
      <c r="AD1532" s="99">
        <v>0</v>
      </c>
      <c r="AE1532" s="99">
        <v>31594.7164900303</v>
      </c>
      <c r="AF1532" s="99">
        <v>1402479.7988128699</v>
      </c>
      <c r="AG1532" s="99">
        <v>599190.13684081996</v>
      </c>
      <c r="AH1532" s="99">
        <v>0</v>
      </c>
      <c r="AI1532" s="99">
        <v>1259422.60693359</v>
      </c>
      <c r="AJ1532" s="99">
        <v>499713.82930374099</v>
      </c>
      <c r="AK1532" s="99">
        <v>0</v>
      </c>
      <c r="AL1532" s="99">
        <v>189933.10017204299</v>
      </c>
      <c r="AM1532" s="99">
        <v>0</v>
      </c>
      <c r="AN1532" s="99">
        <v>7871537.5817871103</v>
      </c>
      <c r="AO1532" s="99">
        <v>33320159.197021499</v>
      </c>
      <c r="AP1532" s="99">
        <v>0</v>
      </c>
      <c r="AQ1532" s="99">
        <v>2745422.3565368699</v>
      </c>
      <c r="AR1532" s="99">
        <v>2207863.7149352999</v>
      </c>
      <c r="AS1532" s="99">
        <v>1584897.2401580799</v>
      </c>
      <c r="AT1532" s="99">
        <v>0</v>
      </c>
      <c r="AU1532" s="99">
        <v>0</v>
      </c>
      <c r="AV1532" s="99">
        <v>29170697.654052701</v>
      </c>
      <c r="AW1532" s="99">
        <v>0</v>
      </c>
      <c r="AX1532" s="99">
        <v>263751.93235397298</v>
      </c>
      <c r="AY1532" s="99">
        <v>13895633.525756801</v>
      </c>
      <c r="AZ1532" s="99">
        <v>5192416.4099731399</v>
      </c>
      <c r="BA1532" s="99">
        <v>0</v>
      </c>
      <c r="BB1532" s="99">
        <v>12354005.9604492</v>
      </c>
      <c r="BC1532" s="99">
        <v>4311985.0912475605</v>
      </c>
      <c r="BD1532" s="99">
        <v>0</v>
      </c>
      <c r="BE1532" s="99">
        <v>1576831.2357482901</v>
      </c>
      <c r="BF1532" s="99">
        <v>0</v>
      </c>
      <c r="BG1532" s="99">
        <v>29179806.4697266</v>
      </c>
      <c r="BH1532" s="99">
        <v>8086409.0369873</v>
      </c>
      <c r="BI1532" s="99">
        <v>0</v>
      </c>
      <c r="BJ1532" s="99">
        <v>1369929.0481720001</v>
      </c>
      <c r="BK1532" s="99">
        <v>871369.60084533703</v>
      </c>
      <c r="BL1532" s="99">
        <v>0</v>
      </c>
      <c r="BM1532" s="99">
        <v>0</v>
      </c>
      <c r="BN1532" s="99">
        <v>0</v>
      </c>
      <c r="BO1532" s="99">
        <v>0</v>
      </c>
      <c r="BP1532" s="99">
        <v>0</v>
      </c>
      <c r="BQ1532" s="99">
        <v>0</v>
      </c>
      <c r="BR1532" s="99">
        <v>4454433.4504394503</v>
      </c>
      <c r="BS1532" s="99">
        <v>2080519.3886108401</v>
      </c>
      <c r="BT1532" s="99">
        <v>0</v>
      </c>
      <c r="BU1532" s="99">
        <v>765189.14999389602</v>
      </c>
      <c r="BV1532" s="99">
        <v>2040446.6640167199</v>
      </c>
      <c r="BW1532" s="99">
        <v>0</v>
      </c>
      <c r="BX1532" s="99">
        <v>113072.149896622</v>
      </c>
      <c r="BY1532" s="99">
        <v>0</v>
      </c>
      <c r="BZ1532" s="99">
        <v>0</v>
      </c>
      <c r="CA1532" s="99">
        <v>64929.033892154701</v>
      </c>
      <c r="CB1532" s="99">
        <v>3800680.2953491202</v>
      </c>
      <c r="CC1532" s="99">
        <v>36041517.989746101</v>
      </c>
      <c r="CD1532" s="99">
        <v>9450415.1309814509</v>
      </c>
      <c r="CE1532" s="99">
        <v>1583.6237877160299</v>
      </c>
      <c r="CF1532" s="99">
        <v>191217.096822739</v>
      </c>
      <c r="CG1532" s="99">
        <v>1587885.57090759</v>
      </c>
      <c r="CH1532" s="99">
        <v>0</v>
      </c>
      <c r="CI1532" s="99">
        <v>66514.457375526399</v>
      </c>
      <c r="CJ1532" s="99">
        <v>3987174.9088439899</v>
      </c>
      <c r="CK1532" s="99">
        <v>37621161.050292999</v>
      </c>
      <c r="CL1532" s="99">
        <v>9577894.4650878906</v>
      </c>
      <c r="CM1532" s="166">
        <v>94131.524630546599</v>
      </c>
      <c r="CN1532" s="166">
        <v>11856355.5808105</v>
      </c>
      <c r="CO1532" s="166">
        <v>66746746.784179702</v>
      </c>
      <c r="CP1532" s="99">
        <v>9577894.4650878906</v>
      </c>
      <c r="CQ1532" s="99">
        <v>0</v>
      </c>
      <c r="CR1532" s="99">
        <v>0</v>
      </c>
      <c r="CS1532" s="99">
        <v>0</v>
      </c>
      <c r="CT1532" s="99">
        <v>0</v>
      </c>
      <c r="CU1532" s="98">
        <v>6271.2416917390001</v>
      </c>
      <c r="CV1532" s="98">
        <v>29176.481003657998</v>
      </c>
      <c r="CW1532" s="98">
        <v>3991897.3921718593</v>
      </c>
      <c r="CX1532" s="98">
        <v>37629403.560653694</v>
      </c>
    </row>
    <row r="1533" spans="1:102" x14ac:dyDescent="0.2">
      <c r="A1533" s="98" t="s">
        <v>75</v>
      </c>
      <c r="B1533" s="100">
        <v>41974</v>
      </c>
      <c r="C1533" s="99">
        <v>58640.655677795403</v>
      </c>
      <c r="D1533" s="99">
        <v>0</v>
      </c>
      <c r="E1533" s="99">
        <v>6215.8618041276904</v>
      </c>
      <c r="F1533" s="99">
        <v>5426.0802601575897</v>
      </c>
      <c r="G1533" s="99">
        <v>1574.00094301999</v>
      </c>
      <c r="H1533" s="99">
        <v>0</v>
      </c>
      <c r="I1533" s="99">
        <v>0</v>
      </c>
      <c r="J1533" s="99">
        <v>27593.337482929201</v>
      </c>
      <c r="K1533" s="99">
        <v>0</v>
      </c>
      <c r="L1533" s="99">
        <v>548.87284415215299</v>
      </c>
      <c r="M1533" s="99">
        <v>26609.8060436249</v>
      </c>
      <c r="N1533" s="99">
        <v>5034.9615615606299</v>
      </c>
      <c r="O1533" s="99">
        <v>0</v>
      </c>
      <c r="P1533" s="99">
        <v>29459.502471685399</v>
      </c>
      <c r="Q1533" s="99">
        <v>3256.9589222669601</v>
      </c>
      <c r="R1533" s="99">
        <v>0</v>
      </c>
      <c r="S1533" s="99">
        <v>1565.51863472164</v>
      </c>
      <c r="T1533" s="99">
        <v>0</v>
      </c>
      <c r="U1533" s="99">
        <v>27592.0500969887</v>
      </c>
      <c r="V1533" s="99">
        <v>3455238.0990905799</v>
      </c>
      <c r="W1533" s="99">
        <v>0</v>
      </c>
      <c r="X1533" s="99">
        <v>320299.66987609898</v>
      </c>
      <c r="Y1533" s="99">
        <v>258171.16926574701</v>
      </c>
      <c r="Z1533" s="99">
        <v>185924.595039368</v>
      </c>
      <c r="AA1533" s="99">
        <v>0</v>
      </c>
      <c r="AB1533" s="99">
        <v>0</v>
      </c>
      <c r="AC1533" s="99">
        <v>7821807.14453125</v>
      </c>
      <c r="AD1533" s="99">
        <v>0</v>
      </c>
      <c r="AE1533" s="99">
        <v>34271.834712028503</v>
      </c>
      <c r="AF1533" s="99">
        <v>1402063.8218689</v>
      </c>
      <c r="AG1533" s="99">
        <v>594063.62893676804</v>
      </c>
      <c r="AH1533" s="99">
        <v>0</v>
      </c>
      <c r="AI1533" s="99">
        <v>1248227.19367981</v>
      </c>
      <c r="AJ1533" s="99">
        <v>501291.112628937</v>
      </c>
      <c r="AK1533" s="99">
        <v>0</v>
      </c>
      <c r="AL1533" s="99">
        <v>185262.85246658299</v>
      </c>
      <c r="AM1533" s="99">
        <v>0</v>
      </c>
      <c r="AN1533" s="99">
        <v>7822943.6502075205</v>
      </c>
      <c r="AO1533" s="99">
        <v>33262747.0458984</v>
      </c>
      <c r="AP1533" s="99">
        <v>0</v>
      </c>
      <c r="AQ1533" s="99">
        <v>2658222.76672363</v>
      </c>
      <c r="AR1533" s="99">
        <v>2129714.5266418499</v>
      </c>
      <c r="AS1533" s="99">
        <v>1557169.18395996</v>
      </c>
      <c r="AT1533" s="99">
        <v>0</v>
      </c>
      <c r="AU1533" s="99">
        <v>0</v>
      </c>
      <c r="AV1533" s="99">
        <v>29123334.715087902</v>
      </c>
      <c r="AW1533" s="99">
        <v>0</v>
      </c>
      <c r="AX1533" s="99">
        <v>255945.289348602</v>
      </c>
      <c r="AY1533" s="99">
        <v>13924206.359375</v>
      </c>
      <c r="AZ1533" s="99">
        <v>5155456.7976684598</v>
      </c>
      <c r="BA1533" s="99">
        <v>0</v>
      </c>
      <c r="BB1533" s="99">
        <v>12303420.615112299</v>
      </c>
      <c r="BC1533" s="99">
        <v>4328103.8645629901</v>
      </c>
      <c r="BD1533" s="99">
        <v>0</v>
      </c>
      <c r="BE1533" s="99">
        <v>1554542.04679871</v>
      </c>
      <c r="BF1533" s="99">
        <v>0</v>
      </c>
      <c r="BG1533" s="99">
        <v>29130417.591796901</v>
      </c>
      <c r="BH1533" s="99">
        <v>8105983.7948608398</v>
      </c>
      <c r="BI1533" s="99">
        <v>0</v>
      </c>
      <c r="BJ1533" s="99">
        <v>1341385.74543762</v>
      </c>
      <c r="BK1533" s="99">
        <v>849527.57910919201</v>
      </c>
      <c r="BL1533" s="99">
        <v>0</v>
      </c>
      <c r="BM1533" s="99">
        <v>0</v>
      </c>
      <c r="BN1533" s="99">
        <v>0</v>
      </c>
      <c r="BO1533" s="99">
        <v>0</v>
      </c>
      <c r="BP1533" s="99">
        <v>0</v>
      </c>
      <c r="BQ1533" s="99">
        <v>0</v>
      </c>
      <c r="BR1533" s="99">
        <v>4475398.6315917997</v>
      </c>
      <c r="BS1533" s="99">
        <v>2083958.2827758801</v>
      </c>
      <c r="BT1533" s="99">
        <v>0</v>
      </c>
      <c r="BU1533" s="99">
        <v>875912.52999115002</v>
      </c>
      <c r="BV1533" s="99">
        <v>2026830.2775268599</v>
      </c>
      <c r="BW1533" s="99">
        <v>0</v>
      </c>
      <c r="BX1533" s="99">
        <v>123678.31987953201</v>
      </c>
      <c r="BY1533" s="99">
        <v>0</v>
      </c>
      <c r="BZ1533" s="99">
        <v>0</v>
      </c>
      <c r="CA1533" s="99">
        <v>64887.7613649368</v>
      </c>
      <c r="CB1533" s="99">
        <v>3774875.2029724098</v>
      </c>
      <c r="CC1533" s="99">
        <v>35906217.997070298</v>
      </c>
      <c r="CD1533" s="99">
        <v>9444639.1754150409</v>
      </c>
      <c r="CE1533" s="99">
        <v>1575.0722431838501</v>
      </c>
      <c r="CF1533" s="99">
        <v>186128.23970794701</v>
      </c>
      <c r="CG1533" s="99">
        <v>1559199.51165771</v>
      </c>
      <c r="CH1533" s="99">
        <v>0</v>
      </c>
      <c r="CI1533" s="99">
        <v>66462.115621566802</v>
      </c>
      <c r="CJ1533" s="99">
        <v>3960182.1963806199</v>
      </c>
      <c r="CK1533" s="99">
        <v>37472641.600097701</v>
      </c>
      <c r="CL1533" s="99">
        <v>9570331.8680419903</v>
      </c>
      <c r="CM1533" s="166">
        <v>93871.422275543198</v>
      </c>
      <c r="CN1533" s="166">
        <v>11791739.869018599</v>
      </c>
      <c r="CO1533" s="166">
        <v>66542470.744628899</v>
      </c>
      <c r="CP1533" s="99">
        <v>9570331.8680419903</v>
      </c>
      <c r="CQ1533" s="99">
        <v>0</v>
      </c>
      <c r="CR1533" s="99">
        <v>0</v>
      </c>
      <c r="CS1533" s="99">
        <v>0</v>
      </c>
      <c r="CT1533" s="99">
        <v>0</v>
      </c>
      <c r="CU1533" s="98">
        <v>6218.1910444109999</v>
      </c>
      <c r="CV1533" s="98">
        <v>28986.075104510001</v>
      </c>
      <c r="CW1533" s="98">
        <v>3961003.442680357</v>
      </c>
      <c r="CX1533" s="98">
        <v>37465417.508728005</v>
      </c>
    </row>
    <row r="1534" spans="1:102" x14ac:dyDescent="0.2">
      <c r="A1534" s="98" t="s">
        <v>75</v>
      </c>
      <c r="B1534" s="100">
        <v>42064</v>
      </c>
      <c r="C1534" s="99">
        <v>58367.4117436409</v>
      </c>
      <c r="D1534" s="99">
        <v>0</v>
      </c>
      <c r="E1534" s="99">
        <v>6121.0122014284098</v>
      </c>
      <c r="F1534" s="99">
        <v>5296.7319122552899</v>
      </c>
      <c r="G1534" s="99">
        <v>1565.7072704285399</v>
      </c>
      <c r="H1534" s="99">
        <v>0</v>
      </c>
      <c r="I1534" s="99">
        <v>0</v>
      </c>
      <c r="J1534" s="99">
        <v>27655.706276655201</v>
      </c>
      <c r="K1534" s="99">
        <v>0</v>
      </c>
      <c r="L1534" s="99">
        <v>141.62965324521099</v>
      </c>
      <c r="M1534" s="99">
        <v>26618.1119272709</v>
      </c>
      <c r="N1534" s="99">
        <v>5017.0143754482297</v>
      </c>
      <c r="O1534" s="99">
        <v>0</v>
      </c>
      <c r="P1534" s="99">
        <v>29372.801582574801</v>
      </c>
      <c r="Q1534" s="99">
        <v>3243.5365912318198</v>
      </c>
      <c r="R1534" s="99">
        <v>0</v>
      </c>
      <c r="S1534" s="99">
        <v>1559.26013866067</v>
      </c>
      <c r="T1534" s="99">
        <v>0</v>
      </c>
      <c r="U1534" s="99">
        <v>27651.449113607399</v>
      </c>
      <c r="V1534" s="99">
        <v>3421181.2959594699</v>
      </c>
      <c r="W1534" s="99">
        <v>0</v>
      </c>
      <c r="X1534" s="99">
        <v>314745.70178222703</v>
      </c>
      <c r="Y1534" s="99">
        <v>256335.340532303</v>
      </c>
      <c r="Z1534" s="99">
        <v>182185.89076042199</v>
      </c>
      <c r="AA1534" s="99">
        <v>0</v>
      </c>
      <c r="AB1534" s="99">
        <v>0</v>
      </c>
      <c r="AC1534" s="99">
        <v>7847164.0602417002</v>
      </c>
      <c r="AD1534" s="99">
        <v>0</v>
      </c>
      <c r="AE1534" s="99">
        <v>21544.061254501299</v>
      </c>
      <c r="AF1534" s="99">
        <v>1401262.70320129</v>
      </c>
      <c r="AG1534" s="99">
        <v>589117.953773499</v>
      </c>
      <c r="AH1534" s="99">
        <v>0</v>
      </c>
      <c r="AI1534" s="99">
        <v>1217747.1904296901</v>
      </c>
      <c r="AJ1534" s="99">
        <v>504101.12757110602</v>
      </c>
      <c r="AK1534" s="99">
        <v>0</v>
      </c>
      <c r="AL1534" s="99">
        <v>181344.565078735</v>
      </c>
      <c r="AM1534" s="99">
        <v>0</v>
      </c>
      <c r="AN1534" s="99">
        <v>7830055.2831420898</v>
      </c>
      <c r="AO1534" s="99">
        <v>33010706.006591801</v>
      </c>
      <c r="AP1534" s="99">
        <v>0</v>
      </c>
      <c r="AQ1534" s="99">
        <v>2601603.1854553199</v>
      </c>
      <c r="AR1534" s="99">
        <v>2113282.953125</v>
      </c>
      <c r="AS1534" s="99">
        <v>1541384.3860321001</v>
      </c>
      <c r="AT1534" s="99">
        <v>0</v>
      </c>
      <c r="AU1534" s="99">
        <v>0</v>
      </c>
      <c r="AV1534" s="99">
        <v>29265437.376220699</v>
      </c>
      <c r="AW1534" s="99">
        <v>0</v>
      </c>
      <c r="AX1534" s="99">
        <v>168823.95361518901</v>
      </c>
      <c r="AY1534" s="99">
        <v>13993975.3397217</v>
      </c>
      <c r="AZ1534" s="99">
        <v>5120001.6310424795</v>
      </c>
      <c r="BA1534" s="99">
        <v>0</v>
      </c>
      <c r="BB1534" s="99">
        <v>11927854.084228501</v>
      </c>
      <c r="BC1534" s="99">
        <v>4363948.4920654297</v>
      </c>
      <c r="BD1534" s="99">
        <v>0</v>
      </c>
      <c r="BE1534" s="99">
        <v>1531660.0343627899</v>
      </c>
      <c r="BF1534" s="99">
        <v>0</v>
      </c>
      <c r="BG1534" s="99">
        <v>29207829.126953099</v>
      </c>
      <c r="BH1534" s="99">
        <v>8050133.8611450205</v>
      </c>
      <c r="BI1534" s="99">
        <v>0</v>
      </c>
      <c r="BJ1534" s="99">
        <v>1360045.6234893801</v>
      </c>
      <c r="BK1534" s="99">
        <v>848469.37853241002</v>
      </c>
      <c r="BL1534" s="99">
        <v>0</v>
      </c>
      <c r="BM1534" s="99">
        <v>0</v>
      </c>
      <c r="BN1534" s="99">
        <v>0</v>
      </c>
      <c r="BO1534" s="99">
        <v>0</v>
      </c>
      <c r="BP1534" s="99">
        <v>0</v>
      </c>
      <c r="BQ1534" s="99">
        <v>0</v>
      </c>
      <c r="BR1534" s="99">
        <v>4472149.95776367</v>
      </c>
      <c r="BS1534" s="99">
        <v>2081457.9938507101</v>
      </c>
      <c r="BT1534" s="99">
        <v>0</v>
      </c>
      <c r="BU1534" s="99">
        <v>862609.94999694801</v>
      </c>
      <c r="BV1534" s="99">
        <v>2053032.66546631</v>
      </c>
      <c r="BW1534" s="99">
        <v>0</v>
      </c>
      <c r="BX1534" s="99">
        <v>136222.97979545599</v>
      </c>
      <c r="BY1534" s="99">
        <v>0</v>
      </c>
      <c r="BZ1534" s="99">
        <v>0</v>
      </c>
      <c r="CA1534" s="99">
        <v>64452.400186061903</v>
      </c>
      <c r="CB1534" s="99">
        <v>3739108.8154296898</v>
      </c>
      <c r="CC1534" s="99">
        <v>35673619.893554702</v>
      </c>
      <c r="CD1534" s="99">
        <v>9423317.23193359</v>
      </c>
      <c r="CE1534" s="99">
        <v>1564.9175683558001</v>
      </c>
      <c r="CF1534" s="99">
        <v>181635.04414558399</v>
      </c>
      <c r="CG1534" s="99">
        <v>1536565.28544617</v>
      </c>
      <c r="CH1534" s="99">
        <v>0</v>
      </c>
      <c r="CI1534" s="99">
        <v>66013.974549293504</v>
      </c>
      <c r="CJ1534" s="99">
        <v>3925198.1933593801</v>
      </c>
      <c r="CK1534" s="99">
        <v>37214716.083007798</v>
      </c>
      <c r="CL1534" s="99">
        <v>9554063.7601318397</v>
      </c>
      <c r="CM1534" s="166">
        <v>93486.072010040298</v>
      </c>
      <c r="CN1534" s="166">
        <v>11744877.5428467</v>
      </c>
      <c r="CO1534" s="166">
        <v>66532208.124511696</v>
      </c>
      <c r="CP1534" s="99">
        <v>9554063.7601318397</v>
      </c>
      <c r="CQ1534" s="99">
        <v>0</v>
      </c>
      <c r="CR1534" s="99">
        <v>0</v>
      </c>
      <c r="CS1534" s="99">
        <v>0</v>
      </c>
      <c r="CT1534" s="99">
        <v>0</v>
      </c>
      <c r="CU1534" s="98">
        <v>6116.9971879530003</v>
      </c>
      <c r="CV1534" s="98">
        <v>29042.065725590001</v>
      </c>
      <c r="CW1534" s="98">
        <v>3920743.8595752739</v>
      </c>
      <c r="CX1534" s="98">
        <v>37210185.179000869</v>
      </c>
    </row>
    <row r="1535" spans="1:102" x14ac:dyDescent="0.2">
      <c r="A1535" s="98" t="s">
        <v>75</v>
      </c>
      <c r="B1535" s="100">
        <v>42156</v>
      </c>
      <c r="C1535" s="99">
        <v>58377.0074205399</v>
      </c>
      <c r="D1535" s="99">
        <v>0</v>
      </c>
      <c r="E1535" s="99">
        <v>5969.0412605404899</v>
      </c>
      <c r="F1535" s="99">
        <v>5180.5477014779999</v>
      </c>
      <c r="G1535" s="99">
        <v>1555.2009604126199</v>
      </c>
      <c r="H1535" s="99">
        <v>0</v>
      </c>
      <c r="I1535" s="99">
        <v>0</v>
      </c>
      <c r="J1535" s="99">
        <v>27730.530804395701</v>
      </c>
      <c r="K1535" s="99">
        <v>0</v>
      </c>
      <c r="L1535" s="99">
        <v>147.93380803987401</v>
      </c>
      <c r="M1535" s="99">
        <v>26602.082895755801</v>
      </c>
      <c r="N1535" s="99">
        <v>5043.8952827453604</v>
      </c>
      <c r="O1535" s="99">
        <v>0</v>
      </c>
      <c r="P1535" s="99">
        <v>29309.385717868801</v>
      </c>
      <c r="Q1535" s="99">
        <v>3200.6132235825098</v>
      </c>
      <c r="R1535" s="99">
        <v>0</v>
      </c>
      <c r="S1535" s="99">
        <v>1549.09928707778</v>
      </c>
      <c r="T1535" s="99">
        <v>0</v>
      </c>
      <c r="U1535" s="99">
        <v>27737.017033577002</v>
      </c>
      <c r="V1535" s="99">
        <v>3423469.1517944299</v>
      </c>
      <c r="W1535" s="99">
        <v>0</v>
      </c>
      <c r="X1535" s="99">
        <v>303252.61688232399</v>
      </c>
      <c r="Y1535" s="99">
        <v>250395.926784515</v>
      </c>
      <c r="Z1535" s="99">
        <v>180220.384702682</v>
      </c>
      <c r="AA1535" s="99">
        <v>0</v>
      </c>
      <c r="AB1535" s="99">
        <v>0</v>
      </c>
      <c r="AC1535" s="99">
        <v>7855281.7713012705</v>
      </c>
      <c r="AD1535" s="99">
        <v>0</v>
      </c>
      <c r="AE1535" s="99">
        <v>20657.704257488302</v>
      </c>
      <c r="AF1535" s="99">
        <v>1396536.0744018599</v>
      </c>
      <c r="AG1535" s="99">
        <v>583132.08111572301</v>
      </c>
      <c r="AH1535" s="99">
        <v>0</v>
      </c>
      <c r="AI1535" s="99">
        <v>1205609.14112854</v>
      </c>
      <c r="AJ1535" s="99">
        <v>506566.74392700201</v>
      </c>
      <c r="AK1535" s="99">
        <v>0</v>
      </c>
      <c r="AL1535" s="99">
        <v>179673.93412971499</v>
      </c>
      <c r="AM1535" s="99">
        <v>0</v>
      </c>
      <c r="AN1535" s="99">
        <v>7868115.1542358398</v>
      </c>
      <c r="AO1535" s="99">
        <v>33159457.885253899</v>
      </c>
      <c r="AP1535" s="99">
        <v>0</v>
      </c>
      <c r="AQ1535" s="99">
        <v>2557712.0683898898</v>
      </c>
      <c r="AR1535" s="99">
        <v>2067212.56022644</v>
      </c>
      <c r="AS1535" s="99">
        <v>1526206.2978363</v>
      </c>
      <c r="AT1535" s="99">
        <v>0</v>
      </c>
      <c r="AU1535" s="99">
        <v>0</v>
      </c>
      <c r="AV1535" s="99">
        <v>29418385.114013702</v>
      </c>
      <c r="AW1535" s="99">
        <v>0</v>
      </c>
      <c r="AX1535" s="99">
        <v>180045.643701553</v>
      </c>
      <c r="AY1535" s="99">
        <v>14057754.319091801</v>
      </c>
      <c r="AZ1535" s="99">
        <v>5097875.89733887</v>
      </c>
      <c r="BA1535" s="99">
        <v>0</v>
      </c>
      <c r="BB1535" s="99">
        <v>11889445.775024399</v>
      </c>
      <c r="BC1535" s="99">
        <v>4377589.5895996103</v>
      </c>
      <c r="BD1535" s="99">
        <v>0</v>
      </c>
      <c r="BE1535" s="99">
        <v>1520622.9813232401</v>
      </c>
      <c r="BF1535" s="99">
        <v>0</v>
      </c>
      <c r="BG1535" s="99">
        <v>29461683.310058601</v>
      </c>
      <c r="BH1535" s="99">
        <v>8128789.8972778302</v>
      </c>
      <c r="BI1535" s="99">
        <v>0</v>
      </c>
      <c r="BJ1535" s="99">
        <v>1357708.15602112</v>
      </c>
      <c r="BK1535" s="99">
        <v>835619.12149047898</v>
      </c>
      <c r="BL1535" s="99">
        <v>0</v>
      </c>
      <c r="BM1535" s="99">
        <v>0</v>
      </c>
      <c r="BN1535" s="99">
        <v>0</v>
      </c>
      <c r="BO1535" s="99">
        <v>0</v>
      </c>
      <c r="BP1535" s="99">
        <v>0</v>
      </c>
      <c r="BQ1535" s="99">
        <v>0</v>
      </c>
      <c r="BR1535" s="99">
        <v>4506173.1096191397</v>
      </c>
      <c r="BS1535" s="99">
        <v>2077773.6279296901</v>
      </c>
      <c r="BT1535" s="99">
        <v>0</v>
      </c>
      <c r="BU1535" s="99">
        <v>865502.20999145496</v>
      </c>
      <c r="BV1535" s="99">
        <v>2079809.49232483</v>
      </c>
      <c r="BW1535" s="99">
        <v>0</v>
      </c>
      <c r="BX1535" s="99">
        <v>138273.33979988101</v>
      </c>
      <c r="BY1535" s="99">
        <v>0</v>
      </c>
      <c r="BZ1535" s="99">
        <v>0</v>
      </c>
      <c r="CA1535" s="99">
        <v>64339.281805992097</v>
      </c>
      <c r="CB1535" s="99">
        <v>3727536.6172180199</v>
      </c>
      <c r="CC1535" s="99">
        <v>35691719.7509766</v>
      </c>
      <c r="CD1535" s="99">
        <v>9478721.2576904297</v>
      </c>
      <c r="CE1535" s="99">
        <v>1555.7501989156001</v>
      </c>
      <c r="CF1535" s="99">
        <v>180223.43662071199</v>
      </c>
      <c r="CG1535" s="99">
        <v>1526193.28059387</v>
      </c>
      <c r="CH1535" s="99">
        <v>0</v>
      </c>
      <c r="CI1535" s="99">
        <v>65897.929965019197</v>
      </c>
      <c r="CJ1535" s="99">
        <v>3902995.1552734398</v>
      </c>
      <c r="CK1535" s="99">
        <v>37224084.005859397</v>
      </c>
      <c r="CL1535" s="99">
        <v>9608366.0314941406</v>
      </c>
      <c r="CM1535" s="166">
        <v>93469.894687652602</v>
      </c>
      <c r="CN1535" s="166">
        <v>11766588.4953613</v>
      </c>
      <c r="CO1535" s="166">
        <v>66603393.995605499</v>
      </c>
      <c r="CP1535" s="99">
        <v>9608366.0314941406</v>
      </c>
      <c r="CQ1535" s="99">
        <v>0</v>
      </c>
      <c r="CR1535" s="99">
        <v>0</v>
      </c>
      <c r="CS1535" s="99">
        <v>0</v>
      </c>
      <c r="CT1535" s="99">
        <v>0</v>
      </c>
      <c r="CU1535" s="98">
        <v>5971.3236245489998</v>
      </c>
      <c r="CV1535" s="98">
        <v>29127.832497849999</v>
      </c>
      <c r="CW1535" s="98">
        <v>3907760.0538387317</v>
      </c>
      <c r="CX1535" s="98">
        <v>37217913.031570472</v>
      </c>
    </row>
    <row r="1536" spans="1:102" x14ac:dyDescent="0.2">
      <c r="A1536" s="98" t="s">
        <v>75</v>
      </c>
      <c r="B1536" s="100">
        <v>42248</v>
      </c>
      <c r="C1536" s="99">
        <v>58338.4434161186</v>
      </c>
      <c r="D1536" s="99">
        <v>0</v>
      </c>
      <c r="E1536" s="99">
        <v>5873.8593041300801</v>
      </c>
      <c r="F1536" s="99">
        <v>5109.7270366549501</v>
      </c>
      <c r="G1536" s="99">
        <v>1565.6964970976101</v>
      </c>
      <c r="H1536" s="99">
        <v>0</v>
      </c>
      <c r="I1536" s="99">
        <v>0</v>
      </c>
      <c r="J1536" s="99">
        <v>27767.011915445299</v>
      </c>
      <c r="K1536" s="99">
        <v>0</v>
      </c>
      <c r="L1536" s="99">
        <v>141.244524750859</v>
      </c>
      <c r="M1536" s="99">
        <v>26570.054565668099</v>
      </c>
      <c r="N1536" s="99">
        <v>5078.9082364440001</v>
      </c>
      <c r="O1536" s="99">
        <v>0</v>
      </c>
      <c r="P1536" s="99">
        <v>29214.7682447433</v>
      </c>
      <c r="Q1536" s="99">
        <v>3207.1689193546799</v>
      </c>
      <c r="R1536" s="99">
        <v>0</v>
      </c>
      <c r="S1536" s="99">
        <v>1560.3733853548799</v>
      </c>
      <c r="T1536" s="99">
        <v>0</v>
      </c>
      <c r="U1536" s="99">
        <v>27764.469875812501</v>
      </c>
      <c r="V1536" s="99">
        <v>3404355.3002014202</v>
      </c>
      <c r="W1536" s="99">
        <v>0</v>
      </c>
      <c r="X1536" s="99">
        <v>295379.76222610503</v>
      </c>
      <c r="Y1536" s="99">
        <v>248615.29573440601</v>
      </c>
      <c r="Z1536" s="99">
        <v>178490.06283378601</v>
      </c>
      <c r="AA1536" s="99">
        <v>0</v>
      </c>
      <c r="AB1536" s="99">
        <v>0</v>
      </c>
      <c r="AC1536" s="99">
        <v>7873023.5278320303</v>
      </c>
      <c r="AD1536" s="99">
        <v>0</v>
      </c>
      <c r="AE1536" s="99">
        <v>17649.421864748001</v>
      </c>
      <c r="AF1536" s="99">
        <v>1392640.7755432101</v>
      </c>
      <c r="AG1536" s="99">
        <v>581015.46748352097</v>
      </c>
      <c r="AH1536" s="99">
        <v>0</v>
      </c>
      <c r="AI1536" s="99">
        <v>1198653.59211731</v>
      </c>
      <c r="AJ1536" s="99">
        <v>510402.062839508</v>
      </c>
      <c r="AK1536" s="99">
        <v>0</v>
      </c>
      <c r="AL1536" s="99">
        <v>178215.01231384301</v>
      </c>
      <c r="AM1536" s="99">
        <v>0</v>
      </c>
      <c r="AN1536" s="99">
        <v>7875293.7699584998</v>
      </c>
      <c r="AO1536" s="99">
        <v>33089594.2661133</v>
      </c>
      <c r="AP1536" s="99">
        <v>0</v>
      </c>
      <c r="AQ1536" s="99">
        <v>2503045.11865234</v>
      </c>
      <c r="AR1536" s="99">
        <v>2065593.0101318399</v>
      </c>
      <c r="AS1536" s="99">
        <v>1513180.9654540999</v>
      </c>
      <c r="AT1536" s="99">
        <v>0</v>
      </c>
      <c r="AU1536" s="99">
        <v>0</v>
      </c>
      <c r="AV1536" s="99">
        <v>29530851.228759799</v>
      </c>
      <c r="AW1536" s="99">
        <v>0</v>
      </c>
      <c r="AX1536" s="99">
        <v>155622.19461059599</v>
      </c>
      <c r="AY1536" s="99">
        <v>14049922.4758301</v>
      </c>
      <c r="AZ1536" s="99">
        <v>5092936.6928100605</v>
      </c>
      <c r="BA1536" s="99">
        <v>0</v>
      </c>
      <c r="BB1536" s="99">
        <v>11899461.6755371</v>
      </c>
      <c r="BC1536" s="99">
        <v>4422166.4432373</v>
      </c>
      <c r="BD1536" s="99">
        <v>0</v>
      </c>
      <c r="BE1536" s="99">
        <v>1508642.3584442099</v>
      </c>
      <c r="BF1536" s="99">
        <v>0</v>
      </c>
      <c r="BG1536" s="99">
        <v>29533684.638427701</v>
      </c>
      <c r="BH1536" s="99">
        <v>8209329.0335082998</v>
      </c>
      <c r="BI1536" s="99">
        <v>0</v>
      </c>
      <c r="BJ1536" s="99">
        <v>1345987.94544983</v>
      </c>
      <c r="BK1536" s="99">
        <v>838001.55976867699</v>
      </c>
      <c r="BL1536" s="99">
        <v>0</v>
      </c>
      <c r="BM1536" s="99">
        <v>0</v>
      </c>
      <c r="BN1536" s="99">
        <v>0</v>
      </c>
      <c r="BO1536" s="99">
        <v>0</v>
      </c>
      <c r="BP1536" s="99">
        <v>0</v>
      </c>
      <c r="BQ1536" s="99">
        <v>0</v>
      </c>
      <c r="BR1536" s="99">
        <v>4515011.7554931603</v>
      </c>
      <c r="BS1536" s="99">
        <v>2069290.18013</v>
      </c>
      <c r="BT1536" s="99">
        <v>0</v>
      </c>
      <c r="BU1536" s="99">
        <v>731058.65999603295</v>
      </c>
      <c r="BV1536" s="99">
        <v>2110412.5572509798</v>
      </c>
      <c r="BW1536" s="99">
        <v>0</v>
      </c>
      <c r="BX1536" s="99">
        <v>115584.489837646</v>
      </c>
      <c r="BY1536" s="99">
        <v>0</v>
      </c>
      <c r="BZ1536" s="99">
        <v>0</v>
      </c>
      <c r="CA1536" s="99">
        <v>64228.624278545401</v>
      </c>
      <c r="CB1536" s="99">
        <v>3696258.9553527799</v>
      </c>
      <c r="CC1536" s="99">
        <v>35535785.9619141</v>
      </c>
      <c r="CD1536" s="99">
        <v>9554160.38525391</v>
      </c>
      <c r="CE1536" s="99">
        <v>1565.7946545928701</v>
      </c>
      <c r="CF1536" s="99">
        <v>178961.81368827799</v>
      </c>
      <c r="CG1536" s="99">
        <v>1515775.3735656701</v>
      </c>
      <c r="CH1536" s="99">
        <v>0</v>
      </c>
      <c r="CI1536" s="99">
        <v>65793.944754600496</v>
      </c>
      <c r="CJ1536" s="99">
        <v>3878485.3782958998</v>
      </c>
      <c r="CK1536" s="99">
        <v>37046605.730468802</v>
      </c>
      <c r="CL1536" s="99">
        <v>9684983.5023193397</v>
      </c>
      <c r="CM1536" s="166">
        <v>93400.966979980498</v>
      </c>
      <c r="CN1536" s="166">
        <v>11753100.5598145</v>
      </c>
      <c r="CO1536" s="166">
        <v>66677065.853515603</v>
      </c>
      <c r="CP1536" s="99">
        <v>9684983.5023193397</v>
      </c>
      <c r="CQ1536" s="99">
        <v>0</v>
      </c>
      <c r="CR1536" s="99">
        <v>0</v>
      </c>
      <c r="CS1536" s="99">
        <v>0</v>
      </c>
      <c r="CT1536" s="99">
        <v>0</v>
      </c>
      <c r="CU1536" s="98">
        <v>5874.0722450330004</v>
      </c>
      <c r="CV1536" s="98">
        <v>29159.463727434999</v>
      </c>
      <c r="CW1536" s="98">
        <v>3875220.7690410581</v>
      </c>
      <c r="CX1536" s="98">
        <v>37051561.335479766</v>
      </c>
    </row>
    <row r="1537" spans="1:102" x14ac:dyDescent="0.2">
      <c r="A1537" s="98" t="s">
        <v>75</v>
      </c>
      <c r="B1537" s="100">
        <v>42339</v>
      </c>
      <c r="C1537" s="99">
        <v>58302.751595497102</v>
      </c>
      <c r="D1537" s="99">
        <v>0</v>
      </c>
      <c r="E1537" s="99">
        <v>5711.7737250924101</v>
      </c>
      <c r="F1537" s="99">
        <v>4973.1930447816803</v>
      </c>
      <c r="G1537" s="99">
        <v>1600.63063189387</v>
      </c>
      <c r="H1537" s="99">
        <v>0</v>
      </c>
      <c r="I1537" s="99">
        <v>0</v>
      </c>
      <c r="J1537" s="99">
        <v>27801.6802427769</v>
      </c>
      <c r="K1537" s="99">
        <v>0</v>
      </c>
      <c r="L1537" s="99">
        <v>129.96193973906301</v>
      </c>
      <c r="M1537" s="99">
        <v>26635.455753088001</v>
      </c>
      <c r="N1537" s="99">
        <v>5095.3961730003402</v>
      </c>
      <c r="O1537" s="99">
        <v>0</v>
      </c>
      <c r="P1537" s="99">
        <v>28964.5175390244</v>
      </c>
      <c r="Q1537" s="99">
        <v>3244.0531040728101</v>
      </c>
      <c r="R1537" s="99">
        <v>0</v>
      </c>
      <c r="S1537" s="99">
        <v>1594.45125205815</v>
      </c>
      <c r="T1537" s="99">
        <v>0</v>
      </c>
      <c r="U1537" s="99">
        <v>27797.705650329601</v>
      </c>
      <c r="V1537" s="99">
        <v>3404823.9725952102</v>
      </c>
      <c r="W1537" s="99">
        <v>0</v>
      </c>
      <c r="X1537" s="99">
        <v>281239.47488403303</v>
      </c>
      <c r="Y1537" s="99">
        <v>228791.13368415801</v>
      </c>
      <c r="Z1537" s="99">
        <v>181589.588058472</v>
      </c>
      <c r="AA1537" s="99">
        <v>0</v>
      </c>
      <c r="AB1537" s="99">
        <v>0</v>
      </c>
      <c r="AC1537" s="99">
        <v>7870454.3665161096</v>
      </c>
      <c r="AD1537" s="99">
        <v>0</v>
      </c>
      <c r="AE1537" s="99">
        <v>18610.084920167901</v>
      </c>
      <c r="AF1537" s="99">
        <v>1393252.9158020001</v>
      </c>
      <c r="AG1537" s="99">
        <v>572354.95584106399</v>
      </c>
      <c r="AH1537" s="99">
        <v>0</v>
      </c>
      <c r="AI1537" s="99">
        <v>1196433.49807739</v>
      </c>
      <c r="AJ1537" s="99">
        <v>513308.17647934001</v>
      </c>
      <c r="AK1537" s="99">
        <v>0</v>
      </c>
      <c r="AL1537" s="99">
        <v>181134.392515182</v>
      </c>
      <c r="AM1537" s="99">
        <v>0</v>
      </c>
      <c r="AN1537" s="99">
        <v>7874877.9934692401</v>
      </c>
      <c r="AO1537" s="99">
        <v>33345390.662353501</v>
      </c>
      <c r="AP1537" s="99">
        <v>0</v>
      </c>
      <c r="AQ1537" s="99">
        <v>2334926.4524841299</v>
      </c>
      <c r="AR1537" s="99">
        <v>1884709.4583282501</v>
      </c>
      <c r="AS1537" s="99">
        <v>1537343.19352722</v>
      </c>
      <c r="AT1537" s="99">
        <v>0</v>
      </c>
      <c r="AU1537" s="99">
        <v>0</v>
      </c>
      <c r="AV1537" s="99">
        <v>29664545.440185498</v>
      </c>
      <c r="AW1537" s="99">
        <v>0</v>
      </c>
      <c r="AX1537" s="99">
        <v>158966.90616989101</v>
      </c>
      <c r="AY1537" s="99">
        <v>14133522.540527301</v>
      </c>
      <c r="AZ1537" s="99">
        <v>5025991.7468872098</v>
      </c>
      <c r="BA1537" s="99">
        <v>0</v>
      </c>
      <c r="BB1537" s="99">
        <v>12000558.8447266</v>
      </c>
      <c r="BC1537" s="99">
        <v>4462063.0615844699</v>
      </c>
      <c r="BD1537" s="99">
        <v>0</v>
      </c>
      <c r="BE1537" s="99">
        <v>1538256.2017059301</v>
      </c>
      <c r="BF1537" s="99">
        <v>0</v>
      </c>
      <c r="BG1537" s="99">
        <v>29679590.2426758</v>
      </c>
      <c r="BH1537" s="99">
        <v>8653258.6793212909</v>
      </c>
      <c r="BI1537" s="99">
        <v>0</v>
      </c>
      <c r="BJ1537" s="99">
        <v>1322535.90734863</v>
      </c>
      <c r="BK1537" s="99">
        <v>820229.97718048096</v>
      </c>
      <c r="BL1537" s="99">
        <v>0</v>
      </c>
      <c r="BM1537" s="99">
        <v>0</v>
      </c>
      <c r="BN1537" s="99">
        <v>0</v>
      </c>
      <c r="BO1537" s="99">
        <v>0</v>
      </c>
      <c r="BP1537" s="99">
        <v>0</v>
      </c>
      <c r="BQ1537" s="99">
        <v>0</v>
      </c>
      <c r="BR1537" s="99">
        <v>4540786.1120605497</v>
      </c>
      <c r="BS1537" s="99">
        <v>2042088.8807067899</v>
      </c>
      <c r="BT1537" s="99">
        <v>0</v>
      </c>
      <c r="BU1537" s="99">
        <v>1290147.4699859601</v>
      </c>
      <c r="BV1537" s="99">
        <v>2129589.9819641099</v>
      </c>
      <c r="BW1537" s="99">
        <v>0</v>
      </c>
      <c r="BX1537" s="99">
        <v>189400.79948615999</v>
      </c>
      <c r="BY1537" s="99">
        <v>0</v>
      </c>
      <c r="BZ1537" s="99">
        <v>0</v>
      </c>
      <c r="CA1537" s="99">
        <v>64047.568989276901</v>
      </c>
      <c r="CB1537" s="99">
        <v>3688977.4550781301</v>
      </c>
      <c r="CC1537" s="99">
        <v>35710341.895996101</v>
      </c>
      <c r="CD1537" s="99">
        <v>9974953.7947997991</v>
      </c>
      <c r="CE1537" s="99">
        <v>1600.5903626382401</v>
      </c>
      <c r="CF1537" s="99">
        <v>181833.45315742501</v>
      </c>
      <c r="CG1537" s="99">
        <v>1542288.74638367</v>
      </c>
      <c r="CH1537" s="99">
        <v>0</v>
      </c>
      <c r="CI1537" s="99">
        <v>65649.655977249102</v>
      </c>
      <c r="CJ1537" s="99">
        <v>3872725.9686889602</v>
      </c>
      <c r="CK1537" s="99">
        <v>37249638.099121101</v>
      </c>
      <c r="CL1537" s="99">
        <v>10165503.548706099</v>
      </c>
      <c r="CM1537" s="166">
        <v>93257.551849365205</v>
      </c>
      <c r="CN1537" s="166">
        <v>11732431.395507799</v>
      </c>
      <c r="CO1537" s="166">
        <v>66850016.417968802</v>
      </c>
      <c r="CP1537" s="99">
        <v>10165503.548706099</v>
      </c>
      <c r="CQ1537" s="99">
        <v>0</v>
      </c>
      <c r="CR1537" s="99">
        <v>0</v>
      </c>
      <c r="CS1537" s="99">
        <v>0</v>
      </c>
      <c r="CT1537" s="99">
        <v>0</v>
      </c>
      <c r="CU1537" s="98">
        <v>5712.4854501210002</v>
      </c>
      <c r="CV1537" s="98">
        <v>29225.016622286999</v>
      </c>
      <c r="CW1537" s="98">
        <v>3870810.908235555</v>
      </c>
      <c r="CX1537" s="98">
        <v>37252630.642379768</v>
      </c>
    </row>
    <row r="1538" spans="1:102" x14ac:dyDescent="0.2">
      <c r="A1538" s="98" t="s">
        <v>75</v>
      </c>
      <c r="B1538" s="100">
        <v>42430</v>
      </c>
      <c r="C1538" s="99">
        <v>58190.195491313898</v>
      </c>
      <c r="D1538" s="99">
        <v>0</v>
      </c>
      <c r="E1538" s="99">
        <v>5849.8465394377699</v>
      </c>
      <c r="F1538" s="99">
        <v>5194.5672613978404</v>
      </c>
      <c r="G1538" s="99">
        <v>1633.53973476589</v>
      </c>
      <c r="H1538" s="99">
        <v>0</v>
      </c>
      <c r="I1538" s="99">
        <v>0</v>
      </c>
      <c r="J1538" s="99">
        <v>27785.792920350999</v>
      </c>
      <c r="K1538" s="99">
        <v>0</v>
      </c>
      <c r="L1538" s="99">
        <v>120.928908117115</v>
      </c>
      <c r="M1538" s="99">
        <v>26461.437551736799</v>
      </c>
      <c r="N1538" s="99">
        <v>5104.8254447579402</v>
      </c>
      <c r="O1538" s="99">
        <v>0</v>
      </c>
      <c r="P1538" s="99">
        <v>29133.954650640499</v>
      </c>
      <c r="Q1538" s="99">
        <v>3159.2591394186002</v>
      </c>
      <c r="R1538" s="99">
        <v>0</v>
      </c>
      <c r="S1538" s="99">
        <v>1626.80289833248</v>
      </c>
      <c r="T1538" s="99">
        <v>0</v>
      </c>
      <c r="U1538" s="99">
        <v>27786.524663448301</v>
      </c>
      <c r="V1538" s="99">
        <v>3397316.07385254</v>
      </c>
      <c r="W1538" s="99">
        <v>0</v>
      </c>
      <c r="X1538" s="99">
        <v>284522.18394470197</v>
      </c>
      <c r="Y1538" s="99">
        <v>243950.84918212899</v>
      </c>
      <c r="Z1538" s="99">
        <v>186495.72355651899</v>
      </c>
      <c r="AA1538" s="99">
        <v>0</v>
      </c>
      <c r="AB1538" s="99">
        <v>0</v>
      </c>
      <c r="AC1538" s="99">
        <v>7916733.4371948196</v>
      </c>
      <c r="AD1538" s="99">
        <v>0</v>
      </c>
      <c r="AE1538" s="99">
        <v>15615.325012564699</v>
      </c>
      <c r="AF1538" s="99">
        <v>1364290.77468872</v>
      </c>
      <c r="AG1538" s="99">
        <v>573718.61486053502</v>
      </c>
      <c r="AH1538" s="99">
        <v>0</v>
      </c>
      <c r="AI1538" s="99">
        <v>1226885.8662262</v>
      </c>
      <c r="AJ1538" s="99">
        <v>512739.877578735</v>
      </c>
      <c r="AK1538" s="99">
        <v>0</v>
      </c>
      <c r="AL1538" s="99">
        <v>185977.83296203599</v>
      </c>
      <c r="AM1538" s="99">
        <v>0</v>
      </c>
      <c r="AN1538" s="99">
        <v>7928808.3860473596</v>
      </c>
      <c r="AO1538" s="99">
        <v>33514215.080566399</v>
      </c>
      <c r="AP1538" s="99">
        <v>0</v>
      </c>
      <c r="AQ1538" s="99">
        <v>2446252.4074706999</v>
      </c>
      <c r="AR1538" s="99">
        <v>2037210.0839386</v>
      </c>
      <c r="AS1538" s="99">
        <v>1586623.3600158701</v>
      </c>
      <c r="AT1538" s="99">
        <v>0</v>
      </c>
      <c r="AU1538" s="99">
        <v>0</v>
      </c>
      <c r="AV1538" s="99">
        <v>29925075.295654301</v>
      </c>
      <c r="AW1538" s="99">
        <v>0</v>
      </c>
      <c r="AX1538" s="99">
        <v>130384.249838829</v>
      </c>
      <c r="AY1538" s="99">
        <v>13903491.967529301</v>
      </c>
      <c r="AZ1538" s="99">
        <v>5054137.3804321298</v>
      </c>
      <c r="BA1538" s="99">
        <v>0</v>
      </c>
      <c r="BB1538" s="99">
        <v>12476278.986938501</v>
      </c>
      <c r="BC1538" s="99">
        <v>4473475.9896240197</v>
      </c>
      <c r="BD1538" s="99">
        <v>0</v>
      </c>
      <c r="BE1538" s="99">
        <v>1578914.59204102</v>
      </c>
      <c r="BF1538" s="99">
        <v>0</v>
      </c>
      <c r="BG1538" s="99">
        <v>29954519.340576202</v>
      </c>
      <c r="BH1538" s="99">
        <v>9547214.1944580097</v>
      </c>
      <c r="BI1538" s="99">
        <v>0</v>
      </c>
      <c r="BJ1538" s="99">
        <v>1272439.2994689899</v>
      </c>
      <c r="BK1538" s="99">
        <v>848477.00456237805</v>
      </c>
      <c r="BL1538" s="99">
        <v>0</v>
      </c>
      <c r="BM1538" s="99">
        <v>0</v>
      </c>
      <c r="BN1538" s="99">
        <v>0</v>
      </c>
      <c r="BO1538" s="99">
        <v>0</v>
      </c>
      <c r="BP1538" s="99">
        <v>0</v>
      </c>
      <c r="BQ1538" s="99">
        <v>0</v>
      </c>
      <c r="BR1538" s="99">
        <v>4531055.7849121103</v>
      </c>
      <c r="BS1538" s="99">
        <v>2020041.9601440399</v>
      </c>
      <c r="BT1538" s="99">
        <v>0</v>
      </c>
      <c r="BU1538" s="99">
        <v>2315562.9299621601</v>
      </c>
      <c r="BV1538" s="99">
        <v>2051667.3347930899</v>
      </c>
      <c r="BW1538" s="99">
        <v>0</v>
      </c>
      <c r="BX1538" s="99">
        <v>327976.188827515</v>
      </c>
      <c r="BY1538" s="99">
        <v>0</v>
      </c>
      <c r="BZ1538" s="99">
        <v>0</v>
      </c>
      <c r="CA1538" s="99">
        <v>63997.891084194198</v>
      </c>
      <c r="CB1538" s="99">
        <v>3675809.1148986798</v>
      </c>
      <c r="CC1538" s="99">
        <v>35818884.115234397</v>
      </c>
      <c r="CD1538" s="99">
        <v>10828446.3481445</v>
      </c>
      <c r="CE1538" s="99">
        <v>1633.21475453675</v>
      </c>
      <c r="CF1538" s="99">
        <v>186911.49155235299</v>
      </c>
      <c r="CG1538" s="99">
        <v>1589401.34324646</v>
      </c>
      <c r="CH1538" s="99">
        <v>0</v>
      </c>
      <c r="CI1538" s="99">
        <v>65627.052423477202</v>
      </c>
      <c r="CJ1538" s="99">
        <v>3865932.3174133301</v>
      </c>
      <c r="CK1538" s="99">
        <v>37402215.092285201</v>
      </c>
      <c r="CL1538" s="99">
        <v>11147822.838623</v>
      </c>
      <c r="CM1538" s="166">
        <v>93242.900917053194</v>
      </c>
      <c r="CN1538" s="166">
        <v>11767988.8984375</v>
      </c>
      <c r="CO1538" s="166">
        <v>67303546.456054702</v>
      </c>
      <c r="CP1538" s="99">
        <v>11147822.838623</v>
      </c>
      <c r="CQ1538" s="99">
        <v>0</v>
      </c>
      <c r="CR1538" s="99">
        <v>0</v>
      </c>
      <c r="CS1538" s="99">
        <v>0</v>
      </c>
      <c r="CT1538" s="99">
        <v>0</v>
      </c>
      <c r="CU1538" s="98">
        <v>5847.3450781230003</v>
      </c>
      <c r="CV1538" s="98">
        <v>29243.022308369</v>
      </c>
      <c r="CW1538" s="98">
        <v>3862720.6064510327</v>
      </c>
      <c r="CX1538" s="98">
        <v>37408285.458480857</v>
      </c>
    </row>
    <row r="1539" spans="1:102" x14ac:dyDescent="0.2">
      <c r="A1539" s="98" t="s">
        <v>75</v>
      </c>
      <c r="B1539" s="100">
        <v>42522</v>
      </c>
      <c r="C1539" s="99">
        <v>58267.362004756898</v>
      </c>
      <c r="D1539" s="99">
        <v>0</v>
      </c>
      <c r="E1539" s="99">
        <v>5717.7934282422102</v>
      </c>
      <c r="F1539" s="99">
        <v>5138.61217540503</v>
      </c>
      <c r="G1539" s="99">
        <v>1671.6351370811501</v>
      </c>
      <c r="H1539" s="99">
        <v>0</v>
      </c>
      <c r="I1539" s="99">
        <v>0</v>
      </c>
      <c r="J1539" s="99">
        <v>27812.630654335</v>
      </c>
      <c r="K1539" s="99">
        <v>0</v>
      </c>
      <c r="L1539" s="99">
        <v>128.587956691161</v>
      </c>
      <c r="M1539" s="99">
        <v>26554.570755004901</v>
      </c>
      <c r="N1539" s="99">
        <v>5118.5484438538597</v>
      </c>
      <c r="O1539" s="99">
        <v>0</v>
      </c>
      <c r="P1539" s="99">
        <v>29116.404829978899</v>
      </c>
      <c r="Q1539" s="99">
        <v>3037.9264363348502</v>
      </c>
      <c r="R1539" s="99">
        <v>0</v>
      </c>
      <c r="S1539" s="99">
        <v>1667.16205126047</v>
      </c>
      <c r="T1539" s="99">
        <v>0</v>
      </c>
      <c r="U1539" s="99">
        <v>27826.7197399139</v>
      </c>
      <c r="V1539" s="99">
        <v>3401970.8207092299</v>
      </c>
      <c r="W1539" s="99">
        <v>0</v>
      </c>
      <c r="X1539" s="99">
        <v>274070.32425689697</v>
      </c>
      <c r="Y1539" s="99">
        <v>233877.163486481</v>
      </c>
      <c r="Z1539" s="99">
        <v>191538.99861908</v>
      </c>
      <c r="AA1539" s="99">
        <v>0</v>
      </c>
      <c r="AB1539" s="99">
        <v>0</v>
      </c>
      <c r="AC1539" s="99">
        <v>7922311.7718505897</v>
      </c>
      <c r="AD1539" s="99">
        <v>0</v>
      </c>
      <c r="AE1539" s="99">
        <v>15101.1649255753</v>
      </c>
      <c r="AF1539" s="99">
        <v>1355229.6324005099</v>
      </c>
      <c r="AG1539" s="99">
        <v>574022.46064758301</v>
      </c>
      <c r="AH1539" s="99">
        <v>0</v>
      </c>
      <c r="AI1539" s="99">
        <v>1235755.9311828599</v>
      </c>
      <c r="AJ1539" s="99">
        <v>511403.86550903303</v>
      </c>
      <c r="AK1539" s="99">
        <v>0</v>
      </c>
      <c r="AL1539" s="99">
        <v>191186.722003937</v>
      </c>
      <c r="AM1539" s="99">
        <v>0</v>
      </c>
      <c r="AN1539" s="99">
        <v>7904675.16223145</v>
      </c>
      <c r="AO1539" s="99">
        <v>33864856.3291016</v>
      </c>
      <c r="AP1539" s="99">
        <v>0</v>
      </c>
      <c r="AQ1539" s="99">
        <v>2315096.90625</v>
      </c>
      <c r="AR1539" s="99">
        <v>1952135.0545043901</v>
      </c>
      <c r="AS1539" s="99">
        <v>1634404.5650482201</v>
      </c>
      <c r="AT1539" s="99">
        <v>0</v>
      </c>
      <c r="AU1539" s="99">
        <v>0</v>
      </c>
      <c r="AV1539" s="99">
        <v>29990243.846679699</v>
      </c>
      <c r="AW1539" s="99">
        <v>0</v>
      </c>
      <c r="AX1539" s="99">
        <v>117644.938126564</v>
      </c>
      <c r="AY1539" s="99">
        <v>13837723.009887701</v>
      </c>
      <c r="AZ1539" s="99">
        <v>5078831.7474975605</v>
      </c>
      <c r="BA1539" s="99">
        <v>0</v>
      </c>
      <c r="BB1539" s="99">
        <v>12736064.9173584</v>
      </c>
      <c r="BC1539" s="99">
        <v>4516228.2513427697</v>
      </c>
      <c r="BD1539" s="99">
        <v>0</v>
      </c>
      <c r="BE1539" s="99">
        <v>1630328.4118041999</v>
      </c>
      <c r="BF1539" s="99">
        <v>0</v>
      </c>
      <c r="BG1539" s="99">
        <v>29948641.610595699</v>
      </c>
      <c r="BH1539" s="99">
        <v>9685416.0550537091</v>
      </c>
      <c r="BI1539" s="99">
        <v>0</v>
      </c>
      <c r="BJ1539" s="99">
        <v>1203642.2084503199</v>
      </c>
      <c r="BK1539" s="99">
        <v>825626.39437866199</v>
      </c>
      <c r="BL1539" s="99">
        <v>0</v>
      </c>
      <c r="BM1539" s="99">
        <v>0</v>
      </c>
      <c r="BN1539" s="99">
        <v>0</v>
      </c>
      <c r="BO1539" s="99">
        <v>0</v>
      </c>
      <c r="BP1539" s="99">
        <v>0</v>
      </c>
      <c r="BQ1539" s="99">
        <v>0</v>
      </c>
      <c r="BR1539" s="99">
        <v>4529603.3928832998</v>
      </c>
      <c r="BS1539" s="99">
        <v>2029435.8666992199</v>
      </c>
      <c r="BT1539" s="99">
        <v>0</v>
      </c>
      <c r="BU1539" s="99">
        <v>2365955.43994141</v>
      </c>
      <c r="BV1539" s="99">
        <v>2032453.19746399</v>
      </c>
      <c r="BW1539" s="99">
        <v>0</v>
      </c>
      <c r="BX1539" s="99">
        <v>346182.698749542</v>
      </c>
      <c r="BY1539" s="99">
        <v>0</v>
      </c>
      <c r="BZ1539" s="99">
        <v>0</v>
      </c>
      <c r="CA1539" s="99">
        <v>63985.8193502426</v>
      </c>
      <c r="CB1539" s="99">
        <v>3676831.8526306199</v>
      </c>
      <c r="CC1539" s="99">
        <v>36165234.791992202</v>
      </c>
      <c r="CD1539" s="99">
        <v>10889224.8950195</v>
      </c>
      <c r="CE1539" s="99">
        <v>1671.55461919308</v>
      </c>
      <c r="CF1539" s="99">
        <v>190514.25275230399</v>
      </c>
      <c r="CG1539" s="99">
        <v>1625572.0716247601</v>
      </c>
      <c r="CH1539" s="99">
        <v>0</v>
      </c>
      <c r="CI1539" s="99">
        <v>65655.472021102905</v>
      </c>
      <c r="CJ1539" s="99">
        <v>3861143.9084777799</v>
      </c>
      <c r="CK1539" s="99">
        <v>37767556.506347701</v>
      </c>
      <c r="CL1539" s="99">
        <v>11218373.783325201</v>
      </c>
      <c r="CM1539" s="166">
        <v>93319.252079009995</v>
      </c>
      <c r="CN1539" s="166">
        <v>11733146.418823199</v>
      </c>
      <c r="CO1539" s="166">
        <v>67620641.165039107</v>
      </c>
      <c r="CP1539" s="99">
        <v>11218373.783325201</v>
      </c>
      <c r="CQ1539" s="99">
        <v>0</v>
      </c>
      <c r="CR1539" s="99">
        <v>0</v>
      </c>
      <c r="CS1539" s="99">
        <v>0</v>
      </c>
      <c r="CT1539" s="99">
        <v>0</v>
      </c>
      <c r="CU1539" s="98">
        <v>5718.819396336</v>
      </c>
      <c r="CV1539" s="98">
        <v>29342.262186446002</v>
      </c>
      <c r="CW1539" s="98">
        <v>3867346.105382924</v>
      </c>
      <c r="CX1539" s="98">
        <v>37790806.863616966</v>
      </c>
    </row>
    <row r="1540" spans="1:102" x14ac:dyDescent="0.2">
      <c r="A1540" s="98" t="s">
        <v>75</v>
      </c>
      <c r="B1540" s="100">
        <v>42614</v>
      </c>
      <c r="C1540" s="99">
        <v>58350.813064575203</v>
      </c>
      <c r="D1540" s="99">
        <v>0</v>
      </c>
      <c r="E1540" s="99">
        <v>5655.62252533436</v>
      </c>
      <c r="F1540" s="99">
        <v>5133.5793838501004</v>
      </c>
      <c r="G1540" s="99">
        <v>1704.2069358229601</v>
      </c>
      <c r="H1540" s="99">
        <v>0</v>
      </c>
      <c r="I1540" s="99">
        <v>0</v>
      </c>
      <c r="J1540" s="99">
        <v>27690.094398021702</v>
      </c>
      <c r="K1540" s="99">
        <v>0</v>
      </c>
      <c r="L1540" s="99">
        <v>122.179746702313</v>
      </c>
      <c r="M1540" s="99">
        <v>26605.7243356705</v>
      </c>
      <c r="N1540" s="99">
        <v>5183.4503618478802</v>
      </c>
      <c r="O1540" s="99">
        <v>0</v>
      </c>
      <c r="P1540" s="99">
        <v>29093.275617122701</v>
      </c>
      <c r="Q1540" s="99">
        <v>3000.6816462874399</v>
      </c>
      <c r="R1540" s="99">
        <v>0</v>
      </c>
      <c r="S1540" s="99">
        <v>1699.94133286178</v>
      </c>
      <c r="T1540" s="99">
        <v>0</v>
      </c>
      <c r="U1540" s="99">
        <v>27675.2239522934</v>
      </c>
      <c r="V1540" s="99">
        <v>3430620.0582580599</v>
      </c>
      <c r="W1540" s="99">
        <v>0</v>
      </c>
      <c r="X1540" s="99">
        <v>271513.23707580601</v>
      </c>
      <c r="Y1540" s="99">
        <v>228736.40568733201</v>
      </c>
      <c r="Z1540" s="99">
        <v>195648.55771827701</v>
      </c>
      <c r="AA1540" s="99">
        <v>0</v>
      </c>
      <c r="AB1540" s="99">
        <v>0</v>
      </c>
      <c r="AC1540" s="99">
        <v>7859949.7806396503</v>
      </c>
      <c r="AD1540" s="99">
        <v>0</v>
      </c>
      <c r="AE1540" s="99">
        <v>13463.2807581425</v>
      </c>
      <c r="AF1540" s="99">
        <v>1357014.11888123</v>
      </c>
      <c r="AG1540" s="99">
        <v>588276.43786621105</v>
      </c>
      <c r="AH1540" s="99">
        <v>0</v>
      </c>
      <c r="AI1540" s="99">
        <v>1226734.9672546401</v>
      </c>
      <c r="AJ1540" s="99">
        <v>510358.088466644</v>
      </c>
      <c r="AK1540" s="99">
        <v>0</v>
      </c>
      <c r="AL1540" s="99">
        <v>195322.612916946</v>
      </c>
      <c r="AM1540" s="99">
        <v>0</v>
      </c>
      <c r="AN1540" s="99">
        <v>7860460.5979003897</v>
      </c>
      <c r="AO1540" s="99">
        <v>34393394.648925804</v>
      </c>
      <c r="AP1540" s="99">
        <v>0</v>
      </c>
      <c r="AQ1540" s="99">
        <v>2324587.3638000502</v>
      </c>
      <c r="AR1540" s="99">
        <v>1944210.14997864</v>
      </c>
      <c r="AS1540" s="99">
        <v>1681562.8925018299</v>
      </c>
      <c r="AT1540" s="99">
        <v>0</v>
      </c>
      <c r="AU1540" s="99">
        <v>0</v>
      </c>
      <c r="AV1540" s="99">
        <v>29949860.442871101</v>
      </c>
      <c r="AW1540" s="99">
        <v>0</v>
      </c>
      <c r="AX1540" s="99">
        <v>118085.990242004</v>
      </c>
      <c r="AY1540" s="99">
        <v>13922710.3547363</v>
      </c>
      <c r="AZ1540" s="99">
        <v>5237248.16870117</v>
      </c>
      <c r="BA1540" s="99">
        <v>0</v>
      </c>
      <c r="BB1540" s="99">
        <v>12899738.6439209</v>
      </c>
      <c r="BC1540" s="99">
        <v>4548363.3958740197</v>
      </c>
      <c r="BD1540" s="99">
        <v>0</v>
      </c>
      <c r="BE1540" s="99">
        <v>1675429.0488739</v>
      </c>
      <c r="BF1540" s="99">
        <v>0</v>
      </c>
      <c r="BG1540" s="99">
        <v>29944018.3198242</v>
      </c>
      <c r="BH1540" s="99">
        <v>9684371.4007568397</v>
      </c>
      <c r="BI1540" s="99">
        <v>0</v>
      </c>
      <c r="BJ1540" s="99">
        <v>1164744.2277221701</v>
      </c>
      <c r="BK1540" s="99">
        <v>816339.28308105504</v>
      </c>
      <c r="BL1540" s="99">
        <v>0</v>
      </c>
      <c r="BM1540" s="99">
        <v>0</v>
      </c>
      <c r="BN1540" s="99">
        <v>0</v>
      </c>
      <c r="BO1540" s="99">
        <v>0</v>
      </c>
      <c r="BP1540" s="99">
        <v>0</v>
      </c>
      <c r="BQ1540" s="99">
        <v>0</v>
      </c>
      <c r="BR1540" s="99">
        <v>4532188.60266113</v>
      </c>
      <c r="BS1540" s="99">
        <v>2080955.3894042999</v>
      </c>
      <c r="BT1540" s="99">
        <v>0</v>
      </c>
      <c r="BU1540" s="99">
        <v>1998440.1899719201</v>
      </c>
      <c r="BV1540" s="99">
        <v>2016111.5614624</v>
      </c>
      <c r="BW1540" s="99">
        <v>0</v>
      </c>
      <c r="BX1540" s="99">
        <v>301442.47895050002</v>
      </c>
      <c r="BY1540" s="99">
        <v>0</v>
      </c>
      <c r="BZ1540" s="99">
        <v>0</v>
      </c>
      <c r="CA1540" s="99">
        <v>64030.2001667023</v>
      </c>
      <c r="CB1540" s="99">
        <v>3701345.3370666499</v>
      </c>
      <c r="CC1540" s="99">
        <v>36776470.5146484</v>
      </c>
      <c r="CD1540" s="99">
        <v>10840543.706543</v>
      </c>
      <c r="CE1540" s="99">
        <v>1704.49797716737</v>
      </c>
      <c r="CF1540" s="99">
        <v>196098.62748527501</v>
      </c>
      <c r="CG1540" s="99">
        <v>1682005.1344757101</v>
      </c>
      <c r="CH1540" s="99">
        <v>0</v>
      </c>
      <c r="CI1540" s="99">
        <v>65743.416668891907</v>
      </c>
      <c r="CJ1540" s="99">
        <v>3892803.7622375502</v>
      </c>
      <c r="CK1540" s="99">
        <v>38458566.182617202</v>
      </c>
      <c r="CL1540" s="99">
        <v>11170298.4290771</v>
      </c>
      <c r="CM1540" s="166">
        <v>93247.736882209807</v>
      </c>
      <c r="CN1540" s="166">
        <v>11776348.907470699</v>
      </c>
      <c r="CO1540" s="166">
        <v>68362578.205078095</v>
      </c>
      <c r="CP1540" s="99">
        <v>11170298.4290771</v>
      </c>
      <c r="CQ1540" s="99">
        <v>0</v>
      </c>
      <c r="CR1540" s="99">
        <v>0</v>
      </c>
      <c r="CS1540" s="99">
        <v>0</v>
      </c>
      <c r="CT1540" s="99">
        <v>0</v>
      </c>
      <c r="CU1540" s="98">
        <v>5656.3687793939998</v>
      </c>
      <c r="CV1540" s="98">
        <v>29198.513362136</v>
      </c>
      <c r="CW1540" s="98">
        <v>3897443.9645519247</v>
      </c>
      <c r="CX1540" s="98">
        <v>38458475.649124108</v>
      </c>
    </row>
    <row r="1541" spans="1:102" x14ac:dyDescent="0.2">
      <c r="A1541" s="98" t="s">
        <v>75</v>
      </c>
      <c r="B1541" s="100">
        <v>42705</v>
      </c>
      <c r="C1541" s="99">
        <v>58411.662766933398</v>
      </c>
      <c r="D1541" s="99">
        <v>0</v>
      </c>
      <c r="E1541" s="99">
        <v>5573.1884233951596</v>
      </c>
      <c r="F1541" s="99">
        <v>5075.8459190726298</v>
      </c>
      <c r="G1541" s="99">
        <v>1731.44284069538</v>
      </c>
      <c r="H1541" s="99">
        <v>0</v>
      </c>
      <c r="I1541" s="99">
        <v>0</v>
      </c>
      <c r="J1541" s="99">
        <v>27736.2010095119</v>
      </c>
      <c r="K1541" s="99">
        <v>0</v>
      </c>
      <c r="L1541" s="99">
        <v>112.10214273538401</v>
      </c>
      <c r="M1541" s="99">
        <v>26728.434755086899</v>
      </c>
      <c r="N1541" s="99">
        <v>5156.4468370676004</v>
      </c>
      <c r="O1541" s="99">
        <v>0</v>
      </c>
      <c r="P1541" s="99">
        <v>29094.509687662099</v>
      </c>
      <c r="Q1541" s="99">
        <v>2932.1660324335098</v>
      </c>
      <c r="R1541" s="99">
        <v>0</v>
      </c>
      <c r="S1541" s="99">
        <v>1728.1457046717401</v>
      </c>
      <c r="T1541" s="99">
        <v>0</v>
      </c>
      <c r="U1541" s="99">
        <v>27730.897032976201</v>
      </c>
      <c r="V1541" s="99">
        <v>3431162.1176757799</v>
      </c>
      <c r="W1541" s="99">
        <v>0</v>
      </c>
      <c r="X1541" s="99">
        <v>269368.42972183198</v>
      </c>
      <c r="Y1541" s="99">
        <v>224531.000131607</v>
      </c>
      <c r="Z1541" s="99">
        <v>196657.88645935099</v>
      </c>
      <c r="AA1541" s="99">
        <v>0</v>
      </c>
      <c r="AB1541" s="99">
        <v>0</v>
      </c>
      <c r="AC1541" s="99">
        <v>7805143.3492431603</v>
      </c>
      <c r="AD1541" s="99">
        <v>0</v>
      </c>
      <c r="AE1541" s="99">
        <v>13268.3981844187</v>
      </c>
      <c r="AF1541" s="99">
        <v>1359194.4783630399</v>
      </c>
      <c r="AG1541" s="99">
        <v>587182.15017700195</v>
      </c>
      <c r="AH1541" s="99">
        <v>0</v>
      </c>
      <c r="AI1541" s="99">
        <v>1221609.7562408401</v>
      </c>
      <c r="AJ1541" s="99">
        <v>508237.36474609398</v>
      </c>
      <c r="AK1541" s="99">
        <v>0</v>
      </c>
      <c r="AL1541" s="99">
        <v>196114.389842987</v>
      </c>
      <c r="AM1541" s="99">
        <v>0</v>
      </c>
      <c r="AN1541" s="99">
        <v>7810921.1764526404</v>
      </c>
      <c r="AO1541" s="99">
        <v>34594150.1171875</v>
      </c>
      <c r="AP1541" s="99">
        <v>0</v>
      </c>
      <c r="AQ1541" s="99">
        <v>2339582.3136291499</v>
      </c>
      <c r="AR1541" s="99">
        <v>1929634.38200378</v>
      </c>
      <c r="AS1541" s="99">
        <v>1688403.9888915999</v>
      </c>
      <c r="AT1541" s="99">
        <v>0</v>
      </c>
      <c r="AU1541" s="99">
        <v>0</v>
      </c>
      <c r="AV1541" s="99">
        <v>29908629.4147949</v>
      </c>
      <c r="AW1541" s="99">
        <v>0</v>
      </c>
      <c r="AX1541" s="99">
        <v>128270.15860843701</v>
      </c>
      <c r="AY1541" s="99">
        <v>14045716.7075195</v>
      </c>
      <c r="AZ1541" s="99">
        <v>5270046.0859375</v>
      </c>
      <c r="BA1541" s="99">
        <v>0</v>
      </c>
      <c r="BB1541" s="99">
        <v>12885869.6882324</v>
      </c>
      <c r="BC1541" s="99">
        <v>4554302.5212402297</v>
      </c>
      <c r="BD1541" s="99">
        <v>0</v>
      </c>
      <c r="BE1541" s="99">
        <v>1690608.73982239</v>
      </c>
      <c r="BF1541" s="99">
        <v>0</v>
      </c>
      <c r="BG1541" s="99">
        <v>29926000.0703125</v>
      </c>
      <c r="BH1541" s="99">
        <v>9715151.5363769494</v>
      </c>
      <c r="BI1541" s="99">
        <v>0</v>
      </c>
      <c r="BJ1541" s="99">
        <v>1150490.7417297401</v>
      </c>
      <c r="BK1541" s="99">
        <v>827171.57472229004</v>
      </c>
      <c r="BL1541" s="99">
        <v>0</v>
      </c>
      <c r="BM1541" s="99">
        <v>0</v>
      </c>
      <c r="BN1541" s="99">
        <v>0</v>
      </c>
      <c r="BO1541" s="99">
        <v>0</v>
      </c>
      <c r="BP1541" s="99">
        <v>0</v>
      </c>
      <c r="BQ1541" s="99">
        <v>0</v>
      </c>
      <c r="BR1541" s="99">
        <v>4542562.7256469699</v>
      </c>
      <c r="BS1541" s="99">
        <v>2085560.1990203899</v>
      </c>
      <c r="BT1541" s="99">
        <v>0</v>
      </c>
      <c r="BU1541" s="99">
        <v>2277123.8499450702</v>
      </c>
      <c r="BV1541" s="99">
        <v>2006800.1504058801</v>
      </c>
      <c r="BW1541" s="99">
        <v>0</v>
      </c>
      <c r="BX1541" s="99">
        <v>333890.978801727</v>
      </c>
      <c r="BY1541" s="99">
        <v>0</v>
      </c>
      <c r="BZ1541" s="99">
        <v>0</v>
      </c>
      <c r="CA1541" s="99">
        <v>64010.447327137001</v>
      </c>
      <c r="CB1541" s="99">
        <v>3699846.85656738</v>
      </c>
      <c r="CC1541" s="99">
        <v>36911013.1259766</v>
      </c>
      <c r="CD1541" s="99">
        <v>10866309.4641113</v>
      </c>
      <c r="CE1541" s="99">
        <v>1731.33900755644</v>
      </c>
      <c r="CF1541" s="99">
        <v>196819.98355102501</v>
      </c>
      <c r="CG1541" s="99">
        <v>1693942.13665771</v>
      </c>
      <c r="CH1541" s="99">
        <v>0</v>
      </c>
      <c r="CI1541" s="99">
        <v>65740.319781303406</v>
      </c>
      <c r="CJ1541" s="99">
        <v>3891136.9755859398</v>
      </c>
      <c r="CK1541" s="99">
        <v>38617750.021484397</v>
      </c>
      <c r="CL1541" s="99">
        <v>11200061.5942383</v>
      </c>
      <c r="CM1541" s="166">
        <v>93265.728839874297</v>
      </c>
      <c r="CN1541" s="166">
        <v>11754424.107543901</v>
      </c>
      <c r="CO1541" s="166">
        <v>68509555.915039107</v>
      </c>
      <c r="CP1541" s="99">
        <v>11200061.5942383</v>
      </c>
      <c r="CQ1541" s="99">
        <v>0</v>
      </c>
      <c r="CR1541" s="99">
        <v>0</v>
      </c>
      <c r="CS1541" s="99">
        <v>0</v>
      </c>
      <c r="CT1541" s="99">
        <v>0</v>
      </c>
      <c r="CU1541" s="98">
        <v>5573.8490246809997</v>
      </c>
      <c r="CV1541" s="98">
        <v>29280.292971217001</v>
      </c>
      <c r="CW1541" s="98">
        <v>3896666.8401184049</v>
      </c>
      <c r="CX1541" s="98">
        <v>38604955.262634307</v>
      </c>
    </row>
    <row r="1542" spans="1:102" x14ac:dyDescent="0.2">
      <c r="A1542" s="98" t="s">
        <v>75</v>
      </c>
      <c r="B1542" s="100">
        <v>42795</v>
      </c>
      <c r="C1542" s="99">
        <v>58651.689373970003</v>
      </c>
      <c r="D1542" s="99">
        <v>0</v>
      </c>
      <c r="E1542" s="99">
        <v>5520.2949035763704</v>
      </c>
      <c r="F1542" s="99">
        <v>5036.9156052470198</v>
      </c>
      <c r="G1542" s="99">
        <v>1764.40033295751</v>
      </c>
      <c r="H1542" s="99">
        <v>0</v>
      </c>
      <c r="I1542" s="99">
        <v>0</v>
      </c>
      <c r="J1542" s="99">
        <v>27826.8769509792</v>
      </c>
      <c r="K1542" s="99">
        <v>0</v>
      </c>
      <c r="L1542" s="99">
        <v>116.054390384816</v>
      </c>
      <c r="M1542" s="99">
        <v>26893.955525636698</v>
      </c>
      <c r="N1542" s="99">
        <v>5154.9342836141604</v>
      </c>
      <c r="O1542" s="99">
        <v>0</v>
      </c>
      <c r="P1542" s="99">
        <v>29080.056093215899</v>
      </c>
      <c r="Q1542" s="99">
        <v>2884.6570828259</v>
      </c>
      <c r="R1542" s="99">
        <v>0</v>
      </c>
      <c r="S1542" s="99">
        <v>1756.16218727827</v>
      </c>
      <c r="T1542" s="99">
        <v>0</v>
      </c>
      <c r="U1542" s="99">
        <v>27832.980255127</v>
      </c>
      <c r="V1542" s="99">
        <v>3449498.3306579599</v>
      </c>
      <c r="W1542" s="99">
        <v>0</v>
      </c>
      <c r="X1542" s="99">
        <v>265294.53560638399</v>
      </c>
      <c r="Y1542" s="99">
        <v>220282.40747070301</v>
      </c>
      <c r="Z1542" s="99">
        <v>201764.49143981899</v>
      </c>
      <c r="AA1542" s="99">
        <v>0</v>
      </c>
      <c r="AB1542" s="99">
        <v>0</v>
      </c>
      <c r="AC1542" s="99">
        <v>7942961.8192748995</v>
      </c>
      <c r="AD1542" s="99">
        <v>0</v>
      </c>
      <c r="AE1542" s="99">
        <v>14818.9709421396</v>
      </c>
      <c r="AF1542" s="99">
        <v>1371706.8621978799</v>
      </c>
      <c r="AG1542" s="99">
        <v>590470.26373291004</v>
      </c>
      <c r="AH1542" s="99">
        <v>0</v>
      </c>
      <c r="AI1542" s="99">
        <v>1241396.7201995801</v>
      </c>
      <c r="AJ1542" s="99">
        <v>506828.92826843302</v>
      </c>
      <c r="AK1542" s="99">
        <v>0</v>
      </c>
      <c r="AL1542" s="99">
        <v>201384.97390556301</v>
      </c>
      <c r="AM1542" s="99">
        <v>0</v>
      </c>
      <c r="AN1542" s="99">
        <v>7918876.65270996</v>
      </c>
      <c r="AO1542" s="99">
        <v>34989144.702636696</v>
      </c>
      <c r="AP1542" s="99">
        <v>0</v>
      </c>
      <c r="AQ1542" s="99">
        <v>2293111.6931457501</v>
      </c>
      <c r="AR1542" s="99">
        <v>1874107.46705627</v>
      </c>
      <c r="AS1542" s="99">
        <v>1750689.1865692099</v>
      </c>
      <c r="AT1542" s="99">
        <v>0</v>
      </c>
      <c r="AU1542" s="99">
        <v>0</v>
      </c>
      <c r="AV1542" s="99">
        <v>30285850.9995117</v>
      </c>
      <c r="AW1542" s="99">
        <v>0</v>
      </c>
      <c r="AX1542" s="99">
        <v>132899.105247498</v>
      </c>
      <c r="AY1542" s="99">
        <v>14176104.3597412</v>
      </c>
      <c r="AZ1542" s="99">
        <v>5329610.9383544903</v>
      </c>
      <c r="BA1542" s="99">
        <v>0</v>
      </c>
      <c r="BB1542" s="99">
        <v>13068324.9283447</v>
      </c>
      <c r="BC1542" s="99">
        <v>4582796.47229004</v>
      </c>
      <c r="BD1542" s="99">
        <v>0</v>
      </c>
      <c r="BE1542" s="99">
        <v>1743600.71815491</v>
      </c>
      <c r="BF1542" s="99">
        <v>0</v>
      </c>
      <c r="BG1542" s="99">
        <v>30247835.2651367</v>
      </c>
      <c r="BH1542" s="99">
        <v>9894073.4403076209</v>
      </c>
      <c r="BI1542" s="99">
        <v>0</v>
      </c>
      <c r="BJ1542" s="99">
        <v>1106068.0340881301</v>
      </c>
      <c r="BK1542" s="99">
        <v>795201.01250457799</v>
      </c>
      <c r="BL1542" s="99">
        <v>0</v>
      </c>
      <c r="BM1542" s="99">
        <v>0</v>
      </c>
      <c r="BN1542" s="99">
        <v>0</v>
      </c>
      <c r="BO1542" s="99">
        <v>0</v>
      </c>
      <c r="BP1542" s="99">
        <v>0</v>
      </c>
      <c r="BQ1542" s="99">
        <v>0</v>
      </c>
      <c r="BR1542" s="99">
        <v>4623676.28442383</v>
      </c>
      <c r="BS1542" s="99">
        <v>2091724.61755371</v>
      </c>
      <c r="BT1542" s="99">
        <v>0</v>
      </c>
      <c r="BU1542" s="99">
        <v>2340642.1399230999</v>
      </c>
      <c r="BV1542" s="99">
        <v>2001484.6350708001</v>
      </c>
      <c r="BW1542" s="99">
        <v>0</v>
      </c>
      <c r="BX1542" s="99">
        <v>357050.59874343901</v>
      </c>
      <c r="BY1542" s="99">
        <v>0</v>
      </c>
      <c r="BZ1542" s="99">
        <v>0</v>
      </c>
      <c r="CA1542" s="99">
        <v>64112.409989833803</v>
      </c>
      <c r="CB1542" s="99">
        <v>3714833.7173767099</v>
      </c>
      <c r="CC1542" s="99">
        <v>37283436.189941399</v>
      </c>
      <c r="CD1542" s="99">
        <v>11004356.5233154</v>
      </c>
      <c r="CE1542" s="99">
        <v>1765.0186523050099</v>
      </c>
      <c r="CF1542" s="99">
        <v>199355.52424430801</v>
      </c>
      <c r="CG1542" s="99">
        <v>1726513.00177002</v>
      </c>
      <c r="CH1542" s="99">
        <v>0</v>
      </c>
      <c r="CI1542" s="99">
        <v>65871.758626937895</v>
      </c>
      <c r="CJ1542" s="99">
        <v>3914985.18780518</v>
      </c>
      <c r="CK1542" s="99">
        <v>39029717.6171875</v>
      </c>
      <c r="CL1542" s="99">
        <v>11352739.8706055</v>
      </c>
      <c r="CM1542" s="166">
        <v>93538.902645111099</v>
      </c>
      <c r="CN1542" s="166">
        <v>11810284.1912842</v>
      </c>
      <c r="CO1542" s="166">
        <v>69292751.580078095</v>
      </c>
      <c r="CP1542" s="99">
        <v>11352739.8706055</v>
      </c>
      <c r="CQ1542" s="99">
        <v>0</v>
      </c>
      <c r="CR1542" s="99">
        <v>0</v>
      </c>
      <c r="CS1542" s="99">
        <v>0</v>
      </c>
      <c r="CT1542" s="99">
        <v>0</v>
      </c>
      <c r="CU1542" s="98">
        <v>5519.1135747239996</v>
      </c>
      <c r="CV1542" s="98">
        <v>29415.941869474002</v>
      </c>
      <c r="CW1542" s="98">
        <v>3914189.2416210179</v>
      </c>
      <c r="CX1542" s="98">
        <v>39009949.191711418</v>
      </c>
    </row>
    <row r="1543" spans="1:102" x14ac:dyDescent="0.2">
      <c r="A1543" s="98" t="s">
        <v>75</v>
      </c>
      <c r="B1543" s="100">
        <v>42887</v>
      </c>
      <c r="C1543" s="99">
        <v>58466.790016651197</v>
      </c>
      <c r="D1543" s="99">
        <v>0</v>
      </c>
      <c r="E1543" s="99">
        <v>5402.7861558795003</v>
      </c>
      <c r="F1543" s="99">
        <v>4942.5617746710795</v>
      </c>
      <c r="G1543" s="99">
        <v>1766.10916508734</v>
      </c>
      <c r="H1543" s="99">
        <v>0</v>
      </c>
      <c r="I1543" s="99">
        <v>0</v>
      </c>
      <c r="J1543" s="99">
        <v>27775.897520542101</v>
      </c>
      <c r="K1543" s="99">
        <v>0</v>
      </c>
      <c r="L1543" s="99">
        <v>124.76453306246501</v>
      </c>
      <c r="M1543" s="99">
        <v>26872.156888484998</v>
      </c>
      <c r="N1543" s="99">
        <v>5108.0123568773297</v>
      </c>
      <c r="O1543" s="99">
        <v>0</v>
      </c>
      <c r="P1543" s="99">
        <v>28860.570776939399</v>
      </c>
      <c r="Q1543" s="99">
        <v>2869.6276005506502</v>
      </c>
      <c r="R1543" s="99">
        <v>0</v>
      </c>
      <c r="S1543" s="99">
        <v>1762.3134960085199</v>
      </c>
      <c r="T1543" s="99">
        <v>0</v>
      </c>
      <c r="U1543" s="99">
        <v>27803.434909105301</v>
      </c>
      <c r="V1543" s="99">
        <v>3432745.5868835398</v>
      </c>
      <c r="W1543" s="99">
        <v>0</v>
      </c>
      <c r="X1543" s="99">
        <v>262673.42041778599</v>
      </c>
      <c r="Y1543" s="99">
        <v>215753.55621719401</v>
      </c>
      <c r="Z1543" s="99">
        <v>196485.09169959999</v>
      </c>
      <c r="AA1543" s="99">
        <v>0</v>
      </c>
      <c r="AB1543" s="99">
        <v>0</v>
      </c>
      <c r="AC1543" s="99">
        <v>7878533.1463623</v>
      </c>
      <c r="AD1543" s="99">
        <v>0</v>
      </c>
      <c r="AE1543" s="99">
        <v>17270.2376112938</v>
      </c>
      <c r="AF1543" s="99">
        <v>1358955.88148499</v>
      </c>
      <c r="AG1543" s="99">
        <v>585665.24114227295</v>
      </c>
      <c r="AH1543" s="99">
        <v>0</v>
      </c>
      <c r="AI1543" s="99">
        <v>1201864.5977020301</v>
      </c>
      <c r="AJ1543" s="99">
        <v>507543.53600311303</v>
      </c>
      <c r="AK1543" s="99">
        <v>0</v>
      </c>
      <c r="AL1543" s="99">
        <v>196295.510583878</v>
      </c>
      <c r="AM1543" s="99">
        <v>0</v>
      </c>
      <c r="AN1543" s="99">
        <v>7896101.7138061495</v>
      </c>
      <c r="AO1543" s="99">
        <v>34965894.785156302</v>
      </c>
      <c r="AP1543" s="99">
        <v>0</v>
      </c>
      <c r="AQ1543" s="99">
        <v>2264873.7948303199</v>
      </c>
      <c r="AR1543" s="99">
        <v>1840195.0037841799</v>
      </c>
      <c r="AS1543" s="99">
        <v>1708440.5366516099</v>
      </c>
      <c r="AT1543" s="99">
        <v>0</v>
      </c>
      <c r="AU1543" s="99">
        <v>0</v>
      </c>
      <c r="AV1543" s="99">
        <v>30429551.770263702</v>
      </c>
      <c r="AW1543" s="99">
        <v>0</v>
      </c>
      <c r="AX1543" s="99">
        <v>147364.45482826201</v>
      </c>
      <c r="AY1543" s="99">
        <v>14189272.6253662</v>
      </c>
      <c r="AZ1543" s="99">
        <v>5298468.0767822303</v>
      </c>
      <c r="BA1543" s="99">
        <v>0</v>
      </c>
      <c r="BB1543" s="99">
        <v>12706400.568359399</v>
      </c>
      <c r="BC1543" s="99">
        <v>4578972.6226196298</v>
      </c>
      <c r="BD1543" s="99">
        <v>0</v>
      </c>
      <c r="BE1543" s="99">
        <v>1707173.1154632601</v>
      </c>
      <c r="BF1543" s="99">
        <v>0</v>
      </c>
      <c r="BG1543" s="99">
        <v>30458987.481933601</v>
      </c>
      <c r="BH1543" s="99">
        <v>9797334.4849853497</v>
      </c>
      <c r="BI1543" s="99">
        <v>0</v>
      </c>
      <c r="BJ1543" s="99">
        <v>1090602.9426269501</v>
      </c>
      <c r="BK1543" s="99">
        <v>794078.34730529797</v>
      </c>
      <c r="BL1543" s="99">
        <v>0</v>
      </c>
      <c r="BM1543" s="99">
        <v>0</v>
      </c>
      <c r="BN1543" s="99">
        <v>0</v>
      </c>
      <c r="BO1543" s="99">
        <v>0</v>
      </c>
      <c r="BP1543" s="99">
        <v>0</v>
      </c>
      <c r="BQ1543" s="99">
        <v>0</v>
      </c>
      <c r="BR1543" s="99">
        <v>4622471.3963012705</v>
      </c>
      <c r="BS1543" s="99">
        <v>2076257.36157227</v>
      </c>
      <c r="BT1543" s="99">
        <v>0</v>
      </c>
      <c r="BU1543" s="99">
        <v>2302484.4299316402</v>
      </c>
      <c r="BV1543" s="99">
        <v>2003105.49925232</v>
      </c>
      <c r="BW1543" s="99">
        <v>0</v>
      </c>
      <c r="BX1543" s="99">
        <v>356926.36873245199</v>
      </c>
      <c r="BY1543" s="99">
        <v>0</v>
      </c>
      <c r="BZ1543" s="99">
        <v>0</v>
      </c>
      <c r="CA1543" s="99">
        <v>63869.530291080497</v>
      </c>
      <c r="CB1543" s="99">
        <v>3693306.5217285198</v>
      </c>
      <c r="CC1543" s="99">
        <v>37226701.271972701</v>
      </c>
      <c r="CD1543" s="99">
        <v>10890101.0623779</v>
      </c>
      <c r="CE1543" s="99">
        <v>1765.7052166461899</v>
      </c>
      <c r="CF1543" s="99">
        <v>198379.76644897499</v>
      </c>
      <c r="CG1543" s="99">
        <v>1728325.56744385</v>
      </c>
      <c r="CH1543" s="99">
        <v>0</v>
      </c>
      <c r="CI1543" s="99">
        <v>65630.149889945998</v>
      </c>
      <c r="CJ1543" s="99">
        <v>3888071.4270019499</v>
      </c>
      <c r="CK1543" s="99">
        <v>38950715.419921897</v>
      </c>
      <c r="CL1543" s="99">
        <v>11227494.803466801</v>
      </c>
      <c r="CM1543" s="166">
        <v>93262.694704055801</v>
      </c>
      <c r="CN1543" s="166">
        <v>11812522.439697299</v>
      </c>
      <c r="CO1543" s="166">
        <v>69459950.372070298</v>
      </c>
      <c r="CP1543" s="99">
        <v>11227494.803466801</v>
      </c>
      <c r="CQ1543" s="99">
        <v>0</v>
      </c>
      <c r="CR1543" s="99">
        <v>0</v>
      </c>
      <c r="CS1543" s="99">
        <v>0</v>
      </c>
      <c r="CT1543" s="99">
        <v>0</v>
      </c>
      <c r="CU1543" s="98">
        <v>5401.7974264060003</v>
      </c>
      <c r="CV1543" s="98">
        <v>29405.839280151999</v>
      </c>
      <c r="CW1543" s="98">
        <v>3891686.2881774949</v>
      </c>
      <c r="CX1543" s="98">
        <v>38955026.839416549</v>
      </c>
    </row>
    <row r="1544" spans="1:102" x14ac:dyDescent="0.2">
      <c r="A1544" s="98" t="s">
        <v>75</v>
      </c>
      <c r="B1544" s="100">
        <v>42979</v>
      </c>
      <c r="C1544" s="99">
        <v>58422.128973007202</v>
      </c>
      <c r="D1544" s="99">
        <v>0</v>
      </c>
      <c r="E1544" s="99">
        <v>5356.5156652331398</v>
      </c>
      <c r="F1544" s="99">
        <v>4935.1870054602596</v>
      </c>
      <c r="G1544" s="99">
        <v>1767.57787965238</v>
      </c>
      <c r="H1544" s="99">
        <v>0</v>
      </c>
      <c r="I1544" s="99">
        <v>0</v>
      </c>
      <c r="J1544" s="99">
        <v>27819.329566717101</v>
      </c>
      <c r="K1544" s="99">
        <v>0</v>
      </c>
      <c r="L1544" s="99">
        <v>114.670618206263</v>
      </c>
      <c r="M1544" s="99">
        <v>26891.106610775001</v>
      </c>
      <c r="N1544" s="99">
        <v>5040.4940802454903</v>
      </c>
      <c r="O1544" s="99">
        <v>0</v>
      </c>
      <c r="P1544" s="99">
        <v>28905.260337114301</v>
      </c>
      <c r="Q1544" s="99">
        <v>2851.82280981541</v>
      </c>
      <c r="R1544" s="99">
        <v>0</v>
      </c>
      <c r="S1544" s="99">
        <v>1768.6685963571099</v>
      </c>
      <c r="T1544" s="99">
        <v>0</v>
      </c>
      <c r="U1544" s="99">
        <v>27790.471335649501</v>
      </c>
      <c r="V1544" s="99">
        <v>3412417.3601684598</v>
      </c>
      <c r="W1544" s="99">
        <v>0</v>
      </c>
      <c r="X1544" s="99">
        <v>256547.39537048299</v>
      </c>
      <c r="Y1544" s="99">
        <v>212164.75144958499</v>
      </c>
      <c r="Z1544" s="99">
        <v>198288.037582397</v>
      </c>
      <c r="AA1544" s="99">
        <v>0</v>
      </c>
      <c r="AB1544" s="99">
        <v>0</v>
      </c>
      <c r="AC1544" s="99">
        <v>7911570.57312012</v>
      </c>
      <c r="AD1544" s="99">
        <v>0</v>
      </c>
      <c r="AE1544" s="99">
        <v>16064.508539915099</v>
      </c>
      <c r="AF1544" s="99">
        <v>1365125.6966552699</v>
      </c>
      <c r="AG1544" s="99">
        <v>580793.26513671898</v>
      </c>
      <c r="AH1544" s="99">
        <v>0</v>
      </c>
      <c r="AI1544" s="99">
        <v>1194004.6449432401</v>
      </c>
      <c r="AJ1544" s="99">
        <v>499144.492214203</v>
      </c>
      <c r="AK1544" s="99">
        <v>0</v>
      </c>
      <c r="AL1544" s="99">
        <v>198516.35367965701</v>
      </c>
      <c r="AM1544" s="99">
        <v>0</v>
      </c>
      <c r="AN1544" s="99">
        <v>7912738.4240112295</v>
      </c>
      <c r="AO1544" s="99">
        <v>34856137.560546897</v>
      </c>
      <c r="AP1544" s="99">
        <v>0</v>
      </c>
      <c r="AQ1544" s="99">
        <v>2232361.26452637</v>
      </c>
      <c r="AR1544" s="99">
        <v>1825926.4926757801</v>
      </c>
      <c r="AS1544" s="99">
        <v>1726472.0401001</v>
      </c>
      <c r="AT1544" s="99">
        <v>0</v>
      </c>
      <c r="AU1544" s="99">
        <v>0</v>
      </c>
      <c r="AV1544" s="99">
        <v>30641062.7883301</v>
      </c>
      <c r="AW1544" s="99">
        <v>0</v>
      </c>
      <c r="AX1544" s="99">
        <v>145627.02523612999</v>
      </c>
      <c r="AY1544" s="99">
        <v>14318576.7181396</v>
      </c>
      <c r="AZ1544" s="99">
        <v>5274976.8287963904</v>
      </c>
      <c r="BA1544" s="99">
        <v>0</v>
      </c>
      <c r="BB1544" s="99">
        <v>12830512.825073199</v>
      </c>
      <c r="BC1544" s="99">
        <v>4551554.84765625</v>
      </c>
      <c r="BD1544" s="99">
        <v>0</v>
      </c>
      <c r="BE1544" s="99">
        <v>1723585.01753235</v>
      </c>
      <c r="BF1544" s="99">
        <v>0</v>
      </c>
      <c r="BG1544" s="99">
        <v>30638601.653564502</v>
      </c>
      <c r="BH1544" s="99">
        <v>9769605.5240478497</v>
      </c>
      <c r="BI1544" s="99">
        <v>0</v>
      </c>
      <c r="BJ1544" s="99">
        <v>1066687.5531616199</v>
      </c>
      <c r="BK1544" s="99">
        <v>787395.71125793504</v>
      </c>
      <c r="BL1544" s="99">
        <v>0</v>
      </c>
      <c r="BM1544" s="99">
        <v>0</v>
      </c>
      <c r="BN1544" s="99">
        <v>0</v>
      </c>
      <c r="BO1544" s="99">
        <v>0</v>
      </c>
      <c r="BP1544" s="99">
        <v>0</v>
      </c>
      <c r="BQ1544" s="99">
        <v>0</v>
      </c>
      <c r="BR1544" s="99">
        <v>4619431.8655395498</v>
      </c>
      <c r="BS1544" s="99">
        <v>2064544.8109130899</v>
      </c>
      <c r="BT1544" s="99">
        <v>0</v>
      </c>
      <c r="BU1544" s="99">
        <v>1947282.65994263</v>
      </c>
      <c r="BV1544" s="99">
        <v>1982399.5511016799</v>
      </c>
      <c r="BW1544" s="99">
        <v>0</v>
      </c>
      <c r="BX1544" s="99">
        <v>308438.59892654401</v>
      </c>
      <c r="BY1544" s="99">
        <v>0</v>
      </c>
      <c r="BZ1544" s="99">
        <v>0</v>
      </c>
      <c r="CA1544" s="99">
        <v>63821.476364135699</v>
      </c>
      <c r="CB1544" s="99">
        <v>3669224.7015075702</v>
      </c>
      <c r="CC1544" s="99">
        <v>37108446.205566399</v>
      </c>
      <c r="CD1544" s="99">
        <v>10830645.9105225</v>
      </c>
      <c r="CE1544" s="99">
        <v>1766.4816673696</v>
      </c>
      <c r="CF1544" s="99">
        <v>198688.43853187599</v>
      </c>
      <c r="CG1544" s="99">
        <v>1724892.62896729</v>
      </c>
      <c r="CH1544" s="99">
        <v>0</v>
      </c>
      <c r="CI1544" s="99">
        <v>65602.170985221906</v>
      </c>
      <c r="CJ1544" s="99">
        <v>3865025.5409851102</v>
      </c>
      <c r="CK1544" s="99">
        <v>38845511.192871101</v>
      </c>
      <c r="CL1544" s="99">
        <v>11167850.447387701</v>
      </c>
      <c r="CM1544" s="166">
        <v>93228.165815353394</v>
      </c>
      <c r="CN1544" s="166">
        <v>11829802.752929701</v>
      </c>
      <c r="CO1544" s="166">
        <v>69523777.149414107</v>
      </c>
      <c r="CP1544" s="99">
        <v>11167850.447387701</v>
      </c>
      <c r="CQ1544" s="99">
        <v>0</v>
      </c>
      <c r="CR1544" s="99">
        <v>0</v>
      </c>
      <c r="CS1544" s="99">
        <v>0</v>
      </c>
      <c r="CT1544" s="99">
        <v>0</v>
      </c>
      <c r="CU1544" s="98">
        <v>5357.5291572550004</v>
      </c>
      <c r="CV1544" s="98">
        <v>29355.360125961</v>
      </c>
      <c r="CW1544" s="98">
        <v>3867913.1400394463</v>
      </c>
      <c r="CX1544" s="98">
        <v>38833338.834533691</v>
      </c>
    </row>
    <row r="1545" spans="1:102" x14ac:dyDescent="0.2">
      <c r="A1545" s="98" t="s">
        <v>75</v>
      </c>
      <c r="B1545" s="100">
        <v>43070</v>
      </c>
      <c r="C1545" s="99">
        <v>58413.776426792101</v>
      </c>
      <c r="D1545" s="99">
        <v>0</v>
      </c>
      <c r="E1545" s="99">
        <v>5387.15377533436</v>
      </c>
      <c r="F1545" s="99">
        <v>4987.7121157050096</v>
      </c>
      <c r="G1545" s="99">
        <v>1781.6117292046499</v>
      </c>
      <c r="H1545" s="99">
        <v>0</v>
      </c>
      <c r="I1545" s="99">
        <v>0</v>
      </c>
      <c r="J1545" s="99">
        <v>27684.571214437499</v>
      </c>
      <c r="K1545" s="99">
        <v>0</v>
      </c>
      <c r="L1545" s="99">
        <v>107.190323511139</v>
      </c>
      <c r="M1545" s="99">
        <v>26903.2815673351</v>
      </c>
      <c r="N1545" s="99">
        <v>5073.1693417429897</v>
      </c>
      <c r="O1545" s="99">
        <v>0</v>
      </c>
      <c r="P1545" s="99">
        <v>28894.303747892402</v>
      </c>
      <c r="Q1545" s="99">
        <v>2841.2494823038601</v>
      </c>
      <c r="R1545" s="99">
        <v>0</v>
      </c>
      <c r="S1545" s="99">
        <v>1779.39967991412</v>
      </c>
      <c r="T1545" s="99">
        <v>0</v>
      </c>
      <c r="U1545" s="99">
        <v>27671.043258428599</v>
      </c>
      <c r="V1545" s="99">
        <v>3361115.5686950702</v>
      </c>
      <c r="W1545" s="99">
        <v>0</v>
      </c>
      <c r="X1545" s="99">
        <v>253692.122198105</v>
      </c>
      <c r="Y1545" s="99">
        <v>210538.58572578401</v>
      </c>
      <c r="Z1545" s="99">
        <v>204486.98096656799</v>
      </c>
      <c r="AA1545" s="99">
        <v>0</v>
      </c>
      <c r="AB1545" s="99">
        <v>0</v>
      </c>
      <c r="AC1545" s="99">
        <v>7945413.6266479502</v>
      </c>
      <c r="AD1545" s="99">
        <v>0</v>
      </c>
      <c r="AE1545" s="99">
        <v>14322.529573321301</v>
      </c>
      <c r="AF1545" s="99">
        <v>1358748.7682342499</v>
      </c>
      <c r="AG1545" s="99">
        <v>579788.460258484</v>
      </c>
      <c r="AH1545" s="99">
        <v>0</v>
      </c>
      <c r="AI1545" s="99">
        <v>1147131.8685455299</v>
      </c>
      <c r="AJ1545" s="99">
        <v>504122.67084121698</v>
      </c>
      <c r="AK1545" s="99">
        <v>0</v>
      </c>
      <c r="AL1545" s="99">
        <v>203995.42135810899</v>
      </c>
      <c r="AM1545" s="99">
        <v>0</v>
      </c>
      <c r="AN1545" s="99">
        <v>7949449.3327026404</v>
      </c>
      <c r="AO1545" s="99">
        <v>34214166.049316399</v>
      </c>
      <c r="AP1545" s="99">
        <v>0</v>
      </c>
      <c r="AQ1545" s="99">
        <v>2182488.4524230999</v>
      </c>
      <c r="AR1545" s="99">
        <v>1797870.5880432101</v>
      </c>
      <c r="AS1545" s="99">
        <v>1779110.9521637</v>
      </c>
      <c r="AT1545" s="99">
        <v>0</v>
      </c>
      <c r="AU1545" s="99">
        <v>0</v>
      </c>
      <c r="AV1545" s="99">
        <v>30828253.231201202</v>
      </c>
      <c r="AW1545" s="99">
        <v>0</v>
      </c>
      <c r="AX1545" s="99">
        <v>123584.455221176</v>
      </c>
      <c r="AY1545" s="99">
        <v>14312360.926635699</v>
      </c>
      <c r="AZ1545" s="99">
        <v>5302523.5687255897</v>
      </c>
      <c r="BA1545" s="99">
        <v>0</v>
      </c>
      <c r="BB1545" s="99">
        <v>11903873.6369629</v>
      </c>
      <c r="BC1545" s="99">
        <v>4606077.13171387</v>
      </c>
      <c r="BD1545" s="99">
        <v>0</v>
      </c>
      <c r="BE1545" s="99">
        <v>1781991.6497497601</v>
      </c>
      <c r="BF1545" s="99">
        <v>0</v>
      </c>
      <c r="BG1545" s="99">
        <v>30830115.486572299</v>
      </c>
      <c r="BH1545" s="99">
        <v>9755009.3116455097</v>
      </c>
      <c r="BI1545" s="99">
        <v>0</v>
      </c>
      <c r="BJ1545" s="99">
        <v>1045365.94660187</v>
      </c>
      <c r="BK1545" s="99">
        <v>781212.79296112095</v>
      </c>
      <c r="BL1545" s="99">
        <v>0</v>
      </c>
      <c r="BM1545" s="99">
        <v>0</v>
      </c>
      <c r="BN1545" s="99">
        <v>0</v>
      </c>
      <c r="BO1545" s="99">
        <v>0</v>
      </c>
      <c r="BP1545" s="99">
        <v>0</v>
      </c>
      <c r="BQ1545" s="99">
        <v>0</v>
      </c>
      <c r="BR1545" s="99">
        <v>4653860.7374877902</v>
      </c>
      <c r="BS1545" s="99">
        <v>2060547.7862091099</v>
      </c>
      <c r="BT1545" s="99">
        <v>0</v>
      </c>
      <c r="BU1545" s="99">
        <v>2138089.1799621601</v>
      </c>
      <c r="BV1545" s="99">
        <v>1992051.70097351</v>
      </c>
      <c r="BW1545" s="99">
        <v>0</v>
      </c>
      <c r="BX1545" s="99">
        <v>349086.29877090501</v>
      </c>
      <c r="BY1545" s="99">
        <v>0</v>
      </c>
      <c r="BZ1545" s="99">
        <v>0</v>
      </c>
      <c r="CA1545" s="99">
        <v>63822.524535179102</v>
      </c>
      <c r="CB1545" s="99">
        <v>3615342.9469299298</v>
      </c>
      <c r="CC1545" s="99">
        <v>36402265.824707001</v>
      </c>
      <c r="CD1545" s="99">
        <v>10801525.592529301</v>
      </c>
      <c r="CE1545" s="99">
        <v>1781.4608693420901</v>
      </c>
      <c r="CF1545" s="99">
        <v>204262.50672149699</v>
      </c>
      <c r="CG1545" s="99">
        <v>1781302.47692871</v>
      </c>
      <c r="CH1545" s="99">
        <v>0</v>
      </c>
      <c r="CI1545" s="99">
        <v>65602.433621406599</v>
      </c>
      <c r="CJ1545" s="99">
        <v>3817952.4181213402</v>
      </c>
      <c r="CK1545" s="99">
        <v>38196463.079589799</v>
      </c>
      <c r="CL1545" s="99">
        <v>11150838.724731401</v>
      </c>
      <c r="CM1545" s="166">
        <v>93033.926086425796</v>
      </c>
      <c r="CN1545" s="166">
        <v>11808511.5269775</v>
      </c>
      <c r="CO1545" s="166">
        <v>69009784.579101607</v>
      </c>
      <c r="CP1545" s="99">
        <v>11150838.724731401</v>
      </c>
      <c r="CQ1545" s="99">
        <v>0</v>
      </c>
      <c r="CR1545" s="99">
        <v>0</v>
      </c>
      <c r="CS1545" s="99">
        <v>0</v>
      </c>
      <c r="CT1545" s="99">
        <v>0</v>
      </c>
      <c r="CU1545" s="98">
        <v>5389.6958310629998</v>
      </c>
      <c r="CV1545" s="98">
        <v>29270.580721023998</v>
      </c>
      <c r="CW1545" s="98">
        <v>3819605.4536514268</v>
      </c>
      <c r="CX1545" s="98">
        <v>38183568.301635712</v>
      </c>
    </row>
    <row r="1546" spans="1:102" x14ac:dyDescent="0.2">
      <c r="A1546" s="98" t="s">
        <v>75</v>
      </c>
      <c r="B1546" s="100">
        <v>43160</v>
      </c>
      <c r="C1546" s="99">
        <v>58281.811588764198</v>
      </c>
      <c r="D1546" s="99">
        <v>0</v>
      </c>
      <c r="E1546" s="99">
        <v>5421.7046125531197</v>
      </c>
      <c r="F1546" s="99">
        <v>5051.7465646863002</v>
      </c>
      <c r="G1546" s="99">
        <v>1794.75462530553</v>
      </c>
      <c r="H1546" s="99">
        <v>0</v>
      </c>
      <c r="I1546" s="99">
        <v>0</v>
      </c>
      <c r="J1546" s="99">
        <v>27616.525965690598</v>
      </c>
      <c r="K1546" s="99">
        <v>0</v>
      </c>
      <c r="L1546" s="99">
        <v>86.382655058056102</v>
      </c>
      <c r="M1546" s="99">
        <v>26914.304731607401</v>
      </c>
      <c r="N1546" s="99">
        <v>5028.3552471399298</v>
      </c>
      <c r="O1546" s="99">
        <v>0</v>
      </c>
      <c r="P1546" s="99">
        <v>28811.097722053499</v>
      </c>
      <c r="Q1546" s="99">
        <v>2828.0113235414001</v>
      </c>
      <c r="R1546" s="99">
        <v>0</v>
      </c>
      <c r="S1546" s="99">
        <v>1785.28463959694</v>
      </c>
      <c r="T1546" s="99">
        <v>0</v>
      </c>
      <c r="U1546" s="99">
        <v>27627.5623252392</v>
      </c>
      <c r="V1546" s="99">
        <v>3297761.0597534198</v>
      </c>
      <c r="W1546" s="99">
        <v>0</v>
      </c>
      <c r="X1546" s="99">
        <v>250125.20800208999</v>
      </c>
      <c r="Y1546" s="99">
        <v>210200.06908035299</v>
      </c>
      <c r="Z1546" s="99">
        <v>202932.80278015099</v>
      </c>
      <c r="AA1546" s="99">
        <v>0</v>
      </c>
      <c r="AB1546" s="99">
        <v>0</v>
      </c>
      <c r="AC1546" s="99">
        <v>7928638.5177612295</v>
      </c>
      <c r="AD1546" s="99">
        <v>0</v>
      </c>
      <c r="AE1546" s="99">
        <v>9354.6460306644403</v>
      </c>
      <c r="AF1546" s="99">
        <v>1346118.6770629899</v>
      </c>
      <c r="AG1546" s="99">
        <v>577063.20764923096</v>
      </c>
      <c r="AH1546" s="99">
        <v>0</v>
      </c>
      <c r="AI1546" s="99">
        <v>1114804.5623168901</v>
      </c>
      <c r="AJ1546" s="99">
        <v>507407.84416198701</v>
      </c>
      <c r="AK1546" s="99">
        <v>0</v>
      </c>
      <c r="AL1546" s="99">
        <v>202229.018239975</v>
      </c>
      <c r="AM1546" s="99">
        <v>0</v>
      </c>
      <c r="AN1546" s="99">
        <v>7939832.7998657199</v>
      </c>
      <c r="AO1546" s="99">
        <v>33625168.360839799</v>
      </c>
      <c r="AP1546" s="99">
        <v>0</v>
      </c>
      <c r="AQ1546" s="99">
        <v>2180325.5073547401</v>
      </c>
      <c r="AR1546" s="99">
        <v>1818849.6308746301</v>
      </c>
      <c r="AS1546" s="99">
        <v>1777908.0579071001</v>
      </c>
      <c r="AT1546" s="99">
        <v>0</v>
      </c>
      <c r="AU1546" s="99">
        <v>0</v>
      </c>
      <c r="AV1546" s="99">
        <v>30908036.142578099</v>
      </c>
      <c r="AW1546" s="99">
        <v>0</v>
      </c>
      <c r="AX1546" s="99">
        <v>71380.584115982099</v>
      </c>
      <c r="AY1546" s="99">
        <v>14258748.06604</v>
      </c>
      <c r="AZ1546" s="99">
        <v>5321122.1630248995</v>
      </c>
      <c r="BA1546" s="99">
        <v>0</v>
      </c>
      <c r="BB1546" s="99">
        <v>11538666.5184326</v>
      </c>
      <c r="BC1546" s="99">
        <v>4666411.5160522498</v>
      </c>
      <c r="BD1546" s="99">
        <v>0</v>
      </c>
      <c r="BE1546" s="99">
        <v>1767070.73474121</v>
      </c>
      <c r="BF1546" s="99">
        <v>0</v>
      </c>
      <c r="BG1546" s="99">
        <v>30940432.7275391</v>
      </c>
      <c r="BH1546" s="99">
        <v>9665991.5079345703</v>
      </c>
      <c r="BI1546" s="99">
        <v>0</v>
      </c>
      <c r="BJ1546" s="99">
        <v>1030115.93860626</v>
      </c>
      <c r="BK1546" s="99">
        <v>763325.09498596203</v>
      </c>
      <c r="BL1546" s="99">
        <v>0</v>
      </c>
      <c r="BM1546" s="99">
        <v>0</v>
      </c>
      <c r="BN1546" s="99">
        <v>0</v>
      </c>
      <c r="BO1546" s="99">
        <v>0</v>
      </c>
      <c r="BP1546" s="99">
        <v>0</v>
      </c>
      <c r="BQ1546" s="99">
        <v>0</v>
      </c>
      <c r="BR1546" s="99">
        <v>4643369.6229248</v>
      </c>
      <c r="BS1546" s="99">
        <v>2045073.66671753</v>
      </c>
      <c r="BT1546" s="99">
        <v>0</v>
      </c>
      <c r="BU1546" s="99">
        <v>2102935.8499755901</v>
      </c>
      <c r="BV1546" s="99">
        <v>1998104.50021362</v>
      </c>
      <c r="BW1546" s="99">
        <v>0</v>
      </c>
      <c r="BX1546" s="99">
        <v>360912.00872802699</v>
      </c>
      <c r="BY1546" s="99">
        <v>0</v>
      </c>
      <c r="BZ1546" s="99">
        <v>0</v>
      </c>
      <c r="CA1546" s="99">
        <v>63631.967354297602</v>
      </c>
      <c r="CB1546" s="99">
        <v>3547611.5817565899</v>
      </c>
      <c r="CC1546" s="99">
        <v>35834000.737792999</v>
      </c>
      <c r="CD1546" s="99">
        <v>10695435.5078125</v>
      </c>
      <c r="CE1546" s="99">
        <v>1798.3662108629901</v>
      </c>
      <c r="CF1546" s="99">
        <v>204072.86029434201</v>
      </c>
      <c r="CG1546" s="99">
        <v>1785459.66671753</v>
      </c>
      <c r="CH1546" s="99">
        <v>0</v>
      </c>
      <c r="CI1546" s="99">
        <v>65422.369457244902</v>
      </c>
      <c r="CJ1546" s="99">
        <v>3766063.1192627</v>
      </c>
      <c r="CK1546" s="99">
        <v>37628149.996093802</v>
      </c>
      <c r="CL1546" s="99">
        <v>11049048.767700201</v>
      </c>
      <c r="CM1546" s="166">
        <v>92889.597373008699</v>
      </c>
      <c r="CN1546" s="166">
        <v>11663519.3554688</v>
      </c>
      <c r="CO1546" s="166">
        <v>68704094.560546905</v>
      </c>
      <c r="CP1546" s="99">
        <v>11049048.767700201</v>
      </c>
      <c r="CQ1546" s="99">
        <v>0</v>
      </c>
      <c r="CR1546" s="99">
        <v>0</v>
      </c>
      <c r="CS1546" s="99">
        <v>0</v>
      </c>
      <c r="CT1546" s="99">
        <v>0</v>
      </c>
      <c r="CU1546" s="98">
        <v>5419.5045689870003</v>
      </c>
      <c r="CV1546" s="98">
        <v>29234.720631888998</v>
      </c>
      <c r="CW1546" s="98">
        <v>3751684.442050932</v>
      </c>
      <c r="CX1546" s="98">
        <v>37619460.404510528</v>
      </c>
    </row>
    <row r="1547" spans="1:102" x14ac:dyDescent="0.2">
      <c r="A1547" s="98" t="s">
        <v>75</v>
      </c>
      <c r="B1547" s="100">
        <v>43252</v>
      </c>
      <c r="C1547" s="99">
        <v>58444.801116943403</v>
      </c>
      <c r="D1547" s="99">
        <v>0</v>
      </c>
      <c r="E1547" s="99">
        <v>5625.4948046803502</v>
      </c>
      <c r="F1547" s="99">
        <v>5255.0506772398903</v>
      </c>
      <c r="G1547" s="99">
        <v>1840.7912990897901</v>
      </c>
      <c r="H1547" s="99">
        <v>0</v>
      </c>
      <c r="I1547" s="99">
        <v>0</v>
      </c>
      <c r="J1547" s="99">
        <v>27363.5726311207</v>
      </c>
      <c r="K1547" s="99">
        <v>0</v>
      </c>
      <c r="L1547" s="99">
        <v>98.411297956481604</v>
      </c>
      <c r="M1547" s="99">
        <v>27078.860446929899</v>
      </c>
      <c r="N1547" s="99">
        <v>5046.3676893114998</v>
      </c>
      <c r="O1547" s="99">
        <v>0</v>
      </c>
      <c r="P1547" s="99">
        <v>28988.4606485367</v>
      </c>
      <c r="Q1547" s="99">
        <v>2827.6880798935899</v>
      </c>
      <c r="R1547" s="99">
        <v>0</v>
      </c>
      <c r="S1547" s="99">
        <v>1837.66965645552</v>
      </c>
      <c r="T1547" s="99">
        <v>0</v>
      </c>
      <c r="U1547" s="99">
        <v>27411.424890041399</v>
      </c>
      <c r="V1547" s="99">
        <v>3327925.1948852502</v>
      </c>
      <c r="W1547" s="99">
        <v>0</v>
      </c>
      <c r="X1547" s="99">
        <v>249946.08646965001</v>
      </c>
      <c r="Y1547" s="99">
        <v>211937.432952881</v>
      </c>
      <c r="Z1547" s="99">
        <v>204320.07348060599</v>
      </c>
      <c r="AA1547" s="99">
        <v>0</v>
      </c>
      <c r="AB1547" s="99">
        <v>0</v>
      </c>
      <c r="AC1547" s="99">
        <v>7863124.3328857403</v>
      </c>
      <c r="AD1547" s="99">
        <v>0</v>
      </c>
      <c r="AE1547" s="99">
        <v>11553.5763726234</v>
      </c>
      <c r="AF1547" s="99">
        <v>1346659.76878357</v>
      </c>
      <c r="AG1547" s="99">
        <v>581172.85923767101</v>
      </c>
      <c r="AH1547" s="99">
        <v>0</v>
      </c>
      <c r="AI1547" s="99">
        <v>1107323.02012634</v>
      </c>
      <c r="AJ1547" s="99">
        <v>508690.67274093599</v>
      </c>
      <c r="AK1547" s="99">
        <v>0</v>
      </c>
      <c r="AL1547" s="99">
        <v>204119.429439545</v>
      </c>
      <c r="AM1547" s="99">
        <v>0</v>
      </c>
      <c r="AN1547" s="99">
        <v>7847039.3582153302</v>
      </c>
      <c r="AO1547" s="99">
        <v>34148232.338378899</v>
      </c>
      <c r="AP1547" s="99">
        <v>0</v>
      </c>
      <c r="AQ1547" s="99">
        <v>2227348.4893493699</v>
      </c>
      <c r="AR1547" s="99">
        <v>1862760.5198822001</v>
      </c>
      <c r="AS1547" s="99">
        <v>1789550.25465393</v>
      </c>
      <c r="AT1547" s="99">
        <v>0</v>
      </c>
      <c r="AU1547" s="99">
        <v>0</v>
      </c>
      <c r="AV1547" s="99">
        <v>30797949.899658199</v>
      </c>
      <c r="AW1547" s="99">
        <v>0</v>
      </c>
      <c r="AX1547" s="99">
        <v>97809.780871391296</v>
      </c>
      <c r="AY1547" s="99">
        <v>14398334.3585205</v>
      </c>
      <c r="AZ1547" s="99">
        <v>5393933.9245605497</v>
      </c>
      <c r="BA1547" s="99">
        <v>0</v>
      </c>
      <c r="BB1547" s="99">
        <v>11509406.060668901</v>
      </c>
      <c r="BC1547" s="99">
        <v>4671227.1783447303</v>
      </c>
      <c r="BD1547" s="99">
        <v>0</v>
      </c>
      <c r="BE1547" s="99">
        <v>1789244.9419403099</v>
      </c>
      <c r="BF1547" s="99">
        <v>0</v>
      </c>
      <c r="BG1547" s="99">
        <v>30770239.677978501</v>
      </c>
      <c r="BH1547" s="99">
        <v>9772600.6845703106</v>
      </c>
      <c r="BI1547" s="99">
        <v>0</v>
      </c>
      <c r="BJ1547" s="99">
        <v>1016973.5271758999</v>
      </c>
      <c r="BK1547" s="99">
        <v>780335.05263519299</v>
      </c>
      <c r="BL1547" s="99">
        <v>0</v>
      </c>
      <c r="BM1547" s="99">
        <v>0</v>
      </c>
      <c r="BN1547" s="99">
        <v>0</v>
      </c>
      <c r="BO1547" s="99">
        <v>0</v>
      </c>
      <c r="BP1547" s="99">
        <v>0</v>
      </c>
      <c r="BQ1547" s="99">
        <v>0</v>
      </c>
      <c r="BR1547" s="99">
        <v>4662433.5491332998</v>
      </c>
      <c r="BS1547" s="99">
        <v>2075711.9423980699</v>
      </c>
      <c r="BT1547" s="99">
        <v>0</v>
      </c>
      <c r="BU1547" s="99">
        <v>2123994.1499939002</v>
      </c>
      <c r="BV1547" s="99">
        <v>1997142.7369842499</v>
      </c>
      <c r="BW1547" s="99">
        <v>0</v>
      </c>
      <c r="BX1547" s="99">
        <v>372662.93869018601</v>
      </c>
      <c r="BY1547" s="99">
        <v>0</v>
      </c>
      <c r="BZ1547" s="99">
        <v>0</v>
      </c>
      <c r="CA1547" s="99">
        <v>64090.209454059601</v>
      </c>
      <c r="CB1547" s="99">
        <v>3576386.98687744</v>
      </c>
      <c r="CC1547" s="99">
        <v>36340997.438964799</v>
      </c>
      <c r="CD1547" s="99">
        <v>10793293.1164551</v>
      </c>
      <c r="CE1547" s="99">
        <v>1838.98199047148</v>
      </c>
      <c r="CF1547" s="99">
        <v>203109.61593055699</v>
      </c>
      <c r="CG1547" s="99">
        <v>1783592.10643005</v>
      </c>
      <c r="CH1547" s="99">
        <v>0</v>
      </c>
      <c r="CI1547" s="99">
        <v>65920.625706672698</v>
      </c>
      <c r="CJ1547" s="99">
        <v>3768512.3198242201</v>
      </c>
      <c r="CK1547" s="99">
        <v>38137439.786621101</v>
      </c>
      <c r="CL1547" s="99">
        <v>11144347.838012701</v>
      </c>
      <c r="CM1547" s="166">
        <v>93129.049003601103</v>
      </c>
      <c r="CN1547" s="166">
        <v>11682216.4995117</v>
      </c>
      <c r="CO1547" s="166">
        <v>68944063.0234375</v>
      </c>
      <c r="CP1547" s="99">
        <v>11144347.838012701</v>
      </c>
      <c r="CQ1547" s="99">
        <v>0</v>
      </c>
      <c r="CR1547" s="99">
        <v>0</v>
      </c>
      <c r="CS1547" s="99">
        <v>0</v>
      </c>
      <c r="CT1547" s="99">
        <v>0</v>
      </c>
      <c r="CU1547" s="98">
        <v>5623.7023697040004</v>
      </c>
      <c r="CV1547" s="98">
        <v>29056.752179792002</v>
      </c>
      <c r="CW1547" s="98">
        <v>3779496.6028079968</v>
      </c>
      <c r="CX1547" s="98">
        <v>38124589.545394853</v>
      </c>
    </row>
    <row r="1548" spans="1:102" x14ac:dyDescent="0.2">
      <c r="A1548" s="98" t="s">
        <v>75</v>
      </c>
      <c r="B1548" s="100">
        <v>43344</v>
      </c>
      <c r="C1548" s="99">
        <v>58553.507268428802</v>
      </c>
      <c r="D1548" s="99">
        <v>0</v>
      </c>
      <c r="E1548" s="99">
        <v>5654.3685383796701</v>
      </c>
      <c r="F1548" s="99">
        <v>5336.3646195530901</v>
      </c>
      <c r="G1548" s="99">
        <v>1876.8685118854</v>
      </c>
      <c r="H1548" s="99">
        <v>0</v>
      </c>
      <c r="I1548" s="99">
        <v>0</v>
      </c>
      <c r="J1548" s="99">
        <v>27329.600468635599</v>
      </c>
      <c r="K1548" s="99">
        <v>0</v>
      </c>
      <c r="L1548" s="99">
        <v>78.442456435412197</v>
      </c>
      <c r="M1548" s="99">
        <v>27149.671780347799</v>
      </c>
      <c r="N1548" s="99">
        <v>5035.9665572643298</v>
      </c>
      <c r="O1548" s="99">
        <v>0</v>
      </c>
      <c r="P1548" s="99">
        <v>29145.501116037402</v>
      </c>
      <c r="Q1548" s="99">
        <v>2807.1390146017102</v>
      </c>
      <c r="R1548" s="99">
        <v>0</v>
      </c>
      <c r="S1548" s="99">
        <v>1879.6463709771599</v>
      </c>
      <c r="T1548" s="99">
        <v>0</v>
      </c>
      <c r="U1548" s="99">
        <v>27284.116266012199</v>
      </c>
      <c r="V1548" s="99">
        <v>3307372.9910583501</v>
      </c>
      <c r="W1548" s="99">
        <v>0</v>
      </c>
      <c r="X1548" s="99">
        <v>245988.50757026699</v>
      </c>
      <c r="Y1548" s="99">
        <v>208625.488214493</v>
      </c>
      <c r="Z1548" s="99">
        <v>204996.38284492501</v>
      </c>
      <c r="AA1548" s="99">
        <v>0</v>
      </c>
      <c r="AB1548" s="99">
        <v>0</v>
      </c>
      <c r="AC1548" s="99">
        <v>7811655.1572265597</v>
      </c>
      <c r="AD1548" s="99">
        <v>0</v>
      </c>
      <c r="AE1548" s="99">
        <v>7022.5855551958102</v>
      </c>
      <c r="AF1548" s="99">
        <v>1341799.6439971901</v>
      </c>
      <c r="AG1548" s="99">
        <v>580428.32923889195</v>
      </c>
      <c r="AH1548" s="99">
        <v>0</v>
      </c>
      <c r="AI1548" s="99">
        <v>1106188.1288147001</v>
      </c>
      <c r="AJ1548" s="99">
        <v>515522.418880463</v>
      </c>
      <c r="AK1548" s="99">
        <v>0</v>
      </c>
      <c r="AL1548" s="99">
        <v>205209.58488845799</v>
      </c>
      <c r="AM1548" s="99">
        <v>0</v>
      </c>
      <c r="AN1548" s="99">
        <v>7813038.6682739304</v>
      </c>
      <c r="AO1548" s="99">
        <v>34095661.029785201</v>
      </c>
      <c r="AP1548" s="99">
        <v>0</v>
      </c>
      <c r="AQ1548" s="99">
        <v>2184534.1665344201</v>
      </c>
      <c r="AR1548" s="99">
        <v>1841464.03723145</v>
      </c>
      <c r="AS1548" s="99">
        <v>1810316.23266602</v>
      </c>
      <c r="AT1548" s="99">
        <v>0</v>
      </c>
      <c r="AU1548" s="99">
        <v>0</v>
      </c>
      <c r="AV1548" s="99">
        <v>30771719.446777299</v>
      </c>
      <c r="AW1548" s="99">
        <v>0</v>
      </c>
      <c r="AX1548" s="99">
        <v>59435.540088176698</v>
      </c>
      <c r="AY1548" s="99">
        <v>14395852.205688501</v>
      </c>
      <c r="AZ1548" s="99">
        <v>5435120.0702514602</v>
      </c>
      <c r="BA1548" s="99">
        <v>0</v>
      </c>
      <c r="BB1548" s="99">
        <v>11627308.940063501</v>
      </c>
      <c r="BC1548" s="99">
        <v>4803950.8004760696</v>
      </c>
      <c r="BD1548" s="99">
        <v>0</v>
      </c>
      <c r="BE1548" s="99">
        <v>1805413.11688232</v>
      </c>
      <c r="BF1548" s="99">
        <v>0</v>
      </c>
      <c r="BG1548" s="99">
        <v>30772030.3754883</v>
      </c>
      <c r="BH1548" s="99">
        <v>9839256.3460693397</v>
      </c>
      <c r="BI1548" s="99">
        <v>0</v>
      </c>
      <c r="BJ1548" s="99">
        <v>988794.77826690697</v>
      </c>
      <c r="BK1548" s="99">
        <v>769544.79786682106</v>
      </c>
      <c r="BL1548" s="99">
        <v>0</v>
      </c>
      <c r="BM1548" s="99">
        <v>0</v>
      </c>
      <c r="BN1548" s="99">
        <v>0</v>
      </c>
      <c r="BO1548" s="99">
        <v>0</v>
      </c>
      <c r="BP1548" s="99">
        <v>0</v>
      </c>
      <c r="BQ1548" s="99">
        <v>0</v>
      </c>
      <c r="BR1548" s="99">
        <v>4701169.2367553702</v>
      </c>
      <c r="BS1548" s="99">
        <v>2077399.6433868399</v>
      </c>
      <c r="BT1548" s="99">
        <v>0</v>
      </c>
      <c r="BU1548" s="99">
        <v>1808158.8299865699</v>
      </c>
      <c r="BV1548" s="99">
        <v>2020957.3806304899</v>
      </c>
      <c r="BW1548" s="99">
        <v>0</v>
      </c>
      <c r="BX1548" s="99">
        <v>320486.44889831502</v>
      </c>
      <c r="BY1548" s="99">
        <v>0</v>
      </c>
      <c r="BZ1548" s="99">
        <v>0</v>
      </c>
      <c r="CA1548" s="99">
        <v>64253.952333450303</v>
      </c>
      <c r="CB1548" s="99">
        <v>3555659.2847290002</v>
      </c>
      <c r="CC1548" s="99">
        <v>36307646.482910201</v>
      </c>
      <c r="CD1548" s="99">
        <v>10824526.1998291</v>
      </c>
      <c r="CE1548" s="99">
        <v>1873.92821636796</v>
      </c>
      <c r="CF1548" s="99">
        <v>205023.15814399699</v>
      </c>
      <c r="CG1548" s="99">
        <v>1803991.8207397501</v>
      </c>
      <c r="CH1548" s="99">
        <v>0</v>
      </c>
      <c r="CI1548" s="99">
        <v>66151.5819272995</v>
      </c>
      <c r="CJ1548" s="99">
        <v>3763979.6760253902</v>
      </c>
      <c r="CK1548" s="99">
        <v>38104203.312988304</v>
      </c>
      <c r="CL1548" s="99">
        <v>11175143.103759799</v>
      </c>
      <c r="CM1548" s="166">
        <v>93213.715712547302</v>
      </c>
      <c r="CN1548" s="166">
        <v>11588614.595458999</v>
      </c>
      <c r="CO1548" s="166">
        <v>68992672.7109375</v>
      </c>
      <c r="CP1548" s="99">
        <v>11175143.103759799</v>
      </c>
      <c r="CQ1548" s="99">
        <v>0</v>
      </c>
      <c r="CR1548" s="99">
        <v>0</v>
      </c>
      <c r="CS1548" s="99">
        <v>0</v>
      </c>
      <c r="CT1548" s="99">
        <v>0</v>
      </c>
      <c r="CU1548" s="98">
        <v>5655.6420045819996</v>
      </c>
      <c r="CV1548" s="98">
        <v>28919.872828162999</v>
      </c>
      <c r="CW1548" s="98">
        <v>3760682.4428729974</v>
      </c>
      <c r="CX1548" s="98">
        <v>38111638.303649954</v>
      </c>
    </row>
    <row r="1549" spans="1:102" x14ac:dyDescent="0.2">
      <c r="A1549" s="98" t="s">
        <v>75</v>
      </c>
      <c r="B1549" s="100">
        <v>43435</v>
      </c>
      <c r="C1549" s="99">
        <v>58134.206600666002</v>
      </c>
      <c r="D1549" s="99">
        <v>0</v>
      </c>
      <c r="E1549" s="99">
        <v>5599.4150450229599</v>
      </c>
      <c r="F1549" s="99">
        <v>5295.9600229859398</v>
      </c>
      <c r="G1549" s="99">
        <v>1861.8045930117401</v>
      </c>
      <c r="H1549" s="99">
        <v>0</v>
      </c>
      <c r="I1549" s="99">
        <v>0</v>
      </c>
      <c r="J1549" s="99">
        <v>26943.636885404601</v>
      </c>
      <c r="K1549" s="99">
        <v>0</v>
      </c>
      <c r="L1549" s="99">
        <v>84.171491856686799</v>
      </c>
      <c r="M1549" s="99">
        <v>27025.641767025001</v>
      </c>
      <c r="N1549" s="99">
        <v>5075.9780135750798</v>
      </c>
      <c r="O1549" s="99">
        <v>0</v>
      </c>
      <c r="P1549" s="99">
        <v>28708.325596332601</v>
      </c>
      <c r="Q1549" s="99">
        <v>2803.5293619930699</v>
      </c>
      <c r="R1549" s="99">
        <v>0</v>
      </c>
      <c r="S1549" s="99">
        <v>1858.75615917146</v>
      </c>
      <c r="T1549" s="99">
        <v>0</v>
      </c>
      <c r="U1549" s="99">
        <v>26923.812334775899</v>
      </c>
      <c r="V1549" s="99">
        <v>3334121.73400879</v>
      </c>
      <c r="W1549" s="99">
        <v>0</v>
      </c>
      <c r="X1549" s="99">
        <v>246695.90128135699</v>
      </c>
      <c r="Y1549" s="99">
        <v>211798.40315055801</v>
      </c>
      <c r="Z1549" s="99">
        <v>198032.53793716399</v>
      </c>
      <c r="AA1549" s="99">
        <v>0</v>
      </c>
      <c r="AB1549" s="99">
        <v>0</v>
      </c>
      <c r="AC1549" s="99">
        <v>7751655.4102172898</v>
      </c>
      <c r="AD1549" s="99">
        <v>0</v>
      </c>
      <c r="AE1549" s="99">
        <v>9552.7456603050196</v>
      </c>
      <c r="AF1549" s="99">
        <v>1345801.1053466799</v>
      </c>
      <c r="AG1549" s="99">
        <v>589199.47146606399</v>
      </c>
      <c r="AH1549" s="99">
        <v>0</v>
      </c>
      <c r="AI1549" s="99">
        <v>1120438.6171569801</v>
      </c>
      <c r="AJ1549" s="99">
        <v>521457.75490188599</v>
      </c>
      <c r="AK1549" s="99">
        <v>0</v>
      </c>
      <c r="AL1549" s="99">
        <v>197551.09674263</v>
      </c>
      <c r="AM1549" s="99">
        <v>0</v>
      </c>
      <c r="AN1549" s="99">
        <v>7751946.6482543899</v>
      </c>
      <c r="AO1549" s="99">
        <v>34683902.432617202</v>
      </c>
      <c r="AP1549" s="99">
        <v>0</v>
      </c>
      <c r="AQ1549" s="99">
        <v>2235832.3204040499</v>
      </c>
      <c r="AR1549" s="99">
        <v>1895807.68579102</v>
      </c>
      <c r="AS1549" s="99">
        <v>1772175.2449340799</v>
      </c>
      <c r="AT1549" s="99">
        <v>0</v>
      </c>
      <c r="AU1549" s="99">
        <v>0</v>
      </c>
      <c r="AV1549" s="99">
        <v>30792527.940673798</v>
      </c>
      <c r="AW1549" s="99">
        <v>0</v>
      </c>
      <c r="AX1549" s="99">
        <v>90035.835587501497</v>
      </c>
      <c r="AY1549" s="99">
        <v>14544742.478515601</v>
      </c>
      <c r="AZ1549" s="99">
        <v>5563546.87145996</v>
      </c>
      <c r="BA1549" s="99">
        <v>0</v>
      </c>
      <c r="BB1549" s="99">
        <v>11927434.899536099</v>
      </c>
      <c r="BC1549" s="99">
        <v>4892557.6071167002</v>
      </c>
      <c r="BD1549" s="99">
        <v>0</v>
      </c>
      <c r="BE1549" s="99">
        <v>1775369.6663970901</v>
      </c>
      <c r="BF1549" s="99">
        <v>0</v>
      </c>
      <c r="BG1549" s="99">
        <v>30769981.2585449</v>
      </c>
      <c r="BH1549" s="99">
        <v>9909579.6440429706</v>
      </c>
      <c r="BI1549" s="99">
        <v>0</v>
      </c>
      <c r="BJ1549" s="99">
        <v>972373.18675994896</v>
      </c>
      <c r="BK1549" s="99">
        <v>783360.51303863502</v>
      </c>
      <c r="BL1549" s="99">
        <v>0</v>
      </c>
      <c r="BM1549" s="99">
        <v>0</v>
      </c>
      <c r="BN1549" s="99">
        <v>0</v>
      </c>
      <c r="BO1549" s="99">
        <v>0</v>
      </c>
      <c r="BP1549" s="99">
        <v>0</v>
      </c>
      <c r="BQ1549" s="99">
        <v>0</v>
      </c>
      <c r="BR1549" s="99">
        <v>4701031.0264892597</v>
      </c>
      <c r="BS1549" s="99">
        <v>2109261.1749267601</v>
      </c>
      <c r="BT1549" s="99">
        <v>0</v>
      </c>
      <c r="BU1549" s="99">
        <v>2088851.5956115699</v>
      </c>
      <c r="BV1549" s="99">
        <v>2027557.5603179899</v>
      </c>
      <c r="BW1549" s="99">
        <v>0</v>
      </c>
      <c r="BX1549" s="99">
        <v>338808.29240799003</v>
      </c>
      <c r="BY1549" s="99">
        <v>0</v>
      </c>
      <c r="BZ1549" s="99">
        <v>0</v>
      </c>
      <c r="CA1549" s="99">
        <v>63732.410343647003</v>
      </c>
      <c r="CB1549" s="99">
        <v>3580309.0787658701</v>
      </c>
      <c r="CC1549" s="99">
        <v>36903215.442871101</v>
      </c>
      <c r="CD1549" s="99">
        <v>10882699.1491699</v>
      </c>
      <c r="CE1549" s="99">
        <v>1862.35254001617</v>
      </c>
      <c r="CF1549" s="99">
        <v>197879.52088165301</v>
      </c>
      <c r="CG1549" s="99">
        <v>1773033.3292694101</v>
      </c>
      <c r="CH1549" s="99">
        <v>0</v>
      </c>
      <c r="CI1549" s="99">
        <v>65589.043822288499</v>
      </c>
      <c r="CJ1549" s="99">
        <v>3779276.3012390099</v>
      </c>
      <c r="CK1549" s="99">
        <v>38674826.971679702</v>
      </c>
      <c r="CL1549" s="99">
        <v>11222366.956176801</v>
      </c>
      <c r="CM1549" s="166">
        <v>92265.969392776504</v>
      </c>
      <c r="CN1549" s="166">
        <v>11555258.1601563</v>
      </c>
      <c r="CO1549" s="166">
        <v>69445648.026367202</v>
      </c>
      <c r="CP1549" s="99">
        <v>11222366.956176801</v>
      </c>
      <c r="CQ1549" s="99">
        <v>0</v>
      </c>
      <c r="CR1549" s="99">
        <v>0</v>
      </c>
      <c r="CS1549" s="99">
        <v>0</v>
      </c>
      <c r="CT1549" s="99">
        <v>0</v>
      </c>
      <c r="CU1549" s="98">
        <v>5603.7315427849999</v>
      </c>
      <c r="CV1549" s="98">
        <v>28594.219040453001</v>
      </c>
      <c r="CW1549" s="98">
        <v>3778188.5996475229</v>
      </c>
      <c r="CX1549" s="98">
        <v>38676248.77214051</v>
      </c>
    </row>
    <row r="1550" spans="1:102" x14ac:dyDescent="0.2">
      <c r="A1550" s="98" t="s">
        <v>75</v>
      </c>
      <c r="B1550" s="100">
        <v>43525</v>
      </c>
      <c r="C1550" s="99">
        <v>58777.894532203703</v>
      </c>
      <c r="D1550" s="99">
        <v>0</v>
      </c>
      <c r="E1550" s="99">
        <v>5606.8050408959398</v>
      </c>
      <c r="F1550" s="99">
        <v>5328.6398784518196</v>
      </c>
      <c r="G1550" s="99">
        <v>1845.56208866835</v>
      </c>
      <c r="H1550" s="99">
        <v>0</v>
      </c>
      <c r="I1550" s="99">
        <v>0</v>
      </c>
      <c r="J1550" s="99">
        <v>26702.038694858598</v>
      </c>
      <c r="K1550" s="99">
        <v>0</v>
      </c>
      <c r="L1550" s="99">
        <v>112.273184513673</v>
      </c>
      <c r="M1550" s="99">
        <v>27377.4054327011</v>
      </c>
      <c r="N1550" s="99">
        <v>5150.1823573112497</v>
      </c>
      <c r="O1550" s="99">
        <v>0</v>
      </c>
      <c r="P1550" s="99">
        <v>28872.421508789099</v>
      </c>
      <c r="Q1550" s="99">
        <v>2804.3820545077301</v>
      </c>
      <c r="R1550" s="99">
        <v>0</v>
      </c>
      <c r="S1550" s="99">
        <v>1834.30278363824</v>
      </c>
      <c r="T1550" s="99">
        <v>0</v>
      </c>
      <c r="U1550" s="99">
        <v>26716.0510725975</v>
      </c>
      <c r="V1550" s="99">
        <v>3365216.7711486798</v>
      </c>
      <c r="W1550" s="99">
        <v>0</v>
      </c>
      <c r="X1550" s="99">
        <v>245534.035335541</v>
      </c>
      <c r="Y1550" s="99">
        <v>209379.03231239301</v>
      </c>
      <c r="Z1550" s="99">
        <v>195833.82378959699</v>
      </c>
      <c r="AA1550" s="99">
        <v>0</v>
      </c>
      <c r="AB1550" s="99">
        <v>0</v>
      </c>
      <c r="AC1550" s="99">
        <v>7731008.9931030301</v>
      </c>
      <c r="AD1550" s="99">
        <v>0</v>
      </c>
      <c r="AE1550" s="99">
        <v>8391.7454694509506</v>
      </c>
      <c r="AF1550" s="99">
        <v>1360905.6912231401</v>
      </c>
      <c r="AG1550" s="99">
        <v>592229.84420013404</v>
      </c>
      <c r="AH1550" s="99">
        <v>0</v>
      </c>
      <c r="AI1550" s="99">
        <v>1097263.3204040499</v>
      </c>
      <c r="AJ1550" s="99">
        <v>532221.29513549805</v>
      </c>
      <c r="AK1550" s="99">
        <v>0</v>
      </c>
      <c r="AL1550" s="99">
        <v>195158.284582138</v>
      </c>
      <c r="AM1550" s="99">
        <v>0</v>
      </c>
      <c r="AN1550" s="99">
        <v>7714359.2572021503</v>
      </c>
      <c r="AO1550" s="99">
        <v>35195025.079589799</v>
      </c>
      <c r="AP1550" s="99">
        <v>0</v>
      </c>
      <c r="AQ1550" s="99">
        <v>2231553.77801514</v>
      </c>
      <c r="AR1550" s="99">
        <v>1901693.62388611</v>
      </c>
      <c r="AS1550" s="99">
        <v>1765011.3931121801</v>
      </c>
      <c r="AT1550" s="99">
        <v>0</v>
      </c>
      <c r="AU1550" s="99">
        <v>0</v>
      </c>
      <c r="AV1550" s="99">
        <v>30738634.536132801</v>
      </c>
      <c r="AW1550" s="99">
        <v>0</v>
      </c>
      <c r="AX1550" s="99">
        <v>69217.824390411406</v>
      </c>
      <c r="AY1550" s="99">
        <v>14789761.092651401</v>
      </c>
      <c r="AZ1550" s="99">
        <v>5631402.9841918899</v>
      </c>
      <c r="BA1550" s="99">
        <v>0</v>
      </c>
      <c r="BB1550" s="99">
        <v>11671739.318603501</v>
      </c>
      <c r="BC1550" s="99">
        <v>5019313.9919433603</v>
      </c>
      <c r="BD1550" s="99">
        <v>0</v>
      </c>
      <c r="BE1550" s="99">
        <v>1753534.6773834201</v>
      </c>
      <c r="BF1550" s="99">
        <v>0</v>
      </c>
      <c r="BG1550" s="99">
        <v>30720042.9853516</v>
      </c>
      <c r="BH1550" s="99">
        <v>10007118.6810303</v>
      </c>
      <c r="BI1550" s="99">
        <v>0</v>
      </c>
      <c r="BJ1550" s="99">
        <v>983226.89935302699</v>
      </c>
      <c r="BK1550" s="99">
        <v>809050.51626586902</v>
      </c>
      <c r="BL1550" s="99">
        <v>0</v>
      </c>
      <c r="BM1550" s="99">
        <v>0</v>
      </c>
      <c r="BN1550" s="99">
        <v>0</v>
      </c>
      <c r="BO1550" s="99">
        <v>0</v>
      </c>
      <c r="BP1550" s="99">
        <v>0</v>
      </c>
      <c r="BQ1550" s="99">
        <v>0</v>
      </c>
      <c r="BR1550" s="99">
        <v>4743005.9138793899</v>
      </c>
      <c r="BS1550" s="99">
        <v>2169981.3027954102</v>
      </c>
      <c r="BT1550" s="99">
        <v>0</v>
      </c>
      <c r="BU1550" s="99">
        <v>2065474.8525695801</v>
      </c>
      <c r="BV1550" s="99">
        <v>2043587.2041320801</v>
      </c>
      <c r="BW1550" s="99">
        <v>0</v>
      </c>
      <c r="BX1550" s="99">
        <v>348888.21719360398</v>
      </c>
      <c r="BY1550" s="99">
        <v>0</v>
      </c>
      <c r="BZ1550" s="99">
        <v>0</v>
      </c>
      <c r="CA1550" s="99">
        <v>64308.794710159302</v>
      </c>
      <c r="CB1550" s="99">
        <v>3610399.7132263202</v>
      </c>
      <c r="CC1550" s="99">
        <v>37455795.329589799</v>
      </c>
      <c r="CD1550" s="99">
        <v>10987389.3248291</v>
      </c>
      <c r="CE1550" s="99">
        <v>1850.5916827619101</v>
      </c>
      <c r="CF1550" s="99">
        <v>194712.73633193999</v>
      </c>
      <c r="CG1550" s="99">
        <v>1750632.79089355</v>
      </c>
      <c r="CH1550" s="99">
        <v>0</v>
      </c>
      <c r="CI1550" s="99">
        <v>66151.209613800005</v>
      </c>
      <c r="CJ1550" s="99">
        <v>3807419.6089782701</v>
      </c>
      <c r="CK1550" s="99">
        <v>39251836.893554702</v>
      </c>
      <c r="CL1550" s="99">
        <v>11329811.931640601</v>
      </c>
      <c r="CM1550" s="166">
        <v>92697.517883300796</v>
      </c>
      <c r="CN1550" s="166">
        <v>11542267.241088901</v>
      </c>
      <c r="CO1550" s="166">
        <v>70018572.868164107</v>
      </c>
      <c r="CP1550" s="99">
        <v>11329811.931640601</v>
      </c>
      <c r="CQ1550" s="99">
        <v>0</v>
      </c>
      <c r="CR1550" s="99">
        <v>0</v>
      </c>
      <c r="CS1550" s="99">
        <v>0</v>
      </c>
      <c r="CT1550" s="99">
        <v>0</v>
      </c>
      <c r="CU1550" s="98">
        <v>5603.6886022489998</v>
      </c>
      <c r="CV1550" s="98">
        <v>28343.159491447001</v>
      </c>
      <c r="CW1550" s="98">
        <v>3805112.4495582604</v>
      </c>
      <c r="CX1550" s="98">
        <v>39206428.120483346</v>
      </c>
    </row>
    <row r="1551" spans="1:102" x14ac:dyDescent="0.2">
      <c r="A1551" s="98" t="s">
        <v>75</v>
      </c>
      <c r="B1551" s="100">
        <v>43617</v>
      </c>
      <c r="C1551" s="99">
        <v>58659.372649192803</v>
      </c>
      <c r="D1551" s="99">
        <v>0</v>
      </c>
      <c r="E1551" s="99">
        <v>5536.3900108933403</v>
      </c>
      <c r="F1551" s="99">
        <v>5281.901884377</v>
      </c>
      <c r="G1551" s="99">
        <v>1889.01263573766</v>
      </c>
      <c r="H1551" s="99">
        <v>0</v>
      </c>
      <c r="I1551" s="99">
        <v>0</v>
      </c>
      <c r="J1551" s="99">
        <v>26545.2350723743</v>
      </c>
      <c r="K1551" s="99">
        <v>0</v>
      </c>
      <c r="L1551" s="99">
        <v>73.042006790637998</v>
      </c>
      <c r="M1551" s="99">
        <v>27323.500392436999</v>
      </c>
      <c r="N1551" s="99">
        <v>5144.0710316896402</v>
      </c>
      <c r="O1551" s="99">
        <v>0</v>
      </c>
      <c r="P1551" s="99">
        <v>28589.562507629402</v>
      </c>
      <c r="Q1551" s="99">
        <v>2776.24040594697</v>
      </c>
      <c r="R1551" s="99">
        <v>0</v>
      </c>
      <c r="S1551" s="99">
        <v>1888.8355105519299</v>
      </c>
      <c r="T1551" s="99">
        <v>0</v>
      </c>
      <c r="U1551" s="99">
        <v>26606.399583816499</v>
      </c>
      <c r="V1551" s="99">
        <v>3362131.5037536598</v>
      </c>
      <c r="W1551" s="99">
        <v>0</v>
      </c>
      <c r="X1551" s="99">
        <v>243001.27877044701</v>
      </c>
      <c r="Y1551" s="99">
        <v>213816.11826705901</v>
      </c>
      <c r="Z1551" s="99">
        <v>207440.63892173799</v>
      </c>
      <c r="AA1551" s="99">
        <v>0</v>
      </c>
      <c r="AB1551" s="99">
        <v>0</v>
      </c>
      <c r="AC1551" s="99">
        <v>7744093.8367309598</v>
      </c>
      <c r="AD1551" s="99">
        <v>0</v>
      </c>
      <c r="AE1551" s="99">
        <v>7455.4402641058005</v>
      </c>
      <c r="AF1551" s="99">
        <v>1366835.34767151</v>
      </c>
      <c r="AG1551" s="99">
        <v>596537.01800537098</v>
      </c>
      <c r="AH1551" s="99">
        <v>0</v>
      </c>
      <c r="AI1551" s="99">
        <v>1053977.5710144001</v>
      </c>
      <c r="AJ1551" s="99">
        <v>545504.50777435303</v>
      </c>
      <c r="AK1551" s="99">
        <v>0</v>
      </c>
      <c r="AL1551" s="99">
        <v>207283.03411293001</v>
      </c>
      <c r="AM1551" s="99">
        <v>0</v>
      </c>
      <c r="AN1551" s="99">
        <v>7757646.3865356399</v>
      </c>
      <c r="AO1551" s="99">
        <v>35254613.713378899</v>
      </c>
      <c r="AP1551" s="99">
        <v>0</v>
      </c>
      <c r="AQ1551" s="99">
        <v>2214958.6559143099</v>
      </c>
      <c r="AR1551" s="99">
        <v>1941988.8669891399</v>
      </c>
      <c r="AS1551" s="99">
        <v>1858729.0696105999</v>
      </c>
      <c r="AT1551" s="99">
        <v>0</v>
      </c>
      <c r="AU1551" s="99">
        <v>0</v>
      </c>
      <c r="AV1551" s="99">
        <v>30958708.743652299</v>
      </c>
      <c r="AW1551" s="99">
        <v>0</v>
      </c>
      <c r="AX1551" s="99">
        <v>62604.846054077098</v>
      </c>
      <c r="AY1551" s="99">
        <v>14891958.254760699</v>
      </c>
      <c r="AZ1551" s="99">
        <v>5730698.0925903302</v>
      </c>
      <c r="BA1551" s="99">
        <v>0</v>
      </c>
      <c r="BB1551" s="99">
        <v>11195135.7263184</v>
      </c>
      <c r="BC1551" s="99">
        <v>5156792.33129883</v>
      </c>
      <c r="BD1551" s="99">
        <v>0</v>
      </c>
      <c r="BE1551" s="99">
        <v>1861271.13870239</v>
      </c>
      <c r="BF1551" s="99">
        <v>0</v>
      </c>
      <c r="BG1551" s="99">
        <v>30996751.794677701</v>
      </c>
      <c r="BH1551" s="99">
        <v>10026236.826538101</v>
      </c>
      <c r="BI1551" s="99">
        <v>0</v>
      </c>
      <c r="BJ1551" s="99">
        <v>894317.528617859</v>
      </c>
      <c r="BK1551" s="99">
        <v>765800.40343475295</v>
      </c>
      <c r="BL1551" s="99">
        <v>0</v>
      </c>
      <c r="BM1551" s="99">
        <v>0</v>
      </c>
      <c r="BN1551" s="99">
        <v>0</v>
      </c>
      <c r="BO1551" s="99">
        <v>0</v>
      </c>
      <c r="BP1551" s="99">
        <v>0</v>
      </c>
      <c r="BQ1551" s="99">
        <v>0</v>
      </c>
      <c r="BR1551" s="99">
        <v>4740191.3296508798</v>
      </c>
      <c r="BS1551" s="99">
        <v>2131465.69421387</v>
      </c>
      <c r="BT1551" s="99">
        <v>0</v>
      </c>
      <c r="BU1551" s="99">
        <v>2005334.9624328599</v>
      </c>
      <c r="BV1551" s="99">
        <v>2060366.8510284401</v>
      </c>
      <c r="BW1551" s="99">
        <v>0</v>
      </c>
      <c r="BX1551" s="99">
        <v>380421.05354309099</v>
      </c>
      <c r="BY1551" s="99">
        <v>0</v>
      </c>
      <c r="BZ1551" s="99">
        <v>0</v>
      </c>
      <c r="CA1551" s="99">
        <v>64219.762155056</v>
      </c>
      <c r="CB1551" s="99">
        <v>3610212.9045104999</v>
      </c>
      <c r="CC1551" s="99">
        <v>37542403.673339799</v>
      </c>
      <c r="CD1551" s="99">
        <v>10927111.255737299</v>
      </c>
      <c r="CE1551" s="99">
        <v>1886.9981591552501</v>
      </c>
      <c r="CF1551" s="99">
        <v>208728.58966827401</v>
      </c>
      <c r="CG1551" s="99">
        <v>1879456.44773865</v>
      </c>
      <c r="CH1551" s="99">
        <v>0</v>
      </c>
      <c r="CI1551" s="99">
        <v>66096.990502357497</v>
      </c>
      <c r="CJ1551" s="99">
        <v>3824599.7291259798</v>
      </c>
      <c r="CK1551" s="99">
        <v>39381563.524902299</v>
      </c>
      <c r="CL1551" s="99">
        <v>11284519.8041992</v>
      </c>
      <c r="CM1551" s="166">
        <v>92517.324790954604</v>
      </c>
      <c r="CN1551" s="166">
        <v>11534240.434936499</v>
      </c>
      <c r="CO1551" s="166">
        <v>70416873.796875</v>
      </c>
      <c r="CP1551" s="99">
        <v>11284519.8041992</v>
      </c>
      <c r="CQ1551" s="99">
        <v>0</v>
      </c>
      <c r="CR1551" s="99">
        <v>0</v>
      </c>
      <c r="CS1551" s="99">
        <v>0</v>
      </c>
      <c r="CT1551" s="99">
        <v>0</v>
      </c>
      <c r="CU1551" s="98">
        <v>5533.7811693590002</v>
      </c>
      <c r="CV1551" s="98">
        <v>28314.894734951002</v>
      </c>
      <c r="CW1551" s="98">
        <v>3818941.4941787738</v>
      </c>
      <c r="CX1551" s="98">
        <v>39421860.121078447</v>
      </c>
    </row>
    <row r="1552" spans="1:102" x14ac:dyDescent="0.2">
      <c r="A1552" s="98" t="s">
        <v>76</v>
      </c>
      <c r="B1552" s="100">
        <v>38047</v>
      </c>
      <c r="C1552" s="99">
        <v>63559.952126026197</v>
      </c>
      <c r="D1552" s="99">
        <v>0</v>
      </c>
      <c r="E1552" s="99">
        <v>29253.803028821902</v>
      </c>
      <c r="F1552" s="99">
        <v>0</v>
      </c>
      <c r="G1552" s="99">
        <v>11.672940552933101</v>
      </c>
      <c r="H1552" s="99">
        <v>0</v>
      </c>
      <c r="I1552" s="99">
        <v>0</v>
      </c>
      <c r="J1552" s="99">
        <v>45.670184292830498</v>
      </c>
      <c r="K1552" s="99">
        <v>0</v>
      </c>
      <c r="L1552" s="99">
        <v>43599.081051826499</v>
      </c>
      <c r="M1552" s="99">
        <v>33654.039794445001</v>
      </c>
      <c r="N1552" s="99">
        <v>10153.561177969001</v>
      </c>
      <c r="O1552" s="99">
        <v>0</v>
      </c>
      <c r="P1552" s="99">
        <v>0</v>
      </c>
      <c r="Q1552" s="99">
        <v>5187.3444916009903</v>
      </c>
      <c r="R1552" s="99">
        <v>0</v>
      </c>
      <c r="S1552" s="99">
        <v>0</v>
      </c>
      <c r="T1552" s="99">
        <v>2310.8067080974602</v>
      </c>
      <c r="U1552" s="99">
        <v>18569.9200515747</v>
      </c>
      <c r="V1552" s="99">
        <v>4988044.8151855497</v>
      </c>
      <c r="W1552" s="99">
        <v>0</v>
      </c>
      <c r="X1552" s="99">
        <v>3703287.7830505399</v>
      </c>
      <c r="Y1552" s="99">
        <v>1349236.8852996801</v>
      </c>
      <c r="Z1552" s="99">
        <v>1576.8564666658599</v>
      </c>
      <c r="AA1552" s="99">
        <v>0</v>
      </c>
      <c r="AB1552" s="99">
        <v>0</v>
      </c>
      <c r="AC1552" s="99">
        <v>3866.4232221841798</v>
      </c>
      <c r="AD1552" s="99">
        <v>0</v>
      </c>
      <c r="AE1552" s="99">
        <v>3370959.6278991699</v>
      </c>
      <c r="AF1552" s="99">
        <v>2437306.1432495099</v>
      </c>
      <c r="AG1552" s="99">
        <v>1915952.16110229</v>
      </c>
      <c r="AH1552" s="99">
        <v>0</v>
      </c>
      <c r="AI1552" s="99">
        <v>0</v>
      </c>
      <c r="AJ1552" s="99">
        <v>955305.60028076195</v>
      </c>
      <c r="AK1552" s="99">
        <v>0</v>
      </c>
      <c r="AL1552" s="99">
        <v>0</v>
      </c>
      <c r="AM1552" s="99">
        <v>439404.62405777001</v>
      </c>
      <c r="AN1552" s="99">
        <v>7075643.30651855</v>
      </c>
      <c r="AO1552" s="99">
        <v>38748040.840332001</v>
      </c>
      <c r="AP1552" s="99">
        <v>0</v>
      </c>
      <c r="AQ1552" s="99">
        <v>27205638.610595699</v>
      </c>
      <c r="AR1552" s="99">
        <v>0</v>
      </c>
      <c r="AS1552" s="99">
        <v>10321.3581799269</v>
      </c>
      <c r="AT1552" s="99">
        <v>0</v>
      </c>
      <c r="AU1552" s="99">
        <v>0</v>
      </c>
      <c r="AV1552" s="99">
        <v>9034.2677361965198</v>
      </c>
      <c r="AW1552" s="99">
        <v>0</v>
      </c>
      <c r="AX1552" s="99">
        <v>26819869.8127441</v>
      </c>
      <c r="AY1552" s="99">
        <v>19049992.901367199</v>
      </c>
      <c r="AZ1552" s="99">
        <v>12775800.9407959</v>
      </c>
      <c r="BA1552" s="99">
        <v>0</v>
      </c>
      <c r="BB1552" s="99">
        <v>0</v>
      </c>
      <c r="BC1552" s="99">
        <v>6923099.7305297898</v>
      </c>
      <c r="BD1552" s="99">
        <v>0</v>
      </c>
      <c r="BE1552" s="99">
        <v>0</v>
      </c>
      <c r="BF1552" s="99">
        <v>2700120.1686096201</v>
      </c>
      <c r="BG1552" s="99">
        <v>16202732.354248</v>
      </c>
      <c r="BH1552" s="99">
        <v>7190834.0928955097</v>
      </c>
      <c r="BI1552" s="99">
        <v>0</v>
      </c>
      <c r="BJ1552" s="99">
        <v>5215955.1717529297</v>
      </c>
      <c r="BK1552" s="99">
        <v>2595197.9414977999</v>
      </c>
      <c r="BL1552" s="99">
        <v>0</v>
      </c>
      <c r="BM1552" s="99">
        <v>0</v>
      </c>
      <c r="BN1552" s="99">
        <v>0</v>
      </c>
      <c r="BO1552" s="99">
        <v>0</v>
      </c>
      <c r="BP1552" s="99">
        <v>0</v>
      </c>
      <c r="BQ1552" s="99">
        <v>0</v>
      </c>
      <c r="BR1552" s="99">
        <v>5191526.5408325205</v>
      </c>
      <c r="BS1552" s="99">
        <v>4589689.2356567401</v>
      </c>
      <c r="BT1552" s="99">
        <v>0</v>
      </c>
      <c r="BU1552" s="99">
        <v>0</v>
      </c>
      <c r="BV1552" s="99">
        <v>2592857.2639465299</v>
      </c>
      <c r="BW1552" s="99">
        <v>0</v>
      </c>
      <c r="BX1552" s="99">
        <v>0</v>
      </c>
      <c r="BY1552" s="99">
        <v>0</v>
      </c>
      <c r="BZ1552" s="99">
        <v>0</v>
      </c>
      <c r="CA1552" s="99">
        <v>0</v>
      </c>
      <c r="CB1552" s="99">
        <v>8638119.39306641</v>
      </c>
      <c r="CC1552" s="99">
        <v>65348115.402832001</v>
      </c>
      <c r="CD1552" s="99">
        <v>12393700.0822754</v>
      </c>
      <c r="CE1552" s="99">
        <v>2329.1262322068201</v>
      </c>
      <c r="CF1552" s="99">
        <v>432703.19560241699</v>
      </c>
      <c r="CG1552" s="99">
        <v>2655809.2600707998</v>
      </c>
      <c r="CH1552" s="99">
        <v>0</v>
      </c>
      <c r="CI1552" s="99">
        <v>95272.192306518598</v>
      </c>
      <c r="CJ1552" s="99">
        <v>9066581.9971923791</v>
      </c>
      <c r="CK1552" s="99">
        <v>68032171.778320298</v>
      </c>
      <c r="CL1552" s="99">
        <v>12389024.496582</v>
      </c>
      <c r="CM1552" s="166">
        <v>113746.395658493</v>
      </c>
      <c r="CN1552" s="166">
        <v>16167296.309936499</v>
      </c>
      <c r="CO1552" s="166">
        <v>84281867.100585893</v>
      </c>
      <c r="CP1552" s="99">
        <v>12389024.496582</v>
      </c>
      <c r="CQ1552" s="99">
        <v>0</v>
      </c>
      <c r="CR1552" s="99">
        <v>0</v>
      </c>
      <c r="CS1552" s="99">
        <v>0</v>
      </c>
      <c r="CT1552" s="99">
        <v>0</v>
      </c>
      <c r="CU1552" s="98">
        <v>50118.998384977996</v>
      </c>
      <c r="CV1552" s="98">
        <v>57.386701651000003</v>
      </c>
      <c r="CW1552" s="98">
        <v>9070822.588668827</v>
      </c>
      <c r="CX1552" s="98">
        <v>68003924.662902802</v>
      </c>
    </row>
    <row r="1553" spans="1:102" x14ac:dyDescent="0.2">
      <c r="A1553" s="98" t="s">
        <v>76</v>
      </c>
      <c r="B1553" s="100">
        <v>38139</v>
      </c>
      <c r="C1553" s="99">
        <v>64624.584068298303</v>
      </c>
      <c r="D1553" s="99">
        <v>0</v>
      </c>
      <c r="E1553" s="99">
        <v>28879.741045713399</v>
      </c>
      <c r="F1553" s="99">
        <v>0</v>
      </c>
      <c r="G1553" s="99">
        <v>81.740634181536706</v>
      </c>
      <c r="H1553" s="99">
        <v>0</v>
      </c>
      <c r="I1553" s="99">
        <v>0</v>
      </c>
      <c r="J1553" s="99">
        <v>957.55668365955398</v>
      </c>
      <c r="K1553" s="99">
        <v>0</v>
      </c>
      <c r="L1553" s="99">
        <v>44220.3225111961</v>
      </c>
      <c r="M1553" s="99">
        <v>33859.731338024103</v>
      </c>
      <c r="N1553" s="99">
        <v>10420.589734196699</v>
      </c>
      <c r="O1553" s="99">
        <v>0</v>
      </c>
      <c r="P1553" s="99">
        <v>0</v>
      </c>
      <c r="Q1553" s="99">
        <v>5114.5057511925697</v>
      </c>
      <c r="R1553" s="99">
        <v>0</v>
      </c>
      <c r="S1553" s="99">
        <v>0</v>
      </c>
      <c r="T1553" s="99">
        <v>2258.6637855470199</v>
      </c>
      <c r="U1553" s="99">
        <v>18838.006017208099</v>
      </c>
      <c r="V1553" s="99">
        <v>5006046.4905395498</v>
      </c>
      <c r="W1553" s="99">
        <v>0</v>
      </c>
      <c r="X1553" s="99">
        <v>3672711.3414306599</v>
      </c>
      <c r="Y1553" s="99">
        <v>1410784.2239990199</v>
      </c>
      <c r="Z1553" s="99">
        <v>13691.1606374979</v>
      </c>
      <c r="AA1553" s="99">
        <v>0</v>
      </c>
      <c r="AB1553" s="99">
        <v>0</v>
      </c>
      <c r="AC1553" s="99">
        <v>283090.47061157197</v>
      </c>
      <c r="AD1553" s="99">
        <v>0</v>
      </c>
      <c r="AE1553" s="99">
        <v>3358716.5683593801</v>
      </c>
      <c r="AF1553" s="99">
        <v>2435938.5804443401</v>
      </c>
      <c r="AG1553" s="99">
        <v>1937926.5682067899</v>
      </c>
      <c r="AH1553" s="99">
        <v>0</v>
      </c>
      <c r="AI1553" s="99">
        <v>0</v>
      </c>
      <c r="AJ1553" s="99">
        <v>921030.50563812302</v>
      </c>
      <c r="AK1553" s="99">
        <v>0</v>
      </c>
      <c r="AL1553" s="99">
        <v>0</v>
      </c>
      <c r="AM1553" s="99">
        <v>422666.91957473801</v>
      </c>
      <c r="AN1553" s="99">
        <v>7173246.3382568397</v>
      </c>
      <c r="AO1553" s="99">
        <v>39028631.551269501</v>
      </c>
      <c r="AP1553" s="99">
        <v>0</v>
      </c>
      <c r="AQ1553" s="99">
        <v>27330756.0620117</v>
      </c>
      <c r="AR1553" s="99">
        <v>0</v>
      </c>
      <c r="AS1553" s="99">
        <v>84914.623217582703</v>
      </c>
      <c r="AT1553" s="99">
        <v>0</v>
      </c>
      <c r="AU1553" s="99">
        <v>0</v>
      </c>
      <c r="AV1553" s="99">
        <v>658874.31549072301</v>
      </c>
      <c r="AW1553" s="99">
        <v>0</v>
      </c>
      <c r="AX1553" s="99">
        <v>27091304.613281298</v>
      </c>
      <c r="AY1553" s="99">
        <v>19222990.675781298</v>
      </c>
      <c r="AZ1553" s="99">
        <v>13096264.534179701</v>
      </c>
      <c r="BA1553" s="99">
        <v>0</v>
      </c>
      <c r="BB1553" s="99">
        <v>0</v>
      </c>
      <c r="BC1553" s="99">
        <v>6757919.41796875</v>
      </c>
      <c r="BD1553" s="99">
        <v>0</v>
      </c>
      <c r="BE1553" s="99">
        <v>0</v>
      </c>
      <c r="BF1553" s="99">
        <v>2640610.04296875</v>
      </c>
      <c r="BG1553" s="99">
        <v>16593215.658325201</v>
      </c>
      <c r="BH1553" s="99">
        <v>7214283.56286621</v>
      </c>
      <c r="BI1553" s="99">
        <v>0</v>
      </c>
      <c r="BJ1553" s="99">
        <v>5215823.1283569299</v>
      </c>
      <c r="BK1553" s="99">
        <v>2700471.0907592801</v>
      </c>
      <c r="BL1553" s="99">
        <v>0</v>
      </c>
      <c r="BM1553" s="99">
        <v>0</v>
      </c>
      <c r="BN1553" s="99">
        <v>0</v>
      </c>
      <c r="BO1553" s="99">
        <v>0</v>
      </c>
      <c r="BP1553" s="99">
        <v>0</v>
      </c>
      <c r="BQ1553" s="99">
        <v>0</v>
      </c>
      <c r="BR1553" s="99">
        <v>5172960.1649780301</v>
      </c>
      <c r="BS1553" s="99">
        <v>4699352.6497192401</v>
      </c>
      <c r="BT1553" s="99">
        <v>0</v>
      </c>
      <c r="BU1553" s="99">
        <v>0</v>
      </c>
      <c r="BV1553" s="99">
        <v>2537943.3794250502</v>
      </c>
      <c r="BW1553" s="99">
        <v>0</v>
      </c>
      <c r="BX1553" s="99">
        <v>0</v>
      </c>
      <c r="BY1553" s="99">
        <v>0</v>
      </c>
      <c r="BZ1553" s="99">
        <v>0</v>
      </c>
      <c r="CA1553" s="99">
        <v>0</v>
      </c>
      <c r="CB1553" s="99">
        <v>8660103.4060058594</v>
      </c>
      <c r="CC1553" s="99">
        <v>66324254.316406302</v>
      </c>
      <c r="CD1553" s="99">
        <v>12388141.5166016</v>
      </c>
      <c r="CE1553" s="99">
        <v>2260.7092807292902</v>
      </c>
      <c r="CF1553" s="99">
        <v>424979.38971710199</v>
      </c>
      <c r="CG1553" s="99">
        <v>2649238.2217712398</v>
      </c>
      <c r="CH1553" s="99">
        <v>0</v>
      </c>
      <c r="CI1553" s="99">
        <v>96146.596906662002</v>
      </c>
      <c r="CJ1553" s="99">
        <v>9086675.2332763709</v>
      </c>
      <c r="CK1553" s="99">
        <v>69011425.749023393</v>
      </c>
      <c r="CL1553" s="99">
        <v>12384899.1419678</v>
      </c>
      <c r="CM1553" s="166">
        <v>114966.25664615601</v>
      </c>
      <c r="CN1553" s="166">
        <v>16260836.415649399</v>
      </c>
      <c r="CO1553" s="166">
        <v>85450874.467773393</v>
      </c>
      <c r="CP1553" s="99">
        <v>12384899.1419678</v>
      </c>
      <c r="CQ1553" s="99">
        <v>0</v>
      </c>
      <c r="CR1553" s="99">
        <v>0</v>
      </c>
      <c r="CS1553" s="99">
        <v>0</v>
      </c>
      <c r="CT1553" s="99">
        <v>0</v>
      </c>
      <c r="CU1553" s="98">
        <v>48008.826843764997</v>
      </c>
      <c r="CV1553" s="98">
        <v>1029.5637270279999</v>
      </c>
      <c r="CW1553" s="98">
        <v>9085082.7957229614</v>
      </c>
      <c r="CX1553" s="98">
        <v>68973492.538177535</v>
      </c>
    </row>
    <row r="1554" spans="1:102" x14ac:dyDescent="0.2">
      <c r="A1554" s="98" t="s">
        <v>76</v>
      </c>
      <c r="B1554" s="100">
        <v>38231</v>
      </c>
      <c r="C1554" s="99">
        <v>66233.671341896101</v>
      </c>
      <c r="D1554" s="99">
        <v>0</v>
      </c>
      <c r="E1554" s="99">
        <v>30188.042380809798</v>
      </c>
      <c r="F1554" s="99">
        <v>0</v>
      </c>
      <c r="G1554" s="99">
        <v>206.33856624737399</v>
      </c>
      <c r="H1554" s="99">
        <v>0</v>
      </c>
      <c r="I1554" s="99">
        <v>0</v>
      </c>
      <c r="J1554" s="99">
        <v>2606.4603910446199</v>
      </c>
      <c r="K1554" s="99">
        <v>0</v>
      </c>
      <c r="L1554" s="99">
        <v>46980.156378746004</v>
      </c>
      <c r="M1554" s="99">
        <v>34360.422481536902</v>
      </c>
      <c r="N1554" s="99">
        <v>10709.608081460001</v>
      </c>
      <c r="O1554" s="99">
        <v>0</v>
      </c>
      <c r="P1554" s="99">
        <v>0</v>
      </c>
      <c r="Q1554" s="99">
        <v>5112.3887425661096</v>
      </c>
      <c r="R1554" s="99">
        <v>0</v>
      </c>
      <c r="S1554" s="99">
        <v>0</v>
      </c>
      <c r="T1554" s="99">
        <v>2328.5865789055802</v>
      </c>
      <c r="U1554" s="99">
        <v>18837.4641170502</v>
      </c>
      <c r="V1554" s="99">
        <v>5083932.1635742197</v>
      </c>
      <c r="W1554" s="99">
        <v>0</v>
      </c>
      <c r="X1554" s="99">
        <v>3651169.6906433101</v>
      </c>
      <c r="Y1554" s="99">
        <v>1483153.8502807601</v>
      </c>
      <c r="Z1554" s="99">
        <v>38106.776841640502</v>
      </c>
      <c r="AA1554" s="99">
        <v>0</v>
      </c>
      <c r="AB1554" s="99">
        <v>0</v>
      </c>
      <c r="AC1554" s="99">
        <v>789126.70675659203</v>
      </c>
      <c r="AD1554" s="99">
        <v>0</v>
      </c>
      <c r="AE1554" s="99">
        <v>3535111.5352477999</v>
      </c>
      <c r="AF1554" s="99">
        <v>2440956.35073853</v>
      </c>
      <c r="AG1554" s="99">
        <v>1974848.7472991899</v>
      </c>
      <c r="AH1554" s="99">
        <v>0</v>
      </c>
      <c r="AI1554" s="99">
        <v>0</v>
      </c>
      <c r="AJ1554" s="99">
        <v>914649.53923797596</v>
      </c>
      <c r="AK1554" s="99">
        <v>0</v>
      </c>
      <c r="AL1554" s="99">
        <v>0</v>
      </c>
      <c r="AM1554" s="99">
        <v>442527.465465546</v>
      </c>
      <c r="AN1554" s="99">
        <v>6864041.8158569299</v>
      </c>
      <c r="AO1554" s="99">
        <v>40163349.916015603</v>
      </c>
      <c r="AP1554" s="99">
        <v>0</v>
      </c>
      <c r="AQ1554" s="99">
        <v>27568893.503662098</v>
      </c>
      <c r="AR1554" s="99">
        <v>0</v>
      </c>
      <c r="AS1554" s="99">
        <v>234579.35257339501</v>
      </c>
      <c r="AT1554" s="99">
        <v>0</v>
      </c>
      <c r="AU1554" s="99">
        <v>0</v>
      </c>
      <c r="AV1554" s="99">
        <v>1865849.1738739</v>
      </c>
      <c r="AW1554" s="99">
        <v>0</v>
      </c>
      <c r="AX1554" s="99">
        <v>29243481.708984401</v>
      </c>
      <c r="AY1554" s="99">
        <v>19424025.450439502</v>
      </c>
      <c r="AZ1554" s="99">
        <v>13526669.473510699</v>
      </c>
      <c r="BA1554" s="99">
        <v>0</v>
      </c>
      <c r="BB1554" s="99">
        <v>0</v>
      </c>
      <c r="BC1554" s="99">
        <v>6825723.65625</v>
      </c>
      <c r="BD1554" s="99">
        <v>0</v>
      </c>
      <c r="BE1554" s="99">
        <v>0</v>
      </c>
      <c r="BF1554" s="99">
        <v>2770194.0894470201</v>
      </c>
      <c r="BG1554" s="99">
        <v>16548505.100463901</v>
      </c>
      <c r="BH1554" s="99">
        <v>7578732.7664794903</v>
      </c>
      <c r="BI1554" s="99">
        <v>0</v>
      </c>
      <c r="BJ1554" s="99">
        <v>5257512.7714843797</v>
      </c>
      <c r="BK1554" s="99">
        <v>2837803.61151123</v>
      </c>
      <c r="BL1554" s="99">
        <v>0</v>
      </c>
      <c r="BM1554" s="99">
        <v>0</v>
      </c>
      <c r="BN1554" s="99">
        <v>0</v>
      </c>
      <c r="BO1554" s="99">
        <v>0</v>
      </c>
      <c r="BP1554" s="99">
        <v>0</v>
      </c>
      <c r="BQ1554" s="99">
        <v>0</v>
      </c>
      <c r="BR1554" s="99">
        <v>5325273.3342285203</v>
      </c>
      <c r="BS1554" s="99">
        <v>4928907.0077514602</v>
      </c>
      <c r="BT1554" s="99">
        <v>0</v>
      </c>
      <c r="BU1554" s="99">
        <v>0</v>
      </c>
      <c r="BV1554" s="99">
        <v>2599083.4735412602</v>
      </c>
      <c r="BW1554" s="99">
        <v>0</v>
      </c>
      <c r="BX1554" s="99">
        <v>0</v>
      </c>
      <c r="BY1554" s="99">
        <v>0</v>
      </c>
      <c r="BZ1554" s="99">
        <v>0</v>
      </c>
      <c r="CA1554" s="99">
        <v>0</v>
      </c>
      <c r="CB1554" s="99">
        <v>8737312.7072753906</v>
      </c>
      <c r="CC1554" s="99">
        <v>67860319.748046905</v>
      </c>
      <c r="CD1554" s="99">
        <v>12896047.067871099</v>
      </c>
      <c r="CE1554" s="99">
        <v>2298.0203365385501</v>
      </c>
      <c r="CF1554" s="99">
        <v>442264.00599670399</v>
      </c>
      <c r="CG1554" s="99">
        <v>2783183.56072998</v>
      </c>
      <c r="CH1554" s="99">
        <v>0</v>
      </c>
      <c r="CI1554" s="99">
        <v>98113.250268936201</v>
      </c>
      <c r="CJ1554" s="99">
        <v>9179957.8153076209</v>
      </c>
      <c r="CK1554" s="99">
        <v>70639212.410156295</v>
      </c>
      <c r="CL1554" s="99">
        <v>12909312.1341553</v>
      </c>
      <c r="CM1554" s="166">
        <v>116996.00020313299</v>
      </c>
      <c r="CN1554" s="166">
        <v>16128343.1843262</v>
      </c>
      <c r="CO1554" s="166">
        <v>87404977.419921905</v>
      </c>
      <c r="CP1554" s="99">
        <v>12909312.1341553</v>
      </c>
      <c r="CQ1554" s="99">
        <v>0</v>
      </c>
      <c r="CR1554" s="99">
        <v>0</v>
      </c>
      <c r="CS1554" s="99">
        <v>0</v>
      </c>
      <c r="CT1554" s="99">
        <v>0</v>
      </c>
      <c r="CU1554" s="98">
        <v>49603.551264583999</v>
      </c>
      <c r="CV1554" s="98">
        <v>2824.978854121</v>
      </c>
      <c r="CW1554" s="98">
        <v>9179576.7132720947</v>
      </c>
      <c r="CX1554" s="98">
        <v>70643503.308776885</v>
      </c>
    </row>
    <row r="1555" spans="1:102" x14ac:dyDescent="0.2">
      <c r="A1555" s="98" t="s">
        <v>76</v>
      </c>
      <c r="B1555" s="100">
        <v>38322</v>
      </c>
      <c r="C1555" s="99">
        <v>67823.823423385606</v>
      </c>
      <c r="D1555" s="99">
        <v>0</v>
      </c>
      <c r="E1555" s="99">
        <v>28874.8738040924</v>
      </c>
      <c r="F1555" s="99">
        <v>0</v>
      </c>
      <c r="G1555" s="99">
        <v>356.10697588697099</v>
      </c>
      <c r="H1555" s="99">
        <v>0</v>
      </c>
      <c r="I1555" s="99">
        <v>0</v>
      </c>
      <c r="J1555" s="99">
        <v>4250.7213634848604</v>
      </c>
      <c r="K1555" s="99">
        <v>0</v>
      </c>
      <c r="L1555" s="99">
        <v>46511.662480831103</v>
      </c>
      <c r="M1555" s="99">
        <v>34889.502964019797</v>
      </c>
      <c r="N1555" s="99">
        <v>10990.8238095045</v>
      </c>
      <c r="O1555" s="99">
        <v>0</v>
      </c>
      <c r="P1555" s="99">
        <v>0</v>
      </c>
      <c r="Q1555" s="99">
        <v>5117.2895996570596</v>
      </c>
      <c r="R1555" s="99">
        <v>0</v>
      </c>
      <c r="S1555" s="99">
        <v>0</v>
      </c>
      <c r="T1555" s="99">
        <v>2363.1775337159602</v>
      </c>
      <c r="U1555" s="99">
        <v>19688.510937929201</v>
      </c>
      <c r="V1555" s="99">
        <v>5233390.9276733398</v>
      </c>
      <c r="W1555" s="99">
        <v>0</v>
      </c>
      <c r="X1555" s="99">
        <v>3605978.8750305199</v>
      </c>
      <c r="Y1555" s="99">
        <v>1529181.59596252</v>
      </c>
      <c r="Z1555" s="99">
        <v>79370.385620117202</v>
      </c>
      <c r="AA1555" s="99">
        <v>0</v>
      </c>
      <c r="AB1555" s="99">
        <v>0</v>
      </c>
      <c r="AC1555" s="99">
        <v>1728174.6018371601</v>
      </c>
      <c r="AD1555" s="99">
        <v>0</v>
      </c>
      <c r="AE1555" s="99">
        <v>3410403.08734131</v>
      </c>
      <c r="AF1555" s="99">
        <v>2502913.8013610798</v>
      </c>
      <c r="AG1555" s="99">
        <v>2017943.7265930199</v>
      </c>
      <c r="AH1555" s="99">
        <v>0</v>
      </c>
      <c r="AI1555" s="99">
        <v>0</v>
      </c>
      <c r="AJ1555" s="99">
        <v>904765.98432922398</v>
      </c>
      <c r="AK1555" s="99">
        <v>0</v>
      </c>
      <c r="AL1555" s="99">
        <v>0</v>
      </c>
      <c r="AM1555" s="99">
        <v>456935.150569916</v>
      </c>
      <c r="AN1555" s="99">
        <v>7524310.1613159198</v>
      </c>
      <c r="AO1555" s="99">
        <v>41967780.689941399</v>
      </c>
      <c r="AP1555" s="99">
        <v>0</v>
      </c>
      <c r="AQ1555" s="99">
        <v>27472463.6801758</v>
      </c>
      <c r="AR1555" s="99">
        <v>0</v>
      </c>
      <c r="AS1555" s="99">
        <v>505321.64116287202</v>
      </c>
      <c r="AT1555" s="99">
        <v>0</v>
      </c>
      <c r="AU1555" s="99">
        <v>0</v>
      </c>
      <c r="AV1555" s="99">
        <v>4077435.1748352102</v>
      </c>
      <c r="AW1555" s="99">
        <v>0</v>
      </c>
      <c r="AX1555" s="99">
        <v>28412703.931396499</v>
      </c>
      <c r="AY1555" s="99">
        <v>20172716.440673798</v>
      </c>
      <c r="AZ1555" s="99">
        <v>14000370.475708</v>
      </c>
      <c r="BA1555" s="99">
        <v>0</v>
      </c>
      <c r="BB1555" s="99">
        <v>0</v>
      </c>
      <c r="BC1555" s="99">
        <v>6843342.21728516</v>
      </c>
      <c r="BD1555" s="99">
        <v>0</v>
      </c>
      <c r="BE1555" s="99">
        <v>0</v>
      </c>
      <c r="BF1555" s="99">
        <v>2926395.6735534701</v>
      </c>
      <c r="BG1555" s="99">
        <v>17748485.849609401</v>
      </c>
      <c r="BH1555" s="99">
        <v>7850702.30322266</v>
      </c>
      <c r="BI1555" s="99">
        <v>0</v>
      </c>
      <c r="BJ1555" s="99">
        <v>5303067.7506103497</v>
      </c>
      <c r="BK1555" s="99">
        <v>2990239.9353332501</v>
      </c>
      <c r="BL1555" s="99">
        <v>0</v>
      </c>
      <c r="BM1555" s="99">
        <v>0</v>
      </c>
      <c r="BN1555" s="99">
        <v>0</v>
      </c>
      <c r="BO1555" s="99">
        <v>0</v>
      </c>
      <c r="BP1555" s="99">
        <v>0</v>
      </c>
      <c r="BQ1555" s="99">
        <v>0</v>
      </c>
      <c r="BR1555" s="99">
        <v>5461283.9603271503</v>
      </c>
      <c r="BS1555" s="99">
        <v>5117037.2609252902</v>
      </c>
      <c r="BT1555" s="99">
        <v>0</v>
      </c>
      <c r="BU1555" s="99">
        <v>0</v>
      </c>
      <c r="BV1555" s="99">
        <v>2602496.2299194299</v>
      </c>
      <c r="BW1555" s="99">
        <v>0</v>
      </c>
      <c r="BX1555" s="99">
        <v>0</v>
      </c>
      <c r="BY1555" s="99">
        <v>0</v>
      </c>
      <c r="BZ1555" s="99">
        <v>0</v>
      </c>
      <c r="CA1555" s="99">
        <v>0</v>
      </c>
      <c r="CB1555" s="99">
        <v>8850360.2347412091</v>
      </c>
      <c r="CC1555" s="99">
        <v>69397584.503906295</v>
      </c>
      <c r="CD1555" s="99">
        <v>13149244.9331055</v>
      </c>
      <c r="CE1555" s="99">
        <v>2384.6648195982002</v>
      </c>
      <c r="CF1555" s="99">
        <v>456038.336902618</v>
      </c>
      <c r="CG1555" s="99">
        <v>2925210.8264160198</v>
      </c>
      <c r="CH1555" s="99">
        <v>0</v>
      </c>
      <c r="CI1555" s="99">
        <v>99088.914594650298</v>
      </c>
      <c r="CJ1555" s="99">
        <v>9306831.7684326209</v>
      </c>
      <c r="CK1555" s="99">
        <v>72340396.557617202</v>
      </c>
      <c r="CL1555" s="99">
        <v>13146434.0383301</v>
      </c>
      <c r="CM1555" s="166">
        <v>118755.817819595</v>
      </c>
      <c r="CN1555" s="166">
        <v>16868595.3901367</v>
      </c>
      <c r="CO1555" s="166">
        <v>90128996.831054702</v>
      </c>
      <c r="CP1555" s="99">
        <v>13146434.0383301</v>
      </c>
      <c r="CQ1555" s="99">
        <v>0</v>
      </c>
      <c r="CR1555" s="99">
        <v>0</v>
      </c>
      <c r="CS1555" s="99">
        <v>0</v>
      </c>
      <c r="CT1555" s="99">
        <v>0</v>
      </c>
      <c r="CU1555" s="98">
        <v>46108.794445683998</v>
      </c>
      <c r="CV1555" s="98">
        <v>4556.0427357950002</v>
      </c>
      <c r="CW1555" s="98">
        <v>9306398.5716438275</v>
      </c>
      <c r="CX1555" s="98">
        <v>72322795.33032231</v>
      </c>
    </row>
    <row r="1556" spans="1:102" x14ac:dyDescent="0.2">
      <c r="A1556" s="98" t="s">
        <v>76</v>
      </c>
      <c r="B1556" s="100">
        <v>38412</v>
      </c>
      <c r="C1556" s="99">
        <v>70108.298056602507</v>
      </c>
      <c r="D1556" s="99">
        <v>0</v>
      </c>
      <c r="E1556" s="99">
        <v>28759.8750271797</v>
      </c>
      <c r="F1556" s="99">
        <v>0</v>
      </c>
      <c r="G1556" s="99">
        <v>507.30963214114303</v>
      </c>
      <c r="H1556" s="99">
        <v>0</v>
      </c>
      <c r="I1556" s="99">
        <v>0</v>
      </c>
      <c r="J1556" s="99">
        <v>6179.5087922215498</v>
      </c>
      <c r="K1556" s="99">
        <v>0</v>
      </c>
      <c r="L1556" s="99">
        <v>46680.116099357598</v>
      </c>
      <c r="M1556" s="99">
        <v>35518.842704296098</v>
      </c>
      <c r="N1556" s="99">
        <v>11313.5868920088</v>
      </c>
      <c r="O1556" s="99">
        <v>0</v>
      </c>
      <c r="P1556" s="99">
        <v>0</v>
      </c>
      <c r="Q1556" s="99">
        <v>5144.8831366300601</v>
      </c>
      <c r="R1556" s="99">
        <v>0</v>
      </c>
      <c r="S1556" s="99">
        <v>0</v>
      </c>
      <c r="T1556" s="99">
        <v>2391.7824624776799</v>
      </c>
      <c r="U1556" s="99">
        <v>20065.256911993001</v>
      </c>
      <c r="V1556" s="99">
        <v>5432457.3466796903</v>
      </c>
      <c r="W1556" s="99">
        <v>0</v>
      </c>
      <c r="X1556" s="99">
        <v>3571897.8083496098</v>
      </c>
      <c r="Y1556" s="99">
        <v>1575144.0691528299</v>
      </c>
      <c r="Z1556" s="99">
        <v>113794.47630024</v>
      </c>
      <c r="AA1556" s="99">
        <v>0</v>
      </c>
      <c r="AB1556" s="99">
        <v>0</v>
      </c>
      <c r="AC1556" s="99">
        <v>2458112.1753540002</v>
      </c>
      <c r="AD1556" s="99">
        <v>0</v>
      </c>
      <c r="AE1556" s="99">
        <v>3446060.4813537602</v>
      </c>
      <c r="AF1556" s="99">
        <v>2527223.9839477502</v>
      </c>
      <c r="AG1556" s="99">
        <v>2056194.7829132101</v>
      </c>
      <c r="AH1556" s="99">
        <v>0</v>
      </c>
      <c r="AI1556" s="99">
        <v>0</v>
      </c>
      <c r="AJ1556" s="99">
        <v>893887.168357849</v>
      </c>
      <c r="AK1556" s="99">
        <v>0</v>
      </c>
      <c r="AL1556" s="99">
        <v>0</v>
      </c>
      <c r="AM1556" s="99">
        <v>465740.54093170201</v>
      </c>
      <c r="AN1556" s="99">
        <v>7708903.6110229502</v>
      </c>
      <c r="AO1556" s="99">
        <v>43898409.669921897</v>
      </c>
      <c r="AP1556" s="99">
        <v>0</v>
      </c>
      <c r="AQ1556" s="99">
        <v>27592363.864990201</v>
      </c>
      <c r="AR1556" s="99">
        <v>0</v>
      </c>
      <c r="AS1556" s="99">
        <v>736658.74602508498</v>
      </c>
      <c r="AT1556" s="99">
        <v>0</v>
      </c>
      <c r="AU1556" s="99">
        <v>0</v>
      </c>
      <c r="AV1556" s="99">
        <v>6018640.9036865197</v>
      </c>
      <c r="AW1556" s="99">
        <v>0</v>
      </c>
      <c r="AX1556" s="99">
        <v>28655507.527587902</v>
      </c>
      <c r="AY1556" s="99">
        <v>20864239.799560498</v>
      </c>
      <c r="AZ1556" s="99">
        <v>14386822.892578101</v>
      </c>
      <c r="BA1556" s="99">
        <v>0</v>
      </c>
      <c r="BB1556" s="99">
        <v>0</v>
      </c>
      <c r="BC1556" s="99">
        <v>6856525.6422729502</v>
      </c>
      <c r="BD1556" s="99">
        <v>0</v>
      </c>
      <c r="BE1556" s="99">
        <v>0</v>
      </c>
      <c r="BF1556" s="99">
        <v>3035169.2324218801</v>
      </c>
      <c r="BG1556" s="99">
        <v>18479540.1403809</v>
      </c>
      <c r="BH1556" s="99">
        <v>8139653.3495483398</v>
      </c>
      <c r="BI1556" s="99">
        <v>0</v>
      </c>
      <c r="BJ1556" s="99">
        <v>5332624.3289184598</v>
      </c>
      <c r="BK1556" s="99">
        <v>3121894.95004272</v>
      </c>
      <c r="BL1556" s="99">
        <v>0</v>
      </c>
      <c r="BM1556" s="99">
        <v>0</v>
      </c>
      <c r="BN1556" s="99">
        <v>0</v>
      </c>
      <c r="BO1556" s="99">
        <v>0</v>
      </c>
      <c r="BP1556" s="99">
        <v>0</v>
      </c>
      <c r="BQ1556" s="99">
        <v>0</v>
      </c>
      <c r="BR1556" s="99">
        <v>5619932.44384766</v>
      </c>
      <c r="BS1556" s="99">
        <v>5220396.1997680701</v>
      </c>
      <c r="BT1556" s="99">
        <v>0</v>
      </c>
      <c r="BU1556" s="99">
        <v>0</v>
      </c>
      <c r="BV1556" s="99">
        <v>2598192.0459289602</v>
      </c>
      <c r="BW1556" s="99">
        <v>0</v>
      </c>
      <c r="BX1556" s="99">
        <v>0</v>
      </c>
      <c r="BY1556" s="99">
        <v>0</v>
      </c>
      <c r="BZ1556" s="99">
        <v>0</v>
      </c>
      <c r="CA1556" s="99">
        <v>0</v>
      </c>
      <c r="CB1556" s="99">
        <v>8979485.3645019494</v>
      </c>
      <c r="CC1556" s="99">
        <v>71296871.045898393</v>
      </c>
      <c r="CD1556" s="99">
        <v>13461867.845581099</v>
      </c>
      <c r="CE1556" s="99">
        <v>2411.0274182558101</v>
      </c>
      <c r="CF1556" s="99">
        <v>470967.14408493001</v>
      </c>
      <c r="CG1556" s="99">
        <v>3067972.58203125</v>
      </c>
      <c r="CH1556" s="99">
        <v>0</v>
      </c>
      <c r="CI1556" s="99">
        <v>101419.957334518</v>
      </c>
      <c r="CJ1556" s="99">
        <v>9448236.4645996094</v>
      </c>
      <c r="CK1556" s="99">
        <v>74343116.143554702</v>
      </c>
      <c r="CL1556" s="99">
        <v>13458558.931518599</v>
      </c>
      <c r="CM1556" s="166">
        <v>121343.673620224</v>
      </c>
      <c r="CN1556" s="166">
        <v>17127853.8583984</v>
      </c>
      <c r="CO1556" s="166">
        <v>92782786.082031295</v>
      </c>
      <c r="CP1556" s="99">
        <v>13458558.931518599</v>
      </c>
      <c r="CQ1556" s="99">
        <v>0</v>
      </c>
      <c r="CR1556" s="99">
        <v>0</v>
      </c>
      <c r="CS1556" s="99">
        <v>0</v>
      </c>
      <c r="CT1556" s="99">
        <v>0</v>
      </c>
      <c r="CU1556" s="98">
        <v>44532.148053912002</v>
      </c>
      <c r="CV1556" s="98">
        <v>6636.0701497629998</v>
      </c>
      <c r="CW1556" s="98">
        <v>9450452.5085868798</v>
      </c>
      <c r="CX1556" s="98">
        <v>74364843.627929643</v>
      </c>
    </row>
    <row r="1557" spans="1:102" x14ac:dyDescent="0.2">
      <c r="A1557" s="98" t="s">
        <v>76</v>
      </c>
      <c r="B1557" s="100">
        <v>38504</v>
      </c>
      <c r="C1557" s="99">
        <v>72051.956783294707</v>
      </c>
      <c r="D1557" s="99">
        <v>8.0726939638843795</v>
      </c>
      <c r="E1557" s="99">
        <v>28584.782013416301</v>
      </c>
      <c r="F1557" s="99">
        <v>0</v>
      </c>
      <c r="G1557" s="99">
        <v>669.33631759136904</v>
      </c>
      <c r="H1557" s="99">
        <v>0</v>
      </c>
      <c r="I1557" s="99">
        <v>0</v>
      </c>
      <c r="J1557" s="99">
        <v>7801.6210318803796</v>
      </c>
      <c r="K1557" s="99">
        <v>0</v>
      </c>
      <c r="L1557" s="99">
        <v>47829.705272674597</v>
      </c>
      <c r="M1557" s="99">
        <v>36317.731666088097</v>
      </c>
      <c r="N1557" s="99">
        <v>11479.569673419001</v>
      </c>
      <c r="O1557" s="99">
        <v>0</v>
      </c>
      <c r="P1557" s="99">
        <v>0</v>
      </c>
      <c r="Q1557" s="99">
        <v>5221.36557644606</v>
      </c>
      <c r="R1557" s="99">
        <v>0</v>
      </c>
      <c r="S1557" s="99">
        <v>0</v>
      </c>
      <c r="T1557" s="99">
        <v>2471.0712170004799</v>
      </c>
      <c r="U1557" s="99">
        <v>20397.042569160501</v>
      </c>
      <c r="V1557" s="99">
        <v>5497209.70849609</v>
      </c>
      <c r="W1557" s="99">
        <v>706.27976684272301</v>
      </c>
      <c r="X1557" s="99">
        <v>3532908.7286377</v>
      </c>
      <c r="Y1557" s="99">
        <v>1626911.60162354</v>
      </c>
      <c r="Z1557" s="99">
        <v>151468.03119850199</v>
      </c>
      <c r="AA1557" s="99">
        <v>0</v>
      </c>
      <c r="AB1557" s="99">
        <v>0</v>
      </c>
      <c r="AC1557" s="99">
        <v>3020246.6693420401</v>
      </c>
      <c r="AD1557" s="99">
        <v>0</v>
      </c>
      <c r="AE1557" s="99">
        <v>3497183.44854736</v>
      </c>
      <c r="AF1557" s="99">
        <v>2558967.2199706999</v>
      </c>
      <c r="AG1557" s="99">
        <v>2078161.3375396701</v>
      </c>
      <c r="AH1557" s="99">
        <v>0</v>
      </c>
      <c r="AI1557" s="99">
        <v>0</v>
      </c>
      <c r="AJ1557" s="99">
        <v>893280.32126617397</v>
      </c>
      <c r="AK1557" s="99">
        <v>0</v>
      </c>
      <c r="AL1557" s="99">
        <v>0</v>
      </c>
      <c r="AM1557" s="99">
        <v>479880.60544586199</v>
      </c>
      <c r="AN1557" s="99">
        <v>7666492.6823730497</v>
      </c>
      <c r="AO1557" s="99">
        <v>45010773.769531302</v>
      </c>
      <c r="AP1557" s="99">
        <v>4848.7732682824098</v>
      </c>
      <c r="AQ1557" s="99">
        <v>27609382.774902299</v>
      </c>
      <c r="AR1557" s="99">
        <v>0</v>
      </c>
      <c r="AS1557" s="99">
        <v>991029.10498809803</v>
      </c>
      <c r="AT1557" s="99">
        <v>0</v>
      </c>
      <c r="AU1557" s="99">
        <v>0</v>
      </c>
      <c r="AV1557" s="99">
        <v>8102069.0086059598</v>
      </c>
      <c r="AW1557" s="99">
        <v>0</v>
      </c>
      <c r="AX1557" s="99">
        <v>29556223.3044434</v>
      </c>
      <c r="AY1557" s="99">
        <v>21196955.292724598</v>
      </c>
      <c r="AZ1557" s="99">
        <v>14732801.122680699</v>
      </c>
      <c r="BA1557" s="99">
        <v>0</v>
      </c>
      <c r="BB1557" s="99">
        <v>0</v>
      </c>
      <c r="BC1557" s="99">
        <v>6929301.4113769503</v>
      </c>
      <c r="BD1557" s="99">
        <v>0</v>
      </c>
      <c r="BE1557" s="99">
        <v>0</v>
      </c>
      <c r="BF1557" s="99">
        <v>3174750.8431396498</v>
      </c>
      <c r="BG1557" s="99">
        <v>19157038.844970699</v>
      </c>
      <c r="BH1557" s="99">
        <v>8422399.0059814509</v>
      </c>
      <c r="BI1557" s="99">
        <v>983.41416297853004</v>
      </c>
      <c r="BJ1557" s="99">
        <v>5342451.0149536096</v>
      </c>
      <c r="BK1557" s="99">
        <v>3268713.9848938002</v>
      </c>
      <c r="BL1557" s="99">
        <v>0</v>
      </c>
      <c r="BM1557" s="99">
        <v>0</v>
      </c>
      <c r="BN1557" s="99">
        <v>0</v>
      </c>
      <c r="BO1557" s="99">
        <v>0</v>
      </c>
      <c r="BP1557" s="99">
        <v>0</v>
      </c>
      <c r="BQ1557" s="99">
        <v>0</v>
      </c>
      <c r="BR1557" s="99">
        <v>5782150.5285644503</v>
      </c>
      <c r="BS1557" s="99">
        <v>5339828.2149047898</v>
      </c>
      <c r="BT1557" s="99">
        <v>0</v>
      </c>
      <c r="BU1557" s="99">
        <v>0</v>
      </c>
      <c r="BV1557" s="99">
        <v>2625760.9064331101</v>
      </c>
      <c r="BW1557" s="99">
        <v>0</v>
      </c>
      <c r="BX1557" s="99">
        <v>0</v>
      </c>
      <c r="BY1557" s="99">
        <v>0</v>
      </c>
      <c r="BZ1557" s="99">
        <v>0</v>
      </c>
      <c r="CA1557" s="99">
        <v>0</v>
      </c>
      <c r="CB1557" s="99">
        <v>9033952.4708252009</v>
      </c>
      <c r="CC1557" s="99">
        <v>72582320.778320298</v>
      </c>
      <c r="CD1557" s="99">
        <v>13731641.6362305</v>
      </c>
      <c r="CE1557" s="99">
        <v>2485.4008760750298</v>
      </c>
      <c r="CF1557" s="99">
        <v>477905.561771393</v>
      </c>
      <c r="CG1557" s="99">
        <v>3154966.93212891</v>
      </c>
      <c r="CH1557" s="99">
        <v>0</v>
      </c>
      <c r="CI1557" s="99">
        <v>103413.845244408</v>
      </c>
      <c r="CJ1557" s="99">
        <v>9513178.4145507794</v>
      </c>
      <c r="CK1557" s="99">
        <v>75748793.423828095</v>
      </c>
      <c r="CL1557" s="99">
        <v>13728952.0268555</v>
      </c>
      <c r="CM1557" s="166">
        <v>123764.03784561199</v>
      </c>
      <c r="CN1557" s="166">
        <v>17159853.900390599</v>
      </c>
      <c r="CO1557" s="166">
        <v>94822504.541992202</v>
      </c>
      <c r="CP1557" s="99">
        <v>13728952.0268555</v>
      </c>
      <c r="CQ1557" s="99">
        <v>0</v>
      </c>
      <c r="CR1557" s="99">
        <v>0</v>
      </c>
      <c r="CS1557" s="99">
        <v>0</v>
      </c>
      <c r="CT1557" s="99">
        <v>0</v>
      </c>
      <c r="CU1557" s="98">
        <v>42490.493465530002</v>
      </c>
      <c r="CV1557" s="98">
        <v>8381.4230257510008</v>
      </c>
      <c r="CW1557" s="98">
        <v>9511858.0325965937</v>
      </c>
      <c r="CX1557" s="98">
        <v>75737287.710449204</v>
      </c>
    </row>
    <row r="1558" spans="1:102" x14ac:dyDescent="0.2">
      <c r="A1558" s="98" t="s">
        <v>76</v>
      </c>
      <c r="B1558" s="100">
        <v>38596</v>
      </c>
      <c r="C1558" s="99">
        <v>73837.125858306899</v>
      </c>
      <c r="D1558" s="99">
        <v>8.7772742069792002</v>
      </c>
      <c r="E1558" s="99">
        <v>28770.027327060699</v>
      </c>
      <c r="F1558" s="99">
        <v>0</v>
      </c>
      <c r="G1558" s="99">
        <v>849.74231407791399</v>
      </c>
      <c r="H1558" s="99">
        <v>0</v>
      </c>
      <c r="I1558" s="99">
        <v>0</v>
      </c>
      <c r="J1558" s="99">
        <v>9838.0785657167398</v>
      </c>
      <c r="K1558" s="99">
        <v>0</v>
      </c>
      <c r="L1558" s="99">
        <v>49563.367040157304</v>
      </c>
      <c r="M1558" s="99">
        <v>37040.183161258698</v>
      </c>
      <c r="N1558" s="99">
        <v>11747.164484262499</v>
      </c>
      <c r="O1558" s="99">
        <v>0</v>
      </c>
      <c r="P1558" s="99">
        <v>0</v>
      </c>
      <c r="Q1558" s="99">
        <v>5278.1924470663098</v>
      </c>
      <c r="R1558" s="99">
        <v>0</v>
      </c>
      <c r="S1558" s="99">
        <v>0</v>
      </c>
      <c r="T1558" s="99">
        <v>2511.35633158684</v>
      </c>
      <c r="U1558" s="99">
        <v>20539.864696025801</v>
      </c>
      <c r="V1558" s="99">
        <v>5609554.2639160203</v>
      </c>
      <c r="W1558" s="99">
        <v>771.17652581632103</v>
      </c>
      <c r="X1558" s="99">
        <v>3471905.2584533701</v>
      </c>
      <c r="Y1558" s="99">
        <v>1643720.6827545201</v>
      </c>
      <c r="Z1558" s="99">
        <v>192687.58122634899</v>
      </c>
      <c r="AA1558" s="99">
        <v>0</v>
      </c>
      <c r="AB1558" s="99">
        <v>0</v>
      </c>
      <c r="AC1558" s="99">
        <v>3453221.2104186998</v>
      </c>
      <c r="AD1558" s="99">
        <v>0</v>
      </c>
      <c r="AE1558" s="99">
        <v>3614984.3774108901</v>
      </c>
      <c r="AF1558" s="99">
        <v>2590981.2350158701</v>
      </c>
      <c r="AG1558" s="99">
        <v>2100557.24691772</v>
      </c>
      <c r="AH1558" s="99">
        <v>0</v>
      </c>
      <c r="AI1558" s="99">
        <v>0</v>
      </c>
      <c r="AJ1558" s="99">
        <v>880502.46417999303</v>
      </c>
      <c r="AK1558" s="99">
        <v>0</v>
      </c>
      <c r="AL1558" s="99">
        <v>0</v>
      </c>
      <c r="AM1558" s="99">
        <v>485317.75806045497</v>
      </c>
      <c r="AN1558" s="99">
        <v>7171288.87573242</v>
      </c>
      <c r="AO1558" s="99">
        <v>46633007.727050804</v>
      </c>
      <c r="AP1558" s="99">
        <v>5637.4044628739402</v>
      </c>
      <c r="AQ1558" s="99">
        <v>27310572.068359401</v>
      </c>
      <c r="AR1558" s="99">
        <v>0</v>
      </c>
      <c r="AS1558" s="99">
        <v>1272938.33534241</v>
      </c>
      <c r="AT1558" s="99">
        <v>0</v>
      </c>
      <c r="AU1558" s="99">
        <v>0</v>
      </c>
      <c r="AV1558" s="99">
        <v>10003776.6680908</v>
      </c>
      <c r="AW1558" s="99">
        <v>0</v>
      </c>
      <c r="AX1558" s="99">
        <v>30977851.041747998</v>
      </c>
      <c r="AY1558" s="99">
        <v>21824348.967529301</v>
      </c>
      <c r="AZ1558" s="99">
        <v>15179235.885009799</v>
      </c>
      <c r="BA1558" s="99">
        <v>0</v>
      </c>
      <c r="BB1558" s="99">
        <v>0</v>
      </c>
      <c r="BC1558" s="99">
        <v>7039694.9291381799</v>
      </c>
      <c r="BD1558" s="99">
        <v>0</v>
      </c>
      <c r="BE1558" s="99">
        <v>0</v>
      </c>
      <c r="BF1558" s="99">
        <v>3224866.0807800302</v>
      </c>
      <c r="BG1558" s="99">
        <v>19414299.4379883</v>
      </c>
      <c r="BH1558" s="99">
        <v>8936870.6667480506</v>
      </c>
      <c r="BI1558" s="99">
        <v>882.81547127664101</v>
      </c>
      <c r="BJ1558" s="99">
        <v>5322187.7328491202</v>
      </c>
      <c r="BK1558" s="99">
        <v>3405284.9405212398</v>
      </c>
      <c r="BL1558" s="99">
        <v>0</v>
      </c>
      <c r="BM1558" s="99">
        <v>0</v>
      </c>
      <c r="BN1558" s="99">
        <v>0</v>
      </c>
      <c r="BO1558" s="99">
        <v>0</v>
      </c>
      <c r="BP1558" s="99">
        <v>0</v>
      </c>
      <c r="BQ1558" s="99">
        <v>0</v>
      </c>
      <c r="BR1558" s="99">
        <v>6008320.4318237295</v>
      </c>
      <c r="BS1558" s="99">
        <v>5561804.07214355</v>
      </c>
      <c r="BT1558" s="99">
        <v>0</v>
      </c>
      <c r="BU1558" s="99">
        <v>0</v>
      </c>
      <c r="BV1558" s="99">
        <v>2665754.3703918499</v>
      </c>
      <c r="BW1558" s="99">
        <v>0</v>
      </c>
      <c r="BX1558" s="99">
        <v>0</v>
      </c>
      <c r="BY1558" s="99">
        <v>0</v>
      </c>
      <c r="BZ1558" s="99">
        <v>0</v>
      </c>
      <c r="CA1558" s="99">
        <v>0</v>
      </c>
      <c r="CB1558" s="99">
        <v>9102584.6854247991</v>
      </c>
      <c r="CC1558" s="99">
        <v>74064525.608398393</v>
      </c>
      <c r="CD1558" s="99">
        <v>14302150.025756801</v>
      </c>
      <c r="CE1558" s="99">
        <v>2479.3143730163602</v>
      </c>
      <c r="CF1558" s="99">
        <v>491968.55905151402</v>
      </c>
      <c r="CG1558" s="99">
        <v>3287742.5235900902</v>
      </c>
      <c r="CH1558" s="99">
        <v>0</v>
      </c>
      <c r="CI1558" s="99">
        <v>104671.529385567</v>
      </c>
      <c r="CJ1558" s="99">
        <v>9594773.09765625</v>
      </c>
      <c r="CK1558" s="99">
        <v>77354766.959960893</v>
      </c>
      <c r="CL1558" s="99">
        <v>14317676.3477783</v>
      </c>
      <c r="CM1558" s="166">
        <v>125187.147675514</v>
      </c>
      <c r="CN1558" s="166">
        <v>16791607.639160201</v>
      </c>
      <c r="CO1558" s="166">
        <v>96986705.1015625</v>
      </c>
      <c r="CP1558" s="99">
        <v>14317676.3477783</v>
      </c>
      <c r="CQ1558" s="99">
        <v>0</v>
      </c>
      <c r="CR1558" s="99">
        <v>0</v>
      </c>
      <c r="CS1558" s="99">
        <v>0</v>
      </c>
      <c r="CT1558" s="99">
        <v>0</v>
      </c>
      <c r="CU1558" s="98">
        <v>41715.190351245001</v>
      </c>
      <c r="CV1558" s="98">
        <v>10715.173317646</v>
      </c>
      <c r="CW1558" s="98">
        <v>9594553.2444763128</v>
      </c>
      <c r="CX1558" s="98">
        <v>77352268.131988481</v>
      </c>
    </row>
    <row r="1559" spans="1:102" x14ac:dyDescent="0.2">
      <c r="A1559" s="98" t="s">
        <v>76</v>
      </c>
      <c r="B1559" s="100">
        <v>38687</v>
      </c>
      <c r="C1559" s="99">
        <v>75652.804929733305</v>
      </c>
      <c r="D1559" s="99">
        <v>9.6175168589688802</v>
      </c>
      <c r="E1559" s="99">
        <v>28571.167908430099</v>
      </c>
      <c r="F1559" s="99">
        <v>0</v>
      </c>
      <c r="G1559" s="99">
        <v>1013.6653053388</v>
      </c>
      <c r="H1559" s="99">
        <v>0</v>
      </c>
      <c r="I1559" s="99">
        <v>0</v>
      </c>
      <c r="J1559" s="99">
        <v>12070.5434836149</v>
      </c>
      <c r="K1559" s="99">
        <v>0</v>
      </c>
      <c r="L1559" s="99">
        <v>49142.013512611396</v>
      </c>
      <c r="M1559" s="99">
        <v>37982.508838176698</v>
      </c>
      <c r="N1559" s="99">
        <v>12105.982690930399</v>
      </c>
      <c r="O1559" s="99">
        <v>0</v>
      </c>
      <c r="P1559" s="99">
        <v>0</v>
      </c>
      <c r="Q1559" s="99">
        <v>5320.8663402795801</v>
      </c>
      <c r="R1559" s="99">
        <v>0</v>
      </c>
      <c r="S1559" s="99">
        <v>0</v>
      </c>
      <c r="T1559" s="99">
        <v>2582.06726741791</v>
      </c>
      <c r="U1559" s="99">
        <v>21331.368333339698</v>
      </c>
      <c r="V1559" s="99">
        <v>5752531.7750854502</v>
      </c>
      <c r="W1559" s="99">
        <v>783.68436322361197</v>
      </c>
      <c r="X1559" s="99">
        <v>3431507.7192382799</v>
      </c>
      <c r="Y1559" s="99">
        <v>1702682.3024291999</v>
      </c>
      <c r="Z1559" s="99">
        <v>234062.502744675</v>
      </c>
      <c r="AA1559" s="99">
        <v>0</v>
      </c>
      <c r="AB1559" s="99">
        <v>0</v>
      </c>
      <c r="AC1559" s="99">
        <v>4258404.6714477502</v>
      </c>
      <c r="AD1559" s="99">
        <v>0</v>
      </c>
      <c r="AE1559" s="99">
        <v>3271379.13458252</v>
      </c>
      <c r="AF1559" s="99">
        <v>2780941.1860046401</v>
      </c>
      <c r="AG1559" s="99">
        <v>2144473.3439941402</v>
      </c>
      <c r="AH1559" s="99">
        <v>0</v>
      </c>
      <c r="AI1559" s="99">
        <v>0</v>
      </c>
      <c r="AJ1559" s="99">
        <v>893027.75397491502</v>
      </c>
      <c r="AK1559" s="99">
        <v>0</v>
      </c>
      <c r="AL1559" s="99">
        <v>0</v>
      </c>
      <c r="AM1559" s="99">
        <v>505008.90920638997</v>
      </c>
      <c r="AN1559" s="99">
        <v>7386318.1102294903</v>
      </c>
      <c r="AO1559" s="99">
        <v>48346030.654785201</v>
      </c>
      <c r="AP1559" s="99">
        <v>5724.0440875291797</v>
      </c>
      <c r="AQ1559" s="99">
        <v>27520802.8757324</v>
      </c>
      <c r="AR1559" s="99">
        <v>0</v>
      </c>
      <c r="AS1559" s="99">
        <v>1583460.25561523</v>
      </c>
      <c r="AT1559" s="99">
        <v>0</v>
      </c>
      <c r="AU1559" s="99">
        <v>0</v>
      </c>
      <c r="AV1559" s="99">
        <v>12759830.111816401</v>
      </c>
      <c r="AW1559" s="99">
        <v>0</v>
      </c>
      <c r="AX1559" s="99">
        <v>28292046.858154301</v>
      </c>
      <c r="AY1559" s="99">
        <v>23771717.6005859</v>
      </c>
      <c r="AZ1559" s="99">
        <v>15803591.674804701</v>
      </c>
      <c r="BA1559" s="99">
        <v>0</v>
      </c>
      <c r="BB1559" s="99">
        <v>0</v>
      </c>
      <c r="BC1559" s="99">
        <v>7182501.1508178702</v>
      </c>
      <c r="BD1559" s="99">
        <v>0</v>
      </c>
      <c r="BE1559" s="99">
        <v>0</v>
      </c>
      <c r="BF1559" s="99">
        <v>3443501.6092834501</v>
      </c>
      <c r="BG1559" s="99">
        <v>20560035.181396499</v>
      </c>
      <c r="BH1559" s="99">
        <v>9400946.2556152306</v>
      </c>
      <c r="BI1559" s="99">
        <v>872.60889139771496</v>
      </c>
      <c r="BJ1559" s="99">
        <v>5471418.3563232403</v>
      </c>
      <c r="BK1559" s="99">
        <v>3553794.5502624498</v>
      </c>
      <c r="BL1559" s="99">
        <v>0</v>
      </c>
      <c r="BM1559" s="99">
        <v>0</v>
      </c>
      <c r="BN1559" s="99">
        <v>0</v>
      </c>
      <c r="BO1559" s="99">
        <v>0</v>
      </c>
      <c r="BP1559" s="99">
        <v>0</v>
      </c>
      <c r="BQ1559" s="99">
        <v>0</v>
      </c>
      <c r="BR1559" s="99">
        <v>6260534.1952514602</v>
      </c>
      <c r="BS1559" s="99">
        <v>5785652.0560302697</v>
      </c>
      <c r="BT1559" s="99">
        <v>0</v>
      </c>
      <c r="BU1559" s="99">
        <v>0</v>
      </c>
      <c r="BV1559" s="99">
        <v>2729878.9799499498</v>
      </c>
      <c r="BW1559" s="99">
        <v>0</v>
      </c>
      <c r="BX1559" s="99">
        <v>0</v>
      </c>
      <c r="BY1559" s="99">
        <v>0</v>
      </c>
      <c r="BZ1559" s="99">
        <v>0</v>
      </c>
      <c r="CA1559" s="99">
        <v>0</v>
      </c>
      <c r="CB1559" s="99">
        <v>9196203.8880615197</v>
      </c>
      <c r="CC1559" s="99">
        <v>75877276.563476607</v>
      </c>
      <c r="CD1559" s="99">
        <v>14870314.7150879</v>
      </c>
      <c r="CE1559" s="99">
        <v>2609.85650670528</v>
      </c>
      <c r="CF1559" s="99">
        <v>508766.065414429</v>
      </c>
      <c r="CG1559" s="99">
        <v>3464711.0594787602</v>
      </c>
      <c r="CH1559" s="99">
        <v>0</v>
      </c>
      <c r="CI1559" s="99">
        <v>106805.59294128401</v>
      </c>
      <c r="CJ1559" s="99">
        <v>9705603.93212891</v>
      </c>
      <c r="CK1559" s="99">
        <v>79293910.5078125</v>
      </c>
      <c r="CL1559" s="99">
        <v>14873455.555786099</v>
      </c>
      <c r="CM1559" s="166">
        <v>128045.551780701</v>
      </c>
      <c r="CN1559" s="166">
        <v>17127111.612792999</v>
      </c>
      <c r="CO1559" s="166">
        <v>99870906.541015595</v>
      </c>
      <c r="CP1559" s="99">
        <v>14873455.555786099</v>
      </c>
      <c r="CQ1559" s="99">
        <v>0</v>
      </c>
      <c r="CR1559" s="99">
        <v>0</v>
      </c>
      <c r="CS1559" s="99">
        <v>0</v>
      </c>
      <c r="CT1559" s="99">
        <v>0</v>
      </c>
      <c r="CU1559" s="98">
        <v>39261.966336516001</v>
      </c>
      <c r="CV1559" s="98">
        <v>12915.111994506</v>
      </c>
      <c r="CW1559" s="98">
        <v>9704969.9534759484</v>
      </c>
      <c r="CX1559" s="98">
        <v>79341987.622955367</v>
      </c>
    </row>
    <row r="1560" spans="1:102" x14ac:dyDescent="0.2">
      <c r="A1560" s="98" t="s">
        <v>76</v>
      </c>
      <c r="B1560" s="100">
        <v>38777</v>
      </c>
      <c r="C1560" s="99">
        <v>78234.759469032302</v>
      </c>
      <c r="D1560" s="99">
        <v>9.6029886159812996</v>
      </c>
      <c r="E1560" s="99">
        <v>27689.574867725401</v>
      </c>
      <c r="F1560" s="99">
        <v>0</v>
      </c>
      <c r="G1560" s="99">
        <v>1154.88609653711</v>
      </c>
      <c r="H1560" s="99">
        <v>0</v>
      </c>
      <c r="I1560" s="99">
        <v>0</v>
      </c>
      <c r="J1560" s="99">
        <v>13964.555593609801</v>
      </c>
      <c r="K1560" s="99">
        <v>0</v>
      </c>
      <c r="L1560" s="99">
        <v>31620.265003681201</v>
      </c>
      <c r="M1560" s="99">
        <v>39101.672368526502</v>
      </c>
      <c r="N1560" s="99">
        <v>12293.966894388201</v>
      </c>
      <c r="O1560" s="99">
        <v>24115.461371898698</v>
      </c>
      <c r="P1560" s="99">
        <v>0</v>
      </c>
      <c r="Q1560" s="99">
        <v>5367.8910739421799</v>
      </c>
      <c r="R1560" s="99">
        <v>1359.8412114232799</v>
      </c>
      <c r="S1560" s="99">
        <v>0</v>
      </c>
      <c r="T1560" s="99">
        <v>1321.7577644139501</v>
      </c>
      <c r="U1560" s="99">
        <v>21888.514914989501</v>
      </c>
      <c r="V1560" s="99">
        <v>5942158.6575317401</v>
      </c>
      <c r="W1560" s="99">
        <v>729.85475999862001</v>
      </c>
      <c r="X1560" s="99">
        <v>3377861.1132507301</v>
      </c>
      <c r="Y1560" s="99">
        <v>1721955.9725341799</v>
      </c>
      <c r="Z1560" s="99">
        <v>268862.11175537098</v>
      </c>
      <c r="AA1560" s="99">
        <v>0</v>
      </c>
      <c r="AB1560" s="99">
        <v>0</v>
      </c>
      <c r="AC1560" s="99">
        <v>4905313.4392089797</v>
      </c>
      <c r="AD1560" s="99">
        <v>0</v>
      </c>
      <c r="AE1560" s="99">
        <v>1792365.0733642599</v>
      </c>
      <c r="AF1560" s="99">
        <v>2897911.4853210398</v>
      </c>
      <c r="AG1560" s="99">
        <v>2162009.9454650902</v>
      </c>
      <c r="AH1560" s="99">
        <v>1601474.0243988</v>
      </c>
      <c r="AI1560" s="99">
        <v>0</v>
      </c>
      <c r="AJ1560" s="99">
        <v>887417.76865386998</v>
      </c>
      <c r="AK1560" s="99">
        <v>256550.64461898801</v>
      </c>
      <c r="AL1560" s="99">
        <v>0</v>
      </c>
      <c r="AM1560" s="99">
        <v>259854.830793381</v>
      </c>
      <c r="AN1560" s="99">
        <v>7587216.7681274395</v>
      </c>
      <c r="AO1560" s="99">
        <v>50493900.664550804</v>
      </c>
      <c r="AP1560" s="99">
        <v>5155.4468284249297</v>
      </c>
      <c r="AQ1560" s="99">
        <v>27075802.354980499</v>
      </c>
      <c r="AR1560" s="99">
        <v>0</v>
      </c>
      <c r="AS1560" s="99">
        <v>1835203.2328491199</v>
      </c>
      <c r="AT1560" s="99">
        <v>0</v>
      </c>
      <c r="AU1560" s="99">
        <v>0</v>
      </c>
      <c r="AV1560" s="99">
        <v>15035183.013427701</v>
      </c>
      <c r="AW1560" s="99">
        <v>0</v>
      </c>
      <c r="AX1560" s="99">
        <v>15836425.381225601</v>
      </c>
      <c r="AY1560" s="99">
        <v>25187804.6259766</v>
      </c>
      <c r="AZ1560" s="99">
        <v>16029706.001953101</v>
      </c>
      <c r="BA1560" s="99">
        <v>13344081.244018599</v>
      </c>
      <c r="BB1560" s="99">
        <v>0</v>
      </c>
      <c r="BC1560" s="99">
        <v>7217683.0241088904</v>
      </c>
      <c r="BD1560" s="99">
        <v>1736207.28022766</v>
      </c>
      <c r="BE1560" s="99">
        <v>0</v>
      </c>
      <c r="BF1560" s="99">
        <v>1817517.7754669201</v>
      </c>
      <c r="BG1560" s="99">
        <v>21526026.3361816</v>
      </c>
      <c r="BH1560" s="99">
        <v>11873295.1750488</v>
      </c>
      <c r="BI1560" s="99">
        <v>870.15704599767901</v>
      </c>
      <c r="BJ1560" s="99">
        <v>6524034.46240234</v>
      </c>
      <c r="BK1560" s="99">
        <v>4039054.2819519001</v>
      </c>
      <c r="BL1560" s="99">
        <v>0</v>
      </c>
      <c r="BM1560" s="99">
        <v>0</v>
      </c>
      <c r="BN1560" s="99">
        <v>0</v>
      </c>
      <c r="BO1560" s="99">
        <v>0</v>
      </c>
      <c r="BP1560" s="99">
        <v>0</v>
      </c>
      <c r="BQ1560" s="99">
        <v>0</v>
      </c>
      <c r="BR1560" s="99">
        <v>6978537.9454956101</v>
      </c>
      <c r="BS1560" s="99">
        <v>6012402.7333373995</v>
      </c>
      <c r="BT1560" s="99">
        <v>2590152.4208984398</v>
      </c>
      <c r="BU1560" s="99">
        <v>0</v>
      </c>
      <c r="BV1560" s="99">
        <v>2801250.1837463402</v>
      </c>
      <c r="BW1560" s="99">
        <v>214572.316589355</v>
      </c>
      <c r="BX1560" s="99">
        <v>0</v>
      </c>
      <c r="BY1560" s="99">
        <v>0</v>
      </c>
      <c r="BZ1560" s="99">
        <v>0</v>
      </c>
      <c r="CA1560" s="99">
        <v>0</v>
      </c>
      <c r="CB1560" s="99">
        <v>9320130.4639892597</v>
      </c>
      <c r="CC1560" s="99">
        <v>77422346.618164107</v>
      </c>
      <c r="CD1560" s="99">
        <v>18391852.8740234</v>
      </c>
      <c r="CE1560" s="99">
        <v>2595.3393589854199</v>
      </c>
      <c r="CF1560" s="99">
        <v>517594.83811569202</v>
      </c>
      <c r="CG1560" s="99">
        <v>3559632.04931641</v>
      </c>
      <c r="CH1560" s="99">
        <v>0</v>
      </c>
      <c r="CI1560" s="99">
        <v>108668.76829814901</v>
      </c>
      <c r="CJ1560" s="99">
        <v>9836472.3153076209</v>
      </c>
      <c r="CK1560" s="99">
        <v>80963185.926757798</v>
      </c>
      <c r="CL1560" s="99">
        <v>18610187.5478516</v>
      </c>
      <c r="CM1560" s="166">
        <v>130355.918247223</v>
      </c>
      <c r="CN1560" s="166">
        <v>17384140.504638702</v>
      </c>
      <c r="CO1560" s="166">
        <v>102519323.147461</v>
      </c>
      <c r="CP1560" s="99">
        <v>18610187.5478516</v>
      </c>
      <c r="CQ1560" s="99">
        <v>0</v>
      </c>
      <c r="CR1560" s="99">
        <v>0</v>
      </c>
      <c r="CS1560" s="99">
        <v>0</v>
      </c>
      <c r="CT1560" s="99">
        <v>0</v>
      </c>
      <c r="CU1560" s="98">
        <v>37011.941162313</v>
      </c>
      <c r="CV1560" s="98">
        <v>14984.757958254</v>
      </c>
      <c r="CW1560" s="98">
        <v>9837725.3021049518</v>
      </c>
      <c r="CX1560" s="98">
        <v>80981978.667480513</v>
      </c>
    </row>
    <row r="1561" spans="1:102" x14ac:dyDescent="0.2">
      <c r="A1561" s="98" t="s">
        <v>76</v>
      </c>
      <c r="B1561" s="100">
        <v>38869</v>
      </c>
      <c r="C1561" s="99">
        <v>81454.399514198303</v>
      </c>
      <c r="D1561" s="99">
        <v>9.0288097189040908</v>
      </c>
      <c r="E1561" s="99">
        <v>27848.566810369499</v>
      </c>
      <c r="F1561" s="99">
        <v>0</v>
      </c>
      <c r="G1561" s="99">
        <v>1336.20295083523</v>
      </c>
      <c r="H1561" s="99">
        <v>0</v>
      </c>
      <c r="I1561" s="99">
        <v>0</v>
      </c>
      <c r="J1561" s="99">
        <v>15778.5841500759</v>
      </c>
      <c r="K1561" s="99">
        <v>0</v>
      </c>
      <c r="L1561" s="99">
        <v>31373.692934036299</v>
      </c>
      <c r="M1561" s="99">
        <v>40079.199036598198</v>
      </c>
      <c r="N1561" s="99">
        <v>12661.349435091</v>
      </c>
      <c r="O1561" s="99">
        <v>25720.717792987802</v>
      </c>
      <c r="P1561" s="99">
        <v>0</v>
      </c>
      <c r="Q1561" s="99">
        <v>5382.8708921074904</v>
      </c>
      <c r="R1561" s="99">
        <v>1477.1271645873801</v>
      </c>
      <c r="S1561" s="99">
        <v>0</v>
      </c>
      <c r="T1561" s="99">
        <v>1251.23213668168</v>
      </c>
      <c r="U1561" s="99">
        <v>22554.429442644101</v>
      </c>
      <c r="V1561" s="99">
        <v>6152982.4785766602</v>
      </c>
      <c r="W1561" s="99">
        <v>696.163789264858</v>
      </c>
      <c r="X1561" s="99">
        <v>3347144.69354248</v>
      </c>
      <c r="Y1561" s="99">
        <v>1776193.2551879899</v>
      </c>
      <c r="Z1561" s="99">
        <v>301990.99840164202</v>
      </c>
      <c r="AA1561" s="99">
        <v>0</v>
      </c>
      <c r="AB1561" s="99">
        <v>0</v>
      </c>
      <c r="AC1561" s="99">
        <v>5591320.6065063505</v>
      </c>
      <c r="AD1561" s="99">
        <v>0</v>
      </c>
      <c r="AE1561" s="99">
        <v>1746583.3614196801</v>
      </c>
      <c r="AF1561" s="99">
        <v>2968351.9476013202</v>
      </c>
      <c r="AG1561" s="99">
        <v>2206962.52166748</v>
      </c>
      <c r="AH1561" s="99">
        <v>1689567.3379364</v>
      </c>
      <c r="AI1561" s="99">
        <v>0</v>
      </c>
      <c r="AJ1561" s="99">
        <v>880675.59277343797</v>
      </c>
      <c r="AK1561" s="99">
        <v>278435.913696289</v>
      </c>
      <c r="AL1561" s="99">
        <v>0</v>
      </c>
      <c r="AM1561" s="99">
        <v>245259.06316185</v>
      </c>
      <c r="AN1561" s="99">
        <v>7748010.91516113</v>
      </c>
      <c r="AO1561" s="99">
        <v>52797637.657714799</v>
      </c>
      <c r="AP1561" s="99">
        <v>5073.1743648052197</v>
      </c>
      <c r="AQ1561" s="99">
        <v>26910472.8908691</v>
      </c>
      <c r="AR1561" s="99">
        <v>0</v>
      </c>
      <c r="AS1561" s="99">
        <v>2079774.0454254199</v>
      </c>
      <c r="AT1561" s="99">
        <v>0</v>
      </c>
      <c r="AU1561" s="99">
        <v>0</v>
      </c>
      <c r="AV1561" s="99">
        <v>17206989.360839799</v>
      </c>
      <c r="AW1561" s="99">
        <v>0</v>
      </c>
      <c r="AX1561" s="99">
        <v>15563033.3878174</v>
      </c>
      <c r="AY1561" s="99">
        <v>26047200.135253899</v>
      </c>
      <c r="AZ1561" s="99">
        <v>16579412.7583008</v>
      </c>
      <c r="BA1561" s="99">
        <v>14258049.5581055</v>
      </c>
      <c r="BB1561" s="99">
        <v>0</v>
      </c>
      <c r="BC1561" s="99">
        <v>7233369.2899169903</v>
      </c>
      <c r="BD1561" s="99">
        <v>1891492.0977477999</v>
      </c>
      <c r="BE1561" s="99">
        <v>0</v>
      </c>
      <c r="BF1561" s="99">
        <v>1734480.53309631</v>
      </c>
      <c r="BG1561" s="99">
        <v>22459182.010009799</v>
      </c>
      <c r="BH1561" s="99">
        <v>12490965.680908199</v>
      </c>
      <c r="BI1561" s="99">
        <v>840.20352880656696</v>
      </c>
      <c r="BJ1561" s="99">
        <v>6537526.8432617197</v>
      </c>
      <c r="BK1561" s="99">
        <v>4113208.9135742201</v>
      </c>
      <c r="BL1561" s="99">
        <v>0</v>
      </c>
      <c r="BM1561" s="99">
        <v>0</v>
      </c>
      <c r="BN1561" s="99">
        <v>0</v>
      </c>
      <c r="BO1561" s="99">
        <v>0</v>
      </c>
      <c r="BP1561" s="99">
        <v>0</v>
      </c>
      <c r="BQ1561" s="99">
        <v>0</v>
      </c>
      <c r="BR1561" s="99">
        <v>7184050.5579223596</v>
      </c>
      <c r="BS1561" s="99">
        <v>6224589.5129394503</v>
      </c>
      <c r="BT1561" s="99">
        <v>2771192.7786865202</v>
      </c>
      <c r="BU1561" s="99">
        <v>0</v>
      </c>
      <c r="BV1561" s="99">
        <v>2802780.4161682101</v>
      </c>
      <c r="BW1561" s="99">
        <v>230445.163553238</v>
      </c>
      <c r="BX1561" s="99">
        <v>0</v>
      </c>
      <c r="BY1561" s="99">
        <v>0</v>
      </c>
      <c r="BZ1561" s="99">
        <v>0</v>
      </c>
      <c r="CA1561" s="99">
        <v>0</v>
      </c>
      <c r="CB1561" s="99">
        <v>9526106.6853027306</v>
      </c>
      <c r="CC1561" s="99">
        <v>79902154.175781295</v>
      </c>
      <c r="CD1561" s="99">
        <v>19002719.287353501</v>
      </c>
      <c r="CE1561" s="99">
        <v>2646.4003312587702</v>
      </c>
      <c r="CF1561" s="99">
        <v>530387.94225311303</v>
      </c>
      <c r="CG1561" s="99">
        <v>3679750.8090820299</v>
      </c>
      <c r="CH1561" s="99">
        <v>0</v>
      </c>
      <c r="CI1561" s="99">
        <v>112161.40162372599</v>
      </c>
      <c r="CJ1561" s="99">
        <v>10057357.122680699</v>
      </c>
      <c r="CK1561" s="99">
        <v>83607827.723632798</v>
      </c>
      <c r="CL1561" s="99">
        <v>19235383.302978501</v>
      </c>
      <c r="CM1561" s="166">
        <v>134630.962722778</v>
      </c>
      <c r="CN1561" s="166">
        <v>17741524.1403809</v>
      </c>
      <c r="CO1561" s="166">
        <v>106007835.51660199</v>
      </c>
      <c r="CP1561" s="99">
        <v>19235383.302978501</v>
      </c>
      <c r="CQ1561" s="99">
        <v>0</v>
      </c>
      <c r="CR1561" s="99">
        <v>0</v>
      </c>
      <c r="CS1561" s="99">
        <v>0</v>
      </c>
      <c r="CT1561" s="99">
        <v>0</v>
      </c>
      <c r="CU1561" s="98">
        <v>35834.520257728</v>
      </c>
      <c r="CV1561" s="98">
        <v>16954.139804358001</v>
      </c>
      <c r="CW1561" s="98">
        <v>10056494.627555843</v>
      </c>
      <c r="CX1561" s="98">
        <v>83581904.984863326</v>
      </c>
    </row>
    <row r="1562" spans="1:102" x14ac:dyDescent="0.2">
      <c r="A1562" s="98" t="s">
        <v>76</v>
      </c>
      <c r="B1562" s="100">
        <v>38961</v>
      </c>
      <c r="C1562" s="99">
        <v>83692.531393051104</v>
      </c>
      <c r="D1562" s="99">
        <v>7.63204211898847</v>
      </c>
      <c r="E1562" s="99">
        <v>27370.4003620148</v>
      </c>
      <c r="F1562" s="99">
        <v>0</v>
      </c>
      <c r="G1562" s="99">
        <v>1488.6511586010499</v>
      </c>
      <c r="H1562" s="99">
        <v>0</v>
      </c>
      <c r="I1562" s="99">
        <v>0</v>
      </c>
      <c r="J1562" s="99">
        <v>17470.548705339399</v>
      </c>
      <c r="K1562" s="99">
        <v>0</v>
      </c>
      <c r="L1562" s="99">
        <v>30241.847981929801</v>
      </c>
      <c r="M1562" s="99">
        <v>40685.492374420202</v>
      </c>
      <c r="N1562" s="99">
        <v>12890.7261282206</v>
      </c>
      <c r="O1562" s="99">
        <v>26305.492047548301</v>
      </c>
      <c r="P1562" s="99">
        <v>0</v>
      </c>
      <c r="Q1562" s="99">
        <v>5400.7492795586604</v>
      </c>
      <c r="R1562" s="99">
        <v>1584.57815952599</v>
      </c>
      <c r="S1562" s="99">
        <v>0</v>
      </c>
      <c r="T1562" s="99">
        <v>1192.37656670809</v>
      </c>
      <c r="U1562" s="99">
        <v>23039.277454376199</v>
      </c>
      <c r="V1562" s="99">
        <v>6286937.9653930701</v>
      </c>
      <c r="W1562" s="99">
        <v>638.00572952628102</v>
      </c>
      <c r="X1562" s="99">
        <v>3243875.8830261198</v>
      </c>
      <c r="Y1562" s="99">
        <v>1722943.04214478</v>
      </c>
      <c r="Z1562" s="99">
        <v>342984.58884811401</v>
      </c>
      <c r="AA1562" s="99">
        <v>0</v>
      </c>
      <c r="AB1562" s="99">
        <v>0</v>
      </c>
      <c r="AC1562" s="99">
        <v>6272723.8030395498</v>
      </c>
      <c r="AD1562" s="99">
        <v>0</v>
      </c>
      <c r="AE1562" s="99">
        <v>1684976.8168792699</v>
      </c>
      <c r="AF1562" s="99">
        <v>2979034.2462463402</v>
      </c>
      <c r="AG1562" s="99">
        <v>2226174.8267517099</v>
      </c>
      <c r="AH1562" s="99">
        <v>1744506.9792633101</v>
      </c>
      <c r="AI1562" s="99">
        <v>0</v>
      </c>
      <c r="AJ1562" s="99">
        <v>858634.43370819103</v>
      </c>
      <c r="AK1562" s="99">
        <v>302186.91437911999</v>
      </c>
      <c r="AL1562" s="99">
        <v>0</v>
      </c>
      <c r="AM1562" s="99">
        <v>235818.89423751799</v>
      </c>
      <c r="AN1562" s="99">
        <v>7720189.5986328097</v>
      </c>
      <c r="AO1562" s="99">
        <v>54526945.785644501</v>
      </c>
      <c r="AP1562" s="99">
        <v>4614.9644529223397</v>
      </c>
      <c r="AQ1562" s="99">
        <v>26263879.580322299</v>
      </c>
      <c r="AR1562" s="99">
        <v>0</v>
      </c>
      <c r="AS1562" s="99">
        <v>2388063.8581237802</v>
      </c>
      <c r="AT1562" s="99">
        <v>0</v>
      </c>
      <c r="AU1562" s="99">
        <v>0</v>
      </c>
      <c r="AV1562" s="99">
        <v>19502294.719970699</v>
      </c>
      <c r="AW1562" s="99">
        <v>0</v>
      </c>
      <c r="AX1562" s="99">
        <v>15039656.026489301</v>
      </c>
      <c r="AY1562" s="99">
        <v>26361661.0771484</v>
      </c>
      <c r="AZ1562" s="99">
        <v>16902428.822509799</v>
      </c>
      <c r="BA1562" s="99">
        <v>14985382.3588867</v>
      </c>
      <c r="BB1562" s="99">
        <v>0</v>
      </c>
      <c r="BC1562" s="99">
        <v>7081608.2904052697</v>
      </c>
      <c r="BD1562" s="99">
        <v>2068424.73930359</v>
      </c>
      <c r="BE1562" s="99">
        <v>0</v>
      </c>
      <c r="BF1562" s="99">
        <v>1683903.5160369901</v>
      </c>
      <c r="BG1562" s="99">
        <v>23499315.368652299</v>
      </c>
      <c r="BH1562" s="99">
        <v>12867690.6605225</v>
      </c>
      <c r="BI1562" s="99">
        <v>623.82533925026701</v>
      </c>
      <c r="BJ1562" s="99">
        <v>6441560.3063354502</v>
      </c>
      <c r="BK1562" s="99">
        <v>4110961.6446227999</v>
      </c>
      <c r="BL1562" s="99">
        <v>0</v>
      </c>
      <c r="BM1562" s="99">
        <v>0</v>
      </c>
      <c r="BN1562" s="99">
        <v>0</v>
      </c>
      <c r="BO1562" s="99">
        <v>0</v>
      </c>
      <c r="BP1562" s="99">
        <v>0</v>
      </c>
      <c r="BQ1562" s="99">
        <v>0</v>
      </c>
      <c r="BR1562" s="99">
        <v>7310672.5359497098</v>
      </c>
      <c r="BS1562" s="99">
        <v>6358546.7296752902</v>
      </c>
      <c r="BT1562" s="99">
        <v>2917723.1603393601</v>
      </c>
      <c r="BU1562" s="99">
        <v>0</v>
      </c>
      <c r="BV1562" s="99">
        <v>2778561.1674804701</v>
      </c>
      <c r="BW1562" s="99">
        <v>250290.42798423799</v>
      </c>
      <c r="BX1562" s="99">
        <v>0</v>
      </c>
      <c r="BY1562" s="99">
        <v>0</v>
      </c>
      <c r="BZ1562" s="99">
        <v>0</v>
      </c>
      <c r="CA1562" s="99">
        <v>0</v>
      </c>
      <c r="CB1562" s="99">
        <v>9529875.8602294903</v>
      </c>
      <c r="CC1562" s="99">
        <v>80849370.145507798</v>
      </c>
      <c r="CD1562" s="99">
        <v>19339786.864013702</v>
      </c>
      <c r="CE1562" s="99">
        <v>2703.4422763585999</v>
      </c>
      <c r="CF1562" s="99">
        <v>541879.87689208996</v>
      </c>
      <c r="CG1562" s="99">
        <v>3782657.6127624498</v>
      </c>
      <c r="CH1562" s="99">
        <v>0</v>
      </c>
      <c r="CI1562" s="99">
        <v>113505.24633312201</v>
      </c>
      <c r="CJ1562" s="99">
        <v>10072186.072143599</v>
      </c>
      <c r="CK1562" s="99">
        <v>84567157.190429702</v>
      </c>
      <c r="CL1562" s="99">
        <v>19590648.387207001</v>
      </c>
      <c r="CM1562" s="166">
        <v>136435.789476395</v>
      </c>
      <c r="CN1562" s="166">
        <v>17796278.840576202</v>
      </c>
      <c r="CO1562" s="166">
        <v>108169136.88574199</v>
      </c>
      <c r="CP1562" s="99">
        <v>19590648.387207001</v>
      </c>
      <c r="CQ1562" s="99">
        <v>0</v>
      </c>
      <c r="CR1562" s="99">
        <v>0</v>
      </c>
      <c r="CS1562" s="99">
        <v>0</v>
      </c>
      <c r="CT1562" s="99">
        <v>0</v>
      </c>
      <c r="CU1562" s="98">
        <v>34389.884286150002</v>
      </c>
      <c r="CV1562" s="98">
        <v>18981.716089508998</v>
      </c>
      <c r="CW1562" s="98">
        <v>10071755.73712158</v>
      </c>
      <c r="CX1562" s="98">
        <v>84632027.758270249</v>
      </c>
    </row>
    <row r="1563" spans="1:102" x14ac:dyDescent="0.2">
      <c r="A1563" s="98" t="s">
        <v>76</v>
      </c>
      <c r="B1563" s="100">
        <v>39052</v>
      </c>
      <c r="C1563" s="99">
        <v>86633.3804206848</v>
      </c>
      <c r="D1563" s="99">
        <v>7.6860093499999502</v>
      </c>
      <c r="E1563" s="99">
        <v>27378.342833042101</v>
      </c>
      <c r="F1563" s="99">
        <v>0</v>
      </c>
      <c r="G1563" s="99">
        <v>1649.7328804880401</v>
      </c>
      <c r="H1563" s="99">
        <v>0</v>
      </c>
      <c r="I1563" s="99">
        <v>0</v>
      </c>
      <c r="J1563" s="99">
        <v>19878.544353008299</v>
      </c>
      <c r="K1563" s="99">
        <v>0</v>
      </c>
      <c r="L1563" s="99">
        <v>31478.356082677801</v>
      </c>
      <c r="M1563" s="99">
        <v>41299.584702491797</v>
      </c>
      <c r="N1563" s="99">
        <v>13057.770008802399</v>
      </c>
      <c r="O1563" s="99">
        <v>27823.0445172787</v>
      </c>
      <c r="P1563" s="99">
        <v>0</v>
      </c>
      <c r="Q1563" s="99">
        <v>5432.3143689036397</v>
      </c>
      <c r="R1563" s="99">
        <v>1746.76731105149</v>
      </c>
      <c r="S1563" s="99">
        <v>0</v>
      </c>
      <c r="T1563" s="99">
        <v>1076.1833666414</v>
      </c>
      <c r="U1563" s="99">
        <v>24140.889966249499</v>
      </c>
      <c r="V1563" s="99">
        <v>6474679.9720459003</v>
      </c>
      <c r="W1563" s="99">
        <v>700.02551461011205</v>
      </c>
      <c r="X1563" s="99">
        <v>3173193.7379455599</v>
      </c>
      <c r="Y1563" s="99">
        <v>1739319.2270202599</v>
      </c>
      <c r="Z1563" s="99">
        <v>372972.809898376</v>
      </c>
      <c r="AA1563" s="99">
        <v>0</v>
      </c>
      <c r="AB1563" s="99">
        <v>0</v>
      </c>
      <c r="AC1563" s="99">
        <v>7068246.94775391</v>
      </c>
      <c r="AD1563" s="99">
        <v>0</v>
      </c>
      <c r="AE1563" s="99">
        <v>1705985.8695068399</v>
      </c>
      <c r="AF1563" s="99">
        <v>2999436.0599060101</v>
      </c>
      <c r="AG1563" s="99">
        <v>2230316.01031494</v>
      </c>
      <c r="AH1563" s="99">
        <v>1832462.1566925</v>
      </c>
      <c r="AI1563" s="99">
        <v>0</v>
      </c>
      <c r="AJ1563" s="99">
        <v>857438.70073699998</v>
      </c>
      <c r="AK1563" s="99">
        <v>340719.53092956502</v>
      </c>
      <c r="AL1563" s="99">
        <v>0</v>
      </c>
      <c r="AM1563" s="99">
        <v>213059.813735962</v>
      </c>
      <c r="AN1563" s="99">
        <v>8091667.9368896503</v>
      </c>
      <c r="AO1563" s="99">
        <v>56625076.449707001</v>
      </c>
      <c r="AP1563" s="99">
        <v>5727.7893730402002</v>
      </c>
      <c r="AQ1563" s="99">
        <v>25963353.838134799</v>
      </c>
      <c r="AR1563" s="99">
        <v>0</v>
      </c>
      <c r="AS1563" s="99">
        <v>2598512.8832092299</v>
      </c>
      <c r="AT1563" s="99">
        <v>0</v>
      </c>
      <c r="AU1563" s="99">
        <v>0</v>
      </c>
      <c r="AV1563" s="99">
        <v>22105539.2895508</v>
      </c>
      <c r="AW1563" s="99">
        <v>0</v>
      </c>
      <c r="AX1563" s="99">
        <v>15419734.087402301</v>
      </c>
      <c r="AY1563" s="99">
        <v>26801637.9692383</v>
      </c>
      <c r="AZ1563" s="99">
        <v>17142730.591552701</v>
      </c>
      <c r="BA1563" s="99">
        <v>15931355.5894775</v>
      </c>
      <c r="BB1563" s="99">
        <v>0</v>
      </c>
      <c r="BC1563" s="99">
        <v>7132525.8761596698</v>
      </c>
      <c r="BD1563" s="99">
        <v>2342151.5879211398</v>
      </c>
      <c r="BE1563" s="99">
        <v>0</v>
      </c>
      <c r="BF1563" s="99">
        <v>1533511.7263946501</v>
      </c>
      <c r="BG1563" s="99">
        <v>24844024.174804699</v>
      </c>
      <c r="BH1563" s="99">
        <v>13474941.419921899</v>
      </c>
      <c r="BI1563" s="99">
        <v>1082.6708061546101</v>
      </c>
      <c r="BJ1563" s="99">
        <v>6319600.9025878897</v>
      </c>
      <c r="BK1563" s="99">
        <v>4061745.9941406301</v>
      </c>
      <c r="BL1563" s="99">
        <v>0</v>
      </c>
      <c r="BM1563" s="99">
        <v>0</v>
      </c>
      <c r="BN1563" s="99">
        <v>0</v>
      </c>
      <c r="BO1563" s="99">
        <v>0</v>
      </c>
      <c r="BP1563" s="99">
        <v>0</v>
      </c>
      <c r="BQ1563" s="99">
        <v>0</v>
      </c>
      <c r="BR1563" s="99">
        <v>7442559.0863647498</v>
      </c>
      <c r="BS1563" s="99">
        <v>6460939.8497924795</v>
      </c>
      <c r="BT1563" s="99">
        <v>3090629.43676758</v>
      </c>
      <c r="BU1563" s="99">
        <v>0</v>
      </c>
      <c r="BV1563" s="99">
        <v>2801354.8954772898</v>
      </c>
      <c r="BW1563" s="99">
        <v>277097.60306930501</v>
      </c>
      <c r="BX1563" s="99">
        <v>0</v>
      </c>
      <c r="BY1563" s="99">
        <v>0</v>
      </c>
      <c r="BZ1563" s="99">
        <v>0</v>
      </c>
      <c r="CA1563" s="99">
        <v>0</v>
      </c>
      <c r="CB1563" s="99">
        <v>9660622.5611572303</v>
      </c>
      <c r="CC1563" s="99">
        <v>82654394.592773393</v>
      </c>
      <c r="CD1563" s="99">
        <v>19793244.6408691</v>
      </c>
      <c r="CE1563" s="99">
        <v>2772.26194787025</v>
      </c>
      <c r="CF1563" s="99">
        <v>556797.25557708705</v>
      </c>
      <c r="CG1563" s="99">
        <v>3895827.76254272</v>
      </c>
      <c r="CH1563" s="99">
        <v>0</v>
      </c>
      <c r="CI1563" s="99">
        <v>116735.517598152</v>
      </c>
      <c r="CJ1563" s="99">
        <v>10216901.5042725</v>
      </c>
      <c r="CK1563" s="99">
        <v>86579673.921875</v>
      </c>
      <c r="CL1563" s="99">
        <v>20070168.818847701</v>
      </c>
      <c r="CM1563" s="166">
        <v>140672.747680664</v>
      </c>
      <c r="CN1563" s="166">
        <v>18315575.796875</v>
      </c>
      <c r="CO1563" s="166">
        <v>111373402.243164</v>
      </c>
      <c r="CP1563" s="99">
        <v>20070168.818847701</v>
      </c>
      <c r="CQ1563" s="99">
        <v>0</v>
      </c>
      <c r="CR1563" s="99">
        <v>0</v>
      </c>
      <c r="CS1563" s="99">
        <v>0</v>
      </c>
      <c r="CT1563" s="99">
        <v>0</v>
      </c>
      <c r="CU1563" s="98">
        <v>32617.494819527001</v>
      </c>
      <c r="CV1563" s="98">
        <v>21225.540722411999</v>
      </c>
      <c r="CW1563" s="98">
        <v>10217419.816734318</v>
      </c>
      <c r="CX1563" s="98">
        <v>86550222.355316117</v>
      </c>
    </row>
    <row r="1564" spans="1:102" x14ac:dyDescent="0.2">
      <c r="A1564" s="98" t="s">
        <v>76</v>
      </c>
      <c r="B1564" s="100">
        <v>39142</v>
      </c>
      <c r="C1564" s="99">
        <v>89283.088795661897</v>
      </c>
      <c r="D1564" s="99">
        <v>6.401677138987</v>
      </c>
      <c r="E1564" s="99">
        <v>26790.086452484102</v>
      </c>
      <c r="F1564" s="99">
        <v>0</v>
      </c>
      <c r="G1564" s="99">
        <v>1844.14008377492</v>
      </c>
      <c r="H1564" s="99">
        <v>0</v>
      </c>
      <c r="I1564" s="99">
        <v>0</v>
      </c>
      <c r="J1564" s="99">
        <v>21302.780164956999</v>
      </c>
      <c r="K1564" s="99">
        <v>0</v>
      </c>
      <c r="L1564" s="99">
        <v>31378.2682459354</v>
      </c>
      <c r="M1564" s="99">
        <v>41849.285821437799</v>
      </c>
      <c r="N1564" s="99">
        <v>13191.660145997999</v>
      </c>
      <c r="O1564" s="99">
        <v>28923.8945009708</v>
      </c>
      <c r="P1564" s="99">
        <v>0</v>
      </c>
      <c r="Q1564" s="99">
        <v>5458.4978243708601</v>
      </c>
      <c r="R1564" s="99">
        <v>1902.5776851773301</v>
      </c>
      <c r="S1564" s="99">
        <v>0</v>
      </c>
      <c r="T1564" s="99">
        <v>1052.27097836137</v>
      </c>
      <c r="U1564" s="99">
        <v>24656.775143623399</v>
      </c>
      <c r="V1564" s="99">
        <v>6682181.5720825205</v>
      </c>
      <c r="W1564" s="99">
        <v>394.55616550147499</v>
      </c>
      <c r="X1564" s="99">
        <v>3102043.9455871601</v>
      </c>
      <c r="Y1564" s="99">
        <v>1737919.2543182401</v>
      </c>
      <c r="Z1564" s="99">
        <v>400574.75255203201</v>
      </c>
      <c r="AA1564" s="99">
        <v>0</v>
      </c>
      <c r="AB1564" s="99">
        <v>0</v>
      </c>
      <c r="AC1564" s="99">
        <v>7595595.8875732403</v>
      </c>
      <c r="AD1564" s="99">
        <v>0</v>
      </c>
      <c r="AE1564" s="99">
        <v>1684009.07752991</v>
      </c>
      <c r="AF1564" s="99">
        <v>3019017.9347228999</v>
      </c>
      <c r="AG1564" s="99">
        <v>2279627.7354126</v>
      </c>
      <c r="AH1564" s="99">
        <v>1938584.6962738</v>
      </c>
      <c r="AI1564" s="99">
        <v>0</v>
      </c>
      <c r="AJ1564" s="99">
        <v>868514.52995300305</v>
      </c>
      <c r="AK1564" s="99">
        <v>366102.89363479603</v>
      </c>
      <c r="AL1564" s="99">
        <v>0</v>
      </c>
      <c r="AM1564" s="99">
        <v>201907.90269088699</v>
      </c>
      <c r="AN1564" s="99">
        <v>8282886.6904907199</v>
      </c>
      <c r="AO1564" s="99">
        <v>59083730.010253899</v>
      </c>
      <c r="AP1564" s="99">
        <v>3271.7533304691301</v>
      </c>
      <c r="AQ1564" s="99">
        <v>25605824.425781298</v>
      </c>
      <c r="AR1564" s="99">
        <v>0</v>
      </c>
      <c r="AS1564" s="99">
        <v>2802910.5616455101</v>
      </c>
      <c r="AT1564" s="99">
        <v>0</v>
      </c>
      <c r="AU1564" s="99">
        <v>0</v>
      </c>
      <c r="AV1564" s="99">
        <v>24157368.963134799</v>
      </c>
      <c r="AW1564" s="99">
        <v>0</v>
      </c>
      <c r="AX1564" s="99">
        <v>15466076.479248</v>
      </c>
      <c r="AY1564" s="99">
        <v>27418369.896728501</v>
      </c>
      <c r="AZ1564" s="99">
        <v>17570628.634521499</v>
      </c>
      <c r="BA1564" s="99">
        <v>16960472.565673798</v>
      </c>
      <c r="BB1564" s="99">
        <v>0</v>
      </c>
      <c r="BC1564" s="99">
        <v>7276630.2955932599</v>
      </c>
      <c r="BD1564" s="99">
        <v>2535050.9459533701</v>
      </c>
      <c r="BE1564" s="99">
        <v>0</v>
      </c>
      <c r="BF1564" s="99">
        <v>1459795.0325622601</v>
      </c>
      <c r="BG1564" s="99">
        <v>25791426.051269501</v>
      </c>
      <c r="BH1564" s="99">
        <v>14183513.969848599</v>
      </c>
      <c r="BI1564" s="99">
        <v>530.84731096774306</v>
      </c>
      <c r="BJ1564" s="99">
        <v>6272921.0645141602</v>
      </c>
      <c r="BK1564" s="99">
        <v>4112643.1114502</v>
      </c>
      <c r="BL1564" s="99">
        <v>0</v>
      </c>
      <c r="BM1564" s="99">
        <v>0</v>
      </c>
      <c r="BN1564" s="99">
        <v>0</v>
      </c>
      <c r="BO1564" s="99">
        <v>0</v>
      </c>
      <c r="BP1564" s="99">
        <v>0</v>
      </c>
      <c r="BQ1564" s="99">
        <v>0</v>
      </c>
      <c r="BR1564" s="99">
        <v>7671663.1891479502</v>
      </c>
      <c r="BS1564" s="99">
        <v>6636601.8213501005</v>
      </c>
      <c r="BT1564" s="99">
        <v>3287695.0800781301</v>
      </c>
      <c r="BU1564" s="99">
        <v>0</v>
      </c>
      <c r="BV1564" s="99">
        <v>2853324.8922424298</v>
      </c>
      <c r="BW1564" s="99">
        <v>301319.36371612502</v>
      </c>
      <c r="BX1564" s="99">
        <v>0</v>
      </c>
      <c r="BY1564" s="99">
        <v>0</v>
      </c>
      <c r="BZ1564" s="99">
        <v>0</v>
      </c>
      <c r="CA1564" s="99">
        <v>0</v>
      </c>
      <c r="CB1564" s="99">
        <v>9803938.5537109394</v>
      </c>
      <c r="CC1564" s="99">
        <v>84764331.719726607</v>
      </c>
      <c r="CD1564" s="99">
        <v>20463379.977783199</v>
      </c>
      <c r="CE1564" s="99">
        <v>2899.9059373438399</v>
      </c>
      <c r="CF1564" s="99">
        <v>572897.711380005</v>
      </c>
      <c r="CG1564" s="99">
        <v>4031860.54577637</v>
      </c>
      <c r="CH1564" s="99">
        <v>0</v>
      </c>
      <c r="CI1564" s="99">
        <v>119091.16642093701</v>
      </c>
      <c r="CJ1564" s="99">
        <v>10376761.7666016</v>
      </c>
      <c r="CK1564" s="99">
        <v>88771567.359375</v>
      </c>
      <c r="CL1564" s="99">
        <v>20773581.9992676</v>
      </c>
      <c r="CM1564" s="166">
        <v>143492.29758834801</v>
      </c>
      <c r="CN1564" s="166">
        <v>18597210.8369141</v>
      </c>
      <c r="CO1564" s="166">
        <v>114635499.703125</v>
      </c>
      <c r="CP1564" s="99">
        <v>20773581.9992676</v>
      </c>
      <c r="CQ1564" s="99">
        <v>0</v>
      </c>
      <c r="CR1564" s="99">
        <v>0</v>
      </c>
      <c r="CS1564" s="99">
        <v>0</v>
      </c>
      <c r="CT1564" s="99">
        <v>0</v>
      </c>
      <c r="CU1564" s="98">
        <v>31163.371598873</v>
      </c>
      <c r="CV1564" s="98">
        <v>22902.520619158</v>
      </c>
      <c r="CW1564" s="98">
        <v>10376836.265090944</v>
      </c>
      <c r="CX1564" s="98">
        <v>88796192.265502974</v>
      </c>
    </row>
    <row r="1565" spans="1:102" x14ac:dyDescent="0.2">
      <c r="A1565" s="98" t="s">
        <v>76</v>
      </c>
      <c r="B1565" s="100">
        <v>39234</v>
      </c>
      <c r="C1565" s="99">
        <v>91643.250601768494</v>
      </c>
      <c r="D1565" s="99">
        <v>9.14325695799198</v>
      </c>
      <c r="E1565" s="99">
        <v>26248.8710019588</v>
      </c>
      <c r="F1565" s="99">
        <v>0</v>
      </c>
      <c r="G1565" s="99">
        <v>2008.6606568396101</v>
      </c>
      <c r="H1565" s="99">
        <v>0</v>
      </c>
      <c r="I1565" s="99">
        <v>0</v>
      </c>
      <c r="J1565" s="99">
        <v>22562.083086490598</v>
      </c>
      <c r="K1565" s="99">
        <v>0</v>
      </c>
      <c r="L1565" s="99">
        <v>31439.910495519602</v>
      </c>
      <c r="M1565" s="99">
        <v>42363.838860988602</v>
      </c>
      <c r="N1565" s="99">
        <v>13385.3040457964</v>
      </c>
      <c r="O1565" s="99">
        <v>29655.294054031401</v>
      </c>
      <c r="P1565" s="99">
        <v>0</v>
      </c>
      <c r="Q1565" s="99">
        <v>5468.2170577049301</v>
      </c>
      <c r="R1565" s="99">
        <v>2010.15219892561</v>
      </c>
      <c r="S1565" s="99">
        <v>0</v>
      </c>
      <c r="T1565" s="99">
        <v>1029.4502728581399</v>
      </c>
      <c r="U1565" s="99">
        <v>25118.753256082498</v>
      </c>
      <c r="V1565" s="99">
        <v>6861442.4956665002</v>
      </c>
      <c r="W1565" s="99">
        <v>900.96186932176397</v>
      </c>
      <c r="X1565" s="99">
        <v>3025551.5097351102</v>
      </c>
      <c r="Y1565" s="99">
        <v>1715950.4528808601</v>
      </c>
      <c r="Z1565" s="99">
        <v>432697.31266784703</v>
      </c>
      <c r="AA1565" s="99">
        <v>0</v>
      </c>
      <c r="AB1565" s="99">
        <v>0</v>
      </c>
      <c r="AC1565" s="99">
        <v>7993039.3822021503</v>
      </c>
      <c r="AD1565" s="99">
        <v>0</v>
      </c>
      <c r="AE1565" s="99">
        <v>1669597.4188232401</v>
      </c>
      <c r="AF1565" s="99">
        <v>3047420.97546387</v>
      </c>
      <c r="AG1565" s="99">
        <v>2296324.4687194801</v>
      </c>
      <c r="AH1565" s="99">
        <v>1962727.58607483</v>
      </c>
      <c r="AI1565" s="99">
        <v>0</v>
      </c>
      <c r="AJ1565" s="99">
        <v>876855.06298065197</v>
      </c>
      <c r="AK1565" s="99">
        <v>383678.31902694702</v>
      </c>
      <c r="AL1565" s="99">
        <v>0</v>
      </c>
      <c r="AM1565" s="99">
        <v>194926.57002067601</v>
      </c>
      <c r="AN1565" s="99">
        <v>8405799.1734619103</v>
      </c>
      <c r="AO1565" s="99">
        <v>61013501.251953103</v>
      </c>
      <c r="AP1565" s="99">
        <v>7252.6376345157596</v>
      </c>
      <c r="AQ1565" s="99">
        <v>25090949.935058601</v>
      </c>
      <c r="AR1565" s="99">
        <v>0</v>
      </c>
      <c r="AS1565" s="99">
        <v>3067544.5143127399</v>
      </c>
      <c r="AT1565" s="99">
        <v>0</v>
      </c>
      <c r="AU1565" s="99">
        <v>0</v>
      </c>
      <c r="AV1565" s="99">
        <v>25689817.089355499</v>
      </c>
      <c r="AW1565" s="99">
        <v>0</v>
      </c>
      <c r="AX1565" s="99">
        <v>15439500.688720699</v>
      </c>
      <c r="AY1565" s="99">
        <v>27970086.6552734</v>
      </c>
      <c r="AZ1565" s="99">
        <v>17900732.543212902</v>
      </c>
      <c r="BA1565" s="99">
        <v>17221696.479247998</v>
      </c>
      <c r="BB1565" s="99">
        <v>0</v>
      </c>
      <c r="BC1565" s="99">
        <v>7411446.2453002902</v>
      </c>
      <c r="BD1565" s="99">
        <v>2682501.1403808598</v>
      </c>
      <c r="BE1565" s="99">
        <v>0</v>
      </c>
      <c r="BF1565" s="99">
        <v>1426215.17562866</v>
      </c>
      <c r="BG1565" s="99">
        <v>26597934.832763702</v>
      </c>
      <c r="BH1565" s="99">
        <v>14618044.0700684</v>
      </c>
      <c r="BI1565" s="99">
        <v>1206.0612141936999</v>
      </c>
      <c r="BJ1565" s="99">
        <v>6169775.9232788105</v>
      </c>
      <c r="BK1565" s="99">
        <v>4095799.0226745601</v>
      </c>
      <c r="BL1565" s="99">
        <v>0</v>
      </c>
      <c r="BM1565" s="99">
        <v>0</v>
      </c>
      <c r="BN1565" s="99">
        <v>0</v>
      </c>
      <c r="BO1565" s="99">
        <v>0</v>
      </c>
      <c r="BP1565" s="99">
        <v>0</v>
      </c>
      <c r="BQ1565" s="99">
        <v>0</v>
      </c>
      <c r="BR1565" s="99">
        <v>7748072.4105834998</v>
      </c>
      <c r="BS1565" s="99">
        <v>6766072.4767456101</v>
      </c>
      <c r="BT1565" s="99">
        <v>3354109.87683105</v>
      </c>
      <c r="BU1565" s="99">
        <v>0</v>
      </c>
      <c r="BV1565" s="99">
        <v>2906701.4468689002</v>
      </c>
      <c r="BW1565" s="99">
        <v>316103.316169739</v>
      </c>
      <c r="BX1565" s="99">
        <v>0</v>
      </c>
      <c r="BY1565" s="99">
        <v>0</v>
      </c>
      <c r="BZ1565" s="99">
        <v>0</v>
      </c>
      <c r="CA1565" s="99">
        <v>0</v>
      </c>
      <c r="CB1565" s="99">
        <v>9899852.8961181603</v>
      </c>
      <c r="CC1565" s="99">
        <v>86458317.511718795</v>
      </c>
      <c r="CD1565" s="99">
        <v>20776608.5939941</v>
      </c>
      <c r="CE1565" s="99">
        <v>2977.0883559584599</v>
      </c>
      <c r="CF1565" s="99">
        <v>582339.83803558396</v>
      </c>
      <c r="CG1565" s="99">
        <v>4135078.7755127</v>
      </c>
      <c r="CH1565" s="99">
        <v>0</v>
      </c>
      <c r="CI1565" s="99">
        <v>120977.789858818</v>
      </c>
      <c r="CJ1565" s="99">
        <v>10483045.424926801</v>
      </c>
      <c r="CK1565" s="99">
        <v>90573573.425781295</v>
      </c>
      <c r="CL1565" s="99">
        <v>21096214.029541001</v>
      </c>
      <c r="CM1565" s="166">
        <v>145971.02497673</v>
      </c>
      <c r="CN1565" s="166">
        <v>18826639.4768066</v>
      </c>
      <c r="CO1565" s="166">
        <v>117025280.06445301</v>
      </c>
      <c r="CP1565" s="99">
        <v>21096214.029541001</v>
      </c>
      <c r="CQ1565" s="99">
        <v>0</v>
      </c>
      <c r="CR1565" s="99">
        <v>0</v>
      </c>
      <c r="CS1565" s="99">
        <v>0</v>
      </c>
      <c r="CT1565" s="99">
        <v>0</v>
      </c>
      <c r="CU1565" s="98">
        <v>29881.606153002002</v>
      </c>
      <c r="CV1565" s="98">
        <v>24375.227261884</v>
      </c>
      <c r="CW1565" s="98">
        <v>10482192.734153744</v>
      </c>
      <c r="CX1565" s="98">
        <v>90593396.28723149</v>
      </c>
    </row>
    <row r="1566" spans="1:102" x14ac:dyDescent="0.2">
      <c r="A1566" s="98" t="s">
        <v>76</v>
      </c>
      <c r="B1566" s="100">
        <v>39326</v>
      </c>
      <c r="C1566" s="99">
        <v>93877.5868530273</v>
      </c>
      <c r="D1566" s="99">
        <v>9.6350165709154698</v>
      </c>
      <c r="E1566" s="99">
        <v>26028.655269145998</v>
      </c>
      <c r="F1566" s="99">
        <v>0</v>
      </c>
      <c r="G1566" s="99">
        <v>2173.47743597627</v>
      </c>
      <c r="H1566" s="99">
        <v>0</v>
      </c>
      <c r="I1566" s="99">
        <v>0</v>
      </c>
      <c r="J1566" s="99">
        <v>23466.1425085068</v>
      </c>
      <c r="K1566" s="99">
        <v>0</v>
      </c>
      <c r="L1566" s="99">
        <v>31265.8691546917</v>
      </c>
      <c r="M1566" s="99">
        <v>43038.303614139601</v>
      </c>
      <c r="N1566" s="99">
        <v>13487.717967271799</v>
      </c>
      <c r="O1566" s="99">
        <v>30327.3005785942</v>
      </c>
      <c r="P1566" s="99">
        <v>0</v>
      </c>
      <c r="Q1566" s="99">
        <v>5456.2415432333901</v>
      </c>
      <c r="R1566" s="99">
        <v>2055.9653978347801</v>
      </c>
      <c r="S1566" s="99">
        <v>0</v>
      </c>
      <c r="T1566" s="99">
        <v>1005.14925011247</v>
      </c>
      <c r="U1566" s="99">
        <v>25583.008370637901</v>
      </c>
      <c r="V1566" s="99">
        <v>7046860.9981079102</v>
      </c>
      <c r="W1566" s="99">
        <v>695.37032556533802</v>
      </c>
      <c r="X1566" s="99">
        <v>2987280.3129882799</v>
      </c>
      <c r="Y1566" s="99">
        <v>1717064.4810943599</v>
      </c>
      <c r="Z1566" s="99">
        <v>454552.98429489101</v>
      </c>
      <c r="AA1566" s="99">
        <v>0</v>
      </c>
      <c r="AB1566" s="99">
        <v>0</v>
      </c>
      <c r="AC1566" s="99">
        <v>8115026.8372802697</v>
      </c>
      <c r="AD1566" s="99">
        <v>0</v>
      </c>
      <c r="AE1566" s="99">
        <v>1667467.7355957001</v>
      </c>
      <c r="AF1566" s="99">
        <v>3102038.7989807101</v>
      </c>
      <c r="AG1566" s="99">
        <v>2319430.65661621</v>
      </c>
      <c r="AH1566" s="99">
        <v>2022733.43522644</v>
      </c>
      <c r="AI1566" s="99">
        <v>0</v>
      </c>
      <c r="AJ1566" s="99">
        <v>886387.24530792201</v>
      </c>
      <c r="AK1566" s="99">
        <v>392316.44371032697</v>
      </c>
      <c r="AL1566" s="99">
        <v>0</v>
      </c>
      <c r="AM1566" s="99">
        <v>187935.04176330601</v>
      </c>
      <c r="AN1566" s="99">
        <v>8484144.2216796894</v>
      </c>
      <c r="AO1566" s="99">
        <v>63094180.004394501</v>
      </c>
      <c r="AP1566" s="99">
        <v>5637.9241585731497</v>
      </c>
      <c r="AQ1566" s="99">
        <v>25092589.558593798</v>
      </c>
      <c r="AR1566" s="99">
        <v>0</v>
      </c>
      <c r="AS1566" s="99">
        <v>3266472.5879211398</v>
      </c>
      <c r="AT1566" s="99">
        <v>0</v>
      </c>
      <c r="AU1566" s="99">
        <v>0</v>
      </c>
      <c r="AV1566" s="99">
        <v>26183924.0544434</v>
      </c>
      <c r="AW1566" s="99">
        <v>0</v>
      </c>
      <c r="AX1566" s="99">
        <v>15618509.985961899</v>
      </c>
      <c r="AY1566" s="99">
        <v>28625659.381103501</v>
      </c>
      <c r="AZ1566" s="99">
        <v>18220670.111572299</v>
      </c>
      <c r="BA1566" s="99">
        <v>17939199.8505859</v>
      </c>
      <c r="BB1566" s="99">
        <v>0</v>
      </c>
      <c r="BC1566" s="99">
        <v>7571894.5525512705</v>
      </c>
      <c r="BD1566" s="99">
        <v>2769862.3478393601</v>
      </c>
      <c r="BE1566" s="99">
        <v>0</v>
      </c>
      <c r="BF1566" s="99">
        <v>1395401.3652343799</v>
      </c>
      <c r="BG1566" s="99">
        <v>27347502.142578099</v>
      </c>
      <c r="BH1566" s="99">
        <v>15133545.1708984</v>
      </c>
      <c r="BI1566" s="99">
        <v>704.86787625402201</v>
      </c>
      <c r="BJ1566" s="99">
        <v>6093735.4000244103</v>
      </c>
      <c r="BK1566" s="99">
        <v>4111461.5260314899</v>
      </c>
      <c r="BL1566" s="99">
        <v>0</v>
      </c>
      <c r="BM1566" s="99">
        <v>0</v>
      </c>
      <c r="BN1566" s="99">
        <v>0</v>
      </c>
      <c r="BO1566" s="99">
        <v>0</v>
      </c>
      <c r="BP1566" s="99">
        <v>0</v>
      </c>
      <c r="BQ1566" s="99">
        <v>0</v>
      </c>
      <c r="BR1566" s="99">
        <v>7899047.4777832003</v>
      </c>
      <c r="BS1566" s="99">
        <v>6894269.8589477502</v>
      </c>
      <c r="BT1566" s="99">
        <v>3484048.3105773898</v>
      </c>
      <c r="BU1566" s="99">
        <v>0</v>
      </c>
      <c r="BV1566" s="99">
        <v>2960718.57989502</v>
      </c>
      <c r="BW1566" s="99">
        <v>326527.641952515</v>
      </c>
      <c r="BX1566" s="99">
        <v>0</v>
      </c>
      <c r="BY1566" s="99">
        <v>0</v>
      </c>
      <c r="BZ1566" s="99">
        <v>0</v>
      </c>
      <c r="CA1566" s="99">
        <v>0</v>
      </c>
      <c r="CB1566" s="99">
        <v>10007161.7655029</v>
      </c>
      <c r="CC1566" s="99">
        <v>88220660.011718795</v>
      </c>
      <c r="CD1566" s="99">
        <v>21226678.613769501</v>
      </c>
      <c r="CE1566" s="99">
        <v>2986.6653377115699</v>
      </c>
      <c r="CF1566" s="99">
        <v>584659.12809753395</v>
      </c>
      <c r="CG1566" s="99">
        <v>4199840.9176635696</v>
      </c>
      <c r="CH1566" s="99">
        <v>0</v>
      </c>
      <c r="CI1566" s="99">
        <v>122792.48612117799</v>
      </c>
      <c r="CJ1566" s="99">
        <v>10592306.490600601</v>
      </c>
      <c r="CK1566" s="99">
        <v>92430923.240234405</v>
      </c>
      <c r="CL1566" s="99">
        <v>21551974.7028809</v>
      </c>
      <c r="CM1566" s="166">
        <v>148131.27404594401</v>
      </c>
      <c r="CN1566" s="166">
        <v>19091445.106689502</v>
      </c>
      <c r="CO1566" s="166">
        <v>119675558.36718801</v>
      </c>
      <c r="CP1566" s="99">
        <v>21551974.7028809</v>
      </c>
      <c r="CQ1566" s="99">
        <v>0</v>
      </c>
      <c r="CR1566" s="99">
        <v>0</v>
      </c>
      <c r="CS1566" s="99">
        <v>0</v>
      </c>
      <c r="CT1566" s="99">
        <v>0</v>
      </c>
      <c r="CU1566" s="98">
        <v>28999.29930241</v>
      </c>
      <c r="CV1566" s="98">
        <v>25598.744148521</v>
      </c>
      <c r="CW1566" s="98">
        <v>10591820.893600434</v>
      </c>
      <c r="CX1566" s="98">
        <v>92420500.929382369</v>
      </c>
    </row>
    <row r="1567" spans="1:102" x14ac:dyDescent="0.2">
      <c r="A1567" s="98" t="s">
        <v>76</v>
      </c>
      <c r="B1567" s="100">
        <v>39417</v>
      </c>
      <c r="C1567" s="99">
        <v>96148.217784881606</v>
      </c>
      <c r="D1567" s="99">
        <v>10.6109503759071</v>
      </c>
      <c r="E1567" s="99">
        <v>25664.538003683101</v>
      </c>
      <c r="F1567" s="99">
        <v>0</v>
      </c>
      <c r="G1567" s="99">
        <v>2302.4877199530602</v>
      </c>
      <c r="H1567" s="99">
        <v>0</v>
      </c>
      <c r="I1567" s="99">
        <v>0</v>
      </c>
      <c r="J1567" s="99">
        <v>23760.8017706871</v>
      </c>
      <c r="K1567" s="99">
        <v>0</v>
      </c>
      <c r="L1567" s="99">
        <v>31596.572758197799</v>
      </c>
      <c r="M1567" s="99">
        <v>43524.124921321898</v>
      </c>
      <c r="N1567" s="99">
        <v>13640.143775701499</v>
      </c>
      <c r="O1567" s="99">
        <v>31278.034833669699</v>
      </c>
      <c r="P1567" s="99">
        <v>0</v>
      </c>
      <c r="Q1567" s="99">
        <v>5476.4527411460904</v>
      </c>
      <c r="R1567" s="99">
        <v>2129.77125439048</v>
      </c>
      <c r="S1567" s="99">
        <v>0</v>
      </c>
      <c r="T1567" s="99">
        <v>989.29517707973696</v>
      </c>
      <c r="U1567" s="99">
        <v>26041.1209747791</v>
      </c>
      <c r="V1567" s="99">
        <v>7209509.4604492197</v>
      </c>
      <c r="W1567" s="99">
        <v>823.32999640703201</v>
      </c>
      <c r="X1567" s="99">
        <v>2946789.0379028302</v>
      </c>
      <c r="Y1567" s="99">
        <v>1712346.1567230199</v>
      </c>
      <c r="Z1567" s="99">
        <v>474255.14014816302</v>
      </c>
      <c r="AA1567" s="99">
        <v>0</v>
      </c>
      <c r="AB1567" s="99">
        <v>0</v>
      </c>
      <c r="AC1567" s="99">
        <v>8103078.6758422898</v>
      </c>
      <c r="AD1567" s="99">
        <v>0</v>
      </c>
      <c r="AE1567" s="99">
        <v>1693096.9430847201</v>
      </c>
      <c r="AF1567" s="99">
        <v>3130189.9290466299</v>
      </c>
      <c r="AG1567" s="99">
        <v>2338170.7976379399</v>
      </c>
      <c r="AH1567" s="99">
        <v>2107946.39093018</v>
      </c>
      <c r="AI1567" s="99">
        <v>0</v>
      </c>
      <c r="AJ1567" s="99">
        <v>875133.17805481004</v>
      </c>
      <c r="AK1567" s="99">
        <v>403263.93352889997</v>
      </c>
      <c r="AL1567" s="99">
        <v>0</v>
      </c>
      <c r="AM1567" s="99">
        <v>182634.94890022301</v>
      </c>
      <c r="AN1567" s="99">
        <v>8644926.1180419903</v>
      </c>
      <c r="AO1567" s="99">
        <v>65180868.358886696</v>
      </c>
      <c r="AP1567" s="99">
        <v>6996.3665577173197</v>
      </c>
      <c r="AQ1567" s="99">
        <v>24991433.3664551</v>
      </c>
      <c r="AR1567" s="99">
        <v>0</v>
      </c>
      <c r="AS1567" s="99">
        <v>3447931.7400817899</v>
      </c>
      <c r="AT1567" s="99">
        <v>0</v>
      </c>
      <c r="AU1567" s="99">
        <v>0</v>
      </c>
      <c r="AV1567" s="99">
        <v>26467731.308837902</v>
      </c>
      <c r="AW1567" s="99">
        <v>0</v>
      </c>
      <c r="AX1567" s="99">
        <v>16065324.4807129</v>
      </c>
      <c r="AY1567" s="99">
        <v>29121624.026855499</v>
      </c>
      <c r="AZ1567" s="99">
        <v>18599285.183837902</v>
      </c>
      <c r="BA1567" s="99">
        <v>18878839.106445301</v>
      </c>
      <c r="BB1567" s="99">
        <v>0</v>
      </c>
      <c r="BC1567" s="99">
        <v>7545999.38098145</v>
      </c>
      <c r="BD1567" s="99">
        <v>2884548.8744506799</v>
      </c>
      <c r="BE1567" s="99">
        <v>0</v>
      </c>
      <c r="BF1567" s="99">
        <v>1377454.4163818399</v>
      </c>
      <c r="BG1567" s="99">
        <v>28031708.072265599</v>
      </c>
      <c r="BH1567" s="99">
        <v>15728283.7071533</v>
      </c>
      <c r="BI1567" s="99">
        <v>845.12108714878605</v>
      </c>
      <c r="BJ1567" s="99">
        <v>6031865.80822754</v>
      </c>
      <c r="BK1567" s="99">
        <v>4111183.0190429701</v>
      </c>
      <c r="BL1567" s="99">
        <v>0</v>
      </c>
      <c r="BM1567" s="99">
        <v>0</v>
      </c>
      <c r="BN1567" s="99">
        <v>0</v>
      </c>
      <c r="BO1567" s="99">
        <v>0</v>
      </c>
      <c r="BP1567" s="99">
        <v>0</v>
      </c>
      <c r="BQ1567" s="99">
        <v>0</v>
      </c>
      <c r="BR1567" s="99">
        <v>8101400.6166381799</v>
      </c>
      <c r="BS1567" s="99">
        <v>7030466.16052246</v>
      </c>
      <c r="BT1567" s="99">
        <v>3662783.82504272</v>
      </c>
      <c r="BU1567" s="99">
        <v>0</v>
      </c>
      <c r="BV1567" s="99">
        <v>2957036.4871215802</v>
      </c>
      <c r="BW1567" s="99">
        <v>347013.79347610503</v>
      </c>
      <c r="BX1567" s="99">
        <v>0</v>
      </c>
      <c r="BY1567" s="99">
        <v>0</v>
      </c>
      <c r="BZ1567" s="99">
        <v>0</v>
      </c>
      <c r="CA1567" s="99">
        <v>0</v>
      </c>
      <c r="CB1567" s="99">
        <v>10149013.2966309</v>
      </c>
      <c r="CC1567" s="99">
        <v>90183678.423828095</v>
      </c>
      <c r="CD1567" s="99">
        <v>21765535.353271499</v>
      </c>
      <c r="CE1567" s="99">
        <v>3033.1479634642601</v>
      </c>
      <c r="CF1567" s="99">
        <v>585937.04574584996</v>
      </c>
      <c r="CG1567" s="99">
        <v>4254528.4104614304</v>
      </c>
      <c r="CH1567" s="99">
        <v>0</v>
      </c>
      <c r="CI1567" s="99">
        <v>124767.43533992799</v>
      </c>
      <c r="CJ1567" s="99">
        <v>10734653.59729</v>
      </c>
      <c r="CK1567" s="99">
        <v>94427773.838867202</v>
      </c>
      <c r="CL1567" s="99">
        <v>22114377.401611298</v>
      </c>
      <c r="CM1567" s="166">
        <v>150561.559488297</v>
      </c>
      <c r="CN1567" s="166">
        <v>19413237.588378899</v>
      </c>
      <c r="CO1567" s="166">
        <v>122461395.25097699</v>
      </c>
      <c r="CP1567" s="99">
        <v>22114377.401611298</v>
      </c>
      <c r="CQ1567" s="99">
        <v>0</v>
      </c>
      <c r="CR1567" s="99">
        <v>0</v>
      </c>
      <c r="CS1567" s="99">
        <v>0</v>
      </c>
      <c r="CT1567" s="99">
        <v>0</v>
      </c>
      <c r="CU1567" s="98">
        <v>28510.274112952</v>
      </c>
      <c r="CV1567" s="98">
        <v>25681.800453917</v>
      </c>
      <c r="CW1567" s="98">
        <v>10734950.34237675</v>
      </c>
      <c r="CX1567" s="98">
        <v>94438206.834289521</v>
      </c>
    </row>
    <row r="1568" spans="1:102" x14ac:dyDescent="0.2">
      <c r="A1568" s="98" t="s">
        <v>76</v>
      </c>
      <c r="B1568" s="100">
        <v>39508</v>
      </c>
      <c r="C1568" s="99">
        <v>98149.669503212004</v>
      </c>
      <c r="D1568" s="99">
        <v>11.7033099419205</v>
      </c>
      <c r="E1568" s="99">
        <v>25585.710634708401</v>
      </c>
      <c r="F1568" s="99">
        <v>0</v>
      </c>
      <c r="G1568" s="99">
        <v>2505.4445731639898</v>
      </c>
      <c r="H1568" s="99">
        <v>0</v>
      </c>
      <c r="I1568" s="99">
        <v>0</v>
      </c>
      <c r="J1568" s="99">
        <v>25008.826962947802</v>
      </c>
      <c r="K1568" s="99">
        <v>0</v>
      </c>
      <c r="L1568" s="99">
        <v>32051.281912326798</v>
      </c>
      <c r="M1568" s="99">
        <v>43936.763652324698</v>
      </c>
      <c r="N1568" s="99">
        <v>13734.819014430001</v>
      </c>
      <c r="O1568" s="99">
        <v>32074.9534175396</v>
      </c>
      <c r="P1568" s="99">
        <v>0</v>
      </c>
      <c r="Q1568" s="99">
        <v>5481.3916624188396</v>
      </c>
      <c r="R1568" s="99">
        <v>2263.6126990616299</v>
      </c>
      <c r="S1568" s="99">
        <v>0</v>
      </c>
      <c r="T1568" s="99">
        <v>992.08039099723101</v>
      </c>
      <c r="U1568" s="99">
        <v>26649.001128196702</v>
      </c>
      <c r="V1568" s="99">
        <v>7276624.0800170898</v>
      </c>
      <c r="W1568" s="99">
        <v>1189.04076068103</v>
      </c>
      <c r="X1568" s="99">
        <v>2903830.1034545898</v>
      </c>
      <c r="Y1568" s="99">
        <v>1687820.56980896</v>
      </c>
      <c r="Z1568" s="99">
        <v>497152.72593307501</v>
      </c>
      <c r="AA1568" s="99">
        <v>0</v>
      </c>
      <c r="AB1568" s="99">
        <v>0</v>
      </c>
      <c r="AC1568" s="99">
        <v>8504661.3377685491</v>
      </c>
      <c r="AD1568" s="99">
        <v>0</v>
      </c>
      <c r="AE1568" s="99">
        <v>1706524.6149291999</v>
      </c>
      <c r="AF1568" s="99">
        <v>3147639.2948608398</v>
      </c>
      <c r="AG1568" s="99">
        <v>2324370.4425964402</v>
      </c>
      <c r="AH1568" s="99">
        <v>2169531.1025390602</v>
      </c>
      <c r="AI1568" s="99">
        <v>0</v>
      </c>
      <c r="AJ1568" s="99">
        <v>877359.23058319103</v>
      </c>
      <c r="AK1568" s="99">
        <v>418422.03269195597</v>
      </c>
      <c r="AL1568" s="99">
        <v>0</v>
      </c>
      <c r="AM1568" s="99">
        <v>178526.36375618001</v>
      </c>
      <c r="AN1568" s="99">
        <v>8782124.9018554706</v>
      </c>
      <c r="AO1568" s="99">
        <v>66406229.249511696</v>
      </c>
      <c r="AP1568" s="99">
        <v>10087.916068792299</v>
      </c>
      <c r="AQ1568" s="99">
        <v>25002321.316894501</v>
      </c>
      <c r="AR1568" s="99">
        <v>0</v>
      </c>
      <c r="AS1568" s="99">
        <v>3650892.8936767601</v>
      </c>
      <c r="AT1568" s="99">
        <v>0</v>
      </c>
      <c r="AU1568" s="99">
        <v>0</v>
      </c>
      <c r="AV1568" s="99">
        <v>28320934.871093798</v>
      </c>
      <c r="AW1568" s="99">
        <v>0</v>
      </c>
      <c r="AX1568" s="99">
        <v>16291621.8989258</v>
      </c>
      <c r="AY1568" s="99">
        <v>29379206.876708999</v>
      </c>
      <c r="AZ1568" s="99">
        <v>18639281.393310498</v>
      </c>
      <c r="BA1568" s="99">
        <v>19791876.167968798</v>
      </c>
      <c r="BB1568" s="99">
        <v>0</v>
      </c>
      <c r="BC1568" s="99">
        <v>7661784.90161133</v>
      </c>
      <c r="BD1568" s="99">
        <v>3029543.9692688002</v>
      </c>
      <c r="BE1568" s="99">
        <v>0</v>
      </c>
      <c r="BF1568" s="99">
        <v>1357455.8285980199</v>
      </c>
      <c r="BG1568" s="99">
        <v>29055931.978027299</v>
      </c>
      <c r="BH1568" s="99">
        <v>14599565.7371826</v>
      </c>
      <c r="BI1568" s="99">
        <v>1510.7832975536601</v>
      </c>
      <c r="BJ1568" s="99">
        <v>5503254.2786865197</v>
      </c>
      <c r="BK1568" s="99">
        <v>3763300.1699218801</v>
      </c>
      <c r="BL1568" s="99">
        <v>0</v>
      </c>
      <c r="BM1568" s="99">
        <v>0</v>
      </c>
      <c r="BN1568" s="99">
        <v>0</v>
      </c>
      <c r="BO1568" s="99">
        <v>0</v>
      </c>
      <c r="BP1568" s="99">
        <v>0</v>
      </c>
      <c r="BQ1568" s="99">
        <v>0</v>
      </c>
      <c r="BR1568" s="99">
        <v>7330299.0023193397</v>
      </c>
      <c r="BS1568" s="99">
        <v>6274062.8482665997</v>
      </c>
      <c r="BT1568" s="99">
        <v>3839061.3853759798</v>
      </c>
      <c r="BU1568" s="99">
        <v>0</v>
      </c>
      <c r="BV1568" s="99">
        <v>2677186.85864258</v>
      </c>
      <c r="BW1568" s="99">
        <v>361661.248668671</v>
      </c>
      <c r="BX1568" s="99">
        <v>0</v>
      </c>
      <c r="BY1568" s="99">
        <v>0</v>
      </c>
      <c r="BZ1568" s="99">
        <v>0</v>
      </c>
      <c r="CA1568" s="99">
        <v>0</v>
      </c>
      <c r="CB1568" s="99">
        <v>10155530.1025391</v>
      </c>
      <c r="CC1568" s="99">
        <v>91280044.955078095</v>
      </c>
      <c r="CD1568" s="99">
        <v>20109309.671875</v>
      </c>
      <c r="CE1568" s="99">
        <v>3170.8581728041199</v>
      </c>
      <c r="CF1568" s="99">
        <v>594492.669296265</v>
      </c>
      <c r="CG1568" s="99">
        <v>4364606.7846679697</v>
      </c>
      <c r="CH1568" s="99">
        <v>0</v>
      </c>
      <c r="CI1568" s="99">
        <v>126982.64362144499</v>
      </c>
      <c r="CJ1568" s="99">
        <v>10749713.9737549</v>
      </c>
      <c r="CK1568" s="99">
        <v>95676556.307617202</v>
      </c>
      <c r="CL1568" s="99">
        <v>20482873.308593798</v>
      </c>
      <c r="CM1568" s="166">
        <v>153379.12395095799</v>
      </c>
      <c r="CN1568" s="166">
        <v>19614182.685791001</v>
      </c>
      <c r="CO1568" s="166">
        <v>124757145.975586</v>
      </c>
      <c r="CP1568" s="99">
        <v>20482873.308593798</v>
      </c>
      <c r="CQ1568" s="99">
        <v>0</v>
      </c>
      <c r="CR1568" s="99">
        <v>0</v>
      </c>
      <c r="CS1568" s="99">
        <v>0</v>
      </c>
      <c r="CT1568" s="99">
        <v>0</v>
      </c>
      <c r="CU1568" s="98">
        <v>27880.429414804999</v>
      </c>
      <c r="CV1568" s="98">
        <v>27226.747436469999</v>
      </c>
      <c r="CW1568" s="98">
        <v>10750022.771835364</v>
      </c>
      <c r="CX1568" s="98">
        <v>95644651.739746064</v>
      </c>
    </row>
    <row r="1569" spans="1:102" x14ac:dyDescent="0.2">
      <c r="A1569" s="98" t="s">
        <v>76</v>
      </c>
      <c r="B1569" s="100">
        <v>39600</v>
      </c>
      <c r="C1569" s="99">
        <v>99785.436963081404</v>
      </c>
      <c r="D1569" s="99">
        <v>9.2952753279823792</v>
      </c>
      <c r="E1569" s="99">
        <v>24889.290691137299</v>
      </c>
      <c r="F1569" s="99">
        <v>0</v>
      </c>
      <c r="G1569" s="99">
        <v>2676.1093384921601</v>
      </c>
      <c r="H1569" s="99">
        <v>0</v>
      </c>
      <c r="I1569" s="99">
        <v>0</v>
      </c>
      <c r="J1569" s="99">
        <v>26098.955552101099</v>
      </c>
      <c r="K1569" s="99">
        <v>0</v>
      </c>
      <c r="L1569" s="99">
        <v>32036.5764040947</v>
      </c>
      <c r="M1569" s="99">
        <v>44364.596617698699</v>
      </c>
      <c r="N1569" s="99">
        <v>13631.9453854561</v>
      </c>
      <c r="O1569" s="99">
        <v>32685.805171251301</v>
      </c>
      <c r="P1569" s="99">
        <v>0</v>
      </c>
      <c r="Q1569" s="99">
        <v>5448.3848375678099</v>
      </c>
      <c r="R1569" s="99">
        <v>2376.1933881342402</v>
      </c>
      <c r="S1569" s="99">
        <v>0</v>
      </c>
      <c r="T1569" s="99">
        <v>995.24918173253502</v>
      </c>
      <c r="U1569" s="99">
        <v>27282.374889373801</v>
      </c>
      <c r="V1569" s="99">
        <v>7369736.9306030301</v>
      </c>
      <c r="W1569" s="99">
        <v>538.95750234276102</v>
      </c>
      <c r="X1569" s="99">
        <v>2823992.0230407701</v>
      </c>
      <c r="Y1569" s="99">
        <v>1677271.29208374</v>
      </c>
      <c r="Z1569" s="99">
        <v>521389.653514862</v>
      </c>
      <c r="AA1569" s="99">
        <v>0</v>
      </c>
      <c r="AB1569" s="99">
        <v>0</v>
      </c>
      <c r="AC1569" s="99">
        <v>8876527.54931641</v>
      </c>
      <c r="AD1569" s="99">
        <v>0</v>
      </c>
      <c r="AE1569" s="99">
        <v>1690158.1447296101</v>
      </c>
      <c r="AF1569" s="99">
        <v>3138720.51141357</v>
      </c>
      <c r="AG1569" s="99">
        <v>2318193.9544372601</v>
      </c>
      <c r="AH1569" s="99">
        <v>2188152.3370971698</v>
      </c>
      <c r="AI1569" s="99">
        <v>0</v>
      </c>
      <c r="AJ1569" s="99">
        <v>869155.72101592994</v>
      </c>
      <c r="AK1569" s="99">
        <v>435089.261692047</v>
      </c>
      <c r="AL1569" s="99">
        <v>0</v>
      </c>
      <c r="AM1569" s="99">
        <v>176202.628295898</v>
      </c>
      <c r="AN1569" s="99">
        <v>9018531.1418456994</v>
      </c>
      <c r="AO1569" s="99">
        <v>68014192.236328095</v>
      </c>
      <c r="AP1569" s="99">
        <v>4560.3039028048497</v>
      </c>
      <c r="AQ1569" s="99">
        <v>24538094.154052701</v>
      </c>
      <c r="AR1569" s="99">
        <v>0</v>
      </c>
      <c r="AS1569" s="99">
        <v>3884683.8646545401</v>
      </c>
      <c r="AT1569" s="99">
        <v>0</v>
      </c>
      <c r="AU1569" s="99">
        <v>0</v>
      </c>
      <c r="AV1569" s="99">
        <v>29913404.84375</v>
      </c>
      <c r="AW1569" s="99">
        <v>0</v>
      </c>
      <c r="AX1569" s="99">
        <v>16352647.477417</v>
      </c>
      <c r="AY1569" s="99">
        <v>29753594.314208999</v>
      </c>
      <c r="AZ1569" s="99">
        <v>18791638.964111298</v>
      </c>
      <c r="BA1569" s="99">
        <v>20124118.893798798</v>
      </c>
      <c r="BB1569" s="99">
        <v>0</v>
      </c>
      <c r="BC1569" s="99">
        <v>7620573.2886352502</v>
      </c>
      <c r="BD1569" s="99">
        <v>3190384.5638122601</v>
      </c>
      <c r="BE1569" s="99">
        <v>0</v>
      </c>
      <c r="BF1569" s="99">
        <v>1359295.7959442099</v>
      </c>
      <c r="BG1569" s="99">
        <v>30099698.471191399</v>
      </c>
      <c r="BH1569" s="99">
        <v>14926998.9020996</v>
      </c>
      <c r="BI1569" s="99">
        <v>796.42416612058901</v>
      </c>
      <c r="BJ1569" s="99">
        <v>5418825.5389404297</v>
      </c>
      <c r="BK1569" s="99">
        <v>3761152.26989746</v>
      </c>
      <c r="BL1569" s="99">
        <v>0</v>
      </c>
      <c r="BM1569" s="99">
        <v>0</v>
      </c>
      <c r="BN1569" s="99">
        <v>0</v>
      </c>
      <c r="BO1569" s="99">
        <v>0</v>
      </c>
      <c r="BP1569" s="99">
        <v>0</v>
      </c>
      <c r="BQ1569" s="99">
        <v>0</v>
      </c>
      <c r="BR1569" s="99">
        <v>7420939.2587280301</v>
      </c>
      <c r="BS1569" s="99">
        <v>6333793.1316528302</v>
      </c>
      <c r="BT1569" s="99">
        <v>3912513.79510498</v>
      </c>
      <c r="BU1569" s="99">
        <v>0</v>
      </c>
      <c r="BV1569" s="99">
        <v>2670145.0314331101</v>
      </c>
      <c r="BW1569" s="99">
        <v>380209.92083740199</v>
      </c>
      <c r="BX1569" s="99">
        <v>0</v>
      </c>
      <c r="BY1569" s="99">
        <v>0</v>
      </c>
      <c r="BZ1569" s="99">
        <v>0</v>
      </c>
      <c r="CA1569" s="99">
        <v>0</v>
      </c>
      <c r="CB1569" s="99">
        <v>10208633.700561499</v>
      </c>
      <c r="CC1569" s="99">
        <v>92588494.698242202</v>
      </c>
      <c r="CD1569" s="99">
        <v>20341996.440917999</v>
      </c>
      <c r="CE1569" s="99">
        <v>3268.3178272247301</v>
      </c>
      <c r="CF1569" s="99">
        <v>611422.64259338402</v>
      </c>
      <c r="CG1569" s="99">
        <v>4548916.58740234</v>
      </c>
      <c r="CH1569" s="99">
        <v>0</v>
      </c>
      <c r="CI1569" s="99">
        <v>128063.497470856</v>
      </c>
      <c r="CJ1569" s="99">
        <v>10820060.5970459</v>
      </c>
      <c r="CK1569" s="99">
        <v>97175592.969726607</v>
      </c>
      <c r="CL1569" s="99">
        <v>20726533.3037109</v>
      </c>
      <c r="CM1569" s="166">
        <v>155147.576002121</v>
      </c>
      <c r="CN1569" s="166">
        <v>19794783.6643066</v>
      </c>
      <c r="CO1569" s="166">
        <v>127237899.37695301</v>
      </c>
      <c r="CP1569" s="99">
        <v>20726533.3037109</v>
      </c>
      <c r="CQ1569" s="99">
        <v>0</v>
      </c>
      <c r="CR1569" s="99">
        <v>0</v>
      </c>
      <c r="CS1569" s="99">
        <v>0</v>
      </c>
      <c r="CT1569" s="99">
        <v>0</v>
      </c>
      <c r="CU1569" s="98">
        <v>26759.194381808</v>
      </c>
      <c r="CV1569" s="98">
        <v>28528.888745607001</v>
      </c>
      <c r="CW1569" s="98">
        <v>10820056.343154883</v>
      </c>
      <c r="CX1569" s="98">
        <v>97137411.285644546</v>
      </c>
    </row>
    <row r="1570" spans="1:102" x14ac:dyDescent="0.2">
      <c r="A1570" s="98" t="s">
        <v>76</v>
      </c>
      <c r="B1570" s="100">
        <v>39692</v>
      </c>
      <c r="C1570" s="99">
        <v>101485.24340629599</v>
      </c>
      <c r="D1570" s="99">
        <v>11.515808526892201</v>
      </c>
      <c r="E1570" s="99">
        <v>24105.566297769499</v>
      </c>
      <c r="F1570" s="99">
        <v>0</v>
      </c>
      <c r="G1570" s="99">
        <v>2875.3657558858399</v>
      </c>
      <c r="H1570" s="99">
        <v>0</v>
      </c>
      <c r="I1570" s="99">
        <v>0</v>
      </c>
      <c r="J1570" s="99">
        <v>27217.730581045202</v>
      </c>
      <c r="K1570" s="99">
        <v>0</v>
      </c>
      <c r="L1570" s="99">
        <v>31516.7089004517</v>
      </c>
      <c r="M1570" s="99">
        <v>44969.0763888359</v>
      </c>
      <c r="N1570" s="99">
        <v>13630.5681871176</v>
      </c>
      <c r="O1570" s="99">
        <v>33362.288866996802</v>
      </c>
      <c r="P1570" s="99">
        <v>0</v>
      </c>
      <c r="Q1570" s="99">
        <v>5435.0441303849202</v>
      </c>
      <c r="R1570" s="99">
        <v>2541.7483565509301</v>
      </c>
      <c r="S1570" s="99">
        <v>0</v>
      </c>
      <c r="T1570" s="99">
        <v>976.99249649047897</v>
      </c>
      <c r="U1570" s="99">
        <v>28208.990346670202</v>
      </c>
      <c r="V1570" s="99">
        <v>7503871.8303832998</v>
      </c>
      <c r="W1570" s="99">
        <v>754.90299488604103</v>
      </c>
      <c r="X1570" s="99">
        <v>2737562.28765869</v>
      </c>
      <c r="Y1570" s="99">
        <v>1661324.3710479699</v>
      </c>
      <c r="Z1570" s="99">
        <v>538533.144058228</v>
      </c>
      <c r="AA1570" s="99">
        <v>0</v>
      </c>
      <c r="AB1570" s="99">
        <v>0</v>
      </c>
      <c r="AC1570" s="99">
        <v>9074185.6723632794</v>
      </c>
      <c r="AD1570" s="99">
        <v>0</v>
      </c>
      <c r="AE1570" s="99">
        <v>1658160.10037231</v>
      </c>
      <c r="AF1570" s="99">
        <v>3178047.2192688002</v>
      </c>
      <c r="AG1570" s="99">
        <v>2309214.0881957998</v>
      </c>
      <c r="AH1570" s="99">
        <v>2231161.76739502</v>
      </c>
      <c r="AI1570" s="99">
        <v>0</v>
      </c>
      <c r="AJ1570" s="99">
        <v>872497.58493042004</v>
      </c>
      <c r="AK1570" s="99">
        <v>446668.265445709</v>
      </c>
      <c r="AL1570" s="99">
        <v>0</v>
      </c>
      <c r="AM1570" s="99">
        <v>168164.95601654099</v>
      </c>
      <c r="AN1570" s="99">
        <v>9218654.5831298791</v>
      </c>
      <c r="AO1570" s="99">
        <v>70062109.248046905</v>
      </c>
      <c r="AP1570" s="99">
        <v>6538.1053189039203</v>
      </c>
      <c r="AQ1570" s="99">
        <v>24110063.612792999</v>
      </c>
      <c r="AR1570" s="99">
        <v>0</v>
      </c>
      <c r="AS1570" s="99">
        <v>4060055.2962646498</v>
      </c>
      <c r="AT1570" s="99">
        <v>0</v>
      </c>
      <c r="AU1570" s="99">
        <v>0</v>
      </c>
      <c r="AV1570" s="99">
        <v>30877025.527587902</v>
      </c>
      <c r="AW1570" s="99">
        <v>0</v>
      </c>
      <c r="AX1570" s="99">
        <v>16204626.199707</v>
      </c>
      <c r="AY1570" s="99">
        <v>30362336.019775402</v>
      </c>
      <c r="AZ1570" s="99">
        <v>18856608.338134799</v>
      </c>
      <c r="BA1570" s="99">
        <v>20846901.142578099</v>
      </c>
      <c r="BB1570" s="99">
        <v>0</v>
      </c>
      <c r="BC1570" s="99">
        <v>7698457.6127319299</v>
      </c>
      <c r="BD1570" s="99">
        <v>3310256.76089478</v>
      </c>
      <c r="BE1570" s="99">
        <v>0</v>
      </c>
      <c r="BF1570" s="99">
        <v>1314187.1666564899</v>
      </c>
      <c r="BG1570" s="99">
        <v>31382729.8591309</v>
      </c>
      <c r="BH1570" s="99">
        <v>15300079.2775879</v>
      </c>
      <c r="BI1570" s="99">
        <v>788.34146211296297</v>
      </c>
      <c r="BJ1570" s="99">
        <v>5370979.9433593797</v>
      </c>
      <c r="BK1570" s="99">
        <v>3756674.7323608398</v>
      </c>
      <c r="BL1570" s="99">
        <v>0</v>
      </c>
      <c r="BM1570" s="99">
        <v>0</v>
      </c>
      <c r="BN1570" s="99">
        <v>0</v>
      </c>
      <c r="BO1570" s="99">
        <v>0</v>
      </c>
      <c r="BP1570" s="99">
        <v>0</v>
      </c>
      <c r="BQ1570" s="99">
        <v>0</v>
      </c>
      <c r="BR1570" s="99">
        <v>7567159.1091918899</v>
      </c>
      <c r="BS1570" s="99">
        <v>6359421.32275391</v>
      </c>
      <c r="BT1570" s="99">
        <v>4046539.6092834501</v>
      </c>
      <c r="BU1570" s="99">
        <v>0</v>
      </c>
      <c r="BV1570" s="99">
        <v>2697872.1508178702</v>
      </c>
      <c r="BW1570" s="99">
        <v>395010.20264053298</v>
      </c>
      <c r="BX1570" s="99">
        <v>0</v>
      </c>
      <c r="BY1570" s="99">
        <v>0</v>
      </c>
      <c r="BZ1570" s="99">
        <v>0</v>
      </c>
      <c r="CA1570" s="99">
        <v>0</v>
      </c>
      <c r="CB1570" s="99">
        <v>10241903.611938501</v>
      </c>
      <c r="CC1570" s="99">
        <v>93858023.516601607</v>
      </c>
      <c r="CD1570" s="99">
        <v>20666796.958984401</v>
      </c>
      <c r="CE1570" s="99">
        <v>3405.2052520811599</v>
      </c>
      <c r="CF1570" s="99">
        <v>618919.98229217494</v>
      </c>
      <c r="CG1570" s="99">
        <v>4660011.3710327102</v>
      </c>
      <c r="CH1570" s="99">
        <v>0</v>
      </c>
      <c r="CI1570" s="99">
        <v>128960.887282372</v>
      </c>
      <c r="CJ1570" s="99">
        <v>10861306.5496826</v>
      </c>
      <c r="CK1570" s="99">
        <v>98507450.426757798</v>
      </c>
      <c r="CL1570" s="99">
        <v>21056151.818115201</v>
      </c>
      <c r="CM1570" s="166">
        <v>156888.60038185099</v>
      </c>
      <c r="CN1570" s="166">
        <v>20097861.936279301</v>
      </c>
      <c r="CO1570" s="166">
        <v>129955796.45117199</v>
      </c>
      <c r="CP1570" s="99">
        <v>21056151.818115201</v>
      </c>
      <c r="CQ1570" s="99">
        <v>0</v>
      </c>
      <c r="CR1570" s="99">
        <v>0</v>
      </c>
      <c r="CS1570" s="99">
        <v>0</v>
      </c>
      <c r="CT1570" s="99">
        <v>0</v>
      </c>
      <c r="CU1570" s="98">
        <v>25670.436481126999</v>
      </c>
      <c r="CV1570" s="98">
        <v>29956.672968929</v>
      </c>
      <c r="CW1570" s="98">
        <v>10860823.594230676</v>
      </c>
      <c r="CX1570" s="98">
        <v>98518034.887634322</v>
      </c>
    </row>
    <row r="1571" spans="1:102" x14ac:dyDescent="0.2">
      <c r="A1571" s="98" t="s">
        <v>76</v>
      </c>
      <c r="B1571" s="100">
        <v>39783</v>
      </c>
      <c r="C1571" s="99">
        <v>102484.810540199</v>
      </c>
      <c r="D1571" s="99">
        <v>7.7821370049496199</v>
      </c>
      <c r="E1571" s="99">
        <v>23448.2653172016</v>
      </c>
      <c r="F1571" s="99">
        <v>0</v>
      </c>
      <c r="G1571" s="99">
        <v>3019.7620371282101</v>
      </c>
      <c r="H1571" s="99">
        <v>0</v>
      </c>
      <c r="I1571" s="99">
        <v>0</v>
      </c>
      <c r="J1571" s="99">
        <v>27617.516487836801</v>
      </c>
      <c r="K1571" s="99">
        <v>0</v>
      </c>
      <c r="L1571" s="99">
        <v>31142.627758264502</v>
      </c>
      <c r="M1571" s="99">
        <v>45138.282403945901</v>
      </c>
      <c r="N1571" s="99">
        <v>13618.8767412901</v>
      </c>
      <c r="O1571" s="99">
        <v>33748.482536315903</v>
      </c>
      <c r="P1571" s="99">
        <v>0</v>
      </c>
      <c r="Q1571" s="99">
        <v>5376.7838676571801</v>
      </c>
      <c r="R1571" s="99">
        <v>2598.1770520806299</v>
      </c>
      <c r="S1571" s="99">
        <v>0</v>
      </c>
      <c r="T1571" s="99">
        <v>956.82432160526503</v>
      </c>
      <c r="U1571" s="99">
        <v>28737.5486643314</v>
      </c>
      <c r="V1571" s="99">
        <v>7531664.0923461895</v>
      </c>
      <c r="W1571" s="99">
        <v>523.62733083963406</v>
      </c>
      <c r="X1571" s="99">
        <v>2665975.5530090299</v>
      </c>
      <c r="Y1571" s="99">
        <v>1626883.1975708001</v>
      </c>
      <c r="Z1571" s="99">
        <v>557766.10451507603</v>
      </c>
      <c r="AA1571" s="99">
        <v>0</v>
      </c>
      <c r="AB1571" s="99">
        <v>0</v>
      </c>
      <c r="AC1571" s="99">
        <v>9237846.0769043006</v>
      </c>
      <c r="AD1571" s="99">
        <v>0</v>
      </c>
      <c r="AE1571" s="99">
        <v>1611510.88952637</v>
      </c>
      <c r="AF1571" s="99">
        <v>3167843.6486816402</v>
      </c>
      <c r="AG1571" s="99">
        <v>2295349.3871765099</v>
      </c>
      <c r="AH1571" s="99">
        <v>2248728.6589355501</v>
      </c>
      <c r="AI1571" s="99">
        <v>0</v>
      </c>
      <c r="AJ1571" s="99">
        <v>864386.75407409703</v>
      </c>
      <c r="AK1571" s="99">
        <v>459482.927890778</v>
      </c>
      <c r="AL1571" s="99">
        <v>0</v>
      </c>
      <c r="AM1571" s="99">
        <v>159558.290977478</v>
      </c>
      <c r="AN1571" s="99">
        <v>9512831.5764160194</v>
      </c>
      <c r="AO1571" s="99">
        <v>70604050.275390595</v>
      </c>
      <c r="AP1571" s="99">
        <v>4254.0128398537599</v>
      </c>
      <c r="AQ1571" s="99">
        <v>23483486.6408691</v>
      </c>
      <c r="AR1571" s="99">
        <v>0</v>
      </c>
      <c r="AS1571" s="99">
        <v>4230905.60900879</v>
      </c>
      <c r="AT1571" s="99">
        <v>0</v>
      </c>
      <c r="AU1571" s="99">
        <v>0</v>
      </c>
      <c r="AV1571" s="99">
        <v>31887067.657470699</v>
      </c>
      <c r="AW1571" s="99">
        <v>0</v>
      </c>
      <c r="AX1571" s="99">
        <v>15874851.8480225</v>
      </c>
      <c r="AY1571" s="99">
        <v>30457586.326660201</v>
      </c>
      <c r="AZ1571" s="99">
        <v>18891359.3903809</v>
      </c>
      <c r="BA1571" s="99">
        <v>21122660.2648926</v>
      </c>
      <c r="BB1571" s="99">
        <v>0</v>
      </c>
      <c r="BC1571" s="99">
        <v>7667815.0724487295</v>
      </c>
      <c r="BD1571" s="99">
        <v>3432936.79650879</v>
      </c>
      <c r="BE1571" s="99">
        <v>0</v>
      </c>
      <c r="BF1571" s="99">
        <v>1257029.87080383</v>
      </c>
      <c r="BG1571" s="99">
        <v>32757212.0224609</v>
      </c>
      <c r="BH1571" s="99">
        <v>15578828.055908199</v>
      </c>
      <c r="BI1571" s="99">
        <v>520.83446604758501</v>
      </c>
      <c r="BJ1571" s="99">
        <v>5248319.9323730497</v>
      </c>
      <c r="BK1571" s="99">
        <v>3706615.9229126</v>
      </c>
      <c r="BL1571" s="99">
        <v>0</v>
      </c>
      <c r="BM1571" s="99">
        <v>0</v>
      </c>
      <c r="BN1571" s="99">
        <v>0</v>
      </c>
      <c r="BO1571" s="99">
        <v>0</v>
      </c>
      <c r="BP1571" s="99">
        <v>0</v>
      </c>
      <c r="BQ1571" s="99">
        <v>0</v>
      </c>
      <c r="BR1571" s="99">
        <v>7626950.76635742</v>
      </c>
      <c r="BS1571" s="99">
        <v>6381479.4509277297</v>
      </c>
      <c r="BT1571" s="99">
        <v>4093335.2309265099</v>
      </c>
      <c r="BU1571" s="99">
        <v>0</v>
      </c>
      <c r="BV1571" s="99">
        <v>2693149.5989379901</v>
      </c>
      <c r="BW1571" s="99">
        <v>405221.70219802897</v>
      </c>
      <c r="BX1571" s="99">
        <v>0</v>
      </c>
      <c r="BY1571" s="99">
        <v>0</v>
      </c>
      <c r="BZ1571" s="99">
        <v>0</v>
      </c>
      <c r="CA1571" s="99">
        <v>0</v>
      </c>
      <c r="CB1571" s="99">
        <v>10194180.2550049</v>
      </c>
      <c r="CC1571" s="99">
        <v>93901004.823242202</v>
      </c>
      <c r="CD1571" s="99">
        <v>20827404.652832001</v>
      </c>
      <c r="CE1571" s="99">
        <v>3470.3657310008998</v>
      </c>
      <c r="CF1571" s="99">
        <v>624566.35646820103</v>
      </c>
      <c r="CG1571" s="99">
        <v>4729498.5125732403</v>
      </c>
      <c r="CH1571" s="99">
        <v>0</v>
      </c>
      <c r="CI1571" s="99">
        <v>129336.991269112</v>
      </c>
      <c r="CJ1571" s="99">
        <v>10818275.931640601</v>
      </c>
      <c r="CK1571" s="99">
        <v>98608514.500976607</v>
      </c>
      <c r="CL1571" s="99">
        <v>21233009.346435498</v>
      </c>
      <c r="CM1571" s="166">
        <v>157694.23309135399</v>
      </c>
      <c r="CN1571" s="166">
        <v>20337777.455322299</v>
      </c>
      <c r="CO1571" s="166">
        <v>131510290.106445</v>
      </c>
      <c r="CP1571" s="99">
        <v>21233009.346435498</v>
      </c>
      <c r="CQ1571" s="99">
        <v>0</v>
      </c>
      <c r="CR1571" s="99">
        <v>0</v>
      </c>
      <c r="CS1571" s="99">
        <v>0</v>
      </c>
      <c r="CT1571" s="99">
        <v>0</v>
      </c>
      <c r="CU1571" s="98">
        <v>24877.100344597999</v>
      </c>
      <c r="CV1571" s="98">
        <v>30209.134458809</v>
      </c>
      <c r="CW1571" s="98">
        <v>10818746.6114731</v>
      </c>
      <c r="CX1571" s="98">
        <v>98630503.335815445</v>
      </c>
    </row>
    <row r="1572" spans="1:102" x14ac:dyDescent="0.2">
      <c r="A1572" s="98" t="s">
        <v>76</v>
      </c>
      <c r="B1572" s="100">
        <v>39873</v>
      </c>
      <c r="C1572" s="99">
        <v>103895.274503708</v>
      </c>
      <c r="D1572" s="99">
        <v>7.3603621369693402</v>
      </c>
      <c r="E1572" s="99">
        <v>22571.5918719769</v>
      </c>
      <c r="F1572" s="99">
        <v>0</v>
      </c>
      <c r="G1572" s="99">
        <v>3103.2871425747899</v>
      </c>
      <c r="H1572" s="99">
        <v>0</v>
      </c>
      <c r="I1572" s="99">
        <v>0</v>
      </c>
      <c r="J1572" s="99">
        <v>28442.604467392001</v>
      </c>
      <c r="K1572" s="99">
        <v>0</v>
      </c>
      <c r="L1572" s="99">
        <v>30954.966500282299</v>
      </c>
      <c r="M1572" s="99">
        <v>45570.574852466598</v>
      </c>
      <c r="N1572" s="99">
        <v>13663.822152614601</v>
      </c>
      <c r="O1572" s="99">
        <v>34207.658288955703</v>
      </c>
      <c r="P1572" s="99">
        <v>0</v>
      </c>
      <c r="Q1572" s="99">
        <v>5348.0304827094096</v>
      </c>
      <c r="R1572" s="99">
        <v>2649.8281832039402</v>
      </c>
      <c r="S1572" s="99">
        <v>0</v>
      </c>
      <c r="T1572" s="99">
        <v>941.91938429325796</v>
      </c>
      <c r="U1572" s="99">
        <v>29264.121429204901</v>
      </c>
      <c r="V1572" s="99">
        <v>7604215.7388305701</v>
      </c>
      <c r="W1572" s="99">
        <v>697.31306048482702</v>
      </c>
      <c r="X1572" s="99">
        <v>2558541.8525085398</v>
      </c>
      <c r="Y1572" s="99">
        <v>1601293.9015655499</v>
      </c>
      <c r="Z1572" s="99">
        <v>567332.92199706996</v>
      </c>
      <c r="AA1572" s="99">
        <v>0</v>
      </c>
      <c r="AB1572" s="99">
        <v>0</v>
      </c>
      <c r="AC1572" s="99">
        <v>9569060.5681152306</v>
      </c>
      <c r="AD1572" s="99">
        <v>0</v>
      </c>
      <c r="AE1572" s="99">
        <v>1588402.1347808801</v>
      </c>
      <c r="AF1572" s="99">
        <v>3174938.1119079599</v>
      </c>
      <c r="AG1572" s="99">
        <v>2293747.8111877399</v>
      </c>
      <c r="AH1572" s="99">
        <v>2253850.5641479502</v>
      </c>
      <c r="AI1572" s="99">
        <v>0</v>
      </c>
      <c r="AJ1572" s="99">
        <v>839359.25795745896</v>
      </c>
      <c r="AK1572" s="99">
        <v>471495.43278503401</v>
      </c>
      <c r="AL1572" s="99">
        <v>0</v>
      </c>
      <c r="AM1572" s="99">
        <v>156146.61220169099</v>
      </c>
      <c r="AN1572" s="99">
        <v>9688155.96801758</v>
      </c>
      <c r="AO1572" s="99">
        <v>71748469.1796875</v>
      </c>
      <c r="AP1572" s="99">
        <v>5748.2776182293901</v>
      </c>
      <c r="AQ1572" s="99">
        <v>22581727.103515599</v>
      </c>
      <c r="AR1572" s="99">
        <v>0</v>
      </c>
      <c r="AS1572" s="99">
        <v>4320814.6193847703</v>
      </c>
      <c r="AT1572" s="99">
        <v>0</v>
      </c>
      <c r="AU1572" s="99">
        <v>0</v>
      </c>
      <c r="AV1572" s="99">
        <v>33357133.916992199</v>
      </c>
      <c r="AW1572" s="99">
        <v>0</v>
      </c>
      <c r="AX1572" s="99">
        <v>15843115.1917725</v>
      </c>
      <c r="AY1572" s="99">
        <v>30906877.908691399</v>
      </c>
      <c r="AZ1572" s="99">
        <v>18915031.9208984</v>
      </c>
      <c r="BA1572" s="99">
        <v>21180603.364990201</v>
      </c>
      <c r="BB1572" s="99">
        <v>0</v>
      </c>
      <c r="BC1572" s="99">
        <v>7448219.9805908203</v>
      </c>
      <c r="BD1572" s="99">
        <v>3533307.9447631799</v>
      </c>
      <c r="BE1572" s="99">
        <v>0</v>
      </c>
      <c r="BF1572" s="99">
        <v>1236781.7238616899</v>
      </c>
      <c r="BG1572" s="99">
        <v>33620181.640136696</v>
      </c>
      <c r="BH1572" s="99">
        <v>15689903.279296899</v>
      </c>
      <c r="BI1572" s="99">
        <v>385.17729216814001</v>
      </c>
      <c r="BJ1572" s="99">
        <v>4994567.21057129</v>
      </c>
      <c r="BK1572" s="99">
        <v>3536477.5100707998</v>
      </c>
      <c r="BL1572" s="99">
        <v>0</v>
      </c>
      <c r="BM1572" s="99">
        <v>0</v>
      </c>
      <c r="BN1572" s="99">
        <v>0</v>
      </c>
      <c r="BO1572" s="99">
        <v>0</v>
      </c>
      <c r="BP1572" s="99">
        <v>0</v>
      </c>
      <c r="BQ1572" s="99">
        <v>0</v>
      </c>
      <c r="BR1572" s="99">
        <v>7675219.4315795898</v>
      </c>
      <c r="BS1572" s="99">
        <v>6336370.69885254</v>
      </c>
      <c r="BT1572" s="99">
        <v>4112049.88427734</v>
      </c>
      <c r="BU1572" s="99">
        <v>0</v>
      </c>
      <c r="BV1572" s="99">
        <v>2615566.9203796401</v>
      </c>
      <c r="BW1572" s="99">
        <v>414423.23305129999</v>
      </c>
      <c r="BX1572" s="99">
        <v>0</v>
      </c>
      <c r="BY1572" s="99">
        <v>0</v>
      </c>
      <c r="BZ1572" s="99">
        <v>0</v>
      </c>
      <c r="CA1572" s="99">
        <v>0</v>
      </c>
      <c r="CB1572" s="99">
        <v>10185590.5004883</v>
      </c>
      <c r="CC1572" s="99">
        <v>94619788.466796905</v>
      </c>
      <c r="CD1572" s="99">
        <v>20699144.136230499</v>
      </c>
      <c r="CE1572" s="99">
        <v>3491.6201482117199</v>
      </c>
      <c r="CF1572" s="99">
        <v>630340.97141265904</v>
      </c>
      <c r="CG1572" s="99">
        <v>4785998.0332641602</v>
      </c>
      <c r="CH1572" s="99">
        <v>0</v>
      </c>
      <c r="CI1572" s="99">
        <v>129966.45129203799</v>
      </c>
      <c r="CJ1572" s="99">
        <v>10816111.036987299</v>
      </c>
      <c r="CK1572" s="99">
        <v>99430052.673828095</v>
      </c>
      <c r="CL1572" s="99">
        <v>21123904.252197299</v>
      </c>
      <c r="CM1572" s="166">
        <v>158960.857654572</v>
      </c>
      <c r="CN1572" s="166">
        <v>20439428.395752002</v>
      </c>
      <c r="CO1572" s="166">
        <v>132961139.80175801</v>
      </c>
      <c r="CP1572" s="99">
        <v>21123904.252197299</v>
      </c>
      <c r="CQ1572" s="99">
        <v>0</v>
      </c>
      <c r="CR1572" s="99">
        <v>0</v>
      </c>
      <c r="CS1572" s="99">
        <v>0</v>
      </c>
      <c r="CT1572" s="99">
        <v>0</v>
      </c>
      <c r="CU1572" s="98">
        <v>23777.262161366001</v>
      </c>
      <c r="CV1572" s="98">
        <v>31227.371596970999</v>
      </c>
      <c r="CW1572" s="98">
        <v>10815931.471900959</v>
      </c>
      <c r="CX1572" s="98">
        <v>99405786.500061065</v>
      </c>
    </row>
    <row r="1573" spans="1:102" x14ac:dyDescent="0.2">
      <c r="A1573" s="98" t="s">
        <v>76</v>
      </c>
      <c r="B1573" s="100">
        <v>39965</v>
      </c>
      <c r="C1573" s="99">
        <v>105754.631877899</v>
      </c>
      <c r="D1573" s="99">
        <v>7.6301245809881904</v>
      </c>
      <c r="E1573" s="99">
        <v>21790.566659927401</v>
      </c>
      <c r="F1573" s="99">
        <v>0</v>
      </c>
      <c r="G1573" s="99">
        <v>3245.8801661729799</v>
      </c>
      <c r="H1573" s="99">
        <v>0</v>
      </c>
      <c r="I1573" s="99">
        <v>0</v>
      </c>
      <c r="J1573" s="99">
        <v>29271.505375623699</v>
      </c>
      <c r="K1573" s="99">
        <v>0</v>
      </c>
      <c r="L1573" s="99">
        <v>31177.054838419001</v>
      </c>
      <c r="M1573" s="99">
        <v>46006.357555389397</v>
      </c>
      <c r="N1573" s="99">
        <v>13706.6418567896</v>
      </c>
      <c r="O1573" s="99">
        <v>34690.4026503563</v>
      </c>
      <c r="P1573" s="99">
        <v>0</v>
      </c>
      <c r="Q1573" s="99">
        <v>5332.8068781495103</v>
      </c>
      <c r="R1573" s="99">
        <v>2742.62974694371</v>
      </c>
      <c r="S1573" s="99">
        <v>0</v>
      </c>
      <c r="T1573" s="99">
        <v>945.93423596769605</v>
      </c>
      <c r="U1573" s="99">
        <v>29747.343715667699</v>
      </c>
      <c r="V1573" s="99">
        <v>7754667.2363281297</v>
      </c>
      <c r="W1573" s="99">
        <v>751.56916824728296</v>
      </c>
      <c r="X1573" s="99">
        <v>2469711.9001770001</v>
      </c>
      <c r="Y1573" s="99">
        <v>1550033.5077819801</v>
      </c>
      <c r="Z1573" s="99">
        <v>584800.72274780297</v>
      </c>
      <c r="AA1573" s="99">
        <v>0</v>
      </c>
      <c r="AB1573" s="99">
        <v>0</v>
      </c>
      <c r="AC1573" s="99">
        <v>9772038.34228516</v>
      </c>
      <c r="AD1573" s="99">
        <v>0</v>
      </c>
      <c r="AE1573" s="99">
        <v>1586500.5048980699</v>
      </c>
      <c r="AF1573" s="99">
        <v>3219596.2331543001</v>
      </c>
      <c r="AG1573" s="99">
        <v>2310622.2729492201</v>
      </c>
      <c r="AH1573" s="99">
        <v>2275073.6387634301</v>
      </c>
      <c r="AI1573" s="99">
        <v>0</v>
      </c>
      <c r="AJ1573" s="99">
        <v>829894.92484283401</v>
      </c>
      <c r="AK1573" s="99">
        <v>478135.47964096098</v>
      </c>
      <c r="AL1573" s="99">
        <v>0</v>
      </c>
      <c r="AM1573" s="99">
        <v>156423.78369903599</v>
      </c>
      <c r="AN1573" s="99">
        <v>9809142.8050537091</v>
      </c>
      <c r="AO1573" s="99">
        <v>73478648.150390595</v>
      </c>
      <c r="AP1573" s="99">
        <v>6259.4704234600104</v>
      </c>
      <c r="AQ1573" s="99">
        <v>22045846.746337902</v>
      </c>
      <c r="AR1573" s="99">
        <v>0</v>
      </c>
      <c r="AS1573" s="99">
        <v>4466547.1577758798</v>
      </c>
      <c r="AT1573" s="99">
        <v>0</v>
      </c>
      <c r="AU1573" s="99">
        <v>0</v>
      </c>
      <c r="AV1573" s="99">
        <v>34398983.1552734</v>
      </c>
      <c r="AW1573" s="99">
        <v>0</v>
      </c>
      <c r="AX1573" s="99">
        <v>16019777.427856401</v>
      </c>
      <c r="AY1573" s="99">
        <v>31350746.754638702</v>
      </c>
      <c r="AZ1573" s="99">
        <v>19211783.713134799</v>
      </c>
      <c r="BA1573" s="99">
        <v>21554556.861083999</v>
      </c>
      <c r="BB1573" s="99">
        <v>0</v>
      </c>
      <c r="BC1573" s="99">
        <v>7415218.4239502</v>
      </c>
      <c r="BD1573" s="99">
        <v>3595249.8855896001</v>
      </c>
      <c r="BE1573" s="99">
        <v>0</v>
      </c>
      <c r="BF1573" s="99">
        <v>1241023.03559875</v>
      </c>
      <c r="BG1573" s="99">
        <v>34448523.3447266</v>
      </c>
      <c r="BH1573" s="99">
        <v>16159225.100463901</v>
      </c>
      <c r="BI1573" s="99">
        <v>619.795041315258</v>
      </c>
      <c r="BJ1573" s="99">
        <v>4886908.4865112295</v>
      </c>
      <c r="BK1573" s="99">
        <v>3493456.4229431199</v>
      </c>
      <c r="BL1573" s="99">
        <v>0</v>
      </c>
      <c r="BM1573" s="99">
        <v>0</v>
      </c>
      <c r="BN1573" s="99">
        <v>0</v>
      </c>
      <c r="BO1573" s="99">
        <v>0</v>
      </c>
      <c r="BP1573" s="99">
        <v>0</v>
      </c>
      <c r="BQ1573" s="99">
        <v>0</v>
      </c>
      <c r="BR1573" s="99">
        <v>7799705.2342529297</v>
      </c>
      <c r="BS1573" s="99">
        <v>6441797.7207031297</v>
      </c>
      <c r="BT1573" s="99">
        <v>4183709.30999756</v>
      </c>
      <c r="BU1573" s="99">
        <v>0</v>
      </c>
      <c r="BV1573" s="99">
        <v>2601991.9209899898</v>
      </c>
      <c r="BW1573" s="99">
        <v>417848.88622283901</v>
      </c>
      <c r="BX1573" s="99">
        <v>0</v>
      </c>
      <c r="BY1573" s="99">
        <v>0</v>
      </c>
      <c r="BZ1573" s="99">
        <v>0</v>
      </c>
      <c r="CA1573" s="99">
        <v>0</v>
      </c>
      <c r="CB1573" s="99">
        <v>10210562.700683599</v>
      </c>
      <c r="CC1573" s="99">
        <v>95401913.496093795</v>
      </c>
      <c r="CD1573" s="99">
        <v>21048854.956054699</v>
      </c>
      <c r="CE1573" s="99">
        <v>3572.8866989314602</v>
      </c>
      <c r="CF1573" s="99">
        <v>634545.54817199695</v>
      </c>
      <c r="CG1573" s="99">
        <v>4831053.8015747098</v>
      </c>
      <c r="CH1573" s="99">
        <v>0</v>
      </c>
      <c r="CI1573" s="99">
        <v>131157.34873199501</v>
      </c>
      <c r="CJ1573" s="99">
        <v>10845779.807617201</v>
      </c>
      <c r="CK1573" s="99">
        <v>100211511.93847699</v>
      </c>
      <c r="CL1573" s="99">
        <v>21471268.573974598</v>
      </c>
      <c r="CM1573" s="166">
        <v>160642.15007018999</v>
      </c>
      <c r="CN1573" s="166">
        <v>20675158.430908199</v>
      </c>
      <c r="CO1573" s="166">
        <v>134686305.91796899</v>
      </c>
      <c r="CP1573" s="99">
        <v>21471268.573974598</v>
      </c>
      <c r="CQ1573" s="99">
        <v>0</v>
      </c>
      <c r="CR1573" s="99">
        <v>0</v>
      </c>
      <c r="CS1573" s="99">
        <v>0</v>
      </c>
      <c r="CT1573" s="99">
        <v>0</v>
      </c>
      <c r="CU1573" s="98">
        <v>22666.386629268</v>
      </c>
      <c r="CV1573" s="98">
        <v>32231.874729105999</v>
      </c>
      <c r="CW1573" s="98">
        <v>10845108.248855596</v>
      </c>
      <c r="CX1573" s="98">
        <v>100232967.2976685</v>
      </c>
    </row>
    <row r="1574" spans="1:102" x14ac:dyDescent="0.2">
      <c r="A1574" s="98" t="s">
        <v>76</v>
      </c>
      <c r="B1574" s="100">
        <v>40057</v>
      </c>
      <c r="C1574" s="99">
        <v>107567.588150978</v>
      </c>
      <c r="D1574" s="99">
        <v>7.1346484309760898</v>
      </c>
      <c r="E1574" s="99">
        <v>21255.966615915298</v>
      </c>
      <c r="F1574" s="99">
        <v>0</v>
      </c>
      <c r="G1574" s="99">
        <v>3372.30126079917</v>
      </c>
      <c r="H1574" s="99">
        <v>0</v>
      </c>
      <c r="I1574" s="99">
        <v>0</v>
      </c>
      <c r="J1574" s="99">
        <v>30007.963186264002</v>
      </c>
      <c r="K1574" s="99">
        <v>0</v>
      </c>
      <c r="L1574" s="99">
        <v>30554.128769159299</v>
      </c>
      <c r="M1574" s="99">
        <v>46442.571133613601</v>
      </c>
      <c r="N1574" s="99">
        <v>13940.4892455339</v>
      </c>
      <c r="O1574" s="99">
        <v>35360.1839857101</v>
      </c>
      <c r="P1574" s="99">
        <v>0</v>
      </c>
      <c r="Q1574" s="99">
        <v>5327.8357564210901</v>
      </c>
      <c r="R1574" s="99">
        <v>2816.40095040202</v>
      </c>
      <c r="S1574" s="99">
        <v>0</v>
      </c>
      <c r="T1574" s="99">
        <v>933.47280941903603</v>
      </c>
      <c r="U1574" s="99">
        <v>30372.961019039201</v>
      </c>
      <c r="V1574" s="99">
        <v>7858270.6649780301</v>
      </c>
      <c r="W1574" s="99">
        <v>579.63874606788204</v>
      </c>
      <c r="X1574" s="99">
        <v>2375797.9226684598</v>
      </c>
      <c r="Y1574" s="99">
        <v>1515451.8565521201</v>
      </c>
      <c r="Z1574" s="99">
        <v>599873.81682586705</v>
      </c>
      <c r="AA1574" s="99">
        <v>0</v>
      </c>
      <c r="AB1574" s="99">
        <v>0</v>
      </c>
      <c r="AC1574" s="99">
        <v>9936848.3765869103</v>
      </c>
      <c r="AD1574" s="99">
        <v>0</v>
      </c>
      <c r="AE1574" s="99">
        <v>1551166.6344146701</v>
      </c>
      <c r="AF1574" s="99">
        <v>3237077.2215271001</v>
      </c>
      <c r="AG1574" s="99">
        <v>2312151.5939941402</v>
      </c>
      <c r="AH1574" s="99">
        <v>2282692.2275085398</v>
      </c>
      <c r="AI1574" s="99">
        <v>0</v>
      </c>
      <c r="AJ1574" s="99">
        <v>817435.83694457996</v>
      </c>
      <c r="AK1574" s="99">
        <v>486213.96818160999</v>
      </c>
      <c r="AL1574" s="99">
        <v>0</v>
      </c>
      <c r="AM1574" s="99">
        <v>148660.775146484</v>
      </c>
      <c r="AN1574" s="99">
        <v>9979252.8880615197</v>
      </c>
      <c r="AO1574" s="99">
        <v>74948842.046875</v>
      </c>
      <c r="AP1574" s="99">
        <v>4833.9070960283298</v>
      </c>
      <c r="AQ1574" s="99">
        <v>21291019.467285201</v>
      </c>
      <c r="AR1574" s="99">
        <v>0</v>
      </c>
      <c r="AS1574" s="99">
        <v>4633658.10302734</v>
      </c>
      <c r="AT1574" s="99">
        <v>0</v>
      </c>
      <c r="AU1574" s="99">
        <v>0</v>
      </c>
      <c r="AV1574" s="99">
        <v>35147965.176757798</v>
      </c>
      <c r="AW1574" s="99">
        <v>0</v>
      </c>
      <c r="AX1574" s="99">
        <v>15765106.6204834</v>
      </c>
      <c r="AY1574" s="99">
        <v>31684671.233154301</v>
      </c>
      <c r="AZ1574" s="99">
        <v>19319789.322265599</v>
      </c>
      <c r="BA1574" s="99">
        <v>21741746.112060498</v>
      </c>
      <c r="BB1574" s="99">
        <v>0</v>
      </c>
      <c r="BC1574" s="99">
        <v>7318641.3571167002</v>
      </c>
      <c r="BD1574" s="99">
        <v>3697365.6252746601</v>
      </c>
      <c r="BE1574" s="99">
        <v>0</v>
      </c>
      <c r="BF1574" s="99">
        <v>1201009.52012634</v>
      </c>
      <c r="BG1574" s="99">
        <v>35315341.076171897</v>
      </c>
      <c r="BH1574" s="99">
        <v>16484532.463012701</v>
      </c>
      <c r="BI1574" s="99">
        <v>786.58967605978296</v>
      </c>
      <c r="BJ1574" s="99">
        <v>4750906.6718139602</v>
      </c>
      <c r="BK1574" s="99">
        <v>3444703.7863464402</v>
      </c>
      <c r="BL1574" s="99">
        <v>0</v>
      </c>
      <c r="BM1574" s="99">
        <v>0</v>
      </c>
      <c r="BN1574" s="99">
        <v>0</v>
      </c>
      <c r="BO1574" s="99">
        <v>0</v>
      </c>
      <c r="BP1574" s="99">
        <v>0</v>
      </c>
      <c r="BQ1574" s="99">
        <v>0</v>
      </c>
      <c r="BR1574" s="99">
        <v>7922258.6522216797</v>
      </c>
      <c r="BS1574" s="99">
        <v>6492398.0679931603</v>
      </c>
      <c r="BT1574" s="99">
        <v>4230122.1820678702</v>
      </c>
      <c r="BU1574" s="99">
        <v>0</v>
      </c>
      <c r="BV1574" s="99">
        <v>2567712.0848999</v>
      </c>
      <c r="BW1574" s="99">
        <v>434668.58364868199</v>
      </c>
      <c r="BX1574" s="99">
        <v>0</v>
      </c>
      <c r="BY1574" s="99">
        <v>0</v>
      </c>
      <c r="BZ1574" s="99">
        <v>0</v>
      </c>
      <c r="CA1574" s="99">
        <v>0</v>
      </c>
      <c r="CB1574" s="99">
        <v>10210186.9302979</v>
      </c>
      <c r="CC1574" s="99">
        <v>95956419.249023393</v>
      </c>
      <c r="CD1574" s="99">
        <v>21212707.949462902</v>
      </c>
      <c r="CE1574" s="99">
        <v>3641.8046935498701</v>
      </c>
      <c r="CF1574" s="99">
        <v>639453.09616851795</v>
      </c>
      <c r="CG1574" s="99">
        <v>4936245.3929443397</v>
      </c>
      <c r="CH1574" s="99">
        <v>0</v>
      </c>
      <c r="CI1574" s="99">
        <v>132531.32698440601</v>
      </c>
      <c r="CJ1574" s="99">
        <v>10849700.4361572</v>
      </c>
      <c r="CK1574" s="99">
        <v>100835994.06738301</v>
      </c>
      <c r="CL1574" s="99">
        <v>21641037.045410201</v>
      </c>
      <c r="CM1574" s="166">
        <v>162637.95509529099</v>
      </c>
      <c r="CN1574" s="166">
        <v>20843095.126220699</v>
      </c>
      <c r="CO1574" s="166">
        <v>136198773.08203101</v>
      </c>
      <c r="CP1574" s="99">
        <v>21641037.045410201</v>
      </c>
      <c r="CQ1574" s="99">
        <v>0</v>
      </c>
      <c r="CR1574" s="99">
        <v>0</v>
      </c>
      <c r="CS1574" s="99">
        <v>0</v>
      </c>
      <c r="CT1574" s="99">
        <v>0</v>
      </c>
      <c r="CU1574" s="98">
        <v>21895.890651653001</v>
      </c>
      <c r="CV1574" s="98">
        <v>33177.410325566001</v>
      </c>
      <c r="CW1574" s="98">
        <v>10849640.026466418</v>
      </c>
      <c r="CX1574" s="98">
        <v>100892664.64196773</v>
      </c>
    </row>
    <row r="1575" spans="1:102" x14ac:dyDescent="0.2">
      <c r="A1575" s="98" t="s">
        <v>76</v>
      </c>
      <c r="B1575" s="100">
        <v>40148</v>
      </c>
      <c r="C1575" s="99">
        <v>109269.39612388601</v>
      </c>
      <c r="D1575" s="99">
        <v>7.8726931059500203</v>
      </c>
      <c r="E1575" s="99">
        <v>20452.837593793902</v>
      </c>
      <c r="F1575" s="99">
        <v>0</v>
      </c>
      <c r="G1575" s="99">
        <v>3577.26063364744</v>
      </c>
      <c r="H1575" s="99">
        <v>0</v>
      </c>
      <c r="I1575" s="99">
        <v>0</v>
      </c>
      <c r="J1575" s="99">
        <v>30591.565388679501</v>
      </c>
      <c r="K1575" s="99">
        <v>0</v>
      </c>
      <c r="L1575" s="99">
        <v>30349.394814252901</v>
      </c>
      <c r="M1575" s="99">
        <v>46745.913050651601</v>
      </c>
      <c r="N1575" s="99">
        <v>13673.4120873213</v>
      </c>
      <c r="O1575" s="99">
        <v>36274.625340461702</v>
      </c>
      <c r="P1575" s="99">
        <v>0</v>
      </c>
      <c r="Q1575" s="99">
        <v>5240.2662229538</v>
      </c>
      <c r="R1575" s="99">
        <v>2929.15360182524</v>
      </c>
      <c r="S1575" s="99">
        <v>0</v>
      </c>
      <c r="T1575" s="99">
        <v>948.95814692228998</v>
      </c>
      <c r="U1575" s="99">
        <v>31037.1925172806</v>
      </c>
      <c r="V1575" s="99">
        <v>7948918.0445556603</v>
      </c>
      <c r="W1575" s="99">
        <v>622.11239790916397</v>
      </c>
      <c r="X1575" s="99">
        <v>2260632.53942871</v>
      </c>
      <c r="Y1575" s="99">
        <v>1469766.12086487</v>
      </c>
      <c r="Z1575" s="99">
        <v>620167.48770904494</v>
      </c>
      <c r="AA1575" s="99">
        <v>0</v>
      </c>
      <c r="AB1575" s="99">
        <v>0</v>
      </c>
      <c r="AC1575" s="99">
        <v>9994748.5687255897</v>
      </c>
      <c r="AD1575" s="99">
        <v>0</v>
      </c>
      <c r="AE1575" s="99">
        <v>1534243.66427612</v>
      </c>
      <c r="AF1575" s="99">
        <v>3257538.21942139</v>
      </c>
      <c r="AG1575" s="99">
        <v>2305685.2054443401</v>
      </c>
      <c r="AH1575" s="99">
        <v>2327176.2423400902</v>
      </c>
      <c r="AI1575" s="99">
        <v>0</v>
      </c>
      <c r="AJ1575" s="99">
        <v>806194.936431885</v>
      </c>
      <c r="AK1575" s="99">
        <v>492319.09587478603</v>
      </c>
      <c r="AL1575" s="99">
        <v>0</v>
      </c>
      <c r="AM1575" s="99">
        <v>150310.89215087899</v>
      </c>
      <c r="AN1575" s="99">
        <v>10109333.3746338</v>
      </c>
      <c r="AO1575" s="99">
        <v>76106913.431640595</v>
      </c>
      <c r="AP1575" s="99">
        <v>5299.6841977834702</v>
      </c>
      <c r="AQ1575" s="99">
        <v>20509537.300781298</v>
      </c>
      <c r="AR1575" s="99">
        <v>0</v>
      </c>
      <c r="AS1575" s="99">
        <v>4828861.6600341797</v>
      </c>
      <c r="AT1575" s="99">
        <v>0</v>
      </c>
      <c r="AU1575" s="99">
        <v>0</v>
      </c>
      <c r="AV1575" s="99">
        <v>35737035.166503899</v>
      </c>
      <c r="AW1575" s="99">
        <v>0</v>
      </c>
      <c r="AX1575" s="99">
        <v>15759807.1911621</v>
      </c>
      <c r="AY1575" s="99">
        <v>32117066.433105499</v>
      </c>
      <c r="AZ1575" s="99">
        <v>19346843.5708008</v>
      </c>
      <c r="BA1575" s="99">
        <v>22392530.995849598</v>
      </c>
      <c r="BB1575" s="99">
        <v>0</v>
      </c>
      <c r="BC1575" s="99">
        <v>7252196.9401855497</v>
      </c>
      <c r="BD1575" s="99">
        <v>3777667.1217041002</v>
      </c>
      <c r="BE1575" s="99">
        <v>0</v>
      </c>
      <c r="BF1575" s="99">
        <v>1220282.7337493901</v>
      </c>
      <c r="BG1575" s="99">
        <v>36144507.639160201</v>
      </c>
      <c r="BH1575" s="99">
        <v>16873787.655029301</v>
      </c>
      <c r="BI1575" s="99">
        <v>692.04168920218899</v>
      </c>
      <c r="BJ1575" s="99">
        <v>4499634.9937744103</v>
      </c>
      <c r="BK1575" s="99">
        <v>3299569.9609375</v>
      </c>
      <c r="BL1575" s="99">
        <v>0</v>
      </c>
      <c r="BM1575" s="99">
        <v>0</v>
      </c>
      <c r="BN1575" s="99">
        <v>0</v>
      </c>
      <c r="BO1575" s="99">
        <v>0</v>
      </c>
      <c r="BP1575" s="99">
        <v>0</v>
      </c>
      <c r="BQ1575" s="99">
        <v>0</v>
      </c>
      <c r="BR1575" s="99">
        <v>7927330.81994629</v>
      </c>
      <c r="BS1575" s="99">
        <v>6529581.6798095703</v>
      </c>
      <c r="BT1575" s="99">
        <v>4340267.3521118201</v>
      </c>
      <c r="BU1575" s="99">
        <v>0</v>
      </c>
      <c r="BV1575" s="99">
        <v>2534588.7238464402</v>
      </c>
      <c r="BW1575" s="99">
        <v>444853.785728455</v>
      </c>
      <c r="BX1575" s="99">
        <v>0</v>
      </c>
      <c r="BY1575" s="99">
        <v>0</v>
      </c>
      <c r="BZ1575" s="99">
        <v>0</v>
      </c>
      <c r="CA1575" s="99">
        <v>0</v>
      </c>
      <c r="CB1575" s="99">
        <v>10204530.920043901</v>
      </c>
      <c r="CC1575" s="99">
        <v>96623268.877929702</v>
      </c>
      <c r="CD1575" s="99">
        <v>21373035.553222701</v>
      </c>
      <c r="CE1575" s="99">
        <v>3788.3445279300199</v>
      </c>
      <c r="CF1575" s="99">
        <v>643929.83174133301</v>
      </c>
      <c r="CG1575" s="99">
        <v>5003400.6218872098</v>
      </c>
      <c r="CH1575" s="99">
        <v>0</v>
      </c>
      <c r="CI1575" s="99">
        <v>133485.99073982201</v>
      </c>
      <c r="CJ1575" s="99">
        <v>10847859.565429701</v>
      </c>
      <c r="CK1575" s="99">
        <v>101634847.60839801</v>
      </c>
      <c r="CL1575" s="99">
        <v>21818185.5078125</v>
      </c>
      <c r="CM1575" s="166">
        <v>164045.84397315999</v>
      </c>
      <c r="CN1575" s="166">
        <v>20995928.239746101</v>
      </c>
      <c r="CO1575" s="166">
        <v>137784190.84375</v>
      </c>
      <c r="CP1575" s="99">
        <v>21818185.5078125</v>
      </c>
      <c r="CQ1575" s="99">
        <v>0</v>
      </c>
      <c r="CR1575" s="99">
        <v>0</v>
      </c>
      <c r="CS1575" s="99">
        <v>0</v>
      </c>
      <c r="CT1575" s="99">
        <v>0</v>
      </c>
      <c r="CU1575" s="98">
        <v>21020.871780722999</v>
      </c>
      <c r="CV1575" s="98">
        <v>33706.519042180997</v>
      </c>
      <c r="CW1575" s="98">
        <v>10848460.751785234</v>
      </c>
      <c r="CX1575" s="98">
        <v>101626669.49981691</v>
      </c>
    </row>
    <row r="1576" spans="1:102" x14ac:dyDescent="0.2">
      <c r="A1576" s="98" t="s">
        <v>76</v>
      </c>
      <c r="B1576" s="100">
        <v>40238</v>
      </c>
      <c r="C1576" s="99">
        <v>110144.876241684</v>
      </c>
      <c r="D1576" s="99">
        <v>7.2601340339751896</v>
      </c>
      <c r="E1576" s="99">
        <v>19975.636585474</v>
      </c>
      <c r="F1576" s="99">
        <v>0</v>
      </c>
      <c r="G1576" s="99">
        <v>3651.7685580849602</v>
      </c>
      <c r="H1576" s="99">
        <v>0</v>
      </c>
      <c r="I1576" s="99">
        <v>0</v>
      </c>
      <c r="J1576" s="99">
        <v>31319.4786331654</v>
      </c>
      <c r="K1576" s="99">
        <v>0</v>
      </c>
      <c r="L1576" s="99">
        <v>30753.805154085199</v>
      </c>
      <c r="M1576" s="99">
        <v>46704.383136749297</v>
      </c>
      <c r="N1576" s="99">
        <v>13686.395618438701</v>
      </c>
      <c r="O1576" s="99">
        <v>36711.286828041098</v>
      </c>
      <c r="P1576" s="99">
        <v>0</v>
      </c>
      <c r="Q1576" s="99">
        <v>5090.06870800257</v>
      </c>
      <c r="R1576" s="99">
        <v>2879.9234191775299</v>
      </c>
      <c r="S1576" s="99">
        <v>0</v>
      </c>
      <c r="T1576" s="99">
        <v>901.32890234142496</v>
      </c>
      <c r="U1576" s="99">
        <v>31607.4919717312</v>
      </c>
      <c r="V1576" s="99">
        <v>8046613.7025146503</v>
      </c>
      <c r="W1576" s="99">
        <v>592.41287837922596</v>
      </c>
      <c r="X1576" s="99">
        <v>2174646.0319519001</v>
      </c>
      <c r="Y1576" s="99">
        <v>1439030.84376526</v>
      </c>
      <c r="Z1576" s="99">
        <v>624665.94416809105</v>
      </c>
      <c r="AA1576" s="99">
        <v>0</v>
      </c>
      <c r="AB1576" s="99">
        <v>0</v>
      </c>
      <c r="AC1576" s="99">
        <v>10269300.1650391</v>
      </c>
      <c r="AD1576" s="99">
        <v>0</v>
      </c>
      <c r="AE1576" s="99">
        <v>1517435.53074646</v>
      </c>
      <c r="AF1576" s="99">
        <v>3256130.0665283198</v>
      </c>
      <c r="AG1576" s="99">
        <v>2302025.9382629399</v>
      </c>
      <c r="AH1576" s="99">
        <v>2354479.8847961398</v>
      </c>
      <c r="AI1576" s="99">
        <v>0</v>
      </c>
      <c r="AJ1576" s="99">
        <v>793581.154090881</v>
      </c>
      <c r="AK1576" s="99">
        <v>489026.72417449998</v>
      </c>
      <c r="AL1576" s="99">
        <v>0</v>
      </c>
      <c r="AM1576" s="99">
        <v>140778.39026260399</v>
      </c>
      <c r="AN1576" s="99">
        <v>10309114.2724609</v>
      </c>
      <c r="AO1576" s="99">
        <v>77437659.7734375</v>
      </c>
      <c r="AP1576" s="99">
        <v>5142.4399862885502</v>
      </c>
      <c r="AQ1576" s="99">
        <v>19890064.862304699</v>
      </c>
      <c r="AR1576" s="99">
        <v>0</v>
      </c>
      <c r="AS1576" s="99">
        <v>4913696.4050292997</v>
      </c>
      <c r="AT1576" s="99">
        <v>0</v>
      </c>
      <c r="AU1576" s="99">
        <v>0</v>
      </c>
      <c r="AV1576" s="99">
        <v>37083585.396484397</v>
      </c>
      <c r="AW1576" s="99">
        <v>0</v>
      </c>
      <c r="AX1576" s="99">
        <v>15725383.405151401</v>
      </c>
      <c r="AY1576" s="99">
        <v>32462258.482177701</v>
      </c>
      <c r="AZ1576" s="99">
        <v>19456781.017089799</v>
      </c>
      <c r="BA1576" s="99">
        <v>22554797.826904301</v>
      </c>
      <c r="BB1576" s="99">
        <v>0</v>
      </c>
      <c r="BC1576" s="99">
        <v>7218744.7528686495</v>
      </c>
      <c r="BD1576" s="99">
        <v>3792379.66119385</v>
      </c>
      <c r="BE1576" s="99">
        <v>0</v>
      </c>
      <c r="BF1576" s="99">
        <v>1160377.4488983201</v>
      </c>
      <c r="BG1576" s="99">
        <v>37128979.103515603</v>
      </c>
      <c r="BH1576" s="99">
        <v>17177079.610839799</v>
      </c>
      <c r="BI1576" s="99">
        <v>597.11457981914305</v>
      </c>
      <c r="BJ1576" s="99">
        <v>4365328.4619140597</v>
      </c>
      <c r="BK1576" s="99">
        <v>3244692.1723632799</v>
      </c>
      <c r="BL1576" s="99">
        <v>0</v>
      </c>
      <c r="BM1576" s="99">
        <v>0</v>
      </c>
      <c r="BN1576" s="99">
        <v>0</v>
      </c>
      <c r="BO1576" s="99">
        <v>0</v>
      </c>
      <c r="BP1576" s="99">
        <v>0</v>
      </c>
      <c r="BQ1576" s="99">
        <v>0</v>
      </c>
      <c r="BR1576" s="99">
        <v>8187286.1173095703</v>
      </c>
      <c r="BS1576" s="99">
        <v>6544195.4382934598</v>
      </c>
      <c r="BT1576" s="99">
        <v>4393766.9014892597</v>
      </c>
      <c r="BU1576" s="99">
        <v>0</v>
      </c>
      <c r="BV1576" s="99">
        <v>2516826.68640137</v>
      </c>
      <c r="BW1576" s="99">
        <v>431949.97602462798</v>
      </c>
      <c r="BX1576" s="99">
        <v>0</v>
      </c>
      <c r="BY1576" s="99">
        <v>0</v>
      </c>
      <c r="BZ1576" s="99">
        <v>0</v>
      </c>
      <c r="CA1576" s="99">
        <v>0</v>
      </c>
      <c r="CB1576" s="99">
        <v>10217225.712036099</v>
      </c>
      <c r="CC1576" s="99">
        <v>97348932.28125</v>
      </c>
      <c r="CD1576" s="99">
        <v>21569747.546875</v>
      </c>
      <c r="CE1576" s="99">
        <v>3662.0991717278998</v>
      </c>
      <c r="CF1576" s="99">
        <v>630379.19667053199</v>
      </c>
      <c r="CG1576" s="99">
        <v>4953732.9351806603</v>
      </c>
      <c r="CH1576" s="99">
        <v>0</v>
      </c>
      <c r="CI1576" s="99">
        <v>133735.172998428</v>
      </c>
      <c r="CJ1576" s="99">
        <v>10848113.6636963</v>
      </c>
      <c r="CK1576" s="99">
        <v>102285499.19043</v>
      </c>
      <c r="CL1576" s="99">
        <v>22010939.153320301</v>
      </c>
      <c r="CM1576" s="166">
        <v>165042.671506882</v>
      </c>
      <c r="CN1576" s="166">
        <v>21164939.970458999</v>
      </c>
      <c r="CO1576" s="166">
        <v>139489858.12695301</v>
      </c>
      <c r="CP1576" s="99">
        <v>22010939.153320301</v>
      </c>
      <c r="CQ1576" s="99">
        <v>0</v>
      </c>
      <c r="CR1576" s="99">
        <v>0</v>
      </c>
      <c r="CS1576" s="99">
        <v>0</v>
      </c>
      <c r="CT1576" s="99">
        <v>0</v>
      </c>
      <c r="CU1576" s="98">
        <v>20290.322041141</v>
      </c>
      <c r="CV1576" s="98">
        <v>34635.577214047997</v>
      </c>
      <c r="CW1576" s="98">
        <v>10847604.908706632</v>
      </c>
      <c r="CX1576" s="98">
        <v>102302665.21643066</v>
      </c>
    </row>
    <row r="1577" spans="1:102" x14ac:dyDescent="0.2">
      <c r="A1577" s="98" t="s">
        <v>76</v>
      </c>
      <c r="B1577" s="100">
        <v>40330</v>
      </c>
      <c r="C1577" s="99">
        <v>111322.62814617201</v>
      </c>
      <c r="D1577" s="99">
        <v>7.7817818459588999</v>
      </c>
      <c r="E1577" s="99">
        <v>19717.504266500498</v>
      </c>
      <c r="F1577" s="99">
        <v>0</v>
      </c>
      <c r="G1577" s="99">
        <v>3699.5646859705398</v>
      </c>
      <c r="H1577" s="99">
        <v>0</v>
      </c>
      <c r="I1577" s="99">
        <v>0</v>
      </c>
      <c r="J1577" s="99">
        <v>32123.5284633636</v>
      </c>
      <c r="K1577" s="99">
        <v>0</v>
      </c>
      <c r="L1577" s="99">
        <v>31653.816794872298</v>
      </c>
      <c r="M1577" s="99">
        <v>47259.0306344032</v>
      </c>
      <c r="N1577" s="99">
        <v>13692.0973988771</v>
      </c>
      <c r="O1577" s="99">
        <v>37059.417171001398</v>
      </c>
      <c r="P1577" s="99">
        <v>0</v>
      </c>
      <c r="Q1577" s="99">
        <v>5045.24449688196</v>
      </c>
      <c r="R1577" s="99">
        <v>2922.1999386549001</v>
      </c>
      <c r="S1577" s="99">
        <v>0</v>
      </c>
      <c r="T1577" s="99">
        <v>892.00513876229502</v>
      </c>
      <c r="U1577" s="99">
        <v>32303.464276790601</v>
      </c>
      <c r="V1577" s="99">
        <v>8089912.6936035203</v>
      </c>
      <c r="W1577" s="99">
        <v>564.84392247349001</v>
      </c>
      <c r="X1577" s="99">
        <v>2114077.3901367201</v>
      </c>
      <c r="Y1577" s="99">
        <v>1405655.3651580799</v>
      </c>
      <c r="Z1577" s="99">
        <v>623713.15036010696</v>
      </c>
      <c r="AA1577" s="99">
        <v>0</v>
      </c>
      <c r="AB1577" s="99">
        <v>0</v>
      </c>
      <c r="AC1577" s="99">
        <v>10513210.2700195</v>
      </c>
      <c r="AD1577" s="99">
        <v>0</v>
      </c>
      <c r="AE1577" s="99">
        <v>1536461.5271606401</v>
      </c>
      <c r="AF1577" s="99">
        <v>3277012.0364379901</v>
      </c>
      <c r="AG1577" s="99">
        <v>2281209.7998657199</v>
      </c>
      <c r="AH1577" s="99">
        <v>2348634.3278503399</v>
      </c>
      <c r="AI1577" s="99">
        <v>0</v>
      </c>
      <c r="AJ1577" s="99">
        <v>791794.31299591099</v>
      </c>
      <c r="AK1577" s="99">
        <v>489732.94058608997</v>
      </c>
      <c r="AL1577" s="99">
        <v>0</v>
      </c>
      <c r="AM1577" s="99">
        <v>136618.991769791</v>
      </c>
      <c r="AN1577" s="99">
        <v>10522641.848998999</v>
      </c>
      <c r="AO1577" s="99">
        <v>78398575.824218795</v>
      </c>
      <c r="AP1577" s="99">
        <v>4611.3019728660602</v>
      </c>
      <c r="AQ1577" s="99">
        <v>19442447.7958984</v>
      </c>
      <c r="AR1577" s="99">
        <v>0</v>
      </c>
      <c r="AS1577" s="99">
        <v>4946098.6679077102</v>
      </c>
      <c r="AT1577" s="99">
        <v>0</v>
      </c>
      <c r="AU1577" s="99">
        <v>0</v>
      </c>
      <c r="AV1577" s="99">
        <v>38130484.293457001</v>
      </c>
      <c r="AW1577" s="99">
        <v>0</v>
      </c>
      <c r="AX1577" s="99">
        <v>16050257.873535199</v>
      </c>
      <c r="AY1577" s="99">
        <v>32802522.4992676</v>
      </c>
      <c r="AZ1577" s="99">
        <v>19339856.4677734</v>
      </c>
      <c r="BA1577" s="99">
        <v>22761609.270019501</v>
      </c>
      <c r="BB1577" s="99">
        <v>0</v>
      </c>
      <c r="BC1577" s="99">
        <v>7243215.2044677697</v>
      </c>
      <c r="BD1577" s="99">
        <v>3828662.5657958998</v>
      </c>
      <c r="BE1577" s="99">
        <v>0</v>
      </c>
      <c r="BF1577" s="99">
        <v>1137286.4897308301</v>
      </c>
      <c r="BG1577" s="99">
        <v>38149487.591796897</v>
      </c>
      <c r="BH1577" s="99">
        <v>17557535.3046875</v>
      </c>
      <c r="BI1577" s="99">
        <v>641.64387396722998</v>
      </c>
      <c r="BJ1577" s="99">
        <v>4281571.5178832998</v>
      </c>
      <c r="BK1577" s="99">
        <v>3187250.4786682101</v>
      </c>
      <c r="BL1577" s="99">
        <v>0</v>
      </c>
      <c r="BM1577" s="99">
        <v>0</v>
      </c>
      <c r="BN1577" s="99">
        <v>0</v>
      </c>
      <c r="BO1577" s="99">
        <v>0</v>
      </c>
      <c r="BP1577" s="99">
        <v>0</v>
      </c>
      <c r="BQ1577" s="99">
        <v>0</v>
      </c>
      <c r="BR1577" s="99">
        <v>8340893.9436035203</v>
      </c>
      <c r="BS1577" s="99">
        <v>6517156.20458984</v>
      </c>
      <c r="BT1577" s="99">
        <v>4414532.3997192401</v>
      </c>
      <c r="BU1577" s="99">
        <v>0</v>
      </c>
      <c r="BV1577" s="99">
        <v>2529616.3763732901</v>
      </c>
      <c r="BW1577" s="99">
        <v>437658.64326095599</v>
      </c>
      <c r="BX1577" s="99">
        <v>0</v>
      </c>
      <c r="BY1577" s="99">
        <v>0</v>
      </c>
      <c r="BZ1577" s="99">
        <v>0</v>
      </c>
      <c r="CA1577" s="99">
        <v>0</v>
      </c>
      <c r="CB1577" s="99">
        <v>10200329.743042</v>
      </c>
      <c r="CC1577" s="99">
        <v>97740576.838867202</v>
      </c>
      <c r="CD1577" s="99">
        <v>21846766.512939502</v>
      </c>
      <c r="CE1577" s="99">
        <v>3692.4264309406299</v>
      </c>
      <c r="CF1577" s="99">
        <v>624897.69185638404</v>
      </c>
      <c r="CG1577" s="99">
        <v>4953541.85583496</v>
      </c>
      <c r="CH1577" s="99">
        <v>0</v>
      </c>
      <c r="CI1577" s="99">
        <v>134732.035743713</v>
      </c>
      <c r="CJ1577" s="99">
        <v>10824354.0814209</v>
      </c>
      <c r="CK1577" s="99">
        <v>102686610.90722699</v>
      </c>
      <c r="CL1577" s="99">
        <v>22290095.761230499</v>
      </c>
      <c r="CM1577" s="166">
        <v>166705.80079841599</v>
      </c>
      <c r="CN1577" s="166">
        <v>21351714.745361298</v>
      </c>
      <c r="CO1577" s="166">
        <v>140821910.75</v>
      </c>
      <c r="CP1577" s="99">
        <v>22290095.761230499</v>
      </c>
      <c r="CQ1577" s="99">
        <v>0</v>
      </c>
      <c r="CR1577" s="99">
        <v>0</v>
      </c>
      <c r="CS1577" s="99">
        <v>0</v>
      </c>
      <c r="CT1577" s="99">
        <v>0</v>
      </c>
      <c r="CU1577" s="98">
        <v>19959.856834402999</v>
      </c>
      <c r="CV1577" s="98">
        <v>35491.261551265998</v>
      </c>
      <c r="CW1577" s="98">
        <v>10825227.434898384</v>
      </c>
      <c r="CX1577" s="98">
        <v>102694118.69470216</v>
      </c>
    </row>
    <row r="1578" spans="1:102" x14ac:dyDescent="0.2">
      <c r="A1578" s="98" t="s">
        <v>76</v>
      </c>
      <c r="B1578" s="100">
        <v>40422</v>
      </c>
      <c r="C1578" s="99">
        <v>111380.47563838999</v>
      </c>
      <c r="D1578" s="99">
        <v>9.0693206549622101</v>
      </c>
      <c r="E1578" s="99">
        <v>19088.911503553401</v>
      </c>
      <c r="F1578" s="99">
        <v>0</v>
      </c>
      <c r="G1578" s="99">
        <v>3735.0886675715401</v>
      </c>
      <c r="H1578" s="99">
        <v>0</v>
      </c>
      <c r="I1578" s="99">
        <v>0</v>
      </c>
      <c r="J1578" s="99">
        <v>32682.009159803401</v>
      </c>
      <c r="K1578" s="99">
        <v>0</v>
      </c>
      <c r="L1578" s="99">
        <v>30815.653637170799</v>
      </c>
      <c r="M1578" s="99">
        <v>47082.328459262797</v>
      </c>
      <c r="N1578" s="99">
        <v>13671.707730293299</v>
      </c>
      <c r="O1578" s="99">
        <v>36843.314171791098</v>
      </c>
      <c r="P1578" s="99">
        <v>0</v>
      </c>
      <c r="Q1578" s="99">
        <v>4943.9781106710398</v>
      </c>
      <c r="R1578" s="99">
        <v>2922.7547638118299</v>
      </c>
      <c r="S1578" s="99">
        <v>0</v>
      </c>
      <c r="T1578" s="99">
        <v>919.41551011055697</v>
      </c>
      <c r="U1578" s="99">
        <v>32865.9232268333</v>
      </c>
      <c r="V1578" s="99">
        <v>8099871.7281494103</v>
      </c>
      <c r="W1578" s="99">
        <v>607.72359647601797</v>
      </c>
      <c r="X1578" s="99">
        <v>2053285.2514953599</v>
      </c>
      <c r="Y1578" s="99">
        <v>1380799.21401978</v>
      </c>
      <c r="Z1578" s="99">
        <v>631198.96171569801</v>
      </c>
      <c r="AA1578" s="99">
        <v>0</v>
      </c>
      <c r="AB1578" s="99">
        <v>0</v>
      </c>
      <c r="AC1578" s="99">
        <v>10716232.634521499</v>
      </c>
      <c r="AD1578" s="99">
        <v>0</v>
      </c>
      <c r="AE1578" s="99">
        <v>1506348.7161865199</v>
      </c>
      <c r="AF1578" s="99">
        <v>3296130.6736755399</v>
      </c>
      <c r="AG1578" s="99">
        <v>2265364.3570556599</v>
      </c>
      <c r="AH1578" s="99">
        <v>2283805.1965026902</v>
      </c>
      <c r="AI1578" s="99">
        <v>0</v>
      </c>
      <c r="AJ1578" s="99">
        <v>764520.78894043004</v>
      </c>
      <c r="AK1578" s="99">
        <v>486043.92936325102</v>
      </c>
      <c r="AL1578" s="99">
        <v>0</v>
      </c>
      <c r="AM1578" s="99">
        <v>138145.77157402001</v>
      </c>
      <c r="AN1578" s="99">
        <v>10726555.080078101</v>
      </c>
      <c r="AO1578" s="99">
        <v>78798029.013671905</v>
      </c>
      <c r="AP1578" s="99">
        <v>5045.9811339378402</v>
      </c>
      <c r="AQ1578" s="99">
        <v>18958455.791503899</v>
      </c>
      <c r="AR1578" s="99">
        <v>0</v>
      </c>
      <c r="AS1578" s="99">
        <v>5024290.9365234403</v>
      </c>
      <c r="AT1578" s="99">
        <v>0</v>
      </c>
      <c r="AU1578" s="99">
        <v>0</v>
      </c>
      <c r="AV1578" s="99">
        <v>39002128.786621101</v>
      </c>
      <c r="AW1578" s="99">
        <v>0</v>
      </c>
      <c r="AX1578" s="99">
        <v>15755604.744506801</v>
      </c>
      <c r="AY1578" s="99">
        <v>33166745.685058601</v>
      </c>
      <c r="AZ1578" s="99">
        <v>19217053.340820301</v>
      </c>
      <c r="BA1578" s="99">
        <v>22252556.458740201</v>
      </c>
      <c r="BB1578" s="99">
        <v>0</v>
      </c>
      <c r="BC1578" s="99">
        <v>6996131.7459716797</v>
      </c>
      <c r="BD1578" s="99">
        <v>3810272.6458435101</v>
      </c>
      <c r="BE1578" s="99">
        <v>0</v>
      </c>
      <c r="BF1578" s="99">
        <v>1160508.6127471901</v>
      </c>
      <c r="BG1578" s="99">
        <v>39068577.097656302</v>
      </c>
      <c r="BH1578" s="99">
        <v>17440841.551269501</v>
      </c>
      <c r="BI1578" s="99">
        <v>659.13138235360395</v>
      </c>
      <c r="BJ1578" s="99">
        <v>4175032.6795349098</v>
      </c>
      <c r="BK1578" s="99">
        <v>3086420.1635436998</v>
      </c>
      <c r="BL1578" s="99">
        <v>0</v>
      </c>
      <c r="BM1578" s="99">
        <v>0</v>
      </c>
      <c r="BN1578" s="99">
        <v>0</v>
      </c>
      <c r="BO1578" s="99">
        <v>0</v>
      </c>
      <c r="BP1578" s="99">
        <v>0</v>
      </c>
      <c r="BQ1578" s="99">
        <v>0</v>
      </c>
      <c r="BR1578" s="99">
        <v>8374840.1552734403</v>
      </c>
      <c r="BS1578" s="99">
        <v>6467547.5178832998</v>
      </c>
      <c r="BT1578" s="99">
        <v>4310651.7520752</v>
      </c>
      <c r="BU1578" s="99">
        <v>0</v>
      </c>
      <c r="BV1578" s="99">
        <v>2440731.0630188002</v>
      </c>
      <c r="BW1578" s="99">
        <v>444588.0703125</v>
      </c>
      <c r="BX1578" s="99">
        <v>0</v>
      </c>
      <c r="BY1578" s="99">
        <v>0</v>
      </c>
      <c r="BZ1578" s="99">
        <v>0</v>
      </c>
      <c r="CA1578" s="99">
        <v>0</v>
      </c>
      <c r="CB1578" s="99">
        <v>10134001.9841309</v>
      </c>
      <c r="CC1578" s="99">
        <v>97775978.932617202</v>
      </c>
      <c r="CD1578" s="99">
        <v>21585216.700927701</v>
      </c>
      <c r="CE1578" s="99">
        <v>3738.1866696178899</v>
      </c>
      <c r="CF1578" s="99">
        <v>624507.47970581101</v>
      </c>
      <c r="CG1578" s="99">
        <v>4981518.31286621</v>
      </c>
      <c r="CH1578" s="99">
        <v>0</v>
      </c>
      <c r="CI1578" s="99">
        <v>134299.05858993501</v>
      </c>
      <c r="CJ1578" s="99">
        <v>10758435.724975601</v>
      </c>
      <c r="CK1578" s="99">
        <v>102754329.48242199</v>
      </c>
      <c r="CL1578" s="99">
        <v>22023515.286865201</v>
      </c>
      <c r="CM1578" s="166">
        <v>166959.45805549601</v>
      </c>
      <c r="CN1578" s="166">
        <v>21513301.877929699</v>
      </c>
      <c r="CO1578" s="166">
        <v>141690052.43164101</v>
      </c>
      <c r="CP1578" s="99">
        <v>22023515.286865201</v>
      </c>
      <c r="CQ1578" s="99">
        <v>0</v>
      </c>
      <c r="CR1578" s="99">
        <v>0</v>
      </c>
      <c r="CS1578" s="99">
        <v>0</v>
      </c>
      <c r="CT1578" s="99">
        <v>0</v>
      </c>
      <c r="CU1578" s="98">
        <v>19231.981913909</v>
      </c>
      <c r="CV1578" s="98">
        <v>36149.402688155998</v>
      </c>
      <c r="CW1578" s="98">
        <v>10758509.463836711</v>
      </c>
      <c r="CX1578" s="98">
        <v>102757497.24548341</v>
      </c>
    </row>
    <row r="1579" spans="1:102" x14ac:dyDescent="0.2">
      <c r="A1579" s="98" t="s">
        <v>76</v>
      </c>
      <c r="B1579" s="100">
        <v>40513</v>
      </c>
      <c r="C1579" s="99">
        <v>110916.546177864</v>
      </c>
      <c r="D1579" s="99">
        <v>7.8924763919785601</v>
      </c>
      <c r="E1579" s="99">
        <v>18358.692582368902</v>
      </c>
      <c r="F1579" s="99">
        <v>0</v>
      </c>
      <c r="G1579" s="99">
        <v>3745.3635548949201</v>
      </c>
      <c r="H1579" s="99">
        <v>0</v>
      </c>
      <c r="I1579" s="99">
        <v>0</v>
      </c>
      <c r="J1579" s="99">
        <v>33361.925458908103</v>
      </c>
      <c r="K1579" s="99">
        <v>0</v>
      </c>
      <c r="L1579" s="99">
        <v>35013.838117599502</v>
      </c>
      <c r="M1579" s="99">
        <v>47038.440994262703</v>
      </c>
      <c r="N1579" s="99">
        <v>13528.225938916201</v>
      </c>
      <c r="O1579" s="99">
        <v>35540.253229618102</v>
      </c>
      <c r="P1579" s="99">
        <v>0</v>
      </c>
      <c r="Q1579" s="99">
        <v>4849.8440372943896</v>
      </c>
      <c r="R1579" s="99">
        <v>2892.7242041826198</v>
      </c>
      <c r="S1579" s="99">
        <v>0</v>
      </c>
      <c r="T1579" s="99">
        <v>1043.94915628433</v>
      </c>
      <c r="U1579" s="99">
        <v>33605.131685733802</v>
      </c>
      <c r="V1579" s="99">
        <v>8031171.9612426804</v>
      </c>
      <c r="W1579" s="99">
        <v>787.98635070025898</v>
      </c>
      <c r="X1579" s="99">
        <v>1993718.81427002</v>
      </c>
      <c r="Y1579" s="99">
        <v>1324317.3034057601</v>
      </c>
      <c r="Z1579" s="99">
        <v>618989.66179657006</v>
      </c>
      <c r="AA1579" s="99">
        <v>0</v>
      </c>
      <c r="AB1579" s="99">
        <v>0</v>
      </c>
      <c r="AC1579" s="99">
        <v>10870754.661377</v>
      </c>
      <c r="AD1579" s="99">
        <v>0</v>
      </c>
      <c r="AE1579" s="99">
        <v>1629694.8801116899</v>
      </c>
      <c r="AF1579" s="99">
        <v>3283867.55285645</v>
      </c>
      <c r="AG1579" s="99">
        <v>2222678.5455322298</v>
      </c>
      <c r="AH1579" s="99">
        <v>2156355.0885925302</v>
      </c>
      <c r="AI1579" s="99">
        <v>0</v>
      </c>
      <c r="AJ1579" s="99">
        <v>752282.55367279099</v>
      </c>
      <c r="AK1579" s="99">
        <v>464274.14089965803</v>
      </c>
      <c r="AL1579" s="99">
        <v>0</v>
      </c>
      <c r="AM1579" s="99">
        <v>145393.04255866999</v>
      </c>
      <c r="AN1579" s="99">
        <v>10930483.644043</v>
      </c>
      <c r="AO1579" s="99">
        <v>78749795.092773393</v>
      </c>
      <c r="AP1579" s="99">
        <v>5641.5991340875598</v>
      </c>
      <c r="AQ1579" s="99">
        <v>18533661.567871101</v>
      </c>
      <c r="AR1579" s="99">
        <v>0</v>
      </c>
      <c r="AS1579" s="99">
        <v>4941119.7270507803</v>
      </c>
      <c r="AT1579" s="99">
        <v>0</v>
      </c>
      <c r="AU1579" s="99">
        <v>0</v>
      </c>
      <c r="AV1579" s="99">
        <v>39962179.715332001</v>
      </c>
      <c r="AW1579" s="99">
        <v>0</v>
      </c>
      <c r="AX1579" s="99">
        <v>17035427.975097701</v>
      </c>
      <c r="AY1579" s="99">
        <v>33337642.980468798</v>
      </c>
      <c r="AZ1579" s="99">
        <v>18985129.138671901</v>
      </c>
      <c r="BA1579" s="99">
        <v>21175017.377197299</v>
      </c>
      <c r="BB1579" s="99">
        <v>0</v>
      </c>
      <c r="BC1579" s="99">
        <v>6936567.2357788105</v>
      </c>
      <c r="BD1579" s="99">
        <v>3653657.0878906301</v>
      </c>
      <c r="BE1579" s="99">
        <v>0</v>
      </c>
      <c r="BF1579" s="99">
        <v>1217080.2613983201</v>
      </c>
      <c r="BG1579" s="99">
        <v>40164523.1650391</v>
      </c>
      <c r="BH1579" s="99">
        <v>17322075.698974598</v>
      </c>
      <c r="BI1579" s="99">
        <v>739.96572291850998</v>
      </c>
      <c r="BJ1579" s="99">
        <v>4068373.8240356399</v>
      </c>
      <c r="BK1579" s="99">
        <v>2995660.3490905799</v>
      </c>
      <c r="BL1579" s="99">
        <v>0</v>
      </c>
      <c r="BM1579" s="99">
        <v>0</v>
      </c>
      <c r="BN1579" s="99">
        <v>0</v>
      </c>
      <c r="BO1579" s="99">
        <v>0</v>
      </c>
      <c r="BP1579" s="99">
        <v>0</v>
      </c>
      <c r="BQ1579" s="99">
        <v>0</v>
      </c>
      <c r="BR1579" s="99">
        <v>8401696.5432128906</v>
      </c>
      <c r="BS1579" s="99">
        <v>6400633.9923095703</v>
      </c>
      <c r="BT1579" s="99">
        <v>4109090.5738220201</v>
      </c>
      <c r="BU1579" s="99">
        <v>0</v>
      </c>
      <c r="BV1579" s="99">
        <v>2436692.8731994601</v>
      </c>
      <c r="BW1579" s="99">
        <v>409586.22788238502</v>
      </c>
      <c r="BX1579" s="99">
        <v>0</v>
      </c>
      <c r="BY1579" s="99">
        <v>0</v>
      </c>
      <c r="BZ1579" s="99">
        <v>0</v>
      </c>
      <c r="CA1579" s="99">
        <v>0</v>
      </c>
      <c r="CB1579" s="99">
        <v>10041288.1335449</v>
      </c>
      <c r="CC1579" s="99">
        <v>97227422.038085893</v>
      </c>
      <c r="CD1579" s="99">
        <v>21386639.8974609</v>
      </c>
      <c r="CE1579" s="99">
        <v>3741.3887911438901</v>
      </c>
      <c r="CF1579" s="99">
        <v>620901.92781829799</v>
      </c>
      <c r="CG1579" s="99">
        <v>4965884.4571533203</v>
      </c>
      <c r="CH1579" s="99">
        <v>0</v>
      </c>
      <c r="CI1579" s="99">
        <v>133046.43340492199</v>
      </c>
      <c r="CJ1579" s="99">
        <v>10661716.1945801</v>
      </c>
      <c r="CK1579" s="99">
        <v>102275103.78125</v>
      </c>
      <c r="CL1579" s="99">
        <v>21794898.660644501</v>
      </c>
      <c r="CM1579" s="166">
        <v>166156.67316246001</v>
      </c>
      <c r="CN1579" s="166">
        <v>21579300.604003899</v>
      </c>
      <c r="CO1579" s="166">
        <v>142468022.34765601</v>
      </c>
      <c r="CP1579" s="99">
        <v>21794898.660644501</v>
      </c>
      <c r="CQ1579" s="99">
        <v>0</v>
      </c>
      <c r="CR1579" s="99">
        <v>0</v>
      </c>
      <c r="CS1579" s="99">
        <v>0</v>
      </c>
      <c r="CT1579" s="99">
        <v>0</v>
      </c>
      <c r="CU1579" s="98">
        <v>18556.177859643001</v>
      </c>
      <c r="CV1579" s="98">
        <v>36706.855088062002</v>
      </c>
      <c r="CW1579" s="98">
        <v>10662190.061363198</v>
      </c>
      <c r="CX1579" s="98">
        <v>102193306.49523921</v>
      </c>
    </row>
    <row r="1580" spans="1:102" x14ac:dyDescent="0.2">
      <c r="A1580" s="98" t="s">
        <v>76</v>
      </c>
      <c r="B1580" s="100">
        <v>40603</v>
      </c>
      <c r="C1580" s="99">
        <v>110110.443580627</v>
      </c>
      <c r="D1580" s="99">
        <v>7.1754050869494703</v>
      </c>
      <c r="E1580" s="99">
        <v>18227.494049072298</v>
      </c>
      <c r="F1580" s="99">
        <v>0</v>
      </c>
      <c r="G1580" s="99">
        <v>3770.15637305379</v>
      </c>
      <c r="H1580" s="99">
        <v>0</v>
      </c>
      <c r="I1580" s="99">
        <v>0</v>
      </c>
      <c r="J1580" s="99">
        <v>34216.325098991401</v>
      </c>
      <c r="K1580" s="99">
        <v>0</v>
      </c>
      <c r="L1580" s="99">
        <v>62336.540991783098</v>
      </c>
      <c r="M1580" s="99">
        <v>46879.267570495598</v>
      </c>
      <c r="N1580" s="99">
        <v>13475.278043866199</v>
      </c>
      <c r="O1580" s="99">
        <v>0</v>
      </c>
      <c r="P1580" s="99">
        <v>0</v>
      </c>
      <c r="Q1580" s="99">
        <v>4764.4072579145404</v>
      </c>
      <c r="R1580" s="99">
        <v>0</v>
      </c>
      <c r="S1580" s="99">
        <v>0</v>
      </c>
      <c r="T1580" s="99">
        <v>3720.2564351558699</v>
      </c>
      <c r="U1580" s="99">
        <v>34425.010801792101</v>
      </c>
      <c r="V1580" s="99">
        <v>7941408.3355102502</v>
      </c>
      <c r="W1580" s="99">
        <v>436.91883938759599</v>
      </c>
      <c r="X1580" s="99">
        <v>1962698.7364502</v>
      </c>
      <c r="Y1580" s="99">
        <v>1313581.90419006</v>
      </c>
      <c r="Z1580" s="99">
        <v>620698.59201812698</v>
      </c>
      <c r="AA1580" s="99">
        <v>0</v>
      </c>
      <c r="AB1580" s="99">
        <v>0</v>
      </c>
      <c r="AC1580" s="99">
        <v>11171756.7891846</v>
      </c>
      <c r="AD1580" s="99">
        <v>0</v>
      </c>
      <c r="AE1580" s="99">
        <v>3660365.1428832998</v>
      </c>
      <c r="AF1580" s="99">
        <v>3279582.44598389</v>
      </c>
      <c r="AG1580" s="99">
        <v>2206522.1833801302</v>
      </c>
      <c r="AH1580" s="99">
        <v>0</v>
      </c>
      <c r="AI1580" s="99">
        <v>0</v>
      </c>
      <c r="AJ1580" s="99">
        <v>734310.78563690197</v>
      </c>
      <c r="AK1580" s="99">
        <v>0</v>
      </c>
      <c r="AL1580" s="99">
        <v>0</v>
      </c>
      <c r="AM1580" s="99">
        <v>615184.36101532006</v>
      </c>
      <c r="AN1580" s="99">
        <v>11206983.551757799</v>
      </c>
      <c r="AO1580" s="99">
        <v>78396339.6875</v>
      </c>
      <c r="AP1580" s="99">
        <v>4196.39776974916</v>
      </c>
      <c r="AQ1580" s="99">
        <v>18432350.545410201</v>
      </c>
      <c r="AR1580" s="99">
        <v>0</v>
      </c>
      <c r="AS1580" s="99">
        <v>4991894.5135498</v>
      </c>
      <c r="AT1580" s="99">
        <v>0</v>
      </c>
      <c r="AU1580" s="99">
        <v>0</v>
      </c>
      <c r="AV1580" s="99">
        <v>41319553.832031302</v>
      </c>
      <c r="AW1580" s="99">
        <v>0</v>
      </c>
      <c r="AX1580" s="99">
        <v>37138824.434570298</v>
      </c>
      <c r="AY1580" s="99">
        <v>33587428.6015625</v>
      </c>
      <c r="AZ1580" s="99">
        <v>18818900.990234401</v>
      </c>
      <c r="BA1580" s="99">
        <v>0</v>
      </c>
      <c r="BB1580" s="99">
        <v>0</v>
      </c>
      <c r="BC1580" s="99">
        <v>6786389.3334350605</v>
      </c>
      <c r="BD1580" s="99">
        <v>0</v>
      </c>
      <c r="BE1580" s="99">
        <v>0</v>
      </c>
      <c r="BF1580" s="99">
        <v>4952210.4719848596</v>
      </c>
      <c r="BG1580" s="99">
        <v>41369995.953125</v>
      </c>
      <c r="BH1580" s="99">
        <v>14008762.5123291</v>
      </c>
      <c r="BI1580" s="99">
        <v>406.98683967813798</v>
      </c>
      <c r="BJ1580" s="99">
        <v>3110511.2101745601</v>
      </c>
      <c r="BK1580" s="99">
        <v>2499236.0033874498</v>
      </c>
      <c r="BL1580" s="99">
        <v>0</v>
      </c>
      <c r="BM1580" s="99">
        <v>0</v>
      </c>
      <c r="BN1580" s="99">
        <v>0</v>
      </c>
      <c r="BO1580" s="99">
        <v>0</v>
      </c>
      <c r="BP1580" s="99">
        <v>0</v>
      </c>
      <c r="BQ1580" s="99">
        <v>0</v>
      </c>
      <c r="BR1580" s="99">
        <v>8392910.8747558594</v>
      </c>
      <c r="BS1580" s="99">
        <v>6368078.5177612295</v>
      </c>
      <c r="BT1580" s="99">
        <v>0</v>
      </c>
      <c r="BU1580" s="99">
        <v>0</v>
      </c>
      <c r="BV1580" s="99">
        <v>2393086.7492065402</v>
      </c>
      <c r="BW1580" s="99">
        <v>0</v>
      </c>
      <c r="BX1580" s="99">
        <v>0</v>
      </c>
      <c r="BY1580" s="99">
        <v>0</v>
      </c>
      <c r="BZ1580" s="99">
        <v>0</v>
      </c>
      <c r="CA1580" s="99">
        <v>0</v>
      </c>
      <c r="CB1580" s="99">
        <v>9920437.69384766</v>
      </c>
      <c r="CC1580" s="99">
        <v>96804942.707031295</v>
      </c>
      <c r="CD1580" s="99">
        <v>17145827.095214799</v>
      </c>
      <c r="CE1580" s="99">
        <v>3775.3810622692099</v>
      </c>
      <c r="CF1580" s="99">
        <v>623331.67834472703</v>
      </c>
      <c r="CG1580" s="99">
        <v>5011443.3070678702</v>
      </c>
      <c r="CH1580" s="99">
        <v>0</v>
      </c>
      <c r="CI1580" s="99">
        <v>132054.470546722</v>
      </c>
      <c r="CJ1580" s="99">
        <v>10544477.754882799</v>
      </c>
      <c r="CK1580" s="99">
        <v>101771510.84277301</v>
      </c>
      <c r="CL1580" s="99">
        <v>17146021.707519501</v>
      </c>
      <c r="CM1580" s="166">
        <v>166139.77401733401</v>
      </c>
      <c r="CN1580" s="166">
        <v>21750884.400390599</v>
      </c>
      <c r="CO1580" s="166">
        <v>143254306.36523399</v>
      </c>
      <c r="CP1580" s="99">
        <v>17146021.707519501</v>
      </c>
      <c r="CQ1580" s="99">
        <v>0</v>
      </c>
      <c r="CR1580" s="99">
        <v>0</v>
      </c>
      <c r="CS1580" s="99">
        <v>0</v>
      </c>
      <c r="CT1580" s="99">
        <v>0</v>
      </c>
      <c r="CU1580" s="98">
        <v>18459.922007587</v>
      </c>
      <c r="CV1580" s="98">
        <v>37668.915158869</v>
      </c>
      <c r="CW1580" s="98">
        <v>10543769.372192387</v>
      </c>
      <c r="CX1580" s="98">
        <v>101816386.01409917</v>
      </c>
    </row>
    <row r="1581" spans="1:102" x14ac:dyDescent="0.2">
      <c r="A1581" s="98" t="s">
        <v>76</v>
      </c>
      <c r="B1581" s="100">
        <v>40695</v>
      </c>
      <c r="C1581" s="99">
        <v>109663.432957649</v>
      </c>
      <c r="D1581" s="99">
        <v>5.9237115369760396</v>
      </c>
      <c r="E1581" s="99">
        <v>17928.624699354201</v>
      </c>
      <c r="F1581" s="99">
        <v>0</v>
      </c>
      <c r="G1581" s="99">
        <v>3818.4929026961299</v>
      </c>
      <c r="H1581" s="99">
        <v>0</v>
      </c>
      <c r="I1581" s="99">
        <v>0</v>
      </c>
      <c r="J1581" s="99">
        <v>34839.489264965101</v>
      </c>
      <c r="K1581" s="99">
        <v>0</v>
      </c>
      <c r="L1581" s="99">
        <v>62521.886129856102</v>
      </c>
      <c r="M1581" s="99">
        <v>46956.079854965203</v>
      </c>
      <c r="N1581" s="99">
        <v>13202.3472578526</v>
      </c>
      <c r="O1581" s="99">
        <v>0</v>
      </c>
      <c r="P1581" s="99">
        <v>0</v>
      </c>
      <c r="Q1581" s="99">
        <v>4738.0094736218498</v>
      </c>
      <c r="R1581" s="99">
        <v>0</v>
      </c>
      <c r="S1581" s="99">
        <v>0</v>
      </c>
      <c r="T1581" s="99">
        <v>3805.8382608592501</v>
      </c>
      <c r="U1581" s="99">
        <v>34993.357411384597</v>
      </c>
      <c r="V1581" s="99">
        <v>7879386.7630004901</v>
      </c>
      <c r="W1581" s="99">
        <v>296.523384936154</v>
      </c>
      <c r="X1581" s="99">
        <v>1926151.8593444801</v>
      </c>
      <c r="Y1581" s="99">
        <v>1291210.17645264</v>
      </c>
      <c r="Z1581" s="99">
        <v>615950.00748443604</v>
      </c>
      <c r="AA1581" s="99">
        <v>0</v>
      </c>
      <c r="AB1581" s="99">
        <v>0</v>
      </c>
      <c r="AC1581" s="99">
        <v>11382841.7543945</v>
      </c>
      <c r="AD1581" s="99">
        <v>0</v>
      </c>
      <c r="AE1581" s="99">
        <v>3638349.3971252399</v>
      </c>
      <c r="AF1581" s="99">
        <v>3289632.4696350102</v>
      </c>
      <c r="AG1581" s="99">
        <v>2164025.4308776902</v>
      </c>
      <c r="AH1581" s="99">
        <v>0</v>
      </c>
      <c r="AI1581" s="99">
        <v>0</v>
      </c>
      <c r="AJ1581" s="99">
        <v>728804.43199157703</v>
      </c>
      <c r="AK1581" s="99">
        <v>0</v>
      </c>
      <c r="AL1581" s="99">
        <v>0</v>
      </c>
      <c r="AM1581" s="99">
        <v>610710.99453735398</v>
      </c>
      <c r="AN1581" s="99">
        <v>11399646.463623</v>
      </c>
      <c r="AO1581" s="99">
        <v>77876717.104492202</v>
      </c>
      <c r="AP1581" s="99">
        <v>2656.0241982340799</v>
      </c>
      <c r="AQ1581" s="99">
        <v>18166646.2111816</v>
      </c>
      <c r="AR1581" s="99">
        <v>0</v>
      </c>
      <c r="AS1581" s="99">
        <v>4991653.5828247098</v>
      </c>
      <c r="AT1581" s="99">
        <v>0</v>
      </c>
      <c r="AU1581" s="99">
        <v>0</v>
      </c>
      <c r="AV1581" s="99">
        <v>42333258.142578103</v>
      </c>
      <c r="AW1581" s="99">
        <v>0</v>
      </c>
      <c r="AX1581" s="99">
        <v>37068350.574707001</v>
      </c>
      <c r="AY1581" s="99">
        <v>33834109.146972701</v>
      </c>
      <c r="AZ1581" s="99">
        <v>18552877.5778809</v>
      </c>
      <c r="BA1581" s="99">
        <v>0</v>
      </c>
      <c r="BB1581" s="99">
        <v>0</v>
      </c>
      <c r="BC1581" s="99">
        <v>6784404.5669555701</v>
      </c>
      <c r="BD1581" s="99">
        <v>0</v>
      </c>
      <c r="BE1581" s="99">
        <v>0</v>
      </c>
      <c r="BF1581" s="99">
        <v>4948461.3445434598</v>
      </c>
      <c r="BG1581" s="99">
        <v>42399788.495605499</v>
      </c>
      <c r="BH1581" s="99">
        <v>14004109.7270508</v>
      </c>
      <c r="BI1581" s="99">
        <v>322.59717721492098</v>
      </c>
      <c r="BJ1581" s="99">
        <v>3022833.59588623</v>
      </c>
      <c r="BK1581" s="99">
        <v>2424287.5881957998</v>
      </c>
      <c r="BL1581" s="99">
        <v>0</v>
      </c>
      <c r="BM1581" s="99">
        <v>0</v>
      </c>
      <c r="BN1581" s="99">
        <v>0</v>
      </c>
      <c r="BO1581" s="99">
        <v>0</v>
      </c>
      <c r="BP1581" s="99">
        <v>0</v>
      </c>
      <c r="BQ1581" s="99">
        <v>0</v>
      </c>
      <c r="BR1581" s="99">
        <v>8407208.3542480506</v>
      </c>
      <c r="BS1581" s="99">
        <v>6269650.8558959998</v>
      </c>
      <c r="BT1581" s="99">
        <v>0</v>
      </c>
      <c r="BU1581" s="99">
        <v>0</v>
      </c>
      <c r="BV1581" s="99">
        <v>2387924.5154418899</v>
      </c>
      <c r="BW1581" s="99">
        <v>0</v>
      </c>
      <c r="BX1581" s="99">
        <v>0</v>
      </c>
      <c r="BY1581" s="99">
        <v>0</v>
      </c>
      <c r="BZ1581" s="99">
        <v>0</v>
      </c>
      <c r="CA1581" s="99">
        <v>0</v>
      </c>
      <c r="CB1581" s="99">
        <v>9787471.9124755897</v>
      </c>
      <c r="CC1581" s="99">
        <v>95978791.716796905</v>
      </c>
      <c r="CD1581" s="99">
        <v>17026218.715332001</v>
      </c>
      <c r="CE1581" s="99">
        <v>3817.25346377492</v>
      </c>
      <c r="CF1581" s="99">
        <v>613958.77858734096</v>
      </c>
      <c r="CG1581" s="99">
        <v>4971697.3693847703</v>
      </c>
      <c r="CH1581" s="99">
        <v>0</v>
      </c>
      <c r="CI1581" s="99">
        <v>131402.34430313099</v>
      </c>
      <c r="CJ1581" s="99">
        <v>10401173.540161099</v>
      </c>
      <c r="CK1581" s="99">
        <v>100897922.89257801</v>
      </c>
      <c r="CL1581" s="99">
        <v>17021288.942382801</v>
      </c>
      <c r="CM1581" s="166">
        <v>166036.79034042399</v>
      </c>
      <c r="CN1581" s="166">
        <v>21857919.775878899</v>
      </c>
      <c r="CO1581" s="166">
        <v>143334751.99414101</v>
      </c>
      <c r="CP1581" s="99">
        <v>17021288.942382801</v>
      </c>
      <c r="CQ1581" s="99">
        <v>0</v>
      </c>
      <c r="CR1581" s="99">
        <v>0</v>
      </c>
      <c r="CS1581" s="99">
        <v>0</v>
      </c>
      <c r="CT1581" s="99">
        <v>0</v>
      </c>
      <c r="CU1581" s="98">
        <v>18123.282940083998</v>
      </c>
      <c r="CV1581" s="98">
        <v>38316.262913489001</v>
      </c>
      <c r="CW1581" s="98">
        <v>10401430.691062931</v>
      </c>
      <c r="CX1581" s="98">
        <v>100950489.08618167</v>
      </c>
    </row>
    <row r="1582" spans="1:102" x14ac:dyDescent="0.2">
      <c r="A1582" s="98" t="s">
        <v>76</v>
      </c>
      <c r="B1582" s="100">
        <v>40787</v>
      </c>
      <c r="C1582" s="99">
        <v>109375.082759857</v>
      </c>
      <c r="D1582" s="99">
        <v>5.0231565779540697</v>
      </c>
      <c r="E1582" s="99">
        <v>17525.8016293049</v>
      </c>
      <c r="F1582" s="99">
        <v>0</v>
      </c>
      <c r="G1582" s="99">
        <v>3791.4897705614599</v>
      </c>
      <c r="H1582" s="99">
        <v>0</v>
      </c>
      <c r="I1582" s="99">
        <v>0</v>
      </c>
      <c r="J1582" s="99">
        <v>35061.830248355902</v>
      </c>
      <c r="K1582" s="99">
        <v>0</v>
      </c>
      <c r="L1582" s="99">
        <v>63145.456377029397</v>
      </c>
      <c r="M1582" s="99">
        <v>46997.359228134199</v>
      </c>
      <c r="N1582" s="99">
        <v>13082.892113923999</v>
      </c>
      <c r="O1582" s="99">
        <v>0</v>
      </c>
      <c r="P1582" s="99">
        <v>0</v>
      </c>
      <c r="Q1582" s="99">
        <v>4719.2122468948401</v>
      </c>
      <c r="R1582" s="99">
        <v>0</v>
      </c>
      <c r="S1582" s="99">
        <v>0</v>
      </c>
      <c r="T1582" s="99">
        <v>3811.9606363177299</v>
      </c>
      <c r="U1582" s="99">
        <v>35206.441865920999</v>
      </c>
      <c r="V1582" s="99">
        <v>7836569.8674926804</v>
      </c>
      <c r="W1582" s="99">
        <v>369.531707473099</v>
      </c>
      <c r="X1582" s="99">
        <v>1866439.6885833701</v>
      </c>
      <c r="Y1582" s="99">
        <v>1259300.1546478299</v>
      </c>
      <c r="Z1582" s="99">
        <v>600784.47771453904</v>
      </c>
      <c r="AA1582" s="99">
        <v>0</v>
      </c>
      <c r="AB1582" s="99">
        <v>0</v>
      </c>
      <c r="AC1582" s="99">
        <v>11432284.2463379</v>
      </c>
      <c r="AD1582" s="99">
        <v>0</v>
      </c>
      <c r="AE1582" s="99">
        <v>3594415.2456054701</v>
      </c>
      <c r="AF1582" s="99">
        <v>3284471.4533996601</v>
      </c>
      <c r="AG1582" s="99">
        <v>2128464.6135559101</v>
      </c>
      <c r="AH1582" s="99">
        <v>0</v>
      </c>
      <c r="AI1582" s="99">
        <v>0</v>
      </c>
      <c r="AJ1582" s="99">
        <v>730848.44036865199</v>
      </c>
      <c r="AK1582" s="99">
        <v>0</v>
      </c>
      <c r="AL1582" s="99">
        <v>0</v>
      </c>
      <c r="AM1582" s="99">
        <v>602157.74959564197</v>
      </c>
      <c r="AN1582" s="99">
        <v>11437141.072998</v>
      </c>
      <c r="AO1582" s="99">
        <v>78122126.733398393</v>
      </c>
      <c r="AP1582" s="99">
        <v>3529.5595597326801</v>
      </c>
      <c r="AQ1582" s="99">
        <v>17632078.4060059</v>
      </c>
      <c r="AR1582" s="99">
        <v>0</v>
      </c>
      <c r="AS1582" s="99">
        <v>4874268.1236572303</v>
      </c>
      <c r="AT1582" s="99">
        <v>0</v>
      </c>
      <c r="AU1582" s="99">
        <v>0</v>
      </c>
      <c r="AV1582" s="99">
        <v>42871060.7099609</v>
      </c>
      <c r="AW1582" s="99">
        <v>0</v>
      </c>
      <c r="AX1582" s="99">
        <v>36826736.6240234</v>
      </c>
      <c r="AY1582" s="99">
        <v>34205560.551269501</v>
      </c>
      <c r="AZ1582" s="99">
        <v>18340371.761230499</v>
      </c>
      <c r="BA1582" s="99">
        <v>0</v>
      </c>
      <c r="BB1582" s="99">
        <v>0</v>
      </c>
      <c r="BC1582" s="99">
        <v>6821328.5307617197</v>
      </c>
      <c r="BD1582" s="99">
        <v>0</v>
      </c>
      <c r="BE1582" s="99">
        <v>0</v>
      </c>
      <c r="BF1582" s="99">
        <v>4882187.7664794903</v>
      </c>
      <c r="BG1582" s="99">
        <v>42918384.300781302</v>
      </c>
      <c r="BH1582" s="99">
        <v>14152376.2275391</v>
      </c>
      <c r="BI1582" s="99">
        <v>221.968142991886</v>
      </c>
      <c r="BJ1582" s="99">
        <v>2948889.1835632301</v>
      </c>
      <c r="BK1582" s="99">
        <v>2373876.3898620601</v>
      </c>
      <c r="BL1582" s="99">
        <v>0</v>
      </c>
      <c r="BM1582" s="99">
        <v>0</v>
      </c>
      <c r="BN1582" s="99">
        <v>0</v>
      </c>
      <c r="BO1582" s="99">
        <v>0</v>
      </c>
      <c r="BP1582" s="99">
        <v>0</v>
      </c>
      <c r="BQ1582" s="99">
        <v>0</v>
      </c>
      <c r="BR1582" s="99">
        <v>8433486.5388183594</v>
      </c>
      <c r="BS1582" s="99">
        <v>6202450.2036132803</v>
      </c>
      <c r="BT1582" s="99">
        <v>0</v>
      </c>
      <c r="BU1582" s="99">
        <v>0</v>
      </c>
      <c r="BV1582" s="99">
        <v>2393104.7406005901</v>
      </c>
      <c r="BW1582" s="99">
        <v>0</v>
      </c>
      <c r="BX1582" s="99">
        <v>0</v>
      </c>
      <c r="BY1582" s="99">
        <v>0</v>
      </c>
      <c r="BZ1582" s="99">
        <v>0</v>
      </c>
      <c r="CA1582" s="99">
        <v>0</v>
      </c>
      <c r="CB1582" s="99">
        <v>9712599.1440429706</v>
      </c>
      <c r="CC1582" s="99">
        <v>95785401.365234405</v>
      </c>
      <c r="CD1582" s="99">
        <v>17078410.4067383</v>
      </c>
      <c r="CE1582" s="99">
        <v>3789.68331468105</v>
      </c>
      <c r="CF1582" s="99">
        <v>602993.41841888404</v>
      </c>
      <c r="CG1582" s="99">
        <v>4910619.57177734</v>
      </c>
      <c r="CH1582" s="99">
        <v>0</v>
      </c>
      <c r="CI1582" s="99">
        <v>130751.99530983</v>
      </c>
      <c r="CJ1582" s="99">
        <v>10315221.260253901</v>
      </c>
      <c r="CK1582" s="99">
        <v>100712708.37011699</v>
      </c>
      <c r="CL1582" s="99">
        <v>17089852.105224598</v>
      </c>
      <c r="CM1582" s="166">
        <v>165861.75868797299</v>
      </c>
      <c r="CN1582" s="166">
        <v>21729156.8984375</v>
      </c>
      <c r="CO1582" s="166">
        <v>143712560.33593801</v>
      </c>
      <c r="CP1582" s="99">
        <v>17089852.105224598</v>
      </c>
      <c r="CQ1582" s="99">
        <v>0</v>
      </c>
      <c r="CR1582" s="99">
        <v>0</v>
      </c>
      <c r="CS1582" s="99">
        <v>0</v>
      </c>
      <c r="CT1582" s="99">
        <v>0</v>
      </c>
      <c r="CU1582" s="98">
        <v>17621.900327534</v>
      </c>
      <c r="CV1582" s="98">
        <v>38587.396820745998</v>
      </c>
      <c r="CW1582" s="98">
        <v>10315592.562461855</v>
      </c>
      <c r="CX1582" s="98">
        <v>100696020.93701175</v>
      </c>
    </row>
    <row r="1583" spans="1:102" x14ac:dyDescent="0.2">
      <c r="A1583" s="98" t="s">
        <v>76</v>
      </c>
      <c r="B1583" s="100">
        <v>40878</v>
      </c>
      <c r="C1583" s="99">
        <v>109680.247867584</v>
      </c>
      <c r="D1583" s="99">
        <v>3.9421516389993498</v>
      </c>
      <c r="E1583" s="99">
        <v>17698.030215024901</v>
      </c>
      <c r="F1583" s="99">
        <v>0</v>
      </c>
      <c r="G1583" s="99">
        <v>3826.3623795807398</v>
      </c>
      <c r="H1583" s="99">
        <v>0</v>
      </c>
      <c r="I1583" s="99">
        <v>0</v>
      </c>
      <c r="J1583" s="99">
        <v>35759.498035430901</v>
      </c>
      <c r="K1583" s="99">
        <v>0</v>
      </c>
      <c r="L1583" s="99">
        <v>62549.108826160402</v>
      </c>
      <c r="M1583" s="99">
        <v>47109.9706420898</v>
      </c>
      <c r="N1583" s="99">
        <v>12929.139966011</v>
      </c>
      <c r="O1583" s="99">
        <v>0</v>
      </c>
      <c r="P1583" s="99">
        <v>0</v>
      </c>
      <c r="Q1583" s="99">
        <v>4788.1256277561197</v>
      </c>
      <c r="R1583" s="99">
        <v>0</v>
      </c>
      <c r="S1583" s="99">
        <v>0</v>
      </c>
      <c r="T1583" s="99">
        <v>3798.80315172672</v>
      </c>
      <c r="U1583" s="99">
        <v>35910.222339630098</v>
      </c>
      <c r="V1583" s="99">
        <v>7807849.1260376005</v>
      </c>
      <c r="W1583" s="99">
        <v>194.79691941849899</v>
      </c>
      <c r="X1583" s="99">
        <v>1849048.6860046401</v>
      </c>
      <c r="Y1583" s="99">
        <v>1247936.5937194801</v>
      </c>
      <c r="Z1583" s="99">
        <v>605932.54710388195</v>
      </c>
      <c r="AA1583" s="99">
        <v>0</v>
      </c>
      <c r="AB1583" s="99">
        <v>0</v>
      </c>
      <c r="AC1583" s="99">
        <v>11628832.1448975</v>
      </c>
      <c r="AD1583" s="99">
        <v>0</v>
      </c>
      <c r="AE1583" s="99">
        <v>3520477.0369873</v>
      </c>
      <c r="AF1583" s="99">
        <v>3304008.7807006799</v>
      </c>
      <c r="AG1583" s="99">
        <v>2090269.8868865999</v>
      </c>
      <c r="AH1583" s="99">
        <v>0</v>
      </c>
      <c r="AI1583" s="99">
        <v>0</v>
      </c>
      <c r="AJ1583" s="99">
        <v>733423.61761474598</v>
      </c>
      <c r="AK1583" s="99">
        <v>0</v>
      </c>
      <c r="AL1583" s="99">
        <v>0</v>
      </c>
      <c r="AM1583" s="99">
        <v>601774.53923797596</v>
      </c>
      <c r="AN1583" s="99">
        <v>11664505.169677701</v>
      </c>
      <c r="AO1583" s="99">
        <v>78485808.552734405</v>
      </c>
      <c r="AP1583" s="99">
        <v>1754.2202687561501</v>
      </c>
      <c r="AQ1583" s="99">
        <v>17607776.8195801</v>
      </c>
      <c r="AR1583" s="99">
        <v>0</v>
      </c>
      <c r="AS1583" s="99">
        <v>4965435.6660766602</v>
      </c>
      <c r="AT1583" s="99">
        <v>0</v>
      </c>
      <c r="AU1583" s="99">
        <v>0</v>
      </c>
      <c r="AV1583" s="99">
        <v>43851551.9677734</v>
      </c>
      <c r="AW1583" s="99">
        <v>0</v>
      </c>
      <c r="AX1583" s="99">
        <v>36273322.951171897</v>
      </c>
      <c r="AY1583" s="99">
        <v>34624959.478027299</v>
      </c>
      <c r="AZ1583" s="99">
        <v>18148648.410644501</v>
      </c>
      <c r="BA1583" s="99">
        <v>0</v>
      </c>
      <c r="BB1583" s="99">
        <v>0</v>
      </c>
      <c r="BC1583" s="99">
        <v>6857166.4517822303</v>
      </c>
      <c r="BD1583" s="99">
        <v>0</v>
      </c>
      <c r="BE1583" s="99">
        <v>0</v>
      </c>
      <c r="BF1583" s="99">
        <v>4930902.88671875</v>
      </c>
      <c r="BG1583" s="99">
        <v>43973872.370117202</v>
      </c>
      <c r="BH1583" s="99">
        <v>14189043.439453101</v>
      </c>
      <c r="BI1583" s="99">
        <v>161.80032552965</v>
      </c>
      <c r="BJ1583" s="99">
        <v>2932708.3687744099</v>
      </c>
      <c r="BK1583" s="99">
        <v>2352931.3968200702</v>
      </c>
      <c r="BL1583" s="99">
        <v>0</v>
      </c>
      <c r="BM1583" s="99">
        <v>0</v>
      </c>
      <c r="BN1583" s="99">
        <v>0</v>
      </c>
      <c r="BO1583" s="99">
        <v>0</v>
      </c>
      <c r="BP1583" s="99">
        <v>0</v>
      </c>
      <c r="BQ1583" s="99">
        <v>0</v>
      </c>
      <c r="BR1583" s="99">
        <v>8542196.8441162091</v>
      </c>
      <c r="BS1583" s="99">
        <v>6146404.0656127902</v>
      </c>
      <c r="BT1583" s="99">
        <v>0</v>
      </c>
      <c r="BU1583" s="99">
        <v>0</v>
      </c>
      <c r="BV1583" s="99">
        <v>2417001.1139831501</v>
      </c>
      <c r="BW1583" s="99">
        <v>0</v>
      </c>
      <c r="BX1583" s="99">
        <v>0</v>
      </c>
      <c r="BY1583" s="99">
        <v>0</v>
      </c>
      <c r="BZ1583" s="99">
        <v>0</v>
      </c>
      <c r="CA1583" s="99">
        <v>0</v>
      </c>
      <c r="CB1583" s="99">
        <v>9670632.5989990197</v>
      </c>
      <c r="CC1583" s="99">
        <v>96044872.241210893</v>
      </c>
      <c r="CD1583" s="99">
        <v>17121802.473388702</v>
      </c>
      <c r="CE1583" s="99">
        <v>3825.32096797228</v>
      </c>
      <c r="CF1583" s="99">
        <v>603130.92652893101</v>
      </c>
      <c r="CG1583" s="99">
        <v>4938809.7577514602</v>
      </c>
      <c r="CH1583" s="99">
        <v>0</v>
      </c>
      <c r="CI1583" s="99">
        <v>131231.99176788301</v>
      </c>
      <c r="CJ1583" s="99">
        <v>10274807.206054701</v>
      </c>
      <c r="CK1583" s="99">
        <v>101029392.605469</v>
      </c>
      <c r="CL1583" s="99">
        <v>17128297.377685498</v>
      </c>
      <c r="CM1583" s="166">
        <v>166684.42775726301</v>
      </c>
      <c r="CN1583" s="166">
        <v>21902764.173095699</v>
      </c>
      <c r="CO1583" s="166">
        <v>144880919.54882801</v>
      </c>
      <c r="CP1583" s="99">
        <v>17128297.377685498</v>
      </c>
      <c r="CQ1583" s="99">
        <v>0</v>
      </c>
      <c r="CR1583" s="99">
        <v>0</v>
      </c>
      <c r="CS1583" s="99">
        <v>0</v>
      </c>
      <c r="CT1583" s="99">
        <v>0</v>
      </c>
      <c r="CU1583" s="98">
        <v>17830.044209164</v>
      </c>
      <c r="CV1583" s="98">
        <v>39207.057345446003</v>
      </c>
      <c r="CW1583" s="98">
        <v>10273763.52552795</v>
      </c>
      <c r="CX1583" s="98">
        <v>100983681.99896236</v>
      </c>
    </row>
    <row r="1584" spans="1:102" x14ac:dyDescent="0.2">
      <c r="A1584" s="98" t="s">
        <v>76</v>
      </c>
      <c r="B1584" s="100">
        <v>40969</v>
      </c>
      <c r="C1584" s="99">
        <v>109695.576937675</v>
      </c>
      <c r="D1584" s="99">
        <v>4.0698064919561103</v>
      </c>
      <c r="E1584" s="99">
        <v>17473.362955570199</v>
      </c>
      <c r="F1584" s="99">
        <v>0</v>
      </c>
      <c r="G1584" s="99">
        <v>3861.7381644546999</v>
      </c>
      <c r="H1584" s="99">
        <v>0</v>
      </c>
      <c r="I1584" s="99">
        <v>0</v>
      </c>
      <c r="J1584" s="99">
        <v>36228.248017787897</v>
      </c>
      <c r="K1584" s="99">
        <v>0</v>
      </c>
      <c r="L1584" s="99">
        <v>61730.0087604523</v>
      </c>
      <c r="M1584" s="99">
        <v>47283.0043144226</v>
      </c>
      <c r="N1584" s="99">
        <v>12754.9446707964</v>
      </c>
      <c r="O1584" s="99">
        <v>0</v>
      </c>
      <c r="P1584" s="99">
        <v>0</v>
      </c>
      <c r="Q1584" s="99">
        <v>4880.5122708082199</v>
      </c>
      <c r="R1584" s="99">
        <v>0</v>
      </c>
      <c r="S1584" s="99">
        <v>0</v>
      </c>
      <c r="T1584" s="99">
        <v>3823.5972482562102</v>
      </c>
      <c r="U1584" s="99">
        <v>36379.8742713928</v>
      </c>
      <c r="V1584" s="99">
        <v>7793700.16760254</v>
      </c>
      <c r="W1584" s="99">
        <v>206.30440898984699</v>
      </c>
      <c r="X1584" s="99">
        <v>1819079.40234375</v>
      </c>
      <c r="Y1584" s="99">
        <v>1209659.8750457801</v>
      </c>
      <c r="Z1584" s="99">
        <v>615541.31195068394</v>
      </c>
      <c r="AA1584" s="99">
        <v>0</v>
      </c>
      <c r="AB1584" s="99">
        <v>0</v>
      </c>
      <c r="AC1584" s="99">
        <v>11866837.2497559</v>
      </c>
      <c r="AD1584" s="99">
        <v>0</v>
      </c>
      <c r="AE1584" s="99">
        <v>3512642.9700927702</v>
      </c>
      <c r="AF1584" s="99">
        <v>3364605.9558410598</v>
      </c>
      <c r="AG1584" s="99">
        <v>2052632.99784851</v>
      </c>
      <c r="AH1584" s="99">
        <v>0</v>
      </c>
      <c r="AI1584" s="99">
        <v>0</v>
      </c>
      <c r="AJ1584" s="99">
        <v>751499.83603668201</v>
      </c>
      <c r="AK1584" s="99">
        <v>0</v>
      </c>
      <c r="AL1584" s="99">
        <v>0</v>
      </c>
      <c r="AM1584" s="99">
        <v>612541.69363403297</v>
      </c>
      <c r="AN1584" s="99">
        <v>11902207.494262701</v>
      </c>
      <c r="AO1584" s="99">
        <v>78551465.616210893</v>
      </c>
      <c r="AP1584" s="99">
        <v>1831.4902813881599</v>
      </c>
      <c r="AQ1584" s="99">
        <v>17547238.542236298</v>
      </c>
      <c r="AR1584" s="99">
        <v>0</v>
      </c>
      <c r="AS1584" s="99">
        <v>5085578.7228393601</v>
      </c>
      <c r="AT1584" s="99">
        <v>0</v>
      </c>
      <c r="AU1584" s="99">
        <v>0</v>
      </c>
      <c r="AV1584" s="99">
        <v>44885755.659179702</v>
      </c>
      <c r="AW1584" s="99">
        <v>0</v>
      </c>
      <c r="AX1584" s="99">
        <v>36603649.134765603</v>
      </c>
      <c r="AY1584" s="99">
        <v>34886403.130371101</v>
      </c>
      <c r="AZ1584" s="99">
        <v>17934283.795654301</v>
      </c>
      <c r="BA1584" s="99">
        <v>0</v>
      </c>
      <c r="BB1584" s="99">
        <v>0</v>
      </c>
      <c r="BC1584" s="99">
        <v>7062291.82177734</v>
      </c>
      <c r="BD1584" s="99">
        <v>0</v>
      </c>
      <c r="BE1584" s="99">
        <v>0</v>
      </c>
      <c r="BF1584" s="99">
        <v>5065137.7567748995</v>
      </c>
      <c r="BG1584" s="99">
        <v>44918552.943847701</v>
      </c>
      <c r="BH1584" s="99">
        <v>14393475.1762695</v>
      </c>
      <c r="BI1584" s="99">
        <v>140.84106151014601</v>
      </c>
      <c r="BJ1584" s="99">
        <v>2910650.9416809101</v>
      </c>
      <c r="BK1584" s="99">
        <v>2316623.0859375</v>
      </c>
      <c r="BL1584" s="99">
        <v>0</v>
      </c>
      <c r="BM1584" s="99">
        <v>0</v>
      </c>
      <c r="BN1584" s="99">
        <v>0</v>
      </c>
      <c r="BO1584" s="99">
        <v>0</v>
      </c>
      <c r="BP1584" s="99">
        <v>0</v>
      </c>
      <c r="BQ1584" s="99">
        <v>0</v>
      </c>
      <c r="BR1584" s="99">
        <v>8750316.7072753906</v>
      </c>
      <c r="BS1584" s="99">
        <v>6096735.4606323196</v>
      </c>
      <c r="BT1584" s="99">
        <v>0</v>
      </c>
      <c r="BU1584" s="99">
        <v>0</v>
      </c>
      <c r="BV1584" s="99">
        <v>2501659.6264953599</v>
      </c>
      <c r="BW1584" s="99">
        <v>0</v>
      </c>
      <c r="BX1584" s="99">
        <v>0</v>
      </c>
      <c r="BY1584" s="99">
        <v>0</v>
      </c>
      <c r="BZ1584" s="99">
        <v>0</v>
      </c>
      <c r="CA1584" s="99">
        <v>0</v>
      </c>
      <c r="CB1584" s="99">
        <v>9597760.94604492</v>
      </c>
      <c r="CC1584" s="99">
        <v>95929013.995117202</v>
      </c>
      <c r="CD1584" s="99">
        <v>17325745.175781298</v>
      </c>
      <c r="CE1584" s="99">
        <v>3864.3390615880498</v>
      </c>
      <c r="CF1584" s="99">
        <v>604339.07425689697</v>
      </c>
      <c r="CG1584" s="99">
        <v>4993431.3495483398</v>
      </c>
      <c r="CH1584" s="99">
        <v>0</v>
      </c>
      <c r="CI1584" s="99">
        <v>130979.039561272</v>
      </c>
      <c r="CJ1584" s="99">
        <v>10203287.704711899</v>
      </c>
      <c r="CK1584" s="99">
        <v>100918563.59375</v>
      </c>
      <c r="CL1584" s="99">
        <v>17324748.2497559</v>
      </c>
      <c r="CM1584" s="166">
        <v>166954.87998390201</v>
      </c>
      <c r="CN1584" s="166">
        <v>22237804.338134799</v>
      </c>
      <c r="CO1584" s="166">
        <v>145914105.77148399</v>
      </c>
      <c r="CP1584" s="99">
        <v>17324748.2497559</v>
      </c>
      <c r="CQ1584" s="99">
        <v>0</v>
      </c>
      <c r="CR1584" s="99">
        <v>0</v>
      </c>
      <c r="CS1584" s="99">
        <v>0</v>
      </c>
      <c r="CT1584" s="99">
        <v>0</v>
      </c>
      <c r="CU1584" s="98">
        <v>17648.508754327999</v>
      </c>
      <c r="CV1584" s="98">
        <v>39756.960933265997</v>
      </c>
      <c r="CW1584" s="98">
        <v>10202100.020301817</v>
      </c>
      <c r="CX1584" s="98">
        <v>100922445.34466554</v>
      </c>
    </row>
    <row r="1585" spans="1:102" x14ac:dyDescent="0.2">
      <c r="A1585" s="98" t="s">
        <v>76</v>
      </c>
      <c r="B1585" s="100">
        <v>41061</v>
      </c>
      <c r="C1585" s="99">
        <v>109292.36461925499</v>
      </c>
      <c r="D1585" s="99">
        <v>2.9732594599772701</v>
      </c>
      <c r="E1585" s="99">
        <v>17051.626441001899</v>
      </c>
      <c r="F1585" s="99">
        <v>0</v>
      </c>
      <c r="G1585" s="99">
        <v>3865.7603366076901</v>
      </c>
      <c r="H1585" s="99">
        <v>0</v>
      </c>
      <c r="I1585" s="99">
        <v>0</v>
      </c>
      <c r="J1585" s="99">
        <v>36555.341227054603</v>
      </c>
      <c r="K1585" s="99">
        <v>0</v>
      </c>
      <c r="L1585" s="99">
        <v>61804.935214996302</v>
      </c>
      <c r="M1585" s="99">
        <v>47275.372363567403</v>
      </c>
      <c r="N1585" s="99">
        <v>12128.794870257399</v>
      </c>
      <c r="O1585" s="99">
        <v>0</v>
      </c>
      <c r="P1585" s="99">
        <v>0</v>
      </c>
      <c r="Q1585" s="99">
        <v>5132.2694738507298</v>
      </c>
      <c r="R1585" s="99">
        <v>0</v>
      </c>
      <c r="S1585" s="99">
        <v>0</v>
      </c>
      <c r="T1585" s="99">
        <v>3856.71734023094</v>
      </c>
      <c r="U1585" s="99">
        <v>36693.995795726798</v>
      </c>
      <c r="V1585" s="99">
        <v>7749139.6189575205</v>
      </c>
      <c r="W1585" s="99">
        <v>197.30626899004</v>
      </c>
      <c r="X1585" s="99">
        <v>1770847.51371765</v>
      </c>
      <c r="Y1585" s="99">
        <v>1193505.68963623</v>
      </c>
      <c r="Z1585" s="99">
        <v>602385.97165679897</v>
      </c>
      <c r="AA1585" s="99">
        <v>0</v>
      </c>
      <c r="AB1585" s="99">
        <v>0</v>
      </c>
      <c r="AC1585" s="99">
        <v>11883626.453125</v>
      </c>
      <c r="AD1585" s="99">
        <v>0</v>
      </c>
      <c r="AE1585" s="99">
        <v>3443626.7429809598</v>
      </c>
      <c r="AF1585" s="99">
        <v>3304045.4979553199</v>
      </c>
      <c r="AG1585" s="99">
        <v>1861438.3927307101</v>
      </c>
      <c r="AH1585" s="99">
        <v>0</v>
      </c>
      <c r="AI1585" s="99">
        <v>0</v>
      </c>
      <c r="AJ1585" s="99">
        <v>867543.09736633301</v>
      </c>
      <c r="AK1585" s="99">
        <v>0</v>
      </c>
      <c r="AL1585" s="99">
        <v>0</v>
      </c>
      <c r="AM1585" s="99">
        <v>598600.10377502395</v>
      </c>
      <c r="AN1585" s="99">
        <v>11896953.484375</v>
      </c>
      <c r="AO1585" s="99">
        <v>78666381.271484405</v>
      </c>
      <c r="AP1585" s="99">
        <v>1625.09428180754</v>
      </c>
      <c r="AQ1585" s="99">
        <v>17202205.087890599</v>
      </c>
      <c r="AR1585" s="99">
        <v>0</v>
      </c>
      <c r="AS1585" s="99">
        <v>4999099.3620605497</v>
      </c>
      <c r="AT1585" s="99">
        <v>0</v>
      </c>
      <c r="AU1585" s="99">
        <v>0</v>
      </c>
      <c r="AV1585" s="99">
        <v>45327672.246582001</v>
      </c>
      <c r="AW1585" s="99">
        <v>0</v>
      </c>
      <c r="AX1585" s="99">
        <v>35989186.247558601</v>
      </c>
      <c r="AY1585" s="99">
        <v>35078519.436035201</v>
      </c>
      <c r="AZ1585" s="99">
        <v>16403457.756347699</v>
      </c>
      <c r="BA1585" s="99">
        <v>0</v>
      </c>
      <c r="BB1585" s="99">
        <v>0</v>
      </c>
      <c r="BC1585" s="99">
        <v>8014549.06994629</v>
      </c>
      <c r="BD1585" s="99">
        <v>0</v>
      </c>
      <c r="BE1585" s="99">
        <v>0</v>
      </c>
      <c r="BF1585" s="99">
        <v>4966802.6279907199</v>
      </c>
      <c r="BG1585" s="99">
        <v>45417398.609863304</v>
      </c>
      <c r="BH1585" s="99">
        <v>14168785.4719238</v>
      </c>
      <c r="BI1585" s="99">
        <v>96.896288217976704</v>
      </c>
      <c r="BJ1585" s="99">
        <v>2784603.1976623498</v>
      </c>
      <c r="BK1585" s="99">
        <v>2215322.65411377</v>
      </c>
      <c r="BL1585" s="99">
        <v>0</v>
      </c>
      <c r="BM1585" s="99">
        <v>0</v>
      </c>
      <c r="BN1585" s="99">
        <v>0</v>
      </c>
      <c r="BO1585" s="99">
        <v>0</v>
      </c>
      <c r="BP1585" s="99">
        <v>0</v>
      </c>
      <c r="BQ1585" s="99">
        <v>0</v>
      </c>
      <c r="BR1585" s="99">
        <v>8613781.8566894494</v>
      </c>
      <c r="BS1585" s="99">
        <v>5562703.96594238</v>
      </c>
      <c r="BT1585" s="99">
        <v>0</v>
      </c>
      <c r="BU1585" s="99">
        <v>0</v>
      </c>
      <c r="BV1585" s="99">
        <v>2809154.5476684598</v>
      </c>
      <c r="BW1585" s="99">
        <v>0</v>
      </c>
      <c r="BX1585" s="99">
        <v>0</v>
      </c>
      <c r="BY1585" s="99">
        <v>0</v>
      </c>
      <c r="BZ1585" s="99">
        <v>0</v>
      </c>
      <c r="CA1585" s="99">
        <v>0</v>
      </c>
      <c r="CB1585" s="99">
        <v>9517618.48681641</v>
      </c>
      <c r="CC1585" s="99">
        <v>96019295.749023393</v>
      </c>
      <c r="CD1585" s="99">
        <v>16947427.193359401</v>
      </c>
      <c r="CE1585" s="99">
        <v>3866.62477248907</v>
      </c>
      <c r="CF1585" s="99">
        <v>606124.06176757801</v>
      </c>
      <c r="CG1585" s="99">
        <v>5013200.4652709998</v>
      </c>
      <c r="CH1585" s="99">
        <v>0</v>
      </c>
      <c r="CI1585" s="99">
        <v>130218.864060402</v>
      </c>
      <c r="CJ1585" s="99">
        <v>10123962.3216553</v>
      </c>
      <c r="CK1585" s="99">
        <v>100941377.30468801</v>
      </c>
      <c r="CL1585" s="99">
        <v>16941513.4841309</v>
      </c>
      <c r="CM1585" s="166">
        <v>166549.77400398301</v>
      </c>
      <c r="CN1585" s="166">
        <v>21989767.987304699</v>
      </c>
      <c r="CO1585" s="166">
        <v>146396692.82617199</v>
      </c>
      <c r="CP1585" s="99">
        <v>16941513.4841309</v>
      </c>
      <c r="CQ1585" s="99">
        <v>0</v>
      </c>
      <c r="CR1585" s="99">
        <v>0</v>
      </c>
      <c r="CS1585" s="99">
        <v>0</v>
      </c>
      <c r="CT1585" s="99">
        <v>0</v>
      </c>
      <c r="CU1585" s="98">
        <v>17216.679919953</v>
      </c>
      <c r="CV1585" s="98">
        <v>40088.955535795001</v>
      </c>
      <c r="CW1585" s="98">
        <v>10123742.548583988</v>
      </c>
      <c r="CX1585" s="98">
        <v>101032496.21429439</v>
      </c>
    </row>
    <row r="1586" spans="1:102" x14ac:dyDescent="0.2">
      <c r="A1586" s="98" t="s">
        <v>76</v>
      </c>
      <c r="B1586" s="100">
        <v>41153</v>
      </c>
      <c r="C1586" s="99">
        <v>108534.414773941</v>
      </c>
      <c r="D1586" s="99">
        <v>3.0389348989992899</v>
      </c>
      <c r="E1586" s="99">
        <v>16624.4418272972</v>
      </c>
      <c r="F1586" s="99">
        <v>0</v>
      </c>
      <c r="G1586" s="99">
        <v>3824.1708598732898</v>
      </c>
      <c r="H1586" s="99">
        <v>0</v>
      </c>
      <c r="I1586" s="99">
        <v>0</v>
      </c>
      <c r="J1586" s="99">
        <v>36885.648087501497</v>
      </c>
      <c r="K1586" s="99">
        <v>0</v>
      </c>
      <c r="L1586" s="99">
        <v>61102.429995536797</v>
      </c>
      <c r="M1586" s="99">
        <v>47406.037908077204</v>
      </c>
      <c r="N1586" s="99">
        <v>12002.7445018291</v>
      </c>
      <c r="O1586" s="99">
        <v>0</v>
      </c>
      <c r="P1586" s="99">
        <v>0</v>
      </c>
      <c r="Q1586" s="99">
        <v>5168.7899939417803</v>
      </c>
      <c r="R1586" s="99">
        <v>0</v>
      </c>
      <c r="S1586" s="99">
        <v>0</v>
      </c>
      <c r="T1586" s="99">
        <v>3828.6675223112102</v>
      </c>
      <c r="U1586" s="99">
        <v>37011.873454093897</v>
      </c>
      <c r="V1586" s="99">
        <v>7611840.3740844699</v>
      </c>
      <c r="W1586" s="99">
        <v>203.455757388845</v>
      </c>
      <c r="X1586" s="99">
        <v>1716961.2447509801</v>
      </c>
      <c r="Y1586" s="99">
        <v>1161543.37442017</v>
      </c>
      <c r="Z1586" s="99">
        <v>581857.60121154797</v>
      </c>
      <c r="AA1586" s="99">
        <v>0</v>
      </c>
      <c r="AB1586" s="99">
        <v>0</v>
      </c>
      <c r="AC1586" s="99">
        <v>11969212.341552701</v>
      </c>
      <c r="AD1586" s="99">
        <v>0</v>
      </c>
      <c r="AE1586" s="99">
        <v>3364464.9759826702</v>
      </c>
      <c r="AF1586" s="99">
        <v>3269798.48468018</v>
      </c>
      <c r="AG1586" s="99">
        <v>1819656.6224365199</v>
      </c>
      <c r="AH1586" s="99">
        <v>0</v>
      </c>
      <c r="AI1586" s="99">
        <v>0</v>
      </c>
      <c r="AJ1586" s="99">
        <v>869300.42096710205</v>
      </c>
      <c r="AK1586" s="99">
        <v>0</v>
      </c>
      <c r="AL1586" s="99">
        <v>0</v>
      </c>
      <c r="AM1586" s="99">
        <v>582973.82042694103</v>
      </c>
      <c r="AN1586" s="99">
        <v>11976611.6522217</v>
      </c>
      <c r="AO1586" s="99">
        <v>77444719.616210893</v>
      </c>
      <c r="AP1586" s="99">
        <v>1710.4471039027001</v>
      </c>
      <c r="AQ1586" s="99">
        <v>16738892.1727295</v>
      </c>
      <c r="AR1586" s="99">
        <v>0</v>
      </c>
      <c r="AS1586" s="99">
        <v>4886911.98364258</v>
      </c>
      <c r="AT1586" s="99">
        <v>0</v>
      </c>
      <c r="AU1586" s="99">
        <v>0</v>
      </c>
      <c r="AV1586" s="99">
        <v>45951916.9609375</v>
      </c>
      <c r="AW1586" s="99">
        <v>0</v>
      </c>
      <c r="AX1586" s="99">
        <v>35339754.998535201</v>
      </c>
      <c r="AY1586" s="99">
        <v>34846395.8115234</v>
      </c>
      <c r="AZ1586" s="99">
        <v>16211846.9106445</v>
      </c>
      <c r="BA1586" s="99">
        <v>0</v>
      </c>
      <c r="BB1586" s="99">
        <v>0</v>
      </c>
      <c r="BC1586" s="99">
        <v>8081174.4630737295</v>
      </c>
      <c r="BD1586" s="99">
        <v>0</v>
      </c>
      <c r="BE1586" s="99">
        <v>0</v>
      </c>
      <c r="BF1586" s="99">
        <v>4892021.7520141602</v>
      </c>
      <c r="BG1586" s="99">
        <v>45999895.326660201</v>
      </c>
      <c r="BH1586" s="99">
        <v>14359355.126220699</v>
      </c>
      <c r="BI1586" s="99">
        <v>152.26704731024799</v>
      </c>
      <c r="BJ1586" s="99">
        <v>2800370.46697998</v>
      </c>
      <c r="BK1586" s="99">
        <v>2223912.8782043499</v>
      </c>
      <c r="BL1586" s="99">
        <v>0</v>
      </c>
      <c r="BM1586" s="99">
        <v>0</v>
      </c>
      <c r="BN1586" s="99">
        <v>0</v>
      </c>
      <c r="BO1586" s="99">
        <v>0</v>
      </c>
      <c r="BP1586" s="99">
        <v>0</v>
      </c>
      <c r="BQ1586" s="99">
        <v>0</v>
      </c>
      <c r="BR1586" s="99">
        <v>8710150.9080810491</v>
      </c>
      <c r="BS1586" s="99">
        <v>5531952.7786254901</v>
      </c>
      <c r="BT1586" s="99">
        <v>0</v>
      </c>
      <c r="BU1586" s="99">
        <v>0</v>
      </c>
      <c r="BV1586" s="99">
        <v>2856218.02801514</v>
      </c>
      <c r="BW1586" s="99">
        <v>0</v>
      </c>
      <c r="BX1586" s="99">
        <v>0</v>
      </c>
      <c r="BY1586" s="99">
        <v>0</v>
      </c>
      <c r="BZ1586" s="99">
        <v>0</v>
      </c>
      <c r="CA1586" s="99">
        <v>0</v>
      </c>
      <c r="CB1586" s="99">
        <v>9302167.7380371094</v>
      </c>
      <c r="CC1586" s="99">
        <v>94320122.337890595</v>
      </c>
      <c r="CD1586" s="99">
        <v>17148659.896728501</v>
      </c>
      <c r="CE1586" s="99">
        <v>3821.7825970649701</v>
      </c>
      <c r="CF1586" s="99">
        <v>580556.22003173805</v>
      </c>
      <c r="CG1586" s="99">
        <v>4886332.1849975605</v>
      </c>
      <c r="CH1586" s="99">
        <v>0</v>
      </c>
      <c r="CI1586" s="99">
        <v>129018.60946273799</v>
      </c>
      <c r="CJ1586" s="99">
        <v>9881794.2193603497</v>
      </c>
      <c r="CK1586" s="99">
        <v>99241148.174804702</v>
      </c>
      <c r="CL1586" s="99">
        <v>17161123.291992199</v>
      </c>
      <c r="CM1586" s="166">
        <v>165877.473760605</v>
      </c>
      <c r="CN1586" s="166">
        <v>21859650.075439502</v>
      </c>
      <c r="CO1586" s="166">
        <v>145174284.75585899</v>
      </c>
      <c r="CP1586" s="99">
        <v>17161123.291992199</v>
      </c>
      <c r="CQ1586" s="99">
        <v>0</v>
      </c>
      <c r="CR1586" s="99">
        <v>0</v>
      </c>
      <c r="CS1586" s="99">
        <v>0</v>
      </c>
      <c r="CT1586" s="99">
        <v>0</v>
      </c>
      <c r="CU1586" s="98">
        <v>16710.975083023</v>
      </c>
      <c r="CV1586" s="98">
        <v>40396.064635299997</v>
      </c>
      <c r="CW1586" s="98">
        <v>9882723.9580688477</v>
      </c>
      <c r="CX1586" s="98">
        <v>99206454.522888154</v>
      </c>
    </row>
    <row r="1587" spans="1:102" x14ac:dyDescent="0.2">
      <c r="A1587" s="98" t="s">
        <v>76</v>
      </c>
      <c r="B1587" s="100">
        <v>41244</v>
      </c>
      <c r="C1587" s="99">
        <v>107994.21687603</v>
      </c>
      <c r="D1587" s="99">
        <v>2.9433232739975201</v>
      </c>
      <c r="E1587" s="99">
        <v>16713.3262872696</v>
      </c>
      <c r="F1587" s="99">
        <v>0</v>
      </c>
      <c r="G1587" s="99">
        <v>3763.4215425550901</v>
      </c>
      <c r="H1587" s="99">
        <v>0</v>
      </c>
      <c r="I1587" s="99">
        <v>0</v>
      </c>
      <c r="J1587" s="99">
        <v>37232.7452917099</v>
      </c>
      <c r="K1587" s="99">
        <v>0</v>
      </c>
      <c r="L1587" s="99">
        <v>60240.631583213799</v>
      </c>
      <c r="M1587" s="99">
        <v>47440.054711818702</v>
      </c>
      <c r="N1587" s="99">
        <v>11928.649288058299</v>
      </c>
      <c r="O1587" s="99">
        <v>0</v>
      </c>
      <c r="P1587" s="99">
        <v>0</v>
      </c>
      <c r="Q1587" s="99">
        <v>5145.3935511708296</v>
      </c>
      <c r="R1587" s="99">
        <v>0</v>
      </c>
      <c r="S1587" s="99">
        <v>0</v>
      </c>
      <c r="T1587" s="99">
        <v>3748.7908914089198</v>
      </c>
      <c r="U1587" s="99">
        <v>37354.784000873602</v>
      </c>
      <c r="V1587" s="99">
        <v>7550152.5690917997</v>
      </c>
      <c r="W1587" s="99">
        <v>152.82409737631701</v>
      </c>
      <c r="X1587" s="99">
        <v>1702580.5045471201</v>
      </c>
      <c r="Y1587" s="99">
        <v>1149294.1931304899</v>
      </c>
      <c r="Z1587" s="99">
        <v>575918.99148559605</v>
      </c>
      <c r="AA1587" s="99">
        <v>0</v>
      </c>
      <c r="AB1587" s="99">
        <v>0</v>
      </c>
      <c r="AC1587" s="99">
        <v>12048557.9720459</v>
      </c>
      <c r="AD1587" s="99">
        <v>0</v>
      </c>
      <c r="AE1587" s="99">
        <v>3329429.5670471201</v>
      </c>
      <c r="AF1587" s="99">
        <v>3263137.2098999</v>
      </c>
      <c r="AG1587" s="99">
        <v>1800520.55284119</v>
      </c>
      <c r="AH1587" s="99">
        <v>0</v>
      </c>
      <c r="AI1587" s="99">
        <v>0</v>
      </c>
      <c r="AJ1587" s="99">
        <v>864422.50420379604</v>
      </c>
      <c r="AK1587" s="99">
        <v>0</v>
      </c>
      <c r="AL1587" s="99">
        <v>0</v>
      </c>
      <c r="AM1587" s="99">
        <v>572380.077888489</v>
      </c>
      <c r="AN1587" s="99">
        <v>12071145.634033199</v>
      </c>
      <c r="AO1587" s="99">
        <v>77420498.524414107</v>
      </c>
      <c r="AP1587" s="99">
        <v>1290.87618744373</v>
      </c>
      <c r="AQ1587" s="99">
        <v>16751156.619506801</v>
      </c>
      <c r="AR1587" s="99">
        <v>0</v>
      </c>
      <c r="AS1587" s="99">
        <v>4843873.4290161096</v>
      </c>
      <c r="AT1587" s="99">
        <v>0</v>
      </c>
      <c r="AU1587" s="99">
        <v>0</v>
      </c>
      <c r="AV1587" s="99">
        <v>46350622.1083984</v>
      </c>
      <c r="AW1587" s="99">
        <v>0</v>
      </c>
      <c r="AX1587" s="99">
        <v>35119723.384765603</v>
      </c>
      <c r="AY1587" s="99">
        <v>34980838.9912109</v>
      </c>
      <c r="AZ1587" s="99">
        <v>16135881.243896499</v>
      </c>
      <c r="BA1587" s="99">
        <v>0</v>
      </c>
      <c r="BB1587" s="99">
        <v>0</v>
      </c>
      <c r="BC1587" s="99">
        <v>8068019.6656494103</v>
      </c>
      <c r="BD1587" s="99">
        <v>0</v>
      </c>
      <c r="BE1587" s="99">
        <v>0</v>
      </c>
      <c r="BF1587" s="99">
        <v>4815667.34448242</v>
      </c>
      <c r="BG1587" s="99">
        <v>46424315.386230499</v>
      </c>
      <c r="BH1587" s="99">
        <v>14447602.253051801</v>
      </c>
      <c r="BI1587" s="99">
        <v>125.15133917518</v>
      </c>
      <c r="BJ1587" s="99">
        <v>2767658.6020813002</v>
      </c>
      <c r="BK1587" s="99">
        <v>2203410.9252929701</v>
      </c>
      <c r="BL1587" s="99">
        <v>0</v>
      </c>
      <c r="BM1587" s="99">
        <v>0</v>
      </c>
      <c r="BN1587" s="99">
        <v>0</v>
      </c>
      <c r="BO1587" s="99">
        <v>0</v>
      </c>
      <c r="BP1587" s="99">
        <v>0</v>
      </c>
      <c r="BQ1587" s="99">
        <v>0</v>
      </c>
      <c r="BR1587" s="99">
        <v>8797459.49365234</v>
      </c>
      <c r="BS1587" s="99">
        <v>5531571.4140014602</v>
      </c>
      <c r="BT1587" s="99">
        <v>0</v>
      </c>
      <c r="BU1587" s="99">
        <v>0</v>
      </c>
      <c r="BV1587" s="99">
        <v>2863794.9866943401</v>
      </c>
      <c r="BW1587" s="99">
        <v>0</v>
      </c>
      <c r="BX1587" s="99">
        <v>0</v>
      </c>
      <c r="BY1587" s="99">
        <v>0</v>
      </c>
      <c r="BZ1587" s="99">
        <v>0</v>
      </c>
      <c r="CA1587" s="99">
        <v>0</v>
      </c>
      <c r="CB1587" s="99">
        <v>9254042.6109619103</v>
      </c>
      <c r="CC1587" s="99">
        <v>94183296.011718795</v>
      </c>
      <c r="CD1587" s="99">
        <v>17215688.2180176</v>
      </c>
      <c r="CE1587" s="99">
        <v>3763.24459397793</v>
      </c>
      <c r="CF1587" s="99">
        <v>572669.78654480004</v>
      </c>
      <c r="CG1587" s="99">
        <v>4810747.6497192401</v>
      </c>
      <c r="CH1587" s="99">
        <v>0</v>
      </c>
      <c r="CI1587" s="99">
        <v>128500.999900818</v>
      </c>
      <c r="CJ1587" s="99">
        <v>9827751.5643310491</v>
      </c>
      <c r="CK1587" s="99">
        <v>99105355.048828095</v>
      </c>
      <c r="CL1587" s="99">
        <v>17223968.879150402</v>
      </c>
      <c r="CM1587" s="166">
        <v>165467.40972900399</v>
      </c>
      <c r="CN1587" s="166">
        <v>21877413.472656298</v>
      </c>
      <c r="CO1587" s="166">
        <v>145212270.12695301</v>
      </c>
      <c r="CP1587" s="99">
        <v>17223968.879150402</v>
      </c>
      <c r="CQ1587" s="99">
        <v>0</v>
      </c>
      <c r="CR1587" s="99">
        <v>0</v>
      </c>
      <c r="CS1587" s="99">
        <v>0</v>
      </c>
      <c r="CT1587" s="99">
        <v>0</v>
      </c>
      <c r="CU1587" s="98">
        <v>16822.801925346001</v>
      </c>
      <c r="CV1587" s="98">
        <v>40616.741552241998</v>
      </c>
      <c r="CW1587" s="98">
        <v>9826712.3975067101</v>
      </c>
      <c r="CX1587" s="98">
        <v>98994043.661438033</v>
      </c>
    </row>
    <row r="1588" spans="1:102" x14ac:dyDescent="0.2">
      <c r="A1588" s="98" t="s">
        <v>76</v>
      </c>
      <c r="B1588" s="100">
        <v>41334</v>
      </c>
      <c r="C1588" s="99">
        <v>106121.943816185</v>
      </c>
      <c r="D1588" s="99">
        <v>3.0319431479729202</v>
      </c>
      <c r="E1588" s="99">
        <v>15908.342427849801</v>
      </c>
      <c r="F1588" s="99">
        <v>0</v>
      </c>
      <c r="G1588" s="99">
        <v>3660.62414073944</v>
      </c>
      <c r="H1588" s="99">
        <v>0</v>
      </c>
      <c r="I1588" s="99">
        <v>0</v>
      </c>
      <c r="J1588" s="99">
        <v>37559.347913742102</v>
      </c>
      <c r="K1588" s="99">
        <v>0</v>
      </c>
      <c r="L1588" s="99">
        <v>4892.2289699315997</v>
      </c>
      <c r="M1588" s="99">
        <v>47198.257748126998</v>
      </c>
      <c r="N1588" s="99">
        <v>11762.803245663599</v>
      </c>
      <c r="O1588" s="99">
        <v>0</v>
      </c>
      <c r="P1588" s="99">
        <v>52861.282428741499</v>
      </c>
      <c r="Q1588" s="99">
        <v>5091.8682065606099</v>
      </c>
      <c r="R1588" s="99">
        <v>0</v>
      </c>
      <c r="S1588" s="99">
        <v>3638.37587806582</v>
      </c>
      <c r="T1588" s="99">
        <v>0</v>
      </c>
      <c r="U1588" s="99">
        <v>37672.389727115602</v>
      </c>
      <c r="V1588" s="99">
        <v>7435484.6171875</v>
      </c>
      <c r="W1588" s="99">
        <v>167.53759535588301</v>
      </c>
      <c r="X1588" s="99">
        <v>1634216.5505371101</v>
      </c>
      <c r="Y1588" s="99">
        <v>1098964.39031982</v>
      </c>
      <c r="Z1588" s="99">
        <v>553342.83151245106</v>
      </c>
      <c r="AA1588" s="99">
        <v>0</v>
      </c>
      <c r="AB1588" s="99">
        <v>0</v>
      </c>
      <c r="AC1588" s="99">
        <v>12118466.587768599</v>
      </c>
      <c r="AD1588" s="99">
        <v>0</v>
      </c>
      <c r="AE1588" s="99">
        <v>160950.77546119699</v>
      </c>
      <c r="AF1588" s="99">
        <v>3224388.7633361798</v>
      </c>
      <c r="AG1588" s="99">
        <v>1767833.1428527799</v>
      </c>
      <c r="AH1588" s="99">
        <v>0</v>
      </c>
      <c r="AI1588" s="99">
        <v>2983320.1428527799</v>
      </c>
      <c r="AJ1588" s="99">
        <v>858886.96472930897</v>
      </c>
      <c r="AK1588" s="99">
        <v>0</v>
      </c>
      <c r="AL1588" s="99">
        <v>550494.34841155994</v>
      </c>
      <c r="AM1588" s="99">
        <v>0</v>
      </c>
      <c r="AN1588" s="99">
        <v>12144879.912109399</v>
      </c>
      <c r="AO1588" s="99">
        <v>75934568.030273393</v>
      </c>
      <c r="AP1588" s="99">
        <v>1515.4027822166699</v>
      </c>
      <c r="AQ1588" s="99">
        <v>15975135.7744141</v>
      </c>
      <c r="AR1588" s="99">
        <v>0</v>
      </c>
      <c r="AS1588" s="99">
        <v>4648085.5218505897</v>
      </c>
      <c r="AT1588" s="99">
        <v>0</v>
      </c>
      <c r="AU1588" s="99">
        <v>0</v>
      </c>
      <c r="AV1588" s="99">
        <v>46798730.6181641</v>
      </c>
      <c r="AW1588" s="99">
        <v>0</v>
      </c>
      <c r="AX1588" s="99">
        <v>1714714.3434753399</v>
      </c>
      <c r="AY1588" s="99">
        <v>34523211.5791016</v>
      </c>
      <c r="AZ1588" s="99">
        <v>15880162.4290771</v>
      </c>
      <c r="BA1588" s="99">
        <v>0</v>
      </c>
      <c r="BB1588" s="99">
        <v>31223558.4619141</v>
      </c>
      <c r="BC1588" s="99">
        <v>8012641.1082153302</v>
      </c>
      <c r="BD1588" s="99">
        <v>0</v>
      </c>
      <c r="BE1588" s="99">
        <v>4627146.5153198196</v>
      </c>
      <c r="BF1588" s="99">
        <v>0</v>
      </c>
      <c r="BG1588" s="99">
        <v>46940445.114746101</v>
      </c>
      <c r="BH1588" s="99">
        <v>17366357.774902299</v>
      </c>
      <c r="BI1588" s="99">
        <v>159.553999148309</v>
      </c>
      <c r="BJ1588" s="99">
        <v>3130791.4468383798</v>
      </c>
      <c r="BK1588" s="99">
        <v>2375364.58203125</v>
      </c>
      <c r="BL1588" s="99">
        <v>0</v>
      </c>
      <c r="BM1588" s="99">
        <v>0</v>
      </c>
      <c r="BN1588" s="99">
        <v>0</v>
      </c>
      <c r="BO1588" s="99">
        <v>0</v>
      </c>
      <c r="BP1588" s="99">
        <v>0</v>
      </c>
      <c r="BQ1588" s="99">
        <v>0</v>
      </c>
      <c r="BR1588" s="99">
        <v>9503442.0119628906</v>
      </c>
      <c r="BS1588" s="99">
        <v>5822082.1517944299</v>
      </c>
      <c r="BT1588" s="99">
        <v>0</v>
      </c>
      <c r="BU1588" s="99">
        <v>2113737.5199890099</v>
      </c>
      <c r="BV1588" s="99">
        <v>3124274.0046997098</v>
      </c>
      <c r="BW1588" s="99">
        <v>0</v>
      </c>
      <c r="BX1588" s="99">
        <v>380789.11967086798</v>
      </c>
      <c r="BY1588" s="99">
        <v>0</v>
      </c>
      <c r="BZ1588" s="99">
        <v>0</v>
      </c>
      <c r="CA1588" s="99">
        <v>0</v>
      </c>
      <c r="CB1588" s="99">
        <v>9061830.1776122991</v>
      </c>
      <c r="CC1588" s="99">
        <v>92135277.618164107</v>
      </c>
      <c r="CD1588" s="99">
        <v>20516252.056396499</v>
      </c>
      <c r="CE1588" s="99">
        <v>3661.60438686609</v>
      </c>
      <c r="CF1588" s="99">
        <v>559477.33278655994</v>
      </c>
      <c r="CG1588" s="99">
        <v>4700526.3001098596</v>
      </c>
      <c r="CH1588" s="99">
        <v>0</v>
      </c>
      <c r="CI1588" s="99">
        <v>125622.606232643</v>
      </c>
      <c r="CJ1588" s="99">
        <v>9621765.81103516</v>
      </c>
      <c r="CK1588" s="99">
        <v>96703570.546875</v>
      </c>
      <c r="CL1588" s="99">
        <v>20890051.355468798</v>
      </c>
      <c r="CM1588" s="166">
        <v>162879.790390015</v>
      </c>
      <c r="CN1588" s="166">
        <v>21773186.988037098</v>
      </c>
      <c r="CO1588" s="166">
        <v>143778236.47851601</v>
      </c>
      <c r="CP1588" s="99">
        <v>20890051.355468798</v>
      </c>
      <c r="CQ1588" s="99">
        <v>0</v>
      </c>
      <c r="CR1588" s="99">
        <v>0</v>
      </c>
      <c r="CS1588" s="99">
        <v>0</v>
      </c>
      <c r="CT1588" s="99">
        <v>0</v>
      </c>
      <c r="CU1588" s="98">
        <v>16043.178156921</v>
      </c>
      <c r="CV1588" s="98">
        <v>40908.508701277002</v>
      </c>
      <c r="CW1588" s="98">
        <v>9621307.5103988592</v>
      </c>
      <c r="CX1588" s="98">
        <v>96835803.91827397</v>
      </c>
    </row>
    <row r="1589" spans="1:102" x14ac:dyDescent="0.2">
      <c r="A1589" s="98" t="s">
        <v>76</v>
      </c>
      <c r="B1589" s="100">
        <v>41426</v>
      </c>
      <c r="C1589" s="99">
        <v>105807.25585556</v>
      </c>
      <c r="D1589" s="99">
        <v>2.9803233789862098</v>
      </c>
      <c r="E1589" s="99">
        <v>15553.6847931147</v>
      </c>
      <c r="F1589" s="99">
        <v>0</v>
      </c>
      <c r="G1589" s="99">
        <v>3657.3639052212202</v>
      </c>
      <c r="H1589" s="99">
        <v>0</v>
      </c>
      <c r="I1589" s="99">
        <v>0</v>
      </c>
      <c r="J1589" s="99">
        <v>37806.671711444898</v>
      </c>
      <c r="K1589" s="99">
        <v>0</v>
      </c>
      <c r="L1589" s="99">
        <v>3959.3499428927898</v>
      </c>
      <c r="M1589" s="99">
        <v>47550.720204830199</v>
      </c>
      <c r="N1589" s="99">
        <v>11632.511752128599</v>
      </c>
      <c r="O1589" s="99">
        <v>0</v>
      </c>
      <c r="P1589" s="99">
        <v>53260.703482151002</v>
      </c>
      <c r="Q1589" s="99">
        <v>5045.6087471246701</v>
      </c>
      <c r="R1589" s="99">
        <v>0</v>
      </c>
      <c r="S1589" s="99">
        <v>3646.5074549317401</v>
      </c>
      <c r="T1589" s="99">
        <v>0</v>
      </c>
      <c r="U1589" s="99">
        <v>37915.725593566902</v>
      </c>
      <c r="V1589" s="99">
        <v>7367581.5307006799</v>
      </c>
      <c r="W1589" s="99">
        <v>256.25116530433303</v>
      </c>
      <c r="X1589" s="99">
        <v>1604784.0184783901</v>
      </c>
      <c r="Y1589" s="99">
        <v>1086851.87316895</v>
      </c>
      <c r="Z1589" s="99">
        <v>549162.52529144299</v>
      </c>
      <c r="AA1589" s="99">
        <v>0</v>
      </c>
      <c r="AB1589" s="99">
        <v>0</v>
      </c>
      <c r="AC1589" s="99">
        <v>12213090.8424072</v>
      </c>
      <c r="AD1589" s="99">
        <v>0</v>
      </c>
      <c r="AE1589" s="99">
        <v>111996.74066543599</v>
      </c>
      <c r="AF1589" s="99">
        <v>3221007.56854248</v>
      </c>
      <c r="AG1589" s="99">
        <v>1742291.0664367699</v>
      </c>
      <c r="AH1589" s="99">
        <v>0</v>
      </c>
      <c r="AI1589" s="99">
        <v>3029069.6060485798</v>
      </c>
      <c r="AJ1589" s="99">
        <v>852262.53207397496</v>
      </c>
      <c r="AK1589" s="99">
        <v>0</v>
      </c>
      <c r="AL1589" s="99">
        <v>546104.67813110398</v>
      </c>
      <c r="AM1589" s="99">
        <v>0</v>
      </c>
      <c r="AN1589" s="99">
        <v>12223860.4018555</v>
      </c>
      <c r="AO1589" s="99">
        <v>75488561.486328095</v>
      </c>
      <c r="AP1589" s="99">
        <v>2204.4191833734499</v>
      </c>
      <c r="AQ1589" s="99">
        <v>15702642.2923584</v>
      </c>
      <c r="AR1589" s="99">
        <v>0</v>
      </c>
      <c r="AS1589" s="99">
        <v>4619607.4067382803</v>
      </c>
      <c r="AT1589" s="99">
        <v>0</v>
      </c>
      <c r="AU1589" s="99">
        <v>0</v>
      </c>
      <c r="AV1589" s="99">
        <v>47219877.690917999</v>
      </c>
      <c r="AW1589" s="99">
        <v>0</v>
      </c>
      <c r="AX1589" s="99">
        <v>1129604.65690613</v>
      </c>
      <c r="AY1589" s="99">
        <v>34631603.401855499</v>
      </c>
      <c r="AZ1589" s="99">
        <v>15718624.3594971</v>
      </c>
      <c r="BA1589" s="99">
        <v>0</v>
      </c>
      <c r="BB1589" s="99">
        <v>31672779.785888702</v>
      </c>
      <c r="BC1589" s="99">
        <v>7929395.1576538105</v>
      </c>
      <c r="BD1589" s="99">
        <v>0</v>
      </c>
      <c r="BE1589" s="99">
        <v>4592127.8109130897</v>
      </c>
      <c r="BF1589" s="99">
        <v>0</v>
      </c>
      <c r="BG1589" s="99">
        <v>47180570.596191399</v>
      </c>
      <c r="BH1589" s="99">
        <v>17543940.167236298</v>
      </c>
      <c r="BI1589" s="99">
        <v>128.587165964767</v>
      </c>
      <c r="BJ1589" s="99">
        <v>3107232.0297241202</v>
      </c>
      <c r="BK1589" s="99">
        <v>2353294.6593017601</v>
      </c>
      <c r="BL1589" s="99">
        <v>0</v>
      </c>
      <c r="BM1589" s="99">
        <v>0</v>
      </c>
      <c r="BN1589" s="99">
        <v>0</v>
      </c>
      <c r="BO1589" s="99">
        <v>0</v>
      </c>
      <c r="BP1589" s="99">
        <v>0</v>
      </c>
      <c r="BQ1589" s="99">
        <v>0</v>
      </c>
      <c r="BR1589" s="99">
        <v>9651734.5510253906</v>
      </c>
      <c r="BS1589" s="99">
        <v>5787937.21057129</v>
      </c>
      <c r="BT1589" s="99">
        <v>0</v>
      </c>
      <c r="BU1589" s="99">
        <v>2197418.5699768099</v>
      </c>
      <c r="BV1589" s="99">
        <v>3108789.36999512</v>
      </c>
      <c r="BW1589" s="99">
        <v>0</v>
      </c>
      <c r="BX1589" s="99">
        <v>385229.86965560901</v>
      </c>
      <c r="BY1589" s="99">
        <v>0</v>
      </c>
      <c r="BZ1589" s="99">
        <v>0</v>
      </c>
      <c r="CA1589" s="99">
        <v>0</v>
      </c>
      <c r="CB1589" s="99">
        <v>8988845.6690673791</v>
      </c>
      <c r="CC1589" s="99">
        <v>91503335.060546905</v>
      </c>
      <c r="CD1589" s="99">
        <v>20644813.700683601</v>
      </c>
      <c r="CE1589" s="99">
        <v>3658.4733522236302</v>
      </c>
      <c r="CF1589" s="99">
        <v>550194.52354431199</v>
      </c>
      <c r="CG1589" s="99">
        <v>4616113.4361572303</v>
      </c>
      <c r="CH1589" s="99">
        <v>0</v>
      </c>
      <c r="CI1589" s="99">
        <v>125029.423398018</v>
      </c>
      <c r="CJ1589" s="99">
        <v>9537950.8868408203</v>
      </c>
      <c r="CK1589" s="99">
        <v>96129300.9375</v>
      </c>
      <c r="CL1589" s="99">
        <v>21009904.1411133</v>
      </c>
      <c r="CM1589" s="166">
        <v>162594.84887886001</v>
      </c>
      <c r="CN1589" s="166">
        <v>21699241.854247998</v>
      </c>
      <c r="CO1589" s="166">
        <v>143303747.59765601</v>
      </c>
      <c r="CP1589" s="99">
        <v>21009904.1411133</v>
      </c>
      <c r="CQ1589" s="99">
        <v>0</v>
      </c>
      <c r="CR1589" s="99">
        <v>0</v>
      </c>
      <c r="CS1589" s="99">
        <v>0</v>
      </c>
      <c r="CT1589" s="99">
        <v>0</v>
      </c>
      <c r="CU1589" s="98">
        <v>15676.777920536</v>
      </c>
      <c r="CV1589" s="98">
        <v>41149.019373458999</v>
      </c>
      <c r="CW1589" s="98">
        <v>9539040.1926116906</v>
      </c>
      <c r="CX1589" s="98">
        <v>96119448.496704131</v>
      </c>
    </row>
    <row r="1590" spans="1:102" x14ac:dyDescent="0.2">
      <c r="A1590" s="98" t="s">
        <v>76</v>
      </c>
      <c r="B1590" s="100">
        <v>41518</v>
      </c>
      <c r="C1590" s="99">
        <v>105077.85551548</v>
      </c>
      <c r="D1590" s="99">
        <v>3.0605951909965401</v>
      </c>
      <c r="E1590" s="99">
        <v>15302.723546505</v>
      </c>
      <c r="F1590" s="99">
        <v>0</v>
      </c>
      <c r="G1590" s="99">
        <v>3641.0711656510798</v>
      </c>
      <c r="H1590" s="99">
        <v>0</v>
      </c>
      <c r="I1590" s="99">
        <v>0</v>
      </c>
      <c r="J1590" s="99">
        <v>37947.205897331201</v>
      </c>
      <c r="K1590" s="99">
        <v>0</v>
      </c>
      <c r="L1590" s="99">
        <v>659.49640730023395</v>
      </c>
      <c r="M1590" s="99">
        <v>47507.650839805603</v>
      </c>
      <c r="N1590" s="99">
        <v>11454.0834149122</v>
      </c>
      <c r="O1590" s="99">
        <v>0</v>
      </c>
      <c r="P1590" s="99">
        <v>55993.3386192322</v>
      </c>
      <c r="Q1590" s="99">
        <v>4995.16199374199</v>
      </c>
      <c r="R1590" s="99">
        <v>0</v>
      </c>
      <c r="S1590" s="99">
        <v>3632.3877637088299</v>
      </c>
      <c r="T1590" s="99">
        <v>0.97697357818833597</v>
      </c>
      <c r="U1590" s="99">
        <v>38052.446519851699</v>
      </c>
      <c r="V1590" s="99">
        <v>7297402.4842529297</v>
      </c>
      <c r="W1590" s="99">
        <v>149.50205980800101</v>
      </c>
      <c r="X1590" s="99">
        <v>1598815.54310608</v>
      </c>
      <c r="Y1590" s="99">
        <v>1066327.0727691699</v>
      </c>
      <c r="Z1590" s="99">
        <v>552437.62987518299</v>
      </c>
      <c r="AA1590" s="99">
        <v>0</v>
      </c>
      <c r="AB1590" s="99">
        <v>0</v>
      </c>
      <c r="AC1590" s="99">
        <v>12248362.9020996</v>
      </c>
      <c r="AD1590" s="99">
        <v>0</v>
      </c>
      <c r="AE1590" s="99">
        <v>72464.673669815107</v>
      </c>
      <c r="AF1590" s="99">
        <v>3212022.6684875502</v>
      </c>
      <c r="AG1590" s="99">
        <v>1713168.55482483</v>
      </c>
      <c r="AH1590" s="99">
        <v>0</v>
      </c>
      <c r="AI1590" s="99">
        <v>3059872.5704345698</v>
      </c>
      <c r="AJ1590" s="99">
        <v>851862.64971923805</v>
      </c>
      <c r="AK1590" s="99">
        <v>0</v>
      </c>
      <c r="AL1590" s="99">
        <v>551346.38124084496</v>
      </c>
      <c r="AM1590" s="99">
        <v>62.731539589352899</v>
      </c>
      <c r="AN1590" s="99">
        <v>12257582.3841553</v>
      </c>
      <c r="AO1590" s="99">
        <v>74736595.621093795</v>
      </c>
      <c r="AP1590" s="99">
        <v>1266.6052725613099</v>
      </c>
      <c r="AQ1590" s="99">
        <v>15563509.4719238</v>
      </c>
      <c r="AR1590" s="99">
        <v>0</v>
      </c>
      <c r="AS1590" s="99">
        <v>4638822.7041015597</v>
      </c>
      <c r="AT1590" s="99">
        <v>0</v>
      </c>
      <c r="AU1590" s="99">
        <v>0</v>
      </c>
      <c r="AV1590" s="99">
        <v>47475751.595703103</v>
      </c>
      <c r="AW1590" s="99">
        <v>0</v>
      </c>
      <c r="AX1590" s="99">
        <v>599953.76025390602</v>
      </c>
      <c r="AY1590" s="99">
        <v>34507831.6796875</v>
      </c>
      <c r="AZ1590" s="99">
        <v>15447059.008911099</v>
      </c>
      <c r="BA1590" s="99">
        <v>0</v>
      </c>
      <c r="BB1590" s="99">
        <v>32181781.262207001</v>
      </c>
      <c r="BC1590" s="99">
        <v>7930629.1611938505</v>
      </c>
      <c r="BD1590" s="99">
        <v>0</v>
      </c>
      <c r="BE1590" s="99">
        <v>4626131.4184570303</v>
      </c>
      <c r="BF1590" s="99">
        <v>462.18221940845302</v>
      </c>
      <c r="BG1590" s="99">
        <v>47515690.045410201</v>
      </c>
      <c r="BH1590" s="99">
        <v>17462963.160644501</v>
      </c>
      <c r="BI1590" s="99">
        <v>139.29280393198101</v>
      </c>
      <c r="BJ1590" s="99">
        <v>3079139.3995666499</v>
      </c>
      <c r="BK1590" s="99">
        <v>2340375.17755127</v>
      </c>
      <c r="BL1590" s="99">
        <v>0</v>
      </c>
      <c r="BM1590" s="99">
        <v>0</v>
      </c>
      <c r="BN1590" s="99">
        <v>0</v>
      </c>
      <c r="BO1590" s="99">
        <v>0</v>
      </c>
      <c r="BP1590" s="99">
        <v>0</v>
      </c>
      <c r="BQ1590" s="99">
        <v>0</v>
      </c>
      <c r="BR1590" s="99">
        <v>9674496.6909179706</v>
      </c>
      <c r="BS1590" s="99">
        <v>5689954.3895873995</v>
      </c>
      <c r="BT1590" s="99">
        <v>0</v>
      </c>
      <c r="BU1590" s="99">
        <v>1906879.1999816899</v>
      </c>
      <c r="BV1590" s="99">
        <v>3107986.3904113802</v>
      </c>
      <c r="BW1590" s="99">
        <v>0</v>
      </c>
      <c r="BX1590" s="99">
        <v>326119.14971923799</v>
      </c>
      <c r="BY1590" s="99">
        <v>0</v>
      </c>
      <c r="BZ1590" s="99">
        <v>0</v>
      </c>
      <c r="CA1590" s="99">
        <v>0</v>
      </c>
      <c r="CB1590" s="99">
        <v>8875682.9930419903</v>
      </c>
      <c r="CC1590" s="99">
        <v>90320912.037109405</v>
      </c>
      <c r="CD1590" s="99">
        <v>20531148.946533199</v>
      </c>
      <c r="CE1590" s="99">
        <v>3640.4913166761398</v>
      </c>
      <c r="CF1590" s="99">
        <v>547308.02082824695</v>
      </c>
      <c r="CG1590" s="99">
        <v>4601447.20947266</v>
      </c>
      <c r="CH1590" s="99">
        <v>0</v>
      </c>
      <c r="CI1590" s="99">
        <v>124065.28429889699</v>
      </c>
      <c r="CJ1590" s="99">
        <v>9422749.3770752009</v>
      </c>
      <c r="CK1590" s="99">
        <v>94948777.557617202</v>
      </c>
      <c r="CL1590" s="99">
        <v>20891683.474121101</v>
      </c>
      <c r="CM1590" s="166">
        <v>161981.65726089501</v>
      </c>
      <c r="CN1590" s="166">
        <v>21708217.082763702</v>
      </c>
      <c r="CO1590" s="166">
        <v>142394775.375</v>
      </c>
      <c r="CP1590" s="99">
        <v>20891683.474121101</v>
      </c>
      <c r="CQ1590" s="99">
        <v>0</v>
      </c>
      <c r="CR1590" s="99">
        <v>0</v>
      </c>
      <c r="CS1590" s="99">
        <v>0</v>
      </c>
      <c r="CT1590" s="99">
        <v>0</v>
      </c>
      <c r="CU1590" s="98">
        <v>15381.169671075</v>
      </c>
      <c r="CV1590" s="98">
        <v>41300.052263901001</v>
      </c>
      <c r="CW1590" s="98">
        <v>9422991.0138702374</v>
      </c>
      <c r="CX1590" s="98">
        <v>94922359.246582061</v>
      </c>
    </row>
    <row r="1591" spans="1:102" x14ac:dyDescent="0.2">
      <c r="A1591" s="98" t="s">
        <v>76</v>
      </c>
      <c r="B1591" s="100">
        <v>41609</v>
      </c>
      <c r="C1591" s="99">
        <v>104218.18240547201</v>
      </c>
      <c r="D1591" s="99">
        <v>3.91520674299682</v>
      </c>
      <c r="E1591" s="99">
        <v>14788.683706879599</v>
      </c>
      <c r="F1591" s="99">
        <v>0</v>
      </c>
      <c r="G1591" s="99">
        <v>3616.2795636057899</v>
      </c>
      <c r="H1591" s="99">
        <v>0</v>
      </c>
      <c r="I1591" s="99">
        <v>0</v>
      </c>
      <c r="J1591" s="99">
        <v>38071.544406414003</v>
      </c>
      <c r="K1591" s="99">
        <v>0</v>
      </c>
      <c r="L1591" s="99">
        <v>470.51331462338601</v>
      </c>
      <c r="M1591" s="99">
        <v>47490.696368694298</v>
      </c>
      <c r="N1591" s="99">
        <v>11299.066989541099</v>
      </c>
      <c r="O1591" s="99">
        <v>0</v>
      </c>
      <c r="P1591" s="99">
        <v>54893.554448127703</v>
      </c>
      <c r="Q1591" s="99">
        <v>4927.1386703848802</v>
      </c>
      <c r="R1591" s="99">
        <v>0</v>
      </c>
      <c r="S1591" s="99">
        <v>3601.4624885022599</v>
      </c>
      <c r="T1591" s="99">
        <v>0</v>
      </c>
      <c r="U1591" s="99">
        <v>38150.587978839903</v>
      </c>
      <c r="V1591" s="99">
        <v>7137745.36047363</v>
      </c>
      <c r="W1591" s="99">
        <v>253.97952062450301</v>
      </c>
      <c r="X1591" s="99">
        <v>1581108.9592895501</v>
      </c>
      <c r="Y1591" s="99">
        <v>1053596.86172485</v>
      </c>
      <c r="Z1591" s="99">
        <v>537960.02966308605</v>
      </c>
      <c r="AA1591" s="99">
        <v>0</v>
      </c>
      <c r="AB1591" s="99">
        <v>0</v>
      </c>
      <c r="AC1591" s="99">
        <v>12212122.1054688</v>
      </c>
      <c r="AD1591" s="99">
        <v>0</v>
      </c>
      <c r="AE1591" s="99">
        <v>76085.080328941302</v>
      </c>
      <c r="AF1591" s="99">
        <v>3179267.7437439002</v>
      </c>
      <c r="AG1591" s="99">
        <v>1674091.39306641</v>
      </c>
      <c r="AH1591" s="99">
        <v>0</v>
      </c>
      <c r="AI1591" s="99">
        <v>2973969.5050353999</v>
      </c>
      <c r="AJ1591" s="99">
        <v>845436.140235901</v>
      </c>
      <c r="AK1591" s="99">
        <v>0</v>
      </c>
      <c r="AL1591" s="99">
        <v>534132.55780029297</v>
      </c>
      <c r="AM1591" s="99">
        <v>0</v>
      </c>
      <c r="AN1591" s="99">
        <v>12225883.412841801</v>
      </c>
      <c r="AO1591" s="99">
        <v>73599349.006835893</v>
      </c>
      <c r="AP1591" s="99">
        <v>2629.5079797804401</v>
      </c>
      <c r="AQ1591" s="99">
        <v>15375236.135742201</v>
      </c>
      <c r="AR1591" s="99">
        <v>0</v>
      </c>
      <c r="AS1591" s="99">
        <v>4549490.0384521503</v>
      </c>
      <c r="AT1591" s="99">
        <v>0</v>
      </c>
      <c r="AU1591" s="99">
        <v>0</v>
      </c>
      <c r="AV1591" s="99">
        <v>47581120.147949196</v>
      </c>
      <c r="AW1591" s="99">
        <v>0</v>
      </c>
      <c r="AX1591" s="99">
        <v>620410.92769622803</v>
      </c>
      <c r="AY1591" s="99">
        <v>34273312.887207001</v>
      </c>
      <c r="AZ1591" s="99">
        <v>15109123.6943359</v>
      </c>
      <c r="BA1591" s="99">
        <v>0</v>
      </c>
      <c r="BB1591" s="99">
        <v>31127452.277587902</v>
      </c>
      <c r="BC1591" s="99">
        <v>7878024.2309570303</v>
      </c>
      <c r="BD1591" s="99">
        <v>0</v>
      </c>
      <c r="BE1591" s="99">
        <v>4519693.7612304697</v>
      </c>
      <c r="BF1591" s="99">
        <v>0</v>
      </c>
      <c r="BG1591" s="99">
        <v>47624558.217285201</v>
      </c>
      <c r="BH1591" s="99">
        <v>17303784.645996101</v>
      </c>
      <c r="BI1591" s="99">
        <v>125.846409452148</v>
      </c>
      <c r="BJ1591" s="99">
        <v>3057526.0455017099</v>
      </c>
      <c r="BK1591" s="99">
        <v>2301731.7905883798</v>
      </c>
      <c r="BL1591" s="99">
        <v>0</v>
      </c>
      <c r="BM1591" s="99">
        <v>0</v>
      </c>
      <c r="BN1591" s="99">
        <v>0</v>
      </c>
      <c r="BO1591" s="99">
        <v>0</v>
      </c>
      <c r="BP1591" s="99">
        <v>0</v>
      </c>
      <c r="BQ1591" s="99">
        <v>0</v>
      </c>
      <c r="BR1591" s="99">
        <v>9624788.4622802697</v>
      </c>
      <c r="BS1591" s="99">
        <v>5580051.96691895</v>
      </c>
      <c r="BT1591" s="99">
        <v>0</v>
      </c>
      <c r="BU1591" s="99">
        <v>2069549.74998474</v>
      </c>
      <c r="BV1591" s="99">
        <v>3092309.9141235398</v>
      </c>
      <c r="BW1591" s="99">
        <v>0</v>
      </c>
      <c r="BX1591" s="99">
        <v>353596.90970230103</v>
      </c>
      <c r="BY1591" s="99">
        <v>0</v>
      </c>
      <c r="BZ1591" s="99">
        <v>0</v>
      </c>
      <c r="CA1591" s="99">
        <v>0</v>
      </c>
      <c r="CB1591" s="99">
        <v>8747731.8493652306</v>
      </c>
      <c r="CC1591" s="99">
        <v>88906118.096679702</v>
      </c>
      <c r="CD1591" s="99">
        <v>20365801.298095699</v>
      </c>
      <c r="CE1591" s="99">
        <v>3616.3687520623198</v>
      </c>
      <c r="CF1591" s="99">
        <v>537912.73397827102</v>
      </c>
      <c r="CG1591" s="99">
        <v>4553848.1696167002</v>
      </c>
      <c r="CH1591" s="99">
        <v>0</v>
      </c>
      <c r="CI1591" s="99">
        <v>122654.012334824</v>
      </c>
      <c r="CJ1591" s="99">
        <v>9286033.6423339806</v>
      </c>
      <c r="CK1591" s="99">
        <v>93591523.127929702</v>
      </c>
      <c r="CL1591" s="99">
        <v>20728848.7504883</v>
      </c>
      <c r="CM1591" s="166">
        <v>160420.573738098</v>
      </c>
      <c r="CN1591" s="166">
        <v>21484745.5390625</v>
      </c>
      <c r="CO1591" s="166">
        <v>140960056.63867199</v>
      </c>
      <c r="CP1591" s="99">
        <v>20728848.7504883</v>
      </c>
      <c r="CQ1591" s="99">
        <v>0</v>
      </c>
      <c r="CR1591" s="99">
        <v>0</v>
      </c>
      <c r="CS1591" s="99">
        <v>0</v>
      </c>
      <c r="CT1591" s="99">
        <v>0</v>
      </c>
      <c r="CU1591" s="98">
        <v>14865.930262856</v>
      </c>
      <c r="CV1591" s="98">
        <v>41332.001916660003</v>
      </c>
      <c r="CW1591" s="98">
        <v>9285644.5833435021</v>
      </c>
      <c r="CX1591" s="98">
        <v>93459966.266296402</v>
      </c>
    </row>
    <row r="1592" spans="1:102" x14ac:dyDescent="0.2">
      <c r="A1592" s="98" t="s">
        <v>76</v>
      </c>
      <c r="B1592" s="100">
        <v>41699</v>
      </c>
      <c r="C1592" s="99">
        <v>103544.131451607</v>
      </c>
      <c r="D1592" s="99">
        <v>0</v>
      </c>
      <c r="E1592" s="99">
        <v>14722.002486228899</v>
      </c>
      <c r="F1592" s="99">
        <v>0</v>
      </c>
      <c r="G1592" s="99">
        <v>3566.1030311286399</v>
      </c>
      <c r="H1592" s="99">
        <v>0</v>
      </c>
      <c r="I1592" s="99">
        <v>0</v>
      </c>
      <c r="J1592" s="99">
        <v>38407.043572902701</v>
      </c>
      <c r="K1592" s="99">
        <v>0</v>
      </c>
      <c r="L1592" s="99">
        <v>452.36713838204702</v>
      </c>
      <c r="M1592" s="99">
        <v>47407.469994544997</v>
      </c>
      <c r="N1592" s="99">
        <v>11134.0405073166</v>
      </c>
      <c r="O1592" s="99">
        <v>0</v>
      </c>
      <c r="P1592" s="99">
        <v>54144.790740013101</v>
      </c>
      <c r="Q1592" s="99">
        <v>4881.23339134455</v>
      </c>
      <c r="R1592" s="99">
        <v>0</v>
      </c>
      <c r="S1592" s="99">
        <v>3545.1541915237899</v>
      </c>
      <c r="T1592" s="99">
        <v>0</v>
      </c>
      <c r="U1592" s="99">
        <v>38478.916108608202</v>
      </c>
      <c r="V1592" s="99">
        <v>7110747.8217163105</v>
      </c>
      <c r="W1592" s="99">
        <v>0</v>
      </c>
      <c r="X1592" s="99">
        <v>1573663.2386169401</v>
      </c>
      <c r="Y1592" s="99">
        <v>1054550.9234008801</v>
      </c>
      <c r="Z1592" s="99">
        <v>524314.88513183605</v>
      </c>
      <c r="AA1592" s="99">
        <v>0</v>
      </c>
      <c r="AB1592" s="99">
        <v>0</v>
      </c>
      <c r="AC1592" s="99">
        <v>12245295.951171899</v>
      </c>
      <c r="AD1592" s="99">
        <v>0</v>
      </c>
      <c r="AE1592" s="99">
        <v>76857.118490219102</v>
      </c>
      <c r="AF1592" s="99">
        <v>3165022.9059753399</v>
      </c>
      <c r="AG1592" s="99">
        <v>1654680.6732330299</v>
      </c>
      <c r="AH1592" s="99">
        <v>0</v>
      </c>
      <c r="AI1592" s="99">
        <v>2893218.1727905301</v>
      </c>
      <c r="AJ1592" s="99">
        <v>834619.27703094506</v>
      </c>
      <c r="AK1592" s="99">
        <v>0</v>
      </c>
      <c r="AL1592" s="99">
        <v>519815.966930389</v>
      </c>
      <c r="AM1592" s="99">
        <v>0</v>
      </c>
      <c r="AN1592" s="99">
        <v>12262282.103881801</v>
      </c>
      <c r="AO1592" s="99">
        <v>73519171.322265595</v>
      </c>
      <c r="AP1592" s="99">
        <v>0</v>
      </c>
      <c r="AQ1592" s="99">
        <v>15323580.779541001</v>
      </c>
      <c r="AR1592" s="99">
        <v>0</v>
      </c>
      <c r="AS1592" s="99">
        <v>4458503.70349121</v>
      </c>
      <c r="AT1592" s="99">
        <v>0</v>
      </c>
      <c r="AU1592" s="99">
        <v>0</v>
      </c>
      <c r="AV1592" s="99">
        <v>47961294.645019501</v>
      </c>
      <c r="AW1592" s="99">
        <v>0</v>
      </c>
      <c r="AX1592" s="99">
        <v>612576.81500244106</v>
      </c>
      <c r="AY1592" s="99">
        <v>34512247.189453103</v>
      </c>
      <c r="AZ1592" s="99">
        <v>14938016.385131801</v>
      </c>
      <c r="BA1592" s="99">
        <v>0</v>
      </c>
      <c r="BB1592" s="99">
        <v>30478414.528320301</v>
      </c>
      <c r="BC1592" s="99">
        <v>7823879.6113891602</v>
      </c>
      <c r="BD1592" s="99">
        <v>0</v>
      </c>
      <c r="BE1592" s="99">
        <v>4422061.5390014602</v>
      </c>
      <c r="BF1592" s="99">
        <v>0</v>
      </c>
      <c r="BG1592" s="99">
        <v>47942123.7412109</v>
      </c>
      <c r="BH1592" s="99">
        <v>17137807.0151367</v>
      </c>
      <c r="BI1592" s="99">
        <v>0</v>
      </c>
      <c r="BJ1592" s="99">
        <v>3038252.5453185998</v>
      </c>
      <c r="BK1592" s="99">
        <v>2276767.4153137198</v>
      </c>
      <c r="BL1592" s="99">
        <v>0</v>
      </c>
      <c r="BM1592" s="99">
        <v>0</v>
      </c>
      <c r="BN1592" s="99">
        <v>0</v>
      </c>
      <c r="BO1592" s="99">
        <v>0</v>
      </c>
      <c r="BP1592" s="99">
        <v>0</v>
      </c>
      <c r="BQ1592" s="99">
        <v>0</v>
      </c>
      <c r="BR1592" s="99">
        <v>9602942.4645996094</v>
      </c>
      <c r="BS1592" s="99">
        <v>5519309.0773315402</v>
      </c>
      <c r="BT1592" s="99">
        <v>0</v>
      </c>
      <c r="BU1592" s="99">
        <v>2032518.89997864</v>
      </c>
      <c r="BV1592" s="99">
        <v>3075294.2076110798</v>
      </c>
      <c r="BW1592" s="99">
        <v>0</v>
      </c>
      <c r="BX1592" s="99">
        <v>361080.85970306402</v>
      </c>
      <c r="BY1592" s="99">
        <v>0</v>
      </c>
      <c r="BZ1592" s="99">
        <v>0</v>
      </c>
      <c r="CA1592" s="99">
        <v>0</v>
      </c>
      <c r="CB1592" s="99">
        <v>8698880.5562744103</v>
      </c>
      <c r="CC1592" s="99">
        <v>89172869.747070298</v>
      </c>
      <c r="CD1592" s="99">
        <v>20183847.528808601</v>
      </c>
      <c r="CE1592" s="99">
        <v>3566.3332765996502</v>
      </c>
      <c r="CF1592" s="99">
        <v>527461.39006042504</v>
      </c>
      <c r="CG1592" s="99">
        <v>4477919.9743652297</v>
      </c>
      <c r="CH1592" s="99">
        <v>0</v>
      </c>
      <c r="CI1592" s="99">
        <v>121751.537499428</v>
      </c>
      <c r="CJ1592" s="99">
        <v>9226097.3283691406</v>
      </c>
      <c r="CK1592" s="99">
        <v>93548108.828125</v>
      </c>
      <c r="CL1592" s="99">
        <v>20537950.6486816</v>
      </c>
      <c r="CM1592" s="166">
        <v>159820.486017227</v>
      </c>
      <c r="CN1592" s="166">
        <v>21421543.7185059</v>
      </c>
      <c r="CO1592" s="166">
        <v>141578590.74804699</v>
      </c>
      <c r="CP1592" s="99">
        <v>20537950.6486816</v>
      </c>
      <c r="CQ1592" s="99">
        <v>0</v>
      </c>
      <c r="CR1592" s="99">
        <v>0</v>
      </c>
      <c r="CS1592" s="99">
        <v>0</v>
      </c>
      <c r="CT1592" s="99">
        <v>0</v>
      </c>
      <c r="CU1592" s="98">
        <v>14808.904242000001</v>
      </c>
      <c r="CV1592" s="98">
        <v>41628.278407705002</v>
      </c>
      <c r="CW1592" s="98">
        <v>9226341.9463348351</v>
      </c>
      <c r="CX1592" s="98">
        <v>93650789.721435532</v>
      </c>
    </row>
    <row r="1593" spans="1:102" x14ac:dyDescent="0.2">
      <c r="A1593" s="98" t="s">
        <v>76</v>
      </c>
      <c r="B1593" s="100">
        <v>41791</v>
      </c>
      <c r="C1593" s="99">
        <v>102874.384262085</v>
      </c>
      <c r="D1593" s="99">
        <v>0</v>
      </c>
      <c r="E1593" s="99">
        <v>14676.3538222313</v>
      </c>
      <c r="F1593" s="99">
        <v>0</v>
      </c>
      <c r="G1593" s="99">
        <v>3538.0893203616101</v>
      </c>
      <c r="H1593" s="99">
        <v>0</v>
      </c>
      <c r="I1593" s="99">
        <v>0</v>
      </c>
      <c r="J1593" s="99">
        <v>38572.8910779953</v>
      </c>
      <c r="K1593" s="99">
        <v>0</v>
      </c>
      <c r="L1593" s="99">
        <v>1116.4798782467799</v>
      </c>
      <c r="M1593" s="99">
        <v>47336.043225288398</v>
      </c>
      <c r="N1593" s="99">
        <v>11145.118833422701</v>
      </c>
      <c r="O1593" s="99">
        <v>0</v>
      </c>
      <c r="P1593" s="99">
        <v>53078.7897019386</v>
      </c>
      <c r="Q1593" s="99">
        <v>4846.4348443150502</v>
      </c>
      <c r="R1593" s="99">
        <v>0</v>
      </c>
      <c r="S1593" s="99">
        <v>3524.1124362647502</v>
      </c>
      <c r="T1593" s="99">
        <v>0</v>
      </c>
      <c r="U1593" s="99">
        <v>38633.221969604499</v>
      </c>
      <c r="V1593" s="99">
        <v>7019977.6310424795</v>
      </c>
      <c r="W1593" s="99">
        <v>0</v>
      </c>
      <c r="X1593" s="99">
        <v>1556360.8268279999</v>
      </c>
      <c r="Y1593" s="99">
        <v>1019064.25333405</v>
      </c>
      <c r="Z1593" s="99">
        <v>519045.00035095197</v>
      </c>
      <c r="AA1593" s="99">
        <v>0</v>
      </c>
      <c r="AB1593" s="99">
        <v>0</v>
      </c>
      <c r="AC1593" s="99">
        <v>12291743.3748779</v>
      </c>
      <c r="AD1593" s="99">
        <v>0</v>
      </c>
      <c r="AE1593" s="99">
        <v>101861.10101985899</v>
      </c>
      <c r="AF1593" s="99">
        <v>3154010.8349609398</v>
      </c>
      <c r="AG1593" s="99">
        <v>1630129.06655884</v>
      </c>
      <c r="AH1593" s="99">
        <v>0</v>
      </c>
      <c r="AI1593" s="99">
        <v>2841360.5585022001</v>
      </c>
      <c r="AJ1593" s="99">
        <v>825163.118255615</v>
      </c>
      <c r="AK1593" s="99">
        <v>0</v>
      </c>
      <c r="AL1593" s="99">
        <v>515756.96043777501</v>
      </c>
      <c r="AM1593" s="99">
        <v>0</v>
      </c>
      <c r="AN1593" s="99">
        <v>12295843.678100601</v>
      </c>
      <c r="AO1593" s="99">
        <v>72492525.355468795</v>
      </c>
      <c r="AP1593" s="99">
        <v>0</v>
      </c>
      <c r="AQ1593" s="99">
        <v>15295350.5981445</v>
      </c>
      <c r="AR1593" s="99">
        <v>0</v>
      </c>
      <c r="AS1593" s="99">
        <v>4426409.6865844699</v>
      </c>
      <c r="AT1593" s="99">
        <v>0</v>
      </c>
      <c r="AU1593" s="99">
        <v>0</v>
      </c>
      <c r="AV1593" s="99">
        <v>48270592.295410201</v>
      </c>
      <c r="AW1593" s="99">
        <v>0</v>
      </c>
      <c r="AX1593" s="99">
        <v>959846.64916992199</v>
      </c>
      <c r="AY1593" s="99">
        <v>34418815.733886696</v>
      </c>
      <c r="AZ1593" s="99">
        <v>14760529.7692871</v>
      </c>
      <c r="BA1593" s="99">
        <v>0</v>
      </c>
      <c r="BB1593" s="99">
        <v>29903737.0710449</v>
      </c>
      <c r="BC1593" s="99">
        <v>7743607.3298339797</v>
      </c>
      <c r="BD1593" s="99">
        <v>0</v>
      </c>
      <c r="BE1593" s="99">
        <v>4397400.1450805701</v>
      </c>
      <c r="BF1593" s="99">
        <v>0</v>
      </c>
      <c r="BG1593" s="99">
        <v>48352059.238281302</v>
      </c>
      <c r="BH1593" s="99">
        <v>16998119.958252002</v>
      </c>
      <c r="BI1593" s="99">
        <v>0</v>
      </c>
      <c r="BJ1593" s="99">
        <v>2996979.75744629</v>
      </c>
      <c r="BK1593" s="99">
        <v>2238179.1347656301</v>
      </c>
      <c r="BL1593" s="99">
        <v>0</v>
      </c>
      <c r="BM1593" s="99">
        <v>0</v>
      </c>
      <c r="BN1593" s="99">
        <v>0</v>
      </c>
      <c r="BO1593" s="99">
        <v>0</v>
      </c>
      <c r="BP1593" s="99">
        <v>0</v>
      </c>
      <c r="BQ1593" s="99">
        <v>0</v>
      </c>
      <c r="BR1593" s="99">
        <v>9546413.7888183594</v>
      </c>
      <c r="BS1593" s="99">
        <v>5453019.56958008</v>
      </c>
      <c r="BT1593" s="99">
        <v>0</v>
      </c>
      <c r="BU1593" s="99">
        <v>2045757.98999023</v>
      </c>
      <c r="BV1593" s="99">
        <v>3051653.2842712398</v>
      </c>
      <c r="BW1593" s="99">
        <v>0</v>
      </c>
      <c r="BX1593" s="99">
        <v>365865.68971633899</v>
      </c>
      <c r="BY1593" s="99">
        <v>0</v>
      </c>
      <c r="BZ1593" s="99">
        <v>0</v>
      </c>
      <c r="CA1593" s="99">
        <v>0</v>
      </c>
      <c r="CB1593" s="99">
        <v>8557549.0473632794</v>
      </c>
      <c r="CC1593" s="99">
        <v>87768852.918945298</v>
      </c>
      <c r="CD1593" s="99">
        <v>19989153.604003899</v>
      </c>
      <c r="CE1593" s="99">
        <v>3538.8340381979901</v>
      </c>
      <c r="CF1593" s="99">
        <v>522862.57456207299</v>
      </c>
      <c r="CG1593" s="99">
        <v>4451567.36010742</v>
      </c>
      <c r="CH1593" s="99">
        <v>0</v>
      </c>
      <c r="CI1593" s="99">
        <v>121116.69893837</v>
      </c>
      <c r="CJ1593" s="99">
        <v>9079732.7409668006</v>
      </c>
      <c r="CK1593" s="99">
        <v>92219363.5234375</v>
      </c>
      <c r="CL1593" s="99">
        <v>20333021.6708984</v>
      </c>
      <c r="CM1593" s="166">
        <v>159399.60867118801</v>
      </c>
      <c r="CN1593" s="166">
        <v>21394549.3129883</v>
      </c>
      <c r="CO1593" s="166">
        <v>140642590.08007801</v>
      </c>
      <c r="CP1593" s="99">
        <v>20333021.6708984</v>
      </c>
      <c r="CQ1593" s="99">
        <v>0</v>
      </c>
      <c r="CR1593" s="99">
        <v>0</v>
      </c>
      <c r="CS1593" s="99">
        <v>0</v>
      </c>
      <c r="CT1593" s="99">
        <v>0</v>
      </c>
      <c r="CU1593" s="98">
        <v>14740.569455284</v>
      </c>
      <c r="CV1593" s="98">
        <v>41807.537758678998</v>
      </c>
      <c r="CW1593" s="98">
        <v>9080411.6219253521</v>
      </c>
      <c r="CX1593" s="98">
        <v>92220420.279052719</v>
      </c>
    </row>
    <row r="1594" spans="1:102" x14ac:dyDescent="0.2">
      <c r="A1594" s="98" t="s">
        <v>76</v>
      </c>
      <c r="B1594" s="100">
        <v>41883</v>
      </c>
      <c r="C1594" s="99">
        <v>102491.906829834</v>
      </c>
      <c r="D1594" s="99">
        <v>0</v>
      </c>
      <c r="E1594" s="99">
        <v>14216.9910830259</v>
      </c>
      <c r="F1594" s="99">
        <v>0</v>
      </c>
      <c r="G1594" s="99">
        <v>3616.2135274410198</v>
      </c>
      <c r="H1594" s="99">
        <v>0</v>
      </c>
      <c r="I1594" s="99">
        <v>0</v>
      </c>
      <c r="J1594" s="99">
        <v>38564.670347213701</v>
      </c>
      <c r="K1594" s="99">
        <v>0</v>
      </c>
      <c r="L1594" s="99">
        <v>550.86505817621901</v>
      </c>
      <c r="M1594" s="99">
        <v>47335.739183902697</v>
      </c>
      <c r="N1594" s="99">
        <v>11063.6765780449</v>
      </c>
      <c r="O1594" s="99">
        <v>0</v>
      </c>
      <c r="P1594" s="99">
        <v>53062.154828548402</v>
      </c>
      <c r="Q1594" s="99">
        <v>4804.9290446639097</v>
      </c>
      <c r="R1594" s="99">
        <v>0</v>
      </c>
      <c r="S1594" s="99">
        <v>3602.1282272338899</v>
      </c>
      <c r="T1594" s="99">
        <v>0</v>
      </c>
      <c r="U1594" s="99">
        <v>38596.989705085798</v>
      </c>
      <c r="V1594" s="99">
        <v>6965647.8058471698</v>
      </c>
      <c r="W1594" s="99">
        <v>0</v>
      </c>
      <c r="X1594" s="99">
        <v>1518931.1361541699</v>
      </c>
      <c r="Y1594" s="99">
        <v>992806.86764526402</v>
      </c>
      <c r="Z1594" s="99">
        <v>521098.98301696801</v>
      </c>
      <c r="AA1594" s="99">
        <v>0</v>
      </c>
      <c r="AB1594" s="99">
        <v>0</v>
      </c>
      <c r="AC1594" s="99">
        <v>12319116.106811499</v>
      </c>
      <c r="AD1594" s="99">
        <v>0</v>
      </c>
      <c r="AE1594" s="99">
        <v>81344.182990074201</v>
      </c>
      <c r="AF1594" s="99">
        <v>3157100.6861267099</v>
      </c>
      <c r="AG1594" s="99">
        <v>1605306.2162780799</v>
      </c>
      <c r="AH1594" s="99">
        <v>0</v>
      </c>
      <c r="AI1594" s="99">
        <v>2840779.52380371</v>
      </c>
      <c r="AJ1594" s="99">
        <v>820502.93936920201</v>
      </c>
      <c r="AK1594" s="99">
        <v>0</v>
      </c>
      <c r="AL1594" s="99">
        <v>519935.62110137899</v>
      </c>
      <c r="AM1594" s="99">
        <v>0</v>
      </c>
      <c r="AN1594" s="99">
        <v>12321287.723877</v>
      </c>
      <c r="AO1594" s="99">
        <v>72482466.3046875</v>
      </c>
      <c r="AP1594" s="99">
        <v>0</v>
      </c>
      <c r="AQ1594" s="99">
        <v>15035168.579223599</v>
      </c>
      <c r="AR1594" s="99">
        <v>0</v>
      </c>
      <c r="AS1594" s="99">
        <v>4444332.1882934598</v>
      </c>
      <c r="AT1594" s="99">
        <v>0</v>
      </c>
      <c r="AU1594" s="99">
        <v>0</v>
      </c>
      <c r="AV1594" s="99">
        <v>48407015.578125</v>
      </c>
      <c r="AW1594" s="99">
        <v>0</v>
      </c>
      <c r="AX1594" s="99">
        <v>810265.38282775902</v>
      </c>
      <c r="AY1594" s="99">
        <v>34449367.796386696</v>
      </c>
      <c r="AZ1594" s="99">
        <v>14558808.6903076</v>
      </c>
      <c r="BA1594" s="99">
        <v>0</v>
      </c>
      <c r="BB1594" s="99">
        <v>30018976.338378899</v>
      </c>
      <c r="BC1594" s="99">
        <v>7743810.7107543899</v>
      </c>
      <c r="BD1594" s="99">
        <v>0</v>
      </c>
      <c r="BE1594" s="99">
        <v>4431470.25708008</v>
      </c>
      <c r="BF1594" s="99">
        <v>0</v>
      </c>
      <c r="BG1594" s="99">
        <v>48417835.870117202</v>
      </c>
      <c r="BH1594" s="99">
        <v>17114082.231689502</v>
      </c>
      <c r="BI1594" s="99">
        <v>0</v>
      </c>
      <c r="BJ1594" s="99">
        <v>2935996.40203857</v>
      </c>
      <c r="BK1594" s="99">
        <v>2172938.2813415499</v>
      </c>
      <c r="BL1594" s="99">
        <v>0</v>
      </c>
      <c r="BM1594" s="99">
        <v>0</v>
      </c>
      <c r="BN1594" s="99">
        <v>0</v>
      </c>
      <c r="BO1594" s="99">
        <v>0</v>
      </c>
      <c r="BP1594" s="99">
        <v>0</v>
      </c>
      <c r="BQ1594" s="99">
        <v>0</v>
      </c>
      <c r="BR1594" s="99">
        <v>9642562.10791016</v>
      </c>
      <c r="BS1594" s="99">
        <v>5394965.2183227502</v>
      </c>
      <c r="BT1594" s="99">
        <v>0</v>
      </c>
      <c r="BU1594" s="99">
        <v>1783445.0399932901</v>
      </c>
      <c r="BV1594" s="99">
        <v>3056658.72729492</v>
      </c>
      <c r="BW1594" s="99">
        <v>0</v>
      </c>
      <c r="BX1594" s="99">
        <v>310404.159767151</v>
      </c>
      <c r="BY1594" s="99">
        <v>0</v>
      </c>
      <c r="BZ1594" s="99">
        <v>0</v>
      </c>
      <c r="CA1594" s="99">
        <v>0</v>
      </c>
      <c r="CB1594" s="99">
        <v>8491716.4107665997</v>
      </c>
      <c r="CC1594" s="99">
        <v>87354405.373046905</v>
      </c>
      <c r="CD1594" s="99">
        <v>20043412.157958999</v>
      </c>
      <c r="CE1594" s="99">
        <v>3615.2816770970799</v>
      </c>
      <c r="CF1594" s="99">
        <v>519626.620620728</v>
      </c>
      <c r="CG1594" s="99">
        <v>4438882.2363891602</v>
      </c>
      <c r="CH1594" s="99">
        <v>0</v>
      </c>
      <c r="CI1594" s="99">
        <v>120380.269226074</v>
      </c>
      <c r="CJ1594" s="99">
        <v>9011668.3901367206</v>
      </c>
      <c r="CK1594" s="99">
        <v>91836416.7890625</v>
      </c>
      <c r="CL1594" s="99">
        <v>20392952.4287109</v>
      </c>
      <c r="CM1594" s="166">
        <v>158764.91580009501</v>
      </c>
      <c r="CN1594" s="166">
        <v>21342267.606933601</v>
      </c>
      <c r="CO1594" s="166">
        <v>140360870.29492199</v>
      </c>
      <c r="CP1594" s="99">
        <v>20392952.4287109</v>
      </c>
      <c r="CQ1594" s="99">
        <v>0</v>
      </c>
      <c r="CR1594" s="99">
        <v>0</v>
      </c>
      <c r="CS1594" s="99">
        <v>0</v>
      </c>
      <c r="CT1594" s="99">
        <v>0</v>
      </c>
      <c r="CU1594" s="98">
        <v>14227.685566819</v>
      </c>
      <c r="CV1594" s="98">
        <v>41835.890545836002</v>
      </c>
      <c r="CW1594" s="98">
        <v>9011343.0313873272</v>
      </c>
      <c r="CX1594" s="98">
        <v>91793287.609436065</v>
      </c>
    </row>
    <row r="1595" spans="1:102" x14ac:dyDescent="0.2">
      <c r="A1595" s="98" t="s">
        <v>76</v>
      </c>
      <c r="B1595" s="100">
        <v>41974</v>
      </c>
      <c r="C1595" s="99">
        <v>101764.175548553</v>
      </c>
      <c r="D1595" s="99">
        <v>0</v>
      </c>
      <c r="E1595" s="99">
        <v>14394.3655312061</v>
      </c>
      <c r="F1595" s="99">
        <v>0</v>
      </c>
      <c r="G1595" s="99">
        <v>3606.2113501131498</v>
      </c>
      <c r="H1595" s="99">
        <v>0</v>
      </c>
      <c r="I1595" s="99">
        <v>0</v>
      </c>
      <c r="J1595" s="99">
        <v>38450.718148231499</v>
      </c>
      <c r="K1595" s="99">
        <v>0</v>
      </c>
      <c r="L1595" s="99">
        <v>487.03844712674601</v>
      </c>
      <c r="M1595" s="99">
        <v>47337.839025974303</v>
      </c>
      <c r="N1595" s="99">
        <v>10911.359168052701</v>
      </c>
      <c r="O1595" s="99">
        <v>0</v>
      </c>
      <c r="P1595" s="99">
        <v>52696.555776119203</v>
      </c>
      <c r="Q1595" s="99">
        <v>4805.1735441088704</v>
      </c>
      <c r="R1595" s="99">
        <v>0</v>
      </c>
      <c r="S1595" s="99">
        <v>3597.0937978625302</v>
      </c>
      <c r="T1595" s="99">
        <v>0</v>
      </c>
      <c r="U1595" s="99">
        <v>38459.417582988703</v>
      </c>
      <c r="V1595" s="99">
        <v>6881003.0330200205</v>
      </c>
      <c r="W1595" s="99">
        <v>0</v>
      </c>
      <c r="X1595" s="99">
        <v>1494952.95326233</v>
      </c>
      <c r="Y1595" s="99">
        <v>974295.603126526</v>
      </c>
      <c r="Z1595" s="99">
        <v>516265.79000091599</v>
      </c>
      <c r="AA1595" s="99">
        <v>0</v>
      </c>
      <c r="AB1595" s="99">
        <v>0</v>
      </c>
      <c r="AC1595" s="99">
        <v>12260665.360839801</v>
      </c>
      <c r="AD1595" s="99">
        <v>0</v>
      </c>
      <c r="AE1595" s="99">
        <v>70155.797934532195</v>
      </c>
      <c r="AF1595" s="99">
        <v>3142149.1445007301</v>
      </c>
      <c r="AG1595" s="99">
        <v>1563730.7528381301</v>
      </c>
      <c r="AH1595" s="99">
        <v>0</v>
      </c>
      <c r="AI1595" s="99">
        <v>2794165.1237487802</v>
      </c>
      <c r="AJ1595" s="99">
        <v>821810.11875915504</v>
      </c>
      <c r="AK1595" s="99">
        <v>0</v>
      </c>
      <c r="AL1595" s="99">
        <v>514561.58572006202</v>
      </c>
      <c r="AM1595" s="99">
        <v>0</v>
      </c>
      <c r="AN1595" s="99">
        <v>12263068.872924799</v>
      </c>
      <c r="AO1595" s="99">
        <v>71840450.623046905</v>
      </c>
      <c r="AP1595" s="99">
        <v>0</v>
      </c>
      <c r="AQ1595" s="99">
        <v>14796805.6378174</v>
      </c>
      <c r="AR1595" s="99">
        <v>0</v>
      </c>
      <c r="AS1595" s="99">
        <v>4416896.2931518601</v>
      </c>
      <c r="AT1595" s="99">
        <v>0</v>
      </c>
      <c r="AU1595" s="99">
        <v>0</v>
      </c>
      <c r="AV1595" s="99">
        <v>48500994.8369141</v>
      </c>
      <c r="AW1595" s="99">
        <v>0</v>
      </c>
      <c r="AX1595" s="99">
        <v>596388.28318786598</v>
      </c>
      <c r="AY1595" s="99">
        <v>34469509.828613304</v>
      </c>
      <c r="AZ1595" s="99">
        <v>14228705.322265601</v>
      </c>
      <c r="BA1595" s="99">
        <v>0</v>
      </c>
      <c r="BB1595" s="99">
        <v>29556674.395996101</v>
      </c>
      <c r="BC1595" s="99">
        <v>7756264.2611084003</v>
      </c>
      <c r="BD1595" s="99">
        <v>0</v>
      </c>
      <c r="BE1595" s="99">
        <v>4405138.8144531297</v>
      </c>
      <c r="BF1595" s="99">
        <v>0</v>
      </c>
      <c r="BG1595" s="99">
        <v>48505671.903320298</v>
      </c>
      <c r="BH1595" s="99">
        <v>17030409.707763702</v>
      </c>
      <c r="BI1595" s="99">
        <v>0</v>
      </c>
      <c r="BJ1595" s="99">
        <v>2866576.4373168899</v>
      </c>
      <c r="BK1595" s="99">
        <v>2117239.9458007799</v>
      </c>
      <c r="BL1595" s="99">
        <v>0</v>
      </c>
      <c r="BM1595" s="99">
        <v>0</v>
      </c>
      <c r="BN1595" s="99">
        <v>0</v>
      </c>
      <c r="BO1595" s="99">
        <v>0</v>
      </c>
      <c r="BP1595" s="99">
        <v>0</v>
      </c>
      <c r="BQ1595" s="99">
        <v>0</v>
      </c>
      <c r="BR1595" s="99">
        <v>9638059.96728516</v>
      </c>
      <c r="BS1595" s="99">
        <v>5277881.1206054697</v>
      </c>
      <c r="BT1595" s="99">
        <v>0</v>
      </c>
      <c r="BU1595" s="99">
        <v>1937157.4499816899</v>
      </c>
      <c r="BV1595" s="99">
        <v>3062045.0200805701</v>
      </c>
      <c r="BW1595" s="99">
        <v>0</v>
      </c>
      <c r="BX1595" s="99">
        <v>342726.71972274798</v>
      </c>
      <c r="BY1595" s="99">
        <v>0</v>
      </c>
      <c r="BZ1595" s="99">
        <v>0</v>
      </c>
      <c r="CA1595" s="99">
        <v>0</v>
      </c>
      <c r="CB1595" s="99">
        <v>8384552.72192383</v>
      </c>
      <c r="CC1595" s="99">
        <v>86447736.743164107</v>
      </c>
      <c r="CD1595" s="99">
        <v>19903939.729492199</v>
      </c>
      <c r="CE1595" s="99">
        <v>3606.3768038153598</v>
      </c>
      <c r="CF1595" s="99">
        <v>518567.357082367</v>
      </c>
      <c r="CG1595" s="99">
        <v>4443605.6456909198</v>
      </c>
      <c r="CH1595" s="99">
        <v>0</v>
      </c>
      <c r="CI1595" s="99">
        <v>119775.029201508</v>
      </c>
      <c r="CJ1595" s="99">
        <v>8903507.00708008</v>
      </c>
      <c r="CK1595" s="99">
        <v>90922686.780273393</v>
      </c>
      <c r="CL1595" s="99">
        <v>20254287.640625</v>
      </c>
      <c r="CM1595" s="166">
        <v>157863.62398529099</v>
      </c>
      <c r="CN1595" s="166">
        <v>21148834.832519501</v>
      </c>
      <c r="CO1595" s="166">
        <v>139311505.84765601</v>
      </c>
      <c r="CP1595" s="99">
        <v>20254287.640625</v>
      </c>
      <c r="CQ1595" s="99">
        <v>0</v>
      </c>
      <c r="CR1595" s="99">
        <v>0</v>
      </c>
      <c r="CS1595" s="99">
        <v>0</v>
      </c>
      <c r="CT1595" s="99">
        <v>0</v>
      </c>
      <c r="CU1595" s="98">
        <v>14408.819826158</v>
      </c>
      <c r="CV1595" s="98">
        <v>41723.025544607997</v>
      </c>
      <c r="CW1595" s="98">
        <v>8903120.0790061969</v>
      </c>
      <c r="CX1595" s="98">
        <v>90891342.388855025</v>
      </c>
    </row>
    <row r="1596" spans="1:102" x14ac:dyDescent="0.2">
      <c r="A1596" s="98" t="s">
        <v>76</v>
      </c>
      <c r="B1596" s="100">
        <v>42064</v>
      </c>
      <c r="C1596" s="99">
        <v>101064.086488724</v>
      </c>
      <c r="D1596" s="99">
        <v>0</v>
      </c>
      <c r="E1596" s="99">
        <v>14140.017091035799</v>
      </c>
      <c r="F1596" s="99">
        <v>0</v>
      </c>
      <c r="G1596" s="99">
        <v>3654.3735642135098</v>
      </c>
      <c r="H1596" s="99">
        <v>0</v>
      </c>
      <c r="I1596" s="99">
        <v>0</v>
      </c>
      <c r="J1596" s="99">
        <v>38525.777685165398</v>
      </c>
      <c r="K1596" s="99">
        <v>0</v>
      </c>
      <c r="L1596" s="99">
        <v>428.44233144074701</v>
      </c>
      <c r="M1596" s="99">
        <v>47181.276411533399</v>
      </c>
      <c r="N1596" s="99">
        <v>10767.187052846</v>
      </c>
      <c r="O1596" s="99">
        <v>0</v>
      </c>
      <c r="P1596" s="99">
        <v>51939.480050563798</v>
      </c>
      <c r="Q1596" s="99">
        <v>4729.4610548615501</v>
      </c>
      <c r="R1596" s="99">
        <v>0</v>
      </c>
      <c r="S1596" s="99">
        <v>3635.5827688872801</v>
      </c>
      <c r="T1596" s="99">
        <v>0</v>
      </c>
      <c r="U1596" s="99">
        <v>38538.087273120902</v>
      </c>
      <c r="V1596" s="99">
        <v>6814661.5718383798</v>
      </c>
      <c r="W1596" s="99">
        <v>0</v>
      </c>
      <c r="X1596" s="99">
        <v>1454893.1374359101</v>
      </c>
      <c r="Y1596" s="99">
        <v>952935.87340545701</v>
      </c>
      <c r="Z1596" s="99">
        <v>513748.332813263</v>
      </c>
      <c r="AA1596" s="99">
        <v>0</v>
      </c>
      <c r="AB1596" s="99">
        <v>0</v>
      </c>
      <c r="AC1596" s="99">
        <v>12276470.989623999</v>
      </c>
      <c r="AD1596" s="99">
        <v>0</v>
      </c>
      <c r="AE1596" s="99">
        <v>64763.3425989151</v>
      </c>
      <c r="AF1596" s="99">
        <v>3109919.5589294401</v>
      </c>
      <c r="AG1596" s="99">
        <v>1515724.89173889</v>
      </c>
      <c r="AH1596" s="99">
        <v>0</v>
      </c>
      <c r="AI1596" s="99">
        <v>2712842.1288757301</v>
      </c>
      <c r="AJ1596" s="99">
        <v>805816.28713989304</v>
      </c>
      <c r="AK1596" s="99">
        <v>0</v>
      </c>
      <c r="AL1596" s="99">
        <v>510350.16420745902</v>
      </c>
      <c r="AM1596" s="99">
        <v>0</v>
      </c>
      <c r="AN1596" s="99">
        <v>12280752.314331099</v>
      </c>
      <c r="AO1596" s="99">
        <v>71122482.431640595</v>
      </c>
      <c r="AP1596" s="99">
        <v>0</v>
      </c>
      <c r="AQ1596" s="99">
        <v>14387071.4714355</v>
      </c>
      <c r="AR1596" s="99">
        <v>0</v>
      </c>
      <c r="AS1596" s="99">
        <v>4416563.6342163105</v>
      </c>
      <c r="AT1596" s="99">
        <v>0</v>
      </c>
      <c r="AU1596" s="99">
        <v>0</v>
      </c>
      <c r="AV1596" s="99">
        <v>48650836.483886696</v>
      </c>
      <c r="AW1596" s="99">
        <v>0</v>
      </c>
      <c r="AX1596" s="99">
        <v>547485.70025634801</v>
      </c>
      <c r="AY1596" s="99">
        <v>34383633.383300804</v>
      </c>
      <c r="AZ1596" s="99">
        <v>13830670.0198975</v>
      </c>
      <c r="BA1596" s="99">
        <v>0</v>
      </c>
      <c r="BB1596" s="99">
        <v>28909482.416015599</v>
      </c>
      <c r="BC1596" s="99">
        <v>7645136.6862182599</v>
      </c>
      <c r="BD1596" s="99">
        <v>0</v>
      </c>
      <c r="BE1596" s="99">
        <v>4388507.5404663105</v>
      </c>
      <c r="BF1596" s="99">
        <v>0</v>
      </c>
      <c r="BG1596" s="99">
        <v>48595650.252441399</v>
      </c>
      <c r="BH1596" s="99">
        <v>16811759.800537098</v>
      </c>
      <c r="BI1596" s="99">
        <v>0</v>
      </c>
      <c r="BJ1596" s="99">
        <v>2814029.10302734</v>
      </c>
      <c r="BK1596" s="99">
        <v>2074692.8074646001</v>
      </c>
      <c r="BL1596" s="99">
        <v>0</v>
      </c>
      <c r="BM1596" s="99">
        <v>0</v>
      </c>
      <c r="BN1596" s="99">
        <v>0</v>
      </c>
      <c r="BO1596" s="99">
        <v>0</v>
      </c>
      <c r="BP1596" s="99">
        <v>0</v>
      </c>
      <c r="BQ1596" s="99">
        <v>0</v>
      </c>
      <c r="BR1596" s="99">
        <v>9605934.6129150409</v>
      </c>
      <c r="BS1596" s="99">
        <v>5143698.7800292997</v>
      </c>
      <c r="BT1596" s="99">
        <v>0</v>
      </c>
      <c r="BU1596" s="99">
        <v>1900941.1699829099</v>
      </c>
      <c r="BV1596" s="99">
        <v>3020368.81323242</v>
      </c>
      <c r="BW1596" s="99">
        <v>0</v>
      </c>
      <c r="BX1596" s="99">
        <v>383490.849479675</v>
      </c>
      <c r="BY1596" s="99">
        <v>0</v>
      </c>
      <c r="BZ1596" s="99">
        <v>0</v>
      </c>
      <c r="CA1596" s="99">
        <v>0</v>
      </c>
      <c r="CB1596" s="99">
        <v>8256505.7053832998</v>
      </c>
      <c r="CC1596" s="99">
        <v>85699522.955078095</v>
      </c>
      <c r="CD1596" s="99">
        <v>19628181.3132324</v>
      </c>
      <c r="CE1596" s="99">
        <v>3654.4197819829001</v>
      </c>
      <c r="CF1596" s="99">
        <v>516581.53681564302</v>
      </c>
      <c r="CG1596" s="99">
        <v>4432962.9076538105</v>
      </c>
      <c r="CH1596" s="99">
        <v>0</v>
      </c>
      <c r="CI1596" s="99">
        <v>118777.702658653</v>
      </c>
      <c r="CJ1596" s="99">
        <v>8772751.79150391</v>
      </c>
      <c r="CK1596" s="99">
        <v>90089515.907226607</v>
      </c>
      <c r="CL1596" s="99">
        <v>20000766.049316399</v>
      </c>
      <c r="CM1596" s="166">
        <v>156965.20533371001</v>
      </c>
      <c r="CN1596" s="166">
        <v>21031290.292724598</v>
      </c>
      <c r="CO1596" s="166">
        <v>138757616.5625</v>
      </c>
      <c r="CP1596" s="99">
        <v>20000766.049316399</v>
      </c>
      <c r="CQ1596" s="99">
        <v>0</v>
      </c>
      <c r="CR1596" s="99">
        <v>0</v>
      </c>
      <c r="CS1596" s="99">
        <v>0</v>
      </c>
      <c r="CT1596" s="99">
        <v>0</v>
      </c>
      <c r="CU1596" s="98">
        <v>14163.510895703001</v>
      </c>
      <c r="CV1596" s="98">
        <v>41847.620745416003</v>
      </c>
      <c r="CW1596" s="98">
        <v>8773087.2421989422</v>
      </c>
      <c r="CX1596" s="98">
        <v>90132485.862731904</v>
      </c>
    </row>
    <row r="1597" spans="1:102" x14ac:dyDescent="0.2">
      <c r="A1597" s="98" t="s">
        <v>76</v>
      </c>
      <c r="B1597" s="100">
        <v>42156</v>
      </c>
      <c r="C1597" s="99">
        <v>100817.890202522</v>
      </c>
      <c r="D1597" s="99">
        <v>0</v>
      </c>
      <c r="E1597" s="99">
        <v>13925.681134820001</v>
      </c>
      <c r="F1597" s="99">
        <v>0</v>
      </c>
      <c r="G1597" s="99">
        <v>3659.68433025479</v>
      </c>
      <c r="H1597" s="99">
        <v>0</v>
      </c>
      <c r="I1597" s="99">
        <v>0</v>
      </c>
      <c r="J1597" s="99">
        <v>38580.9444961548</v>
      </c>
      <c r="K1597" s="99">
        <v>0</v>
      </c>
      <c r="L1597" s="99">
        <v>437.57361456006799</v>
      </c>
      <c r="M1597" s="99">
        <v>47353.0034251213</v>
      </c>
      <c r="N1597" s="99">
        <v>10483.5603960752</v>
      </c>
      <c r="O1597" s="99">
        <v>0</v>
      </c>
      <c r="P1597" s="99">
        <v>51736.530870914503</v>
      </c>
      <c r="Q1597" s="99">
        <v>4729.3966416120502</v>
      </c>
      <c r="R1597" s="99">
        <v>0</v>
      </c>
      <c r="S1597" s="99">
        <v>3644.9888089895198</v>
      </c>
      <c r="T1597" s="99">
        <v>0</v>
      </c>
      <c r="U1597" s="99">
        <v>38607.419481277502</v>
      </c>
      <c r="V1597" s="99">
        <v>6779635.38525391</v>
      </c>
      <c r="W1597" s="99">
        <v>0</v>
      </c>
      <c r="X1597" s="99">
        <v>1440024.79959106</v>
      </c>
      <c r="Y1597" s="99">
        <v>937345.42018127395</v>
      </c>
      <c r="Z1597" s="99">
        <v>513116.64484024001</v>
      </c>
      <c r="AA1597" s="99">
        <v>0</v>
      </c>
      <c r="AB1597" s="99">
        <v>0</v>
      </c>
      <c r="AC1597" s="99">
        <v>12308511.706176801</v>
      </c>
      <c r="AD1597" s="99">
        <v>0</v>
      </c>
      <c r="AE1597" s="99">
        <v>57637.8919057846</v>
      </c>
      <c r="AF1597" s="99">
        <v>3140143.8372802702</v>
      </c>
      <c r="AG1597" s="99">
        <v>1482463.4471283001</v>
      </c>
      <c r="AH1597" s="99">
        <v>0</v>
      </c>
      <c r="AI1597" s="99">
        <v>2734322.4360046401</v>
      </c>
      <c r="AJ1597" s="99">
        <v>812612.32711792004</v>
      </c>
      <c r="AK1597" s="99">
        <v>0</v>
      </c>
      <c r="AL1597" s="99">
        <v>511192.50598144502</v>
      </c>
      <c r="AM1597" s="99">
        <v>0</v>
      </c>
      <c r="AN1597" s="99">
        <v>12309917.8133545</v>
      </c>
      <c r="AO1597" s="99">
        <v>71284105.575195298</v>
      </c>
      <c r="AP1597" s="99">
        <v>0</v>
      </c>
      <c r="AQ1597" s="99">
        <v>14338453.728759799</v>
      </c>
      <c r="AR1597" s="99">
        <v>0</v>
      </c>
      <c r="AS1597" s="99">
        <v>4417519.2657470703</v>
      </c>
      <c r="AT1597" s="99">
        <v>0</v>
      </c>
      <c r="AU1597" s="99">
        <v>0</v>
      </c>
      <c r="AV1597" s="99">
        <v>48888232.696777299</v>
      </c>
      <c r="AW1597" s="99">
        <v>0</v>
      </c>
      <c r="AX1597" s="99">
        <v>460154.68970107997</v>
      </c>
      <c r="AY1597" s="99">
        <v>34639438.692871101</v>
      </c>
      <c r="AZ1597" s="99">
        <v>13557894.084716801</v>
      </c>
      <c r="BA1597" s="99">
        <v>0</v>
      </c>
      <c r="BB1597" s="99">
        <v>29151869.704345699</v>
      </c>
      <c r="BC1597" s="99">
        <v>7722274.8091430701</v>
      </c>
      <c r="BD1597" s="99">
        <v>0</v>
      </c>
      <c r="BE1597" s="99">
        <v>4399591.8129882803</v>
      </c>
      <c r="BF1597" s="99">
        <v>0</v>
      </c>
      <c r="BG1597" s="99">
        <v>48961565.723144501</v>
      </c>
      <c r="BH1597" s="99">
        <v>16894459.126464799</v>
      </c>
      <c r="BI1597" s="99">
        <v>0</v>
      </c>
      <c r="BJ1597" s="99">
        <v>2800728.8534240699</v>
      </c>
      <c r="BK1597" s="99">
        <v>2041376.9119567899</v>
      </c>
      <c r="BL1597" s="99">
        <v>0</v>
      </c>
      <c r="BM1597" s="99">
        <v>0</v>
      </c>
      <c r="BN1597" s="99">
        <v>0</v>
      </c>
      <c r="BO1597" s="99">
        <v>0</v>
      </c>
      <c r="BP1597" s="99">
        <v>0</v>
      </c>
      <c r="BQ1597" s="99">
        <v>0</v>
      </c>
      <c r="BR1597" s="99">
        <v>9710793.5631103497</v>
      </c>
      <c r="BS1597" s="99">
        <v>5046907.1817016602</v>
      </c>
      <c r="BT1597" s="99">
        <v>0</v>
      </c>
      <c r="BU1597" s="99">
        <v>1969287.8199768099</v>
      </c>
      <c r="BV1597" s="99">
        <v>3070842.0161743201</v>
      </c>
      <c r="BW1597" s="99">
        <v>0</v>
      </c>
      <c r="BX1597" s="99">
        <v>393006.51945877098</v>
      </c>
      <c r="BY1597" s="99">
        <v>0</v>
      </c>
      <c r="BZ1597" s="99">
        <v>0</v>
      </c>
      <c r="CA1597" s="99">
        <v>0</v>
      </c>
      <c r="CB1597" s="99">
        <v>8218922.06750488</v>
      </c>
      <c r="CC1597" s="99">
        <v>85476057.271484405</v>
      </c>
      <c r="CD1597" s="99">
        <v>19692339.574462902</v>
      </c>
      <c r="CE1597" s="99">
        <v>3660.3378469646</v>
      </c>
      <c r="CF1597" s="99">
        <v>512992.45942688</v>
      </c>
      <c r="CG1597" s="99">
        <v>4408082.9413452102</v>
      </c>
      <c r="CH1597" s="99">
        <v>0</v>
      </c>
      <c r="CI1597" s="99">
        <v>118436.000762939</v>
      </c>
      <c r="CJ1597" s="99">
        <v>8732115.0924072303</v>
      </c>
      <c r="CK1597" s="99">
        <v>89846912.880859405</v>
      </c>
      <c r="CL1597" s="99">
        <v>20057092.041503899</v>
      </c>
      <c r="CM1597" s="166">
        <v>156689.699701309</v>
      </c>
      <c r="CN1597" s="166">
        <v>21050597.384033199</v>
      </c>
      <c r="CO1597" s="166">
        <v>138885451.79101601</v>
      </c>
      <c r="CP1597" s="99">
        <v>20057092.041503899</v>
      </c>
      <c r="CQ1597" s="99">
        <v>0</v>
      </c>
      <c r="CR1597" s="99">
        <v>0</v>
      </c>
      <c r="CS1597" s="99">
        <v>0</v>
      </c>
      <c r="CT1597" s="99">
        <v>0</v>
      </c>
      <c r="CU1597" s="98">
        <v>13945.669065144</v>
      </c>
      <c r="CV1597" s="98">
        <v>41930.603333043997</v>
      </c>
      <c r="CW1597" s="98">
        <v>8731914.5269317608</v>
      </c>
      <c r="CX1597" s="98">
        <v>89884140.21282962</v>
      </c>
    </row>
    <row r="1598" spans="1:102" x14ac:dyDescent="0.2">
      <c r="A1598" s="98" t="s">
        <v>76</v>
      </c>
      <c r="B1598" s="100">
        <v>42248</v>
      </c>
      <c r="C1598" s="99">
        <v>100528.182495117</v>
      </c>
      <c r="D1598" s="99">
        <v>0</v>
      </c>
      <c r="E1598" s="99">
        <v>13710.7031478882</v>
      </c>
      <c r="F1598" s="99">
        <v>0</v>
      </c>
      <c r="G1598" s="99">
        <v>3670.93655481935</v>
      </c>
      <c r="H1598" s="99">
        <v>0</v>
      </c>
      <c r="I1598" s="99">
        <v>0</v>
      </c>
      <c r="J1598" s="99">
        <v>38585.563329219804</v>
      </c>
      <c r="K1598" s="99">
        <v>0</v>
      </c>
      <c r="L1598" s="99">
        <v>432.36160062998499</v>
      </c>
      <c r="M1598" s="99">
        <v>47533.553976535797</v>
      </c>
      <c r="N1598" s="99">
        <v>10311.3516072035</v>
      </c>
      <c r="O1598" s="99">
        <v>0</v>
      </c>
      <c r="P1598" s="99">
        <v>51338.015092372902</v>
      </c>
      <c r="Q1598" s="99">
        <v>4692.7069966196996</v>
      </c>
      <c r="R1598" s="99">
        <v>0</v>
      </c>
      <c r="S1598" s="99">
        <v>3654.4474087953599</v>
      </c>
      <c r="T1598" s="99">
        <v>0</v>
      </c>
      <c r="U1598" s="99">
        <v>38587.677501201601</v>
      </c>
      <c r="V1598" s="99">
        <v>6724442.9353027297</v>
      </c>
      <c r="W1598" s="99">
        <v>0</v>
      </c>
      <c r="X1598" s="99">
        <v>1414543.6475067099</v>
      </c>
      <c r="Y1598" s="99">
        <v>923670.43222808803</v>
      </c>
      <c r="Z1598" s="99">
        <v>506162.63330459601</v>
      </c>
      <c r="AA1598" s="99">
        <v>0</v>
      </c>
      <c r="AB1598" s="99">
        <v>0</v>
      </c>
      <c r="AC1598" s="99">
        <v>12292721.3432617</v>
      </c>
      <c r="AD1598" s="99">
        <v>0</v>
      </c>
      <c r="AE1598" s="99">
        <v>49317.194293499</v>
      </c>
      <c r="AF1598" s="99">
        <v>3150671.2587280301</v>
      </c>
      <c r="AG1598" s="99">
        <v>1450949.0428009001</v>
      </c>
      <c r="AH1598" s="99">
        <v>0</v>
      </c>
      <c r="AI1598" s="99">
        <v>2688187.8566894499</v>
      </c>
      <c r="AJ1598" s="99">
        <v>803576.68862915004</v>
      </c>
      <c r="AK1598" s="99">
        <v>0</v>
      </c>
      <c r="AL1598" s="99">
        <v>504844.264060974</v>
      </c>
      <c r="AM1598" s="99">
        <v>0</v>
      </c>
      <c r="AN1598" s="99">
        <v>12292810.3432617</v>
      </c>
      <c r="AO1598" s="99">
        <v>70755720.186523393</v>
      </c>
      <c r="AP1598" s="99">
        <v>0</v>
      </c>
      <c r="AQ1598" s="99">
        <v>14267990.2646484</v>
      </c>
      <c r="AR1598" s="99">
        <v>0</v>
      </c>
      <c r="AS1598" s="99">
        <v>4373549.6599731399</v>
      </c>
      <c r="AT1598" s="99">
        <v>0</v>
      </c>
      <c r="AU1598" s="99">
        <v>0</v>
      </c>
      <c r="AV1598" s="99">
        <v>48920886.966308601</v>
      </c>
      <c r="AW1598" s="99">
        <v>0</v>
      </c>
      <c r="AX1598" s="99">
        <v>452030.61302566499</v>
      </c>
      <c r="AY1598" s="99">
        <v>34919059.324707001</v>
      </c>
      <c r="AZ1598" s="99">
        <v>13283064.805908199</v>
      </c>
      <c r="BA1598" s="99">
        <v>0</v>
      </c>
      <c r="BB1598" s="99">
        <v>28802316.354003899</v>
      </c>
      <c r="BC1598" s="99">
        <v>7594368.1854248</v>
      </c>
      <c r="BD1598" s="99">
        <v>0</v>
      </c>
      <c r="BE1598" s="99">
        <v>4359849.4124145498</v>
      </c>
      <c r="BF1598" s="99">
        <v>0</v>
      </c>
      <c r="BG1598" s="99">
        <v>48921719.769042999</v>
      </c>
      <c r="BH1598" s="99">
        <v>16871373.190917999</v>
      </c>
      <c r="BI1598" s="99">
        <v>0</v>
      </c>
      <c r="BJ1598" s="99">
        <v>2751251.2125854502</v>
      </c>
      <c r="BK1598" s="99">
        <v>2012720.92372131</v>
      </c>
      <c r="BL1598" s="99">
        <v>0</v>
      </c>
      <c r="BM1598" s="99">
        <v>0</v>
      </c>
      <c r="BN1598" s="99">
        <v>0</v>
      </c>
      <c r="BO1598" s="99">
        <v>0</v>
      </c>
      <c r="BP1598" s="99">
        <v>0</v>
      </c>
      <c r="BQ1598" s="99">
        <v>0</v>
      </c>
      <c r="BR1598" s="99">
        <v>9775790.9379882794</v>
      </c>
      <c r="BS1598" s="99">
        <v>4953804.6080322303</v>
      </c>
      <c r="BT1598" s="99">
        <v>0</v>
      </c>
      <c r="BU1598" s="99">
        <v>1703408.8799896201</v>
      </c>
      <c r="BV1598" s="99">
        <v>3022818.9493102999</v>
      </c>
      <c r="BW1598" s="99">
        <v>0</v>
      </c>
      <c r="BX1598" s="99">
        <v>327597.68955993699</v>
      </c>
      <c r="BY1598" s="99">
        <v>0</v>
      </c>
      <c r="BZ1598" s="99">
        <v>0</v>
      </c>
      <c r="CA1598" s="99">
        <v>0</v>
      </c>
      <c r="CB1598" s="99">
        <v>8126748.87609863</v>
      </c>
      <c r="CC1598" s="99">
        <v>84861501.877929702</v>
      </c>
      <c r="CD1598" s="99">
        <v>19615658.997802701</v>
      </c>
      <c r="CE1598" s="99">
        <v>3670.1094430089001</v>
      </c>
      <c r="CF1598" s="99">
        <v>504871.14596176101</v>
      </c>
      <c r="CG1598" s="99">
        <v>4359992.1251220703</v>
      </c>
      <c r="CH1598" s="99">
        <v>0</v>
      </c>
      <c r="CI1598" s="99">
        <v>117959.73678588901</v>
      </c>
      <c r="CJ1598" s="99">
        <v>8632981.77587891</v>
      </c>
      <c r="CK1598" s="99">
        <v>89229962.556640595</v>
      </c>
      <c r="CL1598" s="99">
        <v>19988953.5695801</v>
      </c>
      <c r="CM1598" s="166">
        <v>156307.45127296401</v>
      </c>
      <c r="CN1598" s="166">
        <v>20940692.9067383</v>
      </c>
      <c r="CO1598" s="166">
        <v>138243795.16796899</v>
      </c>
      <c r="CP1598" s="99">
        <v>19988953.5695801</v>
      </c>
      <c r="CQ1598" s="99">
        <v>0</v>
      </c>
      <c r="CR1598" s="99">
        <v>0</v>
      </c>
      <c r="CS1598" s="99">
        <v>0</v>
      </c>
      <c r="CT1598" s="99">
        <v>0</v>
      </c>
      <c r="CU1598" s="98">
        <v>13706.521085758999</v>
      </c>
      <c r="CV1598" s="98">
        <v>41919.549874607001</v>
      </c>
      <c r="CW1598" s="98">
        <v>8631620.0220603906</v>
      </c>
      <c r="CX1598" s="98">
        <v>89221494.003051773</v>
      </c>
    </row>
    <row r="1599" spans="1:102" x14ac:dyDescent="0.2">
      <c r="A1599" s="98" t="s">
        <v>76</v>
      </c>
      <c r="B1599" s="100">
        <v>42339</v>
      </c>
      <c r="C1599" s="99">
        <v>100113.52153396601</v>
      </c>
      <c r="D1599" s="99">
        <v>0</v>
      </c>
      <c r="E1599" s="99">
        <v>13519.943725228301</v>
      </c>
      <c r="F1599" s="99">
        <v>0</v>
      </c>
      <c r="G1599" s="99">
        <v>3641.7159577012098</v>
      </c>
      <c r="H1599" s="99">
        <v>0</v>
      </c>
      <c r="I1599" s="99">
        <v>0</v>
      </c>
      <c r="J1599" s="99">
        <v>38600.381771564498</v>
      </c>
      <c r="K1599" s="99">
        <v>0</v>
      </c>
      <c r="L1599" s="99">
        <v>397.87475360557403</v>
      </c>
      <c r="M1599" s="99">
        <v>47448.180778026603</v>
      </c>
      <c r="N1599" s="99">
        <v>10230.063173532501</v>
      </c>
      <c r="O1599" s="99">
        <v>0</v>
      </c>
      <c r="P1599" s="99">
        <v>50962.129425048799</v>
      </c>
      <c r="Q1599" s="99">
        <v>4649.50932264328</v>
      </c>
      <c r="R1599" s="99">
        <v>0</v>
      </c>
      <c r="S1599" s="99">
        <v>3632.1081067621699</v>
      </c>
      <c r="T1599" s="99">
        <v>0</v>
      </c>
      <c r="U1599" s="99">
        <v>38603.773991107897</v>
      </c>
      <c r="V1599" s="99">
        <v>6709090.4716796903</v>
      </c>
      <c r="W1599" s="99">
        <v>0</v>
      </c>
      <c r="X1599" s="99">
        <v>1391419.08837891</v>
      </c>
      <c r="Y1599" s="99">
        <v>894201.66879272496</v>
      </c>
      <c r="Z1599" s="99">
        <v>499987.13845062302</v>
      </c>
      <c r="AA1599" s="99">
        <v>0</v>
      </c>
      <c r="AB1599" s="99">
        <v>0</v>
      </c>
      <c r="AC1599" s="99">
        <v>12323087.8208008</v>
      </c>
      <c r="AD1599" s="99">
        <v>0</v>
      </c>
      <c r="AE1599" s="99">
        <v>53047.418527603098</v>
      </c>
      <c r="AF1599" s="99">
        <v>3159758.5264892601</v>
      </c>
      <c r="AG1599" s="99">
        <v>1428641.47744751</v>
      </c>
      <c r="AH1599" s="99">
        <v>0</v>
      </c>
      <c r="AI1599" s="99">
        <v>2687821.6708679199</v>
      </c>
      <c r="AJ1599" s="99">
        <v>804787.50582885696</v>
      </c>
      <c r="AK1599" s="99">
        <v>0</v>
      </c>
      <c r="AL1599" s="99">
        <v>498292.401378632</v>
      </c>
      <c r="AM1599" s="99">
        <v>0</v>
      </c>
      <c r="AN1599" s="99">
        <v>12323214.037353501</v>
      </c>
      <c r="AO1599" s="99">
        <v>70950885.7734375</v>
      </c>
      <c r="AP1599" s="99">
        <v>0</v>
      </c>
      <c r="AQ1599" s="99">
        <v>14156121.0026855</v>
      </c>
      <c r="AR1599" s="99">
        <v>0</v>
      </c>
      <c r="AS1599" s="99">
        <v>4317527.8554077102</v>
      </c>
      <c r="AT1599" s="99">
        <v>0</v>
      </c>
      <c r="AU1599" s="99">
        <v>0</v>
      </c>
      <c r="AV1599" s="99">
        <v>49151115.932617202</v>
      </c>
      <c r="AW1599" s="99">
        <v>0</v>
      </c>
      <c r="AX1599" s="99">
        <v>422096.72957229603</v>
      </c>
      <c r="AY1599" s="99">
        <v>35073870.647949196</v>
      </c>
      <c r="AZ1599" s="99">
        <v>13132292.325683599</v>
      </c>
      <c r="BA1599" s="99">
        <v>0</v>
      </c>
      <c r="BB1599" s="99">
        <v>28988633.612548798</v>
      </c>
      <c r="BC1599" s="99">
        <v>7626528.75</v>
      </c>
      <c r="BD1599" s="99">
        <v>0</v>
      </c>
      <c r="BE1599" s="99">
        <v>4306817.8349609403</v>
      </c>
      <c r="BF1599" s="99">
        <v>0</v>
      </c>
      <c r="BG1599" s="99">
        <v>49153019.707519501</v>
      </c>
      <c r="BH1599" s="99">
        <v>17779212.8505859</v>
      </c>
      <c r="BI1599" s="99">
        <v>0</v>
      </c>
      <c r="BJ1599" s="99">
        <v>2837687.8121643099</v>
      </c>
      <c r="BK1599" s="99">
        <v>2029845.921875</v>
      </c>
      <c r="BL1599" s="99">
        <v>0</v>
      </c>
      <c r="BM1599" s="99">
        <v>0</v>
      </c>
      <c r="BN1599" s="99">
        <v>0</v>
      </c>
      <c r="BO1599" s="99">
        <v>0</v>
      </c>
      <c r="BP1599" s="99">
        <v>0</v>
      </c>
      <c r="BQ1599" s="99">
        <v>0</v>
      </c>
      <c r="BR1599" s="99">
        <v>9853623.6818847694</v>
      </c>
      <c r="BS1599" s="99">
        <v>4901686.3573608398</v>
      </c>
      <c r="BT1599" s="99">
        <v>0</v>
      </c>
      <c r="BU1599" s="99">
        <v>2857597.6899719201</v>
      </c>
      <c r="BV1599" s="99">
        <v>3033235.7818603502</v>
      </c>
      <c r="BW1599" s="99">
        <v>0</v>
      </c>
      <c r="BX1599" s="99">
        <v>522210.988567352</v>
      </c>
      <c r="BY1599" s="99">
        <v>0</v>
      </c>
      <c r="BZ1599" s="99">
        <v>0</v>
      </c>
      <c r="CA1599" s="99">
        <v>0</v>
      </c>
      <c r="CB1599" s="99">
        <v>8110061.0384521503</v>
      </c>
      <c r="CC1599" s="99">
        <v>85111592.8125</v>
      </c>
      <c r="CD1599" s="99">
        <v>20624276.761230499</v>
      </c>
      <c r="CE1599" s="99">
        <v>3641.8867990076501</v>
      </c>
      <c r="CF1599" s="99">
        <v>497447.45876312302</v>
      </c>
      <c r="CG1599" s="99">
        <v>4307792.1244506799</v>
      </c>
      <c r="CH1599" s="99">
        <v>0</v>
      </c>
      <c r="CI1599" s="99">
        <v>117288.076432228</v>
      </c>
      <c r="CJ1599" s="99">
        <v>8606865.0140380897</v>
      </c>
      <c r="CK1599" s="99">
        <v>89420965.65625</v>
      </c>
      <c r="CL1599" s="99">
        <v>21152821.553222701</v>
      </c>
      <c r="CM1599" s="166">
        <v>155489.92783165001</v>
      </c>
      <c r="CN1599" s="166">
        <v>20940882.535156298</v>
      </c>
      <c r="CO1599" s="166">
        <v>138345538.671875</v>
      </c>
      <c r="CP1599" s="99">
        <v>21152821.553222701</v>
      </c>
      <c r="CQ1599" s="99">
        <v>0</v>
      </c>
      <c r="CR1599" s="99">
        <v>0</v>
      </c>
      <c r="CS1599" s="99">
        <v>0</v>
      </c>
      <c r="CT1599" s="99">
        <v>0</v>
      </c>
      <c r="CU1599" s="98">
        <v>13528.381871058</v>
      </c>
      <c r="CV1599" s="98">
        <v>41902.007921857003</v>
      </c>
      <c r="CW1599" s="98">
        <v>8607508.4972152729</v>
      </c>
      <c r="CX1599" s="98">
        <v>89419384.936950684</v>
      </c>
    </row>
    <row r="1600" spans="1:102" x14ac:dyDescent="0.2">
      <c r="A1600" s="98" t="s">
        <v>76</v>
      </c>
      <c r="B1600" s="100">
        <v>42430</v>
      </c>
      <c r="C1600" s="99">
        <v>100007.735085487</v>
      </c>
      <c r="D1600" s="99">
        <v>0</v>
      </c>
      <c r="E1600" s="99">
        <v>13932.656159877801</v>
      </c>
      <c r="F1600" s="99">
        <v>0</v>
      </c>
      <c r="G1600" s="99">
        <v>3690.3264374732998</v>
      </c>
      <c r="H1600" s="99">
        <v>0</v>
      </c>
      <c r="I1600" s="99">
        <v>0</v>
      </c>
      <c r="J1600" s="99">
        <v>38555.7572464943</v>
      </c>
      <c r="K1600" s="99">
        <v>0</v>
      </c>
      <c r="L1600" s="99">
        <v>366.55324443802198</v>
      </c>
      <c r="M1600" s="99">
        <v>47647.887441158302</v>
      </c>
      <c r="N1600" s="99">
        <v>10054.6423271894</v>
      </c>
      <c r="O1600" s="99">
        <v>0</v>
      </c>
      <c r="P1600" s="99">
        <v>51194.609350204497</v>
      </c>
      <c r="Q1600" s="99">
        <v>4585.74162012339</v>
      </c>
      <c r="R1600" s="99">
        <v>0</v>
      </c>
      <c r="S1600" s="99">
        <v>3676.15626990795</v>
      </c>
      <c r="T1600" s="99">
        <v>0</v>
      </c>
      <c r="U1600" s="99">
        <v>38554.578224659002</v>
      </c>
      <c r="V1600" s="99">
        <v>6676472.3898315402</v>
      </c>
      <c r="W1600" s="99">
        <v>0</v>
      </c>
      <c r="X1600" s="99">
        <v>1415323.87800598</v>
      </c>
      <c r="Y1600" s="99">
        <v>914279.42691040004</v>
      </c>
      <c r="Z1600" s="99">
        <v>509448.92462539702</v>
      </c>
      <c r="AA1600" s="99">
        <v>0</v>
      </c>
      <c r="AB1600" s="99">
        <v>0</v>
      </c>
      <c r="AC1600" s="99">
        <v>12340186.5272217</v>
      </c>
      <c r="AD1600" s="99">
        <v>0</v>
      </c>
      <c r="AE1600" s="99">
        <v>45233.180439472198</v>
      </c>
      <c r="AF1600" s="99">
        <v>3150531.8601379399</v>
      </c>
      <c r="AG1600" s="99">
        <v>1403419.7982482901</v>
      </c>
      <c r="AH1600" s="99">
        <v>0</v>
      </c>
      <c r="AI1600" s="99">
        <v>2708085.7554016099</v>
      </c>
      <c r="AJ1600" s="99">
        <v>812317.51359558105</v>
      </c>
      <c r="AK1600" s="99">
        <v>0</v>
      </c>
      <c r="AL1600" s="99">
        <v>505920.03979873698</v>
      </c>
      <c r="AM1600" s="99">
        <v>0</v>
      </c>
      <c r="AN1600" s="99">
        <v>12341770.819458</v>
      </c>
      <c r="AO1600" s="99">
        <v>70633124.340820298</v>
      </c>
      <c r="AP1600" s="99">
        <v>0</v>
      </c>
      <c r="AQ1600" s="99">
        <v>14217373.6705322</v>
      </c>
      <c r="AR1600" s="99">
        <v>0</v>
      </c>
      <c r="AS1600" s="99">
        <v>4420996.8049316397</v>
      </c>
      <c r="AT1600" s="99">
        <v>0</v>
      </c>
      <c r="AU1600" s="99">
        <v>0</v>
      </c>
      <c r="AV1600" s="99">
        <v>49340580.5302734</v>
      </c>
      <c r="AW1600" s="99">
        <v>0</v>
      </c>
      <c r="AX1600" s="99">
        <v>351947.521957397</v>
      </c>
      <c r="AY1600" s="99">
        <v>34900297.087402299</v>
      </c>
      <c r="AZ1600" s="99">
        <v>12886387.2357178</v>
      </c>
      <c r="BA1600" s="99">
        <v>0</v>
      </c>
      <c r="BB1600" s="99">
        <v>29221350.8210449</v>
      </c>
      <c r="BC1600" s="99">
        <v>7743554.6896972703</v>
      </c>
      <c r="BD1600" s="99">
        <v>0</v>
      </c>
      <c r="BE1600" s="99">
        <v>4391914.3646850605</v>
      </c>
      <c r="BF1600" s="99">
        <v>0</v>
      </c>
      <c r="BG1600" s="99">
        <v>49410060.691894501</v>
      </c>
      <c r="BH1600" s="99">
        <v>19495338.329833999</v>
      </c>
      <c r="BI1600" s="99">
        <v>0</v>
      </c>
      <c r="BJ1600" s="99">
        <v>3268731.11578369</v>
      </c>
      <c r="BK1600" s="99">
        <v>2301009.5692749</v>
      </c>
      <c r="BL1600" s="99">
        <v>0</v>
      </c>
      <c r="BM1600" s="99">
        <v>0</v>
      </c>
      <c r="BN1600" s="99">
        <v>0</v>
      </c>
      <c r="BO1600" s="99">
        <v>0</v>
      </c>
      <c r="BP1600" s="99">
        <v>0</v>
      </c>
      <c r="BQ1600" s="99">
        <v>0</v>
      </c>
      <c r="BR1600" s="99">
        <v>9873069.3370361291</v>
      </c>
      <c r="BS1600" s="99">
        <v>4828479.1103515597</v>
      </c>
      <c r="BT1600" s="99">
        <v>0</v>
      </c>
      <c r="BU1600" s="99">
        <v>5078646.2999267597</v>
      </c>
      <c r="BV1600" s="99">
        <v>3045856.7336730999</v>
      </c>
      <c r="BW1600" s="99">
        <v>0</v>
      </c>
      <c r="BX1600" s="99">
        <v>906885.38671875</v>
      </c>
      <c r="BY1600" s="99">
        <v>0</v>
      </c>
      <c r="BZ1600" s="99">
        <v>0</v>
      </c>
      <c r="CA1600" s="99">
        <v>0</v>
      </c>
      <c r="CB1600" s="99">
        <v>8057652.13818359</v>
      </c>
      <c r="CC1600" s="99">
        <v>84533914.953125</v>
      </c>
      <c r="CD1600" s="99">
        <v>22765464.386718798</v>
      </c>
      <c r="CE1600" s="99">
        <v>3690.3237687945398</v>
      </c>
      <c r="CF1600" s="99">
        <v>503220.04086303699</v>
      </c>
      <c r="CG1600" s="99">
        <v>4359500.3594360398</v>
      </c>
      <c r="CH1600" s="99">
        <v>0</v>
      </c>
      <c r="CI1600" s="99">
        <v>117552.95396232601</v>
      </c>
      <c r="CJ1600" s="99">
        <v>8560542.8900146503</v>
      </c>
      <c r="CK1600" s="99">
        <v>88917734.317382798</v>
      </c>
      <c r="CL1600" s="99">
        <v>23651728.473632801</v>
      </c>
      <c r="CM1600" s="166">
        <v>155793.71952819801</v>
      </c>
      <c r="CN1600" s="166">
        <v>21009930.763671901</v>
      </c>
      <c r="CO1600" s="166">
        <v>138302840.40625</v>
      </c>
      <c r="CP1600" s="99">
        <v>23651728.473632801</v>
      </c>
      <c r="CQ1600" s="99">
        <v>0</v>
      </c>
      <c r="CR1600" s="99">
        <v>0</v>
      </c>
      <c r="CS1600" s="99">
        <v>0</v>
      </c>
      <c r="CT1600" s="99">
        <v>0</v>
      </c>
      <c r="CU1600" s="98">
        <v>13937.391973387999</v>
      </c>
      <c r="CV1600" s="98">
        <v>41908.303466794001</v>
      </c>
      <c r="CW1600" s="98">
        <v>8560872.1790466271</v>
      </c>
      <c r="CX1600" s="98">
        <v>88893415.312561035</v>
      </c>
    </row>
    <row r="1601" spans="1:102" x14ac:dyDescent="0.2">
      <c r="A1601" s="98" t="s">
        <v>76</v>
      </c>
      <c r="B1601" s="100">
        <v>42522</v>
      </c>
      <c r="C1601" s="99">
        <v>99686.886896133394</v>
      </c>
      <c r="D1601" s="99">
        <v>0</v>
      </c>
      <c r="E1601" s="99">
        <v>13584.9304207563</v>
      </c>
      <c r="F1601" s="99">
        <v>0</v>
      </c>
      <c r="G1601" s="99">
        <v>3750.4399303495902</v>
      </c>
      <c r="H1601" s="99">
        <v>0</v>
      </c>
      <c r="I1601" s="99">
        <v>0</v>
      </c>
      <c r="J1601" s="99">
        <v>38688.247056961103</v>
      </c>
      <c r="K1601" s="99">
        <v>0</v>
      </c>
      <c r="L1601" s="99">
        <v>382.97594015300302</v>
      </c>
      <c r="M1601" s="99">
        <v>47473.212196826898</v>
      </c>
      <c r="N1601" s="99">
        <v>10007.155594706501</v>
      </c>
      <c r="O1601" s="99">
        <v>0</v>
      </c>
      <c r="P1601" s="99">
        <v>50876.506810665102</v>
      </c>
      <c r="Q1601" s="99">
        <v>4546.6594089865703</v>
      </c>
      <c r="R1601" s="99">
        <v>0</v>
      </c>
      <c r="S1601" s="99">
        <v>3736.5729716718201</v>
      </c>
      <c r="T1601" s="99">
        <v>0</v>
      </c>
      <c r="U1601" s="99">
        <v>38714.898503303499</v>
      </c>
      <c r="V1601" s="99">
        <v>6647650.32348633</v>
      </c>
      <c r="W1601" s="99">
        <v>0</v>
      </c>
      <c r="X1601" s="99">
        <v>1373116.4224395801</v>
      </c>
      <c r="Y1601" s="99">
        <v>888774.73596954299</v>
      </c>
      <c r="Z1601" s="99">
        <v>514103.304347992</v>
      </c>
      <c r="AA1601" s="99">
        <v>0</v>
      </c>
      <c r="AB1601" s="99">
        <v>0</v>
      </c>
      <c r="AC1601" s="99">
        <v>12361338.0625</v>
      </c>
      <c r="AD1601" s="99">
        <v>0</v>
      </c>
      <c r="AE1601" s="99">
        <v>55557.883061885797</v>
      </c>
      <c r="AF1601" s="99">
        <v>3121441.1117248498</v>
      </c>
      <c r="AG1601" s="99">
        <v>1390155.1700744601</v>
      </c>
      <c r="AH1601" s="99">
        <v>0</v>
      </c>
      <c r="AI1601" s="99">
        <v>2689088.5644531301</v>
      </c>
      <c r="AJ1601" s="99">
        <v>819314.79627990699</v>
      </c>
      <c r="AK1601" s="99">
        <v>0</v>
      </c>
      <c r="AL1601" s="99">
        <v>512276.37385177601</v>
      </c>
      <c r="AM1601" s="99">
        <v>0</v>
      </c>
      <c r="AN1601" s="99">
        <v>12361359.228515601</v>
      </c>
      <c r="AO1601" s="99">
        <v>70747958.412109405</v>
      </c>
      <c r="AP1601" s="99">
        <v>0</v>
      </c>
      <c r="AQ1601" s="99">
        <v>13942631.928833</v>
      </c>
      <c r="AR1601" s="99">
        <v>0</v>
      </c>
      <c r="AS1601" s="99">
        <v>4468643.8073120099</v>
      </c>
      <c r="AT1601" s="99">
        <v>0</v>
      </c>
      <c r="AU1601" s="99">
        <v>0</v>
      </c>
      <c r="AV1601" s="99">
        <v>49562326.751464799</v>
      </c>
      <c r="AW1601" s="99">
        <v>0</v>
      </c>
      <c r="AX1601" s="99">
        <v>520549.75571441703</v>
      </c>
      <c r="AY1601" s="99">
        <v>34870227.196777299</v>
      </c>
      <c r="AZ1601" s="99">
        <v>12830307.4136963</v>
      </c>
      <c r="BA1601" s="99">
        <v>0</v>
      </c>
      <c r="BB1601" s="99">
        <v>29009571.855468798</v>
      </c>
      <c r="BC1601" s="99">
        <v>7899304.0653686495</v>
      </c>
      <c r="BD1601" s="99">
        <v>0</v>
      </c>
      <c r="BE1601" s="99">
        <v>4450977.0158081101</v>
      </c>
      <c r="BF1601" s="99">
        <v>0</v>
      </c>
      <c r="BG1601" s="99">
        <v>49497856.380371101</v>
      </c>
      <c r="BH1601" s="99">
        <v>19580191.344970699</v>
      </c>
      <c r="BI1601" s="99">
        <v>0</v>
      </c>
      <c r="BJ1601" s="99">
        <v>3166405.5714721698</v>
      </c>
      <c r="BK1601" s="99">
        <v>2231238.4689636198</v>
      </c>
      <c r="BL1601" s="99">
        <v>0</v>
      </c>
      <c r="BM1601" s="99">
        <v>0</v>
      </c>
      <c r="BN1601" s="99">
        <v>0</v>
      </c>
      <c r="BO1601" s="99">
        <v>0</v>
      </c>
      <c r="BP1601" s="99">
        <v>0</v>
      </c>
      <c r="BQ1601" s="99">
        <v>0</v>
      </c>
      <c r="BR1601" s="99">
        <v>9881677.4550781306</v>
      </c>
      <c r="BS1601" s="99">
        <v>4803588.4193725605</v>
      </c>
      <c r="BT1601" s="99">
        <v>0</v>
      </c>
      <c r="BU1601" s="99">
        <v>5153320.9099121103</v>
      </c>
      <c r="BV1601" s="99">
        <v>3093061.9273376502</v>
      </c>
      <c r="BW1601" s="99">
        <v>0</v>
      </c>
      <c r="BX1601" s="99">
        <v>938353.46659851098</v>
      </c>
      <c r="BY1601" s="99">
        <v>0</v>
      </c>
      <c r="BZ1601" s="99">
        <v>0</v>
      </c>
      <c r="CA1601" s="99">
        <v>0</v>
      </c>
      <c r="CB1601" s="99">
        <v>8026703.6557006799</v>
      </c>
      <c r="CC1601" s="99">
        <v>84687087.339843795</v>
      </c>
      <c r="CD1601" s="99">
        <v>22742300.034423798</v>
      </c>
      <c r="CE1601" s="99">
        <v>3751.1771141588702</v>
      </c>
      <c r="CF1601" s="99">
        <v>507915.82865905802</v>
      </c>
      <c r="CG1601" s="99">
        <v>4412395.1940307599</v>
      </c>
      <c r="CH1601" s="99">
        <v>0</v>
      </c>
      <c r="CI1601" s="99">
        <v>117059.563867569</v>
      </c>
      <c r="CJ1601" s="99">
        <v>8535134.2354736291</v>
      </c>
      <c r="CK1601" s="99">
        <v>89056634.577148393</v>
      </c>
      <c r="CL1601" s="99">
        <v>23631315.2194824</v>
      </c>
      <c r="CM1601" s="166">
        <v>155384.904371262</v>
      </c>
      <c r="CN1601" s="166">
        <v>20933424.216552701</v>
      </c>
      <c r="CO1601" s="166">
        <v>138556669.33398399</v>
      </c>
      <c r="CP1601" s="99">
        <v>23631315.2194824</v>
      </c>
      <c r="CQ1601" s="99">
        <v>0</v>
      </c>
      <c r="CR1601" s="99">
        <v>0</v>
      </c>
      <c r="CS1601" s="99">
        <v>0</v>
      </c>
      <c r="CT1601" s="99">
        <v>0</v>
      </c>
      <c r="CU1601" s="98">
        <v>13593.934981</v>
      </c>
      <c r="CV1601" s="98">
        <v>42105.096789946998</v>
      </c>
      <c r="CW1601" s="98">
        <v>8534619.4843597375</v>
      </c>
      <c r="CX1601" s="98">
        <v>89099482.533874556</v>
      </c>
    </row>
    <row r="1602" spans="1:102" x14ac:dyDescent="0.2">
      <c r="A1602" s="98" t="s">
        <v>76</v>
      </c>
      <c r="B1602" s="100">
        <v>42614</v>
      </c>
      <c r="C1602" s="99">
        <v>99125.395496368394</v>
      </c>
      <c r="D1602" s="99">
        <v>0</v>
      </c>
      <c r="E1602" s="99">
        <v>13799.229931592899</v>
      </c>
      <c r="F1602" s="99">
        <v>0</v>
      </c>
      <c r="G1602" s="99">
        <v>3763.8780334591902</v>
      </c>
      <c r="H1602" s="99">
        <v>0</v>
      </c>
      <c r="I1602" s="99">
        <v>0</v>
      </c>
      <c r="J1602" s="99">
        <v>38431.519203185999</v>
      </c>
      <c r="K1602" s="99">
        <v>0</v>
      </c>
      <c r="L1602" s="99">
        <v>374.20059959962998</v>
      </c>
      <c r="M1602" s="99">
        <v>47266.843305587798</v>
      </c>
      <c r="N1602" s="99">
        <v>9980.4596669673901</v>
      </c>
      <c r="O1602" s="99">
        <v>0</v>
      </c>
      <c r="P1602" s="99">
        <v>50833.394160270698</v>
      </c>
      <c r="Q1602" s="99">
        <v>4517.1815406680098</v>
      </c>
      <c r="R1602" s="99">
        <v>0</v>
      </c>
      <c r="S1602" s="99">
        <v>3752.0445753335998</v>
      </c>
      <c r="T1602" s="99">
        <v>0</v>
      </c>
      <c r="U1602" s="99">
        <v>38410.286857605002</v>
      </c>
      <c r="V1602" s="99">
        <v>6629939.8615722703</v>
      </c>
      <c r="W1602" s="99">
        <v>0</v>
      </c>
      <c r="X1602" s="99">
        <v>1365709.5522155799</v>
      </c>
      <c r="Y1602" s="99">
        <v>890120.83183288598</v>
      </c>
      <c r="Z1602" s="99">
        <v>509504.11017227202</v>
      </c>
      <c r="AA1602" s="99">
        <v>0</v>
      </c>
      <c r="AB1602" s="99">
        <v>0</v>
      </c>
      <c r="AC1602" s="99">
        <v>12321277.740478501</v>
      </c>
      <c r="AD1602" s="99">
        <v>0</v>
      </c>
      <c r="AE1602" s="99">
        <v>47883.275921344801</v>
      </c>
      <c r="AF1602" s="99">
        <v>3087013.6027221698</v>
      </c>
      <c r="AG1602" s="99">
        <v>1386611.8232879599</v>
      </c>
      <c r="AH1602" s="99">
        <v>0</v>
      </c>
      <c r="AI1602" s="99">
        <v>2663806.3739929199</v>
      </c>
      <c r="AJ1602" s="99">
        <v>814612.49398040795</v>
      </c>
      <c r="AK1602" s="99">
        <v>0</v>
      </c>
      <c r="AL1602" s="99">
        <v>508280.39027786301</v>
      </c>
      <c r="AM1602" s="99">
        <v>0</v>
      </c>
      <c r="AN1602" s="99">
        <v>12320622.685546899</v>
      </c>
      <c r="AO1602" s="99">
        <v>71113646.794921905</v>
      </c>
      <c r="AP1602" s="99">
        <v>0</v>
      </c>
      <c r="AQ1602" s="99">
        <v>14057965.951416001</v>
      </c>
      <c r="AR1602" s="99">
        <v>0</v>
      </c>
      <c r="AS1602" s="99">
        <v>4449503.2810668899</v>
      </c>
      <c r="AT1602" s="99">
        <v>0</v>
      </c>
      <c r="AU1602" s="99">
        <v>0</v>
      </c>
      <c r="AV1602" s="99">
        <v>49567911.6171875</v>
      </c>
      <c r="AW1602" s="99">
        <v>0</v>
      </c>
      <c r="AX1602" s="99">
        <v>518243.86354064901</v>
      </c>
      <c r="AY1602" s="99">
        <v>34826205.945800804</v>
      </c>
      <c r="AZ1602" s="99">
        <v>12873006.615600601</v>
      </c>
      <c r="BA1602" s="99">
        <v>0</v>
      </c>
      <c r="BB1602" s="99">
        <v>28967122.596191399</v>
      </c>
      <c r="BC1602" s="99">
        <v>7924705.7997436495</v>
      </c>
      <c r="BD1602" s="99">
        <v>0</v>
      </c>
      <c r="BE1602" s="99">
        <v>4435530.1741943397</v>
      </c>
      <c r="BF1602" s="99">
        <v>0</v>
      </c>
      <c r="BG1602" s="99">
        <v>49560960.995605499</v>
      </c>
      <c r="BH1602" s="99">
        <v>19351169.916747998</v>
      </c>
      <c r="BI1602" s="99">
        <v>0</v>
      </c>
      <c r="BJ1602" s="99">
        <v>3184116.9992065402</v>
      </c>
      <c r="BK1602" s="99">
        <v>2247510.0688171401</v>
      </c>
      <c r="BL1602" s="99">
        <v>0</v>
      </c>
      <c r="BM1602" s="99">
        <v>0</v>
      </c>
      <c r="BN1602" s="99">
        <v>0</v>
      </c>
      <c r="BO1602" s="99">
        <v>0</v>
      </c>
      <c r="BP1602" s="99">
        <v>0</v>
      </c>
      <c r="BQ1602" s="99">
        <v>0</v>
      </c>
      <c r="BR1602" s="99">
        <v>9814340.8798828106</v>
      </c>
      <c r="BS1602" s="99">
        <v>4827984.2469482403</v>
      </c>
      <c r="BT1602" s="99">
        <v>0</v>
      </c>
      <c r="BU1602" s="99">
        <v>4511568.2199096698</v>
      </c>
      <c r="BV1602" s="99">
        <v>3078025.03875732</v>
      </c>
      <c r="BW1602" s="99">
        <v>0</v>
      </c>
      <c r="BX1602" s="99">
        <v>788040.93720245396</v>
      </c>
      <c r="BY1602" s="99">
        <v>0</v>
      </c>
      <c r="BZ1602" s="99">
        <v>0</v>
      </c>
      <c r="CA1602" s="99">
        <v>0</v>
      </c>
      <c r="CB1602" s="99">
        <v>8015124.5360107403</v>
      </c>
      <c r="CC1602" s="99">
        <v>85184181.130859405</v>
      </c>
      <c r="CD1602" s="99">
        <v>22535336.088134799</v>
      </c>
      <c r="CE1602" s="99">
        <v>3763.0864572525002</v>
      </c>
      <c r="CF1602" s="99">
        <v>511772.47292327898</v>
      </c>
      <c r="CG1602" s="99">
        <v>4469806.0033569299</v>
      </c>
      <c r="CH1602" s="99">
        <v>0</v>
      </c>
      <c r="CI1602" s="99">
        <v>116717.026061058</v>
      </c>
      <c r="CJ1602" s="99">
        <v>8528370.2990722694</v>
      </c>
      <c r="CK1602" s="99">
        <v>89720491.055664107</v>
      </c>
      <c r="CL1602" s="99">
        <v>23401545.387207001</v>
      </c>
      <c r="CM1602" s="166">
        <v>154825.53983688401</v>
      </c>
      <c r="CN1602" s="166">
        <v>20829934.8349609</v>
      </c>
      <c r="CO1602" s="166">
        <v>139403222.46289101</v>
      </c>
      <c r="CP1602" s="99">
        <v>23401545.387207001</v>
      </c>
      <c r="CQ1602" s="99">
        <v>0</v>
      </c>
      <c r="CR1602" s="99">
        <v>0</v>
      </c>
      <c r="CS1602" s="99">
        <v>0</v>
      </c>
      <c r="CT1602" s="99">
        <v>0</v>
      </c>
      <c r="CU1602" s="98">
        <v>13789.855620611001</v>
      </c>
      <c r="CV1602" s="98">
        <v>41834.593423976003</v>
      </c>
      <c r="CW1602" s="98">
        <v>8526897.0089340191</v>
      </c>
      <c r="CX1602" s="98">
        <v>89653987.134216338</v>
      </c>
    </row>
    <row r="1603" spans="1:102" x14ac:dyDescent="0.2">
      <c r="A1603" s="98" t="s">
        <v>76</v>
      </c>
      <c r="B1603" s="100">
        <v>42705</v>
      </c>
      <c r="C1603" s="99">
        <v>98929.233788490295</v>
      </c>
      <c r="D1603" s="99">
        <v>0</v>
      </c>
      <c r="E1603" s="99">
        <v>13690.263559818301</v>
      </c>
      <c r="F1603" s="99">
        <v>0</v>
      </c>
      <c r="G1603" s="99">
        <v>3831.5519758164901</v>
      </c>
      <c r="H1603" s="99">
        <v>0</v>
      </c>
      <c r="I1603" s="99">
        <v>0</v>
      </c>
      <c r="J1603" s="99">
        <v>38512.076032161698</v>
      </c>
      <c r="K1603" s="99">
        <v>0</v>
      </c>
      <c r="L1603" s="99">
        <v>341.51758980750998</v>
      </c>
      <c r="M1603" s="99">
        <v>47397.480192184397</v>
      </c>
      <c r="N1603" s="99">
        <v>9959.7878839969599</v>
      </c>
      <c r="O1603" s="99">
        <v>0</v>
      </c>
      <c r="P1603" s="99">
        <v>50510.4515328407</v>
      </c>
      <c r="Q1603" s="99">
        <v>4407.6378881335304</v>
      </c>
      <c r="R1603" s="99">
        <v>0</v>
      </c>
      <c r="S1603" s="99">
        <v>3815.29103416204</v>
      </c>
      <c r="T1603" s="99">
        <v>0</v>
      </c>
      <c r="U1603" s="99">
        <v>38512.4173674583</v>
      </c>
      <c r="V1603" s="99">
        <v>6599093.5772705097</v>
      </c>
      <c r="W1603" s="99">
        <v>0</v>
      </c>
      <c r="X1603" s="99">
        <v>1339096.3889617899</v>
      </c>
      <c r="Y1603" s="99">
        <v>871365.944923401</v>
      </c>
      <c r="Z1603" s="99">
        <v>512190.08283996599</v>
      </c>
      <c r="AA1603" s="99">
        <v>0</v>
      </c>
      <c r="AB1603" s="99">
        <v>0</v>
      </c>
      <c r="AC1603" s="99">
        <v>12276412.9953613</v>
      </c>
      <c r="AD1603" s="99">
        <v>0</v>
      </c>
      <c r="AE1603" s="99">
        <v>36526.140109539003</v>
      </c>
      <c r="AF1603" s="99">
        <v>3078882.5904846201</v>
      </c>
      <c r="AG1603" s="99">
        <v>1386342.16088867</v>
      </c>
      <c r="AH1603" s="99">
        <v>0</v>
      </c>
      <c r="AI1603" s="99">
        <v>2639741.1604919401</v>
      </c>
      <c r="AJ1603" s="99">
        <v>798334.45574951195</v>
      </c>
      <c r="AK1603" s="99">
        <v>0</v>
      </c>
      <c r="AL1603" s="99">
        <v>509770.28915405303</v>
      </c>
      <c r="AM1603" s="99">
        <v>0</v>
      </c>
      <c r="AN1603" s="99">
        <v>12275125.5234375</v>
      </c>
      <c r="AO1603" s="99">
        <v>71123046.671875</v>
      </c>
      <c r="AP1603" s="99">
        <v>0</v>
      </c>
      <c r="AQ1603" s="99">
        <v>13811438.721069301</v>
      </c>
      <c r="AR1603" s="99">
        <v>0</v>
      </c>
      <c r="AS1603" s="99">
        <v>4492676.7824707003</v>
      </c>
      <c r="AT1603" s="99">
        <v>0</v>
      </c>
      <c r="AU1603" s="99">
        <v>0</v>
      </c>
      <c r="AV1603" s="99">
        <v>49631117.828125</v>
      </c>
      <c r="AW1603" s="99">
        <v>0</v>
      </c>
      <c r="AX1603" s="99">
        <v>331822.95196914702</v>
      </c>
      <c r="AY1603" s="99">
        <v>34835769.877929702</v>
      </c>
      <c r="AZ1603" s="99">
        <v>12900495.548583999</v>
      </c>
      <c r="BA1603" s="99">
        <v>0</v>
      </c>
      <c r="BB1603" s="99">
        <v>28900276.410888702</v>
      </c>
      <c r="BC1603" s="99">
        <v>7732898.2238769503</v>
      </c>
      <c r="BD1603" s="99">
        <v>0</v>
      </c>
      <c r="BE1603" s="99">
        <v>4476736.8674926804</v>
      </c>
      <c r="BF1603" s="99">
        <v>0</v>
      </c>
      <c r="BG1603" s="99">
        <v>49624515.337890603</v>
      </c>
      <c r="BH1603" s="99">
        <v>19399227.730468798</v>
      </c>
      <c r="BI1603" s="99">
        <v>0</v>
      </c>
      <c r="BJ1603" s="99">
        <v>3127598.2837219201</v>
      </c>
      <c r="BK1603" s="99">
        <v>2208146.4522399898</v>
      </c>
      <c r="BL1603" s="99">
        <v>0</v>
      </c>
      <c r="BM1603" s="99">
        <v>0</v>
      </c>
      <c r="BN1603" s="99">
        <v>0</v>
      </c>
      <c r="BO1603" s="99">
        <v>0</v>
      </c>
      <c r="BP1603" s="99">
        <v>0</v>
      </c>
      <c r="BQ1603" s="99">
        <v>0</v>
      </c>
      <c r="BR1603" s="99">
        <v>9825110.8270263709</v>
      </c>
      <c r="BS1603" s="99">
        <v>4836603.7456054697</v>
      </c>
      <c r="BT1603" s="99">
        <v>0</v>
      </c>
      <c r="BU1603" s="99">
        <v>4888769.9099121103</v>
      </c>
      <c r="BV1603" s="99">
        <v>3029860.3986511198</v>
      </c>
      <c r="BW1603" s="99">
        <v>0</v>
      </c>
      <c r="BX1603" s="99">
        <v>875679.34680938697</v>
      </c>
      <c r="BY1603" s="99">
        <v>0</v>
      </c>
      <c r="BZ1603" s="99">
        <v>0</v>
      </c>
      <c r="CA1603" s="99">
        <v>0</v>
      </c>
      <c r="CB1603" s="99">
        <v>7959819.34191895</v>
      </c>
      <c r="CC1603" s="99">
        <v>84933948.333007798</v>
      </c>
      <c r="CD1603" s="99">
        <v>22528779.089843798</v>
      </c>
      <c r="CE1603" s="99">
        <v>3831.5125809311899</v>
      </c>
      <c r="CF1603" s="99">
        <v>512532.73056411702</v>
      </c>
      <c r="CG1603" s="99">
        <v>4510283.7835082998</v>
      </c>
      <c r="CH1603" s="99">
        <v>0</v>
      </c>
      <c r="CI1603" s="99">
        <v>116441.891319275</v>
      </c>
      <c r="CJ1603" s="99">
        <v>8470813.0581054706</v>
      </c>
      <c r="CK1603" s="99">
        <v>89375744.237304702</v>
      </c>
      <c r="CL1603" s="99">
        <v>23408511.205322299</v>
      </c>
      <c r="CM1603" s="166">
        <v>154586.65108489999</v>
      </c>
      <c r="CN1603" s="166">
        <v>20708617.802978501</v>
      </c>
      <c r="CO1603" s="166">
        <v>138952575.953125</v>
      </c>
      <c r="CP1603" s="99">
        <v>23408511.205322299</v>
      </c>
      <c r="CQ1603" s="99">
        <v>0</v>
      </c>
      <c r="CR1603" s="99">
        <v>0</v>
      </c>
      <c r="CS1603" s="99">
        <v>0</v>
      </c>
      <c r="CT1603" s="99">
        <v>0</v>
      </c>
      <c r="CU1603" s="98">
        <v>13692.063499153999</v>
      </c>
      <c r="CV1603" s="98">
        <v>41994.798357109001</v>
      </c>
      <c r="CW1603" s="98">
        <v>8472352.0724830665</v>
      </c>
      <c r="CX1603" s="98">
        <v>89444232.116516098</v>
      </c>
    </row>
    <row r="1604" spans="1:102" x14ac:dyDescent="0.2">
      <c r="A1604" s="98" t="s">
        <v>76</v>
      </c>
      <c r="B1604" s="100">
        <v>42795</v>
      </c>
      <c r="C1604" s="99">
        <v>98931.783496856704</v>
      </c>
      <c r="D1604" s="99">
        <v>0</v>
      </c>
      <c r="E1604" s="99">
        <v>13745.085903286899</v>
      </c>
      <c r="F1604" s="99">
        <v>0</v>
      </c>
      <c r="G1604" s="99">
        <v>3876.31947940588</v>
      </c>
      <c r="H1604" s="99">
        <v>0</v>
      </c>
      <c r="I1604" s="99">
        <v>0</v>
      </c>
      <c r="J1604" s="99">
        <v>38624.438332080797</v>
      </c>
      <c r="K1604" s="99">
        <v>0</v>
      </c>
      <c r="L1604" s="99">
        <v>352.14039826020598</v>
      </c>
      <c r="M1604" s="99">
        <v>47437.020002365098</v>
      </c>
      <c r="N1604" s="99">
        <v>9986.3901969194394</v>
      </c>
      <c r="O1604" s="99">
        <v>0</v>
      </c>
      <c r="P1604" s="99">
        <v>50431.464755058303</v>
      </c>
      <c r="Q1604" s="99">
        <v>4390.9457445144699</v>
      </c>
      <c r="R1604" s="99">
        <v>0</v>
      </c>
      <c r="S1604" s="99">
        <v>3857.1585724055799</v>
      </c>
      <c r="T1604" s="99">
        <v>0</v>
      </c>
      <c r="U1604" s="99">
        <v>38626.879617690996</v>
      </c>
      <c r="V1604" s="99">
        <v>6669821.96801758</v>
      </c>
      <c r="W1604" s="99">
        <v>0</v>
      </c>
      <c r="X1604" s="99">
        <v>1326144.2840728799</v>
      </c>
      <c r="Y1604" s="99">
        <v>865580.56700134301</v>
      </c>
      <c r="Z1604" s="99">
        <v>521314.97962951701</v>
      </c>
      <c r="AA1604" s="99">
        <v>0</v>
      </c>
      <c r="AB1604" s="99">
        <v>0</v>
      </c>
      <c r="AC1604" s="99">
        <v>12456449.6295166</v>
      </c>
      <c r="AD1604" s="99">
        <v>0</v>
      </c>
      <c r="AE1604" s="99">
        <v>37950.563175201401</v>
      </c>
      <c r="AF1604" s="99">
        <v>3111913.26025391</v>
      </c>
      <c r="AG1604" s="99">
        <v>1391819.5606079099</v>
      </c>
      <c r="AH1604" s="99">
        <v>0</v>
      </c>
      <c r="AI1604" s="99">
        <v>2656271.8655700702</v>
      </c>
      <c r="AJ1604" s="99">
        <v>795693.59095001197</v>
      </c>
      <c r="AK1604" s="99">
        <v>0</v>
      </c>
      <c r="AL1604" s="99">
        <v>516402.47401428199</v>
      </c>
      <c r="AM1604" s="99">
        <v>0</v>
      </c>
      <c r="AN1604" s="99">
        <v>12458384.1590576</v>
      </c>
      <c r="AO1604" s="99">
        <v>71942067.861328095</v>
      </c>
      <c r="AP1604" s="99">
        <v>0</v>
      </c>
      <c r="AQ1604" s="99">
        <v>13747445.322387701</v>
      </c>
      <c r="AR1604" s="99">
        <v>0</v>
      </c>
      <c r="AS1604" s="99">
        <v>4608519.8833618201</v>
      </c>
      <c r="AT1604" s="99">
        <v>0</v>
      </c>
      <c r="AU1604" s="99">
        <v>0</v>
      </c>
      <c r="AV1604" s="99">
        <v>50216163.5625</v>
      </c>
      <c r="AW1604" s="99">
        <v>0</v>
      </c>
      <c r="AX1604" s="99">
        <v>344625.394088745</v>
      </c>
      <c r="AY1604" s="99">
        <v>35372235.419433601</v>
      </c>
      <c r="AZ1604" s="99">
        <v>13021396.063964801</v>
      </c>
      <c r="BA1604" s="99">
        <v>0</v>
      </c>
      <c r="BB1604" s="99">
        <v>29231883.119872998</v>
      </c>
      <c r="BC1604" s="99">
        <v>7773612.4916992197</v>
      </c>
      <c r="BD1604" s="99">
        <v>0</v>
      </c>
      <c r="BE1604" s="99">
        <v>4570838.9708252</v>
      </c>
      <c r="BF1604" s="99">
        <v>0</v>
      </c>
      <c r="BG1604" s="99">
        <v>50145240.971191399</v>
      </c>
      <c r="BH1604" s="99">
        <v>19692907.925292999</v>
      </c>
      <c r="BI1604" s="99">
        <v>0</v>
      </c>
      <c r="BJ1604" s="99">
        <v>3108232.89379883</v>
      </c>
      <c r="BK1604" s="99">
        <v>2202901.5792541499</v>
      </c>
      <c r="BL1604" s="99">
        <v>0</v>
      </c>
      <c r="BM1604" s="99">
        <v>0</v>
      </c>
      <c r="BN1604" s="99">
        <v>0</v>
      </c>
      <c r="BO1604" s="99">
        <v>0</v>
      </c>
      <c r="BP1604" s="99">
        <v>0</v>
      </c>
      <c r="BQ1604" s="99">
        <v>0</v>
      </c>
      <c r="BR1604" s="99">
        <v>9968304.3642578106</v>
      </c>
      <c r="BS1604" s="99">
        <v>4888266.8947753897</v>
      </c>
      <c r="BT1604" s="99">
        <v>0</v>
      </c>
      <c r="BU1604" s="99">
        <v>4972828.7399292002</v>
      </c>
      <c r="BV1604" s="99">
        <v>3032329.3229064899</v>
      </c>
      <c r="BW1604" s="99">
        <v>0</v>
      </c>
      <c r="BX1604" s="99">
        <v>931292.53664398205</v>
      </c>
      <c r="BY1604" s="99">
        <v>0</v>
      </c>
      <c r="BZ1604" s="99">
        <v>0</v>
      </c>
      <c r="CA1604" s="99">
        <v>0</v>
      </c>
      <c r="CB1604" s="99">
        <v>7993417.5985717801</v>
      </c>
      <c r="CC1604" s="99">
        <v>85680292.668945298</v>
      </c>
      <c r="CD1604" s="99">
        <v>22806219.310791001</v>
      </c>
      <c r="CE1604" s="99">
        <v>3876.3752629160899</v>
      </c>
      <c r="CF1604" s="99">
        <v>519364.21485519398</v>
      </c>
      <c r="CG1604" s="99">
        <v>4590553.64770508</v>
      </c>
      <c r="CH1604" s="99">
        <v>0</v>
      </c>
      <c r="CI1604" s="99">
        <v>116489.00387287101</v>
      </c>
      <c r="CJ1604" s="99">
        <v>8512804.1284179706</v>
      </c>
      <c r="CK1604" s="99">
        <v>90279192.928710893</v>
      </c>
      <c r="CL1604" s="99">
        <v>23714498.7021484</v>
      </c>
      <c r="CM1604" s="166">
        <v>154770.50161743199</v>
      </c>
      <c r="CN1604" s="166">
        <v>20956507.403320301</v>
      </c>
      <c r="CO1604" s="166">
        <v>140479489.69921899</v>
      </c>
      <c r="CP1604" s="99">
        <v>23714498.7021484</v>
      </c>
      <c r="CQ1604" s="99">
        <v>0</v>
      </c>
      <c r="CR1604" s="99">
        <v>0</v>
      </c>
      <c r="CS1604" s="99">
        <v>0</v>
      </c>
      <c r="CT1604" s="99">
        <v>0</v>
      </c>
      <c r="CU1604" s="98">
        <v>13748.733613946</v>
      </c>
      <c r="CV1604" s="98">
        <v>42152.999336752</v>
      </c>
      <c r="CW1604" s="98">
        <v>8512781.8134269733</v>
      </c>
      <c r="CX1604" s="98">
        <v>90270846.316650376</v>
      </c>
    </row>
    <row r="1605" spans="1:102" x14ac:dyDescent="0.2">
      <c r="A1605" s="98" t="s">
        <v>76</v>
      </c>
      <c r="B1605" s="100">
        <v>42887</v>
      </c>
      <c r="C1605" s="99">
        <v>98803.777749061599</v>
      </c>
      <c r="D1605" s="99">
        <v>0</v>
      </c>
      <c r="E1605" s="99">
        <v>13870.9470015764</v>
      </c>
      <c r="F1605" s="99">
        <v>0</v>
      </c>
      <c r="G1605" s="99">
        <v>3846.9588047563998</v>
      </c>
      <c r="H1605" s="99">
        <v>0</v>
      </c>
      <c r="I1605" s="99">
        <v>0</v>
      </c>
      <c r="J1605" s="99">
        <v>38573.479669570901</v>
      </c>
      <c r="K1605" s="99">
        <v>0</v>
      </c>
      <c r="L1605" s="99">
        <v>355.22299545258301</v>
      </c>
      <c r="M1605" s="99">
        <v>47435.246674537702</v>
      </c>
      <c r="N1605" s="99">
        <v>9949.2626910209692</v>
      </c>
      <c r="O1605" s="99">
        <v>0</v>
      </c>
      <c r="P1605" s="99">
        <v>50526.334945201903</v>
      </c>
      <c r="Q1605" s="99">
        <v>4379.5430022478104</v>
      </c>
      <c r="R1605" s="99">
        <v>0</v>
      </c>
      <c r="S1605" s="99">
        <v>3832.4900465905698</v>
      </c>
      <c r="T1605" s="99">
        <v>0</v>
      </c>
      <c r="U1605" s="99">
        <v>38612.623687267303</v>
      </c>
      <c r="V1605" s="99">
        <v>6654563.1290283203</v>
      </c>
      <c r="W1605" s="99">
        <v>0</v>
      </c>
      <c r="X1605" s="99">
        <v>1319438.9050903299</v>
      </c>
      <c r="Y1605" s="99">
        <v>858910.24316406297</v>
      </c>
      <c r="Z1605" s="99">
        <v>514979.16455078102</v>
      </c>
      <c r="AA1605" s="99">
        <v>0</v>
      </c>
      <c r="AB1605" s="99">
        <v>0</v>
      </c>
      <c r="AC1605" s="99">
        <v>12323195.2376709</v>
      </c>
      <c r="AD1605" s="99">
        <v>0</v>
      </c>
      <c r="AE1605" s="99">
        <v>41457.295789718599</v>
      </c>
      <c r="AF1605" s="99">
        <v>3115294.49682617</v>
      </c>
      <c r="AG1605" s="99">
        <v>1385948.9125824</v>
      </c>
      <c r="AH1605" s="99">
        <v>0</v>
      </c>
      <c r="AI1605" s="99">
        <v>2624071.4992370601</v>
      </c>
      <c r="AJ1605" s="99">
        <v>793635.69577026402</v>
      </c>
      <c r="AK1605" s="99">
        <v>0</v>
      </c>
      <c r="AL1605" s="99">
        <v>513410.11669158901</v>
      </c>
      <c r="AM1605" s="99">
        <v>0</v>
      </c>
      <c r="AN1605" s="99">
        <v>12325565.0780029</v>
      </c>
      <c r="AO1605" s="99">
        <v>72120640.957031295</v>
      </c>
      <c r="AP1605" s="99">
        <v>0</v>
      </c>
      <c r="AQ1605" s="99">
        <v>13732128.099853501</v>
      </c>
      <c r="AR1605" s="99">
        <v>0</v>
      </c>
      <c r="AS1605" s="99">
        <v>4576464.5079956101</v>
      </c>
      <c r="AT1605" s="99">
        <v>0</v>
      </c>
      <c r="AU1605" s="99">
        <v>0</v>
      </c>
      <c r="AV1605" s="99">
        <v>50080981.6552734</v>
      </c>
      <c r="AW1605" s="99">
        <v>0</v>
      </c>
      <c r="AX1605" s="99">
        <v>410683.19430160499</v>
      </c>
      <c r="AY1605" s="99">
        <v>35669831.511230499</v>
      </c>
      <c r="AZ1605" s="99">
        <v>12985969.9539795</v>
      </c>
      <c r="BA1605" s="99">
        <v>0</v>
      </c>
      <c r="BB1605" s="99">
        <v>28902776.941650402</v>
      </c>
      <c r="BC1605" s="99">
        <v>7738491.8583373995</v>
      </c>
      <c r="BD1605" s="99">
        <v>0</v>
      </c>
      <c r="BE1605" s="99">
        <v>4557740.49401855</v>
      </c>
      <c r="BF1605" s="99">
        <v>0</v>
      </c>
      <c r="BG1605" s="99">
        <v>50168504.260253899</v>
      </c>
      <c r="BH1605" s="99">
        <v>19564499.5466309</v>
      </c>
      <c r="BI1605" s="99">
        <v>0</v>
      </c>
      <c r="BJ1605" s="99">
        <v>3077905.3101501502</v>
      </c>
      <c r="BK1605" s="99">
        <v>2193510.25177002</v>
      </c>
      <c r="BL1605" s="99">
        <v>0</v>
      </c>
      <c r="BM1605" s="99">
        <v>0</v>
      </c>
      <c r="BN1605" s="99">
        <v>0</v>
      </c>
      <c r="BO1605" s="99">
        <v>0</v>
      </c>
      <c r="BP1605" s="99">
        <v>0</v>
      </c>
      <c r="BQ1605" s="99">
        <v>0</v>
      </c>
      <c r="BR1605" s="99">
        <v>9930448.6171875</v>
      </c>
      <c r="BS1605" s="99">
        <v>4863878.47766113</v>
      </c>
      <c r="BT1605" s="99">
        <v>0</v>
      </c>
      <c r="BU1605" s="99">
        <v>5025956.1599121103</v>
      </c>
      <c r="BV1605" s="99">
        <v>3009784.9303894001</v>
      </c>
      <c r="BW1605" s="99">
        <v>0</v>
      </c>
      <c r="BX1605" s="99">
        <v>945176.48661041295</v>
      </c>
      <c r="BY1605" s="99">
        <v>0</v>
      </c>
      <c r="BZ1605" s="99">
        <v>0</v>
      </c>
      <c r="CA1605" s="99">
        <v>0</v>
      </c>
      <c r="CB1605" s="99">
        <v>7978162.4813842801</v>
      </c>
      <c r="CC1605" s="99">
        <v>85897547.516601607</v>
      </c>
      <c r="CD1605" s="99">
        <v>22638717.337158199</v>
      </c>
      <c r="CE1605" s="99">
        <v>3847.8439444601499</v>
      </c>
      <c r="CF1605" s="99">
        <v>520709.61339187599</v>
      </c>
      <c r="CG1605" s="99">
        <v>4626843.8449707003</v>
      </c>
      <c r="CH1605" s="99">
        <v>0</v>
      </c>
      <c r="CI1605" s="99">
        <v>116566.709168434</v>
      </c>
      <c r="CJ1605" s="99">
        <v>8499328.1286621094</v>
      </c>
      <c r="CK1605" s="99">
        <v>90474027.846679702</v>
      </c>
      <c r="CL1605" s="99">
        <v>23532746.761962902</v>
      </c>
      <c r="CM1605" s="166">
        <v>154791.93638420099</v>
      </c>
      <c r="CN1605" s="166">
        <v>20841280.917724598</v>
      </c>
      <c r="CO1605" s="166">
        <v>140777921.75781301</v>
      </c>
      <c r="CP1605" s="99">
        <v>23532746.761962902</v>
      </c>
      <c r="CQ1605" s="99">
        <v>0</v>
      </c>
      <c r="CR1605" s="99">
        <v>0</v>
      </c>
      <c r="CS1605" s="99">
        <v>0</v>
      </c>
      <c r="CT1605" s="99">
        <v>0</v>
      </c>
      <c r="CU1605" s="98">
        <v>13877.356493365</v>
      </c>
      <c r="CV1605" s="98">
        <v>42116.207318371002</v>
      </c>
      <c r="CW1605" s="98">
        <v>8498872.0947761554</v>
      </c>
      <c r="CX1605" s="98">
        <v>90524391.36157231</v>
      </c>
    </row>
    <row r="1606" spans="1:102" x14ac:dyDescent="0.2">
      <c r="A1606" s="98" t="s">
        <v>76</v>
      </c>
      <c r="B1606" s="100">
        <v>42979</v>
      </c>
      <c r="C1606" s="99">
        <v>98766.815546035796</v>
      </c>
      <c r="D1606" s="99">
        <v>0</v>
      </c>
      <c r="E1606" s="99">
        <v>13974.1127583981</v>
      </c>
      <c r="F1606" s="99">
        <v>0</v>
      </c>
      <c r="G1606" s="99">
        <v>3987.3083033263702</v>
      </c>
      <c r="H1606" s="99">
        <v>0</v>
      </c>
      <c r="I1606" s="99">
        <v>0</v>
      </c>
      <c r="J1606" s="99">
        <v>38589.266104698203</v>
      </c>
      <c r="K1606" s="99">
        <v>0</v>
      </c>
      <c r="L1606" s="99">
        <v>333.25695076584799</v>
      </c>
      <c r="M1606" s="99">
        <v>47419.146070480303</v>
      </c>
      <c r="N1606" s="99">
        <v>9923.4893250465393</v>
      </c>
      <c r="O1606" s="99">
        <v>0</v>
      </c>
      <c r="P1606" s="99">
        <v>50731.406405925802</v>
      </c>
      <c r="Q1606" s="99">
        <v>4385.5382563471803</v>
      </c>
      <c r="R1606" s="99">
        <v>0</v>
      </c>
      <c r="S1606" s="99">
        <v>3975.62165021896</v>
      </c>
      <c r="T1606" s="99">
        <v>0</v>
      </c>
      <c r="U1606" s="99">
        <v>38547.415733337402</v>
      </c>
      <c r="V1606" s="99">
        <v>6663893.9107665997</v>
      </c>
      <c r="W1606" s="99">
        <v>0</v>
      </c>
      <c r="X1606" s="99">
        <v>1319475.56678772</v>
      </c>
      <c r="Y1606" s="99">
        <v>858375.02199554397</v>
      </c>
      <c r="Z1606" s="99">
        <v>519155.497657776</v>
      </c>
      <c r="AA1606" s="99">
        <v>0</v>
      </c>
      <c r="AB1606" s="99">
        <v>0</v>
      </c>
      <c r="AC1606" s="99">
        <v>12337441.739257799</v>
      </c>
      <c r="AD1606" s="99">
        <v>0</v>
      </c>
      <c r="AE1606" s="99">
        <v>36629.689630508401</v>
      </c>
      <c r="AF1606" s="99">
        <v>3109248.6886291499</v>
      </c>
      <c r="AG1606" s="99">
        <v>1395641.5318908701</v>
      </c>
      <c r="AH1606" s="99">
        <v>0</v>
      </c>
      <c r="AI1606" s="99">
        <v>2620341.8258056599</v>
      </c>
      <c r="AJ1606" s="99">
        <v>804116.19557189895</v>
      </c>
      <c r="AK1606" s="99">
        <v>0</v>
      </c>
      <c r="AL1606" s="99">
        <v>517947.20269012498</v>
      </c>
      <c r="AM1606" s="99">
        <v>0</v>
      </c>
      <c r="AN1606" s="99">
        <v>12333339.0860596</v>
      </c>
      <c r="AO1606" s="99">
        <v>72587048.347656295</v>
      </c>
      <c r="AP1606" s="99">
        <v>0</v>
      </c>
      <c r="AQ1606" s="99">
        <v>13909108.0463867</v>
      </c>
      <c r="AR1606" s="99">
        <v>0</v>
      </c>
      <c r="AS1606" s="99">
        <v>4629477.9135742197</v>
      </c>
      <c r="AT1606" s="99">
        <v>0</v>
      </c>
      <c r="AU1606" s="99">
        <v>0</v>
      </c>
      <c r="AV1606" s="99">
        <v>50305225.191894501</v>
      </c>
      <c r="AW1606" s="99">
        <v>0</v>
      </c>
      <c r="AX1606" s="99">
        <v>354732.98332214402</v>
      </c>
      <c r="AY1606" s="99">
        <v>35877508.916992202</v>
      </c>
      <c r="AZ1606" s="99">
        <v>13104131.2659912</v>
      </c>
      <c r="BA1606" s="99">
        <v>0</v>
      </c>
      <c r="BB1606" s="99">
        <v>28948381.973877002</v>
      </c>
      <c r="BC1606" s="99">
        <v>7857571.1993408203</v>
      </c>
      <c r="BD1606" s="99">
        <v>0</v>
      </c>
      <c r="BE1606" s="99">
        <v>4614238.7483520498</v>
      </c>
      <c r="BF1606" s="99">
        <v>0</v>
      </c>
      <c r="BG1606" s="99">
        <v>50293114.448242202</v>
      </c>
      <c r="BH1606" s="99">
        <v>19627924.630127002</v>
      </c>
      <c r="BI1606" s="99">
        <v>0</v>
      </c>
      <c r="BJ1606" s="99">
        <v>3068340.7880554199</v>
      </c>
      <c r="BK1606" s="99">
        <v>2196060.71624756</v>
      </c>
      <c r="BL1606" s="99">
        <v>0</v>
      </c>
      <c r="BM1606" s="99">
        <v>0</v>
      </c>
      <c r="BN1606" s="99">
        <v>0</v>
      </c>
      <c r="BO1606" s="99">
        <v>0</v>
      </c>
      <c r="BP1606" s="99">
        <v>0</v>
      </c>
      <c r="BQ1606" s="99">
        <v>0</v>
      </c>
      <c r="BR1606" s="99">
        <v>9962311.3914794903</v>
      </c>
      <c r="BS1606" s="99">
        <v>4916054.2126464797</v>
      </c>
      <c r="BT1606" s="99">
        <v>0</v>
      </c>
      <c r="BU1606" s="99">
        <v>4452281.7599487295</v>
      </c>
      <c r="BV1606" s="99">
        <v>3044597.5079040499</v>
      </c>
      <c r="BW1606" s="99">
        <v>0</v>
      </c>
      <c r="BX1606" s="99">
        <v>807642.76714324998</v>
      </c>
      <c r="BY1606" s="99">
        <v>0</v>
      </c>
      <c r="BZ1606" s="99">
        <v>0</v>
      </c>
      <c r="CA1606" s="99">
        <v>0</v>
      </c>
      <c r="CB1606" s="99">
        <v>7993637.3604126005</v>
      </c>
      <c r="CC1606" s="99">
        <v>86411884.452148393</v>
      </c>
      <c r="CD1606" s="99">
        <v>22693808.103271499</v>
      </c>
      <c r="CE1606" s="99">
        <v>3986.5526548326002</v>
      </c>
      <c r="CF1606" s="99">
        <v>518549.34420013399</v>
      </c>
      <c r="CG1606" s="99">
        <v>4611800.9744262705</v>
      </c>
      <c r="CH1606" s="99">
        <v>0</v>
      </c>
      <c r="CI1606" s="99">
        <v>116755.879930496</v>
      </c>
      <c r="CJ1606" s="99">
        <v>8514687.0252685491</v>
      </c>
      <c r="CK1606" s="99">
        <v>91037182.916015595</v>
      </c>
      <c r="CL1606" s="99">
        <v>23585473.048339799</v>
      </c>
      <c r="CM1606" s="166">
        <v>154992.76899337801</v>
      </c>
      <c r="CN1606" s="166">
        <v>20821222.5002441</v>
      </c>
      <c r="CO1606" s="166">
        <v>141500023.13085899</v>
      </c>
      <c r="CP1606" s="99">
        <v>23585473.048339799</v>
      </c>
      <c r="CQ1606" s="99">
        <v>0</v>
      </c>
      <c r="CR1606" s="99">
        <v>0</v>
      </c>
      <c r="CS1606" s="99">
        <v>0</v>
      </c>
      <c r="CT1606" s="99">
        <v>0</v>
      </c>
      <c r="CU1606" s="98">
        <v>13964.619115662001</v>
      </c>
      <c r="CV1606" s="98">
        <v>42176.99945666</v>
      </c>
      <c r="CW1606" s="98">
        <v>8512186.7046127338</v>
      </c>
      <c r="CX1606" s="98">
        <v>91023685.426574662</v>
      </c>
    </row>
    <row r="1607" spans="1:102" x14ac:dyDescent="0.2">
      <c r="A1607" s="98" t="s">
        <v>76</v>
      </c>
      <c r="B1607" s="100">
        <v>43070</v>
      </c>
      <c r="C1607" s="99">
        <v>98995.072310447693</v>
      </c>
      <c r="D1607" s="99">
        <v>0</v>
      </c>
      <c r="E1607" s="99">
        <v>14199.7031760216</v>
      </c>
      <c r="F1607" s="99">
        <v>0</v>
      </c>
      <c r="G1607" s="99">
        <v>3980.5513472258999</v>
      </c>
      <c r="H1607" s="99">
        <v>0</v>
      </c>
      <c r="I1607" s="99">
        <v>0</v>
      </c>
      <c r="J1607" s="99">
        <v>38291.510084629102</v>
      </c>
      <c r="K1607" s="99">
        <v>0</v>
      </c>
      <c r="L1607" s="99">
        <v>341.35777944326401</v>
      </c>
      <c r="M1607" s="99">
        <v>47617.348377704599</v>
      </c>
      <c r="N1607" s="99">
        <v>9887.3070700168591</v>
      </c>
      <c r="O1607" s="99">
        <v>0</v>
      </c>
      <c r="P1607" s="99">
        <v>50817.129430770903</v>
      </c>
      <c r="Q1607" s="99">
        <v>4446.7884202003497</v>
      </c>
      <c r="R1607" s="99">
        <v>0</v>
      </c>
      <c r="S1607" s="99">
        <v>3965.65467628837</v>
      </c>
      <c r="T1607" s="99">
        <v>0</v>
      </c>
      <c r="U1607" s="99">
        <v>38288.555145740502</v>
      </c>
      <c r="V1607" s="99">
        <v>6670937.78479004</v>
      </c>
      <c r="W1607" s="99">
        <v>0</v>
      </c>
      <c r="X1607" s="99">
        <v>1299773.36437988</v>
      </c>
      <c r="Y1607" s="99">
        <v>858944.20008850098</v>
      </c>
      <c r="Z1607" s="99">
        <v>526603.27016448998</v>
      </c>
      <c r="AA1607" s="99">
        <v>0</v>
      </c>
      <c r="AB1607" s="99">
        <v>0</v>
      </c>
      <c r="AC1607" s="99">
        <v>12339955.346679701</v>
      </c>
      <c r="AD1607" s="99">
        <v>0</v>
      </c>
      <c r="AE1607" s="99">
        <v>36215.945506572702</v>
      </c>
      <c r="AF1607" s="99">
        <v>3108591.75354004</v>
      </c>
      <c r="AG1607" s="99">
        <v>1400499.2391357401</v>
      </c>
      <c r="AH1607" s="99">
        <v>0</v>
      </c>
      <c r="AI1607" s="99">
        <v>2602770.10546875</v>
      </c>
      <c r="AJ1607" s="99">
        <v>807409.86989593494</v>
      </c>
      <c r="AK1607" s="99">
        <v>0</v>
      </c>
      <c r="AL1607" s="99">
        <v>524950.39488220203</v>
      </c>
      <c r="AM1607" s="99">
        <v>0</v>
      </c>
      <c r="AN1607" s="99">
        <v>12338719.119628901</v>
      </c>
      <c r="AO1607" s="99">
        <v>73018440.392578095</v>
      </c>
      <c r="AP1607" s="99">
        <v>0</v>
      </c>
      <c r="AQ1607" s="99">
        <v>13631242.2976074</v>
      </c>
      <c r="AR1607" s="99">
        <v>0</v>
      </c>
      <c r="AS1607" s="99">
        <v>4666799.8993530301</v>
      </c>
      <c r="AT1607" s="99">
        <v>0</v>
      </c>
      <c r="AU1607" s="99">
        <v>0</v>
      </c>
      <c r="AV1607" s="99">
        <v>50349274.824218802</v>
      </c>
      <c r="AW1607" s="99">
        <v>0</v>
      </c>
      <c r="AX1607" s="99">
        <v>348953.14024352998</v>
      </c>
      <c r="AY1607" s="99">
        <v>35997327.8583984</v>
      </c>
      <c r="AZ1607" s="99">
        <v>13247674.4521484</v>
      </c>
      <c r="BA1607" s="99">
        <v>0</v>
      </c>
      <c r="BB1607" s="99">
        <v>28858774.380371101</v>
      </c>
      <c r="BC1607" s="99">
        <v>7938424.0978393601</v>
      </c>
      <c r="BD1607" s="99">
        <v>0</v>
      </c>
      <c r="BE1607" s="99">
        <v>4657461.6027221698</v>
      </c>
      <c r="BF1607" s="99">
        <v>0</v>
      </c>
      <c r="BG1607" s="99">
        <v>50321751.448242202</v>
      </c>
      <c r="BH1607" s="99">
        <v>19847356.920410201</v>
      </c>
      <c r="BI1607" s="99">
        <v>0</v>
      </c>
      <c r="BJ1607" s="99">
        <v>3014200.4724731399</v>
      </c>
      <c r="BK1607" s="99">
        <v>2181717.7063293499</v>
      </c>
      <c r="BL1607" s="99">
        <v>0</v>
      </c>
      <c r="BM1607" s="99">
        <v>0</v>
      </c>
      <c r="BN1607" s="99">
        <v>0</v>
      </c>
      <c r="BO1607" s="99">
        <v>0</v>
      </c>
      <c r="BP1607" s="99">
        <v>0</v>
      </c>
      <c r="BQ1607" s="99">
        <v>0</v>
      </c>
      <c r="BR1607" s="99">
        <v>10057869.4885254</v>
      </c>
      <c r="BS1607" s="99">
        <v>4966631.29797363</v>
      </c>
      <c r="BT1607" s="99">
        <v>0</v>
      </c>
      <c r="BU1607" s="99">
        <v>4826128.4999389602</v>
      </c>
      <c r="BV1607" s="99">
        <v>3065929.39135742</v>
      </c>
      <c r="BW1607" s="99">
        <v>0</v>
      </c>
      <c r="BX1607" s="99">
        <v>905935.26673889195</v>
      </c>
      <c r="BY1607" s="99">
        <v>0</v>
      </c>
      <c r="BZ1607" s="99">
        <v>0</v>
      </c>
      <c r="CA1607" s="99">
        <v>0</v>
      </c>
      <c r="CB1607" s="99">
        <v>7987513.5955200205</v>
      </c>
      <c r="CC1607" s="99">
        <v>86750981.283203095</v>
      </c>
      <c r="CD1607" s="99">
        <v>22860573.518066399</v>
      </c>
      <c r="CE1607" s="99">
        <v>3980.2627003192902</v>
      </c>
      <c r="CF1607" s="99">
        <v>530767.27191162098</v>
      </c>
      <c r="CG1607" s="99">
        <v>4729713.1806640597</v>
      </c>
      <c r="CH1607" s="99">
        <v>0</v>
      </c>
      <c r="CI1607" s="99">
        <v>117148.72360229499</v>
      </c>
      <c r="CJ1607" s="99">
        <v>8515076.4677734394</v>
      </c>
      <c r="CK1607" s="99">
        <v>91446616.6484375</v>
      </c>
      <c r="CL1607" s="99">
        <v>23768819.237792999</v>
      </c>
      <c r="CM1607" s="166">
        <v>155098.300897598</v>
      </c>
      <c r="CN1607" s="166">
        <v>20802706.932861298</v>
      </c>
      <c r="CO1607" s="166">
        <v>141783913.40234399</v>
      </c>
      <c r="CP1607" s="99">
        <v>23768819.237792999</v>
      </c>
      <c r="CQ1607" s="99">
        <v>0</v>
      </c>
      <c r="CR1607" s="99">
        <v>0</v>
      </c>
      <c r="CS1607" s="99">
        <v>0</v>
      </c>
      <c r="CT1607" s="99">
        <v>0</v>
      </c>
      <c r="CU1607" s="98">
        <v>14202.430698042999</v>
      </c>
      <c r="CV1607" s="98">
        <v>41882.495657539999</v>
      </c>
      <c r="CW1607" s="98">
        <v>8518280.8674316406</v>
      </c>
      <c r="CX1607" s="98">
        <v>91480694.463867158</v>
      </c>
    </row>
    <row r="1608" spans="1:102" x14ac:dyDescent="0.2">
      <c r="A1608" s="98" t="s">
        <v>76</v>
      </c>
      <c r="B1608" s="100">
        <v>43160</v>
      </c>
      <c r="C1608" s="99">
        <v>98447.818043708801</v>
      </c>
      <c r="D1608" s="99">
        <v>0</v>
      </c>
      <c r="E1608" s="99">
        <v>14165.2340550423</v>
      </c>
      <c r="F1608" s="99">
        <v>0</v>
      </c>
      <c r="G1608" s="99">
        <v>3971.5705010592901</v>
      </c>
      <c r="H1608" s="99">
        <v>0</v>
      </c>
      <c r="I1608" s="99">
        <v>0</v>
      </c>
      <c r="J1608" s="99">
        <v>38365.4331550598</v>
      </c>
      <c r="K1608" s="99">
        <v>0</v>
      </c>
      <c r="L1608" s="99">
        <v>326.692177515477</v>
      </c>
      <c r="M1608" s="99">
        <v>47357.716969490102</v>
      </c>
      <c r="N1608" s="99">
        <v>9887.4935630559903</v>
      </c>
      <c r="O1608" s="99">
        <v>0</v>
      </c>
      <c r="P1608" s="99">
        <v>50478.409860134103</v>
      </c>
      <c r="Q1608" s="99">
        <v>4504.2875447869301</v>
      </c>
      <c r="R1608" s="99">
        <v>0</v>
      </c>
      <c r="S1608" s="99">
        <v>3958.20460596681</v>
      </c>
      <c r="T1608" s="99">
        <v>0</v>
      </c>
      <c r="U1608" s="99">
        <v>38382.1812915802</v>
      </c>
      <c r="V1608" s="99">
        <v>6648038.2754516602</v>
      </c>
      <c r="W1608" s="99">
        <v>0</v>
      </c>
      <c r="X1608" s="99">
        <v>1289594.9975891099</v>
      </c>
      <c r="Y1608" s="99">
        <v>851971.01287841797</v>
      </c>
      <c r="Z1608" s="99">
        <v>511674.82254409802</v>
      </c>
      <c r="AA1608" s="99">
        <v>0</v>
      </c>
      <c r="AB1608" s="99">
        <v>0</v>
      </c>
      <c r="AC1608" s="99">
        <v>12362690.4815674</v>
      </c>
      <c r="AD1608" s="99">
        <v>0</v>
      </c>
      <c r="AE1608" s="99">
        <v>28755.838300705</v>
      </c>
      <c r="AF1608" s="99">
        <v>3105243.1867065402</v>
      </c>
      <c r="AG1608" s="99">
        <v>1403485.8743896501</v>
      </c>
      <c r="AH1608" s="99">
        <v>0</v>
      </c>
      <c r="AI1608" s="99">
        <v>2561629.3417968801</v>
      </c>
      <c r="AJ1608" s="99">
        <v>814774.91556549096</v>
      </c>
      <c r="AK1608" s="99">
        <v>0</v>
      </c>
      <c r="AL1608" s="99">
        <v>507432.40486526501</v>
      </c>
      <c r="AM1608" s="99">
        <v>0</v>
      </c>
      <c r="AN1608" s="99">
        <v>12364982.8060303</v>
      </c>
      <c r="AO1608" s="99">
        <v>72852713.71875</v>
      </c>
      <c r="AP1608" s="99">
        <v>0</v>
      </c>
      <c r="AQ1608" s="99">
        <v>13580435.878418</v>
      </c>
      <c r="AR1608" s="99">
        <v>0</v>
      </c>
      <c r="AS1608" s="99">
        <v>4596188.8217163105</v>
      </c>
      <c r="AT1608" s="99">
        <v>0</v>
      </c>
      <c r="AU1608" s="99">
        <v>0</v>
      </c>
      <c r="AV1608" s="99">
        <v>50644191.694824196</v>
      </c>
      <c r="AW1608" s="99">
        <v>0</v>
      </c>
      <c r="AX1608" s="99">
        <v>265301.33443832397</v>
      </c>
      <c r="AY1608" s="99">
        <v>36167017.150878899</v>
      </c>
      <c r="AZ1608" s="99">
        <v>13422514.252441401</v>
      </c>
      <c r="BA1608" s="99">
        <v>0</v>
      </c>
      <c r="BB1608" s="99">
        <v>28659608.561035201</v>
      </c>
      <c r="BC1608" s="99">
        <v>8012361.6220703097</v>
      </c>
      <c r="BD1608" s="99">
        <v>0</v>
      </c>
      <c r="BE1608" s="99">
        <v>4564861.9105834998</v>
      </c>
      <c r="BF1608" s="99">
        <v>0</v>
      </c>
      <c r="BG1608" s="99">
        <v>50751264.074218802</v>
      </c>
      <c r="BH1608" s="99">
        <v>19766311.222412098</v>
      </c>
      <c r="BI1608" s="99">
        <v>0</v>
      </c>
      <c r="BJ1608" s="99">
        <v>3029649.2594604502</v>
      </c>
      <c r="BK1608" s="99">
        <v>2191275.1529846201</v>
      </c>
      <c r="BL1608" s="99">
        <v>0</v>
      </c>
      <c r="BM1608" s="99">
        <v>0</v>
      </c>
      <c r="BN1608" s="99">
        <v>0</v>
      </c>
      <c r="BO1608" s="99">
        <v>0</v>
      </c>
      <c r="BP1608" s="99">
        <v>0</v>
      </c>
      <c r="BQ1608" s="99">
        <v>0</v>
      </c>
      <c r="BR1608" s="99">
        <v>10005964.8970947</v>
      </c>
      <c r="BS1608" s="99">
        <v>4990799.14135742</v>
      </c>
      <c r="BT1608" s="99">
        <v>0</v>
      </c>
      <c r="BU1608" s="99">
        <v>4782928.0099487295</v>
      </c>
      <c r="BV1608" s="99">
        <v>3080987.4105834998</v>
      </c>
      <c r="BW1608" s="99">
        <v>0</v>
      </c>
      <c r="BX1608" s="99">
        <v>921146.85673522903</v>
      </c>
      <c r="BY1608" s="99">
        <v>0</v>
      </c>
      <c r="BZ1608" s="99">
        <v>0</v>
      </c>
      <c r="CA1608" s="99">
        <v>0</v>
      </c>
      <c r="CB1608" s="99">
        <v>7913348.7238769503</v>
      </c>
      <c r="CC1608" s="99">
        <v>86507091.862304702</v>
      </c>
      <c r="CD1608" s="99">
        <v>22805173.307128899</v>
      </c>
      <c r="CE1608" s="99">
        <v>3971.54555854201</v>
      </c>
      <c r="CF1608" s="99">
        <v>512232.11133193999</v>
      </c>
      <c r="CG1608" s="99">
        <v>4603047.08947754</v>
      </c>
      <c r="CH1608" s="99">
        <v>0</v>
      </c>
      <c r="CI1608" s="99">
        <v>116549.747407913</v>
      </c>
      <c r="CJ1608" s="99">
        <v>8425085.6595459003</v>
      </c>
      <c r="CK1608" s="99">
        <v>91178122.771484405</v>
      </c>
      <c r="CL1608" s="99">
        <v>23698995.824951202</v>
      </c>
      <c r="CM1608" s="166">
        <v>154562.58089256301</v>
      </c>
      <c r="CN1608" s="166">
        <v>20821461.933593798</v>
      </c>
      <c r="CO1608" s="166">
        <v>141834529.64648399</v>
      </c>
      <c r="CP1608" s="99">
        <v>23698995.824951202</v>
      </c>
      <c r="CQ1608" s="99">
        <v>0</v>
      </c>
      <c r="CR1608" s="99">
        <v>0</v>
      </c>
      <c r="CS1608" s="99">
        <v>0</v>
      </c>
      <c r="CT1608" s="99">
        <v>0</v>
      </c>
      <c r="CU1608" s="98">
        <v>14169.257151194</v>
      </c>
      <c r="CV1608" s="98">
        <v>42012.041013665003</v>
      </c>
      <c r="CW1608" s="98">
        <v>8425580.835208891</v>
      </c>
      <c r="CX1608" s="98">
        <v>91110138.951782241</v>
      </c>
    </row>
    <row r="1609" spans="1:102" x14ac:dyDescent="0.2">
      <c r="A1609" s="98" t="s">
        <v>76</v>
      </c>
      <c r="B1609" s="100">
        <v>43252</v>
      </c>
      <c r="C1609" s="99">
        <v>98724.228546142607</v>
      </c>
      <c r="D1609" s="99">
        <v>0</v>
      </c>
      <c r="E1609" s="99">
        <v>14227.9866052866</v>
      </c>
      <c r="F1609" s="99">
        <v>0</v>
      </c>
      <c r="G1609" s="99">
        <v>3991.0466895401501</v>
      </c>
      <c r="H1609" s="99">
        <v>0</v>
      </c>
      <c r="I1609" s="99">
        <v>0</v>
      </c>
      <c r="J1609" s="99">
        <v>38225.4857358933</v>
      </c>
      <c r="K1609" s="99">
        <v>0</v>
      </c>
      <c r="L1609" s="99">
        <v>342.74732074513997</v>
      </c>
      <c r="M1609" s="99">
        <v>47648.660912990599</v>
      </c>
      <c r="N1609" s="99">
        <v>9873.2622077465094</v>
      </c>
      <c r="O1609" s="99">
        <v>0</v>
      </c>
      <c r="P1609" s="99">
        <v>50484.148689269998</v>
      </c>
      <c r="Q1609" s="99">
        <v>4519.0007243156397</v>
      </c>
      <c r="R1609" s="99">
        <v>0</v>
      </c>
      <c r="S1609" s="99">
        <v>3981.5339492261401</v>
      </c>
      <c r="T1609" s="99">
        <v>0</v>
      </c>
      <c r="U1609" s="99">
        <v>38276.025777339899</v>
      </c>
      <c r="V1609" s="99">
        <v>6663006.1549072303</v>
      </c>
      <c r="W1609" s="99">
        <v>0</v>
      </c>
      <c r="X1609" s="99">
        <v>1283870.98356628</v>
      </c>
      <c r="Y1609" s="99">
        <v>861584.07690429699</v>
      </c>
      <c r="Z1609" s="99">
        <v>502811.83103179903</v>
      </c>
      <c r="AA1609" s="99">
        <v>0</v>
      </c>
      <c r="AB1609" s="99">
        <v>0</v>
      </c>
      <c r="AC1609" s="99">
        <v>12324488.939208999</v>
      </c>
      <c r="AD1609" s="99">
        <v>0</v>
      </c>
      <c r="AE1609" s="99">
        <v>30924.203394174601</v>
      </c>
      <c r="AF1609" s="99">
        <v>3100529.3500060998</v>
      </c>
      <c r="AG1609" s="99">
        <v>1401521.7073669401</v>
      </c>
      <c r="AH1609" s="99">
        <v>0</v>
      </c>
      <c r="AI1609" s="99">
        <v>2560764.7166748</v>
      </c>
      <c r="AJ1609" s="99">
        <v>816542.78254699695</v>
      </c>
      <c r="AK1609" s="99">
        <v>0</v>
      </c>
      <c r="AL1609" s="99">
        <v>503013.82107543899</v>
      </c>
      <c r="AM1609" s="99">
        <v>0</v>
      </c>
      <c r="AN1609" s="99">
        <v>12330062.598510699</v>
      </c>
      <c r="AO1609" s="99">
        <v>73743900.558593795</v>
      </c>
      <c r="AP1609" s="99">
        <v>0</v>
      </c>
      <c r="AQ1609" s="99">
        <v>13634199.560058599</v>
      </c>
      <c r="AR1609" s="99">
        <v>0</v>
      </c>
      <c r="AS1609" s="99">
        <v>4560442.28979492</v>
      </c>
      <c r="AT1609" s="99">
        <v>0</v>
      </c>
      <c r="AU1609" s="99">
        <v>0</v>
      </c>
      <c r="AV1609" s="99">
        <v>50939730.509765603</v>
      </c>
      <c r="AW1609" s="99">
        <v>0</v>
      </c>
      <c r="AX1609" s="99">
        <v>274770.234477997</v>
      </c>
      <c r="AY1609" s="99">
        <v>36378246.794921897</v>
      </c>
      <c r="AZ1609" s="99">
        <v>13450903.5157471</v>
      </c>
      <c r="BA1609" s="99">
        <v>0</v>
      </c>
      <c r="BB1609" s="99">
        <v>28809032.6171875</v>
      </c>
      <c r="BC1609" s="99">
        <v>8078193.0954589797</v>
      </c>
      <c r="BD1609" s="99">
        <v>0</v>
      </c>
      <c r="BE1609" s="99">
        <v>4553691.2086181603</v>
      </c>
      <c r="BF1609" s="99">
        <v>0</v>
      </c>
      <c r="BG1609" s="99">
        <v>50875815.295410201</v>
      </c>
      <c r="BH1609" s="99">
        <v>19884882.302490201</v>
      </c>
      <c r="BI1609" s="99">
        <v>0</v>
      </c>
      <c r="BJ1609" s="99">
        <v>3019825.8226318401</v>
      </c>
      <c r="BK1609" s="99">
        <v>2202748.8375244099</v>
      </c>
      <c r="BL1609" s="99">
        <v>0</v>
      </c>
      <c r="BM1609" s="99">
        <v>0</v>
      </c>
      <c r="BN1609" s="99">
        <v>0</v>
      </c>
      <c r="BO1609" s="99">
        <v>0</v>
      </c>
      <c r="BP1609" s="99">
        <v>0</v>
      </c>
      <c r="BQ1609" s="99">
        <v>0</v>
      </c>
      <c r="BR1609" s="99">
        <v>10110222.180542</v>
      </c>
      <c r="BS1609" s="99">
        <v>4994091.6549072303</v>
      </c>
      <c r="BT1609" s="99">
        <v>0</v>
      </c>
      <c r="BU1609" s="99">
        <v>4895981.0099487295</v>
      </c>
      <c r="BV1609" s="99">
        <v>3098052.0197753902</v>
      </c>
      <c r="BW1609" s="99">
        <v>0</v>
      </c>
      <c r="BX1609" s="99">
        <v>931210.92667388904</v>
      </c>
      <c r="BY1609" s="99">
        <v>0</v>
      </c>
      <c r="BZ1609" s="99">
        <v>0</v>
      </c>
      <c r="CA1609" s="99">
        <v>0</v>
      </c>
      <c r="CB1609" s="99">
        <v>7960566.8109741202</v>
      </c>
      <c r="CC1609" s="99">
        <v>87649666.083984405</v>
      </c>
      <c r="CD1609" s="99">
        <v>22901859.056640599</v>
      </c>
      <c r="CE1609" s="99">
        <v>3992.2586749196098</v>
      </c>
      <c r="CF1609" s="99">
        <v>505730.24349594099</v>
      </c>
      <c r="CG1609" s="99">
        <v>4567877.5761108398</v>
      </c>
      <c r="CH1609" s="99">
        <v>0</v>
      </c>
      <c r="CI1609" s="99">
        <v>116980.03111362499</v>
      </c>
      <c r="CJ1609" s="99">
        <v>8467632.2028808594</v>
      </c>
      <c r="CK1609" s="99">
        <v>92086150.444335893</v>
      </c>
      <c r="CL1609" s="99">
        <v>23779719.9755859</v>
      </c>
      <c r="CM1609" s="166">
        <v>154845.89859008801</v>
      </c>
      <c r="CN1609" s="166">
        <v>20737240.926269501</v>
      </c>
      <c r="CO1609" s="166">
        <v>143066384.33789101</v>
      </c>
      <c r="CP1609" s="99">
        <v>23779719.9755859</v>
      </c>
      <c r="CQ1609" s="99">
        <v>0</v>
      </c>
      <c r="CR1609" s="99">
        <v>0</v>
      </c>
      <c r="CS1609" s="99">
        <v>0</v>
      </c>
      <c r="CT1609" s="99">
        <v>0</v>
      </c>
      <c r="CU1609" s="98">
        <v>14235.008987653</v>
      </c>
      <c r="CV1609" s="98">
        <v>41900.778612465001</v>
      </c>
      <c r="CW1609" s="98">
        <v>8466297.0544700604</v>
      </c>
      <c r="CX1609" s="98">
        <v>92217543.660095245</v>
      </c>
    </row>
    <row r="1610" spans="1:102" x14ac:dyDescent="0.2">
      <c r="A1610" s="98" t="s">
        <v>76</v>
      </c>
      <c r="B1610" s="100">
        <v>43344</v>
      </c>
      <c r="C1610" s="99">
        <v>99025.772192955003</v>
      </c>
      <c r="D1610" s="99">
        <v>0</v>
      </c>
      <c r="E1610" s="99">
        <v>14456.0296374559</v>
      </c>
      <c r="F1610" s="99">
        <v>0</v>
      </c>
      <c r="G1610" s="99">
        <v>3974.9312041401899</v>
      </c>
      <c r="H1610" s="99">
        <v>0</v>
      </c>
      <c r="I1610" s="99">
        <v>0</v>
      </c>
      <c r="J1610" s="99">
        <v>38273.266417980201</v>
      </c>
      <c r="K1610" s="99">
        <v>0</v>
      </c>
      <c r="L1610" s="99">
        <v>323.712580963969</v>
      </c>
      <c r="M1610" s="99">
        <v>47864.117821693399</v>
      </c>
      <c r="N1610" s="99">
        <v>9809.3812646865808</v>
      </c>
      <c r="O1610" s="99">
        <v>0</v>
      </c>
      <c r="P1610" s="99">
        <v>50974.4221839905</v>
      </c>
      <c r="Q1610" s="99">
        <v>4576.0411930680302</v>
      </c>
      <c r="R1610" s="99">
        <v>0</v>
      </c>
      <c r="S1610" s="99">
        <v>3968.7267663776902</v>
      </c>
      <c r="T1610" s="99">
        <v>0</v>
      </c>
      <c r="U1610" s="99">
        <v>38210.8361144066</v>
      </c>
      <c r="V1610" s="99">
        <v>6688082.8393554697</v>
      </c>
      <c r="W1610" s="99">
        <v>0</v>
      </c>
      <c r="X1610" s="99">
        <v>1270056.98008728</v>
      </c>
      <c r="Y1610" s="99">
        <v>857337.48239898705</v>
      </c>
      <c r="Z1610" s="99">
        <v>502789.86611175502</v>
      </c>
      <c r="AA1610" s="99">
        <v>0</v>
      </c>
      <c r="AB1610" s="99">
        <v>0</v>
      </c>
      <c r="AC1610" s="99">
        <v>12300789.565429701</v>
      </c>
      <c r="AD1610" s="99">
        <v>0</v>
      </c>
      <c r="AE1610" s="99">
        <v>32538.618735313401</v>
      </c>
      <c r="AF1610" s="99">
        <v>3129104.4283142099</v>
      </c>
      <c r="AG1610" s="99">
        <v>1391035.0422058101</v>
      </c>
      <c r="AH1610" s="99">
        <v>0</v>
      </c>
      <c r="AI1610" s="99">
        <v>2574871.4873046898</v>
      </c>
      <c r="AJ1610" s="99">
        <v>822691.52494049096</v>
      </c>
      <c r="AK1610" s="99">
        <v>0</v>
      </c>
      <c r="AL1610" s="99">
        <v>502896.70518875099</v>
      </c>
      <c r="AM1610" s="99">
        <v>0</v>
      </c>
      <c r="AN1610" s="99">
        <v>12292431.678222699</v>
      </c>
      <c r="AO1610" s="99">
        <v>74172218.017578095</v>
      </c>
      <c r="AP1610" s="99">
        <v>0</v>
      </c>
      <c r="AQ1610" s="99">
        <v>13543122.2099609</v>
      </c>
      <c r="AR1610" s="99">
        <v>0</v>
      </c>
      <c r="AS1610" s="99">
        <v>4568543.4913330097</v>
      </c>
      <c r="AT1610" s="99">
        <v>0</v>
      </c>
      <c r="AU1610" s="99">
        <v>0</v>
      </c>
      <c r="AV1610" s="99">
        <v>50964286.835449196</v>
      </c>
      <c r="AW1610" s="99">
        <v>0</v>
      </c>
      <c r="AX1610" s="99">
        <v>276805.54998779303</v>
      </c>
      <c r="AY1610" s="99">
        <v>36713706.2822266</v>
      </c>
      <c r="AZ1610" s="99">
        <v>13373131.6213379</v>
      </c>
      <c r="BA1610" s="99">
        <v>0</v>
      </c>
      <c r="BB1610" s="99">
        <v>29101163.042968798</v>
      </c>
      <c r="BC1610" s="99">
        <v>8123637.66723633</v>
      </c>
      <c r="BD1610" s="99">
        <v>0</v>
      </c>
      <c r="BE1610" s="99">
        <v>4562219.45849609</v>
      </c>
      <c r="BF1610" s="99">
        <v>0</v>
      </c>
      <c r="BG1610" s="99">
        <v>50940946.1875</v>
      </c>
      <c r="BH1610" s="99">
        <v>20018253.104980499</v>
      </c>
      <c r="BI1610" s="99">
        <v>0</v>
      </c>
      <c r="BJ1610" s="99">
        <v>2985343.6733093299</v>
      </c>
      <c r="BK1610" s="99">
        <v>2217973.2044982901</v>
      </c>
      <c r="BL1610" s="99">
        <v>0</v>
      </c>
      <c r="BM1610" s="99">
        <v>0</v>
      </c>
      <c r="BN1610" s="99">
        <v>0</v>
      </c>
      <c r="BO1610" s="99">
        <v>0</v>
      </c>
      <c r="BP1610" s="99">
        <v>0</v>
      </c>
      <c r="BQ1610" s="99">
        <v>0</v>
      </c>
      <c r="BR1610" s="99">
        <v>10207274.9956055</v>
      </c>
      <c r="BS1610" s="99">
        <v>4977600.4866332998</v>
      </c>
      <c r="BT1610" s="99">
        <v>0</v>
      </c>
      <c r="BU1610" s="99">
        <v>4373488.7099609403</v>
      </c>
      <c r="BV1610" s="99">
        <v>3102250.3619079599</v>
      </c>
      <c r="BW1610" s="99">
        <v>0</v>
      </c>
      <c r="BX1610" s="99">
        <v>788673.21724700904</v>
      </c>
      <c r="BY1610" s="99">
        <v>0</v>
      </c>
      <c r="BZ1610" s="99">
        <v>0</v>
      </c>
      <c r="CA1610" s="99">
        <v>0</v>
      </c>
      <c r="CB1610" s="99">
        <v>7956421.0720825205</v>
      </c>
      <c r="CC1610" s="99">
        <v>87591061.736328095</v>
      </c>
      <c r="CD1610" s="99">
        <v>22994768.528320301</v>
      </c>
      <c r="CE1610" s="99">
        <v>3974.1772053241698</v>
      </c>
      <c r="CF1610" s="99">
        <v>502810.603042603</v>
      </c>
      <c r="CG1610" s="99">
        <v>4562673.52416992</v>
      </c>
      <c r="CH1610" s="99">
        <v>0</v>
      </c>
      <c r="CI1610" s="99">
        <v>117471.88087368</v>
      </c>
      <c r="CJ1610" s="99">
        <v>8461270.75244141</v>
      </c>
      <c r="CK1610" s="99">
        <v>92251107.712890595</v>
      </c>
      <c r="CL1610" s="99">
        <v>23869067.947753899</v>
      </c>
      <c r="CM1610" s="166">
        <v>155395.04159736601</v>
      </c>
      <c r="CN1610" s="166">
        <v>20748731.5388184</v>
      </c>
      <c r="CO1610" s="166">
        <v>143270018.51757801</v>
      </c>
      <c r="CP1610" s="99">
        <v>23869067.947753899</v>
      </c>
      <c r="CQ1610" s="99">
        <v>0</v>
      </c>
      <c r="CR1610" s="99">
        <v>0</v>
      </c>
      <c r="CS1610" s="99">
        <v>0</v>
      </c>
      <c r="CT1610" s="99">
        <v>0</v>
      </c>
      <c r="CU1610" s="98">
        <v>14440.713827692</v>
      </c>
      <c r="CV1610" s="98">
        <v>41879.735228652004</v>
      </c>
      <c r="CW1610" s="98">
        <v>8459231.6751251239</v>
      </c>
      <c r="CX1610" s="98">
        <v>92153735.260498017</v>
      </c>
    </row>
    <row r="1611" spans="1:102" x14ac:dyDescent="0.2">
      <c r="A1611" s="98" t="s">
        <v>76</v>
      </c>
      <c r="B1611" s="100">
        <v>43435</v>
      </c>
      <c r="C1611" s="99">
        <v>98470.396286964402</v>
      </c>
      <c r="D1611" s="99">
        <v>0</v>
      </c>
      <c r="E1611" s="99">
        <v>14407.093213796599</v>
      </c>
      <c r="F1611" s="99">
        <v>0</v>
      </c>
      <c r="G1611" s="99">
        <v>3963.2083193659801</v>
      </c>
      <c r="H1611" s="99">
        <v>0</v>
      </c>
      <c r="I1611" s="99">
        <v>0</v>
      </c>
      <c r="J1611" s="99">
        <v>37942.132759571097</v>
      </c>
      <c r="K1611" s="99">
        <v>0</v>
      </c>
      <c r="L1611" s="99">
        <v>337.17822144180502</v>
      </c>
      <c r="M1611" s="99">
        <v>47706.337158203103</v>
      </c>
      <c r="N1611" s="99">
        <v>9774.5477687120401</v>
      </c>
      <c r="O1611" s="99">
        <v>0</v>
      </c>
      <c r="P1611" s="99">
        <v>50290.756739139601</v>
      </c>
      <c r="Q1611" s="99">
        <v>4605.7878152131998</v>
      </c>
      <c r="R1611" s="99">
        <v>0</v>
      </c>
      <c r="S1611" s="99">
        <v>3953.6582905650098</v>
      </c>
      <c r="T1611" s="99">
        <v>0</v>
      </c>
      <c r="U1611" s="99">
        <v>37930.950833797498</v>
      </c>
      <c r="V1611" s="99">
        <v>6694131.2637329102</v>
      </c>
      <c r="W1611" s="99">
        <v>0</v>
      </c>
      <c r="X1611" s="99">
        <v>1272809.60377502</v>
      </c>
      <c r="Y1611" s="99">
        <v>858765.78469085705</v>
      </c>
      <c r="Z1611" s="99">
        <v>501267.131378174</v>
      </c>
      <c r="AA1611" s="99">
        <v>0</v>
      </c>
      <c r="AB1611" s="99">
        <v>0</v>
      </c>
      <c r="AC1611" s="99">
        <v>12244078.4764404</v>
      </c>
      <c r="AD1611" s="99">
        <v>0</v>
      </c>
      <c r="AE1611" s="99">
        <v>22787.3978536129</v>
      </c>
      <c r="AF1611" s="99">
        <v>3132297.52261353</v>
      </c>
      <c r="AG1611" s="99">
        <v>1389007.1581420901</v>
      </c>
      <c r="AH1611" s="99">
        <v>0</v>
      </c>
      <c r="AI1611" s="99">
        <v>2562220.9547729502</v>
      </c>
      <c r="AJ1611" s="99">
        <v>846860.02657318104</v>
      </c>
      <c r="AK1611" s="99">
        <v>0</v>
      </c>
      <c r="AL1611" s="99">
        <v>500716.20756912202</v>
      </c>
      <c r="AM1611" s="99">
        <v>0</v>
      </c>
      <c r="AN1611" s="99">
        <v>12243147.126708999</v>
      </c>
      <c r="AO1611" s="99">
        <v>74806740.018554702</v>
      </c>
      <c r="AP1611" s="99">
        <v>0</v>
      </c>
      <c r="AQ1611" s="99">
        <v>13628259.818725601</v>
      </c>
      <c r="AR1611" s="99">
        <v>0</v>
      </c>
      <c r="AS1611" s="99">
        <v>4576803.2468872098</v>
      </c>
      <c r="AT1611" s="99">
        <v>0</v>
      </c>
      <c r="AU1611" s="99">
        <v>0</v>
      </c>
      <c r="AV1611" s="99">
        <v>51038070.0400391</v>
      </c>
      <c r="AW1611" s="99">
        <v>0</v>
      </c>
      <c r="AX1611" s="99">
        <v>200449.99987411499</v>
      </c>
      <c r="AY1611" s="99">
        <v>37037507.263671897</v>
      </c>
      <c r="AZ1611" s="99">
        <v>13504087.748046899</v>
      </c>
      <c r="BA1611" s="99">
        <v>0</v>
      </c>
      <c r="BB1611" s="99">
        <v>29148905.900634799</v>
      </c>
      <c r="BC1611" s="99">
        <v>8426863.5426025409</v>
      </c>
      <c r="BD1611" s="99">
        <v>0</v>
      </c>
      <c r="BE1611" s="99">
        <v>4579748.82666016</v>
      </c>
      <c r="BF1611" s="99">
        <v>0</v>
      </c>
      <c r="BG1611" s="99">
        <v>50985385.421875</v>
      </c>
      <c r="BH1611" s="99">
        <v>20025322.048095699</v>
      </c>
      <c r="BI1611" s="99">
        <v>0</v>
      </c>
      <c r="BJ1611" s="99">
        <v>3020082.7506408701</v>
      </c>
      <c r="BK1611" s="99">
        <v>2256809.6318969699</v>
      </c>
      <c r="BL1611" s="99">
        <v>0</v>
      </c>
      <c r="BM1611" s="99">
        <v>0</v>
      </c>
      <c r="BN1611" s="99">
        <v>0</v>
      </c>
      <c r="BO1611" s="99">
        <v>0</v>
      </c>
      <c r="BP1611" s="99">
        <v>0</v>
      </c>
      <c r="BQ1611" s="99">
        <v>0</v>
      </c>
      <c r="BR1611" s="99">
        <v>10169411.724731401</v>
      </c>
      <c r="BS1611" s="99">
        <v>4984010.1014404297</v>
      </c>
      <c r="BT1611" s="99">
        <v>0</v>
      </c>
      <c r="BU1611" s="99">
        <v>4765518.6818237295</v>
      </c>
      <c r="BV1611" s="99">
        <v>3192700.0396423298</v>
      </c>
      <c r="BW1611" s="99">
        <v>0</v>
      </c>
      <c r="BX1611" s="99">
        <v>868237.85022735596</v>
      </c>
      <c r="BY1611" s="99">
        <v>0</v>
      </c>
      <c r="BZ1611" s="99">
        <v>0</v>
      </c>
      <c r="CA1611" s="99">
        <v>0</v>
      </c>
      <c r="CB1611" s="99">
        <v>7968581.85192871</v>
      </c>
      <c r="CC1611" s="99">
        <v>88548582.734375</v>
      </c>
      <c r="CD1611" s="99">
        <v>23046566.5778809</v>
      </c>
      <c r="CE1611" s="99">
        <v>3962.7145394086801</v>
      </c>
      <c r="CF1611" s="99">
        <v>500347.00424194301</v>
      </c>
      <c r="CG1611" s="99">
        <v>4587691.1849365197</v>
      </c>
      <c r="CH1611" s="99">
        <v>0</v>
      </c>
      <c r="CI1611" s="99">
        <v>116808.470009804</v>
      </c>
      <c r="CJ1611" s="99">
        <v>8467368.9486084003</v>
      </c>
      <c r="CK1611" s="99">
        <v>93039952.5234375</v>
      </c>
      <c r="CL1611" s="99">
        <v>23916029.986572299</v>
      </c>
      <c r="CM1611" s="166">
        <v>154464.47886467</v>
      </c>
      <c r="CN1611" s="166">
        <v>20677797.596191399</v>
      </c>
      <c r="CO1611" s="166">
        <v>144042330.97656301</v>
      </c>
      <c r="CP1611" s="99">
        <v>23916029.986572299</v>
      </c>
      <c r="CQ1611" s="99">
        <v>0</v>
      </c>
      <c r="CR1611" s="99">
        <v>0</v>
      </c>
      <c r="CS1611" s="99">
        <v>0</v>
      </c>
      <c r="CT1611" s="99">
        <v>0</v>
      </c>
      <c r="CU1611" s="98">
        <v>14412.686977758</v>
      </c>
      <c r="CV1611" s="98">
        <v>41536.236159601998</v>
      </c>
      <c r="CW1611" s="98">
        <v>8468928.8561706524</v>
      </c>
      <c r="CX1611" s="98">
        <v>93136273.919311523</v>
      </c>
    </row>
    <row r="1612" spans="1:102" x14ac:dyDescent="0.2">
      <c r="A1612" s="98" t="s">
        <v>76</v>
      </c>
      <c r="B1612" s="100">
        <v>43525</v>
      </c>
      <c r="C1612" s="99">
        <v>99226.865395546003</v>
      </c>
      <c r="D1612" s="99">
        <v>0</v>
      </c>
      <c r="E1612" s="99">
        <v>14608.397067427601</v>
      </c>
      <c r="F1612" s="99">
        <v>0</v>
      </c>
      <c r="G1612" s="99">
        <v>3966.59650236368</v>
      </c>
      <c r="H1612" s="99">
        <v>0</v>
      </c>
      <c r="I1612" s="99">
        <v>0</v>
      </c>
      <c r="J1612" s="99">
        <v>37787.719483375498</v>
      </c>
      <c r="K1612" s="99">
        <v>0</v>
      </c>
      <c r="L1612" s="99">
        <v>444.19228534772998</v>
      </c>
      <c r="M1612" s="99">
        <v>48207.093117713899</v>
      </c>
      <c r="N1612" s="99">
        <v>9717.5784841775894</v>
      </c>
      <c r="O1612" s="99">
        <v>0</v>
      </c>
      <c r="P1612" s="99">
        <v>50817.410737991297</v>
      </c>
      <c r="Q1612" s="99">
        <v>4624.1946259140996</v>
      </c>
      <c r="R1612" s="99">
        <v>0</v>
      </c>
      <c r="S1612" s="99">
        <v>3953.81878820062</v>
      </c>
      <c r="T1612" s="99">
        <v>0</v>
      </c>
      <c r="U1612" s="99">
        <v>37820.199401378602</v>
      </c>
      <c r="V1612" s="99">
        <v>6722534.22155762</v>
      </c>
      <c r="W1612" s="99">
        <v>0</v>
      </c>
      <c r="X1612" s="99">
        <v>1262180.48355103</v>
      </c>
      <c r="Y1612" s="99">
        <v>867941.74455261196</v>
      </c>
      <c r="Z1612" s="99">
        <v>499080.58443069499</v>
      </c>
      <c r="AA1612" s="99">
        <v>0</v>
      </c>
      <c r="AB1612" s="99">
        <v>0</v>
      </c>
      <c r="AC1612" s="99">
        <v>12237301.4876709</v>
      </c>
      <c r="AD1612" s="99">
        <v>0</v>
      </c>
      <c r="AE1612" s="99">
        <v>31260.066076040301</v>
      </c>
      <c r="AF1612" s="99">
        <v>3131727.74749756</v>
      </c>
      <c r="AG1612" s="99">
        <v>1386107.6441345201</v>
      </c>
      <c r="AH1612" s="99">
        <v>0</v>
      </c>
      <c r="AI1612" s="99">
        <v>2529162.8009033198</v>
      </c>
      <c r="AJ1612" s="99">
        <v>852503.00601196301</v>
      </c>
      <c r="AK1612" s="99">
        <v>0</v>
      </c>
      <c r="AL1612" s="99">
        <v>495119.69909667998</v>
      </c>
      <c r="AM1612" s="99">
        <v>0</v>
      </c>
      <c r="AN1612" s="99">
        <v>12239183.884399399</v>
      </c>
      <c r="AO1612" s="99">
        <v>75565548.228515595</v>
      </c>
      <c r="AP1612" s="99">
        <v>0</v>
      </c>
      <c r="AQ1612" s="99">
        <v>13579198.606445299</v>
      </c>
      <c r="AR1612" s="99">
        <v>0</v>
      </c>
      <c r="AS1612" s="99">
        <v>4606800.0076293899</v>
      </c>
      <c r="AT1612" s="99">
        <v>0</v>
      </c>
      <c r="AU1612" s="99">
        <v>0</v>
      </c>
      <c r="AV1612" s="99">
        <v>51129979.698242202</v>
      </c>
      <c r="AW1612" s="99">
        <v>0</v>
      </c>
      <c r="AX1612" s="99">
        <v>332444.17260742199</v>
      </c>
      <c r="AY1612" s="99">
        <v>37321945.4990234</v>
      </c>
      <c r="AZ1612" s="99">
        <v>13526406.9019775</v>
      </c>
      <c r="BA1612" s="99">
        <v>0</v>
      </c>
      <c r="BB1612" s="99">
        <v>28979623.885742199</v>
      </c>
      <c r="BC1612" s="99">
        <v>8568463.4593505897</v>
      </c>
      <c r="BD1612" s="99">
        <v>0</v>
      </c>
      <c r="BE1612" s="99">
        <v>4578928.5346679697</v>
      </c>
      <c r="BF1612" s="99">
        <v>0</v>
      </c>
      <c r="BG1612" s="99">
        <v>51134472.9775391</v>
      </c>
      <c r="BH1612" s="99">
        <v>20131250.058593798</v>
      </c>
      <c r="BI1612" s="99">
        <v>0</v>
      </c>
      <c r="BJ1612" s="99">
        <v>3004163.3655090299</v>
      </c>
      <c r="BK1612" s="99">
        <v>2291688.6495056199</v>
      </c>
      <c r="BL1612" s="99">
        <v>0</v>
      </c>
      <c r="BM1612" s="99">
        <v>0</v>
      </c>
      <c r="BN1612" s="99">
        <v>0</v>
      </c>
      <c r="BO1612" s="99">
        <v>0</v>
      </c>
      <c r="BP1612" s="99">
        <v>0</v>
      </c>
      <c r="BQ1612" s="99">
        <v>0</v>
      </c>
      <c r="BR1612" s="99">
        <v>10248780.663208</v>
      </c>
      <c r="BS1612" s="99">
        <v>5003588.3698730497</v>
      </c>
      <c r="BT1612" s="99">
        <v>0</v>
      </c>
      <c r="BU1612" s="99">
        <v>4706797.1741332998</v>
      </c>
      <c r="BV1612" s="99">
        <v>3203535.1788940402</v>
      </c>
      <c r="BW1612" s="99">
        <v>0</v>
      </c>
      <c r="BX1612" s="99">
        <v>899393.68659973098</v>
      </c>
      <c r="BY1612" s="99">
        <v>0</v>
      </c>
      <c r="BZ1612" s="99">
        <v>0</v>
      </c>
      <c r="CA1612" s="99">
        <v>0</v>
      </c>
      <c r="CB1612" s="99">
        <v>7992546.80358887</v>
      </c>
      <c r="CC1612" s="99">
        <v>89348207.743164107</v>
      </c>
      <c r="CD1612" s="99">
        <v>23144790.391845699</v>
      </c>
      <c r="CE1612" s="99">
        <v>3966.5542818009899</v>
      </c>
      <c r="CF1612" s="99">
        <v>501918.78142547602</v>
      </c>
      <c r="CG1612" s="99">
        <v>4628664.2061157199</v>
      </c>
      <c r="CH1612" s="99">
        <v>0</v>
      </c>
      <c r="CI1612" s="99">
        <v>117781.838705063</v>
      </c>
      <c r="CJ1612" s="99">
        <v>8493366.9869384803</v>
      </c>
      <c r="CK1612" s="99">
        <v>94079902.276367202</v>
      </c>
      <c r="CL1612" s="99">
        <v>24014196.3205566</v>
      </c>
      <c r="CM1612" s="166">
        <v>155166.66951370201</v>
      </c>
      <c r="CN1612" s="166">
        <v>20665735.6335449</v>
      </c>
      <c r="CO1612" s="166">
        <v>145173827.9375</v>
      </c>
      <c r="CP1612" s="99">
        <v>24014196.3205566</v>
      </c>
      <c r="CQ1612" s="99">
        <v>0</v>
      </c>
      <c r="CR1612" s="99">
        <v>0</v>
      </c>
      <c r="CS1612" s="99">
        <v>0</v>
      </c>
      <c r="CT1612" s="99">
        <v>0</v>
      </c>
      <c r="CU1612" s="98">
        <v>14611.538937374</v>
      </c>
      <c r="CV1612" s="98">
        <v>41405.890187785997</v>
      </c>
      <c r="CW1612" s="98">
        <v>8494465.5850143451</v>
      </c>
      <c r="CX1612" s="98">
        <v>93976871.94927983</v>
      </c>
    </row>
    <row r="1613" spans="1:102" x14ac:dyDescent="0.2">
      <c r="A1613" s="98" t="s">
        <v>76</v>
      </c>
      <c r="B1613" s="100">
        <v>43617</v>
      </c>
      <c r="C1613" s="99">
        <v>99014.019314765901</v>
      </c>
      <c r="D1613" s="99">
        <v>0</v>
      </c>
      <c r="E1613" s="99">
        <v>14809.6437717676</v>
      </c>
      <c r="F1613" s="99">
        <v>0</v>
      </c>
      <c r="G1613" s="99">
        <v>3962.5220474600801</v>
      </c>
      <c r="H1613" s="99">
        <v>0</v>
      </c>
      <c r="I1613" s="99">
        <v>0</v>
      </c>
      <c r="J1613" s="99">
        <v>37695.049749374397</v>
      </c>
      <c r="K1613" s="99">
        <v>0</v>
      </c>
      <c r="L1613" s="99">
        <v>499.48698843643098</v>
      </c>
      <c r="M1613" s="99">
        <v>48208.2991771698</v>
      </c>
      <c r="N1613" s="99">
        <v>9625.3738772869092</v>
      </c>
      <c r="O1613" s="99">
        <v>0</v>
      </c>
      <c r="P1613" s="99">
        <v>50365.6737122536</v>
      </c>
      <c r="Q1613" s="99">
        <v>4615.3703882098198</v>
      </c>
      <c r="R1613" s="99">
        <v>0</v>
      </c>
      <c r="S1613" s="99">
        <v>3963.0399347543698</v>
      </c>
      <c r="T1613" s="99">
        <v>0</v>
      </c>
      <c r="U1613" s="99">
        <v>37752.3865585327</v>
      </c>
      <c r="V1613" s="99">
        <v>6729339.7778930701</v>
      </c>
      <c r="W1613" s="99">
        <v>0</v>
      </c>
      <c r="X1613" s="99">
        <v>1248295.49934387</v>
      </c>
      <c r="Y1613" s="99">
        <v>866896.41890716599</v>
      </c>
      <c r="Z1613" s="99">
        <v>503816.59877395601</v>
      </c>
      <c r="AA1613" s="99">
        <v>0</v>
      </c>
      <c r="AB1613" s="99">
        <v>0</v>
      </c>
      <c r="AC1613" s="99">
        <v>12276473.4846191</v>
      </c>
      <c r="AD1613" s="99">
        <v>0</v>
      </c>
      <c r="AE1613" s="99">
        <v>26663.128614187201</v>
      </c>
      <c r="AF1613" s="99">
        <v>3137498.1625671401</v>
      </c>
      <c r="AG1613" s="99">
        <v>1377582.99389648</v>
      </c>
      <c r="AH1613" s="99">
        <v>0</v>
      </c>
      <c r="AI1613" s="99">
        <v>2456750.8154907199</v>
      </c>
      <c r="AJ1613" s="99">
        <v>861228.26255798305</v>
      </c>
      <c r="AK1613" s="99">
        <v>0</v>
      </c>
      <c r="AL1613" s="99">
        <v>505255.04351043701</v>
      </c>
      <c r="AM1613" s="99">
        <v>0</v>
      </c>
      <c r="AN1613" s="99">
        <v>12285580.2225342</v>
      </c>
      <c r="AO1613" s="99">
        <v>75373795.365234405</v>
      </c>
      <c r="AP1613" s="99">
        <v>0</v>
      </c>
      <c r="AQ1613" s="99">
        <v>13502253.2971191</v>
      </c>
      <c r="AR1613" s="99">
        <v>0</v>
      </c>
      <c r="AS1613" s="99">
        <v>4680632.46203613</v>
      </c>
      <c r="AT1613" s="99">
        <v>0</v>
      </c>
      <c r="AU1613" s="99">
        <v>0</v>
      </c>
      <c r="AV1613" s="99">
        <v>51578633.339355499</v>
      </c>
      <c r="AW1613" s="99">
        <v>0</v>
      </c>
      <c r="AX1613" s="99">
        <v>242170.927839279</v>
      </c>
      <c r="AY1613" s="99">
        <v>37406003.046386696</v>
      </c>
      <c r="AZ1613" s="99">
        <v>13551149.5150146</v>
      </c>
      <c r="BA1613" s="99">
        <v>0</v>
      </c>
      <c r="BB1613" s="99">
        <v>28202736.761230499</v>
      </c>
      <c r="BC1613" s="99">
        <v>8631523.6318359394</v>
      </c>
      <c r="BD1613" s="99">
        <v>0</v>
      </c>
      <c r="BE1613" s="99">
        <v>4682590.6621093797</v>
      </c>
      <c r="BF1613" s="99">
        <v>0</v>
      </c>
      <c r="BG1613" s="99">
        <v>51645122.229492202</v>
      </c>
      <c r="BH1613" s="99">
        <v>20066143.995849598</v>
      </c>
      <c r="BI1613" s="99">
        <v>0</v>
      </c>
      <c r="BJ1613" s="99">
        <v>3044976.9302978502</v>
      </c>
      <c r="BK1613" s="99">
        <v>2340035.10223389</v>
      </c>
      <c r="BL1613" s="99">
        <v>0</v>
      </c>
      <c r="BM1613" s="99">
        <v>0</v>
      </c>
      <c r="BN1613" s="99">
        <v>0</v>
      </c>
      <c r="BO1613" s="99">
        <v>0</v>
      </c>
      <c r="BP1613" s="99">
        <v>0</v>
      </c>
      <c r="BQ1613" s="99">
        <v>0</v>
      </c>
      <c r="BR1613" s="99">
        <v>10170613.4730225</v>
      </c>
      <c r="BS1613" s="99">
        <v>5024047.38171387</v>
      </c>
      <c r="BT1613" s="99">
        <v>0</v>
      </c>
      <c r="BU1613" s="99">
        <v>4669871.1096191397</v>
      </c>
      <c r="BV1613" s="99">
        <v>3231221.9315795898</v>
      </c>
      <c r="BW1613" s="99">
        <v>0</v>
      </c>
      <c r="BX1613" s="99">
        <v>925301.88796234096</v>
      </c>
      <c r="BY1613" s="99">
        <v>0</v>
      </c>
      <c r="BZ1613" s="99">
        <v>0</v>
      </c>
      <c r="CA1613" s="99">
        <v>0</v>
      </c>
      <c r="CB1613" s="99">
        <v>7956106.9595336895</v>
      </c>
      <c r="CC1613" s="99">
        <v>89361557.213867202</v>
      </c>
      <c r="CD1613" s="99">
        <v>23108200.362792999</v>
      </c>
      <c r="CE1613" s="99">
        <v>3963.9260070621999</v>
      </c>
      <c r="CF1613" s="99">
        <v>504354.74421310402</v>
      </c>
      <c r="CG1613" s="99">
        <v>4665901.2828979502</v>
      </c>
      <c r="CH1613" s="99">
        <v>0</v>
      </c>
      <c r="CI1613" s="99">
        <v>117834.213508606</v>
      </c>
      <c r="CJ1613" s="99">
        <v>8461246.5693359394</v>
      </c>
      <c r="CK1613" s="99">
        <v>93953140.344726607</v>
      </c>
      <c r="CL1613" s="99">
        <v>23979862.4929199</v>
      </c>
      <c r="CM1613" s="166">
        <v>155157.019166946</v>
      </c>
      <c r="CN1613" s="166">
        <v>20778086.365234401</v>
      </c>
      <c r="CO1613" s="166">
        <v>145288076.49609399</v>
      </c>
      <c r="CP1613" s="99">
        <v>23979862.4929199</v>
      </c>
      <c r="CQ1613" s="99">
        <v>0</v>
      </c>
      <c r="CR1613" s="99">
        <v>0</v>
      </c>
      <c r="CS1613" s="99">
        <v>0</v>
      </c>
      <c r="CT1613" s="99">
        <v>0</v>
      </c>
      <c r="CU1613" s="98">
        <v>14816.474903671</v>
      </c>
      <c r="CV1613" s="98">
        <v>41331.563134023003</v>
      </c>
      <c r="CW1613" s="98">
        <v>8460461.7037467938</v>
      </c>
      <c r="CX1613" s="98">
        <v>94027458.496765152</v>
      </c>
    </row>
    <row r="1614" spans="1:102" x14ac:dyDescent="0.2">
      <c r="A1614" s="98" t="s">
        <v>77</v>
      </c>
      <c r="B1614" s="100">
        <v>38047</v>
      </c>
      <c r="C1614" s="99">
        <v>2622.12139841914</v>
      </c>
      <c r="D1614" s="99">
        <v>0</v>
      </c>
      <c r="E1614" s="99">
        <v>551.94555731862795</v>
      </c>
      <c r="F1614" s="99">
        <v>119.238719804212</v>
      </c>
      <c r="G1614" s="99">
        <v>0</v>
      </c>
      <c r="H1614" s="99">
        <v>42.827794716693496</v>
      </c>
      <c r="I1614" s="99">
        <v>0</v>
      </c>
      <c r="J1614" s="99">
        <v>1.94048914399173</v>
      </c>
      <c r="K1614" s="99">
        <v>0</v>
      </c>
      <c r="L1614" s="99">
        <v>915.69548095017694</v>
      </c>
      <c r="M1614" s="99">
        <v>658.84076596796501</v>
      </c>
      <c r="N1614" s="99">
        <v>1461.3702668547601</v>
      </c>
      <c r="O1614" s="99">
        <v>0</v>
      </c>
      <c r="P1614" s="99">
        <v>0</v>
      </c>
      <c r="Q1614" s="99">
        <v>130.044705232605</v>
      </c>
      <c r="R1614" s="99">
        <v>0</v>
      </c>
      <c r="S1614" s="99">
        <v>0</v>
      </c>
      <c r="T1614" s="99">
        <v>45.179800967220203</v>
      </c>
      <c r="U1614" s="99">
        <v>543.09603974223103</v>
      </c>
      <c r="V1614" s="99">
        <v>325705.554039001</v>
      </c>
      <c r="W1614" s="99">
        <v>0</v>
      </c>
      <c r="X1614" s="99">
        <v>91773.909387588501</v>
      </c>
      <c r="Y1614" s="99">
        <v>10604.9359593391</v>
      </c>
      <c r="Z1614" s="99">
        <v>0</v>
      </c>
      <c r="AA1614" s="99">
        <v>9749.1875441074408</v>
      </c>
      <c r="AB1614" s="99">
        <v>0</v>
      </c>
      <c r="AC1614" s="99">
        <v>117.396748694591</v>
      </c>
      <c r="AD1614" s="99">
        <v>0</v>
      </c>
      <c r="AE1614" s="99">
        <v>81195.335822105393</v>
      </c>
      <c r="AF1614" s="99">
        <v>66141.780463218704</v>
      </c>
      <c r="AG1614" s="99">
        <v>243458.67554283101</v>
      </c>
      <c r="AH1614" s="99">
        <v>0</v>
      </c>
      <c r="AI1614" s="99">
        <v>0</v>
      </c>
      <c r="AJ1614" s="99">
        <v>24448.825826644901</v>
      </c>
      <c r="AK1614" s="99">
        <v>0</v>
      </c>
      <c r="AL1614" s="99">
        <v>0</v>
      </c>
      <c r="AM1614" s="99">
        <v>9848.3426849842108</v>
      </c>
      <c r="AN1614" s="99">
        <v>203591.51595115699</v>
      </c>
      <c r="AO1614" s="99">
        <v>2275035.5651245099</v>
      </c>
      <c r="AP1614" s="99">
        <v>0</v>
      </c>
      <c r="AQ1614" s="99">
        <v>582116.21723938</v>
      </c>
      <c r="AR1614" s="99">
        <v>73350.721145629897</v>
      </c>
      <c r="AS1614" s="99">
        <v>0</v>
      </c>
      <c r="AT1614" s="99">
        <v>58884.152499675802</v>
      </c>
      <c r="AU1614" s="99">
        <v>0</v>
      </c>
      <c r="AV1614" s="99">
        <v>269.51199398562301</v>
      </c>
      <c r="AW1614" s="99">
        <v>0</v>
      </c>
      <c r="AX1614" s="99">
        <v>583039.78201293899</v>
      </c>
      <c r="AY1614" s="99">
        <v>476590.57977676397</v>
      </c>
      <c r="AZ1614" s="99">
        <v>1619443.7158508301</v>
      </c>
      <c r="BA1614" s="99">
        <v>0</v>
      </c>
      <c r="BB1614" s="99">
        <v>0</v>
      </c>
      <c r="BC1614" s="99">
        <v>160650.59245300299</v>
      </c>
      <c r="BD1614" s="99">
        <v>0</v>
      </c>
      <c r="BE1614" s="99">
        <v>0</v>
      </c>
      <c r="BF1614" s="99">
        <v>60023.490736007698</v>
      </c>
      <c r="BG1614" s="99">
        <v>470121.59440612799</v>
      </c>
      <c r="BH1614" s="99">
        <v>642622.03813934303</v>
      </c>
      <c r="BI1614" s="99">
        <v>0</v>
      </c>
      <c r="BJ1614" s="99">
        <v>133096.93542098999</v>
      </c>
      <c r="BK1614" s="99">
        <v>23626.6128439903</v>
      </c>
      <c r="BL1614" s="99">
        <v>0</v>
      </c>
      <c r="BM1614" s="99">
        <v>0</v>
      </c>
      <c r="BN1614" s="99">
        <v>0</v>
      </c>
      <c r="BO1614" s="99">
        <v>0</v>
      </c>
      <c r="BP1614" s="99">
        <v>0</v>
      </c>
      <c r="BQ1614" s="99">
        <v>0</v>
      </c>
      <c r="BR1614" s="99">
        <v>118518.915472031</v>
      </c>
      <c r="BS1614" s="99">
        <v>596749.52088928199</v>
      </c>
      <c r="BT1614" s="99">
        <v>0</v>
      </c>
      <c r="BU1614" s="99">
        <v>0</v>
      </c>
      <c r="BV1614" s="99">
        <v>58853.794112682299</v>
      </c>
      <c r="BW1614" s="99">
        <v>0</v>
      </c>
      <c r="BX1614" s="99">
        <v>0</v>
      </c>
      <c r="BY1614" s="99">
        <v>0</v>
      </c>
      <c r="BZ1614" s="99">
        <v>0</v>
      </c>
      <c r="CA1614" s="99">
        <v>3169.4964473843602</v>
      </c>
      <c r="CB1614" s="99">
        <v>415146.58987808198</v>
      </c>
      <c r="CC1614" s="99">
        <v>2862480.5672607399</v>
      </c>
      <c r="CD1614" s="99">
        <v>778303.73407745396</v>
      </c>
      <c r="CE1614" s="99">
        <v>45.2509223008528</v>
      </c>
      <c r="CF1614" s="99">
        <v>10350.3632810116</v>
      </c>
      <c r="CG1614" s="99">
        <v>62588.245057106004</v>
      </c>
      <c r="CH1614" s="99">
        <v>0</v>
      </c>
      <c r="CI1614" s="99">
        <v>3215.03732594848</v>
      </c>
      <c r="CJ1614" s="99">
        <v>425169.61994934099</v>
      </c>
      <c r="CK1614" s="99">
        <v>2926466.5905456501</v>
      </c>
      <c r="CL1614" s="99">
        <v>777524.86185455299</v>
      </c>
      <c r="CM1614" s="166">
        <v>3757.3165744841099</v>
      </c>
      <c r="CN1614" s="166">
        <v>631994.46395874</v>
      </c>
      <c r="CO1614" s="166">
        <v>3396078.71020508</v>
      </c>
      <c r="CP1614" s="99">
        <v>777524.86185455299</v>
      </c>
      <c r="CQ1614" s="99">
        <v>0</v>
      </c>
      <c r="CR1614" s="99">
        <v>0</v>
      </c>
      <c r="CS1614" s="99">
        <v>0</v>
      </c>
      <c r="CT1614" s="99">
        <v>0</v>
      </c>
      <c r="CU1614" s="98">
        <v>1138.822361086</v>
      </c>
      <c r="CV1614" s="98">
        <v>1.9564077070000001</v>
      </c>
      <c r="CW1614" s="98">
        <v>425496.95315909357</v>
      </c>
      <c r="CX1614" s="98">
        <v>2925068.8123178459</v>
      </c>
    </row>
    <row r="1615" spans="1:102" x14ac:dyDescent="0.2">
      <c r="A1615" s="98" t="s">
        <v>77</v>
      </c>
      <c r="B1615" s="100">
        <v>38139</v>
      </c>
      <c r="C1615" s="99">
        <v>2720.8633715808401</v>
      </c>
      <c r="D1615" s="99">
        <v>0</v>
      </c>
      <c r="E1615" s="99">
        <v>505.69762878864998</v>
      </c>
      <c r="F1615" s="99">
        <v>113.54631134029501</v>
      </c>
      <c r="G1615" s="99">
        <v>0</v>
      </c>
      <c r="H1615" s="99">
        <v>47.203836014959997</v>
      </c>
      <c r="I1615" s="99">
        <v>0</v>
      </c>
      <c r="J1615" s="99">
        <v>22.8736590868793</v>
      </c>
      <c r="K1615" s="99">
        <v>0</v>
      </c>
      <c r="L1615" s="99">
        <v>942.18031064420904</v>
      </c>
      <c r="M1615" s="99">
        <v>683.50072484463499</v>
      </c>
      <c r="N1615" s="99">
        <v>1491.86933100224</v>
      </c>
      <c r="O1615" s="99">
        <v>0</v>
      </c>
      <c r="P1615" s="99">
        <v>0</v>
      </c>
      <c r="Q1615" s="99">
        <v>136.96081665717099</v>
      </c>
      <c r="R1615" s="99">
        <v>0</v>
      </c>
      <c r="S1615" s="99">
        <v>0</v>
      </c>
      <c r="T1615" s="99">
        <v>50.2245994689874</v>
      </c>
      <c r="U1615" s="99">
        <v>572.19687588512897</v>
      </c>
      <c r="V1615" s="99">
        <v>336313.827293396</v>
      </c>
      <c r="W1615" s="99">
        <v>0</v>
      </c>
      <c r="X1615" s="99">
        <v>81842.409742355303</v>
      </c>
      <c r="Y1615" s="99">
        <v>9627.1760067939795</v>
      </c>
      <c r="Z1615" s="99">
        <v>0</v>
      </c>
      <c r="AA1615" s="99">
        <v>11159.1030756235</v>
      </c>
      <c r="AB1615" s="99">
        <v>0</v>
      </c>
      <c r="AC1615" s="99">
        <v>5546.6670701503799</v>
      </c>
      <c r="AD1615" s="99">
        <v>0</v>
      </c>
      <c r="AE1615" s="99">
        <v>84019.879478454604</v>
      </c>
      <c r="AF1615" s="99">
        <v>68586.779656410203</v>
      </c>
      <c r="AG1615" s="99">
        <v>244985.79880905201</v>
      </c>
      <c r="AH1615" s="99">
        <v>0</v>
      </c>
      <c r="AI1615" s="99">
        <v>0</v>
      </c>
      <c r="AJ1615" s="99">
        <v>24159.4299659729</v>
      </c>
      <c r="AK1615" s="99">
        <v>0</v>
      </c>
      <c r="AL1615" s="99">
        <v>0</v>
      </c>
      <c r="AM1615" s="99">
        <v>11130.868822812999</v>
      </c>
      <c r="AN1615" s="99">
        <v>210193.49547576901</v>
      </c>
      <c r="AO1615" s="99">
        <v>2371066.2557067899</v>
      </c>
      <c r="AP1615" s="99">
        <v>0</v>
      </c>
      <c r="AQ1615" s="99">
        <v>560722.07968139602</v>
      </c>
      <c r="AR1615" s="99">
        <v>62785.273168086998</v>
      </c>
      <c r="AS1615" s="99">
        <v>0</v>
      </c>
      <c r="AT1615" s="99">
        <v>68332.328278541594</v>
      </c>
      <c r="AU1615" s="99">
        <v>0</v>
      </c>
      <c r="AV1615" s="99">
        <v>12928.684476971601</v>
      </c>
      <c r="AW1615" s="99">
        <v>0</v>
      </c>
      <c r="AX1615" s="99">
        <v>625019.01732635498</v>
      </c>
      <c r="AY1615" s="99">
        <v>500107.46173858602</v>
      </c>
      <c r="AZ1615" s="99">
        <v>1654496.36012268</v>
      </c>
      <c r="BA1615" s="99">
        <v>0</v>
      </c>
      <c r="BB1615" s="99">
        <v>0</v>
      </c>
      <c r="BC1615" s="99">
        <v>165231.95611381499</v>
      </c>
      <c r="BD1615" s="99">
        <v>0</v>
      </c>
      <c r="BE1615" s="99">
        <v>0</v>
      </c>
      <c r="BF1615" s="99">
        <v>68164.271717071504</v>
      </c>
      <c r="BG1615" s="99">
        <v>487986.01926040603</v>
      </c>
      <c r="BH1615" s="99">
        <v>672877.66628265404</v>
      </c>
      <c r="BI1615" s="99">
        <v>0</v>
      </c>
      <c r="BJ1615" s="99">
        <v>124267.48419475601</v>
      </c>
      <c r="BK1615" s="99">
        <v>21663.146060705199</v>
      </c>
      <c r="BL1615" s="99">
        <v>0</v>
      </c>
      <c r="BM1615" s="99">
        <v>0</v>
      </c>
      <c r="BN1615" s="99">
        <v>0</v>
      </c>
      <c r="BO1615" s="99">
        <v>0</v>
      </c>
      <c r="BP1615" s="99">
        <v>0</v>
      </c>
      <c r="BQ1615" s="99">
        <v>0</v>
      </c>
      <c r="BR1615" s="99">
        <v>127316.688789368</v>
      </c>
      <c r="BS1615" s="99">
        <v>610918.51009368896</v>
      </c>
      <c r="BT1615" s="99">
        <v>0</v>
      </c>
      <c r="BU1615" s="99">
        <v>0</v>
      </c>
      <c r="BV1615" s="99">
        <v>60297.8891506195</v>
      </c>
      <c r="BW1615" s="99">
        <v>0</v>
      </c>
      <c r="BX1615" s="99">
        <v>0</v>
      </c>
      <c r="BY1615" s="99">
        <v>0</v>
      </c>
      <c r="BZ1615" s="99">
        <v>0</v>
      </c>
      <c r="CA1615" s="99">
        <v>3232.8901483416598</v>
      </c>
      <c r="CB1615" s="99">
        <v>419130.82815933198</v>
      </c>
      <c r="CC1615" s="99">
        <v>2939236.2175598098</v>
      </c>
      <c r="CD1615" s="99">
        <v>796914.38792419399</v>
      </c>
      <c r="CE1615" s="99">
        <v>49.442567166872301</v>
      </c>
      <c r="CF1615" s="99">
        <v>11234.6350778341</v>
      </c>
      <c r="CG1615" s="99">
        <v>68317.155756950393</v>
      </c>
      <c r="CH1615" s="99">
        <v>0</v>
      </c>
      <c r="CI1615" s="99">
        <v>3282.3545509874798</v>
      </c>
      <c r="CJ1615" s="99">
        <v>430059.587680817</v>
      </c>
      <c r="CK1615" s="99">
        <v>3005782.1113891602</v>
      </c>
      <c r="CL1615" s="99">
        <v>796911.17936706496</v>
      </c>
      <c r="CM1615" s="166">
        <v>3855.8954257369001</v>
      </c>
      <c r="CN1615" s="166">
        <v>641384.23628997803</v>
      </c>
      <c r="CO1615" s="166">
        <v>3487922.6933288602</v>
      </c>
      <c r="CP1615" s="99">
        <v>796911.17936706496</v>
      </c>
      <c r="CQ1615" s="99">
        <v>0</v>
      </c>
      <c r="CR1615" s="99">
        <v>0</v>
      </c>
      <c r="CS1615" s="99">
        <v>0</v>
      </c>
      <c r="CT1615" s="99">
        <v>0</v>
      </c>
      <c r="CU1615" s="98">
        <v>1084.770415256</v>
      </c>
      <c r="CV1615" s="98">
        <v>24.778376510000001</v>
      </c>
      <c r="CW1615" s="98">
        <v>430365.46323716606</v>
      </c>
      <c r="CX1615" s="98">
        <v>3007553.3733167602</v>
      </c>
    </row>
    <row r="1616" spans="1:102" x14ac:dyDescent="0.2">
      <c r="A1616" s="98" t="s">
        <v>77</v>
      </c>
      <c r="B1616" s="100">
        <v>38231</v>
      </c>
      <c r="C1616" s="99">
        <v>2803.99362754822</v>
      </c>
      <c r="D1616" s="99">
        <v>0</v>
      </c>
      <c r="E1616" s="99">
        <v>519.63800503313496</v>
      </c>
      <c r="F1616" s="99">
        <v>127.07193655241301</v>
      </c>
      <c r="G1616" s="99">
        <v>0</v>
      </c>
      <c r="H1616" s="99">
        <v>48.530192209873299</v>
      </c>
      <c r="I1616" s="99">
        <v>0</v>
      </c>
      <c r="J1616" s="99">
        <v>75.144591254182203</v>
      </c>
      <c r="K1616" s="99">
        <v>0</v>
      </c>
      <c r="L1616" s="99">
        <v>986.17546060681298</v>
      </c>
      <c r="M1616" s="99">
        <v>698.15308061987196</v>
      </c>
      <c r="N1616" s="99">
        <v>1526.57602375746</v>
      </c>
      <c r="O1616" s="99">
        <v>0</v>
      </c>
      <c r="P1616" s="99">
        <v>0</v>
      </c>
      <c r="Q1616" s="99">
        <v>141.458804178983</v>
      </c>
      <c r="R1616" s="99">
        <v>0</v>
      </c>
      <c r="S1616" s="99">
        <v>0</v>
      </c>
      <c r="T1616" s="99">
        <v>47.595761239994303</v>
      </c>
      <c r="U1616" s="99">
        <v>585.08245574682996</v>
      </c>
      <c r="V1616" s="99">
        <v>344721.282241821</v>
      </c>
      <c r="W1616" s="99">
        <v>0</v>
      </c>
      <c r="X1616" s="99">
        <v>84349.113590240493</v>
      </c>
      <c r="Y1616" s="99">
        <v>10820.929719686501</v>
      </c>
      <c r="Z1616" s="99">
        <v>0</v>
      </c>
      <c r="AA1616" s="99">
        <v>9646.8608689308203</v>
      </c>
      <c r="AB1616" s="99">
        <v>0</v>
      </c>
      <c r="AC1616" s="99">
        <v>20222.5581889153</v>
      </c>
      <c r="AD1616" s="99">
        <v>0</v>
      </c>
      <c r="AE1616" s="99">
        <v>88479.819149970994</v>
      </c>
      <c r="AF1616" s="99">
        <v>69552.068699836702</v>
      </c>
      <c r="AG1616" s="99">
        <v>247206.01314353899</v>
      </c>
      <c r="AH1616" s="99">
        <v>0</v>
      </c>
      <c r="AI1616" s="99">
        <v>0</v>
      </c>
      <c r="AJ1616" s="99">
        <v>26522.239627361301</v>
      </c>
      <c r="AK1616" s="99">
        <v>0</v>
      </c>
      <c r="AL1616" s="99">
        <v>0</v>
      </c>
      <c r="AM1616" s="99">
        <v>10146.7265114784</v>
      </c>
      <c r="AN1616" s="99">
        <v>201410.93491745001</v>
      </c>
      <c r="AO1616" s="99">
        <v>2459746.3481140099</v>
      </c>
      <c r="AP1616" s="99">
        <v>0</v>
      </c>
      <c r="AQ1616" s="99">
        <v>574028.77616119396</v>
      </c>
      <c r="AR1616" s="99">
        <v>75570.362419128403</v>
      </c>
      <c r="AS1616" s="99">
        <v>0</v>
      </c>
      <c r="AT1616" s="99">
        <v>60469.257368564598</v>
      </c>
      <c r="AU1616" s="99">
        <v>0</v>
      </c>
      <c r="AV1616" s="99">
        <v>49004.251785278298</v>
      </c>
      <c r="AW1616" s="99">
        <v>0</v>
      </c>
      <c r="AX1616" s="99">
        <v>681593.52330017101</v>
      </c>
      <c r="AY1616" s="99">
        <v>506047.24818420399</v>
      </c>
      <c r="AZ1616" s="99">
        <v>1697146.3289184601</v>
      </c>
      <c r="BA1616" s="99">
        <v>0</v>
      </c>
      <c r="BB1616" s="99">
        <v>0</v>
      </c>
      <c r="BC1616" s="99">
        <v>185318.33201408401</v>
      </c>
      <c r="BD1616" s="99">
        <v>0</v>
      </c>
      <c r="BE1616" s="99">
        <v>0</v>
      </c>
      <c r="BF1616" s="99">
        <v>63938.100914001501</v>
      </c>
      <c r="BG1616" s="99">
        <v>477733.85560989397</v>
      </c>
      <c r="BH1616" s="99">
        <v>703117.73195648205</v>
      </c>
      <c r="BI1616" s="99">
        <v>0</v>
      </c>
      <c r="BJ1616" s="99">
        <v>129607.36314106001</v>
      </c>
      <c r="BK1616" s="99">
        <v>25580.297264099099</v>
      </c>
      <c r="BL1616" s="99">
        <v>0</v>
      </c>
      <c r="BM1616" s="99">
        <v>0</v>
      </c>
      <c r="BN1616" s="99">
        <v>0</v>
      </c>
      <c r="BO1616" s="99">
        <v>0</v>
      </c>
      <c r="BP1616" s="99">
        <v>0</v>
      </c>
      <c r="BQ1616" s="99">
        <v>0</v>
      </c>
      <c r="BR1616" s="99">
        <v>128601.25914478301</v>
      </c>
      <c r="BS1616" s="99">
        <v>631336.21698760998</v>
      </c>
      <c r="BT1616" s="99">
        <v>0</v>
      </c>
      <c r="BU1616" s="99">
        <v>0</v>
      </c>
      <c r="BV1616" s="99">
        <v>68495.795414924607</v>
      </c>
      <c r="BW1616" s="99">
        <v>0</v>
      </c>
      <c r="BX1616" s="99">
        <v>0</v>
      </c>
      <c r="BY1616" s="99">
        <v>0</v>
      </c>
      <c r="BZ1616" s="99">
        <v>0</v>
      </c>
      <c r="CA1616" s="99">
        <v>3319.9665290713301</v>
      </c>
      <c r="CB1616" s="99">
        <v>428062.66875839198</v>
      </c>
      <c r="CC1616" s="99">
        <v>3052025.2431640602</v>
      </c>
      <c r="CD1616" s="99">
        <v>829443.40136718797</v>
      </c>
      <c r="CE1616" s="99">
        <v>48.259064585901797</v>
      </c>
      <c r="CF1616" s="99">
        <v>9898.3224687576294</v>
      </c>
      <c r="CG1616" s="99">
        <v>62762.6334543228</v>
      </c>
      <c r="CH1616" s="99">
        <v>0</v>
      </c>
      <c r="CI1616" s="99">
        <v>3367.6568472385402</v>
      </c>
      <c r="CJ1616" s="99">
        <v>438463.95462036098</v>
      </c>
      <c r="CK1616" s="99">
        <v>3112814.6645507799</v>
      </c>
      <c r="CL1616" s="99">
        <v>830566.70044708299</v>
      </c>
      <c r="CM1616" s="166">
        <v>3948.7802225649398</v>
      </c>
      <c r="CN1616" s="166">
        <v>642854.54765319801</v>
      </c>
      <c r="CO1616" s="166">
        <v>3599241.7207946801</v>
      </c>
      <c r="CP1616" s="99">
        <v>830566.70044708299</v>
      </c>
      <c r="CQ1616" s="99">
        <v>0</v>
      </c>
      <c r="CR1616" s="99">
        <v>0</v>
      </c>
      <c r="CS1616" s="99">
        <v>0</v>
      </c>
      <c r="CT1616" s="99">
        <v>0</v>
      </c>
      <c r="CU1616" s="98">
        <v>1093.0766906670001</v>
      </c>
      <c r="CV1616" s="98">
        <v>78.164639058000006</v>
      </c>
      <c r="CW1616" s="98">
        <v>437960.99122714961</v>
      </c>
      <c r="CX1616" s="98">
        <v>3114787.876618383</v>
      </c>
    </row>
    <row r="1617" spans="1:102" x14ac:dyDescent="0.2">
      <c r="A1617" s="98" t="s">
        <v>77</v>
      </c>
      <c r="B1617" s="100">
        <v>38322</v>
      </c>
      <c r="C1617" s="99">
        <v>2878.7301293313499</v>
      </c>
      <c r="D1617" s="99">
        <v>0</v>
      </c>
      <c r="E1617" s="99">
        <v>477.89630495384301</v>
      </c>
      <c r="F1617" s="99">
        <v>107.55457295384301</v>
      </c>
      <c r="G1617" s="99">
        <v>0</v>
      </c>
      <c r="H1617" s="99">
        <v>41.7136892857961</v>
      </c>
      <c r="I1617" s="99">
        <v>0</v>
      </c>
      <c r="J1617" s="99">
        <v>136.64136368595101</v>
      </c>
      <c r="K1617" s="99">
        <v>0</v>
      </c>
      <c r="L1617" s="99">
        <v>978.49203333258595</v>
      </c>
      <c r="M1617" s="99">
        <v>711.65446155518305</v>
      </c>
      <c r="N1617" s="99">
        <v>1558.81846727431</v>
      </c>
      <c r="O1617" s="99">
        <v>0</v>
      </c>
      <c r="P1617" s="99">
        <v>0</v>
      </c>
      <c r="Q1617" s="99">
        <v>136.54822733998299</v>
      </c>
      <c r="R1617" s="99">
        <v>0</v>
      </c>
      <c r="S1617" s="99">
        <v>0</v>
      </c>
      <c r="T1617" s="99">
        <v>48.895256287418299</v>
      </c>
      <c r="U1617" s="99">
        <v>644.33462312072504</v>
      </c>
      <c r="V1617" s="99">
        <v>357407.09319686901</v>
      </c>
      <c r="W1617" s="99">
        <v>0</v>
      </c>
      <c r="X1617" s="99">
        <v>80057.599831581101</v>
      </c>
      <c r="Y1617" s="99">
        <v>11717.007216215099</v>
      </c>
      <c r="Z1617" s="99">
        <v>0</v>
      </c>
      <c r="AA1617" s="99">
        <v>8729.98336625099</v>
      </c>
      <c r="AB1617" s="99">
        <v>0</v>
      </c>
      <c r="AC1617" s="99">
        <v>47503.222661495201</v>
      </c>
      <c r="AD1617" s="99">
        <v>0</v>
      </c>
      <c r="AE1617" s="99">
        <v>87560.841664314299</v>
      </c>
      <c r="AF1617" s="99">
        <v>68895.208518981904</v>
      </c>
      <c r="AG1617" s="99">
        <v>251850.08452796901</v>
      </c>
      <c r="AH1617" s="99">
        <v>0</v>
      </c>
      <c r="AI1617" s="99">
        <v>0</v>
      </c>
      <c r="AJ1617" s="99">
        <v>28738.2270696163</v>
      </c>
      <c r="AK1617" s="99">
        <v>0</v>
      </c>
      <c r="AL1617" s="99">
        <v>0</v>
      </c>
      <c r="AM1617" s="99">
        <v>11216.248317956901</v>
      </c>
      <c r="AN1617" s="99">
        <v>231036.03908157299</v>
      </c>
      <c r="AO1617" s="99">
        <v>2581406.5433044401</v>
      </c>
      <c r="AP1617" s="99">
        <v>0</v>
      </c>
      <c r="AQ1617" s="99">
        <v>540318.855026245</v>
      </c>
      <c r="AR1617" s="99">
        <v>75509.229912757903</v>
      </c>
      <c r="AS1617" s="99">
        <v>0</v>
      </c>
      <c r="AT1617" s="99">
        <v>55581.305478572802</v>
      </c>
      <c r="AU1617" s="99">
        <v>0</v>
      </c>
      <c r="AV1617" s="99">
        <v>110977.829264641</v>
      </c>
      <c r="AW1617" s="99">
        <v>0</v>
      </c>
      <c r="AX1617" s="99">
        <v>661803.03713226295</v>
      </c>
      <c r="AY1617" s="99">
        <v>517253.49767684902</v>
      </c>
      <c r="AZ1617" s="99">
        <v>1749799.9985046401</v>
      </c>
      <c r="BA1617" s="99">
        <v>0</v>
      </c>
      <c r="BB1617" s="99">
        <v>0</v>
      </c>
      <c r="BC1617" s="99">
        <v>198945.520938873</v>
      </c>
      <c r="BD1617" s="99">
        <v>0</v>
      </c>
      <c r="BE1617" s="99">
        <v>0</v>
      </c>
      <c r="BF1617" s="99">
        <v>69844.180407524094</v>
      </c>
      <c r="BG1617" s="99">
        <v>546025.64013671898</v>
      </c>
      <c r="BH1617" s="99">
        <v>729662.171432495</v>
      </c>
      <c r="BI1617" s="99">
        <v>0</v>
      </c>
      <c r="BJ1617" s="99">
        <v>117940.202903748</v>
      </c>
      <c r="BK1617" s="99">
        <v>26738.841544866598</v>
      </c>
      <c r="BL1617" s="99">
        <v>0</v>
      </c>
      <c r="BM1617" s="99">
        <v>0</v>
      </c>
      <c r="BN1617" s="99">
        <v>0</v>
      </c>
      <c r="BO1617" s="99">
        <v>0</v>
      </c>
      <c r="BP1617" s="99">
        <v>0</v>
      </c>
      <c r="BQ1617" s="99">
        <v>0</v>
      </c>
      <c r="BR1617" s="99">
        <v>132573.01085281401</v>
      </c>
      <c r="BS1617" s="99">
        <v>647194.34902191197</v>
      </c>
      <c r="BT1617" s="99">
        <v>0</v>
      </c>
      <c r="BU1617" s="99">
        <v>0</v>
      </c>
      <c r="BV1617" s="99">
        <v>73321.442811965899</v>
      </c>
      <c r="BW1617" s="99">
        <v>0</v>
      </c>
      <c r="BX1617" s="99">
        <v>0</v>
      </c>
      <c r="BY1617" s="99">
        <v>0</v>
      </c>
      <c r="BZ1617" s="99">
        <v>0</v>
      </c>
      <c r="CA1617" s="99">
        <v>3357.9128590524201</v>
      </c>
      <c r="CB1617" s="99">
        <v>437230.90637207002</v>
      </c>
      <c r="CC1617" s="99">
        <v>3104981.4472656301</v>
      </c>
      <c r="CD1617" s="99">
        <v>849814.69409942604</v>
      </c>
      <c r="CE1617" s="99">
        <v>48.9162215567194</v>
      </c>
      <c r="CF1617" s="99">
        <v>10832.875743508301</v>
      </c>
      <c r="CG1617" s="99">
        <v>68076.613687515302</v>
      </c>
      <c r="CH1617" s="99">
        <v>0</v>
      </c>
      <c r="CI1617" s="99">
        <v>3407.03633847833</v>
      </c>
      <c r="CJ1617" s="99">
        <v>447880.99309539801</v>
      </c>
      <c r="CK1617" s="99">
        <v>3175414.0068054199</v>
      </c>
      <c r="CL1617" s="99">
        <v>849475.68301391602</v>
      </c>
      <c r="CM1617" s="166">
        <v>4051.19883465767</v>
      </c>
      <c r="CN1617" s="166">
        <v>676525.92723083496</v>
      </c>
      <c r="CO1617" s="166">
        <v>3719899.3005065899</v>
      </c>
      <c r="CP1617" s="99">
        <v>849475.68301391602</v>
      </c>
      <c r="CQ1617" s="99">
        <v>0</v>
      </c>
      <c r="CR1617" s="99">
        <v>0</v>
      </c>
      <c r="CS1617" s="99">
        <v>0</v>
      </c>
      <c r="CT1617" s="99">
        <v>0</v>
      </c>
      <c r="CU1617" s="98">
        <v>1024.69071927</v>
      </c>
      <c r="CV1617" s="98">
        <v>142.403762661</v>
      </c>
      <c r="CW1617" s="98">
        <v>448063.7821155783</v>
      </c>
      <c r="CX1617" s="98">
        <v>3173058.0609531454</v>
      </c>
    </row>
    <row r="1618" spans="1:102" x14ac:dyDescent="0.2">
      <c r="A1618" s="98" t="s">
        <v>77</v>
      </c>
      <c r="B1618" s="100">
        <v>38412</v>
      </c>
      <c r="C1618" s="99">
        <v>2992.0065607726601</v>
      </c>
      <c r="D1618" s="99">
        <v>0</v>
      </c>
      <c r="E1618" s="99">
        <v>471.14083343744301</v>
      </c>
      <c r="F1618" s="99">
        <v>115.859756768681</v>
      </c>
      <c r="G1618" s="99">
        <v>0</v>
      </c>
      <c r="H1618" s="99">
        <v>42.161823402624599</v>
      </c>
      <c r="I1618" s="99">
        <v>0</v>
      </c>
      <c r="J1618" s="99">
        <v>199.531890975311</v>
      </c>
      <c r="K1618" s="99">
        <v>0</v>
      </c>
      <c r="L1618" s="99">
        <v>993.59499388188101</v>
      </c>
      <c r="M1618" s="99">
        <v>713.59863536059902</v>
      </c>
      <c r="N1618" s="99">
        <v>1597.42668308318</v>
      </c>
      <c r="O1618" s="99">
        <v>0</v>
      </c>
      <c r="P1618" s="99">
        <v>0</v>
      </c>
      <c r="Q1618" s="99">
        <v>155.134444821626</v>
      </c>
      <c r="R1618" s="99">
        <v>0</v>
      </c>
      <c r="S1618" s="99">
        <v>0</v>
      </c>
      <c r="T1618" s="99">
        <v>53.287277183961102</v>
      </c>
      <c r="U1618" s="99">
        <v>651.64989134669304</v>
      </c>
      <c r="V1618" s="99">
        <v>367621.772994995</v>
      </c>
      <c r="W1618" s="99">
        <v>0</v>
      </c>
      <c r="X1618" s="99">
        <v>78947.419054031401</v>
      </c>
      <c r="Y1618" s="99">
        <v>12340.950949668901</v>
      </c>
      <c r="Z1618" s="99">
        <v>0</v>
      </c>
      <c r="AA1618" s="99">
        <v>9049.8540048599207</v>
      </c>
      <c r="AB1618" s="99">
        <v>0</v>
      </c>
      <c r="AC1618" s="99">
        <v>75490.047510147095</v>
      </c>
      <c r="AD1618" s="99">
        <v>0</v>
      </c>
      <c r="AE1618" s="99">
        <v>88772.601126670794</v>
      </c>
      <c r="AF1618" s="99">
        <v>68037.529251098604</v>
      </c>
      <c r="AG1618" s="99">
        <v>255245.82813072199</v>
      </c>
      <c r="AH1618" s="99">
        <v>0</v>
      </c>
      <c r="AI1618" s="99">
        <v>0</v>
      </c>
      <c r="AJ1618" s="99">
        <v>31491.840675592401</v>
      </c>
      <c r="AK1618" s="99">
        <v>0</v>
      </c>
      <c r="AL1618" s="99">
        <v>0</v>
      </c>
      <c r="AM1618" s="99">
        <v>10914.929791927299</v>
      </c>
      <c r="AN1618" s="99">
        <v>242519.058151245</v>
      </c>
      <c r="AO1618" s="99">
        <v>2693406.46588135</v>
      </c>
      <c r="AP1618" s="99">
        <v>0</v>
      </c>
      <c r="AQ1618" s="99">
        <v>552100.90521240199</v>
      </c>
      <c r="AR1618" s="99">
        <v>80899.581960678101</v>
      </c>
      <c r="AS1618" s="99">
        <v>0</v>
      </c>
      <c r="AT1618" s="99">
        <v>59137.963606834397</v>
      </c>
      <c r="AU1618" s="99">
        <v>0</v>
      </c>
      <c r="AV1618" s="99">
        <v>181908.59372139</v>
      </c>
      <c r="AW1618" s="99">
        <v>0</v>
      </c>
      <c r="AX1618" s="99">
        <v>675446.77694702102</v>
      </c>
      <c r="AY1618" s="99">
        <v>515735.71526336699</v>
      </c>
      <c r="AZ1618" s="99">
        <v>1789576.8706817599</v>
      </c>
      <c r="BA1618" s="99">
        <v>0</v>
      </c>
      <c r="BB1618" s="99">
        <v>0</v>
      </c>
      <c r="BC1618" s="99">
        <v>216758.022550583</v>
      </c>
      <c r="BD1618" s="99">
        <v>0</v>
      </c>
      <c r="BE1618" s="99">
        <v>0</v>
      </c>
      <c r="BF1618" s="99">
        <v>71221.642514228806</v>
      </c>
      <c r="BG1618" s="99">
        <v>584415.68831634498</v>
      </c>
      <c r="BH1618" s="99">
        <v>767745.20590209996</v>
      </c>
      <c r="BI1618" s="99">
        <v>0</v>
      </c>
      <c r="BJ1618" s="99">
        <v>120003.60383796701</v>
      </c>
      <c r="BK1618" s="99">
        <v>28393.596189737302</v>
      </c>
      <c r="BL1618" s="99">
        <v>0</v>
      </c>
      <c r="BM1618" s="99">
        <v>0</v>
      </c>
      <c r="BN1618" s="99">
        <v>0</v>
      </c>
      <c r="BO1618" s="99">
        <v>0</v>
      </c>
      <c r="BP1618" s="99">
        <v>0</v>
      </c>
      <c r="BQ1618" s="99">
        <v>0</v>
      </c>
      <c r="BR1618" s="99">
        <v>134575.417566299</v>
      </c>
      <c r="BS1618" s="99">
        <v>664166.85596466099</v>
      </c>
      <c r="BT1618" s="99">
        <v>0</v>
      </c>
      <c r="BU1618" s="99">
        <v>0</v>
      </c>
      <c r="BV1618" s="99">
        <v>82293.809318542495</v>
      </c>
      <c r="BW1618" s="99">
        <v>0</v>
      </c>
      <c r="BX1618" s="99">
        <v>0</v>
      </c>
      <c r="BY1618" s="99">
        <v>0</v>
      </c>
      <c r="BZ1618" s="99">
        <v>0</v>
      </c>
      <c r="CA1618" s="99">
        <v>3458.8934622705001</v>
      </c>
      <c r="CB1618" s="99">
        <v>447345.65134048503</v>
      </c>
      <c r="CC1618" s="99">
        <v>3222995.89520264</v>
      </c>
      <c r="CD1618" s="99">
        <v>885186.389556885</v>
      </c>
      <c r="CE1618" s="99">
        <v>53.515128140803398</v>
      </c>
      <c r="CF1618" s="99">
        <v>11447.3379222155</v>
      </c>
      <c r="CG1618" s="99">
        <v>74078.202793121294</v>
      </c>
      <c r="CH1618" s="99">
        <v>0</v>
      </c>
      <c r="CI1618" s="99">
        <v>3512.7494354546102</v>
      </c>
      <c r="CJ1618" s="99">
        <v>458988.80483245902</v>
      </c>
      <c r="CK1618" s="99">
        <v>3298815.51635742</v>
      </c>
      <c r="CL1618" s="99">
        <v>884461.01882171596</v>
      </c>
      <c r="CM1618" s="166">
        <v>4163.6753729581797</v>
      </c>
      <c r="CN1618" s="166">
        <v>701819.48959350598</v>
      </c>
      <c r="CO1618" s="166">
        <v>3880570.2228088402</v>
      </c>
      <c r="CP1618" s="99">
        <v>884461.01882171596</v>
      </c>
      <c r="CQ1618" s="99">
        <v>0</v>
      </c>
      <c r="CR1618" s="99">
        <v>0</v>
      </c>
      <c r="CS1618" s="99">
        <v>0</v>
      </c>
      <c r="CT1618" s="99">
        <v>0</v>
      </c>
      <c r="CU1618" s="98">
        <v>962.02339235800002</v>
      </c>
      <c r="CV1618" s="98">
        <v>208.83702749599999</v>
      </c>
      <c r="CW1618" s="98">
        <v>458792.98926270055</v>
      </c>
      <c r="CX1618" s="98">
        <v>3297074.0979957613</v>
      </c>
    </row>
    <row r="1619" spans="1:102" x14ac:dyDescent="0.2">
      <c r="A1619" s="98" t="s">
        <v>77</v>
      </c>
      <c r="B1619" s="100">
        <v>38504</v>
      </c>
      <c r="C1619" s="99">
        <v>3050.0522986948499</v>
      </c>
      <c r="D1619" s="99">
        <v>1.04400625599374</v>
      </c>
      <c r="E1619" s="99">
        <v>481.78098289296003</v>
      </c>
      <c r="F1619" s="99">
        <v>132.72129531018399</v>
      </c>
      <c r="G1619" s="99">
        <v>0</v>
      </c>
      <c r="H1619" s="99">
        <v>39.949849830940401</v>
      </c>
      <c r="I1619" s="99">
        <v>0</v>
      </c>
      <c r="J1619" s="99">
        <v>258.46447854489099</v>
      </c>
      <c r="K1619" s="99">
        <v>0</v>
      </c>
      <c r="L1619" s="99">
        <v>1031.63446284831</v>
      </c>
      <c r="M1619" s="99">
        <v>737.23072332143795</v>
      </c>
      <c r="N1619" s="99">
        <v>1633.5322769731299</v>
      </c>
      <c r="O1619" s="99">
        <v>0</v>
      </c>
      <c r="P1619" s="99">
        <v>0</v>
      </c>
      <c r="Q1619" s="99">
        <v>169.91374331153901</v>
      </c>
      <c r="R1619" s="99">
        <v>0</v>
      </c>
      <c r="S1619" s="99">
        <v>0</v>
      </c>
      <c r="T1619" s="99">
        <v>56.664308495819597</v>
      </c>
      <c r="U1619" s="99">
        <v>668.15395311266195</v>
      </c>
      <c r="V1619" s="99">
        <v>365692.09959793102</v>
      </c>
      <c r="W1619" s="99">
        <v>62.464247817639297</v>
      </c>
      <c r="X1619" s="99">
        <v>81043.249631881699</v>
      </c>
      <c r="Y1619" s="99">
        <v>13925.6551754475</v>
      </c>
      <c r="Z1619" s="99">
        <v>0</v>
      </c>
      <c r="AA1619" s="99">
        <v>8882.1288640499097</v>
      </c>
      <c r="AB1619" s="99">
        <v>0</v>
      </c>
      <c r="AC1619" s="99">
        <v>91031.020643234297</v>
      </c>
      <c r="AD1619" s="99">
        <v>0</v>
      </c>
      <c r="AE1619" s="99">
        <v>93023.744573593096</v>
      </c>
      <c r="AF1619" s="99">
        <v>69551.880917549104</v>
      </c>
      <c r="AG1619" s="99">
        <v>252041.07659721401</v>
      </c>
      <c r="AH1619" s="99">
        <v>0</v>
      </c>
      <c r="AI1619" s="99">
        <v>0</v>
      </c>
      <c r="AJ1619" s="99">
        <v>35237.184071064003</v>
      </c>
      <c r="AK1619" s="99">
        <v>0</v>
      </c>
      <c r="AL1619" s="99">
        <v>0</v>
      </c>
      <c r="AM1619" s="99">
        <v>11506.844112277</v>
      </c>
      <c r="AN1619" s="99">
        <v>241343.905693054</v>
      </c>
      <c r="AO1619" s="99">
        <v>2706938.35906982</v>
      </c>
      <c r="AP1619" s="99">
        <v>447.49944547191302</v>
      </c>
      <c r="AQ1619" s="99">
        <v>547126.07846069301</v>
      </c>
      <c r="AR1619" s="99">
        <v>98950.886665344195</v>
      </c>
      <c r="AS1619" s="99">
        <v>0</v>
      </c>
      <c r="AT1619" s="99">
        <v>58446.015675067902</v>
      </c>
      <c r="AU1619" s="99">
        <v>0</v>
      </c>
      <c r="AV1619" s="99">
        <v>240227.71415901199</v>
      </c>
      <c r="AW1619" s="99">
        <v>0</v>
      </c>
      <c r="AX1619" s="99">
        <v>716418.54240417504</v>
      </c>
      <c r="AY1619" s="99">
        <v>531476.282371521</v>
      </c>
      <c r="AZ1619" s="99">
        <v>1784425.64628601</v>
      </c>
      <c r="BA1619" s="99">
        <v>0</v>
      </c>
      <c r="BB1619" s="99">
        <v>0</v>
      </c>
      <c r="BC1619" s="99">
        <v>253316.69450187701</v>
      </c>
      <c r="BD1619" s="99">
        <v>0</v>
      </c>
      <c r="BE1619" s="99">
        <v>0</v>
      </c>
      <c r="BF1619" s="99">
        <v>75030.343360900893</v>
      </c>
      <c r="BG1619" s="99">
        <v>600101.58462524402</v>
      </c>
      <c r="BH1619" s="99">
        <v>772889.03934478795</v>
      </c>
      <c r="BI1619" s="99">
        <v>25.802770394831899</v>
      </c>
      <c r="BJ1619" s="99">
        <v>122223.176915169</v>
      </c>
      <c r="BK1619" s="99">
        <v>35325.527926445</v>
      </c>
      <c r="BL1619" s="99">
        <v>0</v>
      </c>
      <c r="BM1619" s="99">
        <v>0</v>
      </c>
      <c r="BN1619" s="99">
        <v>0</v>
      </c>
      <c r="BO1619" s="99">
        <v>0</v>
      </c>
      <c r="BP1619" s="99">
        <v>0</v>
      </c>
      <c r="BQ1619" s="99">
        <v>0</v>
      </c>
      <c r="BR1619" s="99">
        <v>140279.66464042701</v>
      </c>
      <c r="BS1619" s="99">
        <v>667369.21154022205</v>
      </c>
      <c r="BT1619" s="99">
        <v>0</v>
      </c>
      <c r="BU1619" s="99">
        <v>0</v>
      </c>
      <c r="BV1619" s="99">
        <v>94450.417207717896</v>
      </c>
      <c r="BW1619" s="99">
        <v>0</v>
      </c>
      <c r="BX1619" s="99">
        <v>0</v>
      </c>
      <c r="BY1619" s="99">
        <v>0</v>
      </c>
      <c r="BZ1619" s="99">
        <v>0</v>
      </c>
      <c r="CA1619" s="99">
        <v>3538.41621941328</v>
      </c>
      <c r="CB1619" s="99">
        <v>446966.22095871001</v>
      </c>
      <c r="CC1619" s="99">
        <v>3283202.24108887</v>
      </c>
      <c r="CD1619" s="99">
        <v>900470.89058685303</v>
      </c>
      <c r="CE1619" s="99">
        <v>56.445070427842403</v>
      </c>
      <c r="CF1619" s="99">
        <v>11946.5195976496</v>
      </c>
      <c r="CG1619" s="99">
        <v>77747.986471176104</v>
      </c>
      <c r="CH1619" s="99">
        <v>0</v>
      </c>
      <c r="CI1619" s="99">
        <v>3594.71837520599</v>
      </c>
      <c r="CJ1619" s="99">
        <v>458777.70536804199</v>
      </c>
      <c r="CK1619" s="99">
        <v>3358660.6383667002</v>
      </c>
      <c r="CL1619" s="99">
        <v>900929.74060821498</v>
      </c>
      <c r="CM1619" s="166">
        <v>4261.9128750562704</v>
      </c>
      <c r="CN1619" s="166">
        <v>700290.24165344203</v>
      </c>
      <c r="CO1619" s="166">
        <v>3957040.3927917499</v>
      </c>
      <c r="CP1619" s="99">
        <v>900929.74060821498</v>
      </c>
      <c r="CQ1619" s="99">
        <v>0</v>
      </c>
      <c r="CR1619" s="99">
        <v>0</v>
      </c>
      <c r="CS1619" s="99">
        <v>0</v>
      </c>
      <c r="CT1619" s="99">
        <v>0</v>
      </c>
      <c r="CU1619" s="98">
        <v>926.30645041800005</v>
      </c>
      <c r="CV1619" s="98">
        <v>272.34798376700002</v>
      </c>
      <c r="CW1619" s="98">
        <v>458912.74055635958</v>
      </c>
      <c r="CX1619" s="98">
        <v>3360950.2275600461</v>
      </c>
    </row>
    <row r="1620" spans="1:102" x14ac:dyDescent="0.2">
      <c r="A1620" s="98" t="s">
        <v>77</v>
      </c>
      <c r="B1620" s="100">
        <v>38596</v>
      </c>
      <c r="C1620" s="99">
        <v>3133.38014140725</v>
      </c>
      <c r="D1620" s="99">
        <v>2.99514823697973</v>
      </c>
      <c r="E1620" s="99">
        <v>512.99345330894005</v>
      </c>
      <c r="F1620" s="99">
        <v>165.958479657769</v>
      </c>
      <c r="G1620" s="99">
        <v>0</v>
      </c>
      <c r="H1620" s="99">
        <v>37.7965141027234</v>
      </c>
      <c r="I1620" s="99">
        <v>0</v>
      </c>
      <c r="J1620" s="99">
        <v>340.25506474077702</v>
      </c>
      <c r="K1620" s="99">
        <v>0</v>
      </c>
      <c r="L1620" s="99">
        <v>1083.31537568569</v>
      </c>
      <c r="M1620" s="99">
        <v>768.30891460180305</v>
      </c>
      <c r="N1620" s="99">
        <v>1650.26072187722</v>
      </c>
      <c r="O1620" s="99">
        <v>0</v>
      </c>
      <c r="P1620" s="99">
        <v>0</v>
      </c>
      <c r="Q1620" s="99">
        <v>181.30335593037299</v>
      </c>
      <c r="R1620" s="99">
        <v>0</v>
      </c>
      <c r="S1620" s="99">
        <v>0</v>
      </c>
      <c r="T1620" s="99">
        <v>56.209992888383603</v>
      </c>
      <c r="U1620" s="99">
        <v>695.88297464698599</v>
      </c>
      <c r="V1620" s="99">
        <v>371229.24311065697</v>
      </c>
      <c r="W1620" s="99">
        <v>311.056550722569</v>
      </c>
      <c r="X1620" s="99">
        <v>82704.301568031296</v>
      </c>
      <c r="Y1620" s="99">
        <v>16248.743590235699</v>
      </c>
      <c r="Z1620" s="99">
        <v>0</v>
      </c>
      <c r="AA1620" s="99">
        <v>7669.6986789703396</v>
      </c>
      <c r="AB1620" s="99">
        <v>0</v>
      </c>
      <c r="AC1620" s="99">
        <v>109653.07221221901</v>
      </c>
      <c r="AD1620" s="99">
        <v>0</v>
      </c>
      <c r="AE1620" s="99">
        <v>93296.755750656099</v>
      </c>
      <c r="AF1620" s="99">
        <v>71767.886132240295</v>
      </c>
      <c r="AG1620" s="99">
        <v>252557.37837982201</v>
      </c>
      <c r="AH1620" s="99">
        <v>0</v>
      </c>
      <c r="AI1620" s="99">
        <v>0</v>
      </c>
      <c r="AJ1620" s="99">
        <v>36963.646716594703</v>
      </c>
      <c r="AK1620" s="99">
        <v>0</v>
      </c>
      <c r="AL1620" s="99">
        <v>0</v>
      </c>
      <c r="AM1620" s="99">
        <v>11965.9522389174</v>
      </c>
      <c r="AN1620" s="99">
        <v>233675.25210762001</v>
      </c>
      <c r="AO1620" s="99">
        <v>2785284.5648803702</v>
      </c>
      <c r="AP1620" s="99">
        <v>2366.6774828434</v>
      </c>
      <c r="AQ1620" s="99">
        <v>584580.044242859</v>
      </c>
      <c r="AR1620" s="99">
        <v>121913.303828239</v>
      </c>
      <c r="AS1620" s="99">
        <v>0</v>
      </c>
      <c r="AT1620" s="99">
        <v>51200.756818771399</v>
      </c>
      <c r="AU1620" s="99">
        <v>0</v>
      </c>
      <c r="AV1620" s="99">
        <v>318261.075286865</v>
      </c>
      <c r="AW1620" s="99">
        <v>0</v>
      </c>
      <c r="AX1620" s="99">
        <v>731625.25142669701</v>
      </c>
      <c r="AY1620" s="99">
        <v>553943.20568847703</v>
      </c>
      <c r="AZ1620" s="99">
        <v>1834634.3413696301</v>
      </c>
      <c r="BA1620" s="99">
        <v>0</v>
      </c>
      <c r="BB1620" s="99">
        <v>0</v>
      </c>
      <c r="BC1620" s="99">
        <v>266563.03958511399</v>
      </c>
      <c r="BD1620" s="99">
        <v>0</v>
      </c>
      <c r="BE1620" s="99">
        <v>0</v>
      </c>
      <c r="BF1620" s="99">
        <v>80719.081377983093</v>
      </c>
      <c r="BG1620" s="99">
        <v>618643.70910644496</v>
      </c>
      <c r="BH1620" s="99">
        <v>805674.40539550805</v>
      </c>
      <c r="BI1620" s="99">
        <v>191.30818648077499</v>
      </c>
      <c r="BJ1620" s="99">
        <v>133291.530467987</v>
      </c>
      <c r="BK1620" s="99">
        <v>40314.534001827204</v>
      </c>
      <c r="BL1620" s="99">
        <v>0</v>
      </c>
      <c r="BM1620" s="99">
        <v>0</v>
      </c>
      <c r="BN1620" s="99">
        <v>0</v>
      </c>
      <c r="BO1620" s="99">
        <v>0</v>
      </c>
      <c r="BP1620" s="99">
        <v>0</v>
      </c>
      <c r="BQ1620" s="99">
        <v>0</v>
      </c>
      <c r="BR1620" s="99">
        <v>151027.62771606399</v>
      </c>
      <c r="BS1620" s="99">
        <v>686719.98771667504</v>
      </c>
      <c r="BT1620" s="99">
        <v>0</v>
      </c>
      <c r="BU1620" s="99">
        <v>0</v>
      </c>
      <c r="BV1620" s="99">
        <v>99602.293963432297</v>
      </c>
      <c r="BW1620" s="99">
        <v>0</v>
      </c>
      <c r="BX1620" s="99">
        <v>0</v>
      </c>
      <c r="BY1620" s="99">
        <v>0</v>
      </c>
      <c r="BZ1620" s="99">
        <v>0</v>
      </c>
      <c r="CA1620" s="99">
        <v>3645.6361382007599</v>
      </c>
      <c r="CB1620" s="99">
        <v>453012.15687561</v>
      </c>
      <c r="CC1620" s="99">
        <v>3353402.3455505399</v>
      </c>
      <c r="CD1620" s="99">
        <v>939947.59045410203</v>
      </c>
      <c r="CE1620" s="99">
        <v>58.108306333888301</v>
      </c>
      <c r="CF1620" s="99">
        <v>12253.4967429638</v>
      </c>
      <c r="CG1620" s="99">
        <v>81669.164085388198</v>
      </c>
      <c r="CH1620" s="99">
        <v>0</v>
      </c>
      <c r="CI1620" s="99">
        <v>3703.02626132965</v>
      </c>
      <c r="CJ1620" s="99">
        <v>465613.598278046</v>
      </c>
      <c r="CK1620" s="99">
        <v>3432889.9736022898</v>
      </c>
      <c r="CL1620" s="99">
        <v>941669.70414733898</v>
      </c>
      <c r="CM1620" s="166">
        <v>4394.8561357259796</v>
      </c>
      <c r="CN1620" s="166">
        <v>697068.04238128697</v>
      </c>
      <c r="CO1620" s="166">
        <v>4058204.72692871</v>
      </c>
      <c r="CP1620" s="99">
        <v>941669.70414733898</v>
      </c>
      <c r="CQ1620" s="99">
        <v>0</v>
      </c>
      <c r="CR1620" s="99">
        <v>0</v>
      </c>
      <c r="CS1620" s="99">
        <v>0</v>
      </c>
      <c r="CT1620" s="99">
        <v>0</v>
      </c>
      <c r="CU1620" s="98">
        <v>915.88756861100001</v>
      </c>
      <c r="CV1620" s="98">
        <v>359.95439956600001</v>
      </c>
      <c r="CW1620" s="98">
        <v>465265.65361857379</v>
      </c>
      <c r="CX1620" s="98">
        <v>3435071.5096359281</v>
      </c>
    </row>
    <row r="1621" spans="1:102" x14ac:dyDescent="0.2">
      <c r="A1621" s="98" t="s">
        <v>77</v>
      </c>
      <c r="B1621" s="100">
        <v>38687</v>
      </c>
      <c r="C1621" s="99">
        <v>3226.8298971950999</v>
      </c>
      <c r="D1621" s="99">
        <v>3.0324339119833899</v>
      </c>
      <c r="E1621" s="99">
        <v>506.722036968917</v>
      </c>
      <c r="F1621" s="99">
        <v>172.24896712787401</v>
      </c>
      <c r="G1621" s="99">
        <v>0</v>
      </c>
      <c r="H1621" s="99">
        <v>37.017816030886003</v>
      </c>
      <c r="I1621" s="99">
        <v>0</v>
      </c>
      <c r="J1621" s="99">
        <v>415.35185114294302</v>
      </c>
      <c r="K1621" s="99">
        <v>0</v>
      </c>
      <c r="L1621" s="99">
        <v>1094.2987163513901</v>
      </c>
      <c r="M1621" s="99">
        <v>768.23155363649096</v>
      </c>
      <c r="N1621" s="99">
        <v>1691.15082383156</v>
      </c>
      <c r="O1621" s="99">
        <v>0</v>
      </c>
      <c r="P1621" s="99">
        <v>0</v>
      </c>
      <c r="Q1621" s="99">
        <v>193.602408852428</v>
      </c>
      <c r="R1621" s="99">
        <v>0</v>
      </c>
      <c r="S1621" s="99">
        <v>0</v>
      </c>
      <c r="T1621" s="99">
        <v>59.6776419519447</v>
      </c>
      <c r="U1621" s="99">
        <v>728.15481617301702</v>
      </c>
      <c r="V1621" s="99">
        <v>377687.58607482899</v>
      </c>
      <c r="W1621" s="99">
        <v>151.14516560733301</v>
      </c>
      <c r="X1621" s="99">
        <v>78450.241360664397</v>
      </c>
      <c r="Y1621" s="99">
        <v>16935.671271800999</v>
      </c>
      <c r="Z1621" s="99">
        <v>0</v>
      </c>
      <c r="AA1621" s="99">
        <v>7789.5086495876303</v>
      </c>
      <c r="AB1621" s="99">
        <v>0</v>
      </c>
      <c r="AC1621" s="99">
        <v>140195.08270454401</v>
      </c>
      <c r="AD1621" s="99">
        <v>0</v>
      </c>
      <c r="AE1621" s="99">
        <v>86428.869465827898</v>
      </c>
      <c r="AF1621" s="99">
        <v>72416.724092483506</v>
      </c>
      <c r="AG1621" s="99">
        <v>254230.672979355</v>
      </c>
      <c r="AH1621" s="99">
        <v>0</v>
      </c>
      <c r="AI1621" s="99">
        <v>0</v>
      </c>
      <c r="AJ1621" s="99">
        <v>40163.856542110399</v>
      </c>
      <c r="AK1621" s="99">
        <v>0</v>
      </c>
      <c r="AL1621" s="99">
        <v>0</v>
      </c>
      <c r="AM1621" s="99">
        <v>13622.4283792973</v>
      </c>
      <c r="AN1621" s="99">
        <v>248254.93468475301</v>
      </c>
      <c r="AO1621" s="99">
        <v>2887881.5934753399</v>
      </c>
      <c r="AP1621" s="99">
        <v>1183.94715201855</v>
      </c>
      <c r="AQ1621" s="99">
        <v>557850.07386016799</v>
      </c>
      <c r="AR1621" s="99">
        <v>125202.002274513</v>
      </c>
      <c r="AS1621" s="99">
        <v>0</v>
      </c>
      <c r="AT1621" s="99">
        <v>52805.813209056898</v>
      </c>
      <c r="AU1621" s="99">
        <v>0</v>
      </c>
      <c r="AV1621" s="99">
        <v>408238.32641601597</v>
      </c>
      <c r="AW1621" s="99">
        <v>0</v>
      </c>
      <c r="AX1621" s="99">
        <v>685306.33239746105</v>
      </c>
      <c r="AY1621" s="99">
        <v>571187.59846496605</v>
      </c>
      <c r="AZ1621" s="99">
        <v>1872269.70829773</v>
      </c>
      <c r="BA1621" s="99">
        <v>0</v>
      </c>
      <c r="BB1621" s="99">
        <v>0</v>
      </c>
      <c r="BC1621" s="99">
        <v>294671.972862244</v>
      </c>
      <c r="BD1621" s="99">
        <v>0</v>
      </c>
      <c r="BE1621" s="99">
        <v>0</v>
      </c>
      <c r="BF1621" s="99">
        <v>89048.541245460496</v>
      </c>
      <c r="BG1621" s="99">
        <v>680765.33654022205</v>
      </c>
      <c r="BH1621" s="99">
        <v>845866.75694274902</v>
      </c>
      <c r="BI1621" s="99">
        <v>107.77446785848601</v>
      </c>
      <c r="BJ1621" s="99">
        <v>153109.475429535</v>
      </c>
      <c r="BK1621" s="99">
        <v>46743.4486646652</v>
      </c>
      <c r="BL1621" s="99">
        <v>0</v>
      </c>
      <c r="BM1621" s="99">
        <v>0</v>
      </c>
      <c r="BN1621" s="99">
        <v>0</v>
      </c>
      <c r="BO1621" s="99">
        <v>0</v>
      </c>
      <c r="BP1621" s="99">
        <v>0</v>
      </c>
      <c r="BQ1621" s="99">
        <v>0</v>
      </c>
      <c r="BR1621" s="99">
        <v>151616.23425483701</v>
      </c>
      <c r="BS1621" s="99">
        <v>734411.68734741199</v>
      </c>
      <c r="BT1621" s="99">
        <v>0</v>
      </c>
      <c r="BU1621" s="99">
        <v>0</v>
      </c>
      <c r="BV1621" s="99">
        <v>111328.06473732</v>
      </c>
      <c r="BW1621" s="99">
        <v>0</v>
      </c>
      <c r="BX1621" s="99">
        <v>0</v>
      </c>
      <c r="BY1621" s="99">
        <v>0</v>
      </c>
      <c r="BZ1621" s="99">
        <v>0</v>
      </c>
      <c r="CA1621" s="99">
        <v>3737.9326916933101</v>
      </c>
      <c r="CB1621" s="99">
        <v>456635.49243545497</v>
      </c>
      <c r="CC1621" s="99">
        <v>3447592.7420654302</v>
      </c>
      <c r="CD1621" s="99">
        <v>997514.68275451695</v>
      </c>
      <c r="CE1621" s="99">
        <v>61.707730734720798</v>
      </c>
      <c r="CF1621" s="99">
        <v>13763.9789370298</v>
      </c>
      <c r="CG1621" s="99">
        <v>91362.891152381897</v>
      </c>
      <c r="CH1621" s="99">
        <v>0</v>
      </c>
      <c r="CI1621" s="99">
        <v>3800.47180271149</v>
      </c>
      <c r="CJ1621" s="99">
        <v>470632.26501464797</v>
      </c>
      <c r="CK1621" s="99">
        <v>3542058.0113830599</v>
      </c>
      <c r="CL1621" s="99">
        <v>997846.57257080101</v>
      </c>
      <c r="CM1621" s="166">
        <v>4526.2048606872604</v>
      </c>
      <c r="CN1621" s="166">
        <v>717964.22145080601</v>
      </c>
      <c r="CO1621" s="166">
        <v>4220066.89697266</v>
      </c>
      <c r="CP1621" s="99">
        <v>997846.57257080101</v>
      </c>
      <c r="CQ1621" s="99">
        <v>0</v>
      </c>
      <c r="CR1621" s="99">
        <v>0</v>
      </c>
      <c r="CS1621" s="99">
        <v>0</v>
      </c>
      <c r="CT1621" s="99">
        <v>0</v>
      </c>
      <c r="CU1621" s="98">
        <v>854.22642940799994</v>
      </c>
      <c r="CV1621" s="98">
        <v>437.81711467299999</v>
      </c>
      <c r="CW1621" s="98">
        <v>470399.47137248475</v>
      </c>
      <c r="CX1621" s="98">
        <v>3538955.6332178121</v>
      </c>
    </row>
    <row r="1622" spans="1:102" x14ac:dyDescent="0.2">
      <c r="A1622" s="98" t="s">
        <v>77</v>
      </c>
      <c r="B1622" s="100">
        <v>38777</v>
      </c>
      <c r="C1622" s="99">
        <v>3330.9023651480702</v>
      </c>
      <c r="D1622" s="99">
        <v>2.8339904969907401</v>
      </c>
      <c r="E1622" s="99">
        <v>504.34675749763801</v>
      </c>
      <c r="F1622" s="99">
        <v>167.83547343127401</v>
      </c>
      <c r="G1622" s="99">
        <v>0</v>
      </c>
      <c r="H1622" s="99">
        <v>32.672356995288297</v>
      </c>
      <c r="I1622" s="99">
        <v>0</v>
      </c>
      <c r="J1622" s="99">
        <v>484.05537623166998</v>
      </c>
      <c r="K1622" s="99">
        <v>0</v>
      </c>
      <c r="L1622" s="99">
        <v>637.94308202713705</v>
      </c>
      <c r="M1622" s="99">
        <v>828.50271836668298</v>
      </c>
      <c r="N1622" s="99">
        <v>1726.10084289312</v>
      </c>
      <c r="O1622" s="99">
        <v>636.98714303970303</v>
      </c>
      <c r="P1622" s="99">
        <v>0</v>
      </c>
      <c r="Q1622" s="99">
        <v>191.25157364644099</v>
      </c>
      <c r="R1622" s="99">
        <v>32.589056822937003</v>
      </c>
      <c r="S1622" s="99">
        <v>0</v>
      </c>
      <c r="T1622" s="99">
        <v>24.5561676966026</v>
      </c>
      <c r="U1622" s="99">
        <v>762.80294729024195</v>
      </c>
      <c r="V1622" s="99">
        <v>387602.80342102097</v>
      </c>
      <c r="W1622" s="99">
        <v>215.90429091267299</v>
      </c>
      <c r="X1622" s="99">
        <v>77188.677001953096</v>
      </c>
      <c r="Y1622" s="99">
        <v>13927.487501740499</v>
      </c>
      <c r="Z1622" s="99">
        <v>0</v>
      </c>
      <c r="AA1622" s="99">
        <v>6822.6248103380203</v>
      </c>
      <c r="AB1622" s="99">
        <v>0</v>
      </c>
      <c r="AC1622" s="99">
        <v>163575.025192261</v>
      </c>
      <c r="AD1622" s="99">
        <v>0</v>
      </c>
      <c r="AE1622" s="99">
        <v>43992.341969490102</v>
      </c>
      <c r="AF1622" s="99">
        <v>77920.228882789597</v>
      </c>
      <c r="AG1622" s="99">
        <v>256539.14771461501</v>
      </c>
      <c r="AH1622" s="99">
        <v>50558.536904811903</v>
      </c>
      <c r="AI1622" s="99">
        <v>0</v>
      </c>
      <c r="AJ1622" s="99">
        <v>37506.929072856903</v>
      </c>
      <c r="AK1622" s="99">
        <v>7668.3609468936902</v>
      </c>
      <c r="AL1622" s="99">
        <v>0</v>
      </c>
      <c r="AM1622" s="99">
        <v>4683.2620989680299</v>
      </c>
      <c r="AN1622" s="99">
        <v>256447.97728538499</v>
      </c>
      <c r="AO1622" s="99">
        <v>3000421.1191711398</v>
      </c>
      <c r="AP1622" s="99">
        <v>1671.9317035228</v>
      </c>
      <c r="AQ1622" s="99">
        <v>544377.66501617397</v>
      </c>
      <c r="AR1622" s="99">
        <v>104191.676603317</v>
      </c>
      <c r="AS1622" s="99">
        <v>0</v>
      </c>
      <c r="AT1622" s="99">
        <v>46120.992221832297</v>
      </c>
      <c r="AU1622" s="99">
        <v>0</v>
      </c>
      <c r="AV1622" s="99">
        <v>487346.12661743199</v>
      </c>
      <c r="AW1622" s="99">
        <v>0</v>
      </c>
      <c r="AX1622" s="99">
        <v>354298.52952575701</v>
      </c>
      <c r="AY1622" s="99">
        <v>622438.881248474</v>
      </c>
      <c r="AZ1622" s="99">
        <v>1921535.0614929199</v>
      </c>
      <c r="BA1622" s="99">
        <v>386832.35918808001</v>
      </c>
      <c r="BB1622" s="99">
        <v>0</v>
      </c>
      <c r="BC1622" s="99">
        <v>274435.740882874</v>
      </c>
      <c r="BD1622" s="99">
        <v>50463.427457332597</v>
      </c>
      <c r="BE1622" s="99">
        <v>0</v>
      </c>
      <c r="BF1622" s="99">
        <v>32243.847397089001</v>
      </c>
      <c r="BG1622" s="99">
        <v>721178.78131103504</v>
      </c>
      <c r="BH1622" s="99">
        <v>964019.21965026902</v>
      </c>
      <c r="BI1622" s="99">
        <v>116.817251182161</v>
      </c>
      <c r="BJ1622" s="99">
        <v>169437.69793319699</v>
      </c>
      <c r="BK1622" s="99">
        <v>45332.911650180802</v>
      </c>
      <c r="BL1622" s="99">
        <v>0</v>
      </c>
      <c r="BM1622" s="99">
        <v>3639.6272279918198</v>
      </c>
      <c r="BN1622" s="99">
        <v>0</v>
      </c>
      <c r="BO1622" s="99">
        <v>0</v>
      </c>
      <c r="BP1622" s="99">
        <v>0</v>
      </c>
      <c r="BQ1622" s="99">
        <v>0</v>
      </c>
      <c r="BR1622" s="99">
        <v>169716.15226173401</v>
      </c>
      <c r="BS1622" s="99">
        <v>781510.581558228</v>
      </c>
      <c r="BT1622" s="99">
        <v>75375.948143959002</v>
      </c>
      <c r="BU1622" s="99">
        <v>0</v>
      </c>
      <c r="BV1622" s="99">
        <v>107858.831202507</v>
      </c>
      <c r="BW1622" s="99">
        <v>6607.15222263336</v>
      </c>
      <c r="BX1622" s="99">
        <v>0</v>
      </c>
      <c r="BY1622" s="99">
        <v>0</v>
      </c>
      <c r="BZ1622" s="99">
        <v>0</v>
      </c>
      <c r="CA1622" s="99">
        <v>3834.8611828088801</v>
      </c>
      <c r="CB1622" s="99">
        <v>464792.589298248</v>
      </c>
      <c r="CC1622" s="99">
        <v>3552375.0087280301</v>
      </c>
      <c r="CD1622" s="99">
        <v>1136951.30256653</v>
      </c>
      <c r="CE1622" s="99">
        <v>58.665732453577199</v>
      </c>
      <c r="CF1622" s="99">
        <v>13069.056158900299</v>
      </c>
      <c r="CG1622" s="99">
        <v>87052.672227859497</v>
      </c>
      <c r="CH1622" s="99">
        <v>0</v>
      </c>
      <c r="CI1622" s="99">
        <v>3893.8529744744301</v>
      </c>
      <c r="CJ1622" s="99">
        <v>478114.44115447998</v>
      </c>
      <c r="CK1622" s="99">
        <v>3640803.70983887</v>
      </c>
      <c r="CL1622" s="99">
        <v>1143534.50692749</v>
      </c>
      <c r="CM1622" s="166">
        <v>4658.2844794988596</v>
      </c>
      <c r="CN1622" s="166">
        <v>734569.81659698498</v>
      </c>
      <c r="CO1622" s="166">
        <v>4363621.7108764602</v>
      </c>
      <c r="CP1622" s="99">
        <v>1143534.50692749</v>
      </c>
      <c r="CQ1622" s="99">
        <v>0</v>
      </c>
      <c r="CR1622" s="99">
        <v>0</v>
      </c>
      <c r="CS1622" s="99">
        <v>0</v>
      </c>
      <c r="CT1622" s="99">
        <v>0</v>
      </c>
      <c r="CU1622" s="98">
        <v>808.04239235</v>
      </c>
      <c r="CV1622" s="98">
        <v>510.90813771400002</v>
      </c>
      <c r="CW1622" s="98">
        <v>477861.64545714832</v>
      </c>
      <c r="CX1622" s="98">
        <v>3639427.6809558896</v>
      </c>
    </row>
    <row r="1623" spans="1:102" x14ac:dyDescent="0.2">
      <c r="A1623" s="98" t="s">
        <v>77</v>
      </c>
      <c r="B1623" s="100">
        <v>38869</v>
      </c>
      <c r="C1623" s="99">
        <v>3443.2209710776801</v>
      </c>
      <c r="D1623" s="99">
        <v>3.1688108419766698</v>
      </c>
      <c r="E1623" s="99">
        <v>500.19198913499702</v>
      </c>
      <c r="F1623" s="99">
        <v>175.597428532317</v>
      </c>
      <c r="G1623" s="99">
        <v>0</v>
      </c>
      <c r="H1623" s="99">
        <v>26.710814012447401</v>
      </c>
      <c r="I1623" s="99">
        <v>0</v>
      </c>
      <c r="J1623" s="99">
        <v>563.77156376838695</v>
      </c>
      <c r="K1623" s="99">
        <v>0</v>
      </c>
      <c r="L1623" s="99">
        <v>618.71192292869102</v>
      </c>
      <c r="M1623" s="99">
        <v>867.88730702549196</v>
      </c>
      <c r="N1623" s="99">
        <v>1746.63180431724</v>
      </c>
      <c r="O1623" s="99">
        <v>689.83588243275904</v>
      </c>
      <c r="P1623" s="99">
        <v>0</v>
      </c>
      <c r="Q1623" s="99">
        <v>190.78372102603299</v>
      </c>
      <c r="R1623" s="99">
        <v>37.080202673561899</v>
      </c>
      <c r="S1623" s="99">
        <v>0</v>
      </c>
      <c r="T1623" s="99">
        <v>20.3181278572883</v>
      </c>
      <c r="U1623" s="99">
        <v>797.82853204756998</v>
      </c>
      <c r="V1623" s="99">
        <v>397303.62306594802</v>
      </c>
      <c r="W1623" s="99">
        <v>145.75785617344101</v>
      </c>
      <c r="X1623" s="99">
        <v>74445.259748458906</v>
      </c>
      <c r="Y1623" s="99">
        <v>15282.4668830633</v>
      </c>
      <c r="Z1623" s="99">
        <v>0</v>
      </c>
      <c r="AA1623" s="99">
        <v>5340.6365727186203</v>
      </c>
      <c r="AB1623" s="99">
        <v>0</v>
      </c>
      <c r="AC1623" s="99">
        <v>184860.68603897101</v>
      </c>
      <c r="AD1623" s="99">
        <v>0</v>
      </c>
      <c r="AE1623" s="99">
        <v>39975.329979896502</v>
      </c>
      <c r="AF1623" s="99">
        <v>81190.886034011797</v>
      </c>
      <c r="AG1623" s="99">
        <v>259217.64493942299</v>
      </c>
      <c r="AH1623" s="99">
        <v>54974.332616806001</v>
      </c>
      <c r="AI1623" s="99">
        <v>0</v>
      </c>
      <c r="AJ1623" s="99">
        <v>36380.0996379852</v>
      </c>
      <c r="AK1623" s="99">
        <v>7184.3579704165504</v>
      </c>
      <c r="AL1623" s="99">
        <v>0</v>
      </c>
      <c r="AM1623" s="99">
        <v>3714.1511171758202</v>
      </c>
      <c r="AN1623" s="99">
        <v>261581.936002731</v>
      </c>
      <c r="AO1623" s="99">
        <v>3092946.71661377</v>
      </c>
      <c r="AP1623" s="99">
        <v>1137.45274475217</v>
      </c>
      <c r="AQ1623" s="99">
        <v>555820.21637725795</v>
      </c>
      <c r="AR1623" s="99">
        <v>110102.995554924</v>
      </c>
      <c r="AS1623" s="99">
        <v>0</v>
      </c>
      <c r="AT1623" s="99">
        <v>37984.9186673164</v>
      </c>
      <c r="AU1623" s="99">
        <v>0</v>
      </c>
      <c r="AV1623" s="99">
        <v>562488.07959747303</v>
      </c>
      <c r="AW1623" s="99">
        <v>0</v>
      </c>
      <c r="AX1623" s="99">
        <v>335860.78766250599</v>
      </c>
      <c r="AY1623" s="99">
        <v>649791.15707397496</v>
      </c>
      <c r="AZ1623" s="99">
        <v>1952038.61024475</v>
      </c>
      <c r="BA1623" s="99">
        <v>422713.79370117199</v>
      </c>
      <c r="BB1623" s="99">
        <v>0</v>
      </c>
      <c r="BC1623" s="99">
        <v>275460.26154708897</v>
      </c>
      <c r="BD1623" s="99">
        <v>49741.259143829302</v>
      </c>
      <c r="BE1623" s="99">
        <v>0</v>
      </c>
      <c r="BF1623" s="99">
        <v>26771.8426601887</v>
      </c>
      <c r="BG1623" s="99">
        <v>750194.59455871605</v>
      </c>
      <c r="BH1623" s="99">
        <v>993829.084373474</v>
      </c>
      <c r="BI1623" s="99">
        <v>139.92675314657399</v>
      </c>
      <c r="BJ1623" s="99">
        <v>178288.24682807899</v>
      </c>
      <c r="BK1623" s="99">
        <v>45077.495811939203</v>
      </c>
      <c r="BL1623" s="99">
        <v>0</v>
      </c>
      <c r="BM1623" s="99">
        <v>3466.6459372043601</v>
      </c>
      <c r="BN1623" s="99">
        <v>0</v>
      </c>
      <c r="BO1623" s="99">
        <v>0</v>
      </c>
      <c r="BP1623" s="99">
        <v>0</v>
      </c>
      <c r="BQ1623" s="99">
        <v>0</v>
      </c>
      <c r="BR1623" s="99">
        <v>179995.17866706799</v>
      </c>
      <c r="BS1623" s="99">
        <v>806683.28668212902</v>
      </c>
      <c r="BT1623" s="99">
        <v>82252.767538070693</v>
      </c>
      <c r="BU1623" s="99">
        <v>0</v>
      </c>
      <c r="BV1623" s="99">
        <v>105787.352787971</v>
      </c>
      <c r="BW1623" s="99">
        <v>6566.3621293902397</v>
      </c>
      <c r="BX1623" s="99">
        <v>0</v>
      </c>
      <c r="BY1623" s="99">
        <v>0</v>
      </c>
      <c r="BZ1623" s="99">
        <v>0</v>
      </c>
      <c r="CA1623" s="99">
        <v>3951.6693181395499</v>
      </c>
      <c r="CB1623" s="99">
        <v>473464.18611526501</v>
      </c>
      <c r="CC1623" s="99">
        <v>3624248.6975097698</v>
      </c>
      <c r="CD1623" s="99">
        <v>1175046.9346008301</v>
      </c>
      <c r="CE1623" s="99">
        <v>56.766543534584301</v>
      </c>
      <c r="CF1623" s="99">
        <v>11542.1161247492</v>
      </c>
      <c r="CG1623" s="99">
        <v>80592.077441215501</v>
      </c>
      <c r="CH1623" s="99">
        <v>0</v>
      </c>
      <c r="CI1623" s="99">
        <v>4007.9172144532199</v>
      </c>
      <c r="CJ1623" s="99">
        <v>484803.91219329799</v>
      </c>
      <c r="CK1623" s="99">
        <v>3702499.6428222698</v>
      </c>
      <c r="CL1623" s="99">
        <v>1182565.7806396501</v>
      </c>
      <c r="CM1623" s="166">
        <v>4805.0824977755501</v>
      </c>
      <c r="CN1623" s="166">
        <v>743488.48424529994</v>
      </c>
      <c r="CO1623" s="166">
        <v>4450469.3561401404</v>
      </c>
      <c r="CP1623" s="99">
        <v>1182565.7806396501</v>
      </c>
      <c r="CQ1623" s="99">
        <v>0</v>
      </c>
      <c r="CR1623" s="99">
        <v>0</v>
      </c>
      <c r="CS1623" s="99">
        <v>0</v>
      </c>
      <c r="CT1623" s="99">
        <v>0</v>
      </c>
      <c r="CU1623" s="98">
        <v>767.11268832899998</v>
      </c>
      <c r="CV1623" s="98">
        <v>590.64637857299999</v>
      </c>
      <c r="CW1623" s="98">
        <v>485006.30224001419</v>
      </c>
      <c r="CX1623" s="98">
        <v>3704840.7749509853</v>
      </c>
    </row>
    <row r="1624" spans="1:102" x14ac:dyDescent="0.2">
      <c r="A1624" s="98" t="s">
        <v>77</v>
      </c>
      <c r="B1624" s="100">
        <v>38961</v>
      </c>
      <c r="C1624" s="99">
        <v>3558.32915586233</v>
      </c>
      <c r="D1624" s="99">
        <v>2.9924557019839999</v>
      </c>
      <c r="E1624" s="99">
        <v>498.30518906191003</v>
      </c>
      <c r="F1624" s="99">
        <v>172.383191665635</v>
      </c>
      <c r="G1624" s="99">
        <v>0</v>
      </c>
      <c r="H1624" s="99">
        <v>25.013591419672601</v>
      </c>
      <c r="I1624" s="99">
        <v>0</v>
      </c>
      <c r="J1624" s="99">
        <v>628.17233344167505</v>
      </c>
      <c r="K1624" s="99">
        <v>0</v>
      </c>
      <c r="L1624" s="99">
        <v>603.83632916957094</v>
      </c>
      <c r="M1624" s="99">
        <v>895.33068178594101</v>
      </c>
      <c r="N1624" s="99">
        <v>1778.19196763635</v>
      </c>
      <c r="O1624" s="99">
        <v>705.18955822289001</v>
      </c>
      <c r="P1624" s="99">
        <v>0</v>
      </c>
      <c r="Q1624" s="99">
        <v>196.11056280322401</v>
      </c>
      <c r="R1624" s="99">
        <v>39.636721835006</v>
      </c>
      <c r="S1624" s="99">
        <v>0</v>
      </c>
      <c r="T1624" s="99">
        <v>19.665907890303099</v>
      </c>
      <c r="U1624" s="99">
        <v>829.53745616972401</v>
      </c>
      <c r="V1624" s="99">
        <v>406015.15935897798</v>
      </c>
      <c r="W1624" s="99">
        <v>153.598998213187</v>
      </c>
      <c r="X1624" s="99">
        <v>72908.767745971694</v>
      </c>
      <c r="Y1624" s="99">
        <v>13661.313490271599</v>
      </c>
      <c r="Z1624" s="99">
        <v>0</v>
      </c>
      <c r="AA1624" s="99">
        <v>5269.3180485963803</v>
      </c>
      <c r="AB1624" s="99">
        <v>0</v>
      </c>
      <c r="AC1624" s="99">
        <v>205645.336626053</v>
      </c>
      <c r="AD1624" s="99">
        <v>0</v>
      </c>
      <c r="AE1624" s="99">
        <v>38946.319159507802</v>
      </c>
      <c r="AF1624" s="99">
        <v>84997.583127975493</v>
      </c>
      <c r="AG1624" s="99">
        <v>258640.84401512099</v>
      </c>
      <c r="AH1624" s="99">
        <v>57044.919655322999</v>
      </c>
      <c r="AI1624" s="99">
        <v>0</v>
      </c>
      <c r="AJ1624" s="99">
        <v>36870.555513382002</v>
      </c>
      <c r="AK1624" s="99">
        <v>7225.1089906692496</v>
      </c>
      <c r="AL1624" s="99">
        <v>0</v>
      </c>
      <c r="AM1624" s="99">
        <v>3714.76264157891</v>
      </c>
      <c r="AN1624" s="99">
        <v>265849.30730438197</v>
      </c>
      <c r="AO1624" s="99">
        <v>3190784.9320373498</v>
      </c>
      <c r="AP1624" s="99">
        <v>1238.36715954542</v>
      </c>
      <c r="AQ1624" s="99">
        <v>523749.37057113601</v>
      </c>
      <c r="AR1624" s="99">
        <v>99051.767617225603</v>
      </c>
      <c r="AS1624" s="99">
        <v>0</v>
      </c>
      <c r="AT1624" s="99">
        <v>35824.270266056097</v>
      </c>
      <c r="AU1624" s="99">
        <v>0</v>
      </c>
      <c r="AV1624" s="99">
        <v>632638.21530914295</v>
      </c>
      <c r="AW1624" s="99">
        <v>0</v>
      </c>
      <c r="AX1624" s="99">
        <v>315989.31854248</v>
      </c>
      <c r="AY1624" s="99">
        <v>687806.26111602795</v>
      </c>
      <c r="AZ1624" s="99">
        <v>1960469.38739014</v>
      </c>
      <c r="BA1624" s="99">
        <v>449167.35428619402</v>
      </c>
      <c r="BB1624" s="99">
        <v>0</v>
      </c>
      <c r="BC1624" s="99">
        <v>278748.16805648798</v>
      </c>
      <c r="BD1624" s="99">
        <v>49293.240008831002</v>
      </c>
      <c r="BE1624" s="99">
        <v>0</v>
      </c>
      <c r="BF1624" s="99">
        <v>26370.873211145401</v>
      </c>
      <c r="BG1624" s="99">
        <v>782579.29958343494</v>
      </c>
      <c r="BH1624" s="99">
        <v>1028251.63925171</v>
      </c>
      <c r="BI1624" s="99">
        <v>119.356843158603</v>
      </c>
      <c r="BJ1624" s="99">
        <v>176502.437812805</v>
      </c>
      <c r="BK1624" s="99">
        <v>42588.362654686003</v>
      </c>
      <c r="BL1624" s="99">
        <v>0</v>
      </c>
      <c r="BM1624" s="99">
        <v>3610.4457806646801</v>
      </c>
      <c r="BN1624" s="99">
        <v>0</v>
      </c>
      <c r="BO1624" s="99">
        <v>0</v>
      </c>
      <c r="BP1624" s="99">
        <v>0</v>
      </c>
      <c r="BQ1624" s="99">
        <v>0</v>
      </c>
      <c r="BR1624" s="99">
        <v>190630.05736541699</v>
      </c>
      <c r="BS1624" s="99">
        <v>817526.61594390904</v>
      </c>
      <c r="BT1624" s="99">
        <v>87877.086662292495</v>
      </c>
      <c r="BU1624" s="99">
        <v>0</v>
      </c>
      <c r="BV1624" s="99">
        <v>106772.84987926501</v>
      </c>
      <c r="BW1624" s="99">
        <v>6438.13079828024</v>
      </c>
      <c r="BX1624" s="99">
        <v>0</v>
      </c>
      <c r="BY1624" s="99">
        <v>0</v>
      </c>
      <c r="BZ1624" s="99">
        <v>0</v>
      </c>
      <c r="CA1624" s="99">
        <v>4055.9908269047701</v>
      </c>
      <c r="CB1624" s="99">
        <v>478208.022861481</v>
      </c>
      <c r="CC1624" s="99">
        <v>3714114.9291381799</v>
      </c>
      <c r="CD1624" s="99">
        <v>1201108.25993347</v>
      </c>
      <c r="CE1624" s="99">
        <v>58.560376867651897</v>
      </c>
      <c r="CF1624" s="99">
        <v>11704.429825902</v>
      </c>
      <c r="CG1624" s="99">
        <v>80375.307405471802</v>
      </c>
      <c r="CH1624" s="99">
        <v>0</v>
      </c>
      <c r="CI1624" s="99">
        <v>4113.7874027490598</v>
      </c>
      <c r="CJ1624" s="99">
        <v>490470.34198379499</v>
      </c>
      <c r="CK1624" s="99">
        <v>3793054.77807617</v>
      </c>
      <c r="CL1624" s="99">
        <v>1209198.69377136</v>
      </c>
      <c r="CM1624" s="166">
        <v>4938.3069410920098</v>
      </c>
      <c r="CN1624" s="166">
        <v>755667.70598602295</v>
      </c>
      <c r="CO1624" s="166">
        <v>4576690.9429321298</v>
      </c>
      <c r="CP1624" s="99">
        <v>1209198.69377136</v>
      </c>
      <c r="CQ1624" s="99">
        <v>0</v>
      </c>
      <c r="CR1624" s="99">
        <v>0</v>
      </c>
      <c r="CS1624" s="99">
        <v>0</v>
      </c>
      <c r="CT1624" s="99">
        <v>0</v>
      </c>
      <c r="CU1624" s="98">
        <v>728.66319006000003</v>
      </c>
      <c r="CV1624" s="98">
        <v>658.91450874199995</v>
      </c>
      <c r="CW1624" s="98">
        <v>489912.45268738299</v>
      </c>
      <c r="CX1624" s="98">
        <v>3794490.2365436517</v>
      </c>
    </row>
    <row r="1625" spans="1:102" x14ac:dyDescent="0.2">
      <c r="A1625" s="98" t="s">
        <v>77</v>
      </c>
      <c r="B1625" s="100">
        <v>39052</v>
      </c>
      <c r="C1625" s="99">
        <v>3663.8001026213201</v>
      </c>
      <c r="D1625" s="99">
        <v>4.0164948829915401</v>
      </c>
      <c r="E1625" s="99">
        <v>496.47302521392697</v>
      </c>
      <c r="F1625" s="99">
        <v>167.738027555868</v>
      </c>
      <c r="G1625" s="99">
        <v>0</v>
      </c>
      <c r="H1625" s="99">
        <v>23.533635027008099</v>
      </c>
      <c r="I1625" s="99">
        <v>0</v>
      </c>
      <c r="J1625" s="99">
        <v>712.24148363619997</v>
      </c>
      <c r="K1625" s="99">
        <v>0</v>
      </c>
      <c r="L1625" s="99">
        <v>618.67531827837195</v>
      </c>
      <c r="M1625" s="99">
        <v>931.53684081137203</v>
      </c>
      <c r="N1625" s="99">
        <v>1800.3822321146699</v>
      </c>
      <c r="O1625" s="99">
        <v>770.23806002736103</v>
      </c>
      <c r="P1625" s="99">
        <v>0</v>
      </c>
      <c r="Q1625" s="99">
        <v>198.13098330050701</v>
      </c>
      <c r="R1625" s="99">
        <v>45.709413105621898</v>
      </c>
      <c r="S1625" s="99">
        <v>0</v>
      </c>
      <c r="T1625" s="99">
        <v>17.610659005353199</v>
      </c>
      <c r="U1625" s="99">
        <v>868.31346298754204</v>
      </c>
      <c r="V1625" s="99">
        <v>417379.22698593099</v>
      </c>
      <c r="W1625" s="99">
        <v>165.69904572144199</v>
      </c>
      <c r="X1625" s="99">
        <v>74057.288166046099</v>
      </c>
      <c r="Y1625" s="99">
        <v>11353.6005791426</v>
      </c>
      <c r="Z1625" s="99">
        <v>0</v>
      </c>
      <c r="AA1625" s="99">
        <v>4937.68926215172</v>
      </c>
      <c r="AB1625" s="99">
        <v>0</v>
      </c>
      <c r="AC1625" s="99">
        <v>233069.79127121001</v>
      </c>
      <c r="AD1625" s="99">
        <v>0</v>
      </c>
      <c r="AE1625" s="99">
        <v>42016.019371986396</v>
      </c>
      <c r="AF1625" s="99">
        <v>91372.522273063703</v>
      </c>
      <c r="AG1625" s="99">
        <v>256980.049722672</v>
      </c>
      <c r="AH1625" s="99">
        <v>63593.4562621117</v>
      </c>
      <c r="AI1625" s="99">
        <v>0</v>
      </c>
      <c r="AJ1625" s="99">
        <v>36901.701653480501</v>
      </c>
      <c r="AK1625" s="99">
        <v>9715.0228539705295</v>
      </c>
      <c r="AL1625" s="99">
        <v>0</v>
      </c>
      <c r="AM1625" s="99">
        <v>3166.16244080663</v>
      </c>
      <c r="AN1625" s="99">
        <v>271655.05689239502</v>
      </c>
      <c r="AO1625" s="99">
        <v>3291308.0433654799</v>
      </c>
      <c r="AP1625" s="99">
        <v>1286.41431388259</v>
      </c>
      <c r="AQ1625" s="99">
        <v>547362.487007141</v>
      </c>
      <c r="AR1625" s="99">
        <v>86707.084409713701</v>
      </c>
      <c r="AS1625" s="99">
        <v>0</v>
      </c>
      <c r="AT1625" s="99">
        <v>33994.246635913798</v>
      </c>
      <c r="AU1625" s="99">
        <v>0</v>
      </c>
      <c r="AV1625" s="99">
        <v>712801.14676666295</v>
      </c>
      <c r="AW1625" s="99">
        <v>0</v>
      </c>
      <c r="AX1625" s="99">
        <v>356680.09548187302</v>
      </c>
      <c r="AY1625" s="99">
        <v>734224.62738037098</v>
      </c>
      <c r="AZ1625" s="99">
        <v>1968937.8744506801</v>
      </c>
      <c r="BA1625" s="99">
        <v>503446.12805557298</v>
      </c>
      <c r="BB1625" s="99">
        <v>0</v>
      </c>
      <c r="BC1625" s="99">
        <v>283707.20763015701</v>
      </c>
      <c r="BD1625" s="99">
        <v>66484.119933128401</v>
      </c>
      <c r="BE1625" s="99">
        <v>0</v>
      </c>
      <c r="BF1625" s="99">
        <v>21209.524326086001</v>
      </c>
      <c r="BG1625" s="99">
        <v>818665.42022705101</v>
      </c>
      <c r="BH1625" s="99">
        <v>1054779.71478271</v>
      </c>
      <c r="BI1625" s="99">
        <v>167.397024363279</v>
      </c>
      <c r="BJ1625" s="99">
        <v>172380.505455017</v>
      </c>
      <c r="BK1625" s="99">
        <v>38287.445843696602</v>
      </c>
      <c r="BL1625" s="99">
        <v>0</v>
      </c>
      <c r="BM1625" s="99">
        <v>4111.8257669806499</v>
      </c>
      <c r="BN1625" s="99">
        <v>0</v>
      </c>
      <c r="BO1625" s="99">
        <v>0</v>
      </c>
      <c r="BP1625" s="99">
        <v>0</v>
      </c>
      <c r="BQ1625" s="99">
        <v>0</v>
      </c>
      <c r="BR1625" s="99">
        <v>201540.291912079</v>
      </c>
      <c r="BS1625" s="99">
        <v>821908.78768920898</v>
      </c>
      <c r="BT1625" s="99">
        <v>98056.867678642302</v>
      </c>
      <c r="BU1625" s="99">
        <v>0</v>
      </c>
      <c r="BV1625" s="99">
        <v>107524.459515572</v>
      </c>
      <c r="BW1625" s="99">
        <v>8608.0170483589209</v>
      </c>
      <c r="BX1625" s="99">
        <v>0</v>
      </c>
      <c r="BY1625" s="99">
        <v>0</v>
      </c>
      <c r="BZ1625" s="99">
        <v>0</v>
      </c>
      <c r="CA1625" s="99">
        <v>4165.7860298752803</v>
      </c>
      <c r="CB1625" s="99">
        <v>492009.19114685099</v>
      </c>
      <c r="CC1625" s="99">
        <v>3843034.45239258</v>
      </c>
      <c r="CD1625" s="99">
        <v>1227697.1134643599</v>
      </c>
      <c r="CE1625" s="99">
        <v>61.831677551847001</v>
      </c>
      <c r="CF1625" s="99">
        <v>12706.1481688023</v>
      </c>
      <c r="CG1625" s="99">
        <v>86957.355231285095</v>
      </c>
      <c r="CH1625" s="99">
        <v>0</v>
      </c>
      <c r="CI1625" s="99">
        <v>4228.7683567404702</v>
      </c>
      <c r="CJ1625" s="99">
        <v>504370.51848602301</v>
      </c>
      <c r="CK1625" s="99">
        <v>3932099.4497375502</v>
      </c>
      <c r="CL1625" s="99">
        <v>1236090.31671143</v>
      </c>
      <c r="CM1625" s="166">
        <v>5094.4635448455801</v>
      </c>
      <c r="CN1625" s="166">
        <v>775671.35240173305</v>
      </c>
      <c r="CO1625" s="166">
        <v>4749608.55615234</v>
      </c>
      <c r="CP1625" s="99">
        <v>1236090.31671143</v>
      </c>
      <c r="CQ1625" s="99">
        <v>0</v>
      </c>
      <c r="CR1625" s="99">
        <v>0</v>
      </c>
      <c r="CS1625" s="99">
        <v>0</v>
      </c>
      <c r="CT1625" s="99">
        <v>0</v>
      </c>
      <c r="CU1625" s="98">
        <v>671.49849096699995</v>
      </c>
      <c r="CV1625" s="98">
        <v>748.79092534400002</v>
      </c>
      <c r="CW1625" s="98">
        <v>504715.33931565331</v>
      </c>
      <c r="CX1625" s="98">
        <v>3929991.8076238651</v>
      </c>
    </row>
    <row r="1626" spans="1:102" x14ac:dyDescent="0.2">
      <c r="A1626" s="98" t="s">
        <v>77</v>
      </c>
      <c r="B1626" s="100">
        <v>39142</v>
      </c>
      <c r="C1626" s="99">
        <v>3775.8616654872899</v>
      </c>
      <c r="D1626" s="99">
        <v>3.7774230369832398</v>
      </c>
      <c r="E1626" s="99">
        <v>480.59870411083102</v>
      </c>
      <c r="F1626" s="99">
        <v>162.85935284756101</v>
      </c>
      <c r="G1626" s="99">
        <v>0</v>
      </c>
      <c r="H1626" s="99">
        <v>24.0956674758345</v>
      </c>
      <c r="I1626" s="99">
        <v>0</v>
      </c>
      <c r="J1626" s="99">
        <v>767.12253975123201</v>
      </c>
      <c r="K1626" s="99">
        <v>0</v>
      </c>
      <c r="L1626" s="99">
        <v>615.82266235351597</v>
      </c>
      <c r="M1626" s="99">
        <v>974.47811497002795</v>
      </c>
      <c r="N1626" s="99">
        <v>1791.41297069192</v>
      </c>
      <c r="O1626" s="99">
        <v>787.41594523936499</v>
      </c>
      <c r="P1626" s="99">
        <v>0</v>
      </c>
      <c r="Q1626" s="99">
        <v>206.07624641060801</v>
      </c>
      <c r="R1626" s="99">
        <v>54.2010265635327</v>
      </c>
      <c r="S1626" s="99">
        <v>0</v>
      </c>
      <c r="T1626" s="99">
        <v>14.3654921884881</v>
      </c>
      <c r="U1626" s="99">
        <v>893.04410582780804</v>
      </c>
      <c r="V1626" s="99">
        <v>429006.19517135603</v>
      </c>
      <c r="W1626" s="99">
        <v>297.92960517480998</v>
      </c>
      <c r="X1626" s="99">
        <v>70614.109652519197</v>
      </c>
      <c r="Y1626" s="99">
        <v>11538.3430823088</v>
      </c>
      <c r="Z1626" s="99">
        <v>0</v>
      </c>
      <c r="AA1626" s="99">
        <v>4520.7785437703096</v>
      </c>
      <c r="AB1626" s="99">
        <v>0</v>
      </c>
      <c r="AC1626" s="99">
        <v>248360.40130043001</v>
      </c>
      <c r="AD1626" s="99">
        <v>0</v>
      </c>
      <c r="AE1626" s="99">
        <v>41029.265702247598</v>
      </c>
      <c r="AF1626" s="99">
        <v>94018.636333465605</v>
      </c>
      <c r="AG1626" s="99">
        <v>257545.11158752401</v>
      </c>
      <c r="AH1626" s="99">
        <v>67159.761836051897</v>
      </c>
      <c r="AI1626" s="99">
        <v>0</v>
      </c>
      <c r="AJ1626" s="99">
        <v>40289.056358337402</v>
      </c>
      <c r="AK1626" s="99">
        <v>10041.0265669823</v>
      </c>
      <c r="AL1626" s="99">
        <v>0</v>
      </c>
      <c r="AM1626" s="99">
        <v>2967.4797098040599</v>
      </c>
      <c r="AN1626" s="99">
        <v>275291.09008407599</v>
      </c>
      <c r="AO1626" s="99">
        <v>3398938.69500732</v>
      </c>
      <c r="AP1626" s="99">
        <v>2477.4129955768599</v>
      </c>
      <c r="AQ1626" s="99">
        <v>519527.50100708002</v>
      </c>
      <c r="AR1626" s="99">
        <v>89146.621989250198</v>
      </c>
      <c r="AS1626" s="99">
        <v>0</v>
      </c>
      <c r="AT1626" s="99">
        <v>32526.235441923101</v>
      </c>
      <c r="AU1626" s="99">
        <v>0</v>
      </c>
      <c r="AV1626" s="99">
        <v>776380.36286926304</v>
      </c>
      <c r="AW1626" s="99">
        <v>0</v>
      </c>
      <c r="AX1626" s="99">
        <v>347700.887737274</v>
      </c>
      <c r="AY1626" s="99">
        <v>754523.35906219506</v>
      </c>
      <c r="AZ1626" s="99">
        <v>1979248.5060729999</v>
      </c>
      <c r="BA1626" s="99">
        <v>531476.65734863305</v>
      </c>
      <c r="BB1626" s="99">
        <v>0</v>
      </c>
      <c r="BC1626" s="99">
        <v>307624.04056930501</v>
      </c>
      <c r="BD1626" s="99">
        <v>70975.459282875105</v>
      </c>
      <c r="BE1626" s="99">
        <v>0</v>
      </c>
      <c r="BF1626" s="99">
        <v>21141.667780399301</v>
      </c>
      <c r="BG1626" s="99">
        <v>848281.50280761695</v>
      </c>
      <c r="BH1626" s="99">
        <v>1087762.67984009</v>
      </c>
      <c r="BI1626" s="99">
        <v>311.92913873121103</v>
      </c>
      <c r="BJ1626" s="99">
        <v>171639.750133514</v>
      </c>
      <c r="BK1626" s="99">
        <v>42912.807500362404</v>
      </c>
      <c r="BL1626" s="99">
        <v>0</v>
      </c>
      <c r="BM1626" s="99">
        <v>3778.4155746400402</v>
      </c>
      <c r="BN1626" s="99">
        <v>0</v>
      </c>
      <c r="BO1626" s="99">
        <v>0</v>
      </c>
      <c r="BP1626" s="99">
        <v>0</v>
      </c>
      <c r="BQ1626" s="99">
        <v>0</v>
      </c>
      <c r="BR1626" s="99">
        <v>210328.577548981</v>
      </c>
      <c r="BS1626" s="99">
        <v>828612.47032928502</v>
      </c>
      <c r="BT1626" s="99">
        <v>103581.32782936101</v>
      </c>
      <c r="BU1626" s="99">
        <v>0</v>
      </c>
      <c r="BV1626" s="99">
        <v>121088.33889579801</v>
      </c>
      <c r="BW1626" s="99">
        <v>8913.3644131422006</v>
      </c>
      <c r="BX1626" s="99">
        <v>0</v>
      </c>
      <c r="BY1626" s="99">
        <v>0</v>
      </c>
      <c r="BZ1626" s="99">
        <v>0</v>
      </c>
      <c r="CA1626" s="99">
        <v>4257.8982723355302</v>
      </c>
      <c r="CB1626" s="99">
        <v>500335.085651398</v>
      </c>
      <c r="CC1626" s="99">
        <v>3910963.3393554701</v>
      </c>
      <c r="CD1626" s="99">
        <v>1265602.29060364</v>
      </c>
      <c r="CE1626" s="99">
        <v>70.163634694181397</v>
      </c>
      <c r="CF1626" s="99">
        <v>13610.8568862677</v>
      </c>
      <c r="CG1626" s="99">
        <v>95940.991161346406</v>
      </c>
      <c r="CH1626" s="99">
        <v>0</v>
      </c>
      <c r="CI1626" s="99">
        <v>4328.1481622457504</v>
      </c>
      <c r="CJ1626" s="99">
        <v>514225.99435806298</v>
      </c>
      <c r="CK1626" s="99">
        <v>4008032.23364258</v>
      </c>
      <c r="CL1626" s="99">
        <v>1274932.65837097</v>
      </c>
      <c r="CM1626" s="166">
        <v>5219.0249335169801</v>
      </c>
      <c r="CN1626" s="166">
        <v>787395.43891906703</v>
      </c>
      <c r="CO1626" s="166">
        <v>4861587.0309448196</v>
      </c>
      <c r="CP1626" s="99">
        <v>1274932.65837097</v>
      </c>
      <c r="CQ1626" s="99">
        <v>0</v>
      </c>
      <c r="CR1626" s="99">
        <v>0</v>
      </c>
      <c r="CS1626" s="99">
        <v>0</v>
      </c>
      <c r="CT1626" s="99">
        <v>0</v>
      </c>
      <c r="CU1626" s="98">
        <v>624.78033631699998</v>
      </c>
      <c r="CV1626" s="98">
        <v>810.69585867000001</v>
      </c>
      <c r="CW1626" s="98">
        <v>513945.94253766572</v>
      </c>
      <c r="CX1626" s="98">
        <v>4006904.3305168166</v>
      </c>
    </row>
    <row r="1627" spans="1:102" x14ac:dyDescent="0.2">
      <c r="A1627" s="98" t="s">
        <v>77</v>
      </c>
      <c r="B1627" s="100">
        <v>39234</v>
      </c>
      <c r="C1627" s="99">
        <v>3892.8945482075201</v>
      </c>
      <c r="D1627" s="99">
        <v>4.2655130729544899</v>
      </c>
      <c r="E1627" s="99">
        <v>466.33107452839602</v>
      </c>
      <c r="F1627" s="99">
        <v>160.32326781004701</v>
      </c>
      <c r="G1627" s="99">
        <v>0</v>
      </c>
      <c r="H1627" s="99">
        <v>14.9064715421991</v>
      </c>
      <c r="I1627" s="99">
        <v>0</v>
      </c>
      <c r="J1627" s="99">
        <v>818.28907546401001</v>
      </c>
      <c r="K1627" s="99">
        <v>0</v>
      </c>
      <c r="L1627" s="99">
        <v>620.03879702836298</v>
      </c>
      <c r="M1627" s="99">
        <v>981.51005729287897</v>
      </c>
      <c r="N1627" s="99">
        <v>1832.72805161774</v>
      </c>
      <c r="O1627" s="99">
        <v>825.05918090045498</v>
      </c>
      <c r="P1627" s="99">
        <v>0</v>
      </c>
      <c r="Q1627" s="99">
        <v>217.701560221612</v>
      </c>
      <c r="R1627" s="99">
        <v>55.847154594492203</v>
      </c>
      <c r="S1627" s="99">
        <v>0</v>
      </c>
      <c r="T1627" s="99">
        <v>18.270761386258499</v>
      </c>
      <c r="U1627" s="99">
        <v>913.17109689116501</v>
      </c>
      <c r="V1627" s="99">
        <v>438335.930103302</v>
      </c>
      <c r="W1627" s="99">
        <v>316.59336749836802</v>
      </c>
      <c r="X1627" s="99">
        <v>70593.140236854597</v>
      </c>
      <c r="Y1627" s="99">
        <v>13013.5932335854</v>
      </c>
      <c r="Z1627" s="99">
        <v>0</v>
      </c>
      <c r="AA1627" s="99">
        <v>3246.6991605758699</v>
      </c>
      <c r="AB1627" s="99">
        <v>0</v>
      </c>
      <c r="AC1627" s="99">
        <v>263132.942371368</v>
      </c>
      <c r="AD1627" s="99">
        <v>0</v>
      </c>
      <c r="AE1627" s="99">
        <v>40489.476562976801</v>
      </c>
      <c r="AF1627" s="99">
        <v>94079.681365013093</v>
      </c>
      <c r="AG1627" s="99">
        <v>259972.25183296201</v>
      </c>
      <c r="AH1627" s="99">
        <v>68601.027751922593</v>
      </c>
      <c r="AI1627" s="99">
        <v>0</v>
      </c>
      <c r="AJ1627" s="99">
        <v>46554.831544876099</v>
      </c>
      <c r="AK1627" s="99">
        <v>10709.447880387301</v>
      </c>
      <c r="AL1627" s="99">
        <v>0</v>
      </c>
      <c r="AM1627" s="99">
        <v>3690.7859473526501</v>
      </c>
      <c r="AN1627" s="99">
        <v>284999.511955261</v>
      </c>
      <c r="AO1627" s="99">
        <v>3495078.0516357399</v>
      </c>
      <c r="AP1627" s="99">
        <v>2575.2233947813502</v>
      </c>
      <c r="AQ1627" s="99">
        <v>544803.06067657506</v>
      </c>
      <c r="AR1627" s="99">
        <v>95618.384435653701</v>
      </c>
      <c r="AS1627" s="99">
        <v>0</v>
      </c>
      <c r="AT1627" s="99">
        <v>23612.9733402729</v>
      </c>
      <c r="AU1627" s="99">
        <v>0</v>
      </c>
      <c r="AV1627" s="99">
        <v>833027.37796783401</v>
      </c>
      <c r="AW1627" s="99">
        <v>0</v>
      </c>
      <c r="AX1627" s="99">
        <v>333334.08388519299</v>
      </c>
      <c r="AY1627" s="99">
        <v>762132.72001647903</v>
      </c>
      <c r="AZ1627" s="99">
        <v>2008227.1616668699</v>
      </c>
      <c r="BA1627" s="99">
        <v>552910.32544708299</v>
      </c>
      <c r="BB1627" s="99">
        <v>0</v>
      </c>
      <c r="BC1627" s="99">
        <v>377115.36110305798</v>
      </c>
      <c r="BD1627" s="99">
        <v>77818.673404693604</v>
      </c>
      <c r="BE1627" s="99">
        <v>0</v>
      </c>
      <c r="BF1627" s="99">
        <v>24820.9731812477</v>
      </c>
      <c r="BG1627" s="99">
        <v>886182.55756378197</v>
      </c>
      <c r="BH1627" s="99">
        <v>1127213.64370728</v>
      </c>
      <c r="BI1627" s="99">
        <v>386.51222967729001</v>
      </c>
      <c r="BJ1627" s="99">
        <v>183658.04983520499</v>
      </c>
      <c r="BK1627" s="99">
        <v>43742.529669284799</v>
      </c>
      <c r="BL1627" s="99">
        <v>0</v>
      </c>
      <c r="BM1627" s="99">
        <v>2307.2436546683298</v>
      </c>
      <c r="BN1627" s="99">
        <v>0</v>
      </c>
      <c r="BO1627" s="99">
        <v>0</v>
      </c>
      <c r="BP1627" s="99">
        <v>0</v>
      </c>
      <c r="BQ1627" s="99">
        <v>0</v>
      </c>
      <c r="BR1627" s="99">
        <v>212632.77853584301</v>
      </c>
      <c r="BS1627" s="99">
        <v>849076.62708282506</v>
      </c>
      <c r="BT1627" s="99">
        <v>107629.043212891</v>
      </c>
      <c r="BU1627" s="99">
        <v>0</v>
      </c>
      <c r="BV1627" s="99">
        <v>137399.17278862</v>
      </c>
      <c r="BW1627" s="99">
        <v>9068.6781080961191</v>
      </c>
      <c r="BX1627" s="99">
        <v>0</v>
      </c>
      <c r="BY1627" s="99">
        <v>0</v>
      </c>
      <c r="BZ1627" s="99">
        <v>0</v>
      </c>
      <c r="CA1627" s="99">
        <v>4366.5576340556099</v>
      </c>
      <c r="CB1627" s="99">
        <v>509783.27900314302</v>
      </c>
      <c r="CC1627" s="99">
        <v>4035663.5036926302</v>
      </c>
      <c r="CD1627" s="99">
        <v>1306914.8936920201</v>
      </c>
      <c r="CE1627" s="99">
        <v>75.231358652934404</v>
      </c>
      <c r="CF1627" s="99">
        <v>14996.7317878008</v>
      </c>
      <c r="CG1627" s="99">
        <v>106598.211266518</v>
      </c>
      <c r="CH1627" s="99">
        <v>0</v>
      </c>
      <c r="CI1627" s="99">
        <v>4440.5795486569396</v>
      </c>
      <c r="CJ1627" s="99">
        <v>524848.49311828602</v>
      </c>
      <c r="CK1627" s="99">
        <v>4140372.4834289602</v>
      </c>
      <c r="CL1627" s="99">
        <v>1317081.8841705299</v>
      </c>
      <c r="CM1627" s="166">
        <v>5350.4274905324</v>
      </c>
      <c r="CN1627" s="166">
        <v>810253.61325073196</v>
      </c>
      <c r="CO1627" s="166">
        <v>5021757.1355590802</v>
      </c>
      <c r="CP1627" s="99">
        <v>1317081.8841705299</v>
      </c>
      <c r="CQ1627" s="99">
        <v>0</v>
      </c>
      <c r="CR1627" s="99">
        <v>0</v>
      </c>
      <c r="CS1627" s="99">
        <v>0</v>
      </c>
      <c r="CT1627" s="99">
        <v>0</v>
      </c>
      <c r="CU1627" s="98">
        <v>586.35345273500002</v>
      </c>
      <c r="CV1627" s="98">
        <v>873.90406949099997</v>
      </c>
      <c r="CW1627" s="98">
        <v>524780.01079094387</v>
      </c>
      <c r="CX1627" s="98">
        <v>4142261.7149591483</v>
      </c>
    </row>
    <row r="1628" spans="1:102" x14ac:dyDescent="0.2">
      <c r="A1628" s="98" t="s">
        <v>77</v>
      </c>
      <c r="B1628" s="100">
        <v>39326</v>
      </c>
      <c r="C1628" s="99">
        <v>3989.3476125896</v>
      </c>
      <c r="D1628" s="99">
        <v>3.9839341099723198</v>
      </c>
      <c r="E1628" s="99">
        <v>462.08567425608601</v>
      </c>
      <c r="F1628" s="99">
        <v>168.61647241562599</v>
      </c>
      <c r="G1628" s="99">
        <v>0</v>
      </c>
      <c r="H1628" s="99">
        <v>13.1516317743808</v>
      </c>
      <c r="I1628" s="99">
        <v>0</v>
      </c>
      <c r="J1628" s="99">
        <v>841.54163394123304</v>
      </c>
      <c r="K1628" s="99">
        <v>0</v>
      </c>
      <c r="L1628" s="99">
        <v>634.26488390564896</v>
      </c>
      <c r="M1628" s="99">
        <v>1012.81889268011</v>
      </c>
      <c r="N1628" s="99">
        <v>1854.55892924964</v>
      </c>
      <c r="O1628" s="99">
        <v>850.50161108374596</v>
      </c>
      <c r="P1628" s="99">
        <v>0</v>
      </c>
      <c r="Q1628" s="99">
        <v>219.48164634220299</v>
      </c>
      <c r="R1628" s="99">
        <v>60.686575717292698</v>
      </c>
      <c r="S1628" s="99">
        <v>0</v>
      </c>
      <c r="T1628" s="99">
        <v>17.585102013079499</v>
      </c>
      <c r="U1628" s="99">
        <v>931.02644897252299</v>
      </c>
      <c r="V1628" s="99">
        <v>449373.89192199701</v>
      </c>
      <c r="W1628" s="99">
        <v>290.70968339592201</v>
      </c>
      <c r="X1628" s="99">
        <v>71269.872580528303</v>
      </c>
      <c r="Y1628" s="99">
        <v>12700.3274083138</v>
      </c>
      <c r="Z1628" s="99">
        <v>0</v>
      </c>
      <c r="AA1628" s="99">
        <v>3353.4839024841799</v>
      </c>
      <c r="AB1628" s="99">
        <v>0</v>
      </c>
      <c r="AC1628" s="99">
        <v>270156.81636810303</v>
      </c>
      <c r="AD1628" s="99">
        <v>0</v>
      </c>
      <c r="AE1628" s="99">
        <v>41617.996409416199</v>
      </c>
      <c r="AF1628" s="99">
        <v>95535.317244529695</v>
      </c>
      <c r="AG1628" s="99">
        <v>263019.27055740397</v>
      </c>
      <c r="AH1628" s="99">
        <v>69477.620944976807</v>
      </c>
      <c r="AI1628" s="99">
        <v>0</v>
      </c>
      <c r="AJ1628" s="99">
        <v>50749.362144947103</v>
      </c>
      <c r="AK1628" s="99">
        <v>12203.8833200932</v>
      </c>
      <c r="AL1628" s="99">
        <v>0</v>
      </c>
      <c r="AM1628" s="99">
        <v>3403.4811165630799</v>
      </c>
      <c r="AN1628" s="99">
        <v>291766.96677398699</v>
      </c>
      <c r="AO1628" s="99">
        <v>3606054.2565002399</v>
      </c>
      <c r="AP1628" s="99">
        <v>2495.3928137123598</v>
      </c>
      <c r="AQ1628" s="99">
        <v>524090.16913223302</v>
      </c>
      <c r="AR1628" s="99">
        <v>97156.473075866699</v>
      </c>
      <c r="AS1628" s="99">
        <v>0</v>
      </c>
      <c r="AT1628" s="99">
        <v>24328.375358343099</v>
      </c>
      <c r="AU1628" s="99">
        <v>0</v>
      </c>
      <c r="AV1628" s="99">
        <v>862290.84258270299</v>
      </c>
      <c r="AW1628" s="99">
        <v>0</v>
      </c>
      <c r="AX1628" s="99">
        <v>351027.55987167399</v>
      </c>
      <c r="AY1628" s="99">
        <v>787366.245857239</v>
      </c>
      <c r="AZ1628" s="99">
        <v>2049394.5121765099</v>
      </c>
      <c r="BA1628" s="99">
        <v>565780.52782440197</v>
      </c>
      <c r="BB1628" s="99">
        <v>0</v>
      </c>
      <c r="BC1628" s="99">
        <v>390025.80314636201</v>
      </c>
      <c r="BD1628" s="99">
        <v>90824.115242958098</v>
      </c>
      <c r="BE1628" s="99">
        <v>0</v>
      </c>
      <c r="BF1628" s="99">
        <v>24210.4630382061</v>
      </c>
      <c r="BG1628" s="99">
        <v>915972.62097930897</v>
      </c>
      <c r="BH1628" s="99">
        <v>1161625.0387420701</v>
      </c>
      <c r="BI1628" s="99">
        <v>411.60860747843998</v>
      </c>
      <c r="BJ1628" s="99">
        <v>185866.62145614601</v>
      </c>
      <c r="BK1628" s="99">
        <v>43183.920252800002</v>
      </c>
      <c r="BL1628" s="99">
        <v>0</v>
      </c>
      <c r="BM1628" s="99">
        <v>3173.1901439726398</v>
      </c>
      <c r="BN1628" s="99">
        <v>0</v>
      </c>
      <c r="BO1628" s="99">
        <v>0</v>
      </c>
      <c r="BP1628" s="99">
        <v>0</v>
      </c>
      <c r="BQ1628" s="99">
        <v>0</v>
      </c>
      <c r="BR1628" s="99">
        <v>221874.65949630699</v>
      </c>
      <c r="BS1628" s="99">
        <v>863840.77935028099</v>
      </c>
      <c r="BT1628" s="99">
        <v>110550.73639583599</v>
      </c>
      <c r="BU1628" s="99">
        <v>0</v>
      </c>
      <c r="BV1628" s="99">
        <v>150164.38090133699</v>
      </c>
      <c r="BW1628" s="99">
        <v>11053.714184999501</v>
      </c>
      <c r="BX1628" s="99">
        <v>0</v>
      </c>
      <c r="BY1628" s="99">
        <v>0</v>
      </c>
      <c r="BZ1628" s="99">
        <v>0</v>
      </c>
      <c r="CA1628" s="99">
        <v>4452.7914263606099</v>
      </c>
      <c r="CB1628" s="99">
        <v>519510.73149871803</v>
      </c>
      <c r="CC1628" s="99">
        <v>4142654.4801330599</v>
      </c>
      <c r="CD1628" s="99">
        <v>1345879.1116027799</v>
      </c>
      <c r="CE1628" s="99">
        <v>79.299742661416502</v>
      </c>
      <c r="CF1628" s="99">
        <v>16505.0660712719</v>
      </c>
      <c r="CG1628" s="99">
        <v>119889.91791534401</v>
      </c>
      <c r="CH1628" s="99">
        <v>0</v>
      </c>
      <c r="CI1628" s="99">
        <v>4531.9125917553902</v>
      </c>
      <c r="CJ1628" s="99">
        <v>535821.69812774705</v>
      </c>
      <c r="CK1628" s="99">
        <v>4262149.7087402297</v>
      </c>
      <c r="CL1628" s="99">
        <v>1358157.66014099</v>
      </c>
      <c r="CM1628" s="166">
        <v>5460.5330433249501</v>
      </c>
      <c r="CN1628" s="166">
        <v>829200.94713592494</v>
      </c>
      <c r="CO1628" s="166">
        <v>5174912.65734863</v>
      </c>
      <c r="CP1628" s="99">
        <v>1358157.66014099</v>
      </c>
      <c r="CQ1628" s="99">
        <v>0</v>
      </c>
      <c r="CR1628" s="99">
        <v>0</v>
      </c>
      <c r="CS1628" s="99">
        <v>0</v>
      </c>
      <c r="CT1628" s="99">
        <v>0</v>
      </c>
      <c r="CU1628" s="98">
        <v>563.42690426599995</v>
      </c>
      <c r="CV1628" s="98">
        <v>906.853444373</v>
      </c>
      <c r="CW1628" s="98">
        <v>536015.79756998993</v>
      </c>
      <c r="CX1628" s="98">
        <v>4262544.3980484037</v>
      </c>
    </row>
    <row r="1629" spans="1:102" x14ac:dyDescent="0.2">
      <c r="A1629" s="98" t="s">
        <v>77</v>
      </c>
      <c r="B1629" s="100">
        <v>39417</v>
      </c>
      <c r="C1629" s="99">
        <v>4073.5877968967002</v>
      </c>
      <c r="D1629" s="99">
        <v>4.9745638159802201</v>
      </c>
      <c r="E1629" s="99">
        <v>471.58623041212599</v>
      </c>
      <c r="F1629" s="99">
        <v>179.425146052614</v>
      </c>
      <c r="G1629" s="99">
        <v>0</v>
      </c>
      <c r="H1629" s="99">
        <v>11.762819063034801</v>
      </c>
      <c r="I1629" s="99">
        <v>0</v>
      </c>
      <c r="J1629" s="99">
        <v>877.70973818749201</v>
      </c>
      <c r="K1629" s="99">
        <v>0</v>
      </c>
      <c r="L1629" s="99">
        <v>624.97649200260605</v>
      </c>
      <c r="M1629" s="99">
        <v>1058.55585321784</v>
      </c>
      <c r="N1629" s="99">
        <v>1855.5290015488899</v>
      </c>
      <c r="O1629" s="99">
        <v>882.60817197710298</v>
      </c>
      <c r="P1629" s="99">
        <v>0</v>
      </c>
      <c r="Q1629" s="99">
        <v>244.14402766153199</v>
      </c>
      <c r="R1629" s="99">
        <v>68.342212236486404</v>
      </c>
      <c r="S1629" s="99">
        <v>0</v>
      </c>
      <c r="T1629" s="99">
        <v>19.692836007103299</v>
      </c>
      <c r="U1629" s="99">
        <v>952.79435544461001</v>
      </c>
      <c r="V1629" s="99">
        <v>458484.18534469599</v>
      </c>
      <c r="W1629" s="99">
        <v>292.61791467294103</v>
      </c>
      <c r="X1629" s="99">
        <v>69295.776637077302</v>
      </c>
      <c r="Y1629" s="99">
        <v>13804.284762978599</v>
      </c>
      <c r="Z1629" s="99">
        <v>0</v>
      </c>
      <c r="AA1629" s="99">
        <v>2764.73597788811</v>
      </c>
      <c r="AB1629" s="99">
        <v>0</v>
      </c>
      <c r="AC1629" s="99">
        <v>275729.23350524902</v>
      </c>
      <c r="AD1629" s="99">
        <v>0</v>
      </c>
      <c r="AE1629" s="99">
        <v>41714.290839195302</v>
      </c>
      <c r="AF1629" s="99">
        <v>96823.2656536102</v>
      </c>
      <c r="AG1629" s="99">
        <v>262169.97149658197</v>
      </c>
      <c r="AH1629" s="99">
        <v>70431.409690856904</v>
      </c>
      <c r="AI1629" s="99">
        <v>0</v>
      </c>
      <c r="AJ1629" s="99">
        <v>57397.383587360397</v>
      </c>
      <c r="AK1629" s="99">
        <v>12329.9475033283</v>
      </c>
      <c r="AL1629" s="99">
        <v>0</v>
      </c>
      <c r="AM1629" s="99">
        <v>3283.2804389894</v>
      </c>
      <c r="AN1629" s="99">
        <v>293931.669403076</v>
      </c>
      <c r="AO1629" s="99">
        <v>3693977.2829589802</v>
      </c>
      <c r="AP1629" s="99">
        <v>2473.6257141828501</v>
      </c>
      <c r="AQ1629" s="99">
        <v>523871.75432968099</v>
      </c>
      <c r="AR1629" s="99">
        <v>105212.00224876399</v>
      </c>
      <c r="AS1629" s="99">
        <v>0</v>
      </c>
      <c r="AT1629" s="99">
        <v>20051.469611644701</v>
      </c>
      <c r="AU1629" s="99">
        <v>0</v>
      </c>
      <c r="AV1629" s="99">
        <v>890459.11553955101</v>
      </c>
      <c r="AW1629" s="99">
        <v>0</v>
      </c>
      <c r="AX1629" s="99">
        <v>356401.78965759301</v>
      </c>
      <c r="AY1629" s="99">
        <v>801541.97152709996</v>
      </c>
      <c r="AZ1629" s="99">
        <v>2050412.4544067399</v>
      </c>
      <c r="BA1629" s="99">
        <v>585151.14806366002</v>
      </c>
      <c r="BB1629" s="99">
        <v>0</v>
      </c>
      <c r="BC1629" s="99">
        <v>435757.38967132597</v>
      </c>
      <c r="BD1629" s="99">
        <v>90852.383910179095</v>
      </c>
      <c r="BE1629" s="99">
        <v>0</v>
      </c>
      <c r="BF1629" s="99">
        <v>23806.2445356846</v>
      </c>
      <c r="BG1629" s="99">
        <v>944252.792137146</v>
      </c>
      <c r="BH1629" s="99">
        <v>1190099.8438568099</v>
      </c>
      <c r="BI1629" s="99">
        <v>354.79303992167098</v>
      </c>
      <c r="BJ1629" s="99">
        <v>184626.188386917</v>
      </c>
      <c r="BK1629" s="99">
        <v>43272.482498645797</v>
      </c>
      <c r="BL1629" s="99">
        <v>0</v>
      </c>
      <c r="BM1629" s="99">
        <v>2660.7413603365399</v>
      </c>
      <c r="BN1629" s="99">
        <v>0</v>
      </c>
      <c r="BO1629" s="99">
        <v>0</v>
      </c>
      <c r="BP1629" s="99">
        <v>0</v>
      </c>
      <c r="BQ1629" s="99">
        <v>0</v>
      </c>
      <c r="BR1629" s="99">
        <v>233270.31378364601</v>
      </c>
      <c r="BS1629" s="99">
        <v>861292.74256133998</v>
      </c>
      <c r="BT1629" s="99">
        <v>113852.28001499199</v>
      </c>
      <c r="BU1629" s="99">
        <v>0</v>
      </c>
      <c r="BV1629" s="99">
        <v>166484.60269165001</v>
      </c>
      <c r="BW1629" s="99">
        <v>11280.029091238999</v>
      </c>
      <c r="BX1629" s="99">
        <v>0</v>
      </c>
      <c r="BY1629" s="99">
        <v>0</v>
      </c>
      <c r="BZ1629" s="99">
        <v>0</v>
      </c>
      <c r="CA1629" s="99">
        <v>4551.8127588629704</v>
      </c>
      <c r="CB1629" s="99">
        <v>527690.59673309303</v>
      </c>
      <c r="CC1629" s="99">
        <v>4228337.9596557599</v>
      </c>
      <c r="CD1629" s="99">
        <v>1374767.93132019</v>
      </c>
      <c r="CE1629" s="99">
        <v>83.780212517827707</v>
      </c>
      <c r="CF1629" s="99">
        <v>15547.107723355301</v>
      </c>
      <c r="CG1629" s="99">
        <v>115654.318440437</v>
      </c>
      <c r="CH1629" s="99">
        <v>0</v>
      </c>
      <c r="CI1629" s="99">
        <v>4637.6055463552502</v>
      </c>
      <c r="CJ1629" s="99">
        <v>543321.16015625</v>
      </c>
      <c r="CK1629" s="99">
        <v>4345267.1161498995</v>
      </c>
      <c r="CL1629" s="99">
        <v>1385330.6402282701</v>
      </c>
      <c r="CM1629" s="166">
        <v>5588.3877330422401</v>
      </c>
      <c r="CN1629" s="166">
        <v>838580.49753570603</v>
      </c>
      <c r="CO1629" s="166">
        <v>5293986.7334594699</v>
      </c>
      <c r="CP1629" s="99">
        <v>1385330.6402282701</v>
      </c>
      <c r="CQ1629" s="99">
        <v>0</v>
      </c>
      <c r="CR1629" s="99">
        <v>0</v>
      </c>
      <c r="CS1629" s="99">
        <v>0</v>
      </c>
      <c r="CT1629" s="99">
        <v>0</v>
      </c>
      <c r="CU1629" s="98">
        <v>554.35463896099998</v>
      </c>
      <c r="CV1629" s="98">
        <v>945.51420056300003</v>
      </c>
      <c r="CW1629" s="98">
        <v>543237.70445644832</v>
      </c>
      <c r="CX1629" s="98">
        <v>4343992.2780961972</v>
      </c>
    </row>
    <row r="1630" spans="1:102" x14ac:dyDescent="0.2">
      <c r="A1630" s="98" t="s">
        <v>77</v>
      </c>
      <c r="B1630" s="100">
        <v>39508</v>
      </c>
      <c r="C1630" s="99">
        <v>4162.5339474082002</v>
      </c>
      <c r="D1630" s="99">
        <v>3.7907420589763201</v>
      </c>
      <c r="E1630" s="99">
        <v>475.81059561297297</v>
      </c>
      <c r="F1630" s="99">
        <v>182.576680656523</v>
      </c>
      <c r="G1630" s="99">
        <v>0</v>
      </c>
      <c r="H1630" s="99">
        <v>10.1900258130627</v>
      </c>
      <c r="I1630" s="99">
        <v>0</v>
      </c>
      <c r="J1630" s="99">
        <v>920.06749132275604</v>
      </c>
      <c r="K1630" s="99">
        <v>0</v>
      </c>
      <c r="L1630" s="99">
        <v>637.56451022625004</v>
      </c>
      <c r="M1630" s="99">
        <v>1066.8733541965501</v>
      </c>
      <c r="N1630" s="99">
        <v>1867.8019502759</v>
      </c>
      <c r="O1630" s="99">
        <v>914.12202056497301</v>
      </c>
      <c r="P1630" s="99">
        <v>0</v>
      </c>
      <c r="Q1630" s="99">
        <v>255.21654426120199</v>
      </c>
      <c r="R1630" s="99">
        <v>65.565340245142593</v>
      </c>
      <c r="S1630" s="99">
        <v>0</v>
      </c>
      <c r="T1630" s="99">
        <v>15.4409762611613</v>
      </c>
      <c r="U1630" s="99">
        <v>979.71450124680996</v>
      </c>
      <c r="V1630" s="99">
        <v>469162.555103302</v>
      </c>
      <c r="W1630" s="99">
        <v>123.10146434511999</v>
      </c>
      <c r="X1630" s="99">
        <v>67449.488612175002</v>
      </c>
      <c r="Y1630" s="99">
        <v>13611.2150247097</v>
      </c>
      <c r="Z1630" s="99">
        <v>0</v>
      </c>
      <c r="AA1630" s="99">
        <v>2540.8780187964398</v>
      </c>
      <c r="AB1630" s="99">
        <v>0</v>
      </c>
      <c r="AC1630" s="99">
        <v>281615.78903198201</v>
      </c>
      <c r="AD1630" s="99">
        <v>0</v>
      </c>
      <c r="AE1630" s="99">
        <v>41232.552984714501</v>
      </c>
      <c r="AF1630" s="99">
        <v>97978.422821044893</v>
      </c>
      <c r="AG1630" s="99">
        <v>263953.53281021101</v>
      </c>
      <c r="AH1630" s="99">
        <v>74150.096797943101</v>
      </c>
      <c r="AI1630" s="99">
        <v>0</v>
      </c>
      <c r="AJ1630" s="99">
        <v>61630.448158740997</v>
      </c>
      <c r="AK1630" s="99">
        <v>12480.170375108701</v>
      </c>
      <c r="AL1630" s="99">
        <v>0</v>
      </c>
      <c r="AM1630" s="99">
        <v>2902.17940816283</v>
      </c>
      <c r="AN1630" s="99">
        <v>293556.30194854701</v>
      </c>
      <c r="AO1630" s="99">
        <v>3814572.2893981901</v>
      </c>
      <c r="AP1630" s="99">
        <v>957.14816118031695</v>
      </c>
      <c r="AQ1630" s="99">
        <v>533619.06948852504</v>
      </c>
      <c r="AR1630" s="99">
        <v>107054.36064624799</v>
      </c>
      <c r="AS1630" s="99">
        <v>0</v>
      </c>
      <c r="AT1630" s="99">
        <v>19262.282804965998</v>
      </c>
      <c r="AU1630" s="99">
        <v>0</v>
      </c>
      <c r="AV1630" s="99">
        <v>932485.93177032506</v>
      </c>
      <c r="AW1630" s="99">
        <v>0</v>
      </c>
      <c r="AX1630" s="99">
        <v>351565.84359741199</v>
      </c>
      <c r="AY1630" s="99">
        <v>821268.65233612095</v>
      </c>
      <c r="AZ1630" s="99">
        <v>2068077.3910980199</v>
      </c>
      <c r="BA1630" s="99">
        <v>626811.79854583705</v>
      </c>
      <c r="BB1630" s="99">
        <v>0</v>
      </c>
      <c r="BC1630" s="99">
        <v>467774.652111053</v>
      </c>
      <c r="BD1630" s="99">
        <v>91801.823266029402</v>
      </c>
      <c r="BE1630" s="99">
        <v>0</v>
      </c>
      <c r="BF1630" s="99">
        <v>21645.037798643101</v>
      </c>
      <c r="BG1630" s="99">
        <v>967048.08113861096</v>
      </c>
      <c r="BH1630" s="99">
        <v>1109002.8862304699</v>
      </c>
      <c r="BI1630" s="99">
        <v>150.62516499124499</v>
      </c>
      <c r="BJ1630" s="99">
        <v>177501.67688941999</v>
      </c>
      <c r="BK1630" s="99">
        <v>39655.032584667199</v>
      </c>
      <c r="BL1630" s="99">
        <v>0</v>
      </c>
      <c r="BM1630" s="99">
        <v>2592.5858214795599</v>
      </c>
      <c r="BN1630" s="99">
        <v>0</v>
      </c>
      <c r="BO1630" s="99">
        <v>0</v>
      </c>
      <c r="BP1630" s="99">
        <v>0</v>
      </c>
      <c r="BQ1630" s="99">
        <v>0</v>
      </c>
      <c r="BR1630" s="99">
        <v>204778.23569297799</v>
      </c>
      <c r="BS1630" s="99">
        <v>789952.27924346901</v>
      </c>
      <c r="BT1630" s="99">
        <v>121895.205768585</v>
      </c>
      <c r="BU1630" s="99">
        <v>0</v>
      </c>
      <c r="BV1630" s="99">
        <v>165004.52285766599</v>
      </c>
      <c r="BW1630" s="99">
        <v>11323.852938652</v>
      </c>
      <c r="BX1630" s="99">
        <v>0</v>
      </c>
      <c r="BY1630" s="99">
        <v>0</v>
      </c>
      <c r="BZ1630" s="99">
        <v>0</v>
      </c>
      <c r="CA1630" s="99">
        <v>4641.3092912435504</v>
      </c>
      <c r="CB1630" s="99">
        <v>536429.55409240699</v>
      </c>
      <c r="CC1630" s="99">
        <v>4351384.26953125</v>
      </c>
      <c r="CD1630" s="99">
        <v>1281246.9879608201</v>
      </c>
      <c r="CE1630" s="99">
        <v>83.926282888278394</v>
      </c>
      <c r="CF1630" s="99">
        <v>16162.9506778717</v>
      </c>
      <c r="CG1630" s="99">
        <v>119200.388248444</v>
      </c>
      <c r="CH1630" s="99">
        <v>0</v>
      </c>
      <c r="CI1630" s="99">
        <v>4724.8026711344701</v>
      </c>
      <c r="CJ1630" s="99">
        <v>552318.67394256603</v>
      </c>
      <c r="CK1630" s="99">
        <v>4470905.3941040002</v>
      </c>
      <c r="CL1630" s="99">
        <v>1294153.47052002</v>
      </c>
      <c r="CM1630" s="166">
        <v>5699.0612961649904</v>
      </c>
      <c r="CN1630" s="166">
        <v>851560.78027343797</v>
      </c>
      <c r="CO1630" s="166">
        <v>5437945.8311157199</v>
      </c>
      <c r="CP1630" s="99">
        <v>1294153.47052002</v>
      </c>
      <c r="CQ1630" s="99">
        <v>0</v>
      </c>
      <c r="CR1630" s="99">
        <v>0</v>
      </c>
      <c r="CS1630" s="99">
        <v>0</v>
      </c>
      <c r="CT1630" s="99">
        <v>0</v>
      </c>
      <c r="CU1630" s="98">
        <v>543.60910670199996</v>
      </c>
      <c r="CV1630" s="98">
        <v>991.49432756900001</v>
      </c>
      <c r="CW1630" s="98">
        <v>552592.5047702787</v>
      </c>
      <c r="CX1630" s="98">
        <v>4470584.6577796936</v>
      </c>
    </row>
    <row r="1631" spans="1:102" x14ac:dyDescent="0.2">
      <c r="A1631" s="98" t="s">
        <v>77</v>
      </c>
      <c r="B1631" s="100">
        <v>39600</v>
      </c>
      <c r="C1631" s="99">
        <v>4198.8217167258299</v>
      </c>
      <c r="D1631" s="99">
        <v>3.2173145959968701</v>
      </c>
      <c r="E1631" s="99">
        <v>466.991735599935</v>
      </c>
      <c r="F1631" s="99">
        <v>180.29798700287901</v>
      </c>
      <c r="G1631" s="99">
        <v>0</v>
      </c>
      <c r="H1631" s="99">
        <v>11.886074171285101</v>
      </c>
      <c r="I1631" s="99">
        <v>0</v>
      </c>
      <c r="J1631" s="99">
        <v>949.19639604538702</v>
      </c>
      <c r="K1631" s="99">
        <v>0</v>
      </c>
      <c r="L1631" s="99">
        <v>664.15954635292303</v>
      </c>
      <c r="M1631" s="99">
        <v>1085.58936884999</v>
      </c>
      <c r="N1631" s="99">
        <v>1843.0305850356799</v>
      </c>
      <c r="O1631" s="99">
        <v>938.45100921392395</v>
      </c>
      <c r="P1631" s="99">
        <v>0</v>
      </c>
      <c r="Q1631" s="99">
        <v>254.265611706302</v>
      </c>
      <c r="R1631" s="99">
        <v>75.488310758955805</v>
      </c>
      <c r="S1631" s="99">
        <v>0</v>
      </c>
      <c r="T1631" s="99">
        <v>14.1661789204227</v>
      </c>
      <c r="U1631" s="99">
        <v>992.86895779520296</v>
      </c>
      <c r="V1631" s="99">
        <v>483331.81259536702</v>
      </c>
      <c r="W1631" s="99">
        <v>174.17338864691601</v>
      </c>
      <c r="X1631" s="99">
        <v>66046.101752281204</v>
      </c>
      <c r="Y1631" s="99">
        <v>12462.7914425135</v>
      </c>
      <c r="Z1631" s="99">
        <v>0</v>
      </c>
      <c r="AA1631" s="99">
        <v>2869.4558800160898</v>
      </c>
      <c r="AB1631" s="99">
        <v>0</v>
      </c>
      <c r="AC1631" s="99">
        <v>291246.91316604603</v>
      </c>
      <c r="AD1631" s="99">
        <v>0</v>
      </c>
      <c r="AE1631" s="99">
        <v>42808.5800900459</v>
      </c>
      <c r="AF1631" s="99">
        <v>99995.945604324297</v>
      </c>
      <c r="AG1631" s="99">
        <v>264236.36895370501</v>
      </c>
      <c r="AH1631" s="99">
        <v>77503.300422668501</v>
      </c>
      <c r="AI1631" s="99">
        <v>0</v>
      </c>
      <c r="AJ1631" s="99">
        <v>64619.276381969503</v>
      </c>
      <c r="AK1631" s="99">
        <v>13577.4921326637</v>
      </c>
      <c r="AL1631" s="99">
        <v>0</v>
      </c>
      <c r="AM1631" s="99">
        <v>2562.0257491171401</v>
      </c>
      <c r="AN1631" s="99">
        <v>298107.42567062401</v>
      </c>
      <c r="AO1631" s="99">
        <v>3948624.4409484901</v>
      </c>
      <c r="AP1631" s="99">
        <v>1405.8582680076399</v>
      </c>
      <c r="AQ1631" s="99">
        <v>508123.92654418899</v>
      </c>
      <c r="AR1631" s="99">
        <v>102959.52601814301</v>
      </c>
      <c r="AS1631" s="99">
        <v>0</v>
      </c>
      <c r="AT1631" s="99">
        <v>21950.300381183599</v>
      </c>
      <c r="AU1631" s="99">
        <v>0</v>
      </c>
      <c r="AV1631" s="99">
        <v>977020.733726501</v>
      </c>
      <c r="AW1631" s="99">
        <v>0</v>
      </c>
      <c r="AX1631" s="99">
        <v>375005.34524536098</v>
      </c>
      <c r="AY1631" s="99">
        <v>850233.46599578904</v>
      </c>
      <c r="AZ1631" s="99">
        <v>2078250.0491790799</v>
      </c>
      <c r="BA1631" s="99">
        <v>657934.77378845203</v>
      </c>
      <c r="BB1631" s="99">
        <v>0</v>
      </c>
      <c r="BC1631" s="99">
        <v>502214.52006912202</v>
      </c>
      <c r="BD1631" s="99">
        <v>100768.35266208601</v>
      </c>
      <c r="BE1631" s="99">
        <v>0</v>
      </c>
      <c r="BF1631" s="99">
        <v>19789.993663787802</v>
      </c>
      <c r="BG1631" s="99">
        <v>992426.034950256</v>
      </c>
      <c r="BH1631" s="99">
        <v>1132880.7160034201</v>
      </c>
      <c r="BI1631" s="99">
        <v>92.058931009843903</v>
      </c>
      <c r="BJ1631" s="99">
        <v>171905.079521179</v>
      </c>
      <c r="BK1631" s="99">
        <v>37636.927903175398</v>
      </c>
      <c r="BL1631" s="99">
        <v>0</v>
      </c>
      <c r="BM1631" s="99">
        <v>3072.9291824698398</v>
      </c>
      <c r="BN1631" s="99">
        <v>0</v>
      </c>
      <c r="BO1631" s="99">
        <v>0</v>
      </c>
      <c r="BP1631" s="99">
        <v>0</v>
      </c>
      <c r="BQ1631" s="99">
        <v>0</v>
      </c>
      <c r="BR1631" s="99">
        <v>211794.94031524699</v>
      </c>
      <c r="BS1631" s="99">
        <v>794999.02402496303</v>
      </c>
      <c r="BT1631" s="99">
        <v>128168.56004714999</v>
      </c>
      <c r="BU1631" s="99">
        <v>0</v>
      </c>
      <c r="BV1631" s="99">
        <v>173321.76907348601</v>
      </c>
      <c r="BW1631" s="99">
        <v>12330.9462039471</v>
      </c>
      <c r="BX1631" s="99">
        <v>0</v>
      </c>
      <c r="BY1631" s="99">
        <v>0</v>
      </c>
      <c r="BZ1631" s="99">
        <v>0</v>
      </c>
      <c r="CA1631" s="99">
        <v>4671.2227936387098</v>
      </c>
      <c r="CB1631" s="99">
        <v>549159.10411071801</v>
      </c>
      <c r="CC1631" s="99">
        <v>4452116.5390625</v>
      </c>
      <c r="CD1631" s="99">
        <v>1308889.65093994</v>
      </c>
      <c r="CE1631" s="99">
        <v>92.721633074805098</v>
      </c>
      <c r="CF1631" s="99">
        <v>16674.511945724498</v>
      </c>
      <c r="CG1631" s="99">
        <v>123459.471589088</v>
      </c>
      <c r="CH1631" s="99">
        <v>0</v>
      </c>
      <c r="CI1631" s="99">
        <v>4761.9887292385101</v>
      </c>
      <c r="CJ1631" s="99">
        <v>565439.76940918004</v>
      </c>
      <c r="CK1631" s="99">
        <v>4574993.6586303702</v>
      </c>
      <c r="CL1631" s="99">
        <v>1322521.7951354999</v>
      </c>
      <c r="CM1631" s="166">
        <v>5753.5919235348701</v>
      </c>
      <c r="CN1631" s="166">
        <v>861336.34886169399</v>
      </c>
      <c r="CO1631" s="166">
        <v>5566156.8203735398</v>
      </c>
      <c r="CP1631" s="99">
        <v>1322521.7951354999</v>
      </c>
      <c r="CQ1631" s="99">
        <v>0</v>
      </c>
      <c r="CR1631" s="99">
        <v>0</v>
      </c>
      <c r="CS1631" s="99">
        <v>0</v>
      </c>
      <c r="CT1631" s="99">
        <v>0</v>
      </c>
      <c r="CU1631" s="98">
        <v>530.08267635699997</v>
      </c>
      <c r="CV1631" s="98">
        <v>1023.859125422</v>
      </c>
      <c r="CW1631" s="98">
        <v>565833.61605644249</v>
      </c>
      <c r="CX1631" s="98">
        <v>4575576.0106515884</v>
      </c>
    </row>
    <row r="1632" spans="1:102" x14ac:dyDescent="0.2">
      <c r="A1632" s="98" t="s">
        <v>77</v>
      </c>
      <c r="B1632" s="100">
        <v>39692</v>
      </c>
      <c r="C1632" s="99">
        <v>4290.3961997628203</v>
      </c>
      <c r="D1632" s="99">
        <v>1.98959357499552</v>
      </c>
      <c r="E1632" s="99">
        <v>443.29984462633701</v>
      </c>
      <c r="F1632" s="99">
        <v>170.78099459596001</v>
      </c>
      <c r="G1632" s="99">
        <v>0</v>
      </c>
      <c r="H1632" s="99">
        <v>12.162876039394201</v>
      </c>
      <c r="I1632" s="99">
        <v>0</v>
      </c>
      <c r="J1632" s="99">
        <v>979.15870397537901</v>
      </c>
      <c r="K1632" s="99">
        <v>0</v>
      </c>
      <c r="L1632" s="99">
        <v>617.00779169797897</v>
      </c>
      <c r="M1632" s="99">
        <v>1124.7860381007199</v>
      </c>
      <c r="N1632" s="99">
        <v>1859.41238990426</v>
      </c>
      <c r="O1632" s="99">
        <v>966.99354748427902</v>
      </c>
      <c r="P1632" s="99">
        <v>0</v>
      </c>
      <c r="Q1632" s="99">
        <v>251.76506388932501</v>
      </c>
      <c r="R1632" s="99">
        <v>67.429528574459297</v>
      </c>
      <c r="S1632" s="99">
        <v>0</v>
      </c>
      <c r="T1632" s="99">
        <v>17.446646656841001</v>
      </c>
      <c r="U1632" s="99">
        <v>1016.3177959621</v>
      </c>
      <c r="V1632" s="99">
        <v>489380.40681839001</v>
      </c>
      <c r="W1632" s="99">
        <v>96.094203784130499</v>
      </c>
      <c r="X1632" s="99">
        <v>63629.813728332498</v>
      </c>
      <c r="Y1632" s="99">
        <v>12611.6316014528</v>
      </c>
      <c r="Z1632" s="99">
        <v>0</v>
      </c>
      <c r="AA1632" s="99">
        <v>2654.7486391365501</v>
      </c>
      <c r="AB1632" s="99">
        <v>0</v>
      </c>
      <c r="AC1632" s="99">
        <v>295358.34887695301</v>
      </c>
      <c r="AD1632" s="99">
        <v>0</v>
      </c>
      <c r="AE1632" s="99">
        <v>37447.297895908399</v>
      </c>
      <c r="AF1632" s="99">
        <v>104509.984553337</v>
      </c>
      <c r="AG1632" s="99">
        <v>262417.02920150798</v>
      </c>
      <c r="AH1632" s="99">
        <v>79202.467253684998</v>
      </c>
      <c r="AI1632" s="99">
        <v>0</v>
      </c>
      <c r="AJ1632" s="99">
        <v>66131.848865509004</v>
      </c>
      <c r="AK1632" s="99">
        <v>11854.4485334158</v>
      </c>
      <c r="AL1632" s="99">
        <v>0</v>
      </c>
      <c r="AM1632" s="99">
        <v>2760.2982106208801</v>
      </c>
      <c r="AN1632" s="99">
        <v>302994.12652587902</v>
      </c>
      <c r="AO1632" s="99">
        <v>4032431.4599304199</v>
      </c>
      <c r="AP1632" s="99">
        <v>715.34503228217397</v>
      </c>
      <c r="AQ1632" s="99">
        <v>491931.478618622</v>
      </c>
      <c r="AR1632" s="99">
        <v>101449.510412216</v>
      </c>
      <c r="AS1632" s="99">
        <v>0</v>
      </c>
      <c r="AT1632" s="99">
        <v>21499.0415110588</v>
      </c>
      <c r="AU1632" s="99">
        <v>0</v>
      </c>
      <c r="AV1632" s="99">
        <v>1006972.4424591101</v>
      </c>
      <c r="AW1632" s="99">
        <v>0</v>
      </c>
      <c r="AX1632" s="99">
        <v>338977.85068130499</v>
      </c>
      <c r="AY1632" s="99">
        <v>899159.18962097203</v>
      </c>
      <c r="AZ1632" s="99">
        <v>2065058.9043884301</v>
      </c>
      <c r="BA1632" s="99">
        <v>676347.70553588902</v>
      </c>
      <c r="BB1632" s="99">
        <v>0</v>
      </c>
      <c r="BC1632" s="99">
        <v>514035.37689209002</v>
      </c>
      <c r="BD1632" s="99">
        <v>87524.084765434294</v>
      </c>
      <c r="BE1632" s="99">
        <v>0</v>
      </c>
      <c r="BF1632" s="99">
        <v>23265.056788682901</v>
      </c>
      <c r="BG1632" s="99">
        <v>1025373.23821259</v>
      </c>
      <c r="BH1632" s="99">
        <v>1152337.9967346201</v>
      </c>
      <c r="BI1632" s="99">
        <v>95.414290900342195</v>
      </c>
      <c r="BJ1632" s="99">
        <v>171145.017967224</v>
      </c>
      <c r="BK1632" s="99">
        <v>37857.284744262703</v>
      </c>
      <c r="BL1632" s="99">
        <v>0</v>
      </c>
      <c r="BM1632" s="99">
        <v>2406.5604057908099</v>
      </c>
      <c r="BN1632" s="99">
        <v>0</v>
      </c>
      <c r="BO1632" s="99">
        <v>0</v>
      </c>
      <c r="BP1632" s="99">
        <v>0</v>
      </c>
      <c r="BQ1632" s="99">
        <v>0</v>
      </c>
      <c r="BR1632" s="99">
        <v>225562.88926887501</v>
      </c>
      <c r="BS1632" s="99">
        <v>790358.53351592994</v>
      </c>
      <c r="BT1632" s="99">
        <v>131808.206850052</v>
      </c>
      <c r="BU1632" s="99">
        <v>0</v>
      </c>
      <c r="BV1632" s="99">
        <v>176551.76731109599</v>
      </c>
      <c r="BW1632" s="99">
        <v>10714.1202052832</v>
      </c>
      <c r="BX1632" s="99">
        <v>0</v>
      </c>
      <c r="BY1632" s="99">
        <v>0</v>
      </c>
      <c r="BZ1632" s="99">
        <v>0</v>
      </c>
      <c r="CA1632" s="99">
        <v>4733.0921406745902</v>
      </c>
      <c r="CB1632" s="99">
        <v>552976.57170105004</v>
      </c>
      <c r="CC1632" s="99">
        <v>4516808.6132202102</v>
      </c>
      <c r="CD1632" s="99">
        <v>1326183.53315735</v>
      </c>
      <c r="CE1632" s="99">
        <v>85.909876948222504</v>
      </c>
      <c r="CF1632" s="99">
        <v>15351.9953398705</v>
      </c>
      <c r="CG1632" s="99">
        <v>114795.88616848001</v>
      </c>
      <c r="CH1632" s="99">
        <v>0</v>
      </c>
      <c r="CI1632" s="99">
        <v>4819.2640503048897</v>
      </c>
      <c r="CJ1632" s="99">
        <v>568370.96873474098</v>
      </c>
      <c r="CK1632" s="99">
        <v>4630567.62109375</v>
      </c>
      <c r="CL1632" s="99">
        <v>1337217.8639068599</v>
      </c>
      <c r="CM1632" s="166">
        <v>5825.3382416963595</v>
      </c>
      <c r="CN1632" s="166">
        <v>868585.47685241699</v>
      </c>
      <c r="CO1632" s="166">
        <v>5649269.50634766</v>
      </c>
      <c r="CP1632" s="99">
        <v>1337217.8639068599</v>
      </c>
      <c r="CQ1632" s="99">
        <v>0</v>
      </c>
      <c r="CR1632" s="99">
        <v>0</v>
      </c>
      <c r="CS1632" s="99">
        <v>0</v>
      </c>
      <c r="CT1632" s="99">
        <v>0</v>
      </c>
      <c r="CU1632" s="98">
        <v>488.16128551200001</v>
      </c>
      <c r="CV1632" s="98">
        <v>1049.717077887</v>
      </c>
      <c r="CW1632" s="98">
        <v>568328.56704092049</v>
      </c>
      <c r="CX1632" s="98">
        <v>4631604.4993886901</v>
      </c>
    </row>
    <row r="1633" spans="1:102" x14ac:dyDescent="0.2">
      <c r="A1633" s="98" t="s">
        <v>77</v>
      </c>
      <c r="B1633" s="100">
        <v>39783</v>
      </c>
      <c r="C1633" s="99">
        <v>4343.4875742793101</v>
      </c>
      <c r="D1633" s="99">
        <v>0.99734295699454401</v>
      </c>
      <c r="E1633" s="99">
        <v>408.36015196889599</v>
      </c>
      <c r="F1633" s="99">
        <v>158.102061567828</v>
      </c>
      <c r="G1633" s="99">
        <v>0</v>
      </c>
      <c r="H1633" s="99">
        <v>11.6949703349965</v>
      </c>
      <c r="I1633" s="99">
        <v>0</v>
      </c>
      <c r="J1633" s="99">
        <v>971.86408478766703</v>
      </c>
      <c r="K1633" s="99">
        <v>0</v>
      </c>
      <c r="L1633" s="99">
        <v>630.54137729853403</v>
      </c>
      <c r="M1633" s="99">
        <v>1129.19454027712</v>
      </c>
      <c r="N1633" s="99">
        <v>1850.3903487473699</v>
      </c>
      <c r="O1633" s="99">
        <v>985.41716881841398</v>
      </c>
      <c r="P1633" s="99">
        <v>0</v>
      </c>
      <c r="Q1633" s="99">
        <v>248.104965303093</v>
      </c>
      <c r="R1633" s="99">
        <v>54.880867402069299</v>
      </c>
      <c r="S1633" s="99">
        <v>0</v>
      </c>
      <c r="T1633" s="99">
        <v>13.895142924273401</v>
      </c>
      <c r="U1633" s="99">
        <v>1008.41846011579</v>
      </c>
      <c r="V1633" s="99">
        <v>488881.92839431798</v>
      </c>
      <c r="W1633" s="99">
        <v>118.870982818305</v>
      </c>
      <c r="X1633" s="99">
        <v>60128.070300102198</v>
      </c>
      <c r="Y1633" s="99">
        <v>13050.1766107082</v>
      </c>
      <c r="Z1633" s="99">
        <v>0</v>
      </c>
      <c r="AA1633" s="99">
        <v>3078.2602166235401</v>
      </c>
      <c r="AB1633" s="99">
        <v>0</v>
      </c>
      <c r="AC1633" s="99">
        <v>294789.98328781099</v>
      </c>
      <c r="AD1633" s="99">
        <v>0</v>
      </c>
      <c r="AE1633" s="99">
        <v>37114.996769428297</v>
      </c>
      <c r="AF1633" s="99">
        <v>102982.064435005</v>
      </c>
      <c r="AG1633" s="99">
        <v>260029.068630219</v>
      </c>
      <c r="AH1633" s="99">
        <v>83254.464336395293</v>
      </c>
      <c r="AI1633" s="99">
        <v>0</v>
      </c>
      <c r="AJ1633" s="99">
        <v>65762.915059089704</v>
      </c>
      <c r="AK1633" s="99">
        <v>11302.277814745899</v>
      </c>
      <c r="AL1633" s="99">
        <v>0</v>
      </c>
      <c r="AM1633" s="99">
        <v>2194.4561224579802</v>
      </c>
      <c r="AN1633" s="99">
        <v>303613.07171249401</v>
      </c>
      <c r="AO1633" s="99">
        <v>4040362.08120728</v>
      </c>
      <c r="AP1633" s="99">
        <v>969.55965398997103</v>
      </c>
      <c r="AQ1633" s="99">
        <v>484317.90044021601</v>
      </c>
      <c r="AR1633" s="99">
        <v>102565.176642418</v>
      </c>
      <c r="AS1633" s="99">
        <v>0</v>
      </c>
      <c r="AT1633" s="99">
        <v>22881.451977729801</v>
      </c>
      <c r="AU1633" s="99">
        <v>0</v>
      </c>
      <c r="AV1633" s="99">
        <v>1014170.9416809099</v>
      </c>
      <c r="AW1633" s="99">
        <v>0</v>
      </c>
      <c r="AX1633" s="99">
        <v>342253.76741790801</v>
      </c>
      <c r="AY1633" s="99">
        <v>903994.52133941697</v>
      </c>
      <c r="AZ1633" s="99">
        <v>2055375.3651886</v>
      </c>
      <c r="BA1633" s="99">
        <v>717265.28129577602</v>
      </c>
      <c r="BB1633" s="99">
        <v>0</v>
      </c>
      <c r="BC1633" s="99">
        <v>501164.42657470697</v>
      </c>
      <c r="BD1633" s="99">
        <v>83889.574323654204</v>
      </c>
      <c r="BE1633" s="99">
        <v>0</v>
      </c>
      <c r="BF1633" s="99">
        <v>16040.7402968407</v>
      </c>
      <c r="BG1633" s="99">
        <v>1043496.99789429</v>
      </c>
      <c r="BH1633" s="99">
        <v>1161099.4992217999</v>
      </c>
      <c r="BI1633" s="99">
        <v>213.40378894470601</v>
      </c>
      <c r="BJ1633" s="99">
        <v>167733.47620201099</v>
      </c>
      <c r="BK1633" s="99">
        <v>38695.065263271303</v>
      </c>
      <c r="BL1633" s="99">
        <v>0</v>
      </c>
      <c r="BM1633" s="99">
        <v>3127.2107128798998</v>
      </c>
      <c r="BN1633" s="99">
        <v>0</v>
      </c>
      <c r="BO1633" s="99">
        <v>0</v>
      </c>
      <c r="BP1633" s="99">
        <v>0</v>
      </c>
      <c r="BQ1633" s="99">
        <v>0</v>
      </c>
      <c r="BR1633" s="99">
        <v>228921.82884788499</v>
      </c>
      <c r="BS1633" s="99">
        <v>786775.67093658401</v>
      </c>
      <c r="BT1633" s="99">
        <v>139620.00874519299</v>
      </c>
      <c r="BU1633" s="99">
        <v>0</v>
      </c>
      <c r="BV1633" s="99">
        <v>173212.71711540199</v>
      </c>
      <c r="BW1633" s="99">
        <v>10328.532713770899</v>
      </c>
      <c r="BX1633" s="99">
        <v>0</v>
      </c>
      <c r="BY1633" s="99">
        <v>0</v>
      </c>
      <c r="BZ1633" s="99">
        <v>0</v>
      </c>
      <c r="CA1633" s="99">
        <v>4755.1616131067303</v>
      </c>
      <c r="CB1633" s="99">
        <v>549646.02271270799</v>
      </c>
      <c r="CC1633" s="99">
        <v>4525858.41088867</v>
      </c>
      <c r="CD1633" s="99">
        <v>1331328.4341278099</v>
      </c>
      <c r="CE1633" s="99">
        <v>66.452686893753693</v>
      </c>
      <c r="CF1633" s="99">
        <v>13620.6605716944</v>
      </c>
      <c r="CG1633" s="99">
        <v>101814.95802784</v>
      </c>
      <c r="CH1633" s="99">
        <v>0</v>
      </c>
      <c r="CI1633" s="99">
        <v>4823.5890009403201</v>
      </c>
      <c r="CJ1633" s="99">
        <v>563879.89470672596</v>
      </c>
      <c r="CK1633" s="99">
        <v>4628964.4288940402</v>
      </c>
      <c r="CL1633" s="99">
        <v>1340392.75869751</v>
      </c>
      <c r="CM1633" s="166">
        <v>5835.8289030790302</v>
      </c>
      <c r="CN1633" s="166">
        <v>866754.91714477504</v>
      </c>
      <c r="CO1633" s="166">
        <v>5680192.7282714797</v>
      </c>
      <c r="CP1633" s="99">
        <v>1340392.75869751</v>
      </c>
      <c r="CQ1633" s="99">
        <v>0</v>
      </c>
      <c r="CR1633" s="99">
        <v>0</v>
      </c>
      <c r="CS1633" s="99">
        <v>0</v>
      </c>
      <c r="CT1633" s="99">
        <v>0</v>
      </c>
      <c r="CU1633" s="98">
        <v>454.81355174599997</v>
      </c>
      <c r="CV1633" s="98">
        <v>1022.0452757750001</v>
      </c>
      <c r="CW1633" s="98">
        <v>563266.68328440236</v>
      </c>
      <c r="CX1633" s="98">
        <v>4627673.3689165097</v>
      </c>
    </row>
    <row r="1634" spans="1:102" x14ac:dyDescent="0.2">
      <c r="A1634" s="98" t="s">
        <v>77</v>
      </c>
      <c r="B1634" s="100">
        <v>39873</v>
      </c>
      <c r="C1634" s="99">
        <v>4392.6661130785897</v>
      </c>
      <c r="D1634" s="99">
        <v>1.8751455839956199</v>
      </c>
      <c r="E1634" s="99">
        <v>392.09239264950202</v>
      </c>
      <c r="F1634" s="99">
        <v>149.55626218020899</v>
      </c>
      <c r="G1634" s="99">
        <v>0</v>
      </c>
      <c r="H1634" s="99">
        <v>12.438469382352199</v>
      </c>
      <c r="I1634" s="99">
        <v>0</v>
      </c>
      <c r="J1634" s="99">
        <v>1003.81514974684</v>
      </c>
      <c r="K1634" s="99">
        <v>0</v>
      </c>
      <c r="L1634" s="99">
        <v>622.74293874949205</v>
      </c>
      <c r="M1634" s="99">
        <v>1136.37967589498</v>
      </c>
      <c r="N1634" s="99">
        <v>1851.7035671323499</v>
      </c>
      <c r="O1634" s="99">
        <v>1011.0411176830499</v>
      </c>
      <c r="P1634" s="99">
        <v>0</v>
      </c>
      <c r="Q1634" s="99">
        <v>247.00497517548499</v>
      </c>
      <c r="R1634" s="99">
        <v>61.467506479937597</v>
      </c>
      <c r="S1634" s="99">
        <v>0</v>
      </c>
      <c r="T1634" s="99">
        <v>18.591800803784299</v>
      </c>
      <c r="U1634" s="99">
        <v>1031.5843811780201</v>
      </c>
      <c r="V1634" s="99">
        <v>488892.71047592198</v>
      </c>
      <c r="W1634" s="99">
        <v>59.607354894746102</v>
      </c>
      <c r="X1634" s="99">
        <v>59950.771162033103</v>
      </c>
      <c r="Y1634" s="99">
        <v>12367.1458877325</v>
      </c>
      <c r="Z1634" s="99">
        <v>0</v>
      </c>
      <c r="AA1634" s="99">
        <v>3168.0093478560402</v>
      </c>
      <c r="AB1634" s="99">
        <v>0</v>
      </c>
      <c r="AC1634" s="99">
        <v>307216.025966644</v>
      </c>
      <c r="AD1634" s="99">
        <v>0</v>
      </c>
      <c r="AE1634" s="99">
        <v>36670.656200885802</v>
      </c>
      <c r="AF1634" s="99">
        <v>105462.766584396</v>
      </c>
      <c r="AG1634" s="99">
        <v>256791.332107544</v>
      </c>
      <c r="AH1634" s="99">
        <v>84487.768926620498</v>
      </c>
      <c r="AI1634" s="99">
        <v>0</v>
      </c>
      <c r="AJ1634" s="99">
        <v>65672.9168272018</v>
      </c>
      <c r="AK1634" s="99">
        <v>11057.534085989</v>
      </c>
      <c r="AL1634" s="99">
        <v>0</v>
      </c>
      <c r="AM1634" s="99">
        <v>2862.79868900776</v>
      </c>
      <c r="AN1634" s="99">
        <v>312307.04313659703</v>
      </c>
      <c r="AO1634" s="99">
        <v>4065358.46728516</v>
      </c>
      <c r="AP1634" s="99">
        <v>462.180658657104</v>
      </c>
      <c r="AQ1634" s="99">
        <v>483139.98941803002</v>
      </c>
      <c r="AR1634" s="99">
        <v>99945.118861198396</v>
      </c>
      <c r="AS1634" s="99">
        <v>0</v>
      </c>
      <c r="AT1634" s="99">
        <v>25387.938471555699</v>
      </c>
      <c r="AU1634" s="99">
        <v>0</v>
      </c>
      <c r="AV1634" s="99">
        <v>1077709.0481872601</v>
      </c>
      <c r="AW1634" s="99">
        <v>0</v>
      </c>
      <c r="AX1634" s="99">
        <v>335643.016513824</v>
      </c>
      <c r="AY1634" s="99">
        <v>932777.31303405797</v>
      </c>
      <c r="AZ1634" s="99">
        <v>2056160.15124512</v>
      </c>
      <c r="BA1634" s="99">
        <v>730319.714454651</v>
      </c>
      <c r="BB1634" s="99">
        <v>0</v>
      </c>
      <c r="BC1634" s="99">
        <v>502077.07508850098</v>
      </c>
      <c r="BD1634" s="99">
        <v>82860.920680046096</v>
      </c>
      <c r="BE1634" s="99">
        <v>0</v>
      </c>
      <c r="BF1634" s="99">
        <v>22915.6230459213</v>
      </c>
      <c r="BG1634" s="99">
        <v>1092002.71838379</v>
      </c>
      <c r="BH1634" s="99">
        <v>1157376.6719970701</v>
      </c>
      <c r="BI1634" s="99">
        <v>72.734965613111896</v>
      </c>
      <c r="BJ1634" s="99">
        <v>162125.74744987499</v>
      </c>
      <c r="BK1634" s="99">
        <v>38885.504220485702</v>
      </c>
      <c r="BL1634" s="99">
        <v>0</v>
      </c>
      <c r="BM1634" s="99">
        <v>3506.1054189205202</v>
      </c>
      <c r="BN1634" s="99">
        <v>0</v>
      </c>
      <c r="BO1634" s="99">
        <v>0</v>
      </c>
      <c r="BP1634" s="99">
        <v>0</v>
      </c>
      <c r="BQ1634" s="99">
        <v>0</v>
      </c>
      <c r="BR1634" s="99">
        <v>227496.96627044701</v>
      </c>
      <c r="BS1634" s="99">
        <v>777595.63553619396</v>
      </c>
      <c r="BT1634" s="99">
        <v>142263.82513999901</v>
      </c>
      <c r="BU1634" s="99">
        <v>0</v>
      </c>
      <c r="BV1634" s="99">
        <v>174729.615245819</v>
      </c>
      <c r="BW1634" s="99">
        <v>10216.550995826699</v>
      </c>
      <c r="BX1634" s="99">
        <v>0</v>
      </c>
      <c r="BY1634" s="99">
        <v>0</v>
      </c>
      <c r="BZ1634" s="99">
        <v>0</v>
      </c>
      <c r="CA1634" s="99">
        <v>4786.1187314987201</v>
      </c>
      <c r="CB1634" s="99">
        <v>548905.07303619396</v>
      </c>
      <c r="CC1634" s="99">
        <v>4544374.9548950205</v>
      </c>
      <c r="CD1634" s="99">
        <v>1319687.0006256099</v>
      </c>
      <c r="CE1634" s="99">
        <v>79.309460778720705</v>
      </c>
      <c r="CF1634" s="99">
        <v>14618.860731601701</v>
      </c>
      <c r="CG1634" s="99">
        <v>110770.50502395599</v>
      </c>
      <c r="CH1634" s="99">
        <v>0</v>
      </c>
      <c r="CI1634" s="99">
        <v>4865.2048889994603</v>
      </c>
      <c r="CJ1634" s="99">
        <v>563098.39895629894</v>
      </c>
      <c r="CK1634" s="99">
        <v>4656040.6189575205</v>
      </c>
      <c r="CL1634" s="99">
        <v>1333269.54052734</v>
      </c>
      <c r="CM1634" s="166">
        <v>5888.3143333792696</v>
      </c>
      <c r="CN1634" s="166">
        <v>874600.05702209496</v>
      </c>
      <c r="CO1634" s="166">
        <v>5754346.7701415997</v>
      </c>
      <c r="CP1634" s="99">
        <v>1333269.54052734</v>
      </c>
      <c r="CQ1634" s="99">
        <v>0</v>
      </c>
      <c r="CR1634" s="99">
        <v>0</v>
      </c>
      <c r="CS1634" s="99">
        <v>0</v>
      </c>
      <c r="CT1634" s="99">
        <v>0</v>
      </c>
      <c r="CU1634" s="98">
        <v>431.552270545</v>
      </c>
      <c r="CV1634" s="98">
        <v>1064.8753459039999</v>
      </c>
      <c r="CW1634" s="98">
        <v>563523.93376779568</v>
      </c>
      <c r="CX1634" s="98">
        <v>4655145.4599189768</v>
      </c>
    </row>
    <row r="1635" spans="1:102" x14ac:dyDescent="0.2">
      <c r="A1635" s="98" t="s">
        <v>77</v>
      </c>
      <c r="B1635" s="100">
        <v>39965</v>
      </c>
      <c r="C1635" s="99">
        <v>4441.9278709292403</v>
      </c>
      <c r="D1635" s="99">
        <v>1.0814206509967299</v>
      </c>
      <c r="E1635" s="99">
        <v>381.23240097612103</v>
      </c>
      <c r="F1635" s="99">
        <v>145.78236185572999</v>
      </c>
      <c r="G1635" s="99">
        <v>0</v>
      </c>
      <c r="H1635" s="99">
        <v>10.838962159468799</v>
      </c>
      <c r="I1635" s="99">
        <v>0</v>
      </c>
      <c r="J1635" s="99">
        <v>1049.0407100617899</v>
      </c>
      <c r="K1635" s="99">
        <v>0</v>
      </c>
      <c r="L1635" s="99">
        <v>634.58073118329003</v>
      </c>
      <c r="M1635" s="99">
        <v>1148.5505641847799</v>
      </c>
      <c r="N1635" s="99">
        <v>1832.8039503395601</v>
      </c>
      <c r="O1635" s="99">
        <v>1049.56498616934</v>
      </c>
      <c r="P1635" s="99">
        <v>0</v>
      </c>
      <c r="Q1635" s="99">
        <v>254.055797331035</v>
      </c>
      <c r="R1635" s="99">
        <v>57.841692659538197</v>
      </c>
      <c r="S1635" s="99">
        <v>0</v>
      </c>
      <c r="T1635" s="99">
        <v>17.179941109614401</v>
      </c>
      <c r="U1635" s="99">
        <v>1068.31267459691</v>
      </c>
      <c r="V1635" s="99">
        <v>495101.21805572498</v>
      </c>
      <c r="W1635" s="99">
        <v>34.626009256579003</v>
      </c>
      <c r="X1635" s="99">
        <v>53405.156553268404</v>
      </c>
      <c r="Y1635" s="99">
        <v>10612.468479871701</v>
      </c>
      <c r="Z1635" s="99">
        <v>0</v>
      </c>
      <c r="AA1635" s="99">
        <v>2831.53357547522</v>
      </c>
      <c r="AB1635" s="99">
        <v>0</v>
      </c>
      <c r="AC1635" s="99">
        <v>319134.68649291998</v>
      </c>
      <c r="AD1635" s="99">
        <v>0</v>
      </c>
      <c r="AE1635" s="99">
        <v>36919.1358861923</v>
      </c>
      <c r="AF1635" s="99">
        <v>104389.07520771</v>
      </c>
      <c r="AG1635" s="99">
        <v>255100.65700149501</v>
      </c>
      <c r="AH1635" s="99">
        <v>87955.119636535601</v>
      </c>
      <c r="AI1635" s="99">
        <v>0</v>
      </c>
      <c r="AJ1635" s="99">
        <v>64099.8551149368</v>
      </c>
      <c r="AK1635" s="99">
        <v>10588.3053803444</v>
      </c>
      <c r="AL1635" s="99">
        <v>0</v>
      </c>
      <c r="AM1635" s="99">
        <v>2932.89163947105</v>
      </c>
      <c r="AN1635" s="99">
        <v>323357.73560714698</v>
      </c>
      <c r="AO1635" s="99">
        <v>4161670.42886353</v>
      </c>
      <c r="AP1635" s="99">
        <v>278.69568220153502</v>
      </c>
      <c r="AQ1635" s="99">
        <v>445812.22762298601</v>
      </c>
      <c r="AR1635" s="99">
        <v>83783.041422843904</v>
      </c>
      <c r="AS1635" s="99">
        <v>0</v>
      </c>
      <c r="AT1635" s="99">
        <v>22830.975004673001</v>
      </c>
      <c r="AU1635" s="99">
        <v>0</v>
      </c>
      <c r="AV1635" s="99">
        <v>1133613.43859863</v>
      </c>
      <c r="AW1635" s="99">
        <v>0</v>
      </c>
      <c r="AX1635" s="99">
        <v>337621.86362457299</v>
      </c>
      <c r="AY1635" s="99">
        <v>927629.54199981701</v>
      </c>
      <c r="AZ1635" s="99">
        <v>2056115.7525634801</v>
      </c>
      <c r="BA1635" s="99">
        <v>766721.80652618397</v>
      </c>
      <c r="BB1635" s="99">
        <v>0</v>
      </c>
      <c r="BC1635" s="99">
        <v>498736.78186416603</v>
      </c>
      <c r="BD1635" s="99">
        <v>79986.646621704102</v>
      </c>
      <c r="BE1635" s="99">
        <v>0</v>
      </c>
      <c r="BF1635" s="99">
        <v>23446.554449081399</v>
      </c>
      <c r="BG1635" s="99">
        <v>1144286.5628204299</v>
      </c>
      <c r="BH1635" s="99">
        <v>1186238.3118743901</v>
      </c>
      <c r="BI1635" s="99">
        <v>88.186256485991194</v>
      </c>
      <c r="BJ1635" s="99">
        <v>151021.34417915301</v>
      </c>
      <c r="BK1635" s="99">
        <v>34523.954214572899</v>
      </c>
      <c r="BL1635" s="99">
        <v>0</v>
      </c>
      <c r="BM1635" s="99">
        <v>3037.6305597424498</v>
      </c>
      <c r="BN1635" s="99">
        <v>0</v>
      </c>
      <c r="BO1635" s="99">
        <v>0</v>
      </c>
      <c r="BP1635" s="99">
        <v>0</v>
      </c>
      <c r="BQ1635" s="99">
        <v>0</v>
      </c>
      <c r="BR1635" s="99">
        <v>229435.213741302</v>
      </c>
      <c r="BS1635" s="99">
        <v>779349.64929199195</v>
      </c>
      <c r="BT1635" s="99">
        <v>149389.47672462501</v>
      </c>
      <c r="BU1635" s="99">
        <v>0</v>
      </c>
      <c r="BV1635" s="99">
        <v>172593.961170197</v>
      </c>
      <c r="BW1635" s="99">
        <v>9483.7976441383398</v>
      </c>
      <c r="BX1635" s="99">
        <v>0</v>
      </c>
      <c r="BY1635" s="99">
        <v>0</v>
      </c>
      <c r="BZ1635" s="99">
        <v>0</v>
      </c>
      <c r="CA1635" s="99">
        <v>4822.6054232716597</v>
      </c>
      <c r="CB1635" s="99">
        <v>549976.36508941697</v>
      </c>
      <c r="CC1635" s="99">
        <v>4605374.8970336895</v>
      </c>
      <c r="CD1635" s="99">
        <v>1330976.3898467999</v>
      </c>
      <c r="CE1635" s="99">
        <v>76.376103090122299</v>
      </c>
      <c r="CF1635" s="99">
        <v>13860.1789387465</v>
      </c>
      <c r="CG1635" s="99">
        <v>105169.252104759</v>
      </c>
      <c r="CH1635" s="99">
        <v>0</v>
      </c>
      <c r="CI1635" s="99">
        <v>4897.3465107083302</v>
      </c>
      <c r="CJ1635" s="99">
        <v>563899.42906951904</v>
      </c>
      <c r="CK1635" s="99">
        <v>4709746.7314453097</v>
      </c>
      <c r="CL1635" s="99">
        <v>1341126.94206238</v>
      </c>
      <c r="CM1635" s="166">
        <v>5959.9159169793102</v>
      </c>
      <c r="CN1635" s="166">
        <v>887510.48677825904</v>
      </c>
      <c r="CO1635" s="166">
        <v>5846434.4067382803</v>
      </c>
      <c r="CP1635" s="99">
        <v>1341126.94206238</v>
      </c>
      <c r="CQ1635" s="99">
        <v>0</v>
      </c>
      <c r="CR1635" s="99">
        <v>0</v>
      </c>
      <c r="CS1635" s="99">
        <v>0</v>
      </c>
      <c r="CT1635" s="99">
        <v>0</v>
      </c>
      <c r="CU1635" s="98">
        <v>416.50093668599999</v>
      </c>
      <c r="CV1635" s="98">
        <v>1107.8037793789999</v>
      </c>
      <c r="CW1635" s="98">
        <v>563836.54402816342</v>
      </c>
      <c r="CX1635" s="98">
        <v>4710544.1491384488</v>
      </c>
    </row>
    <row r="1636" spans="1:102" x14ac:dyDescent="0.2">
      <c r="A1636" s="98" t="s">
        <v>77</v>
      </c>
      <c r="B1636" s="100">
        <v>40057</v>
      </c>
      <c r="C1636" s="99">
        <v>4497.5953069329298</v>
      </c>
      <c r="D1636" s="99">
        <v>0.99564966699836099</v>
      </c>
      <c r="E1636" s="99">
        <v>311.43453177064703</v>
      </c>
      <c r="F1636" s="99">
        <v>140.997262476012</v>
      </c>
      <c r="G1636" s="99">
        <v>0</v>
      </c>
      <c r="H1636" s="99">
        <v>5.5485035397578004</v>
      </c>
      <c r="I1636" s="99">
        <v>0</v>
      </c>
      <c r="J1636" s="99">
        <v>1073.3100522607599</v>
      </c>
      <c r="K1636" s="99">
        <v>0</v>
      </c>
      <c r="L1636" s="99">
        <v>613.34723328053997</v>
      </c>
      <c r="M1636" s="99">
        <v>1139.10415546596</v>
      </c>
      <c r="N1636" s="99">
        <v>1784.52175867558</v>
      </c>
      <c r="O1636" s="99">
        <v>1088.98055547476</v>
      </c>
      <c r="P1636" s="99">
        <v>0</v>
      </c>
      <c r="Q1636" s="99">
        <v>255.30583928152899</v>
      </c>
      <c r="R1636" s="99">
        <v>64.539691635407493</v>
      </c>
      <c r="S1636" s="99">
        <v>0</v>
      </c>
      <c r="T1636" s="99">
        <v>16.299031015252702</v>
      </c>
      <c r="U1636" s="99">
        <v>1091.0215647518601</v>
      </c>
      <c r="V1636" s="99">
        <v>504950.41974639898</v>
      </c>
      <c r="W1636" s="99">
        <v>23.386661370983301</v>
      </c>
      <c r="X1636" s="99">
        <v>47331.853390693701</v>
      </c>
      <c r="Y1636" s="99">
        <v>10217.079530000699</v>
      </c>
      <c r="Z1636" s="99">
        <v>0</v>
      </c>
      <c r="AA1636" s="99">
        <v>2100.7989875972298</v>
      </c>
      <c r="AB1636" s="99">
        <v>0</v>
      </c>
      <c r="AC1636" s="99">
        <v>326075.13091278099</v>
      </c>
      <c r="AD1636" s="99">
        <v>0</v>
      </c>
      <c r="AE1636" s="99">
        <v>36410.472181320198</v>
      </c>
      <c r="AF1636" s="99">
        <v>102915.74927425401</v>
      </c>
      <c r="AG1636" s="99">
        <v>252011.895284653</v>
      </c>
      <c r="AH1636" s="99">
        <v>92398.428396225005</v>
      </c>
      <c r="AI1636" s="99">
        <v>0</v>
      </c>
      <c r="AJ1636" s="99">
        <v>67149.964786529497</v>
      </c>
      <c r="AK1636" s="99">
        <v>11022.8950263262</v>
      </c>
      <c r="AL1636" s="99">
        <v>0</v>
      </c>
      <c r="AM1636" s="99">
        <v>2376.8176369368998</v>
      </c>
      <c r="AN1636" s="99">
        <v>328817.35272979701</v>
      </c>
      <c r="AO1636" s="99">
        <v>4234743.3582153302</v>
      </c>
      <c r="AP1636" s="99">
        <v>188.74121369794</v>
      </c>
      <c r="AQ1636" s="99">
        <v>386060.71142196702</v>
      </c>
      <c r="AR1636" s="99">
        <v>83202.500242233305</v>
      </c>
      <c r="AS1636" s="99">
        <v>0</v>
      </c>
      <c r="AT1636" s="99">
        <v>18263.888214111299</v>
      </c>
      <c r="AU1636" s="99">
        <v>0</v>
      </c>
      <c r="AV1636" s="99">
        <v>1174112.37719727</v>
      </c>
      <c r="AW1636" s="99">
        <v>0</v>
      </c>
      <c r="AX1636" s="99">
        <v>333942.35368347203</v>
      </c>
      <c r="AY1636" s="99">
        <v>918832.12010955799</v>
      </c>
      <c r="AZ1636" s="99">
        <v>2022787.2682342499</v>
      </c>
      <c r="BA1636" s="99">
        <v>807230.32118988002</v>
      </c>
      <c r="BB1636" s="99">
        <v>0</v>
      </c>
      <c r="BC1636" s="99">
        <v>522954.702838898</v>
      </c>
      <c r="BD1636" s="99">
        <v>82030.975743293806</v>
      </c>
      <c r="BE1636" s="99">
        <v>0</v>
      </c>
      <c r="BF1636" s="99">
        <v>21649.257322073001</v>
      </c>
      <c r="BG1636" s="99">
        <v>1179759.49484253</v>
      </c>
      <c r="BH1636" s="99">
        <v>1194111.5377044701</v>
      </c>
      <c r="BI1636" s="99">
        <v>51.372242981568</v>
      </c>
      <c r="BJ1636" s="99">
        <v>139053.51657486</v>
      </c>
      <c r="BK1636" s="99">
        <v>33547.125351905801</v>
      </c>
      <c r="BL1636" s="99">
        <v>0</v>
      </c>
      <c r="BM1636" s="99">
        <v>2166.36301121116</v>
      </c>
      <c r="BN1636" s="99">
        <v>0</v>
      </c>
      <c r="BO1636" s="99">
        <v>0</v>
      </c>
      <c r="BP1636" s="99">
        <v>0</v>
      </c>
      <c r="BQ1636" s="99">
        <v>0</v>
      </c>
      <c r="BR1636" s="99">
        <v>226366.15455055199</v>
      </c>
      <c r="BS1636" s="99">
        <v>770074.37609863305</v>
      </c>
      <c r="BT1636" s="99">
        <v>157068.16192054699</v>
      </c>
      <c r="BU1636" s="99">
        <v>0</v>
      </c>
      <c r="BV1636" s="99">
        <v>179281.344638824</v>
      </c>
      <c r="BW1636" s="99">
        <v>9568.2651726007498</v>
      </c>
      <c r="BX1636" s="99">
        <v>0</v>
      </c>
      <c r="BY1636" s="99">
        <v>0</v>
      </c>
      <c r="BZ1636" s="99">
        <v>0</v>
      </c>
      <c r="CA1636" s="99">
        <v>4812.6880699992198</v>
      </c>
      <c r="CB1636" s="99">
        <v>551077.82197570801</v>
      </c>
      <c r="CC1636" s="99">
        <v>4622303.0040893601</v>
      </c>
      <c r="CD1636" s="99">
        <v>1334731.07244873</v>
      </c>
      <c r="CE1636" s="99">
        <v>80.271028426475795</v>
      </c>
      <c r="CF1636" s="99">
        <v>14063.1469188929</v>
      </c>
      <c r="CG1636" s="99">
        <v>108749.961880684</v>
      </c>
      <c r="CH1636" s="99">
        <v>0</v>
      </c>
      <c r="CI1636" s="99">
        <v>4892.5975194573402</v>
      </c>
      <c r="CJ1636" s="99">
        <v>565564.54133606004</v>
      </c>
      <c r="CK1636" s="99">
        <v>4728706.6934204102</v>
      </c>
      <c r="CL1636" s="99">
        <v>1343810.6725921601</v>
      </c>
      <c r="CM1636" s="166">
        <v>5972.0197809934598</v>
      </c>
      <c r="CN1636" s="166">
        <v>893713.79957580601</v>
      </c>
      <c r="CO1636" s="166">
        <v>5906528.3129882803</v>
      </c>
      <c r="CP1636" s="99">
        <v>1343810.6725921601</v>
      </c>
      <c r="CQ1636" s="99">
        <v>0</v>
      </c>
      <c r="CR1636" s="99">
        <v>0</v>
      </c>
      <c r="CS1636" s="99">
        <v>0</v>
      </c>
      <c r="CT1636" s="99">
        <v>0</v>
      </c>
      <c r="CU1636" s="98">
        <v>330.49513974899997</v>
      </c>
      <c r="CV1636" s="98">
        <v>1140.2672892170001</v>
      </c>
      <c r="CW1636" s="98">
        <v>565140.96889460087</v>
      </c>
      <c r="CX1636" s="98">
        <v>4731052.965970044</v>
      </c>
    </row>
    <row r="1637" spans="1:102" x14ac:dyDescent="0.2">
      <c r="A1637" s="98" t="s">
        <v>77</v>
      </c>
      <c r="B1637" s="100">
        <v>40148</v>
      </c>
      <c r="C1637" s="99">
        <v>4629.5246373415002</v>
      </c>
      <c r="D1637" s="99">
        <v>0</v>
      </c>
      <c r="E1637" s="99">
        <v>253.607758345082</v>
      </c>
      <c r="F1637" s="99">
        <v>131.64826264977501</v>
      </c>
      <c r="G1637" s="99">
        <v>0</v>
      </c>
      <c r="H1637" s="99">
        <v>1.9334994337114</v>
      </c>
      <c r="I1637" s="99">
        <v>0</v>
      </c>
      <c r="J1637" s="99">
        <v>1109.0859374702</v>
      </c>
      <c r="K1637" s="99">
        <v>0</v>
      </c>
      <c r="L1637" s="99">
        <v>628.07061771303404</v>
      </c>
      <c r="M1637" s="99">
        <v>1153.1749336272501</v>
      </c>
      <c r="N1637" s="99">
        <v>1791.9961681366001</v>
      </c>
      <c r="O1637" s="99">
        <v>1140.7106559425599</v>
      </c>
      <c r="P1637" s="99">
        <v>0</v>
      </c>
      <c r="Q1637" s="99">
        <v>256.76996773481397</v>
      </c>
      <c r="R1637" s="99">
        <v>62.129283851478199</v>
      </c>
      <c r="S1637" s="99">
        <v>0</v>
      </c>
      <c r="T1637" s="99">
        <v>21.995488027809198</v>
      </c>
      <c r="U1637" s="99">
        <v>1121.4750198572899</v>
      </c>
      <c r="V1637" s="99">
        <v>523228.98881530802</v>
      </c>
      <c r="W1637" s="99">
        <v>0</v>
      </c>
      <c r="X1637" s="99">
        <v>29483.8253557682</v>
      </c>
      <c r="Y1637" s="99">
        <v>9108.9168835878409</v>
      </c>
      <c r="Z1637" s="99">
        <v>0</v>
      </c>
      <c r="AA1637" s="99">
        <v>948.24390046298504</v>
      </c>
      <c r="AB1637" s="99">
        <v>0</v>
      </c>
      <c r="AC1637" s="99">
        <v>336168.98168563802</v>
      </c>
      <c r="AD1637" s="99">
        <v>0</v>
      </c>
      <c r="AE1637" s="99">
        <v>35937.327970981598</v>
      </c>
      <c r="AF1637" s="99">
        <v>106444.086986542</v>
      </c>
      <c r="AG1637" s="99">
        <v>250735.98455047599</v>
      </c>
      <c r="AH1637" s="99">
        <v>95234.674758911104</v>
      </c>
      <c r="AI1637" s="99">
        <v>0</v>
      </c>
      <c r="AJ1637" s="99">
        <v>66702.318111419707</v>
      </c>
      <c r="AK1637" s="99">
        <v>10905.4135041237</v>
      </c>
      <c r="AL1637" s="99">
        <v>0</v>
      </c>
      <c r="AM1637" s="99">
        <v>3419.8669253885701</v>
      </c>
      <c r="AN1637" s="99">
        <v>338541.08817291301</v>
      </c>
      <c r="AO1637" s="99">
        <v>4377159.2182617197</v>
      </c>
      <c r="AP1637" s="99">
        <v>0</v>
      </c>
      <c r="AQ1637" s="99">
        <v>247690.89632987999</v>
      </c>
      <c r="AR1637" s="99">
        <v>76817.552165985093</v>
      </c>
      <c r="AS1637" s="99">
        <v>0</v>
      </c>
      <c r="AT1637" s="99">
        <v>6757.8899749517404</v>
      </c>
      <c r="AU1637" s="99">
        <v>0</v>
      </c>
      <c r="AV1637" s="99">
        <v>1209196.8026886</v>
      </c>
      <c r="AW1637" s="99">
        <v>0</v>
      </c>
      <c r="AX1637" s="99">
        <v>331536.04331207299</v>
      </c>
      <c r="AY1637" s="99">
        <v>944065.01222991897</v>
      </c>
      <c r="AZ1637" s="99">
        <v>2019336.60406494</v>
      </c>
      <c r="BA1637" s="99">
        <v>829417.09513091994</v>
      </c>
      <c r="BB1637" s="99">
        <v>0</v>
      </c>
      <c r="BC1637" s="99">
        <v>522010.93985748303</v>
      </c>
      <c r="BD1637" s="99">
        <v>84661.1224193573</v>
      </c>
      <c r="BE1637" s="99">
        <v>0</v>
      </c>
      <c r="BF1637" s="99">
        <v>26344.546462774299</v>
      </c>
      <c r="BG1637" s="99">
        <v>1219825.14668274</v>
      </c>
      <c r="BH1637" s="99">
        <v>1237128.4135131801</v>
      </c>
      <c r="BI1637" s="99">
        <v>0</v>
      </c>
      <c r="BJ1637" s="99">
        <v>119612.497515678</v>
      </c>
      <c r="BK1637" s="99">
        <v>32026.490351676901</v>
      </c>
      <c r="BL1637" s="99">
        <v>0</v>
      </c>
      <c r="BM1637" s="99">
        <v>1347.39216133952</v>
      </c>
      <c r="BN1637" s="99">
        <v>0</v>
      </c>
      <c r="BO1637" s="99">
        <v>0</v>
      </c>
      <c r="BP1637" s="99">
        <v>0</v>
      </c>
      <c r="BQ1637" s="99">
        <v>0</v>
      </c>
      <c r="BR1637" s="99">
        <v>229338.51648712199</v>
      </c>
      <c r="BS1637" s="99">
        <v>782451.97499084496</v>
      </c>
      <c r="BT1637" s="99">
        <v>161554.70985412601</v>
      </c>
      <c r="BU1637" s="99">
        <v>0</v>
      </c>
      <c r="BV1637" s="99">
        <v>181173.98468971299</v>
      </c>
      <c r="BW1637" s="99">
        <v>9855.5688239335996</v>
      </c>
      <c r="BX1637" s="99">
        <v>0</v>
      </c>
      <c r="BY1637" s="99">
        <v>0</v>
      </c>
      <c r="BZ1637" s="99">
        <v>0</v>
      </c>
      <c r="CA1637" s="99">
        <v>4887.6102603077898</v>
      </c>
      <c r="CB1637" s="99">
        <v>554519.23637390102</v>
      </c>
      <c r="CC1637" s="99">
        <v>4662329.890625</v>
      </c>
      <c r="CD1637" s="99">
        <v>1358416.3061981199</v>
      </c>
      <c r="CE1637" s="99">
        <v>79.0367515170947</v>
      </c>
      <c r="CF1637" s="99">
        <v>14652.895470142401</v>
      </c>
      <c r="CG1637" s="99">
        <v>114245.98755550401</v>
      </c>
      <c r="CH1637" s="99">
        <v>0</v>
      </c>
      <c r="CI1637" s="99">
        <v>4969.1198163032504</v>
      </c>
      <c r="CJ1637" s="99">
        <v>569421.01808929397</v>
      </c>
      <c r="CK1637" s="99">
        <v>4778592.8770141602</v>
      </c>
      <c r="CL1637" s="99">
        <v>1365869.8899383501</v>
      </c>
      <c r="CM1637" s="166">
        <v>6089.8425121903401</v>
      </c>
      <c r="CN1637" s="166">
        <v>910663.27584075904</v>
      </c>
      <c r="CO1637" s="166">
        <v>6002160.9572143601</v>
      </c>
      <c r="CP1637" s="99">
        <v>1365869.8899383501</v>
      </c>
      <c r="CQ1637" s="99">
        <v>0</v>
      </c>
      <c r="CR1637" s="99">
        <v>0</v>
      </c>
      <c r="CS1637" s="99">
        <v>0</v>
      </c>
      <c r="CT1637" s="99">
        <v>0</v>
      </c>
      <c r="CU1637" s="98">
        <v>267.03066731299998</v>
      </c>
      <c r="CV1637" s="98">
        <v>1176.9002923820001</v>
      </c>
      <c r="CW1637" s="98">
        <v>569172.13184404338</v>
      </c>
      <c r="CX1637" s="98">
        <v>4776575.8781805038</v>
      </c>
    </row>
    <row r="1638" spans="1:102" x14ac:dyDescent="0.2">
      <c r="A1638" s="98" t="s">
        <v>77</v>
      </c>
      <c r="B1638" s="100">
        <v>40238</v>
      </c>
      <c r="C1638" s="99">
        <v>4698.9433692693701</v>
      </c>
      <c r="D1638" s="99">
        <v>0</v>
      </c>
      <c r="E1638" s="99">
        <v>258.55622264742902</v>
      </c>
      <c r="F1638" s="99">
        <v>138.983596248552</v>
      </c>
      <c r="G1638" s="99">
        <v>0</v>
      </c>
      <c r="H1638" s="99">
        <v>0</v>
      </c>
      <c r="I1638" s="99">
        <v>0</v>
      </c>
      <c r="J1638" s="99">
        <v>1139.7303157597801</v>
      </c>
      <c r="K1638" s="99">
        <v>0</v>
      </c>
      <c r="L1638" s="99">
        <v>655.17774219810997</v>
      </c>
      <c r="M1638" s="99">
        <v>1192.39224766195</v>
      </c>
      <c r="N1638" s="99">
        <v>1763.93302252889</v>
      </c>
      <c r="O1638" s="99">
        <v>1167.1429877579201</v>
      </c>
      <c r="P1638" s="99">
        <v>0</v>
      </c>
      <c r="Q1638" s="99">
        <v>266.18836206570302</v>
      </c>
      <c r="R1638" s="99">
        <v>60.443048038519898</v>
      </c>
      <c r="S1638" s="99">
        <v>0</v>
      </c>
      <c r="T1638" s="99">
        <v>21.847373898606701</v>
      </c>
      <c r="U1638" s="99">
        <v>1146.47058527172</v>
      </c>
      <c r="V1638" s="99">
        <v>524966.79516601597</v>
      </c>
      <c r="W1638" s="99">
        <v>0</v>
      </c>
      <c r="X1638" s="99">
        <v>28448.502109289198</v>
      </c>
      <c r="Y1638" s="99">
        <v>8812.7507951259595</v>
      </c>
      <c r="Z1638" s="99">
        <v>0</v>
      </c>
      <c r="AA1638" s="99">
        <v>0</v>
      </c>
      <c r="AB1638" s="99">
        <v>0</v>
      </c>
      <c r="AC1638" s="99">
        <v>347365.06299591099</v>
      </c>
      <c r="AD1638" s="99">
        <v>0</v>
      </c>
      <c r="AE1638" s="99">
        <v>37434.821598053</v>
      </c>
      <c r="AF1638" s="99">
        <v>106484.01855278001</v>
      </c>
      <c r="AG1638" s="99">
        <v>244041.04156875599</v>
      </c>
      <c r="AH1638" s="99">
        <v>95748.359405517607</v>
      </c>
      <c r="AI1638" s="99">
        <v>0</v>
      </c>
      <c r="AJ1638" s="99">
        <v>71313.051218032793</v>
      </c>
      <c r="AK1638" s="99">
        <v>11359.8569363356</v>
      </c>
      <c r="AL1638" s="99">
        <v>0</v>
      </c>
      <c r="AM1638" s="99">
        <v>2896.7253814339601</v>
      </c>
      <c r="AN1638" s="99">
        <v>348016.22847747803</v>
      </c>
      <c r="AO1638" s="99">
        <v>4419861.6248779297</v>
      </c>
      <c r="AP1638" s="99">
        <v>0</v>
      </c>
      <c r="AQ1638" s="99">
        <v>248396.40731239301</v>
      </c>
      <c r="AR1638" s="99">
        <v>75632.116851806597</v>
      </c>
      <c r="AS1638" s="99">
        <v>0</v>
      </c>
      <c r="AT1638" s="99">
        <v>0</v>
      </c>
      <c r="AU1638" s="99">
        <v>0</v>
      </c>
      <c r="AV1638" s="99">
        <v>1258137.4252166699</v>
      </c>
      <c r="AW1638" s="99">
        <v>0</v>
      </c>
      <c r="AX1638" s="99">
        <v>350270.67151260399</v>
      </c>
      <c r="AY1638" s="99">
        <v>953370.29975891102</v>
      </c>
      <c r="AZ1638" s="99">
        <v>1973958.9293518099</v>
      </c>
      <c r="BA1638" s="99">
        <v>837218.71627807606</v>
      </c>
      <c r="BB1638" s="99">
        <v>0</v>
      </c>
      <c r="BC1638" s="99">
        <v>558137.90309143101</v>
      </c>
      <c r="BD1638" s="99">
        <v>88646.556157112107</v>
      </c>
      <c r="BE1638" s="99">
        <v>0</v>
      </c>
      <c r="BF1638" s="99">
        <v>24195.496157884601</v>
      </c>
      <c r="BG1638" s="99">
        <v>1260627.55079651</v>
      </c>
      <c r="BH1638" s="99">
        <v>1242060.9706420901</v>
      </c>
      <c r="BI1638" s="99">
        <v>0</v>
      </c>
      <c r="BJ1638" s="99">
        <v>115678.74044513699</v>
      </c>
      <c r="BK1638" s="99">
        <v>30206.232753276799</v>
      </c>
      <c r="BL1638" s="99">
        <v>0</v>
      </c>
      <c r="BM1638" s="99">
        <v>784.481708727777</v>
      </c>
      <c r="BN1638" s="99">
        <v>0</v>
      </c>
      <c r="BO1638" s="99">
        <v>0</v>
      </c>
      <c r="BP1638" s="99">
        <v>0</v>
      </c>
      <c r="BQ1638" s="99">
        <v>0</v>
      </c>
      <c r="BR1638" s="99">
        <v>243669.650274277</v>
      </c>
      <c r="BS1638" s="99">
        <v>761063.484817505</v>
      </c>
      <c r="BT1638" s="99">
        <v>163093.34489250201</v>
      </c>
      <c r="BU1638" s="99">
        <v>0</v>
      </c>
      <c r="BV1638" s="99">
        <v>193016.90797233599</v>
      </c>
      <c r="BW1638" s="99">
        <v>10074.388212204</v>
      </c>
      <c r="BX1638" s="99">
        <v>0</v>
      </c>
      <c r="BY1638" s="99">
        <v>0</v>
      </c>
      <c r="BZ1638" s="99">
        <v>0</v>
      </c>
      <c r="CA1638" s="99">
        <v>4954.6131769418698</v>
      </c>
      <c r="CB1638" s="99">
        <v>554742.999168396</v>
      </c>
      <c r="CC1638" s="99">
        <v>4667193.8737182599</v>
      </c>
      <c r="CD1638" s="99">
        <v>1354399.05506897</v>
      </c>
      <c r="CE1638" s="99">
        <v>78.740705104544801</v>
      </c>
      <c r="CF1638" s="99">
        <v>14517.8355448246</v>
      </c>
      <c r="CG1638" s="99">
        <v>114896.228775978</v>
      </c>
      <c r="CH1638" s="99">
        <v>0</v>
      </c>
      <c r="CI1638" s="99">
        <v>5033.23658287525</v>
      </c>
      <c r="CJ1638" s="99">
        <v>569378.39399719203</v>
      </c>
      <c r="CK1638" s="99">
        <v>4783030.7165527297</v>
      </c>
      <c r="CL1638" s="99">
        <v>1369599.6586303699</v>
      </c>
      <c r="CM1638" s="166">
        <v>6170.7600133419</v>
      </c>
      <c r="CN1638" s="166">
        <v>917706.03163146996</v>
      </c>
      <c r="CO1638" s="166">
        <v>6045324.6740112295</v>
      </c>
      <c r="CP1638" s="99">
        <v>1369599.6586303699</v>
      </c>
      <c r="CQ1638" s="99">
        <v>0</v>
      </c>
      <c r="CR1638" s="99">
        <v>0</v>
      </c>
      <c r="CS1638" s="99">
        <v>0</v>
      </c>
      <c r="CT1638" s="99">
        <v>0</v>
      </c>
      <c r="CU1638" s="98">
        <v>267.78692410899998</v>
      </c>
      <c r="CV1638" s="98">
        <v>1214.9418649009999</v>
      </c>
      <c r="CW1638" s="98">
        <v>569260.8347132206</v>
      </c>
      <c r="CX1638" s="98">
        <v>4782090.1024942379</v>
      </c>
    </row>
    <row r="1639" spans="1:102" x14ac:dyDescent="0.2">
      <c r="A1639" s="98" t="s">
        <v>77</v>
      </c>
      <c r="B1639" s="100">
        <v>40330</v>
      </c>
      <c r="C1639" s="99">
        <v>4689.9788375496901</v>
      </c>
      <c r="D1639" s="99">
        <v>0</v>
      </c>
      <c r="E1639" s="99">
        <v>246.71934288181399</v>
      </c>
      <c r="F1639" s="99">
        <v>127.443510338664</v>
      </c>
      <c r="G1639" s="99">
        <v>0</v>
      </c>
      <c r="H1639" s="99">
        <v>0</v>
      </c>
      <c r="I1639" s="99">
        <v>0</v>
      </c>
      <c r="J1639" s="99">
        <v>1162.24796338379</v>
      </c>
      <c r="K1639" s="99">
        <v>0</v>
      </c>
      <c r="L1639" s="99">
        <v>665.32138657569897</v>
      </c>
      <c r="M1639" s="99">
        <v>1185.1204627007201</v>
      </c>
      <c r="N1639" s="99">
        <v>1752.0124042183199</v>
      </c>
      <c r="O1639" s="99">
        <v>1163.44391421974</v>
      </c>
      <c r="P1639" s="99">
        <v>0</v>
      </c>
      <c r="Q1639" s="99">
        <v>261.67738382518303</v>
      </c>
      <c r="R1639" s="99">
        <v>63.723898692987902</v>
      </c>
      <c r="S1639" s="99">
        <v>0</v>
      </c>
      <c r="T1639" s="99">
        <v>16.111343205673599</v>
      </c>
      <c r="U1639" s="99">
        <v>1166.74234132469</v>
      </c>
      <c r="V1639" s="99">
        <v>523106.11259460403</v>
      </c>
      <c r="W1639" s="99">
        <v>0</v>
      </c>
      <c r="X1639" s="99">
        <v>28795.635380744901</v>
      </c>
      <c r="Y1639" s="99">
        <v>8019.6428564190901</v>
      </c>
      <c r="Z1639" s="99">
        <v>0</v>
      </c>
      <c r="AA1639" s="99">
        <v>0</v>
      </c>
      <c r="AB1639" s="99">
        <v>0</v>
      </c>
      <c r="AC1639" s="99">
        <v>355744.18186187698</v>
      </c>
      <c r="AD1639" s="99">
        <v>0</v>
      </c>
      <c r="AE1639" s="99">
        <v>38560.285666942596</v>
      </c>
      <c r="AF1639" s="99">
        <v>108445.472557068</v>
      </c>
      <c r="AG1639" s="99">
        <v>239090.62553596499</v>
      </c>
      <c r="AH1639" s="99">
        <v>94414.144475936904</v>
      </c>
      <c r="AI1639" s="99">
        <v>0</v>
      </c>
      <c r="AJ1639" s="99">
        <v>72541.987031936602</v>
      </c>
      <c r="AK1639" s="99">
        <v>12699.588524222399</v>
      </c>
      <c r="AL1639" s="99">
        <v>0</v>
      </c>
      <c r="AM1639" s="99">
        <v>2573.1040270328499</v>
      </c>
      <c r="AN1639" s="99">
        <v>356793.11686706502</v>
      </c>
      <c r="AO1639" s="99">
        <v>4405408.9317016602</v>
      </c>
      <c r="AP1639" s="99">
        <v>0</v>
      </c>
      <c r="AQ1639" s="99">
        <v>256827.66250228899</v>
      </c>
      <c r="AR1639" s="99">
        <v>71613.352212905898</v>
      </c>
      <c r="AS1639" s="99">
        <v>0</v>
      </c>
      <c r="AT1639" s="99">
        <v>0</v>
      </c>
      <c r="AU1639" s="99">
        <v>0</v>
      </c>
      <c r="AV1639" s="99">
        <v>1299645.9897766099</v>
      </c>
      <c r="AW1639" s="99">
        <v>0</v>
      </c>
      <c r="AX1639" s="99">
        <v>360585.59522247303</v>
      </c>
      <c r="AY1639" s="99">
        <v>978203.36006927502</v>
      </c>
      <c r="AZ1639" s="99">
        <v>1936110.77720642</v>
      </c>
      <c r="BA1639" s="99">
        <v>827278.12389373803</v>
      </c>
      <c r="BB1639" s="99">
        <v>0</v>
      </c>
      <c r="BC1639" s="99">
        <v>574227.91399383498</v>
      </c>
      <c r="BD1639" s="99">
        <v>98632.350391387896</v>
      </c>
      <c r="BE1639" s="99">
        <v>0</v>
      </c>
      <c r="BF1639" s="99">
        <v>21657.091435194001</v>
      </c>
      <c r="BG1639" s="99">
        <v>1301172.43603516</v>
      </c>
      <c r="BH1639" s="99">
        <v>1243338.2860870401</v>
      </c>
      <c r="BI1639" s="99">
        <v>0</v>
      </c>
      <c r="BJ1639" s="99">
        <v>114300.037714005</v>
      </c>
      <c r="BK1639" s="99">
        <v>29729.2684805393</v>
      </c>
      <c r="BL1639" s="99">
        <v>0</v>
      </c>
      <c r="BM1639" s="99">
        <v>735.87751343101297</v>
      </c>
      <c r="BN1639" s="99">
        <v>0</v>
      </c>
      <c r="BO1639" s="99">
        <v>0</v>
      </c>
      <c r="BP1639" s="99">
        <v>0</v>
      </c>
      <c r="BQ1639" s="99">
        <v>0</v>
      </c>
      <c r="BR1639" s="99">
        <v>247968.21715545701</v>
      </c>
      <c r="BS1639" s="99">
        <v>747162.62462616002</v>
      </c>
      <c r="BT1639" s="99">
        <v>160907.91284370399</v>
      </c>
      <c r="BU1639" s="99">
        <v>0</v>
      </c>
      <c r="BV1639" s="99">
        <v>197906.46283149699</v>
      </c>
      <c r="BW1639" s="99">
        <v>11185.2566081285</v>
      </c>
      <c r="BX1639" s="99">
        <v>0</v>
      </c>
      <c r="BY1639" s="99">
        <v>0</v>
      </c>
      <c r="BZ1639" s="99">
        <v>0</v>
      </c>
      <c r="CA1639" s="99">
        <v>4929.4545338749904</v>
      </c>
      <c r="CB1639" s="99">
        <v>551239.74285888695</v>
      </c>
      <c r="CC1639" s="99">
        <v>4667537.9287719699</v>
      </c>
      <c r="CD1639" s="99">
        <v>1354378.3329467799</v>
      </c>
      <c r="CE1639" s="99">
        <v>79.865892744623096</v>
      </c>
      <c r="CF1639" s="99">
        <v>15111.2745233774</v>
      </c>
      <c r="CG1639" s="99">
        <v>118398.66379737901</v>
      </c>
      <c r="CH1639" s="99">
        <v>0</v>
      </c>
      <c r="CI1639" s="99">
        <v>5007.7532227635402</v>
      </c>
      <c r="CJ1639" s="99">
        <v>566461.26834869396</v>
      </c>
      <c r="CK1639" s="99">
        <v>4785482.1115722703</v>
      </c>
      <c r="CL1639" s="99">
        <v>1365367.1629180899</v>
      </c>
      <c r="CM1639" s="166">
        <v>6169.2373284101504</v>
      </c>
      <c r="CN1639" s="166">
        <v>922737.53948974598</v>
      </c>
      <c r="CO1639" s="166">
        <v>6083048.2633056603</v>
      </c>
      <c r="CP1639" s="99">
        <v>1365367.1629180899</v>
      </c>
      <c r="CQ1639" s="99">
        <v>0</v>
      </c>
      <c r="CR1639" s="99">
        <v>0</v>
      </c>
      <c r="CS1639" s="99">
        <v>0</v>
      </c>
      <c r="CT1639" s="99">
        <v>0</v>
      </c>
      <c r="CU1639" s="98">
        <v>254.46205790400001</v>
      </c>
      <c r="CV1639" s="98">
        <v>1235.101089885</v>
      </c>
      <c r="CW1639" s="98">
        <v>566351.01738226437</v>
      </c>
      <c r="CX1639" s="98">
        <v>4785936.5925693493</v>
      </c>
    </row>
    <row r="1640" spans="1:102" x14ac:dyDescent="0.2">
      <c r="A1640" s="98" t="s">
        <v>77</v>
      </c>
      <c r="B1640" s="100">
        <v>40422</v>
      </c>
      <c r="C1640" s="99">
        <v>4676.9444215297699</v>
      </c>
      <c r="D1640" s="99">
        <v>0</v>
      </c>
      <c r="E1640" s="99">
        <v>238.90422169305401</v>
      </c>
      <c r="F1640" s="99">
        <v>123.104559107684</v>
      </c>
      <c r="G1640" s="99">
        <v>0</v>
      </c>
      <c r="H1640" s="99">
        <v>0</v>
      </c>
      <c r="I1640" s="99">
        <v>0</v>
      </c>
      <c r="J1640" s="99">
        <v>1172.94846843183</v>
      </c>
      <c r="K1640" s="99">
        <v>0</v>
      </c>
      <c r="L1640" s="99">
        <v>693.12584796547901</v>
      </c>
      <c r="M1640" s="99">
        <v>1176.3003022819801</v>
      </c>
      <c r="N1640" s="99">
        <v>1732.7918602377199</v>
      </c>
      <c r="O1640" s="99">
        <v>1154.2157141417299</v>
      </c>
      <c r="P1640" s="99">
        <v>0</v>
      </c>
      <c r="Q1640" s="99">
        <v>269.17630679532903</v>
      </c>
      <c r="R1640" s="99">
        <v>71.236768558621407</v>
      </c>
      <c r="S1640" s="99">
        <v>0</v>
      </c>
      <c r="T1640" s="99">
        <v>24.672345482744301</v>
      </c>
      <c r="U1640" s="99">
        <v>1180.3468325436099</v>
      </c>
      <c r="V1640" s="99">
        <v>524655.44399261498</v>
      </c>
      <c r="W1640" s="99">
        <v>0</v>
      </c>
      <c r="X1640" s="99">
        <v>27434.373297691302</v>
      </c>
      <c r="Y1640" s="99">
        <v>7304.7498903870601</v>
      </c>
      <c r="Z1640" s="99">
        <v>0</v>
      </c>
      <c r="AA1640" s="99">
        <v>0</v>
      </c>
      <c r="AB1640" s="99">
        <v>0</v>
      </c>
      <c r="AC1640" s="99">
        <v>361317.54653167701</v>
      </c>
      <c r="AD1640" s="99">
        <v>0</v>
      </c>
      <c r="AE1640" s="99">
        <v>39459.452447414398</v>
      </c>
      <c r="AF1640" s="99">
        <v>107425.03308296201</v>
      </c>
      <c r="AG1640" s="99">
        <v>236377.302148819</v>
      </c>
      <c r="AH1640" s="99">
        <v>94422.456921577497</v>
      </c>
      <c r="AI1640" s="99">
        <v>0</v>
      </c>
      <c r="AJ1640" s="99">
        <v>73753.596918106094</v>
      </c>
      <c r="AK1640" s="99">
        <v>12305.204629182799</v>
      </c>
      <c r="AL1640" s="99">
        <v>0</v>
      </c>
      <c r="AM1640" s="99">
        <v>2664.91324576736</v>
      </c>
      <c r="AN1640" s="99">
        <v>363140.06128692598</v>
      </c>
      <c r="AO1640" s="99">
        <v>4427070.7368774395</v>
      </c>
      <c r="AP1640" s="99">
        <v>0</v>
      </c>
      <c r="AQ1640" s="99">
        <v>241969.32616233799</v>
      </c>
      <c r="AR1640" s="99">
        <v>66984.087605476394</v>
      </c>
      <c r="AS1640" s="99">
        <v>0</v>
      </c>
      <c r="AT1640" s="99">
        <v>0</v>
      </c>
      <c r="AU1640" s="99">
        <v>0</v>
      </c>
      <c r="AV1640" s="99">
        <v>1320206.13088989</v>
      </c>
      <c r="AW1640" s="99">
        <v>0</v>
      </c>
      <c r="AX1640" s="99">
        <v>364812.977241516</v>
      </c>
      <c r="AY1640" s="99">
        <v>968642.63854217494</v>
      </c>
      <c r="AZ1640" s="99">
        <v>1923335.0945892299</v>
      </c>
      <c r="BA1640" s="99">
        <v>830481.16313934303</v>
      </c>
      <c r="BB1640" s="99">
        <v>0</v>
      </c>
      <c r="BC1640" s="99">
        <v>581271.77854919399</v>
      </c>
      <c r="BD1640" s="99">
        <v>97443.108573913603</v>
      </c>
      <c r="BE1640" s="99">
        <v>0</v>
      </c>
      <c r="BF1640" s="99">
        <v>22839.684517860402</v>
      </c>
      <c r="BG1640" s="99">
        <v>1322841.4180755599</v>
      </c>
      <c r="BH1640" s="99">
        <v>1236932.7820434601</v>
      </c>
      <c r="BI1640" s="99">
        <v>0</v>
      </c>
      <c r="BJ1640" s="99">
        <v>115688.268019676</v>
      </c>
      <c r="BK1640" s="99">
        <v>28838.990950822801</v>
      </c>
      <c r="BL1640" s="99">
        <v>0</v>
      </c>
      <c r="BM1640" s="99">
        <v>781.74038020521402</v>
      </c>
      <c r="BN1640" s="99">
        <v>0</v>
      </c>
      <c r="BO1640" s="99">
        <v>0</v>
      </c>
      <c r="BP1640" s="99">
        <v>0</v>
      </c>
      <c r="BQ1640" s="99">
        <v>0</v>
      </c>
      <c r="BR1640" s="99">
        <v>246737.46743011501</v>
      </c>
      <c r="BS1640" s="99">
        <v>743853.29366302502</v>
      </c>
      <c r="BT1640" s="99">
        <v>161781.63015747099</v>
      </c>
      <c r="BU1640" s="99">
        <v>0</v>
      </c>
      <c r="BV1640" s="99">
        <v>199596.16094017</v>
      </c>
      <c r="BW1640" s="99">
        <v>11344.6587455273</v>
      </c>
      <c r="BX1640" s="99">
        <v>0</v>
      </c>
      <c r="BY1640" s="99">
        <v>0</v>
      </c>
      <c r="BZ1640" s="99">
        <v>0</v>
      </c>
      <c r="CA1640" s="99">
        <v>4921.5330619812003</v>
      </c>
      <c r="CB1640" s="99">
        <v>550819.55700683605</v>
      </c>
      <c r="CC1640" s="99">
        <v>4682560.6621093797</v>
      </c>
      <c r="CD1640" s="99">
        <v>1354834.7003784201</v>
      </c>
      <c r="CE1640" s="99">
        <v>93.847273580730004</v>
      </c>
      <c r="CF1640" s="99">
        <v>15278.695316433899</v>
      </c>
      <c r="CG1640" s="99">
        <v>122373.745488167</v>
      </c>
      <c r="CH1640" s="99">
        <v>0</v>
      </c>
      <c r="CI1640" s="99">
        <v>5015.5686559081096</v>
      </c>
      <c r="CJ1640" s="99">
        <v>565653.93060302699</v>
      </c>
      <c r="CK1640" s="99">
        <v>4802150.8134155301</v>
      </c>
      <c r="CL1640" s="99">
        <v>1364302.0754547101</v>
      </c>
      <c r="CM1640" s="166">
        <v>6185.30554240942</v>
      </c>
      <c r="CN1640" s="166">
        <v>931412.45548248303</v>
      </c>
      <c r="CO1640" s="166">
        <v>6130491.84655762</v>
      </c>
      <c r="CP1640" s="99">
        <v>1364302.0754547101</v>
      </c>
      <c r="CQ1640" s="99">
        <v>0</v>
      </c>
      <c r="CR1640" s="99">
        <v>0</v>
      </c>
      <c r="CS1640" s="99">
        <v>0</v>
      </c>
      <c r="CT1640" s="99">
        <v>0</v>
      </c>
      <c r="CU1640" s="98">
        <v>243.89774248500001</v>
      </c>
      <c r="CV1640" s="98">
        <v>1257.9357759280001</v>
      </c>
      <c r="CW1640" s="98">
        <v>566098.25232326996</v>
      </c>
      <c r="CX1640" s="98">
        <v>4804934.4075975465</v>
      </c>
    </row>
    <row r="1641" spans="1:102" x14ac:dyDescent="0.2">
      <c r="A1641" s="98" t="s">
        <v>77</v>
      </c>
      <c r="B1641" s="100">
        <v>40513</v>
      </c>
      <c r="C1641" s="99">
        <v>4589.6426355838803</v>
      </c>
      <c r="D1641" s="99">
        <v>0</v>
      </c>
      <c r="E1641" s="99">
        <v>246.16890729777501</v>
      </c>
      <c r="F1641" s="99">
        <v>126.836612547748</v>
      </c>
      <c r="G1641" s="99">
        <v>0</v>
      </c>
      <c r="H1641" s="99">
        <v>0</v>
      </c>
      <c r="I1641" s="99">
        <v>0</v>
      </c>
      <c r="J1641" s="99">
        <v>1197.5178010612699</v>
      </c>
      <c r="K1641" s="99">
        <v>0</v>
      </c>
      <c r="L1641" s="99">
        <v>847.86795944720495</v>
      </c>
      <c r="M1641" s="99">
        <v>1171.7171100825101</v>
      </c>
      <c r="N1641" s="99">
        <v>1692.80560459197</v>
      </c>
      <c r="O1641" s="99">
        <v>1130.34317618608</v>
      </c>
      <c r="P1641" s="99">
        <v>0</v>
      </c>
      <c r="Q1641" s="99">
        <v>265.99020422249998</v>
      </c>
      <c r="R1641" s="99">
        <v>82.688900618813904</v>
      </c>
      <c r="S1641" s="99">
        <v>0</v>
      </c>
      <c r="T1641" s="99">
        <v>26.250854375539301</v>
      </c>
      <c r="U1641" s="99">
        <v>1202.6234264075799</v>
      </c>
      <c r="V1641" s="99">
        <v>518882.15634536702</v>
      </c>
      <c r="W1641" s="99">
        <v>0</v>
      </c>
      <c r="X1641" s="99">
        <v>29595.451185703299</v>
      </c>
      <c r="Y1641" s="99">
        <v>8369.3691055774707</v>
      </c>
      <c r="Z1641" s="99">
        <v>0</v>
      </c>
      <c r="AA1641" s="99">
        <v>0</v>
      </c>
      <c r="AB1641" s="99">
        <v>0</v>
      </c>
      <c r="AC1641" s="99">
        <v>369911.61810684198</v>
      </c>
      <c r="AD1641" s="99">
        <v>0</v>
      </c>
      <c r="AE1641" s="99">
        <v>46186.423279762297</v>
      </c>
      <c r="AF1641" s="99">
        <v>107222.734303474</v>
      </c>
      <c r="AG1641" s="99">
        <v>233760.10637283299</v>
      </c>
      <c r="AH1641" s="99">
        <v>84647.482708930998</v>
      </c>
      <c r="AI1641" s="99">
        <v>0</v>
      </c>
      <c r="AJ1641" s="99">
        <v>76226.303234100298</v>
      </c>
      <c r="AK1641" s="99">
        <v>12571.498314976699</v>
      </c>
      <c r="AL1641" s="99">
        <v>0</v>
      </c>
      <c r="AM1641" s="99">
        <v>3040.4072692692298</v>
      </c>
      <c r="AN1641" s="99">
        <v>370495.52016830398</v>
      </c>
      <c r="AO1641" s="99">
        <v>4400080.81213379</v>
      </c>
      <c r="AP1641" s="99">
        <v>0</v>
      </c>
      <c r="AQ1641" s="99">
        <v>261356.94252204901</v>
      </c>
      <c r="AR1641" s="99">
        <v>79639.3948707581</v>
      </c>
      <c r="AS1641" s="99">
        <v>0</v>
      </c>
      <c r="AT1641" s="99">
        <v>0</v>
      </c>
      <c r="AU1641" s="99">
        <v>0</v>
      </c>
      <c r="AV1641" s="99">
        <v>1358161.77558899</v>
      </c>
      <c r="AW1641" s="99">
        <v>0</v>
      </c>
      <c r="AX1641" s="99">
        <v>430882.65519714402</v>
      </c>
      <c r="AY1641" s="99">
        <v>983055.74010467494</v>
      </c>
      <c r="AZ1641" s="99">
        <v>1900356.0064544701</v>
      </c>
      <c r="BA1641" s="99">
        <v>749562.12693023705</v>
      </c>
      <c r="BB1641" s="99">
        <v>0</v>
      </c>
      <c r="BC1641" s="99">
        <v>601788.95687866199</v>
      </c>
      <c r="BD1641" s="99">
        <v>97754.640895843506</v>
      </c>
      <c r="BE1641" s="99">
        <v>0</v>
      </c>
      <c r="BF1641" s="99">
        <v>25084.853342533101</v>
      </c>
      <c r="BG1641" s="99">
        <v>1363651.4055480999</v>
      </c>
      <c r="BH1641" s="99">
        <v>1216610.56419373</v>
      </c>
      <c r="BI1641" s="99">
        <v>0</v>
      </c>
      <c r="BJ1641" s="99">
        <v>117412.137381554</v>
      </c>
      <c r="BK1641" s="99">
        <v>31659.9062240124</v>
      </c>
      <c r="BL1641" s="99">
        <v>0</v>
      </c>
      <c r="BM1641" s="99">
        <v>762.32944113761198</v>
      </c>
      <c r="BN1641" s="99">
        <v>0</v>
      </c>
      <c r="BO1641" s="99">
        <v>0</v>
      </c>
      <c r="BP1641" s="99">
        <v>0</v>
      </c>
      <c r="BQ1641" s="99">
        <v>0</v>
      </c>
      <c r="BR1641" s="99">
        <v>247255.989048004</v>
      </c>
      <c r="BS1641" s="99">
        <v>735761.32025909401</v>
      </c>
      <c r="BT1641" s="99">
        <v>145767.26510810899</v>
      </c>
      <c r="BU1641" s="99">
        <v>0</v>
      </c>
      <c r="BV1641" s="99">
        <v>207758.272161484</v>
      </c>
      <c r="BW1641" s="99">
        <v>10279.3344122171</v>
      </c>
      <c r="BX1641" s="99">
        <v>0</v>
      </c>
      <c r="BY1641" s="99">
        <v>0</v>
      </c>
      <c r="BZ1641" s="99">
        <v>0</v>
      </c>
      <c r="CA1641" s="99">
        <v>4839.9495123028801</v>
      </c>
      <c r="CB1641" s="99">
        <v>548663.93935394299</v>
      </c>
      <c r="CC1641" s="99">
        <v>4644801.5535278302</v>
      </c>
      <c r="CD1641" s="99">
        <v>1340802.6761016799</v>
      </c>
      <c r="CE1641" s="99">
        <v>105.26489820610701</v>
      </c>
      <c r="CF1641" s="99">
        <v>16369.116996049899</v>
      </c>
      <c r="CG1641" s="99">
        <v>129164.785198212</v>
      </c>
      <c r="CH1641" s="99">
        <v>0</v>
      </c>
      <c r="CI1641" s="99">
        <v>4947.2014914154997</v>
      </c>
      <c r="CJ1641" s="99">
        <v>565220.56142425502</v>
      </c>
      <c r="CK1641" s="99">
        <v>4775872.7839965802</v>
      </c>
      <c r="CL1641" s="99">
        <v>1348372.9050903299</v>
      </c>
      <c r="CM1641" s="166">
        <v>6146.2196028232602</v>
      </c>
      <c r="CN1641" s="166">
        <v>932385.72982788098</v>
      </c>
      <c r="CO1641" s="166">
        <v>6132864.8914794903</v>
      </c>
      <c r="CP1641" s="99">
        <v>1348372.9050903299</v>
      </c>
      <c r="CQ1641" s="99">
        <v>0</v>
      </c>
      <c r="CR1641" s="99">
        <v>0</v>
      </c>
      <c r="CS1641" s="99">
        <v>0</v>
      </c>
      <c r="CT1641" s="99">
        <v>0</v>
      </c>
      <c r="CU1641" s="98">
        <v>252.527215719</v>
      </c>
      <c r="CV1641" s="98">
        <v>1291.779329536</v>
      </c>
      <c r="CW1641" s="98">
        <v>565033.05634999287</v>
      </c>
      <c r="CX1641" s="98">
        <v>4773966.3387260418</v>
      </c>
    </row>
    <row r="1642" spans="1:102" x14ac:dyDescent="0.2">
      <c r="A1642" s="98" t="s">
        <v>77</v>
      </c>
      <c r="B1642" s="100">
        <v>40603</v>
      </c>
      <c r="C1642" s="99">
        <v>4485.1698413491204</v>
      </c>
      <c r="D1642" s="99">
        <v>0</v>
      </c>
      <c r="E1642" s="99">
        <v>260.70247934758697</v>
      </c>
      <c r="F1642" s="99">
        <v>131.78246620483699</v>
      </c>
      <c r="G1642" s="99">
        <v>0</v>
      </c>
      <c r="H1642" s="99">
        <v>0</v>
      </c>
      <c r="I1642" s="99">
        <v>0</v>
      </c>
      <c r="J1642" s="99">
        <v>1239.8153850138201</v>
      </c>
      <c r="K1642" s="99">
        <v>0</v>
      </c>
      <c r="L1642" s="99">
        <v>1635.4019729346001</v>
      </c>
      <c r="M1642" s="99">
        <v>1161.45267544687</v>
      </c>
      <c r="N1642" s="99">
        <v>1651.7361433804001</v>
      </c>
      <c r="O1642" s="99">
        <v>0</v>
      </c>
      <c r="P1642" s="99">
        <v>0</v>
      </c>
      <c r="Q1642" s="99">
        <v>271.09367020800698</v>
      </c>
      <c r="R1642" s="99">
        <v>0</v>
      </c>
      <c r="S1642" s="99">
        <v>0</v>
      </c>
      <c r="T1642" s="99">
        <v>100.232528670691</v>
      </c>
      <c r="U1642" s="99">
        <v>1242.01447795331</v>
      </c>
      <c r="V1642" s="99">
        <v>510714.83079147298</v>
      </c>
      <c r="W1642" s="99">
        <v>0</v>
      </c>
      <c r="X1642" s="99">
        <v>27729.875375509298</v>
      </c>
      <c r="Y1642" s="99">
        <v>7551.4319859147099</v>
      </c>
      <c r="Z1642" s="99">
        <v>0</v>
      </c>
      <c r="AA1642" s="99">
        <v>0</v>
      </c>
      <c r="AB1642" s="99">
        <v>0</v>
      </c>
      <c r="AC1642" s="99">
        <v>382173.591953278</v>
      </c>
      <c r="AD1642" s="99">
        <v>0</v>
      </c>
      <c r="AE1642" s="99">
        <v>125853.795913696</v>
      </c>
      <c r="AF1642" s="99">
        <v>106212.48754692099</v>
      </c>
      <c r="AG1642" s="99">
        <v>228076.75462913499</v>
      </c>
      <c r="AH1642" s="99">
        <v>0</v>
      </c>
      <c r="AI1642" s="99">
        <v>0</v>
      </c>
      <c r="AJ1642" s="99">
        <v>76864.522787094102</v>
      </c>
      <c r="AK1642" s="99">
        <v>0</v>
      </c>
      <c r="AL1642" s="99">
        <v>0</v>
      </c>
      <c r="AM1642" s="99">
        <v>15431.311129927601</v>
      </c>
      <c r="AN1642" s="99">
        <v>381788.491329193</v>
      </c>
      <c r="AO1642" s="99">
        <v>4330092.6390991202</v>
      </c>
      <c r="AP1642" s="99">
        <v>0</v>
      </c>
      <c r="AQ1642" s="99">
        <v>249216.231901169</v>
      </c>
      <c r="AR1642" s="99">
        <v>67487.741459846497</v>
      </c>
      <c r="AS1642" s="99">
        <v>0</v>
      </c>
      <c r="AT1642" s="99">
        <v>0</v>
      </c>
      <c r="AU1642" s="99">
        <v>0</v>
      </c>
      <c r="AV1642" s="99">
        <v>1420587.8150329599</v>
      </c>
      <c r="AW1642" s="99">
        <v>0</v>
      </c>
      <c r="AX1642" s="99">
        <v>1138729.4519195601</v>
      </c>
      <c r="AY1642" s="99">
        <v>974443.89661407506</v>
      </c>
      <c r="AZ1642" s="99">
        <v>1843674.1983032201</v>
      </c>
      <c r="BA1642" s="99">
        <v>0</v>
      </c>
      <c r="BB1642" s="99">
        <v>0</v>
      </c>
      <c r="BC1642" s="99">
        <v>603370.52104949998</v>
      </c>
      <c r="BD1642" s="99">
        <v>0</v>
      </c>
      <c r="BE1642" s="99">
        <v>0</v>
      </c>
      <c r="BF1642" s="99">
        <v>123687.211479187</v>
      </c>
      <c r="BG1642" s="99">
        <v>1420970.8642730699</v>
      </c>
      <c r="BH1642" s="99">
        <v>1073760.02696228</v>
      </c>
      <c r="BI1642" s="99">
        <v>0</v>
      </c>
      <c r="BJ1642" s="99">
        <v>105194.103404999</v>
      </c>
      <c r="BK1642" s="99">
        <v>27769.8531050682</v>
      </c>
      <c r="BL1642" s="99">
        <v>0</v>
      </c>
      <c r="BM1642" s="99">
        <v>0</v>
      </c>
      <c r="BN1642" s="99">
        <v>0</v>
      </c>
      <c r="BO1642" s="99">
        <v>0</v>
      </c>
      <c r="BP1642" s="99">
        <v>0</v>
      </c>
      <c r="BQ1642" s="99">
        <v>0</v>
      </c>
      <c r="BR1642" s="99">
        <v>241609.54517173799</v>
      </c>
      <c r="BS1642" s="99">
        <v>724868.41766357399</v>
      </c>
      <c r="BT1642" s="99">
        <v>0</v>
      </c>
      <c r="BU1642" s="99">
        <v>0</v>
      </c>
      <c r="BV1642" s="99">
        <v>210184.77617645299</v>
      </c>
      <c r="BW1642" s="99">
        <v>0</v>
      </c>
      <c r="BX1642" s="99">
        <v>0</v>
      </c>
      <c r="BY1642" s="99">
        <v>0</v>
      </c>
      <c r="BZ1642" s="99">
        <v>0</v>
      </c>
      <c r="CA1642" s="99">
        <v>4745.4053333401698</v>
      </c>
      <c r="CB1642" s="99">
        <v>539554.44826507603</v>
      </c>
      <c r="CC1642" s="99">
        <v>4600377.44604492</v>
      </c>
      <c r="CD1642" s="99">
        <v>1173676.6772918699</v>
      </c>
      <c r="CE1642" s="99">
        <v>103.23119187261899</v>
      </c>
      <c r="CF1642" s="99">
        <v>16528.373167514801</v>
      </c>
      <c r="CG1642" s="99">
        <v>131758.52690505999</v>
      </c>
      <c r="CH1642" s="99">
        <v>0</v>
      </c>
      <c r="CI1642" s="99">
        <v>4847.5126363038999</v>
      </c>
      <c r="CJ1642" s="99">
        <v>556371.61972045898</v>
      </c>
      <c r="CK1642" s="99">
        <v>4732745.67333984</v>
      </c>
      <c r="CL1642" s="99">
        <v>1180743.6179809601</v>
      </c>
      <c r="CM1642" s="166">
        <v>6074.9045271873501</v>
      </c>
      <c r="CN1642" s="166">
        <v>938772.95566558803</v>
      </c>
      <c r="CO1642" s="166">
        <v>6157209.0224609403</v>
      </c>
      <c r="CP1642" s="99">
        <v>1180743.6179809601</v>
      </c>
      <c r="CQ1642" s="99">
        <v>0</v>
      </c>
      <c r="CR1642" s="99">
        <v>0</v>
      </c>
      <c r="CS1642" s="99">
        <v>0</v>
      </c>
      <c r="CT1642" s="99">
        <v>0</v>
      </c>
      <c r="CU1642" s="98">
        <v>265.44505622600002</v>
      </c>
      <c r="CV1642" s="98">
        <v>1331.892520786</v>
      </c>
      <c r="CW1642" s="98">
        <v>556082.82143259083</v>
      </c>
      <c r="CX1642" s="98">
        <v>4732135.9729499798</v>
      </c>
    </row>
    <row r="1643" spans="1:102" x14ac:dyDescent="0.2">
      <c r="A1643" s="98" t="s">
        <v>77</v>
      </c>
      <c r="B1643" s="100">
        <v>40695</v>
      </c>
      <c r="C1643" s="99">
        <v>4478.2680525183696</v>
      </c>
      <c r="D1643" s="99">
        <v>0</v>
      </c>
      <c r="E1643" s="99">
        <v>260.44266991689801</v>
      </c>
      <c r="F1643" s="99">
        <v>129.84578370861701</v>
      </c>
      <c r="G1643" s="99">
        <v>0</v>
      </c>
      <c r="H1643" s="99">
        <v>0</v>
      </c>
      <c r="I1643" s="99">
        <v>0</v>
      </c>
      <c r="J1643" s="99">
        <v>1271.41105031967</v>
      </c>
      <c r="K1643" s="99">
        <v>0</v>
      </c>
      <c r="L1643" s="99">
        <v>1659.0066006034599</v>
      </c>
      <c r="M1643" s="99">
        <v>1171.05304764211</v>
      </c>
      <c r="N1643" s="99">
        <v>1618.52268828452</v>
      </c>
      <c r="O1643" s="99">
        <v>0</v>
      </c>
      <c r="P1643" s="99">
        <v>0</v>
      </c>
      <c r="Q1643" s="99">
        <v>287.60944097116601</v>
      </c>
      <c r="R1643" s="99">
        <v>0</v>
      </c>
      <c r="S1643" s="99">
        <v>0</v>
      </c>
      <c r="T1643" s="99">
        <v>102.23607468698199</v>
      </c>
      <c r="U1643" s="99">
        <v>1275.9559468478001</v>
      </c>
      <c r="V1643" s="99">
        <v>504726.12311554002</v>
      </c>
      <c r="W1643" s="99">
        <v>0</v>
      </c>
      <c r="X1643" s="99">
        <v>29756.603058338202</v>
      </c>
      <c r="Y1643" s="99">
        <v>8536.99789249897</v>
      </c>
      <c r="Z1643" s="99">
        <v>0</v>
      </c>
      <c r="AA1643" s="99">
        <v>0</v>
      </c>
      <c r="AB1643" s="99">
        <v>0</v>
      </c>
      <c r="AC1643" s="99">
        <v>385686.10001373303</v>
      </c>
      <c r="AD1643" s="99">
        <v>0</v>
      </c>
      <c r="AE1643" s="99">
        <v>125018.667448044</v>
      </c>
      <c r="AF1643" s="99">
        <v>108120.02618122099</v>
      </c>
      <c r="AG1643" s="99">
        <v>219351.37256240801</v>
      </c>
      <c r="AH1643" s="99">
        <v>0</v>
      </c>
      <c r="AI1643" s="99">
        <v>0</v>
      </c>
      <c r="AJ1643" s="99">
        <v>81406.903938293501</v>
      </c>
      <c r="AK1643" s="99">
        <v>0</v>
      </c>
      <c r="AL1643" s="99">
        <v>0</v>
      </c>
      <c r="AM1643" s="99">
        <v>16865.208581447601</v>
      </c>
      <c r="AN1643" s="99">
        <v>386728.78313064598</v>
      </c>
      <c r="AO1643" s="99">
        <v>4308483.8671875</v>
      </c>
      <c r="AP1643" s="99">
        <v>0</v>
      </c>
      <c r="AQ1643" s="99">
        <v>273637.00279998803</v>
      </c>
      <c r="AR1643" s="99">
        <v>74641.224370956406</v>
      </c>
      <c r="AS1643" s="99">
        <v>0</v>
      </c>
      <c r="AT1643" s="99">
        <v>0</v>
      </c>
      <c r="AU1643" s="99">
        <v>0</v>
      </c>
      <c r="AV1643" s="99">
        <v>1454590.9107208301</v>
      </c>
      <c r="AW1643" s="99">
        <v>0</v>
      </c>
      <c r="AX1643" s="99">
        <v>1144962.60887146</v>
      </c>
      <c r="AY1643" s="99">
        <v>997134.21536254894</v>
      </c>
      <c r="AZ1643" s="99">
        <v>1778359.7833252</v>
      </c>
      <c r="BA1643" s="99">
        <v>0</v>
      </c>
      <c r="BB1643" s="99">
        <v>0</v>
      </c>
      <c r="BC1643" s="99">
        <v>648273.40763091994</v>
      </c>
      <c r="BD1643" s="99">
        <v>0</v>
      </c>
      <c r="BE1643" s="99">
        <v>0</v>
      </c>
      <c r="BF1643" s="99">
        <v>137319.39639854399</v>
      </c>
      <c r="BG1643" s="99">
        <v>1455851.2577056901</v>
      </c>
      <c r="BH1643" s="99">
        <v>1065904.3452606199</v>
      </c>
      <c r="BI1643" s="99">
        <v>0</v>
      </c>
      <c r="BJ1643" s="99">
        <v>108860.00872230501</v>
      </c>
      <c r="BK1643" s="99">
        <v>29216.195828199401</v>
      </c>
      <c r="BL1643" s="99">
        <v>0</v>
      </c>
      <c r="BM1643" s="99">
        <v>0</v>
      </c>
      <c r="BN1643" s="99">
        <v>0</v>
      </c>
      <c r="BO1643" s="99">
        <v>0</v>
      </c>
      <c r="BP1643" s="99">
        <v>0</v>
      </c>
      <c r="BQ1643" s="99">
        <v>0</v>
      </c>
      <c r="BR1643" s="99">
        <v>249268.08927535999</v>
      </c>
      <c r="BS1643" s="99">
        <v>701439.97065734898</v>
      </c>
      <c r="BT1643" s="99">
        <v>0</v>
      </c>
      <c r="BU1643" s="99">
        <v>0</v>
      </c>
      <c r="BV1643" s="99">
        <v>226926.82477378799</v>
      </c>
      <c r="BW1643" s="99">
        <v>0</v>
      </c>
      <c r="BX1643" s="99">
        <v>0</v>
      </c>
      <c r="BY1643" s="99">
        <v>0</v>
      </c>
      <c r="BZ1643" s="99">
        <v>0</v>
      </c>
      <c r="CA1643" s="99">
        <v>4733.9822133779498</v>
      </c>
      <c r="CB1643" s="99">
        <v>533751.23820495605</v>
      </c>
      <c r="CC1643" s="99">
        <v>4572028.3335571298</v>
      </c>
      <c r="CD1643" s="99">
        <v>1172964.73406982</v>
      </c>
      <c r="CE1643" s="99">
        <v>103.049424570985</v>
      </c>
      <c r="CF1643" s="99">
        <v>16997.0410439968</v>
      </c>
      <c r="CG1643" s="99">
        <v>137655.05459404</v>
      </c>
      <c r="CH1643" s="99">
        <v>0</v>
      </c>
      <c r="CI1643" s="99">
        <v>4835.6958326697404</v>
      </c>
      <c r="CJ1643" s="99">
        <v>551089.844581604</v>
      </c>
      <c r="CK1643" s="99">
        <v>4709854.2991943397</v>
      </c>
      <c r="CL1643" s="99">
        <v>1173217.8447876</v>
      </c>
      <c r="CM1643" s="166">
        <v>6096.5269919037801</v>
      </c>
      <c r="CN1643" s="166">
        <v>937644.517189026</v>
      </c>
      <c r="CO1643" s="166">
        <v>6162101.7640380897</v>
      </c>
      <c r="CP1643" s="99">
        <v>1173217.8447876</v>
      </c>
      <c r="CQ1643" s="99">
        <v>0</v>
      </c>
      <c r="CR1643" s="99">
        <v>0</v>
      </c>
      <c r="CS1643" s="99">
        <v>0</v>
      </c>
      <c r="CT1643" s="99">
        <v>0</v>
      </c>
      <c r="CU1643" s="98">
        <v>266.38381332199998</v>
      </c>
      <c r="CV1643" s="98">
        <v>1363.1234866960001</v>
      </c>
      <c r="CW1643" s="98">
        <v>550748.27924895287</v>
      </c>
      <c r="CX1643" s="98">
        <v>4709683.3881511698</v>
      </c>
    </row>
    <row r="1644" spans="1:102" x14ac:dyDescent="0.2">
      <c r="A1644" s="98" t="s">
        <v>77</v>
      </c>
      <c r="B1644" s="100">
        <v>40787</v>
      </c>
      <c r="C1644" s="99">
        <v>4405.5935274958601</v>
      </c>
      <c r="D1644" s="99">
        <v>0</v>
      </c>
      <c r="E1644" s="99">
        <v>269.71711672097399</v>
      </c>
      <c r="F1644" s="99">
        <v>134.958147017285</v>
      </c>
      <c r="G1644" s="99">
        <v>0</v>
      </c>
      <c r="H1644" s="99">
        <v>0</v>
      </c>
      <c r="I1644" s="99">
        <v>0</v>
      </c>
      <c r="J1644" s="99">
        <v>1291.57619641721</v>
      </c>
      <c r="K1644" s="99">
        <v>0</v>
      </c>
      <c r="L1644" s="99">
        <v>1677.6825568229001</v>
      </c>
      <c r="M1644" s="99">
        <v>1174.2955760955799</v>
      </c>
      <c r="N1644" s="99">
        <v>1568.6483097970499</v>
      </c>
      <c r="O1644" s="99">
        <v>0</v>
      </c>
      <c r="P1644" s="99">
        <v>0</v>
      </c>
      <c r="Q1644" s="99">
        <v>298.15563147515098</v>
      </c>
      <c r="R1644" s="99">
        <v>0</v>
      </c>
      <c r="S1644" s="99">
        <v>0</v>
      </c>
      <c r="T1644" s="99">
        <v>92.149482973851306</v>
      </c>
      <c r="U1644" s="99">
        <v>1298.2625287324199</v>
      </c>
      <c r="V1644" s="99">
        <v>498509.36255645799</v>
      </c>
      <c r="W1644" s="99">
        <v>0</v>
      </c>
      <c r="X1644" s="99">
        <v>30373.744899511301</v>
      </c>
      <c r="Y1644" s="99">
        <v>8207.3819011449796</v>
      </c>
      <c r="Z1644" s="99">
        <v>0</v>
      </c>
      <c r="AA1644" s="99">
        <v>0</v>
      </c>
      <c r="AB1644" s="99">
        <v>0</v>
      </c>
      <c r="AC1644" s="99">
        <v>391418.66541671799</v>
      </c>
      <c r="AD1644" s="99">
        <v>0</v>
      </c>
      <c r="AE1644" s="99">
        <v>124470.08227252999</v>
      </c>
      <c r="AF1644" s="99">
        <v>109258.087841988</v>
      </c>
      <c r="AG1644" s="99">
        <v>212726.444778442</v>
      </c>
      <c r="AH1644" s="99">
        <v>0</v>
      </c>
      <c r="AI1644" s="99">
        <v>0</v>
      </c>
      <c r="AJ1644" s="99">
        <v>82403.755679130598</v>
      </c>
      <c r="AK1644" s="99">
        <v>0</v>
      </c>
      <c r="AL1644" s="99">
        <v>0</v>
      </c>
      <c r="AM1644" s="99">
        <v>16008.7192662954</v>
      </c>
      <c r="AN1644" s="99">
        <v>393298.19260025001</v>
      </c>
      <c r="AO1644" s="99">
        <v>4266983.6033325205</v>
      </c>
      <c r="AP1644" s="99">
        <v>0</v>
      </c>
      <c r="AQ1644" s="99">
        <v>274977.90142059303</v>
      </c>
      <c r="AR1644" s="99">
        <v>71042.349935531602</v>
      </c>
      <c r="AS1644" s="99">
        <v>0</v>
      </c>
      <c r="AT1644" s="99">
        <v>0</v>
      </c>
      <c r="AU1644" s="99">
        <v>0</v>
      </c>
      <c r="AV1644" s="99">
        <v>1478875.53552246</v>
      </c>
      <c r="AW1644" s="99">
        <v>0</v>
      </c>
      <c r="AX1644" s="99">
        <v>1157437.8489379899</v>
      </c>
      <c r="AY1644" s="99">
        <v>1005517.68474579</v>
      </c>
      <c r="AZ1644" s="99">
        <v>1732118.3958892799</v>
      </c>
      <c r="BA1644" s="99">
        <v>0</v>
      </c>
      <c r="BB1644" s="99">
        <v>0</v>
      </c>
      <c r="BC1644" s="99">
        <v>658054.96598815895</v>
      </c>
      <c r="BD1644" s="99">
        <v>0</v>
      </c>
      <c r="BE1644" s="99">
        <v>0</v>
      </c>
      <c r="BF1644" s="99">
        <v>133974.691549301</v>
      </c>
      <c r="BG1644" s="99">
        <v>1481464.34890747</v>
      </c>
      <c r="BH1644" s="99">
        <v>1056398.5498504599</v>
      </c>
      <c r="BI1644" s="99">
        <v>0</v>
      </c>
      <c r="BJ1644" s="99">
        <v>104150.89333438899</v>
      </c>
      <c r="BK1644" s="99">
        <v>27918.765132188801</v>
      </c>
      <c r="BL1644" s="99">
        <v>0</v>
      </c>
      <c r="BM1644" s="99">
        <v>0</v>
      </c>
      <c r="BN1644" s="99">
        <v>0</v>
      </c>
      <c r="BO1644" s="99">
        <v>0</v>
      </c>
      <c r="BP1644" s="99">
        <v>0</v>
      </c>
      <c r="BQ1644" s="99">
        <v>0</v>
      </c>
      <c r="BR1644" s="99">
        <v>253747.33581733701</v>
      </c>
      <c r="BS1644" s="99">
        <v>676607.67124176002</v>
      </c>
      <c r="BT1644" s="99">
        <v>0</v>
      </c>
      <c r="BU1644" s="99">
        <v>0</v>
      </c>
      <c r="BV1644" s="99">
        <v>229200.96506690999</v>
      </c>
      <c r="BW1644" s="99">
        <v>0</v>
      </c>
      <c r="BX1644" s="99">
        <v>0</v>
      </c>
      <c r="BY1644" s="99">
        <v>0</v>
      </c>
      <c r="BZ1644" s="99">
        <v>0</v>
      </c>
      <c r="CA1644" s="99">
        <v>4675.4639443159103</v>
      </c>
      <c r="CB1644" s="99">
        <v>527097.91391754197</v>
      </c>
      <c r="CC1644" s="99">
        <v>4502609.5831909198</v>
      </c>
      <c r="CD1644" s="99">
        <v>1166537.60546875</v>
      </c>
      <c r="CE1644" s="99">
        <v>93.144984302110998</v>
      </c>
      <c r="CF1644" s="99">
        <v>16635.986083507501</v>
      </c>
      <c r="CG1644" s="99">
        <v>135557.213825226</v>
      </c>
      <c r="CH1644" s="99">
        <v>0</v>
      </c>
      <c r="CI1644" s="99">
        <v>4768.4350877404204</v>
      </c>
      <c r="CJ1644" s="99">
        <v>543216.99698638904</v>
      </c>
      <c r="CK1644" s="99">
        <v>4635967.7998657199</v>
      </c>
      <c r="CL1644" s="99">
        <v>1164358.1770782501</v>
      </c>
      <c r="CM1644" s="166">
        <v>6067.2775000929796</v>
      </c>
      <c r="CN1644" s="166">
        <v>934495.43410491897</v>
      </c>
      <c r="CO1644" s="166">
        <v>6132192.79797363</v>
      </c>
      <c r="CP1644" s="99">
        <v>1164358.1770782501</v>
      </c>
      <c r="CQ1644" s="99">
        <v>0</v>
      </c>
      <c r="CR1644" s="99">
        <v>0</v>
      </c>
      <c r="CS1644" s="99">
        <v>0</v>
      </c>
      <c r="CT1644" s="99">
        <v>0</v>
      </c>
      <c r="CU1644" s="98">
        <v>275.82104071100002</v>
      </c>
      <c r="CV1644" s="98">
        <v>1375.3979332920001</v>
      </c>
      <c r="CW1644" s="98">
        <v>543733.90000104951</v>
      </c>
      <c r="CX1644" s="98">
        <v>4638166.7970161457</v>
      </c>
    </row>
    <row r="1645" spans="1:102" x14ac:dyDescent="0.2">
      <c r="A1645" s="98" t="s">
        <v>77</v>
      </c>
      <c r="B1645" s="100">
        <v>40878</v>
      </c>
      <c r="C1645" s="99">
        <v>4397.4200918078404</v>
      </c>
      <c r="D1645" s="99">
        <v>0</v>
      </c>
      <c r="E1645" s="99">
        <v>278.45034196600301</v>
      </c>
      <c r="F1645" s="99">
        <v>131.72019877843601</v>
      </c>
      <c r="G1645" s="99">
        <v>0</v>
      </c>
      <c r="H1645" s="99">
        <v>0</v>
      </c>
      <c r="I1645" s="99">
        <v>0</v>
      </c>
      <c r="J1645" s="99">
        <v>1314.70627306402</v>
      </c>
      <c r="K1645" s="99">
        <v>0</v>
      </c>
      <c r="L1645" s="99">
        <v>1667.52532380819</v>
      </c>
      <c r="M1645" s="99">
        <v>1173.4625528454801</v>
      </c>
      <c r="N1645" s="99">
        <v>1547.1056061983099</v>
      </c>
      <c r="O1645" s="99">
        <v>0</v>
      </c>
      <c r="P1645" s="99">
        <v>0</v>
      </c>
      <c r="Q1645" s="99">
        <v>301.86318018659898</v>
      </c>
      <c r="R1645" s="99">
        <v>0</v>
      </c>
      <c r="S1645" s="99">
        <v>0</v>
      </c>
      <c r="T1645" s="99">
        <v>81.964872958138599</v>
      </c>
      <c r="U1645" s="99">
        <v>1319.7171653062101</v>
      </c>
      <c r="V1645" s="99">
        <v>497377.89968872099</v>
      </c>
      <c r="W1645" s="99">
        <v>0</v>
      </c>
      <c r="X1645" s="99">
        <v>29441.372854471199</v>
      </c>
      <c r="Y1645" s="99">
        <v>7986.6320713162404</v>
      </c>
      <c r="Z1645" s="99">
        <v>0</v>
      </c>
      <c r="AA1645" s="99">
        <v>0</v>
      </c>
      <c r="AB1645" s="99">
        <v>0</v>
      </c>
      <c r="AC1645" s="99">
        <v>396091.061199188</v>
      </c>
      <c r="AD1645" s="99">
        <v>0</v>
      </c>
      <c r="AE1645" s="99">
        <v>123680.759046555</v>
      </c>
      <c r="AF1645" s="99">
        <v>111034.781458855</v>
      </c>
      <c r="AG1645" s="99">
        <v>205313.65322112999</v>
      </c>
      <c r="AH1645" s="99">
        <v>0</v>
      </c>
      <c r="AI1645" s="99">
        <v>0</v>
      </c>
      <c r="AJ1645" s="99">
        <v>86918.194023132295</v>
      </c>
      <c r="AK1645" s="99">
        <v>0</v>
      </c>
      <c r="AL1645" s="99">
        <v>0</v>
      </c>
      <c r="AM1645" s="99">
        <v>15361.3099740744</v>
      </c>
      <c r="AN1645" s="99">
        <v>396203.64477920497</v>
      </c>
      <c r="AO1645" s="99">
        <v>4272451.8764038105</v>
      </c>
      <c r="AP1645" s="99">
        <v>0</v>
      </c>
      <c r="AQ1645" s="99">
        <v>266547.533412933</v>
      </c>
      <c r="AR1645" s="99">
        <v>71114.298631668105</v>
      </c>
      <c r="AS1645" s="99">
        <v>0</v>
      </c>
      <c r="AT1645" s="99">
        <v>0</v>
      </c>
      <c r="AU1645" s="99">
        <v>0</v>
      </c>
      <c r="AV1645" s="99">
        <v>1512118.3971252399</v>
      </c>
      <c r="AW1645" s="99">
        <v>0</v>
      </c>
      <c r="AX1645" s="99">
        <v>1151323.5861969001</v>
      </c>
      <c r="AY1645" s="99">
        <v>1026369.86585236</v>
      </c>
      <c r="AZ1645" s="99">
        <v>1662667.26475525</v>
      </c>
      <c r="BA1645" s="99">
        <v>0</v>
      </c>
      <c r="BB1645" s="99">
        <v>0</v>
      </c>
      <c r="BC1645" s="99">
        <v>700523.734848022</v>
      </c>
      <c r="BD1645" s="99">
        <v>0</v>
      </c>
      <c r="BE1645" s="99">
        <v>0</v>
      </c>
      <c r="BF1645" s="99">
        <v>126991.5346632</v>
      </c>
      <c r="BG1645" s="99">
        <v>1515914.4343719501</v>
      </c>
      <c r="BH1645" s="99">
        <v>1061925.7347106901</v>
      </c>
      <c r="BI1645" s="99">
        <v>0</v>
      </c>
      <c r="BJ1645" s="99">
        <v>111316.385455132</v>
      </c>
      <c r="BK1645" s="99">
        <v>26791.358643531799</v>
      </c>
      <c r="BL1645" s="99">
        <v>0</v>
      </c>
      <c r="BM1645" s="99">
        <v>0</v>
      </c>
      <c r="BN1645" s="99">
        <v>0</v>
      </c>
      <c r="BO1645" s="99">
        <v>0</v>
      </c>
      <c r="BP1645" s="99">
        <v>0</v>
      </c>
      <c r="BQ1645" s="99">
        <v>0</v>
      </c>
      <c r="BR1645" s="99">
        <v>256313.14955520601</v>
      </c>
      <c r="BS1645" s="99">
        <v>671028.750473022</v>
      </c>
      <c r="BT1645" s="99">
        <v>0</v>
      </c>
      <c r="BU1645" s="99">
        <v>0</v>
      </c>
      <c r="BV1645" s="99">
        <v>247239.11970329299</v>
      </c>
      <c r="BW1645" s="99">
        <v>0</v>
      </c>
      <c r="BX1645" s="99">
        <v>0</v>
      </c>
      <c r="BY1645" s="99">
        <v>0</v>
      </c>
      <c r="BZ1645" s="99">
        <v>0</v>
      </c>
      <c r="CA1645" s="99">
        <v>4677.8237487673796</v>
      </c>
      <c r="CB1645" s="99">
        <v>527861.22097015404</v>
      </c>
      <c r="CC1645" s="99">
        <v>4544657.6087646503</v>
      </c>
      <c r="CD1645" s="99">
        <v>1176050.2398834201</v>
      </c>
      <c r="CE1645" s="99">
        <v>83.2424602340907</v>
      </c>
      <c r="CF1645" s="99">
        <v>16121.4536031485</v>
      </c>
      <c r="CG1645" s="99">
        <v>135729.00542640701</v>
      </c>
      <c r="CH1645" s="99">
        <v>0</v>
      </c>
      <c r="CI1645" s="99">
        <v>4762.9955497384099</v>
      </c>
      <c r="CJ1645" s="99">
        <v>544631.92720031703</v>
      </c>
      <c r="CK1645" s="99">
        <v>4681939.4429321298</v>
      </c>
      <c r="CL1645" s="99">
        <v>1173682.7987365699</v>
      </c>
      <c r="CM1645" s="166">
        <v>6084.6622392535201</v>
      </c>
      <c r="CN1645" s="166">
        <v>938934.19129180897</v>
      </c>
      <c r="CO1645" s="166">
        <v>6183744.5135498</v>
      </c>
      <c r="CP1645" s="99">
        <v>1173682.7987365699</v>
      </c>
      <c r="CQ1645" s="99">
        <v>0</v>
      </c>
      <c r="CR1645" s="99">
        <v>0</v>
      </c>
      <c r="CS1645" s="99">
        <v>0</v>
      </c>
      <c r="CT1645" s="99">
        <v>0</v>
      </c>
      <c r="CU1645" s="98">
        <v>284.65461637599998</v>
      </c>
      <c r="CV1645" s="98">
        <v>1392.7986258210001</v>
      </c>
      <c r="CW1645" s="98">
        <v>543982.6745733025</v>
      </c>
      <c r="CX1645" s="98">
        <v>4680386.6141910572</v>
      </c>
    </row>
    <row r="1646" spans="1:102" x14ac:dyDescent="0.2">
      <c r="A1646" s="98" t="s">
        <v>77</v>
      </c>
      <c r="B1646" s="100">
        <v>40969</v>
      </c>
      <c r="C1646" s="99">
        <v>4430.5327059626597</v>
      </c>
      <c r="D1646" s="99">
        <v>0</v>
      </c>
      <c r="E1646" s="99">
        <v>260.68947974964999</v>
      </c>
      <c r="F1646" s="99">
        <v>117.184278322384</v>
      </c>
      <c r="G1646" s="99">
        <v>0</v>
      </c>
      <c r="H1646" s="99">
        <v>0</v>
      </c>
      <c r="I1646" s="99">
        <v>0</v>
      </c>
      <c r="J1646" s="99">
        <v>1379.26398965716</v>
      </c>
      <c r="K1646" s="99">
        <v>0</v>
      </c>
      <c r="L1646" s="99">
        <v>1639.1768505126199</v>
      </c>
      <c r="M1646" s="99">
        <v>1188.33879040182</v>
      </c>
      <c r="N1646" s="99">
        <v>1534.95029626787</v>
      </c>
      <c r="O1646" s="99">
        <v>0</v>
      </c>
      <c r="P1646" s="99">
        <v>0</v>
      </c>
      <c r="Q1646" s="99">
        <v>304.53943352773803</v>
      </c>
      <c r="R1646" s="99">
        <v>0</v>
      </c>
      <c r="S1646" s="99">
        <v>0</v>
      </c>
      <c r="T1646" s="99">
        <v>93.038961512967902</v>
      </c>
      <c r="U1646" s="99">
        <v>1381.7024029791401</v>
      </c>
      <c r="V1646" s="99">
        <v>499852.45386886603</v>
      </c>
      <c r="W1646" s="99">
        <v>0</v>
      </c>
      <c r="X1646" s="99">
        <v>29490.1136174202</v>
      </c>
      <c r="Y1646" s="99">
        <v>7864.9438249468803</v>
      </c>
      <c r="Z1646" s="99">
        <v>0</v>
      </c>
      <c r="AA1646" s="99">
        <v>0</v>
      </c>
      <c r="AB1646" s="99">
        <v>0</v>
      </c>
      <c r="AC1646" s="99">
        <v>411095.95850372303</v>
      </c>
      <c r="AD1646" s="99">
        <v>0</v>
      </c>
      <c r="AE1646" s="99">
        <v>122021.83222866101</v>
      </c>
      <c r="AF1646" s="99">
        <v>116203.63073730499</v>
      </c>
      <c r="AG1646" s="99">
        <v>203488.20284271199</v>
      </c>
      <c r="AH1646" s="99">
        <v>0</v>
      </c>
      <c r="AI1646" s="99">
        <v>0</v>
      </c>
      <c r="AJ1646" s="99">
        <v>89185.214105606094</v>
      </c>
      <c r="AK1646" s="99">
        <v>0</v>
      </c>
      <c r="AL1646" s="99">
        <v>0</v>
      </c>
      <c r="AM1646" s="99">
        <v>16327.2349227667</v>
      </c>
      <c r="AN1646" s="99">
        <v>410299.28939819301</v>
      </c>
      <c r="AO1646" s="99">
        <v>4325012.6200561495</v>
      </c>
      <c r="AP1646" s="99">
        <v>0</v>
      </c>
      <c r="AQ1646" s="99">
        <v>270349.14147949201</v>
      </c>
      <c r="AR1646" s="99">
        <v>69248.136651039094</v>
      </c>
      <c r="AS1646" s="99">
        <v>0</v>
      </c>
      <c r="AT1646" s="99">
        <v>0</v>
      </c>
      <c r="AU1646" s="99">
        <v>0</v>
      </c>
      <c r="AV1646" s="99">
        <v>1565293.8852233901</v>
      </c>
      <c r="AW1646" s="99">
        <v>0</v>
      </c>
      <c r="AX1646" s="99">
        <v>1135937.6857757601</v>
      </c>
      <c r="AY1646" s="99">
        <v>1079938.0822753899</v>
      </c>
      <c r="AZ1646" s="99">
        <v>1658527.4373321501</v>
      </c>
      <c r="BA1646" s="99">
        <v>0</v>
      </c>
      <c r="BB1646" s="99">
        <v>0</v>
      </c>
      <c r="BC1646" s="99">
        <v>721560.52703857399</v>
      </c>
      <c r="BD1646" s="99">
        <v>0</v>
      </c>
      <c r="BE1646" s="99">
        <v>0</v>
      </c>
      <c r="BF1646" s="99">
        <v>138334.81105041501</v>
      </c>
      <c r="BG1646" s="99">
        <v>1564710.07931519</v>
      </c>
      <c r="BH1646" s="99">
        <v>1074685.1374359101</v>
      </c>
      <c r="BI1646" s="99">
        <v>0</v>
      </c>
      <c r="BJ1646" s="99">
        <v>112177.83333682999</v>
      </c>
      <c r="BK1646" s="99">
        <v>27394.6197481155</v>
      </c>
      <c r="BL1646" s="99">
        <v>0</v>
      </c>
      <c r="BM1646" s="99">
        <v>0</v>
      </c>
      <c r="BN1646" s="99">
        <v>0</v>
      </c>
      <c r="BO1646" s="99">
        <v>0</v>
      </c>
      <c r="BP1646" s="99">
        <v>0</v>
      </c>
      <c r="BQ1646" s="99">
        <v>0</v>
      </c>
      <c r="BR1646" s="99">
        <v>263610.50234603899</v>
      </c>
      <c r="BS1646" s="99">
        <v>668791.39112854004</v>
      </c>
      <c r="BT1646" s="99">
        <v>0</v>
      </c>
      <c r="BU1646" s="99">
        <v>0</v>
      </c>
      <c r="BV1646" s="99">
        <v>253845.58318328901</v>
      </c>
      <c r="BW1646" s="99">
        <v>0</v>
      </c>
      <c r="BX1646" s="99">
        <v>0</v>
      </c>
      <c r="BY1646" s="99">
        <v>0</v>
      </c>
      <c r="BZ1646" s="99">
        <v>0</v>
      </c>
      <c r="CA1646" s="99">
        <v>4692.6431483030301</v>
      </c>
      <c r="CB1646" s="99">
        <v>528385.01634979201</v>
      </c>
      <c r="CC1646" s="99">
        <v>4636901.6326293899</v>
      </c>
      <c r="CD1646" s="99">
        <v>1182304.67539978</v>
      </c>
      <c r="CE1646" s="99">
        <v>94.807017621584194</v>
      </c>
      <c r="CF1646" s="99">
        <v>16986.528356313702</v>
      </c>
      <c r="CG1646" s="99">
        <v>143502.87764549299</v>
      </c>
      <c r="CH1646" s="99">
        <v>0</v>
      </c>
      <c r="CI1646" s="99">
        <v>4787.2777223587</v>
      </c>
      <c r="CJ1646" s="99">
        <v>545136.46884155297</v>
      </c>
      <c r="CK1646" s="99">
        <v>4780939.9807739304</v>
      </c>
      <c r="CL1646" s="99">
        <v>1189942.88009644</v>
      </c>
      <c r="CM1646" s="166">
        <v>6148.2887334227598</v>
      </c>
      <c r="CN1646" s="166">
        <v>961951.46157836902</v>
      </c>
      <c r="CO1646" s="166">
        <v>6346413.8429565402</v>
      </c>
      <c r="CP1646" s="99">
        <v>1189942.88009644</v>
      </c>
      <c r="CQ1646" s="99">
        <v>0</v>
      </c>
      <c r="CR1646" s="99">
        <v>0</v>
      </c>
      <c r="CS1646" s="99">
        <v>0</v>
      </c>
      <c r="CT1646" s="99">
        <v>0</v>
      </c>
      <c r="CU1646" s="98">
        <v>265.48463228000003</v>
      </c>
      <c r="CV1646" s="98">
        <v>1467.5033844059999</v>
      </c>
      <c r="CW1646" s="98">
        <v>545371.54470610572</v>
      </c>
      <c r="CX1646" s="98">
        <v>4780404.5102748824</v>
      </c>
    </row>
    <row r="1647" spans="1:102" x14ac:dyDescent="0.2">
      <c r="A1647" s="98" t="s">
        <v>77</v>
      </c>
      <c r="B1647" s="100">
        <v>41061</v>
      </c>
      <c r="C1647" s="99">
        <v>4401.2306835651398</v>
      </c>
      <c r="D1647" s="99">
        <v>0</v>
      </c>
      <c r="E1647" s="99">
        <v>254.79678215459001</v>
      </c>
      <c r="F1647" s="99">
        <v>113.323455840349</v>
      </c>
      <c r="G1647" s="99">
        <v>0</v>
      </c>
      <c r="H1647" s="99">
        <v>0</v>
      </c>
      <c r="I1647" s="99">
        <v>0</v>
      </c>
      <c r="J1647" s="99">
        <v>1365.1854361891701</v>
      </c>
      <c r="K1647" s="99">
        <v>0</v>
      </c>
      <c r="L1647" s="99">
        <v>1655.6861605644201</v>
      </c>
      <c r="M1647" s="99">
        <v>1186.84623681009</v>
      </c>
      <c r="N1647" s="99">
        <v>1519.5770457834001</v>
      </c>
      <c r="O1647" s="99">
        <v>0</v>
      </c>
      <c r="P1647" s="99">
        <v>0</v>
      </c>
      <c r="Q1647" s="99">
        <v>300.22730251774198</v>
      </c>
      <c r="R1647" s="99">
        <v>0</v>
      </c>
      <c r="S1647" s="99">
        <v>0</v>
      </c>
      <c r="T1647" s="99">
        <v>99.064518826082306</v>
      </c>
      <c r="U1647" s="99">
        <v>1368.3625408262001</v>
      </c>
      <c r="V1647" s="99">
        <v>492183.67871093802</v>
      </c>
      <c r="W1647" s="99">
        <v>0</v>
      </c>
      <c r="X1647" s="99">
        <v>26908.019408225999</v>
      </c>
      <c r="Y1647" s="99">
        <v>6589.83698552847</v>
      </c>
      <c r="Z1647" s="99">
        <v>0</v>
      </c>
      <c r="AA1647" s="99">
        <v>0</v>
      </c>
      <c r="AB1647" s="99">
        <v>0</v>
      </c>
      <c r="AC1647" s="99">
        <v>407921.13069152797</v>
      </c>
      <c r="AD1647" s="99">
        <v>0</v>
      </c>
      <c r="AE1647" s="99">
        <v>119413.23834323901</v>
      </c>
      <c r="AF1647" s="99">
        <v>112945.713552475</v>
      </c>
      <c r="AG1647" s="99">
        <v>198066.42849922201</v>
      </c>
      <c r="AH1647" s="99">
        <v>0</v>
      </c>
      <c r="AI1647" s="99">
        <v>0</v>
      </c>
      <c r="AJ1647" s="99">
        <v>88395.711519241304</v>
      </c>
      <c r="AK1647" s="99">
        <v>0</v>
      </c>
      <c r="AL1647" s="99">
        <v>0</v>
      </c>
      <c r="AM1647" s="99">
        <v>16458.3464212418</v>
      </c>
      <c r="AN1647" s="99">
        <v>409120.74095916701</v>
      </c>
      <c r="AO1647" s="99">
        <v>4257719.2083740197</v>
      </c>
      <c r="AP1647" s="99">
        <v>0</v>
      </c>
      <c r="AQ1647" s="99">
        <v>248101.214559555</v>
      </c>
      <c r="AR1647" s="99">
        <v>59279.989514827699</v>
      </c>
      <c r="AS1647" s="99">
        <v>0</v>
      </c>
      <c r="AT1647" s="99">
        <v>0</v>
      </c>
      <c r="AU1647" s="99">
        <v>0</v>
      </c>
      <c r="AV1647" s="99">
        <v>1578203.7259368901</v>
      </c>
      <c r="AW1647" s="99">
        <v>0</v>
      </c>
      <c r="AX1647" s="99">
        <v>1117449.3488006601</v>
      </c>
      <c r="AY1647" s="99">
        <v>1050032.2471618699</v>
      </c>
      <c r="AZ1647" s="99">
        <v>1618395.9150238</v>
      </c>
      <c r="BA1647" s="99">
        <v>0</v>
      </c>
      <c r="BB1647" s="99">
        <v>0</v>
      </c>
      <c r="BC1647" s="99">
        <v>707698.48682403599</v>
      </c>
      <c r="BD1647" s="99">
        <v>0</v>
      </c>
      <c r="BE1647" s="99">
        <v>0</v>
      </c>
      <c r="BF1647" s="99">
        <v>139017.48387908901</v>
      </c>
      <c r="BG1647" s="99">
        <v>1580289.8363647501</v>
      </c>
      <c r="BH1647" s="99">
        <v>1057451.09684753</v>
      </c>
      <c r="BI1647" s="99">
        <v>0</v>
      </c>
      <c r="BJ1647" s="99">
        <v>108720.062570572</v>
      </c>
      <c r="BK1647" s="99">
        <v>23442.6055681705</v>
      </c>
      <c r="BL1647" s="99">
        <v>0</v>
      </c>
      <c r="BM1647" s="99">
        <v>0</v>
      </c>
      <c r="BN1647" s="99">
        <v>0</v>
      </c>
      <c r="BO1647" s="99">
        <v>0</v>
      </c>
      <c r="BP1647" s="99">
        <v>0</v>
      </c>
      <c r="BQ1647" s="99">
        <v>0</v>
      </c>
      <c r="BR1647" s="99">
        <v>264534.23722076399</v>
      </c>
      <c r="BS1647" s="99">
        <v>651888.319869995</v>
      </c>
      <c r="BT1647" s="99">
        <v>0</v>
      </c>
      <c r="BU1647" s="99">
        <v>0</v>
      </c>
      <c r="BV1647" s="99">
        <v>250626.38374328599</v>
      </c>
      <c r="BW1647" s="99">
        <v>0</v>
      </c>
      <c r="BX1647" s="99">
        <v>0</v>
      </c>
      <c r="BY1647" s="99">
        <v>0</v>
      </c>
      <c r="BZ1647" s="99">
        <v>0</v>
      </c>
      <c r="CA1647" s="99">
        <v>4653.60222315788</v>
      </c>
      <c r="CB1647" s="99">
        <v>518967.23505020101</v>
      </c>
      <c r="CC1647" s="99">
        <v>4497924.7184448196</v>
      </c>
      <c r="CD1647" s="99">
        <v>1162747.04797363</v>
      </c>
      <c r="CE1647" s="99">
        <v>99.212894502095907</v>
      </c>
      <c r="CF1647" s="99">
        <v>16584.663480281801</v>
      </c>
      <c r="CG1647" s="99">
        <v>139524.33145332299</v>
      </c>
      <c r="CH1647" s="99">
        <v>0</v>
      </c>
      <c r="CI1647" s="99">
        <v>4752.0368483066604</v>
      </c>
      <c r="CJ1647" s="99">
        <v>535941.02103424096</v>
      </c>
      <c r="CK1647" s="99">
        <v>4637408.4124145498</v>
      </c>
      <c r="CL1647" s="99">
        <v>1163682.051651</v>
      </c>
      <c r="CM1647" s="166">
        <v>6114.2236495017996</v>
      </c>
      <c r="CN1647" s="166">
        <v>945161.93820953404</v>
      </c>
      <c r="CO1647" s="166">
        <v>6218837.4829711895</v>
      </c>
      <c r="CP1647" s="99">
        <v>1163682.051651</v>
      </c>
      <c r="CQ1647" s="99">
        <v>0</v>
      </c>
      <c r="CR1647" s="99">
        <v>0</v>
      </c>
      <c r="CS1647" s="99">
        <v>0</v>
      </c>
      <c r="CT1647" s="99">
        <v>0</v>
      </c>
      <c r="CU1647" s="98">
        <v>258.80482076499999</v>
      </c>
      <c r="CV1647" s="98">
        <v>1457.8167382449999</v>
      </c>
      <c r="CW1647" s="98">
        <v>535551.89853048278</v>
      </c>
      <c r="CX1647" s="98">
        <v>4637449.0498981429</v>
      </c>
    </row>
    <row r="1648" spans="1:102" x14ac:dyDescent="0.2">
      <c r="A1648" s="98" t="s">
        <v>77</v>
      </c>
      <c r="B1648" s="100">
        <v>41153</v>
      </c>
      <c r="C1648" s="99">
        <v>4347.1547224521601</v>
      </c>
      <c r="D1648" s="99">
        <v>0</v>
      </c>
      <c r="E1648" s="99">
        <v>247.18113961443299</v>
      </c>
      <c r="F1648" s="99">
        <v>104.492614361458</v>
      </c>
      <c r="G1648" s="99">
        <v>0</v>
      </c>
      <c r="H1648" s="99">
        <v>0</v>
      </c>
      <c r="I1648" s="99">
        <v>0</v>
      </c>
      <c r="J1648" s="99">
        <v>1376.1571610122901</v>
      </c>
      <c r="K1648" s="99">
        <v>0</v>
      </c>
      <c r="L1648" s="99">
        <v>1640.76481755078</v>
      </c>
      <c r="M1648" s="99">
        <v>1187.4202836900899</v>
      </c>
      <c r="N1648" s="99">
        <v>1495.16266189516</v>
      </c>
      <c r="O1648" s="99">
        <v>0</v>
      </c>
      <c r="P1648" s="99">
        <v>0</v>
      </c>
      <c r="Q1648" s="99">
        <v>302.01469654962398</v>
      </c>
      <c r="R1648" s="99">
        <v>0</v>
      </c>
      <c r="S1648" s="99">
        <v>0</v>
      </c>
      <c r="T1648" s="99">
        <v>93.078509945422397</v>
      </c>
      <c r="U1648" s="99">
        <v>1381.6721393317</v>
      </c>
      <c r="V1648" s="99">
        <v>483033.86553573603</v>
      </c>
      <c r="W1648" s="99">
        <v>0</v>
      </c>
      <c r="X1648" s="99">
        <v>25674.132917881001</v>
      </c>
      <c r="Y1648" s="99">
        <v>5796.4842736125001</v>
      </c>
      <c r="Z1648" s="99">
        <v>0</v>
      </c>
      <c r="AA1648" s="99">
        <v>0</v>
      </c>
      <c r="AB1648" s="99">
        <v>0</v>
      </c>
      <c r="AC1648" s="99">
        <v>409792.16852188099</v>
      </c>
      <c r="AD1648" s="99">
        <v>0</v>
      </c>
      <c r="AE1648" s="99">
        <v>116381.474965096</v>
      </c>
      <c r="AF1648" s="99">
        <v>112745.523105621</v>
      </c>
      <c r="AG1648" s="99">
        <v>191074.424282074</v>
      </c>
      <c r="AH1648" s="99">
        <v>0</v>
      </c>
      <c r="AI1648" s="99">
        <v>0</v>
      </c>
      <c r="AJ1648" s="99">
        <v>90936.812608718901</v>
      </c>
      <c r="AK1648" s="99">
        <v>0</v>
      </c>
      <c r="AL1648" s="99">
        <v>0</v>
      </c>
      <c r="AM1648" s="99">
        <v>16391.578877925898</v>
      </c>
      <c r="AN1648" s="99">
        <v>410833.46251297003</v>
      </c>
      <c r="AO1648" s="99">
        <v>4182700.4589233398</v>
      </c>
      <c r="AP1648" s="99">
        <v>0</v>
      </c>
      <c r="AQ1648" s="99">
        <v>233837.00086593599</v>
      </c>
      <c r="AR1648" s="99">
        <v>51096.253011703498</v>
      </c>
      <c r="AS1648" s="99">
        <v>0</v>
      </c>
      <c r="AT1648" s="99">
        <v>0</v>
      </c>
      <c r="AU1648" s="99">
        <v>0</v>
      </c>
      <c r="AV1648" s="99">
        <v>1596709.1891784701</v>
      </c>
      <c r="AW1648" s="99">
        <v>0</v>
      </c>
      <c r="AX1648" s="99">
        <v>1104504.90913391</v>
      </c>
      <c r="AY1648" s="99">
        <v>1051557.1198120101</v>
      </c>
      <c r="AZ1648" s="99">
        <v>1564592.41877747</v>
      </c>
      <c r="BA1648" s="99">
        <v>0</v>
      </c>
      <c r="BB1648" s="99">
        <v>0</v>
      </c>
      <c r="BC1648" s="99">
        <v>729005.98306274402</v>
      </c>
      <c r="BD1648" s="99">
        <v>0</v>
      </c>
      <c r="BE1648" s="99">
        <v>0</v>
      </c>
      <c r="BF1648" s="99">
        <v>137943.76457977301</v>
      </c>
      <c r="BG1648" s="99">
        <v>1597829.54385376</v>
      </c>
      <c r="BH1648" s="99">
        <v>1056489.1489105199</v>
      </c>
      <c r="BI1648" s="99">
        <v>0</v>
      </c>
      <c r="BJ1648" s="99">
        <v>113625.06361198401</v>
      </c>
      <c r="BK1648" s="99">
        <v>22450.549246072798</v>
      </c>
      <c r="BL1648" s="99">
        <v>0</v>
      </c>
      <c r="BM1648" s="99">
        <v>0</v>
      </c>
      <c r="BN1648" s="99">
        <v>0</v>
      </c>
      <c r="BO1648" s="99">
        <v>0</v>
      </c>
      <c r="BP1648" s="99">
        <v>0</v>
      </c>
      <c r="BQ1648" s="99">
        <v>0</v>
      </c>
      <c r="BR1648" s="99">
        <v>264224.92316818202</v>
      </c>
      <c r="BS1648" s="99">
        <v>643172.50501251197</v>
      </c>
      <c r="BT1648" s="99">
        <v>0</v>
      </c>
      <c r="BU1648" s="99">
        <v>0</v>
      </c>
      <c r="BV1648" s="99">
        <v>258482.68797493001</v>
      </c>
      <c r="BW1648" s="99">
        <v>0</v>
      </c>
      <c r="BX1648" s="99">
        <v>0</v>
      </c>
      <c r="BY1648" s="99">
        <v>0</v>
      </c>
      <c r="BZ1648" s="99">
        <v>0</v>
      </c>
      <c r="CA1648" s="99">
        <v>4594.6149110794104</v>
      </c>
      <c r="CB1648" s="99">
        <v>508242.78266906698</v>
      </c>
      <c r="CC1648" s="99">
        <v>4426097.9183959998</v>
      </c>
      <c r="CD1648" s="99">
        <v>1173090.15534973</v>
      </c>
      <c r="CE1648" s="99">
        <v>93.596130871214001</v>
      </c>
      <c r="CF1648" s="99">
        <v>16990.8325836658</v>
      </c>
      <c r="CG1648" s="99">
        <v>141141.49233436599</v>
      </c>
      <c r="CH1648" s="99">
        <v>0</v>
      </c>
      <c r="CI1648" s="99">
        <v>4687.4885853529004</v>
      </c>
      <c r="CJ1648" s="99">
        <v>524433.96320342994</v>
      </c>
      <c r="CK1648" s="99">
        <v>4565587.1527709998</v>
      </c>
      <c r="CL1648" s="99">
        <v>1170032.4215240499</v>
      </c>
      <c r="CM1648" s="166">
        <v>6075.6348497271501</v>
      </c>
      <c r="CN1648" s="166">
        <v>938379.01488494896</v>
      </c>
      <c r="CO1648" s="166">
        <v>6177876.59375</v>
      </c>
      <c r="CP1648" s="99">
        <v>1170032.4215240499</v>
      </c>
      <c r="CQ1648" s="99">
        <v>0</v>
      </c>
      <c r="CR1648" s="99">
        <v>0</v>
      </c>
      <c r="CS1648" s="99">
        <v>0</v>
      </c>
      <c r="CT1648" s="99">
        <v>0</v>
      </c>
      <c r="CU1648" s="98">
        <v>252.36771246399999</v>
      </c>
      <c r="CV1648" s="98">
        <v>1463.3775705329999</v>
      </c>
      <c r="CW1648" s="98">
        <v>525233.61525273276</v>
      </c>
      <c r="CX1648" s="98">
        <v>4567239.4107303657</v>
      </c>
    </row>
    <row r="1649" spans="1:102" x14ac:dyDescent="0.2">
      <c r="A1649" s="98" t="s">
        <v>77</v>
      </c>
      <c r="B1649" s="100">
        <v>41244</v>
      </c>
      <c r="C1649" s="99">
        <v>4300.9710360765503</v>
      </c>
      <c r="D1649" s="99">
        <v>0</v>
      </c>
      <c r="E1649" s="99">
        <v>264.30316902697098</v>
      </c>
      <c r="F1649" s="99">
        <v>126.376819711179</v>
      </c>
      <c r="G1649" s="99">
        <v>0</v>
      </c>
      <c r="H1649" s="99">
        <v>0</v>
      </c>
      <c r="I1649" s="99">
        <v>0</v>
      </c>
      <c r="J1649" s="99">
        <v>1444.0724328011299</v>
      </c>
      <c r="K1649" s="99">
        <v>0</v>
      </c>
      <c r="L1649" s="99">
        <v>1626.19163222611</v>
      </c>
      <c r="M1649" s="99">
        <v>1189.93623413146</v>
      </c>
      <c r="N1649" s="99">
        <v>1454.57341769338</v>
      </c>
      <c r="O1649" s="99">
        <v>0</v>
      </c>
      <c r="P1649" s="99">
        <v>0</v>
      </c>
      <c r="Q1649" s="99">
        <v>308.99989211186801</v>
      </c>
      <c r="R1649" s="99">
        <v>0</v>
      </c>
      <c r="S1649" s="99">
        <v>0</v>
      </c>
      <c r="T1649" s="99">
        <v>95.2996783973649</v>
      </c>
      <c r="U1649" s="99">
        <v>1447.09700061381</v>
      </c>
      <c r="V1649" s="99">
        <v>477799.87069320702</v>
      </c>
      <c r="W1649" s="99">
        <v>0</v>
      </c>
      <c r="X1649" s="99">
        <v>24099.3516380787</v>
      </c>
      <c r="Y1649" s="99">
        <v>5213.1318666338902</v>
      </c>
      <c r="Z1649" s="99">
        <v>0</v>
      </c>
      <c r="AA1649" s="99">
        <v>0</v>
      </c>
      <c r="AB1649" s="99">
        <v>0</v>
      </c>
      <c r="AC1649" s="99">
        <v>436849.19939041103</v>
      </c>
      <c r="AD1649" s="99">
        <v>0</v>
      </c>
      <c r="AE1649" s="99">
        <v>113607.559979439</v>
      </c>
      <c r="AF1649" s="99">
        <v>112304.907845497</v>
      </c>
      <c r="AG1649" s="99">
        <v>186236.51711654701</v>
      </c>
      <c r="AH1649" s="99">
        <v>0</v>
      </c>
      <c r="AI1649" s="99">
        <v>0</v>
      </c>
      <c r="AJ1649" s="99">
        <v>91515.179129600496</v>
      </c>
      <c r="AK1649" s="99">
        <v>0</v>
      </c>
      <c r="AL1649" s="99">
        <v>0</v>
      </c>
      <c r="AM1649" s="99">
        <v>14824.3970322609</v>
      </c>
      <c r="AN1649" s="99">
        <v>437063.43595123303</v>
      </c>
      <c r="AO1649" s="99">
        <v>4162727.9453430199</v>
      </c>
      <c r="AP1649" s="99">
        <v>0</v>
      </c>
      <c r="AQ1649" s="99">
        <v>234104.939790726</v>
      </c>
      <c r="AR1649" s="99">
        <v>51413.678526401498</v>
      </c>
      <c r="AS1649" s="99">
        <v>0</v>
      </c>
      <c r="AT1649" s="99">
        <v>0</v>
      </c>
      <c r="AU1649" s="99">
        <v>0</v>
      </c>
      <c r="AV1649" s="99">
        <v>1700155.2441864</v>
      </c>
      <c r="AW1649" s="99">
        <v>0</v>
      </c>
      <c r="AX1649" s="99">
        <v>1093190.5479126</v>
      </c>
      <c r="AY1649" s="99">
        <v>1059400.3786468499</v>
      </c>
      <c r="AZ1649" s="99">
        <v>1526073.5736084001</v>
      </c>
      <c r="BA1649" s="99">
        <v>0</v>
      </c>
      <c r="BB1649" s="99">
        <v>0</v>
      </c>
      <c r="BC1649" s="99">
        <v>741306.64833831799</v>
      </c>
      <c r="BD1649" s="99">
        <v>0</v>
      </c>
      <c r="BE1649" s="99">
        <v>0</v>
      </c>
      <c r="BF1649" s="99">
        <v>125969.896986961</v>
      </c>
      <c r="BG1649" s="99">
        <v>1703386.4833984401</v>
      </c>
      <c r="BH1649" s="99">
        <v>1051645.98983765</v>
      </c>
      <c r="BI1649" s="99">
        <v>0</v>
      </c>
      <c r="BJ1649" s="99">
        <v>107013.13421344799</v>
      </c>
      <c r="BK1649" s="99">
        <v>20152.346733808499</v>
      </c>
      <c r="BL1649" s="99">
        <v>0</v>
      </c>
      <c r="BM1649" s="99">
        <v>0</v>
      </c>
      <c r="BN1649" s="99">
        <v>0</v>
      </c>
      <c r="BO1649" s="99">
        <v>0</v>
      </c>
      <c r="BP1649" s="99">
        <v>0</v>
      </c>
      <c r="BQ1649" s="99">
        <v>0</v>
      </c>
      <c r="BR1649" s="99">
        <v>265497.93036270101</v>
      </c>
      <c r="BS1649" s="99">
        <v>629085.60929870605</v>
      </c>
      <c r="BT1649" s="99">
        <v>0</v>
      </c>
      <c r="BU1649" s="99">
        <v>0</v>
      </c>
      <c r="BV1649" s="99">
        <v>264322.63215255702</v>
      </c>
      <c r="BW1649" s="99">
        <v>0</v>
      </c>
      <c r="BX1649" s="99">
        <v>0</v>
      </c>
      <c r="BY1649" s="99">
        <v>0</v>
      </c>
      <c r="BZ1649" s="99">
        <v>0</v>
      </c>
      <c r="CA1649" s="99">
        <v>4564.2861319184303</v>
      </c>
      <c r="CB1649" s="99">
        <v>501822.576328278</v>
      </c>
      <c r="CC1649" s="99">
        <v>4401159.6853027297</v>
      </c>
      <c r="CD1649" s="99">
        <v>1160768.8101654099</v>
      </c>
      <c r="CE1649" s="99">
        <v>97.070192403159993</v>
      </c>
      <c r="CF1649" s="99">
        <v>15583.971813321101</v>
      </c>
      <c r="CG1649" s="99">
        <v>133782.85917091399</v>
      </c>
      <c r="CH1649" s="99">
        <v>0</v>
      </c>
      <c r="CI1649" s="99">
        <v>4662.3338195085498</v>
      </c>
      <c r="CJ1649" s="99">
        <v>517809.92327117902</v>
      </c>
      <c r="CK1649" s="99">
        <v>4536484.9599609403</v>
      </c>
      <c r="CL1649" s="99">
        <v>1158362.2467956501</v>
      </c>
      <c r="CM1649" s="166">
        <v>6103.2140782475499</v>
      </c>
      <c r="CN1649" s="166">
        <v>953105.74641418504</v>
      </c>
      <c r="CO1649" s="166">
        <v>6215776.18115234</v>
      </c>
      <c r="CP1649" s="99">
        <v>1158362.2467956501</v>
      </c>
      <c r="CQ1649" s="99">
        <v>0</v>
      </c>
      <c r="CR1649" s="99">
        <v>0</v>
      </c>
      <c r="CS1649" s="99">
        <v>0</v>
      </c>
      <c r="CT1649" s="99">
        <v>0</v>
      </c>
      <c r="CU1649" s="98">
        <v>269.42806910299998</v>
      </c>
      <c r="CV1649" s="98">
        <v>1532.112781438</v>
      </c>
      <c r="CW1649" s="98">
        <v>517406.54814159911</v>
      </c>
      <c r="CX1649" s="98">
        <v>4534942.5444736434</v>
      </c>
    </row>
    <row r="1650" spans="1:102" x14ac:dyDescent="0.2">
      <c r="A1650" s="98" t="s">
        <v>77</v>
      </c>
      <c r="B1650" s="100">
        <v>41334</v>
      </c>
      <c r="C1650" s="99">
        <v>4221.4921392798396</v>
      </c>
      <c r="D1650" s="99">
        <v>0</v>
      </c>
      <c r="E1650" s="99">
        <v>222.909719672054</v>
      </c>
      <c r="F1650" s="99">
        <v>85.182128430344207</v>
      </c>
      <c r="G1650" s="99">
        <v>0</v>
      </c>
      <c r="H1650" s="99">
        <v>0</v>
      </c>
      <c r="I1650" s="99">
        <v>0</v>
      </c>
      <c r="J1650" s="99">
        <v>1456.4763548821199</v>
      </c>
      <c r="K1650" s="99">
        <v>0</v>
      </c>
      <c r="L1650" s="99">
        <v>105.38852939661599</v>
      </c>
      <c r="M1650" s="99">
        <v>1187.69459304214</v>
      </c>
      <c r="N1650" s="99">
        <v>1403.29213632643</v>
      </c>
      <c r="O1650" s="99">
        <v>0</v>
      </c>
      <c r="P1650" s="99">
        <v>1428.16231425107</v>
      </c>
      <c r="Q1650" s="99">
        <v>311.81432653591003</v>
      </c>
      <c r="R1650" s="99">
        <v>0</v>
      </c>
      <c r="S1650" s="99">
        <v>95.210185016505406</v>
      </c>
      <c r="T1650" s="99">
        <v>1.04626576941519</v>
      </c>
      <c r="U1650" s="99">
        <v>1460.5816220194099</v>
      </c>
      <c r="V1650" s="99">
        <v>472264.66626357997</v>
      </c>
      <c r="W1650" s="99">
        <v>0</v>
      </c>
      <c r="X1650" s="99">
        <v>22782.9296131134</v>
      </c>
      <c r="Y1650" s="99">
        <v>3918.9631419479801</v>
      </c>
      <c r="Z1650" s="99">
        <v>0</v>
      </c>
      <c r="AA1650" s="99">
        <v>0</v>
      </c>
      <c r="AB1650" s="99">
        <v>0</v>
      </c>
      <c r="AC1650" s="99">
        <v>435081.80439376802</v>
      </c>
      <c r="AD1650" s="99">
        <v>0</v>
      </c>
      <c r="AE1650" s="99">
        <v>12558.222183465999</v>
      </c>
      <c r="AF1650" s="99">
        <v>113982.23692703201</v>
      </c>
      <c r="AG1650" s="99">
        <v>180431.071962357</v>
      </c>
      <c r="AH1650" s="99">
        <v>0</v>
      </c>
      <c r="AI1650" s="99">
        <v>93164.726129531904</v>
      </c>
      <c r="AJ1650" s="99">
        <v>91957.278397560105</v>
      </c>
      <c r="AK1650" s="99">
        <v>0</v>
      </c>
      <c r="AL1650" s="99">
        <v>15050.960623741101</v>
      </c>
      <c r="AM1650" s="99">
        <v>521.51701997220505</v>
      </c>
      <c r="AN1650" s="99">
        <v>436735.20440292399</v>
      </c>
      <c r="AO1650" s="99">
        <v>4109848.2814636198</v>
      </c>
      <c r="AP1650" s="99">
        <v>0</v>
      </c>
      <c r="AQ1650" s="99">
        <v>220202.694154739</v>
      </c>
      <c r="AR1650" s="99">
        <v>32311.304005146001</v>
      </c>
      <c r="AS1650" s="99">
        <v>0</v>
      </c>
      <c r="AT1650" s="99">
        <v>0</v>
      </c>
      <c r="AU1650" s="99">
        <v>0</v>
      </c>
      <c r="AV1650" s="99">
        <v>1704787.0407867399</v>
      </c>
      <c r="AW1650" s="99">
        <v>0</v>
      </c>
      <c r="AX1650" s="99">
        <v>121882.67266178101</v>
      </c>
      <c r="AY1650" s="99">
        <v>1070846.5764617899</v>
      </c>
      <c r="AZ1650" s="99">
        <v>1472505.9796905499</v>
      </c>
      <c r="BA1650" s="99">
        <v>0</v>
      </c>
      <c r="BB1650" s="99">
        <v>884485.87442016602</v>
      </c>
      <c r="BC1650" s="99">
        <v>745851.68640899705</v>
      </c>
      <c r="BD1650" s="99">
        <v>0</v>
      </c>
      <c r="BE1650" s="99">
        <v>129470.88232898701</v>
      </c>
      <c r="BF1650" s="99">
        <v>4154.7406046986598</v>
      </c>
      <c r="BG1650" s="99">
        <v>1712038.69789124</v>
      </c>
      <c r="BH1650" s="99">
        <v>1130466.2859497101</v>
      </c>
      <c r="BI1650" s="99">
        <v>0</v>
      </c>
      <c r="BJ1650" s="99">
        <v>112903.53060627</v>
      </c>
      <c r="BK1650" s="99">
        <v>17783.074983120001</v>
      </c>
      <c r="BL1650" s="99">
        <v>0</v>
      </c>
      <c r="BM1650" s="99">
        <v>0</v>
      </c>
      <c r="BN1650" s="99">
        <v>0</v>
      </c>
      <c r="BO1650" s="99">
        <v>0</v>
      </c>
      <c r="BP1650" s="99">
        <v>0</v>
      </c>
      <c r="BQ1650" s="99">
        <v>0</v>
      </c>
      <c r="BR1650" s="99">
        <v>278606.73293304403</v>
      </c>
      <c r="BS1650" s="99">
        <v>623712.62139129604</v>
      </c>
      <c r="BT1650" s="99">
        <v>0</v>
      </c>
      <c r="BU1650" s="99">
        <v>65645.25</v>
      </c>
      <c r="BV1650" s="99">
        <v>273050.13579559303</v>
      </c>
      <c r="BW1650" s="99">
        <v>0</v>
      </c>
      <c r="BX1650" s="99">
        <v>9626.1299914121591</v>
      </c>
      <c r="BY1650" s="99">
        <v>0</v>
      </c>
      <c r="BZ1650" s="99">
        <v>0</v>
      </c>
      <c r="CA1650" s="99">
        <v>4446.3500122427904</v>
      </c>
      <c r="CB1650" s="99">
        <v>494459.35638809198</v>
      </c>
      <c r="CC1650" s="99">
        <v>4312876.3718872098</v>
      </c>
      <c r="CD1650" s="99">
        <v>1235522.8516540499</v>
      </c>
      <c r="CE1650" s="99">
        <v>97.874031868763296</v>
      </c>
      <c r="CF1650" s="99">
        <v>16081.448642253899</v>
      </c>
      <c r="CG1650" s="99">
        <v>137867.67372894299</v>
      </c>
      <c r="CH1650" s="99">
        <v>0</v>
      </c>
      <c r="CI1650" s="99">
        <v>4544.4785653352701</v>
      </c>
      <c r="CJ1650" s="99">
        <v>510830.221534729</v>
      </c>
      <c r="CK1650" s="99">
        <v>4451172.06066895</v>
      </c>
      <c r="CL1650" s="99">
        <v>1253317.2399444601</v>
      </c>
      <c r="CM1650" s="166">
        <v>5976.6300016641599</v>
      </c>
      <c r="CN1650" s="166">
        <v>946936.22154235805</v>
      </c>
      <c r="CO1650" s="166">
        <v>6155281.0858764602</v>
      </c>
      <c r="CP1650" s="99">
        <v>1253317.2399444601</v>
      </c>
      <c r="CQ1650" s="99">
        <v>0</v>
      </c>
      <c r="CR1650" s="99">
        <v>0</v>
      </c>
      <c r="CS1650" s="99">
        <v>0</v>
      </c>
      <c r="CT1650" s="99">
        <v>0</v>
      </c>
      <c r="CU1650" s="98">
        <v>228.58102965399999</v>
      </c>
      <c r="CV1650" s="98">
        <v>1543.6907205130001</v>
      </c>
      <c r="CW1650" s="98">
        <v>510540.80503034586</v>
      </c>
      <c r="CX1650" s="98">
        <v>4450744.0456161527</v>
      </c>
    </row>
    <row r="1651" spans="1:102" x14ac:dyDescent="0.2">
      <c r="A1651" s="98" t="s">
        <v>77</v>
      </c>
      <c r="B1651" s="100">
        <v>41426</v>
      </c>
      <c r="C1651" s="99">
        <v>4204.1558651924097</v>
      </c>
      <c r="D1651" s="99">
        <v>0</v>
      </c>
      <c r="E1651" s="99">
        <v>239.03798735700499</v>
      </c>
      <c r="F1651" s="99">
        <v>97.211661944165797</v>
      </c>
      <c r="G1651" s="99">
        <v>0</v>
      </c>
      <c r="H1651" s="99">
        <v>0</v>
      </c>
      <c r="I1651" s="99">
        <v>0</v>
      </c>
      <c r="J1651" s="99">
        <v>1444.8355468213599</v>
      </c>
      <c r="K1651" s="99">
        <v>0</v>
      </c>
      <c r="L1651" s="99">
        <v>73.285579864867003</v>
      </c>
      <c r="M1651" s="99">
        <v>1214.86205767095</v>
      </c>
      <c r="N1651" s="99">
        <v>1370.04454572499</v>
      </c>
      <c r="O1651" s="99">
        <v>0</v>
      </c>
      <c r="P1651" s="99">
        <v>1482.3229953944699</v>
      </c>
      <c r="Q1651" s="99">
        <v>311.86257934197801</v>
      </c>
      <c r="R1651" s="99">
        <v>0</v>
      </c>
      <c r="S1651" s="99">
        <v>102.006563862786</v>
      </c>
      <c r="T1651" s="99">
        <v>0.98083234483056003</v>
      </c>
      <c r="U1651" s="99">
        <v>1448.3323796838499</v>
      </c>
      <c r="V1651" s="99">
        <v>469161.79356384301</v>
      </c>
      <c r="W1651" s="99">
        <v>0</v>
      </c>
      <c r="X1651" s="99">
        <v>22099.035765886299</v>
      </c>
      <c r="Y1651" s="99">
        <v>3878.3980102539099</v>
      </c>
      <c r="Z1651" s="99">
        <v>0</v>
      </c>
      <c r="AA1651" s="99">
        <v>0</v>
      </c>
      <c r="AB1651" s="99">
        <v>0</v>
      </c>
      <c r="AC1651" s="99">
        <v>437796.80985259998</v>
      </c>
      <c r="AD1651" s="99">
        <v>0</v>
      </c>
      <c r="AE1651" s="99">
        <v>3161.4790320694401</v>
      </c>
      <c r="AF1651" s="99">
        <v>117420.240608215</v>
      </c>
      <c r="AG1651" s="99">
        <v>175790.12827110299</v>
      </c>
      <c r="AH1651" s="99">
        <v>0</v>
      </c>
      <c r="AI1651" s="99">
        <v>103527.086326599</v>
      </c>
      <c r="AJ1651" s="99">
        <v>92066.532658576994</v>
      </c>
      <c r="AK1651" s="99">
        <v>0</v>
      </c>
      <c r="AL1651" s="99">
        <v>16571.287456989299</v>
      </c>
      <c r="AM1651" s="99">
        <v>482.35404413193498</v>
      </c>
      <c r="AN1651" s="99">
        <v>436388.98240661598</v>
      </c>
      <c r="AO1651" s="99">
        <v>4089265.9493102999</v>
      </c>
      <c r="AP1651" s="99">
        <v>0</v>
      </c>
      <c r="AQ1651" s="99">
        <v>196008.01533126799</v>
      </c>
      <c r="AR1651" s="99">
        <v>35161.5779623985</v>
      </c>
      <c r="AS1651" s="99">
        <v>0</v>
      </c>
      <c r="AT1651" s="99">
        <v>0</v>
      </c>
      <c r="AU1651" s="99">
        <v>0</v>
      </c>
      <c r="AV1651" s="99">
        <v>1726841.47227478</v>
      </c>
      <c r="AW1651" s="99">
        <v>0</v>
      </c>
      <c r="AX1651" s="99">
        <v>27621.9560723305</v>
      </c>
      <c r="AY1651" s="99">
        <v>1101643.56929016</v>
      </c>
      <c r="AZ1651" s="99">
        <v>1445928.6992492699</v>
      </c>
      <c r="BA1651" s="99">
        <v>0</v>
      </c>
      <c r="BB1651" s="99">
        <v>981493.779502869</v>
      </c>
      <c r="BC1651" s="99">
        <v>742277.89008331299</v>
      </c>
      <c r="BD1651" s="99">
        <v>0</v>
      </c>
      <c r="BE1651" s="99">
        <v>142361.616500854</v>
      </c>
      <c r="BF1651" s="99">
        <v>3858.8378418088</v>
      </c>
      <c r="BG1651" s="99">
        <v>1720213.90809631</v>
      </c>
      <c r="BH1651" s="99">
        <v>1132750.1991119401</v>
      </c>
      <c r="BI1651" s="99">
        <v>0</v>
      </c>
      <c r="BJ1651" s="99">
        <v>116630.889821053</v>
      </c>
      <c r="BK1651" s="99">
        <v>16483.091622829401</v>
      </c>
      <c r="BL1651" s="99">
        <v>0</v>
      </c>
      <c r="BM1651" s="99">
        <v>0</v>
      </c>
      <c r="BN1651" s="99">
        <v>0</v>
      </c>
      <c r="BO1651" s="99">
        <v>0</v>
      </c>
      <c r="BP1651" s="99">
        <v>0</v>
      </c>
      <c r="BQ1651" s="99">
        <v>0</v>
      </c>
      <c r="BR1651" s="99">
        <v>287542.75098037702</v>
      </c>
      <c r="BS1651" s="99">
        <v>620040.34437561</v>
      </c>
      <c r="BT1651" s="99">
        <v>0</v>
      </c>
      <c r="BU1651" s="99">
        <v>75233.25</v>
      </c>
      <c r="BV1651" s="99">
        <v>274284.52371215803</v>
      </c>
      <c r="BW1651" s="99">
        <v>0</v>
      </c>
      <c r="BX1651" s="99">
        <v>11426.2799888849</v>
      </c>
      <c r="BY1651" s="99">
        <v>0</v>
      </c>
      <c r="BZ1651" s="99">
        <v>0</v>
      </c>
      <c r="CA1651" s="99">
        <v>4442.4793266058005</v>
      </c>
      <c r="CB1651" s="99">
        <v>491556.841117859</v>
      </c>
      <c r="CC1651" s="99">
        <v>4296632.5631103497</v>
      </c>
      <c r="CD1651" s="99">
        <v>1251227.38746643</v>
      </c>
      <c r="CE1651" s="99">
        <v>103.166483579203</v>
      </c>
      <c r="CF1651" s="99">
        <v>17539.1145949364</v>
      </c>
      <c r="CG1651" s="99">
        <v>149532.11546325701</v>
      </c>
      <c r="CH1651" s="99">
        <v>0</v>
      </c>
      <c r="CI1651" s="99">
        <v>4545.2792478799802</v>
      </c>
      <c r="CJ1651" s="99">
        <v>508489.10128021199</v>
      </c>
      <c r="CK1651" s="99">
        <v>4446470.50390625</v>
      </c>
      <c r="CL1651" s="99">
        <v>1264839.9189453099</v>
      </c>
      <c r="CM1651" s="166">
        <v>5983.1233664751098</v>
      </c>
      <c r="CN1651" s="166">
        <v>946936.38259124802</v>
      </c>
      <c r="CO1651" s="166">
        <v>6185473.6983032199</v>
      </c>
      <c r="CP1651" s="99">
        <v>1264839.9189453099</v>
      </c>
      <c r="CQ1651" s="99">
        <v>0</v>
      </c>
      <c r="CR1651" s="99">
        <v>0</v>
      </c>
      <c r="CS1651" s="99">
        <v>0</v>
      </c>
      <c r="CT1651" s="99">
        <v>0</v>
      </c>
      <c r="CU1651" s="98">
        <v>243.04859739400001</v>
      </c>
      <c r="CV1651" s="98">
        <v>1535.314252808</v>
      </c>
      <c r="CW1651" s="98">
        <v>509095.95571279537</v>
      </c>
      <c r="CX1651" s="98">
        <v>4446164.6785736065</v>
      </c>
    </row>
    <row r="1652" spans="1:102" x14ac:dyDescent="0.2">
      <c r="A1652" s="98" t="s">
        <v>77</v>
      </c>
      <c r="B1652" s="100">
        <v>41518</v>
      </c>
      <c r="C1652" s="99">
        <v>4188.8821221589997</v>
      </c>
      <c r="D1652" s="99">
        <v>0</v>
      </c>
      <c r="E1652" s="99">
        <v>222.495862042531</v>
      </c>
      <c r="F1652" s="99">
        <v>79.945245933718994</v>
      </c>
      <c r="G1652" s="99">
        <v>0</v>
      </c>
      <c r="H1652" s="99">
        <v>0</v>
      </c>
      <c r="I1652" s="99">
        <v>0</v>
      </c>
      <c r="J1652" s="99">
        <v>1432.80938893557</v>
      </c>
      <c r="K1652" s="99">
        <v>0</v>
      </c>
      <c r="L1652" s="99">
        <v>36.105428745970102</v>
      </c>
      <c r="M1652" s="99">
        <v>1236.8855633437599</v>
      </c>
      <c r="N1652" s="99">
        <v>1342.8134894818099</v>
      </c>
      <c r="O1652" s="99">
        <v>0</v>
      </c>
      <c r="P1652" s="99">
        <v>1509.20692159235</v>
      </c>
      <c r="Q1652" s="99">
        <v>311.92695521563297</v>
      </c>
      <c r="R1652" s="99">
        <v>0</v>
      </c>
      <c r="S1652" s="99">
        <v>110.469040335156</v>
      </c>
      <c r="T1652" s="99">
        <v>0.93617830792936696</v>
      </c>
      <c r="U1652" s="99">
        <v>1436.17539989948</v>
      </c>
      <c r="V1652" s="99">
        <v>464436.86342239397</v>
      </c>
      <c r="W1652" s="99">
        <v>0</v>
      </c>
      <c r="X1652" s="99">
        <v>23813.594940423998</v>
      </c>
      <c r="Y1652" s="99">
        <v>3748.7833982408001</v>
      </c>
      <c r="Z1652" s="99">
        <v>0</v>
      </c>
      <c r="AA1652" s="99">
        <v>0</v>
      </c>
      <c r="AB1652" s="99">
        <v>0</v>
      </c>
      <c r="AC1652" s="99">
        <v>435937.29946517898</v>
      </c>
      <c r="AD1652" s="99">
        <v>0</v>
      </c>
      <c r="AE1652" s="99">
        <v>3634.7293613553002</v>
      </c>
      <c r="AF1652" s="99">
        <v>118565.590052605</v>
      </c>
      <c r="AG1652" s="99">
        <v>173442.08895874</v>
      </c>
      <c r="AH1652" s="99">
        <v>0</v>
      </c>
      <c r="AI1652" s="99">
        <v>101667.484877586</v>
      </c>
      <c r="AJ1652" s="99">
        <v>92083.629343032793</v>
      </c>
      <c r="AK1652" s="99">
        <v>0</v>
      </c>
      <c r="AL1652" s="99">
        <v>17656.4950428009</v>
      </c>
      <c r="AM1652" s="99">
        <v>13.712261086213401</v>
      </c>
      <c r="AN1652" s="99">
        <v>435833.52883911098</v>
      </c>
      <c r="AO1652" s="99">
        <v>4054872.3630676302</v>
      </c>
      <c r="AP1652" s="99">
        <v>0</v>
      </c>
      <c r="AQ1652" s="99">
        <v>217302.915050507</v>
      </c>
      <c r="AR1652" s="99">
        <v>31909.937681913401</v>
      </c>
      <c r="AS1652" s="99">
        <v>0</v>
      </c>
      <c r="AT1652" s="99">
        <v>0</v>
      </c>
      <c r="AU1652" s="99">
        <v>0</v>
      </c>
      <c r="AV1652" s="99">
        <v>1720739.0825653099</v>
      </c>
      <c r="AW1652" s="99">
        <v>0</v>
      </c>
      <c r="AX1652" s="99">
        <v>25046.782962560701</v>
      </c>
      <c r="AY1652" s="99">
        <v>1123433.5103607201</v>
      </c>
      <c r="AZ1652" s="99">
        <v>1422460.67060852</v>
      </c>
      <c r="BA1652" s="99">
        <v>0</v>
      </c>
      <c r="BB1652" s="99">
        <v>966553.60177612305</v>
      </c>
      <c r="BC1652" s="99">
        <v>747893.22805786098</v>
      </c>
      <c r="BD1652" s="99">
        <v>0</v>
      </c>
      <c r="BE1652" s="99">
        <v>152065.67733764599</v>
      </c>
      <c r="BF1652" s="99">
        <v>109.515711893328</v>
      </c>
      <c r="BG1652" s="99">
        <v>1721109.60435486</v>
      </c>
      <c r="BH1652" s="99">
        <v>1129436.35826111</v>
      </c>
      <c r="BI1652" s="99">
        <v>0</v>
      </c>
      <c r="BJ1652" s="99">
        <v>122549.512273788</v>
      </c>
      <c r="BK1652" s="99">
        <v>15437.7877389193</v>
      </c>
      <c r="BL1652" s="99">
        <v>0</v>
      </c>
      <c r="BM1652" s="99">
        <v>0</v>
      </c>
      <c r="BN1652" s="99">
        <v>0</v>
      </c>
      <c r="BO1652" s="99">
        <v>0</v>
      </c>
      <c r="BP1652" s="99">
        <v>0</v>
      </c>
      <c r="BQ1652" s="99">
        <v>0</v>
      </c>
      <c r="BR1652" s="99">
        <v>293700.679870605</v>
      </c>
      <c r="BS1652" s="99">
        <v>615774.464607239</v>
      </c>
      <c r="BT1652" s="99">
        <v>0</v>
      </c>
      <c r="BU1652" s="99">
        <v>61572.75</v>
      </c>
      <c r="BV1652" s="99">
        <v>275209.202030182</v>
      </c>
      <c r="BW1652" s="99">
        <v>0</v>
      </c>
      <c r="BX1652" s="99">
        <v>11885.929986834501</v>
      </c>
      <c r="BY1652" s="99">
        <v>0</v>
      </c>
      <c r="BZ1652" s="99">
        <v>0</v>
      </c>
      <c r="CA1652" s="99">
        <v>4411.5420536398897</v>
      </c>
      <c r="CB1652" s="99">
        <v>487502.08914565999</v>
      </c>
      <c r="CC1652" s="99">
        <v>4272104.51135254</v>
      </c>
      <c r="CD1652" s="99">
        <v>1255292.5232391399</v>
      </c>
      <c r="CE1652" s="99">
        <v>111.138515795581</v>
      </c>
      <c r="CF1652" s="99">
        <v>17808.972877264001</v>
      </c>
      <c r="CG1652" s="99">
        <v>153147.39644241301</v>
      </c>
      <c r="CH1652" s="99">
        <v>0</v>
      </c>
      <c r="CI1652" s="99">
        <v>4522.9342039823496</v>
      </c>
      <c r="CJ1652" s="99">
        <v>504983.42326354998</v>
      </c>
      <c r="CK1652" s="99">
        <v>4424108.44641113</v>
      </c>
      <c r="CL1652" s="99">
        <v>1262375.0455627399</v>
      </c>
      <c r="CM1652" s="166">
        <v>5965.1279894113504</v>
      </c>
      <c r="CN1652" s="166">
        <v>942460.97747039795</v>
      </c>
      <c r="CO1652" s="166">
        <v>6153314.4129028302</v>
      </c>
      <c r="CP1652" s="99">
        <v>1262375.0455627399</v>
      </c>
      <c r="CQ1652" s="99">
        <v>0</v>
      </c>
      <c r="CR1652" s="99">
        <v>0</v>
      </c>
      <c r="CS1652" s="99">
        <v>0</v>
      </c>
      <c r="CT1652" s="99">
        <v>0</v>
      </c>
      <c r="CU1652" s="98">
        <v>225.55073431299999</v>
      </c>
      <c r="CV1652" s="98">
        <v>1533.534192477</v>
      </c>
      <c r="CW1652" s="98">
        <v>505311.06202292402</v>
      </c>
      <c r="CX1652" s="98">
        <v>4425251.9077949533</v>
      </c>
    </row>
    <row r="1653" spans="1:102" x14ac:dyDescent="0.2">
      <c r="A1653" s="98" t="s">
        <v>77</v>
      </c>
      <c r="B1653" s="100">
        <v>41609</v>
      </c>
      <c r="C1653" s="99">
        <v>4078.8360885679699</v>
      </c>
      <c r="D1653" s="99">
        <v>0</v>
      </c>
      <c r="E1653" s="99">
        <v>204.974837781861</v>
      </c>
      <c r="F1653" s="99">
        <v>64.512127054855199</v>
      </c>
      <c r="G1653" s="99">
        <v>0</v>
      </c>
      <c r="H1653" s="99">
        <v>0</v>
      </c>
      <c r="I1653" s="99">
        <v>0</v>
      </c>
      <c r="J1653" s="99">
        <v>1433.77072861791</v>
      </c>
      <c r="K1653" s="99">
        <v>0</v>
      </c>
      <c r="L1653" s="99">
        <v>13.073807448498</v>
      </c>
      <c r="M1653" s="99">
        <v>1234.80688929558</v>
      </c>
      <c r="N1653" s="99">
        <v>1299.8436160087599</v>
      </c>
      <c r="O1653" s="99">
        <v>0</v>
      </c>
      <c r="P1653" s="99">
        <v>1437.11314184964</v>
      </c>
      <c r="Q1653" s="99">
        <v>311.10038668662298</v>
      </c>
      <c r="R1653" s="99">
        <v>0</v>
      </c>
      <c r="S1653" s="99">
        <v>108.31657902337599</v>
      </c>
      <c r="T1653" s="99">
        <v>0</v>
      </c>
      <c r="U1653" s="99">
        <v>1434.14676900208</v>
      </c>
      <c r="V1653" s="99">
        <v>455418.33451843302</v>
      </c>
      <c r="W1653" s="99">
        <v>0</v>
      </c>
      <c r="X1653" s="99">
        <v>23833.8728561401</v>
      </c>
      <c r="Y1653" s="99">
        <v>3339.0468737185001</v>
      </c>
      <c r="Z1653" s="99">
        <v>0</v>
      </c>
      <c r="AA1653" s="99">
        <v>0</v>
      </c>
      <c r="AB1653" s="99">
        <v>0</v>
      </c>
      <c r="AC1653" s="99">
        <v>428319.68532943702</v>
      </c>
      <c r="AD1653" s="99">
        <v>0</v>
      </c>
      <c r="AE1653" s="99">
        <v>2433.6660161018399</v>
      </c>
      <c r="AF1653" s="99">
        <v>118037.772575378</v>
      </c>
      <c r="AG1653" s="99">
        <v>170939.71020317101</v>
      </c>
      <c r="AH1653" s="99">
        <v>0</v>
      </c>
      <c r="AI1653" s="99">
        <v>99336.907101631194</v>
      </c>
      <c r="AJ1653" s="99">
        <v>89338.322239875793</v>
      </c>
      <c r="AK1653" s="99">
        <v>0</v>
      </c>
      <c r="AL1653" s="99">
        <v>18696.6000154018</v>
      </c>
      <c r="AM1653" s="99">
        <v>0</v>
      </c>
      <c r="AN1653" s="99">
        <v>429143.28571319598</v>
      </c>
      <c r="AO1653" s="99">
        <v>3990867.70599365</v>
      </c>
      <c r="AP1653" s="99">
        <v>0</v>
      </c>
      <c r="AQ1653" s="99">
        <v>207398.98193740801</v>
      </c>
      <c r="AR1653" s="99">
        <v>27492.324819326401</v>
      </c>
      <c r="AS1653" s="99">
        <v>0</v>
      </c>
      <c r="AT1653" s="99">
        <v>0</v>
      </c>
      <c r="AU1653" s="99">
        <v>0</v>
      </c>
      <c r="AV1653" s="99">
        <v>1686623.51371765</v>
      </c>
      <c r="AW1653" s="99">
        <v>0</v>
      </c>
      <c r="AX1653" s="99">
        <v>13058.275239705999</v>
      </c>
      <c r="AY1653" s="99">
        <v>1110450.33467102</v>
      </c>
      <c r="AZ1653" s="99">
        <v>1400199.86599731</v>
      </c>
      <c r="BA1653" s="99">
        <v>0</v>
      </c>
      <c r="BB1653" s="99">
        <v>955452.48743438697</v>
      </c>
      <c r="BC1653" s="99">
        <v>731252.26838684105</v>
      </c>
      <c r="BD1653" s="99">
        <v>0</v>
      </c>
      <c r="BE1653" s="99">
        <v>158169.34800338699</v>
      </c>
      <c r="BF1653" s="99">
        <v>0</v>
      </c>
      <c r="BG1653" s="99">
        <v>1688459.38708496</v>
      </c>
      <c r="BH1653" s="99">
        <v>1123888.03109741</v>
      </c>
      <c r="BI1653" s="99">
        <v>0</v>
      </c>
      <c r="BJ1653" s="99">
        <v>129423.554615974</v>
      </c>
      <c r="BK1653" s="99">
        <v>13969.048619031901</v>
      </c>
      <c r="BL1653" s="99">
        <v>0</v>
      </c>
      <c r="BM1653" s="99">
        <v>0</v>
      </c>
      <c r="BN1653" s="99">
        <v>0</v>
      </c>
      <c r="BO1653" s="99">
        <v>0</v>
      </c>
      <c r="BP1653" s="99">
        <v>0</v>
      </c>
      <c r="BQ1653" s="99">
        <v>0</v>
      </c>
      <c r="BR1653" s="99">
        <v>303191.77061843901</v>
      </c>
      <c r="BS1653" s="99">
        <v>613371.667732239</v>
      </c>
      <c r="BT1653" s="99">
        <v>0</v>
      </c>
      <c r="BU1653" s="99">
        <v>68322.75</v>
      </c>
      <c r="BV1653" s="99">
        <v>269502.45322418201</v>
      </c>
      <c r="BW1653" s="99">
        <v>0</v>
      </c>
      <c r="BX1653" s="99">
        <v>11791.689990639699</v>
      </c>
      <c r="BY1653" s="99">
        <v>0</v>
      </c>
      <c r="BZ1653" s="99">
        <v>0</v>
      </c>
      <c r="CA1653" s="99">
        <v>4282.0519645214099</v>
      </c>
      <c r="CB1653" s="99">
        <v>480535.55580139201</v>
      </c>
      <c r="CC1653" s="99">
        <v>4195128.99890137</v>
      </c>
      <c r="CD1653" s="99">
        <v>1256519.9469909701</v>
      </c>
      <c r="CE1653" s="99">
        <v>108.74769247137</v>
      </c>
      <c r="CF1653" s="99">
        <v>18848.426871538199</v>
      </c>
      <c r="CG1653" s="99">
        <v>159458.20925331101</v>
      </c>
      <c r="CH1653" s="99">
        <v>0</v>
      </c>
      <c r="CI1653" s="99">
        <v>4390.8384886384001</v>
      </c>
      <c r="CJ1653" s="99">
        <v>499182.06217193598</v>
      </c>
      <c r="CK1653" s="99">
        <v>4355293.2303466797</v>
      </c>
      <c r="CL1653" s="99">
        <v>1264762.9364318801</v>
      </c>
      <c r="CM1653" s="166">
        <v>5812.6408604383496</v>
      </c>
      <c r="CN1653" s="166">
        <v>925661.93628692604</v>
      </c>
      <c r="CO1653" s="166">
        <v>6029270.8040161096</v>
      </c>
      <c r="CP1653" s="99">
        <v>1264762.9364318801</v>
      </c>
      <c r="CQ1653" s="99">
        <v>0</v>
      </c>
      <c r="CR1653" s="99">
        <v>0</v>
      </c>
      <c r="CS1653" s="99">
        <v>0</v>
      </c>
      <c r="CT1653" s="99">
        <v>0</v>
      </c>
      <c r="CU1653" s="98">
        <v>207.12309941999999</v>
      </c>
      <c r="CV1653" s="98">
        <v>1528.9528133399999</v>
      </c>
      <c r="CW1653" s="98">
        <v>499383.98267293023</v>
      </c>
      <c r="CX1653" s="98">
        <v>4354587.2081546811</v>
      </c>
    </row>
    <row r="1654" spans="1:102" x14ac:dyDescent="0.2">
      <c r="A1654" s="98" t="s">
        <v>77</v>
      </c>
      <c r="B1654" s="100">
        <v>41699</v>
      </c>
      <c r="C1654" s="99">
        <v>4135.2274379730197</v>
      </c>
      <c r="D1654" s="99">
        <v>0</v>
      </c>
      <c r="E1654" s="99">
        <v>217.16554718837099</v>
      </c>
      <c r="F1654" s="99">
        <v>68.681105980649605</v>
      </c>
      <c r="G1654" s="99">
        <v>0</v>
      </c>
      <c r="H1654" s="99">
        <v>0</v>
      </c>
      <c r="I1654" s="99">
        <v>0</v>
      </c>
      <c r="J1654" s="99">
        <v>1423.8288885504001</v>
      </c>
      <c r="K1654" s="99">
        <v>0</v>
      </c>
      <c r="L1654" s="99">
        <v>17.831096345558802</v>
      </c>
      <c r="M1654" s="99">
        <v>1241.9013994783199</v>
      </c>
      <c r="N1654" s="99">
        <v>1299.6720831841201</v>
      </c>
      <c r="O1654" s="99">
        <v>0</v>
      </c>
      <c r="P1654" s="99">
        <v>1479.9809966832399</v>
      </c>
      <c r="Q1654" s="99">
        <v>314.37008723244099</v>
      </c>
      <c r="R1654" s="99">
        <v>0</v>
      </c>
      <c r="S1654" s="99">
        <v>109.113863627426</v>
      </c>
      <c r="T1654" s="99">
        <v>0</v>
      </c>
      <c r="U1654" s="99">
        <v>1426.5264920592299</v>
      </c>
      <c r="V1654" s="99">
        <v>462184.99593353301</v>
      </c>
      <c r="W1654" s="99">
        <v>0</v>
      </c>
      <c r="X1654" s="99">
        <v>24173.215407848402</v>
      </c>
      <c r="Y1654" s="99">
        <v>3230.59185770154</v>
      </c>
      <c r="Z1654" s="99">
        <v>0</v>
      </c>
      <c r="AA1654" s="99">
        <v>0</v>
      </c>
      <c r="AB1654" s="99">
        <v>0</v>
      </c>
      <c r="AC1654" s="99">
        <v>421914.462162018</v>
      </c>
      <c r="AD1654" s="99">
        <v>0</v>
      </c>
      <c r="AE1654" s="99">
        <v>3713.84890669584</v>
      </c>
      <c r="AF1654" s="99">
        <v>119612.146782875</v>
      </c>
      <c r="AG1654" s="99">
        <v>169575.84113884001</v>
      </c>
      <c r="AH1654" s="99">
        <v>0</v>
      </c>
      <c r="AI1654" s="99">
        <v>101341.396614075</v>
      </c>
      <c r="AJ1654" s="99">
        <v>90832.4704532623</v>
      </c>
      <c r="AK1654" s="99">
        <v>0</v>
      </c>
      <c r="AL1654" s="99">
        <v>17889.470345497099</v>
      </c>
      <c r="AM1654" s="99">
        <v>0</v>
      </c>
      <c r="AN1654" s="99">
        <v>422523.54688262899</v>
      </c>
      <c r="AO1654" s="99">
        <v>4049349.0602417002</v>
      </c>
      <c r="AP1654" s="99">
        <v>0</v>
      </c>
      <c r="AQ1654" s="99">
        <v>214014.93490409901</v>
      </c>
      <c r="AR1654" s="99">
        <v>27317.474369764299</v>
      </c>
      <c r="AS1654" s="99">
        <v>0</v>
      </c>
      <c r="AT1654" s="99">
        <v>0</v>
      </c>
      <c r="AU1654" s="99">
        <v>0</v>
      </c>
      <c r="AV1654" s="99">
        <v>1669184.2261352499</v>
      </c>
      <c r="AW1654" s="99">
        <v>0</v>
      </c>
      <c r="AX1654" s="99">
        <v>24947.8769979477</v>
      </c>
      <c r="AY1654" s="99">
        <v>1119249.7161407501</v>
      </c>
      <c r="AZ1654" s="99">
        <v>1393100.2976379399</v>
      </c>
      <c r="BA1654" s="99">
        <v>0</v>
      </c>
      <c r="BB1654" s="99">
        <v>972786.85671997105</v>
      </c>
      <c r="BC1654" s="99">
        <v>747249.81040954601</v>
      </c>
      <c r="BD1654" s="99">
        <v>0</v>
      </c>
      <c r="BE1654" s="99">
        <v>152399.01646041899</v>
      </c>
      <c r="BF1654" s="99">
        <v>0</v>
      </c>
      <c r="BG1654" s="99">
        <v>1667688.4019927999</v>
      </c>
      <c r="BH1654" s="99">
        <v>1123386.64785767</v>
      </c>
      <c r="BI1654" s="99">
        <v>0</v>
      </c>
      <c r="BJ1654" s="99">
        <v>127835.922903061</v>
      </c>
      <c r="BK1654" s="99">
        <v>14067.9431443214</v>
      </c>
      <c r="BL1654" s="99">
        <v>0</v>
      </c>
      <c r="BM1654" s="99">
        <v>0</v>
      </c>
      <c r="BN1654" s="99">
        <v>0</v>
      </c>
      <c r="BO1654" s="99">
        <v>0</v>
      </c>
      <c r="BP1654" s="99">
        <v>0</v>
      </c>
      <c r="BQ1654" s="99">
        <v>0</v>
      </c>
      <c r="BR1654" s="99">
        <v>299481.80444335903</v>
      </c>
      <c r="BS1654" s="99">
        <v>607413.99111175502</v>
      </c>
      <c r="BT1654" s="99">
        <v>0</v>
      </c>
      <c r="BU1654" s="99">
        <v>71004.25</v>
      </c>
      <c r="BV1654" s="99">
        <v>275101.33034515398</v>
      </c>
      <c r="BW1654" s="99">
        <v>0</v>
      </c>
      <c r="BX1654" s="99">
        <v>11490.04999125</v>
      </c>
      <c r="BY1654" s="99">
        <v>0</v>
      </c>
      <c r="BZ1654" s="99">
        <v>0</v>
      </c>
      <c r="CA1654" s="99">
        <v>4355.2576781511298</v>
      </c>
      <c r="CB1654" s="99">
        <v>485487.32116699201</v>
      </c>
      <c r="CC1654" s="99">
        <v>4271696.86254883</v>
      </c>
      <c r="CD1654" s="99">
        <v>1247577.8551483201</v>
      </c>
      <c r="CE1654" s="99">
        <v>109.46890039369499</v>
      </c>
      <c r="CF1654" s="99">
        <v>17788.1560742855</v>
      </c>
      <c r="CG1654" s="99">
        <v>151626.424818039</v>
      </c>
      <c r="CH1654" s="99">
        <v>0</v>
      </c>
      <c r="CI1654" s="99">
        <v>4464.7740516662598</v>
      </c>
      <c r="CJ1654" s="99">
        <v>503062.69467544602</v>
      </c>
      <c r="CK1654" s="99">
        <v>4423243.8302612295</v>
      </c>
      <c r="CL1654" s="99">
        <v>1265946.1795806901</v>
      </c>
      <c r="CM1654" s="166">
        <v>5855.9520237445804</v>
      </c>
      <c r="CN1654" s="166">
        <v>925077.56655883801</v>
      </c>
      <c r="CO1654" s="166">
        <v>6089110.2515258798</v>
      </c>
      <c r="CP1654" s="99">
        <v>1265946.1795806901</v>
      </c>
      <c r="CQ1654" s="99">
        <v>0</v>
      </c>
      <c r="CR1654" s="99">
        <v>0</v>
      </c>
      <c r="CS1654" s="99">
        <v>0</v>
      </c>
      <c r="CT1654" s="99">
        <v>0</v>
      </c>
      <c r="CU1654" s="98">
        <v>219.908106086</v>
      </c>
      <c r="CV1654" s="98">
        <v>1520.3726801170001</v>
      </c>
      <c r="CW1654" s="98">
        <v>503275.47724127752</v>
      </c>
      <c r="CX1654" s="98">
        <v>4423323.2873668689</v>
      </c>
    </row>
    <row r="1655" spans="1:102" x14ac:dyDescent="0.2">
      <c r="A1655" s="98" t="s">
        <v>77</v>
      </c>
      <c r="B1655" s="100">
        <v>41791</v>
      </c>
      <c r="C1655" s="99">
        <v>4093.1634949147701</v>
      </c>
      <c r="D1655" s="99">
        <v>0</v>
      </c>
      <c r="E1655" s="99">
        <v>221.17695418931501</v>
      </c>
      <c r="F1655" s="99">
        <v>71.5950220618397</v>
      </c>
      <c r="G1655" s="99">
        <v>0</v>
      </c>
      <c r="H1655" s="99">
        <v>0</v>
      </c>
      <c r="I1655" s="99">
        <v>0</v>
      </c>
      <c r="J1655" s="99">
        <v>1421.2085069417999</v>
      </c>
      <c r="K1655" s="99">
        <v>0</v>
      </c>
      <c r="L1655" s="99">
        <v>31.2798751520459</v>
      </c>
      <c r="M1655" s="99">
        <v>1250.24583828449</v>
      </c>
      <c r="N1655" s="99">
        <v>1281.35150264204</v>
      </c>
      <c r="O1655" s="99">
        <v>0</v>
      </c>
      <c r="P1655" s="99">
        <v>1445.7167296856601</v>
      </c>
      <c r="Q1655" s="99">
        <v>313.03384210914402</v>
      </c>
      <c r="R1655" s="99">
        <v>0</v>
      </c>
      <c r="S1655" s="99">
        <v>103.47708442341499</v>
      </c>
      <c r="T1655" s="99">
        <v>0</v>
      </c>
      <c r="U1655" s="99">
        <v>1423.7595950961099</v>
      </c>
      <c r="V1655" s="99">
        <v>461207.529064178</v>
      </c>
      <c r="W1655" s="99">
        <v>0</v>
      </c>
      <c r="X1655" s="99">
        <v>22783.037329196901</v>
      </c>
      <c r="Y1655" s="99">
        <v>3531.5030404031299</v>
      </c>
      <c r="Z1655" s="99">
        <v>0</v>
      </c>
      <c r="AA1655" s="99">
        <v>0</v>
      </c>
      <c r="AB1655" s="99">
        <v>0</v>
      </c>
      <c r="AC1655" s="99">
        <v>422316.66761779803</v>
      </c>
      <c r="AD1655" s="99">
        <v>0</v>
      </c>
      <c r="AE1655" s="99">
        <v>4968.4071714281999</v>
      </c>
      <c r="AF1655" s="99">
        <v>120561.920353889</v>
      </c>
      <c r="AG1655" s="99">
        <v>168521.192434311</v>
      </c>
      <c r="AH1655" s="99">
        <v>0</v>
      </c>
      <c r="AI1655" s="99">
        <v>99483.024111747698</v>
      </c>
      <c r="AJ1655" s="99">
        <v>88456.526317596406</v>
      </c>
      <c r="AK1655" s="99">
        <v>0</v>
      </c>
      <c r="AL1655" s="99">
        <v>17280.948162555698</v>
      </c>
      <c r="AM1655" s="99">
        <v>0</v>
      </c>
      <c r="AN1655" s="99">
        <v>421514.73574447603</v>
      </c>
      <c r="AO1655" s="99">
        <v>4049566.1536254901</v>
      </c>
      <c r="AP1655" s="99">
        <v>0</v>
      </c>
      <c r="AQ1655" s="99">
        <v>210033.69189834601</v>
      </c>
      <c r="AR1655" s="99">
        <v>28054.954036235798</v>
      </c>
      <c r="AS1655" s="99">
        <v>0</v>
      </c>
      <c r="AT1655" s="99">
        <v>0</v>
      </c>
      <c r="AU1655" s="99">
        <v>0</v>
      </c>
      <c r="AV1655" s="99">
        <v>1672661.3794403099</v>
      </c>
      <c r="AW1655" s="99">
        <v>0</v>
      </c>
      <c r="AX1655" s="99">
        <v>40711.917856216402</v>
      </c>
      <c r="AY1655" s="99">
        <v>1128218.6520843499</v>
      </c>
      <c r="AZ1655" s="99">
        <v>1382498.2553405799</v>
      </c>
      <c r="BA1655" s="99">
        <v>0</v>
      </c>
      <c r="BB1655" s="99">
        <v>954797.998046875</v>
      </c>
      <c r="BC1655" s="99">
        <v>729892.64087677002</v>
      </c>
      <c r="BD1655" s="99">
        <v>0</v>
      </c>
      <c r="BE1655" s="99">
        <v>149867.74770164501</v>
      </c>
      <c r="BF1655" s="99">
        <v>0</v>
      </c>
      <c r="BG1655" s="99">
        <v>1673959.5924072301</v>
      </c>
      <c r="BH1655" s="99">
        <v>1116184.8228454599</v>
      </c>
      <c r="BI1655" s="99">
        <v>0</v>
      </c>
      <c r="BJ1655" s="99">
        <v>130124.190040588</v>
      </c>
      <c r="BK1655" s="99">
        <v>14335.561163067799</v>
      </c>
      <c r="BL1655" s="99">
        <v>0</v>
      </c>
      <c r="BM1655" s="99">
        <v>0</v>
      </c>
      <c r="BN1655" s="99">
        <v>0</v>
      </c>
      <c r="BO1655" s="99">
        <v>0</v>
      </c>
      <c r="BP1655" s="99">
        <v>0</v>
      </c>
      <c r="BQ1655" s="99">
        <v>0</v>
      </c>
      <c r="BR1655" s="99">
        <v>301348.40943908697</v>
      </c>
      <c r="BS1655" s="99">
        <v>607557.94522857701</v>
      </c>
      <c r="BT1655" s="99">
        <v>0</v>
      </c>
      <c r="BU1655" s="99">
        <v>71935.169999122605</v>
      </c>
      <c r="BV1655" s="99">
        <v>270494.00928115798</v>
      </c>
      <c r="BW1655" s="99">
        <v>0</v>
      </c>
      <c r="BX1655" s="99">
        <v>12153.799991846099</v>
      </c>
      <c r="BY1655" s="99">
        <v>0</v>
      </c>
      <c r="BZ1655" s="99">
        <v>0</v>
      </c>
      <c r="CA1655" s="99">
        <v>4313.7205107212103</v>
      </c>
      <c r="CB1655" s="99">
        <v>483701.49548339797</v>
      </c>
      <c r="CC1655" s="99">
        <v>4229129.1306762705</v>
      </c>
      <c r="CD1655" s="99">
        <v>1244802.1385345501</v>
      </c>
      <c r="CE1655" s="99">
        <v>103.346385714598</v>
      </c>
      <c r="CF1655" s="99">
        <v>17164.357734918602</v>
      </c>
      <c r="CG1655" s="99">
        <v>149308.141679764</v>
      </c>
      <c r="CH1655" s="99">
        <v>0</v>
      </c>
      <c r="CI1655" s="99">
        <v>4416.8863274455098</v>
      </c>
      <c r="CJ1655" s="99">
        <v>500644.12842941302</v>
      </c>
      <c r="CK1655" s="99">
        <v>4377649.8193359403</v>
      </c>
      <c r="CL1655" s="99">
        <v>1258659.8070983901</v>
      </c>
      <c r="CM1655" s="166">
        <v>5835.5029214024498</v>
      </c>
      <c r="CN1655" s="166">
        <v>922384.38119506801</v>
      </c>
      <c r="CO1655" s="166">
        <v>6062549.12683105</v>
      </c>
      <c r="CP1655" s="99">
        <v>1258659.8070983901</v>
      </c>
      <c r="CQ1655" s="99">
        <v>0</v>
      </c>
      <c r="CR1655" s="99">
        <v>0</v>
      </c>
      <c r="CS1655" s="99">
        <v>0</v>
      </c>
      <c r="CT1655" s="99">
        <v>0</v>
      </c>
      <c r="CU1655" s="98">
        <v>223.190762194</v>
      </c>
      <c r="CV1655" s="98">
        <v>1511.559149148</v>
      </c>
      <c r="CW1655" s="98">
        <v>500865.85321831657</v>
      </c>
      <c r="CX1655" s="98">
        <v>4378437.2723560343</v>
      </c>
    </row>
    <row r="1656" spans="1:102" x14ac:dyDescent="0.2">
      <c r="A1656" s="98" t="s">
        <v>77</v>
      </c>
      <c r="B1656" s="100">
        <v>41883</v>
      </c>
      <c r="C1656" s="99">
        <v>4102.2392262220401</v>
      </c>
      <c r="D1656" s="99">
        <v>0</v>
      </c>
      <c r="E1656" s="99">
        <v>225.24400581233201</v>
      </c>
      <c r="F1656" s="99">
        <v>73.975719957612498</v>
      </c>
      <c r="G1656" s="99">
        <v>0</v>
      </c>
      <c r="H1656" s="99">
        <v>0</v>
      </c>
      <c r="I1656" s="99">
        <v>0</v>
      </c>
      <c r="J1656" s="99">
        <v>1395.7414942681801</v>
      </c>
      <c r="K1656" s="99">
        <v>0</v>
      </c>
      <c r="L1656" s="99">
        <v>22.5021984642372</v>
      </c>
      <c r="M1656" s="99">
        <v>1248.33801117539</v>
      </c>
      <c r="N1656" s="99">
        <v>1262.7565198242701</v>
      </c>
      <c r="O1656" s="99">
        <v>0</v>
      </c>
      <c r="P1656" s="99">
        <v>1498.4418522864601</v>
      </c>
      <c r="Q1656" s="99">
        <v>313.88512443751102</v>
      </c>
      <c r="R1656" s="99">
        <v>0</v>
      </c>
      <c r="S1656" s="99">
        <v>106.628652746789</v>
      </c>
      <c r="T1656" s="99">
        <v>0</v>
      </c>
      <c r="U1656" s="99">
        <v>1397.9757302999501</v>
      </c>
      <c r="V1656" s="99">
        <v>460717.26709365798</v>
      </c>
      <c r="W1656" s="99">
        <v>0</v>
      </c>
      <c r="X1656" s="99">
        <v>22388.5164399147</v>
      </c>
      <c r="Y1656" s="99">
        <v>3561.0135966539401</v>
      </c>
      <c r="Z1656" s="99">
        <v>0</v>
      </c>
      <c r="AA1656" s="99">
        <v>0</v>
      </c>
      <c r="AB1656" s="99">
        <v>0</v>
      </c>
      <c r="AC1656" s="99">
        <v>418881.83202362101</v>
      </c>
      <c r="AD1656" s="99">
        <v>0</v>
      </c>
      <c r="AE1656" s="99">
        <v>5732.0710932612401</v>
      </c>
      <c r="AF1656" s="99">
        <v>119074.04372310601</v>
      </c>
      <c r="AG1656" s="99">
        <v>167681.84602356001</v>
      </c>
      <c r="AH1656" s="99">
        <v>0</v>
      </c>
      <c r="AI1656" s="99">
        <v>101394.562849045</v>
      </c>
      <c r="AJ1656" s="99">
        <v>89352.656284332304</v>
      </c>
      <c r="AK1656" s="99">
        <v>0</v>
      </c>
      <c r="AL1656" s="99">
        <v>17260.341749191299</v>
      </c>
      <c r="AM1656" s="99">
        <v>0</v>
      </c>
      <c r="AN1656" s="99">
        <v>418094.08995819098</v>
      </c>
      <c r="AO1656" s="99">
        <v>4049879.1666564899</v>
      </c>
      <c r="AP1656" s="99">
        <v>0</v>
      </c>
      <c r="AQ1656" s="99">
        <v>207564.77376937901</v>
      </c>
      <c r="AR1656" s="99">
        <v>30579.452549219099</v>
      </c>
      <c r="AS1656" s="99">
        <v>0</v>
      </c>
      <c r="AT1656" s="99">
        <v>0</v>
      </c>
      <c r="AU1656" s="99">
        <v>0</v>
      </c>
      <c r="AV1656" s="99">
        <v>1673741.22877502</v>
      </c>
      <c r="AW1656" s="99">
        <v>0</v>
      </c>
      <c r="AX1656" s="99">
        <v>47879.354806900003</v>
      </c>
      <c r="AY1656" s="99">
        <v>1116813.47073364</v>
      </c>
      <c r="AZ1656" s="99">
        <v>1372524.4228668199</v>
      </c>
      <c r="BA1656" s="99">
        <v>0</v>
      </c>
      <c r="BB1656" s="99">
        <v>981692.73190307606</v>
      </c>
      <c r="BC1656" s="99">
        <v>737410.99531555199</v>
      </c>
      <c r="BD1656" s="99">
        <v>0</v>
      </c>
      <c r="BE1656" s="99">
        <v>147273.050432205</v>
      </c>
      <c r="BF1656" s="99">
        <v>0</v>
      </c>
      <c r="BG1656" s="99">
        <v>1673689.30403137</v>
      </c>
      <c r="BH1656" s="99">
        <v>1126783.38179016</v>
      </c>
      <c r="BI1656" s="99">
        <v>0</v>
      </c>
      <c r="BJ1656" s="99">
        <v>125351.86530304</v>
      </c>
      <c r="BK1656" s="99">
        <v>14465.0502010584</v>
      </c>
      <c r="BL1656" s="99">
        <v>0</v>
      </c>
      <c r="BM1656" s="99">
        <v>0</v>
      </c>
      <c r="BN1656" s="99">
        <v>0</v>
      </c>
      <c r="BO1656" s="99">
        <v>0</v>
      </c>
      <c r="BP1656" s="99">
        <v>0</v>
      </c>
      <c r="BQ1656" s="99">
        <v>0</v>
      </c>
      <c r="BR1656" s="99">
        <v>302559.51111221302</v>
      </c>
      <c r="BS1656" s="99">
        <v>608699.29504394496</v>
      </c>
      <c r="BT1656" s="99">
        <v>0</v>
      </c>
      <c r="BU1656" s="99">
        <v>63317.25</v>
      </c>
      <c r="BV1656" s="99">
        <v>272070.46451187099</v>
      </c>
      <c r="BW1656" s="99">
        <v>0</v>
      </c>
      <c r="BX1656" s="99">
        <v>11809.579990148501</v>
      </c>
      <c r="BY1656" s="99">
        <v>0</v>
      </c>
      <c r="BZ1656" s="99">
        <v>0</v>
      </c>
      <c r="CA1656" s="99">
        <v>4325.5426644682902</v>
      </c>
      <c r="CB1656" s="99">
        <v>484315.98459625198</v>
      </c>
      <c r="CC1656" s="99">
        <v>4249855.6504516602</v>
      </c>
      <c r="CD1656" s="99">
        <v>1255802.4936981199</v>
      </c>
      <c r="CE1656" s="99">
        <v>106.31577787361999</v>
      </c>
      <c r="CF1656" s="99">
        <v>17392.1754007339</v>
      </c>
      <c r="CG1656" s="99">
        <v>148145.177850723</v>
      </c>
      <c r="CH1656" s="99">
        <v>0</v>
      </c>
      <c r="CI1656" s="99">
        <v>4431.5390775799797</v>
      </c>
      <c r="CJ1656" s="99">
        <v>501600.67064285302</v>
      </c>
      <c r="CK1656" s="99">
        <v>4397627.6952514602</v>
      </c>
      <c r="CL1656" s="99">
        <v>1262125.05033875</v>
      </c>
      <c r="CM1656" s="166">
        <v>5825.2997244000398</v>
      </c>
      <c r="CN1656" s="166">
        <v>917807.88583374</v>
      </c>
      <c r="CO1656" s="166">
        <v>6069175.5397338904</v>
      </c>
      <c r="CP1656" s="99">
        <v>1262125.05033875</v>
      </c>
      <c r="CQ1656" s="99">
        <v>0</v>
      </c>
      <c r="CR1656" s="99">
        <v>0</v>
      </c>
      <c r="CS1656" s="99">
        <v>0</v>
      </c>
      <c r="CT1656" s="99">
        <v>0</v>
      </c>
      <c r="CU1656" s="98">
        <v>226.249589977</v>
      </c>
      <c r="CV1656" s="98">
        <v>1489.8869860140001</v>
      </c>
      <c r="CW1656" s="98">
        <v>501708.15999698587</v>
      </c>
      <c r="CX1656" s="98">
        <v>4398000.8283023834</v>
      </c>
    </row>
    <row r="1657" spans="1:102" x14ac:dyDescent="0.2">
      <c r="A1657" s="98" t="s">
        <v>77</v>
      </c>
      <c r="B1657" s="100">
        <v>41974</v>
      </c>
      <c r="C1657" s="99">
        <v>4118.6355392932901</v>
      </c>
      <c r="D1657" s="99">
        <v>0</v>
      </c>
      <c r="E1657" s="99">
        <v>238.48277652822401</v>
      </c>
      <c r="F1657" s="99">
        <v>81.337721821852</v>
      </c>
      <c r="G1657" s="99">
        <v>0</v>
      </c>
      <c r="H1657" s="99">
        <v>0</v>
      </c>
      <c r="I1657" s="99">
        <v>0</v>
      </c>
      <c r="J1657" s="99">
        <v>1337.2174586951701</v>
      </c>
      <c r="K1657" s="99">
        <v>0</v>
      </c>
      <c r="L1657" s="99">
        <v>23.195464937249199</v>
      </c>
      <c r="M1657" s="99">
        <v>1271.2625838369099</v>
      </c>
      <c r="N1657" s="99">
        <v>1263.5966609120401</v>
      </c>
      <c r="O1657" s="99">
        <v>0</v>
      </c>
      <c r="P1657" s="99">
        <v>1491.5692453235399</v>
      </c>
      <c r="Q1657" s="99">
        <v>319.82861751318001</v>
      </c>
      <c r="R1657" s="99">
        <v>0</v>
      </c>
      <c r="S1657" s="99">
        <v>95.8198018772528</v>
      </c>
      <c r="T1657" s="99">
        <v>0</v>
      </c>
      <c r="U1657" s="99">
        <v>1335.03061957657</v>
      </c>
      <c r="V1657" s="99">
        <v>458762.66261291498</v>
      </c>
      <c r="W1657" s="99">
        <v>0</v>
      </c>
      <c r="X1657" s="99">
        <v>24164.791221141801</v>
      </c>
      <c r="Y1657" s="99">
        <v>3541.0288091003899</v>
      </c>
      <c r="Z1657" s="99">
        <v>0</v>
      </c>
      <c r="AA1657" s="99">
        <v>0</v>
      </c>
      <c r="AB1657" s="99">
        <v>0</v>
      </c>
      <c r="AC1657" s="99">
        <v>397544.65251159703</v>
      </c>
      <c r="AD1657" s="99">
        <v>0</v>
      </c>
      <c r="AE1657" s="99">
        <v>7616.0887166857701</v>
      </c>
      <c r="AF1657" s="99">
        <v>118698.842340469</v>
      </c>
      <c r="AG1657" s="99">
        <v>165606.91382026699</v>
      </c>
      <c r="AH1657" s="99">
        <v>0</v>
      </c>
      <c r="AI1657" s="99">
        <v>100366.91275215099</v>
      </c>
      <c r="AJ1657" s="99">
        <v>91990.618601798997</v>
      </c>
      <c r="AK1657" s="99">
        <v>0</v>
      </c>
      <c r="AL1657" s="99">
        <v>16681.699376106299</v>
      </c>
      <c r="AM1657" s="99">
        <v>0</v>
      </c>
      <c r="AN1657" s="99">
        <v>399019.75663757301</v>
      </c>
      <c r="AO1657" s="99">
        <v>4050160.4932556199</v>
      </c>
      <c r="AP1657" s="99">
        <v>0</v>
      </c>
      <c r="AQ1657" s="99">
        <v>223801.06454086301</v>
      </c>
      <c r="AR1657" s="99">
        <v>30649.2452363968</v>
      </c>
      <c r="AS1657" s="99">
        <v>0</v>
      </c>
      <c r="AT1657" s="99">
        <v>0</v>
      </c>
      <c r="AU1657" s="99">
        <v>0</v>
      </c>
      <c r="AV1657" s="99">
        <v>1590335.86120605</v>
      </c>
      <c r="AW1657" s="99">
        <v>0</v>
      </c>
      <c r="AX1657" s="99">
        <v>65104.184899806998</v>
      </c>
      <c r="AY1657" s="99">
        <v>1123367.4144744901</v>
      </c>
      <c r="AZ1657" s="99">
        <v>1350806.5651702899</v>
      </c>
      <c r="BA1657" s="99">
        <v>0</v>
      </c>
      <c r="BB1657" s="99">
        <v>972970.54682922398</v>
      </c>
      <c r="BC1657" s="99">
        <v>769433.69841766404</v>
      </c>
      <c r="BD1657" s="99">
        <v>0</v>
      </c>
      <c r="BE1657" s="99">
        <v>143389.741264343</v>
      </c>
      <c r="BF1657" s="99">
        <v>0</v>
      </c>
      <c r="BG1657" s="99">
        <v>1591428.88435364</v>
      </c>
      <c r="BH1657" s="99">
        <v>1127912.9690246601</v>
      </c>
      <c r="BI1657" s="99">
        <v>0</v>
      </c>
      <c r="BJ1657" s="99">
        <v>131906.23830223101</v>
      </c>
      <c r="BK1657" s="99">
        <v>14671.409418106099</v>
      </c>
      <c r="BL1657" s="99">
        <v>0</v>
      </c>
      <c r="BM1657" s="99">
        <v>0</v>
      </c>
      <c r="BN1657" s="99">
        <v>0</v>
      </c>
      <c r="BO1657" s="99">
        <v>0</v>
      </c>
      <c r="BP1657" s="99">
        <v>0</v>
      </c>
      <c r="BQ1657" s="99">
        <v>0</v>
      </c>
      <c r="BR1657" s="99">
        <v>301859.99455261201</v>
      </c>
      <c r="BS1657" s="99">
        <v>604062.14246368397</v>
      </c>
      <c r="BT1657" s="99">
        <v>0</v>
      </c>
      <c r="BU1657" s="99">
        <v>68469.5</v>
      </c>
      <c r="BV1657" s="99">
        <v>285187.64067459101</v>
      </c>
      <c r="BW1657" s="99">
        <v>0</v>
      </c>
      <c r="BX1657" s="99">
        <v>10478.709990978199</v>
      </c>
      <c r="BY1657" s="99">
        <v>0</v>
      </c>
      <c r="BZ1657" s="99">
        <v>0</v>
      </c>
      <c r="CA1657" s="99">
        <v>4356.9387508630798</v>
      </c>
      <c r="CB1657" s="99">
        <v>483125.286930084</v>
      </c>
      <c r="CC1657" s="99">
        <v>4263575.7079467801</v>
      </c>
      <c r="CD1657" s="99">
        <v>1262007.26797485</v>
      </c>
      <c r="CE1657" s="99">
        <v>95.877679799683406</v>
      </c>
      <c r="CF1657" s="99">
        <v>16725.7114207745</v>
      </c>
      <c r="CG1657" s="99">
        <v>143436.47736740101</v>
      </c>
      <c r="CH1657" s="99">
        <v>0</v>
      </c>
      <c r="CI1657" s="99">
        <v>4453.5466650724402</v>
      </c>
      <c r="CJ1657" s="99">
        <v>500452.70711135899</v>
      </c>
      <c r="CK1657" s="99">
        <v>4408562.8968505897</v>
      </c>
      <c r="CL1657" s="99">
        <v>1269359.5746460001</v>
      </c>
      <c r="CM1657" s="166">
        <v>5786.8142527937898</v>
      </c>
      <c r="CN1657" s="166">
        <v>897663.64902496303</v>
      </c>
      <c r="CO1657" s="166">
        <v>5998088.5592040997</v>
      </c>
      <c r="CP1657" s="99">
        <v>1269359.5746460001</v>
      </c>
      <c r="CQ1657" s="99">
        <v>0</v>
      </c>
      <c r="CR1657" s="99">
        <v>0</v>
      </c>
      <c r="CS1657" s="99">
        <v>0</v>
      </c>
      <c r="CT1657" s="99">
        <v>0</v>
      </c>
      <c r="CU1657" s="98">
        <v>238.597726545</v>
      </c>
      <c r="CV1657" s="98">
        <v>1424.38134283</v>
      </c>
      <c r="CW1657" s="98">
        <v>499850.99835085851</v>
      </c>
      <c r="CX1657" s="98">
        <v>4407012.1853141813</v>
      </c>
    </row>
    <row r="1658" spans="1:102" x14ac:dyDescent="0.2">
      <c r="A1658" s="98" t="s">
        <v>77</v>
      </c>
      <c r="B1658" s="100">
        <v>42064</v>
      </c>
      <c r="C1658" s="99">
        <v>4088.0386266708401</v>
      </c>
      <c r="D1658" s="99">
        <v>0</v>
      </c>
      <c r="E1658" s="99">
        <v>241.06440786086</v>
      </c>
      <c r="F1658" s="99">
        <v>86.800168525427594</v>
      </c>
      <c r="G1658" s="99">
        <v>0</v>
      </c>
      <c r="H1658" s="99">
        <v>0</v>
      </c>
      <c r="I1658" s="99">
        <v>0</v>
      </c>
      <c r="J1658" s="99">
        <v>1339.2693798989101</v>
      </c>
      <c r="K1658" s="99">
        <v>0</v>
      </c>
      <c r="L1658" s="99">
        <v>15.9133303236449</v>
      </c>
      <c r="M1658" s="99">
        <v>1268.4932302683601</v>
      </c>
      <c r="N1658" s="99">
        <v>1257.3414750695199</v>
      </c>
      <c r="O1658" s="99">
        <v>0</v>
      </c>
      <c r="P1658" s="99">
        <v>1483.9180526733401</v>
      </c>
      <c r="Q1658" s="99">
        <v>313.38337288424401</v>
      </c>
      <c r="R1658" s="99">
        <v>0</v>
      </c>
      <c r="S1658" s="99">
        <v>100.886442528106</v>
      </c>
      <c r="T1658" s="99">
        <v>0</v>
      </c>
      <c r="U1658" s="99">
        <v>1339.6549995094499</v>
      </c>
      <c r="V1658" s="99">
        <v>453022.042007446</v>
      </c>
      <c r="W1658" s="99">
        <v>0</v>
      </c>
      <c r="X1658" s="99">
        <v>22207.3333714008</v>
      </c>
      <c r="Y1658" s="99">
        <v>3504.75291275978</v>
      </c>
      <c r="Z1658" s="99">
        <v>0</v>
      </c>
      <c r="AA1658" s="99">
        <v>0</v>
      </c>
      <c r="AB1658" s="99">
        <v>0</v>
      </c>
      <c r="AC1658" s="99">
        <v>393870.67247390701</v>
      </c>
      <c r="AD1658" s="99">
        <v>0</v>
      </c>
      <c r="AE1658" s="99">
        <v>4553.3213974833498</v>
      </c>
      <c r="AF1658" s="99">
        <v>117139.874610901</v>
      </c>
      <c r="AG1658" s="99">
        <v>163380.80150032</v>
      </c>
      <c r="AH1658" s="99">
        <v>0</v>
      </c>
      <c r="AI1658" s="99">
        <v>98258.996417999297</v>
      </c>
      <c r="AJ1658" s="99">
        <v>89485.095624923706</v>
      </c>
      <c r="AK1658" s="99">
        <v>0</v>
      </c>
      <c r="AL1658" s="99">
        <v>16697.449421167399</v>
      </c>
      <c r="AM1658" s="99">
        <v>0</v>
      </c>
      <c r="AN1658" s="99">
        <v>394977.61540222203</v>
      </c>
      <c r="AO1658" s="99">
        <v>4007663.4288940402</v>
      </c>
      <c r="AP1658" s="99">
        <v>0</v>
      </c>
      <c r="AQ1658" s="99">
        <v>215325.81348609901</v>
      </c>
      <c r="AR1658" s="99">
        <v>30675.4643497467</v>
      </c>
      <c r="AS1658" s="99">
        <v>0</v>
      </c>
      <c r="AT1658" s="99">
        <v>0</v>
      </c>
      <c r="AU1658" s="99">
        <v>0</v>
      </c>
      <c r="AV1658" s="99">
        <v>1586954.4538269001</v>
      </c>
      <c r="AW1658" s="99">
        <v>0</v>
      </c>
      <c r="AX1658" s="99">
        <v>38770.218392848998</v>
      </c>
      <c r="AY1658" s="99">
        <v>1133418.0188293499</v>
      </c>
      <c r="AZ1658" s="99">
        <v>1338592.5259704599</v>
      </c>
      <c r="BA1658" s="99">
        <v>0</v>
      </c>
      <c r="BB1658" s="99">
        <v>952619.65071106004</v>
      </c>
      <c r="BC1658" s="99">
        <v>745902.01969146705</v>
      </c>
      <c r="BD1658" s="99">
        <v>0</v>
      </c>
      <c r="BE1658" s="99">
        <v>143477.23100853001</v>
      </c>
      <c r="BF1658" s="99">
        <v>0</v>
      </c>
      <c r="BG1658" s="99">
        <v>1585904.15390015</v>
      </c>
      <c r="BH1658" s="99">
        <v>1108424.4881744401</v>
      </c>
      <c r="BI1658" s="99">
        <v>0</v>
      </c>
      <c r="BJ1658" s="99">
        <v>129515.39864254001</v>
      </c>
      <c r="BK1658" s="99">
        <v>14397.515691161199</v>
      </c>
      <c r="BL1658" s="99">
        <v>0</v>
      </c>
      <c r="BM1658" s="99">
        <v>0</v>
      </c>
      <c r="BN1658" s="99">
        <v>0</v>
      </c>
      <c r="BO1658" s="99">
        <v>0</v>
      </c>
      <c r="BP1658" s="99">
        <v>0</v>
      </c>
      <c r="BQ1658" s="99">
        <v>0</v>
      </c>
      <c r="BR1658" s="99">
        <v>298720.11257553101</v>
      </c>
      <c r="BS1658" s="99">
        <v>598018.03241729701</v>
      </c>
      <c r="BT1658" s="99">
        <v>0</v>
      </c>
      <c r="BU1658" s="99">
        <v>68671.5</v>
      </c>
      <c r="BV1658" s="99">
        <v>276478.10461425799</v>
      </c>
      <c r="BW1658" s="99">
        <v>0</v>
      </c>
      <c r="BX1658" s="99">
        <v>10802.4499902725</v>
      </c>
      <c r="BY1658" s="99">
        <v>0</v>
      </c>
      <c r="BZ1658" s="99">
        <v>0</v>
      </c>
      <c r="CA1658" s="99">
        <v>4332.9460915327099</v>
      </c>
      <c r="CB1658" s="99">
        <v>474036.26810073899</v>
      </c>
      <c r="CC1658" s="99">
        <v>4216716.3964233398</v>
      </c>
      <c r="CD1658" s="99">
        <v>1237036.84014893</v>
      </c>
      <c r="CE1658" s="99">
        <v>100.931568719447</v>
      </c>
      <c r="CF1658" s="99">
        <v>16615.3641386032</v>
      </c>
      <c r="CG1658" s="99">
        <v>142607.75440788301</v>
      </c>
      <c r="CH1658" s="99">
        <v>0</v>
      </c>
      <c r="CI1658" s="99">
        <v>4434.6124109625798</v>
      </c>
      <c r="CJ1658" s="99">
        <v>490202.59529876697</v>
      </c>
      <c r="CK1658" s="99">
        <v>4359493.0435180701</v>
      </c>
      <c r="CL1658" s="99">
        <v>1253785.1704559301</v>
      </c>
      <c r="CM1658" s="166">
        <v>5752.8482196927098</v>
      </c>
      <c r="CN1658" s="166">
        <v>885304.02925872803</v>
      </c>
      <c r="CO1658" s="166">
        <v>5946304.3963012705</v>
      </c>
      <c r="CP1658" s="99">
        <v>1253785.1704559301</v>
      </c>
      <c r="CQ1658" s="99">
        <v>0</v>
      </c>
      <c r="CR1658" s="99">
        <v>0</v>
      </c>
      <c r="CS1658" s="99">
        <v>0</v>
      </c>
      <c r="CT1658" s="99">
        <v>0</v>
      </c>
      <c r="CU1658" s="98">
        <v>240.97892816699999</v>
      </c>
      <c r="CV1658" s="98">
        <v>1434.026218903</v>
      </c>
      <c r="CW1658" s="98">
        <v>490651.6322393422</v>
      </c>
      <c r="CX1658" s="98">
        <v>4359324.1508312225</v>
      </c>
    </row>
    <row r="1659" spans="1:102" x14ac:dyDescent="0.2">
      <c r="A1659" s="98" t="s">
        <v>77</v>
      </c>
      <c r="B1659" s="100">
        <v>42156</v>
      </c>
      <c r="C1659" s="99">
        <v>4061.7336901128301</v>
      </c>
      <c r="D1659" s="99">
        <v>0</v>
      </c>
      <c r="E1659" s="99">
        <v>230.94527788832801</v>
      </c>
      <c r="F1659" s="99">
        <v>84.836108171381099</v>
      </c>
      <c r="G1659" s="99">
        <v>0</v>
      </c>
      <c r="H1659" s="99">
        <v>0</v>
      </c>
      <c r="I1659" s="99">
        <v>0</v>
      </c>
      <c r="J1659" s="99">
        <v>1353.9279410839099</v>
      </c>
      <c r="K1659" s="99">
        <v>0</v>
      </c>
      <c r="L1659" s="99">
        <v>15.6542550026206</v>
      </c>
      <c r="M1659" s="99">
        <v>1255.2883822619899</v>
      </c>
      <c r="N1659" s="99">
        <v>1236.9882014244799</v>
      </c>
      <c r="O1659" s="99">
        <v>0</v>
      </c>
      <c r="P1659" s="99">
        <v>1475.41353400052</v>
      </c>
      <c r="Q1659" s="99">
        <v>316.37574525550002</v>
      </c>
      <c r="R1659" s="99">
        <v>0</v>
      </c>
      <c r="S1659" s="99">
        <v>96.852078615687802</v>
      </c>
      <c r="T1659" s="99">
        <v>0</v>
      </c>
      <c r="U1659" s="99">
        <v>1354.52596539259</v>
      </c>
      <c r="V1659" s="99">
        <v>452443.08175659197</v>
      </c>
      <c r="W1659" s="99">
        <v>0</v>
      </c>
      <c r="X1659" s="99">
        <v>21796.9465968609</v>
      </c>
      <c r="Y1659" s="99">
        <v>3490.9043757915501</v>
      </c>
      <c r="Z1659" s="99">
        <v>0</v>
      </c>
      <c r="AA1659" s="99">
        <v>0</v>
      </c>
      <c r="AB1659" s="99">
        <v>0</v>
      </c>
      <c r="AC1659" s="99">
        <v>397207.21995925897</v>
      </c>
      <c r="AD1659" s="99">
        <v>0</v>
      </c>
      <c r="AE1659" s="99">
        <v>6689.9467242956198</v>
      </c>
      <c r="AF1659" s="99">
        <v>115964.58088684099</v>
      </c>
      <c r="AG1659" s="99">
        <v>163316.67896461501</v>
      </c>
      <c r="AH1659" s="99">
        <v>0</v>
      </c>
      <c r="AI1659" s="99">
        <v>98063.618286132798</v>
      </c>
      <c r="AJ1659" s="99">
        <v>90701.372568130493</v>
      </c>
      <c r="AK1659" s="99">
        <v>0</v>
      </c>
      <c r="AL1659" s="99">
        <v>15085.4870985746</v>
      </c>
      <c r="AM1659" s="99">
        <v>0</v>
      </c>
      <c r="AN1659" s="99">
        <v>395381.54457092303</v>
      </c>
      <c r="AO1659" s="99">
        <v>4011534.3178405799</v>
      </c>
      <c r="AP1659" s="99">
        <v>0</v>
      </c>
      <c r="AQ1659" s="99">
        <v>205848.170391083</v>
      </c>
      <c r="AR1659" s="99">
        <v>30087.832396030401</v>
      </c>
      <c r="AS1659" s="99">
        <v>0</v>
      </c>
      <c r="AT1659" s="99">
        <v>0</v>
      </c>
      <c r="AU1659" s="99">
        <v>0</v>
      </c>
      <c r="AV1659" s="99">
        <v>1603702.21994019</v>
      </c>
      <c r="AW1659" s="99">
        <v>0</v>
      </c>
      <c r="AX1659" s="99">
        <v>57454.094774246201</v>
      </c>
      <c r="AY1659" s="99">
        <v>1116670.9310607901</v>
      </c>
      <c r="AZ1659" s="99">
        <v>1324295.4992370601</v>
      </c>
      <c r="BA1659" s="99">
        <v>0</v>
      </c>
      <c r="BB1659" s="99">
        <v>960214.39599609398</v>
      </c>
      <c r="BC1659" s="99">
        <v>752026.57473754894</v>
      </c>
      <c r="BD1659" s="99">
        <v>0</v>
      </c>
      <c r="BE1659" s="99">
        <v>130084.954133987</v>
      </c>
      <c r="BF1659" s="99">
        <v>0</v>
      </c>
      <c r="BG1659" s="99">
        <v>1603968.71711731</v>
      </c>
      <c r="BH1659" s="99">
        <v>1117959.40403748</v>
      </c>
      <c r="BI1659" s="99">
        <v>0</v>
      </c>
      <c r="BJ1659" s="99">
        <v>134569.28114128101</v>
      </c>
      <c r="BK1659" s="99">
        <v>14312.1208962202</v>
      </c>
      <c r="BL1659" s="99">
        <v>0</v>
      </c>
      <c r="BM1659" s="99">
        <v>0</v>
      </c>
      <c r="BN1659" s="99">
        <v>0</v>
      </c>
      <c r="BO1659" s="99">
        <v>0</v>
      </c>
      <c r="BP1659" s="99">
        <v>0</v>
      </c>
      <c r="BQ1659" s="99">
        <v>0</v>
      </c>
      <c r="BR1659" s="99">
        <v>299662.09807968099</v>
      </c>
      <c r="BS1659" s="99">
        <v>604141.52807617199</v>
      </c>
      <c r="BT1659" s="99">
        <v>0</v>
      </c>
      <c r="BU1659" s="99">
        <v>71066</v>
      </c>
      <c r="BV1659" s="99">
        <v>279766.09810256999</v>
      </c>
      <c r="BW1659" s="99">
        <v>0</v>
      </c>
      <c r="BX1659" s="99">
        <v>10843.049988746599</v>
      </c>
      <c r="BY1659" s="99">
        <v>0</v>
      </c>
      <c r="BZ1659" s="99">
        <v>0</v>
      </c>
      <c r="CA1659" s="99">
        <v>4291.2293991446504</v>
      </c>
      <c r="CB1659" s="99">
        <v>475774.41973114002</v>
      </c>
      <c r="CC1659" s="99">
        <v>4226757.6373901404</v>
      </c>
      <c r="CD1659" s="99">
        <v>1247273.2910919201</v>
      </c>
      <c r="CE1659" s="99">
        <v>97.070239511318505</v>
      </c>
      <c r="CF1659" s="99">
        <v>15041.7408354282</v>
      </c>
      <c r="CG1659" s="99">
        <v>130264.820591927</v>
      </c>
      <c r="CH1659" s="99">
        <v>0</v>
      </c>
      <c r="CI1659" s="99">
        <v>4387.9672623872802</v>
      </c>
      <c r="CJ1659" s="99">
        <v>490881.39638519299</v>
      </c>
      <c r="CK1659" s="99">
        <v>4355398.9283447303</v>
      </c>
      <c r="CL1659" s="99">
        <v>1260424.0169830299</v>
      </c>
      <c r="CM1659" s="166">
        <v>5747.3683297634097</v>
      </c>
      <c r="CN1659" s="166">
        <v>886393.475883484</v>
      </c>
      <c r="CO1659" s="166">
        <v>5965918.13525391</v>
      </c>
      <c r="CP1659" s="99">
        <v>1260424.0169830299</v>
      </c>
      <c r="CQ1659" s="99">
        <v>0</v>
      </c>
      <c r="CR1659" s="99">
        <v>0</v>
      </c>
      <c r="CS1659" s="99">
        <v>0</v>
      </c>
      <c r="CT1659" s="99">
        <v>0</v>
      </c>
      <c r="CU1659" s="98">
        <v>230.92777788800001</v>
      </c>
      <c r="CV1659" s="98">
        <v>1447.257933182</v>
      </c>
      <c r="CW1659" s="98">
        <v>490816.1605665682</v>
      </c>
      <c r="CX1659" s="98">
        <v>4357022.457982067</v>
      </c>
    </row>
    <row r="1660" spans="1:102" x14ac:dyDescent="0.2">
      <c r="A1660" s="98" t="s">
        <v>77</v>
      </c>
      <c r="B1660" s="100">
        <v>42248</v>
      </c>
      <c r="C1660" s="99">
        <v>4076.00338929892</v>
      </c>
      <c r="D1660" s="99">
        <v>0</v>
      </c>
      <c r="E1660" s="99">
        <v>230.33402956277101</v>
      </c>
      <c r="F1660" s="99">
        <v>84.204323839396196</v>
      </c>
      <c r="G1660" s="99">
        <v>0</v>
      </c>
      <c r="H1660" s="99">
        <v>0</v>
      </c>
      <c r="I1660" s="99">
        <v>0</v>
      </c>
      <c r="J1660" s="99">
        <v>1375.4166303128</v>
      </c>
      <c r="K1660" s="99">
        <v>0</v>
      </c>
      <c r="L1660" s="99">
        <v>16.255477313883599</v>
      </c>
      <c r="M1660" s="99">
        <v>1273.6369587779</v>
      </c>
      <c r="N1660" s="99">
        <v>1239.8486413210601</v>
      </c>
      <c r="O1660" s="99">
        <v>0</v>
      </c>
      <c r="P1660" s="99">
        <v>1468.0727948993399</v>
      </c>
      <c r="Q1660" s="99">
        <v>318.53863557428099</v>
      </c>
      <c r="R1660" s="99">
        <v>0</v>
      </c>
      <c r="S1660" s="99">
        <v>94.139831154607194</v>
      </c>
      <c r="T1660" s="99">
        <v>0</v>
      </c>
      <c r="U1660" s="99">
        <v>1375.9152722060701</v>
      </c>
      <c r="V1660" s="99">
        <v>457892.44923400902</v>
      </c>
      <c r="W1660" s="99">
        <v>0</v>
      </c>
      <c r="X1660" s="99">
        <v>20119.6304085255</v>
      </c>
      <c r="Y1660" s="99">
        <v>3280.22423565388</v>
      </c>
      <c r="Z1660" s="99">
        <v>0</v>
      </c>
      <c r="AA1660" s="99">
        <v>0</v>
      </c>
      <c r="AB1660" s="99">
        <v>0</v>
      </c>
      <c r="AC1660" s="99">
        <v>399342.008361816</v>
      </c>
      <c r="AD1660" s="99">
        <v>0</v>
      </c>
      <c r="AE1660" s="99">
        <v>2917.2819082737001</v>
      </c>
      <c r="AF1660" s="99">
        <v>119418.259914398</v>
      </c>
      <c r="AG1660" s="99">
        <v>164214.457042694</v>
      </c>
      <c r="AH1660" s="99">
        <v>0</v>
      </c>
      <c r="AI1660" s="99">
        <v>101606.447997093</v>
      </c>
      <c r="AJ1660" s="99">
        <v>91414.7501745224</v>
      </c>
      <c r="AK1660" s="99">
        <v>0</v>
      </c>
      <c r="AL1660" s="99">
        <v>14197.7283366919</v>
      </c>
      <c r="AM1660" s="99">
        <v>0</v>
      </c>
      <c r="AN1660" s="99">
        <v>398749.69515991199</v>
      </c>
      <c r="AO1660" s="99">
        <v>4082125.9906616202</v>
      </c>
      <c r="AP1660" s="99">
        <v>0</v>
      </c>
      <c r="AQ1660" s="99">
        <v>195046.26922225999</v>
      </c>
      <c r="AR1660" s="99">
        <v>29179.060671329498</v>
      </c>
      <c r="AS1660" s="99">
        <v>0</v>
      </c>
      <c r="AT1660" s="99">
        <v>0</v>
      </c>
      <c r="AU1660" s="99">
        <v>0</v>
      </c>
      <c r="AV1660" s="99">
        <v>1618968.4634857201</v>
      </c>
      <c r="AW1660" s="99">
        <v>0</v>
      </c>
      <c r="AX1660" s="99">
        <v>19569.3628566265</v>
      </c>
      <c r="AY1660" s="99">
        <v>1155344.75502014</v>
      </c>
      <c r="AZ1660" s="99">
        <v>1343732.75782776</v>
      </c>
      <c r="BA1660" s="99">
        <v>0</v>
      </c>
      <c r="BB1660" s="99">
        <v>995780.14897155797</v>
      </c>
      <c r="BC1660" s="99">
        <v>776612.266952515</v>
      </c>
      <c r="BD1660" s="99">
        <v>0</v>
      </c>
      <c r="BE1660" s="99">
        <v>125391.952073097</v>
      </c>
      <c r="BF1660" s="99">
        <v>0</v>
      </c>
      <c r="BG1660" s="99">
        <v>1618699.5026245101</v>
      </c>
      <c r="BH1660" s="99">
        <v>1140629.9293365499</v>
      </c>
      <c r="BI1660" s="99">
        <v>0</v>
      </c>
      <c r="BJ1660" s="99">
        <v>130870.67781639101</v>
      </c>
      <c r="BK1660" s="99">
        <v>13885.316743969899</v>
      </c>
      <c r="BL1660" s="99">
        <v>0</v>
      </c>
      <c r="BM1660" s="99">
        <v>0</v>
      </c>
      <c r="BN1660" s="99">
        <v>0</v>
      </c>
      <c r="BO1660" s="99">
        <v>0</v>
      </c>
      <c r="BP1660" s="99">
        <v>0</v>
      </c>
      <c r="BQ1660" s="99">
        <v>0</v>
      </c>
      <c r="BR1660" s="99">
        <v>304686.80747985799</v>
      </c>
      <c r="BS1660" s="99">
        <v>606761.65595245396</v>
      </c>
      <c r="BT1660" s="99">
        <v>0</v>
      </c>
      <c r="BU1660" s="99">
        <v>64229.339999675802</v>
      </c>
      <c r="BV1660" s="99">
        <v>287977.032814026</v>
      </c>
      <c r="BW1660" s="99">
        <v>0</v>
      </c>
      <c r="BX1660" s="99">
        <v>10116.1899877787</v>
      </c>
      <c r="BY1660" s="99">
        <v>0</v>
      </c>
      <c r="BZ1660" s="99">
        <v>0</v>
      </c>
      <c r="CA1660" s="99">
        <v>4304.0564214587203</v>
      </c>
      <c r="CB1660" s="99">
        <v>478411.22857665998</v>
      </c>
      <c r="CC1660" s="99">
        <v>4282103.1478881799</v>
      </c>
      <c r="CD1660" s="99">
        <v>1272613.2224578899</v>
      </c>
      <c r="CE1660" s="99">
        <v>95.161094014532907</v>
      </c>
      <c r="CF1660" s="99">
        <v>14334.951366662999</v>
      </c>
      <c r="CG1660" s="99">
        <v>126455.03363418599</v>
      </c>
      <c r="CH1660" s="99">
        <v>0</v>
      </c>
      <c r="CI1660" s="99">
        <v>4397.8264524340602</v>
      </c>
      <c r="CJ1660" s="99">
        <v>493120.579116821</v>
      </c>
      <c r="CK1660" s="99">
        <v>4407349.4093017597</v>
      </c>
      <c r="CL1660" s="99">
        <v>1277128.94715881</v>
      </c>
      <c r="CM1660" s="166">
        <v>5769.7584402561197</v>
      </c>
      <c r="CN1660" s="166">
        <v>891405.30071258498</v>
      </c>
      <c r="CO1660" s="166">
        <v>6018723.1522216797</v>
      </c>
      <c r="CP1660" s="99">
        <v>1277128.94715881</v>
      </c>
      <c r="CQ1660" s="99">
        <v>0</v>
      </c>
      <c r="CR1660" s="99">
        <v>0</v>
      </c>
      <c r="CS1660" s="99">
        <v>0</v>
      </c>
      <c r="CT1660" s="99">
        <v>0</v>
      </c>
      <c r="CU1660" s="98">
        <v>230.36118029799999</v>
      </c>
      <c r="CV1660" s="98">
        <v>1465.942977592</v>
      </c>
      <c r="CW1660" s="98">
        <v>492746.17994332296</v>
      </c>
      <c r="CX1660" s="98">
        <v>4408558.1815223657</v>
      </c>
    </row>
    <row r="1661" spans="1:102" x14ac:dyDescent="0.2">
      <c r="A1661" s="98" t="s">
        <v>77</v>
      </c>
      <c r="B1661" s="100">
        <v>42339</v>
      </c>
      <c r="C1661" s="99">
        <v>4072.06843358278</v>
      </c>
      <c r="D1661" s="99">
        <v>0</v>
      </c>
      <c r="E1661" s="99">
        <v>229.54424637183499</v>
      </c>
      <c r="F1661" s="99">
        <v>80.019231172278495</v>
      </c>
      <c r="G1661" s="99">
        <v>0</v>
      </c>
      <c r="H1661" s="99">
        <v>0</v>
      </c>
      <c r="I1661" s="99">
        <v>0</v>
      </c>
      <c r="J1661" s="99">
        <v>1388.0015992671299</v>
      </c>
      <c r="K1661" s="99">
        <v>0</v>
      </c>
      <c r="L1661" s="99">
        <v>17.184620928950601</v>
      </c>
      <c r="M1661" s="99">
        <v>1271.75322712958</v>
      </c>
      <c r="N1661" s="99">
        <v>1237.38533450663</v>
      </c>
      <c r="O1661" s="99">
        <v>0</v>
      </c>
      <c r="P1661" s="99">
        <v>1456.6493387371299</v>
      </c>
      <c r="Q1661" s="99">
        <v>328.00041527301101</v>
      </c>
      <c r="R1661" s="99">
        <v>0</v>
      </c>
      <c r="S1661" s="99">
        <v>100.125855905935</v>
      </c>
      <c r="T1661" s="99">
        <v>0</v>
      </c>
      <c r="U1661" s="99">
        <v>1386.38462567329</v>
      </c>
      <c r="V1661" s="99">
        <v>465520.629482269</v>
      </c>
      <c r="W1661" s="99">
        <v>0</v>
      </c>
      <c r="X1661" s="99">
        <v>18739.250973701499</v>
      </c>
      <c r="Y1661" s="99">
        <v>2721.5541499555102</v>
      </c>
      <c r="Z1661" s="99">
        <v>0</v>
      </c>
      <c r="AA1661" s="99">
        <v>0</v>
      </c>
      <c r="AB1661" s="99">
        <v>0</v>
      </c>
      <c r="AC1661" s="99">
        <v>401488.94003295898</v>
      </c>
      <c r="AD1661" s="99">
        <v>0</v>
      </c>
      <c r="AE1661" s="99">
        <v>2056.9149128198601</v>
      </c>
      <c r="AF1661" s="99">
        <v>122688.599607468</v>
      </c>
      <c r="AG1661" s="99">
        <v>166712.01599884001</v>
      </c>
      <c r="AH1661" s="99">
        <v>0</v>
      </c>
      <c r="AI1661" s="99">
        <v>100793.962796211</v>
      </c>
      <c r="AJ1661" s="99">
        <v>94880.201679229707</v>
      </c>
      <c r="AK1661" s="99">
        <v>0</v>
      </c>
      <c r="AL1661" s="99">
        <v>15286.6182122231</v>
      </c>
      <c r="AM1661" s="99">
        <v>0</v>
      </c>
      <c r="AN1661" s="99">
        <v>403168.19998931902</v>
      </c>
      <c r="AO1661" s="99">
        <v>4145495.9809570299</v>
      </c>
      <c r="AP1661" s="99">
        <v>0</v>
      </c>
      <c r="AQ1661" s="99">
        <v>177113.58633041399</v>
      </c>
      <c r="AR1661" s="99">
        <v>24591.3726933002</v>
      </c>
      <c r="AS1661" s="99">
        <v>0</v>
      </c>
      <c r="AT1661" s="99">
        <v>0</v>
      </c>
      <c r="AU1661" s="99">
        <v>0</v>
      </c>
      <c r="AV1661" s="99">
        <v>1639634.30853271</v>
      </c>
      <c r="AW1661" s="99">
        <v>0</v>
      </c>
      <c r="AX1661" s="99">
        <v>13254.5046188831</v>
      </c>
      <c r="AY1661" s="99">
        <v>1178747.4101867699</v>
      </c>
      <c r="AZ1661" s="99">
        <v>1356192.6177063</v>
      </c>
      <c r="BA1661" s="99">
        <v>0</v>
      </c>
      <c r="BB1661" s="99">
        <v>992792.34735870396</v>
      </c>
      <c r="BC1661" s="99">
        <v>807208.25664520299</v>
      </c>
      <c r="BD1661" s="99">
        <v>0</v>
      </c>
      <c r="BE1661" s="99">
        <v>132636.95315551799</v>
      </c>
      <c r="BF1661" s="99">
        <v>0</v>
      </c>
      <c r="BG1661" s="99">
        <v>1640918.23231506</v>
      </c>
      <c r="BH1661" s="99">
        <v>1202613.1428680399</v>
      </c>
      <c r="BI1661" s="99">
        <v>0</v>
      </c>
      <c r="BJ1661" s="99">
        <v>132627.083490372</v>
      </c>
      <c r="BK1661" s="99">
        <v>13708.422758102401</v>
      </c>
      <c r="BL1661" s="99">
        <v>0</v>
      </c>
      <c r="BM1661" s="99">
        <v>0</v>
      </c>
      <c r="BN1661" s="99">
        <v>0</v>
      </c>
      <c r="BO1661" s="99">
        <v>0</v>
      </c>
      <c r="BP1661" s="99">
        <v>0</v>
      </c>
      <c r="BQ1661" s="99">
        <v>0</v>
      </c>
      <c r="BR1661" s="99">
        <v>313728.65881729103</v>
      </c>
      <c r="BS1661" s="99">
        <v>613806.99405670201</v>
      </c>
      <c r="BT1661" s="99">
        <v>0</v>
      </c>
      <c r="BU1661" s="99">
        <v>103721.75</v>
      </c>
      <c r="BV1661" s="99">
        <v>300758.72045135498</v>
      </c>
      <c r="BW1661" s="99">
        <v>0</v>
      </c>
      <c r="BX1661" s="99">
        <v>14491.499962449099</v>
      </c>
      <c r="BY1661" s="99">
        <v>0</v>
      </c>
      <c r="BZ1661" s="99">
        <v>0</v>
      </c>
      <c r="CA1661" s="99">
        <v>4303.9077537655803</v>
      </c>
      <c r="CB1661" s="99">
        <v>484976.77898407</v>
      </c>
      <c r="CC1661" s="99">
        <v>4345624.5090942401</v>
      </c>
      <c r="CD1661" s="99">
        <v>1335256.66348267</v>
      </c>
      <c r="CE1661" s="99">
        <v>101.758398794569</v>
      </c>
      <c r="CF1661" s="99">
        <v>15816.530808806399</v>
      </c>
      <c r="CG1661" s="99">
        <v>136904.13554000901</v>
      </c>
      <c r="CH1661" s="99">
        <v>0</v>
      </c>
      <c r="CI1661" s="99">
        <v>4406.0937070846603</v>
      </c>
      <c r="CJ1661" s="99">
        <v>500971.89516067499</v>
      </c>
      <c r="CK1661" s="99">
        <v>4484242.5869140597</v>
      </c>
      <c r="CL1661" s="99">
        <v>1347587.0199890099</v>
      </c>
      <c r="CM1661" s="166">
        <v>5788.2931014895403</v>
      </c>
      <c r="CN1661" s="166">
        <v>905906.69058227504</v>
      </c>
      <c r="CO1661" s="166">
        <v>6127837.8362426804</v>
      </c>
      <c r="CP1661" s="99">
        <v>1347587.0199890099</v>
      </c>
      <c r="CQ1661" s="99">
        <v>0</v>
      </c>
      <c r="CR1661" s="99">
        <v>0</v>
      </c>
      <c r="CS1661" s="99">
        <v>0</v>
      </c>
      <c r="CT1661" s="99">
        <v>0</v>
      </c>
      <c r="CU1661" s="98">
        <v>229.612645055</v>
      </c>
      <c r="CV1661" s="98">
        <v>1481.384504331</v>
      </c>
      <c r="CW1661" s="98">
        <v>500793.30979287642</v>
      </c>
      <c r="CX1661" s="98">
        <v>4482528.6446342487</v>
      </c>
    </row>
    <row r="1662" spans="1:102" x14ac:dyDescent="0.2">
      <c r="A1662" s="98" t="s">
        <v>77</v>
      </c>
      <c r="B1662" s="100">
        <v>42430</v>
      </c>
      <c r="C1662" s="99">
        <v>4114.3193369507799</v>
      </c>
      <c r="D1662" s="99">
        <v>0</v>
      </c>
      <c r="E1662" s="99">
        <v>224.54370353929701</v>
      </c>
      <c r="F1662" s="99">
        <v>67.251695720478907</v>
      </c>
      <c r="G1662" s="99">
        <v>0</v>
      </c>
      <c r="H1662" s="99">
        <v>0</v>
      </c>
      <c r="I1662" s="99">
        <v>0</v>
      </c>
      <c r="J1662" s="99">
        <v>1399.48213148117</v>
      </c>
      <c r="K1662" s="99">
        <v>0</v>
      </c>
      <c r="L1662" s="99">
        <v>16.948519390774901</v>
      </c>
      <c r="M1662" s="99">
        <v>1317.8923962414301</v>
      </c>
      <c r="N1662" s="99">
        <v>1242.81434781849</v>
      </c>
      <c r="O1662" s="99">
        <v>0</v>
      </c>
      <c r="P1662" s="99">
        <v>1447.6029503196501</v>
      </c>
      <c r="Q1662" s="99">
        <v>322.26234069839097</v>
      </c>
      <c r="R1662" s="99">
        <v>0</v>
      </c>
      <c r="S1662" s="99">
        <v>94.484756424091799</v>
      </c>
      <c r="T1662" s="99">
        <v>0</v>
      </c>
      <c r="U1662" s="99">
        <v>1399.95179352164</v>
      </c>
      <c r="V1662" s="99">
        <v>474601.30153656</v>
      </c>
      <c r="W1662" s="99">
        <v>0</v>
      </c>
      <c r="X1662" s="99">
        <v>18549.772588729898</v>
      </c>
      <c r="Y1662" s="99">
        <v>2631.60287922621</v>
      </c>
      <c r="Z1662" s="99">
        <v>0</v>
      </c>
      <c r="AA1662" s="99">
        <v>0</v>
      </c>
      <c r="AB1662" s="99">
        <v>0</v>
      </c>
      <c r="AC1662" s="99">
        <v>399949.12858963001</v>
      </c>
      <c r="AD1662" s="99">
        <v>0</v>
      </c>
      <c r="AE1662" s="99">
        <v>2035.1163220256601</v>
      </c>
      <c r="AF1662" s="99">
        <v>125256.029766083</v>
      </c>
      <c r="AG1662" s="99">
        <v>166411.321847916</v>
      </c>
      <c r="AH1662" s="99">
        <v>0</v>
      </c>
      <c r="AI1662" s="99">
        <v>103935.65001297</v>
      </c>
      <c r="AJ1662" s="99">
        <v>96698.408576965303</v>
      </c>
      <c r="AK1662" s="99">
        <v>0</v>
      </c>
      <c r="AL1662" s="99">
        <v>15308.3902858496</v>
      </c>
      <c r="AM1662" s="99">
        <v>0</v>
      </c>
      <c r="AN1662" s="99">
        <v>403044.94728469802</v>
      </c>
      <c r="AO1662" s="99">
        <v>4243776.8527832003</v>
      </c>
      <c r="AP1662" s="99">
        <v>0</v>
      </c>
      <c r="AQ1662" s="99">
        <v>176543.33549880999</v>
      </c>
      <c r="AR1662" s="99">
        <v>22949.073655366901</v>
      </c>
      <c r="AS1662" s="99">
        <v>0</v>
      </c>
      <c r="AT1662" s="99">
        <v>0</v>
      </c>
      <c r="AU1662" s="99">
        <v>0</v>
      </c>
      <c r="AV1662" s="99">
        <v>1645423.66311646</v>
      </c>
      <c r="AW1662" s="99">
        <v>0</v>
      </c>
      <c r="AX1662" s="99">
        <v>12515.0460503101</v>
      </c>
      <c r="AY1662" s="99">
        <v>1204712.0377654999</v>
      </c>
      <c r="AZ1662" s="99">
        <v>1355373.8104248</v>
      </c>
      <c r="BA1662" s="99">
        <v>0</v>
      </c>
      <c r="BB1662" s="99">
        <v>1020131.2315216101</v>
      </c>
      <c r="BC1662" s="99">
        <v>819172.94858551002</v>
      </c>
      <c r="BD1662" s="99">
        <v>0</v>
      </c>
      <c r="BE1662" s="99">
        <v>131479.76234436</v>
      </c>
      <c r="BF1662" s="99">
        <v>0</v>
      </c>
      <c r="BG1662" s="99">
        <v>1653601.6947631801</v>
      </c>
      <c r="BH1662" s="99">
        <v>1296678.8708953899</v>
      </c>
      <c r="BI1662" s="99">
        <v>0</v>
      </c>
      <c r="BJ1662" s="99">
        <v>147500.006212234</v>
      </c>
      <c r="BK1662" s="99">
        <v>13436.3860522509</v>
      </c>
      <c r="BL1662" s="99">
        <v>0</v>
      </c>
      <c r="BM1662" s="99">
        <v>0</v>
      </c>
      <c r="BN1662" s="99">
        <v>0</v>
      </c>
      <c r="BO1662" s="99">
        <v>0</v>
      </c>
      <c r="BP1662" s="99">
        <v>0</v>
      </c>
      <c r="BQ1662" s="99">
        <v>0</v>
      </c>
      <c r="BR1662" s="99">
        <v>325007.46081161499</v>
      </c>
      <c r="BS1662" s="99">
        <v>621643.16011047398</v>
      </c>
      <c r="BT1662" s="99">
        <v>0</v>
      </c>
      <c r="BU1662" s="99">
        <v>190675.109998703</v>
      </c>
      <c r="BV1662" s="99">
        <v>306053.46337127697</v>
      </c>
      <c r="BW1662" s="99">
        <v>0</v>
      </c>
      <c r="BX1662" s="99">
        <v>25270.599914312399</v>
      </c>
      <c r="BY1662" s="99">
        <v>0</v>
      </c>
      <c r="BZ1662" s="99">
        <v>0</v>
      </c>
      <c r="CA1662" s="99">
        <v>4339.1561127305004</v>
      </c>
      <c r="CB1662" s="99">
        <v>493083.45560836798</v>
      </c>
      <c r="CC1662" s="99">
        <v>4442133.1017456101</v>
      </c>
      <c r="CD1662" s="99">
        <v>1437200.30351257</v>
      </c>
      <c r="CE1662" s="99">
        <v>96.498764226213098</v>
      </c>
      <c r="CF1662" s="99">
        <v>15708.9973561764</v>
      </c>
      <c r="CG1662" s="99">
        <v>134875.644334793</v>
      </c>
      <c r="CH1662" s="99">
        <v>0</v>
      </c>
      <c r="CI1662" s="99">
        <v>4436.7026761770203</v>
      </c>
      <c r="CJ1662" s="99">
        <v>508525.428646088</v>
      </c>
      <c r="CK1662" s="99">
        <v>4577326.3799438505</v>
      </c>
      <c r="CL1662" s="99">
        <v>1468050.14451599</v>
      </c>
      <c r="CM1662" s="166">
        <v>5821.3018235564195</v>
      </c>
      <c r="CN1662" s="166">
        <v>915284.96215057396</v>
      </c>
      <c r="CO1662" s="166">
        <v>6220979.9441528302</v>
      </c>
      <c r="CP1662" s="99">
        <v>1468050.14451599</v>
      </c>
      <c r="CQ1662" s="99">
        <v>0</v>
      </c>
      <c r="CR1662" s="99">
        <v>0</v>
      </c>
      <c r="CS1662" s="99">
        <v>0</v>
      </c>
      <c r="CT1662" s="99">
        <v>0</v>
      </c>
      <c r="CU1662" s="98">
        <v>224.48941389000001</v>
      </c>
      <c r="CV1662" s="98">
        <v>1492.2632233530001</v>
      </c>
      <c r="CW1662" s="98">
        <v>508792.45296454435</v>
      </c>
      <c r="CX1662" s="98">
        <v>4577008.7460804032</v>
      </c>
    </row>
    <row r="1663" spans="1:102" x14ac:dyDescent="0.2">
      <c r="A1663" s="98" t="s">
        <v>77</v>
      </c>
      <c r="B1663" s="100">
        <v>42522</v>
      </c>
      <c r="C1663" s="99">
        <v>4138.0159724354698</v>
      </c>
      <c r="D1663" s="99">
        <v>0</v>
      </c>
      <c r="E1663" s="99">
        <v>225.82802573777701</v>
      </c>
      <c r="F1663" s="99">
        <v>64.354589824564798</v>
      </c>
      <c r="G1663" s="99">
        <v>0</v>
      </c>
      <c r="H1663" s="99">
        <v>0</v>
      </c>
      <c r="I1663" s="99">
        <v>0</v>
      </c>
      <c r="J1663" s="99">
        <v>1421.83250164986</v>
      </c>
      <c r="K1663" s="99">
        <v>0</v>
      </c>
      <c r="L1663" s="99">
        <v>19.5811985363252</v>
      </c>
      <c r="M1663" s="99">
        <v>1303.6799052506699</v>
      </c>
      <c r="N1663" s="99">
        <v>1249.2963972985699</v>
      </c>
      <c r="O1663" s="99">
        <v>0</v>
      </c>
      <c r="P1663" s="99">
        <v>1470.5480100810501</v>
      </c>
      <c r="Q1663" s="99">
        <v>326.69449742138403</v>
      </c>
      <c r="R1663" s="99">
        <v>0</v>
      </c>
      <c r="S1663" s="99">
        <v>105.961167873815</v>
      </c>
      <c r="T1663" s="99">
        <v>0</v>
      </c>
      <c r="U1663" s="99">
        <v>1422.53501619399</v>
      </c>
      <c r="V1663" s="99">
        <v>480384.753017426</v>
      </c>
      <c r="W1663" s="99">
        <v>0</v>
      </c>
      <c r="X1663" s="99">
        <v>18985.1891920567</v>
      </c>
      <c r="Y1663" s="99">
        <v>2178.3234131634199</v>
      </c>
      <c r="Z1663" s="99">
        <v>0</v>
      </c>
      <c r="AA1663" s="99">
        <v>0</v>
      </c>
      <c r="AB1663" s="99">
        <v>0</v>
      </c>
      <c r="AC1663" s="99">
        <v>414160.56169891398</v>
      </c>
      <c r="AD1663" s="99">
        <v>0</v>
      </c>
      <c r="AE1663" s="99">
        <v>4759.97883421183</v>
      </c>
      <c r="AF1663" s="99">
        <v>125386.17090702101</v>
      </c>
      <c r="AG1663" s="99">
        <v>168501.134254456</v>
      </c>
      <c r="AH1663" s="99">
        <v>0</v>
      </c>
      <c r="AI1663" s="99">
        <v>104405.93253994</v>
      </c>
      <c r="AJ1663" s="99">
        <v>97737.196542739897</v>
      </c>
      <c r="AK1663" s="99">
        <v>0</v>
      </c>
      <c r="AL1663" s="99">
        <v>15305.081459403</v>
      </c>
      <c r="AM1663" s="99">
        <v>0</v>
      </c>
      <c r="AN1663" s="99">
        <v>410082.04250717198</v>
      </c>
      <c r="AO1663" s="99">
        <v>4317074.8383178702</v>
      </c>
      <c r="AP1663" s="99">
        <v>0</v>
      </c>
      <c r="AQ1663" s="99">
        <v>182941.66596412699</v>
      </c>
      <c r="AR1663" s="99">
        <v>21889.5546417236</v>
      </c>
      <c r="AS1663" s="99">
        <v>0</v>
      </c>
      <c r="AT1663" s="99">
        <v>0</v>
      </c>
      <c r="AU1663" s="99">
        <v>0</v>
      </c>
      <c r="AV1663" s="99">
        <v>1715985.0411071801</v>
      </c>
      <c r="AW1663" s="99">
        <v>0</v>
      </c>
      <c r="AX1663" s="99">
        <v>39781.605128288298</v>
      </c>
      <c r="AY1663" s="99">
        <v>1218286.89628601</v>
      </c>
      <c r="AZ1663" s="99">
        <v>1378186.1276702899</v>
      </c>
      <c r="BA1663" s="99">
        <v>0</v>
      </c>
      <c r="BB1663" s="99">
        <v>1027062.58867645</v>
      </c>
      <c r="BC1663" s="99">
        <v>860519.31242370605</v>
      </c>
      <c r="BD1663" s="99">
        <v>0</v>
      </c>
      <c r="BE1663" s="99">
        <v>133046.90163040199</v>
      </c>
      <c r="BF1663" s="99">
        <v>0</v>
      </c>
      <c r="BG1663" s="99">
        <v>1707141.5178527799</v>
      </c>
      <c r="BH1663" s="99">
        <v>1319938.3634643599</v>
      </c>
      <c r="BI1663" s="99">
        <v>0</v>
      </c>
      <c r="BJ1663" s="99">
        <v>136857.63473319999</v>
      </c>
      <c r="BK1663" s="99">
        <v>13469.6754059792</v>
      </c>
      <c r="BL1663" s="99">
        <v>0</v>
      </c>
      <c r="BM1663" s="99">
        <v>0</v>
      </c>
      <c r="BN1663" s="99">
        <v>0</v>
      </c>
      <c r="BO1663" s="99">
        <v>0</v>
      </c>
      <c r="BP1663" s="99">
        <v>0</v>
      </c>
      <c r="BQ1663" s="99">
        <v>0</v>
      </c>
      <c r="BR1663" s="99">
        <v>325811.833408356</v>
      </c>
      <c r="BS1663" s="99">
        <v>624201.681251526</v>
      </c>
      <c r="BT1663" s="99">
        <v>0</v>
      </c>
      <c r="BU1663" s="99">
        <v>200985.5</v>
      </c>
      <c r="BV1663" s="99">
        <v>320045.75839996297</v>
      </c>
      <c r="BW1663" s="99">
        <v>0</v>
      </c>
      <c r="BX1663" s="99">
        <v>28258.409904718399</v>
      </c>
      <c r="BY1663" s="99">
        <v>0</v>
      </c>
      <c r="BZ1663" s="99">
        <v>0</v>
      </c>
      <c r="CA1663" s="99">
        <v>4362.7594858408002</v>
      </c>
      <c r="CB1663" s="99">
        <v>498702.75022888201</v>
      </c>
      <c r="CC1663" s="99">
        <v>4522117.5778808603</v>
      </c>
      <c r="CD1663" s="99">
        <v>1459689.7308044401</v>
      </c>
      <c r="CE1663" s="99">
        <v>108.184036688879</v>
      </c>
      <c r="CF1663" s="99">
        <v>15659.556246042301</v>
      </c>
      <c r="CG1663" s="99">
        <v>136442.72728347799</v>
      </c>
      <c r="CH1663" s="99">
        <v>0</v>
      </c>
      <c r="CI1663" s="99">
        <v>4470.7619989514396</v>
      </c>
      <c r="CJ1663" s="99">
        <v>514482.42521667498</v>
      </c>
      <c r="CK1663" s="99">
        <v>4656731.5236816397</v>
      </c>
      <c r="CL1663" s="99">
        <v>1490961.8373718299</v>
      </c>
      <c r="CM1663" s="166">
        <v>5894.9357119202596</v>
      </c>
      <c r="CN1663" s="166">
        <v>926893.249557495</v>
      </c>
      <c r="CO1663" s="166">
        <v>6378110.6531982403</v>
      </c>
      <c r="CP1663" s="99">
        <v>1490961.8373718299</v>
      </c>
      <c r="CQ1663" s="99">
        <v>0</v>
      </c>
      <c r="CR1663" s="99">
        <v>0</v>
      </c>
      <c r="CS1663" s="99">
        <v>0</v>
      </c>
      <c r="CT1663" s="99">
        <v>0</v>
      </c>
      <c r="CU1663" s="98">
        <v>225.79957433999999</v>
      </c>
      <c r="CV1663" s="98">
        <v>1522.360674221</v>
      </c>
      <c r="CW1663" s="98">
        <v>514362.30647492432</v>
      </c>
      <c r="CX1663" s="98">
        <v>4658560.3051643381</v>
      </c>
    </row>
    <row r="1664" spans="1:102" x14ac:dyDescent="0.2">
      <c r="A1664" s="98" t="s">
        <v>77</v>
      </c>
      <c r="B1664" s="100">
        <v>42614</v>
      </c>
      <c r="C1664" s="99">
        <v>4126.0993546843501</v>
      </c>
      <c r="D1664" s="99">
        <v>0</v>
      </c>
      <c r="E1664" s="99">
        <v>231.72683390975001</v>
      </c>
      <c r="F1664" s="99">
        <v>74.132546596229105</v>
      </c>
      <c r="G1664" s="99">
        <v>0</v>
      </c>
      <c r="H1664" s="99">
        <v>0</v>
      </c>
      <c r="I1664" s="99">
        <v>0</v>
      </c>
      <c r="J1664" s="99">
        <v>1414.57572709024</v>
      </c>
      <c r="K1664" s="99">
        <v>0</v>
      </c>
      <c r="L1664" s="99">
        <v>17.2013832810335</v>
      </c>
      <c r="M1664" s="99">
        <v>1307.7212952375401</v>
      </c>
      <c r="N1664" s="99">
        <v>1244.41073292494</v>
      </c>
      <c r="O1664" s="99">
        <v>0</v>
      </c>
      <c r="P1664" s="99">
        <v>1460.0938867479599</v>
      </c>
      <c r="Q1664" s="99">
        <v>336.06004744395602</v>
      </c>
      <c r="R1664" s="99">
        <v>0</v>
      </c>
      <c r="S1664" s="99">
        <v>110.84136944171</v>
      </c>
      <c r="T1664" s="99">
        <v>0</v>
      </c>
      <c r="U1664" s="99">
        <v>1414.5109497308699</v>
      </c>
      <c r="V1664" s="99">
        <v>485712.19555664097</v>
      </c>
      <c r="W1664" s="99">
        <v>0</v>
      </c>
      <c r="X1664" s="99">
        <v>18426.508347749699</v>
      </c>
      <c r="Y1664" s="99">
        <v>2246.4192086160201</v>
      </c>
      <c r="Z1664" s="99">
        <v>0</v>
      </c>
      <c r="AA1664" s="99">
        <v>0</v>
      </c>
      <c r="AB1664" s="99">
        <v>0</v>
      </c>
      <c r="AC1664" s="99">
        <v>406586.580467224</v>
      </c>
      <c r="AD1664" s="99">
        <v>0</v>
      </c>
      <c r="AE1664" s="99">
        <v>4426.0484756231299</v>
      </c>
      <c r="AF1664" s="99">
        <v>126623.37521266899</v>
      </c>
      <c r="AG1664" s="99">
        <v>170982.415159225</v>
      </c>
      <c r="AH1664" s="99">
        <v>0</v>
      </c>
      <c r="AI1664" s="99">
        <v>102313.53766727399</v>
      </c>
      <c r="AJ1664" s="99">
        <v>98149.535701751694</v>
      </c>
      <c r="AK1664" s="99">
        <v>0</v>
      </c>
      <c r="AL1664" s="99">
        <v>16864.406100511598</v>
      </c>
      <c r="AM1664" s="99">
        <v>0</v>
      </c>
      <c r="AN1664" s="99">
        <v>406430.992290497</v>
      </c>
      <c r="AO1664" s="99">
        <v>4383840.6280517597</v>
      </c>
      <c r="AP1664" s="99">
        <v>0</v>
      </c>
      <c r="AQ1664" s="99">
        <v>186916.96268844599</v>
      </c>
      <c r="AR1664" s="99">
        <v>23453.131781816501</v>
      </c>
      <c r="AS1664" s="99">
        <v>0</v>
      </c>
      <c r="AT1664" s="99">
        <v>0</v>
      </c>
      <c r="AU1664" s="99">
        <v>0</v>
      </c>
      <c r="AV1664" s="99">
        <v>1696544.3694458001</v>
      </c>
      <c r="AW1664" s="99">
        <v>0</v>
      </c>
      <c r="AX1664" s="99">
        <v>39967.009037494703</v>
      </c>
      <c r="AY1664" s="99">
        <v>1237562.9803009001</v>
      </c>
      <c r="AZ1664" s="99">
        <v>1398350.50544739</v>
      </c>
      <c r="BA1664" s="99">
        <v>0</v>
      </c>
      <c r="BB1664" s="99">
        <v>1019517.6086578401</v>
      </c>
      <c r="BC1664" s="99">
        <v>865922.510414124</v>
      </c>
      <c r="BD1664" s="99">
        <v>0</v>
      </c>
      <c r="BE1664" s="99">
        <v>146573.15981102001</v>
      </c>
      <c r="BF1664" s="99">
        <v>0</v>
      </c>
      <c r="BG1664" s="99">
        <v>1695730.2381134001</v>
      </c>
      <c r="BH1664" s="99">
        <v>1330347.26901245</v>
      </c>
      <c r="BI1664" s="99">
        <v>0</v>
      </c>
      <c r="BJ1664" s="99">
        <v>142797.78448104899</v>
      </c>
      <c r="BK1664" s="99">
        <v>13761.656224608399</v>
      </c>
      <c r="BL1664" s="99">
        <v>0</v>
      </c>
      <c r="BM1664" s="99">
        <v>0</v>
      </c>
      <c r="BN1664" s="99">
        <v>0</v>
      </c>
      <c r="BO1664" s="99">
        <v>0</v>
      </c>
      <c r="BP1664" s="99">
        <v>0</v>
      </c>
      <c r="BQ1664" s="99">
        <v>0</v>
      </c>
      <c r="BR1664" s="99">
        <v>334992.53714370698</v>
      </c>
      <c r="BS1664" s="99">
        <v>633916.54029083299</v>
      </c>
      <c r="BT1664" s="99">
        <v>0</v>
      </c>
      <c r="BU1664" s="99">
        <v>173607.21999931301</v>
      </c>
      <c r="BV1664" s="99">
        <v>323365.08139419602</v>
      </c>
      <c r="BW1664" s="99">
        <v>0</v>
      </c>
      <c r="BX1664" s="99">
        <v>30334.619892358802</v>
      </c>
      <c r="BY1664" s="99">
        <v>0</v>
      </c>
      <c r="BZ1664" s="99">
        <v>0</v>
      </c>
      <c r="CA1664" s="99">
        <v>4355.8868152499199</v>
      </c>
      <c r="CB1664" s="99">
        <v>503562.87611389201</v>
      </c>
      <c r="CC1664" s="99">
        <v>4534803.26599121</v>
      </c>
      <c r="CD1664" s="99">
        <v>1477434.37678528</v>
      </c>
      <c r="CE1664" s="99">
        <v>112.351561365649</v>
      </c>
      <c r="CF1664" s="99">
        <v>17045.723577261</v>
      </c>
      <c r="CG1664" s="99">
        <v>147004.02842903099</v>
      </c>
      <c r="CH1664" s="99">
        <v>0</v>
      </c>
      <c r="CI1664" s="99">
        <v>4467.8586894869804</v>
      </c>
      <c r="CJ1664" s="99">
        <v>520585.53242874099</v>
      </c>
      <c r="CK1664" s="99">
        <v>4683145.6438598596</v>
      </c>
      <c r="CL1664" s="99">
        <v>1502638.54379272</v>
      </c>
      <c r="CM1664" s="166">
        <v>5871.6158153414699</v>
      </c>
      <c r="CN1664" s="166">
        <v>923737.86473846401</v>
      </c>
      <c r="CO1664" s="166">
        <v>6373903.8137207003</v>
      </c>
      <c r="CP1664" s="99">
        <v>1502638.54379272</v>
      </c>
      <c r="CQ1664" s="99">
        <v>0</v>
      </c>
      <c r="CR1664" s="99">
        <v>0</v>
      </c>
      <c r="CS1664" s="99">
        <v>0</v>
      </c>
      <c r="CT1664" s="99">
        <v>0</v>
      </c>
      <c r="CU1664" s="98">
        <v>231.768540183</v>
      </c>
      <c r="CV1664" s="98">
        <v>1520.626584736</v>
      </c>
      <c r="CW1664" s="98">
        <v>520608.59969115304</v>
      </c>
      <c r="CX1664" s="98">
        <v>4681807.2944202414</v>
      </c>
    </row>
    <row r="1665" spans="1:102" x14ac:dyDescent="0.2">
      <c r="A1665" s="98" t="s">
        <v>77</v>
      </c>
      <c r="B1665" s="100">
        <v>42705</v>
      </c>
      <c r="C1665" s="99">
        <v>4118.9661291837701</v>
      </c>
      <c r="D1665" s="99">
        <v>0</v>
      </c>
      <c r="E1665" s="99">
        <v>203.618875842541</v>
      </c>
      <c r="F1665" s="99">
        <v>56.174294009804697</v>
      </c>
      <c r="G1665" s="99">
        <v>0</v>
      </c>
      <c r="H1665" s="99">
        <v>0</v>
      </c>
      <c r="I1665" s="99">
        <v>0</v>
      </c>
      <c r="J1665" s="99">
        <v>1425.5824339687799</v>
      </c>
      <c r="K1665" s="99">
        <v>0</v>
      </c>
      <c r="L1665" s="99">
        <v>12.143778477213299</v>
      </c>
      <c r="M1665" s="99">
        <v>1304.4141253083901</v>
      </c>
      <c r="N1665" s="99">
        <v>1252.2052489817099</v>
      </c>
      <c r="O1665" s="99">
        <v>0</v>
      </c>
      <c r="P1665" s="99">
        <v>1436.0018049329501</v>
      </c>
      <c r="Q1665" s="99">
        <v>326.44831169769202</v>
      </c>
      <c r="R1665" s="99">
        <v>0</v>
      </c>
      <c r="S1665" s="99">
        <v>115.752973141149</v>
      </c>
      <c r="T1665" s="99">
        <v>0</v>
      </c>
      <c r="U1665" s="99">
        <v>1424.44166432321</v>
      </c>
      <c r="V1665" s="99">
        <v>488327.27306747402</v>
      </c>
      <c r="W1665" s="99">
        <v>0</v>
      </c>
      <c r="X1665" s="99">
        <v>18095.084009885799</v>
      </c>
      <c r="Y1665" s="99">
        <v>2865.5955226123301</v>
      </c>
      <c r="Z1665" s="99">
        <v>0</v>
      </c>
      <c r="AA1665" s="99">
        <v>0</v>
      </c>
      <c r="AB1665" s="99">
        <v>0</v>
      </c>
      <c r="AC1665" s="99">
        <v>403899.01581191999</v>
      </c>
      <c r="AD1665" s="99">
        <v>0</v>
      </c>
      <c r="AE1665" s="99">
        <v>2563.5887770950799</v>
      </c>
      <c r="AF1665" s="99">
        <v>125458.22664642301</v>
      </c>
      <c r="AG1665" s="99">
        <v>179869.15176582299</v>
      </c>
      <c r="AH1665" s="99">
        <v>0</v>
      </c>
      <c r="AI1665" s="99">
        <v>103300.878720284</v>
      </c>
      <c r="AJ1665" s="99">
        <v>95462.143083572402</v>
      </c>
      <c r="AK1665" s="99">
        <v>0</v>
      </c>
      <c r="AL1665" s="99">
        <v>16684.735324859601</v>
      </c>
      <c r="AM1665" s="99">
        <v>0</v>
      </c>
      <c r="AN1665" s="99">
        <v>405314.27887725801</v>
      </c>
      <c r="AO1665" s="99">
        <v>4396644.6047973596</v>
      </c>
      <c r="AP1665" s="99">
        <v>0</v>
      </c>
      <c r="AQ1665" s="99">
        <v>179815.97452735901</v>
      </c>
      <c r="AR1665" s="99">
        <v>28825.579957962</v>
      </c>
      <c r="AS1665" s="99">
        <v>0</v>
      </c>
      <c r="AT1665" s="99">
        <v>0</v>
      </c>
      <c r="AU1665" s="99">
        <v>0</v>
      </c>
      <c r="AV1665" s="99">
        <v>1706677.92370605</v>
      </c>
      <c r="AW1665" s="99">
        <v>0</v>
      </c>
      <c r="AX1665" s="99">
        <v>18836.432506084398</v>
      </c>
      <c r="AY1665" s="99">
        <v>1216440.29089355</v>
      </c>
      <c r="AZ1665" s="99">
        <v>1457522.1724853499</v>
      </c>
      <c r="BA1665" s="99">
        <v>0</v>
      </c>
      <c r="BB1665" s="99">
        <v>1030401.96866608</v>
      </c>
      <c r="BC1665" s="99">
        <v>845000.961585999</v>
      </c>
      <c r="BD1665" s="99">
        <v>0</v>
      </c>
      <c r="BE1665" s="99">
        <v>144734.63607406599</v>
      </c>
      <c r="BF1665" s="99">
        <v>0</v>
      </c>
      <c r="BG1665" s="99">
        <v>1707906.23983765</v>
      </c>
      <c r="BH1665" s="99">
        <v>1356051.8175353999</v>
      </c>
      <c r="BI1665" s="99">
        <v>0</v>
      </c>
      <c r="BJ1665" s="99">
        <v>141131.626169205</v>
      </c>
      <c r="BK1665" s="99">
        <v>14120.880455136299</v>
      </c>
      <c r="BL1665" s="99">
        <v>0</v>
      </c>
      <c r="BM1665" s="99">
        <v>0</v>
      </c>
      <c r="BN1665" s="99">
        <v>0</v>
      </c>
      <c r="BO1665" s="99">
        <v>0</v>
      </c>
      <c r="BP1665" s="99">
        <v>0</v>
      </c>
      <c r="BQ1665" s="99">
        <v>0</v>
      </c>
      <c r="BR1665" s="99">
        <v>332487.17160797102</v>
      </c>
      <c r="BS1665" s="99">
        <v>656485.11956024205</v>
      </c>
      <c r="BT1665" s="99">
        <v>0</v>
      </c>
      <c r="BU1665" s="99">
        <v>186865.87999725301</v>
      </c>
      <c r="BV1665" s="99">
        <v>317839.58951568598</v>
      </c>
      <c r="BW1665" s="99">
        <v>0</v>
      </c>
      <c r="BX1665" s="99">
        <v>26458.199906587601</v>
      </c>
      <c r="BY1665" s="99">
        <v>0</v>
      </c>
      <c r="BZ1665" s="99">
        <v>0</v>
      </c>
      <c r="CA1665" s="99">
        <v>4326.0351126194</v>
      </c>
      <c r="CB1665" s="99">
        <v>506664.270107269</v>
      </c>
      <c r="CC1665" s="99">
        <v>4571168.0858764602</v>
      </c>
      <c r="CD1665" s="99">
        <v>1498031.23200989</v>
      </c>
      <c r="CE1665" s="99">
        <v>115.950751887634</v>
      </c>
      <c r="CF1665" s="99">
        <v>16824.955172777201</v>
      </c>
      <c r="CG1665" s="99">
        <v>146861.661224365</v>
      </c>
      <c r="CH1665" s="99">
        <v>0</v>
      </c>
      <c r="CI1665" s="99">
        <v>4441.9179056286803</v>
      </c>
      <c r="CJ1665" s="99">
        <v>523882.10796356201</v>
      </c>
      <c r="CK1665" s="99">
        <v>4718108.8003540002</v>
      </c>
      <c r="CL1665" s="99">
        <v>1522256.4680633501</v>
      </c>
      <c r="CM1665" s="166">
        <v>5857.0962323546401</v>
      </c>
      <c r="CN1665" s="166">
        <v>928091.39485168504</v>
      </c>
      <c r="CO1665" s="166">
        <v>6426869.7819213904</v>
      </c>
      <c r="CP1665" s="99">
        <v>1522256.4680633501</v>
      </c>
      <c r="CQ1665" s="99">
        <v>0</v>
      </c>
      <c r="CR1665" s="99">
        <v>0</v>
      </c>
      <c r="CS1665" s="99">
        <v>0</v>
      </c>
      <c r="CT1665" s="99">
        <v>0</v>
      </c>
      <c r="CU1665" s="98">
        <v>203.60532952899999</v>
      </c>
      <c r="CV1665" s="98">
        <v>1529.7903939119999</v>
      </c>
      <c r="CW1665" s="98">
        <v>523489.22528004617</v>
      </c>
      <c r="CX1665" s="98">
        <v>4718029.7471008254</v>
      </c>
    </row>
    <row r="1666" spans="1:102" x14ac:dyDescent="0.2">
      <c r="A1666" s="98" t="s">
        <v>77</v>
      </c>
      <c r="B1666" s="100">
        <v>42795</v>
      </c>
      <c r="C1666" s="99">
        <v>4121.4675875902203</v>
      </c>
      <c r="D1666" s="99">
        <v>0</v>
      </c>
      <c r="E1666" s="99">
        <v>231.69626138545601</v>
      </c>
      <c r="F1666" s="99">
        <v>78.143327168189003</v>
      </c>
      <c r="G1666" s="99">
        <v>0</v>
      </c>
      <c r="H1666" s="99">
        <v>0</v>
      </c>
      <c r="I1666" s="99">
        <v>0</v>
      </c>
      <c r="J1666" s="99">
        <v>1407.74192985892</v>
      </c>
      <c r="K1666" s="99">
        <v>0</v>
      </c>
      <c r="L1666" s="99">
        <v>11.987911164644199</v>
      </c>
      <c r="M1666" s="99">
        <v>1301.0651976019101</v>
      </c>
      <c r="N1666" s="99">
        <v>1250.0192036777701</v>
      </c>
      <c r="O1666" s="99">
        <v>0</v>
      </c>
      <c r="P1666" s="99">
        <v>1465.52213987708</v>
      </c>
      <c r="Q1666" s="99">
        <v>333.71544653177301</v>
      </c>
      <c r="R1666" s="99">
        <v>0</v>
      </c>
      <c r="S1666" s="99">
        <v>111.14747326728001</v>
      </c>
      <c r="T1666" s="99">
        <v>0</v>
      </c>
      <c r="U1666" s="99">
        <v>1408.09419488907</v>
      </c>
      <c r="V1666" s="99">
        <v>494111.74396514898</v>
      </c>
      <c r="W1666" s="99">
        <v>0</v>
      </c>
      <c r="X1666" s="99">
        <v>19371.441277980801</v>
      </c>
      <c r="Y1666" s="99">
        <v>4026.06592914462</v>
      </c>
      <c r="Z1666" s="99">
        <v>0</v>
      </c>
      <c r="AA1666" s="99">
        <v>0</v>
      </c>
      <c r="AB1666" s="99">
        <v>0</v>
      </c>
      <c r="AC1666" s="99">
        <v>403713.96652984602</v>
      </c>
      <c r="AD1666" s="99">
        <v>0</v>
      </c>
      <c r="AE1666" s="99">
        <v>1621.5087584704199</v>
      </c>
      <c r="AF1666" s="99">
        <v>125089.836631775</v>
      </c>
      <c r="AG1666" s="99">
        <v>185580.79475593599</v>
      </c>
      <c r="AH1666" s="99">
        <v>0</v>
      </c>
      <c r="AI1666" s="99">
        <v>103526.443080902</v>
      </c>
      <c r="AJ1666" s="99">
        <v>97673.882479667707</v>
      </c>
      <c r="AK1666" s="99">
        <v>0</v>
      </c>
      <c r="AL1666" s="99">
        <v>17269.011596441302</v>
      </c>
      <c r="AM1666" s="99">
        <v>0</v>
      </c>
      <c r="AN1666" s="99">
        <v>404158.37776565598</v>
      </c>
      <c r="AO1666" s="99">
        <v>4457973.9433593797</v>
      </c>
      <c r="AP1666" s="99">
        <v>0</v>
      </c>
      <c r="AQ1666" s="99">
        <v>189533.41263580299</v>
      </c>
      <c r="AR1666" s="99">
        <v>40283.282022952997</v>
      </c>
      <c r="AS1666" s="99">
        <v>0</v>
      </c>
      <c r="AT1666" s="99">
        <v>0</v>
      </c>
      <c r="AU1666" s="99">
        <v>0</v>
      </c>
      <c r="AV1666" s="99">
        <v>1710669.50869751</v>
      </c>
      <c r="AW1666" s="99">
        <v>0</v>
      </c>
      <c r="AX1666" s="99">
        <v>9462.7161461114902</v>
      </c>
      <c r="AY1666" s="99">
        <v>1216346.2371521001</v>
      </c>
      <c r="AZ1666" s="99">
        <v>1518492.9013671901</v>
      </c>
      <c r="BA1666" s="99">
        <v>0</v>
      </c>
      <c r="BB1666" s="99">
        <v>1040752.72076416</v>
      </c>
      <c r="BC1666" s="99">
        <v>871210.98001098598</v>
      </c>
      <c r="BD1666" s="99">
        <v>0</v>
      </c>
      <c r="BE1666" s="99">
        <v>151040.237810135</v>
      </c>
      <c r="BF1666" s="99">
        <v>0</v>
      </c>
      <c r="BG1666" s="99">
        <v>1709964.1179046601</v>
      </c>
      <c r="BH1666" s="99">
        <v>1373641.09184265</v>
      </c>
      <c r="BI1666" s="99">
        <v>0</v>
      </c>
      <c r="BJ1666" s="99">
        <v>152641.82998847999</v>
      </c>
      <c r="BK1666" s="99">
        <v>15931.506425976801</v>
      </c>
      <c r="BL1666" s="99">
        <v>0</v>
      </c>
      <c r="BM1666" s="99">
        <v>0</v>
      </c>
      <c r="BN1666" s="99">
        <v>0</v>
      </c>
      <c r="BO1666" s="99">
        <v>0</v>
      </c>
      <c r="BP1666" s="99">
        <v>0</v>
      </c>
      <c r="BQ1666" s="99">
        <v>0</v>
      </c>
      <c r="BR1666" s="99">
        <v>329943.718673706</v>
      </c>
      <c r="BS1666" s="99">
        <v>680315.66736602795</v>
      </c>
      <c r="BT1666" s="99">
        <v>0</v>
      </c>
      <c r="BU1666" s="99">
        <v>192249.52999877901</v>
      </c>
      <c r="BV1666" s="99">
        <v>330393.95318985003</v>
      </c>
      <c r="BW1666" s="99">
        <v>0</v>
      </c>
      <c r="BX1666" s="99">
        <v>28555.9399013519</v>
      </c>
      <c r="BY1666" s="99">
        <v>0</v>
      </c>
      <c r="BZ1666" s="99">
        <v>0</v>
      </c>
      <c r="CA1666" s="99">
        <v>4352.0744684338597</v>
      </c>
      <c r="CB1666" s="99">
        <v>512704.19031524699</v>
      </c>
      <c r="CC1666" s="99">
        <v>4660835.2612304697</v>
      </c>
      <c r="CD1666" s="99">
        <v>1526775.5100555399</v>
      </c>
      <c r="CE1666" s="99">
        <v>112.93344826065</v>
      </c>
      <c r="CF1666" s="99">
        <v>17482.292535305001</v>
      </c>
      <c r="CG1666" s="99">
        <v>153463.24325752299</v>
      </c>
      <c r="CH1666" s="99">
        <v>0</v>
      </c>
      <c r="CI1666" s="99">
        <v>4465.2755861878404</v>
      </c>
      <c r="CJ1666" s="99">
        <v>530413.20212554897</v>
      </c>
      <c r="CK1666" s="99">
        <v>4813576.60974121</v>
      </c>
      <c r="CL1666" s="99">
        <v>1560185.4370575</v>
      </c>
      <c r="CM1666" s="166">
        <v>5861.9912638068199</v>
      </c>
      <c r="CN1666" s="166">
        <v>933687.78863525402</v>
      </c>
      <c r="CO1666" s="166">
        <v>6525118.7276001005</v>
      </c>
      <c r="CP1666" s="99">
        <v>1560185.4370575</v>
      </c>
      <c r="CQ1666" s="99">
        <v>0</v>
      </c>
      <c r="CR1666" s="99">
        <v>0</v>
      </c>
      <c r="CS1666" s="99">
        <v>0</v>
      </c>
      <c r="CT1666" s="99">
        <v>0</v>
      </c>
      <c r="CU1666" s="98">
        <v>231.65165314500001</v>
      </c>
      <c r="CV1666" s="98">
        <v>1513.300462054</v>
      </c>
      <c r="CW1666" s="98">
        <v>530186.48285055195</v>
      </c>
      <c r="CX1666" s="98">
        <v>4814298.5044879923</v>
      </c>
    </row>
    <row r="1667" spans="1:102" x14ac:dyDescent="0.2">
      <c r="A1667" s="98" t="s">
        <v>77</v>
      </c>
      <c r="B1667" s="100">
        <v>42887</v>
      </c>
      <c r="C1667" s="99">
        <v>4117.9305422306097</v>
      </c>
      <c r="D1667" s="99">
        <v>0</v>
      </c>
      <c r="E1667" s="99">
        <v>220.36448489315799</v>
      </c>
      <c r="F1667" s="99">
        <v>68.236073473468394</v>
      </c>
      <c r="G1667" s="99">
        <v>0</v>
      </c>
      <c r="H1667" s="99">
        <v>0</v>
      </c>
      <c r="I1667" s="99">
        <v>0</v>
      </c>
      <c r="J1667" s="99">
        <v>1392.28136740625</v>
      </c>
      <c r="K1667" s="99">
        <v>0</v>
      </c>
      <c r="L1667" s="99">
        <v>10.767243082169401</v>
      </c>
      <c r="M1667" s="99">
        <v>1317.3027495741801</v>
      </c>
      <c r="N1667" s="99">
        <v>1253.6942189633801</v>
      </c>
      <c r="O1667" s="99">
        <v>0</v>
      </c>
      <c r="P1667" s="99">
        <v>1422.25492712855</v>
      </c>
      <c r="Q1667" s="99">
        <v>345.327863074839</v>
      </c>
      <c r="R1667" s="99">
        <v>0</v>
      </c>
      <c r="S1667" s="99">
        <v>120.096582024358</v>
      </c>
      <c r="T1667" s="99">
        <v>0</v>
      </c>
      <c r="U1667" s="99">
        <v>1393.42637088895</v>
      </c>
      <c r="V1667" s="99">
        <v>502041.628360748</v>
      </c>
      <c r="W1667" s="99">
        <v>0</v>
      </c>
      <c r="X1667" s="99">
        <v>17237.263058185599</v>
      </c>
      <c r="Y1667" s="99">
        <v>3412.6245205104401</v>
      </c>
      <c r="Z1667" s="99">
        <v>0</v>
      </c>
      <c r="AA1667" s="99">
        <v>0</v>
      </c>
      <c r="AB1667" s="99">
        <v>0</v>
      </c>
      <c r="AC1667" s="99">
        <v>398959.50395584101</v>
      </c>
      <c r="AD1667" s="99">
        <v>0</v>
      </c>
      <c r="AE1667" s="99">
        <v>1983.61855046451</v>
      </c>
      <c r="AF1667" s="99">
        <v>125755.833564758</v>
      </c>
      <c r="AG1667" s="99">
        <v>188481.743490219</v>
      </c>
      <c r="AH1667" s="99">
        <v>0</v>
      </c>
      <c r="AI1667" s="99">
        <v>99878.915568351702</v>
      </c>
      <c r="AJ1667" s="99">
        <v>101138.63150215099</v>
      </c>
      <c r="AK1667" s="99">
        <v>0</v>
      </c>
      <c r="AL1667" s="99">
        <v>18844.3249640465</v>
      </c>
      <c r="AM1667" s="99">
        <v>0</v>
      </c>
      <c r="AN1667" s="99">
        <v>397882.30561447103</v>
      </c>
      <c r="AO1667" s="99">
        <v>4548587.0601196298</v>
      </c>
      <c r="AP1667" s="99">
        <v>0</v>
      </c>
      <c r="AQ1667" s="99">
        <v>184491.932096481</v>
      </c>
      <c r="AR1667" s="99">
        <v>32487.925223112099</v>
      </c>
      <c r="AS1667" s="99">
        <v>0</v>
      </c>
      <c r="AT1667" s="99">
        <v>0</v>
      </c>
      <c r="AU1667" s="99">
        <v>0</v>
      </c>
      <c r="AV1667" s="99">
        <v>1694489.99359131</v>
      </c>
      <c r="AW1667" s="99">
        <v>0</v>
      </c>
      <c r="AX1667" s="99">
        <v>12351.683625698101</v>
      </c>
      <c r="AY1667" s="99">
        <v>1220278.6824340799</v>
      </c>
      <c r="AZ1667" s="99">
        <v>1551435.78736877</v>
      </c>
      <c r="BA1667" s="99">
        <v>0</v>
      </c>
      <c r="BB1667" s="99">
        <v>1015051.58545685</v>
      </c>
      <c r="BC1667" s="99">
        <v>910682.05483245896</v>
      </c>
      <c r="BD1667" s="99">
        <v>0</v>
      </c>
      <c r="BE1667" s="99">
        <v>163275.910522461</v>
      </c>
      <c r="BF1667" s="99">
        <v>0</v>
      </c>
      <c r="BG1667" s="99">
        <v>1695792.7339630099</v>
      </c>
      <c r="BH1667" s="99">
        <v>1399512.91442871</v>
      </c>
      <c r="BI1667" s="99">
        <v>0</v>
      </c>
      <c r="BJ1667" s="99">
        <v>155507.28198242199</v>
      </c>
      <c r="BK1667" s="99">
        <v>15977.969925522801</v>
      </c>
      <c r="BL1667" s="99">
        <v>0</v>
      </c>
      <c r="BM1667" s="99">
        <v>0</v>
      </c>
      <c r="BN1667" s="99">
        <v>0</v>
      </c>
      <c r="BO1667" s="99">
        <v>0</v>
      </c>
      <c r="BP1667" s="99">
        <v>0</v>
      </c>
      <c r="BQ1667" s="99">
        <v>0</v>
      </c>
      <c r="BR1667" s="99">
        <v>333111.90417480498</v>
      </c>
      <c r="BS1667" s="99">
        <v>695794.30130004894</v>
      </c>
      <c r="BT1667" s="99">
        <v>0</v>
      </c>
      <c r="BU1667" s="99">
        <v>194167.549999237</v>
      </c>
      <c r="BV1667" s="99">
        <v>345182.49123763997</v>
      </c>
      <c r="BW1667" s="99">
        <v>0</v>
      </c>
      <c r="BX1667" s="99">
        <v>34890.739878654502</v>
      </c>
      <c r="BY1667" s="99">
        <v>0</v>
      </c>
      <c r="BZ1667" s="99">
        <v>0</v>
      </c>
      <c r="CA1667" s="99">
        <v>4338.4208537340201</v>
      </c>
      <c r="CB1667" s="99">
        <v>519908.90304946899</v>
      </c>
      <c r="CC1667" s="99">
        <v>4702203.7952270498</v>
      </c>
      <c r="CD1667" s="99">
        <v>1555946.89076233</v>
      </c>
      <c r="CE1667" s="99">
        <v>121.228412395343</v>
      </c>
      <c r="CF1667" s="99">
        <v>19055.346307992899</v>
      </c>
      <c r="CG1667" s="99">
        <v>163975.78307914699</v>
      </c>
      <c r="CH1667" s="99">
        <v>0</v>
      </c>
      <c r="CI1667" s="99">
        <v>4459.80802363157</v>
      </c>
      <c r="CJ1667" s="99">
        <v>539055.18069457996</v>
      </c>
      <c r="CK1667" s="99">
        <v>4866374.9435424795</v>
      </c>
      <c r="CL1667" s="99">
        <v>1593188.8386840799</v>
      </c>
      <c r="CM1667" s="166">
        <v>5851.2104899287197</v>
      </c>
      <c r="CN1667" s="166">
        <v>934550.44036865199</v>
      </c>
      <c r="CO1667" s="166">
        <v>6560775.3888549795</v>
      </c>
      <c r="CP1667" s="99">
        <v>1593188.8386840799</v>
      </c>
      <c r="CQ1667" s="99">
        <v>0</v>
      </c>
      <c r="CR1667" s="99">
        <v>0</v>
      </c>
      <c r="CS1667" s="99">
        <v>0</v>
      </c>
      <c r="CT1667" s="99">
        <v>0</v>
      </c>
      <c r="CU1667" s="98">
        <v>220.554655435</v>
      </c>
      <c r="CV1667" s="98">
        <v>1504.3734730210001</v>
      </c>
      <c r="CW1667" s="98">
        <v>538964.24935746193</v>
      </c>
      <c r="CX1667" s="98">
        <v>4866179.5783061972</v>
      </c>
    </row>
    <row r="1668" spans="1:102" x14ac:dyDescent="0.2">
      <c r="A1668" s="98" t="s">
        <v>77</v>
      </c>
      <c r="B1668" s="100">
        <v>42979</v>
      </c>
      <c r="C1668" s="99">
        <v>4131.3454725146303</v>
      </c>
      <c r="D1668" s="99">
        <v>0</v>
      </c>
      <c r="E1668" s="99">
        <v>237.99531362578301</v>
      </c>
      <c r="F1668" s="99">
        <v>78.164581645280094</v>
      </c>
      <c r="G1668" s="99">
        <v>0</v>
      </c>
      <c r="H1668" s="99">
        <v>0</v>
      </c>
      <c r="I1668" s="99">
        <v>0</v>
      </c>
      <c r="J1668" s="99">
        <v>1417.20430776477</v>
      </c>
      <c r="K1668" s="99">
        <v>0</v>
      </c>
      <c r="L1668" s="99">
        <v>16.1542814888526</v>
      </c>
      <c r="M1668" s="99">
        <v>1316.8469009995499</v>
      </c>
      <c r="N1668" s="99">
        <v>1254.0357552319799</v>
      </c>
      <c r="O1668" s="99">
        <v>0</v>
      </c>
      <c r="P1668" s="99">
        <v>1435.71176731586</v>
      </c>
      <c r="Q1668" s="99">
        <v>349.29213680699502</v>
      </c>
      <c r="R1668" s="99">
        <v>0</v>
      </c>
      <c r="S1668" s="99">
        <v>119.180154182948</v>
      </c>
      <c r="T1668" s="99">
        <v>0</v>
      </c>
      <c r="U1668" s="99">
        <v>1416.4020070731599</v>
      </c>
      <c r="V1668" s="99">
        <v>508811.27201843302</v>
      </c>
      <c r="W1668" s="99">
        <v>0</v>
      </c>
      <c r="X1668" s="99">
        <v>18373.5924241543</v>
      </c>
      <c r="Y1668" s="99">
        <v>3362.3018053770102</v>
      </c>
      <c r="Z1668" s="99">
        <v>0</v>
      </c>
      <c r="AA1668" s="99">
        <v>0</v>
      </c>
      <c r="AB1668" s="99">
        <v>0</v>
      </c>
      <c r="AC1668" s="99">
        <v>393294.33535766602</v>
      </c>
      <c r="AD1668" s="99">
        <v>0</v>
      </c>
      <c r="AE1668" s="99">
        <v>2438.79502061009</v>
      </c>
      <c r="AF1668" s="99">
        <v>127911.441878319</v>
      </c>
      <c r="AG1668" s="99">
        <v>192483.21469306899</v>
      </c>
      <c r="AH1668" s="99">
        <v>0</v>
      </c>
      <c r="AI1668" s="99">
        <v>101804.57036399801</v>
      </c>
      <c r="AJ1668" s="99">
        <v>102479.963709831</v>
      </c>
      <c r="AK1668" s="99">
        <v>0</v>
      </c>
      <c r="AL1668" s="99">
        <v>18467.341354131699</v>
      </c>
      <c r="AM1668" s="99">
        <v>0</v>
      </c>
      <c r="AN1668" s="99">
        <v>393134.55113983201</v>
      </c>
      <c r="AO1668" s="99">
        <v>4632551.27197266</v>
      </c>
      <c r="AP1668" s="99">
        <v>0</v>
      </c>
      <c r="AQ1668" s="99">
        <v>188494.23089599601</v>
      </c>
      <c r="AR1668" s="99">
        <v>33669.295678138697</v>
      </c>
      <c r="AS1668" s="99">
        <v>0</v>
      </c>
      <c r="AT1668" s="99">
        <v>0</v>
      </c>
      <c r="AU1668" s="99">
        <v>0</v>
      </c>
      <c r="AV1668" s="99">
        <v>1689059.9281616199</v>
      </c>
      <c r="AW1668" s="99">
        <v>0</v>
      </c>
      <c r="AX1668" s="99">
        <v>15650.8011012077</v>
      </c>
      <c r="AY1668" s="99">
        <v>1246182.1333770801</v>
      </c>
      <c r="AZ1668" s="99">
        <v>1589281.3309783901</v>
      </c>
      <c r="BA1668" s="99">
        <v>0</v>
      </c>
      <c r="BB1668" s="99">
        <v>1039299.99827576</v>
      </c>
      <c r="BC1668" s="99">
        <v>927705.03321838402</v>
      </c>
      <c r="BD1668" s="99">
        <v>0</v>
      </c>
      <c r="BE1668" s="99">
        <v>161937.69668388399</v>
      </c>
      <c r="BF1668" s="99">
        <v>0</v>
      </c>
      <c r="BG1668" s="99">
        <v>1687554.9844970701</v>
      </c>
      <c r="BH1668" s="99">
        <v>1431915.2179107701</v>
      </c>
      <c r="BI1668" s="99">
        <v>0</v>
      </c>
      <c r="BJ1668" s="99">
        <v>163509.21659660299</v>
      </c>
      <c r="BK1668" s="99">
        <v>16237.9009844065</v>
      </c>
      <c r="BL1668" s="99">
        <v>0</v>
      </c>
      <c r="BM1668" s="99">
        <v>0</v>
      </c>
      <c r="BN1668" s="99">
        <v>0</v>
      </c>
      <c r="BO1668" s="99">
        <v>0</v>
      </c>
      <c r="BP1668" s="99">
        <v>0</v>
      </c>
      <c r="BQ1668" s="99">
        <v>0</v>
      </c>
      <c r="BR1668" s="99">
        <v>336869.40845489502</v>
      </c>
      <c r="BS1668" s="99">
        <v>720257.85774231004</v>
      </c>
      <c r="BT1668" s="99">
        <v>0</v>
      </c>
      <c r="BU1668" s="99">
        <v>172793.5</v>
      </c>
      <c r="BV1668" s="99">
        <v>351441.47782897903</v>
      </c>
      <c r="BW1668" s="99">
        <v>0</v>
      </c>
      <c r="BX1668" s="99">
        <v>33192.409886836998</v>
      </c>
      <c r="BY1668" s="99">
        <v>0</v>
      </c>
      <c r="BZ1668" s="99">
        <v>0</v>
      </c>
      <c r="CA1668" s="99">
        <v>4366.8003590703001</v>
      </c>
      <c r="CB1668" s="99">
        <v>527872.03626251197</v>
      </c>
      <c r="CC1668" s="99">
        <v>4818022.5260620099</v>
      </c>
      <c r="CD1668" s="99">
        <v>1593197.48622131</v>
      </c>
      <c r="CE1668" s="99">
        <v>122.288452696986</v>
      </c>
      <c r="CF1668" s="99">
        <v>18596.5540566444</v>
      </c>
      <c r="CG1668" s="99">
        <v>162295.465742111</v>
      </c>
      <c r="CH1668" s="99">
        <v>0</v>
      </c>
      <c r="CI1668" s="99">
        <v>4489.1754159927405</v>
      </c>
      <c r="CJ1668" s="99">
        <v>547003.69078064</v>
      </c>
      <c r="CK1668" s="99">
        <v>4982398.9193115197</v>
      </c>
      <c r="CL1668" s="99">
        <v>1622098.0732421901</v>
      </c>
      <c r="CM1668" s="166">
        <v>5892.2691964507103</v>
      </c>
      <c r="CN1668" s="166">
        <v>938689.62345886196</v>
      </c>
      <c r="CO1668" s="166">
        <v>6666000.53979492</v>
      </c>
      <c r="CP1668" s="99">
        <v>1622098.0732421901</v>
      </c>
      <c r="CQ1668" s="99">
        <v>0</v>
      </c>
      <c r="CR1668" s="99">
        <v>0</v>
      </c>
      <c r="CS1668" s="99">
        <v>0</v>
      </c>
      <c r="CT1668" s="99">
        <v>0</v>
      </c>
      <c r="CU1668" s="98">
        <v>237.738099331</v>
      </c>
      <c r="CV1668" s="98">
        <v>1535.1333578819999</v>
      </c>
      <c r="CW1668" s="98">
        <v>546468.59031915641</v>
      </c>
      <c r="CX1668" s="98">
        <v>4980317.9918041211</v>
      </c>
    </row>
    <row r="1669" spans="1:102" x14ac:dyDescent="0.2">
      <c r="A1669" s="98" t="s">
        <v>77</v>
      </c>
      <c r="B1669" s="100">
        <v>43070</v>
      </c>
      <c r="C1669" s="99">
        <v>4181.5797024965304</v>
      </c>
      <c r="D1669" s="99">
        <v>0</v>
      </c>
      <c r="E1669" s="99">
        <v>239.97706149146001</v>
      </c>
      <c r="F1669" s="99">
        <v>78.978449020534796</v>
      </c>
      <c r="G1669" s="99">
        <v>0</v>
      </c>
      <c r="H1669" s="99">
        <v>0</v>
      </c>
      <c r="I1669" s="99">
        <v>0</v>
      </c>
      <c r="J1669" s="99">
        <v>1396.58287794888</v>
      </c>
      <c r="K1669" s="99">
        <v>0</v>
      </c>
      <c r="L1669" s="99">
        <v>13.170827801455699</v>
      </c>
      <c r="M1669" s="99">
        <v>1337.9159281253801</v>
      </c>
      <c r="N1669" s="99">
        <v>1252.97108009458</v>
      </c>
      <c r="O1669" s="99">
        <v>0</v>
      </c>
      <c r="P1669" s="99">
        <v>1465.0013077557101</v>
      </c>
      <c r="Q1669" s="99">
        <v>361.26454871147899</v>
      </c>
      <c r="R1669" s="99">
        <v>0</v>
      </c>
      <c r="S1669" s="99">
        <v>121.53837728966</v>
      </c>
      <c r="T1669" s="99">
        <v>0</v>
      </c>
      <c r="U1669" s="99">
        <v>1395.8714045435199</v>
      </c>
      <c r="V1669" s="99">
        <v>515123.153408051</v>
      </c>
      <c r="W1669" s="99">
        <v>0</v>
      </c>
      <c r="X1669" s="99">
        <v>18089.927072048202</v>
      </c>
      <c r="Y1669" s="99">
        <v>3373.7751570045898</v>
      </c>
      <c r="Z1669" s="99">
        <v>0</v>
      </c>
      <c r="AA1669" s="99">
        <v>0</v>
      </c>
      <c r="AB1669" s="99">
        <v>0</v>
      </c>
      <c r="AC1669" s="99">
        <v>393499.52485656698</v>
      </c>
      <c r="AD1669" s="99">
        <v>0</v>
      </c>
      <c r="AE1669" s="99">
        <v>1191.77890950441</v>
      </c>
      <c r="AF1669" s="99">
        <v>132029.643880844</v>
      </c>
      <c r="AG1669" s="99">
        <v>193291.054843903</v>
      </c>
      <c r="AH1669" s="99">
        <v>0</v>
      </c>
      <c r="AI1669" s="99">
        <v>100573.41402912101</v>
      </c>
      <c r="AJ1669" s="99">
        <v>106248.092796326</v>
      </c>
      <c r="AK1669" s="99">
        <v>0</v>
      </c>
      <c r="AL1669" s="99">
        <v>18220.662771701798</v>
      </c>
      <c r="AM1669" s="99">
        <v>0</v>
      </c>
      <c r="AN1669" s="99">
        <v>394406.58908462501</v>
      </c>
      <c r="AO1669" s="99">
        <v>4711355.78308105</v>
      </c>
      <c r="AP1669" s="99">
        <v>0</v>
      </c>
      <c r="AQ1669" s="99">
        <v>186479.078100204</v>
      </c>
      <c r="AR1669" s="99">
        <v>33993.738802909902</v>
      </c>
      <c r="AS1669" s="99">
        <v>0</v>
      </c>
      <c r="AT1669" s="99">
        <v>0</v>
      </c>
      <c r="AU1669" s="99">
        <v>0</v>
      </c>
      <c r="AV1669" s="99">
        <v>1695342.4525146501</v>
      </c>
      <c r="AW1669" s="99">
        <v>0</v>
      </c>
      <c r="AX1669" s="99">
        <v>6309.7625650763503</v>
      </c>
      <c r="AY1669" s="99">
        <v>1300528.0596771201</v>
      </c>
      <c r="AZ1669" s="99">
        <v>1594176.84700012</v>
      </c>
      <c r="BA1669" s="99">
        <v>0</v>
      </c>
      <c r="BB1669" s="99">
        <v>1029488.92081451</v>
      </c>
      <c r="BC1669" s="99">
        <v>967714.180961609</v>
      </c>
      <c r="BD1669" s="99">
        <v>0</v>
      </c>
      <c r="BE1669" s="99">
        <v>163712.173074722</v>
      </c>
      <c r="BF1669" s="99">
        <v>0</v>
      </c>
      <c r="BG1669" s="99">
        <v>1695825.09980774</v>
      </c>
      <c r="BH1669" s="99">
        <v>1454868.1854553199</v>
      </c>
      <c r="BI1669" s="99">
        <v>0</v>
      </c>
      <c r="BJ1669" s="99">
        <v>160228.76477241499</v>
      </c>
      <c r="BK1669" s="99">
        <v>17056.295628547701</v>
      </c>
      <c r="BL1669" s="99">
        <v>0</v>
      </c>
      <c r="BM1669" s="99">
        <v>0</v>
      </c>
      <c r="BN1669" s="99">
        <v>0</v>
      </c>
      <c r="BO1669" s="99">
        <v>0</v>
      </c>
      <c r="BP1669" s="99">
        <v>0</v>
      </c>
      <c r="BQ1669" s="99">
        <v>0</v>
      </c>
      <c r="BR1669" s="99">
        <v>347887.06244659401</v>
      </c>
      <c r="BS1669" s="99">
        <v>719375.92091369606</v>
      </c>
      <c r="BT1669" s="99">
        <v>0</v>
      </c>
      <c r="BU1669" s="99">
        <v>180874</v>
      </c>
      <c r="BV1669" s="99">
        <v>365051.291694641</v>
      </c>
      <c r="BW1669" s="99">
        <v>0</v>
      </c>
      <c r="BX1669" s="99">
        <v>28714.029896736101</v>
      </c>
      <c r="BY1669" s="99">
        <v>0</v>
      </c>
      <c r="BZ1669" s="99">
        <v>0</v>
      </c>
      <c r="CA1669" s="99">
        <v>4424.7451204061499</v>
      </c>
      <c r="CB1669" s="99">
        <v>533258.72457122803</v>
      </c>
      <c r="CC1669" s="99">
        <v>4890163.2296142597</v>
      </c>
      <c r="CD1669" s="99">
        <v>1618024.2287292499</v>
      </c>
      <c r="CE1669" s="99">
        <v>122.433561663143</v>
      </c>
      <c r="CF1669" s="99">
        <v>18422.251988649401</v>
      </c>
      <c r="CG1669" s="99">
        <v>166828.148670197</v>
      </c>
      <c r="CH1669" s="99">
        <v>0</v>
      </c>
      <c r="CI1669" s="99">
        <v>4547.3254455923998</v>
      </c>
      <c r="CJ1669" s="99">
        <v>551321.10443115199</v>
      </c>
      <c r="CK1669" s="99">
        <v>5055882.3054809598</v>
      </c>
      <c r="CL1669" s="99">
        <v>1645010.9647522001</v>
      </c>
      <c r="CM1669" s="166">
        <v>5938.4976001381901</v>
      </c>
      <c r="CN1669" s="166">
        <v>945881.10580444301</v>
      </c>
      <c r="CO1669" s="166">
        <v>6754915.3814697303</v>
      </c>
      <c r="CP1669" s="99">
        <v>1645010.9647522001</v>
      </c>
      <c r="CQ1669" s="99">
        <v>0</v>
      </c>
      <c r="CR1669" s="99">
        <v>0</v>
      </c>
      <c r="CS1669" s="99">
        <v>0</v>
      </c>
      <c r="CT1669" s="99">
        <v>0</v>
      </c>
      <c r="CU1669" s="98">
        <v>240.010744577</v>
      </c>
      <c r="CV1669" s="98">
        <v>1508.887863893</v>
      </c>
      <c r="CW1669" s="98">
        <v>551680.9765598774</v>
      </c>
      <c r="CX1669" s="98">
        <v>5056991.3782844562</v>
      </c>
    </row>
    <row r="1670" spans="1:102" x14ac:dyDescent="0.2">
      <c r="A1670" s="98" t="s">
        <v>77</v>
      </c>
      <c r="B1670" s="100">
        <v>43160</v>
      </c>
      <c r="C1670" s="99">
        <v>4204.5174606442497</v>
      </c>
      <c r="D1670" s="99">
        <v>0</v>
      </c>
      <c r="E1670" s="99">
        <v>244.42679670639299</v>
      </c>
      <c r="F1670" s="99">
        <v>80.735354665666804</v>
      </c>
      <c r="G1670" s="99">
        <v>0</v>
      </c>
      <c r="H1670" s="99">
        <v>0</v>
      </c>
      <c r="I1670" s="99">
        <v>0</v>
      </c>
      <c r="J1670" s="99">
        <v>1402.1462097168001</v>
      </c>
      <c r="K1670" s="99">
        <v>0</v>
      </c>
      <c r="L1670" s="99">
        <v>17.9926933909301</v>
      </c>
      <c r="M1670" s="99">
        <v>1341.4650491028999</v>
      </c>
      <c r="N1670" s="99">
        <v>1259.35130569339</v>
      </c>
      <c r="O1670" s="99">
        <v>0</v>
      </c>
      <c r="P1670" s="99">
        <v>1459.4073528200399</v>
      </c>
      <c r="Q1670" s="99">
        <v>375.06246799230598</v>
      </c>
      <c r="R1670" s="99">
        <v>0</v>
      </c>
      <c r="S1670" s="99">
        <v>129.894644932821</v>
      </c>
      <c r="T1670" s="99">
        <v>0</v>
      </c>
      <c r="U1670" s="99">
        <v>1402.3525242954499</v>
      </c>
      <c r="V1670" s="99">
        <v>531657.78356933605</v>
      </c>
      <c r="W1670" s="99">
        <v>0</v>
      </c>
      <c r="X1670" s="99">
        <v>17654.386432409301</v>
      </c>
      <c r="Y1670" s="99">
        <v>3096.9670195877602</v>
      </c>
      <c r="Z1670" s="99">
        <v>0</v>
      </c>
      <c r="AA1670" s="99">
        <v>0</v>
      </c>
      <c r="AB1670" s="99">
        <v>0</v>
      </c>
      <c r="AC1670" s="99">
        <v>395301.38211822498</v>
      </c>
      <c r="AD1670" s="99">
        <v>0</v>
      </c>
      <c r="AE1670" s="99">
        <v>1424.08744940162</v>
      </c>
      <c r="AF1670" s="99">
        <v>135409.442747116</v>
      </c>
      <c r="AG1670" s="99">
        <v>202100.23983383199</v>
      </c>
      <c r="AH1670" s="99">
        <v>0</v>
      </c>
      <c r="AI1670" s="99">
        <v>99257.516279220596</v>
      </c>
      <c r="AJ1670" s="99">
        <v>108948.21720314</v>
      </c>
      <c r="AK1670" s="99">
        <v>0</v>
      </c>
      <c r="AL1670" s="99">
        <v>19017.156355619401</v>
      </c>
      <c r="AM1670" s="99">
        <v>0</v>
      </c>
      <c r="AN1670" s="99">
        <v>397094.17204666103</v>
      </c>
      <c r="AO1670" s="99">
        <v>4871737.3511352502</v>
      </c>
      <c r="AP1670" s="99">
        <v>0</v>
      </c>
      <c r="AQ1670" s="99">
        <v>180992.51198387099</v>
      </c>
      <c r="AR1670" s="99">
        <v>30969.192907094999</v>
      </c>
      <c r="AS1670" s="99">
        <v>0</v>
      </c>
      <c r="AT1670" s="99">
        <v>0</v>
      </c>
      <c r="AU1670" s="99">
        <v>0</v>
      </c>
      <c r="AV1670" s="99">
        <v>1719791.14601135</v>
      </c>
      <c r="AW1670" s="99">
        <v>0</v>
      </c>
      <c r="AX1670" s="99">
        <v>7892.4084959626198</v>
      </c>
      <c r="AY1670" s="99">
        <v>1331472.4254455599</v>
      </c>
      <c r="AZ1670" s="99">
        <v>1670368.2979431199</v>
      </c>
      <c r="BA1670" s="99">
        <v>0</v>
      </c>
      <c r="BB1670" s="99">
        <v>1024107.68703461</v>
      </c>
      <c r="BC1670" s="99">
        <v>998537.07775116002</v>
      </c>
      <c r="BD1670" s="99">
        <v>0</v>
      </c>
      <c r="BE1670" s="99">
        <v>173587.862812042</v>
      </c>
      <c r="BF1670" s="99">
        <v>0</v>
      </c>
      <c r="BG1670" s="99">
        <v>1728684.63459778</v>
      </c>
      <c r="BH1670" s="99">
        <v>1489514.74301147</v>
      </c>
      <c r="BI1670" s="99">
        <v>0</v>
      </c>
      <c r="BJ1670" s="99">
        <v>166019.89285659799</v>
      </c>
      <c r="BK1670" s="99">
        <v>16045.319403171499</v>
      </c>
      <c r="BL1670" s="99">
        <v>0</v>
      </c>
      <c r="BM1670" s="99">
        <v>0</v>
      </c>
      <c r="BN1670" s="99">
        <v>0</v>
      </c>
      <c r="BO1670" s="99">
        <v>0</v>
      </c>
      <c r="BP1670" s="99">
        <v>0</v>
      </c>
      <c r="BQ1670" s="99">
        <v>0</v>
      </c>
      <c r="BR1670" s="99">
        <v>352221.18342971802</v>
      </c>
      <c r="BS1670" s="99">
        <v>745130.65051269496</v>
      </c>
      <c r="BT1670" s="99">
        <v>0</v>
      </c>
      <c r="BU1670" s="99">
        <v>183572</v>
      </c>
      <c r="BV1670" s="99">
        <v>375533.675704956</v>
      </c>
      <c r="BW1670" s="99">
        <v>0</v>
      </c>
      <c r="BX1670" s="99">
        <v>31602.2898905277</v>
      </c>
      <c r="BY1670" s="99">
        <v>0</v>
      </c>
      <c r="BZ1670" s="99">
        <v>0</v>
      </c>
      <c r="CA1670" s="99">
        <v>4446.9589999914197</v>
      </c>
      <c r="CB1670" s="99">
        <v>548899.43505096401</v>
      </c>
      <c r="CC1670" s="99">
        <v>5035351.57629395</v>
      </c>
      <c r="CD1670" s="99">
        <v>1651596.83378601</v>
      </c>
      <c r="CE1670" s="99">
        <v>131.33905839733799</v>
      </c>
      <c r="CF1670" s="99">
        <v>19326.617935895902</v>
      </c>
      <c r="CG1670" s="99">
        <v>177440.66632843</v>
      </c>
      <c r="CH1670" s="99">
        <v>0</v>
      </c>
      <c r="CI1670" s="99">
        <v>4577.7453078627595</v>
      </c>
      <c r="CJ1670" s="99">
        <v>568404.450340271</v>
      </c>
      <c r="CK1670" s="99">
        <v>5210987.7147827102</v>
      </c>
      <c r="CL1670" s="99">
        <v>1687455.6411438</v>
      </c>
      <c r="CM1670" s="166">
        <v>5975.8585782051096</v>
      </c>
      <c r="CN1670" s="166">
        <v>964671.31490325904</v>
      </c>
      <c r="CO1670" s="166">
        <v>6937864.0687866202</v>
      </c>
      <c r="CP1670" s="99">
        <v>1687455.6411438</v>
      </c>
      <c r="CQ1670" s="99">
        <v>0</v>
      </c>
      <c r="CR1670" s="99">
        <v>0</v>
      </c>
      <c r="CS1670" s="99">
        <v>0</v>
      </c>
      <c r="CT1670" s="99">
        <v>0</v>
      </c>
      <c r="CU1670" s="98">
        <v>244.36174063600001</v>
      </c>
      <c r="CV1670" s="98">
        <v>1525.6117813650001</v>
      </c>
      <c r="CW1670" s="98">
        <v>568226.05298685993</v>
      </c>
      <c r="CX1670" s="98">
        <v>5212792.2426223801</v>
      </c>
    </row>
    <row r="1671" spans="1:102" x14ac:dyDescent="0.2">
      <c r="A1671" s="98" t="s">
        <v>77</v>
      </c>
      <c r="B1671" s="100">
        <v>43252</v>
      </c>
      <c r="C1671" s="99">
        <v>4239.4274594783801</v>
      </c>
      <c r="D1671" s="99">
        <v>0</v>
      </c>
      <c r="E1671" s="99">
        <v>247.107810491696</v>
      </c>
      <c r="F1671" s="99">
        <v>78.792997843585894</v>
      </c>
      <c r="G1671" s="99">
        <v>0</v>
      </c>
      <c r="H1671" s="99">
        <v>0</v>
      </c>
      <c r="I1671" s="99">
        <v>0</v>
      </c>
      <c r="J1671" s="99">
        <v>1400.4006597697701</v>
      </c>
      <c r="K1671" s="99">
        <v>0</v>
      </c>
      <c r="L1671" s="99">
        <v>26.419412002898799</v>
      </c>
      <c r="M1671" s="99">
        <v>1361.8350982964</v>
      </c>
      <c r="N1671" s="99">
        <v>1262.9191377908001</v>
      </c>
      <c r="O1671" s="99">
        <v>0</v>
      </c>
      <c r="P1671" s="99">
        <v>1469.7021047472999</v>
      </c>
      <c r="Q1671" s="99">
        <v>379.93789746612299</v>
      </c>
      <c r="R1671" s="99">
        <v>0</v>
      </c>
      <c r="S1671" s="99">
        <v>127.32329934276601</v>
      </c>
      <c r="T1671" s="99">
        <v>0</v>
      </c>
      <c r="U1671" s="99">
        <v>1402.0161637812901</v>
      </c>
      <c r="V1671" s="99">
        <v>543304.36956024205</v>
      </c>
      <c r="W1671" s="99">
        <v>0</v>
      </c>
      <c r="X1671" s="99">
        <v>17521.4141533375</v>
      </c>
      <c r="Y1671" s="99">
        <v>3048.1847649812698</v>
      </c>
      <c r="Z1671" s="99">
        <v>0</v>
      </c>
      <c r="AA1671" s="99">
        <v>0</v>
      </c>
      <c r="AB1671" s="99">
        <v>0</v>
      </c>
      <c r="AC1671" s="99">
        <v>395092.65004730201</v>
      </c>
      <c r="AD1671" s="99">
        <v>0</v>
      </c>
      <c r="AE1671" s="99">
        <v>1590.27317807078</v>
      </c>
      <c r="AF1671" s="99">
        <v>138778.599334717</v>
      </c>
      <c r="AG1671" s="99">
        <v>207221.66805267299</v>
      </c>
      <c r="AH1671" s="99">
        <v>0</v>
      </c>
      <c r="AI1671" s="99">
        <v>101170.903585434</v>
      </c>
      <c r="AJ1671" s="99">
        <v>113139.016018867</v>
      </c>
      <c r="AK1671" s="99">
        <v>0</v>
      </c>
      <c r="AL1671" s="99">
        <v>19474.410380601901</v>
      </c>
      <c r="AM1671" s="99">
        <v>0</v>
      </c>
      <c r="AN1671" s="99">
        <v>393117.461956024</v>
      </c>
      <c r="AO1671" s="99">
        <v>5000440.6684570303</v>
      </c>
      <c r="AP1671" s="99">
        <v>0</v>
      </c>
      <c r="AQ1671" s="99">
        <v>185527.728853226</v>
      </c>
      <c r="AR1671" s="99">
        <v>31336.372987270399</v>
      </c>
      <c r="AS1671" s="99">
        <v>0</v>
      </c>
      <c r="AT1671" s="99">
        <v>0</v>
      </c>
      <c r="AU1671" s="99">
        <v>0</v>
      </c>
      <c r="AV1671" s="99">
        <v>1728206.5370941199</v>
      </c>
      <c r="AW1671" s="99">
        <v>0</v>
      </c>
      <c r="AX1671" s="99">
        <v>9221.4129126071894</v>
      </c>
      <c r="AY1671" s="99">
        <v>1375010.1491241499</v>
      </c>
      <c r="AZ1671" s="99">
        <v>1727683.72036743</v>
      </c>
      <c r="BA1671" s="99">
        <v>0</v>
      </c>
      <c r="BB1671" s="99">
        <v>1047095.1083374</v>
      </c>
      <c r="BC1671" s="99">
        <v>1040957.0382309</v>
      </c>
      <c r="BD1671" s="99">
        <v>0</v>
      </c>
      <c r="BE1671" s="99">
        <v>180498.469852448</v>
      </c>
      <c r="BF1671" s="99">
        <v>0</v>
      </c>
      <c r="BG1671" s="99">
        <v>1721287.46867371</v>
      </c>
      <c r="BH1671" s="99">
        <v>1535266.1992645301</v>
      </c>
      <c r="BI1671" s="99">
        <v>0</v>
      </c>
      <c r="BJ1671" s="99">
        <v>165625.51391983</v>
      </c>
      <c r="BK1671" s="99">
        <v>15963.7230532169</v>
      </c>
      <c r="BL1671" s="99">
        <v>0</v>
      </c>
      <c r="BM1671" s="99">
        <v>0</v>
      </c>
      <c r="BN1671" s="99">
        <v>0</v>
      </c>
      <c r="BO1671" s="99">
        <v>0</v>
      </c>
      <c r="BP1671" s="99">
        <v>0</v>
      </c>
      <c r="BQ1671" s="99">
        <v>0</v>
      </c>
      <c r="BR1671" s="99">
        <v>357460.59782028198</v>
      </c>
      <c r="BS1671" s="99">
        <v>773659.68666076695</v>
      </c>
      <c r="BT1671" s="99">
        <v>0</v>
      </c>
      <c r="BU1671" s="99">
        <v>196854.099998474</v>
      </c>
      <c r="BV1671" s="99">
        <v>389577.85746383702</v>
      </c>
      <c r="BW1671" s="99">
        <v>0</v>
      </c>
      <c r="BX1671" s="99">
        <v>36885.109870910601</v>
      </c>
      <c r="BY1671" s="99">
        <v>0</v>
      </c>
      <c r="BZ1671" s="99">
        <v>0</v>
      </c>
      <c r="CA1671" s="99">
        <v>4489.4913373589497</v>
      </c>
      <c r="CB1671" s="99">
        <v>561061.73532867397</v>
      </c>
      <c r="CC1671" s="99">
        <v>5197257.4188232403</v>
      </c>
      <c r="CD1671" s="99">
        <v>1704278.44802856</v>
      </c>
      <c r="CE1671" s="99">
        <v>129.73109877482099</v>
      </c>
      <c r="CF1671" s="99">
        <v>19741.4186575413</v>
      </c>
      <c r="CG1671" s="99">
        <v>181215.49384689299</v>
      </c>
      <c r="CH1671" s="99">
        <v>0</v>
      </c>
      <c r="CI1671" s="99">
        <v>4619.4891260266304</v>
      </c>
      <c r="CJ1671" s="99">
        <v>580928.05839538598</v>
      </c>
      <c r="CK1671" s="99">
        <v>5378807.7557373</v>
      </c>
      <c r="CL1671" s="99">
        <v>1743010.23695374</v>
      </c>
      <c r="CM1671" s="166">
        <v>6017.3395761251504</v>
      </c>
      <c r="CN1671" s="166">
        <v>973035.68733978295</v>
      </c>
      <c r="CO1671" s="166">
        <v>7097860.9341430701</v>
      </c>
      <c r="CP1671" s="99">
        <v>1743010.23695374</v>
      </c>
      <c r="CQ1671" s="99">
        <v>0</v>
      </c>
      <c r="CR1671" s="99">
        <v>0</v>
      </c>
      <c r="CS1671" s="99">
        <v>0</v>
      </c>
      <c r="CT1671" s="99">
        <v>0</v>
      </c>
      <c r="CU1671" s="98">
        <v>247.62549829299999</v>
      </c>
      <c r="CV1671" s="98">
        <v>1521.8757165269999</v>
      </c>
      <c r="CW1671" s="98">
        <v>580803.15398621524</v>
      </c>
      <c r="CX1671" s="98">
        <v>5378472.9126701336</v>
      </c>
    </row>
    <row r="1672" spans="1:102" x14ac:dyDescent="0.2">
      <c r="A1672" s="98" t="s">
        <v>77</v>
      </c>
      <c r="B1672" s="100">
        <v>43344</v>
      </c>
      <c r="C1672" s="99">
        <v>4279.07448279858</v>
      </c>
      <c r="D1672" s="99">
        <v>0</v>
      </c>
      <c r="E1672" s="99">
        <v>238.58595390059099</v>
      </c>
      <c r="F1672" s="99">
        <v>69.304784316569595</v>
      </c>
      <c r="G1672" s="99">
        <v>0</v>
      </c>
      <c r="H1672" s="99">
        <v>0</v>
      </c>
      <c r="I1672" s="99">
        <v>0</v>
      </c>
      <c r="J1672" s="99">
        <v>1389.4417989701001</v>
      </c>
      <c r="K1672" s="99">
        <v>0</v>
      </c>
      <c r="L1672" s="99">
        <v>29.264023095602202</v>
      </c>
      <c r="M1672" s="99">
        <v>1370.5580444186901</v>
      </c>
      <c r="N1672" s="99">
        <v>1267.6174616813701</v>
      </c>
      <c r="O1672" s="99">
        <v>0</v>
      </c>
      <c r="P1672" s="99">
        <v>1463.2011547833699</v>
      </c>
      <c r="Q1672" s="99">
        <v>386.58258223533602</v>
      </c>
      <c r="R1672" s="99">
        <v>0</v>
      </c>
      <c r="S1672" s="99">
        <v>122.27978540118799</v>
      </c>
      <c r="T1672" s="99">
        <v>0</v>
      </c>
      <c r="U1672" s="99">
        <v>1388.3248178809899</v>
      </c>
      <c r="V1672" s="99">
        <v>552608.25508117699</v>
      </c>
      <c r="W1672" s="99">
        <v>0</v>
      </c>
      <c r="X1672" s="99">
        <v>17176.512855052901</v>
      </c>
      <c r="Y1672" s="99">
        <v>3091.1939224302801</v>
      </c>
      <c r="Z1672" s="99">
        <v>0</v>
      </c>
      <c r="AA1672" s="99">
        <v>0</v>
      </c>
      <c r="AB1672" s="99">
        <v>0</v>
      </c>
      <c r="AC1672" s="99">
        <v>395748.797733307</v>
      </c>
      <c r="AD1672" s="99">
        <v>0</v>
      </c>
      <c r="AE1672" s="99">
        <v>1650.53212796152</v>
      </c>
      <c r="AF1672" s="99">
        <v>141846.467563629</v>
      </c>
      <c r="AG1672" s="99">
        <v>208997.20775413499</v>
      </c>
      <c r="AH1672" s="99">
        <v>0</v>
      </c>
      <c r="AI1672" s="99">
        <v>101437.003952026</v>
      </c>
      <c r="AJ1672" s="99">
        <v>117335.742729187</v>
      </c>
      <c r="AK1672" s="99">
        <v>0</v>
      </c>
      <c r="AL1672" s="99">
        <v>18728.481333971002</v>
      </c>
      <c r="AM1672" s="99">
        <v>0</v>
      </c>
      <c r="AN1672" s="99">
        <v>395277.73566436803</v>
      </c>
      <c r="AO1672" s="99">
        <v>5098367.2498168899</v>
      </c>
      <c r="AP1672" s="99">
        <v>0</v>
      </c>
      <c r="AQ1672" s="99">
        <v>183780.57323455799</v>
      </c>
      <c r="AR1672" s="99">
        <v>30952.7379624844</v>
      </c>
      <c r="AS1672" s="99">
        <v>0</v>
      </c>
      <c r="AT1672" s="99">
        <v>0</v>
      </c>
      <c r="AU1672" s="99">
        <v>0</v>
      </c>
      <c r="AV1672" s="99">
        <v>1740360.7023315399</v>
      </c>
      <c r="AW1672" s="99">
        <v>0</v>
      </c>
      <c r="AX1672" s="99">
        <v>9469.2735871076602</v>
      </c>
      <c r="AY1672" s="99">
        <v>1408039.98451233</v>
      </c>
      <c r="AZ1672" s="99">
        <v>1754950.4281768801</v>
      </c>
      <c r="BA1672" s="99">
        <v>0</v>
      </c>
      <c r="BB1672" s="99">
        <v>1050373.97207642</v>
      </c>
      <c r="BC1672" s="99">
        <v>1084650.3157196001</v>
      </c>
      <c r="BD1672" s="99">
        <v>0</v>
      </c>
      <c r="BE1672" s="99">
        <v>174313.106147766</v>
      </c>
      <c r="BF1672" s="99">
        <v>0</v>
      </c>
      <c r="BG1672" s="99">
        <v>1737950.9308166499</v>
      </c>
      <c r="BH1672" s="99">
        <v>1569629.12190247</v>
      </c>
      <c r="BI1672" s="99">
        <v>0</v>
      </c>
      <c r="BJ1672" s="99">
        <v>170662.80831337001</v>
      </c>
      <c r="BK1672" s="99">
        <v>15306.3126342297</v>
      </c>
      <c r="BL1672" s="99">
        <v>0</v>
      </c>
      <c r="BM1672" s="99">
        <v>0</v>
      </c>
      <c r="BN1672" s="99">
        <v>0</v>
      </c>
      <c r="BO1672" s="99">
        <v>0</v>
      </c>
      <c r="BP1672" s="99">
        <v>0</v>
      </c>
      <c r="BQ1672" s="99">
        <v>0</v>
      </c>
      <c r="BR1672" s="99">
        <v>364004.403255463</v>
      </c>
      <c r="BS1672" s="99">
        <v>782937.72454833996</v>
      </c>
      <c r="BT1672" s="99">
        <v>0</v>
      </c>
      <c r="BU1672" s="99">
        <v>173096</v>
      </c>
      <c r="BV1672" s="99">
        <v>406624.51572036702</v>
      </c>
      <c r="BW1672" s="99">
        <v>0</v>
      </c>
      <c r="BX1672" s="99">
        <v>34222.429885864301</v>
      </c>
      <c r="BY1672" s="99">
        <v>0</v>
      </c>
      <c r="BZ1672" s="99">
        <v>0</v>
      </c>
      <c r="CA1672" s="99">
        <v>4513.4007470011702</v>
      </c>
      <c r="CB1672" s="99">
        <v>569721.10588836705</v>
      </c>
      <c r="CC1672" s="99">
        <v>5292700.3130493201</v>
      </c>
      <c r="CD1672" s="99">
        <v>1737631.04656982</v>
      </c>
      <c r="CE1672" s="99">
        <v>125.427738634869</v>
      </c>
      <c r="CF1672" s="99">
        <v>18736.892309188799</v>
      </c>
      <c r="CG1672" s="99">
        <v>173593.63786888099</v>
      </c>
      <c r="CH1672" s="99">
        <v>0</v>
      </c>
      <c r="CI1672" s="99">
        <v>4638.6865772008896</v>
      </c>
      <c r="CJ1672" s="99">
        <v>588359.62844848598</v>
      </c>
      <c r="CK1672" s="99">
        <v>5468745.8704834003</v>
      </c>
      <c r="CL1672" s="99">
        <v>1768480.3223419201</v>
      </c>
      <c r="CM1672" s="166">
        <v>6003.4988703727704</v>
      </c>
      <c r="CN1672" s="166">
        <v>984363.12285614002</v>
      </c>
      <c r="CO1672" s="166">
        <v>7208053.6453247098</v>
      </c>
      <c r="CP1672" s="99">
        <v>1768480.3223419201</v>
      </c>
      <c r="CQ1672" s="99">
        <v>0</v>
      </c>
      <c r="CR1672" s="99">
        <v>0</v>
      </c>
      <c r="CS1672" s="99">
        <v>0</v>
      </c>
      <c r="CT1672" s="99">
        <v>0</v>
      </c>
      <c r="CU1672" s="98">
        <v>237.932571438</v>
      </c>
      <c r="CV1672" s="98">
        <v>1507.949217937</v>
      </c>
      <c r="CW1672" s="98">
        <v>588457.99819755589</v>
      </c>
      <c r="CX1672" s="98">
        <v>5466293.9509182014</v>
      </c>
    </row>
    <row r="1673" spans="1:102" x14ac:dyDescent="0.2">
      <c r="A1673" s="98" t="s">
        <v>77</v>
      </c>
      <c r="B1673" s="100">
        <v>43435</v>
      </c>
      <c r="C1673" s="99">
        <v>4213.2797732353201</v>
      </c>
      <c r="D1673" s="99">
        <v>0</v>
      </c>
      <c r="E1673" s="99">
        <v>234.124550282955</v>
      </c>
      <c r="F1673" s="99">
        <v>65.2814204404131</v>
      </c>
      <c r="G1673" s="99">
        <v>0</v>
      </c>
      <c r="H1673" s="99">
        <v>0</v>
      </c>
      <c r="I1673" s="99">
        <v>0</v>
      </c>
      <c r="J1673" s="99">
        <v>1377.9650744497801</v>
      </c>
      <c r="K1673" s="99">
        <v>0</v>
      </c>
      <c r="L1673" s="99">
        <v>21.287217910401498</v>
      </c>
      <c r="M1673" s="99">
        <v>1336.7384232729701</v>
      </c>
      <c r="N1673" s="99">
        <v>1250.1899852901699</v>
      </c>
      <c r="O1673" s="99">
        <v>0</v>
      </c>
      <c r="P1673" s="99">
        <v>1454.5989438891399</v>
      </c>
      <c r="Q1673" s="99">
        <v>393.510899003595</v>
      </c>
      <c r="R1673" s="99">
        <v>0</v>
      </c>
      <c r="S1673" s="99">
        <v>124.188436428085</v>
      </c>
      <c r="T1673" s="99">
        <v>0</v>
      </c>
      <c r="U1673" s="99">
        <v>1377.01956890523</v>
      </c>
      <c r="V1673" s="99">
        <v>559381.19069671596</v>
      </c>
      <c r="W1673" s="99">
        <v>0</v>
      </c>
      <c r="X1673" s="99">
        <v>16773.336909294099</v>
      </c>
      <c r="Y1673" s="99">
        <v>3081.57202938199</v>
      </c>
      <c r="Z1673" s="99">
        <v>0</v>
      </c>
      <c r="AA1673" s="99">
        <v>0</v>
      </c>
      <c r="AB1673" s="99">
        <v>0</v>
      </c>
      <c r="AC1673" s="99">
        <v>392615.59207534802</v>
      </c>
      <c r="AD1673" s="99">
        <v>0</v>
      </c>
      <c r="AE1673" s="99">
        <v>1274.4606653451899</v>
      </c>
      <c r="AF1673" s="99">
        <v>142095.92718124401</v>
      </c>
      <c r="AG1673" s="99">
        <v>211539.548732758</v>
      </c>
      <c r="AH1673" s="99">
        <v>0</v>
      </c>
      <c r="AI1673" s="99">
        <v>101861.818415642</v>
      </c>
      <c r="AJ1673" s="99">
        <v>119873.923501015</v>
      </c>
      <c r="AK1673" s="99">
        <v>0</v>
      </c>
      <c r="AL1673" s="99">
        <v>17611.2329890728</v>
      </c>
      <c r="AM1673" s="99">
        <v>0</v>
      </c>
      <c r="AN1673" s="99">
        <v>393255.19272232102</v>
      </c>
      <c r="AO1673" s="99">
        <v>5214374.7439575205</v>
      </c>
      <c r="AP1673" s="99">
        <v>0</v>
      </c>
      <c r="AQ1673" s="99">
        <v>198108.046394348</v>
      </c>
      <c r="AR1673" s="99">
        <v>31535.623837709401</v>
      </c>
      <c r="AS1673" s="99">
        <v>0</v>
      </c>
      <c r="AT1673" s="99">
        <v>0</v>
      </c>
      <c r="AU1673" s="99">
        <v>0</v>
      </c>
      <c r="AV1673" s="99">
        <v>1743239.0816802999</v>
      </c>
      <c r="AW1673" s="99">
        <v>0</v>
      </c>
      <c r="AX1673" s="99">
        <v>5811.08977389336</v>
      </c>
      <c r="AY1673" s="99">
        <v>1425156.4748840299</v>
      </c>
      <c r="AZ1673" s="99">
        <v>1778606.5553894001</v>
      </c>
      <c r="BA1673" s="99">
        <v>0</v>
      </c>
      <c r="BB1673" s="99">
        <v>1078359.0189819301</v>
      </c>
      <c r="BC1673" s="99">
        <v>1119728.3225708001</v>
      </c>
      <c r="BD1673" s="99">
        <v>0</v>
      </c>
      <c r="BE1673" s="99">
        <v>161163.573125839</v>
      </c>
      <c r="BF1673" s="99">
        <v>0</v>
      </c>
      <c r="BG1673" s="99">
        <v>1742966.4941558801</v>
      </c>
      <c r="BH1673" s="99">
        <v>1579672.5438079799</v>
      </c>
      <c r="BI1673" s="99">
        <v>0</v>
      </c>
      <c r="BJ1673" s="99">
        <v>172123.34156608599</v>
      </c>
      <c r="BK1673" s="99">
        <v>15282.037662029299</v>
      </c>
      <c r="BL1673" s="99">
        <v>0</v>
      </c>
      <c r="BM1673" s="99">
        <v>0</v>
      </c>
      <c r="BN1673" s="99">
        <v>0</v>
      </c>
      <c r="BO1673" s="99">
        <v>0</v>
      </c>
      <c r="BP1673" s="99">
        <v>0</v>
      </c>
      <c r="BQ1673" s="99">
        <v>0</v>
      </c>
      <c r="BR1673" s="99">
        <v>356541.174007416</v>
      </c>
      <c r="BS1673" s="99">
        <v>791049.74177551304</v>
      </c>
      <c r="BT1673" s="99">
        <v>0</v>
      </c>
      <c r="BU1673" s="99">
        <v>182771.653673172</v>
      </c>
      <c r="BV1673" s="99">
        <v>416648.79715728801</v>
      </c>
      <c r="BW1673" s="99">
        <v>0</v>
      </c>
      <c r="BX1673" s="99">
        <v>27494.593007564501</v>
      </c>
      <c r="BY1673" s="99">
        <v>0</v>
      </c>
      <c r="BZ1673" s="99">
        <v>0</v>
      </c>
      <c r="CA1673" s="99">
        <v>4450.4715909361803</v>
      </c>
      <c r="CB1673" s="99">
        <v>575394.57934570301</v>
      </c>
      <c r="CC1673" s="99">
        <v>5405304.0555419903</v>
      </c>
      <c r="CD1673" s="99">
        <v>1752946.50030518</v>
      </c>
      <c r="CE1673" s="99">
        <v>122.87211770750601</v>
      </c>
      <c r="CF1673" s="99">
        <v>17556.537686586398</v>
      </c>
      <c r="CG1673" s="99">
        <v>162232.514566422</v>
      </c>
      <c r="CH1673" s="99">
        <v>0</v>
      </c>
      <c r="CI1673" s="99">
        <v>4573.8646912574804</v>
      </c>
      <c r="CJ1673" s="99">
        <v>593209.19824218797</v>
      </c>
      <c r="CK1673" s="99">
        <v>5568355.9356079102</v>
      </c>
      <c r="CL1673" s="99">
        <v>1778660.6337738</v>
      </c>
      <c r="CM1673" s="166">
        <v>5951.5790858864802</v>
      </c>
      <c r="CN1673" s="166">
        <v>987748.69509887695</v>
      </c>
      <c r="CO1673" s="166">
        <v>7310409.88244629</v>
      </c>
      <c r="CP1673" s="99">
        <v>1778660.6337738</v>
      </c>
      <c r="CQ1673" s="99">
        <v>0</v>
      </c>
      <c r="CR1673" s="99">
        <v>0</v>
      </c>
      <c r="CS1673" s="99">
        <v>0</v>
      </c>
      <c r="CT1673" s="99">
        <v>0</v>
      </c>
      <c r="CU1673" s="98">
        <v>234.284601358</v>
      </c>
      <c r="CV1673" s="98">
        <v>1494.9846651529999</v>
      </c>
      <c r="CW1673" s="98">
        <v>592951.11703228939</v>
      </c>
      <c r="CX1673" s="98">
        <v>5567536.5701084128</v>
      </c>
    </row>
    <row r="1674" spans="1:102" x14ac:dyDescent="0.2">
      <c r="A1674" s="98" t="s">
        <v>77</v>
      </c>
      <c r="B1674" s="100">
        <v>43525</v>
      </c>
      <c r="C1674" s="99">
        <v>4259.9717756509799</v>
      </c>
      <c r="D1674" s="99">
        <v>0</v>
      </c>
      <c r="E1674" s="99">
        <v>229.35360130481399</v>
      </c>
      <c r="F1674" s="99">
        <v>62.448867407627397</v>
      </c>
      <c r="G1674" s="99">
        <v>0</v>
      </c>
      <c r="H1674" s="99">
        <v>0</v>
      </c>
      <c r="I1674" s="99">
        <v>0</v>
      </c>
      <c r="J1674" s="99">
        <v>1372.7622201740701</v>
      </c>
      <c r="K1674" s="99">
        <v>0</v>
      </c>
      <c r="L1674" s="99">
        <v>23.986476413672801</v>
      </c>
      <c r="M1674" s="99">
        <v>1363.33156257868</v>
      </c>
      <c r="N1674" s="99">
        <v>1224.8113355487601</v>
      </c>
      <c r="O1674" s="99">
        <v>0</v>
      </c>
      <c r="P1674" s="99">
        <v>1473.3987587690399</v>
      </c>
      <c r="Q1674" s="99">
        <v>399.72061333060299</v>
      </c>
      <c r="R1674" s="99">
        <v>0</v>
      </c>
      <c r="S1674" s="99">
        <v>121.104177237488</v>
      </c>
      <c r="T1674" s="99">
        <v>0</v>
      </c>
      <c r="U1674" s="99">
        <v>1373.0340719521</v>
      </c>
      <c r="V1674" s="99">
        <v>563102.49118042004</v>
      </c>
      <c r="W1674" s="99">
        <v>0</v>
      </c>
      <c r="X1674" s="99">
        <v>15637.9932383299</v>
      </c>
      <c r="Y1674" s="99">
        <v>2864.8081741630999</v>
      </c>
      <c r="Z1674" s="99">
        <v>0</v>
      </c>
      <c r="AA1674" s="99">
        <v>0</v>
      </c>
      <c r="AB1674" s="99">
        <v>0</v>
      </c>
      <c r="AC1674" s="99">
        <v>392558.55514907802</v>
      </c>
      <c r="AD1674" s="99">
        <v>0</v>
      </c>
      <c r="AE1674" s="99">
        <v>1669.3899554908301</v>
      </c>
      <c r="AF1674" s="99">
        <v>143018.96715927101</v>
      </c>
      <c r="AG1674" s="99">
        <v>211606.314273834</v>
      </c>
      <c r="AH1674" s="99">
        <v>0</v>
      </c>
      <c r="AI1674" s="99">
        <v>97663.997102737398</v>
      </c>
      <c r="AJ1674" s="99">
        <v>121021.40645313299</v>
      </c>
      <c r="AK1674" s="99">
        <v>0</v>
      </c>
      <c r="AL1674" s="99">
        <v>16611.062100171999</v>
      </c>
      <c r="AM1674" s="99">
        <v>0</v>
      </c>
      <c r="AN1674" s="99">
        <v>392286.10444641102</v>
      </c>
      <c r="AO1674" s="99">
        <v>5260299.3165893601</v>
      </c>
      <c r="AP1674" s="99">
        <v>0</v>
      </c>
      <c r="AQ1674" s="99">
        <v>159536.392410278</v>
      </c>
      <c r="AR1674" s="99">
        <v>30202.5683984756</v>
      </c>
      <c r="AS1674" s="99">
        <v>0</v>
      </c>
      <c r="AT1674" s="99">
        <v>0</v>
      </c>
      <c r="AU1674" s="99">
        <v>0</v>
      </c>
      <c r="AV1674" s="99">
        <v>1750566.0925140399</v>
      </c>
      <c r="AW1674" s="99">
        <v>0</v>
      </c>
      <c r="AX1674" s="99">
        <v>5212.9403598904601</v>
      </c>
      <c r="AY1674" s="99">
        <v>1430094.3249359101</v>
      </c>
      <c r="AZ1674" s="99">
        <v>1791922.0756073</v>
      </c>
      <c r="BA1674" s="99">
        <v>0</v>
      </c>
      <c r="BB1674" s="99">
        <v>1032060.20404816</v>
      </c>
      <c r="BC1674" s="99">
        <v>1134252.1535797101</v>
      </c>
      <c r="BD1674" s="99">
        <v>0</v>
      </c>
      <c r="BE1674" s="99">
        <v>150509.99388694801</v>
      </c>
      <c r="BF1674" s="99">
        <v>0</v>
      </c>
      <c r="BG1674" s="99">
        <v>1751222.85214233</v>
      </c>
      <c r="BH1674" s="99">
        <v>1588242.0261993399</v>
      </c>
      <c r="BI1674" s="99">
        <v>0</v>
      </c>
      <c r="BJ1674" s="99">
        <v>169246.58280372599</v>
      </c>
      <c r="BK1674" s="99">
        <v>14986.0804547071</v>
      </c>
      <c r="BL1674" s="99">
        <v>0</v>
      </c>
      <c r="BM1674" s="99">
        <v>0</v>
      </c>
      <c r="BN1674" s="99">
        <v>0</v>
      </c>
      <c r="BO1674" s="99">
        <v>0</v>
      </c>
      <c r="BP1674" s="99">
        <v>0</v>
      </c>
      <c r="BQ1674" s="99">
        <v>0</v>
      </c>
      <c r="BR1674" s="99">
        <v>362272.38400650001</v>
      </c>
      <c r="BS1674" s="99">
        <v>796592.39764404297</v>
      </c>
      <c r="BT1674" s="99">
        <v>0</v>
      </c>
      <c r="BU1674" s="99">
        <v>180618.40750885001</v>
      </c>
      <c r="BV1674" s="99">
        <v>421553.67599868798</v>
      </c>
      <c r="BW1674" s="99">
        <v>0</v>
      </c>
      <c r="BX1674" s="99">
        <v>27042.820523738901</v>
      </c>
      <c r="BY1674" s="99">
        <v>0</v>
      </c>
      <c r="BZ1674" s="99">
        <v>0</v>
      </c>
      <c r="CA1674" s="99">
        <v>4487.5268355011904</v>
      </c>
      <c r="CB1674" s="99">
        <v>578488.18511962902</v>
      </c>
      <c r="CC1674" s="99">
        <v>5411615.8190917997</v>
      </c>
      <c r="CD1674" s="99">
        <v>1760191.6405334501</v>
      </c>
      <c r="CE1674" s="99">
        <v>120.14468864817199</v>
      </c>
      <c r="CF1674" s="99">
        <v>16684.0927190781</v>
      </c>
      <c r="CG1674" s="99">
        <v>152157.68050384501</v>
      </c>
      <c r="CH1674" s="99">
        <v>0</v>
      </c>
      <c r="CI1674" s="99">
        <v>4607.3800893425896</v>
      </c>
      <c r="CJ1674" s="99">
        <v>595477.73454284703</v>
      </c>
      <c r="CK1674" s="99">
        <v>5563869.4334106399</v>
      </c>
      <c r="CL1674" s="99">
        <v>1790550.5022277799</v>
      </c>
      <c r="CM1674" s="166">
        <v>5981.1623114347503</v>
      </c>
      <c r="CN1674" s="166">
        <v>986497.85282897903</v>
      </c>
      <c r="CO1674" s="166">
        <v>7329515.8978881799</v>
      </c>
      <c r="CP1674" s="99">
        <v>1790550.5022277799</v>
      </c>
      <c r="CQ1674" s="99">
        <v>0</v>
      </c>
      <c r="CR1674" s="99">
        <v>0</v>
      </c>
      <c r="CS1674" s="99">
        <v>0</v>
      </c>
      <c r="CT1674" s="99">
        <v>0</v>
      </c>
      <c r="CU1674" s="98">
        <v>229.19483004599999</v>
      </c>
      <c r="CV1674" s="98">
        <v>1486.322260959</v>
      </c>
      <c r="CW1674" s="98">
        <v>595172.27783870709</v>
      </c>
      <c r="CX1674" s="98">
        <v>5563773.4995956449</v>
      </c>
    </row>
    <row r="1675" spans="1:102" x14ac:dyDescent="0.2">
      <c r="A1675" s="98" t="s">
        <v>77</v>
      </c>
      <c r="B1675" s="100">
        <v>43617</v>
      </c>
      <c r="C1675" s="99">
        <v>4288.1393967270897</v>
      </c>
      <c r="D1675" s="99">
        <v>0</v>
      </c>
      <c r="E1675" s="99">
        <v>237.013503938913</v>
      </c>
      <c r="F1675" s="99">
        <v>70.456486011855304</v>
      </c>
      <c r="G1675" s="99">
        <v>0</v>
      </c>
      <c r="H1675" s="99">
        <v>0</v>
      </c>
      <c r="I1675" s="99">
        <v>0</v>
      </c>
      <c r="J1675" s="99">
        <v>1358.38936708868</v>
      </c>
      <c r="K1675" s="99">
        <v>0</v>
      </c>
      <c r="L1675" s="99">
        <v>35.231830909382602</v>
      </c>
      <c r="M1675" s="99">
        <v>1356.76513031125</v>
      </c>
      <c r="N1675" s="99">
        <v>1217.0382852554301</v>
      </c>
      <c r="O1675" s="99">
        <v>0</v>
      </c>
      <c r="P1675" s="99">
        <v>1506.90491870046</v>
      </c>
      <c r="Q1675" s="99">
        <v>397.53308551385999</v>
      </c>
      <c r="R1675" s="99">
        <v>0</v>
      </c>
      <c r="S1675" s="99">
        <v>110.29185267817201</v>
      </c>
      <c r="T1675" s="99">
        <v>0</v>
      </c>
      <c r="U1675" s="99">
        <v>1360.4833128899299</v>
      </c>
      <c r="V1675" s="99">
        <v>567988.63176727295</v>
      </c>
      <c r="W1675" s="99">
        <v>0</v>
      </c>
      <c r="X1675" s="99">
        <v>15719.1084942818</v>
      </c>
      <c r="Y1675" s="99">
        <v>3341.7971025407301</v>
      </c>
      <c r="Z1675" s="99">
        <v>0</v>
      </c>
      <c r="AA1675" s="99">
        <v>0</v>
      </c>
      <c r="AB1675" s="99">
        <v>0</v>
      </c>
      <c r="AC1675" s="99">
        <v>394876.78926086402</v>
      </c>
      <c r="AD1675" s="99">
        <v>0</v>
      </c>
      <c r="AE1675" s="99">
        <v>1630.1229511797401</v>
      </c>
      <c r="AF1675" s="99">
        <v>146314.119243622</v>
      </c>
      <c r="AG1675" s="99">
        <v>212360.03862571699</v>
      </c>
      <c r="AH1675" s="99">
        <v>0</v>
      </c>
      <c r="AI1675" s="99">
        <v>98787.856260299697</v>
      </c>
      <c r="AJ1675" s="99">
        <v>120796.76125907899</v>
      </c>
      <c r="AK1675" s="99">
        <v>0</v>
      </c>
      <c r="AL1675" s="99">
        <v>16285.156257391</v>
      </c>
      <c r="AM1675" s="99">
        <v>0</v>
      </c>
      <c r="AN1675" s="99">
        <v>395326.55815887498</v>
      </c>
      <c r="AO1675" s="99">
        <v>5327120.23864746</v>
      </c>
      <c r="AP1675" s="99">
        <v>0</v>
      </c>
      <c r="AQ1675" s="99">
        <v>171918.923864365</v>
      </c>
      <c r="AR1675" s="99">
        <v>31629.037179946899</v>
      </c>
      <c r="AS1675" s="99">
        <v>0</v>
      </c>
      <c r="AT1675" s="99">
        <v>0</v>
      </c>
      <c r="AU1675" s="99">
        <v>0</v>
      </c>
      <c r="AV1675" s="99">
        <v>1764365.6446380599</v>
      </c>
      <c r="AW1675" s="99">
        <v>0</v>
      </c>
      <c r="AX1675" s="99">
        <v>10956.915652751901</v>
      </c>
      <c r="AY1675" s="99">
        <v>1459041.0535583501</v>
      </c>
      <c r="AZ1675" s="99">
        <v>1824271.1470947301</v>
      </c>
      <c r="BA1675" s="99">
        <v>0</v>
      </c>
      <c r="BB1675" s="99">
        <v>1050980.1547241199</v>
      </c>
      <c r="BC1675" s="99">
        <v>1126168.72781372</v>
      </c>
      <c r="BD1675" s="99">
        <v>0</v>
      </c>
      <c r="BE1675" s="99">
        <v>150050.54060554499</v>
      </c>
      <c r="BF1675" s="99">
        <v>0</v>
      </c>
      <c r="BG1675" s="99">
        <v>1766860.6940154999</v>
      </c>
      <c r="BH1675" s="99">
        <v>1599899.0163269001</v>
      </c>
      <c r="BI1675" s="99">
        <v>0</v>
      </c>
      <c r="BJ1675" s="99">
        <v>178939.24313354501</v>
      </c>
      <c r="BK1675" s="99">
        <v>14354.4377521276</v>
      </c>
      <c r="BL1675" s="99">
        <v>0</v>
      </c>
      <c r="BM1675" s="99">
        <v>0</v>
      </c>
      <c r="BN1675" s="99">
        <v>0</v>
      </c>
      <c r="BO1675" s="99">
        <v>0</v>
      </c>
      <c r="BP1675" s="99">
        <v>0</v>
      </c>
      <c r="BQ1675" s="99">
        <v>0</v>
      </c>
      <c r="BR1675" s="99">
        <v>363475.43232727097</v>
      </c>
      <c r="BS1675" s="99">
        <v>805193.86164092994</v>
      </c>
      <c r="BT1675" s="99">
        <v>0</v>
      </c>
      <c r="BU1675" s="99">
        <v>190858.057331085</v>
      </c>
      <c r="BV1675" s="99">
        <v>415525.05592346197</v>
      </c>
      <c r="BW1675" s="99">
        <v>0</v>
      </c>
      <c r="BX1675" s="99">
        <v>30465.326124429699</v>
      </c>
      <c r="BY1675" s="99">
        <v>0</v>
      </c>
      <c r="BZ1675" s="99">
        <v>0</v>
      </c>
      <c r="CA1675" s="99">
        <v>4528.7699499726295</v>
      </c>
      <c r="CB1675" s="99">
        <v>584049.20846557606</v>
      </c>
      <c r="CC1675" s="99">
        <v>5516084.4096679697</v>
      </c>
      <c r="CD1675" s="99">
        <v>1775127.2916870101</v>
      </c>
      <c r="CE1675" s="99">
        <v>111.15910568833399</v>
      </c>
      <c r="CF1675" s="99">
        <v>16315.3893210888</v>
      </c>
      <c r="CG1675" s="99">
        <v>149175.76948547401</v>
      </c>
      <c r="CH1675" s="99">
        <v>0</v>
      </c>
      <c r="CI1675" s="99">
        <v>4639.6112770438203</v>
      </c>
      <c r="CJ1675" s="99">
        <v>599047.45513916004</v>
      </c>
      <c r="CK1675" s="99">
        <v>5662293.7686157199</v>
      </c>
      <c r="CL1675" s="99">
        <v>1806693.63960266</v>
      </c>
      <c r="CM1675" s="166">
        <v>5999.2988993525496</v>
      </c>
      <c r="CN1675" s="166">
        <v>997133.70979309105</v>
      </c>
      <c r="CO1675" s="166">
        <v>7414628.2445068397</v>
      </c>
      <c r="CP1675" s="99">
        <v>1806693.63960266</v>
      </c>
      <c r="CQ1675" s="99">
        <v>0</v>
      </c>
      <c r="CR1675" s="99">
        <v>0</v>
      </c>
      <c r="CS1675" s="99">
        <v>0</v>
      </c>
      <c r="CT1675" s="99">
        <v>0</v>
      </c>
      <c r="CU1675" s="98">
        <v>237.84916614299999</v>
      </c>
      <c r="CV1675" s="98">
        <v>1465.35606405</v>
      </c>
      <c r="CW1675" s="98">
        <v>600364.59778666485</v>
      </c>
      <c r="CX1675" s="98">
        <v>5665260.1791534433</v>
      </c>
    </row>
    <row r="1676" spans="1:102" x14ac:dyDescent="0.2">
      <c r="A1676" s="98" t="s">
        <v>78</v>
      </c>
      <c r="B1676" s="100">
        <v>38047</v>
      </c>
      <c r="C1676" s="99">
        <v>87.185779085382805</v>
      </c>
      <c r="D1676" s="99">
        <v>0</v>
      </c>
      <c r="E1676" s="99">
        <v>459.52409633994102</v>
      </c>
      <c r="F1676" s="99">
        <v>63.484441751614199</v>
      </c>
      <c r="G1676" s="99">
        <v>0</v>
      </c>
      <c r="H1676" s="99">
        <v>0</v>
      </c>
      <c r="I1676" s="99">
        <v>0</v>
      </c>
      <c r="J1676" s="99">
        <v>0</v>
      </c>
      <c r="K1676" s="99">
        <v>0</v>
      </c>
      <c r="L1676" s="99">
        <v>167.159025965258</v>
      </c>
      <c r="M1676" s="99">
        <v>73.041907151229694</v>
      </c>
      <c r="N1676" s="99">
        <v>110.841838255525</v>
      </c>
      <c r="O1676" s="99">
        <v>0</v>
      </c>
      <c r="P1676" s="99">
        <v>0</v>
      </c>
      <c r="Q1676" s="99">
        <v>191.83260911144299</v>
      </c>
      <c r="R1676" s="99">
        <v>0</v>
      </c>
      <c r="S1676" s="99">
        <v>0</v>
      </c>
      <c r="T1676" s="99">
        <v>21.748351099668099</v>
      </c>
      <c r="U1676" s="99">
        <v>322.40887040644901</v>
      </c>
      <c r="V1676" s="99">
        <v>8620.2599201202393</v>
      </c>
      <c r="W1676" s="99">
        <v>0</v>
      </c>
      <c r="X1676" s="99">
        <v>90900.893023490906</v>
      </c>
      <c r="Y1676" s="99">
        <v>6304.0498315691902</v>
      </c>
      <c r="Z1676" s="99">
        <v>0</v>
      </c>
      <c r="AA1676" s="99">
        <v>0</v>
      </c>
      <c r="AB1676" s="99">
        <v>0</v>
      </c>
      <c r="AC1676" s="99">
        <v>0</v>
      </c>
      <c r="AD1676" s="99">
        <v>0</v>
      </c>
      <c r="AE1676" s="99">
        <v>22092.496574163401</v>
      </c>
      <c r="AF1676" s="99">
        <v>5784.2411584258098</v>
      </c>
      <c r="AG1676" s="99">
        <v>18089.237151622801</v>
      </c>
      <c r="AH1676" s="99">
        <v>0</v>
      </c>
      <c r="AI1676" s="99">
        <v>0</v>
      </c>
      <c r="AJ1676" s="99">
        <v>54365.6093158722</v>
      </c>
      <c r="AK1676" s="99">
        <v>0</v>
      </c>
      <c r="AL1676" s="99">
        <v>0</v>
      </c>
      <c r="AM1676" s="99">
        <v>5736.7128852605802</v>
      </c>
      <c r="AN1676" s="99">
        <v>107627.643803596</v>
      </c>
      <c r="AO1676" s="99">
        <v>67690.983036994905</v>
      </c>
      <c r="AP1676" s="99">
        <v>0</v>
      </c>
      <c r="AQ1676" s="99">
        <v>601529.92862701404</v>
      </c>
      <c r="AR1676" s="99">
        <v>45329.682505607598</v>
      </c>
      <c r="AS1676" s="99">
        <v>0</v>
      </c>
      <c r="AT1676" s="99">
        <v>0</v>
      </c>
      <c r="AU1676" s="99">
        <v>0</v>
      </c>
      <c r="AV1676" s="99">
        <v>0</v>
      </c>
      <c r="AW1676" s="99">
        <v>0</v>
      </c>
      <c r="AX1676" s="99">
        <v>164251.98963356001</v>
      </c>
      <c r="AY1676" s="99">
        <v>38574.975169181802</v>
      </c>
      <c r="AZ1676" s="99">
        <v>113471.657233238</v>
      </c>
      <c r="BA1676" s="99">
        <v>0</v>
      </c>
      <c r="BB1676" s="99">
        <v>0</v>
      </c>
      <c r="BC1676" s="99">
        <v>346666.29775238002</v>
      </c>
      <c r="BD1676" s="99">
        <v>0</v>
      </c>
      <c r="BE1676" s="99">
        <v>0</v>
      </c>
      <c r="BF1676" s="99">
        <v>37117.582504749298</v>
      </c>
      <c r="BG1676" s="99">
        <v>248387.580429077</v>
      </c>
      <c r="BH1676" s="99">
        <v>2052.7221451401701</v>
      </c>
      <c r="BI1676" s="99">
        <v>0</v>
      </c>
      <c r="BJ1676" s="99">
        <v>184345.42049217201</v>
      </c>
      <c r="BK1676" s="99">
        <v>14403.5972124338</v>
      </c>
      <c r="BL1676" s="99">
        <v>0</v>
      </c>
      <c r="BM1676" s="99">
        <v>0</v>
      </c>
      <c r="BN1676" s="99">
        <v>0</v>
      </c>
      <c r="BO1676" s="99">
        <v>0</v>
      </c>
      <c r="BP1676" s="99">
        <v>0</v>
      </c>
      <c r="BQ1676" s="99">
        <v>0</v>
      </c>
      <c r="BR1676" s="99">
        <v>11612.28076756</v>
      </c>
      <c r="BS1676" s="99">
        <v>47098.4116563797</v>
      </c>
      <c r="BT1676" s="99">
        <v>0</v>
      </c>
      <c r="BU1676" s="99">
        <v>0</v>
      </c>
      <c r="BV1676" s="99">
        <v>129677.631361008</v>
      </c>
      <c r="BW1676" s="99">
        <v>0</v>
      </c>
      <c r="BX1676" s="99">
        <v>0</v>
      </c>
      <c r="BY1676" s="99">
        <v>0</v>
      </c>
      <c r="BZ1676" s="99">
        <v>0</v>
      </c>
      <c r="CA1676" s="99">
        <v>548.953282490373</v>
      </c>
      <c r="CB1676" s="99">
        <v>99701.662267684893</v>
      </c>
      <c r="CC1676" s="99">
        <v>666845.54510498</v>
      </c>
      <c r="CD1676" s="99">
        <v>189808.12981414801</v>
      </c>
      <c r="CE1676" s="99">
        <v>21.8621591508854</v>
      </c>
      <c r="CF1676" s="99">
        <v>5754.2831600904501</v>
      </c>
      <c r="CG1676" s="99">
        <v>36929.447751045198</v>
      </c>
      <c r="CH1676" s="99">
        <v>0</v>
      </c>
      <c r="CI1676" s="99">
        <v>570.83056917041495</v>
      </c>
      <c r="CJ1676" s="99">
        <v>105780.08574485801</v>
      </c>
      <c r="CK1676" s="99">
        <v>707772.57069396996</v>
      </c>
      <c r="CL1676" s="99">
        <v>189801.580287933</v>
      </c>
      <c r="CM1676" s="166">
        <v>888.93196956813301</v>
      </c>
      <c r="CN1676" s="166">
        <v>213282.001924515</v>
      </c>
      <c r="CO1676" s="166">
        <v>957008.98468780494</v>
      </c>
      <c r="CP1676" s="99">
        <v>189801.580287933</v>
      </c>
      <c r="CQ1676" s="99">
        <v>0</v>
      </c>
      <c r="CR1676" s="99">
        <v>0</v>
      </c>
      <c r="CS1676" s="99">
        <v>0</v>
      </c>
      <c r="CT1676" s="99">
        <v>0</v>
      </c>
      <c r="CU1676" s="98">
        <v>805.24791593500004</v>
      </c>
      <c r="CV1676" s="98">
        <v>0</v>
      </c>
      <c r="CW1676" s="98">
        <v>105455.94542777534</v>
      </c>
      <c r="CX1676" s="98">
        <v>703774.99285602523</v>
      </c>
    </row>
    <row r="1677" spans="1:102" x14ac:dyDescent="0.2">
      <c r="A1677" s="98" t="s">
        <v>78</v>
      </c>
      <c r="B1677" s="100">
        <v>38139</v>
      </c>
      <c r="C1677" s="99">
        <v>82.375531740486593</v>
      </c>
      <c r="D1677" s="99">
        <v>0</v>
      </c>
      <c r="E1677" s="99">
        <v>476.89875031635199</v>
      </c>
      <c r="F1677" s="99">
        <v>72.198983448557598</v>
      </c>
      <c r="G1677" s="99">
        <v>2.0807678259734499</v>
      </c>
      <c r="H1677" s="99">
        <v>0</v>
      </c>
      <c r="I1677" s="99">
        <v>0</v>
      </c>
      <c r="J1677" s="99">
        <v>14.955728232977</v>
      </c>
      <c r="K1677" s="99">
        <v>0</v>
      </c>
      <c r="L1677" s="99">
        <v>160.413053119555</v>
      </c>
      <c r="M1677" s="99">
        <v>71.825061553157894</v>
      </c>
      <c r="N1677" s="99">
        <v>124.30967895872899</v>
      </c>
      <c r="O1677" s="99">
        <v>0</v>
      </c>
      <c r="P1677" s="99">
        <v>0</v>
      </c>
      <c r="Q1677" s="99">
        <v>196.93089525587899</v>
      </c>
      <c r="R1677" s="99">
        <v>0</v>
      </c>
      <c r="S1677" s="99">
        <v>0</v>
      </c>
      <c r="T1677" s="99">
        <v>23.074439652031302</v>
      </c>
      <c r="U1677" s="99">
        <v>328.776273943484</v>
      </c>
      <c r="V1677" s="99">
        <v>8843.3718470335007</v>
      </c>
      <c r="W1677" s="99">
        <v>0</v>
      </c>
      <c r="X1677" s="99">
        <v>92897.4088306427</v>
      </c>
      <c r="Y1677" s="99">
        <v>5964.9618978500403</v>
      </c>
      <c r="Z1677" s="99">
        <v>350.80547346547201</v>
      </c>
      <c r="AA1677" s="99">
        <v>0</v>
      </c>
      <c r="AB1677" s="99">
        <v>0</v>
      </c>
      <c r="AC1677" s="99">
        <v>3571.5519681870901</v>
      </c>
      <c r="AD1677" s="99">
        <v>0</v>
      </c>
      <c r="AE1677" s="99">
        <v>20663.144743204099</v>
      </c>
      <c r="AF1677" s="99">
        <v>5507.2132990956297</v>
      </c>
      <c r="AG1677" s="99">
        <v>18692.374922037099</v>
      </c>
      <c r="AH1677" s="99">
        <v>0</v>
      </c>
      <c r="AI1677" s="99">
        <v>0</v>
      </c>
      <c r="AJ1677" s="99">
        <v>55072.3504400253</v>
      </c>
      <c r="AK1677" s="99">
        <v>0</v>
      </c>
      <c r="AL1677" s="99">
        <v>0</v>
      </c>
      <c r="AM1677" s="99">
        <v>5630.6332185268402</v>
      </c>
      <c r="AN1677" s="99">
        <v>110468.429999352</v>
      </c>
      <c r="AO1677" s="99">
        <v>67080.1840181351</v>
      </c>
      <c r="AP1677" s="99">
        <v>0</v>
      </c>
      <c r="AQ1677" s="99">
        <v>616548.105026245</v>
      </c>
      <c r="AR1677" s="99">
        <v>43595.906271934502</v>
      </c>
      <c r="AS1677" s="99">
        <v>1901.15553669631</v>
      </c>
      <c r="AT1677" s="99">
        <v>0</v>
      </c>
      <c r="AU1677" s="99">
        <v>0</v>
      </c>
      <c r="AV1677" s="99">
        <v>8254.7862080335599</v>
      </c>
      <c r="AW1677" s="99">
        <v>0</v>
      </c>
      <c r="AX1677" s="99">
        <v>155554.22256279</v>
      </c>
      <c r="AY1677" s="99">
        <v>37259.240409374201</v>
      </c>
      <c r="AZ1677" s="99">
        <v>123508.991731644</v>
      </c>
      <c r="BA1677" s="99">
        <v>0</v>
      </c>
      <c r="BB1677" s="99">
        <v>0</v>
      </c>
      <c r="BC1677" s="99">
        <v>363254.427864075</v>
      </c>
      <c r="BD1677" s="99">
        <v>0</v>
      </c>
      <c r="BE1677" s="99">
        <v>0</v>
      </c>
      <c r="BF1677" s="99">
        <v>35729.201844692201</v>
      </c>
      <c r="BG1677" s="99">
        <v>255911.089609146</v>
      </c>
      <c r="BH1677" s="99">
        <v>2191.4458340108399</v>
      </c>
      <c r="BI1677" s="99">
        <v>0</v>
      </c>
      <c r="BJ1677" s="99">
        <v>204048.92004776001</v>
      </c>
      <c r="BK1677" s="99">
        <v>13524.8877228498</v>
      </c>
      <c r="BL1677" s="99">
        <v>0</v>
      </c>
      <c r="BM1677" s="99">
        <v>0</v>
      </c>
      <c r="BN1677" s="99">
        <v>0</v>
      </c>
      <c r="BO1677" s="99">
        <v>0</v>
      </c>
      <c r="BP1677" s="99">
        <v>0</v>
      </c>
      <c r="BQ1677" s="99">
        <v>0</v>
      </c>
      <c r="BR1677" s="99">
        <v>11616.709801197099</v>
      </c>
      <c r="BS1677" s="99">
        <v>54170.123975276903</v>
      </c>
      <c r="BT1677" s="99">
        <v>0</v>
      </c>
      <c r="BU1677" s="99">
        <v>0</v>
      </c>
      <c r="BV1677" s="99">
        <v>139039.89136123701</v>
      </c>
      <c r="BW1677" s="99">
        <v>0</v>
      </c>
      <c r="BX1677" s="99">
        <v>0</v>
      </c>
      <c r="BY1677" s="99">
        <v>0</v>
      </c>
      <c r="BZ1677" s="99">
        <v>0</v>
      </c>
      <c r="CA1677" s="99">
        <v>554.97080669552099</v>
      </c>
      <c r="CB1677" s="99">
        <v>100685.78929805801</v>
      </c>
      <c r="CC1677" s="99">
        <v>677422.22037506104</v>
      </c>
      <c r="CD1677" s="99">
        <v>203281.70732688901</v>
      </c>
      <c r="CE1677" s="99">
        <v>23.826409409986798</v>
      </c>
      <c r="CF1677" s="99">
        <v>6068.79533320665</v>
      </c>
      <c r="CG1677" s="99">
        <v>38387.6132531166</v>
      </c>
      <c r="CH1677" s="99">
        <v>0</v>
      </c>
      <c r="CI1677" s="99">
        <v>578.98444841057096</v>
      </c>
      <c r="CJ1677" s="99">
        <v>106346.843242645</v>
      </c>
      <c r="CK1677" s="99">
        <v>717649.63451385498</v>
      </c>
      <c r="CL1677" s="99">
        <v>203376.41605949399</v>
      </c>
      <c r="CM1677" s="166">
        <v>907.982541911304</v>
      </c>
      <c r="CN1677" s="166">
        <v>216797.21111488299</v>
      </c>
      <c r="CO1677" s="166">
        <v>966909.38591766404</v>
      </c>
      <c r="CP1677" s="99">
        <v>203376.41605949399</v>
      </c>
      <c r="CQ1677" s="99">
        <v>0</v>
      </c>
      <c r="CR1677" s="99">
        <v>0</v>
      </c>
      <c r="CS1677" s="99">
        <v>0</v>
      </c>
      <c r="CT1677" s="99">
        <v>0</v>
      </c>
      <c r="CU1677" s="98">
        <v>808.58197663099997</v>
      </c>
      <c r="CV1677" s="98">
        <v>16.863955583999999</v>
      </c>
      <c r="CW1677" s="98">
        <v>106754.58463126466</v>
      </c>
      <c r="CX1677" s="98">
        <v>715809.83362817764</v>
      </c>
    </row>
    <row r="1678" spans="1:102" x14ac:dyDescent="0.2">
      <c r="A1678" s="98" t="s">
        <v>78</v>
      </c>
      <c r="B1678" s="100">
        <v>38231</v>
      </c>
      <c r="C1678" s="99">
        <v>81.304003379307701</v>
      </c>
      <c r="D1678" s="99">
        <v>0</v>
      </c>
      <c r="E1678" s="99">
        <v>482.92192682623897</v>
      </c>
      <c r="F1678" s="99">
        <v>79.424681484699207</v>
      </c>
      <c r="G1678" s="99">
        <v>2.0076810309837998</v>
      </c>
      <c r="H1678" s="99">
        <v>0</v>
      </c>
      <c r="I1678" s="99">
        <v>0</v>
      </c>
      <c r="J1678" s="99">
        <v>49.803181024733902</v>
      </c>
      <c r="K1678" s="99">
        <v>0</v>
      </c>
      <c r="L1678" s="99">
        <v>170.91448422148801</v>
      </c>
      <c r="M1678" s="99">
        <v>72.150871712714405</v>
      </c>
      <c r="N1678" s="99">
        <v>129.53058084473</v>
      </c>
      <c r="O1678" s="99">
        <v>0</v>
      </c>
      <c r="P1678" s="99">
        <v>0</v>
      </c>
      <c r="Q1678" s="99">
        <v>196.89484160766</v>
      </c>
      <c r="R1678" s="99">
        <v>0</v>
      </c>
      <c r="S1678" s="99">
        <v>0</v>
      </c>
      <c r="T1678" s="99">
        <v>24.8439602984581</v>
      </c>
      <c r="U1678" s="99">
        <v>316.33155060186999</v>
      </c>
      <c r="V1678" s="99">
        <v>7880.5814177989996</v>
      </c>
      <c r="W1678" s="99">
        <v>0</v>
      </c>
      <c r="X1678" s="99">
        <v>92448.526399612398</v>
      </c>
      <c r="Y1678" s="99">
        <v>6735.4964073896399</v>
      </c>
      <c r="Z1678" s="99">
        <v>310.81135795265402</v>
      </c>
      <c r="AA1678" s="99">
        <v>0</v>
      </c>
      <c r="AB1678" s="99">
        <v>0</v>
      </c>
      <c r="AC1678" s="99">
        <v>13434.2667878866</v>
      </c>
      <c r="AD1678" s="99">
        <v>0</v>
      </c>
      <c r="AE1678" s="99">
        <v>20814.669811487202</v>
      </c>
      <c r="AF1678" s="99">
        <v>5853.67394053936</v>
      </c>
      <c r="AG1678" s="99">
        <v>20575.921755075498</v>
      </c>
      <c r="AH1678" s="99">
        <v>0</v>
      </c>
      <c r="AI1678" s="99">
        <v>0</v>
      </c>
      <c r="AJ1678" s="99">
        <v>53284.777932167097</v>
      </c>
      <c r="AK1678" s="99">
        <v>0</v>
      </c>
      <c r="AL1678" s="99">
        <v>0</v>
      </c>
      <c r="AM1678" s="99">
        <v>6348.6161866188004</v>
      </c>
      <c r="AN1678" s="99">
        <v>98503.594350814805</v>
      </c>
      <c r="AO1678" s="99">
        <v>57703.196640968301</v>
      </c>
      <c r="AP1678" s="99">
        <v>0</v>
      </c>
      <c r="AQ1678" s="99">
        <v>632240.04647064197</v>
      </c>
      <c r="AR1678" s="99">
        <v>52287.927011966698</v>
      </c>
      <c r="AS1678" s="99">
        <v>1759.5453223735101</v>
      </c>
      <c r="AT1678" s="99">
        <v>0</v>
      </c>
      <c r="AU1678" s="99">
        <v>0</v>
      </c>
      <c r="AV1678" s="99">
        <v>31709.930031061202</v>
      </c>
      <c r="AW1678" s="99">
        <v>0</v>
      </c>
      <c r="AX1678" s="99">
        <v>154162.403343201</v>
      </c>
      <c r="AY1678" s="99">
        <v>40824.941448211699</v>
      </c>
      <c r="AZ1678" s="99">
        <v>136648.62597274801</v>
      </c>
      <c r="BA1678" s="99">
        <v>0</v>
      </c>
      <c r="BB1678" s="99">
        <v>0</v>
      </c>
      <c r="BC1678" s="99">
        <v>370963.69295501697</v>
      </c>
      <c r="BD1678" s="99">
        <v>0</v>
      </c>
      <c r="BE1678" s="99">
        <v>0</v>
      </c>
      <c r="BF1678" s="99">
        <v>40800.906377315499</v>
      </c>
      <c r="BG1678" s="99">
        <v>232693.94075965899</v>
      </c>
      <c r="BH1678" s="99">
        <v>2225.8252455592201</v>
      </c>
      <c r="BI1678" s="99">
        <v>0</v>
      </c>
      <c r="BJ1678" s="99">
        <v>205929.92758178699</v>
      </c>
      <c r="BK1678" s="99">
        <v>14723.8084652424</v>
      </c>
      <c r="BL1678" s="99">
        <v>0</v>
      </c>
      <c r="BM1678" s="99">
        <v>0</v>
      </c>
      <c r="BN1678" s="99">
        <v>0</v>
      </c>
      <c r="BO1678" s="99">
        <v>0</v>
      </c>
      <c r="BP1678" s="99">
        <v>0</v>
      </c>
      <c r="BQ1678" s="99">
        <v>0</v>
      </c>
      <c r="BR1678" s="99">
        <v>12340.6285808086</v>
      </c>
      <c r="BS1678" s="99">
        <v>58789.241400718704</v>
      </c>
      <c r="BT1678" s="99">
        <v>0</v>
      </c>
      <c r="BU1678" s="99">
        <v>0</v>
      </c>
      <c r="BV1678" s="99">
        <v>137709.61436843901</v>
      </c>
      <c r="BW1678" s="99">
        <v>0</v>
      </c>
      <c r="BX1678" s="99">
        <v>0</v>
      </c>
      <c r="BY1678" s="99">
        <v>0</v>
      </c>
      <c r="BZ1678" s="99">
        <v>0</v>
      </c>
      <c r="CA1678" s="99">
        <v>566.09171558171499</v>
      </c>
      <c r="CB1678" s="99">
        <v>101625.89965057401</v>
      </c>
      <c r="CC1678" s="99">
        <v>699898.12703704799</v>
      </c>
      <c r="CD1678" s="99">
        <v>207866.52542495701</v>
      </c>
      <c r="CE1678" s="99">
        <v>25.075958566973</v>
      </c>
      <c r="CF1678" s="99">
        <v>6130.8364533186004</v>
      </c>
      <c r="CG1678" s="99">
        <v>39356.149219989798</v>
      </c>
      <c r="CH1678" s="99">
        <v>0</v>
      </c>
      <c r="CI1678" s="99">
        <v>590.49686190486</v>
      </c>
      <c r="CJ1678" s="99">
        <v>107779.025831223</v>
      </c>
      <c r="CK1678" s="99">
        <v>735439.02649688697</v>
      </c>
      <c r="CL1678" s="99">
        <v>207847.10965728801</v>
      </c>
      <c r="CM1678" s="166">
        <v>908.13643333315804</v>
      </c>
      <c r="CN1678" s="166">
        <v>207321.593502045</v>
      </c>
      <c r="CO1678" s="166">
        <v>977077.728279114</v>
      </c>
      <c r="CP1678" s="99">
        <v>207847.10965728801</v>
      </c>
      <c r="CQ1678" s="99">
        <v>0</v>
      </c>
      <c r="CR1678" s="99">
        <v>0</v>
      </c>
      <c r="CS1678" s="99">
        <v>0</v>
      </c>
      <c r="CT1678" s="99">
        <v>0</v>
      </c>
      <c r="CU1678" s="98">
        <v>773.38359610199996</v>
      </c>
      <c r="CV1678" s="98">
        <v>50.894184934000002</v>
      </c>
      <c r="CW1678" s="98">
        <v>107756.7361038926</v>
      </c>
      <c r="CX1678" s="98">
        <v>739254.27625703777</v>
      </c>
    </row>
    <row r="1679" spans="1:102" x14ac:dyDescent="0.2">
      <c r="A1679" s="98" t="s">
        <v>78</v>
      </c>
      <c r="B1679" s="100">
        <v>38322</v>
      </c>
      <c r="C1679" s="99">
        <v>93.329824001528294</v>
      </c>
      <c r="D1679" s="99">
        <v>0</v>
      </c>
      <c r="E1679" s="99">
        <v>478.51156846806401</v>
      </c>
      <c r="F1679" s="99">
        <v>76.721827400848298</v>
      </c>
      <c r="G1679" s="99">
        <v>3.0514617389999299</v>
      </c>
      <c r="H1679" s="99">
        <v>0</v>
      </c>
      <c r="I1679" s="99">
        <v>0</v>
      </c>
      <c r="J1679" s="99">
        <v>81.609791819937499</v>
      </c>
      <c r="K1679" s="99">
        <v>0</v>
      </c>
      <c r="L1679" s="99">
        <v>174.289434356615</v>
      </c>
      <c r="M1679" s="99">
        <v>71.948654418811202</v>
      </c>
      <c r="N1679" s="99">
        <v>133.59104696288699</v>
      </c>
      <c r="O1679" s="99">
        <v>0</v>
      </c>
      <c r="P1679" s="99">
        <v>0</v>
      </c>
      <c r="Q1679" s="99">
        <v>193.42772596515701</v>
      </c>
      <c r="R1679" s="99">
        <v>0</v>
      </c>
      <c r="S1679" s="99">
        <v>0</v>
      </c>
      <c r="T1679" s="99">
        <v>29.8104535695165</v>
      </c>
      <c r="U1679" s="99">
        <v>332.88545180857199</v>
      </c>
      <c r="V1679" s="99">
        <v>8796.4441343545896</v>
      </c>
      <c r="W1679" s="99">
        <v>0</v>
      </c>
      <c r="X1679" s="99">
        <v>94696.042324066206</v>
      </c>
      <c r="Y1679" s="99">
        <v>5665.3708824515297</v>
      </c>
      <c r="Z1679" s="99">
        <v>354.45438156276902</v>
      </c>
      <c r="AA1679" s="99">
        <v>0</v>
      </c>
      <c r="AB1679" s="99">
        <v>0</v>
      </c>
      <c r="AC1679" s="99">
        <v>29476.226133346601</v>
      </c>
      <c r="AD1679" s="99">
        <v>0</v>
      </c>
      <c r="AE1679" s="99">
        <v>22021.836385250099</v>
      </c>
      <c r="AF1679" s="99">
        <v>5608.9670842885998</v>
      </c>
      <c r="AG1679" s="99">
        <v>19939.248741388299</v>
      </c>
      <c r="AH1679" s="99">
        <v>0</v>
      </c>
      <c r="AI1679" s="99">
        <v>0</v>
      </c>
      <c r="AJ1679" s="99">
        <v>55681.1159915924</v>
      </c>
      <c r="AK1679" s="99">
        <v>0</v>
      </c>
      <c r="AL1679" s="99">
        <v>0</v>
      </c>
      <c r="AM1679" s="99">
        <v>7034.1049321293804</v>
      </c>
      <c r="AN1679" s="99">
        <v>108766.279393196</v>
      </c>
      <c r="AO1679" s="99">
        <v>68937.763714790301</v>
      </c>
      <c r="AP1679" s="99">
        <v>0</v>
      </c>
      <c r="AQ1679" s="99">
        <v>649816.19260406506</v>
      </c>
      <c r="AR1679" s="99">
        <v>41442.6524472237</v>
      </c>
      <c r="AS1679" s="99">
        <v>2525.03595468402</v>
      </c>
      <c r="AT1679" s="99">
        <v>0</v>
      </c>
      <c r="AU1679" s="99">
        <v>0</v>
      </c>
      <c r="AV1679" s="99">
        <v>70167.790119171099</v>
      </c>
      <c r="AW1679" s="99">
        <v>0</v>
      </c>
      <c r="AX1679" s="99">
        <v>166284.770727158</v>
      </c>
      <c r="AY1679" s="99">
        <v>39893.731600761399</v>
      </c>
      <c r="AZ1679" s="99">
        <v>129331.419342041</v>
      </c>
      <c r="BA1679" s="99">
        <v>0</v>
      </c>
      <c r="BB1679" s="99">
        <v>0</v>
      </c>
      <c r="BC1679" s="99">
        <v>380455.24737548799</v>
      </c>
      <c r="BD1679" s="99">
        <v>0</v>
      </c>
      <c r="BE1679" s="99">
        <v>0</v>
      </c>
      <c r="BF1679" s="99">
        <v>44983.374491691597</v>
      </c>
      <c r="BG1679" s="99">
        <v>258045.27722549401</v>
      </c>
      <c r="BH1679" s="99">
        <v>2435.2747632563101</v>
      </c>
      <c r="BI1679" s="99">
        <v>0</v>
      </c>
      <c r="BJ1679" s="99">
        <v>202778.299196243</v>
      </c>
      <c r="BK1679" s="99">
        <v>11759.610608458501</v>
      </c>
      <c r="BL1679" s="99">
        <v>0</v>
      </c>
      <c r="BM1679" s="99">
        <v>0</v>
      </c>
      <c r="BN1679" s="99">
        <v>0</v>
      </c>
      <c r="BO1679" s="99">
        <v>0</v>
      </c>
      <c r="BP1679" s="99">
        <v>0</v>
      </c>
      <c r="BQ1679" s="99">
        <v>0</v>
      </c>
      <c r="BR1679" s="99">
        <v>11775.9059584141</v>
      </c>
      <c r="BS1679" s="99">
        <v>53578.158620834402</v>
      </c>
      <c r="BT1679" s="99">
        <v>0</v>
      </c>
      <c r="BU1679" s="99">
        <v>0</v>
      </c>
      <c r="BV1679" s="99">
        <v>138398.12598037699</v>
      </c>
      <c r="BW1679" s="99">
        <v>0</v>
      </c>
      <c r="BX1679" s="99">
        <v>0</v>
      </c>
      <c r="BY1679" s="99">
        <v>0</v>
      </c>
      <c r="BZ1679" s="99">
        <v>0</v>
      </c>
      <c r="CA1679" s="99">
        <v>571.51142936944996</v>
      </c>
      <c r="CB1679" s="99">
        <v>103262.952420235</v>
      </c>
      <c r="CC1679" s="99">
        <v>719395.16403198196</v>
      </c>
      <c r="CD1679" s="99">
        <v>204622.81016349801</v>
      </c>
      <c r="CE1679" s="99">
        <v>29.360428309999399</v>
      </c>
      <c r="CF1679" s="99">
        <v>6698.7957718372299</v>
      </c>
      <c r="CG1679" s="99">
        <v>43484.972532272302</v>
      </c>
      <c r="CH1679" s="99">
        <v>0</v>
      </c>
      <c r="CI1679" s="99">
        <v>601.37391161173605</v>
      </c>
      <c r="CJ1679" s="99">
        <v>110001.004850388</v>
      </c>
      <c r="CK1679" s="99">
        <v>759712.94644928002</v>
      </c>
      <c r="CL1679" s="99">
        <v>204636.62935447699</v>
      </c>
      <c r="CM1679" s="166">
        <v>934.64343183487699</v>
      </c>
      <c r="CN1679" s="166">
        <v>218762.76202583301</v>
      </c>
      <c r="CO1679" s="166">
        <v>1018204.58112335</v>
      </c>
      <c r="CP1679" s="99">
        <v>204636.62935447699</v>
      </c>
      <c r="CQ1679" s="99">
        <v>0</v>
      </c>
      <c r="CR1679" s="99">
        <v>0</v>
      </c>
      <c r="CS1679" s="99">
        <v>0</v>
      </c>
      <c r="CT1679" s="99">
        <v>0</v>
      </c>
      <c r="CU1679" s="98">
        <v>758.065706396</v>
      </c>
      <c r="CV1679" s="98">
        <v>83.594302534999997</v>
      </c>
      <c r="CW1679" s="98">
        <v>109961.74819207223</v>
      </c>
      <c r="CX1679" s="98">
        <v>762880.1365642543</v>
      </c>
    </row>
    <row r="1680" spans="1:102" x14ac:dyDescent="0.2">
      <c r="A1680" s="98" t="s">
        <v>78</v>
      </c>
      <c r="B1680" s="100">
        <v>38412</v>
      </c>
      <c r="C1680" s="99">
        <v>95.399165108799906</v>
      </c>
      <c r="D1680" s="99">
        <v>0</v>
      </c>
      <c r="E1680" s="99">
        <v>477.32764769718102</v>
      </c>
      <c r="F1680" s="99">
        <v>73.199265283532398</v>
      </c>
      <c r="G1680" s="99">
        <v>3.7788183509837801</v>
      </c>
      <c r="H1680" s="99">
        <v>0</v>
      </c>
      <c r="I1680" s="99">
        <v>0</v>
      </c>
      <c r="J1680" s="99">
        <v>108.28805576264899</v>
      </c>
      <c r="K1680" s="99">
        <v>0</v>
      </c>
      <c r="L1680" s="99">
        <v>165.09396836161599</v>
      </c>
      <c r="M1680" s="99">
        <v>71.043155475519598</v>
      </c>
      <c r="N1680" s="99">
        <v>136.51590406708399</v>
      </c>
      <c r="O1680" s="99">
        <v>0</v>
      </c>
      <c r="P1680" s="99">
        <v>0</v>
      </c>
      <c r="Q1680" s="99">
        <v>196.68784626014499</v>
      </c>
      <c r="R1680" s="99">
        <v>0</v>
      </c>
      <c r="S1680" s="99">
        <v>0</v>
      </c>
      <c r="T1680" s="99">
        <v>28.482492038281599</v>
      </c>
      <c r="U1680" s="99">
        <v>335.01091246679403</v>
      </c>
      <c r="V1680" s="99">
        <v>8401.4089744090998</v>
      </c>
      <c r="W1680" s="99">
        <v>0</v>
      </c>
      <c r="X1680" s="99">
        <v>94593.496734619097</v>
      </c>
      <c r="Y1680" s="99">
        <v>5876.8431082367897</v>
      </c>
      <c r="Z1680" s="99">
        <v>811.70981648564305</v>
      </c>
      <c r="AA1680" s="99">
        <v>0</v>
      </c>
      <c r="AB1680" s="99">
        <v>0</v>
      </c>
      <c r="AC1680" s="99">
        <v>40867.930593967401</v>
      </c>
      <c r="AD1680" s="99">
        <v>0</v>
      </c>
      <c r="AE1680" s="99">
        <v>20292.987691640901</v>
      </c>
      <c r="AF1680" s="99">
        <v>5418.2193129658699</v>
      </c>
      <c r="AG1680" s="99">
        <v>20607.490305662199</v>
      </c>
      <c r="AH1680" s="99">
        <v>0</v>
      </c>
      <c r="AI1680" s="99">
        <v>0</v>
      </c>
      <c r="AJ1680" s="99">
        <v>55624.1211242676</v>
      </c>
      <c r="AK1680" s="99">
        <v>0</v>
      </c>
      <c r="AL1680" s="99">
        <v>0</v>
      </c>
      <c r="AM1680" s="99">
        <v>6958.3624894618997</v>
      </c>
      <c r="AN1680" s="99">
        <v>112071.08061027501</v>
      </c>
      <c r="AO1680" s="99">
        <v>66688.629094123797</v>
      </c>
      <c r="AP1680" s="99">
        <v>0</v>
      </c>
      <c r="AQ1680" s="99">
        <v>655060.70026397705</v>
      </c>
      <c r="AR1680" s="99">
        <v>42844.930700302102</v>
      </c>
      <c r="AS1680" s="99">
        <v>5514.7350202202797</v>
      </c>
      <c r="AT1680" s="99">
        <v>0</v>
      </c>
      <c r="AU1680" s="99">
        <v>0</v>
      </c>
      <c r="AV1680" s="99">
        <v>99839.017306327805</v>
      </c>
      <c r="AW1680" s="99">
        <v>0</v>
      </c>
      <c r="AX1680" s="99">
        <v>155987.155052185</v>
      </c>
      <c r="AY1680" s="99">
        <v>37675.239872932398</v>
      </c>
      <c r="AZ1680" s="99">
        <v>136241.551809311</v>
      </c>
      <c r="BA1680" s="99">
        <v>0</v>
      </c>
      <c r="BB1680" s="99">
        <v>0</v>
      </c>
      <c r="BC1680" s="99">
        <v>393510.66414260899</v>
      </c>
      <c r="BD1680" s="99">
        <v>0</v>
      </c>
      <c r="BE1680" s="99">
        <v>0</v>
      </c>
      <c r="BF1680" s="99">
        <v>45663.231343269297</v>
      </c>
      <c r="BG1680" s="99">
        <v>270442.66239166301</v>
      </c>
      <c r="BH1680" s="99">
        <v>3196.8159252703199</v>
      </c>
      <c r="BI1680" s="99">
        <v>0</v>
      </c>
      <c r="BJ1680" s="99">
        <v>197595.600090027</v>
      </c>
      <c r="BK1680" s="99">
        <v>12937.6378308535</v>
      </c>
      <c r="BL1680" s="99">
        <v>0</v>
      </c>
      <c r="BM1680" s="99">
        <v>0</v>
      </c>
      <c r="BN1680" s="99">
        <v>0</v>
      </c>
      <c r="BO1680" s="99">
        <v>0</v>
      </c>
      <c r="BP1680" s="99">
        <v>0</v>
      </c>
      <c r="BQ1680" s="99">
        <v>0</v>
      </c>
      <c r="BR1680" s="99">
        <v>11814.0069503784</v>
      </c>
      <c r="BS1680" s="99">
        <v>50959.868089199103</v>
      </c>
      <c r="BT1680" s="99">
        <v>0</v>
      </c>
      <c r="BU1680" s="99">
        <v>0</v>
      </c>
      <c r="BV1680" s="99">
        <v>139903.22288322399</v>
      </c>
      <c r="BW1680" s="99">
        <v>0</v>
      </c>
      <c r="BX1680" s="99">
        <v>0</v>
      </c>
      <c r="BY1680" s="99">
        <v>0</v>
      </c>
      <c r="BZ1680" s="99">
        <v>0</v>
      </c>
      <c r="CA1680" s="99">
        <v>575.38637573272001</v>
      </c>
      <c r="CB1680" s="99">
        <v>103001.082671165</v>
      </c>
      <c r="CC1680" s="99">
        <v>718002.95055389404</v>
      </c>
      <c r="CD1680" s="99">
        <v>204425.60651779201</v>
      </c>
      <c r="CE1680" s="99">
        <v>30.6737348057795</v>
      </c>
      <c r="CF1680" s="99">
        <v>7196.2019746303604</v>
      </c>
      <c r="CG1680" s="99">
        <v>47187.030435562097</v>
      </c>
      <c r="CH1680" s="99">
        <v>0</v>
      </c>
      <c r="CI1680" s="99">
        <v>605.96024166792597</v>
      </c>
      <c r="CJ1680" s="99">
        <v>110578.65974521601</v>
      </c>
      <c r="CK1680" s="99">
        <v>770386.43798065197</v>
      </c>
      <c r="CL1680" s="99">
        <v>204743.900949478</v>
      </c>
      <c r="CM1680" s="166">
        <v>937.30088519305002</v>
      </c>
      <c r="CN1680" s="166">
        <v>222345.601446152</v>
      </c>
      <c r="CO1680" s="166">
        <v>1040357.7494278</v>
      </c>
      <c r="CP1680" s="99">
        <v>204743.900949478</v>
      </c>
      <c r="CQ1680" s="99">
        <v>0</v>
      </c>
      <c r="CR1680" s="99">
        <v>0</v>
      </c>
      <c r="CS1680" s="99">
        <v>0</v>
      </c>
      <c r="CT1680" s="99">
        <v>0</v>
      </c>
      <c r="CU1680" s="98">
        <v>731.01443834899999</v>
      </c>
      <c r="CV1680" s="98">
        <v>112.563658058</v>
      </c>
      <c r="CW1680" s="98">
        <v>110197.28464579536</v>
      </c>
      <c r="CX1680" s="98">
        <v>765189.98098945618</v>
      </c>
    </row>
    <row r="1681" spans="1:102" x14ac:dyDescent="0.2">
      <c r="A1681" s="98" t="s">
        <v>78</v>
      </c>
      <c r="B1681" s="100">
        <v>38504</v>
      </c>
      <c r="C1681" s="99">
        <v>93.130519707687199</v>
      </c>
      <c r="D1681" s="99">
        <v>36.830206719692796</v>
      </c>
      <c r="E1681" s="99">
        <v>477.15044448524702</v>
      </c>
      <c r="F1681" s="99">
        <v>73.743631401099293</v>
      </c>
      <c r="G1681" s="99">
        <v>9.3176468769088405</v>
      </c>
      <c r="H1681" s="99">
        <v>0</v>
      </c>
      <c r="I1681" s="99">
        <v>0</v>
      </c>
      <c r="J1681" s="99">
        <v>129.804037863389</v>
      </c>
      <c r="K1681" s="99">
        <v>0</v>
      </c>
      <c r="L1681" s="99">
        <v>164.64232351444701</v>
      </c>
      <c r="M1681" s="99">
        <v>73.910595175810201</v>
      </c>
      <c r="N1681" s="99">
        <v>140.26884609460799</v>
      </c>
      <c r="O1681" s="99">
        <v>0</v>
      </c>
      <c r="P1681" s="99">
        <v>0</v>
      </c>
      <c r="Q1681" s="99">
        <v>225.56842660158901</v>
      </c>
      <c r="R1681" s="99">
        <v>0</v>
      </c>
      <c r="S1681" s="99">
        <v>0</v>
      </c>
      <c r="T1681" s="99">
        <v>30.899978104746001</v>
      </c>
      <c r="U1681" s="99">
        <v>341.683874737471</v>
      </c>
      <c r="V1681" s="99">
        <v>7939.2950072288504</v>
      </c>
      <c r="W1681" s="99">
        <v>5751.7417801618603</v>
      </c>
      <c r="X1681" s="99">
        <v>94813.400130271897</v>
      </c>
      <c r="Y1681" s="99">
        <v>6158.1485572457304</v>
      </c>
      <c r="Z1681" s="99">
        <v>1773.4955039173401</v>
      </c>
      <c r="AA1681" s="99">
        <v>0</v>
      </c>
      <c r="AB1681" s="99">
        <v>0</v>
      </c>
      <c r="AC1681" s="99">
        <v>48736.333252906799</v>
      </c>
      <c r="AD1681" s="99">
        <v>0</v>
      </c>
      <c r="AE1681" s="99">
        <v>20889.0430245399</v>
      </c>
      <c r="AF1681" s="99">
        <v>5310.4197057485599</v>
      </c>
      <c r="AG1681" s="99">
        <v>20812.724737644199</v>
      </c>
      <c r="AH1681" s="99">
        <v>0</v>
      </c>
      <c r="AI1681" s="99">
        <v>0</v>
      </c>
      <c r="AJ1681" s="99">
        <v>59967.938737869299</v>
      </c>
      <c r="AK1681" s="99">
        <v>0</v>
      </c>
      <c r="AL1681" s="99">
        <v>0</v>
      </c>
      <c r="AM1681" s="99">
        <v>6583.5479794740704</v>
      </c>
      <c r="AN1681" s="99">
        <v>114618.395058632</v>
      </c>
      <c r="AO1681" s="99">
        <v>65211.652446746797</v>
      </c>
      <c r="AP1681" s="99">
        <v>48408.922184467301</v>
      </c>
      <c r="AQ1681" s="99">
        <v>661585.82522582996</v>
      </c>
      <c r="AR1681" s="99">
        <v>45308.9959902763</v>
      </c>
      <c r="AS1681" s="99">
        <v>10485.491653442399</v>
      </c>
      <c r="AT1681" s="99">
        <v>0</v>
      </c>
      <c r="AU1681" s="99">
        <v>0</v>
      </c>
      <c r="AV1681" s="99">
        <v>125137.08109283401</v>
      </c>
      <c r="AW1681" s="99">
        <v>0</v>
      </c>
      <c r="AX1681" s="99">
        <v>163835.341213226</v>
      </c>
      <c r="AY1681" s="99">
        <v>38187.879303455396</v>
      </c>
      <c r="AZ1681" s="99">
        <v>136586.06711196899</v>
      </c>
      <c r="BA1681" s="99">
        <v>0</v>
      </c>
      <c r="BB1681" s="99">
        <v>0</v>
      </c>
      <c r="BC1681" s="99">
        <v>427820.26271438599</v>
      </c>
      <c r="BD1681" s="99">
        <v>0</v>
      </c>
      <c r="BE1681" s="99">
        <v>0</v>
      </c>
      <c r="BF1681" s="99">
        <v>43840.175716876998</v>
      </c>
      <c r="BG1681" s="99">
        <v>283966.961898804</v>
      </c>
      <c r="BH1681" s="99">
        <v>3243.2198691666099</v>
      </c>
      <c r="BI1681" s="99">
        <v>10568.810446858401</v>
      </c>
      <c r="BJ1681" s="99">
        <v>199258.37960243199</v>
      </c>
      <c r="BK1681" s="99">
        <v>12811.559583783101</v>
      </c>
      <c r="BL1681" s="99">
        <v>0</v>
      </c>
      <c r="BM1681" s="99">
        <v>0</v>
      </c>
      <c r="BN1681" s="99">
        <v>0</v>
      </c>
      <c r="BO1681" s="99">
        <v>0</v>
      </c>
      <c r="BP1681" s="99">
        <v>0</v>
      </c>
      <c r="BQ1681" s="99">
        <v>0</v>
      </c>
      <c r="BR1681" s="99">
        <v>11871.0885419846</v>
      </c>
      <c r="BS1681" s="99">
        <v>55116.250937938697</v>
      </c>
      <c r="BT1681" s="99">
        <v>0</v>
      </c>
      <c r="BU1681" s="99">
        <v>0</v>
      </c>
      <c r="BV1681" s="99">
        <v>145374.09305954</v>
      </c>
      <c r="BW1681" s="99">
        <v>0</v>
      </c>
      <c r="BX1681" s="99">
        <v>0</v>
      </c>
      <c r="BY1681" s="99">
        <v>0</v>
      </c>
      <c r="BZ1681" s="99">
        <v>0</v>
      </c>
      <c r="CA1681" s="99">
        <v>604.542992457747</v>
      </c>
      <c r="CB1681" s="99">
        <v>106548.083770752</v>
      </c>
      <c r="CC1681" s="99">
        <v>771623.69320678699</v>
      </c>
      <c r="CD1681" s="99">
        <v>210670.71633529701</v>
      </c>
      <c r="CE1681" s="99">
        <v>35.8309575188905</v>
      </c>
      <c r="CF1681" s="99">
        <v>7646.0218102932004</v>
      </c>
      <c r="CG1681" s="99">
        <v>50630.950512885996</v>
      </c>
      <c r="CH1681" s="99">
        <v>0</v>
      </c>
      <c r="CI1681" s="99">
        <v>640.60850370675303</v>
      </c>
      <c r="CJ1681" s="99">
        <v>113766.11681079899</v>
      </c>
      <c r="CK1681" s="99">
        <v>825217.10968780494</v>
      </c>
      <c r="CL1681" s="99">
        <v>211421.861589432</v>
      </c>
      <c r="CM1681" s="166">
        <v>981.54781498759996</v>
      </c>
      <c r="CN1681" s="166">
        <v>228372.107915878</v>
      </c>
      <c r="CO1681" s="166">
        <v>1101823.2821655299</v>
      </c>
      <c r="CP1681" s="99">
        <v>211421.861589432</v>
      </c>
      <c r="CQ1681" s="99">
        <v>0</v>
      </c>
      <c r="CR1681" s="99">
        <v>0</v>
      </c>
      <c r="CS1681" s="99">
        <v>0</v>
      </c>
      <c r="CT1681" s="99">
        <v>0</v>
      </c>
      <c r="CU1681" s="98">
        <v>712.88637798000002</v>
      </c>
      <c r="CV1681" s="98">
        <v>138.21397943100001</v>
      </c>
      <c r="CW1681" s="98">
        <v>114194.10558104519</v>
      </c>
      <c r="CX1681" s="98">
        <v>822254.64371967304</v>
      </c>
    </row>
    <row r="1682" spans="1:102" x14ac:dyDescent="0.2">
      <c r="A1682" s="98" t="s">
        <v>78</v>
      </c>
      <c r="B1682" s="100">
        <v>38596</v>
      </c>
      <c r="C1682" s="99">
        <v>93.066575569100706</v>
      </c>
      <c r="D1682" s="99">
        <v>47.592251300811803</v>
      </c>
      <c r="E1682" s="99">
        <v>470.82991329953097</v>
      </c>
      <c r="F1682" s="99">
        <v>81.979723748750999</v>
      </c>
      <c r="G1682" s="99">
        <v>13.1475502119865</v>
      </c>
      <c r="H1682" s="99">
        <v>0</v>
      </c>
      <c r="I1682" s="99">
        <v>0</v>
      </c>
      <c r="J1682" s="99">
        <v>150.99569671787299</v>
      </c>
      <c r="K1682" s="99">
        <v>0</v>
      </c>
      <c r="L1682" s="99">
        <v>172.165581718087</v>
      </c>
      <c r="M1682" s="99">
        <v>73.054895021952703</v>
      </c>
      <c r="N1682" s="99">
        <v>137.685054985806</v>
      </c>
      <c r="O1682" s="99">
        <v>0</v>
      </c>
      <c r="P1682" s="99">
        <v>0</v>
      </c>
      <c r="Q1682" s="99">
        <v>231.97168915346299</v>
      </c>
      <c r="R1682" s="99">
        <v>0</v>
      </c>
      <c r="S1682" s="99">
        <v>0</v>
      </c>
      <c r="T1682" s="99">
        <v>30.881633823039</v>
      </c>
      <c r="U1682" s="99">
        <v>340.66311310231703</v>
      </c>
      <c r="V1682" s="99">
        <v>7928.0291547179204</v>
      </c>
      <c r="W1682" s="99">
        <v>6903.04556453228</v>
      </c>
      <c r="X1682" s="99">
        <v>92280.625309944196</v>
      </c>
      <c r="Y1682" s="99">
        <v>6301.0726498961403</v>
      </c>
      <c r="Z1682" s="99">
        <v>2971.3582130968598</v>
      </c>
      <c r="AA1682" s="99">
        <v>0</v>
      </c>
      <c r="AB1682" s="99">
        <v>0</v>
      </c>
      <c r="AC1682" s="99">
        <v>56110.430240154303</v>
      </c>
      <c r="AD1682" s="99">
        <v>0</v>
      </c>
      <c r="AE1682" s="99">
        <v>21675.171838760401</v>
      </c>
      <c r="AF1682" s="99">
        <v>5677.9790831804303</v>
      </c>
      <c r="AG1682" s="99">
        <v>20110.976745367101</v>
      </c>
      <c r="AH1682" s="99">
        <v>0</v>
      </c>
      <c r="AI1682" s="99">
        <v>0</v>
      </c>
      <c r="AJ1682" s="99">
        <v>61903.342689514197</v>
      </c>
      <c r="AK1682" s="99">
        <v>0</v>
      </c>
      <c r="AL1682" s="99">
        <v>0</v>
      </c>
      <c r="AM1682" s="99">
        <v>7307.91892075539</v>
      </c>
      <c r="AN1682" s="99">
        <v>114907.803801537</v>
      </c>
      <c r="AO1682" s="99">
        <v>67193.830736160293</v>
      </c>
      <c r="AP1682" s="99">
        <v>62211.027759075201</v>
      </c>
      <c r="AQ1682" s="99">
        <v>657475.28709411598</v>
      </c>
      <c r="AR1682" s="99">
        <v>48305.411525726297</v>
      </c>
      <c r="AS1682" s="99">
        <v>18259.5353889465</v>
      </c>
      <c r="AT1682" s="99">
        <v>0</v>
      </c>
      <c r="AU1682" s="99">
        <v>0</v>
      </c>
      <c r="AV1682" s="99">
        <v>149741.61423683201</v>
      </c>
      <c r="AW1682" s="99">
        <v>0</v>
      </c>
      <c r="AX1682" s="99">
        <v>169788.48013496399</v>
      </c>
      <c r="AY1682" s="99">
        <v>41339.2682056427</v>
      </c>
      <c r="AZ1682" s="99">
        <v>136694.231287003</v>
      </c>
      <c r="BA1682" s="99">
        <v>0</v>
      </c>
      <c r="BB1682" s="99">
        <v>0</v>
      </c>
      <c r="BC1682" s="99">
        <v>445246.85117721598</v>
      </c>
      <c r="BD1682" s="99">
        <v>0</v>
      </c>
      <c r="BE1682" s="99">
        <v>0</v>
      </c>
      <c r="BF1682" s="99">
        <v>50808.8941655159</v>
      </c>
      <c r="BG1682" s="99">
        <v>293531.266353607</v>
      </c>
      <c r="BH1682" s="99">
        <v>1738.84559044242</v>
      </c>
      <c r="BI1682" s="99">
        <v>8467.2615754604303</v>
      </c>
      <c r="BJ1682" s="99">
        <v>201414.85993003799</v>
      </c>
      <c r="BK1682" s="99">
        <v>13167.349316596999</v>
      </c>
      <c r="BL1682" s="99">
        <v>0</v>
      </c>
      <c r="BM1682" s="99">
        <v>0</v>
      </c>
      <c r="BN1682" s="99">
        <v>0</v>
      </c>
      <c r="BO1682" s="99">
        <v>0</v>
      </c>
      <c r="BP1682" s="99">
        <v>0</v>
      </c>
      <c r="BQ1682" s="99">
        <v>0</v>
      </c>
      <c r="BR1682" s="99">
        <v>12274.884858727501</v>
      </c>
      <c r="BS1682" s="99">
        <v>53992.404877662702</v>
      </c>
      <c r="BT1682" s="99">
        <v>0</v>
      </c>
      <c r="BU1682" s="99">
        <v>0</v>
      </c>
      <c r="BV1682" s="99">
        <v>145108.42634201</v>
      </c>
      <c r="BW1682" s="99">
        <v>0</v>
      </c>
      <c r="BX1682" s="99">
        <v>0</v>
      </c>
      <c r="BY1682" s="99">
        <v>0</v>
      </c>
      <c r="BZ1682" s="99">
        <v>0</v>
      </c>
      <c r="CA1682" s="99">
        <v>610.39152171462797</v>
      </c>
      <c r="CB1682" s="99">
        <v>107470.64496612499</v>
      </c>
      <c r="CC1682" s="99">
        <v>790973.23817443801</v>
      </c>
      <c r="CD1682" s="99">
        <v>210511.748981476</v>
      </c>
      <c r="CE1682" s="99">
        <v>38.284417659975603</v>
      </c>
      <c r="CF1682" s="99">
        <v>8626.4499478340094</v>
      </c>
      <c r="CG1682" s="99">
        <v>58716.767399787903</v>
      </c>
      <c r="CH1682" s="99">
        <v>0</v>
      </c>
      <c r="CI1682" s="99">
        <v>647.99755098670698</v>
      </c>
      <c r="CJ1682" s="99">
        <v>116091.50461483</v>
      </c>
      <c r="CK1682" s="99">
        <v>843169.54859924305</v>
      </c>
      <c r="CL1682" s="99">
        <v>212877.250686646</v>
      </c>
      <c r="CM1682" s="166">
        <v>991.70036125183105</v>
      </c>
      <c r="CN1682" s="166">
        <v>231600.96521759001</v>
      </c>
      <c r="CO1682" s="166">
        <v>1145483.4220581099</v>
      </c>
      <c r="CP1682" s="99">
        <v>212877.250686646</v>
      </c>
      <c r="CQ1682" s="99">
        <v>0</v>
      </c>
      <c r="CR1682" s="99">
        <v>0</v>
      </c>
      <c r="CS1682" s="99">
        <v>0</v>
      </c>
      <c r="CT1682" s="99">
        <v>0</v>
      </c>
      <c r="CU1682" s="98">
        <v>686.52695526499997</v>
      </c>
      <c r="CV1682" s="98">
        <v>164.25014890400001</v>
      </c>
      <c r="CW1682" s="98">
        <v>116097.09491395901</v>
      </c>
      <c r="CX1682" s="98">
        <v>849690.00557422591</v>
      </c>
    </row>
    <row r="1683" spans="1:102" x14ac:dyDescent="0.2">
      <c r="A1683" s="98" t="s">
        <v>78</v>
      </c>
      <c r="B1683" s="100">
        <v>38687</v>
      </c>
      <c r="C1683" s="99">
        <v>93.289605059661</v>
      </c>
      <c r="D1683" s="99">
        <v>53.180423599667797</v>
      </c>
      <c r="E1683" s="99">
        <v>466.54755972325802</v>
      </c>
      <c r="F1683" s="99">
        <v>77.135681967251003</v>
      </c>
      <c r="G1683" s="99">
        <v>14.2104328229325</v>
      </c>
      <c r="H1683" s="99">
        <v>0</v>
      </c>
      <c r="I1683" s="99">
        <v>0</v>
      </c>
      <c r="J1683" s="99">
        <v>181.58548313565601</v>
      </c>
      <c r="K1683" s="99">
        <v>0</v>
      </c>
      <c r="L1683" s="99">
        <v>166.85866522788999</v>
      </c>
      <c r="M1683" s="99">
        <v>71.788224742747801</v>
      </c>
      <c r="N1683" s="99">
        <v>133.52428171597401</v>
      </c>
      <c r="O1683" s="99">
        <v>0</v>
      </c>
      <c r="P1683" s="99">
        <v>0</v>
      </c>
      <c r="Q1683" s="99">
        <v>240.98551759682601</v>
      </c>
      <c r="R1683" s="99">
        <v>0</v>
      </c>
      <c r="S1683" s="99">
        <v>0</v>
      </c>
      <c r="T1683" s="99">
        <v>29.783740382874399</v>
      </c>
      <c r="U1683" s="99">
        <v>357.04679587855901</v>
      </c>
      <c r="V1683" s="99">
        <v>8179.5707132220296</v>
      </c>
      <c r="W1683" s="99">
        <v>7294.4960809349996</v>
      </c>
      <c r="X1683" s="99">
        <v>88438.997022628799</v>
      </c>
      <c r="Y1683" s="99">
        <v>6139.9368701577196</v>
      </c>
      <c r="Z1683" s="99">
        <v>3470.4285924732699</v>
      </c>
      <c r="AA1683" s="99">
        <v>0</v>
      </c>
      <c r="AB1683" s="99">
        <v>0</v>
      </c>
      <c r="AC1683" s="99">
        <v>65664.899260520906</v>
      </c>
      <c r="AD1683" s="99">
        <v>0</v>
      </c>
      <c r="AE1683" s="99">
        <v>18887.194183111202</v>
      </c>
      <c r="AF1683" s="99">
        <v>5613.0931593775704</v>
      </c>
      <c r="AG1683" s="99">
        <v>19900.914257764802</v>
      </c>
      <c r="AH1683" s="99">
        <v>0</v>
      </c>
      <c r="AI1683" s="99">
        <v>0</v>
      </c>
      <c r="AJ1683" s="99">
        <v>59209.5576477051</v>
      </c>
      <c r="AK1683" s="99">
        <v>0</v>
      </c>
      <c r="AL1683" s="99">
        <v>0</v>
      </c>
      <c r="AM1683" s="99">
        <v>7625.9771455526397</v>
      </c>
      <c r="AN1683" s="99">
        <v>117519.686315536</v>
      </c>
      <c r="AO1683" s="99">
        <v>68754.611127853394</v>
      </c>
      <c r="AP1683" s="99">
        <v>71691.551667213396</v>
      </c>
      <c r="AQ1683" s="99">
        <v>631937.39273071301</v>
      </c>
      <c r="AR1683" s="99">
        <v>47804.204971790299</v>
      </c>
      <c r="AS1683" s="99">
        <v>24043.616384983099</v>
      </c>
      <c r="AT1683" s="99">
        <v>0</v>
      </c>
      <c r="AU1683" s="99">
        <v>0</v>
      </c>
      <c r="AV1683" s="99">
        <v>182260.996925354</v>
      </c>
      <c r="AW1683" s="99">
        <v>0</v>
      </c>
      <c r="AX1683" s="99">
        <v>150521.82766532901</v>
      </c>
      <c r="AY1683" s="99">
        <v>42210.172512531302</v>
      </c>
      <c r="AZ1683" s="99">
        <v>135405.523853302</v>
      </c>
      <c r="BA1683" s="99">
        <v>0</v>
      </c>
      <c r="BB1683" s="99">
        <v>0</v>
      </c>
      <c r="BC1683" s="99">
        <v>439462.01813888602</v>
      </c>
      <c r="BD1683" s="99">
        <v>0</v>
      </c>
      <c r="BE1683" s="99">
        <v>0</v>
      </c>
      <c r="BF1683" s="99">
        <v>51753.5381994247</v>
      </c>
      <c r="BG1683" s="99">
        <v>310716.97414779698</v>
      </c>
      <c r="BH1683" s="99">
        <v>1916.0223386734699</v>
      </c>
      <c r="BI1683" s="99">
        <v>7753.8332194089899</v>
      </c>
      <c r="BJ1683" s="99">
        <v>202094.553037643</v>
      </c>
      <c r="BK1683" s="99">
        <v>13864.4639575481</v>
      </c>
      <c r="BL1683" s="99">
        <v>0</v>
      </c>
      <c r="BM1683" s="99">
        <v>0</v>
      </c>
      <c r="BN1683" s="99">
        <v>0</v>
      </c>
      <c r="BO1683" s="99">
        <v>0</v>
      </c>
      <c r="BP1683" s="99">
        <v>0</v>
      </c>
      <c r="BQ1683" s="99">
        <v>0</v>
      </c>
      <c r="BR1683" s="99">
        <v>12802.229034423801</v>
      </c>
      <c r="BS1683" s="99">
        <v>55418.359193801902</v>
      </c>
      <c r="BT1683" s="99">
        <v>0</v>
      </c>
      <c r="BU1683" s="99">
        <v>0</v>
      </c>
      <c r="BV1683" s="99">
        <v>142268.057601929</v>
      </c>
      <c r="BW1683" s="99">
        <v>0</v>
      </c>
      <c r="BX1683" s="99">
        <v>0</v>
      </c>
      <c r="BY1683" s="99">
        <v>0</v>
      </c>
      <c r="BZ1683" s="99">
        <v>0</v>
      </c>
      <c r="CA1683" s="99">
        <v>612.93631678074598</v>
      </c>
      <c r="CB1683" s="99">
        <v>104148.395092964</v>
      </c>
      <c r="CC1683" s="99">
        <v>772637.58917236305</v>
      </c>
      <c r="CD1683" s="99">
        <v>210814.94327735901</v>
      </c>
      <c r="CE1683" s="99">
        <v>34.271018149796902</v>
      </c>
      <c r="CF1683" s="99">
        <v>8667.4628045558893</v>
      </c>
      <c r="CG1683" s="99">
        <v>58287.240505218499</v>
      </c>
      <c r="CH1683" s="99">
        <v>0</v>
      </c>
      <c r="CI1683" s="99">
        <v>647.77638605236996</v>
      </c>
      <c r="CJ1683" s="99">
        <v>112799.547266006</v>
      </c>
      <c r="CK1683" s="99">
        <v>827753.37516021705</v>
      </c>
      <c r="CL1683" s="99">
        <v>212534.45127105701</v>
      </c>
      <c r="CM1683" s="166">
        <v>1004.96064894646</v>
      </c>
      <c r="CN1683" s="166">
        <v>230289.167873383</v>
      </c>
      <c r="CO1683" s="166">
        <v>1138949.59234619</v>
      </c>
      <c r="CP1683" s="99">
        <v>212534.45127105701</v>
      </c>
      <c r="CQ1683" s="99">
        <v>0</v>
      </c>
      <c r="CR1683" s="99">
        <v>0</v>
      </c>
      <c r="CS1683" s="99">
        <v>0</v>
      </c>
      <c r="CT1683" s="99">
        <v>0</v>
      </c>
      <c r="CU1683" s="98">
        <v>663.61581494300003</v>
      </c>
      <c r="CV1683" s="98">
        <v>194.883047476</v>
      </c>
      <c r="CW1683" s="98">
        <v>112815.85789751989</v>
      </c>
      <c r="CX1683" s="98">
        <v>830924.82967758155</v>
      </c>
    </row>
    <row r="1684" spans="1:102" x14ac:dyDescent="0.2">
      <c r="A1684" s="98" t="s">
        <v>78</v>
      </c>
      <c r="B1684" s="100">
        <v>38777</v>
      </c>
      <c r="C1684" s="99">
        <v>97.764985312707694</v>
      </c>
      <c r="D1684" s="99">
        <v>60.883161015808597</v>
      </c>
      <c r="E1684" s="99">
        <v>448.15810631960602</v>
      </c>
      <c r="F1684" s="99">
        <v>76.844913013279395</v>
      </c>
      <c r="G1684" s="99">
        <v>16.020137086976298</v>
      </c>
      <c r="H1684" s="99">
        <v>0</v>
      </c>
      <c r="I1684" s="99">
        <v>0</v>
      </c>
      <c r="J1684" s="99">
        <v>224.43198390491301</v>
      </c>
      <c r="K1684" s="99">
        <v>0</v>
      </c>
      <c r="L1684" s="99">
        <v>97.137592790648299</v>
      </c>
      <c r="M1684" s="99">
        <v>77.159267542883796</v>
      </c>
      <c r="N1684" s="99">
        <v>126.597081875429</v>
      </c>
      <c r="O1684" s="99">
        <v>78.643486606888501</v>
      </c>
      <c r="P1684" s="99">
        <v>0</v>
      </c>
      <c r="Q1684" s="99">
        <v>244.51100887730701</v>
      </c>
      <c r="R1684" s="99">
        <v>10.6777986490633</v>
      </c>
      <c r="S1684" s="99">
        <v>0</v>
      </c>
      <c r="T1684" s="99">
        <v>20.453211323358101</v>
      </c>
      <c r="U1684" s="99">
        <v>387.347653325647</v>
      </c>
      <c r="V1684" s="99">
        <v>8219.6973402500207</v>
      </c>
      <c r="W1684" s="99">
        <v>8773.1002820730191</v>
      </c>
      <c r="X1684" s="99">
        <v>85852.751922607393</v>
      </c>
      <c r="Y1684" s="99">
        <v>6558.0438025593803</v>
      </c>
      <c r="Z1684" s="99">
        <v>3072.5681556463201</v>
      </c>
      <c r="AA1684" s="99">
        <v>0</v>
      </c>
      <c r="AB1684" s="99">
        <v>0</v>
      </c>
      <c r="AC1684" s="99">
        <v>80120.122340202302</v>
      </c>
      <c r="AD1684" s="99">
        <v>0</v>
      </c>
      <c r="AE1684" s="99">
        <v>7982.85025751591</v>
      </c>
      <c r="AF1684" s="99">
        <v>6023.9497539997101</v>
      </c>
      <c r="AG1684" s="99">
        <v>18395.973381996198</v>
      </c>
      <c r="AH1684" s="99">
        <v>9737.9975467920303</v>
      </c>
      <c r="AI1684" s="99">
        <v>0</v>
      </c>
      <c r="AJ1684" s="99">
        <v>60550.850099086798</v>
      </c>
      <c r="AK1684" s="99">
        <v>2418.86874210835</v>
      </c>
      <c r="AL1684" s="99">
        <v>0</v>
      </c>
      <c r="AM1684" s="99">
        <v>4808.1044548749896</v>
      </c>
      <c r="AN1684" s="99">
        <v>124512.584897041</v>
      </c>
      <c r="AO1684" s="99">
        <v>68848.479415893598</v>
      </c>
      <c r="AP1684" s="99">
        <v>78940.098136901899</v>
      </c>
      <c r="AQ1684" s="99">
        <v>628656.59571075405</v>
      </c>
      <c r="AR1684" s="99">
        <v>50351.440581798597</v>
      </c>
      <c r="AS1684" s="99">
        <v>20594.246945858002</v>
      </c>
      <c r="AT1684" s="99">
        <v>0</v>
      </c>
      <c r="AU1684" s="99">
        <v>0</v>
      </c>
      <c r="AV1684" s="99">
        <v>223695.01294708301</v>
      </c>
      <c r="AW1684" s="99">
        <v>0</v>
      </c>
      <c r="AX1684" s="99">
        <v>63209.161487102501</v>
      </c>
      <c r="AY1684" s="99">
        <v>46248.389535903902</v>
      </c>
      <c r="AZ1684" s="99">
        <v>129238.859819412</v>
      </c>
      <c r="BA1684" s="99">
        <v>80842.842474937395</v>
      </c>
      <c r="BB1684" s="99">
        <v>0</v>
      </c>
      <c r="BC1684" s="99">
        <v>462170.422496796</v>
      </c>
      <c r="BD1684" s="99">
        <v>15715.589739322701</v>
      </c>
      <c r="BE1684" s="99">
        <v>0</v>
      </c>
      <c r="BF1684" s="99">
        <v>34027.987929821</v>
      </c>
      <c r="BG1684" s="99">
        <v>333592.795650482</v>
      </c>
      <c r="BH1684" s="99">
        <v>6806.0056625008601</v>
      </c>
      <c r="BI1684" s="99">
        <v>10820.6257791519</v>
      </c>
      <c r="BJ1684" s="99">
        <v>210362.35462760899</v>
      </c>
      <c r="BK1684" s="99">
        <v>16905.6579685211</v>
      </c>
      <c r="BL1684" s="99">
        <v>0</v>
      </c>
      <c r="BM1684" s="99">
        <v>0</v>
      </c>
      <c r="BN1684" s="99">
        <v>0</v>
      </c>
      <c r="BO1684" s="99">
        <v>0</v>
      </c>
      <c r="BP1684" s="99">
        <v>0</v>
      </c>
      <c r="BQ1684" s="99">
        <v>0</v>
      </c>
      <c r="BR1684" s="99">
        <v>13748.264081478101</v>
      </c>
      <c r="BS1684" s="99">
        <v>52872.081050396002</v>
      </c>
      <c r="BT1684" s="99">
        <v>15666.7429940701</v>
      </c>
      <c r="BU1684" s="99">
        <v>0</v>
      </c>
      <c r="BV1684" s="99">
        <v>147476.09355926499</v>
      </c>
      <c r="BW1684" s="99">
        <v>1905.0876442045001</v>
      </c>
      <c r="BX1684" s="99">
        <v>0</v>
      </c>
      <c r="BY1684" s="99">
        <v>0</v>
      </c>
      <c r="BZ1684" s="99">
        <v>0</v>
      </c>
      <c r="CA1684" s="99">
        <v>609.982554472983</v>
      </c>
      <c r="CB1684" s="99">
        <v>102991.87789535501</v>
      </c>
      <c r="CC1684" s="99">
        <v>775127.99433898902</v>
      </c>
      <c r="CD1684" s="99">
        <v>232844.829833984</v>
      </c>
      <c r="CE1684" s="99">
        <v>36.408404774963898</v>
      </c>
      <c r="CF1684" s="99">
        <v>8220.5288720130902</v>
      </c>
      <c r="CG1684" s="99">
        <v>56024.205232620203</v>
      </c>
      <c r="CH1684" s="99">
        <v>0</v>
      </c>
      <c r="CI1684" s="99">
        <v>646.16470838338103</v>
      </c>
      <c r="CJ1684" s="99">
        <v>111610.731523514</v>
      </c>
      <c r="CK1684" s="99">
        <v>837528.75196075405</v>
      </c>
      <c r="CL1684" s="99">
        <v>235883.19101333601</v>
      </c>
      <c r="CM1684" s="166">
        <v>1028.8496700227299</v>
      </c>
      <c r="CN1684" s="166">
        <v>235852.48840522801</v>
      </c>
      <c r="CO1684" s="166">
        <v>1170205.50561523</v>
      </c>
      <c r="CP1684" s="99">
        <v>235883.19101333601</v>
      </c>
      <c r="CQ1684" s="99">
        <v>0</v>
      </c>
      <c r="CR1684" s="99">
        <v>0</v>
      </c>
      <c r="CS1684" s="99">
        <v>0</v>
      </c>
      <c r="CT1684" s="99">
        <v>0</v>
      </c>
      <c r="CU1684" s="98">
        <v>630.93210199299995</v>
      </c>
      <c r="CV1684" s="98">
        <v>239.40978949699999</v>
      </c>
      <c r="CW1684" s="98">
        <v>111212.4067673681</v>
      </c>
      <c r="CX1684" s="98">
        <v>831152.19957160926</v>
      </c>
    </row>
    <row r="1685" spans="1:102" x14ac:dyDescent="0.2">
      <c r="A1685" s="98" t="s">
        <v>78</v>
      </c>
      <c r="B1685" s="100">
        <v>38869</v>
      </c>
      <c r="C1685" s="99">
        <v>104.744092709385</v>
      </c>
      <c r="D1685" s="99">
        <v>65.311751804314596</v>
      </c>
      <c r="E1685" s="99">
        <v>431.77717048302299</v>
      </c>
      <c r="F1685" s="99">
        <v>74.947474471293404</v>
      </c>
      <c r="G1685" s="99">
        <v>17.534721355885299</v>
      </c>
      <c r="H1685" s="99">
        <v>0</v>
      </c>
      <c r="I1685" s="99">
        <v>0</v>
      </c>
      <c r="J1685" s="99">
        <v>237.89772342890501</v>
      </c>
      <c r="K1685" s="99">
        <v>0</v>
      </c>
      <c r="L1685" s="99">
        <v>100.39768302440601</v>
      </c>
      <c r="M1685" s="99">
        <v>76.191961577162104</v>
      </c>
      <c r="N1685" s="99">
        <v>114.128714967519</v>
      </c>
      <c r="O1685" s="99">
        <v>79.617470978759201</v>
      </c>
      <c r="P1685" s="99">
        <v>0</v>
      </c>
      <c r="Q1685" s="99">
        <v>244.66615613549899</v>
      </c>
      <c r="R1685" s="99">
        <v>15.165008154930501</v>
      </c>
      <c r="S1685" s="99">
        <v>0</v>
      </c>
      <c r="T1685" s="99">
        <v>17.4632938962895</v>
      </c>
      <c r="U1685" s="99">
        <v>388.19570836424799</v>
      </c>
      <c r="V1685" s="99">
        <v>8621.0042241811807</v>
      </c>
      <c r="W1685" s="99">
        <v>9000.9993267059308</v>
      </c>
      <c r="X1685" s="99">
        <v>82761.050152778596</v>
      </c>
      <c r="Y1685" s="99">
        <v>6923.23158603907</v>
      </c>
      <c r="Z1685" s="99">
        <v>3923.2970736920802</v>
      </c>
      <c r="AA1685" s="99">
        <v>0</v>
      </c>
      <c r="AB1685" s="99">
        <v>0</v>
      </c>
      <c r="AC1685" s="99">
        <v>86335.506663322405</v>
      </c>
      <c r="AD1685" s="99">
        <v>0</v>
      </c>
      <c r="AE1685" s="99">
        <v>8289.1553220748901</v>
      </c>
      <c r="AF1685" s="99">
        <v>6033.9896426200903</v>
      </c>
      <c r="AG1685" s="99">
        <v>17804.7494904995</v>
      </c>
      <c r="AH1685" s="99">
        <v>10164.8638892174</v>
      </c>
      <c r="AI1685" s="99">
        <v>0</v>
      </c>
      <c r="AJ1685" s="99">
        <v>57213.1155390739</v>
      </c>
      <c r="AK1685" s="99">
        <v>3235.74712541699</v>
      </c>
      <c r="AL1685" s="99">
        <v>0</v>
      </c>
      <c r="AM1685" s="99">
        <v>4364.47436332703</v>
      </c>
      <c r="AN1685" s="99">
        <v>126562.79114818601</v>
      </c>
      <c r="AO1685" s="99">
        <v>74348.953480720505</v>
      </c>
      <c r="AP1685" s="99">
        <v>76304.696130752607</v>
      </c>
      <c r="AQ1685" s="99">
        <v>617561.78070068394</v>
      </c>
      <c r="AR1685" s="99">
        <v>50503.258556842797</v>
      </c>
      <c r="AS1685" s="99">
        <v>24457.110199451399</v>
      </c>
      <c r="AT1685" s="99">
        <v>0</v>
      </c>
      <c r="AU1685" s="99">
        <v>0</v>
      </c>
      <c r="AV1685" s="99">
        <v>244274.76653862</v>
      </c>
      <c r="AW1685" s="99">
        <v>0</v>
      </c>
      <c r="AX1685" s="99">
        <v>65809.080147743196</v>
      </c>
      <c r="AY1685" s="99">
        <v>45812.7506718636</v>
      </c>
      <c r="AZ1685" s="99">
        <v>121461.58331680299</v>
      </c>
      <c r="BA1685" s="99">
        <v>88204.192949295</v>
      </c>
      <c r="BB1685" s="99">
        <v>0</v>
      </c>
      <c r="BC1685" s="99">
        <v>449234.14608764602</v>
      </c>
      <c r="BD1685" s="99">
        <v>21267.832948446299</v>
      </c>
      <c r="BE1685" s="99">
        <v>0</v>
      </c>
      <c r="BF1685" s="99">
        <v>30169.730007886901</v>
      </c>
      <c r="BG1685" s="99">
        <v>345490.97397613502</v>
      </c>
      <c r="BH1685" s="99">
        <v>7821.3385052084896</v>
      </c>
      <c r="BI1685" s="99">
        <v>8747.3320667743701</v>
      </c>
      <c r="BJ1685" s="99">
        <v>198083.39854812599</v>
      </c>
      <c r="BK1685" s="99">
        <v>19110.992044925701</v>
      </c>
      <c r="BL1685" s="99">
        <v>0</v>
      </c>
      <c r="BM1685" s="99">
        <v>0</v>
      </c>
      <c r="BN1685" s="99">
        <v>0</v>
      </c>
      <c r="BO1685" s="99">
        <v>0</v>
      </c>
      <c r="BP1685" s="99">
        <v>0</v>
      </c>
      <c r="BQ1685" s="99">
        <v>0</v>
      </c>
      <c r="BR1685" s="99">
        <v>13048.508669733999</v>
      </c>
      <c r="BS1685" s="99">
        <v>44375.7044935226</v>
      </c>
      <c r="BT1685" s="99">
        <v>17090.471987724301</v>
      </c>
      <c r="BU1685" s="99">
        <v>0</v>
      </c>
      <c r="BV1685" s="99">
        <v>139990.23527717599</v>
      </c>
      <c r="BW1685" s="99">
        <v>2530.2429003417501</v>
      </c>
      <c r="BX1685" s="99">
        <v>0</v>
      </c>
      <c r="BY1685" s="99">
        <v>0</v>
      </c>
      <c r="BZ1685" s="99">
        <v>0</v>
      </c>
      <c r="CA1685" s="99">
        <v>601.55988197028603</v>
      </c>
      <c r="CB1685" s="99">
        <v>99837.813048362703</v>
      </c>
      <c r="CC1685" s="99">
        <v>767400.27529144299</v>
      </c>
      <c r="CD1685" s="99">
        <v>212571.00301361101</v>
      </c>
      <c r="CE1685" s="99">
        <v>36.080458663869599</v>
      </c>
      <c r="CF1685" s="99">
        <v>8888.7954235076904</v>
      </c>
      <c r="CG1685" s="99">
        <v>59913.276566505403</v>
      </c>
      <c r="CH1685" s="99">
        <v>0</v>
      </c>
      <c r="CI1685" s="99">
        <v>638.05121405422699</v>
      </c>
      <c r="CJ1685" s="99">
        <v>108384.329680443</v>
      </c>
      <c r="CK1685" s="99">
        <v>831032.64366912795</v>
      </c>
      <c r="CL1685" s="99">
        <v>216576.32473182699</v>
      </c>
      <c r="CM1685" s="166">
        <v>1023.70639655739</v>
      </c>
      <c r="CN1685" s="166">
        <v>235774.00559234599</v>
      </c>
      <c r="CO1685" s="166">
        <v>1172374.24107361</v>
      </c>
      <c r="CP1685" s="99">
        <v>216576.32473182699</v>
      </c>
      <c r="CQ1685" s="99">
        <v>0</v>
      </c>
      <c r="CR1685" s="99">
        <v>0</v>
      </c>
      <c r="CS1685" s="99">
        <v>0</v>
      </c>
      <c r="CT1685" s="99">
        <v>0</v>
      </c>
      <c r="CU1685" s="98">
        <v>599.15817868900001</v>
      </c>
      <c r="CV1685" s="98">
        <v>254.106978212</v>
      </c>
      <c r="CW1685" s="98">
        <v>108726.60847187039</v>
      </c>
      <c r="CX1685" s="98">
        <v>827313.55185794842</v>
      </c>
    </row>
    <row r="1686" spans="1:102" x14ac:dyDescent="0.2">
      <c r="A1686" s="98" t="s">
        <v>78</v>
      </c>
      <c r="B1686" s="100">
        <v>38961</v>
      </c>
      <c r="C1686" s="99">
        <v>108.65544460807</v>
      </c>
      <c r="D1686" s="99">
        <v>65.814078942872598</v>
      </c>
      <c r="E1686" s="99">
        <v>435.90996598079801</v>
      </c>
      <c r="F1686" s="99">
        <v>80.282520975917606</v>
      </c>
      <c r="G1686" s="99">
        <v>21.416908126790101</v>
      </c>
      <c r="H1686" s="99">
        <v>0</v>
      </c>
      <c r="I1686" s="99">
        <v>0</v>
      </c>
      <c r="J1686" s="99">
        <v>273.35244314745103</v>
      </c>
      <c r="K1686" s="99">
        <v>0</v>
      </c>
      <c r="L1686" s="99">
        <v>105.351505274884</v>
      </c>
      <c r="M1686" s="99">
        <v>77.683274994604304</v>
      </c>
      <c r="N1686" s="99">
        <v>111.914894135669</v>
      </c>
      <c r="O1686" s="99">
        <v>76.7642832249403</v>
      </c>
      <c r="P1686" s="99">
        <v>0</v>
      </c>
      <c r="Q1686" s="99">
        <v>246.569319963455</v>
      </c>
      <c r="R1686" s="99">
        <v>16.0892118629999</v>
      </c>
      <c r="S1686" s="99">
        <v>0</v>
      </c>
      <c r="T1686" s="99">
        <v>15.0597658060724</v>
      </c>
      <c r="U1686" s="99">
        <v>408.666835535318</v>
      </c>
      <c r="V1686" s="99">
        <v>8933.7272886037808</v>
      </c>
      <c r="W1686" s="99">
        <v>8713.9768549203909</v>
      </c>
      <c r="X1686" s="99">
        <v>79435.469563484206</v>
      </c>
      <c r="Y1686" s="99">
        <v>5842.5882291197804</v>
      </c>
      <c r="Z1686" s="99">
        <v>3943.18439874053</v>
      </c>
      <c r="AA1686" s="99">
        <v>0</v>
      </c>
      <c r="AB1686" s="99">
        <v>0</v>
      </c>
      <c r="AC1686" s="99">
        <v>95825.716312408404</v>
      </c>
      <c r="AD1686" s="99">
        <v>0</v>
      </c>
      <c r="AE1686" s="99">
        <v>6989.9385756850197</v>
      </c>
      <c r="AF1686" s="99">
        <v>5468.1467449665097</v>
      </c>
      <c r="AG1686" s="99">
        <v>16534.851902484901</v>
      </c>
      <c r="AH1686" s="99">
        <v>10781.281406402601</v>
      </c>
      <c r="AI1686" s="99">
        <v>0</v>
      </c>
      <c r="AJ1686" s="99">
        <v>57079.940331935897</v>
      </c>
      <c r="AK1686" s="99">
        <v>3026.8770340681099</v>
      </c>
      <c r="AL1686" s="99">
        <v>0</v>
      </c>
      <c r="AM1686" s="99">
        <v>3115.14847895503</v>
      </c>
      <c r="AN1686" s="99">
        <v>129129.921679497</v>
      </c>
      <c r="AO1686" s="99">
        <v>77318.850613594099</v>
      </c>
      <c r="AP1686" s="99">
        <v>77109.781880378694</v>
      </c>
      <c r="AQ1686" s="99">
        <v>593679.09503936803</v>
      </c>
      <c r="AR1686" s="99">
        <v>47203.481894969897</v>
      </c>
      <c r="AS1686" s="99">
        <v>26555.247323751501</v>
      </c>
      <c r="AT1686" s="99">
        <v>0</v>
      </c>
      <c r="AU1686" s="99">
        <v>0</v>
      </c>
      <c r="AV1686" s="99">
        <v>277553.85334396397</v>
      </c>
      <c r="AW1686" s="99">
        <v>0</v>
      </c>
      <c r="AX1686" s="99">
        <v>56387.912832260103</v>
      </c>
      <c r="AY1686" s="99">
        <v>43744.264785766602</v>
      </c>
      <c r="AZ1686" s="99">
        <v>114941.680689812</v>
      </c>
      <c r="BA1686" s="99">
        <v>92943.929222106904</v>
      </c>
      <c r="BB1686" s="99">
        <v>0</v>
      </c>
      <c r="BC1686" s="99">
        <v>433976.66528320301</v>
      </c>
      <c r="BD1686" s="99">
        <v>21610.719881057699</v>
      </c>
      <c r="BE1686" s="99">
        <v>0</v>
      </c>
      <c r="BF1686" s="99">
        <v>22538.593854427301</v>
      </c>
      <c r="BG1686" s="99">
        <v>362787.36198425299</v>
      </c>
      <c r="BH1686" s="99">
        <v>9369.7447087764704</v>
      </c>
      <c r="BI1686" s="99">
        <v>9534.0396258831006</v>
      </c>
      <c r="BJ1686" s="99">
        <v>191649.923933029</v>
      </c>
      <c r="BK1686" s="99">
        <v>14457.5216057301</v>
      </c>
      <c r="BL1686" s="99">
        <v>0</v>
      </c>
      <c r="BM1686" s="99">
        <v>0</v>
      </c>
      <c r="BN1686" s="99">
        <v>0</v>
      </c>
      <c r="BO1686" s="99">
        <v>0</v>
      </c>
      <c r="BP1686" s="99">
        <v>0</v>
      </c>
      <c r="BQ1686" s="99">
        <v>0</v>
      </c>
      <c r="BR1686" s="99">
        <v>12793.828975319901</v>
      </c>
      <c r="BS1686" s="99">
        <v>40808.466202735901</v>
      </c>
      <c r="BT1686" s="99">
        <v>17999.7954349518</v>
      </c>
      <c r="BU1686" s="99">
        <v>0</v>
      </c>
      <c r="BV1686" s="99">
        <v>138357.774662018</v>
      </c>
      <c r="BW1686" s="99">
        <v>2408.0548703968502</v>
      </c>
      <c r="BX1686" s="99">
        <v>0</v>
      </c>
      <c r="BY1686" s="99">
        <v>0</v>
      </c>
      <c r="BZ1686" s="99">
        <v>0</v>
      </c>
      <c r="CA1686" s="99">
        <v>607.90309632569597</v>
      </c>
      <c r="CB1686" s="99">
        <v>97245.162449836702</v>
      </c>
      <c r="CC1686" s="99">
        <v>750664.01954650902</v>
      </c>
      <c r="CD1686" s="99">
        <v>209594.86786079401</v>
      </c>
      <c r="CE1686" s="99">
        <v>35.363415560685098</v>
      </c>
      <c r="CF1686" s="99">
        <v>6962.3140901327097</v>
      </c>
      <c r="CG1686" s="99">
        <v>50184.4247436523</v>
      </c>
      <c r="CH1686" s="99">
        <v>0</v>
      </c>
      <c r="CI1686" s="99">
        <v>642.50658837705896</v>
      </c>
      <c r="CJ1686" s="99">
        <v>104245.25654506699</v>
      </c>
      <c r="CK1686" s="99">
        <v>793062.37887573196</v>
      </c>
      <c r="CL1686" s="99">
        <v>213248.87940597499</v>
      </c>
      <c r="CM1686" s="166">
        <v>1053.5211997926201</v>
      </c>
      <c r="CN1686" s="166">
        <v>232352.91657829299</v>
      </c>
      <c r="CO1686" s="166">
        <v>1158623.8384704599</v>
      </c>
      <c r="CP1686" s="99">
        <v>213248.87940597499</v>
      </c>
      <c r="CQ1686" s="99">
        <v>0</v>
      </c>
      <c r="CR1686" s="99">
        <v>0</v>
      </c>
      <c r="CS1686" s="99">
        <v>0</v>
      </c>
      <c r="CT1686" s="99">
        <v>0</v>
      </c>
      <c r="CU1686" s="98">
        <v>586.52180043600004</v>
      </c>
      <c r="CV1686" s="98">
        <v>292.212091128</v>
      </c>
      <c r="CW1686" s="98">
        <v>104207.47653996942</v>
      </c>
      <c r="CX1686" s="98">
        <v>800848.44429016137</v>
      </c>
    </row>
    <row r="1687" spans="1:102" x14ac:dyDescent="0.2">
      <c r="A1687" s="98" t="s">
        <v>78</v>
      </c>
      <c r="B1687" s="100">
        <v>39052</v>
      </c>
      <c r="C1687" s="99">
        <v>111.747278977185</v>
      </c>
      <c r="D1687" s="99">
        <v>71.825544699095204</v>
      </c>
      <c r="E1687" s="99">
        <v>442.38412610813998</v>
      </c>
      <c r="F1687" s="99">
        <v>96.686508920975001</v>
      </c>
      <c r="G1687" s="99">
        <v>18.2375656007789</v>
      </c>
      <c r="H1687" s="99">
        <v>0</v>
      </c>
      <c r="I1687" s="99">
        <v>0</v>
      </c>
      <c r="J1687" s="99">
        <v>313.60782102495398</v>
      </c>
      <c r="K1687" s="99">
        <v>0</v>
      </c>
      <c r="L1687" s="99">
        <v>116.591670247726</v>
      </c>
      <c r="M1687" s="99">
        <v>79.828723712824299</v>
      </c>
      <c r="N1687" s="99">
        <v>106.12899668421601</v>
      </c>
      <c r="O1687" s="99">
        <v>82.949264674447505</v>
      </c>
      <c r="P1687" s="99">
        <v>0</v>
      </c>
      <c r="Q1687" s="99">
        <v>250.781851798296</v>
      </c>
      <c r="R1687" s="99">
        <v>18.089738463284402</v>
      </c>
      <c r="S1687" s="99">
        <v>0</v>
      </c>
      <c r="T1687" s="99">
        <v>10.5558290440822</v>
      </c>
      <c r="U1687" s="99">
        <v>416.650787960738</v>
      </c>
      <c r="V1687" s="99">
        <v>8887.8822644948996</v>
      </c>
      <c r="W1687" s="99">
        <v>8023.2525317668897</v>
      </c>
      <c r="X1687" s="99">
        <v>79506.332866668701</v>
      </c>
      <c r="Y1687" s="99">
        <v>5829.04004836082</v>
      </c>
      <c r="Z1687" s="99">
        <v>3259.3113134503401</v>
      </c>
      <c r="AA1687" s="99">
        <v>0</v>
      </c>
      <c r="AB1687" s="99">
        <v>0</v>
      </c>
      <c r="AC1687" s="99">
        <v>115084.19477462801</v>
      </c>
      <c r="AD1687" s="99">
        <v>0</v>
      </c>
      <c r="AE1687" s="99">
        <v>7567.1568614244497</v>
      </c>
      <c r="AF1687" s="99">
        <v>5811.0246943831398</v>
      </c>
      <c r="AG1687" s="99">
        <v>16498.975542783701</v>
      </c>
      <c r="AH1687" s="99">
        <v>9883.9130312204397</v>
      </c>
      <c r="AI1687" s="99">
        <v>0</v>
      </c>
      <c r="AJ1687" s="99">
        <v>54594.1026997566</v>
      </c>
      <c r="AK1687" s="99">
        <v>3215.14518591762</v>
      </c>
      <c r="AL1687" s="99">
        <v>0</v>
      </c>
      <c r="AM1687" s="99">
        <v>2197.348503232</v>
      </c>
      <c r="AN1687" s="99">
        <v>135318.70383834801</v>
      </c>
      <c r="AO1687" s="99">
        <v>78944.764122009306</v>
      </c>
      <c r="AP1687" s="99">
        <v>71742.009342193604</v>
      </c>
      <c r="AQ1687" s="99">
        <v>603344.26513671898</v>
      </c>
      <c r="AR1687" s="99">
        <v>49653.908473491698</v>
      </c>
      <c r="AS1687" s="99">
        <v>23953.269753694502</v>
      </c>
      <c r="AT1687" s="99">
        <v>0</v>
      </c>
      <c r="AU1687" s="99">
        <v>0</v>
      </c>
      <c r="AV1687" s="99">
        <v>331437.80160522502</v>
      </c>
      <c r="AW1687" s="99">
        <v>0</v>
      </c>
      <c r="AX1687" s="99">
        <v>66817.264574050903</v>
      </c>
      <c r="AY1687" s="99">
        <v>45801.5112967491</v>
      </c>
      <c r="AZ1687" s="99">
        <v>116976.49389267</v>
      </c>
      <c r="BA1687" s="99">
        <v>87987.410552024798</v>
      </c>
      <c r="BB1687" s="99">
        <v>0</v>
      </c>
      <c r="BC1687" s="99">
        <v>432674.39611434902</v>
      </c>
      <c r="BD1687" s="99">
        <v>22245.128232479099</v>
      </c>
      <c r="BE1687" s="99">
        <v>0</v>
      </c>
      <c r="BF1687" s="99">
        <v>16323.006366014501</v>
      </c>
      <c r="BG1687" s="99">
        <v>383596.82186126697</v>
      </c>
      <c r="BH1687" s="99">
        <v>9270.9016251564008</v>
      </c>
      <c r="BI1687" s="99">
        <v>10936.3995680809</v>
      </c>
      <c r="BJ1687" s="99">
        <v>191872.26347160299</v>
      </c>
      <c r="BK1687" s="99">
        <v>14531.5533431768</v>
      </c>
      <c r="BL1687" s="99">
        <v>0</v>
      </c>
      <c r="BM1687" s="99">
        <v>0</v>
      </c>
      <c r="BN1687" s="99">
        <v>0</v>
      </c>
      <c r="BO1687" s="99">
        <v>0</v>
      </c>
      <c r="BP1687" s="99">
        <v>0</v>
      </c>
      <c r="BQ1687" s="99">
        <v>0</v>
      </c>
      <c r="BR1687" s="99">
        <v>13346.1362167597</v>
      </c>
      <c r="BS1687" s="99">
        <v>41116.187701225303</v>
      </c>
      <c r="BT1687" s="99">
        <v>17006.997038125999</v>
      </c>
      <c r="BU1687" s="99">
        <v>0</v>
      </c>
      <c r="BV1687" s="99">
        <v>139770.79905700701</v>
      </c>
      <c r="BW1687" s="99">
        <v>2527.39507216215</v>
      </c>
      <c r="BX1687" s="99">
        <v>0</v>
      </c>
      <c r="BY1687" s="99">
        <v>0</v>
      </c>
      <c r="BZ1687" s="99">
        <v>0</v>
      </c>
      <c r="CA1687" s="99">
        <v>624.73509601503599</v>
      </c>
      <c r="CB1687" s="99">
        <v>96591.111724853501</v>
      </c>
      <c r="CC1687" s="99">
        <v>752674.20326995896</v>
      </c>
      <c r="CD1687" s="99">
        <v>210136.55981063799</v>
      </c>
      <c r="CE1687" s="99">
        <v>31.109877247829001</v>
      </c>
      <c r="CF1687" s="99">
        <v>5998.7836318612099</v>
      </c>
      <c r="CG1687" s="99">
        <v>42369.700253486597</v>
      </c>
      <c r="CH1687" s="99">
        <v>0</v>
      </c>
      <c r="CI1687" s="99">
        <v>656.45067091286205</v>
      </c>
      <c r="CJ1687" s="99">
        <v>102576.58346176099</v>
      </c>
      <c r="CK1687" s="99">
        <v>793520.23232269299</v>
      </c>
      <c r="CL1687" s="99">
        <v>213254.99680137599</v>
      </c>
      <c r="CM1687" s="166">
        <v>1073.29830999672</v>
      </c>
      <c r="CN1687" s="166">
        <v>237615.63998031599</v>
      </c>
      <c r="CO1687" s="166">
        <v>1177538.2156372101</v>
      </c>
      <c r="CP1687" s="99">
        <v>213254.99680137599</v>
      </c>
      <c r="CQ1687" s="99">
        <v>0</v>
      </c>
      <c r="CR1687" s="99">
        <v>0</v>
      </c>
      <c r="CS1687" s="99">
        <v>0</v>
      </c>
      <c r="CT1687" s="99">
        <v>0</v>
      </c>
      <c r="CU1687" s="98">
        <v>558.31304124099995</v>
      </c>
      <c r="CV1687" s="98">
        <v>331.81587087600002</v>
      </c>
      <c r="CW1687" s="98">
        <v>102589.89535671471</v>
      </c>
      <c r="CX1687" s="98">
        <v>795043.9035234456</v>
      </c>
    </row>
    <row r="1688" spans="1:102" x14ac:dyDescent="0.2">
      <c r="A1688" s="98" t="s">
        <v>78</v>
      </c>
      <c r="B1688" s="100">
        <v>39142</v>
      </c>
      <c r="C1688" s="99">
        <v>113.28328468464299</v>
      </c>
      <c r="D1688" s="99">
        <v>80.946301591582596</v>
      </c>
      <c r="E1688" s="99">
        <v>444.06520899385202</v>
      </c>
      <c r="F1688" s="99">
        <v>91.973935632966501</v>
      </c>
      <c r="G1688" s="99">
        <v>17.898000631947099</v>
      </c>
      <c r="H1688" s="99">
        <v>0</v>
      </c>
      <c r="I1688" s="99">
        <v>0</v>
      </c>
      <c r="J1688" s="99">
        <v>338.56682123616298</v>
      </c>
      <c r="K1688" s="99">
        <v>0</v>
      </c>
      <c r="L1688" s="99">
        <v>118.817249594256</v>
      </c>
      <c r="M1688" s="99">
        <v>79.255139674991398</v>
      </c>
      <c r="N1688" s="99">
        <v>108.82535350974599</v>
      </c>
      <c r="O1688" s="99">
        <v>82.597397763282103</v>
      </c>
      <c r="P1688" s="99">
        <v>0</v>
      </c>
      <c r="Q1688" s="99">
        <v>259.15553974732802</v>
      </c>
      <c r="R1688" s="99">
        <v>19.5176868182607</v>
      </c>
      <c r="S1688" s="99">
        <v>0</v>
      </c>
      <c r="T1688" s="99">
        <v>9.7126740224193799</v>
      </c>
      <c r="U1688" s="99">
        <v>431.99552876502298</v>
      </c>
      <c r="V1688" s="99">
        <v>9483.3630683422107</v>
      </c>
      <c r="W1688" s="99">
        <v>10337.0803337097</v>
      </c>
      <c r="X1688" s="99">
        <v>78278.914697647095</v>
      </c>
      <c r="Y1688" s="99">
        <v>5525.51068818569</v>
      </c>
      <c r="Z1688" s="99">
        <v>3650.6277991235302</v>
      </c>
      <c r="AA1688" s="99">
        <v>0</v>
      </c>
      <c r="AB1688" s="99">
        <v>0</v>
      </c>
      <c r="AC1688" s="99">
        <v>122108.54538536099</v>
      </c>
      <c r="AD1688" s="99">
        <v>0</v>
      </c>
      <c r="AE1688" s="99">
        <v>8600.1161898374594</v>
      </c>
      <c r="AF1688" s="99">
        <v>6062.4500342607498</v>
      </c>
      <c r="AG1688" s="99">
        <v>16253.367203116401</v>
      </c>
      <c r="AH1688" s="99">
        <v>9635.9466598033905</v>
      </c>
      <c r="AI1688" s="99">
        <v>0</v>
      </c>
      <c r="AJ1688" s="99">
        <v>57668.0150136948</v>
      </c>
      <c r="AK1688" s="99">
        <v>3724.5567428469699</v>
      </c>
      <c r="AL1688" s="99">
        <v>0</v>
      </c>
      <c r="AM1688" s="99">
        <v>1856.76499404013</v>
      </c>
      <c r="AN1688" s="99">
        <v>137991.38988876299</v>
      </c>
      <c r="AO1688" s="99">
        <v>85025.020650863604</v>
      </c>
      <c r="AP1688" s="99">
        <v>96231.863917350798</v>
      </c>
      <c r="AQ1688" s="99">
        <v>588250.05288696301</v>
      </c>
      <c r="AR1688" s="99">
        <v>46292.529830932603</v>
      </c>
      <c r="AS1688" s="99">
        <v>25733.333244562102</v>
      </c>
      <c r="AT1688" s="99">
        <v>0</v>
      </c>
      <c r="AU1688" s="99">
        <v>0</v>
      </c>
      <c r="AV1688" s="99">
        <v>359579.21493530303</v>
      </c>
      <c r="AW1688" s="99">
        <v>0</v>
      </c>
      <c r="AX1688" s="99">
        <v>73328.217887878403</v>
      </c>
      <c r="AY1688" s="99">
        <v>48993.818044185602</v>
      </c>
      <c r="AZ1688" s="99">
        <v>114532.087851524</v>
      </c>
      <c r="BA1688" s="99">
        <v>89400.071270942703</v>
      </c>
      <c r="BB1688" s="99">
        <v>0</v>
      </c>
      <c r="BC1688" s="99">
        <v>446606.735988617</v>
      </c>
      <c r="BD1688" s="99">
        <v>25911.035996913899</v>
      </c>
      <c r="BE1688" s="99">
        <v>0</v>
      </c>
      <c r="BF1688" s="99">
        <v>14293.8801186085</v>
      </c>
      <c r="BG1688" s="99">
        <v>400171.35427856399</v>
      </c>
      <c r="BH1688" s="99">
        <v>9165.9270093440991</v>
      </c>
      <c r="BI1688" s="99">
        <v>9743.1244441270792</v>
      </c>
      <c r="BJ1688" s="99">
        <v>188219.10470581101</v>
      </c>
      <c r="BK1688" s="99">
        <v>13773.773503422701</v>
      </c>
      <c r="BL1688" s="99">
        <v>0</v>
      </c>
      <c r="BM1688" s="99">
        <v>0</v>
      </c>
      <c r="BN1688" s="99">
        <v>0</v>
      </c>
      <c r="BO1688" s="99">
        <v>0</v>
      </c>
      <c r="BP1688" s="99">
        <v>0</v>
      </c>
      <c r="BQ1688" s="99">
        <v>0</v>
      </c>
      <c r="BR1688" s="99">
        <v>14530.9663177729</v>
      </c>
      <c r="BS1688" s="99">
        <v>40087.360270500198</v>
      </c>
      <c r="BT1688" s="99">
        <v>17269.584079503999</v>
      </c>
      <c r="BU1688" s="99">
        <v>0</v>
      </c>
      <c r="BV1688" s="99">
        <v>135981.02398872399</v>
      </c>
      <c r="BW1688" s="99">
        <v>3067.7721206545798</v>
      </c>
      <c r="BX1688" s="99">
        <v>0</v>
      </c>
      <c r="BY1688" s="99">
        <v>0</v>
      </c>
      <c r="BZ1688" s="99">
        <v>0</v>
      </c>
      <c r="CA1688" s="99">
        <v>642.16727617383003</v>
      </c>
      <c r="CB1688" s="99">
        <v>98048.014630317703</v>
      </c>
      <c r="CC1688" s="99">
        <v>766432.62019348098</v>
      </c>
      <c r="CD1688" s="99">
        <v>211912.876821518</v>
      </c>
      <c r="CE1688" s="99">
        <v>31.335808561882001</v>
      </c>
      <c r="CF1688" s="99">
        <v>6334.0951063633001</v>
      </c>
      <c r="CG1688" s="99">
        <v>45232.756323814399</v>
      </c>
      <c r="CH1688" s="99">
        <v>0</v>
      </c>
      <c r="CI1688" s="99">
        <v>672.91706226766098</v>
      </c>
      <c r="CJ1688" s="99">
        <v>104700.967135429</v>
      </c>
      <c r="CK1688" s="99">
        <v>817820.06896972703</v>
      </c>
      <c r="CL1688" s="99">
        <v>215740.266004562</v>
      </c>
      <c r="CM1688" s="166">
        <v>1102.4864922463901</v>
      </c>
      <c r="CN1688" s="166">
        <v>242797.24549102801</v>
      </c>
      <c r="CO1688" s="166">
        <v>1217135.45600891</v>
      </c>
      <c r="CP1688" s="99">
        <v>215740.266004562</v>
      </c>
      <c r="CQ1688" s="99">
        <v>0</v>
      </c>
      <c r="CR1688" s="99">
        <v>0</v>
      </c>
      <c r="CS1688" s="99">
        <v>0</v>
      </c>
      <c r="CT1688" s="99">
        <v>0</v>
      </c>
      <c r="CU1688" s="98">
        <v>551.57415951300004</v>
      </c>
      <c r="CV1688" s="98">
        <v>356.87052955600001</v>
      </c>
      <c r="CW1688" s="98">
        <v>104382.109736681</v>
      </c>
      <c r="CX1688" s="98">
        <v>811665.37651729537</v>
      </c>
    </row>
    <row r="1689" spans="1:102" x14ac:dyDescent="0.2">
      <c r="A1689" s="98" t="s">
        <v>78</v>
      </c>
      <c r="B1689" s="100">
        <v>39234</v>
      </c>
      <c r="C1689" s="99">
        <v>119.233788844198</v>
      </c>
      <c r="D1689" s="99">
        <v>79.783348250202806</v>
      </c>
      <c r="E1689" s="99">
        <v>436.43102171644603</v>
      </c>
      <c r="F1689" s="99">
        <v>89.573171104304507</v>
      </c>
      <c r="G1689" s="99">
        <v>18.420973971951799</v>
      </c>
      <c r="H1689" s="99">
        <v>0</v>
      </c>
      <c r="I1689" s="99">
        <v>0</v>
      </c>
      <c r="J1689" s="99">
        <v>360.11989248916501</v>
      </c>
      <c r="K1689" s="99">
        <v>0</v>
      </c>
      <c r="L1689" s="99">
        <v>111.373104423285</v>
      </c>
      <c r="M1689" s="99">
        <v>86.633645899593802</v>
      </c>
      <c r="N1689" s="99">
        <v>106.003858247772</v>
      </c>
      <c r="O1689" s="99">
        <v>84.733194355852902</v>
      </c>
      <c r="P1689" s="99">
        <v>0</v>
      </c>
      <c r="Q1689" s="99">
        <v>253.147588791326</v>
      </c>
      <c r="R1689" s="99">
        <v>16.130779588362198</v>
      </c>
      <c r="S1689" s="99">
        <v>0</v>
      </c>
      <c r="T1689" s="99">
        <v>9.7297106800833699</v>
      </c>
      <c r="U1689" s="99">
        <v>443.15335631743102</v>
      </c>
      <c r="V1689" s="99">
        <v>9375.4779921770096</v>
      </c>
      <c r="W1689" s="99">
        <v>10295.462182998701</v>
      </c>
      <c r="X1689" s="99">
        <v>74176.316659927397</v>
      </c>
      <c r="Y1689" s="99">
        <v>5239.6868325471896</v>
      </c>
      <c r="Z1689" s="99">
        <v>3529.62607914209</v>
      </c>
      <c r="AA1689" s="99">
        <v>0</v>
      </c>
      <c r="AB1689" s="99">
        <v>0</v>
      </c>
      <c r="AC1689" s="99">
        <v>129520.88832283</v>
      </c>
      <c r="AD1689" s="99">
        <v>0</v>
      </c>
      <c r="AE1689" s="99">
        <v>6790.1806206703204</v>
      </c>
      <c r="AF1689" s="99">
        <v>7046.5010941624596</v>
      </c>
      <c r="AG1689" s="99">
        <v>15429.6546436548</v>
      </c>
      <c r="AH1689" s="99">
        <v>8268.5577887296695</v>
      </c>
      <c r="AI1689" s="99">
        <v>0</v>
      </c>
      <c r="AJ1689" s="99">
        <v>57232.556355953202</v>
      </c>
      <c r="AK1689" s="99">
        <v>3150.8097444772702</v>
      </c>
      <c r="AL1689" s="99">
        <v>0</v>
      </c>
      <c r="AM1689" s="99">
        <v>1803.0072544217101</v>
      </c>
      <c r="AN1689" s="99">
        <v>144524.586004257</v>
      </c>
      <c r="AO1689" s="99">
        <v>81883.911108970598</v>
      </c>
      <c r="AP1689" s="99">
        <v>85066.663681030303</v>
      </c>
      <c r="AQ1689" s="99">
        <v>561325.024765015</v>
      </c>
      <c r="AR1689" s="99">
        <v>41062.647040844</v>
      </c>
      <c r="AS1689" s="99">
        <v>24773.776927471201</v>
      </c>
      <c r="AT1689" s="99">
        <v>0</v>
      </c>
      <c r="AU1689" s="99">
        <v>0</v>
      </c>
      <c r="AV1689" s="99">
        <v>382556.86337661702</v>
      </c>
      <c r="AW1689" s="99">
        <v>0</v>
      </c>
      <c r="AX1689" s="99">
        <v>62248.108977794604</v>
      </c>
      <c r="AY1689" s="99">
        <v>58395.939040183999</v>
      </c>
      <c r="AZ1689" s="99">
        <v>112676.06374740601</v>
      </c>
      <c r="BA1689" s="99">
        <v>75177.265976905794</v>
      </c>
      <c r="BB1689" s="99">
        <v>0</v>
      </c>
      <c r="BC1689" s="99">
        <v>423750.31844329799</v>
      </c>
      <c r="BD1689" s="99">
        <v>21607.4084091187</v>
      </c>
      <c r="BE1689" s="99">
        <v>0</v>
      </c>
      <c r="BF1689" s="99">
        <v>14901.3328824043</v>
      </c>
      <c r="BG1689" s="99">
        <v>422139.43785858201</v>
      </c>
      <c r="BH1689" s="99">
        <v>10209.308879017801</v>
      </c>
      <c r="BI1689" s="99">
        <v>13602.071451306299</v>
      </c>
      <c r="BJ1689" s="99">
        <v>185204.03659248399</v>
      </c>
      <c r="BK1689" s="99">
        <v>12972.418019652399</v>
      </c>
      <c r="BL1689" s="99">
        <v>0</v>
      </c>
      <c r="BM1689" s="99">
        <v>0</v>
      </c>
      <c r="BN1689" s="99">
        <v>0</v>
      </c>
      <c r="BO1689" s="99">
        <v>0</v>
      </c>
      <c r="BP1689" s="99">
        <v>0</v>
      </c>
      <c r="BQ1689" s="99">
        <v>0</v>
      </c>
      <c r="BR1689" s="99">
        <v>16150.0951465368</v>
      </c>
      <c r="BS1689" s="99">
        <v>41561.0154175758</v>
      </c>
      <c r="BT1689" s="99">
        <v>14564.1905735731</v>
      </c>
      <c r="BU1689" s="99">
        <v>0</v>
      </c>
      <c r="BV1689" s="99">
        <v>137379.680782318</v>
      </c>
      <c r="BW1689" s="99">
        <v>2531.98798936605</v>
      </c>
      <c r="BX1689" s="99">
        <v>0</v>
      </c>
      <c r="BY1689" s="99">
        <v>0</v>
      </c>
      <c r="BZ1689" s="99">
        <v>0</v>
      </c>
      <c r="CA1689" s="99">
        <v>636.68562766164496</v>
      </c>
      <c r="CB1689" s="99">
        <v>93449.878829002395</v>
      </c>
      <c r="CC1689" s="99">
        <v>730843.72343444801</v>
      </c>
      <c r="CD1689" s="99">
        <v>207365.54322242699</v>
      </c>
      <c r="CE1689" s="99">
        <v>29.2534375567921</v>
      </c>
      <c r="CF1689" s="99">
        <v>5682.6343529820397</v>
      </c>
      <c r="CG1689" s="99">
        <v>41516.911731243097</v>
      </c>
      <c r="CH1689" s="99">
        <v>0</v>
      </c>
      <c r="CI1689" s="99">
        <v>666.78423792123795</v>
      </c>
      <c r="CJ1689" s="99">
        <v>98819.265503883405</v>
      </c>
      <c r="CK1689" s="99">
        <v>775521.97022247303</v>
      </c>
      <c r="CL1689" s="99">
        <v>210907.112241745</v>
      </c>
      <c r="CM1689" s="166">
        <v>1106.58111813664</v>
      </c>
      <c r="CN1689" s="166">
        <v>245282.77533912699</v>
      </c>
      <c r="CO1689" s="166">
        <v>1198264.75654602</v>
      </c>
      <c r="CP1689" s="99">
        <v>210907.112241745</v>
      </c>
      <c r="CQ1689" s="99">
        <v>0</v>
      </c>
      <c r="CR1689" s="99">
        <v>0</v>
      </c>
      <c r="CS1689" s="99">
        <v>0</v>
      </c>
      <c r="CT1689" s="99">
        <v>0</v>
      </c>
      <c r="CU1689" s="98">
        <v>530.19919150600003</v>
      </c>
      <c r="CV1689" s="98">
        <v>377.32446672899999</v>
      </c>
      <c r="CW1689" s="98">
        <v>99132.513181984439</v>
      </c>
      <c r="CX1689" s="98">
        <v>772360.63516569114</v>
      </c>
    </row>
    <row r="1690" spans="1:102" x14ac:dyDescent="0.2">
      <c r="A1690" s="98" t="s">
        <v>78</v>
      </c>
      <c r="B1690" s="100">
        <v>39326</v>
      </c>
      <c r="C1690" s="99">
        <v>119.55333576910201</v>
      </c>
      <c r="D1690" s="99">
        <v>70.945827580988393</v>
      </c>
      <c r="E1690" s="99">
        <v>418.11258854344499</v>
      </c>
      <c r="F1690" s="99">
        <v>81.763783393427701</v>
      </c>
      <c r="G1690" s="99">
        <v>19.5664500598796</v>
      </c>
      <c r="H1690" s="99">
        <v>0</v>
      </c>
      <c r="I1690" s="99">
        <v>0</v>
      </c>
      <c r="J1690" s="99">
        <v>381.96358319371899</v>
      </c>
      <c r="K1690" s="99">
        <v>0</v>
      </c>
      <c r="L1690" s="99">
        <v>99.970910822041304</v>
      </c>
      <c r="M1690" s="99">
        <v>81.140216080471902</v>
      </c>
      <c r="N1690" s="99">
        <v>108.148593722843</v>
      </c>
      <c r="O1690" s="99">
        <v>85.330734441988199</v>
      </c>
      <c r="P1690" s="99">
        <v>0</v>
      </c>
      <c r="Q1690" s="99">
        <v>240.978382863104</v>
      </c>
      <c r="R1690" s="99">
        <v>18.118610578123501</v>
      </c>
      <c r="S1690" s="99">
        <v>0</v>
      </c>
      <c r="T1690" s="99">
        <v>8.0777600378496608</v>
      </c>
      <c r="U1690" s="99">
        <v>451.06752955913498</v>
      </c>
      <c r="V1690" s="99">
        <v>9515.4993413686807</v>
      </c>
      <c r="W1690" s="99">
        <v>9129.8609967231805</v>
      </c>
      <c r="X1690" s="99">
        <v>74780.050632476807</v>
      </c>
      <c r="Y1690" s="99">
        <v>5712.9088849425298</v>
      </c>
      <c r="Z1690" s="99">
        <v>3564.3580037653401</v>
      </c>
      <c r="AA1690" s="99">
        <v>0</v>
      </c>
      <c r="AB1690" s="99">
        <v>0</v>
      </c>
      <c r="AC1690" s="99">
        <v>135611.73477554301</v>
      </c>
      <c r="AD1690" s="99">
        <v>0</v>
      </c>
      <c r="AE1690" s="99">
        <v>6433.4354163408298</v>
      </c>
      <c r="AF1690" s="99">
        <v>7711.15373057127</v>
      </c>
      <c r="AG1690" s="99">
        <v>15908.810922741901</v>
      </c>
      <c r="AH1690" s="99">
        <v>8238.3643575906808</v>
      </c>
      <c r="AI1690" s="99">
        <v>0</v>
      </c>
      <c r="AJ1690" s="99">
        <v>53774.213661670699</v>
      </c>
      <c r="AK1690" s="99">
        <v>3275.2531739175301</v>
      </c>
      <c r="AL1690" s="99">
        <v>0</v>
      </c>
      <c r="AM1690" s="99">
        <v>1434.14174900949</v>
      </c>
      <c r="AN1690" s="99">
        <v>148961.578765869</v>
      </c>
      <c r="AO1690" s="99">
        <v>83707.652765274004</v>
      </c>
      <c r="AP1690" s="99">
        <v>66375.993784904495</v>
      </c>
      <c r="AQ1690" s="99">
        <v>564741.15386962902</v>
      </c>
      <c r="AR1690" s="99">
        <v>49496.144029617302</v>
      </c>
      <c r="AS1690" s="99">
        <v>25380.961815118801</v>
      </c>
      <c r="AT1690" s="99">
        <v>0</v>
      </c>
      <c r="AU1690" s="99">
        <v>0</v>
      </c>
      <c r="AV1690" s="99">
        <v>401096.37288665801</v>
      </c>
      <c r="AW1690" s="99">
        <v>0</v>
      </c>
      <c r="AX1690" s="99">
        <v>59564.114829063401</v>
      </c>
      <c r="AY1690" s="99">
        <v>64010.413204670003</v>
      </c>
      <c r="AZ1690" s="99">
        <v>114380.2169981</v>
      </c>
      <c r="BA1690" s="99">
        <v>73983.6812019348</v>
      </c>
      <c r="BB1690" s="99">
        <v>0</v>
      </c>
      <c r="BC1690" s="99">
        <v>398590.98560714698</v>
      </c>
      <c r="BD1690" s="99">
        <v>22449.017358064699</v>
      </c>
      <c r="BE1690" s="99">
        <v>0</v>
      </c>
      <c r="BF1690" s="99">
        <v>11021.7482179403</v>
      </c>
      <c r="BG1690" s="99">
        <v>436009.65834045399</v>
      </c>
      <c r="BH1690" s="99">
        <v>9885.6576848030109</v>
      </c>
      <c r="BI1690" s="99">
        <v>12046.926069855699</v>
      </c>
      <c r="BJ1690" s="99">
        <v>183542.69429206799</v>
      </c>
      <c r="BK1690" s="99">
        <v>14878.4487634897</v>
      </c>
      <c r="BL1690" s="99">
        <v>0</v>
      </c>
      <c r="BM1690" s="99">
        <v>0</v>
      </c>
      <c r="BN1690" s="99">
        <v>0</v>
      </c>
      <c r="BO1690" s="99">
        <v>0</v>
      </c>
      <c r="BP1690" s="99">
        <v>0</v>
      </c>
      <c r="BQ1690" s="99">
        <v>0</v>
      </c>
      <c r="BR1690" s="99">
        <v>15713.777511119801</v>
      </c>
      <c r="BS1690" s="99">
        <v>41276.7037100792</v>
      </c>
      <c r="BT1690" s="99">
        <v>14352.7478791475</v>
      </c>
      <c r="BU1690" s="99">
        <v>0</v>
      </c>
      <c r="BV1690" s="99">
        <v>133250.43838501</v>
      </c>
      <c r="BW1690" s="99">
        <v>2684.4169003367401</v>
      </c>
      <c r="BX1690" s="99">
        <v>0</v>
      </c>
      <c r="BY1690" s="99">
        <v>0</v>
      </c>
      <c r="BZ1690" s="99">
        <v>0</v>
      </c>
      <c r="CA1690" s="99">
        <v>605.87522888183605</v>
      </c>
      <c r="CB1690" s="99">
        <v>93889.650748252898</v>
      </c>
      <c r="CC1690" s="99">
        <v>719869.95515441895</v>
      </c>
      <c r="CD1690" s="99">
        <v>204784.984153748</v>
      </c>
      <c r="CE1690" s="99">
        <v>30.393831036984899</v>
      </c>
      <c r="CF1690" s="99">
        <v>5790.8237235546103</v>
      </c>
      <c r="CG1690" s="99">
        <v>41678.858437538103</v>
      </c>
      <c r="CH1690" s="99">
        <v>0</v>
      </c>
      <c r="CI1690" s="99">
        <v>635.58860178291798</v>
      </c>
      <c r="CJ1690" s="99">
        <v>99722.910751342803</v>
      </c>
      <c r="CK1690" s="99">
        <v>753036.73038482701</v>
      </c>
      <c r="CL1690" s="99">
        <v>208898.10973739601</v>
      </c>
      <c r="CM1690" s="166">
        <v>1088.38292637467</v>
      </c>
      <c r="CN1690" s="166">
        <v>246439.18450737</v>
      </c>
      <c r="CO1690" s="166">
        <v>1186768.6621246301</v>
      </c>
      <c r="CP1690" s="99">
        <v>208898.10973739601</v>
      </c>
      <c r="CQ1690" s="99">
        <v>0</v>
      </c>
      <c r="CR1690" s="99">
        <v>0</v>
      </c>
      <c r="CS1690" s="99">
        <v>0</v>
      </c>
      <c r="CT1690" s="99">
        <v>0</v>
      </c>
      <c r="CU1690" s="98">
        <v>496.88595194999999</v>
      </c>
      <c r="CV1690" s="98">
        <v>398.845365195</v>
      </c>
      <c r="CW1690" s="98">
        <v>99680.474471807509</v>
      </c>
      <c r="CX1690" s="98">
        <v>761548.81359195709</v>
      </c>
    </row>
    <row r="1691" spans="1:102" x14ac:dyDescent="0.2">
      <c r="A1691" s="98" t="s">
        <v>78</v>
      </c>
      <c r="B1691" s="100">
        <v>39417</v>
      </c>
      <c r="C1691" s="99">
        <v>119.563727207482</v>
      </c>
      <c r="D1691" s="99">
        <v>79.460410835221396</v>
      </c>
      <c r="E1691" s="99">
        <v>411.52537629380799</v>
      </c>
      <c r="F1691" s="99">
        <v>91.038866653107107</v>
      </c>
      <c r="G1691" s="99">
        <v>25.232249751919898</v>
      </c>
      <c r="H1691" s="99">
        <v>0</v>
      </c>
      <c r="I1691" s="99">
        <v>0</v>
      </c>
      <c r="J1691" s="99">
        <v>382.96184929460298</v>
      </c>
      <c r="K1691" s="99">
        <v>0</v>
      </c>
      <c r="L1691" s="99">
        <v>108.894467132166</v>
      </c>
      <c r="M1691" s="99">
        <v>82.435626164078698</v>
      </c>
      <c r="N1691" s="99">
        <v>103.924927648157</v>
      </c>
      <c r="O1691" s="99">
        <v>87.484499745070906</v>
      </c>
      <c r="P1691" s="99">
        <v>0</v>
      </c>
      <c r="Q1691" s="99">
        <v>237.69369821622999</v>
      </c>
      <c r="R1691" s="99">
        <v>22.958562618121501</v>
      </c>
      <c r="S1691" s="99">
        <v>0</v>
      </c>
      <c r="T1691" s="99">
        <v>7.3323641107999702</v>
      </c>
      <c r="U1691" s="99">
        <v>451.96522800624399</v>
      </c>
      <c r="V1691" s="99">
        <v>10539.355557918499</v>
      </c>
      <c r="W1691" s="99">
        <v>8685.8732099533099</v>
      </c>
      <c r="X1691" s="99">
        <v>72051.093540191694</v>
      </c>
      <c r="Y1691" s="99">
        <v>6012.3067116737402</v>
      </c>
      <c r="Z1691" s="99">
        <v>3961.9605751335598</v>
      </c>
      <c r="AA1691" s="99">
        <v>0</v>
      </c>
      <c r="AB1691" s="99">
        <v>0</v>
      </c>
      <c r="AC1691" s="99">
        <v>140259.77581024199</v>
      </c>
      <c r="AD1691" s="99">
        <v>0</v>
      </c>
      <c r="AE1691" s="99">
        <v>6478.7934158444396</v>
      </c>
      <c r="AF1691" s="99">
        <v>8948.6580940485001</v>
      </c>
      <c r="AG1691" s="99">
        <v>15067.565500259399</v>
      </c>
      <c r="AH1691" s="99">
        <v>8761.1165710687601</v>
      </c>
      <c r="AI1691" s="99">
        <v>0</v>
      </c>
      <c r="AJ1691" s="99">
        <v>53833.256775856004</v>
      </c>
      <c r="AK1691" s="99">
        <v>3844.23359701037</v>
      </c>
      <c r="AL1691" s="99">
        <v>0</v>
      </c>
      <c r="AM1691" s="99">
        <v>1292.73885667324</v>
      </c>
      <c r="AN1691" s="99">
        <v>151931.007408142</v>
      </c>
      <c r="AO1691" s="99">
        <v>93136.733590125994</v>
      </c>
      <c r="AP1691" s="99">
        <v>74765.627032279997</v>
      </c>
      <c r="AQ1691" s="99">
        <v>555328.05759429897</v>
      </c>
      <c r="AR1691" s="99">
        <v>49651.882726669297</v>
      </c>
      <c r="AS1691" s="99">
        <v>31075.605780839898</v>
      </c>
      <c r="AT1691" s="99">
        <v>0</v>
      </c>
      <c r="AU1691" s="99">
        <v>0</v>
      </c>
      <c r="AV1691" s="99">
        <v>420993.87715530401</v>
      </c>
      <c r="AW1691" s="99">
        <v>0</v>
      </c>
      <c r="AX1691" s="99">
        <v>60744.981007576003</v>
      </c>
      <c r="AY1691" s="99">
        <v>75573.104146957397</v>
      </c>
      <c r="AZ1691" s="99">
        <v>108092.878499985</v>
      </c>
      <c r="BA1691" s="99">
        <v>80819.575421333298</v>
      </c>
      <c r="BB1691" s="99">
        <v>0</v>
      </c>
      <c r="BC1691" s="99">
        <v>394715.520626068</v>
      </c>
      <c r="BD1691" s="99">
        <v>28024.981933355299</v>
      </c>
      <c r="BE1691" s="99">
        <v>0</v>
      </c>
      <c r="BF1691" s="99">
        <v>10526.652300596201</v>
      </c>
      <c r="BG1691" s="99">
        <v>452433.69894409197</v>
      </c>
      <c r="BH1691" s="99">
        <v>11101.0821741819</v>
      </c>
      <c r="BI1691" s="99">
        <v>12740.817209005399</v>
      </c>
      <c r="BJ1691" s="99">
        <v>175051.91012382499</v>
      </c>
      <c r="BK1691" s="99">
        <v>15518.8272302151</v>
      </c>
      <c r="BL1691" s="99">
        <v>0</v>
      </c>
      <c r="BM1691" s="99">
        <v>0</v>
      </c>
      <c r="BN1691" s="99">
        <v>0</v>
      </c>
      <c r="BO1691" s="99">
        <v>0</v>
      </c>
      <c r="BP1691" s="99">
        <v>0</v>
      </c>
      <c r="BQ1691" s="99">
        <v>0</v>
      </c>
      <c r="BR1691" s="99">
        <v>17047.983933448799</v>
      </c>
      <c r="BS1691" s="99">
        <v>38232.656694889098</v>
      </c>
      <c r="BT1691" s="99">
        <v>15607.289188623399</v>
      </c>
      <c r="BU1691" s="99">
        <v>0</v>
      </c>
      <c r="BV1691" s="99">
        <v>127793.20433712</v>
      </c>
      <c r="BW1691" s="99">
        <v>3227.3296873867498</v>
      </c>
      <c r="BX1691" s="99">
        <v>0</v>
      </c>
      <c r="BY1691" s="99">
        <v>0</v>
      </c>
      <c r="BZ1691" s="99">
        <v>0</v>
      </c>
      <c r="CA1691" s="99">
        <v>608.15043494850397</v>
      </c>
      <c r="CB1691" s="99">
        <v>91387.663600921602</v>
      </c>
      <c r="CC1691" s="99">
        <v>719926.86627197301</v>
      </c>
      <c r="CD1691" s="99">
        <v>196259.850898743</v>
      </c>
      <c r="CE1691" s="99">
        <v>35.9493325049989</v>
      </c>
      <c r="CF1691" s="99">
        <v>6263.6625387668601</v>
      </c>
      <c r="CG1691" s="99">
        <v>46129.6294035912</v>
      </c>
      <c r="CH1691" s="99">
        <v>0</v>
      </c>
      <c r="CI1691" s="99">
        <v>644.573608182371</v>
      </c>
      <c r="CJ1691" s="99">
        <v>97608.653005600005</v>
      </c>
      <c r="CK1691" s="99">
        <v>765337.40383148205</v>
      </c>
      <c r="CL1691" s="99">
        <v>201071.60381126401</v>
      </c>
      <c r="CM1691" s="166">
        <v>1091.8743575364399</v>
      </c>
      <c r="CN1691" s="166">
        <v>248498.242551804</v>
      </c>
      <c r="CO1691" s="166">
        <v>1218601.0775146501</v>
      </c>
      <c r="CP1691" s="99">
        <v>201071.60381126401</v>
      </c>
      <c r="CQ1691" s="99">
        <v>0</v>
      </c>
      <c r="CR1691" s="99">
        <v>0</v>
      </c>
      <c r="CS1691" s="99">
        <v>0</v>
      </c>
      <c r="CT1691" s="99">
        <v>0</v>
      </c>
      <c r="CU1691" s="98">
        <v>491.170219589</v>
      </c>
      <c r="CV1691" s="98">
        <v>403.07822625400001</v>
      </c>
      <c r="CW1691" s="98">
        <v>97651.326139688463</v>
      </c>
      <c r="CX1691" s="98">
        <v>766056.49567556416</v>
      </c>
    </row>
    <row r="1692" spans="1:102" x14ac:dyDescent="0.2">
      <c r="A1692" s="98" t="s">
        <v>78</v>
      </c>
      <c r="B1692" s="100">
        <v>39508</v>
      </c>
      <c r="C1692" s="99">
        <v>122.84828667622099</v>
      </c>
      <c r="D1692" s="99">
        <v>82.088625397533207</v>
      </c>
      <c r="E1692" s="99">
        <v>408.8088410981</v>
      </c>
      <c r="F1692" s="99">
        <v>96.572472120635197</v>
      </c>
      <c r="G1692" s="99">
        <v>31.211778646800699</v>
      </c>
      <c r="H1692" s="99">
        <v>0</v>
      </c>
      <c r="I1692" s="99">
        <v>0</v>
      </c>
      <c r="J1692" s="99">
        <v>385.69717194884998</v>
      </c>
      <c r="K1692" s="99">
        <v>0</v>
      </c>
      <c r="L1692" s="99">
        <v>115.339225462638</v>
      </c>
      <c r="M1692" s="99">
        <v>82.727943839505301</v>
      </c>
      <c r="N1692" s="99">
        <v>100.885918504559</v>
      </c>
      <c r="O1692" s="99">
        <v>88.471024047583299</v>
      </c>
      <c r="P1692" s="99">
        <v>0</v>
      </c>
      <c r="Q1692" s="99">
        <v>237.426643965766</v>
      </c>
      <c r="R1692" s="99">
        <v>24.5244319606572</v>
      </c>
      <c r="S1692" s="99">
        <v>0</v>
      </c>
      <c r="T1692" s="99">
        <v>5.8273633376811604</v>
      </c>
      <c r="U1692" s="99">
        <v>451.56996516138298</v>
      </c>
      <c r="V1692" s="99">
        <v>10472.719460010499</v>
      </c>
      <c r="W1692" s="99">
        <v>7774.2494785785702</v>
      </c>
      <c r="X1692" s="99">
        <v>69229.8008565903</v>
      </c>
      <c r="Y1692" s="99">
        <v>5655.3207322359103</v>
      </c>
      <c r="Z1692" s="99">
        <v>4533.0072869658497</v>
      </c>
      <c r="AA1692" s="99">
        <v>0</v>
      </c>
      <c r="AB1692" s="99">
        <v>0</v>
      </c>
      <c r="AC1692" s="99">
        <v>138127.64211845401</v>
      </c>
      <c r="AD1692" s="99">
        <v>0</v>
      </c>
      <c r="AE1692" s="99">
        <v>6786.2900011539496</v>
      </c>
      <c r="AF1692" s="99">
        <v>9003.8471796512604</v>
      </c>
      <c r="AG1692" s="99">
        <v>14642.978909969301</v>
      </c>
      <c r="AH1692" s="99">
        <v>8846.3107019662893</v>
      </c>
      <c r="AI1692" s="99">
        <v>0</v>
      </c>
      <c r="AJ1692" s="99">
        <v>50493.4084768295</v>
      </c>
      <c r="AK1692" s="99">
        <v>3623.5351549089</v>
      </c>
      <c r="AL1692" s="99">
        <v>0</v>
      </c>
      <c r="AM1692" s="99">
        <v>564.55811841785896</v>
      </c>
      <c r="AN1692" s="99">
        <v>148175.96686744699</v>
      </c>
      <c r="AO1692" s="99">
        <v>95312.673013687105</v>
      </c>
      <c r="AP1692" s="99">
        <v>77619.656683921799</v>
      </c>
      <c r="AQ1692" s="99">
        <v>528097.51348877</v>
      </c>
      <c r="AR1692" s="99">
        <v>45740.289469718897</v>
      </c>
      <c r="AS1692" s="99">
        <v>35909.377410888701</v>
      </c>
      <c r="AT1692" s="99">
        <v>0</v>
      </c>
      <c r="AU1692" s="99">
        <v>0</v>
      </c>
      <c r="AV1692" s="99">
        <v>427115.29813766503</v>
      </c>
      <c r="AW1692" s="99">
        <v>0</v>
      </c>
      <c r="AX1692" s="99">
        <v>61555.259670257597</v>
      </c>
      <c r="AY1692" s="99">
        <v>77157.694630622893</v>
      </c>
      <c r="AZ1692" s="99">
        <v>104317.229571342</v>
      </c>
      <c r="BA1692" s="99">
        <v>79103.780807495103</v>
      </c>
      <c r="BB1692" s="99">
        <v>0</v>
      </c>
      <c r="BC1692" s="99">
        <v>387958.58354568499</v>
      </c>
      <c r="BD1692" s="99">
        <v>29825.3139131069</v>
      </c>
      <c r="BE1692" s="99">
        <v>0</v>
      </c>
      <c r="BF1692" s="99">
        <v>4480.5457854270899</v>
      </c>
      <c r="BG1692" s="99">
        <v>454315.85523986799</v>
      </c>
      <c r="BH1692" s="99">
        <v>11979.493828058199</v>
      </c>
      <c r="BI1692" s="99">
        <v>11652.8048840761</v>
      </c>
      <c r="BJ1692" s="99">
        <v>153041.13332748401</v>
      </c>
      <c r="BK1692" s="99">
        <v>14136.7468750477</v>
      </c>
      <c r="BL1692" s="99">
        <v>0</v>
      </c>
      <c r="BM1692" s="99">
        <v>0</v>
      </c>
      <c r="BN1692" s="99">
        <v>0</v>
      </c>
      <c r="BO1692" s="99">
        <v>0</v>
      </c>
      <c r="BP1692" s="99">
        <v>0</v>
      </c>
      <c r="BQ1692" s="99">
        <v>0</v>
      </c>
      <c r="BR1692" s="99">
        <v>15476.4243760109</v>
      </c>
      <c r="BS1692" s="99">
        <v>32626.164123296701</v>
      </c>
      <c r="BT1692" s="99">
        <v>15335.652065038699</v>
      </c>
      <c r="BU1692" s="99">
        <v>0</v>
      </c>
      <c r="BV1692" s="99">
        <v>113229.311515808</v>
      </c>
      <c r="BW1692" s="99">
        <v>3422.73261091113</v>
      </c>
      <c r="BX1692" s="99">
        <v>0</v>
      </c>
      <c r="BY1692" s="99">
        <v>0</v>
      </c>
      <c r="BZ1692" s="99">
        <v>0</v>
      </c>
      <c r="CA1692" s="99">
        <v>617.69948346167803</v>
      </c>
      <c r="CB1692" s="99">
        <v>89159.374354362502</v>
      </c>
      <c r="CC1692" s="99">
        <v>696964.80326843297</v>
      </c>
      <c r="CD1692" s="99">
        <v>181078.492631912</v>
      </c>
      <c r="CE1692" s="99">
        <v>36.119124846998602</v>
      </c>
      <c r="CF1692" s="99">
        <v>5506.0932416915903</v>
      </c>
      <c r="CG1692" s="99">
        <v>43645.2433996201</v>
      </c>
      <c r="CH1692" s="99">
        <v>0</v>
      </c>
      <c r="CI1692" s="99">
        <v>653.31630022078798</v>
      </c>
      <c r="CJ1692" s="99">
        <v>94904.212333679199</v>
      </c>
      <c r="CK1692" s="99">
        <v>746801.94695282006</v>
      </c>
      <c r="CL1692" s="99">
        <v>186514.92233657799</v>
      </c>
      <c r="CM1692" s="166">
        <v>1098.66019389033</v>
      </c>
      <c r="CN1692" s="166">
        <v>244184.75001525899</v>
      </c>
      <c r="CO1692" s="166">
        <v>1200247.3732604999</v>
      </c>
      <c r="CP1692" s="99">
        <v>186514.92233657799</v>
      </c>
      <c r="CQ1692" s="99">
        <v>0</v>
      </c>
      <c r="CR1692" s="99">
        <v>0</v>
      </c>
      <c r="CS1692" s="99">
        <v>0</v>
      </c>
      <c r="CT1692" s="99">
        <v>0</v>
      </c>
      <c r="CU1692" s="98">
        <v>481.03761020299999</v>
      </c>
      <c r="CV1692" s="98">
        <v>413.16349657199999</v>
      </c>
      <c r="CW1692" s="98">
        <v>94665.467596054092</v>
      </c>
      <c r="CX1692" s="98">
        <v>740610.04666805302</v>
      </c>
    </row>
    <row r="1693" spans="1:102" x14ac:dyDescent="0.2">
      <c r="A1693" s="98" t="s">
        <v>78</v>
      </c>
      <c r="B1693" s="100">
        <v>39600</v>
      </c>
      <c r="C1693" s="99">
        <v>127.869514552876</v>
      </c>
      <c r="D1693" s="99">
        <v>61.176751202903702</v>
      </c>
      <c r="E1693" s="99">
        <v>401.54688948020299</v>
      </c>
      <c r="F1693" s="99">
        <v>91.540738260373502</v>
      </c>
      <c r="G1693" s="99">
        <v>32.496244598645703</v>
      </c>
      <c r="H1693" s="99">
        <v>0</v>
      </c>
      <c r="I1693" s="99">
        <v>0</v>
      </c>
      <c r="J1693" s="99">
        <v>399.49142216518499</v>
      </c>
      <c r="K1693" s="99">
        <v>0</v>
      </c>
      <c r="L1693" s="99">
        <v>113.521244719625</v>
      </c>
      <c r="M1693" s="99">
        <v>76.339537189342096</v>
      </c>
      <c r="N1693" s="99">
        <v>104.124500503764</v>
      </c>
      <c r="O1693" s="99">
        <v>91.951393454335602</v>
      </c>
      <c r="P1693" s="99">
        <v>0</v>
      </c>
      <c r="Q1693" s="99">
        <v>209.355937706307</v>
      </c>
      <c r="R1693" s="99">
        <v>24.160554604604801</v>
      </c>
      <c r="S1693" s="99">
        <v>0</v>
      </c>
      <c r="T1693" s="99">
        <v>5.8652077065780803</v>
      </c>
      <c r="U1693" s="99">
        <v>458.51861377060402</v>
      </c>
      <c r="V1693" s="99">
        <v>10676.961610197999</v>
      </c>
      <c r="W1693" s="99">
        <v>6101.9889925122297</v>
      </c>
      <c r="X1693" s="99">
        <v>71665.476969718904</v>
      </c>
      <c r="Y1693" s="99">
        <v>7186.5887079834902</v>
      </c>
      <c r="Z1693" s="99">
        <v>4712.3619682788803</v>
      </c>
      <c r="AA1693" s="99">
        <v>0</v>
      </c>
      <c r="AB1693" s="99">
        <v>0</v>
      </c>
      <c r="AC1693" s="99">
        <v>142343.84072876</v>
      </c>
      <c r="AD1693" s="99">
        <v>0</v>
      </c>
      <c r="AE1693" s="99">
        <v>6187.7495710253697</v>
      </c>
      <c r="AF1693" s="99">
        <v>8587.6054929494894</v>
      </c>
      <c r="AG1693" s="99">
        <v>14820.576462745699</v>
      </c>
      <c r="AH1693" s="99">
        <v>9975.4236052036304</v>
      </c>
      <c r="AI1693" s="99">
        <v>0</v>
      </c>
      <c r="AJ1693" s="99">
        <v>50755.094454765298</v>
      </c>
      <c r="AK1693" s="99">
        <v>3657.2942282855502</v>
      </c>
      <c r="AL1693" s="99">
        <v>0</v>
      </c>
      <c r="AM1693" s="99">
        <v>658.33717175573099</v>
      </c>
      <c r="AN1693" s="99">
        <v>152747.65862655599</v>
      </c>
      <c r="AO1693" s="99">
        <v>98527.149486541704</v>
      </c>
      <c r="AP1693" s="99">
        <v>42527.512796401999</v>
      </c>
      <c r="AQ1693" s="99">
        <v>555705.59436798096</v>
      </c>
      <c r="AR1693" s="99">
        <v>55829.733080864004</v>
      </c>
      <c r="AS1693" s="99">
        <v>36851.009978771202</v>
      </c>
      <c r="AT1693" s="99">
        <v>0</v>
      </c>
      <c r="AU1693" s="99">
        <v>0</v>
      </c>
      <c r="AV1693" s="99">
        <v>446261.47586822498</v>
      </c>
      <c r="AW1693" s="99">
        <v>0</v>
      </c>
      <c r="AX1693" s="99">
        <v>60824.830871582002</v>
      </c>
      <c r="AY1693" s="99">
        <v>76814.123034477205</v>
      </c>
      <c r="AZ1693" s="99">
        <v>106470.177609444</v>
      </c>
      <c r="BA1693" s="99">
        <v>90450.808730125398</v>
      </c>
      <c r="BB1693" s="99">
        <v>0</v>
      </c>
      <c r="BC1693" s="99">
        <v>357285.09696197498</v>
      </c>
      <c r="BD1693" s="99">
        <v>30364.5637114048</v>
      </c>
      <c r="BE1693" s="99">
        <v>0</v>
      </c>
      <c r="BF1693" s="99">
        <v>5085.9790663123104</v>
      </c>
      <c r="BG1693" s="99">
        <v>474742.98759079003</v>
      </c>
      <c r="BH1693" s="99">
        <v>12449.4490399361</v>
      </c>
      <c r="BI1693" s="99">
        <v>8624.9382950067502</v>
      </c>
      <c r="BJ1693" s="99">
        <v>163833.70649146999</v>
      </c>
      <c r="BK1693" s="99">
        <v>16663.1893396378</v>
      </c>
      <c r="BL1693" s="99">
        <v>0</v>
      </c>
      <c r="BM1693" s="99">
        <v>0</v>
      </c>
      <c r="BN1693" s="99">
        <v>0</v>
      </c>
      <c r="BO1693" s="99">
        <v>0</v>
      </c>
      <c r="BP1693" s="99">
        <v>0</v>
      </c>
      <c r="BQ1693" s="99">
        <v>0</v>
      </c>
      <c r="BR1693" s="99">
        <v>15606.300650715801</v>
      </c>
      <c r="BS1693" s="99">
        <v>40373.2365875244</v>
      </c>
      <c r="BT1693" s="99">
        <v>17535.1634187698</v>
      </c>
      <c r="BU1693" s="99">
        <v>0</v>
      </c>
      <c r="BV1693" s="99">
        <v>112053.13087463399</v>
      </c>
      <c r="BW1693" s="99">
        <v>3454.3729154467601</v>
      </c>
      <c r="BX1693" s="99">
        <v>0</v>
      </c>
      <c r="BY1693" s="99">
        <v>0</v>
      </c>
      <c r="BZ1693" s="99">
        <v>0</v>
      </c>
      <c r="CA1693" s="99">
        <v>591.50858657062099</v>
      </c>
      <c r="CB1693" s="99">
        <v>86609.750508308396</v>
      </c>
      <c r="CC1693" s="99">
        <v>698283.30110168504</v>
      </c>
      <c r="CD1693" s="99">
        <v>183434.98431396499</v>
      </c>
      <c r="CE1693" s="99">
        <v>36.5510167069733</v>
      </c>
      <c r="CF1693" s="99">
        <v>5493.9513919949504</v>
      </c>
      <c r="CG1693" s="99">
        <v>43249.774723053</v>
      </c>
      <c r="CH1693" s="99">
        <v>0</v>
      </c>
      <c r="CI1693" s="99">
        <v>628.70580723881699</v>
      </c>
      <c r="CJ1693" s="99">
        <v>91910.172499656706</v>
      </c>
      <c r="CK1693" s="99">
        <v>743546.64588165295</v>
      </c>
      <c r="CL1693" s="99">
        <v>188827.93762016299</v>
      </c>
      <c r="CM1693" s="166">
        <v>1078.7764877975001</v>
      </c>
      <c r="CN1693" s="166">
        <v>246940.75933075001</v>
      </c>
      <c r="CO1693" s="166">
        <v>1222118.0167694101</v>
      </c>
      <c r="CP1693" s="99">
        <v>188827.93762016299</v>
      </c>
      <c r="CQ1693" s="99">
        <v>0</v>
      </c>
      <c r="CR1693" s="99">
        <v>0</v>
      </c>
      <c r="CS1693" s="99">
        <v>0</v>
      </c>
      <c r="CT1693" s="99">
        <v>0</v>
      </c>
      <c r="CU1693" s="98">
        <v>464.12838582900002</v>
      </c>
      <c r="CV1693" s="98">
        <v>425.68812606799997</v>
      </c>
      <c r="CW1693" s="98">
        <v>92103.701900303349</v>
      </c>
      <c r="CX1693" s="98">
        <v>741533.07582473801</v>
      </c>
    </row>
    <row r="1694" spans="1:102" x14ac:dyDescent="0.2">
      <c r="A1694" s="98" t="s">
        <v>78</v>
      </c>
      <c r="B1694" s="100">
        <v>39692</v>
      </c>
      <c r="C1694" s="99">
        <v>139.66368328034901</v>
      </c>
      <c r="D1694" s="99">
        <v>102.525719170459</v>
      </c>
      <c r="E1694" s="99">
        <v>384.55232135951502</v>
      </c>
      <c r="F1694" s="99">
        <v>85.433099504560204</v>
      </c>
      <c r="G1694" s="99">
        <v>32.084183937870002</v>
      </c>
      <c r="H1694" s="99">
        <v>0</v>
      </c>
      <c r="I1694" s="99">
        <v>0</v>
      </c>
      <c r="J1694" s="99">
        <v>404.88953873515101</v>
      </c>
      <c r="K1694" s="99">
        <v>0</v>
      </c>
      <c r="L1694" s="99">
        <v>113.29099020082499</v>
      </c>
      <c r="M1694" s="99">
        <v>74.649070914834695</v>
      </c>
      <c r="N1694" s="99">
        <v>99.205874081700998</v>
      </c>
      <c r="O1694" s="99">
        <v>98.418510091491001</v>
      </c>
      <c r="P1694" s="99">
        <v>0</v>
      </c>
      <c r="Q1694" s="99">
        <v>246.313416499645</v>
      </c>
      <c r="R1694" s="99">
        <v>24.143811429617902</v>
      </c>
      <c r="S1694" s="99">
        <v>0</v>
      </c>
      <c r="T1694" s="99">
        <v>7.0603080022847298</v>
      </c>
      <c r="U1694" s="99">
        <v>468.30443920195103</v>
      </c>
      <c r="V1694" s="99">
        <v>11398.8088569641</v>
      </c>
      <c r="W1694" s="99">
        <v>17403.755895137801</v>
      </c>
      <c r="X1694" s="99">
        <v>72422.931435584993</v>
      </c>
      <c r="Y1694" s="99">
        <v>4848.4410408139202</v>
      </c>
      <c r="Z1694" s="99">
        <v>5048.4350095987302</v>
      </c>
      <c r="AA1694" s="99">
        <v>0</v>
      </c>
      <c r="AB1694" s="99">
        <v>0</v>
      </c>
      <c r="AC1694" s="99">
        <v>141991.86550140401</v>
      </c>
      <c r="AD1694" s="99">
        <v>0</v>
      </c>
      <c r="AE1694" s="99">
        <v>7788.2034815549896</v>
      </c>
      <c r="AF1694" s="99">
        <v>8930.1062844991702</v>
      </c>
      <c r="AG1694" s="99">
        <v>14006.4311398268</v>
      </c>
      <c r="AH1694" s="99">
        <v>9646.9682236909903</v>
      </c>
      <c r="AI1694" s="99">
        <v>0</v>
      </c>
      <c r="AJ1694" s="99">
        <v>57402.592092514002</v>
      </c>
      <c r="AK1694" s="99">
        <v>3760.7219102680701</v>
      </c>
      <c r="AL1694" s="99">
        <v>0</v>
      </c>
      <c r="AM1694" s="99">
        <v>885.11184086650599</v>
      </c>
      <c r="AN1694" s="99">
        <v>153781.49597930899</v>
      </c>
      <c r="AO1694" s="99">
        <v>107050.28861522699</v>
      </c>
      <c r="AP1694" s="99">
        <v>134820.24377822899</v>
      </c>
      <c r="AQ1694" s="99">
        <v>558072.49951934803</v>
      </c>
      <c r="AR1694" s="99">
        <v>43816.753788948103</v>
      </c>
      <c r="AS1694" s="99">
        <v>39288.302682399801</v>
      </c>
      <c r="AT1694" s="99">
        <v>0</v>
      </c>
      <c r="AU1694" s="99">
        <v>0</v>
      </c>
      <c r="AV1694" s="99">
        <v>453994.58000945998</v>
      </c>
      <c r="AW1694" s="99">
        <v>0</v>
      </c>
      <c r="AX1694" s="99">
        <v>60448.473958015398</v>
      </c>
      <c r="AY1694" s="99">
        <v>77574.205997466997</v>
      </c>
      <c r="AZ1694" s="99">
        <v>102141.383733749</v>
      </c>
      <c r="BA1694" s="99">
        <v>92925.330768585205</v>
      </c>
      <c r="BB1694" s="99">
        <v>0</v>
      </c>
      <c r="BC1694" s="99">
        <v>455043.53181076102</v>
      </c>
      <c r="BD1694" s="99">
        <v>31097.840285062801</v>
      </c>
      <c r="BE1694" s="99">
        <v>0</v>
      </c>
      <c r="BF1694" s="99">
        <v>6877.1567662358302</v>
      </c>
      <c r="BG1694" s="99">
        <v>486647.85071563697</v>
      </c>
      <c r="BH1694" s="99">
        <v>15105.0844177008</v>
      </c>
      <c r="BI1694" s="99">
        <v>21376.030401229898</v>
      </c>
      <c r="BJ1694" s="99">
        <v>157325.680368423</v>
      </c>
      <c r="BK1694" s="99">
        <v>11035.760790824899</v>
      </c>
      <c r="BL1694" s="99">
        <v>0</v>
      </c>
      <c r="BM1694" s="99">
        <v>0</v>
      </c>
      <c r="BN1694" s="99">
        <v>0</v>
      </c>
      <c r="BO1694" s="99">
        <v>0</v>
      </c>
      <c r="BP1694" s="99">
        <v>0</v>
      </c>
      <c r="BQ1694" s="99">
        <v>0</v>
      </c>
      <c r="BR1694" s="99">
        <v>16160.061856865899</v>
      </c>
      <c r="BS1694" s="99">
        <v>30944.793822288499</v>
      </c>
      <c r="BT1694" s="99">
        <v>17985.039555788</v>
      </c>
      <c r="BU1694" s="99">
        <v>0</v>
      </c>
      <c r="BV1694" s="99">
        <v>127027.777441978</v>
      </c>
      <c r="BW1694" s="99">
        <v>3490.9780984520899</v>
      </c>
      <c r="BX1694" s="99">
        <v>0</v>
      </c>
      <c r="BY1694" s="99">
        <v>0</v>
      </c>
      <c r="BZ1694" s="99">
        <v>0</v>
      </c>
      <c r="CA1694" s="99">
        <v>623.74747123569296</v>
      </c>
      <c r="CB1694" s="99">
        <v>100695.35045051599</v>
      </c>
      <c r="CC1694" s="99">
        <v>799462.57882690395</v>
      </c>
      <c r="CD1694" s="99">
        <v>192370.626132965</v>
      </c>
      <c r="CE1694" s="99">
        <v>37.509442309849</v>
      </c>
      <c r="CF1694" s="99">
        <v>5917.3716397881499</v>
      </c>
      <c r="CG1694" s="99">
        <v>46762.758906364397</v>
      </c>
      <c r="CH1694" s="99">
        <v>0</v>
      </c>
      <c r="CI1694" s="99">
        <v>660.579828828573</v>
      </c>
      <c r="CJ1694" s="99">
        <v>106628.999085426</v>
      </c>
      <c r="CK1694" s="99">
        <v>836922.28945922898</v>
      </c>
      <c r="CL1694" s="99">
        <v>197723.321796417</v>
      </c>
      <c r="CM1694" s="166">
        <v>1126.6023694276801</v>
      </c>
      <c r="CN1694" s="166">
        <v>258212.93675041199</v>
      </c>
      <c r="CO1694" s="166">
        <v>1322174.18904114</v>
      </c>
      <c r="CP1694" s="99">
        <v>197723.321796417</v>
      </c>
      <c r="CQ1694" s="99">
        <v>0</v>
      </c>
      <c r="CR1694" s="99">
        <v>0</v>
      </c>
      <c r="CS1694" s="99">
        <v>0</v>
      </c>
      <c r="CT1694" s="99">
        <v>0</v>
      </c>
      <c r="CU1694" s="98">
        <v>452.57992313</v>
      </c>
      <c r="CV1694" s="98">
        <v>431.36902386399998</v>
      </c>
      <c r="CW1694" s="98">
        <v>106612.72209030415</v>
      </c>
      <c r="CX1694" s="98">
        <v>846225.33773326839</v>
      </c>
    </row>
    <row r="1695" spans="1:102" x14ac:dyDescent="0.2">
      <c r="A1695" s="98" t="s">
        <v>78</v>
      </c>
      <c r="B1695" s="100">
        <v>39783</v>
      </c>
      <c r="C1695" s="99">
        <v>145.426287688315</v>
      </c>
      <c r="D1695" s="99">
        <v>110.60489518381701</v>
      </c>
      <c r="E1695" s="99">
        <v>378.47814061492699</v>
      </c>
      <c r="F1695" s="99">
        <v>79.150554640218601</v>
      </c>
      <c r="G1695" s="99">
        <v>36.187916948925697</v>
      </c>
      <c r="H1695" s="99">
        <v>0</v>
      </c>
      <c r="I1695" s="99">
        <v>0</v>
      </c>
      <c r="J1695" s="99">
        <v>410.24923445656901</v>
      </c>
      <c r="K1695" s="99">
        <v>0</v>
      </c>
      <c r="L1695" s="99">
        <v>108.311890614219</v>
      </c>
      <c r="M1695" s="99">
        <v>72.837680984288497</v>
      </c>
      <c r="N1695" s="99">
        <v>98.649963236413896</v>
      </c>
      <c r="O1695" s="99">
        <v>106.295499847271</v>
      </c>
      <c r="P1695" s="99">
        <v>0</v>
      </c>
      <c r="Q1695" s="99">
        <v>258.83999833837203</v>
      </c>
      <c r="R1695" s="99">
        <v>22.219425230752702</v>
      </c>
      <c r="S1695" s="99">
        <v>0</v>
      </c>
      <c r="T1695" s="99">
        <v>6.2678432877291899</v>
      </c>
      <c r="U1695" s="99">
        <v>476.66822602227302</v>
      </c>
      <c r="V1695" s="99">
        <v>11359.9250830412</v>
      </c>
      <c r="W1695" s="99">
        <v>19958.000000476801</v>
      </c>
      <c r="X1695" s="99">
        <v>71220.709078788801</v>
      </c>
      <c r="Y1695" s="99">
        <v>4460.3958685398102</v>
      </c>
      <c r="Z1695" s="99">
        <v>5805.0401253104201</v>
      </c>
      <c r="AA1695" s="99">
        <v>0</v>
      </c>
      <c r="AB1695" s="99">
        <v>0</v>
      </c>
      <c r="AC1695" s="99">
        <v>142813.70111656201</v>
      </c>
      <c r="AD1695" s="99">
        <v>0</v>
      </c>
      <c r="AE1695" s="99">
        <v>7350.0604261159897</v>
      </c>
      <c r="AF1695" s="99">
        <v>8766.6855535507202</v>
      </c>
      <c r="AG1695" s="99">
        <v>13335.7112364769</v>
      </c>
      <c r="AH1695" s="99">
        <v>9472.9297462701797</v>
      </c>
      <c r="AI1695" s="99">
        <v>0</v>
      </c>
      <c r="AJ1695" s="99">
        <v>63129.516164302797</v>
      </c>
      <c r="AK1695" s="99">
        <v>3957.8886664807801</v>
      </c>
      <c r="AL1695" s="99">
        <v>0</v>
      </c>
      <c r="AM1695" s="99">
        <v>590.22982569783903</v>
      </c>
      <c r="AN1695" s="99">
        <v>154247.20684051499</v>
      </c>
      <c r="AO1695" s="99">
        <v>102545.61614036599</v>
      </c>
      <c r="AP1695" s="99">
        <v>160879.33724594099</v>
      </c>
      <c r="AQ1695" s="99">
        <v>553066.76596832299</v>
      </c>
      <c r="AR1695" s="99">
        <v>37083.9601964951</v>
      </c>
      <c r="AS1695" s="99">
        <v>46417.154229640997</v>
      </c>
      <c r="AT1695" s="99">
        <v>0</v>
      </c>
      <c r="AU1695" s="99">
        <v>0</v>
      </c>
      <c r="AV1695" s="99">
        <v>454783.39407348598</v>
      </c>
      <c r="AW1695" s="99">
        <v>0</v>
      </c>
      <c r="AX1695" s="99">
        <v>59045.693240642497</v>
      </c>
      <c r="AY1695" s="99">
        <v>75915.234654426604</v>
      </c>
      <c r="AZ1695" s="99">
        <v>97693.100715637207</v>
      </c>
      <c r="BA1695" s="99">
        <v>85028.921595573396</v>
      </c>
      <c r="BB1695" s="99">
        <v>0</v>
      </c>
      <c r="BC1695" s="99">
        <v>492245.15890884399</v>
      </c>
      <c r="BD1695" s="99">
        <v>31762.512328386299</v>
      </c>
      <c r="BE1695" s="99">
        <v>0</v>
      </c>
      <c r="BF1695" s="99">
        <v>4345.7705887556103</v>
      </c>
      <c r="BG1695" s="99">
        <v>487113.09828186</v>
      </c>
      <c r="BH1695" s="99">
        <v>15299.0340564251</v>
      </c>
      <c r="BI1695" s="99">
        <v>26186.704529047001</v>
      </c>
      <c r="BJ1695" s="99">
        <v>154786.027576447</v>
      </c>
      <c r="BK1695" s="99">
        <v>10548.396482825299</v>
      </c>
      <c r="BL1695" s="99">
        <v>0</v>
      </c>
      <c r="BM1695" s="99">
        <v>0</v>
      </c>
      <c r="BN1695" s="99">
        <v>0</v>
      </c>
      <c r="BO1695" s="99">
        <v>0</v>
      </c>
      <c r="BP1695" s="99">
        <v>0</v>
      </c>
      <c r="BQ1695" s="99">
        <v>0</v>
      </c>
      <c r="BR1695" s="99">
        <v>16273.162391305001</v>
      </c>
      <c r="BS1695" s="99">
        <v>30489.579780340198</v>
      </c>
      <c r="BT1695" s="99">
        <v>16616.695800781301</v>
      </c>
      <c r="BU1695" s="99">
        <v>0</v>
      </c>
      <c r="BV1695" s="99">
        <v>133144.915521622</v>
      </c>
      <c r="BW1695" s="99">
        <v>3803.40315583348</v>
      </c>
      <c r="BX1695" s="99">
        <v>0</v>
      </c>
      <c r="BY1695" s="99">
        <v>0</v>
      </c>
      <c r="BZ1695" s="99">
        <v>0</v>
      </c>
      <c r="CA1695" s="99">
        <v>631.74023543298199</v>
      </c>
      <c r="CB1695" s="99">
        <v>104316.323020935</v>
      </c>
      <c r="CC1695" s="99">
        <v>816655.72692871105</v>
      </c>
      <c r="CD1695" s="99">
        <v>193673.08999061599</v>
      </c>
      <c r="CE1695" s="99">
        <v>40.674022852908799</v>
      </c>
      <c r="CF1695" s="99">
        <v>6695.4208121299698</v>
      </c>
      <c r="CG1695" s="99">
        <v>52038.735744476297</v>
      </c>
      <c r="CH1695" s="99">
        <v>0</v>
      </c>
      <c r="CI1695" s="99">
        <v>672.90559469163395</v>
      </c>
      <c r="CJ1695" s="99">
        <v>110960.481948853</v>
      </c>
      <c r="CK1695" s="99">
        <v>869526.74423217797</v>
      </c>
      <c r="CL1695" s="99">
        <v>200699.20619201701</v>
      </c>
      <c r="CM1695" s="166">
        <v>1145.55079503357</v>
      </c>
      <c r="CN1695" s="166">
        <v>263532.53414154099</v>
      </c>
      <c r="CO1695" s="166">
        <v>1356052.75279236</v>
      </c>
      <c r="CP1695" s="99">
        <v>200699.20619201701</v>
      </c>
      <c r="CQ1695" s="99">
        <v>0</v>
      </c>
      <c r="CR1695" s="99">
        <v>0</v>
      </c>
      <c r="CS1695" s="99">
        <v>0</v>
      </c>
      <c r="CT1695" s="99">
        <v>0</v>
      </c>
      <c r="CU1695" s="98">
        <v>449.51504663399999</v>
      </c>
      <c r="CV1695" s="98">
        <v>441.14212091299999</v>
      </c>
      <c r="CW1695" s="98">
        <v>111011.74383306497</v>
      </c>
      <c r="CX1695" s="98">
        <v>868694.46267318737</v>
      </c>
    </row>
    <row r="1696" spans="1:102" x14ac:dyDescent="0.2">
      <c r="A1696" s="98" t="s">
        <v>78</v>
      </c>
      <c r="B1696" s="100">
        <v>39873</v>
      </c>
      <c r="C1696" s="99">
        <v>150.36737613007401</v>
      </c>
      <c r="D1696" s="99">
        <v>107.25913888774799</v>
      </c>
      <c r="E1696" s="99">
        <v>370.866442121565</v>
      </c>
      <c r="F1696" s="99">
        <v>68.096906777471304</v>
      </c>
      <c r="G1696" s="99">
        <v>38.213318993803099</v>
      </c>
      <c r="H1696" s="99">
        <v>0</v>
      </c>
      <c r="I1696" s="99">
        <v>0</v>
      </c>
      <c r="J1696" s="99">
        <v>415.80101840570597</v>
      </c>
      <c r="K1696" s="99">
        <v>0</v>
      </c>
      <c r="L1696" s="99">
        <v>94.856449543498499</v>
      </c>
      <c r="M1696" s="99">
        <v>70.011030247435002</v>
      </c>
      <c r="N1696" s="99">
        <v>95.962043116800501</v>
      </c>
      <c r="O1696" s="99">
        <v>114.69160207361</v>
      </c>
      <c r="P1696" s="99">
        <v>0</v>
      </c>
      <c r="Q1696" s="99">
        <v>262.056502871215</v>
      </c>
      <c r="R1696" s="99">
        <v>23.757821612060098</v>
      </c>
      <c r="S1696" s="99">
        <v>0</v>
      </c>
      <c r="T1696" s="99">
        <v>6.7830050592892803</v>
      </c>
      <c r="U1696" s="99">
        <v>469.99309672787803</v>
      </c>
      <c r="V1696" s="99">
        <v>12106.9807088375</v>
      </c>
      <c r="W1696" s="99">
        <v>16624.805855751001</v>
      </c>
      <c r="X1696" s="99">
        <v>75893.348462104797</v>
      </c>
      <c r="Y1696" s="99">
        <v>4218.2124293446504</v>
      </c>
      <c r="Z1696" s="99">
        <v>6677.9083408713304</v>
      </c>
      <c r="AA1696" s="99">
        <v>0</v>
      </c>
      <c r="AB1696" s="99">
        <v>0</v>
      </c>
      <c r="AC1696" s="99">
        <v>145863.46085357701</v>
      </c>
      <c r="AD1696" s="99">
        <v>0</v>
      </c>
      <c r="AE1696" s="99">
        <v>6835.3264049887703</v>
      </c>
      <c r="AF1696" s="99">
        <v>8966.08861243725</v>
      </c>
      <c r="AG1696" s="99">
        <v>12976.9402178526</v>
      </c>
      <c r="AH1696" s="99">
        <v>10616.3386645317</v>
      </c>
      <c r="AI1696" s="99">
        <v>0</v>
      </c>
      <c r="AJ1696" s="99">
        <v>65735.922938346906</v>
      </c>
      <c r="AK1696" s="99">
        <v>4344.7822726368904</v>
      </c>
      <c r="AL1696" s="99">
        <v>0</v>
      </c>
      <c r="AM1696" s="99">
        <v>733.97546732425701</v>
      </c>
      <c r="AN1696" s="99">
        <v>154377.606575012</v>
      </c>
      <c r="AO1696" s="99">
        <v>111114.07022953</v>
      </c>
      <c r="AP1696" s="99">
        <v>134390.77265930199</v>
      </c>
      <c r="AQ1696" s="99">
        <v>604205.57076263404</v>
      </c>
      <c r="AR1696" s="99">
        <v>35558.963768482201</v>
      </c>
      <c r="AS1696" s="99">
        <v>50167.369453430198</v>
      </c>
      <c r="AT1696" s="99">
        <v>0</v>
      </c>
      <c r="AU1696" s="99">
        <v>0</v>
      </c>
      <c r="AV1696" s="99">
        <v>464566.76605987502</v>
      </c>
      <c r="AW1696" s="99">
        <v>0</v>
      </c>
      <c r="AX1696" s="99">
        <v>54079.401540279403</v>
      </c>
      <c r="AY1696" s="99">
        <v>81299.147617340102</v>
      </c>
      <c r="AZ1696" s="99">
        <v>97129.355949401899</v>
      </c>
      <c r="BA1696" s="99">
        <v>95718.796021461501</v>
      </c>
      <c r="BB1696" s="99">
        <v>0</v>
      </c>
      <c r="BC1696" s="99">
        <v>514620.03141784703</v>
      </c>
      <c r="BD1696" s="99">
        <v>34066.029519557997</v>
      </c>
      <c r="BE1696" s="99">
        <v>0</v>
      </c>
      <c r="BF1696" s="99">
        <v>5369.9917487502098</v>
      </c>
      <c r="BG1696" s="99">
        <v>488910.06760787999</v>
      </c>
      <c r="BH1696" s="99">
        <v>16751.148564815499</v>
      </c>
      <c r="BI1696" s="99">
        <v>29696.795024395</v>
      </c>
      <c r="BJ1696" s="99">
        <v>174545.376708984</v>
      </c>
      <c r="BK1696" s="99">
        <v>9602.7878124713898</v>
      </c>
      <c r="BL1696" s="99">
        <v>0</v>
      </c>
      <c r="BM1696" s="99">
        <v>0</v>
      </c>
      <c r="BN1696" s="99">
        <v>0</v>
      </c>
      <c r="BO1696" s="99">
        <v>0</v>
      </c>
      <c r="BP1696" s="99">
        <v>0</v>
      </c>
      <c r="BQ1696" s="99">
        <v>0</v>
      </c>
      <c r="BR1696" s="99">
        <v>14968.141488552101</v>
      </c>
      <c r="BS1696" s="99">
        <v>31299.322482347499</v>
      </c>
      <c r="BT1696" s="99">
        <v>18633.148230791099</v>
      </c>
      <c r="BU1696" s="99">
        <v>0</v>
      </c>
      <c r="BV1696" s="99">
        <v>156296.26386070301</v>
      </c>
      <c r="BW1696" s="99">
        <v>4024.79005625844</v>
      </c>
      <c r="BX1696" s="99">
        <v>0</v>
      </c>
      <c r="BY1696" s="99">
        <v>0</v>
      </c>
      <c r="BZ1696" s="99">
        <v>0</v>
      </c>
      <c r="CA1696" s="99">
        <v>632.00123027712095</v>
      </c>
      <c r="CB1696" s="99">
        <v>103787.613066673</v>
      </c>
      <c r="CC1696" s="99">
        <v>839116.59317779494</v>
      </c>
      <c r="CD1696" s="99">
        <v>226926.77355766299</v>
      </c>
      <c r="CE1696" s="99">
        <v>42.171982128638803</v>
      </c>
      <c r="CF1696" s="99">
        <v>7452.9917598366701</v>
      </c>
      <c r="CG1696" s="99">
        <v>56756.927940368703</v>
      </c>
      <c r="CH1696" s="99">
        <v>0</v>
      </c>
      <c r="CI1696" s="99">
        <v>673.72686658799603</v>
      </c>
      <c r="CJ1696" s="99">
        <v>111467.00471687299</v>
      </c>
      <c r="CK1696" s="99">
        <v>902214.80292510998</v>
      </c>
      <c r="CL1696" s="99">
        <v>234088.44306182899</v>
      </c>
      <c r="CM1696" s="166">
        <v>1135.6711179763099</v>
      </c>
      <c r="CN1696" s="166">
        <v>267652.99557876599</v>
      </c>
      <c r="CO1696" s="166">
        <v>1389882.51475525</v>
      </c>
      <c r="CP1696" s="99">
        <v>234088.44306182899</v>
      </c>
      <c r="CQ1696" s="99">
        <v>0</v>
      </c>
      <c r="CR1696" s="99">
        <v>0</v>
      </c>
      <c r="CS1696" s="99">
        <v>0</v>
      </c>
      <c r="CT1696" s="99">
        <v>0</v>
      </c>
      <c r="CU1696" s="98">
        <v>430.16937494199999</v>
      </c>
      <c r="CV1696" s="98">
        <v>448.41374886400001</v>
      </c>
      <c r="CW1696" s="98">
        <v>111240.60482650968</v>
      </c>
      <c r="CX1696" s="98">
        <v>895873.5211181636</v>
      </c>
    </row>
    <row r="1697" spans="1:102" x14ac:dyDescent="0.2">
      <c r="A1697" s="98" t="s">
        <v>78</v>
      </c>
      <c r="B1697" s="100">
        <v>39965</v>
      </c>
      <c r="C1697" s="99">
        <v>149.67785134166499</v>
      </c>
      <c r="D1697" s="99">
        <v>114.520915892906</v>
      </c>
      <c r="E1697" s="99">
        <v>350.82211476564402</v>
      </c>
      <c r="F1697" s="99">
        <v>61.521591053809999</v>
      </c>
      <c r="G1697" s="99">
        <v>38.223297025542699</v>
      </c>
      <c r="H1697" s="99">
        <v>0</v>
      </c>
      <c r="I1697" s="99">
        <v>0</v>
      </c>
      <c r="J1697" s="99">
        <v>423.78457958251198</v>
      </c>
      <c r="K1697" s="99">
        <v>0</v>
      </c>
      <c r="L1697" s="99">
        <v>94.193931851535993</v>
      </c>
      <c r="M1697" s="99">
        <v>67.060687242075801</v>
      </c>
      <c r="N1697" s="99">
        <v>86.3104947088286</v>
      </c>
      <c r="O1697" s="99">
        <v>112.126341843978</v>
      </c>
      <c r="P1697" s="99">
        <v>0</v>
      </c>
      <c r="Q1697" s="99">
        <v>262.44084159284802</v>
      </c>
      <c r="R1697" s="99">
        <v>23.032805082621099</v>
      </c>
      <c r="S1697" s="99">
        <v>0</v>
      </c>
      <c r="T1697" s="99">
        <v>5.9184726632665798</v>
      </c>
      <c r="U1697" s="99">
        <v>467.50655697658698</v>
      </c>
      <c r="V1697" s="99">
        <v>13218.515819549601</v>
      </c>
      <c r="W1697" s="99">
        <v>19067.1461069584</v>
      </c>
      <c r="X1697" s="99">
        <v>73697.366368293806</v>
      </c>
      <c r="Y1697" s="99">
        <v>4073.2309808135001</v>
      </c>
      <c r="Z1697" s="99">
        <v>6642.6943358182898</v>
      </c>
      <c r="AA1697" s="99">
        <v>0</v>
      </c>
      <c r="AB1697" s="99">
        <v>0</v>
      </c>
      <c r="AC1697" s="99">
        <v>145749.77372932399</v>
      </c>
      <c r="AD1697" s="99">
        <v>0</v>
      </c>
      <c r="AE1697" s="99">
        <v>6384.2506947517404</v>
      </c>
      <c r="AF1697" s="99">
        <v>10222.7463161945</v>
      </c>
      <c r="AG1697" s="99">
        <v>12578.592966914201</v>
      </c>
      <c r="AH1697" s="99">
        <v>11014.0363272429</v>
      </c>
      <c r="AI1697" s="99">
        <v>0</v>
      </c>
      <c r="AJ1697" s="99">
        <v>66561.793466567993</v>
      </c>
      <c r="AK1697" s="99">
        <v>4045.5878440141701</v>
      </c>
      <c r="AL1697" s="99">
        <v>0</v>
      </c>
      <c r="AM1697" s="99">
        <v>919.59819347411405</v>
      </c>
      <c r="AN1697" s="99">
        <v>152414.86632537801</v>
      </c>
      <c r="AO1697" s="99">
        <v>120250.355587959</v>
      </c>
      <c r="AP1697" s="99">
        <v>152355.75291252101</v>
      </c>
      <c r="AQ1697" s="99">
        <v>589009.63860320998</v>
      </c>
      <c r="AR1697" s="99">
        <v>32800.204788208001</v>
      </c>
      <c r="AS1697" s="99">
        <v>48899.4702196121</v>
      </c>
      <c r="AT1697" s="99">
        <v>0</v>
      </c>
      <c r="AU1697" s="99">
        <v>0</v>
      </c>
      <c r="AV1697" s="99">
        <v>472087.84167861898</v>
      </c>
      <c r="AW1697" s="99">
        <v>0</v>
      </c>
      <c r="AX1697" s="99">
        <v>55124.519451141401</v>
      </c>
      <c r="AY1697" s="99">
        <v>86373.168504714995</v>
      </c>
      <c r="AZ1697" s="99">
        <v>94826.212393760696</v>
      </c>
      <c r="BA1697" s="99">
        <v>100663.949487686</v>
      </c>
      <c r="BB1697" s="99">
        <v>0</v>
      </c>
      <c r="BC1697" s="99">
        <v>541214.09136962902</v>
      </c>
      <c r="BD1697" s="99">
        <v>31107.925102233901</v>
      </c>
      <c r="BE1697" s="99">
        <v>0</v>
      </c>
      <c r="BF1697" s="99">
        <v>6734.3015606999397</v>
      </c>
      <c r="BG1697" s="99">
        <v>490978.11334610003</v>
      </c>
      <c r="BH1697" s="99">
        <v>18316.711037158999</v>
      </c>
      <c r="BI1697" s="99">
        <v>23660.207186698899</v>
      </c>
      <c r="BJ1697" s="99">
        <v>168832.40766525301</v>
      </c>
      <c r="BK1697" s="99">
        <v>7892.0220992565201</v>
      </c>
      <c r="BL1697" s="99">
        <v>0</v>
      </c>
      <c r="BM1697" s="99">
        <v>0</v>
      </c>
      <c r="BN1697" s="99">
        <v>0</v>
      </c>
      <c r="BO1697" s="99">
        <v>0</v>
      </c>
      <c r="BP1697" s="99">
        <v>0</v>
      </c>
      <c r="BQ1697" s="99">
        <v>0</v>
      </c>
      <c r="BR1697" s="99">
        <v>17189.013853073098</v>
      </c>
      <c r="BS1697" s="99">
        <v>28005.550570011099</v>
      </c>
      <c r="BT1697" s="99">
        <v>19582.689371109002</v>
      </c>
      <c r="BU1697" s="99">
        <v>0</v>
      </c>
      <c r="BV1697" s="99">
        <v>147102.56268691999</v>
      </c>
      <c r="BW1697" s="99">
        <v>3542.7819796502599</v>
      </c>
      <c r="BX1697" s="99">
        <v>0</v>
      </c>
      <c r="BY1697" s="99">
        <v>0</v>
      </c>
      <c r="BZ1697" s="99">
        <v>0</v>
      </c>
      <c r="CA1697" s="99">
        <v>616.89983740448997</v>
      </c>
      <c r="CB1697" s="99">
        <v>106029.329024315</v>
      </c>
      <c r="CC1697" s="99">
        <v>876346.91454315197</v>
      </c>
      <c r="CD1697" s="99">
        <v>209861.151679993</v>
      </c>
      <c r="CE1697" s="99">
        <v>41.640594964846997</v>
      </c>
      <c r="CF1697" s="99">
        <v>7377.7209267616299</v>
      </c>
      <c r="CG1697" s="99">
        <v>54508.9020819664</v>
      </c>
      <c r="CH1697" s="99">
        <v>0</v>
      </c>
      <c r="CI1697" s="99">
        <v>659.07437998801504</v>
      </c>
      <c r="CJ1697" s="99">
        <v>113330.518286705</v>
      </c>
      <c r="CK1697" s="99">
        <v>932078.03506469703</v>
      </c>
      <c r="CL1697" s="99">
        <v>216910.19771575899</v>
      </c>
      <c r="CM1697" s="166">
        <v>1121.6477790325901</v>
      </c>
      <c r="CN1697" s="166">
        <v>267369.54986190802</v>
      </c>
      <c r="CO1697" s="166">
        <v>1425100.5052032501</v>
      </c>
      <c r="CP1697" s="99">
        <v>216910.19771575899</v>
      </c>
      <c r="CQ1697" s="99">
        <v>0</v>
      </c>
      <c r="CR1697" s="99">
        <v>0</v>
      </c>
      <c r="CS1697" s="99">
        <v>0</v>
      </c>
      <c r="CT1697" s="99">
        <v>0</v>
      </c>
      <c r="CU1697" s="98">
        <v>397.04468950099999</v>
      </c>
      <c r="CV1697" s="98">
        <v>458.95283863700001</v>
      </c>
      <c r="CW1697" s="98">
        <v>113407.04995107662</v>
      </c>
      <c r="CX1697" s="98">
        <v>930855.81662511837</v>
      </c>
    </row>
    <row r="1698" spans="1:102" x14ac:dyDescent="0.2">
      <c r="A1698" s="98" t="s">
        <v>78</v>
      </c>
      <c r="B1698" s="100">
        <v>40057</v>
      </c>
      <c r="C1698" s="99">
        <v>149.17736966535401</v>
      </c>
      <c r="D1698" s="99">
        <v>118.834879018366</v>
      </c>
      <c r="E1698" s="99">
        <v>333.75430711731298</v>
      </c>
      <c r="F1698" s="99">
        <v>54.075174920726603</v>
      </c>
      <c r="G1698" s="99">
        <v>39.289760829880798</v>
      </c>
      <c r="H1698" s="99">
        <v>0</v>
      </c>
      <c r="I1698" s="99">
        <v>0</v>
      </c>
      <c r="J1698" s="99">
        <v>435.03429159894603</v>
      </c>
      <c r="K1698" s="99">
        <v>0</v>
      </c>
      <c r="L1698" s="99">
        <v>80.966020269319401</v>
      </c>
      <c r="M1698" s="99">
        <v>65.216380311176195</v>
      </c>
      <c r="N1698" s="99">
        <v>83.166886186227202</v>
      </c>
      <c r="O1698" s="99">
        <v>112.331869498827</v>
      </c>
      <c r="P1698" s="99">
        <v>0</v>
      </c>
      <c r="Q1698" s="99">
        <v>265.15218051895499</v>
      </c>
      <c r="R1698" s="99">
        <v>21.681937359273402</v>
      </c>
      <c r="S1698" s="99">
        <v>0</v>
      </c>
      <c r="T1698" s="99">
        <v>6.0137302485527497</v>
      </c>
      <c r="U1698" s="99">
        <v>465.86508138477802</v>
      </c>
      <c r="V1698" s="99">
        <v>13569.117300510399</v>
      </c>
      <c r="W1698" s="99">
        <v>18452.604134321198</v>
      </c>
      <c r="X1698" s="99">
        <v>71863.199584960894</v>
      </c>
      <c r="Y1698" s="99">
        <v>2588.7369487583601</v>
      </c>
      <c r="Z1698" s="99">
        <v>8097.0715869069099</v>
      </c>
      <c r="AA1698" s="99">
        <v>0</v>
      </c>
      <c r="AB1698" s="99">
        <v>0</v>
      </c>
      <c r="AC1698" s="99">
        <v>150590.34376525899</v>
      </c>
      <c r="AD1698" s="99">
        <v>0</v>
      </c>
      <c r="AE1698" s="99">
        <v>5555.8152649998701</v>
      </c>
      <c r="AF1698" s="99">
        <v>9694.3660601377505</v>
      </c>
      <c r="AG1698" s="99">
        <v>11383.8201060295</v>
      </c>
      <c r="AH1698" s="99">
        <v>11761.2566745281</v>
      </c>
      <c r="AI1698" s="99">
        <v>0</v>
      </c>
      <c r="AJ1698" s="99">
        <v>63328.574822425799</v>
      </c>
      <c r="AK1698" s="99">
        <v>4038.6200169920899</v>
      </c>
      <c r="AL1698" s="99">
        <v>0</v>
      </c>
      <c r="AM1698" s="99">
        <v>1168.5557036995899</v>
      </c>
      <c r="AN1698" s="99">
        <v>155600.089075089</v>
      </c>
      <c r="AO1698" s="99">
        <v>128151.435176849</v>
      </c>
      <c r="AP1698" s="99">
        <v>140810.08749198899</v>
      </c>
      <c r="AQ1698" s="99">
        <v>579525.28788757301</v>
      </c>
      <c r="AR1698" s="99">
        <v>26313.4317717552</v>
      </c>
      <c r="AS1698" s="99">
        <v>58265.302311420397</v>
      </c>
      <c r="AT1698" s="99">
        <v>0</v>
      </c>
      <c r="AU1698" s="99">
        <v>0</v>
      </c>
      <c r="AV1698" s="99">
        <v>495709.263698578</v>
      </c>
      <c r="AW1698" s="99">
        <v>0</v>
      </c>
      <c r="AX1698" s="99">
        <v>48343.1819591522</v>
      </c>
      <c r="AY1698" s="99">
        <v>89160.906909942598</v>
      </c>
      <c r="AZ1698" s="99">
        <v>87131.031348228498</v>
      </c>
      <c r="BA1698" s="99">
        <v>106178.793617249</v>
      </c>
      <c r="BB1698" s="99">
        <v>0</v>
      </c>
      <c r="BC1698" s="99">
        <v>505857.69992828398</v>
      </c>
      <c r="BD1698" s="99">
        <v>30979.3854849339</v>
      </c>
      <c r="BE1698" s="99">
        <v>0</v>
      </c>
      <c r="BF1698" s="99">
        <v>8543.7797801494598</v>
      </c>
      <c r="BG1698" s="99">
        <v>510196.32163620001</v>
      </c>
      <c r="BH1698" s="99">
        <v>18799.991103410699</v>
      </c>
      <c r="BI1698" s="99">
        <v>19556.454941987999</v>
      </c>
      <c r="BJ1698" s="99">
        <v>166091.70622062701</v>
      </c>
      <c r="BK1698" s="99">
        <v>4880.6842244863501</v>
      </c>
      <c r="BL1698" s="99">
        <v>0</v>
      </c>
      <c r="BM1698" s="99">
        <v>0</v>
      </c>
      <c r="BN1698" s="99">
        <v>0</v>
      </c>
      <c r="BO1698" s="99">
        <v>0</v>
      </c>
      <c r="BP1698" s="99">
        <v>0</v>
      </c>
      <c r="BQ1698" s="99">
        <v>0</v>
      </c>
      <c r="BR1698" s="99">
        <v>15512.7626721859</v>
      </c>
      <c r="BS1698" s="99">
        <v>29201.106409549699</v>
      </c>
      <c r="BT1698" s="99">
        <v>20685.930614948302</v>
      </c>
      <c r="BU1698" s="99">
        <v>0</v>
      </c>
      <c r="BV1698" s="99">
        <v>137873.09155464199</v>
      </c>
      <c r="BW1698" s="99">
        <v>3394.02283382416</v>
      </c>
      <c r="BX1698" s="99">
        <v>0</v>
      </c>
      <c r="BY1698" s="99">
        <v>0</v>
      </c>
      <c r="BZ1698" s="99">
        <v>0</v>
      </c>
      <c r="CA1698" s="99">
        <v>599.09006804227795</v>
      </c>
      <c r="CB1698" s="99">
        <v>103499.37843895001</v>
      </c>
      <c r="CC1698" s="99">
        <v>849313.47433471703</v>
      </c>
      <c r="CD1698" s="99">
        <v>203350.12195015</v>
      </c>
      <c r="CE1698" s="99">
        <v>41.479761246591799</v>
      </c>
      <c r="CF1698" s="99">
        <v>8506.8230406045896</v>
      </c>
      <c r="CG1698" s="99">
        <v>62229.436467647603</v>
      </c>
      <c r="CH1698" s="99">
        <v>0</v>
      </c>
      <c r="CI1698" s="99">
        <v>640.06629753112804</v>
      </c>
      <c r="CJ1698" s="99">
        <v>111853.86441707599</v>
      </c>
      <c r="CK1698" s="99">
        <v>903076.93907928502</v>
      </c>
      <c r="CL1698" s="99">
        <v>210918.883253098</v>
      </c>
      <c r="CM1698" s="166">
        <v>1106.19389514625</v>
      </c>
      <c r="CN1698" s="166">
        <v>265115.49705123901</v>
      </c>
      <c r="CO1698" s="166">
        <v>1410815.22325134</v>
      </c>
      <c r="CP1698" s="99">
        <v>210918.883253098</v>
      </c>
      <c r="CQ1698" s="99">
        <v>0</v>
      </c>
      <c r="CR1698" s="99">
        <v>0</v>
      </c>
      <c r="CS1698" s="99">
        <v>0</v>
      </c>
      <c r="CT1698" s="99">
        <v>0</v>
      </c>
      <c r="CU1698" s="98">
        <v>366.37011865099998</v>
      </c>
      <c r="CV1698" s="98">
        <v>471.14081860300001</v>
      </c>
      <c r="CW1698" s="98">
        <v>112006.2014795546</v>
      </c>
      <c r="CX1698" s="98">
        <v>911542.91080236458</v>
      </c>
    </row>
    <row r="1699" spans="1:102" x14ac:dyDescent="0.2">
      <c r="A1699" s="98" t="s">
        <v>78</v>
      </c>
      <c r="B1699" s="100">
        <v>40148</v>
      </c>
      <c r="C1699" s="99">
        <v>127.10748944617799</v>
      </c>
      <c r="D1699" s="99">
        <v>120.250556880608</v>
      </c>
      <c r="E1699" s="99">
        <v>311.02252263948299</v>
      </c>
      <c r="F1699" s="99">
        <v>39.275181975681299</v>
      </c>
      <c r="G1699" s="99">
        <v>39.108768343925497</v>
      </c>
      <c r="H1699" s="99">
        <v>0</v>
      </c>
      <c r="I1699" s="99">
        <v>0</v>
      </c>
      <c r="J1699" s="99">
        <v>451.17770863324398</v>
      </c>
      <c r="K1699" s="99">
        <v>0</v>
      </c>
      <c r="L1699" s="99">
        <v>67.675889311358304</v>
      </c>
      <c r="M1699" s="99">
        <v>51.177275892812801</v>
      </c>
      <c r="N1699" s="99">
        <v>77.218011194840102</v>
      </c>
      <c r="O1699" s="99">
        <v>96.106318565085502</v>
      </c>
      <c r="P1699" s="99">
        <v>0</v>
      </c>
      <c r="Q1699" s="99">
        <v>268.01517074555198</v>
      </c>
      <c r="R1699" s="99">
        <v>17.615982469636901</v>
      </c>
      <c r="S1699" s="99">
        <v>0</v>
      </c>
      <c r="T1699" s="99">
        <v>7.3094657197361803</v>
      </c>
      <c r="U1699" s="99">
        <v>475.73226445913298</v>
      </c>
      <c r="V1699" s="99">
        <v>13600.513581871999</v>
      </c>
      <c r="W1699" s="99">
        <v>18638.670541763298</v>
      </c>
      <c r="X1699" s="99">
        <v>72629.535323143005</v>
      </c>
      <c r="Y1699" s="99">
        <v>3195.5059484243402</v>
      </c>
      <c r="Z1699" s="99">
        <v>7857.7352770566904</v>
      </c>
      <c r="AA1699" s="99">
        <v>0</v>
      </c>
      <c r="AB1699" s="99">
        <v>0</v>
      </c>
      <c r="AC1699" s="99">
        <v>153290.26125717201</v>
      </c>
      <c r="AD1699" s="99">
        <v>0</v>
      </c>
      <c r="AE1699" s="99">
        <v>5871.3351711034802</v>
      </c>
      <c r="AF1699" s="99">
        <v>8436.4099929332697</v>
      </c>
      <c r="AG1699" s="99">
        <v>10484.202296137801</v>
      </c>
      <c r="AH1699" s="99">
        <v>12072.394355058699</v>
      </c>
      <c r="AI1699" s="99">
        <v>0</v>
      </c>
      <c r="AJ1699" s="99">
        <v>64951.913892746001</v>
      </c>
      <c r="AK1699" s="99">
        <v>2997.7611588239702</v>
      </c>
      <c r="AL1699" s="99">
        <v>0</v>
      </c>
      <c r="AM1699" s="99">
        <v>1547.8099516928201</v>
      </c>
      <c r="AN1699" s="99">
        <v>157951.234178543</v>
      </c>
      <c r="AO1699" s="99">
        <v>129549.48650264701</v>
      </c>
      <c r="AP1699" s="99">
        <v>169311.219192505</v>
      </c>
      <c r="AQ1699" s="99">
        <v>596128.27626037598</v>
      </c>
      <c r="AR1699" s="99">
        <v>28871.092709541299</v>
      </c>
      <c r="AS1699" s="99">
        <v>59264.896636486097</v>
      </c>
      <c r="AT1699" s="99">
        <v>0</v>
      </c>
      <c r="AU1699" s="99">
        <v>0</v>
      </c>
      <c r="AV1699" s="99">
        <v>518939.14537811303</v>
      </c>
      <c r="AW1699" s="99">
        <v>0</v>
      </c>
      <c r="AX1699" s="99">
        <v>50427.388762474096</v>
      </c>
      <c r="AY1699" s="99">
        <v>77785.253933906599</v>
      </c>
      <c r="AZ1699" s="99">
        <v>80071.196920394897</v>
      </c>
      <c r="BA1699" s="99">
        <v>113766.01261234299</v>
      </c>
      <c r="BB1699" s="99">
        <v>0</v>
      </c>
      <c r="BC1699" s="99">
        <v>571188.03609466599</v>
      </c>
      <c r="BD1699" s="99">
        <v>23501.400151491202</v>
      </c>
      <c r="BE1699" s="99">
        <v>0</v>
      </c>
      <c r="BF1699" s="99">
        <v>12065.7744370699</v>
      </c>
      <c r="BG1699" s="99">
        <v>532497.61236572301</v>
      </c>
      <c r="BH1699" s="99">
        <v>18887.413372278199</v>
      </c>
      <c r="BI1699" s="99">
        <v>23004.414073705699</v>
      </c>
      <c r="BJ1699" s="99">
        <v>173186.67432975801</v>
      </c>
      <c r="BK1699" s="99">
        <v>6266.7564153671301</v>
      </c>
      <c r="BL1699" s="99">
        <v>0</v>
      </c>
      <c r="BM1699" s="99">
        <v>0</v>
      </c>
      <c r="BN1699" s="99">
        <v>0</v>
      </c>
      <c r="BO1699" s="99">
        <v>0</v>
      </c>
      <c r="BP1699" s="99">
        <v>0</v>
      </c>
      <c r="BQ1699" s="99">
        <v>0</v>
      </c>
      <c r="BR1699" s="99">
        <v>13133.1314638853</v>
      </c>
      <c r="BS1699" s="99">
        <v>27909.669039249398</v>
      </c>
      <c r="BT1699" s="99">
        <v>22211.502305269201</v>
      </c>
      <c r="BU1699" s="99">
        <v>0</v>
      </c>
      <c r="BV1699" s="99">
        <v>152151.157691956</v>
      </c>
      <c r="BW1699" s="99">
        <v>2738.5428716838401</v>
      </c>
      <c r="BX1699" s="99">
        <v>0</v>
      </c>
      <c r="BY1699" s="99">
        <v>0</v>
      </c>
      <c r="BZ1699" s="99">
        <v>0</v>
      </c>
      <c r="CA1699" s="99">
        <v>556.39053097367298</v>
      </c>
      <c r="CB1699" s="99">
        <v>106402.473179817</v>
      </c>
      <c r="CC1699" s="99">
        <v>891951.68348693801</v>
      </c>
      <c r="CD1699" s="99">
        <v>212145.556705475</v>
      </c>
      <c r="CE1699" s="99">
        <v>40.542981291655501</v>
      </c>
      <c r="CF1699" s="99">
        <v>8046.8734610676802</v>
      </c>
      <c r="CG1699" s="99">
        <v>59713.071109294899</v>
      </c>
      <c r="CH1699" s="99">
        <v>0</v>
      </c>
      <c r="CI1699" s="99">
        <v>597.30122497677803</v>
      </c>
      <c r="CJ1699" s="99">
        <v>114388.248517036</v>
      </c>
      <c r="CK1699" s="99">
        <v>953089.21036529494</v>
      </c>
      <c r="CL1699" s="99">
        <v>219488.15531921401</v>
      </c>
      <c r="CM1699" s="166">
        <v>1067.45777265728</v>
      </c>
      <c r="CN1699" s="166">
        <v>270473.461223602</v>
      </c>
      <c r="CO1699" s="166">
        <v>1483395.2244873</v>
      </c>
      <c r="CP1699" s="99">
        <v>219488.15531921401</v>
      </c>
      <c r="CQ1699" s="99">
        <v>0</v>
      </c>
      <c r="CR1699" s="99">
        <v>0</v>
      </c>
      <c r="CS1699" s="99">
        <v>0</v>
      </c>
      <c r="CT1699" s="99">
        <v>0</v>
      </c>
      <c r="CU1699" s="98">
        <v>337.42171448400001</v>
      </c>
      <c r="CV1699" s="98">
        <v>486.02214613400002</v>
      </c>
      <c r="CW1699" s="98">
        <v>114449.34664088467</v>
      </c>
      <c r="CX1699" s="98">
        <v>951664.7545962329</v>
      </c>
    </row>
    <row r="1700" spans="1:102" x14ac:dyDescent="0.2">
      <c r="A1700" s="98" t="s">
        <v>78</v>
      </c>
      <c r="B1700" s="100">
        <v>40238</v>
      </c>
      <c r="C1700" s="99">
        <v>117.913126750849</v>
      </c>
      <c r="D1700" s="99">
        <v>130.27353528886999</v>
      </c>
      <c r="E1700" s="99">
        <v>291.507429677993</v>
      </c>
      <c r="F1700" s="99">
        <v>32.952129991725101</v>
      </c>
      <c r="G1700" s="99">
        <v>40.664652942679801</v>
      </c>
      <c r="H1700" s="99">
        <v>0</v>
      </c>
      <c r="I1700" s="99">
        <v>0</v>
      </c>
      <c r="J1700" s="99">
        <v>464.48332585021899</v>
      </c>
      <c r="K1700" s="99">
        <v>0</v>
      </c>
      <c r="L1700" s="99">
        <v>78.750674492679494</v>
      </c>
      <c r="M1700" s="99">
        <v>44.070599693805001</v>
      </c>
      <c r="N1700" s="99">
        <v>72.337979963980601</v>
      </c>
      <c r="O1700" s="99">
        <v>86.903071242384598</v>
      </c>
      <c r="P1700" s="99">
        <v>0</v>
      </c>
      <c r="Q1700" s="99">
        <v>268.52422830462501</v>
      </c>
      <c r="R1700" s="99">
        <v>15.937331442721201</v>
      </c>
      <c r="S1700" s="99">
        <v>0</v>
      </c>
      <c r="T1700" s="99">
        <v>9.6670715851942095</v>
      </c>
      <c r="U1700" s="99">
        <v>485.17348254472</v>
      </c>
      <c r="V1700" s="99">
        <v>13960.4879475832</v>
      </c>
      <c r="W1700" s="99">
        <v>14483.0807372332</v>
      </c>
      <c r="X1700" s="99">
        <v>68546.157910346999</v>
      </c>
      <c r="Y1700" s="99">
        <v>3661.3367477655402</v>
      </c>
      <c r="Z1700" s="99">
        <v>7672.7947431802804</v>
      </c>
      <c r="AA1700" s="99">
        <v>0</v>
      </c>
      <c r="AB1700" s="99">
        <v>0</v>
      </c>
      <c r="AC1700" s="99">
        <v>159107.42899513201</v>
      </c>
      <c r="AD1700" s="99">
        <v>0</v>
      </c>
      <c r="AE1700" s="99">
        <v>6486.0876144170797</v>
      </c>
      <c r="AF1700" s="99">
        <v>8966.8452992439306</v>
      </c>
      <c r="AG1700" s="99">
        <v>10752.847341656699</v>
      </c>
      <c r="AH1700" s="99">
        <v>11453.5495862961</v>
      </c>
      <c r="AI1700" s="99">
        <v>0</v>
      </c>
      <c r="AJ1700" s="99">
        <v>61959.566230773897</v>
      </c>
      <c r="AK1700" s="99">
        <v>2727.5850148796999</v>
      </c>
      <c r="AL1700" s="99">
        <v>0</v>
      </c>
      <c r="AM1700" s="99">
        <v>1741.3529819995199</v>
      </c>
      <c r="AN1700" s="99">
        <v>162734.78794670099</v>
      </c>
      <c r="AO1700" s="99">
        <v>132321.00827407799</v>
      </c>
      <c r="AP1700" s="99">
        <v>128106.00008583099</v>
      </c>
      <c r="AQ1700" s="99">
        <v>563524.38555145299</v>
      </c>
      <c r="AR1700" s="99">
        <v>31868.9598617554</v>
      </c>
      <c r="AS1700" s="99">
        <v>57278.772096633897</v>
      </c>
      <c r="AT1700" s="99">
        <v>0</v>
      </c>
      <c r="AU1700" s="99">
        <v>0</v>
      </c>
      <c r="AV1700" s="99">
        <v>536222.25443267799</v>
      </c>
      <c r="AW1700" s="99">
        <v>0</v>
      </c>
      <c r="AX1700" s="99">
        <v>58298.363221645399</v>
      </c>
      <c r="AY1700" s="99">
        <v>82063.859791755705</v>
      </c>
      <c r="AZ1700" s="99">
        <v>81885.079635620103</v>
      </c>
      <c r="BA1700" s="99">
        <v>103226.46043777499</v>
      </c>
      <c r="BB1700" s="99">
        <v>0</v>
      </c>
      <c r="BC1700" s="99">
        <v>497390.21329116798</v>
      </c>
      <c r="BD1700" s="99">
        <v>20990.491314172701</v>
      </c>
      <c r="BE1700" s="99">
        <v>0</v>
      </c>
      <c r="BF1700" s="99">
        <v>13768.5916496515</v>
      </c>
      <c r="BG1700" s="99">
        <v>546988.17031860398</v>
      </c>
      <c r="BH1700" s="99">
        <v>18991.331594944</v>
      </c>
      <c r="BI1700" s="99">
        <v>21461.8136193752</v>
      </c>
      <c r="BJ1700" s="99">
        <v>166459.83502769499</v>
      </c>
      <c r="BK1700" s="99">
        <v>7628.9407145381001</v>
      </c>
      <c r="BL1700" s="99">
        <v>0</v>
      </c>
      <c r="BM1700" s="99">
        <v>0</v>
      </c>
      <c r="BN1700" s="99">
        <v>0</v>
      </c>
      <c r="BO1700" s="99">
        <v>0</v>
      </c>
      <c r="BP1700" s="99">
        <v>0</v>
      </c>
      <c r="BQ1700" s="99">
        <v>0</v>
      </c>
      <c r="BR1700" s="99">
        <v>12361.2131274939</v>
      </c>
      <c r="BS1700" s="99">
        <v>31404.734755277601</v>
      </c>
      <c r="BT1700" s="99">
        <v>20084.563326358799</v>
      </c>
      <c r="BU1700" s="99">
        <v>0</v>
      </c>
      <c r="BV1700" s="99">
        <v>143014.30333709699</v>
      </c>
      <c r="BW1700" s="99">
        <v>2344.3077842295202</v>
      </c>
      <c r="BX1700" s="99">
        <v>0</v>
      </c>
      <c r="BY1700" s="99">
        <v>0</v>
      </c>
      <c r="BZ1700" s="99">
        <v>0</v>
      </c>
      <c r="CA1700" s="99">
        <v>542.85017058998301</v>
      </c>
      <c r="CB1700" s="99">
        <v>96109.661084175095</v>
      </c>
      <c r="CC1700" s="99">
        <v>815565.80025482201</v>
      </c>
      <c r="CD1700" s="99">
        <v>211801.45643806501</v>
      </c>
      <c r="CE1700" s="99">
        <v>41.556080475915202</v>
      </c>
      <c r="CF1700" s="99">
        <v>7751.9625781774503</v>
      </c>
      <c r="CG1700" s="99">
        <v>57962.887671470598</v>
      </c>
      <c r="CH1700" s="99">
        <v>0</v>
      </c>
      <c r="CI1700" s="99">
        <v>584.23067069798697</v>
      </c>
      <c r="CJ1700" s="99">
        <v>104032.210749626</v>
      </c>
      <c r="CK1700" s="99">
        <v>877346.64741516102</v>
      </c>
      <c r="CL1700" s="99">
        <v>218463.758701324</v>
      </c>
      <c r="CM1700" s="166">
        <v>1062.17503668368</v>
      </c>
      <c r="CN1700" s="166">
        <v>269768.52401733398</v>
      </c>
      <c r="CO1700" s="166">
        <v>1428655.35325623</v>
      </c>
      <c r="CP1700" s="99">
        <v>218463.758701324</v>
      </c>
      <c r="CQ1700" s="99">
        <v>0</v>
      </c>
      <c r="CR1700" s="99">
        <v>0</v>
      </c>
      <c r="CS1700" s="99">
        <v>0</v>
      </c>
      <c r="CT1700" s="99">
        <v>0</v>
      </c>
      <c r="CU1700" s="98">
        <v>313.15967194699999</v>
      </c>
      <c r="CV1700" s="98">
        <v>498.57667198600001</v>
      </c>
      <c r="CW1700" s="98">
        <v>103861.62366235255</v>
      </c>
      <c r="CX1700" s="98">
        <v>873528.68792629265</v>
      </c>
    </row>
    <row r="1701" spans="1:102" x14ac:dyDescent="0.2">
      <c r="A1701" s="98" t="s">
        <v>78</v>
      </c>
      <c r="B1701" s="100">
        <v>40330</v>
      </c>
      <c r="C1701" s="99">
        <v>138.49789554625701</v>
      </c>
      <c r="D1701" s="99">
        <v>140.509587679058</v>
      </c>
      <c r="E1701" s="99">
        <v>280.78835369646498</v>
      </c>
      <c r="F1701" s="99">
        <v>25.921752878930398</v>
      </c>
      <c r="G1701" s="99">
        <v>45.050510883797003</v>
      </c>
      <c r="H1701" s="99">
        <v>0</v>
      </c>
      <c r="I1701" s="99">
        <v>0</v>
      </c>
      <c r="J1701" s="99">
        <v>471.737543672323</v>
      </c>
      <c r="K1701" s="99">
        <v>0</v>
      </c>
      <c r="L1701" s="99">
        <v>80.9598117424175</v>
      </c>
      <c r="M1701" s="99">
        <v>40.302223963663003</v>
      </c>
      <c r="N1701" s="99">
        <v>69.447159440256698</v>
      </c>
      <c r="O1701" s="99">
        <v>104.350185386837</v>
      </c>
      <c r="P1701" s="99">
        <v>0</v>
      </c>
      <c r="Q1701" s="99">
        <v>281.728157810867</v>
      </c>
      <c r="R1701" s="99">
        <v>17.964429610641702</v>
      </c>
      <c r="S1701" s="99">
        <v>0</v>
      </c>
      <c r="T1701" s="99">
        <v>7.9482439670246103</v>
      </c>
      <c r="U1701" s="99">
        <v>491.40241527929902</v>
      </c>
      <c r="V1701" s="99">
        <v>14803.5714887381</v>
      </c>
      <c r="W1701" s="99">
        <v>22047.769132614099</v>
      </c>
      <c r="X1701" s="99">
        <v>67958.253097534194</v>
      </c>
      <c r="Y1701" s="99">
        <v>2310.7378958761701</v>
      </c>
      <c r="Z1701" s="99">
        <v>7278.7876734137499</v>
      </c>
      <c r="AA1701" s="99">
        <v>0</v>
      </c>
      <c r="AB1701" s="99">
        <v>0</v>
      </c>
      <c r="AC1701" s="99">
        <v>164111.426225662</v>
      </c>
      <c r="AD1701" s="99">
        <v>0</v>
      </c>
      <c r="AE1701" s="99">
        <v>7573.27816647291</v>
      </c>
      <c r="AF1701" s="99">
        <v>8735.9478772878592</v>
      </c>
      <c r="AG1701" s="99">
        <v>9740.7214946746808</v>
      </c>
      <c r="AH1701" s="99">
        <v>10893.491947889301</v>
      </c>
      <c r="AI1701" s="99">
        <v>0</v>
      </c>
      <c r="AJ1701" s="99">
        <v>68788.492089271502</v>
      </c>
      <c r="AK1701" s="99">
        <v>3002.2302965819799</v>
      </c>
      <c r="AL1701" s="99">
        <v>0</v>
      </c>
      <c r="AM1701" s="99">
        <v>1243.41346998513</v>
      </c>
      <c r="AN1701" s="99">
        <v>167637.773475647</v>
      </c>
      <c r="AO1701" s="99">
        <v>142662.14499092099</v>
      </c>
      <c r="AP1701" s="99">
        <v>180817.711654663</v>
      </c>
      <c r="AQ1701" s="99">
        <v>555417.01941680897</v>
      </c>
      <c r="AR1701" s="99">
        <v>21597.465376138702</v>
      </c>
      <c r="AS1701" s="99">
        <v>56632.664961814902</v>
      </c>
      <c r="AT1701" s="99">
        <v>0</v>
      </c>
      <c r="AU1701" s="99">
        <v>0</v>
      </c>
      <c r="AV1701" s="99">
        <v>551751.51559448196</v>
      </c>
      <c r="AW1701" s="99">
        <v>0</v>
      </c>
      <c r="AX1701" s="99">
        <v>60868.251272201502</v>
      </c>
      <c r="AY1701" s="99">
        <v>83619.451504707293</v>
      </c>
      <c r="AZ1701" s="99">
        <v>77109.481792449995</v>
      </c>
      <c r="BA1701" s="99">
        <v>109272.18292808501</v>
      </c>
      <c r="BB1701" s="99">
        <v>0</v>
      </c>
      <c r="BC1701" s="99">
        <v>570429.04797363305</v>
      </c>
      <c r="BD1701" s="99">
        <v>23802.335559368101</v>
      </c>
      <c r="BE1701" s="99">
        <v>0</v>
      </c>
      <c r="BF1701" s="99">
        <v>10619.015681982</v>
      </c>
      <c r="BG1701" s="99">
        <v>562045.54014587402</v>
      </c>
      <c r="BH1701" s="99">
        <v>20585.249583482699</v>
      </c>
      <c r="BI1701" s="99">
        <v>36931.5181794167</v>
      </c>
      <c r="BJ1701" s="99">
        <v>163508.94203758199</v>
      </c>
      <c r="BK1701" s="99">
        <v>3934.85452112556</v>
      </c>
      <c r="BL1701" s="99">
        <v>0</v>
      </c>
      <c r="BM1701" s="99">
        <v>0</v>
      </c>
      <c r="BN1701" s="99">
        <v>0</v>
      </c>
      <c r="BO1701" s="99">
        <v>0</v>
      </c>
      <c r="BP1701" s="99">
        <v>0</v>
      </c>
      <c r="BQ1701" s="99">
        <v>0</v>
      </c>
      <c r="BR1701" s="99">
        <v>10380.8510717154</v>
      </c>
      <c r="BS1701" s="99">
        <v>27744.3874640465</v>
      </c>
      <c r="BT1701" s="99">
        <v>21237.8048467636</v>
      </c>
      <c r="BU1701" s="99">
        <v>0</v>
      </c>
      <c r="BV1701" s="99">
        <v>163445.03124618501</v>
      </c>
      <c r="BW1701" s="99">
        <v>2702.9559020996098</v>
      </c>
      <c r="BX1701" s="99">
        <v>0</v>
      </c>
      <c r="BY1701" s="99">
        <v>0</v>
      </c>
      <c r="BZ1701" s="99">
        <v>0</v>
      </c>
      <c r="CA1701" s="99">
        <v>561.55198754370201</v>
      </c>
      <c r="CB1701" s="99">
        <v>105308.81332016</v>
      </c>
      <c r="CC1701" s="99">
        <v>896410.89562988305</v>
      </c>
      <c r="CD1701" s="99">
        <v>220754.37463760399</v>
      </c>
      <c r="CE1701" s="99">
        <v>45.587453276850297</v>
      </c>
      <c r="CF1701" s="99">
        <v>7344.1731811761902</v>
      </c>
      <c r="CG1701" s="99">
        <v>57111.7305417061</v>
      </c>
      <c r="CH1701" s="99">
        <v>0</v>
      </c>
      <c r="CI1701" s="99">
        <v>607.16448654979501</v>
      </c>
      <c r="CJ1701" s="99">
        <v>112692.048080444</v>
      </c>
      <c r="CK1701" s="99">
        <v>955108.65104675305</v>
      </c>
      <c r="CL1701" s="99">
        <v>227900.721979141</v>
      </c>
      <c r="CM1701" s="166">
        <v>1088.8067293614099</v>
      </c>
      <c r="CN1701" s="166">
        <v>281756.73366165202</v>
      </c>
      <c r="CO1701" s="166">
        <v>1519756.99005127</v>
      </c>
      <c r="CP1701" s="99">
        <v>227900.721979141</v>
      </c>
      <c r="CQ1701" s="99">
        <v>0</v>
      </c>
      <c r="CR1701" s="99">
        <v>0</v>
      </c>
      <c r="CS1701" s="99">
        <v>0</v>
      </c>
      <c r="CT1701" s="99">
        <v>0</v>
      </c>
      <c r="CU1701" s="98">
        <v>300.75987965000002</v>
      </c>
      <c r="CV1701" s="98">
        <v>508.60521168899999</v>
      </c>
      <c r="CW1701" s="98">
        <v>112652.98650133619</v>
      </c>
      <c r="CX1701" s="98">
        <v>953522.62617158913</v>
      </c>
    </row>
    <row r="1702" spans="1:102" x14ac:dyDescent="0.2">
      <c r="A1702" s="98" t="s">
        <v>78</v>
      </c>
      <c r="B1702" s="100">
        <v>40422</v>
      </c>
      <c r="C1702" s="99">
        <v>136.644839951769</v>
      </c>
      <c r="D1702" s="99">
        <v>144.263388594612</v>
      </c>
      <c r="E1702" s="99">
        <v>278.01559622213199</v>
      </c>
      <c r="F1702" s="99">
        <v>21.1899688099511</v>
      </c>
      <c r="G1702" s="99">
        <v>43.925348841585198</v>
      </c>
      <c r="H1702" s="99">
        <v>0</v>
      </c>
      <c r="I1702" s="99">
        <v>0</v>
      </c>
      <c r="J1702" s="99">
        <v>478.602729961276</v>
      </c>
      <c r="K1702" s="99">
        <v>0</v>
      </c>
      <c r="L1702" s="99">
        <v>96.139400068670497</v>
      </c>
      <c r="M1702" s="99">
        <v>34.735168174840503</v>
      </c>
      <c r="N1702" s="99">
        <v>60.035485242959098</v>
      </c>
      <c r="O1702" s="99">
        <v>103.061996578239</v>
      </c>
      <c r="P1702" s="99">
        <v>0</v>
      </c>
      <c r="Q1702" s="99">
        <v>272.26198295131297</v>
      </c>
      <c r="R1702" s="99">
        <v>18.3064620683435</v>
      </c>
      <c r="S1702" s="99">
        <v>0</v>
      </c>
      <c r="T1702" s="99">
        <v>7.0084928168798797</v>
      </c>
      <c r="U1702" s="99">
        <v>495.85264499485498</v>
      </c>
      <c r="V1702" s="99">
        <v>14449.256340146099</v>
      </c>
      <c r="W1702" s="99">
        <v>24088.445873737299</v>
      </c>
      <c r="X1702" s="99">
        <v>73163.1482019424</v>
      </c>
      <c r="Y1702" s="99">
        <v>2291.0412131547901</v>
      </c>
      <c r="Z1702" s="99">
        <v>7565.6659423708898</v>
      </c>
      <c r="AA1702" s="99">
        <v>0</v>
      </c>
      <c r="AB1702" s="99">
        <v>0</v>
      </c>
      <c r="AC1702" s="99">
        <v>166535.913059235</v>
      </c>
      <c r="AD1702" s="99">
        <v>0</v>
      </c>
      <c r="AE1702" s="99">
        <v>9382.6153616905194</v>
      </c>
      <c r="AF1702" s="99">
        <v>9608.82192194462</v>
      </c>
      <c r="AG1702" s="99">
        <v>9056.7881809473001</v>
      </c>
      <c r="AH1702" s="99">
        <v>10643.2369936705</v>
      </c>
      <c r="AI1702" s="99">
        <v>0</v>
      </c>
      <c r="AJ1702" s="99">
        <v>67996.312580108599</v>
      </c>
      <c r="AK1702" s="99">
        <v>2988.80524614453</v>
      </c>
      <c r="AL1702" s="99">
        <v>0</v>
      </c>
      <c r="AM1702" s="99">
        <v>1324.83138819039</v>
      </c>
      <c r="AN1702" s="99">
        <v>169621.31533432001</v>
      </c>
      <c r="AO1702" s="99">
        <v>142057.83317947399</v>
      </c>
      <c r="AP1702" s="99">
        <v>205675.27613830601</v>
      </c>
      <c r="AQ1702" s="99">
        <v>596720.30197906506</v>
      </c>
      <c r="AR1702" s="99">
        <v>26237.127295970899</v>
      </c>
      <c r="AS1702" s="99">
        <v>58368.376850604996</v>
      </c>
      <c r="AT1702" s="99">
        <v>0</v>
      </c>
      <c r="AU1702" s="99">
        <v>0</v>
      </c>
      <c r="AV1702" s="99">
        <v>561141.70309448196</v>
      </c>
      <c r="AW1702" s="99">
        <v>0</v>
      </c>
      <c r="AX1702" s="99">
        <v>81710.150252342195</v>
      </c>
      <c r="AY1702" s="99">
        <v>94486.682146072402</v>
      </c>
      <c r="AZ1702" s="99">
        <v>69563.4425287247</v>
      </c>
      <c r="BA1702" s="99">
        <v>100923.18359088901</v>
      </c>
      <c r="BB1702" s="99">
        <v>0</v>
      </c>
      <c r="BC1702" s="99">
        <v>584290.03741455101</v>
      </c>
      <c r="BD1702" s="99">
        <v>24717.323041915901</v>
      </c>
      <c r="BE1702" s="99">
        <v>0</v>
      </c>
      <c r="BF1702" s="99">
        <v>10504.895220518099</v>
      </c>
      <c r="BG1702" s="99">
        <v>570216.29807281506</v>
      </c>
      <c r="BH1702" s="99">
        <v>19526.1752398014</v>
      </c>
      <c r="BI1702" s="99">
        <v>32131.421257734299</v>
      </c>
      <c r="BJ1702" s="99">
        <v>160714.00286865199</v>
      </c>
      <c r="BK1702" s="99">
        <v>4258.9716980457297</v>
      </c>
      <c r="BL1702" s="99">
        <v>0</v>
      </c>
      <c r="BM1702" s="99">
        <v>0</v>
      </c>
      <c r="BN1702" s="99">
        <v>0</v>
      </c>
      <c r="BO1702" s="99">
        <v>0</v>
      </c>
      <c r="BP1702" s="99">
        <v>0</v>
      </c>
      <c r="BQ1702" s="99">
        <v>0</v>
      </c>
      <c r="BR1702" s="99">
        <v>11120.6204426289</v>
      </c>
      <c r="BS1702" s="99">
        <v>26069.4696087837</v>
      </c>
      <c r="BT1702" s="99">
        <v>19631.321658611301</v>
      </c>
      <c r="BU1702" s="99">
        <v>0</v>
      </c>
      <c r="BV1702" s="99">
        <v>153730.33194351199</v>
      </c>
      <c r="BW1702" s="99">
        <v>2746.0801732242098</v>
      </c>
      <c r="BX1702" s="99">
        <v>0</v>
      </c>
      <c r="BY1702" s="99">
        <v>0</v>
      </c>
      <c r="BZ1702" s="99">
        <v>0</v>
      </c>
      <c r="CA1702" s="99">
        <v>554.910258568823</v>
      </c>
      <c r="CB1702" s="99">
        <v>110902.81374072999</v>
      </c>
      <c r="CC1702" s="99">
        <v>942969.34676361096</v>
      </c>
      <c r="CD1702" s="99">
        <v>210023.17016029399</v>
      </c>
      <c r="CE1702" s="99">
        <v>43.138260495849003</v>
      </c>
      <c r="CF1702" s="99">
        <v>7497.2858618497803</v>
      </c>
      <c r="CG1702" s="99">
        <v>58317.101366996802</v>
      </c>
      <c r="CH1702" s="99">
        <v>0</v>
      </c>
      <c r="CI1702" s="99">
        <v>597.83003856986795</v>
      </c>
      <c r="CJ1702" s="99">
        <v>118217.02640151999</v>
      </c>
      <c r="CK1702" s="99">
        <v>995319.57373809803</v>
      </c>
      <c r="CL1702" s="99">
        <v>216724.20970725999</v>
      </c>
      <c r="CM1702" s="166">
        <v>1091.95387449861</v>
      </c>
      <c r="CN1702" s="166">
        <v>284696.387916565</v>
      </c>
      <c r="CO1702" s="166">
        <v>1561094.1847991899</v>
      </c>
      <c r="CP1702" s="99">
        <v>216724.20970725999</v>
      </c>
      <c r="CQ1702" s="99">
        <v>0</v>
      </c>
      <c r="CR1702" s="99">
        <v>0</v>
      </c>
      <c r="CS1702" s="99">
        <v>0</v>
      </c>
      <c r="CT1702" s="99">
        <v>0</v>
      </c>
      <c r="CU1702" s="98">
        <v>295.002933251</v>
      </c>
      <c r="CV1702" s="98">
        <v>515.65925518400002</v>
      </c>
      <c r="CW1702" s="98">
        <v>118400.09960257978</v>
      </c>
      <c r="CX1702" s="98">
        <v>1001286.4481306077</v>
      </c>
    </row>
    <row r="1703" spans="1:102" x14ac:dyDescent="0.2">
      <c r="A1703" s="98" t="s">
        <v>78</v>
      </c>
      <c r="B1703" s="100">
        <v>40513</v>
      </c>
      <c r="C1703" s="99">
        <v>152.31514318659899</v>
      </c>
      <c r="D1703" s="99">
        <v>152.98316150158601</v>
      </c>
      <c r="E1703" s="99">
        <v>269.01895242556901</v>
      </c>
      <c r="F1703" s="99">
        <v>16.512129743816299</v>
      </c>
      <c r="G1703" s="99">
        <v>44.216367146931603</v>
      </c>
      <c r="H1703" s="99">
        <v>0</v>
      </c>
      <c r="I1703" s="99">
        <v>0</v>
      </c>
      <c r="J1703" s="99">
        <v>482.629682227969</v>
      </c>
      <c r="K1703" s="99">
        <v>0</v>
      </c>
      <c r="L1703" s="99">
        <v>126.523953290656</v>
      </c>
      <c r="M1703" s="99">
        <v>39.902996521908797</v>
      </c>
      <c r="N1703" s="99">
        <v>56.997926811687599</v>
      </c>
      <c r="O1703" s="99">
        <v>105.341273738071</v>
      </c>
      <c r="P1703" s="99">
        <v>0</v>
      </c>
      <c r="Q1703" s="99">
        <v>273.30923991650297</v>
      </c>
      <c r="R1703" s="99">
        <v>19.7943574255332</v>
      </c>
      <c r="S1703" s="99">
        <v>0</v>
      </c>
      <c r="T1703" s="99">
        <v>8.3120697371196002</v>
      </c>
      <c r="U1703" s="99">
        <v>495.69159892573998</v>
      </c>
      <c r="V1703" s="99">
        <v>17708.940574646</v>
      </c>
      <c r="W1703" s="99">
        <v>20960.452815532699</v>
      </c>
      <c r="X1703" s="99">
        <v>70906.031701087995</v>
      </c>
      <c r="Y1703" s="99">
        <v>1098.21778762341</v>
      </c>
      <c r="Z1703" s="99">
        <v>7168.2464695572899</v>
      </c>
      <c r="AA1703" s="99">
        <v>0</v>
      </c>
      <c r="AB1703" s="99">
        <v>0</v>
      </c>
      <c r="AC1703" s="99">
        <v>166926.116577148</v>
      </c>
      <c r="AD1703" s="99">
        <v>0</v>
      </c>
      <c r="AE1703" s="99">
        <v>13279.550925731701</v>
      </c>
      <c r="AF1703" s="99">
        <v>10908.368866086001</v>
      </c>
      <c r="AG1703" s="99">
        <v>8914.7100713253003</v>
      </c>
      <c r="AH1703" s="99">
        <v>11691.938292622601</v>
      </c>
      <c r="AI1703" s="99">
        <v>0</v>
      </c>
      <c r="AJ1703" s="99">
        <v>65593.034878730803</v>
      </c>
      <c r="AK1703" s="99">
        <v>2989.8890062272499</v>
      </c>
      <c r="AL1703" s="99">
        <v>0</v>
      </c>
      <c r="AM1703" s="99">
        <v>1554.2433657497199</v>
      </c>
      <c r="AN1703" s="99">
        <v>170091.24926757801</v>
      </c>
      <c r="AO1703" s="99">
        <v>168847.62218284601</v>
      </c>
      <c r="AP1703" s="99">
        <v>190754.21697425799</v>
      </c>
      <c r="AQ1703" s="99">
        <v>580087.93896484398</v>
      </c>
      <c r="AR1703" s="99">
        <v>11629.1847047806</v>
      </c>
      <c r="AS1703" s="99">
        <v>55721.584466457403</v>
      </c>
      <c r="AT1703" s="99">
        <v>0</v>
      </c>
      <c r="AU1703" s="99">
        <v>0</v>
      </c>
      <c r="AV1703" s="99">
        <v>571446.05710601795</v>
      </c>
      <c r="AW1703" s="99">
        <v>0</v>
      </c>
      <c r="AX1703" s="99">
        <v>115075.203151703</v>
      </c>
      <c r="AY1703" s="99">
        <v>106704.836483955</v>
      </c>
      <c r="AZ1703" s="99">
        <v>66927.310508727998</v>
      </c>
      <c r="BA1703" s="99">
        <v>112718.424278259</v>
      </c>
      <c r="BB1703" s="99">
        <v>0</v>
      </c>
      <c r="BC1703" s="99">
        <v>542396.44330596901</v>
      </c>
      <c r="BD1703" s="99">
        <v>23495.482488632199</v>
      </c>
      <c r="BE1703" s="99">
        <v>0</v>
      </c>
      <c r="BF1703" s="99">
        <v>12199.1286486387</v>
      </c>
      <c r="BG1703" s="99">
        <v>581201.56858062698</v>
      </c>
      <c r="BH1703" s="99">
        <v>22022.983700275399</v>
      </c>
      <c r="BI1703" s="99">
        <v>25266.803794383999</v>
      </c>
      <c r="BJ1703" s="99">
        <v>160631.56803321801</v>
      </c>
      <c r="BK1703" s="99">
        <v>1701.4578449279099</v>
      </c>
      <c r="BL1703" s="99">
        <v>0</v>
      </c>
      <c r="BM1703" s="99">
        <v>0</v>
      </c>
      <c r="BN1703" s="99">
        <v>0</v>
      </c>
      <c r="BO1703" s="99">
        <v>0</v>
      </c>
      <c r="BP1703" s="99">
        <v>0</v>
      </c>
      <c r="BQ1703" s="99">
        <v>0</v>
      </c>
      <c r="BR1703" s="99">
        <v>12539.4168602228</v>
      </c>
      <c r="BS1703" s="99">
        <v>26118.9500350952</v>
      </c>
      <c r="BT1703" s="99">
        <v>21978.468580246001</v>
      </c>
      <c r="BU1703" s="99">
        <v>0</v>
      </c>
      <c r="BV1703" s="99">
        <v>147015.78737831101</v>
      </c>
      <c r="BW1703" s="99">
        <v>2284.7070472836499</v>
      </c>
      <c r="BX1703" s="99">
        <v>0</v>
      </c>
      <c r="BY1703" s="99">
        <v>0</v>
      </c>
      <c r="BZ1703" s="99">
        <v>0</v>
      </c>
      <c r="CA1703" s="99">
        <v>573.77487069368397</v>
      </c>
      <c r="CB1703" s="99">
        <v>111499.374307632</v>
      </c>
      <c r="CC1703" s="99">
        <v>938647.329452515</v>
      </c>
      <c r="CD1703" s="99">
        <v>205825.69363975499</v>
      </c>
      <c r="CE1703" s="99">
        <v>43.618646777700597</v>
      </c>
      <c r="CF1703" s="99">
        <v>7080.8953708410299</v>
      </c>
      <c r="CG1703" s="99">
        <v>54888.6930689812</v>
      </c>
      <c r="CH1703" s="99">
        <v>0</v>
      </c>
      <c r="CI1703" s="99">
        <v>617.75022294372297</v>
      </c>
      <c r="CJ1703" s="99">
        <v>118579.69969654101</v>
      </c>
      <c r="CK1703" s="99">
        <v>994351.31448364304</v>
      </c>
      <c r="CL1703" s="99">
        <v>211671.26996231099</v>
      </c>
      <c r="CM1703" s="166">
        <v>1102.97948879004</v>
      </c>
      <c r="CN1703" s="166">
        <v>287114.07340240502</v>
      </c>
      <c r="CO1703" s="166">
        <v>1571393.2653503399</v>
      </c>
      <c r="CP1703" s="99">
        <v>211671.26996231099</v>
      </c>
      <c r="CQ1703" s="99">
        <v>0</v>
      </c>
      <c r="CR1703" s="99">
        <v>0</v>
      </c>
      <c r="CS1703" s="99">
        <v>0</v>
      </c>
      <c r="CT1703" s="99">
        <v>0</v>
      </c>
      <c r="CU1703" s="98">
        <v>281.15259232199998</v>
      </c>
      <c r="CV1703" s="98">
        <v>520.43138537499999</v>
      </c>
      <c r="CW1703" s="98">
        <v>118580.26967847302</v>
      </c>
      <c r="CX1703" s="98">
        <v>993536.02252149617</v>
      </c>
    </row>
    <row r="1704" spans="1:102" x14ac:dyDescent="0.2">
      <c r="A1704" s="98" t="s">
        <v>78</v>
      </c>
      <c r="B1704" s="100">
        <v>40603</v>
      </c>
      <c r="C1704" s="99">
        <v>149.276409287006</v>
      </c>
      <c r="D1704" s="99">
        <v>155.91050063073601</v>
      </c>
      <c r="E1704" s="99">
        <v>266.01651568710798</v>
      </c>
      <c r="F1704" s="99">
        <v>10.6682704599807</v>
      </c>
      <c r="G1704" s="99">
        <v>43.2536314846948</v>
      </c>
      <c r="H1704" s="99">
        <v>0</v>
      </c>
      <c r="I1704" s="99">
        <v>0</v>
      </c>
      <c r="J1704" s="99">
        <v>491.75048870220797</v>
      </c>
      <c r="K1704" s="99">
        <v>0</v>
      </c>
      <c r="L1704" s="99">
        <v>205.63592181354801</v>
      </c>
      <c r="M1704" s="99">
        <v>39.252638400998002</v>
      </c>
      <c r="N1704" s="99">
        <v>55.578936742618701</v>
      </c>
      <c r="O1704" s="99">
        <v>0</v>
      </c>
      <c r="P1704" s="99">
        <v>0</v>
      </c>
      <c r="Q1704" s="99">
        <v>272.68860152736301</v>
      </c>
      <c r="R1704" s="99">
        <v>0</v>
      </c>
      <c r="S1704" s="99">
        <v>0</v>
      </c>
      <c r="T1704" s="99">
        <v>24.129737354814999</v>
      </c>
      <c r="U1704" s="99">
        <v>504.94074138999002</v>
      </c>
      <c r="V1704" s="99">
        <v>17097.5365006924</v>
      </c>
      <c r="W1704" s="99">
        <v>26820.855582475699</v>
      </c>
      <c r="X1704" s="99">
        <v>71424.024040222197</v>
      </c>
      <c r="Y1704" s="99">
        <v>724.635358043015</v>
      </c>
      <c r="Z1704" s="99">
        <v>7206.8041485548001</v>
      </c>
      <c r="AA1704" s="99">
        <v>0</v>
      </c>
      <c r="AB1704" s="99">
        <v>0</v>
      </c>
      <c r="AC1704" s="99">
        <v>170437.56333541899</v>
      </c>
      <c r="AD1704" s="99">
        <v>0</v>
      </c>
      <c r="AE1704" s="99">
        <v>25507.796412706401</v>
      </c>
      <c r="AF1704" s="99">
        <v>10452.374706029899</v>
      </c>
      <c r="AG1704" s="99">
        <v>8514.1104459762591</v>
      </c>
      <c r="AH1704" s="99">
        <v>0</v>
      </c>
      <c r="AI1704" s="99">
        <v>0</v>
      </c>
      <c r="AJ1704" s="99">
        <v>69155.373823165894</v>
      </c>
      <c r="AK1704" s="99">
        <v>0</v>
      </c>
      <c r="AL1704" s="99">
        <v>0</v>
      </c>
      <c r="AM1704" s="99">
        <v>4024.5315578281902</v>
      </c>
      <c r="AN1704" s="99">
        <v>174081.95999908401</v>
      </c>
      <c r="AO1704" s="99">
        <v>166621.92391777001</v>
      </c>
      <c r="AP1704" s="99">
        <v>230605.39000892601</v>
      </c>
      <c r="AQ1704" s="99">
        <v>590185.32852935803</v>
      </c>
      <c r="AR1704" s="99">
        <v>7400.7182889580699</v>
      </c>
      <c r="AS1704" s="99">
        <v>57360.595206260703</v>
      </c>
      <c r="AT1704" s="99">
        <v>0</v>
      </c>
      <c r="AU1704" s="99">
        <v>0</v>
      </c>
      <c r="AV1704" s="99">
        <v>590558.46823883103</v>
      </c>
      <c r="AW1704" s="99">
        <v>0</v>
      </c>
      <c r="AX1704" s="99">
        <v>223228.626054764</v>
      </c>
      <c r="AY1704" s="99">
        <v>103355.630331993</v>
      </c>
      <c r="AZ1704" s="99">
        <v>64846.831645965598</v>
      </c>
      <c r="BA1704" s="99">
        <v>0</v>
      </c>
      <c r="BB1704" s="99">
        <v>0</v>
      </c>
      <c r="BC1704" s="99">
        <v>580229.87027740502</v>
      </c>
      <c r="BD1704" s="99">
        <v>0</v>
      </c>
      <c r="BE1704" s="99">
        <v>0</v>
      </c>
      <c r="BF1704" s="99">
        <v>32663.057239294099</v>
      </c>
      <c r="BG1704" s="99">
        <v>601625.08119201695</v>
      </c>
      <c r="BH1704" s="99">
        <v>5728.0674756765402</v>
      </c>
      <c r="BI1704" s="99">
        <v>26027.709062337901</v>
      </c>
      <c r="BJ1704" s="99">
        <v>156730.90423583999</v>
      </c>
      <c r="BK1704" s="99">
        <v>591.62463657557998</v>
      </c>
      <c r="BL1704" s="99">
        <v>0</v>
      </c>
      <c r="BM1704" s="99">
        <v>0</v>
      </c>
      <c r="BN1704" s="99">
        <v>0</v>
      </c>
      <c r="BO1704" s="99">
        <v>0</v>
      </c>
      <c r="BP1704" s="99">
        <v>0</v>
      </c>
      <c r="BQ1704" s="99">
        <v>0</v>
      </c>
      <c r="BR1704" s="99">
        <v>12890.135005116501</v>
      </c>
      <c r="BS1704" s="99">
        <v>22454.115521192602</v>
      </c>
      <c r="BT1704" s="99">
        <v>0</v>
      </c>
      <c r="BU1704" s="99">
        <v>0</v>
      </c>
      <c r="BV1704" s="99">
        <v>153956.981864929</v>
      </c>
      <c r="BW1704" s="99">
        <v>0</v>
      </c>
      <c r="BX1704" s="99">
        <v>0</v>
      </c>
      <c r="BY1704" s="99">
        <v>0</v>
      </c>
      <c r="BZ1704" s="99">
        <v>0</v>
      </c>
      <c r="CA1704" s="99">
        <v>574.723389066756</v>
      </c>
      <c r="CB1704" s="99">
        <v>112730.797121048</v>
      </c>
      <c r="CC1704" s="99">
        <v>969190.87181854201</v>
      </c>
      <c r="CD1704" s="99">
        <v>192452.92578887899</v>
      </c>
      <c r="CE1704" s="99">
        <v>44.024850998539499</v>
      </c>
      <c r="CF1704" s="99">
        <v>7278.7991320490801</v>
      </c>
      <c r="CG1704" s="99">
        <v>57532.565899848902</v>
      </c>
      <c r="CH1704" s="99">
        <v>0</v>
      </c>
      <c r="CI1704" s="99">
        <v>618.58331019431398</v>
      </c>
      <c r="CJ1704" s="99">
        <v>120111.14727497099</v>
      </c>
      <c r="CK1704" s="99">
        <v>1028870.03601837</v>
      </c>
      <c r="CL1704" s="99">
        <v>197411.71101760899</v>
      </c>
      <c r="CM1704" s="166">
        <v>1119.27621771395</v>
      </c>
      <c r="CN1704" s="166">
        <v>297577.17483902001</v>
      </c>
      <c r="CO1704" s="166">
        <v>1638211.3901367199</v>
      </c>
      <c r="CP1704" s="99">
        <v>197411.71101760899</v>
      </c>
      <c r="CQ1704" s="99">
        <v>0</v>
      </c>
      <c r="CR1704" s="99">
        <v>0</v>
      </c>
      <c r="CS1704" s="99">
        <v>0</v>
      </c>
      <c r="CT1704" s="99">
        <v>0</v>
      </c>
      <c r="CU1704" s="98">
        <v>279.20299421200002</v>
      </c>
      <c r="CV1704" s="98">
        <v>530.32024846700006</v>
      </c>
      <c r="CW1704" s="98">
        <v>120009.59625309709</v>
      </c>
      <c r="CX1704" s="98">
        <v>1026723.437718391</v>
      </c>
    </row>
    <row r="1705" spans="1:102" x14ac:dyDescent="0.2">
      <c r="A1705" s="98" t="s">
        <v>78</v>
      </c>
      <c r="B1705" s="100">
        <v>40695</v>
      </c>
      <c r="C1705" s="99">
        <v>150.94901541992999</v>
      </c>
      <c r="D1705" s="99">
        <v>151.81988729722801</v>
      </c>
      <c r="E1705" s="99">
        <v>281.60188699513702</v>
      </c>
      <c r="F1705" s="99">
        <v>16.199439380783598</v>
      </c>
      <c r="G1705" s="99">
        <v>43.830859039910102</v>
      </c>
      <c r="H1705" s="99">
        <v>0</v>
      </c>
      <c r="I1705" s="99">
        <v>0</v>
      </c>
      <c r="J1705" s="99">
        <v>504.33100429177301</v>
      </c>
      <c r="K1705" s="99">
        <v>0</v>
      </c>
      <c r="L1705" s="99">
        <v>212.14090305008</v>
      </c>
      <c r="M1705" s="99">
        <v>37.517276392783998</v>
      </c>
      <c r="N1705" s="99">
        <v>57.493159828707597</v>
      </c>
      <c r="O1705" s="99">
        <v>0</v>
      </c>
      <c r="P1705" s="99">
        <v>0</v>
      </c>
      <c r="Q1705" s="99">
        <v>271.00681225583003</v>
      </c>
      <c r="R1705" s="99">
        <v>0</v>
      </c>
      <c r="S1705" s="99">
        <v>0</v>
      </c>
      <c r="T1705" s="99">
        <v>24.9654822063167</v>
      </c>
      <c r="U1705" s="99">
        <v>517.53229722380604</v>
      </c>
      <c r="V1705" s="99">
        <v>17216.788628101302</v>
      </c>
      <c r="W1705" s="99">
        <v>22155.1237909794</v>
      </c>
      <c r="X1705" s="99">
        <v>73573.562860488906</v>
      </c>
      <c r="Y1705" s="99">
        <v>1081.8641555607301</v>
      </c>
      <c r="Z1705" s="99">
        <v>7809.2368571162197</v>
      </c>
      <c r="AA1705" s="99">
        <v>0</v>
      </c>
      <c r="AB1705" s="99">
        <v>0</v>
      </c>
      <c r="AC1705" s="99">
        <v>173641.22066879299</v>
      </c>
      <c r="AD1705" s="99">
        <v>0</v>
      </c>
      <c r="AE1705" s="99">
        <v>27773.954778194398</v>
      </c>
      <c r="AF1705" s="99">
        <v>10182.372771501499</v>
      </c>
      <c r="AG1705" s="99">
        <v>8437.7686955928802</v>
      </c>
      <c r="AH1705" s="99">
        <v>0</v>
      </c>
      <c r="AI1705" s="99">
        <v>0</v>
      </c>
      <c r="AJ1705" s="99">
        <v>68033.164512634306</v>
      </c>
      <c r="AK1705" s="99">
        <v>0</v>
      </c>
      <c r="AL1705" s="99">
        <v>0</v>
      </c>
      <c r="AM1705" s="99">
        <v>4268.4834007024801</v>
      </c>
      <c r="AN1705" s="99">
        <v>177642.506027222</v>
      </c>
      <c r="AO1705" s="99">
        <v>167748.18650245701</v>
      </c>
      <c r="AP1705" s="99">
        <v>188753.18738937401</v>
      </c>
      <c r="AQ1705" s="99">
        <v>606658.12208557106</v>
      </c>
      <c r="AR1705" s="99">
        <v>11412.206608295401</v>
      </c>
      <c r="AS1705" s="99">
        <v>60748.4597558975</v>
      </c>
      <c r="AT1705" s="99">
        <v>0</v>
      </c>
      <c r="AU1705" s="99">
        <v>0</v>
      </c>
      <c r="AV1705" s="99">
        <v>605614.00940704299</v>
      </c>
      <c r="AW1705" s="99">
        <v>0</v>
      </c>
      <c r="AX1705" s="99">
        <v>243144.95947265599</v>
      </c>
      <c r="AY1705" s="99">
        <v>102405.74662590001</v>
      </c>
      <c r="AZ1705" s="99">
        <v>63532.155441761002</v>
      </c>
      <c r="BA1705" s="99">
        <v>0</v>
      </c>
      <c r="BB1705" s="99">
        <v>0</v>
      </c>
      <c r="BC1705" s="99">
        <v>563131.36080169701</v>
      </c>
      <c r="BD1705" s="99">
        <v>0</v>
      </c>
      <c r="BE1705" s="99">
        <v>0</v>
      </c>
      <c r="BF1705" s="99">
        <v>34094.619663238504</v>
      </c>
      <c r="BG1705" s="99">
        <v>617474.54918670701</v>
      </c>
      <c r="BH1705" s="99">
        <v>5469.77728098631</v>
      </c>
      <c r="BI1705" s="99">
        <v>27453.359254360199</v>
      </c>
      <c r="BJ1705" s="99">
        <v>158490.46288490301</v>
      </c>
      <c r="BK1705" s="99">
        <v>592.97264038771402</v>
      </c>
      <c r="BL1705" s="99">
        <v>0</v>
      </c>
      <c r="BM1705" s="99">
        <v>0</v>
      </c>
      <c r="BN1705" s="99">
        <v>0</v>
      </c>
      <c r="BO1705" s="99">
        <v>0</v>
      </c>
      <c r="BP1705" s="99">
        <v>0</v>
      </c>
      <c r="BQ1705" s="99">
        <v>0</v>
      </c>
      <c r="BR1705" s="99">
        <v>12243.007481455799</v>
      </c>
      <c r="BS1705" s="99">
        <v>24429.549755573302</v>
      </c>
      <c r="BT1705" s="99">
        <v>0</v>
      </c>
      <c r="BU1705" s="99">
        <v>0</v>
      </c>
      <c r="BV1705" s="99">
        <v>155747.41789817801</v>
      </c>
      <c r="BW1705" s="99">
        <v>0</v>
      </c>
      <c r="BX1705" s="99">
        <v>0</v>
      </c>
      <c r="BY1705" s="99">
        <v>0</v>
      </c>
      <c r="BZ1705" s="99">
        <v>0</v>
      </c>
      <c r="CA1705" s="99">
        <v>586.19097045808996</v>
      </c>
      <c r="CB1705" s="99">
        <v>113876.262062073</v>
      </c>
      <c r="CC1705" s="99">
        <v>978925.44254303002</v>
      </c>
      <c r="CD1705" s="99">
        <v>190855.11167335499</v>
      </c>
      <c r="CE1705" s="99">
        <v>44.3280828585848</v>
      </c>
      <c r="CF1705" s="99">
        <v>7881.02839016914</v>
      </c>
      <c r="CG1705" s="99">
        <v>61496.551645278902</v>
      </c>
      <c r="CH1705" s="99">
        <v>0</v>
      </c>
      <c r="CI1705" s="99">
        <v>630.27509739995003</v>
      </c>
      <c r="CJ1705" s="99">
        <v>121881.120007515</v>
      </c>
      <c r="CK1705" s="99">
        <v>1042831.4163208</v>
      </c>
      <c r="CL1705" s="99">
        <v>196111.40014839199</v>
      </c>
      <c r="CM1705" s="166">
        <v>1140.5636464357401</v>
      </c>
      <c r="CN1705" s="166">
        <v>300763.75160598801</v>
      </c>
      <c r="CO1705" s="166">
        <v>1663140.1557617199</v>
      </c>
      <c r="CP1705" s="99">
        <v>196111.40014839199</v>
      </c>
      <c r="CQ1705" s="99">
        <v>0</v>
      </c>
      <c r="CR1705" s="99">
        <v>0</v>
      </c>
      <c r="CS1705" s="99">
        <v>0</v>
      </c>
      <c r="CT1705" s="99">
        <v>0</v>
      </c>
      <c r="CU1705" s="98">
        <v>296.53047442000002</v>
      </c>
      <c r="CV1705" s="98">
        <v>541.97948684899995</v>
      </c>
      <c r="CW1705" s="98">
        <v>121757.29045224214</v>
      </c>
      <c r="CX1705" s="98">
        <v>1040421.9941883089</v>
      </c>
    </row>
    <row r="1706" spans="1:102" x14ac:dyDescent="0.2">
      <c r="A1706" s="98" t="s">
        <v>78</v>
      </c>
      <c r="B1706" s="100">
        <v>40787</v>
      </c>
      <c r="C1706" s="99">
        <v>150.16333736479299</v>
      </c>
      <c r="D1706" s="99">
        <v>159.290916085243</v>
      </c>
      <c r="E1706" s="99">
        <v>327.87746014445997</v>
      </c>
      <c r="F1706" s="99">
        <v>13.5497419208987</v>
      </c>
      <c r="G1706" s="99">
        <v>49.370127685833701</v>
      </c>
      <c r="H1706" s="99">
        <v>0</v>
      </c>
      <c r="I1706" s="99">
        <v>0</v>
      </c>
      <c r="J1706" s="99">
        <v>511.89752256497701</v>
      </c>
      <c r="K1706" s="99">
        <v>0</v>
      </c>
      <c r="L1706" s="99">
        <v>261.77052374929201</v>
      </c>
      <c r="M1706" s="99">
        <v>35.4487218605354</v>
      </c>
      <c r="N1706" s="99">
        <v>57.020203761756399</v>
      </c>
      <c r="O1706" s="99">
        <v>0</v>
      </c>
      <c r="P1706" s="99">
        <v>0</v>
      </c>
      <c r="Q1706" s="99">
        <v>276.71063514426402</v>
      </c>
      <c r="R1706" s="99">
        <v>0</v>
      </c>
      <c r="S1706" s="99">
        <v>0</v>
      </c>
      <c r="T1706" s="99">
        <v>24.1166513343342</v>
      </c>
      <c r="U1706" s="99">
        <v>526.16460544615995</v>
      </c>
      <c r="V1706" s="99">
        <v>16310.4597828388</v>
      </c>
      <c r="W1706" s="99">
        <v>25729.228557586699</v>
      </c>
      <c r="X1706" s="99">
        <v>86713.622512817397</v>
      </c>
      <c r="Y1706" s="99">
        <v>1141.3245275914701</v>
      </c>
      <c r="Z1706" s="99">
        <v>8223.9016548395193</v>
      </c>
      <c r="AA1706" s="99">
        <v>0</v>
      </c>
      <c r="AB1706" s="99">
        <v>0</v>
      </c>
      <c r="AC1706" s="99">
        <v>176964.20059204099</v>
      </c>
      <c r="AD1706" s="99">
        <v>0</v>
      </c>
      <c r="AE1706" s="99">
        <v>34457.4819288254</v>
      </c>
      <c r="AF1706" s="99">
        <v>10060.1339396238</v>
      </c>
      <c r="AG1706" s="99">
        <v>8969.9842373132706</v>
      </c>
      <c r="AH1706" s="99">
        <v>0</v>
      </c>
      <c r="AI1706" s="99">
        <v>0</v>
      </c>
      <c r="AJ1706" s="99">
        <v>73615.481131553694</v>
      </c>
      <c r="AK1706" s="99">
        <v>0</v>
      </c>
      <c r="AL1706" s="99">
        <v>0</v>
      </c>
      <c r="AM1706" s="99">
        <v>4256.3468699455298</v>
      </c>
      <c r="AN1706" s="99">
        <v>181664.55093955999</v>
      </c>
      <c r="AO1706" s="99">
        <v>151619.60633468599</v>
      </c>
      <c r="AP1706" s="99">
        <v>203312.82043075599</v>
      </c>
      <c r="AQ1706" s="99">
        <v>694210.68821716297</v>
      </c>
      <c r="AR1706" s="99">
        <v>12252.3594828844</v>
      </c>
      <c r="AS1706" s="99">
        <v>64983.782133102402</v>
      </c>
      <c r="AT1706" s="99">
        <v>0</v>
      </c>
      <c r="AU1706" s="99">
        <v>0</v>
      </c>
      <c r="AV1706" s="99">
        <v>618144.26708984398</v>
      </c>
      <c r="AW1706" s="99">
        <v>0</v>
      </c>
      <c r="AX1706" s="99">
        <v>282584.86046600301</v>
      </c>
      <c r="AY1706" s="99">
        <v>95827.537878990202</v>
      </c>
      <c r="AZ1706" s="99">
        <v>67104.593852996797</v>
      </c>
      <c r="BA1706" s="99">
        <v>0</v>
      </c>
      <c r="BB1706" s="99">
        <v>0</v>
      </c>
      <c r="BC1706" s="99">
        <v>594976.92281341599</v>
      </c>
      <c r="BD1706" s="99">
        <v>0</v>
      </c>
      <c r="BE1706" s="99">
        <v>0</v>
      </c>
      <c r="BF1706" s="99">
        <v>35113.569911480001</v>
      </c>
      <c r="BG1706" s="99">
        <v>632342.52820587205</v>
      </c>
      <c r="BH1706" s="99">
        <v>5315.7799862623197</v>
      </c>
      <c r="BI1706" s="99">
        <v>29332.667146921201</v>
      </c>
      <c r="BJ1706" s="99">
        <v>161257.99736404399</v>
      </c>
      <c r="BK1706" s="99">
        <v>1082.9074689000799</v>
      </c>
      <c r="BL1706" s="99">
        <v>0</v>
      </c>
      <c r="BM1706" s="99">
        <v>0</v>
      </c>
      <c r="BN1706" s="99">
        <v>0</v>
      </c>
      <c r="BO1706" s="99">
        <v>0</v>
      </c>
      <c r="BP1706" s="99">
        <v>0</v>
      </c>
      <c r="BQ1706" s="99">
        <v>0</v>
      </c>
      <c r="BR1706" s="99">
        <v>11690.7807013988</v>
      </c>
      <c r="BS1706" s="99">
        <v>23482.162844657902</v>
      </c>
      <c r="BT1706" s="99">
        <v>0</v>
      </c>
      <c r="BU1706" s="99">
        <v>0</v>
      </c>
      <c r="BV1706" s="99">
        <v>159526.158855438</v>
      </c>
      <c r="BW1706" s="99">
        <v>0</v>
      </c>
      <c r="BX1706" s="99">
        <v>0</v>
      </c>
      <c r="BY1706" s="99">
        <v>0</v>
      </c>
      <c r="BZ1706" s="99">
        <v>0</v>
      </c>
      <c r="CA1706" s="99">
        <v>632.73478934168804</v>
      </c>
      <c r="CB1706" s="99">
        <v>128230.309791565</v>
      </c>
      <c r="CC1706" s="99">
        <v>1049913.90005493</v>
      </c>
      <c r="CD1706" s="99">
        <v>194848.39067840599</v>
      </c>
      <c r="CE1706" s="99">
        <v>48.636803070548901</v>
      </c>
      <c r="CF1706" s="99">
        <v>8140.2920304536801</v>
      </c>
      <c r="CG1706" s="99">
        <v>64621.707301616698</v>
      </c>
      <c r="CH1706" s="99">
        <v>0</v>
      </c>
      <c r="CI1706" s="99">
        <v>681.56625519692898</v>
      </c>
      <c r="CJ1706" s="99">
        <v>136142.365100861</v>
      </c>
      <c r="CK1706" s="99">
        <v>1110755.27851868</v>
      </c>
      <c r="CL1706" s="99">
        <v>200580.99472999599</v>
      </c>
      <c r="CM1706" s="166">
        <v>1207.5104560554</v>
      </c>
      <c r="CN1706" s="166">
        <v>314226.03592300398</v>
      </c>
      <c r="CO1706" s="166">
        <v>1735737.92784119</v>
      </c>
      <c r="CP1706" s="99">
        <v>200580.99472999599</v>
      </c>
      <c r="CQ1706" s="99">
        <v>0</v>
      </c>
      <c r="CR1706" s="99">
        <v>0</v>
      </c>
      <c r="CS1706" s="99">
        <v>0</v>
      </c>
      <c r="CT1706" s="99">
        <v>0</v>
      </c>
      <c r="CU1706" s="98">
        <v>341.74007767500001</v>
      </c>
      <c r="CV1706" s="98">
        <v>554.52872316800006</v>
      </c>
      <c r="CW1706" s="98">
        <v>136370.60182201868</v>
      </c>
      <c r="CX1706" s="98">
        <v>1114535.6073565467</v>
      </c>
    </row>
    <row r="1707" spans="1:102" x14ac:dyDescent="0.2">
      <c r="A1707" s="98" t="s">
        <v>78</v>
      </c>
      <c r="B1707" s="100">
        <v>40878</v>
      </c>
      <c r="C1707" s="99">
        <v>153.17007908038801</v>
      </c>
      <c r="D1707" s="99">
        <v>162.46245837025299</v>
      </c>
      <c r="E1707" s="99">
        <v>283.63526767864801</v>
      </c>
      <c r="F1707" s="99">
        <v>13.142441960983</v>
      </c>
      <c r="G1707" s="99">
        <v>50.442104368936299</v>
      </c>
      <c r="H1707" s="99">
        <v>0</v>
      </c>
      <c r="I1707" s="99">
        <v>0</v>
      </c>
      <c r="J1707" s="99">
        <v>518.23621513694502</v>
      </c>
      <c r="K1707" s="99">
        <v>0</v>
      </c>
      <c r="L1707" s="99">
        <v>254.701416494325</v>
      </c>
      <c r="M1707" s="99">
        <v>35.703163123689599</v>
      </c>
      <c r="N1707" s="99">
        <v>53.844779713545002</v>
      </c>
      <c r="O1707" s="99">
        <v>0</v>
      </c>
      <c r="P1707" s="99">
        <v>0</v>
      </c>
      <c r="Q1707" s="99">
        <v>273.61094790324597</v>
      </c>
      <c r="R1707" s="99">
        <v>0</v>
      </c>
      <c r="S1707" s="99">
        <v>0</v>
      </c>
      <c r="T1707" s="99">
        <v>24.757871004752801</v>
      </c>
      <c r="U1707" s="99">
        <v>532.53923510760103</v>
      </c>
      <c r="V1707" s="99">
        <v>16166.127829909299</v>
      </c>
      <c r="W1707" s="99">
        <v>32250.887317180601</v>
      </c>
      <c r="X1707" s="99">
        <v>72925.972709655805</v>
      </c>
      <c r="Y1707" s="99">
        <v>1221.9363029450201</v>
      </c>
      <c r="Z1707" s="99">
        <v>8219.2648165226001</v>
      </c>
      <c r="AA1707" s="99">
        <v>0</v>
      </c>
      <c r="AB1707" s="99">
        <v>0</v>
      </c>
      <c r="AC1707" s="99">
        <v>181524.506406784</v>
      </c>
      <c r="AD1707" s="99">
        <v>0</v>
      </c>
      <c r="AE1707" s="99">
        <v>29168.857475995999</v>
      </c>
      <c r="AF1707" s="99">
        <v>9952.8118875026703</v>
      </c>
      <c r="AG1707" s="99">
        <v>8699.0658599138296</v>
      </c>
      <c r="AH1707" s="99">
        <v>0</v>
      </c>
      <c r="AI1707" s="99">
        <v>0</v>
      </c>
      <c r="AJ1707" s="99">
        <v>76937.407753944397</v>
      </c>
      <c r="AK1707" s="99">
        <v>0</v>
      </c>
      <c r="AL1707" s="99">
        <v>0</v>
      </c>
      <c r="AM1707" s="99">
        <v>4214.8212319612503</v>
      </c>
      <c r="AN1707" s="99">
        <v>186195.69416999799</v>
      </c>
      <c r="AO1707" s="99">
        <v>148967.915439606</v>
      </c>
      <c r="AP1707" s="99">
        <v>327148.047840118</v>
      </c>
      <c r="AQ1707" s="99">
        <v>617384.44154357899</v>
      </c>
      <c r="AR1707" s="99">
        <v>14011.5725131035</v>
      </c>
      <c r="AS1707" s="99">
        <v>65865.059959411607</v>
      </c>
      <c r="AT1707" s="99">
        <v>0</v>
      </c>
      <c r="AU1707" s="99">
        <v>0</v>
      </c>
      <c r="AV1707" s="99">
        <v>632910.90355682396</v>
      </c>
      <c r="AW1707" s="99">
        <v>0</v>
      </c>
      <c r="AX1707" s="99">
        <v>255433.295873642</v>
      </c>
      <c r="AY1707" s="99">
        <v>96797.6483240128</v>
      </c>
      <c r="AZ1707" s="99">
        <v>65911.274853706404</v>
      </c>
      <c r="BA1707" s="99">
        <v>0</v>
      </c>
      <c r="BB1707" s="99">
        <v>0</v>
      </c>
      <c r="BC1707" s="99">
        <v>692637.40023803699</v>
      </c>
      <c r="BD1707" s="99">
        <v>0</v>
      </c>
      <c r="BE1707" s="99">
        <v>0</v>
      </c>
      <c r="BF1707" s="99">
        <v>33478.800415039099</v>
      </c>
      <c r="BG1707" s="99">
        <v>648289.17501068104</v>
      </c>
      <c r="BH1707" s="99">
        <v>5984.1332246065103</v>
      </c>
      <c r="BI1707" s="99">
        <v>32662.209571123101</v>
      </c>
      <c r="BJ1707" s="99">
        <v>156954.145627975</v>
      </c>
      <c r="BK1707" s="99">
        <v>1077.50083933771</v>
      </c>
      <c r="BL1707" s="99">
        <v>0</v>
      </c>
      <c r="BM1707" s="99">
        <v>0</v>
      </c>
      <c r="BN1707" s="99">
        <v>0</v>
      </c>
      <c r="BO1707" s="99">
        <v>0</v>
      </c>
      <c r="BP1707" s="99">
        <v>0</v>
      </c>
      <c r="BQ1707" s="99">
        <v>0</v>
      </c>
      <c r="BR1707" s="99">
        <v>11386.9945889711</v>
      </c>
      <c r="BS1707" s="99">
        <v>24699.003342151598</v>
      </c>
      <c r="BT1707" s="99">
        <v>0</v>
      </c>
      <c r="BU1707" s="99">
        <v>0</v>
      </c>
      <c r="BV1707" s="99">
        <v>158490.90045166001</v>
      </c>
      <c r="BW1707" s="99">
        <v>0</v>
      </c>
      <c r="BX1707" s="99">
        <v>0</v>
      </c>
      <c r="BY1707" s="99">
        <v>0</v>
      </c>
      <c r="BZ1707" s="99">
        <v>0</v>
      </c>
      <c r="CA1707" s="99">
        <v>598.40339709073305</v>
      </c>
      <c r="CB1707" s="99">
        <v>124538.93081665</v>
      </c>
      <c r="CC1707" s="99">
        <v>1098539.0301666299</v>
      </c>
      <c r="CD1707" s="99">
        <v>193769.479515076</v>
      </c>
      <c r="CE1707" s="99">
        <v>49.898212204687297</v>
      </c>
      <c r="CF1707" s="99">
        <v>8144.5493556261099</v>
      </c>
      <c r="CG1707" s="99">
        <v>65384.060680866198</v>
      </c>
      <c r="CH1707" s="99">
        <v>0</v>
      </c>
      <c r="CI1707" s="99">
        <v>648.71329110860802</v>
      </c>
      <c r="CJ1707" s="99">
        <v>132666.43332862901</v>
      </c>
      <c r="CK1707" s="99">
        <v>1161585.5362396201</v>
      </c>
      <c r="CL1707" s="99">
        <v>199169.34109115601</v>
      </c>
      <c r="CM1707" s="166">
        <v>1163.6929568052301</v>
      </c>
      <c r="CN1707" s="166">
        <v>317497.96202087402</v>
      </c>
      <c r="CO1707" s="166">
        <v>1807558.4910583501</v>
      </c>
      <c r="CP1707" s="99">
        <v>199169.34109115601</v>
      </c>
      <c r="CQ1707" s="99">
        <v>0</v>
      </c>
      <c r="CR1707" s="99">
        <v>0</v>
      </c>
      <c r="CS1707" s="99">
        <v>0</v>
      </c>
      <c r="CT1707" s="99">
        <v>0</v>
      </c>
      <c r="CU1707" s="98">
        <v>296.178239034</v>
      </c>
      <c r="CV1707" s="98">
        <v>559.56771353800002</v>
      </c>
      <c r="CW1707" s="98">
        <v>132683.48017227612</v>
      </c>
      <c r="CX1707" s="98">
        <v>1163923.0908474962</v>
      </c>
    </row>
    <row r="1708" spans="1:102" x14ac:dyDescent="0.2">
      <c r="A1708" s="98" t="s">
        <v>78</v>
      </c>
      <c r="B1708" s="100">
        <v>40969</v>
      </c>
      <c r="C1708" s="99">
        <v>155.41881084442099</v>
      </c>
      <c r="D1708" s="99">
        <v>162.217493554577</v>
      </c>
      <c r="E1708" s="99">
        <v>300.68025324866198</v>
      </c>
      <c r="F1708" s="99">
        <v>13.734415980987301</v>
      </c>
      <c r="G1708" s="99">
        <v>45.781574621796601</v>
      </c>
      <c r="H1708" s="99">
        <v>0</v>
      </c>
      <c r="I1708" s="99">
        <v>0</v>
      </c>
      <c r="J1708" s="99">
        <v>531.83707212656702</v>
      </c>
      <c r="K1708" s="99">
        <v>0</v>
      </c>
      <c r="L1708" s="99">
        <v>252.484417486936</v>
      </c>
      <c r="M1708" s="99">
        <v>37.536608278751402</v>
      </c>
      <c r="N1708" s="99">
        <v>60.528697128873297</v>
      </c>
      <c r="O1708" s="99">
        <v>0</v>
      </c>
      <c r="P1708" s="99">
        <v>0</v>
      </c>
      <c r="Q1708" s="99">
        <v>270.97379534318998</v>
      </c>
      <c r="R1708" s="99">
        <v>0</v>
      </c>
      <c r="S1708" s="99">
        <v>0</v>
      </c>
      <c r="T1708" s="99">
        <v>20.252266717143399</v>
      </c>
      <c r="U1708" s="99">
        <v>544.34731497615599</v>
      </c>
      <c r="V1708" s="99">
        <v>17484.989892005899</v>
      </c>
      <c r="W1708" s="99">
        <v>33171.242098808303</v>
      </c>
      <c r="X1708" s="99">
        <v>77610.103909492507</v>
      </c>
      <c r="Y1708" s="99">
        <v>1256.5583679229001</v>
      </c>
      <c r="Z1708" s="99">
        <v>7839.25331103802</v>
      </c>
      <c r="AA1708" s="99">
        <v>0</v>
      </c>
      <c r="AB1708" s="99">
        <v>0</v>
      </c>
      <c r="AC1708" s="99">
        <v>185514.324144363</v>
      </c>
      <c r="AD1708" s="99">
        <v>0</v>
      </c>
      <c r="AE1708" s="99">
        <v>32084.3533222675</v>
      </c>
      <c r="AF1708" s="99">
        <v>11120.6773667336</v>
      </c>
      <c r="AG1708" s="99">
        <v>9089.9977517128009</v>
      </c>
      <c r="AH1708" s="99">
        <v>0</v>
      </c>
      <c r="AI1708" s="99">
        <v>0</v>
      </c>
      <c r="AJ1708" s="99">
        <v>73966.593436241194</v>
      </c>
      <c r="AK1708" s="99">
        <v>0</v>
      </c>
      <c r="AL1708" s="99">
        <v>0</v>
      </c>
      <c r="AM1708" s="99">
        <v>3740.2191464900998</v>
      </c>
      <c r="AN1708" s="99">
        <v>189471.63848113999</v>
      </c>
      <c r="AO1708" s="99">
        <v>164091.52307510399</v>
      </c>
      <c r="AP1708" s="99">
        <v>278847.98850250198</v>
      </c>
      <c r="AQ1708" s="99">
        <v>651184.98876953102</v>
      </c>
      <c r="AR1708" s="99">
        <v>13814.176559329</v>
      </c>
      <c r="AS1708" s="99">
        <v>63346.303428173102</v>
      </c>
      <c r="AT1708" s="99">
        <v>0</v>
      </c>
      <c r="AU1708" s="99">
        <v>0</v>
      </c>
      <c r="AV1708" s="99">
        <v>653213.12294006301</v>
      </c>
      <c r="AW1708" s="99">
        <v>0</v>
      </c>
      <c r="AX1708" s="99">
        <v>268764.15571975702</v>
      </c>
      <c r="AY1708" s="99">
        <v>106460.164763451</v>
      </c>
      <c r="AZ1708" s="99">
        <v>68775.05235672</v>
      </c>
      <c r="BA1708" s="99">
        <v>0</v>
      </c>
      <c r="BB1708" s="99">
        <v>0</v>
      </c>
      <c r="BC1708" s="99">
        <v>636999.53241729701</v>
      </c>
      <c r="BD1708" s="99">
        <v>0</v>
      </c>
      <c r="BE1708" s="99">
        <v>0</v>
      </c>
      <c r="BF1708" s="99">
        <v>30472.618894815401</v>
      </c>
      <c r="BG1708" s="99">
        <v>665796.56929016102</v>
      </c>
      <c r="BH1708" s="99">
        <v>5958.5371405482301</v>
      </c>
      <c r="BI1708" s="99">
        <v>31399.722664594701</v>
      </c>
      <c r="BJ1708" s="99">
        <v>166797.863426208</v>
      </c>
      <c r="BK1708" s="99">
        <v>1109.7043167352699</v>
      </c>
      <c r="BL1708" s="99">
        <v>0</v>
      </c>
      <c r="BM1708" s="99">
        <v>0</v>
      </c>
      <c r="BN1708" s="99">
        <v>0</v>
      </c>
      <c r="BO1708" s="99">
        <v>0</v>
      </c>
      <c r="BP1708" s="99">
        <v>0</v>
      </c>
      <c r="BQ1708" s="99">
        <v>0</v>
      </c>
      <c r="BR1708" s="99">
        <v>12490.285466551801</v>
      </c>
      <c r="BS1708" s="99">
        <v>29373.478364944502</v>
      </c>
      <c r="BT1708" s="99">
        <v>0</v>
      </c>
      <c r="BU1708" s="99">
        <v>0</v>
      </c>
      <c r="BV1708" s="99">
        <v>163821.89847374</v>
      </c>
      <c r="BW1708" s="99">
        <v>0</v>
      </c>
      <c r="BX1708" s="99">
        <v>0</v>
      </c>
      <c r="BY1708" s="99">
        <v>0</v>
      </c>
      <c r="BZ1708" s="99">
        <v>0</v>
      </c>
      <c r="CA1708" s="99">
        <v>623.01020207256101</v>
      </c>
      <c r="CB1708" s="99">
        <v>124541.739155769</v>
      </c>
      <c r="CC1708" s="99">
        <v>1078815.16325378</v>
      </c>
      <c r="CD1708" s="99">
        <v>207409.55761909499</v>
      </c>
      <c r="CE1708" s="99">
        <v>46.4064362049103</v>
      </c>
      <c r="CF1708" s="99">
        <v>7900.8803200125703</v>
      </c>
      <c r="CG1708" s="99">
        <v>63241.5781393051</v>
      </c>
      <c r="CH1708" s="99">
        <v>0</v>
      </c>
      <c r="CI1708" s="99">
        <v>669.17699463665497</v>
      </c>
      <c r="CJ1708" s="99">
        <v>132545.09075164801</v>
      </c>
      <c r="CK1708" s="99">
        <v>1146053.3876342799</v>
      </c>
      <c r="CL1708" s="99">
        <v>213160.01242256199</v>
      </c>
      <c r="CM1708" s="166">
        <v>1205.72002306581</v>
      </c>
      <c r="CN1708" s="166">
        <v>325767.82177734398</v>
      </c>
      <c r="CO1708" s="166">
        <v>1817437.9530792199</v>
      </c>
      <c r="CP1708" s="99">
        <v>213160.01242256199</v>
      </c>
      <c r="CQ1708" s="99">
        <v>0</v>
      </c>
      <c r="CR1708" s="99">
        <v>0</v>
      </c>
      <c r="CS1708" s="99">
        <v>0</v>
      </c>
      <c r="CT1708" s="99">
        <v>0</v>
      </c>
      <c r="CU1708" s="98">
        <v>313.39323119699998</v>
      </c>
      <c r="CV1708" s="98">
        <v>568.28158172200006</v>
      </c>
      <c r="CW1708" s="98">
        <v>132442.61947578157</v>
      </c>
      <c r="CX1708" s="98">
        <v>1142056.7413930851</v>
      </c>
    </row>
    <row r="1709" spans="1:102" x14ac:dyDescent="0.2">
      <c r="A1709" s="98" t="s">
        <v>78</v>
      </c>
      <c r="B1709" s="100">
        <v>41061</v>
      </c>
      <c r="C1709" s="99">
        <v>142.45102218724799</v>
      </c>
      <c r="D1709" s="99">
        <v>156.36619837395801</v>
      </c>
      <c r="E1709" s="99">
        <v>1402.0014744698999</v>
      </c>
      <c r="F1709" s="99">
        <v>13.452451237943</v>
      </c>
      <c r="G1709" s="99">
        <v>42.676523425616303</v>
      </c>
      <c r="H1709" s="99">
        <v>0</v>
      </c>
      <c r="I1709" s="99">
        <v>0</v>
      </c>
      <c r="J1709" s="99">
        <v>531.55913024395704</v>
      </c>
      <c r="K1709" s="99">
        <v>0</v>
      </c>
      <c r="L1709" s="99">
        <v>1267.6204452812699</v>
      </c>
      <c r="M1709" s="99">
        <v>40.570668453816303</v>
      </c>
      <c r="N1709" s="99">
        <v>62.7571871816181</v>
      </c>
      <c r="O1709" s="99">
        <v>0</v>
      </c>
      <c r="P1709" s="99">
        <v>0</v>
      </c>
      <c r="Q1709" s="99">
        <v>270.71343617886299</v>
      </c>
      <c r="R1709" s="99">
        <v>0</v>
      </c>
      <c r="S1709" s="99">
        <v>0</v>
      </c>
      <c r="T1709" s="99">
        <v>19.9777972158045</v>
      </c>
      <c r="U1709" s="99">
        <v>543.612513326108</v>
      </c>
      <c r="V1709" s="99">
        <v>16786.367441415801</v>
      </c>
      <c r="W1709" s="99">
        <v>29959.465257167802</v>
      </c>
      <c r="X1709" s="99">
        <v>223281.12727356001</v>
      </c>
      <c r="Y1709" s="99">
        <v>1259.04553903639</v>
      </c>
      <c r="Z1709" s="99">
        <v>7602.1566445827502</v>
      </c>
      <c r="AA1709" s="99">
        <v>0</v>
      </c>
      <c r="AB1709" s="99">
        <v>0</v>
      </c>
      <c r="AC1709" s="99">
        <v>184404.861299515</v>
      </c>
      <c r="AD1709" s="99">
        <v>0</v>
      </c>
      <c r="AE1709" s="99">
        <v>167114.62988281299</v>
      </c>
      <c r="AF1709" s="99">
        <v>11580.2606703043</v>
      </c>
      <c r="AG1709" s="99">
        <v>9784.0524935722406</v>
      </c>
      <c r="AH1709" s="99">
        <v>0</v>
      </c>
      <c r="AI1709" s="99">
        <v>0</v>
      </c>
      <c r="AJ1709" s="99">
        <v>74324.034929275498</v>
      </c>
      <c r="AK1709" s="99">
        <v>0</v>
      </c>
      <c r="AL1709" s="99">
        <v>0</v>
      </c>
      <c r="AM1709" s="99">
        <v>3668.9517678022398</v>
      </c>
      <c r="AN1709" s="99">
        <v>187996.68506813</v>
      </c>
      <c r="AO1709" s="99">
        <v>157886.87570762599</v>
      </c>
      <c r="AP1709" s="99">
        <v>283955.90024566703</v>
      </c>
      <c r="AQ1709" s="99">
        <v>1587163.0422515899</v>
      </c>
      <c r="AR1709" s="99">
        <v>13961.5093019009</v>
      </c>
      <c r="AS1709" s="99">
        <v>59919.632390976003</v>
      </c>
      <c r="AT1709" s="99">
        <v>0</v>
      </c>
      <c r="AU1709" s="99">
        <v>0</v>
      </c>
      <c r="AV1709" s="99">
        <v>656553.90090179397</v>
      </c>
      <c r="AW1709" s="99">
        <v>0</v>
      </c>
      <c r="AX1709" s="99">
        <v>1159355.7619628899</v>
      </c>
      <c r="AY1709" s="99">
        <v>110468.970417976</v>
      </c>
      <c r="AZ1709" s="99">
        <v>76006.186564445496</v>
      </c>
      <c r="BA1709" s="99">
        <v>0</v>
      </c>
      <c r="BB1709" s="99">
        <v>0</v>
      </c>
      <c r="BC1709" s="99">
        <v>634229.96766662598</v>
      </c>
      <c r="BD1709" s="99">
        <v>0</v>
      </c>
      <c r="BE1709" s="99">
        <v>0</v>
      </c>
      <c r="BF1709" s="99">
        <v>30182.919408082998</v>
      </c>
      <c r="BG1709" s="99">
        <v>666506.42176055897</v>
      </c>
      <c r="BH1709" s="99">
        <v>6233.6561274528503</v>
      </c>
      <c r="BI1709" s="99">
        <v>34147.4579486847</v>
      </c>
      <c r="BJ1709" s="99">
        <v>162056.942407608</v>
      </c>
      <c r="BK1709" s="99">
        <v>1122.3046756833801</v>
      </c>
      <c r="BL1709" s="99">
        <v>0</v>
      </c>
      <c r="BM1709" s="99">
        <v>0</v>
      </c>
      <c r="BN1709" s="99">
        <v>0</v>
      </c>
      <c r="BO1709" s="99">
        <v>0</v>
      </c>
      <c r="BP1709" s="99">
        <v>0</v>
      </c>
      <c r="BQ1709" s="99">
        <v>0</v>
      </c>
      <c r="BR1709" s="99">
        <v>13529.589993715301</v>
      </c>
      <c r="BS1709" s="99">
        <v>32230.754982709899</v>
      </c>
      <c r="BT1709" s="99">
        <v>0</v>
      </c>
      <c r="BU1709" s="99">
        <v>0</v>
      </c>
      <c r="BV1709" s="99">
        <v>158579.796045303</v>
      </c>
      <c r="BW1709" s="99">
        <v>0</v>
      </c>
      <c r="BX1709" s="99">
        <v>0</v>
      </c>
      <c r="BY1709" s="99">
        <v>0</v>
      </c>
      <c r="BZ1709" s="99">
        <v>0</v>
      </c>
      <c r="CA1709" s="99">
        <v>1709.4491346329501</v>
      </c>
      <c r="CB1709" s="99">
        <v>271002.66332244902</v>
      </c>
      <c r="CC1709" s="99">
        <v>2038285.07289124</v>
      </c>
      <c r="CD1709" s="99">
        <v>202801.22828865101</v>
      </c>
      <c r="CE1709" s="99">
        <v>43.110620809719002</v>
      </c>
      <c r="CF1709" s="99">
        <v>7662.0135313272503</v>
      </c>
      <c r="CG1709" s="99">
        <v>60757.842925548597</v>
      </c>
      <c r="CH1709" s="99">
        <v>0</v>
      </c>
      <c r="CI1709" s="99">
        <v>1752.56712558866</v>
      </c>
      <c r="CJ1709" s="99">
        <v>278472.59653091402</v>
      </c>
      <c r="CK1709" s="99">
        <v>2097072.62382507</v>
      </c>
      <c r="CL1709" s="99">
        <v>207957.86403656</v>
      </c>
      <c r="CM1709" s="166">
        <v>2289.9934118092101</v>
      </c>
      <c r="CN1709" s="166">
        <v>464257.260181427</v>
      </c>
      <c r="CO1709" s="166">
        <v>2750865.92364502</v>
      </c>
      <c r="CP1709" s="99">
        <v>207957.86403656</v>
      </c>
      <c r="CQ1709" s="99">
        <v>0</v>
      </c>
      <c r="CR1709" s="99">
        <v>0</v>
      </c>
      <c r="CS1709" s="99">
        <v>0</v>
      </c>
      <c r="CT1709" s="99">
        <v>0</v>
      </c>
      <c r="CU1709" s="98">
        <v>1418.1824289159999</v>
      </c>
      <c r="CV1709" s="98">
        <v>566.82513519700001</v>
      </c>
      <c r="CW1709" s="98">
        <v>278664.67685377627</v>
      </c>
      <c r="CX1709" s="98">
        <v>2099042.9158167886</v>
      </c>
    </row>
    <row r="1710" spans="1:102" x14ac:dyDescent="0.2">
      <c r="A1710" s="98" t="s">
        <v>78</v>
      </c>
      <c r="B1710" s="100">
        <v>41153</v>
      </c>
      <c r="C1710" s="99">
        <v>149.50863798894</v>
      </c>
      <c r="D1710" s="99">
        <v>160.67226628586599</v>
      </c>
      <c r="E1710" s="99">
        <v>1346.3835307806701</v>
      </c>
      <c r="F1710" s="99">
        <v>11.4767739599338</v>
      </c>
      <c r="G1710" s="99">
        <v>36.903700994793297</v>
      </c>
      <c r="H1710" s="99">
        <v>0</v>
      </c>
      <c r="I1710" s="99">
        <v>0</v>
      </c>
      <c r="J1710" s="99">
        <v>523.16553767770495</v>
      </c>
      <c r="K1710" s="99">
        <v>0</v>
      </c>
      <c r="L1710" s="99">
        <v>1252.4157890081401</v>
      </c>
      <c r="M1710" s="99">
        <v>44.8484286768362</v>
      </c>
      <c r="N1710" s="99">
        <v>64.958954925648897</v>
      </c>
      <c r="O1710" s="99">
        <v>0</v>
      </c>
      <c r="P1710" s="99">
        <v>0</v>
      </c>
      <c r="Q1710" s="99">
        <v>270.41741080954699</v>
      </c>
      <c r="R1710" s="99">
        <v>0</v>
      </c>
      <c r="S1710" s="99">
        <v>0</v>
      </c>
      <c r="T1710" s="99">
        <v>17.243541203904901</v>
      </c>
      <c r="U1710" s="99">
        <v>534.27982944995199</v>
      </c>
      <c r="V1710" s="99">
        <v>16762.3196675777</v>
      </c>
      <c r="W1710" s="99">
        <v>29607.883392572399</v>
      </c>
      <c r="X1710" s="99">
        <v>215484.38964843799</v>
      </c>
      <c r="Y1710" s="99">
        <v>1184.8789555430401</v>
      </c>
      <c r="Z1710" s="99">
        <v>5964.5870582461403</v>
      </c>
      <c r="AA1710" s="99">
        <v>0</v>
      </c>
      <c r="AB1710" s="99">
        <v>0</v>
      </c>
      <c r="AC1710" s="99">
        <v>187642.07834815999</v>
      </c>
      <c r="AD1710" s="99">
        <v>0</v>
      </c>
      <c r="AE1710" s="99">
        <v>161485.260480881</v>
      </c>
      <c r="AF1710" s="99">
        <v>11865.364799380301</v>
      </c>
      <c r="AG1710" s="99">
        <v>10839.8826731443</v>
      </c>
      <c r="AH1710" s="99">
        <v>0</v>
      </c>
      <c r="AI1710" s="99">
        <v>0</v>
      </c>
      <c r="AJ1710" s="99">
        <v>72231.117819786101</v>
      </c>
      <c r="AK1710" s="99">
        <v>0</v>
      </c>
      <c r="AL1710" s="99">
        <v>0</v>
      </c>
      <c r="AM1710" s="99">
        <v>2975.2746604681001</v>
      </c>
      <c r="AN1710" s="99">
        <v>190102.448530197</v>
      </c>
      <c r="AO1710" s="99">
        <v>160173.36944770801</v>
      </c>
      <c r="AP1710" s="99">
        <v>260448.83897781401</v>
      </c>
      <c r="AQ1710" s="99">
        <v>1554926.5236816399</v>
      </c>
      <c r="AR1710" s="99">
        <v>13107.235005974801</v>
      </c>
      <c r="AS1710" s="99">
        <v>50406.873167038</v>
      </c>
      <c r="AT1710" s="99">
        <v>0</v>
      </c>
      <c r="AU1710" s="99">
        <v>0</v>
      </c>
      <c r="AV1710" s="99">
        <v>678633.64027404797</v>
      </c>
      <c r="AW1710" s="99">
        <v>0</v>
      </c>
      <c r="AX1710" s="99">
        <v>1115672.48857117</v>
      </c>
      <c r="AY1710" s="99">
        <v>115122.616765976</v>
      </c>
      <c r="AZ1710" s="99">
        <v>85453.519389152498</v>
      </c>
      <c r="BA1710" s="99">
        <v>0</v>
      </c>
      <c r="BB1710" s="99">
        <v>0</v>
      </c>
      <c r="BC1710" s="99">
        <v>649703.20404815697</v>
      </c>
      <c r="BD1710" s="99">
        <v>0</v>
      </c>
      <c r="BE1710" s="99">
        <v>0</v>
      </c>
      <c r="BF1710" s="99">
        <v>25485.251321792599</v>
      </c>
      <c r="BG1710" s="99">
        <v>685718.30484771705</v>
      </c>
      <c r="BH1710" s="99">
        <v>7650.3685370087596</v>
      </c>
      <c r="BI1710" s="99">
        <v>33069.017860412598</v>
      </c>
      <c r="BJ1710" s="99">
        <v>171412.901355743</v>
      </c>
      <c r="BK1710" s="99">
        <v>1135.63832569122</v>
      </c>
      <c r="BL1710" s="99">
        <v>0</v>
      </c>
      <c r="BM1710" s="99">
        <v>0</v>
      </c>
      <c r="BN1710" s="99">
        <v>0</v>
      </c>
      <c r="BO1710" s="99">
        <v>0</v>
      </c>
      <c r="BP1710" s="99">
        <v>0</v>
      </c>
      <c r="BQ1710" s="99">
        <v>0</v>
      </c>
      <c r="BR1710" s="99">
        <v>15140.784143209499</v>
      </c>
      <c r="BS1710" s="99">
        <v>34024.025061607397</v>
      </c>
      <c r="BT1710" s="99">
        <v>0</v>
      </c>
      <c r="BU1710" s="99">
        <v>0</v>
      </c>
      <c r="BV1710" s="99">
        <v>160979.82495880101</v>
      </c>
      <c r="BW1710" s="99">
        <v>0</v>
      </c>
      <c r="BX1710" s="99">
        <v>0</v>
      </c>
      <c r="BY1710" s="99">
        <v>0</v>
      </c>
      <c r="BZ1710" s="99">
        <v>0</v>
      </c>
      <c r="CA1710" s="99">
        <v>1659.1623598337201</v>
      </c>
      <c r="CB1710" s="99">
        <v>262746.90797805798</v>
      </c>
      <c r="CC1710" s="99">
        <v>1985761.0659179699</v>
      </c>
      <c r="CD1710" s="99">
        <v>210539.24522781401</v>
      </c>
      <c r="CE1710" s="99">
        <v>36.437706081662299</v>
      </c>
      <c r="CF1710" s="99">
        <v>5908.4686460495004</v>
      </c>
      <c r="CG1710" s="99">
        <v>49745.094792842901</v>
      </c>
      <c r="CH1710" s="99">
        <v>0</v>
      </c>
      <c r="CI1710" s="99">
        <v>1695.72678643465</v>
      </c>
      <c r="CJ1710" s="99">
        <v>268900.58859252901</v>
      </c>
      <c r="CK1710" s="99">
        <v>2036413.7742004399</v>
      </c>
      <c r="CL1710" s="99">
        <v>215111.15291023301</v>
      </c>
      <c r="CM1710" s="166">
        <v>2224.3106585741002</v>
      </c>
      <c r="CN1710" s="166">
        <v>457541.083438873</v>
      </c>
      <c r="CO1710" s="166">
        <v>2725182.0180053702</v>
      </c>
      <c r="CP1710" s="99">
        <v>215111.15291023301</v>
      </c>
      <c r="CQ1710" s="99">
        <v>0</v>
      </c>
      <c r="CR1710" s="99">
        <v>0</v>
      </c>
      <c r="CS1710" s="99">
        <v>0</v>
      </c>
      <c r="CT1710" s="99">
        <v>0</v>
      </c>
      <c r="CU1710" s="98">
        <v>1354.541522856</v>
      </c>
      <c r="CV1710" s="98">
        <v>557.46070157400004</v>
      </c>
      <c r="CW1710" s="98">
        <v>268655.37662410748</v>
      </c>
      <c r="CX1710" s="98">
        <v>2035506.1607108128</v>
      </c>
    </row>
    <row r="1711" spans="1:102" x14ac:dyDescent="0.2">
      <c r="A1711" s="98" t="s">
        <v>78</v>
      </c>
      <c r="B1711" s="100">
        <v>41244</v>
      </c>
      <c r="C1711" s="99">
        <v>140.885156948119</v>
      </c>
      <c r="D1711" s="99">
        <v>162.08699126355401</v>
      </c>
      <c r="E1711" s="99">
        <v>1313.46259640157</v>
      </c>
      <c r="F1711" s="99">
        <v>11.8350600639824</v>
      </c>
      <c r="G1711" s="99">
        <v>31.406413422897501</v>
      </c>
      <c r="H1711" s="99">
        <v>0</v>
      </c>
      <c r="I1711" s="99">
        <v>0</v>
      </c>
      <c r="J1711" s="99">
        <v>542.55438146740198</v>
      </c>
      <c r="K1711" s="99">
        <v>0</v>
      </c>
      <c r="L1711" s="99">
        <v>1308.04027011991</v>
      </c>
      <c r="M1711" s="99">
        <v>43.572953881695902</v>
      </c>
      <c r="N1711" s="99">
        <v>71.715310221537905</v>
      </c>
      <c r="O1711" s="99">
        <v>0</v>
      </c>
      <c r="P1711" s="99">
        <v>0</v>
      </c>
      <c r="Q1711" s="99">
        <v>272.935421265662</v>
      </c>
      <c r="R1711" s="99">
        <v>0</v>
      </c>
      <c r="S1711" s="99">
        <v>0</v>
      </c>
      <c r="T1711" s="99">
        <v>15.345199513249099</v>
      </c>
      <c r="U1711" s="99">
        <v>550.54083433747303</v>
      </c>
      <c r="V1711" s="99">
        <v>15494.2911320925</v>
      </c>
      <c r="W1711" s="99">
        <v>28889.454168319699</v>
      </c>
      <c r="X1711" s="99">
        <v>212320.58659935</v>
      </c>
      <c r="Y1711" s="99">
        <v>1150.53217761219</v>
      </c>
      <c r="Z1711" s="99">
        <v>5525.6352727413196</v>
      </c>
      <c r="AA1711" s="99">
        <v>0</v>
      </c>
      <c r="AB1711" s="99">
        <v>0</v>
      </c>
      <c r="AC1711" s="99">
        <v>187225.449935913</v>
      </c>
      <c r="AD1711" s="99">
        <v>0</v>
      </c>
      <c r="AE1711" s="99">
        <v>174575.28357696501</v>
      </c>
      <c r="AF1711" s="99">
        <v>11194.926919817901</v>
      </c>
      <c r="AG1711" s="99">
        <v>11990.172679543501</v>
      </c>
      <c r="AH1711" s="99">
        <v>0</v>
      </c>
      <c r="AI1711" s="99">
        <v>0</v>
      </c>
      <c r="AJ1711" s="99">
        <v>72057.388456344604</v>
      </c>
      <c r="AK1711" s="99">
        <v>0</v>
      </c>
      <c r="AL1711" s="99">
        <v>0</v>
      </c>
      <c r="AM1711" s="99">
        <v>2021.83368119597</v>
      </c>
      <c r="AN1711" s="99">
        <v>190013.35511207601</v>
      </c>
      <c r="AO1711" s="99">
        <v>147325.377304077</v>
      </c>
      <c r="AP1711" s="99">
        <v>277510.78873062099</v>
      </c>
      <c r="AQ1711" s="99">
        <v>1531859.4944458001</v>
      </c>
      <c r="AR1711" s="99">
        <v>11704.8147250414</v>
      </c>
      <c r="AS1711" s="99">
        <v>46360.196003913901</v>
      </c>
      <c r="AT1711" s="99">
        <v>0</v>
      </c>
      <c r="AU1711" s="99">
        <v>0</v>
      </c>
      <c r="AV1711" s="99">
        <v>684485.00675201404</v>
      </c>
      <c r="AW1711" s="99">
        <v>0</v>
      </c>
      <c r="AX1711" s="99">
        <v>1205652.3757782001</v>
      </c>
      <c r="AY1711" s="99">
        <v>105588.432985306</v>
      </c>
      <c r="AZ1711" s="99">
        <v>96854.410879135103</v>
      </c>
      <c r="BA1711" s="99">
        <v>0</v>
      </c>
      <c r="BB1711" s="99">
        <v>0</v>
      </c>
      <c r="BC1711" s="99">
        <v>605220.816200256</v>
      </c>
      <c r="BD1711" s="99">
        <v>0</v>
      </c>
      <c r="BE1711" s="99">
        <v>0</v>
      </c>
      <c r="BF1711" s="99">
        <v>16415.510378122301</v>
      </c>
      <c r="BG1711" s="99">
        <v>696681.72568511998</v>
      </c>
      <c r="BH1711" s="99">
        <v>5388.1268731355703</v>
      </c>
      <c r="BI1711" s="99">
        <v>35709.216293811798</v>
      </c>
      <c r="BJ1711" s="99">
        <v>169521.95949173</v>
      </c>
      <c r="BK1711" s="99">
        <v>1156.9523828029601</v>
      </c>
      <c r="BL1711" s="99">
        <v>0</v>
      </c>
      <c r="BM1711" s="99">
        <v>0</v>
      </c>
      <c r="BN1711" s="99">
        <v>0</v>
      </c>
      <c r="BO1711" s="99">
        <v>0</v>
      </c>
      <c r="BP1711" s="99">
        <v>0</v>
      </c>
      <c r="BQ1711" s="99">
        <v>0</v>
      </c>
      <c r="BR1711" s="99">
        <v>14762.4534623623</v>
      </c>
      <c r="BS1711" s="99">
        <v>40608.916779518098</v>
      </c>
      <c r="BT1711" s="99">
        <v>0</v>
      </c>
      <c r="BU1711" s="99">
        <v>0</v>
      </c>
      <c r="BV1711" s="99">
        <v>152733.01934242199</v>
      </c>
      <c r="BW1711" s="99">
        <v>0</v>
      </c>
      <c r="BX1711" s="99">
        <v>0</v>
      </c>
      <c r="BY1711" s="99">
        <v>0</v>
      </c>
      <c r="BZ1711" s="99">
        <v>0</v>
      </c>
      <c r="CA1711" s="99">
        <v>1595.67253445089</v>
      </c>
      <c r="CB1711" s="99">
        <v>257271.371377945</v>
      </c>
      <c r="CC1711" s="99">
        <v>1937395.7749176</v>
      </c>
      <c r="CD1711" s="99">
        <v>208977.985612869</v>
      </c>
      <c r="CE1711" s="99">
        <v>31.106642429949702</v>
      </c>
      <c r="CF1711" s="99">
        <v>5495.4728010892904</v>
      </c>
      <c r="CG1711" s="99">
        <v>46423.722562313102</v>
      </c>
      <c r="CH1711" s="99">
        <v>0</v>
      </c>
      <c r="CI1711" s="99">
        <v>1627.9060142636299</v>
      </c>
      <c r="CJ1711" s="99">
        <v>262784.01704406698</v>
      </c>
      <c r="CK1711" s="99">
        <v>1977917.8013153099</v>
      </c>
      <c r="CL1711" s="99">
        <v>214127.77881240801</v>
      </c>
      <c r="CM1711" s="166">
        <v>2176.9731913208998</v>
      </c>
      <c r="CN1711" s="166">
        <v>453586.20186996501</v>
      </c>
      <c r="CO1711" s="166">
        <v>2683240.0070495601</v>
      </c>
      <c r="CP1711" s="99">
        <v>214127.77881240801</v>
      </c>
      <c r="CQ1711" s="99">
        <v>0</v>
      </c>
      <c r="CR1711" s="99">
        <v>0</v>
      </c>
      <c r="CS1711" s="99">
        <v>0</v>
      </c>
      <c r="CT1711" s="99">
        <v>0</v>
      </c>
      <c r="CU1711" s="98">
        <v>1318.0084412900001</v>
      </c>
      <c r="CV1711" s="98">
        <v>569.40393633500003</v>
      </c>
      <c r="CW1711" s="98">
        <v>262766.84417903429</v>
      </c>
      <c r="CX1711" s="98">
        <v>1983819.4974799131</v>
      </c>
    </row>
    <row r="1712" spans="1:102" x14ac:dyDescent="0.2">
      <c r="A1712" s="98" t="s">
        <v>78</v>
      </c>
      <c r="B1712" s="100">
        <v>41334</v>
      </c>
      <c r="C1712" s="99">
        <v>124.634116241708</v>
      </c>
      <c r="D1712" s="99">
        <v>167.73887115344399</v>
      </c>
      <c r="E1712" s="99">
        <v>1309.06490962207</v>
      </c>
      <c r="F1712" s="99">
        <v>14.9649829079863</v>
      </c>
      <c r="G1712" s="99">
        <v>32.0708696525544</v>
      </c>
      <c r="H1712" s="99">
        <v>0</v>
      </c>
      <c r="I1712" s="99">
        <v>0</v>
      </c>
      <c r="J1712" s="99">
        <v>549.41675192862704</v>
      </c>
      <c r="K1712" s="99">
        <v>0</v>
      </c>
      <c r="L1712" s="99">
        <v>1103.10207721591</v>
      </c>
      <c r="M1712" s="99">
        <v>41.936639091000004</v>
      </c>
      <c r="N1712" s="99">
        <v>72.362627194262998</v>
      </c>
      <c r="O1712" s="99">
        <v>0</v>
      </c>
      <c r="P1712" s="99">
        <v>128.22035214863701</v>
      </c>
      <c r="Q1712" s="99">
        <v>278.242932718247</v>
      </c>
      <c r="R1712" s="99">
        <v>0</v>
      </c>
      <c r="S1712" s="99">
        <v>11.5750060820719</v>
      </c>
      <c r="T1712" s="99">
        <v>0</v>
      </c>
      <c r="U1712" s="99">
        <v>557.04778522998095</v>
      </c>
      <c r="V1712" s="99">
        <v>15216.781561493901</v>
      </c>
      <c r="W1712" s="99">
        <v>27303.8605239391</v>
      </c>
      <c r="X1712" s="99">
        <v>202295.70951271101</v>
      </c>
      <c r="Y1712" s="99">
        <v>1161.33296826482</v>
      </c>
      <c r="Z1712" s="99">
        <v>4735.7256574630701</v>
      </c>
      <c r="AA1712" s="99">
        <v>0</v>
      </c>
      <c r="AB1712" s="99">
        <v>0</v>
      </c>
      <c r="AC1712" s="99">
        <v>189074.454948425</v>
      </c>
      <c r="AD1712" s="99">
        <v>0</v>
      </c>
      <c r="AE1712" s="99">
        <v>147658.802289963</v>
      </c>
      <c r="AF1712" s="99">
        <v>10181.4500629902</v>
      </c>
      <c r="AG1712" s="99">
        <v>11101.6784689426</v>
      </c>
      <c r="AH1712" s="99">
        <v>0</v>
      </c>
      <c r="AI1712" s="99">
        <v>15913.7846326828</v>
      </c>
      <c r="AJ1712" s="99">
        <v>67430.131093978896</v>
      </c>
      <c r="AK1712" s="99">
        <v>0</v>
      </c>
      <c r="AL1712" s="99">
        <v>1560.4429767578799</v>
      </c>
      <c r="AM1712" s="99">
        <v>0</v>
      </c>
      <c r="AN1712" s="99">
        <v>191828.458890915</v>
      </c>
      <c r="AO1712" s="99">
        <v>144643.57138824501</v>
      </c>
      <c r="AP1712" s="99">
        <v>294806.56291198701</v>
      </c>
      <c r="AQ1712" s="99">
        <v>1479384.7301483201</v>
      </c>
      <c r="AR1712" s="99">
        <v>12026.271051526101</v>
      </c>
      <c r="AS1712" s="99">
        <v>39620.977864265398</v>
      </c>
      <c r="AT1712" s="99">
        <v>0</v>
      </c>
      <c r="AU1712" s="99">
        <v>0</v>
      </c>
      <c r="AV1712" s="99">
        <v>704896.55061340297</v>
      </c>
      <c r="AW1712" s="99">
        <v>0</v>
      </c>
      <c r="AX1712" s="99">
        <v>973902.35559081996</v>
      </c>
      <c r="AY1712" s="99">
        <v>96575.434403419495</v>
      </c>
      <c r="AZ1712" s="99">
        <v>90880.276522636399</v>
      </c>
      <c r="BA1712" s="99">
        <v>0</v>
      </c>
      <c r="BB1712" s="99">
        <v>156077.94518852199</v>
      </c>
      <c r="BC1712" s="99">
        <v>605959.16664886498</v>
      </c>
      <c r="BD1712" s="99">
        <v>0</v>
      </c>
      <c r="BE1712" s="99">
        <v>13352.8500535488</v>
      </c>
      <c r="BF1712" s="99">
        <v>0</v>
      </c>
      <c r="BG1712" s="99">
        <v>713515.58379364002</v>
      </c>
      <c r="BH1712" s="99">
        <v>13108.115034222599</v>
      </c>
      <c r="BI1712" s="99">
        <v>39987.718748092702</v>
      </c>
      <c r="BJ1712" s="99">
        <v>168070.68335342401</v>
      </c>
      <c r="BK1712" s="99">
        <v>1366.1831260025499</v>
      </c>
      <c r="BL1712" s="99">
        <v>0</v>
      </c>
      <c r="BM1712" s="99">
        <v>0</v>
      </c>
      <c r="BN1712" s="99">
        <v>0</v>
      </c>
      <c r="BO1712" s="99">
        <v>0</v>
      </c>
      <c r="BP1712" s="99">
        <v>0</v>
      </c>
      <c r="BQ1712" s="99">
        <v>0</v>
      </c>
      <c r="BR1712" s="99">
        <v>14133.828622102699</v>
      </c>
      <c r="BS1712" s="99">
        <v>42482.484583377802</v>
      </c>
      <c r="BT1712" s="99">
        <v>0</v>
      </c>
      <c r="BU1712" s="99">
        <v>10891.75</v>
      </c>
      <c r="BV1712" s="99">
        <v>156449.510326385</v>
      </c>
      <c r="BW1712" s="99">
        <v>0</v>
      </c>
      <c r="BX1712" s="99">
        <v>1063.18999868631</v>
      </c>
      <c r="BY1712" s="99">
        <v>0</v>
      </c>
      <c r="BZ1712" s="99">
        <v>0</v>
      </c>
      <c r="CA1712" s="99">
        <v>1612.7612684667099</v>
      </c>
      <c r="CB1712" s="99">
        <v>248021.02785873401</v>
      </c>
      <c r="CC1712" s="99">
        <v>1920168.0231018099</v>
      </c>
      <c r="CD1712" s="99">
        <v>223803.11076164199</v>
      </c>
      <c r="CE1712" s="99">
        <v>32.477739858906702</v>
      </c>
      <c r="CF1712" s="99">
        <v>4762.8236423730896</v>
      </c>
      <c r="CG1712" s="99">
        <v>39604.7860479355</v>
      </c>
      <c r="CH1712" s="99">
        <v>0</v>
      </c>
      <c r="CI1712" s="99">
        <v>1644.38699251413</v>
      </c>
      <c r="CJ1712" s="99">
        <v>252760.63189506499</v>
      </c>
      <c r="CK1712" s="99">
        <v>1968692.4775390599</v>
      </c>
      <c r="CL1712" s="99">
        <v>229265.614896774</v>
      </c>
      <c r="CM1712" s="166">
        <v>2192.7589572668098</v>
      </c>
      <c r="CN1712" s="166">
        <v>447012.432006836</v>
      </c>
      <c r="CO1712" s="166">
        <v>2676839.4527282701</v>
      </c>
      <c r="CP1712" s="99">
        <v>229265.614896774</v>
      </c>
      <c r="CQ1712" s="99">
        <v>0</v>
      </c>
      <c r="CR1712" s="99">
        <v>0</v>
      </c>
      <c r="CS1712" s="99">
        <v>0</v>
      </c>
      <c r="CT1712" s="99">
        <v>0</v>
      </c>
      <c r="CU1712" s="98">
        <v>1320.7740718330001</v>
      </c>
      <c r="CV1712" s="98">
        <v>575.24179701399999</v>
      </c>
      <c r="CW1712" s="98">
        <v>252783.8515011071</v>
      </c>
      <c r="CX1712" s="98">
        <v>1959772.8091497454</v>
      </c>
    </row>
    <row r="1713" spans="1:102" x14ac:dyDescent="0.2">
      <c r="A1713" s="98" t="s">
        <v>78</v>
      </c>
      <c r="B1713" s="100">
        <v>41426</v>
      </c>
      <c r="C1713" s="99">
        <v>129.81436763145001</v>
      </c>
      <c r="D1713" s="99">
        <v>174.36294551938801</v>
      </c>
      <c r="E1713" s="99">
        <v>1326.77638477087</v>
      </c>
      <c r="F1713" s="99">
        <v>11.6612823669566</v>
      </c>
      <c r="G1713" s="99">
        <v>32.6024226108566</v>
      </c>
      <c r="H1713" s="99">
        <v>0</v>
      </c>
      <c r="I1713" s="99">
        <v>0</v>
      </c>
      <c r="J1713" s="99">
        <v>547.97825679928098</v>
      </c>
      <c r="K1713" s="99">
        <v>0</v>
      </c>
      <c r="L1713" s="99">
        <v>1069.25882671773</v>
      </c>
      <c r="M1713" s="99">
        <v>45.581816678866701</v>
      </c>
      <c r="N1713" s="99">
        <v>71.997774450108395</v>
      </c>
      <c r="O1713" s="99">
        <v>0</v>
      </c>
      <c r="P1713" s="99">
        <v>121.528095724061</v>
      </c>
      <c r="Q1713" s="99">
        <v>282.34761417657103</v>
      </c>
      <c r="R1713" s="99">
        <v>0</v>
      </c>
      <c r="S1713" s="99">
        <v>12.969801889034001</v>
      </c>
      <c r="T1713" s="99">
        <v>0</v>
      </c>
      <c r="U1713" s="99">
        <v>555.51749187707901</v>
      </c>
      <c r="V1713" s="99">
        <v>16748.468759298299</v>
      </c>
      <c r="W1713" s="99">
        <v>35891.591360092199</v>
      </c>
      <c r="X1713" s="99">
        <v>215633.954425812</v>
      </c>
      <c r="Y1713" s="99">
        <v>917.09784675389506</v>
      </c>
      <c r="Z1713" s="99">
        <v>4857.9422853589103</v>
      </c>
      <c r="AA1713" s="99">
        <v>0</v>
      </c>
      <c r="AB1713" s="99">
        <v>0</v>
      </c>
      <c r="AC1713" s="99">
        <v>191370.39279747001</v>
      </c>
      <c r="AD1713" s="99">
        <v>0</v>
      </c>
      <c r="AE1713" s="99">
        <v>146904.593948364</v>
      </c>
      <c r="AF1713" s="99">
        <v>10712.455332994499</v>
      </c>
      <c r="AG1713" s="99">
        <v>10793.666610598601</v>
      </c>
      <c r="AH1713" s="99">
        <v>0</v>
      </c>
      <c r="AI1713" s="99">
        <v>15277.3431127071</v>
      </c>
      <c r="AJ1713" s="99">
        <v>71209.234484672503</v>
      </c>
      <c r="AK1713" s="99">
        <v>0</v>
      </c>
      <c r="AL1713" s="99">
        <v>1832.6681879907801</v>
      </c>
      <c r="AM1713" s="99">
        <v>0</v>
      </c>
      <c r="AN1713" s="99">
        <v>194057.109558105</v>
      </c>
      <c r="AO1713" s="99">
        <v>157829.12552833601</v>
      </c>
      <c r="AP1713" s="99">
        <v>288883.40641784703</v>
      </c>
      <c r="AQ1713" s="99">
        <v>1581919.5466155999</v>
      </c>
      <c r="AR1713" s="99">
        <v>9915.3587757348996</v>
      </c>
      <c r="AS1713" s="99">
        <v>40101.4521460533</v>
      </c>
      <c r="AT1713" s="99">
        <v>0</v>
      </c>
      <c r="AU1713" s="99">
        <v>0</v>
      </c>
      <c r="AV1713" s="99">
        <v>719179.51438140904</v>
      </c>
      <c r="AW1713" s="99">
        <v>0</v>
      </c>
      <c r="AX1713" s="99">
        <v>1002920.51971436</v>
      </c>
      <c r="AY1713" s="99">
        <v>98307.509223938003</v>
      </c>
      <c r="AZ1713" s="99">
        <v>87226.488552093506</v>
      </c>
      <c r="BA1713" s="99">
        <v>0</v>
      </c>
      <c r="BB1713" s="99">
        <v>155145.89098167399</v>
      </c>
      <c r="BC1713" s="99">
        <v>639033.53866577102</v>
      </c>
      <c r="BD1713" s="99">
        <v>0</v>
      </c>
      <c r="BE1713" s="99">
        <v>15964.941603422199</v>
      </c>
      <c r="BF1713" s="99">
        <v>0</v>
      </c>
      <c r="BG1713" s="99">
        <v>724720.78323364304</v>
      </c>
      <c r="BH1713" s="99">
        <v>15002.7027465105</v>
      </c>
      <c r="BI1713" s="99">
        <v>38732.332181453698</v>
      </c>
      <c r="BJ1713" s="99">
        <v>184394.16976165801</v>
      </c>
      <c r="BK1713" s="99">
        <v>1209.0452715009501</v>
      </c>
      <c r="BL1713" s="99">
        <v>0</v>
      </c>
      <c r="BM1713" s="99">
        <v>0</v>
      </c>
      <c r="BN1713" s="99">
        <v>0</v>
      </c>
      <c r="BO1713" s="99">
        <v>0</v>
      </c>
      <c r="BP1713" s="99">
        <v>0</v>
      </c>
      <c r="BQ1713" s="99">
        <v>0</v>
      </c>
      <c r="BR1713" s="99">
        <v>16161.3445181847</v>
      </c>
      <c r="BS1713" s="99">
        <v>45125.159481048599</v>
      </c>
      <c r="BT1713" s="99">
        <v>0</v>
      </c>
      <c r="BU1713" s="99">
        <v>11598.75</v>
      </c>
      <c r="BV1713" s="99">
        <v>168112.94701194801</v>
      </c>
      <c r="BW1713" s="99">
        <v>0</v>
      </c>
      <c r="BX1713" s="99">
        <v>1351.6999985873699</v>
      </c>
      <c r="BY1713" s="99">
        <v>0</v>
      </c>
      <c r="BZ1713" s="99">
        <v>0</v>
      </c>
      <c r="CA1713" s="99">
        <v>1636.81457108259</v>
      </c>
      <c r="CB1713" s="99">
        <v>263132.06823348999</v>
      </c>
      <c r="CC1713" s="99">
        <v>2032497.8997955299</v>
      </c>
      <c r="CD1713" s="99">
        <v>238848.650560379</v>
      </c>
      <c r="CE1713" s="99">
        <v>32.885280578862897</v>
      </c>
      <c r="CF1713" s="99">
        <v>4879.8050661683101</v>
      </c>
      <c r="CG1713" s="99">
        <v>40451.716292381301</v>
      </c>
      <c r="CH1713" s="99">
        <v>0</v>
      </c>
      <c r="CI1713" s="99">
        <v>1668.7920860648201</v>
      </c>
      <c r="CJ1713" s="99">
        <v>267732.149742126</v>
      </c>
      <c r="CK1713" s="99">
        <v>2068947.2172699</v>
      </c>
      <c r="CL1713" s="99">
        <v>243589.72924613999</v>
      </c>
      <c r="CM1713" s="166">
        <v>2218.7602946758302</v>
      </c>
      <c r="CN1713" s="166">
        <v>460495.74879455601</v>
      </c>
      <c r="CO1713" s="166">
        <v>2791899.3784484901</v>
      </c>
      <c r="CP1713" s="99">
        <v>243589.72924613999</v>
      </c>
      <c r="CQ1713" s="99">
        <v>0</v>
      </c>
      <c r="CR1713" s="99">
        <v>0</v>
      </c>
      <c r="CS1713" s="99">
        <v>0</v>
      </c>
      <c r="CT1713" s="99">
        <v>0</v>
      </c>
      <c r="CU1713" s="98">
        <v>1335.055992762</v>
      </c>
      <c r="CV1713" s="98">
        <v>574.43994913300003</v>
      </c>
      <c r="CW1713" s="98">
        <v>268011.8732996583</v>
      </c>
      <c r="CX1713" s="98">
        <v>2072949.6160879112</v>
      </c>
    </row>
    <row r="1714" spans="1:102" x14ac:dyDescent="0.2">
      <c r="A1714" s="98" t="s">
        <v>78</v>
      </c>
      <c r="B1714" s="100">
        <v>41518</v>
      </c>
      <c r="C1714" s="99">
        <v>134.7074053213</v>
      </c>
      <c r="D1714" s="99">
        <v>177.87252229079601</v>
      </c>
      <c r="E1714" s="99">
        <v>1350.6305706799001</v>
      </c>
      <c r="F1714" s="99">
        <v>10.442002108902701</v>
      </c>
      <c r="G1714" s="99">
        <v>33.7676513236947</v>
      </c>
      <c r="H1714" s="99">
        <v>0</v>
      </c>
      <c r="I1714" s="99">
        <v>0</v>
      </c>
      <c r="J1714" s="99">
        <v>553.89769618213199</v>
      </c>
      <c r="K1714" s="99">
        <v>0</v>
      </c>
      <c r="L1714" s="99">
        <v>1115.7675811946399</v>
      </c>
      <c r="M1714" s="99">
        <v>44.660473169758902</v>
      </c>
      <c r="N1714" s="99">
        <v>73.979632165282993</v>
      </c>
      <c r="O1714" s="99">
        <v>0</v>
      </c>
      <c r="P1714" s="99">
        <v>128.215397488326</v>
      </c>
      <c r="Q1714" s="99">
        <v>281.16006631404201</v>
      </c>
      <c r="R1714" s="99">
        <v>0</v>
      </c>
      <c r="S1714" s="99">
        <v>19.3427728789393</v>
      </c>
      <c r="T1714" s="99">
        <v>0</v>
      </c>
      <c r="U1714" s="99">
        <v>564.371396005154</v>
      </c>
      <c r="V1714" s="99">
        <v>17414.823889732401</v>
      </c>
      <c r="W1714" s="99">
        <v>33340.999293804198</v>
      </c>
      <c r="X1714" s="99">
        <v>211751.511888504</v>
      </c>
      <c r="Y1714" s="99">
        <v>882.89103159308399</v>
      </c>
      <c r="Z1714" s="99">
        <v>4661.8345231413796</v>
      </c>
      <c r="AA1714" s="99">
        <v>0</v>
      </c>
      <c r="AB1714" s="99">
        <v>0</v>
      </c>
      <c r="AC1714" s="99">
        <v>187765.67230224601</v>
      </c>
      <c r="AD1714" s="99">
        <v>0</v>
      </c>
      <c r="AE1714" s="99">
        <v>148164.60323905901</v>
      </c>
      <c r="AF1714" s="99">
        <v>10983.470520257901</v>
      </c>
      <c r="AG1714" s="99">
        <v>11228.837171912201</v>
      </c>
      <c r="AH1714" s="99">
        <v>0</v>
      </c>
      <c r="AI1714" s="99">
        <v>15848.7530103922</v>
      </c>
      <c r="AJ1714" s="99">
        <v>75030.022833824201</v>
      </c>
      <c r="AK1714" s="99">
        <v>0</v>
      </c>
      <c r="AL1714" s="99">
        <v>2343.2043957710298</v>
      </c>
      <c r="AM1714" s="99">
        <v>0</v>
      </c>
      <c r="AN1714" s="99">
        <v>190622.97833252</v>
      </c>
      <c r="AO1714" s="99">
        <v>162450.63298606899</v>
      </c>
      <c r="AP1714" s="99">
        <v>299286.46371460002</v>
      </c>
      <c r="AQ1714" s="99">
        <v>1546426.4323577899</v>
      </c>
      <c r="AR1714" s="99">
        <v>9723.2694212198294</v>
      </c>
      <c r="AS1714" s="99">
        <v>39249.7928791046</v>
      </c>
      <c r="AT1714" s="99">
        <v>0</v>
      </c>
      <c r="AU1714" s="99">
        <v>0</v>
      </c>
      <c r="AV1714" s="99">
        <v>704021.47948455799</v>
      </c>
      <c r="AW1714" s="99">
        <v>0</v>
      </c>
      <c r="AX1714" s="99">
        <v>993559.30373382603</v>
      </c>
      <c r="AY1714" s="99">
        <v>102604.481547356</v>
      </c>
      <c r="AZ1714" s="99">
        <v>90033.401837348894</v>
      </c>
      <c r="BA1714" s="99">
        <v>0</v>
      </c>
      <c r="BB1714" s="99">
        <v>163505.00656700099</v>
      </c>
      <c r="BC1714" s="99">
        <v>647047.97512054397</v>
      </c>
      <c r="BD1714" s="99">
        <v>0</v>
      </c>
      <c r="BE1714" s="99">
        <v>20008.032079935099</v>
      </c>
      <c r="BF1714" s="99">
        <v>0</v>
      </c>
      <c r="BG1714" s="99">
        <v>712308.95181274402</v>
      </c>
      <c r="BH1714" s="99">
        <v>16850.793832778902</v>
      </c>
      <c r="BI1714" s="99">
        <v>54603.2709302902</v>
      </c>
      <c r="BJ1714" s="99">
        <v>180363.092899323</v>
      </c>
      <c r="BK1714" s="99">
        <v>1178.55661129951</v>
      </c>
      <c r="BL1714" s="99">
        <v>0</v>
      </c>
      <c r="BM1714" s="99">
        <v>0</v>
      </c>
      <c r="BN1714" s="99">
        <v>0</v>
      </c>
      <c r="BO1714" s="99">
        <v>0</v>
      </c>
      <c r="BP1714" s="99">
        <v>0</v>
      </c>
      <c r="BQ1714" s="99">
        <v>0</v>
      </c>
      <c r="BR1714" s="99">
        <v>16815.660660266902</v>
      </c>
      <c r="BS1714" s="99">
        <v>43914.749104023002</v>
      </c>
      <c r="BT1714" s="99">
        <v>0</v>
      </c>
      <c r="BU1714" s="99">
        <v>10753.25</v>
      </c>
      <c r="BV1714" s="99">
        <v>175746.070676804</v>
      </c>
      <c r="BW1714" s="99">
        <v>0</v>
      </c>
      <c r="BX1714" s="99">
        <v>1381.43999922276</v>
      </c>
      <c r="BY1714" s="99">
        <v>0</v>
      </c>
      <c r="BZ1714" s="99">
        <v>0</v>
      </c>
      <c r="CA1714" s="99">
        <v>1662.71233893931</v>
      </c>
      <c r="CB1714" s="99">
        <v>262812.33002853399</v>
      </c>
      <c r="CC1714" s="99">
        <v>2017237.0144805899</v>
      </c>
      <c r="CD1714" s="99">
        <v>248610.341285706</v>
      </c>
      <c r="CE1714" s="99">
        <v>33.362143176607802</v>
      </c>
      <c r="CF1714" s="99">
        <v>4632.59198617935</v>
      </c>
      <c r="CG1714" s="99">
        <v>38538.447211742401</v>
      </c>
      <c r="CH1714" s="99">
        <v>0</v>
      </c>
      <c r="CI1714" s="99">
        <v>1696.3493620008201</v>
      </c>
      <c r="CJ1714" s="99">
        <v>267811.61648940999</v>
      </c>
      <c r="CK1714" s="99">
        <v>2056188.25875854</v>
      </c>
      <c r="CL1714" s="99">
        <v>253819.82810783401</v>
      </c>
      <c r="CM1714" s="166">
        <v>2258.9132187068499</v>
      </c>
      <c r="CN1714" s="166">
        <v>456849.85088729899</v>
      </c>
      <c r="CO1714" s="166">
        <v>2768647.6578369099</v>
      </c>
      <c r="CP1714" s="99">
        <v>253819.82810783401</v>
      </c>
      <c r="CQ1714" s="99">
        <v>0</v>
      </c>
      <c r="CR1714" s="99">
        <v>0</v>
      </c>
      <c r="CS1714" s="99">
        <v>0</v>
      </c>
      <c r="CT1714" s="99">
        <v>0</v>
      </c>
      <c r="CU1714" s="98">
        <v>1358.6243155449999</v>
      </c>
      <c r="CV1714" s="98">
        <v>583.48195823499998</v>
      </c>
      <c r="CW1714" s="98">
        <v>267444.92201471335</v>
      </c>
      <c r="CX1714" s="98">
        <v>2055775.4616923323</v>
      </c>
    </row>
    <row r="1715" spans="1:102" x14ac:dyDescent="0.2">
      <c r="A1715" s="98" t="s">
        <v>78</v>
      </c>
      <c r="B1715" s="100">
        <v>41609</v>
      </c>
      <c r="C1715" s="99">
        <v>171.66193597391199</v>
      </c>
      <c r="D1715" s="99">
        <v>177.30231704749201</v>
      </c>
      <c r="E1715" s="99">
        <v>1354.0245751887601</v>
      </c>
      <c r="F1715" s="99">
        <v>10.6163626168855</v>
      </c>
      <c r="G1715" s="99">
        <v>33.595676455646803</v>
      </c>
      <c r="H1715" s="99">
        <v>0</v>
      </c>
      <c r="I1715" s="99">
        <v>0</v>
      </c>
      <c r="J1715" s="99">
        <v>537.34541258960996</v>
      </c>
      <c r="K1715" s="99">
        <v>0</v>
      </c>
      <c r="L1715" s="99">
        <v>1201.2567163556801</v>
      </c>
      <c r="M1715" s="99">
        <v>54.701998060569203</v>
      </c>
      <c r="N1715" s="99">
        <v>57.710639290977298</v>
      </c>
      <c r="O1715" s="99">
        <v>0</v>
      </c>
      <c r="P1715" s="99">
        <v>172.21182477101701</v>
      </c>
      <c r="Q1715" s="99">
        <v>284.21377950906799</v>
      </c>
      <c r="R1715" s="99">
        <v>0</v>
      </c>
      <c r="S1715" s="99">
        <v>19.427457390353101</v>
      </c>
      <c r="T1715" s="99">
        <v>0</v>
      </c>
      <c r="U1715" s="99">
        <v>546.53042308241095</v>
      </c>
      <c r="V1715" s="99">
        <v>19134.648416995999</v>
      </c>
      <c r="W1715" s="99">
        <v>28854.562289238002</v>
      </c>
      <c r="X1715" s="99">
        <v>211533.92103004499</v>
      </c>
      <c r="Y1715" s="99">
        <v>899.60727088898398</v>
      </c>
      <c r="Z1715" s="99">
        <v>5183.9699852466601</v>
      </c>
      <c r="AA1715" s="99">
        <v>0</v>
      </c>
      <c r="AB1715" s="99">
        <v>0</v>
      </c>
      <c r="AC1715" s="99">
        <v>184681.379192352</v>
      </c>
      <c r="AD1715" s="99">
        <v>0</v>
      </c>
      <c r="AE1715" s="99">
        <v>158454.55922508199</v>
      </c>
      <c r="AF1715" s="99">
        <v>11410.7784237862</v>
      </c>
      <c r="AG1715" s="99">
        <v>9766.5187371969205</v>
      </c>
      <c r="AH1715" s="99">
        <v>0</v>
      </c>
      <c r="AI1715" s="99">
        <v>18934.053678750999</v>
      </c>
      <c r="AJ1715" s="99">
        <v>67800.217308044404</v>
      </c>
      <c r="AK1715" s="99">
        <v>0</v>
      </c>
      <c r="AL1715" s="99">
        <v>3107.37227764726</v>
      </c>
      <c r="AM1715" s="99">
        <v>0</v>
      </c>
      <c r="AN1715" s="99">
        <v>186683.06077575701</v>
      </c>
      <c r="AO1715" s="99">
        <v>179458.55526542701</v>
      </c>
      <c r="AP1715" s="99">
        <v>281864.92738723801</v>
      </c>
      <c r="AQ1715" s="99">
        <v>1558024.6400604199</v>
      </c>
      <c r="AR1715" s="99">
        <v>9149.2781561613101</v>
      </c>
      <c r="AS1715" s="99">
        <v>41630.1157155037</v>
      </c>
      <c r="AT1715" s="99">
        <v>0</v>
      </c>
      <c r="AU1715" s="99">
        <v>0</v>
      </c>
      <c r="AV1715" s="99">
        <v>686115.82621765102</v>
      </c>
      <c r="AW1715" s="99">
        <v>0</v>
      </c>
      <c r="AX1715" s="99">
        <v>1061550.33328247</v>
      </c>
      <c r="AY1715" s="99">
        <v>108679.926697731</v>
      </c>
      <c r="AZ1715" s="99">
        <v>80182.720158576994</v>
      </c>
      <c r="BA1715" s="99">
        <v>0</v>
      </c>
      <c r="BB1715" s="99">
        <v>189393.568426132</v>
      </c>
      <c r="BC1715" s="99">
        <v>627161.39599609398</v>
      </c>
      <c r="BD1715" s="99">
        <v>0</v>
      </c>
      <c r="BE1715" s="99">
        <v>25341.965378522898</v>
      </c>
      <c r="BF1715" s="99">
        <v>0</v>
      </c>
      <c r="BG1715" s="99">
        <v>698191.258880615</v>
      </c>
      <c r="BH1715" s="99">
        <v>17694.343229055401</v>
      </c>
      <c r="BI1715" s="99">
        <v>46584.612456321702</v>
      </c>
      <c r="BJ1715" s="99">
        <v>165275.93560409499</v>
      </c>
      <c r="BK1715" s="99">
        <v>1217.02407456934</v>
      </c>
      <c r="BL1715" s="99">
        <v>0</v>
      </c>
      <c r="BM1715" s="99">
        <v>0</v>
      </c>
      <c r="BN1715" s="99">
        <v>0</v>
      </c>
      <c r="BO1715" s="99">
        <v>0</v>
      </c>
      <c r="BP1715" s="99">
        <v>0</v>
      </c>
      <c r="BQ1715" s="99">
        <v>0</v>
      </c>
      <c r="BR1715" s="99">
        <v>19653.631638765299</v>
      </c>
      <c r="BS1715" s="99">
        <v>29337.832088470499</v>
      </c>
      <c r="BT1715" s="99">
        <v>0</v>
      </c>
      <c r="BU1715" s="99">
        <v>12562.5</v>
      </c>
      <c r="BV1715" s="99">
        <v>166614.613046646</v>
      </c>
      <c r="BW1715" s="99">
        <v>0</v>
      </c>
      <c r="BX1715" s="99">
        <v>2071.2399988472498</v>
      </c>
      <c r="BY1715" s="99">
        <v>0</v>
      </c>
      <c r="BZ1715" s="99">
        <v>0</v>
      </c>
      <c r="CA1715" s="99">
        <v>1691.4697197079699</v>
      </c>
      <c r="CB1715" s="99">
        <v>260336.46099281299</v>
      </c>
      <c r="CC1715" s="99">
        <v>2006024.3154296901</v>
      </c>
      <c r="CD1715" s="99">
        <v>229669.71958923299</v>
      </c>
      <c r="CE1715" s="99">
        <v>33.328607635572602</v>
      </c>
      <c r="CF1715" s="99">
        <v>5173.0916390418997</v>
      </c>
      <c r="CG1715" s="99">
        <v>42141.278732776598</v>
      </c>
      <c r="CH1715" s="99">
        <v>0</v>
      </c>
      <c r="CI1715" s="99">
        <v>1726.7530450075899</v>
      </c>
      <c r="CJ1715" s="99">
        <v>265410.87017822301</v>
      </c>
      <c r="CK1715" s="99">
        <v>2040631.5296783401</v>
      </c>
      <c r="CL1715" s="99">
        <v>235265.14260101301</v>
      </c>
      <c r="CM1715" s="166">
        <v>2266.8449228703998</v>
      </c>
      <c r="CN1715" s="166">
        <v>452826.046043396</v>
      </c>
      <c r="CO1715" s="166">
        <v>2747631.2031860398</v>
      </c>
      <c r="CP1715" s="99">
        <v>235265.14260101301</v>
      </c>
      <c r="CQ1715" s="99">
        <v>0</v>
      </c>
      <c r="CR1715" s="99">
        <v>0</v>
      </c>
      <c r="CS1715" s="99">
        <v>0</v>
      </c>
      <c r="CT1715" s="99">
        <v>0</v>
      </c>
      <c r="CU1715" s="98">
        <v>1362.708829057</v>
      </c>
      <c r="CV1715" s="98">
        <v>566.09086341099999</v>
      </c>
      <c r="CW1715" s="98">
        <v>265509.55263185489</v>
      </c>
      <c r="CX1715" s="98">
        <v>2048165.5941624667</v>
      </c>
    </row>
    <row r="1716" spans="1:102" x14ac:dyDescent="0.2">
      <c r="A1716" s="98" t="s">
        <v>78</v>
      </c>
      <c r="B1716" s="100">
        <v>41699</v>
      </c>
      <c r="C1716" s="99">
        <v>324.59330753609498</v>
      </c>
      <c r="D1716" s="99">
        <v>0</v>
      </c>
      <c r="E1716" s="99">
        <v>1380.4540592282999</v>
      </c>
      <c r="F1716" s="99">
        <v>8.0353942909277993</v>
      </c>
      <c r="G1716" s="99">
        <v>43.204213373828701</v>
      </c>
      <c r="H1716" s="99">
        <v>0</v>
      </c>
      <c r="I1716" s="99">
        <v>0</v>
      </c>
      <c r="J1716" s="99">
        <v>521.53677803278003</v>
      </c>
      <c r="K1716" s="99">
        <v>0</v>
      </c>
      <c r="L1716" s="99">
        <v>1164.4876259267301</v>
      </c>
      <c r="M1716" s="99">
        <v>55.686319923959701</v>
      </c>
      <c r="N1716" s="99">
        <v>68.387538161128802</v>
      </c>
      <c r="O1716" s="99">
        <v>0</v>
      </c>
      <c r="P1716" s="99">
        <v>311.75259276852</v>
      </c>
      <c r="Q1716" s="99">
        <v>118.57354632019999</v>
      </c>
      <c r="R1716" s="99">
        <v>0</v>
      </c>
      <c r="S1716" s="99">
        <v>24.168150297133302</v>
      </c>
      <c r="T1716" s="99">
        <v>0</v>
      </c>
      <c r="U1716" s="99">
        <v>530.06844297796499</v>
      </c>
      <c r="V1716" s="99">
        <v>45115.883814334898</v>
      </c>
      <c r="W1716" s="99">
        <v>0</v>
      </c>
      <c r="X1716" s="99">
        <v>216543.12538146999</v>
      </c>
      <c r="Y1716" s="99">
        <v>898.07742605358396</v>
      </c>
      <c r="Z1716" s="99">
        <v>6150.7558699250203</v>
      </c>
      <c r="AA1716" s="99">
        <v>0</v>
      </c>
      <c r="AB1716" s="99">
        <v>0</v>
      </c>
      <c r="AC1716" s="99">
        <v>180728.92282295201</v>
      </c>
      <c r="AD1716" s="99">
        <v>0</v>
      </c>
      <c r="AE1716" s="99">
        <v>154329.42686080901</v>
      </c>
      <c r="AF1716" s="99">
        <v>12275.176945924801</v>
      </c>
      <c r="AG1716" s="99">
        <v>12525.641482114799</v>
      </c>
      <c r="AH1716" s="99">
        <v>0</v>
      </c>
      <c r="AI1716" s="99">
        <v>43493.984397888198</v>
      </c>
      <c r="AJ1716" s="99">
        <v>43924.828225612597</v>
      </c>
      <c r="AK1716" s="99">
        <v>0</v>
      </c>
      <c r="AL1716" s="99">
        <v>3442.00317519903</v>
      </c>
      <c r="AM1716" s="99">
        <v>0</v>
      </c>
      <c r="AN1716" s="99">
        <v>183330.04754447899</v>
      </c>
      <c r="AO1716" s="99">
        <v>407870.99541091901</v>
      </c>
      <c r="AP1716" s="99">
        <v>0</v>
      </c>
      <c r="AQ1716" s="99">
        <v>1603860.15707397</v>
      </c>
      <c r="AR1716" s="99">
        <v>9386.5911161899603</v>
      </c>
      <c r="AS1716" s="99">
        <v>51736.097291469603</v>
      </c>
      <c r="AT1716" s="99">
        <v>0</v>
      </c>
      <c r="AU1716" s="99">
        <v>0</v>
      </c>
      <c r="AV1716" s="99">
        <v>676261.31526184105</v>
      </c>
      <c r="AW1716" s="99">
        <v>0</v>
      </c>
      <c r="AX1716" s="99">
        <v>1028563.90387726</v>
      </c>
      <c r="AY1716" s="99">
        <v>123657.206599236</v>
      </c>
      <c r="AZ1716" s="99">
        <v>102511.513378143</v>
      </c>
      <c r="BA1716" s="99">
        <v>0</v>
      </c>
      <c r="BB1716" s="99">
        <v>398530.70345687901</v>
      </c>
      <c r="BC1716" s="99">
        <v>385895.22114181501</v>
      </c>
      <c r="BD1716" s="99">
        <v>0</v>
      </c>
      <c r="BE1716" s="99">
        <v>29062.183512449301</v>
      </c>
      <c r="BF1716" s="99">
        <v>0</v>
      </c>
      <c r="BG1716" s="99">
        <v>684186.94464111305</v>
      </c>
      <c r="BH1716" s="99">
        <v>40554.968687057502</v>
      </c>
      <c r="BI1716" s="99">
        <v>0</v>
      </c>
      <c r="BJ1716" s="99">
        <v>165388.13262748701</v>
      </c>
      <c r="BK1716" s="99">
        <v>1205.0601477622999</v>
      </c>
      <c r="BL1716" s="99">
        <v>0</v>
      </c>
      <c r="BM1716" s="99">
        <v>0</v>
      </c>
      <c r="BN1716" s="99">
        <v>0</v>
      </c>
      <c r="BO1716" s="99">
        <v>0</v>
      </c>
      <c r="BP1716" s="99">
        <v>0</v>
      </c>
      <c r="BQ1716" s="99">
        <v>0</v>
      </c>
      <c r="BR1716" s="99">
        <v>19789.569606304201</v>
      </c>
      <c r="BS1716" s="99">
        <v>36690.999917030298</v>
      </c>
      <c r="BT1716" s="99">
        <v>0</v>
      </c>
      <c r="BU1716" s="99">
        <v>29644.75</v>
      </c>
      <c r="BV1716" s="99">
        <v>122682.550429344</v>
      </c>
      <c r="BW1716" s="99">
        <v>0</v>
      </c>
      <c r="BX1716" s="99">
        <v>2372.33999812603</v>
      </c>
      <c r="BY1716" s="99">
        <v>0</v>
      </c>
      <c r="BZ1716" s="99">
        <v>0</v>
      </c>
      <c r="CA1716" s="99">
        <v>1709.2192687392201</v>
      </c>
      <c r="CB1716" s="99">
        <v>263352.27099990798</v>
      </c>
      <c r="CC1716" s="99">
        <v>2039600.87049866</v>
      </c>
      <c r="CD1716" s="99">
        <v>207460.13200378401</v>
      </c>
      <c r="CE1716" s="99">
        <v>43.735714546870398</v>
      </c>
      <c r="CF1716" s="99">
        <v>6165.5604386925697</v>
      </c>
      <c r="CG1716" s="99">
        <v>51679.713114261598</v>
      </c>
      <c r="CH1716" s="99">
        <v>0</v>
      </c>
      <c r="CI1716" s="99">
        <v>1751.8489512354099</v>
      </c>
      <c r="CJ1716" s="99">
        <v>269542.36804199201</v>
      </c>
      <c r="CK1716" s="99">
        <v>2102699.2291870099</v>
      </c>
      <c r="CL1716" s="99">
        <v>213582.716522217</v>
      </c>
      <c r="CM1716" s="166">
        <v>2271.7056684494</v>
      </c>
      <c r="CN1716" s="166">
        <v>454173.15441894502</v>
      </c>
      <c r="CO1716" s="166">
        <v>2777234.9074096698</v>
      </c>
      <c r="CP1716" s="99">
        <v>213582.716522217</v>
      </c>
      <c r="CQ1716" s="99">
        <v>0</v>
      </c>
      <c r="CR1716" s="99">
        <v>0</v>
      </c>
      <c r="CS1716" s="99">
        <v>0</v>
      </c>
      <c r="CT1716" s="99">
        <v>0</v>
      </c>
      <c r="CU1716" s="98">
        <v>1392.7488179110001</v>
      </c>
      <c r="CV1716" s="98">
        <v>555.69389109199994</v>
      </c>
      <c r="CW1716" s="98">
        <v>269517.83143860055</v>
      </c>
      <c r="CX1716" s="98">
        <v>2091280.5836129216</v>
      </c>
    </row>
    <row r="1717" spans="1:102" x14ac:dyDescent="0.2">
      <c r="A1717" s="98" t="s">
        <v>78</v>
      </c>
      <c r="B1717" s="100">
        <v>41791</v>
      </c>
      <c r="C1717" s="99">
        <v>314.789038632065</v>
      </c>
      <c r="D1717" s="99">
        <v>0</v>
      </c>
      <c r="E1717" s="99">
        <v>1352.50691884756</v>
      </c>
      <c r="F1717" s="99">
        <v>8.3387282498879394</v>
      </c>
      <c r="G1717" s="99">
        <v>39.331235649995499</v>
      </c>
      <c r="H1717" s="99">
        <v>0</v>
      </c>
      <c r="I1717" s="99">
        <v>0</v>
      </c>
      <c r="J1717" s="99">
        <v>517.89122905582201</v>
      </c>
      <c r="K1717" s="99">
        <v>0</v>
      </c>
      <c r="L1717" s="99">
        <v>1102.7084225118199</v>
      </c>
      <c r="M1717" s="99">
        <v>51.306706903967999</v>
      </c>
      <c r="N1717" s="99">
        <v>65.964522844180493</v>
      </c>
      <c r="O1717" s="99">
        <v>0</v>
      </c>
      <c r="P1717" s="99">
        <v>290.79256050661201</v>
      </c>
      <c r="Q1717" s="99">
        <v>115.979633131996</v>
      </c>
      <c r="R1717" s="99">
        <v>0</v>
      </c>
      <c r="S1717" s="99">
        <v>23.8104488411918</v>
      </c>
      <c r="T1717" s="99">
        <v>0</v>
      </c>
      <c r="U1717" s="99">
        <v>526.17439197003796</v>
      </c>
      <c r="V1717" s="99">
        <v>45818.850995063804</v>
      </c>
      <c r="W1717" s="99">
        <v>0</v>
      </c>
      <c r="X1717" s="99">
        <v>213881.64810752901</v>
      </c>
      <c r="Y1717" s="99">
        <v>868.98821758478903</v>
      </c>
      <c r="Z1717" s="99">
        <v>6384.4455798864401</v>
      </c>
      <c r="AA1717" s="99">
        <v>0</v>
      </c>
      <c r="AB1717" s="99">
        <v>0</v>
      </c>
      <c r="AC1717" s="99">
        <v>177970.67384910601</v>
      </c>
      <c r="AD1717" s="99">
        <v>0</v>
      </c>
      <c r="AE1717" s="99">
        <v>145991.15157127401</v>
      </c>
      <c r="AF1717" s="99">
        <v>11192.811885118501</v>
      </c>
      <c r="AG1717" s="99">
        <v>13375.9777028561</v>
      </c>
      <c r="AH1717" s="99">
        <v>0</v>
      </c>
      <c r="AI1717" s="99">
        <v>42538.411258697502</v>
      </c>
      <c r="AJ1717" s="99">
        <v>42991.854508876801</v>
      </c>
      <c r="AK1717" s="99">
        <v>0</v>
      </c>
      <c r="AL1717" s="99">
        <v>3883.32774665952</v>
      </c>
      <c r="AM1717" s="99">
        <v>0</v>
      </c>
      <c r="AN1717" s="99">
        <v>181250.88368034401</v>
      </c>
      <c r="AO1717" s="99">
        <v>407019.99401855498</v>
      </c>
      <c r="AP1717" s="99">
        <v>0</v>
      </c>
      <c r="AQ1717" s="99">
        <v>1587970.0873870801</v>
      </c>
      <c r="AR1717" s="99">
        <v>9318.8947348594702</v>
      </c>
      <c r="AS1717" s="99">
        <v>54980.345174312599</v>
      </c>
      <c r="AT1717" s="99">
        <v>0</v>
      </c>
      <c r="AU1717" s="99">
        <v>0</v>
      </c>
      <c r="AV1717" s="99">
        <v>678672.04920196498</v>
      </c>
      <c r="AW1717" s="99">
        <v>0</v>
      </c>
      <c r="AX1717" s="99">
        <v>989951.28234863305</v>
      </c>
      <c r="AY1717" s="99">
        <v>109048.152414322</v>
      </c>
      <c r="AZ1717" s="99">
        <v>106576.603282928</v>
      </c>
      <c r="BA1717" s="99">
        <v>0</v>
      </c>
      <c r="BB1717" s="99">
        <v>394643.25984573399</v>
      </c>
      <c r="BC1717" s="99">
        <v>358580.34082412702</v>
      </c>
      <c r="BD1717" s="99">
        <v>0</v>
      </c>
      <c r="BE1717" s="99">
        <v>33066.7631788254</v>
      </c>
      <c r="BF1717" s="99">
        <v>0</v>
      </c>
      <c r="BG1717" s="99">
        <v>685185.44508361805</v>
      </c>
      <c r="BH1717" s="99">
        <v>41020.559697627999</v>
      </c>
      <c r="BI1717" s="99">
        <v>0</v>
      </c>
      <c r="BJ1717" s="99">
        <v>152841.34977531401</v>
      </c>
      <c r="BK1717" s="99">
        <v>1257.99915070832</v>
      </c>
      <c r="BL1717" s="99">
        <v>0</v>
      </c>
      <c r="BM1717" s="99">
        <v>0</v>
      </c>
      <c r="BN1717" s="99">
        <v>0</v>
      </c>
      <c r="BO1717" s="99">
        <v>0</v>
      </c>
      <c r="BP1717" s="99">
        <v>0</v>
      </c>
      <c r="BQ1717" s="99">
        <v>0</v>
      </c>
      <c r="BR1717" s="99">
        <v>17579.331943511999</v>
      </c>
      <c r="BS1717" s="99">
        <v>30977.310838937799</v>
      </c>
      <c r="BT1717" s="99">
        <v>0</v>
      </c>
      <c r="BU1717" s="99">
        <v>30970.25</v>
      </c>
      <c r="BV1717" s="99">
        <v>116297.104278564</v>
      </c>
      <c r="BW1717" s="99">
        <v>0</v>
      </c>
      <c r="BX1717" s="99">
        <v>2854.5699983537202</v>
      </c>
      <c r="BY1717" s="99">
        <v>0</v>
      </c>
      <c r="BZ1717" s="99">
        <v>0</v>
      </c>
      <c r="CA1717" s="99">
        <v>1667.70649166405</v>
      </c>
      <c r="CB1717" s="99">
        <v>259903.41336631801</v>
      </c>
      <c r="CC1717" s="99">
        <v>1996981.8755645801</v>
      </c>
      <c r="CD1717" s="99">
        <v>194172.83598518401</v>
      </c>
      <c r="CE1717" s="99">
        <v>39.5852369628847</v>
      </c>
      <c r="CF1717" s="99">
        <v>6402.1423520445796</v>
      </c>
      <c r="CG1717" s="99">
        <v>55007.589242935202</v>
      </c>
      <c r="CH1717" s="99">
        <v>0</v>
      </c>
      <c r="CI1717" s="99">
        <v>1705.87009301782</v>
      </c>
      <c r="CJ1717" s="99">
        <v>266246.72375488299</v>
      </c>
      <c r="CK1717" s="99">
        <v>2053056.5005493199</v>
      </c>
      <c r="CL1717" s="99">
        <v>200148.44409942601</v>
      </c>
      <c r="CM1717" s="166">
        <v>2226.69094961882</v>
      </c>
      <c r="CN1717" s="166">
        <v>447182.84138488799</v>
      </c>
      <c r="CO1717" s="166">
        <v>2738152.8637390099</v>
      </c>
      <c r="CP1717" s="99">
        <v>200148.44409942601</v>
      </c>
      <c r="CQ1717" s="99">
        <v>0</v>
      </c>
      <c r="CR1717" s="99">
        <v>0</v>
      </c>
      <c r="CS1717" s="99">
        <v>0</v>
      </c>
      <c r="CT1717" s="99">
        <v>0</v>
      </c>
      <c r="CU1717" s="98">
        <v>1357.4780418820001</v>
      </c>
      <c r="CV1717" s="98">
        <v>551.30774585300003</v>
      </c>
      <c r="CW1717" s="98">
        <v>266305.55571836256</v>
      </c>
      <c r="CX1717" s="98">
        <v>2051989.4648075153</v>
      </c>
    </row>
    <row r="1718" spans="1:102" x14ac:dyDescent="0.2">
      <c r="A1718" s="98" t="s">
        <v>78</v>
      </c>
      <c r="B1718" s="100">
        <v>41883</v>
      </c>
      <c r="C1718" s="99">
        <v>323.78479059040501</v>
      </c>
      <c r="D1718" s="99">
        <v>0</v>
      </c>
      <c r="E1718" s="99">
        <v>1388.9497574567799</v>
      </c>
      <c r="F1718" s="99">
        <v>8.17831909598317</v>
      </c>
      <c r="G1718" s="99">
        <v>47.504227539990097</v>
      </c>
      <c r="H1718" s="99">
        <v>0</v>
      </c>
      <c r="I1718" s="99">
        <v>0</v>
      </c>
      <c r="J1718" s="99">
        <v>514.01390238851297</v>
      </c>
      <c r="K1718" s="99">
        <v>0</v>
      </c>
      <c r="L1718" s="99">
        <v>1141.59456904233</v>
      </c>
      <c r="M1718" s="99">
        <v>52.307325905654601</v>
      </c>
      <c r="N1718" s="99">
        <v>80.908696626313002</v>
      </c>
      <c r="O1718" s="99">
        <v>0</v>
      </c>
      <c r="P1718" s="99">
        <v>298.192374497652</v>
      </c>
      <c r="Q1718" s="99">
        <v>127.30263696797201</v>
      </c>
      <c r="R1718" s="99">
        <v>0</v>
      </c>
      <c r="S1718" s="99">
        <v>32.600955919828301</v>
      </c>
      <c r="T1718" s="99">
        <v>0</v>
      </c>
      <c r="U1718" s="99">
        <v>518.33851680159603</v>
      </c>
      <c r="V1718" s="99">
        <v>49327.856523037</v>
      </c>
      <c r="W1718" s="99">
        <v>0</v>
      </c>
      <c r="X1718" s="99">
        <v>214748.05608558701</v>
      </c>
      <c r="Y1718" s="99">
        <v>887.51298124343202</v>
      </c>
      <c r="Z1718" s="99">
        <v>6848.4528422951698</v>
      </c>
      <c r="AA1718" s="99">
        <v>0</v>
      </c>
      <c r="AB1718" s="99">
        <v>0</v>
      </c>
      <c r="AC1718" s="99">
        <v>178659.44662094099</v>
      </c>
      <c r="AD1718" s="99">
        <v>0</v>
      </c>
      <c r="AE1718" s="99">
        <v>146024.62995719901</v>
      </c>
      <c r="AF1718" s="99">
        <v>11291.5084953308</v>
      </c>
      <c r="AG1718" s="99">
        <v>12981.850425958601</v>
      </c>
      <c r="AH1718" s="99">
        <v>0</v>
      </c>
      <c r="AI1718" s="99">
        <v>44974.723765373201</v>
      </c>
      <c r="AJ1718" s="99">
        <v>43898.892927646601</v>
      </c>
      <c r="AK1718" s="99">
        <v>0</v>
      </c>
      <c r="AL1718" s="99">
        <v>4346.9368003606796</v>
      </c>
      <c r="AM1718" s="99">
        <v>0</v>
      </c>
      <c r="AN1718" s="99">
        <v>180528.77758216899</v>
      </c>
      <c r="AO1718" s="99">
        <v>440320.42782211298</v>
      </c>
      <c r="AP1718" s="99">
        <v>0</v>
      </c>
      <c r="AQ1718" s="99">
        <v>1611677.2862243699</v>
      </c>
      <c r="AR1718" s="99">
        <v>8851.3018766641599</v>
      </c>
      <c r="AS1718" s="99">
        <v>59759.315140247301</v>
      </c>
      <c r="AT1718" s="99">
        <v>0</v>
      </c>
      <c r="AU1718" s="99">
        <v>0</v>
      </c>
      <c r="AV1718" s="99">
        <v>684076.91606140102</v>
      </c>
      <c r="AW1718" s="99">
        <v>0</v>
      </c>
      <c r="AX1718" s="99">
        <v>993250.60812377895</v>
      </c>
      <c r="AY1718" s="99">
        <v>111912.091583252</v>
      </c>
      <c r="AZ1718" s="99">
        <v>104759.99646854401</v>
      </c>
      <c r="BA1718" s="99">
        <v>0</v>
      </c>
      <c r="BB1718" s="99">
        <v>417855.06917190598</v>
      </c>
      <c r="BC1718" s="99">
        <v>397319.18887329102</v>
      </c>
      <c r="BD1718" s="99">
        <v>0</v>
      </c>
      <c r="BE1718" s="99">
        <v>36865.558699130997</v>
      </c>
      <c r="BF1718" s="99">
        <v>0</v>
      </c>
      <c r="BG1718" s="99">
        <v>688975.19911193801</v>
      </c>
      <c r="BH1718" s="99">
        <v>42891.767423152902</v>
      </c>
      <c r="BI1718" s="99">
        <v>0</v>
      </c>
      <c r="BJ1718" s="99">
        <v>176311.74499511701</v>
      </c>
      <c r="BK1718" s="99">
        <v>1184.3811164349299</v>
      </c>
      <c r="BL1718" s="99">
        <v>0</v>
      </c>
      <c r="BM1718" s="99">
        <v>0</v>
      </c>
      <c r="BN1718" s="99">
        <v>0</v>
      </c>
      <c r="BO1718" s="99">
        <v>0</v>
      </c>
      <c r="BP1718" s="99">
        <v>0</v>
      </c>
      <c r="BQ1718" s="99">
        <v>0</v>
      </c>
      <c r="BR1718" s="99">
        <v>17964.927598476399</v>
      </c>
      <c r="BS1718" s="99">
        <v>42885.067649364501</v>
      </c>
      <c r="BT1718" s="99">
        <v>0</v>
      </c>
      <c r="BU1718" s="99">
        <v>29949.079999923699</v>
      </c>
      <c r="BV1718" s="99">
        <v>125259.432099342</v>
      </c>
      <c r="BW1718" s="99">
        <v>0</v>
      </c>
      <c r="BX1718" s="99">
        <v>2551.1899988353298</v>
      </c>
      <c r="BY1718" s="99">
        <v>0</v>
      </c>
      <c r="BZ1718" s="99">
        <v>0</v>
      </c>
      <c r="CA1718" s="99">
        <v>1716.08468422294</v>
      </c>
      <c r="CB1718" s="99">
        <v>263232.86236190802</v>
      </c>
      <c r="CC1718" s="99">
        <v>2038896.5037384001</v>
      </c>
      <c r="CD1718" s="99">
        <v>218031.22346496599</v>
      </c>
      <c r="CE1718" s="99">
        <v>46.981210678815799</v>
      </c>
      <c r="CF1718" s="99">
        <v>6824.1197006106404</v>
      </c>
      <c r="CG1718" s="99">
        <v>59051.773024558999</v>
      </c>
      <c r="CH1718" s="99">
        <v>0</v>
      </c>
      <c r="CI1718" s="99">
        <v>1763.77428640425</v>
      </c>
      <c r="CJ1718" s="99">
        <v>270261.48236084002</v>
      </c>
      <c r="CK1718" s="99">
        <v>2092394.0257568399</v>
      </c>
      <c r="CL1718" s="99">
        <v>225082.14468002299</v>
      </c>
      <c r="CM1718" s="166">
        <v>2273.9956026375298</v>
      </c>
      <c r="CN1718" s="166">
        <v>449259.20347595197</v>
      </c>
      <c r="CO1718" s="166">
        <v>2783070.47375488</v>
      </c>
      <c r="CP1718" s="99">
        <v>225082.14468002299</v>
      </c>
      <c r="CQ1718" s="99">
        <v>0</v>
      </c>
      <c r="CR1718" s="99">
        <v>0</v>
      </c>
      <c r="CS1718" s="99">
        <v>0</v>
      </c>
      <c r="CT1718" s="99">
        <v>0</v>
      </c>
      <c r="CU1718" s="98">
        <v>1392.379910875</v>
      </c>
      <c r="CV1718" s="98">
        <v>550.09074740100004</v>
      </c>
      <c r="CW1718" s="98">
        <v>270056.98206251865</v>
      </c>
      <c r="CX1718" s="98">
        <v>2097948.2767629591</v>
      </c>
    </row>
    <row r="1719" spans="1:102" x14ac:dyDescent="0.2">
      <c r="A1719" s="98" t="s">
        <v>78</v>
      </c>
      <c r="B1719" s="100">
        <v>41974</v>
      </c>
      <c r="C1719" s="99">
        <v>349.08685399964497</v>
      </c>
      <c r="D1719" s="99">
        <v>0</v>
      </c>
      <c r="E1719" s="99">
        <v>1416.1240150332501</v>
      </c>
      <c r="F1719" s="99">
        <v>6.2549096759758003</v>
      </c>
      <c r="G1719" s="99">
        <v>51.383185624610597</v>
      </c>
      <c r="H1719" s="99">
        <v>0</v>
      </c>
      <c r="I1719" s="99">
        <v>0</v>
      </c>
      <c r="J1719" s="99">
        <v>503.83374107629101</v>
      </c>
      <c r="K1719" s="99">
        <v>0</v>
      </c>
      <c r="L1719" s="99">
        <v>1211.5296228080999</v>
      </c>
      <c r="M1719" s="99">
        <v>53.1406673677266</v>
      </c>
      <c r="N1719" s="99">
        <v>78.642526396550195</v>
      </c>
      <c r="O1719" s="99">
        <v>0</v>
      </c>
      <c r="P1719" s="99">
        <v>342.613147165626</v>
      </c>
      <c r="Q1719" s="99">
        <v>124.194709964097</v>
      </c>
      <c r="R1719" s="99">
        <v>0</v>
      </c>
      <c r="S1719" s="99">
        <v>29.707698044600001</v>
      </c>
      <c r="T1719" s="99">
        <v>0</v>
      </c>
      <c r="U1719" s="99">
        <v>507.31043386086799</v>
      </c>
      <c r="V1719" s="99">
        <v>52483.433105945602</v>
      </c>
      <c r="W1719" s="99">
        <v>0</v>
      </c>
      <c r="X1719" s="99">
        <v>211543.39914321899</v>
      </c>
      <c r="Y1719" s="99">
        <v>1076.94959123433</v>
      </c>
      <c r="Z1719" s="99">
        <v>8727.1388171911203</v>
      </c>
      <c r="AA1719" s="99">
        <v>0</v>
      </c>
      <c r="AB1719" s="99">
        <v>0</v>
      </c>
      <c r="AC1719" s="99">
        <v>169520.67560768101</v>
      </c>
      <c r="AD1719" s="99">
        <v>0</v>
      </c>
      <c r="AE1719" s="99">
        <v>150801.51389694199</v>
      </c>
      <c r="AF1719" s="99">
        <v>12400.7338186502</v>
      </c>
      <c r="AG1719" s="99">
        <v>11875.6360228062</v>
      </c>
      <c r="AH1719" s="99">
        <v>0</v>
      </c>
      <c r="AI1719" s="99">
        <v>51969.284121990197</v>
      </c>
      <c r="AJ1719" s="99">
        <v>43640.639105319999</v>
      </c>
      <c r="AK1719" s="99">
        <v>0</v>
      </c>
      <c r="AL1719" s="99">
        <v>4439.4917714595804</v>
      </c>
      <c r="AM1719" s="99">
        <v>0</v>
      </c>
      <c r="AN1719" s="99">
        <v>170985.36764526399</v>
      </c>
      <c r="AO1719" s="99">
        <v>467996.32792282099</v>
      </c>
      <c r="AP1719" s="99">
        <v>0</v>
      </c>
      <c r="AQ1719" s="99">
        <v>1589168.23033142</v>
      </c>
      <c r="AR1719" s="99">
        <v>12202.244658350901</v>
      </c>
      <c r="AS1719" s="99">
        <v>73590.514354705796</v>
      </c>
      <c r="AT1719" s="99">
        <v>0</v>
      </c>
      <c r="AU1719" s="99">
        <v>0</v>
      </c>
      <c r="AV1719" s="99">
        <v>642277.65032195998</v>
      </c>
      <c r="AW1719" s="99">
        <v>0</v>
      </c>
      <c r="AX1719" s="99">
        <v>1020424.27417755</v>
      </c>
      <c r="AY1719" s="99">
        <v>122531.556658745</v>
      </c>
      <c r="AZ1719" s="99">
        <v>94539.053636550903</v>
      </c>
      <c r="BA1719" s="99">
        <v>0</v>
      </c>
      <c r="BB1719" s="99">
        <v>482704.97591781599</v>
      </c>
      <c r="BC1719" s="99">
        <v>374785.98008727998</v>
      </c>
      <c r="BD1719" s="99">
        <v>0</v>
      </c>
      <c r="BE1719" s="99">
        <v>38527.204862117796</v>
      </c>
      <c r="BF1719" s="99">
        <v>0</v>
      </c>
      <c r="BG1719" s="99">
        <v>654021.86127471901</v>
      </c>
      <c r="BH1719" s="99">
        <v>43819.239799976298</v>
      </c>
      <c r="BI1719" s="99">
        <v>0</v>
      </c>
      <c r="BJ1719" s="99">
        <v>182576.37587737999</v>
      </c>
      <c r="BK1719" s="99">
        <v>1152.08476355672</v>
      </c>
      <c r="BL1719" s="99">
        <v>0</v>
      </c>
      <c r="BM1719" s="99">
        <v>0</v>
      </c>
      <c r="BN1719" s="99">
        <v>0</v>
      </c>
      <c r="BO1719" s="99">
        <v>0</v>
      </c>
      <c r="BP1719" s="99">
        <v>0</v>
      </c>
      <c r="BQ1719" s="99">
        <v>0</v>
      </c>
      <c r="BR1719" s="99">
        <v>17561.214206934001</v>
      </c>
      <c r="BS1719" s="99">
        <v>47001.159460544601</v>
      </c>
      <c r="BT1719" s="99">
        <v>0</v>
      </c>
      <c r="BU1719" s="99">
        <v>34748.059999942801</v>
      </c>
      <c r="BV1719" s="99">
        <v>124904.270114899</v>
      </c>
      <c r="BW1719" s="99">
        <v>0</v>
      </c>
      <c r="BX1719" s="99">
        <v>2950.5999984443201</v>
      </c>
      <c r="BY1719" s="99">
        <v>0</v>
      </c>
      <c r="BZ1719" s="99">
        <v>0</v>
      </c>
      <c r="CA1719" s="99">
        <v>1763.3979446589899</v>
      </c>
      <c r="CB1719" s="99">
        <v>263432.97753906302</v>
      </c>
      <c r="CC1719" s="99">
        <v>2047798.1881103499</v>
      </c>
      <c r="CD1719" s="99">
        <v>226141.67343139599</v>
      </c>
      <c r="CE1719" s="99">
        <v>51.084958269726499</v>
      </c>
      <c r="CF1719" s="99">
        <v>8718.7069147825205</v>
      </c>
      <c r="CG1719" s="99">
        <v>74475.827780723601</v>
      </c>
      <c r="CH1719" s="99">
        <v>0</v>
      </c>
      <c r="CI1719" s="99">
        <v>1816.32931311429</v>
      </c>
      <c r="CJ1719" s="99">
        <v>271770.74618148798</v>
      </c>
      <c r="CK1719" s="99">
        <v>2110959.5645141602</v>
      </c>
      <c r="CL1719" s="99">
        <v>234818.06539726301</v>
      </c>
      <c r="CM1719" s="166">
        <v>2310.1901441514501</v>
      </c>
      <c r="CN1719" s="166">
        <v>443191.727241516</v>
      </c>
      <c r="CO1719" s="166">
        <v>2773427.8233032199</v>
      </c>
      <c r="CP1719" s="99">
        <v>234818.06539726301</v>
      </c>
      <c r="CQ1719" s="99">
        <v>0</v>
      </c>
      <c r="CR1719" s="99">
        <v>0</v>
      </c>
      <c r="CS1719" s="99">
        <v>0</v>
      </c>
      <c r="CT1719" s="99">
        <v>0</v>
      </c>
      <c r="CU1719" s="98">
        <v>1424.423031581</v>
      </c>
      <c r="CV1719" s="98">
        <v>544.74578397499999</v>
      </c>
      <c r="CW1719" s="98">
        <v>272151.68445384555</v>
      </c>
      <c r="CX1719" s="98">
        <v>2122274.0158910737</v>
      </c>
    </row>
    <row r="1720" spans="1:102" x14ac:dyDescent="0.2">
      <c r="A1720" s="98" t="s">
        <v>78</v>
      </c>
      <c r="B1720" s="100">
        <v>42064</v>
      </c>
      <c r="C1720" s="99">
        <v>348.75832964852498</v>
      </c>
      <c r="D1720" s="99">
        <v>0</v>
      </c>
      <c r="E1720" s="99">
        <v>1382.84568238258</v>
      </c>
      <c r="F1720" s="99">
        <v>5.0797021609614603</v>
      </c>
      <c r="G1720" s="99">
        <v>49.289601859636598</v>
      </c>
      <c r="H1720" s="99">
        <v>0</v>
      </c>
      <c r="I1720" s="99">
        <v>0</v>
      </c>
      <c r="J1720" s="99">
        <v>510.21930745616601</v>
      </c>
      <c r="K1720" s="99">
        <v>0</v>
      </c>
      <c r="L1720" s="99">
        <v>1148.4616699963799</v>
      </c>
      <c r="M1720" s="99">
        <v>54.394391051959197</v>
      </c>
      <c r="N1720" s="99">
        <v>65.485605848953099</v>
      </c>
      <c r="O1720" s="99">
        <v>0</v>
      </c>
      <c r="P1720" s="99">
        <v>342.20299097150598</v>
      </c>
      <c r="Q1720" s="99">
        <v>123.480751282535</v>
      </c>
      <c r="R1720" s="99">
        <v>0</v>
      </c>
      <c r="S1720" s="99">
        <v>29.1659389464185</v>
      </c>
      <c r="T1720" s="99">
        <v>0</v>
      </c>
      <c r="U1720" s="99">
        <v>513.23784676939204</v>
      </c>
      <c r="V1720" s="99">
        <v>52479.3088459969</v>
      </c>
      <c r="W1720" s="99">
        <v>0</v>
      </c>
      <c r="X1720" s="99">
        <v>206815.252487183</v>
      </c>
      <c r="Y1720" s="99">
        <v>1108.5490647256399</v>
      </c>
      <c r="Z1720" s="99">
        <v>8581.0147929191608</v>
      </c>
      <c r="AA1720" s="99">
        <v>0</v>
      </c>
      <c r="AB1720" s="99">
        <v>0</v>
      </c>
      <c r="AC1720" s="99">
        <v>169223.68652725199</v>
      </c>
      <c r="AD1720" s="99">
        <v>0</v>
      </c>
      <c r="AE1720" s="99">
        <v>141490.960842133</v>
      </c>
      <c r="AF1720" s="99">
        <v>13190.4854040146</v>
      </c>
      <c r="AG1720" s="99">
        <v>10509.2468301058</v>
      </c>
      <c r="AH1720" s="99">
        <v>0</v>
      </c>
      <c r="AI1720" s="99">
        <v>51838.4608831406</v>
      </c>
      <c r="AJ1720" s="99">
        <v>47026.835149288199</v>
      </c>
      <c r="AK1720" s="99">
        <v>0</v>
      </c>
      <c r="AL1720" s="99">
        <v>4512.24005818367</v>
      </c>
      <c r="AM1720" s="99">
        <v>0</v>
      </c>
      <c r="AN1720" s="99">
        <v>170324.97502899199</v>
      </c>
      <c r="AO1720" s="99">
        <v>470850.38673019398</v>
      </c>
      <c r="AP1720" s="99">
        <v>0</v>
      </c>
      <c r="AQ1720" s="99">
        <v>1574348.6326141399</v>
      </c>
      <c r="AR1720" s="99">
        <v>12269.9859645367</v>
      </c>
      <c r="AS1720" s="99">
        <v>73681.060390472398</v>
      </c>
      <c r="AT1720" s="99">
        <v>0</v>
      </c>
      <c r="AU1720" s="99">
        <v>0</v>
      </c>
      <c r="AV1720" s="99">
        <v>654694.03887176502</v>
      </c>
      <c r="AW1720" s="99">
        <v>0</v>
      </c>
      <c r="AX1720" s="99">
        <v>967543.14903259301</v>
      </c>
      <c r="AY1720" s="99">
        <v>135358.060272217</v>
      </c>
      <c r="AZ1720" s="99">
        <v>80377.205442428603</v>
      </c>
      <c r="BA1720" s="99">
        <v>0</v>
      </c>
      <c r="BB1720" s="99">
        <v>478293.48012161301</v>
      </c>
      <c r="BC1720" s="99">
        <v>404662.45245361299</v>
      </c>
      <c r="BD1720" s="99">
        <v>0</v>
      </c>
      <c r="BE1720" s="99">
        <v>39495.871127605402</v>
      </c>
      <c r="BF1720" s="99">
        <v>0</v>
      </c>
      <c r="BG1720" s="99">
        <v>658057.41972351098</v>
      </c>
      <c r="BH1720" s="99">
        <v>45468.683240890503</v>
      </c>
      <c r="BI1720" s="99">
        <v>0</v>
      </c>
      <c r="BJ1720" s="99">
        <v>184698.31296157799</v>
      </c>
      <c r="BK1720" s="99">
        <v>1233.5862799435899</v>
      </c>
      <c r="BL1720" s="99">
        <v>0</v>
      </c>
      <c r="BM1720" s="99">
        <v>0</v>
      </c>
      <c r="BN1720" s="99">
        <v>0</v>
      </c>
      <c r="BO1720" s="99">
        <v>0</v>
      </c>
      <c r="BP1720" s="99">
        <v>0</v>
      </c>
      <c r="BQ1720" s="99">
        <v>0</v>
      </c>
      <c r="BR1720" s="99">
        <v>18358.975063800801</v>
      </c>
      <c r="BS1720" s="99">
        <v>42948.392683029197</v>
      </c>
      <c r="BT1720" s="99">
        <v>0</v>
      </c>
      <c r="BU1720" s="99">
        <v>35419</v>
      </c>
      <c r="BV1720" s="99">
        <v>136792.506978989</v>
      </c>
      <c r="BW1720" s="99">
        <v>0</v>
      </c>
      <c r="BX1720" s="99">
        <v>3283.2999958693999</v>
      </c>
      <c r="BY1720" s="99">
        <v>0</v>
      </c>
      <c r="BZ1720" s="99">
        <v>0</v>
      </c>
      <c r="CA1720" s="99">
        <v>1729.81877593696</v>
      </c>
      <c r="CB1720" s="99">
        <v>260470.220403671</v>
      </c>
      <c r="CC1720" s="99">
        <v>2067542.18692017</v>
      </c>
      <c r="CD1720" s="99">
        <v>231340.86425971999</v>
      </c>
      <c r="CE1720" s="99">
        <v>49.800761606544299</v>
      </c>
      <c r="CF1720" s="99">
        <v>8590.3441045284308</v>
      </c>
      <c r="CG1720" s="99">
        <v>73755.192652702302</v>
      </c>
      <c r="CH1720" s="99">
        <v>0</v>
      </c>
      <c r="CI1720" s="99">
        <v>1778.4094914794</v>
      </c>
      <c r="CJ1720" s="99">
        <v>269217.14962005598</v>
      </c>
      <c r="CK1720" s="99">
        <v>2156795.7039794899</v>
      </c>
      <c r="CL1720" s="99">
        <v>239797.02371597299</v>
      </c>
      <c r="CM1720" s="166">
        <v>2283.2692373096902</v>
      </c>
      <c r="CN1720" s="166">
        <v>441009.78757476801</v>
      </c>
      <c r="CO1720" s="166">
        <v>2805727.9827270498</v>
      </c>
      <c r="CP1720" s="99">
        <v>239797.02371597299</v>
      </c>
      <c r="CQ1720" s="99">
        <v>0</v>
      </c>
      <c r="CR1720" s="99">
        <v>0</v>
      </c>
      <c r="CS1720" s="99">
        <v>0</v>
      </c>
      <c r="CT1720" s="99">
        <v>0</v>
      </c>
      <c r="CU1720" s="98">
        <v>1384.793550785</v>
      </c>
      <c r="CV1720" s="98">
        <v>551.33003331099997</v>
      </c>
      <c r="CW1720" s="98">
        <v>269060.56450819946</v>
      </c>
      <c r="CX1720" s="98">
        <v>2141297.3795728721</v>
      </c>
    </row>
    <row r="1721" spans="1:102" x14ac:dyDescent="0.2">
      <c r="A1721" s="98" t="s">
        <v>78</v>
      </c>
      <c r="B1721" s="100">
        <v>42156</v>
      </c>
      <c r="C1721" s="99">
        <v>352.11707586795097</v>
      </c>
      <c r="D1721" s="99">
        <v>0</v>
      </c>
      <c r="E1721" s="99">
        <v>1411.89365383983</v>
      </c>
      <c r="F1721" s="99">
        <v>6.6708728039520802</v>
      </c>
      <c r="G1721" s="99">
        <v>50.586011598817997</v>
      </c>
      <c r="H1721" s="99">
        <v>0</v>
      </c>
      <c r="I1721" s="99">
        <v>0</v>
      </c>
      <c r="J1721" s="99">
        <v>514.51203090697504</v>
      </c>
      <c r="K1721" s="99">
        <v>0</v>
      </c>
      <c r="L1721" s="99">
        <v>1154.7973270416301</v>
      </c>
      <c r="M1721" s="99">
        <v>58.926723767537602</v>
      </c>
      <c r="N1721" s="99">
        <v>61.804672583937602</v>
      </c>
      <c r="O1721" s="99">
        <v>0</v>
      </c>
      <c r="P1721" s="99">
        <v>340.67985387891503</v>
      </c>
      <c r="Q1721" s="99">
        <v>125.19754291046399</v>
      </c>
      <c r="R1721" s="99">
        <v>0</v>
      </c>
      <c r="S1721" s="99">
        <v>31.502123516984302</v>
      </c>
      <c r="T1721" s="99">
        <v>0</v>
      </c>
      <c r="U1721" s="99">
        <v>518.83146458119199</v>
      </c>
      <c r="V1721" s="99">
        <v>51403.989774227099</v>
      </c>
      <c r="W1721" s="99">
        <v>0</v>
      </c>
      <c r="X1721" s="99">
        <v>206130.36459732099</v>
      </c>
      <c r="Y1721" s="99">
        <v>1262.68073388934</v>
      </c>
      <c r="Z1721" s="99">
        <v>8123.7963947057697</v>
      </c>
      <c r="AA1721" s="99">
        <v>0</v>
      </c>
      <c r="AB1721" s="99">
        <v>0</v>
      </c>
      <c r="AC1721" s="99">
        <v>171398.26780128499</v>
      </c>
      <c r="AD1721" s="99">
        <v>0</v>
      </c>
      <c r="AE1721" s="99">
        <v>136261.54111671401</v>
      </c>
      <c r="AF1721" s="99">
        <v>12865.800132393801</v>
      </c>
      <c r="AG1721" s="99">
        <v>9641.6804617643393</v>
      </c>
      <c r="AH1721" s="99">
        <v>0</v>
      </c>
      <c r="AI1721" s="99">
        <v>48426.287141799898</v>
      </c>
      <c r="AJ1721" s="99">
        <v>46025.677272319801</v>
      </c>
      <c r="AK1721" s="99">
        <v>0</v>
      </c>
      <c r="AL1721" s="99">
        <v>4150.9367257356598</v>
      </c>
      <c r="AM1721" s="99">
        <v>0</v>
      </c>
      <c r="AN1721" s="99">
        <v>172018.15814590501</v>
      </c>
      <c r="AO1721" s="99">
        <v>466154.12049484299</v>
      </c>
      <c r="AP1721" s="99">
        <v>0</v>
      </c>
      <c r="AQ1721" s="99">
        <v>1588809.2659606901</v>
      </c>
      <c r="AR1721" s="99">
        <v>14413.2860182524</v>
      </c>
      <c r="AS1721" s="99">
        <v>69884.289813995405</v>
      </c>
      <c r="AT1721" s="99">
        <v>0</v>
      </c>
      <c r="AU1721" s="99">
        <v>0</v>
      </c>
      <c r="AV1721" s="99">
        <v>661368.73980712902</v>
      </c>
      <c r="AW1721" s="99">
        <v>0</v>
      </c>
      <c r="AX1721" s="99">
        <v>940434.66781616199</v>
      </c>
      <c r="AY1721" s="99">
        <v>139667.747150421</v>
      </c>
      <c r="AZ1721" s="99">
        <v>79339.225316047698</v>
      </c>
      <c r="BA1721" s="99">
        <v>0</v>
      </c>
      <c r="BB1721" s="99">
        <v>456371.04586791998</v>
      </c>
      <c r="BC1721" s="99">
        <v>420508.73240661598</v>
      </c>
      <c r="BD1721" s="99">
        <v>0</v>
      </c>
      <c r="BE1721" s="99">
        <v>36136.4258852005</v>
      </c>
      <c r="BF1721" s="99">
        <v>0</v>
      </c>
      <c r="BG1721" s="99">
        <v>658000.87376403797</v>
      </c>
      <c r="BH1721" s="99">
        <v>45792.000451564803</v>
      </c>
      <c r="BI1721" s="99">
        <v>0</v>
      </c>
      <c r="BJ1721" s="99">
        <v>193571.28197288499</v>
      </c>
      <c r="BK1721" s="99">
        <v>1783.98167513311</v>
      </c>
      <c r="BL1721" s="99">
        <v>0</v>
      </c>
      <c r="BM1721" s="99">
        <v>0</v>
      </c>
      <c r="BN1721" s="99">
        <v>0</v>
      </c>
      <c r="BO1721" s="99">
        <v>0</v>
      </c>
      <c r="BP1721" s="99">
        <v>0</v>
      </c>
      <c r="BQ1721" s="99">
        <v>0</v>
      </c>
      <c r="BR1721" s="99">
        <v>20953.1751394272</v>
      </c>
      <c r="BS1721" s="99">
        <v>43103.194113254503</v>
      </c>
      <c r="BT1721" s="99">
        <v>0</v>
      </c>
      <c r="BU1721" s="99">
        <v>34657.25</v>
      </c>
      <c r="BV1721" s="99">
        <v>142879.62546730001</v>
      </c>
      <c r="BW1721" s="99">
        <v>0</v>
      </c>
      <c r="BX1721" s="99">
        <v>3146.3999962806702</v>
      </c>
      <c r="BY1721" s="99">
        <v>0</v>
      </c>
      <c r="BZ1721" s="99">
        <v>0</v>
      </c>
      <c r="CA1721" s="99">
        <v>1762.38374991715</v>
      </c>
      <c r="CB1721" s="99">
        <v>257634.91500282299</v>
      </c>
      <c r="CC1721" s="99">
        <v>2050119.98039246</v>
      </c>
      <c r="CD1721" s="99">
        <v>238928.598060608</v>
      </c>
      <c r="CE1721" s="99">
        <v>50.838078512810199</v>
      </c>
      <c r="CF1721" s="99">
        <v>8136.1855453848802</v>
      </c>
      <c r="CG1721" s="99">
        <v>69480.486298561096</v>
      </c>
      <c r="CH1721" s="99">
        <v>0</v>
      </c>
      <c r="CI1721" s="99">
        <v>1812.0849683433801</v>
      </c>
      <c r="CJ1721" s="99">
        <v>265966.13827896101</v>
      </c>
      <c r="CK1721" s="99">
        <v>2125162.0980529799</v>
      </c>
      <c r="CL1721" s="99">
        <v>246696.69764328</v>
      </c>
      <c r="CM1721" s="166">
        <v>2324.77802842855</v>
      </c>
      <c r="CN1721" s="166">
        <v>437977.78160476702</v>
      </c>
      <c r="CO1721" s="166">
        <v>2783512.6371154799</v>
      </c>
      <c r="CP1721" s="99">
        <v>246696.69764328</v>
      </c>
      <c r="CQ1721" s="99">
        <v>0</v>
      </c>
      <c r="CR1721" s="99">
        <v>0</v>
      </c>
      <c r="CS1721" s="99">
        <v>0</v>
      </c>
      <c r="CT1721" s="99">
        <v>0</v>
      </c>
      <c r="CU1721" s="98">
        <v>1410.5269126749999</v>
      </c>
      <c r="CV1721" s="98">
        <v>558.50550313700001</v>
      </c>
      <c r="CW1721" s="98">
        <v>265771.10054820788</v>
      </c>
      <c r="CX1721" s="98">
        <v>2119600.4666910209</v>
      </c>
    </row>
    <row r="1722" spans="1:102" x14ac:dyDescent="0.2">
      <c r="A1722" s="98" t="s">
        <v>78</v>
      </c>
      <c r="B1722" s="100">
        <v>42248</v>
      </c>
      <c r="C1722" s="99">
        <v>350.51465724036098</v>
      </c>
      <c r="D1722" s="99">
        <v>0</v>
      </c>
      <c r="E1722" s="99">
        <v>1393.29356753826</v>
      </c>
      <c r="F1722" s="99">
        <v>7.01973044895567</v>
      </c>
      <c r="G1722" s="99">
        <v>52.407163692638299</v>
      </c>
      <c r="H1722" s="99">
        <v>0</v>
      </c>
      <c r="I1722" s="99">
        <v>0</v>
      </c>
      <c r="J1722" s="99">
        <v>504.07949888706202</v>
      </c>
      <c r="K1722" s="99">
        <v>0</v>
      </c>
      <c r="L1722" s="99">
        <v>1167.99962380528</v>
      </c>
      <c r="M1722" s="99">
        <v>57.326889566611499</v>
      </c>
      <c r="N1722" s="99">
        <v>62.935010344721398</v>
      </c>
      <c r="O1722" s="99">
        <v>0</v>
      </c>
      <c r="P1722" s="99">
        <v>331.44594252482102</v>
      </c>
      <c r="Q1722" s="99">
        <v>123.23046159837401</v>
      </c>
      <c r="R1722" s="99">
        <v>0</v>
      </c>
      <c r="S1722" s="99">
        <v>29.478018220979699</v>
      </c>
      <c r="T1722" s="99">
        <v>0</v>
      </c>
      <c r="U1722" s="99">
        <v>505.74345621094102</v>
      </c>
      <c r="V1722" s="99">
        <v>52557.334956646002</v>
      </c>
      <c r="W1722" s="99">
        <v>0</v>
      </c>
      <c r="X1722" s="99">
        <v>202359.620471954</v>
      </c>
      <c r="Y1722" s="99">
        <v>1341.6636307239501</v>
      </c>
      <c r="Z1722" s="99">
        <v>9027.5603485107404</v>
      </c>
      <c r="AA1722" s="99">
        <v>0</v>
      </c>
      <c r="AB1722" s="99">
        <v>0</v>
      </c>
      <c r="AC1722" s="99">
        <v>176627.73898506199</v>
      </c>
      <c r="AD1722" s="99">
        <v>0</v>
      </c>
      <c r="AE1722" s="99">
        <v>139810.51496315</v>
      </c>
      <c r="AF1722" s="99">
        <v>12827.287100195899</v>
      </c>
      <c r="AG1722" s="99">
        <v>9500.2318395376205</v>
      </c>
      <c r="AH1722" s="99">
        <v>0</v>
      </c>
      <c r="AI1722" s="99">
        <v>48256.128508567803</v>
      </c>
      <c r="AJ1722" s="99">
        <v>42279.226891994498</v>
      </c>
      <c r="AK1722" s="99">
        <v>0</v>
      </c>
      <c r="AL1722" s="99">
        <v>4888.1620670557004</v>
      </c>
      <c r="AM1722" s="99">
        <v>0</v>
      </c>
      <c r="AN1722" s="99">
        <v>177342.25424957299</v>
      </c>
      <c r="AO1722" s="99">
        <v>484371.04812240601</v>
      </c>
      <c r="AP1722" s="99">
        <v>0</v>
      </c>
      <c r="AQ1722" s="99">
        <v>1551823.72267151</v>
      </c>
      <c r="AR1722" s="99">
        <v>15527.159812808</v>
      </c>
      <c r="AS1722" s="99">
        <v>76167.081309318499</v>
      </c>
      <c r="AT1722" s="99">
        <v>0</v>
      </c>
      <c r="AU1722" s="99">
        <v>0</v>
      </c>
      <c r="AV1722" s="99">
        <v>681247.649116516</v>
      </c>
      <c r="AW1722" s="99">
        <v>0</v>
      </c>
      <c r="AX1722" s="99">
        <v>966121.88050079299</v>
      </c>
      <c r="AY1722" s="99">
        <v>135404.69629096999</v>
      </c>
      <c r="AZ1722" s="99">
        <v>77997.212097167998</v>
      </c>
      <c r="BA1722" s="99">
        <v>0</v>
      </c>
      <c r="BB1722" s="99">
        <v>461520.34064483602</v>
      </c>
      <c r="BC1722" s="99">
        <v>374203.23746108997</v>
      </c>
      <c r="BD1722" s="99">
        <v>0</v>
      </c>
      <c r="BE1722" s="99">
        <v>40752.5388450623</v>
      </c>
      <c r="BF1722" s="99">
        <v>0</v>
      </c>
      <c r="BG1722" s="99">
        <v>683501.99593353295</v>
      </c>
      <c r="BH1722" s="99">
        <v>47194.537631988504</v>
      </c>
      <c r="BI1722" s="99">
        <v>0</v>
      </c>
      <c r="BJ1722" s="99">
        <v>181523.72657966599</v>
      </c>
      <c r="BK1722" s="99">
        <v>1853.28567315638</v>
      </c>
      <c r="BL1722" s="99">
        <v>0</v>
      </c>
      <c r="BM1722" s="99">
        <v>0</v>
      </c>
      <c r="BN1722" s="99">
        <v>0</v>
      </c>
      <c r="BO1722" s="99">
        <v>0</v>
      </c>
      <c r="BP1722" s="99">
        <v>0</v>
      </c>
      <c r="BQ1722" s="99">
        <v>0</v>
      </c>
      <c r="BR1722" s="99">
        <v>21213.6100316048</v>
      </c>
      <c r="BS1722" s="99">
        <v>45945.519726276398</v>
      </c>
      <c r="BT1722" s="99">
        <v>0</v>
      </c>
      <c r="BU1722" s="99">
        <v>31939</v>
      </c>
      <c r="BV1722" s="99">
        <v>125553.64607334101</v>
      </c>
      <c r="BW1722" s="99">
        <v>0</v>
      </c>
      <c r="BX1722" s="99">
        <v>2915.1699960231799</v>
      </c>
      <c r="BY1722" s="99">
        <v>0</v>
      </c>
      <c r="BZ1722" s="99">
        <v>0</v>
      </c>
      <c r="CA1722" s="99">
        <v>1746.2839047759801</v>
      </c>
      <c r="CB1722" s="99">
        <v>253945.44553756699</v>
      </c>
      <c r="CC1722" s="99">
        <v>2021245.9235992399</v>
      </c>
      <c r="CD1722" s="99">
        <v>228112.04494285601</v>
      </c>
      <c r="CE1722" s="99">
        <v>51.908530044835103</v>
      </c>
      <c r="CF1722" s="99">
        <v>9012.5396945476496</v>
      </c>
      <c r="CG1722" s="99">
        <v>76010.928996086106</v>
      </c>
      <c r="CH1722" s="99">
        <v>0</v>
      </c>
      <c r="CI1722" s="99">
        <v>1798.94143095613</v>
      </c>
      <c r="CJ1722" s="99">
        <v>262934.162319183</v>
      </c>
      <c r="CK1722" s="99">
        <v>2085958.4613952599</v>
      </c>
      <c r="CL1722" s="99">
        <v>237151.69717979399</v>
      </c>
      <c r="CM1722" s="166">
        <v>2299.7759888768201</v>
      </c>
      <c r="CN1722" s="166">
        <v>437820.05707550002</v>
      </c>
      <c r="CO1722" s="166">
        <v>2766997.35083008</v>
      </c>
      <c r="CP1722" s="99">
        <v>237151.69717979399</v>
      </c>
      <c r="CQ1722" s="99">
        <v>0</v>
      </c>
      <c r="CR1722" s="99">
        <v>0</v>
      </c>
      <c r="CS1722" s="99">
        <v>0</v>
      </c>
      <c r="CT1722" s="99">
        <v>0</v>
      </c>
      <c r="CU1722" s="98">
        <v>1396.9130577210001</v>
      </c>
      <c r="CV1722" s="98">
        <v>547.45500753500005</v>
      </c>
      <c r="CW1722" s="98">
        <v>262957.98523211462</v>
      </c>
      <c r="CX1722" s="98">
        <v>2097256.852595326</v>
      </c>
    </row>
    <row r="1723" spans="1:102" x14ac:dyDescent="0.2">
      <c r="A1723" s="98" t="s">
        <v>78</v>
      </c>
      <c r="B1723" s="100">
        <v>42339</v>
      </c>
      <c r="C1723" s="99">
        <v>349.68123726174201</v>
      </c>
      <c r="D1723" s="99">
        <v>0</v>
      </c>
      <c r="E1723" s="99">
        <v>1384.52775880694</v>
      </c>
      <c r="F1723" s="99">
        <v>8.3180854499805701</v>
      </c>
      <c r="G1723" s="99">
        <v>58.293206878937802</v>
      </c>
      <c r="H1723" s="99">
        <v>0</v>
      </c>
      <c r="I1723" s="99">
        <v>0</v>
      </c>
      <c r="J1723" s="99">
        <v>515.44526731967903</v>
      </c>
      <c r="K1723" s="99">
        <v>0</v>
      </c>
      <c r="L1723" s="99">
        <v>1181.3381083905699</v>
      </c>
      <c r="M1723" s="99">
        <v>53.604301901999897</v>
      </c>
      <c r="N1723" s="99">
        <v>55.7591718598269</v>
      </c>
      <c r="O1723" s="99">
        <v>0</v>
      </c>
      <c r="P1723" s="99">
        <v>344.72494288906501</v>
      </c>
      <c r="Q1723" s="99">
        <v>117.95245534181601</v>
      </c>
      <c r="R1723" s="99">
        <v>0</v>
      </c>
      <c r="S1723" s="99">
        <v>36.0963811054826</v>
      </c>
      <c r="T1723" s="99">
        <v>0</v>
      </c>
      <c r="U1723" s="99">
        <v>516.62478993833099</v>
      </c>
      <c r="V1723" s="99">
        <v>54147.171687126203</v>
      </c>
      <c r="W1723" s="99">
        <v>0</v>
      </c>
      <c r="X1723" s="99">
        <v>202648.71570968599</v>
      </c>
      <c r="Y1723" s="99">
        <v>1366.66232924163</v>
      </c>
      <c r="Z1723" s="99">
        <v>9270.5169587135297</v>
      </c>
      <c r="AA1723" s="99">
        <v>0</v>
      </c>
      <c r="AB1723" s="99">
        <v>0</v>
      </c>
      <c r="AC1723" s="99">
        <v>176735.565923691</v>
      </c>
      <c r="AD1723" s="99">
        <v>0</v>
      </c>
      <c r="AE1723" s="99">
        <v>140472.02178192101</v>
      </c>
      <c r="AF1723" s="99">
        <v>13920.424922108699</v>
      </c>
      <c r="AG1723" s="99">
        <v>8924.2467356920206</v>
      </c>
      <c r="AH1723" s="99">
        <v>0</v>
      </c>
      <c r="AI1723" s="99">
        <v>51674.791101455703</v>
      </c>
      <c r="AJ1723" s="99">
        <v>42303.019762516</v>
      </c>
      <c r="AK1723" s="99">
        <v>0</v>
      </c>
      <c r="AL1723" s="99">
        <v>5198.8163995742798</v>
      </c>
      <c r="AM1723" s="99">
        <v>0</v>
      </c>
      <c r="AN1723" s="99">
        <v>177478.91567421</v>
      </c>
      <c r="AO1723" s="99">
        <v>492063.52973938</v>
      </c>
      <c r="AP1723" s="99">
        <v>0</v>
      </c>
      <c r="AQ1723" s="99">
        <v>1546061.2395019501</v>
      </c>
      <c r="AR1723" s="99">
        <v>16049.0782922506</v>
      </c>
      <c r="AS1723" s="99">
        <v>77887.153347969099</v>
      </c>
      <c r="AT1723" s="99">
        <v>0</v>
      </c>
      <c r="AU1723" s="99">
        <v>0</v>
      </c>
      <c r="AV1723" s="99">
        <v>682313.18119049096</v>
      </c>
      <c r="AW1723" s="99">
        <v>0</v>
      </c>
      <c r="AX1723" s="99">
        <v>974584.51902008103</v>
      </c>
      <c r="AY1723" s="99">
        <v>146566.59224700899</v>
      </c>
      <c r="AZ1723" s="99">
        <v>72918.534664154096</v>
      </c>
      <c r="BA1723" s="99">
        <v>0</v>
      </c>
      <c r="BB1723" s="99">
        <v>480238.212684631</v>
      </c>
      <c r="BC1723" s="99">
        <v>380994.27021408099</v>
      </c>
      <c r="BD1723" s="99">
        <v>0</v>
      </c>
      <c r="BE1723" s="99">
        <v>43968.430296421102</v>
      </c>
      <c r="BF1723" s="99">
        <v>0</v>
      </c>
      <c r="BG1723" s="99">
        <v>690525.47505950904</v>
      </c>
      <c r="BH1723" s="99">
        <v>63991.172174930602</v>
      </c>
      <c r="BI1723" s="99">
        <v>0</v>
      </c>
      <c r="BJ1723" s="99">
        <v>185206.87191963199</v>
      </c>
      <c r="BK1723" s="99">
        <v>1880.81744512916</v>
      </c>
      <c r="BL1723" s="99">
        <v>0</v>
      </c>
      <c r="BM1723" s="99">
        <v>0</v>
      </c>
      <c r="BN1723" s="99">
        <v>0</v>
      </c>
      <c r="BO1723" s="99">
        <v>0</v>
      </c>
      <c r="BP1723" s="99">
        <v>0</v>
      </c>
      <c r="BQ1723" s="99">
        <v>0</v>
      </c>
      <c r="BR1723" s="99">
        <v>21203.204033613201</v>
      </c>
      <c r="BS1723" s="99">
        <v>43158.209604740099</v>
      </c>
      <c r="BT1723" s="99">
        <v>0</v>
      </c>
      <c r="BU1723" s="99">
        <v>54621.25</v>
      </c>
      <c r="BV1723" s="99">
        <v>129913.14067840599</v>
      </c>
      <c r="BW1723" s="99">
        <v>0</v>
      </c>
      <c r="BX1723" s="99">
        <v>5126.22998595238</v>
      </c>
      <c r="BY1723" s="99">
        <v>0</v>
      </c>
      <c r="BZ1723" s="99">
        <v>0</v>
      </c>
      <c r="CA1723" s="99">
        <v>1738.4968663603099</v>
      </c>
      <c r="CB1723" s="99">
        <v>257074.631875992</v>
      </c>
      <c r="CC1723" s="99">
        <v>2045040.45230103</v>
      </c>
      <c r="CD1723" s="99">
        <v>249919.41904640201</v>
      </c>
      <c r="CE1723" s="99">
        <v>58.1079106898978</v>
      </c>
      <c r="CF1723" s="99">
        <v>9264.7351171970404</v>
      </c>
      <c r="CG1723" s="99">
        <v>78334.6850328445</v>
      </c>
      <c r="CH1723" s="99">
        <v>0</v>
      </c>
      <c r="CI1723" s="99">
        <v>1797.59964977205</v>
      </c>
      <c r="CJ1723" s="99">
        <v>265800.68566131598</v>
      </c>
      <c r="CK1723" s="99">
        <v>2110573.4112853999</v>
      </c>
      <c r="CL1723" s="99">
        <v>260346.15549087501</v>
      </c>
      <c r="CM1723" s="166">
        <v>2300.4036738872501</v>
      </c>
      <c r="CN1723" s="166">
        <v>442823.93930816703</v>
      </c>
      <c r="CO1723" s="166">
        <v>2805084.7870788602</v>
      </c>
      <c r="CP1723" s="99">
        <v>260346.15549087501</v>
      </c>
      <c r="CQ1723" s="99">
        <v>0</v>
      </c>
      <c r="CR1723" s="99">
        <v>0</v>
      </c>
      <c r="CS1723" s="99">
        <v>0</v>
      </c>
      <c r="CT1723" s="99">
        <v>0</v>
      </c>
      <c r="CU1723" s="98">
        <v>1393.33540552</v>
      </c>
      <c r="CV1723" s="98">
        <v>565.66469192</v>
      </c>
      <c r="CW1723" s="98">
        <v>266339.36699318903</v>
      </c>
      <c r="CX1723" s="98">
        <v>2123375.1373338746</v>
      </c>
    </row>
    <row r="1724" spans="1:102" x14ac:dyDescent="0.2">
      <c r="A1724" s="98" t="s">
        <v>78</v>
      </c>
      <c r="B1724" s="100">
        <v>42430</v>
      </c>
      <c r="C1724" s="99">
        <v>369.273687258363</v>
      </c>
      <c r="D1724" s="99">
        <v>0</v>
      </c>
      <c r="E1724" s="99">
        <v>1349.72975939512</v>
      </c>
      <c r="F1724" s="99">
        <v>8.0876501769525895</v>
      </c>
      <c r="G1724" s="99">
        <v>61.510601269546903</v>
      </c>
      <c r="H1724" s="99">
        <v>0</v>
      </c>
      <c r="I1724" s="99">
        <v>0</v>
      </c>
      <c r="J1724" s="99">
        <v>493.46759599074699</v>
      </c>
      <c r="K1724" s="99">
        <v>0</v>
      </c>
      <c r="L1724" s="99">
        <v>1131.1609393060201</v>
      </c>
      <c r="M1724" s="99">
        <v>51.900313486810802</v>
      </c>
      <c r="N1724" s="99">
        <v>56.610024316702003</v>
      </c>
      <c r="O1724" s="99">
        <v>0</v>
      </c>
      <c r="P1724" s="99">
        <v>361.44206431508098</v>
      </c>
      <c r="Q1724" s="99">
        <v>121.25875665620001</v>
      </c>
      <c r="R1724" s="99">
        <v>0</v>
      </c>
      <c r="S1724" s="99">
        <v>35.046663470100597</v>
      </c>
      <c r="T1724" s="99">
        <v>0</v>
      </c>
      <c r="U1724" s="99">
        <v>495.38610468432302</v>
      </c>
      <c r="V1724" s="99">
        <v>57173.655149936698</v>
      </c>
      <c r="W1724" s="99">
        <v>0</v>
      </c>
      <c r="X1724" s="99">
        <v>197517.82570076</v>
      </c>
      <c r="Y1724" s="99">
        <v>1349.7085860669599</v>
      </c>
      <c r="Z1724" s="99">
        <v>8800.29185795784</v>
      </c>
      <c r="AA1724" s="99">
        <v>0</v>
      </c>
      <c r="AB1724" s="99">
        <v>0</v>
      </c>
      <c r="AC1724" s="99">
        <v>170610.331172943</v>
      </c>
      <c r="AD1724" s="99">
        <v>0</v>
      </c>
      <c r="AE1724" s="99">
        <v>138042.96551513701</v>
      </c>
      <c r="AF1724" s="99">
        <v>13035.6125663519</v>
      </c>
      <c r="AG1724" s="99">
        <v>8769.7619521617908</v>
      </c>
      <c r="AH1724" s="99">
        <v>0</v>
      </c>
      <c r="AI1724" s="99">
        <v>55156.379142284401</v>
      </c>
      <c r="AJ1724" s="99">
        <v>41739.349877357497</v>
      </c>
      <c r="AK1724" s="99">
        <v>0</v>
      </c>
      <c r="AL1724" s="99">
        <v>4710.61059486866</v>
      </c>
      <c r="AM1724" s="99">
        <v>0</v>
      </c>
      <c r="AN1724" s="99">
        <v>170902.35935592701</v>
      </c>
      <c r="AO1724" s="99">
        <v>519291.19730377197</v>
      </c>
      <c r="AP1724" s="99">
        <v>0</v>
      </c>
      <c r="AQ1724" s="99">
        <v>1505949.8051147501</v>
      </c>
      <c r="AR1724" s="99">
        <v>14889.871246099499</v>
      </c>
      <c r="AS1724" s="99">
        <v>75383.457262039199</v>
      </c>
      <c r="AT1724" s="99">
        <v>0</v>
      </c>
      <c r="AU1724" s="99">
        <v>0</v>
      </c>
      <c r="AV1724" s="99">
        <v>657488.29452514602</v>
      </c>
      <c r="AW1724" s="99">
        <v>0</v>
      </c>
      <c r="AX1724" s="99">
        <v>951829.18819427502</v>
      </c>
      <c r="AY1724" s="99">
        <v>142654.87654304499</v>
      </c>
      <c r="AZ1724" s="99">
        <v>71384.044561386094</v>
      </c>
      <c r="BA1724" s="99">
        <v>0</v>
      </c>
      <c r="BB1724" s="99">
        <v>506031.45027542103</v>
      </c>
      <c r="BC1724" s="99">
        <v>380007.010311127</v>
      </c>
      <c r="BD1724" s="99">
        <v>0</v>
      </c>
      <c r="BE1724" s="99">
        <v>39429.723884582498</v>
      </c>
      <c r="BF1724" s="99">
        <v>0</v>
      </c>
      <c r="BG1724" s="99">
        <v>660386.30571746803</v>
      </c>
      <c r="BH1724" s="99">
        <v>104348.685447693</v>
      </c>
      <c r="BI1724" s="99">
        <v>0</v>
      </c>
      <c r="BJ1724" s="99">
        <v>186876.50408363299</v>
      </c>
      <c r="BK1724" s="99">
        <v>1927.5014909952899</v>
      </c>
      <c r="BL1724" s="99">
        <v>0</v>
      </c>
      <c r="BM1724" s="99">
        <v>0</v>
      </c>
      <c r="BN1724" s="99">
        <v>0</v>
      </c>
      <c r="BO1724" s="99">
        <v>0</v>
      </c>
      <c r="BP1724" s="99">
        <v>0</v>
      </c>
      <c r="BQ1724" s="99">
        <v>0</v>
      </c>
      <c r="BR1724" s="99">
        <v>20218.524452924699</v>
      </c>
      <c r="BS1724" s="99">
        <v>44559.314918518103</v>
      </c>
      <c r="BT1724" s="99">
        <v>0</v>
      </c>
      <c r="BU1724" s="99">
        <v>99948</v>
      </c>
      <c r="BV1724" s="99">
        <v>130732.757382393</v>
      </c>
      <c r="BW1724" s="99">
        <v>0</v>
      </c>
      <c r="BX1724" s="99">
        <v>8626.8799705505407</v>
      </c>
      <c r="BY1724" s="99">
        <v>0</v>
      </c>
      <c r="BZ1724" s="99">
        <v>0</v>
      </c>
      <c r="CA1724" s="99">
        <v>1714.0532917082301</v>
      </c>
      <c r="CB1724" s="99">
        <v>255156.43276596101</v>
      </c>
      <c r="CC1724" s="99">
        <v>2039110.95372009</v>
      </c>
      <c r="CD1724" s="99">
        <v>291871.69475555402</v>
      </c>
      <c r="CE1724" s="99">
        <v>61.9606931209564</v>
      </c>
      <c r="CF1724" s="99">
        <v>8800.5567865371704</v>
      </c>
      <c r="CG1724" s="99">
        <v>75504.985856056199</v>
      </c>
      <c r="CH1724" s="99">
        <v>0</v>
      </c>
      <c r="CI1724" s="99">
        <v>1774.6213420331501</v>
      </c>
      <c r="CJ1724" s="99">
        <v>264221.04412460298</v>
      </c>
      <c r="CK1724" s="99">
        <v>2132813.03619385</v>
      </c>
      <c r="CL1724" s="99">
        <v>305144.37825012201</v>
      </c>
      <c r="CM1724" s="166">
        <v>2261.59234461188</v>
      </c>
      <c r="CN1724" s="166">
        <v>438092.90536880499</v>
      </c>
      <c r="CO1724" s="166">
        <v>2788007.4925842299</v>
      </c>
      <c r="CP1724" s="99">
        <v>305144.37825012201</v>
      </c>
      <c r="CQ1724" s="99">
        <v>0</v>
      </c>
      <c r="CR1724" s="99">
        <v>0</v>
      </c>
      <c r="CS1724" s="99">
        <v>0</v>
      </c>
      <c r="CT1724" s="99">
        <v>0</v>
      </c>
      <c r="CU1724" s="98">
        <v>1347.5302793339999</v>
      </c>
      <c r="CV1724" s="98">
        <v>545.65586141300003</v>
      </c>
      <c r="CW1724" s="98">
        <v>263956.98955249821</v>
      </c>
      <c r="CX1724" s="98">
        <v>2114615.9395761462</v>
      </c>
    </row>
    <row r="1725" spans="1:102" x14ac:dyDescent="0.2">
      <c r="A1725" s="98" t="s">
        <v>78</v>
      </c>
      <c r="B1725" s="100">
        <v>42522</v>
      </c>
      <c r="C1725" s="99">
        <v>372.46324610337598</v>
      </c>
      <c r="D1725" s="99">
        <v>0</v>
      </c>
      <c r="E1725" s="99">
        <v>1355.6521092504299</v>
      </c>
      <c r="F1725" s="99">
        <v>5.8520985959912704</v>
      </c>
      <c r="G1725" s="99">
        <v>56.511821658816203</v>
      </c>
      <c r="H1725" s="99">
        <v>0</v>
      </c>
      <c r="I1725" s="99">
        <v>0</v>
      </c>
      <c r="J1725" s="99">
        <v>470.89598796144099</v>
      </c>
      <c r="K1725" s="99">
        <v>0</v>
      </c>
      <c r="L1725" s="99">
        <v>1139.5459824204399</v>
      </c>
      <c r="M1725" s="99">
        <v>54.459368609823301</v>
      </c>
      <c r="N1725" s="99">
        <v>52.646812208928203</v>
      </c>
      <c r="O1725" s="99">
        <v>0</v>
      </c>
      <c r="P1725" s="99">
        <v>363.74780926853401</v>
      </c>
      <c r="Q1725" s="99">
        <v>107.874982072972</v>
      </c>
      <c r="R1725" s="99">
        <v>0</v>
      </c>
      <c r="S1725" s="99">
        <v>36.234363876748802</v>
      </c>
      <c r="T1725" s="99">
        <v>0</v>
      </c>
      <c r="U1725" s="99">
        <v>475.79775374755297</v>
      </c>
      <c r="V1725" s="99">
        <v>59038.275902748101</v>
      </c>
      <c r="W1725" s="99">
        <v>0</v>
      </c>
      <c r="X1725" s="99">
        <v>197173.40187835699</v>
      </c>
      <c r="Y1725" s="99">
        <v>1317.18133281171</v>
      </c>
      <c r="Z1725" s="99">
        <v>9281.20869684219</v>
      </c>
      <c r="AA1725" s="99">
        <v>0</v>
      </c>
      <c r="AB1725" s="99">
        <v>0</v>
      </c>
      <c r="AC1725" s="99">
        <v>165242.22825622599</v>
      </c>
      <c r="AD1725" s="99">
        <v>0</v>
      </c>
      <c r="AE1725" s="99">
        <v>140730.08409309399</v>
      </c>
      <c r="AF1725" s="99">
        <v>14541.793118715301</v>
      </c>
      <c r="AG1725" s="99">
        <v>7948.32516419888</v>
      </c>
      <c r="AH1725" s="99">
        <v>0</v>
      </c>
      <c r="AI1725" s="99">
        <v>53447.896492481203</v>
      </c>
      <c r="AJ1725" s="99">
        <v>38011.498475551598</v>
      </c>
      <c r="AK1725" s="99">
        <v>0</v>
      </c>
      <c r="AL1725" s="99">
        <v>5129.6994793415097</v>
      </c>
      <c r="AM1725" s="99">
        <v>0</v>
      </c>
      <c r="AN1725" s="99">
        <v>165211.367031097</v>
      </c>
      <c r="AO1725" s="99">
        <v>547479.54796600295</v>
      </c>
      <c r="AP1725" s="99">
        <v>0</v>
      </c>
      <c r="AQ1725" s="99">
        <v>1513647.17614746</v>
      </c>
      <c r="AR1725" s="99">
        <v>15373.5318720341</v>
      </c>
      <c r="AS1725" s="99">
        <v>78919.776858329802</v>
      </c>
      <c r="AT1725" s="99">
        <v>0</v>
      </c>
      <c r="AU1725" s="99">
        <v>0</v>
      </c>
      <c r="AV1725" s="99">
        <v>648004.20582580601</v>
      </c>
      <c r="AW1725" s="99">
        <v>0</v>
      </c>
      <c r="AX1725" s="99">
        <v>978295.42078399705</v>
      </c>
      <c r="AY1725" s="99">
        <v>153874.44183158901</v>
      </c>
      <c r="AZ1725" s="99">
        <v>63762.889731407202</v>
      </c>
      <c r="BA1725" s="99">
        <v>0</v>
      </c>
      <c r="BB1725" s="99">
        <v>504534.28941726702</v>
      </c>
      <c r="BC1725" s="99">
        <v>347688.78344726597</v>
      </c>
      <c r="BD1725" s="99">
        <v>0</v>
      </c>
      <c r="BE1725" s="99">
        <v>42600.340681552902</v>
      </c>
      <c r="BF1725" s="99">
        <v>0</v>
      </c>
      <c r="BG1725" s="99">
        <v>641632.07137298596</v>
      </c>
      <c r="BH1725" s="99">
        <v>107212.790373802</v>
      </c>
      <c r="BI1725" s="99">
        <v>0</v>
      </c>
      <c r="BJ1725" s="99">
        <v>171656.984815598</v>
      </c>
      <c r="BK1725" s="99">
        <v>1913.99083162844</v>
      </c>
      <c r="BL1725" s="99">
        <v>0</v>
      </c>
      <c r="BM1725" s="99">
        <v>0</v>
      </c>
      <c r="BN1725" s="99">
        <v>0</v>
      </c>
      <c r="BO1725" s="99">
        <v>0</v>
      </c>
      <c r="BP1725" s="99">
        <v>0</v>
      </c>
      <c r="BQ1725" s="99">
        <v>0</v>
      </c>
      <c r="BR1725" s="99">
        <v>21321.058582305901</v>
      </c>
      <c r="BS1725" s="99">
        <v>44689.7866001129</v>
      </c>
      <c r="BT1725" s="99">
        <v>0</v>
      </c>
      <c r="BU1725" s="99">
        <v>100922</v>
      </c>
      <c r="BV1725" s="99">
        <v>113429.472018242</v>
      </c>
      <c r="BW1725" s="99">
        <v>0</v>
      </c>
      <c r="BX1725" s="99">
        <v>9684.9399654865301</v>
      </c>
      <c r="BY1725" s="99">
        <v>0</v>
      </c>
      <c r="BZ1725" s="99">
        <v>0</v>
      </c>
      <c r="CA1725" s="99">
        <v>1727.1770854741301</v>
      </c>
      <c r="CB1725" s="99">
        <v>256367.55495452901</v>
      </c>
      <c r="CC1725" s="99">
        <v>2051357.9190521201</v>
      </c>
      <c r="CD1725" s="99">
        <v>278298.321689606</v>
      </c>
      <c r="CE1725" s="99">
        <v>56.631852153688698</v>
      </c>
      <c r="CF1725" s="99">
        <v>9295.5258140564001</v>
      </c>
      <c r="CG1725" s="99">
        <v>78411.889286041303</v>
      </c>
      <c r="CH1725" s="99">
        <v>0</v>
      </c>
      <c r="CI1725" s="99">
        <v>1784.10727785528</v>
      </c>
      <c r="CJ1725" s="99">
        <v>265999.91110611003</v>
      </c>
      <c r="CK1725" s="99">
        <v>2136878.9293518099</v>
      </c>
      <c r="CL1725" s="99">
        <v>292110.96467971802</v>
      </c>
      <c r="CM1725" s="166">
        <v>2253.6286070942901</v>
      </c>
      <c r="CN1725" s="166">
        <v>431101.834663391</v>
      </c>
      <c r="CO1725" s="166">
        <v>2783909.8611145001</v>
      </c>
      <c r="CP1725" s="99">
        <v>292110.96467971802</v>
      </c>
      <c r="CQ1725" s="99">
        <v>0</v>
      </c>
      <c r="CR1725" s="99">
        <v>0</v>
      </c>
      <c r="CS1725" s="99">
        <v>0</v>
      </c>
      <c r="CT1725" s="99">
        <v>0</v>
      </c>
      <c r="CU1725" s="98">
        <v>1353.877621377</v>
      </c>
      <c r="CV1725" s="98">
        <v>522.22912553200001</v>
      </c>
      <c r="CW1725" s="98">
        <v>265663.08076858544</v>
      </c>
      <c r="CX1725" s="98">
        <v>2129769.8083381616</v>
      </c>
    </row>
    <row r="1726" spans="1:102" x14ac:dyDescent="0.2">
      <c r="A1726" s="98" t="s">
        <v>78</v>
      </c>
      <c r="B1726" s="100">
        <v>42614</v>
      </c>
      <c r="C1726" s="99">
        <v>372.53292017430101</v>
      </c>
      <c r="D1726" s="99">
        <v>0</v>
      </c>
      <c r="E1726" s="99">
        <v>1373.08667249978</v>
      </c>
      <c r="F1726" s="99">
        <v>9.4358805048977992</v>
      </c>
      <c r="G1726" s="99">
        <v>54.323555575683699</v>
      </c>
      <c r="H1726" s="99">
        <v>0</v>
      </c>
      <c r="I1726" s="99">
        <v>0</v>
      </c>
      <c r="J1726" s="99">
        <v>466.10617420077301</v>
      </c>
      <c r="K1726" s="99">
        <v>0</v>
      </c>
      <c r="L1726" s="99">
        <v>1178.70617324114</v>
      </c>
      <c r="M1726" s="99">
        <v>57.903255435638101</v>
      </c>
      <c r="N1726" s="99">
        <v>52.888124734628903</v>
      </c>
      <c r="O1726" s="99">
        <v>0</v>
      </c>
      <c r="P1726" s="99">
        <v>352.11981884390099</v>
      </c>
      <c r="Q1726" s="99">
        <v>105.22303648293</v>
      </c>
      <c r="R1726" s="99">
        <v>0</v>
      </c>
      <c r="S1726" s="99">
        <v>31.476292287698001</v>
      </c>
      <c r="T1726" s="99">
        <v>0</v>
      </c>
      <c r="U1726" s="99">
        <v>465.92682433873398</v>
      </c>
      <c r="V1726" s="99">
        <v>61167.062211036697</v>
      </c>
      <c r="W1726" s="99">
        <v>0</v>
      </c>
      <c r="X1726" s="99">
        <v>199677.20225715599</v>
      </c>
      <c r="Y1726" s="99">
        <v>1346.4722954183801</v>
      </c>
      <c r="Z1726" s="99">
        <v>9045.9782104492206</v>
      </c>
      <c r="AA1726" s="99">
        <v>0</v>
      </c>
      <c r="AB1726" s="99">
        <v>0</v>
      </c>
      <c r="AC1726" s="99">
        <v>162622.329023361</v>
      </c>
      <c r="AD1726" s="99">
        <v>0</v>
      </c>
      <c r="AE1726" s="99">
        <v>141638.29758834801</v>
      </c>
      <c r="AF1726" s="99">
        <v>15357.0092830658</v>
      </c>
      <c r="AG1726" s="99">
        <v>8226.7915385961496</v>
      </c>
      <c r="AH1726" s="99">
        <v>0</v>
      </c>
      <c r="AI1726" s="99">
        <v>54623.683109760299</v>
      </c>
      <c r="AJ1726" s="99">
        <v>39363.240598678603</v>
      </c>
      <c r="AK1726" s="99">
        <v>0</v>
      </c>
      <c r="AL1726" s="99">
        <v>4510.3476536870003</v>
      </c>
      <c r="AM1726" s="99">
        <v>0</v>
      </c>
      <c r="AN1726" s="99">
        <v>162918.84772872899</v>
      </c>
      <c r="AO1726" s="99">
        <v>552503.50611877395</v>
      </c>
      <c r="AP1726" s="99">
        <v>0</v>
      </c>
      <c r="AQ1726" s="99">
        <v>1540147.6509552</v>
      </c>
      <c r="AR1726" s="99">
        <v>15751.9407143593</v>
      </c>
      <c r="AS1726" s="99">
        <v>75242.075795173601</v>
      </c>
      <c r="AT1726" s="99">
        <v>0</v>
      </c>
      <c r="AU1726" s="99">
        <v>0</v>
      </c>
      <c r="AV1726" s="99">
        <v>635126.50604248</v>
      </c>
      <c r="AW1726" s="99">
        <v>0</v>
      </c>
      <c r="AX1726" s="99">
        <v>989487.422080994</v>
      </c>
      <c r="AY1726" s="99">
        <v>163386.66024589501</v>
      </c>
      <c r="AZ1726" s="99">
        <v>66165.471439361601</v>
      </c>
      <c r="BA1726" s="99">
        <v>0</v>
      </c>
      <c r="BB1726" s="99">
        <v>510229.02378082299</v>
      </c>
      <c r="BC1726" s="99">
        <v>337142.77599716198</v>
      </c>
      <c r="BD1726" s="99">
        <v>0</v>
      </c>
      <c r="BE1726" s="99">
        <v>36827.776334762602</v>
      </c>
      <c r="BF1726" s="99">
        <v>0</v>
      </c>
      <c r="BG1726" s="99">
        <v>636225.34787750198</v>
      </c>
      <c r="BH1726" s="99">
        <v>109149.514186859</v>
      </c>
      <c r="BI1726" s="99">
        <v>0</v>
      </c>
      <c r="BJ1726" s="99">
        <v>173807.63443374599</v>
      </c>
      <c r="BK1726" s="99">
        <v>1913.3618378788201</v>
      </c>
      <c r="BL1726" s="99">
        <v>0</v>
      </c>
      <c r="BM1726" s="99">
        <v>0</v>
      </c>
      <c r="BN1726" s="99">
        <v>0</v>
      </c>
      <c r="BO1726" s="99">
        <v>0</v>
      </c>
      <c r="BP1726" s="99">
        <v>0</v>
      </c>
      <c r="BQ1726" s="99">
        <v>0</v>
      </c>
      <c r="BR1726" s="99">
        <v>22068.572055101398</v>
      </c>
      <c r="BS1726" s="99">
        <v>43539.120550632499</v>
      </c>
      <c r="BT1726" s="99">
        <v>0</v>
      </c>
      <c r="BU1726" s="99">
        <v>96644</v>
      </c>
      <c r="BV1726" s="99">
        <v>115083.745072365</v>
      </c>
      <c r="BW1726" s="99">
        <v>0</v>
      </c>
      <c r="BX1726" s="99">
        <v>6337.75997674465</v>
      </c>
      <c r="BY1726" s="99">
        <v>0</v>
      </c>
      <c r="BZ1726" s="99">
        <v>0</v>
      </c>
      <c r="CA1726" s="99">
        <v>1746.5796703994299</v>
      </c>
      <c r="CB1726" s="99">
        <v>259688.14203453099</v>
      </c>
      <c r="CC1726" s="99">
        <v>2075525.00057983</v>
      </c>
      <c r="CD1726" s="99">
        <v>281950.83091354399</v>
      </c>
      <c r="CE1726" s="99">
        <v>54.0389517336152</v>
      </c>
      <c r="CF1726" s="99">
        <v>9037.3581947088205</v>
      </c>
      <c r="CG1726" s="99">
        <v>75803.335288047805</v>
      </c>
      <c r="CH1726" s="99">
        <v>0</v>
      </c>
      <c r="CI1726" s="99">
        <v>1801.10328392684</v>
      </c>
      <c r="CJ1726" s="99">
        <v>268700.28668975801</v>
      </c>
      <c r="CK1726" s="99">
        <v>2138234.4423217801</v>
      </c>
      <c r="CL1726" s="99">
        <v>295319.30002594</v>
      </c>
      <c r="CM1726" s="166">
        <v>2263.3908684253702</v>
      </c>
      <c r="CN1726" s="166">
        <v>427955.97507095302</v>
      </c>
      <c r="CO1726" s="166">
        <v>2765109.9621581999</v>
      </c>
      <c r="CP1726" s="99">
        <v>295319.30002594</v>
      </c>
      <c r="CQ1726" s="99">
        <v>0</v>
      </c>
      <c r="CR1726" s="99">
        <v>0</v>
      </c>
      <c r="CS1726" s="99">
        <v>0</v>
      </c>
      <c r="CT1726" s="99">
        <v>0</v>
      </c>
      <c r="CU1726" s="98">
        <v>1376.5781747020001</v>
      </c>
      <c r="CV1726" s="98">
        <v>512.96635480099997</v>
      </c>
      <c r="CW1726" s="98">
        <v>268725.50022923981</v>
      </c>
      <c r="CX1726" s="98">
        <v>2151328.335867878</v>
      </c>
    </row>
    <row r="1727" spans="1:102" x14ac:dyDescent="0.2">
      <c r="A1727" s="98" t="s">
        <v>78</v>
      </c>
      <c r="B1727" s="100">
        <v>42705</v>
      </c>
      <c r="C1727" s="99">
        <v>388.04021996259701</v>
      </c>
      <c r="D1727" s="99">
        <v>0</v>
      </c>
      <c r="E1727" s="99">
        <v>1359.8996159732301</v>
      </c>
      <c r="F1727" s="99">
        <v>7.26744097197661</v>
      </c>
      <c r="G1727" s="99">
        <v>50.872351831756497</v>
      </c>
      <c r="H1727" s="99">
        <v>0</v>
      </c>
      <c r="I1727" s="99">
        <v>0</v>
      </c>
      <c r="J1727" s="99">
        <v>450.65042737871403</v>
      </c>
      <c r="K1727" s="99">
        <v>0</v>
      </c>
      <c r="L1727" s="99">
        <v>1171.4275547862101</v>
      </c>
      <c r="M1727" s="99">
        <v>54.926760349888397</v>
      </c>
      <c r="N1727" s="99">
        <v>53.853618010878598</v>
      </c>
      <c r="O1727" s="99">
        <v>0</v>
      </c>
      <c r="P1727" s="99">
        <v>367.87810018658598</v>
      </c>
      <c r="Q1727" s="99">
        <v>98.506736054085195</v>
      </c>
      <c r="R1727" s="99">
        <v>0</v>
      </c>
      <c r="S1727" s="99">
        <v>30.092296176822899</v>
      </c>
      <c r="T1727" s="99">
        <v>0</v>
      </c>
      <c r="U1727" s="99">
        <v>449.08971370011602</v>
      </c>
      <c r="V1727" s="99">
        <v>63819.675688743599</v>
      </c>
      <c r="W1727" s="99">
        <v>0</v>
      </c>
      <c r="X1727" s="99">
        <v>197077.46255683899</v>
      </c>
      <c r="Y1727" s="99">
        <v>1315.69101928174</v>
      </c>
      <c r="Z1727" s="99">
        <v>8001.78876245022</v>
      </c>
      <c r="AA1727" s="99">
        <v>0</v>
      </c>
      <c r="AB1727" s="99">
        <v>0</v>
      </c>
      <c r="AC1727" s="99">
        <v>155273.95709228501</v>
      </c>
      <c r="AD1727" s="99">
        <v>0</v>
      </c>
      <c r="AE1727" s="99">
        <v>141201.56933021499</v>
      </c>
      <c r="AF1727" s="99">
        <v>14608.898740410799</v>
      </c>
      <c r="AG1727" s="99">
        <v>8051.5683555006999</v>
      </c>
      <c r="AH1727" s="99">
        <v>0</v>
      </c>
      <c r="AI1727" s="99">
        <v>58387.984962463401</v>
      </c>
      <c r="AJ1727" s="99">
        <v>39749.311407089197</v>
      </c>
      <c r="AK1727" s="99">
        <v>0</v>
      </c>
      <c r="AL1727" s="99">
        <v>4066.2413373291502</v>
      </c>
      <c r="AM1727" s="99">
        <v>0</v>
      </c>
      <c r="AN1727" s="99">
        <v>155404.674623489</v>
      </c>
      <c r="AO1727" s="99">
        <v>577993.56799316395</v>
      </c>
      <c r="AP1727" s="99">
        <v>0</v>
      </c>
      <c r="AQ1727" s="99">
        <v>1525115.04119873</v>
      </c>
      <c r="AR1727" s="99">
        <v>15421.4230678082</v>
      </c>
      <c r="AS1727" s="99">
        <v>67934.487883567796</v>
      </c>
      <c r="AT1727" s="99">
        <v>0</v>
      </c>
      <c r="AU1727" s="99">
        <v>0</v>
      </c>
      <c r="AV1727" s="99">
        <v>603195.31918334996</v>
      </c>
      <c r="AW1727" s="99">
        <v>0</v>
      </c>
      <c r="AX1727" s="99">
        <v>995386.67777252197</v>
      </c>
      <c r="AY1727" s="99">
        <v>153603.34192276001</v>
      </c>
      <c r="AZ1727" s="99">
        <v>65661.552507400498</v>
      </c>
      <c r="BA1727" s="99">
        <v>0</v>
      </c>
      <c r="BB1727" s="99">
        <v>546497.44098663295</v>
      </c>
      <c r="BC1727" s="99">
        <v>351646.38027572603</v>
      </c>
      <c r="BD1727" s="99">
        <v>0</v>
      </c>
      <c r="BE1727" s="99">
        <v>34389.201367378198</v>
      </c>
      <c r="BF1727" s="99">
        <v>0</v>
      </c>
      <c r="BG1727" s="99">
        <v>607380.49916076695</v>
      </c>
      <c r="BH1727" s="99">
        <v>116747.11373901401</v>
      </c>
      <c r="BI1727" s="99">
        <v>0</v>
      </c>
      <c r="BJ1727" s="99">
        <v>182257.17149162301</v>
      </c>
      <c r="BK1727" s="99">
        <v>1884.87469407916</v>
      </c>
      <c r="BL1727" s="99">
        <v>0</v>
      </c>
      <c r="BM1727" s="99">
        <v>0</v>
      </c>
      <c r="BN1727" s="99">
        <v>0</v>
      </c>
      <c r="BO1727" s="99">
        <v>0</v>
      </c>
      <c r="BP1727" s="99">
        <v>0</v>
      </c>
      <c r="BQ1727" s="99">
        <v>0</v>
      </c>
      <c r="BR1727" s="99">
        <v>20826.5759134293</v>
      </c>
      <c r="BS1727" s="99">
        <v>50773.657975673697</v>
      </c>
      <c r="BT1727" s="99">
        <v>0</v>
      </c>
      <c r="BU1727" s="99">
        <v>108076</v>
      </c>
      <c r="BV1727" s="99">
        <v>120764.962200165</v>
      </c>
      <c r="BW1727" s="99">
        <v>0</v>
      </c>
      <c r="BX1727" s="99">
        <v>6568.63997793198</v>
      </c>
      <c r="BY1727" s="99">
        <v>0</v>
      </c>
      <c r="BZ1727" s="99">
        <v>0</v>
      </c>
      <c r="CA1727" s="99">
        <v>1750.6456686854399</v>
      </c>
      <c r="CB1727" s="99">
        <v>261660.81180190999</v>
      </c>
      <c r="CC1727" s="99">
        <v>2121646.6412353502</v>
      </c>
      <c r="CD1727" s="99">
        <v>300361.796146393</v>
      </c>
      <c r="CE1727" s="99">
        <v>50.801571459975101</v>
      </c>
      <c r="CF1727" s="99">
        <v>7995.4084824919701</v>
      </c>
      <c r="CG1727" s="99">
        <v>67615.916843414307</v>
      </c>
      <c r="CH1727" s="99">
        <v>0</v>
      </c>
      <c r="CI1727" s="99">
        <v>1801.53286363184</v>
      </c>
      <c r="CJ1727" s="99">
        <v>269090.81985473598</v>
      </c>
      <c r="CK1727" s="99">
        <v>2175444.0408020001</v>
      </c>
      <c r="CL1727" s="99">
        <v>312580.52996444702</v>
      </c>
      <c r="CM1727" s="166">
        <v>2243.89014080167</v>
      </c>
      <c r="CN1727" s="166">
        <v>425021.10188674898</v>
      </c>
      <c r="CO1727" s="166">
        <v>2789431.4620056199</v>
      </c>
      <c r="CP1727" s="99">
        <v>312580.52996444702</v>
      </c>
      <c r="CQ1727" s="99">
        <v>0</v>
      </c>
      <c r="CR1727" s="99">
        <v>0</v>
      </c>
      <c r="CS1727" s="99">
        <v>0</v>
      </c>
      <c r="CT1727" s="99">
        <v>0</v>
      </c>
      <c r="CU1727" s="98">
        <v>1365.2601414840001</v>
      </c>
      <c r="CV1727" s="98">
        <v>497.28987811799999</v>
      </c>
      <c r="CW1727" s="98">
        <v>269656.22028440196</v>
      </c>
      <c r="CX1727" s="98">
        <v>2189262.5580787645</v>
      </c>
    </row>
    <row r="1728" spans="1:102" x14ac:dyDescent="0.2">
      <c r="A1728" s="98" t="s">
        <v>78</v>
      </c>
      <c r="B1728" s="100">
        <v>42795</v>
      </c>
      <c r="C1728" s="99">
        <v>397.52537415549199</v>
      </c>
      <c r="D1728" s="99">
        <v>0</v>
      </c>
      <c r="E1728" s="99">
        <v>1352.8881295174399</v>
      </c>
      <c r="F1728" s="99">
        <v>9.0046949388925004</v>
      </c>
      <c r="G1728" s="99">
        <v>43.417029280681199</v>
      </c>
      <c r="H1728" s="99">
        <v>0</v>
      </c>
      <c r="I1728" s="99">
        <v>0</v>
      </c>
      <c r="J1728" s="99">
        <v>423.74773738905799</v>
      </c>
      <c r="K1728" s="99">
        <v>0</v>
      </c>
      <c r="L1728" s="99">
        <v>1172.8720546960801</v>
      </c>
      <c r="M1728" s="99">
        <v>55.502660642843701</v>
      </c>
      <c r="N1728" s="99">
        <v>51.659256127662999</v>
      </c>
      <c r="O1728" s="99">
        <v>0</v>
      </c>
      <c r="P1728" s="99">
        <v>386.52627434581501</v>
      </c>
      <c r="Q1728" s="99">
        <v>99.022666575387106</v>
      </c>
      <c r="R1728" s="99">
        <v>0</v>
      </c>
      <c r="S1728" s="99">
        <v>26.2358428842854</v>
      </c>
      <c r="T1728" s="99">
        <v>0</v>
      </c>
      <c r="U1728" s="99">
        <v>424.57465852052002</v>
      </c>
      <c r="V1728" s="99">
        <v>66799.856123924299</v>
      </c>
      <c r="W1728" s="99">
        <v>0</v>
      </c>
      <c r="X1728" s="99">
        <v>188485.08059501601</v>
      </c>
      <c r="Y1728" s="99">
        <v>1602.7221894264201</v>
      </c>
      <c r="Z1728" s="99">
        <v>7575.0389021635101</v>
      </c>
      <c r="AA1728" s="99">
        <v>0</v>
      </c>
      <c r="AB1728" s="99">
        <v>0</v>
      </c>
      <c r="AC1728" s="99">
        <v>147845.58411216701</v>
      </c>
      <c r="AD1728" s="99">
        <v>0</v>
      </c>
      <c r="AE1728" s="99">
        <v>134710.18486404399</v>
      </c>
      <c r="AF1728" s="99">
        <v>14307.9906219244</v>
      </c>
      <c r="AG1728" s="99">
        <v>7715.29614722729</v>
      </c>
      <c r="AH1728" s="99">
        <v>0</v>
      </c>
      <c r="AI1728" s="99">
        <v>62646.834377288797</v>
      </c>
      <c r="AJ1728" s="99">
        <v>39381.915924549103</v>
      </c>
      <c r="AK1728" s="99">
        <v>0</v>
      </c>
      <c r="AL1728" s="99">
        <v>3906.4470453560398</v>
      </c>
      <c r="AM1728" s="99">
        <v>0</v>
      </c>
      <c r="AN1728" s="99">
        <v>148028.28448104899</v>
      </c>
      <c r="AO1728" s="99">
        <v>609137.62312316895</v>
      </c>
      <c r="AP1728" s="99">
        <v>0</v>
      </c>
      <c r="AQ1728" s="99">
        <v>1458356.85847473</v>
      </c>
      <c r="AR1728" s="99">
        <v>17565.326152324698</v>
      </c>
      <c r="AS1728" s="99">
        <v>63700.138953208902</v>
      </c>
      <c r="AT1728" s="99">
        <v>0</v>
      </c>
      <c r="AU1728" s="99">
        <v>0</v>
      </c>
      <c r="AV1728" s="99">
        <v>579219.00975036598</v>
      </c>
      <c r="AW1728" s="99">
        <v>0</v>
      </c>
      <c r="AX1728" s="99">
        <v>939230.29570007301</v>
      </c>
      <c r="AY1728" s="99">
        <v>145876.30471801799</v>
      </c>
      <c r="AZ1728" s="99">
        <v>63398.132226943999</v>
      </c>
      <c r="BA1728" s="99">
        <v>0</v>
      </c>
      <c r="BB1728" s="99">
        <v>574896.38970184303</v>
      </c>
      <c r="BC1728" s="99">
        <v>378496.47562408401</v>
      </c>
      <c r="BD1728" s="99">
        <v>0</v>
      </c>
      <c r="BE1728" s="99">
        <v>32916.772018432603</v>
      </c>
      <c r="BF1728" s="99">
        <v>0</v>
      </c>
      <c r="BG1728" s="99">
        <v>583576.24212646496</v>
      </c>
      <c r="BH1728" s="99">
        <v>124415.044532776</v>
      </c>
      <c r="BI1728" s="99">
        <v>0</v>
      </c>
      <c r="BJ1728" s="99">
        <v>177811.80860900899</v>
      </c>
      <c r="BK1728" s="99">
        <v>2536.03348898888</v>
      </c>
      <c r="BL1728" s="99">
        <v>0</v>
      </c>
      <c r="BM1728" s="99">
        <v>0</v>
      </c>
      <c r="BN1728" s="99">
        <v>0</v>
      </c>
      <c r="BO1728" s="99">
        <v>0</v>
      </c>
      <c r="BP1728" s="99">
        <v>0</v>
      </c>
      <c r="BQ1728" s="99">
        <v>0</v>
      </c>
      <c r="BR1728" s="99">
        <v>21284.847666263599</v>
      </c>
      <c r="BS1728" s="99">
        <v>53499.962545871698</v>
      </c>
      <c r="BT1728" s="99">
        <v>0</v>
      </c>
      <c r="BU1728" s="99">
        <v>112948</v>
      </c>
      <c r="BV1728" s="99">
        <v>119137.267807007</v>
      </c>
      <c r="BW1728" s="99">
        <v>0</v>
      </c>
      <c r="BX1728" s="99">
        <v>7165.4799756407701</v>
      </c>
      <c r="BY1728" s="99">
        <v>0</v>
      </c>
      <c r="BZ1728" s="99">
        <v>0</v>
      </c>
      <c r="CA1728" s="99">
        <v>1749.56263968349</v>
      </c>
      <c r="CB1728" s="99">
        <v>255588.140766144</v>
      </c>
      <c r="CC1728" s="99">
        <v>2080202.3549194301</v>
      </c>
      <c r="CD1728" s="99">
        <v>302377.155078888</v>
      </c>
      <c r="CE1728" s="99">
        <v>43.5892775077373</v>
      </c>
      <c r="CF1728" s="99">
        <v>7572.7932081818599</v>
      </c>
      <c r="CG1728" s="99">
        <v>63614.716747760802</v>
      </c>
      <c r="CH1728" s="99">
        <v>0</v>
      </c>
      <c r="CI1728" s="99">
        <v>1792.0337506979699</v>
      </c>
      <c r="CJ1728" s="99">
        <v>263483.327812195</v>
      </c>
      <c r="CK1728" s="99">
        <v>2164319.4571227999</v>
      </c>
      <c r="CL1728" s="99">
        <v>314075.05946731602</v>
      </c>
      <c r="CM1728" s="166">
        <v>2214.38537883759</v>
      </c>
      <c r="CN1728" s="166">
        <v>415602.965049744</v>
      </c>
      <c r="CO1728" s="166">
        <v>2745509.0083618201</v>
      </c>
      <c r="CP1728" s="99">
        <v>314075.05946731602</v>
      </c>
      <c r="CQ1728" s="99">
        <v>0</v>
      </c>
      <c r="CR1728" s="99">
        <v>0</v>
      </c>
      <c r="CS1728" s="99">
        <v>0</v>
      </c>
      <c r="CT1728" s="99">
        <v>0</v>
      </c>
      <c r="CU1728" s="98">
        <v>1350.8812043549999</v>
      </c>
      <c r="CV1728" s="98">
        <v>464.33018116900001</v>
      </c>
      <c r="CW1728" s="98">
        <v>263160.93397432589</v>
      </c>
      <c r="CX1728" s="98">
        <v>2143817.0716671911</v>
      </c>
    </row>
    <row r="1729" spans="1:102" x14ac:dyDescent="0.2">
      <c r="A1729" s="98" t="s">
        <v>78</v>
      </c>
      <c r="B1729" s="100">
        <v>42887</v>
      </c>
      <c r="C1729" s="99">
        <v>399.21592401340598</v>
      </c>
      <c r="D1729" s="99">
        <v>0</v>
      </c>
      <c r="E1729" s="99">
        <v>1331.2224465757599</v>
      </c>
      <c r="F1729" s="99">
        <v>7.5350506359827696</v>
      </c>
      <c r="G1729" s="99">
        <v>38.587677292991401</v>
      </c>
      <c r="H1729" s="99">
        <v>0</v>
      </c>
      <c r="I1729" s="99">
        <v>0</v>
      </c>
      <c r="J1729" s="99">
        <v>401.56369857490103</v>
      </c>
      <c r="K1729" s="99">
        <v>0</v>
      </c>
      <c r="L1729" s="99">
        <v>1141.08384536207</v>
      </c>
      <c r="M1729" s="99">
        <v>51.282806530594797</v>
      </c>
      <c r="N1729" s="99">
        <v>45.484385351650403</v>
      </c>
      <c r="O1729" s="99">
        <v>0</v>
      </c>
      <c r="P1729" s="99">
        <v>384.313087310642</v>
      </c>
      <c r="Q1729" s="99">
        <v>104.526125201955</v>
      </c>
      <c r="R1729" s="99">
        <v>0</v>
      </c>
      <c r="S1729" s="99">
        <v>21.4338698869105</v>
      </c>
      <c r="T1729" s="99">
        <v>0</v>
      </c>
      <c r="U1729" s="99">
        <v>406.53150217980101</v>
      </c>
      <c r="V1729" s="99">
        <v>69576.1631469727</v>
      </c>
      <c r="W1729" s="99">
        <v>0</v>
      </c>
      <c r="X1729" s="99">
        <v>189808.17040824899</v>
      </c>
      <c r="Y1729" s="99">
        <v>1877.24328678846</v>
      </c>
      <c r="Z1729" s="99">
        <v>6677.9185381531697</v>
      </c>
      <c r="AA1729" s="99">
        <v>0</v>
      </c>
      <c r="AB1729" s="99">
        <v>0</v>
      </c>
      <c r="AC1729" s="99">
        <v>140320.131277084</v>
      </c>
      <c r="AD1729" s="99">
        <v>0</v>
      </c>
      <c r="AE1729" s="99">
        <v>132562.69419860799</v>
      </c>
      <c r="AF1729" s="99">
        <v>13254.0291407108</v>
      </c>
      <c r="AG1729" s="99">
        <v>7224.9990498423604</v>
      </c>
      <c r="AH1729" s="99">
        <v>0</v>
      </c>
      <c r="AI1729" s="99">
        <v>62836.404404640198</v>
      </c>
      <c r="AJ1729" s="99">
        <v>41284.041140556299</v>
      </c>
      <c r="AK1729" s="99">
        <v>0</v>
      </c>
      <c r="AL1729" s="99">
        <v>3233.3477884530998</v>
      </c>
      <c r="AM1729" s="99">
        <v>0</v>
      </c>
      <c r="AN1729" s="99">
        <v>140225.567783356</v>
      </c>
      <c r="AO1729" s="99">
        <v>639000.00099182106</v>
      </c>
      <c r="AP1729" s="99">
        <v>0</v>
      </c>
      <c r="AQ1729" s="99">
        <v>1479398.82577515</v>
      </c>
      <c r="AR1729" s="99">
        <v>19667.070789337198</v>
      </c>
      <c r="AS1729" s="99">
        <v>56037.430450439497</v>
      </c>
      <c r="AT1729" s="99">
        <v>0</v>
      </c>
      <c r="AU1729" s="99">
        <v>0</v>
      </c>
      <c r="AV1729" s="99">
        <v>576486.46608734096</v>
      </c>
      <c r="AW1729" s="99">
        <v>0</v>
      </c>
      <c r="AX1729" s="99">
        <v>926196.66899871803</v>
      </c>
      <c r="AY1729" s="99">
        <v>137944.36489868199</v>
      </c>
      <c r="AZ1729" s="99">
        <v>58702.506711006201</v>
      </c>
      <c r="BA1729" s="99">
        <v>0</v>
      </c>
      <c r="BB1729" s="99">
        <v>581709.94742584205</v>
      </c>
      <c r="BC1729" s="99">
        <v>403591.60359573399</v>
      </c>
      <c r="BD1729" s="99">
        <v>0</v>
      </c>
      <c r="BE1729" s="99">
        <v>27668.712703704801</v>
      </c>
      <c r="BF1729" s="99">
        <v>0</v>
      </c>
      <c r="BG1729" s="99">
        <v>569386.91718292201</v>
      </c>
      <c r="BH1729" s="99">
        <v>130256.853083611</v>
      </c>
      <c r="BI1729" s="99">
        <v>0</v>
      </c>
      <c r="BJ1729" s="99">
        <v>191925.72350502</v>
      </c>
      <c r="BK1729" s="99">
        <v>4002.3972131609898</v>
      </c>
      <c r="BL1729" s="99">
        <v>0</v>
      </c>
      <c r="BM1729" s="99">
        <v>0</v>
      </c>
      <c r="BN1729" s="99">
        <v>0</v>
      </c>
      <c r="BO1729" s="99">
        <v>0</v>
      </c>
      <c r="BP1729" s="99">
        <v>0</v>
      </c>
      <c r="BQ1729" s="99">
        <v>0</v>
      </c>
      <c r="BR1729" s="99">
        <v>19540.891101837198</v>
      </c>
      <c r="BS1729" s="99">
        <v>52594.381037235296</v>
      </c>
      <c r="BT1729" s="99">
        <v>0</v>
      </c>
      <c r="BU1729" s="99">
        <v>117360</v>
      </c>
      <c r="BV1729" s="99">
        <v>132725.167383194</v>
      </c>
      <c r="BW1729" s="99">
        <v>0</v>
      </c>
      <c r="BX1729" s="99">
        <v>6056.9399790167799</v>
      </c>
      <c r="BY1729" s="99">
        <v>0</v>
      </c>
      <c r="BZ1729" s="99">
        <v>0</v>
      </c>
      <c r="CA1729" s="99">
        <v>1730.99963693321</v>
      </c>
      <c r="CB1729" s="99">
        <v>259432.134428024</v>
      </c>
      <c r="CC1729" s="99">
        <v>2100600.78515625</v>
      </c>
      <c r="CD1729" s="99">
        <v>321070.97537612898</v>
      </c>
      <c r="CE1729" s="99">
        <v>38.549107354599997</v>
      </c>
      <c r="CF1729" s="99">
        <v>6688.5087859034502</v>
      </c>
      <c r="CG1729" s="99">
        <v>56185.210726737998</v>
      </c>
      <c r="CH1729" s="99">
        <v>0</v>
      </c>
      <c r="CI1729" s="99">
        <v>1770.3383235633401</v>
      </c>
      <c r="CJ1729" s="99">
        <v>266181.10468292201</v>
      </c>
      <c r="CK1729" s="99">
        <v>2160764.0345153799</v>
      </c>
      <c r="CL1729" s="99">
        <v>330008.38870239299</v>
      </c>
      <c r="CM1729" s="166">
        <v>2172.41246891022</v>
      </c>
      <c r="CN1729" s="166">
        <v>404838.03860473598</v>
      </c>
      <c r="CO1729" s="166">
        <v>2737910.4725952102</v>
      </c>
      <c r="CP1729" s="99">
        <v>330008.38870239299</v>
      </c>
      <c r="CQ1729" s="99">
        <v>0</v>
      </c>
      <c r="CR1729" s="99">
        <v>0</v>
      </c>
      <c r="CS1729" s="99">
        <v>0</v>
      </c>
      <c r="CT1729" s="99">
        <v>0</v>
      </c>
      <c r="CU1729" s="98">
        <v>1329.8677452689999</v>
      </c>
      <c r="CV1729" s="98">
        <v>437.892250752</v>
      </c>
      <c r="CW1729" s="98">
        <v>266120.64321392745</v>
      </c>
      <c r="CX1729" s="98">
        <v>2156785.995882988</v>
      </c>
    </row>
    <row r="1730" spans="1:102" x14ac:dyDescent="0.2">
      <c r="A1730" s="98" t="s">
        <v>78</v>
      </c>
      <c r="B1730" s="100">
        <v>42979</v>
      </c>
      <c r="C1730" s="99">
        <v>397.28889790922398</v>
      </c>
      <c r="D1730" s="99">
        <v>0</v>
      </c>
      <c r="E1730" s="99">
        <v>1361.7207487821599</v>
      </c>
      <c r="F1730" s="99">
        <v>7.1323037529946296</v>
      </c>
      <c r="G1730" s="99">
        <v>36.524694915860898</v>
      </c>
      <c r="H1730" s="99">
        <v>0</v>
      </c>
      <c r="I1730" s="99">
        <v>0</v>
      </c>
      <c r="J1730" s="99">
        <v>357.19141061976597</v>
      </c>
      <c r="K1730" s="99">
        <v>0</v>
      </c>
      <c r="L1730" s="99">
        <v>1200.63251270354</v>
      </c>
      <c r="M1730" s="99">
        <v>46.691172782797402</v>
      </c>
      <c r="N1730" s="99">
        <v>45.898858062922997</v>
      </c>
      <c r="O1730" s="99">
        <v>0</v>
      </c>
      <c r="P1730" s="99">
        <v>374.01642483845399</v>
      </c>
      <c r="Q1730" s="99">
        <v>88.337018494494302</v>
      </c>
      <c r="R1730" s="99">
        <v>0</v>
      </c>
      <c r="S1730" s="99">
        <v>23.4601798553485</v>
      </c>
      <c r="T1730" s="99">
        <v>0</v>
      </c>
      <c r="U1730" s="99">
        <v>356.49402640014898</v>
      </c>
      <c r="V1730" s="99">
        <v>70783.1379451752</v>
      </c>
      <c r="W1730" s="99">
        <v>0</v>
      </c>
      <c r="X1730" s="99">
        <v>175105.101772308</v>
      </c>
      <c r="Y1730" s="99">
        <v>1954.7243762165299</v>
      </c>
      <c r="Z1730" s="99">
        <v>6173.85186856985</v>
      </c>
      <c r="AA1730" s="99">
        <v>0</v>
      </c>
      <c r="AB1730" s="99">
        <v>0</v>
      </c>
      <c r="AC1730" s="99">
        <v>128479.27286243399</v>
      </c>
      <c r="AD1730" s="99">
        <v>0</v>
      </c>
      <c r="AE1730" s="99">
        <v>124492.759973526</v>
      </c>
      <c r="AF1730" s="99">
        <v>12686.505056977299</v>
      </c>
      <c r="AG1730" s="99">
        <v>6876.58136403561</v>
      </c>
      <c r="AH1730" s="99">
        <v>0</v>
      </c>
      <c r="AI1730" s="99">
        <v>63597.999204635598</v>
      </c>
      <c r="AJ1730" s="99">
        <v>35485.871395111099</v>
      </c>
      <c r="AK1730" s="99">
        <v>0</v>
      </c>
      <c r="AL1730" s="99">
        <v>3493.4654484391199</v>
      </c>
      <c r="AM1730" s="99">
        <v>0</v>
      </c>
      <c r="AN1730" s="99">
        <v>128848.05698871599</v>
      </c>
      <c r="AO1730" s="99">
        <v>678143.45579528797</v>
      </c>
      <c r="AP1730" s="99">
        <v>0</v>
      </c>
      <c r="AQ1730" s="99">
        <v>1341335.1505279499</v>
      </c>
      <c r="AR1730" s="99">
        <v>20898.250507593199</v>
      </c>
      <c r="AS1730" s="99">
        <v>53997.734174728401</v>
      </c>
      <c r="AT1730" s="99">
        <v>0</v>
      </c>
      <c r="AU1730" s="99">
        <v>0</v>
      </c>
      <c r="AV1730" s="99">
        <v>509166.36413574201</v>
      </c>
      <c r="AW1730" s="99">
        <v>0</v>
      </c>
      <c r="AX1730" s="99">
        <v>879275.528823853</v>
      </c>
      <c r="AY1730" s="99">
        <v>132876.26982307399</v>
      </c>
      <c r="AZ1730" s="99">
        <v>56974.353271961198</v>
      </c>
      <c r="BA1730" s="99">
        <v>0</v>
      </c>
      <c r="BB1730" s="99">
        <v>626656.50093078602</v>
      </c>
      <c r="BC1730" s="99">
        <v>293114.25842285203</v>
      </c>
      <c r="BD1730" s="99">
        <v>0</v>
      </c>
      <c r="BE1730" s="99">
        <v>30165.1519758701</v>
      </c>
      <c r="BF1730" s="99">
        <v>0</v>
      </c>
      <c r="BG1730" s="99">
        <v>510775.21635055501</v>
      </c>
      <c r="BH1730" s="99">
        <v>128881.569329262</v>
      </c>
      <c r="BI1730" s="99">
        <v>0</v>
      </c>
      <c r="BJ1730" s="99">
        <v>170927.38350296</v>
      </c>
      <c r="BK1730" s="99">
        <v>3872.64364522696</v>
      </c>
      <c r="BL1730" s="99">
        <v>0</v>
      </c>
      <c r="BM1730" s="99">
        <v>0</v>
      </c>
      <c r="BN1730" s="99">
        <v>0</v>
      </c>
      <c r="BO1730" s="99">
        <v>0</v>
      </c>
      <c r="BP1730" s="99">
        <v>0</v>
      </c>
      <c r="BQ1730" s="99">
        <v>0</v>
      </c>
      <c r="BR1730" s="99">
        <v>17940.678183317199</v>
      </c>
      <c r="BS1730" s="99">
        <v>55883.883452415503</v>
      </c>
      <c r="BT1730" s="99">
        <v>0</v>
      </c>
      <c r="BU1730" s="99">
        <v>112904.069999695</v>
      </c>
      <c r="BV1730" s="99">
        <v>107381.98961353301</v>
      </c>
      <c r="BW1730" s="99">
        <v>0</v>
      </c>
      <c r="BX1730" s="99">
        <v>4824.8799833059302</v>
      </c>
      <c r="BY1730" s="99">
        <v>0</v>
      </c>
      <c r="BZ1730" s="99">
        <v>0</v>
      </c>
      <c r="CA1730" s="99">
        <v>1755.5312072634699</v>
      </c>
      <c r="CB1730" s="99">
        <v>244704.57354736299</v>
      </c>
      <c r="CC1730" s="99">
        <v>2002228.2936553999</v>
      </c>
      <c r="CD1730" s="99">
        <v>299665.333335876</v>
      </c>
      <c r="CE1730" s="99">
        <v>36.530749834608301</v>
      </c>
      <c r="CF1730" s="99">
        <v>6171.2481923699397</v>
      </c>
      <c r="CG1730" s="99">
        <v>54484.291025638602</v>
      </c>
      <c r="CH1730" s="99">
        <v>0</v>
      </c>
      <c r="CI1730" s="99">
        <v>1791.93277430534</v>
      </c>
      <c r="CJ1730" s="99">
        <v>251010.76345443699</v>
      </c>
      <c r="CK1730" s="99">
        <v>2046106.07327271</v>
      </c>
      <c r="CL1730" s="99">
        <v>309462.78578948998</v>
      </c>
      <c r="CM1730" s="166">
        <v>2149.1914044320602</v>
      </c>
      <c r="CN1730" s="166">
        <v>375550.37739181501</v>
      </c>
      <c r="CO1730" s="166">
        <v>2541005.4388122601</v>
      </c>
      <c r="CP1730" s="99">
        <v>309462.78578948998</v>
      </c>
      <c r="CQ1730" s="99">
        <v>0</v>
      </c>
      <c r="CR1730" s="99">
        <v>0</v>
      </c>
      <c r="CS1730" s="99">
        <v>0</v>
      </c>
      <c r="CT1730" s="99">
        <v>0</v>
      </c>
      <c r="CU1730" s="98">
        <v>1363.0988848869999</v>
      </c>
      <c r="CV1730" s="98">
        <v>393.591699431</v>
      </c>
      <c r="CW1730" s="98">
        <v>250875.82173973293</v>
      </c>
      <c r="CX1730" s="98">
        <v>2056712.5846810385</v>
      </c>
    </row>
    <row r="1731" spans="1:102" x14ac:dyDescent="0.2">
      <c r="A1731" s="98" t="s">
        <v>78</v>
      </c>
      <c r="B1731" s="100">
        <v>43070</v>
      </c>
      <c r="C1731" s="99">
        <v>371.18745623901498</v>
      </c>
      <c r="D1731" s="99">
        <v>0</v>
      </c>
      <c r="E1731" s="99">
        <v>1357.2198732346301</v>
      </c>
      <c r="F1731" s="99">
        <v>6.3109915139502801</v>
      </c>
      <c r="G1731" s="99">
        <v>32.3902311185375</v>
      </c>
      <c r="H1731" s="99">
        <v>0</v>
      </c>
      <c r="I1731" s="99">
        <v>0</v>
      </c>
      <c r="J1731" s="99">
        <v>319.70624380558701</v>
      </c>
      <c r="K1731" s="99">
        <v>0</v>
      </c>
      <c r="L1731" s="99">
        <v>1219.2802747190001</v>
      </c>
      <c r="M1731" s="99">
        <v>47.999883395619698</v>
      </c>
      <c r="N1731" s="99">
        <v>19.987343268934598</v>
      </c>
      <c r="O1731" s="99">
        <v>0</v>
      </c>
      <c r="P1731" s="99">
        <v>343.54313929378998</v>
      </c>
      <c r="Q1731" s="99">
        <v>84.017661193385706</v>
      </c>
      <c r="R1731" s="99">
        <v>0</v>
      </c>
      <c r="S1731" s="99">
        <v>26.007589788641798</v>
      </c>
      <c r="T1731" s="99">
        <v>0</v>
      </c>
      <c r="U1731" s="99">
        <v>316.547285478562</v>
      </c>
      <c r="V1731" s="99">
        <v>61661.061558246598</v>
      </c>
      <c r="W1731" s="99">
        <v>0</v>
      </c>
      <c r="X1731" s="99">
        <v>168361.46424484299</v>
      </c>
      <c r="Y1731" s="99">
        <v>1881.5103243887399</v>
      </c>
      <c r="Z1731" s="99">
        <v>5044.2789706587801</v>
      </c>
      <c r="AA1731" s="99">
        <v>0</v>
      </c>
      <c r="AB1731" s="99">
        <v>0</v>
      </c>
      <c r="AC1731" s="99">
        <v>108707.421329498</v>
      </c>
      <c r="AD1731" s="99">
        <v>0</v>
      </c>
      <c r="AE1731" s="99">
        <v>125788.76317405701</v>
      </c>
      <c r="AF1731" s="99">
        <v>11059.6966249943</v>
      </c>
      <c r="AG1731" s="99">
        <v>4129.8764939904204</v>
      </c>
      <c r="AH1731" s="99">
        <v>0</v>
      </c>
      <c r="AI1731" s="99">
        <v>56529.151582717903</v>
      </c>
      <c r="AJ1731" s="99">
        <v>32037.533354520801</v>
      </c>
      <c r="AK1731" s="99">
        <v>0</v>
      </c>
      <c r="AL1731" s="99">
        <v>3754.9323511123698</v>
      </c>
      <c r="AM1731" s="99">
        <v>0</v>
      </c>
      <c r="AN1731" s="99">
        <v>108538.039910316</v>
      </c>
      <c r="AO1731" s="99">
        <v>588508.16201782203</v>
      </c>
      <c r="AP1731" s="99">
        <v>0</v>
      </c>
      <c r="AQ1731" s="99">
        <v>1299503.10679626</v>
      </c>
      <c r="AR1731" s="99">
        <v>20313.113663435</v>
      </c>
      <c r="AS1731" s="99">
        <v>46195.374972820297</v>
      </c>
      <c r="AT1731" s="99">
        <v>0</v>
      </c>
      <c r="AU1731" s="99">
        <v>0</v>
      </c>
      <c r="AV1731" s="99">
        <v>426002.18867874099</v>
      </c>
      <c r="AW1731" s="99">
        <v>0</v>
      </c>
      <c r="AX1731" s="99">
        <v>906757.40913391102</v>
      </c>
      <c r="AY1731" s="99">
        <v>115194.616511345</v>
      </c>
      <c r="AZ1731" s="99">
        <v>35465.703071594202</v>
      </c>
      <c r="BA1731" s="99">
        <v>0</v>
      </c>
      <c r="BB1731" s="99">
        <v>552258.81278228795</v>
      </c>
      <c r="BC1731" s="99">
        <v>284783.91068267799</v>
      </c>
      <c r="BD1731" s="99">
        <v>0</v>
      </c>
      <c r="BE1731" s="99">
        <v>31993.961469173399</v>
      </c>
      <c r="BF1731" s="99">
        <v>0</v>
      </c>
      <c r="BG1731" s="99">
        <v>428273.69390106201</v>
      </c>
      <c r="BH1731" s="99">
        <v>114887.136673927</v>
      </c>
      <c r="BI1731" s="99">
        <v>0</v>
      </c>
      <c r="BJ1731" s="99">
        <v>114862.171690941</v>
      </c>
      <c r="BK1731" s="99">
        <v>3741.2189562916801</v>
      </c>
      <c r="BL1731" s="99">
        <v>0</v>
      </c>
      <c r="BM1731" s="99">
        <v>0</v>
      </c>
      <c r="BN1731" s="99">
        <v>0</v>
      </c>
      <c r="BO1731" s="99">
        <v>0</v>
      </c>
      <c r="BP1731" s="99">
        <v>0</v>
      </c>
      <c r="BQ1731" s="99">
        <v>0</v>
      </c>
      <c r="BR1731" s="99">
        <v>17359.977486610402</v>
      </c>
      <c r="BS1731" s="99">
        <v>11702.4607268572</v>
      </c>
      <c r="BT1731" s="99">
        <v>0</v>
      </c>
      <c r="BU1731" s="99">
        <v>104346</v>
      </c>
      <c r="BV1731" s="99">
        <v>97401.871926307693</v>
      </c>
      <c r="BW1731" s="99">
        <v>0</v>
      </c>
      <c r="BX1731" s="99">
        <v>6059.6799778342202</v>
      </c>
      <c r="BY1731" s="99">
        <v>0</v>
      </c>
      <c r="BZ1731" s="99">
        <v>0</v>
      </c>
      <c r="CA1731" s="99">
        <v>1728.5206677168601</v>
      </c>
      <c r="CB1731" s="99">
        <v>230881.86926651001</v>
      </c>
      <c r="CC1731" s="99">
        <v>1911055.09654236</v>
      </c>
      <c r="CD1731" s="99">
        <v>230578.75185394299</v>
      </c>
      <c r="CE1731" s="99">
        <v>32.350983995944297</v>
      </c>
      <c r="CF1731" s="99">
        <v>5038.3634403347996</v>
      </c>
      <c r="CG1731" s="99">
        <v>45543.424298763297</v>
      </c>
      <c r="CH1731" s="99">
        <v>0</v>
      </c>
      <c r="CI1731" s="99">
        <v>1761.09282664955</v>
      </c>
      <c r="CJ1731" s="99">
        <v>235538.918359756</v>
      </c>
      <c r="CK1731" s="99">
        <v>1944131.2869873</v>
      </c>
      <c r="CL1731" s="99">
        <v>238582.80172157299</v>
      </c>
      <c r="CM1731" s="166">
        <v>2082.9237946569901</v>
      </c>
      <c r="CN1731" s="166">
        <v>346783.45642471302</v>
      </c>
      <c r="CO1731" s="166">
        <v>2385158.9218139602</v>
      </c>
      <c r="CP1731" s="99">
        <v>238582.80172157299</v>
      </c>
      <c r="CQ1731" s="99">
        <v>0</v>
      </c>
      <c r="CR1731" s="99">
        <v>0</v>
      </c>
      <c r="CS1731" s="99">
        <v>0</v>
      </c>
      <c r="CT1731" s="99">
        <v>0</v>
      </c>
      <c r="CU1731" s="98">
        <v>1358.536367835</v>
      </c>
      <c r="CV1731" s="98">
        <v>354.22266432599997</v>
      </c>
      <c r="CW1731" s="98">
        <v>235920.23270684481</v>
      </c>
      <c r="CX1731" s="98">
        <v>1956598.5208411233</v>
      </c>
    </row>
    <row r="1732" spans="1:102" x14ac:dyDescent="0.2">
      <c r="A1732" s="98" t="s">
        <v>78</v>
      </c>
      <c r="B1732" s="100">
        <v>43160</v>
      </c>
      <c r="C1732" s="99">
        <v>382.21016239002302</v>
      </c>
      <c r="D1732" s="99">
        <v>0</v>
      </c>
      <c r="E1732" s="99">
        <v>1269.9361385852101</v>
      </c>
      <c r="F1732" s="99">
        <v>3.8917456109775199</v>
      </c>
      <c r="G1732" s="99">
        <v>31.359435847960398</v>
      </c>
      <c r="H1732" s="99">
        <v>0</v>
      </c>
      <c r="I1732" s="99">
        <v>0</v>
      </c>
      <c r="J1732" s="99">
        <v>304.39867506548802</v>
      </c>
      <c r="K1732" s="99">
        <v>0</v>
      </c>
      <c r="L1732" s="99">
        <v>1164.9615312814699</v>
      </c>
      <c r="M1732" s="99">
        <v>48.902268204838002</v>
      </c>
      <c r="N1732" s="99">
        <v>21.843697196804001</v>
      </c>
      <c r="O1732" s="99">
        <v>0</v>
      </c>
      <c r="P1732" s="99">
        <v>364.37122784927499</v>
      </c>
      <c r="Q1732" s="99">
        <v>79.892689707689001</v>
      </c>
      <c r="R1732" s="99">
        <v>0</v>
      </c>
      <c r="S1732" s="99">
        <v>28.173868847545201</v>
      </c>
      <c r="T1732" s="99">
        <v>0</v>
      </c>
      <c r="U1732" s="99">
        <v>304.45539320632798</v>
      </c>
      <c r="V1732" s="99">
        <v>64907.5669746399</v>
      </c>
      <c r="W1732" s="99">
        <v>0</v>
      </c>
      <c r="X1732" s="99">
        <v>135674.56328392</v>
      </c>
      <c r="Y1732" s="99">
        <v>1790.44975215197</v>
      </c>
      <c r="Z1732" s="99">
        <v>4836.2258003950101</v>
      </c>
      <c r="AA1732" s="99">
        <v>0</v>
      </c>
      <c r="AB1732" s="99">
        <v>0</v>
      </c>
      <c r="AC1732" s="99">
        <v>107544.924512863</v>
      </c>
      <c r="AD1732" s="99">
        <v>0</v>
      </c>
      <c r="AE1732" s="99">
        <v>95593.595970153794</v>
      </c>
      <c r="AF1732" s="99">
        <v>11834.8819539547</v>
      </c>
      <c r="AG1732" s="99">
        <v>3930.80442208052</v>
      </c>
      <c r="AH1732" s="99">
        <v>0</v>
      </c>
      <c r="AI1732" s="99">
        <v>62598.940590858503</v>
      </c>
      <c r="AJ1732" s="99">
        <v>30616.440384626399</v>
      </c>
      <c r="AK1732" s="99">
        <v>0</v>
      </c>
      <c r="AL1732" s="99">
        <v>4310.4468035697901</v>
      </c>
      <c r="AM1732" s="99">
        <v>0</v>
      </c>
      <c r="AN1732" s="99">
        <v>107587.98497390701</v>
      </c>
      <c r="AO1732" s="99">
        <v>629366.83808135998</v>
      </c>
      <c r="AP1732" s="99">
        <v>0</v>
      </c>
      <c r="AQ1732" s="99">
        <v>1074303.92733765</v>
      </c>
      <c r="AR1732" s="99">
        <v>19351.791170597098</v>
      </c>
      <c r="AS1732" s="99">
        <v>41266.896891117103</v>
      </c>
      <c r="AT1732" s="99">
        <v>0</v>
      </c>
      <c r="AU1732" s="99">
        <v>0</v>
      </c>
      <c r="AV1732" s="99">
        <v>431428.48966598499</v>
      </c>
      <c r="AW1732" s="99">
        <v>0</v>
      </c>
      <c r="AX1732" s="99">
        <v>693464.78379058803</v>
      </c>
      <c r="AY1732" s="99">
        <v>128657.818536758</v>
      </c>
      <c r="AZ1732" s="99">
        <v>33618.971891879999</v>
      </c>
      <c r="BA1732" s="99">
        <v>0</v>
      </c>
      <c r="BB1732" s="99">
        <v>616481.02439117397</v>
      </c>
      <c r="BC1732" s="99">
        <v>274546.35477829003</v>
      </c>
      <c r="BD1732" s="99">
        <v>0</v>
      </c>
      <c r="BE1732" s="99">
        <v>36328.824051380201</v>
      </c>
      <c r="BF1732" s="99">
        <v>0</v>
      </c>
      <c r="BG1732" s="99">
        <v>433619.10255813599</v>
      </c>
      <c r="BH1732" s="99">
        <v>121444.946781158</v>
      </c>
      <c r="BI1732" s="99">
        <v>0</v>
      </c>
      <c r="BJ1732" s="99">
        <v>113086.705352783</v>
      </c>
      <c r="BK1732" s="99">
        <v>3473.9955556094601</v>
      </c>
      <c r="BL1732" s="99">
        <v>0</v>
      </c>
      <c r="BM1732" s="99">
        <v>0</v>
      </c>
      <c r="BN1732" s="99">
        <v>0</v>
      </c>
      <c r="BO1732" s="99">
        <v>0</v>
      </c>
      <c r="BP1732" s="99">
        <v>0</v>
      </c>
      <c r="BQ1732" s="99">
        <v>0</v>
      </c>
      <c r="BR1732" s="99">
        <v>18590.7946271896</v>
      </c>
      <c r="BS1732" s="99">
        <v>15526.1693416834</v>
      </c>
      <c r="BT1732" s="99">
        <v>0</v>
      </c>
      <c r="BU1732" s="99">
        <v>111876.689987183</v>
      </c>
      <c r="BV1732" s="99">
        <v>91352.844528198199</v>
      </c>
      <c r="BW1732" s="99">
        <v>0</v>
      </c>
      <c r="BX1732" s="99">
        <v>7810.9899705648404</v>
      </c>
      <c r="BY1732" s="99">
        <v>0</v>
      </c>
      <c r="BZ1732" s="99">
        <v>0</v>
      </c>
      <c r="CA1732" s="99">
        <v>1656.7158854454799</v>
      </c>
      <c r="CB1732" s="99">
        <v>200855.305860519</v>
      </c>
      <c r="CC1732" s="99">
        <v>1716165.26364136</v>
      </c>
      <c r="CD1732" s="99">
        <v>234127.61355781599</v>
      </c>
      <c r="CE1732" s="99">
        <v>31.418073743814599</v>
      </c>
      <c r="CF1732" s="99">
        <v>4833.9911313653001</v>
      </c>
      <c r="CG1732" s="99">
        <v>41126.220869064302</v>
      </c>
      <c r="CH1732" s="99">
        <v>0</v>
      </c>
      <c r="CI1732" s="99">
        <v>1687.3361237496099</v>
      </c>
      <c r="CJ1732" s="99">
        <v>205927.83401870701</v>
      </c>
      <c r="CK1732" s="99">
        <v>1773911.25561523</v>
      </c>
      <c r="CL1732" s="99">
        <v>241931.57020378101</v>
      </c>
      <c r="CM1732" s="166">
        <v>1990.66558422148</v>
      </c>
      <c r="CN1732" s="166">
        <v>316386.72690582299</v>
      </c>
      <c r="CO1732" s="166">
        <v>2207564.2708740202</v>
      </c>
      <c r="CP1732" s="99">
        <v>241931.57020378101</v>
      </c>
      <c r="CQ1732" s="99">
        <v>0</v>
      </c>
      <c r="CR1732" s="99">
        <v>0</v>
      </c>
      <c r="CS1732" s="99">
        <v>0</v>
      </c>
      <c r="CT1732" s="99">
        <v>0</v>
      </c>
      <c r="CU1732" s="98">
        <v>1269.766963794</v>
      </c>
      <c r="CV1732" s="98">
        <v>334.14235740200002</v>
      </c>
      <c r="CW1732" s="98">
        <v>205689.2969918843</v>
      </c>
      <c r="CX1732" s="98">
        <v>1757291.4845104243</v>
      </c>
    </row>
    <row r="1733" spans="1:102" x14ac:dyDescent="0.2">
      <c r="A1733" s="98" t="s">
        <v>78</v>
      </c>
      <c r="B1733" s="100">
        <v>43252</v>
      </c>
      <c r="C1733" s="99">
        <v>399.148009534925</v>
      </c>
      <c r="D1733" s="99">
        <v>0</v>
      </c>
      <c r="E1733" s="99">
        <v>1289.66511270404</v>
      </c>
      <c r="F1733" s="99">
        <v>4.2227758909575597</v>
      </c>
      <c r="G1733" s="99">
        <v>28.708307227818299</v>
      </c>
      <c r="H1733" s="99">
        <v>0</v>
      </c>
      <c r="I1733" s="99">
        <v>0</v>
      </c>
      <c r="J1733" s="99">
        <v>285.56649772450299</v>
      </c>
      <c r="K1733" s="99">
        <v>0</v>
      </c>
      <c r="L1733" s="99">
        <v>1159.1003377437601</v>
      </c>
      <c r="M1733" s="99">
        <v>48.1986360368319</v>
      </c>
      <c r="N1733" s="99">
        <v>24.2035180949606</v>
      </c>
      <c r="O1733" s="99">
        <v>0</v>
      </c>
      <c r="P1733" s="99">
        <v>376.164590019733</v>
      </c>
      <c r="Q1733" s="99">
        <v>78.960696712136297</v>
      </c>
      <c r="R1733" s="99">
        <v>0</v>
      </c>
      <c r="S1733" s="99">
        <v>27.0064675800968</v>
      </c>
      <c r="T1733" s="99">
        <v>0</v>
      </c>
      <c r="U1733" s="99">
        <v>288.597300898284</v>
      </c>
      <c r="V1733" s="99">
        <v>67456.369463920593</v>
      </c>
      <c r="W1733" s="99">
        <v>0</v>
      </c>
      <c r="X1733" s="99">
        <v>130679.032984734</v>
      </c>
      <c r="Y1733" s="99">
        <v>1755.17847050726</v>
      </c>
      <c r="Z1733" s="99">
        <v>4288.7075195908501</v>
      </c>
      <c r="AA1733" s="99">
        <v>0</v>
      </c>
      <c r="AB1733" s="99">
        <v>0</v>
      </c>
      <c r="AC1733" s="99">
        <v>96968.132815360994</v>
      </c>
      <c r="AD1733" s="99">
        <v>0</v>
      </c>
      <c r="AE1733" s="99">
        <v>89094.661837577805</v>
      </c>
      <c r="AF1733" s="99">
        <v>11537.926292181</v>
      </c>
      <c r="AG1733" s="99">
        <v>4284.7663671970404</v>
      </c>
      <c r="AH1733" s="99">
        <v>0</v>
      </c>
      <c r="AI1733" s="99">
        <v>60519.961344242103</v>
      </c>
      <c r="AJ1733" s="99">
        <v>31693.378042459499</v>
      </c>
      <c r="AK1733" s="99">
        <v>0</v>
      </c>
      <c r="AL1733" s="99">
        <v>3570.3830347657199</v>
      </c>
      <c r="AM1733" s="99">
        <v>0</v>
      </c>
      <c r="AN1733" s="99">
        <v>96759.212614059405</v>
      </c>
      <c r="AO1733" s="99">
        <v>652332.33219909703</v>
      </c>
      <c r="AP1733" s="99">
        <v>0</v>
      </c>
      <c r="AQ1733" s="99">
        <v>1030368.17974091</v>
      </c>
      <c r="AR1733" s="99">
        <v>19494.418932914701</v>
      </c>
      <c r="AS1733" s="99">
        <v>35788.076412200899</v>
      </c>
      <c r="AT1733" s="99">
        <v>0</v>
      </c>
      <c r="AU1733" s="99">
        <v>0</v>
      </c>
      <c r="AV1733" s="99">
        <v>402619.08763503999</v>
      </c>
      <c r="AW1733" s="99">
        <v>0</v>
      </c>
      <c r="AX1733" s="99">
        <v>631693.23337554897</v>
      </c>
      <c r="AY1733" s="99">
        <v>125901.19685840599</v>
      </c>
      <c r="AZ1733" s="99">
        <v>37700.762277126298</v>
      </c>
      <c r="BA1733" s="99">
        <v>0</v>
      </c>
      <c r="BB1733" s="99">
        <v>589746.11785125697</v>
      </c>
      <c r="BC1733" s="99">
        <v>281580.63325119001</v>
      </c>
      <c r="BD1733" s="99">
        <v>0</v>
      </c>
      <c r="BE1733" s="99">
        <v>30268.472123861298</v>
      </c>
      <c r="BF1733" s="99">
        <v>0</v>
      </c>
      <c r="BG1733" s="99">
        <v>398023.19792175299</v>
      </c>
      <c r="BH1733" s="99">
        <v>127137.899895668</v>
      </c>
      <c r="BI1733" s="99">
        <v>0</v>
      </c>
      <c r="BJ1733" s="99">
        <v>112615.899393082</v>
      </c>
      <c r="BK1733" s="99">
        <v>3378.29674381018</v>
      </c>
      <c r="BL1733" s="99">
        <v>0</v>
      </c>
      <c r="BM1733" s="99">
        <v>0</v>
      </c>
      <c r="BN1733" s="99">
        <v>0</v>
      </c>
      <c r="BO1733" s="99">
        <v>0</v>
      </c>
      <c r="BP1733" s="99">
        <v>0</v>
      </c>
      <c r="BQ1733" s="99">
        <v>0</v>
      </c>
      <c r="BR1733" s="99">
        <v>18321.4467558861</v>
      </c>
      <c r="BS1733" s="99">
        <v>15492.1461654902</v>
      </c>
      <c r="BT1733" s="99">
        <v>0</v>
      </c>
      <c r="BU1733" s="99">
        <v>112910</v>
      </c>
      <c r="BV1733" s="99">
        <v>93260.715830802903</v>
      </c>
      <c r="BW1733" s="99">
        <v>0</v>
      </c>
      <c r="BX1733" s="99">
        <v>6859.2399790883101</v>
      </c>
      <c r="BY1733" s="99">
        <v>0</v>
      </c>
      <c r="BZ1733" s="99">
        <v>0</v>
      </c>
      <c r="CA1733" s="99">
        <v>1691.9274964779599</v>
      </c>
      <c r="CB1733" s="99">
        <v>198370.46085548401</v>
      </c>
      <c r="CC1733" s="99">
        <v>1664498.4325256301</v>
      </c>
      <c r="CD1733" s="99">
        <v>239700.019662857</v>
      </c>
      <c r="CE1733" s="99">
        <v>28.602585944812699</v>
      </c>
      <c r="CF1733" s="99">
        <v>4296.19866830111</v>
      </c>
      <c r="CG1733" s="99">
        <v>36217.144217968002</v>
      </c>
      <c r="CH1733" s="99">
        <v>0</v>
      </c>
      <c r="CI1733" s="99">
        <v>1721.5651407092801</v>
      </c>
      <c r="CJ1733" s="99">
        <v>202602.21369171099</v>
      </c>
      <c r="CK1733" s="99">
        <v>1703272.4154052699</v>
      </c>
      <c r="CL1733" s="99">
        <v>245584.357070923</v>
      </c>
      <c r="CM1733" s="166">
        <v>2001.5291581004899</v>
      </c>
      <c r="CN1733" s="166">
        <v>298277.411823273</v>
      </c>
      <c r="CO1733" s="166">
        <v>2106985.8534851102</v>
      </c>
      <c r="CP1733" s="99">
        <v>245584.357070923</v>
      </c>
      <c r="CQ1733" s="99">
        <v>0</v>
      </c>
      <c r="CR1733" s="99">
        <v>0</v>
      </c>
      <c r="CS1733" s="99">
        <v>0</v>
      </c>
      <c r="CT1733" s="99">
        <v>0</v>
      </c>
      <c r="CU1733" s="98">
        <v>1290.362314318</v>
      </c>
      <c r="CV1733" s="98">
        <v>309.441831197</v>
      </c>
      <c r="CW1733" s="98">
        <v>202666.65952378511</v>
      </c>
      <c r="CX1733" s="98">
        <v>1700715.5767435981</v>
      </c>
    </row>
    <row r="1734" spans="1:102" x14ac:dyDescent="0.2">
      <c r="A1734" s="98" t="s">
        <v>78</v>
      </c>
      <c r="B1734" s="100">
        <v>43344</v>
      </c>
      <c r="C1734" s="99">
        <v>401.31282986700501</v>
      </c>
      <c r="D1734" s="99">
        <v>0</v>
      </c>
      <c r="E1734" s="99">
        <v>1271.0238800346899</v>
      </c>
      <c r="F1734" s="99">
        <v>3.6031277899746801</v>
      </c>
      <c r="G1734" s="99">
        <v>22.683406099909899</v>
      </c>
      <c r="H1734" s="99">
        <v>0</v>
      </c>
      <c r="I1734" s="99">
        <v>0</v>
      </c>
      <c r="J1734" s="99">
        <v>269.41036487743298</v>
      </c>
      <c r="K1734" s="99">
        <v>0</v>
      </c>
      <c r="L1734" s="99">
        <v>1145.0548637658401</v>
      </c>
      <c r="M1734" s="99">
        <v>43.182587752584404</v>
      </c>
      <c r="N1734" s="99">
        <v>20.9658856589813</v>
      </c>
      <c r="O1734" s="99">
        <v>0</v>
      </c>
      <c r="P1734" s="99">
        <v>374.727155938745</v>
      </c>
      <c r="Q1734" s="99">
        <v>78.304691281169696</v>
      </c>
      <c r="R1734" s="99">
        <v>0</v>
      </c>
      <c r="S1734" s="99">
        <v>20.6165584833361</v>
      </c>
      <c r="T1734" s="99">
        <v>0</v>
      </c>
      <c r="U1734" s="99">
        <v>269.38207867369101</v>
      </c>
      <c r="V1734" s="99">
        <v>71711.242941856399</v>
      </c>
      <c r="W1734" s="99">
        <v>0</v>
      </c>
      <c r="X1734" s="99">
        <v>124407.026634216</v>
      </c>
      <c r="Y1734" s="99">
        <v>1744.5262816101299</v>
      </c>
      <c r="Z1734" s="99">
        <v>3514.3727454841101</v>
      </c>
      <c r="AA1734" s="99">
        <v>0</v>
      </c>
      <c r="AB1734" s="99">
        <v>0</v>
      </c>
      <c r="AC1734" s="99">
        <v>88247.771534919695</v>
      </c>
      <c r="AD1734" s="99">
        <v>0</v>
      </c>
      <c r="AE1734" s="99">
        <v>82319.998042106599</v>
      </c>
      <c r="AF1734" s="99">
        <v>11294.285018444099</v>
      </c>
      <c r="AG1734" s="99">
        <v>4008.7228066921198</v>
      </c>
      <c r="AH1734" s="99">
        <v>0</v>
      </c>
      <c r="AI1734" s="99">
        <v>64162.737901210799</v>
      </c>
      <c r="AJ1734" s="99">
        <v>31288.128049612002</v>
      </c>
      <c r="AK1734" s="99">
        <v>0</v>
      </c>
      <c r="AL1734" s="99">
        <v>2694.0954705178701</v>
      </c>
      <c r="AM1734" s="99">
        <v>0</v>
      </c>
      <c r="AN1734" s="99">
        <v>88719.1170272827</v>
      </c>
      <c r="AO1734" s="99">
        <v>680310.39168548596</v>
      </c>
      <c r="AP1734" s="99">
        <v>0</v>
      </c>
      <c r="AQ1734" s="99">
        <v>1001770.33146667</v>
      </c>
      <c r="AR1734" s="99">
        <v>19547.542627572999</v>
      </c>
      <c r="AS1734" s="99">
        <v>28520.155494689901</v>
      </c>
      <c r="AT1734" s="99">
        <v>0</v>
      </c>
      <c r="AU1734" s="99">
        <v>0</v>
      </c>
      <c r="AV1734" s="99">
        <v>376273.67808914202</v>
      </c>
      <c r="AW1734" s="99">
        <v>0</v>
      </c>
      <c r="AX1734" s="99">
        <v>589634.53907012905</v>
      </c>
      <c r="AY1734" s="99">
        <v>127089.60390281701</v>
      </c>
      <c r="AZ1734" s="99">
        <v>34693.577060222597</v>
      </c>
      <c r="BA1734" s="99">
        <v>0</v>
      </c>
      <c r="BB1734" s="99">
        <v>627717.06494903599</v>
      </c>
      <c r="BC1734" s="99">
        <v>276408.46008682298</v>
      </c>
      <c r="BD1734" s="99">
        <v>0</v>
      </c>
      <c r="BE1734" s="99">
        <v>23230.666151285201</v>
      </c>
      <c r="BF1734" s="99">
        <v>0</v>
      </c>
      <c r="BG1734" s="99">
        <v>377291.34450149501</v>
      </c>
      <c r="BH1734" s="99">
        <v>132819.45000648501</v>
      </c>
      <c r="BI1734" s="99">
        <v>0</v>
      </c>
      <c r="BJ1734" s="99">
        <v>111841.749824524</v>
      </c>
      <c r="BK1734" s="99">
        <v>3337.0480517745</v>
      </c>
      <c r="BL1734" s="99">
        <v>0</v>
      </c>
      <c r="BM1734" s="99">
        <v>0</v>
      </c>
      <c r="BN1734" s="99">
        <v>0</v>
      </c>
      <c r="BO1734" s="99">
        <v>0</v>
      </c>
      <c r="BP1734" s="99">
        <v>0</v>
      </c>
      <c r="BQ1734" s="99">
        <v>0</v>
      </c>
      <c r="BR1734" s="99">
        <v>16872.797393083601</v>
      </c>
      <c r="BS1734" s="99">
        <v>15937.4334814548</v>
      </c>
      <c r="BT1734" s="99">
        <v>0</v>
      </c>
      <c r="BU1734" s="99">
        <v>114652</v>
      </c>
      <c r="BV1734" s="99">
        <v>93734.137203216596</v>
      </c>
      <c r="BW1734" s="99">
        <v>0</v>
      </c>
      <c r="BX1734" s="99">
        <v>3739.06998896599</v>
      </c>
      <c r="BY1734" s="99">
        <v>0</v>
      </c>
      <c r="BZ1734" s="99">
        <v>0</v>
      </c>
      <c r="CA1734" s="99">
        <v>1664.30458822846</v>
      </c>
      <c r="CB1734" s="99">
        <v>194944.909648895</v>
      </c>
      <c r="CC1734" s="99">
        <v>1667786.19207764</v>
      </c>
      <c r="CD1734" s="99">
        <v>244568.37472343401</v>
      </c>
      <c r="CE1734" s="99">
        <v>22.787462607957401</v>
      </c>
      <c r="CF1734" s="99">
        <v>3513.9479532539799</v>
      </c>
      <c r="CG1734" s="99">
        <v>28719.489248991002</v>
      </c>
      <c r="CH1734" s="99">
        <v>0</v>
      </c>
      <c r="CI1734" s="99">
        <v>1686.59143638611</v>
      </c>
      <c r="CJ1734" s="99">
        <v>198692.54884338399</v>
      </c>
      <c r="CK1734" s="99">
        <v>1690549.4371032701</v>
      </c>
      <c r="CL1734" s="99">
        <v>250323.64254379299</v>
      </c>
      <c r="CM1734" s="166">
        <v>1953.2698934078201</v>
      </c>
      <c r="CN1734" s="166">
        <v>283365.54699325602</v>
      </c>
      <c r="CO1734" s="166">
        <v>2049512.7862243699</v>
      </c>
      <c r="CP1734" s="99">
        <v>250323.64254379299</v>
      </c>
      <c r="CQ1734" s="99">
        <v>0</v>
      </c>
      <c r="CR1734" s="99">
        <v>0</v>
      </c>
      <c r="CS1734" s="99">
        <v>0</v>
      </c>
      <c r="CT1734" s="99">
        <v>0</v>
      </c>
      <c r="CU1734" s="98">
        <v>1269.145939899</v>
      </c>
      <c r="CV1734" s="98">
        <v>290.85172892899999</v>
      </c>
      <c r="CW1734" s="98">
        <v>198458.85760214899</v>
      </c>
      <c r="CX1734" s="98">
        <v>1696505.681326631</v>
      </c>
    </row>
    <row r="1735" spans="1:102" x14ac:dyDescent="0.2">
      <c r="A1735" s="98" t="s">
        <v>78</v>
      </c>
      <c r="B1735" s="100">
        <v>43435</v>
      </c>
      <c r="C1735" s="99">
        <v>402.06451664119999</v>
      </c>
      <c r="D1735" s="99">
        <v>0</v>
      </c>
      <c r="E1735" s="99">
        <v>1318.1975814402099</v>
      </c>
      <c r="F1735" s="99">
        <v>3.15748089199769</v>
      </c>
      <c r="G1735" s="99">
        <v>16.506648190785199</v>
      </c>
      <c r="H1735" s="99">
        <v>0</v>
      </c>
      <c r="I1735" s="99">
        <v>0</v>
      </c>
      <c r="J1735" s="99">
        <v>254.54909179918499</v>
      </c>
      <c r="K1735" s="99">
        <v>0</v>
      </c>
      <c r="L1735" s="99">
        <v>1186.697938025</v>
      </c>
      <c r="M1735" s="99">
        <v>48.025968995876603</v>
      </c>
      <c r="N1735" s="99">
        <v>22.077238775789699</v>
      </c>
      <c r="O1735" s="99">
        <v>0</v>
      </c>
      <c r="P1735" s="99">
        <v>367.92784311994899</v>
      </c>
      <c r="Q1735" s="99">
        <v>74.790400495752706</v>
      </c>
      <c r="R1735" s="99">
        <v>0</v>
      </c>
      <c r="S1735" s="99">
        <v>12.509981385199399</v>
      </c>
      <c r="T1735" s="99">
        <v>0</v>
      </c>
      <c r="U1735" s="99">
        <v>251.51354983635201</v>
      </c>
      <c r="V1735" s="99">
        <v>72492.274545669599</v>
      </c>
      <c r="W1735" s="99">
        <v>0</v>
      </c>
      <c r="X1735" s="99">
        <v>92850.279912948594</v>
      </c>
      <c r="Y1735" s="99">
        <v>1668.77845411003</v>
      </c>
      <c r="Z1735" s="99">
        <v>2858.5655381381498</v>
      </c>
      <c r="AA1735" s="99">
        <v>0</v>
      </c>
      <c r="AB1735" s="99">
        <v>0</v>
      </c>
      <c r="AC1735" s="99">
        <v>86068.3924131393</v>
      </c>
      <c r="AD1735" s="99">
        <v>0</v>
      </c>
      <c r="AE1735" s="99">
        <v>54443.0034275055</v>
      </c>
      <c r="AF1735" s="99">
        <v>12607.1184118986</v>
      </c>
      <c r="AG1735" s="99">
        <v>4183.5528296232196</v>
      </c>
      <c r="AH1735" s="99">
        <v>0</v>
      </c>
      <c r="AI1735" s="99">
        <v>64970.409889697999</v>
      </c>
      <c r="AJ1735" s="99">
        <v>30141.1609897614</v>
      </c>
      <c r="AK1735" s="99">
        <v>0</v>
      </c>
      <c r="AL1735" s="99">
        <v>2117.5332342982301</v>
      </c>
      <c r="AM1735" s="99">
        <v>0</v>
      </c>
      <c r="AN1735" s="99">
        <v>85814.9810914993</v>
      </c>
      <c r="AO1735" s="99">
        <v>690633.37557983398</v>
      </c>
      <c r="AP1735" s="99">
        <v>0</v>
      </c>
      <c r="AQ1735" s="99">
        <v>777204.60650634801</v>
      </c>
      <c r="AR1735" s="99">
        <v>18869.0639400482</v>
      </c>
      <c r="AS1735" s="99">
        <v>24113.140199899699</v>
      </c>
      <c r="AT1735" s="99">
        <v>0</v>
      </c>
      <c r="AU1735" s="99">
        <v>0</v>
      </c>
      <c r="AV1735" s="99">
        <v>366953.18936157197</v>
      </c>
      <c r="AW1735" s="99">
        <v>0</v>
      </c>
      <c r="AX1735" s="99">
        <v>390980.37204361003</v>
      </c>
      <c r="AY1735" s="99">
        <v>143959.319255829</v>
      </c>
      <c r="AZ1735" s="99">
        <v>35251.073527813001</v>
      </c>
      <c r="BA1735" s="99">
        <v>0</v>
      </c>
      <c r="BB1735" s="99">
        <v>624413.68732452404</v>
      </c>
      <c r="BC1735" s="99">
        <v>271710.46818542498</v>
      </c>
      <c r="BD1735" s="99">
        <v>0</v>
      </c>
      <c r="BE1735" s="99">
        <v>17441.9025044441</v>
      </c>
      <c r="BF1735" s="99">
        <v>0</v>
      </c>
      <c r="BG1735" s="99">
        <v>370011.37790298503</v>
      </c>
      <c r="BH1735" s="99">
        <v>136457.34088897699</v>
      </c>
      <c r="BI1735" s="99">
        <v>0</v>
      </c>
      <c r="BJ1735" s="99">
        <v>108654.757266045</v>
      </c>
      <c r="BK1735" s="99">
        <v>3196.98372247815</v>
      </c>
      <c r="BL1735" s="99">
        <v>0</v>
      </c>
      <c r="BM1735" s="99">
        <v>0</v>
      </c>
      <c r="BN1735" s="99">
        <v>0</v>
      </c>
      <c r="BO1735" s="99">
        <v>0</v>
      </c>
      <c r="BP1735" s="99">
        <v>0</v>
      </c>
      <c r="BQ1735" s="99">
        <v>0</v>
      </c>
      <c r="BR1735" s="99">
        <v>20252.928758621201</v>
      </c>
      <c r="BS1735" s="99">
        <v>17119.7753589153</v>
      </c>
      <c r="BT1735" s="99">
        <v>0</v>
      </c>
      <c r="BU1735" s="99">
        <v>120710.571847916</v>
      </c>
      <c r="BV1735" s="99">
        <v>88126.245761871294</v>
      </c>
      <c r="BW1735" s="99">
        <v>0</v>
      </c>
      <c r="BX1735" s="99">
        <v>3445.90590682626</v>
      </c>
      <c r="BY1735" s="99">
        <v>0</v>
      </c>
      <c r="BZ1735" s="99">
        <v>0</v>
      </c>
      <c r="CA1735" s="99">
        <v>1715.54281613231</v>
      </c>
      <c r="CB1735" s="99">
        <v>165443.63224983201</v>
      </c>
      <c r="CC1735" s="99">
        <v>1482279.79695129</v>
      </c>
      <c r="CD1735" s="99">
        <v>245487.49015426601</v>
      </c>
      <c r="CE1735" s="99">
        <v>16.4783261038829</v>
      </c>
      <c r="CF1735" s="99">
        <v>2854.21737870574</v>
      </c>
      <c r="CG1735" s="99">
        <v>23614.3294909</v>
      </c>
      <c r="CH1735" s="99">
        <v>0</v>
      </c>
      <c r="CI1735" s="99">
        <v>1732.90142144263</v>
      </c>
      <c r="CJ1735" s="99">
        <v>168064.407958984</v>
      </c>
      <c r="CK1735" s="99">
        <v>1493814.92652893</v>
      </c>
      <c r="CL1735" s="99">
        <v>250528.800584793</v>
      </c>
      <c r="CM1735" s="166">
        <v>1991.75055931509</v>
      </c>
      <c r="CN1735" s="166">
        <v>256633.939285278</v>
      </c>
      <c r="CO1735" s="166">
        <v>1875585.9060821501</v>
      </c>
      <c r="CP1735" s="99">
        <v>250528.800584793</v>
      </c>
      <c r="CQ1735" s="99">
        <v>0</v>
      </c>
      <c r="CR1735" s="99">
        <v>0</v>
      </c>
      <c r="CS1735" s="99">
        <v>0</v>
      </c>
      <c r="CT1735" s="99">
        <v>0</v>
      </c>
      <c r="CU1735" s="98">
        <v>1316.268990242</v>
      </c>
      <c r="CV1735" s="98">
        <v>272.06665155899998</v>
      </c>
      <c r="CW1735" s="98">
        <v>168297.84962853775</v>
      </c>
      <c r="CX1735" s="98">
        <v>1505894.12644219</v>
      </c>
    </row>
    <row r="1736" spans="1:102" x14ac:dyDescent="0.2">
      <c r="A1736" s="98" t="s">
        <v>78</v>
      </c>
      <c r="B1736" s="100">
        <v>43525</v>
      </c>
      <c r="C1736" s="99">
        <v>407.24026244133699</v>
      </c>
      <c r="D1736" s="99">
        <v>0</v>
      </c>
      <c r="E1736" s="99">
        <v>1409.28060813248</v>
      </c>
      <c r="F1736" s="99">
        <v>3.8574884479748999</v>
      </c>
      <c r="G1736" s="99">
        <v>18.487163124838801</v>
      </c>
      <c r="H1736" s="99">
        <v>0</v>
      </c>
      <c r="I1736" s="99">
        <v>0</v>
      </c>
      <c r="J1736" s="99">
        <v>234.60272621922201</v>
      </c>
      <c r="K1736" s="99">
        <v>0</v>
      </c>
      <c r="L1736" s="99">
        <v>1332.74200648069</v>
      </c>
      <c r="M1736" s="99">
        <v>43.777150521986201</v>
      </c>
      <c r="N1736" s="99">
        <v>22.884883025893899</v>
      </c>
      <c r="O1736" s="99">
        <v>0</v>
      </c>
      <c r="P1736" s="99">
        <v>392.10824620351201</v>
      </c>
      <c r="Q1736" s="99">
        <v>69.860718152485802</v>
      </c>
      <c r="R1736" s="99">
        <v>0</v>
      </c>
      <c r="S1736" s="99">
        <v>11.832857510191401</v>
      </c>
      <c r="T1736" s="99">
        <v>0</v>
      </c>
      <c r="U1736" s="99">
        <v>234.52043853141399</v>
      </c>
      <c r="V1736" s="99">
        <v>72919.898508071899</v>
      </c>
      <c r="W1736" s="99">
        <v>0</v>
      </c>
      <c r="X1736" s="99">
        <v>99478.384208679199</v>
      </c>
      <c r="Y1736" s="99">
        <v>1383.5251577198501</v>
      </c>
      <c r="Z1736" s="99">
        <v>2643.80756810308</v>
      </c>
      <c r="AA1736" s="99">
        <v>0</v>
      </c>
      <c r="AB1736" s="99">
        <v>0</v>
      </c>
      <c r="AC1736" s="99">
        <v>81586.485792160005</v>
      </c>
      <c r="AD1736" s="99">
        <v>0</v>
      </c>
      <c r="AE1736" s="99">
        <v>63693.713598728202</v>
      </c>
      <c r="AF1736" s="99">
        <v>11091.407400012</v>
      </c>
      <c r="AG1736" s="99">
        <v>4228.7631303668004</v>
      </c>
      <c r="AH1736" s="99">
        <v>0</v>
      </c>
      <c r="AI1736" s="99">
        <v>69917.280593872099</v>
      </c>
      <c r="AJ1736" s="99">
        <v>27039.484583854701</v>
      </c>
      <c r="AK1736" s="99">
        <v>0</v>
      </c>
      <c r="AL1736" s="99">
        <v>1228.4046506285699</v>
      </c>
      <c r="AM1736" s="99">
        <v>0</v>
      </c>
      <c r="AN1736" s="99">
        <v>81591.698146820097</v>
      </c>
      <c r="AO1736" s="99">
        <v>704107.11404418899</v>
      </c>
      <c r="AP1736" s="99">
        <v>0</v>
      </c>
      <c r="AQ1736" s="99">
        <v>826803.62942504894</v>
      </c>
      <c r="AR1736" s="99">
        <v>16743.447390794801</v>
      </c>
      <c r="AS1736" s="99">
        <v>22479.3092954159</v>
      </c>
      <c r="AT1736" s="99">
        <v>0</v>
      </c>
      <c r="AU1736" s="99">
        <v>0</v>
      </c>
      <c r="AV1736" s="99">
        <v>355870.20076751697</v>
      </c>
      <c r="AW1736" s="99">
        <v>0</v>
      </c>
      <c r="AX1736" s="99">
        <v>465864.54710006702</v>
      </c>
      <c r="AY1736" s="99">
        <v>118408.989563942</v>
      </c>
      <c r="AZ1736" s="99">
        <v>35957.348513603203</v>
      </c>
      <c r="BA1736" s="99">
        <v>0</v>
      </c>
      <c r="BB1736" s="99">
        <v>689847.40886688197</v>
      </c>
      <c r="BC1736" s="99">
        <v>259133.29054451</v>
      </c>
      <c r="BD1736" s="99">
        <v>0</v>
      </c>
      <c r="BE1736" s="99">
        <v>10437.9862443209</v>
      </c>
      <c r="BF1736" s="99">
        <v>0</v>
      </c>
      <c r="BG1736" s="99">
        <v>355861.59163665801</v>
      </c>
      <c r="BH1736" s="99">
        <v>136798.56587600699</v>
      </c>
      <c r="BI1736" s="99">
        <v>0</v>
      </c>
      <c r="BJ1736" s="99">
        <v>104953.984383583</v>
      </c>
      <c r="BK1736" s="99">
        <v>1998.4351077824799</v>
      </c>
      <c r="BL1736" s="99">
        <v>0</v>
      </c>
      <c r="BM1736" s="99">
        <v>0</v>
      </c>
      <c r="BN1736" s="99">
        <v>0</v>
      </c>
      <c r="BO1736" s="99">
        <v>0</v>
      </c>
      <c r="BP1736" s="99">
        <v>0</v>
      </c>
      <c r="BQ1736" s="99">
        <v>0</v>
      </c>
      <c r="BR1736" s="99">
        <v>17819.168079137798</v>
      </c>
      <c r="BS1736" s="99">
        <v>20114.555091381098</v>
      </c>
      <c r="BT1736" s="99">
        <v>0</v>
      </c>
      <c r="BU1736" s="99">
        <v>124403.65421772</v>
      </c>
      <c r="BV1736" s="99">
        <v>81620.1372470856</v>
      </c>
      <c r="BW1736" s="99">
        <v>0</v>
      </c>
      <c r="BX1736" s="99">
        <v>2333.48332124949</v>
      </c>
      <c r="BY1736" s="99">
        <v>0</v>
      </c>
      <c r="BZ1736" s="99">
        <v>0</v>
      </c>
      <c r="CA1736" s="99">
        <v>1829.24482995272</v>
      </c>
      <c r="CB1736" s="99">
        <v>172917.53219795201</v>
      </c>
      <c r="CC1736" s="99">
        <v>1545537.2155456501</v>
      </c>
      <c r="CD1736" s="99">
        <v>241283.86785507199</v>
      </c>
      <c r="CE1736" s="99">
        <v>18.5074124529492</v>
      </c>
      <c r="CF1736" s="99">
        <v>2642.1846929192502</v>
      </c>
      <c r="CG1736" s="99">
        <v>22414.016917944002</v>
      </c>
      <c r="CH1736" s="99">
        <v>0</v>
      </c>
      <c r="CI1736" s="99">
        <v>1847.2159204185</v>
      </c>
      <c r="CJ1736" s="99">
        <v>175715.69081115699</v>
      </c>
      <c r="CK1736" s="99">
        <v>1585564.04524231</v>
      </c>
      <c r="CL1736" s="99">
        <v>245352.306507111</v>
      </c>
      <c r="CM1736" s="166">
        <v>2081.7083499133601</v>
      </c>
      <c r="CN1736" s="166">
        <v>258754.83784866301</v>
      </c>
      <c r="CO1736" s="166">
        <v>1939022.9320678699</v>
      </c>
      <c r="CP1736" s="99">
        <v>245352.306507111</v>
      </c>
      <c r="CQ1736" s="99">
        <v>0</v>
      </c>
      <c r="CR1736" s="99">
        <v>0</v>
      </c>
      <c r="CS1736" s="99">
        <v>0</v>
      </c>
      <c r="CT1736" s="99">
        <v>0</v>
      </c>
      <c r="CU1736" s="98">
        <v>1413.3688392470001</v>
      </c>
      <c r="CV1736" s="98">
        <v>253.599873707</v>
      </c>
      <c r="CW1736" s="98">
        <v>175559.71689087126</v>
      </c>
      <c r="CX1736" s="98">
        <v>1567951.2324635941</v>
      </c>
    </row>
    <row r="1737" spans="1:102" x14ac:dyDescent="0.2">
      <c r="A1737" s="98" t="s">
        <v>78</v>
      </c>
      <c r="B1737" s="100">
        <v>43617</v>
      </c>
      <c r="C1737" s="99">
        <v>404.518771801144</v>
      </c>
      <c r="D1737" s="99">
        <v>0</v>
      </c>
      <c r="E1737" s="99">
        <v>1441.8551788330101</v>
      </c>
      <c r="F1737" s="99">
        <v>1.6903307339962299</v>
      </c>
      <c r="G1737" s="99">
        <v>18.076996625866698</v>
      </c>
      <c r="H1737" s="99">
        <v>0</v>
      </c>
      <c r="I1737" s="99">
        <v>0</v>
      </c>
      <c r="J1737" s="99">
        <v>216.00679307244701</v>
      </c>
      <c r="K1737" s="99">
        <v>0</v>
      </c>
      <c r="L1737" s="99">
        <v>1342.7070695310799</v>
      </c>
      <c r="M1737" s="99">
        <v>42.974724965635701</v>
      </c>
      <c r="N1737" s="99">
        <v>26.3060388478916</v>
      </c>
      <c r="O1737" s="99">
        <v>0</v>
      </c>
      <c r="P1737" s="99">
        <v>377.73676244914498</v>
      </c>
      <c r="Q1737" s="99">
        <v>58.139181902632103</v>
      </c>
      <c r="R1737" s="99">
        <v>0</v>
      </c>
      <c r="S1737" s="99">
        <v>12.930717043345799</v>
      </c>
      <c r="T1737" s="99">
        <v>0</v>
      </c>
      <c r="U1737" s="99">
        <v>218.35637066885801</v>
      </c>
      <c r="V1737" s="99">
        <v>71729.184514999404</v>
      </c>
      <c r="W1737" s="99">
        <v>0</v>
      </c>
      <c r="X1737" s="99">
        <v>85106.449867248506</v>
      </c>
      <c r="Y1737" s="99">
        <v>1002.03284941614</v>
      </c>
      <c r="Z1737" s="99">
        <v>2567.43236756325</v>
      </c>
      <c r="AA1737" s="99">
        <v>0</v>
      </c>
      <c r="AB1737" s="99">
        <v>0</v>
      </c>
      <c r="AC1737" s="99">
        <v>78114.59649086</v>
      </c>
      <c r="AD1737" s="99">
        <v>0</v>
      </c>
      <c r="AE1737" s="99">
        <v>55565.7748408318</v>
      </c>
      <c r="AF1737" s="99">
        <v>11061.5763889551</v>
      </c>
      <c r="AG1737" s="99">
        <v>4255.0741074085199</v>
      </c>
      <c r="AH1737" s="99">
        <v>0</v>
      </c>
      <c r="AI1737" s="99">
        <v>64732.0470495224</v>
      </c>
      <c r="AJ1737" s="99">
        <v>18932.619381189299</v>
      </c>
      <c r="AK1737" s="99">
        <v>0</v>
      </c>
      <c r="AL1737" s="99">
        <v>1213.5611065924199</v>
      </c>
      <c r="AM1737" s="99">
        <v>0</v>
      </c>
      <c r="AN1737" s="99">
        <v>77949.180912017793</v>
      </c>
      <c r="AO1737" s="99">
        <v>683011.47106170701</v>
      </c>
      <c r="AP1737" s="99">
        <v>0</v>
      </c>
      <c r="AQ1737" s="99">
        <v>712978.11074066197</v>
      </c>
      <c r="AR1737" s="99">
        <v>12841.4612002373</v>
      </c>
      <c r="AS1737" s="99">
        <v>21579.053909778599</v>
      </c>
      <c r="AT1737" s="99">
        <v>0</v>
      </c>
      <c r="AU1737" s="99">
        <v>0</v>
      </c>
      <c r="AV1737" s="99">
        <v>346860.45172882098</v>
      </c>
      <c r="AW1737" s="99">
        <v>0</v>
      </c>
      <c r="AX1737" s="99">
        <v>406661.75805664097</v>
      </c>
      <c r="AY1737" s="99">
        <v>116946.514636993</v>
      </c>
      <c r="AZ1737" s="99">
        <v>35890.850302219398</v>
      </c>
      <c r="BA1737" s="99">
        <v>0</v>
      </c>
      <c r="BB1737" s="99">
        <v>624412.30765533401</v>
      </c>
      <c r="BC1737" s="99">
        <v>185918.74247550999</v>
      </c>
      <c r="BD1737" s="99">
        <v>0</v>
      </c>
      <c r="BE1737" s="99">
        <v>10289.496237397199</v>
      </c>
      <c r="BF1737" s="99">
        <v>0</v>
      </c>
      <c r="BG1737" s="99">
        <v>343792.41336822498</v>
      </c>
      <c r="BH1737" s="99">
        <v>133865.53774642901</v>
      </c>
      <c r="BI1737" s="99">
        <v>0</v>
      </c>
      <c r="BJ1737" s="99">
        <v>89841.320261001601</v>
      </c>
      <c r="BK1737" s="99">
        <v>1145.6724390238501</v>
      </c>
      <c r="BL1737" s="99">
        <v>0</v>
      </c>
      <c r="BM1737" s="99">
        <v>0</v>
      </c>
      <c r="BN1737" s="99">
        <v>0</v>
      </c>
      <c r="BO1737" s="99">
        <v>0</v>
      </c>
      <c r="BP1737" s="99">
        <v>0</v>
      </c>
      <c r="BQ1737" s="99">
        <v>0</v>
      </c>
      <c r="BR1737" s="99">
        <v>16858.922829628002</v>
      </c>
      <c r="BS1737" s="99">
        <v>22763.520950555801</v>
      </c>
      <c r="BT1737" s="99">
        <v>0</v>
      </c>
      <c r="BU1737" s="99">
        <v>120130.30369091</v>
      </c>
      <c r="BV1737" s="99">
        <v>61430.749872207598</v>
      </c>
      <c r="BW1737" s="99">
        <v>0</v>
      </c>
      <c r="BX1737" s="99">
        <v>2338.0570466518402</v>
      </c>
      <c r="BY1737" s="99">
        <v>0</v>
      </c>
      <c r="BZ1737" s="99">
        <v>0</v>
      </c>
      <c r="CA1737" s="99">
        <v>1850.50626911223</v>
      </c>
      <c r="CB1737" s="99">
        <v>157292.64302635199</v>
      </c>
      <c r="CC1737" s="99">
        <v>1379223.9199371301</v>
      </c>
      <c r="CD1737" s="99">
        <v>224251.49724578901</v>
      </c>
      <c r="CE1737" s="99">
        <v>17.9878530087881</v>
      </c>
      <c r="CF1737" s="99">
        <v>2572.7511098384898</v>
      </c>
      <c r="CG1737" s="99">
        <v>21947.7778651714</v>
      </c>
      <c r="CH1737" s="99">
        <v>0</v>
      </c>
      <c r="CI1737" s="99">
        <v>1868.9121675193301</v>
      </c>
      <c r="CJ1737" s="99">
        <v>159729.766521454</v>
      </c>
      <c r="CK1737" s="99">
        <v>1401069.8662262</v>
      </c>
      <c r="CL1737" s="99">
        <v>226786.03412246701</v>
      </c>
      <c r="CM1737" s="166">
        <v>2086.05350801349</v>
      </c>
      <c r="CN1737" s="166">
        <v>237499.76475524899</v>
      </c>
      <c r="CO1737" s="166">
        <v>1754597.3785705599</v>
      </c>
      <c r="CP1737" s="99">
        <v>226786.03412246701</v>
      </c>
      <c r="CQ1737" s="99">
        <v>0</v>
      </c>
      <c r="CR1737" s="99">
        <v>0</v>
      </c>
      <c r="CS1737" s="99">
        <v>0</v>
      </c>
      <c r="CT1737" s="99">
        <v>0</v>
      </c>
      <c r="CU1737" s="98">
        <v>1444.8787247319999</v>
      </c>
      <c r="CV1737" s="98">
        <v>237.178049109</v>
      </c>
      <c r="CW1737" s="98">
        <v>159865.39413619047</v>
      </c>
      <c r="CX1737" s="98">
        <v>1401171.6978023015</v>
      </c>
    </row>
    <row r="1738" spans="1:102" x14ac:dyDescent="0.2">
      <c r="A1738" s="98" t="s">
        <v>182</v>
      </c>
      <c r="B1738" s="100">
        <v>38047</v>
      </c>
      <c r="C1738" s="99">
        <v>0</v>
      </c>
      <c r="D1738" s="99">
        <v>1962.2585005313199</v>
      </c>
      <c r="E1738" s="99">
        <v>7848.8799291253099</v>
      </c>
      <c r="F1738" s="99">
        <v>10.430830743978699</v>
      </c>
      <c r="G1738" s="99">
        <v>0.99093120699399195</v>
      </c>
      <c r="H1738" s="99">
        <v>0</v>
      </c>
      <c r="I1738" s="99">
        <v>0</v>
      </c>
      <c r="J1738" s="99">
        <v>1.00934140599566</v>
      </c>
      <c r="K1738" s="99">
        <v>0</v>
      </c>
      <c r="L1738" s="99">
        <v>1415.9769225418599</v>
      </c>
      <c r="M1738" s="99">
        <v>378.40827959030901</v>
      </c>
      <c r="N1738" s="99">
        <v>5088.4644393920898</v>
      </c>
      <c r="O1738" s="99">
        <v>0</v>
      </c>
      <c r="P1738" s="99">
        <v>0</v>
      </c>
      <c r="Q1738" s="99">
        <v>2595.1176035404201</v>
      </c>
      <c r="R1738" s="99">
        <v>0</v>
      </c>
      <c r="S1738" s="99">
        <v>0</v>
      </c>
      <c r="T1738" s="99">
        <v>52.193409088067703</v>
      </c>
      <c r="U1738" s="99">
        <v>561.88736554235197</v>
      </c>
      <c r="V1738" s="99">
        <v>0</v>
      </c>
      <c r="W1738" s="99">
        <v>244539.39270591701</v>
      </c>
      <c r="X1738" s="99">
        <v>1245277.9109344501</v>
      </c>
      <c r="Y1738" s="99">
        <v>753.26352660357998</v>
      </c>
      <c r="Z1738" s="99">
        <v>24.378562300931701</v>
      </c>
      <c r="AA1738" s="99">
        <v>0</v>
      </c>
      <c r="AB1738" s="99">
        <v>0</v>
      </c>
      <c r="AC1738" s="99">
        <v>25.565700150793401</v>
      </c>
      <c r="AD1738" s="99">
        <v>0</v>
      </c>
      <c r="AE1738" s="99">
        <v>177856.30517578099</v>
      </c>
      <c r="AF1738" s="99">
        <v>49376.732430458098</v>
      </c>
      <c r="AG1738" s="99">
        <v>791129.27331543004</v>
      </c>
      <c r="AH1738" s="99">
        <v>0</v>
      </c>
      <c r="AI1738" s="99">
        <v>0</v>
      </c>
      <c r="AJ1738" s="99">
        <v>449015.37667465198</v>
      </c>
      <c r="AK1738" s="99">
        <v>0</v>
      </c>
      <c r="AL1738" s="99">
        <v>0</v>
      </c>
      <c r="AM1738" s="99">
        <v>10979.631556987801</v>
      </c>
      <c r="AN1738" s="99">
        <v>227487.054401398</v>
      </c>
      <c r="AO1738" s="99">
        <v>0</v>
      </c>
      <c r="AP1738" s="99">
        <v>1550648.3361053499</v>
      </c>
      <c r="AQ1738" s="99">
        <v>7435885.21630859</v>
      </c>
      <c r="AR1738" s="99">
        <v>5316.6919332146599</v>
      </c>
      <c r="AS1738" s="99">
        <v>176.02586217038299</v>
      </c>
      <c r="AT1738" s="99">
        <v>0</v>
      </c>
      <c r="AU1738" s="99">
        <v>0</v>
      </c>
      <c r="AV1738" s="99">
        <v>59.124041987582999</v>
      </c>
      <c r="AW1738" s="99">
        <v>0</v>
      </c>
      <c r="AX1738" s="99">
        <v>1127614.24771118</v>
      </c>
      <c r="AY1738" s="99">
        <v>297181.30898666399</v>
      </c>
      <c r="AZ1738" s="99">
        <v>4742823.4082031297</v>
      </c>
      <c r="BA1738" s="99">
        <v>0</v>
      </c>
      <c r="BB1738" s="99">
        <v>0</v>
      </c>
      <c r="BC1738" s="99">
        <v>2652781.6904602102</v>
      </c>
      <c r="BD1738" s="99">
        <v>0</v>
      </c>
      <c r="BE1738" s="99">
        <v>0</v>
      </c>
      <c r="BF1738" s="99">
        <v>64838.9345092773</v>
      </c>
      <c r="BG1738" s="99">
        <v>524253.01536178601</v>
      </c>
      <c r="BH1738" s="99">
        <v>0</v>
      </c>
      <c r="BI1738" s="99">
        <v>86915.166903495803</v>
      </c>
      <c r="BJ1738" s="99">
        <v>3005415.86791992</v>
      </c>
      <c r="BK1738" s="99">
        <v>1539.94331352413</v>
      </c>
      <c r="BL1738" s="99">
        <v>20.2399548059329</v>
      </c>
      <c r="BM1738" s="99">
        <v>0</v>
      </c>
      <c r="BN1738" s="99">
        <v>0</v>
      </c>
      <c r="BO1738" s="99">
        <v>0</v>
      </c>
      <c r="BP1738" s="99">
        <v>0</v>
      </c>
      <c r="BQ1738" s="99">
        <v>0</v>
      </c>
      <c r="BR1738" s="99">
        <v>86862.313156127901</v>
      </c>
      <c r="BS1738" s="99">
        <v>1969900.8609466599</v>
      </c>
      <c r="BT1738" s="99">
        <v>0</v>
      </c>
      <c r="BU1738" s="99">
        <v>0</v>
      </c>
      <c r="BV1738" s="99">
        <v>1048947.9629669201</v>
      </c>
      <c r="BW1738" s="99">
        <v>0</v>
      </c>
      <c r="BX1738" s="99">
        <v>0</v>
      </c>
      <c r="BY1738" s="99">
        <v>0</v>
      </c>
      <c r="BZ1738" s="99">
        <v>0</v>
      </c>
      <c r="CA1738" s="99">
        <v>9798.2350670099295</v>
      </c>
      <c r="CB1738" s="99">
        <v>1491968.02043152</v>
      </c>
      <c r="CC1738" s="99">
        <v>8938549.4527587909</v>
      </c>
      <c r="CD1738" s="99">
        <v>3143124.5321655301</v>
      </c>
      <c r="CE1738" s="99">
        <v>54.265521157998599</v>
      </c>
      <c r="CF1738" s="99">
        <v>11466.098645448699</v>
      </c>
      <c r="CG1738" s="99">
        <v>67073.5055856705</v>
      </c>
      <c r="CH1738" s="99">
        <v>20.195038506993999</v>
      </c>
      <c r="CI1738" s="99">
        <v>9849.0165568590201</v>
      </c>
      <c r="CJ1738" s="99">
        <v>1500482.56846619</v>
      </c>
      <c r="CK1738" s="99">
        <v>8999503.6961669903</v>
      </c>
      <c r="CL1738" s="99">
        <v>3141337.7874145498</v>
      </c>
      <c r="CM1738" s="166">
        <v>10484.366715669599</v>
      </c>
      <c r="CN1738" s="166">
        <v>1707821.41125488</v>
      </c>
      <c r="CO1738" s="166">
        <v>9608994.8280029297</v>
      </c>
      <c r="CP1738" s="99">
        <v>3141337.7874145498</v>
      </c>
      <c r="CQ1738" s="99">
        <v>0.981172621999576</v>
      </c>
      <c r="CR1738" s="99">
        <v>25.0839647569228</v>
      </c>
      <c r="CS1738" s="99">
        <v>173.33398940414199</v>
      </c>
      <c r="CT1738" s="99">
        <v>20.207846717909</v>
      </c>
      <c r="CU1738" s="98">
        <v>8459.860523071</v>
      </c>
      <c r="CV1738" s="98">
        <v>2.0081268489999999</v>
      </c>
      <c r="CW1738" s="98">
        <v>1503434.1190769686</v>
      </c>
      <c r="CX1738" s="98">
        <v>9005622.9583444614</v>
      </c>
    </row>
    <row r="1739" spans="1:102" x14ac:dyDescent="0.2">
      <c r="A1739" s="98" t="s">
        <v>182</v>
      </c>
      <c r="B1739" s="100">
        <v>38139</v>
      </c>
      <c r="C1739" s="99">
        <v>0</v>
      </c>
      <c r="D1739" s="99">
        <v>2024.20382483304</v>
      </c>
      <c r="E1739" s="99">
        <v>8297.5519608259201</v>
      </c>
      <c r="F1739" s="99">
        <v>8.8292508779559302</v>
      </c>
      <c r="G1739" s="99">
        <v>4.1393609849619697</v>
      </c>
      <c r="H1739" s="99">
        <v>0</v>
      </c>
      <c r="I1739" s="99">
        <v>0</v>
      </c>
      <c r="J1739" s="99">
        <v>36.016279025934601</v>
      </c>
      <c r="K1739" s="99">
        <v>0</v>
      </c>
      <c r="L1739" s="99">
        <v>1983.27913540602</v>
      </c>
      <c r="M1739" s="99">
        <v>356.814442444593</v>
      </c>
      <c r="N1739" s="99">
        <v>5542.9226583838499</v>
      </c>
      <c r="O1739" s="99">
        <v>0</v>
      </c>
      <c r="P1739" s="99">
        <v>0</v>
      </c>
      <c r="Q1739" s="99">
        <v>2621.49015936255</v>
      </c>
      <c r="R1739" s="99">
        <v>0</v>
      </c>
      <c r="S1739" s="99">
        <v>0</v>
      </c>
      <c r="T1739" s="99">
        <v>48.075441719964097</v>
      </c>
      <c r="U1739" s="99">
        <v>581.54578909277905</v>
      </c>
      <c r="V1739" s="99">
        <v>0</v>
      </c>
      <c r="W1739" s="99">
        <v>240903.06526947001</v>
      </c>
      <c r="X1739" s="99">
        <v>1264291.9620666499</v>
      </c>
      <c r="Y1739" s="99">
        <v>762.16761454939797</v>
      </c>
      <c r="Z1739" s="99">
        <v>298.08637479320203</v>
      </c>
      <c r="AA1739" s="99">
        <v>0</v>
      </c>
      <c r="AB1739" s="99">
        <v>0</v>
      </c>
      <c r="AC1739" s="99">
        <v>9401.0712019205093</v>
      </c>
      <c r="AD1739" s="99">
        <v>0</v>
      </c>
      <c r="AE1739" s="99">
        <v>209082.69331169099</v>
      </c>
      <c r="AF1739" s="99">
        <v>46393.856260299697</v>
      </c>
      <c r="AG1739" s="99">
        <v>816299.54093170201</v>
      </c>
      <c r="AH1739" s="99">
        <v>0</v>
      </c>
      <c r="AI1739" s="99">
        <v>0</v>
      </c>
      <c r="AJ1739" s="99">
        <v>460348.01494979899</v>
      </c>
      <c r="AK1739" s="99">
        <v>0</v>
      </c>
      <c r="AL1739" s="99">
        <v>0</v>
      </c>
      <c r="AM1739" s="99">
        <v>10847.844132661799</v>
      </c>
      <c r="AN1739" s="99">
        <v>229606.05349922201</v>
      </c>
      <c r="AO1739" s="99">
        <v>0</v>
      </c>
      <c r="AP1739" s="99">
        <v>1433435.47618103</v>
      </c>
      <c r="AQ1739" s="99">
        <v>7606091.2091674795</v>
      </c>
      <c r="AR1739" s="99">
        <v>5339.1310830116299</v>
      </c>
      <c r="AS1739" s="99">
        <v>1864.7333930134801</v>
      </c>
      <c r="AT1739" s="99">
        <v>0</v>
      </c>
      <c r="AU1739" s="99">
        <v>0</v>
      </c>
      <c r="AV1739" s="99">
        <v>21058.378779649702</v>
      </c>
      <c r="AW1739" s="99">
        <v>0</v>
      </c>
      <c r="AX1739" s="99">
        <v>1323162.80072021</v>
      </c>
      <c r="AY1739" s="99">
        <v>278217.83891296398</v>
      </c>
      <c r="AZ1739" s="99">
        <v>4943566.8599853497</v>
      </c>
      <c r="BA1739" s="99">
        <v>0</v>
      </c>
      <c r="BB1739" s="99">
        <v>0</v>
      </c>
      <c r="BC1739" s="99">
        <v>2725730.0531310998</v>
      </c>
      <c r="BD1739" s="99">
        <v>0</v>
      </c>
      <c r="BE1739" s="99">
        <v>0</v>
      </c>
      <c r="BF1739" s="99">
        <v>64793.636759281202</v>
      </c>
      <c r="BG1739" s="99">
        <v>535664.90312957799</v>
      </c>
      <c r="BH1739" s="99">
        <v>0</v>
      </c>
      <c r="BI1739" s="99">
        <v>95739.479456901594</v>
      </c>
      <c r="BJ1739" s="99">
        <v>3230324.8301086398</v>
      </c>
      <c r="BK1739" s="99">
        <v>1568.4295093268199</v>
      </c>
      <c r="BL1739" s="99">
        <v>303.09305014833802</v>
      </c>
      <c r="BM1739" s="99">
        <v>0</v>
      </c>
      <c r="BN1739" s="99">
        <v>0</v>
      </c>
      <c r="BO1739" s="99">
        <v>0</v>
      </c>
      <c r="BP1739" s="99">
        <v>0</v>
      </c>
      <c r="BQ1739" s="99">
        <v>0</v>
      </c>
      <c r="BR1739" s="99">
        <v>81037.004949569702</v>
      </c>
      <c r="BS1739" s="99">
        <v>2191430.0997619601</v>
      </c>
      <c r="BT1739" s="99">
        <v>0</v>
      </c>
      <c r="BU1739" s="99">
        <v>0</v>
      </c>
      <c r="BV1739" s="99">
        <v>1079876.5221404999</v>
      </c>
      <c r="BW1739" s="99">
        <v>0</v>
      </c>
      <c r="BX1739" s="99">
        <v>0</v>
      </c>
      <c r="BY1739" s="99">
        <v>0</v>
      </c>
      <c r="BZ1739" s="99">
        <v>0</v>
      </c>
      <c r="CA1739" s="99">
        <v>10307.4993333817</v>
      </c>
      <c r="CB1739" s="99">
        <v>1489635.8035583501</v>
      </c>
      <c r="CC1739" s="99">
        <v>9212449.6861572303</v>
      </c>
      <c r="CD1739" s="99">
        <v>3321731.87432861</v>
      </c>
      <c r="CE1739" s="99">
        <v>53.2423936435953</v>
      </c>
      <c r="CF1739" s="99">
        <v>10868.0883697271</v>
      </c>
      <c r="CG1739" s="99">
        <v>64878.801222801201</v>
      </c>
      <c r="CH1739" s="99">
        <v>302.85806282237201</v>
      </c>
      <c r="CI1739" s="99">
        <v>10360.4838957787</v>
      </c>
      <c r="CJ1739" s="99">
        <v>1524766.7571716299</v>
      </c>
      <c r="CK1739" s="99">
        <v>9272119.02026367</v>
      </c>
      <c r="CL1739" s="99">
        <v>3322544.1424255399</v>
      </c>
      <c r="CM1739" s="166">
        <v>10916.184329748199</v>
      </c>
      <c r="CN1739" s="166">
        <v>1723824.79516602</v>
      </c>
      <c r="CO1739" s="166">
        <v>9712202.0856933594</v>
      </c>
      <c r="CP1739" s="99">
        <v>3322544.1424255399</v>
      </c>
      <c r="CQ1739" s="99">
        <v>3.9863645949808402</v>
      </c>
      <c r="CR1739" s="99">
        <v>302.82669067755302</v>
      </c>
      <c r="CS1739" s="99">
        <v>1828.7584129422901</v>
      </c>
      <c r="CT1739" s="99">
        <v>304.99927188828599</v>
      </c>
      <c r="CU1739" s="98">
        <v>8896.3662791320003</v>
      </c>
      <c r="CV1739" s="98">
        <v>38.953518572999997</v>
      </c>
      <c r="CW1739" s="98">
        <v>1500503.8919280772</v>
      </c>
      <c r="CX1739" s="98">
        <v>9277328.4873800315</v>
      </c>
    </row>
    <row r="1740" spans="1:102" x14ac:dyDescent="0.2">
      <c r="A1740" s="98" t="s">
        <v>182</v>
      </c>
      <c r="B1740" s="100">
        <v>38231</v>
      </c>
      <c r="C1740" s="99">
        <v>0</v>
      </c>
      <c r="D1740" s="99">
        <v>2156.3900193273998</v>
      </c>
      <c r="E1740" s="99">
        <v>8451.9601058959997</v>
      </c>
      <c r="F1740" s="99">
        <v>11.264207682921599</v>
      </c>
      <c r="G1740" s="99">
        <v>8.5754669859306905</v>
      </c>
      <c r="H1740" s="99">
        <v>0</v>
      </c>
      <c r="I1740" s="99">
        <v>0</v>
      </c>
      <c r="J1740" s="99">
        <v>107.52979043312401</v>
      </c>
      <c r="K1740" s="99">
        <v>0</v>
      </c>
      <c r="L1740" s="99">
        <v>2348.0672154128602</v>
      </c>
      <c r="M1740" s="99">
        <v>292.22099783271602</v>
      </c>
      <c r="N1740" s="99">
        <v>5832.1901553273201</v>
      </c>
      <c r="O1740" s="99">
        <v>0</v>
      </c>
      <c r="P1740" s="99">
        <v>0</v>
      </c>
      <c r="Q1740" s="99">
        <v>2631.8814784586398</v>
      </c>
      <c r="R1740" s="99">
        <v>0</v>
      </c>
      <c r="S1740" s="99">
        <v>0</v>
      </c>
      <c r="T1740" s="99">
        <v>48.889005077071502</v>
      </c>
      <c r="U1740" s="99">
        <v>595.02379800379299</v>
      </c>
      <c r="V1740" s="99">
        <v>0</v>
      </c>
      <c r="W1740" s="99">
        <v>260645.70767784101</v>
      </c>
      <c r="X1740" s="99">
        <v>1282302.1794433601</v>
      </c>
      <c r="Y1740" s="99">
        <v>972.117623284459</v>
      </c>
      <c r="Z1740" s="99">
        <v>1891.4650544077199</v>
      </c>
      <c r="AA1740" s="99">
        <v>0</v>
      </c>
      <c r="AB1740" s="99">
        <v>0</v>
      </c>
      <c r="AC1740" s="99">
        <v>28042.4538078308</v>
      </c>
      <c r="AD1740" s="99">
        <v>0</v>
      </c>
      <c r="AE1740" s="99">
        <v>213402.20637130699</v>
      </c>
      <c r="AF1740" s="99">
        <v>35355.240143299103</v>
      </c>
      <c r="AG1740" s="99">
        <v>853805.25113678002</v>
      </c>
      <c r="AH1740" s="99">
        <v>0</v>
      </c>
      <c r="AI1740" s="99">
        <v>0</v>
      </c>
      <c r="AJ1740" s="99">
        <v>455752.91194915801</v>
      </c>
      <c r="AK1740" s="99">
        <v>0</v>
      </c>
      <c r="AL1740" s="99">
        <v>0</v>
      </c>
      <c r="AM1740" s="99">
        <v>11979.797776579901</v>
      </c>
      <c r="AN1740" s="99">
        <v>224350.73807716399</v>
      </c>
      <c r="AO1740" s="99">
        <v>0</v>
      </c>
      <c r="AP1740" s="99">
        <v>1579188.7050170901</v>
      </c>
      <c r="AQ1740" s="99">
        <v>7874419.45739746</v>
      </c>
      <c r="AR1740" s="99">
        <v>7206.8270670175598</v>
      </c>
      <c r="AS1740" s="99">
        <v>13006.2899067402</v>
      </c>
      <c r="AT1740" s="99">
        <v>0</v>
      </c>
      <c r="AU1740" s="99">
        <v>0</v>
      </c>
      <c r="AV1740" s="99">
        <v>66284.691333770796</v>
      </c>
      <c r="AW1740" s="99">
        <v>0</v>
      </c>
      <c r="AX1740" s="99">
        <v>1377975.8201904299</v>
      </c>
      <c r="AY1740" s="99">
        <v>219643.116443634</v>
      </c>
      <c r="AZ1740" s="99">
        <v>5274126.89953613</v>
      </c>
      <c r="BA1740" s="99">
        <v>0</v>
      </c>
      <c r="BB1740" s="99">
        <v>0</v>
      </c>
      <c r="BC1740" s="99">
        <v>2824837.5469055199</v>
      </c>
      <c r="BD1740" s="99">
        <v>0</v>
      </c>
      <c r="BE1740" s="99">
        <v>0</v>
      </c>
      <c r="BF1740" s="99">
        <v>71638.453335761995</v>
      </c>
      <c r="BG1740" s="99">
        <v>532284.90006256104</v>
      </c>
      <c r="BH1740" s="99">
        <v>0</v>
      </c>
      <c r="BI1740" s="99">
        <v>116200.65401458699</v>
      </c>
      <c r="BJ1740" s="99">
        <v>3302136.1967468299</v>
      </c>
      <c r="BK1740" s="99">
        <v>1675.55216166377</v>
      </c>
      <c r="BL1740" s="99">
        <v>2182.1288231015201</v>
      </c>
      <c r="BM1740" s="99">
        <v>0</v>
      </c>
      <c r="BN1740" s="99">
        <v>0</v>
      </c>
      <c r="BO1740" s="99">
        <v>0</v>
      </c>
      <c r="BP1740" s="99">
        <v>0</v>
      </c>
      <c r="BQ1740" s="99">
        <v>0</v>
      </c>
      <c r="BR1740" s="99">
        <v>63601.2612800598</v>
      </c>
      <c r="BS1740" s="99">
        <v>2252652.6766662602</v>
      </c>
      <c r="BT1740" s="99">
        <v>0</v>
      </c>
      <c r="BU1740" s="99">
        <v>0</v>
      </c>
      <c r="BV1740" s="99">
        <v>1107942.2389831501</v>
      </c>
      <c r="BW1740" s="99">
        <v>0</v>
      </c>
      <c r="BX1740" s="99">
        <v>0</v>
      </c>
      <c r="BY1740" s="99">
        <v>0</v>
      </c>
      <c r="BZ1740" s="99">
        <v>0</v>
      </c>
      <c r="CA1740" s="99">
        <v>10609.365635275801</v>
      </c>
      <c r="CB1740" s="99">
        <v>1499523.93409729</v>
      </c>
      <c r="CC1740" s="99">
        <v>9562852.6638183594</v>
      </c>
      <c r="CD1740" s="99">
        <v>3423911.8997497601</v>
      </c>
      <c r="CE1740" s="99">
        <v>53.608044739812598</v>
      </c>
      <c r="CF1740" s="99">
        <v>13717.292659282701</v>
      </c>
      <c r="CG1740" s="99">
        <v>84313.329765319795</v>
      </c>
      <c r="CH1740" s="99">
        <v>2185.2365869283699</v>
      </c>
      <c r="CI1740" s="99">
        <v>10669.549380779299</v>
      </c>
      <c r="CJ1740" s="99">
        <v>1551218.2899169901</v>
      </c>
      <c r="CK1740" s="99">
        <v>9632726.0556640606</v>
      </c>
      <c r="CL1740" s="99">
        <v>3426357.9018249498</v>
      </c>
      <c r="CM1740" s="166">
        <v>11220.6372981071</v>
      </c>
      <c r="CN1740" s="166">
        <v>1758166.35939026</v>
      </c>
      <c r="CO1740" s="166">
        <v>10027489.033569301</v>
      </c>
      <c r="CP1740" s="99">
        <v>3426357.9018249498</v>
      </c>
      <c r="CQ1740" s="99">
        <v>7.8165969269466604</v>
      </c>
      <c r="CR1740" s="99">
        <v>1624.2712015956599</v>
      </c>
      <c r="CS1740" s="99">
        <v>11656.2940479517</v>
      </c>
      <c r="CT1740" s="99">
        <v>2162.0477418005498</v>
      </c>
      <c r="CU1740" s="98">
        <v>8995.0137730200004</v>
      </c>
      <c r="CV1740" s="98">
        <v>117.19656571599999</v>
      </c>
      <c r="CW1740" s="98">
        <v>1513241.2267565727</v>
      </c>
      <c r="CX1740" s="98">
        <v>9647165.9935836792</v>
      </c>
    </row>
    <row r="1741" spans="1:102" x14ac:dyDescent="0.2">
      <c r="A1741" s="98" t="s">
        <v>182</v>
      </c>
      <c r="B1741" s="100">
        <v>38322</v>
      </c>
      <c r="C1741" s="99">
        <v>0</v>
      </c>
      <c r="D1741" s="99">
        <v>2131.2666865587198</v>
      </c>
      <c r="E1741" s="99">
        <v>8370.0110913515091</v>
      </c>
      <c r="F1741" s="99">
        <v>10.7972615549807</v>
      </c>
      <c r="G1741" s="99">
        <v>13.3421029259916</v>
      </c>
      <c r="H1741" s="99">
        <v>0</v>
      </c>
      <c r="I1741" s="99">
        <v>0</v>
      </c>
      <c r="J1741" s="99">
        <v>185.14710702188299</v>
      </c>
      <c r="K1741" s="99">
        <v>0</v>
      </c>
      <c r="L1741" s="99">
        <v>1718.02549304068</v>
      </c>
      <c r="M1741" s="99">
        <v>288.80748472735303</v>
      </c>
      <c r="N1741" s="99">
        <v>5779.6951700448999</v>
      </c>
      <c r="O1741" s="99">
        <v>0</v>
      </c>
      <c r="P1741" s="99">
        <v>0</v>
      </c>
      <c r="Q1741" s="99">
        <v>2600.5287171006198</v>
      </c>
      <c r="R1741" s="99">
        <v>0</v>
      </c>
      <c r="S1741" s="99">
        <v>0</v>
      </c>
      <c r="T1741" s="99">
        <v>41.597544942051201</v>
      </c>
      <c r="U1741" s="99">
        <v>612.20698752254202</v>
      </c>
      <c r="V1741" s="99">
        <v>0</v>
      </c>
      <c r="W1741" s="99">
        <v>265156.67274856602</v>
      </c>
      <c r="X1741" s="99">
        <v>1245083.00588989</v>
      </c>
      <c r="Y1741" s="99">
        <v>983.14649833738804</v>
      </c>
      <c r="Z1741" s="99">
        <v>3343.6896355748199</v>
      </c>
      <c r="AA1741" s="99">
        <v>0</v>
      </c>
      <c r="AB1741" s="99">
        <v>0</v>
      </c>
      <c r="AC1741" s="99">
        <v>74092.554293632493</v>
      </c>
      <c r="AD1741" s="99">
        <v>0</v>
      </c>
      <c r="AE1741" s="99">
        <v>192212.731573105</v>
      </c>
      <c r="AF1741" s="99">
        <v>35121.496517181396</v>
      </c>
      <c r="AG1741" s="99">
        <v>819313.07088470506</v>
      </c>
      <c r="AH1741" s="99">
        <v>0</v>
      </c>
      <c r="AI1741" s="99">
        <v>0</v>
      </c>
      <c r="AJ1741" s="99">
        <v>445596.93093872099</v>
      </c>
      <c r="AK1741" s="99">
        <v>0</v>
      </c>
      <c r="AL1741" s="99">
        <v>0</v>
      </c>
      <c r="AM1741" s="99">
        <v>9411.9459891319293</v>
      </c>
      <c r="AN1741" s="99">
        <v>244812.260887146</v>
      </c>
      <c r="AO1741" s="99">
        <v>0</v>
      </c>
      <c r="AP1741" s="99">
        <v>1643867.9974060101</v>
      </c>
      <c r="AQ1741" s="99">
        <v>7690569.3259887705</v>
      </c>
      <c r="AR1741" s="99">
        <v>7666.1619121432304</v>
      </c>
      <c r="AS1741" s="99">
        <v>20420.356491565701</v>
      </c>
      <c r="AT1741" s="99">
        <v>0</v>
      </c>
      <c r="AU1741" s="99">
        <v>0</v>
      </c>
      <c r="AV1741" s="99">
        <v>176164.49817085301</v>
      </c>
      <c r="AW1741" s="99">
        <v>0</v>
      </c>
      <c r="AX1741" s="99">
        <v>1245950.3104248</v>
      </c>
      <c r="AY1741" s="99">
        <v>219579.30547523501</v>
      </c>
      <c r="AZ1741" s="99">
        <v>5108512.9727783203</v>
      </c>
      <c r="BA1741" s="99">
        <v>0</v>
      </c>
      <c r="BB1741" s="99">
        <v>0</v>
      </c>
      <c r="BC1741" s="99">
        <v>2728574.7359619099</v>
      </c>
      <c r="BD1741" s="99">
        <v>0</v>
      </c>
      <c r="BE1741" s="99">
        <v>0</v>
      </c>
      <c r="BF1741" s="99">
        <v>59152.461417674996</v>
      </c>
      <c r="BG1741" s="99">
        <v>574817.49186706496</v>
      </c>
      <c r="BH1741" s="99">
        <v>0</v>
      </c>
      <c r="BI1741" s="99">
        <v>112632.508311272</v>
      </c>
      <c r="BJ1741" s="99">
        <v>3312816.8976440402</v>
      </c>
      <c r="BK1741" s="99">
        <v>1779.8912651240801</v>
      </c>
      <c r="BL1741" s="99">
        <v>3471.2755025625202</v>
      </c>
      <c r="BM1741" s="99">
        <v>0</v>
      </c>
      <c r="BN1741" s="99">
        <v>0</v>
      </c>
      <c r="BO1741" s="99">
        <v>0</v>
      </c>
      <c r="BP1741" s="99">
        <v>0</v>
      </c>
      <c r="BQ1741" s="99">
        <v>0</v>
      </c>
      <c r="BR1741" s="99">
        <v>64763.357369899801</v>
      </c>
      <c r="BS1741" s="99">
        <v>2206772.23858643</v>
      </c>
      <c r="BT1741" s="99">
        <v>0</v>
      </c>
      <c r="BU1741" s="99">
        <v>0</v>
      </c>
      <c r="BV1741" s="99">
        <v>1105000.4798431401</v>
      </c>
      <c r="BW1741" s="99">
        <v>0</v>
      </c>
      <c r="BX1741" s="99">
        <v>0</v>
      </c>
      <c r="BY1741" s="99">
        <v>0</v>
      </c>
      <c r="BZ1741" s="99">
        <v>0</v>
      </c>
      <c r="CA1741" s="99">
        <v>10526.680991768801</v>
      </c>
      <c r="CB1741" s="99">
        <v>1490015.2284240699</v>
      </c>
      <c r="CC1741" s="99">
        <v>9356609.4061279297</v>
      </c>
      <c r="CD1741" s="99">
        <v>3370368.375</v>
      </c>
      <c r="CE1741" s="99">
        <v>51.863518456928396</v>
      </c>
      <c r="CF1741" s="99">
        <v>12086.9775949717</v>
      </c>
      <c r="CG1741" s="99">
        <v>75717.486442565903</v>
      </c>
      <c r="CH1741" s="99">
        <v>3476.8638351261602</v>
      </c>
      <c r="CI1741" s="99">
        <v>10576.477780699701</v>
      </c>
      <c r="CJ1741" s="99">
        <v>1518924.7408752399</v>
      </c>
      <c r="CK1741" s="99">
        <v>9452580.1168212909</v>
      </c>
      <c r="CL1741" s="99">
        <v>3374602.4588317899</v>
      </c>
      <c r="CM1741" s="166">
        <v>11176.2864173651</v>
      </c>
      <c r="CN1741" s="166">
        <v>1751183.02433777</v>
      </c>
      <c r="CO1741" s="166">
        <v>10014539.1590576</v>
      </c>
      <c r="CP1741" s="99">
        <v>3374602.4588317899</v>
      </c>
      <c r="CQ1741" s="99">
        <v>10.4860805668868</v>
      </c>
      <c r="CR1741" s="99">
        <v>2801.97567978501</v>
      </c>
      <c r="CS1741" s="99">
        <v>17954.458768844601</v>
      </c>
      <c r="CT1741" s="99">
        <v>3481.4759840667198</v>
      </c>
      <c r="CU1741" s="98">
        <v>8822.1316578170008</v>
      </c>
      <c r="CV1741" s="98">
        <v>196.02535316699999</v>
      </c>
      <c r="CW1741" s="98">
        <v>1502102.2060190416</v>
      </c>
      <c r="CX1741" s="98">
        <v>9432326.8925704956</v>
      </c>
    </row>
    <row r="1742" spans="1:102" x14ac:dyDescent="0.2">
      <c r="A1742" s="98" t="s">
        <v>182</v>
      </c>
      <c r="B1742" s="100">
        <v>38412</v>
      </c>
      <c r="C1742" s="99">
        <v>0</v>
      </c>
      <c r="D1742" s="99">
        <v>2036.3629882037601</v>
      </c>
      <c r="E1742" s="99">
        <v>8180.3950886726398</v>
      </c>
      <c r="F1742" s="99">
        <v>11.425858772941901</v>
      </c>
      <c r="G1742" s="99">
        <v>14.875156047986801</v>
      </c>
      <c r="H1742" s="99">
        <v>0</v>
      </c>
      <c r="I1742" s="99">
        <v>0</v>
      </c>
      <c r="J1742" s="99">
        <v>299.38345327228302</v>
      </c>
      <c r="K1742" s="99">
        <v>0</v>
      </c>
      <c r="L1742" s="99">
        <v>1471.3565389365001</v>
      </c>
      <c r="M1742" s="99">
        <v>290.19577600061899</v>
      </c>
      <c r="N1742" s="99">
        <v>5589.1825840473202</v>
      </c>
      <c r="O1742" s="99">
        <v>0</v>
      </c>
      <c r="P1742" s="99">
        <v>0</v>
      </c>
      <c r="Q1742" s="99">
        <v>2552.2789225578299</v>
      </c>
      <c r="R1742" s="99">
        <v>0</v>
      </c>
      <c r="S1742" s="99">
        <v>0</v>
      </c>
      <c r="T1742" s="99">
        <v>42.064177247695604</v>
      </c>
      <c r="U1742" s="99">
        <v>677.83512892574095</v>
      </c>
      <c r="V1742" s="99">
        <v>0</v>
      </c>
      <c r="W1742" s="99">
        <v>218054.87626838699</v>
      </c>
      <c r="X1742" s="99">
        <v>1254238.0584869401</v>
      </c>
      <c r="Y1742" s="99">
        <v>770.28136015683401</v>
      </c>
      <c r="Z1742" s="99">
        <v>4459.3770696520796</v>
      </c>
      <c r="AA1742" s="99">
        <v>0</v>
      </c>
      <c r="AB1742" s="99">
        <v>0</v>
      </c>
      <c r="AC1742" s="99">
        <v>116117.58867931399</v>
      </c>
      <c r="AD1742" s="99">
        <v>0</v>
      </c>
      <c r="AE1742" s="99">
        <v>154778.44913291899</v>
      </c>
      <c r="AF1742" s="99">
        <v>35652.651288032503</v>
      </c>
      <c r="AG1742" s="99">
        <v>815509.27959442104</v>
      </c>
      <c r="AH1742" s="99">
        <v>0</v>
      </c>
      <c r="AI1742" s="99">
        <v>0</v>
      </c>
      <c r="AJ1742" s="99">
        <v>449887.65403366101</v>
      </c>
      <c r="AK1742" s="99">
        <v>0</v>
      </c>
      <c r="AL1742" s="99">
        <v>0</v>
      </c>
      <c r="AM1742" s="99">
        <v>9932.4799853563309</v>
      </c>
      <c r="AN1742" s="99">
        <v>267820.43337249802</v>
      </c>
      <c r="AO1742" s="99">
        <v>0</v>
      </c>
      <c r="AP1742" s="99">
        <v>1448943.9473419201</v>
      </c>
      <c r="AQ1742" s="99">
        <v>7851657.1770019503</v>
      </c>
      <c r="AR1742" s="99">
        <v>6161.5170871615401</v>
      </c>
      <c r="AS1742" s="99">
        <v>27108.278198242198</v>
      </c>
      <c r="AT1742" s="99">
        <v>0</v>
      </c>
      <c r="AU1742" s="99">
        <v>0</v>
      </c>
      <c r="AV1742" s="99">
        <v>278043.65737914998</v>
      </c>
      <c r="AW1742" s="99">
        <v>0</v>
      </c>
      <c r="AX1742" s="99">
        <v>1016946.52426147</v>
      </c>
      <c r="AY1742" s="99">
        <v>222226.80323219299</v>
      </c>
      <c r="AZ1742" s="99">
        <v>5121595.6564941397</v>
      </c>
      <c r="BA1742" s="99">
        <v>0</v>
      </c>
      <c r="BB1742" s="99">
        <v>0</v>
      </c>
      <c r="BC1742" s="99">
        <v>2701726.7535705599</v>
      </c>
      <c r="BD1742" s="99">
        <v>0</v>
      </c>
      <c r="BE1742" s="99">
        <v>0</v>
      </c>
      <c r="BF1742" s="99">
        <v>62302.371526718103</v>
      </c>
      <c r="BG1742" s="99">
        <v>641221.17669677699</v>
      </c>
      <c r="BH1742" s="99">
        <v>0</v>
      </c>
      <c r="BI1742" s="99">
        <v>95530.8793735504</v>
      </c>
      <c r="BJ1742" s="99">
        <v>3006991.72375488</v>
      </c>
      <c r="BK1742" s="99">
        <v>1337.64358742535</v>
      </c>
      <c r="BL1742" s="99">
        <v>3051.4155121743702</v>
      </c>
      <c r="BM1742" s="99">
        <v>0</v>
      </c>
      <c r="BN1742" s="99">
        <v>0</v>
      </c>
      <c r="BO1742" s="99">
        <v>0</v>
      </c>
      <c r="BP1742" s="99">
        <v>0</v>
      </c>
      <c r="BQ1742" s="99">
        <v>0</v>
      </c>
      <c r="BR1742" s="99">
        <v>66047.720995903001</v>
      </c>
      <c r="BS1742" s="99">
        <v>1950737.85258484</v>
      </c>
      <c r="BT1742" s="99">
        <v>0</v>
      </c>
      <c r="BU1742" s="99">
        <v>0</v>
      </c>
      <c r="BV1742" s="99">
        <v>1098487.4142303499</v>
      </c>
      <c r="BW1742" s="99">
        <v>0</v>
      </c>
      <c r="BX1742" s="99">
        <v>0</v>
      </c>
      <c r="BY1742" s="99">
        <v>0</v>
      </c>
      <c r="BZ1742" s="99">
        <v>0</v>
      </c>
      <c r="CA1742" s="99">
        <v>10202.415974736199</v>
      </c>
      <c r="CB1742" s="99">
        <v>1436103.3957519501</v>
      </c>
      <c r="CC1742" s="99">
        <v>9018227.83520508</v>
      </c>
      <c r="CD1742" s="99">
        <v>3150434.6234130901</v>
      </c>
      <c r="CE1742" s="99">
        <v>53.227688076905899</v>
      </c>
      <c r="CF1742" s="99">
        <v>13290.605914473501</v>
      </c>
      <c r="CG1742" s="99">
        <v>82690.773415565505</v>
      </c>
      <c r="CH1742" s="99">
        <v>3045.3702527284599</v>
      </c>
      <c r="CI1742" s="99">
        <v>10251.4786958694</v>
      </c>
      <c r="CJ1742" s="99">
        <v>1442419.1703033401</v>
      </c>
      <c r="CK1742" s="99">
        <v>9135091.8737793006</v>
      </c>
      <c r="CL1742" s="99">
        <v>3151976.40765381</v>
      </c>
      <c r="CM1742" s="166">
        <v>11000.662659645101</v>
      </c>
      <c r="CN1742" s="166">
        <v>1720353.1393127399</v>
      </c>
      <c r="CO1742" s="166">
        <v>9793647.7224121094</v>
      </c>
      <c r="CP1742" s="99">
        <v>3151976.40765381</v>
      </c>
      <c r="CQ1742" s="99">
        <v>10.7880631919252</v>
      </c>
      <c r="CR1742" s="99">
        <v>2938.6750308573201</v>
      </c>
      <c r="CS1742" s="99">
        <v>17508.866860628099</v>
      </c>
      <c r="CT1742" s="99">
        <v>3049.5892273187601</v>
      </c>
      <c r="CU1742" s="98">
        <v>8595.8569765350003</v>
      </c>
      <c r="CV1742" s="98">
        <v>310.92072835099998</v>
      </c>
      <c r="CW1742" s="98">
        <v>1449394.0016664236</v>
      </c>
      <c r="CX1742" s="98">
        <v>9100918.6086206455</v>
      </c>
    </row>
    <row r="1743" spans="1:102" x14ac:dyDescent="0.2">
      <c r="A1743" s="98" t="s">
        <v>182</v>
      </c>
      <c r="B1743" s="100">
        <v>38504</v>
      </c>
      <c r="C1743" s="99">
        <v>0</v>
      </c>
      <c r="D1743" s="99">
        <v>1091.86898362637</v>
      </c>
      <c r="E1743" s="99">
        <v>8154.4115269780204</v>
      </c>
      <c r="F1743" s="99">
        <v>10.612620276981</v>
      </c>
      <c r="G1743" s="99">
        <v>19.572418185882299</v>
      </c>
      <c r="H1743" s="99">
        <v>0</v>
      </c>
      <c r="I1743" s="99">
        <v>0</v>
      </c>
      <c r="J1743" s="99">
        <v>374.46873563900601</v>
      </c>
      <c r="K1743" s="99">
        <v>0</v>
      </c>
      <c r="L1743" s="99">
        <v>213.18218052573499</v>
      </c>
      <c r="M1743" s="99">
        <v>207.97496995143601</v>
      </c>
      <c r="N1743" s="99">
        <v>5404.9074777960795</v>
      </c>
      <c r="O1743" s="99">
        <v>0</v>
      </c>
      <c r="P1743" s="99">
        <v>0</v>
      </c>
      <c r="Q1743" s="99">
        <v>3415.1882222890899</v>
      </c>
      <c r="R1743" s="99">
        <v>0</v>
      </c>
      <c r="S1743" s="99">
        <v>0</v>
      </c>
      <c r="T1743" s="99">
        <v>45.663543731439901</v>
      </c>
      <c r="U1743" s="99">
        <v>723.93585791438795</v>
      </c>
      <c r="V1743" s="99">
        <v>0</v>
      </c>
      <c r="W1743" s="99">
        <v>107105.11138343799</v>
      </c>
      <c r="X1743" s="99">
        <v>1227908.52624512</v>
      </c>
      <c r="Y1743" s="99">
        <v>687.63359277695395</v>
      </c>
      <c r="Z1743" s="99">
        <v>5584.10990476608</v>
      </c>
      <c r="AA1743" s="99">
        <v>0</v>
      </c>
      <c r="AB1743" s="99">
        <v>0</v>
      </c>
      <c r="AC1743" s="99">
        <v>144556.174543381</v>
      </c>
      <c r="AD1743" s="99">
        <v>0</v>
      </c>
      <c r="AE1743" s="99">
        <v>10096.3615301847</v>
      </c>
      <c r="AF1743" s="99">
        <v>25533.970742940899</v>
      </c>
      <c r="AG1743" s="99">
        <v>768210.96648407006</v>
      </c>
      <c r="AH1743" s="99">
        <v>0</v>
      </c>
      <c r="AI1743" s="99">
        <v>0</v>
      </c>
      <c r="AJ1743" s="99">
        <v>539812.20915222203</v>
      </c>
      <c r="AK1743" s="99">
        <v>0</v>
      </c>
      <c r="AL1743" s="99">
        <v>0</v>
      </c>
      <c r="AM1743" s="99">
        <v>10925.1606199741</v>
      </c>
      <c r="AN1743" s="99">
        <v>287309.62511825602</v>
      </c>
      <c r="AO1743" s="99">
        <v>0</v>
      </c>
      <c r="AP1743" s="99">
        <v>717182.03295898403</v>
      </c>
      <c r="AQ1743" s="99">
        <v>7722213.0574340802</v>
      </c>
      <c r="AR1743" s="99">
        <v>5948.92687946558</v>
      </c>
      <c r="AS1743" s="99">
        <v>34987.857733249701</v>
      </c>
      <c r="AT1743" s="99">
        <v>0</v>
      </c>
      <c r="AU1743" s="99">
        <v>0</v>
      </c>
      <c r="AV1743" s="99">
        <v>358312.638492584</v>
      </c>
      <c r="AW1743" s="99">
        <v>0</v>
      </c>
      <c r="AX1743" s="99">
        <v>67095.594741821304</v>
      </c>
      <c r="AY1743" s="99">
        <v>164872.35462760899</v>
      </c>
      <c r="AZ1743" s="99">
        <v>4852157.0150146503</v>
      </c>
      <c r="BA1743" s="99">
        <v>0</v>
      </c>
      <c r="BB1743" s="99">
        <v>0</v>
      </c>
      <c r="BC1743" s="99">
        <v>3517271.7954406701</v>
      </c>
      <c r="BD1743" s="99">
        <v>0</v>
      </c>
      <c r="BE1743" s="99">
        <v>0</v>
      </c>
      <c r="BF1743" s="99">
        <v>68104.257214546204</v>
      </c>
      <c r="BG1743" s="99">
        <v>708827.77116393996</v>
      </c>
      <c r="BH1743" s="99">
        <v>0</v>
      </c>
      <c r="BI1743" s="99">
        <v>227227.06669425999</v>
      </c>
      <c r="BJ1743" s="99">
        <v>2975895.2482604999</v>
      </c>
      <c r="BK1743" s="99">
        <v>1093.78490896523</v>
      </c>
      <c r="BL1743" s="99">
        <v>4221.1256635189102</v>
      </c>
      <c r="BM1743" s="99">
        <v>0</v>
      </c>
      <c r="BN1743" s="99">
        <v>0</v>
      </c>
      <c r="BO1743" s="99">
        <v>0</v>
      </c>
      <c r="BP1743" s="99">
        <v>0</v>
      </c>
      <c r="BQ1743" s="99">
        <v>0</v>
      </c>
      <c r="BR1743" s="99">
        <v>51084.149024486498</v>
      </c>
      <c r="BS1743" s="99">
        <v>1871610.83999634</v>
      </c>
      <c r="BT1743" s="99">
        <v>0</v>
      </c>
      <c r="BU1743" s="99">
        <v>0</v>
      </c>
      <c r="BV1743" s="99">
        <v>1310545.33940125</v>
      </c>
      <c r="BW1743" s="99">
        <v>0</v>
      </c>
      <c r="BX1743" s="99">
        <v>0</v>
      </c>
      <c r="BY1743" s="99">
        <v>0</v>
      </c>
      <c r="BZ1743" s="99">
        <v>0</v>
      </c>
      <c r="CA1743" s="99">
        <v>9229.9490537643396</v>
      </c>
      <c r="CB1743" s="99">
        <v>1367323.07591248</v>
      </c>
      <c r="CC1743" s="99">
        <v>8711430.1065673791</v>
      </c>
      <c r="CD1743" s="99">
        <v>3208067.2919921898</v>
      </c>
      <c r="CE1743" s="99">
        <v>61.1595518477261</v>
      </c>
      <c r="CF1743" s="99">
        <v>14457.9322582483</v>
      </c>
      <c r="CG1743" s="99">
        <v>91037.862027168303</v>
      </c>
      <c r="CH1743" s="99">
        <v>4218.1922031044996</v>
      </c>
      <c r="CI1743" s="99">
        <v>9291.0186262130701</v>
      </c>
      <c r="CJ1743" s="99">
        <v>1392084.81706238</v>
      </c>
      <c r="CK1743" s="99">
        <v>8766372.35864258</v>
      </c>
      <c r="CL1743" s="99">
        <v>3212768.7474060101</v>
      </c>
      <c r="CM1743" s="166">
        <v>9995.7688987255096</v>
      </c>
      <c r="CN1743" s="166">
        <v>1663151.94013977</v>
      </c>
      <c r="CO1743" s="166">
        <v>9416909.33984375</v>
      </c>
      <c r="CP1743" s="99">
        <v>3212768.7474060101</v>
      </c>
      <c r="CQ1743" s="99">
        <v>14.949891804950299</v>
      </c>
      <c r="CR1743" s="99">
        <v>4046.6202152967498</v>
      </c>
      <c r="CS1743" s="99">
        <v>25622.797932863199</v>
      </c>
      <c r="CT1743" s="99">
        <v>4245.3055746555301</v>
      </c>
      <c r="CU1743" s="98">
        <v>8561.5028597109995</v>
      </c>
      <c r="CV1743" s="98">
        <v>390.96865009700002</v>
      </c>
      <c r="CW1743" s="98">
        <v>1381781.0081707283</v>
      </c>
      <c r="CX1743" s="98">
        <v>8802467.9685945474</v>
      </c>
    </row>
    <row r="1744" spans="1:102" x14ac:dyDescent="0.2">
      <c r="A1744" s="98" t="s">
        <v>182</v>
      </c>
      <c r="B1744" s="100">
        <v>38596</v>
      </c>
      <c r="C1744" s="99">
        <v>0</v>
      </c>
      <c r="D1744" s="99">
        <v>1177.7204582691199</v>
      </c>
      <c r="E1744" s="99">
        <v>7841.2123777270299</v>
      </c>
      <c r="F1744" s="99">
        <v>10.1311358759413</v>
      </c>
      <c r="G1744" s="99">
        <v>26.7291628499515</v>
      </c>
      <c r="H1744" s="99">
        <v>0</v>
      </c>
      <c r="I1744" s="99">
        <v>0</v>
      </c>
      <c r="J1744" s="99">
        <v>465.09007932245697</v>
      </c>
      <c r="K1744" s="99">
        <v>0</v>
      </c>
      <c r="L1744" s="99">
        <v>203.73599319718801</v>
      </c>
      <c r="M1744" s="99">
        <v>197.664172777906</v>
      </c>
      <c r="N1744" s="99">
        <v>5130.8667023181897</v>
      </c>
      <c r="O1744" s="99">
        <v>0</v>
      </c>
      <c r="P1744" s="99">
        <v>0</v>
      </c>
      <c r="Q1744" s="99">
        <v>3569.15572378039</v>
      </c>
      <c r="R1744" s="99">
        <v>0</v>
      </c>
      <c r="S1744" s="99">
        <v>0</v>
      </c>
      <c r="T1744" s="99">
        <v>38.760370412375799</v>
      </c>
      <c r="U1744" s="99">
        <v>745.27412874251604</v>
      </c>
      <c r="V1744" s="99">
        <v>0</v>
      </c>
      <c r="W1744" s="99">
        <v>139391.037731171</v>
      </c>
      <c r="X1744" s="99">
        <v>1185237.61372375</v>
      </c>
      <c r="Y1744" s="99">
        <v>684.66190768778301</v>
      </c>
      <c r="Z1744" s="99">
        <v>7461.5253785848599</v>
      </c>
      <c r="AA1744" s="99">
        <v>0</v>
      </c>
      <c r="AB1744" s="99">
        <v>0</v>
      </c>
      <c r="AC1744" s="99">
        <v>170363.459087372</v>
      </c>
      <c r="AD1744" s="99">
        <v>0</v>
      </c>
      <c r="AE1744" s="99">
        <v>8568.0046548843402</v>
      </c>
      <c r="AF1744" s="99">
        <v>24400.454724788699</v>
      </c>
      <c r="AG1744" s="99">
        <v>731130.30928039597</v>
      </c>
      <c r="AH1744" s="99">
        <v>0</v>
      </c>
      <c r="AI1744" s="99">
        <v>0</v>
      </c>
      <c r="AJ1744" s="99">
        <v>559019.13056945801</v>
      </c>
      <c r="AK1744" s="99">
        <v>0</v>
      </c>
      <c r="AL1744" s="99">
        <v>0</v>
      </c>
      <c r="AM1744" s="99">
        <v>9426.9973911047</v>
      </c>
      <c r="AN1744" s="99">
        <v>282654.19851303101</v>
      </c>
      <c r="AO1744" s="99">
        <v>0</v>
      </c>
      <c r="AP1744" s="99">
        <v>1008893.7587204</v>
      </c>
      <c r="AQ1744" s="99">
        <v>7613488.9713134803</v>
      </c>
      <c r="AR1744" s="99">
        <v>5547.6027962565404</v>
      </c>
      <c r="AS1744" s="99">
        <v>47147.491886615797</v>
      </c>
      <c r="AT1744" s="99">
        <v>0</v>
      </c>
      <c r="AU1744" s="99">
        <v>0</v>
      </c>
      <c r="AV1744" s="99">
        <v>425856.18679809599</v>
      </c>
      <c r="AW1744" s="99">
        <v>0</v>
      </c>
      <c r="AX1744" s="99">
        <v>57523.550724029497</v>
      </c>
      <c r="AY1744" s="99">
        <v>164784.911277771</v>
      </c>
      <c r="AZ1744" s="99">
        <v>4710451.86181641</v>
      </c>
      <c r="BA1744" s="99">
        <v>0</v>
      </c>
      <c r="BB1744" s="99">
        <v>0</v>
      </c>
      <c r="BC1744" s="99">
        <v>3706138.3999939002</v>
      </c>
      <c r="BD1744" s="99">
        <v>0</v>
      </c>
      <c r="BE1744" s="99">
        <v>0</v>
      </c>
      <c r="BF1744" s="99">
        <v>58748.8486895561</v>
      </c>
      <c r="BG1744" s="99">
        <v>700485.91659545898</v>
      </c>
      <c r="BH1744" s="99">
        <v>0</v>
      </c>
      <c r="BI1744" s="99">
        <v>188432.418582916</v>
      </c>
      <c r="BJ1744" s="99">
        <v>2921606.7463073698</v>
      </c>
      <c r="BK1744" s="99">
        <v>1130.49277673662</v>
      </c>
      <c r="BL1744" s="99">
        <v>7219.2440698146802</v>
      </c>
      <c r="BM1744" s="99">
        <v>0</v>
      </c>
      <c r="BN1744" s="99">
        <v>0</v>
      </c>
      <c r="BO1744" s="99">
        <v>0</v>
      </c>
      <c r="BP1744" s="99">
        <v>0</v>
      </c>
      <c r="BQ1744" s="99">
        <v>0</v>
      </c>
      <c r="BR1744" s="99">
        <v>42336.623386859901</v>
      </c>
      <c r="BS1744" s="99">
        <v>1758781.81494141</v>
      </c>
      <c r="BT1744" s="99">
        <v>0</v>
      </c>
      <c r="BU1744" s="99">
        <v>0</v>
      </c>
      <c r="BV1744" s="99">
        <v>1309534.8708190899</v>
      </c>
      <c r="BW1744" s="99">
        <v>0</v>
      </c>
      <c r="BX1744" s="99">
        <v>0</v>
      </c>
      <c r="BY1744" s="99">
        <v>0</v>
      </c>
      <c r="BZ1744" s="99">
        <v>0</v>
      </c>
      <c r="CA1744" s="99">
        <v>9029.85295915604</v>
      </c>
      <c r="CB1744" s="99">
        <v>1336164.8892669701</v>
      </c>
      <c r="CC1744" s="99">
        <v>8649821.6932372991</v>
      </c>
      <c r="CD1744" s="99">
        <v>3112714.9426879901</v>
      </c>
      <c r="CE1744" s="99">
        <v>59.466389434877797</v>
      </c>
      <c r="CF1744" s="99">
        <v>15414.593138456299</v>
      </c>
      <c r="CG1744" s="99">
        <v>97997.673062324495</v>
      </c>
      <c r="CH1744" s="99">
        <v>7228.30562913418</v>
      </c>
      <c r="CI1744" s="99">
        <v>9095.5696252584494</v>
      </c>
      <c r="CJ1744" s="99">
        <v>1339919.0794982901</v>
      </c>
      <c r="CK1744" s="99">
        <v>8721468.01806641</v>
      </c>
      <c r="CL1744" s="99">
        <v>3119901.66827393</v>
      </c>
      <c r="CM1744" s="166">
        <v>9818.1913269758206</v>
      </c>
      <c r="CN1744" s="166">
        <v>1639298.1683960001</v>
      </c>
      <c r="CO1744" s="166">
        <v>9481405.09375</v>
      </c>
      <c r="CP1744" s="99">
        <v>3119901.66827393</v>
      </c>
      <c r="CQ1744" s="99">
        <v>22.4613728018012</v>
      </c>
      <c r="CR1744" s="99">
        <v>5701.9452663064003</v>
      </c>
      <c r="CS1744" s="99">
        <v>38082.855525016799</v>
      </c>
      <c r="CT1744" s="99">
        <v>7153.0429610013998</v>
      </c>
      <c r="CU1744" s="98">
        <v>8150.8664126229996</v>
      </c>
      <c r="CV1744" s="98">
        <v>493.443335397</v>
      </c>
      <c r="CW1744" s="98">
        <v>1351579.4824054264</v>
      </c>
      <c r="CX1744" s="98">
        <v>8747819.3662996236</v>
      </c>
    </row>
    <row r="1745" spans="1:102" x14ac:dyDescent="0.2">
      <c r="A1745" s="98" t="s">
        <v>182</v>
      </c>
      <c r="B1745" s="100">
        <v>38687</v>
      </c>
      <c r="C1745" s="99">
        <v>0</v>
      </c>
      <c r="D1745" s="99">
        <v>1290.6106127202499</v>
      </c>
      <c r="E1745" s="99">
        <v>7578.4742087721797</v>
      </c>
      <c r="F1745" s="99">
        <v>8.8843677649274504</v>
      </c>
      <c r="G1745" s="99">
        <v>34.014394486788703</v>
      </c>
      <c r="H1745" s="99">
        <v>0</v>
      </c>
      <c r="I1745" s="99">
        <v>0</v>
      </c>
      <c r="J1745" s="99">
        <v>564.46292190998804</v>
      </c>
      <c r="K1745" s="99">
        <v>0</v>
      </c>
      <c r="L1745" s="99">
        <v>153.75311280787</v>
      </c>
      <c r="M1745" s="99">
        <v>179.741581609473</v>
      </c>
      <c r="N1745" s="99">
        <v>4925.1824537515604</v>
      </c>
      <c r="O1745" s="99">
        <v>0</v>
      </c>
      <c r="P1745" s="99">
        <v>0</v>
      </c>
      <c r="Q1745" s="99">
        <v>3653.8987612128299</v>
      </c>
      <c r="R1745" s="99">
        <v>0</v>
      </c>
      <c r="S1745" s="99">
        <v>0</v>
      </c>
      <c r="T1745" s="99">
        <v>47.427045284304803</v>
      </c>
      <c r="U1745" s="99">
        <v>767.20582102984201</v>
      </c>
      <c r="V1745" s="99">
        <v>0</v>
      </c>
      <c r="W1745" s="99">
        <v>160548.93684005699</v>
      </c>
      <c r="X1745" s="99">
        <v>1149768.5629730199</v>
      </c>
      <c r="Y1745" s="99">
        <v>562.31538349389996</v>
      </c>
      <c r="Z1745" s="99">
        <v>8510.4314755201303</v>
      </c>
      <c r="AA1745" s="99">
        <v>0</v>
      </c>
      <c r="AB1745" s="99">
        <v>0</v>
      </c>
      <c r="AC1745" s="99">
        <v>229462.05803871201</v>
      </c>
      <c r="AD1745" s="99">
        <v>0</v>
      </c>
      <c r="AE1745" s="99">
        <v>8412.7075397968292</v>
      </c>
      <c r="AF1745" s="99">
        <v>22986.282479047801</v>
      </c>
      <c r="AG1745" s="99">
        <v>698175.011039734</v>
      </c>
      <c r="AH1745" s="99">
        <v>0</v>
      </c>
      <c r="AI1745" s="99">
        <v>0</v>
      </c>
      <c r="AJ1745" s="99">
        <v>575516.76537322998</v>
      </c>
      <c r="AK1745" s="99">
        <v>0</v>
      </c>
      <c r="AL1745" s="99">
        <v>0</v>
      </c>
      <c r="AM1745" s="99">
        <v>10718.843509554899</v>
      </c>
      <c r="AN1745" s="99">
        <v>300235.76288604701</v>
      </c>
      <c r="AO1745" s="99">
        <v>0</v>
      </c>
      <c r="AP1745" s="99">
        <v>1150384.489151</v>
      </c>
      <c r="AQ1745" s="99">
        <v>7448142.2367553702</v>
      </c>
      <c r="AR1745" s="99">
        <v>4291.4570142626799</v>
      </c>
      <c r="AS1745" s="99">
        <v>56056.203204154997</v>
      </c>
      <c r="AT1745" s="99">
        <v>0</v>
      </c>
      <c r="AU1745" s="99">
        <v>0</v>
      </c>
      <c r="AV1745" s="99">
        <v>590822.26589965797</v>
      </c>
      <c r="AW1745" s="99">
        <v>0</v>
      </c>
      <c r="AX1745" s="99">
        <v>60624.5150136948</v>
      </c>
      <c r="AY1745" s="99">
        <v>156644.494480133</v>
      </c>
      <c r="AZ1745" s="99">
        <v>4545246.28271484</v>
      </c>
      <c r="BA1745" s="99">
        <v>0</v>
      </c>
      <c r="BB1745" s="99">
        <v>0</v>
      </c>
      <c r="BC1745" s="99">
        <v>3809806.5332336398</v>
      </c>
      <c r="BD1745" s="99">
        <v>0</v>
      </c>
      <c r="BE1745" s="99">
        <v>0</v>
      </c>
      <c r="BF1745" s="99">
        <v>68695.189774513201</v>
      </c>
      <c r="BG1745" s="99">
        <v>758815.41138458299</v>
      </c>
      <c r="BH1745" s="99">
        <v>0</v>
      </c>
      <c r="BI1745" s="99">
        <v>199428.04539299</v>
      </c>
      <c r="BJ1745" s="99">
        <v>2908864.0212707501</v>
      </c>
      <c r="BK1745" s="99">
        <v>809.85981889069103</v>
      </c>
      <c r="BL1745" s="99">
        <v>7714.48080915213</v>
      </c>
      <c r="BM1745" s="99">
        <v>0</v>
      </c>
      <c r="BN1745" s="99">
        <v>0</v>
      </c>
      <c r="BO1745" s="99">
        <v>0</v>
      </c>
      <c r="BP1745" s="99">
        <v>0</v>
      </c>
      <c r="BQ1745" s="99">
        <v>0</v>
      </c>
      <c r="BR1745" s="99">
        <v>37946.947298049898</v>
      </c>
      <c r="BS1745" s="99">
        <v>1717859.8867645301</v>
      </c>
      <c r="BT1745" s="99">
        <v>0</v>
      </c>
      <c r="BU1745" s="99">
        <v>0</v>
      </c>
      <c r="BV1745" s="99">
        <v>1317234.5067443801</v>
      </c>
      <c r="BW1745" s="99">
        <v>0</v>
      </c>
      <c r="BX1745" s="99">
        <v>0</v>
      </c>
      <c r="BY1745" s="99">
        <v>0</v>
      </c>
      <c r="BZ1745" s="99">
        <v>0</v>
      </c>
      <c r="CA1745" s="99">
        <v>8886.1480412483197</v>
      </c>
      <c r="CB1745" s="99">
        <v>1308526.4401092499</v>
      </c>
      <c r="CC1745" s="99">
        <v>8534457.9770507794</v>
      </c>
      <c r="CD1745" s="99">
        <v>3054377.1217956501</v>
      </c>
      <c r="CE1745" s="99">
        <v>70.722175835631802</v>
      </c>
      <c r="CF1745" s="99">
        <v>16326.3344241381</v>
      </c>
      <c r="CG1745" s="99">
        <v>107806.656197548</v>
      </c>
      <c r="CH1745" s="99">
        <v>7725.3114475607899</v>
      </c>
      <c r="CI1745" s="99">
        <v>8954.4172016382199</v>
      </c>
      <c r="CJ1745" s="99">
        <v>1322769.05297852</v>
      </c>
      <c r="CK1745" s="99">
        <v>8666390.2337646503</v>
      </c>
      <c r="CL1745" s="99">
        <v>3062763.8417968801</v>
      </c>
      <c r="CM1745" s="166">
        <v>9690.4483735561407</v>
      </c>
      <c r="CN1745" s="166">
        <v>1627318.8194580099</v>
      </c>
      <c r="CO1745" s="166">
        <v>9421991.76098633</v>
      </c>
      <c r="CP1745" s="99">
        <v>3062763.8417968801</v>
      </c>
      <c r="CQ1745" s="99">
        <v>23.108711844775801</v>
      </c>
      <c r="CR1745" s="99">
        <v>5593.38330239058</v>
      </c>
      <c r="CS1745" s="99">
        <v>40321.124926567099</v>
      </c>
      <c r="CT1745" s="99">
        <v>7722.1592043042201</v>
      </c>
      <c r="CU1745" s="98">
        <v>7803.9747927090002</v>
      </c>
      <c r="CV1745" s="98">
        <v>596.470038305</v>
      </c>
      <c r="CW1745" s="98">
        <v>1324852.774533388</v>
      </c>
      <c r="CX1745" s="98">
        <v>8642264.6332483273</v>
      </c>
    </row>
    <row r="1746" spans="1:102" x14ac:dyDescent="0.2">
      <c r="A1746" s="98" t="s">
        <v>182</v>
      </c>
      <c r="B1746" s="100">
        <v>38777</v>
      </c>
      <c r="C1746" s="99">
        <v>0</v>
      </c>
      <c r="D1746" s="99">
        <v>1438.6943089664001</v>
      </c>
      <c r="E1746" s="99">
        <v>7318.25782012939</v>
      </c>
      <c r="F1746" s="99">
        <v>7.2020884949597503</v>
      </c>
      <c r="G1746" s="99">
        <v>42.604574828874298</v>
      </c>
      <c r="H1746" s="99">
        <v>0</v>
      </c>
      <c r="I1746" s="99">
        <v>0</v>
      </c>
      <c r="J1746" s="99">
        <v>643.75900766998495</v>
      </c>
      <c r="K1746" s="99">
        <v>0</v>
      </c>
      <c r="L1746" s="99">
        <v>82.997295876033604</v>
      </c>
      <c r="M1746" s="99">
        <v>174.61102068983001</v>
      </c>
      <c r="N1746" s="99">
        <v>4740.3928087353697</v>
      </c>
      <c r="O1746" s="99">
        <v>39.018753073178203</v>
      </c>
      <c r="P1746" s="99">
        <v>0</v>
      </c>
      <c r="Q1746" s="99">
        <v>3748.39794293046</v>
      </c>
      <c r="R1746" s="99">
        <v>9.0077608349965903</v>
      </c>
      <c r="S1746" s="99">
        <v>0</v>
      </c>
      <c r="T1746" s="99">
        <v>38.150941563770203</v>
      </c>
      <c r="U1746" s="99">
        <v>792.26479798555397</v>
      </c>
      <c r="V1746" s="99">
        <v>0</v>
      </c>
      <c r="W1746" s="99">
        <v>197062.56427955601</v>
      </c>
      <c r="X1746" s="99">
        <v>1122057.4615478499</v>
      </c>
      <c r="Y1746" s="99">
        <v>520.14829567074798</v>
      </c>
      <c r="Z1746" s="99">
        <v>9274.0497343540192</v>
      </c>
      <c r="AA1746" s="99">
        <v>0</v>
      </c>
      <c r="AB1746" s="99">
        <v>0</v>
      </c>
      <c r="AC1746" s="99">
        <v>252743.081029892</v>
      </c>
      <c r="AD1746" s="99">
        <v>0</v>
      </c>
      <c r="AE1746" s="99">
        <v>5135.0541145205498</v>
      </c>
      <c r="AF1746" s="99">
        <v>24075.9406609535</v>
      </c>
      <c r="AG1746" s="99">
        <v>682350.90071106004</v>
      </c>
      <c r="AH1746" s="99">
        <v>2829.77049523592</v>
      </c>
      <c r="AI1746" s="99">
        <v>0</v>
      </c>
      <c r="AJ1746" s="99">
        <v>601483.37577056896</v>
      </c>
      <c r="AK1746" s="99">
        <v>1415.6218996644</v>
      </c>
      <c r="AL1746" s="99">
        <v>0</v>
      </c>
      <c r="AM1746" s="99">
        <v>8597.3394383192099</v>
      </c>
      <c r="AN1746" s="99">
        <v>308100.67343139602</v>
      </c>
      <c r="AO1746" s="99">
        <v>0</v>
      </c>
      <c r="AP1746" s="99">
        <v>1387730.73547363</v>
      </c>
      <c r="AQ1746" s="99">
        <v>7345261.3436279297</v>
      </c>
      <c r="AR1746" s="99">
        <v>4022.5040882527801</v>
      </c>
      <c r="AS1746" s="99">
        <v>63602.903475761399</v>
      </c>
      <c r="AT1746" s="99">
        <v>0</v>
      </c>
      <c r="AU1746" s="99">
        <v>0</v>
      </c>
      <c r="AV1746" s="99">
        <v>655347.89275360096</v>
      </c>
      <c r="AW1746" s="99">
        <v>0</v>
      </c>
      <c r="AX1746" s="99">
        <v>35607.195682525598</v>
      </c>
      <c r="AY1746" s="99">
        <v>164949.76098442101</v>
      </c>
      <c r="AZ1746" s="99">
        <v>4468446.3570556603</v>
      </c>
      <c r="BA1746" s="99">
        <v>20378.226194143299</v>
      </c>
      <c r="BB1746" s="99">
        <v>0</v>
      </c>
      <c r="BC1746" s="99">
        <v>4030618.6758727999</v>
      </c>
      <c r="BD1746" s="99">
        <v>9663.2583615779895</v>
      </c>
      <c r="BE1746" s="99">
        <v>0</v>
      </c>
      <c r="BF1746" s="99">
        <v>57455.904671668999</v>
      </c>
      <c r="BG1746" s="99">
        <v>792886.67224883998</v>
      </c>
      <c r="BH1746" s="99">
        <v>0</v>
      </c>
      <c r="BI1746" s="99">
        <v>259105.75883483901</v>
      </c>
      <c r="BJ1746" s="99">
        <v>2818795.77911377</v>
      </c>
      <c r="BK1746" s="99">
        <v>785.86948890984104</v>
      </c>
      <c r="BL1746" s="99">
        <v>8852.3181943893396</v>
      </c>
      <c r="BM1746" s="99">
        <v>0</v>
      </c>
      <c r="BN1746" s="99">
        <v>0</v>
      </c>
      <c r="BO1746" s="99">
        <v>0</v>
      </c>
      <c r="BP1746" s="99">
        <v>0</v>
      </c>
      <c r="BQ1746" s="99">
        <v>0</v>
      </c>
      <c r="BR1746" s="99">
        <v>40817.966128349297</v>
      </c>
      <c r="BS1746" s="99">
        <v>1694978.5873107901</v>
      </c>
      <c r="BT1746" s="99">
        <v>3994.3672820627698</v>
      </c>
      <c r="BU1746" s="99">
        <v>0</v>
      </c>
      <c r="BV1746" s="99">
        <v>1342949.19346619</v>
      </c>
      <c r="BW1746" s="99">
        <v>1003.78159422427</v>
      </c>
      <c r="BX1746" s="99">
        <v>0</v>
      </c>
      <c r="BY1746" s="99">
        <v>0</v>
      </c>
      <c r="BZ1746" s="99">
        <v>0</v>
      </c>
      <c r="CA1746" s="99">
        <v>8744.9230823516791</v>
      </c>
      <c r="CB1746" s="99">
        <v>1293833.08239746</v>
      </c>
      <c r="CC1746" s="99">
        <v>8739423.0540771503</v>
      </c>
      <c r="CD1746" s="99">
        <v>3122621.2192382799</v>
      </c>
      <c r="CE1746" s="99">
        <v>75.028264175169198</v>
      </c>
      <c r="CF1746" s="99">
        <v>16476.783421993299</v>
      </c>
      <c r="CG1746" s="99">
        <v>111729.058984756</v>
      </c>
      <c r="CH1746" s="99">
        <v>8953.4451619386691</v>
      </c>
      <c r="CI1746" s="99">
        <v>8815.5561426877994</v>
      </c>
      <c r="CJ1746" s="99">
        <v>1337685.19134521</v>
      </c>
      <c r="CK1746" s="99">
        <v>8877838.1120605506</v>
      </c>
      <c r="CL1746" s="99">
        <v>3130487.67431641</v>
      </c>
      <c r="CM1746" s="166">
        <v>9662.5098152160608</v>
      </c>
      <c r="CN1746" s="166">
        <v>1615140.2779083301</v>
      </c>
      <c r="CO1746" s="166">
        <v>9578636.3089599591</v>
      </c>
      <c r="CP1746" s="99">
        <v>3130487.67431641</v>
      </c>
      <c r="CQ1746" s="99">
        <v>27.435970624908801</v>
      </c>
      <c r="CR1746" s="99">
        <v>6062.59088850021</v>
      </c>
      <c r="CS1746" s="99">
        <v>40944.074936866797</v>
      </c>
      <c r="CT1746" s="99">
        <v>7950.0155128240604</v>
      </c>
      <c r="CU1746" s="98">
        <v>7501.548420911</v>
      </c>
      <c r="CV1746" s="98">
        <v>682.45617985599995</v>
      </c>
      <c r="CW1746" s="98">
        <v>1310309.8658194533</v>
      </c>
      <c r="CX1746" s="98">
        <v>8851152.1130619068</v>
      </c>
    </row>
    <row r="1747" spans="1:102" x14ac:dyDescent="0.2">
      <c r="A1747" s="98" t="s">
        <v>182</v>
      </c>
      <c r="B1747" s="100">
        <v>38869</v>
      </c>
      <c r="C1747" s="99">
        <v>0</v>
      </c>
      <c r="D1747" s="99">
        <v>1523.4197389185399</v>
      </c>
      <c r="E1747" s="99">
        <v>7008.1435172557804</v>
      </c>
      <c r="F1747" s="99">
        <v>7.95975718996488</v>
      </c>
      <c r="G1747" s="99">
        <v>46.988106024917201</v>
      </c>
      <c r="H1747" s="99">
        <v>0</v>
      </c>
      <c r="I1747" s="99">
        <v>0</v>
      </c>
      <c r="J1747" s="99">
        <v>711.81946697831199</v>
      </c>
      <c r="K1747" s="99">
        <v>0</v>
      </c>
      <c r="L1747" s="99">
        <v>97.311491007916601</v>
      </c>
      <c r="M1747" s="99">
        <v>163.357850590721</v>
      </c>
      <c r="N1747" s="99">
        <v>4550.50981092453</v>
      </c>
      <c r="O1747" s="99">
        <v>52.1158098322339</v>
      </c>
      <c r="P1747" s="99">
        <v>0</v>
      </c>
      <c r="Q1747" s="99">
        <v>3677.8462533950801</v>
      </c>
      <c r="R1747" s="99">
        <v>8.8339728160062805</v>
      </c>
      <c r="S1747" s="99">
        <v>0</v>
      </c>
      <c r="T1747" s="99">
        <v>34.363523270934799</v>
      </c>
      <c r="U1747" s="99">
        <v>824.07271927595104</v>
      </c>
      <c r="V1747" s="99">
        <v>0</v>
      </c>
      <c r="W1747" s="99">
        <v>186292.66641044599</v>
      </c>
      <c r="X1747" s="99">
        <v>1083499.48283386</v>
      </c>
      <c r="Y1747" s="99">
        <v>594.66657163947798</v>
      </c>
      <c r="Z1747" s="99">
        <v>11136.0327724218</v>
      </c>
      <c r="AA1747" s="99">
        <v>0</v>
      </c>
      <c r="AB1747" s="99">
        <v>0</v>
      </c>
      <c r="AC1747" s="99">
        <v>276309.81649780303</v>
      </c>
      <c r="AD1747" s="99">
        <v>0</v>
      </c>
      <c r="AE1747" s="99">
        <v>7555.3474725484803</v>
      </c>
      <c r="AF1747" s="99">
        <v>21120.846050024</v>
      </c>
      <c r="AG1747" s="99">
        <v>673379.14380645799</v>
      </c>
      <c r="AH1747" s="99">
        <v>3222.9415971338699</v>
      </c>
      <c r="AI1747" s="99">
        <v>0</v>
      </c>
      <c r="AJ1747" s="99">
        <v>577067.47520446801</v>
      </c>
      <c r="AK1747" s="99">
        <v>2165.2436618506899</v>
      </c>
      <c r="AL1747" s="99">
        <v>0</v>
      </c>
      <c r="AM1747" s="99">
        <v>7719.4195617437399</v>
      </c>
      <c r="AN1747" s="99">
        <v>319126.91837310803</v>
      </c>
      <c r="AO1747" s="99">
        <v>0</v>
      </c>
      <c r="AP1747" s="99">
        <v>1338985.36953735</v>
      </c>
      <c r="AQ1747" s="99">
        <v>7160399.92541504</v>
      </c>
      <c r="AR1747" s="99">
        <v>4929.12288159132</v>
      </c>
      <c r="AS1747" s="99">
        <v>77747.658421516404</v>
      </c>
      <c r="AT1747" s="99">
        <v>0</v>
      </c>
      <c r="AU1747" s="99">
        <v>0</v>
      </c>
      <c r="AV1747" s="99">
        <v>720168.44231414795</v>
      </c>
      <c r="AW1747" s="99">
        <v>0</v>
      </c>
      <c r="AX1747" s="99">
        <v>51980.152158260302</v>
      </c>
      <c r="AY1747" s="99">
        <v>144988.50107192999</v>
      </c>
      <c r="AZ1747" s="99">
        <v>4458811.6685790997</v>
      </c>
      <c r="BA1747" s="99">
        <v>23927.537632703799</v>
      </c>
      <c r="BB1747" s="99">
        <v>0</v>
      </c>
      <c r="BC1747" s="99">
        <v>3893963.8407897898</v>
      </c>
      <c r="BD1747" s="99">
        <v>14917.1878936291</v>
      </c>
      <c r="BE1747" s="99">
        <v>0</v>
      </c>
      <c r="BF1747" s="99">
        <v>53373.462599277504</v>
      </c>
      <c r="BG1747" s="99">
        <v>834757.08094024705</v>
      </c>
      <c r="BH1747" s="99">
        <v>0</v>
      </c>
      <c r="BI1747" s="99">
        <v>263346.74385070801</v>
      </c>
      <c r="BJ1747" s="99">
        <v>2537191.5405883798</v>
      </c>
      <c r="BK1747" s="99">
        <v>872.642672605813</v>
      </c>
      <c r="BL1747" s="99">
        <v>11660.569757819199</v>
      </c>
      <c r="BM1747" s="99">
        <v>0</v>
      </c>
      <c r="BN1747" s="99">
        <v>0</v>
      </c>
      <c r="BO1747" s="99">
        <v>0</v>
      </c>
      <c r="BP1747" s="99">
        <v>0</v>
      </c>
      <c r="BQ1747" s="99">
        <v>0</v>
      </c>
      <c r="BR1747" s="99">
        <v>35638.6802158356</v>
      </c>
      <c r="BS1747" s="99">
        <v>1529533.90426636</v>
      </c>
      <c r="BT1747" s="99">
        <v>4698.4863369464902</v>
      </c>
      <c r="BU1747" s="99">
        <v>0</v>
      </c>
      <c r="BV1747" s="99">
        <v>1262758.6929779099</v>
      </c>
      <c r="BW1747" s="99">
        <v>1545.96840381622</v>
      </c>
      <c r="BX1747" s="99">
        <v>0</v>
      </c>
      <c r="BY1747" s="99">
        <v>0</v>
      </c>
      <c r="BZ1747" s="99">
        <v>0</v>
      </c>
      <c r="CA1747" s="99">
        <v>8527.5565577745401</v>
      </c>
      <c r="CB1747" s="99">
        <v>1266428.75190735</v>
      </c>
      <c r="CC1747" s="99">
        <v>8582428.5747070294</v>
      </c>
      <c r="CD1747" s="99">
        <v>2813994.8749084501</v>
      </c>
      <c r="CE1747" s="99">
        <v>73.979143502190695</v>
      </c>
      <c r="CF1747" s="99">
        <v>17031.9795949459</v>
      </c>
      <c r="CG1747" s="99">
        <v>117171.59661865199</v>
      </c>
      <c r="CH1747" s="99">
        <v>11712.4032634497</v>
      </c>
      <c r="CI1747" s="99">
        <v>8602.0777318477594</v>
      </c>
      <c r="CJ1747" s="99">
        <v>1290257.3589630099</v>
      </c>
      <c r="CK1747" s="99">
        <v>8672346.5550537091</v>
      </c>
      <c r="CL1747" s="99">
        <v>2826238.6568298298</v>
      </c>
      <c r="CM1747" s="166">
        <v>9421.1490161418897</v>
      </c>
      <c r="CN1747" s="166">
        <v>1609535.1116027799</v>
      </c>
      <c r="CO1747" s="166">
        <v>9455699.0998535194</v>
      </c>
      <c r="CP1747" s="99">
        <v>2826238.6568298298</v>
      </c>
      <c r="CQ1747" s="99">
        <v>30.862157847965101</v>
      </c>
      <c r="CR1747" s="99">
        <v>7699.6969056129501</v>
      </c>
      <c r="CS1747" s="99">
        <v>51958.880289554603</v>
      </c>
      <c r="CT1747" s="99">
        <v>10216.0642066002</v>
      </c>
      <c r="CU1747" s="98">
        <v>7168.6352178320003</v>
      </c>
      <c r="CV1747" s="98">
        <v>755.57850811399999</v>
      </c>
      <c r="CW1747" s="98">
        <v>1283460.7315022959</v>
      </c>
      <c r="CX1747" s="98">
        <v>8699600.1713256817</v>
      </c>
    </row>
    <row r="1748" spans="1:102" x14ac:dyDescent="0.2">
      <c r="A1748" s="98" t="s">
        <v>182</v>
      </c>
      <c r="B1748" s="100">
        <v>38961</v>
      </c>
      <c r="C1748" s="99">
        <v>0</v>
      </c>
      <c r="D1748" s="99">
        <v>1553.70523644984</v>
      </c>
      <c r="E1748" s="99">
        <v>6807.6499362587901</v>
      </c>
      <c r="F1748" s="99">
        <v>7.9258997079450602</v>
      </c>
      <c r="G1748" s="99">
        <v>48.955362249631399</v>
      </c>
      <c r="H1748" s="99">
        <v>0</v>
      </c>
      <c r="I1748" s="99">
        <v>0</v>
      </c>
      <c r="J1748" s="99">
        <v>753.60483841598</v>
      </c>
      <c r="K1748" s="99">
        <v>0</v>
      </c>
      <c r="L1748" s="99">
        <v>93.263094167225105</v>
      </c>
      <c r="M1748" s="99">
        <v>160.89782262593499</v>
      </c>
      <c r="N1748" s="99">
        <v>4423.4344096779796</v>
      </c>
      <c r="O1748" s="99">
        <v>58.941947531886399</v>
      </c>
      <c r="P1748" s="99">
        <v>0</v>
      </c>
      <c r="Q1748" s="99">
        <v>3681.8975286483801</v>
      </c>
      <c r="R1748" s="99">
        <v>14.5603595688008</v>
      </c>
      <c r="S1748" s="99">
        <v>0</v>
      </c>
      <c r="T1748" s="99">
        <v>28.4740734901279</v>
      </c>
      <c r="U1748" s="99">
        <v>853.68105360865604</v>
      </c>
      <c r="V1748" s="99">
        <v>0</v>
      </c>
      <c r="W1748" s="99">
        <v>189843.91443443301</v>
      </c>
      <c r="X1748" s="99">
        <v>1052285.4872894301</v>
      </c>
      <c r="Y1748" s="99">
        <v>531.045844219625</v>
      </c>
      <c r="Z1748" s="99">
        <v>10610.205572724301</v>
      </c>
      <c r="AA1748" s="99">
        <v>0</v>
      </c>
      <c r="AB1748" s="99">
        <v>0</v>
      </c>
      <c r="AC1748" s="99">
        <v>294205.65962219198</v>
      </c>
      <c r="AD1748" s="99">
        <v>0</v>
      </c>
      <c r="AE1748" s="99">
        <v>6753.6231996417</v>
      </c>
      <c r="AF1748" s="99">
        <v>23489.530326604799</v>
      </c>
      <c r="AG1748" s="99">
        <v>642636.54181671096</v>
      </c>
      <c r="AH1748" s="99">
        <v>4107.6938805580103</v>
      </c>
      <c r="AI1748" s="99">
        <v>0</v>
      </c>
      <c r="AJ1748" s="99">
        <v>561715.55355834996</v>
      </c>
      <c r="AK1748" s="99">
        <v>2944.73188123107</v>
      </c>
      <c r="AL1748" s="99">
        <v>0</v>
      </c>
      <c r="AM1748" s="99">
        <v>6764.3710984587697</v>
      </c>
      <c r="AN1748" s="99">
        <v>328030.82447433501</v>
      </c>
      <c r="AO1748" s="99">
        <v>0</v>
      </c>
      <c r="AP1748" s="99">
        <v>1382802.2252654999</v>
      </c>
      <c r="AQ1748" s="99">
        <v>6977646.73400879</v>
      </c>
      <c r="AR1748" s="99">
        <v>4339.1255795359602</v>
      </c>
      <c r="AS1748" s="99">
        <v>73281.4874038696</v>
      </c>
      <c r="AT1748" s="99">
        <v>0</v>
      </c>
      <c r="AU1748" s="99">
        <v>0</v>
      </c>
      <c r="AV1748" s="99">
        <v>793382.22930908203</v>
      </c>
      <c r="AW1748" s="99">
        <v>0</v>
      </c>
      <c r="AX1748" s="99">
        <v>47709.701641559601</v>
      </c>
      <c r="AY1748" s="99">
        <v>161170.78145408601</v>
      </c>
      <c r="AZ1748" s="99">
        <v>4281449.0836181603</v>
      </c>
      <c r="BA1748" s="99">
        <v>31194.334928512599</v>
      </c>
      <c r="BB1748" s="99">
        <v>0</v>
      </c>
      <c r="BC1748" s="99">
        <v>3785690.91296387</v>
      </c>
      <c r="BD1748" s="99">
        <v>20795.297856330901</v>
      </c>
      <c r="BE1748" s="99">
        <v>0</v>
      </c>
      <c r="BF1748" s="99">
        <v>44740.627895832098</v>
      </c>
      <c r="BG1748" s="99">
        <v>878609.24466705299</v>
      </c>
      <c r="BH1748" s="99">
        <v>0</v>
      </c>
      <c r="BI1748" s="99">
        <v>264145.69120407099</v>
      </c>
      <c r="BJ1748" s="99">
        <v>2501243.1781616202</v>
      </c>
      <c r="BK1748" s="99">
        <v>796.08867780864205</v>
      </c>
      <c r="BL1748" s="99">
        <v>12068.126762628601</v>
      </c>
      <c r="BM1748" s="99">
        <v>0</v>
      </c>
      <c r="BN1748" s="99">
        <v>0</v>
      </c>
      <c r="BO1748" s="99">
        <v>0</v>
      </c>
      <c r="BP1748" s="99">
        <v>0</v>
      </c>
      <c r="BQ1748" s="99">
        <v>0</v>
      </c>
      <c r="BR1748" s="99">
        <v>37057.237924575798</v>
      </c>
      <c r="BS1748" s="99">
        <v>1462376.65411377</v>
      </c>
      <c r="BT1748" s="99">
        <v>6113.2372650504103</v>
      </c>
      <c r="BU1748" s="99">
        <v>0</v>
      </c>
      <c r="BV1748" s="99">
        <v>1252475.20149231</v>
      </c>
      <c r="BW1748" s="99">
        <v>2107.9706487953699</v>
      </c>
      <c r="BX1748" s="99">
        <v>0</v>
      </c>
      <c r="BY1748" s="99">
        <v>0</v>
      </c>
      <c r="BZ1748" s="99">
        <v>0</v>
      </c>
      <c r="CA1748" s="99">
        <v>8358.6296318769491</v>
      </c>
      <c r="CB1748" s="99">
        <v>1256128.6545715299</v>
      </c>
      <c r="CC1748" s="99">
        <v>8322824.4693603497</v>
      </c>
      <c r="CD1748" s="99">
        <v>2764767.9360046401</v>
      </c>
      <c r="CE1748" s="99">
        <v>73.4054032508284</v>
      </c>
      <c r="CF1748" s="99">
        <v>16497.6131622791</v>
      </c>
      <c r="CG1748" s="99">
        <v>112504.342647552</v>
      </c>
      <c r="CH1748" s="99">
        <v>12081.0815051794</v>
      </c>
      <c r="CI1748" s="99">
        <v>8437.9560313224792</v>
      </c>
      <c r="CJ1748" s="99">
        <v>1255965.09042358</v>
      </c>
      <c r="CK1748" s="99">
        <v>8397834.6005859394</v>
      </c>
      <c r="CL1748" s="99">
        <v>2776533.0259094201</v>
      </c>
      <c r="CM1748" s="166">
        <v>9272.3642376661301</v>
      </c>
      <c r="CN1748" s="166">
        <v>1601596.6920928999</v>
      </c>
      <c r="CO1748" s="166">
        <v>9281087.6929931603</v>
      </c>
      <c r="CP1748" s="99">
        <v>2776533.0259094201</v>
      </c>
      <c r="CQ1748" s="99">
        <v>31.276627893792501</v>
      </c>
      <c r="CR1748" s="99">
        <v>6757.5796246528598</v>
      </c>
      <c r="CS1748" s="99">
        <v>47181.850673675501</v>
      </c>
      <c r="CT1748" s="99">
        <v>9912.6307733058893</v>
      </c>
      <c r="CU1748" s="98">
        <v>6919.010475348</v>
      </c>
      <c r="CV1748" s="98">
        <v>800.363163353</v>
      </c>
      <c r="CW1748" s="98">
        <v>1272626.2677338091</v>
      </c>
      <c r="CX1748" s="98">
        <v>8435328.8120079022</v>
      </c>
    </row>
    <row r="1749" spans="1:102" x14ac:dyDescent="0.2">
      <c r="A1749" s="98" t="s">
        <v>182</v>
      </c>
      <c r="B1749" s="100">
        <v>39052</v>
      </c>
      <c r="C1749" s="99">
        <v>0</v>
      </c>
      <c r="D1749" s="99">
        <v>1640.0330759137901</v>
      </c>
      <c r="E1749" s="99">
        <v>6635.8363596796999</v>
      </c>
      <c r="F1749" s="99">
        <v>8.9747650009812805</v>
      </c>
      <c r="G1749" s="99">
        <v>51.804463087581098</v>
      </c>
      <c r="H1749" s="99">
        <v>0</v>
      </c>
      <c r="I1749" s="99">
        <v>0</v>
      </c>
      <c r="J1749" s="99">
        <v>825.45510440319799</v>
      </c>
      <c r="K1749" s="99">
        <v>0</v>
      </c>
      <c r="L1749" s="99">
        <v>93.822184775956003</v>
      </c>
      <c r="M1749" s="99">
        <v>163.57404247857599</v>
      </c>
      <c r="N1749" s="99">
        <v>4271.4167233109501</v>
      </c>
      <c r="O1749" s="99">
        <v>63.625724016223103</v>
      </c>
      <c r="P1749" s="99">
        <v>0</v>
      </c>
      <c r="Q1749" s="99">
        <v>3730.9619295597099</v>
      </c>
      <c r="R1749" s="99">
        <v>13.6928119788645</v>
      </c>
      <c r="S1749" s="99">
        <v>0</v>
      </c>
      <c r="T1749" s="99">
        <v>23.531063795322599</v>
      </c>
      <c r="U1749" s="99">
        <v>904.80537021160103</v>
      </c>
      <c r="V1749" s="99">
        <v>0</v>
      </c>
      <c r="W1749" s="99">
        <v>205283.905220032</v>
      </c>
      <c r="X1749" s="99">
        <v>1008873.28851318</v>
      </c>
      <c r="Y1749" s="99">
        <v>520.855663105845</v>
      </c>
      <c r="Z1749" s="99">
        <v>12044.299303412399</v>
      </c>
      <c r="AA1749" s="99">
        <v>0</v>
      </c>
      <c r="AB1749" s="99">
        <v>0</v>
      </c>
      <c r="AC1749" s="99">
        <v>325469.15314483602</v>
      </c>
      <c r="AD1749" s="99">
        <v>0</v>
      </c>
      <c r="AE1749" s="99">
        <v>8304.8918973207492</v>
      </c>
      <c r="AF1749" s="99">
        <v>24876.071327686299</v>
      </c>
      <c r="AG1749" s="99">
        <v>609974.60130310105</v>
      </c>
      <c r="AH1749" s="99">
        <v>4684.9495855569803</v>
      </c>
      <c r="AI1749" s="99">
        <v>0</v>
      </c>
      <c r="AJ1749" s="99">
        <v>558094.880386353</v>
      </c>
      <c r="AK1749" s="99">
        <v>3532.1775853335898</v>
      </c>
      <c r="AL1749" s="99">
        <v>0</v>
      </c>
      <c r="AM1749" s="99">
        <v>5236.2747793197595</v>
      </c>
      <c r="AN1749" s="99">
        <v>344346.32723236101</v>
      </c>
      <c r="AO1749" s="99">
        <v>0</v>
      </c>
      <c r="AP1749" s="99">
        <v>1450455.2630920401</v>
      </c>
      <c r="AQ1749" s="99">
        <v>6808281.1948242197</v>
      </c>
      <c r="AR1749" s="99">
        <v>4454.9226161241504</v>
      </c>
      <c r="AS1749" s="99">
        <v>83629.511796951294</v>
      </c>
      <c r="AT1749" s="99">
        <v>0</v>
      </c>
      <c r="AU1749" s="99">
        <v>0</v>
      </c>
      <c r="AV1749" s="99">
        <v>883574.79608917201</v>
      </c>
      <c r="AW1749" s="99">
        <v>0</v>
      </c>
      <c r="AX1749" s="99">
        <v>58087.4500303268</v>
      </c>
      <c r="AY1749" s="99">
        <v>175099.602306366</v>
      </c>
      <c r="AZ1749" s="99">
        <v>4134589.0619811998</v>
      </c>
      <c r="BA1749" s="99">
        <v>35921.950359821298</v>
      </c>
      <c r="BB1749" s="99">
        <v>0</v>
      </c>
      <c r="BC1749" s="99">
        <v>3892023.9103698698</v>
      </c>
      <c r="BD1749" s="99">
        <v>24282.712548971202</v>
      </c>
      <c r="BE1749" s="99">
        <v>0</v>
      </c>
      <c r="BF1749" s="99">
        <v>34957.393313884699</v>
      </c>
      <c r="BG1749" s="99">
        <v>926335.38583374</v>
      </c>
      <c r="BH1749" s="99">
        <v>0</v>
      </c>
      <c r="BI1749" s="99">
        <v>277315.07530212402</v>
      </c>
      <c r="BJ1749" s="99">
        <v>2414442.8010559101</v>
      </c>
      <c r="BK1749" s="99">
        <v>766.365917898715</v>
      </c>
      <c r="BL1749" s="99">
        <v>13764.5193172693</v>
      </c>
      <c r="BM1749" s="99">
        <v>0</v>
      </c>
      <c r="BN1749" s="99">
        <v>0</v>
      </c>
      <c r="BO1749" s="99">
        <v>0</v>
      </c>
      <c r="BP1749" s="99">
        <v>0</v>
      </c>
      <c r="BQ1749" s="99">
        <v>0</v>
      </c>
      <c r="BR1749" s="99">
        <v>39710.167294979103</v>
      </c>
      <c r="BS1749" s="99">
        <v>1377338.4159240699</v>
      </c>
      <c r="BT1749" s="99">
        <v>7040.70183634758</v>
      </c>
      <c r="BU1749" s="99">
        <v>0</v>
      </c>
      <c r="BV1749" s="99">
        <v>1246712.29246521</v>
      </c>
      <c r="BW1749" s="99">
        <v>2540.2623374760201</v>
      </c>
      <c r="BX1749" s="99">
        <v>0</v>
      </c>
      <c r="BY1749" s="99">
        <v>0</v>
      </c>
      <c r="BZ1749" s="99">
        <v>0</v>
      </c>
      <c r="CA1749" s="99">
        <v>8288.3642671108191</v>
      </c>
      <c r="CB1749" s="99">
        <v>1178551.03669739</v>
      </c>
      <c r="CC1749" s="99">
        <v>8250144.18786621</v>
      </c>
      <c r="CD1749" s="99">
        <v>2644208.09265137</v>
      </c>
      <c r="CE1749" s="99">
        <v>71.752148077823193</v>
      </c>
      <c r="CF1749" s="99">
        <v>16814.560857296001</v>
      </c>
      <c r="CG1749" s="99">
        <v>115550.557422638</v>
      </c>
      <c r="CH1749" s="99">
        <v>13780.987788677199</v>
      </c>
      <c r="CI1749" s="99">
        <v>8358.0994919538498</v>
      </c>
      <c r="CJ1749" s="99">
        <v>1226626.4613952599</v>
      </c>
      <c r="CK1749" s="99">
        <v>8400384.3251953106</v>
      </c>
      <c r="CL1749" s="99">
        <v>2658498.6106567401</v>
      </c>
      <c r="CM1749" s="166">
        <v>9218.9307546615601</v>
      </c>
      <c r="CN1749" s="166">
        <v>1547261.95851135</v>
      </c>
      <c r="CO1749" s="166">
        <v>9230678.4686279297</v>
      </c>
      <c r="CP1749" s="99">
        <v>2658498.6106567401</v>
      </c>
      <c r="CQ1749" s="99">
        <v>35.8105841777287</v>
      </c>
      <c r="CR1749" s="99">
        <v>7888.3706613183003</v>
      </c>
      <c r="CS1749" s="99">
        <v>56460.607700824701</v>
      </c>
      <c r="CT1749" s="99">
        <v>11288.700436115299</v>
      </c>
      <c r="CU1749" s="98">
        <v>6724.8792497690001</v>
      </c>
      <c r="CV1749" s="98">
        <v>873.11009245299999</v>
      </c>
      <c r="CW1749" s="98">
        <v>1195365.597554686</v>
      </c>
      <c r="CX1749" s="98">
        <v>8365694.7452888479</v>
      </c>
    </row>
    <row r="1750" spans="1:102" x14ac:dyDescent="0.2">
      <c r="A1750" s="98" t="s">
        <v>182</v>
      </c>
      <c r="B1750" s="100">
        <v>39142</v>
      </c>
      <c r="C1750" s="99">
        <v>0</v>
      </c>
      <c r="D1750" s="99">
        <v>1731.39001739025</v>
      </c>
      <c r="E1750" s="99">
        <v>6441.6155394911802</v>
      </c>
      <c r="F1750" s="99">
        <v>9.0538120958954096</v>
      </c>
      <c r="G1750" s="99">
        <v>50.405813781544602</v>
      </c>
      <c r="H1750" s="99">
        <v>0</v>
      </c>
      <c r="I1750" s="99">
        <v>0</v>
      </c>
      <c r="J1750" s="99">
        <v>882.20956970006205</v>
      </c>
      <c r="K1750" s="99">
        <v>0</v>
      </c>
      <c r="L1750" s="99">
        <v>78.126332176849203</v>
      </c>
      <c r="M1750" s="99">
        <v>166.948823628947</v>
      </c>
      <c r="N1750" s="99">
        <v>4097.5060502886799</v>
      </c>
      <c r="O1750" s="99">
        <v>68.793511435389505</v>
      </c>
      <c r="P1750" s="99">
        <v>0</v>
      </c>
      <c r="Q1750" s="99">
        <v>3779.7347801625701</v>
      </c>
      <c r="R1750" s="99">
        <v>12.9754223604687</v>
      </c>
      <c r="S1750" s="99">
        <v>0</v>
      </c>
      <c r="T1750" s="99">
        <v>17.687799604143901</v>
      </c>
      <c r="U1750" s="99">
        <v>925.64029024541401</v>
      </c>
      <c r="V1750" s="99">
        <v>0</v>
      </c>
      <c r="W1750" s="99">
        <v>202815.80330467201</v>
      </c>
      <c r="X1750" s="99">
        <v>961847.70857238804</v>
      </c>
      <c r="Y1750" s="99">
        <v>677.625886872411</v>
      </c>
      <c r="Z1750" s="99">
        <v>12251.6537679434</v>
      </c>
      <c r="AA1750" s="99">
        <v>0</v>
      </c>
      <c r="AB1750" s="99">
        <v>0</v>
      </c>
      <c r="AC1750" s="99">
        <v>343370.20515823399</v>
      </c>
      <c r="AD1750" s="99">
        <v>0</v>
      </c>
      <c r="AE1750" s="99">
        <v>6036.1709930896805</v>
      </c>
      <c r="AF1750" s="99">
        <v>26240.039708852801</v>
      </c>
      <c r="AG1750" s="99">
        <v>573464.85684204102</v>
      </c>
      <c r="AH1750" s="99">
        <v>4613.4300454258901</v>
      </c>
      <c r="AI1750" s="99">
        <v>0</v>
      </c>
      <c r="AJ1750" s="99">
        <v>553293.046638489</v>
      </c>
      <c r="AK1750" s="99">
        <v>2685.1558686196799</v>
      </c>
      <c r="AL1750" s="99">
        <v>0</v>
      </c>
      <c r="AM1750" s="99">
        <v>3671.1756899058801</v>
      </c>
      <c r="AN1750" s="99">
        <v>352957.10897064197</v>
      </c>
      <c r="AO1750" s="99">
        <v>0</v>
      </c>
      <c r="AP1750" s="99">
        <v>1560162.5243530299</v>
      </c>
      <c r="AQ1750" s="99">
        <v>6543657.2774658203</v>
      </c>
      <c r="AR1750" s="99">
        <v>5561.5487879514703</v>
      </c>
      <c r="AS1750" s="99">
        <v>83947.458512306199</v>
      </c>
      <c r="AT1750" s="99">
        <v>0</v>
      </c>
      <c r="AU1750" s="99">
        <v>0</v>
      </c>
      <c r="AV1750" s="99">
        <v>935298.27598571801</v>
      </c>
      <c r="AW1750" s="99">
        <v>0</v>
      </c>
      <c r="AX1750" s="99">
        <v>42572.333581447601</v>
      </c>
      <c r="AY1750" s="99">
        <v>181605.242658615</v>
      </c>
      <c r="AZ1750" s="99">
        <v>3910966.3699340802</v>
      </c>
      <c r="BA1750" s="99">
        <v>35415.3756556511</v>
      </c>
      <c r="BB1750" s="99">
        <v>0</v>
      </c>
      <c r="BC1750" s="99">
        <v>3885546.4035644499</v>
      </c>
      <c r="BD1750" s="99">
        <v>18213.829583168001</v>
      </c>
      <c r="BE1750" s="99">
        <v>0</v>
      </c>
      <c r="BF1750" s="99">
        <v>27026.721510887099</v>
      </c>
      <c r="BG1750" s="99">
        <v>960456.33509826695</v>
      </c>
      <c r="BH1750" s="99">
        <v>0</v>
      </c>
      <c r="BI1750" s="99">
        <v>275585.02140045201</v>
      </c>
      <c r="BJ1750" s="99">
        <v>2378075.5393371601</v>
      </c>
      <c r="BK1750" s="99">
        <v>1107.7301172018099</v>
      </c>
      <c r="BL1750" s="99">
        <v>14714.7298971415</v>
      </c>
      <c r="BM1750" s="99">
        <v>0</v>
      </c>
      <c r="BN1750" s="99">
        <v>0</v>
      </c>
      <c r="BO1750" s="99">
        <v>0</v>
      </c>
      <c r="BP1750" s="99">
        <v>0</v>
      </c>
      <c r="BQ1750" s="99">
        <v>0</v>
      </c>
      <c r="BR1750" s="99">
        <v>42547.539010047898</v>
      </c>
      <c r="BS1750" s="99">
        <v>1370922.0793609601</v>
      </c>
      <c r="BT1750" s="99">
        <v>6944.5054187774704</v>
      </c>
      <c r="BU1750" s="99">
        <v>0</v>
      </c>
      <c r="BV1750" s="99">
        <v>1228780.6988677999</v>
      </c>
      <c r="BW1750" s="99">
        <v>1882.1046945154701</v>
      </c>
      <c r="BX1750" s="99">
        <v>0</v>
      </c>
      <c r="BY1750" s="99">
        <v>0</v>
      </c>
      <c r="BZ1750" s="99">
        <v>0</v>
      </c>
      <c r="CA1750" s="99">
        <v>8168.1171715855598</v>
      </c>
      <c r="CB1750" s="99">
        <v>1154819.3655090299</v>
      </c>
      <c r="CC1750" s="99">
        <v>8085227.2216186495</v>
      </c>
      <c r="CD1750" s="99">
        <v>2684657.1372375502</v>
      </c>
      <c r="CE1750" s="99">
        <v>65.672907179221497</v>
      </c>
      <c r="CF1750" s="99">
        <v>15445.4330011606</v>
      </c>
      <c r="CG1750" s="99">
        <v>107515.28214359299</v>
      </c>
      <c r="CH1750" s="99">
        <v>14693.7237461805</v>
      </c>
      <c r="CI1750" s="99">
        <v>8229.5817319154703</v>
      </c>
      <c r="CJ1750" s="99">
        <v>1186913.1562957801</v>
      </c>
      <c r="CK1750" s="99">
        <v>8239294.6442260696</v>
      </c>
      <c r="CL1750" s="99">
        <v>2699239.28302002</v>
      </c>
      <c r="CM1750" s="166">
        <v>9196.1729778051395</v>
      </c>
      <c r="CN1750" s="166">
        <v>1521530.06176758</v>
      </c>
      <c r="CO1750" s="166">
        <v>9123562.67578125</v>
      </c>
      <c r="CP1750" s="99">
        <v>2699239.28302002</v>
      </c>
      <c r="CQ1750" s="99">
        <v>34.178733786568003</v>
      </c>
      <c r="CR1750" s="99">
        <v>9000.58864569664</v>
      </c>
      <c r="CS1750" s="99">
        <v>60010.6363224983</v>
      </c>
      <c r="CT1750" s="99">
        <v>12792.807523489</v>
      </c>
      <c r="CU1750" s="98">
        <v>6505.8669721349997</v>
      </c>
      <c r="CV1750" s="98">
        <v>926.17216654799995</v>
      </c>
      <c r="CW1750" s="98">
        <v>1170264.7985101906</v>
      </c>
      <c r="CX1750" s="98">
        <v>8192742.5037622424</v>
      </c>
    </row>
    <row r="1751" spans="1:102" x14ac:dyDescent="0.2">
      <c r="A1751" s="98" t="s">
        <v>182</v>
      </c>
      <c r="B1751" s="100">
        <v>39234</v>
      </c>
      <c r="C1751" s="99">
        <v>0</v>
      </c>
      <c r="D1751" s="99">
        <v>1808.83941164613</v>
      </c>
      <c r="E1751" s="99">
        <v>6301.3158624172202</v>
      </c>
      <c r="F1751" s="99">
        <v>9.7792411278933304</v>
      </c>
      <c r="G1751" s="99">
        <v>52.5399729656056</v>
      </c>
      <c r="H1751" s="99">
        <v>0</v>
      </c>
      <c r="I1751" s="99">
        <v>0</v>
      </c>
      <c r="J1751" s="99">
        <v>908.42422964423895</v>
      </c>
      <c r="K1751" s="99">
        <v>0</v>
      </c>
      <c r="L1751" s="99">
        <v>96.709896214306397</v>
      </c>
      <c r="M1751" s="99">
        <v>188.19998524710499</v>
      </c>
      <c r="N1751" s="99">
        <v>3941.8420727849002</v>
      </c>
      <c r="O1751" s="99">
        <v>65.701192499138401</v>
      </c>
      <c r="P1751" s="99">
        <v>0</v>
      </c>
      <c r="Q1751" s="99">
        <v>3797.8318502902998</v>
      </c>
      <c r="R1751" s="99">
        <v>10.759640685631901</v>
      </c>
      <c r="S1751" s="99">
        <v>0</v>
      </c>
      <c r="T1751" s="99">
        <v>20.477215000661101</v>
      </c>
      <c r="U1751" s="99">
        <v>933.69672556221497</v>
      </c>
      <c r="V1751" s="99">
        <v>0</v>
      </c>
      <c r="W1751" s="99">
        <v>219178.31711769101</v>
      </c>
      <c r="X1751" s="99">
        <v>924742.43814086902</v>
      </c>
      <c r="Y1751" s="99">
        <v>621.128574766219</v>
      </c>
      <c r="Z1751" s="99">
        <v>11821.8568600416</v>
      </c>
      <c r="AA1751" s="99">
        <v>0</v>
      </c>
      <c r="AB1751" s="99">
        <v>0</v>
      </c>
      <c r="AC1751" s="99">
        <v>348866.01581955003</v>
      </c>
      <c r="AD1751" s="99">
        <v>0</v>
      </c>
      <c r="AE1751" s="99">
        <v>5663.8519478440303</v>
      </c>
      <c r="AF1751" s="99">
        <v>29742.371753692601</v>
      </c>
      <c r="AG1751" s="99">
        <v>537874.223335266</v>
      </c>
      <c r="AH1751" s="99">
        <v>4296.6745912432698</v>
      </c>
      <c r="AI1751" s="99">
        <v>0</v>
      </c>
      <c r="AJ1751" s="99">
        <v>580803.44895172096</v>
      </c>
      <c r="AK1751" s="99">
        <v>2159.1090854108302</v>
      </c>
      <c r="AL1751" s="99">
        <v>0</v>
      </c>
      <c r="AM1751" s="99">
        <v>4659.0835112333298</v>
      </c>
      <c r="AN1751" s="99">
        <v>355832.34318542498</v>
      </c>
      <c r="AO1751" s="99">
        <v>0</v>
      </c>
      <c r="AP1751" s="99">
        <v>1650582.95114136</v>
      </c>
      <c r="AQ1751" s="99">
        <v>6345242.7047729502</v>
      </c>
      <c r="AR1751" s="99">
        <v>4930.2234073281297</v>
      </c>
      <c r="AS1751" s="99">
        <v>82300.674830436707</v>
      </c>
      <c r="AT1751" s="99">
        <v>0</v>
      </c>
      <c r="AU1751" s="99">
        <v>0</v>
      </c>
      <c r="AV1751" s="99">
        <v>960025.84609985398</v>
      </c>
      <c r="AW1751" s="99">
        <v>0</v>
      </c>
      <c r="AX1751" s="99">
        <v>40575.397769451098</v>
      </c>
      <c r="AY1751" s="99">
        <v>208115.15902709999</v>
      </c>
      <c r="AZ1751" s="99">
        <v>3698695.1708374</v>
      </c>
      <c r="BA1751" s="99">
        <v>33890.717522144303</v>
      </c>
      <c r="BB1751" s="99">
        <v>0</v>
      </c>
      <c r="BC1751" s="99">
        <v>4082407.5656433101</v>
      </c>
      <c r="BD1751" s="99">
        <v>14796.230533719099</v>
      </c>
      <c r="BE1751" s="99">
        <v>0</v>
      </c>
      <c r="BF1751" s="99">
        <v>30836.073856830601</v>
      </c>
      <c r="BG1751" s="99">
        <v>983209.01325988804</v>
      </c>
      <c r="BH1751" s="99">
        <v>0</v>
      </c>
      <c r="BI1751" s="99">
        <v>320754.09013366699</v>
      </c>
      <c r="BJ1751" s="99">
        <v>2283606.1471252399</v>
      </c>
      <c r="BK1751" s="99">
        <v>1114.5237340629101</v>
      </c>
      <c r="BL1751" s="99">
        <v>14490.2055170536</v>
      </c>
      <c r="BM1751" s="99">
        <v>0</v>
      </c>
      <c r="BN1751" s="99">
        <v>0</v>
      </c>
      <c r="BO1751" s="99">
        <v>0</v>
      </c>
      <c r="BP1751" s="99">
        <v>0</v>
      </c>
      <c r="BQ1751" s="99">
        <v>0</v>
      </c>
      <c r="BR1751" s="99">
        <v>49194.060727596298</v>
      </c>
      <c r="BS1751" s="99">
        <v>1291538.8653869601</v>
      </c>
      <c r="BT1751" s="99">
        <v>6649.7668491601898</v>
      </c>
      <c r="BU1751" s="99">
        <v>0</v>
      </c>
      <c r="BV1751" s="99">
        <v>1291479.69677734</v>
      </c>
      <c r="BW1751" s="99">
        <v>1455.8107744604299</v>
      </c>
      <c r="BX1751" s="99">
        <v>0</v>
      </c>
      <c r="BY1751" s="99">
        <v>0</v>
      </c>
      <c r="BZ1751" s="99">
        <v>0</v>
      </c>
      <c r="CA1751" s="99">
        <v>8111.9263224005699</v>
      </c>
      <c r="CB1751" s="99">
        <v>1143813.52830505</v>
      </c>
      <c r="CC1751" s="99">
        <v>8061854.8529663105</v>
      </c>
      <c r="CD1751" s="99">
        <v>2624270.7624206501</v>
      </c>
      <c r="CE1751" s="99">
        <v>67.753502400591998</v>
      </c>
      <c r="CF1751" s="99">
        <v>15286.204071640999</v>
      </c>
      <c r="CG1751" s="99">
        <v>104312.62678241701</v>
      </c>
      <c r="CH1751" s="99">
        <v>14482.3718249798</v>
      </c>
      <c r="CI1751" s="99">
        <v>8180.8610386252403</v>
      </c>
      <c r="CJ1751" s="99">
        <v>1159113.1910095201</v>
      </c>
      <c r="CK1751" s="99">
        <v>8117550.04187012</v>
      </c>
      <c r="CL1751" s="99">
        <v>2638170.40942383</v>
      </c>
      <c r="CM1751" s="166">
        <v>9119.8871495723706</v>
      </c>
      <c r="CN1751" s="166">
        <v>1511100.9114990199</v>
      </c>
      <c r="CO1751" s="166">
        <v>9136385.4528808594</v>
      </c>
      <c r="CP1751" s="99">
        <v>2638170.40942383</v>
      </c>
      <c r="CQ1751" s="99">
        <v>36.757133909966797</v>
      </c>
      <c r="CR1751" s="99">
        <v>8866.9545894861203</v>
      </c>
      <c r="CS1751" s="99">
        <v>61054.206991195701</v>
      </c>
      <c r="CT1751" s="99">
        <v>13068.391666293101</v>
      </c>
      <c r="CU1751" s="98">
        <v>6357.9843298750002</v>
      </c>
      <c r="CV1751" s="98">
        <v>957.233180672</v>
      </c>
      <c r="CW1751" s="98">
        <v>1159099.732376691</v>
      </c>
      <c r="CX1751" s="98">
        <v>8166167.4797487278</v>
      </c>
    </row>
    <row r="1752" spans="1:102" x14ac:dyDescent="0.2">
      <c r="A1752" s="98" t="s">
        <v>182</v>
      </c>
      <c r="B1752" s="100">
        <v>39326</v>
      </c>
      <c r="C1752" s="99">
        <v>0</v>
      </c>
      <c r="D1752" s="99">
        <v>1767.3113096654399</v>
      </c>
      <c r="E1752" s="99">
        <v>6140.72825211287</v>
      </c>
      <c r="F1752" s="99">
        <v>9.1290381969884002</v>
      </c>
      <c r="G1752" s="99">
        <v>57.203646753914697</v>
      </c>
      <c r="H1752" s="99">
        <v>0</v>
      </c>
      <c r="I1752" s="99">
        <v>0</v>
      </c>
      <c r="J1752" s="99">
        <v>932.80634324997698</v>
      </c>
      <c r="K1752" s="99">
        <v>0</v>
      </c>
      <c r="L1752" s="99">
        <v>133.874619476497</v>
      </c>
      <c r="M1752" s="99">
        <v>202.01283462531899</v>
      </c>
      <c r="N1752" s="99">
        <v>3824.6260882914098</v>
      </c>
      <c r="O1752" s="99">
        <v>61.819620738271603</v>
      </c>
      <c r="P1752" s="99">
        <v>0</v>
      </c>
      <c r="Q1752" s="99">
        <v>3697.7651275694402</v>
      </c>
      <c r="R1752" s="99">
        <v>11.7088720360771</v>
      </c>
      <c r="S1752" s="99">
        <v>0</v>
      </c>
      <c r="T1752" s="99">
        <v>19.436876907479</v>
      </c>
      <c r="U1752" s="99">
        <v>972.21057461947203</v>
      </c>
      <c r="V1752" s="99">
        <v>0</v>
      </c>
      <c r="W1752" s="99">
        <v>217021.805103302</v>
      </c>
      <c r="X1752" s="99">
        <v>880087.43869018601</v>
      </c>
      <c r="Y1752" s="99">
        <v>394.276258967817</v>
      </c>
      <c r="Z1752" s="99">
        <v>12326.1518743038</v>
      </c>
      <c r="AA1752" s="99">
        <v>0</v>
      </c>
      <c r="AB1752" s="99">
        <v>0</v>
      </c>
      <c r="AC1752" s="99">
        <v>355118.02420806902</v>
      </c>
      <c r="AD1752" s="99">
        <v>0</v>
      </c>
      <c r="AE1752" s="99">
        <v>6194.9425904750797</v>
      </c>
      <c r="AF1752" s="99">
        <v>30652.8986897469</v>
      </c>
      <c r="AG1752" s="99">
        <v>498798.408489227</v>
      </c>
      <c r="AH1752" s="99">
        <v>3334.21216884255</v>
      </c>
      <c r="AI1752" s="99">
        <v>0</v>
      </c>
      <c r="AJ1752" s="99">
        <v>554309.31566619896</v>
      </c>
      <c r="AK1752" s="99">
        <v>1758.1722455024701</v>
      </c>
      <c r="AL1752" s="99">
        <v>0</v>
      </c>
      <c r="AM1752" s="99">
        <v>4503.5681167841003</v>
      </c>
      <c r="AN1752" s="99">
        <v>365317.30157089198</v>
      </c>
      <c r="AO1752" s="99">
        <v>0</v>
      </c>
      <c r="AP1752" s="99">
        <v>1491951.9430694601</v>
      </c>
      <c r="AQ1752" s="99">
        <v>6058602.8259887705</v>
      </c>
      <c r="AR1752" s="99">
        <v>3060.1738504469399</v>
      </c>
      <c r="AS1752" s="99">
        <v>87813.0201587677</v>
      </c>
      <c r="AT1752" s="99">
        <v>0</v>
      </c>
      <c r="AU1752" s="99">
        <v>0</v>
      </c>
      <c r="AV1752" s="99">
        <v>991026.25418853795</v>
      </c>
      <c r="AW1752" s="99">
        <v>0</v>
      </c>
      <c r="AX1752" s="99">
        <v>44275.8313140869</v>
      </c>
      <c r="AY1752" s="99">
        <v>216754.96333885199</v>
      </c>
      <c r="AZ1752" s="99">
        <v>3453855.9889831501</v>
      </c>
      <c r="BA1752" s="99">
        <v>26230.062642097499</v>
      </c>
      <c r="BB1752" s="99">
        <v>0</v>
      </c>
      <c r="BC1752" s="99">
        <v>3828743.1393127399</v>
      </c>
      <c r="BD1752" s="99">
        <v>13121.9617353678</v>
      </c>
      <c r="BE1752" s="99">
        <v>0</v>
      </c>
      <c r="BF1752" s="99">
        <v>32718.2475066185</v>
      </c>
      <c r="BG1752" s="99">
        <v>1016666.01784515</v>
      </c>
      <c r="BH1752" s="99">
        <v>0</v>
      </c>
      <c r="BI1752" s="99">
        <v>306264.10985946702</v>
      </c>
      <c r="BJ1752" s="99">
        <v>2241290.3815002399</v>
      </c>
      <c r="BK1752" s="99">
        <v>876.90853501111303</v>
      </c>
      <c r="BL1752" s="99">
        <v>16593.737591743498</v>
      </c>
      <c r="BM1752" s="99">
        <v>0</v>
      </c>
      <c r="BN1752" s="99">
        <v>0</v>
      </c>
      <c r="BO1752" s="99">
        <v>0</v>
      </c>
      <c r="BP1752" s="99">
        <v>0</v>
      </c>
      <c r="BQ1752" s="99">
        <v>0</v>
      </c>
      <c r="BR1752" s="99">
        <v>52165.488129615798</v>
      </c>
      <c r="BS1752" s="99">
        <v>1232087.0289306601</v>
      </c>
      <c r="BT1752" s="99">
        <v>5154.7786819338799</v>
      </c>
      <c r="BU1752" s="99">
        <v>0</v>
      </c>
      <c r="BV1752" s="99">
        <v>1246065.3628845201</v>
      </c>
      <c r="BW1752" s="99">
        <v>1509.00377380848</v>
      </c>
      <c r="BX1752" s="99">
        <v>0</v>
      </c>
      <c r="BY1752" s="99">
        <v>0</v>
      </c>
      <c r="BZ1752" s="99">
        <v>0</v>
      </c>
      <c r="CA1752" s="99">
        <v>7898.2104496359798</v>
      </c>
      <c r="CB1752" s="99">
        <v>1095601.2805633501</v>
      </c>
      <c r="CC1752" s="99">
        <v>7590064.7648315402</v>
      </c>
      <c r="CD1752" s="99">
        <v>2548128.0491332998</v>
      </c>
      <c r="CE1752" s="99">
        <v>72.226188264787197</v>
      </c>
      <c r="CF1752" s="99">
        <v>16016.1795393229</v>
      </c>
      <c r="CG1752" s="99">
        <v>115205.531405449</v>
      </c>
      <c r="CH1752" s="99">
        <v>16608.6065514088</v>
      </c>
      <c r="CI1752" s="99">
        <v>7974.6964517831802</v>
      </c>
      <c r="CJ1752" s="99">
        <v>1109593.2210540799</v>
      </c>
      <c r="CK1752" s="99">
        <v>7660893.7088012705</v>
      </c>
      <c r="CL1752" s="99">
        <v>2564634.72573853</v>
      </c>
      <c r="CM1752" s="166">
        <v>8937.3660233020801</v>
      </c>
      <c r="CN1752" s="166">
        <v>1477245.3134918199</v>
      </c>
      <c r="CO1752" s="166">
        <v>8653486.0076904297</v>
      </c>
      <c r="CP1752" s="99">
        <v>2564634.72573853</v>
      </c>
      <c r="CQ1752" s="99">
        <v>42.294517662841798</v>
      </c>
      <c r="CR1752" s="99">
        <v>9663.7798676490802</v>
      </c>
      <c r="CS1752" s="99">
        <v>69470.05859375</v>
      </c>
      <c r="CT1752" s="99">
        <v>14976.6528093815</v>
      </c>
      <c r="CU1752" s="98">
        <v>6180.0271070130002</v>
      </c>
      <c r="CV1752" s="98">
        <v>987.10193251199996</v>
      </c>
      <c r="CW1752" s="98">
        <v>1111617.4601026729</v>
      </c>
      <c r="CX1752" s="98">
        <v>7705270.2962369891</v>
      </c>
    </row>
    <row r="1753" spans="1:102" x14ac:dyDescent="0.2">
      <c r="A1753" s="98" t="s">
        <v>182</v>
      </c>
      <c r="B1753" s="100">
        <v>39417</v>
      </c>
      <c r="C1753" s="99">
        <v>0</v>
      </c>
      <c r="D1753" s="99">
        <v>1758.06233794987</v>
      </c>
      <c r="E1753" s="99">
        <v>6085.6202150583304</v>
      </c>
      <c r="F1753" s="99">
        <v>9.09849075891543</v>
      </c>
      <c r="G1753" s="99">
        <v>58.1118492539972</v>
      </c>
      <c r="H1753" s="99">
        <v>0</v>
      </c>
      <c r="I1753" s="99">
        <v>0</v>
      </c>
      <c r="J1753" s="99">
        <v>937.26053777337097</v>
      </c>
      <c r="K1753" s="99">
        <v>0</v>
      </c>
      <c r="L1753" s="99">
        <v>111.29392755590401</v>
      </c>
      <c r="M1753" s="99">
        <v>225.0342547521</v>
      </c>
      <c r="N1753" s="99">
        <v>3747.5548303127298</v>
      </c>
      <c r="O1753" s="99">
        <v>66.722671047784402</v>
      </c>
      <c r="P1753" s="99">
        <v>0</v>
      </c>
      <c r="Q1753" s="99">
        <v>3751.0850530266798</v>
      </c>
      <c r="R1753" s="99">
        <v>11.619855871074799</v>
      </c>
      <c r="S1753" s="99">
        <v>0</v>
      </c>
      <c r="T1753" s="99">
        <v>15.2680167689687</v>
      </c>
      <c r="U1753" s="99">
        <v>980.30773049592995</v>
      </c>
      <c r="V1753" s="99">
        <v>0</v>
      </c>
      <c r="W1753" s="99">
        <v>203865.872047424</v>
      </c>
      <c r="X1753" s="99">
        <v>868085.08738708496</v>
      </c>
      <c r="Y1753" s="99">
        <v>525.91056490689505</v>
      </c>
      <c r="Z1753" s="99">
        <v>12647.170035958299</v>
      </c>
      <c r="AA1753" s="99">
        <v>0</v>
      </c>
      <c r="AB1753" s="99">
        <v>0</v>
      </c>
      <c r="AC1753" s="99">
        <v>364568.07489013701</v>
      </c>
      <c r="AD1753" s="99">
        <v>0</v>
      </c>
      <c r="AE1753" s="99">
        <v>5148.2626890540096</v>
      </c>
      <c r="AF1753" s="99">
        <v>32272.794363975499</v>
      </c>
      <c r="AG1753" s="99">
        <v>477450.80185317999</v>
      </c>
      <c r="AH1753" s="99">
        <v>3857.8630681932</v>
      </c>
      <c r="AI1753" s="99">
        <v>0</v>
      </c>
      <c r="AJ1753" s="99">
        <v>541791.84011840797</v>
      </c>
      <c r="AK1753" s="99">
        <v>2333.2635438740299</v>
      </c>
      <c r="AL1753" s="99">
        <v>0</v>
      </c>
      <c r="AM1753" s="99">
        <v>3058.1596541702702</v>
      </c>
      <c r="AN1753" s="99">
        <v>375930.691719055</v>
      </c>
      <c r="AO1753" s="99">
        <v>0</v>
      </c>
      <c r="AP1753" s="99">
        <v>1488577.65330505</v>
      </c>
      <c r="AQ1753" s="99">
        <v>6019632.7819213904</v>
      </c>
      <c r="AR1753" s="99">
        <v>4177.6356843113899</v>
      </c>
      <c r="AS1753" s="99">
        <v>89392.911522865295</v>
      </c>
      <c r="AT1753" s="99">
        <v>0</v>
      </c>
      <c r="AU1753" s="99">
        <v>0</v>
      </c>
      <c r="AV1753" s="99">
        <v>1032714.04689789</v>
      </c>
      <c r="AW1753" s="99">
        <v>0</v>
      </c>
      <c r="AX1753" s="99">
        <v>37269.400465011597</v>
      </c>
      <c r="AY1753" s="99">
        <v>227626.392707825</v>
      </c>
      <c r="AZ1753" s="99">
        <v>3327638.76672363</v>
      </c>
      <c r="BA1753" s="99">
        <v>31307.920143127401</v>
      </c>
      <c r="BB1753" s="99">
        <v>0</v>
      </c>
      <c r="BC1753" s="99">
        <v>3851246.3818664602</v>
      </c>
      <c r="BD1753" s="99">
        <v>16359.886389970799</v>
      </c>
      <c r="BE1753" s="99">
        <v>0</v>
      </c>
      <c r="BF1753" s="99">
        <v>20767.4133064747</v>
      </c>
      <c r="BG1753" s="99">
        <v>1060072.6776886</v>
      </c>
      <c r="BH1753" s="99">
        <v>0</v>
      </c>
      <c r="BI1753" s="99">
        <v>294709.83173370402</v>
      </c>
      <c r="BJ1753" s="99">
        <v>2236687.1997680701</v>
      </c>
      <c r="BK1753" s="99">
        <v>1193.5814601779</v>
      </c>
      <c r="BL1753" s="99">
        <v>16145.189766764601</v>
      </c>
      <c r="BM1753" s="99">
        <v>0</v>
      </c>
      <c r="BN1753" s="99">
        <v>0</v>
      </c>
      <c r="BO1753" s="99">
        <v>0</v>
      </c>
      <c r="BP1753" s="99">
        <v>0</v>
      </c>
      <c r="BQ1753" s="99">
        <v>0</v>
      </c>
      <c r="BR1753" s="99">
        <v>61049.598777771003</v>
      </c>
      <c r="BS1753" s="99">
        <v>1164158.99520874</v>
      </c>
      <c r="BT1753" s="99">
        <v>6137.1485479474104</v>
      </c>
      <c r="BU1753" s="99">
        <v>0</v>
      </c>
      <c r="BV1753" s="99">
        <v>1289940.4059753399</v>
      </c>
      <c r="BW1753" s="99">
        <v>1990.60847400129</v>
      </c>
      <c r="BX1753" s="99">
        <v>0</v>
      </c>
      <c r="BY1753" s="99">
        <v>0</v>
      </c>
      <c r="BZ1753" s="99">
        <v>0</v>
      </c>
      <c r="CA1753" s="99">
        <v>7854.0577054023697</v>
      </c>
      <c r="CB1753" s="99">
        <v>1081449.8825530999</v>
      </c>
      <c r="CC1753" s="99">
        <v>7426728.63818359</v>
      </c>
      <c r="CD1753" s="99">
        <v>2486146.8045349098</v>
      </c>
      <c r="CE1753" s="99">
        <v>69.442088927142294</v>
      </c>
      <c r="CF1753" s="99">
        <v>15298.8131184578</v>
      </c>
      <c r="CG1753" s="99">
        <v>106423.87907314301</v>
      </c>
      <c r="CH1753" s="99">
        <v>16161.300581932101</v>
      </c>
      <c r="CI1753" s="99">
        <v>7922.2113659977904</v>
      </c>
      <c r="CJ1753" s="99">
        <v>1082855.8291015599</v>
      </c>
      <c r="CK1753" s="99">
        <v>7574919.71057129</v>
      </c>
      <c r="CL1753" s="99">
        <v>2502935.3192749</v>
      </c>
      <c r="CM1753" s="166">
        <v>8848.6666960716193</v>
      </c>
      <c r="CN1753" s="166">
        <v>1471806.0474853499</v>
      </c>
      <c r="CO1753" s="166">
        <v>8767168.1623535194</v>
      </c>
      <c r="CP1753" s="99">
        <v>2502935.3192749</v>
      </c>
      <c r="CQ1753" s="99">
        <v>44.122821946628399</v>
      </c>
      <c r="CR1753" s="99">
        <v>9808.3431169986707</v>
      </c>
      <c r="CS1753" s="99">
        <v>69346.431896209702</v>
      </c>
      <c r="CT1753" s="99">
        <v>14264.204347848899</v>
      </c>
      <c r="CU1753" s="98">
        <v>6135.7731837020001</v>
      </c>
      <c r="CV1753" s="98">
        <v>990.85741084400001</v>
      </c>
      <c r="CW1753" s="98">
        <v>1096748.6956715577</v>
      </c>
      <c r="CX1753" s="98">
        <v>7533152.517256733</v>
      </c>
    </row>
    <row r="1754" spans="1:102" x14ac:dyDescent="0.2">
      <c r="A1754" s="98" t="s">
        <v>182</v>
      </c>
      <c r="B1754" s="100">
        <v>39508</v>
      </c>
      <c r="C1754" s="99">
        <v>0</v>
      </c>
      <c r="D1754" s="99">
        <v>1824.4809914380301</v>
      </c>
      <c r="E1754" s="99">
        <v>6160.9488977789897</v>
      </c>
      <c r="F1754" s="99">
        <v>8.7965627659577894</v>
      </c>
      <c r="G1754" s="99">
        <v>65.127983472310007</v>
      </c>
      <c r="H1754" s="99">
        <v>0</v>
      </c>
      <c r="I1754" s="99">
        <v>0</v>
      </c>
      <c r="J1754" s="99">
        <v>972.35745108872698</v>
      </c>
      <c r="K1754" s="99">
        <v>0</v>
      </c>
      <c r="L1754" s="99">
        <v>148.22000405006099</v>
      </c>
      <c r="M1754" s="99">
        <v>234.68401920795401</v>
      </c>
      <c r="N1754" s="99">
        <v>3679.3764698505402</v>
      </c>
      <c r="O1754" s="99">
        <v>64.686675894074099</v>
      </c>
      <c r="P1754" s="99">
        <v>0</v>
      </c>
      <c r="Q1754" s="99">
        <v>3899.56845459342</v>
      </c>
      <c r="R1754" s="99">
        <v>12.9024187785108</v>
      </c>
      <c r="S1754" s="99">
        <v>0</v>
      </c>
      <c r="T1754" s="99">
        <v>14.8161021090345</v>
      </c>
      <c r="U1754" s="99">
        <v>998.97154670953796</v>
      </c>
      <c r="V1754" s="99">
        <v>0</v>
      </c>
      <c r="W1754" s="99">
        <v>316220.82517242403</v>
      </c>
      <c r="X1754" s="99">
        <v>851123.19873809803</v>
      </c>
      <c r="Y1754" s="99">
        <v>551.45136494934604</v>
      </c>
      <c r="Z1754" s="99">
        <v>14218.835037827501</v>
      </c>
      <c r="AA1754" s="99">
        <v>0</v>
      </c>
      <c r="AB1754" s="99">
        <v>0</v>
      </c>
      <c r="AC1754" s="99">
        <v>368851.95338821399</v>
      </c>
      <c r="AD1754" s="99">
        <v>0</v>
      </c>
      <c r="AE1754" s="99">
        <v>8416.6239222288095</v>
      </c>
      <c r="AF1754" s="99">
        <v>32177.345814704899</v>
      </c>
      <c r="AG1754" s="99">
        <v>458043.74400329601</v>
      </c>
      <c r="AH1754" s="99">
        <v>4167.6511223316202</v>
      </c>
      <c r="AI1754" s="99">
        <v>0</v>
      </c>
      <c r="AJ1754" s="99">
        <v>666218.20877075195</v>
      </c>
      <c r="AK1754" s="99">
        <v>2713.4578671455401</v>
      </c>
      <c r="AL1754" s="99">
        <v>0</v>
      </c>
      <c r="AM1754" s="99">
        <v>2567.7551822364298</v>
      </c>
      <c r="AN1754" s="99">
        <v>377600.37759780901</v>
      </c>
      <c r="AO1754" s="99">
        <v>0</v>
      </c>
      <c r="AP1754" s="99">
        <v>1527814.46655273</v>
      </c>
      <c r="AQ1754" s="99">
        <v>5952750.1674194299</v>
      </c>
      <c r="AR1754" s="99">
        <v>4098.4044460654304</v>
      </c>
      <c r="AS1754" s="99">
        <v>100745.76497173301</v>
      </c>
      <c r="AT1754" s="99">
        <v>0</v>
      </c>
      <c r="AU1754" s="99">
        <v>0</v>
      </c>
      <c r="AV1754" s="99">
        <v>1063433.8645019501</v>
      </c>
      <c r="AW1754" s="99">
        <v>0</v>
      </c>
      <c r="AX1754" s="99">
        <v>61492.341279506698</v>
      </c>
      <c r="AY1754" s="99">
        <v>227875.40346908601</v>
      </c>
      <c r="AZ1754" s="99">
        <v>3223090.98297119</v>
      </c>
      <c r="BA1754" s="99">
        <v>35534.271764755198</v>
      </c>
      <c r="BB1754" s="99">
        <v>0</v>
      </c>
      <c r="BC1754" s="99">
        <v>3815601.1534728999</v>
      </c>
      <c r="BD1754" s="99">
        <v>19813.5031783581</v>
      </c>
      <c r="BE1754" s="99">
        <v>0</v>
      </c>
      <c r="BF1754" s="99">
        <v>17497.992592811599</v>
      </c>
      <c r="BG1754" s="99">
        <v>1087600.4243927</v>
      </c>
      <c r="BH1754" s="99">
        <v>0</v>
      </c>
      <c r="BI1754" s="99">
        <v>273362.13066101098</v>
      </c>
      <c r="BJ1754" s="99">
        <v>2006405.9750518801</v>
      </c>
      <c r="BK1754" s="99">
        <v>1204.1783130168899</v>
      </c>
      <c r="BL1754" s="99">
        <v>17929.228174924901</v>
      </c>
      <c r="BM1754" s="99">
        <v>0</v>
      </c>
      <c r="BN1754" s="99">
        <v>0</v>
      </c>
      <c r="BO1754" s="99">
        <v>0</v>
      </c>
      <c r="BP1754" s="99">
        <v>0</v>
      </c>
      <c r="BQ1754" s="99">
        <v>0</v>
      </c>
      <c r="BR1754" s="99">
        <v>58320.160275936098</v>
      </c>
      <c r="BS1754" s="99">
        <v>1052821.7943573</v>
      </c>
      <c r="BT1754" s="99">
        <v>6959.9427790045702</v>
      </c>
      <c r="BU1754" s="99">
        <v>0</v>
      </c>
      <c r="BV1754" s="99">
        <v>1150522.3520965599</v>
      </c>
      <c r="BW1754" s="99">
        <v>2546.90342831612</v>
      </c>
      <c r="BX1754" s="99">
        <v>0</v>
      </c>
      <c r="BY1754" s="99">
        <v>0</v>
      </c>
      <c r="BZ1754" s="99">
        <v>0</v>
      </c>
      <c r="CA1754" s="99">
        <v>7982.9015174508104</v>
      </c>
      <c r="CB1754" s="99">
        <v>1132504.6799316399</v>
      </c>
      <c r="CC1754" s="99">
        <v>7340537.9728393601</v>
      </c>
      <c r="CD1754" s="99">
        <v>2299855.2359619099</v>
      </c>
      <c r="CE1754" s="99">
        <v>73.320284069515793</v>
      </c>
      <c r="CF1754" s="99">
        <v>16177.9527266026</v>
      </c>
      <c r="CG1754" s="99">
        <v>112941.222153664</v>
      </c>
      <c r="CH1754" s="99">
        <v>17908.7911880016</v>
      </c>
      <c r="CI1754" s="99">
        <v>8052.5714793801299</v>
      </c>
      <c r="CJ1754" s="99">
        <v>1162715.8152771001</v>
      </c>
      <c r="CK1754" s="99">
        <v>7536517.4047241202</v>
      </c>
      <c r="CL1754" s="99">
        <v>2318276.0496521001</v>
      </c>
      <c r="CM1754" s="166">
        <v>9088.7209633588809</v>
      </c>
      <c r="CN1754" s="166">
        <v>1502747.32383728</v>
      </c>
      <c r="CO1754" s="166">
        <v>8634774.0262451209</v>
      </c>
      <c r="CP1754" s="99">
        <v>2318276.0496521001</v>
      </c>
      <c r="CQ1754" s="99">
        <v>47.735580843873301</v>
      </c>
      <c r="CR1754" s="99">
        <v>10868.7459639311</v>
      </c>
      <c r="CS1754" s="99">
        <v>74104.319113731399</v>
      </c>
      <c r="CT1754" s="99">
        <v>15317.927491784099</v>
      </c>
      <c r="CU1754" s="98">
        <v>6202.9061961409998</v>
      </c>
      <c r="CV1754" s="98">
        <v>1032.1951871900001</v>
      </c>
      <c r="CW1754" s="98">
        <v>1148682.6326582425</v>
      </c>
      <c r="CX1754" s="98">
        <v>7453479.1949930238</v>
      </c>
    </row>
    <row r="1755" spans="1:102" x14ac:dyDescent="0.2">
      <c r="A1755" s="98" t="s">
        <v>182</v>
      </c>
      <c r="B1755" s="100">
        <v>39600</v>
      </c>
      <c r="C1755" s="99">
        <v>0</v>
      </c>
      <c r="D1755" s="99">
        <v>1396.7726949155301</v>
      </c>
      <c r="E1755" s="99">
        <v>6116.5089964866602</v>
      </c>
      <c r="F1755" s="99">
        <v>8.9485183799406496</v>
      </c>
      <c r="G1755" s="99">
        <v>71.170067543163896</v>
      </c>
      <c r="H1755" s="99">
        <v>0</v>
      </c>
      <c r="I1755" s="99">
        <v>0</v>
      </c>
      <c r="J1755" s="99">
        <v>1006.96201620996</v>
      </c>
      <c r="K1755" s="99">
        <v>0</v>
      </c>
      <c r="L1755" s="99">
        <v>172.428928995505</v>
      </c>
      <c r="M1755" s="99">
        <v>203.154349686578</v>
      </c>
      <c r="N1755" s="99">
        <v>3585.0205410420899</v>
      </c>
      <c r="O1755" s="99">
        <v>68.587346234358805</v>
      </c>
      <c r="P1755" s="99">
        <v>0</v>
      </c>
      <c r="Q1755" s="99">
        <v>3457.3869216442099</v>
      </c>
      <c r="R1755" s="99">
        <v>16.542554932180799</v>
      </c>
      <c r="S1755" s="99">
        <v>0</v>
      </c>
      <c r="T1755" s="99">
        <v>11.336651434307001</v>
      </c>
      <c r="U1755" s="99">
        <v>1020.62148472667</v>
      </c>
      <c r="V1755" s="99">
        <v>0</v>
      </c>
      <c r="W1755" s="99">
        <v>112970.419466019</v>
      </c>
      <c r="X1755" s="99">
        <v>832127.29943084705</v>
      </c>
      <c r="Y1755" s="99">
        <v>559.57835631817602</v>
      </c>
      <c r="Z1755" s="99">
        <v>15993.0085771084</v>
      </c>
      <c r="AA1755" s="99">
        <v>0</v>
      </c>
      <c r="AB1755" s="99">
        <v>0</v>
      </c>
      <c r="AC1755" s="99">
        <v>383484.60861587501</v>
      </c>
      <c r="AD1755" s="99">
        <v>0</v>
      </c>
      <c r="AE1755" s="99">
        <v>10197.079914092999</v>
      </c>
      <c r="AF1755" s="99">
        <v>30080.176122188601</v>
      </c>
      <c r="AG1755" s="99">
        <v>432345.659503937</v>
      </c>
      <c r="AH1755" s="99">
        <v>4330.10557132959</v>
      </c>
      <c r="AI1755" s="99">
        <v>0</v>
      </c>
      <c r="AJ1755" s="99">
        <v>476374.92979812599</v>
      </c>
      <c r="AK1755" s="99">
        <v>3580.58868002892</v>
      </c>
      <c r="AL1755" s="99">
        <v>0</v>
      </c>
      <c r="AM1755" s="99">
        <v>1080.75982198119</v>
      </c>
      <c r="AN1755" s="99">
        <v>385389.07703781099</v>
      </c>
      <c r="AO1755" s="99">
        <v>0</v>
      </c>
      <c r="AP1755" s="99">
        <v>1042933.90898132</v>
      </c>
      <c r="AQ1755" s="99">
        <v>5916470.0172729502</v>
      </c>
      <c r="AR1755" s="99">
        <v>4417.7299306988698</v>
      </c>
      <c r="AS1755" s="99">
        <v>116340.573147774</v>
      </c>
      <c r="AT1755" s="99">
        <v>0</v>
      </c>
      <c r="AU1755" s="99">
        <v>0</v>
      </c>
      <c r="AV1755" s="99">
        <v>1114812.5914916999</v>
      </c>
      <c r="AW1755" s="99">
        <v>0</v>
      </c>
      <c r="AX1755" s="99">
        <v>76445.594574928298</v>
      </c>
      <c r="AY1755" s="99">
        <v>220801.68234825099</v>
      </c>
      <c r="AZ1755" s="99">
        <v>3073205.9706115699</v>
      </c>
      <c r="BA1755" s="99">
        <v>38152.625957488999</v>
      </c>
      <c r="BB1755" s="99">
        <v>0</v>
      </c>
      <c r="BC1755" s="99">
        <v>3583521.1646423298</v>
      </c>
      <c r="BD1755" s="99">
        <v>26743.959765195799</v>
      </c>
      <c r="BE1755" s="99">
        <v>0</v>
      </c>
      <c r="BF1755" s="99">
        <v>8445.1025681495703</v>
      </c>
      <c r="BG1755" s="99">
        <v>1122065.31840515</v>
      </c>
      <c r="BH1755" s="99">
        <v>0</v>
      </c>
      <c r="BI1755" s="99">
        <v>215991.09025573701</v>
      </c>
      <c r="BJ1755" s="99">
        <v>2001401.1091766399</v>
      </c>
      <c r="BK1755" s="99">
        <v>1170.14571283758</v>
      </c>
      <c r="BL1755" s="99">
        <v>20872.485058546099</v>
      </c>
      <c r="BM1755" s="99">
        <v>0</v>
      </c>
      <c r="BN1755" s="99">
        <v>0</v>
      </c>
      <c r="BO1755" s="99">
        <v>0</v>
      </c>
      <c r="BP1755" s="99">
        <v>0</v>
      </c>
      <c r="BQ1755" s="99">
        <v>0</v>
      </c>
      <c r="BR1755" s="99">
        <v>54578.0463676453</v>
      </c>
      <c r="BS1755" s="99">
        <v>1024686.3784789999</v>
      </c>
      <c r="BT1755" s="99">
        <v>7477.6992146372804</v>
      </c>
      <c r="BU1755" s="99">
        <v>0</v>
      </c>
      <c r="BV1755" s="99">
        <v>1158623.2450103799</v>
      </c>
      <c r="BW1755" s="99">
        <v>3593.75820967555</v>
      </c>
      <c r="BX1755" s="99">
        <v>0</v>
      </c>
      <c r="BY1755" s="99">
        <v>0</v>
      </c>
      <c r="BZ1755" s="99">
        <v>0</v>
      </c>
      <c r="CA1755" s="99">
        <v>7514.3769541382799</v>
      </c>
      <c r="CB1755" s="99">
        <v>1007137.00234985</v>
      </c>
      <c r="CC1755" s="99">
        <v>7040356.94885254</v>
      </c>
      <c r="CD1755" s="99">
        <v>2236085.8885192899</v>
      </c>
      <c r="CE1755" s="99">
        <v>74.613169673830299</v>
      </c>
      <c r="CF1755" s="99">
        <v>16346.0769968033</v>
      </c>
      <c r="CG1755" s="99">
        <v>118453.807549477</v>
      </c>
      <c r="CH1755" s="99">
        <v>20862.570744037599</v>
      </c>
      <c r="CI1755" s="99">
        <v>7590.3856147527704</v>
      </c>
      <c r="CJ1755" s="99">
        <v>979933.14730071998</v>
      </c>
      <c r="CK1755" s="99">
        <v>7078111.11083984</v>
      </c>
      <c r="CL1755" s="99">
        <v>2255901.1311340299</v>
      </c>
      <c r="CM1755" s="166">
        <v>8623.5592011213303</v>
      </c>
      <c r="CN1755" s="166">
        <v>1414552.9892120401</v>
      </c>
      <c r="CO1755" s="166">
        <v>8419940.8463134803</v>
      </c>
      <c r="CP1755" s="99">
        <v>2255901.1311340299</v>
      </c>
      <c r="CQ1755" s="99">
        <v>48.647224671673001</v>
      </c>
      <c r="CR1755" s="99">
        <v>11683.759063363101</v>
      </c>
      <c r="CS1755" s="99">
        <v>83787.183737754807</v>
      </c>
      <c r="CT1755" s="99">
        <v>17249.9255332947</v>
      </c>
      <c r="CU1755" s="98">
        <v>6141.8582032320001</v>
      </c>
      <c r="CV1755" s="98">
        <v>1073.016866229</v>
      </c>
      <c r="CW1755" s="98">
        <v>1023483.0793466533</v>
      </c>
      <c r="CX1755" s="98">
        <v>7158810.7564020166</v>
      </c>
    </row>
    <row r="1756" spans="1:102" x14ac:dyDescent="0.2">
      <c r="A1756" s="98" t="s">
        <v>182</v>
      </c>
      <c r="B1756" s="100">
        <v>39692</v>
      </c>
      <c r="C1756" s="99">
        <v>0</v>
      </c>
      <c r="D1756" s="99">
        <v>1911.97554597259</v>
      </c>
      <c r="E1756" s="99">
        <v>5798.5471256971396</v>
      </c>
      <c r="F1756" s="99">
        <v>10.361178583931199</v>
      </c>
      <c r="G1756" s="99">
        <v>70.281209840439303</v>
      </c>
      <c r="H1756" s="99">
        <v>0</v>
      </c>
      <c r="I1756" s="99">
        <v>0</v>
      </c>
      <c r="J1756" s="99">
        <v>1043.7874455004901</v>
      </c>
      <c r="K1756" s="99">
        <v>0</v>
      </c>
      <c r="L1756" s="99">
        <v>169.012020450085</v>
      </c>
      <c r="M1756" s="99">
        <v>209.99168354831599</v>
      </c>
      <c r="N1756" s="99">
        <v>3421.26088267565</v>
      </c>
      <c r="O1756" s="99">
        <v>72.967421199195101</v>
      </c>
      <c r="P1756" s="99">
        <v>0</v>
      </c>
      <c r="Q1756" s="99">
        <v>3847.0890347361601</v>
      </c>
      <c r="R1756" s="99">
        <v>16.7289486017544</v>
      </c>
      <c r="S1756" s="99">
        <v>0</v>
      </c>
      <c r="T1756" s="99">
        <v>6.7555418962147096</v>
      </c>
      <c r="U1756" s="99">
        <v>1061.2027873694899</v>
      </c>
      <c r="V1756" s="99">
        <v>0</v>
      </c>
      <c r="W1756" s="99">
        <v>210934.30067443801</v>
      </c>
      <c r="X1756" s="99">
        <v>805255.87992095901</v>
      </c>
      <c r="Y1756" s="99">
        <v>635.88643493503298</v>
      </c>
      <c r="Z1756" s="99">
        <v>15680.0689715147</v>
      </c>
      <c r="AA1756" s="99">
        <v>0</v>
      </c>
      <c r="AB1756" s="99">
        <v>0</v>
      </c>
      <c r="AC1756" s="99">
        <v>388910.54296875</v>
      </c>
      <c r="AD1756" s="99">
        <v>0</v>
      </c>
      <c r="AE1756" s="99">
        <v>13360.9656083584</v>
      </c>
      <c r="AF1756" s="99">
        <v>27437.239732027101</v>
      </c>
      <c r="AG1756" s="99">
        <v>420602.04051208502</v>
      </c>
      <c r="AH1756" s="99">
        <v>4628.3983837366104</v>
      </c>
      <c r="AI1756" s="99">
        <v>0</v>
      </c>
      <c r="AJ1756" s="99">
        <v>548267.14737701404</v>
      </c>
      <c r="AK1756" s="99">
        <v>4378.4442077875101</v>
      </c>
      <c r="AL1756" s="99">
        <v>0</v>
      </c>
      <c r="AM1756" s="99">
        <v>688.35229090601194</v>
      </c>
      <c r="AN1756" s="99">
        <v>392693.066822052</v>
      </c>
      <c r="AO1756" s="99">
        <v>0</v>
      </c>
      <c r="AP1756" s="99">
        <v>1703267.69604492</v>
      </c>
      <c r="AQ1756" s="99">
        <v>5765078.8088378897</v>
      </c>
      <c r="AR1756" s="99">
        <v>5148.8678194284403</v>
      </c>
      <c r="AS1756" s="99">
        <v>114421.279395103</v>
      </c>
      <c r="AT1756" s="99">
        <v>0</v>
      </c>
      <c r="AU1756" s="99">
        <v>0</v>
      </c>
      <c r="AV1756" s="99">
        <v>1148447.1735229499</v>
      </c>
      <c r="AW1756" s="99">
        <v>0</v>
      </c>
      <c r="AX1756" s="99">
        <v>99433.594573020906</v>
      </c>
      <c r="AY1756" s="99">
        <v>200319.04963684099</v>
      </c>
      <c r="AZ1756" s="99">
        <v>3009806.9063415499</v>
      </c>
      <c r="BA1756" s="99">
        <v>38954.612613201098</v>
      </c>
      <c r="BB1756" s="99">
        <v>0</v>
      </c>
      <c r="BC1756" s="99">
        <v>4110614.0545043899</v>
      </c>
      <c r="BD1756" s="99">
        <v>31471.315800428401</v>
      </c>
      <c r="BE1756" s="99">
        <v>0</v>
      </c>
      <c r="BF1756" s="99">
        <v>5382.0459625720996</v>
      </c>
      <c r="BG1756" s="99">
        <v>1158291.16621399</v>
      </c>
      <c r="BH1756" s="99">
        <v>0</v>
      </c>
      <c r="BI1756" s="99">
        <v>324755.41047668498</v>
      </c>
      <c r="BJ1756" s="99">
        <v>1921967.2541809101</v>
      </c>
      <c r="BK1756" s="99">
        <v>1348.5163647532499</v>
      </c>
      <c r="BL1756" s="99">
        <v>20400.4635891914</v>
      </c>
      <c r="BM1756" s="99">
        <v>0</v>
      </c>
      <c r="BN1756" s="99">
        <v>0</v>
      </c>
      <c r="BO1756" s="99">
        <v>0</v>
      </c>
      <c r="BP1756" s="99">
        <v>0</v>
      </c>
      <c r="BQ1756" s="99">
        <v>0</v>
      </c>
      <c r="BR1756" s="99">
        <v>52168.460657596603</v>
      </c>
      <c r="BS1756" s="99">
        <v>961303.02523040795</v>
      </c>
      <c r="BT1756" s="99">
        <v>7628.7482663393002</v>
      </c>
      <c r="BU1756" s="99">
        <v>0</v>
      </c>
      <c r="BV1756" s="99">
        <v>1214024.6632690399</v>
      </c>
      <c r="BW1756" s="99">
        <v>4059.65725821257</v>
      </c>
      <c r="BX1756" s="99">
        <v>0</v>
      </c>
      <c r="BY1756" s="99">
        <v>0</v>
      </c>
      <c r="BZ1756" s="99">
        <v>0</v>
      </c>
      <c r="CA1756" s="99">
        <v>7696.3729274272901</v>
      </c>
      <c r="CB1756" s="99">
        <v>1022020.66838837</v>
      </c>
      <c r="CC1756" s="99">
        <v>7479175.1270141602</v>
      </c>
      <c r="CD1756" s="99">
        <v>2248485.5122375502</v>
      </c>
      <c r="CE1756" s="99">
        <v>71.785891428589807</v>
      </c>
      <c r="CF1756" s="99">
        <v>15827.1505773067</v>
      </c>
      <c r="CG1756" s="99">
        <v>115925.540704727</v>
      </c>
      <c r="CH1756" s="99">
        <v>20414.866128683101</v>
      </c>
      <c r="CI1756" s="99">
        <v>7770.7648483514804</v>
      </c>
      <c r="CJ1756" s="99">
        <v>1030426.82263947</v>
      </c>
      <c r="CK1756" s="99">
        <v>7551083.3909301804</v>
      </c>
      <c r="CL1756" s="99">
        <v>2268963.2750549298</v>
      </c>
      <c r="CM1756" s="166">
        <v>8822.6449198722803</v>
      </c>
      <c r="CN1756" s="166">
        <v>1438711.75457764</v>
      </c>
      <c r="CO1756" s="166">
        <v>8636913.2547607403</v>
      </c>
      <c r="CP1756" s="99">
        <v>2268963.2750549298</v>
      </c>
      <c r="CQ1756" s="99">
        <v>48.466461949981699</v>
      </c>
      <c r="CR1756" s="99">
        <v>10674.1841292381</v>
      </c>
      <c r="CS1756" s="99">
        <v>79049.270689964294</v>
      </c>
      <c r="CT1756" s="99">
        <v>16344.213448643701</v>
      </c>
      <c r="CU1756" s="98">
        <v>5802.81552981</v>
      </c>
      <c r="CV1756" s="98">
        <v>1109.9100309600001</v>
      </c>
      <c r="CW1756" s="98">
        <v>1037847.8189656767</v>
      </c>
      <c r="CX1756" s="98">
        <v>7595100.6677188873</v>
      </c>
    </row>
    <row r="1757" spans="1:102" x14ac:dyDescent="0.2">
      <c r="A1757" s="98" t="s">
        <v>182</v>
      </c>
      <c r="B1757" s="100">
        <v>39783</v>
      </c>
      <c r="C1757" s="99">
        <v>0</v>
      </c>
      <c r="D1757" s="99">
        <v>2240.3729071617099</v>
      </c>
      <c r="E1757" s="99">
        <v>5699.15776282549</v>
      </c>
      <c r="F1757" s="99">
        <v>9.2482507099630293</v>
      </c>
      <c r="G1757" s="99">
        <v>71.747098685242193</v>
      </c>
      <c r="H1757" s="99">
        <v>0</v>
      </c>
      <c r="I1757" s="99">
        <v>0</v>
      </c>
      <c r="J1757" s="99">
        <v>1021.44728990644</v>
      </c>
      <c r="K1757" s="99">
        <v>0</v>
      </c>
      <c r="L1757" s="99">
        <v>190.613369733095</v>
      </c>
      <c r="M1757" s="99">
        <v>189.55844321846999</v>
      </c>
      <c r="N1757" s="99">
        <v>3334.7337251007598</v>
      </c>
      <c r="O1757" s="99">
        <v>73.693696381524205</v>
      </c>
      <c r="P1757" s="99">
        <v>0</v>
      </c>
      <c r="Q1757" s="99">
        <v>4234.1113996505701</v>
      </c>
      <c r="R1757" s="99">
        <v>19.0841359789483</v>
      </c>
      <c r="S1757" s="99">
        <v>0</v>
      </c>
      <c r="T1757" s="99">
        <v>7.1172528457245798</v>
      </c>
      <c r="U1757" s="99">
        <v>1032.2451913207799</v>
      </c>
      <c r="V1757" s="99">
        <v>0</v>
      </c>
      <c r="W1757" s="99">
        <v>375660.64159393299</v>
      </c>
      <c r="X1757" s="99">
        <v>772458.49848938</v>
      </c>
      <c r="Y1757" s="99">
        <v>635.15092363208498</v>
      </c>
      <c r="Z1757" s="99">
        <v>16368.7183768749</v>
      </c>
      <c r="AA1757" s="99">
        <v>0</v>
      </c>
      <c r="AB1757" s="99">
        <v>0</v>
      </c>
      <c r="AC1757" s="99">
        <v>386154.31303787202</v>
      </c>
      <c r="AD1757" s="99">
        <v>0</v>
      </c>
      <c r="AE1757" s="99">
        <v>16715.078688144698</v>
      </c>
      <c r="AF1757" s="99">
        <v>25819.738097190901</v>
      </c>
      <c r="AG1757" s="99">
        <v>406841.49271392799</v>
      </c>
      <c r="AH1757" s="99">
        <v>4351.5409973859796</v>
      </c>
      <c r="AI1757" s="99">
        <v>0</v>
      </c>
      <c r="AJ1757" s="99">
        <v>670467.46371459996</v>
      </c>
      <c r="AK1757" s="99">
        <v>4757.4488956928299</v>
      </c>
      <c r="AL1757" s="99">
        <v>0</v>
      </c>
      <c r="AM1757" s="99">
        <v>764.41039691120397</v>
      </c>
      <c r="AN1757" s="99">
        <v>388725.926822662</v>
      </c>
      <c r="AO1757" s="99">
        <v>0</v>
      </c>
      <c r="AP1757" s="99">
        <v>2769878.79333496</v>
      </c>
      <c r="AQ1757" s="99">
        <v>5555144.3013305701</v>
      </c>
      <c r="AR1757" s="99">
        <v>4746.0600835084897</v>
      </c>
      <c r="AS1757" s="99">
        <v>119776.01571464499</v>
      </c>
      <c r="AT1757" s="99">
        <v>0</v>
      </c>
      <c r="AU1757" s="99">
        <v>0</v>
      </c>
      <c r="AV1757" s="99">
        <v>1158068.21690369</v>
      </c>
      <c r="AW1757" s="99">
        <v>0</v>
      </c>
      <c r="AX1757" s="99">
        <v>127601.270925522</v>
      </c>
      <c r="AY1757" s="99">
        <v>189438.25068473801</v>
      </c>
      <c r="AZ1757" s="99">
        <v>2941180.3851928702</v>
      </c>
      <c r="BA1757" s="99">
        <v>37051.626385211901</v>
      </c>
      <c r="BB1757" s="99">
        <v>0</v>
      </c>
      <c r="BC1757" s="99">
        <v>5076804.9956054697</v>
      </c>
      <c r="BD1757" s="99">
        <v>33010.685127735102</v>
      </c>
      <c r="BE1757" s="99">
        <v>0</v>
      </c>
      <c r="BF1757" s="99">
        <v>5966.2473440766298</v>
      </c>
      <c r="BG1757" s="99">
        <v>1164534.16885376</v>
      </c>
      <c r="BH1757" s="99">
        <v>0</v>
      </c>
      <c r="BI1757" s="99">
        <v>528300.746299744</v>
      </c>
      <c r="BJ1757" s="99">
        <v>1875792.87426758</v>
      </c>
      <c r="BK1757" s="99">
        <v>1463.4209799468499</v>
      </c>
      <c r="BL1757" s="99">
        <v>20888.438059568402</v>
      </c>
      <c r="BM1757" s="99">
        <v>0</v>
      </c>
      <c r="BN1757" s="99">
        <v>0</v>
      </c>
      <c r="BO1757" s="99">
        <v>0</v>
      </c>
      <c r="BP1757" s="99">
        <v>0</v>
      </c>
      <c r="BQ1757" s="99">
        <v>0</v>
      </c>
      <c r="BR1757" s="99">
        <v>49734.724174022696</v>
      </c>
      <c r="BS1757" s="99">
        <v>943531.80535888695</v>
      </c>
      <c r="BT1757" s="99">
        <v>7232.8867068886802</v>
      </c>
      <c r="BU1757" s="99">
        <v>0</v>
      </c>
      <c r="BV1757" s="99">
        <v>1406174.42366028</v>
      </c>
      <c r="BW1757" s="99">
        <v>4063.95334401727</v>
      </c>
      <c r="BX1757" s="99">
        <v>0</v>
      </c>
      <c r="BY1757" s="99">
        <v>0</v>
      </c>
      <c r="BZ1757" s="99">
        <v>0</v>
      </c>
      <c r="CA1757" s="99">
        <v>7954.21913295984</v>
      </c>
      <c r="CB1757" s="99">
        <v>1108675.8943481401</v>
      </c>
      <c r="CC1757" s="99">
        <v>8329092.6208496103</v>
      </c>
      <c r="CD1757" s="99">
        <v>2367659.7027893099</v>
      </c>
      <c r="CE1757" s="99">
        <v>72.393069390207501</v>
      </c>
      <c r="CF1757" s="99">
        <v>16371.883869409599</v>
      </c>
      <c r="CG1757" s="99">
        <v>119787.85662460299</v>
      </c>
      <c r="CH1757" s="99">
        <v>20905.475295305299</v>
      </c>
      <c r="CI1757" s="99">
        <v>8026.0236303806296</v>
      </c>
      <c r="CJ1757" s="99">
        <v>1155122.00588989</v>
      </c>
      <c r="CK1757" s="99">
        <v>8501798.9167480506</v>
      </c>
      <c r="CL1757" s="99">
        <v>2389251.4120178199</v>
      </c>
      <c r="CM1757" s="166">
        <v>9005.1429010629709</v>
      </c>
      <c r="CN1757" s="166">
        <v>1512681.4518432601</v>
      </c>
      <c r="CO1757" s="166">
        <v>9605375.2418212909</v>
      </c>
      <c r="CP1757" s="99">
        <v>2389251.4120178199</v>
      </c>
      <c r="CQ1757" s="99">
        <v>48.193518056999899</v>
      </c>
      <c r="CR1757" s="99">
        <v>11026.28748703</v>
      </c>
      <c r="CS1757" s="99">
        <v>81456.231450080901</v>
      </c>
      <c r="CT1757" s="99">
        <v>16996.253756999999</v>
      </c>
      <c r="CU1757" s="98">
        <v>5711.9427216570002</v>
      </c>
      <c r="CV1757" s="98">
        <v>1089.5904187260001</v>
      </c>
      <c r="CW1757" s="98">
        <v>1125047.7782175497</v>
      </c>
      <c r="CX1757" s="98">
        <v>8448880.4774742126</v>
      </c>
    </row>
    <row r="1758" spans="1:102" x14ac:dyDescent="0.2">
      <c r="A1758" s="98" t="s">
        <v>182</v>
      </c>
      <c r="B1758" s="100">
        <v>39873</v>
      </c>
      <c r="C1758" s="99">
        <v>0</v>
      </c>
      <c r="D1758" s="99">
        <v>1976.99036586285</v>
      </c>
      <c r="E1758" s="99">
        <v>5539.8947780132303</v>
      </c>
      <c r="F1758" s="99">
        <v>8.5072655789554101</v>
      </c>
      <c r="G1758" s="99">
        <v>78.820355646312194</v>
      </c>
      <c r="H1758" s="99">
        <v>0</v>
      </c>
      <c r="I1758" s="99">
        <v>0</v>
      </c>
      <c r="J1758" s="99">
        <v>1023.14098968357</v>
      </c>
      <c r="K1758" s="99">
        <v>0</v>
      </c>
      <c r="L1758" s="99">
        <v>154.80017377063601</v>
      </c>
      <c r="M1758" s="99">
        <v>171.07848365418599</v>
      </c>
      <c r="N1758" s="99">
        <v>3222.7500936389001</v>
      </c>
      <c r="O1758" s="99">
        <v>73.927629593759804</v>
      </c>
      <c r="P1758" s="99">
        <v>0</v>
      </c>
      <c r="Q1758" s="99">
        <v>3928.6073859036001</v>
      </c>
      <c r="R1758" s="99">
        <v>20.757390382932499</v>
      </c>
      <c r="S1758" s="99">
        <v>0</v>
      </c>
      <c r="T1758" s="99">
        <v>7.9143391675897901</v>
      </c>
      <c r="U1758" s="99">
        <v>1029.14370447397</v>
      </c>
      <c r="V1758" s="99">
        <v>0</v>
      </c>
      <c r="W1758" s="99">
        <v>223782.57550048799</v>
      </c>
      <c r="X1758" s="99">
        <v>743522.52407073998</v>
      </c>
      <c r="Y1758" s="99">
        <v>392.72237512469297</v>
      </c>
      <c r="Z1758" s="99">
        <v>16594.445498704899</v>
      </c>
      <c r="AA1758" s="99">
        <v>0</v>
      </c>
      <c r="AB1758" s="99">
        <v>0</v>
      </c>
      <c r="AC1758" s="99">
        <v>382055.51708221401</v>
      </c>
      <c r="AD1758" s="99">
        <v>0</v>
      </c>
      <c r="AE1758" s="99">
        <v>11783.8184072971</v>
      </c>
      <c r="AF1758" s="99">
        <v>24731.289704561201</v>
      </c>
      <c r="AG1758" s="99">
        <v>379322.18379592901</v>
      </c>
      <c r="AH1758" s="99">
        <v>4103.1458503007898</v>
      </c>
      <c r="AI1758" s="99">
        <v>0</v>
      </c>
      <c r="AJ1758" s="99">
        <v>550119.81629180897</v>
      </c>
      <c r="AK1758" s="99">
        <v>4731.2844615578697</v>
      </c>
      <c r="AL1758" s="99">
        <v>0</v>
      </c>
      <c r="AM1758" s="99">
        <v>1136.06758275628</v>
      </c>
      <c r="AN1758" s="99">
        <v>382081.43682861299</v>
      </c>
      <c r="AO1758" s="99">
        <v>0</v>
      </c>
      <c r="AP1758" s="99">
        <v>2047814.8092803999</v>
      </c>
      <c r="AQ1758" s="99">
        <v>5342797.2108764602</v>
      </c>
      <c r="AR1758" s="99">
        <v>3378.2647297978401</v>
      </c>
      <c r="AS1758" s="99">
        <v>124239.736875534</v>
      </c>
      <c r="AT1758" s="99">
        <v>0</v>
      </c>
      <c r="AU1758" s="99">
        <v>0</v>
      </c>
      <c r="AV1758" s="99">
        <v>1148400.6689453099</v>
      </c>
      <c r="AW1758" s="99">
        <v>0</v>
      </c>
      <c r="AX1758" s="99">
        <v>93366.638041496306</v>
      </c>
      <c r="AY1758" s="99">
        <v>182485.43352317801</v>
      </c>
      <c r="AZ1758" s="99">
        <v>2721469.77624512</v>
      </c>
      <c r="BA1758" s="99">
        <v>34649.281625747702</v>
      </c>
      <c r="BB1758" s="99">
        <v>0</v>
      </c>
      <c r="BC1758" s="99">
        <v>4130332.3279418899</v>
      </c>
      <c r="BD1758" s="99">
        <v>35304.436697006196</v>
      </c>
      <c r="BE1758" s="99">
        <v>0</v>
      </c>
      <c r="BF1758" s="99">
        <v>8441.3662742376291</v>
      </c>
      <c r="BG1758" s="99">
        <v>1147533.8291778599</v>
      </c>
      <c r="BH1758" s="99">
        <v>0</v>
      </c>
      <c r="BI1758" s="99">
        <v>466064.99785232497</v>
      </c>
      <c r="BJ1758" s="99">
        <v>1854520.13923645</v>
      </c>
      <c r="BK1758" s="99">
        <v>817.11115018278394</v>
      </c>
      <c r="BL1758" s="99">
        <v>20213.533097982399</v>
      </c>
      <c r="BM1758" s="99">
        <v>0</v>
      </c>
      <c r="BN1758" s="99">
        <v>0</v>
      </c>
      <c r="BO1758" s="99">
        <v>0</v>
      </c>
      <c r="BP1758" s="99">
        <v>0</v>
      </c>
      <c r="BQ1758" s="99">
        <v>0</v>
      </c>
      <c r="BR1758" s="99">
        <v>46853.065786361702</v>
      </c>
      <c r="BS1758" s="99">
        <v>922598.401954651</v>
      </c>
      <c r="BT1758" s="99">
        <v>6744.73512679338</v>
      </c>
      <c r="BU1758" s="99">
        <v>0</v>
      </c>
      <c r="BV1758" s="99">
        <v>1329257.53884888</v>
      </c>
      <c r="BW1758" s="99">
        <v>4340.18934512138</v>
      </c>
      <c r="BX1758" s="99">
        <v>0</v>
      </c>
      <c r="BY1758" s="99">
        <v>0</v>
      </c>
      <c r="BZ1758" s="99">
        <v>0</v>
      </c>
      <c r="CA1758" s="99">
        <v>7517.8546252250699</v>
      </c>
      <c r="CB1758" s="99">
        <v>1019257.79379272</v>
      </c>
      <c r="CC1758" s="99">
        <v>7208219.4880371103</v>
      </c>
      <c r="CD1758" s="99">
        <v>2337412.8828735398</v>
      </c>
      <c r="CE1758" s="99">
        <v>80.961418628692599</v>
      </c>
      <c r="CF1758" s="99">
        <v>17036.687904119499</v>
      </c>
      <c r="CG1758" s="99">
        <v>127167.409303665</v>
      </c>
      <c r="CH1758" s="99">
        <v>20195.927091121699</v>
      </c>
      <c r="CI1758" s="99">
        <v>7596.1245309710503</v>
      </c>
      <c r="CJ1758" s="99">
        <v>998738.32250976597</v>
      </c>
      <c r="CK1758" s="99">
        <v>7394310.6223144503</v>
      </c>
      <c r="CL1758" s="99">
        <v>2358571.0843200702</v>
      </c>
      <c r="CM1758" s="166">
        <v>8655.2301493883097</v>
      </c>
      <c r="CN1758" s="166">
        <v>1415604.52072144</v>
      </c>
      <c r="CO1758" s="166">
        <v>8720606.3121337909</v>
      </c>
      <c r="CP1758" s="99">
        <v>2358571.0843200702</v>
      </c>
      <c r="CQ1758" s="99">
        <v>51.490360105875901</v>
      </c>
      <c r="CR1758" s="99">
        <v>11117.093152523001</v>
      </c>
      <c r="CS1758" s="99">
        <v>82466.136415481596</v>
      </c>
      <c r="CT1758" s="99">
        <v>15768.9599325657</v>
      </c>
      <c r="CU1758" s="98">
        <v>5555.89072588</v>
      </c>
      <c r="CV1758" s="98">
        <v>1093.1404599570001</v>
      </c>
      <c r="CW1758" s="98">
        <v>1036294.4816968394</v>
      </c>
      <c r="CX1758" s="98">
        <v>7335386.8973407755</v>
      </c>
    </row>
    <row r="1759" spans="1:102" x14ac:dyDescent="0.2">
      <c r="A1759" s="98" t="s">
        <v>182</v>
      </c>
      <c r="B1759" s="100">
        <v>39965</v>
      </c>
      <c r="C1759" s="99">
        <v>0</v>
      </c>
      <c r="D1759" s="99">
        <v>2324.2995138466399</v>
      </c>
      <c r="E1759" s="99">
        <v>5107.1859131455403</v>
      </c>
      <c r="F1759" s="99">
        <v>3.6441870209819198</v>
      </c>
      <c r="G1759" s="99">
        <v>80.785007147118407</v>
      </c>
      <c r="H1759" s="99">
        <v>0</v>
      </c>
      <c r="I1759" s="99">
        <v>0</v>
      </c>
      <c r="J1759" s="99">
        <v>1053.4426043480601</v>
      </c>
      <c r="K1759" s="99">
        <v>0</v>
      </c>
      <c r="L1759" s="99">
        <v>159.92724602110701</v>
      </c>
      <c r="M1759" s="99">
        <v>181.36041015386601</v>
      </c>
      <c r="N1759" s="99">
        <v>2917.68871936202</v>
      </c>
      <c r="O1759" s="99">
        <v>71.485403117723806</v>
      </c>
      <c r="P1759" s="99">
        <v>0</v>
      </c>
      <c r="Q1759" s="99">
        <v>4097.14499443769</v>
      </c>
      <c r="R1759" s="99">
        <v>22.133226389531</v>
      </c>
      <c r="S1759" s="99">
        <v>0</v>
      </c>
      <c r="T1759" s="99">
        <v>5.1710169074940504</v>
      </c>
      <c r="U1759" s="99">
        <v>1053.85181619227</v>
      </c>
      <c r="V1759" s="99">
        <v>0</v>
      </c>
      <c r="W1759" s="99">
        <v>317298.49131774902</v>
      </c>
      <c r="X1759" s="99">
        <v>721881.885597229</v>
      </c>
      <c r="Y1759" s="99">
        <v>247.319952923805</v>
      </c>
      <c r="Z1759" s="99">
        <v>15565.663220644001</v>
      </c>
      <c r="AA1759" s="99">
        <v>0</v>
      </c>
      <c r="AB1759" s="99">
        <v>0</v>
      </c>
      <c r="AC1759" s="99">
        <v>389562.04399871803</v>
      </c>
      <c r="AD1759" s="99">
        <v>0</v>
      </c>
      <c r="AE1759" s="99">
        <v>13923.211258888199</v>
      </c>
      <c r="AF1759" s="99">
        <v>24631.951695203799</v>
      </c>
      <c r="AG1759" s="99">
        <v>369059.748622894</v>
      </c>
      <c r="AH1759" s="99">
        <v>3868.8466293513802</v>
      </c>
      <c r="AI1759" s="99">
        <v>0</v>
      </c>
      <c r="AJ1759" s="99">
        <v>645780.08672332799</v>
      </c>
      <c r="AK1759" s="99">
        <v>4822.0552316308003</v>
      </c>
      <c r="AL1759" s="99">
        <v>0</v>
      </c>
      <c r="AM1759" s="99">
        <v>376.62854956090501</v>
      </c>
      <c r="AN1759" s="99">
        <v>390697.435413361</v>
      </c>
      <c r="AO1759" s="99">
        <v>0</v>
      </c>
      <c r="AP1759" s="99">
        <v>2726050.92718506</v>
      </c>
      <c r="AQ1759" s="99">
        <v>5228378.6983642597</v>
      </c>
      <c r="AR1759" s="99">
        <v>2084.5793984830402</v>
      </c>
      <c r="AS1759" s="99">
        <v>114281.956748009</v>
      </c>
      <c r="AT1759" s="99">
        <v>0</v>
      </c>
      <c r="AU1759" s="99">
        <v>0</v>
      </c>
      <c r="AV1759" s="99">
        <v>1190173.2468566899</v>
      </c>
      <c r="AW1759" s="99">
        <v>0</v>
      </c>
      <c r="AX1759" s="99">
        <v>110144.483579636</v>
      </c>
      <c r="AY1759" s="99">
        <v>181800.43933868399</v>
      </c>
      <c r="AZ1759" s="99">
        <v>2666805.6879577599</v>
      </c>
      <c r="BA1759" s="99">
        <v>32237.0307216644</v>
      </c>
      <c r="BB1759" s="99">
        <v>0</v>
      </c>
      <c r="BC1759" s="99">
        <v>4920766.4493408203</v>
      </c>
      <c r="BD1759" s="99">
        <v>35908.341598033898</v>
      </c>
      <c r="BE1759" s="99">
        <v>0</v>
      </c>
      <c r="BF1759" s="99">
        <v>2847.6942114829999</v>
      </c>
      <c r="BG1759" s="99">
        <v>1194731.4380188</v>
      </c>
      <c r="BH1759" s="99">
        <v>0</v>
      </c>
      <c r="BI1759" s="99">
        <v>406019.08420562698</v>
      </c>
      <c r="BJ1759" s="99">
        <v>1650642.0663147001</v>
      </c>
      <c r="BK1759" s="99">
        <v>485.16377742588497</v>
      </c>
      <c r="BL1759" s="99">
        <v>19192.207535266902</v>
      </c>
      <c r="BM1759" s="99">
        <v>0</v>
      </c>
      <c r="BN1759" s="99">
        <v>0</v>
      </c>
      <c r="BO1759" s="99">
        <v>0</v>
      </c>
      <c r="BP1759" s="99">
        <v>0</v>
      </c>
      <c r="BQ1759" s="99">
        <v>0</v>
      </c>
      <c r="BR1759" s="99">
        <v>47417.114913940401</v>
      </c>
      <c r="BS1759" s="99">
        <v>778204.255622864</v>
      </c>
      <c r="BT1759" s="99">
        <v>6256.9332054853403</v>
      </c>
      <c r="BU1759" s="99">
        <v>0</v>
      </c>
      <c r="BV1759" s="99">
        <v>1248330.3019103999</v>
      </c>
      <c r="BW1759" s="99">
        <v>4290.5637332797096</v>
      </c>
      <c r="BX1759" s="99">
        <v>0</v>
      </c>
      <c r="BY1759" s="99">
        <v>0</v>
      </c>
      <c r="BZ1759" s="99">
        <v>0</v>
      </c>
      <c r="CA1759" s="99">
        <v>7434.1948342919404</v>
      </c>
      <c r="CB1759" s="99">
        <v>1050383.77233887</v>
      </c>
      <c r="CC1759" s="99">
        <v>7891360.36608887</v>
      </c>
      <c r="CD1759" s="99">
        <v>2073764.62095642</v>
      </c>
      <c r="CE1759" s="99">
        <v>80.566344517283099</v>
      </c>
      <c r="CF1759" s="99">
        <v>15673.273871302599</v>
      </c>
      <c r="CG1759" s="99">
        <v>114770.97129344899</v>
      </c>
      <c r="CH1759" s="99">
        <v>19184.757280349699</v>
      </c>
      <c r="CI1759" s="99">
        <v>7516.1260783076305</v>
      </c>
      <c r="CJ1759" s="99">
        <v>1049423.7685546901</v>
      </c>
      <c r="CK1759" s="99">
        <v>7938269.8844604502</v>
      </c>
      <c r="CL1759" s="99">
        <v>2090906.0087280299</v>
      </c>
      <c r="CM1759" s="166">
        <v>8579.5350602865201</v>
      </c>
      <c r="CN1759" s="166">
        <v>1461017.26068115</v>
      </c>
      <c r="CO1759" s="166">
        <v>9126259.18286133</v>
      </c>
      <c r="CP1759" s="99">
        <v>2090906.0087280299</v>
      </c>
      <c r="CQ1759" s="99">
        <v>52.627198226749897</v>
      </c>
      <c r="CR1759" s="99">
        <v>10245.534900188401</v>
      </c>
      <c r="CS1759" s="99">
        <v>75364.299951553301</v>
      </c>
      <c r="CT1759" s="99">
        <v>14783.553008556401</v>
      </c>
      <c r="CU1759" s="98">
        <v>5110.2721336180002</v>
      </c>
      <c r="CV1759" s="98">
        <v>1126.342970877</v>
      </c>
      <c r="CW1759" s="98">
        <v>1066057.0462101726</v>
      </c>
      <c r="CX1759" s="98">
        <v>8006131.3373823194</v>
      </c>
    </row>
    <row r="1760" spans="1:102" x14ac:dyDescent="0.2">
      <c r="A1760" s="98" t="s">
        <v>182</v>
      </c>
      <c r="B1760" s="100">
        <v>40057</v>
      </c>
      <c r="C1760" s="99">
        <v>0</v>
      </c>
      <c r="D1760" s="99">
        <v>2313.9510817527798</v>
      </c>
      <c r="E1760" s="99">
        <v>5399.7370387911797</v>
      </c>
      <c r="F1760" s="99">
        <v>3.4265325829910598</v>
      </c>
      <c r="G1760" s="99">
        <v>83.346472020261004</v>
      </c>
      <c r="H1760" s="99">
        <v>0</v>
      </c>
      <c r="I1760" s="99">
        <v>0</v>
      </c>
      <c r="J1760" s="99">
        <v>1070.9620708823199</v>
      </c>
      <c r="K1760" s="99">
        <v>0</v>
      </c>
      <c r="L1760" s="99">
        <v>187.60694260708999</v>
      </c>
      <c r="M1760" s="99">
        <v>178.519498303533</v>
      </c>
      <c r="N1760" s="99">
        <v>3132.80586567521</v>
      </c>
      <c r="O1760" s="99">
        <v>79.048039631918101</v>
      </c>
      <c r="P1760" s="99">
        <v>0</v>
      </c>
      <c r="Q1760" s="99">
        <v>4134.8741419911403</v>
      </c>
      <c r="R1760" s="99">
        <v>25.9271114096045</v>
      </c>
      <c r="S1760" s="99">
        <v>0</v>
      </c>
      <c r="T1760" s="99">
        <v>6.7439496799488596</v>
      </c>
      <c r="U1760" s="99">
        <v>1078.1798173040199</v>
      </c>
      <c r="V1760" s="99">
        <v>0</v>
      </c>
      <c r="W1760" s="99">
        <v>281645.78147506702</v>
      </c>
      <c r="X1760" s="99">
        <v>723803.40226745605</v>
      </c>
      <c r="Y1760" s="99">
        <v>255.88502663373899</v>
      </c>
      <c r="Z1760" s="99">
        <v>16075.7465302944</v>
      </c>
      <c r="AA1760" s="99">
        <v>0</v>
      </c>
      <c r="AB1760" s="99">
        <v>0</v>
      </c>
      <c r="AC1760" s="99">
        <v>400450.35886383097</v>
      </c>
      <c r="AD1760" s="99">
        <v>0</v>
      </c>
      <c r="AE1760" s="99">
        <v>14187.5391954184</v>
      </c>
      <c r="AF1760" s="99">
        <v>25064.0324745178</v>
      </c>
      <c r="AG1760" s="99">
        <v>361569.81945037801</v>
      </c>
      <c r="AH1760" s="99">
        <v>3486.0537441372899</v>
      </c>
      <c r="AI1760" s="99">
        <v>0</v>
      </c>
      <c r="AJ1760" s="99">
        <v>598822.91512298596</v>
      </c>
      <c r="AK1760" s="99">
        <v>5316.6361971497499</v>
      </c>
      <c r="AL1760" s="99">
        <v>0</v>
      </c>
      <c r="AM1760" s="99">
        <v>627.86585246771597</v>
      </c>
      <c r="AN1760" s="99">
        <v>401333.46924209601</v>
      </c>
      <c r="AO1760" s="99">
        <v>0</v>
      </c>
      <c r="AP1760" s="99">
        <v>2224896.2958679199</v>
      </c>
      <c r="AQ1760" s="99">
        <v>5266520.5165405301</v>
      </c>
      <c r="AR1760" s="99">
        <v>2052.8275149464598</v>
      </c>
      <c r="AS1760" s="99">
        <v>120046.439971924</v>
      </c>
      <c r="AT1760" s="99">
        <v>0</v>
      </c>
      <c r="AU1760" s="99">
        <v>0</v>
      </c>
      <c r="AV1760" s="99">
        <v>1227550.4417419401</v>
      </c>
      <c r="AW1760" s="99">
        <v>0</v>
      </c>
      <c r="AX1760" s="99">
        <v>111796.945986748</v>
      </c>
      <c r="AY1760" s="99">
        <v>189747.070753098</v>
      </c>
      <c r="AZ1760" s="99">
        <v>2625919.16436768</v>
      </c>
      <c r="BA1760" s="99">
        <v>32826.7314572334</v>
      </c>
      <c r="BB1760" s="99">
        <v>0</v>
      </c>
      <c r="BC1760" s="99">
        <v>4639572.84228516</v>
      </c>
      <c r="BD1760" s="99">
        <v>38390.207221507997</v>
      </c>
      <c r="BE1760" s="99">
        <v>0</v>
      </c>
      <c r="BF1760" s="99">
        <v>4527.4714324474298</v>
      </c>
      <c r="BG1760" s="99">
        <v>1230333.03155518</v>
      </c>
      <c r="BH1760" s="99">
        <v>0</v>
      </c>
      <c r="BI1760" s="99">
        <v>389268.83728408802</v>
      </c>
      <c r="BJ1760" s="99">
        <v>1904484.05091858</v>
      </c>
      <c r="BK1760" s="99">
        <v>451.60693843662699</v>
      </c>
      <c r="BL1760" s="99">
        <v>19038.894611120199</v>
      </c>
      <c r="BM1760" s="99">
        <v>0</v>
      </c>
      <c r="BN1760" s="99">
        <v>0</v>
      </c>
      <c r="BO1760" s="99">
        <v>0</v>
      </c>
      <c r="BP1760" s="99">
        <v>0</v>
      </c>
      <c r="BQ1760" s="99">
        <v>0</v>
      </c>
      <c r="BR1760" s="99">
        <v>46737.4098334312</v>
      </c>
      <c r="BS1760" s="99">
        <v>956570.541694641</v>
      </c>
      <c r="BT1760" s="99">
        <v>6364.2527836561203</v>
      </c>
      <c r="BU1760" s="99">
        <v>0</v>
      </c>
      <c r="BV1760" s="99">
        <v>1273035.84609985</v>
      </c>
      <c r="BW1760" s="99">
        <v>4531.8739909529704</v>
      </c>
      <c r="BX1760" s="99">
        <v>0</v>
      </c>
      <c r="BY1760" s="99">
        <v>0</v>
      </c>
      <c r="BZ1760" s="99">
        <v>0</v>
      </c>
      <c r="CA1760" s="99">
        <v>7690.4506826996803</v>
      </c>
      <c r="CB1760" s="99">
        <v>975623.81275177002</v>
      </c>
      <c r="CC1760" s="99">
        <v>7620696.80224609</v>
      </c>
      <c r="CD1760" s="99">
        <v>2296653.1417541499</v>
      </c>
      <c r="CE1760" s="99">
        <v>84.884658748283996</v>
      </c>
      <c r="CF1760" s="99">
        <v>16116.6012077332</v>
      </c>
      <c r="CG1760" s="99">
        <v>120681.998023033</v>
      </c>
      <c r="CH1760" s="99">
        <v>19049.348784446702</v>
      </c>
      <c r="CI1760" s="99">
        <v>7777.1259135007904</v>
      </c>
      <c r="CJ1760" s="99">
        <v>1018569.09607697</v>
      </c>
      <c r="CK1760" s="99">
        <v>7699139.9220581101</v>
      </c>
      <c r="CL1760" s="99">
        <v>2316402.3926086398</v>
      </c>
      <c r="CM1760" s="166">
        <v>8839.1111853122693</v>
      </c>
      <c r="CN1760" s="166">
        <v>1388226.5557556199</v>
      </c>
      <c r="CO1760" s="166">
        <v>8781453.7684326209</v>
      </c>
      <c r="CP1760" s="99">
        <v>2316402.3926086398</v>
      </c>
      <c r="CQ1760" s="99">
        <v>53.705842084716998</v>
      </c>
      <c r="CR1760" s="99">
        <v>10247.4155399799</v>
      </c>
      <c r="CS1760" s="99">
        <v>78589.941151619001</v>
      </c>
      <c r="CT1760" s="99">
        <v>14585.4501079321</v>
      </c>
      <c r="CU1760" s="98">
        <v>5396.0136208670001</v>
      </c>
      <c r="CV1760" s="98">
        <v>1146.840734592</v>
      </c>
      <c r="CW1760" s="98">
        <v>991740.41395950317</v>
      </c>
      <c r="CX1760" s="98">
        <v>7741378.8002691232</v>
      </c>
    </row>
    <row r="1761" spans="1:102" x14ac:dyDescent="0.2">
      <c r="A1761" s="98" t="s">
        <v>182</v>
      </c>
      <c r="B1761" s="100">
        <v>40148</v>
      </c>
      <c r="C1761" s="99">
        <v>0</v>
      </c>
      <c r="D1761" s="99">
        <v>2278.4578467905499</v>
      </c>
      <c r="E1761" s="99">
        <v>5329.1061410903903</v>
      </c>
      <c r="F1761" s="99">
        <v>4.1866049509844698</v>
      </c>
      <c r="G1761" s="99">
        <v>96.626234262250406</v>
      </c>
      <c r="H1761" s="99">
        <v>0</v>
      </c>
      <c r="I1761" s="99">
        <v>0</v>
      </c>
      <c r="J1761" s="99">
        <v>1108.2600038051601</v>
      </c>
      <c r="K1761" s="99">
        <v>0</v>
      </c>
      <c r="L1761" s="99">
        <v>154.12058434076599</v>
      </c>
      <c r="M1761" s="99">
        <v>181.83683275245099</v>
      </c>
      <c r="N1761" s="99">
        <v>3075.4500229954701</v>
      </c>
      <c r="O1761" s="99">
        <v>69.710253333672895</v>
      </c>
      <c r="P1761" s="99">
        <v>0</v>
      </c>
      <c r="Q1761" s="99">
        <v>4174.7879568934404</v>
      </c>
      <c r="R1761" s="99">
        <v>29.759986081626302</v>
      </c>
      <c r="S1761" s="99">
        <v>0</v>
      </c>
      <c r="T1761" s="99">
        <v>5.0693142917007199</v>
      </c>
      <c r="U1761" s="99">
        <v>1114.16965617239</v>
      </c>
      <c r="V1761" s="99">
        <v>0</v>
      </c>
      <c r="W1761" s="99">
        <v>282428.97987747198</v>
      </c>
      <c r="X1761" s="99">
        <v>709522.67754364002</v>
      </c>
      <c r="Y1761" s="99">
        <v>162.46900293789801</v>
      </c>
      <c r="Z1761" s="99">
        <v>16984.729006290399</v>
      </c>
      <c r="AA1761" s="99">
        <v>0</v>
      </c>
      <c r="AB1761" s="99">
        <v>0</v>
      </c>
      <c r="AC1761" s="99">
        <v>407301.14030075102</v>
      </c>
      <c r="AD1761" s="99">
        <v>0</v>
      </c>
      <c r="AE1761" s="99">
        <v>11096.7060457468</v>
      </c>
      <c r="AF1761" s="99">
        <v>25809.543617487001</v>
      </c>
      <c r="AG1761" s="99">
        <v>348203.11088562</v>
      </c>
      <c r="AH1761" s="99">
        <v>3116.4279497563798</v>
      </c>
      <c r="AI1761" s="99">
        <v>0</v>
      </c>
      <c r="AJ1761" s="99">
        <v>584297.402816772</v>
      </c>
      <c r="AK1761" s="99">
        <v>5771.3392620086697</v>
      </c>
      <c r="AL1761" s="99">
        <v>0</v>
      </c>
      <c r="AM1761" s="99">
        <v>597.36418367177203</v>
      </c>
      <c r="AN1761" s="99">
        <v>408349.84012603801</v>
      </c>
      <c r="AO1761" s="99">
        <v>0</v>
      </c>
      <c r="AP1761" s="99">
        <v>2079949.3886566199</v>
      </c>
      <c r="AQ1761" s="99">
        <v>5207118.4838256799</v>
      </c>
      <c r="AR1761" s="99">
        <v>1370.8376768678399</v>
      </c>
      <c r="AS1761" s="99">
        <v>130572.074415207</v>
      </c>
      <c r="AT1761" s="99">
        <v>0</v>
      </c>
      <c r="AU1761" s="99">
        <v>0</v>
      </c>
      <c r="AV1761" s="99">
        <v>1270990.703125</v>
      </c>
      <c r="AW1761" s="99">
        <v>0</v>
      </c>
      <c r="AX1761" s="99">
        <v>87615.172120094299</v>
      </c>
      <c r="AY1761" s="99">
        <v>196178.03872871399</v>
      </c>
      <c r="AZ1761" s="99">
        <v>2556443.2817993201</v>
      </c>
      <c r="BA1761" s="99">
        <v>27439.8656730652</v>
      </c>
      <c r="BB1761" s="99">
        <v>0</v>
      </c>
      <c r="BC1761" s="99">
        <v>4557615.4585571298</v>
      </c>
      <c r="BD1761" s="99">
        <v>40792.041481494904</v>
      </c>
      <c r="BE1761" s="99">
        <v>0</v>
      </c>
      <c r="BF1761" s="99">
        <v>4466.0504485964802</v>
      </c>
      <c r="BG1761" s="99">
        <v>1273796.01489258</v>
      </c>
      <c r="BH1761" s="99">
        <v>0</v>
      </c>
      <c r="BI1761" s="99">
        <v>366221.01847457897</v>
      </c>
      <c r="BJ1761" s="99">
        <v>1911108.8873290999</v>
      </c>
      <c r="BK1761" s="99">
        <v>279.54596633836599</v>
      </c>
      <c r="BL1761" s="99">
        <v>19997.650825500499</v>
      </c>
      <c r="BM1761" s="99">
        <v>0</v>
      </c>
      <c r="BN1761" s="99">
        <v>0</v>
      </c>
      <c r="BO1761" s="99">
        <v>0</v>
      </c>
      <c r="BP1761" s="99">
        <v>0</v>
      </c>
      <c r="BQ1761" s="99">
        <v>0</v>
      </c>
      <c r="BR1761" s="99">
        <v>48037.569638729103</v>
      </c>
      <c r="BS1761" s="99">
        <v>951017.97597503697</v>
      </c>
      <c r="BT1761" s="99">
        <v>5331.2773433923703</v>
      </c>
      <c r="BU1761" s="99">
        <v>0</v>
      </c>
      <c r="BV1761" s="99">
        <v>1274030.28617859</v>
      </c>
      <c r="BW1761" s="99">
        <v>4926.3276384472802</v>
      </c>
      <c r="BX1761" s="99">
        <v>0</v>
      </c>
      <c r="BY1761" s="99">
        <v>0</v>
      </c>
      <c r="BZ1761" s="99">
        <v>0</v>
      </c>
      <c r="CA1761" s="99">
        <v>7627.3828947544098</v>
      </c>
      <c r="CB1761" s="99">
        <v>954858.50157928502</v>
      </c>
      <c r="CC1761" s="99">
        <v>7383436.7825317401</v>
      </c>
      <c r="CD1761" s="99">
        <v>2242519.01922607</v>
      </c>
      <c r="CE1761" s="99">
        <v>98.121631517075002</v>
      </c>
      <c r="CF1761" s="99">
        <v>17123.7753751278</v>
      </c>
      <c r="CG1761" s="99">
        <v>131414.105119705</v>
      </c>
      <c r="CH1761" s="99">
        <v>20008.0429782867</v>
      </c>
      <c r="CI1761" s="99">
        <v>7724.3056625127801</v>
      </c>
      <c r="CJ1761" s="99">
        <v>1002939.50869751</v>
      </c>
      <c r="CK1761" s="99">
        <v>7559896.0026855497</v>
      </c>
      <c r="CL1761" s="99">
        <v>2263501.3345947298</v>
      </c>
      <c r="CM1761" s="166">
        <v>8779.2273908853495</v>
      </c>
      <c r="CN1761" s="166">
        <v>1385352.96269226</v>
      </c>
      <c r="CO1761" s="166">
        <v>8695556.0363769494</v>
      </c>
      <c r="CP1761" s="99">
        <v>2263501.3345947298</v>
      </c>
      <c r="CQ1761" s="99">
        <v>64.588567304424899</v>
      </c>
      <c r="CR1761" s="99">
        <v>11132.3648166656</v>
      </c>
      <c r="CS1761" s="99">
        <v>87164.37733078</v>
      </c>
      <c r="CT1761" s="99">
        <v>15295.843634367</v>
      </c>
      <c r="CU1761" s="98">
        <v>5339.0759564829996</v>
      </c>
      <c r="CV1761" s="98">
        <v>1194.117552944</v>
      </c>
      <c r="CW1761" s="98">
        <v>971982.27695441281</v>
      </c>
      <c r="CX1761" s="98">
        <v>7514850.8876514453</v>
      </c>
    </row>
    <row r="1762" spans="1:102" x14ac:dyDescent="0.2">
      <c r="A1762" s="98" t="s">
        <v>182</v>
      </c>
      <c r="B1762" s="100">
        <v>40238</v>
      </c>
      <c r="C1762" s="99">
        <v>0</v>
      </c>
      <c r="D1762" s="99">
        <v>2217.48497349024</v>
      </c>
      <c r="E1762" s="99">
        <v>5276.4140403270703</v>
      </c>
      <c r="F1762" s="99">
        <v>5.5224974269512996</v>
      </c>
      <c r="G1762" s="99">
        <v>96.659740562550695</v>
      </c>
      <c r="H1762" s="99">
        <v>0</v>
      </c>
      <c r="I1762" s="99">
        <v>0</v>
      </c>
      <c r="J1762" s="99">
        <v>1153.9776123613101</v>
      </c>
      <c r="K1762" s="99">
        <v>0</v>
      </c>
      <c r="L1762" s="99">
        <v>197.542415352538</v>
      </c>
      <c r="M1762" s="99">
        <v>180.92299477197199</v>
      </c>
      <c r="N1762" s="99">
        <v>3026.3331386446998</v>
      </c>
      <c r="O1762" s="99">
        <v>69.820539060048802</v>
      </c>
      <c r="P1762" s="99">
        <v>0</v>
      </c>
      <c r="Q1762" s="99">
        <v>4060.0157455205899</v>
      </c>
      <c r="R1762" s="99">
        <v>32.422107205260502</v>
      </c>
      <c r="S1762" s="99">
        <v>0</v>
      </c>
      <c r="T1762" s="99">
        <v>3.9618292224768101</v>
      </c>
      <c r="U1762" s="99">
        <v>1158.29162487388</v>
      </c>
      <c r="V1762" s="99">
        <v>0</v>
      </c>
      <c r="W1762" s="99">
        <v>202802.42280387899</v>
      </c>
      <c r="X1762" s="99">
        <v>696985.72918701195</v>
      </c>
      <c r="Y1762" s="99">
        <v>183.69389797747101</v>
      </c>
      <c r="Z1762" s="99">
        <v>17990.4585907459</v>
      </c>
      <c r="AA1762" s="99">
        <v>0</v>
      </c>
      <c r="AB1762" s="99">
        <v>0</v>
      </c>
      <c r="AC1762" s="99">
        <v>423944.72037124599</v>
      </c>
      <c r="AD1762" s="99">
        <v>0</v>
      </c>
      <c r="AE1762" s="99">
        <v>9780.4184638261795</v>
      </c>
      <c r="AF1762" s="99">
        <v>24322.457400083498</v>
      </c>
      <c r="AG1762" s="99">
        <v>334739.90145874</v>
      </c>
      <c r="AH1762" s="99">
        <v>2742.3015239834799</v>
      </c>
      <c r="AI1762" s="99">
        <v>0</v>
      </c>
      <c r="AJ1762" s="99">
        <v>533002.43695831299</v>
      </c>
      <c r="AK1762" s="99">
        <v>6065.9754387140301</v>
      </c>
      <c r="AL1762" s="99">
        <v>0</v>
      </c>
      <c r="AM1762" s="99">
        <v>545.53037589788403</v>
      </c>
      <c r="AN1762" s="99">
        <v>425095.23212051397</v>
      </c>
      <c r="AO1762" s="99">
        <v>0</v>
      </c>
      <c r="AP1762" s="99">
        <v>1946453.11203003</v>
      </c>
      <c r="AQ1762" s="99">
        <v>5147484.97546387</v>
      </c>
      <c r="AR1762" s="99">
        <v>1534.4767547249801</v>
      </c>
      <c r="AS1762" s="99">
        <v>140102.80954933201</v>
      </c>
      <c r="AT1762" s="99">
        <v>0</v>
      </c>
      <c r="AU1762" s="99">
        <v>0</v>
      </c>
      <c r="AV1762" s="99">
        <v>1338160.6405792199</v>
      </c>
      <c r="AW1762" s="99">
        <v>0</v>
      </c>
      <c r="AX1762" s="99">
        <v>84813.540043830901</v>
      </c>
      <c r="AY1762" s="99">
        <v>184076.383739471</v>
      </c>
      <c r="AZ1762" s="99">
        <v>2466194.5382080101</v>
      </c>
      <c r="BA1762" s="99">
        <v>23854.205416917801</v>
      </c>
      <c r="BB1762" s="99">
        <v>0</v>
      </c>
      <c r="BC1762" s="99">
        <v>4108730.8711547898</v>
      </c>
      <c r="BD1762" s="99">
        <v>46571.781782150298</v>
      </c>
      <c r="BE1762" s="99">
        <v>0</v>
      </c>
      <c r="BF1762" s="99">
        <v>3982.9329394102101</v>
      </c>
      <c r="BG1762" s="99">
        <v>1341059.4483642599</v>
      </c>
      <c r="BH1762" s="99">
        <v>0</v>
      </c>
      <c r="BI1762" s="99">
        <v>344116.99637222302</v>
      </c>
      <c r="BJ1762" s="99">
        <v>1910291.3275756801</v>
      </c>
      <c r="BK1762" s="99">
        <v>286.73118010908399</v>
      </c>
      <c r="BL1762" s="99">
        <v>21299.317672252699</v>
      </c>
      <c r="BM1762" s="99">
        <v>0</v>
      </c>
      <c r="BN1762" s="99">
        <v>0</v>
      </c>
      <c r="BO1762" s="99">
        <v>0</v>
      </c>
      <c r="BP1762" s="99">
        <v>0</v>
      </c>
      <c r="BQ1762" s="99">
        <v>0</v>
      </c>
      <c r="BR1762" s="99">
        <v>47258.300360202797</v>
      </c>
      <c r="BS1762" s="99">
        <v>948485.31222534203</v>
      </c>
      <c r="BT1762" s="99">
        <v>4643.9236326813698</v>
      </c>
      <c r="BU1762" s="99">
        <v>0</v>
      </c>
      <c r="BV1762" s="99">
        <v>1240666.5446929899</v>
      </c>
      <c r="BW1762" s="99">
        <v>5678.5941338539096</v>
      </c>
      <c r="BX1762" s="99">
        <v>0</v>
      </c>
      <c r="BY1762" s="99">
        <v>0</v>
      </c>
      <c r="BZ1762" s="99">
        <v>0</v>
      </c>
      <c r="CA1762" s="99">
        <v>7497.7352774143201</v>
      </c>
      <c r="CB1762" s="99">
        <v>943506.14212036098</v>
      </c>
      <c r="CC1762" s="99">
        <v>6906702.8603515597</v>
      </c>
      <c r="CD1762" s="99">
        <v>2268366.3768920898</v>
      </c>
      <c r="CE1762" s="99">
        <v>97.653919015079694</v>
      </c>
      <c r="CF1762" s="99">
        <v>18003.617526054401</v>
      </c>
      <c r="CG1762" s="99">
        <v>140214.47977065999</v>
      </c>
      <c r="CH1762" s="99">
        <v>21288.424824237802</v>
      </c>
      <c r="CI1762" s="99">
        <v>7593.59828585386</v>
      </c>
      <c r="CJ1762" s="99">
        <v>933719.46106720006</v>
      </c>
      <c r="CK1762" s="99">
        <v>7097142.8037719699</v>
      </c>
      <c r="CL1762" s="99">
        <v>2290553.3074646001</v>
      </c>
      <c r="CM1762" s="166">
        <v>8783.0297124385797</v>
      </c>
      <c r="CN1762" s="166">
        <v>1388572.95187378</v>
      </c>
      <c r="CO1762" s="166">
        <v>8537562.6383056603</v>
      </c>
      <c r="CP1762" s="99">
        <v>2290553.3074646001</v>
      </c>
      <c r="CQ1762" s="99">
        <v>60.3368252869695</v>
      </c>
      <c r="CR1762" s="99">
        <v>11241.1739370823</v>
      </c>
      <c r="CS1762" s="99">
        <v>88520.004817962603</v>
      </c>
      <c r="CT1762" s="99">
        <v>15458.863711595501</v>
      </c>
      <c r="CU1762" s="98">
        <v>5289.0960599689997</v>
      </c>
      <c r="CV1762" s="98">
        <v>1245.65624323</v>
      </c>
      <c r="CW1762" s="98">
        <v>961509.75964641536</v>
      </c>
      <c r="CX1762" s="98">
        <v>7046917.3401222201</v>
      </c>
    </row>
    <row r="1763" spans="1:102" x14ac:dyDescent="0.2">
      <c r="A1763" s="98" t="s">
        <v>182</v>
      </c>
      <c r="B1763" s="100">
        <v>40330</v>
      </c>
      <c r="C1763" s="99">
        <v>0</v>
      </c>
      <c r="D1763" s="99">
        <v>2409.7425309717701</v>
      </c>
      <c r="E1763" s="99">
        <v>5239.9968991875603</v>
      </c>
      <c r="F1763" s="99">
        <v>4.67482052498963</v>
      </c>
      <c r="G1763" s="99">
        <v>98.629538488574298</v>
      </c>
      <c r="H1763" s="99">
        <v>0</v>
      </c>
      <c r="I1763" s="99">
        <v>0</v>
      </c>
      <c r="J1763" s="99">
        <v>1182.29575100541</v>
      </c>
      <c r="K1763" s="99">
        <v>0</v>
      </c>
      <c r="L1763" s="99">
        <v>247.60156753473001</v>
      </c>
      <c r="M1763" s="99">
        <v>177.88832228071999</v>
      </c>
      <c r="N1763" s="99">
        <v>2976.7287032008198</v>
      </c>
      <c r="O1763" s="99">
        <v>65.689289351925297</v>
      </c>
      <c r="P1763" s="99">
        <v>0</v>
      </c>
      <c r="Q1763" s="99">
        <v>4201.7232819199598</v>
      </c>
      <c r="R1763" s="99">
        <v>31.561648323666301</v>
      </c>
      <c r="S1763" s="99">
        <v>0</v>
      </c>
      <c r="T1763" s="99">
        <v>4.1476477167452703</v>
      </c>
      <c r="U1763" s="99">
        <v>1187.0377717465201</v>
      </c>
      <c r="V1763" s="99">
        <v>0</v>
      </c>
      <c r="W1763" s="99">
        <v>369989.84777450602</v>
      </c>
      <c r="X1763" s="99">
        <v>684026.92259979201</v>
      </c>
      <c r="Y1763" s="99">
        <v>195.999462714419</v>
      </c>
      <c r="Z1763" s="99">
        <v>17756.391928672801</v>
      </c>
      <c r="AA1763" s="99">
        <v>0</v>
      </c>
      <c r="AB1763" s="99">
        <v>0</v>
      </c>
      <c r="AC1763" s="99">
        <v>433466.71952819801</v>
      </c>
      <c r="AD1763" s="99">
        <v>0</v>
      </c>
      <c r="AE1763" s="99">
        <v>13879.032313346899</v>
      </c>
      <c r="AF1763" s="99">
        <v>25298.497027397199</v>
      </c>
      <c r="AG1763" s="99">
        <v>329184.61219024699</v>
      </c>
      <c r="AH1763" s="99">
        <v>2592.0116891562898</v>
      </c>
      <c r="AI1763" s="99">
        <v>0</v>
      </c>
      <c r="AJ1763" s="99">
        <v>701245.104141235</v>
      </c>
      <c r="AK1763" s="99">
        <v>5525.5695663690603</v>
      </c>
      <c r="AL1763" s="99">
        <v>0</v>
      </c>
      <c r="AM1763" s="99">
        <v>518.36975730955601</v>
      </c>
      <c r="AN1763" s="99">
        <v>433613.03900909401</v>
      </c>
      <c r="AO1763" s="99">
        <v>0</v>
      </c>
      <c r="AP1763" s="99">
        <v>2186830.5486755399</v>
      </c>
      <c r="AQ1763" s="99">
        <v>5071392.27526855</v>
      </c>
      <c r="AR1763" s="99">
        <v>1829.4849126488</v>
      </c>
      <c r="AS1763" s="99">
        <v>137888.88423538199</v>
      </c>
      <c r="AT1763" s="99">
        <v>0</v>
      </c>
      <c r="AU1763" s="99">
        <v>0</v>
      </c>
      <c r="AV1763" s="99">
        <v>1379632.19223022</v>
      </c>
      <c r="AW1763" s="99">
        <v>0</v>
      </c>
      <c r="AX1763" s="99">
        <v>119365.602599144</v>
      </c>
      <c r="AY1763" s="99">
        <v>192011.07393837001</v>
      </c>
      <c r="AZ1763" s="99">
        <v>2437513.7676086398</v>
      </c>
      <c r="BA1763" s="99">
        <v>24028.917647361799</v>
      </c>
      <c r="BB1763" s="99">
        <v>0</v>
      </c>
      <c r="BC1763" s="99">
        <v>4694572.58483887</v>
      </c>
      <c r="BD1763" s="99">
        <v>43452.824546337099</v>
      </c>
      <c r="BE1763" s="99">
        <v>0</v>
      </c>
      <c r="BF1763" s="99">
        <v>3919.7508838474801</v>
      </c>
      <c r="BG1763" s="99">
        <v>1380173.66331482</v>
      </c>
      <c r="BH1763" s="99">
        <v>0</v>
      </c>
      <c r="BI1763" s="99">
        <v>457894.70697784401</v>
      </c>
      <c r="BJ1763" s="99">
        <v>1911290.03509521</v>
      </c>
      <c r="BK1763" s="99">
        <v>270.68027370423101</v>
      </c>
      <c r="BL1763" s="99">
        <v>21586.713252305999</v>
      </c>
      <c r="BM1763" s="99">
        <v>0</v>
      </c>
      <c r="BN1763" s="99">
        <v>0</v>
      </c>
      <c r="BO1763" s="99">
        <v>0</v>
      </c>
      <c r="BP1763" s="99">
        <v>0</v>
      </c>
      <c r="BQ1763" s="99">
        <v>0</v>
      </c>
      <c r="BR1763" s="99">
        <v>47422.275220394098</v>
      </c>
      <c r="BS1763" s="99">
        <v>961224.32669830299</v>
      </c>
      <c r="BT1763" s="99">
        <v>4683.6657004356402</v>
      </c>
      <c r="BU1763" s="99">
        <v>0</v>
      </c>
      <c r="BV1763" s="99">
        <v>1376701.30711365</v>
      </c>
      <c r="BW1763" s="99">
        <v>5349.0456951856604</v>
      </c>
      <c r="BX1763" s="99">
        <v>0</v>
      </c>
      <c r="BY1763" s="99">
        <v>0</v>
      </c>
      <c r="BZ1763" s="99">
        <v>0</v>
      </c>
      <c r="CA1763" s="99">
        <v>7645.5856981277502</v>
      </c>
      <c r="CB1763" s="99">
        <v>1020925.44991302</v>
      </c>
      <c r="CC1763" s="99">
        <v>7445201.4074096698</v>
      </c>
      <c r="CD1763" s="99">
        <v>2386109.4098815899</v>
      </c>
      <c r="CE1763" s="99">
        <v>99.565996965393396</v>
      </c>
      <c r="CF1763" s="99">
        <v>18036.516268014901</v>
      </c>
      <c r="CG1763" s="99">
        <v>139732.14864921599</v>
      </c>
      <c r="CH1763" s="99">
        <v>21580.196797132499</v>
      </c>
      <c r="CI1763" s="99">
        <v>7746.3068494796798</v>
      </c>
      <c r="CJ1763" s="99">
        <v>1064007.15736389</v>
      </c>
      <c r="CK1763" s="99">
        <v>7527949.8621215802</v>
      </c>
      <c r="CL1763" s="99">
        <v>2404915.2308044401</v>
      </c>
      <c r="CM1763" s="166">
        <v>8942.1013643741608</v>
      </c>
      <c r="CN1763" s="166">
        <v>1467354.8908081099</v>
      </c>
      <c r="CO1763" s="166">
        <v>8791096.5435790997</v>
      </c>
      <c r="CP1763" s="99">
        <v>2404915.2308044401</v>
      </c>
      <c r="CQ1763" s="99">
        <v>62.615304911974803</v>
      </c>
      <c r="CR1763" s="99">
        <v>11640.836560845401</v>
      </c>
      <c r="CS1763" s="99">
        <v>91153.647352218599</v>
      </c>
      <c r="CT1763" s="99">
        <v>16025.766382694201</v>
      </c>
      <c r="CU1763" s="98">
        <v>5245.8458549309998</v>
      </c>
      <c r="CV1763" s="98">
        <v>1273.3975800779999</v>
      </c>
      <c r="CW1763" s="98">
        <v>1038961.9661810349</v>
      </c>
      <c r="CX1763" s="98">
        <v>7584933.5560588855</v>
      </c>
    </row>
    <row r="1764" spans="1:102" x14ac:dyDescent="0.2">
      <c r="A1764" s="98" t="s">
        <v>182</v>
      </c>
      <c r="B1764" s="100">
        <v>40422</v>
      </c>
      <c r="C1764" s="99">
        <v>0</v>
      </c>
      <c r="D1764" s="99">
        <v>2357.54691648483</v>
      </c>
      <c r="E1764" s="99">
        <v>5165.1645316481599</v>
      </c>
      <c r="F1764" s="99">
        <v>4.45732411096105</v>
      </c>
      <c r="G1764" s="99">
        <v>92.092685359530194</v>
      </c>
      <c r="H1764" s="99">
        <v>0</v>
      </c>
      <c r="I1764" s="99">
        <v>0</v>
      </c>
      <c r="J1764" s="99">
        <v>1204.61112461984</v>
      </c>
      <c r="K1764" s="99">
        <v>0</v>
      </c>
      <c r="L1764" s="99">
        <v>242.294946586713</v>
      </c>
      <c r="M1764" s="99">
        <v>180.598973853514</v>
      </c>
      <c r="N1764" s="99">
        <v>2926.6769570112201</v>
      </c>
      <c r="O1764" s="99">
        <v>60.814073109533602</v>
      </c>
      <c r="P1764" s="99">
        <v>0</v>
      </c>
      <c r="Q1764" s="99">
        <v>4144.23253810406</v>
      </c>
      <c r="R1764" s="99">
        <v>27.171172922477101</v>
      </c>
      <c r="S1764" s="99">
        <v>0</v>
      </c>
      <c r="T1764" s="99">
        <v>6.7445031890529199</v>
      </c>
      <c r="U1764" s="99">
        <v>1209.7593559920799</v>
      </c>
      <c r="V1764" s="99">
        <v>0</v>
      </c>
      <c r="W1764" s="99">
        <v>335700.98160171497</v>
      </c>
      <c r="X1764" s="99">
        <v>666922.43814086902</v>
      </c>
      <c r="Y1764" s="99">
        <v>263.30119559541299</v>
      </c>
      <c r="Z1764" s="99">
        <v>17377.0711584091</v>
      </c>
      <c r="AA1764" s="99">
        <v>0</v>
      </c>
      <c r="AB1764" s="99">
        <v>0</v>
      </c>
      <c r="AC1764" s="99">
        <v>442542.96904754598</v>
      </c>
      <c r="AD1764" s="99">
        <v>0</v>
      </c>
      <c r="AE1764" s="99">
        <v>12504.344967007601</v>
      </c>
      <c r="AF1764" s="99">
        <v>25927.830364227299</v>
      </c>
      <c r="AG1764" s="99">
        <v>313434.43836593599</v>
      </c>
      <c r="AH1764" s="99">
        <v>2202.11578756571</v>
      </c>
      <c r="AI1764" s="99">
        <v>0</v>
      </c>
      <c r="AJ1764" s="99">
        <v>643816.67203521705</v>
      </c>
      <c r="AK1764" s="99">
        <v>4782.6748400330498</v>
      </c>
      <c r="AL1764" s="99">
        <v>0</v>
      </c>
      <c r="AM1764" s="99">
        <v>621.590125016868</v>
      </c>
      <c r="AN1764" s="99">
        <v>443006.64557647699</v>
      </c>
      <c r="AO1764" s="99">
        <v>0</v>
      </c>
      <c r="AP1764" s="99">
        <v>2267987.6949768099</v>
      </c>
      <c r="AQ1764" s="99">
        <v>4933706.0343627902</v>
      </c>
      <c r="AR1764" s="99">
        <v>2235.7393667399901</v>
      </c>
      <c r="AS1764" s="99">
        <v>134817.396249771</v>
      </c>
      <c r="AT1764" s="99">
        <v>0</v>
      </c>
      <c r="AU1764" s="99">
        <v>0</v>
      </c>
      <c r="AV1764" s="99">
        <v>1404278.52320862</v>
      </c>
      <c r="AW1764" s="99">
        <v>0</v>
      </c>
      <c r="AX1764" s="99">
        <v>111205.67851734201</v>
      </c>
      <c r="AY1764" s="99">
        <v>193179.325992584</v>
      </c>
      <c r="AZ1764" s="99">
        <v>2327547.9427795401</v>
      </c>
      <c r="BA1764" s="99">
        <v>19368.1919331551</v>
      </c>
      <c r="BB1764" s="99">
        <v>0</v>
      </c>
      <c r="BC1764" s="99">
        <v>4691040.7857665997</v>
      </c>
      <c r="BD1764" s="99">
        <v>39433.616389274597</v>
      </c>
      <c r="BE1764" s="99">
        <v>0</v>
      </c>
      <c r="BF1764" s="99">
        <v>4863.6238509416598</v>
      </c>
      <c r="BG1764" s="99">
        <v>1406266.2754364</v>
      </c>
      <c r="BH1764" s="99">
        <v>0</v>
      </c>
      <c r="BI1764" s="99">
        <v>393709.08387374901</v>
      </c>
      <c r="BJ1764" s="99">
        <v>1916842.8834228499</v>
      </c>
      <c r="BK1764" s="99">
        <v>374.37408439814999</v>
      </c>
      <c r="BL1764" s="99">
        <v>22298.037887334802</v>
      </c>
      <c r="BM1764" s="99">
        <v>0</v>
      </c>
      <c r="BN1764" s="99">
        <v>0</v>
      </c>
      <c r="BO1764" s="99">
        <v>0</v>
      </c>
      <c r="BP1764" s="99">
        <v>0</v>
      </c>
      <c r="BQ1764" s="99">
        <v>0</v>
      </c>
      <c r="BR1764" s="99">
        <v>48355.573649883299</v>
      </c>
      <c r="BS1764" s="99">
        <v>943495.06761932396</v>
      </c>
      <c r="BT1764" s="99">
        <v>3767.02062508464</v>
      </c>
      <c r="BU1764" s="99">
        <v>0</v>
      </c>
      <c r="BV1764" s="99">
        <v>1305840.6283721901</v>
      </c>
      <c r="BW1764" s="99">
        <v>4934.43661129475</v>
      </c>
      <c r="BX1764" s="99">
        <v>0</v>
      </c>
      <c r="BY1764" s="99">
        <v>0</v>
      </c>
      <c r="BZ1764" s="99">
        <v>0</v>
      </c>
      <c r="CA1764" s="99">
        <v>7498.8412871956798</v>
      </c>
      <c r="CB1764" s="99">
        <v>989612.81156921398</v>
      </c>
      <c r="CC1764" s="99">
        <v>7376177.36682129</v>
      </c>
      <c r="CD1764" s="99">
        <v>2311870.1410827599</v>
      </c>
      <c r="CE1764" s="99">
        <v>94.664195747114704</v>
      </c>
      <c r="CF1764" s="99">
        <v>17683.918195962899</v>
      </c>
      <c r="CG1764" s="99">
        <v>137058.69502449001</v>
      </c>
      <c r="CH1764" s="99">
        <v>22305.8470888138</v>
      </c>
      <c r="CI1764" s="99">
        <v>7595.1378298997897</v>
      </c>
      <c r="CJ1764" s="99">
        <v>1017656.10801697</v>
      </c>
      <c r="CK1764" s="99">
        <v>7483587.3658447303</v>
      </c>
      <c r="CL1764" s="99">
        <v>2334645.3268127399</v>
      </c>
      <c r="CM1764" s="166">
        <v>8789.1139849424399</v>
      </c>
      <c r="CN1764" s="166">
        <v>1452312.9459228499</v>
      </c>
      <c r="CO1764" s="166">
        <v>8811407.1126709003</v>
      </c>
      <c r="CP1764" s="99">
        <v>2334645.3268127399</v>
      </c>
      <c r="CQ1764" s="99">
        <v>62.622878350783097</v>
      </c>
      <c r="CR1764" s="99">
        <v>12369.092005610501</v>
      </c>
      <c r="CS1764" s="99">
        <v>94216.773745536804</v>
      </c>
      <c r="CT1764" s="99">
        <v>17456.106598615599</v>
      </c>
      <c r="CU1764" s="98">
        <v>5161.5928719200001</v>
      </c>
      <c r="CV1764" s="98">
        <v>1290.6644151580001</v>
      </c>
      <c r="CW1764" s="98">
        <v>1007296.7297651769</v>
      </c>
      <c r="CX1764" s="98">
        <v>7513236.0618457804</v>
      </c>
    </row>
    <row r="1765" spans="1:102" x14ac:dyDescent="0.2">
      <c r="A1765" s="98" t="s">
        <v>182</v>
      </c>
      <c r="B1765" s="100">
        <v>40513</v>
      </c>
      <c r="C1765" s="99">
        <v>0</v>
      </c>
      <c r="D1765" s="99">
        <v>2368.51432111859</v>
      </c>
      <c r="E1765" s="99">
        <v>5108.34781229496</v>
      </c>
      <c r="F1765" s="99">
        <v>10.584827608894599</v>
      </c>
      <c r="G1765" s="99">
        <v>99.678727694787099</v>
      </c>
      <c r="H1765" s="99">
        <v>0</v>
      </c>
      <c r="I1765" s="99">
        <v>0</v>
      </c>
      <c r="J1765" s="99">
        <v>1286.7318155616499</v>
      </c>
      <c r="K1765" s="99">
        <v>0</v>
      </c>
      <c r="L1765" s="99">
        <v>373.78427123650903</v>
      </c>
      <c r="M1765" s="99">
        <v>183.49310530349601</v>
      </c>
      <c r="N1765" s="99">
        <v>2880.8453458845602</v>
      </c>
      <c r="O1765" s="99">
        <v>55.7667138110846</v>
      </c>
      <c r="P1765" s="99">
        <v>0</v>
      </c>
      <c r="Q1765" s="99">
        <v>4081.74784335494</v>
      </c>
      <c r="R1765" s="99">
        <v>24.489871149416999</v>
      </c>
      <c r="S1765" s="99">
        <v>0</v>
      </c>
      <c r="T1765" s="99">
        <v>11.116068532923199</v>
      </c>
      <c r="U1765" s="99">
        <v>1290.9181165099101</v>
      </c>
      <c r="V1765" s="99">
        <v>0</v>
      </c>
      <c r="W1765" s="99">
        <v>278786.14258575399</v>
      </c>
      <c r="X1765" s="99">
        <v>658831.64093780494</v>
      </c>
      <c r="Y1765" s="99">
        <v>312.92372567206598</v>
      </c>
      <c r="Z1765" s="99">
        <v>17165.285154581099</v>
      </c>
      <c r="AA1765" s="99">
        <v>0</v>
      </c>
      <c r="AB1765" s="99">
        <v>0</v>
      </c>
      <c r="AC1765" s="99">
        <v>465768.92238235503</v>
      </c>
      <c r="AD1765" s="99">
        <v>0</v>
      </c>
      <c r="AE1765" s="99">
        <v>23700.853463888201</v>
      </c>
      <c r="AF1765" s="99">
        <v>24407.842254161798</v>
      </c>
      <c r="AG1765" s="99">
        <v>303199.77426147502</v>
      </c>
      <c r="AH1765" s="99">
        <v>1851.89787475765</v>
      </c>
      <c r="AI1765" s="99">
        <v>0</v>
      </c>
      <c r="AJ1765" s="99">
        <v>562863.85220336902</v>
      </c>
      <c r="AK1765" s="99">
        <v>4680.8852159976996</v>
      </c>
      <c r="AL1765" s="99">
        <v>0</v>
      </c>
      <c r="AM1765" s="99">
        <v>981.321192264557</v>
      </c>
      <c r="AN1765" s="99">
        <v>466361.51741027797</v>
      </c>
      <c r="AO1765" s="99">
        <v>0</v>
      </c>
      <c r="AP1765" s="99">
        <v>2153131.2770080599</v>
      </c>
      <c r="AQ1765" s="99">
        <v>4893877.9039917002</v>
      </c>
      <c r="AR1765" s="99">
        <v>4435.0256998538998</v>
      </c>
      <c r="AS1765" s="99">
        <v>136168.616250992</v>
      </c>
      <c r="AT1765" s="99">
        <v>0</v>
      </c>
      <c r="AU1765" s="99">
        <v>0</v>
      </c>
      <c r="AV1765" s="99">
        <v>1515190.44392395</v>
      </c>
      <c r="AW1765" s="99">
        <v>0</v>
      </c>
      <c r="AX1765" s="99">
        <v>218785.24556732201</v>
      </c>
      <c r="AY1765" s="99">
        <v>186928.903072357</v>
      </c>
      <c r="AZ1765" s="99">
        <v>2256574.1342468299</v>
      </c>
      <c r="BA1765" s="99">
        <v>17319.6368494034</v>
      </c>
      <c r="BB1765" s="99">
        <v>0</v>
      </c>
      <c r="BC1765" s="99">
        <v>4442959.9899292002</v>
      </c>
      <c r="BD1765" s="99">
        <v>36887.457105636597</v>
      </c>
      <c r="BE1765" s="99">
        <v>0</v>
      </c>
      <c r="BF1765" s="99">
        <v>7861.1350059509296</v>
      </c>
      <c r="BG1765" s="99">
        <v>1516553.3204803499</v>
      </c>
      <c r="BH1765" s="99">
        <v>0</v>
      </c>
      <c r="BI1765" s="99">
        <v>325285.21754455601</v>
      </c>
      <c r="BJ1765" s="99">
        <v>1929180.4081420901</v>
      </c>
      <c r="BK1765" s="99">
        <v>335.590417735279</v>
      </c>
      <c r="BL1765" s="99">
        <v>22214.911072731</v>
      </c>
      <c r="BM1765" s="99">
        <v>0</v>
      </c>
      <c r="BN1765" s="99">
        <v>0</v>
      </c>
      <c r="BO1765" s="99">
        <v>0</v>
      </c>
      <c r="BP1765" s="99">
        <v>0</v>
      </c>
      <c r="BQ1765" s="99">
        <v>0</v>
      </c>
      <c r="BR1765" s="99">
        <v>47599.3995862007</v>
      </c>
      <c r="BS1765" s="99">
        <v>946775.07772064197</v>
      </c>
      <c r="BT1765" s="99">
        <v>3369.4399657547501</v>
      </c>
      <c r="BU1765" s="99">
        <v>0</v>
      </c>
      <c r="BV1765" s="99">
        <v>1260765.86260986</v>
      </c>
      <c r="BW1765" s="99">
        <v>4773.2964264750499</v>
      </c>
      <c r="BX1765" s="99">
        <v>0</v>
      </c>
      <c r="BY1765" s="99">
        <v>0</v>
      </c>
      <c r="BZ1765" s="99">
        <v>0</v>
      </c>
      <c r="CA1765" s="99">
        <v>7500.3613675832703</v>
      </c>
      <c r="CB1765" s="99">
        <v>913665.31182861305</v>
      </c>
      <c r="CC1765" s="99">
        <v>7095572.1141357403</v>
      </c>
      <c r="CD1765" s="99">
        <v>2226579.0007629399</v>
      </c>
      <c r="CE1765" s="99">
        <v>101.14026113972101</v>
      </c>
      <c r="CF1765" s="99">
        <v>17447.513180971098</v>
      </c>
      <c r="CG1765" s="99">
        <v>138115.119216919</v>
      </c>
      <c r="CH1765" s="99">
        <v>22221.435580492001</v>
      </c>
      <c r="CI1765" s="99">
        <v>7600.0518828034401</v>
      </c>
      <c r="CJ1765" s="99">
        <v>949452.87200927699</v>
      </c>
      <c r="CK1765" s="99">
        <v>7268665.27624512</v>
      </c>
      <c r="CL1765" s="99">
        <v>2250215.6061706501</v>
      </c>
      <c r="CM1765" s="166">
        <v>8842.5182838439905</v>
      </c>
      <c r="CN1765" s="166">
        <v>1397077.3987579299</v>
      </c>
      <c r="CO1765" s="166">
        <v>8768625.7513427697</v>
      </c>
      <c r="CP1765" s="99">
        <v>2250215.6061706501</v>
      </c>
      <c r="CQ1765" s="99">
        <v>70.572600913234098</v>
      </c>
      <c r="CR1765" s="99">
        <v>12151.0135365725</v>
      </c>
      <c r="CS1765" s="99">
        <v>94100.128726959199</v>
      </c>
      <c r="CT1765" s="99">
        <v>17711.605722189001</v>
      </c>
      <c r="CU1765" s="98">
        <v>5117.8607730000003</v>
      </c>
      <c r="CV1765" s="98">
        <v>1376.980288173</v>
      </c>
      <c r="CW1765" s="98">
        <v>931112.82500958419</v>
      </c>
      <c r="CX1765" s="98">
        <v>7233687.2333526593</v>
      </c>
    </row>
    <row r="1766" spans="1:102" x14ac:dyDescent="0.2">
      <c r="A1766" s="98" t="s">
        <v>182</v>
      </c>
      <c r="B1766" s="100">
        <v>40603</v>
      </c>
      <c r="C1766" s="99">
        <v>0</v>
      </c>
      <c r="D1766" s="99">
        <v>2375.8585557341598</v>
      </c>
      <c r="E1766" s="99">
        <v>5086.74167847633</v>
      </c>
      <c r="F1766" s="99">
        <v>10.9513237068895</v>
      </c>
      <c r="G1766" s="99">
        <v>102.92832685448199</v>
      </c>
      <c r="H1766" s="99">
        <v>0</v>
      </c>
      <c r="I1766" s="99">
        <v>0</v>
      </c>
      <c r="J1766" s="99">
        <v>1336.76917974651</v>
      </c>
      <c r="K1766" s="99">
        <v>0</v>
      </c>
      <c r="L1766" s="99">
        <v>418.74417133256799</v>
      </c>
      <c r="M1766" s="99">
        <v>187.614667182788</v>
      </c>
      <c r="N1766" s="99">
        <v>2856.2488164901702</v>
      </c>
      <c r="O1766" s="99">
        <v>0</v>
      </c>
      <c r="P1766" s="99">
        <v>0</v>
      </c>
      <c r="Q1766" s="99">
        <v>4071.9360922277001</v>
      </c>
      <c r="R1766" s="99">
        <v>0</v>
      </c>
      <c r="S1766" s="99">
        <v>0</v>
      </c>
      <c r="T1766" s="99">
        <v>27.683973921230098</v>
      </c>
      <c r="U1766" s="99">
        <v>1339.44939881563</v>
      </c>
      <c r="V1766" s="99">
        <v>0</v>
      </c>
      <c r="W1766" s="99">
        <v>276478.45496749901</v>
      </c>
      <c r="X1766" s="99">
        <v>648294.70600128197</v>
      </c>
      <c r="Y1766" s="99">
        <v>277.13717000931501</v>
      </c>
      <c r="Z1766" s="99">
        <v>16800.512783288999</v>
      </c>
      <c r="AA1766" s="99">
        <v>0</v>
      </c>
      <c r="AB1766" s="99">
        <v>0</v>
      </c>
      <c r="AC1766" s="99">
        <v>486973.41970825201</v>
      </c>
      <c r="AD1766" s="99">
        <v>0</v>
      </c>
      <c r="AE1766" s="99">
        <v>23721.392921924598</v>
      </c>
      <c r="AF1766" s="99">
        <v>24651.715069532402</v>
      </c>
      <c r="AG1766" s="99">
        <v>297337.79191589402</v>
      </c>
      <c r="AH1766" s="99">
        <v>0</v>
      </c>
      <c r="AI1766" s="99">
        <v>0</v>
      </c>
      <c r="AJ1766" s="99">
        <v>581667.60344695998</v>
      </c>
      <c r="AK1766" s="99">
        <v>0</v>
      </c>
      <c r="AL1766" s="99">
        <v>0</v>
      </c>
      <c r="AM1766" s="99">
        <v>4070.22930750251</v>
      </c>
      <c r="AN1766" s="99">
        <v>485934.17309570301</v>
      </c>
      <c r="AO1766" s="99">
        <v>0</v>
      </c>
      <c r="AP1766" s="99">
        <v>2474134.5409240699</v>
      </c>
      <c r="AQ1766" s="99">
        <v>4852715.6193847703</v>
      </c>
      <c r="AR1766" s="99">
        <v>4184.3466399312001</v>
      </c>
      <c r="AS1766" s="99">
        <v>135625.043424606</v>
      </c>
      <c r="AT1766" s="99">
        <v>0</v>
      </c>
      <c r="AU1766" s="99">
        <v>0</v>
      </c>
      <c r="AV1766" s="99">
        <v>1599620.12242126</v>
      </c>
      <c r="AW1766" s="99">
        <v>0</v>
      </c>
      <c r="AX1766" s="99">
        <v>211647.973503113</v>
      </c>
      <c r="AY1766" s="99">
        <v>186888.48511314401</v>
      </c>
      <c r="AZ1766" s="99">
        <v>2227914.9455871601</v>
      </c>
      <c r="BA1766" s="99">
        <v>0</v>
      </c>
      <c r="BB1766" s="99">
        <v>0</v>
      </c>
      <c r="BC1766" s="99">
        <v>4603634.5703125</v>
      </c>
      <c r="BD1766" s="99">
        <v>0</v>
      </c>
      <c r="BE1766" s="99">
        <v>0</v>
      </c>
      <c r="BF1766" s="99">
        <v>34571.959293842301</v>
      </c>
      <c r="BG1766" s="99">
        <v>1595703.27070618</v>
      </c>
      <c r="BH1766" s="99">
        <v>0</v>
      </c>
      <c r="BI1766" s="99">
        <v>335051.58139801002</v>
      </c>
      <c r="BJ1766" s="99">
        <v>1976395.0227508501</v>
      </c>
      <c r="BK1766" s="99">
        <v>221.71294195763801</v>
      </c>
      <c r="BL1766" s="99">
        <v>19241.297536611601</v>
      </c>
      <c r="BM1766" s="99">
        <v>0</v>
      </c>
      <c r="BN1766" s="99">
        <v>0</v>
      </c>
      <c r="BO1766" s="99">
        <v>0</v>
      </c>
      <c r="BP1766" s="99">
        <v>0</v>
      </c>
      <c r="BQ1766" s="99">
        <v>0</v>
      </c>
      <c r="BR1766" s="99">
        <v>48025.712076187097</v>
      </c>
      <c r="BS1766" s="99">
        <v>974211.74311828602</v>
      </c>
      <c r="BT1766" s="99">
        <v>0</v>
      </c>
      <c r="BU1766" s="99">
        <v>0</v>
      </c>
      <c r="BV1766" s="99">
        <v>1274785.9186553999</v>
      </c>
      <c r="BW1766" s="99">
        <v>0</v>
      </c>
      <c r="BX1766" s="99">
        <v>0</v>
      </c>
      <c r="BY1766" s="99">
        <v>0</v>
      </c>
      <c r="BZ1766" s="99">
        <v>0</v>
      </c>
      <c r="CA1766" s="99">
        <v>7471.1450423002198</v>
      </c>
      <c r="CB1766" s="99">
        <v>931465.86038970901</v>
      </c>
      <c r="CC1766" s="99">
        <v>7284859.7250366202</v>
      </c>
      <c r="CD1766" s="99">
        <v>2321884.8719787602</v>
      </c>
      <c r="CE1766" s="99">
        <v>103.83292133640499</v>
      </c>
      <c r="CF1766" s="99">
        <v>16923.321927785899</v>
      </c>
      <c r="CG1766" s="99">
        <v>136614.22383689901</v>
      </c>
      <c r="CH1766" s="99">
        <v>19236.4624364376</v>
      </c>
      <c r="CI1766" s="99">
        <v>7573.7399613857297</v>
      </c>
      <c r="CJ1766" s="99">
        <v>958531.25671386695</v>
      </c>
      <c r="CK1766" s="99">
        <v>7452867.0158691397</v>
      </c>
      <c r="CL1766" s="99">
        <v>2341724.0845031701</v>
      </c>
      <c r="CM1766" s="166">
        <v>8932.4356688260996</v>
      </c>
      <c r="CN1766" s="166">
        <v>1435109.9388122601</v>
      </c>
      <c r="CO1766" s="166">
        <v>8955468.2315673791</v>
      </c>
      <c r="CP1766" s="99">
        <v>2341724.0845031701</v>
      </c>
      <c r="CQ1766" s="99">
        <v>76.3524561729282</v>
      </c>
      <c r="CR1766" s="99">
        <v>12826.849286794701</v>
      </c>
      <c r="CS1766" s="99">
        <v>100916.75313568101</v>
      </c>
      <c r="CT1766" s="99">
        <v>19340.428309440598</v>
      </c>
      <c r="CU1766" s="98">
        <v>5097.7208848720002</v>
      </c>
      <c r="CV1766" s="98">
        <v>1426.0695533339999</v>
      </c>
      <c r="CW1766" s="98">
        <v>948389.18231749488</v>
      </c>
      <c r="CX1766" s="98">
        <v>7421473.948873519</v>
      </c>
    </row>
    <row r="1767" spans="1:102" x14ac:dyDescent="0.2">
      <c r="A1767" s="98" t="s">
        <v>182</v>
      </c>
      <c r="B1767" s="100">
        <v>40695</v>
      </c>
      <c r="C1767" s="99">
        <v>0</v>
      </c>
      <c r="D1767" s="99">
        <v>2332.2104139923999</v>
      </c>
      <c r="E1767" s="99">
        <v>5043.4059627056104</v>
      </c>
      <c r="F1767" s="99">
        <v>12.497455730917901</v>
      </c>
      <c r="G1767" s="99">
        <v>107.44859379623099</v>
      </c>
      <c r="H1767" s="99">
        <v>0</v>
      </c>
      <c r="I1767" s="99">
        <v>0</v>
      </c>
      <c r="J1767" s="99">
        <v>1369.3648707121599</v>
      </c>
      <c r="K1767" s="99">
        <v>0</v>
      </c>
      <c r="L1767" s="99">
        <v>443.91388735547702</v>
      </c>
      <c r="M1767" s="99">
        <v>189.55263005383301</v>
      </c>
      <c r="N1767" s="99">
        <v>2801.8594302237002</v>
      </c>
      <c r="O1767" s="99">
        <v>0</v>
      </c>
      <c r="P1767" s="99">
        <v>0</v>
      </c>
      <c r="Q1767" s="99">
        <v>3958.87220588326</v>
      </c>
      <c r="R1767" s="99">
        <v>0</v>
      </c>
      <c r="S1767" s="99">
        <v>0</v>
      </c>
      <c r="T1767" s="99">
        <v>29.242621499346601</v>
      </c>
      <c r="U1767" s="99">
        <v>1372.7805878371</v>
      </c>
      <c r="V1767" s="99">
        <v>0</v>
      </c>
      <c r="W1767" s="99">
        <v>252707.41623306301</v>
      </c>
      <c r="X1767" s="99">
        <v>630302.46266174305</v>
      </c>
      <c r="Y1767" s="99">
        <v>259.22089999914198</v>
      </c>
      <c r="Z1767" s="99">
        <v>19274.020869255099</v>
      </c>
      <c r="AA1767" s="99">
        <v>0</v>
      </c>
      <c r="AB1767" s="99">
        <v>0</v>
      </c>
      <c r="AC1767" s="99">
        <v>500248.48371505702</v>
      </c>
      <c r="AD1767" s="99">
        <v>0</v>
      </c>
      <c r="AE1767" s="99">
        <v>24034.617583990101</v>
      </c>
      <c r="AF1767" s="99">
        <v>24482.908793687799</v>
      </c>
      <c r="AG1767" s="99">
        <v>286617.38774490397</v>
      </c>
      <c r="AH1767" s="99">
        <v>0</v>
      </c>
      <c r="AI1767" s="99">
        <v>0</v>
      </c>
      <c r="AJ1767" s="99">
        <v>557589.94219207799</v>
      </c>
      <c r="AK1767" s="99">
        <v>0</v>
      </c>
      <c r="AL1767" s="99">
        <v>0</v>
      </c>
      <c r="AM1767" s="99">
        <v>5226.6457855701401</v>
      </c>
      <c r="AN1767" s="99">
        <v>501114.51943969697</v>
      </c>
      <c r="AO1767" s="99">
        <v>0</v>
      </c>
      <c r="AP1767" s="99">
        <v>2082148.73843384</v>
      </c>
      <c r="AQ1767" s="99">
        <v>4758224.4656372098</v>
      </c>
      <c r="AR1767" s="99">
        <v>4359.0767580270804</v>
      </c>
      <c r="AS1767" s="99">
        <v>153557.03623199501</v>
      </c>
      <c r="AT1767" s="99">
        <v>0</v>
      </c>
      <c r="AU1767" s="99">
        <v>0</v>
      </c>
      <c r="AV1767" s="99">
        <v>1654861.8517608601</v>
      </c>
      <c r="AW1767" s="99">
        <v>0</v>
      </c>
      <c r="AX1767" s="99">
        <v>216880.15532112101</v>
      </c>
      <c r="AY1767" s="99">
        <v>187945.39252281201</v>
      </c>
      <c r="AZ1767" s="99">
        <v>2169845.5489196801</v>
      </c>
      <c r="BA1767" s="99">
        <v>0</v>
      </c>
      <c r="BB1767" s="99">
        <v>0</v>
      </c>
      <c r="BC1767" s="99">
        <v>4392448.7562255897</v>
      </c>
      <c r="BD1767" s="99">
        <v>0</v>
      </c>
      <c r="BE1767" s="99">
        <v>0</v>
      </c>
      <c r="BF1767" s="99">
        <v>43371.740308761597</v>
      </c>
      <c r="BG1767" s="99">
        <v>1658027.5680694601</v>
      </c>
      <c r="BH1767" s="99">
        <v>0</v>
      </c>
      <c r="BI1767" s="99">
        <v>322493.37659072899</v>
      </c>
      <c r="BJ1767" s="99">
        <v>1970766.43927002</v>
      </c>
      <c r="BK1767" s="99">
        <v>218.959656165913</v>
      </c>
      <c r="BL1767" s="99">
        <v>20700.238494396199</v>
      </c>
      <c r="BM1767" s="99">
        <v>0</v>
      </c>
      <c r="BN1767" s="99">
        <v>0</v>
      </c>
      <c r="BO1767" s="99">
        <v>0</v>
      </c>
      <c r="BP1767" s="99">
        <v>0</v>
      </c>
      <c r="BQ1767" s="99">
        <v>0</v>
      </c>
      <c r="BR1767" s="99">
        <v>48674.501787185698</v>
      </c>
      <c r="BS1767" s="99">
        <v>972283.16177368199</v>
      </c>
      <c r="BT1767" s="99">
        <v>0</v>
      </c>
      <c r="BU1767" s="99">
        <v>0</v>
      </c>
      <c r="BV1767" s="99">
        <v>1288254.3173828099</v>
      </c>
      <c r="BW1767" s="99">
        <v>0</v>
      </c>
      <c r="BX1767" s="99">
        <v>0</v>
      </c>
      <c r="BY1767" s="99">
        <v>0</v>
      </c>
      <c r="BZ1767" s="99">
        <v>0</v>
      </c>
      <c r="CA1767" s="99">
        <v>7367.8296542763701</v>
      </c>
      <c r="CB1767" s="99">
        <v>876429.65444183396</v>
      </c>
      <c r="CC1767" s="99">
        <v>6944035.5814209003</v>
      </c>
      <c r="CD1767" s="99">
        <v>2308832.0760498</v>
      </c>
      <c r="CE1767" s="99">
        <v>108.512307196856</v>
      </c>
      <c r="CF1767" s="99">
        <v>19599.8491301537</v>
      </c>
      <c r="CG1767" s="99">
        <v>155676.66317176801</v>
      </c>
      <c r="CH1767" s="99">
        <v>20696.381331682202</v>
      </c>
      <c r="CI1767" s="99">
        <v>7477.4763130545598</v>
      </c>
      <c r="CJ1767" s="99">
        <v>892178.72698974598</v>
      </c>
      <c r="CK1767" s="99">
        <v>7066610.0527954102</v>
      </c>
      <c r="CL1767" s="99">
        <v>2326725.94921875</v>
      </c>
      <c r="CM1767" s="166">
        <v>8841.4470365047491</v>
      </c>
      <c r="CN1767" s="166">
        <v>1398505.2992553699</v>
      </c>
      <c r="CO1767" s="166">
        <v>8735999.6182861291</v>
      </c>
      <c r="CP1767" s="99">
        <v>2326725.94921875</v>
      </c>
      <c r="CQ1767" s="99">
        <v>80.396761531941607</v>
      </c>
      <c r="CR1767" s="99">
        <v>14481.0827559233</v>
      </c>
      <c r="CS1767" s="99">
        <v>113985.276136398</v>
      </c>
      <c r="CT1767" s="99">
        <v>20722.656838655501</v>
      </c>
      <c r="CU1767" s="98">
        <v>5046.9824290240003</v>
      </c>
      <c r="CV1767" s="98">
        <v>1465.2917619269999</v>
      </c>
      <c r="CW1767" s="98">
        <v>896029.50357198762</v>
      </c>
      <c r="CX1767" s="98">
        <v>7099712.2445926685</v>
      </c>
    </row>
    <row r="1768" spans="1:102" x14ac:dyDescent="0.2">
      <c r="A1768" s="98" t="s">
        <v>182</v>
      </c>
      <c r="B1768" s="100">
        <v>40787</v>
      </c>
      <c r="C1768" s="99">
        <v>0</v>
      </c>
      <c r="D1768" s="99">
        <v>2439.8393621146702</v>
      </c>
      <c r="E1768" s="99">
        <v>4957.0542159676597</v>
      </c>
      <c r="F1768" s="99">
        <v>11.822597274906</v>
      </c>
      <c r="G1768" s="99">
        <v>117.428654506803</v>
      </c>
      <c r="H1768" s="99">
        <v>0</v>
      </c>
      <c r="I1768" s="99">
        <v>0</v>
      </c>
      <c r="J1768" s="99">
        <v>1411.01019255817</v>
      </c>
      <c r="K1768" s="99">
        <v>0</v>
      </c>
      <c r="L1768" s="99">
        <v>559.13121291250002</v>
      </c>
      <c r="M1768" s="99">
        <v>196.41581472195699</v>
      </c>
      <c r="N1768" s="99">
        <v>2724.6084716618102</v>
      </c>
      <c r="O1768" s="99">
        <v>0</v>
      </c>
      <c r="P1768" s="99">
        <v>0</v>
      </c>
      <c r="Q1768" s="99">
        <v>3984.2768155336398</v>
      </c>
      <c r="R1768" s="99">
        <v>0</v>
      </c>
      <c r="S1768" s="99">
        <v>0</v>
      </c>
      <c r="T1768" s="99">
        <v>37.486108387820401</v>
      </c>
      <c r="U1768" s="99">
        <v>1415.35079708695</v>
      </c>
      <c r="V1768" s="99">
        <v>0</v>
      </c>
      <c r="W1768" s="99">
        <v>287879.423072815</v>
      </c>
      <c r="X1768" s="99">
        <v>611962.74694824195</v>
      </c>
      <c r="Y1768" s="99">
        <v>236.907572848722</v>
      </c>
      <c r="Z1768" s="99">
        <v>19675.003504276301</v>
      </c>
      <c r="AA1768" s="99">
        <v>0</v>
      </c>
      <c r="AB1768" s="99">
        <v>0</v>
      </c>
      <c r="AC1768" s="99">
        <v>514754.03186798102</v>
      </c>
      <c r="AD1768" s="99">
        <v>0</v>
      </c>
      <c r="AE1768" s="99">
        <v>33495.618446350098</v>
      </c>
      <c r="AF1768" s="99">
        <v>24599.931986093499</v>
      </c>
      <c r="AG1768" s="99">
        <v>273765.645080566</v>
      </c>
      <c r="AH1768" s="99">
        <v>0</v>
      </c>
      <c r="AI1768" s="99">
        <v>0</v>
      </c>
      <c r="AJ1768" s="99">
        <v>564358.06385803199</v>
      </c>
      <c r="AK1768" s="99">
        <v>0</v>
      </c>
      <c r="AL1768" s="99">
        <v>0</v>
      </c>
      <c r="AM1768" s="99">
        <v>4796.5696368217496</v>
      </c>
      <c r="AN1768" s="99">
        <v>515472.107555389</v>
      </c>
      <c r="AO1768" s="99">
        <v>0</v>
      </c>
      <c r="AP1768" s="99">
        <v>2502055.1300659198</v>
      </c>
      <c r="AQ1768" s="99">
        <v>4585201.6600341797</v>
      </c>
      <c r="AR1768" s="99">
        <v>2406.7708352804202</v>
      </c>
      <c r="AS1768" s="99">
        <v>160241.863084793</v>
      </c>
      <c r="AT1768" s="99">
        <v>0</v>
      </c>
      <c r="AU1768" s="99">
        <v>0</v>
      </c>
      <c r="AV1768" s="99">
        <v>1712754.7627716099</v>
      </c>
      <c r="AW1768" s="99">
        <v>0</v>
      </c>
      <c r="AX1768" s="99">
        <v>298216.49473953201</v>
      </c>
      <c r="AY1768" s="99">
        <v>185675.33065605201</v>
      </c>
      <c r="AZ1768" s="99">
        <v>2055215.54133606</v>
      </c>
      <c r="BA1768" s="99">
        <v>0</v>
      </c>
      <c r="BB1768" s="99">
        <v>0</v>
      </c>
      <c r="BC1768" s="99">
        <v>4493259.43432617</v>
      </c>
      <c r="BD1768" s="99">
        <v>0</v>
      </c>
      <c r="BE1768" s="99">
        <v>0</v>
      </c>
      <c r="BF1768" s="99">
        <v>40924.357188701601</v>
      </c>
      <c r="BG1768" s="99">
        <v>1715650.6893158001</v>
      </c>
      <c r="BH1768" s="99">
        <v>0</v>
      </c>
      <c r="BI1768" s="99">
        <v>341708.36169052101</v>
      </c>
      <c r="BJ1768" s="99">
        <v>1961909.3513641399</v>
      </c>
      <c r="BK1768" s="99">
        <v>207.99453813023899</v>
      </c>
      <c r="BL1768" s="99">
        <v>22482.582386970498</v>
      </c>
      <c r="BM1768" s="99">
        <v>0</v>
      </c>
      <c r="BN1768" s="99">
        <v>0</v>
      </c>
      <c r="BO1768" s="99">
        <v>0</v>
      </c>
      <c r="BP1768" s="99">
        <v>0</v>
      </c>
      <c r="BQ1768" s="99">
        <v>0</v>
      </c>
      <c r="BR1768" s="99">
        <v>48265.691005706802</v>
      </c>
      <c r="BS1768" s="99">
        <v>966010.11561584496</v>
      </c>
      <c r="BT1768" s="99">
        <v>0</v>
      </c>
      <c r="BU1768" s="99">
        <v>0</v>
      </c>
      <c r="BV1768" s="99">
        <v>1282187.9442596401</v>
      </c>
      <c r="BW1768" s="99">
        <v>0</v>
      </c>
      <c r="BX1768" s="99">
        <v>0</v>
      </c>
      <c r="BY1768" s="99">
        <v>0</v>
      </c>
      <c r="BZ1768" s="99">
        <v>0</v>
      </c>
      <c r="CA1768" s="99">
        <v>7369.4383636117</v>
      </c>
      <c r="CB1768" s="99">
        <v>913719.02740478504</v>
      </c>
      <c r="CC1768" s="99">
        <v>7059686.9902954102</v>
      </c>
      <c r="CD1768" s="99">
        <v>2302373.9334411598</v>
      </c>
      <c r="CE1768" s="99">
        <v>119.07946382463</v>
      </c>
      <c r="CF1768" s="99">
        <v>19861.201961278901</v>
      </c>
      <c r="CG1768" s="99">
        <v>161580.98363876299</v>
      </c>
      <c r="CH1768" s="99">
        <v>22486.764564275702</v>
      </c>
      <c r="CI1768" s="99">
        <v>7490.5429214835203</v>
      </c>
      <c r="CJ1768" s="99">
        <v>919001.15958404494</v>
      </c>
      <c r="CK1768" s="99">
        <v>7202928.1958618201</v>
      </c>
      <c r="CL1768" s="99">
        <v>2325208.4642028799</v>
      </c>
      <c r="CM1768" s="166">
        <v>8893.6869494915009</v>
      </c>
      <c r="CN1768" s="166">
        <v>1449805.8951415999</v>
      </c>
      <c r="CO1768" s="166">
        <v>9006131.6453857403</v>
      </c>
      <c r="CP1768" s="99">
        <v>2325208.4642028799</v>
      </c>
      <c r="CQ1768" s="99">
        <v>83.378438365645707</v>
      </c>
      <c r="CR1768" s="99">
        <v>15245.9092345238</v>
      </c>
      <c r="CS1768" s="99">
        <v>122253.99226951601</v>
      </c>
      <c r="CT1768" s="99">
        <v>22248.864188432701</v>
      </c>
      <c r="CU1768" s="98">
        <v>4952.9670611510001</v>
      </c>
      <c r="CV1768" s="98">
        <v>1514.3966980600001</v>
      </c>
      <c r="CW1768" s="98">
        <v>933580.22936606396</v>
      </c>
      <c r="CX1768" s="98">
        <v>7221267.9739341736</v>
      </c>
    </row>
    <row r="1769" spans="1:102" x14ac:dyDescent="0.2">
      <c r="A1769" s="98" t="s">
        <v>182</v>
      </c>
      <c r="B1769" s="100">
        <v>40878</v>
      </c>
      <c r="C1769" s="99">
        <v>0</v>
      </c>
      <c r="D1769" s="99">
        <v>2581.46753773093</v>
      </c>
      <c r="E1769" s="99">
        <v>4928.1651549935305</v>
      </c>
      <c r="F1769" s="99">
        <v>13.7281563469442</v>
      </c>
      <c r="G1769" s="99">
        <v>117.030898878351</v>
      </c>
      <c r="H1769" s="99">
        <v>0</v>
      </c>
      <c r="I1769" s="99">
        <v>0</v>
      </c>
      <c r="J1769" s="99">
        <v>1457.60666680336</v>
      </c>
      <c r="K1769" s="99">
        <v>0</v>
      </c>
      <c r="L1769" s="99">
        <v>548.63434947282099</v>
      </c>
      <c r="M1769" s="99">
        <v>204.250170620158</v>
      </c>
      <c r="N1769" s="99">
        <v>2695.21279075742</v>
      </c>
      <c r="O1769" s="99">
        <v>0</v>
      </c>
      <c r="P1769" s="99">
        <v>0</v>
      </c>
      <c r="Q1769" s="99">
        <v>4150.3621618747702</v>
      </c>
      <c r="R1769" s="99">
        <v>0</v>
      </c>
      <c r="S1769" s="99">
        <v>0</v>
      </c>
      <c r="T1769" s="99">
        <v>26.171394455246599</v>
      </c>
      <c r="U1769" s="99">
        <v>1460.9238666742999</v>
      </c>
      <c r="V1769" s="99">
        <v>0</v>
      </c>
      <c r="W1769" s="99">
        <v>316833.713363647</v>
      </c>
      <c r="X1769" s="99">
        <v>600609.10154724098</v>
      </c>
      <c r="Y1769" s="99">
        <v>288.13574646785901</v>
      </c>
      <c r="Z1769" s="99">
        <v>21856.104366302501</v>
      </c>
      <c r="AA1769" s="99">
        <v>0</v>
      </c>
      <c r="AB1769" s="99">
        <v>0</v>
      </c>
      <c r="AC1769" s="99">
        <v>538150.65377044701</v>
      </c>
      <c r="AD1769" s="99">
        <v>0</v>
      </c>
      <c r="AE1769" s="99">
        <v>31538.752222776398</v>
      </c>
      <c r="AF1769" s="99">
        <v>24878.715546608</v>
      </c>
      <c r="AG1769" s="99">
        <v>263346.520179749</v>
      </c>
      <c r="AH1769" s="99">
        <v>0</v>
      </c>
      <c r="AI1769" s="99">
        <v>0</v>
      </c>
      <c r="AJ1769" s="99">
        <v>577747.71105956996</v>
      </c>
      <c r="AK1769" s="99">
        <v>0</v>
      </c>
      <c r="AL1769" s="99">
        <v>0</v>
      </c>
      <c r="AM1769" s="99">
        <v>4037.3060597479298</v>
      </c>
      <c r="AN1769" s="99">
        <v>538463.21279907203</v>
      </c>
      <c r="AO1769" s="99">
        <v>0</v>
      </c>
      <c r="AP1769" s="99">
        <v>2669556.6161499</v>
      </c>
      <c r="AQ1769" s="99">
        <v>4554670.3474731399</v>
      </c>
      <c r="AR1769" s="99">
        <v>4644.0187102556201</v>
      </c>
      <c r="AS1769" s="99">
        <v>175666.873348236</v>
      </c>
      <c r="AT1769" s="99">
        <v>0</v>
      </c>
      <c r="AU1769" s="99">
        <v>0</v>
      </c>
      <c r="AV1769" s="99">
        <v>1803806.33805847</v>
      </c>
      <c r="AW1769" s="99">
        <v>0</v>
      </c>
      <c r="AX1769" s="99">
        <v>295059.11915206898</v>
      </c>
      <c r="AY1769" s="99">
        <v>188971.203565598</v>
      </c>
      <c r="AZ1769" s="99">
        <v>1988184.5905609101</v>
      </c>
      <c r="BA1769" s="99">
        <v>0</v>
      </c>
      <c r="BB1769" s="99">
        <v>0</v>
      </c>
      <c r="BC1769" s="99">
        <v>4711717.2790527297</v>
      </c>
      <c r="BD1769" s="99">
        <v>0</v>
      </c>
      <c r="BE1769" s="99">
        <v>0</v>
      </c>
      <c r="BF1769" s="99">
        <v>34114.455975532503</v>
      </c>
      <c r="BG1769" s="99">
        <v>1804223.0028533901</v>
      </c>
      <c r="BH1769" s="99">
        <v>0</v>
      </c>
      <c r="BI1769" s="99">
        <v>349599.85390853899</v>
      </c>
      <c r="BJ1769" s="99">
        <v>1988253.4567871101</v>
      </c>
      <c r="BK1769" s="99">
        <v>343.41170845553302</v>
      </c>
      <c r="BL1769" s="99">
        <v>26395.220690012</v>
      </c>
      <c r="BM1769" s="99">
        <v>0</v>
      </c>
      <c r="BN1769" s="99">
        <v>0</v>
      </c>
      <c r="BO1769" s="99">
        <v>0</v>
      </c>
      <c r="BP1769" s="99">
        <v>0</v>
      </c>
      <c r="BQ1769" s="99">
        <v>0</v>
      </c>
      <c r="BR1769" s="99">
        <v>49610.598838329301</v>
      </c>
      <c r="BS1769" s="99">
        <v>976630.95558929397</v>
      </c>
      <c r="BT1769" s="99">
        <v>0</v>
      </c>
      <c r="BU1769" s="99">
        <v>0</v>
      </c>
      <c r="BV1769" s="99">
        <v>1319801.3740234401</v>
      </c>
      <c r="BW1769" s="99">
        <v>0</v>
      </c>
      <c r="BX1769" s="99">
        <v>0</v>
      </c>
      <c r="BY1769" s="99">
        <v>0</v>
      </c>
      <c r="BZ1769" s="99">
        <v>0</v>
      </c>
      <c r="CA1769" s="99">
        <v>7534.0412145852997</v>
      </c>
      <c r="CB1769" s="99">
        <v>911386.03135681199</v>
      </c>
      <c r="CC1769" s="99">
        <v>7162400.2399292002</v>
      </c>
      <c r="CD1769" s="99">
        <v>2318111.9784545898</v>
      </c>
      <c r="CE1769" s="99">
        <v>116.315063547343</v>
      </c>
      <c r="CF1769" s="99">
        <v>21825.290245771401</v>
      </c>
      <c r="CG1769" s="99">
        <v>175360.83430481001</v>
      </c>
      <c r="CH1769" s="99">
        <v>26397.736440181699</v>
      </c>
      <c r="CI1769" s="99">
        <v>7648.2295147180603</v>
      </c>
      <c r="CJ1769" s="99">
        <v>934490.20700836205</v>
      </c>
      <c r="CK1769" s="99">
        <v>7359985.4003906297</v>
      </c>
      <c r="CL1769" s="99">
        <v>2346356.2746276902</v>
      </c>
      <c r="CM1769" s="166">
        <v>9076.4177449941599</v>
      </c>
      <c r="CN1769" s="166">
        <v>1472438.5551605199</v>
      </c>
      <c r="CO1769" s="166">
        <v>9163755.00244141</v>
      </c>
      <c r="CP1769" s="99">
        <v>2346356.2746276902</v>
      </c>
      <c r="CQ1769" s="99">
        <v>89.754417772404906</v>
      </c>
      <c r="CR1769" s="99">
        <v>17620.9062664509</v>
      </c>
      <c r="CS1769" s="99">
        <v>139826.12536239601</v>
      </c>
      <c r="CT1769" s="99">
        <v>26467.190939664801</v>
      </c>
      <c r="CU1769" s="98">
        <v>4935.7987689359998</v>
      </c>
      <c r="CV1769" s="98">
        <v>1565.1752342479999</v>
      </c>
      <c r="CW1769" s="98">
        <v>933211.3216025834</v>
      </c>
      <c r="CX1769" s="98">
        <v>7337761.0742340097</v>
      </c>
    </row>
    <row r="1770" spans="1:102" x14ac:dyDescent="0.2">
      <c r="A1770" s="98" t="s">
        <v>182</v>
      </c>
      <c r="B1770" s="100">
        <v>40969</v>
      </c>
      <c r="C1770" s="99">
        <v>0</v>
      </c>
      <c r="D1770" s="99">
        <v>2585.49967622757</v>
      </c>
      <c r="E1770" s="99">
        <v>4881.53354847431</v>
      </c>
      <c r="F1770" s="99">
        <v>17.616959428880399</v>
      </c>
      <c r="G1770" s="99">
        <v>122.405629947782</v>
      </c>
      <c r="H1770" s="99">
        <v>0</v>
      </c>
      <c r="I1770" s="99">
        <v>0</v>
      </c>
      <c r="J1770" s="99">
        <v>1521.9582470953501</v>
      </c>
      <c r="K1770" s="99">
        <v>0</v>
      </c>
      <c r="L1770" s="99">
        <v>571.10646961629402</v>
      </c>
      <c r="M1770" s="99">
        <v>208.70097160898101</v>
      </c>
      <c r="N1770" s="99">
        <v>2664.0974583029702</v>
      </c>
      <c r="O1770" s="99">
        <v>0</v>
      </c>
      <c r="P1770" s="99">
        <v>0</v>
      </c>
      <c r="Q1770" s="99">
        <v>4115.7669845819501</v>
      </c>
      <c r="R1770" s="99">
        <v>0</v>
      </c>
      <c r="S1770" s="99">
        <v>0</v>
      </c>
      <c r="T1770" s="99">
        <v>26.7801232107449</v>
      </c>
      <c r="U1770" s="99">
        <v>1524.0746697038401</v>
      </c>
      <c r="V1770" s="99">
        <v>0</v>
      </c>
      <c r="W1770" s="99">
        <v>302175.98925399798</v>
      </c>
      <c r="X1770" s="99">
        <v>586956.90931701695</v>
      </c>
      <c r="Y1770" s="99">
        <v>318.95527288690198</v>
      </c>
      <c r="Z1770" s="99">
        <v>23576.005667448</v>
      </c>
      <c r="AA1770" s="99">
        <v>0</v>
      </c>
      <c r="AB1770" s="99">
        <v>0</v>
      </c>
      <c r="AC1770" s="99">
        <v>563882.69149780297</v>
      </c>
      <c r="AD1770" s="99">
        <v>0</v>
      </c>
      <c r="AE1770" s="99">
        <v>32756.445272445701</v>
      </c>
      <c r="AF1770" s="99">
        <v>24167.7647926807</v>
      </c>
      <c r="AG1770" s="99">
        <v>255438.39999198899</v>
      </c>
      <c r="AH1770" s="99">
        <v>0</v>
      </c>
      <c r="AI1770" s="99">
        <v>0</v>
      </c>
      <c r="AJ1770" s="99">
        <v>575407.09469604504</v>
      </c>
      <c r="AK1770" s="99">
        <v>0</v>
      </c>
      <c r="AL1770" s="99">
        <v>0</v>
      </c>
      <c r="AM1770" s="99">
        <v>4746.9944384694099</v>
      </c>
      <c r="AN1770" s="99">
        <v>563103.85248565697</v>
      </c>
      <c r="AO1770" s="99">
        <v>0</v>
      </c>
      <c r="AP1770" s="99">
        <v>2567870.3896179199</v>
      </c>
      <c r="AQ1770" s="99">
        <v>4515440.0233764602</v>
      </c>
      <c r="AR1770" s="99">
        <v>4504.2314504385004</v>
      </c>
      <c r="AS1770" s="99">
        <v>191981.33590126</v>
      </c>
      <c r="AT1770" s="99">
        <v>0</v>
      </c>
      <c r="AU1770" s="99">
        <v>0</v>
      </c>
      <c r="AV1770" s="99">
        <v>1909507.15911865</v>
      </c>
      <c r="AW1770" s="99">
        <v>0</v>
      </c>
      <c r="AX1770" s="99">
        <v>303142.90546417201</v>
      </c>
      <c r="AY1770" s="99">
        <v>188853.31439971901</v>
      </c>
      <c r="AZ1770" s="99">
        <v>1966080.8119659401</v>
      </c>
      <c r="BA1770" s="99">
        <v>0</v>
      </c>
      <c r="BB1770" s="99">
        <v>0</v>
      </c>
      <c r="BC1770" s="99">
        <v>4725830.5451049795</v>
      </c>
      <c r="BD1770" s="99">
        <v>0</v>
      </c>
      <c r="BE1770" s="99">
        <v>0</v>
      </c>
      <c r="BF1770" s="99">
        <v>40315.412158012397</v>
      </c>
      <c r="BG1770" s="99">
        <v>1906546.9108428999</v>
      </c>
      <c r="BH1770" s="99">
        <v>0</v>
      </c>
      <c r="BI1770" s="99">
        <v>356316.97718811</v>
      </c>
      <c r="BJ1770" s="99">
        <v>2031198.1874084501</v>
      </c>
      <c r="BK1770" s="99">
        <v>401.79949018359201</v>
      </c>
      <c r="BL1770" s="99">
        <v>29092.823586463899</v>
      </c>
      <c r="BM1770" s="99">
        <v>0</v>
      </c>
      <c r="BN1770" s="99">
        <v>0</v>
      </c>
      <c r="BO1770" s="99">
        <v>0</v>
      </c>
      <c r="BP1770" s="99">
        <v>0</v>
      </c>
      <c r="BQ1770" s="99">
        <v>0</v>
      </c>
      <c r="BR1770" s="99">
        <v>50280.166581153899</v>
      </c>
      <c r="BS1770" s="99">
        <v>1005210.68187714</v>
      </c>
      <c r="BT1770" s="99">
        <v>0</v>
      </c>
      <c r="BU1770" s="99">
        <v>0</v>
      </c>
      <c r="BV1770" s="99">
        <v>1317795.9759216299</v>
      </c>
      <c r="BW1770" s="99">
        <v>0</v>
      </c>
      <c r="BX1770" s="99">
        <v>0</v>
      </c>
      <c r="BY1770" s="99">
        <v>0</v>
      </c>
      <c r="BZ1770" s="99">
        <v>0</v>
      </c>
      <c r="CA1770" s="99">
        <v>7485.5805542468997</v>
      </c>
      <c r="CB1770" s="99">
        <v>885323.93502807606</v>
      </c>
      <c r="CC1770" s="99">
        <v>7239414.0529785203</v>
      </c>
      <c r="CD1770" s="99">
        <v>2393363.6724548298</v>
      </c>
      <c r="CE1770" s="99">
        <v>122.391928322613</v>
      </c>
      <c r="CF1770" s="99">
        <v>23505.313352346398</v>
      </c>
      <c r="CG1770" s="99">
        <v>191702.11442565901</v>
      </c>
      <c r="CH1770" s="99">
        <v>29091.627023220099</v>
      </c>
      <c r="CI1770" s="99">
        <v>7606.9349268078804</v>
      </c>
      <c r="CJ1770" s="99">
        <v>926579.45734405494</v>
      </c>
      <c r="CK1770" s="99">
        <v>7444343.4848632803</v>
      </c>
      <c r="CL1770" s="99">
        <v>2422684.3229064899</v>
      </c>
      <c r="CM1770" s="166">
        <v>9139.7127332687396</v>
      </c>
      <c r="CN1770" s="166">
        <v>1459186.2121429399</v>
      </c>
      <c r="CO1770" s="166">
        <v>9309733.2578125</v>
      </c>
      <c r="CP1770" s="99">
        <v>2422684.3229064899</v>
      </c>
      <c r="CQ1770" s="99">
        <v>95.8856906890869</v>
      </c>
      <c r="CR1770" s="99">
        <v>18817.901309967001</v>
      </c>
      <c r="CS1770" s="99">
        <v>150761.32588958699</v>
      </c>
      <c r="CT1770" s="99">
        <v>29294.291403055198</v>
      </c>
      <c r="CU1770" s="98">
        <v>4888.6116829470002</v>
      </c>
      <c r="CV1770" s="98">
        <v>1633.9505126439999</v>
      </c>
      <c r="CW1770" s="98">
        <v>908829.24838042248</v>
      </c>
      <c r="CX1770" s="98">
        <v>7431116.1674041795</v>
      </c>
    </row>
    <row r="1771" spans="1:102" x14ac:dyDescent="0.2">
      <c r="A1771" s="98" t="s">
        <v>182</v>
      </c>
      <c r="B1771" s="100">
        <v>41061</v>
      </c>
      <c r="C1771" s="99">
        <v>0</v>
      </c>
      <c r="D1771" s="99">
        <v>2658.00698107481</v>
      </c>
      <c r="E1771" s="99">
        <v>4840.7565039992296</v>
      </c>
      <c r="F1771" s="99">
        <v>18.634041031822601</v>
      </c>
      <c r="G1771" s="99">
        <v>123.27971915341899</v>
      </c>
      <c r="H1771" s="99">
        <v>0</v>
      </c>
      <c r="I1771" s="99">
        <v>0</v>
      </c>
      <c r="J1771" s="99">
        <v>1579.45666395128</v>
      </c>
      <c r="K1771" s="99">
        <v>0</v>
      </c>
      <c r="L1771" s="99">
        <v>585.68057876825299</v>
      </c>
      <c r="M1771" s="99">
        <v>194.89962459728099</v>
      </c>
      <c r="N1771" s="99">
        <v>2595.4399732649299</v>
      </c>
      <c r="O1771" s="99">
        <v>0</v>
      </c>
      <c r="P1771" s="99">
        <v>0</v>
      </c>
      <c r="Q1771" s="99">
        <v>4214.2284413576099</v>
      </c>
      <c r="R1771" s="99">
        <v>0</v>
      </c>
      <c r="S1771" s="99">
        <v>0</v>
      </c>
      <c r="T1771" s="99">
        <v>28.236334952991498</v>
      </c>
      <c r="U1771" s="99">
        <v>1580.4706873446701</v>
      </c>
      <c r="V1771" s="99">
        <v>0</v>
      </c>
      <c r="W1771" s="99">
        <v>301226.53351974499</v>
      </c>
      <c r="X1771" s="99">
        <v>578918.90256500198</v>
      </c>
      <c r="Y1771" s="99">
        <v>278.14854779466998</v>
      </c>
      <c r="Z1771" s="99">
        <v>22193.068787574801</v>
      </c>
      <c r="AA1771" s="99">
        <v>0</v>
      </c>
      <c r="AB1771" s="99">
        <v>0</v>
      </c>
      <c r="AC1771" s="99">
        <v>576901.47393798805</v>
      </c>
      <c r="AD1771" s="99">
        <v>0</v>
      </c>
      <c r="AE1771" s="99">
        <v>31841.1371881962</v>
      </c>
      <c r="AF1771" s="99">
        <v>22836.756201744101</v>
      </c>
      <c r="AG1771" s="99">
        <v>245248.765075684</v>
      </c>
      <c r="AH1771" s="99">
        <v>0</v>
      </c>
      <c r="AI1771" s="99">
        <v>0</v>
      </c>
      <c r="AJ1771" s="99">
        <v>584149.23606109596</v>
      </c>
      <c r="AK1771" s="99">
        <v>0</v>
      </c>
      <c r="AL1771" s="99">
        <v>0</v>
      </c>
      <c r="AM1771" s="99">
        <v>4523.4141954183597</v>
      </c>
      <c r="AN1771" s="99">
        <v>577426.92679595901</v>
      </c>
      <c r="AO1771" s="99">
        <v>0</v>
      </c>
      <c r="AP1771" s="99">
        <v>2609264.9460754399</v>
      </c>
      <c r="AQ1771" s="99">
        <v>4459766.93432617</v>
      </c>
      <c r="AR1771" s="99">
        <v>4946.0574154853803</v>
      </c>
      <c r="AS1771" s="99">
        <v>184229.35850143401</v>
      </c>
      <c r="AT1771" s="99">
        <v>0</v>
      </c>
      <c r="AU1771" s="99">
        <v>0</v>
      </c>
      <c r="AV1771" s="99">
        <v>1975831.6357421901</v>
      </c>
      <c r="AW1771" s="99">
        <v>0</v>
      </c>
      <c r="AX1771" s="99">
        <v>294949.41735458397</v>
      </c>
      <c r="AY1771" s="99">
        <v>175975.196899414</v>
      </c>
      <c r="AZ1771" s="99">
        <v>1887621.7388458301</v>
      </c>
      <c r="BA1771" s="99">
        <v>0</v>
      </c>
      <c r="BB1771" s="99">
        <v>0</v>
      </c>
      <c r="BC1771" s="99">
        <v>4744406.9283447303</v>
      </c>
      <c r="BD1771" s="99">
        <v>0</v>
      </c>
      <c r="BE1771" s="99">
        <v>0</v>
      </c>
      <c r="BF1771" s="99">
        <v>40354.954168796503</v>
      </c>
      <c r="BG1771" s="99">
        <v>1977937.2465667699</v>
      </c>
      <c r="BH1771" s="99">
        <v>0</v>
      </c>
      <c r="BI1771" s="99">
        <v>346619.28997039801</v>
      </c>
      <c r="BJ1771" s="99">
        <v>2034347.34553528</v>
      </c>
      <c r="BK1771" s="99">
        <v>369.42709920182801</v>
      </c>
      <c r="BL1771" s="99">
        <v>27574.563860654798</v>
      </c>
      <c r="BM1771" s="99">
        <v>0</v>
      </c>
      <c r="BN1771" s="99">
        <v>0</v>
      </c>
      <c r="BO1771" s="99">
        <v>0</v>
      </c>
      <c r="BP1771" s="99">
        <v>0</v>
      </c>
      <c r="BQ1771" s="99">
        <v>0</v>
      </c>
      <c r="BR1771" s="99">
        <v>46119.679106712298</v>
      </c>
      <c r="BS1771" s="99">
        <v>1015577.4137115499</v>
      </c>
      <c r="BT1771" s="99">
        <v>0</v>
      </c>
      <c r="BU1771" s="99">
        <v>0</v>
      </c>
      <c r="BV1771" s="99">
        <v>1330111.96195984</v>
      </c>
      <c r="BW1771" s="99">
        <v>0</v>
      </c>
      <c r="BX1771" s="99">
        <v>0</v>
      </c>
      <c r="BY1771" s="99">
        <v>0</v>
      </c>
      <c r="BZ1771" s="99">
        <v>0</v>
      </c>
      <c r="CA1771" s="99">
        <v>7483.42823904753</v>
      </c>
      <c r="CB1771" s="99">
        <v>863426.23036956799</v>
      </c>
      <c r="CC1771" s="99">
        <v>7097390.5416870099</v>
      </c>
      <c r="CD1771" s="99">
        <v>2395160.97738647</v>
      </c>
      <c r="CE1771" s="99">
        <v>123.411261497997</v>
      </c>
      <c r="CF1771" s="99">
        <v>22279.380203962301</v>
      </c>
      <c r="CG1771" s="99">
        <v>184695.94046402001</v>
      </c>
      <c r="CH1771" s="99">
        <v>27571.767730236101</v>
      </c>
      <c r="CI1771" s="99">
        <v>7608.4226785302199</v>
      </c>
      <c r="CJ1771" s="99">
        <v>893535.11508941697</v>
      </c>
      <c r="CK1771" s="99">
        <v>7268004.2601928702</v>
      </c>
      <c r="CL1771" s="99">
        <v>2420769.4845581101</v>
      </c>
      <c r="CM1771" s="166">
        <v>9175.3621838092804</v>
      </c>
      <c r="CN1771" s="166">
        <v>1454090.3841247601</v>
      </c>
      <c r="CO1771" s="166">
        <v>9229107.0283203106</v>
      </c>
      <c r="CP1771" s="99">
        <v>2420769.4845581101</v>
      </c>
      <c r="CQ1771" s="99">
        <v>97.263260710984497</v>
      </c>
      <c r="CR1771" s="99">
        <v>17744.3089165688</v>
      </c>
      <c r="CS1771" s="99">
        <v>145042.94135665899</v>
      </c>
      <c r="CT1771" s="99">
        <v>27582.537220239599</v>
      </c>
      <c r="CU1771" s="98">
        <v>4841.8736909839999</v>
      </c>
      <c r="CV1771" s="98">
        <v>1693.0884194800001</v>
      </c>
      <c r="CW1771" s="98">
        <v>885705.61057353031</v>
      </c>
      <c r="CX1771" s="98">
        <v>7282086.4821510296</v>
      </c>
    </row>
    <row r="1772" spans="1:102" x14ac:dyDescent="0.2">
      <c r="A1772" s="98" t="s">
        <v>182</v>
      </c>
      <c r="B1772" s="100">
        <v>41153</v>
      </c>
      <c r="C1772" s="99">
        <v>0</v>
      </c>
      <c r="D1772" s="99">
        <v>2611.6541954577001</v>
      </c>
      <c r="E1772" s="99">
        <v>4766.1629325151398</v>
      </c>
      <c r="F1772" s="99">
        <v>9.3025054439203796</v>
      </c>
      <c r="G1772" s="99">
        <v>128.764968020841</v>
      </c>
      <c r="H1772" s="99">
        <v>0</v>
      </c>
      <c r="I1772" s="99">
        <v>0</v>
      </c>
      <c r="J1772" s="99">
        <v>1574.51427197456</v>
      </c>
      <c r="K1772" s="99">
        <v>0</v>
      </c>
      <c r="L1772" s="99">
        <v>502.67533154413098</v>
      </c>
      <c r="M1772" s="99">
        <v>196.78917713276999</v>
      </c>
      <c r="N1772" s="99">
        <v>2540.0274331867699</v>
      </c>
      <c r="O1772" s="99">
        <v>0</v>
      </c>
      <c r="P1772" s="99">
        <v>0</v>
      </c>
      <c r="Q1772" s="99">
        <v>4230.1434437036496</v>
      </c>
      <c r="R1772" s="99">
        <v>0</v>
      </c>
      <c r="S1772" s="99">
        <v>0</v>
      </c>
      <c r="T1772" s="99">
        <v>31.592090375721501</v>
      </c>
      <c r="U1772" s="99">
        <v>1577.8975944519</v>
      </c>
      <c r="V1772" s="99">
        <v>0</v>
      </c>
      <c r="W1772" s="99">
        <v>286012.62389755202</v>
      </c>
      <c r="X1772" s="99">
        <v>569674.88893890404</v>
      </c>
      <c r="Y1772" s="99">
        <v>160.10940839350201</v>
      </c>
      <c r="Z1772" s="99">
        <v>23860.520528554898</v>
      </c>
      <c r="AA1772" s="99">
        <v>0</v>
      </c>
      <c r="AB1772" s="99">
        <v>0</v>
      </c>
      <c r="AC1772" s="99">
        <v>580395.06378936803</v>
      </c>
      <c r="AD1772" s="99">
        <v>0</v>
      </c>
      <c r="AE1772" s="99">
        <v>25661.471949815801</v>
      </c>
      <c r="AF1772" s="99">
        <v>21685.8048927784</v>
      </c>
      <c r="AG1772" s="99">
        <v>239673.628137589</v>
      </c>
      <c r="AH1772" s="99">
        <v>0</v>
      </c>
      <c r="AI1772" s="99">
        <v>0</v>
      </c>
      <c r="AJ1772" s="99">
        <v>561473.408203125</v>
      </c>
      <c r="AK1772" s="99">
        <v>0</v>
      </c>
      <c r="AL1772" s="99">
        <v>0</v>
      </c>
      <c r="AM1772" s="99">
        <v>5151.3365173339798</v>
      </c>
      <c r="AN1772" s="99">
        <v>580496.54928588902</v>
      </c>
      <c r="AO1772" s="99">
        <v>0</v>
      </c>
      <c r="AP1772" s="99">
        <v>2531658.4750060998</v>
      </c>
      <c r="AQ1772" s="99">
        <v>4453170.8403930701</v>
      </c>
      <c r="AR1772" s="99">
        <v>1438.3907412737601</v>
      </c>
      <c r="AS1772" s="99">
        <v>204521.79680252101</v>
      </c>
      <c r="AT1772" s="99">
        <v>0</v>
      </c>
      <c r="AU1772" s="99">
        <v>0</v>
      </c>
      <c r="AV1772" s="99">
        <v>2006245.16186523</v>
      </c>
      <c r="AW1772" s="99">
        <v>0</v>
      </c>
      <c r="AX1772" s="99">
        <v>234581.59184646601</v>
      </c>
      <c r="AY1772" s="99">
        <v>168777.93762206999</v>
      </c>
      <c r="AZ1772" s="99">
        <v>1883970.78036499</v>
      </c>
      <c r="BA1772" s="99">
        <v>0</v>
      </c>
      <c r="BB1772" s="99">
        <v>0</v>
      </c>
      <c r="BC1772" s="99">
        <v>4666387.1621704102</v>
      </c>
      <c r="BD1772" s="99">
        <v>0</v>
      </c>
      <c r="BE1772" s="99">
        <v>0</v>
      </c>
      <c r="BF1772" s="99">
        <v>45288.088423728899</v>
      </c>
      <c r="BG1772" s="99">
        <v>2007373.7583007801</v>
      </c>
      <c r="BH1772" s="99">
        <v>0</v>
      </c>
      <c r="BI1772" s="99">
        <v>339098.10065460199</v>
      </c>
      <c r="BJ1772" s="99">
        <v>2121351.1272277799</v>
      </c>
      <c r="BK1772" s="99">
        <v>196.44932440668299</v>
      </c>
      <c r="BL1772" s="99">
        <v>30646.4035377502</v>
      </c>
      <c r="BM1772" s="99">
        <v>0</v>
      </c>
      <c r="BN1772" s="99">
        <v>0</v>
      </c>
      <c r="BO1772" s="99">
        <v>0</v>
      </c>
      <c r="BP1772" s="99">
        <v>0</v>
      </c>
      <c r="BQ1772" s="99">
        <v>0</v>
      </c>
      <c r="BR1772" s="99">
        <v>45644.463449001298</v>
      </c>
      <c r="BS1772" s="99">
        <v>1068223.5043945301</v>
      </c>
      <c r="BT1772" s="99">
        <v>0</v>
      </c>
      <c r="BU1772" s="99">
        <v>0</v>
      </c>
      <c r="BV1772" s="99">
        <v>1339924.8051757801</v>
      </c>
      <c r="BW1772" s="99">
        <v>0</v>
      </c>
      <c r="BX1772" s="99">
        <v>0</v>
      </c>
      <c r="BY1772" s="99">
        <v>0</v>
      </c>
      <c r="BZ1772" s="99">
        <v>0</v>
      </c>
      <c r="CA1772" s="99">
        <v>7350.7881027460098</v>
      </c>
      <c r="CB1772" s="99">
        <v>854116.19737243699</v>
      </c>
      <c r="CC1772" s="99">
        <v>7014173.8769531297</v>
      </c>
      <c r="CD1772" s="99">
        <v>2456962.31176758</v>
      </c>
      <c r="CE1772" s="99">
        <v>129.28823314793399</v>
      </c>
      <c r="CF1772" s="99">
        <v>23847.484678745299</v>
      </c>
      <c r="CG1772" s="99">
        <v>204456.61551284799</v>
      </c>
      <c r="CH1772" s="99">
        <v>30647.461638689001</v>
      </c>
      <c r="CI1772" s="99">
        <v>7481.9323588013604</v>
      </c>
      <c r="CJ1772" s="99">
        <v>880658.779090881</v>
      </c>
      <c r="CK1772" s="99">
        <v>7210266.0194702102</v>
      </c>
      <c r="CL1772" s="99">
        <v>2487221.63134766</v>
      </c>
      <c r="CM1772" s="166">
        <v>9055.1409001350403</v>
      </c>
      <c r="CN1772" s="166">
        <v>1454253.7831268299</v>
      </c>
      <c r="CO1772" s="166">
        <v>9195328.5372314509</v>
      </c>
      <c r="CP1772" s="99">
        <v>2487221.63134766</v>
      </c>
      <c r="CQ1772" s="99">
        <v>101.60946562513701</v>
      </c>
      <c r="CR1772" s="99">
        <v>18852.404596090299</v>
      </c>
      <c r="CS1772" s="99">
        <v>160239.465732574</v>
      </c>
      <c r="CT1772" s="99">
        <v>30316.4099192619</v>
      </c>
      <c r="CU1772" s="98">
        <v>4760.3175335570004</v>
      </c>
      <c r="CV1772" s="98">
        <v>1693.6624078980001</v>
      </c>
      <c r="CW1772" s="98">
        <v>877963.68205118226</v>
      </c>
      <c r="CX1772" s="98">
        <v>7218630.4924659776</v>
      </c>
    </row>
    <row r="1773" spans="1:102" x14ac:dyDescent="0.2">
      <c r="A1773" s="98" t="s">
        <v>182</v>
      </c>
      <c r="B1773" s="100">
        <v>41244</v>
      </c>
      <c r="C1773" s="99">
        <v>0</v>
      </c>
      <c r="D1773" s="99">
        <v>2579.1178016364602</v>
      </c>
      <c r="E1773" s="99">
        <v>4670.0826799869501</v>
      </c>
      <c r="F1773" s="99">
        <v>11.5490230589639</v>
      </c>
      <c r="G1773" s="99">
        <v>131.325944976881</v>
      </c>
      <c r="H1773" s="99">
        <v>0</v>
      </c>
      <c r="I1773" s="99">
        <v>0</v>
      </c>
      <c r="J1773" s="99">
        <v>1577.32048898935</v>
      </c>
      <c r="K1773" s="99">
        <v>0</v>
      </c>
      <c r="L1773" s="99">
        <v>476.39254723116801</v>
      </c>
      <c r="M1773" s="99">
        <v>175.18008422851599</v>
      </c>
      <c r="N1773" s="99">
        <v>2488.7124253213401</v>
      </c>
      <c r="O1773" s="99">
        <v>0</v>
      </c>
      <c r="P1773" s="99">
        <v>0</v>
      </c>
      <c r="Q1773" s="99">
        <v>4216.4449576139496</v>
      </c>
      <c r="R1773" s="99">
        <v>0</v>
      </c>
      <c r="S1773" s="99">
        <v>0</v>
      </c>
      <c r="T1773" s="99">
        <v>36.338727115187801</v>
      </c>
      <c r="U1773" s="99">
        <v>1583.1280921846601</v>
      </c>
      <c r="V1773" s="99">
        <v>0</v>
      </c>
      <c r="W1773" s="99">
        <v>287933.39921188401</v>
      </c>
      <c r="X1773" s="99">
        <v>554214.81855010998</v>
      </c>
      <c r="Y1773" s="99">
        <v>150.33935852721299</v>
      </c>
      <c r="Z1773" s="99">
        <v>23877.108660697901</v>
      </c>
      <c r="AA1773" s="99">
        <v>0</v>
      </c>
      <c r="AB1773" s="99">
        <v>0</v>
      </c>
      <c r="AC1773" s="99">
        <v>572247.14572143601</v>
      </c>
      <c r="AD1773" s="99">
        <v>0</v>
      </c>
      <c r="AE1773" s="99">
        <v>22748.0321371555</v>
      </c>
      <c r="AF1773" s="99">
        <v>20311.6472582817</v>
      </c>
      <c r="AG1773" s="99">
        <v>233605.865613937</v>
      </c>
      <c r="AH1773" s="99">
        <v>0</v>
      </c>
      <c r="AI1773" s="99">
        <v>0</v>
      </c>
      <c r="AJ1773" s="99">
        <v>556302.38743591297</v>
      </c>
      <c r="AK1773" s="99">
        <v>0</v>
      </c>
      <c r="AL1773" s="99">
        <v>0</v>
      </c>
      <c r="AM1773" s="99">
        <v>5274.7825467586499</v>
      </c>
      <c r="AN1773" s="99">
        <v>572855.61507415795</v>
      </c>
      <c r="AO1773" s="99">
        <v>0</v>
      </c>
      <c r="AP1773" s="99">
        <v>2571123.9697265602</v>
      </c>
      <c r="AQ1773" s="99">
        <v>4344894.3712158203</v>
      </c>
      <c r="AR1773" s="99">
        <v>1661.29052937031</v>
      </c>
      <c r="AS1773" s="99">
        <v>200634.584259033</v>
      </c>
      <c r="AT1773" s="99">
        <v>0</v>
      </c>
      <c r="AU1773" s="99">
        <v>0</v>
      </c>
      <c r="AV1773" s="99">
        <v>1995168.4698944101</v>
      </c>
      <c r="AW1773" s="99">
        <v>0</v>
      </c>
      <c r="AX1773" s="99">
        <v>208202.67274475101</v>
      </c>
      <c r="AY1773" s="99">
        <v>159110.46398735</v>
      </c>
      <c r="AZ1773" s="99">
        <v>1843115.6410522501</v>
      </c>
      <c r="BA1773" s="99">
        <v>0</v>
      </c>
      <c r="BB1773" s="99">
        <v>0</v>
      </c>
      <c r="BC1773" s="99">
        <v>4674448.3385009803</v>
      </c>
      <c r="BD1773" s="99">
        <v>0</v>
      </c>
      <c r="BE1773" s="99">
        <v>0</v>
      </c>
      <c r="BF1773" s="99">
        <v>46461.410029888197</v>
      </c>
      <c r="BG1773" s="99">
        <v>1996474.61026001</v>
      </c>
      <c r="BH1773" s="99">
        <v>0</v>
      </c>
      <c r="BI1773" s="99">
        <v>336381.67203521699</v>
      </c>
      <c r="BJ1773" s="99">
        <v>2153443.5230102502</v>
      </c>
      <c r="BK1773" s="99">
        <v>206.095433128998</v>
      </c>
      <c r="BL1773" s="99">
        <v>29401.277569770798</v>
      </c>
      <c r="BM1773" s="99">
        <v>0</v>
      </c>
      <c r="BN1773" s="99">
        <v>0</v>
      </c>
      <c r="BO1773" s="99">
        <v>0</v>
      </c>
      <c r="BP1773" s="99">
        <v>0</v>
      </c>
      <c r="BQ1773" s="99">
        <v>0</v>
      </c>
      <c r="BR1773" s="99">
        <v>41703.191866874702</v>
      </c>
      <c r="BS1773" s="99">
        <v>1099068.36643982</v>
      </c>
      <c r="BT1773" s="99">
        <v>0</v>
      </c>
      <c r="BU1773" s="99">
        <v>0</v>
      </c>
      <c r="BV1773" s="99">
        <v>1360817.00993347</v>
      </c>
      <c r="BW1773" s="99">
        <v>0</v>
      </c>
      <c r="BX1773" s="99">
        <v>0</v>
      </c>
      <c r="BY1773" s="99">
        <v>0</v>
      </c>
      <c r="BZ1773" s="99">
        <v>0</v>
      </c>
      <c r="CA1773" s="99">
        <v>7268.8990256786301</v>
      </c>
      <c r="CB1773" s="99">
        <v>855123.20117950405</v>
      </c>
      <c r="CC1773" s="99">
        <v>6838965.9312744103</v>
      </c>
      <c r="CD1773" s="99">
        <v>2479797.6107177702</v>
      </c>
      <c r="CE1773" s="99">
        <v>130.58428780361999</v>
      </c>
      <c r="CF1773" s="99">
        <v>23857.067867994301</v>
      </c>
      <c r="CG1773" s="99">
        <v>200461.40758705101</v>
      </c>
      <c r="CH1773" s="99">
        <v>29403.182849884</v>
      </c>
      <c r="CI1773" s="99">
        <v>7396.8734148740796</v>
      </c>
      <c r="CJ1773" s="99">
        <v>862155.55243682896</v>
      </c>
      <c r="CK1773" s="99">
        <v>7048063.87536621</v>
      </c>
      <c r="CL1773" s="99">
        <v>2511352.6291503902</v>
      </c>
      <c r="CM1773" s="166">
        <v>8960.4843008518201</v>
      </c>
      <c r="CN1773" s="166">
        <v>1450416.3982391399</v>
      </c>
      <c r="CO1773" s="166">
        <v>9199102.9739990197</v>
      </c>
      <c r="CP1773" s="99">
        <v>2511352.6291503902</v>
      </c>
      <c r="CQ1773" s="99">
        <v>95.521958881989093</v>
      </c>
      <c r="CR1773" s="99">
        <v>18414.814711332299</v>
      </c>
      <c r="CS1773" s="99">
        <v>153034.459936142</v>
      </c>
      <c r="CT1773" s="99">
        <v>29472.323361873601</v>
      </c>
      <c r="CU1773" s="98">
        <v>4680.946624145</v>
      </c>
      <c r="CV1773" s="98">
        <v>1696.3589572349999</v>
      </c>
      <c r="CW1773" s="98">
        <v>878980.26904749835</v>
      </c>
      <c r="CX1773" s="98">
        <v>7039427.3388614617</v>
      </c>
    </row>
    <row r="1774" spans="1:102" x14ac:dyDescent="0.2">
      <c r="A1774" s="98" t="s">
        <v>182</v>
      </c>
      <c r="B1774" s="100">
        <v>41334</v>
      </c>
      <c r="C1774" s="99">
        <v>0</v>
      </c>
      <c r="D1774" s="99">
        <v>2659.5660123825101</v>
      </c>
      <c r="E1774" s="99">
        <v>4644.9228875040999</v>
      </c>
      <c r="F1774" s="99">
        <v>19.8868946838193</v>
      </c>
      <c r="G1774" s="99">
        <v>135.07704520784301</v>
      </c>
      <c r="H1774" s="99">
        <v>0</v>
      </c>
      <c r="I1774" s="99">
        <v>0</v>
      </c>
      <c r="J1774" s="99">
        <v>1587.18183976412</v>
      </c>
      <c r="K1774" s="99">
        <v>0</v>
      </c>
      <c r="L1774" s="99">
        <v>378.32822418957898</v>
      </c>
      <c r="M1774" s="99">
        <v>178.51700412668299</v>
      </c>
      <c r="N1774" s="99">
        <v>2421.7595155239101</v>
      </c>
      <c r="O1774" s="99">
        <v>0</v>
      </c>
      <c r="P1774" s="99">
        <v>127.991638034582</v>
      </c>
      <c r="Q1774" s="99">
        <v>4267.7560300826999</v>
      </c>
      <c r="R1774" s="99">
        <v>0</v>
      </c>
      <c r="S1774" s="99">
        <v>32.870209639892003</v>
      </c>
      <c r="T1774" s="99">
        <v>0</v>
      </c>
      <c r="U1774" s="99">
        <v>1595.4228722304099</v>
      </c>
      <c r="V1774" s="99">
        <v>0</v>
      </c>
      <c r="W1774" s="99">
        <v>287849.00365829503</v>
      </c>
      <c r="X1774" s="99">
        <v>546590.57232666004</v>
      </c>
      <c r="Y1774" s="99">
        <v>269.37466137483699</v>
      </c>
      <c r="Z1774" s="99">
        <v>24317.984754085501</v>
      </c>
      <c r="AA1774" s="99">
        <v>0</v>
      </c>
      <c r="AB1774" s="99">
        <v>0</v>
      </c>
      <c r="AC1774" s="99">
        <v>578252.24523162795</v>
      </c>
      <c r="AD1774" s="99">
        <v>0</v>
      </c>
      <c r="AE1774" s="99">
        <v>21860.704738855398</v>
      </c>
      <c r="AF1774" s="99">
        <v>20239.261255979502</v>
      </c>
      <c r="AG1774" s="99">
        <v>224396.116600037</v>
      </c>
      <c r="AH1774" s="99">
        <v>0</v>
      </c>
      <c r="AI1774" s="99">
        <v>6100.60632801056</v>
      </c>
      <c r="AJ1774" s="99">
        <v>563680.87933349598</v>
      </c>
      <c r="AK1774" s="99">
        <v>0</v>
      </c>
      <c r="AL1774" s="99">
        <v>5399.9404232502002</v>
      </c>
      <c r="AM1774" s="99">
        <v>0</v>
      </c>
      <c r="AN1774" s="99">
        <v>581285.47341155994</v>
      </c>
      <c r="AO1774" s="99">
        <v>0</v>
      </c>
      <c r="AP1774" s="99">
        <v>2692490.4651184101</v>
      </c>
      <c r="AQ1774" s="99">
        <v>4282841.0305786096</v>
      </c>
      <c r="AR1774" s="99">
        <v>3255.1805788576598</v>
      </c>
      <c r="AS1774" s="99">
        <v>203279.632537842</v>
      </c>
      <c r="AT1774" s="99">
        <v>0</v>
      </c>
      <c r="AU1774" s="99">
        <v>0</v>
      </c>
      <c r="AV1774" s="99">
        <v>2019491.5251159701</v>
      </c>
      <c r="AW1774" s="99">
        <v>0</v>
      </c>
      <c r="AX1774" s="99">
        <v>193573.563386917</v>
      </c>
      <c r="AY1774" s="99">
        <v>158178.16702270499</v>
      </c>
      <c r="AZ1774" s="99">
        <v>1767022.17681885</v>
      </c>
      <c r="BA1774" s="99">
        <v>0</v>
      </c>
      <c r="BB1774" s="99">
        <v>56185.354792594902</v>
      </c>
      <c r="BC1774" s="99">
        <v>4624201.6812744103</v>
      </c>
      <c r="BD1774" s="99">
        <v>0</v>
      </c>
      <c r="BE1774" s="99">
        <v>45346.404954433398</v>
      </c>
      <c r="BF1774" s="99">
        <v>0</v>
      </c>
      <c r="BG1774" s="99">
        <v>2029677.91001892</v>
      </c>
      <c r="BH1774" s="99">
        <v>0</v>
      </c>
      <c r="BI1774" s="99">
        <v>359772.41199493402</v>
      </c>
      <c r="BJ1774" s="99">
        <v>2161742.2239990202</v>
      </c>
      <c r="BK1774" s="99">
        <v>393.37388276681298</v>
      </c>
      <c r="BL1774" s="99">
        <v>33976.728361129797</v>
      </c>
      <c r="BM1774" s="99">
        <v>0</v>
      </c>
      <c r="BN1774" s="99">
        <v>0</v>
      </c>
      <c r="BO1774" s="99">
        <v>0</v>
      </c>
      <c r="BP1774" s="99">
        <v>0</v>
      </c>
      <c r="BQ1774" s="99">
        <v>0</v>
      </c>
      <c r="BR1774" s="99">
        <v>41314.612683772997</v>
      </c>
      <c r="BS1774" s="99">
        <v>1068827.6833190899</v>
      </c>
      <c r="BT1774" s="99">
        <v>0</v>
      </c>
      <c r="BU1774" s="99">
        <v>4361.25</v>
      </c>
      <c r="BV1774" s="99">
        <v>1393065.96234131</v>
      </c>
      <c r="BW1774" s="99">
        <v>0</v>
      </c>
      <c r="BX1774" s="99">
        <v>3688.4999960362902</v>
      </c>
      <c r="BY1774" s="99">
        <v>0</v>
      </c>
      <c r="BZ1774" s="99">
        <v>0</v>
      </c>
      <c r="CA1774" s="99">
        <v>7328.1309562921497</v>
      </c>
      <c r="CB1774" s="99">
        <v>836276.25971984898</v>
      </c>
      <c r="CC1774" s="99">
        <v>6794995.9993286096</v>
      </c>
      <c r="CD1774" s="99">
        <v>2518850.6268615699</v>
      </c>
      <c r="CE1774" s="99">
        <v>135.15319857932599</v>
      </c>
      <c r="CF1774" s="99">
        <v>24279.659648180001</v>
      </c>
      <c r="CG1774" s="99">
        <v>203105.05355834999</v>
      </c>
      <c r="CH1774" s="99">
        <v>33976.535439491301</v>
      </c>
      <c r="CI1774" s="99">
        <v>7462.4491351246797</v>
      </c>
      <c r="CJ1774" s="99">
        <v>844112.87519073498</v>
      </c>
      <c r="CK1774" s="99">
        <v>7017522.8975219699</v>
      </c>
      <c r="CL1774" s="99">
        <v>2552583.65734863</v>
      </c>
      <c r="CM1774" s="166">
        <v>9054.8493142128009</v>
      </c>
      <c r="CN1774" s="166">
        <v>1446679.8749694801</v>
      </c>
      <c r="CO1774" s="166">
        <v>9145613.22265625</v>
      </c>
      <c r="CP1774" s="99">
        <v>2552583.65734863</v>
      </c>
      <c r="CQ1774" s="99">
        <v>101.93778723385201</v>
      </c>
      <c r="CR1774" s="99">
        <v>18927.6342110634</v>
      </c>
      <c r="CS1774" s="99">
        <v>157733.98308944699</v>
      </c>
      <c r="CT1774" s="99">
        <v>30577.526211738601</v>
      </c>
      <c r="CU1774" s="98">
        <v>4655.3081611380003</v>
      </c>
      <c r="CV1774" s="98">
        <v>1710.432649438</v>
      </c>
      <c r="CW1774" s="98">
        <v>860555.91936802899</v>
      </c>
      <c r="CX1774" s="98">
        <v>6998101.0528869592</v>
      </c>
    </row>
    <row r="1775" spans="1:102" x14ac:dyDescent="0.2">
      <c r="A1775" s="98" t="s">
        <v>182</v>
      </c>
      <c r="B1775" s="100">
        <v>41426</v>
      </c>
      <c r="C1775" s="99">
        <v>0</v>
      </c>
      <c r="D1775" s="99">
        <v>2731.6644739508602</v>
      </c>
      <c r="E1775" s="99">
        <v>4621.53710502386</v>
      </c>
      <c r="F1775" s="99">
        <v>23.0660901048686</v>
      </c>
      <c r="G1775" s="99">
        <v>141.983970977366</v>
      </c>
      <c r="H1775" s="99">
        <v>0</v>
      </c>
      <c r="I1775" s="99">
        <v>0</v>
      </c>
      <c r="J1775" s="99">
        <v>1593.1255397498601</v>
      </c>
      <c r="K1775" s="99">
        <v>0</v>
      </c>
      <c r="L1775" s="99">
        <v>431.367297880352</v>
      </c>
      <c r="M1775" s="99">
        <v>181.364604558796</v>
      </c>
      <c r="N1775" s="99">
        <v>2392.8741206526802</v>
      </c>
      <c r="O1775" s="99">
        <v>0</v>
      </c>
      <c r="P1775" s="99">
        <v>155.60738142766101</v>
      </c>
      <c r="Q1775" s="99">
        <v>4255.1462168693497</v>
      </c>
      <c r="R1775" s="99">
        <v>0</v>
      </c>
      <c r="S1775" s="99">
        <v>34.185806646943099</v>
      </c>
      <c r="T1775" s="99">
        <v>0</v>
      </c>
      <c r="U1775" s="99">
        <v>1599.77320441604</v>
      </c>
      <c r="V1775" s="99">
        <v>0</v>
      </c>
      <c r="W1775" s="99">
        <v>296748.523048401</v>
      </c>
      <c r="X1775" s="99">
        <v>540839.24354553199</v>
      </c>
      <c r="Y1775" s="99">
        <v>265.62129076570301</v>
      </c>
      <c r="Z1775" s="99">
        <v>25576.809950351701</v>
      </c>
      <c r="AA1775" s="99">
        <v>0</v>
      </c>
      <c r="AB1775" s="99">
        <v>0</v>
      </c>
      <c r="AC1775" s="99">
        <v>583052.81571197498</v>
      </c>
      <c r="AD1775" s="99">
        <v>0</v>
      </c>
      <c r="AE1775" s="99">
        <v>24873.445289135001</v>
      </c>
      <c r="AF1775" s="99">
        <v>20509.2631623745</v>
      </c>
      <c r="AG1775" s="99">
        <v>218339.696519852</v>
      </c>
      <c r="AH1775" s="99">
        <v>0</v>
      </c>
      <c r="AI1775" s="99">
        <v>9688.6676903963107</v>
      </c>
      <c r="AJ1775" s="99">
        <v>570338.18039703404</v>
      </c>
      <c r="AK1775" s="99">
        <v>0</v>
      </c>
      <c r="AL1775" s="99">
        <v>5482.8607679605502</v>
      </c>
      <c r="AM1775" s="99">
        <v>0</v>
      </c>
      <c r="AN1775" s="99">
        <v>581874.29046630894</v>
      </c>
      <c r="AO1775" s="99">
        <v>0</v>
      </c>
      <c r="AP1775" s="99">
        <v>2701305.2136535598</v>
      </c>
      <c r="AQ1775" s="99">
        <v>4252633.7946167002</v>
      </c>
      <c r="AR1775" s="99">
        <v>3452.9987717568902</v>
      </c>
      <c r="AS1775" s="99">
        <v>211517.0233078</v>
      </c>
      <c r="AT1775" s="99">
        <v>0</v>
      </c>
      <c r="AU1775" s="99">
        <v>0</v>
      </c>
      <c r="AV1775" s="99">
        <v>2043163.1297454799</v>
      </c>
      <c r="AW1775" s="99">
        <v>0</v>
      </c>
      <c r="AX1775" s="99">
        <v>226049.881053925</v>
      </c>
      <c r="AY1775" s="99">
        <v>161603.19517326399</v>
      </c>
      <c r="AZ1775" s="99">
        <v>1715908.14120483</v>
      </c>
      <c r="BA1775" s="99">
        <v>0</v>
      </c>
      <c r="BB1775" s="99">
        <v>87244.398005485506</v>
      </c>
      <c r="BC1775" s="99">
        <v>4885826.3521118201</v>
      </c>
      <c r="BD1775" s="99">
        <v>0</v>
      </c>
      <c r="BE1775" s="99">
        <v>44364.919823646502</v>
      </c>
      <c r="BF1775" s="99">
        <v>0</v>
      </c>
      <c r="BG1775" s="99">
        <v>2038666.90278625</v>
      </c>
      <c r="BH1775" s="99">
        <v>0</v>
      </c>
      <c r="BI1775" s="99">
        <v>374061.20858001697</v>
      </c>
      <c r="BJ1775" s="99">
        <v>2199973.9138183598</v>
      </c>
      <c r="BK1775" s="99">
        <v>448.55927476286899</v>
      </c>
      <c r="BL1775" s="99">
        <v>36366.556886673003</v>
      </c>
      <c r="BM1775" s="99">
        <v>0</v>
      </c>
      <c r="BN1775" s="99">
        <v>0</v>
      </c>
      <c r="BO1775" s="99">
        <v>0</v>
      </c>
      <c r="BP1775" s="99">
        <v>0</v>
      </c>
      <c r="BQ1775" s="99">
        <v>0</v>
      </c>
      <c r="BR1775" s="99">
        <v>41633.305541038499</v>
      </c>
      <c r="BS1775" s="99">
        <v>1112891.4518127399</v>
      </c>
      <c r="BT1775" s="99">
        <v>0</v>
      </c>
      <c r="BU1775" s="99">
        <v>6822.5</v>
      </c>
      <c r="BV1775" s="99">
        <v>1420537.6599578899</v>
      </c>
      <c r="BW1775" s="99">
        <v>0</v>
      </c>
      <c r="BX1775" s="99">
        <v>3878.5799955725702</v>
      </c>
      <c r="BY1775" s="99">
        <v>0</v>
      </c>
      <c r="BZ1775" s="99">
        <v>0</v>
      </c>
      <c r="CA1775" s="99">
        <v>7334.2656494378998</v>
      </c>
      <c r="CB1775" s="99">
        <v>850843.95710754395</v>
      </c>
      <c r="CC1775" s="99">
        <v>7083851.5470581101</v>
      </c>
      <c r="CD1775" s="99">
        <v>2587754.7380981399</v>
      </c>
      <c r="CE1775" s="99">
        <v>142.20368744619199</v>
      </c>
      <c r="CF1775" s="99">
        <v>25643.2149584293</v>
      </c>
      <c r="CG1775" s="99">
        <v>211874.93173790001</v>
      </c>
      <c r="CH1775" s="99">
        <v>36365.105971336401</v>
      </c>
      <c r="CI1775" s="99">
        <v>7478.5575931072199</v>
      </c>
      <c r="CJ1775" s="99">
        <v>880503.24917602504</v>
      </c>
      <c r="CK1775" s="99">
        <v>7277250.8239746103</v>
      </c>
      <c r="CL1775" s="99">
        <v>2623159.8043518099</v>
      </c>
      <c r="CM1775" s="166">
        <v>9055.0102788209897</v>
      </c>
      <c r="CN1775" s="166">
        <v>1463689.5026245101</v>
      </c>
      <c r="CO1775" s="166">
        <v>9294312.3453369103</v>
      </c>
      <c r="CP1775" s="99">
        <v>2623159.8043518099</v>
      </c>
      <c r="CQ1775" s="99">
        <v>109.18903191760199</v>
      </c>
      <c r="CR1775" s="99">
        <v>20089.4121792316</v>
      </c>
      <c r="CS1775" s="99">
        <v>167215.109006882</v>
      </c>
      <c r="CT1775" s="99">
        <v>32710.059286832799</v>
      </c>
      <c r="CU1775" s="98">
        <v>4629.8934940879999</v>
      </c>
      <c r="CV1775" s="98">
        <v>1722.7322349650001</v>
      </c>
      <c r="CW1775" s="98">
        <v>876487.17206597328</v>
      </c>
      <c r="CX1775" s="98">
        <v>7295726.4787960099</v>
      </c>
    </row>
    <row r="1776" spans="1:102" x14ac:dyDescent="0.2">
      <c r="A1776" s="98" t="s">
        <v>182</v>
      </c>
      <c r="B1776" s="100">
        <v>41518</v>
      </c>
      <c r="C1776" s="99">
        <v>0</v>
      </c>
      <c r="D1776" s="99">
        <v>2841.38615870476</v>
      </c>
      <c r="E1776" s="99">
        <v>4633.5251021981203</v>
      </c>
      <c r="F1776" s="99">
        <v>36.8077329625376</v>
      </c>
      <c r="G1776" s="99">
        <v>140.20284129865499</v>
      </c>
      <c r="H1776" s="99">
        <v>0</v>
      </c>
      <c r="I1776" s="99">
        <v>0</v>
      </c>
      <c r="J1776" s="99">
        <v>1624.2578844428101</v>
      </c>
      <c r="K1776" s="99">
        <v>0</v>
      </c>
      <c r="L1776" s="99">
        <v>481.44396238028997</v>
      </c>
      <c r="M1776" s="99">
        <v>181.60564234852799</v>
      </c>
      <c r="N1776" s="99">
        <v>2386.0980799496201</v>
      </c>
      <c r="O1776" s="99">
        <v>0</v>
      </c>
      <c r="P1776" s="99">
        <v>234.096605559811</v>
      </c>
      <c r="Q1776" s="99">
        <v>4273.4767264723796</v>
      </c>
      <c r="R1776" s="99">
        <v>0</v>
      </c>
      <c r="S1776" s="99">
        <v>26.787590860622</v>
      </c>
      <c r="T1776" s="99">
        <v>0</v>
      </c>
      <c r="U1776" s="99">
        <v>1629.36765053868</v>
      </c>
      <c r="V1776" s="99">
        <v>0</v>
      </c>
      <c r="W1776" s="99">
        <v>319785.739688873</v>
      </c>
      <c r="X1776" s="99">
        <v>528012.43092346203</v>
      </c>
      <c r="Y1776" s="99">
        <v>845.58454734087002</v>
      </c>
      <c r="Z1776" s="99">
        <v>25187.9441056252</v>
      </c>
      <c r="AA1776" s="99">
        <v>0</v>
      </c>
      <c r="AB1776" s="99">
        <v>0</v>
      </c>
      <c r="AC1776" s="99">
        <v>593150.64098358201</v>
      </c>
      <c r="AD1776" s="99">
        <v>0</v>
      </c>
      <c r="AE1776" s="99">
        <v>24979.0480957031</v>
      </c>
      <c r="AF1776" s="99">
        <v>20969.958245277401</v>
      </c>
      <c r="AG1776" s="99">
        <v>212844.77112197899</v>
      </c>
      <c r="AH1776" s="99">
        <v>0</v>
      </c>
      <c r="AI1776" s="99">
        <v>14159.6207720041</v>
      </c>
      <c r="AJ1776" s="99">
        <v>566695.79751586902</v>
      </c>
      <c r="AK1776" s="99">
        <v>0</v>
      </c>
      <c r="AL1776" s="99">
        <v>4572.2858516573897</v>
      </c>
      <c r="AM1776" s="99">
        <v>0</v>
      </c>
      <c r="AN1776" s="99">
        <v>593443.30191803002</v>
      </c>
      <c r="AO1776" s="99">
        <v>0</v>
      </c>
      <c r="AP1776" s="99">
        <v>2976871.6798706101</v>
      </c>
      <c r="AQ1776" s="99">
        <v>4170635.2574157701</v>
      </c>
      <c r="AR1776" s="99">
        <v>6914.9694876670801</v>
      </c>
      <c r="AS1776" s="99">
        <v>211778.07507324201</v>
      </c>
      <c r="AT1776" s="99">
        <v>0</v>
      </c>
      <c r="AU1776" s="99">
        <v>0</v>
      </c>
      <c r="AV1776" s="99">
        <v>2086493.1456756601</v>
      </c>
      <c r="AW1776" s="99">
        <v>0</v>
      </c>
      <c r="AX1776" s="99">
        <v>226514.194856644</v>
      </c>
      <c r="AY1776" s="99">
        <v>167130.396852493</v>
      </c>
      <c r="AZ1776" s="99">
        <v>1670477.8796081501</v>
      </c>
      <c r="BA1776" s="99">
        <v>0</v>
      </c>
      <c r="BB1776" s="99">
        <v>124598.152831078</v>
      </c>
      <c r="BC1776" s="99">
        <v>4781936.6111450205</v>
      </c>
      <c r="BD1776" s="99">
        <v>0</v>
      </c>
      <c r="BE1776" s="99">
        <v>36710.442887783101</v>
      </c>
      <c r="BF1776" s="99">
        <v>0</v>
      </c>
      <c r="BG1776" s="99">
        <v>2088708.00404358</v>
      </c>
      <c r="BH1776" s="99">
        <v>0</v>
      </c>
      <c r="BI1776" s="99">
        <v>373950.62041854899</v>
      </c>
      <c r="BJ1776" s="99">
        <v>2280195.0374755901</v>
      </c>
      <c r="BK1776" s="99">
        <v>1964.8411601036801</v>
      </c>
      <c r="BL1776" s="99">
        <v>37210.512329101599</v>
      </c>
      <c r="BM1776" s="99">
        <v>0</v>
      </c>
      <c r="BN1776" s="99">
        <v>0</v>
      </c>
      <c r="BO1776" s="99">
        <v>0</v>
      </c>
      <c r="BP1776" s="99">
        <v>0</v>
      </c>
      <c r="BQ1776" s="99">
        <v>0</v>
      </c>
      <c r="BR1776" s="99">
        <v>40953.644380569502</v>
      </c>
      <c r="BS1776" s="99">
        <v>1161810.56471252</v>
      </c>
      <c r="BT1776" s="99">
        <v>0</v>
      </c>
      <c r="BU1776" s="99">
        <v>8412.75</v>
      </c>
      <c r="BV1776" s="99">
        <v>1433309.71867371</v>
      </c>
      <c r="BW1776" s="99">
        <v>0</v>
      </c>
      <c r="BX1776" s="99">
        <v>2655.3999976515802</v>
      </c>
      <c r="BY1776" s="99">
        <v>0</v>
      </c>
      <c r="BZ1776" s="99">
        <v>0</v>
      </c>
      <c r="CA1776" s="99">
        <v>7452.7735807299596</v>
      </c>
      <c r="CB1776" s="99">
        <v>880038.31990051304</v>
      </c>
      <c r="CC1776" s="99">
        <v>7038408.7291870099</v>
      </c>
      <c r="CD1776" s="99">
        <v>2651306.1927490202</v>
      </c>
      <c r="CE1776" s="99">
        <v>140.596998151392</v>
      </c>
      <c r="CF1776" s="99">
        <v>25165.041256189299</v>
      </c>
      <c r="CG1776" s="99">
        <v>211672.76773262001</v>
      </c>
      <c r="CH1776" s="99">
        <v>37210.030672073401</v>
      </c>
      <c r="CI1776" s="99">
        <v>7594.42826575041</v>
      </c>
      <c r="CJ1776" s="99">
        <v>874117.948745728</v>
      </c>
      <c r="CK1776" s="99">
        <v>7246101.41442871</v>
      </c>
      <c r="CL1776" s="99">
        <v>2687673.9945678702</v>
      </c>
      <c r="CM1776" s="166">
        <v>9213.6630660295505</v>
      </c>
      <c r="CN1776" s="166">
        <v>1502601.9306793199</v>
      </c>
      <c r="CO1776" s="166">
        <v>9521044.4118652306</v>
      </c>
      <c r="CP1776" s="99">
        <v>2687673.9945678702</v>
      </c>
      <c r="CQ1776" s="99">
        <v>113.588000762276</v>
      </c>
      <c r="CR1776" s="99">
        <v>20725.236682891798</v>
      </c>
      <c r="CS1776" s="99">
        <v>175506.867866516</v>
      </c>
      <c r="CT1776" s="99">
        <v>33992.639281749704</v>
      </c>
      <c r="CU1776" s="98">
        <v>4630.2877485440004</v>
      </c>
      <c r="CV1776" s="98">
        <v>1756.138814207</v>
      </c>
      <c r="CW1776" s="98">
        <v>905203.36115670239</v>
      </c>
      <c r="CX1776" s="98">
        <v>7250081.4969196301</v>
      </c>
    </row>
    <row r="1777" spans="1:102" x14ac:dyDescent="0.2">
      <c r="A1777" s="98" t="s">
        <v>182</v>
      </c>
      <c r="B1777" s="100">
        <v>41609</v>
      </c>
      <c r="C1777" s="99">
        <v>0</v>
      </c>
      <c r="D1777" s="99">
        <v>3437.69920948148</v>
      </c>
      <c r="E1777" s="99">
        <v>3826.7528068423298</v>
      </c>
      <c r="F1777" s="99">
        <v>39.528887484688298</v>
      </c>
      <c r="G1777" s="99">
        <v>133.14909338578599</v>
      </c>
      <c r="H1777" s="99">
        <v>0</v>
      </c>
      <c r="I1777" s="99">
        <v>0</v>
      </c>
      <c r="J1777" s="99">
        <v>1647.3472662717099</v>
      </c>
      <c r="K1777" s="99">
        <v>0</v>
      </c>
      <c r="L1777" s="99">
        <v>325.52802010998101</v>
      </c>
      <c r="M1777" s="99">
        <v>186.105522116646</v>
      </c>
      <c r="N1777" s="99">
        <v>1928.9808126092</v>
      </c>
      <c r="O1777" s="99">
        <v>0</v>
      </c>
      <c r="P1777" s="99">
        <v>757.27062080055498</v>
      </c>
      <c r="Q1777" s="99">
        <v>4182.1935775876</v>
      </c>
      <c r="R1777" s="99">
        <v>0</v>
      </c>
      <c r="S1777" s="99">
        <v>23.464180317707399</v>
      </c>
      <c r="T1777" s="99">
        <v>0</v>
      </c>
      <c r="U1777" s="99">
        <v>1650.61919312179</v>
      </c>
      <c r="V1777" s="99">
        <v>0</v>
      </c>
      <c r="W1777" s="99">
        <v>353622.05130767799</v>
      </c>
      <c r="X1777" s="99">
        <v>506366.74402999901</v>
      </c>
      <c r="Y1777" s="99">
        <v>727.65724695473898</v>
      </c>
      <c r="Z1777" s="99">
        <v>23488.965840101198</v>
      </c>
      <c r="AA1777" s="99">
        <v>0</v>
      </c>
      <c r="AB1777" s="99">
        <v>0</v>
      </c>
      <c r="AC1777" s="99">
        <v>600182.71828460705</v>
      </c>
      <c r="AD1777" s="99">
        <v>0</v>
      </c>
      <c r="AE1777" s="99">
        <v>22557.819319725</v>
      </c>
      <c r="AF1777" s="99">
        <v>19728.3996357918</v>
      </c>
      <c r="AG1777" s="99">
        <v>201433.607797623</v>
      </c>
      <c r="AH1777" s="99">
        <v>0</v>
      </c>
      <c r="AI1777" s="99">
        <v>41452.008995532997</v>
      </c>
      <c r="AJ1777" s="99">
        <v>570020.979164124</v>
      </c>
      <c r="AK1777" s="99">
        <v>0</v>
      </c>
      <c r="AL1777" s="99">
        <v>4245.2154033780098</v>
      </c>
      <c r="AM1777" s="99">
        <v>0</v>
      </c>
      <c r="AN1777" s="99">
        <v>601019.13872528099</v>
      </c>
      <c r="AO1777" s="99">
        <v>0</v>
      </c>
      <c r="AP1777" s="99">
        <v>3165426.6298217801</v>
      </c>
      <c r="AQ1777" s="99">
        <v>4007260.8530883798</v>
      </c>
      <c r="AR1777" s="99">
        <v>6245.0121551155999</v>
      </c>
      <c r="AS1777" s="99">
        <v>197930.59038543701</v>
      </c>
      <c r="AT1777" s="99">
        <v>0</v>
      </c>
      <c r="AU1777" s="99">
        <v>0</v>
      </c>
      <c r="AV1777" s="99">
        <v>2146014.9978027302</v>
      </c>
      <c r="AW1777" s="99">
        <v>0</v>
      </c>
      <c r="AX1777" s="99">
        <v>205692.10801887501</v>
      </c>
      <c r="AY1777" s="99">
        <v>158105.36213684099</v>
      </c>
      <c r="AZ1777" s="99">
        <v>1588413.4786529499</v>
      </c>
      <c r="BA1777" s="99">
        <v>0</v>
      </c>
      <c r="BB1777" s="99">
        <v>349966.77558135998</v>
      </c>
      <c r="BC1777" s="99">
        <v>4849619.1993408203</v>
      </c>
      <c r="BD1777" s="99">
        <v>0</v>
      </c>
      <c r="BE1777" s="99">
        <v>35683.462755203203</v>
      </c>
      <c r="BF1777" s="99">
        <v>0</v>
      </c>
      <c r="BG1777" s="99">
        <v>2148265.5826721201</v>
      </c>
      <c r="BH1777" s="99">
        <v>0</v>
      </c>
      <c r="BI1777" s="99">
        <v>428758.564609528</v>
      </c>
      <c r="BJ1777" s="99">
        <v>1393365.8668365499</v>
      </c>
      <c r="BK1777" s="99">
        <v>1885.1133582591999</v>
      </c>
      <c r="BL1777" s="99">
        <v>33838.027431964903</v>
      </c>
      <c r="BM1777" s="99">
        <v>0</v>
      </c>
      <c r="BN1777" s="99">
        <v>0</v>
      </c>
      <c r="BO1777" s="99">
        <v>0</v>
      </c>
      <c r="BP1777" s="99">
        <v>0</v>
      </c>
      <c r="BQ1777" s="99">
        <v>0</v>
      </c>
      <c r="BR1777" s="99">
        <v>40489.027361869797</v>
      </c>
      <c r="BS1777" s="99">
        <v>516391.14168167103</v>
      </c>
      <c r="BT1777" s="99">
        <v>0</v>
      </c>
      <c r="BU1777" s="99">
        <v>29623.25</v>
      </c>
      <c r="BV1777" s="99">
        <v>1254577.2198181199</v>
      </c>
      <c r="BW1777" s="99">
        <v>0</v>
      </c>
      <c r="BX1777" s="99">
        <v>2847.5499969124799</v>
      </c>
      <c r="BY1777" s="99">
        <v>0</v>
      </c>
      <c r="BZ1777" s="99">
        <v>0</v>
      </c>
      <c r="CA1777" s="99">
        <v>7281.7574917674101</v>
      </c>
      <c r="CB1777" s="99">
        <v>861423.19190979004</v>
      </c>
      <c r="CC1777" s="99">
        <v>7112074.3692627</v>
      </c>
      <c r="CD1777" s="99">
        <v>1827552.8002166699</v>
      </c>
      <c r="CE1777" s="99">
        <v>132.40529379434901</v>
      </c>
      <c r="CF1777" s="99">
        <v>23478.697085142099</v>
      </c>
      <c r="CG1777" s="99">
        <v>197890.24827575701</v>
      </c>
      <c r="CH1777" s="99">
        <v>33839.416142463699</v>
      </c>
      <c r="CI1777" s="99">
        <v>7411.7615399360702</v>
      </c>
      <c r="CJ1777" s="99">
        <v>881180.28159332299</v>
      </c>
      <c r="CK1777" s="99">
        <v>7312544.7982177697</v>
      </c>
      <c r="CL1777" s="99">
        <v>1862639.9703521701</v>
      </c>
      <c r="CM1777" s="166">
        <v>9058.1356130838394</v>
      </c>
      <c r="CN1777" s="166">
        <v>1498026.3078155499</v>
      </c>
      <c r="CO1777" s="166">
        <v>9463573.8656005897</v>
      </c>
      <c r="CP1777" s="99">
        <v>1862639.9703521701</v>
      </c>
      <c r="CQ1777" s="99">
        <v>108.568587987684</v>
      </c>
      <c r="CR1777" s="99">
        <v>19124.322880268101</v>
      </c>
      <c r="CS1777" s="99">
        <v>161957.198501587</v>
      </c>
      <c r="CT1777" s="99">
        <v>31043.384539604202</v>
      </c>
      <c r="CU1777" s="98">
        <v>3833.7739907139999</v>
      </c>
      <c r="CV1777" s="98">
        <v>1766.8485539230001</v>
      </c>
      <c r="CW1777" s="98">
        <v>884901.88899493217</v>
      </c>
      <c r="CX1777" s="98">
        <v>7309964.6175384568</v>
      </c>
    </row>
    <row r="1778" spans="1:102" x14ac:dyDescent="0.2">
      <c r="A1778" s="98" t="s">
        <v>182</v>
      </c>
      <c r="B1778" s="100">
        <v>41699</v>
      </c>
      <c r="C1778" s="99">
        <v>0</v>
      </c>
      <c r="D1778" s="99">
        <v>3623.0614845752698</v>
      </c>
      <c r="E1778" s="99">
        <v>3743.1300083994902</v>
      </c>
      <c r="F1778" s="99">
        <v>37.782278718892499</v>
      </c>
      <c r="G1778" s="99">
        <v>131.737290944904</v>
      </c>
      <c r="H1778" s="99">
        <v>0</v>
      </c>
      <c r="I1778" s="99">
        <v>0</v>
      </c>
      <c r="J1778" s="99">
        <v>1666.69528628886</v>
      </c>
      <c r="K1778" s="99">
        <v>0</v>
      </c>
      <c r="L1778" s="99">
        <v>57.656211826950297</v>
      </c>
      <c r="M1778" s="99">
        <v>232.94078377448</v>
      </c>
      <c r="N1778" s="99">
        <v>1904.96250887215</v>
      </c>
      <c r="O1778" s="99">
        <v>0</v>
      </c>
      <c r="P1778" s="99">
        <v>3276.0070523321601</v>
      </c>
      <c r="Q1778" s="99">
        <v>1743.7367586493499</v>
      </c>
      <c r="R1778" s="99">
        <v>0</v>
      </c>
      <c r="S1778" s="99">
        <v>26.012187183369001</v>
      </c>
      <c r="T1778" s="99">
        <v>0</v>
      </c>
      <c r="U1778" s="99">
        <v>1666.86179947853</v>
      </c>
      <c r="V1778" s="99">
        <v>0</v>
      </c>
      <c r="W1778" s="99">
        <v>338963.62214279198</v>
      </c>
      <c r="X1778" s="99">
        <v>491816.40170288098</v>
      </c>
      <c r="Y1778" s="99">
        <v>898.65951125323795</v>
      </c>
      <c r="Z1778" s="99">
        <v>22534.828821659099</v>
      </c>
      <c r="AA1778" s="99">
        <v>0</v>
      </c>
      <c r="AB1778" s="99">
        <v>0</v>
      </c>
      <c r="AC1778" s="99">
        <v>603623.43141937302</v>
      </c>
      <c r="AD1778" s="99">
        <v>0</v>
      </c>
      <c r="AE1778" s="99">
        <v>3383.5961654484299</v>
      </c>
      <c r="AF1778" s="99">
        <v>23778.110052108801</v>
      </c>
      <c r="AG1778" s="99">
        <v>194485.52900886501</v>
      </c>
      <c r="AH1778" s="99">
        <v>0</v>
      </c>
      <c r="AI1778" s="99">
        <v>306363.093383789</v>
      </c>
      <c r="AJ1778" s="99">
        <v>291932.852890015</v>
      </c>
      <c r="AK1778" s="99">
        <v>0</v>
      </c>
      <c r="AL1778" s="99">
        <v>4267.14737802744</v>
      </c>
      <c r="AM1778" s="99">
        <v>0</v>
      </c>
      <c r="AN1778" s="99">
        <v>602322.25462341297</v>
      </c>
      <c r="AO1778" s="99">
        <v>0</v>
      </c>
      <c r="AP1778" s="99">
        <v>2961691.6638793899</v>
      </c>
      <c r="AQ1778" s="99">
        <v>3892457.5062866202</v>
      </c>
      <c r="AR1778" s="99">
        <v>7605.3774620294598</v>
      </c>
      <c r="AS1778" s="99">
        <v>190868.47003746001</v>
      </c>
      <c r="AT1778" s="99">
        <v>0</v>
      </c>
      <c r="AU1778" s="99">
        <v>0</v>
      </c>
      <c r="AV1778" s="99">
        <v>2177136.7838134798</v>
      </c>
      <c r="AW1778" s="99">
        <v>0</v>
      </c>
      <c r="AX1778" s="99">
        <v>27093.7875761986</v>
      </c>
      <c r="AY1778" s="99">
        <v>192683.281238556</v>
      </c>
      <c r="AZ1778" s="99">
        <v>1528982.4463653599</v>
      </c>
      <c r="BA1778" s="99">
        <v>0</v>
      </c>
      <c r="BB1778" s="99">
        <v>2565878.1376037602</v>
      </c>
      <c r="BC1778" s="99">
        <v>2339287.9139404302</v>
      </c>
      <c r="BD1778" s="99">
        <v>0</v>
      </c>
      <c r="BE1778" s="99">
        <v>35693.3922433853</v>
      </c>
      <c r="BF1778" s="99">
        <v>0</v>
      </c>
      <c r="BG1778" s="99">
        <v>2170003.2500610398</v>
      </c>
      <c r="BH1778" s="99">
        <v>0</v>
      </c>
      <c r="BI1778" s="99">
        <v>279270.41753768898</v>
      </c>
      <c r="BJ1778" s="99">
        <v>1409080.67451477</v>
      </c>
      <c r="BK1778" s="99">
        <v>2187.0598843395701</v>
      </c>
      <c r="BL1778" s="99">
        <v>32368.032248020201</v>
      </c>
      <c r="BM1778" s="99">
        <v>0</v>
      </c>
      <c r="BN1778" s="99">
        <v>0</v>
      </c>
      <c r="BO1778" s="99">
        <v>0</v>
      </c>
      <c r="BP1778" s="99">
        <v>0</v>
      </c>
      <c r="BQ1778" s="99">
        <v>0</v>
      </c>
      <c r="BR1778" s="99">
        <v>51202.697210311897</v>
      </c>
      <c r="BS1778" s="99">
        <v>529046.07437896705</v>
      </c>
      <c r="BT1778" s="99">
        <v>0</v>
      </c>
      <c r="BU1778" s="99">
        <v>220143.919998169</v>
      </c>
      <c r="BV1778" s="99">
        <v>881067.28309631301</v>
      </c>
      <c r="BW1778" s="99">
        <v>0</v>
      </c>
      <c r="BX1778" s="99">
        <v>2892.36999741197</v>
      </c>
      <c r="BY1778" s="99">
        <v>0</v>
      </c>
      <c r="BZ1778" s="99">
        <v>0</v>
      </c>
      <c r="CA1778" s="99">
        <v>7397.34418427944</v>
      </c>
      <c r="CB1778" s="99">
        <v>850585.42041778599</v>
      </c>
      <c r="CC1778" s="99">
        <v>6801725.84912109</v>
      </c>
      <c r="CD1778" s="99">
        <v>1681930.8108215299</v>
      </c>
      <c r="CE1778" s="99">
        <v>131.885689886287</v>
      </c>
      <c r="CF1778" s="99">
        <v>22519.980939865101</v>
      </c>
      <c r="CG1778" s="99">
        <v>190716.66897964501</v>
      </c>
      <c r="CH1778" s="99">
        <v>32368.205435514501</v>
      </c>
      <c r="CI1778" s="99">
        <v>7529.0710621476201</v>
      </c>
      <c r="CJ1778" s="99">
        <v>862933.04613494896</v>
      </c>
      <c r="CK1778" s="99">
        <v>6988920.0910644503</v>
      </c>
      <c r="CL1778" s="99">
        <v>1713998.5067443801</v>
      </c>
      <c r="CM1778" s="166">
        <v>9185.4076986312903</v>
      </c>
      <c r="CN1778" s="166">
        <v>1482885.55645752</v>
      </c>
      <c r="CO1778" s="166">
        <v>9239897.2761230506</v>
      </c>
      <c r="CP1778" s="99">
        <v>1713998.5067443801</v>
      </c>
      <c r="CQ1778" s="99">
        <v>105.97074487526</v>
      </c>
      <c r="CR1778" s="99">
        <v>18279.784226417501</v>
      </c>
      <c r="CS1778" s="99">
        <v>155270.21256065401</v>
      </c>
      <c r="CT1778" s="99">
        <v>29741.399555444699</v>
      </c>
      <c r="CU1778" s="98">
        <v>3743.8954061280001</v>
      </c>
      <c r="CV1778" s="98">
        <v>1786.737520334</v>
      </c>
      <c r="CW1778" s="98">
        <v>873105.40135765111</v>
      </c>
      <c r="CX1778" s="98">
        <v>6992442.5181007348</v>
      </c>
    </row>
    <row r="1779" spans="1:102" x14ac:dyDescent="0.2">
      <c r="A1779" s="98" t="s">
        <v>182</v>
      </c>
      <c r="B1779" s="100">
        <v>41791</v>
      </c>
      <c r="C1779" s="99">
        <v>0</v>
      </c>
      <c r="D1779" s="99">
        <v>3316.6713174879601</v>
      </c>
      <c r="E1779" s="99">
        <v>3608.7425814271</v>
      </c>
      <c r="F1779" s="99">
        <v>48.950110976584298</v>
      </c>
      <c r="G1779" s="99">
        <v>131.71283532492799</v>
      </c>
      <c r="H1779" s="99">
        <v>0</v>
      </c>
      <c r="I1779" s="99">
        <v>0</v>
      </c>
      <c r="J1779" s="99">
        <v>1701.63432902098</v>
      </c>
      <c r="K1779" s="99">
        <v>0</v>
      </c>
      <c r="L1779" s="99">
        <v>43.428855168167502</v>
      </c>
      <c r="M1779" s="99">
        <v>200.47219521552299</v>
      </c>
      <c r="N1779" s="99">
        <v>1814.5922906696801</v>
      </c>
      <c r="O1779" s="99">
        <v>0</v>
      </c>
      <c r="P1779" s="99">
        <v>3140.6958442330401</v>
      </c>
      <c r="Q1779" s="99">
        <v>1688.51198853552</v>
      </c>
      <c r="R1779" s="99">
        <v>0</v>
      </c>
      <c r="S1779" s="99">
        <v>24.3548451277893</v>
      </c>
      <c r="T1779" s="99">
        <v>0</v>
      </c>
      <c r="U1779" s="99">
        <v>1699.2352008968601</v>
      </c>
      <c r="V1779" s="99">
        <v>0</v>
      </c>
      <c r="W1779" s="99">
        <v>337770.472137451</v>
      </c>
      <c r="X1779" s="99">
        <v>477100.61128997803</v>
      </c>
      <c r="Y1779" s="99">
        <v>1220.4179741442199</v>
      </c>
      <c r="Z1779" s="99">
        <v>22729.760623693499</v>
      </c>
      <c r="AA1779" s="99">
        <v>0</v>
      </c>
      <c r="AB1779" s="99">
        <v>0</v>
      </c>
      <c r="AC1779" s="99">
        <v>616705.41353607201</v>
      </c>
      <c r="AD1779" s="99">
        <v>0</v>
      </c>
      <c r="AE1779" s="99">
        <v>1874.15999406576</v>
      </c>
      <c r="AF1779" s="99">
        <v>20032.287963390401</v>
      </c>
      <c r="AG1779" s="99">
        <v>186516.359035492</v>
      </c>
      <c r="AH1779" s="99">
        <v>0</v>
      </c>
      <c r="AI1779" s="99">
        <v>315161.81422424299</v>
      </c>
      <c r="AJ1779" s="99">
        <v>286186.579166412</v>
      </c>
      <c r="AK1779" s="99">
        <v>0</v>
      </c>
      <c r="AL1779" s="99">
        <v>4633.21855252981</v>
      </c>
      <c r="AM1779" s="99">
        <v>0</v>
      </c>
      <c r="AN1779" s="99">
        <v>617677.81495666504</v>
      </c>
      <c r="AO1779" s="99">
        <v>0</v>
      </c>
      <c r="AP1779" s="99">
        <v>3098761.5957031301</v>
      </c>
      <c r="AQ1779" s="99">
        <v>3780075.5458068801</v>
      </c>
      <c r="AR1779" s="99">
        <v>13211.1241247654</v>
      </c>
      <c r="AS1779" s="99">
        <v>193188.99870490999</v>
      </c>
      <c r="AT1779" s="99">
        <v>0</v>
      </c>
      <c r="AU1779" s="99">
        <v>0</v>
      </c>
      <c r="AV1779" s="99">
        <v>2230559.4098205599</v>
      </c>
      <c r="AW1779" s="99">
        <v>0</v>
      </c>
      <c r="AX1779" s="99">
        <v>14561.860426545099</v>
      </c>
      <c r="AY1779" s="99">
        <v>163574.36939048799</v>
      </c>
      <c r="AZ1779" s="99">
        <v>1476241.31573486</v>
      </c>
      <c r="BA1779" s="99">
        <v>0</v>
      </c>
      <c r="BB1779" s="99">
        <v>2645123.5463867201</v>
      </c>
      <c r="BC1779" s="99">
        <v>2253344.3422241202</v>
      </c>
      <c r="BD1779" s="99">
        <v>0</v>
      </c>
      <c r="BE1779" s="99">
        <v>37997.078488826803</v>
      </c>
      <c r="BF1779" s="99">
        <v>0</v>
      </c>
      <c r="BG1779" s="99">
        <v>2234719.7881164602</v>
      </c>
      <c r="BH1779" s="99">
        <v>0</v>
      </c>
      <c r="BI1779" s="99">
        <v>274858.40890884399</v>
      </c>
      <c r="BJ1779" s="99">
        <v>1345389.30551147</v>
      </c>
      <c r="BK1779" s="99">
        <v>3146.0716290772002</v>
      </c>
      <c r="BL1779" s="99">
        <v>32894.132213115699</v>
      </c>
      <c r="BM1779" s="99">
        <v>0</v>
      </c>
      <c r="BN1779" s="99">
        <v>0</v>
      </c>
      <c r="BO1779" s="99">
        <v>0</v>
      </c>
      <c r="BP1779" s="99">
        <v>0</v>
      </c>
      <c r="BQ1779" s="99">
        <v>0</v>
      </c>
      <c r="BR1779" s="99">
        <v>43714.631678581201</v>
      </c>
      <c r="BS1779" s="99">
        <v>517919.952056885</v>
      </c>
      <c r="BT1779" s="99">
        <v>0</v>
      </c>
      <c r="BU1779" s="99">
        <v>221174</v>
      </c>
      <c r="BV1779" s="99">
        <v>843206.97565460205</v>
      </c>
      <c r="BW1779" s="99">
        <v>0</v>
      </c>
      <c r="BX1779" s="99">
        <v>3349.1999980211299</v>
      </c>
      <c r="BY1779" s="99">
        <v>0</v>
      </c>
      <c r="BZ1779" s="99">
        <v>0</v>
      </c>
      <c r="CA1779" s="99">
        <v>6905.1185386180896</v>
      </c>
      <c r="CB1779" s="99">
        <v>851103.70979309105</v>
      </c>
      <c r="CC1779" s="99">
        <v>6589798.8204956101</v>
      </c>
      <c r="CD1779" s="99">
        <v>1628738.2721557601</v>
      </c>
      <c r="CE1779" s="99">
        <v>131.98646790534301</v>
      </c>
      <c r="CF1779" s="99">
        <v>22764.9262013435</v>
      </c>
      <c r="CG1779" s="99">
        <v>193393.40905571001</v>
      </c>
      <c r="CH1779" s="99">
        <v>32893.248466014898</v>
      </c>
      <c r="CI1779" s="99">
        <v>7039.3683803677604</v>
      </c>
      <c r="CJ1779" s="99">
        <v>829257.26575470006</v>
      </c>
      <c r="CK1779" s="99">
        <v>6785922.0676269503</v>
      </c>
      <c r="CL1779" s="99">
        <v>1662099.5580291699</v>
      </c>
      <c r="CM1779" s="166">
        <v>8719.3963415622693</v>
      </c>
      <c r="CN1779" s="166">
        <v>1502058.7176666299</v>
      </c>
      <c r="CO1779" s="166">
        <v>9281133.1199951209</v>
      </c>
      <c r="CP1779" s="99">
        <v>1662099.5580291699</v>
      </c>
      <c r="CQ1779" s="99">
        <v>108.16265427414299</v>
      </c>
      <c r="CR1779" s="99">
        <v>18057.9521143436</v>
      </c>
      <c r="CS1779" s="99">
        <v>154604.205898285</v>
      </c>
      <c r="CT1779" s="99">
        <v>29748.324277401</v>
      </c>
      <c r="CU1779" s="98">
        <v>3609.7142533159999</v>
      </c>
      <c r="CV1779" s="98">
        <v>1821.005610056</v>
      </c>
      <c r="CW1779" s="98">
        <v>873868.63599443459</v>
      </c>
      <c r="CX1779" s="98">
        <v>6783192.22955132</v>
      </c>
    </row>
    <row r="1780" spans="1:102" x14ac:dyDescent="0.2">
      <c r="A1780" s="98" t="s">
        <v>182</v>
      </c>
      <c r="B1780" s="100">
        <v>41883</v>
      </c>
      <c r="C1780" s="99">
        <v>0</v>
      </c>
      <c r="D1780" s="99">
        <v>3466.6749826371702</v>
      </c>
      <c r="E1780" s="99">
        <v>4287.4453840255701</v>
      </c>
      <c r="F1780" s="99">
        <v>54.353851613588603</v>
      </c>
      <c r="G1780" s="99">
        <v>134.34002173691999</v>
      </c>
      <c r="H1780" s="99">
        <v>0</v>
      </c>
      <c r="I1780" s="99">
        <v>0</v>
      </c>
      <c r="J1780" s="99">
        <v>1742.18988738954</v>
      </c>
      <c r="K1780" s="99">
        <v>0</v>
      </c>
      <c r="L1780" s="99">
        <v>191.52820287458599</v>
      </c>
      <c r="M1780" s="99">
        <v>189.218683602288</v>
      </c>
      <c r="N1780" s="99">
        <v>2208.1566744148699</v>
      </c>
      <c r="O1780" s="99">
        <v>0</v>
      </c>
      <c r="P1780" s="99">
        <v>3554.6335957348301</v>
      </c>
      <c r="Q1780" s="99">
        <v>1828.0833443552301</v>
      </c>
      <c r="R1780" s="99">
        <v>0</v>
      </c>
      <c r="S1780" s="99">
        <v>20.125307227717698</v>
      </c>
      <c r="T1780" s="99">
        <v>0</v>
      </c>
      <c r="U1780" s="99">
        <v>1742.83433505893</v>
      </c>
      <c r="V1780" s="99">
        <v>0</v>
      </c>
      <c r="W1780" s="99">
        <v>351371.30439758301</v>
      </c>
      <c r="X1780" s="99">
        <v>473801.42558288598</v>
      </c>
      <c r="Y1780" s="99">
        <v>1227.7650376111301</v>
      </c>
      <c r="Z1780" s="99">
        <v>22751.281755447399</v>
      </c>
      <c r="AA1780" s="99">
        <v>0</v>
      </c>
      <c r="AB1780" s="99">
        <v>0</v>
      </c>
      <c r="AC1780" s="99">
        <v>628420.81063079799</v>
      </c>
      <c r="AD1780" s="99">
        <v>0</v>
      </c>
      <c r="AE1780" s="99">
        <v>2938.3720512688201</v>
      </c>
      <c r="AF1780" s="99">
        <v>19192.5906338692</v>
      </c>
      <c r="AG1780" s="99">
        <v>185495.60157203701</v>
      </c>
      <c r="AH1780" s="99">
        <v>0</v>
      </c>
      <c r="AI1780" s="99">
        <v>359152.38079834002</v>
      </c>
      <c r="AJ1780" s="99">
        <v>286856.01774597203</v>
      </c>
      <c r="AK1780" s="99">
        <v>0</v>
      </c>
      <c r="AL1780" s="99">
        <v>4390.3289350271198</v>
      </c>
      <c r="AM1780" s="99">
        <v>0</v>
      </c>
      <c r="AN1780" s="99">
        <v>628090.82662200904</v>
      </c>
      <c r="AO1780" s="99">
        <v>0</v>
      </c>
      <c r="AP1780" s="99">
        <v>2993392.2885742201</v>
      </c>
      <c r="AQ1780" s="99">
        <v>3764869.9649963402</v>
      </c>
      <c r="AR1780" s="99">
        <v>9376.3944377899206</v>
      </c>
      <c r="AS1780" s="99">
        <v>194472.04849815401</v>
      </c>
      <c r="AT1780" s="99">
        <v>0</v>
      </c>
      <c r="AU1780" s="99">
        <v>0</v>
      </c>
      <c r="AV1780" s="99">
        <v>2274640.37316895</v>
      </c>
      <c r="AW1780" s="99">
        <v>0</v>
      </c>
      <c r="AX1780" s="99">
        <v>22524.327765464801</v>
      </c>
      <c r="AY1780" s="99">
        <v>155774.73172569301</v>
      </c>
      <c r="AZ1780" s="99">
        <v>1464675.0705871601</v>
      </c>
      <c r="BA1780" s="99">
        <v>0</v>
      </c>
      <c r="BB1780" s="99">
        <v>3016222.4557189899</v>
      </c>
      <c r="BC1780" s="99">
        <v>2287399.4276123</v>
      </c>
      <c r="BD1780" s="99">
        <v>0</v>
      </c>
      <c r="BE1780" s="99">
        <v>34588.423585891702</v>
      </c>
      <c r="BF1780" s="99">
        <v>0</v>
      </c>
      <c r="BG1780" s="99">
        <v>2277781.1231079102</v>
      </c>
      <c r="BH1780" s="99">
        <v>0</v>
      </c>
      <c r="BI1780" s="99">
        <v>281007.739452362</v>
      </c>
      <c r="BJ1780" s="99">
        <v>1976635.8289032001</v>
      </c>
      <c r="BK1780" s="99">
        <v>3546.9376072585601</v>
      </c>
      <c r="BL1780" s="99">
        <v>34192.1377544403</v>
      </c>
      <c r="BM1780" s="99">
        <v>0</v>
      </c>
      <c r="BN1780" s="99">
        <v>0</v>
      </c>
      <c r="BO1780" s="99">
        <v>0</v>
      </c>
      <c r="BP1780" s="99">
        <v>0</v>
      </c>
      <c r="BQ1780" s="99">
        <v>0</v>
      </c>
      <c r="BR1780" s="99">
        <v>42610.132090568499</v>
      </c>
      <c r="BS1780" s="99">
        <v>999627.66885376</v>
      </c>
      <c r="BT1780" s="99">
        <v>0</v>
      </c>
      <c r="BU1780" s="99">
        <v>214260.75</v>
      </c>
      <c r="BV1780" s="99">
        <v>987960.41006469703</v>
      </c>
      <c r="BW1780" s="99">
        <v>0</v>
      </c>
      <c r="BX1780" s="99">
        <v>2542.32999789715</v>
      </c>
      <c r="BY1780" s="99">
        <v>0</v>
      </c>
      <c r="BZ1780" s="99">
        <v>0</v>
      </c>
      <c r="CA1780" s="99">
        <v>7734.1189117431604</v>
      </c>
      <c r="CB1780" s="99">
        <v>825611.39153289795</v>
      </c>
      <c r="CC1780" s="99">
        <v>6710023.5967407199</v>
      </c>
      <c r="CD1780" s="99">
        <v>2257525.95806885</v>
      </c>
      <c r="CE1780" s="99">
        <v>134.59551159292499</v>
      </c>
      <c r="CF1780" s="99">
        <v>22736.416153907801</v>
      </c>
      <c r="CG1780" s="99">
        <v>194434.27122878999</v>
      </c>
      <c r="CH1780" s="99">
        <v>34191.681182861299</v>
      </c>
      <c r="CI1780" s="99">
        <v>7867.9608722329103</v>
      </c>
      <c r="CJ1780" s="99">
        <v>848908.75639343297</v>
      </c>
      <c r="CK1780" s="99">
        <v>6905404.12072754</v>
      </c>
      <c r="CL1780" s="99">
        <v>2290834.3596191402</v>
      </c>
      <c r="CM1780" s="166">
        <v>9590.0182025432605</v>
      </c>
      <c r="CN1780" s="166">
        <v>1482460.7036132801</v>
      </c>
      <c r="CO1780" s="166">
        <v>9101314.2028808594</v>
      </c>
      <c r="CP1780" s="99">
        <v>2290834.3596191402</v>
      </c>
      <c r="CQ1780" s="99">
        <v>114.788133155555</v>
      </c>
      <c r="CR1780" s="99">
        <v>18543.815625906002</v>
      </c>
      <c r="CS1780" s="99">
        <v>160378.41378021199</v>
      </c>
      <c r="CT1780" s="99">
        <v>31137.829735755899</v>
      </c>
      <c r="CU1780" s="98">
        <v>4279.6451420450003</v>
      </c>
      <c r="CV1780" s="98">
        <v>1868.066939396</v>
      </c>
      <c r="CW1780" s="98">
        <v>848347.80768680573</v>
      </c>
      <c r="CX1780" s="98">
        <v>6904457.8679695101</v>
      </c>
    </row>
    <row r="1781" spans="1:102" x14ac:dyDescent="0.2">
      <c r="A1781" s="98" t="s">
        <v>182</v>
      </c>
      <c r="B1781" s="100">
        <v>41974</v>
      </c>
      <c r="C1781" s="99">
        <v>0</v>
      </c>
      <c r="D1781" s="99">
        <v>3512.6531018614801</v>
      </c>
      <c r="E1781" s="99">
        <v>4230.1847456693604</v>
      </c>
      <c r="F1781" s="99">
        <v>63.861461872700602</v>
      </c>
      <c r="G1781" s="99">
        <v>156.722530081868</v>
      </c>
      <c r="H1781" s="99">
        <v>0</v>
      </c>
      <c r="I1781" s="99">
        <v>0</v>
      </c>
      <c r="J1781" s="99">
        <v>1763.93871892989</v>
      </c>
      <c r="K1781" s="99">
        <v>0</v>
      </c>
      <c r="L1781" s="99">
        <v>175.83464216068401</v>
      </c>
      <c r="M1781" s="99">
        <v>180.98593100719199</v>
      </c>
      <c r="N1781" s="99">
        <v>2183.8931901156898</v>
      </c>
      <c r="O1781" s="99">
        <v>0</v>
      </c>
      <c r="P1781" s="99">
        <v>3363.7067703604698</v>
      </c>
      <c r="Q1781" s="99">
        <v>1835.6348592936999</v>
      </c>
      <c r="R1781" s="99">
        <v>0</v>
      </c>
      <c r="S1781" s="99">
        <v>27.067241067998101</v>
      </c>
      <c r="T1781" s="99">
        <v>0</v>
      </c>
      <c r="U1781" s="99">
        <v>1766.1913219243299</v>
      </c>
      <c r="V1781" s="99">
        <v>0</v>
      </c>
      <c r="W1781" s="99">
        <v>363118.96941375697</v>
      </c>
      <c r="X1781" s="99">
        <v>473549.545261383</v>
      </c>
      <c r="Y1781" s="99">
        <v>1387.6000872552399</v>
      </c>
      <c r="Z1781" s="99">
        <v>22889.904006004301</v>
      </c>
      <c r="AA1781" s="99">
        <v>0</v>
      </c>
      <c r="AB1781" s="99">
        <v>0</v>
      </c>
      <c r="AC1781" s="99">
        <v>643857.77497863804</v>
      </c>
      <c r="AD1781" s="99">
        <v>0</v>
      </c>
      <c r="AE1781" s="99">
        <v>2515.75806593895</v>
      </c>
      <c r="AF1781" s="99">
        <v>19026.493299007401</v>
      </c>
      <c r="AG1781" s="99">
        <v>181129.92871093799</v>
      </c>
      <c r="AH1781" s="99">
        <v>0</v>
      </c>
      <c r="AI1781" s="99">
        <v>344281.24874496501</v>
      </c>
      <c r="AJ1781" s="99">
        <v>285691.07092285203</v>
      </c>
      <c r="AK1781" s="99">
        <v>0</v>
      </c>
      <c r="AL1781" s="99">
        <v>2890.9988814592398</v>
      </c>
      <c r="AM1781" s="99">
        <v>0</v>
      </c>
      <c r="AN1781" s="99">
        <v>644609.12754821801</v>
      </c>
      <c r="AO1781" s="99">
        <v>0</v>
      </c>
      <c r="AP1781" s="99">
        <v>3020412.7760314899</v>
      </c>
      <c r="AQ1781" s="99">
        <v>3780794.1237487802</v>
      </c>
      <c r="AR1781" s="99">
        <v>11766.835816025699</v>
      </c>
      <c r="AS1781" s="99">
        <v>199062.76328659101</v>
      </c>
      <c r="AT1781" s="99">
        <v>0</v>
      </c>
      <c r="AU1781" s="99">
        <v>0</v>
      </c>
      <c r="AV1781" s="99">
        <v>2327921.6506347698</v>
      </c>
      <c r="AW1781" s="99">
        <v>0</v>
      </c>
      <c r="AX1781" s="99">
        <v>19372.8441264629</v>
      </c>
      <c r="AY1781" s="99">
        <v>159377.77992439299</v>
      </c>
      <c r="AZ1781" s="99">
        <v>1439635.8037567099</v>
      </c>
      <c r="BA1781" s="99">
        <v>0</v>
      </c>
      <c r="BB1781" s="99">
        <v>2898357.4635620099</v>
      </c>
      <c r="BC1781" s="99">
        <v>2282194.5648193401</v>
      </c>
      <c r="BD1781" s="99">
        <v>0</v>
      </c>
      <c r="BE1781" s="99">
        <v>24431.1095187664</v>
      </c>
      <c r="BF1781" s="99">
        <v>0</v>
      </c>
      <c r="BG1781" s="99">
        <v>2329479.0559387198</v>
      </c>
      <c r="BH1781" s="99">
        <v>0</v>
      </c>
      <c r="BI1781" s="99">
        <v>278848.57334136998</v>
      </c>
      <c r="BJ1781" s="99">
        <v>2016827.3560028099</v>
      </c>
      <c r="BK1781" s="99">
        <v>4076.1683475077198</v>
      </c>
      <c r="BL1781" s="99">
        <v>35493.213641166702</v>
      </c>
      <c r="BM1781" s="99">
        <v>0</v>
      </c>
      <c r="BN1781" s="99">
        <v>0</v>
      </c>
      <c r="BO1781" s="99">
        <v>0</v>
      </c>
      <c r="BP1781" s="99">
        <v>0</v>
      </c>
      <c r="BQ1781" s="99">
        <v>0</v>
      </c>
      <c r="BR1781" s="99">
        <v>42189.475791931203</v>
      </c>
      <c r="BS1781" s="99">
        <v>1028973.99176788</v>
      </c>
      <c r="BT1781" s="99">
        <v>0</v>
      </c>
      <c r="BU1781" s="99">
        <v>242504.25</v>
      </c>
      <c r="BV1781" s="99">
        <v>995636.05358886695</v>
      </c>
      <c r="BW1781" s="99">
        <v>0</v>
      </c>
      <c r="BX1781" s="99">
        <v>1943.2499976456199</v>
      </c>
      <c r="BY1781" s="99">
        <v>0</v>
      </c>
      <c r="BZ1781" s="99">
        <v>0</v>
      </c>
      <c r="CA1781" s="99">
        <v>7755.6012499928502</v>
      </c>
      <c r="CB1781" s="99">
        <v>822956.56739807106</v>
      </c>
      <c r="CC1781" s="99">
        <v>6790545.2401733398</v>
      </c>
      <c r="CD1781" s="99">
        <v>2296403.1778259301</v>
      </c>
      <c r="CE1781" s="99">
        <v>155.85105450265101</v>
      </c>
      <c r="CF1781" s="99">
        <v>22875.4943437576</v>
      </c>
      <c r="CG1781" s="99">
        <v>199069.97080421401</v>
      </c>
      <c r="CH1781" s="99">
        <v>35494.9064388275</v>
      </c>
      <c r="CI1781" s="99">
        <v>7908.8745009303102</v>
      </c>
      <c r="CJ1781" s="99">
        <v>857781.300544739</v>
      </c>
      <c r="CK1781" s="99">
        <v>6990311.1057739304</v>
      </c>
      <c r="CL1781" s="99">
        <v>2333121.8100280799</v>
      </c>
      <c r="CM1781" s="166">
        <v>9673.9950258731806</v>
      </c>
      <c r="CN1781" s="166">
        <v>1481911.0007629399</v>
      </c>
      <c r="CO1781" s="166">
        <v>9307766.1527099591</v>
      </c>
      <c r="CP1781" s="99">
        <v>2333121.8100280799</v>
      </c>
      <c r="CQ1781" s="99">
        <v>128.97651260159901</v>
      </c>
      <c r="CR1781" s="99">
        <v>19906.555693149599</v>
      </c>
      <c r="CS1781" s="99">
        <v>174467.14357566799</v>
      </c>
      <c r="CT1781" s="99">
        <v>33567.917052268996</v>
      </c>
      <c r="CU1781" s="98">
        <v>4236.6198393269997</v>
      </c>
      <c r="CV1781" s="98">
        <v>1897.1493322870001</v>
      </c>
      <c r="CW1781" s="98">
        <v>845832.06174182869</v>
      </c>
      <c r="CX1781" s="98">
        <v>6989615.2109775543</v>
      </c>
    </row>
    <row r="1782" spans="1:102" x14ac:dyDescent="0.2">
      <c r="A1782" s="98" t="s">
        <v>182</v>
      </c>
      <c r="B1782" s="100">
        <v>42064</v>
      </c>
      <c r="C1782" s="99">
        <v>0</v>
      </c>
      <c r="D1782" s="99">
        <v>3565.76385655999</v>
      </c>
      <c r="E1782" s="99">
        <v>4178.1268150210399</v>
      </c>
      <c r="F1782" s="99">
        <v>54.0102310678922</v>
      </c>
      <c r="G1782" s="99">
        <v>156.373517313972</v>
      </c>
      <c r="H1782" s="99">
        <v>0</v>
      </c>
      <c r="I1782" s="99">
        <v>0</v>
      </c>
      <c r="J1782" s="99">
        <v>1770.94654384255</v>
      </c>
      <c r="K1782" s="99">
        <v>0</v>
      </c>
      <c r="L1782" s="99">
        <v>161.273006534204</v>
      </c>
      <c r="M1782" s="99">
        <v>178.386898301542</v>
      </c>
      <c r="N1782" s="99">
        <v>2156.21325862408</v>
      </c>
      <c r="O1782" s="99">
        <v>0</v>
      </c>
      <c r="P1782" s="99">
        <v>3308.4823293089898</v>
      </c>
      <c r="Q1782" s="99">
        <v>1811.4761577695599</v>
      </c>
      <c r="R1782" s="99">
        <v>0</v>
      </c>
      <c r="S1782" s="99">
        <v>21.977369402535299</v>
      </c>
      <c r="T1782" s="99">
        <v>0</v>
      </c>
      <c r="U1782" s="99">
        <v>1772.07841511071</v>
      </c>
      <c r="V1782" s="99">
        <v>0</v>
      </c>
      <c r="W1782" s="99">
        <v>366730.32118988002</v>
      </c>
      <c r="X1782" s="99">
        <v>462218.176952362</v>
      </c>
      <c r="Y1782" s="99">
        <v>1464.12694972754</v>
      </c>
      <c r="Z1782" s="99">
        <v>24178.832568407099</v>
      </c>
      <c r="AA1782" s="99">
        <v>0</v>
      </c>
      <c r="AB1782" s="99">
        <v>0</v>
      </c>
      <c r="AC1782" s="99">
        <v>643244.81586456299</v>
      </c>
      <c r="AD1782" s="99">
        <v>0</v>
      </c>
      <c r="AE1782" s="99">
        <v>1823.09293659031</v>
      </c>
      <c r="AF1782" s="99">
        <v>18236.3255751133</v>
      </c>
      <c r="AG1782" s="99">
        <v>177123.003917694</v>
      </c>
      <c r="AH1782" s="99">
        <v>0</v>
      </c>
      <c r="AI1782" s="99">
        <v>335276.95535659802</v>
      </c>
      <c r="AJ1782" s="99">
        <v>281595.60432815598</v>
      </c>
      <c r="AK1782" s="99">
        <v>0</v>
      </c>
      <c r="AL1782" s="99">
        <v>2583.2144444286801</v>
      </c>
      <c r="AM1782" s="99">
        <v>0</v>
      </c>
      <c r="AN1782" s="99">
        <v>644277.01504516602</v>
      </c>
      <c r="AO1782" s="99">
        <v>0</v>
      </c>
      <c r="AP1782" s="99">
        <v>3358110.9322204599</v>
      </c>
      <c r="AQ1782" s="99">
        <v>3676980.9442749</v>
      </c>
      <c r="AR1782" s="99">
        <v>11859.423288702999</v>
      </c>
      <c r="AS1782" s="99">
        <v>208242.390859604</v>
      </c>
      <c r="AT1782" s="99">
        <v>0</v>
      </c>
      <c r="AU1782" s="99">
        <v>0</v>
      </c>
      <c r="AV1782" s="99">
        <v>2332187.9155883798</v>
      </c>
      <c r="AW1782" s="99">
        <v>0</v>
      </c>
      <c r="AX1782" s="99">
        <v>13780.9605544806</v>
      </c>
      <c r="AY1782" s="99">
        <v>151050.88037109401</v>
      </c>
      <c r="AZ1782" s="99">
        <v>1407232.4963684101</v>
      </c>
      <c r="BA1782" s="99">
        <v>0</v>
      </c>
      <c r="BB1782" s="99">
        <v>2815853.4119567899</v>
      </c>
      <c r="BC1782" s="99">
        <v>2273568.3944702102</v>
      </c>
      <c r="BD1782" s="99">
        <v>0</v>
      </c>
      <c r="BE1782" s="99">
        <v>20785.838592767701</v>
      </c>
      <c r="BF1782" s="99">
        <v>0</v>
      </c>
      <c r="BG1782" s="99">
        <v>2330251.66656494</v>
      </c>
      <c r="BH1782" s="99">
        <v>0</v>
      </c>
      <c r="BI1782" s="99">
        <v>292624.88717651402</v>
      </c>
      <c r="BJ1782" s="99">
        <v>2066708.8496093799</v>
      </c>
      <c r="BK1782" s="99">
        <v>3935.6387901604198</v>
      </c>
      <c r="BL1782" s="99">
        <v>36837.6300692558</v>
      </c>
      <c r="BM1782" s="99">
        <v>0</v>
      </c>
      <c r="BN1782" s="99">
        <v>0</v>
      </c>
      <c r="BO1782" s="99">
        <v>0</v>
      </c>
      <c r="BP1782" s="99">
        <v>0</v>
      </c>
      <c r="BQ1782" s="99">
        <v>0</v>
      </c>
      <c r="BR1782" s="99">
        <v>40625.022329330401</v>
      </c>
      <c r="BS1782" s="99">
        <v>1058979.87484741</v>
      </c>
      <c r="BT1782" s="99">
        <v>0</v>
      </c>
      <c r="BU1782" s="99">
        <v>242880.75</v>
      </c>
      <c r="BV1782" s="99">
        <v>1007580.00113678</v>
      </c>
      <c r="BW1782" s="99">
        <v>0</v>
      </c>
      <c r="BX1782" s="99">
        <v>1809.39999902248</v>
      </c>
      <c r="BY1782" s="99">
        <v>0</v>
      </c>
      <c r="BZ1782" s="99">
        <v>0</v>
      </c>
      <c r="CA1782" s="99">
        <v>7770.5459586381903</v>
      </c>
      <c r="CB1782" s="99">
        <v>875482.73863220203</v>
      </c>
      <c r="CC1782" s="99">
        <v>6835577.7019653302</v>
      </c>
      <c r="CD1782" s="99">
        <v>2343292.5441894499</v>
      </c>
      <c r="CE1782" s="99">
        <v>156.59110732749099</v>
      </c>
      <c r="CF1782" s="99">
        <v>24180.880935668902</v>
      </c>
      <c r="CG1782" s="99">
        <v>208081.169477463</v>
      </c>
      <c r="CH1782" s="99">
        <v>36836.7827830315</v>
      </c>
      <c r="CI1782" s="99">
        <v>7927.7517319321596</v>
      </c>
      <c r="CJ1782" s="99">
        <v>863466.62139129604</v>
      </c>
      <c r="CK1782" s="99">
        <v>7039037.7029418899</v>
      </c>
      <c r="CL1782" s="99">
        <v>2379711.5384521498</v>
      </c>
      <c r="CM1782" s="166">
        <v>9685.0037761926706</v>
      </c>
      <c r="CN1782" s="166">
        <v>1563151.8700408901</v>
      </c>
      <c r="CO1782" s="166">
        <v>9590170.0294189509</v>
      </c>
      <c r="CP1782" s="99">
        <v>2379711.5384521498</v>
      </c>
      <c r="CQ1782" s="99">
        <v>135.14148158207499</v>
      </c>
      <c r="CR1782" s="99">
        <v>21624.7896921635</v>
      </c>
      <c r="CS1782" s="99">
        <v>187834.04887199399</v>
      </c>
      <c r="CT1782" s="99">
        <v>35355.688203334801</v>
      </c>
      <c r="CU1782" s="98">
        <v>4177.8208646459998</v>
      </c>
      <c r="CV1782" s="98">
        <v>1912.8687109519999</v>
      </c>
      <c r="CW1782" s="98">
        <v>899663.61956787098</v>
      </c>
      <c r="CX1782" s="98">
        <v>7043658.8714427929</v>
      </c>
    </row>
    <row r="1783" spans="1:102" x14ac:dyDescent="0.2">
      <c r="A1783" s="98" t="s">
        <v>182</v>
      </c>
      <c r="B1783" s="100">
        <v>42156</v>
      </c>
      <c r="C1783" s="99">
        <v>0</v>
      </c>
      <c r="D1783" s="99">
        <v>3597.79276961088</v>
      </c>
      <c r="E1783" s="99">
        <v>4189.8537148833302</v>
      </c>
      <c r="F1783" s="99">
        <v>61.809914062731004</v>
      </c>
      <c r="G1783" s="99">
        <v>162.94001382030501</v>
      </c>
      <c r="H1783" s="99">
        <v>0</v>
      </c>
      <c r="I1783" s="99">
        <v>0</v>
      </c>
      <c r="J1783" s="99">
        <v>1770.2666737735301</v>
      </c>
      <c r="K1783" s="99">
        <v>0</v>
      </c>
      <c r="L1783" s="99">
        <v>177.927382351831</v>
      </c>
      <c r="M1783" s="99">
        <v>177.518157724291</v>
      </c>
      <c r="N1783" s="99">
        <v>2162.7921968698502</v>
      </c>
      <c r="O1783" s="99">
        <v>0</v>
      </c>
      <c r="P1783" s="99">
        <v>3433.9984793960998</v>
      </c>
      <c r="Q1783" s="99">
        <v>1802.5136218518001</v>
      </c>
      <c r="R1783" s="99">
        <v>0</v>
      </c>
      <c r="S1783" s="99">
        <v>21.777265174314401</v>
      </c>
      <c r="T1783" s="99">
        <v>0</v>
      </c>
      <c r="U1783" s="99">
        <v>1765.2690025866</v>
      </c>
      <c r="V1783" s="99">
        <v>0</v>
      </c>
      <c r="W1783" s="99">
        <v>362239.75543594401</v>
      </c>
      <c r="X1783" s="99">
        <v>450292.10222625697</v>
      </c>
      <c r="Y1783" s="99">
        <v>1304.4191688895201</v>
      </c>
      <c r="Z1783" s="99">
        <v>24565.877896308899</v>
      </c>
      <c r="AA1783" s="99">
        <v>0</v>
      </c>
      <c r="AB1783" s="99">
        <v>0</v>
      </c>
      <c r="AC1783" s="99">
        <v>638394.26763916004</v>
      </c>
      <c r="AD1783" s="99">
        <v>0</v>
      </c>
      <c r="AE1783" s="99">
        <v>1641.9141130596399</v>
      </c>
      <c r="AF1783" s="99">
        <v>17493.821312904402</v>
      </c>
      <c r="AG1783" s="99">
        <v>171284.48713874799</v>
      </c>
      <c r="AH1783" s="99">
        <v>0</v>
      </c>
      <c r="AI1783" s="99">
        <v>339783.602523804</v>
      </c>
      <c r="AJ1783" s="99">
        <v>277102.54624939</v>
      </c>
      <c r="AK1783" s="99">
        <v>0</v>
      </c>
      <c r="AL1783" s="99">
        <v>2535.8752695620101</v>
      </c>
      <c r="AM1783" s="99">
        <v>0</v>
      </c>
      <c r="AN1783" s="99">
        <v>636969.00194549595</v>
      </c>
      <c r="AO1783" s="99">
        <v>0</v>
      </c>
      <c r="AP1783" s="99">
        <v>3174372.2803039602</v>
      </c>
      <c r="AQ1783" s="99">
        <v>3599421.80749512</v>
      </c>
      <c r="AR1783" s="99">
        <v>12059.099074125301</v>
      </c>
      <c r="AS1783" s="99">
        <v>213341.97328376799</v>
      </c>
      <c r="AT1783" s="99">
        <v>0</v>
      </c>
      <c r="AU1783" s="99">
        <v>0</v>
      </c>
      <c r="AV1783" s="99">
        <v>2330961.1927185101</v>
      </c>
      <c r="AW1783" s="99">
        <v>0</v>
      </c>
      <c r="AX1783" s="99">
        <v>12598.528229236599</v>
      </c>
      <c r="AY1783" s="99">
        <v>143733.496082306</v>
      </c>
      <c r="AZ1783" s="99">
        <v>1369426.61631775</v>
      </c>
      <c r="BA1783" s="99">
        <v>0</v>
      </c>
      <c r="BB1783" s="99">
        <v>2866216.8407287602</v>
      </c>
      <c r="BC1783" s="99">
        <v>2196833.0693664602</v>
      </c>
      <c r="BD1783" s="99">
        <v>0</v>
      </c>
      <c r="BE1783" s="99">
        <v>21797.148983001702</v>
      </c>
      <c r="BF1783" s="99">
        <v>0</v>
      </c>
      <c r="BG1783" s="99">
        <v>2327294.4732360798</v>
      </c>
      <c r="BH1783" s="99">
        <v>0</v>
      </c>
      <c r="BI1783" s="99">
        <v>290488.75970840501</v>
      </c>
      <c r="BJ1783" s="99">
        <v>2123481.9813842801</v>
      </c>
      <c r="BK1783" s="99">
        <v>3575.0965702533699</v>
      </c>
      <c r="BL1783" s="99">
        <v>37169.843915462501</v>
      </c>
      <c r="BM1783" s="99">
        <v>0</v>
      </c>
      <c r="BN1783" s="99">
        <v>0</v>
      </c>
      <c r="BO1783" s="99">
        <v>0</v>
      </c>
      <c r="BP1783" s="99">
        <v>0</v>
      </c>
      <c r="BQ1783" s="99">
        <v>0</v>
      </c>
      <c r="BR1783" s="99">
        <v>39323.1210489273</v>
      </c>
      <c r="BS1783" s="99">
        <v>1127255.36408997</v>
      </c>
      <c r="BT1783" s="99">
        <v>0</v>
      </c>
      <c r="BU1783" s="99">
        <v>238878.75</v>
      </c>
      <c r="BV1783" s="99">
        <v>1021233.97652435</v>
      </c>
      <c r="BW1783" s="99">
        <v>0</v>
      </c>
      <c r="BX1783" s="99">
        <v>1905.13999894261</v>
      </c>
      <c r="BY1783" s="99">
        <v>0</v>
      </c>
      <c r="BZ1783" s="99">
        <v>0</v>
      </c>
      <c r="CA1783" s="99">
        <v>7768.0706272125199</v>
      </c>
      <c r="CB1783" s="99">
        <v>809773.68183898902</v>
      </c>
      <c r="CC1783" s="99">
        <v>6622878.7939453097</v>
      </c>
      <c r="CD1783" s="99">
        <v>2428897.9882507301</v>
      </c>
      <c r="CE1783" s="99">
        <v>163.304439542815</v>
      </c>
      <c r="CF1783" s="99">
        <v>24588.696210861199</v>
      </c>
      <c r="CG1783" s="99">
        <v>213498.79867935201</v>
      </c>
      <c r="CH1783" s="99">
        <v>37169.2816581726</v>
      </c>
      <c r="CI1783" s="99">
        <v>7934.1649110913304</v>
      </c>
      <c r="CJ1783" s="99">
        <v>827429.82852172898</v>
      </c>
      <c r="CK1783" s="99">
        <v>6838230.6273193397</v>
      </c>
      <c r="CL1783" s="99">
        <v>2466120.0746459998</v>
      </c>
      <c r="CM1783" s="166">
        <v>9678.1692186593991</v>
      </c>
      <c r="CN1783" s="166">
        <v>1472848.1933746301</v>
      </c>
      <c r="CO1783" s="166">
        <v>9107923.8175048791</v>
      </c>
      <c r="CP1783" s="99">
        <v>2466120.0746459998</v>
      </c>
      <c r="CQ1783" s="99">
        <v>141.625922694802</v>
      </c>
      <c r="CR1783" s="99">
        <v>22053.428503036499</v>
      </c>
      <c r="CS1783" s="99">
        <v>191268.96516990699</v>
      </c>
      <c r="CT1783" s="99">
        <v>35403.498232364698</v>
      </c>
      <c r="CU1783" s="98">
        <v>4190.7871590599998</v>
      </c>
      <c r="CV1783" s="98">
        <v>1919.773955334</v>
      </c>
      <c r="CW1783" s="98">
        <v>834362.37804985023</v>
      </c>
      <c r="CX1783" s="98">
        <v>6836377.5926246615</v>
      </c>
    </row>
    <row r="1784" spans="1:102" x14ac:dyDescent="0.2">
      <c r="A1784" s="98" t="s">
        <v>182</v>
      </c>
      <c r="B1784" s="100">
        <v>42248</v>
      </c>
      <c r="C1784" s="99">
        <v>0</v>
      </c>
      <c r="D1784" s="99">
        <v>3621.4099842310002</v>
      </c>
      <c r="E1784" s="99">
        <v>4124.5376619100598</v>
      </c>
      <c r="F1784" s="99">
        <v>50.133370177820296</v>
      </c>
      <c r="G1784" s="99">
        <v>162.70879520848399</v>
      </c>
      <c r="H1784" s="99">
        <v>0</v>
      </c>
      <c r="I1784" s="99">
        <v>0</v>
      </c>
      <c r="J1784" s="99">
        <v>1779.41763556004</v>
      </c>
      <c r="K1784" s="99">
        <v>0</v>
      </c>
      <c r="L1784" s="99">
        <v>172.172449251637</v>
      </c>
      <c r="M1784" s="99">
        <v>176.35839953646101</v>
      </c>
      <c r="N1784" s="99">
        <v>2136.8502195477499</v>
      </c>
      <c r="O1784" s="99">
        <v>0</v>
      </c>
      <c r="P1784" s="99">
        <v>3639.9157062470899</v>
      </c>
      <c r="Q1784" s="99">
        <v>1761.82689639926</v>
      </c>
      <c r="R1784" s="99">
        <v>0</v>
      </c>
      <c r="S1784" s="99">
        <v>24.218777168774999</v>
      </c>
      <c r="T1784" s="99">
        <v>0</v>
      </c>
      <c r="U1784" s="99">
        <v>1780.3692755699201</v>
      </c>
      <c r="V1784" s="99">
        <v>0</v>
      </c>
      <c r="W1784" s="99">
        <v>360620.31679153402</v>
      </c>
      <c r="X1784" s="99">
        <v>443896.72120284999</v>
      </c>
      <c r="Y1784" s="99">
        <v>1073.0181406438401</v>
      </c>
      <c r="Z1784" s="99">
        <v>26134.387096643401</v>
      </c>
      <c r="AA1784" s="99">
        <v>0</v>
      </c>
      <c r="AB1784" s="99">
        <v>0</v>
      </c>
      <c r="AC1784" s="99">
        <v>641945.92826080299</v>
      </c>
      <c r="AD1784" s="99">
        <v>0</v>
      </c>
      <c r="AE1784" s="99">
        <v>1575.1412537992001</v>
      </c>
      <c r="AF1784" s="99">
        <v>17168.1655614376</v>
      </c>
      <c r="AG1784" s="99">
        <v>168151.593296051</v>
      </c>
      <c r="AH1784" s="99">
        <v>0</v>
      </c>
      <c r="AI1784" s="99">
        <v>365274.91420745902</v>
      </c>
      <c r="AJ1784" s="99">
        <v>277090.820831299</v>
      </c>
      <c r="AK1784" s="99">
        <v>0</v>
      </c>
      <c r="AL1784" s="99">
        <v>3311.4593303799602</v>
      </c>
      <c r="AM1784" s="99">
        <v>0</v>
      </c>
      <c r="AN1784" s="99">
        <v>641375.38704681396</v>
      </c>
      <c r="AO1784" s="99">
        <v>0</v>
      </c>
      <c r="AP1784" s="99">
        <v>2897846.1227417002</v>
      </c>
      <c r="AQ1784" s="99">
        <v>3558496.9046325702</v>
      </c>
      <c r="AR1784" s="99">
        <v>8648.7775838375092</v>
      </c>
      <c r="AS1784" s="99">
        <v>228119.439247131</v>
      </c>
      <c r="AT1784" s="99">
        <v>0</v>
      </c>
      <c r="AU1784" s="99">
        <v>0</v>
      </c>
      <c r="AV1784" s="99">
        <v>2360043.0122985798</v>
      </c>
      <c r="AW1784" s="99">
        <v>0</v>
      </c>
      <c r="AX1784" s="99">
        <v>12466.2856966257</v>
      </c>
      <c r="AY1784" s="99">
        <v>141132.83273887599</v>
      </c>
      <c r="AZ1784" s="99">
        <v>1345056.10598755</v>
      </c>
      <c r="BA1784" s="99">
        <v>0</v>
      </c>
      <c r="BB1784" s="99">
        <v>3091987.0506591802</v>
      </c>
      <c r="BC1784" s="99">
        <v>2222793.0559387198</v>
      </c>
      <c r="BD1784" s="99">
        <v>0</v>
      </c>
      <c r="BE1784" s="99">
        <v>31840.765783548399</v>
      </c>
      <c r="BF1784" s="99">
        <v>0</v>
      </c>
      <c r="BG1784" s="99">
        <v>2364967.3137512198</v>
      </c>
      <c r="BH1784" s="99">
        <v>0</v>
      </c>
      <c r="BI1784" s="99">
        <v>289550.35296249401</v>
      </c>
      <c r="BJ1784" s="99">
        <v>2188657.4035949698</v>
      </c>
      <c r="BK1784" s="99">
        <v>3018.7034832835202</v>
      </c>
      <c r="BL1784" s="99">
        <v>39436.503804206797</v>
      </c>
      <c r="BM1784" s="99">
        <v>0</v>
      </c>
      <c r="BN1784" s="99">
        <v>0</v>
      </c>
      <c r="BO1784" s="99">
        <v>0</v>
      </c>
      <c r="BP1784" s="99">
        <v>0</v>
      </c>
      <c r="BQ1784" s="99">
        <v>0</v>
      </c>
      <c r="BR1784" s="99">
        <v>38358.710220813802</v>
      </c>
      <c r="BS1784" s="99">
        <v>1184728.55506897</v>
      </c>
      <c r="BT1784" s="99">
        <v>0</v>
      </c>
      <c r="BU1784" s="99">
        <v>218510.349998474</v>
      </c>
      <c r="BV1784" s="99">
        <v>1017360.13715363</v>
      </c>
      <c r="BW1784" s="99">
        <v>0</v>
      </c>
      <c r="BX1784" s="99">
        <v>1884.7099987566501</v>
      </c>
      <c r="BY1784" s="99">
        <v>0</v>
      </c>
      <c r="BZ1784" s="99">
        <v>0</v>
      </c>
      <c r="CA1784" s="99">
        <v>7728.0001717209798</v>
      </c>
      <c r="CB1784" s="99">
        <v>776874.14122009301</v>
      </c>
      <c r="CC1784" s="99">
        <v>6602212.0298461895</v>
      </c>
      <c r="CD1784" s="99">
        <v>2481835.1454467801</v>
      </c>
      <c r="CE1784" s="99">
        <v>163.028449125588</v>
      </c>
      <c r="CF1784" s="99">
        <v>26123.761301517501</v>
      </c>
      <c r="CG1784" s="99">
        <v>228042.953361511</v>
      </c>
      <c r="CH1784" s="99">
        <v>39436.344293594397</v>
      </c>
      <c r="CI1784" s="99">
        <v>7889.8729101419403</v>
      </c>
      <c r="CJ1784" s="99">
        <v>831849.10333252</v>
      </c>
      <c r="CK1784" s="99">
        <v>6832247.7480468797</v>
      </c>
      <c r="CL1784" s="99">
        <v>2520682.3945617699</v>
      </c>
      <c r="CM1784" s="166">
        <v>9645.7833626270294</v>
      </c>
      <c r="CN1784" s="166">
        <v>1427860.6059417699</v>
      </c>
      <c r="CO1784" s="166">
        <v>9027200.59521484</v>
      </c>
      <c r="CP1784" s="99">
        <v>2520682.3945617699</v>
      </c>
      <c r="CQ1784" s="99">
        <v>139.70634444616701</v>
      </c>
      <c r="CR1784" s="99">
        <v>22938.482230186499</v>
      </c>
      <c r="CS1784" s="99">
        <v>196656.717967987</v>
      </c>
      <c r="CT1784" s="99">
        <v>37039.020089149497</v>
      </c>
      <c r="CU1784" s="98">
        <v>4118.1628362629999</v>
      </c>
      <c r="CV1784" s="98">
        <v>1930.340227679</v>
      </c>
      <c r="CW1784" s="98">
        <v>802997.90252161049</v>
      </c>
      <c r="CX1784" s="98">
        <v>6830254.9832077008</v>
      </c>
    </row>
    <row r="1785" spans="1:102" x14ac:dyDescent="0.2">
      <c r="A1785" s="98" t="s">
        <v>182</v>
      </c>
      <c r="B1785" s="100">
        <v>42339</v>
      </c>
      <c r="C1785" s="99">
        <v>0</v>
      </c>
      <c r="D1785" s="99">
        <v>3598.8970651626601</v>
      </c>
      <c r="E1785" s="99">
        <v>4027.5632905960101</v>
      </c>
      <c r="F1785" s="99">
        <v>39.822236804757303</v>
      </c>
      <c r="G1785" s="99">
        <v>183.44978635199399</v>
      </c>
      <c r="H1785" s="99">
        <v>0</v>
      </c>
      <c r="I1785" s="99">
        <v>0</v>
      </c>
      <c r="J1785" s="99">
        <v>1796.0667969435499</v>
      </c>
      <c r="K1785" s="99">
        <v>0</v>
      </c>
      <c r="L1785" s="99">
        <v>186.91420560330201</v>
      </c>
      <c r="M1785" s="99">
        <v>163.869672760367</v>
      </c>
      <c r="N1785" s="99">
        <v>2098.7192950844801</v>
      </c>
      <c r="O1785" s="99">
        <v>0</v>
      </c>
      <c r="P1785" s="99">
        <v>3468.4079863131001</v>
      </c>
      <c r="Q1785" s="99">
        <v>1722.21456840634</v>
      </c>
      <c r="R1785" s="99">
        <v>0</v>
      </c>
      <c r="S1785" s="99">
        <v>28.5223239536863</v>
      </c>
      <c r="T1785" s="99">
        <v>0</v>
      </c>
      <c r="U1785" s="99">
        <v>1800.0421641022001</v>
      </c>
      <c r="V1785" s="99">
        <v>0</v>
      </c>
      <c r="W1785" s="99">
        <v>364736.19057083101</v>
      </c>
      <c r="X1785" s="99">
        <v>433523.16168212902</v>
      </c>
      <c r="Y1785" s="99">
        <v>751.35217982530605</v>
      </c>
      <c r="Z1785" s="99">
        <v>28656.0055975914</v>
      </c>
      <c r="AA1785" s="99">
        <v>0</v>
      </c>
      <c r="AB1785" s="99">
        <v>0</v>
      </c>
      <c r="AC1785" s="99">
        <v>640999.82367706299</v>
      </c>
      <c r="AD1785" s="99">
        <v>0</v>
      </c>
      <c r="AE1785" s="99">
        <v>1239.9838694632101</v>
      </c>
      <c r="AF1785" s="99">
        <v>16493.221287250501</v>
      </c>
      <c r="AG1785" s="99">
        <v>163690.638973236</v>
      </c>
      <c r="AH1785" s="99">
        <v>0</v>
      </c>
      <c r="AI1785" s="99">
        <v>346904.00866699201</v>
      </c>
      <c r="AJ1785" s="99">
        <v>269138.30555343599</v>
      </c>
      <c r="AK1785" s="99">
        <v>0</v>
      </c>
      <c r="AL1785" s="99">
        <v>3547.5207892656299</v>
      </c>
      <c r="AM1785" s="99">
        <v>0</v>
      </c>
      <c r="AN1785" s="99">
        <v>642029.54965209996</v>
      </c>
      <c r="AO1785" s="99">
        <v>0</v>
      </c>
      <c r="AP1785" s="99">
        <v>2936879.3020324698</v>
      </c>
      <c r="AQ1785" s="99">
        <v>3481924.3310852102</v>
      </c>
      <c r="AR1785" s="99">
        <v>6416.1118050217601</v>
      </c>
      <c r="AS1785" s="99">
        <v>253899.45887565601</v>
      </c>
      <c r="AT1785" s="99">
        <v>0</v>
      </c>
      <c r="AU1785" s="99">
        <v>0</v>
      </c>
      <c r="AV1785" s="99">
        <v>2379008.28155518</v>
      </c>
      <c r="AW1785" s="99">
        <v>0</v>
      </c>
      <c r="AX1785" s="99">
        <v>9720.0018348693793</v>
      </c>
      <c r="AY1785" s="99">
        <v>138285.77784919701</v>
      </c>
      <c r="AZ1785" s="99">
        <v>1309040.0294341999</v>
      </c>
      <c r="BA1785" s="99">
        <v>0</v>
      </c>
      <c r="BB1785" s="99">
        <v>2942331.1787414602</v>
      </c>
      <c r="BC1785" s="99">
        <v>2169092.7192077599</v>
      </c>
      <c r="BD1785" s="99">
        <v>0</v>
      </c>
      <c r="BE1785" s="99">
        <v>38672.7113618851</v>
      </c>
      <c r="BF1785" s="99">
        <v>0</v>
      </c>
      <c r="BG1785" s="99">
        <v>2381563.4816894499</v>
      </c>
      <c r="BH1785" s="99">
        <v>0</v>
      </c>
      <c r="BI1785" s="99">
        <v>411327.82807540899</v>
      </c>
      <c r="BJ1785" s="99">
        <v>2251633.6181030301</v>
      </c>
      <c r="BK1785" s="99">
        <v>2074.0630174279199</v>
      </c>
      <c r="BL1785" s="99">
        <v>43818.804535865798</v>
      </c>
      <c r="BM1785" s="99">
        <v>0</v>
      </c>
      <c r="BN1785" s="99">
        <v>0</v>
      </c>
      <c r="BO1785" s="99">
        <v>0</v>
      </c>
      <c r="BP1785" s="99">
        <v>0</v>
      </c>
      <c r="BQ1785" s="99">
        <v>0</v>
      </c>
      <c r="BR1785" s="99">
        <v>36666.718568801902</v>
      </c>
      <c r="BS1785" s="99">
        <v>1247804.8726196301</v>
      </c>
      <c r="BT1785" s="99">
        <v>0</v>
      </c>
      <c r="BU1785" s="99">
        <v>377641.62999725301</v>
      </c>
      <c r="BV1785" s="99">
        <v>1020576.5674057</v>
      </c>
      <c r="BW1785" s="99">
        <v>0</v>
      </c>
      <c r="BX1785" s="99">
        <v>3612.28998994827</v>
      </c>
      <c r="BY1785" s="99">
        <v>0</v>
      </c>
      <c r="BZ1785" s="99">
        <v>0</v>
      </c>
      <c r="CA1785" s="99">
        <v>7637.9499409794798</v>
      </c>
      <c r="CB1785" s="99">
        <v>782286.49551391602</v>
      </c>
      <c r="CC1785" s="99">
        <v>6545059.8430786096</v>
      </c>
      <c r="CD1785" s="99">
        <v>2665386.0612182599</v>
      </c>
      <c r="CE1785" s="99">
        <v>182.34333290718499</v>
      </c>
      <c r="CF1785" s="99">
        <v>28631.528471946702</v>
      </c>
      <c r="CG1785" s="99">
        <v>254068.28586387599</v>
      </c>
      <c r="CH1785" s="99">
        <v>43821.591377258301</v>
      </c>
      <c r="CI1785" s="99">
        <v>7817.0859521627399</v>
      </c>
      <c r="CJ1785" s="99">
        <v>826160.15621948196</v>
      </c>
      <c r="CK1785" s="99">
        <v>6800172.1126098596</v>
      </c>
      <c r="CL1785" s="99">
        <v>2709893.4154357901</v>
      </c>
      <c r="CM1785" s="166">
        <v>9612.6116853952408</v>
      </c>
      <c r="CN1785" s="166">
        <v>1452068.91847229</v>
      </c>
      <c r="CO1785" s="166">
        <v>9084569.0362548791</v>
      </c>
      <c r="CP1785" s="99">
        <v>2709893.4154357901</v>
      </c>
      <c r="CQ1785" s="99">
        <v>154.665296904743</v>
      </c>
      <c r="CR1785" s="99">
        <v>24976.379558324799</v>
      </c>
      <c r="CS1785" s="99">
        <v>215589.48637199399</v>
      </c>
      <c r="CT1785" s="99">
        <v>40113.9345583916</v>
      </c>
      <c r="CU1785" s="98">
        <v>4033.6776366909999</v>
      </c>
      <c r="CV1785" s="98">
        <v>1955.3003937440001</v>
      </c>
      <c r="CW1785" s="98">
        <v>810918.02398586273</v>
      </c>
      <c r="CX1785" s="98">
        <v>6799128.1289424859</v>
      </c>
    </row>
    <row r="1786" spans="1:102" x14ac:dyDescent="0.2">
      <c r="A1786" s="98" t="s">
        <v>182</v>
      </c>
      <c r="B1786" s="100">
        <v>42430</v>
      </c>
      <c r="C1786" s="99">
        <v>0</v>
      </c>
      <c r="D1786" s="99">
        <v>3666.12639883161</v>
      </c>
      <c r="E1786" s="99">
        <v>3981.8964212536798</v>
      </c>
      <c r="F1786" s="99">
        <v>45.325640106573701</v>
      </c>
      <c r="G1786" s="99">
        <v>167.95445569604601</v>
      </c>
      <c r="H1786" s="99">
        <v>0</v>
      </c>
      <c r="I1786" s="99">
        <v>0</v>
      </c>
      <c r="J1786" s="99">
        <v>1826.88307531178</v>
      </c>
      <c r="K1786" s="99">
        <v>0</v>
      </c>
      <c r="L1786" s="99">
        <v>179.13401486165799</v>
      </c>
      <c r="M1786" s="99">
        <v>147.07123399898401</v>
      </c>
      <c r="N1786" s="99">
        <v>2087.73235830665</v>
      </c>
      <c r="O1786" s="99">
        <v>0</v>
      </c>
      <c r="P1786" s="99">
        <v>3447.1194210946601</v>
      </c>
      <c r="Q1786" s="99">
        <v>1702.47428177297</v>
      </c>
      <c r="R1786" s="99">
        <v>0</v>
      </c>
      <c r="S1786" s="99">
        <v>22.9102061898448</v>
      </c>
      <c r="T1786" s="99">
        <v>0</v>
      </c>
      <c r="U1786" s="99">
        <v>1828.8050030022901</v>
      </c>
      <c r="V1786" s="99">
        <v>0</v>
      </c>
      <c r="W1786" s="99">
        <v>371601.45272827102</v>
      </c>
      <c r="X1786" s="99">
        <v>424276.80568695097</v>
      </c>
      <c r="Y1786" s="99">
        <v>987.695521563292</v>
      </c>
      <c r="Z1786" s="99">
        <v>25869.619525671002</v>
      </c>
      <c r="AA1786" s="99">
        <v>0</v>
      </c>
      <c r="AB1786" s="99">
        <v>0</v>
      </c>
      <c r="AC1786" s="99">
        <v>649778.86767578102</v>
      </c>
      <c r="AD1786" s="99">
        <v>0</v>
      </c>
      <c r="AE1786" s="99">
        <v>1140.7892874926299</v>
      </c>
      <c r="AF1786" s="99">
        <v>14716.3889216185</v>
      </c>
      <c r="AG1786" s="99">
        <v>160729.725185394</v>
      </c>
      <c r="AH1786" s="99">
        <v>0</v>
      </c>
      <c r="AI1786" s="99">
        <v>338541.82276916498</v>
      </c>
      <c r="AJ1786" s="99">
        <v>266469.22636794997</v>
      </c>
      <c r="AK1786" s="99">
        <v>0</v>
      </c>
      <c r="AL1786" s="99">
        <v>2779.7946528494399</v>
      </c>
      <c r="AM1786" s="99">
        <v>0</v>
      </c>
      <c r="AN1786" s="99">
        <v>653262.86664581299</v>
      </c>
      <c r="AO1786" s="99">
        <v>0</v>
      </c>
      <c r="AP1786" s="99">
        <v>3154918.4198303199</v>
      </c>
      <c r="AQ1786" s="99">
        <v>3409852.6386718801</v>
      </c>
      <c r="AR1786" s="99">
        <v>8085.5074471831304</v>
      </c>
      <c r="AS1786" s="99">
        <v>233527.93864250201</v>
      </c>
      <c r="AT1786" s="99">
        <v>0</v>
      </c>
      <c r="AU1786" s="99">
        <v>0</v>
      </c>
      <c r="AV1786" s="99">
        <v>2435268.5431823698</v>
      </c>
      <c r="AW1786" s="99">
        <v>0</v>
      </c>
      <c r="AX1786" s="99">
        <v>8795.5505801439303</v>
      </c>
      <c r="AY1786" s="99">
        <v>122213.610102654</v>
      </c>
      <c r="AZ1786" s="99">
        <v>1293360.7296295201</v>
      </c>
      <c r="BA1786" s="99">
        <v>0</v>
      </c>
      <c r="BB1786" s="99">
        <v>2897332.38000488</v>
      </c>
      <c r="BC1786" s="99">
        <v>2118815.5116882301</v>
      </c>
      <c r="BD1786" s="99">
        <v>0</v>
      </c>
      <c r="BE1786" s="99">
        <v>29279.345108985901</v>
      </c>
      <c r="BF1786" s="99">
        <v>0</v>
      </c>
      <c r="BG1786" s="99">
        <v>2439148.8900451702</v>
      </c>
      <c r="BH1786" s="99">
        <v>0</v>
      </c>
      <c r="BI1786" s="99">
        <v>704598.90714263904</v>
      </c>
      <c r="BJ1786" s="99">
        <v>2326637.5064392099</v>
      </c>
      <c r="BK1786" s="99">
        <v>2618.3870481848699</v>
      </c>
      <c r="BL1786" s="99">
        <v>42714.516954421997</v>
      </c>
      <c r="BM1786" s="99">
        <v>0</v>
      </c>
      <c r="BN1786" s="99">
        <v>0</v>
      </c>
      <c r="BO1786" s="99">
        <v>0</v>
      </c>
      <c r="BP1786" s="99">
        <v>0</v>
      </c>
      <c r="BQ1786" s="99">
        <v>0</v>
      </c>
      <c r="BR1786" s="99">
        <v>33600.705449581103</v>
      </c>
      <c r="BS1786" s="99">
        <v>1311223.56057739</v>
      </c>
      <c r="BT1786" s="99">
        <v>0</v>
      </c>
      <c r="BU1786" s="99">
        <v>654491.42999267601</v>
      </c>
      <c r="BV1786" s="99">
        <v>1029739.33210754</v>
      </c>
      <c r="BW1786" s="99">
        <v>0</v>
      </c>
      <c r="BX1786" s="99">
        <v>4953.649982512</v>
      </c>
      <c r="BY1786" s="99">
        <v>0</v>
      </c>
      <c r="BZ1786" s="99">
        <v>0</v>
      </c>
      <c r="CA1786" s="99">
        <v>7669.8016507029497</v>
      </c>
      <c r="CB1786" s="99">
        <v>782300.23696899402</v>
      </c>
      <c r="CC1786" s="99">
        <v>6516764.2891235398</v>
      </c>
      <c r="CD1786" s="99">
        <v>3014852.3776245099</v>
      </c>
      <c r="CE1786" s="99">
        <v>168.196401337162</v>
      </c>
      <c r="CF1786" s="99">
        <v>25869.356809139299</v>
      </c>
      <c r="CG1786" s="99">
        <v>233245.132539749</v>
      </c>
      <c r="CH1786" s="99">
        <v>42711.9641451836</v>
      </c>
      <c r="CI1786" s="99">
        <v>7839.2871549725496</v>
      </c>
      <c r="CJ1786" s="99">
        <v>807284.30908203102</v>
      </c>
      <c r="CK1786" s="99">
        <v>6762601.1197509803</v>
      </c>
      <c r="CL1786" s="99">
        <v>3057094.5</v>
      </c>
      <c r="CM1786" s="166">
        <v>9649.2600289583206</v>
      </c>
      <c r="CN1786" s="166">
        <v>1445539.17150879</v>
      </c>
      <c r="CO1786" s="166">
        <v>9184012.9550781306</v>
      </c>
      <c r="CP1786" s="99">
        <v>3057094.5</v>
      </c>
      <c r="CQ1786" s="99">
        <v>145.73300569318201</v>
      </c>
      <c r="CR1786" s="99">
        <v>23099.7642874718</v>
      </c>
      <c r="CS1786" s="99">
        <v>204584.07319450399</v>
      </c>
      <c r="CT1786" s="99">
        <v>38175.584210395798</v>
      </c>
      <c r="CU1786" s="98">
        <v>3980.602270973</v>
      </c>
      <c r="CV1786" s="98">
        <v>1983.6478239309999</v>
      </c>
      <c r="CW1786" s="98">
        <v>808169.59377813328</v>
      </c>
      <c r="CX1786" s="98">
        <v>6750009.421663289</v>
      </c>
    </row>
    <row r="1787" spans="1:102" x14ac:dyDescent="0.2">
      <c r="A1787" s="98" t="s">
        <v>182</v>
      </c>
      <c r="B1787" s="100">
        <v>42522</v>
      </c>
      <c r="C1787" s="99">
        <v>0</v>
      </c>
      <c r="D1787" s="99">
        <v>3722.2918485403102</v>
      </c>
      <c r="E1787" s="99">
        <v>3977.8525302112098</v>
      </c>
      <c r="F1787" s="99">
        <v>44.2919830568135</v>
      </c>
      <c r="G1787" s="99">
        <v>169.210459729657</v>
      </c>
      <c r="H1787" s="99">
        <v>0</v>
      </c>
      <c r="I1787" s="99">
        <v>0</v>
      </c>
      <c r="J1787" s="99">
        <v>1834.91397941113</v>
      </c>
      <c r="K1787" s="99">
        <v>0</v>
      </c>
      <c r="L1787" s="99">
        <v>188.349028386176</v>
      </c>
      <c r="M1787" s="99">
        <v>146.630584178492</v>
      </c>
      <c r="N1787" s="99">
        <v>2095.6829725503899</v>
      </c>
      <c r="O1787" s="99">
        <v>0</v>
      </c>
      <c r="P1787" s="99">
        <v>3566.7358112335201</v>
      </c>
      <c r="Q1787" s="99">
        <v>1687.5409623980499</v>
      </c>
      <c r="R1787" s="99">
        <v>0</v>
      </c>
      <c r="S1787" s="99">
        <v>17.4854133974295</v>
      </c>
      <c r="T1787" s="99">
        <v>0</v>
      </c>
      <c r="U1787" s="99">
        <v>1827.40595321357</v>
      </c>
      <c r="V1787" s="99">
        <v>0</v>
      </c>
      <c r="W1787" s="99">
        <v>382220.85701751697</v>
      </c>
      <c r="X1787" s="99">
        <v>417767.95231246902</v>
      </c>
      <c r="Y1787" s="99">
        <v>1092.6511592268901</v>
      </c>
      <c r="Z1787" s="99">
        <v>26370.234874725302</v>
      </c>
      <c r="AA1787" s="99">
        <v>0</v>
      </c>
      <c r="AB1787" s="99">
        <v>0</v>
      </c>
      <c r="AC1787" s="99">
        <v>660967.13436889602</v>
      </c>
      <c r="AD1787" s="99">
        <v>0</v>
      </c>
      <c r="AE1787" s="99">
        <v>1514.2166112810401</v>
      </c>
      <c r="AF1787" s="99">
        <v>14737.827475309399</v>
      </c>
      <c r="AG1787" s="99">
        <v>159234.56571579</v>
      </c>
      <c r="AH1787" s="99">
        <v>0</v>
      </c>
      <c r="AI1787" s="99">
        <v>357367.43961334199</v>
      </c>
      <c r="AJ1787" s="99">
        <v>262333.72737121599</v>
      </c>
      <c r="AK1787" s="99">
        <v>0</v>
      </c>
      <c r="AL1787" s="99">
        <v>2499.3858574330802</v>
      </c>
      <c r="AM1787" s="99">
        <v>0</v>
      </c>
      <c r="AN1787" s="99">
        <v>657152.47451782203</v>
      </c>
      <c r="AO1787" s="99">
        <v>0</v>
      </c>
      <c r="AP1787" s="99">
        <v>3085424.4927063002</v>
      </c>
      <c r="AQ1787" s="99">
        <v>3376487.4338378902</v>
      </c>
      <c r="AR1787" s="99">
        <v>9747.5176494121606</v>
      </c>
      <c r="AS1787" s="99">
        <v>241075.18460082999</v>
      </c>
      <c r="AT1787" s="99">
        <v>0</v>
      </c>
      <c r="AU1787" s="99">
        <v>0</v>
      </c>
      <c r="AV1787" s="99">
        <v>2468945.2624206501</v>
      </c>
      <c r="AW1787" s="99">
        <v>0</v>
      </c>
      <c r="AX1787" s="99">
        <v>12927.652990818</v>
      </c>
      <c r="AY1787" s="99">
        <v>123629.022441864</v>
      </c>
      <c r="AZ1787" s="99">
        <v>1285760.8504028299</v>
      </c>
      <c r="BA1787" s="99">
        <v>0</v>
      </c>
      <c r="BB1787" s="99">
        <v>3056640.3073425302</v>
      </c>
      <c r="BC1787" s="99">
        <v>2155443.4324646001</v>
      </c>
      <c r="BD1787" s="99">
        <v>0</v>
      </c>
      <c r="BE1787" s="99">
        <v>25815.3000547886</v>
      </c>
      <c r="BF1787" s="99">
        <v>0</v>
      </c>
      <c r="BG1787" s="99">
        <v>2457180.0506897001</v>
      </c>
      <c r="BH1787" s="99">
        <v>0</v>
      </c>
      <c r="BI1787" s="99">
        <v>725950.62812805199</v>
      </c>
      <c r="BJ1787" s="99">
        <v>2400880.2497863802</v>
      </c>
      <c r="BK1787" s="99">
        <v>2876.0818874836</v>
      </c>
      <c r="BL1787" s="99">
        <v>44160.014598846399</v>
      </c>
      <c r="BM1787" s="99">
        <v>0</v>
      </c>
      <c r="BN1787" s="99">
        <v>0</v>
      </c>
      <c r="BO1787" s="99">
        <v>0</v>
      </c>
      <c r="BP1787" s="99">
        <v>0</v>
      </c>
      <c r="BQ1787" s="99">
        <v>0</v>
      </c>
      <c r="BR1787" s="99">
        <v>34342.865319252</v>
      </c>
      <c r="BS1787" s="99">
        <v>1397282.07406616</v>
      </c>
      <c r="BT1787" s="99">
        <v>0</v>
      </c>
      <c r="BU1787" s="99">
        <v>671121.5</v>
      </c>
      <c r="BV1787" s="99">
        <v>1044286.52696991</v>
      </c>
      <c r="BW1787" s="99">
        <v>0</v>
      </c>
      <c r="BX1787" s="99">
        <v>4712.7799835205096</v>
      </c>
      <c r="BY1787" s="99">
        <v>0</v>
      </c>
      <c r="BZ1787" s="99">
        <v>0</v>
      </c>
      <c r="CA1787" s="99">
        <v>7687.6017603278196</v>
      </c>
      <c r="CB1787" s="99">
        <v>800925.90470886196</v>
      </c>
      <c r="CC1787" s="99">
        <v>6760271.5430297898</v>
      </c>
      <c r="CD1787" s="99">
        <v>3146055.6755065899</v>
      </c>
      <c r="CE1787" s="99">
        <v>169.658269669861</v>
      </c>
      <c r="CF1787" s="99">
        <v>26410.319099426299</v>
      </c>
      <c r="CG1787" s="99">
        <v>241337.803688049</v>
      </c>
      <c r="CH1787" s="99">
        <v>44159.826585292802</v>
      </c>
      <c r="CI1787" s="99">
        <v>7860.4746153354599</v>
      </c>
      <c r="CJ1787" s="99">
        <v>840906.56236267101</v>
      </c>
      <c r="CK1787" s="99">
        <v>6983370.7749633798</v>
      </c>
      <c r="CL1787" s="99">
        <v>3190152.0794067401</v>
      </c>
      <c r="CM1787" s="166">
        <v>9678.3937971591895</v>
      </c>
      <c r="CN1787" s="166">
        <v>1484809.1664733901</v>
      </c>
      <c r="CO1787" s="166">
        <v>9362788.6948242206</v>
      </c>
      <c r="CP1787" s="99">
        <v>3190152.0794067401</v>
      </c>
      <c r="CQ1787" s="99">
        <v>152.04175266064701</v>
      </c>
      <c r="CR1787" s="99">
        <v>23885.615502834298</v>
      </c>
      <c r="CS1787" s="99">
        <v>214586.74229431199</v>
      </c>
      <c r="CT1787" s="99">
        <v>39814.760797500603</v>
      </c>
      <c r="CU1787" s="98">
        <v>3978.930948235</v>
      </c>
      <c r="CV1787" s="98">
        <v>1996.204148759</v>
      </c>
      <c r="CW1787" s="98">
        <v>827336.22380828822</v>
      </c>
      <c r="CX1787" s="98">
        <v>7001609.3467178391</v>
      </c>
    </row>
    <row r="1788" spans="1:102" x14ac:dyDescent="0.2">
      <c r="A1788" s="98" t="s">
        <v>182</v>
      </c>
      <c r="B1788" s="100">
        <v>42614</v>
      </c>
      <c r="C1788" s="99">
        <v>0</v>
      </c>
      <c r="D1788" s="99">
        <v>3756.1341688334901</v>
      </c>
      <c r="E1788" s="99">
        <v>3972.1803397834301</v>
      </c>
      <c r="F1788" s="99">
        <v>62.138310813810698</v>
      </c>
      <c r="G1788" s="99">
        <v>190.99102826416501</v>
      </c>
      <c r="H1788" s="99">
        <v>0</v>
      </c>
      <c r="I1788" s="99">
        <v>0</v>
      </c>
      <c r="J1788" s="99">
        <v>1809.5200625509001</v>
      </c>
      <c r="K1788" s="99">
        <v>0</v>
      </c>
      <c r="L1788" s="99">
        <v>179.34830988198499</v>
      </c>
      <c r="M1788" s="99">
        <v>156.97788189724099</v>
      </c>
      <c r="N1788" s="99">
        <v>2079.03589493036</v>
      </c>
      <c r="O1788" s="99">
        <v>0</v>
      </c>
      <c r="P1788" s="99">
        <v>3680.7633022666</v>
      </c>
      <c r="Q1788" s="99">
        <v>1685.79597860575</v>
      </c>
      <c r="R1788" s="99">
        <v>0</v>
      </c>
      <c r="S1788" s="99">
        <v>28.3418235704303</v>
      </c>
      <c r="T1788" s="99">
        <v>0</v>
      </c>
      <c r="U1788" s="99">
        <v>1810.8500447869301</v>
      </c>
      <c r="V1788" s="99">
        <v>0</v>
      </c>
      <c r="W1788" s="99">
        <v>378444.04248428298</v>
      </c>
      <c r="X1788" s="99">
        <v>412532.96217727702</v>
      </c>
      <c r="Y1788" s="99">
        <v>1665.7482003867599</v>
      </c>
      <c r="Z1788" s="99">
        <v>28418.3518407345</v>
      </c>
      <c r="AA1788" s="99">
        <v>0</v>
      </c>
      <c r="AB1788" s="99">
        <v>0</v>
      </c>
      <c r="AC1788" s="99">
        <v>646959.18276977504</v>
      </c>
      <c r="AD1788" s="99">
        <v>0</v>
      </c>
      <c r="AE1788" s="99">
        <v>1476.6134753823301</v>
      </c>
      <c r="AF1788" s="99">
        <v>15180.2333700657</v>
      </c>
      <c r="AG1788" s="99">
        <v>157234.23881912199</v>
      </c>
      <c r="AH1788" s="99">
        <v>0</v>
      </c>
      <c r="AI1788" s="99">
        <v>380554.573749542</v>
      </c>
      <c r="AJ1788" s="99">
        <v>257553.377748489</v>
      </c>
      <c r="AK1788" s="99">
        <v>0</v>
      </c>
      <c r="AL1788" s="99">
        <v>2464.37262952328</v>
      </c>
      <c r="AM1788" s="99">
        <v>0</v>
      </c>
      <c r="AN1788" s="99">
        <v>646154.01519775402</v>
      </c>
      <c r="AO1788" s="99">
        <v>0</v>
      </c>
      <c r="AP1788" s="99">
        <v>3277860.86651611</v>
      </c>
      <c r="AQ1788" s="99">
        <v>3337668.1547241202</v>
      </c>
      <c r="AR1788" s="99">
        <v>13935.789843320799</v>
      </c>
      <c r="AS1788" s="99">
        <v>261608.71189498901</v>
      </c>
      <c r="AT1788" s="99">
        <v>0</v>
      </c>
      <c r="AU1788" s="99">
        <v>0</v>
      </c>
      <c r="AV1788" s="99">
        <v>2443568.72937012</v>
      </c>
      <c r="AW1788" s="99">
        <v>0</v>
      </c>
      <c r="AX1788" s="99">
        <v>11667.377074718501</v>
      </c>
      <c r="AY1788" s="99">
        <v>126523.72046756699</v>
      </c>
      <c r="AZ1788" s="99">
        <v>1266706.0202484101</v>
      </c>
      <c r="BA1788" s="99">
        <v>0</v>
      </c>
      <c r="BB1788" s="99">
        <v>3258204.1201782199</v>
      </c>
      <c r="BC1788" s="99">
        <v>2088335.84249878</v>
      </c>
      <c r="BD1788" s="99">
        <v>0</v>
      </c>
      <c r="BE1788" s="99">
        <v>25048.779157877001</v>
      </c>
      <c r="BF1788" s="99">
        <v>0</v>
      </c>
      <c r="BG1788" s="99">
        <v>2449759.4912719699</v>
      </c>
      <c r="BH1788" s="99">
        <v>0</v>
      </c>
      <c r="BI1788" s="99">
        <v>714411.34595489502</v>
      </c>
      <c r="BJ1788" s="99">
        <v>2464271.45953369</v>
      </c>
      <c r="BK1788" s="99">
        <v>4722.0975930094701</v>
      </c>
      <c r="BL1788" s="99">
        <v>46380.517861366301</v>
      </c>
      <c r="BM1788" s="99">
        <v>0</v>
      </c>
      <c r="BN1788" s="99">
        <v>0</v>
      </c>
      <c r="BO1788" s="99">
        <v>0</v>
      </c>
      <c r="BP1788" s="99">
        <v>0</v>
      </c>
      <c r="BQ1788" s="99">
        <v>0</v>
      </c>
      <c r="BR1788" s="99">
        <v>36657.707809448199</v>
      </c>
      <c r="BS1788" s="99">
        <v>1419758.9309997601</v>
      </c>
      <c r="BT1788" s="99">
        <v>0</v>
      </c>
      <c r="BU1788" s="99">
        <v>611033.5</v>
      </c>
      <c r="BV1788" s="99">
        <v>1055967.8782653799</v>
      </c>
      <c r="BW1788" s="99">
        <v>0</v>
      </c>
      <c r="BX1788" s="99">
        <v>3482.0099888742002</v>
      </c>
      <c r="BY1788" s="99">
        <v>0</v>
      </c>
      <c r="BZ1788" s="99">
        <v>0</v>
      </c>
      <c r="CA1788" s="99">
        <v>7706.0331422090503</v>
      </c>
      <c r="CB1788" s="99">
        <v>800309.41577148403</v>
      </c>
      <c r="CC1788" s="99">
        <v>6561723.2200317401</v>
      </c>
      <c r="CD1788" s="99">
        <v>3163259.9291381799</v>
      </c>
      <c r="CE1788" s="99">
        <v>191.29589674808099</v>
      </c>
      <c r="CF1788" s="99">
        <v>28400.452473640398</v>
      </c>
      <c r="CG1788" s="99">
        <v>261302.26622390701</v>
      </c>
      <c r="CH1788" s="99">
        <v>46380.8115496635</v>
      </c>
      <c r="CI1788" s="99">
        <v>7896.2330416441</v>
      </c>
      <c r="CJ1788" s="99">
        <v>819602.31868743896</v>
      </c>
      <c r="CK1788" s="99">
        <v>6823159.9095459003</v>
      </c>
      <c r="CL1788" s="99">
        <v>3209610.78161621</v>
      </c>
      <c r="CM1788" s="166">
        <v>9687.6820882558804</v>
      </c>
      <c r="CN1788" s="166">
        <v>1478581.8894042999</v>
      </c>
      <c r="CO1788" s="166">
        <v>9365931.4788818397</v>
      </c>
      <c r="CP1788" s="99">
        <v>3209610.78161621</v>
      </c>
      <c r="CQ1788" s="99">
        <v>163.03610321879401</v>
      </c>
      <c r="CR1788" s="99">
        <v>26029.6983423233</v>
      </c>
      <c r="CS1788" s="99">
        <v>236456.30531692499</v>
      </c>
      <c r="CT1788" s="99">
        <v>42221.9634165764</v>
      </c>
      <c r="CU1788" s="98">
        <v>3966.7030357160002</v>
      </c>
      <c r="CV1788" s="98">
        <v>1986.197929467</v>
      </c>
      <c r="CW1788" s="98">
        <v>828709.86824512447</v>
      </c>
      <c r="CX1788" s="98">
        <v>6823025.4862556476</v>
      </c>
    </row>
    <row r="1789" spans="1:102" x14ac:dyDescent="0.2">
      <c r="A1789" s="98" t="s">
        <v>182</v>
      </c>
      <c r="B1789" s="100">
        <v>42705</v>
      </c>
      <c r="C1789" s="99">
        <v>0</v>
      </c>
      <c r="D1789" s="99">
        <v>3772.4728220701199</v>
      </c>
      <c r="E1789" s="99">
        <v>3932.16413915157</v>
      </c>
      <c r="F1789" s="99">
        <v>73.682831017300501</v>
      </c>
      <c r="G1789" s="99">
        <v>193.19492799788699</v>
      </c>
      <c r="H1789" s="99">
        <v>0</v>
      </c>
      <c r="I1789" s="99">
        <v>0</v>
      </c>
      <c r="J1789" s="99">
        <v>1675.7083792537501</v>
      </c>
      <c r="K1789" s="99">
        <v>0</v>
      </c>
      <c r="L1789" s="99">
        <v>181.994275184348</v>
      </c>
      <c r="M1789" s="99">
        <v>140.72288453392699</v>
      </c>
      <c r="N1789" s="99">
        <v>2075.4845038354401</v>
      </c>
      <c r="O1789" s="99">
        <v>0</v>
      </c>
      <c r="P1789" s="99">
        <v>3668.0393142104099</v>
      </c>
      <c r="Q1789" s="99">
        <v>1672.7329224944101</v>
      </c>
      <c r="R1789" s="99">
        <v>0</v>
      </c>
      <c r="S1789" s="99">
        <v>27.793728056363801</v>
      </c>
      <c r="T1789" s="99">
        <v>0</v>
      </c>
      <c r="U1789" s="99">
        <v>1680.30081982911</v>
      </c>
      <c r="V1789" s="99">
        <v>0</v>
      </c>
      <c r="W1789" s="99">
        <v>375569.92099380499</v>
      </c>
      <c r="X1789" s="99">
        <v>404142.58667755098</v>
      </c>
      <c r="Y1789" s="99">
        <v>2506.6637907028198</v>
      </c>
      <c r="Z1789" s="99">
        <v>29347.321049928702</v>
      </c>
      <c r="AA1789" s="99">
        <v>0</v>
      </c>
      <c r="AB1789" s="99">
        <v>0</v>
      </c>
      <c r="AC1789" s="99">
        <v>605056.23731231701</v>
      </c>
      <c r="AD1789" s="99">
        <v>0</v>
      </c>
      <c r="AE1789" s="99">
        <v>1353.3180923759901</v>
      </c>
      <c r="AF1789" s="99">
        <v>14065.995114445701</v>
      </c>
      <c r="AG1789" s="99">
        <v>155360.98403167701</v>
      </c>
      <c r="AH1789" s="99">
        <v>0</v>
      </c>
      <c r="AI1789" s="99">
        <v>359855.27969741798</v>
      </c>
      <c r="AJ1789" s="99">
        <v>249804.86133766201</v>
      </c>
      <c r="AK1789" s="99">
        <v>0</v>
      </c>
      <c r="AL1789" s="99">
        <v>2814.3874530196199</v>
      </c>
      <c r="AM1789" s="99">
        <v>0</v>
      </c>
      <c r="AN1789" s="99">
        <v>606060.47968292201</v>
      </c>
      <c r="AO1789" s="99">
        <v>0</v>
      </c>
      <c r="AP1789" s="99">
        <v>3313895.2722778302</v>
      </c>
      <c r="AQ1789" s="99">
        <v>3277332.5614318801</v>
      </c>
      <c r="AR1789" s="99">
        <v>21170.3722186089</v>
      </c>
      <c r="AS1789" s="99">
        <v>272922.23563766503</v>
      </c>
      <c r="AT1789" s="99">
        <v>0</v>
      </c>
      <c r="AU1789" s="99">
        <v>0</v>
      </c>
      <c r="AV1789" s="99">
        <v>2281095.9166259798</v>
      </c>
      <c r="AW1789" s="99">
        <v>0</v>
      </c>
      <c r="AX1789" s="99">
        <v>10558.4383206367</v>
      </c>
      <c r="AY1789" s="99">
        <v>117731.292397499</v>
      </c>
      <c r="AZ1789" s="99">
        <v>1255779.08586121</v>
      </c>
      <c r="BA1789" s="99">
        <v>0</v>
      </c>
      <c r="BB1789" s="99">
        <v>3102823.2046203599</v>
      </c>
      <c r="BC1789" s="99">
        <v>2039301.00263977</v>
      </c>
      <c r="BD1789" s="99">
        <v>0</v>
      </c>
      <c r="BE1789" s="99">
        <v>31416.883774280501</v>
      </c>
      <c r="BF1789" s="99">
        <v>0</v>
      </c>
      <c r="BG1789" s="99">
        <v>2283118.2538452102</v>
      </c>
      <c r="BH1789" s="99">
        <v>0</v>
      </c>
      <c r="BI1789" s="99">
        <v>690050.04683685303</v>
      </c>
      <c r="BJ1789" s="99">
        <v>2559823.4403381301</v>
      </c>
      <c r="BK1789" s="99">
        <v>6634.6726451516197</v>
      </c>
      <c r="BL1789" s="99">
        <v>48013.594944953897</v>
      </c>
      <c r="BM1789" s="99">
        <v>0</v>
      </c>
      <c r="BN1789" s="99">
        <v>0</v>
      </c>
      <c r="BO1789" s="99">
        <v>0</v>
      </c>
      <c r="BP1789" s="99">
        <v>0</v>
      </c>
      <c r="BQ1789" s="99">
        <v>0</v>
      </c>
      <c r="BR1789" s="99">
        <v>33867.513857364698</v>
      </c>
      <c r="BS1789" s="99">
        <v>1517040.7889709501</v>
      </c>
      <c r="BT1789" s="99">
        <v>0</v>
      </c>
      <c r="BU1789" s="99">
        <v>668632.5</v>
      </c>
      <c r="BV1789" s="99">
        <v>1063520.65019226</v>
      </c>
      <c r="BW1789" s="99">
        <v>0</v>
      </c>
      <c r="BX1789" s="99">
        <v>4888.4199832081804</v>
      </c>
      <c r="BY1789" s="99">
        <v>0</v>
      </c>
      <c r="BZ1789" s="99">
        <v>0</v>
      </c>
      <c r="CA1789" s="99">
        <v>7718.7559001445798</v>
      </c>
      <c r="CB1789" s="99">
        <v>783253.17795562698</v>
      </c>
      <c r="CC1789" s="99">
        <v>6491934.6992797898</v>
      </c>
      <c r="CD1789" s="99">
        <v>3256869.9510803199</v>
      </c>
      <c r="CE1789" s="99">
        <v>192.15161867253499</v>
      </c>
      <c r="CF1789" s="99">
        <v>29313.9752967358</v>
      </c>
      <c r="CG1789" s="99">
        <v>273370.91894149798</v>
      </c>
      <c r="CH1789" s="99">
        <v>48017.363800525702</v>
      </c>
      <c r="CI1789" s="99">
        <v>7906.8174270987502</v>
      </c>
      <c r="CJ1789" s="99">
        <v>809965.65726470901</v>
      </c>
      <c r="CK1789" s="99">
        <v>6773715.0414428702</v>
      </c>
      <c r="CL1789" s="99">
        <v>3305143.3639221201</v>
      </c>
      <c r="CM1789" s="166">
        <v>9599.6234296560306</v>
      </c>
      <c r="CN1789" s="166">
        <v>1422345.36387634</v>
      </c>
      <c r="CO1789" s="166">
        <v>9093377.96728516</v>
      </c>
      <c r="CP1789" s="99">
        <v>3305143.3639221201</v>
      </c>
      <c r="CQ1789" s="99">
        <v>166.35160629823801</v>
      </c>
      <c r="CR1789" s="99">
        <v>26384.0329685211</v>
      </c>
      <c r="CS1789" s="99">
        <v>242066.055456161</v>
      </c>
      <c r="CT1789" s="99">
        <v>42946.109678745299</v>
      </c>
      <c r="CU1789" s="98">
        <v>3938.0482336619998</v>
      </c>
      <c r="CV1789" s="98">
        <v>1855.2381814360001</v>
      </c>
      <c r="CW1789" s="98">
        <v>812567.15325236274</v>
      </c>
      <c r="CX1789" s="98">
        <v>6765305.6182212876</v>
      </c>
    </row>
    <row r="1790" spans="1:102" x14ac:dyDescent="0.2">
      <c r="A1790" s="98" t="s">
        <v>182</v>
      </c>
      <c r="B1790" s="100">
        <v>42795</v>
      </c>
      <c r="C1790" s="99">
        <v>0</v>
      </c>
      <c r="D1790" s="99">
        <v>3789.5730258226399</v>
      </c>
      <c r="E1790" s="99">
        <v>3902.3452368378598</v>
      </c>
      <c r="F1790" s="99">
        <v>75.704777651466401</v>
      </c>
      <c r="G1790" s="99">
        <v>187.323708420619</v>
      </c>
      <c r="H1790" s="99">
        <v>0</v>
      </c>
      <c r="I1790" s="99">
        <v>0</v>
      </c>
      <c r="J1790" s="99">
        <v>1736.06243686378</v>
      </c>
      <c r="K1790" s="99">
        <v>0</v>
      </c>
      <c r="L1790" s="99">
        <v>171.74201275222001</v>
      </c>
      <c r="M1790" s="99">
        <v>139.40982115455</v>
      </c>
      <c r="N1790" s="99">
        <v>2050.38299250603</v>
      </c>
      <c r="O1790" s="99">
        <v>0</v>
      </c>
      <c r="P1790" s="99">
        <v>3624.2471605241299</v>
      </c>
      <c r="Q1790" s="99">
        <v>1663.4860410690301</v>
      </c>
      <c r="R1790" s="99">
        <v>0</v>
      </c>
      <c r="S1790" s="99">
        <v>25.795535571873199</v>
      </c>
      <c r="T1790" s="99">
        <v>0</v>
      </c>
      <c r="U1790" s="99">
        <v>1738.1044209450499</v>
      </c>
      <c r="V1790" s="99">
        <v>0</v>
      </c>
      <c r="W1790" s="99">
        <v>380229.63438034098</v>
      </c>
      <c r="X1790" s="99">
        <v>394937.77764129598</v>
      </c>
      <c r="Y1790" s="99">
        <v>2716.7225079536402</v>
      </c>
      <c r="Z1790" s="99">
        <v>28868.089427471201</v>
      </c>
      <c r="AA1790" s="99">
        <v>0</v>
      </c>
      <c r="AB1790" s="99">
        <v>0</v>
      </c>
      <c r="AC1790" s="99">
        <v>624337.82318115199</v>
      </c>
      <c r="AD1790" s="99">
        <v>0</v>
      </c>
      <c r="AE1790" s="99">
        <v>1621.7886312604001</v>
      </c>
      <c r="AF1790" s="99">
        <v>14128.785418272</v>
      </c>
      <c r="AG1790" s="99">
        <v>150781.54608535799</v>
      </c>
      <c r="AH1790" s="99">
        <v>0</v>
      </c>
      <c r="AI1790" s="99">
        <v>352090.80799102801</v>
      </c>
      <c r="AJ1790" s="99">
        <v>244245.53307914699</v>
      </c>
      <c r="AK1790" s="99">
        <v>0</v>
      </c>
      <c r="AL1790" s="99">
        <v>2897.3426105081999</v>
      </c>
      <c r="AM1790" s="99">
        <v>0</v>
      </c>
      <c r="AN1790" s="99">
        <v>624245.57432556199</v>
      </c>
      <c r="AO1790" s="99">
        <v>0</v>
      </c>
      <c r="AP1790" s="99">
        <v>3169888.10009766</v>
      </c>
      <c r="AQ1790" s="99">
        <v>3197802.8096008301</v>
      </c>
      <c r="AR1790" s="99">
        <v>23103.086176395402</v>
      </c>
      <c r="AS1790" s="99">
        <v>272785.947109222</v>
      </c>
      <c r="AT1790" s="99">
        <v>0</v>
      </c>
      <c r="AU1790" s="99">
        <v>0</v>
      </c>
      <c r="AV1790" s="99">
        <v>2352855.9176330599</v>
      </c>
      <c r="AW1790" s="99">
        <v>0</v>
      </c>
      <c r="AX1790" s="99">
        <v>12598.306483864801</v>
      </c>
      <c r="AY1790" s="99">
        <v>118680.99330616</v>
      </c>
      <c r="AZ1790" s="99">
        <v>1219726.09529114</v>
      </c>
      <c r="BA1790" s="99">
        <v>0</v>
      </c>
      <c r="BB1790" s="99">
        <v>3052546.3633117699</v>
      </c>
      <c r="BC1790" s="99">
        <v>2019603.09707642</v>
      </c>
      <c r="BD1790" s="99">
        <v>0</v>
      </c>
      <c r="BE1790" s="99">
        <v>31571.957101345099</v>
      </c>
      <c r="BF1790" s="99">
        <v>0</v>
      </c>
      <c r="BG1790" s="99">
        <v>2341271.6939697298</v>
      </c>
      <c r="BH1790" s="99">
        <v>0</v>
      </c>
      <c r="BI1790" s="99">
        <v>716429.59400939895</v>
      </c>
      <c r="BJ1790" s="99">
        <v>2671238.2622680701</v>
      </c>
      <c r="BK1790" s="99">
        <v>7506.2338107228297</v>
      </c>
      <c r="BL1790" s="99">
        <v>47235.852458000198</v>
      </c>
      <c r="BM1790" s="99">
        <v>0</v>
      </c>
      <c r="BN1790" s="99">
        <v>0</v>
      </c>
      <c r="BO1790" s="99">
        <v>0</v>
      </c>
      <c r="BP1790" s="99">
        <v>0</v>
      </c>
      <c r="BQ1790" s="99">
        <v>0</v>
      </c>
      <c r="BR1790" s="99">
        <v>33864.596430778503</v>
      </c>
      <c r="BS1790" s="99">
        <v>1594579.7675628699</v>
      </c>
      <c r="BT1790" s="99">
        <v>0</v>
      </c>
      <c r="BU1790" s="99">
        <v>676561.85999298096</v>
      </c>
      <c r="BV1790" s="99">
        <v>1080818.6895294201</v>
      </c>
      <c r="BW1790" s="99">
        <v>0</v>
      </c>
      <c r="BX1790" s="99">
        <v>5147.1599817276001</v>
      </c>
      <c r="BY1790" s="99">
        <v>0</v>
      </c>
      <c r="BZ1790" s="99">
        <v>0</v>
      </c>
      <c r="CA1790" s="99">
        <v>7709.4517763256999</v>
      </c>
      <c r="CB1790" s="99">
        <v>768606.63659668004</v>
      </c>
      <c r="CC1790" s="99">
        <v>6577811.6987304697</v>
      </c>
      <c r="CD1790" s="99">
        <v>3371933.5939025902</v>
      </c>
      <c r="CE1790" s="99">
        <v>187.376973882318</v>
      </c>
      <c r="CF1790" s="99">
        <v>28843.160629272501</v>
      </c>
      <c r="CG1790" s="99">
        <v>272235.48953628499</v>
      </c>
      <c r="CH1790" s="99">
        <v>47231.384208679199</v>
      </c>
      <c r="CI1790" s="99">
        <v>7898.6519507765797</v>
      </c>
      <c r="CJ1790" s="99">
        <v>811691.11487579299</v>
      </c>
      <c r="CK1790" s="99">
        <v>6836591.7108764602</v>
      </c>
      <c r="CL1790" s="99">
        <v>3418709.1902771001</v>
      </c>
      <c r="CM1790" s="166">
        <v>9616.6253582239206</v>
      </c>
      <c r="CN1790" s="166">
        <v>1417592.3177642799</v>
      </c>
      <c r="CO1790" s="166">
        <v>9058861.9508056603</v>
      </c>
      <c r="CP1790" s="99">
        <v>3418709.1902771001</v>
      </c>
      <c r="CQ1790" s="99">
        <v>163.893201736733</v>
      </c>
      <c r="CR1790" s="99">
        <v>25988.1530845165</v>
      </c>
      <c r="CS1790" s="99">
        <v>241553.89879989601</v>
      </c>
      <c r="CT1790" s="99">
        <v>42545.003938674898</v>
      </c>
      <c r="CU1790" s="98">
        <v>3900.8082185349999</v>
      </c>
      <c r="CV1790" s="98">
        <v>1918.3167891799999</v>
      </c>
      <c r="CW1790" s="98">
        <v>797449.7972259525</v>
      </c>
      <c r="CX1790" s="98">
        <v>6850047.1882667551</v>
      </c>
    </row>
    <row r="1791" spans="1:102" x14ac:dyDescent="0.2">
      <c r="A1791" s="98" t="s">
        <v>182</v>
      </c>
      <c r="B1791" s="100">
        <v>42887</v>
      </c>
      <c r="C1791" s="99">
        <v>0</v>
      </c>
      <c r="D1791" s="99">
        <v>3848.2625559866401</v>
      </c>
      <c r="E1791" s="99">
        <v>3870.1924905180899</v>
      </c>
      <c r="F1791" s="99">
        <v>91.951064962893696</v>
      </c>
      <c r="G1791" s="99">
        <v>183.50872407294801</v>
      </c>
      <c r="H1791" s="99">
        <v>0</v>
      </c>
      <c r="I1791" s="99">
        <v>0</v>
      </c>
      <c r="J1791" s="99">
        <v>1710.02264396846</v>
      </c>
      <c r="K1791" s="99">
        <v>0</v>
      </c>
      <c r="L1791" s="99">
        <v>189.381671098992</v>
      </c>
      <c r="M1791" s="99">
        <v>137.76455328054701</v>
      </c>
      <c r="N1791" s="99">
        <v>2032.2802302688399</v>
      </c>
      <c r="O1791" s="99">
        <v>0</v>
      </c>
      <c r="P1791" s="99">
        <v>3708.31125608087</v>
      </c>
      <c r="Q1791" s="99">
        <v>1642.5236855596299</v>
      </c>
      <c r="R1791" s="99">
        <v>0</v>
      </c>
      <c r="S1791" s="99">
        <v>23.998500885674702</v>
      </c>
      <c r="T1791" s="99">
        <v>0</v>
      </c>
      <c r="U1791" s="99">
        <v>1702.99936361611</v>
      </c>
      <c r="V1791" s="99">
        <v>0</v>
      </c>
      <c r="W1791" s="99">
        <v>378158.35897064197</v>
      </c>
      <c r="X1791" s="99">
        <v>388956.171562195</v>
      </c>
      <c r="Y1791" s="99">
        <v>2783.680246979</v>
      </c>
      <c r="Z1791" s="99">
        <v>27785.030760049802</v>
      </c>
      <c r="AA1791" s="99">
        <v>0</v>
      </c>
      <c r="AB1791" s="99">
        <v>0</v>
      </c>
      <c r="AC1791" s="99">
        <v>607703.642105103</v>
      </c>
      <c r="AD1791" s="99">
        <v>0</v>
      </c>
      <c r="AE1791" s="99">
        <v>913.66434182971705</v>
      </c>
      <c r="AF1791" s="99">
        <v>14030.6153446436</v>
      </c>
      <c r="AG1791" s="99">
        <v>147546.01940727199</v>
      </c>
      <c r="AH1791" s="99">
        <v>0</v>
      </c>
      <c r="AI1791" s="99">
        <v>358741.15689086902</v>
      </c>
      <c r="AJ1791" s="99">
        <v>242532.83999824501</v>
      </c>
      <c r="AK1791" s="99">
        <v>0</v>
      </c>
      <c r="AL1791" s="99">
        <v>2401.3634900152701</v>
      </c>
      <c r="AM1791" s="99">
        <v>0</v>
      </c>
      <c r="AN1791" s="99">
        <v>607924.25608062698</v>
      </c>
      <c r="AO1791" s="99">
        <v>0</v>
      </c>
      <c r="AP1791" s="99">
        <v>3272766.7604064899</v>
      </c>
      <c r="AQ1791" s="99">
        <v>3161256.8197021498</v>
      </c>
      <c r="AR1791" s="99">
        <v>24072.687710285201</v>
      </c>
      <c r="AS1791" s="99">
        <v>261637.348789215</v>
      </c>
      <c r="AT1791" s="99">
        <v>0</v>
      </c>
      <c r="AU1791" s="99">
        <v>0</v>
      </c>
      <c r="AV1791" s="99">
        <v>2318111.4597168001</v>
      </c>
      <c r="AW1791" s="99">
        <v>0</v>
      </c>
      <c r="AX1791" s="99">
        <v>7204.2350736856497</v>
      </c>
      <c r="AY1791" s="99">
        <v>118995.59868717199</v>
      </c>
      <c r="AZ1791" s="99">
        <v>1193951.4458465599</v>
      </c>
      <c r="BA1791" s="99">
        <v>0</v>
      </c>
      <c r="BB1791" s="99">
        <v>3127026.2254028302</v>
      </c>
      <c r="BC1791" s="99">
        <v>1951624.2966308601</v>
      </c>
      <c r="BD1791" s="99">
        <v>0</v>
      </c>
      <c r="BE1791" s="99">
        <v>25932.0194573402</v>
      </c>
      <c r="BF1791" s="99">
        <v>0</v>
      </c>
      <c r="BG1791" s="99">
        <v>2324067.7076110798</v>
      </c>
      <c r="BH1791" s="99">
        <v>0</v>
      </c>
      <c r="BI1791" s="99">
        <v>716931.86039733898</v>
      </c>
      <c r="BJ1791" s="99">
        <v>2713695.54833984</v>
      </c>
      <c r="BK1791" s="99">
        <v>7432.1681097745904</v>
      </c>
      <c r="BL1791" s="99">
        <v>45364.541992664301</v>
      </c>
      <c r="BM1791" s="99">
        <v>0</v>
      </c>
      <c r="BN1791" s="99">
        <v>0</v>
      </c>
      <c r="BO1791" s="99">
        <v>0</v>
      </c>
      <c r="BP1791" s="99">
        <v>0</v>
      </c>
      <c r="BQ1791" s="99">
        <v>0</v>
      </c>
      <c r="BR1791" s="99">
        <v>33857.942044734998</v>
      </c>
      <c r="BS1791" s="99">
        <v>1651341.16493225</v>
      </c>
      <c r="BT1791" s="99">
        <v>0</v>
      </c>
      <c r="BU1791" s="99">
        <v>673870.67999267601</v>
      </c>
      <c r="BV1791" s="99">
        <v>1098836.1914367699</v>
      </c>
      <c r="BW1791" s="99">
        <v>0</v>
      </c>
      <c r="BX1791" s="99">
        <v>4692.12998211384</v>
      </c>
      <c r="BY1791" s="99">
        <v>0</v>
      </c>
      <c r="BZ1791" s="99">
        <v>0</v>
      </c>
      <c r="CA1791" s="99">
        <v>7711.99206584692</v>
      </c>
      <c r="CB1791" s="99">
        <v>753582.88086700405</v>
      </c>
      <c r="CC1791" s="99">
        <v>6422226.51525879</v>
      </c>
      <c r="CD1791" s="99">
        <v>3454951.0641784701</v>
      </c>
      <c r="CE1791" s="99">
        <v>184.164567872882</v>
      </c>
      <c r="CF1791" s="99">
        <v>27874.522955894499</v>
      </c>
      <c r="CG1791" s="99">
        <v>262166.29889297503</v>
      </c>
      <c r="CH1791" s="99">
        <v>45364.948921680501</v>
      </c>
      <c r="CI1791" s="99">
        <v>7899.9523844122896</v>
      </c>
      <c r="CJ1791" s="99">
        <v>786404.517578125</v>
      </c>
      <c r="CK1791" s="99">
        <v>6687897.5851440402</v>
      </c>
      <c r="CL1791" s="99">
        <v>3500190.1646118201</v>
      </c>
      <c r="CM1791" s="166">
        <v>9600.7246860265695</v>
      </c>
      <c r="CN1791" s="166">
        <v>1390597.3639831501</v>
      </c>
      <c r="CO1791" s="166">
        <v>8943288.6417236291</v>
      </c>
      <c r="CP1791" s="99">
        <v>3500190.1646118201</v>
      </c>
      <c r="CQ1791" s="99">
        <v>161.58186024986199</v>
      </c>
      <c r="CR1791" s="99">
        <v>25379.035424709298</v>
      </c>
      <c r="CS1791" s="99">
        <v>234761.930639267</v>
      </c>
      <c r="CT1791" s="99">
        <v>41095.879720211</v>
      </c>
      <c r="CU1791" s="98">
        <v>3870.5892567300002</v>
      </c>
      <c r="CV1791" s="98">
        <v>1890.0302732759999</v>
      </c>
      <c r="CW1791" s="98">
        <v>781457.40382289852</v>
      </c>
      <c r="CX1791" s="98">
        <v>6684392.8141517648</v>
      </c>
    </row>
    <row r="1792" spans="1:102" x14ac:dyDescent="0.2">
      <c r="A1792" s="98" t="s">
        <v>182</v>
      </c>
      <c r="B1792" s="100">
        <v>42979</v>
      </c>
      <c r="C1792" s="99">
        <v>0</v>
      </c>
      <c r="D1792" s="99">
        <v>3859.9896512329601</v>
      </c>
      <c r="E1792" s="99">
        <v>3863.6183142960099</v>
      </c>
      <c r="F1792" s="99">
        <v>101.005536797456</v>
      </c>
      <c r="G1792" s="99">
        <v>175.16301134042399</v>
      </c>
      <c r="H1792" s="99">
        <v>0</v>
      </c>
      <c r="I1792" s="99">
        <v>0</v>
      </c>
      <c r="J1792" s="99">
        <v>1657.8709085732701</v>
      </c>
      <c r="K1792" s="99">
        <v>0</v>
      </c>
      <c r="L1792" s="99">
        <v>206.018764834851</v>
      </c>
      <c r="M1792" s="99">
        <v>135.58677177690001</v>
      </c>
      <c r="N1792" s="99">
        <v>2015.51925890148</v>
      </c>
      <c r="O1792" s="99">
        <v>0</v>
      </c>
      <c r="P1792" s="99">
        <v>3740.8136314451699</v>
      </c>
      <c r="Q1792" s="99">
        <v>1622.6370589733101</v>
      </c>
      <c r="R1792" s="99">
        <v>0</v>
      </c>
      <c r="S1792" s="99">
        <v>19.671505740378102</v>
      </c>
      <c r="T1792" s="99">
        <v>0</v>
      </c>
      <c r="U1792" s="99">
        <v>1658.66091729701</v>
      </c>
      <c r="V1792" s="99">
        <v>0</v>
      </c>
      <c r="W1792" s="99">
        <v>371913.88113403303</v>
      </c>
      <c r="X1792" s="99">
        <v>369957.65268707299</v>
      </c>
      <c r="Y1792" s="99">
        <v>2974.7829312682202</v>
      </c>
      <c r="Z1792" s="99">
        <v>26112.915479421601</v>
      </c>
      <c r="AA1792" s="99">
        <v>0</v>
      </c>
      <c r="AB1792" s="99">
        <v>0</v>
      </c>
      <c r="AC1792" s="99">
        <v>592055.42387390102</v>
      </c>
      <c r="AD1792" s="99">
        <v>0</v>
      </c>
      <c r="AE1792" s="99">
        <v>1491.4741090238099</v>
      </c>
      <c r="AF1792" s="99">
        <v>13206.2515678406</v>
      </c>
      <c r="AG1792" s="99">
        <v>140529.59257507301</v>
      </c>
      <c r="AH1792" s="99">
        <v>0</v>
      </c>
      <c r="AI1792" s="99">
        <v>371060.56150054903</v>
      </c>
      <c r="AJ1792" s="99">
        <v>229905.95192337001</v>
      </c>
      <c r="AK1792" s="99">
        <v>0</v>
      </c>
      <c r="AL1792" s="99">
        <v>2252.3492226600601</v>
      </c>
      <c r="AM1792" s="99">
        <v>0</v>
      </c>
      <c r="AN1792" s="99">
        <v>591204.374168396</v>
      </c>
      <c r="AO1792" s="99">
        <v>0</v>
      </c>
      <c r="AP1792" s="99">
        <v>3407613.7084045401</v>
      </c>
      <c r="AQ1792" s="99">
        <v>3011029.6651306199</v>
      </c>
      <c r="AR1792" s="99">
        <v>25976.2016379833</v>
      </c>
      <c r="AS1792" s="99">
        <v>247370.37800407401</v>
      </c>
      <c r="AT1792" s="99">
        <v>0</v>
      </c>
      <c r="AU1792" s="99">
        <v>0</v>
      </c>
      <c r="AV1792" s="99">
        <v>2298469.1790466299</v>
      </c>
      <c r="AW1792" s="99">
        <v>0</v>
      </c>
      <c r="AX1792" s="99">
        <v>12125.5470983982</v>
      </c>
      <c r="AY1792" s="99">
        <v>110379.994833946</v>
      </c>
      <c r="AZ1792" s="99">
        <v>1139487.3822937</v>
      </c>
      <c r="BA1792" s="99">
        <v>0</v>
      </c>
      <c r="BB1792" s="99">
        <v>3252742.8489379901</v>
      </c>
      <c r="BC1792" s="99">
        <v>1882720.99942017</v>
      </c>
      <c r="BD1792" s="99">
        <v>0</v>
      </c>
      <c r="BE1792" s="99">
        <v>23622.703278064699</v>
      </c>
      <c r="BF1792" s="99">
        <v>0</v>
      </c>
      <c r="BG1792" s="99">
        <v>2301572.2978515602</v>
      </c>
      <c r="BH1792" s="99">
        <v>0</v>
      </c>
      <c r="BI1792" s="99">
        <v>697431.33924102795</v>
      </c>
      <c r="BJ1792" s="99">
        <v>2912005.5022582998</v>
      </c>
      <c r="BK1792" s="99">
        <v>8411.8086779117602</v>
      </c>
      <c r="BL1792" s="99">
        <v>41113.743518352501</v>
      </c>
      <c r="BM1792" s="99">
        <v>0</v>
      </c>
      <c r="BN1792" s="99">
        <v>0</v>
      </c>
      <c r="BO1792" s="99">
        <v>0</v>
      </c>
      <c r="BP1792" s="99">
        <v>0</v>
      </c>
      <c r="BQ1792" s="99">
        <v>0</v>
      </c>
      <c r="BR1792" s="99">
        <v>32487.7584531307</v>
      </c>
      <c r="BS1792" s="99">
        <v>1801763.1060790999</v>
      </c>
      <c r="BT1792" s="99">
        <v>0</v>
      </c>
      <c r="BU1792" s="99">
        <v>603416.87999725295</v>
      </c>
      <c r="BV1792" s="99">
        <v>1114458.17547607</v>
      </c>
      <c r="BW1792" s="99">
        <v>0</v>
      </c>
      <c r="BX1792" s="99">
        <v>3171.2699887752501</v>
      </c>
      <c r="BY1792" s="99">
        <v>0</v>
      </c>
      <c r="BZ1792" s="99">
        <v>0</v>
      </c>
      <c r="CA1792" s="99">
        <v>7697.3646851182002</v>
      </c>
      <c r="CB1792" s="99">
        <v>747172.84407043504</v>
      </c>
      <c r="CC1792" s="99">
        <v>6251009.4298706101</v>
      </c>
      <c r="CD1792" s="99">
        <v>3602886.0354919401</v>
      </c>
      <c r="CE1792" s="99">
        <v>175.341062376276</v>
      </c>
      <c r="CF1792" s="99">
        <v>26078.593837738001</v>
      </c>
      <c r="CG1792" s="99">
        <v>246749.729257584</v>
      </c>
      <c r="CH1792" s="99">
        <v>41114.214200496703</v>
      </c>
      <c r="CI1792" s="99">
        <v>7870.8731889724704</v>
      </c>
      <c r="CJ1792" s="99">
        <v>767048.89897918701</v>
      </c>
      <c r="CK1792" s="99">
        <v>6495639.1099243201</v>
      </c>
      <c r="CL1792" s="99">
        <v>3644742.8370971698</v>
      </c>
      <c r="CM1792" s="166">
        <v>9508.4788720607794</v>
      </c>
      <c r="CN1792" s="166">
        <v>1364806.3952331501</v>
      </c>
      <c r="CO1792" s="166">
        <v>8823708.45776367</v>
      </c>
      <c r="CP1792" s="99">
        <v>3644742.8370971698</v>
      </c>
      <c r="CQ1792" s="99">
        <v>156.346689591184</v>
      </c>
      <c r="CR1792" s="99">
        <v>23999.230279445601</v>
      </c>
      <c r="CS1792" s="99">
        <v>223776.62807846101</v>
      </c>
      <c r="CT1792" s="99">
        <v>37307.886463642099</v>
      </c>
      <c r="CU1792" s="98">
        <v>3859.5567623659999</v>
      </c>
      <c r="CV1792" s="98">
        <v>1821.8871700249999</v>
      </c>
      <c r="CW1792" s="98">
        <v>773251.43790817307</v>
      </c>
      <c r="CX1792" s="98">
        <v>6497759.1591281937</v>
      </c>
    </row>
    <row r="1793" spans="1:102" x14ac:dyDescent="0.2">
      <c r="A1793" s="98" t="s">
        <v>182</v>
      </c>
      <c r="B1793" s="100">
        <v>43070</v>
      </c>
      <c r="C1793" s="99">
        <v>0</v>
      </c>
      <c r="D1793" s="99">
        <v>3935.9261425435502</v>
      </c>
      <c r="E1793" s="99">
        <v>2925.9653917252999</v>
      </c>
      <c r="F1793" s="99">
        <v>116.237395875156</v>
      </c>
      <c r="G1793" s="99">
        <v>174.126146636903</v>
      </c>
      <c r="H1793" s="99">
        <v>0</v>
      </c>
      <c r="I1793" s="99">
        <v>0</v>
      </c>
      <c r="J1793" s="99">
        <v>1628.5123314708501</v>
      </c>
      <c r="K1793" s="99">
        <v>0</v>
      </c>
      <c r="L1793" s="99">
        <v>20.1688270759769</v>
      </c>
      <c r="M1793" s="99">
        <v>139.45642009563699</v>
      </c>
      <c r="N1793" s="99">
        <v>1433.57268449664</v>
      </c>
      <c r="O1793" s="99">
        <v>0</v>
      </c>
      <c r="P1793" s="99">
        <v>3845.1868820190398</v>
      </c>
      <c r="Q1793" s="99">
        <v>1465.6686133891301</v>
      </c>
      <c r="R1793" s="99">
        <v>0</v>
      </c>
      <c r="S1793" s="99">
        <v>17.2211688435636</v>
      </c>
      <c r="T1793" s="99">
        <v>0</v>
      </c>
      <c r="U1793" s="99">
        <v>1633.0226819813299</v>
      </c>
      <c r="V1793" s="99">
        <v>0</v>
      </c>
      <c r="W1793" s="99">
        <v>383555.25991058402</v>
      </c>
      <c r="X1793" s="99">
        <v>353179.14031600999</v>
      </c>
      <c r="Y1793" s="99">
        <v>3876.9562881290899</v>
      </c>
      <c r="Z1793" s="99">
        <v>27645.6910004616</v>
      </c>
      <c r="AA1793" s="99">
        <v>0</v>
      </c>
      <c r="AB1793" s="99">
        <v>0</v>
      </c>
      <c r="AC1793" s="99">
        <v>581859.52726745605</v>
      </c>
      <c r="AD1793" s="99">
        <v>0</v>
      </c>
      <c r="AE1793" s="99">
        <v>2324.8500867188</v>
      </c>
      <c r="AF1793" s="99">
        <v>13717.3809224367</v>
      </c>
      <c r="AG1793" s="99">
        <v>132459.18895721401</v>
      </c>
      <c r="AH1793" s="99">
        <v>0</v>
      </c>
      <c r="AI1793" s="99">
        <v>367815.17103195202</v>
      </c>
      <c r="AJ1793" s="99">
        <v>221169.649936676</v>
      </c>
      <c r="AK1793" s="99">
        <v>0</v>
      </c>
      <c r="AL1793" s="99">
        <v>2464.7884244024799</v>
      </c>
      <c r="AM1793" s="99">
        <v>0</v>
      </c>
      <c r="AN1793" s="99">
        <v>582449.17505645799</v>
      </c>
      <c r="AO1793" s="99">
        <v>0</v>
      </c>
      <c r="AP1793" s="99">
        <v>3256138.8879699698</v>
      </c>
      <c r="AQ1793" s="99">
        <v>2883821.7958068801</v>
      </c>
      <c r="AR1793" s="99">
        <v>32969.351758956902</v>
      </c>
      <c r="AS1793" s="99">
        <v>256704.12690544099</v>
      </c>
      <c r="AT1793" s="99">
        <v>0</v>
      </c>
      <c r="AU1793" s="99">
        <v>0</v>
      </c>
      <c r="AV1793" s="99">
        <v>2257042.4687805199</v>
      </c>
      <c r="AW1793" s="99">
        <v>0</v>
      </c>
      <c r="AX1793" s="99">
        <v>19236.779093265501</v>
      </c>
      <c r="AY1793" s="99">
        <v>117708.686777115</v>
      </c>
      <c r="AZ1793" s="99">
        <v>1077265.2070617699</v>
      </c>
      <c r="BA1793" s="99">
        <v>0</v>
      </c>
      <c r="BB1793" s="99">
        <v>3205808.5277404799</v>
      </c>
      <c r="BC1793" s="99">
        <v>1824117.2211608901</v>
      </c>
      <c r="BD1793" s="99">
        <v>0</v>
      </c>
      <c r="BE1793" s="99">
        <v>21588.860359668699</v>
      </c>
      <c r="BF1793" s="99">
        <v>0</v>
      </c>
      <c r="BG1793" s="99">
        <v>2258181.4667358398</v>
      </c>
      <c r="BH1793" s="99">
        <v>0</v>
      </c>
      <c r="BI1793" s="99">
        <v>713627.62990570103</v>
      </c>
      <c r="BJ1793" s="99">
        <v>1122665.6508483901</v>
      </c>
      <c r="BK1793" s="99">
        <v>9513.0753194093704</v>
      </c>
      <c r="BL1793" s="99">
        <v>43870.072614192999</v>
      </c>
      <c r="BM1793" s="99">
        <v>0</v>
      </c>
      <c r="BN1793" s="99">
        <v>0</v>
      </c>
      <c r="BO1793" s="99">
        <v>0</v>
      </c>
      <c r="BP1793" s="99">
        <v>0</v>
      </c>
      <c r="BQ1793" s="99">
        <v>0</v>
      </c>
      <c r="BR1793" s="99">
        <v>33909.879764079997</v>
      </c>
      <c r="BS1793" s="99">
        <v>391250.433227539</v>
      </c>
      <c r="BT1793" s="99">
        <v>0</v>
      </c>
      <c r="BU1793" s="99">
        <v>682741.38999939</v>
      </c>
      <c r="BV1793" s="99">
        <v>751823.47521972703</v>
      </c>
      <c r="BW1793" s="99">
        <v>0</v>
      </c>
      <c r="BX1793" s="99">
        <v>4218.8799847364398</v>
      </c>
      <c r="BY1793" s="99">
        <v>0</v>
      </c>
      <c r="BZ1793" s="99">
        <v>0</v>
      </c>
      <c r="CA1793" s="99">
        <v>6876.3892177343396</v>
      </c>
      <c r="CB1793" s="99">
        <v>721196.27426147496</v>
      </c>
      <c r="CC1793" s="99">
        <v>6214553.0121459998</v>
      </c>
      <c r="CD1793" s="99">
        <v>1844443.5195617699</v>
      </c>
      <c r="CE1793" s="99">
        <v>173.374971667305</v>
      </c>
      <c r="CF1793" s="99">
        <v>27605.580382108699</v>
      </c>
      <c r="CG1793" s="99">
        <v>257404.39478683501</v>
      </c>
      <c r="CH1793" s="99">
        <v>43874.007237434402</v>
      </c>
      <c r="CI1793" s="99">
        <v>7045.22894823551</v>
      </c>
      <c r="CJ1793" s="99">
        <v>767769.56375122105</v>
      </c>
      <c r="CK1793" s="99">
        <v>6489518.7338867197</v>
      </c>
      <c r="CL1793" s="99">
        <v>1887901.5283966099</v>
      </c>
      <c r="CM1793" s="166">
        <v>8679.7227791547793</v>
      </c>
      <c r="CN1793" s="166">
        <v>1331713.0578002899</v>
      </c>
      <c r="CO1793" s="166">
        <v>8673492.3802490197</v>
      </c>
      <c r="CP1793" s="99">
        <v>1887901.5283966099</v>
      </c>
      <c r="CQ1793" s="99">
        <v>158.67454384826101</v>
      </c>
      <c r="CR1793" s="99">
        <v>25002.492164611798</v>
      </c>
      <c r="CS1793" s="99">
        <v>235680.52214431801</v>
      </c>
      <c r="CT1793" s="99">
        <v>39518.503585815401</v>
      </c>
      <c r="CU1793" s="98">
        <v>2929.7876285379998</v>
      </c>
      <c r="CV1793" s="98">
        <v>1790.681590981</v>
      </c>
      <c r="CW1793" s="98">
        <v>748801.85464358365</v>
      </c>
      <c r="CX1793" s="98">
        <v>6471957.4069328345</v>
      </c>
    </row>
    <row r="1794" spans="1:102" x14ac:dyDescent="0.2">
      <c r="A1794" s="98" t="s">
        <v>182</v>
      </c>
      <c r="B1794" s="100">
        <v>43160</v>
      </c>
      <c r="C1794" s="99">
        <v>0</v>
      </c>
      <c r="D1794" s="99">
        <v>3967.1565431654499</v>
      </c>
      <c r="E1794" s="99">
        <v>3810.1658995747598</v>
      </c>
      <c r="F1794" s="99">
        <v>109.700729581527</v>
      </c>
      <c r="G1794" s="99">
        <v>194.769163705409</v>
      </c>
      <c r="H1794" s="99">
        <v>0</v>
      </c>
      <c r="I1794" s="99">
        <v>0</v>
      </c>
      <c r="J1794" s="99">
        <v>1643.43518787622</v>
      </c>
      <c r="K1794" s="99">
        <v>0</v>
      </c>
      <c r="L1794" s="99">
        <v>216.82684710435601</v>
      </c>
      <c r="M1794" s="99">
        <v>144.54289548844099</v>
      </c>
      <c r="N1794" s="99">
        <v>1980.59302605689</v>
      </c>
      <c r="O1794" s="99">
        <v>0</v>
      </c>
      <c r="P1794" s="99">
        <v>3821.6969398558099</v>
      </c>
      <c r="Q1794" s="99">
        <v>1597.43689958751</v>
      </c>
      <c r="R1794" s="99">
        <v>0</v>
      </c>
      <c r="S1794" s="99">
        <v>21.8067197119817</v>
      </c>
      <c r="T1794" s="99">
        <v>0</v>
      </c>
      <c r="U1794" s="99">
        <v>1644.0655891746301</v>
      </c>
      <c r="V1794" s="99">
        <v>0</v>
      </c>
      <c r="W1794" s="99">
        <v>391156.87553787202</v>
      </c>
      <c r="X1794" s="99">
        <v>343675.037239075</v>
      </c>
      <c r="Y1794" s="99">
        <v>3320.6756588816602</v>
      </c>
      <c r="Z1794" s="99">
        <v>28840.718039512602</v>
      </c>
      <c r="AA1794" s="99">
        <v>0</v>
      </c>
      <c r="AB1794" s="99">
        <v>0</v>
      </c>
      <c r="AC1794" s="99">
        <v>584215.73920440697</v>
      </c>
      <c r="AD1794" s="99">
        <v>0</v>
      </c>
      <c r="AE1794" s="99">
        <v>2350.4629297852498</v>
      </c>
      <c r="AF1794" s="99">
        <v>14185.595645904499</v>
      </c>
      <c r="AG1794" s="99">
        <v>127537.75820732101</v>
      </c>
      <c r="AH1794" s="99">
        <v>0</v>
      </c>
      <c r="AI1794" s="99">
        <v>365622.10102844198</v>
      </c>
      <c r="AJ1794" s="99">
        <v>216551.26121330299</v>
      </c>
      <c r="AK1794" s="99">
        <v>0</v>
      </c>
      <c r="AL1794" s="99">
        <v>2764.2169435024298</v>
      </c>
      <c r="AM1794" s="99">
        <v>0</v>
      </c>
      <c r="AN1794" s="99">
        <v>587285.06221008301</v>
      </c>
      <c r="AO1794" s="99">
        <v>0</v>
      </c>
      <c r="AP1794" s="99">
        <v>3398890.4055480999</v>
      </c>
      <c r="AQ1794" s="99">
        <v>2819579.2440490699</v>
      </c>
      <c r="AR1794" s="99">
        <v>28286.971229791601</v>
      </c>
      <c r="AS1794" s="99">
        <v>274651.70444870001</v>
      </c>
      <c r="AT1794" s="99">
        <v>0</v>
      </c>
      <c r="AU1794" s="99">
        <v>0</v>
      </c>
      <c r="AV1794" s="99">
        <v>2289753.2519226102</v>
      </c>
      <c r="AW1794" s="99">
        <v>0</v>
      </c>
      <c r="AX1794" s="99">
        <v>18529.575883626901</v>
      </c>
      <c r="AY1794" s="99">
        <v>122570.16682434099</v>
      </c>
      <c r="AZ1794" s="99">
        <v>1046139.1706390399</v>
      </c>
      <c r="BA1794" s="99">
        <v>0</v>
      </c>
      <c r="BB1794" s="99">
        <v>3205442.2032775902</v>
      </c>
      <c r="BC1794" s="99">
        <v>1762890.92608643</v>
      </c>
      <c r="BD1794" s="99">
        <v>0</v>
      </c>
      <c r="BE1794" s="99">
        <v>23501.391535520601</v>
      </c>
      <c r="BF1794" s="99">
        <v>0</v>
      </c>
      <c r="BG1794" s="99">
        <v>2293646.9299316402</v>
      </c>
      <c r="BH1794" s="99">
        <v>0</v>
      </c>
      <c r="BI1794" s="99">
        <v>734504.17076110805</v>
      </c>
      <c r="BJ1794" s="99">
        <v>2120383.2912597698</v>
      </c>
      <c r="BK1794" s="99">
        <v>10148.6682196856</v>
      </c>
      <c r="BL1794" s="99">
        <v>45417.436378955797</v>
      </c>
      <c r="BM1794" s="99">
        <v>0</v>
      </c>
      <c r="BN1794" s="99">
        <v>0</v>
      </c>
      <c r="BO1794" s="99">
        <v>0</v>
      </c>
      <c r="BP1794" s="99">
        <v>0</v>
      </c>
      <c r="BQ1794" s="99">
        <v>0</v>
      </c>
      <c r="BR1794" s="99">
        <v>34813.378447532697</v>
      </c>
      <c r="BS1794" s="99">
        <v>1150744.53804016</v>
      </c>
      <c r="BT1794" s="99">
        <v>0</v>
      </c>
      <c r="BU1794" s="99">
        <v>696030</v>
      </c>
      <c r="BV1794" s="99">
        <v>977105.70880127</v>
      </c>
      <c r="BW1794" s="99">
        <v>0</v>
      </c>
      <c r="BX1794" s="99">
        <v>4905.7799822688103</v>
      </c>
      <c r="BY1794" s="99">
        <v>0</v>
      </c>
      <c r="BZ1794" s="99">
        <v>0</v>
      </c>
      <c r="CA1794" s="99">
        <v>7792.2439017295801</v>
      </c>
      <c r="CB1794" s="99">
        <v>733532.35930633498</v>
      </c>
      <c r="CC1794" s="99">
        <v>6196107.6805419903</v>
      </c>
      <c r="CD1794" s="99">
        <v>2852708.2749939002</v>
      </c>
      <c r="CE1794" s="99">
        <v>194.518464678898</v>
      </c>
      <c r="CF1794" s="99">
        <v>28783.709612608</v>
      </c>
      <c r="CG1794" s="99">
        <v>273864.66814041103</v>
      </c>
      <c r="CH1794" s="99">
        <v>45412.120029449499</v>
      </c>
      <c r="CI1794" s="99">
        <v>7988.9912537932396</v>
      </c>
      <c r="CJ1794" s="99">
        <v>747068.13271331799</v>
      </c>
      <c r="CK1794" s="99">
        <v>6465527.12072754</v>
      </c>
      <c r="CL1794" s="99">
        <v>2897751.0102233901</v>
      </c>
      <c r="CM1794" s="166">
        <v>9596.8125345706903</v>
      </c>
      <c r="CN1794" s="166">
        <v>1348964.19267273</v>
      </c>
      <c r="CO1794" s="166">
        <v>8778829.7166747991</v>
      </c>
      <c r="CP1794" s="99">
        <v>2897751.0102233901</v>
      </c>
      <c r="CQ1794" s="99">
        <v>173.718013189733</v>
      </c>
      <c r="CR1794" s="99">
        <v>26099.1341958046</v>
      </c>
      <c r="CS1794" s="99">
        <v>251454.74735450701</v>
      </c>
      <c r="CT1794" s="99">
        <v>40887.307846546202</v>
      </c>
      <c r="CU1794" s="98">
        <v>3809.023246231</v>
      </c>
      <c r="CV1794" s="98">
        <v>1823.549181437</v>
      </c>
      <c r="CW1794" s="98">
        <v>762316.06891894294</v>
      </c>
      <c r="CX1794" s="98">
        <v>6469972.3486824017</v>
      </c>
    </row>
    <row r="1795" spans="1:102" x14ac:dyDescent="0.2">
      <c r="A1795" s="98" t="s">
        <v>182</v>
      </c>
      <c r="B1795" s="100">
        <v>43252</v>
      </c>
      <c r="C1795" s="99">
        <v>0</v>
      </c>
      <c r="D1795" s="99">
        <v>4061.2894282042998</v>
      </c>
      <c r="E1795" s="99">
        <v>3745.55304646492</v>
      </c>
      <c r="F1795" s="99">
        <v>104.655220689252</v>
      </c>
      <c r="G1795" s="99">
        <v>201.271845817566</v>
      </c>
      <c r="H1795" s="99">
        <v>0</v>
      </c>
      <c r="I1795" s="99">
        <v>0</v>
      </c>
      <c r="J1795" s="99">
        <v>1652.3462458699901</v>
      </c>
      <c r="K1795" s="99">
        <v>0</v>
      </c>
      <c r="L1795" s="99">
        <v>245.281662737951</v>
      </c>
      <c r="M1795" s="99">
        <v>140.881279589608</v>
      </c>
      <c r="N1795" s="99">
        <v>1943.56624886394</v>
      </c>
      <c r="O1795" s="99">
        <v>0</v>
      </c>
      <c r="P1795" s="99">
        <v>3911.6490972936199</v>
      </c>
      <c r="Q1795" s="99">
        <v>1549.85283869505</v>
      </c>
      <c r="R1795" s="99">
        <v>0</v>
      </c>
      <c r="S1795" s="99">
        <v>20.979841585038201</v>
      </c>
      <c r="T1795" s="99">
        <v>0</v>
      </c>
      <c r="U1795" s="99">
        <v>1648.4440345615101</v>
      </c>
      <c r="V1795" s="99">
        <v>0</v>
      </c>
      <c r="W1795" s="99">
        <v>398931.93599700899</v>
      </c>
      <c r="X1795" s="99">
        <v>331568.67901611299</v>
      </c>
      <c r="Y1795" s="99">
        <v>3192.5571732819099</v>
      </c>
      <c r="Z1795" s="99">
        <v>31409.989831447601</v>
      </c>
      <c r="AA1795" s="99">
        <v>0</v>
      </c>
      <c r="AB1795" s="99">
        <v>0</v>
      </c>
      <c r="AC1795" s="99">
        <v>591362.53659820603</v>
      </c>
      <c r="AD1795" s="99">
        <v>0</v>
      </c>
      <c r="AE1795" s="99">
        <v>1610.23827253282</v>
      </c>
      <c r="AF1795" s="99">
        <v>14191.4041365385</v>
      </c>
      <c r="AG1795" s="99">
        <v>122514.90254688299</v>
      </c>
      <c r="AH1795" s="99">
        <v>0</v>
      </c>
      <c r="AI1795" s="99">
        <v>379537.53318405198</v>
      </c>
      <c r="AJ1795" s="99">
        <v>211100.92028045701</v>
      </c>
      <c r="AK1795" s="99">
        <v>0</v>
      </c>
      <c r="AL1795" s="99">
        <v>3045.8810138404401</v>
      </c>
      <c r="AM1795" s="99">
        <v>0</v>
      </c>
      <c r="AN1795" s="99">
        <v>589076.34876251197</v>
      </c>
      <c r="AO1795" s="99">
        <v>0</v>
      </c>
      <c r="AP1795" s="99">
        <v>3534868.8794555701</v>
      </c>
      <c r="AQ1795" s="99">
        <v>2735857.7123107901</v>
      </c>
      <c r="AR1795" s="99">
        <v>27171.4811930656</v>
      </c>
      <c r="AS1795" s="99">
        <v>299460.17187881499</v>
      </c>
      <c r="AT1795" s="99">
        <v>0</v>
      </c>
      <c r="AU1795" s="99">
        <v>0</v>
      </c>
      <c r="AV1795" s="99">
        <v>2326965.1057128902</v>
      </c>
      <c r="AW1795" s="99">
        <v>0</v>
      </c>
      <c r="AX1795" s="99">
        <v>12992.379323840099</v>
      </c>
      <c r="AY1795" s="99">
        <v>121440.626322746</v>
      </c>
      <c r="AZ1795" s="99">
        <v>1008555.88909149</v>
      </c>
      <c r="BA1795" s="99">
        <v>0</v>
      </c>
      <c r="BB1795" s="99">
        <v>3325560.5835266099</v>
      </c>
      <c r="BC1795" s="99">
        <v>1771847.2101592999</v>
      </c>
      <c r="BD1795" s="99">
        <v>0</v>
      </c>
      <c r="BE1795" s="99">
        <v>24774.972162723501</v>
      </c>
      <c r="BF1795" s="99">
        <v>0</v>
      </c>
      <c r="BG1795" s="99">
        <v>2321361.5516662602</v>
      </c>
      <c r="BH1795" s="99">
        <v>0</v>
      </c>
      <c r="BI1795" s="99">
        <v>758698.02584075904</v>
      </c>
      <c r="BJ1795" s="99">
        <v>2176422.5573120099</v>
      </c>
      <c r="BK1795" s="99">
        <v>8668.1374310255105</v>
      </c>
      <c r="BL1795" s="99">
        <v>50058.525009155303</v>
      </c>
      <c r="BM1795" s="99">
        <v>0</v>
      </c>
      <c r="BN1795" s="99">
        <v>0</v>
      </c>
      <c r="BO1795" s="99">
        <v>0</v>
      </c>
      <c r="BP1795" s="99">
        <v>0</v>
      </c>
      <c r="BQ1795" s="99">
        <v>0</v>
      </c>
      <c r="BR1795" s="99">
        <v>33787.265799045599</v>
      </c>
      <c r="BS1795" s="99">
        <v>1218803.6479797401</v>
      </c>
      <c r="BT1795" s="99">
        <v>0</v>
      </c>
      <c r="BU1795" s="99">
        <v>710084.27999877895</v>
      </c>
      <c r="BV1795" s="99">
        <v>1002728.21265411</v>
      </c>
      <c r="BW1795" s="99">
        <v>0</v>
      </c>
      <c r="BX1795" s="99">
        <v>5835.2599825859097</v>
      </c>
      <c r="BY1795" s="99">
        <v>0</v>
      </c>
      <c r="BZ1795" s="99">
        <v>0</v>
      </c>
      <c r="CA1795" s="99">
        <v>7805.7139375209799</v>
      </c>
      <c r="CB1795" s="99">
        <v>727362.95904541004</v>
      </c>
      <c r="CC1795" s="99">
        <v>6341357.2700805701</v>
      </c>
      <c r="CD1795" s="99">
        <v>2957544.87072754</v>
      </c>
      <c r="CE1795" s="99">
        <v>202.19122295826699</v>
      </c>
      <c r="CF1795" s="99">
        <v>31574.4982955456</v>
      </c>
      <c r="CG1795" s="99">
        <v>300367.272968292</v>
      </c>
      <c r="CH1795" s="99">
        <v>50059.1818294525</v>
      </c>
      <c r="CI1795" s="99">
        <v>8012.9316874742499</v>
      </c>
      <c r="CJ1795" s="99">
        <v>777703.68983459496</v>
      </c>
      <c r="CK1795" s="99">
        <v>6633528.2307739304</v>
      </c>
      <c r="CL1795" s="99">
        <v>3008349.1742248498</v>
      </c>
      <c r="CM1795" s="166">
        <v>9648.0297249555606</v>
      </c>
      <c r="CN1795" s="166">
        <v>1343181.7983551</v>
      </c>
      <c r="CO1795" s="166">
        <v>8884140.9692382794</v>
      </c>
      <c r="CP1795" s="99">
        <v>3008349.1742248498</v>
      </c>
      <c r="CQ1795" s="99">
        <v>182.82988917641299</v>
      </c>
      <c r="CR1795" s="99">
        <v>28328.236647367499</v>
      </c>
      <c r="CS1795" s="99">
        <v>273963.61201095599</v>
      </c>
      <c r="CT1795" s="99">
        <v>44789.039873599999</v>
      </c>
      <c r="CU1795" s="98">
        <v>3745.5169919049999</v>
      </c>
      <c r="CV1795" s="98">
        <v>1839.9026101530001</v>
      </c>
      <c r="CW1795" s="98">
        <v>758937.45734095562</v>
      </c>
      <c r="CX1795" s="98">
        <v>6641724.5430488624</v>
      </c>
    </row>
    <row r="1796" spans="1:102" x14ac:dyDescent="0.2">
      <c r="A1796" s="98" t="s">
        <v>182</v>
      </c>
      <c r="B1796" s="100">
        <v>43344</v>
      </c>
      <c r="C1796" s="99">
        <v>0</v>
      </c>
      <c r="D1796" s="99">
        <v>4188.6364469528198</v>
      </c>
      <c r="E1796" s="99">
        <v>3705.5957578718699</v>
      </c>
      <c r="F1796" s="99">
        <v>98.916774619370699</v>
      </c>
      <c r="G1796" s="99">
        <v>203.24870639480699</v>
      </c>
      <c r="H1796" s="99">
        <v>0</v>
      </c>
      <c r="I1796" s="99">
        <v>0</v>
      </c>
      <c r="J1796" s="99">
        <v>1655.24408580363</v>
      </c>
      <c r="K1796" s="99">
        <v>0</v>
      </c>
      <c r="L1796" s="99">
        <v>247.72025649808299</v>
      </c>
      <c r="M1796" s="99">
        <v>132.37138185650099</v>
      </c>
      <c r="N1796" s="99">
        <v>1913.6823272556101</v>
      </c>
      <c r="O1796" s="99">
        <v>0</v>
      </c>
      <c r="P1796" s="99">
        <v>4051.49007260799</v>
      </c>
      <c r="Q1796" s="99">
        <v>1524.3814928233601</v>
      </c>
      <c r="R1796" s="99">
        <v>0</v>
      </c>
      <c r="S1796" s="99">
        <v>17.666010835906501</v>
      </c>
      <c r="T1796" s="99">
        <v>0</v>
      </c>
      <c r="U1796" s="99">
        <v>1655.01881736517</v>
      </c>
      <c r="V1796" s="99">
        <v>0</v>
      </c>
      <c r="W1796" s="99">
        <v>413544.49888229399</v>
      </c>
      <c r="X1796" s="99">
        <v>325815.46120071399</v>
      </c>
      <c r="Y1796" s="99">
        <v>2624.5403200388</v>
      </c>
      <c r="Z1796" s="99">
        <v>31033.315290689501</v>
      </c>
      <c r="AA1796" s="99">
        <v>0</v>
      </c>
      <c r="AB1796" s="99">
        <v>0</v>
      </c>
      <c r="AC1796" s="99">
        <v>591697.94930267299</v>
      </c>
      <c r="AD1796" s="99">
        <v>0</v>
      </c>
      <c r="AE1796" s="99">
        <v>1055.4203176200399</v>
      </c>
      <c r="AF1796" s="99">
        <v>14694.971758842499</v>
      </c>
      <c r="AG1796" s="99">
        <v>118137.02024364501</v>
      </c>
      <c r="AH1796" s="99">
        <v>0</v>
      </c>
      <c r="AI1796" s="99">
        <v>406426.103099823</v>
      </c>
      <c r="AJ1796" s="99">
        <v>207620.97565269499</v>
      </c>
      <c r="AK1796" s="99">
        <v>0</v>
      </c>
      <c r="AL1796" s="99">
        <v>2354.0232899785001</v>
      </c>
      <c r="AM1796" s="99">
        <v>0</v>
      </c>
      <c r="AN1796" s="99">
        <v>590530.25453948998</v>
      </c>
      <c r="AO1796" s="99">
        <v>0</v>
      </c>
      <c r="AP1796" s="99">
        <v>3562976.8880615202</v>
      </c>
      <c r="AQ1796" s="99">
        <v>2693840.2410583501</v>
      </c>
      <c r="AR1796" s="99">
        <v>23912.996648788499</v>
      </c>
      <c r="AS1796" s="99">
        <v>301307.48357772798</v>
      </c>
      <c r="AT1796" s="99">
        <v>0</v>
      </c>
      <c r="AU1796" s="99">
        <v>0</v>
      </c>
      <c r="AV1796" s="99">
        <v>2333202.5608825702</v>
      </c>
      <c r="AW1796" s="99">
        <v>0</v>
      </c>
      <c r="AX1796" s="99">
        <v>8575.3622308969498</v>
      </c>
      <c r="AY1796" s="99">
        <v>124389.695901871</v>
      </c>
      <c r="AZ1796" s="99">
        <v>976184.36058807396</v>
      </c>
      <c r="BA1796" s="99">
        <v>0</v>
      </c>
      <c r="BB1796" s="99">
        <v>3576386.44500732</v>
      </c>
      <c r="BC1796" s="99">
        <v>1727176.47494507</v>
      </c>
      <c r="BD1796" s="99">
        <v>0</v>
      </c>
      <c r="BE1796" s="99">
        <v>18983.668877363201</v>
      </c>
      <c r="BF1796" s="99">
        <v>0</v>
      </c>
      <c r="BG1796" s="99">
        <v>2333264.9736022898</v>
      </c>
      <c r="BH1796" s="99">
        <v>0</v>
      </c>
      <c r="BI1796" s="99">
        <v>770661.98595428502</v>
      </c>
      <c r="BJ1796" s="99">
        <v>2346292.0161438002</v>
      </c>
      <c r="BK1796" s="99">
        <v>8221.4134614467603</v>
      </c>
      <c r="BL1796" s="99">
        <v>48385.279163360603</v>
      </c>
      <c r="BM1796" s="99">
        <v>0</v>
      </c>
      <c r="BN1796" s="99">
        <v>0</v>
      </c>
      <c r="BO1796" s="99">
        <v>0</v>
      </c>
      <c r="BP1796" s="99">
        <v>0</v>
      </c>
      <c r="BQ1796" s="99">
        <v>0</v>
      </c>
      <c r="BR1796" s="99">
        <v>34275.356109142303</v>
      </c>
      <c r="BS1796" s="99">
        <v>1337644.26135254</v>
      </c>
      <c r="BT1796" s="99">
        <v>0</v>
      </c>
      <c r="BU1796" s="99">
        <v>671447.5</v>
      </c>
      <c r="BV1796" s="99">
        <v>1011623.93266296</v>
      </c>
      <c r="BW1796" s="99">
        <v>0</v>
      </c>
      <c r="BX1796" s="99">
        <v>3261.3899890780399</v>
      </c>
      <c r="BY1796" s="99">
        <v>0</v>
      </c>
      <c r="BZ1796" s="99">
        <v>0</v>
      </c>
      <c r="CA1796" s="99">
        <v>7861.8714759349796</v>
      </c>
      <c r="CB1796" s="99">
        <v>727328.32791137695</v>
      </c>
      <c r="CC1796" s="99">
        <v>6296440.7616577102</v>
      </c>
      <c r="CD1796" s="99">
        <v>3103307.6010131799</v>
      </c>
      <c r="CE1796" s="99">
        <v>203.35110538266599</v>
      </c>
      <c r="CF1796" s="99">
        <v>30969.201148271601</v>
      </c>
      <c r="CG1796" s="99">
        <v>300205.586116791</v>
      </c>
      <c r="CH1796" s="99">
        <v>48386.081317901597</v>
      </c>
      <c r="CI1796" s="99">
        <v>8063.4703841209403</v>
      </c>
      <c r="CJ1796" s="99">
        <v>766793.29826355004</v>
      </c>
      <c r="CK1796" s="99">
        <v>6590053.1554565402</v>
      </c>
      <c r="CL1796" s="99">
        <v>3151671.9378967299</v>
      </c>
      <c r="CM1796" s="166">
        <v>9699.7637392282504</v>
      </c>
      <c r="CN1796" s="166">
        <v>1343092.19856262</v>
      </c>
      <c r="CO1796" s="166">
        <v>8891682.3223877009</v>
      </c>
      <c r="CP1796" s="99">
        <v>3151671.9378967299</v>
      </c>
      <c r="CQ1796" s="99">
        <v>188.59433666616701</v>
      </c>
      <c r="CR1796" s="99">
        <v>28847.9619259834</v>
      </c>
      <c r="CS1796" s="99">
        <v>281502.984558105</v>
      </c>
      <c r="CT1796" s="99">
        <v>44378.447450637803</v>
      </c>
      <c r="CU1796" s="98">
        <v>3701.6886065550002</v>
      </c>
      <c r="CV1796" s="98">
        <v>1845.444551801</v>
      </c>
      <c r="CW1796" s="98">
        <v>758297.52905964851</v>
      </c>
      <c r="CX1796" s="98">
        <v>6596646.347774501</v>
      </c>
    </row>
    <row r="1797" spans="1:102" x14ac:dyDescent="0.2">
      <c r="A1797" s="98" t="s">
        <v>182</v>
      </c>
      <c r="B1797" s="100">
        <v>43435</v>
      </c>
      <c r="C1797" s="99">
        <v>0</v>
      </c>
      <c r="D1797" s="99">
        <v>4201.0619440078699</v>
      </c>
      <c r="E1797" s="99">
        <v>3661.1405990421799</v>
      </c>
      <c r="F1797" s="99">
        <v>96.006953602656694</v>
      </c>
      <c r="G1797" s="99">
        <v>202.40878403000499</v>
      </c>
      <c r="H1797" s="99">
        <v>0</v>
      </c>
      <c r="I1797" s="99">
        <v>0</v>
      </c>
      <c r="J1797" s="99">
        <v>1644.43802075088</v>
      </c>
      <c r="K1797" s="99">
        <v>0</v>
      </c>
      <c r="L1797" s="99">
        <v>298.58463458716898</v>
      </c>
      <c r="M1797" s="99">
        <v>128.45126610062999</v>
      </c>
      <c r="N1797" s="99">
        <v>1902.39584483206</v>
      </c>
      <c r="O1797" s="99">
        <v>0</v>
      </c>
      <c r="P1797" s="99">
        <v>4113.6838167905798</v>
      </c>
      <c r="Q1797" s="99">
        <v>1470.6271767616299</v>
      </c>
      <c r="R1797" s="99">
        <v>0</v>
      </c>
      <c r="S1797" s="99">
        <v>13.0852819225984</v>
      </c>
      <c r="T1797" s="99">
        <v>0</v>
      </c>
      <c r="U1797" s="99">
        <v>1647.6806409507999</v>
      </c>
      <c r="V1797" s="99">
        <v>0</v>
      </c>
      <c r="W1797" s="99">
        <v>415162.44346618699</v>
      </c>
      <c r="X1797" s="99">
        <v>306242.46704101597</v>
      </c>
      <c r="Y1797" s="99">
        <v>2494.3531159460499</v>
      </c>
      <c r="Z1797" s="99">
        <v>29505.1857664585</v>
      </c>
      <c r="AA1797" s="99">
        <v>0</v>
      </c>
      <c r="AB1797" s="99">
        <v>0</v>
      </c>
      <c r="AC1797" s="99">
        <v>591330.81488037098</v>
      </c>
      <c r="AD1797" s="99">
        <v>0</v>
      </c>
      <c r="AE1797" s="99">
        <v>1328.7723566442701</v>
      </c>
      <c r="AF1797" s="99">
        <v>14042.506950855301</v>
      </c>
      <c r="AG1797" s="99">
        <v>113115.122759819</v>
      </c>
      <c r="AH1797" s="99">
        <v>0</v>
      </c>
      <c r="AI1797" s="99">
        <v>398407.54965591402</v>
      </c>
      <c r="AJ1797" s="99">
        <v>196084.403331757</v>
      </c>
      <c r="AK1797" s="99">
        <v>0</v>
      </c>
      <c r="AL1797" s="99">
        <v>1460.9988166391799</v>
      </c>
      <c r="AM1797" s="99">
        <v>0</v>
      </c>
      <c r="AN1797" s="99">
        <v>591268.11029052699</v>
      </c>
      <c r="AO1797" s="99">
        <v>0</v>
      </c>
      <c r="AP1797" s="99">
        <v>3771219.3903808598</v>
      </c>
      <c r="AQ1797" s="99">
        <v>2546159.5028991699</v>
      </c>
      <c r="AR1797" s="99">
        <v>21626.073390960701</v>
      </c>
      <c r="AS1797" s="99">
        <v>286687.88722991903</v>
      </c>
      <c r="AT1797" s="99">
        <v>0</v>
      </c>
      <c r="AU1797" s="99">
        <v>0</v>
      </c>
      <c r="AV1797" s="99">
        <v>2357980.3663024898</v>
      </c>
      <c r="AW1797" s="99">
        <v>0</v>
      </c>
      <c r="AX1797" s="99">
        <v>10496.4039094448</v>
      </c>
      <c r="AY1797" s="99">
        <v>120645.500679016</v>
      </c>
      <c r="AZ1797" s="99">
        <v>933926.53085327102</v>
      </c>
      <c r="BA1797" s="99">
        <v>0</v>
      </c>
      <c r="BB1797" s="99">
        <v>3555514.4133605999</v>
      </c>
      <c r="BC1797" s="99">
        <v>1651049.9812316899</v>
      </c>
      <c r="BD1797" s="99">
        <v>0</v>
      </c>
      <c r="BE1797" s="99">
        <v>14534.2522574663</v>
      </c>
      <c r="BF1797" s="99">
        <v>0</v>
      </c>
      <c r="BG1797" s="99">
        <v>2356612.2349853502</v>
      </c>
      <c r="BH1797" s="99">
        <v>0</v>
      </c>
      <c r="BI1797" s="99">
        <v>779235.26079559303</v>
      </c>
      <c r="BJ1797" s="99">
        <v>2442143.0416564899</v>
      </c>
      <c r="BK1797" s="99">
        <v>7592.4870991706803</v>
      </c>
      <c r="BL1797" s="99">
        <v>45500.882833957701</v>
      </c>
      <c r="BM1797" s="99">
        <v>0</v>
      </c>
      <c r="BN1797" s="99">
        <v>0</v>
      </c>
      <c r="BO1797" s="99">
        <v>0</v>
      </c>
      <c r="BP1797" s="99">
        <v>0</v>
      </c>
      <c r="BQ1797" s="99">
        <v>0</v>
      </c>
      <c r="BR1797" s="99">
        <v>32760.013138294202</v>
      </c>
      <c r="BS1797" s="99">
        <v>1447367.26791382</v>
      </c>
      <c r="BT1797" s="99">
        <v>0</v>
      </c>
      <c r="BU1797" s="99">
        <v>739799.86748504604</v>
      </c>
      <c r="BV1797" s="99">
        <v>1028963.35848999</v>
      </c>
      <c r="BW1797" s="99">
        <v>0</v>
      </c>
      <c r="BX1797" s="99">
        <v>2525.2572826147102</v>
      </c>
      <c r="BY1797" s="99">
        <v>0</v>
      </c>
      <c r="BZ1797" s="99">
        <v>0</v>
      </c>
      <c r="CA1797" s="99">
        <v>7880.9907413721103</v>
      </c>
      <c r="CB1797" s="99">
        <v>737217.94947814895</v>
      </c>
      <c r="CC1797" s="99">
        <v>6240695.7030029297</v>
      </c>
      <c r="CD1797" s="99">
        <v>3204813.1236877399</v>
      </c>
      <c r="CE1797" s="99">
        <v>201.757585069165</v>
      </c>
      <c r="CF1797" s="99">
        <v>29451.342612504999</v>
      </c>
      <c r="CG1797" s="99">
        <v>287646.89368057298</v>
      </c>
      <c r="CH1797" s="99">
        <v>45505.624706268303</v>
      </c>
      <c r="CI1797" s="99">
        <v>8076.6566908955601</v>
      </c>
      <c r="CJ1797" s="99">
        <v>756613.45021820103</v>
      </c>
      <c r="CK1797" s="99">
        <v>6553741.24328613</v>
      </c>
      <c r="CL1797" s="99">
        <v>3250356.6683654799</v>
      </c>
      <c r="CM1797" s="166">
        <v>9739.9199397563898</v>
      </c>
      <c r="CN1797" s="166">
        <v>1362988.59706116</v>
      </c>
      <c r="CO1797" s="166">
        <v>9056000.9241943397</v>
      </c>
      <c r="CP1797" s="99">
        <v>3250356.6683654799</v>
      </c>
      <c r="CQ1797" s="99">
        <v>188.593716818839</v>
      </c>
      <c r="CR1797" s="99">
        <v>27855.5114428997</v>
      </c>
      <c r="CS1797" s="99">
        <v>272551.72678375198</v>
      </c>
      <c r="CT1797" s="99">
        <v>42895.847431659698</v>
      </c>
      <c r="CU1797" s="98">
        <v>3666.2463437770002</v>
      </c>
      <c r="CV1797" s="98">
        <v>1829.5761451129999</v>
      </c>
      <c r="CW1797" s="98">
        <v>766669.29209065391</v>
      </c>
      <c r="CX1797" s="98">
        <v>6528342.5966835022</v>
      </c>
    </row>
    <row r="1798" spans="1:102" x14ac:dyDescent="0.2">
      <c r="A1798" s="98" t="s">
        <v>182</v>
      </c>
      <c r="B1798" s="100">
        <v>43525</v>
      </c>
      <c r="C1798" s="99">
        <v>0</v>
      </c>
      <c r="D1798" s="99">
        <v>4289.5900899767903</v>
      </c>
      <c r="E1798" s="99">
        <v>3679.0560325384099</v>
      </c>
      <c r="F1798" s="99">
        <v>135.89449274912499</v>
      </c>
      <c r="G1798" s="99">
        <v>197.68593673408</v>
      </c>
      <c r="H1798" s="99">
        <v>0</v>
      </c>
      <c r="I1798" s="99">
        <v>0</v>
      </c>
      <c r="J1798" s="99">
        <v>1614.2611352354299</v>
      </c>
      <c r="K1798" s="99">
        <v>0</v>
      </c>
      <c r="L1798" s="99">
        <v>403.941754594445</v>
      </c>
      <c r="M1798" s="99">
        <v>119.82487318664801</v>
      </c>
      <c r="N1798" s="99">
        <v>1904.7540529072301</v>
      </c>
      <c r="O1798" s="99">
        <v>0</v>
      </c>
      <c r="P1798" s="99">
        <v>4142.4453526139296</v>
      </c>
      <c r="Q1798" s="99">
        <v>1389.6106484383299</v>
      </c>
      <c r="R1798" s="99">
        <v>0</v>
      </c>
      <c r="S1798" s="99">
        <v>6.0289849287364596</v>
      </c>
      <c r="T1798" s="99">
        <v>0</v>
      </c>
      <c r="U1798" s="99">
        <v>1614.08830335736</v>
      </c>
      <c r="V1798" s="99">
        <v>0</v>
      </c>
      <c r="W1798" s="99">
        <v>414007.61269378703</v>
      </c>
      <c r="X1798" s="99">
        <v>305086.29895401001</v>
      </c>
      <c r="Y1798" s="99">
        <v>217.08429725095601</v>
      </c>
      <c r="Z1798" s="99">
        <v>29871.2078485489</v>
      </c>
      <c r="AA1798" s="99">
        <v>0</v>
      </c>
      <c r="AB1798" s="99">
        <v>0</v>
      </c>
      <c r="AC1798" s="99">
        <v>583292.234764099</v>
      </c>
      <c r="AD1798" s="99">
        <v>0</v>
      </c>
      <c r="AE1798" s="99">
        <v>2485.4599387645699</v>
      </c>
      <c r="AF1798" s="99">
        <v>13319.238450050399</v>
      </c>
      <c r="AG1798" s="99">
        <v>111781.263163567</v>
      </c>
      <c r="AH1798" s="99">
        <v>0</v>
      </c>
      <c r="AI1798" s="99">
        <v>388310.85335540801</v>
      </c>
      <c r="AJ1798" s="99">
        <v>196822.23996543899</v>
      </c>
      <c r="AK1798" s="99">
        <v>0</v>
      </c>
      <c r="AL1798" s="99">
        <v>919.44533664733206</v>
      </c>
      <c r="AM1798" s="99">
        <v>0</v>
      </c>
      <c r="AN1798" s="99">
        <v>582884.18012237502</v>
      </c>
      <c r="AO1798" s="99">
        <v>0</v>
      </c>
      <c r="AP1798" s="99">
        <v>3746726.7207946801</v>
      </c>
      <c r="AQ1798" s="99">
        <v>2555440.5232543899</v>
      </c>
      <c r="AR1798" s="99">
        <v>2097.35007995367</v>
      </c>
      <c r="AS1798" s="99">
        <v>293860.62660598801</v>
      </c>
      <c r="AT1798" s="99">
        <v>0</v>
      </c>
      <c r="AU1798" s="99">
        <v>0</v>
      </c>
      <c r="AV1798" s="99">
        <v>2346540.1347045898</v>
      </c>
      <c r="AW1798" s="99">
        <v>0</v>
      </c>
      <c r="AX1798" s="99">
        <v>20668.432433366801</v>
      </c>
      <c r="AY1798" s="99">
        <v>116812.14987278001</v>
      </c>
      <c r="AZ1798" s="99">
        <v>930343.13275909401</v>
      </c>
      <c r="BA1798" s="99">
        <v>0</v>
      </c>
      <c r="BB1798" s="99">
        <v>3457635.0783081101</v>
      </c>
      <c r="BC1798" s="99">
        <v>1693789.2563781701</v>
      </c>
      <c r="BD1798" s="99">
        <v>0</v>
      </c>
      <c r="BE1798" s="99">
        <v>8194.6299813985806</v>
      </c>
      <c r="BF1798" s="99">
        <v>0</v>
      </c>
      <c r="BG1798" s="99">
        <v>2338709.5087585398</v>
      </c>
      <c r="BH1798" s="99">
        <v>0</v>
      </c>
      <c r="BI1798" s="99">
        <v>779725.21332550002</v>
      </c>
      <c r="BJ1798" s="99">
        <v>2385433.1275634798</v>
      </c>
      <c r="BK1798" s="99">
        <v>358.89831982553</v>
      </c>
      <c r="BL1798" s="99">
        <v>46038.643446445501</v>
      </c>
      <c r="BM1798" s="99">
        <v>0</v>
      </c>
      <c r="BN1798" s="99">
        <v>0</v>
      </c>
      <c r="BO1798" s="99">
        <v>0</v>
      </c>
      <c r="BP1798" s="99">
        <v>0</v>
      </c>
      <c r="BQ1798" s="99">
        <v>0</v>
      </c>
      <c r="BR1798" s="99">
        <v>31734.954852580999</v>
      </c>
      <c r="BS1798" s="99">
        <v>1378901.2826080299</v>
      </c>
      <c r="BT1798" s="99">
        <v>0</v>
      </c>
      <c r="BU1798" s="99">
        <v>735581.20290374802</v>
      </c>
      <c r="BV1798" s="99">
        <v>1019711.72859955</v>
      </c>
      <c r="BW1798" s="99">
        <v>0</v>
      </c>
      <c r="BX1798" s="99">
        <v>1647.01369805634</v>
      </c>
      <c r="BY1798" s="99">
        <v>0</v>
      </c>
      <c r="BZ1798" s="99">
        <v>0</v>
      </c>
      <c r="CA1798" s="99">
        <v>7982.2115082144701</v>
      </c>
      <c r="CB1798" s="99">
        <v>713950.351379395</v>
      </c>
      <c r="CC1798" s="99">
        <v>6343466.7869873</v>
      </c>
      <c r="CD1798" s="99">
        <v>3170516.1337890602</v>
      </c>
      <c r="CE1798" s="99">
        <v>197.12076048553001</v>
      </c>
      <c r="CF1798" s="99">
        <v>29785.501288175601</v>
      </c>
      <c r="CG1798" s="99">
        <v>292901.571380615</v>
      </c>
      <c r="CH1798" s="99">
        <v>46032.178796768203</v>
      </c>
      <c r="CI1798" s="99">
        <v>8182.1798005104101</v>
      </c>
      <c r="CJ1798" s="99">
        <v>752232.29416656506</v>
      </c>
      <c r="CK1798" s="99">
        <v>6605280.3596191397</v>
      </c>
      <c r="CL1798" s="99">
        <v>3216128.1183471698</v>
      </c>
      <c r="CM1798" s="166">
        <v>9757.5386346578598</v>
      </c>
      <c r="CN1798" s="166">
        <v>1320180.8540496801</v>
      </c>
      <c r="CO1798" s="166">
        <v>8828044.7065429706</v>
      </c>
      <c r="CP1798" s="99">
        <v>3216128.1183471698</v>
      </c>
      <c r="CQ1798" s="99">
        <v>191.313663005829</v>
      </c>
      <c r="CR1798" s="99">
        <v>29065.287633419</v>
      </c>
      <c r="CS1798" s="99">
        <v>286292.04572296102</v>
      </c>
      <c r="CT1798" s="99">
        <v>44742.623837947802</v>
      </c>
      <c r="CU1798" s="98">
        <v>3678.2138386490001</v>
      </c>
      <c r="CV1798" s="98">
        <v>1799.7089810970001</v>
      </c>
      <c r="CW1798" s="98">
        <v>743735.85266757058</v>
      </c>
      <c r="CX1798" s="98">
        <v>6636368.3583679153</v>
      </c>
    </row>
    <row r="1799" spans="1:102" x14ac:dyDescent="0.2">
      <c r="A1799" s="98" t="s">
        <v>182</v>
      </c>
      <c r="B1799" s="100">
        <v>43617</v>
      </c>
      <c r="C1799" s="99">
        <v>0</v>
      </c>
      <c r="D1799" s="99">
        <v>4287.0984585285196</v>
      </c>
      <c r="E1799" s="99">
        <v>3623.8597988188299</v>
      </c>
      <c r="F1799" s="99">
        <v>108.82823331840299</v>
      </c>
      <c r="G1799" s="99">
        <v>200.38768094778101</v>
      </c>
      <c r="H1799" s="99">
        <v>0</v>
      </c>
      <c r="I1799" s="99">
        <v>0</v>
      </c>
      <c r="J1799" s="99">
        <v>1587.0967902690199</v>
      </c>
      <c r="K1799" s="99">
        <v>0</v>
      </c>
      <c r="L1799" s="99">
        <v>417.09707628563001</v>
      </c>
      <c r="M1799" s="99">
        <v>99.456762993708296</v>
      </c>
      <c r="N1799" s="99">
        <v>1876.5037949085199</v>
      </c>
      <c r="O1799" s="99">
        <v>0</v>
      </c>
      <c r="P1799" s="99">
        <v>4119.3460376262701</v>
      </c>
      <c r="Q1799" s="99">
        <v>1376.4220700115</v>
      </c>
      <c r="R1799" s="99">
        <v>0</v>
      </c>
      <c r="S1799" s="99">
        <v>5.9002528152195701</v>
      </c>
      <c r="T1799" s="99">
        <v>0</v>
      </c>
      <c r="U1799" s="99">
        <v>1586.2789443731299</v>
      </c>
      <c r="V1799" s="99">
        <v>0</v>
      </c>
      <c r="W1799" s="99">
        <v>397378.24049377401</v>
      </c>
      <c r="X1799" s="99">
        <v>242045.89013290399</v>
      </c>
      <c r="Y1799" s="99">
        <v>2708.5167064666698</v>
      </c>
      <c r="Z1799" s="99">
        <v>28733.064481019999</v>
      </c>
      <c r="AA1799" s="99">
        <v>0</v>
      </c>
      <c r="AB1799" s="99">
        <v>0</v>
      </c>
      <c r="AC1799" s="99">
        <v>576240.97537994396</v>
      </c>
      <c r="AD1799" s="99">
        <v>0</v>
      </c>
      <c r="AE1799" s="99">
        <v>3698.5011848509298</v>
      </c>
      <c r="AF1799" s="99">
        <v>8425.0988668203408</v>
      </c>
      <c r="AG1799" s="99">
        <v>87559.524400711103</v>
      </c>
      <c r="AH1799" s="99">
        <v>0</v>
      </c>
      <c r="AI1799" s="99">
        <v>377528.52096939099</v>
      </c>
      <c r="AJ1799" s="99">
        <v>160757.55188178999</v>
      </c>
      <c r="AK1799" s="99">
        <v>0</v>
      </c>
      <c r="AL1799" s="99">
        <v>504.90822213143099</v>
      </c>
      <c r="AM1799" s="99">
        <v>0</v>
      </c>
      <c r="AN1799" s="99">
        <v>578116.02824401902</v>
      </c>
      <c r="AO1799" s="99">
        <v>0</v>
      </c>
      <c r="AP1799" s="99">
        <v>3683833.84661865</v>
      </c>
      <c r="AQ1799" s="99">
        <v>2048241.2466430699</v>
      </c>
      <c r="AR1799" s="99">
        <v>23801.087108850501</v>
      </c>
      <c r="AS1799" s="99">
        <v>289239.943229675</v>
      </c>
      <c r="AT1799" s="99">
        <v>0</v>
      </c>
      <c r="AU1799" s="99">
        <v>0</v>
      </c>
      <c r="AV1799" s="99">
        <v>2321229.6713561998</v>
      </c>
      <c r="AW1799" s="99">
        <v>0</v>
      </c>
      <c r="AX1799" s="99">
        <v>32378.282281875599</v>
      </c>
      <c r="AY1799" s="99">
        <v>76604.286190033003</v>
      </c>
      <c r="AZ1799" s="99">
        <v>736876.20121002197</v>
      </c>
      <c r="BA1799" s="99">
        <v>0</v>
      </c>
      <c r="BB1799" s="99">
        <v>3380270.1769103999</v>
      </c>
      <c r="BC1799" s="99">
        <v>1347260.3157196001</v>
      </c>
      <c r="BD1799" s="99">
        <v>0</v>
      </c>
      <c r="BE1799" s="99">
        <v>4230.1624132990801</v>
      </c>
      <c r="BF1799" s="99">
        <v>0</v>
      </c>
      <c r="BG1799" s="99">
        <v>2331933.5039367699</v>
      </c>
      <c r="BH1799" s="99">
        <v>0</v>
      </c>
      <c r="BI1799" s="99">
        <v>759378.48224639904</v>
      </c>
      <c r="BJ1799" s="99">
        <v>2472436.6582641602</v>
      </c>
      <c r="BK1799" s="99">
        <v>7298.2383317947397</v>
      </c>
      <c r="BL1799" s="99">
        <v>41325.887763500199</v>
      </c>
      <c r="BM1799" s="99">
        <v>0</v>
      </c>
      <c r="BN1799" s="99">
        <v>0</v>
      </c>
      <c r="BO1799" s="99">
        <v>0</v>
      </c>
      <c r="BP1799" s="99">
        <v>0</v>
      </c>
      <c r="BQ1799" s="99">
        <v>0</v>
      </c>
      <c r="BR1799" s="99">
        <v>21776.487105846401</v>
      </c>
      <c r="BS1799" s="99">
        <v>1497067.0211181601</v>
      </c>
      <c r="BT1799" s="99">
        <v>0</v>
      </c>
      <c r="BU1799" s="99">
        <v>707772.88563537598</v>
      </c>
      <c r="BV1799" s="99">
        <v>1040805.58670044</v>
      </c>
      <c r="BW1799" s="99">
        <v>0</v>
      </c>
      <c r="BX1799" s="99">
        <v>995.41010295599699</v>
      </c>
      <c r="BY1799" s="99">
        <v>0</v>
      </c>
      <c r="BZ1799" s="99">
        <v>0</v>
      </c>
      <c r="CA1799" s="99">
        <v>7911.3081457018898</v>
      </c>
      <c r="CB1799" s="99">
        <v>664553.582420349</v>
      </c>
      <c r="CC1799" s="99">
        <v>5584037.0053100605</v>
      </c>
      <c r="CD1799" s="99">
        <v>3259500.1458740202</v>
      </c>
      <c r="CE1799" s="99">
        <v>201.47424413263801</v>
      </c>
      <c r="CF1799" s="99">
        <v>28927.015612602201</v>
      </c>
      <c r="CG1799" s="99">
        <v>290278.02251052897</v>
      </c>
      <c r="CH1799" s="99">
        <v>41326.5990996361</v>
      </c>
      <c r="CI1799" s="99">
        <v>8118.6906058192299</v>
      </c>
      <c r="CJ1799" s="99">
        <v>664647.33936309803</v>
      </c>
      <c r="CK1799" s="99">
        <v>5886507.17541504</v>
      </c>
      <c r="CL1799" s="99">
        <v>3300721.03308105</v>
      </c>
      <c r="CM1799" s="166">
        <v>9692.4404110908508</v>
      </c>
      <c r="CN1799" s="166">
        <v>1289739.2348022501</v>
      </c>
      <c r="CO1799" s="166">
        <v>8448404.8637695294</v>
      </c>
      <c r="CP1799" s="99">
        <v>3300721.03308105</v>
      </c>
      <c r="CQ1799" s="99">
        <v>195.86056250706301</v>
      </c>
      <c r="CR1799" s="99">
        <v>28342.579998731599</v>
      </c>
      <c r="CS1799" s="99">
        <v>286308.26985549898</v>
      </c>
      <c r="CT1799" s="99">
        <v>40546.348027706103</v>
      </c>
      <c r="CU1799" s="98">
        <v>3623.1988487459998</v>
      </c>
      <c r="CV1799" s="98">
        <v>1776.490073829</v>
      </c>
      <c r="CW1799" s="98">
        <v>693480.59803295124</v>
      </c>
      <c r="CX1799" s="98">
        <v>5874315.027820589</v>
      </c>
    </row>
    <row r="1800" spans="1:102" x14ac:dyDescent="0.2">
      <c r="A1800" s="98" t="s">
        <v>183</v>
      </c>
      <c r="B1800" s="100">
        <v>38047</v>
      </c>
      <c r="C1800" s="99">
        <v>0</v>
      </c>
      <c r="D1800" s="99">
        <v>1243.0208408087501</v>
      </c>
      <c r="E1800" s="99">
        <v>6029.4091122150403</v>
      </c>
      <c r="F1800" s="99">
        <v>10.9587757169502</v>
      </c>
      <c r="G1800" s="99">
        <v>0</v>
      </c>
      <c r="H1800" s="99">
        <v>87.503566880710395</v>
      </c>
      <c r="I1800" s="99">
        <v>0</v>
      </c>
      <c r="J1800" s="99">
        <v>3.94149490498239</v>
      </c>
      <c r="K1800" s="99">
        <v>0</v>
      </c>
      <c r="L1800" s="99">
        <v>896.16110584884905</v>
      </c>
      <c r="M1800" s="99">
        <v>106.20734393782899</v>
      </c>
      <c r="N1800" s="99">
        <v>2703.2966416478198</v>
      </c>
      <c r="O1800" s="99">
        <v>0</v>
      </c>
      <c r="P1800" s="99">
        <v>0</v>
      </c>
      <c r="Q1800" s="99">
        <v>3337.1786974072502</v>
      </c>
      <c r="R1800" s="99">
        <v>0</v>
      </c>
      <c r="S1800" s="99">
        <v>0</v>
      </c>
      <c r="T1800" s="99">
        <v>85.965051109902603</v>
      </c>
      <c r="U1800" s="99">
        <v>541.162050493062</v>
      </c>
      <c r="V1800" s="99">
        <v>0</v>
      </c>
      <c r="W1800" s="99">
        <v>125262.18726253499</v>
      </c>
      <c r="X1800" s="99">
        <v>1153026.4661865199</v>
      </c>
      <c r="Y1800" s="99">
        <v>1645.3359510898599</v>
      </c>
      <c r="Z1800" s="99">
        <v>0</v>
      </c>
      <c r="AA1800" s="99">
        <v>20367.955977916699</v>
      </c>
      <c r="AB1800" s="99">
        <v>0</v>
      </c>
      <c r="AC1800" s="99">
        <v>832.72672760486603</v>
      </c>
      <c r="AD1800" s="99">
        <v>0</v>
      </c>
      <c r="AE1800" s="99">
        <v>96330.955347061201</v>
      </c>
      <c r="AF1800" s="99">
        <v>12548.7426415682</v>
      </c>
      <c r="AG1800" s="99">
        <v>525196.11918640102</v>
      </c>
      <c r="AH1800" s="99">
        <v>0</v>
      </c>
      <c r="AI1800" s="99">
        <v>0</v>
      </c>
      <c r="AJ1800" s="99">
        <v>629719.028465271</v>
      </c>
      <c r="AK1800" s="99">
        <v>0</v>
      </c>
      <c r="AL1800" s="99">
        <v>0</v>
      </c>
      <c r="AM1800" s="99">
        <v>19795.122425317801</v>
      </c>
      <c r="AN1800" s="99">
        <v>229092.39946937599</v>
      </c>
      <c r="AO1800" s="99">
        <v>0</v>
      </c>
      <c r="AP1800" s="99">
        <v>805061.303382874</v>
      </c>
      <c r="AQ1800" s="99">
        <v>6978399.3209838904</v>
      </c>
      <c r="AR1800" s="99">
        <v>9603.8100483417493</v>
      </c>
      <c r="AS1800" s="99">
        <v>0</v>
      </c>
      <c r="AT1800" s="99">
        <v>122788.79456138601</v>
      </c>
      <c r="AU1800" s="99">
        <v>0</v>
      </c>
      <c r="AV1800" s="99">
        <v>1931.9480226337901</v>
      </c>
      <c r="AW1800" s="99">
        <v>0</v>
      </c>
      <c r="AX1800" s="99">
        <v>609205.93526458705</v>
      </c>
      <c r="AY1800" s="99">
        <v>80626.999794006304</v>
      </c>
      <c r="AZ1800" s="99">
        <v>3165850.5196838402</v>
      </c>
      <c r="BA1800" s="99">
        <v>0</v>
      </c>
      <c r="BB1800" s="99">
        <v>0</v>
      </c>
      <c r="BC1800" s="99">
        <v>3812038.6289977999</v>
      </c>
      <c r="BD1800" s="99">
        <v>0</v>
      </c>
      <c r="BE1800" s="99">
        <v>0</v>
      </c>
      <c r="BF1800" s="99">
        <v>115918.978586197</v>
      </c>
      <c r="BG1800" s="99">
        <v>528996.69452667201</v>
      </c>
      <c r="BH1800" s="99">
        <v>0</v>
      </c>
      <c r="BI1800" s="99">
        <v>32243.428755283399</v>
      </c>
      <c r="BJ1800" s="99">
        <v>2258564.2809753399</v>
      </c>
      <c r="BK1800" s="99">
        <v>3106.6875731349</v>
      </c>
      <c r="BL1800" s="99">
        <v>0</v>
      </c>
      <c r="BM1800" s="99">
        <v>0</v>
      </c>
      <c r="BN1800" s="99">
        <v>0</v>
      </c>
      <c r="BO1800" s="99">
        <v>0</v>
      </c>
      <c r="BP1800" s="99">
        <v>0</v>
      </c>
      <c r="BQ1800" s="99">
        <v>0</v>
      </c>
      <c r="BR1800" s="99">
        <v>21775.943361043901</v>
      </c>
      <c r="BS1800" s="99">
        <v>913826.08459472703</v>
      </c>
      <c r="BT1800" s="99">
        <v>0</v>
      </c>
      <c r="BU1800" s="99">
        <v>0</v>
      </c>
      <c r="BV1800" s="99">
        <v>1371367.0050506601</v>
      </c>
      <c r="BW1800" s="99">
        <v>0</v>
      </c>
      <c r="BX1800" s="99">
        <v>0</v>
      </c>
      <c r="BY1800" s="99">
        <v>0</v>
      </c>
      <c r="BZ1800" s="99">
        <v>0</v>
      </c>
      <c r="CA1800" s="99">
        <v>7268.51778382063</v>
      </c>
      <c r="CB1800" s="99">
        <v>1287689.68875122</v>
      </c>
      <c r="CC1800" s="99">
        <v>7783385.0623779297</v>
      </c>
      <c r="CD1800" s="99">
        <v>2305255.7243652302</v>
      </c>
      <c r="CE1800" s="99">
        <v>85.1393890129402</v>
      </c>
      <c r="CF1800" s="99">
        <v>20492.086878776601</v>
      </c>
      <c r="CG1800" s="99">
        <v>123313.71511745499</v>
      </c>
      <c r="CH1800" s="99">
        <v>0</v>
      </c>
      <c r="CI1800" s="99">
        <v>7354.1802692413303</v>
      </c>
      <c r="CJ1800" s="99">
        <v>1308111.4446105999</v>
      </c>
      <c r="CK1800" s="99">
        <v>7906008.3332519503</v>
      </c>
      <c r="CL1800" s="99">
        <v>2304548.4993896498</v>
      </c>
      <c r="CM1800" s="166">
        <v>7898.7936584949503</v>
      </c>
      <c r="CN1800" s="166">
        <v>1536715.03993225</v>
      </c>
      <c r="CO1800" s="166">
        <v>8428061.4710693397</v>
      </c>
      <c r="CP1800" s="99">
        <v>2304548.4993896498</v>
      </c>
      <c r="CQ1800" s="99">
        <v>0</v>
      </c>
      <c r="CR1800" s="99">
        <v>0</v>
      </c>
      <c r="CS1800" s="99">
        <v>0</v>
      </c>
      <c r="CT1800" s="99">
        <v>0</v>
      </c>
      <c r="CU1800" s="98">
        <v>6656.1328494150002</v>
      </c>
      <c r="CV1800" s="98">
        <v>3.9903016149999999</v>
      </c>
      <c r="CW1800" s="98">
        <v>1308181.7756299966</v>
      </c>
      <c r="CX1800" s="98">
        <v>7906698.7774953842</v>
      </c>
    </row>
    <row r="1801" spans="1:102" x14ac:dyDescent="0.2">
      <c r="A1801" s="98" t="s">
        <v>183</v>
      </c>
      <c r="B1801" s="100">
        <v>38139</v>
      </c>
      <c r="C1801" s="99">
        <v>0</v>
      </c>
      <c r="D1801" s="99">
        <v>1320.9239737242499</v>
      </c>
      <c r="E1801" s="99">
        <v>6108.7965255975696</v>
      </c>
      <c r="F1801" s="99">
        <v>9.3228068539174291</v>
      </c>
      <c r="G1801" s="99">
        <v>0</v>
      </c>
      <c r="H1801" s="99">
        <v>78.618675762787504</v>
      </c>
      <c r="I1801" s="99">
        <v>0</v>
      </c>
      <c r="J1801" s="99">
        <v>49.324766825884602</v>
      </c>
      <c r="K1801" s="99">
        <v>0</v>
      </c>
      <c r="L1801" s="99">
        <v>1562.79637347162</v>
      </c>
      <c r="M1801" s="99">
        <v>109.60176570620401</v>
      </c>
      <c r="N1801" s="99">
        <v>2828.4752682149401</v>
      </c>
      <c r="O1801" s="99">
        <v>0</v>
      </c>
      <c r="P1801" s="99">
        <v>0</v>
      </c>
      <c r="Q1801" s="99">
        <v>3295.8939807116999</v>
      </c>
      <c r="R1801" s="99">
        <v>0</v>
      </c>
      <c r="S1801" s="99">
        <v>0</v>
      </c>
      <c r="T1801" s="99">
        <v>79.569400953128905</v>
      </c>
      <c r="U1801" s="99">
        <v>567.80119437724397</v>
      </c>
      <c r="V1801" s="99">
        <v>0</v>
      </c>
      <c r="W1801" s="99">
        <v>140184.496210098</v>
      </c>
      <c r="X1801" s="99">
        <v>1164673.47050476</v>
      </c>
      <c r="Y1801" s="99">
        <v>1326.98034764826</v>
      </c>
      <c r="Z1801" s="99">
        <v>0</v>
      </c>
      <c r="AA1801" s="99">
        <v>19541.055987358101</v>
      </c>
      <c r="AB1801" s="99">
        <v>0</v>
      </c>
      <c r="AC1801" s="99">
        <v>15900.221709847499</v>
      </c>
      <c r="AD1801" s="99">
        <v>0</v>
      </c>
      <c r="AE1801" s="99">
        <v>121696.691763878</v>
      </c>
      <c r="AF1801" s="99">
        <v>12582.488226294499</v>
      </c>
      <c r="AG1801" s="99">
        <v>545747.45844268799</v>
      </c>
      <c r="AH1801" s="99">
        <v>0</v>
      </c>
      <c r="AI1801" s="99">
        <v>0</v>
      </c>
      <c r="AJ1801" s="99">
        <v>622915.17897796596</v>
      </c>
      <c r="AK1801" s="99">
        <v>0</v>
      </c>
      <c r="AL1801" s="99">
        <v>0</v>
      </c>
      <c r="AM1801" s="99">
        <v>19605.566447973299</v>
      </c>
      <c r="AN1801" s="99">
        <v>243515.37607192999</v>
      </c>
      <c r="AO1801" s="99">
        <v>0</v>
      </c>
      <c r="AP1801" s="99">
        <v>876206.76535797096</v>
      </c>
      <c r="AQ1801" s="99">
        <v>7135114.8345336895</v>
      </c>
      <c r="AR1801" s="99">
        <v>7767.06632715464</v>
      </c>
      <c r="AS1801" s="99">
        <v>0</v>
      </c>
      <c r="AT1801" s="99">
        <v>117950.42768096901</v>
      </c>
      <c r="AU1801" s="99">
        <v>0</v>
      </c>
      <c r="AV1801" s="99">
        <v>37070.766160011299</v>
      </c>
      <c r="AW1801" s="99">
        <v>0</v>
      </c>
      <c r="AX1801" s="99">
        <v>776405.04830932606</v>
      </c>
      <c r="AY1801" s="99">
        <v>78639.1175794601</v>
      </c>
      <c r="AZ1801" s="99">
        <v>3331050.1446533198</v>
      </c>
      <c r="BA1801" s="99">
        <v>0</v>
      </c>
      <c r="BB1801" s="99">
        <v>0</v>
      </c>
      <c r="BC1801" s="99">
        <v>3814905.4507141099</v>
      </c>
      <c r="BD1801" s="99">
        <v>0</v>
      </c>
      <c r="BE1801" s="99">
        <v>0</v>
      </c>
      <c r="BF1801" s="99">
        <v>115737.423808098</v>
      </c>
      <c r="BG1801" s="99">
        <v>563072.82810974098</v>
      </c>
      <c r="BH1801" s="99">
        <v>0</v>
      </c>
      <c r="BI1801" s="99">
        <v>32967.331013202704</v>
      </c>
      <c r="BJ1801" s="99">
        <v>2309042.6336669899</v>
      </c>
      <c r="BK1801" s="99">
        <v>2605.4324896633598</v>
      </c>
      <c r="BL1801" s="99">
        <v>0</v>
      </c>
      <c r="BM1801" s="99">
        <v>0</v>
      </c>
      <c r="BN1801" s="99">
        <v>0</v>
      </c>
      <c r="BO1801" s="99">
        <v>0</v>
      </c>
      <c r="BP1801" s="99">
        <v>0</v>
      </c>
      <c r="BQ1801" s="99">
        <v>0</v>
      </c>
      <c r="BR1801" s="99">
        <v>22038.184068918199</v>
      </c>
      <c r="BS1801" s="99">
        <v>959976.01488494896</v>
      </c>
      <c r="BT1801" s="99">
        <v>0</v>
      </c>
      <c r="BU1801" s="99">
        <v>0</v>
      </c>
      <c r="BV1801" s="99">
        <v>1345550.1254425</v>
      </c>
      <c r="BW1801" s="99">
        <v>0</v>
      </c>
      <c r="BX1801" s="99">
        <v>0</v>
      </c>
      <c r="BY1801" s="99">
        <v>0</v>
      </c>
      <c r="BZ1801" s="99">
        <v>0</v>
      </c>
      <c r="CA1801" s="99">
        <v>7454.9676402211198</v>
      </c>
      <c r="CB1801" s="99">
        <v>1294720.9199218799</v>
      </c>
      <c r="CC1801" s="99">
        <v>8001798.5338745099</v>
      </c>
      <c r="CD1801" s="99">
        <v>2326807.8052978502</v>
      </c>
      <c r="CE1801" s="99">
        <v>86.891805536113694</v>
      </c>
      <c r="CF1801" s="99">
        <v>21524.3488073349</v>
      </c>
      <c r="CG1801" s="99">
        <v>130316.966394424</v>
      </c>
      <c r="CH1801" s="99">
        <v>0</v>
      </c>
      <c r="CI1801" s="99">
        <v>7539.0932227969197</v>
      </c>
      <c r="CJ1801" s="99">
        <v>1315926.63459778</v>
      </c>
      <c r="CK1801" s="99">
        <v>8128662.8798828097</v>
      </c>
      <c r="CL1801" s="99">
        <v>2328698.1439208998</v>
      </c>
      <c r="CM1801" s="166">
        <v>8112.4192382097199</v>
      </c>
      <c r="CN1801" s="166">
        <v>1555676.3886261</v>
      </c>
      <c r="CO1801" s="166">
        <v>8674540.4202880897</v>
      </c>
      <c r="CP1801" s="99">
        <v>2328698.1439208998</v>
      </c>
      <c r="CQ1801" s="99">
        <v>0</v>
      </c>
      <c r="CR1801" s="99">
        <v>0</v>
      </c>
      <c r="CS1801" s="99">
        <v>0</v>
      </c>
      <c r="CT1801" s="99">
        <v>0</v>
      </c>
      <c r="CU1801" s="98">
        <v>6700.8370473140003</v>
      </c>
      <c r="CV1801" s="98">
        <v>56.388472915999998</v>
      </c>
      <c r="CW1801" s="98">
        <v>1316245.2687292148</v>
      </c>
      <c r="CX1801" s="98">
        <v>8132115.5002689343</v>
      </c>
    </row>
    <row r="1802" spans="1:102" x14ac:dyDescent="0.2">
      <c r="A1802" s="98" t="s">
        <v>183</v>
      </c>
      <c r="B1802" s="100">
        <v>38231</v>
      </c>
      <c r="C1802" s="99">
        <v>0</v>
      </c>
      <c r="D1802" s="99">
        <v>1370.61006502807</v>
      </c>
      <c r="E1802" s="99">
        <v>6145.24363380671</v>
      </c>
      <c r="F1802" s="99">
        <v>12.4271882888861</v>
      </c>
      <c r="G1802" s="99">
        <v>0</v>
      </c>
      <c r="H1802" s="99">
        <v>72.929765864275396</v>
      </c>
      <c r="I1802" s="99">
        <v>0</v>
      </c>
      <c r="J1802" s="99">
        <v>129.50600368902099</v>
      </c>
      <c r="K1802" s="99">
        <v>0</v>
      </c>
      <c r="L1802" s="99">
        <v>1025.8369253128801</v>
      </c>
      <c r="M1802" s="99">
        <v>110.099244332872</v>
      </c>
      <c r="N1802" s="99">
        <v>2875.38977855444</v>
      </c>
      <c r="O1802" s="99">
        <v>0</v>
      </c>
      <c r="P1802" s="99">
        <v>0</v>
      </c>
      <c r="Q1802" s="99">
        <v>3288.42164832354</v>
      </c>
      <c r="R1802" s="99">
        <v>0</v>
      </c>
      <c r="S1802" s="99">
        <v>0</v>
      </c>
      <c r="T1802" s="99">
        <v>74.4103649416938</v>
      </c>
      <c r="U1802" s="99">
        <v>581.76978243887402</v>
      </c>
      <c r="V1802" s="99">
        <v>0</v>
      </c>
      <c r="W1802" s="99">
        <v>136997.72450256301</v>
      </c>
      <c r="X1802" s="99">
        <v>1162891.7511444101</v>
      </c>
      <c r="Y1802" s="99">
        <v>1952.15242870152</v>
      </c>
      <c r="Z1802" s="99">
        <v>0</v>
      </c>
      <c r="AA1802" s="99">
        <v>19024.2872400284</v>
      </c>
      <c r="AB1802" s="99">
        <v>0</v>
      </c>
      <c r="AC1802" s="99">
        <v>34440.115957260103</v>
      </c>
      <c r="AD1802" s="99">
        <v>0</v>
      </c>
      <c r="AE1802" s="99">
        <v>129301.859192848</v>
      </c>
      <c r="AF1802" s="99">
        <v>11138.5985093117</v>
      </c>
      <c r="AG1802" s="99">
        <v>554737.72119903599</v>
      </c>
      <c r="AH1802" s="99">
        <v>0</v>
      </c>
      <c r="AI1802" s="99">
        <v>0</v>
      </c>
      <c r="AJ1802" s="99">
        <v>615012.79720306396</v>
      </c>
      <c r="AK1802" s="99">
        <v>0</v>
      </c>
      <c r="AL1802" s="99">
        <v>0</v>
      </c>
      <c r="AM1802" s="99">
        <v>18932.5178434849</v>
      </c>
      <c r="AN1802" s="99">
        <v>240677.34505844099</v>
      </c>
      <c r="AO1802" s="99">
        <v>0</v>
      </c>
      <c r="AP1802" s="99">
        <v>857349.18653106701</v>
      </c>
      <c r="AQ1802" s="99">
        <v>7259260.0881957998</v>
      </c>
      <c r="AR1802" s="99">
        <v>12193.170037984801</v>
      </c>
      <c r="AS1802" s="99">
        <v>0</v>
      </c>
      <c r="AT1802" s="99">
        <v>112387.705015182</v>
      </c>
      <c r="AU1802" s="99">
        <v>0</v>
      </c>
      <c r="AV1802" s="99">
        <v>84478.972520828203</v>
      </c>
      <c r="AW1802" s="99">
        <v>0</v>
      </c>
      <c r="AX1802" s="99">
        <v>816932.917579651</v>
      </c>
      <c r="AY1802" s="99">
        <v>70636.574379921003</v>
      </c>
      <c r="AZ1802" s="99">
        <v>3454276.7807922401</v>
      </c>
      <c r="BA1802" s="99">
        <v>0</v>
      </c>
      <c r="BB1802" s="99">
        <v>0</v>
      </c>
      <c r="BC1802" s="99">
        <v>3898600.4635620099</v>
      </c>
      <c r="BD1802" s="99">
        <v>0</v>
      </c>
      <c r="BE1802" s="99">
        <v>0</v>
      </c>
      <c r="BF1802" s="99">
        <v>116220.508674622</v>
      </c>
      <c r="BG1802" s="99">
        <v>574311.59791564895</v>
      </c>
      <c r="BH1802" s="99">
        <v>0</v>
      </c>
      <c r="BI1802" s="99">
        <v>32588.9651894569</v>
      </c>
      <c r="BJ1802" s="99">
        <v>2358886.9790344201</v>
      </c>
      <c r="BK1802" s="99">
        <v>3956.2128948569298</v>
      </c>
      <c r="BL1802" s="99">
        <v>0</v>
      </c>
      <c r="BM1802" s="99">
        <v>0</v>
      </c>
      <c r="BN1802" s="99">
        <v>0</v>
      </c>
      <c r="BO1802" s="99">
        <v>0</v>
      </c>
      <c r="BP1802" s="99">
        <v>0</v>
      </c>
      <c r="BQ1802" s="99">
        <v>0</v>
      </c>
      <c r="BR1802" s="99">
        <v>19669.397452354398</v>
      </c>
      <c r="BS1802" s="99">
        <v>1003066.52337646</v>
      </c>
      <c r="BT1802" s="99">
        <v>0</v>
      </c>
      <c r="BU1802" s="99">
        <v>0</v>
      </c>
      <c r="BV1802" s="99">
        <v>1368766.20733643</v>
      </c>
      <c r="BW1802" s="99">
        <v>0</v>
      </c>
      <c r="BX1802" s="99">
        <v>0</v>
      </c>
      <c r="BY1802" s="99">
        <v>0</v>
      </c>
      <c r="BZ1802" s="99">
        <v>0</v>
      </c>
      <c r="CA1802" s="99">
        <v>7497.8419624566995</v>
      </c>
      <c r="CB1802" s="99">
        <v>1288484.5561370801</v>
      </c>
      <c r="CC1802" s="99">
        <v>8095859.6660766602</v>
      </c>
      <c r="CD1802" s="99">
        <v>2389771.9961547898</v>
      </c>
      <c r="CE1802" s="99">
        <v>87.456448291428401</v>
      </c>
      <c r="CF1802" s="99">
        <v>22038.763519287098</v>
      </c>
      <c r="CG1802" s="99">
        <v>136608.048439026</v>
      </c>
      <c r="CH1802" s="99">
        <v>0</v>
      </c>
      <c r="CI1802" s="99">
        <v>7588.1186485886601</v>
      </c>
      <c r="CJ1802" s="99">
        <v>1310758.2106780999</v>
      </c>
      <c r="CK1802" s="99">
        <v>8231890.3803100605</v>
      </c>
      <c r="CL1802" s="99">
        <v>2395062.6471557599</v>
      </c>
      <c r="CM1802" s="166">
        <v>8149.9533858895302</v>
      </c>
      <c r="CN1802" s="166">
        <v>1553713.10804749</v>
      </c>
      <c r="CO1802" s="166">
        <v>8823977.7352294903</v>
      </c>
      <c r="CP1802" s="99">
        <v>2395062.6471557599</v>
      </c>
      <c r="CQ1802" s="99">
        <v>0</v>
      </c>
      <c r="CR1802" s="99">
        <v>0</v>
      </c>
      <c r="CS1802" s="99">
        <v>0</v>
      </c>
      <c r="CT1802" s="99">
        <v>0</v>
      </c>
      <c r="CU1802" s="98">
        <v>6697.1107120090001</v>
      </c>
      <c r="CV1802" s="98">
        <v>142.84870292700001</v>
      </c>
      <c r="CW1802" s="98">
        <v>1310523.3196563672</v>
      </c>
      <c r="CX1802" s="98">
        <v>8232467.714515686</v>
      </c>
    </row>
    <row r="1803" spans="1:102" x14ac:dyDescent="0.2">
      <c r="A1803" s="98" t="s">
        <v>183</v>
      </c>
      <c r="B1803" s="100">
        <v>38322</v>
      </c>
      <c r="C1803" s="99">
        <v>0</v>
      </c>
      <c r="D1803" s="99">
        <v>1451.3918813616001</v>
      </c>
      <c r="E1803" s="99">
        <v>6215.4252327680597</v>
      </c>
      <c r="F1803" s="99">
        <v>10.4872010239633</v>
      </c>
      <c r="G1803" s="99">
        <v>0</v>
      </c>
      <c r="H1803" s="99">
        <v>71.313992523588198</v>
      </c>
      <c r="I1803" s="99">
        <v>0</v>
      </c>
      <c r="J1803" s="99">
        <v>230.26030809059699</v>
      </c>
      <c r="K1803" s="99">
        <v>0</v>
      </c>
      <c r="L1803" s="99">
        <v>1701.65604297817</v>
      </c>
      <c r="M1803" s="99">
        <v>111.09474407509001</v>
      </c>
      <c r="N1803" s="99">
        <v>2993.3965928256498</v>
      </c>
      <c r="O1803" s="99">
        <v>0</v>
      </c>
      <c r="P1803" s="99">
        <v>0</v>
      </c>
      <c r="Q1803" s="99">
        <v>3240.9571262598001</v>
      </c>
      <c r="R1803" s="99">
        <v>0</v>
      </c>
      <c r="S1803" s="99">
        <v>0</v>
      </c>
      <c r="T1803" s="99">
        <v>78.423829033039496</v>
      </c>
      <c r="U1803" s="99">
        <v>632.15382017195202</v>
      </c>
      <c r="V1803" s="99">
        <v>0</v>
      </c>
      <c r="W1803" s="99">
        <v>142571.715393066</v>
      </c>
      <c r="X1803" s="99">
        <v>1159337.8916320801</v>
      </c>
      <c r="Y1803" s="99">
        <v>1605.95057596266</v>
      </c>
      <c r="Z1803" s="99">
        <v>0</v>
      </c>
      <c r="AA1803" s="99">
        <v>17367.759310960799</v>
      </c>
      <c r="AB1803" s="99">
        <v>0</v>
      </c>
      <c r="AC1803" s="99">
        <v>88600.400526046797</v>
      </c>
      <c r="AD1803" s="99">
        <v>0</v>
      </c>
      <c r="AE1803" s="99">
        <v>130100.601119995</v>
      </c>
      <c r="AF1803" s="99">
        <v>13045.523045182201</v>
      </c>
      <c r="AG1803" s="99">
        <v>565163.27600097703</v>
      </c>
      <c r="AH1803" s="99">
        <v>0</v>
      </c>
      <c r="AI1803" s="99">
        <v>0</v>
      </c>
      <c r="AJ1803" s="99">
        <v>604261.17162322998</v>
      </c>
      <c r="AK1803" s="99">
        <v>0</v>
      </c>
      <c r="AL1803" s="99">
        <v>0</v>
      </c>
      <c r="AM1803" s="99">
        <v>19703.6898591518</v>
      </c>
      <c r="AN1803" s="99">
        <v>263343.44097518898</v>
      </c>
      <c r="AO1803" s="99">
        <v>0</v>
      </c>
      <c r="AP1803" s="99">
        <v>918577.77274322498</v>
      </c>
      <c r="AQ1803" s="99">
        <v>7337384.05541992</v>
      </c>
      <c r="AR1803" s="99">
        <v>9855.7696923017502</v>
      </c>
      <c r="AS1803" s="99">
        <v>0</v>
      </c>
      <c r="AT1803" s="99">
        <v>112705.681991577</v>
      </c>
      <c r="AU1803" s="99">
        <v>0</v>
      </c>
      <c r="AV1803" s="99">
        <v>208130.700622559</v>
      </c>
      <c r="AW1803" s="99">
        <v>0</v>
      </c>
      <c r="AX1803" s="99">
        <v>825848.57782745396</v>
      </c>
      <c r="AY1803" s="99">
        <v>83164.833736419707</v>
      </c>
      <c r="AZ1803" s="99">
        <v>3564961.5099792499</v>
      </c>
      <c r="BA1803" s="99">
        <v>0</v>
      </c>
      <c r="BB1803" s="99">
        <v>0</v>
      </c>
      <c r="BC1803" s="99">
        <v>3813208.07214355</v>
      </c>
      <c r="BD1803" s="99">
        <v>0</v>
      </c>
      <c r="BE1803" s="99">
        <v>0</v>
      </c>
      <c r="BF1803" s="99">
        <v>130425.64379501301</v>
      </c>
      <c r="BG1803" s="99">
        <v>622486.32128143299</v>
      </c>
      <c r="BH1803" s="99">
        <v>0</v>
      </c>
      <c r="BI1803" s="99">
        <v>33899.403865337401</v>
      </c>
      <c r="BJ1803" s="99">
        <v>2400549.84912109</v>
      </c>
      <c r="BK1803" s="99">
        <v>3172.5456430315999</v>
      </c>
      <c r="BL1803" s="99">
        <v>0</v>
      </c>
      <c r="BM1803" s="99">
        <v>0</v>
      </c>
      <c r="BN1803" s="99">
        <v>0</v>
      </c>
      <c r="BO1803" s="99">
        <v>0</v>
      </c>
      <c r="BP1803" s="99">
        <v>0</v>
      </c>
      <c r="BQ1803" s="99">
        <v>0</v>
      </c>
      <c r="BR1803" s="99">
        <v>22099.594593763399</v>
      </c>
      <c r="BS1803" s="99">
        <v>1049694.9902191199</v>
      </c>
      <c r="BT1803" s="99">
        <v>0</v>
      </c>
      <c r="BU1803" s="99">
        <v>0</v>
      </c>
      <c r="BV1803" s="99">
        <v>1362494.29560852</v>
      </c>
      <c r="BW1803" s="99">
        <v>0</v>
      </c>
      <c r="BX1803" s="99">
        <v>0</v>
      </c>
      <c r="BY1803" s="99">
        <v>0</v>
      </c>
      <c r="BZ1803" s="99">
        <v>0</v>
      </c>
      <c r="CA1803" s="99">
        <v>7662.2797152399999</v>
      </c>
      <c r="CB1803" s="99">
        <v>1313874.4214782701</v>
      </c>
      <c r="CC1803" s="99">
        <v>8285732.06213379</v>
      </c>
      <c r="CD1803" s="99">
        <v>2436477.5235290499</v>
      </c>
      <c r="CE1803" s="99">
        <v>91.893108829855905</v>
      </c>
      <c r="CF1803" s="99">
        <v>22697.531564474099</v>
      </c>
      <c r="CG1803" s="99">
        <v>148606.38361358599</v>
      </c>
      <c r="CH1803" s="99">
        <v>0</v>
      </c>
      <c r="CI1803" s="99">
        <v>7753.1435183882704</v>
      </c>
      <c r="CJ1803" s="99">
        <v>1336671.1831817599</v>
      </c>
      <c r="CK1803" s="99">
        <v>8431440.3043212909</v>
      </c>
      <c r="CL1803" s="99">
        <v>2440993.5682678199</v>
      </c>
      <c r="CM1803" s="166">
        <v>8393.2867952585202</v>
      </c>
      <c r="CN1803" s="166">
        <v>1602358.88015747</v>
      </c>
      <c r="CO1803" s="166">
        <v>9059358.8103027306</v>
      </c>
      <c r="CP1803" s="99">
        <v>2440993.5682678199</v>
      </c>
      <c r="CQ1803" s="99">
        <v>0</v>
      </c>
      <c r="CR1803" s="99">
        <v>0</v>
      </c>
      <c r="CS1803" s="99">
        <v>0</v>
      </c>
      <c r="CT1803" s="99">
        <v>0</v>
      </c>
      <c r="CU1803" s="98">
        <v>6665.9989401599996</v>
      </c>
      <c r="CV1803" s="98">
        <v>247.63912927199999</v>
      </c>
      <c r="CW1803" s="98">
        <v>1336571.9530427442</v>
      </c>
      <c r="CX1803" s="98">
        <v>8434338.4457473755</v>
      </c>
    </row>
    <row r="1804" spans="1:102" x14ac:dyDescent="0.2">
      <c r="A1804" s="98" t="s">
        <v>183</v>
      </c>
      <c r="B1804" s="100">
        <v>38412</v>
      </c>
      <c r="C1804" s="99">
        <v>0</v>
      </c>
      <c r="D1804" s="99">
        <v>1419.3009267002301</v>
      </c>
      <c r="E1804" s="99">
        <v>6267.5216341614696</v>
      </c>
      <c r="F1804" s="99">
        <v>9.9836335369618592</v>
      </c>
      <c r="G1804" s="99">
        <v>0</v>
      </c>
      <c r="H1804" s="99">
        <v>61.2897464074194</v>
      </c>
      <c r="I1804" s="99">
        <v>0</v>
      </c>
      <c r="J1804" s="99">
        <v>333.93872962519498</v>
      </c>
      <c r="K1804" s="99">
        <v>0</v>
      </c>
      <c r="L1804" s="99">
        <v>1048.6676868945401</v>
      </c>
      <c r="M1804" s="99">
        <v>105.438976599835</v>
      </c>
      <c r="N1804" s="99">
        <v>3044.2765160500999</v>
      </c>
      <c r="O1804" s="99">
        <v>0</v>
      </c>
      <c r="P1804" s="99">
        <v>0</v>
      </c>
      <c r="Q1804" s="99">
        <v>3254.5056653916799</v>
      </c>
      <c r="R1804" s="99">
        <v>0</v>
      </c>
      <c r="S1804" s="99">
        <v>0</v>
      </c>
      <c r="T1804" s="99">
        <v>67.573657259345097</v>
      </c>
      <c r="U1804" s="99">
        <v>676.94020722806499</v>
      </c>
      <c r="V1804" s="99">
        <v>0</v>
      </c>
      <c r="W1804" s="99">
        <v>127683.029817581</v>
      </c>
      <c r="X1804" s="99">
        <v>1159590.55711365</v>
      </c>
      <c r="Y1804" s="99">
        <v>1515.89192606509</v>
      </c>
      <c r="Z1804" s="99">
        <v>0</v>
      </c>
      <c r="AA1804" s="99">
        <v>14746.152751326599</v>
      </c>
      <c r="AB1804" s="99">
        <v>0</v>
      </c>
      <c r="AC1804" s="99">
        <v>132760.38742446899</v>
      </c>
      <c r="AD1804" s="99">
        <v>0</v>
      </c>
      <c r="AE1804" s="99">
        <v>97260.8008852005</v>
      </c>
      <c r="AF1804" s="99">
        <v>11064.3164259195</v>
      </c>
      <c r="AG1804" s="99">
        <v>563541.83887481701</v>
      </c>
      <c r="AH1804" s="99">
        <v>0</v>
      </c>
      <c r="AI1804" s="99">
        <v>0</v>
      </c>
      <c r="AJ1804" s="99">
        <v>592694.27912139904</v>
      </c>
      <c r="AK1804" s="99">
        <v>0</v>
      </c>
      <c r="AL1804" s="99">
        <v>0</v>
      </c>
      <c r="AM1804" s="99">
        <v>16088.491870522501</v>
      </c>
      <c r="AN1804" s="99">
        <v>281945.75431442301</v>
      </c>
      <c r="AO1804" s="99">
        <v>0</v>
      </c>
      <c r="AP1804" s="99">
        <v>844787.18968200695</v>
      </c>
      <c r="AQ1804" s="99">
        <v>7394042.7165527297</v>
      </c>
      <c r="AR1804" s="99">
        <v>9254.5162441730499</v>
      </c>
      <c r="AS1804" s="99">
        <v>0</v>
      </c>
      <c r="AT1804" s="99">
        <v>93353.810977935806</v>
      </c>
      <c r="AU1804" s="99">
        <v>0</v>
      </c>
      <c r="AV1804" s="99">
        <v>316535.55035400402</v>
      </c>
      <c r="AW1804" s="99">
        <v>0</v>
      </c>
      <c r="AX1804" s="99">
        <v>636688.10887145996</v>
      </c>
      <c r="AY1804" s="99">
        <v>73837.0376615524</v>
      </c>
      <c r="AZ1804" s="99">
        <v>3597376.6273803702</v>
      </c>
      <c r="BA1804" s="99">
        <v>0</v>
      </c>
      <c r="BB1804" s="99">
        <v>0</v>
      </c>
      <c r="BC1804" s="99">
        <v>3785060.4802856399</v>
      </c>
      <c r="BD1804" s="99">
        <v>0</v>
      </c>
      <c r="BE1804" s="99">
        <v>0</v>
      </c>
      <c r="BF1804" s="99">
        <v>99837.372611999497</v>
      </c>
      <c r="BG1804" s="99">
        <v>679104.80191040004</v>
      </c>
      <c r="BH1804" s="99">
        <v>0</v>
      </c>
      <c r="BI1804" s="99">
        <v>33990.2332849503</v>
      </c>
      <c r="BJ1804" s="99">
        <v>2401332.4565429701</v>
      </c>
      <c r="BK1804" s="99">
        <v>2990.74757033587</v>
      </c>
      <c r="BL1804" s="99">
        <v>0</v>
      </c>
      <c r="BM1804" s="99">
        <v>0</v>
      </c>
      <c r="BN1804" s="99">
        <v>0</v>
      </c>
      <c r="BO1804" s="99">
        <v>0</v>
      </c>
      <c r="BP1804" s="99">
        <v>0</v>
      </c>
      <c r="BQ1804" s="99">
        <v>0</v>
      </c>
      <c r="BR1804" s="99">
        <v>19417.871666669798</v>
      </c>
      <c r="BS1804" s="99">
        <v>1060830.8176116899</v>
      </c>
      <c r="BT1804" s="99">
        <v>0</v>
      </c>
      <c r="BU1804" s="99">
        <v>0</v>
      </c>
      <c r="BV1804" s="99">
        <v>1367403.3635559101</v>
      </c>
      <c r="BW1804" s="99">
        <v>0</v>
      </c>
      <c r="BX1804" s="99">
        <v>0</v>
      </c>
      <c r="BY1804" s="99">
        <v>0</v>
      </c>
      <c r="BZ1804" s="99">
        <v>0</v>
      </c>
      <c r="CA1804" s="99">
        <v>7686.3297803998003</v>
      </c>
      <c r="CB1804" s="99">
        <v>1305531.2637634301</v>
      </c>
      <c r="CC1804" s="99">
        <v>8272517.7753295898</v>
      </c>
      <c r="CD1804" s="99">
        <v>2449986.7418518099</v>
      </c>
      <c r="CE1804" s="99">
        <v>89.999369016848505</v>
      </c>
      <c r="CF1804" s="99">
        <v>21796.0276658535</v>
      </c>
      <c r="CG1804" s="99">
        <v>135977.117866516</v>
      </c>
      <c r="CH1804" s="99">
        <v>0</v>
      </c>
      <c r="CI1804" s="99">
        <v>7777.1387012004898</v>
      </c>
      <c r="CJ1804" s="99">
        <v>1327539.91230774</v>
      </c>
      <c r="CK1804" s="99">
        <v>8411296.8824462909</v>
      </c>
      <c r="CL1804" s="99">
        <v>2454919.2062377902</v>
      </c>
      <c r="CM1804" s="166">
        <v>8455.3129006624204</v>
      </c>
      <c r="CN1804" s="166">
        <v>1612166.8901062</v>
      </c>
      <c r="CO1804" s="166">
        <v>9089291.6853027306</v>
      </c>
      <c r="CP1804" s="99">
        <v>2454919.2062377902</v>
      </c>
      <c r="CQ1804" s="99">
        <v>0</v>
      </c>
      <c r="CR1804" s="99">
        <v>0</v>
      </c>
      <c r="CS1804" s="99">
        <v>0</v>
      </c>
      <c r="CT1804" s="99">
        <v>0</v>
      </c>
      <c r="CU1804" s="98">
        <v>6669.4866545960003</v>
      </c>
      <c r="CV1804" s="98">
        <v>366.09019360500002</v>
      </c>
      <c r="CW1804" s="98">
        <v>1327327.2914292836</v>
      </c>
      <c r="CX1804" s="98">
        <v>8408494.893196106</v>
      </c>
    </row>
    <row r="1805" spans="1:102" x14ac:dyDescent="0.2">
      <c r="A1805" s="98" t="s">
        <v>183</v>
      </c>
      <c r="B1805" s="100">
        <v>38504</v>
      </c>
      <c r="C1805" s="99">
        <v>0</v>
      </c>
      <c r="D1805" s="99">
        <v>1305.53812275827</v>
      </c>
      <c r="E1805" s="99">
        <v>6255.3881174921999</v>
      </c>
      <c r="F1805" s="99">
        <v>9.9925867608981207</v>
      </c>
      <c r="G1805" s="99">
        <v>0</v>
      </c>
      <c r="H1805" s="99">
        <v>53.787382465787204</v>
      </c>
      <c r="I1805" s="99">
        <v>0</v>
      </c>
      <c r="J1805" s="99">
        <v>418.174975223839</v>
      </c>
      <c r="K1805" s="99">
        <v>0</v>
      </c>
      <c r="L1805" s="99">
        <v>121.473970514722</v>
      </c>
      <c r="M1805" s="99">
        <v>93.755129804834695</v>
      </c>
      <c r="N1805" s="99">
        <v>3057.31596490741</v>
      </c>
      <c r="O1805" s="99">
        <v>0</v>
      </c>
      <c r="P1805" s="99">
        <v>0</v>
      </c>
      <c r="Q1805" s="99">
        <v>4316.2350496053696</v>
      </c>
      <c r="R1805" s="99">
        <v>0</v>
      </c>
      <c r="S1805" s="99">
        <v>0</v>
      </c>
      <c r="T1805" s="99">
        <v>62.995357939507798</v>
      </c>
      <c r="U1805" s="99">
        <v>718.39733592420805</v>
      </c>
      <c r="V1805" s="99">
        <v>0</v>
      </c>
      <c r="W1805" s="99">
        <v>206512.024766922</v>
      </c>
      <c r="X1805" s="99">
        <v>1150141.37469482</v>
      </c>
      <c r="Y1805" s="99">
        <v>1410.7036451399299</v>
      </c>
      <c r="Z1805" s="99">
        <v>0</v>
      </c>
      <c r="AA1805" s="99">
        <v>12945.071369648</v>
      </c>
      <c r="AB1805" s="99">
        <v>0</v>
      </c>
      <c r="AC1805" s="99">
        <v>169409.240495682</v>
      </c>
      <c r="AD1805" s="99">
        <v>0</v>
      </c>
      <c r="AE1805" s="99">
        <v>6311.2672122716904</v>
      </c>
      <c r="AF1805" s="99">
        <v>9588.2778375148791</v>
      </c>
      <c r="AG1805" s="99">
        <v>561518.85906219506</v>
      </c>
      <c r="AH1805" s="99">
        <v>0</v>
      </c>
      <c r="AI1805" s="99">
        <v>0</v>
      </c>
      <c r="AJ1805" s="99">
        <v>788783.14263916004</v>
      </c>
      <c r="AK1805" s="99">
        <v>0</v>
      </c>
      <c r="AL1805" s="99">
        <v>0</v>
      </c>
      <c r="AM1805" s="99">
        <v>15201.555890560199</v>
      </c>
      <c r="AN1805" s="99">
        <v>297702.98393630999</v>
      </c>
      <c r="AO1805" s="99">
        <v>0</v>
      </c>
      <c r="AP1805" s="99">
        <v>854503.80482482899</v>
      </c>
      <c r="AQ1805" s="99">
        <v>7386132.3941040002</v>
      </c>
      <c r="AR1805" s="99">
        <v>8445.3708889484406</v>
      </c>
      <c r="AS1805" s="99">
        <v>0</v>
      </c>
      <c r="AT1805" s="99">
        <v>83916.562992095904</v>
      </c>
      <c r="AU1805" s="99">
        <v>0</v>
      </c>
      <c r="AV1805" s="99">
        <v>423284.19937896699</v>
      </c>
      <c r="AW1805" s="99">
        <v>0</v>
      </c>
      <c r="AX1805" s="99">
        <v>41141.965258121498</v>
      </c>
      <c r="AY1805" s="99">
        <v>67475.646195411697</v>
      </c>
      <c r="AZ1805" s="99">
        <v>3575883.6042785598</v>
      </c>
      <c r="BA1805" s="99">
        <v>0</v>
      </c>
      <c r="BB1805" s="99">
        <v>0</v>
      </c>
      <c r="BC1805" s="99">
        <v>4566976.3616332998</v>
      </c>
      <c r="BD1805" s="99">
        <v>0</v>
      </c>
      <c r="BE1805" s="99">
        <v>0</v>
      </c>
      <c r="BF1805" s="99">
        <v>96976.314466476397</v>
      </c>
      <c r="BG1805" s="99">
        <v>729981.473098755</v>
      </c>
      <c r="BH1805" s="99">
        <v>0</v>
      </c>
      <c r="BI1805" s="99">
        <v>115925.44015693699</v>
      </c>
      <c r="BJ1805" s="99">
        <v>2395139.0835571298</v>
      </c>
      <c r="BK1805" s="99">
        <v>2940.5103521049</v>
      </c>
      <c r="BL1805" s="99">
        <v>0</v>
      </c>
      <c r="BM1805" s="99">
        <v>0</v>
      </c>
      <c r="BN1805" s="99">
        <v>0</v>
      </c>
      <c r="BO1805" s="99">
        <v>0</v>
      </c>
      <c r="BP1805" s="99">
        <v>0</v>
      </c>
      <c r="BQ1805" s="99">
        <v>0</v>
      </c>
      <c r="BR1805" s="99">
        <v>8877.7286903858203</v>
      </c>
      <c r="BS1805" s="99">
        <v>1059484.4685516399</v>
      </c>
      <c r="BT1805" s="99">
        <v>0</v>
      </c>
      <c r="BU1805" s="99">
        <v>0</v>
      </c>
      <c r="BV1805" s="99">
        <v>1436356.71182251</v>
      </c>
      <c r="BW1805" s="99">
        <v>0</v>
      </c>
      <c r="BX1805" s="99">
        <v>0</v>
      </c>
      <c r="BY1805" s="99">
        <v>0</v>
      </c>
      <c r="BZ1805" s="99">
        <v>0</v>
      </c>
      <c r="CA1805" s="99">
        <v>7581.5170367360097</v>
      </c>
      <c r="CB1805" s="99">
        <v>1339902.57635498</v>
      </c>
      <c r="CC1805" s="99">
        <v>8197806.7244262705</v>
      </c>
      <c r="CD1805" s="99">
        <v>2502567.9342956501</v>
      </c>
      <c r="CE1805" s="99">
        <v>91.541866455227094</v>
      </c>
      <c r="CF1805" s="99">
        <v>22288.910283327099</v>
      </c>
      <c r="CG1805" s="99">
        <v>138310.07576561</v>
      </c>
      <c r="CH1805" s="99">
        <v>0</v>
      </c>
      <c r="CI1805" s="99">
        <v>7671.0917761921901</v>
      </c>
      <c r="CJ1805" s="99">
        <v>1361611.9411468499</v>
      </c>
      <c r="CK1805" s="99">
        <v>8336451.2104492197</v>
      </c>
      <c r="CL1805" s="99">
        <v>2511232.4974365202</v>
      </c>
      <c r="CM1805" s="166">
        <v>8390.7047935724295</v>
      </c>
      <c r="CN1805" s="166">
        <v>1655591.3831329299</v>
      </c>
      <c r="CO1805" s="166">
        <v>9057212.4161377009</v>
      </c>
      <c r="CP1805" s="99">
        <v>2511232.4974365202</v>
      </c>
      <c r="CQ1805" s="99">
        <v>0</v>
      </c>
      <c r="CR1805" s="99">
        <v>0</v>
      </c>
      <c r="CS1805" s="99">
        <v>0</v>
      </c>
      <c r="CT1805" s="99">
        <v>0</v>
      </c>
      <c r="CU1805" s="98">
        <v>6613.6339632870004</v>
      </c>
      <c r="CV1805" s="98">
        <v>453.15456044799998</v>
      </c>
      <c r="CW1805" s="98">
        <v>1362191.4866383071</v>
      </c>
      <c r="CX1805" s="98">
        <v>8336116.8001918802</v>
      </c>
    </row>
    <row r="1806" spans="1:102" x14ac:dyDescent="0.2">
      <c r="A1806" s="98" t="s">
        <v>183</v>
      </c>
      <c r="B1806" s="100">
        <v>38596</v>
      </c>
      <c r="C1806" s="99">
        <v>0</v>
      </c>
      <c r="D1806" s="99">
        <v>1358.5600668489899</v>
      </c>
      <c r="E1806" s="99">
        <v>6355.9100360870398</v>
      </c>
      <c r="F1806" s="99">
        <v>13.8082449609647</v>
      </c>
      <c r="G1806" s="99">
        <v>0</v>
      </c>
      <c r="H1806" s="99">
        <v>53.832623506430501</v>
      </c>
      <c r="I1806" s="99">
        <v>0</v>
      </c>
      <c r="J1806" s="99">
        <v>497.91896095499402</v>
      </c>
      <c r="K1806" s="99">
        <v>0</v>
      </c>
      <c r="L1806" s="99">
        <v>52.190162505023203</v>
      </c>
      <c r="M1806" s="99">
        <v>88.898763783276095</v>
      </c>
      <c r="N1806" s="99">
        <v>3129.46327036619</v>
      </c>
      <c r="O1806" s="99">
        <v>0</v>
      </c>
      <c r="P1806" s="99">
        <v>0</v>
      </c>
      <c r="Q1806" s="99">
        <v>4419.9539246559098</v>
      </c>
      <c r="R1806" s="99">
        <v>0</v>
      </c>
      <c r="S1806" s="99">
        <v>0</v>
      </c>
      <c r="T1806" s="99">
        <v>66.216741235926705</v>
      </c>
      <c r="U1806" s="99">
        <v>728.907009333372</v>
      </c>
      <c r="V1806" s="99">
        <v>0</v>
      </c>
      <c r="W1806" s="99">
        <v>125937.803893089</v>
      </c>
      <c r="X1806" s="99">
        <v>1139841.3778381301</v>
      </c>
      <c r="Y1806" s="99">
        <v>1629.6270144134801</v>
      </c>
      <c r="Z1806" s="99">
        <v>0</v>
      </c>
      <c r="AA1806" s="99">
        <v>13687.6273949146</v>
      </c>
      <c r="AB1806" s="99">
        <v>0</v>
      </c>
      <c r="AC1806" s="99">
        <v>193936.22642326399</v>
      </c>
      <c r="AD1806" s="99">
        <v>0</v>
      </c>
      <c r="AE1806" s="99">
        <v>4140.5701025724402</v>
      </c>
      <c r="AF1806" s="99">
        <v>9315.0092601776105</v>
      </c>
      <c r="AG1806" s="99">
        <v>561370.60272979701</v>
      </c>
      <c r="AH1806" s="99">
        <v>0</v>
      </c>
      <c r="AI1806" s="99">
        <v>0</v>
      </c>
      <c r="AJ1806" s="99">
        <v>684379.25746154797</v>
      </c>
      <c r="AK1806" s="99">
        <v>0</v>
      </c>
      <c r="AL1806" s="99">
        <v>0</v>
      </c>
      <c r="AM1806" s="99">
        <v>16370.419285297399</v>
      </c>
      <c r="AN1806" s="99">
        <v>299519.22245407099</v>
      </c>
      <c r="AO1806" s="99">
        <v>0</v>
      </c>
      <c r="AP1806" s="99">
        <v>900893.87436676002</v>
      </c>
      <c r="AQ1806" s="99">
        <v>7487071.8798828097</v>
      </c>
      <c r="AR1806" s="99">
        <v>10965.275963902501</v>
      </c>
      <c r="AS1806" s="99">
        <v>0</v>
      </c>
      <c r="AT1806" s="99">
        <v>82987.356783866897</v>
      </c>
      <c r="AU1806" s="99">
        <v>0</v>
      </c>
      <c r="AV1806" s="99">
        <v>499206.54784393299</v>
      </c>
      <c r="AW1806" s="99">
        <v>0</v>
      </c>
      <c r="AX1806" s="99">
        <v>30085.270006418199</v>
      </c>
      <c r="AY1806" s="99">
        <v>67877.1603736877</v>
      </c>
      <c r="AZ1806" s="99">
        <v>3666899.2150268601</v>
      </c>
      <c r="BA1806" s="99">
        <v>0</v>
      </c>
      <c r="BB1806" s="99">
        <v>0</v>
      </c>
      <c r="BC1806" s="99">
        <v>4637219.6849365197</v>
      </c>
      <c r="BD1806" s="99">
        <v>0</v>
      </c>
      <c r="BE1806" s="99">
        <v>0</v>
      </c>
      <c r="BF1806" s="99">
        <v>102654.42404079399</v>
      </c>
      <c r="BG1806" s="99">
        <v>749013.07277679397</v>
      </c>
      <c r="BH1806" s="99">
        <v>0</v>
      </c>
      <c r="BI1806" s="99">
        <v>142638.42289924601</v>
      </c>
      <c r="BJ1806" s="99">
        <v>2438908.50567627</v>
      </c>
      <c r="BK1806" s="99">
        <v>3584.80728113651</v>
      </c>
      <c r="BL1806" s="99">
        <v>0</v>
      </c>
      <c r="BM1806" s="99">
        <v>0</v>
      </c>
      <c r="BN1806" s="99">
        <v>0</v>
      </c>
      <c r="BO1806" s="99">
        <v>0</v>
      </c>
      <c r="BP1806" s="99">
        <v>0</v>
      </c>
      <c r="BQ1806" s="99">
        <v>0</v>
      </c>
      <c r="BR1806" s="99">
        <v>9662.0669248104095</v>
      </c>
      <c r="BS1806" s="99">
        <v>1092712.57643127</v>
      </c>
      <c r="BT1806" s="99">
        <v>0</v>
      </c>
      <c r="BU1806" s="99">
        <v>0</v>
      </c>
      <c r="BV1806" s="99">
        <v>1476166.62794495</v>
      </c>
      <c r="BW1806" s="99">
        <v>0</v>
      </c>
      <c r="BX1806" s="99">
        <v>0</v>
      </c>
      <c r="BY1806" s="99">
        <v>0</v>
      </c>
      <c r="BZ1806" s="99">
        <v>0</v>
      </c>
      <c r="CA1806" s="99">
        <v>7697.8802618980399</v>
      </c>
      <c r="CB1806" s="99">
        <v>1256038.36717224</v>
      </c>
      <c r="CC1806" s="99">
        <v>8369109.4314575205</v>
      </c>
      <c r="CD1806" s="99">
        <v>2575130.8142089802</v>
      </c>
      <c r="CE1806" s="99">
        <v>102.562424831092</v>
      </c>
      <c r="CF1806" s="99">
        <v>23826.216178893999</v>
      </c>
      <c r="CG1806" s="99">
        <v>149680.38393783601</v>
      </c>
      <c r="CH1806" s="99">
        <v>0</v>
      </c>
      <c r="CI1806" s="99">
        <v>7802.8062574267396</v>
      </c>
      <c r="CJ1806" s="99">
        <v>1279857.63142395</v>
      </c>
      <c r="CK1806" s="99">
        <v>8520008.7757568397</v>
      </c>
      <c r="CL1806" s="99">
        <v>2585054.8861999498</v>
      </c>
      <c r="CM1806" s="166">
        <v>8518.6203685998898</v>
      </c>
      <c r="CN1806" s="166">
        <v>1576649.5301055899</v>
      </c>
      <c r="CO1806" s="166">
        <v>9274391.24291992</v>
      </c>
      <c r="CP1806" s="99">
        <v>2585054.8861999498</v>
      </c>
      <c r="CQ1806" s="99">
        <v>0</v>
      </c>
      <c r="CR1806" s="99">
        <v>0</v>
      </c>
      <c r="CS1806" s="99">
        <v>0</v>
      </c>
      <c r="CT1806" s="99">
        <v>0</v>
      </c>
      <c r="CU1806" s="98">
        <v>6652.2115550119997</v>
      </c>
      <c r="CV1806" s="98">
        <v>540.212453826</v>
      </c>
      <c r="CW1806" s="98">
        <v>1279864.5833511341</v>
      </c>
      <c r="CX1806" s="98">
        <v>8518789.8153953571</v>
      </c>
    </row>
    <row r="1807" spans="1:102" x14ac:dyDescent="0.2">
      <c r="A1807" s="98" t="s">
        <v>183</v>
      </c>
      <c r="B1807" s="100">
        <v>38687</v>
      </c>
      <c r="C1807" s="99">
        <v>0</v>
      </c>
      <c r="D1807" s="99">
        <v>1521.5291248858</v>
      </c>
      <c r="E1807" s="99">
        <v>6341.3303527832004</v>
      </c>
      <c r="F1807" s="99">
        <v>11.7095751279267</v>
      </c>
      <c r="G1807" s="99">
        <v>0</v>
      </c>
      <c r="H1807" s="99">
        <v>45.279756230302198</v>
      </c>
      <c r="I1807" s="99">
        <v>0</v>
      </c>
      <c r="J1807" s="99">
        <v>604.53169145435095</v>
      </c>
      <c r="K1807" s="99">
        <v>0</v>
      </c>
      <c r="L1807" s="99">
        <v>81.052523607388096</v>
      </c>
      <c r="M1807" s="99">
        <v>92.314023751765504</v>
      </c>
      <c r="N1807" s="99">
        <v>3174.1754818260702</v>
      </c>
      <c r="O1807" s="99">
        <v>0</v>
      </c>
      <c r="P1807" s="99">
        <v>0</v>
      </c>
      <c r="Q1807" s="99">
        <v>4542.9083219170598</v>
      </c>
      <c r="R1807" s="99">
        <v>0</v>
      </c>
      <c r="S1807" s="99">
        <v>0</v>
      </c>
      <c r="T1807" s="99">
        <v>63.594710119999903</v>
      </c>
      <c r="U1807" s="99">
        <v>762.299884624779</v>
      </c>
      <c r="V1807" s="99">
        <v>0</v>
      </c>
      <c r="W1807" s="99">
        <v>155013.566940308</v>
      </c>
      <c r="X1807" s="99">
        <v>1140875.5805816699</v>
      </c>
      <c r="Y1807" s="99">
        <v>1258.8863107413099</v>
      </c>
      <c r="Z1807" s="99">
        <v>0</v>
      </c>
      <c r="AA1807" s="99">
        <v>10736.0588293076</v>
      </c>
      <c r="AB1807" s="99">
        <v>0</v>
      </c>
      <c r="AC1807" s="99">
        <v>243363.27794838001</v>
      </c>
      <c r="AD1807" s="99">
        <v>0</v>
      </c>
      <c r="AE1807" s="99">
        <v>5996.8863039016696</v>
      </c>
      <c r="AF1807" s="99">
        <v>10136.956101179099</v>
      </c>
      <c r="AG1807" s="99">
        <v>565396.85840606701</v>
      </c>
      <c r="AH1807" s="99">
        <v>0</v>
      </c>
      <c r="AI1807" s="99">
        <v>0</v>
      </c>
      <c r="AJ1807" s="99">
        <v>727763.116355896</v>
      </c>
      <c r="AK1807" s="99">
        <v>0</v>
      </c>
      <c r="AL1807" s="99">
        <v>0</v>
      </c>
      <c r="AM1807" s="99">
        <v>15365.560365319299</v>
      </c>
      <c r="AN1807" s="99">
        <v>306218.25787735003</v>
      </c>
      <c r="AO1807" s="99">
        <v>0</v>
      </c>
      <c r="AP1807" s="99">
        <v>1135569.71382141</v>
      </c>
      <c r="AQ1807" s="99">
        <v>7577141.3146362295</v>
      </c>
      <c r="AR1807" s="99">
        <v>8136.6227623820296</v>
      </c>
      <c r="AS1807" s="99">
        <v>0</v>
      </c>
      <c r="AT1807" s="99">
        <v>70604.685094833403</v>
      </c>
      <c r="AU1807" s="99">
        <v>0</v>
      </c>
      <c r="AV1807" s="99">
        <v>633603.77010345506</v>
      </c>
      <c r="AW1807" s="99">
        <v>0</v>
      </c>
      <c r="AX1807" s="99">
        <v>41950.6513128281</v>
      </c>
      <c r="AY1807" s="99">
        <v>73800.061176300005</v>
      </c>
      <c r="AZ1807" s="99">
        <v>3729629.1757202102</v>
      </c>
      <c r="BA1807" s="99">
        <v>0</v>
      </c>
      <c r="BB1807" s="99">
        <v>0</v>
      </c>
      <c r="BC1807" s="99">
        <v>4935797.55969238</v>
      </c>
      <c r="BD1807" s="99">
        <v>0</v>
      </c>
      <c r="BE1807" s="99">
        <v>0</v>
      </c>
      <c r="BF1807" s="99">
        <v>102424.20545673399</v>
      </c>
      <c r="BG1807" s="99">
        <v>794970.91230010998</v>
      </c>
      <c r="BH1807" s="99">
        <v>0</v>
      </c>
      <c r="BI1807" s="99">
        <v>168397.88224792501</v>
      </c>
      <c r="BJ1807" s="99">
        <v>2466688.4529724098</v>
      </c>
      <c r="BK1807" s="99">
        <v>2679.0062334835502</v>
      </c>
      <c r="BL1807" s="99">
        <v>0</v>
      </c>
      <c r="BM1807" s="99">
        <v>0</v>
      </c>
      <c r="BN1807" s="99">
        <v>0</v>
      </c>
      <c r="BO1807" s="99">
        <v>0</v>
      </c>
      <c r="BP1807" s="99">
        <v>0</v>
      </c>
      <c r="BQ1807" s="99">
        <v>0</v>
      </c>
      <c r="BR1807" s="99">
        <v>9842.2997509241104</v>
      </c>
      <c r="BS1807" s="99">
        <v>1111408.81390381</v>
      </c>
      <c r="BT1807" s="99">
        <v>0</v>
      </c>
      <c r="BU1807" s="99">
        <v>0</v>
      </c>
      <c r="BV1807" s="99">
        <v>1519271.4830627399</v>
      </c>
      <c r="BW1807" s="99">
        <v>0</v>
      </c>
      <c r="BX1807" s="99">
        <v>0</v>
      </c>
      <c r="BY1807" s="99">
        <v>0</v>
      </c>
      <c r="BZ1807" s="99">
        <v>0</v>
      </c>
      <c r="CA1807" s="99">
        <v>7860.8485286831901</v>
      </c>
      <c r="CB1807" s="99">
        <v>1308651.1389465299</v>
      </c>
      <c r="CC1807" s="99">
        <v>8753595.87890625</v>
      </c>
      <c r="CD1807" s="99">
        <v>2644978.42077637</v>
      </c>
      <c r="CE1807" s="99">
        <v>103.57185019366401</v>
      </c>
      <c r="CF1807" s="99">
        <v>24233.702938795101</v>
      </c>
      <c r="CG1807" s="99">
        <v>157100.592931747</v>
      </c>
      <c r="CH1807" s="99">
        <v>0</v>
      </c>
      <c r="CI1807" s="99">
        <v>7962.0216236114502</v>
      </c>
      <c r="CJ1807" s="99">
        <v>1333014.3403320301</v>
      </c>
      <c r="CK1807" s="99">
        <v>8912329.3575439509</v>
      </c>
      <c r="CL1807" s="99">
        <v>2657312.90167236</v>
      </c>
      <c r="CM1807" s="166">
        <v>8724.0161310434305</v>
      </c>
      <c r="CN1807" s="166">
        <v>1641986.2936553999</v>
      </c>
      <c r="CO1807" s="166">
        <v>9710693.5371093806</v>
      </c>
      <c r="CP1807" s="99">
        <v>2657312.90167236</v>
      </c>
      <c r="CQ1807" s="99">
        <v>0</v>
      </c>
      <c r="CR1807" s="99">
        <v>0</v>
      </c>
      <c r="CS1807" s="99">
        <v>0</v>
      </c>
      <c r="CT1807" s="99">
        <v>0</v>
      </c>
      <c r="CU1807" s="98">
        <v>6533.1644221059996</v>
      </c>
      <c r="CV1807" s="98">
        <v>655.72470942099994</v>
      </c>
      <c r="CW1807" s="98">
        <v>1332884.841885325</v>
      </c>
      <c r="CX1807" s="98">
        <v>8910696.4718379974</v>
      </c>
    </row>
    <row r="1808" spans="1:102" x14ac:dyDescent="0.2">
      <c r="A1808" s="98" t="s">
        <v>183</v>
      </c>
      <c r="B1808" s="100">
        <v>38777</v>
      </c>
      <c r="C1808" s="99">
        <v>0</v>
      </c>
      <c r="D1808" s="99">
        <v>1589.7546723783</v>
      </c>
      <c r="E1808" s="99">
        <v>6415.1537268757802</v>
      </c>
      <c r="F1808" s="99">
        <v>10.9077078679111</v>
      </c>
      <c r="G1808" s="99">
        <v>0</v>
      </c>
      <c r="H1808" s="99">
        <v>42.651002005208298</v>
      </c>
      <c r="I1808" s="99">
        <v>0</v>
      </c>
      <c r="J1808" s="99">
        <v>663.31751109659695</v>
      </c>
      <c r="K1808" s="99">
        <v>0</v>
      </c>
      <c r="L1808" s="99">
        <v>36.514238860923797</v>
      </c>
      <c r="M1808" s="99">
        <v>106.79922593385</v>
      </c>
      <c r="N1808" s="99">
        <v>3277.7256136238602</v>
      </c>
      <c r="O1808" s="99">
        <v>29.248403540812401</v>
      </c>
      <c r="P1808" s="99">
        <v>0</v>
      </c>
      <c r="Q1808" s="99">
        <v>4566.8616821169899</v>
      </c>
      <c r="R1808" s="99">
        <v>10.5802657376043</v>
      </c>
      <c r="S1808" s="99">
        <v>0</v>
      </c>
      <c r="T1808" s="99">
        <v>50.3145190943033</v>
      </c>
      <c r="U1808" s="99">
        <v>788.18301388621296</v>
      </c>
      <c r="V1808" s="99">
        <v>0</v>
      </c>
      <c r="W1808" s="99">
        <v>163761.69734764099</v>
      </c>
      <c r="X1808" s="99">
        <v>1148033.4301605199</v>
      </c>
      <c r="Y1808" s="99">
        <v>1197.9641939252599</v>
      </c>
      <c r="Z1808" s="99">
        <v>0</v>
      </c>
      <c r="AA1808" s="99">
        <v>9759.2001625299508</v>
      </c>
      <c r="AB1808" s="99">
        <v>0</v>
      </c>
      <c r="AC1808" s="99">
        <v>270146.32192993199</v>
      </c>
      <c r="AD1808" s="99">
        <v>0</v>
      </c>
      <c r="AE1808" s="99">
        <v>4094.7520195245702</v>
      </c>
      <c r="AF1808" s="99">
        <v>11804.5790578127</v>
      </c>
      <c r="AG1808" s="99">
        <v>577311.95742797898</v>
      </c>
      <c r="AH1808" s="99">
        <v>1447.3335651904299</v>
      </c>
      <c r="AI1808" s="99">
        <v>0</v>
      </c>
      <c r="AJ1808" s="99">
        <v>720169.465026855</v>
      </c>
      <c r="AK1808" s="99">
        <v>1569.4077008962599</v>
      </c>
      <c r="AL1808" s="99">
        <v>0</v>
      </c>
      <c r="AM1808" s="99">
        <v>12037.6316133738</v>
      </c>
      <c r="AN1808" s="99">
        <v>314905.92488098098</v>
      </c>
      <c r="AO1808" s="99">
        <v>0</v>
      </c>
      <c r="AP1808" s="99">
        <v>1247077.97288513</v>
      </c>
      <c r="AQ1808" s="99">
        <v>7708995.3672485398</v>
      </c>
      <c r="AR1808" s="99">
        <v>8471.1425526142102</v>
      </c>
      <c r="AS1808" s="99">
        <v>0</v>
      </c>
      <c r="AT1808" s="99">
        <v>65162.5457568169</v>
      </c>
      <c r="AU1808" s="99">
        <v>0</v>
      </c>
      <c r="AV1808" s="99">
        <v>705767.86871337902</v>
      </c>
      <c r="AW1808" s="99">
        <v>0</v>
      </c>
      <c r="AX1808" s="99">
        <v>29502.023154735602</v>
      </c>
      <c r="AY1808" s="99">
        <v>85407.584008216902</v>
      </c>
      <c r="AZ1808" s="99">
        <v>3856432.3009338402</v>
      </c>
      <c r="BA1808" s="99">
        <v>11406.327154517199</v>
      </c>
      <c r="BB1808" s="99">
        <v>0</v>
      </c>
      <c r="BC1808" s="99">
        <v>4960888.48681641</v>
      </c>
      <c r="BD1808" s="99">
        <v>10458.646373868</v>
      </c>
      <c r="BE1808" s="99">
        <v>0</v>
      </c>
      <c r="BF1808" s="99">
        <v>78922.544224739104</v>
      </c>
      <c r="BG1808" s="99">
        <v>823182.91471862805</v>
      </c>
      <c r="BH1808" s="99">
        <v>0</v>
      </c>
      <c r="BI1808" s="99">
        <v>184857.322305679</v>
      </c>
      <c r="BJ1808" s="99">
        <v>2516323.75494385</v>
      </c>
      <c r="BK1808" s="99">
        <v>2645.4291764795798</v>
      </c>
      <c r="BL1808" s="99">
        <v>0</v>
      </c>
      <c r="BM1808" s="99">
        <v>0</v>
      </c>
      <c r="BN1808" s="99">
        <v>0</v>
      </c>
      <c r="BO1808" s="99">
        <v>0</v>
      </c>
      <c r="BP1808" s="99">
        <v>0</v>
      </c>
      <c r="BQ1808" s="99">
        <v>0</v>
      </c>
      <c r="BR1808" s="99">
        <v>14908.2127430439</v>
      </c>
      <c r="BS1808" s="99">
        <v>1153106.8213653599</v>
      </c>
      <c r="BT1808" s="99">
        <v>2239.5052637457802</v>
      </c>
      <c r="BU1808" s="99">
        <v>0</v>
      </c>
      <c r="BV1808" s="99">
        <v>1543009.91943359</v>
      </c>
      <c r="BW1808" s="99">
        <v>1083.88489167392</v>
      </c>
      <c r="BX1808" s="99">
        <v>0</v>
      </c>
      <c r="BY1808" s="99">
        <v>0</v>
      </c>
      <c r="BZ1808" s="99">
        <v>0</v>
      </c>
      <c r="CA1808" s="99">
        <v>8007.7965589165697</v>
      </c>
      <c r="CB1808" s="99">
        <v>1318630.82974243</v>
      </c>
      <c r="CC1808" s="99">
        <v>8969768.8770752009</v>
      </c>
      <c r="CD1808" s="99">
        <v>2716517.5583801302</v>
      </c>
      <c r="CE1808" s="99">
        <v>98.684580425731795</v>
      </c>
      <c r="CF1808" s="99">
        <v>23672.885047912601</v>
      </c>
      <c r="CG1808" s="99">
        <v>155046.51529121399</v>
      </c>
      <c r="CH1808" s="99">
        <v>0</v>
      </c>
      <c r="CI1808" s="99">
        <v>8107.62394213676</v>
      </c>
      <c r="CJ1808" s="99">
        <v>1342078.04266357</v>
      </c>
      <c r="CK1808" s="99">
        <v>9128608.4158935491</v>
      </c>
      <c r="CL1808" s="99">
        <v>2726964.46514893</v>
      </c>
      <c r="CM1808" s="166">
        <v>8891.5942636728305</v>
      </c>
      <c r="CN1808" s="166">
        <v>1655413.20289612</v>
      </c>
      <c r="CO1808" s="166">
        <v>9949448.4373779297</v>
      </c>
      <c r="CP1808" s="99">
        <v>2726964.46514893</v>
      </c>
      <c r="CQ1808" s="99">
        <v>0</v>
      </c>
      <c r="CR1808" s="99">
        <v>0</v>
      </c>
      <c r="CS1808" s="99">
        <v>0</v>
      </c>
      <c r="CT1808" s="99">
        <v>0</v>
      </c>
      <c r="CU1808" s="98">
        <v>6579.7562618450002</v>
      </c>
      <c r="CV1808" s="98">
        <v>718.78093135300003</v>
      </c>
      <c r="CW1808" s="98">
        <v>1342303.7147903426</v>
      </c>
      <c r="CX1808" s="98">
        <v>9124815.3923664149</v>
      </c>
    </row>
    <row r="1809" spans="1:102" x14ac:dyDescent="0.2">
      <c r="A1809" s="98" t="s">
        <v>183</v>
      </c>
      <c r="B1809" s="100">
        <v>38869</v>
      </c>
      <c r="C1809" s="99">
        <v>0</v>
      </c>
      <c r="D1809" s="99">
        <v>1560.9632678926</v>
      </c>
      <c r="E1809" s="99">
        <v>6465.9127273559598</v>
      </c>
      <c r="F1809" s="99">
        <v>19.141120945802001</v>
      </c>
      <c r="G1809" s="99">
        <v>0</v>
      </c>
      <c r="H1809" s="99">
        <v>38.535135076846899</v>
      </c>
      <c r="I1809" s="99">
        <v>0</v>
      </c>
      <c r="J1809" s="99">
        <v>721.19561050832306</v>
      </c>
      <c r="K1809" s="99">
        <v>0</v>
      </c>
      <c r="L1809" s="99">
        <v>44.074555535335101</v>
      </c>
      <c r="M1809" s="99">
        <v>125.30738389026401</v>
      </c>
      <c r="N1809" s="99">
        <v>3358.2956307232398</v>
      </c>
      <c r="O1809" s="99">
        <v>29.195514238672299</v>
      </c>
      <c r="P1809" s="99">
        <v>0</v>
      </c>
      <c r="Q1809" s="99">
        <v>4482.4561246633502</v>
      </c>
      <c r="R1809" s="99">
        <v>10.8453224328114</v>
      </c>
      <c r="S1809" s="99">
        <v>0</v>
      </c>
      <c r="T1809" s="99">
        <v>44.417342163622401</v>
      </c>
      <c r="U1809" s="99">
        <v>809.03406150639103</v>
      </c>
      <c r="V1809" s="99">
        <v>0</v>
      </c>
      <c r="W1809" s="99">
        <v>150187.908788681</v>
      </c>
      <c r="X1809" s="99">
        <v>1137425.8257446301</v>
      </c>
      <c r="Y1809" s="99">
        <v>1290.67596867681</v>
      </c>
      <c r="Z1809" s="99">
        <v>0</v>
      </c>
      <c r="AA1809" s="99">
        <v>8589.5771346092206</v>
      </c>
      <c r="AB1809" s="99">
        <v>0</v>
      </c>
      <c r="AC1809" s="99">
        <v>286409.69777679403</v>
      </c>
      <c r="AD1809" s="99">
        <v>0</v>
      </c>
      <c r="AE1809" s="99">
        <v>3989.5365150868902</v>
      </c>
      <c r="AF1809" s="99">
        <v>14141.0091874599</v>
      </c>
      <c r="AG1809" s="99">
        <v>581445.37419128395</v>
      </c>
      <c r="AH1809" s="99">
        <v>1328.3957968950299</v>
      </c>
      <c r="AI1809" s="99">
        <v>0</v>
      </c>
      <c r="AJ1809" s="99">
        <v>678202.40151977504</v>
      </c>
      <c r="AK1809" s="99">
        <v>2296.7439119219798</v>
      </c>
      <c r="AL1809" s="99">
        <v>0</v>
      </c>
      <c r="AM1809" s="99">
        <v>10193.046709775899</v>
      </c>
      <c r="AN1809" s="99">
        <v>318267.60150146502</v>
      </c>
      <c r="AO1809" s="99">
        <v>0</v>
      </c>
      <c r="AP1809" s="99">
        <v>1132988.00471497</v>
      </c>
      <c r="AQ1809" s="99">
        <v>7699078.8684692401</v>
      </c>
      <c r="AR1809" s="99">
        <v>9733.8422263860703</v>
      </c>
      <c r="AS1809" s="99">
        <v>0</v>
      </c>
      <c r="AT1809" s="99">
        <v>56264.852322578401</v>
      </c>
      <c r="AU1809" s="99">
        <v>0</v>
      </c>
      <c r="AV1809" s="99">
        <v>762835.96765136695</v>
      </c>
      <c r="AW1809" s="99">
        <v>0</v>
      </c>
      <c r="AX1809" s="99">
        <v>28574.1221530437</v>
      </c>
      <c r="AY1809" s="99">
        <v>102685.008592606</v>
      </c>
      <c r="AZ1809" s="99">
        <v>3918437.8670654302</v>
      </c>
      <c r="BA1809" s="99">
        <v>10339.1968390942</v>
      </c>
      <c r="BB1809" s="99">
        <v>0</v>
      </c>
      <c r="BC1809" s="99">
        <v>4705592.56604004</v>
      </c>
      <c r="BD1809" s="99">
        <v>15048.0423349142</v>
      </c>
      <c r="BE1809" s="99">
        <v>0</v>
      </c>
      <c r="BF1809" s="99">
        <v>67158.776084899902</v>
      </c>
      <c r="BG1809" s="99">
        <v>841553.20189666701</v>
      </c>
      <c r="BH1809" s="99">
        <v>0</v>
      </c>
      <c r="BI1809" s="99">
        <v>185307.275419235</v>
      </c>
      <c r="BJ1809" s="99">
        <v>2513241.3999328599</v>
      </c>
      <c r="BK1809" s="99">
        <v>3035.3225671052901</v>
      </c>
      <c r="BL1809" s="99">
        <v>0</v>
      </c>
      <c r="BM1809" s="99">
        <v>0</v>
      </c>
      <c r="BN1809" s="99">
        <v>0</v>
      </c>
      <c r="BO1809" s="99">
        <v>0</v>
      </c>
      <c r="BP1809" s="99">
        <v>0</v>
      </c>
      <c r="BQ1809" s="99">
        <v>0</v>
      </c>
      <c r="BR1809" s="99">
        <v>21273.020830154401</v>
      </c>
      <c r="BS1809" s="99">
        <v>1170056.75465393</v>
      </c>
      <c r="BT1809" s="99">
        <v>2082.2250998020199</v>
      </c>
      <c r="BU1809" s="99">
        <v>0</v>
      </c>
      <c r="BV1809" s="99">
        <v>1489194.44921875</v>
      </c>
      <c r="BW1809" s="99">
        <v>1573.6695974916199</v>
      </c>
      <c r="BX1809" s="99">
        <v>0</v>
      </c>
      <c r="BY1809" s="99">
        <v>0</v>
      </c>
      <c r="BZ1809" s="99">
        <v>0</v>
      </c>
      <c r="CA1809" s="99">
        <v>8040.6885728240004</v>
      </c>
      <c r="CB1809" s="99">
        <v>1280071.7988739</v>
      </c>
      <c r="CC1809" s="99">
        <v>8806437.16870117</v>
      </c>
      <c r="CD1809" s="99">
        <v>2678911.7267456101</v>
      </c>
      <c r="CE1809" s="99">
        <v>92.313184483908103</v>
      </c>
      <c r="CF1809" s="99">
        <v>21894.918435812</v>
      </c>
      <c r="CG1809" s="99">
        <v>148978.95751953099</v>
      </c>
      <c r="CH1809" s="99">
        <v>0</v>
      </c>
      <c r="CI1809" s="99">
        <v>8133.9671025276202</v>
      </c>
      <c r="CJ1809" s="99">
        <v>1301948.7909240699</v>
      </c>
      <c r="CK1809" s="99">
        <v>8952124.1845703106</v>
      </c>
      <c r="CL1809" s="99">
        <v>2694917.15948486</v>
      </c>
      <c r="CM1809" s="166">
        <v>8939.1364393234307</v>
      </c>
      <c r="CN1809" s="166">
        <v>1620915.51954651</v>
      </c>
      <c r="CO1809" s="166">
        <v>9789770.6007080097</v>
      </c>
      <c r="CP1809" s="99">
        <v>2694917.15948486</v>
      </c>
      <c r="CQ1809" s="99">
        <v>0</v>
      </c>
      <c r="CR1809" s="99">
        <v>0</v>
      </c>
      <c r="CS1809" s="99">
        <v>0</v>
      </c>
      <c r="CT1809" s="99">
        <v>0</v>
      </c>
      <c r="CU1809" s="98">
        <v>6602.1276932669998</v>
      </c>
      <c r="CV1809" s="98">
        <v>771.40375278600004</v>
      </c>
      <c r="CW1809" s="98">
        <v>1301966.717309712</v>
      </c>
      <c r="CX1809" s="98">
        <v>8955416.1262207013</v>
      </c>
    </row>
    <row r="1810" spans="1:102" x14ac:dyDescent="0.2">
      <c r="A1810" s="98" t="s">
        <v>183</v>
      </c>
      <c r="B1810" s="100">
        <v>38961</v>
      </c>
      <c r="C1810" s="99">
        <v>0</v>
      </c>
      <c r="D1810" s="99">
        <v>1719.18621368706</v>
      </c>
      <c r="E1810" s="99">
        <v>6469.2411997318304</v>
      </c>
      <c r="F1810" s="99">
        <v>17.819822736782999</v>
      </c>
      <c r="G1810" s="99">
        <v>0</v>
      </c>
      <c r="H1810" s="99">
        <v>38.194901500362903</v>
      </c>
      <c r="I1810" s="99">
        <v>0</v>
      </c>
      <c r="J1810" s="99">
        <v>773.24077163636696</v>
      </c>
      <c r="K1810" s="99">
        <v>0</v>
      </c>
      <c r="L1810" s="99">
        <v>39.771755716297797</v>
      </c>
      <c r="M1810" s="99">
        <v>150.54873355478</v>
      </c>
      <c r="N1810" s="99">
        <v>3392.7656450271602</v>
      </c>
      <c r="O1810" s="99">
        <v>27.690181734040401</v>
      </c>
      <c r="P1810" s="99">
        <v>0</v>
      </c>
      <c r="Q1810" s="99">
        <v>4563.8749313354501</v>
      </c>
      <c r="R1810" s="99">
        <v>10.857918676571</v>
      </c>
      <c r="S1810" s="99">
        <v>0</v>
      </c>
      <c r="T1810" s="99">
        <v>42.092240015510498</v>
      </c>
      <c r="U1810" s="99">
        <v>840.16185296326898</v>
      </c>
      <c r="V1810" s="99">
        <v>0</v>
      </c>
      <c r="W1810" s="99">
        <v>185636.40002059899</v>
      </c>
      <c r="X1810" s="99">
        <v>1127726.9884490999</v>
      </c>
      <c r="Y1810" s="99">
        <v>1192.4032901376499</v>
      </c>
      <c r="Z1810" s="99">
        <v>0</v>
      </c>
      <c r="AA1810" s="99">
        <v>8691.3825284242594</v>
      </c>
      <c r="AB1810" s="99">
        <v>0</v>
      </c>
      <c r="AC1810" s="99">
        <v>296289.98384475702</v>
      </c>
      <c r="AD1810" s="99">
        <v>0</v>
      </c>
      <c r="AE1810" s="99">
        <v>4747.3463120460501</v>
      </c>
      <c r="AF1810" s="99">
        <v>17341.081047058098</v>
      </c>
      <c r="AG1810" s="99">
        <v>583012.25096130394</v>
      </c>
      <c r="AH1810" s="99">
        <v>1022.03916747123</v>
      </c>
      <c r="AI1810" s="99">
        <v>0</v>
      </c>
      <c r="AJ1810" s="99">
        <v>700111.06579589797</v>
      </c>
      <c r="AK1810" s="99">
        <v>2804.6480097174599</v>
      </c>
      <c r="AL1810" s="99">
        <v>0</v>
      </c>
      <c r="AM1810" s="99">
        <v>10005.962850570701</v>
      </c>
      <c r="AN1810" s="99">
        <v>322658.298648834</v>
      </c>
      <c r="AO1810" s="99">
        <v>0</v>
      </c>
      <c r="AP1810" s="99">
        <v>1383718.83520508</v>
      </c>
      <c r="AQ1810" s="99">
        <v>7675064.9990234403</v>
      </c>
      <c r="AR1810" s="99">
        <v>10538.6709134579</v>
      </c>
      <c r="AS1810" s="99">
        <v>0</v>
      </c>
      <c r="AT1810" s="99">
        <v>53870.143278121897</v>
      </c>
      <c r="AU1810" s="99">
        <v>0</v>
      </c>
      <c r="AV1810" s="99">
        <v>816058.78427886998</v>
      </c>
      <c r="AW1810" s="99">
        <v>0</v>
      </c>
      <c r="AX1810" s="99">
        <v>33889.095058441198</v>
      </c>
      <c r="AY1810" s="99">
        <v>124430.028864861</v>
      </c>
      <c r="AZ1810" s="99">
        <v>3960583.8237304701</v>
      </c>
      <c r="BA1810" s="99">
        <v>8343.9344233274496</v>
      </c>
      <c r="BB1810" s="99">
        <v>0</v>
      </c>
      <c r="BC1810" s="99">
        <v>4942820.2008056603</v>
      </c>
      <c r="BD1810" s="99">
        <v>18584.967935323701</v>
      </c>
      <c r="BE1810" s="99">
        <v>0</v>
      </c>
      <c r="BF1810" s="99">
        <v>65221.579652786299</v>
      </c>
      <c r="BG1810" s="99">
        <v>871925.65500640904</v>
      </c>
      <c r="BH1810" s="99">
        <v>0</v>
      </c>
      <c r="BI1810" s="99">
        <v>203061.02576828</v>
      </c>
      <c r="BJ1810" s="99">
        <v>2509824.8530883798</v>
      </c>
      <c r="BK1810" s="99">
        <v>2810.69776344299</v>
      </c>
      <c r="BL1810" s="99">
        <v>0</v>
      </c>
      <c r="BM1810" s="99">
        <v>0</v>
      </c>
      <c r="BN1810" s="99">
        <v>0</v>
      </c>
      <c r="BO1810" s="99">
        <v>0</v>
      </c>
      <c r="BP1810" s="99">
        <v>0</v>
      </c>
      <c r="BQ1810" s="99">
        <v>0</v>
      </c>
      <c r="BR1810" s="99">
        <v>26070.078817844402</v>
      </c>
      <c r="BS1810" s="99">
        <v>1184848.7706909201</v>
      </c>
      <c r="BT1810" s="99">
        <v>1567.2998049259199</v>
      </c>
      <c r="BU1810" s="99">
        <v>0</v>
      </c>
      <c r="BV1810" s="99">
        <v>1498573.5401153599</v>
      </c>
      <c r="BW1810" s="99">
        <v>2082.8337160944898</v>
      </c>
      <c r="BX1810" s="99">
        <v>0</v>
      </c>
      <c r="BY1810" s="99">
        <v>0</v>
      </c>
      <c r="BZ1810" s="99">
        <v>0</v>
      </c>
      <c r="CA1810" s="99">
        <v>8170.1069143414497</v>
      </c>
      <c r="CB1810" s="99">
        <v>1301814.5933990499</v>
      </c>
      <c r="CC1810" s="99">
        <v>9024471.36254883</v>
      </c>
      <c r="CD1810" s="99">
        <v>2704698.4449157701</v>
      </c>
      <c r="CE1810" s="99">
        <v>91.173030220903499</v>
      </c>
      <c r="CF1810" s="99">
        <v>22348.7996008396</v>
      </c>
      <c r="CG1810" s="99">
        <v>144515.84305572501</v>
      </c>
      <c r="CH1810" s="99">
        <v>0</v>
      </c>
      <c r="CI1810" s="99">
        <v>8260.6092869043405</v>
      </c>
      <c r="CJ1810" s="99">
        <v>1324258.76856995</v>
      </c>
      <c r="CK1810" s="99">
        <v>9173724.3728027306</v>
      </c>
      <c r="CL1810" s="99">
        <v>2719709.9262695299</v>
      </c>
      <c r="CM1810" s="166">
        <v>9095.8249682187998</v>
      </c>
      <c r="CN1810" s="166">
        <v>1646312.00280762</v>
      </c>
      <c r="CO1810" s="166">
        <v>10047004.5551758</v>
      </c>
      <c r="CP1810" s="99">
        <v>2719709.9262695299</v>
      </c>
      <c r="CQ1810" s="99">
        <v>0</v>
      </c>
      <c r="CR1810" s="99">
        <v>0</v>
      </c>
      <c r="CS1810" s="99">
        <v>0</v>
      </c>
      <c r="CT1810" s="99">
        <v>0</v>
      </c>
      <c r="CU1810" s="98">
        <v>6572.9097610979998</v>
      </c>
      <c r="CV1810" s="98">
        <v>821.25810271399996</v>
      </c>
      <c r="CW1810" s="98">
        <v>1324163.3929998896</v>
      </c>
      <c r="CX1810" s="98">
        <v>9168987.2056045551</v>
      </c>
    </row>
    <row r="1811" spans="1:102" x14ac:dyDescent="0.2">
      <c r="A1811" s="98" t="s">
        <v>183</v>
      </c>
      <c r="B1811" s="100">
        <v>39052</v>
      </c>
      <c r="C1811" s="99">
        <v>0</v>
      </c>
      <c r="D1811" s="99">
        <v>1725.7327499836699</v>
      </c>
      <c r="E1811" s="99">
        <v>6474.6995230317098</v>
      </c>
      <c r="F1811" s="99">
        <v>41.497010770719498</v>
      </c>
      <c r="G1811" s="99">
        <v>0</v>
      </c>
      <c r="H1811" s="99">
        <v>31.1112764324062</v>
      </c>
      <c r="I1811" s="99">
        <v>0</v>
      </c>
      <c r="J1811" s="99">
        <v>827.61041748523701</v>
      </c>
      <c r="K1811" s="99">
        <v>0</v>
      </c>
      <c r="L1811" s="99">
        <v>55.750519698485697</v>
      </c>
      <c r="M1811" s="99">
        <v>158.08823910541801</v>
      </c>
      <c r="N1811" s="99">
        <v>3455.3545856177798</v>
      </c>
      <c r="O1811" s="99">
        <v>36.4220405551605</v>
      </c>
      <c r="P1811" s="99">
        <v>0</v>
      </c>
      <c r="Q1811" s="99">
        <v>4526.4018937349301</v>
      </c>
      <c r="R1811" s="99">
        <v>13.632872525020501</v>
      </c>
      <c r="S1811" s="99">
        <v>0</v>
      </c>
      <c r="T1811" s="99">
        <v>34.868272035382702</v>
      </c>
      <c r="U1811" s="99">
        <v>864.71385356038797</v>
      </c>
      <c r="V1811" s="99">
        <v>0</v>
      </c>
      <c r="W1811" s="99">
        <v>161712.11702728301</v>
      </c>
      <c r="X1811" s="99">
        <v>1118125.27107239</v>
      </c>
      <c r="Y1811" s="99">
        <v>1468.9722227305199</v>
      </c>
      <c r="Z1811" s="99">
        <v>0</v>
      </c>
      <c r="AA1811" s="99">
        <v>6313.5669413208998</v>
      </c>
      <c r="AB1811" s="99">
        <v>0</v>
      </c>
      <c r="AC1811" s="99">
        <v>328699.60473632801</v>
      </c>
      <c r="AD1811" s="99">
        <v>0</v>
      </c>
      <c r="AE1811" s="99">
        <v>5803.6283336877796</v>
      </c>
      <c r="AF1811" s="99">
        <v>19079.4992101192</v>
      </c>
      <c r="AG1811" s="99">
        <v>586981.20390319801</v>
      </c>
      <c r="AH1811" s="99">
        <v>1332.60684329271</v>
      </c>
      <c r="AI1811" s="99">
        <v>0</v>
      </c>
      <c r="AJ1811" s="99">
        <v>679722.598304749</v>
      </c>
      <c r="AK1811" s="99">
        <v>3136.18875780702</v>
      </c>
      <c r="AL1811" s="99">
        <v>0</v>
      </c>
      <c r="AM1811" s="99">
        <v>8008.5275173783302</v>
      </c>
      <c r="AN1811" s="99">
        <v>339480.67445754999</v>
      </c>
      <c r="AO1811" s="99">
        <v>0</v>
      </c>
      <c r="AP1811" s="99">
        <v>1255619.4934845001</v>
      </c>
      <c r="AQ1811" s="99">
        <v>7688133.9714965802</v>
      </c>
      <c r="AR1811" s="99">
        <v>13592.322609067</v>
      </c>
      <c r="AS1811" s="99">
        <v>0</v>
      </c>
      <c r="AT1811" s="99">
        <v>42468.295617580399</v>
      </c>
      <c r="AU1811" s="99">
        <v>0</v>
      </c>
      <c r="AV1811" s="99">
        <v>889599.18093109096</v>
      </c>
      <c r="AW1811" s="99">
        <v>0</v>
      </c>
      <c r="AX1811" s="99">
        <v>42205.212172985099</v>
      </c>
      <c r="AY1811" s="99">
        <v>137815.303424835</v>
      </c>
      <c r="AZ1811" s="99">
        <v>4020370.2102966299</v>
      </c>
      <c r="BA1811" s="99">
        <v>11677.7049899101</v>
      </c>
      <c r="BB1811" s="99">
        <v>0</v>
      </c>
      <c r="BC1811" s="99">
        <v>4802355.2714843797</v>
      </c>
      <c r="BD1811" s="99">
        <v>21367.157055616401</v>
      </c>
      <c r="BE1811" s="99">
        <v>0</v>
      </c>
      <c r="BF1811" s="99">
        <v>53795.937191963203</v>
      </c>
      <c r="BG1811" s="99">
        <v>924320.23062133801</v>
      </c>
      <c r="BH1811" s="99">
        <v>0</v>
      </c>
      <c r="BI1811" s="99">
        <v>255321.56613731399</v>
      </c>
      <c r="BJ1811" s="99">
        <v>2516506.7924194299</v>
      </c>
      <c r="BK1811" s="99">
        <v>3440.3855660259701</v>
      </c>
      <c r="BL1811" s="99">
        <v>0</v>
      </c>
      <c r="BM1811" s="99">
        <v>0</v>
      </c>
      <c r="BN1811" s="99">
        <v>0</v>
      </c>
      <c r="BO1811" s="99">
        <v>0</v>
      </c>
      <c r="BP1811" s="99">
        <v>0</v>
      </c>
      <c r="BQ1811" s="99">
        <v>0</v>
      </c>
      <c r="BR1811" s="99">
        <v>30767.5681574345</v>
      </c>
      <c r="BS1811" s="99">
        <v>1205412.95968628</v>
      </c>
      <c r="BT1811" s="99">
        <v>2243.7028820812702</v>
      </c>
      <c r="BU1811" s="99">
        <v>0</v>
      </c>
      <c r="BV1811" s="99">
        <v>1543828.1476745601</v>
      </c>
      <c r="BW1811" s="99">
        <v>2475.50845736265</v>
      </c>
      <c r="BX1811" s="99">
        <v>0</v>
      </c>
      <c r="BY1811" s="99">
        <v>0</v>
      </c>
      <c r="BZ1811" s="99">
        <v>0</v>
      </c>
      <c r="CA1811" s="99">
        <v>8203.40360784531</v>
      </c>
      <c r="CB1811" s="99">
        <v>1292468.8896179199</v>
      </c>
      <c r="CC1811" s="99">
        <v>8985774.6634521503</v>
      </c>
      <c r="CD1811" s="99">
        <v>2788327.5897827102</v>
      </c>
      <c r="CE1811" s="99">
        <v>88.894086895510597</v>
      </c>
      <c r="CF1811" s="99">
        <v>19945.434738874399</v>
      </c>
      <c r="CG1811" s="99">
        <v>143024.08536720299</v>
      </c>
      <c r="CH1811" s="99">
        <v>0</v>
      </c>
      <c r="CI1811" s="99">
        <v>8289.1336238384192</v>
      </c>
      <c r="CJ1811" s="99">
        <v>1312603.45407104</v>
      </c>
      <c r="CK1811" s="99">
        <v>9121446.3775634803</v>
      </c>
      <c r="CL1811" s="99">
        <v>2804179.95916748</v>
      </c>
      <c r="CM1811" s="166">
        <v>9148.3215298652594</v>
      </c>
      <c r="CN1811" s="166">
        <v>1654403.35258484</v>
      </c>
      <c r="CO1811" s="166">
        <v>10049490.330200201</v>
      </c>
      <c r="CP1811" s="99">
        <v>2804179.95916748</v>
      </c>
      <c r="CQ1811" s="99">
        <v>0</v>
      </c>
      <c r="CR1811" s="99">
        <v>0</v>
      </c>
      <c r="CS1811" s="99">
        <v>0</v>
      </c>
      <c r="CT1811" s="99">
        <v>0</v>
      </c>
      <c r="CU1811" s="98">
        <v>6536.1345815659997</v>
      </c>
      <c r="CV1811" s="98">
        <v>875.96069310799999</v>
      </c>
      <c r="CW1811" s="98">
        <v>1312414.3243567944</v>
      </c>
      <c r="CX1811" s="98">
        <v>9128798.7488193531</v>
      </c>
    </row>
    <row r="1812" spans="1:102" x14ac:dyDescent="0.2">
      <c r="A1812" s="98" t="s">
        <v>183</v>
      </c>
      <c r="B1812" s="100">
        <v>39142</v>
      </c>
      <c r="C1812" s="99">
        <v>0</v>
      </c>
      <c r="D1812" s="99">
        <v>1884.53562423587</v>
      </c>
      <c r="E1812" s="99">
        <v>6465.9603996276901</v>
      </c>
      <c r="F1812" s="99">
        <v>54.331008760724202</v>
      </c>
      <c r="G1812" s="99">
        <v>0</v>
      </c>
      <c r="H1812" s="99">
        <v>22.867875203723099</v>
      </c>
      <c r="I1812" s="99">
        <v>0</v>
      </c>
      <c r="J1812" s="99">
        <v>860.335896939039</v>
      </c>
      <c r="K1812" s="99">
        <v>0</v>
      </c>
      <c r="L1812" s="99">
        <v>44.8020513239317</v>
      </c>
      <c r="M1812" s="99">
        <v>171.35110192745901</v>
      </c>
      <c r="N1812" s="99">
        <v>3511.3648589849499</v>
      </c>
      <c r="O1812" s="99">
        <v>31.333378445589901</v>
      </c>
      <c r="P1812" s="99">
        <v>0</v>
      </c>
      <c r="Q1812" s="99">
        <v>4602.7901310920697</v>
      </c>
      <c r="R1812" s="99">
        <v>15.4148314888589</v>
      </c>
      <c r="S1812" s="99">
        <v>0</v>
      </c>
      <c r="T1812" s="99">
        <v>30.065574737731399</v>
      </c>
      <c r="U1812" s="99">
        <v>881.645858436823</v>
      </c>
      <c r="V1812" s="99">
        <v>0</v>
      </c>
      <c r="W1812" s="99">
        <v>203609.76139831499</v>
      </c>
      <c r="X1812" s="99">
        <v>1115916.2378234901</v>
      </c>
      <c r="Y1812" s="99">
        <v>1531.7890586405999</v>
      </c>
      <c r="Z1812" s="99">
        <v>0</v>
      </c>
      <c r="AA1812" s="99">
        <v>5115.5720663666698</v>
      </c>
      <c r="AB1812" s="99">
        <v>0</v>
      </c>
      <c r="AC1812" s="99">
        <v>339997.25730896002</v>
      </c>
      <c r="AD1812" s="99">
        <v>0</v>
      </c>
      <c r="AE1812" s="99">
        <v>5084.1875506043398</v>
      </c>
      <c r="AF1812" s="99">
        <v>23930.678220748901</v>
      </c>
      <c r="AG1812" s="99">
        <v>596914.59265136695</v>
      </c>
      <c r="AH1812" s="99">
        <v>1639.95082654059</v>
      </c>
      <c r="AI1812" s="99">
        <v>0</v>
      </c>
      <c r="AJ1812" s="99">
        <v>686020.14360046398</v>
      </c>
      <c r="AK1812" s="99">
        <v>3028.8625277876899</v>
      </c>
      <c r="AL1812" s="99">
        <v>0</v>
      </c>
      <c r="AM1812" s="99">
        <v>7566.0141745209703</v>
      </c>
      <c r="AN1812" s="99">
        <v>343174.59965896601</v>
      </c>
      <c r="AO1812" s="99">
        <v>0</v>
      </c>
      <c r="AP1812" s="99">
        <v>1386045.79774475</v>
      </c>
      <c r="AQ1812" s="99">
        <v>7697955.1036987295</v>
      </c>
      <c r="AR1812" s="99">
        <v>15871.635457873301</v>
      </c>
      <c r="AS1812" s="99">
        <v>0</v>
      </c>
      <c r="AT1812" s="99">
        <v>34825.334485530897</v>
      </c>
      <c r="AU1812" s="99">
        <v>0</v>
      </c>
      <c r="AV1812" s="99">
        <v>931194.98093414295</v>
      </c>
      <c r="AW1812" s="99">
        <v>0</v>
      </c>
      <c r="AX1812" s="99">
        <v>37012.845977306402</v>
      </c>
      <c r="AY1812" s="99">
        <v>174982.10084915199</v>
      </c>
      <c r="AZ1812" s="99">
        <v>4101828.9906921401</v>
      </c>
      <c r="BA1812" s="99">
        <v>13862.9141726494</v>
      </c>
      <c r="BB1812" s="99">
        <v>0</v>
      </c>
      <c r="BC1812" s="99">
        <v>4681957.8205566397</v>
      </c>
      <c r="BD1812" s="99">
        <v>22100.420041322701</v>
      </c>
      <c r="BE1812" s="99">
        <v>0</v>
      </c>
      <c r="BF1812" s="99">
        <v>50672.932894229903</v>
      </c>
      <c r="BG1812" s="99">
        <v>942196.79072570801</v>
      </c>
      <c r="BH1812" s="99">
        <v>0</v>
      </c>
      <c r="BI1812" s="99">
        <v>247142.67970275899</v>
      </c>
      <c r="BJ1812" s="99">
        <v>2539475.7264404302</v>
      </c>
      <c r="BK1812" s="99">
        <v>3575.1900154352202</v>
      </c>
      <c r="BL1812" s="99">
        <v>0</v>
      </c>
      <c r="BM1812" s="99">
        <v>0</v>
      </c>
      <c r="BN1812" s="99">
        <v>0</v>
      </c>
      <c r="BO1812" s="99">
        <v>0</v>
      </c>
      <c r="BP1812" s="99">
        <v>0</v>
      </c>
      <c r="BQ1812" s="99">
        <v>0</v>
      </c>
      <c r="BR1812" s="99">
        <v>37707.837355613701</v>
      </c>
      <c r="BS1812" s="99">
        <v>1236054.46153259</v>
      </c>
      <c r="BT1812" s="99">
        <v>2701.1031945049799</v>
      </c>
      <c r="BU1812" s="99">
        <v>0</v>
      </c>
      <c r="BV1812" s="99">
        <v>1514564.34721375</v>
      </c>
      <c r="BW1812" s="99">
        <v>2390.1587646603598</v>
      </c>
      <c r="BX1812" s="99">
        <v>0</v>
      </c>
      <c r="BY1812" s="99">
        <v>0</v>
      </c>
      <c r="BZ1812" s="99">
        <v>0</v>
      </c>
      <c r="CA1812" s="99">
        <v>8355.8929368257504</v>
      </c>
      <c r="CB1812" s="99">
        <v>1329669.0395355199</v>
      </c>
      <c r="CC1812" s="99">
        <v>9108837.3897705097</v>
      </c>
      <c r="CD1812" s="99">
        <v>2798039.16650391</v>
      </c>
      <c r="CE1812" s="99">
        <v>95.309306058101399</v>
      </c>
      <c r="CF1812" s="99">
        <v>21219.538510799401</v>
      </c>
      <c r="CG1812" s="99">
        <v>146357.09172630301</v>
      </c>
      <c r="CH1812" s="99">
        <v>0</v>
      </c>
      <c r="CI1812" s="99">
        <v>8452.6318048238809</v>
      </c>
      <c r="CJ1812" s="99">
        <v>1350812.1431884801</v>
      </c>
      <c r="CK1812" s="99">
        <v>9260043.1732177697</v>
      </c>
      <c r="CL1812" s="99">
        <v>2810743.1528930701</v>
      </c>
      <c r="CM1812" s="166">
        <v>9324.8077417612094</v>
      </c>
      <c r="CN1812" s="166">
        <v>1693228.8807067899</v>
      </c>
      <c r="CO1812" s="166">
        <v>10205371.889038101</v>
      </c>
      <c r="CP1812" s="99">
        <v>2810743.1528930701</v>
      </c>
      <c r="CQ1812" s="99">
        <v>0</v>
      </c>
      <c r="CR1812" s="99">
        <v>0</v>
      </c>
      <c r="CS1812" s="99">
        <v>0</v>
      </c>
      <c r="CT1812" s="99">
        <v>0</v>
      </c>
      <c r="CU1812" s="98">
        <v>6512.4016160840001</v>
      </c>
      <c r="CV1812" s="98">
        <v>926.08131294899999</v>
      </c>
      <c r="CW1812" s="98">
        <v>1350888.5780463193</v>
      </c>
      <c r="CX1812" s="98">
        <v>9255194.4814968128</v>
      </c>
    </row>
    <row r="1813" spans="1:102" x14ac:dyDescent="0.2">
      <c r="A1813" s="98" t="s">
        <v>183</v>
      </c>
      <c r="B1813" s="100">
        <v>39234</v>
      </c>
      <c r="C1813" s="99">
        <v>0</v>
      </c>
      <c r="D1813" s="99">
        <v>2214.68707120419</v>
      </c>
      <c r="E1813" s="99">
        <v>6425.5081681013098</v>
      </c>
      <c r="F1813" s="99">
        <v>64.1292700693011</v>
      </c>
      <c r="G1813" s="99">
        <v>0</v>
      </c>
      <c r="H1813" s="99">
        <v>19.3466596517246</v>
      </c>
      <c r="I1813" s="99">
        <v>0</v>
      </c>
      <c r="J1813" s="99">
        <v>888.67715253680899</v>
      </c>
      <c r="K1813" s="99">
        <v>0</v>
      </c>
      <c r="L1813" s="99">
        <v>48.8794622765854</v>
      </c>
      <c r="M1813" s="99">
        <v>185.88775784894801</v>
      </c>
      <c r="N1813" s="99">
        <v>3515.4834896028001</v>
      </c>
      <c r="O1813" s="99">
        <v>35.032159788068398</v>
      </c>
      <c r="P1813" s="99">
        <v>0</v>
      </c>
      <c r="Q1813" s="99">
        <v>4857.7348663210896</v>
      </c>
      <c r="R1813" s="99">
        <v>19.860452861990801</v>
      </c>
      <c r="S1813" s="99">
        <v>0</v>
      </c>
      <c r="T1813" s="99">
        <v>26.342410766985299</v>
      </c>
      <c r="U1813" s="99">
        <v>893.84230314940203</v>
      </c>
      <c r="V1813" s="99">
        <v>0</v>
      </c>
      <c r="W1813" s="99">
        <v>299870.33779525798</v>
      </c>
      <c r="X1813" s="99">
        <v>1110784.44229126</v>
      </c>
      <c r="Y1813" s="99">
        <v>1505.1937534511101</v>
      </c>
      <c r="Z1813" s="99">
        <v>0</v>
      </c>
      <c r="AA1813" s="99">
        <v>3881.48030510545</v>
      </c>
      <c r="AB1813" s="99">
        <v>0</v>
      </c>
      <c r="AC1813" s="99">
        <v>347578.26681137102</v>
      </c>
      <c r="AD1813" s="99">
        <v>0</v>
      </c>
      <c r="AE1813" s="99">
        <v>6065.4801912903804</v>
      </c>
      <c r="AF1813" s="99">
        <v>27836.292264938402</v>
      </c>
      <c r="AG1813" s="99">
        <v>602192.26631927502</v>
      </c>
      <c r="AH1813" s="99">
        <v>1901.2378620803399</v>
      </c>
      <c r="AI1813" s="99">
        <v>0</v>
      </c>
      <c r="AJ1813" s="99">
        <v>770496.89363861096</v>
      </c>
      <c r="AK1813" s="99">
        <v>3109.1623316407199</v>
      </c>
      <c r="AL1813" s="99">
        <v>0</v>
      </c>
      <c r="AM1813" s="99">
        <v>6055.3145419955299</v>
      </c>
      <c r="AN1813" s="99">
        <v>346092.50949096697</v>
      </c>
      <c r="AO1813" s="99">
        <v>0</v>
      </c>
      <c r="AP1813" s="99">
        <v>2304331.7496032701</v>
      </c>
      <c r="AQ1813" s="99">
        <v>7738915.5840454102</v>
      </c>
      <c r="AR1813" s="99">
        <v>17561.875255107901</v>
      </c>
      <c r="AS1813" s="99">
        <v>0</v>
      </c>
      <c r="AT1813" s="99">
        <v>25580.4436650276</v>
      </c>
      <c r="AU1813" s="99">
        <v>0</v>
      </c>
      <c r="AV1813" s="99">
        <v>965836.01409149205</v>
      </c>
      <c r="AW1813" s="99">
        <v>0</v>
      </c>
      <c r="AX1813" s="99">
        <v>43445.054012775399</v>
      </c>
      <c r="AY1813" s="99">
        <v>214042.15279006999</v>
      </c>
      <c r="AZ1813" s="99">
        <v>4168879.6878356901</v>
      </c>
      <c r="BA1813" s="99">
        <v>15270.9652768373</v>
      </c>
      <c r="BB1813" s="99">
        <v>0</v>
      </c>
      <c r="BC1813" s="99">
        <v>5596727.9179077102</v>
      </c>
      <c r="BD1813" s="99">
        <v>23831.848805904399</v>
      </c>
      <c r="BE1813" s="99">
        <v>0</v>
      </c>
      <c r="BF1813" s="99">
        <v>41775.696496009798</v>
      </c>
      <c r="BG1813" s="99">
        <v>962202.82443237305</v>
      </c>
      <c r="BH1813" s="99">
        <v>0</v>
      </c>
      <c r="BI1813" s="99">
        <v>336312.76344680798</v>
      </c>
      <c r="BJ1813" s="99">
        <v>2570937.6737976102</v>
      </c>
      <c r="BK1813" s="99">
        <v>3773.9563903808598</v>
      </c>
      <c r="BL1813" s="99">
        <v>0</v>
      </c>
      <c r="BM1813" s="99">
        <v>0</v>
      </c>
      <c r="BN1813" s="99">
        <v>0</v>
      </c>
      <c r="BO1813" s="99">
        <v>0</v>
      </c>
      <c r="BP1813" s="99">
        <v>0</v>
      </c>
      <c r="BQ1813" s="99">
        <v>0</v>
      </c>
      <c r="BR1813" s="99">
        <v>42577.345065593698</v>
      </c>
      <c r="BS1813" s="99">
        <v>1277329.7962341299</v>
      </c>
      <c r="BT1813" s="99">
        <v>3120.2999456524799</v>
      </c>
      <c r="BU1813" s="99">
        <v>0</v>
      </c>
      <c r="BV1813" s="99">
        <v>1571736.8184356701</v>
      </c>
      <c r="BW1813" s="99">
        <v>2646.1725455820601</v>
      </c>
      <c r="BX1813" s="99">
        <v>0</v>
      </c>
      <c r="BY1813" s="99">
        <v>0</v>
      </c>
      <c r="BZ1813" s="99">
        <v>0</v>
      </c>
      <c r="CA1813" s="99">
        <v>8647.6216192245502</v>
      </c>
      <c r="CB1813" s="99">
        <v>1397687.1369171101</v>
      </c>
      <c r="CC1813" s="99">
        <v>10008319.5085449</v>
      </c>
      <c r="CD1813" s="99">
        <v>2888469.18078613</v>
      </c>
      <c r="CE1813" s="99">
        <v>99.775653311982794</v>
      </c>
      <c r="CF1813" s="99">
        <v>20905.3047170639</v>
      </c>
      <c r="CG1813" s="99">
        <v>147400.58769798299</v>
      </c>
      <c r="CH1813" s="99">
        <v>0</v>
      </c>
      <c r="CI1813" s="99">
        <v>8754.6637741327304</v>
      </c>
      <c r="CJ1813" s="99">
        <v>1418204.2144470201</v>
      </c>
      <c r="CK1813" s="99">
        <v>10155750.693847699</v>
      </c>
      <c r="CL1813" s="99">
        <v>2912301.89385986</v>
      </c>
      <c r="CM1813" s="166">
        <v>9629.9425925016403</v>
      </c>
      <c r="CN1813" s="166">
        <v>1761068.7296142599</v>
      </c>
      <c r="CO1813" s="166">
        <v>11106635.760742201</v>
      </c>
      <c r="CP1813" s="99">
        <v>2912301.89385986</v>
      </c>
      <c r="CQ1813" s="99">
        <v>0</v>
      </c>
      <c r="CR1813" s="99">
        <v>0</v>
      </c>
      <c r="CS1813" s="99">
        <v>0</v>
      </c>
      <c r="CT1813" s="99">
        <v>0</v>
      </c>
      <c r="CU1813" s="98">
        <v>6458.1330457450003</v>
      </c>
      <c r="CV1813" s="98">
        <v>958.50032349100002</v>
      </c>
      <c r="CW1813" s="98">
        <v>1418592.441634174</v>
      </c>
      <c r="CX1813" s="98">
        <v>10155720.096242882</v>
      </c>
    </row>
    <row r="1814" spans="1:102" x14ac:dyDescent="0.2">
      <c r="A1814" s="98" t="s">
        <v>183</v>
      </c>
      <c r="B1814" s="100">
        <v>39326</v>
      </c>
      <c r="C1814" s="99">
        <v>0</v>
      </c>
      <c r="D1814" s="99">
        <v>2304.2801997065499</v>
      </c>
      <c r="E1814" s="99">
        <v>6521.6041098833102</v>
      </c>
      <c r="F1814" s="99">
        <v>68.847710750997095</v>
      </c>
      <c r="G1814" s="99">
        <v>0</v>
      </c>
      <c r="H1814" s="99">
        <v>15.2148824604228</v>
      </c>
      <c r="I1814" s="99">
        <v>0</v>
      </c>
      <c r="J1814" s="99">
        <v>898.26149082183804</v>
      </c>
      <c r="K1814" s="99">
        <v>0</v>
      </c>
      <c r="L1814" s="99">
        <v>46.5822203778662</v>
      </c>
      <c r="M1814" s="99">
        <v>190.76911663636599</v>
      </c>
      <c r="N1814" s="99">
        <v>3614.6724751889701</v>
      </c>
      <c r="O1814" s="99">
        <v>38.291310454718797</v>
      </c>
      <c r="P1814" s="99">
        <v>0</v>
      </c>
      <c r="Q1814" s="99">
        <v>4920.1334088444701</v>
      </c>
      <c r="R1814" s="99">
        <v>21.3888184605166</v>
      </c>
      <c r="S1814" s="99">
        <v>0</v>
      </c>
      <c r="T1814" s="99">
        <v>21.2206229087897</v>
      </c>
      <c r="U1814" s="99">
        <v>903.54876130819298</v>
      </c>
      <c r="V1814" s="99">
        <v>0</v>
      </c>
      <c r="W1814" s="99">
        <v>301101.32943344099</v>
      </c>
      <c r="X1814" s="99">
        <v>1121265.3726806601</v>
      </c>
      <c r="Y1814" s="99">
        <v>1809.4128480404599</v>
      </c>
      <c r="Z1814" s="99">
        <v>0</v>
      </c>
      <c r="AA1814" s="99">
        <v>3093.1461102366402</v>
      </c>
      <c r="AB1814" s="99">
        <v>0</v>
      </c>
      <c r="AC1814" s="99">
        <v>349922.10294723499</v>
      </c>
      <c r="AD1814" s="99">
        <v>0</v>
      </c>
      <c r="AE1814" s="99">
        <v>6312.4368831515303</v>
      </c>
      <c r="AF1814" s="99">
        <v>27564.385033130598</v>
      </c>
      <c r="AG1814" s="99">
        <v>611042.79498291004</v>
      </c>
      <c r="AH1814" s="99">
        <v>2194.1987454295199</v>
      </c>
      <c r="AI1814" s="99">
        <v>0</v>
      </c>
      <c r="AJ1814" s="99">
        <v>768102.13985443104</v>
      </c>
      <c r="AK1814" s="99">
        <v>3414.2667472660501</v>
      </c>
      <c r="AL1814" s="99">
        <v>0</v>
      </c>
      <c r="AM1814" s="99">
        <v>4764.9544015526799</v>
      </c>
      <c r="AN1814" s="99">
        <v>354895.87163543701</v>
      </c>
      <c r="AO1814" s="99">
        <v>0</v>
      </c>
      <c r="AP1814" s="99">
        <v>2319510.9129943801</v>
      </c>
      <c r="AQ1814" s="99">
        <v>7804063.4591674795</v>
      </c>
      <c r="AR1814" s="99">
        <v>20940.209342718099</v>
      </c>
      <c r="AS1814" s="99">
        <v>0</v>
      </c>
      <c r="AT1814" s="99">
        <v>20295.0643661022</v>
      </c>
      <c r="AU1814" s="99">
        <v>0</v>
      </c>
      <c r="AV1814" s="99">
        <v>981891.39357757603</v>
      </c>
      <c r="AW1814" s="99">
        <v>0</v>
      </c>
      <c r="AX1814" s="99">
        <v>48183.779311657003</v>
      </c>
      <c r="AY1814" s="99">
        <v>200892.48443221999</v>
      </c>
      <c r="AZ1814" s="99">
        <v>4242143.5307617197</v>
      </c>
      <c r="BA1814" s="99">
        <v>17594.359337568301</v>
      </c>
      <c r="BB1814" s="99">
        <v>0</v>
      </c>
      <c r="BC1814" s="99">
        <v>5616318.7232055701</v>
      </c>
      <c r="BD1814" s="99">
        <v>25942.923367500302</v>
      </c>
      <c r="BE1814" s="99">
        <v>0</v>
      </c>
      <c r="BF1814" s="99">
        <v>34293.884660244003</v>
      </c>
      <c r="BG1814" s="99">
        <v>987790.04737854004</v>
      </c>
      <c r="BH1814" s="99">
        <v>0</v>
      </c>
      <c r="BI1814" s="99">
        <v>356832.98513793899</v>
      </c>
      <c r="BJ1814" s="99">
        <v>2608953.0933227502</v>
      </c>
      <c r="BK1814" s="99">
        <v>3693.5366114377998</v>
      </c>
      <c r="BL1814" s="99">
        <v>0</v>
      </c>
      <c r="BM1814" s="99">
        <v>0</v>
      </c>
      <c r="BN1814" s="99">
        <v>0</v>
      </c>
      <c r="BO1814" s="99">
        <v>0</v>
      </c>
      <c r="BP1814" s="99">
        <v>0</v>
      </c>
      <c r="BQ1814" s="99">
        <v>0</v>
      </c>
      <c r="BR1814" s="99">
        <v>41365.311242103598</v>
      </c>
      <c r="BS1814" s="99">
        <v>1314255.8618927</v>
      </c>
      <c r="BT1814" s="99">
        <v>3261.2521864473802</v>
      </c>
      <c r="BU1814" s="99">
        <v>0</v>
      </c>
      <c r="BV1814" s="99">
        <v>1604061.8612365699</v>
      </c>
      <c r="BW1814" s="99">
        <v>2797.84560847282</v>
      </c>
      <c r="BX1814" s="99">
        <v>0</v>
      </c>
      <c r="BY1814" s="99">
        <v>0</v>
      </c>
      <c r="BZ1814" s="99">
        <v>0</v>
      </c>
      <c r="CA1814" s="99">
        <v>8803.3030023574793</v>
      </c>
      <c r="CB1814" s="99">
        <v>1409519.6264953599</v>
      </c>
      <c r="CC1814" s="99">
        <v>10070701.7299805</v>
      </c>
      <c r="CD1814" s="99">
        <v>2954723.3327941899</v>
      </c>
      <c r="CE1814" s="99">
        <v>93.659092739224405</v>
      </c>
      <c r="CF1814" s="99">
        <v>19543.970816135399</v>
      </c>
      <c r="CG1814" s="99">
        <v>142089.93239974999</v>
      </c>
      <c r="CH1814" s="99">
        <v>0</v>
      </c>
      <c r="CI1814" s="99">
        <v>8891.6540422439593</v>
      </c>
      <c r="CJ1814" s="99">
        <v>1429470.1805419901</v>
      </c>
      <c r="CK1814" s="99">
        <v>10211380.6677246</v>
      </c>
      <c r="CL1814" s="99">
        <v>2973667.5744934101</v>
      </c>
      <c r="CM1814" s="166">
        <v>9791.2837989330292</v>
      </c>
      <c r="CN1814" s="166">
        <v>1788131.4832153299</v>
      </c>
      <c r="CO1814" s="166">
        <v>11202210.2807617</v>
      </c>
      <c r="CP1814" s="99">
        <v>2973667.5744934101</v>
      </c>
      <c r="CQ1814" s="99">
        <v>0</v>
      </c>
      <c r="CR1814" s="99">
        <v>0</v>
      </c>
      <c r="CS1814" s="99">
        <v>0</v>
      </c>
      <c r="CT1814" s="99">
        <v>0</v>
      </c>
      <c r="CU1814" s="98">
        <v>6534.5197208649997</v>
      </c>
      <c r="CV1814" s="98">
        <v>969.00561104300004</v>
      </c>
      <c r="CW1814" s="98">
        <v>1429063.5973114953</v>
      </c>
      <c r="CX1814" s="98">
        <v>10212791.66238025</v>
      </c>
    </row>
    <row r="1815" spans="1:102" x14ac:dyDescent="0.2">
      <c r="A1815" s="98" t="s">
        <v>183</v>
      </c>
      <c r="B1815" s="100">
        <v>39417</v>
      </c>
      <c r="C1815" s="99">
        <v>0</v>
      </c>
      <c r="D1815" s="99">
        <v>2376.9523227810901</v>
      </c>
      <c r="E1815" s="99">
        <v>6467.4100747704497</v>
      </c>
      <c r="F1815" s="99">
        <v>101.81191213708399</v>
      </c>
      <c r="G1815" s="99">
        <v>0</v>
      </c>
      <c r="H1815" s="99">
        <v>12.1506365257083</v>
      </c>
      <c r="I1815" s="99">
        <v>0</v>
      </c>
      <c r="J1815" s="99">
        <v>894.79725676029898</v>
      </c>
      <c r="K1815" s="99">
        <v>0</v>
      </c>
      <c r="L1815" s="99">
        <v>81.486681982874899</v>
      </c>
      <c r="M1815" s="99">
        <v>181.160944812</v>
      </c>
      <c r="N1815" s="99">
        <v>3554.6265824735201</v>
      </c>
      <c r="O1815" s="99">
        <v>33.553337264340399</v>
      </c>
      <c r="P1815" s="99">
        <v>0</v>
      </c>
      <c r="Q1815" s="99">
        <v>5034.7492300867998</v>
      </c>
      <c r="R1815" s="99">
        <v>21.5817988784984</v>
      </c>
      <c r="S1815" s="99">
        <v>0</v>
      </c>
      <c r="T1815" s="99">
        <v>17.773574959253899</v>
      </c>
      <c r="U1815" s="99">
        <v>917.06841111183201</v>
      </c>
      <c r="V1815" s="99">
        <v>0</v>
      </c>
      <c r="W1815" s="99">
        <v>269370.955257416</v>
      </c>
      <c r="X1815" s="99">
        <v>1096563.9149017299</v>
      </c>
      <c r="Y1815" s="99">
        <v>2378.9723032116899</v>
      </c>
      <c r="Z1815" s="99">
        <v>0</v>
      </c>
      <c r="AA1815" s="99">
        <v>2292.2777419686299</v>
      </c>
      <c r="AB1815" s="99">
        <v>0</v>
      </c>
      <c r="AC1815" s="99">
        <v>348585.26453781099</v>
      </c>
      <c r="AD1815" s="99">
        <v>0</v>
      </c>
      <c r="AE1815" s="99">
        <v>6923.9848457574799</v>
      </c>
      <c r="AF1815" s="99">
        <v>24139.925391435601</v>
      </c>
      <c r="AG1815" s="99">
        <v>595123.66731262195</v>
      </c>
      <c r="AH1815" s="99">
        <v>1328.66684651375</v>
      </c>
      <c r="AI1815" s="99">
        <v>0</v>
      </c>
      <c r="AJ1815" s="99">
        <v>751392.83308410598</v>
      </c>
      <c r="AK1815" s="99">
        <v>3784.3851431012199</v>
      </c>
      <c r="AL1815" s="99">
        <v>0</v>
      </c>
      <c r="AM1815" s="99">
        <v>4292.3947541117705</v>
      </c>
      <c r="AN1815" s="99">
        <v>353873.20148849499</v>
      </c>
      <c r="AO1815" s="99">
        <v>0</v>
      </c>
      <c r="AP1815" s="99">
        <v>2113413.1912841802</v>
      </c>
      <c r="AQ1815" s="99">
        <v>7694966.16015625</v>
      </c>
      <c r="AR1815" s="99">
        <v>29753.187446832701</v>
      </c>
      <c r="AS1815" s="99">
        <v>0</v>
      </c>
      <c r="AT1815" s="99">
        <v>16700.991272449501</v>
      </c>
      <c r="AU1815" s="99">
        <v>0</v>
      </c>
      <c r="AV1815" s="99">
        <v>991481.60714721703</v>
      </c>
      <c r="AW1815" s="99">
        <v>0</v>
      </c>
      <c r="AX1815" s="99">
        <v>51647.818130016298</v>
      </c>
      <c r="AY1815" s="99">
        <v>173365.795913696</v>
      </c>
      <c r="AZ1815" s="99">
        <v>4152276.1371765099</v>
      </c>
      <c r="BA1815" s="99">
        <v>11250.0064703226</v>
      </c>
      <c r="BB1815" s="99">
        <v>0</v>
      </c>
      <c r="BC1815" s="99">
        <v>5496412.4077758798</v>
      </c>
      <c r="BD1815" s="99">
        <v>28534.771275281899</v>
      </c>
      <c r="BE1815" s="99">
        <v>0</v>
      </c>
      <c r="BF1815" s="99">
        <v>30371.978834629099</v>
      </c>
      <c r="BG1815" s="99">
        <v>1009362.71613312</v>
      </c>
      <c r="BH1815" s="99">
        <v>0</v>
      </c>
      <c r="BI1815" s="99">
        <v>287040.29430770897</v>
      </c>
      <c r="BJ1815" s="99">
        <v>2598371.2716369601</v>
      </c>
      <c r="BK1815" s="99">
        <v>4954.9245513677597</v>
      </c>
      <c r="BL1815" s="99">
        <v>0</v>
      </c>
      <c r="BM1815" s="99">
        <v>0</v>
      </c>
      <c r="BN1815" s="99">
        <v>0</v>
      </c>
      <c r="BO1815" s="99">
        <v>0</v>
      </c>
      <c r="BP1815" s="99">
        <v>0</v>
      </c>
      <c r="BQ1815" s="99">
        <v>0</v>
      </c>
      <c r="BR1815" s="99">
        <v>34700.2883033752</v>
      </c>
      <c r="BS1815" s="99">
        <v>1298349.7159728999</v>
      </c>
      <c r="BT1815" s="99">
        <v>2166.4286074042302</v>
      </c>
      <c r="BU1815" s="99">
        <v>0</v>
      </c>
      <c r="BV1815" s="99">
        <v>1561725.9151153599</v>
      </c>
      <c r="BW1815" s="99">
        <v>3127.5724135935302</v>
      </c>
      <c r="BX1815" s="99">
        <v>0</v>
      </c>
      <c r="BY1815" s="99">
        <v>0</v>
      </c>
      <c r="BZ1815" s="99">
        <v>0</v>
      </c>
      <c r="CA1815" s="99">
        <v>8855.2985430955905</v>
      </c>
      <c r="CB1815" s="99">
        <v>1379148.9199371301</v>
      </c>
      <c r="CC1815" s="99">
        <v>9862670.3572997991</v>
      </c>
      <c r="CD1815" s="99">
        <v>2904370.1664428702</v>
      </c>
      <c r="CE1815" s="99">
        <v>92.076430034823701</v>
      </c>
      <c r="CF1815" s="99">
        <v>19379.4552810192</v>
      </c>
      <c r="CG1815" s="99">
        <v>136914.083709717</v>
      </c>
      <c r="CH1815" s="99">
        <v>0</v>
      </c>
      <c r="CI1815" s="99">
        <v>8941.4275057315808</v>
      </c>
      <c r="CJ1815" s="99">
        <v>1398794.29930115</v>
      </c>
      <c r="CK1815" s="99">
        <v>10002759.638183599</v>
      </c>
      <c r="CL1815" s="99">
        <v>2924847.44641113</v>
      </c>
      <c r="CM1815" s="166">
        <v>9859.2546718120593</v>
      </c>
      <c r="CN1815" s="166">
        <v>1753559.67326355</v>
      </c>
      <c r="CO1815" s="166">
        <v>11017862.131591801</v>
      </c>
      <c r="CP1815" s="99">
        <v>2924847.44641113</v>
      </c>
      <c r="CQ1815" s="99">
        <v>0</v>
      </c>
      <c r="CR1815" s="99">
        <v>0</v>
      </c>
      <c r="CS1815" s="99">
        <v>0</v>
      </c>
      <c r="CT1815" s="99">
        <v>0</v>
      </c>
      <c r="CU1815" s="98">
        <v>6496.7674041399996</v>
      </c>
      <c r="CV1815" s="98">
        <v>966.71437251700002</v>
      </c>
      <c r="CW1815" s="98">
        <v>1398528.3752181493</v>
      </c>
      <c r="CX1815" s="98">
        <v>9999584.4410095159</v>
      </c>
    </row>
    <row r="1816" spans="1:102" x14ac:dyDescent="0.2">
      <c r="A1816" s="98" t="s">
        <v>183</v>
      </c>
      <c r="B1816" s="100">
        <v>39508</v>
      </c>
      <c r="C1816" s="99">
        <v>0</v>
      </c>
      <c r="D1816" s="99">
        <v>2479.4000670611899</v>
      </c>
      <c r="E1816" s="99">
        <v>6418.7671206593504</v>
      </c>
      <c r="F1816" s="99">
        <v>115.870311484672</v>
      </c>
      <c r="G1816" s="99">
        <v>0</v>
      </c>
      <c r="H1816" s="99">
        <v>8.7738683109637403</v>
      </c>
      <c r="I1816" s="99">
        <v>0</v>
      </c>
      <c r="J1816" s="99">
        <v>916.94387520849705</v>
      </c>
      <c r="K1816" s="99">
        <v>0</v>
      </c>
      <c r="L1816" s="99">
        <v>79.891984401270705</v>
      </c>
      <c r="M1816" s="99">
        <v>191.90956826135499</v>
      </c>
      <c r="N1816" s="99">
        <v>3520.8477339446499</v>
      </c>
      <c r="O1816" s="99">
        <v>45.494609564542799</v>
      </c>
      <c r="P1816" s="99">
        <v>0</v>
      </c>
      <c r="Q1816" s="99">
        <v>5098.9009431004497</v>
      </c>
      <c r="R1816" s="99">
        <v>25.054527552565599</v>
      </c>
      <c r="S1816" s="99">
        <v>0</v>
      </c>
      <c r="T1816" s="99">
        <v>14.9713659639237</v>
      </c>
      <c r="U1816" s="99">
        <v>928.61666075885296</v>
      </c>
      <c r="V1816" s="99">
        <v>0</v>
      </c>
      <c r="W1816" s="99">
        <v>247388.10867500299</v>
      </c>
      <c r="X1816" s="99">
        <v>1070691.7234497101</v>
      </c>
      <c r="Y1816" s="99">
        <v>2738.9263978600502</v>
      </c>
      <c r="Z1816" s="99">
        <v>0</v>
      </c>
      <c r="AA1816" s="99">
        <v>1622.33241982758</v>
      </c>
      <c r="AB1816" s="99">
        <v>0</v>
      </c>
      <c r="AC1816" s="99">
        <v>356006.78238296497</v>
      </c>
      <c r="AD1816" s="99">
        <v>0</v>
      </c>
      <c r="AE1816" s="99">
        <v>8227.9270952940005</v>
      </c>
      <c r="AF1816" s="99">
        <v>22848.7917442322</v>
      </c>
      <c r="AG1816" s="99">
        <v>577219.54432678199</v>
      </c>
      <c r="AH1816" s="99">
        <v>1577.8305771350899</v>
      </c>
      <c r="AI1816" s="99">
        <v>0</v>
      </c>
      <c r="AJ1816" s="99">
        <v>688671.74170684803</v>
      </c>
      <c r="AK1816" s="99">
        <v>4276.3950679898298</v>
      </c>
      <c r="AL1816" s="99">
        <v>0</v>
      </c>
      <c r="AM1816" s="99">
        <v>3136.9544228017298</v>
      </c>
      <c r="AN1816" s="99">
        <v>357161.26625442499</v>
      </c>
      <c r="AO1816" s="99">
        <v>0</v>
      </c>
      <c r="AP1816" s="99">
        <v>1985329.26422119</v>
      </c>
      <c r="AQ1816" s="99">
        <v>7567787.5907592801</v>
      </c>
      <c r="AR1816" s="99">
        <v>34333.661018848397</v>
      </c>
      <c r="AS1816" s="99">
        <v>0</v>
      </c>
      <c r="AT1816" s="99">
        <v>11317.205516338299</v>
      </c>
      <c r="AU1816" s="99">
        <v>0</v>
      </c>
      <c r="AV1816" s="99">
        <v>1034013.92516327</v>
      </c>
      <c r="AW1816" s="99">
        <v>0</v>
      </c>
      <c r="AX1816" s="99">
        <v>61774.866323947899</v>
      </c>
      <c r="AY1816" s="99">
        <v>165553.781263351</v>
      </c>
      <c r="AZ1816" s="99">
        <v>4079537.5770874</v>
      </c>
      <c r="BA1816" s="99">
        <v>13685.452587604501</v>
      </c>
      <c r="BB1816" s="99">
        <v>0</v>
      </c>
      <c r="BC1816" s="99">
        <v>5081715.6477661096</v>
      </c>
      <c r="BD1816" s="99">
        <v>32332.697726011302</v>
      </c>
      <c r="BE1816" s="99">
        <v>0</v>
      </c>
      <c r="BF1816" s="99">
        <v>22382.379889965101</v>
      </c>
      <c r="BG1816" s="99">
        <v>1038645.95800018</v>
      </c>
      <c r="BH1816" s="99">
        <v>0</v>
      </c>
      <c r="BI1816" s="99">
        <v>309225.50412368798</v>
      </c>
      <c r="BJ1816" s="99">
        <v>2253479.10510254</v>
      </c>
      <c r="BK1816" s="99">
        <v>5709.5785013437298</v>
      </c>
      <c r="BL1816" s="99">
        <v>0</v>
      </c>
      <c r="BM1816" s="99">
        <v>0</v>
      </c>
      <c r="BN1816" s="99">
        <v>0</v>
      </c>
      <c r="BO1816" s="99">
        <v>0</v>
      </c>
      <c r="BP1816" s="99">
        <v>0</v>
      </c>
      <c r="BQ1816" s="99">
        <v>0</v>
      </c>
      <c r="BR1816" s="99">
        <v>36277.579598426797</v>
      </c>
      <c r="BS1816" s="99">
        <v>1123828.9731445301</v>
      </c>
      <c r="BT1816" s="99">
        <v>2670.1733489036601</v>
      </c>
      <c r="BU1816" s="99">
        <v>0</v>
      </c>
      <c r="BV1816" s="99">
        <v>1383927.12594604</v>
      </c>
      <c r="BW1816" s="99">
        <v>3704.59504052997</v>
      </c>
      <c r="BX1816" s="99">
        <v>0</v>
      </c>
      <c r="BY1816" s="99">
        <v>0</v>
      </c>
      <c r="BZ1816" s="99">
        <v>0</v>
      </c>
      <c r="CA1816" s="99">
        <v>8908.0257595777493</v>
      </c>
      <c r="CB1816" s="99">
        <v>1327530.9190368699</v>
      </c>
      <c r="CC1816" s="99">
        <v>9563195.4483642597</v>
      </c>
      <c r="CD1816" s="99">
        <v>2553309.1715393099</v>
      </c>
      <c r="CE1816" s="99">
        <v>94.118095030076802</v>
      </c>
      <c r="CF1816" s="99">
        <v>18594.217613458601</v>
      </c>
      <c r="CG1816" s="99">
        <v>140243.76529121399</v>
      </c>
      <c r="CH1816" s="99">
        <v>0</v>
      </c>
      <c r="CI1816" s="99">
        <v>9004.2790942192096</v>
      </c>
      <c r="CJ1816" s="99">
        <v>1346131.2182159401</v>
      </c>
      <c r="CK1816" s="99">
        <v>9703781.69921875</v>
      </c>
      <c r="CL1816" s="99">
        <v>2567355.0033874498</v>
      </c>
      <c r="CM1816" s="166">
        <v>9921.5197345018405</v>
      </c>
      <c r="CN1816" s="166">
        <v>1703332.06192017</v>
      </c>
      <c r="CO1816" s="166">
        <v>10750360.920654301</v>
      </c>
      <c r="CP1816" s="99">
        <v>2567355.0033874498</v>
      </c>
      <c r="CQ1816" s="99">
        <v>0</v>
      </c>
      <c r="CR1816" s="99">
        <v>0</v>
      </c>
      <c r="CS1816" s="99">
        <v>0</v>
      </c>
      <c r="CT1816" s="99">
        <v>0</v>
      </c>
      <c r="CU1816" s="98">
        <v>6444.7647825980002</v>
      </c>
      <c r="CV1816" s="98">
        <v>993.58868522800003</v>
      </c>
      <c r="CW1816" s="98">
        <v>1346125.1366503285</v>
      </c>
      <c r="CX1816" s="98">
        <v>9703439.2136554737</v>
      </c>
    </row>
    <row r="1817" spans="1:102" x14ac:dyDescent="0.2">
      <c r="A1817" s="98" t="s">
        <v>183</v>
      </c>
      <c r="B1817" s="100">
        <v>39600</v>
      </c>
      <c r="C1817" s="99">
        <v>0</v>
      </c>
      <c r="D1817" s="99">
        <v>2623.9956604540298</v>
      </c>
      <c r="E1817" s="99">
        <v>6385.9443255066899</v>
      </c>
      <c r="F1817" s="99">
        <v>120.885979602113</v>
      </c>
      <c r="G1817" s="99">
        <v>0</v>
      </c>
      <c r="H1817" s="99">
        <v>4.9919829583377604</v>
      </c>
      <c r="I1817" s="99">
        <v>0</v>
      </c>
      <c r="J1817" s="99">
        <v>946.374687992036</v>
      </c>
      <c r="K1817" s="99">
        <v>0</v>
      </c>
      <c r="L1817" s="99">
        <v>142.324794702232</v>
      </c>
      <c r="M1817" s="99">
        <v>148.043893085793</v>
      </c>
      <c r="N1817" s="99">
        <v>3519.2010803520702</v>
      </c>
      <c r="O1817" s="99">
        <v>43.7915534046479</v>
      </c>
      <c r="P1817" s="99">
        <v>0</v>
      </c>
      <c r="Q1817" s="99">
        <v>5174.2782077193297</v>
      </c>
      <c r="R1817" s="99">
        <v>24.806068535195699</v>
      </c>
      <c r="S1817" s="99">
        <v>0</v>
      </c>
      <c r="T1817" s="99">
        <v>11.6356151469517</v>
      </c>
      <c r="U1817" s="99">
        <v>947.87422704696701</v>
      </c>
      <c r="V1817" s="99">
        <v>0</v>
      </c>
      <c r="W1817" s="99">
        <v>287105.04192352301</v>
      </c>
      <c r="X1817" s="99">
        <v>1065589.0835571301</v>
      </c>
      <c r="Y1817" s="99">
        <v>4193.5360802411997</v>
      </c>
      <c r="Z1817" s="99">
        <v>0</v>
      </c>
      <c r="AA1817" s="99">
        <v>1228.7959627509099</v>
      </c>
      <c r="AB1817" s="99">
        <v>0</v>
      </c>
      <c r="AC1817" s="99">
        <v>368247.30307769799</v>
      </c>
      <c r="AD1817" s="99">
        <v>0</v>
      </c>
      <c r="AE1817" s="99">
        <v>13563.242104888001</v>
      </c>
      <c r="AF1817" s="99">
        <v>21771.829061031302</v>
      </c>
      <c r="AG1817" s="99">
        <v>579253.27184295701</v>
      </c>
      <c r="AH1817" s="99">
        <v>1557.7289202511299</v>
      </c>
      <c r="AI1817" s="99">
        <v>0</v>
      </c>
      <c r="AJ1817" s="99">
        <v>749335.01187896705</v>
      </c>
      <c r="AK1817" s="99">
        <v>4386.7339320778801</v>
      </c>
      <c r="AL1817" s="99">
        <v>0</v>
      </c>
      <c r="AM1817" s="99">
        <v>2525.0463069081302</v>
      </c>
      <c r="AN1817" s="99">
        <v>367264.35665512102</v>
      </c>
      <c r="AO1817" s="99">
        <v>0</v>
      </c>
      <c r="AP1817" s="99">
        <v>2288956.44213867</v>
      </c>
      <c r="AQ1817" s="99">
        <v>7632440.1998901404</v>
      </c>
      <c r="AR1817" s="99">
        <v>42792.183588504799</v>
      </c>
      <c r="AS1817" s="99">
        <v>0</v>
      </c>
      <c r="AT1817" s="99">
        <v>8104.7527346015004</v>
      </c>
      <c r="AU1817" s="99">
        <v>0</v>
      </c>
      <c r="AV1817" s="99">
        <v>1075691.9841766399</v>
      </c>
      <c r="AW1817" s="99">
        <v>0</v>
      </c>
      <c r="AX1817" s="99">
        <v>105297.343601227</v>
      </c>
      <c r="AY1817" s="99">
        <v>155024.07175827</v>
      </c>
      <c r="AZ1817" s="99">
        <v>4102106.0654907199</v>
      </c>
      <c r="BA1817" s="99">
        <v>13909.1039595604</v>
      </c>
      <c r="BB1817" s="99">
        <v>0</v>
      </c>
      <c r="BC1817" s="99">
        <v>5627082.0229492197</v>
      </c>
      <c r="BD1817" s="99">
        <v>33969.632007598899</v>
      </c>
      <c r="BE1817" s="99">
        <v>0</v>
      </c>
      <c r="BF1817" s="99">
        <v>18637.662064313899</v>
      </c>
      <c r="BG1817" s="99">
        <v>1072488.8041534401</v>
      </c>
      <c r="BH1817" s="99">
        <v>0</v>
      </c>
      <c r="BI1817" s="99">
        <v>408516.65544128401</v>
      </c>
      <c r="BJ1817" s="99">
        <v>2274453.4987182599</v>
      </c>
      <c r="BK1817" s="99">
        <v>11025.062945962</v>
      </c>
      <c r="BL1817" s="99">
        <v>0</v>
      </c>
      <c r="BM1817" s="99">
        <v>0</v>
      </c>
      <c r="BN1817" s="99">
        <v>0</v>
      </c>
      <c r="BO1817" s="99">
        <v>0</v>
      </c>
      <c r="BP1817" s="99">
        <v>0</v>
      </c>
      <c r="BQ1817" s="99">
        <v>0</v>
      </c>
      <c r="BR1817" s="99">
        <v>35590.0672812462</v>
      </c>
      <c r="BS1817" s="99">
        <v>1123862.8610382101</v>
      </c>
      <c r="BT1817" s="99">
        <v>2838.6703535020401</v>
      </c>
      <c r="BU1817" s="99">
        <v>0</v>
      </c>
      <c r="BV1817" s="99">
        <v>1533992.05793762</v>
      </c>
      <c r="BW1817" s="99">
        <v>3897.9393864274002</v>
      </c>
      <c r="BX1817" s="99">
        <v>0</v>
      </c>
      <c r="BY1817" s="99">
        <v>0</v>
      </c>
      <c r="BZ1817" s="99">
        <v>0</v>
      </c>
      <c r="CA1817" s="99">
        <v>9006.4292755127008</v>
      </c>
      <c r="CB1817" s="99">
        <v>1340814.04769897</v>
      </c>
      <c r="CC1817" s="99">
        <v>9901791.6723632794</v>
      </c>
      <c r="CD1817" s="99">
        <v>2690498.02020264</v>
      </c>
      <c r="CE1817" s="99">
        <v>97.637894485145793</v>
      </c>
      <c r="CF1817" s="99">
        <v>19002.3244972229</v>
      </c>
      <c r="CG1817" s="99">
        <v>140935.969543457</v>
      </c>
      <c r="CH1817" s="99">
        <v>0</v>
      </c>
      <c r="CI1817" s="99">
        <v>9118.0933704376203</v>
      </c>
      <c r="CJ1817" s="99">
        <v>1359242.7435455299</v>
      </c>
      <c r="CK1817" s="99">
        <v>10041816.325073199</v>
      </c>
      <c r="CL1817" s="99">
        <v>2717340.9818115202</v>
      </c>
      <c r="CM1817" s="166">
        <v>10044.108835339501</v>
      </c>
      <c r="CN1817" s="166">
        <v>1724230.09507751</v>
      </c>
      <c r="CO1817" s="166">
        <v>11104206.5111084</v>
      </c>
      <c r="CP1817" s="99">
        <v>2717340.9818115202</v>
      </c>
      <c r="CQ1817" s="99">
        <v>0</v>
      </c>
      <c r="CR1817" s="99">
        <v>0</v>
      </c>
      <c r="CS1817" s="99">
        <v>0</v>
      </c>
      <c r="CT1817" s="99">
        <v>0</v>
      </c>
      <c r="CU1817" s="98">
        <v>6397.2284360209997</v>
      </c>
      <c r="CV1817" s="98">
        <v>1033.0866533240001</v>
      </c>
      <c r="CW1817" s="98">
        <v>1359816.3721961929</v>
      </c>
      <c r="CX1817" s="98">
        <v>10042727.641906736</v>
      </c>
    </row>
    <row r="1818" spans="1:102" x14ac:dyDescent="0.2">
      <c r="A1818" s="98" t="s">
        <v>183</v>
      </c>
      <c r="B1818" s="100">
        <v>39692</v>
      </c>
      <c r="C1818" s="99">
        <v>0</v>
      </c>
      <c r="D1818" s="99">
        <v>2800.7846000790601</v>
      </c>
      <c r="E1818" s="99">
        <v>6340.98125493526</v>
      </c>
      <c r="F1818" s="99">
        <v>111.30428034998501</v>
      </c>
      <c r="G1818" s="99">
        <v>0</v>
      </c>
      <c r="H1818" s="99">
        <v>5.7923198295757201</v>
      </c>
      <c r="I1818" s="99">
        <v>0</v>
      </c>
      <c r="J1818" s="99">
        <v>974.16622328013204</v>
      </c>
      <c r="K1818" s="99">
        <v>0</v>
      </c>
      <c r="L1818" s="99">
        <v>135.074770124629</v>
      </c>
      <c r="M1818" s="99">
        <v>151.415672548115</v>
      </c>
      <c r="N1818" s="99">
        <v>3535.9342533051999</v>
      </c>
      <c r="O1818" s="99">
        <v>49.991433093324297</v>
      </c>
      <c r="P1818" s="99">
        <v>0</v>
      </c>
      <c r="Q1818" s="99">
        <v>5278.4845735430699</v>
      </c>
      <c r="R1818" s="99">
        <v>26.736023075878599</v>
      </c>
      <c r="S1818" s="99">
        <v>0</v>
      </c>
      <c r="T1818" s="99">
        <v>9.0997818893520197</v>
      </c>
      <c r="U1818" s="99">
        <v>976.102739997208</v>
      </c>
      <c r="V1818" s="99">
        <v>0</v>
      </c>
      <c r="W1818" s="99">
        <v>340264.14780426002</v>
      </c>
      <c r="X1818" s="99">
        <v>1042622.37841797</v>
      </c>
      <c r="Y1818" s="99">
        <v>2109.42131522298</v>
      </c>
      <c r="Z1818" s="99">
        <v>0</v>
      </c>
      <c r="AA1818" s="99">
        <v>1245.15148887038</v>
      </c>
      <c r="AB1818" s="99">
        <v>0</v>
      </c>
      <c r="AC1818" s="99">
        <v>376971.079456329</v>
      </c>
      <c r="AD1818" s="99">
        <v>0</v>
      </c>
      <c r="AE1818" s="99">
        <v>16626.919113874399</v>
      </c>
      <c r="AF1818" s="99">
        <v>21072.381062984499</v>
      </c>
      <c r="AG1818" s="99">
        <v>567642.58852386498</v>
      </c>
      <c r="AH1818" s="99">
        <v>2058.2864941358598</v>
      </c>
      <c r="AI1818" s="99">
        <v>0</v>
      </c>
      <c r="AJ1818" s="99">
        <v>771920.79636383103</v>
      </c>
      <c r="AK1818" s="99">
        <v>4289.3685825467101</v>
      </c>
      <c r="AL1818" s="99">
        <v>0</v>
      </c>
      <c r="AM1818" s="99">
        <v>2170.9795160591598</v>
      </c>
      <c r="AN1818" s="99">
        <v>377881.730911255</v>
      </c>
      <c r="AO1818" s="99">
        <v>0</v>
      </c>
      <c r="AP1818" s="99">
        <v>2709918.0652465802</v>
      </c>
      <c r="AQ1818" s="99">
        <v>7541193.3339233398</v>
      </c>
      <c r="AR1818" s="99">
        <v>25985.135592699098</v>
      </c>
      <c r="AS1818" s="99">
        <v>0</v>
      </c>
      <c r="AT1818" s="99">
        <v>9119.11760866642</v>
      </c>
      <c r="AU1818" s="99">
        <v>0</v>
      </c>
      <c r="AV1818" s="99">
        <v>1120133.06809998</v>
      </c>
      <c r="AW1818" s="99">
        <v>0</v>
      </c>
      <c r="AX1818" s="99">
        <v>130936.511349678</v>
      </c>
      <c r="AY1818" s="99">
        <v>151490.62039184599</v>
      </c>
      <c r="AZ1818" s="99">
        <v>4098562.6945495601</v>
      </c>
      <c r="BA1818" s="99">
        <v>19201.534638881702</v>
      </c>
      <c r="BB1818" s="99">
        <v>0</v>
      </c>
      <c r="BC1818" s="99">
        <v>5862200.2931518601</v>
      </c>
      <c r="BD1818" s="99">
        <v>32459.009042024602</v>
      </c>
      <c r="BE1818" s="99">
        <v>0</v>
      </c>
      <c r="BF1818" s="99">
        <v>15291.4635846615</v>
      </c>
      <c r="BG1818" s="99">
        <v>1120287.15817261</v>
      </c>
      <c r="BH1818" s="99">
        <v>0</v>
      </c>
      <c r="BI1818" s="99">
        <v>384580.529064178</v>
      </c>
      <c r="BJ1818" s="99">
        <v>2238056.7720947298</v>
      </c>
      <c r="BK1818" s="99">
        <v>4701.8019126653699</v>
      </c>
      <c r="BL1818" s="99">
        <v>0</v>
      </c>
      <c r="BM1818" s="99">
        <v>0</v>
      </c>
      <c r="BN1818" s="99">
        <v>0</v>
      </c>
      <c r="BO1818" s="99">
        <v>0</v>
      </c>
      <c r="BP1818" s="99">
        <v>0</v>
      </c>
      <c r="BQ1818" s="99">
        <v>0</v>
      </c>
      <c r="BR1818" s="99">
        <v>36201.431493282304</v>
      </c>
      <c r="BS1818" s="99">
        <v>1114861.59432983</v>
      </c>
      <c r="BT1818" s="99">
        <v>3841.29959055781</v>
      </c>
      <c r="BU1818" s="99">
        <v>0</v>
      </c>
      <c r="BV1818" s="99">
        <v>1465708.87515259</v>
      </c>
      <c r="BW1818" s="99">
        <v>3623.2247876226902</v>
      </c>
      <c r="BX1818" s="99">
        <v>0</v>
      </c>
      <c r="BY1818" s="99">
        <v>0</v>
      </c>
      <c r="BZ1818" s="99">
        <v>0</v>
      </c>
      <c r="CA1818" s="99">
        <v>9121.7578277587909</v>
      </c>
      <c r="CB1818" s="99">
        <v>1375475.7421569801</v>
      </c>
      <c r="CC1818" s="99">
        <v>10221372.017211899</v>
      </c>
      <c r="CD1818" s="99">
        <v>2613955.5893249498</v>
      </c>
      <c r="CE1818" s="99">
        <v>99.973889067769093</v>
      </c>
      <c r="CF1818" s="99">
        <v>17620.870345830899</v>
      </c>
      <c r="CG1818" s="99">
        <v>133111.17057609599</v>
      </c>
      <c r="CH1818" s="99">
        <v>0</v>
      </c>
      <c r="CI1818" s="99">
        <v>9211.7309617996198</v>
      </c>
      <c r="CJ1818" s="99">
        <v>1393569.1282959001</v>
      </c>
      <c r="CK1818" s="99">
        <v>10355482.845825201</v>
      </c>
      <c r="CL1818" s="99">
        <v>2634502.3519592299</v>
      </c>
      <c r="CM1818" s="166">
        <v>10195.9523524046</v>
      </c>
      <c r="CN1818" s="166">
        <v>1773466.4755859401</v>
      </c>
      <c r="CO1818" s="166">
        <v>11472311.1950684</v>
      </c>
      <c r="CP1818" s="99">
        <v>2634502.3519592299</v>
      </c>
      <c r="CQ1818" s="99">
        <v>0</v>
      </c>
      <c r="CR1818" s="99">
        <v>0</v>
      </c>
      <c r="CS1818" s="99">
        <v>0</v>
      </c>
      <c r="CT1818" s="99">
        <v>0</v>
      </c>
      <c r="CU1818" s="98">
        <v>6340.7193401060003</v>
      </c>
      <c r="CV1818" s="98">
        <v>1065.0846290760001</v>
      </c>
      <c r="CW1818" s="98">
        <v>1393096.612502811</v>
      </c>
      <c r="CX1818" s="98">
        <v>10354483.187787995</v>
      </c>
    </row>
    <row r="1819" spans="1:102" x14ac:dyDescent="0.2">
      <c r="A1819" s="98" t="s">
        <v>183</v>
      </c>
      <c r="B1819" s="100">
        <v>39783</v>
      </c>
      <c r="C1819" s="99">
        <v>0</v>
      </c>
      <c r="D1819" s="99">
        <v>2237.29922148585</v>
      </c>
      <c r="E1819" s="99">
        <v>6303.5046942234003</v>
      </c>
      <c r="F1819" s="99">
        <v>128.013712057844</v>
      </c>
      <c r="G1819" s="99">
        <v>0</v>
      </c>
      <c r="H1819" s="99">
        <v>5.7204198868712401</v>
      </c>
      <c r="I1819" s="99">
        <v>0</v>
      </c>
      <c r="J1819" s="99">
        <v>988.72119902819395</v>
      </c>
      <c r="K1819" s="99">
        <v>0</v>
      </c>
      <c r="L1819" s="99">
        <v>129.27405933104501</v>
      </c>
      <c r="M1819" s="99">
        <v>161.368599779904</v>
      </c>
      <c r="N1819" s="99">
        <v>3507.9532659053798</v>
      </c>
      <c r="O1819" s="99">
        <v>46.974672169890297</v>
      </c>
      <c r="P1819" s="99">
        <v>0</v>
      </c>
      <c r="Q1819" s="99">
        <v>4736.2088055610702</v>
      </c>
      <c r="R1819" s="99">
        <v>32.372698317747599</v>
      </c>
      <c r="S1819" s="99">
        <v>0</v>
      </c>
      <c r="T1819" s="99">
        <v>9.0380985857918894</v>
      </c>
      <c r="U1819" s="99">
        <v>1002.42844696343</v>
      </c>
      <c r="V1819" s="99">
        <v>0</v>
      </c>
      <c r="W1819" s="99">
        <v>176171.355651855</v>
      </c>
      <c r="X1819" s="99">
        <v>1039917.69935608</v>
      </c>
      <c r="Y1819" s="99">
        <v>4493.9736207127598</v>
      </c>
      <c r="Z1819" s="99">
        <v>0</v>
      </c>
      <c r="AA1819" s="99">
        <v>1305.0710157006999</v>
      </c>
      <c r="AB1819" s="99">
        <v>0</v>
      </c>
      <c r="AC1819" s="99">
        <v>388241.637943268</v>
      </c>
      <c r="AD1819" s="99">
        <v>0</v>
      </c>
      <c r="AE1819" s="99">
        <v>13347.972972154599</v>
      </c>
      <c r="AF1819" s="99">
        <v>22223.183297634099</v>
      </c>
      <c r="AG1819" s="99">
        <v>563031.32347106899</v>
      </c>
      <c r="AH1819" s="99">
        <v>2329.7324484884698</v>
      </c>
      <c r="AI1819" s="99">
        <v>0</v>
      </c>
      <c r="AJ1819" s="99">
        <v>623762.88600158703</v>
      </c>
      <c r="AK1819" s="99">
        <v>4624.1112995147696</v>
      </c>
      <c r="AL1819" s="99">
        <v>0</v>
      </c>
      <c r="AM1819" s="99">
        <v>2322.4649641215801</v>
      </c>
      <c r="AN1819" s="99">
        <v>391665.54420089698</v>
      </c>
      <c r="AO1819" s="99">
        <v>0</v>
      </c>
      <c r="AP1819" s="99">
        <v>1426868.98202515</v>
      </c>
      <c r="AQ1819" s="99">
        <v>7569598.4309692401</v>
      </c>
      <c r="AR1819" s="99">
        <v>48151.325462818102</v>
      </c>
      <c r="AS1819" s="99">
        <v>0</v>
      </c>
      <c r="AT1819" s="99">
        <v>10750.3636749983</v>
      </c>
      <c r="AU1819" s="99">
        <v>0</v>
      </c>
      <c r="AV1819" s="99">
        <v>1157346.8819732701</v>
      </c>
      <c r="AW1819" s="99">
        <v>0</v>
      </c>
      <c r="AX1819" s="99">
        <v>103525.053131104</v>
      </c>
      <c r="AY1819" s="99">
        <v>158951.25703811599</v>
      </c>
      <c r="AZ1819" s="99">
        <v>4083908.6416015602</v>
      </c>
      <c r="BA1819" s="99">
        <v>20745.526864051801</v>
      </c>
      <c r="BB1819" s="99">
        <v>0</v>
      </c>
      <c r="BC1819" s="99">
        <v>4683667.1565551804</v>
      </c>
      <c r="BD1819" s="99">
        <v>35673.853013992302</v>
      </c>
      <c r="BE1819" s="99">
        <v>0</v>
      </c>
      <c r="BF1819" s="99">
        <v>16642.5466580391</v>
      </c>
      <c r="BG1819" s="99">
        <v>1168199.46788025</v>
      </c>
      <c r="BH1819" s="99">
        <v>0</v>
      </c>
      <c r="BI1819" s="99">
        <v>274107.30204391503</v>
      </c>
      <c r="BJ1819" s="99">
        <v>2249409.7470703102</v>
      </c>
      <c r="BK1819" s="99">
        <v>11880.307152867301</v>
      </c>
      <c r="BL1819" s="99">
        <v>0</v>
      </c>
      <c r="BM1819" s="99">
        <v>0</v>
      </c>
      <c r="BN1819" s="99">
        <v>0</v>
      </c>
      <c r="BO1819" s="99">
        <v>0</v>
      </c>
      <c r="BP1819" s="99">
        <v>0</v>
      </c>
      <c r="BQ1819" s="99">
        <v>0</v>
      </c>
      <c r="BR1819" s="99">
        <v>37372.120300292998</v>
      </c>
      <c r="BS1819" s="99">
        <v>1106750.8832702599</v>
      </c>
      <c r="BT1819" s="99">
        <v>4134.9488779902504</v>
      </c>
      <c r="BU1819" s="99">
        <v>0</v>
      </c>
      <c r="BV1819" s="99">
        <v>1385602.8479309101</v>
      </c>
      <c r="BW1819" s="99">
        <v>4177.1205065250397</v>
      </c>
      <c r="BX1819" s="99">
        <v>0</v>
      </c>
      <c r="BY1819" s="99">
        <v>0</v>
      </c>
      <c r="BZ1819" s="99">
        <v>0</v>
      </c>
      <c r="CA1819" s="99">
        <v>8552.7778615951502</v>
      </c>
      <c r="CB1819" s="99">
        <v>1224156.63508606</v>
      </c>
      <c r="CC1819" s="99">
        <v>9023737.6165771503</v>
      </c>
      <c r="CD1819" s="99">
        <v>2540356.5112915002</v>
      </c>
      <c r="CE1819" s="99">
        <v>113.15117363818</v>
      </c>
      <c r="CF1819" s="99">
        <v>21062.3024311066</v>
      </c>
      <c r="CG1819" s="99">
        <v>154830.28249549901</v>
      </c>
      <c r="CH1819" s="99">
        <v>0</v>
      </c>
      <c r="CI1819" s="99">
        <v>8656.4685339927692</v>
      </c>
      <c r="CJ1819" s="99">
        <v>1245362.2535705599</v>
      </c>
      <c r="CK1819" s="99">
        <v>9182261.0162353497</v>
      </c>
      <c r="CL1819" s="99">
        <v>2566564.2693176302</v>
      </c>
      <c r="CM1819" s="166">
        <v>9655.1715142726898</v>
      </c>
      <c r="CN1819" s="166">
        <v>1635148.93788147</v>
      </c>
      <c r="CO1819" s="166">
        <v>10348691.770507799</v>
      </c>
      <c r="CP1819" s="99">
        <v>2566564.2693176302</v>
      </c>
      <c r="CQ1819" s="99">
        <v>0</v>
      </c>
      <c r="CR1819" s="99">
        <v>0</v>
      </c>
      <c r="CS1819" s="99">
        <v>0</v>
      </c>
      <c r="CT1819" s="99">
        <v>0</v>
      </c>
      <c r="CU1819" s="98">
        <v>6317.2964812480004</v>
      </c>
      <c r="CV1819" s="98">
        <v>1089.194051423</v>
      </c>
      <c r="CW1819" s="98">
        <v>1245218.9375171666</v>
      </c>
      <c r="CX1819" s="98">
        <v>9178567.899072649</v>
      </c>
    </row>
    <row r="1820" spans="1:102" x14ac:dyDescent="0.2">
      <c r="A1820" s="98" t="s">
        <v>183</v>
      </c>
      <c r="B1820" s="100">
        <v>39873</v>
      </c>
      <c r="C1820" s="99">
        <v>0</v>
      </c>
      <c r="D1820" s="99">
        <v>3016.5654341876502</v>
      </c>
      <c r="E1820" s="99">
        <v>6230.4181516766503</v>
      </c>
      <c r="F1820" s="99">
        <v>148.33926041796801</v>
      </c>
      <c r="G1820" s="99">
        <v>0</v>
      </c>
      <c r="H1820" s="99">
        <v>3.79051457162132</v>
      </c>
      <c r="I1820" s="99">
        <v>0</v>
      </c>
      <c r="J1820" s="99">
        <v>996.60260439664103</v>
      </c>
      <c r="K1820" s="99">
        <v>0</v>
      </c>
      <c r="L1820" s="99">
        <v>134.415016597137</v>
      </c>
      <c r="M1820" s="99">
        <v>163.614969823509</v>
      </c>
      <c r="N1820" s="99">
        <v>3465.4629730880301</v>
      </c>
      <c r="O1820" s="99">
        <v>51.5605575065129</v>
      </c>
      <c r="P1820" s="99">
        <v>0</v>
      </c>
      <c r="Q1820" s="99">
        <v>5474.6015174388904</v>
      </c>
      <c r="R1820" s="99">
        <v>28.909070252906499</v>
      </c>
      <c r="S1820" s="99">
        <v>0</v>
      </c>
      <c r="T1820" s="99">
        <v>6.9789737894316204</v>
      </c>
      <c r="U1820" s="99">
        <v>1003.0064834654301</v>
      </c>
      <c r="V1820" s="99">
        <v>0</v>
      </c>
      <c r="W1820" s="99">
        <v>415713.85237121599</v>
      </c>
      <c r="X1820" s="99">
        <v>1008812.15997314</v>
      </c>
      <c r="Y1820" s="99">
        <v>4282.4749041199702</v>
      </c>
      <c r="Z1820" s="99">
        <v>0</v>
      </c>
      <c r="AA1820" s="99">
        <v>983.85631378740095</v>
      </c>
      <c r="AB1820" s="99">
        <v>0</v>
      </c>
      <c r="AC1820" s="99">
        <v>391546.69514846802</v>
      </c>
      <c r="AD1820" s="99">
        <v>0</v>
      </c>
      <c r="AE1820" s="99">
        <v>15273.938145160701</v>
      </c>
      <c r="AF1820" s="99">
        <v>20977.152420520801</v>
      </c>
      <c r="AG1820" s="99">
        <v>553169.75013732899</v>
      </c>
      <c r="AH1820" s="99">
        <v>1997.77284365892</v>
      </c>
      <c r="AI1820" s="99">
        <v>0</v>
      </c>
      <c r="AJ1820" s="99">
        <v>833315.00115203904</v>
      </c>
      <c r="AK1820" s="99">
        <v>4713.5841406583804</v>
      </c>
      <c r="AL1820" s="99">
        <v>0</v>
      </c>
      <c r="AM1820" s="99">
        <v>1800.8261917084501</v>
      </c>
      <c r="AN1820" s="99">
        <v>392756.71341705299</v>
      </c>
      <c r="AO1820" s="99">
        <v>0</v>
      </c>
      <c r="AP1820" s="99">
        <v>3441509.1618957501</v>
      </c>
      <c r="AQ1820" s="99">
        <v>7368558.3380127</v>
      </c>
      <c r="AR1820" s="99">
        <v>50327.663183212302</v>
      </c>
      <c r="AS1820" s="99">
        <v>0</v>
      </c>
      <c r="AT1820" s="99">
        <v>7208.4024638533601</v>
      </c>
      <c r="AU1820" s="99">
        <v>0</v>
      </c>
      <c r="AV1820" s="99">
        <v>1181031.7089080799</v>
      </c>
      <c r="AW1820" s="99">
        <v>0</v>
      </c>
      <c r="AX1820" s="99">
        <v>123488.53340435</v>
      </c>
      <c r="AY1820" s="99">
        <v>153174.87627983099</v>
      </c>
      <c r="AZ1820" s="99">
        <v>4014554.7657775902</v>
      </c>
      <c r="BA1820" s="99">
        <v>17980.440513849298</v>
      </c>
      <c r="BB1820" s="99">
        <v>0</v>
      </c>
      <c r="BC1820" s="99">
        <v>6463377.2035522498</v>
      </c>
      <c r="BD1820" s="99">
        <v>36076.101155757897</v>
      </c>
      <c r="BE1820" s="99">
        <v>0</v>
      </c>
      <c r="BF1820" s="99">
        <v>13192.964783430099</v>
      </c>
      <c r="BG1820" s="99">
        <v>1185004.33232117</v>
      </c>
      <c r="BH1820" s="99">
        <v>0</v>
      </c>
      <c r="BI1820" s="99">
        <v>494154.76784133899</v>
      </c>
      <c r="BJ1820" s="99">
        <v>2169678.5007934598</v>
      </c>
      <c r="BK1820" s="99">
        <v>11531.6059411764</v>
      </c>
      <c r="BL1820" s="99">
        <v>0</v>
      </c>
      <c r="BM1820" s="99">
        <v>0</v>
      </c>
      <c r="BN1820" s="99">
        <v>0</v>
      </c>
      <c r="BO1820" s="99">
        <v>0</v>
      </c>
      <c r="BP1820" s="99">
        <v>0</v>
      </c>
      <c r="BQ1820" s="99">
        <v>0</v>
      </c>
      <c r="BR1820" s="99">
        <v>37524.178851604498</v>
      </c>
      <c r="BS1820" s="99">
        <v>1085145.7718353299</v>
      </c>
      <c r="BT1820" s="99">
        <v>3504.6892399489898</v>
      </c>
      <c r="BU1820" s="99">
        <v>0</v>
      </c>
      <c r="BV1820" s="99">
        <v>1539022.0428772001</v>
      </c>
      <c r="BW1820" s="99">
        <v>4212.3043029308301</v>
      </c>
      <c r="BX1820" s="99">
        <v>0</v>
      </c>
      <c r="BY1820" s="99">
        <v>0</v>
      </c>
      <c r="BZ1820" s="99">
        <v>0</v>
      </c>
      <c r="CA1820" s="99">
        <v>9258.2658077478409</v>
      </c>
      <c r="CB1820" s="99">
        <v>1432086.6454467799</v>
      </c>
      <c r="CC1820" s="99">
        <v>10859104.3707275</v>
      </c>
      <c r="CD1820" s="99">
        <v>2670350.5542602502</v>
      </c>
      <c r="CE1820" s="99">
        <v>114.01832869835199</v>
      </c>
      <c r="CF1820" s="99">
        <v>19885.492315530799</v>
      </c>
      <c r="CG1820" s="99">
        <v>151052.56905937201</v>
      </c>
      <c r="CH1820" s="99">
        <v>0</v>
      </c>
      <c r="CI1820" s="99">
        <v>9375.4127509594</v>
      </c>
      <c r="CJ1820" s="99">
        <v>1451721.59913635</v>
      </c>
      <c r="CK1820" s="99">
        <v>11011543.1055908</v>
      </c>
      <c r="CL1820" s="99">
        <v>2686839.37286377</v>
      </c>
      <c r="CM1820" s="166">
        <v>10365.199015975</v>
      </c>
      <c r="CN1820" s="166">
        <v>1841295.80651855</v>
      </c>
      <c r="CO1820" s="166">
        <v>12198489.555786099</v>
      </c>
      <c r="CP1820" s="99">
        <v>2686839.37286377</v>
      </c>
      <c r="CQ1820" s="99">
        <v>0</v>
      </c>
      <c r="CR1820" s="99">
        <v>0</v>
      </c>
      <c r="CS1820" s="99">
        <v>0</v>
      </c>
      <c r="CT1820" s="99">
        <v>0</v>
      </c>
      <c r="CU1820" s="98">
        <v>6249.229497286</v>
      </c>
      <c r="CV1820" s="98">
        <v>1098.62186262</v>
      </c>
      <c r="CW1820" s="98">
        <v>1451972.1377623107</v>
      </c>
      <c r="CX1820" s="98">
        <v>11010156.939786872</v>
      </c>
    </row>
    <row r="1821" spans="1:102" x14ac:dyDescent="0.2">
      <c r="A1821" s="98" t="s">
        <v>183</v>
      </c>
      <c r="B1821" s="100">
        <v>39965</v>
      </c>
      <c r="C1821" s="99">
        <v>0</v>
      </c>
      <c r="D1821" s="99">
        <v>3089.2416979670502</v>
      </c>
      <c r="E1821" s="99">
        <v>6162.3279833197603</v>
      </c>
      <c r="F1821" s="99">
        <v>150.51527262851599</v>
      </c>
      <c r="G1821" s="99">
        <v>0</v>
      </c>
      <c r="H1821" s="99">
        <v>3.2076693418784998</v>
      </c>
      <c r="I1821" s="99">
        <v>0</v>
      </c>
      <c r="J1821" s="99">
        <v>999.56632772833098</v>
      </c>
      <c r="K1821" s="99">
        <v>0</v>
      </c>
      <c r="L1821" s="99">
        <v>183.10838486254201</v>
      </c>
      <c r="M1821" s="99">
        <v>168.26834174990699</v>
      </c>
      <c r="N1821" s="99">
        <v>3423.04674491286</v>
      </c>
      <c r="O1821" s="99">
        <v>49.630427191965303</v>
      </c>
      <c r="P1821" s="99">
        <v>0</v>
      </c>
      <c r="Q1821" s="99">
        <v>5460.6934317350397</v>
      </c>
      <c r="R1821" s="99">
        <v>26.790554017992701</v>
      </c>
      <c r="S1821" s="99">
        <v>0</v>
      </c>
      <c r="T1821" s="99">
        <v>7.1416133309830903</v>
      </c>
      <c r="U1821" s="99">
        <v>1000.99042716622</v>
      </c>
      <c r="V1821" s="99">
        <v>0</v>
      </c>
      <c r="W1821" s="99">
        <v>429411.24436950701</v>
      </c>
      <c r="X1821" s="99">
        <v>990481.373046875</v>
      </c>
      <c r="Y1821" s="99">
        <v>4402.6328450441397</v>
      </c>
      <c r="Z1821" s="99">
        <v>0</v>
      </c>
      <c r="AA1821" s="99">
        <v>916.86359081417299</v>
      </c>
      <c r="AB1821" s="99">
        <v>0</v>
      </c>
      <c r="AC1821" s="99">
        <v>385887.399219513</v>
      </c>
      <c r="AD1821" s="99">
        <v>0</v>
      </c>
      <c r="AE1821" s="99">
        <v>18563.499934911699</v>
      </c>
      <c r="AF1821" s="99">
        <v>22062.240022659302</v>
      </c>
      <c r="AG1821" s="99">
        <v>538063.52531433105</v>
      </c>
      <c r="AH1821" s="99">
        <v>1901.8665625751</v>
      </c>
      <c r="AI1821" s="99">
        <v>0</v>
      </c>
      <c r="AJ1821" s="99">
        <v>832840.14008331299</v>
      </c>
      <c r="AK1821" s="99">
        <v>4472.1307435035696</v>
      </c>
      <c r="AL1821" s="99">
        <v>0</v>
      </c>
      <c r="AM1821" s="99">
        <v>1589.5383687764399</v>
      </c>
      <c r="AN1821" s="99">
        <v>386042.73322677601</v>
      </c>
      <c r="AO1821" s="99">
        <v>0</v>
      </c>
      <c r="AP1821" s="99">
        <v>3497064.5295410198</v>
      </c>
      <c r="AQ1821" s="99">
        <v>7246852.2959594699</v>
      </c>
      <c r="AR1821" s="99">
        <v>50434.182386398301</v>
      </c>
      <c r="AS1821" s="99">
        <v>0</v>
      </c>
      <c r="AT1821" s="99">
        <v>6271.42086297274</v>
      </c>
      <c r="AU1821" s="99">
        <v>0</v>
      </c>
      <c r="AV1821" s="99">
        <v>1180312.8053131099</v>
      </c>
      <c r="AW1821" s="99">
        <v>0</v>
      </c>
      <c r="AX1821" s="99">
        <v>151968.67368888899</v>
      </c>
      <c r="AY1821" s="99">
        <v>161107.911653519</v>
      </c>
      <c r="AZ1821" s="99">
        <v>3914139.02984619</v>
      </c>
      <c r="BA1821" s="99">
        <v>17338.911120414701</v>
      </c>
      <c r="BB1821" s="99">
        <v>0</v>
      </c>
      <c r="BC1821" s="99">
        <v>6476578.9099731399</v>
      </c>
      <c r="BD1821" s="99">
        <v>33395.765839576699</v>
      </c>
      <c r="BE1821" s="99">
        <v>0</v>
      </c>
      <c r="BF1821" s="99">
        <v>12043.050989270199</v>
      </c>
      <c r="BG1821" s="99">
        <v>1180253.7754058801</v>
      </c>
      <c r="BH1821" s="99">
        <v>0</v>
      </c>
      <c r="BI1821" s="99">
        <v>404456.94062042201</v>
      </c>
      <c r="BJ1821" s="99">
        <v>2155197.4404602102</v>
      </c>
      <c r="BK1821" s="99">
        <v>12726.757812976801</v>
      </c>
      <c r="BL1821" s="99">
        <v>0</v>
      </c>
      <c r="BM1821" s="99">
        <v>0</v>
      </c>
      <c r="BN1821" s="99">
        <v>0</v>
      </c>
      <c r="BO1821" s="99">
        <v>0</v>
      </c>
      <c r="BP1821" s="99">
        <v>0</v>
      </c>
      <c r="BQ1821" s="99">
        <v>0</v>
      </c>
      <c r="BR1821" s="99">
        <v>39493.600731372797</v>
      </c>
      <c r="BS1821" s="99">
        <v>1071632.0220642099</v>
      </c>
      <c r="BT1821" s="99">
        <v>3540.1749526262302</v>
      </c>
      <c r="BU1821" s="99">
        <v>0</v>
      </c>
      <c r="BV1821" s="99">
        <v>1433009.6114502</v>
      </c>
      <c r="BW1821" s="99">
        <v>3826.7256264984599</v>
      </c>
      <c r="BX1821" s="99">
        <v>0</v>
      </c>
      <c r="BY1821" s="99">
        <v>0</v>
      </c>
      <c r="BZ1821" s="99">
        <v>0</v>
      </c>
      <c r="CA1821" s="99">
        <v>9242.8309872150403</v>
      </c>
      <c r="CB1821" s="99">
        <v>1411559.3668365499</v>
      </c>
      <c r="CC1821" s="99">
        <v>10698338.8048096</v>
      </c>
      <c r="CD1821" s="99">
        <v>2541808.41223145</v>
      </c>
      <c r="CE1821" s="99">
        <v>110.052386826836</v>
      </c>
      <c r="CF1821" s="99">
        <v>20529.683430194898</v>
      </c>
      <c r="CG1821" s="99">
        <v>153630.16465759301</v>
      </c>
      <c r="CH1821" s="99">
        <v>0</v>
      </c>
      <c r="CI1821" s="99">
        <v>9371.9902575016004</v>
      </c>
      <c r="CJ1821" s="99">
        <v>1431881.02667236</v>
      </c>
      <c r="CK1821" s="99">
        <v>10849671.682373</v>
      </c>
      <c r="CL1821" s="99">
        <v>2570462.5689392099</v>
      </c>
      <c r="CM1821" s="166">
        <v>10344.6769183874</v>
      </c>
      <c r="CN1821" s="166">
        <v>1820577.7035369901</v>
      </c>
      <c r="CO1821" s="166">
        <v>12025250.557617201</v>
      </c>
      <c r="CP1821" s="99">
        <v>2570462.5689392099</v>
      </c>
      <c r="CQ1821" s="99">
        <v>0</v>
      </c>
      <c r="CR1821" s="99">
        <v>0</v>
      </c>
      <c r="CS1821" s="99">
        <v>0</v>
      </c>
      <c r="CT1821" s="99">
        <v>0</v>
      </c>
      <c r="CU1821" s="98">
        <v>6171.1836255750004</v>
      </c>
      <c r="CV1821" s="98">
        <v>1098.2008860200001</v>
      </c>
      <c r="CW1821" s="98">
        <v>1432089.0502667448</v>
      </c>
      <c r="CX1821" s="98">
        <v>10851968.969467193</v>
      </c>
    </row>
    <row r="1822" spans="1:102" x14ac:dyDescent="0.2">
      <c r="A1822" s="98" t="s">
        <v>183</v>
      </c>
      <c r="B1822" s="100">
        <v>40057</v>
      </c>
      <c r="C1822" s="99">
        <v>0</v>
      </c>
      <c r="D1822" s="99">
        <v>3091.5157324373699</v>
      </c>
      <c r="E1822" s="99">
        <v>6031.54390054941</v>
      </c>
      <c r="F1822" s="99">
        <v>141.49583601765301</v>
      </c>
      <c r="G1822" s="99">
        <v>0</v>
      </c>
      <c r="H1822" s="99">
        <v>1.2154260292300001</v>
      </c>
      <c r="I1822" s="99">
        <v>0</v>
      </c>
      <c r="J1822" s="99">
        <v>998.47426964342606</v>
      </c>
      <c r="K1822" s="99">
        <v>0</v>
      </c>
      <c r="L1822" s="99">
        <v>187.60673345625401</v>
      </c>
      <c r="M1822" s="99">
        <v>165.42166125774401</v>
      </c>
      <c r="N1822" s="99">
        <v>3372.9251593351401</v>
      </c>
      <c r="O1822" s="99">
        <v>48.927785580977798</v>
      </c>
      <c r="P1822" s="99">
        <v>0</v>
      </c>
      <c r="Q1822" s="99">
        <v>5397.2476356029501</v>
      </c>
      <c r="R1822" s="99">
        <v>23.5277003066149</v>
      </c>
      <c r="S1822" s="99">
        <v>0</v>
      </c>
      <c r="T1822" s="99">
        <v>4.0024956630659299</v>
      </c>
      <c r="U1822" s="99">
        <v>1000.1160004437</v>
      </c>
      <c r="V1822" s="99">
        <v>0</v>
      </c>
      <c r="W1822" s="99">
        <v>405435.75796508801</v>
      </c>
      <c r="X1822" s="99">
        <v>979181.36627197301</v>
      </c>
      <c r="Y1822" s="99">
        <v>2145.3007618486899</v>
      </c>
      <c r="Z1822" s="99">
        <v>0</v>
      </c>
      <c r="AA1822" s="99">
        <v>173.86100857146101</v>
      </c>
      <c r="AB1822" s="99">
        <v>0</v>
      </c>
      <c r="AC1822" s="99">
        <v>384522.48895645101</v>
      </c>
      <c r="AD1822" s="99">
        <v>0</v>
      </c>
      <c r="AE1822" s="99">
        <v>17713.732958316799</v>
      </c>
      <c r="AF1822" s="99">
        <v>22644.590247869499</v>
      </c>
      <c r="AG1822" s="99">
        <v>533680.44458770799</v>
      </c>
      <c r="AH1822" s="99">
        <v>1755.0976260453499</v>
      </c>
      <c r="AI1822" s="99">
        <v>0</v>
      </c>
      <c r="AJ1822" s="99">
        <v>803081.90254211402</v>
      </c>
      <c r="AK1822" s="99">
        <v>3936.2980215847501</v>
      </c>
      <c r="AL1822" s="99">
        <v>0</v>
      </c>
      <c r="AM1822" s="99">
        <v>946.26692768186297</v>
      </c>
      <c r="AN1822" s="99">
        <v>385236.793540955</v>
      </c>
      <c r="AO1822" s="99">
        <v>0</v>
      </c>
      <c r="AP1822" s="99">
        <v>3328491.8847045898</v>
      </c>
      <c r="AQ1822" s="99">
        <v>7194326.7583618201</v>
      </c>
      <c r="AR1822" s="99">
        <v>27997.179444789901</v>
      </c>
      <c r="AS1822" s="99">
        <v>0</v>
      </c>
      <c r="AT1822" s="99">
        <v>1218.1816030144701</v>
      </c>
      <c r="AU1822" s="99">
        <v>0</v>
      </c>
      <c r="AV1822" s="99">
        <v>1181045.22111511</v>
      </c>
      <c r="AW1822" s="99">
        <v>0</v>
      </c>
      <c r="AX1822" s="99">
        <v>142572.11300087001</v>
      </c>
      <c r="AY1822" s="99">
        <v>166142.47700119001</v>
      </c>
      <c r="AZ1822" s="99">
        <v>3903355.29089355</v>
      </c>
      <c r="BA1822" s="99">
        <v>15349.6672071218</v>
      </c>
      <c r="BB1822" s="99">
        <v>0</v>
      </c>
      <c r="BC1822" s="99">
        <v>6273677.3283691397</v>
      </c>
      <c r="BD1822" s="99">
        <v>30088.290610313401</v>
      </c>
      <c r="BE1822" s="99">
        <v>0</v>
      </c>
      <c r="BF1822" s="99">
        <v>6279.8582103848503</v>
      </c>
      <c r="BG1822" s="99">
        <v>1183618.3182830799</v>
      </c>
      <c r="BH1822" s="99">
        <v>0</v>
      </c>
      <c r="BI1822" s="99">
        <v>410710.33669281</v>
      </c>
      <c r="BJ1822" s="99">
        <v>2138225.1903381301</v>
      </c>
      <c r="BK1822" s="99">
        <v>5066.5059875249899</v>
      </c>
      <c r="BL1822" s="99">
        <v>0</v>
      </c>
      <c r="BM1822" s="99">
        <v>0</v>
      </c>
      <c r="BN1822" s="99">
        <v>0</v>
      </c>
      <c r="BO1822" s="99">
        <v>0</v>
      </c>
      <c r="BP1822" s="99">
        <v>0</v>
      </c>
      <c r="BQ1822" s="99">
        <v>0</v>
      </c>
      <c r="BR1822" s="99">
        <v>39775.511682510398</v>
      </c>
      <c r="BS1822" s="99">
        <v>1064175.50796509</v>
      </c>
      <c r="BT1822" s="99">
        <v>2844.1808500886</v>
      </c>
      <c r="BU1822" s="99">
        <v>0</v>
      </c>
      <c r="BV1822" s="99">
        <v>1441253.7163696301</v>
      </c>
      <c r="BW1822" s="99">
        <v>3410.8300648629702</v>
      </c>
      <c r="BX1822" s="99">
        <v>0</v>
      </c>
      <c r="BY1822" s="99">
        <v>0</v>
      </c>
      <c r="BZ1822" s="99">
        <v>0</v>
      </c>
      <c r="CA1822" s="99">
        <v>9107.7464325428009</v>
      </c>
      <c r="CB1822" s="99">
        <v>1380534.0457458501</v>
      </c>
      <c r="CC1822" s="99">
        <v>10503029.670043901</v>
      </c>
      <c r="CD1822" s="99">
        <v>2544063.0136413602</v>
      </c>
      <c r="CE1822" s="99">
        <v>107.83693567477199</v>
      </c>
      <c r="CF1822" s="99">
        <v>19979.922479867899</v>
      </c>
      <c r="CG1822" s="99">
        <v>145711.288305283</v>
      </c>
      <c r="CH1822" s="99">
        <v>0</v>
      </c>
      <c r="CI1822" s="99">
        <v>9203.7051727771795</v>
      </c>
      <c r="CJ1822" s="99">
        <v>1400702.6197814899</v>
      </c>
      <c r="CK1822" s="99">
        <v>10654998.3043213</v>
      </c>
      <c r="CL1822" s="99">
        <v>2568033.6262512198</v>
      </c>
      <c r="CM1822" s="166">
        <v>10210.9872306585</v>
      </c>
      <c r="CN1822" s="166">
        <v>1785234.94178772</v>
      </c>
      <c r="CO1822" s="166">
        <v>11834825.977783199</v>
      </c>
      <c r="CP1822" s="99">
        <v>2568033.6262512198</v>
      </c>
      <c r="CQ1822" s="99">
        <v>0</v>
      </c>
      <c r="CR1822" s="99">
        <v>0</v>
      </c>
      <c r="CS1822" s="99">
        <v>0</v>
      </c>
      <c r="CT1822" s="99">
        <v>0</v>
      </c>
      <c r="CU1822" s="98">
        <v>6027.2076202159997</v>
      </c>
      <c r="CV1822" s="98">
        <v>1097.361667805</v>
      </c>
      <c r="CW1822" s="98">
        <v>1400513.968225718</v>
      </c>
      <c r="CX1822" s="98">
        <v>10648740.958349183</v>
      </c>
    </row>
    <row r="1823" spans="1:102" x14ac:dyDescent="0.2">
      <c r="A1823" s="98" t="s">
        <v>183</v>
      </c>
      <c r="B1823" s="100">
        <v>40148</v>
      </c>
      <c r="C1823" s="99">
        <v>0</v>
      </c>
      <c r="D1823" s="99">
        <v>3210.4320859015002</v>
      </c>
      <c r="E1823" s="99">
        <v>5971.8583298325502</v>
      </c>
      <c r="F1823" s="99">
        <v>119.213940979913</v>
      </c>
      <c r="G1823" s="99">
        <v>0</v>
      </c>
      <c r="H1823" s="99">
        <v>1.1732029586564701</v>
      </c>
      <c r="I1823" s="99">
        <v>0</v>
      </c>
      <c r="J1823" s="99">
        <v>984.84940793365195</v>
      </c>
      <c r="K1823" s="99">
        <v>0</v>
      </c>
      <c r="L1823" s="99">
        <v>236.42297318950301</v>
      </c>
      <c r="M1823" s="99">
        <v>173.98293597064901</v>
      </c>
      <c r="N1823" s="99">
        <v>3378.66078063846</v>
      </c>
      <c r="O1823" s="99">
        <v>52.726672843564302</v>
      </c>
      <c r="P1823" s="99">
        <v>0</v>
      </c>
      <c r="Q1823" s="99">
        <v>5445.0604338645899</v>
      </c>
      <c r="R1823" s="99">
        <v>21.5817988784984</v>
      </c>
      <c r="S1823" s="99">
        <v>0</v>
      </c>
      <c r="T1823" s="99">
        <v>3.4087653569295102</v>
      </c>
      <c r="U1823" s="99">
        <v>992.89463815092995</v>
      </c>
      <c r="V1823" s="99">
        <v>0</v>
      </c>
      <c r="W1823" s="99">
        <v>395973.131717682</v>
      </c>
      <c r="X1823" s="99">
        <v>963023.65914154099</v>
      </c>
      <c r="Y1823" s="99">
        <v>2027.50535160303</v>
      </c>
      <c r="Z1823" s="99">
        <v>0</v>
      </c>
      <c r="AA1823" s="99">
        <v>193.63756919093399</v>
      </c>
      <c r="AB1823" s="99">
        <v>0</v>
      </c>
      <c r="AC1823" s="99">
        <v>369488.123519897</v>
      </c>
      <c r="AD1823" s="99">
        <v>0</v>
      </c>
      <c r="AE1823" s="99">
        <v>18505.5814368725</v>
      </c>
      <c r="AF1823" s="99">
        <v>22944.480056285902</v>
      </c>
      <c r="AG1823" s="99">
        <v>524123.25009918201</v>
      </c>
      <c r="AH1823" s="99">
        <v>2928.94423362613</v>
      </c>
      <c r="AI1823" s="99">
        <v>0</v>
      </c>
      <c r="AJ1823" s="99">
        <v>797216.58998870896</v>
      </c>
      <c r="AK1823" s="99">
        <v>3668.8622133433801</v>
      </c>
      <c r="AL1823" s="99">
        <v>0</v>
      </c>
      <c r="AM1823" s="99">
        <v>295.73898480087502</v>
      </c>
      <c r="AN1823" s="99">
        <v>372122.90263748198</v>
      </c>
      <c r="AO1823" s="99">
        <v>0</v>
      </c>
      <c r="AP1823" s="99">
        <v>3266667.1311645498</v>
      </c>
      <c r="AQ1823" s="99">
        <v>7134661.3649292002</v>
      </c>
      <c r="AR1823" s="99">
        <v>26069.587295532201</v>
      </c>
      <c r="AS1823" s="99">
        <v>0</v>
      </c>
      <c r="AT1823" s="99">
        <v>1674.6787058561999</v>
      </c>
      <c r="AU1823" s="99">
        <v>0</v>
      </c>
      <c r="AV1823" s="99">
        <v>1169352.6965332001</v>
      </c>
      <c r="AW1823" s="99">
        <v>0</v>
      </c>
      <c r="AX1823" s="99">
        <v>151542.02342224101</v>
      </c>
      <c r="AY1823" s="99">
        <v>168446.699388504</v>
      </c>
      <c r="AZ1823" s="99">
        <v>3867123.4498596201</v>
      </c>
      <c r="BA1823" s="99">
        <v>24939.0211927891</v>
      </c>
      <c r="BB1823" s="99">
        <v>0</v>
      </c>
      <c r="BC1823" s="99">
        <v>6251643.7786865197</v>
      </c>
      <c r="BD1823" s="99">
        <v>28726.039567947399</v>
      </c>
      <c r="BE1823" s="99">
        <v>0</v>
      </c>
      <c r="BF1823" s="99">
        <v>2391.1979430913898</v>
      </c>
      <c r="BG1823" s="99">
        <v>1176245.84934998</v>
      </c>
      <c r="BH1823" s="99">
        <v>0</v>
      </c>
      <c r="BI1823" s="99">
        <v>398659.70219421398</v>
      </c>
      <c r="BJ1823" s="99">
        <v>2112660.0239257799</v>
      </c>
      <c r="BK1823" s="99">
        <v>4990.4610388874999</v>
      </c>
      <c r="BL1823" s="99">
        <v>0</v>
      </c>
      <c r="BM1823" s="99">
        <v>0</v>
      </c>
      <c r="BN1823" s="99">
        <v>0</v>
      </c>
      <c r="BO1823" s="99">
        <v>0</v>
      </c>
      <c r="BP1823" s="99">
        <v>0</v>
      </c>
      <c r="BQ1823" s="99">
        <v>0</v>
      </c>
      <c r="BR1823" s="99">
        <v>42211.198561191602</v>
      </c>
      <c r="BS1823" s="99">
        <v>1054511.5349121101</v>
      </c>
      <c r="BT1823" s="99">
        <v>4775.8707312941597</v>
      </c>
      <c r="BU1823" s="99">
        <v>0</v>
      </c>
      <c r="BV1823" s="99">
        <v>1420423.48400879</v>
      </c>
      <c r="BW1823" s="99">
        <v>3238.3075290024299</v>
      </c>
      <c r="BX1823" s="99">
        <v>0</v>
      </c>
      <c r="BY1823" s="99">
        <v>0</v>
      </c>
      <c r="BZ1823" s="99">
        <v>0</v>
      </c>
      <c r="CA1823" s="99">
        <v>9195.4388101100903</v>
      </c>
      <c r="CB1823" s="99">
        <v>1364345.78996277</v>
      </c>
      <c r="CC1823" s="99">
        <v>10420095.6206055</v>
      </c>
      <c r="CD1823" s="99">
        <v>2527938.3115844699</v>
      </c>
      <c r="CE1823" s="99">
        <v>113.012087166309</v>
      </c>
      <c r="CF1823" s="99">
        <v>21102.043956756599</v>
      </c>
      <c r="CG1823" s="99">
        <v>165096.870035172</v>
      </c>
      <c r="CH1823" s="99">
        <v>0</v>
      </c>
      <c r="CI1823" s="99">
        <v>9296.9302905797995</v>
      </c>
      <c r="CJ1823" s="99">
        <v>1385617.7202758801</v>
      </c>
      <c r="CK1823" s="99">
        <v>10581648.463501001</v>
      </c>
      <c r="CL1823" s="99">
        <v>2555624.0498352102</v>
      </c>
      <c r="CM1823" s="166">
        <v>10296.863941788701</v>
      </c>
      <c r="CN1823" s="166">
        <v>1757255.7203369101</v>
      </c>
      <c r="CO1823" s="166">
        <v>11762564.896118199</v>
      </c>
      <c r="CP1823" s="99">
        <v>2555624.0498352102</v>
      </c>
      <c r="CQ1823" s="99">
        <v>0</v>
      </c>
      <c r="CR1823" s="99">
        <v>0</v>
      </c>
      <c r="CS1823" s="99">
        <v>0</v>
      </c>
      <c r="CT1823" s="99">
        <v>0</v>
      </c>
      <c r="CU1823" s="98">
        <v>5971.5001536379996</v>
      </c>
      <c r="CV1823" s="98">
        <v>1090.140362612</v>
      </c>
      <c r="CW1823" s="98">
        <v>1385447.8339195265</v>
      </c>
      <c r="CX1823" s="98">
        <v>10585192.490640672</v>
      </c>
    </row>
    <row r="1824" spans="1:102" x14ac:dyDescent="0.2">
      <c r="A1824" s="98" t="s">
        <v>183</v>
      </c>
      <c r="B1824" s="100">
        <v>40238</v>
      </c>
      <c r="C1824" s="99">
        <v>0</v>
      </c>
      <c r="D1824" s="99">
        <v>3257.1073499918002</v>
      </c>
      <c r="E1824" s="99">
        <v>5872.97971862555</v>
      </c>
      <c r="F1824" s="99">
        <v>101.95002037379901</v>
      </c>
      <c r="G1824" s="99">
        <v>0</v>
      </c>
      <c r="H1824" s="99">
        <v>0</v>
      </c>
      <c r="I1824" s="99">
        <v>0</v>
      </c>
      <c r="J1824" s="99">
        <v>1003.95943291485</v>
      </c>
      <c r="K1824" s="99">
        <v>0</v>
      </c>
      <c r="L1824" s="99">
        <v>218.124503683299</v>
      </c>
      <c r="M1824" s="99">
        <v>49.544864174909897</v>
      </c>
      <c r="N1824" s="99">
        <v>3366.44583109021</v>
      </c>
      <c r="O1824" s="99">
        <v>43.472626917064197</v>
      </c>
      <c r="P1824" s="99">
        <v>0</v>
      </c>
      <c r="Q1824" s="99">
        <v>5479.5630897879601</v>
      </c>
      <c r="R1824" s="99">
        <v>22.163620527135201</v>
      </c>
      <c r="S1824" s="99">
        <v>0</v>
      </c>
      <c r="T1824" s="99">
        <v>6.0100349268759601</v>
      </c>
      <c r="U1824" s="99">
        <v>1006.05089479685</v>
      </c>
      <c r="V1824" s="99">
        <v>0</v>
      </c>
      <c r="W1824" s="99">
        <v>376757.61688232399</v>
      </c>
      <c r="X1824" s="99">
        <v>950001.02700805699</v>
      </c>
      <c r="Y1824" s="99">
        <v>2054.51438683271</v>
      </c>
      <c r="Z1824" s="99">
        <v>0</v>
      </c>
      <c r="AA1824" s="99">
        <v>0</v>
      </c>
      <c r="AB1824" s="99">
        <v>0</v>
      </c>
      <c r="AC1824" s="99">
        <v>382328.15113449103</v>
      </c>
      <c r="AD1824" s="99">
        <v>0</v>
      </c>
      <c r="AE1824" s="99">
        <v>13641.240591883699</v>
      </c>
      <c r="AF1824" s="99">
        <v>5533.8377985358202</v>
      </c>
      <c r="AG1824" s="99">
        <v>518636.78569412202</v>
      </c>
      <c r="AH1824" s="99">
        <v>1776.1674260944101</v>
      </c>
      <c r="AI1824" s="99">
        <v>0</v>
      </c>
      <c r="AJ1824" s="99">
        <v>769557.42639160203</v>
      </c>
      <c r="AK1824" s="99">
        <v>3626.3856340050702</v>
      </c>
      <c r="AL1824" s="99">
        <v>0</v>
      </c>
      <c r="AM1824" s="99">
        <v>922.97117672115598</v>
      </c>
      <c r="AN1824" s="99">
        <v>383151.388332367</v>
      </c>
      <c r="AO1824" s="99">
        <v>0</v>
      </c>
      <c r="AP1824" s="99">
        <v>3135275.74468994</v>
      </c>
      <c r="AQ1824" s="99">
        <v>7068182.1169433603</v>
      </c>
      <c r="AR1824" s="99">
        <v>25284.312249660499</v>
      </c>
      <c r="AS1824" s="99">
        <v>0</v>
      </c>
      <c r="AT1824" s="99">
        <v>0</v>
      </c>
      <c r="AU1824" s="99">
        <v>0</v>
      </c>
      <c r="AV1824" s="99">
        <v>1215450.1865234401</v>
      </c>
      <c r="AW1824" s="99">
        <v>0</v>
      </c>
      <c r="AX1824" s="99">
        <v>119849.861998558</v>
      </c>
      <c r="AY1824" s="99">
        <v>41775.401918411299</v>
      </c>
      <c r="AZ1824" s="99">
        <v>3843656.2966003399</v>
      </c>
      <c r="BA1824" s="99">
        <v>15509.537251949299</v>
      </c>
      <c r="BB1824" s="99">
        <v>0</v>
      </c>
      <c r="BC1824" s="99">
        <v>6028292.5218505897</v>
      </c>
      <c r="BD1824" s="99">
        <v>28307.7817454338</v>
      </c>
      <c r="BE1824" s="99">
        <v>0</v>
      </c>
      <c r="BF1824" s="99">
        <v>7601.3923475742304</v>
      </c>
      <c r="BG1824" s="99">
        <v>1218220.1319580099</v>
      </c>
      <c r="BH1824" s="99">
        <v>0</v>
      </c>
      <c r="BI1824" s="99">
        <v>394027.75418090803</v>
      </c>
      <c r="BJ1824" s="99">
        <v>2094827.7427063</v>
      </c>
      <c r="BK1824" s="99">
        <v>4989.5073215961502</v>
      </c>
      <c r="BL1824" s="99">
        <v>0</v>
      </c>
      <c r="BM1824" s="99">
        <v>0</v>
      </c>
      <c r="BN1824" s="99">
        <v>0</v>
      </c>
      <c r="BO1824" s="99">
        <v>0</v>
      </c>
      <c r="BP1824" s="99">
        <v>0</v>
      </c>
      <c r="BQ1824" s="99">
        <v>0</v>
      </c>
      <c r="BR1824" s="99">
        <v>11123.301619648901</v>
      </c>
      <c r="BS1824" s="99">
        <v>1051200.6066131601</v>
      </c>
      <c r="BT1824" s="99">
        <v>3508.5537405312102</v>
      </c>
      <c r="BU1824" s="99">
        <v>0</v>
      </c>
      <c r="BV1824" s="99">
        <v>1407003.13192749</v>
      </c>
      <c r="BW1824" s="99">
        <v>3167.8131278753299</v>
      </c>
      <c r="BX1824" s="99">
        <v>0</v>
      </c>
      <c r="BY1824" s="99">
        <v>0</v>
      </c>
      <c r="BZ1824" s="99">
        <v>0</v>
      </c>
      <c r="CA1824" s="99">
        <v>9139.9174170494098</v>
      </c>
      <c r="CB1824" s="99">
        <v>1325553.58032227</v>
      </c>
      <c r="CC1824" s="99">
        <v>10172865.6708984</v>
      </c>
      <c r="CD1824" s="99">
        <v>2474358.4522705101</v>
      </c>
      <c r="CE1824" s="99">
        <v>121.243938774802</v>
      </c>
      <c r="CF1824" s="99">
        <v>23359.5797822475</v>
      </c>
      <c r="CG1824" s="99">
        <v>177759.808582306</v>
      </c>
      <c r="CH1824" s="99">
        <v>0</v>
      </c>
      <c r="CI1824" s="99">
        <v>9264.6711504459399</v>
      </c>
      <c r="CJ1824" s="99">
        <v>1349101.3544006301</v>
      </c>
      <c r="CK1824" s="99">
        <v>10357950.400268599</v>
      </c>
      <c r="CL1824" s="99">
        <v>2499946.4473877</v>
      </c>
      <c r="CM1824" s="166">
        <v>10259.512665390999</v>
      </c>
      <c r="CN1824" s="166">
        <v>1735100.2265319801</v>
      </c>
      <c r="CO1824" s="166">
        <v>11584071.4245605</v>
      </c>
      <c r="CP1824" s="99">
        <v>2499946.4473877</v>
      </c>
      <c r="CQ1824" s="99">
        <v>0</v>
      </c>
      <c r="CR1824" s="99">
        <v>0</v>
      </c>
      <c r="CS1824" s="99">
        <v>0</v>
      </c>
      <c r="CT1824" s="99">
        <v>0</v>
      </c>
      <c r="CU1824" s="98">
        <v>5890.0032920269996</v>
      </c>
      <c r="CV1824" s="98">
        <v>1119.450277141</v>
      </c>
      <c r="CW1824" s="98">
        <v>1348913.1601045176</v>
      </c>
      <c r="CX1824" s="98">
        <v>10350625.479480706</v>
      </c>
    </row>
    <row r="1825" spans="1:102" x14ac:dyDescent="0.2">
      <c r="A1825" s="98" t="s">
        <v>183</v>
      </c>
      <c r="B1825" s="100">
        <v>40330</v>
      </c>
      <c r="C1825" s="99">
        <v>0</v>
      </c>
      <c r="D1825" s="99">
        <v>3635.2803889810998</v>
      </c>
      <c r="E1825" s="99">
        <v>5878.8001382947004</v>
      </c>
      <c r="F1825" s="99">
        <v>94.935298794880495</v>
      </c>
      <c r="G1825" s="99">
        <v>0</v>
      </c>
      <c r="H1825" s="99">
        <v>0</v>
      </c>
      <c r="I1825" s="99">
        <v>0</v>
      </c>
      <c r="J1825" s="99">
        <v>1013.29656117409</v>
      </c>
      <c r="K1825" s="99">
        <v>0</v>
      </c>
      <c r="L1825" s="99">
        <v>405.23829586058901</v>
      </c>
      <c r="M1825" s="99">
        <v>53.527545550838099</v>
      </c>
      <c r="N1825" s="99">
        <v>3413.9011496305502</v>
      </c>
      <c r="O1825" s="99">
        <v>46.710990298073703</v>
      </c>
      <c r="P1825" s="99">
        <v>0</v>
      </c>
      <c r="Q1825" s="99">
        <v>5713.9861411452302</v>
      </c>
      <c r="R1825" s="99">
        <v>22.821583052165799</v>
      </c>
      <c r="S1825" s="99">
        <v>0</v>
      </c>
      <c r="T1825" s="99">
        <v>7.2122611443046498</v>
      </c>
      <c r="U1825" s="99">
        <v>1015.19047032297</v>
      </c>
      <c r="V1825" s="99">
        <v>0</v>
      </c>
      <c r="W1825" s="99">
        <v>434900.88811874401</v>
      </c>
      <c r="X1825" s="99">
        <v>945222.15174102795</v>
      </c>
      <c r="Y1825" s="99">
        <v>1953.6541264802199</v>
      </c>
      <c r="Z1825" s="99">
        <v>0</v>
      </c>
      <c r="AA1825" s="99">
        <v>0</v>
      </c>
      <c r="AB1825" s="99">
        <v>0</v>
      </c>
      <c r="AC1825" s="99">
        <v>391337.79707717901</v>
      </c>
      <c r="AD1825" s="99">
        <v>0</v>
      </c>
      <c r="AE1825" s="99">
        <v>27074.520352125201</v>
      </c>
      <c r="AF1825" s="99">
        <v>5297.9593443274498</v>
      </c>
      <c r="AG1825" s="99">
        <v>523892.411148071</v>
      </c>
      <c r="AH1825" s="99">
        <v>1913.00042892992</v>
      </c>
      <c r="AI1825" s="99">
        <v>0</v>
      </c>
      <c r="AJ1825" s="99">
        <v>836334.81239318801</v>
      </c>
      <c r="AK1825" s="99">
        <v>3787.1270216405401</v>
      </c>
      <c r="AL1825" s="99">
        <v>0</v>
      </c>
      <c r="AM1825" s="99">
        <v>1391.56660714746</v>
      </c>
      <c r="AN1825" s="99">
        <v>391622.23068618798</v>
      </c>
      <c r="AO1825" s="99">
        <v>0</v>
      </c>
      <c r="AP1825" s="99">
        <v>3643048.2378845201</v>
      </c>
      <c r="AQ1825" s="99">
        <v>7053372.4954834003</v>
      </c>
      <c r="AR1825" s="99">
        <v>24277.7194776535</v>
      </c>
      <c r="AS1825" s="99">
        <v>0</v>
      </c>
      <c r="AT1825" s="99">
        <v>0</v>
      </c>
      <c r="AU1825" s="99">
        <v>0</v>
      </c>
      <c r="AV1825" s="99">
        <v>1253029.91046143</v>
      </c>
      <c r="AW1825" s="99">
        <v>0</v>
      </c>
      <c r="AX1825" s="99">
        <v>231447.98303794899</v>
      </c>
      <c r="AY1825" s="99">
        <v>40123.016870498701</v>
      </c>
      <c r="AZ1825" s="99">
        <v>3888535.6422119099</v>
      </c>
      <c r="BA1825" s="99">
        <v>17054.559592962301</v>
      </c>
      <c r="BB1825" s="99">
        <v>0</v>
      </c>
      <c r="BC1825" s="99">
        <v>6642003.0072631799</v>
      </c>
      <c r="BD1825" s="99">
        <v>30006.0366563797</v>
      </c>
      <c r="BE1825" s="99">
        <v>0</v>
      </c>
      <c r="BF1825" s="99">
        <v>11844.539850711801</v>
      </c>
      <c r="BG1825" s="99">
        <v>1254040.90116882</v>
      </c>
      <c r="BH1825" s="99">
        <v>0</v>
      </c>
      <c r="BI1825" s="99">
        <v>408718.66533279401</v>
      </c>
      <c r="BJ1825" s="99">
        <v>2076864.46890259</v>
      </c>
      <c r="BK1825" s="99">
        <v>5051.7035481929797</v>
      </c>
      <c r="BL1825" s="99">
        <v>0</v>
      </c>
      <c r="BM1825" s="99">
        <v>0</v>
      </c>
      <c r="BN1825" s="99">
        <v>0</v>
      </c>
      <c r="BO1825" s="99">
        <v>0</v>
      </c>
      <c r="BP1825" s="99">
        <v>0</v>
      </c>
      <c r="BQ1825" s="99">
        <v>0</v>
      </c>
      <c r="BR1825" s="99">
        <v>10694.340790152501</v>
      </c>
      <c r="BS1825" s="99">
        <v>1047028.25743103</v>
      </c>
      <c r="BT1825" s="99">
        <v>3483.8214237689999</v>
      </c>
      <c r="BU1825" s="99">
        <v>0</v>
      </c>
      <c r="BV1825" s="99">
        <v>1432989.0403747601</v>
      </c>
      <c r="BW1825" s="99">
        <v>3375.3121297359498</v>
      </c>
      <c r="BX1825" s="99">
        <v>0</v>
      </c>
      <c r="BY1825" s="99">
        <v>0</v>
      </c>
      <c r="BZ1825" s="99">
        <v>0</v>
      </c>
      <c r="CA1825" s="99">
        <v>9504.8150422573108</v>
      </c>
      <c r="CB1825" s="99">
        <v>1382326.1033630399</v>
      </c>
      <c r="CC1825" s="99">
        <v>10743631.451660199</v>
      </c>
      <c r="CD1825" s="99">
        <v>2488278.6526794401</v>
      </c>
      <c r="CE1825" s="99">
        <v>126.891151268966</v>
      </c>
      <c r="CF1825" s="99">
        <v>23776.4764602184</v>
      </c>
      <c r="CG1825" s="99">
        <v>187841.26223564101</v>
      </c>
      <c r="CH1825" s="99">
        <v>0</v>
      </c>
      <c r="CI1825" s="99">
        <v>9652.5999441146905</v>
      </c>
      <c r="CJ1825" s="99">
        <v>1406023.74674988</v>
      </c>
      <c r="CK1825" s="99">
        <v>10927617.497924799</v>
      </c>
      <c r="CL1825" s="99">
        <v>2523284.3442993201</v>
      </c>
      <c r="CM1825" s="166">
        <v>10634.949461460101</v>
      </c>
      <c r="CN1825" s="166">
        <v>1798188.5844574</v>
      </c>
      <c r="CO1825" s="166">
        <v>12174889.8156738</v>
      </c>
      <c r="CP1825" s="99">
        <v>2523284.3442993201</v>
      </c>
      <c r="CQ1825" s="99">
        <v>0</v>
      </c>
      <c r="CR1825" s="99">
        <v>0</v>
      </c>
      <c r="CS1825" s="99">
        <v>0</v>
      </c>
      <c r="CT1825" s="99">
        <v>0</v>
      </c>
      <c r="CU1825" s="98">
        <v>5884.9157188600002</v>
      </c>
      <c r="CV1825" s="98">
        <v>1130.5292441280001</v>
      </c>
      <c r="CW1825" s="98">
        <v>1406102.5798232583</v>
      </c>
      <c r="CX1825" s="98">
        <v>10931472.713895841</v>
      </c>
    </row>
    <row r="1826" spans="1:102" x14ac:dyDescent="0.2">
      <c r="A1826" s="98" t="s">
        <v>183</v>
      </c>
      <c r="B1826" s="100">
        <v>40422</v>
      </c>
      <c r="C1826" s="99">
        <v>0</v>
      </c>
      <c r="D1826" s="99">
        <v>3679.1424532532701</v>
      </c>
      <c r="E1826" s="99">
        <v>5848.0239157080696</v>
      </c>
      <c r="F1826" s="99">
        <v>96.372030222788496</v>
      </c>
      <c r="G1826" s="99">
        <v>0</v>
      </c>
      <c r="H1826" s="99">
        <v>0</v>
      </c>
      <c r="I1826" s="99">
        <v>0</v>
      </c>
      <c r="J1826" s="99">
        <v>1021.1286617368499</v>
      </c>
      <c r="K1826" s="99">
        <v>0</v>
      </c>
      <c r="L1826" s="99">
        <v>251.96170597150899</v>
      </c>
      <c r="M1826" s="99">
        <v>57.5524521996267</v>
      </c>
      <c r="N1826" s="99">
        <v>3430.11017072201</v>
      </c>
      <c r="O1826" s="99">
        <v>43.6147412150167</v>
      </c>
      <c r="P1826" s="99">
        <v>0</v>
      </c>
      <c r="Q1826" s="99">
        <v>5820.4089716076896</v>
      </c>
      <c r="R1826" s="99">
        <v>28.872918307082699</v>
      </c>
      <c r="S1826" s="99">
        <v>0</v>
      </c>
      <c r="T1826" s="99">
        <v>6.8820255408645599</v>
      </c>
      <c r="U1826" s="99">
        <v>1023.42513416708</v>
      </c>
      <c r="V1826" s="99">
        <v>0</v>
      </c>
      <c r="W1826" s="99">
        <v>416950.64477920497</v>
      </c>
      <c r="X1826" s="99">
        <v>934816.290779114</v>
      </c>
      <c r="Y1826" s="99">
        <v>1884.52166987956</v>
      </c>
      <c r="Z1826" s="99">
        <v>0</v>
      </c>
      <c r="AA1826" s="99">
        <v>0</v>
      </c>
      <c r="AB1826" s="99">
        <v>0</v>
      </c>
      <c r="AC1826" s="99">
        <v>387017.81462860102</v>
      </c>
      <c r="AD1826" s="99">
        <v>0</v>
      </c>
      <c r="AE1826" s="99">
        <v>16654.7140831947</v>
      </c>
      <c r="AF1826" s="99">
        <v>5671.2394821047801</v>
      </c>
      <c r="AG1826" s="99">
        <v>521273.52499771101</v>
      </c>
      <c r="AH1826" s="99">
        <v>1818.2117559313799</v>
      </c>
      <c r="AI1826" s="99">
        <v>0</v>
      </c>
      <c r="AJ1826" s="99">
        <v>795500.17414092994</v>
      </c>
      <c r="AK1826" s="99">
        <v>4552.2983050346402</v>
      </c>
      <c r="AL1826" s="99">
        <v>0</v>
      </c>
      <c r="AM1826" s="99">
        <v>1416.05848884583</v>
      </c>
      <c r="AN1826" s="99">
        <v>387662.59699249303</v>
      </c>
      <c r="AO1826" s="99">
        <v>0</v>
      </c>
      <c r="AP1826" s="99">
        <v>3483212.8736877399</v>
      </c>
      <c r="AQ1826" s="99">
        <v>6960820.2000732403</v>
      </c>
      <c r="AR1826" s="99">
        <v>24573.902646064798</v>
      </c>
      <c r="AS1826" s="99">
        <v>0</v>
      </c>
      <c r="AT1826" s="99">
        <v>0</v>
      </c>
      <c r="AU1826" s="99">
        <v>0</v>
      </c>
      <c r="AV1826" s="99">
        <v>1254968.40014648</v>
      </c>
      <c r="AW1826" s="99">
        <v>0</v>
      </c>
      <c r="AX1826" s="99">
        <v>145807.441160202</v>
      </c>
      <c r="AY1826" s="99">
        <v>42442.646569252</v>
      </c>
      <c r="AZ1826" s="99">
        <v>3862401.3431396498</v>
      </c>
      <c r="BA1826" s="99">
        <v>16116.013674497601</v>
      </c>
      <c r="BB1826" s="99">
        <v>0</v>
      </c>
      <c r="BC1826" s="99">
        <v>6317325.9649658203</v>
      </c>
      <c r="BD1826" s="99">
        <v>36945.005311012297</v>
      </c>
      <c r="BE1826" s="99">
        <v>0</v>
      </c>
      <c r="BF1826" s="99">
        <v>12545.1485499144</v>
      </c>
      <c r="BG1826" s="99">
        <v>1257174.1387634301</v>
      </c>
      <c r="BH1826" s="99">
        <v>0</v>
      </c>
      <c r="BI1826" s="99">
        <v>401934.155288696</v>
      </c>
      <c r="BJ1826" s="99">
        <v>2046474.3043365499</v>
      </c>
      <c r="BK1826" s="99">
        <v>4408.5053662657701</v>
      </c>
      <c r="BL1826" s="99">
        <v>0</v>
      </c>
      <c r="BM1826" s="99">
        <v>0</v>
      </c>
      <c r="BN1826" s="99">
        <v>0</v>
      </c>
      <c r="BO1826" s="99">
        <v>0</v>
      </c>
      <c r="BP1826" s="99">
        <v>0</v>
      </c>
      <c r="BQ1826" s="99">
        <v>0</v>
      </c>
      <c r="BR1826" s="99">
        <v>11441.5041942596</v>
      </c>
      <c r="BS1826" s="99">
        <v>1031717.3644409199</v>
      </c>
      <c r="BT1826" s="99">
        <v>2983.0278285741801</v>
      </c>
      <c r="BU1826" s="99">
        <v>0</v>
      </c>
      <c r="BV1826" s="99">
        <v>1400560.75125122</v>
      </c>
      <c r="BW1826" s="99">
        <v>4003.8150795698202</v>
      </c>
      <c r="BX1826" s="99">
        <v>0</v>
      </c>
      <c r="BY1826" s="99">
        <v>0</v>
      </c>
      <c r="BZ1826" s="99">
        <v>0</v>
      </c>
      <c r="CA1826" s="99">
        <v>9516.6743204593695</v>
      </c>
      <c r="CB1826" s="99">
        <v>1348542.93772888</v>
      </c>
      <c r="CC1826" s="99">
        <v>10431661.897338901</v>
      </c>
      <c r="CD1826" s="99">
        <v>2449814.8633422898</v>
      </c>
      <c r="CE1826" s="99">
        <v>124.67505087424099</v>
      </c>
      <c r="CF1826" s="99">
        <v>24167.574508666999</v>
      </c>
      <c r="CG1826" s="99">
        <v>189111.65356254601</v>
      </c>
      <c r="CH1826" s="99">
        <v>0</v>
      </c>
      <c r="CI1826" s="99">
        <v>9629.5183284282703</v>
      </c>
      <c r="CJ1826" s="99">
        <v>1372436.2219696001</v>
      </c>
      <c r="CK1826" s="99">
        <v>10617157.329589801</v>
      </c>
      <c r="CL1826" s="99">
        <v>2479699.1386413602</v>
      </c>
      <c r="CM1826" s="166">
        <v>10659.292294740701</v>
      </c>
      <c r="CN1826" s="166">
        <v>1754690.38658142</v>
      </c>
      <c r="CO1826" s="166">
        <v>11868844.694091801</v>
      </c>
      <c r="CP1826" s="99">
        <v>2479699.1386413602</v>
      </c>
      <c r="CQ1826" s="99">
        <v>0</v>
      </c>
      <c r="CR1826" s="99">
        <v>0</v>
      </c>
      <c r="CS1826" s="99">
        <v>0</v>
      </c>
      <c r="CT1826" s="99">
        <v>0</v>
      </c>
      <c r="CU1826" s="98">
        <v>5844.8019419550001</v>
      </c>
      <c r="CV1826" s="98">
        <v>1135.6857750629999</v>
      </c>
      <c r="CW1826" s="98">
        <v>1372710.512237547</v>
      </c>
      <c r="CX1826" s="98">
        <v>10620773.550901446</v>
      </c>
    </row>
    <row r="1827" spans="1:102" x14ac:dyDescent="0.2">
      <c r="A1827" s="98" t="s">
        <v>183</v>
      </c>
      <c r="B1827" s="100">
        <v>40513</v>
      </c>
      <c r="C1827" s="99">
        <v>0</v>
      </c>
      <c r="D1827" s="99">
        <v>3717.46755439043</v>
      </c>
      <c r="E1827" s="99">
        <v>5783.5593544244803</v>
      </c>
      <c r="F1827" s="99">
        <v>86.784019407816203</v>
      </c>
      <c r="G1827" s="99">
        <v>0</v>
      </c>
      <c r="H1827" s="99">
        <v>0</v>
      </c>
      <c r="I1827" s="99">
        <v>0</v>
      </c>
      <c r="J1827" s="99">
        <v>1025.1440348327201</v>
      </c>
      <c r="K1827" s="99">
        <v>0</v>
      </c>
      <c r="L1827" s="99">
        <v>320.30755778402101</v>
      </c>
      <c r="M1827" s="99">
        <v>53.363527309615201</v>
      </c>
      <c r="N1827" s="99">
        <v>3410.5402044653902</v>
      </c>
      <c r="O1827" s="99">
        <v>42.180592412129002</v>
      </c>
      <c r="P1827" s="99">
        <v>0</v>
      </c>
      <c r="Q1827" s="99">
        <v>5814.6693684458696</v>
      </c>
      <c r="R1827" s="99">
        <v>23.520829963265001</v>
      </c>
      <c r="S1827" s="99">
        <v>0</v>
      </c>
      <c r="T1827" s="99">
        <v>4.52784795541083</v>
      </c>
      <c r="U1827" s="99">
        <v>1033.1826074272401</v>
      </c>
      <c r="V1827" s="99">
        <v>0</v>
      </c>
      <c r="W1827" s="99">
        <v>419808.15357208299</v>
      </c>
      <c r="X1827" s="99">
        <v>922649.57797241199</v>
      </c>
      <c r="Y1827" s="99">
        <v>1855.98135258257</v>
      </c>
      <c r="Z1827" s="99">
        <v>0</v>
      </c>
      <c r="AA1827" s="99">
        <v>0</v>
      </c>
      <c r="AB1827" s="99">
        <v>0</v>
      </c>
      <c r="AC1827" s="99">
        <v>390497.65636062599</v>
      </c>
      <c r="AD1827" s="99">
        <v>0</v>
      </c>
      <c r="AE1827" s="99">
        <v>18459.4385900497</v>
      </c>
      <c r="AF1827" s="99">
        <v>5594.4291977882403</v>
      </c>
      <c r="AG1827" s="99">
        <v>520799.06312561</v>
      </c>
      <c r="AH1827" s="99">
        <v>1587.5701052844499</v>
      </c>
      <c r="AI1827" s="99">
        <v>0</v>
      </c>
      <c r="AJ1827" s="99">
        <v>802136.66046905494</v>
      </c>
      <c r="AK1827" s="99">
        <v>3873.9850457310699</v>
      </c>
      <c r="AL1827" s="99">
        <v>0</v>
      </c>
      <c r="AM1827" s="99">
        <v>1079.20794139802</v>
      </c>
      <c r="AN1827" s="99">
        <v>393004.84764099098</v>
      </c>
      <c r="AO1827" s="99">
        <v>0</v>
      </c>
      <c r="AP1827" s="99">
        <v>3514413.1750183101</v>
      </c>
      <c r="AQ1827" s="99">
        <v>6893367.6191406297</v>
      </c>
      <c r="AR1827" s="99">
        <v>24160.192871808998</v>
      </c>
      <c r="AS1827" s="99">
        <v>0</v>
      </c>
      <c r="AT1827" s="99">
        <v>0</v>
      </c>
      <c r="AU1827" s="99">
        <v>0</v>
      </c>
      <c r="AV1827" s="99">
        <v>1286722.1739654499</v>
      </c>
      <c r="AW1827" s="99">
        <v>0</v>
      </c>
      <c r="AX1827" s="99">
        <v>167131.61238861101</v>
      </c>
      <c r="AY1827" s="99">
        <v>42323.808337688402</v>
      </c>
      <c r="AZ1827" s="99">
        <v>3883622.9617309598</v>
      </c>
      <c r="BA1827" s="99">
        <v>14094.2963565588</v>
      </c>
      <c r="BB1827" s="99">
        <v>0</v>
      </c>
      <c r="BC1827" s="99">
        <v>6379376.37609863</v>
      </c>
      <c r="BD1827" s="99">
        <v>30930.339835643801</v>
      </c>
      <c r="BE1827" s="99">
        <v>0</v>
      </c>
      <c r="BF1827" s="99">
        <v>8085.5156307816496</v>
      </c>
      <c r="BG1827" s="99">
        <v>1293260.91539001</v>
      </c>
      <c r="BH1827" s="99">
        <v>0</v>
      </c>
      <c r="BI1827" s="99">
        <v>401976.69596862799</v>
      </c>
      <c r="BJ1827" s="99">
        <v>2024769.2491607701</v>
      </c>
      <c r="BK1827" s="99">
        <v>4320.9391055107099</v>
      </c>
      <c r="BL1827" s="99">
        <v>0</v>
      </c>
      <c r="BM1827" s="99">
        <v>0</v>
      </c>
      <c r="BN1827" s="99">
        <v>0</v>
      </c>
      <c r="BO1827" s="99">
        <v>0</v>
      </c>
      <c r="BP1827" s="99">
        <v>0</v>
      </c>
      <c r="BQ1827" s="99">
        <v>0</v>
      </c>
      <c r="BR1827" s="99">
        <v>11172.997331857699</v>
      </c>
      <c r="BS1827" s="99">
        <v>1035026.1593399</v>
      </c>
      <c r="BT1827" s="99">
        <v>2720.4233996272101</v>
      </c>
      <c r="BU1827" s="99">
        <v>0</v>
      </c>
      <c r="BV1827" s="99">
        <v>1386224.26119995</v>
      </c>
      <c r="BW1827" s="99">
        <v>3278.8607631623699</v>
      </c>
      <c r="BX1827" s="99">
        <v>0</v>
      </c>
      <c r="BY1827" s="99">
        <v>0</v>
      </c>
      <c r="BZ1827" s="99">
        <v>0</v>
      </c>
      <c r="CA1827" s="99">
        <v>9507.2795974016208</v>
      </c>
      <c r="CB1827" s="99">
        <v>1345691.51393127</v>
      </c>
      <c r="CC1827" s="99">
        <v>10413275.7816162</v>
      </c>
      <c r="CD1827" s="99">
        <v>2438385.8876037602</v>
      </c>
      <c r="CE1827" s="99">
        <v>128.07142593152801</v>
      </c>
      <c r="CF1827" s="99">
        <v>23904.349750280398</v>
      </c>
      <c r="CG1827" s="99">
        <v>187585.514463425</v>
      </c>
      <c r="CH1827" s="99">
        <v>0</v>
      </c>
      <c r="CI1827" s="99">
        <v>9622.9711163043994</v>
      </c>
      <c r="CJ1827" s="99">
        <v>1369578.6863708501</v>
      </c>
      <c r="CK1827" s="99">
        <v>10597605.478149399</v>
      </c>
      <c r="CL1827" s="99">
        <v>2468976.64202881</v>
      </c>
      <c r="CM1827" s="166">
        <v>10663.1277135611</v>
      </c>
      <c r="CN1827" s="166">
        <v>1763659.5841979999</v>
      </c>
      <c r="CO1827" s="166">
        <v>11891527.6087646</v>
      </c>
      <c r="CP1827" s="99">
        <v>2468976.64202881</v>
      </c>
      <c r="CQ1827" s="99">
        <v>0</v>
      </c>
      <c r="CR1827" s="99">
        <v>0</v>
      </c>
      <c r="CS1827" s="99">
        <v>0</v>
      </c>
      <c r="CT1827" s="99">
        <v>0</v>
      </c>
      <c r="CU1827" s="98">
        <v>5775.4477893330004</v>
      </c>
      <c r="CV1827" s="98">
        <v>1143.0688444540001</v>
      </c>
      <c r="CW1827" s="98">
        <v>1369595.8636815504</v>
      </c>
      <c r="CX1827" s="98">
        <v>10600861.296079624</v>
      </c>
    </row>
    <row r="1828" spans="1:102" x14ac:dyDescent="0.2">
      <c r="A1828" s="98" t="s">
        <v>183</v>
      </c>
      <c r="B1828" s="100">
        <v>40603</v>
      </c>
      <c r="C1828" s="99">
        <v>0</v>
      </c>
      <c r="D1828" s="99">
        <v>3771.3254897892498</v>
      </c>
      <c r="E1828" s="99">
        <v>5770.0450322032002</v>
      </c>
      <c r="F1828" s="99">
        <v>94.284699659794597</v>
      </c>
      <c r="G1828" s="99">
        <v>0</v>
      </c>
      <c r="H1828" s="99">
        <v>0</v>
      </c>
      <c r="I1828" s="99">
        <v>0</v>
      </c>
      <c r="J1828" s="99">
        <v>1068.8548868000501</v>
      </c>
      <c r="K1828" s="99">
        <v>0</v>
      </c>
      <c r="L1828" s="99">
        <v>266.50366763025499</v>
      </c>
      <c r="M1828" s="99">
        <v>80.971421902999296</v>
      </c>
      <c r="N1828" s="99">
        <v>3409.1600487232199</v>
      </c>
      <c r="O1828" s="99">
        <v>0</v>
      </c>
      <c r="P1828" s="99">
        <v>0</v>
      </c>
      <c r="Q1828" s="99">
        <v>5840.9285426735896</v>
      </c>
      <c r="R1828" s="99">
        <v>0</v>
      </c>
      <c r="S1828" s="99">
        <v>0</v>
      </c>
      <c r="T1828" s="99">
        <v>29.162540624849498</v>
      </c>
      <c r="U1828" s="99">
        <v>1069.75679476559</v>
      </c>
      <c r="V1828" s="99">
        <v>0</v>
      </c>
      <c r="W1828" s="99">
        <v>417640.396327972</v>
      </c>
      <c r="X1828" s="99">
        <v>921299.26660156297</v>
      </c>
      <c r="Y1828" s="99">
        <v>2253.4999619722398</v>
      </c>
      <c r="Z1828" s="99">
        <v>0</v>
      </c>
      <c r="AA1828" s="99">
        <v>0</v>
      </c>
      <c r="AB1828" s="99">
        <v>0</v>
      </c>
      <c r="AC1828" s="99">
        <v>399426.120861053</v>
      </c>
      <c r="AD1828" s="99">
        <v>0</v>
      </c>
      <c r="AE1828" s="99">
        <v>19659.033103466001</v>
      </c>
      <c r="AF1828" s="99">
        <v>9609.7446221113205</v>
      </c>
      <c r="AG1828" s="99">
        <v>521244.58471679699</v>
      </c>
      <c r="AH1828" s="99">
        <v>0</v>
      </c>
      <c r="AI1828" s="99">
        <v>0</v>
      </c>
      <c r="AJ1828" s="99">
        <v>796859.74674987805</v>
      </c>
      <c r="AK1828" s="99">
        <v>0</v>
      </c>
      <c r="AL1828" s="99">
        <v>0</v>
      </c>
      <c r="AM1828" s="99">
        <v>6189.2195504903802</v>
      </c>
      <c r="AN1828" s="99">
        <v>400442.75263595599</v>
      </c>
      <c r="AO1828" s="99">
        <v>0</v>
      </c>
      <c r="AP1828" s="99">
        <v>3572911.7994384798</v>
      </c>
      <c r="AQ1828" s="99">
        <v>6957327.2123413105</v>
      </c>
      <c r="AR1828" s="99">
        <v>29586.6937532425</v>
      </c>
      <c r="AS1828" s="99">
        <v>0</v>
      </c>
      <c r="AT1828" s="99">
        <v>0</v>
      </c>
      <c r="AU1828" s="99">
        <v>0</v>
      </c>
      <c r="AV1828" s="99">
        <v>1328180.7910614</v>
      </c>
      <c r="AW1828" s="99">
        <v>0</v>
      </c>
      <c r="AX1828" s="99">
        <v>177354.76426505999</v>
      </c>
      <c r="AY1828" s="99">
        <v>74771.750744819597</v>
      </c>
      <c r="AZ1828" s="99">
        <v>3916115.64370728</v>
      </c>
      <c r="BA1828" s="99">
        <v>0</v>
      </c>
      <c r="BB1828" s="99">
        <v>0</v>
      </c>
      <c r="BC1828" s="99">
        <v>6403857.2985229502</v>
      </c>
      <c r="BD1828" s="99">
        <v>0</v>
      </c>
      <c r="BE1828" s="99">
        <v>0</v>
      </c>
      <c r="BF1828" s="99">
        <v>50945.659639358499</v>
      </c>
      <c r="BG1828" s="99">
        <v>1331784.7653655999</v>
      </c>
      <c r="BH1828" s="99">
        <v>0</v>
      </c>
      <c r="BI1828" s="99">
        <v>395745.185367584</v>
      </c>
      <c r="BJ1828" s="99">
        <v>2042833.1693878199</v>
      </c>
      <c r="BK1828" s="99">
        <v>4953.9858873486501</v>
      </c>
      <c r="BL1828" s="99">
        <v>0</v>
      </c>
      <c r="BM1828" s="99">
        <v>0</v>
      </c>
      <c r="BN1828" s="99">
        <v>0</v>
      </c>
      <c r="BO1828" s="99">
        <v>0</v>
      </c>
      <c r="BP1828" s="99">
        <v>0</v>
      </c>
      <c r="BQ1828" s="99">
        <v>0</v>
      </c>
      <c r="BR1828" s="99">
        <v>18076.1033375263</v>
      </c>
      <c r="BS1828" s="99">
        <v>1044665.84505463</v>
      </c>
      <c r="BT1828" s="99">
        <v>0</v>
      </c>
      <c r="BU1828" s="99">
        <v>0</v>
      </c>
      <c r="BV1828" s="99">
        <v>1375861.2768707301</v>
      </c>
      <c r="BW1828" s="99">
        <v>0</v>
      </c>
      <c r="BX1828" s="99">
        <v>0</v>
      </c>
      <c r="BY1828" s="99">
        <v>0</v>
      </c>
      <c r="BZ1828" s="99">
        <v>0</v>
      </c>
      <c r="CA1828" s="99">
        <v>9548.9696310758609</v>
      </c>
      <c r="CB1828" s="99">
        <v>1342098.27388</v>
      </c>
      <c r="CC1828" s="99">
        <v>10589187.294555699</v>
      </c>
      <c r="CD1828" s="99">
        <v>2435060.4597778302</v>
      </c>
      <c r="CE1828" s="99">
        <v>124.448034862988</v>
      </c>
      <c r="CF1828" s="99">
        <v>24285.956635713599</v>
      </c>
      <c r="CG1828" s="99">
        <v>188148.871469498</v>
      </c>
      <c r="CH1828" s="99">
        <v>0</v>
      </c>
      <c r="CI1828" s="99">
        <v>9676.4505032300895</v>
      </c>
      <c r="CJ1828" s="99">
        <v>1366300.74507141</v>
      </c>
      <c r="CK1828" s="99">
        <v>10779750.1999512</v>
      </c>
      <c r="CL1828" s="99">
        <v>2458403.6851196298</v>
      </c>
      <c r="CM1828" s="166">
        <v>10725.583617210399</v>
      </c>
      <c r="CN1828" s="166">
        <v>1768241.83415222</v>
      </c>
      <c r="CO1828" s="166">
        <v>12112471.420410199</v>
      </c>
      <c r="CP1828" s="99">
        <v>2458403.6851196298</v>
      </c>
      <c r="CQ1828" s="99">
        <v>0</v>
      </c>
      <c r="CR1828" s="99">
        <v>0</v>
      </c>
      <c r="CS1828" s="99">
        <v>0</v>
      </c>
      <c r="CT1828" s="99">
        <v>0</v>
      </c>
      <c r="CU1828" s="98">
        <v>5794.5766320459998</v>
      </c>
      <c r="CV1828" s="98">
        <v>1181.6546216520001</v>
      </c>
      <c r="CW1828" s="98">
        <v>1366384.2305157136</v>
      </c>
      <c r="CX1828" s="98">
        <v>10777336.166025197</v>
      </c>
    </row>
    <row r="1829" spans="1:102" x14ac:dyDescent="0.2">
      <c r="A1829" s="98" t="s">
        <v>183</v>
      </c>
      <c r="B1829" s="100">
        <v>40695</v>
      </c>
      <c r="C1829" s="99">
        <v>0</v>
      </c>
      <c r="D1829" s="99">
        <v>3819.0110993683302</v>
      </c>
      <c r="E1829" s="99">
        <v>5756.0418764948799</v>
      </c>
      <c r="F1829" s="99">
        <v>100.799977933988</v>
      </c>
      <c r="G1829" s="99">
        <v>0</v>
      </c>
      <c r="H1829" s="99">
        <v>0</v>
      </c>
      <c r="I1829" s="99">
        <v>0</v>
      </c>
      <c r="J1829" s="99">
        <v>1091.99316172302</v>
      </c>
      <c r="K1829" s="99">
        <v>0</v>
      </c>
      <c r="L1829" s="99">
        <v>291.86769541352999</v>
      </c>
      <c r="M1829" s="99">
        <v>76.344662388786702</v>
      </c>
      <c r="N1829" s="99">
        <v>3421.7060976028401</v>
      </c>
      <c r="O1829" s="99">
        <v>0</v>
      </c>
      <c r="P1829" s="99">
        <v>0</v>
      </c>
      <c r="Q1829" s="99">
        <v>5836.27666509151</v>
      </c>
      <c r="R1829" s="99">
        <v>0</v>
      </c>
      <c r="S1829" s="99">
        <v>0</v>
      </c>
      <c r="T1829" s="99">
        <v>30.424692971864701</v>
      </c>
      <c r="U1829" s="99">
        <v>1093.2307349443399</v>
      </c>
      <c r="V1829" s="99">
        <v>0</v>
      </c>
      <c r="W1829" s="99">
        <v>433025.000156403</v>
      </c>
      <c r="X1829" s="99">
        <v>907251.692733765</v>
      </c>
      <c r="Y1829" s="99">
        <v>2053.4304849803402</v>
      </c>
      <c r="Z1829" s="99">
        <v>0</v>
      </c>
      <c r="AA1829" s="99">
        <v>0</v>
      </c>
      <c r="AB1829" s="99">
        <v>0</v>
      </c>
      <c r="AC1829" s="99">
        <v>413234.19076538098</v>
      </c>
      <c r="AD1829" s="99">
        <v>0</v>
      </c>
      <c r="AE1829" s="99">
        <v>17413.26933074</v>
      </c>
      <c r="AF1829" s="99">
        <v>10167.697532653799</v>
      </c>
      <c r="AG1829" s="99">
        <v>518853.31641769398</v>
      </c>
      <c r="AH1829" s="99">
        <v>0</v>
      </c>
      <c r="AI1829" s="99">
        <v>0</v>
      </c>
      <c r="AJ1829" s="99">
        <v>784231.41178131104</v>
      </c>
      <c r="AK1829" s="99">
        <v>0</v>
      </c>
      <c r="AL1829" s="99">
        <v>0</v>
      </c>
      <c r="AM1829" s="99">
        <v>5814.74296927452</v>
      </c>
      <c r="AN1829" s="99">
        <v>414095.06525421102</v>
      </c>
      <c r="AO1829" s="99">
        <v>0</v>
      </c>
      <c r="AP1829" s="99">
        <v>3698476.90948486</v>
      </c>
      <c r="AQ1829" s="99">
        <v>6867634.8570556603</v>
      </c>
      <c r="AR1829" s="99">
        <v>27493.550263881702</v>
      </c>
      <c r="AS1829" s="99">
        <v>0</v>
      </c>
      <c r="AT1829" s="99">
        <v>0</v>
      </c>
      <c r="AU1829" s="99">
        <v>0</v>
      </c>
      <c r="AV1829" s="99">
        <v>1382131.29327393</v>
      </c>
      <c r="AW1829" s="99">
        <v>0</v>
      </c>
      <c r="AX1829" s="99">
        <v>157737.086654663</v>
      </c>
      <c r="AY1829" s="99">
        <v>78273.807708740205</v>
      </c>
      <c r="AZ1829" s="99">
        <v>3896745.9481506301</v>
      </c>
      <c r="BA1829" s="99">
        <v>0</v>
      </c>
      <c r="BB1829" s="99">
        <v>0</v>
      </c>
      <c r="BC1829" s="99">
        <v>6362544.4424438505</v>
      </c>
      <c r="BD1829" s="99">
        <v>0</v>
      </c>
      <c r="BE1829" s="99">
        <v>0</v>
      </c>
      <c r="BF1829" s="99">
        <v>47615.305604457899</v>
      </c>
      <c r="BG1829" s="99">
        <v>1385192.9664459201</v>
      </c>
      <c r="BH1829" s="99">
        <v>0</v>
      </c>
      <c r="BI1829" s="99">
        <v>387066.38223266602</v>
      </c>
      <c r="BJ1829" s="99">
        <v>2029543.8463592499</v>
      </c>
      <c r="BK1829" s="99">
        <v>4603.9702520370502</v>
      </c>
      <c r="BL1829" s="99">
        <v>0</v>
      </c>
      <c r="BM1829" s="99">
        <v>0</v>
      </c>
      <c r="BN1829" s="99">
        <v>0</v>
      </c>
      <c r="BO1829" s="99">
        <v>0</v>
      </c>
      <c r="BP1829" s="99">
        <v>0</v>
      </c>
      <c r="BQ1829" s="99">
        <v>0</v>
      </c>
      <c r="BR1829" s="99">
        <v>19476.3305306435</v>
      </c>
      <c r="BS1829" s="99">
        <v>1049163.7014007601</v>
      </c>
      <c r="BT1829" s="99">
        <v>0</v>
      </c>
      <c r="BU1829" s="99">
        <v>0</v>
      </c>
      <c r="BV1829" s="99">
        <v>1343954.3330993699</v>
      </c>
      <c r="BW1829" s="99">
        <v>0</v>
      </c>
      <c r="BX1829" s="99">
        <v>0</v>
      </c>
      <c r="BY1829" s="99">
        <v>0</v>
      </c>
      <c r="BZ1829" s="99">
        <v>0</v>
      </c>
      <c r="CA1829" s="99">
        <v>9575.4765262603796</v>
      </c>
      <c r="CB1829" s="99">
        <v>1338448.8601379399</v>
      </c>
      <c r="CC1829" s="99">
        <v>10521228.3786621</v>
      </c>
      <c r="CD1829" s="99">
        <v>2405523.1060180701</v>
      </c>
      <c r="CE1829" s="99">
        <v>127.80642801895701</v>
      </c>
      <c r="CF1829" s="99">
        <v>24255.523837089499</v>
      </c>
      <c r="CG1829" s="99">
        <v>189842.15555190999</v>
      </c>
      <c r="CH1829" s="99">
        <v>0</v>
      </c>
      <c r="CI1829" s="99">
        <v>9722.0005283355695</v>
      </c>
      <c r="CJ1829" s="99">
        <v>1363156.79023743</v>
      </c>
      <c r="CK1829" s="99">
        <v>10715367.080444301</v>
      </c>
      <c r="CL1829" s="99">
        <v>2434459.6948852502</v>
      </c>
      <c r="CM1829" s="166">
        <v>10783.063327670099</v>
      </c>
      <c r="CN1829" s="166">
        <v>1781252.4174041699</v>
      </c>
      <c r="CO1829" s="166">
        <v>12108293.3502197</v>
      </c>
      <c r="CP1829" s="99">
        <v>2434459.6948852502</v>
      </c>
      <c r="CQ1829" s="99">
        <v>0</v>
      </c>
      <c r="CR1829" s="99">
        <v>0</v>
      </c>
      <c r="CS1829" s="99">
        <v>0</v>
      </c>
      <c r="CT1829" s="99">
        <v>0</v>
      </c>
      <c r="CU1829" s="98">
        <v>5760.8176410870001</v>
      </c>
      <c r="CV1829" s="98">
        <v>1209.782859316</v>
      </c>
      <c r="CW1829" s="98">
        <v>1362704.3839750295</v>
      </c>
      <c r="CX1829" s="98">
        <v>10711070.53421401</v>
      </c>
    </row>
    <row r="1830" spans="1:102" x14ac:dyDescent="0.2">
      <c r="A1830" s="98" t="s">
        <v>183</v>
      </c>
      <c r="B1830" s="100">
        <v>40787</v>
      </c>
      <c r="C1830" s="99">
        <v>0</v>
      </c>
      <c r="D1830" s="99">
        <v>3881.7868659198298</v>
      </c>
      <c r="E1830" s="99">
        <v>5771.5396682620003</v>
      </c>
      <c r="F1830" s="99">
        <v>109.700087368488</v>
      </c>
      <c r="G1830" s="99">
        <v>0</v>
      </c>
      <c r="H1830" s="99">
        <v>0</v>
      </c>
      <c r="I1830" s="99">
        <v>0</v>
      </c>
      <c r="J1830" s="99">
        <v>1101.7685352861899</v>
      </c>
      <c r="K1830" s="99">
        <v>0</v>
      </c>
      <c r="L1830" s="99">
        <v>364.61480891704599</v>
      </c>
      <c r="M1830" s="99">
        <v>81.7435764605179</v>
      </c>
      <c r="N1830" s="99">
        <v>3451.0985401570802</v>
      </c>
      <c r="O1830" s="99">
        <v>0</v>
      </c>
      <c r="P1830" s="99">
        <v>0</v>
      </c>
      <c r="Q1830" s="99">
        <v>5840.2899003028897</v>
      </c>
      <c r="R1830" s="99">
        <v>0</v>
      </c>
      <c r="S1830" s="99">
        <v>0</v>
      </c>
      <c r="T1830" s="99">
        <v>36.542583732865801</v>
      </c>
      <c r="U1830" s="99">
        <v>1102.7786891758401</v>
      </c>
      <c r="V1830" s="99">
        <v>0</v>
      </c>
      <c r="W1830" s="99">
        <v>432941.74420165998</v>
      </c>
      <c r="X1830" s="99">
        <v>905157.67926025402</v>
      </c>
      <c r="Y1830" s="99">
        <v>1605.73386968672</v>
      </c>
      <c r="Z1830" s="99">
        <v>0</v>
      </c>
      <c r="AA1830" s="99">
        <v>0</v>
      </c>
      <c r="AB1830" s="99">
        <v>0</v>
      </c>
      <c r="AC1830" s="99">
        <v>417890.46211624099</v>
      </c>
      <c r="AD1830" s="99">
        <v>0</v>
      </c>
      <c r="AE1830" s="99">
        <v>18624.617295980501</v>
      </c>
      <c r="AF1830" s="99">
        <v>10366.2719724178</v>
      </c>
      <c r="AG1830" s="99">
        <v>523263.39495086699</v>
      </c>
      <c r="AH1830" s="99">
        <v>0</v>
      </c>
      <c r="AI1830" s="99">
        <v>0</v>
      </c>
      <c r="AJ1830" s="99">
        <v>766576.48797607399</v>
      </c>
      <c r="AK1830" s="99">
        <v>0</v>
      </c>
      <c r="AL1830" s="99">
        <v>0</v>
      </c>
      <c r="AM1830" s="99">
        <v>6839.9993175864201</v>
      </c>
      <c r="AN1830" s="99">
        <v>419035.41806411702</v>
      </c>
      <c r="AO1830" s="99">
        <v>0</v>
      </c>
      <c r="AP1830" s="99">
        <v>3655786.5537109398</v>
      </c>
      <c r="AQ1830" s="99">
        <v>6848348.1256713904</v>
      </c>
      <c r="AR1830" s="99">
        <v>20397.556790590301</v>
      </c>
      <c r="AS1830" s="99">
        <v>0</v>
      </c>
      <c r="AT1830" s="99">
        <v>0</v>
      </c>
      <c r="AU1830" s="99">
        <v>0</v>
      </c>
      <c r="AV1830" s="99">
        <v>1416540.0911407501</v>
      </c>
      <c r="AW1830" s="99">
        <v>0</v>
      </c>
      <c r="AX1830" s="99">
        <v>166678.568981171</v>
      </c>
      <c r="AY1830" s="99">
        <v>78736.967402458205</v>
      </c>
      <c r="AZ1830" s="99">
        <v>3926375.0793456999</v>
      </c>
      <c r="BA1830" s="99">
        <v>0</v>
      </c>
      <c r="BB1830" s="99">
        <v>0</v>
      </c>
      <c r="BC1830" s="99">
        <v>6220602.8303222703</v>
      </c>
      <c r="BD1830" s="99">
        <v>0</v>
      </c>
      <c r="BE1830" s="99">
        <v>0</v>
      </c>
      <c r="BF1830" s="99">
        <v>56545.989936828599</v>
      </c>
      <c r="BG1830" s="99">
        <v>1419434.8375854499</v>
      </c>
      <c r="BH1830" s="99">
        <v>0</v>
      </c>
      <c r="BI1830" s="99">
        <v>389902.63789367699</v>
      </c>
      <c r="BJ1830" s="99">
        <v>2008635.2899780299</v>
      </c>
      <c r="BK1830" s="99">
        <v>4857.5586780309704</v>
      </c>
      <c r="BL1830" s="99">
        <v>0</v>
      </c>
      <c r="BM1830" s="99">
        <v>0</v>
      </c>
      <c r="BN1830" s="99">
        <v>0</v>
      </c>
      <c r="BO1830" s="99">
        <v>0</v>
      </c>
      <c r="BP1830" s="99">
        <v>0</v>
      </c>
      <c r="BQ1830" s="99">
        <v>0</v>
      </c>
      <c r="BR1830" s="99">
        <v>18726.249422550201</v>
      </c>
      <c r="BS1830" s="99">
        <v>1059599.8428344701</v>
      </c>
      <c r="BT1830" s="99">
        <v>0</v>
      </c>
      <c r="BU1830" s="99">
        <v>0</v>
      </c>
      <c r="BV1830" s="99">
        <v>1314647.79966736</v>
      </c>
      <c r="BW1830" s="99">
        <v>0</v>
      </c>
      <c r="BX1830" s="99">
        <v>0</v>
      </c>
      <c r="BY1830" s="99">
        <v>0</v>
      </c>
      <c r="BZ1830" s="99">
        <v>0</v>
      </c>
      <c r="CA1830" s="99">
        <v>9643.6194806098902</v>
      </c>
      <c r="CB1830" s="99">
        <v>1333646.87773132</v>
      </c>
      <c r="CC1830" s="99">
        <v>10484833.4372559</v>
      </c>
      <c r="CD1830" s="99">
        <v>2406088.9427185101</v>
      </c>
      <c r="CE1830" s="99">
        <v>130.07663118652999</v>
      </c>
      <c r="CF1830" s="99">
        <v>24384.492629527998</v>
      </c>
      <c r="CG1830" s="99">
        <v>192489.06266403201</v>
      </c>
      <c r="CH1830" s="99">
        <v>0</v>
      </c>
      <c r="CI1830" s="99">
        <v>9764.7068612575495</v>
      </c>
      <c r="CJ1830" s="99">
        <v>1357704.7240753199</v>
      </c>
      <c r="CK1830" s="99">
        <v>10676628.3393555</v>
      </c>
      <c r="CL1830" s="99">
        <v>2431965.3554992699</v>
      </c>
      <c r="CM1830" s="166">
        <v>10879.186978936201</v>
      </c>
      <c r="CN1830" s="166">
        <v>1769064.6243743901</v>
      </c>
      <c r="CO1830" s="166">
        <v>12090353.1446533</v>
      </c>
      <c r="CP1830" s="99">
        <v>2431965.3554992699</v>
      </c>
      <c r="CQ1830" s="99">
        <v>0</v>
      </c>
      <c r="CR1830" s="99">
        <v>0</v>
      </c>
      <c r="CS1830" s="99">
        <v>0</v>
      </c>
      <c r="CT1830" s="99">
        <v>0</v>
      </c>
      <c r="CU1830" s="98">
        <v>5765.759869468</v>
      </c>
      <c r="CV1830" s="98">
        <v>1220.096152374</v>
      </c>
      <c r="CW1830" s="98">
        <v>1358031.370360848</v>
      </c>
      <c r="CX1830" s="98">
        <v>10677322.499919932</v>
      </c>
    </row>
    <row r="1831" spans="1:102" x14ac:dyDescent="0.2">
      <c r="A1831" s="98" t="s">
        <v>183</v>
      </c>
      <c r="B1831" s="100">
        <v>40878</v>
      </c>
      <c r="C1831" s="99">
        <v>0</v>
      </c>
      <c r="D1831" s="99">
        <v>3983.0338494479702</v>
      </c>
      <c r="E1831" s="99">
        <v>5779.6690014600799</v>
      </c>
      <c r="F1831" s="99">
        <v>127.840510535985</v>
      </c>
      <c r="G1831" s="99">
        <v>0</v>
      </c>
      <c r="H1831" s="99">
        <v>0</v>
      </c>
      <c r="I1831" s="99">
        <v>0</v>
      </c>
      <c r="J1831" s="99">
        <v>1112.4574339091801</v>
      </c>
      <c r="K1831" s="99">
        <v>0</v>
      </c>
      <c r="L1831" s="99">
        <v>358.18192419409797</v>
      </c>
      <c r="M1831" s="99">
        <v>97.746879376471</v>
      </c>
      <c r="N1831" s="99">
        <v>3494.7518846094599</v>
      </c>
      <c r="O1831" s="99">
        <v>0</v>
      </c>
      <c r="P1831" s="99">
        <v>0</v>
      </c>
      <c r="Q1831" s="99">
        <v>5945.7743585705803</v>
      </c>
      <c r="R1831" s="99">
        <v>0</v>
      </c>
      <c r="S1831" s="99">
        <v>0</v>
      </c>
      <c r="T1831" s="99">
        <v>38.109813087154201</v>
      </c>
      <c r="U1831" s="99">
        <v>1116.1295500844701</v>
      </c>
      <c r="V1831" s="99">
        <v>0</v>
      </c>
      <c r="W1831" s="99">
        <v>442556.985912323</v>
      </c>
      <c r="X1831" s="99">
        <v>908130.80052185105</v>
      </c>
      <c r="Y1831" s="99">
        <v>2174.9944607913499</v>
      </c>
      <c r="Z1831" s="99">
        <v>0</v>
      </c>
      <c r="AA1831" s="99">
        <v>0</v>
      </c>
      <c r="AB1831" s="99">
        <v>0</v>
      </c>
      <c r="AC1831" s="99">
        <v>407140.64883804298</v>
      </c>
      <c r="AD1831" s="99">
        <v>0</v>
      </c>
      <c r="AE1831" s="99">
        <v>20305.2623169422</v>
      </c>
      <c r="AF1831" s="99">
        <v>13582.4460500479</v>
      </c>
      <c r="AG1831" s="99">
        <v>530086.75778961205</v>
      </c>
      <c r="AH1831" s="99">
        <v>0</v>
      </c>
      <c r="AI1831" s="99">
        <v>0</v>
      </c>
      <c r="AJ1831" s="99">
        <v>793589.13960266102</v>
      </c>
      <c r="AK1831" s="99">
        <v>0</v>
      </c>
      <c r="AL1831" s="99">
        <v>0</v>
      </c>
      <c r="AM1831" s="99">
        <v>7207.1519370079004</v>
      </c>
      <c r="AN1831" s="99">
        <v>408857.12118911702</v>
      </c>
      <c r="AO1831" s="99">
        <v>0</v>
      </c>
      <c r="AP1831" s="99">
        <v>3795368.2458190899</v>
      </c>
      <c r="AQ1831" s="99">
        <v>6904653.6730346698</v>
      </c>
      <c r="AR1831" s="99">
        <v>27193.8777954578</v>
      </c>
      <c r="AS1831" s="99">
        <v>0</v>
      </c>
      <c r="AT1831" s="99">
        <v>0</v>
      </c>
      <c r="AU1831" s="99">
        <v>0</v>
      </c>
      <c r="AV1831" s="99">
        <v>1390391.9011840799</v>
      </c>
      <c r="AW1831" s="99">
        <v>0</v>
      </c>
      <c r="AX1831" s="99">
        <v>186244.07319831799</v>
      </c>
      <c r="AY1831" s="99">
        <v>102669.969548225</v>
      </c>
      <c r="AZ1831" s="99">
        <v>4021478.39880371</v>
      </c>
      <c r="BA1831" s="99">
        <v>0</v>
      </c>
      <c r="BB1831" s="99">
        <v>0</v>
      </c>
      <c r="BC1831" s="99">
        <v>6492686.0576782199</v>
      </c>
      <c r="BD1831" s="99">
        <v>0</v>
      </c>
      <c r="BE1831" s="99">
        <v>0</v>
      </c>
      <c r="BF1831" s="99">
        <v>57697.566603660598</v>
      </c>
      <c r="BG1831" s="99">
        <v>1395193.32627869</v>
      </c>
      <c r="BH1831" s="99">
        <v>0</v>
      </c>
      <c r="BI1831" s="99">
        <v>404456.74169540399</v>
      </c>
      <c r="BJ1831" s="99">
        <v>2008066.3760376</v>
      </c>
      <c r="BK1831" s="99">
        <v>4870.2245189547502</v>
      </c>
      <c r="BL1831" s="99">
        <v>0</v>
      </c>
      <c r="BM1831" s="99">
        <v>0</v>
      </c>
      <c r="BN1831" s="99">
        <v>0</v>
      </c>
      <c r="BO1831" s="99">
        <v>0</v>
      </c>
      <c r="BP1831" s="99">
        <v>0</v>
      </c>
      <c r="BQ1831" s="99">
        <v>0</v>
      </c>
      <c r="BR1831" s="99">
        <v>23816.597676515601</v>
      </c>
      <c r="BS1831" s="99">
        <v>1072268.64511108</v>
      </c>
      <c r="BT1831" s="99">
        <v>0</v>
      </c>
      <c r="BU1831" s="99">
        <v>0</v>
      </c>
      <c r="BV1831" s="99">
        <v>1323901.4869842499</v>
      </c>
      <c r="BW1831" s="99">
        <v>0</v>
      </c>
      <c r="BX1831" s="99">
        <v>0</v>
      </c>
      <c r="BY1831" s="99">
        <v>0</v>
      </c>
      <c r="BZ1831" s="99">
        <v>0</v>
      </c>
      <c r="CA1831" s="99">
        <v>9760.3364484310205</v>
      </c>
      <c r="CB1831" s="99">
        <v>1352349.3098144501</v>
      </c>
      <c r="CC1831" s="99">
        <v>10701651.015625</v>
      </c>
      <c r="CD1831" s="99">
        <v>2419911.9300842299</v>
      </c>
      <c r="CE1831" s="99">
        <v>126.164829226211</v>
      </c>
      <c r="CF1831" s="99">
        <v>24129.592094421401</v>
      </c>
      <c r="CG1831" s="99">
        <v>186389.03679657</v>
      </c>
      <c r="CH1831" s="99">
        <v>0</v>
      </c>
      <c r="CI1831" s="99">
        <v>9875.5251677036304</v>
      </c>
      <c r="CJ1831" s="99">
        <v>1376380.9971466099</v>
      </c>
      <c r="CK1831" s="99">
        <v>10891194.713134799</v>
      </c>
      <c r="CL1831" s="99">
        <v>2445654.5839233398</v>
      </c>
      <c r="CM1831" s="166">
        <v>10997.801773786499</v>
      </c>
      <c r="CN1831" s="166">
        <v>1788874.9707183801</v>
      </c>
      <c r="CO1831" s="166">
        <v>12284692.232299799</v>
      </c>
      <c r="CP1831" s="99">
        <v>2445654.5839233398</v>
      </c>
      <c r="CQ1831" s="99">
        <v>0</v>
      </c>
      <c r="CR1831" s="99">
        <v>0</v>
      </c>
      <c r="CS1831" s="99">
        <v>0</v>
      </c>
      <c r="CT1831" s="99">
        <v>0</v>
      </c>
      <c r="CU1831" s="98">
        <v>5762.1454941399998</v>
      </c>
      <c r="CV1831" s="98">
        <v>1230.310243398</v>
      </c>
      <c r="CW1831" s="98">
        <v>1376478.9019088715</v>
      </c>
      <c r="CX1831" s="98">
        <v>10888040.05242157</v>
      </c>
    </row>
    <row r="1832" spans="1:102" x14ac:dyDescent="0.2">
      <c r="A1832" s="98" t="s">
        <v>183</v>
      </c>
      <c r="B1832" s="100">
        <v>40969</v>
      </c>
      <c r="C1832" s="99">
        <v>0</v>
      </c>
      <c r="D1832" s="99">
        <v>4051.6983351409399</v>
      </c>
      <c r="E1832" s="99">
        <v>5768.67695260048</v>
      </c>
      <c r="F1832" s="99">
        <v>127.373833136633</v>
      </c>
      <c r="G1832" s="99">
        <v>0</v>
      </c>
      <c r="H1832" s="99">
        <v>0</v>
      </c>
      <c r="I1832" s="99">
        <v>0</v>
      </c>
      <c r="J1832" s="99">
        <v>1136.88322110474</v>
      </c>
      <c r="K1832" s="99">
        <v>0</v>
      </c>
      <c r="L1832" s="99">
        <v>271.34925408288802</v>
      </c>
      <c r="M1832" s="99">
        <v>104.104069847614</v>
      </c>
      <c r="N1832" s="99">
        <v>3535.2021443843801</v>
      </c>
      <c r="O1832" s="99">
        <v>0</v>
      </c>
      <c r="P1832" s="99">
        <v>0</v>
      </c>
      <c r="Q1832" s="99">
        <v>5975.8277366757402</v>
      </c>
      <c r="R1832" s="99">
        <v>0</v>
      </c>
      <c r="S1832" s="99">
        <v>0</v>
      </c>
      <c r="T1832" s="99">
        <v>27.2871790388599</v>
      </c>
      <c r="U1832" s="99">
        <v>1137.0824733525501</v>
      </c>
      <c r="V1832" s="99">
        <v>0</v>
      </c>
      <c r="W1832" s="99">
        <v>463885.34950256301</v>
      </c>
      <c r="X1832" s="99">
        <v>906617.858932495</v>
      </c>
      <c r="Y1832" s="99">
        <v>2340.78560853004</v>
      </c>
      <c r="Z1832" s="99">
        <v>0</v>
      </c>
      <c r="AA1832" s="99">
        <v>0</v>
      </c>
      <c r="AB1832" s="99">
        <v>0</v>
      </c>
      <c r="AC1832" s="99">
        <v>424233.43309783901</v>
      </c>
      <c r="AD1832" s="99">
        <v>0</v>
      </c>
      <c r="AE1832" s="99">
        <v>14816.843546390501</v>
      </c>
      <c r="AF1832" s="99">
        <v>15034.831101656</v>
      </c>
      <c r="AG1832" s="99">
        <v>532638.72593689</v>
      </c>
      <c r="AH1832" s="99">
        <v>0</v>
      </c>
      <c r="AI1832" s="99">
        <v>0</v>
      </c>
      <c r="AJ1832" s="99">
        <v>803020.77796173096</v>
      </c>
      <c r="AK1832" s="99">
        <v>0</v>
      </c>
      <c r="AL1832" s="99">
        <v>0</v>
      </c>
      <c r="AM1832" s="99">
        <v>5127.4126586914099</v>
      </c>
      <c r="AN1832" s="99">
        <v>423919.70215606701</v>
      </c>
      <c r="AO1832" s="99">
        <v>0</v>
      </c>
      <c r="AP1832" s="99">
        <v>4046841.3686828599</v>
      </c>
      <c r="AQ1832" s="99">
        <v>7001859.1639404297</v>
      </c>
      <c r="AR1832" s="99">
        <v>29667.683017730698</v>
      </c>
      <c r="AS1832" s="99">
        <v>0</v>
      </c>
      <c r="AT1832" s="99">
        <v>0</v>
      </c>
      <c r="AU1832" s="99">
        <v>0</v>
      </c>
      <c r="AV1832" s="99">
        <v>1451808.6476592999</v>
      </c>
      <c r="AW1832" s="99">
        <v>0</v>
      </c>
      <c r="AX1832" s="99">
        <v>141442.17179298401</v>
      </c>
      <c r="AY1832" s="99">
        <v>115509.743394852</v>
      </c>
      <c r="AZ1832" s="99">
        <v>4087780.7074584998</v>
      </c>
      <c r="BA1832" s="99">
        <v>0</v>
      </c>
      <c r="BB1832" s="99">
        <v>0</v>
      </c>
      <c r="BC1832" s="99">
        <v>6625237.0893554697</v>
      </c>
      <c r="BD1832" s="99">
        <v>0</v>
      </c>
      <c r="BE1832" s="99">
        <v>0</v>
      </c>
      <c r="BF1832" s="99">
        <v>41780.914592742898</v>
      </c>
      <c r="BG1832" s="99">
        <v>1451758.58239746</v>
      </c>
      <c r="BH1832" s="99">
        <v>0</v>
      </c>
      <c r="BI1832" s="99">
        <v>422404.22193145799</v>
      </c>
      <c r="BJ1832" s="99">
        <v>2045119.2913208001</v>
      </c>
      <c r="BK1832" s="99">
        <v>5511.1245007514999</v>
      </c>
      <c r="BL1832" s="99">
        <v>0</v>
      </c>
      <c r="BM1832" s="99">
        <v>0</v>
      </c>
      <c r="BN1832" s="99">
        <v>0</v>
      </c>
      <c r="BO1832" s="99">
        <v>0</v>
      </c>
      <c r="BP1832" s="99">
        <v>0</v>
      </c>
      <c r="BQ1832" s="99">
        <v>0</v>
      </c>
      <c r="BR1832" s="99">
        <v>26882.227486372001</v>
      </c>
      <c r="BS1832" s="99">
        <v>1099711.28846741</v>
      </c>
      <c r="BT1832" s="99">
        <v>0</v>
      </c>
      <c r="BU1832" s="99">
        <v>0</v>
      </c>
      <c r="BV1832" s="99">
        <v>1341273.7741394001</v>
      </c>
      <c r="BW1832" s="99">
        <v>0</v>
      </c>
      <c r="BX1832" s="99">
        <v>0</v>
      </c>
      <c r="BY1832" s="99">
        <v>0</v>
      </c>
      <c r="BZ1832" s="99">
        <v>0</v>
      </c>
      <c r="CA1832" s="99">
        <v>9828.7692177295703</v>
      </c>
      <c r="CB1832" s="99">
        <v>1370079.29200745</v>
      </c>
      <c r="CC1832" s="99">
        <v>11039994.1589355</v>
      </c>
      <c r="CD1832" s="99">
        <v>2457603.90692139</v>
      </c>
      <c r="CE1832" s="99">
        <v>120.732630032115</v>
      </c>
      <c r="CF1832" s="99">
        <v>22277.201045990001</v>
      </c>
      <c r="CG1832" s="99">
        <v>178361.90466880801</v>
      </c>
      <c r="CH1832" s="99">
        <v>0</v>
      </c>
      <c r="CI1832" s="99">
        <v>9952.0065714120901</v>
      </c>
      <c r="CJ1832" s="99">
        <v>1392488.5172119101</v>
      </c>
      <c r="CK1832" s="99">
        <v>11216648.6865234</v>
      </c>
      <c r="CL1832" s="99">
        <v>2481027.7928466802</v>
      </c>
      <c r="CM1832" s="166">
        <v>11067.9911782742</v>
      </c>
      <c r="CN1832" s="166">
        <v>1821021.72053528</v>
      </c>
      <c r="CO1832" s="166">
        <v>12675327.03125</v>
      </c>
      <c r="CP1832" s="99">
        <v>2481027.7928466802</v>
      </c>
      <c r="CQ1832" s="99">
        <v>0</v>
      </c>
      <c r="CR1832" s="99">
        <v>0</v>
      </c>
      <c r="CS1832" s="99">
        <v>0</v>
      </c>
      <c r="CT1832" s="99">
        <v>0</v>
      </c>
      <c r="CU1832" s="98">
        <v>5801.5028476260004</v>
      </c>
      <c r="CV1832" s="98">
        <v>1248.6579433710001</v>
      </c>
      <c r="CW1832" s="98">
        <v>1392356.49305344</v>
      </c>
      <c r="CX1832" s="98">
        <v>11218356.063604308</v>
      </c>
    </row>
    <row r="1833" spans="1:102" x14ac:dyDescent="0.2">
      <c r="A1833" s="98" t="s">
        <v>183</v>
      </c>
      <c r="B1833" s="100">
        <v>41061</v>
      </c>
      <c r="C1833" s="99">
        <v>0</v>
      </c>
      <c r="D1833" s="99">
        <v>4067.9504936337498</v>
      </c>
      <c r="E1833" s="99">
        <v>5792.77334964275</v>
      </c>
      <c r="F1833" s="99">
        <v>129.12169824540601</v>
      </c>
      <c r="G1833" s="99">
        <v>0</v>
      </c>
      <c r="H1833" s="99">
        <v>0</v>
      </c>
      <c r="I1833" s="99">
        <v>0</v>
      </c>
      <c r="J1833" s="99">
        <v>1147.57961536944</v>
      </c>
      <c r="K1833" s="99">
        <v>0</v>
      </c>
      <c r="L1833" s="99">
        <v>300.02493323013198</v>
      </c>
      <c r="M1833" s="99">
        <v>105.28940769936899</v>
      </c>
      <c r="N1833" s="99">
        <v>3595.7223395109199</v>
      </c>
      <c r="O1833" s="99">
        <v>0</v>
      </c>
      <c r="P1833" s="99">
        <v>0</v>
      </c>
      <c r="Q1833" s="99">
        <v>5921.8739499449703</v>
      </c>
      <c r="R1833" s="99">
        <v>0</v>
      </c>
      <c r="S1833" s="99">
        <v>0</v>
      </c>
      <c r="T1833" s="99">
        <v>23.536147100850901</v>
      </c>
      <c r="U1833" s="99">
        <v>1146.95742048323</v>
      </c>
      <c r="V1833" s="99">
        <v>0</v>
      </c>
      <c r="W1833" s="99">
        <v>447160.62295913702</v>
      </c>
      <c r="X1833" s="99">
        <v>897376.77188110398</v>
      </c>
      <c r="Y1833" s="99">
        <v>2322.98203536868</v>
      </c>
      <c r="Z1833" s="99">
        <v>0</v>
      </c>
      <c r="AA1833" s="99">
        <v>0</v>
      </c>
      <c r="AB1833" s="99">
        <v>0</v>
      </c>
      <c r="AC1833" s="99">
        <v>420119.21492385899</v>
      </c>
      <c r="AD1833" s="99">
        <v>0</v>
      </c>
      <c r="AE1833" s="99">
        <v>17427.0750494003</v>
      </c>
      <c r="AF1833" s="99">
        <v>15467.4103503227</v>
      </c>
      <c r="AG1833" s="99">
        <v>535652.83095550502</v>
      </c>
      <c r="AH1833" s="99">
        <v>0</v>
      </c>
      <c r="AI1833" s="99">
        <v>0</v>
      </c>
      <c r="AJ1833" s="99">
        <v>784407.36177063</v>
      </c>
      <c r="AK1833" s="99">
        <v>0</v>
      </c>
      <c r="AL1833" s="99">
        <v>0</v>
      </c>
      <c r="AM1833" s="99">
        <v>3960.89035359025</v>
      </c>
      <c r="AN1833" s="99">
        <v>419885.509662628</v>
      </c>
      <c r="AO1833" s="99">
        <v>0</v>
      </c>
      <c r="AP1833" s="99">
        <v>3922439.3333740202</v>
      </c>
      <c r="AQ1833" s="99">
        <v>6943340.9660034198</v>
      </c>
      <c r="AR1833" s="99">
        <v>29472.701062679302</v>
      </c>
      <c r="AS1833" s="99">
        <v>0</v>
      </c>
      <c r="AT1833" s="99">
        <v>0</v>
      </c>
      <c r="AU1833" s="99">
        <v>0</v>
      </c>
      <c r="AV1833" s="99">
        <v>1460044.9017791699</v>
      </c>
      <c r="AW1833" s="99">
        <v>0</v>
      </c>
      <c r="AX1833" s="99">
        <v>161508.231027603</v>
      </c>
      <c r="AY1833" s="99">
        <v>119374.218978882</v>
      </c>
      <c r="AZ1833" s="99">
        <v>4117696.1680908198</v>
      </c>
      <c r="BA1833" s="99">
        <v>0</v>
      </c>
      <c r="BB1833" s="99">
        <v>0</v>
      </c>
      <c r="BC1833" s="99">
        <v>6536531.1163330097</v>
      </c>
      <c r="BD1833" s="99">
        <v>0</v>
      </c>
      <c r="BE1833" s="99">
        <v>0</v>
      </c>
      <c r="BF1833" s="99">
        <v>32486.574093341798</v>
      </c>
      <c r="BG1833" s="99">
        <v>1459751.51564026</v>
      </c>
      <c r="BH1833" s="99">
        <v>0</v>
      </c>
      <c r="BI1833" s="99">
        <v>418120.75957107497</v>
      </c>
      <c r="BJ1833" s="99">
        <v>2041311.00669861</v>
      </c>
      <c r="BK1833" s="99">
        <v>5304.1371588706997</v>
      </c>
      <c r="BL1833" s="99">
        <v>0</v>
      </c>
      <c r="BM1833" s="99">
        <v>0</v>
      </c>
      <c r="BN1833" s="99">
        <v>0</v>
      </c>
      <c r="BO1833" s="99">
        <v>0</v>
      </c>
      <c r="BP1833" s="99">
        <v>0</v>
      </c>
      <c r="BQ1833" s="99">
        <v>0</v>
      </c>
      <c r="BR1833" s="99">
        <v>26910.392311572999</v>
      </c>
      <c r="BS1833" s="99">
        <v>1119063.5220794701</v>
      </c>
      <c r="BT1833" s="99">
        <v>0</v>
      </c>
      <c r="BU1833" s="99">
        <v>0</v>
      </c>
      <c r="BV1833" s="99">
        <v>1314411.4635467499</v>
      </c>
      <c r="BW1833" s="99">
        <v>0</v>
      </c>
      <c r="BX1833" s="99">
        <v>0</v>
      </c>
      <c r="BY1833" s="99">
        <v>0</v>
      </c>
      <c r="BZ1833" s="99">
        <v>0</v>
      </c>
      <c r="CA1833" s="99">
        <v>9867.3848983049393</v>
      </c>
      <c r="CB1833" s="99">
        <v>1349487.51737976</v>
      </c>
      <c r="CC1833" s="99">
        <v>10902179.4342041</v>
      </c>
      <c r="CD1833" s="99">
        <v>2451567.5705871601</v>
      </c>
      <c r="CE1833" s="99">
        <v>120.320292589255</v>
      </c>
      <c r="CF1833" s="99">
        <v>21079.038617849401</v>
      </c>
      <c r="CG1833" s="99">
        <v>163238.120325089</v>
      </c>
      <c r="CH1833" s="99">
        <v>0</v>
      </c>
      <c r="CI1833" s="99">
        <v>10001.0342127085</v>
      </c>
      <c r="CJ1833" s="99">
        <v>1370568.5556488</v>
      </c>
      <c r="CK1833" s="99">
        <v>11068197.852783199</v>
      </c>
      <c r="CL1833" s="99">
        <v>2477017.9196777302</v>
      </c>
      <c r="CM1833" s="166">
        <v>11116.8220220804</v>
      </c>
      <c r="CN1833" s="166">
        <v>1787987.2765808101</v>
      </c>
      <c r="CO1833" s="166">
        <v>12525857.604614301</v>
      </c>
      <c r="CP1833" s="99">
        <v>2477017.9196777302</v>
      </c>
      <c r="CQ1833" s="99">
        <v>0</v>
      </c>
      <c r="CR1833" s="99">
        <v>0</v>
      </c>
      <c r="CS1833" s="99">
        <v>0</v>
      </c>
      <c r="CT1833" s="99">
        <v>0</v>
      </c>
      <c r="CU1833" s="98">
        <v>5793.3630314459997</v>
      </c>
      <c r="CV1833" s="98">
        <v>1256.9959979830001</v>
      </c>
      <c r="CW1833" s="98">
        <v>1370566.5559976094</v>
      </c>
      <c r="CX1833" s="98">
        <v>11065417.554529188</v>
      </c>
    </row>
    <row r="1834" spans="1:102" x14ac:dyDescent="0.2">
      <c r="A1834" s="98" t="s">
        <v>183</v>
      </c>
      <c r="B1834" s="100">
        <v>41153</v>
      </c>
      <c r="C1834" s="99">
        <v>0</v>
      </c>
      <c r="D1834" s="99">
        <v>4119.0131512880298</v>
      </c>
      <c r="E1834" s="99">
        <v>5838.6584466695804</v>
      </c>
      <c r="F1834" s="99">
        <v>120.140132062137</v>
      </c>
      <c r="G1834" s="99">
        <v>0</v>
      </c>
      <c r="H1834" s="99">
        <v>0</v>
      </c>
      <c r="I1834" s="99">
        <v>0</v>
      </c>
      <c r="J1834" s="99">
        <v>1144.3498595655001</v>
      </c>
      <c r="K1834" s="99">
        <v>0</v>
      </c>
      <c r="L1834" s="99">
        <v>341.98112833499903</v>
      </c>
      <c r="M1834" s="99">
        <v>112.364458616823</v>
      </c>
      <c r="N1834" s="99">
        <v>3670.6579481363301</v>
      </c>
      <c r="O1834" s="99">
        <v>0</v>
      </c>
      <c r="P1834" s="99">
        <v>0</v>
      </c>
      <c r="Q1834" s="99">
        <v>5889.6028742194203</v>
      </c>
      <c r="R1834" s="99">
        <v>0</v>
      </c>
      <c r="S1834" s="99">
        <v>0</v>
      </c>
      <c r="T1834" s="99">
        <v>19.972236520145099</v>
      </c>
      <c r="U1834" s="99">
        <v>1144.13661660254</v>
      </c>
      <c r="V1834" s="99">
        <v>0</v>
      </c>
      <c r="W1834" s="99">
        <v>454386.13629150402</v>
      </c>
      <c r="X1834" s="99">
        <v>898440.06842041004</v>
      </c>
      <c r="Y1834" s="99">
        <v>1703.53633959591</v>
      </c>
      <c r="Z1834" s="99">
        <v>0</v>
      </c>
      <c r="AA1834" s="99">
        <v>0</v>
      </c>
      <c r="AB1834" s="99">
        <v>0</v>
      </c>
      <c r="AC1834" s="99">
        <v>427951.91470336902</v>
      </c>
      <c r="AD1834" s="99">
        <v>0</v>
      </c>
      <c r="AE1834" s="99">
        <v>19869.013089895201</v>
      </c>
      <c r="AF1834" s="99">
        <v>16688.868807554201</v>
      </c>
      <c r="AG1834" s="99">
        <v>541073.67626953102</v>
      </c>
      <c r="AH1834" s="99">
        <v>0</v>
      </c>
      <c r="AI1834" s="99">
        <v>0</v>
      </c>
      <c r="AJ1834" s="99">
        <v>751268.26362609898</v>
      </c>
      <c r="AK1834" s="99">
        <v>0</v>
      </c>
      <c r="AL1834" s="99">
        <v>0</v>
      </c>
      <c r="AM1834" s="99">
        <v>2802.7728846371201</v>
      </c>
      <c r="AN1834" s="99">
        <v>428515.21678924601</v>
      </c>
      <c r="AO1834" s="99">
        <v>0</v>
      </c>
      <c r="AP1834" s="99">
        <v>3975568.2085571298</v>
      </c>
      <c r="AQ1834" s="99">
        <v>7052105.8334350605</v>
      </c>
      <c r="AR1834" s="99">
        <v>21126.862546443899</v>
      </c>
      <c r="AS1834" s="99">
        <v>0</v>
      </c>
      <c r="AT1834" s="99">
        <v>0</v>
      </c>
      <c r="AU1834" s="99">
        <v>0</v>
      </c>
      <c r="AV1834" s="99">
        <v>1487423.3121643099</v>
      </c>
      <c r="AW1834" s="99">
        <v>0</v>
      </c>
      <c r="AX1834" s="99">
        <v>188486.731149673</v>
      </c>
      <c r="AY1834" s="99">
        <v>131049.425916672</v>
      </c>
      <c r="AZ1834" s="99">
        <v>4215391.50427246</v>
      </c>
      <c r="BA1834" s="99">
        <v>0</v>
      </c>
      <c r="BB1834" s="99">
        <v>0</v>
      </c>
      <c r="BC1834" s="99">
        <v>6343645.62036133</v>
      </c>
      <c r="BD1834" s="99">
        <v>0</v>
      </c>
      <c r="BE1834" s="99">
        <v>0</v>
      </c>
      <c r="BF1834" s="99">
        <v>24228.5476005077</v>
      </c>
      <c r="BG1834" s="99">
        <v>1487393.33659363</v>
      </c>
      <c r="BH1834" s="99">
        <v>0</v>
      </c>
      <c r="BI1834" s="99">
        <v>432164.50474929798</v>
      </c>
      <c r="BJ1834" s="99">
        <v>2102196.48297119</v>
      </c>
      <c r="BK1834" s="99">
        <v>3801.3825925886599</v>
      </c>
      <c r="BL1834" s="99">
        <v>0</v>
      </c>
      <c r="BM1834" s="99">
        <v>0</v>
      </c>
      <c r="BN1834" s="99">
        <v>0</v>
      </c>
      <c r="BO1834" s="99">
        <v>0</v>
      </c>
      <c r="BP1834" s="99">
        <v>0</v>
      </c>
      <c r="BQ1834" s="99">
        <v>0</v>
      </c>
      <c r="BR1834" s="99">
        <v>28878.4820137024</v>
      </c>
      <c r="BS1834" s="99">
        <v>1177860.2672271701</v>
      </c>
      <c r="BT1834" s="99">
        <v>0</v>
      </c>
      <c r="BU1834" s="99">
        <v>0</v>
      </c>
      <c r="BV1834" s="99">
        <v>1315602.87278748</v>
      </c>
      <c r="BW1834" s="99">
        <v>0</v>
      </c>
      <c r="BX1834" s="99">
        <v>0</v>
      </c>
      <c r="BY1834" s="99">
        <v>0</v>
      </c>
      <c r="BZ1834" s="99">
        <v>0</v>
      </c>
      <c r="CA1834" s="99">
        <v>9949.7254793644006</v>
      </c>
      <c r="CB1834" s="99">
        <v>1345451.1666717499</v>
      </c>
      <c r="CC1834" s="99">
        <v>10993333.9993896</v>
      </c>
      <c r="CD1834" s="99">
        <v>2549091.4528503399</v>
      </c>
      <c r="CE1834" s="99">
        <v>112.724004508927</v>
      </c>
      <c r="CF1834" s="99">
        <v>18551.4830613136</v>
      </c>
      <c r="CG1834" s="99">
        <v>154830.87449836699</v>
      </c>
      <c r="CH1834" s="99">
        <v>0</v>
      </c>
      <c r="CI1834" s="99">
        <v>10056.913137555101</v>
      </c>
      <c r="CJ1834" s="99">
        <v>1364041.3991394001</v>
      </c>
      <c r="CK1834" s="99">
        <v>11144272.130371099</v>
      </c>
      <c r="CL1834" s="99">
        <v>2573699.0497741699</v>
      </c>
      <c r="CM1834" s="166">
        <v>11209.7100068331</v>
      </c>
      <c r="CN1834" s="166">
        <v>1786616.83261108</v>
      </c>
      <c r="CO1834" s="166">
        <v>12629084.5731201</v>
      </c>
      <c r="CP1834" s="99">
        <v>2573699.0497741699</v>
      </c>
      <c r="CQ1834" s="99">
        <v>0</v>
      </c>
      <c r="CR1834" s="99">
        <v>0</v>
      </c>
      <c r="CS1834" s="99">
        <v>0</v>
      </c>
      <c r="CT1834" s="99">
        <v>0</v>
      </c>
      <c r="CU1834" s="98">
        <v>5828.8707958739997</v>
      </c>
      <c r="CV1834" s="98">
        <v>1244.2647442939999</v>
      </c>
      <c r="CW1834" s="98">
        <v>1364002.6497330635</v>
      </c>
      <c r="CX1834" s="98">
        <v>11148164.873887967</v>
      </c>
    </row>
    <row r="1835" spans="1:102" x14ac:dyDescent="0.2">
      <c r="A1835" s="98" t="s">
        <v>183</v>
      </c>
      <c r="B1835" s="100">
        <v>41244</v>
      </c>
      <c r="C1835" s="99">
        <v>0</v>
      </c>
      <c r="D1835" s="99">
        <v>4131.45676827431</v>
      </c>
      <c r="E1835" s="99">
        <v>5978.0040720105198</v>
      </c>
      <c r="F1835" s="99">
        <v>129.709238894284</v>
      </c>
      <c r="G1835" s="99">
        <v>0</v>
      </c>
      <c r="H1835" s="99">
        <v>0</v>
      </c>
      <c r="I1835" s="99">
        <v>0</v>
      </c>
      <c r="J1835" s="99">
        <v>1134.6915383935</v>
      </c>
      <c r="K1835" s="99">
        <v>0</v>
      </c>
      <c r="L1835" s="99">
        <v>361.22549766674598</v>
      </c>
      <c r="M1835" s="99">
        <v>94.666260450147107</v>
      </c>
      <c r="N1835" s="99">
        <v>3825.0735006332402</v>
      </c>
      <c r="O1835" s="99">
        <v>0</v>
      </c>
      <c r="P1835" s="99">
        <v>0</v>
      </c>
      <c r="Q1835" s="99">
        <v>5971.6140006184596</v>
      </c>
      <c r="R1835" s="99">
        <v>0</v>
      </c>
      <c r="S1835" s="99">
        <v>0</v>
      </c>
      <c r="T1835" s="99">
        <v>17.660586315672798</v>
      </c>
      <c r="U1835" s="99">
        <v>1135.98257341981</v>
      </c>
      <c r="V1835" s="99">
        <v>0</v>
      </c>
      <c r="W1835" s="99">
        <v>471555.439922333</v>
      </c>
      <c r="X1835" s="99">
        <v>908332.605674744</v>
      </c>
      <c r="Y1835" s="99">
        <v>2396.3664235472702</v>
      </c>
      <c r="Z1835" s="99">
        <v>0</v>
      </c>
      <c r="AA1835" s="99">
        <v>0</v>
      </c>
      <c r="AB1835" s="99">
        <v>0</v>
      </c>
      <c r="AC1835" s="99">
        <v>424737.48962020897</v>
      </c>
      <c r="AD1835" s="99">
        <v>0</v>
      </c>
      <c r="AE1835" s="99">
        <v>18952.928655624401</v>
      </c>
      <c r="AF1835" s="99">
        <v>15182.5009897947</v>
      </c>
      <c r="AG1835" s="99">
        <v>552410.92443847703</v>
      </c>
      <c r="AH1835" s="99">
        <v>0</v>
      </c>
      <c r="AI1835" s="99">
        <v>0</v>
      </c>
      <c r="AJ1835" s="99">
        <v>803364.51653289795</v>
      </c>
      <c r="AK1835" s="99">
        <v>0</v>
      </c>
      <c r="AL1835" s="99">
        <v>0</v>
      </c>
      <c r="AM1835" s="99">
        <v>2403.3817889094398</v>
      </c>
      <c r="AN1835" s="99">
        <v>424525.82986068702</v>
      </c>
      <c r="AO1835" s="99">
        <v>0</v>
      </c>
      <c r="AP1835" s="99">
        <v>4171515.9607238802</v>
      </c>
      <c r="AQ1835" s="99">
        <v>7188379.95739746</v>
      </c>
      <c r="AR1835" s="99">
        <v>27662.787292718898</v>
      </c>
      <c r="AS1835" s="99">
        <v>0</v>
      </c>
      <c r="AT1835" s="99">
        <v>0</v>
      </c>
      <c r="AU1835" s="99">
        <v>0</v>
      </c>
      <c r="AV1835" s="99">
        <v>1484439.48370361</v>
      </c>
      <c r="AW1835" s="99">
        <v>0</v>
      </c>
      <c r="AX1835" s="99">
        <v>175382.85765266401</v>
      </c>
      <c r="AY1835" s="99">
        <v>117612.66476821899</v>
      </c>
      <c r="AZ1835" s="99">
        <v>4356529.0073242197</v>
      </c>
      <c r="BA1835" s="99">
        <v>0</v>
      </c>
      <c r="BB1835" s="99">
        <v>0</v>
      </c>
      <c r="BC1835" s="99">
        <v>6844306.8503417997</v>
      </c>
      <c r="BD1835" s="99">
        <v>0</v>
      </c>
      <c r="BE1835" s="99">
        <v>0</v>
      </c>
      <c r="BF1835" s="99">
        <v>20636.066494226499</v>
      </c>
      <c r="BG1835" s="99">
        <v>1484354.86032104</v>
      </c>
      <c r="BH1835" s="99">
        <v>0</v>
      </c>
      <c r="BI1835" s="99">
        <v>419794.14615249599</v>
      </c>
      <c r="BJ1835" s="99">
        <v>2177547.3719482399</v>
      </c>
      <c r="BK1835" s="99">
        <v>5404.7652003169096</v>
      </c>
      <c r="BL1835" s="99">
        <v>0</v>
      </c>
      <c r="BM1835" s="99">
        <v>0</v>
      </c>
      <c r="BN1835" s="99">
        <v>0</v>
      </c>
      <c r="BO1835" s="99">
        <v>0</v>
      </c>
      <c r="BP1835" s="99">
        <v>0</v>
      </c>
      <c r="BQ1835" s="99">
        <v>0</v>
      </c>
      <c r="BR1835" s="99">
        <v>26097.505223035801</v>
      </c>
      <c r="BS1835" s="99">
        <v>1266272.24824524</v>
      </c>
      <c r="BT1835" s="99">
        <v>0</v>
      </c>
      <c r="BU1835" s="99">
        <v>0</v>
      </c>
      <c r="BV1835" s="99">
        <v>1314586.22795105</v>
      </c>
      <c r="BW1835" s="99">
        <v>0</v>
      </c>
      <c r="BX1835" s="99">
        <v>0</v>
      </c>
      <c r="BY1835" s="99">
        <v>0</v>
      </c>
      <c r="BZ1835" s="99">
        <v>0</v>
      </c>
      <c r="CA1835" s="99">
        <v>10098.282369971301</v>
      </c>
      <c r="CB1835" s="99">
        <v>1381918.1596832301</v>
      </c>
      <c r="CC1835" s="99">
        <v>11364867.088378901</v>
      </c>
      <c r="CD1835" s="99">
        <v>2603014.0265502902</v>
      </c>
      <c r="CE1835" s="99">
        <v>106.32308952137799</v>
      </c>
      <c r="CF1835" s="99">
        <v>16812.866641044599</v>
      </c>
      <c r="CG1835" s="99">
        <v>134562.23103523301</v>
      </c>
      <c r="CH1835" s="99">
        <v>0</v>
      </c>
      <c r="CI1835" s="99">
        <v>10197.158509016001</v>
      </c>
      <c r="CJ1835" s="99">
        <v>1398878.7495727499</v>
      </c>
      <c r="CK1835" s="99">
        <v>11505270.014160199</v>
      </c>
      <c r="CL1835" s="99">
        <v>2624795.4651794401</v>
      </c>
      <c r="CM1835" s="166">
        <v>11337.7075428963</v>
      </c>
      <c r="CN1835" s="166">
        <v>1829674.5091247601</v>
      </c>
      <c r="CO1835" s="166">
        <v>12992309.9525146</v>
      </c>
      <c r="CP1835" s="99">
        <v>2624795.4651794401</v>
      </c>
      <c r="CQ1835" s="99">
        <v>0</v>
      </c>
      <c r="CR1835" s="99">
        <v>0</v>
      </c>
      <c r="CS1835" s="99">
        <v>0</v>
      </c>
      <c r="CT1835" s="99">
        <v>0</v>
      </c>
      <c r="CU1835" s="98">
        <v>5953.8778833480001</v>
      </c>
      <c r="CV1835" s="98">
        <v>1229.85441958</v>
      </c>
      <c r="CW1835" s="98">
        <v>1398731.0263242747</v>
      </c>
      <c r="CX1835" s="98">
        <v>11499429.319414133</v>
      </c>
    </row>
    <row r="1836" spans="1:102" x14ac:dyDescent="0.2">
      <c r="A1836" s="98" t="s">
        <v>183</v>
      </c>
      <c r="B1836" s="100">
        <v>41334</v>
      </c>
      <c r="C1836" s="99">
        <v>0</v>
      </c>
      <c r="D1836" s="99">
        <v>4089.64743691683</v>
      </c>
      <c r="E1836" s="99">
        <v>6154.7678579688099</v>
      </c>
      <c r="F1836" s="99">
        <v>132.239287674427</v>
      </c>
      <c r="G1836" s="99">
        <v>0</v>
      </c>
      <c r="H1836" s="99">
        <v>0</v>
      </c>
      <c r="I1836" s="99">
        <v>0</v>
      </c>
      <c r="J1836" s="99">
        <v>1139.8015604019199</v>
      </c>
      <c r="K1836" s="99">
        <v>0</v>
      </c>
      <c r="L1836" s="99">
        <v>216.10201505571601</v>
      </c>
      <c r="M1836" s="99">
        <v>88.020945212803795</v>
      </c>
      <c r="N1836" s="99">
        <v>4014.524410218</v>
      </c>
      <c r="O1836" s="99">
        <v>0</v>
      </c>
      <c r="P1836" s="99">
        <v>58.694374459795696</v>
      </c>
      <c r="Q1836" s="99">
        <v>5938.2363304495802</v>
      </c>
      <c r="R1836" s="99">
        <v>0</v>
      </c>
      <c r="S1836" s="99">
        <v>21.218209855491299</v>
      </c>
      <c r="T1836" s="99">
        <v>0</v>
      </c>
      <c r="U1836" s="99">
        <v>1139.48037409782</v>
      </c>
      <c r="V1836" s="99">
        <v>0</v>
      </c>
      <c r="W1836" s="99">
        <v>444824.176670074</v>
      </c>
      <c r="X1836" s="99">
        <v>924717.51972961402</v>
      </c>
      <c r="Y1836" s="99">
        <v>2636.0379424095199</v>
      </c>
      <c r="Z1836" s="99">
        <v>0</v>
      </c>
      <c r="AA1836" s="99">
        <v>0</v>
      </c>
      <c r="AB1836" s="99">
        <v>0</v>
      </c>
      <c r="AC1836" s="99">
        <v>429002.70406341599</v>
      </c>
      <c r="AD1836" s="99">
        <v>0</v>
      </c>
      <c r="AE1836" s="99">
        <v>13277.329574346501</v>
      </c>
      <c r="AF1836" s="99">
        <v>12013.7747652531</v>
      </c>
      <c r="AG1836" s="99">
        <v>574395.11962890602</v>
      </c>
      <c r="AH1836" s="99">
        <v>0</v>
      </c>
      <c r="AI1836" s="99">
        <v>2710.9267706275</v>
      </c>
      <c r="AJ1836" s="99">
        <v>749081.415130615</v>
      </c>
      <c r="AK1836" s="99">
        <v>0</v>
      </c>
      <c r="AL1836" s="99">
        <v>2105.9430725872498</v>
      </c>
      <c r="AM1836" s="99">
        <v>0</v>
      </c>
      <c r="AN1836" s="99">
        <v>428847.78442001302</v>
      </c>
      <c r="AO1836" s="99">
        <v>0</v>
      </c>
      <c r="AP1836" s="99">
        <v>3973546.28375244</v>
      </c>
      <c r="AQ1836" s="99">
        <v>7318122.73974609</v>
      </c>
      <c r="AR1836" s="99">
        <v>27972.852543830901</v>
      </c>
      <c r="AS1836" s="99">
        <v>0</v>
      </c>
      <c r="AT1836" s="99">
        <v>0</v>
      </c>
      <c r="AU1836" s="99">
        <v>0</v>
      </c>
      <c r="AV1836" s="99">
        <v>1512647.8703155499</v>
      </c>
      <c r="AW1836" s="99">
        <v>0</v>
      </c>
      <c r="AX1836" s="99">
        <v>120473.211638451</v>
      </c>
      <c r="AY1836" s="99">
        <v>93205.499585151701</v>
      </c>
      <c r="AZ1836" s="99">
        <v>4541465.04223633</v>
      </c>
      <c r="BA1836" s="99">
        <v>0</v>
      </c>
      <c r="BB1836" s="99">
        <v>25105.226659774798</v>
      </c>
      <c r="BC1836" s="99">
        <v>6329322.2443237295</v>
      </c>
      <c r="BD1836" s="99">
        <v>0</v>
      </c>
      <c r="BE1836" s="99">
        <v>18538.434878349301</v>
      </c>
      <c r="BF1836" s="99">
        <v>0</v>
      </c>
      <c r="BG1836" s="99">
        <v>1512960.7602996801</v>
      </c>
      <c r="BH1836" s="99">
        <v>0</v>
      </c>
      <c r="BI1836" s="99">
        <v>409671.78836059599</v>
      </c>
      <c r="BJ1836" s="99">
        <v>2231355.3551330599</v>
      </c>
      <c r="BK1836" s="99">
        <v>5589.8784943223</v>
      </c>
      <c r="BL1836" s="99">
        <v>0</v>
      </c>
      <c r="BM1836" s="99">
        <v>0</v>
      </c>
      <c r="BN1836" s="99">
        <v>0</v>
      </c>
      <c r="BO1836" s="99">
        <v>0</v>
      </c>
      <c r="BP1836" s="99">
        <v>0</v>
      </c>
      <c r="BQ1836" s="99">
        <v>0</v>
      </c>
      <c r="BR1836" s="99">
        <v>22250.328427553199</v>
      </c>
      <c r="BS1836" s="99">
        <v>1344613.92608643</v>
      </c>
      <c r="BT1836" s="99">
        <v>0</v>
      </c>
      <c r="BU1836" s="99">
        <v>2206.5</v>
      </c>
      <c r="BV1836" s="99">
        <v>1251405.0533142099</v>
      </c>
      <c r="BW1836" s="99">
        <v>0</v>
      </c>
      <c r="BX1836" s="99">
        <v>1445.5899982154399</v>
      </c>
      <c r="BY1836" s="99">
        <v>0</v>
      </c>
      <c r="BZ1836" s="99">
        <v>0</v>
      </c>
      <c r="CA1836" s="99">
        <v>10252.1707684994</v>
      </c>
      <c r="CB1836" s="99">
        <v>1365996.6433868399</v>
      </c>
      <c r="CC1836" s="99">
        <v>11223686.4730225</v>
      </c>
      <c r="CD1836" s="99">
        <v>2601806.4643859901</v>
      </c>
      <c r="CE1836" s="99">
        <v>105.991714518517</v>
      </c>
      <c r="CF1836" s="99">
        <v>16758.941107749899</v>
      </c>
      <c r="CG1836" s="99">
        <v>137774.17771530201</v>
      </c>
      <c r="CH1836" s="99">
        <v>0</v>
      </c>
      <c r="CI1836" s="99">
        <v>10359.976659894</v>
      </c>
      <c r="CJ1836" s="99">
        <v>1382902.6996460001</v>
      </c>
      <c r="CK1836" s="99">
        <v>11365400.420410199</v>
      </c>
      <c r="CL1836" s="99">
        <v>2625740.1540222201</v>
      </c>
      <c r="CM1836" s="166">
        <v>11471.0658180714</v>
      </c>
      <c r="CN1836" s="166">
        <v>1816406.85067749</v>
      </c>
      <c r="CO1836" s="166">
        <v>12889638.0625</v>
      </c>
      <c r="CP1836" s="99">
        <v>2625740.1540222201</v>
      </c>
      <c r="CQ1836" s="99">
        <v>0</v>
      </c>
      <c r="CR1836" s="99">
        <v>0</v>
      </c>
      <c r="CS1836" s="99">
        <v>0</v>
      </c>
      <c r="CT1836" s="99">
        <v>0</v>
      </c>
      <c r="CU1836" s="98">
        <v>6192.6894808999996</v>
      </c>
      <c r="CV1836" s="98">
        <v>1231.157075975</v>
      </c>
      <c r="CW1836" s="98">
        <v>1382755.5844945898</v>
      </c>
      <c r="CX1836" s="98">
        <v>11361460.650737802</v>
      </c>
    </row>
    <row r="1837" spans="1:102" x14ac:dyDescent="0.2">
      <c r="A1837" s="98" t="s">
        <v>183</v>
      </c>
      <c r="B1837" s="100">
        <v>41426</v>
      </c>
      <c r="C1837" s="99">
        <v>0</v>
      </c>
      <c r="D1837" s="99">
        <v>4072.9598173201098</v>
      </c>
      <c r="E1837" s="99">
        <v>6306.8226425647699</v>
      </c>
      <c r="F1837" s="99">
        <v>123.793410571292</v>
      </c>
      <c r="G1837" s="99">
        <v>0</v>
      </c>
      <c r="H1837" s="99">
        <v>0</v>
      </c>
      <c r="I1837" s="99">
        <v>0</v>
      </c>
      <c r="J1837" s="99">
        <v>1152.8723246008201</v>
      </c>
      <c r="K1837" s="99">
        <v>0</v>
      </c>
      <c r="L1837" s="99">
        <v>259.59248156845598</v>
      </c>
      <c r="M1837" s="99">
        <v>109.606659716927</v>
      </c>
      <c r="N1837" s="99">
        <v>4188.69012635946</v>
      </c>
      <c r="O1837" s="99">
        <v>0</v>
      </c>
      <c r="P1837" s="99">
        <v>67.301754481159193</v>
      </c>
      <c r="Q1837" s="99">
        <v>5846.0133305192003</v>
      </c>
      <c r="R1837" s="99">
        <v>0</v>
      </c>
      <c r="S1837" s="99">
        <v>17.2251384621486</v>
      </c>
      <c r="T1837" s="99">
        <v>0</v>
      </c>
      <c r="U1837" s="99">
        <v>1153.0254400521501</v>
      </c>
      <c r="V1837" s="99">
        <v>0</v>
      </c>
      <c r="W1837" s="99">
        <v>414625.48017501802</v>
      </c>
      <c r="X1837" s="99">
        <v>946320.48604583705</v>
      </c>
      <c r="Y1837" s="99">
        <v>2623.9794980287602</v>
      </c>
      <c r="Z1837" s="99">
        <v>0</v>
      </c>
      <c r="AA1837" s="99">
        <v>0</v>
      </c>
      <c r="AB1837" s="99">
        <v>0</v>
      </c>
      <c r="AC1837" s="99">
        <v>432485.44831085199</v>
      </c>
      <c r="AD1837" s="99">
        <v>0</v>
      </c>
      <c r="AE1837" s="99">
        <v>12560.4142611027</v>
      </c>
      <c r="AF1837" s="99">
        <v>15247.6926469803</v>
      </c>
      <c r="AG1837" s="99">
        <v>609035.76200866699</v>
      </c>
      <c r="AH1837" s="99">
        <v>0</v>
      </c>
      <c r="AI1837" s="99">
        <v>3417.9753936827201</v>
      </c>
      <c r="AJ1837" s="99">
        <v>747980.72328948998</v>
      </c>
      <c r="AK1837" s="99">
        <v>0</v>
      </c>
      <c r="AL1837" s="99">
        <v>2102.2417214512798</v>
      </c>
      <c r="AM1837" s="99">
        <v>0</v>
      </c>
      <c r="AN1837" s="99">
        <v>432433.46421814</v>
      </c>
      <c r="AO1837" s="99">
        <v>0</v>
      </c>
      <c r="AP1837" s="99">
        <v>3751195.22125244</v>
      </c>
      <c r="AQ1837" s="99">
        <v>7510755.2669067401</v>
      </c>
      <c r="AR1837" s="99">
        <v>27387.959916830099</v>
      </c>
      <c r="AS1837" s="99">
        <v>0</v>
      </c>
      <c r="AT1837" s="99">
        <v>0</v>
      </c>
      <c r="AU1837" s="99">
        <v>0</v>
      </c>
      <c r="AV1837" s="99">
        <v>1533830.1105346701</v>
      </c>
      <c r="AW1837" s="99">
        <v>0</v>
      </c>
      <c r="AX1837" s="99">
        <v>119981.62038993801</v>
      </c>
      <c r="AY1837" s="99">
        <v>121337.024973869</v>
      </c>
      <c r="AZ1837" s="99">
        <v>4771957.0365600605</v>
      </c>
      <c r="BA1837" s="99">
        <v>0</v>
      </c>
      <c r="BB1837" s="99">
        <v>31344.783134937301</v>
      </c>
      <c r="BC1837" s="99">
        <v>6405791.7644653302</v>
      </c>
      <c r="BD1837" s="99">
        <v>0</v>
      </c>
      <c r="BE1837" s="99">
        <v>17434.482502222101</v>
      </c>
      <c r="BF1837" s="99">
        <v>0</v>
      </c>
      <c r="BG1837" s="99">
        <v>1534140.0082092299</v>
      </c>
      <c r="BH1837" s="99">
        <v>0</v>
      </c>
      <c r="BI1837" s="99">
        <v>369001.10235977202</v>
      </c>
      <c r="BJ1837" s="99">
        <v>2313982.4687805199</v>
      </c>
      <c r="BK1837" s="99">
        <v>5676.7265274524698</v>
      </c>
      <c r="BL1837" s="99">
        <v>0</v>
      </c>
      <c r="BM1837" s="99">
        <v>0</v>
      </c>
      <c r="BN1837" s="99">
        <v>0</v>
      </c>
      <c r="BO1837" s="99">
        <v>0</v>
      </c>
      <c r="BP1837" s="99">
        <v>0</v>
      </c>
      <c r="BQ1837" s="99">
        <v>0</v>
      </c>
      <c r="BR1837" s="99">
        <v>27863.062069654501</v>
      </c>
      <c r="BS1837" s="99">
        <v>1418609.1906890899</v>
      </c>
      <c r="BT1837" s="99">
        <v>0</v>
      </c>
      <c r="BU1837" s="99">
        <v>2315.75</v>
      </c>
      <c r="BV1837" s="99">
        <v>1255991.6129455599</v>
      </c>
      <c r="BW1837" s="99">
        <v>0</v>
      </c>
      <c r="BX1837" s="99">
        <v>1603.3799978494601</v>
      </c>
      <c r="BY1837" s="99">
        <v>0</v>
      </c>
      <c r="BZ1837" s="99">
        <v>0</v>
      </c>
      <c r="CA1837" s="99">
        <v>10393.6862481833</v>
      </c>
      <c r="CB1837" s="99">
        <v>1368725.07223511</v>
      </c>
      <c r="CC1837" s="99">
        <v>11351281.4527588</v>
      </c>
      <c r="CD1837" s="99">
        <v>2694921.5711669899</v>
      </c>
      <c r="CE1837" s="99">
        <v>102.622713038698</v>
      </c>
      <c r="CF1837" s="99">
        <v>16711.366820573799</v>
      </c>
      <c r="CG1837" s="99">
        <v>143214.06816673299</v>
      </c>
      <c r="CH1837" s="99">
        <v>0</v>
      </c>
      <c r="CI1837" s="99">
        <v>10503.8334041834</v>
      </c>
      <c r="CJ1837" s="99">
        <v>1385027.1217803999</v>
      </c>
      <c r="CK1837" s="99">
        <v>11484647.2265625</v>
      </c>
      <c r="CL1837" s="99">
        <v>2718856.2633972201</v>
      </c>
      <c r="CM1837" s="166">
        <v>11627.6184029579</v>
      </c>
      <c r="CN1837" s="166">
        <v>1810585.6746521001</v>
      </c>
      <c r="CO1837" s="166">
        <v>13006153.1790771</v>
      </c>
      <c r="CP1837" s="99">
        <v>2718856.2633972201</v>
      </c>
      <c r="CQ1837" s="99">
        <v>0</v>
      </c>
      <c r="CR1837" s="99">
        <v>0</v>
      </c>
      <c r="CS1837" s="99">
        <v>0</v>
      </c>
      <c r="CT1837" s="99">
        <v>0</v>
      </c>
      <c r="CU1837" s="98">
        <v>6304.9471145670004</v>
      </c>
      <c r="CV1837" s="98">
        <v>1244.2534042090001</v>
      </c>
      <c r="CW1837" s="98">
        <v>1385436.4390556838</v>
      </c>
      <c r="CX1837" s="98">
        <v>11494495.520925533</v>
      </c>
    </row>
    <row r="1838" spans="1:102" x14ac:dyDescent="0.2">
      <c r="A1838" s="98" t="s">
        <v>183</v>
      </c>
      <c r="B1838" s="100">
        <v>41518</v>
      </c>
      <c r="C1838" s="99">
        <v>0</v>
      </c>
      <c r="D1838" s="99">
        <v>4102.10227066278</v>
      </c>
      <c r="E1838" s="99">
        <v>6067.0801745653198</v>
      </c>
      <c r="F1838" s="99">
        <v>125.838965962641</v>
      </c>
      <c r="G1838" s="99">
        <v>0</v>
      </c>
      <c r="H1838" s="99">
        <v>0</v>
      </c>
      <c r="I1838" s="99">
        <v>0</v>
      </c>
      <c r="J1838" s="99">
        <v>1175.10936193168</v>
      </c>
      <c r="K1838" s="99">
        <v>0</v>
      </c>
      <c r="L1838" s="99">
        <v>267.89676606282598</v>
      </c>
      <c r="M1838" s="99">
        <v>104.370831968263</v>
      </c>
      <c r="N1838" s="99">
        <v>3997.7074057459799</v>
      </c>
      <c r="O1838" s="99">
        <v>0</v>
      </c>
      <c r="P1838" s="99">
        <v>95.913656985387206</v>
      </c>
      <c r="Q1838" s="99">
        <v>5775.6078487634704</v>
      </c>
      <c r="R1838" s="99">
        <v>0</v>
      </c>
      <c r="S1838" s="99">
        <v>21.912722462788199</v>
      </c>
      <c r="T1838" s="99">
        <v>0</v>
      </c>
      <c r="U1838" s="99">
        <v>1177.3035816997301</v>
      </c>
      <c r="V1838" s="99">
        <v>0</v>
      </c>
      <c r="W1838" s="99">
        <v>450502.20962905901</v>
      </c>
      <c r="X1838" s="99">
        <v>946400.50968933105</v>
      </c>
      <c r="Y1838" s="99">
        <v>2592.0286957323601</v>
      </c>
      <c r="Z1838" s="99">
        <v>0</v>
      </c>
      <c r="AA1838" s="99">
        <v>0</v>
      </c>
      <c r="AB1838" s="99">
        <v>0</v>
      </c>
      <c r="AC1838" s="99">
        <v>428073.20668029803</v>
      </c>
      <c r="AD1838" s="99">
        <v>0</v>
      </c>
      <c r="AE1838" s="99">
        <v>15388.404688119899</v>
      </c>
      <c r="AF1838" s="99">
        <v>14923.1984148026</v>
      </c>
      <c r="AG1838" s="99">
        <v>605786.02633667004</v>
      </c>
      <c r="AH1838" s="99">
        <v>0</v>
      </c>
      <c r="AI1838" s="99">
        <v>4352.4566906094597</v>
      </c>
      <c r="AJ1838" s="99">
        <v>728927.94976043701</v>
      </c>
      <c r="AK1838" s="99">
        <v>0</v>
      </c>
      <c r="AL1838" s="99">
        <v>2774.8287885189102</v>
      </c>
      <c r="AM1838" s="99">
        <v>0</v>
      </c>
      <c r="AN1838" s="99">
        <v>429024.97152710002</v>
      </c>
      <c r="AO1838" s="99">
        <v>0</v>
      </c>
      <c r="AP1838" s="99">
        <v>4007270.9985656701</v>
      </c>
      <c r="AQ1838" s="99">
        <v>7505349.7647705097</v>
      </c>
      <c r="AR1838" s="99">
        <v>26269.0145745277</v>
      </c>
      <c r="AS1838" s="99">
        <v>0</v>
      </c>
      <c r="AT1838" s="99">
        <v>0</v>
      </c>
      <c r="AU1838" s="99">
        <v>0</v>
      </c>
      <c r="AV1838" s="99">
        <v>1535239.1233978299</v>
      </c>
      <c r="AW1838" s="99">
        <v>0</v>
      </c>
      <c r="AX1838" s="99">
        <v>149333.15034675601</v>
      </c>
      <c r="AY1838" s="99">
        <v>117891.986438751</v>
      </c>
      <c r="AZ1838" s="99">
        <v>4783805.38635254</v>
      </c>
      <c r="BA1838" s="99">
        <v>0</v>
      </c>
      <c r="BB1838" s="99">
        <v>38304.583570480303</v>
      </c>
      <c r="BC1838" s="99">
        <v>6250115.4708252</v>
      </c>
      <c r="BD1838" s="99">
        <v>0</v>
      </c>
      <c r="BE1838" s="99">
        <v>22865.3325264454</v>
      </c>
      <c r="BF1838" s="99">
        <v>0</v>
      </c>
      <c r="BG1838" s="99">
        <v>1535763.6013030999</v>
      </c>
      <c r="BH1838" s="99">
        <v>0</v>
      </c>
      <c r="BI1838" s="99">
        <v>408917.71339798003</v>
      </c>
      <c r="BJ1838" s="99">
        <v>2147241.6849365202</v>
      </c>
      <c r="BK1838" s="99">
        <v>5207.5837719440497</v>
      </c>
      <c r="BL1838" s="99">
        <v>0</v>
      </c>
      <c r="BM1838" s="99">
        <v>0</v>
      </c>
      <c r="BN1838" s="99">
        <v>0</v>
      </c>
      <c r="BO1838" s="99">
        <v>0</v>
      </c>
      <c r="BP1838" s="99">
        <v>0</v>
      </c>
      <c r="BQ1838" s="99">
        <v>0</v>
      </c>
      <c r="BR1838" s="99">
        <v>26865.203365325899</v>
      </c>
      <c r="BS1838" s="99">
        <v>1292221.1342468299</v>
      </c>
      <c r="BT1838" s="99">
        <v>0</v>
      </c>
      <c r="BU1838" s="99">
        <v>2659.25</v>
      </c>
      <c r="BV1838" s="99">
        <v>1217090.9229583701</v>
      </c>
      <c r="BW1838" s="99">
        <v>0</v>
      </c>
      <c r="BX1838" s="99">
        <v>1655.9799988120801</v>
      </c>
      <c r="BY1838" s="99">
        <v>0</v>
      </c>
      <c r="BZ1838" s="99">
        <v>0</v>
      </c>
      <c r="CA1838" s="99">
        <v>10161.9739439487</v>
      </c>
      <c r="CB1838" s="99">
        <v>1388560.88346863</v>
      </c>
      <c r="CC1838" s="99">
        <v>11475969.4768066</v>
      </c>
      <c r="CD1838" s="99">
        <v>2578143.7478332501</v>
      </c>
      <c r="CE1838" s="99">
        <v>109.683300506324</v>
      </c>
      <c r="CF1838" s="99">
        <v>18606.832347631502</v>
      </c>
      <c r="CG1838" s="99">
        <v>151456.38459014901</v>
      </c>
      <c r="CH1838" s="99">
        <v>0</v>
      </c>
      <c r="CI1838" s="99">
        <v>10270.0040794611</v>
      </c>
      <c r="CJ1838" s="99">
        <v>1407177.9249420201</v>
      </c>
      <c r="CK1838" s="99">
        <v>11631518.829589801</v>
      </c>
      <c r="CL1838" s="99">
        <v>2605594.6824646001</v>
      </c>
      <c r="CM1838" s="166">
        <v>11453.050127267799</v>
      </c>
      <c r="CN1838" s="166">
        <v>1833463.1422119101</v>
      </c>
      <c r="CO1838" s="166">
        <v>13166150.322143599</v>
      </c>
      <c r="CP1838" s="99">
        <v>2605594.6824646001</v>
      </c>
      <c r="CQ1838" s="99">
        <v>0</v>
      </c>
      <c r="CR1838" s="99">
        <v>0</v>
      </c>
      <c r="CS1838" s="99">
        <v>0</v>
      </c>
      <c r="CT1838" s="99">
        <v>0</v>
      </c>
      <c r="CU1838" s="98">
        <v>6058.8363613270003</v>
      </c>
      <c r="CV1838" s="98">
        <v>1273.12438258</v>
      </c>
      <c r="CW1838" s="98">
        <v>1407167.7158162615</v>
      </c>
      <c r="CX1838" s="98">
        <v>11627425.861396749</v>
      </c>
    </row>
    <row r="1839" spans="1:102" x14ac:dyDescent="0.2">
      <c r="A1839" s="98" t="s">
        <v>183</v>
      </c>
      <c r="B1839" s="100">
        <v>41609</v>
      </c>
      <c r="C1839" s="99">
        <v>0</v>
      </c>
      <c r="D1839" s="99">
        <v>3998.94071775675</v>
      </c>
      <c r="E1839" s="99">
        <v>6574.3642500042897</v>
      </c>
      <c r="F1839" s="99">
        <v>132.18614303320601</v>
      </c>
      <c r="G1839" s="99">
        <v>0</v>
      </c>
      <c r="H1839" s="99">
        <v>0</v>
      </c>
      <c r="I1839" s="99">
        <v>0</v>
      </c>
      <c r="J1839" s="99">
        <v>1198.6331528723199</v>
      </c>
      <c r="K1839" s="99">
        <v>0</v>
      </c>
      <c r="L1839" s="99">
        <v>332.72627033293202</v>
      </c>
      <c r="M1839" s="99">
        <v>108.62716271914501</v>
      </c>
      <c r="N1839" s="99">
        <v>4489.8039330840102</v>
      </c>
      <c r="O1839" s="99">
        <v>0</v>
      </c>
      <c r="P1839" s="99">
        <v>163.68848669156401</v>
      </c>
      <c r="Q1839" s="99">
        <v>5622.8634495139104</v>
      </c>
      <c r="R1839" s="99">
        <v>0</v>
      </c>
      <c r="S1839" s="99">
        <v>21.690009587211499</v>
      </c>
      <c r="T1839" s="99">
        <v>0</v>
      </c>
      <c r="U1839" s="99">
        <v>1200.7016581744001</v>
      </c>
      <c r="V1839" s="99">
        <v>0</v>
      </c>
      <c r="W1839" s="99">
        <v>410168.95359039301</v>
      </c>
      <c r="X1839" s="99">
        <v>954725.74340057396</v>
      </c>
      <c r="Y1839" s="99">
        <v>2494.5154409706602</v>
      </c>
      <c r="Z1839" s="99">
        <v>0</v>
      </c>
      <c r="AA1839" s="99">
        <v>0</v>
      </c>
      <c r="AB1839" s="99">
        <v>0</v>
      </c>
      <c r="AC1839" s="99">
        <v>443474.046535492</v>
      </c>
      <c r="AD1839" s="99">
        <v>0</v>
      </c>
      <c r="AE1839" s="99">
        <v>13916.914689064</v>
      </c>
      <c r="AF1839" s="99">
        <v>15630.7026633024</v>
      </c>
      <c r="AG1839" s="99">
        <v>626454.271011353</v>
      </c>
      <c r="AH1839" s="99">
        <v>0</v>
      </c>
      <c r="AI1839" s="99">
        <v>8291.9268934726697</v>
      </c>
      <c r="AJ1839" s="99">
        <v>711682.07560730004</v>
      </c>
      <c r="AK1839" s="99">
        <v>0</v>
      </c>
      <c r="AL1839" s="99">
        <v>3211.36217018962</v>
      </c>
      <c r="AM1839" s="99">
        <v>0</v>
      </c>
      <c r="AN1839" s="99">
        <v>443376.191589355</v>
      </c>
      <c r="AO1839" s="99">
        <v>0</v>
      </c>
      <c r="AP1839" s="99">
        <v>3685100.1849365202</v>
      </c>
      <c r="AQ1839" s="99">
        <v>7651681.9424438505</v>
      </c>
      <c r="AR1839" s="99">
        <v>24699.8526415825</v>
      </c>
      <c r="AS1839" s="99">
        <v>0</v>
      </c>
      <c r="AT1839" s="99">
        <v>0</v>
      </c>
      <c r="AU1839" s="99">
        <v>0</v>
      </c>
      <c r="AV1839" s="99">
        <v>1597460.54267883</v>
      </c>
      <c r="AW1839" s="99">
        <v>0</v>
      </c>
      <c r="AX1839" s="99">
        <v>131414.250349045</v>
      </c>
      <c r="AY1839" s="99">
        <v>123159.693003654</v>
      </c>
      <c r="AZ1839" s="99">
        <v>5007212.5571899395</v>
      </c>
      <c r="BA1839" s="99">
        <v>0</v>
      </c>
      <c r="BB1839" s="99">
        <v>72182.680011749297</v>
      </c>
      <c r="BC1839" s="99">
        <v>6140843.42260742</v>
      </c>
      <c r="BD1839" s="99">
        <v>0</v>
      </c>
      <c r="BE1839" s="99">
        <v>27170.320287465998</v>
      </c>
      <c r="BF1839" s="99">
        <v>0</v>
      </c>
      <c r="BG1839" s="99">
        <v>1598691.6948852499</v>
      </c>
      <c r="BH1839" s="99">
        <v>0</v>
      </c>
      <c r="BI1839" s="99">
        <v>342848.19552993798</v>
      </c>
      <c r="BJ1839" s="99">
        <v>2539748.7489929199</v>
      </c>
      <c r="BK1839" s="99">
        <v>5293.5546822547904</v>
      </c>
      <c r="BL1839" s="99">
        <v>0</v>
      </c>
      <c r="BM1839" s="99">
        <v>0</v>
      </c>
      <c r="BN1839" s="99">
        <v>0</v>
      </c>
      <c r="BO1839" s="99">
        <v>0</v>
      </c>
      <c r="BP1839" s="99">
        <v>0</v>
      </c>
      <c r="BQ1839" s="99">
        <v>0</v>
      </c>
      <c r="BR1839" s="99">
        <v>28358.918261528001</v>
      </c>
      <c r="BS1839" s="99">
        <v>1666416.96580505</v>
      </c>
      <c r="BT1839" s="99">
        <v>0</v>
      </c>
      <c r="BU1839" s="99">
        <v>5395</v>
      </c>
      <c r="BV1839" s="99">
        <v>1195453.74829102</v>
      </c>
      <c r="BW1839" s="99">
        <v>0</v>
      </c>
      <c r="BX1839" s="99">
        <v>1966.0799982547801</v>
      </c>
      <c r="BY1839" s="99">
        <v>0</v>
      </c>
      <c r="BZ1839" s="99">
        <v>0</v>
      </c>
      <c r="CA1839" s="99">
        <v>10555.4374947548</v>
      </c>
      <c r="CB1839" s="99">
        <v>1366389.25531006</v>
      </c>
      <c r="CC1839" s="99">
        <v>11336670.216674799</v>
      </c>
      <c r="CD1839" s="99">
        <v>2886683.7289733901</v>
      </c>
      <c r="CE1839" s="99">
        <v>102.945465408266</v>
      </c>
      <c r="CF1839" s="99">
        <v>18133.3599302769</v>
      </c>
      <c r="CG1839" s="99">
        <v>158845.62449836699</v>
      </c>
      <c r="CH1839" s="99">
        <v>0</v>
      </c>
      <c r="CI1839" s="99">
        <v>10653.2287632227</v>
      </c>
      <c r="CJ1839" s="99">
        <v>1384613.0035858201</v>
      </c>
      <c r="CK1839" s="99">
        <v>11490465.455566401</v>
      </c>
      <c r="CL1839" s="99">
        <v>2913550.8291931199</v>
      </c>
      <c r="CM1839" s="166">
        <v>11858.2287297249</v>
      </c>
      <c r="CN1839" s="166">
        <v>1835008.6365509001</v>
      </c>
      <c r="CO1839" s="166">
        <v>13092592.3989258</v>
      </c>
      <c r="CP1839" s="99">
        <v>2913550.8291931199</v>
      </c>
      <c r="CQ1839" s="99">
        <v>0</v>
      </c>
      <c r="CR1839" s="99">
        <v>0</v>
      </c>
      <c r="CS1839" s="99">
        <v>0</v>
      </c>
      <c r="CT1839" s="99">
        <v>0</v>
      </c>
      <c r="CU1839" s="98">
        <v>6549.1898488569996</v>
      </c>
      <c r="CV1839" s="98">
        <v>1289.6343834419999</v>
      </c>
      <c r="CW1839" s="98">
        <v>1384522.6152403369</v>
      </c>
      <c r="CX1839" s="98">
        <v>11495515.841173166</v>
      </c>
    </row>
    <row r="1840" spans="1:102" x14ac:dyDescent="0.2">
      <c r="A1840" s="98" t="s">
        <v>183</v>
      </c>
      <c r="B1840" s="100">
        <v>41699</v>
      </c>
      <c r="C1840" s="99">
        <v>0</v>
      </c>
      <c r="D1840" s="99">
        <v>4032.6104414462998</v>
      </c>
      <c r="E1840" s="99">
        <v>6397.5918732881501</v>
      </c>
      <c r="F1840" s="99">
        <v>138.717909052968</v>
      </c>
      <c r="G1840" s="99">
        <v>0</v>
      </c>
      <c r="H1840" s="99">
        <v>0</v>
      </c>
      <c r="I1840" s="99">
        <v>0</v>
      </c>
      <c r="J1840" s="99">
        <v>1198.24347218871</v>
      </c>
      <c r="K1840" s="99">
        <v>0</v>
      </c>
      <c r="L1840" s="99">
        <v>26.6288108630106</v>
      </c>
      <c r="M1840" s="99">
        <v>170.81731561571399</v>
      </c>
      <c r="N1840" s="99">
        <v>4432.7701395153999</v>
      </c>
      <c r="O1840" s="99">
        <v>0</v>
      </c>
      <c r="P1840" s="99">
        <v>3525.6545582413701</v>
      </c>
      <c r="Q1840" s="99">
        <v>1860.1920651942501</v>
      </c>
      <c r="R1840" s="99">
        <v>0</v>
      </c>
      <c r="S1840" s="99">
        <v>23.3091298840009</v>
      </c>
      <c r="T1840" s="99">
        <v>0</v>
      </c>
      <c r="U1840" s="99">
        <v>1197.6017388850501</v>
      </c>
      <c r="V1840" s="99">
        <v>0</v>
      </c>
      <c r="W1840" s="99">
        <v>395963.18445587199</v>
      </c>
      <c r="X1840" s="99">
        <v>957478.36660766602</v>
      </c>
      <c r="Y1840" s="99">
        <v>2517.3030840158499</v>
      </c>
      <c r="Z1840" s="99">
        <v>0</v>
      </c>
      <c r="AA1840" s="99">
        <v>0</v>
      </c>
      <c r="AB1840" s="99">
        <v>0</v>
      </c>
      <c r="AC1840" s="99">
        <v>442819.74295425398</v>
      </c>
      <c r="AD1840" s="99">
        <v>0</v>
      </c>
      <c r="AE1840" s="99">
        <v>3432.0479989051801</v>
      </c>
      <c r="AF1840" s="99">
        <v>19685.590950727499</v>
      </c>
      <c r="AG1840" s="99">
        <v>638065.60062408401</v>
      </c>
      <c r="AH1840" s="99">
        <v>0</v>
      </c>
      <c r="AI1840" s="99">
        <v>355790.26655197103</v>
      </c>
      <c r="AJ1840" s="99">
        <v>304045.33902358997</v>
      </c>
      <c r="AK1840" s="99">
        <v>0</v>
      </c>
      <c r="AL1840" s="99">
        <v>3230.20144930482</v>
      </c>
      <c r="AM1840" s="99">
        <v>0</v>
      </c>
      <c r="AN1840" s="99">
        <v>442803.09600067098</v>
      </c>
      <c r="AO1840" s="99">
        <v>0</v>
      </c>
      <c r="AP1840" s="99">
        <v>3275523.7677307101</v>
      </c>
      <c r="AQ1840" s="99">
        <v>7741971.1449584998</v>
      </c>
      <c r="AR1840" s="99">
        <v>25749.677156686801</v>
      </c>
      <c r="AS1840" s="99">
        <v>0</v>
      </c>
      <c r="AT1840" s="99">
        <v>0</v>
      </c>
      <c r="AU1840" s="99">
        <v>0</v>
      </c>
      <c r="AV1840" s="99">
        <v>1604460.74160767</v>
      </c>
      <c r="AW1840" s="99">
        <v>0</v>
      </c>
      <c r="AX1840" s="99">
        <v>27642.844177722902</v>
      </c>
      <c r="AY1840" s="99">
        <v>164424.03157043501</v>
      </c>
      <c r="AZ1840" s="99">
        <v>5103609.2328491202</v>
      </c>
      <c r="BA1840" s="99">
        <v>0</v>
      </c>
      <c r="BB1840" s="99">
        <v>2966752.2985839802</v>
      </c>
      <c r="BC1840" s="99">
        <v>2463081.31948853</v>
      </c>
      <c r="BD1840" s="99">
        <v>0</v>
      </c>
      <c r="BE1840" s="99">
        <v>27406.867151498798</v>
      </c>
      <c r="BF1840" s="99">
        <v>0</v>
      </c>
      <c r="BG1840" s="99">
        <v>1604950.3591918901</v>
      </c>
      <c r="BH1840" s="99">
        <v>0</v>
      </c>
      <c r="BI1840" s="99">
        <v>297098.85806655901</v>
      </c>
      <c r="BJ1840" s="99">
        <v>2342989.6601257301</v>
      </c>
      <c r="BK1840" s="99">
        <v>5189.4778059124901</v>
      </c>
      <c r="BL1840" s="99">
        <v>0</v>
      </c>
      <c r="BM1840" s="99">
        <v>0</v>
      </c>
      <c r="BN1840" s="99">
        <v>0</v>
      </c>
      <c r="BO1840" s="99">
        <v>0</v>
      </c>
      <c r="BP1840" s="99">
        <v>0</v>
      </c>
      <c r="BQ1840" s="99">
        <v>0</v>
      </c>
      <c r="BR1840" s="99">
        <v>40598.066638946497</v>
      </c>
      <c r="BS1840" s="99">
        <v>1516165.9361267099</v>
      </c>
      <c r="BT1840" s="99">
        <v>0</v>
      </c>
      <c r="BU1840" s="99">
        <v>281812.289997101</v>
      </c>
      <c r="BV1840" s="99">
        <v>804153.85386657703</v>
      </c>
      <c r="BW1840" s="99">
        <v>0</v>
      </c>
      <c r="BX1840" s="99">
        <v>2243.9399983286899</v>
      </c>
      <c r="BY1840" s="99">
        <v>0</v>
      </c>
      <c r="BZ1840" s="99">
        <v>0</v>
      </c>
      <c r="CA1840" s="99">
        <v>10438.6351618767</v>
      </c>
      <c r="CB1840" s="99">
        <v>1359944.32722473</v>
      </c>
      <c r="CC1840" s="99">
        <v>11076422.623046899</v>
      </c>
      <c r="CD1840" s="99">
        <v>2618767.4661560101</v>
      </c>
      <c r="CE1840" s="99">
        <v>111.347094825469</v>
      </c>
      <c r="CF1840" s="99">
        <v>18727.394642591498</v>
      </c>
      <c r="CG1840" s="99">
        <v>155796.16963958699</v>
      </c>
      <c r="CH1840" s="99">
        <v>0</v>
      </c>
      <c r="CI1840" s="99">
        <v>10551.337358474701</v>
      </c>
      <c r="CJ1840" s="99">
        <v>1378589.64064026</v>
      </c>
      <c r="CK1840" s="99">
        <v>11232054.1883545</v>
      </c>
      <c r="CL1840" s="99">
        <v>2646448.6136779799</v>
      </c>
      <c r="CM1840" s="166">
        <v>11722.263506650899</v>
      </c>
      <c r="CN1840" s="166">
        <v>1816101.13310242</v>
      </c>
      <c r="CO1840" s="166">
        <v>12832570.9577637</v>
      </c>
      <c r="CP1840" s="99">
        <v>2646448.6136779799</v>
      </c>
      <c r="CQ1840" s="99">
        <v>0</v>
      </c>
      <c r="CR1840" s="99">
        <v>0</v>
      </c>
      <c r="CS1840" s="99">
        <v>0</v>
      </c>
      <c r="CT1840" s="99">
        <v>0</v>
      </c>
      <c r="CU1840" s="98">
        <v>6437.7163685400001</v>
      </c>
      <c r="CV1840" s="98">
        <v>1296.666841601</v>
      </c>
      <c r="CW1840" s="98">
        <v>1378671.7218673215</v>
      </c>
      <c r="CX1840" s="98">
        <v>11232218.792686487</v>
      </c>
    </row>
    <row r="1841" spans="1:102" x14ac:dyDescent="0.2">
      <c r="A1841" s="98" t="s">
        <v>183</v>
      </c>
      <c r="B1841" s="100">
        <v>41791</v>
      </c>
      <c r="C1841" s="99">
        <v>0</v>
      </c>
      <c r="D1841" s="99">
        <v>3656.0970038473602</v>
      </c>
      <c r="E1841" s="99">
        <v>6585.3497563600504</v>
      </c>
      <c r="F1841" s="99">
        <v>188.617115190253</v>
      </c>
      <c r="G1841" s="99">
        <v>0</v>
      </c>
      <c r="H1841" s="99">
        <v>0</v>
      </c>
      <c r="I1841" s="99">
        <v>0</v>
      </c>
      <c r="J1841" s="99">
        <v>1197.52791590989</v>
      </c>
      <c r="K1841" s="99">
        <v>0</v>
      </c>
      <c r="L1841" s="99">
        <v>108.53111872170101</v>
      </c>
      <c r="M1841" s="99">
        <v>157.33736430481099</v>
      </c>
      <c r="N1841" s="99">
        <v>4528.5160000324204</v>
      </c>
      <c r="O1841" s="99">
        <v>0</v>
      </c>
      <c r="P1841" s="99">
        <v>3534.59454217553</v>
      </c>
      <c r="Q1841" s="99">
        <v>1856.18902525306</v>
      </c>
      <c r="R1841" s="99">
        <v>0</v>
      </c>
      <c r="S1841" s="99">
        <v>21.030171431368199</v>
      </c>
      <c r="T1841" s="99">
        <v>0</v>
      </c>
      <c r="U1841" s="99">
        <v>1196.3209676891599</v>
      </c>
      <c r="V1841" s="99">
        <v>0</v>
      </c>
      <c r="W1841" s="99">
        <v>410455.95344161999</v>
      </c>
      <c r="X1841" s="99">
        <v>963541.27380371105</v>
      </c>
      <c r="Y1841" s="99">
        <v>3531.8976519405801</v>
      </c>
      <c r="Z1841" s="99">
        <v>0</v>
      </c>
      <c r="AA1841" s="99">
        <v>0</v>
      </c>
      <c r="AB1841" s="99">
        <v>0</v>
      </c>
      <c r="AC1841" s="99">
        <v>441522.92417526199</v>
      </c>
      <c r="AD1841" s="99">
        <v>0</v>
      </c>
      <c r="AE1841" s="99">
        <v>3123.0889556109901</v>
      </c>
      <c r="AF1841" s="99">
        <v>18985.3805987835</v>
      </c>
      <c r="AG1841" s="99">
        <v>648504.84848022496</v>
      </c>
      <c r="AH1841" s="99">
        <v>0</v>
      </c>
      <c r="AI1841" s="99">
        <v>399724.85469055199</v>
      </c>
      <c r="AJ1841" s="99">
        <v>298782.025596619</v>
      </c>
      <c r="AK1841" s="99">
        <v>0</v>
      </c>
      <c r="AL1841" s="99">
        <v>3017.6452002525298</v>
      </c>
      <c r="AM1841" s="99">
        <v>0</v>
      </c>
      <c r="AN1841" s="99">
        <v>441540.14353179903</v>
      </c>
      <c r="AO1841" s="99">
        <v>0</v>
      </c>
      <c r="AP1841" s="99">
        <v>3369577.26593018</v>
      </c>
      <c r="AQ1841" s="99">
        <v>7781356.3327026404</v>
      </c>
      <c r="AR1841" s="99">
        <v>33160.295031547503</v>
      </c>
      <c r="AS1841" s="99">
        <v>0</v>
      </c>
      <c r="AT1841" s="99">
        <v>0</v>
      </c>
      <c r="AU1841" s="99">
        <v>0</v>
      </c>
      <c r="AV1841" s="99">
        <v>1614521.4688415499</v>
      </c>
      <c r="AW1841" s="99">
        <v>0</v>
      </c>
      <c r="AX1841" s="99">
        <v>25885.646335124999</v>
      </c>
      <c r="AY1841" s="99">
        <v>155434.79973602301</v>
      </c>
      <c r="AZ1841" s="99">
        <v>5229002.4264526404</v>
      </c>
      <c r="BA1841" s="99">
        <v>0</v>
      </c>
      <c r="BB1841" s="99">
        <v>3230459.6183471698</v>
      </c>
      <c r="BC1841" s="99">
        <v>2436013.4849243201</v>
      </c>
      <c r="BD1841" s="99">
        <v>0</v>
      </c>
      <c r="BE1841" s="99">
        <v>25609.2386033535</v>
      </c>
      <c r="BF1841" s="99">
        <v>0</v>
      </c>
      <c r="BG1841" s="99">
        <v>1614813.38525391</v>
      </c>
      <c r="BH1841" s="99">
        <v>0</v>
      </c>
      <c r="BI1841" s="99">
        <v>288176.31377029401</v>
      </c>
      <c r="BJ1841" s="99">
        <v>2356283.1243896498</v>
      </c>
      <c r="BK1841" s="99">
        <v>7042.2211288809804</v>
      </c>
      <c r="BL1841" s="99">
        <v>0</v>
      </c>
      <c r="BM1841" s="99">
        <v>0</v>
      </c>
      <c r="BN1841" s="99">
        <v>0</v>
      </c>
      <c r="BO1841" s="99">
        <v>0</v>
      </c>
      <c r="BP1841" s="99">
        <v>0</v>
      </c>
      <c r="BQ1841" s="99">
        <v>0</v>
      </c>
      <c r="BR1841" s="99">
        <v>36613.290266990698</v>
      </c>
      <c r="BS1841" s="99">
        <v>1543522.92681885</v>
      </c>
      <c r="BT1841" s="99">
        <v>0</v>
      </c>
      <c r="BU1841" s="99">
        <v>268696.25</v>
      </c>
      <c r="BV1841" s="99">
        <v>788992.74482727097</v>
      </c>
      <c r="BW1841" s="99">
        <v>0</v>
      </c>
      <c r="BX1841" s="99">
        <v>2238.6399987638001</v>
      </c>
      <c r="BY1841" s="99">
        <v>0</v>
      </c>
      <c r="BZ1841" s="99">
        <v>0</v>
      </c>
      <c r="CA1841" s="99">
        <v>10256.741922974599</v>
      </c>
      <c r="CB1841" s="99">
        <v>1372072.0928344701</v>
      </c>
      <c r="CC1841" s="99">
        <v>11106957.9926758</v>
      </c>
      <c r="CD1841" s="99">
        <v>2631137.2338561998</v>
      </c>
      <c r="CE1841" s="99">
        <v>109.49230127316</v>
      </c>
      <c r="CF1841" s="99">
        <v>18735.865745544401</v>
      </c>
      <c r="CG1841" s="99">
        <v>158137.88875389099</v>
      </c>
      <c r="CH1841" s="99">
        <v>0</v>
      </c>
      <c r="CI1841" s="99">
        <v>10369.658836722399</v>
      </c>
      <c r="CJ1841" s="99">
        <v>1390805.7452545201</v>
      </c>
      <c r="CK1841" s="99">
        <v>11267359.998901401</v>
      </c>
      <c r="CL1841" s="99">
        <v>2658908.6810607901</v>
      </c>
      <c r="CM1841" s="166">
        <v>11540.241758227299</v>
      </c>
      <c r="CN1841" s="166">
        <v>1832695.9225616499</v>
      </c>
      <c r="CO1841" s="166">
        <v>12888284.059448199</v>
      </c>
      <c r="CP1841" s="99">
        <v>2658908.6810607901</v>
      </c>
      <c r="CQ1841" s="99">
        <v>0</v>
      </c>
      <c r="CR1841" s="99">
        <v>0</v>
      </c>
      <c r="CS1841" s="99">
        <v>0</v>
      </c>
      <c r="CT1841" s="99">
        <v>0</v>
      </c>
      <c r="CU1841" s="98">
        <v>6580.3770283240001</v>
      </c>
      <c r="CV1841" s="98">
        <v>1293.374242357</v>
      </c>
      <c r="CW1841" s="98">
        <v>1390807.9585800145</v>
      </c>
      <c r="CX1841" s="98">
        <v>11265095.881429691</v>
      </c>
    </row>
    <row r="1842" spans="1:102" x14ac:dyDescent="0.2">
      <c r="A1842" s="98" t="s">
        <v>183</v>
      </c>
      <c r="B1842" s="100">
        <v>41883</v>
      </c>
      <c r="C1842" s="99">
        <v>0</v>
      </c>
      <c r="D1842" s="99">
        <v>3589.9324474334699</v>
      </c>
      <c r="E1842" s="99">
        <v>6641.5931658148802</v>
      </c>
      <c r="F1842" s="99">
        <v>199.75960173271599</v>
      </c>
      <c r="G1842" s="99">
        <v>0</v>
      </c>
      <c r="H1842" s="99">
        <v>0</v>
      </c>
      <c r="I1842" s="99">
        <v>0</v>
      </c>
      <c r="J1842" s="99">
        <v>1199.44939646125</v>
      </c>
      <c r="K1842" s="99">
        <v>0</v>
      </c>
      <c r="L1842" s="99">
        <v>83.363546735607102</v>
      </c>
      <c r="M1842" s="99">
        <v>143.64634176343699</v>
      </c>
      <c r="N1842" s="99">
        <v>4605.1923652887299</v>
      </c>
      <c r="O1842" s="99">
        <v>0</v>
      </c>
      <c r="P1842" s="99">
        <v>3830.3355947434902</v>
      </c>
      <c r="Q1842" s="99">
        <v>1856.78562271595</v>
      </c>
      <c r="R1842" s="99">
        <v>0</v>
      </c>
      <c r="S1842" s="99">
        <v>22.147956255590501</v>
      </c>
      <c r="T1842" s="99">
        <v>0</v>
      </c>
      <c r="U1842" s="99">
        <v>1201.4327128827599</v>
      </c>
      <c r="V1842" s="99">
        <v>0</v>
      </c>
      <c r="W1842" s="99">
        <v>389276.74991226202</v>
      </c>
      <c r="X1842" s="99">
        <v>974297.52822113002</v>
      </c>
      <c r="Y1842" s="99">
        <v>4163.7861927747699</v>
      </c>
      <c r="Z1842" s="99">
        <v>0</v>
      </c>
      <c r="AA1842" s="99">
        <v>0</v>
      </c>
      <c r="AB1842" s="99">
        <v>0</v>
      </c>
      <c r="AC1842" s="99">
        <v>440394.30937194801</v>
      </c>
      <c r="AD1842" s="99">
        <v>0</v>
      </c>
      <c r="AE1842" s="99">
        <v>3439.7048082053702</v>
      </c>
      <c r="AF1842" s="99">
        <v>17733.8477447033</v>
      </c>
      <c r="AG1842" s="99">
        <v>660141.88592529297</v>
      </c>
      <c r="AH1842" s="99">
        <v>0</v>
      </c>
      <c r="AI1842" s="99">
        <v>397739.48238754302</v>
      </c>
      <c r="AJ1842" s="99">
        <v>297480.05050659197</v>
      </c>
      <c r="AK1842" s="99">
        <v>0</v>
      </c>
      <c r="AL1842" s="99">
        <v>3067.0800417065602</v>
      </c>
      <c r="AM1842" s="99">
        <v>0</v>
      </c>
      <c r="AN1842" s="99">
        <v>441081.94699096697</v>
      </c>
      <c r="AO1842" s="99">
        <v>0</v>
      </c>
      <c r="AP1842" s="99">
        <v>3164027.43276978</v>
      </c>
      <c r="AQ1842" s="99">
        <v>7876028.8591308603</v>
      </c>
      <c r="AR1842" s="99">
        <v>38323.146941661798</v>
      </c>
      <c r="AS1842" s="99">
        <v>0</v>
      </c>
      <c r="AT1842" s="99">
        <v>0</v>
      </c>
      <c r="AU1842" s="99">
        <v>0</v>
      </c>
      <c r="AV1842" s="99">
        <v>1617293.4124908401</v>
      </c>
      <c r="AW1842" s="99">
        <v>0</v>
      </c>
      <c r="AX1842" s="99">
        <v>28003.450866937601</v>
      </c>
      <c r="AY1842" s="99">
        <v>147542.32790947001</v>
      </c>
      <c r="AZ1842" s="99">
        <v>5329245.2586059598</v>
      </c>
      <c r="BA1842" s="99">
        <v>0</v>
      </c>
      <c r="BB1842" s="99">
        <v>3251749.53155518</v>
      </c>
      <c r="BC1842" s="99">
        <v>2435908.1163940402</v>
      </c>
      <c r="BD1842" s="99">
        <v>0</v>
      </c>
      <c r="BE1842" s="99">
        <v>25127.660935878801</v>
      </c>
      <c r="BF1842" s="99">
        <v>0</v>
      </c>
      <c r="BG1842" s="99">
        <v>1617430.1096191399</v>
      </c>
      <c r="BH1842" s="99">
        <v>0</v>
      </c>
      <c r="BI1842" s="99">
        <v>272791.17798232997</v>
      </c>
      <c r="BJ1842" s="99">
        <v>2381089.49719238</v>
      </c>
      <c r="BK1842" s="99">
        <v>8063.9333547353699</v>
      </c>
      <c r="BL1842" s="99">
        <v>0</v>
      </c>
      <c r="BM1842" s="99">
        <v>0</v>
      </c>
      <c r="BN1842" s="99">
        <v>0</v>
      </c>
      <c r="BO1842" s="99">
        <v>0</v>
      </c>
      <c r="BP1842" s="99">
        <v>0</v>
      </c>
      <c r="BQ1842" s="99">
        <v>0</v>
      </c>
      <c r="BR1842" s="99">
        <v>33780.5883412361</v>
      </c>
      <c r="BS1842" s="99">
        <v>1565999.0798645001</v>
      </c>
      <c r="BT1842" s="99">
        <v>0</v>
      </c>
      <c r="BU1842" s="99">
        <v>243458.5</v>
      </c>
      <c r="BV1842" s="99">
        <v>800263.754585266</v>
      </c>
      <c r="BW1842" s="99">
        <v>0</v>
      </c>
      <c r="BX1842" s="99">
        <v>1848.8199989795701</v>
      </c>
      <c r="BY1842" s="99">
        <v>0</v>
      </c>
      <c r="BZ1842" s="99">
        <v>0</v>
      </c>
      <c r="CA1842" s="99">
        <v>10228.8200155497</v>
      </c>
      <c r="CB1842" s="99">
        <v>1356371.3260345501</v>
      </c>
      <c r="CC1842" s="99">
        <v>11029183.225341801</v>
      </c>
      <c r="CD1842" s="99">
        <v>2690628.7017517099</v>
      </c>
      <c r="CE1842" s="99">
        <v>105.72287229075999</v>
      </c>
      <c r="CF1842" s="99">
        <v>18017.735334634799</v>
      </c>
      <c r="CG1842" s="99">
        <v>154538.28771209699</v>
      </c>
      <c r="CH1842" s="99">
        <v>0</v>
      </c>
      <c r="CI1842" s="99">
        <v>10334.576576232899</v>
      </c>
      <c r="CJ1842" s="99">
        <v>1374407.3463134801</v>
      </c>
      <c r="CK1842" s="99">
        <v>11181965.8553467</v>
      </c>
      <c r="CL1842" s="99">
        <v>2717369.26031494</v>
      </c>
      <c r="CM1842" s="166">
        <v>11531.064310550701</v>
      </c>
      <c r="CN1842" s="166">
        <v>1816481.7479858401</v>
      </c>
      <c r="CO1842" s="166">
        <v>12795753.1168213</v>
      </c>
      <c r="CP1842" s="99">
        <v>2717369.26031494</v>
      </c>
      <c r="CQ1842" s="99">
        <v>0</v>
      </c>
      <c r="CR1842" s="99">
        <v>0</v>
      </c>
      <c r="CS1842" s="99">
        <v>0</v>
      </c>
      <c r="CT1842" s="99">
        <v>0</v>
      </c>
      <c r="CU1842" s="98">
        <v>6632.1972713240002</v>
      </c>
      <c r="CV1842" s="98">
        <v>1289.552090654</v>
      </c>
      <c r="CW1842" s="98">
        <v>1374389.0613691849</v>
      </c>
      <c r="CX1842" s="98">
        <v>11183721.513053898</v>
      </c>
    </row>
    <row r="1843" spans="1:102" x14ac:dyDescent="0.2">
      <c r="A1843" s="98" t="s">
        <v>183</v>
      </c>
      <c r="B1843" s="100">
        <v>41974</v>
      </c>
      <c r="C1843" s="99">
        <v>0</v>
      </c>
      <c r="D1843" s="99">
        <v>3532.1490272879601</v>
      </c>
      <c r="E1843" s="99">
        <v>6663.3816852569598</v>
      </c>
      <c r="F1843" s="99">
        <v>190.637009641156</v>
      </c>
      <c r="G1843" s="99">
        <v>0</v>
      </c>
      <c r="H1843" s="99">
        <v>0</v>
      </c>
      <c r="I1843" s="99">
        <v>0</v>
      </c>
      <c r="J1843" s="99">
        <v>1231.7422511428599</v>
      </c>
      <c r="K1843" s="99">
        <v>0</v>
      </c>
      <c r="L1843" s="99">
        <v>93.063462763093398</v>
      </c>
      <c r="M1843" s="99">
        <v>140.01629377528999</v>
      </c>
      <c r="N1843" s="99">
        <v>4699.9850274324399</v>
      </c>
      <c r="O1843" s="99">
        <v>0</v>
      </c>
      <c r="P1843" s="99">
        <v>3678.12185782194</v>
      </c>
      <c r="Q1843" s="99">
        <v>1800.8297550529201</v>
      </c>
      <c r="R1843" s="99">
        <v>0</v>
      </c>
      <c r="S1843" s="99">
        <v>22.6948191309348</v>
      </c>
      <c r="T1843" s="99">
        <v>0</v>
      </c>
      <c r="U1843" s="99">
        <v>1234.5762403011299</v>
      </c>
      <c r="V1843" s="99">
        <v>0</v>
      </c>
      <c r="W1843" s="99">
        <v>379806.01853561401</v>
      </c>
      <c r="X1843" s="99">
        <v>973359.60590362502</v>
      </c>
      <c r="Y1843" s="99">
        <v>4588.2110957503301</v>
      </c>
      <c r="Z1843" s="99">
        <v>0</v>
      </c>
      <c r="AA1843" s="99">
        <v>0</v>
      </c>
      <c r="AB1843" s="99">
        <v>0</v>
      </c>
      <c r="AC1843" s="99">
        <v>442251.78446197498</v>
      </c>
      <c r="AD1843" s="99">
        <v>0</v>
      </c>
      <c r="AE1843" s="99">
        <v>3295.3397284150101</v>
      </c>
      <c r="AF1843" s="99">
        <v>18097.297328233701</v>
      </c>
      <c r="AG1843" s="99">
        <v>671055.92922973598</v>
      </c>
      <c r="AH1843" s="99">
        <v>0</v>
      </c>
      <c r="AI1843" s="99">
        <v>396400.26485443098</v>
      </c>
      <c r="AJ1843" s="99">
        <v>289629.75172805798</v>
      </c>
      <c r="AK1843" s="99">
        <v>0</v>
      </c>
      <c r="AL1843" s="99">
        <v>3241.92113301158</v>
      </c>
      <c r="AM1843" s="99">
        <v>0</v>
      </c>
      <c r="AN1843" s="99">
        <v>442354.77349853498</v>
      </c>
      <c r="AO1843" s="99">
        <v>0</v>
      </c>
      <c r="AP1843" s="99">
        <v>3115124.2777709998</v>
      </c>
      <c r="AQ1843" s="99">
        <v>7903165.3177490197</v>
      </c>
      <c r="AR1843" s="99">
        <v>43141.325644969897</v>
      </c>
      <c r="AS1843" s="99">
        <v>0</v>
      </c>
      <c r="AT1843" s="99">
        <v>0</v>
      </c>
      <c r="AU1843" s="99">
        <v>0</v>
      </c>
      <c r="AV1843" s="99">
        <v>1636345.5845642099</v>
      </c>
      <c r="AW1843" s="99">
        <v>0</v>
      </c>
      <c r="AX1843" s="99">
        <v>27129.592358350801</v>
      </c>
      <c r="AY1843" s="99">
        <v>148499.21676444999</v>
      </c>
      <c r="AZ1843" s="99">
        <v>5435833.0026855497</v>
      </c>
      <c r="BA1843" s="99">
        <v>0</v>
      </c>
      <c r="BB1843" s="99">
        <v>3246851.9770507799</v>
      </c>
      <c r="BC1843" s="99">
        <v>2372818.3220214802</v>
      </c>
      <c r="BD1843" s="99">
        <v>0</v>
      </c>
      <c r="BE1843" s="99">
        <v>27721.220427751501</v>
      </c>
      <c r="BF1843" s="99">
        <v>0</v>
      </c>
      <c r="BG1843" s="99">
        <v>1637654.9347228999</v>
      </c>
      <c r="BH1843" s="99">
        <v>0</v>
      </c>
      <c r="BI1843" s="99">
        <v>274523.31844329799</v>
      </c>
      <c r="BJ1843" s="99">
        <v>2434105.5083313002</v>
      </c>
      <c r="BK1843" s="99">
        <v>9619.0664047002792</v>
      </c>
      <c r="BL1843" s="99">
        <v>0</v>
      </c>
      <c r="BM1843" s="99">
        <v>0</v>
      </c>
      <c r="BN1843" s="99">
        <v>0</v>
      </c>
      <c r="BO1843" s="99">
        <v>0</v>
      </c>
      <c r="BP1843" s="99">
        <v>0</v>
      </c>
      <c r="BQ1843" s="99">
        <v>0</v>
      </c>
      <c r="BR1843" s="99">
        <v>35521.396351337396</v>
      </c>
      <c r="BS1843" s="99">
        <v>1652718.2535705599</v>
      </c>
      <c r="BT1843" s="99">
        <v>0</v>
      </c>
      <c r="BU1843" s="99">
        <v>261880.25</v>
      </c>
      <c r="BV1843" s="99">
        <v>773054.68630218494</v>
      </c>
      <c r="BW1843" s="99">
        <v>0</v>
      </c>
      <c r="BX1843" s="99">
        <v>2023.81999921799</v>
      </c>
      <c r="BY1843" s="99">
        <v>0</v>
      </c>
      <c r="BZ1843" s="99">
        <v>0</v>
      </c>
      <c r="CA1843" s="99">
        <v>10174.246378183399</v>
      </c>
      <c r="CB1843" s="99">
        <v>1356866.6131897001</v>
      </c>
      <c r="CC1843" s="99">
        <v>11025763.087158199</v>
      </c>
      <c r="CD1843" s="99">
        <v>2709374.37823486</v>
      </c>
      <c r="CE1843" s="99">
        <v>119.99683044292</v>
      </c>
      <c r="CF1843" s="99">
        <v>18616.841632127798</v>
      </c>
      <c r="CG1843" s="99">
        <v>155753.95137214701</v>
      </c>
      <c r="CH1843" s="99">
        <v>0</v>
      </c>
      <c r="CI1843" s="99">
        <v>10289.6063796282</v>
      </c>
      <c r="CJ1843" s="99">
        <v>1375539.9445190399</v>
      </c>
      <c r="CK1843" s="99">
        <v>11186662.263549799</v>
      </c>
      <c r="CL1843" s="99">
        <v>2737275.9653625502</v>
      </c>
      <c r="CM1843" s="166">
        <v>11523.7188581228</v>
      </c>
      <c r="CN1843" s="166">
        <v>1821383.45394897</v>
      </c>
      <c r="CO1843" s="166">
        <v>12828500.361328101</v>
      </c>
      <c r="CP1843" s="99">
        <v>2737275.9653625502</v>
      </c>
      <c r="CQ1843" s="99">
        <v>0</v>
      </c>
      <c r="CR1843" s="99">
        <v>0</v>
      </c>
      <c r="CS1843" s="99">
        <v>0</v>
      </c>
      <c r="CT1843" s="99">
        <v>0</v>
      </c>
      <c r="CU1843" s="98">
        <v>6640.835725684</v>
      </c>
      <c r="CV1843" s="98">
        <v>1343.1220118700001</v>
      </c>
      <c r="CW1843" s="98">
        <v>1375483.4548218278</v>
      </c>
      <c r="CX1843" s="98">
        <v>11181517.038530346</v>
      </c>
    </row>
    <row r="1844" spans="1:102" x14ac:dyDescent="0.2">
      <c r="A1844" s="98" t="s">
        <v>183</v>
      </c>
      <c r="B1844" s="100">
        <v>42064</v>
      </c>
      <c r="C1844" s="99">
        <v>0</v>
      </c>
      <c r="D1844" s="99">
        <v>3497.7356460988499</v>
      </c>
      <c r="E1844" s="99">
        <v>6650.8439069986298</v>
      </c>
      <c r="F1844" s="99">
        <v>190.76682640798401</v>
      </c>
      <c r="G1844" s="99">
        <v>0</v>
      </c>
      <c r="H1844" s="99">
        <v>0</v>
      </c>
      <c r="I1844" s="99">
        <v>0</v>
      </c>
      <c r="J1844" s="99">
        <v>1226.40605074167</v>
      </c>
      <c r="K1844" s="99">
        <v>0</v>
      </c>
      <c r="L1844" s="99">
        <v>87.899000259116306</v>
      </c>
      <c r="M1844" s="99">
        <v>144.072941450402</v>
      </c>
      <c r="N1844" s="99">
        <v>4741.2512493133499</v>
      </c>
      <c r="O1844" s="99">
        <v>0</v>
      </c>
      <c r="P1844" s="99">
        <v>3069.3620595336001</v>
      </c>
      <c r="Q1844" s="99">
        <v>1742.9073879569801</v>
      </c>
      <c r="R1844" s="99">
        <v>0</v>
      </c>
      <c r="S1844" s="99">
        <v>22.245355180697501</v>
      </c>
      <c r="T1844" s="99">
        <v>0</v>
      </c>
      <c r="U1844" s="99">
        <v>1224.37792079151</v>
      </c>
      <c r="V1844" s="99">
        <v>0</v>
      </c>
      <c r="W1844" s="99">
        <v>376245.979137421</v>
      </c>
      <c r="X1844" s="99">
        <v>962797.45805358898</v>
      </c>
      <c r="Y1844" s="99">
        <v>4646.0935413837396</v>
      </c>
      <c r="Z1844" s="99">
        <v>0</v>
      </c>
      <c r="AA1844" s="99">
        <v>0</v>
      </c>
      <c r="AB1844" s="99">
        <v>0</v>
      </c>
      <c r="AC1844" s="99">
        <v>442956.02585601801</v>
      </c>
      <c r="AD1844" s="99">
        <v>0</v>
      </c>
      <c r="AE1844" s="99">
        <v>5276.4617680311203</v>
      </c>
      <c r="AF1844" s="99">
        <v>16797.908950090401</v>
      </c>
      <c r="AG1844" s="99">
        <v>676710.08183288598</v>
      </c>
      <c r="AH1844" s="99">
        <v>0</v>
      </c>
      <c r="AI1844" s="99">
        <v>330365.49763870199</v>
      </c>
      <c r="AJ1844" s="99">
        <v>272379.33960342401</v>
      </c>
      <c r="AK1844" s="99">
        <v>0</v>
      </c>
      <c r="AL1844" s="99">
        <v>3012.65663462877</v>
      </c>
      <c r="AM1844" s="99">
        <v>0</v>
      </c>
      <c r="AN1844" s="99">
        <v>442875.50444412202</v>
      </c>
      <c r="AO1844" s="99">
        <v>0</v>
      </c>
      <c r="AP1844" s="99">
        <v>3117281.4979248</v>
      </c>
      <c r="AQ1844" s="99">
        <v>7857079.9896850605</v>
      </c>
      <c r="AR1844" s="99">
        <v>46048.389176368699</v>
      </c>
      <c r="AS1844" s="99">
        <v>0</v>
      </c>
      <c r="AT1844" s="99">
        <v>0</v>
      </c>
      <c r="AU1844" s="99">
        <v>0</v>
      </c>
      <c r="AV1844" s="99">
        <v>1642656.9117431601</v>
      </c>
      <c r="AW1844" s="99">
        <v>0</v>
      </c>
      <c r="AX1844" s="99">
        <v>44976.183416366599</v>
      </c>
      <c r="AY1844" s="99">
        <v>138349.87463951099</v>
      </c>
      <c r="AZ1844" s="99">
        <v>5454493.4865112295</v>
      </c>
      <c r="BA1844" s="99">
        <v>0</v>
      </c>
      <c r="BB1844" s="99">
        <v>2763551.8333740202</v>
      </c>
      <c r="BC1844" s="99">
        <v>2227369.3135070801</v>
      </c>
      <c r="BD1844" s="99">
        <v>0</v>
      </c>
      <c r="BE1844" s="99">
        <v>26011.680075168599</v>
      </c>
      <c r="BF1844" s="99">
        <v>0</v>
      </c>
      <c r="BG1844" s="99">
        <v>1643625.13560486</v>
      </c>
      <c r="BH1844" s="99">
        <v>0</v>
      </c>
      <c r="BI1844" s="99">
        <v>277590.127632141</v>
      </c>
      <c r="BJ1844" s="99">
        <v>2386197.5530090299</v>
      </c>
      <c r="BK1844" s="99">
        <v>10129.0305057764</v>
      </c>
      <c r="BL1844" s="99">
        <v>0</v>
      </c>
      <c r="BM1844" s="99">
        <v>0</v>
      </c>
      <c r="BN1844" s="99">
        <v>0</v>
      </c>
      <c r="BO1844" s="99">
        <v>0</v>
      </c>
      <c r="BP1844" s="99">
        <v>0</v>
      </c>
      <c r="BQ1844" s="99">
        <v>0</v>
      </c>
      <c r="BR1844" s="99">
        <v>35939.342296123497</v>
      </c>
      <c r="BS1844" s="99">
        <v>1630258.06367493</v>
      </c>
      <c r="BT1844" s="99">
        <v>0</v>
      </c>
      <c r="BU1844" s="99">
        <v>254302.5</v>
      </c>
      <c r="BV1844" s="99">
        <v>738656.50920867897</v>
      </c>
      <c r="BW1844" s="99">
        <v>0</v>
      </c>
      <c r="BX1844" s="99">
        <v>2141.85999804735</v>
      </c>
      <c r="BY1844" s="99">
        <v>0</v>
      </c>
      <c r="BZ1844" s="99">
        <v>0</v>
      </c>
      <c r="CA1844" s="99">
        <v>10156.895545125</v>
      </c>
      <c r="CB1844" s="99">
        <v>1340872.98246765</v>
      </c>
      <c r="CC1844" s="99">
        <v>10954106.053466801</v>
      </c>
      <c r="CD1844" s="99">
        <v>2630374.1442565899</v>
      </c>
      <c r="CE1844" s="99">
        <v>108.75083835050501</v>
      </c>
      <c r="CF1844" s="99">
        <v>18734.289566516902</v>
      </c>
      <c r="CG1844" s="99">
        <v>162464.40619278001</v>
      </c>
      <c r="CH1844" s="99">
        <v>0</v>
      </c>
      <c r="CI1844" s="99">
        <v>10266.525395750999</v>
      </c>
      <c r="CJ1844" s="99">
        <v>1359953.4296875</v>
      </c>
      <c r="CK1844" s="99">
        <v>11119298.747436499</v>
      </c>
      <c r="CL1844" s="99">
        <v>2658418.6318054199</v>
      </c>
      <c r="CM1844" s="166">
        <v>11465.579603672</v>
      </c>
      <c r="CN1844" s="166">
        <v>1799889.7835693399</v>
      </c>
      <c r="CO1844" s="166">
        <v>12764130.841796899</v>
      </c>
      <c r="CP1844" s="99">
        <v>2658418.6318054199</v>
      </c>
      <c r="CQ1844" s="99">
        <v>0</v>
      </c>
      <c r="CR1844" s="99">
        <v>0</v>
      </c>
      <c r="CS1844" s="99">
        <v>0</v>
      </c>
      <c r="CT1844" s="99">
        <v>0</v>
      </c>
      <c r="CU1844" s="98">
        <v>6687.6300179760001</v>
      </c>
      <c r="CV1844" s="98">
        <v>1321.743574544</v>
      </c>
      <c r="CW1844" s="98">
        <v>1359607.2720341668</v>
      </c>
      <c r="CX1844" s="98">
        <v>11116570.45965958</v>
      </c>
    </row>
    <row r="1845" spans="1:102" x14ac:dyDescent="0.2">
      <c r="A1845" s="98" t="s">
        <v>183</v>
      </c>
      <c r="B1845" s="100">
        <v>42156</v>
      </c>
      <c r="C1845" s="99">
        <v>0</v>
      </c>
      <c r="D1845" s="99">
        <v>3466.1523550450802</v>
      </c>
      <c r="E1845" s="99">
        <v>6809.1673376560202</v>
      </c>
      <c r="F1845" s="99">
        <v>217.55030728131501</v>
      </c>
      <c r="G1845" s="99">
        <v>0</v>
      </c>
      <c r="H1845" s="99">
        <v>0</v>
      </c>
      <c r="I1845" s="99">
        <v>0</v>
      </c>
      <c r="J1845" s="99">
        <v>1246.6700647622299</v>
      </c>
      <c r="K1845" s="99">
        <v>0</v>
      </c>
      <c r="L1845" s="99">
        <v>151.879922378808</v>
      </c>
      <c r="M1845" s="99">
        <v>146.19497055187799</v>
      </c>
      <c r="N1845" s="99">
        <v>4862.1489419937097</v>
      </c>
      <c r="O1845" s="99">
        <v>0</v>
      </c>
      <c r="P1845" s="99">
        <v>3396.9483292698901</v>
      </c>
      <c r="Q1845" s="99">
        <v>1711.5837780684201</v>
      </c>
      <c r="R1845" s="99">
        <v>0</v>
      </c>
      <c r="S1845" s="99">
        <v>25.500985727412601</v>
      </c>
      <c r="T1845" s="99">
        <v>0</v>
      </c>
      <c r="U1845" s="99">
        <v>1245.0135978460301</v>
      </c>
      <c r="V1845" s="99">
        <v>0</v>
      </c>
      <c r="W1845" s="99">
        <v>359024.59866714501</v>
      </c>
      <c r="X1845" s="99">
        <v>984292.77694702102</v>
      </c>
      <c r="Y1845" s="99">
        <v>4425.84803539515</v>
      </c>
      <c r="Z1845" s="99">
        <v>0</v>
      </c>
      <c r="AA1845" s="99">
        <v>0</v>
      </c>
      <c r="AB1845" s="99">
        <v>0</v>
      </c>
      <c r="AC1845" s="99">
        <v>442270.65814590501</v>
      </c>
      <c r="AD1845" s="99">
        <v>0</v>
      </c>
      <c r="AE1845" s="99">
        <v>5767.20424288511</v>
      </c>
      <c r="AF1845" s="99">
        <v>16855.886962652199</v>
      </c>
      <c r="AG1845" s="99">
        <v>695282.59695434605</v>
      </c>
      <c r="AH1845" s="99">
        <v>0</v>
      </c>
      <c r="AI1845" s="99">
        <v>360551.28790664702</v>
      </c>
      <c r="AJ1845" s="99">
        <v>271170.09455871599</v>
      </c>
      <c r="AK1845" s="99">
        <v>0</v>
      </c>
      <c r="AL1845" s="99">
        <v>3545.4234870672199</v>
      </c>
      <c r="AM1845" s="99">
        <v>0</v>
      </c>
      <c r="AN1845" s="99">
        <v>442421.49689483602</v>
      </c>
      <c r="AO1845" s="99">
        <v>0</v>
      </c>
      <c r="AP1845" s="99">
        <v>2982503.0870666499</v>
      </c>
      <c r="AQ1845" s="99">
        <v>7998960.7981567401</v>
      </c>
      <c r="AR1845" s="99">
        <v>39026.266998767896</v>
      </c>
      <c r="AS1845" s="99">
        <v>0</v>
      </c>
      <c r="AT1845" s="99">
        <v>0</v>
      </c>
      <c r="AU1845" s="99">
        <v>0</v>
      </c>
      <c r="AV1845" s="99">
        <v>1652061.44523621</v>
      </c>
      <c r="AW1845" s="99">
        <v>0</v>
      </c>
      <c r="AX1845" s="99">
        <v>46312.290700912497</v>
      </c>
      <c r="AY1845" s="99">
        <v>140137.07545089701</v>
      </c>
      <c r="AZ1845" s="99">
        <v>5651699.7043457003</v>
      </c>
      <c r="BA1845" s="99">
        <v>0</v>
      </c>
      <c r="BB1845" s="99">
        <v>2947050.21484375</v>
      </c>
      <c r="BC1845" s="99">
        <v>2236082.0360717801</v>
      </c>
      <c r="BD1845" s="99">
        <v>0</v>
      </c>
      <c r="BE1845" s="99">
        <v>30688.947180986401</v>
      </c>
      <c r="BF1845" s="99">
        <v>0</v>
      </c>
      <c r="BG1845" s="99">
        <v>1652121.30926514</v>
      </c>
      <c r="BH1845" s="99">
        <v>0</v>
      </c>
      <c r="BI1845" s="99">
        <v>261542.57968139599</v>
      </c>
      <c r="BJ1845" s="99">
        <v>2430284.5064392099</v>
      </c>
      <c r="BK1845" s="99">
        <v>8997.4116170406305</v>
      </c>
      <c r="BL1845" s="99">
        <v>0</v>
      </c>
      <c r="BM1845" s="99">
        <v>0</v>
      </c>
      <c r="BN1845" s="99">
        <v>0</v>
      </c>
      <c r="BO1845" s="99">
        <v>0</v>
      </c>
      <c r="BP1845" s="99">
        <v>0</v>
      </c>
      <c r="BQ1845" s="99">
        <v>0</v>
      </c>
      <c r="BR1845" s="99">
        <v>34863.868684768699</v>
      </c>
      <c r="BS1845" s="99">
        <v>1675155.76158142</v>
      </c>
      <c r="BT1845" s="99">
        <v>0</v>
      </c>
      <c r="BU1845" s="99">
        <v>246504</v>
      </c>
      <c r="BV1845" s="99">
        <v>737085.11908721901</v>
      </c>
      <c r="BW1845" s="99">
        <v>0</v>
      </c>
      <c r="BX1845" s="99">
        <v>2627.6099978685402</v>
      </c>
      <c r="BY1845" s="99">
        <v>0</v>
      </c>
      <c r="BZ1845" s="99">
        <v>0</v>
      </c>
      <c r="CA1845" s="99">
        <v>10291.4005981684</v>
      </c>
      <c r="CB1845" s="99">
        <v>1342791.5463409401</v>
      </c>
      <c r="CC1845" s="99">
        <v>10993750.401123</v>
      </c>
      <c r="CD1845" s="99">
        <v>2686827.2466735798</v>
      </c>
      <c r="CE1845" s="99">
        <v>113.466870618984</v>
      </c>
      <c r="CF1845" s="99">
        <v>18787.810740709301</v>
      </c>
      <c r="CG1845" s="99">
        <v>164108.92106437701</v>
      </c>
      <c r="CH1845" s="99">
        <v>0</v>
      </c>
      <c r="CI1845" s="99">
        <v>10407.274365305901</v>
      </c>
      <c r="CJ1845" s="99">
        <v>1361132.6124267599</v>
      </c>
      <c r="CK1845" s="99">
        <v>11154659.264160199</v>
      </c>
      <c r="CL1845" s="99">
        <v>2714784.2276916499</v>
      </c>
      <c r="CM1845" s="166">
        <v>11636.4388183355</v>
      </c>
      <c r="CN1845" s="166">
        <v>1803158.46374512</v>
      </c>
      <c r="CO1845" s="166">
        <v>12803079.275146499</v>
      </c>
      <c r="CP1845" s="99">
        <v>2714784.2276916499</v>
      </c>
      <c r="CQ1845" s="99">
        <v>0</v>
      </c>
      <c r="CR1845" s="99">
        <v>0</v>
      </c>
      <c r="CS1845" s="99">
        <v>0</v>
      </c>
      <c r="CT1845" s="99">
        <v>0</v>
      </c>
      <c r="CU1845" s="98">
        <v>6806.5022257359997</v>
      </c>
      <c r="CV1845" s="98">
        <v>1349.3597206029999</v>
      </c>
      <c r="CW1845" s="98">
        <v>1361579.3570816494</v>
      </c>
      <c r="CX1845" s="98">
        <v>11157859.322187377</v>
      </c>
    </row>
    <row r="1846" spans="1:102" x14ac:dyDescent="0.2">
      <c r="A1846" s="98" t="s">
        <v>183</v>
      </c>
      <c r="B1846" s="100">
        <v>42248</v>
      </c>
      <c r="C1846" s="99">
        <v>0</v>
      </c>
      <c r="D1846" s="99">
        <v>3460.0575826168101</v>
      </c>
      <c r="E1846" s="99">
        <v>6803.1522426605197</v>
      </c>
      <c r="F1846" s="99">
        <v>218.69403908029199</v>
      </c>
      <c r="G1846" s="99">
        <v>0</v>
      </c>
      <c r="H1846" s="99">
        <v>0</v>
      </c>
      <c r="I1846" s="99">
        <v>0</v>
      </c>
      <c r="J1846" s="99">
        <v>1253.3245430141701</v>
      </c>
      <c r="K1846" s="99">
        <v>0</v>
      </c>
      <c r="L1846" s="99">
        <v>112.8690949874</v>
      </c>
      <c r="M1846" s="99">
        <v>151.27748803794401</v>
      </c>
      <c r="N1846" s="99">
        <v>4910.6923900246602</v>
      </c>
      <c r="O1846" s="99">
        <v>0</v>
      </c>
      <c r="P1846" s="99">
        <v>3651.96639069915</v>
      </c>
      <c r="Q1846" s="99">
        <v>1680.4766882061999</v>
      </c>
      <c r="R1846" s="99">
        <v>0</v>
      </c>
      <c r="S1846" s="99">
        <v>24.325187334790801</v>
      </c>
      <c r="T1846" s="99">
        <v>0</v>
      </c>
      <c r="U1846" s="99">
        <v>1255.36333608627</v>
      </c>
      <c r="V1846" s="99">
        <v>0</v>
      </c>
      <c r="W1846" s="99">
        <v>366702.31939697301</v>
      </c>
      <c r="X1846" s="99">
        <v>1005957.1395416301</v>
      </c>
      <c r="Y1846" s="99">
        <v>5114.4360983967799</v>
      </c>
      <c r="Z1846" s="99">
        <v>0</v>
      </c>
      <c r="AA1846" s="99">
        <v>0</v>
      </c>
      <c r="AB1846" s="99">
        <v>0</v>
      </c>
      <c r="AC1846" s="99">
        <v>451946.56689834601</v>
      </c>
      <c r="AD1846" s="99">
        <v>0</v>
      </c>
      <c r="AE1846" s="99">
        <v>7624.72814792395</v>
      </c>
      <c r="AF1846" s="99">
        <v>17770.4617698193</v>
      </c>
      <c r="AG1846" s="99">
        <v>712509.55254364002</v>
      </c>
      <c r="AH1846" s="99">
        <v>0</v>
      </c>
      <c r="AI1846" s="99">
        <v>371149.47150421102</v>
      </c>
      <c r="AJ1846" s="99">
        <v>272389.35107421898</v>
      </c>
      <c r="AK1846" s="99">
        <v>0</v>
      </c>
      <c r="AL1846" s="99">
        <v>3355.1424484550998</v>
      </c>
      <c r="AM1846" s="99">
        <v>0</v>
      </c>
      <c r="AN1846" s="99">
        <v>452261.008022308</v>
      </c>
      <c r="AO1846" s="99">
        <v>0</v>
      </c>
      <c r="AP1846" s="99">
        <v>3018599.0302429199</v>
      </c>
      <c r="AQ1846" s="99">
        <v>8180316.5917968797</v>
      </c>
      <c r="AR1846" s="99">
        <v>43666.481642723098</v>
      </c>
      <c r="AS1846" s="99">
        <v>0</v>
      </c>
      <c r="AT1846" s="99">
        <v>0</v>
      </c>
      <c r="AU1846" s="99">
        <v>0</v>
      </c>
      <c r="AV1846" s="99">
        <v>1694385.5339965799</v>
      </c>
      <c r="AW1846" s="99">
        <v>0</v>
      </c>
      <c r="AX1846" s="99">
        <v>62211.903529643998</v>
      </c>
      <c r="AY1846" s="99">
        <v>146025.17385864299</v>
      </c>
      <c r="AZ1846" s="99">
        <v>5783012.80114746</v>
      </c>
      <c r="BA1846" s="99">
        <v>0</v>
      </c>
      <c r="BB1846" s="99">
        <v>3066748.9606933598</v>
      </c>
      <c r="BC1846" s="99">
        <v>2257803.0685119601</v>
      </c>
      <c r="BD1846" s="99">
        <v>0</v>
      </c>
      <c r="BE1846" s="99">
        <v>29879.5186297894</v>
      </c>
      <c r="BF1846" s="99">
        <v>0</v>
      </c>
      <c r="BG1846" s="99">
        <v>1693871.9635620101</v>
      </c>
      <c r="BH1846" s="99">
        <v>0</v>
      </c>
      <c r="BI1846" s="99">
        <v>261993.42799949599</v>
      </c>
      <c r="BJ1846" s="99">
        <v>2496428.8348083501</v>
      </c>
      <c r="BK1846" s="99">
        <v>9752.2951437234897</v>
      </c>
      <c r="BL1846" s="99">
        <v>0</v>
      </c>
      <c r="BM1846" s="99">
        <v>0</v>
      </c>
      <c r="BN1846" s="99">
        <v>0</v>
      </c>
      <c r="BO1846" s="99">
        <v>0</v>
      </c>
      <c r="BP1846" s="99">
        <v>0</v>
      </c>
      <c r="BQ1846" s="99">
        <v>0</v>
      </c>
      <c r="BR1846" s="99">
        <v>36782.930343627901</v>
      </c>
      <c r="BS1846" s="99">
        <v>1754032.17541504</v>
      </c>
      <c r="BT1846" s="99">
        <v>0</v>
      </c>
      <c r="BU1846" s="99">
        <v>228604.649999619</v>
      </c>
      <c r="BV1846" s="99">
        <v>724077.65764617897</v>
      </c>
      <c r="BW1846" s="99">
        <v>0</v>
      </c>
      <c r="BX1846" s="99">
        <v>2035.1899985969101</v>
      </c>
      <c r="BY1846" s="99">
        <v>0</v>
      </c>
      <c r="BZ1846" s="99">
        <v>0</v>
      </c>
      <c r="CA1846" s="99">
        <v>10261.1026221514</v>
      </c>
      <c r="CB1846" s="99">
        <v>1366721.9874115</v>
      </c>
      <c r="CC1846" s="99">
        <v>11192315.4991455</v>
      </c>
      <c r="CD1846" s="99">
        <v>2799856.2557678199</v>
      </c>
      <c r="CE1846" s="99">
        <v>128.308373605832</v>
      </c>
      <c r="CF1846" s="99">
        <v>20187.602112770099</v>
      </c>
      <c r="CG1846" s="99">
        <v>168749.58273887599</v>
      </c>
      <c r="CH1846" s="99">
        <v>0</v>
      </c>
      <c r="CI1846" s="99">
        <v>10390.8890943527</v>
      </c>
      <c r="CJ1846" s="99">
        <v>1386896.9707183801</v>
      </c>
      <c r="CK1846" s="99">
        <v>11367458.912109399</v>
      </c>
      <c r="CL1846" s="99">
        <v>2830131.27651978</v>
      </c>
      <c r="CM1846" s="166">
        <v>11646.971719741799</v>
      </c>
      <c r="CN1846" s="166">
        <v>1841383.76989746</v>
      </c>
      <c r="CO1846" s="166">
        <v>13059487.1364746</v>
      </c>
      <c r="CP1846" s="99">
        <v>2830131.27651978</v>
      </c>
      <c r="CQ1846" s="99">
        <v>0</v>
      </c>
      <c r="CR1846" s="99">
        <v>0</v>
      </c>
      <c r="CS1846" s="99">
        <v>0</v>
      </c>
      <c r="CT1846" s="99">
        <v>0</v>
      </c>
      <c r="CU1846" s="98">
        <v>6793.907187664</v>
      </c>
      <c r="CV1846" s="98">
        <v>1374.2270534720001</v>
      </c>
      <c r="CW1846" s="98">
        <v>1386909.58952427</v>
      </c>
      <c r="CX1846" s="98">
        <v>11361065.081884377</v>
      </c>
    </row>
    <row r="1847" spans="1:102" x14ac:dyDescent="0.2">
      <c r="A1847" s="98" t="s">
        <v>183</v>
      </c>
      <c r="B1847" s="100">
        <v>42339</v>
      </c>
      <c r="C1847" s="99">
        <v>0</v>
      </c>
      <c r="D1847" s="99">
        <v>3421.6843588650199</v>
      </c>
      <c r="E1847" s="99">
        <v>6817.8673910498601</v>
      </c>
      <c r="F1847" s="99">
        <v>214.01001002639501</v>
      </c>
      <c r="G1847" s="99">
        <v>0</v>
      </c>
      <c r="H1847" s="99">
        <v>0</v>
      </c>
      <c r="I1847" s="99">
        <v>0</v>
      </c>
      <c r="J1847" s="99">
        <v>1316.44972555339</v>
      </c>
      <c r="K1847" s="99">
        <v>0</v>
      </c>
      <c r="L1847" s="99">
        <v>101.307172775269</v>
      </c>
      <c r="M1847" s="99">
        <v>157.67046695947599</v>
      </c>
      <c r="N1847" s="99">
        <v>4938.1984184384301</v>
      </c>
      <c r="O1847" s="99">
        <v>0</v>
      </c>
      <c r="P1847" s="99">
        <v>3557.3591606915002</v>
      </c>
      <c r="Q1847" s="99">
        <v>1689.58604100347</v>
      </c>
      <c r="R1847" s="99">
        <v>0</v>
      </c>
      <c r="S1847" s="99">
        <v>23.998421844793501</v>
      </c>
      <c r="T1847" s="99">
        <v>0</v>
      </c>
      <c r="U1847" s="99">
        <v>1319.33642193675</v>
      </c>
      <c r="V1847" s="99">
        <v>0</v>
      </c>
      <c r="W1847" s="99">
        <v>361418.50508499099</v>
      </c>
      <c r="X1847" s="99">
        <v>980453.77734375</v>
      </c>
      <c r="Y1847" s="99">
        <v>4663.3792348504103</v>
      </c>
      <c r="Z1847" s="99">
        <v>0</v>
      </c>
      <c r="AA1847" s="99">
        <v>0</v>
      </c>
      <c r="AB1847" s="99">
        <v>0</v>
      </c>
      <c r="AC1847" s="99">
        <v>464447.199794769</v>
      </c>
      <c r="AD1847" s="99">
        <v>0</v>
      </c>
      <c r="AE1847" s="99">
        <v>6463.0426445007297</v>
      </c>
      <c r="AF1847" s="99">
        <v>18495.7218420506</v>
      </c>
      <c r="AG1847" s="99">
        <v>701051.13044738804</v>
      </c>
      <c r="AH1847" s="99">
        <v>0</v>
      </c>
      <c r="AI1847" s="99">
        <v>372292.26212310803</v>
      </c>
      <c r="AJ1847" s="99">
        <v>265835.33409500099</v>
      </c>
      <c r="AK1847" s="99">
        <v>0</v>
      </c>
      <c r="AL1847" s="99">
        <v>2361.81707566977</v>
      </c>
      <c r="AM1847" s="99">
        <v>0</v>
      </c>
      <c r="AN1847" s="99">
        <v>464119.66408157302</v>
      </c>
      <c r="AO1847" s="99">
        <v>0</v>
      </c>
      <c r="AP1847" s="99">
        <v>2994304.3944091802</v>
      </c>
      <c r="AQ1847" s="99">
        <v>8002490.5774536096</v>
      </c>
      <c r="AR1847" s="99">
        <v>44139.454282283798</v>
      </c>
      <c r="AS1847" s="99">
        <v>0</v>
      </c>
      <c r="AT1847" s="99">
        <v>0</v>
      </c>
      <c r="AU1847" s="99">
        <v>0</v>
      </c>
      <c r="AV1847" s="99">
        <v>1754041.0832519501</v>
      </c>
      <c r="AW1847" s="99">
        <v>0</v>
      </c>
      <c r="AX1847" s="99">
        <v>51097.940916538202</v>
      </c>
      <c r="AY1847" s="99">
        <v>152526.85476684599</v>
      </c>
      <c r="AZ1847" s="99">
        <v>5703700.9078369103</v>
      </c>
      <c r="BA1847" s="99">
        <v>0</v>
      </c>
      <c r="BB1847" s="99">
        <v>3080512.1499633798</v>
      </c>
      <c r="BC1847" s="99">
        <v>2197446.2403259301</v>
      </c>
      <c r="BD1847" s="99">
        <v>0</v>
      </c>
      <c r="BE1847" s="99">
        <v>20842.7500391006</v>
      </c>
      <c r="BF1847" s="99">
        <v>0</v>
      </c>
      <c r="BG1847" s="99">
        <v>1753308.2476806601</v>
      </c>
      <c r="BH1847" s="99">
        <v>0</v>
      </c>
      <c r="BI1847" s="99">
        <v>402813.059970856</v>
      </c>
      <c r="BJ1847" s="99">
        <v>2450312.4095764202</v>
      </c>
      <c r="BK1847" s="99">
        <v>10098.7191483974</v>
      </c>
      <c r="BL1847" s="99">
        <v>0</v>
      </c>
      <c r="BM1847" s="99">
        <v>0</v>
      </c>
      <c r="BN1847" s="99">
        <v>0</v>
      </c>
      <c r="BO1847" s="99">
        <v>0</v>
      </c>
      <c r="BP1847" s="99">
        <v>0</v>
      </c>
      <c r="BQ1847" s="99">
        <v>0</v>
      </c>
      <c r="BR1847" s="99">
        <v>37933.960836887403</v>
      </c>
      <c r="BS1847" s="99">
        <v>1733714.50810242</v>
      </c>
      <c r="BT1847" s="99">
        <v>0</v>
      </c>
      <c r="BU1847" s="99">
        <v>389758</v>
      </c>
      <c r="BV1847" s="99">
        <v>712864.42900085403</v>
      </c>
      <c r="BW1847" s="99">
        <v>0</v>
      </c>
      <c r="BX1847" s="99">
        <v>2306.9999942183499</v>
      </c>
      <c r="BY1847" s="99">
        <v>0</v>
      </c>
      <c r="BZ1847" s="99">
        <v>0</v>
      </c>
      <c r="CA1847" s="99">
        <v>10214.94087708</v>
      </c>
      <c r="CB1847" s="99">
        <v>1347767.16577148</v>
      </c>
      <c r="CC1847" s="99">
        <v>11035421.283081099</v>
      </c>
      <c r="CD1847" s="99">
        <v>2854021.9688110398</v>
      </c>
      <c r="CE1847" s="99">
        <v>124.80389493238199</v>
      </c>
      <c r="CF1847" s="99">
        <v>19038.8805952072</v>
      </c>
      <c r="CG1847" s="99">
        <v>169560.75460052499</v>
      </c>
      <c r="CH1847" s="99">
        <v>0</v>
      </c>
      <c r="CI1847" s="99">
        <v>10335.419311285001</v>
      </c>
      <c r="CJ1847" s="99">
        <v>1366818.7880706801</v>
      </c>
      <c r="CK1847" s="99">
        <v>11201701.2147217</v>
      </c>
      <c r="CL1847" s="99">
        <v>2884092.2973022498</v>
      </c>
      <c r="CM1847" s="166">
        <v>11642.789232134801</v>
      </c>
      <c r="CN1847" s="166">
        <v>1829315.7004241899</v>
      </c>
      <c r="CO1847" s="166">
        <v>12956732.216552701</v>
      </c>
      <c r="CP1847" s="99">
        <v>2884092.2973022498</v>
      </c>
      <c r="CQ1847" s="99">
        <v>0</v>
      </c>
      <c r="CR1847" s="99">
        <v>0</v>
      </c>
      <c r="CS1847" s="99">
        <v>0</v>
      </c>
      <c r="CT1847" s="99">
        <v>0</v>
      </c>
      <c r="CU1847" s="98">
        <v>6793.0723959659999</v>
      </c>
      <c r="CV1847" s="98">
        <v>1431.6907187659999</v>
      </c>
      <c r="CW1847" s="98">
        <v>1366806.0463666872</v>
      </c>
      <c r="CX1847" s="98">
        <v>11204982.037681624</v>
      </c>
    </row>
    <row r="1848" spans="1:102" x14ac:dyDescent="0.2">
      <c r="A1848" s="98" t="s">
        <v>183</v>
      </c>
      <c r="B1848" s="100">
        <v>42430</v>
      </c>
      <c r="C1848" s="99">
        <v>0</v>
      </c>
      <c r="D1848" s="99">
        <v>3407.3741686940202</v>
      </c>
      <c r="E1848" s="99">
        <v>6832.5147338509596</v>
      </c>
      <c r="F1848" s="99">
        <v>194.605072438717</v>
      </c>
      <c r="G1848" s="99">
        <v>0</v>
      </c>
      <c r="H1848" s="99">
        <v>0</v>
      </c>
      <c r="I1848" s="99">
        <v>0</v>
      </c>
      <c r="J1848" s="99">
        <v>1332.68663349748</v>
      </c>
      <c r="K1848" s="99">
        <v>0</v>
      </c>
      <c r="L1848" s="99">
        <v>111.697658302262</v>
      </c>
      <c r="M1848" s="99">
        <v>153.07551871798901</v>
      </c>
      <c r="N1848" s="99">
        <v>5026.3056410551098</v>
      </c>
      <c r="O1848" s="99">
        <v>0</v>
      </c>
      <c r="P1848" s="99">
        <v>2986.5826255679099</v>
      </c>
      <c r="Q1848" s="99">
        <v>1601.14538915455</v>
      </c>
      <c r="R1848" s="99">
        <v>0</v>
      </c>
      <c r="S1848" s="99">
        <v>23.286707299295799</v>
      </c>
      <c r="T1848" s="99">
        <v>0</v>
      </c>
      <c r="U1848" s="99">
        <v>1329.0906987488299</v>
      </c>
      <c r="V1848" s="99">
        <v>0</v>
      </c>
      <c r="W1848" s="99">
        <v>367612.15260696399</v>
      </c>
      <c r="X1848" s="99">
        <v>980452.12888336205</v>
      </c>
      <c r="Y1848" s="99">
        <v>3863.8519621789501</v>
      </c>
      <c r="Z1848" s="99">
        <v>0</v>
      </c>
      <c r="AA1848" s="99">
        <v>0</v>
      </c>
      <c r="AB1848" s="99">
        <v>0</v>
      </c>
      <c r="AC1848" s="99">
        <v>469541.61637496902</v>
      </c>
      <c r="AD1848" s="99">
        <v>0</v>
      </c>
      <c r="AE1848" s="99">
        <v>7484.9946804046604</v>
      </c>
      <c r="AF1848" s="99">
        <v>17108.943703651399</v>
      </c>
      <c r="AG1848" s="99">
        <v>705612.63873291004</v>
      </c>
      <c r="AH1848" s="99">
        <v>0</v>
      </c>
      <c r="AI1848" s="99">
        <v>325218.56160354603</v>
      </c>
      <c r="AJ1848" s="99">
        <v>255608.10074234</v>
      </c>
      <c r="AK1848" s="99">
        <v>0</v>
      </c>
      <c r="AL1848" s="99">
        <v>2137.8518515527198</v>
      </c>
      <c r="AM1848" s="99">
        <v>0</v>
      </c>
      <c r="AN1848" s="99">
        <v>469244.30501937901</v>
      </c>
      <c r="AO1848" s="99">
        <v>0</v>
      </c>
      <c r="AP1848" s="99">
        <v>3065274.7122802702</v>
      </c>
      <c r="AQ1848" s="99">
        <v>8069613.2661743201</v>
      </c>
      <c r="AR1848" s="99">
        <v>39352.644268035903</v>
      </c>
      <c r="AS1848" s="99">
        <v>0</v>
      </c>
      <c r="AT1848" s="99">
        <v>0</v>
      </c>
      <c r="AU1848" s="99">
        <v>0</v>
      </c>
      <c r="AV1848" s="99">
        <v>1789622.8187408401</v>
      </c>
      <c r="AW1848" s="99">
        <v>0</v>
      </c>
      <c r="AX1848" s="99">
        <v>61563.998916625998</v>
      </c>
      <c r="AY1848" s="99">
        <v>141131.33712768601</v>
      </c>
      <c r="AZ1848" s="99">
        <v>5761372.9315795898</v>
      </c>
      <c r="BA1848" s="99">
        <v>0</v>
      </c>
      <c r="BB1848" s="99">
        <v>2728492.6259765602</v>
      </c>
      <c r="BC1848" s="99">
        <v>2115949.75183105</v>
      </c>
      <c r="BD1848" s="99">
        <v>0</v>
      </c>
      <c r="BE1848" s="99">
        <v>19022.6670203209</v>
      </c>
      <c r="BF1848" s="99">
        <v>0</v>
      </c>
      <c r="BG1848" s="99">
        <v>1791081.08209229</v>
      </c>
      <c r="BH1848" s="99">
        <v>0</v>
      </c>
      <c r="BI1848" s="99">
        <v>698451.87277221703</v>
      </c>
      <c r="BJ1848" s="99">
        <v>2487800.2817077599</v>
      </c>
      <c r="BK1848" s="99">
        <v>9040.9567952156103</v>
      </c>
      <c r="BL1848" s="99">
        <v>0</v>
      </c>
      <c r="BM1848" s="99">
        <v>0</v>
      </c>
      <c r="BN1848" s="99">
        <v>0</v>
      </c>
      <c r="BO1848" s="99">
        <v>0</v>
      </c>
      <c r="BP1848" s="99">
        <v>0</v>
      </c>
      <c r="BQ1848" s="99">
        <v>0</v>
      </c>
      <c r="BR1848" s="99">
        <v>37524.014742374398</v>
      </c>
      <c r="BS1848" s="99">
        <v>1766361.3967895501</v>
      </c>
      <c r="BT1848" s="99">
        <v>0</v>
      </c>
      <c r="BU1848" s="99">
        <v>649135.19999694801</v>
      </c>
      <c r="BV1848" s="99">
        <v>708477.74229431199</v>
      </c>
      <c r="BW1848" s="99">
        <v>0</v>
      </c>
      <c r="BX1848" s="99">
        <v>3905.0999861955602</v>
      </c>
      <c r="BY1848" s="99">
        <v>0</v>
      </c>
      <c r="BZ1848" s="99">
        <v>0</v>
      </c>
      <c r="CA1848" s="99">
        <v>10251.3966653347</v>
      </c>
      <c r="CB1848" s="99">
        <v>1347919.3982543901</v>
      </c>
      <c r="CC1848" s="99">
        <v>11063025.420654301</v>
      </c>
      <c r="CD1848" s="99">
        <v>3127098.27630615</v>
      </c>
      <c r="CE1848" s="99">
        <v>123.696619731374</v>
      </c>
      <c r="CF1848" s="99">
        <v>18817.753152132002</v>
      </c>
      <c r="CG1848" s="99">
        <v>171425.712034225</v>
      </c>
      <c r="CH1848" s="99">
        <v>0</v>
      </c>
      <c r="CI1848" s="99">
        <v>10376.248555898699</v>
      </c>
      <c r="CJ1848" s="99">
        <v>1367405.32369995</v>
      </c>
      <c r="CK1848" s="99">
        <v>11232639.8199463</v>
      </c>
      <c r="CL1848" s="99">
        <v>3157789.1632995601</v>
      </c>
      <c r="CM1848" s="166">
        <v>11683.2525007725</v>
      </c>
      <c r="CN1848" s="166">
        <v>1835821.2490234401</v>
      </c>
      <c r="CO1848" s="166">
        <v>13022189.661498999</v>
      </c>
      <c r="CP1848" s="99">
        <v>3157789.1632995601</v>
      </c>
      <c r="CQ1848" s="99">
        <v>0</v>
      </c>
      <c r="CR1848" s="99">
        <v>0</v>
      </c>
      <c r="CS1848" s="99">
        <v>0</v>
      </c>
      <c r="CT1848" s="99">
        <v>0</v>
      </c>
      <c r="CU1848" s="98">
        <v>6861.7584469519998</v>
      </c>
      <c r="CV1848" s="98">
        <v>1443.035049953</v>
      </c>
      <c r="CW1848" s="98">
        <v>1366737.1514065221</v>
      </c>
      <c r="CX1848" s="98">
        <v>11234451.132688526</v>
      </c>
    </row>
    <row r="1849" spans="1:102" x14ac:dyDescent="0.2">
      <c r="A1849" s="98" t="s">
        <v>183</v>
      </c>
      <c r="B1849" s="100">
        <v>42522</v>
      </c>
      <c r="C1849" s="99">
        <v>0</v>
      </c>
      <c r="D1849" s="99">
        <v>3409.0686644315701</v>
      </c>
      <c r="E1849" s="99">
        <v>6853.3317817449597</v>
      </c>
      <c r="F1849" s="99">
        <v>204.30932202749</v>
      </c>
      <c r="G1849" s="99">
        <v>0</v>
      </c>
      <c r="H1849" s="99">
        <v>0</v>
      </c>
      <c r="I1849" s="99">
        <v>0</v>
      </c>
      <c r="J1849" s="99">
        <v>1332.7914946675301</v>
      </c>
      <c r="K1849" s="99">
        <v>0</v>
      </c>
      <c r="L1849" s="99">
        <v>82.441900015808599</v>
      </c>
      <c r="M1849" s="99">
        <v>157.64934694394501</v>
      </c>
      <c r="N1849" s="99">
        <v>5040.7520689368203</v>
      </c>
      <c r="O1849" s="99">
        <v>0</v>
      </c>
      <c r="P1849" s="99">
        <v>3383.1340677440198</v>
      </c>
      <c r="Q1849" s="99">
        <v>1626.2464139461499</v>
      </c>
      <c r="R1849" s="99">
        <v>0</v>
      </c>
      <c r="S1849" s="99">
        <v>18.468378379708199</v>
      </c>
      <c r="T1849" s="99">
        <v>0</v>
      </c>
      <c r="U1849" s="99">
        <v>1330.9825992882299</v>
      </c>
      <c r="V1849" s="99">
        <v>0</v>
      </c>
      <c r="W1849" s="99">
        <v>350783.92611312901</v>
      </c>
      <c r="X1849" s="99">
        <v>977948.57894134498</v>
      </c>
      <c r="Y1849" s="99">
        <v>5889.2890625596001</v>
      </c>
      <c r="Z1849" s="99">
        <v>0</v>
      </c>
      <c r="AA1849" s="99">
        <v>0</v>
      </c>
      <c r="AB1849" s="99">
        <v>0</v>
      </c>
      <c r="AC1849" s="99">
        <v>479954.71213150001</v>
      </c>
      <c r="AD1849" s="99">
        <v>0</v>
      </c>
      <c r="AE1849" s="99">
        <v>6197.4215810298901</v>
      </c>
      <c r="AF1849" s="99">
        <v>18592.519557476</v>
      </c>
      <c r="AG1849" s="99">
        <v>703461.19721984898</v>
      </c>
      <c r="AH1849" s="99">
        <v>0</v>
      </c>
      <c r="AI1849" s="99">
        <v>354232.30697250401</v>
      </c>
      <c r="AJ1849" s="99">
        <v>256224.04168319699</v>
      </c>
      <c r="AK1849" s="99">
        <v>0</v>
      </c>
      <c r="AL1849" s="99">
        <v>2104.0056790113399</v>
      </c>
      <c r="AM1849" s="99">
        <v>0</v>
      </c>
      <c r="AN1849" s="99">
        <v>480327.34217452997</v>
      </c>
      <c r="AO1849" s="99">
        <v>0</v>
      </c>
      <c r="AP1849" s="99">
        <v>2949843.8381652799</v>
      </c>
      <c r="AQ1849" s="99">
        <v>7980037.1290893601</v>
      </c>
      <c r="AR1849" s="99">
        <v>47253.743160247803</v>
      </c>
      <c r="AS1849" s="99">
        <v>0</v>
      </c>
      <c r="AT1849" s="99">
        <v>0</v>
      </c>
      <c r="AU1849" s="99">
        <v>0</v>
      </c>
      <c r="AV1849" s="99">
        <v>1826672.7967681901</v>
      </c>
      <c r="AW1849" s="99">
        <v>0</v>
      </c>
      <c r="AX1849" s="99">
        <v>50677.214134216301</v>
      </c>
      <c r="AY1849" s="99">
        <v>155095.278240204</v>
      </c>
      <c r="AZ1849" s="99">
        <v>5720449.0356445303</v>
      </c>
      <c r="BA1849" s="99">
        <v>0</v>
      </c>
      <c r="BB1849" s="99">
        <v>2932435.1105346698</v>
      </c>
      <c r="BC1849" s="99">
        <v>2134409.9772033701</v>
      </c>
      <c r="BD1849" s="99">
        <v>0</v>
      </c>
      <c r="BE1849" s="99">
        <v>18839.3202810287</v>
      </c>
      <c r="BF1849" s="99">
        <v>0</v>
      </c>
      <c r="BG1849" s="99">
        <v>1826310.4481658901</v>
      </c>
      <c r="BH1849" s="99">
        <v>0</v>
      </c>
      <c r="BI1849" s="99">
        <v>640835.784950256</v>
      </c>
      <c r="BJ1849" s="99">
        <v>2511201.78057861</v>
      </c>
      <c r="BK1849" s="99">
        <v>10529.8924677372</v>
      </c>
      <c r="BL1849" s="99">
        <v>0</v>
      </c>
      <c r="BM1849" s="99">
        <v>0</v>
      </c>
      <c r="BN1849" s="99">
        <v>0</v>
      </c>
      <c r="BO1849" s="99">
        <v>0</v>
      </c>
      <c r="BP1849" s="99">
        <v>0</v>
      </c>
      <c r="BQ1849" s="99">
        <v>0</v>
      </c>
      <c r="BR1849" s="99">
        <v>37534.7587304115</v>
      </c>
      <c r="BS1849" s="99">
        <v>1785722.01585388</v>
      </c>
      <c r="BT1849" s="99">
        <v>0</v>
      </c>
      <c r="BU1849" s="99">
        <v>652956</v>
      </c>
      <c r="BV1849" s="99">
        <v>706422.65852356004</v>
      </c>
      <c r="BW1849" s="99">
        <v>0</v>
      </c>
      <c r="BX1849" s="99">
        <v>3954.5199871659302</v>
      </c>
      <c r="BY1849" s="99">
        <v>0</v>
      </c>
      <c r="BZ1849" s="99">
        <v>0</v>
      </c>
      <c r="CA1849" s="99">
        <v>10278.335874795899</v>
      </c>
      <c r="CB1849" s="99">
        <v>1328074.20704651</v>
      </c>
      <c r="CC1849" s="99">
        <v>10961934.190429701</v>
      </c>
      <c r="CD1849" s="99">
        <v>3175177.5526123</v>
      </c>
      <c r="CE1849" s="99">
        <v>119.858745093457</v>
      </c>
      <c r="CF1849" s="99">
        <v>20321.808181285902</v>
      </c>
      <c r="CG1849" s="99">
        <v>178389.893737793</v>
      </c>
      <c r="CH1849" s="99">
        <v>0</v>
      </c>
      <c r="CI1849" s="99">
        <v>10400.300277709999</v>
      </c>
      <c r="CJ1849" s="99">
        <v>1347708.67564392</v>
      </c>
      <c r="CK1849" s="99">
        <v>11139653.7095947</v>
      </c>
      <c r="CL1849" s="99">
        <v>3208414.3169555701</v>
      </c>
      <c r="CM1849" s="166">
        <v>11724.946878671601</v>
      </c>
      <c r="CN1849" s="166">
        <v>1830467.0218505899</v>
      </c>
      <c r="CO1849" s="166">
        <v>12971166.1798096</v>
      </c>
      <c r="CP1849" s="99">
        <v>3208414.3169555701</v>
      </c>
      <c r="CQ1849" s="99">
        <v>0</v>
      </c>
      <c r="CR1849" s="99">
        <v>0</v>
      </c>
      <c r="CS1849" s="99">
        <v>0</v>
      </c>
      <c r="CT1849" s="99">
        <v>0</v>
      </c>
      <c r="CU1849" s="98">
        <v>6864.9303338399995</v>
      </c>
      <c r="CV1849" s="98">
        <v>1442.461100966</v>
      </c>
      <c r="CW1849" s="98">
        <v>1348396.0152277958</v>
      </c>
      <c r="CX1849" s="98">
        <v>11140324.084167494</v>
      </c>
    </row>
    <row r="1850" spans="1:102" x14ac:dyDescent="0.2">
      <c r="A1850" s="98" t="s">
        <v>183</v>
      </c>
      <c r="B1850" s="100">
        <v>42614</v>
      </c>
      <c r="C1850" s="99">
        <v>0</v>
      </c>
      <c r="D1850" s="99">
        <v>3358.3925898075099</v>
      </c>
      <c r="E1850" s="99">
        <v>6764.67523950338</v>
      </c>
      <c r="F1850" s="99">
        <v>220.632605468854</v>
      </c>
      <c r="G1850" s="99">
        <v>0</v>
      </c>
      <c r="H1850" s="99">
        <v>0</v>
      </c>
      <c r="I1850" s="99">
        <v>0</v>
      </c>
      <c r="J1850" s="99">
        <v>1320.85984827578</v>
      </c>
      <c r="K1850" s="99">
        <v>0</v>
      </c>
      <c r="L1850" s="99">
        <v>87.904226620681598</v>
      </c>
      <c r="M1850" s="99">
        <v>163.85525585524701</v>
      </c>
      <c r="N1850" s="99">
        <v>4966.9396306872404</v>
      </c>
      <c r="O1850" s="99">
        <v>0</v>
      </c>
      <c r="P1850" s="99">
        <v>3504.3770344555401</v>
      </c>
      <c r="Q1850" s="99">
        <v>1602.4069396704399</v>
      </c>
      <c r="R1850" s="99">
        <v>0</v>
      </c>
      <c r="S1850" s="99">
        <v>18.6800194405951</v>
      </c>
      <c r="T1850" s="99">
        <v>0</v>
      </c>
      <c r="U1850" s="99">
        <v>1322.20039582253</v>
      </c>
      <c r="V1850" s="99">
        <v>0</v>
      </c>
      <c r="W1850" s="99">
        <v>343116.28103637701</v>
      </c>
      <c r="X1850" s="99">
        <v>975513.97856140102</v>
      </c>
      <c r="Y1850" s="99">
        <v>6359.5031748414003</v>
      </c>
      <c r="Z1850" s="99">
        <v>0</v>
      </c>
      <c r="AA1850" s="99">
        <v>0</v>
      </c>
      <c r="AB1850" s="99">
        <v>0</v>
      </c>
      <c r="AC1850" s="99">
        <v>476607.83744049101</v>
      </c>
      <c r="AD1850" s="99">
        <v>0</v>
      </c>
      <c r="AE1850" s="99">
        <v>6940.8018248677299</v>
      </c>
      <c r="AF1850" s="99">
        <v>20630.413403749499</v>
      </c>
      <c r="AG1850" s="99">
        <v>704664.00120544399</v>
      </c>
      <c r="AH1850" s="99">
        <v>0</v>
      </c>
      <c r="AI1850" s="99">
        <v>343942.97751236003</v>
      </c>
      <c r="AJ1850" s="99">
        <v>248419.577878952</v>
      </c>
      <c r="AK1850" s="99">
        <v>0</v>
      </c>
      <c r="AL1850" s="99">
        <v>2040.0358896702501</v>
      </c>
      <c r="AM1850" s="99">
        <v>0</v>
      </c>
      <c r="AN1850" s="99">
        <v>476829.38129806501</v>
      </c>
      <c r="AO1850" s="99">
        <v>0</v>
      </c>
      <c r="AP1850" s="99">
        <v>2848536.3262023898</v>
      </c>
      <c r="AQ1850" s="99">
        <v>8039732.8919067401</v>
      </c>
      <c r="AR1850" s="99">
        <v>50237.719804763801</v>
      </c>
      <c r="AS1850" s="99">
        <v>0</v>
      </c>
      <c r="AT1850" s="99">
        <v>0</v>
      </c>
      <c r="AU1850" s="99">
        <v>0</v>
      </c>
      <c r="AV1850" s="99">
        <v>1826276.8338928199</v>
      </c>
      <c r="AW1850" s="99">
        <v>0</v>
      </c>
      <c r="AX1850" s="99">
        <v>57030.393169879899</v>
      </c>
      <c r="AY1850" s="99">
        <v>169524.425209045</v>
      </c>
      <c r="AZ1850" s="99">
        <v>5787797.2178955097</v>
      </c>
      <c r="BA1850" s="99">
        <v>0</v>
      </c>
      <c r="BB1850" s="99">
        <v>2870629.2584228502</v>
      </c>
      <c r="BC1850" s="99">
        <v>2081538.27043152</v>
      </c>
      <c r="BD1850" s="99">
        <v>0</v>
      </c>
      <c r="BE1850" s="99">
        <v>20084.394639253602</v>
      </c>
      <c r="BF1850" s="99">
        <v>0</v>
      </c>
      <c r="BG1850" s="99">
        <v>1825718.8408508301</v>
      </c>
      <c r="BH1850" s="99">
        <v>0</v>
      </c>
      <c r="BI1850" s="99">
        <v>622011.24609375</v>
      </c>
      <c r="BJ1850" s="99">
        <v>2428706.99917603</v>
      </c>
      <c r="BK1850" s="99">
        <v>11520.944911718399</v>
      </c>
      <c r="BL1850" s="99">
        <v>0</v>
      </c>
      <c r="BM1850" s="99">
        <v>0</v>
      </c>
      <c r="BN1850" s="99">
        <v>0</v>
      </c>
      <c r="BO1850" s="99">
        <v>0</v>
      </c>
      <c r="BP1850" s="99">
        <v>0</v>
      </c>
      <c r="BQ1850" s="99">
        <v>0</v>
      </c>
      <c r="BR1850" s="99">
        <v>40358.232526779197</v>
      </c>
      <c r="BS1850" s="99">
        <v>1723878.4647522001</v>
      </c>
      <c r="BT1850" s="99">
        <v>0</v>
      </c>
      <c r="BU1850" s="99">
        <v>569409.239997864</v>
      </c>
      <c r="BV1850" s="99">
        <v>678539.25540161098</v>
      </c>
      <c r="BW1850" s="99">
        <v>0</v>
      </c>
      <c r="BX1850" s="99">
        <v>3094.74998798966</v>
      </c>
      <c r="BY1850" s="99">
        <v>0</v>
      </c>
      <c r="BZ1850" s="99">
        <v>0</v>
      </c>
      <c r="CA1850" s="99">
        <v>10123.4616651535</v>
      </c>
      <c r="CB1850" s="99">
        <v>1312795.0083313</v>
      </c>
      <c r="CC1850" s="99">
        <v>10883693.0355225</v>
      </c>
      <c r="CD1850" s="99">
        <v>3079032.0017089802</v>
      </c>
      <c r="CE1850" s="99">
        <v>116.074934416451</v>
      </c>
      <c r="CF1850" s="99">
        <v>19965.582735061598</v>
      </c>
      <c r="CG1850" s="99">
        <v>177155.83359146101</v>
      </c>
      <c r="CH1850" s="99">
        <v>0</v>
      </c>
      <c r="CI1850" s="99">
        <v>10239.415433645199</v>
      </c>
      <c r="CJ1850" s="99">
        <v>1332716.4169769301</v>
      </c>
      <c r="CK1850" s="99">
        <v>11063029.427246099</v>
      </c>
      <c r="CL1850" s="99">
        <v>3111115.2649230999</v>
      </c>
      <c r="CM1850" s="166">
        <v>11569.859540462499</v>
      </c>
      <c r="CN1850" s="166">
        <v>1812540.01158142</v>
      </c>
      <c r="CO1850" s="166">
        <v>12891276.416992201</v>
      </c>
      <c r="CP1850" s="99">
        <v>3111115.2649230999</v>
      </c>
      <c r="CQ1850" s="99">
        <v>0</v>
      </c>
      <c r="CR1850" s="99">
        <v>0</v>
      </c>
      <c r="CS1850" s="99">
        <v>0</v>
      </c>
      <c r="CT1850" s="99">
        <v>0</v>
      </c>
      <c r="CU1850" s="98">
        <v>6756.0164878530004</v>
      </c>
      <c r="CV1850" s="98">
        <v>1435.0277531090001</v>
      </c>
      <c r="CW1850" s="98">
        <v>1332760.5910663616</v>
      </c>
      <c r="CX1850" s="98">
        <v>11060848.869113961</v>
      </c>
    </row>
    <row r="1851" spans="1:102" x14ac:dyDescent="0.2">
      <c r="A1851" s="98" t="s">
        <v>183</v>
      </c>
      <c r="B1851" s="100">
        <v>42705</v>
      </c>
      <c r="C1851" s="99">
        <v>0</v>
      </c>
      <c r="D1851" s="99">
        <v>3361.36525183916</v>
      </c>
      <c r="E1851" s="99">
        <v>6687.6276920437804</v>
      </c>
      <c r="F1851" s="99">
        <v>219.27034113183601</v>
      </c>
      <c r="G1851" s="99">
        <v>0</v>
      </c>
      <c r="H1851" s="99">
        <v>0</v>
      </c>
      <c r="I1851" s="99">
        <v>0</v>
      </c>
      <c r="J1851" s="99">
        <v>1309.9394277930301</v>
      </c>
      <c r="K1851" s="99">
        <v>0</v>
      </c>
      <c r="L1851" s="99">
        <v>103.892082211562</v>
      </c>
      <c r="M1851" s="99">
        <v>151.906515594572</v>
      </c>
      <c r="N1851" s="99">
        <v>4935.8759035468102</v>
      </c>
      <c r="O1851" s="99">
        <v>0</v>
      </c>
      <c r="P1851" s="99">
        <v>3478.8106316327999</v>
      </c>
      <c r="Q1851" s="99">
        <v>1561.1992698013801</v>
      </c>
      <c r="R1851" s="99">
        <v>0</v>
      </c>
      <c r="S1851" s="99">
        <v>24.364800816634698</v>
      </c>
      <c r="T1851" s="99">
        <v>0</v>
      </c>
      <c r="U1851" s="99">
        <v>1315.84984585643</v>
      </c>
      <c r="V1851" s="99">
        <v>0</v>
      </c>
      <c r="W1851" s="99">
        <v>336931.75888442999</v>
      </c>
      <c r="X1851" s="99">
        <v>954525.57951355004</v>
      </c>
      <c r="Y1851" s="99">
        <v>4909.3500030636797</v>
      </c>
      <c r="Z1851" s="99">
        <v>0</v>
      </c>
      <c r="AA1851" s="99">
        <v>0</v>
      </c>
      <c r="AB1851" s="99">
        <v>0</v>
      </c>
      <c r="AC1851" s="99">
        <v>471423.38502502401</v>
      </c>
      <c r="AD1851" s="99">
        <v>0</v>
      </c>
      <c r="AE1851" s="99">
        <v>5441.1916172504398</v>
      </c>
      <c r="AF1851" s="99">
        <v>21827.434876441999</v>
      </c>
      <c r="AG1851" s="99">
        <v>697533.88005065895</v>
      </c>
      <c r="AH1851" s="99">
        <v>0</v>
      </c>
      <c r="AI1851" s="99">
        <v>341566.50592804002</v>
      </c>
      <c r="AJ1851" s="99">
        <v>243033.881067276</v>
      </c>
      <c r="AK1851" s="99">
        <v>0</v>
      </c>
      <c r="AL1851" s="99">
        <v>2956.9567461311799</v>
      </c>
      <c r="AM1851" s="99">
        <v>0</v>
      </c>
      <c r="AN1851" s="99">
        <v>471091.228126526</v>
      </c>
      <c r="AO1851" s="99">
        <v>0</v>
      </c>
      <c r="AP1851" s="99">
        <v>2829788.9037170401</v>
      </c>
      <c r="AQ1851" s="99">
        <v>7861121.7044067401</v>
      </c>
      <c r="AR1851" s="99">
        <v>49680.549704074903</v>
      </c>
      <c r="AS1851" s="99">
        <v>0</v>
      </c>
      <c r="AT1851" s="99">
        <v>0</v>
      </c>
      <c r="AU1851" s="99">
        <v>0</v>
      </c>
      <c r="AV1851" s="99">
        <v>1817653.53382874</v>
      </c>
      <c r="AW1851" s="99">
        <v>0</v>
      </c>
      <c r="AX1851" s="99">
        <v>44816.471354007699</v>
      </c>
      <c r="AY1851" s="99">
        <v>180727.51640319801</v>
      </c>
      <c r="AZ1851" s="99">
        <v>5724440.1315917997</v>
      </c>
      <c r="BA1851" s="99">
        <v>0</v>
      </c>
      <c r="BB1851" s="99">
        <v>2866028.5999450702</v>
      </c>
      <c r="BC1851" s="99">
        <v>2039682.4846191399</v>
      </c>
      <c r="BD1851" s="99">
        <v>0</v>
      </c>
      <c r="BE1851" s="99">
        <v>25686.147153854399</v>
      </c>
      <c r="BF1851" s="99">
        <v>0</v>
      </c>
      <c r="BG1851" s="99">
        <v>1816844.53065491</v>
      </c>
      <c r="BH1851" s="99">
        <v>0</v>
      </c>
      <c r="BI1851" s="99">
        <v>625116.07628631603</v>
      </c>
      <c r="BJ1851" s="99">
        <v>2396946.90734863</v>
      </c>
      <c r="BK1851" s="99">
        <v>11268.993662238099</v>
      </c>
      <c r="BL1851" s="99">
        <v>0</v>
      </c>
      <c r="BM1851" s="99">
        <v>0</v>
      </c>
      <c r="BN1851" s="99">
        <v>0</v>
      </c>
      <c r="BO1851" s="99">
        <v>0</v>
      </c>
      <c r="BP1851" s="99">
        <v>0</v>
      </c>
      <c r="BQ1851" s="99">
        <v>0</v>
      </c>
      <c r="BR1851" s="99">
        <v>38999.8717517853</v>
      </c>
      <c r="BS1851" s="99">
        <v>1697393.5720367399</v>
      </c>
      <c r="BT1851" s="99">
        <v>0</v>
      </c>
      <c r="BU1851" s="99">
        <v>617800.58999633801</v>
      </c>
      <c r="BV1851" s="99">
        <v>698675.12998199498</v>
      </c>
      <c r="BW1851" s="99">
        <v>0</v>
      </c>
      <c r="BX1851" s="99">
        <v>4740.8399826884297</v>
      </c>
      <c r="BY1851" s="99">
        <v>0</v>
      </c>
      <c r="BZ1851" s="99">
        <v>0</v>
      </c>
      <c r="CA1851" s="99">
        <v>10016.655229091601</v>
      </c>
      <c r="CB1851" s="99">
        <v>1299558.12675476</v>
      </c>
      <c r="CC1851" s="99">
        <v>10767487.7299805</v>
      </c>
      <c r="CD1851" s="99">
        <v>3026166.7584533701</v>
      </c>
      <c r="CE1851" s="99">
        <v>131.193766858429</v>
      </c>
      <c r="CF1851" s="99">
        <v>22976.0124497414</v>
      </c>
      <c r="CG1851" s="99">
        <v>204608.59184074399</v>
      </c>
      <c r="CH1851" s="99">
        <v>0</v>
      </c>
      <c r="CI1851" s="99">
        <v>10143.865872025501</v>
      </c>
      <c r="CJ1851" s="99">
        <v>1322462.97605896</v>
      </c>
      <c r="CK1851" s="99">
        <v>10975898.465820299</v>
      </c>
      <c r="CL1851" s="99">
        <v>3063088.6856994601</v>
      </c>
      <c r="CM1851" s="166">
        <v>11440.439352393199</v>
      </c>
      <c r="CN1851" s="166">
        <v>1785497.5263366699</v>
      </c>
      <c r="CO1851" s="166">
        <v>12786742.6175537</v>
      </c>
      <c r="CP1851" s="99">
        <v>3063088.6856994601</v>
      </c>
      <c r="CQ1851" s="99">
        <v>0</v>
      </c>
      <c r="CR1851" s="99">
        <v>0</v>
      </c>
      <c r="CS1851" s="99">
        <v>0</v>
      </c>
      <c r="CT1851" s="99">
        <v>0</v>
      </c>
      <c r="CU1851" s="98">
        <v>6652.1769622310003</v>
      </c>
      <c r="CV1851" s="98">
        <v>1435.8664413209999</v>
      </c>
      <c r="CW1851" s="98">
        <v>1322534.1392045014</v>
      </c>
      <c r="CX1851" s="98">
        <v>10972096.321821244</v>
      </c>
    </row>
    <row r="1852" spans="1:102" x14ac:dyDescent="0.2">
      <c r="A1852" s="98" t="s">
        <v>183</v>
      </c>
      <c r="B1852" s="100">
        <v>42795</v>
      </c>
      <c r="C1852" s="99">
        <v>0</v>
      </c>
      <c r="D1852" s="99">
        <v>3346.4130550622899</v>
      </c>
      <c r="E1852" s="99">
        <v>6660.92140799761</v>
      </c>
      <c r="F1852" s="99">
        <v>221.13794915378099</v>
      </c>
      <c r="G1852" s="99">
        <v>0</v>
      </c>
      <c r="H1852" s="99">
        <v>0</v>
      </c>
      <c r="I1852" s="99">
        <v>0</v>
      </c>
      <c r="J1852" s="99">
        <v>1347.75750042498</v>
      </c>
      <c r="K1852" s="99">
        <v>0</v>
      </c>
      <c r="L1852" s="99">
        <v>94.443387189879999</v>
      </c>
      <c r="M1852" s="99">
        <v>156.249934524298</v>
      </c>
      <c r="N1852" s="99">
        <v>4953.1333153843898</v>
      </c>
      <c r="O1852" s="99">
        <v>0</v>
      </c>
      <c r="P1852" s="99">
        <v>2974.5169660747101</v>
      </c>
      <c r="Q1852" s="99">
        <v>1525.3069121241599</v>
      </c>
      <c r="R1852" s="99">
        <v>0</v>
      </c>
      <c r="S1852" s="99">
        <v>18.202241160208398</v>
      </c>
      <c r="T1852" s="99">
        <v>0</v>
      </c>
      <c r="U1852" s="99">
        <v>1342.91298815608</v>
      </c>
      <c r="V1852" s="99">
        <v>0</v>
      </c>
      <c r="W1852" s="99">
        <v>322715.395938873</v>
      </c>
      <c r="X1852" s="99">
        <v>946200.12951660203</v>
      </c>
      <c r="Y1852" s="99">
        <v>4546.6871184110596</v>
      </c>
      <c r="Z1852" s="99">
        <v>0</v>
      </c>
      <c r="AA1852" s="99">
        <v>0</v>
      </c>
      <c r="AB1852" s="99">
        <v>0</v>
      </c>
      <c r="AC1852" s="99">
        <v>477123.27454376197</v>
      </c>
      <c r="AD1852" s="99">
        <v>0</v>
      </c>
      <c r="AE1852" s="99">
        <v>3884.5418175756899</v>
      </c>
      <c r="AF1852" s="99">
        <v>19166.8940503597</v>
      </c>
      <c r="AG1852" s="99">
        <v>696095.37260437</v>
      </c>
      <c r="AH1852" s="99">
        <v>0</v>
      </c>
      <c r="AI1852" s="99">
        <v>316489.79169845599</v>
      </c>
      <c r="AJ1852" s="99">
        <v>238240.97091865499</v>
      </c>
      <c r="AK1852" s="99">
        <v>0</v>
      </c>
      <c r="AL1852" s="99">
        <v>2683.7726463973499</v>
      </c>
      <c r="AM1852" s="99">
        <v>0</v>
      </c>
      <c r="AN1852" s="99">
        <v>476612.90163421602</v>
      </c>
      <c r="AO1852" s="99">
        <v>0</v>
      </c>
      <c r="AP1852" s="99">
        <v>2751342.6296691899</v>
      </c>
      <c r="AQ1852" s="99">
        <v>7870664.8494262705</v>
      </c>
      <c r="AR1852" s="99">
        <v>47309.059231758103</v>
      </c>
      <c r="AS1852" s="99">
        <v>0</v>
      </c>
      <c r="AT1852" s="99">
        <v>0</v>
      </c>
      <c r="AU1852" s="99">
        <v>0</v>
      </c>
      <c r="AV1852" s="99">
        <v>1845279.2225647001</v>
      </c>
      <c r="AW1852" s="99">
        <v>0</v>
      </c>
      <c r="AX1852" s="99">
        <v>31684.432262897499</v>
      </c>
      <c r="AY1852" s="99">
        <v>157513.82816886899</v>
      </c>
      <c r="AZ1852" s="99">
        <v>5709421.5746459998</v>
      </c>
      <c r="BA1852" s="99">
        <v>0</v>
      </c>
      <c r="BB1852" s="99">
        <v>2686302.5783996601</v>
      </c>
      <c r="BC1852" s="99">
        <v>1993678.8057403599</v>
      </c>
      <c r="BD1852" s="99">
        <v>0</v>
      </c>
      <c r="BE1852" s="99">
        <v>23786.1122055054</v>
      </c>
      <c r="BF1852" s="99">
        <v>0</v>
      </c>
      <c r="BG1852" s="99">
        <v>1847594.4190978999</v>
      </c>
      <c r="BH1852" s="99">
        <v>0</v>
      </c>
      <c r="BI1852" s="99">
        <v>621960.50803375198</v>
      </c>
      <c r="BJ1852" s="99">
        <v>2401442.5137634301</v>
      </c>
      <c r="BK1852" s="99">
        <v>11770.856354475</v>
      </c>
      <c r="BL1852" s="99">
        <v>0</v>
      </c>
      <c r="BM1852" s="99">
        <v>0</v>
      </c>
      <c r="BN1852" s="99">
        <v>0</v>
      </c>
      <c r="BO1852" s="99">
        <v>0</v>
      </c>
      <c r="BP1852" s="99">
        <v>0</v>
      </c>
      <c r="BQ1852" s="99">
        <v>0</v>
      </c>
      <c r="BR1852" s="99">
        <v>39233.386829853102</v>
      </c>
      <c r="BS1852" s="99">
        <v>1722736.4658355699</v>
      </c>
      <c r="BT1852" s="99">
        <v>0</v>
      </c>
      <c r="BU1852" s="99">
        <v>613727.37999725295</v>
      </c>
      <c r="BV1852" s="99">
        <v>672573.49431610096</v>
      </c>
      <c r="BW1852" s="99">
        <v>0</v>
      </c>
      <c r="BX1852" s="99">
        <v>5127.0399811267898</v>
      </c>
      <c r="BY1852" s="99">
        <v>0</v>
      </c>
      <c r="BZ1852" s="99">
        <v>0</v>
      </c>
      <c r="CA1852" s="99">
        <v>10022.8700472116</v>
      </c>
      <c r="CB1852" s="99">
        <v>1270486.7992706301</v>
      </c>
      <c r="CC1852" s="99">
        <v>10583198.9608154</v>
      </c>
      <c r="CD1852" s="99">
        <v>3015149.89520264</v>
      </c>
      <c r="CE1852" s="99">
        <v>117.303925084881</v>
      </c>
      <c r="CF1852" s="99">
        <v>21428.983833074599</v>
      </c>
      <c r="CG1852" s="99">
        <v>193162.251379013</v>
      </c>
      <c r="CH1852" s="99">
        <v>0</v>
      </c>
      <c r="CI1852" s="99">
        <v>10141.3003208637</v>
      </c>
      <c r="CJ1852" s="99">
        <v>1292319.56767273</v>
      </c>
      <c r="CK1852" s="99">
        <v>10779196.4100342</v>
      </c>
      <c r="CL1852" s="99">
        <v>3049848.3608093299</v>
      </c>
      <c r="CM1852" s="166">
        <v>11467.3537089825</v>
      </c>
      <c r="CN1852" s="166">
        <v>1765927.4331664999</v>
      </c>
      <c r="CO1852" s="166">
        <v>12603107.9841309</v>
      </c>
      <c r="CP1852" s="99">
        <v>3049848.3608093299</v>
      </c>
      <c r="CQ1852" s="99">
        <v>0</v>
      </c>
      <c r="CR1852" s="99">
        <v>0</v>
      </c>
      <c r="CS1852" s="99">
        <v>0</v>
      </c>
      <c r="CT1852" s="99">
        <v>0</v>
      </c>
      <c r="CU1852" s="98">
        <v>6677.9450359809998</v>
      </c>
      <c r="CV1852" s="98">
        <v>1451.723591126</v>
      </c>
      <c r="CW1852" s="98">
        <v>1291915.7831037047</v>
      </c>
      <c r="CX1852" s="98">
        <v>10776361.212194413</v>
      </c>
    </row>
    <row r="1853" spans="1:102" x14ac:dyDescent="0.2">
      <c r="A1853" s="98" t="s">
        <v>183</v>
      </c>
      <c r="B1853" s="100">
        <v>42887</v>
      </c>
      <c r="C1853" s="99">
        <v>0</v>
      </c>
      <c r="D1853" s="99">
        <v>3333.3389734327802</v>
      </c>
      <c r="E1853" s="99">
        <v>6688.47064638138</v>
      </c>
      <c r="F1853" s="99">
        <v>241.408868703991</v>
      </c>
      <c r="G1853" s="99">
        <v>0</v>
      </c>
      <c r="H1853" s="99">
        <v>0</v>
      </c>
      <c r="I1853" s="99">
        <v>0</v>
      </c>
      <c r="J1853" s="99">
        <v>1293.6485199481201</v>
      </c>
      <c r="K1853" s="99">
        <v>0</v>
      </c>
      <c r="L1853" s="99">
        <v>92.478507940657394</v>
      </c>
      <c r="M1853" s="99">
        <v>177.76545096375</v>
      </c>
      <c r="N1853" s="99">
        <v>4967.5809653401402</v>
      </c>
      <c r="O1853" s="99">
        <v>0</v>
      </c>
      <c r="P1853" s="99">
        <v>3300.0754518210902</v>
      </c>
      <c r="Q1853" s="99">
        <v>1514.2026978880201</v>
      </c>
      <c r="R1853" s="99">
        <v>0</v>
      </c>
      <c r="S1853" s="99">
        <v>18.133315837476399</v>
      </c>
      <c r="T1853" s="99">
        <v>0</v>
      </c>
      <c r="U1853" s="99">
        <v>1291.4273410886501</v>
      </c>
      <c r="V1853" s="99">
        <v>0</v>
      </c>
      <c r="W1853" s="99">
        <v>345743.47266006499</v>
      </c>
      <c r="X1853" s="99">
        <v>953836.740859985</v>
      </c>
      <c r="Y1853" s="99">
        <v>8760.7561260461807</v>
      </c>
      <c r="Z1853" s="99">
        <v>0</v>
      </c>
      <c r="AA1853" s="99">
        <v>0</v>
      </c>
      <c r="AB1853" s="99">
        <v>0</v>
      </c>
      <c r="AC1853" s="99">
        <v>458827.54339599598</v>
      </c>
      <c r="AD1853" s="99">
        <v>0</v>
      </c>
      <c r="AE1853" s="99">
        <v>5079.9942462444296</v>
      </c>
      <c r="AF1853" s="99">
        <v>26053.942220687899</v>
      </c>
      <c r="AG1853" s="99">
        <v>690029.55549621605</v>
      </c>
      <c r="AH1853" s="99">
        <v>0</v>
      </c>
      <c r="AI1853" s="99">
        <v>318161.53408050502</v>
      </c>
      <c r="AJ1853" s="99">
        <v>232562.80557060201</v>
      </c>
      <c r="AK1853" s="99">
        <v>0</v>
      </c>
      <c r="AL1853" s="99">
        <v>1841.09704206884</v>
      </c>
      <c r="AM1853" s="99">
        <v>0</v>
      </c>
      <c r="AN1853" s="99">
        <v>459446.04305267299</v>
      </c>
      <c r="AO1853" s="99">
        <v>0</v>
      </c>
      <c r="AP1853" s="99">
        <v>2941102.4025573698</v>
      </c>
      <c r="AQ1853" s="99">
        <v>7864980.1222534198</v>
      </c>
      <c r="AR1853" s="99">
        <v>61184.444923877702</v>
      </c>
      <c r="AS1853" s="99">
        <v>0</v>
      </c>
      <c r="AT1853" s="99">
        <v>0</v>
      </c>
      <c r="AU1853" s="99">
        <v>0</v>
      </c>
      <c r="AV1853" s="99">
        <v>1793968.0716857901</v>
      </c>
      <c r="AW1853" s="99">
        <v>0</v>
      </c>
      <c r="AX1853" s="99">
        <v>42595.279036998698</v>
      </c>
      <c r="AY1853" s="99">
        <v>218399.64322471601</v>
      </c>
      <c r="AZ1853" s="99">
        <v>5719142.39660645</v>
      </c>
      <c r="BA1853" s="99">
        <v>0</v>
      </c>
      <c r="BB1853" s="99">
        <v>2686826.8727417002</v>
      </c>
      <c r="BC1853" s="99">
        <v>1961111.25221252</v>
      </c>
      <c r="BD1853" s="99">
        <v>0</v>
      </c>
      <c r="BE1853" s="99">
        <v>16046.643314242399</v>
      </c>
      <c r="BF1853" s="99">
        <v>0</v>
      </c>
      <c r="BG1853" s="99">
        <v>1792891.1073303199</v>
      </c>
      <c r="BH1853" s="99">
        <v>0</v>
      </c>
      <c r="BI1853" s="99">
        <v>624930.80777740502</v>
      </c>
      <c r="BJ1853" s="99">
        <v>2418972.6046752902</v>
      </c>
      <c r="BK1853" s="99">
        <v>14036.386492133101</v>
      </c>
      <c r="BL1853" s="99">
        <v>0</v>
      </c>
      <c r="BM1853" s="99">
        <v>0</v>
      </c>
      <c r="BN1853" s="99">
        <v>0</v>
      </c>
      <c r="BO1853" s="99">
        <v>0</v>
      </c>
      <c r="BP1853" s="99">
        <v>0</v>
      </c>
      <c r="BQ1853" s="99">
        <v>0</v>
      </c>
      <c r="BR1853" s="99">
        <v>46424.344814777403</v>
      </c>
      <c r="BS1853" s="99">
        <v>1735824.2557220501</v>
      </c>
      <c r="BT1853" s="99">
        <v>0</v>
      </c>
      <c r="BU1853" s="99">
        <v>592030</v>
      </c>
      <c r="BV1853" s="99">
        <v>654044.56889343297</v>
      </c>
      <c r="BW1853" s="99">
        <v>0</v>
      </c>
      <c r="BX1853" s="99">
        <v>3533.5199877619698</v>
      </c>
      <c r="BY1853" s="99">
        <v>0</v>
      </c>
      <c r="BZ1853" s="99">
        <v>0</v>
      </c>
      <c r="CA1853" s="99">
        <v>10041.4628109932</v>
      </c>
      <c r="CB1853" s="99">
        <v>1294652.8488006601</v>
      </c>
      <c r="CC1853" s="99">
        <v>10762492.534668</v>
      </c>
      <c r="CD1853" s="99">
        <v>3023497.5932922401</v>
      </c>
      <c r="CE1853" s="99">
        <v>114.59863479062901</v>
      </c>
      <c r="CF1853" s="99">
        <v>19409.134920358701</v>
      </c>
      <c r="CG1853" s="99">
        <v>185207.58111000099</v>
      </c>
      <c r="CH1853" s="99">
        <v>0</v>
      </c>
      <c r="CI1853" s="99">
        <v>10158.5186029673</v>
      </c>
      <c r="CJ1853" s="99">
        <v>1313660.4314270001</v>
      </c>
      <c r="CK1853" s="99">
        <v>10941832.400512701</v>
      </c>
      <c r="CL1853" s="99">
        <v>3055177.6800842299</v>
      </c>
      <c r="CM1853" s="166">
        <v>11452.157951355</v>
      </c>
      <c r="CN1853" s="166">
        <v>1780746.62345886</v>
      </c>
      <c r="CO1853" s="166">
        <v>12757938.8669434</v>
      </c>
      <c r="CP1853" s="99">
        <v>3055177.6800842299</v>
      </c>
      <c r="CQ1853" s="99">
        <v>0</v>
      </c>
      <c r="CR1853" s="99">
        <v>0</v>
      </c>
      <c r="CS1853" s="99">
        <v>0</v>
      </c>
      <c r="CT1853" s="99">
        <v>0</v>
      </c>
      <c r="CU1853" s="98">
        <v>6728.8564060830004</v>
      </c>
      <c r="CV1853" s="98">
        <v>1398.6885280619999</v>
      </c>
      <c r="CW1853" s="98">
        <v>1314061.9837210188</v>
      </c>
      <c r="CX1853" s="98">
        <v>10947700.115778001</v>
      </c>
    </row>
    <row r="1854" spans="1:102" x14ac:dyDescent="0.2">
      <c r="A1854" s="98" t="s">
        <v>183</v>
      </c>
      <c r="B1854" s="100">
        <v>42979</v>
      </c>
      <c r="C1854" s="99">
        <v>0</v>
      </c>
      <c r="D1854" s="99">
        <v>3348.8689588308298</v>
      </c>
      <c r="E1854" s="99">
        <v>6608.7525179982204</v>
      </c>
      <c r="F1854" s="99">
        <v>260.67719219252501</v>
      </c>
      <c r="G1854" s="99">
        <v>0</v>
      </c>
      <c r="H1854" s="99">
        <v>0</v>
      </c>
      <c r="I1854" s="99">
        <v>0</v>
      </c>
      <c r="J1854" s="99">
        <v>1297.9980306923401</v>
      </c>
      <c r="K1854" s="99">
        <v>0</v>
      </c>
      <c r="L1854" s="99">
        <v>132.03116500750201</v>
      </c>
      <c r="M1854" s="99">
        <v>179.11290005780799</v>
      </c>
      <c r="N1854" s="99">
        <v>4887.3028793930998</v>
      </c>
      <c r="O1854" s="99">
        <v>0</v>
      </c>
      <c r="P1854" s="99">
        <v>3435.9790381789198</v>
      </c>
      <c r="Q1854" s="99">
        <v>1479.65606205165</v>
      </c>
      <c r="R1854" s="99">
        <v>0</v>
      </c>
      <c r="S1854" s="99">
        <v>15.849633082631</v>
      </c>
      <c r="T1854" s="99">
        <v>0</v>
      </c>
      <c r="U1854" s="99">
        <v>1297.8412992358201</v>
      </c>
      <c r="V1854" s="99">
        <v>0</v>
      </c>
      <c r="W1854" s="99">
        <v>322708.21948623698</v>
      </c>
      <c r="X1854" s="99">
        <v>897121.32905578602</v>
      </c>
      <c r="Y1854" s="99">
        <v>9343.6852384805698</v>
      </c>
      <c r="Z1854" s="99">
        <v>0</v>
      </c>
      <c r="AA1854" s="99">
        <v>0</v>
      </c>
      <c r="AB1854" s="99">
        <v>0</v>
      </c>
      <c r="AC1854" s="99">
        <v>456270.205257416</v>
      </c>
      <c r="AD1854" s="99">
        <v>0</v>
      </c>
      <c r="AE1854" s="99">
        <v>3624.64683574438</v>
      </c>
      <c r="AF1854" s="99">
        <v>23299.7033576965</v>
      </c>
      <c r="AG1854" s="99">
        <v>654065.99906158401</v>
      </c>
      <c r="AH1854" s="99">
        <v>0</v>
      </c>
      <c r="AI1854" s="99">
        <v>319395.70803833002</v>
      </c>
      <c r="AJ1854" s="99">
        <v>223956.125934601</v>
      </c>
      <c r="AK1854" s="99">
        <v>0</v>
      </c>
      <c r="AL1854" s="99">
        <v>1578.21048262715</v>
      </c>
      <c r="AM1854" s="99">
        <v>0</v>
      </c>
      <c r="AN1854" s="99">
        <v>456642.34170532197</v>
      </c>
      <c r="AO1854" s="99">
        <v>0</v>
      </c>
      <c r="AP1854" s="99">
        <v>2701348.7086486798</v>
      </c>
      <c r="AQ1854" s="99">
        <v>7455902.58239746</v>
      </c>
      <c r="AR1854" s="99">
        <v>68107.134531974807</v>
      </c>
      <c r="AS1854" s="99">
        <v>0</v>
      </c>
      <c r="AT1854" s="99">
        <v>0</v>
      </c>
      <c r="AU1854" s="99">
        <v>0</v>
      </c>
      <c r="AV1854" s="99">
        <v>1788181.2194671601</v>
      </c>
      <c r="AW1854" s="99">
        <v>0</v>
      </c>
      <c r="AX1854" s="99">
        <v>30480.3745942116</v>
      </c>
      <c r="AY1854" s="99">
        <v>193817.659584045</v>
      </c>
      <c r="AZ1854" s="99">
        <v>5385290.3602905301</v>
      </c>
      <c r="BA1854" s="99">
        <v>0</v>
      </c>
      <c r="BB1854" s="99">
        <v>2692322.9170837398</v>
      </c>
      <c r="BC1854" s="99">
        <v>1900267.0485534701</v>
      </c>
      <c r="BD1854" s="99">
        <v>0</v>
      </c>
      <c r="BE1854" s="99">
        <v>16232.8847467899</v>
      </c>
      <c r="BF1854" s="99">
        <v>0</v>
      </c>
      <c r="BG1854" s="99">
        <v>1787156.36157227</v>
      </c>
      <c r="BH1854" s="99">
        <v>0</v>
      </c>
      <c r="BI1854" s="99">
        <v>588396.40163421596</v>
      </c>
      <c r="BJ1854" s="99">
        <v>2393675.09124756</v>
      </c>
      <c r="BK1854" s="99">
        <v>15841.126896739001</v>
      </c>
      <c r="BL1854" s="99">
        <v>0</v>
      </c>
      <c r="BM1854" s="99">
        <v>0</v>
      </c>
      <c r="BN1854" s="99">
        <v>0</v>
      </c>
      <c r="BO1854" s="99">
        <v>0</v>
      </c>
      <c r="BP1854" s="99">
        <v>0</v>
      </c>
      <c r="BQ1854" s="99">
        <v>0</v>
      </c>
      <c r="BR1854" s="99">
        <v>43826.693596363097</v>
      </c>
      <c r="BS1854" s="99">
        <v>1745312.04385376</v>
      </c>
      <c r="BT1854" s="99">
        <v>0</v>
      </c>
      <c r="BU1854" s="99">
        <v>532551.979995728</v>
      </c>
      <c r="BV1854" s="99">
        <v>616292.79406738305</v>
      </c>
      <c r="BW1854" s="99">
        <v>0</v>
      </c>
      <c r="BX1854" s="99">
        <v>2399.96999171376</v>
      </c>
      <c r="BY1854" s="99">
        <v>0</v>
      </c>
      <c r="BZ1854" s="99">
        <v>0</v>
      </c>
      <c r="CA1854" s="99">
        <v>9958.3749265670795</v>
      </c>
      <c r="CB1854" s="99">
        <v>1214503.59101868</v>
      </c>
      <c r="CC1854" s="99">
        <v>10158834.6121826</v>
      </c>
      <c r="CD1854" s="99">
        <v>3003552.71380615</v>
      </c>
      <c r="CE1854" s="99">
        <v>119.731545054354</v>
      </c>
      <c r="CF1854" s="99">
        <v>19601.378115892399</v>
      </c>
      <c r="CG1854" s="99">
        <v>178155.31200027501</v>
      </c>
      <c r="CH1854" s="99">
        <v>0</v>
      </c>
      <c r="CI1854" s="99">
        <v>10077.202570199999</v>
      </c>
      <c r="CJ1854" s="99">
        <v>1233965.84545898</v>
      </c>
      <c r="CK1854" s="99">
        <v>10344749.1175537</v>
      </c>
      <c r="CL1854" s="99">
        <v>3034606.9299011198</v>
      </c>
      <c r="CM1854" s="166">
        <v>11375.533269763</v>
      </c>
      <c r="CN1854" s="166">
        <v>1693075.80033875</v>
      </c>
      <c r="CO1854" s="166">
        <v>12140869.275268599</v>
      </c>
      <c r="CP1854" s="99">
        <v>3034606.9299011198</v>
      </c>
      <c r="CQ1854" s="99">
        <v>0</v>
      </c>
      <c r="CR1854" s="99">
        <v>0</v>
      </c>
      <c r="CS1854" s="99">
        <v>0</v>
      </c>
      <c r="CT1854" s="99">
        <v>0</v>
      </c>
      <c r="CU1854" s="98">
        <v>6598.1675079409997</v>
      </c>
      <c r="CV1854" s="98">
        <v>1411.9253892669999</v>
      </c>
      <c r="CW1854" s="98">
        <v>1234104.9691345724</v>
      </c>
      <c r="CX1854" s="98">
        <v>10336989.924182875</v>
      </c>
    </row>
    <row r="1855" spans="1:102" x14ac:dyDescent="0.2">
      <c r="A1855" s="98" t="s">
        <v>183</v>
      </c>
      <c r="B1855" s="100">
        <v>43070</v>
      </c>
      <c r="C1855" s="99">
        <v>0</v>
      </c>
      <c r="D1855" s="99">
        <v>3364.9325638711498</v>
      </c>
      <c r="E1855" s="99">
        <v>6506.8520982861501</v>
      </c>
      <c r="F1855" s="99">
        <v>254.118141259998</v>
      </c>
      <c r="G1855" s="99">
        <v>0</v>
      </c>
      <c r="H1855" s="99">
        <v>0</v>
      </c>
      <c r="I1855" s="99">
        <v>0</v>
      </c>
      <c r="J1855" s="99">
        <v>1272.72498634458</v>
      </c>
      <c r="K1855" s="99">
        <v>0</v>
      </c>
      <c r="L1855" s="99">
        <v>164.226209102198</v>
      </c>
      <c r="M1855" s="99">
        <v>187.62331742793299</v>
      </c>
      <c r="N1855" s="99">
        <v>4822.5543998479798</v>
      </c>
      <c r="O1855" s="99">
        <v>0</v>
      </c>
      <c r="P1855" s="99">
        <v>3434.1987017393099</v>
      </c>
      <c r="Q1855" s="99">
        <v>1410.0275435149699</v>
      </c>
      <c r="R1855" s="99">
        <v>0</v>
      </c>
      <c r="S1855" s="99">
        <v>11.1990024432307</v>
      </c>
      <c r="T1855" s="99">
        <v>0</v>
      </c>
      <c r="U1855" s="99">
        <v>1281.6008997112499</v>
      </c>
      <c r="V1855" s="99">
        <v>0</v>
      </c>
      <c r="W1855" s="99">
        <v>329377.54757309001</v>
      </c>
      <c r="X1855" s="99">
        <v>830733.96443939197</v>
      </c>
      <c r="Y1855" s="99">
        <v>5655.8353425264404</v>
      </c>
      <c r="Z1855" s="99">
        <v>0</v>
      </c>
      <c r="AA1855" s="99">
        <v>0</v>
      </c>
      <c r="AB1855" s="99">
        <v>0</v>
      </c>
      <c r="AC1855" s="99">
        <v>453656.16027450602</v>
      </c>
      <c r="AD1855" s="99">
        <v>0</v>
      </c>
      <c r="AE1855" s="99">
        <v>3360.83033832908</v>
      </c>
      <c r="AF1855" s="99">
        <v>22703.115473508798</v>
      </c>
      <c r="AG1855" s="99">
        <v>615658.29034423805</v>
      </c>
      <c r="AH1855" s="99">
        <v>0</v>
      </c>
      <c r="AI1855" s="99">
        <v>331613.12891769398</v>
      </c>
      <c r="AJ1855" s="99">
        <v>204249.99484634399</v>
      </c>
      <c r="AK1855" s="99">
        <v>0</v>
      </c>
      <c r="AL1855" s="99">
        <v>1092.04628416896</v>
      </c>
      <c r="AM1855" s="99">
        <v>0</v>
      </c>
      <c r="AN1855" s="99">
        <v>452841.80931091303</v>
      </c>
      <c r="AO1855" s="99">
        <v>0</v>
      </c>
      <c r="AP1855" s="99">
        <v>2788637.6951293899</v>
      </c>
      <c r="AQ1855" s="99">
        <v>6956135.8937377902</v>
      </c>
      <c r="AR1855" s="99">
        <v>57976.586791515401</v>
      </c>
      <c r="AS1855" s="99">
        <v>0</v>
      </c>
      <c r="AT1855" s="99">
        <v>0</v>
      </c>
      <c r="AU1855" s="99">
        <v>0</v>
      </c>
      <c r="AV1855" s="99">
        <v>1771021.3563079799</v>
      </c>
      <c r="AW1855" s="99">
        <v>0</v>
      </c>
      <c r="AX1855" s="99">
        <v>28648.7293729782</v>
      </c>
      <c r="AY1855" s="99">
        <v>194023.59263801601</v>
      </c>
      <c r="AZ1855" s="99">
        <v>5137275.18994141</v>
      </c>
      <c r="BA1855" s="99">
        <v>0</v>
      </c>
      <c r="BB1855" s="99">
        <v>2806790.64031982</v>
      </c>
      <c r="BC1855" s="99">
        <v>1756451.1476592999</v>
      </c>
      <c r="BD1855" s="99">
        <v>0</v>
      </c>
      <c r="BE1855" s="99">
        <v>9972.1515934467297</v>
      </c>
      <c r="BF1855" s="99">
        <v>0</v>
      </c>
      <c r="BG1855" s="99">
        <v>1771820.9365081801</v>
      </c>
      <c r="BH1855" s="99">
        <v>0</v>
      </c>
      <c r="BI1855" s="99">
        <v>612998.16814422596</v>
      </c>
      <c r="BJ1855" s="99">
        <v>2338456.7518005399</v>
      </c>
      <c r="BK1855" s="99">
        <v>13837.7652440071</v>
      </c>
      <c r="BL1855" s="99">
        <v>0</v>
      </c>
      <c r="BM1855" s="99">
        <v>0</v>
      </c>
      <c r="BN1855" s="99">
        <v>0</v>
      </c>
      <c r="BO1855" s="99">
        <v>0</v>
      </c>
      <c r="BP1855" s="99">
        <v>0</v>
      </c>
      <c r="BQ1855" s="99">
        <v>0</v>
      </c>
      <c r="BR1855" s="99">
        <v>44981.744805335999</v>
      </c>
      <c r="BS1855" s="99">
        <v>1763020.5828857401</v>
      </c>
      <c r="BT1855" s="99">
        <v>0</v>
      </c>
      <c r="BU1855" s="99">
        <v>602752.19999694801</v>
      </c>
      <c r="BV1855" s="99">
        <v>576223.73033142101</v>
      </c>
      <c r="BW1855" s="99">
        <v>0</v>
      </c>
      <c r="BX1855" s="99">
        <v>1717.4099945426001</v>
      </c>
      <c r="BY1855" s="99">
        <v>0</v>
      </c>
      <c r="BZ1855" s="99">
        <v>0</v>
      </c>
      <c r="CA1855" s="99">
        <v>9830.0936315059698</v>
      </c>
      <c r="CB1855" s="99">
        <v>1168874.91854858</v>
      </c>
      <c r="CC1855" s="99">
        <v>9848201.2269287091</v>
      </c>
      <c r="CD1855" s="99">
        <v>2955988.8569946298</v>
      </c>
      <c r="CE1855" s="99">
        <v>113.068657301366</v>
      </c>
      <c r="CF1855" s="99">
        <v>17831.304579734799</v>
      </c>
      <c r="CG1855" s="99">
        <v>177400.58527755699</v>
      </c>
      <c r="CH1855" s="99">
        <v>0</v>
      </c>
      <c r="CI1855" s="99">
        <v>9940.9374370575006</v>
      </c>
      <c r="CJ1855" s="99">
        <v>1186703.6129302999</v>
      </c>
      <c r="CK1855" s="99">
        <v>10018152.325805699</v>
      </c>
      <c r="CL1855" s="99">
        <v>2984774.0611877399</v>
      </c>
      <c r="CM1855" s="166">
        <v>11201.6771682501</v>
      </c>
      <c r="CN1855" s="166">
        <v>1629239.08357239</v>
      </c>
      <c r="CO1855" s="166">
        <v>11774421.277832</v>
      </c>
      <c r="CP1855" s="99">
        <v>2984774.0611877399</v>
      </c>
      <c r="CQ1855" s="99">
        <v>0</v>
      </c>
      <c r="CR1855" s="99">
        <v>0</v>
      </c>
      <c r="CS1855" s="99">
        <v>0</v>
      </c>
      <c r="CT1855" s="99">
        <v>0</v>
      </c>
      <c r="CU1855" s="98">
        <v>6453.3718986860003</v>
      </c>
      <c r="CV1855" s="98">
        <v>1387.3572717930001</v>
      </c>
      <c r="CW1855" s="98">
        <v>1186706.2231283148</v>
      </c>
      <c r="CX1855" s="98">
        <v>10025601.812206266</v>
      </c>
    </row>
    <row r="1856" spans="1:102" x14ac:dyDescent="0.2">
      <c r="A1856" s="98" t="s">
        <v>183</v>
      </c>
      <c r="B1856" s="100">
        <v>43160</v>
      </c>
      <c r="C1856" s="99">
        <v>0</v>
      </c>
      <c r="D1856" s="99">
        <v>3287.0480892062201</v>
      </c>
      <c r="E1856" s="99">
        <v>6642.8274504542396</v>
      </c>
      <c r="F1856" s="99">
        <v>255.48057025857301</v>
      </c>
      <c r="G1856" s="99">
        <v>0</v>
      </c>
      <c r="H1856" s="99">
        <v>0</v>
      </c>
      <c r="I1856" s="99">
        <v>0</v>
      </c>
      <c r="J1856" s="99">
        <v>1245.04852956533</v>
      </c>
      <c r="K1856" s="99">
        <v>0</v>
      </c>
      <c r="L1856" s="99">
        <v>140.444379467517</v>
      </c>
      <c r="M1856" s="99">
        <v>179.74586690217299</v>
      </c>
      <c r="N1856" s="99">
        <v>4977.51195442677</v>
      </c>
      <c r="O1856" s="99">
        <v>0</v>
      </c>
      <c r="P1856" s="99">
        <v>3001.9986111223702</v>
      </c>
      <c r="Q1856" s="99">
        <v>1413.31631010771</v>
      </c>
      <c r="R1856" s="99">
        <v>0</v>
      </c>
      <c r="S1856" s="99">
        <v>15.205230423482099</v>
      </c>
      <c r="T1856" s="99">
        <v>0</v>
      </c>
      <c r="U1856" s="99">
        <v>1240.8409390449499</v>
      </c>
      <c r="V1856" s="99">
        <v>0</v>
      </c>
      <c r="W1856" s="99">
        <v>336784.94654083299</v>
      </c>
      <c r="X1856" s="99">
        <v>879502.41860198998</v>
      </c>
      <c r="Y1856" s="99">
        <v>5257.6482001543</v>
      </c>
      <c r="Z1856" s="99">
        <v>0</v>
      </c>
      <c r="AA1856" s="99">
        <v>0</v>
      </c>
      <c r="AB1856" s="99">
        <v>0</v>
      </c>
      <c r="AC1856" s="99">
        <v>445297.10870361299</v>
      </c>
      <c r="AD1856" s="99">
        <v>0</v>
      </c>
      <c r="AE1856" s="99">
        <v>8288.6942229270899</v>
      </c>
      <c r="AF1856" s="99">
        <v>24266.813126564</v>
      </c>
      <c r="AG1856" s="99">
        <v>654789.45669555699</v>
      </c>
      <c r="AH1856" s="99">
        <v>0</v>
      </c>
      <c r="AI1856" s="99">
        <v>307761.68188857997</v>
      </c>
      <c r="AJ1856" s="99">
        <v>198418.659780502</v>
      </c>
      <c r="AK1856" s="99">
        <v>0</v>
      </c>
      <c r="AL1856" s="99">
        <v>1749.5042018443301</v>
      </c>
      <c r="AM1856" s="99">
        <v>0</v>
      </c>
      <c r="AN1856" s="99">
        <v>444778.315574646</v>
      </c>
      <c r="AO1856" s="99">
        <v>0</v>
      </c>
      <c r="AP1856" s="99">
        <v>2875769.1199035598</v>
      </c>
      <c r="AQ1856" s="99">
        <v>7501350.9126586895</v>
      </c>
      <c r="AR1856" s="99">
        <v>58537.797094821901</v>
      </c>
      <c r="AS1856" s="99">
        <v>0</v>
      </c>
      <c r="AT1856" s="99">
        <v>0</v>
      </c>
      <c r="AU1856" s="99">
        <v>0</v>
      </c>
      <c r="AV1856" s="99">
        <v>1741267.1546783401</v>
      </c>
      <c r="AW1856" s="99">
        <v>0</v>
      </c>
      <c r="AX1856" s="99">
        <v>73005.839715003996</v>
      </c>
      <c r="AY1856" s="99">
        <v>207791.987176895</v>
      </c>
      <c r="AZ1856" s="99">
        <v>5525905.6736450205</v>
      </c>
      <c r="BA1856" s="99">
        <v>0</v>
      </c>
      <c r="BB1856" s="99">
        <v>2626449.54083252</v>
      </c>
      <c r="BC1856" s="99">
        <v>1701655.3624420201</v>
      </c>
      <c r="BD1856" s="99">
        <v>0</v>
      </c>
      <c r="BE1856" s="99">
        <v>15554.2852394581</v>
      </c>
      <c r="BF1856" s="99">
        <v>0</v>
      </c>
      <c r="BG1856" s="99">
        <v>1742278.1063842799</v>
      </c>
      <c r="BH1856" s="99">
        <v>0</v>
      </c>
      <c r="BI1856" s="99">
        <v>638875.91009521496</v>
      </c>
      <c r="BJ1856" s="99">
        <v>2496965.7036438002</v>
      </c>
      <c r="BK1856" s="99">
        <v>14899.202765345601</v>
      </c>
      <c r="BL1856" s="99">
        <v>0</v>
      </c>
      <c r="BM1856" s="99">
        <v>0</v>
      </c>
      <c r="BN1856" s="99">
        <v>0</v>
      </c>
      <c r="BO1856" s="99">
        <v>0</v>
      </c>
      <c r="BP1856" s="99">
        <v>0</v>
      </c>
      <c r="BQ1856" s="99">
        <v>0</v>
      </c>
      <c r="BR1856" s="99">
        <v>46724.150505542799</v>
      </c>
      <c r="BS1856" s="99">
        <v>1912986.6841278099</v>
      </c>
      <c r="BT1856" s="99">
        <v>0</v>
      </c>
      <c r="BU1856" s="99">
        <v>592266</v>
      </c>
      <c r="BV1856" s="99">
        <v>574611.77700042701</v>
      </c>
      <c r="BW1856" s="99">
        <v>0</v>
      </c>
      <c r="BX1856" s="99">
        <v>3317.6599882841101</v>
      </c>
      <c r="BY1856" s="99">
        <v>0</v>
      </c>
      <c r="BZ1856" s="99">
        <v>0</v>
      </c>
      <c r="CA1856" s="99">
        <v>9949.9414826631491</v>
      </c>
      <c r="CB1856" s="99">
        <v>1213434.98554993</v>
      </c>
      <c r="CC1856" s="99">
        <v>10219419.5046387</v>
      </c>
      <c r="CD1856" s="99">
        <v>3096783.8308715802</v>
      </c>
      <c r="CE1856" s="99">
        <v>118.862822794355</v>
      </c>
      <c r="CF1856" s="99">
        <v>20194.558542489998</v>
      </c>
      <c r="CG1856" s="99">
        <v>182248.755847931</v>
      </c>
      <c r="CH1856" s="99">
        <v>0</v>
      </c>
      <c r="CI1856" s="99">
        <v>10069.6949533224</v>
      </c>
      <c r="CJ1856" s="99">
        <v>1234531.0909271201</v>
      </c>
      <c r="CK1856" s="99">
        <v>10405048.868774399</v>
      </c>
      <c r="CL1856" s="99">
        <v>3130144.3247985798</v>
      </c>
      <c r="CM1856" s="166">
        <v>11300.1147207022</v>
      </c>
      <c r="CN1856" s="166">
        <v>1682909.54229736</v>
      </c>
      <c r="CO1856" s="166">
        <v>12127051.3236084</v>
      </c>
      <c r="CP1856" s="99">
        <v>3130144.3247985798</v>
      </c>
      <c r="CQ1856" s="99">
        <v>0</v>
      </c>
      <c r="CR1856" s="99">
        <v>0</v>
      </c>
      <c r="CS1856" s="99">
        <v>0</v>
      </c>
      <c r="CT1856" s="99">
        <v>0</v>
      </c>
      <c r="CU1856" s="98">
        <v>6652.6035597600003</v>
      </c>
      <c r="CV1856" s="98">
        <v>1352.4254921510001</v>
      </c>
      <c r="CW1856" s="98">
        <v>1233629.54409242</v>
      </c>
      <c r="CX1856" s="98">
        <v>10401668.260486631</v>
      </c>
    </row>
    <row r="1857" spans="1:102" x14ac:dyDescent="0.2">
      <c r="A1857" s="98" t="s">
        <v>183</v>
      </c>
      <c r="B1857" s="100">
        <v>43252</v>
      </c>
      <c r="C1857" s="99">
        <v>0</v>
      </c>
      <c r="D1857" s="99">
        <v>3327.1981424391302</v>
      </c>
      <c r="E1857" s="99">
        <v>6758.5164124369603</v>
      </c>
      <c r="F1857" s="99">
        <v>276.21980653330701</v>
      </c>
      <c r="G1857" s="99">
        <v>0</v>
      </c>
      <c r="H1857" s="99">
        <v>0</v>
      </c>
      <c r="I1857" s="99">
        <v>0</v>
      </c>
      <c r="J1857" s="99">
        <v>1215.63228711486</v>
      </c>
      <c r="K1857" s="99">
        <v>0</v>
      </c>
      <c r="L1857" s="99">
        <v>446.359113819897</v>
      </c>
      <c r="M1857" s="99">
        <v>148.03825767710799</v>
      </c>
      <c r="N1857" s="99">
        <v>5072.8250614404697</v>
      </c>
      <c r="O1857" s="99">
        <v>0</v>
      </c>
      <c r="P1857" s="99">
        <v>3276.6361853182302</v>
      </c>
      <c r="Q1857" s="99">
        <v>1136.5170932114099</v>
      </c>
      <c r="R1857" s="99">
        <v>0</v>
      </c>
      <c r="S1857" s="99">
        <v>16.986362233292301</v>
      </c>
      <c r="T1857" s="99">
        <v>0</v>
      </c>
      <c r="U1857" s="99">
        <v>1212.6156890392299</v>
      </c>
      <c r="V1857" s="99">
        <v>0</v>
      </c>
      <c r="W1857" s="99">
        <v>321319.63327407802</v>
      </c>
      <c r="X1857" s="99">
        <v>835710.84574890102</v>
      </c>
      <c r="Y1857" s="99">
        <v>1760.40090061724</v>
      </c>
      <c r="Z1857" s="99">
        <v>0</v>
      </c>
      <c r="AA1857" s="99">
        <v>0</v>
      </c>
      <c r="AB1857" s="99">
        <v>0</v>
      </c>
      <c r="AC1857" s="99">
        <v>435940.36593246501</v>
      </c>
      <c r="AD1857" s="99">
        <v>0</v>
      </c>
      <c r="AE1857" s="99">
        <v>13583.458883523899</v>
      </c>
      <c r="AF1857" s="99">
        <v>18742.590341806401</v>
      </c>
      <c r="AG1857" s="99">
        <v>617076.37049865699</v>
      </c>
      <c r="AH1857" s="99">
        <v>0</v>
      </c>
      <c r="AI1857" s="99">
        <v>321161.92709350598</v>
      </c>
      <c r="AJ1857" s="99">
        <v>186675.58960533101</v>
      </c>
      <c r="AK1857" s="99">
        <v>0</v>
      </c>
      <c r="AL1857" s="99">
        <v>2154.94227996469</v>
      </c>
      <c r="AM1857" s="99">
        <v>0</v>
      </c>
      <c r="AN1857" s="99">
        <v>436829.081665039</v>
      </c>
      <c r="AO1857" s="99">
        <v>0</v>
      </c>
      <c r="AP1857" s="99">
        <v>2789917.9272766099</v>
      </c>
      <c r="AQ1857" s="99">
        <v>6994168.2948608398</v>
      </c>
      <c r="AR1857" s="99">
        <v>15929.557087779</v>
      </c>
      <c r="AS1857" s="99">
        <v>0</v>
      </c>
      <c r="AT1857" s="99">
        <v>0</v>
      </c>
      <c r="AU1857" s="99">
        <v>0</v>
      </c>
      <c r="AV1857" s="99">
        <v>1732433.0803680399</v>
      </c>
      <c r="AW1857" s="99">
        <v>0</v>
      </c>
      <c r="AX1857" s="99">
        <v>118385.453549385</v>
      </c>
      <c r="AY1857" s="99">
        <v>160999.07444381699</v>
      </c>
      <c r="AZ1857" s="99">
        <v>5166408.2860107403</v>
      </c>
      <c r="BA1857" s="99">
        <v>0</v>
      </c>
      <c r="BB1857" s="99">
        <v>2750091.6321716299</v>
      </c>
      <c r="BC1857" s="99">
        <v>1607435.9161377</v>
      </c>
      <c r="BD1857" s="99">
        <v>0</v>
      </c>
      <c r="BE1857" s="99">
        <v>19054.793471097899</v>
      </c>
      <c r="BF1857" s="99">
        <v>0</v>
      </c>
      <c r="BG1857" s="99">
        <v>1731848.27549744</v>
      </c>
      <c r="BH1857" s="99">
        <v>0</v>
      </c>
      <c r="BI1857" s="99">
        <v>587212.49482727097</v>
      </c>
      <c r="BJ1857" s="99">
        <v>2692726.0380249</v>
      </c>
      <c r="BK1857" s="99">
        <v>2346.0044738650299</v>
      </c>
      <c r="BL1857" s="99">
        <v>0</v>
      </c>
      <c r="BM1857" s="99">
        <v>0</v>
      </c>
      <c r="BN1857" s="99">
        <v>0</v>
      </c>
      <c r="BO1857" s="99">
        <v>0</v>
      </c>
      <c r="BP1857" s="99">
        <v>0</v>
      </c>
      <c r="BQ1857" s="99">
        <v>0</v>
      </c>
      <c r="BR1857" s="99">
        <v>38845.913285255403</v>
      </c>
      <c r="BS1857" s="99">
        <v>2107025.2526855501</v>
      </c>
      <c r="BT1857" s="99">
        <v>0</v>
      </c>
      <c r="BU1857" s="99">
        <v>595862</v>
      </c>
      <c r="BV1857" s="99">
        <v>551339.65952301002</v>
      </c>
      <c r="BW1857" s="99">
        <v>0</v>
      </c>
      <c r="BX1857" s="99">
        <v>4034.8499862551698</v>
      </c>
      <c r="BY1857" s="99">
        <v>0</v>
      </c>
      <c r="BZ1857" s="99">
        <v>0</v>
      </c>
      <c r="CA1857" s="99">
        <v>10110.9690403938</v>
      </c>
      <c r="CB1857" s="99">
        <v>1157548.01945496</v>
      </c>
      <c r="CC1857" s="99">
        <v>9836235.2639160194</v>
      </c>
      <c r="CD1857" s="99">
        <v>3291778.2477722201</v>
      </c>
      <c r="CE1857" s="99">
        <v>123.293089953251</v>
      </c>
      <c r="CF1857" s="99">
        <v>20144.397115945801</v>
      </c>
      <c r="CG1857" s="99">
        <v>184238.450378418</v>
      </c>
      <c r="CH1857" s="99">
        <v>0</v>
      </c>
      <c r="CI1857" s="99">
        <v>10237.5126211643</v>
      </c>
      <c r="CJ1857" s="99">
        <v>1177069.21566772</v>
      </c>
      <c r="CK1857" s="99">
        <v>10020714.5345459</v>
      </c>
      <c r="CL1857" s="99">
        <v>3325493.9562377902</v>
      </c>
      <c r="CM1857" s="166">
        <v>11457.897087097201</v>
      </c>
      <c r="CN1857" s="166">
        <v>1616903.8005065899</v>
      </c>
      <c r="CO1857" s="166">
        <v>11775419.2021484</v>
      </c>
      <c r="CP1857" s="99">
        <v>3325493.9562377902</v>
      </c>
      <c r="CQ1857" s="99">
        <v>0</v>
      </c>
      <c r="CR1857" s="99">
        <v>0</v>
      </c>
      <c r="CS1857" s="99">
        <v>0</v>
      </c>
      <c r="CT1857" s="99">
        <v>0</v>
      </c>
      <c r="CU1857" s="98">
        <v>6832.7547866360001</v>
      </c>
      <c r="CV1857" s="98">
        <v>1328.776286064</v>
      </c>
      <c r="CW1857" s="98">
        <v>1177692.4165709058</v>
      </c>
      <c r="CX1857" s="98">
        <v>10020473.714294437</v>
      </c>
    </row>
    <row r="1858" spans="1:102" x14ac:dyDescent="0.2">
      <c r="A1858" s="98" t="s">
        <v>183</v>
      </c>
      <c r="B1858" s="100">
        <v>43344</v>
      </c>
      <c r="C1858" s="99">
        <v>0</v>
      </c>
      <c r="D1858" s="99">
        <v>3348.0815324783298</v>
      </c>
      <c r="E1858" s="99">
        <v>6807.5761188268698</v>
      </c>
      <c r="F1858" s="99">
        <v>301.21685160324</v>
      </c>
      <c r="G1858" s="99">
        <v>0</v>
      </c>
      <c r="H1858" s="99">
        <v>0</v>
      </c>
      <c r="I1858" s="99">
        <v>0</v>
      </c>
      <c r="J1858" s="99">
        <v>1187.35592567921</v>
      </c>
      <c r="K1858" s="99">
        <v>0</v>
      </c>
      <c r="L1858" s="99">
        <v>488.69947711378302</v>
      </c>
      <c r="M1858" s="99">
        <v>135.53751083463399</v>
      </c>
      <c r="N1858" s="99">
        <v>5131.4999244213104</v>
      </c>
      <c r="O1858" s="99">
        <v>0</v>
      </c>
      <c r="P1858" s="99">
        <v>3371.0925714373602</v>
      </c>
      <c r="Q1858" s="99">
        <v>1133.5565560013099</v>
      </c>
      <c r="R1858" s="99">
        <v>0</v>
      </c>
      <c r="S1858" s="99">
        <v>15.9176891875686</v>
      </c>
      <c r="T1858" s="99">
        <v>0</v>
      </c>
      <c r="U1858" s="99">
        <v>1185.0960028171501</v>
      </c>
      <c r="V1858" s="99">
        <v>0</v>
      </c>
      <c r="W1858" s="99">
        <v>334929.80085372902</v>
      </c>
      <c r="X1858" s="99">
        <v>825356.62371063197</v>
      </c>
      <c r="Y1858" s="99">
        <v>816.89566531777405</v>
      </c>
      <c r="Z1858" s="99">
        <v>0</v>
      </c>
      <c r="AA1858" s="99">
        <v>0</v>
      </c>
      <c r="AB1858" s="99">
        <v>0</v>
      </c>
      <c r="AC1858" s="99">
        <v>423049.36858749401</v>
      </c>
      <c r="AD1858" s="99">
        <v>0</v>
      </c>
      <c r="AE1858" s="99">
        <v>11292.4058736563</v>
      </c>
      <c r="AF1858" s="99">
        <v>16941.724000930801</v>
      </c>
      <c r="AG1858" s="99">
        <v>622097.22469329799</v>
      </c>
      <c r="AH1858" s="99">
        <v>0</v>
      </c>
      <c r="AI1858" s="99">
        <v>330284.72756576497</v>
      </c>
      <c r="AJ1858" s="99">
        <v>184599.77314567601</v>
      </c>
      <c r="AK1858" s="99">
        <v>0</v>
      </c>
      <c r="AL1858" s="99">
        <v>2099.0781072378199</v>
      </c>
      <c r="AM1858" s="99">
        <v>0</v>
      </c>
      <c r="AN1858" s="99">
        <v>423587.50442123401</v>
      </c>
      <c r="AO1858" s="99">
        <v>0</v>
      </c>
      <c r="AP1858" s="99">
        <v>2861612.8424682599</v>
      </c>
      <c r="AQ1858" s="99">
        <v>6993398.9865112295</v>
      </c>
      <c r="AR1858" s="99">
        <v>5546.29128134251</v>
      </c>
      <c r="AS1858" s="99">
        <v>0</v>
      </c>
      <c r="AT1858" s="99">
        <v>0</v>
      </c>
      <c r="AU1858" s="99">
        <v>0</v>
      </c>
      <c r="AV1858" s="99">
        <v>1694740.2152557401</v>
      </c>
      <c r="AW1858" s="99">
        <v>0</v>
      </c>
      <c r="AX1858" s="99">
        <v>98065.751196861296</v>
      </c>
      <c r="AY1858" s="99">
        <v>147399.637746811</v>
      </c>
      <c r="AZ1858" s="99">
        <v>5201377.9147338904</v>
      </c>
      <c r="BA1858" s="99">
        <v>0</v>
      </c>
      <c r="BB1858" s="99">
        <v>2848025.46948242</v>
      </c>
      <c r="BC1858" s="99">
        <v>1594562.71272278</v>
      </c>
      <c r="BD1858" s="99">
        <v>0</v>
      </c>
      <c r="BE1858" s="99">
        <v>19115.160608530001</v>
      </c>
      <c r="BF1858" s="99">
        <v>0</v>
      </c>
      <c r="BG1858" s="99">
        <v>1693156.9506530799</v>
      </c>
      <c r="BH1858" s="99">
        <v>0</v>
      </c>
      <c r="BI1858" s="99">
        <v>612543.04569244396</v>
      </c>
      <c r="BJ1858" s="99">
        <v>2760677.3078918499</v>
      </c>
      <c r="BK1858" s="99">
        <v>1314.9960653036801</v>
      </c>
      <c r="BL1858" s="99">
        <v>0</v>
      </c>
      <c r="BM1858" s="99">
        <v>0</v>
      </c>
      <c r="BN1858" s="99">
        <v>0</v>
      </c>
      <c r="BO1858" s="99">
        <v>0</v>
      </c>
      <c r="BP1858" s="99">
        <v>0</v>
      </c>
      <c r="BQ1858" s="99">
        <v>0</v>
      </c>
      <c r="BR1858" s="99">
        <v>34604.596706867203</v>
      </c>
      <c r="BS1858" s="99">
        <v>2178562.81567383</v>
      </c>
      <c r="BT1858" s="99">
        <v>0</v>
      </c>
      <c r="BU1858" s="99">
        <v>554390</v>
      </c>
      <c r="BV1858" s="99">
        <v>555806.53502654994</v>
      </c>
      <c r="BW1858" s="99">
        <v>0</v>
      </c>
      <c r="BX1858" s="99">
        <v>3127.4999896884001</v>
      </c>
      <c r="BY1858" s="99">
        <v>0</v>
      </c>
      <c r="BZ1858" s="99">
        <v>0</v>
      </c>
      <c r="CA1858" s="99">
        <v>10157.3095126152</v>
      </c>
      <c r="CB1858" s="99">
        <v>1152972.84448242</v>
      </c>
      <c r="CC1858" s="99">
        <v>9848279.6779785194</v>
      </c>
      <c r="CD1858" s="99">
        <v>3391975.7603759798</v>
      </c>
      <c r="CE1858" s="99">
        <v>117.281240881421</v>
      </c>
      <c r="CF1858" s="99">
        <v>20854.813109159499</v>
      </c>
      <c r="CG1858" s="99">
        <v>191745.46959304801</v>
      </c>
      <c r="CH1858" s="99">
        <v>0</v>
      </c>
      <c r="CI1858" s="99">
        <v>10272.2799494267</v>
      </c>
      <c r="CJ1858" s="99">
        <v>1173555.96269226</v>
      </c>
      <c r="CK1858" s="99">
        <v>10039229.5943604</v>
      </c>
      <c r="CL1858" s="99">
        <v>3425528.5845642099</v>
      </c>
      <c r="CM1858" s="166">
        <v>11438.3377326727</v>
      </c>
      <c r="CN1858" s="166">
        <v>1599678.7900543199</v>
      </c>
      <c r="CO1858" s="166">
        <v>11745685.1690674</v>
      </c>
      <c r="CP1858" s="99">
        <v>3425528.5845642099</v>
      </c>
      <c r="CQ1858" s="99">
        <v>0</v>
      </c>
      <c r="CR1858" s="99">
        <v>0</v>
      </c>
      <c r="CS1858" s="99">
        <v>0</v>
      </c>
      <c r="CT1858" s="99">
        <v>0</v>
      </c>
      <c r="CU1858" s="98">
        <v>6792.1601198449998</v>
      </c>
      <c r="CV1858" s="98">
        <v>1296.4824985610001</v>
      </c>
      <c r="CW1858" s="98">
        <v>1173827.6575915795</v>
      </c>
      <c r="CX1858" s="98">
        <v>10040025.147571567</v>
      </c>
    </row>
    <row r="1859" spans="1:102" x14ac:dyDescent="0.2">
      <c r="A1859" s="98" t="s">
        <v>183</v>
      </c>
      <c r="B1859" s="100">
        <v>43435</v>
      </c>
      <c r="C1859" s="99">
        <v>0</v>
      </c>
      <c r="D1859" s="99">
        <v>3339.15350171924</v>
      </c>
      <c r="E1859" s="99">
        <v>6843.0040298700296</v>
      </c>
      <c r="F1859" s="99">
        <v>303.17487851902803</v>
      </c>
      <c r="G1859" s="99">
        <v>0</v>
      </c>
      <c r="H1859" s="99">
        <v>0</v>
      </c>
      <c r="I1859" s="99">
        <v>0</v>
      </c>
      <c r="J1859" s="99">
        <v>1140.71832090616</v>
      </c>
      <c r="K1859" s="99">
        <v>0</v>
      </c>
      <c r="L1859" s="99">
        <v>330.49593786895298</v>
      </c>
      <c r="M1859" s="99">
        <v>106.190112275071</v>
      </c>
      <c r="N1859" s="99">
        <v>5161.5122417211496</v>
      </c>
      <c r="O1859" s="99">
        <v>0</v>
      </c>
      <c r="P1859" s="99">
        <v>3396.3737760782201</v>
      </c>
      <c r="Q1859" s="99">
        <v>1320.4828045070201</v>
      </c>
      <c r="R1859" s="99">
        <v>0</v>
      </c>
      <c r="S1859" s="99">
        <v>13.566474400926399</v>
      </c>
      <c r="T1859" s="99">
        <v>0</v>
      </c>
      <c r="U1859" s="99">
        <v>1152.43251955509</v>
      </c>
      <c r="V1859" s="99">
        <v>0</v>
      </c>
      <c r="W1859" s="99">
        <v>333498.404529572</v>
      </c>
      <c r="X1859" s="99">
        <v>806377.19284057606</v>
      </c>
      <c r="Y1859" s="99">
        <v>5793.9635151624698</v>
      </c>
      <c r="Z1859" s="99">
        <v>0</v>
      </c>
      <c r="AA1859" s="99">
        <v>0</v>
      </c>
      <c r="AB1859" s="99">
        <v>0</v>
      </c>
      <c r="AC1859" s="99">
        <v>409435.11670303298</v>
      </c>
      <c r="AD1859" s="99">
        <v>0</v>
      </c>
      <c r="AE1859" s="99">
        <v>16561.527525425001</v>
      </c>
      <c r="AF1859" s="99">
        <v>11893.6216843128</v>
      </c>
      <c r="AG1859" s="99">
        <v>608671.538589478</v>
      </c>
      <c r="AH1859" s="99">
        <v>0</v>
      </c>
      <c r="AI1859" s="99">
        <v>336933.21181106602</v>
      </c>
      <c r="AJ1859" s="99">
        <v>184915.698474884</v>
      </c>
      <c r="AK1859" s="99">
        <v>0</v>
      </c>
      <c r="AL1859" s="99">
        <v>2183.5824013352399</v>
      </c>
      <c r="AM1859" s="99">
        <v>0</v>
      </c>
      <c r="AN1859" s="99">
        <v>408144.20113754302</v>
      </c>
      <c r="AO1859" s="99">
        <v>0</v>
      </c>
      <c r="AP1859" s="99">
        <v>2894539.6829833998</v>
      </c>
      <c r="AQ1859" s="99">
        <v>6835979.4810790997</v>
      </c>
      <c r="AR1859" s="99">
        <v>60231.302750110597</v>
      </c>
      <c r="AS1859" s="99">
        <v>0</v>
      </c>
      <c r="AT1859" s="99">
        <v>0</v>
      </c>
      <c r="AU1859" s="99">
        <v>0</v>
      </c>
      <c r="AV1859" s="99">
        <v>1633262.6865844701</v>
      </c>
      <c r="AW1859" s="99">
        <v>0</v>
      </c>
      <c r="AX1859" s="99">
        <v>154240.92958831799</v>
      </c>
      <c r="AY1859" s="99">
        <v>102168.00448131601</v>
      </c>
      <c r="AZ1859" s="99">
        <v>5160687.3295288105</v>
      </c>
      <c r="BA1859" s="99">
        <v>0</v>
      </c>
      <c r="BB1859" s="99">
        <v>2919971.3147888202</v>
      </c>
      <c r="BC1859" s="99">
        <v>1604532.5009307901</v>
      </c>
      <c r="BD1859" s="99">
        <v>0</v>
      </c>
      <c r="BE1859" s="99">
        <v>19187.531403541601</v>
      </c>
      <c r="BF1859" s="99">
        <v>0</v>
      </c>
      <c r="BG1859" s="99">
        <v>1635456.8552703899</v>
      </c>
      <c r="BH1859" s="99">
        <v>0</v>
      </c>
      <c r="BI1859" s="99">
        <v>620770.59822082496</v>
      </c>
      <c r="BJ1859" s="99">
        <v>2860840.3205871601</v>
      </c>
      <c r="BK1859" s="99">
        <v>15292.9853056669</v>
      </c>
      <c r="BL1859" s="99">
        <v>0</v>
      </c>
      <c r="BM1859" s="99">
        <v>0</v>
      </c>
      <c r="BN1859" s="99">
        <v>0</v>
      </c>
      <c r="BO1859" s="99">
        <v>0</v>
      </c>
      <c r="BP1859" s="99">
        <v>0</v>
      </c>
      <c r="BQ1859" s="99">
        <v>0</v>
      </c>
      <c r="BR1859" s="99">
        <v>25371.174801826499</v>
      </c>
      <c r="BS1859" s="99">
        <v>2341818.5870971698</v>
      </c>
      <c r="BT1859" s="99">
        <v>0</v>
      </c>
      <c r="BU1859" s="99">
        <v>612197.96424102795</v>
      </c>
      <c r="BV1859" s="99">
        <v>545759.94126129197</v>
      </c>
      <c r="BW1859" s="99">
        <v>0</v>
      </c>
      <c r="BX1859" s="99">
        <v>3353.6221559047699</v>
      </c>
      <c r="BY1859" s="99">
        <v>0</v>
      </c>
      <c r="BZ1859" s="99">
        <v>0</v>
      </c>
      <c r="CA1859" s="99">
        <v>10128.1180845499</v>
      </c>
      <c r="CB1859" s="99">
        <v>1149676.1643371601</v>
      </c>
      <c r="CC1859" s="99">
        <v>9858553.7198486291</v>
      </c>
      <c r="CD1859" s="99">
        <v>3487429.54968262</v>
      </c>
      <c r="CE1859" s="99">
        <v>124.33728594332899</v>
      </c>
      <c r="CF1859" s="99">
        <v>21298.1605608463</v>
      </c>
      <c r="CG1859" s="99">
        <v>191912.07325172401</v>
      </c>
      <c r="CH1859" s="99">
        <v>0</v>
      </c>
      <c r="CI1859" s="99">
        <v>10250.5840390921</v>
      </c>
      <c r="CJ1859" s="99">
        <v>1170893.36100769</v>
      </c>
      <c r="CK1859" s="99">
        <v>10055243.2302246</v>
      </c>
      <c r="CL1859" s="99">
        <v>3522885.9339904799</v>
      </c>
      <c r="CM1859" s="166">
        <v>11398.6807773113</v>
      </c>
      <c r="CN1859" s="166">
        <v>1571627.3059082001</v>
      </c>
      <c r="CO1859" s="166">
        <v>11684325.572387701</v>
      </c>
      <c r="CP1859" s="99">
        <v>3522885.9339904799</v>
      </c>
      <c r="CQ1859" s="99">
        <v>0</v>
      </c>
      <c r="CR1859" s="99">
        <v>0</v>
      </c>
      <c r="CS1859" s="99">
        <v>0</v>
      </c>
      <c r="CT1859" s="99">
        <v>0</v>
      </c>
      <c r="CU1859" s="98">
        <v>6765.3205678570002</v>
      </c>
      <c r="CV1859" s="98">
        <v>1271.825590768</v>
      </c>
      <c r="CW1859" s="98">
        <v>1170974.3248980064</v>
      </c>
      <c r="CX1859" s="98">
        <v>10050465.793100353</v>
      </c>
    </row>
    <row r="1860" spans="1:102" x14ac:dyDescent="0.2">
      <c r="A1860" s="98" t="s">
        <v>183</v>
      </c>
      <c r="B1860" s="100">
        <v>43525</v>
      </c>
      <c r="C1860" s="99">
        <v>0</v>
      </c>
      <c r="D1860" s="99">
        <v>3363.2777253091299</v>
      </c>
      <c r="E1860" s="99">
        <v>5540.6606492996198</v>
      </c>
      <c r="F1860" s="99">
        <v>262.90875435248</v>
      </c>
      <c r="G1860" s="99">
        <v>0</v>
      </c>
      <c r="H1860" s="99">
        <v>0</v>
      </c>
      <c r="I1860" s="99">
        <v>0</v>
      </c>
      <c r="J1860" s="99">
        <v>1175.5126681327799</v>
      </c>
      <c r="K1860" s="99">
        <v>0</v>
      </c>
      <c r="L1860" s="99">
        <v>95.347870110534103</v>
      </c>
      <c r="M1860" s="99">
        <v>115.145413722843</v>
      </c>
      <c r="N1860" s="99">
        <v>4136.5857254266703</v>
      </c>
      <c r="O1860" s="99">
        <v>0</v>
      </c>
      <c r="P1860" s="99">
        <v>3137.9114164113998</v>
      </c>
      <c r="Q1860" s="99">
        <v>1271.16496406496</v>
      </c>
      <c r="R1860" s="99">
        <v>0</v>
      </c>
      <c r="S1860" s="99">
        <v>8.2262992745963892</v>
      </c>
      <c r="T1860" s="99">
        <v>0</v>
      </c>
      <c r="U1860" s="99">
        <v>1171.3442998379501</v>
      </c>
      <c r="V1860" s="99">
        <v>0</v>
      </c>
      <c r="W1860" s="99">
        <v>326085.136405945</v>
      </c>
      <c r="X1860" s="99">
        <v>768169.02196502697</v>
      </c>
      <c r="Y1860" s="99">
        <v>5612.6818757057199</v>
      </c>
      <c r="Z1860" s="99">
        <v>0</v>
      </c>
      <c r="AA1860" s="99">
        <v>0</v>
      </c>
      <c r="AB1860" s="99">
        <v>0</v>
      </c>
      <c r="AC1860" s="99">
        <v>410890.98173904401</v>
      </c>
      <c r="AD1860" s="99">
        <v>0</v>
      </c>
      <c r="AE1860" s="99">
        <v>7993.9551960825902</v>
      </c>
      <c r="AF1860" s="99">
        <v>11533.438656926201</v>
      </c>
      <c r="AG1860" s="99">
        <v>578486.91195678699</v>
      </c>
      <c r="AH1860" s="99">
        <v>0</v>
      </c>
      <c r="AI1860" s="99">
        <v>319589.18859863299</v>
      </c>
      <c r="AJ1860" s="99">
        <v>182179.45822334301</v>
      </c>
      <c r="AK1860" s="99">
        <v>0</v>
      </c>
      <c r="AL1860" s="99">
        <v>1236.2423527389799</v>
      </c>
      <c r="AM1860" s="99">
        <v>0</v>
      </c>
      <c r="AN1860" s="99">
        <v>410381.13816833502</v>
      </c>
      <c r="AO1860" s="99">
        <v>0</v>
      </c>
      <c r="AP1860" s="99">
        <v>2860493.1554870601</v>
      </c>
      <c r="AQ1860" s="99">
        <v>6704927.9271850605</v>
      </c>
      <c r="AR1860" s="99">
        <v>57040.056023597703</v>
      </c>
      <c r="AS1860" s="99">
        <v>0</v>
      </c>
      <c r="AT1860" s="99">
        <v>0</v>
      </c>
      <c r="AU1860" s="99">
        <v>0</v>
      </c>
      <c r="AV1860" s="99">
        <v>1656000.13923645</v>
      </c>
      <c r="AW1860" s="99">
        <v>0</v>
      </c>
      <c r="AX1860" s="99">
        <v>74605.859484672503</v>
      </c>
      <c r="AY1860" s="99">
        <v>100486.03296756699</v>
      </c>
      <c r="AZ1860" s="99">
        <v>4954324.3572998</v>
      </c>
      <c r="BA1860" s="99">
        <v>0</v>
      </c>
      <c r="BB1860" s="99">
        <v>2784535.0038147001</v>
      </c>
      <c r="BC1860" s="99">
        <v>1600961.96240234</v>
      </c>
      <c r="BD1860" s="99">
        <v>0</v>
      </c>
      <c r="BE1860" s="99">
        <v>11289.079091310499</v>
      </c>
      <c r="BF1860" s="99">
        <v>0</v>
      </c>
      <c r="BG1860" s="99">
        <v>1655529.6405944801</v>
      </c>
      <c r="BH1860" s="99">
        <v>0</v>
      </c>
      <c r="BI1860" s="99">
        <v>628069.91981506301</v>
      </c>
      <c r="BJ1860" s="99">
        <v>2276535.7333984398</v>
      </c>
      <c r="BK1860" s="99">
        <v>16631.5267906189</v>
      </c>
      <c r="BL1860" s="99">
        <v>0</v>
      </c>
      <c r="BM1860" s="99">
        <v>0</v>
      </c>
      <c r="BN1860" s="99">
        <v>0</v>
      </c>
      <c r="BO1860" s="99">
        <v>0</v>
      </c>
      <c r="BP1860" s="99">
        <v>0</v>
      </c>
      <c r="BQ1860" s="99">
        <v>0</v>
      </c>
      <c r="BR1860" s="99">
        <v>27937.4974064827</v>
      </c>
      <c r="BS1860" s="99">
        <v>1754418.9869842499</v>
      </c>
      <c r="BT1860" s="99">
        <v>0</v>
      </c>
      <c r="BU1860" s="99">
        <v>616514.62818145799</v>
      </c>
      <c r="BV1860" s="99">
        <v>543023.35323333705</v>
      </c>
      <c r="BW1860" s="99">
        <v>0</v>
      </c>
      <c r="BX1860" s="99">
        <v>2363.2746883034702</v>
      </c>
      <c r="BY1860" s="99">
        <v>0</v>
      </c>
      <c r="BZ1860" s="99">
        <v>0</v>
      </c>
      <c r="CA1860" s="99">
        <v>8924.6357011795008</v>
      </c>
      <c r="CB1860" s="99">
        <v>1096027.14151001</v>
      </c>
      <c r="CC1860" s="99">
        <v>9474383.78369141</v>
      </c>
      <c r="CD1860" s="99">
        <v>2915145.2966003399</v>
      </c>
      <c r="CE1860" s="99">
        <v>127.060625480488</v>
      </c>
      <c r="CF1860" s="99">
        <v>20573.354339837999</v>
      </c>
      <c r="CG1860" s="99">
        <v>188699.05785942101</v>
      </c>
      <c r="CH1860" s="99">
        <v>0</v>
      </c>
      <c r="CI1860" s="99">
        <v>9051.3189655542392</v>
      </c>
      <c r="CJ1860" s="99">
        <v>1117076.1263122601</v>
      </c>
      <c r="CK1860" s="99">
        <v>9661897.1043701209</v>
      </c>
      <c r="CL1860" s="99">
        <v>2946648.4803466802</v>
      </c>
      <c r="CM1860" s="166">
        <v>10209.3465596437</v>
      </c>
      <c r="CN1860" s="166">
        <v>1525400.6716155999</v>
      </c>
      <c r="CO1860" s="166">
        <v>11278735.631958</v>
      </c>
      <c r="CP1860" s="99">
        <v>2946648.4803466802</v>
      </c>
      <c r="CQ1860" s="99">
        <v>0</v>
      </c>
      <c r="CR1860" s="99">
        <v>0</v>
      </c>
      <c r="CS1860" s="99">
        <v>0</v>
      </c>
      <c r="CT1860" s="99">
        <v>0</v>
      </c>
      <c r="CU1860" s="98">
        <v>5545.8446562400004</v>
      </c>
      <c r="CV1860" s="98">
        <v>1289.176472229</v>
      </c>
      <c r="CW1860" s="98">
        <v>1116600.495849848</v>
      </c>
      <c r="CX1860" s="98">
        <v>9663082.8415508308</v>
      </c>
    </row>
    <row r="1861" spans="1:102" x14ac:dyDescent="0.2">
      <c r="A1861" s="98" t="s">
        <v>183</v>
      </c>
      <c r="B1861" s="100">
        <v>43617</v>
      </c>
      <c r="C1861" s="99">
        <v>0</v>
      </c>
      <c r="D1861" s="99">
        <v>3295.7120166719001</v>
      </c>
      <c r="E1861" s="99">
        <v>4275.1320074796704</v>
      </c>
      <c r="F1861" s="99">
        <v>114.155525862239</v>
      </c>
      <c r="G1861" s="99">
        <v>0</v>
      </c>
      <c r="H1861" s="99">
        <v>0</v>
      </c>
      <c r="I1861" s="99">
        <v>0</v>
      </c>
      <c r="J1861" s="99">
        <v>1185.9986766427801</v>
      </c>
      <c r="K1861" s="99">
        <v>0</v>
      </c>
      <c r="L1861" s="99">
        <v>119.194528266788</v>
      </c>
      <c r="M1861" s="99">
        <v>81.829958813264994</v>
      </c>
      <c r="N1861" s="99">
        <v>3212.23262348771</v>
      </c>
      <c r="O1861" s="99">
        <v>0</v>
      </c>
      <c r="P1861" s="99">
        <v>3221.52287858725</v>
      </c>
      <c r="Q1861" s="99">
        <v>903.32260338962101</v>
      </c>
      <c r="R1861" s="99">
        <v>0</v>
      </c>
      <c r="S1861" s="99">
        <v>7.38515521376394</v>
      </c>
      <c r="T1861" s="99">
        <v>0</v>
      </c>
      <c r="U1861" s="99">
        <v>1182.0422244519</v>
      </c>
      <c r="V1861" s="99">
        <v>0</v>
      </c>
      <c r="W1861" s="99">
        <v>332631.27840042103</v>
      </c>
      <c r="X1861" s="99">
        <v>636751.67678832996</v>
      </c>
      <c r="Y1861" s="99">
        <v>1105.6350401789</v>
      </c>
      <c r="Z1861" s="99">
        <v>0</v>
      </c>
      <c r="AA1861" s="99">
        <v>0</v>
      </c>
      <c r="AB1861" s="99">
        <v>0</v>
      </c>
      <c r="AC1861" s="99">
        <v>418655.98836135899</v>
      </c>
      <c r="AD1861" s="99">
        <v>0</v>
      </c>
      <c r="AE1861" s="99">
        <v>6792.4131897687903</v>
      </c>
      <c r="AF1861" s="99">
        <v>9526.9454301595706</v>
      </c>
      <c r="AG1861" s="99">
        <v>468957.76017379801</v>
      </c>
      <c r="AH1861" s="99">
        <v>0</v>
      </c>
      <c r="AI1861" s="99">
        <v>306776.55464553798</v>
      </c>
      <c r="AJ1861" s="99">
        <v>151434.36103820801</v>
      </c>
      <c r="AK1861" s="99">
        <v>0</v>
      </c>
      <c r="AL1861" s="99">
        <v>751.57493938505695</v>
      </c>
      <c r="AM1861" s="99">
        <v>0</v>
      </c>
      <c r="AN1861" s="99">
        <v>419837.90250396699</v>
      </c>
      <c r="AO1861" s="99">
        <v>0</v>
      </c>
      <c r="AP1861" s="99">
        <v>2977586.2200927702</v>
      </c>
      <c r="AQ1861" s="99">
        <v>5433985.1679077102</v>
      </c>
      <c r="AR1861" s="99">
        <v>7003.9367582202003</v>
      </c>
      <c r="AS1861" s="99">
        <v>0</v>
      </c>
      <c r="AT1861" s="99">
        <v>0</v>
      </c>
      <c r="AU1861" s="99">
        <v>0</v>
      </c>
      <c r="AV1861" s="99">
        <v>1686221.95452881</v>
      </c>
      <c r="AW1861" s="99">
        <v>0</v>
      </c>
      <c r="AX1861" s="99">
        <v>59873.172450542501</v>
      </c>
      <c r="AY1861" s="99">
        <v>84081.993114471406</v>
      </c>
      <c r="AZ1861" s="99">
        <v>4031205.5586852999</v>
      </c>
      <c r="BA1861" s="99">
        <v>0</v>
      </c>
      <c r="BB1861" s="99">
        <v>2721200.4715271001</v>
      </c>
      <c r="BC1861" s="99">
        <v>1335193.9026947001</v>
      </c>
      <c r="BD1861" s="99">
        <v>0</v>
      </c>
      <c r="BE1861" s="99">
        <v>6953.7468503117598</v>
      </c>
      <c r="BF1861" s="99">
        <v>0</v>
      </c>
      <c r="BG1861" s="99">
        <v>1686373.12617493</v>
      </c>
      <c r="BH1861" s="99">
        <v>0</v>
      </c>
      <c r="BI1861" s="99">
        <v>606706.66071319603</v>
      </c>
      <c r="BJ1861" s="99">
        <v>1647496.64680481</v>
      </c>
      <c r="BK1861" s="99">
        <v>1442.5307700187</v>
      </c>
      <c r="BL1861" s="99">
        <v>0</v>
      </c>
      <c r="BM1861" s="99">
        <v>0</v>
      </c>
      <c r="BN1861" s="99">
        <v>0</v>
      </c>
      <c r="BO1861" s="99">
        <v>0</v>
      </c>
      <c r="BP1861" s="99">
        <v>0</v>
      </c>
      <c r="BQ1861" s="99">
        <v>0</v>
      </c>
      <c r="BR1861" s="99">
        <v>20037.0387818813</v>
      </c>
      <c r="BS1861" s="99">
        <v>1184650.6927795401</v>
      </c>
      <c r="BT1861" s="99">
        <v>0</v>
      </c>
      <c r="BU1861" s="99">
        <v>569333.93970489502</v>
      </c>
      <c r="BV1861" s="99">
        <v>459487.13286971999</v>
      </c>
      <c r="BW1861" s="99">
        <v>0</v>
      </c>
      <c r="BX1861" s="99">
        <v>1440.35850657523</v>
      </c>
      <c r="BY1861" s="99">
        <v>0</v>
      </c>
      <c r="BZ1861" s="99">
        <v>0</v>
      </c>
      <c r="CA1861" s="99">
        <v>7605.2853075265903</v>
      </c>
      <c r="CB1861" s="99">
        <v>965325.37543487502</v>
      </c>
      <c r="CC1861" s="99">
        <v>8376687.0257568397</v>
      </c>
      <c r="CD1861" s="99">
        <v>2235175.7467956501</v>
      </c>
      <c r="CE1861" s="99">
        <v>134.155648099259</v>
      </c>
      <c r="CF1861" s="99">
        <v>22644.170754909501</v>
      </c>
      <c r="CG1861" s="99">
        <v>221205.096237183</v>
      </c>
      <c r="CH1861" s="99">
        <v>0</v>
      </c>
      <c r="CI1861" s="99">
        <v>7744.4637694954899</v>
      </c>
      <c r="CJ1861" s="99">
        <v>988225.83767700195</v>
      </c>
      <c r="CK1861" s="99">
        <v>8593023.1591796894</v>
      </c>
      <c r="CL1861" s="99">
        <v>2270443.80358887</v>
      </c>
      <c r="CM1861" s="166">
        <v>8947.3202323913592</v>
      </c>
      <c r="CN1861" s="166">
        <v>1421774.5682678199</v>
      </c>
      <c r="CO1861" s="166">
        <v>10342019.1560059</v>
      </c>
      <c r="CP1861" s="99">
        <v>2270443.80358887</v>
      </c>
      <c r="CQ1861" s="99">
        <v>0</v>
      </c>
      <c r="CR1861" s="99">
        <v>0</v>
      </c>
      <c r="CS1861" s="99">
        <v>0</v>
      </c>
      <c r="CT1861" s="99">
        <v>0</v>
      </c>
      <c r="CU1861" s="98">
        <v>4339.5200379890002</v>
      </c>
      <c r="CV1861" s="98">
        <v>1309.514099734</v>
      </c>
      <c r="CW1861" s="98">
        <v>987969.54618978454</v>
      </c>
      <c r="CX1861" s="98">
        <v>8597892.1219940223</v>
      </c>
    </row>
    <row r="1862" spans="1:102" x14ac:dyDescent="0.2">
      <c r="A1862" s="98" t="s">
        <v>184</v>
      </c>
      <c r="B1862" s="100">
        <v>38047</v>
      </c>
      <c r="C1862" s="99">
        <v>0</v>
      </c>
      <c r="D1862" s="99">
        <v>577.72618730366196</v>
      </c>
      <c r="E1862" s="99">
        <v>647.58715316653297</v>
      </c>
      <c r="F1862" s="99">
        <v>1.1427189159876401</v>
      </c>
      <c r="G1862" s="99">
        <v>0</v>
      </c>
      <c r="H1862" s="99">
        <v>0</v>
      </c>
      <c r="I1862" s="99">
        <v>0</v>
      </c>
      <c r="J1862" s="99">
        <v>0.97864259999914804</v>
      </c>
      <c r="K1862" s="99">
        <v>0</v>
      </c>
      <c r="L1862" s="99">
        <v>537.70628108829305</v>
      </c>
      <c r="M1862" s="99">
        <v>10.181037560920201</v>
      </c>
      <c r="N1862" s="99">
        <v>105.48596296925101</v>
      </c>
      <c r="O1862" s="99">
        <v>0</v>
      </c>
      <c r="P1862" s="99">
        <v>0</v>
      </c>
      <c r="Q1862" s="99">
        <v>536.65656801313196</v>
      </c>
      <c r="R1862" s="99">
        <v>0</v>
      </c>
      <c r="S1862" s="99">
        <v>0</v>
      </c>
      <c r="T1862" s="99">
        <v>22.1369315632619</v>
      </c>
      <c r="U1862" s="99">
        <v>217.010603094473</v>
      </c>
      <c r="V1862" s="99">
        <v>0</v>
      </c>
      <c r="W1862" s="99">
        <v>60204.350574493401</v>
      </c>
      <c r="X1862" s="99">
        <v>115538.507541656</v>
      </c>
      <c r="Y1862" s="99">
        <v>17.7742013679817</v>
      </c>
      <c r="Z1862" s="99">
        <v>0</v>
      </c>
      <c r="AA1862" s="99">
        <v>0</v>
      </c>
      <c r="AB1862" s="99">
        <v>0</v>
      </c>
      <c r="AC1862" s="99">
        <v>31.206762266811001</v>
      </c>
      <c r="AD1862" s="99">
        <v>0</v>
      </c>
      <c r="AE1862" s="99">
        <v>48593.843304634102</v>
      </c>
      <c r="AF1862" s="99">
        <v>1434.8798840045899</v>
      </c>
      <c r="AG1862" s="99">
        <v>23270.0914881229</v>
      </c>
      <c r="AH1862" s="99">
        <v>0</v>
      </c>
      <c r="AI1862" s="99">
        <v>0</v>
      </c>
      <c r="AJ1862" s="99">
        <v>92362.091703414902</v>
      </c>
      <c r="AK1862" s="99">
        <v>0</v>
      </c>
      <c r="AL1862" s="99">
        <v>0</v>
      </c>
      <c r="AM1862" s="99">
        <v>3840.2849352061698</v>
      </c>
      <c r="AN1862" s="99">
        <v>79339.549400329604</v>
      </c>
      <c r="AO1862" s="99">
        <v>0</v>
      </c>
      <c r="AP1862" s="99">
        <v>377612.81769180298</v>
      </c>
      <c r="AQ1862" s="99">
        <v>704041.41983032203</v>
      </c>
      <c r="AR1862" s="99">
        <v>515.18469196557999</v>
      </c>
      <c r="AS1862" s="99">
        <v>0</v>
      </c>
      <c r="AT1862" s="99">
        <v>0</v>
      </c>
      <c r="AU1862" s="99">
        <v>0</v>
      </c>
      <c r="AV1862" s="99">
        <v>72.080214368179398</v>
      </c>
      <c r="AW1862" s="99">
        <v>0</v>
      </c>
      <c r="AX1862" s="99">
        <v>314459.85936355602</v>
      </c>
      <c r="AY1862" s="99">
        <v>7941.2759188413602</v>
      </c>
      <c r="AZ1862" s="99">
        <v>139552.297538757</v>
      </c>
      <c r="BA1862" s="99">
        <v>0</v>
      </c>
      <c r="BB1862" s="99">
        <v>0</v>
      </c>
      <c r="BC1862" s="99">
        <v>561638.53518676804</v>
      </c>
      <c r="BD1862" s="99">
        <v>0</v>
      </c>
      <c r="BE1862" s="99">
        <v>0</v>
      </c>
      <c r="BF1862" s="99">
        <v>21994.5623090267</v>
      </c>
      <c r="BG1862" s="99">
        <v>183691.65561485299</v>
      </c>
      <c r="BH1862" s="99">
        <v>0</v>
      </c>
      <c r="BI1862" s="99">
        <v>3625.0856241285801</v>
      </c>
      <c r="BJ1862" s="99">
        <v>244196.31629753101</v>
      </c>
      <c r="BK1862" s="99">
        <v>0</v>
      </c>
      <c r="BL1862" s="99">
        <v>0</v>
      </c>
      <c r="BM1862" s="99">
        <v>0</v>
      </c>
      <c r="BN1862" s="99">
        <v>0</v>
      </c>
      <c r="BO1862" s="99">
        <v>0</v>
      </c>
      <c r="BP1862" s="99">
        <v>0</v>
      </c>
      <c r="BQ1862" s="99">
        <v>0</v>
      </c>
      <c r="BR1862" s="99">
        <v>1787.4630901962501</v>
      </c>
      <c r="BS1862" s="99">
        <v>49560.405929565401</v>
      </c>
      <c r="BT1862" s="99">
        <v>0</v>
      </c>
      <c r="BU1862" s="99">
        <v>0</v>
      </c>
      <c r="BV1862" s="99">
        <v>196914.929206848</v>
      </c>
      <c r="BW1862" s="99">
        <v>0</v>
      </c>
      <c r="BX1862" s="99">
        <v>0</v>
      </c>
      <c r="BY1862" s="99">
        <v>0</v>
      </c>
      <c r="BZ1862" s="99">
        <v>0</v>
      </c>
      <c r="CA1862" s="99">
        <v>1232.08511999249</v>
      </c>
      <c r="CB1862" s="99">
        <v>179134.32478141799</v>
      </c>
      <c r="CC1862" s="99">
        <v>1067977.93711853</v>
      </c>
      <c r="CD1862" s="99">
        <v>253906.82248878499</v>
      </c>
      <c r="CE1862" s="99">
        <v>21.6307720898185</v>
      </c>
      <c r="CF1862" s="99">
        <v>3827.74781471491</v>
      </c>
      <c r="CG1862" s="99">
        <v>21428.555542230599</v>
      </c>
      <c r="CH1862" s="99">
        <v>0</v>
      </c>
      <c r="CI1862" s="99">
        <v>1255.52316237986</v>
      </c>
      <c r="CJ1862" s="99">
        <v>182790.18282127401</v>
      </c>
      <c r="CK1862" s="99">
        <v>1091181.0136871301</v>
      </c>
      <c r="CL1862" s="99">
        <v>253641.33709144601</v>
      </c>
      <c r="CM1862" s="166">
        <v>1472.30854941905</v>
      </c>
      <c r="CN1862" s="166">
        <v>258741.142551422</v>
      </c>
      <c r="CO1862" s="166">
        <v>1280803.4344482401</v>
      </c>
      <c r="CP1862" s="99">
        <v>253641.33709144601</v>
      </c>
      <c r="CQ1862" s="99">
        <v>0</v>
      </c>
      <c r="CR1862" s="99">
        <v>0</v>
      </c>
      <c r="CS1862" s="99">
        <v>0</v>
      </c>
      <c r="CT1862" s="99">
        <v>0</v>
      </c>
      <c r="CU1862" s="98">
        <v>885.65067640300003</v>
      </c>
      <c r="CV1862" s="98">
        <v>0.97378918599999997</v>
      </c>
      <c r="CW1862" s="98">
        <v>182962.0725961329</v>
      </c>
      <c r="CX1862" s="98">
        <v>1089406.4926607606</v>
      </c>
    </row>
    <row r="1863" spans="1:102" x14ac:dyDescent="0.2">
      <c r="A1863" s="98" t="s">
        <v>184</v>
      </c>
      <c r="B1863" s="100">
        <v>38139</v>
      </c>
      <c r="C1863" s="99">
        <v>0</v>
      </c>
      <c r="D1863" s="99">
        <v>601.79913658648695</v>
      </c>
      <c r="E1863" s="99">
        <v>643.26332385092996</v>
      </c>
      <c r="F1863" s="99">
        <v>1.53299982298631</v>
      </c>
      <c r="G1863" s="99">
        <v>0</v>
      </c>
      <c r="H1863" s="99">
        <v>0</v>
      </c>
      <c r="I1863" s="99">
        <v>0</v>
      </c>
      <c r="J1863" s="99">
        <v>15.2470287529286</v>
      </c>
      <c r="K1863" s="99">
        <v>0</v>
      </c>
      <c r="L1863" s="99">
        <v>573.51261103153195</v>
      </c>
      <c r="M1863" s="99">
        <v>11.5593155319802</v>
      </c>
      <c r="N1863" s="99">
        <v>109.61704556085201</v>
      </c>
      <c r="O1863" s="99">
        <v>0</v>
      </c>
      <c r="P1863" s="99">
        <v>0</v>
      </c>
      <c r="Q1863" s="99">
        <v>532.99324202537503</v>
      </c>
      <c r="R1863" s="99">
        <v>0</v>
      </c>
      <c r="S1863" s="99">
        <v>0</v>
      </c>
      <c r="T1863" s="99">
        <v>19.446890343679101</v>
      </c>
      <c r="U1863" s="99">
        <v>214.741773923859</v>
      </c>
      <c r="V1863" s="99">
        <v>0</v>
      </c>
      <c r="W1863" s="99">
        <v>58084.883848667101</v>
      </c>
      <c r="X1863" s="99">
        <v>116452.138145447</v>
      </c>
      <c r="Y1863" s="99">
        <v>18.960668904939698</v>
      </c>
      <c r="Z1863" s="99">
        <v>0</v>
      </c>
      <c r="AA1863" s="99">
        <v>0</v>
      </c>
      <c r="AB1863" s="99">
        <v>0</v>
      </c>
      <c r="AC1863" s="99">
        <v>4386.06374937296</v>
      </c>
      <c r="AD1863" s="99">
        <v>0</v>
      </c>
      <c r="AE1863" s="99">
        <v>66393.242474555998</v>
      </c>
      <c r="AF1863" s="99">
        <v>1253.7096823751899</v>
      </c>
      <c r="AG1863" s="99">
        <v>24054.754796266599</v>
      </c>
      <c r="AH1863" s="99">
        <v>0</v>
      </c>
      <c r="AI1863" s="99">
        <v>0</v>
      </c>
      <c r="AJ1863" s="99">
        <v>90930.3102731705</v>
      </c>
      <c r="AK1863" s="99">
        <v>0</v>
      </c>
      <c r="AL1863" s="99">
        <v>0</v>
      </c>
      <c r="AM1863" s="99">
        <v>3753.1167787015402</v>
      </c>
      <c r="AN1863" s="99">
        <v>77802.517524719195</v>
      </c>
      <c r="AO1863" s="99">
        <v>0</v>
      </c>
      <c r="AP1863" s="99">
        <v>355829.85647583002</v>
      </c>
      <c r="AQ1863" s="99">
        <v>713804.50450134301</v>
      </c>
      <c r="AR1863" s="99">
        <v>453.44680247083301</v>
      </c>
      <c r="AS1863" s="99">
        <v>0</v>
      </c>
      <c r="AT1863" s="99">
        <v>0</v>
      </c>
      <c r="AU1863" s="99">
        <v>0</v>
      </c>
      <c r="AV1863" s="99">
        <v>10971.2497369051</v>
      </c>
      <c r="AW1863" s="99">
        <v>0</v>
      </c>
      <c r="AX1863" s="99">
        <v>353848.200180054</v>
      </c>
      <c r="AY1863" s="99">
        <v>7338.7786576151802</v>
      </c>
      <c r="AZ1863" s="99">
        <v>147867.04039955101</v>
      </c>
      <c r="BA1863" s="99">
        <v>0</v>
      </c>
      <c r="BB1863" s="99">
        <v>0</v>
      </c>
      <c r="BC1863" s="99">
        <v>559203.94854736305</v>
      </c>
      <c r="BD1863" s="99">
        <v>0</v>
      </c>
      <c r="BE1863" s="99">
        <v>0</v>
      </c>
      <c r="BF1863" s="99">
        <v>21574.897362709002</v>
      </c>
      <c r="BG1863" s="99">
        <v>180262.393501282</v>
      </c>
      <c r="BH1863" s="99">
        <v>0</v>
      </c>
      <c r="BI1863" s="99">
        <v>4410.4181529283496</v>
      </c>
      <c r="BJ1863" s="99">
        <v>248220.67224884001</v>
      </c>
      <c r="BK1863" s="99">
        <v>0</v>
      </c>
      <c r="BL1863" s="99">
        <v>0</v>
      </c>
      <c r="BM1863" s="99">
        <v>0</v>
      </c>
      <c r="BN1863" s="99">
        <v>0</v>
      </c>
      <c r="BO1863" s="99">
        <v>0</v>
      </c>
      <c r="BP1863" s="99">
        <v>0</v>
      </c>
      <c r="BQ1863" s="99">
        <v>0</v>
      </c>
      <c r="BR1863" s="99">
        <v>1838.4778906554</v>
      </c>
      <c r="BS1863" s="99">
        <v>53109.725113868699</v>
      </c>
      <c r="BT1863" s="99">
        <v>0</v>
      </c>
      <c r="BU1863" s="99">
        <v>0</v>
      </c>
      <c r="BV1863" s="99">
        <v>199272.947301865</v>
      </c>
      <c r="BW1863" s="99">
        <v>0</v>
      </c>
      <c r="BX1863" s="99">
        <v>0</v>
      </c>
      <c r="BY1863" s="99">
        <v>0</v>
      </c>
      <c r="BZ1863" s="99">
        <v>0</v>
      </c>
      <c r="CA1863" s="99">
        <v>1242.2866470962799</v>
      </c>
      <c r="CB1863" s="99">
        <v>173794.47587966899</v>
      </c>
      <c r="CC1863" s="99">
        <v>1072028.0677642799</v>
      </c>
      <c r="CD1863" s="99">
        <v>250919.60724830601</v>
      </c>
      <c r="CE1863" s="99">
        <v>23.003929716767701</v>
      </c>
      <c r="CF1863" s="99">
        <v>4413.5274318456704</v>
      </c>
      <c r="CG1863" s="99">
        <v>24405.425437927199</v>
      </c>
      <c r="CH1863" s="99">
        <v>0</v>
      </c>
      <c r="CI1863" s="99">
        <v>1266.6929742842899</v>
      </c>
      <c r="CJ1863" s="99">
        <v>177939.96053695699</v>
      </c>
      <c r="CK1863" s="99">
        <v>1098150.4620056199</v>
      </c>
      <c r="CL1863" s="99">
        <v>251302.91172790501</v>
      </c>
      <c r="CM1863" s="166">
        <v>1482.4952956289101</v>
      </c>
      <c r="CN1863" s="166">
        <v>255518.941417694</v>
      </c>
      <c r="CO1863" s="166">
        <v>1274931.17658997</v>
      </c>
      <c r="CP1863" s="99">
        <v>251302.91172790501</v>
      </c>
      <c r="CQ1863" s="99">
        <v>0</v>
      </c>
      <c r="CR1863" s="99">
        <v>0</v>
      </c>
      <c r="CS1863" s="99">
        <v>0</v>
      </c>
      <c r="CT1863" s="99">
        <v>0</v>
      </c>
      <c r="CU1863" s="98">
        <v>863.29757101300004</v>
      </c>
      <c r="CV1863" s="98">
        <v>19.38635214</v>
      </c>
      <c r="CW1863" s="98">
        <v>178208.00331151465</v>
      </c>
      <c r="CX1863" s="98">
        <v>1096433.4932022071</v>
      </c>
    </row>
    <row r="1864" spans="1:102" x14ac:dyDescent="0.2">
      <c r="A1864" s="98" t="s">
        <v>184</v>
      </c>
      <c r="B1864" s="100">
        <v>38231</v>
      </c>
      <c r="C1864" s="99">
        <v>0</v>
      </c>
      <c r="D1864" s="99">
        <v>643.18706028163399</v>
      </c>
      <c r="E1864" s="99">
        <v>635.95578706264496</v>
      </c>
      <c r="F1864" s="99">
        <v>1.1221908999868899</v>
      </c>
      <c r="G1864" s="99">
        <v>0</v>
      </c>
      <c r="H1864" s="99">
        <v>0</v>
      </c>
      <c r="I1864" s="99">
        <v>0</v>
      </c>
      <c r="J1864" s="99">
        <v>47.588285142555797</v>
      </c>
      <c r="K1864" s="99">
        <v>0</v>
      </c>
      <c r="L1864" s="99">
        <v>643.49343022704102</v>
      </c>
      <c r="M1864" s="99">
        <v>10.7970434249146</v>
      </c>
      <c r="N1864" s="99">
        <v>114.07568846456699</v>
      </c>
      <c r="O1864" s="99">
        <v>0</v>
      </c>
      <c r="P1864" s="99">
        <v>0</v>
      </c>
      <c r="Q1864" s="99">
        <v>545.051742374897</v>
      </c>
      <c r="R1864" s="99">
        <v>0</v>
      </c>
      <c r="S1864" s="99">
        <v>0</v>
      </c>
      <c r="T1864" s="99">
        <v>20.823558578034898</v>
      </c>
      <c r="U1864" s="99">
        <v>230.62667433544999</v>
      </c>
      <c r="V1864" s="99">
        <v>0</v>
      </c>
      <c r="W1864" s="99">
        <v>60302.882571697199</v>
      </c>
      <c r="X1864" s="99">
        <v>119933.707661629</v>
      </c>
      <c r="Y1864" s="99">
        <v>9.1223072319990006</v>
      </c>
      <c r="Z1864" s="99">
        <v>0</v>
      </c>
      <c r="AA1864" s="99">
        <v>0</v>
      </c>
      <c r="AB1864" s="99">
        <v>0</v>
      </c>
      <c r="AC1864" s="99">
        <v>12656.816150188401</v>
      </c>
      <c r="AD1864" s="99">
        <v>0</v>
      </c>
      <c r="AE1864" s="99">
        <v>60840.375658989004</v>
      </c>
      <c r="AF1864" s="99">
        <v>1245.8673363477001</v>
      </c>
      <c r="AG1864" s="99">
        <v>25727.080013275099</v>
      </c>
      <c r="AH1864" s="99">
        <v>0</v>
      </c>
      <c r="AI1864" s="99">
        <v>0</v>
      </c>
      <c r="AJ1864" s="99">
        <v>99376.735182762102</v>
      </c>
      <c r="AK1864" s="99">
        <v>0</v>
      </c>
      <c r="AL1864" s="99">
        <v>0</v>
      </c>
      <c r="AM1864" s="99">
        <v>3999.7080965936202</v>
      </c>
      <c r="AN1864" s="99">
        <v>80238.337025642395</v>
      </c>
      <c r="AO1864" s="99">
        <v>0</v>
      </c>
      <c r="AP1864" s="99">
        <v>373875.22425079299</v>
      </c>
      <c r="AQ1864" s="99">
        <v>759960.707710266</v>
      </c>
      <c r="AR1864" s="99">
        <v>68.285594448447199</v>
      </c>
      <c r="AS1864" s="99">
        <v>0</v>
      </c>
      <c r="AT1864" s="99">
        <v>0</v>
      </c>
      <c r="AU1864" s="99">
        <v>0</v>
      </c>
      <c r="AV1864" s="99">
        <v>31147.543196678202</v>
      </c>
      <c r="AW1864" s="99">
        <v>0</v>
      </c>
      <c r="AX1864" s="99">
        <v>370560.12397384603</v>
      </c>
      <c r="AY1864" s="99">
        <v>7565.1460325121898</v>
      </c>
      <c r="AZ1864" s="99">
        <v>162277.77094268799</v>
      </c>
      <c r="BA1864" s="99">
        <v>0</v>
      </c>
      <c r="BB1864" s="99">
        <v>0</v>
      </c>
      <c r="BC1864" s="99">
        <v>634372.93276977504</v>
      </c>
      <c r="BD1864" s="99">
        <v>0</v>
      </c>
      <c r="BE1864" s="99">
        <v>0</v>
      </c>
      <c r="BF1864" s="99">
        <v>23609.975858926799</v>
      </c>
      <c r="BG1864" s="99">
        <v>194886.834428787</v>
      </c>
      <c r="BH1864" s="99">
        <v>0</v>
      </c>
      <c r="BI1864" s="99">
        <v>6411.1361485123598</v>
      </c>
      <c r="BJ1864" s="99">
        <v>264760.54424667399</v>
      </c>
      <c r="BK1864" s="99">
        <v>0</v>
      </c>
      <c r="BL1864" s="99">
        <v>0</v>
      </c>
      <c r="BM1864" s="99">
        <v>0</v>
      </c>
      <c r="BN1864" s="99">
        <v>0</v>
      </c>
      <c r="BO1864" s="99">
        <v>0</v>
      </c>
      <c r="BP1864" s="99">
        <v>0</v>
      </c>
      <c r="BQ1864" s="99">
        <v>0</v>
      </c>
      <c r="BR1864" s="99">
        <v>2075.8175975680401</v>
      </c>
      <c r="BS1864" s="99">
        <v>57027.255883216902</v>
      </c>
      <c r="BT1864" s="99">
        <v>0</v>
      </c>
      <c r="BU1864" s="99">
        <v>0</v>
      </c>
      <c r="BV1864" s="99">
        <v>213053.971004486</v>
      </c>
      <c r="BW1864" s="99">
        <v>0</v>
      </c>
      <c r="BX1864" s="99">
        <v>0</v>
      </c>
      <c r="BY1864" s="99">
        <v>0</v>
      </c>
      <c r="BZ1864" s="99">
        <v>0</v>
      </c>
      <c r="CA1864" s="99">
        <v>1285.07412858307</v>
      </c>
      <c r="CB1864" s="99">
        <v>179342.43074989301</v>
      </c>
      <c r="CC1864" s="99">
        <v>1146768.16685486</v>
      </c>
      <c r="CD1864" s="99">
        <v>268287.45478820801</v>
      </c>
      <c r="CE1864" s="99">
        <v>25.074027327820701</v>
      </c>
      <c r="CF1864" s="99">
        <v>5547.9132695198095</v>
      </c>
      <c r="CG1864" s="99">
        <v>33961.954929351799</v>
      </c>
      <c r="CH1864" s="99">
        <v>0</v>
      </c>
      <c r="CI1864" s="99">
        <v>1306.29219801724</v>
      </c>
      <c r="CJ1864" s="99">
        <v>185157.84038162199</v>
      </c>
      <c r="CK1864" s="99">
        <v>1179069.6800384501</v>
      </c>
      <c r="CL1864" s="99">
        <v>270150.97375869798</v>
      </c>
      <c r="CM1864" s="166">
        <v>1532.38810132444</v>
      </c>
      <c r="CN1864" s="166">
        <v>271362.26271438599</v>
      </c>
      <c r="CO1864" s="166">
        <v>1381966.51541138</v>
      </c>
      <c r="CP1864" s="99">
        <v>270150.97375869798</v>
      </c>
      <c r="CQ1864" s="99">
        <v>0</v>
      </c>
      <c r="CR1864" s="99">
        <v>0</v>
      </c>
      <c r="CS1864" s="99">
        <v>0</v>
      </c>
      <c r="CT1864" s="99">
        <v>0</v>
      </c>
      <c r="CU1864" s="98">
        <v>840.41727167399995</v>
      </c>
      <c r="CV1864" s="98">
        <v>52.586415414999998</v>
      </c>
      <c r="CW1864" s="98">
        <v>184890.34401941282</v>
      </c>
      <c r="CX1864" s="98">
        <v>1180730.1217842118</v>
      </c>
    </row>
    <row r="1865" spans="1:102" x14ac:dyDescent="0.2">
      <c r="A1865" s="98" t="s">
        <v>184</v>
      </c>
      <c r="B1865" s="100">
        <v>38322</v>
      </c>
      <c r="C1865" s="99">
        <v>0</v>
      </c>
      <c r="D1865" s="99">
        <v>677.08740366250299</v>
      </c>
      <c r="E1865" s="99">
        <v>625.37442468851805</v>
      </c>
      <c r="F1865" s="99">
        <v>2.1572220569942102</v>
      </c>
      <c r="G1865" s="99">
        <v>0</v>
      </c>
      <c r="H1865" s="99">
        <v>0</v>
      </c>
      <c r="I1865" s="99">
        <v>0</v>
      </c>
      <c r="J1865" s="99">
        <v>81.672849608585196</v>
      </c>
      <c r="K1865" s="99">
        <v>0</v>
      </c>
      <c r="L1865" s="99">
        <v>681.21706973016296</v>
      </c>
      <c r="M1865" s="99">
        <v>9.5446512319613195</v>
      </c>
      <c r="N1865" s="99">
        <v>121.943489244208</v>
      </c>
      <c r="O1865" s="99">
        <v>0</v>
      </c>
      <c r="P1865" s="99">
        <v>0</v>
      </c>
      <c r="Q1865" s="99">
        <v>514.76767688989605</v>
      </c>
      <c r="R1865" s="99">
        <v>0</v>
      </c>
      <c r="S1865" s="99">
        <v>0</v>
      </c>
      <c r="T1865" s="99">
        <v>20.631968166911999</v>
      </c>
      <c r="U1865" s="99">
        <v>253.93986933119601</v>
      </c>
      <c r="V1865" s="99">
        <v>0</v>
      </c>
      <c r="W1865" s="99">
        <v>67133.106072425799</v>
      </c>
      <c r="X1865" s="99">
        <v>117107.049036026</v>
      </c>
      <c r="Y1865" s="99">
        <v>39.2341066198424</v>
      </c>
      <c r="Z1865" s="99">
        <v>0</v>
      </c>
      <c r="AA1865" s="99">
        <v>0</v>
      </c>
      <c r="AB1865" s="99">
        <v>0</v>
      </c>
      <c r="AC1865" s="99">
        <v>28152.6991562843</v>
      </c>
      <c r="AD1865" s="99">
        <v>0</v>
      </c>
      <c r="AE1865" s="99">
        <v>64105.435689449303</v>
      </c>
      <c r="AF1865" s="99">
        <v>967.19004899263405</v>
      </c>
      <c r="AG1865" s="99">
        <v>26612.050107240699</v>
      </c>
      <c r="AH1865" s="99">
        <v>0</v>
      </c>
      <c r="AI1865" s="99">
        <v>0</v>
      </c>
      <c r="AJ1865" s="99">
        <v>91226.551891326904</v>
      </c>
      <c r="AK1865" s="99">
        <v>0</v>
      </c>
      <c r="AL1865" s="99">
        <v>0</v>
      </c>
      <c r="AM1865" s="99">
        <v>3746.5276731252702</v>
      </c>
      <c r="AN1865" s="99">
        <v>93167.290621757493</v>
      </c>
      <c r="AO1865" s="99">
        <v>0</v>
      </c>
      <c r="AP1865" s="99">
        <v>412922.50732421898</v>
      </c>
      <c r="AQ1865" s="99">
        <v>745414.38971710205</v>
      </c>
      <c r="AR1865" s="99">
        <v>709.20026934146904</v>
      </c>
      <c r="AS1865" s="99">
        <v>0</v>
      </c>
      <c r="AT1865" s="99">
        <v>0</v>
      </c>
      <c r="AU1865" s="99">
        <v>0</v>
      </c>
      <c r="AV1865" s="99">
        <v>67420.955945014997</v>
      </c>
      <c r="AW1865" s="99">
        <v>0</v>
      </c>
      <c r="AX1865" s="99">
        <v>436915.66598510701</v>
      </c>
      <c r="AY1865" s="99">
        <v>6026.4182291626903</v>
      </c>
      <c r="AZ1865" s="99">
        <v>169494.43706321699</v>
      </c>
      <c r="BA1865" s="99">
        <v>0</v>
      </c>
      <c r="BB1865" s="99">
        <v>0</v>
      </c>
      <c r="BC1865" s="99">
        <v>580274.31770324695</v>
      </c>
      <c r="BD1865" s="99">
        <v>0</v>
      </c>
      <c r="BE1865" s="99">
        <v>0</v>
      </c>
      <c r="BF1865" s="99">
        <v>23020.022309064901</v>
      </c>
      <c r="BG1865" s="99">
        <v>218446.120235443</v>
      </c>
      <c r="BH1865" s="99">
        <v>0</v>
      </c>
      <c r="BI1865" s="99">
        <v>6677.8980269432104</v>
      </c>
      <c r="BJ1865" s="99">
        <v>259159.81350898699</v>
      </c>
      <c r="BK1865" s="99">
        <v>0</v>
      </c>
      <c r="BL1865" s="99">
        <v>0</v>
      </c>
      <c r="BM1865" s="99">
        <v>0</v>
      </c>
      <c r="BN1865" s="99">
        <v>0</v>
      </c>
      <c r="BO1865" s="99">
        <v>0</v>
      </c>
      <c r="BP1865" s="99">
        <v>0</v>
      </c>
      <c r="BQ1865" s="99">
        <v>0</v>
      </c>
      <c r="BR1865" s="99">
        <v>1461.95587681234</v>
      </c>
      <c r="BS1865" s="99">
        <v>59005.678648471803</v>
      </c>
      <c r="BT1865" s="99">
        <v>0</v>
      </c>
      <c r="BU1865" s="99">
        <v>0</v>
      </c>
      <c r="BV1865" s="99">
        <v>202348.954675674</v>
      </c>
      <c r="BW1865" s="99">
        <v>0</v>
      </c>
      <c r="BX1865" s="99">
        <v>0</v>
      </c>
      <c r="BY1865" s="99">
        <v>0</v>
      </c>
      <c r="BZ1865" s="99">
        <v>0</v>
      </c>
      <c r="CA1865" s="99">
        <v>1291.7910807728799</v>
      </c>
      <c r="CB1865" s="99">
        <v>182856.28180122399</v>
      </c>
      <c r="CC1865" s="99">
        <v>1158079.06677246</v>
      </c>
      <c r="CD1865" s="99">
        <v>264227.24181366002</v>
      </c>
      <c r="CE1865" s="99">
        <v>26.197680636774699</v>
      </c>
      <c r="CF1865" s="99">
        <v>5051.5708497762698</v>
      </c>
      <c r="CG1865" s="99">
        <v>32421.961232900601</v>
      </c>
      <c r="CH1865" s="99">
        <v>0</v>
      </c>
      <c r="CI1865" s="99">
        <v>1318.61446212232</v>
      </c>
      <c r="CJ1865" s="99">
        <v>188019.48237800601</v>
      </c>
      <c r="CK1865" s="99">
        <v>1188220.39753723</v>
      </c>
      <c r="CL1865" s="99">
        <v>265883.91004943801</v>
      </c>
      <c r="CM1865" s="166">
        <v>1574.41041703522</v>
      </c>
      <c r="CN1865" s="166">
        <v>279256.46470642101</v>
      </c>
      <c r="CO1865" s="166">
        <v>1397012.3198394801</v>
      </c>
      <c r="CP1865" s="99">
        <v>265883.91004943801</v>
      </c>
      <c r="CQ1865" s="99">
        <v>0</v>
      </c>
      <c r="CR1865" s="99">
        <v>0</v>
      </c>
      <c r="CS1865" s="99">
        <v>0</v>
      </c>
      <c r="CT1865" s="99">
        <v>0</v>
      </c>
      <c r="CU1865" s="98">
        <v>811.17880269299997</v>
      </c>
      <c r="CV1865" s="98">
        <v>89.795145415999997</v>
      </c>
      <c r="CW1865" s="98">
        <v>187907.85265100026</v>
      </c>
      <c r="CX1865" s="98">
        <v>1190501.0280053606</v>
      </c>
    </row>
    <row r="1866" spans="1:102" x14ac:dyDescent="0.2">
      <c r="A1866" s="98" t="s">
        <v>184</v>
      </c>
      <c r="B1866" s="100">
        <v>38412</v>
      </c>
      <c r="C1866" s="99">
        <v>0</v>
      </c>
      <c r="D1866" s="99">
        <v>644.30808958411205</v>
      </c>
      <c r="E1866" s="99">
        <v>620.03559403121506</v>
      </c>
      <c r="F1866" s="99">
        <v>2.25790742697427</v>
      </c>
      <c r="G1866" s="99">
        <v>0</v>
      </c>
      <c r="H1866" s="99">
        <v>0</v>
      </c>
      <c r="I1866" s="99">
        <v>0</v>
      </c>
      <c r="J1866" s="99">
        <v>118.03833046928</v>
      </c>
      <c r="K1866" s="99">
        <v>0</v>
      </c>
      <c r="L1866" s="99">
        <v>601.03547061979805</v>
      </c>
      <c r="M1866" s="99">
        <v>14.1910332539119</v>
      </c>
      <c r="N1866" s="99">
        <v>121.598332688212</v>
      </c>
      <c r="O1866" s="99">
        <v>0</v>
      </c>
      <c r="P1866" s="99">
        <v>0</v>
      </c>
      <c r="Q1866" s="99">
        <v>501.07163728028502</v>
      </c>
      <c r="R1866" s="99">
        <v>0</v>
      </c>
      <c r="S1866" s="99">
        <v>0</v>
      </c>
      <c r="T1866" s="99">
        <v>19.124471308663502</v>
      </c>
      <c r="U1866" s="99">
        <v>263.89135250076703</v>
      </c>
      <c r="V1866" s="99">
        <v>0</v>
      </c>
      <c r="W1866" s="99">
        <v>57391.944823265098</v>
      </c>
      <c r="X1866" s="99">
        <v>116910.733902931</v>
      </c>
      <c r="Y1866" s="99">
        <v>31.363845053827401</v>
      </c>
      <c r="Z1866" s="99">
        <v>0</v>
      </c>
      <c r="AA1866" s="99">
        <v>0</v>
      </c>
      <c r="AB1866" s="99">
        <v>0</v>
      </c>
      <c r="AC1866" s="99">
        <v>43100.991733551004</v>
      </c>
      <c r="AD1866" s="99">
        <v>0</v>
      </c>
      <c r="AE1866" s="99">
        <v>45399.521437645002</v>
      </c>
      <c r="AF1866" s="99">
        <v>2133.8925202488899</v>
      </c>
      <c r="AG1866" s="99">
        <v>26863.505153894399</v>
      </c>
      <c r="AH1866" s="99">
        <v>0</v>
      </c>
      <c r="AI1866" s="99">
        <v>0</v>
      </c>
      <c r="AJ1866" s="99">
        <v>91080.348276138306</v>
      </c>
      <c r="AK1866" s="99">
        <v>0</v>
      </c>
      <c r="AL1866" s="99">
        <v>0</v>
      </c>
      <c r="AM1866" s="99">
        <v>3473.0888496637299</v>
      </c>
      <c r="AN1866" s="99">
        <v>99429.694067001299</v>
      </c>
      <c r="AO1866" s="99">
        <v>0</v>
      </c>
      <c r="AP1866" s="99">
        <v>373100.65425872803</v>
      </c>
      <c r="AQ1866" s="99">
        <v>748967.95272827102</v>
      </c>
      <c r="AR1866" s="99">
        <v>451.654027145356</v>
      </c>
      <c r="AS1866" s="99">
        <v>0</v>
      </c>
      <c r="AT1866" s="99">
        <v>0</v>
      </c>
      <c r="AU1866" s="99">
        <v>0</v>
      </c>
      <c r="AV1866" s="99">
        <v>102743.866323471</v>
      </c>
      <c r="AW1866" s="99">
        <v>0</v>
      </c>
      <c r="AX1866" s="99">
        <v>302960.36623763997</v>
      </c>
      <c r="AY1866" s="99">
        <v>13495.819205403301</v>
      </c>
      <c r="AZ1866" s="99">
        <v>168799.14447975199</v>
      </c>
      <c r="BA1866" s="99">
        <v>0</v>
      </c>
      <c r="BB1866" s="99">
        <v>0</v>
      </c>
      <c r="BC1866" s="99">
        <v>582962.89306640602</v>
      </c>
      <c r="BD1866" s="99">
        <v>0</v>
      </c>
      <c r="BE1866" s="99">
        <v>0</v>
      </c>
      <c r="BF1866" s="99">
        <v>21854.608350753799</v>
      </c>
      <c r="BG1866" s="99">
        <v>238193.141731262</v>
      </c>
      <c r="BH1866" s="99">
        <v>0</v>
      </c>
      <c r="BI1866" s="99">
        <v>8351.3868689536994</v>
      </c>
      <c r="BJ1866" s="99">
        <v>258229.813983917</v>
      </c>
      <c r="BK1866" s="99">
        <v>0</v>
      </c>
      <c r="BL1866" s="99">
        <v>0</v>
      </c>
      <c r="BM1866" s="99">
        <v>0</v>
      </c>
      <c r="BN1866" s="99">
        <v>0</v>
      </c>
      <c r="BO1866" s="99">
        <v>0</v>
      </c>
      <c r="BP1866" s="99">
        <v>0</v>
      </c>
      <c r="BQ1866" s="99">
        <v>0</v>
      </c>
      <c r="BR1866" s="99">
        <v>3472.9609677195499</v>
      </c>
      <c r="BS1866" s="99">
        <v>59548.518926620498</v>
      </c>
      <c r="BT1866" s="99">
        <v>0</v>
      </c>
      <c r="BU1866" s="99">
        <v>0</v>
      </c>
      <c r="BV1866" s="99">
        <v>203693.72813034101</v>
      </c>
      <c r="BW1866" s="99">
        <v>0</v>
      </c>
      <c r="BX1866" s="99">
        <v>0</v>
      </c>
      <c r="BY1866" s="99">
        <v>0</v>
      </c>
      <c r="BZ1866" s="99">
        <v>0</v>
      </c>
      <c r="CA1866" s="99">
        <v>1271.5214549005</v>
      </c>
      <c r="CB1866" s="99">
        <v>177263.40295028701</v>
      </c>
      <c r="CC1866" s="99">
        <v>1109708.0830841099</v>
      </c>
      <c r="CD1866" s="99">
        <v>272135.10095214797</v>
      </c>
      <c r="CE1866" s="99">
        <v>25.712588148890099</v>
      </c>
      <c r="CF1866" s="99">
        <v>4785.3128973245603</v>
      </c>
      <c r="CG1866" s="99">
        <v>30311.498210907001</v>
      </c>
      <c r="CH1866" s="99">
        <v>0</v>
      </c>
      <c r="CI1866" s="99">
        <v>1298.8848024010699</v>
      </c>
      <c r="CJ1866" s="99">
        <v>181949.68114471401</v>
      </c>
      <c r="CK1866" s="99">
        <v>1140630.4997253399</v>
      </c>
      <c r="CL1866" s="99">
        <v>273459.63536834699</v>
      </c>
      <c r="CM1866" s="166">
        <v>1563.0471545308801</v>
      </c>
      <c r="CN1866" s="166">
        <v>278961.67966842698</v>
      </c>
      <c r="CO1866" s="166">
        <v>1386247.5946807901</v>
      </c>
      <c r="CP1866" s="99">
        <v>273459.63536834699</v>
      </c>
      <c r="CQ1866" s="99">
        <v>0</v>
      </c>
      <c r="CR1866" s="99">
        <v>0</v>
      </c>
      <c r="CS1866" s="99">
        <v>0</v>
      </c>
      <c r="CT1866" s="99">
        <v>0</v>
      </c>
      <c r="CU1866" s="98">
        <v>779.88836921699999</v>
      </c>
      <c r="CV1866" s="98">
        <v>128.26659703300001</v>
      </c>
      <c r="CW1866" s="98">
        <v>182048.71584761157</v>
      </c>
      <c r="CX1866" s="98">
        <v>1140019.5812950169</v>
      </c>
    </row>
    <row r="1867" spans="1:102" x14ac:dyDescent="0.2">
      <c r="A1867" s="98" t="s">
        <v>184</v>
      </c>
      <c r="B1867" s="100">
        <v>38504</v>
      </c>
      <c r="C1867" s="99">
        <v>0</v>
      </c>
      <c r="D1867" s="99">
        <v>501.62747025489801</v>
      </c>
      <c r="E1867" s="99">
        <v>634.72666966170095</v>
      </c>
      <c r="F1867" s="99">
        <v>2.3276023939833999</v>
      </c>
      <c r="G1867" s="99">
        <v>0</v>
      </c>
      <c r="H1867" s="99">
        <v>0</v>
      </c>
      <c r="I1867" s="99">
        <v>0</v>
      </c>
      <c r="J1867" s="99">
        <v>139.95673670619701</v>
      </c>
      <c r="K1867" s="99">
        <v>0</v>
      </c>
      <c r="L1867" s="99">
        <v>43.7807064596564</v>
      </c>
      <c r="M1867" s="99">
        <v>6.3563868009951001</v>
      </c>
      <c r="N1867" s="99">
        <v>117.202186549082</v>
      </c>
      <c r="O1867" s="99">
        <v>0</v>
      </c>
      <c r="P1867" s="99">
        <v>0</v>
      </c>
      <c r="Q1867" s="99">
        <v>964.13135366141796</v>
      </c>
      <c r="R1867" s="99">
        <v>0</v>
      </c>
      <c r="S1867" s="99">
        <v>0</v>
      </c>
      <c r="T1867" s="99">
        <v>19.351789769949399</v>
      </c>
      <c r="U1867" s="99">
        <v>274.38455268368102</v>
      </c>
      <c r="V1867" s="99">
        <v>0</v>
      </c>
      <c r="W1867" s="99">
        <v>44230.568352699302</v>
      </c>
      <c r="X1867" s="99">
        <v>114220.28722763099</v>
      </c>
      <c r="Y1867" s="99">
        <v>60.8736567129381</v>
      </c>
      <c r="Z1867" s="99">
        <v>0</v>
      </c>
      <c r="AA1867" s="99">
        <v>0</v>
      </c>
      <c r="AB1867" s="99">
        <v>0</v>
      </c>
      <c r="AC1867" s="99">
        <v>53850.559474468202</v>
      </c>
      <c r="AD1867" s="99">
        <v>0</v>
      </c>
      <c r="AE1867" s="99">
        <v>2198.9796000421002</v>
      </c>
      <c r="AF1867" s="99">
        <v>952.578833319247</v>
      </c>
      <c r="AG1867" s="99">
        <v>25112.4404559135</v>
      </c>
      <c r="AH1867" s="99">
        <v>0</v>
      </c>
      <c r="AI1867" s="99">
        <v>0</v>
      </c>
      <c r="AJ1867" s="99">
        <v>129031.69376564</v>
      </c>
      <c r="AK1867" s="99">
        <v>0</v>
      </c>
      <c r="AL1867" s="99">
        <v>0</v>
      </c>
      <c r="AM1867" s="99">
        <v>4091.4477182328701</v>
      </c>
      <c r="AN1867" s="99">
        <v>104310.80221176099</v>
      </c>
      <c r="AO1867" s="99">
        <v>0</v>
      </c>
      <c r="AP1867" s="99">
        <v>306721.66895294201</v>
      </c>
      <c r="AQ1867" s="99">
        <v>736565.364555359</v>
      </c>
      <c r="AR1867" s="99">
        <v>1067.33540382981</v>
      </c>
      <c r="AS1867" s="99">
        <v>0</v>
      </c>
      <c r="AT1867" s="99">
        <v>0</v>
      </c>
      <c r="AU1867" s="99">
        <v>0</v>
      </c>
      <c r="AV1867" s="99">
        <v>131211.72585105899</v>
      </c>
      <c r="AW1867" s="99">
        <v>0</v>
      </c>
      <c r="AX1867" s="99">
        <v>14368.7507902384</v>
      </c>
      <c r="AY1867" s="99">
        <v>6580.2624598741504</v>
      </c>
      <c r="AZ1867" s="99">
        <v>161455.23874473601</v>
      </c>
      <c r="BA1867" s="99">
        <v>0</v>
      </c>
      <c r="BB1867" s="99">
        <v>0</v>
      </c>
      <c r="BC1867" s="99">
        <v>855013.29025268601</v>
      </c>
      <c r="BD1867" s="99">
        <v>0</v>
      </c>
      <c r="BE1867" s="99">
        <v>0</v>
      </c>
      <c r="BF1867" s="99">
        <v>26330.2458899021</v>
      </c>
      <c r="BG1867" s="99">
        <v>251384.92599868801</v>
      </c>
      <c r="BH1867" s="99">
        <v>0</v>
      </c>
      <c r="BI1867" s="99">
        <v>47147.305060386701</v>
      </c>
      <c r="BJ1867" s="99">
        <v>256649.66463279701</v>
      </c>
      <c r="BK1867" s="99">
        <v>0</v>
      </c>
      <c r="BL1867" s="99">
        <v>0</v>
      </c>
      <c r="BM1867" s="99">
        <v>0</v>
      </c>
      <c r="BN1867" s="99">
        <v>0</v>
      </c>
      <c r="BO1867" s="99">
        <v>0</v>
      </c>
      <c r="BP1867" s="99">
        <v>0</v>
      </c>
      <c r="BQ1867" s="99">
        <v>0</v>
      </c>
      <c r="BR1867" s="99">
        <v>939.957013234496</v>
      </c>
      <c r="BS1867" s="99">
        <v>57969.270524501801</v>
      </c>
      <c r="BT1867" s="99">
        <v>0</v>
      </c>
      <c r="BU1867" s="99">
        <v>0</v>
      </c>
      <c r="BV1867" s="99">
        <v>252942.61400795</v>
      </c>
      <c r="BW1867" s="99">
        <v>0</v>
      </c>
      <c r="BX1867" s="99">
        <v>0</v>
      </c>
      <c r="BY1867" s="99">
        <v>0</v>
      </c>
      <c r="BZ1867" s="99">
        <v>0</v>
      </c>
      <c r="CA1867" s="99">
        <v>1133.1632129699001</v>
      </c>
      <c r="CB1867" s="99">
        <v>157299.19871520999</v>
      </c>
      <c r="CC1867" s="99">
        <v>1042781.94413757</v>
      </c>
      <c r="CD1867" s="99">
        <v>307826.33964919997</v>
      </c>
      <c r="CE1867" s="99">
        <v>26.971317377872801</v>
      </c>
      <c r="CF1867" s="99">
        <v>6125.8648946285202</v>
      </c>
      <c r="CG1867" s="99">
        <v>36040.954488277399</v>
      </c>
      <c r="CH1867" s="99">
        <v>0</v>
      </c>
      <c r="CI1867" s="99">
        <v>1161.2265333682301</v>
      </c>
      <c r="CJ1867" s="99">
        <v>163076.50574111901</v>
      </c>
      <c r="CK1867" s="99">
        <v>1081651.96586609</v>
      </c>
      <c r="CL1867" s="99">
        <v>309933.831012726</v>
      </c>
      <c r="CM1867" s="166">
        <v>1434.8371848464001</v>
      </c>
      <c r="CN1867" s="166">
        <v>268604.30334472703</v>
      </c>
      <c r="CO1867" s="166">
        <v>1333751.0295257601</v>
      </c>
      <c r="CP1867" s="99">
        <v>309933.831012726</v>
      </c>
      <c r="CQ1867" s="99">
        <v>0</v>
      </c>
      <c r="CR1867" s="99">
        <v>0</v>
      </c>
      <c r="CS1867" s="99">
        <v>0</v>
      </c>
      <c r="CT1867" s="99">
        <v>0</v>
      </c>
      <c r="CU1867" s="98">
        <v>790.22497067699999</v>
      </c>
      <c r="CV1867" s="98">
        <v>151.623040492</v>
      </c>
      <c r="CW1867" s="98">
        <v>163425.06360983851</v>
      </c>
      <c r="CX1867" s="98">
        <v>1078822.8986258474</v>
      </c>
    </row>
    <row r="1868" spans="1:102" x14ac:dyDescent="0.2">
      <c r="A1868" s="98" t="s">
        <v>184</v>
      </c>
      <c r="B1868" s="100">
        <v>38596</v>
      </c>
      <c r="C1868" s="99">
        <v>0</v>
      </c>
      <c r="D1868" s="99">
        <v>756.40917050093401</v>
      </c>
      <c r="E1868" s="99">
        <v>602.88694055378403</v>
      </c>
      <c r="F1868" s="99">
        <v>2.2548764719976999</v>
      </c>
      <c r="G1868" s="99">
        <v>0</v>
      </c>
      <c r="H1868" s="99">
        <v>0</v>
      </c>
      <c r="I1868" s="99">
        <v>0</v>
      </c>
      <c r="J1868" s="99">
        <v>169.50095792859801</v>
      </c>
      <c r="K1868" s="99">
        <v>0</v>
      </c>
      <c r="L1868" s="99">
        <v>39.171667073387702</v>
      </c>
      <c r="M1868" s="99">
        <v>7.8992359949625097</v>
      </c>
      <c r="N1868" s="99">
        <v>143.089506041259</v>
      </c>
      <c r="O1868" s="99">
        <v>0</v>
      </c>
      <c r="P1868" s="99">
        <v>0</v>
      </c>
      <c r="Q1868" s="99">
        <v>1194.1040581017701</v>
      </c>
      <c r="R1868" s="99">
        <v>0</v>
      </c>
      <c r="S1868" s="99">
        <v>0</v>
      </c>
      <c r="T1868" s="99">
        <v>15.790191022097099</v>
      </c>
      <c r="U1868" s="99">
        <v>278.18782608956099</v>
      </c>
      <c r="V1868" s="99">
        <v>0</v>
      </c>
      <c r="W1868" s="99">
        <v>89224.869631767302</v>
      </c>
      <c r="X1868" s="99">
        <v>110153.129394531</v>
      </c>
      <c r="Y1868" s="99">
        <v>32.980934179853598</v>
      </c>
      <c r="Z1868" s="99">
        <v>0</v>
      </c>
      <c r="AA1868" s="99">
        <v>0</v>
      </c>
      <c r="AB1868" s="99">
        <v>0</v>
      </c>
      <c r="AC1868" s="99">
        <v>63018.719861507401</v>
      </c>
      <c r="AD1868" s="99">
        <v>0</v>
      </c>
      <c r="AE1868" s="99">
        <v>2047.56096611917</v>
      </c>
      <c r="AF1868" s="99">
        <v>1022.27843565494</v>
      </c>
      <c r="AG1868" s="99">
        <v>31536.0794627666</v>
      </c>
      <c r="AH1868" s="99">
        <v>0</v>
      </c>
      <c r="AI1868" s="99">
        <v>0</v>
      </c>
      <c r="AJ1868" s="99">
        <v>166308.55356216399</v>
      </c>
      <c r="AK1868" s="99">
        <v>0</v>
      </c>
      <c r="AL1868" s="99">
        <v>0</v>
      </c>
      <c r="AM1868" s="99">
        <v>2839.2662463486199</v>
      </c>
      <c r="AN1868" s="99">
        <v>100473.24676704399</v>
      </c>
      <c r="AO1868" s="99">
        <v>0</v>
      </c>
      <c r="AP1868" s="99">
        <v>633524.16621398902</v>
      </c>
      <c r="AQ1868" s="99">
        <v>731049.76979064895</v>
      </c>
      <c r="AR1868" s="99">
        <v>448.01308358833199</v>
      </c>
      <c r="AS1868" s="99">
        <v>0</v>
      </c>
      <c r="AT1868" s="99">
        <v>0</v>
      </c>
      <c r="AU1868" s="99">
        <v>0</v>
      </c>
      <c r="AV1868" s="99">
        <v>157312.23109436</v>
      </c>
      <c r="AW1868" s="99">
        <v>0</v>
      </c>
      <c r="AX1868" s="99">
        <v>14448.5119173527</v>
      </c>
      <c r="AY1868" s="99">
        <v>6896.3293075561496</v>
      </c>
      <c r="AZ1868" s="99">
        <v>211488.76632499701</v>
      </c>
      <c r="BA1868" s="99">
        <v>0</v>
      </c>
      <c r="BB1868" s="99">
        <v>0</v>
      </c>
      <c r="BC1868" s="99">
        <v>1144467.3889617899</v>
      </c>
      <c r="BD1868" s="99">
        <v>0</v>
      </c>
      <c r="BE1868" s="99">
        <v>0</v>
      </c>
      <c r="BF1868" s="99">
        <v>19432.676387071599</v>
      </c>
      <c r="BG1868" s="99">
        <v>253287.87913513201</v>
      </c>
      <c r="BH1868" s="99">
        <v>0</v>
      </c>
      <c r="BI1868" s="99">
        <v>94224.338025093093</v>
      </c>
      <c r="BJ1868" s="99">
        <v>254071.429180145</v>
      </c>
      <c r="BK1868" s="99">
        <v>0</v>
      </c>
      <c r="BL1868" s="99">
        <v>0</v>
      </c>
      <c r="BM1868" s="99">
        <v>0</v>
      </c>
      <c r="BN1868" s="99">
        <v>0</v>
      </c>
      <c r="BO1868" s="99">
        <v>0</v>
      </c>
      <c r="BP1868" s="99">
        <v>0</v>
      </c>
      <c r="BQ1868" s="99">
        <v>0</v>
      </c>
      <c r="BR1868" s="99">
        <v>977.404506929219</v>
      </c>
      <c r="BS1868" s="99">
        <v>72353.975327491804</v>
      </c>
      <c r="BT1868" s="99">
        <v>0</v>
      </c>
      <c r="BU1868" s="99">
        <v>0</v>
      </c>
      <c r="BV1868" s="99">
        <v>275516.290023804</v>
      </c>
      <c r="BW1868" s="99">
        <v>0</v>
      </c>
      <c r="BX1868" s="99">
        <v>0</v>
      </c>
      <c r="BY1868" s="99">
        <v>0</v>
      </c>
      <c r="BZ1868" s="99">
        <v>0</v>
      </c>
      <c r="CA1868" s="99">
        <v>1362.9960667789001</v>
      </c>
      <c r="CB1868" s="99">
        <v>197585.22320938099</v>
      </c>
      <c r="CC1868" s="99">
        <v>1368102.5034942599</v>
      </c>
      <c r="CD1868" s="99">
        <v>344945.41495895397</v>
      </c>
      <c r="CE1868" s="99">
        <v>26.029101050924499</v>
      </c>
      <c r="CF1868" s="99">
        <v>4502.8798385858499</v>
      </c>
      <c r="CG1868" s="99">
        <v>31079.808464288701</v>
      </c>
      <c r="CH1868" s="99">
        <v>0</v>
      </c>
      <c r="CI1868" s="99">
        <v>1385.1616418808701</v>
      </c>
      <c r="CJ1868" s="99">
        <v>202504.43137550401</v>
      </c>
      <c r="CK1868" s="99">
        <v>1398368.4069366499</v>
      </c>
      <c r="CL1868" s="99">
        <v>347287.91802596999</v>
      </c>
      <c r="CM1868" s="166">
        <v>1663.37531889975</v>
      </c>
      <c r="CN1868" s="166">
        <v>308294.07421112101</v>
      </c>
      <c r="CO1868" s="166">
        <v>1660547.1882934601</v>
      </c>
      <c r="CP1868" s="99">
        <v>347287.91802596999</v>
      </c>
      <c r="CQ1868" s="99">
        <v>0</v>
      </c>
      <c r="CR1868" s="99">
        <v>0</v>
      </c>
      <c r="CS1868" s="99">
        <v>0</v>
      </c>
      <c r="CT1868" s="99">
        <v>0</v>
      </c>
      <c r="CU1868" s="98">
        <v>723.40231892199995</v>
      </c>
      <c r="CV1868" s="98">
        <v>181.66470844400001</v>
      </c>
      <c r="CW1868" s="98">
        <v>202088.10304796684</v>
      </c>
      <c r="CX1868" s="98">
        <v>1399182.3119585486</v>
      </c>
    </row>
    <row r="1869" spans="1:102" x14ac:dyDescent="0.2">
      <c r="A1869" s="98" t="s">
        <v>184</v>
      </c>
      <c r="B1869" s="100">
        <v>38687</v>
      </c>
      <c r="C1869" s="99">
        <v>0</v>
      </c>
      <c r="D1869" s="99">
        <v>794.96338969469105</v>
      </c>
      <c r="E1869" s="99">
        <v>578.23765894025598</v>
      </c>
      <c r="F1869" s="99">
        <v>1.06392486199911</v>
      </c>
      <c r="G1869" s="99">
        <v>0</v>
      </c>
      <c r="H1869" s="99">
        <v>0</v>
      </c>
      <c r="I1869" s="99">
        <v>0</v>
      </c>
      <c r="J1869" s="99">
        <v>200.54830189794299</v>
      </c>
      <c r="K1869" s="99">
        <v>0</v>
      </c>
      <c r="L1869" s="99">
        <v>32.400920113548601</v>
      </c>
      <c r="M1869" s="99">
        <v>7.54379051894648</v>
      </c>
      <c r="N1869" s="99">
        <v>154.56572653166899</v>
      </c>
      <c r="O1869" s="99">
        <v>0</v>
      </c>
      <c r="P1869" s="99">
        <v>0</v>
      </c>
      <c r="Q1869" s="99">
        <v>1189.12109018862</v>
      </c>
      <c r="R1869" s="99">
        <v>0</v>
      </c>
      <c r="S1869" s="99">
        <v>0</v>
      </c>
      <c r="T1869" s="99">
        <v>14.825843137106901</v>
      </c>
      <c r="U1869" s="99">
        <v>286.92962963506602</v>
      </c>
      <c r="V1869" s="99">
        <v>0</v>
      </c>
      <c r="W1869" s="99">
        <v>84352.4135246277</v>
      </c>
      <c r="X1869" s="99">
        <v>106620.99047946899</v>
      </c>
      <c r="Y1869" s="99">
        <v>24.947311443975199</v>
      </c>
      <c r="Z1869" s="99">
        <v>0</v>
      </c>
      <c r="AA1869" s="99">
        <v>0</v>
      </c>
      <c r="AB1869" s="99">
        <v>0</v>
      </c>
      <c r="AC1869" s="99">
        <v>79740.854277610793</v>
      </c>
      <c r="AD1869" s="99">
        <v>0</v>
      </c>
      <c r="AE1869" s="99">
        <v>2068.37839585543</v>
      </c>
      <c r="AF1869" s="99">
        <v>763.348635524511</v>
      </c>
      <c r="AG1869" s="99">
        <v>32339.896123647701</v>
      </c>
      <c r="AH1869" s="99">
        <v>0</v>
      </c>
      <c r="AI1869" s="99">
        <v>0</v>
      </c>
      <c r="AJ1869" s="99">
        <v>155087.73958015401</v>
      </c>
      <c r="AK1869" s="99">
        <v>0</v>
      </c>
      <c r="AL1869" s="99">
        <v>0</v>
      </c>
      <c r="AM1869" s="99">
        <v>2746.1849457621602</v>
      </c>
      <c r="AN1869" s="99">
        <v>110019.900195122</v>
      </c>
      <c r="AO1869" s="99">
        <v>0</v>
      </c>
      <c r="AP1869" s="99">
        <v>604854.39525604201</v>
      </c>
      <c r="AQ1869" s="99">
        <v>711947.89372253395</v>
      </c>
      <c r="AR1869" s="99">
        <v>171.474525302649</v>
      </c>
      <c r="AS1869" s="99">
        <v>0</v>
      </c>
      <c r="AT1869" s="99">
        <v>0</v>
      </c>
      <c r="AU1869" s="99">
        <v>0</v>
      </c>
      <c r="AV1869" s="99">
        <v>202978.083154678</v>
      </c>
      <c r="AW1869" s="99">
        <v>0</v>
      </c>
      <c r="AX1869" s="99">
        <v>15793.3279829025</v>
      </c>
      <c r="AY1869" s="99">
        <v>5361.6831252574902</v>
      </c>
      <c r="AZ1869" s="99">
        <v>214784.83530998201</v>
      </c>
      <c r="BA1869" s="99">
        <v>0</v>
      </c>
      <c r="BB1869" s="99">
        <v>0</v>
      </c>
      <c r="BC1869" s="99">
        <v>1085832.7949371301</v>
      </c>
      <c r="BD1869" s="99">
        <v>0</v>
      </c>
      <c r="BE1869" s="99">
        <v>0</v>
      </c>
      <c r="BF1869" s="99">
        <v>18139.171068191499</v>
      </c>
      <c r="BG1869" s="99">
        <v>275387.07617950399</v>
      </c>
      <c r="BH1869" s="99">
        <v>0</v>
      </c>
      <c r="BI1869" s="99">
        <v>99030.218491554304</v>
      </c>
      <c r="BJ1869" s="99">
        <v>248128.63628387501</v>
      </c>
      <c r="BK1869" s="99">
        <v>0</v>
      </c>
      <c r="BL1869" s="99">
        <v>0</v>
      </c>
      <c r="BM1869" s="99">
        <v>0</v>
      </c>
      <c r="BN1869" s="99">
        <v>0</v>
      </c>
      <c r="BO1869" s="99">
        <v>0</v>
      </c>
      <c r="BP1869" s="99">
        <v>0</v>
      </c>
      <c r="BQ1869" s="99">
        <v>0</v>
      </c>
      <c r="BR1869" s="99">
        <v>1008.49096528441</v>
      </c>
      <c r="BS1869" s="99">
        <v>73847.127174377398</v>
      </c>
      <c r="BT1869" s="99">
        <v>0</v>
      </c>
      <c r="BU1869" s="99">
        <v>0</v>
      </c>
      <c r="BV1869" s="99">
        <v>270236.65602111799</v>
      </c>
      <c r="BW1869" s="99">
        <v>0</v>
      </c>
      <c r="BX1869" s="99">
        <v>0</v>
      </c>
      <c r="BY1869" s="99">
        <v>0</v>
      </c>
      <c r="BZ1869" s="99">
        <v>0</v>
      </c>
      <c r="CA1869" s="99">
        <v>1363.8044138103701</v>
      </c>
      <c r="CB1869" s="99">
        <v>189939.42504310599</v>
      </c>
      <c r="CC1869" s="99">
        <v>1320209.1743621801</v>
      </c>
      <c r="CD1869" s="99">
        <v>346549.262031555</v>
      </c>
      <c r="CE1869" s="99">
        <v>27.376956151798399</v>
      </c>
      <c r="CF1869" s="99">
        <v>4628.4484504461298</v>
      </c>
      <c r="CG1869" s="99">
        <v>31720.101877450899</v>
      </c>
      <c r="CH1869" s="99">
        <v>0</v>
      </c>
      <c r="CI1869" s="99">
        <v>1391.9293318241801</v>
      </c>
      <c r="CJ1869" s="99">
        <v>194649.39529609701</v>
      </c>
      <c r="CK1869" s="99">
        <v>1349832.54988098</v>
      </c>
      <c r="CL1869" s="99">
        <v>349005.76115035999</v>
      </c>
      <c r="CM1869" s="166">
        <v>1678.79752446711</v>
      </c>
      <c r="CN1869" s="166">
        <v>302584.298252106</v>
      </c>
      <c r="CO1869" s="166">
        <v>1614979.7163391099</v>
      </c>
      <c r="CP1869" s="99">
        <v>349005.76115035999</v>
      </c>
      <c r="CQ1869" s="99">
        <v>0</v>
      </c>
      <c r="CR1869" s="99">
        <v>0</v>
      </c>
      <c r="CS1869" s="99">
        <v>0</v>
      </c>
      <c r="CT1869" s="99">
        <v>0</v>
      </c>
      <c r="CU1869" s="98">
        <v>673.39995117299998</v>
      </c>
      <c r="CV1869" s="98">
        <v>214.56523095</v>
      </c>
      <c r="CW1869" s="98">
        <v>194567.87349355212</v>
      </c>
      <c r="CX1869" s="98">
        <v>1351929.276239631</v>
      </c>
    </row>
    <row r="1870" spans="1:102" x14ac:dyDescent="0.2">
      <c r="A1870" s="98" t="s">
        <v>184</v>
      </c>
      <c r="B1870" s="100">
        <v>38777</v>
      </c>
      <c r="C1870" s="99">
        <v>0</v>
      </c>
      <c r="D1870" s="99">
        <v>862.11503915488697</v>
      </c>
      <c r="E1870" s="99">
        <v>548.627416051924</v>
      </c>
      <c r="F1870" s="99">
        <v>1.08899927898892</v>
      </c>
      <c r="G1870" s="99">
        <v>0</v>
      </c>
      <c r="H1870" s="99">
        <v>0</v>
      </c>
      <c r="I1870" s="99">
        <v>0</v>
      </c>
      <c r="J1870" s="99">
        <v>231.983779262751</v>
      </c>
      <c r="K1870" s="99">
        <v>0</v>
      </c>
      <c r="L1870" s="99">
        <v>14.6157173394458</v>
      </c>
      <c r="M1870" s="99">
        <v>8.0502553279511595</v>
      </c>
      <c r="N1870" s="99">
        <v>147.63783417828401</v>
      </c>
      <c r="O1870" s="99">
        <v>19.7835432039574</v>
      </c>
      <c r="P1870" s="99">
        <v>0</v>
      </c>
      <c r="Q1870" s="99">
        <v>1237.2130138874099</v>
      </c>
      <c r="R1870" s="99">
        <v>0</v>
      </c>
      <c r="S1870" s="99">
        <v>0</v>
      </c>
      <c r="T1870" s="99">
        <v>11.7925695847953</v>
      </c>
      <c r="U1870" s="99">
        <v>309.39431627839798</v>
      </c>
      <c r="V1870" s="99">
        <v>0</v>
      </c>
      <c r="W1870" s="99">
        <v>87252.851658821106</v>
      </c>
      <c r="X1870" s="99">
        <v>101095.867310524</v>
      </c>
      <c r="Y1870" s="99">
        <v>23.702011218993</v>
      </c>
      <c r="Z1870" s="99">
        <v>0</v>
      </c>
      <c r="AA1870" s="99">
        <v>0</v>
      </c>
      <c r="AB1870" s="99">
        <v>0</v>
      </c>
      <c r="AC1870" s="99">
        <v>87518.849551200896</v>
      </c>
      <c r="AD1870" s="99">
        <v>0</v>
      </c>
      <c r="AE1870" s="99">
        <v>573.569548338652</v>
      </c>
      <c r="AF1870" s="99">
        <v>1121.2727093696601</v>
      </c>
      <c r="AG1870" s="99">
        <v>31177.0603995323</v>
      </c>
      <c r="AH1870" s="99">
        <v>919.77716830372799</v>
      </c>
      <c r="AI1870" s="99">
        <v>0</v>
      </c>
      <c r="AJ1870" s="99">
        <v>154444.83607482901</v>
      </c>
      <c r="AK1870" s="99">
        <v>0</v>
      </c>
      <c r="AL1870" s="99">
        <v>0</v>
      </c>
      <c r="AM1870" s="99">
        <v>2256.1057344973101</v>
      </c>
      <c r="AN1870" s="99">
        <v>116270.64295101201</v>
      </c>
      <c r="AO1870" s="99">
        <v>0</v>
      </c>
      <c r="AP1870" s="99">
        <v>654724.15322876</v>
      </c>
      <c r="AQ1870" s="99">
        <v>681869.55490875198</v>
      </c>
      <c r="AR1870" s="99">
        <v>153.70082187466301</v>
      </c>
      <c r="AS1870" s="99">
        <v>0</v>
      </c>
      <c r="AT1870" s="99">
        <v>0</v>
      </c>
      <c r="AU1870" s="99">
        <v>0</v>
      </c>
      <c r="AV1870" s="99">
        <v>222992.909543991</v>
      </c>
      <c r="AW1870" s="99">
        <v>0</v>
      </c>
      <c r="AX1870" s="99">
        <v>4268.1440337896302</v>
      </c>
      <c r="AY1870" s="99">
        <v>8123.4853066801998</v>
      </c>
      <c r="AZ1870" s="99">
        <v>211178.793895721</v>
      </c>
      <c r="BA1870" s="99">
        <v>6789.8044560551598</v>
      </c>
      <c r="BB1870" s="99">
        <v>0</v>
      </c>
      <c r="BC1870" s="99">
        <v>1089733.4869842499</v>
      </c>
      <c r="BD1870" s="99">
        <v>0</v>
      </c>
      <c r="BE1870" s="99">
        <v>0</v>
      </c>
      <c r="BF1870" s="99">
        <v>15563.6670174599</v>
      </c>
      <c r="BG1870" s="99">
        <v>294392.27309036301</v>
      </c>
      <c r="BH1870" s="99">
        <v>0</v>
      </c>
      <c r="BI1870" s="99">
        <v>113318.067583084</v>
      </c>
      <c r="BJ1870" s="99">
        <v>241014.00135994001</v>
      </c>
      <c r="BK1870" s="99">
        <v>0</v>
      </c>
      <c r="BL1870" s="99">
        <v>0</v>
      </c>
      <c r="BM1870" s="99">
        <v>0</v>
      </c>
      <c r="BN1870" s="99">
        <v>0</v>
      </c>
      <c r="BO1870" s="99">
        <v>0</v>
      </c>
      <c r="BP1870" s="99">
        <v>0</v>
      </c>
      <c r="BQ1870" s="99">
        <v>0</v>
      </c>
      <c r="BR1870" s="99">
        <v>1358.6249355375801</v>
      </c>
      <c r="BS1870" s="99">
        <v>73024.085709571795</v>
      </c>
      <c r="BT1870" s="99">
        <v>1337.3999770134701</v>
      </c>
      <c r="BU1870" s="99">
        <v>0</v>
      </c>
      <c r="BV1870" s="99">
        <v>276999.33036041301</v>
      </c>
      <c r="BW1870" s="99">
        <v>0</v>
      </c>
      <c r="BX1870" s="99">
        <v>0</v>
      </c>
      <c r="BY1870" s="99">
        <v>0</v>
      </c>
      <c r="BZ1870" s="99">
        <v>0</v>
      </c>
      <c r="CA1870" s="99">
        <v>1419.6498043686199</v>
      </c>
      <c r="CB1870" s="99">
        <v>191286.37214279201</v>
      </c>
      <c r="CC1870" s="99">
        <v>1322293.9624481199</v>
      </c>
      <c r="CD1870" s="99">
        <v>359142.87488555902</v>
      </c>
      <c r="CE1870" s="99">
        <v>27.619597042910801</v>
      </c>
      <c r="CF1870" s="99">
        <v>4556.6684080958403</v>
      </c>
      <c r="CG1870" s="99">
        <v>31205.779930829998</v>
      </c>
      <c r="CH1870" s="99">
        <v>0</v>
      </c>
      <c r="CI1870" s="99">
        <v>1448.8763310909301</v>
      </c>
      <c r="CJ1870" s="99">
        <v>195708.933122635</v>
      </c>
      <c r="CK1870" s="99">
        <v>1354494.2227630599</v>
      </c>
      <c r="CL1870" s="99">
        <v>361761.69884491002</v>
      </c>
      <c r="CM1870" s="166">
        <v>1756.5412906706299</v>
      </c>
      <c r="CN1870" s="166">
        <v>309677.82228851301</v>
      </c>
      <c r="CO1870" s="166">
        <v>1657028.7915954599</v>
      </c>
      <c r="CP1870" s="99">
        <v>361761.69884491002</v>
      </c>
      <c r="CQ1870" s="99">
        <v>0</v>
      </c>
      <c r="CR1870" s="99">
        <v>0</v>
      </c>
      <c r="CS1870" s="99">
        <v>0</v>
      </c>
      <c r="CT1870" s="99">
        <v>0</v>
      </c>
      <c r="CU1870" s="98">
        <v>636.63700624399996</v>
      </c>
      <c r="CV1870" s="98">
        <v>247.885724168</v>
      </c>
      <c r="CW1870" s="98">
        <v>195843.04055088785</v>
      </c>
      <c r="CX1870" s="98">
        <v>1353499.7423789499</v>
      </c>
    </row>
    <row r="1871" spans="1:102" x14ac:dyDescent="0.2">
      <c r="A1871" s="98" t="s">
        <v>184</v>
      </c>
      <c r="B1871" s="100">
        <v>38869</v>
      </c>
      <c r="C1871" s="99">
        <v>0</v>
      </c>
      <c r="D1871" s="99">
        <v>925.16284418851103</v>
      </c>
      <c r="E1871" s="99">
        <v>534.79859915375698</v>
      </c>
      <c r="F1871" s="99">
        <v>1.6216538779990499</v>
      </c>
      <c r="G1871" s="99">
        <v>0</v>
      </c>
      <c r="H1871" s="99">
        <v>0</v>
      </c>
      <c r="I1871" s="99">
        <v>0</v>
      </c>
      <c r="J1871" s="99">
        <v>264.36155356466799</v>
      </c>
      <c r="K1871" s="99">
        <v>0</v>
      </c>
      <c r="L1871" s="99">
        <v>19.625464820070199</v>
      </c>
      <c r="M1871" s="99">
        <v>11.823061223956801</v>
      </c>
      <c r="N1871" s="99">
        <v>149.441260997206</v>
      </c>
      <c r="O1871" s="99">
        <v>23.021661024540698</v>
      </c>
      <c r="P1871" s="99">
        <v>0</v>
      </c>
      <c r="Q1871" s="99">
        <v>1270.63009433448</v>
      </c>
      <c r="R1871" s="99">
        <v>0</v>
      </c>
      <c r="S1871" s="99">
        <v>0</v>
      </c>
      <c r="T1871" s="99">
        <v>11.488219867693299</v>
      </c>
      <c r="U1871" s="99">
        <v>332.40009251236899</v>
      </c>
      <c r="V1871" s="99">
        <v>0</v>
      </c>
      <c r="W1871" s="99">
        <v>96911.516211509705</v>
      </c>
      <c r="X1871" s="99">
        <v>97503.947067260699</v>
      </c>
      <c r="Y1871" s="99">
        <v>28.870006650919098</v>
      </c>
      <c r="Z1871" s="99">
        <v>0</v>
      </c>
      <c r="AA1871" s="99">
        <v>0</v>
      </c>
      <c r="AB1871" s="99">
        <v>0</v>
      </c>
      <c r="AC1871" s="99">
        <v>100844.985237122</v>
      </c>
      <c r="AD1871" s="99">
        <v>0</v>
      </c>
      <c r="AE1871" s="99">
        <v>975.22270543873299</v>
      </c>
      <c r="AF1871" s="99">
        <v>1676.0389980375801</v>
      </c>
      <c r="AG1871" s="99">
        <v>32266.074031353</v>
      </c>
      <c r="AH1871" s="99">
        <v>809.132267028093</v>
      </c>
      <c r="AI1871" s="99">
        <v>0</v>
      </c>
      <c r="AJ1871" s="99">
        <v>158437.661365509</v>
      </c>
      <c r="AK1871" s="99">
        <v>0</v>
      </c>
      <c r="AL1871" s="99">
        <v>0</v>
      </c>
      <c r="AM1871" s="99">
        <v>2106.7085906863199</v>
      </c>
      <c r="AN1871" s="99">
        <v>124623.191606522</v>
      </c>
      <c r="AO1871" s="99">
        <v>0</v>
      </c>
      <c r="AP1871" s="99">
        <v>705797.00507354701</v>
      </c>
      <c r="AQ1871" s="99">
        <v>658544.04969024705</v>
      </c>
      <c r="AR1871" s="99">
        <v>163.584903355688</v>
      </c>
      <c r="AS1871" s="99">
        <v>0</v>
      </c>
      <c r="AT1871" s="99">
        <v>0</v>
      </c>
      <c r="AU1871" s="99">
        <v>0</v>
      </c>
      <c r="AV1871" s="99">
        <v>259636.39216995201</v>
      </c>
      <c r="AW1871" s="99">
        <v>0</v>
      </c>
      <c r="AX1871" s="99">
        <v>8090.00674539804</v>
      </c>
      <c r="AY1871" s="99">
        <v>11562.913011193299</v>
      </c>
      <c r="AZ1871" s="99">
        <v>219069.223922729</v>
      </c>
      <c r="BA1871" s="99">
        <v>5912.6120565533602</v>
      </c>
      <c r="BB1871" s="99">
        <v>0</v>
      </c>
      <c r="BC1871" s="99">
        <v>1126095.0254058801</v>
      </c>
      <c r="BD1871" s="99">
        <v>0</v>
      </c>
      <c r="BE1871" s="99">
        <v>0</v>
      </c>
      <c r="BF1871" s="99">
        <v>15134.591111183199</v>
      </c>
      <c r="BG1871" s="99">
        <v>318462.242321014</v>
      </c>
      <c r="BH1871" s="99">
        <v>0</v>
      </c>
      <c r="BI1871" s="99">
        <v>122470.093909264</v>
      </c>
      <c r="BJ1871" s="99">
        <v>230609.47947502101</v>
      </c>
      <c r="BK1871" s="99">
        <v>0</v>
      </c>
      <c r="BL1871" s="99">
        <v>0</v>
      </c>
      <c r="BM1871" s="99">
        <v>0</v>
      </c>
      <c r="BN1871" s="99">
        <v>0</v>
      </c>
      <c r="BO1871" s="99">
        <v>0</v>
      </c>
      <c r="BP1871" s="99">
        <v>0</v>
      </c>
      <c r="BQ1871" s="99">
        <v>0</v>
      </c>
      <c r="BR1871" s="99">
        <v>2556.0256055295499</v>
      </c>
      <c r="BS1871" s="99">
        <v>76947.406900405898</v>
      </c>
      <c r="BT1871" s="99">
        <v>1162.9982276707899</v>
      </c>
      <c r="BU1871" s="99">
        <v>0</v>
      </c>
      <c r="BV1871" s="99">
        <v>277404.05962371803</v>
      </c>
      <c r="BW1871" s="99">
        <v>0</v>
      </c>
      <c r="BX1871" s="99">
        <v>0</v>
      </c>
      <c r="BY1871" s="99">
        <v>0</v>
      </c>
      <c r="BZ1871" s="99">
        <v>0</v>
      </c>
      <c r="CA1871" s="99">
        <v>1459.09993943572</v>
      </c>
      <c r="CB1871" s="99">
        <v>193748.90733909601</v>
      </c>
      <c r="CC1871" s="99">
        <v>1375953.7709655799</v>
      </c>
      <c r="CD1871" s="99">
        <v>353459.00444412202</v>
      </c>
      <c r="CE1871" s="99">
        <v>28.9121202079114</v>
      </c>
      <c r="CF1871" s="99">
        <v>4661.0202161073703</v>
      </c>
      <c r="CG1871" s="99">
        <v>32294.5967962742</v>
      </c>
      <c r="CH1871" s="99">
        <v>0</v>
      </c>
      <c r="CI1871" s="99">
        <v>1489.28029292822</v>
      </c>
      <c r="CJ1871" s="99">
        <v>198070.42329597499</v>
      </c>
      <c r="CK1871" s="99">
        <v>1409859.5111846901</v>
      </c>
      <c r="CL1871" s="99">
        <v>356491.05569839501</v>
      </c>
      <c r="CM1871" s="166">
        <v>1816.71399854124</v>
      </c>
      <c r="CN1871" s="166">
        <v>323978.73451232899</v>
      </c>
      <c r="CO1871" s="166">
        <v>1721821.11547852</v>
      </c>
      <c r="CP1871" s="99">
        <v>356491.05569839501</v>
      </c>
      <c r="CQ1871" s="99">
        <v>0</v>
      </c>
      <c r="CR1871" s="99">
        <v>0</v>
      </c>
      <c r="CS1871" s="99">
        <v>0</v>
      </c>
      <c r="CT1871" s="99">
        <v>0</v>
      </c>
      <c r="CU1871" s="98">
        <v>619.64145328899997</v>
      </c>
      <c r="CV1871" s="98">
        <v>283.24072311899999</v>
      </c>
      <c r="CW1871" s="98">
        <v>198409.92755520338</v>
      </c>
      <c r="CX1871" s="98">
        <v>1408248.3677618541</v>
      </c>
    </row>
    <row r="1872" spans="1:102" x14ac:dyDescent="0.2">
      <c r="A1872" s="98" t="s">
        <v>184</v>
      </c>
      <c r="B1872" s="100">
        <v>38961</v>
      </c>
      <c r="C1872" s="99">
        <v>0</v>
      </c>
      <c r="D1872" s="99">
        <v>962.131176277995</v>
      </c>
      <c r="E1872" s="99">
        <v>521.36495662480604</v>
      </c>
      <c r="F1872" s="99">
        <v>2.2482815879920999</v>
      </c>
      <c r="G1872" s="99">
        <v>0</v>
      </c>
      <c r="H1872" s="99">
        <v>0</v>
      </c>
      <c r="I1872" s="99">
        <v>0</v>
      </c>
      <c r="J1872" s="99">
        <v>294.879015743732</v>
      </c>
      <c r="K1872" s="99">
        <v>0</v>
      </c>
      <c r="L1872" s="99">
        <v>19.717820894904399</v>
      </c>
      <c r="M1872" s="99">
        <v>14.003932786988999</v>
      </c>
      <c r="N1872" s="99">
        <v>158.15159590728601</v>
      </c>
      <c r="O1872" s="99">
        <v>25.886122542200599</v>
      </c>
      <c r="P1872" s="99">
        <v>0</v>
      </c>
      <c r="Q1872" s="99">
        <v>1286.5575908273499</v>
      </c>
      <c r="R1872" s="99">
        <v>0</v>
      </c>
      <c r="S1872" s="99">
        <v>0</v>
      </c>
      <c r="T1872" s="99">
        <v>10.7998289087554</v>
      </c>
      <c r="U1872" s="99">
        <v>348.24722860008501</v>
      </c>
      <c r="V1872" s="99">
        <v>0</v>
      </c>
      <c r="W1872" s="99">
        <v>90281.685056686401</v>
      </c>
      <c r="X1872" s="99">
        <v>94100.644699096694</v>
      </c>
      <c r="Y1872" s="99">
        <v>63.927285287994899</v>
      </c>
      <c r="Z1872" s="99">
        <v>0</v>
      </c>
      <c r="AA1872" s="99">
        <v>0</v>
      </c>
      <c r="AB1872" s="99">
        <v>0</v>
      </c>
      <c r="AC1872" s="99">
        <v>113500.24687767</v>
      </c>
      <c r="AD1872" s="99">
        <v>0</v>
      </c>
      <c r="AE1872" s="99">
        <v>1421.64615046978</v>
      </c>
      <c r="AF1872" s="99">
        <v>1945.0360390842</v>
      </c>
      <c r="AG1872" s="99">
        <v>33134.825103759802</v>
      </c>
      <c r="AH1872" s="99">
        <v>681.09425330907095</v>
      </c>
      <c r="AI1872" s="99">
        <v>0</v>
      </c>
      <c r="AJ1872" s="99">
        <v>147906.52628135699</v>
      </c>
      <c r="AK1872" s="99">
        <v>0</v>
      </c>
      <c r="AL1872" s="99">
        <v>0</v>
      </c>
      <c r="AM1872" s="99">
        <v>2126.74433022738</v>
      </c>
      <c r="AN1872" s="99">
        <v>129113.120239258</v>
      </c>
      <c r="AO1872" s="99">
        <v>0</v>
      </c>
      <c r="AP1872" s="99">
        <v>675775.24076080299</v>
      </c>
      <c r="AQ1872" s="99">
        <v>642510.77310180699</v>
      </c>
      <c r="AR1872" s="99">
        <v>455.47825925424701</v>
      </c>
      <c r="AS1872" s="99">
        <v>0</v>
      </c>
      <c r="AT1872" s="99">
        <v>0</v>
      </c>
      <c r="AU1872" s="99">
        <v>0</v>
      </c>
      <c r="AV1872" s="99">
        <v>298453.20872116101</v>
      </c>
      <c r="AW1872" s="99">
        <v>0</v>
      </c>
      <c r="AX1872" s="99">
        <v>10279.041759252499</v>
      </c>
      <c r="AY1872" s="99">
        <v>13813.930111408201</v>
      </c>
      <c r="AZ1872" s="99">
        <v>225245.66981506301</v>
      </c>
      <c r="BA1872" s="99">
        <v>5177.3714359998703</v>
      </c>
      <c r="BB1872" s="99">
        <v>0</v>
      </c>
      <c r="BC1872" s="99">
        <v>1068072.8072509801</v>
      </c>
      <c r="BD1872" s="99">
        <v>0</v>
      </c>
      <c r="BE1872" s="99">
        <v>0</v>
      </c>
      <c r="BF1872" s="99">
        <v>15312.9687305689</v>
      </c>
      <c r="BG1872" s="99">
        <v>342061.67009353603</v>
      </c>
      <c r="BH1872" s="99">
        <v>0</v>
      </c>
      <c r="BI1872" s="99">
        <v>125510.412230492</v>
      </c>
      <c r="BJ1872" s="99">
        <v>225100.01859855701</v>
      </c>
      <c r="BK1872" s="99">
        <v>0</v>
      </c>
      <c r="BL1872" s="99">
        <v>0</v>
      </c>
      <c r="BM1872" s="99">
        <v>0</v>
      </c>
      <c r="BN1872" s="99">
        <v>0</v>
      </c>
      <c r="BO1872" s="99">
        <v>0</v>
      </c>
      <c r="BP1872" s="99">
        <v>0</v>
      </c>
      <c r="BQ1872" s="99">
        <v>0</v>
      </c>
      <c r="BR1872" s="99">
        <v>3050.6954526603199</v>
      </c>
      <c r="BS1872" s="99">
        <v>80287.4282865524</v>
      </c>
      <c r="BT1872" s="99">
        <v>1012.10430135578</v>
      </c>
      <c r="BU1872" s="99">
        <v>0</v>
      </c>
      <c r="BV1872" s="99">
        <v>261977.09590721101</v>
      </c>
      <c r="BW1872" s="99">
        <v>0</v>
      </c>
      <c r="BX1872" s="99">
        <v>0</v>
      </c>
      <c r="BY1872" s="99">
        <v>0</v>
      </c>
      <c r="BZ1872" s="99">
        <v>0</v>
      </c>
      <c r="CA1872" s="99">
        <v>1483.0125876665099</v>
      </c>
      <c r="CB1872" s="99">
        <v>183291.915649414</v>
      </c>
      <c r="CC1872" s="99">
        <v>1316712.6424865699</v>
      </c>
      <c r="CD1872" s="99">
        <v>344730.140964508</v>
      </c>
      <c r="CE1872" s="99">
        <v>31.951925447909201</v>
      </c>
      <c r="CF1872" s="99">
        <v>5225.6800106763803</v>
      </c>
      <c r="CG1872" s="99">
        <v>37944.831632137299</v>
      </c>
      <c r="CH1872" s="99">
        <v>0</v>
      </c>
      <c r="CI1872" s="99">
        <v>1511.2138043642001</v>
      </c>
      <c r="CJ1872" s="99">
        <v>188878.787582397</v>
      </c>
      <c r="CK1872" s="99">
        <v>1353978.59140015</v>
      </c>
      <c r="CL1872" s="99">
        <v>349199.556507111</v>
      </c>
      <c r="CM1872" s="166">
        <v>1868.11337864399</v>
      </c>
      <c r="CN1872" s="166">
        <v>320736.32951736503</v>
      </c>
      <c r="CO1872" s="166">
        <v>1703745.7161560101</v>
      </c>
      <c r="CP1872" s="99">
        <v>349199.556507111</v>
      </c>
      <c r="CQ1872" s="99">
        <v>0</v>
      </c>
      <c r="CR1872" s="99">
        <v>0</v>
      </c>
      <c r="CS1872" s="99">
        <v>0</v>
      </c>
      <c r="CT1872" s="99">
        <v>0</v>
      </c>
      <c r="CU1872" s="98">
        <v>580.20140528000002</v>
      </c>
      <c r="CV1872" s="98">
        <v>317.28439910899999</v>
      </c>
      <c r="CW1872" s="98">
        <v>188517.59566009039</v>
      </c>
      <c r="CX1872" s="98">
        <v>1354657.4741187072</v>
      </c>
    </row>
    <row r="1873" spans="1:102" x14ac:dyDescent="0.2">
      <c r="A1873" s="98" t="s">
        <v>184</v>
      </c>
      <c r="B1873" s="100">
        <v>39052</v>
      </c>
      <c r="C1873" s="99">
        <v>0</v>
      </c>
      <c r="D1873" s="99">
        <v>1060.59299518168</v>
      </c>
      <c r="E1873" s="99">
        <v>504.13692730665201</v>
      </c>
      <c r="F1873" s="99">
        <v>3.1177871849795298</v>
      </c>
      <c r="G1873" s="99">
        <v>0</v>
      </c>
      <c r="H1873" s="99">
        <v>0</v>
      </c>
      <c r="I1873" s="99">
        <v>0</v>
      </c>
      <c r="J1873" s="99">
        <v>326.77997815981502</v>
      </c>
      <c r="K1873" s="99">
        <v>0</v>
      </c>
      <c r="L1873" s="99">
        <v>23.3224476156756</v>
      </c>
      <c r="M1873" s="99">
        <v>13.8499415148981</v>
      </c>
      <c r="N1873" s="99">
        <v>162.21007010340699</v>
      </c>
      <c r="O1873" s="99">
        <v>27.119755616644401</v>
      </c>
      <c r="P1873" s="99">
        <v>0</v>
      </c>
      <c r="Q1873" s="99">
        <v>1352.58988533914</v>
      </c>
      <c r="R1873" s="99">
        <v>0</v>
      </c>
      <c r="S1873" s="99">
        <v>0</v>
      </c>
      <c r="T1873" s="99">
        <v>10.9901412450708</v>
      </c>
      <c r="U1873" s="99">
        <v>368.10376527905498</v>
      </c>
      <c r="V1873" s="99">
        <v>0</v>
      </c>
      <c r="W1873" s="99">
        <v>114910.55276775399</v>
      </c>
      <c r="X1873" s="99">
        <v>92042.399682998701</v>
      </c>
      <c r="Y1873" s="99">
        <v>78.115562639199197</v>
      </c>
      <c r="Z1873" s="99">
        <v>0</v>
      </c>
      <c r="AA1873" s="99">
        <v>0</v>
      </c>
      <c r="AB1873" s="99">
        <v>0</v>
      </c>
      <c r="AC1873" s="99">
        <v>126978.30931282</v>
      </c>
      <c r="AD1873" s="99">
        <v>0</v>
      </c>
      <c r="AE1873" s="99">
        <v>1685.76012761891</v>
      </c>
      <c r="AF1873" s="99">
        <v>2066.1848617494102</v>
      </c>
      <c r="AG1873" s="99">
        <v>34278.067511081703</v>
      </c>
      <c r="AH1873" s="99">
        <v>1008.78316942602</v>
      </c>
      <c r="AI1873" s="99">
        <v>0</v>
      </c>
      <c r="AJ1873" s="99">
        <v>167196.429166794</v>
      </c>
      <c r="AK1873" s="99">
        <v>0</v>
      </c>
      <c r="AL1873" s="99">
        <v>0</v>
      </c>
      <c r="AM1873" s="99">
        <v>1808.09752692282</v>
      </c>
      <c r="AN1873" s="99">
        <v>137227.30286979699</v>
      </c>
      <c r="AO1873" s="99">
        <v>0</v>
      </c>
      <c r="AP1873" s="99">
        <v>856025.905128479</v>
      </c>
      <c r="AQ1873" s="99">
        <v>632053.34147643996</v>
      </c>
      <c r="AR1873" s="99">
        <v>733.31521494686604</v>
      </c>
      <c r="AS1873" s="99">
        <v>0</v>
      </c>
      <c r="AT1873" s="99">
        <v>0</v>
      </c>
      <c r="AU1873" s="99">
        <v>0</v>
      </c>
      <c r="AV1873" s="99">
        <v>342356.39538574201</v>
      </c>
      <c r="AW1873" s="99">
        <v>0</v>
      </c>
      <c r="AX1873" s="99">
        <v>10605.4895479679</v>
      </c>
      <c r="AY1873" s="99">
        <v>14245.7804578543</v>
      </c>
      <c r="AZ1873" s="99">
        <v>233315.445898056</v>
      </c>
      <c r="BA1873" s="99">
        <v>7898.3421492576599</v>
      </c>
      <c r="BB1873" s="99">
        <v>0</v>
      </c>
      <c r="BC1873" s="99">
        <v>1223784.63754272</v>
      </c>
      <c r="BD1873" s="99">
        <v>0</v>
      </c>
      <c r="BE1873" s="99">
        <v>0</v>
      </c>
      <c r="BF1873" s="99">
        <v>12962.166897773701</v>
      </c>
      <c r="BG1873" s="99">
        <v>366727.45360565197</v>
      </c>
      <c r="BH1873" s="99">
        <v>0</v>
      </c>
      <c r="BI1873" s="99">
        <v>153706.74272918701</v>
      </c>
      <c r="BJ1873" s="99">
        <v>222125.18932914699</v>
      </c>
      <c r="BK1873" s="99">
        <v>0</v>
      </c>
      <c r="BL1873" s="99">
        <v>0</v>
      </c>
      <c r="BM1873" s="99">
        <v>0</v>
      </c>
      <c r="BN1873" s="99">
        <v>0</v>
      </c>
      <c r="BO1873" s="99">
        <v>0</v>
      </c>
      <c r="BP1873" s="99">
        <v>0</v>
      </c>
      <c r="BQ1873" s="99">
        <v>0</v>
      </c>
      <c r="BR1873" s="99">
        <v>2934.1746670901798</v>
      </c>
      <c r="BS1873" s="99">
        <v>82484.698984146104</v>
      </c>
      <c r="BT1873" s="99">
        <v>1536.34966894984</v>
      </c>
      <c r="BU1873" s="99">
        <v>0</v>
      </c>
      <c r="BV1873" s="99">
        <v>280877.82432556199</v>
      </c>
      <c r="BW1873" s="99">
        <v>0</v>
      </c>
      <c r="BX1873" s="99">
        <v>0</v>
      </c>
      <c r="BY1873" s="99">
        <v>0</v>
      </c>
      <c r="BZ1873" s="99">
        <v>0</v>
      </c>
      <c r="CA1873" s="99">
        <v>1558.7037521600701</v>
      </c>
      <c r="CB1873" s="99">
        <v>206729.43866538999</v>
      </c>
      <c r="CC1873" s="99">
        <v>1491356.05895996</v>
      </c>
      <c r="CD1873" s="99">
        <v>368561.93758392299</v>
      </c>
      <c r="CE1873" s="99">
        <v>36.666116850916303</v>
      </c>
      <c r="CF1873" s="99">
        <v>5959.6423225402796</v>
      </c>
      <c r="CG1873" s="99">
        <v>42778.175977706902</v>
      </c>
      <c r="CH1873" s="99">
        <v>0</v>
      </c>
      <c r="CI1873" s="99">
        <v>1596.58605381846</v>
      </c>
      <c r="CJ1873" s="99">
        <v>212789.70145607</v>
      </c>
      <c r="CK1873" s="99">
        <v>1531772.8621978799</v>
      </c>
      <c r="CL1873" s="99">
        <v>374816.27167892503</v>
      </c>
      <c r="CM1873" s="166">
        <v>1958.1408327668901</v>
      </c>
      <c r="CN1873" s="166">
        <v>347364.77304458601</v>
      </c>
      <c r="CO1873" s="166">
        <v>1890342.2628631601</v>
      </c>
      <c r="CP1873" s="99">
        <v>374816.27167892503</v>
      </c>
      <c r="CQ1873" s="99">
        <v>0</v>
      </c>
      <c r="CR1873" s="99">
        <v>0</v>
      </c>
      <c r="CS1873" s="99">
        <v>0</v>
      </c>
      <c r="CT1873" s="99">
        <v>0</v>
      </c>
      <c r="CU1873" s="98">
        <v>550.66586283000004</v>
      </c>
      <c r="CV1873" s="98">
        <v>350.506022578</v>
      </c>
      <c r="CW1873" s="98">
        <v>212689.08098793027</v>
      </c>
      <c r="CX1873" s="98">
        <v>1534134.2349376669</v>
      </c>
    </row>
    <row r="1874" spans="1:102" x14ac:dyDescent="0.2">
      <c r="A1874" s="98" t="s">
        <v>184</v>
      </c>
      <c r="B1874" s="100">
        <v>39142</v>
      </c>
      <c r="C1874" s="99">
        <v>0</v>
      </c>
      <c r="D1874" s="99">
        <v>1093.7228212505599</v>
      </c>
      <c r="E1874" s="99">
        <v>486.41959922760702</v>
      </c>
      <c r="F1874" s="99">
        <v>3.1108846089919102</v>
      </c>
      <c r="G1874" s="99">
        <v>0</v>
      </c>
      <c r="H1874" s="99">
        <v>0</v>
      </c>
      <c r="I1874" s="99">
        <v>0</v>
      </c>
      <c r="J1874" s="99">
        <v>348.74796721339197</v>
      </c>
      <c r="K1874" s="99">
        <v>0</v>
      </c>
      <c r="L1874" s="99">
        <v>16.9993907466996</v>
      </c>
      <c r="M1874" s="99">
        <v>16.088985855924001</v>
      </c>
      <c r="N1874" s="99">
        <v>172.597771849483</v>
      </c>
      <c r="O1874" s="99">
        <v>28.088997920276601</v>
      </c>
      <c r="P1874" s="99">
        <v>0</v>
      </c>
      <c r="Q1874" s="99">
        <v>1369.59574460983</v>
      </c>
      <c r="R1874" s="99">
        <v>0</v>
      </c>
      <c r="S1874" s="99">
        <v>0</v>
      </c>
      <c r="T1874" s="99">
        <v>8.5925166218075901</v>
      </c>
      <c r="U1874" s="99">
        <v>375.80619444698101</v>
      </c>
      <c r="V1874" s="99">
        <v>0</v>
      </c>
      <c r="W1874" s="99">
        <v>121496.588274002</v>
      </c>
      <c r="X1874" s="99">
        <v>86980.589618682905</v>
      </c>
      <c r="Y1874" s="99">
        <v>139.71744461916401</v>
      </c>
      <c r="Z1874" s="99">
        <v>0</v>
      </c>
      <c r="AA1874" s="99">
        <v>0</v>
      </c>
      <c r="AB1874" s="99">
        <v>0</v>
      </c>
      <c r="AC1874" s="99">
        <v>131468.125391006</v>
      </c>
      <c r="AD1874" s="99">
        <v>0</v>
      </c>
      <c r="AE1874" s="99">
        <v>1507.2972255945199</v>
      </c>
      <c r="AF1874" s="99">
        <v>1917.26849606633</v>
      </c>
      <c r="AG1874" s="99">
        <v>36049.577953815497</v>
      </c>
      <c r="AH1874" s="99">
        <v>1099.9792685657701</v>
      </c>
      <c r="AI1874" s="99">
        <v>0</v>
      </c>
      <c r="AJ1874" s="99">
        <v>168263.258073807</v>
      </c>
      <c r="AK1874" s="99">
        <v>0</v>
      </c>
      <c r="AL1874" s="99">
        <v>0</v>
      </c>
      <c r="AM1874" s="99">
        <v>1429.18680770695</v>
      </c>
      <c r="AN1874" s="99">
        <v>139313.56805229199</v>
      </c>
      <c r="AO1874" s="99">
        <v>0</v>
      </c>
      <c r="AP1874" s="99">
        <v>928490.75650024402</v>
      </c>
      <c r="AQ1874" s="99">
        <v>604061.91213989304</v>
      </c>
      <c r="AR1874" s="99">
        <v>990.37285722792103</v>
      </c>
      <c r="AS1874" s="99">
        <v>0</v>
      </c>
      <c r="AT1874" s="99">
        <v>0</v>
      </c>
      <c r="AU1874" s="99">
        <v>0</v>
      </c>
      <c r="AV1874" s="99">
        <v>353101.56623077398</v>
      </c>
      <c r="AW1874" s="99">
        <v>0</v>
      </c>
      <c r="AX1874" s="99">
        <v>8915.1405730247498</v>
      </c>
      <c r="AY1874" s="99">
        <v>13588.392060399099</v>
      </c>
      <c r="AZ1874" s="99">
        <v>249620.51380920401</v>
      </c>
      <c r="BA1874" s="99">
        <v>8673.2318921089209</v>
      </c>
      <c r="BB1874" s="99">
        <v>0</v>
      </c>
      <c r="BC1874" s="99">
        <v>1237180.13186646</v>
      </c>
      <c r="BD1874" s="99">
        <v>0</v>
      </c>
      <c r="BE1874" s="99">
        <v>0</v>
      </c>
      <c r="BF1874" s="99">
        <v>10809.608107805299</v>
      </c>
      <c r="BG1874" s="99">
        <v>372992.58669281</v>
      </c>
      <c r="BH1874" s="99">
        <v>0</v>
      </c>
      <c r="BI1874" s="99">
        <v>160891.772880554</v>
      </c>
      <c r="BJ1874" s="99">
        <v>211168.53823471101</v>
      </c>
      <c r="BK1874" s="99">
        <v>0</v>
      </c>
      <c r="BL1874" s="99">
        <v>0</v>
      </c>
      <c r="BM1874" s="99">
        <v>0</v>
      </c>
      <c r="BN1874" s="99">
        <v>0</v>
      </c>
      <c r="BO1874" s="99">
        <v>0</v>
      </c>
      <c r="BP1874" s="99">
        <v>0</v>
      </c>
      <c r="BQ1874" s="99">
        <v>0</v>
      </c>
      <c r="BR1874" s="99">
        <v>3424.1678790450101</v>
      </c>
      <c r="BS1874" s="99">
        <v>89269.600219726606</v>
      </c>
      <c r="BT1874" s="99">
        <v>1691.31445300579</v>
      </c>
      <c r="BU1874" s="99">
        <v>0</v>
      </c>
      <c r="BV1874" s="99">
        <v>277839.530677795</v>
      </c>
      <c r="BW1874" s="99">
        <v>0</v>
      </c>
      <c r="BX1874" s="99">
        <v>0</v>
      </c>
      <c r="BY1874" s="99">
        <v>0</v>
      </c>
      <c r="BZ1874" s="99">
        <v>0</v>
      </c>
      <c r="CA1874" s="99">
        <v>1586.1507550776</v>
      </c>
      <c r="CB1874" s="99">
        <v>210945.14643669099</v>
      </c>
      <c r="CC1874" s="99">
        <v>1519385.53419495</v>
      </c>
      <c r="CD1874" s="99">
        <v>376513.869869232</v>
      </c>
      <c r="CE1874" s="99">
        <v>39.480570258572698</v>
      </c>
      <c r="CF1874" s="99">
        <v>6932.8175287842796</v>
      </c>
      <c r="CG1874" s="99">
        <v>47454.016782760598</v>
      </c>
      <c r="CH1874" s="99">
        <v>0</v>
      </c>
      <c r="CI1874" s="99">
        <v>1626.7627736628101</v>
      </c>
      <c r="CJ1874" s="99">
        <v>217820.38356208801</v>
      </c>
      <c r="CK1874" s="99">
        <v>1568410.9868927</v>
      </c>
      <c r="CL1874" s="99">
        <v>384300.75202560402</v>
      </c>
      <c r="CM1874" s="166">
        <v>1998.5835661143101</v>
      </c>
      <c r="CN1874" s="166">
        <v>355252.07834243798</v>
      </c>
      <c r="CO1874" s="166">
        <v>1948347.3151245101</v>
      </c>
      <c r="CP1874" s="99">
        <v>384300.75202560402</v>
      </c>
      <c r="CQ1874" s="99">
        <v>0</v>
      </c>
      <c r="CR1874" s="99">
        <v>0</v>
      </c>
      <c r="CS1874" s="99">
        <v>0</v>
      </c>
      <c r="CT1874" s="99">
        <v>0</v>
      </c>
      <c r="CU1874" s="98">
        <v>523.34773967299998</v>
      </c>
      <c r="CV1874" s="98">
        <v>376.65012174899999</v>
      </c>
      <c r="CW1874" s="98">
        <v>217877.96396547527</v>
      </c>
      <c r="CX1874" s="98">
        <v>1566839.5509777106</v>
      </c>
    </row>
    <row r="1875" spans="1:102" x14ac:dyDescent="0.2">
      <c r="A1875" s="98" t="s">
        <v>184</v>
      </c>
      <c r="B1875" s="100">
        <v>39234</v>
      </c>
      <c r="C1875" s="99">
        <v>0</v>
      </c>
      <c r="D1875" s="99">
        <v>1126.21504981816</v>
      </c>
      <c r="E1875" s="99">
        <v>462.59370598569501</v>
      </c>
      <c r="F1875" s="99">
        <v>1.72677504598687</v>
      </c>
      <c r="G1875" s="99">
        <v>0</v>
      </c>
      <c r="H1875" s="99">
        <v>0</v>
      </c>
      <c r="I1875" s="99">
        <v>0</v>
      </c>
      <c r="J1875" s="99">
        <v>376.06612889468698</v>
      </c>
      <c r="K1875" s="99">
        <v>0</v>
      </c>
      <c r="L1875" s="99">
        <v>17.331634924514201</v>
      </c>
      <c r="M1875" s="99">
        <v>14.035217580967601</v>
      </c>
      <c r="N1875" s="99">
        <v>192.28873574547501</v>
      </c>
      <c r="O1875" s="99">
        <v>29.805538918124501</v>
      </c>
      <c r="P1875" s="99">
        <v>0</v>
      </c>
      <c r="Q1875" s="99">
        <v>1351.1889114081901</v>
      </c>
      <c r="R1875" s="99">
        <v>0</v>
      </c>
      <c r="S1875" s="99">
        <v>0</v>
      </c>
      <c r="T1875" s="99">
        <v>6.6426275796257004</v>
      </c>
      <c r="U1875" s="99">
        <v>394.728707335889</v>
      </c>
      <c r="V1875" s="99">
        <v>0</v>
      </c>
      <c r="W1875" s="99">
        <v>121706.85778045699</v>
      </c>
      <c r="X1875" s="99">
        <v>83072.998220443696</v>
      </c>
      <c r="Y1875" s="99">
        <v>128.55689667351501</v>
      </c>
      <c r="Z1875" s="99">
        <v>0</v>
      </c>
      <c r="AA1875" s="99">
        <v>0</v>
      </c>
      <c r="AB1875" s="99">
        <v>0</v>
      </c>
      <c r="AC1875" s="99">
        <v>132546.77991485599</v>
      </c>
      <c r="AD1875" s="99">
        <v>0</v>
      </c>
      <c r="AE1875" s="99">
        <v>1438.22402179241</v>
      </c>
      <c r="AF1875" s="99">
        <v>1835.7406261861299</v>
      </c>
      <c r="AG1875" s="99">
        <v>40019.159870624499</v>
      </c>
      <c r="AH1875" s="99">
        <v>1184.73158021271</v>
      </c>
      <c r="AI1875" s="99">
        <v>0</v>
      </c>
      <c r="AJ1875" s="99">
        <v>160626.75669670099</v>
      </c>
      <c r="AK1875" s="99">
        <v>0</v>
      </c>
      <c r="AL1875" s="99">
        <v>0</v>
      </c>
      <c r="AM1875" s="99">
        <v>1207.70827075839</v>
      </c>
      <c r="AN1875" s="99">
        <v>137514.81645774801</v>
      </c>
      <c r="AO1875" s="99">
        <v>0</v>
      </c>
      <c r="AP1875" s="99">
        <v>911253.122161865</v>
      </c>
      <c r="AQ1875" s="99">
        <v>583518.86333465599</v>
      </c>
      <c r="AR1875" s="99">
        <v>877.88625779002905</v>
      </c>
      <c r="AS1875" s="99">
        <v>0</v>
      </c>
      <c r="AT1875" s="99">
        <v>0</v>
      </c>
      <c r="AU1875" s="99">
        <v>0</v>
      </c>
      <c r="AV1875" s="99">
        <v>368059.39067077602</v>
      </c>
      <c r="AW1875" s="99">
        <v>0</v>
      </c>
      <c r="AX1875" s="99">
        <v>10267.9784119129</v>
      </c>
      <c r="AY1875" s="99">
        <v>13629.7431714535</v>
      </c>
      <c r="AZ1875" s="99">
        <v>290997.10574722302</v>
      </c>
      <c r="BA1875" s="99">
        <v>9158.2199053764307</v>
      </c>
      <c r="BB1875" s="99">
        <v>0</v>
      </c>
      <c r="BC1875" s="99">
        <v>1189110.37869263</v>
      </c>
      <c r="BD1875" s="99">
        <v>0</v>
      </c>
      <c r="BE1875" s="99">
        <v>0</v>
      </c>
      <c r="BF1875" s="99">
        <v>8502.4779331684094</v>
      </c>
      <c r="BG1875" s="99">
        <v>381094.28535842901</v>
      </c>
      <c r="BH1875" s="99">
        <v>0</v>
      </c>
      <c r="BI1875" s="99">
        <v>182620.83292198199</v>
      </c>
      <c r="BJ1875" s="99">
        <v>204212.73027992199</v>
      </c>
      <c r="BK1875" s="99">
        <v>0</v>
      </c>
      <c r="BL1875" s="99">
        <v>0</v>
      </c>
      <c r="BM1875" s="99">
        <v>0</v>
      </c>
      <c r="BN1875" s="99">
        <v>0</v>
      </c>
      <c r="BO1875" s="99">
        <v>0</v>
      </c>
      <c r="BP1875" s="99">
        <v>0</v>
      </c>
      <c r="BQ1875" s="99">
        <v>0</v>
      </c>
      <c r="BR1875" s="99">
        <v>3181.3276329636601</v>
      </c>
      <c r="BS1875" s="99">
        <v>104012.33641243</v>
      </c>
      <c r="BT1875" s="99">
        <v>1784.3252912610801</v>
      </c>
      <c r="BU1875" s="99">
        <v>0</v>
      </c>
      <c r="BV1875" s="99">
        <v>281435.972137451</v>
      </c>
      <c r="BW1875" s="99">
        <v>0</v>
      </c>
      <c r="BX1875" s="99">
        <v>0</v>
      </c>
      <c r="BY1875" s="99">
        <v>0</v>
      </c>
      <c r="BZ1875" s="99">
        <v>0</v>
      </c>
      <c r="CA1875" s="99">
        <v>1590.9066739827399</v>
      </c>
      <c r="CB1875" s="99">
        <v>203907.135482788</v>
      </c>
      <c r="CC1875" s="99">
        <v>1516155.34213257</v>
      </c>
      <c r="CD1875" s="99">
        <v>386915.740962982</v>
      </c>
      <c r="CE1875" s="99">
        <v>39.806033392902499</v>
      </c>
      <c r="CF1875" s="99">
        <v>7729.3452839851398</v>
      </c>
      <c r="CG1875" s="99">
        <v>52953.206681728399</v>
      </c>
      <c r="CH1875" s="99">
        <v>0</v>
      </c>
      <c r="CI1875" s="99">
        <v>1631.54974865913</v>
      </c>
      <c r="CJ1875" s="99">
        <v>211216.68232536301</v>
      </c>
      <c r="CK1875" s="99">
        <v>1570499.1237640399</v>
      </c>
      <c r="CL1875" s="99">
        <v>395717.67945861799</v>
      </c>
      <c r="CM1875" s="166">
        <v>2016.9976155310901</v>
      </c>
      <c r="CN1875" s="166">
        <v>349818.88232040399</v>
      </c>
      <c r="CO1875" s="166">
        <v>1936669.4713439899</v>
      </c>
      <c r="CP1875" s="99">
        <v>395717.67945861799</v>
      </c>
      <c r="CQ1875" s="99">
        <v>0</v>
      </c>
      <c r="CR1875" s="99">
        <v>0</v>
      </c>
      <c r="CS1875" s="99">
        <v>0</v>
      </c>
      <c r="CT1875" s="99">
        <v>0</v>
      </c>
      <c r="CU1875" s="98">
        <v>494.71340200700001</v>
      </c>
      <c r="CV1875" s="98">
        <v>407.84375658699997</v>
      </c>
      <c r="CW1875" s="98">
        <v>211636.48076677314</v>
      </c>
      <c r="CX1875" s="98">
        <v>1569108.5488142984</v>
      </c>
    </row>
    <row r="1876" spans="1:102" x14ac:dyDescent="0.2">
      <c r="A1876" s="98" t="s">
        <v>184</v>
      </c>
      <c r="B1876" s="100">
        <v>39326</v>
      </c>
      <c r="C1876" s="99">
        <v>0</v>
      </c>
      <c r="D1876" s="99">
        <v>1172.58010065556</v>
      </c>
      <c r="E1876" s="99">
        <v>438.64417927712202</v>
      </c>
      <c r="F1876" s="99">
        <v>2.2652833699830799</v>
      </c>
      <c r="G1876" s="99">
        <v>0</v>
      </c>
      <c r="H1876" s="99">
        <v>0</v>
      </c>
      <c r="I1876" s="99">
        <v>0</v>
      </c>
      <c r="J1876" s="99">
        <v>349.28636193647998</v>
      </c>
      <c r="K1876" s="99">
        <v>0</v>
      </c>
      <c r="L1876" s="99">
        <v>18.504371973220302</v>
      </c>
      <c r="M1876" s="99">
        <v>14.251953827915701</v>
      </c>
      <c r="N1876" s="99">
        <v>194.290724059567</v>
      </c>
      <c r="O1876" s="99">
        <v>32.883261750917903</v>
      </c>
      <c r="P1876" s="99">
        <v>0</v>
      </c>
      <c r="Q1876" s="99">
        <v>1359.7287946194399</v>
      </c>
      <c r="R1876" s="99">
        <v>0</v>
      </c>
      <c r="S1876" s="99">
        <v>0</v>
      </c>
      <c r="T1876" s="99">
        <v>7.8884034841903503</v>
      </c>
      <c r="U1876" s="99">
        <v>369.28974924609099</v>
      </c>
      <c r="V1876" s="99">
        <v>0</v>
      </c>
      <c r="W1876" s="99">
        <v>124053.368332863</v>
      </c>
      <c r="X1876" s="99">
        <v>78790.294692039504</v>
      </c>
      <c r="Y1876" s="99">
        <v>125.681867214851</v>
      </c>
      <c r="Z1876" s="99">
        <v>0</v>
      </c>
      <c r="AA1876" s="99">
        <v>0</v>
      </c>
      <c r="AB1876" s="99">
        <v>0</v>
      </c>
      <c r="AC1876" s="99">
        <v>134248.795810699</v>
      </c>
      <c r="AD1876" s="99">
        <v>0</v>
      </c>
      <c r="AE1876" s="99">
        <v>1282.5268386304399</v>
      </c>
      <c r="AF1876" s="99">
        <v>1541.01975151896</v>
      </c>
      <c r="AG1876" s="99">
        <v>39665.680054664597</v>
      </c>
      <c r="AH1876" s="99">
        <v>1195.82344977558</v>
      </c>
      <c r="AI1876" s="99">
        <v>0</v>
      </c>
      <c r="AJ1876" s="99">
        <v>158636.775051117</v>
      </c>
      <c r="AK1876" s="99">
        <v>0</v>
      </c>
      <c r="AL1876" s="99">
        <v>0</v>
      </c>
      <c r="AM1876" s="99">
        <v>1436.612983495</v>
      </c>
      <c r="AN1876" s="99">
        <v>138417.606834412</v>
      </c>
      <c r="AO1876" s="99">
        <v>0</v>
      </c>
      <c r="AP1876" s="99">
        <v>946681.63525390602</v>
      </c>
      <c r="AQ1876" s="99">
        <v>554578.37712097203</v>
      </c>
      <c r="AR1876" s="99">
        <v>1155.9625317156299</v>
      </c>
      <c r="AS1876" s="99">
        <v>0</v>
      </c>
      <c r="AT1876" s="99">
        <v>0</v>
      </c>
      <c r="AU1876" s="99">
        <v>0</v>
      </c>
      <c r="AV1876" s="99">
        <v>377515.77949905401</v>
      </c>
      <c r="AW1876" s="99">
        <v>0</v>
      </c>
      <c r="AX1876" s="99">
        <v>9477.0648746490497</v>
      </c>
      <c r="AY1876" s="99">
        <v>11298.953245520601</v>
      </c>
      <c r="AZ1876" s="99">
        <v>285835.55306625401</v>
      </c>
      <c r="BA1876" s="99">
        <v>9659.6080478429794</v>
      </c>
      <c r="BB1876" s="99">
        <v>0</v>
      </c>
      <c r="BC1876" s="99">
        <v>1175591.86019897</v>
      </c>
      <c r="BD1876" s="99">
        <v>0</v>
      </c>
      <c r="BE1876" s="99">
        <v>0</v>
      </c>
      <c r="BF1876" s="99">
        <v>10350.607969284099</v>
      </c>
      <c r="BG1876" s="99">
        <v>390015.94967651402</v>
      </c>
      <c r="BH1876" s="99">
        <v>0</v>
      </c>
      <c r="BI1876" s="99">
        <v>194838.09294128401</v>
      </c>
      <c r="BJ1876" s="99">
        <v>195343.32693099999</v>
      </c>
      <c r="BK1876" s="99">
        <v>0</v>
      </c>
      <c r="BL1876" s="99">
        <v>0</v>
      </c>
      <c r="BM1876" s="99">
        <v>0</v>
      </c>
      <c r="BN1876" s="99">
        <v>0</v>
      </c>
      <c r="BO1876" s="99">
        <v>0</v>
      </c>
      <c r="BP1876" s="99">
        <v>0</v>
      </c>
      <c r="BQ1876" s="99">
        <v>0</v>
      </c>
      <c r="BR1876" s="99">
        <v>3279.3906470239199</v>
      </c>
      <c r="BS1876" s="99">
        <v>102994.321984291</v>
      </c>
      <c r="BT1876" s="99">
        <v>1885.3038754761201</v>
      </c>
      <c r="BU1876" s="99">
        <v>0</v>
      </c>
      <c r="BV1876" s="99">
        <v>270581.30597686803</v>
      </c>
      <c r="BW1876" s="99">
        <v>0</v>
      </c>
      <c r="BX1876" s="99">
        <v>0</v>
      </c>
      <c r="BY1876" s="99">
        <v>0</v>
      </c>
      <c r="BZ1876" s="99">
        <v>0</v>
      </c>
      <c r="CA1876" s="99">
        <v>1607.60244302452</v>
      </c>
      <c r="CB1876" s="99">
        <v>201486.12272643999</v>
      </c>
      <c r="CC1876" s="99">
        <v>1487844.6304931601</v>
      </c>
      <c r="CD1876" s="99">
        <v>379144.26379013102</v>
      </c>
      <c r="CE1876" s="99">
        <v>46.869607080705499</v>
      </c>
      <c r="CF1876" s="99">
        <v>8578.8974703550302</v>
      </c>
      <c r="CG1876" s="99">
        <v>60903.518686294599</v>
      </c>
      <c r="CH1876" s="99">
        <v>0</v>
      </c>
      <c r="CI1876" s="99">
        <v>1651.5610566586299</v>
      </c>
      <c r="CJ1876" s="99">
        <v>210307.04132080101</v>
      </c>
      <c r="CK1876" s="99">
        <v>1547715.0637970001</v>
      </c>
      <c r="CL1876" s="99">
        <v>389624.45268630999</v>
      </c>
      <c r="CM1876" s="166">
        <v>2030.70990554988</v>
      </c>
      <c r="CN1876" s="166">
        <v>352042.78039550799</v>
      </c>
      <c r="CO1876" s="166">
        <v>1952988.6201629599</v>
      </c>
      <c r="CP1876" s="99">
        <v>389624.45268630999</v>
      </c>
      <c r="CQ1876" s="99">
        <v>0</v>
      </c>
      <c r="CR1876" s="99">
        <v>0</v>
      </c>
      <c r="CS1876" s="99">
        <v>0</v>
      </c>
      <c r="CT1876" s="99">
        <v>0</v>
      </c>
      <c r="CU1876" s="98">
        <v>462.158522576</v>
      </c>
      <c r="CV1876" s="98">
        <v>385.75184377900001</v>
      </c>
      <c r="CW1876" s="98">
        <v>210065.02019679503</v>
      </c>
      <c r="CX1876" s="98">
        <v>1548748.1491794547</v>
      </c>
    </row>
    <row r="1877" spans="1:102" x14ac:dyDescent="0.2">
      <c r="A1877" s="98" t="s">
        <v>184</v>
      </c>
      <c r="B1877" s="100">
        <v>39417</v>
      </c>
      <c r="C1877" s="99">
        <v>0</v>
      </c>
      <c r="D1877" s="99">
        <v>1226.98473371565</v>
      </c>
      <c r="E1877" s="99">
        <v>422.25485571101302</v>
      </c>
      <c r="F1877" s="99">
        <v>0.99974394799937705</v>
      </c>
      <c r="G1877" s="99">
        <v>0</v>
      </c>
      <c r="H1877" s="99">
        <v>0</v>
      </c>
      <c r="I1877" s="99">
        <v>0</v>
      </c>
      <c r="J1877" s="99">
        <v>372.24395440518902</v>
      </c>
      <c r="K1877" s="99">
        <v>0</v>
      </c>
      <c r="L1877" s="99">
        <v>19.266931754071301</v>
      </c>
      <c r="M1877" s="99">
        <v>13.7463077079738</v>
      </c>
      <c r="N1877" s="99">
        <v>193.08563104085599</v>
      </c>
      <c r="O1877" s="99">
        <v>35.2474111313932</v>
      </c>
      <c r="P1877" s="99">
        <v>0</v>
      </c>
      <c r="Q1877" s="99">
        <v>1392.3412540257</v>
      </c>
      <c r="R1877" s="99">
        <v>0</v>
      </c>
      <c r="S1877" s="99">
        <v>0</v>
      </c>
      <c r="T1877" s="99">
        <v>8.0011238966835698</v>
      </c>
      <c r="U1877" s="99">
        <v>391.07764056697499</v>
      </c>
      <c r="V1877" s="99">
        <v>0</v>
      </c>
      <c r="W1877" s="99">
        <v>130208.340403557</v>
      </c>
      <c r="X1877" s="99">
        <v>74621.564170837402</v>
      </c>
      <c r="Y1877" s="99">
        <v>96.424224796704905</v>
      </c>
      <c r="Z1877" s="99">
        <v>0</v>
      </c>
      <c r="AA1877" s="99">
        <v>0</v>
      </c>
      <c r="AB1877" s="99">
        <v>0</v>
      </c>
      <c r="AC1877" s="99">
        <v>133800.11694717401</v>
      </c>
      <c r="AD1877" s="99">
        <v>0</v>
      </c>
      <c r="AE1877" s="99">
        <v>1120.9772393107401</v>
      </c>
      <c r="AF1877" s="99">
        <v>1404.6921327710199</v>
      </c>
      <c r="AG1877" s="99">
        <v>38725.769251823403</v>
      </c>
      <c r="AH1877" s="99">
        <v>1398.57640044391</v>
      </c>
      <c r="AI1877" s="99">
        <v>0</v>
      </c>
      <c r="AJ1877" s="99">
        <v>161793.32600974999</v>
      </c>
      <c r="AK1877" s="99">
        <v>0</v>
      </c>
      <c r="AL1877" s="99">
        <v>0</v>
      </c>
      <c r="AM1877" s="99">
        <v>1243.18454480171</v>
      </c>
      <c r="AN1877" s="99">
        <v>138167.774389267</v>
      </c>
      <c r="AO1877" s="99">
        <v>0</v>
      </c>
      <c r="AP1877" s="99">
        <v>997892.32946777297</v>
      </c>
      <c r="AQ1877" s="99">
        <v>530112.50736236596</v>
      </c>
      <c r="AR1877" s="99">
        <v>718.74639990180697</v>
      </c>
      <c r="AS1877" s="99">
        <v>0</v>
      </c>
      <c r="AT1877" s="99">
        <v>0</v>
      </c>
      <c r="AU1877" s="99">
        <v>0</v>
      </c>
      <c r="AV1877" s="99">
        <v>388123.49141693098</v>
      </c>
      <c r="AW1877" s="99">
        <v>0</v>
      </c>
      <c r="AX1877" s="99">
        <v>9877.9337822198904</v>
      </c>
      <c r="AY1877" s="99">
        <v>10012.9384819269</v>
      </c>
      <c r="AZ1877" s="99">
        <v>280965.40818405198</v>
      </c>
      <c r="BA1877" s="99">
        <v>10973.2625939846</v>
      </c>
      <c r="BB1877" s="99">
        <v>0</v>
      </c>
      <c r="BC1877" s="99">
        <v>1214291.2704467799</v>
      </c>
      <c r="BD1877" s="99">
        <v>0</v>
      </c>
      <c r="BE1877" s="99">
        <v>0</v>
      </c>
      <c r="BF1877" s="99">
        <v>8260.4410328865106</v>
      </c>
      <c r="BG1877" s="99">
        <v>398908.07672882098</v>
      </c>
      <c r="BH1877" s="99">
        <v>0</v>
      </c>
      <c r="BI1877" s="99">
        <v>189353.886240005</v>
      </c>
      <c r="BJ1877" s="99">
        <v>187963.704624176</v>
      </c>
      <c r="BK1877" s="99">
        <v>0</v>
      </c>
      <c r="BL1877" s="99">
        <v>0</v>
      </c>
      <c r="BM1877" s="99">
        <v>0</v>
      </c>
      <c r="BN1877" s="99">
        <v>0</v>
      </c>
      <c r="BO1877" s="99">
        <v>0</v>
      </c>
      <c r="BP1877" s="99">
        <v>0</v>
      </c>
      <c r="BQ1877" s="99">
        <v>0</v>
      </c>
      <c r="BR1877" s="99">
        <v>2755.0859516262999</v>
      </c>
      <c r="BS1877" s="99">
        <v>101654.559576035</v>
      </c>
      <c r="BT1877" s="99">
        <v>2126.41366940737</v>
      </c>
      <c r="BU1877" s="99">
        <v>0</v>
      </c>
      <c r="BV1877" s="99">
        <v>277246.15316009498</v>
      </c>
      <c r="BW1877" s="99">
        <v>0</v>
      </c>
      <c r="BX1877" s="99">
        <v>0</v>
      </c>
      <c r="BY1877" s="99">
        <v>0</v>
      </c>
      <c r="BZ1877" s="99">
        <v>0</v>
      </c>
      <c r="CA1877" s="99">
        <v>1646.09314593673</v>
      </c>
      <c r="CB1877" s="99">
        <v>205204.084730148</v>
      </c>
      <c r="CC1877" s="99">
        <v>1526972.6742858901</v>
      </c>
      <c r="CD1877" s="99">
        <v>382329.08868026698</v>
      </c>
      <c r="CE1877" s="99">
        <v>48.275555409956702</v>
      </c>
      <c r="CF1877" s="99">
        <v>9933.2268382310904</v>
      </c>
      <c r="CG1877" s="99">
        <v>71949.486347198501</v>
      </c>
      <c r="CH1877" s="99">
        <v>0</v>
      </c>
      <c r="CI1877" s="99">
        <v>1695.77716766298</v>
      </c>
      <c r="CJ1877" s="99">
        <v>215298.95060157799</v>
      </c>
      <c r="CK1877" s="99">
        <v>1596137.21882629</v>
      </c>
      <c r="CL1877" s="99">
        <v>395431.23535537702</v>
      </c>
      <c r="CM1877" s="166">
        <v>2082.8256371021298</v>
      </c>
      <c r="CN1877" s="166">
        <v>351173.17474365199</v>
      </c>
      <c r="CO1877" s="166">
        <v>1993786.2879180899</v>
      </c>
      <c r="CP1877" s="99">
        <v>395431.23535537702</v>
      </c>
      <c r="CQ1877" s="99">
        <v>0</v>
      </c>
      <c r="CR1877" s="99">
        <v>0</v>
      </c>
      <c r="CS1877" s="99">
        <v>0</v>
      </c>
      <c r="CT1877" s="99">
        <v>0</v>
      </c>
      <c r="CU1877" s="98">
        <v>443.033011595</v>
      </c>
      <c r="CV1877" s="98">
        <v>413.90807015000001</v>
      </c>
      <c r="CW1877" s="98">
        <v>215137.31156837908</v>
      </c>
      <c r="CX1877" s="98">
        <v>1598922.1606330886</v>
      </c>
    </row>
    <row r="1878" spans="1:102" x14ac:dyDescent="0.2">
      <c r="A1878" s="98" t="s">
        <v>184</v>
      </c>
      <c r="B1878" s="100">
        <v>39508</v>
      </c>
      <c r="C1878" s="99">
        <v>0</v>
      </c>
      <c r="D1878" s="99">
        <v>1271.1476840376899</v>
      </c>
      <c r="E1878" s="99">
        <v>403.17727205902298</v>
      </c>
      <c r="F1878" s="99">
        <v>0.97757467599876702</v>
      </c>
      <c r="G1878" s="99">
        <v>0</v>
      </c>
      <c r="H1878" s="99">
        <v>0</v>
      </c>
      <c r="I1878" s="99">
        <v>0</v>
      </c>
      <c r="J1878" s="99">
        <v>386.63883349672</v>
      </c>
      <c r="K1878" s="99">
        <v>0</v>
      </c>
      <c r="L1878" s="99">
        <v>29.531091255834301</v>
      </c>
      <c r="M1878" s="99">
        <v>8.8915733039612004</v>
      </c>
      <c r="N1878" s="99">
        <v>204.441513435915</v>
      </c>
      <c r="O1878" s="99">
        <v>35.179540144279599</v>
      </c>
      <c r="P1878" s="99">
        <v>0</v>
      </c>
      <c r="Q1878" s="99">
        <v>1411.0850710868799</v>
      </c>
      <c r="R1878" s="99">
        <v>0</v>
      </c>
      <c r="S1878" s="99">
        <v>0</v>
      </c>
      <c r="T1878" s="99">
        <v>7.4987962215091102</v>
      </c>
      <c r="U1878" s="99">
        <v>395.98472489044099</v>
      </c>
      <c r="V1878" s="99">
        <v>0</v>
      </c>
      <c r="W1878" s="99">
        <v>136446.77767562901</v>
      </c>
      <c r="X1878" s="99">
        <v>71499.573222160296</v>
      </c>
      <c r="Y1878" s="99">
        <v>83.249138830229597</v>
      </c>
      <c r="Z1878" s="99">
        <v>0</v>
      </c>
      <c r="AA1878" s="99">
        <v>0</v>
      </c>
      <c r="AB1878" s="99">
        <v>0</v>
      </c>
      <c r="AC1878" s="99">
        <v>131895.93501663199</v>
      </c>
      <c r="AD1878" s="99">
        <v>0</v>
      </c>
      <c r="AE1878" s="99">
        <v>1686.89346587658</v>
      </c>
      <c r="AF1878" s="99">
        <v>672.52769974619196</v>
      </c>
      <c r="AG1878" s="99">
        <v>41197.3864307404</v>
      </c>
      <c r="AH1878" s="99">
        <v>1355.5251019001</v>
      </c>
      <c r="AI1878" s="99">
        <v>0</v>
      </c>
      <c r="AJ1878" s="99">
        <v>163579.17761611901</v>
      </c>
      <c r="AK1878" s="99">
        <v>0</v>
      </c>
      <c r="AL1878" s="99">
        <v>0</v>
      </c>
      <c r="AM1878" s="99">
        <v>1129.4266244769101</v>
      </c>
      <c r="AN1878" s="99">
        <v>134622.73545455901</v>
      </c>
      <c r="AO1878" s="99">
        <v>0</v>
      </c>
      <c r="AP1878" s="99">
        <v>1067679.51194763</v>
      </c>
      <c r="AQ1878" s="99">
        <v>514827.11889267003</v>
      </c>
      <c r="AR1878" s="99">
        <v>620.91906087100494</v>
      </c>
      <c r="AS1878" s="99">
        <v>0</v>
      </c>
      <c r="AT1878" s="99">
        <v>0</v>
      </c>
      <c r="AU1878" s="99">
        <v>0</v>
      </c>
      <c r="AV1878" s="99">
        <v>402691.99737930298</v>
      </c>
      <c r="AW1878" s="99">
        <v>0</v>
      </c>
      <c r="AX1878" s="99">
        <v>16015.822188615801</v>
      </c>
      <c r="AY1878" s="99">
        <v>4713.3684231042898</v>
      </c>
      <c r="AZ1878" s="99">
        <v>298871.560680389</v>
      </c>
      <c r="BA1878" s="99">
        <v>11059.389565944701</v>
      </c>
      <c r="BB1878" s="99">
        <v>0</v>
      </c>
      <c r="BC1878" s="99">
        <v>1241199.3634490999</v>
      </c>
      <c r="BD1878" s="99">
        <v>0</v>
      </c>
      <c r="BE1878" s="99">
        <v>0</v>
      </c>
      <c r="BF1878" s="99">
        <v>8180.9578962922096</v>
      </c>
      <c r="BG1878" s="99">
        <v>409836.14413070702</v>
      </c>
      <c r="BH1878" s="99">
        <v>0</v>
      </c>
      <c r="BI1878" s="99">
        <v>192187.49159431501</v>
      </c>
      <c r="BJ1878" s="99">
        <v>160885.98860168501</v>
      </c>
      <c r="BK1878" s="99">
        <v>0</v>
      </c>
      <c r="BL1878" s="99">
        <v>0</v>
      </c>
      <c r="BM1878" s="99">
        <v>0</v>
      </c>
      <c r="BN1878" s="99">
        <v>0</v>
      </c>
      <c r="BO1878" s="99">
        <v>0</v>
      </c>
      <c r="BP1878" s="99">
        <v>0</v>
      </c>
      <c r="BQ1878" s="99">
        <v>0</v>
      </c>
      <c r="BR1878" s="99">
        <v>1556.55974517763</v>
      </c>
      <c r="BS1878" s="99">
        <v>97659.478002548203</v>
      </c>
      <c r="BT1878" s="99">
        <v>2154.4910299479998</v>
      </c>
      <c r="BU1878" s="99">
        <v>0</v>
      </c>
      <c r="BV1878" s="99">
        <v>242617.22182083101</v>
      </c>
      <c r="BW1878" s="99">
        <v>0</v>
      </c>
      <c r="BX1878" s="99">
        <v>0</v>
      </c>
      <c r="BY1878" s="99">
        <v>0</v>
      </c>
      <c r="BZ1878" s="99">
        <v>0</v>
      </c>
      <c r="CA1878" s="99">
        <v>1676.7814628630899</v>
      </c>
      <c r="CB1878" s="99">
        <v>209759.730810165</v>
      </c>
      <c r="CC1878" s="99">
        <v>1573058.3294982901</v>
      </c>
      <c r="CD1878" s="99">
        <v>347063.57980728103</v>
      </c>
      <c r="CE1878" s="99">
        <v>51.952800721861401</v>
      </c>
      <c r="CF1878" s="99">
        <v>10630.7117981911</v>
      </c>
      <c r="CG1878" s="99">
        <v>79762.811193466201</v>
      </c>
      <c r="CH1878" s="99">
        <v>0</v>
      </c>
      <c r="CI1878" s="99">
        <v>1729.34902562201</v>
      </c>
      <c r="CJ1878" s="99">
        <v>220502.741470337</v>
      </c>
      <c r="CK1878" s="99">
        <v>1653258.46838379</v>
      </c>
      <c r="CL1878" s="99">
        <v>360737.92521285999</v>
      </c>
      <c r="CM1878" s="166">
        <v>2121.74018445611</v>
      </c>
      <c r="CN1878" s="166">
        <v>353318.07117462199</v>
      </c>
      <c r="CO1878" s="166">
        <v>2067098.6730346701</v>
      </c>
      <c r="CP1878" s="99">
        <v>360737.92521285999</v>
      </c>
      <c r="CQ1878" s="99">
        <v>0</v>
      </c>
      <c r="CR1878" s="99">
        <v>0</v>
      </c>
      <c r="CS1878" s="99">
        <v>0</v>
      </c>
      <c r="CT1878" s="99">
        <v>0</v>
      </c>
      <c r="CU1878" s="98">
        <v>419.93301011300002</v>
      </c>
      <c r="CV1878" s="98">
        <v>432.12126541200001</v>
      </c>
      <c r="CW1878" s="98">
        <v>220390.4426083561</v>
      </c>
      <c r="CX1878" s="98">
        <v>1652821.1406917563</v>
      </c>
    </row>
    <row r="1879" spans="1:102" x14ac:dyDescent="0.2">
      <c r="A1879" s="98" t="s">
        <v>184</v>
      </c>
      <c r="B1879" s="100">
        <v>39600</v>
      </c>
      <c r="C1879" s="99">
        <v>0</v>
      </c>
      <c r="D1879" s="99">
        <v>1295.67904631793</v>
      </c>
      <c r="E1879" s="99">
        <v>391.33540526032402</v>
      </c>
      <c r="F1879" s="99">
        <v>1.8759527509973899</v>
      </c>
      <c r="G1879" s="99">
        <v>0</v>
      </c>
      <c r="H1879" s="99">
        <v>0</v>
      </c>
      <c r="I1879" s="99">
        <v>0</v>
      </c>
      <c r="J1879" s="99">
        <v>392.73022682592301</v>
      </c>
      <c r="K1879" s="99">
        <v>0</v>
      </c>
      <c r="L1879" s="99">
        <v>48.621281220112003</v>
      </c>
      <c r="M1879" s="99">
        <v>6.4998764759511696</v>
      </c>
      <c r="N1879" s="99">
        <v>202.78537228703499</v>
      </c>
      <c r="O1879" s="99">
        <v>33.403128393925698</v>
      </c>
      <c r="P1879" s="99">
        <v>0</v>
      </c>
      <c r="Q1879" s="99">
        <v>1420.0834249854099</v>
      </c>
      <c r="R1879" s="99">
        <v>0</v>
      </c>
      <c r="S1879" s="99">
        <v>0</v>
      </c>
      <c r="T1879" s="99">
        <v>8.5363389890408108</v>
      </c>
      <c r="U1879" s="99">
        <v>392.68084403500001</v>
      </c>
      <c r="V1879" s="99">
        <v>0</v>
      </c>
      <c r="W1879" s="99">
        <v>147348.94599723801</v>
      </c>
      <c r="X1879" s="99">
        <v>67970.938582420305</v>
      </c>
      <c r="Y1879" s="99">
        <v>98.669245968572795</v>
      </c>
      <c r="Z1879" s="99">
        <v>0</v>
      </c>
      <c r="AA1879" s="99">
        <v>0</v>
      </c>
      <c r="AB1879" s="99">
        <v>0</v>
      </c>
      <c r="AC1879" s="99">
        <v>133563.59644126901</v>
      </c>
      <c r="AD1879" s="99">
        <v>0</v>
      </c>
      <c r="AE1879" s="99">
        <v>1969.6439955383501</v>
      </c>
      <c r="AF1879" s="99">
        <v>471.356915276498</v>
      </c>
      <c r="AG1879" s="99">
        <v>40503.568277359002</v>
      </c>
      <c r="AH1879" s="99">
        <v>1418.4108776599201</v>
      </c>
      <c r="AI1879" s="99">
        <v>0</v>
      </c>
      <c r="AJ1879" s="99">
        <v>170475.044713974</v>
      </c>
      <c r="AK1879" s="99">
        <v>0</v>
      </c>
      <c r="AL1879" s="99">
        <v>0</v>
      </c>
      <c r="AM1879" s="99">
        <v>1077.30033877492</v>
      </c>
      <c r="AN1879" s="99">
        <v>134325.96948814401</v>
      </c>
      <c r="AO1879" s="99">
        <v>0</v>
      </c>
      <c r="AP1879" s="99">
        <v>1136103.05778503</v>
      </c>
      <c r="AQ1879" s="99">
        <v>494710.55514526402</v>
      </c>
      <c r="AR1879" s="99">
        <v>802.93538010865495</v>
      </c>
      <c r="AS1879" s="99">
        <v>0</v>
      </c>
      <c r="AT1879" s="99">
        <v>0</v>
      </c>
      <c r="AU1879" s="99">
        <v>0</v>
      </c>
      <c r="AV1879" s="99">
        <v>405413.55329895002</v>
      </c>
      <c r="AW1879" s="99">
        <v>0</v>
      </c>
      <c r="AX1879" s="99">
        <v>15625.988492608099</v>
      </c>
      <c r="AY1879" s="99">
        <v>3286.0039475560202</v>
      </c>
      <c r="AZ1879" s="99">
        <v>305825.78352355998</v>
      </c>
      <c r="BA1879" s="99">
        <v>12221.0488563776</v>
      </c>
      <c r="BB1879" s="99">
        <v>0</v>
      </c>
      <c r="BC1879" s="99">
        <v>1315125.44354248</v>
      </c>
      <c r="BD1879" s="99">
        <v>0</v>
      </c>
      <c r="BE1879" s="99">
        <v>0</v>
      </c>
      <c r="BF1879" s="99">
        <v>8173.3141583800298</v>
      </c>
      <c r="BG1879" s="99">
        <v>407487.33699798601</v>
      </c>
      <c r="BH1879" s="99">
        <v>0</v>
      </c>
      <c r="BI1879" s="99">
        <v>195069.96664619399</v>
      </c>
      <c r="BJ1879" s="99">
        <v>158029.887992859</v>
      </c>
      <c r="BK1879" s="99">
        <v>0</v>
      </c>
      <c r="BL1879" s="99">
        <v>0</v>
      </c>
      <c r="BM1879" s="99">
        <v>0</v>
      </c>
      <c r="BN1879" s="99">
        <v>0</v>
      </c>
      <c r="BO1879" s="99">
        <v>0</v>
      </c>
      <c r="BP1879" s="99">
        <v>0</v>
      </c>
      <c r="BQ1879" s="99">
        <v>0</v>
      </c>
      <c r="BR1879" s="99">
        <v>1064.85301493108</v>
      </c>
      <c r="BS1879" s="99">
        <v>101302.75085353899</v>
      </c>
      <c r="BT1879" s="99">
        <v>2379.5953061580699</v>
      </c>
      <c r="BU1879" s="99">
        <v>0</v>
      </c>
      <c r="BV1879" s="99">
        <v>270207.97419738799</v>
      </c>
      <c r="BW1879" s="99">
        <v>0</v>
      </c>
      <c r="BX1879" s="99">
        <v>0</v>
      </c>
      <c r="BY1879" s="99">
        <v>0</v>
      </c>
      <c r="BZ1879" s="99">
        <v>0</v>
      </c>
      <c r="CA1879" s="99">
        <v>1691.7370059490199</v>
      </c>
      <c r="CB1879" s="99">
        <v>214480.21382331799</v>
      </c>
      <c r="CC1879" s="99">
        <v>1659117.76612854</v>
      </c>
      <c r="CD1879" s="99">
        <v>373737.10178375198</v>
      </c>
      <c r="CE1879" s="99">
        <v>57.696686845738398</v>
      </c>
      <c r="CF1879" s="99">
        <v>11834.406845211999</v>
      </c>
      <c r="CG1879" s="99">
        <v>83277.355576515198</v>
      </c>
      <c r="CH1879" s="99">
        <v>0</v>
      </c>
      <c r="CI1879" s="99">
        <v>1749.56198212504</v>
      </c>
      <c r="CJ1879" s="99">
        <v>225925.581069946</v>
      </c>
      <c r="CK1879" s="99">
        <v>1746197.67503357</v>
      </c>
      <c r="CL1879" s="99">
        <v>389619.29273986799</v>
      </c>
      <c r="CM1879" s="166">
        <v>2132.0206157267098</v>
      </c>
      <c r="CN1879" s="166">
        <v>360357.68521881098</v>
      </c>
      <c r="CO1879" s="166">
        <v>2130166.1868896498</v>
      </c>
      <c r="CP1879" s="99">
        <v>389619.29273986799</v>
      </c>
      <c r="CQ1879" s="99">
        <v>0</v>
      </c>
      <c r="CR1879" s="99">
        <v>0</v>
      </c>
      <c r="CS1879" s="99">
        <v>0</v>
      </c>
      <c r="CT1879" s="99">
        <v>0</v>
      </c>
      <c r="CU1879" s="98">
        <v>399.53449597700001</v>
      </c>
      <c r="CV1879" s="98">
        <v>443.92143886299999</v>
      </c>
      <c r="CW1879" s="98">
        <v>226314.62066853</v>
      </c>
      <c r="CX1879" s="98">
        <v>1742395.1217050552</v>
      </c>
    </row>
    <row r="1880" spans="1:102" x14ac:dyDescent="0.2">
      <c r="A1880" s="98" t="s">
        <v>184</v>
      </c>
      <c r="B1880" s="100">
        <v>39692</v>
      </c>
      <c r="C1880" s="99">
        <v>0</v>
      </c>
      <c r="D1880" s="99">
        <v>1264.1608096659199</v>
      </c>
      <c r="E1880" s="99">
        <v>387.30622489377902</v>
      </c>
      <c r="F1880" s="99">
        <v>2.29323381299037</v>
      </c>
      <c r="G1880" s="99">
        <v>0</v>
      </c>
      <c r="H1880" s="99">
        <v>0</v>
      </c>
      <c r="I1880" s="99">
        <v>0</v>
      </c>
      <c r="J1880" s="99">
        <v>392.59502588585002</v>
      </c>
      <c r="K1880" s="99">
        <v>0</v>
      </c>
      <c r="L1880" s="99">
        <v>65.870402969419999</v>
      </c>
      <c r="M1880" s="99">
        <v>6.2565197339863499</v>
      </c>
      <c r="N1880" s="99">
        <v>190.57944770343599</v>
      </c>
      <c r="O1880" s="99">
        <v>38.296391534618998</v>
      </c>
      <c r="P1880" s="99">
        <v>0</v>
      </c>
      <c r="Q1880" s="99">
        <v>1380.34796009958</v>
      </c>
      <c r="R1880" s="99">
        <v>0</v>
      </c>
      <c r="S1880" s="99">
        <v>0</v>
      </c>
      <c r="T1880" s="99">
        <v>5.9593454493442604</v>
      </c>
      <c r="U1880" s="99">
        <v>399.10012364387501</v>
      </c>
      <c r="V1880" s="99">
        <v>0</v>
      </c>
      <c r="W1880" s="99">
        <v>129323.993073463</v>
      </c>
      <c r="X1880" s="99">
        <v>64554.642793178602</v>
      </c>
      <c r="Y1880" s="99">
        <v>174.49519730731799</v>
      </c>
      <c r="Z1880" s="99">
        <v>0</v>
      </c>
      <c r="AA1880" s="99">
        <v>0</v>
      </c>
      <c r="AB1880" s="99">
        <v>0</v>
      </c>
      <c r="AC1880" s="99">
        <v>131380.82331657401</v>
      </c>
      <c r="AD1880" s="99">
        <v>0</v>
      </c>
      <c r="AE1880" s="99">
        <v>2590.7425818741299</v>
      </c>
      <c r="AF1880" s="99">
        <v>539.30799049139</v>
      </c>
      <c r="AG1880" s="99">
        <v>35350.999048233003</v>
      </c>
      <c r="AH1880" s="99">
        <v>1431.8295239359099</v>
      </c>
      <c r="AI1880" s="99">
        <v>0</v>
      </c>
      <c r="AJ1880" s="99">
        <v>152321.98086547901</v>
      </c>
      <c r="AK1880" s="99">
        <v>0</v>
      </c>
      <c r="AL1880" s="99">
        <v>0</v>
      </c>
      <c r="AM1880" s="99">
        <v>752.03445722162701</v>
      </c>
      <c r="AN1880" s="99">
        <v>133085.44387245199</v>
      </c>
      <c r="AO1880" s="99">
        <v>0</v>
      </c>
      <c r="AP1880" s="99">
        <v>1015995.85553741</v>
      </c>
      <c r="AQ1880" s="99">
        <v>470334.60915374802</v>
      </c>
      <c r="AR1880" s="99">
        <v>1555.40575860441</v>
      </c>
      <c r="AS1880" s="99">
        <v>0</v>
      </c>
      <c r="AT1880" s="99">
        <v>0</v>
      </c>
      <c r="AU1880" s="99">
        <v>0</v>
      </c>
      <c r="AV1880" s="99">
        <v>404642.45961761498</v>
      </c>
      <c r="AW1880" s="99">
        <v>0</v>
      </c>
      <c r="AX1880" s="99">
        <v>22669.805501461</v>
      </c>
      <c r="AY1880" s="99">
        <v>3965.83353155851</v>
      </c>
      <c r="AZ1880" s="99">
        <v>263663.39122009301</v>
      </c>
      <c r="BA1880" s="99">
        <v>12513.823063612001</v>
      </c>
      <c r="BB1880" s="99">
        <v>0</v>
      </c>
      <c r="BC1880" s="99">
        <v>1175515.0421295201</v>
      </c>
      <c r="BD1880" s="99">
        <v>0</v>
      </c>
      <c r="BE1880" s="99">
        <v>0</v>
      </c>
      <c r="BF1880" s="99">
        <v>5282.3651277422896</v>
      </c>
      <c r="BG1880" s="99">
        <v>410006.03586578398</v>
      </c>
      <c r="BH1880" s="99">
        <v>0</v>
      </c>
      <c r="BI1880" s="99">
        <v>179601.08522415199</v>
      </c>
      <c r="BJ1880" s="99">
        <v>152200.21514892601</v>
      </c>
      <c r="BK1880" s="99">
        <v>0</v>
      </c>
      <c r="BL1880" s="99">
        <v>0</v>
      </c>
      <c r="BM1880" s="99">
        <v>0</v>
      </c>
      <c r="BN1880" s="99">
        <v>0</v>
      </c>
      <c r="BO1880" s="99">
        <v>0</v>
      </c>
      <c r="BP1880" s="99">
        <v>0</v>
      </c>
      <c r="BQ1880" s="99">
        <v>0</v>
      </c>
      <c r="BR1880" s="99">
        <v>1313.27574141324</v>
      </c>
      <c r="BS1880" s="99">
        <v>87373.434844017</v>
      </c>
      <c r="BT1880" s="99">
        <v>2437.6967089176201</v>
      </c>
      <c r="BU1880" s="99">
        <v>0</v>
      </c>
      <c r="BV1880" s="99">
        <v>233196.16219329799</v>
      </c>
      <c r="BW1880" s="99">
        <v>0</v>
      </c>
      <c r="BX1880" s="99">
        <v>0</v>
      </c>
      <c r="BY1880" s="99">
        <v>0</v>
      </c>
      <c r="BZ1880" s="99">
        <v>0</v>
      </c>
      <c r="CA1880" s="99">
        <v>1648.3146803080999</v>
      </c>
      <c r="CB1880" s="99">
        <v>192509.29385376</v>
      </c>
      <c r="CC1880" s="99">
        <v>1475299.65441895</v>
      </c>
      <c r="CD1880" s="99">
        <v>324703.079456329</v>
      </c>
      <c r="CE1880" s="99">
        <v>57.832767079584301</v>
      </c>
      <c r="CF1880" s="99">
        <v>10183.731402397199</v>
      </c>
      <c r="CG1880" s="99">
        <v>79549.257994651794</v>
      </c>
      <c r="CH1880" s="99">
        <v>0</v>
      </c>
      <c r="CI1880" s="99">
        <v>1704.3880030959799</v>
      </c>
      <c r="CJ1880" s="99">
        <v>202846.52279281599</v>
      </c>
      <c r="CK1880" s="99">
        <v>1554603.5248718299</v>
      </c>
      <c r="CL1880" s="99">
        <v>338122.39120864897</v>
      </c>
      <c r="CM1880" s="166">
        <v>2115.96577718854</v>
      </c>
      <c r="CN1880" s="166">
        <v>339120.323596954</v>
      </c>
      <c r="CO1880" s="166">
        <v>1977324.2115631099</v>
      </c>
      <c r="CP1880" s="99">
        <v>338122.39120864897</v>
      </c>
      <c r="CQ1880" s="99">
        <v>0</v>
      </c>
      <c r="CR1880" s="99">
        <v>0</v>
      </c>
      <c r="CS1880" s="99">
        <v>0</v>
      </c>
      <c r="CT1880" s="99">
        <v>0</v>
      </c>
      <c r="CU1880" s="98">
        <v>394.66703078500001</v>
      </c>
      <c r="CV1880" s="98">
        <v>446.04547404099998</v>
      </c>
      <c r="CW1880" s="98">
        <v>202693.02525615721</v>
      </c>
      <c r="CX1880" s="98">
        <v>1554848.9124136018</v>
      </c>
    </row>
    <row r="1881" spans="1:102" x14ac:dyDescent="0.2">
      <c r="A1881" s="98" t="s">
        <v>184</v>
      </c>
      <c r="B1881" s="100">
        <v>39783</v>
      </c>
      <c r="C1881" s="99">
        <v>0</v>
      </c>
      <c r="D1881" s="99">
        <v>1291.1397276371699</v>
      </c>
      <c r="E1881" s="99">
        <v>384.145583253354</v>
      </c>
      <c r="F1881" s="99">
        <v>2.8588083939976099</v>
      </c>
      <c r="G1881" s="99">
        <v>0</v>
      </c>
      <c r="H1881" s="99">
        <v>0</v>
      </c>
      <c r="I1881" s="99">
        <v>0</v>
      </c>
      <c r="J1881" s="99">
        <v>385.87943721562601</v>
      </c>
      <c r="K1881" s="99">
        <v>0</v>
      </c>
      <c r="L1881" s="99">
        <v>78.050942752510295</v>
      </c>
      <c r="M1881" s="99">
        <v>6.3790730109903997</v>
      </c>
      <c r="N1881" s="99">
        <v>194.292735321447</v>
      </c>
      <c r="O1881" s="99">
        <v>36.347990448121003</v>
      </c>
      <c r="P1881" s="99">
        <v>0</v>
      </c>
      <c r="Q1881" s="99">
        <v>1400.1998345106799</v>
      </c>
      <c r="R1881" s="99">
        <v>0</v>
      </c>
      <c r="S1881" s="99">
        <v>0</v>
      </c>
      <c r="T1881" s="99">
        <v>3.9933457391161902</v>
      </c>
      <c r="U1881" s="99">
        <v>392.234307643026</v>
      </c>
      <c r="V1881" s="99">
        <v>0</v>
      </c>
      <c r="W1881" s="99">
        <v>138081.55956268299</v>
      </c>
      <c r="X1881" s="99">
        <v>62464.397817134901</v>
      </c>
      <c r="Y1881" s="99">
        <v>384.49961851537199</v>
      </c>
      <c r="Z1881" s="99">
        <v>0</v>
      </c>
      <c r="AA1881" s="99">
        <v>0</v>
      </c>
      <c r="AB1881" s="99">
        <v>0</v>
      </c>
      <c r="AC1881" s="99">
        <v>129317.821842194</v>
      </c>
      <c r="AD1881" s="99">
        <v>0</v>
      </c>
      <c r="AE1881" s="99">
        <v>3749.45094630122</v>
      </c>
      <c r="AF1881" s="99">
        <v>582.21453721076296</v>
      </c>
      <c r="AG1881" s="99">
        <v>37829.362310409502</v>
      </c>
      <c r="AH1881" s="99">
        <v>1111.27694031596</v>
      </c>
      <c r="AI1881" s="99">
        <v>0</v>
      </c>
      <c r="AJ1881" s="99">
        <v>155771.302394867</v>
      </c>
      <c r="AK1881" s="99">
        <v>0</v>
      </c>
      <c r="AL1881" s="99">
        <v>0</v>
      </c>
      <c r="AM1881" s="99">
        <v>619.20978454500403</v>
      </c>
      <c r="AN1881" s="99">
        <v>130777.678059578</v>
      </c>
      <c r="AO1881" s="99">
        <v>0</v>
      </c>
      <c r="AP1881" s="99">
        <v>1098806.4739532501</v>
      </c>
      <c r="AQ1881" s="99">
        <v>458964.69429779099</v>
      </c>
      <c r="AR1881" s="99">
        <v>2721.97908273339</v>
      </c>
      <c r="AS1881" s="99">
        <v>0</v>
      </c>
      <c r="AT1881" s="99">
        <v>0</v>
      </c>
      <c r="AU1881" s="99">
        <v>0</v>
      </c>
      <c r="AV1881" s="99">
        <v>406384.63113784802</v>
      </c>
      <c r="AW1881" s="99">
        <v>0</v>
      </c>
      <c r="AX1881" s="99">
        <v>33005.416183948502</v>
      </c>
      <c r="AY1881" s="99">
        <v>4520.2955756187403</v>
      </c>
      <c r="AZ1881" s="99">
        <v>283424.82685852097</v>
      </c>
      <c r="BA1881" s="99">
        <v>9738.93900740147</v>
      </c>
      <c r="BB1881" s="99">
        <v>0</v>
      </c>
      <c r="BC1881" s="99">
        <v>1214029.265625</v>
      </c>
      <c r="BD1881" s="99">
        <v>0</v>
      </c>
      <c r="BE1881" s="99">
        <v>0</v>
      </c>
      <c r="BF1881" s="99">
        <v>4711.1858039498302</v>
      </c>
      <c r="BG1881" s="99">
        <v>410304.47901153599</v>
      </c>
      <c r="BH1881" s="99">
        <v>0</v>
      </c>
      <c r="BI1881" s="99">
        <v>193152.81887626601</v>
      </c>
      <c r="BJ1881" s="99">
        <v>149691.40520668001</v>
      </c>
      <c r="BK1881" s="99">
        <v>0</v>
      </c>
      <c r="BL1881" s="99">
        <v>0</v>
      </c>
      <c r="BM1881" s="99">
        <v>0</v>
      </c>
      <c r="BN1881" s="99">
        <v>0</v>
      </c>
      <c r="BO1881" s="99">
        <v>0</v>
      </c>
      <c r="BP1881" s="99">
        <v>0</v>
      </c>
      <c r="BQ1881" s="99">
        <v>0</v>
      </c>
      <c r="BR1881" s="99">
        <v>1559.26937428117</v>
      </c>
      <c r="BS1881" s="99">
        <v>94083.102162361101</v>
      </c>
      <c r="BT1881" s="99">
        <v>1893.1654343605001</v>
      </c>
      <c r="BU1881" s="99">
        <v>0</v>
      </c>
      <c r="BV1881" s="99">
        <v>235190.27713203401</v>
      </c>
      <c r="BW1881" s="99">
        <v>0</v>
      </c>
      <c r="BX1881" s="99">
        <v>0</v>
      </c>
      <c r="BY1881" s="99">
        <v>0</v>
      </c>
      <c r="BZ1881" s="99">
        <v>0</v>
      </c>
      <c r="CA1881" s="99">
        <v>1673.632301718</v>
      </c>
      <c r="CB1881" s="99">
        <v>201689.18307113601</v>
      </c>
      <c r="CC1881" s="99">
        <v>1547669.8307189899</v>
      </c>
      <c r="CD1881" s="99">
        <v>329821.18392562901</v>
      </c>
      <c r="CE1881" s="99">
        <v>56.993401037994801</v>
      </c>
      <c r="CF1881" s="99">
        <v>9394.9430174827594</v>
      </c>
      <c r="CG1881" s="99">
        <v>72612.731046676607</v>
      </c>
      <c r="CH1881" s="99">
        <v>0</v>
      </c>
      <c r="CI1881" s="99">
        <v>1732.0748508423601</v>
      </c>
      <c r="CJ1881" s="99">
        <v>211135.667593002</v>
      </c>
      <c r="CK1881" s="99">
        <v>1616338.364151</v>
      </c>
      <c r="CL1881" s="99">
        <v>342064.84117889398</v>
      </c>
      <c r="CM1881" s="166">
        <v>2117.6614427268501</v>
      </c>
      <c r="CN1881" s="166">
        <v>339948.06594848598</v>
      </c>
      <c r="CO1881" s="166">
        <v>2036462.3772583001</v>
      </c>
      <c r="CP1881" s="99">
        <v>342064.84117889398</v>
      </c>
      <c r="CQ1881" s="99">
        <v>0</v>
      </c>
      <c r="CR1881" s="99">
        <v>0</v>
      </c>
      <c r="CS1881" s="99">
        <v>0</v>
      </c>
      <c r="CT1881" s="99">
        <v>0</v>
      </c>
      <c r="CU1881" s="98">
        <v>389.57198840199999</v>
      </c>
      <c r="CV1881" s="98">
        <v>437.62061087000001</v>
      </c>
      <c r="CW1881" s="98">
        <v>211084.12608861877</v>
      </c>
      <c r="CX1881" s="98">
        <v>1620282.5617656666</v>
      </c>
    </row>
    <row r="1882" spans="1:102" x14ac:dyDescent="0.2">
      <c r="A1882" s="98" t="s">
        <v>184</v>
      </c>
      <c r="B1882" s="100">
        <v>39873</v>
      </c>
      <c r="C1882" s="99">
        <v>0</v>
      </c>
      <c r="D1882" s="99">
        <v>1309.8235207349101</v>
      </c>
      <c r="E1882" s="99">
        <v>387.85931335017102</v>
      </c>
      <c r="F1882" s="99">
        <v>2.8161267579998799</v>
      </c>
      <c r="G1882" s="99">
        <v>0</v>
      </c>
      <c r="H1882" s="99">
        <v>0</v>
      </c>
      <c r="I1882" s="99">
        <v>0</v>
      </c>
      <c r="J1882" s="99">
        <v>405.13709596171998</v>
      </c>
      <c r="K1882" s="99">
        <v>0</v>
      </c>
      <c r="L1882" s="99">
        <v>69.304952074773595</v>
      </c>
      <c r="M1882" s="99">
        <v>5.83253999298904</v>
      </c>
      <c r="N1882" s="99">
        <v>199.996687766165</v>
      </c>
      <c r="O1882" s="99">
        <v>39.050289993174403</v>
      </c>
      <c r="P1882" s="99">
        <v>0</v>
      </c>
      <c r="Q1882" s="99">
        <v>1424.4383512735401</v>
      </c>
      <c r="R1882" s="99">
        <v>0</v>
      </c>
      <c r="S1882" s="99">
        <v>0</v>
      </c>
      <c r="T1882" s="99">
        <v>4.2126597564201802</v>
      </c>
      <c r="U1882" s="99">
        <v>404.22915389016299</v>
      </c>
      <c r="V1882" s="99">
        <v>0</v>
      </c>
      <c r="W1882" s="99">
        <v>140931.98645591701</v>
      </c>
      <c r="X1882" s="99">
        <v>63569.939559936502</v>
      </c>
      <c r="Y1882" s="99">
        <v>275.17105716466898</v>
      </c>
      <c r="Z1882" s="99">
        <v>0</v>
      </c>
      <c r="AA1882" s="99">
        <v>0</v>
      </c>
      <c r="AB1882" s="99">
        <v>0</v>
      </c>
      <c r="AC1882" s="99">
        <v>136440.46564483599</v>
      </c>
      <c r="AD1882" s="99">
        <v>0</v>
      </c>
      <c r="AE1882" s="99">
        <v>2691.44693800807</v>
      </c>
      <c r="AF1882" s="99">
        <v>472.98514769598802</v>
      </c>
      <c r="AG1882" s="99">
        <v>38724.123782157898</v>
      </c>
      <c r="AH1882" s="99">
        <v>1169.49633941054</v>
      </c>
      <c r="AI1882" s="99">
        <v>0</v>
      </c>
      <c r="AJ1882" s="99">
        <v>159189.66439056399</v>
      </c>
      <c r="AK1882" s="99">
        <v>0</v>
      </c>
      <c r="AL1882" s="99">
        <v>0</v>
      </c>
      <c r="AM1882" s="99">
        <v>624.92823678255104</v>
      </c>
      <c r="AN1882" s="99">
        <v>136651.201351166</v>
      </c>
      <c r="AO1882" s="99">
        <v>0</v>
      </c>
      <c r="AP1882" s="99">
        <v>1121081.2756042499</v>
      </c>
      <c r="AQ1882" s="99">
        <v>470898.35419082601</v>
      </c>
      <c r="AR1882" s="99">
        <v>2056.17816972733</v>
      </c>
      <c r="AS1882" s="99">
        <v>0</v>
      </c>
      <c r="AT1882" s="99">
        <v>0</v>
      </c>
      <c r="AU1882" s="99">
        <v>0</v>
      </c>
      <c r="AV1882" s="99">
        <v>426575.51824188197</v>
      </c>
      <c r="AW1882" s="99">
        <v>0</v>
      </c>
      <c r="AX1882" s="99">
        <v>24265.037883758501</v>
      </c>
      <c r="AY1882" s="99">
        <v>3436.5762824118101</v>
      </c>
      <c r="AZ1882" s="99">
        <v>294408.64170074498</v>
      </c>
      <c r="BA1882" s="99">
        <v>10800.210140347501</v>
      </c>
      <c r="BB1882" s="99">
        <v>0</v>
      </c>
      <c r="BC1882" s="99">
        <v>1246780.6645507801</v>
      </c>
      <c r="BD1882" s="99">
        <v>0</v>
      </c>
      <c r="BE1882" s="99">
        <v>0</v>
      </c>
      <c r="BF1882" s="99">
        <v>4512.1983318924904</v>
      </c>
      <c r="BG1882" s="99">
        <v>427017.67889404303</v>
      </c>
      <c r="BH1882" s="99">
        <v>0</v>
      </c>
      <c r="BI1882" s="99">
        <v>190987.688186646</v>
      </c>
      <c r="BJ1882" s="99">
        <v>149417.342655182</v>
      </c>
      <c r="BK1882" s="99">
        <v>0</v>
      </c>
      <c r="BL1882" s="99">
        <v>0</v>
      </c>
      <c r="BM1882" s="99">
        <v>0</v>
      </c>
      <c r="BN1882" s="99">
        <v>0</v>
      </c>
      <c r="BO1882" s="99">
        <v>0</v>
      </c>
      <c r="BP1882" s="99">
        <v>0</v>
      </c>
      <c r="BQ1882" s="99">
        <v>0</v>
      </c>
      <c r="BR1882" s="99">
        <v>1168.7912925779799</v>
      </c>
      <c r="BS1882" s="99">
        <v>97506.452702522307</v>
      </c>
      <c r="BT1882" s="99">
        <v>2103.6238484382602</v>
      </c>
      <c r="BU1882" s="99">
        <v>0</v>
      </c>
      <c r="BV1882" s="99">
        <v>244537.31637573201</v>
      </c>
      <c r="BW1882" s="99">
        <v>0</v>
      </c>
      <c r="BX1882" s="99">
        <v>0</v>
      </c>
      <c r="BY1882" s="99">
        <v>0</v>
      </c>
      <c r="BZ1882" s="99">
        <v>0</v>
      </c>
      <c r="CA1882" s="99">
        <v>1696.4853240847599</v>
      </c>
      <c r="CB1882" s="99">
        <v>205527.96377372701</v>
      </c>
      <c r="CC1882" s="99">
        <v>1589523.7415618901</v>
      </c>
      <c r="CD1882" s="99">
        <v>347976.31244278001</v>
      </c>
      <c r="CE1882" s="99">
        <v>63.282623570878101</v>
      </c>
      <c r="CF1882" s="99">
        <v>10059.1119968891</v>
      </c>
      <c r="CG1882" s="99">
        <v>78340.853782653794</v>
      </c>
      <c r="CH1882" s="99">
        <v>0</v>
      </c>
      <c r="CI1882" s="99">
        <v>1759.94919668138</v>
      </c>
      <c r="CJ1882" s="99">
        <v>215640.82403373701</v>
      </c>
      <c r="CK1882" s="99">
        <v>1670779.0973968499</v>
      </c>
      <c r="CL1882" s="99">
        <v>359501.35102081299</v>
      </c>
      <c r="CM1882" s="166">
        <v>2159.49134078622</v>
      </c>
      <c r="CN1882" s="166">
        <v>351151.18772125198</v>
      </c>
      <c r="CO1882" s="166">
        <v>2095430.3982696501</v>
      </c>
      <c r="CP1882" s="99">
        <v>359501.35102081299</v>
      </c>
      <c r="CQ1882" s="99">
        <v>0</v>
      </c>
      <c r="CR1882" s="99">
        <v>0</v>
      </c>
      <c r="CS1882" s="99">
        <v>0</v>
      </c>
      <c r="CT1882" s="99">
        <v>0</v>
      </c>
      <c r="CU1882" s="98">
        <v>389.02168585300001</v>
      </c>
      <c r="CV1882" s="98">
        <v>463.91942726500002</v>
      </c>
      <c r="CW1882" s="98">
        <v>215587.07577061612</v>
      </c>
      <c r="CX1882" s="98">
        <v>1667864.5953445439</v>
      </c>
    </row>
    <row r="1883" spans="1:102" x14ac:dyDescent="0.2">
      <c r="A1883" s="98" t="s">
        <v>184</v>
      </c>
      <c r="B1883" s="100">
        <v>39965</v>
      </c>
      <c r="C1883" s="99">
        <v>0</v>
      </c>
      <c r="D1883" s="99">
        <v>1376.6068921983201</v>
      </c>
      <c r="E1883" s="99">
        <v>375.85250690951898</v>
      </c>
      <c r="F1883" s="99">
        <v>2.0041184839792598</v>
      </c>
      <c r="G1883" s="99">
        <v>0</v>
      </c>
      <c r="H1883" s="99">
        <v>0</v>
      </c>
      <c r="I1883" s="99">
        <v>0</v>
      </c>
      <c r="J1883" s="99">
        <v>421.26595573872299</v>
      </c>
      <c r="K1883" s="99">
        <v>0</v>
      </c>
      <c r="L1883" s="99">
        <v>74.800120928324802</v>
      </c>
      <c r="M1883" s="99">
        <v>5.3997196449781804</v>
      </c>
      <c r="N1883" s="99">
        <v>198.90832727775</v>
      </c>
      <c r="O1883" s="99">
        <v>40.785693816840599</v>
      </c>
      <c r="P1883" s="99">
        <v>0</v>
      </c>
      <c r="Q1883" s="99">
        <v>1470.95103780925</v>
      </c>
      <c r="R1883" s="99">
        <v>0</v>
      </c>
      <c r="S1883" s="99">
        <v>0</v>
      </c>
      <c r="T1883" s="99">
        <v>4.7899142040405396</v>
      </c>
      <c r="U1883" s="99">
        <v>423.57023194059701</v>
      </c>
      <c r="V1883" s="99">
        <v>0</v>
      </c>
      <c r="W1883" s="99">
        <v>153735.051460266</v>
      </c>
      <c r="X1883" s="99">
        <v>60983.989041328401</v>
      </c>
      <c r="Y1883" s="99">
        <v>288.4017816782</v>
      </c>
      <c r="Z1883" s="99">
        <v>0</v>
      </c>
      <c r="AA1883" s="99">
        <v>0</v>
      </c>
      <c r="AB1883" s="99">
        <v>0</v>
      </c>
      <c r="AC1883" s="99">
        <v>141062.33116531401</v>
      </c>
      <c r="AD1883" s="99">
        <v>0</v>
      </c>
      <c r="AE1883" s="99">
        <v>3358.7234168350701</v>
      </c>
      <c r="AF1883" s="99">
        <v>585.88323719054495</v>
      </c>
      <c r="AG1883" s="99">
        <v>37492.601618289897</v>
      </c>
      <c r="AH1883" s="99">
        <v>1259.2504303604401</v>
      </c>
      <c r="AI1883" s="99">
        <v>0</v>
      </c>
      <c r="AJ1883" s="99">
        <v>168063.05747795099</v>
      </c>
      <c r="AK1883" s="99">
        <v>0</v>
      </c>
      <c r="AL1883" s="99">
        <v>0</v>
      </c>
      <c r="AM1883" s="99">
        <v>689.933205701411</v>
      </c>
      <c r="AN1883" s="99">
        <v>142095.121572495</v>
      </c>
      <c r="AO1883" s="99">
        <v>0</v>
      </c>
      <c r="AP1883" s="99">
        <v>1209079.80978394</v>
      </c>
      <c r="AQ1883" s="99">
        <v>449764.26828002901</v>
      </c>
      <c r="AR1883" s="99">
        <v>2257.25173410773</v>
      </c>
      <c r="AS1883" s="99">
        <v>0</v>
      </c>
      <c r="AT1883" s="99">
        <v>0</v>
      </c>
      <c r="AU1883" s="99">
        <v>0</v>
      </c>
      <c r="AV1883" s="99">
        <v>450991.48854064901</v>
      </c>
      <c r="AW1883" s="99">
        <v>0</v>
      </c>
      <c r="AX1883" s="99">
        <v>29787.620110034899</v>
      </c>
      <c r="AY1883" s="99">
        <v>4418.2793904542896</v>
      </c>
      <c r="AZ1883" s="99">
        <v>293495.69662475598</v>
      </c>
      <c r="BA1883" s="99">
        <v>11626.302853941899</v>
      </c>
      <c r="BB1883" s="99">
        <v>0</v>
      </c>
      <c r="BC1883" s="99">
        <v>1327888.9036865199</v>
      </c>
      <c r="BD1883" s="99">
        <v>0</v>
      </c>
      <c r="BE1883" s="99">
        <v>0</v>
      </c>
      <c r="BF1883" s="99">
        <v>5365.3624933958099</v>
      </c>
      <c r="BG1883" s="99">
        <v>453761.49140930199</v>
      </c>
      <c r="BH1883" s="99">
        <v>0</v>
      </c>
      <c r="BI1883" s="99">
        <v>209297.70850563</v>
      </c>
      <c r="BJ1883" s="99">
        <v>147360.25954818699</v>
      </c>
      <c r="BK1883" s="99">
        <v>0</v>
      </c>
      <c r="BL1883" s="99">
        <v>0</v>
      </c>
      <c r="BM1883" s="99">
        <v>0</v>
      </c>
      <c r="BN1883" s="99">
        <v>0</v>
      </c>
      <c r="BO1883" s="99">
        <v>0</v>
      </c>
      <c r="BP1883" s="99">
        <v>0</v>
      </c>
      <c r="BQ1883" s="99">
        <v>0</v>
      </c>
      <c r="BR1883" s="99">
        <v>1510.8641104549199</v>
      </c>
      <c r="BS1883" s="99">
        <v>98762.3431081772</v>
      </c>
      <c r="BT1883" s="99">
        <v>2264.0049896240198</v>
      </c>
      <c r="BU1883" s="99">
        <v>0</v>
      </c>
      <c r="BV1883" s="99">
        <v>251796.66747093201</v>
      </c>
      <c r="BW1883" s="99">
        <v>0</v>
      </c>
      <c r="BX1883" s="99">
        <v>0</v>
      </c>
      <c r="BY1883" s="99">
        <v>0</v>
      </c>
      <c r="BZ1883" s="99">
        <v>0</v>
      </c>
      <c r="CA1883" s="99">
        <v>1757.45138712227</v>
      </c>
      <c r="CB1883" s="99">
        <v>214203.41962814299</v>
      </c>
      <c r="CC1883" s="99">
        <v>1681718.90844727</v>
      </c>
      <c r="CD1883" s="99">
        <v>355656.79438781698</v>
      </c>
      <c r="CE1883" s="99">
        <v>67.575777079909997</v>
      </c>
      <c r="CF1883" s="99">
        <v>11086.615809679</v>
      </c>
      <c r="CG1883" s="99">
        <v>86671.746563911394</v>
      </c>
      <c r="CH1883" s="99">
        <v>0</v>
      </c>
      <c r="CI1883" s="99">
        <v>1824.54648135602</v>
      </c>
      <c r="CJ1883" s="99">
        <v>224954.14955139201</v>
      </c>
      <c r="CK1883" s="99">
        <v>1768038.8408203099</v>
      </c>
      <c r="CL1883" s="99">
        <v>368621.85866928101</v>
      </c>
      <c r="CM1883" s="166">
        <v>2236.4627737104902</v>
      </c>
      <c r="CN1883" s="166">
        <v>367155.05052947998</v>
      </c>
      <c r="CO1883" s="166">
        <v>2203640.0779113802</v>
      </c>
      <c r="CP1883" s="99">
        <v>368621.85866928101</v>
      </c>
      <c r="CQ1883" s="99">
        <v>0</v>
      </c>
      <c r="CR1883" s="99">
        <v>0</v>
      </c>
      <c r="CS1883" s="99">
        <v>0</v>
      </c>
      <c r="CT1883" s="99">
        <v>0</v>
      </c>
      <c r="CU1883" s="98">
        <v>380.95781643499998</v>
      </c>
      <c r="CV1883" s="98">
        <v>482.94190234299998</v>
      </c>
      <c r="CW1883" s="98">
        <v>225290.03543782199</v>
      </c>
      <c r="CX1883" s="98">
        <v>1768390.6550111815</v>
      </c>
    </row>
    <row r="1884" spans="1:102" x14ac:dyDescent="0.2">
      <c r="A1884" s="98" t="s">
        <v>184</v>
      </c>
      <c r="B1884" s="100">
        <v>40057</v>
      </c>
      <c r="C1884" s="99">
        <v>0</v>
      </c>
      <c r="D1884" s="99">
        <v>1418.52942165732</v>
      </c>
      <c r="E1884" s="99">
        <v>364.169927563518</v>
      </c>
      <c r="F1884" s="99">
        <v>2.3708039869961799</v>
      </c>
      <c r="G1884" s="99">
        <v>0</v>
      </c>
      <c r="H1884" s="99">
        <v>0</v>
      </c>
      <c r="I1884" s="99">
        <v>0</v>
      </c>
      <c r="J1884" s="99">
        <v>438.64632080495397</v>
      </c>
      <c r="K1884" s="99">
        <v>0</v>
      </c>
      <c r="L1884" s="99">
        <v>80.269103774800897</v>
      </c>
      <c r="M1884" s="99">
        <v>4.2356412309454798</v>
      </c>
      <c r="N1884" s="99">
        <v>220.26531546004099</v>
      </c>
      <c r="O1884" s="99">
        <v>38.855835916474497</v>
      </c>
      <c r="P1884" s="99">
        <v>0</v>
      </c>
      <c r="Q1884" s="99">
        <v>1496.9520402103699</v>
      </c>
      <c r="R1884" s="99">
        <v>0</v>
      </c>
      <c r="S1884" s="99">
        <v>0</v>
      </c>
      <c r="T1884" s="99">
        <v>5.0504971111076902</v>
      </c>
      <c r="U1884" s="99">
        <v>440.28979293629499</v>
      </c>
      <c r="V1884" s="99">
        <v>0</v>
      </c>
      <c r="W1884" s="99">
        <v>158092.963720322</v>
      </c>
      <c r="X1884" s="99">
        <v>61115.283881664298</v>
      </c>
      <c r="Y1884" s="99">
        <v>374.70394346490502</v>
      </c>
      <c r="Z1884" s="99">
        <v>0</v>
      </c>
      <c r="AA1884" s="99">
        <v>0</v>
      </c>
      <c r="AB1884" s="99">
        <v>0</v>
      </c>
      <c r="AC1884" s="99">
        <v>143337.448907852</v>
      </c>
      <c r="AD1884" s="99">
        <v>0</v>
      </c>
      <c r="AE1884" s="99">
        <v>3629.8120421469198</v>
      </c>
      <c r="AF1884" s="99">
        <v>429.047785993665</v>
      </c>
      <c r="AG1884" s="99">
        <v>42491.028027057597</v>
      </c>
      <c r="AH1884" s="99">
        <v>1600.1193339675699</v>
      </c>
      <c r="AI1884" s="99">
        <v>0</v>
      </c>
      <c r="AJ1884" s="99">
        <v>167667.64147377</v>
      </c>
      <c r="AK1884" s="99">
        <v>0</v>
      </c>
      <c r="AL1884" s="99">
        <v>0</v>
      </c>
      <c r="AM1884" s="99">
        <v>865.669769868255</v>
      </c>
      <c r="AN1884" s="99">
        <v>143589.81579017601</v>
      </c>
      <c r="AO1884" s="99">
        <v>0</v>
      </c>
      <c r="AP1884" s="99">
        <v>1256895.33506775</v>
      </c>
      <c r="AQ1884" s="99">
        <v>453265.45077133202</v>
      </c>
      <c r="AR1884" s="99">
        <v>3515.3275032341498</v>
      </c>
      <c r="AS1884" s="99">
        <v>0</v>
      </c>
      <c r="AT1884" s="99">
        <v>0</v>
      </c>
      <c r="AU1884" s="99">
        <v>0</v>
      </c>
      <c r="AV1884" s="99">
        <v>465992.63049697899</v>
      </c>
      <c r="AW1884" s="99">
        <v>0</v>
      </c>
      <c r="AX1884" s="99">
        <v>32858.608461379998</v>
      </c>
      <c r="AY1884" s="99">
        <v>3277.7399008572102</v>
      </c>
      <c r="AZ1884" s="99">
        <v>323204.71327590902</v>
      </c>
      <c r="BA1884" s="99">
        <v>14288.6813287735</v>
      </c>
      <c r="BB1884" s="99">
        <v>0</v>
      </c>
      <c r="BC1884" s="99">
        <v>1325920.0249633801</v>
      </c>
      <c r="BD1884" s="99">
        <v>0</v>
      </c>
      <c r="BE1884" s="99">
        <v>0</v>
      </c>
      <c r="BF1884" s="99">
        <v>6084.6157835125896</v>
      </c>
      <c r="BG1884" s="99">
        <v>467206.38457870501</v>
      </c>
      <c r="BH1884" s="99">
        <v>0</v>
      </c>
      <c r="BI1884" s="99">
        <v>249188.713478088</v>
      </c>
      <c r="BJ1884" s="99">
        <v>147705.554218292</v>
      </c>
      <c r="BK1884" s="99">
        <v>0</v>
      </c>
      <c r="BL1884" s="99">
        <v>0</v>
      </c>
      <c r="BM1884" s="99">
        <v>0</v>
      </c>
      <c r="BN1884" s="99">
        <v>0</v>
      </c>
      <c r="BO1884" s="99">
        <v>0</v>
      </c>
      <c r="BP1884" s="99">
        <v>0</v>
      </c>
      <c r="BQ1884" s="99">
        <v>0</v>
      </c>
      <c r="BR1884" s="99">
        <v>1039.4547419995099</v>
      </c>
      <c r="BS1884" s="99">
        <v>111910.855591774</v>
      </c>
      <c r="BT1884" s="99">
        <v>2785.4049819707898</v>
      </c>
      <c r="BU1884" s="99">
        <v>0</v>
      </c>
      <c r="BV1884" s="99">
        <v>255574.00655555699</v>
      </c>
      <c r="BW1884" s="99">
        <v>0</v>
      </c>
      <c r="BX1884" s="99">
        <v>0</v>
      </c>
      <c r="BY1884" s="99">
        <v>0</v>
      </c>
      <c r="BZ1884" s="99">
        <v>0</v>
      </c>
      <c r="CA1884" s="99">
        <v>1781.33545742929</v>
      </c>
      <c r="CB1884" s="99">
        <v>217260.057971954</v>
      </c>
      <c r="CC1884" s="99">
        <v>1702165.17718506</v>
      </c>
      <c r="CD1884" s="99">
        <v>371195.11295318598</v>
      </c>
      <c r="CE1884" s="99">
        <v>74.915160077623995</v>
      </c>
      <c r="CF1884" s="99">
        <v>12457.535682678201</v>
      </c>
      <c r="CG1884" s="99">
        <v>95695.253149032593</v>
      </c>
      <c r="CH1884" s="99">
        <v>0</v>
      </c>
      <c r="CI1884" s="99">
        <v>1855.59753349423</v>
      </c>
      <c r="CJ1884" s="99">
        <v>229855.46430778501</v>
      </c>
      <c r="CK1884" s="99">
        <v>1800623.99528503</v>
      </c>
      <c r="CL1884" s="99">
        <v>386701.59703826898</v>
      </c>
      <c r="CM1884" s="166">
        <v>2299.79121991992</v>
      </c>
      <c r="CN1884" s="166">
        <v>376411.33033752401</v>
      </c>
      <c r="CO1884" s="166">
        <v>2272757.8148498498</v>
      </c>
      <c r="CP1884" s="99">
        <v>386701.59703826898</v>
      </c>
      <c r="CQ1884" s="99">
        <v>0</v>
      </c>
      <c r="CR1884" s="99">
        <v>0</v>
      </c>
      <c r="CS1884" s="99">
        <v>0</v>
      </c>
      <c r="CT1884" s="99">
        <v>0</v>
      </c>
      <c r="CU1884" s="98">
        <v>365.519092688</v>
      </c>
      <c r="CV1884" s="98">
        <v>507.154610983</v>
      </c>
      <c r="CW1884" s="98">
        <v>229717.59365463219</v>
      </c>
      <c r="CX1884" s="98">
        <v>1797860.4303340926</v>
      </c>
    </row>
    <row r="1885" spans="1:102" x14ac:dyDescent="0.2">
      <c r="A1885" s="98" t="s">
        <v>184</v>
      </c>
      <c r="B1885" s="100">
        <v>40148</v>
      </c>
      <c r="C1885" s="99">
        <v>0</v>
      </c>
      <c r="D1885" s="99">
        <v>1463.7162668257999</v>
      </c>
      <c r="E1885" s="99">
        <v>359.10476933047198</v>
      </c>
      <c r="F1885" s="99">
        <v>2.7099616489722398</v>
      </c>
      <c r="G1885" s="99">
        <v>0</v>
      </c>
      <c r="H1885" s="99">
        <v>0</v>
      </c>
      <c r="I1885" s="99">
        <v>0</v>
      </c>
      <c r="J1885" s="99">
        <v>448.920105483383</v>
      </c>
      <c r="K1885" s="99">
        <v>0</v>
      </c>
      <c r="L1885" s="99">
        <v>87.678524681366994</v>
      </c>
      <c r="M1885" s="99">
        <v>5.5581251509720504</v>
      </c>
      <c r="N1885" s="99">
        <v>219.053626324981</v>
      </c>
      <c r="O1885" s="99">
        <v>47.696101825218598</v>
      </c>
      <c r="P1885" s="99">
        <v>0</v>
      </c>
      <c r="Q1885" s="99">
        <v>1505.3953394293801</v>
      </c>
      <c r="R1885" s="99">
        <v>0</v>
      </c>
      <c r="S1885" s="99">
        <v>0</v>
      </c>
      <c r="T1885" s="99">
        <v>3.9422319036093501</v>
      </c>
      <c r="U1885" s="99">
        <v>452.78201631829103</v>
      </c>
      <c r="V1885" s="99">
        <v>0</v>
      </c>
      <c r="W1885" s="99">
        <v>154378.151237488</v>
      </c>
      <c r="X1885" s="99">
        <v>58420.427070140802</v>
      </c>
      <c r="Y1885" s="99">
        <v>281.01195221766801</v>
      </c>
      <c r="Z1885" s="99">
        <v>0</v>
      </c>
      <c r="AA1885" s="99">
        <v>0</v>
      </c>
      <c r="AB1885" s="99">
        <v>0</v>
      </c>
      <c r="AC1885" s="99">
        <v>157409.94831657401</v>
      </c>
      <c r="AD1885" s="99">
        <v>0</v>
      </c>
      <c r="AE1885" s="99">
        <v>3726.80582362413</v>
      </c>
      <c r="AF1885" s="99">
        <v>719.66134311258804</v>
      </c>
      <c r="AG1885" s="99">
        <v>42736.519095420801</v>
      </c>
      <c r="AH1885" s="99">
        <v>1585.2727693617301</v>
      </c>
      <c r="AI1885" s="99">
        <v>0</v>
      </c>
      <c r="AJ1885" s="99">
        <v>161803.12347602801</v>
      </c>
      <c r="AK1885" s="99">
        <v>0</v>
      </c>
      <c r="AL1885" s="99">
        <v>0</v>
      </c>
      <c r="AM1885" s="99">
        <v>901.304349370301</v>
      </c>
      <c r="AN1885" s="99">
        <v>158675.794933319</v>
      </c>
      <c r="AO1885" s="99">
        <v>0</v>
      </c>
      <c r="AP1885" s="99">
        <v>1250161.77359009</v>
      </c>
      <c r="AQ1885" s="99">
        <v>435617.571407318</v>
      </c>
      <c r="AR1885" s="99">
        <v>1988.1992570459799</v>
      </c>
      <c r="AS1885" s="99">
        <v>0</v>
      </c>
      <c r="AT1885" s="99">
        <v>0</v>
      </c>
      <c r="AU1885" s="99">
        <v>0</v>
      </c>
      <c r="AV1885" s="99">
        <v>510658.71173095697</v>
      </c>
      <c r="AW1885" s="99">
        <v>0</v>
      </c>
      <c r="AX1885" s="99">
        <v>33771.263219833403</v>
      </c>
      <c r="AY1885" s="99">
        <v>5304.3977936506299</v>
      </c>
      <c r="AZ1885" s="99">
        <v>321054.50382232701</v>
      </c>
      <c r="BA1885" s="99">
        <v>14372.6610665321</v>
      </c>
      <c r="BB1885" s="99">
        <v>0</v>
      </c>
      <c r="BC1885" s="99">
        <v>1292073.8072509801</v>
      </c>
      <c r="BD1885" s="99">
        <v>0</v>
      </c>
      <c r="BE1885" s="99">
        <v>0</v>
      </c>
      <c r="BF1885" s="99">
        <v>5752.1254273057002</v>
      </c>
      <c r="BG1885" s="99">
        <v>514384.75544738799</v>
      </c>
      <c r="BH1885" s="99">
        <v>0</v>
      </c>
      <c r="BI1885" s="99">
        <v>213019.48150634801</v>
      </c>
      <c r="BJ1885" s="99">
        <v>144575.26646614101</v>
      </c>
      <c r="BK1885" s="99">
        <v>0</v>
      </c>
      <c r="BL1885" s="99">
        <v>0</v>
      </c>
      <c r="BM1885" s="99">
        <v>0</v>
      </c>
      <c r="BN1885" s="99">
        <v>0</v>
      </c>
      <c r="BO1885" s="99">
        <v>0</v>
      </c>
      <c r="BP1885" s="99">
        <v>0</v>
      </c>
      <c r="BQ1885" s="99">
        <v>0</v>
      </c>
      <c r="BR1885" s="99">
        <v>1547.77554120123</v>
      </c>
      <c r="BS1885" s="99">
        <v>112329.632770538</v>
      </c>
      <c r="BT1885" s="99">
        <v>2793.8521115481899</v>
      </c>
      <c r="BU1885" s="99">
        <v>0</v>
      </c>
      <c r="BV1885" s="99">
        <v>252128.125686646</v>
      </c>
      <c r="BW1885" s="99">
        <v>0</v>
      </c>
      <c r="BX1885" s="99">
        <v>0</v>
      </c>
      <c r="BY1885" s="99">
        <v>0</v>
      </c>
      <c r="BZ1885" s="99">
        <v>0</v>
      </c>
      <c r="CA1885" s="99">
        <v>1820.10514193773</v>
      </c>
      <c r="CB1885" s="99">
        <v>213885.84921264599</v>
      </c>
      <c r="CC1885" s="99">
        <v>1674955.53565979</v>
      </c>
      <c r="CD1885" s="99">
        <v>363552.03996276902</v>
      </c>
      <c r="CE1885" s="99">
        <v>77.8352124439552</v>
      </c>
      <c r="CF1885" s="99">
        <v>13280.936487913101</v>
      </c>
      <c r="CG1885" s="99">
        <v>99661.6447668076</v>
      </c>
      <c r="CH1885" s="99">
        <v>0</v>
      </c>
      <c r="CI1885" s="99">
        <v>1899.1093057543001</v>
      </c>
      <c r="CJ1885" s="99">
        <v>227176.900951385</v>
      </c>
      <c r="CK1885" s="99">
        <v>1769007.3730621301</v>
      </c>
      <c r="CL1885" s="99">
        <v>380319.53141784703</v>
      </c>
      <c r="CM1885" s="166">
        <v>2343.0468474030499</v>
      </c>
      <c r="CN1885" s="166">
        <v>384068.980495453</v>
      </c>
      <c r="CO1885" s="166">
        <v>2297933.2294006301</v>
      </c>
      <c r="CP1885" s="99">
        <v>380319.53141784703</v>
      </c>
      <c r="CQ1885" s="99">
        <v>0</v>
      </c>
      <c r="CR1885" s="99">
        <v>0</v>
      </c>
      <c r="CS1885" s="99">
        <v>0</v>
      </c>
      <c r="CT1885" s="99">
        <v>0</v>
      </c>
      <c r="CU1885" s="98">
        <v>362.21723507899998</v>
      </c>
      <c r="CV1885" s="98">
        <v>519.11683302300003</v>
      </c>
      <c r="CW1885" s="98">
        <v>227166.78570055909</v>
      </c>
      <c r="CX1885" s="98">
        <v>1774617.1804265976</v>
      </c>
    </row>
    <row r="1886" spans="1:102" x14ac:dyDescent="0.2">
      <c r="A1886" s="98" t="s">
        <v>184</v>
      </c>
      <c r="B1886" s="100">
        <v>40238</v>
      </c>
      <c r="C1886" s="99">
        <v>0</v>
      </c>
      <c r="D1886" s="99">
        <v>1509.9287452399701</v>
      </c>
      <c r="E1886" s="99">
        <v>341.59618467837601</v>
      </c>
      <c r="F1886" s="99">
        <v>2.7480545489816</v>
      </c>
      <c r="G1886" s="99">
        <v>0</v>
      </c>
      <c r="H1886" s="99">
        <v>0</v>
      </c>
      <c r="I1886" s="99">
        <v>0</v>
      </c>
      <c r="J1886" s="99">
        <v>451.272965382785</v>
      </c>
      <c r="K1886" s="99">
        <v>0</v>
      </c>
      <c r="L1886" s="99">
        <v>117.35689238831399</v>
      </c>
      <c r="M1886" s="99">
        <v>5.6736862609977798</v>
      </c>
      <c r="N1886" s="99">
        <v>209.40241268835999</v>
      </c>
      <c r="O1886" s="99">
        <v>44.850932057015598</v>
      </c>
      <c r="P1886" s="99">
        <v>0</v>
      </c>
      <c r="Q1886" s="99">
        <v>1510.5766031891101</v>
      </c>
      <c r="R1886" s="99">
        <v>0</v>
      </c>
      <c r="S1886" s="99">
        <v>0</v>
      </c>
      <c r="T1886" s="99">
        <v>4.1254554393235603</v>
      </c>
      <c r="U1886" s="99">
        <v>451.69028095156</v>
      </c>
      <c r="V1886" s="99">
        <v>0</v>
      </c>
      <c r="W1886" s="99">
        <v>161788.08541107201</v>
      </c>
      <c r="X1886" s="99">
        <v>55154.052939891801</v>
      </c>
      <c r="Y1886" s="99">
        <v>174.277793800458</v>
      </c>
      <c r="Z1886" s="99">
        <v>0</v>
      </c>
      <c r="AA1886" s="99">
        <v>0</v>
      </c>
      <c r="AB1886" s="99">
        <v>0</v>
      </c>
      <c r="AC1886" s="99">
        <v>155039.088411331</v>
      </c>
      <c r="AD1886" s="99">
        <v>0</v>
      </c>
      <c r="AE1886" s="99">
        <v>4811.8938375115404</v>
      </c>
      <c r="AF1886" s="99">
        <v>974.70646278560196</v>
      </c>
      <c r="AG1886" s="99">
        <v>38940.430527687102</v>
      </c>
      <c r="AH1886" s="99">
        <v>1577.19943781197</v>
      </c>
      <c r="AI1886" s="99">
        <v>0</v>
      </c>
      <c r="AJ1886" s="99">
        <v>167227.791692734</v>
      </c>
      <c r="AK1886" s="99">
        <v>0</v>
      </c>
      <c r="AL1886" s="99">
        <v>0</v>
      </c>
      <c r="AM1886" s="99">
        <v>592.24249350279604</v>
      </c>
      <c r="AN1886" s="99">
        <v>155243.85747528099</v>
      </c>
      <c r="AO1886" s="99">
        <v>0</v>
      </c>
      <c r="AP1886" s="99">
        <v>1313433.97817993</v>
      </c>
      <c r="AQ1886" s="99">
        <v>410810.30863189697</v>
      </c>
      <c r="AR1886" s="99">
        <v>1423.9682024270301</v>
      </c>
      <c r="AS1886" s="99">
        <v>0</v>
      </c>
      <c r="AT1886" s="99">
        <v>0</v>
      </c>
      <c r="AU1886" s="99">
        <v>0</v>
      </c>
      <c r="AV1886" s="99">
        <v>516860.39989852899</v>
      </c>
      <c r="AW1886" s="99">
        <v>0</v>
      </c>
      <c r="AX1886" s="99">
        <v>42099.478490352602</v>
      </c>
      <c r="AY1886" s="99">
        <v>7246.7754703760102</v>
      </c>
      <c r="AZ1886" s="99">
        <v>301004.87563323998</v>
      </c>
      <c r="BA1886" s="99">
        <v>14527.9073506594</v>
      </c>
      <c r="BB1886" s="99">
        <v>0</v>
      </c>
      <c r="BC1886" s="99">
        <v>1341746.20437622</v>
      </c>
      <c r="BD1886" s="99">
        <v>0</v>
      </c>
      <c r="BE1886" s="99">
        <v>0</v>
      </c>
      <c r="BF1886" s="99">
        <v>4454.9646807313002</v>
      </c>
      <c r="BG1886" s="99">
        <v>517170.97747802699</v>
      </c>
      <c r="BH1886" s="99">
        <v>0</v>
      </c>
      <c r="BI1886" s="99">
        <v>235888.21593093901</v>
      </c>
      <c r="BJ1886" s="99">
        <v>129965.644388199</v>
      </c>
      <c r="BK1886" s="99">
        <v>0</v>
      </c>
      <c r="BL1886" s="99">
        <v>0</v>
      </c>
      <c r="BM1886" s="99">
        <v>0</v>
      </c>
      <c r="BN1886" s="99">
        <v>0</v>
      </c>
      <c r="BO1886" s="99">
        <v>0</v>
      </c>
      <c r="BP1886" s="99">
        <v>0</v>
      </c>
      <c r="BQ1886" s="99">
        <v>0</v>
      </c>
      <c r="BR1886" s="99">
        <v>2160.6773821711499</v>
      </c>
      <c r="BS1886" s="99">
        <v>99643.971558570905</v>
      </c>
      <c r="BT1886" s="99">
        <v>2828.0396785140001</v>
      </c>
      <c r="BU1886" s="99">
        <v>0</v>
      </c>
      <c r="BV1886" s="99">
        <v>254447.700595856</v>
      </c>
      <c r="BW1886" s="99">
        <v>0</v>
      </c>
      <c r="BX1886" s="99">
        <v>0</v>
      </c>
      <c r="BY1886" s="99">
        <v>0</v>
      </c>
      <c r="BZ1886" s="99">
        <v>0</v>
      </c>
      <c r="CA1886" s="99">
        <v>1851.4933906793599</v>
      </c>
      <c r="CB1886" s="99">
        <v>218006.170127869</v>
      </c>
      <c r="CC1886" s="99">
        <v>1721827.5860595701</v>
      </c>
      <c r="CD1886" s="99">
        <v>363020.14636611898</v>
      </c>
      <c r="CE1886" s="99">
        <v>83.518168747425094</v>
      </c>
      <c r="CF1886" s="99">
        <v>13452.672648191499</v>
      </c>
      <c r="CG1886" s="99">
        <v>105313.121937752</v>
      </c>
      <c r="CH1886" s="99">
        <v>0</v>
      </c>
      <c r="CI1886" s="99">
        <v>1935.0576970726299</v>
      </c>
      <c r="CJ1886" s="99">
        <v>231679.57950782799</v>
      </c>
      <c r="CK1886" s="99">
        <v>1830478.33520508</v>
      </c>
      <c r="CL1886" s="99">
        <v>381058.45560073899</v>
      </c>
      <c r="CM1886" s="166">
        <v>2377.1390033364301</v>
      </c>
      <c r="CN1886" s="166">
        <v>386071.48600769002</v>
      </c>
      <c r="CO1886" s="166">
        <v>2345557.8541564899</v>
      </c>
      <c r="CP1886" s="99">
        <v>381058.45560073899</v>
      </c>
      <c r="CQ1886" s="99">
        <v>0</v>
      </c>
      <c r="CR1886" s="99">
        <v>0</v>
      </c>
      <c r="CS1886" s="99">
        <v>0</v>
      </c>
      <c r="CT1886" s="99">
        <v>0</v>
      </c>
      <c r="CU1886" s="98">
        <v>342.10639069299998</v>
      </c>
      <c r="CV1886" s="98">
        <v>527.11497088700003</v>
      </c>
      <c r="CW1886" s="98">
        <v>231458.84277606051</v>
      </c>
      <c r="CX1886" s="98">
        <v>1827140.7079973221</v>
      </c>
    </row>
    <row r="1887" spans="1:102" x14ac:dyDescent="0.2">
      <c r="A1887" s="98" t="s">
        <v>184</v>
      </c>
      <c r="B1887" s="100">
        <v>40330</v>
      </c>
      <c r="C1887" s="99">
        <v>0</v>
      </c>
      <c r="D1887" s="99">
        <v>1522.3786534666999</v>
      </c>
      <c r="E1887" s="99">
        <v>336.33766525983799</v>
      </c>
      <c r="F1887" s="99">
        <v>2.11002719297539</v>
      </c>
      <c r="G1887" s="99">
        <v>0</v>
      </c>
      <c r="H1887" s="99">
        <v>0</v>
      </c>
      <c r="I1887" s="99">
        <v>0</v>
      </c>
      <c r="J1887" s="99">
        <v>470.44131320342399</v>
      </c>
      <c r="K1887" s="99">
        <v>0</v>
      </c>
      <c r="L1887" s="99">
        <v>139.929499287158</v>
      </c>
      <c r="M1887" s="99">
        <v>6.43109292094596</v>
      </c>
      <c r="N1887" s="99">
        <v>211.725252244622</v>
      </c>
      <c r="O1887" s="99">
        <v>46.107513925992002</v>
      </c>
      <c r="P1887" s="99">
        <v>0</v>
      </c>
      <c r="Q1887" s="99">
        <v>1486.4841709733</v>
      </c>
      <c r="R1887" s="99">
        <v>0</v>
      </c>
      <c r="S1887" s="99">
        <v>0</v>
      </c>
      <c r="T1887" s="99">
        <v>1.95441015981487</v>
      </c>
      <c r="U1887" s="99">
        <v>469.68629390746401</v>
      </c>
      <c r="V1887" s="99">
        <v>0</v>
      </c>
      <c r="W1887" s="99">
        <v>158775.504400253</v>
      </c>
      <c r="X1887" s="99">
        <v>53967.159977436102</v>
      </c>
      <c r="Y1887" s="99">
        <v>16.206859724828998</v>
      </c>
      <c r="Z1887" s="99">
        <v>0</v>
      </c>
      <c r="AA1887" s="99">
        <v>0</v>
      </c>
      <c r="AB1887" s="99">
        <v>0</v>
      </c>
      <c r="AC1887" s="99">
        <v>162137.83878135699</v>
      </c>
      <c r="AD1887" s="99">
        <v>0</v>
      </c>
      <c r="AE1887" s="99">
        <v>10344.9377509356</v>
      </c>
      <c r="AF1887" s="99">
        <v>627.111751876771</v>
      </c>
      <c r="AG1887" s="99">
        <v>37976.528656959497</v>
      </c>
      <c r="AH1887" s="99">
        <v>1484.10714292526</v>
      </c>
      <c r="AI1887" s="99">
        <v>0</v>
      </c>
      <c r="AJ1887" s="99">
        <v>159531.96557045</v>
      </c>
      <c r="AK1887" s="99">
        <v>0</v>
      </c>
      <c r="AL1887" s="99">
        <v>0</v>
      </c>
      <c r="AM1887" s="99">
        <v>505.10131819918797</v>
      </c>
      <c r="AN1887" s="99">
        <v>162431.04075813299</v>
      </c>
      <c r="AO1887" s="99">
        <v>0</v>
      </c>
      <c r="AP1887" s="99">
        <v>1281341.09796143</v>
      </c>
      <c r="AQ1887" s="99">
        <v>403687.47100830101</v>
      </c>
      <c r="AR1887" s="99">
        <v>177.54689495637999</v>
      </c>
      <c r="AS1887" s="99">
        <v>0</v>
      </c>
      <c r="AT1887" s="99">
        <v>0</v>
      </c>
      <c r="AU1887" s="99">
        <v>0</v>
      </c>
      <c r="AV1887" s="99">
        <v>542381.34254455601</v>
      </c>
      <c r="AW1887" s="99">
        <v>0</v>
      </c>
      <c r="AX1887" s="99">
        <v>86783.547181129499</v>
      </c>
      <c r="AY1887" s="99">
        <v>4723.7703536748904</v>
      </c>
      <c r="AZ1887" s="99">
        <v>302192.30675888102</v>
      </c>
      <c r="BA1887" s="99">
        <v>13701.600771069499</v>
      </c>
      <c r="BB1887" s="99">
        <v>0</v>
      </c>
      <c r="BC1887" s="99">
        <v>1281941.7186431901</v>
      </c>
      <c r="BD1887" s="99">
        <v>0</v>
      </c>
      <c r="BE1887" s="99">
        <v>0</v>
      </c>
      <c r="BF1887" s="99">
        <v>3859.4945690333798</v>
      </c>
      <c r="BG1887" s="99">
        <v>543068.53218078602</v>
      </c>
      <c r="BH1887" s="99">
        <v>0</v>
      </c>
      <c r="BI1887" s="99">
        <v>223952.03925514201</v>
      </c>
      <c r="BJ1887" s="99">
        <v>129907.714920044</v>
      </c>
      <c r="BK1887" s="99">
        <v>0</v>
      </c>
      <c r="BL1887" s="99">
        <v>0</v>
      </c>
      <c r="BM1887" s="99">
        <v>0</v>
      </c>
      <c r="BN1887" s="99">
        <v>0</v>
      </c>
      <c r="BO1887" s="99">
        <v>0</v>
      </c>
      <c r="BP1887" s="99">
        <v>0</v>
      </c>
      <c r="BQ1887" s="99">
        <v>0</v>
      </c>
      <c r="BR1887" s="99">
        <v>1609.97263142467</v>
      </c>
      <c r="BS1887" s="99">
        <v>100392.949932098</v>
      </c>
      <c r="BT1887" s="99">
        <v>2669.1437986195101</v>
      </c>
      <c r="BU1887" s="99">
        <v>0</v>
      </c>
      <c r="BV1887" s="99">
        <v>237477.275146484</v>
      </c>
      <c r="BW1887" s="99">
        <v>0</v>
      </c>
      <c r="BX1887" s="99">
        <v>0</v>
      </c>
      <c r="BY1887" s="99">
        <v>0</v>
      </c>
      <c r="BZ1887" s="99">
        <v>0</v>
      </c>
      <c r="CA1887" s="99">
        <v>1860.6955700665701</v>
      </c>
      <c r="CB1887" s="99">
        <v>212774.50416183501</v>
      </c>
      <c r="CC1887" s="99">
        <v>1697613.0222778299</v>
      </c>
      <c r="CD1887" s="99">
        <v>344638.37042236299</v>
      </c>
      <c r="CE1887" s="99">
        <v>82.532523880712702</v>
      </c>
      <c r="CF1887" s="99">
        <v>12835.3997776508</v>
      </c>
      <c r="CG1887" s="99">
        <v>101573.718419075</v>
      </c>
      <c r="CH1887" s="99">
        <v>0</v>
      </c>
      <c r="CI1887" s="99">
        <v>1942.3749179393101</v>
      </c>
      <c r="CJ1887" s="99">
        <v>225363.20439338699</v>
      </c>
      <c r="CK1887" s="99">
        <v>1798571.60479736</v>
      </c>
      <c r="CL1887" s="99">
        <v>361347.820598602</v>
      </c>
      <c r="CM1887" s="166">
        <v>2403.4844279885301</v>
      </c>
      <c r="CN1887" s="166">
        <v>388177.07841873198</v>
      </c>
      <c r="CO1887" s="166">
        <v>2333198.7231750502</v>
      </c>
      <c r="CP1887" s="99">
        <v>361347.820598602</v>
      </c>
      <c r="CQ1887" s="99">
        <v>0</v>
      </c>
      <c r="CR1887" s="99">
        <v>0</v>
      </c>
      <c r="CS1887" s="99">
        <v>0</v>
      </c>
      <c r="CT1887" s="99">
        <v>0</v>
      </c>
      <c r="CU1887" s="98">
        <v>336.49488358600001</v>
      </c>
      <c r="CV1887" s="98">
        <v>546.47885151499997</v>
      </c>
      <c r="CW1887" s="98">
        <v>225609.90393948581</v>
      </c>
      <c r="CX1887" s="98">
        <v>1799186.7406969049</v>
      </c>
    </row>
    <row r="1888" spans="1:102" x14ac:dyDescent="0.2">
      <c r="A1888" s="98" t="s">
        <v>184</v>
      </c>
      <c r="B1888" s="100">
        <v>40422</v>
      </c>
      <c r="C1888" s="99">
        <v>0</v>
      </c>
      <c r="D1888" s="99">
        <v>1520.68478623033</v>
      </c>
      <c r="E1888" s="99">
        <v>331.02940929681102</v>
      </c>
      <c r="F1888" s="99">
        <v>2.5917256389802801</v>
      </c>
      <c r="G1888" s="99">
        <v>0</v>
      </c>
      <c r="H1888" s="99">
        <v>0</v>
      </c>
      <c r="I1888" s="99">
        <v>0</v>
      </c>
      <c r="J1888" s="99">
        <v>486.42143522947998</v>
      </c>
      <c r="K1888" s="99">
        <v>0</v>
      </c>
      <c r="L1888" s="99">
        <v>88.145485907793002</v>
      </c>
      <c r="M1888" s="99">
        <v>5.36943197995424</v>
      </c>
      <c r="N1888" s="99">
        <v>213.616129105911</v>
      </c>
      <c r="O1888" s="99">
        <v>43.494235797319597</v>
      </c>
      <c r="P1888" s="99">
        <v>0</v>
      </c>
      <c r="Q1888" s="99">
        <v>1557.6654573380899</v>
      </c>
      <c r="R1888" s="99">
        <v>0</v>
      </c>
      <c r="S1888" s="99">
        <v>0</v>
      </c>
      <c r="T1888" s="99">
        <v>3.0653271410556</v>
      </c>
      <c r="U1888" s="99">
        <v>487.29935178533202</v>
      </c>
      <c r="V1888" s="99">
        <v>0</v>
      </c>
      <c r="W1888" s="99">
        <v>168309.55764961199</v>
      </c>
      <c r="X1888" s="99">
        <v>53111.782788753502</v>
      </c>
      <c r="Y1888" s="99">
        <v>19.5550095478538</v>
      </c>
      <c r="Z1888" s="99">
        <v>0</v>
      </c>
      <c r="AA1888" s="99">
        <v>0</v>
      </c>
      <c r="AB1888" s="99">
        <v>0</v>
      </c>
      <c r="AC1888" s="99">
        <v>175129.25411033601</v>
      </c>
      <c r="AD1888" s="99">
        <v>0</v>
      </c>
      <c r="AE1888" s="99">
        <v>3532.9392497837498</v>
      </c>
      <c r="AF1888" s="99">
        <v>660.25441233813797</v>
      </c>
      <c r="AG1888" s="99">
        <v>40100.039226055102</v>
      </c>
      <c r="AH1888" s="99">
        <v>1352.92385266721</v>
      </c>
      <c r="AI1888" s="99">
        <v>0</v>
      </c>
      <c r="AJ1888" s="99">
        <v>172573.96380615199</v>
      </c>
      <c r="AK1888" s="99">
        <v>0</v>
      </c>
      <c r="AL1888" s="99">
        <v>0</v>
      </c>
      <c r="AM1888" s="99">
        <v>155.751613428816</v>
      </c>
      <c r="AN1888" s="99">
        <v>175208.69957542399</v>
      </c>
      <c r="AO1888" s="99">
        <v>0</v>
      </c>
      <c r="AP1888" s="99">
        <v>1351058.15779114</v>
      </c>
      <c r="AQ1888" s="99">
        <v>397979.95874023403</v>
      </c>
      <c r="AR1888" s="99">
        <v>285.767778083682</v>
      </c>
      <c r="AS1888" s="99">
        <v>0</v>
      </c>
      <c r="AT1888" s="99">
        <v>0</v>
      </c>
      <c r="AU1888" s="99">
        <v>0</v>
      </c>
      <c r="AV1888" s="99">
        <v>582706.62508392299</v>
      </c>
      <c r="AW1888" s="99">
        <v>0</v>
      </c>
      <c r="AX1888" s="99">
        <v>30482.095094680801</v>
      </c>
      <c r="AY1888" s="99">
        <v>5151.5045198798198</v>
      </c>
      <c r="AZ1888" s="99">
        <v>308540.90313720697</v>
      </c>
      <c r="BA1888" s="99">
        <v>12084.3487222195</v>
      </c>
      <c r="BB1888" s="99">
        <v>0</v>
      </c>
      <c r="BC1888" s="99">
        <v>1389361.7419433601</v>
      </c>
      <c r="BD1888" s="99">
        <v>0</v>
      </c>
      <c r="BE1888" s="99">
        <v>0</v>
      </c>
      <c r="BF1888" s="99">
        <v>1824.5256477594401</v>
      </c>
      <c r="BG1888" s="99">
        <v>583364.11514282203</v>
      </c>
      <c r="BH1888" s="99">
        <v>0</v>
      </c>
      <c r="BI1888" s="99">
        <v>233823.01686477699</v>
      </c>
      <c r="BJ1888" s="99">
        <v>128752.82154274</v>
      </c>
      <c r="BK1888" s="99">
        <v>0</v>
      </c>
      <c r="BL1888" s="99">
        <v>0</v>
      </c>
      <c r="BM1888" s="99">
        <v>0</v>
      </c>
      <c r="BN1888" s="99">
        <v>0</v>
      </c>
      <c r="BO1888" s="99">
        <v>0</v>
      </c>
      <c r="BP1888" s="99">
        <v>0</v>
      </c>
      <c r="BQ1888" s="99">
        <v>0</v>
      </c>
      <c r="BR1888" s="99">
        <v>1572.9006832688999</v>
      </c>
      <c r="BS1888" s="99">
        <v>105215.030092239</v>
      </c>
      <c r="BT1888" s="99">
        <v>2355.7158405482801</v>
      </c>
      <c r="BU1888" s="99">
        <v>0</v>
      </c>
      <c r="BV1888" s="99">
        <v>259264.29133224499</v>
      </c>
      <c r="BW1888" s="99">
        <v>0</v>
      </c>
      <c r="BX1888" s="99">
        <v>0</v>
      </c>
      <c r="BY1888" s="99">
        <v>0</v>
      </c>
      <c r="BZ1888" s="99">
        <v>0</v>
      </c>
      <c r="CA1888" s="99">
        <v>1852.82561336458</v>
      </c>
      <c r="CB1888" s="99">
        <v>219224.417081833</v>
      </c>
      <c r="CC1888" s="99">
        <v>1749022.65132141</v>
      </c>
      <c r="CD1888" s="99">
        <v>367693.91879653902</v>
      </c>
      <c r="CE1888" s="99">
        <v>82.952244167216094</v>
      </c>
      <c r="CF1888" s="99">
        <v>12553.358328938501</v>
      </c>
      <c r="CG1888" s="99">
        <v>102659.902470589</v>
      </c>
      <c r="CH1888" s="99">
        <v>0</v>
      </c>
      <c r="CI1888" s="99">
        <v>1935.5748422443901</v>
      </c>
      <c r="CJ1888" s="99">
        <v>231877.11012649501</v>
      </c>
      <c r="CK1888" s="99">
        <v>1856631.4520721401</v>
      </c>
      <c r="CL1888" s="99">
        <v>384654.311168671</v>
      </c>
      <c r="CM1888" s="166">
        <v>2420.3405830860102</v>
      </c>
      <c r="CN1888" s="166">
        <v>408690.73238754302</v>
      </c>
      <c r="CO1888" s="166">
        <v>2433438.92504883</v>
      </c>
      <c r="CP1888" s="99">
        <v>384654.311168671</v>
      </c>
      <c r="CQ1888" s="99">
        <v>0</v>
      </c>
      <c r="CR1888" s="99">
        <v>0</v>
      </c>
      <c r="CS1888" s="99">
        <v>0</v>
      </c>
      <c r="CT1888" s="99">
        <v>0</v>
      </c>
      <c r="CU1888" s="98">
        <v>331.40580871999998</v>
      </c>
      <c r="CV1888" s="98">
        <v>562.36924100399995</v>
      </c>
      <c r="CW1888" s="98">
        <v>231777.77541077152</v>
      </c>
      <c r="CX1888" s="98">
        <v>1851682.5537919989</v>
      </c>
    </row>
    <row r="1889" spans="1:102" x14ac:dyDescent="0.2">
      <c r="A1889" s="98" t="s">
        <v>184</v>
      </c>
      <c r="B1889" s="100">
        <v>40513</v>
      </c>
      <c r="C1889" s="99">
        <v>0</v>
      </c>
      <c r="D1889" s="99">
        <v>1495.0983873754701</v>
      </c>
      <c r="E1889" s="99">
        <v>320.06502310559199</v>
      </c>
      <c r="F1889" s="99">
        <v>1.8336319679947299</v>
      </c>
      <c r="G1889" s="99">
        <v>0</v>
      </c>
      <c r="H1889" s="99">
        <v>0</v>
      </c>
      <c r="I1889" s="99">
        <v>0</v>
      </c>
      <c r="J1889" s="99">
        <v>491.96554195135798</v>
      </c>
      <c r="K1889" s="99">
        <v>0</v>
      </c>
      <c r="L1889" s="99">
        <v>104.12772338185501</v>
      </c>
      <c r="M1889" s="99">
        <v>4.7369362999452296</v>
      </c>
      <c r="N1889" s="99">
        <v>218.931353736669</v>
      </c>
      <c r="O1889" s="99">
        <v>45.695718118920901</v>
      </c>
      <c r="P1889" s="99">
        <v>0</v>
      </c>
      <c r="Q1889" s="99">
        <v>1495.92108023167</v>
      </c>
      <c r="R1889" s="99">
        <v>0</v>
      </c>
      <c r="S1889" s="99">
        <v>0</v>
      </c>
      <c r="T1889" s="99">
        <v>4.8832880094414604</v>
      </c>
      <c r="U1889" s="99">
        <v>494.947590377182</v>
      </c>
      <c r="V1889" s="99">
        <v>0</v>
      </c>
      <c r="W1889" s="99">
        <v>164667.91759872399</v>
      </c>
      <c r="X1889" s="99">
        <v>52377.799102306402</v>
      </c>
      <c r="Y1889" s="99">
        <v>25.184726444771499</v>
      </c>
      <c r="Z1889" s="99">
        <v>0</v>
      </c>
      <c r="AA1889" s="99">
        <v>0</v>
      </c>
      <c r="AB1889" s="99">
        <v>0</v>
      </c>
      <c r="AC1889" s="99">
        <v>177345.331474304</v>
      </c>
      <c r="AD1889" s="99">
        <v>0</v>
      </c>
      <c r="AE1889" s="99">
        <v>4190.6062766313598</v>
      </c>
      <c r="AF1889" s="99">
        <v>468.65624204277998</v>
      </c>
      <c r="AG1889" s="99">
        <v>42325.850264072396</v>
      </c>
      <c r="AH1889" s="99">
        <v>1376.1466900855301</v>
      </c>
      <c r="AI1889" s="99">
        <v>0</v>
      </c>
      <c r="AJ1889" s="99">
        <v>167227.88313865699</v>
      </c>
      <c r="AK1889" s="99">
        <v>0</v>
      </c>
      <c r="AL1889" s="99">
        <v>0</v>
      </c>
      <c r="AM1889" s="99">
        <v>214.93951287493101</v>
      </c>
      <c r="AN1889" s="99">
        <v>177993.069896698</v>
      </c>
      <c r="AO1889" s="99">
        <v>0</v>
      </c>
      <c r="AP1889" s="99">
        <v>1340985.1416778599</v>
      </c>
      <c r="AQ1889" s="99">
        <v>392510.05132293701</v>
      </c>
      <c r="AR1889" s="99">
        <v>502.58789064735203</v>
      </c>
      <c r="AS1889" s="99">
        <v>0</v>
      </c>
      <c r="AT1889" s="99">
        <v>0</v>
      </c>
      <c r="AU1889" s="99">
        <v>0</v>
      </c>
      <c r="AV1889" s="99">
        <v>595336.33923339797</v>
      </c>
      <c r="AW1889" s="99">
        <v>0</v>
      </c>
      <c r="AX1889" s="99">
        <v>38704.473229885101</v>
      </c>
      <c r="AY1889" s="99">
        <v>3493.60103029013</v>
      </c>
      <c r="AZ1889" s="99">
        <v>317860.56209182699</v>
      </c>
      <c r="BA1889" s="99">
        <v>13140.1778153181</v>
      </c>
      <c r="BB1889" s="99">
        <v>0</v>
      </c>
      <c r="BC1889" s="99">
        <v>1345372.9708404499</v>
      </c>
      <c r="BD1889" s="99">
        <v>0</v>
      </c>
      <c r="BE1889" s="99">
        <v>0</v>
      </c>
      <c r="BF1889" s="99">
        <v>9389.4783217907006</v>
      </c>
      <c r="BG1889" s="99">
        <v>597388.06096649205</v>
      </c>
      <c r="BH1889" s="99">
        <v>0</v>
      </c>
      <c r="BI1889" s="99">
        <v>235315.44363784799</v>
      </c>
      <c r="BJ1889" s="99">
        <v>128547.22195434599</v>
      </c>
      <c r="BK1889" s="99">
        <v>0</v>
      </c>
      <c r="BL1889" s="99">
        <v>0</v>
      </c>
      <c r="BM1889" s="99">
        <v>0</v>
      </c>
      <c r="BN1889" s="99">
        <v>0</v>
      </c>
      <c r="BO1889" s="99">
        <v>0</v>
      </c>
      <c r="BP1889" s="99">
        <v>0</v>
      </c>
      <c r="BQ1889" s="99">
        <v>0</v>
      </c>
      <c r="BR1889" s="99">
        <v>1192.8581052720499</v>
      </c>
      <c r="BS1889" s="99">
        <v>111802.611134529</v>
      </c>
      <c r="BT1889" s="99">
        <v>2553.2296847104999</v>
      </c>
      <c r="BU1889" s="99">
        <v>0</v>
      </c>
      <c r="BV1889" s="99">
        <v>255188.57063102699</v>
      </c>
      <c r="BW1889" s="99">
        <v>0</v>
      </c>
      <c r="BX1889" s="99">
        <v>0</v>
      </c>
      <c r="BY1889" s="99">
        <v>0</v>
      </c>
      <c r="BZ1889" s="99">
        <v>0</v>
      </c>
      <c r="CA1889" s="99">
        <v>1813.4620915800299</v>
      </c>
      <c r="CB1889" s="99">
        <v>217471.01388359099</v>
      </c>
      <c r="CC1889" s="99">
        <v>1728014.2680816699</v>
      </c>
      <c r="CD1889" s="99">
        <v>363471.77768707299</v>
      </c>
      <c r="CE1889" s="99">
        <v>91.304531778208897</v>
      </c>
      <c r="CF1889" s="99">
        <v>12427.6585620642</v>
      </c>
      <c r="CG1889" s="99">
        <v>108029.577317238</v>
      </c>
      <c r="CH1889" s="99">
        <v>0</v>
      </c>
      <c r="CI1889" s="99">
        <v>1905.69507287443</v>
      </c>
      <c r="CJ1889" s="99">
        <v>229939.83600235</v>
      </c>
      <c r="CK1889" s="99">
        <v>1829502.4081115699</v>
      </c>
      <c r="CL1889" s="99">
        <v>380488.94686889602</v>
      </c>
      <c r="CM1889" s="166">
        <v>2390.6868026852599</v>
      </c>
      <c r="CN1889" s="166">
        <v>405771.36709976202</v>
      </c>
      <c r="CO1889" s="166">
        <v>2435300.94421387</v>
      </c>
      <c r="CP1889" s="99">
        <v>380488.94686889602</v>
      </c>
      <c r="CQ1889" s="99">
        <v>0</v>
      </c>
      <c r="CR1889" s="99">
        <v>0</v>
      </c>
      <c r="CS1889" s="99">
        <v>0</v>
      </c>
      <c r="CT1889" s="99">
        <v>0</v>
      </c>
      <c r="CU1889" s="98">
        <v>322.80914094799999</v>
      </c>
      <c r="CV1889" s="98">
        <v>576.93312810899999</v>
      </c>
      <c r="CW1889" s="98">
        <v>229898.67244565519</v>
      </c>
      <c r="CX1889" s="98">
        <v>1836043.845398908</v>
      </c>
    </row>
    <row r="1890" spans="1:102" x14ac:dyDescent="0.2">
      <c r="A1890" s="98" t="s">
        <v>184</v>
      </c>
      <c r="B1890" s="100">
        <v>40603</v>
      </c>
      <c r="C1890" s="99">
        <v>0</v>
      </c>
      <c r="D1890" s="99">
        <v>1500.14362832904</v>
      </c>
      <c r="E1890" s="99">
        <v>319.38915774971201</v>
      </c>
      <c r="F1890" s="99">
        <v>1.9251041969982901</v>
      </c>
      <c r="G1890" s="99">
        <v>0</v>
      </c>
      <c r="H1890" s="99">
        <v>0</v>
      </c>
      <c r="I1890" s="99">
        <v>0</v>
      </c>
      <c r="J1890" s="99">
        <v>529.77241263538599</v>
      </c>
      <c r="K1890" s="99">
        <v>0</v>
      </c>
      <c r="L1890" s="99">
        <v>126.303346495144</v>
      </c>
      <c r="M1890" s="99">
        <v>5.5469831669470304</v>
      </c>
      <c r="N1890" s="99">
        <v>224.072457740083</v>
      </c>
      <c r="O1890" s="99">
        <v>0</v>
      </c>
      <c r="P1890" s="99">
        <v>0</v>
      </c>
      <c r="Q1890" s="99">
        <v>1495.58311966062</v>
      </c>
      <c r="R1890" s="99">
        <v>0</v>
      </c>
      <c r="S1890" s="99">
        <v>0</v>
      </c>
      <c r="T1890" s="99">
        <v>12.020174121600601</v>
      </c>
      <c r="U1890" s="99">
        <v>530.67998814582802</v>
      </c>
      <c r="V1890" s="99">
        <v>0</v>
      </c>
      <c r="W1890" s="99">
        <v>157462.67462730399</v>
      </c>
      <c r="X1890" s="99">
        <v>52927.338488102003</v>
      </c>
      <c r="Y1890" s="99">
        <v>28.470505243865802</v>
      </c>
      <c r="Z1890" s="99">
        <v>0</v>
      </c>
      <c r="AA1890" s="99">
        <v>0</v>
      </c>
      <c r="AB1890" s="99">
        <v>0</v>
      </c>
      <c r="AC1890" s="99">
        <v>186253.24373245201</v>
      </c>
      <c r="AD1890" s="99">
        <v>0</v>
      </c>
      <c r="AE1890" s="99">
        <v>4157.39229226112</v>
      </c>
      <c r="AF1890" s="99">
        <v>541.54258450120699</v>
      </c>
      <c r="AG1890" s="99">
        <v>44226.042488098101</v>
      </c>
      <c r="AH1890" s="99">
        <v>0</v>
      </c>
      <c r="AI1890" s="99">
        <v>0</v>
      </c>
      <c r="AJ1890" s="99">
        <v>158284.97777938799</v>
      </c>
      <c r="AK1890" s="99">
        <v>0</v>
      </c>
      <c r="AL1890" s="99">
        <v>0</v>
      </c>
      <c r="AM1890" s="99">
        <v>837.96720510721195</v>
      </c>
      <c r="AN1890" s="99">
        <v>186227.044610977</v>
      </c>
      <c r="AO1890" s="99">
        <v>0</v>
      </c>
      <c r="AP1890" s="99">
        <v>1292920.34034729</v>
      </c>
      <c r="AQ1890" s="99">
        <v>401800.22377014201</v>
      </c>
      <c r="AR1890" s="99">
        <v>446.91939026489899</v>
      </c>
      <c r="AS1890" s="99">
        <v>0</v>
      </c>
      <c r="AT1890" s="99">
        <v>0</v>
      </c>
      <c r="AU1890" s="99">
        <v>0</v>
      </c>
      <c r="AV1890" s="99">
        <v>630620.92541503895</v>
      </c>
      <c r="AW1890" s="99">
        <v>0</v>
      </c>
      <c r="AX1890" s="99">
        <v>38193.282094955401</v>
      </c>
      <c r="AY1890" s="99">
        <v>4245.57037144899</v>
      </c>
      <c r="AZ1890" s="99">
        <v>349310.50651550299</v>
      </c>
      <c r="BA1890" s="99">
        <v>0</v>
      </c>
      <c r="BB1890" s="99">
        <v>0</v>
      </c>
      <c r="BC1890" s="99">
        <v>1287249.5040283201</v>
      </c>
      <c r="BD1890" s="99">
        <v>0</v>
      </c>
      <c r="BE1890" s="99">
        <v>0</v>
      </c>
      <c r="BF1890" s="99">
        <v>11518.363219618799</v>
      </c>
      <c r="BG1890" s="99">
        <v>630288.22191619896</v>
      </c>
      <c r="BH1890" s="99">
        <v>0</v>
      </c>
      <c r="BI1890" s="99">
        <v>246071.213567734</v>
      </c>
      <c r="BJ1890" s="99">
        <v>128820.666726112</v>
      </c>
      <c r="BK1890" s="99">
        <v>0</v>
      </c>
      <c r="BL1890" s="99">
        <v>0</v>
      </c>
      <c r="BM1890" s="99">
        <v>0</v>
      </c>
      <c r="BN1890" s="99">
        <v>0</v>
      </c>
      <c r="BO1890" s="99">
        <v>0</v>
      </c>
      <c r="BP1890" s="99">
        <v>0</v>
      </c>
      <c r="BQ1890" s="99">
        <v>0</v>
      </c>
      <c r="BR1890" s="99">
        <v>1483.17377850413</v>
      </c>
      <c r="BS1890" s="99">
        <v>115616.899712563</v>
      </c>
      <c r="BT1890" s="99">
        <v>0</v>
      </c>
      <c r="BU1890" s="99">
        <v>0</v>
      </c>
      <c r="BV1890" s="99">
        <v>240701.946874619</v>
      </c>
      <c r="BW1890" s="99">
        <v>0</v>
      </c>
      <c r="BX1890" s="99">
        <v>0</v>
      </c>
      <c r="BY1890" s="99">
        <v>0</v>
      </c>
      <c r="BZ1890" s="99">
        <v>0</v>
      </c>
      <c r="CA1890" s="99">
        <v>1819.5274885147801</v>
      </c>
      <c r="CB1890" s="99">
        <v>211425.67980766299</v>
      </c>
      <c r="CC1890" s="99">
        <v>1691901.2080993699</v>
      </c>
      <c r="CD1890" s="99">
        <v>362733.65522003197</v>
      </c>
      <c r="CE1890" s="99">
        <v>96.094362310133903</v>
      </c>
      <c r="CF1890" s="99">
        <v>13234.594939708701</v>
      </c>
      <c r="CG1890" s="99">
        <v>115938.63096141801</v>
      </c>
      <c r="CH1890" s="99">
        <v>0</v>
      </c>
      <c r="CI1890" s="99">
        <v>1915.6017588079001</v>
      </c>
      <c r="CJ1890" s="99">
        <v>224853.10963821399</v>
      </c>
      <c r="CK1890" s="99">
        <v>1811364.0214233401</v>
      </c>
      <c r="CL1890" s="99">
        <v>380242.30264282197</v>
      </c>
      <c r="CM1890" s="166">
        <v>2441.7688258886301</v>
      </c>
      <c r="CN1890" s="166">
        <v>411879.91696929903</v>
      </c>
      <c r="CO1890" s="166">
        <v>2444628.8424987802</v>
      </c>
      <c r="CP1890" s="99">
        <v>380242.30264282197</v>
      </c>
      <c r="CQ1890" s="99">
        <v>0</v>
      </c>
      <c r="CR1890" s="99">
        <v>0</v>
      </c>
      <c r="CS1890" s="99">
        <v>0</v>
      </c>
      <c r="CT1890" s="99">
        <v>0</v>
      </c>
      <c r="CU1890" s="98">
        <v>320.09787657099997</v>
      </c>
      <c r="CV1890" s="98">
        <v>621.31175204800002</v>
      </c>
      <c r="CW1890" s="98">
        <v>224660.2747473717</v>
      </c>
      <c r="CX1890" s="98">
        <v>1807839.8390607878</v>
      </c>
    </row>
    <row r="1891" spans="1:102" x14ac:dyDescent="0.2">
      <c r="A1891" s="98" t="s">
        <v>184</v>
      </c>
      <c r="B1891" s="100">
        <v>40695</v>
      </c>
      <c r="C1891" s="99">
        <v>0</v>
      </c>
      <c r="D1891" s="99">
        <v>1509.4645205885199</v>
      </c>
      <c r="E1891" s="99">
        <v>319.71669567376398</v>
      </c>
      <c r="F1891" s="99">
        <v>2.1492102809715998</v>
      </c>
      <c r="G1891" s="99">
        <v>0</v>
      </c>
      <c r="H1891" s="99">
        <v>0</v>
      </c>
      <c r="I1891" s="99">
        <v>0</v>
      </c>
      <c r="J1891" s="99">
        <v>539.17695975303695</v>
      </c>
      <c r="K1891" s="99">
        <v>0</v>
      </c>
      <c r="L1891" s="99">
        <v>118.17037756741</v>
      </c>
      <c r="M1891" s="99">
        <v>5.2900468429434104</v>
      </c>
      <c r="N1891" s="99">
        <v>218.73815908096699</v>
      </c>
      <c r="O1891" s="99">
        <v>0</v>
      </c>
      <c r="P1891" s="99">
        <v>0</v>
      </c>
      <c r="Q1891" s="99">
        <v>1521.75696264207</v>
      </c>
      <c r="R1891" s="99">
        <v>0</v>
      </c>
      <c r="S1891" s="99">
        <v>0</v>
      </c>
      <c r="T1891" s="99">
        <v>14.0969146261923</v>
      </c>
      <c r="U1891" s="99">
        <v>538.78556467592705</v>
      </c>
      <c r="V1891" s="99">
        <v>0</v>
      </c>
      <c r="W1891" s="99">
        <v>170369.75534629801</v>
      </c>
      <c r="X1891" s="99">
        <v>51424.095462799101</v>
      </c>
      <c r="Y1891" s="99">
        <v>31.643687592819301</v>
      </c>
      <c r="Z1891" s="99">
        <v>0</v>
      </c>
      <c r="AA1891" s="99">
        <v>0</v>
      </c>
      <c r="AB1891" s="99">
        <v>0</v>
      </c>
      <c r="AC1891" s="99">
        <v>190375.181272507</v>
      </c>
      <c r="AD1891" s="99">
        <v>0</v>
      </c>
      <c r="AE1891" s="99">
        <v>3840.2986414730499</v>
      </c>
      <c r="AF1891" s="99">
        <v>665.15105945616995</v>
      </c>
      <c r="AG1891" s="99">
        <v>45402.425262451201</v>
      </c>
      <c r="AH1891" s="99">
        <v>0</v>
      </c>
      <c r="AI1891" s="99">
        <v>0</v>
      </c>
      <c r="AJ1891" s="99">
        <v>170535.76143074001</v>
      </c>
      <c r="AK1891" s="99">
        <v>0</v>
      </c>
      <c r="AL1891" s="99">
        <v>0</v>
      </c>
      <c r="AM1891" s="99">
        <v>931.28767879307304</v>
      </c>
      <c r="AN1891" s="99">
        <v>190333.138853073</v>
      </c>
      <c r="AO1891" s="99">
        <v>0</v>
      </c>
      <c r="AP1891" s="99">
        <v>1414992.61239624</v>
      </c>
      <c r="AQ1891" s="99">
        <v>390793.828304291</v>
      </c>
      <c r="AR1891" s="99">
        <v>535.48853216320299</v>
      </c>
      <c r="AS1891" s="99">
        <v>0</v>
      </c>
      <c r="AT1891" s="99">
        <v>0</v>
      </c>
      <c r="AU1891" s="99">
        <v>0</v>
      </c>
      <c r="AV1891" s="99">
        <v>645351.07611083996</v>
      </c>
      <c r="AW1891" s="99">
        <v>0</v>
      </c>
      <c r="AX1891" s="99">
        <v>35302.121911525697</v>
      </c>
      <c r="AY1891" s="99">
        <v>5120.83640342951</v>
      </c>
      <c r="AZ1891" s="99">
        <v>370322.526485443</v>
      </c>
      <c r="BA1891" s="99">
        <v>0</v>
      </c>
      <c r="BB1891" s="99">
        <v>0</v>
      </c>
      <c r="BC1891" s="99">
        <v>1403257.50561523</v>
      </c>
      <c r="BD1891" s="99">
        <v>0</v>
      </c>
      <c r="BE1891" s="99">
        <v>0</v>
      </c>
      <c r="BF1891" s="99">
        <v>11514.629655242001</v>
      </c>
      <c r="BG1891" s="99">
        <v>645091.100730896</v>
      </c>
      <c r="BH1891" s="99">
        <v>0</v>
      </c>
      <c r="BI1891" s="99">
        <v>257818.841428757</v>
      </c>
      <c r="BJ1891" s="99">
        <v>127565.744877815</v>
      </c>
      <c r="BK1891" s="99">
        <v>0</v>
      </c>
      <c r="BL1891" s="99">
        <v>0</v>
      </c>
      <c r="BM1891" s="99">
        <v>0</v>
      </c>
      <c r="BN1891" s="99">
        <v>0</v>
      </c>
      <c r="BO1891" s="99">
        <v>0</v>
      </c>
      <c r="BP1891" s="99">
        <v>0</v>
      </c>
      <c r="BQ1891" s="99">
        <v>0</v>
      </c>
      <c r="BR1891" s="99">
        <v>1752.2631705552301</v>
      </c>
      <c r="BS1891" s="99">
        <v>120444.529748917</v>
      </c>
      <c r="BT1891" s="99">
        <v>0</v>
      </c>
      <c r="BU1891" s="99">
        <v>0</v>
      </c>
      <c r="BV1891" s="99">
        <v>274878.427604675</v>
      </c>
      <c r="BW1891" s="99">
        <v>0</v>
      </c>
      <c r="BX1891" s="99">
        <v>0</v>
      </c>
      <c r="BY1891" s="99">
        <v>0</v>
      </c>
      <c r="BZ1891" s="99">
        <v>0</v>
      </c>
      <c r="CA1891" s="99">
        <v>1827.59569495916</v>
      </c>
      <c r="CB1891" s="99">
        <v>222612.83651924101</v>
      </c>
      <c r="CC1891" s="99">
        <v>1806510.7587432901</v>
      </c>
      <c r="CD1891" s="99">
        <v>400474.11934280401</v>
      </c>
      <c r="CE1891" s="99">
        <v>97.5867179194465</v>
      </c>
      <c r="CF1891" s="99">
        <v>13534.775836229301</v>
      </c>
      <c r="CG1891" s="99">
        <v>116782.392663002</v>
      </c>
      <c r="CH1891" s="99">
        <v>0</v>
      </c>
      <c r="CI1891" s="99">
        <v>1924.3161725103901</v>
      </c>
      <c r="CJ1891" s="99">
        <v>235908.063800812</v>
      </c>
      <c r="CK1891" s="99">
        <v>1922113.6708221401</v>
      </c>
      <c r="CL1891" s="99">
        <v>418142.50720977801</v>
      </c>
      <c r="CM1891" s="166">
        <v>2458.70312309265</v>
      </c>
      <c r="CN1891" s="166">
        <v>426979.874526978</v>
      </c>
      <c r="CO1891" s="166">
        <v>2570394.7662048298</v>
      </c>
      <c r="CP1891" s="99">
        <v>418142.50720977801</v>
      </c>
      <c r="CQ1891" s="99">
        <v>0</v>
      </c>
      <c r="CR1891" s="99">
        <v>0</v>
      </c>
      <c r="CS1891" s="99">
        <v>0</v>
      </c>
      <c r="CT1891" s="99">
        <v>0</v>
      </c>
      <c r="CU1891" s="98">
        <v>319.946775828</v>
      </c>
      <c r="CV1891" s="98">
        <v>630.80277487900003</v>
      </c>
      <c r="CW1891" s="98">
        <v>236147.61235547031</v>
      </c>
      <c r="CX1891" s="98">
        <v>1923293.1514062921</v>
      </c>
    </row>
    <row r="1892" spans="1:102" x14ac:dyDescent="0.2">
      <c r="A1892" s="98" t="s">
        <v>184</v>
      </c>
      <c r="B1892" s="100">
        <v>40787</v>
      </c>
      <c r="C1892" s="99">
        <v>0</v>
      </c>
      <c r="D1892" s="99">
        <v>1536.11500155926</v>
      </c>
      <c r="E1892" s="99">
        <v>298.66638972982798</v>
      </c>
      <c r="F1892" s="99">
        <v>2.4317215069895601</v>
      </c>
      <c r="G1892" s="99">
        <v>0</v>
      </c>
      <c r="H1892" s="99">
        <v>0</v>
      </c>
      <c r="I1892" s="99">
        <v>0</v>
      </c>
      <c r="J1892" s="99">
        <v>540.56345343589805</v>
      </c>
      <c r="K1892" s="99">
        <v>0</v>
      </c>
      <c r="L1892" s="99">
        <v>144.65237734653101</v>
      </c>
      <c r="M1892" s="99">
        <v>5.3920875329640703</v>
      </c>
      <c r="N1892" s="99">
        <v>216.89231425523801</v>
      </c>
      <c r="O1892" s="99">
        <v>0</v>
      </c>
      <c r="P1892" s="99">
        <v>0</v>
      </c>
      <c r="Q1892" s="99">
        <v>1533.5690151005999</v>
      </c>
      <c r="R1892" s="99">
        <v>0</v>
      </c>
      <c r="S1892" s="99">
        <v>0</v>
      </c>
      <c r="T1892" s="99">
        <v>12.3541034193477</v>
      </c>
      <c r="U1892" s="99">
        <v>541.62855970859505</v>
      </c>
      <c r="V1892" s="99">
        <v>0</v>
      </c>
      <c r="W1892" s="99">
        <v>171261.12935447699</v>
      </c>
      <c r="X1892" s="99">
        <v>49463.016058444999</v>
      </c>
      <c r="Y1892" s="99">
        <v>18.804635920794698</v>
      </c>
      <c r="Z1892" s="99">
        <v>0</v>
      </c>
      <c r="AA1892" s="99">
        <v>0</v>
      </c>
      <c r="AB1892" s="99">
        <v>0</v>
      </c>
      <c r="AC1892" s="99">
        <v>184626.13351059001</v>
      </c>
      <c r="AD1892" s="99">
        <v>0</v>
      </c>
      <c r="AE1892" s="99">
        <v>5853.1178011298198</v>
      </c>
      <c r="AF1892" s="99">
        <v>432.83436844125401</v>
      </c>
      <c r="AG1892" s="99">
        <v>43493.0903530121</v>
      </c>
      <c r="AH1892" s="99">
        <v>0</v>
      </c>
      <c r="AI1892" s="99">
        <v>0</v>
      </c>
      <c r="AJ1892" s="99">
        <v>167131.0662117</v>
      </c>
      <c r="AK1892" s="99">
        <v>0</v>
      </c>
      <c r="AL1892" s="99">
        <v>0</v>
      </c>
      <c r="AM1892" s="99">
        <v>501.29344178363698</v>
      </c>
      <c r="AN1892" s="99">
        <v>184656.19909668001</v>
      </c>
      <c r="AO1892" s="99">
        <v>0</v>
      </c>
      <c r="AP1892" s="99">
        <v>1406538.5513458301</v>
      </c>
      <c r="AQ1892" s="99">
        <v>377043.05127334601</v>
      </c>
      <c r="AR1892" s="99">
        <v>230.286099364981</v>
      </c>
      <c r="AS1892" s="99">
        <v>0</v>
      </c>
      <c r="AT1892" s="99">
        <v>0</v>
      </c>
      <c r="AU1892" s="99">
        <v>0</v>
      </c>
      <c r="AV1892" s="99">
        <v>637526.84436798096</v>
      </c>
      <c r="AW1892" s="99">
        <v>0</v>
      </c>
      <c r="AX1892" s="99">
        <v>52234.310346603401</v>
      </c>
      <c r="AY1892" s="99">
        <v>3407.3734791576899</v>
      </c>
      <c r="AZ1892" s="99">
        <v>343746.64884948701</v>
      </c>
      <c r="BA1892" s="99">
        <v>0</v>
      </c>
      <c r="BB1892" s="99">
        <v>0</v>
      </c>
      <c r="BC1892" s="99">
        <v>1374665.50215149</v>
      </c>
      <c r="BD1892" s="99">
        <v>0</v>
      </c>
      <c r="BE1892" s="99">
        <v>0</v>
      </c>
      <c r="BF1892" s="99">
        <v>8126.7457693815204</v>
      </c>
      <c r="BG1892" s="99">
        <v>637877.97870635998</v>
      </c>
      <c r="BH1892" s="99">
        <v>0</v>
      </c>
      <c r="BI1892" s="99">
        <v>251914.405231476</v>
      </c>
      <c r="BJ1892" s="99">
        <v>122746.45059108701</v>
      </c>
      <c r="BK1892" s="99">
        <v>0</v>
      </c>
      <c r="BL1892" s="99">
        <v>0</v>
      </c>
      <c r="BM1892" s="99">
        <v>0</v>
      </c>
      <c r="BN1892" s="99">
        <v>0</v>
      </c>
      <c r="BO1892" s="99">
        <v>0</v>
      </c>
      <c r="BP1892" s="99">
        <v>0</v>
      </c>
      <c r="BQ1892" s="99">
        <v>0</v>
      </c>
      <c r="BR1892" s="99">
        <v>1347.0673683136699</v>
      </c>
      <c r="BS1892" s="99">
        <v>116838.219509125</v>
      </c>
      <c r="BT1892" s="99">
        <v>0</v>
      </c>
      <c r="BU1892" s="99">
        <v>0</v>
      </c>
      <c r="BV1892" s="99">
        <v>257097.159635544</v>
      </c>
      <c r="BW1892" s="99">
        <v>0</v>
      </c>
      <c r="BX1892" s="99">
        <v>0</v>
      </c>
      <c r="BY1892" s="99">
        <v>0</v>
      </c>
      <c r="BZ1892" s="99">
        <v>0</v>
      </c>
      <c r="CA1892" s="99">
        <v>1837.08911076188</v>
      </c>
      <c r="CB1892" s="99">
        <v>219044.043525696</v>
      </c>
      <c r="CC1892" s="99">
        <v>1787111.0803680399</v>
      </c>
      <c r="CD1892" s="99">
        <v>376112.93859100301</v>
      </c>
      <c r="CE1892" s="99">
        <v>95.929136732593193</v>
      </c>
      <c r="CF1892" s="99">
        <v>12919.580027341801</v>
      </c>
      <c r="CG1892" s="99">
        <v>110292.986693382</v>
      </c>
      <c r="CH1892" s="99">
        <v>0</v>
      </c>
      <c r="CI1892" s="99">
        <v>1933.03563091159</v>
      </c>
      <c r="CJ1892" s="99">
        <v>232023.78136444101</v>
      </c>
      <c r="CK1892" s="99">
        <v>1903284.1925659201</v>
      </c>
      <c r="CL1892" s="99">
        <v>394450.01367568999</v>
      </c>
      <c r="CM1892" s="166">
        <v>2475.5223749876</v>
      </c>
      <c r="CN1892" s="166">
        <v>417057.64595794701</v>
      </c>
      <c r="CO1892" s="166">
        <v>2530338.0807189899</v>
      </c>
      <c r="CP1892" s="99">
        <v>394450.01367568999</v>
      </c>
      <c r="CQ1892" s="99">
        <v>0</v>
      </c>
      <c r="CR1892" s="99">
        <v>0</v>
      </c>
      <c r="CS1892" s="99">
        <v>0</v>
      </c>
      <c r="CT1892" s="99">
        <v>0</v>
      </c>
      <c r="CU1892" s="98">
        <v>299.07570522499998</v>
      </c>
      <c r="CV1892" s="98">
        <v>634.25658945099997</v>
      </c>
      <c r="CW1892" s="98">
        <v>231963.62355303782</v>
      </c>
      <c r="CX1892" s="98">
        <v>1897404.0670614219</v>
      </c>
    </row>
    <row r="1893" spans="1:102" x14ac:dyDescent="0.2">
      <c r="A1893" s="98" t="s">
        <v>184</v>
      </c>
      <c r="B1893" s="100">
        <v>40878</v>
      </c>
      <c r="C1893" s="99">
        <v>0</v>
      </c>
      <c r="D1893" s="99">
        <v>1558.8086804449599</v>
      </c>
      <c r="E1893" s="99">
        <v>307.13686947152001</v>
      </c>
      <c r="F1893" s="99">
        <v>4.2714962569880299</v>
      </c>
      <c r="G1893" s="99">
        <v>0</v>
      </c>
      <c r="H1893" s="99">
        <v>0</v>
      </c>
      <c r="I1893" s="99">
        <v>0</v>
      </c>
      <c r="J1893" s="99">
        <v>553.78407568484499</v>
      </c>
      <c r="K1893" s="99">
        <v>0</v>
      </c>
      <c r="L1893" s="99">
        <v>160.570671752095</v>
      </c>
      <c r="M1893" s="99">
        <v>5.8834896019543503</v>
      </c>
      <c r="N1893" s="99">
        <v>210.78554555214899</v>
      </c>
      <c r="O1893" s="99">
        <v>0</v>
      </c>
      <c r="P1893" s="99">
        <v>0</v>
      </c>
      <c r="Q1893" s="99">
        <v>1541.97119836509</v>
      </c>
      <c r="R1893" s="99">
        <v>0</v>
      </c>
      <c r="S1893" s="99">
        <v>0</v>
      </c>
      <c r="T1893" s="99">
        <v>11.612977251876099</v>
      </c>
      <c r="U1893" s="99">
        <v>555.91902003437303</v>
      </c>
      <c r="V1893" s="99">
        <v>0</v>
      </c>
      <c r="W1893" s="99">
        <v>158120.88566589399</v>
      </c>
      <c r="X1893" s="99">
        <v>49259.918526649497</v>
      </c>
      <c r="Y1893" s="99">
        <v>27.823694863822301</v>
      </c>
      <c r="Z1893" s="99">
        <v>0</v>
      </c>
      <c r="AA1893" s="99">
        <v>0</v>
      </c>
      <c r="AB1893" s="99">
        <v>0</v>
      </c>
      <c r="AC1893" s="99">
        <v>189233.065649033</v>
      </c>
      <c r="AD1893" s="99">
        <v>0</v>
      </c>
      <c r="AE1893" s="99">
        <v>6543.8937978148497</v>
      </c>
      <c r="AF1893" s="99">
        <v>480.987589158118</v>
      </c>
      <c r="AG1893" s="99">
        <v>40333.092270374298</v>
      </c>
      <c r="AH1893" s="99">
        <v>0</v>
      </c>
      <c r="AI1893" s="99">
        <v>0</v>
      </c>
      <c r="AJ1893" s="99">
        <v>159688.58764839199</v>
      </c>
      <c r="AK1893" s="99">
        <v>0</v>
      </c>
      <c r="AL1893" s="99">
        <v>0</v>
      </c>
      <c r="AM1893" s="99">
        <v>1008.4400620832999</v>
      </c>
      <c r="AN1893" s="99">
        <v>189617.51598739601</v>
      </c>
      <c r="AO1893" s="99">
        <v>0</v>
      </c>
      <c r="AP1893" s="99">
        <v>1316017.5580596901</v>
      </c>
      <c r="AQ1893" s="99">
        <v>380916.199558258</v>
      </c>
      <c r="AR1893" s="99">
        <v>389.28888300061197</v>
      </c>
      <c r="AS1893" s="99">
        <v>0</v>
      </c>
      <c r="AT1893" s="99">
        <v>0</v>
      </c>
      <c r="AU1893" s="99">
        <v>0</v>
      </c>
      <c r="AV1893" s="99">
        <v>665338.16095733596</v>
      </c>
      <c r="AW1893" s="99">
        <v>0</v>
      </c>
      <c r="AX1893" s="99">
        <v>60853.190791606903</v>
      </c>
      <c r="AY1893" s="99">
        <v>4087.3616546988501</v>
      </c>
      <c r="AZ1893" s="99">
        <v>307350.11365508998</v>
      </c>
      <c r="BA1893" s="99">
        <v>0</v>
      </c>
      <c r="BB1893" s="99">
        <v>0</v>
      </c>
      <c r="BC1893" s="99">
        <v>1325664.5119018599</v>
      </c>
      <c r="BD1893" s="99">
        <v>0</v>
      </c>
      <c r="BE1893" s="99">
        <v>0</v>
      </c>
      <c r="BF1893" s="99">
        <v>10243.756685257</v>
      </c>
      <c r="BG1893" s="99">
        <v>666636.58807373</v>
      </c>
      <c r="BH1893" s="99">
        <v>0</v>
      </c>
      <c r="BI1893" s="99">
        <v>214909.29828834499</v>
      </c>
      <c r="BJ1893" s="99">
        <v>126634.320683479</v>
      </c>
      <c r="BK1893" s="99">
        <v>0</v>
      </c>
      <c r="BL1893" s="99">
        <v>0</v>
      </c>
      <c r="BM1893" s="99">
        <v>0</v>
      </c>
      <c r="BN1893" s="99">
        <v>0</v>
      </c>
      <c r="BO1893" s="99">
        <v>0</v>
      </c>
      <c r="BP1893" s="99">
        <v>0</v>
      </c>
      <c r="BQ1893" s="99">
        <v>0</v>
      </c>
      <c r="BR1893" s="99">
        <v>1360.2522489875601</v>
      </c>
      <c r="BS1893" s="99">
        <v>111186.08324337</v>
      </c>
      <c r="BT1893" s="99">
        <v>0</v>
      </c>
      <c r="BU1893" s="99">
        <v>0</v>
      </c>
      <c r="BV1893" s="99">
        <v>244155.78514862101</v>
      </c>
      <c r="BW1893" s="99">
        <v>0</v>
      </c>
      <c r="BX1893" s="99">
        <v>0</v>
      </c>
      <c r="BY1893" s="99">
        <v>0</v>
      </c>
      <c r="BZ1893" s="99">
        <v>0</v>
      </c>
      <c r="CA1893" s="99">
        <v>1866.84098114073</v>
      </c>
      <c r="CB1893" s="99">
        <v>206508.65430259699</v>
      </c>
      <c r="CC1893" s="99">
        <v>1702203.9735870401</v>
      </c>
      <c r="CD1893" s="99">
        <v>347479.11339187599</v>
      </c>
      <c r="CE1893" s="99">
        <v>102.380959454924</v>
      </c>
      <c r="CF1893" s="99">
        <v>14121.1279233694</v>
      </c>
      <c r="CG1893" s="99">
        <v>119949.880702019</v>
      </c>
      <c r="CH1893" s="99">
        <v>0</v>
      </c>
      <c r="CI1893" s="99">
        <v>1970.0531639158701</v>
      </c>
      <c r="CJ1893" s="99">
        <v>220698.42567253101</v>
      </c>
      <c r="CK1893" s="99">
        <v>1815629.1206054699</v>
      </c>
      <c r="CL1893" s="99">
        <v>367168.055156708</v>
      </c>
      <c r="CM1893" s="166">
        <v>2513.6500903964002</v>
      </c>
      <c r="CN1893" s="166">
        <v>408386.38022613502</v>
      </c>
      <c r="CO1893" s="166">
        <v>2477644.73687744</v>
      </c>
      <c r="CP1893" s="99">
        <v>367168.055156708</v>
      </c>
      <c r="CQ1893" s="99">
        <v>0</v>
      </c>
      <c r="CR1893" s="99">
        <v>0</v>
      </c>
      <c r="CS1893" s="99">
        <v>0</v>
      </c>
      <c r="CT1893" s="99">
        <v>0</v>
      </c>
      <c r="CU1893" s="98">
        <v>309.61367253899999</v>
      </c>
      <c r="CV1893" s="98">
        <v>651.265029164</v>
      </c>
      <c r="CW1893" s="98">
        <v>220629.7822259664</v>
      </c>
      <c r="CX1893" s="98">
        <v>1822153.8542890591</v>
      </c>
    </row>
    <row r="1894" spans="1:102" x14ac:dyDescent="0.2">
      <c r="A1894" s="98" t="s">
        <v>184</v>
      </c>
      <c r="B1894" s="100">
        <v>40969</v>
      </c>
      <c r="C1894" s="99">
        <v>0</v>
      </c>
      <c r="D1894" s="99">
        <v>1554.6800713688101</v>
      </c>
      <c r="E1894" s="99">
        <v>303.31099782884098</v>
      </c>
      <c r="F1894" s="99">
        <v>4.6854811209486797</v>
      </c>
      <c r="G1894" s="99">
        <v>0</v>
      </c>
      <c r="H1894" s="99">
        <v>0</v>
      </c>
      <c r="I1894" s="99">
        <v>0</v>
      </c>
      <c r="J1894" s="99">
        <v>554.38190563768103</v>
      </c>
      <c r="K1894" s="99">
        <v>0</v>
      </c>
      <c r="L1894" s="99">
        <v>252.925305282697</v>
      </c>
      <c r="M1894" s="99">
        <v>5.4176838549901696</v>
      </c>
      <c r="N1894" s="99">
        <v>174.30662947334301</v>
      </c>
      <c r="O1894" s="99">
        <v>0</v>
      </c>
      <c r="P1894" s="99">
        <v>0</v>
      </c>
      <c r="Q1894" s="99">
        <v>1538.94980999827</v>
      </c>
      <c r="R1894" s="99">
        <v>0</v>
      </c>
      <c r="S1894" s="99">
        <v>0</v>
      </c>
      <c r="T1894" s="99">
        <v>12.7274253086653</v>
      </c>
      <c r="U1894" s="99">
        <v>555.32240567356303</v>
      </c>
      <c r="V1894" s="99">
        <v>0</v>
      </c>
      <c r="W1894" s="99">
        <v>169579.09796524001</v>
      </c>
      <c r="X1894" s="99">
        <v>49384.592308044397</v>
      </c>
      <c r="Y1894" s="99">
        <v>66.535249663516893</v>
      </c>
      <c r="Z1894" s="99">
        <v>0</v>
      </c>
      <c r="AA1894" s="99">
        <v>0</v>
      </c>
      <c r="AB1894" s="99">
        <v>0</v>
      </c>
      <c r="AC1894" s="99">
        <v>192746.32817459101</v>
      </c>
      <c r="AD1894" s="99">
        <v>0</v>
      </c>
      <c r="AE1894" s="99">
        <v>20332.5654578209</v>
      </c>
      <c r="AF1894" s="99">
        <v>653.89786262810196</v>
      </c>
      <c r="AG1894" s="99">
        <v>24479.072588920601</v>
      </c>
      <c r="AH1894" s="99">
        <v>0</v>
      </c>
      <c r="AI1894" s="99">
        <v>0</v>
      </c>
      <c r="AJ1894" s="99">
        <v>168103.51092147801</v>
      </c>
      <c r="AK1894" s="99">
        <v>0</v>
      </c>
      <c r="AL1894" s="99">
        <v>0</v>
      </c>
      <c r="AM1894" s="99">
        <v>1284.1493549794</v>
      </c>
      <c r="AN1894" s="99">
        <v>192973.84103393601</v>
      </c>
      <c r="AO1894" s="99">
        <v>0</v>
      </c>
      <c r="AP1894" s="99">
        <v>1425357.6112365699</v>
      </c>
      <c r="AQ1894" s="99">
        <v>388876.60965347302</v>
      </c>
      <c r="AR1894" s="99">
        <v>1149.15215812624</v>
      </c>
      <c r="AS1894" s="99">
        <v>0</v>
      </c>
      <c r="AT1894" s="99">
        <v>0</v>
      </c>
      <c r="AU1894" s="99">
        <v>0</v>
      </c>
      <c r="AV1894" s="99">
        <v>675358.11435699498</v>
      </c>
      <c r="AW1894" s="99">
        <v>0</v>
      </c>
      <c r="AX1894" s="99">
        <v>168540.041902542</v>
      </c>
      <c r="AY1894" s="99">
        <v>5807.21982419491</v>
      </c>
      <c r="AZ1894" s="99">
        <v>197681.135950089</v>
      </c>
      <c r="BA1894" s="99">
        <v>0</v>
      </c>
      <c r="BB1894" s="99">
        <v>0</v>
      </c>
      <c r="BC1894" s="99">
        <v>1397946.71859741</v>
      </c>
      <c r="BD1894" s="99">
        <v>0</v>
      </c>
      <c r="BE1894" s="99">
        <v>0</v>
      </c>
      <c r="BF1894" s="99">
        <v>13563.8072431087</v>
      </c>
      <c r="BG1894" s="99">
        <v>675898.77203369106</v>
      </c>
      <c r="BH1894" s="99">
        <v>0</v>
      </c>
      <c r="BI1894" s="99">
        <v>193443.682043076</v>
      </c>
      <c r="BJ1894" s="99">
        <v>126423.294255257</v>
      </c>
      <c r="BK1894" s="99">
        <v>0</v>
      </c>
      <c r="BL1894" s="99">
        <v>0</v>
      </c>
      <c r="BM1894" s="99">
        <v>0</v>
      </c>
      <c r="BN1894" s="99">
        <v>0</v>
      </c>
      <c r="BO1894" s="99">
        <v>0</v>
      </c>
      <c r="BP1894" s="99">
        <v>0</v>
      </c>
      <c r="BQ1894" s="99">
        <v>0</v>
      </c>
      <c r="BR1894" s="99">
        <v>1289.3822836279901</v>
      </c>
      <c r="BS1894" s="99">
        <v>64923.088199138598</v>
      </c>
      <c r="BT1894" s="99">
        <v>0</v>
      </c>
      <c r="BU1894" s="99">
        <v>0</v>
      </c>
      <c r="BV1894" s="99">
        <v>259412.751131058</v>
      </c>
      <c r="BW1894" s="99">
        <v>0</v>
      </c>
      <c r="BX1894" s="99">
        <v>0</v>
      </c>
      <c r="BY1894" s="99">
        <v>0</v>
      </c>
      <c r="BZ1894" s="99">
        <v>0</v>
      </c>
      <c r="CA1894" s="99">
        <v>1857.06375983357</v>
      </c>
      <c r="CB1894" s="99">
        <v>220312.41195106501</v>
      </c>
      <c r="CC1894" s="99">
        <v>1806658.8398895301</v>
      </c>
      <c r="CD1894" s="99">
        <v>330790.21481323201</v>
      </c>
      <c r="CE1894" s="99">
        <v>102.078833054751</v>
      </c>
      <c r="CF1894" s="99">
        <v>14578.6876550913</v>
      </c>
      <c r="CG1894" s="99">
        <v>123011.78563594801</v>
      </c>
      <c r="CH1894" s="99">
        <v>0</v>
      </c>
      <c r="CI1894" s="99">
        <v>1959.0536602735499</v>
      </c>
      <c r="CJ1894" s="99">
        <v>235028.78959465001</v>
      </c>
      <c r="CK1894" s="99">
        <v>1932491.4812622101</v>
      </c>
      <c r="CL1894" s="99">
        <v>352014.32167816203</v>
      </c>
      <c r="CM1894" s="166">
        <v>2513.4391247630101</v>
      </c>
      <c r="CN1894" s="166">
        <v>429004.88449096697</v>
      </c>
      <c r="CO1894" s="166">
        <v>2616897.0988769499</v>
      </c>
      <c r="CP1894" s="99">
        <v>352014.32167816203</v>
      </c>
      <c r="CQ1894" s="99">
        <v>0</v>
      </c>
      <c r="CR1894" s="99">
        <v>0</v>
      </c>
      <c r="CS1894" s="99">
        <v>0</v>
      </c>
      <c r="CT1894" s="99">
        <v>0</v>
      </c>
      <c r="CU1894" s="98">
        <v>304.204770311</v>
      </c>
      <c r="CV1894" s="98">
        <v>652.76478969000004</v>
      </c>
      <c r="CW1894" s="98">
        <v>234891.09960615629</v>
      </c>
      <c r="CX1894" s="98">
        <v>1929670.625525478</v>
      </c>
    </row>
    <row r="1895" spans="1:102" x14ac:dyDescent="0.2">
      <c r="A1895" s="98" t="s">
        <v>184</v>
      </c>
      <c r="B1895" s="100">
        <v>41061</v>
      </c>
      <c r="C1895" s="99">
        <v>0</v>
      </c>
      <c r="D1895" s="99">
        <v>1576.0902992785</v>
      </c>
      <c r="E1895" s="99">
        <v>302.938910346478</v>
      </c>
      <c r="F1895" s="99">
        <v>4.2770656509674199</v>
      </c>
      <c r="G1895" s="99">
        <v>0</v>
      </c>
      <c r="H1895" s="99">
        <v>0</v>
      </c>
      <c r="I1895" s="99">
        <v>0</v>
      </c>
      <c r="J1895" s="99">
        <v>553.57038526237</v>
      </c>
      <c r="K1895" s="99">
        <v>0</v>
      </c>
      <c r="L1895" s="99">
        <v>270.71692986041302</v>
      </c>
      <c r="M1895" s="99">
        <v>5.2277845389908197</v>
      </c>
      <c r="N1895" s="99">
        <v>89.782124011777299</v>
      </c>
      <c r="O1895" s="99">
        <v>0</v>
      </c>
      <c r="P1895" s="99">
        <v>0</v>
      </c>
      <c r="Q1895" s="99">
        <v>1556.01409561932</v>
      </c>
      <c r="R1895" s="99">
        <v>0</v>
      </c>
      <c r="S1895" s="99">
        <v>0</v>
      </c>
      <c r="T1895" s="99">
        <v>11.3773331573466</v>
      </c>
      <c r="U1895" s="99">
        <v>553.85842299461399</v>
      </c>
      <c r="V1895" s="99">
        <v>0</v>
      </c>
      <c r="W1895" s="99">
        <v>157329.26226234401</v>
      </c>
      <c r="X1895" s="99">
        <v>47430.040748596199</v>
      </c>
      <c r="Y1895" s="99">
        <v>59.091030775569401</v>
      </c>
      <c r="Z1895" s="99">
        <v>0</v>
      </c>
      <c r="AA1895" s="99">
        <v>0</v>
      </c>
      <c r="AB1895" s="99">
        <v>0</v>
      </c>
      <c r="AC1895" s="99">
        <v>192663.30810928301</v>
      </c>
      <c r="AD1895" s="99">
        <v>0</v>
      </c>
      <c r="AE1895" s="99">
        <v>28557.662854194601</v>
      </c>
      <c r="AF1895" s="99">
        <v>469.157081283629</v>
      </c>
      <c r="AG1895" s="99">
        <v>15928.746438026399</v>
      </c>
      <c r="AH1895" s="99">
        <v>0</v>
      </c>
      <c r="AI1895" s="99">
        <v>0</v>
      </c>
      <c r="AJ1895" s="99">
        <v>158183.71787452701</v>
      </c>
      <c r="AK1895" s="99">
        <v>0</v>
      </c>
      <c r="AL1895" s="99">
        <v>0</v>
      </c>
      <c r="AM1895" s="99">
        <v>1327.3459956944</v>
      </c>
      <c r="AN1895" s="99">
        <v>193076.383201599</v>
      </c>
      <c r="AO1895" s="99">
        <v>0</v>
      </c>
      <c r="AP1895" s="99">
        <v>1336885.3012542699</v>
      </c>
      <c r="AQ1895" s="99">
        <v>374115.25311279303</v>
      </c>
      <c r="AR1895" s="99">
        <v>1352.8301717638999</v>
      </c>
      <c r="AS1895" s="99">
        <v>0</v>
      </c>
      <c r="AT1895" s="99">
        <v>0</v>
      </c>
      <c r="AU1895" s="99">
        <v>0</v>
      </c>
      <c r="AV1895" s="99">
        <v>679508.27519226098</v>
      </c>
      <c r="AW1895" s="99">
        <v>0</v>
      </c>
      <c r="AX1895" s="99">
        <v>234628.09867095901</v>
      </c>
      <c r="AY1895" s="99">
        <v>3934.00183418393</v>
      </c>
      <c r="AZ1895" s="99">
        <v>133529.71391487101</v>
      </c>
      <c r="BA1895" s="99">
        <v>0</v>
      </c>
      <c r="BB1895" s="99">
        <v>0</v>
      </c>
      <c r="BC1895" s="99">
        <v>1328567.39762878</v>
      </c>
      <c r="BD1895" s="99">
        <v>0</v>
      </c>
      <c r="BE1895" s="99">
        <v>0</v>
      </c>
      <c r="BF1895" s="99">
        <v>13432.2987923622</v>
      </c>
      <c r="BG1895" s="99">
        <v>680785.96183776902</v>
      </c>
      <c r="BH1895" s="99">
        <v>0</v>
      </c>
      <c r="BI1895" s="99">
        <v>174526.03852653501</v>
      </c>
      <c r="BJ1895" s="99">
        <v>124763.57425499</v>
      </c>
      <c r="BK1895" s="99">
        <v>0</v>
      </c>
      <c r="BL1895" s="99">
        <v>0</v>
      </c>
      <c r="BM1895" s="99">
        <v>0</v>
      </c>
      <c r="BN1895" s="99">
        <v>0</v>
      </c>
      <c r="BO1895" s="99">
        <v>0</v>
      </c>
      <c r="BP1895" s="99">
        <v>0</v>
      </c>
      <c r="BQ1895" s="99">
        <v>0</v>
      </c>
      <c r="BR1895" s="99">
        <v>1243.3330021351601</v>
      </c>
      <c r="BS1895" s="99">
        <v>42408.390579223596</v>
      </c>
      <c r="BT1895" s="99">
        <v>0</v>
      </c>
      <c r="BU1895" s="99">
        <v>0</v>
      </c>
      <c r="BV1895" s="99">
        <v>246299.63838768</v>
      </c>
      <c r="BW1895" s="99">
        <v>0</v>
      </c>
      <c r="BX1895" s="99">
        <v>0</v>
      </c>
      <c r="BY1895" s="99">
        <v>0</v>
      </c>
      <c r="BZ1895" s="99">
        <v>0</v>
      </c>
      <c r="CA1895" s="99">
        <v>1875.5025135129699</v>
      </c>
      <c r="CB1895" s="99">
        <v>205415.92279434201</v>
      </c>
      <c r="CC1895" s="99">
        <v>1705891.04414368</v>
      </c>
      <c r="CD1895" s="99">
        <v>292242.94808578503</v>
      </c>
      <c r="CE1895" s="99">
        <v>107.972582199611</v>
      </c>
      <c r="CF1895" s="99">
        <v>15101.284990906701</v>
      </c>
      <c r="CG1895" s="99">
        <v>129322.760846138</v>
      </c>
      <c r="CH1895" s="99">
        <v>0</v>
      </c>
      <c r="CI1895" s="99">
        <v>1982.7061674296899</v>
      </c>
      <c r="CJ1895" s="99">
        <v>220382.087329865</v>
      </c>
      <c r="CK1895" s="99">
        <v>1834292.3414154099</v>
      </c>
      <c r="CL1895" s="99">
        <v>313584.81023407</v>
      </c>
      <c r="CM1895" s="166">
        <v>2532.4561850130599</v>
      </c>
      <c r="CN1895" s="166">
        <v>413970.301715851</v>
      </c>
      <c r="CO1895" s="166">
        <v>2521864.3517761198</v>
      </c>
      <c r="CP1895" s="99">
        <v>313584.81023407</v>
      </c>
      <c r="CQ1895" s="99">
        <v>0</v>
      </c>
      <c r="CR1895" s="99">
        <v>0</v>
      </c>
      <c r="CS1895" s="99">
        <v>0</v>
      </c>
      <c r="CT1895" s="99">
        <v>0</v>
      </c>
      <c r="CU1895" s="98">
        <v>303.25798402800001</v>
      </c>
      <c r="CV1895" s="98">
        <v>653.91189002500005</v>
      </c>
      <c r="CW1895" s="98">
        <v>220517.2077852487</v>
      </c>
      <c r="CX1895" s="98">
        <v>1835213.804989818</v>
      </c>
    </row>
    <row r="1896" spans="1:102" x14ac:dyDescent="0.2">
      <c r="A1896" s="98" t="s">
        <v>184</v>
      </c>
      <c r="B1896" s="100">
        <v>41153</v>
      </c>
      <c r="C1896" s="99">
        <v>0</v>
      </c>
      <c r="D1896" s="99">
        <v>1617.29615905881</v>
      </c>
      <c r="E1896" s="99">
        <v>303.5286327824</v>
      </c>
      <c r="F1896" s="99">
        <v>3.5640318579971799</v>
      </c>
      <c r="G1896" s="99">
        <v>0</v>
      </c>
      <c r="H1896" s="99">
        <v>0</v>
      </c>
      <c r="I1896" s="99">
        <v>0</v>
      </c>
      <c r="J1896" s="99">
        <v>557.83130107074999</v>
      </c>
      <c r="K1896" s="99">
        <v>0</v>
      </c>
      <c r="L1896" s="99">
        <v>311.78658839315199</v>
      </c>
      <c r="M1896" s="99">
        <v>7.5786659709992801</v>
      </c>
      <c r="N1896" s="99">
        <v>85.341502735391302</v>
      </c>
      <c r="O1896" s="99">
        <v>0</v>
      </c>
      <c r="P1896" s="99">
        <v>0</v>
      </c>
      <c r="Q1896" s="99">
        <v>1596.9641824215701</v>
      </c>
      <c r="R1896" s="99">
        <v>0</v>
      </c>
      <c r="S1896" s="99">
        <v>0</v>
      </c>
      <c r="T1896" s="99">
        <v>14.2896467610262</v>
      </c>
      <c r="U1896" s="99">
        <v>558.83208250999496</v>
      </c>
      <c r="V1896" s="99">
        <v>0</v>
      </c>
      <c r="W1896" s="99">
        <v>169729.904401779</v>
      </c>
      <c r="X1896" s="99">
        <v>47083.492877006502</v>
      </c>
      <c r="Y1896" s="99">
        <v>61.723439854569698</v>
      </c>
      <c r="Z1896" s="99">
        <v>0</v>
      </c>
      <c r="AA1896" s="99">
        <v>0</v>
      </c>
      <c r="AB1896" s="99">
        <v>0</v>
      </c>
      <c r="AC1896" s="99">
        <v>200312.571825027</v>
      </c>
      <c r="AD1896" s="99">
        <v>0</v>
      </c>
      <c r="AE1896" s="99">
        <v>35502.796654224403</v>
      </c>
      <c r="AF1896" s="99">
        <v>1036.6696112751999</v>
      </c>
      <c r="AG1896" s="99">
        <v>15731.7226856947</v>
      </c>
      <c r="AH1896" s="99">
        <v>0</v>
      </c>
      <c r="AI1896" s="99">
        <v>0</v>
      </c>
      <c r="AJ1896" s="99">
        <v>163912.02227401701</v>
      </c>
      <c r="AK1896" s="99">
        <v>0</v>
      </c>
      <c r="AL1896" s="99">
        <v>0</v>
      </c>
      <c r="AM1896" s="99">
        <v>1719.67481982708</v>
      </c>
      <c r="AN1896" s="99">
        <v>200690.80109786999</v>
      </c>
      <c r="AO1896" s="99">
        <v>0</v>
      </c>
      <c r="AP1896" s="99">
        <v>1448812.8493194601</v>
      </c>
      <c r="AQ1896" s="99">
        <v>376772.88381195097</v>
      </c>
      <c r="AR1896" s="99">
        <v>2380.0084494054299</v>
      </c>
      <c r="AS1896" s="99">
        <v>0</v>
      </c>
      <c r="AT1896" s="99">
        <v>0</v>
      </c>
      <c r="AU1896" s="99">
        <v>0</v>
      </c>
      <c r="AV1896" s="99">
        <v>700401.99043273902</v>
      </c>
      <c r="AW1896" s="99">
        <v>0</v>
      </c>
      <c r="AX1896" s="99">
        <v>292016.73467636103</v>
      </c>
      <c r="AY1896" s="99">
        <v>8824.0162074565906</v>
      </c>
      <c r="AZ1896" s="99">
        <v>129419.64002418501</v>
      </c>
      <c r="BA1896" s="99">
        <v>0</v>
      </c>
      <c r="BB1896" s="99">
        <v>0</v>
      </c>
      <c r="BC1896" s="99">
        <v>1402210.4317779499</v>
      </c>
      <c r="BD1896" s="99">
        <v>0</v>
      </c>
      <c r="BE1896" s="99">
        <v>0</v>
      </c>
      <c r="BF1896" s="99">
        <v>16855.945061922099</v>
      </c>
      <c r="BG1896" s="99">
        <v>701650.36104583705</v>
      </c>
      <c r="BH1896" s="99">
        <v>0</v>
      </c>
      <c r="BI1896" s="99">
        <v>172494.31725883501</v>
      </c>
      <c r="BJ1896" s="99">
        <v>125131.55143260999</v>
      </c>
      <c r="BK1896" s="99">
        <v>0</v>
      </c>
      <c r="BL1896" s="99">
        <v>0</v>
      </c>
      <c r="BM1896" s="99">
        <v>0</v>
      </c>
      <c r="BN1896" s="99">
        <v>0</v>
      </c>
      <c r="BO1896" s="99">
        <v>0</v>
      </c>
      <c r="BP1896" s="99">
        <v>0</v>
      </c>
      <c r="BQ1896" s="99">
        <v>0</v>
      </c>
      <c r="BR1896" s="99">
        <v>2610.56694689393</v>
      </c>
      <c r="BS1896" s="99">
        <v>43092.787889957399</v>
      </c>
      <c r="BT1896" s="99">
        <v>0</v>
      </c>
      <c r="BU1896" s="99">
        <v>0</v>
      </c>
      <c r="BV1896" s="99">
        <v>246012.49792861901</v>
      </c>
      <c r="BW1896" s="99">
        <v>0</v>
      </c>
      <c r="BX1896" s="99">
        <v>0</v>
      </c>
      <c r="BY1896" s="99">
        <v>0</v>
      </c>
      <c r="BZ1896" s="99">
        <v>0</v>
      </c>
      <c r="CA1896" s="99">
        <v>1924.5133529305499</v>
      </c>
      <c r="CB1896" s="99">
        <v>216325.57202529901</v>
      </c>
      <c r="CC1896" s="99">
        <v>1828021.8205719001</v>
      </c>
      <c r="CD1896" s="99">
        <v>293062.22960662801</v>
      </c>
      <c r="CE1896" s="99">
        <v>109.408783168532</v>
      </c>
      <c r="CF1896" s="99">
        <v>15001.468389630299</v>
      </c>
      <c r="CG1896" s="99">
        <v>128008.522538185</v>
      </c>
      <c r="CH1896" s="99">
        <v>0</v>
      </c>
      <c r="CI1896" s="99">
        <v>2033.96436144412</v>
      </c>
      <c r="CJ1896" s="99">
        <v>231246.55503272999</v>
      </c>
      <c r="CK1896" s="99">
        <v>1962588.55430603</v>
      </c>
      <c r="CL1896" s="99">
        <v>313297.80886459397</v>
      </c>
      <c r="CM1896" s="166">
        <v>2588.3495729267602</v>
      </c>
      <c r="CN1896" s="166">
        <v>432087.58524322498</v>
      </c>
      <c r="CO1896" s="166">
        <v>2657168.6423034701</v>
      </c>
      <c r="CP1896" s="99">
        <v>313297.80886459397</v>
      </c>
      <c r="CQ1896" s="99">
        <v>0</v>
      </c>
      <c r="CR1896" s="99">
        <v>0</v>
      </c>
      <c r="CS1896" s="99">
        <v>0</v>
      </c>
      <c r="CT1896" s="99">
        <v>0</v>
      </c>
      <c r="CU1896" s="98">
        <v>303.92644801799997</v>
      </c>
      <c r="CV1896" s="98">
        <v>664.24605988899998</v>
      </c>
      <c r="CW1896" s="98">
        <v>231327.0404149293</v>
      </c>
      <c r="CX1896" s="98">
        <v>1956030.343110085</v>
      </c>
    </row>
    <row r="1897" spans="1:102" x14ac:dyDescent="0.2">
      <c r="A1897" s="98" t="s">
        <v>184</v>
      </c>
      <c r="B1897" s="100">
        <v>41244</v>
      </c>
      <c r="C1897" s="99">
        <v>0</v>
      </c>
      <c r="D1897" s="99">
        <v>1640.82333573699</v>
      </c>
      <c r="E1897" s="99">
        <v>295.17893629521097</v>
      </c>
      <c r="F1897" s="99">
        <v>6.0117489399854103</v>
      </c>
      <c r="G1897" s="99">
        <v>0</v>
      </c>
      <c r="H1897" s="99">
        <v>0</v>
      </c>
      <c r="I1897" s="99">
        <v>0</v>
      </c>
      <c r="J1897" s="99">
        <v>561.04759500175703</v>
      </c>
      <c r="K1897" s="99">
        <v>0</v>
      </c>
      <c r="L1897" s="99">
        <v>328.95875386893698</v>
      </c>
      <c r="M1897" s="99">
        <v>7.9975787479779701</v>
      </c>
      <c r="N1897" s="99">
        <v>84.104750493541403</v>
      </c>
      <c r="O1897" s="99">
        <v>0</v>
      </c>
      <c r="P1897" s="99">
        <v>0</v>
      </c>
      <c r="Q1897" s="99">
        <v>1581.0328882634601</v>
      </c>
      <c r="R1897" s="99">
        <v>0</v>
      </c>
      <c r="S1897" s="99">
        <v>0</v>
      </c>
      <c r="T1897" s="99">
        <v>19.6147819133475</v>
      </c>
      <c r="U1897" s="99">
        <v>562.74347869306803</v>
      </c>
      <c r="V1897" s="99">
        <v>0</v>
      </c>
      <c r="W1897" s="99">
        <v>192280.786914825</v>
      </c>
      <c r="X1897" s="99">
        <v>46570.973333835602</v>
      </c>
      <c r="Y1897" s="99">
        <v>110.068901204504</v>
      </c>
      <c r="Z1897" s="99">
        <v>0</v>
      </c>
      <c r="AA1897" s="99">
        <v>0</v>
      </c>
      <c r="AB1897" s="99">
        <v>0</v>
      </c>
      <c r="AC1897" s="99">
        <v>206298.26177406299</v>
      </c>
      <c r="AD1897" s="99">
        <v>0</v>
      </c>
      <c r="AE1897" s="99">
        <v>47058.996451854699</v>
      </c>
      <c r="AF1897" s="99">
        <v>1261.0104660987899</v>
      </c>
      <c r="AG1897" s="99">
        <v>15756.4985991716</v>
      </c>
      <c r="AH1897" s="99">
        <v>0</v>
      </c>
      <c r="AI1897" s="99">
        <v>0</v>
      </c>
      <c r="AJ1897" s="99">
        <v>182634.83586502101</v>
      </c>
      <c r="AK1897" s="99">
        <v>0</v>
      </c>
      <c r="AL1897" s="99">
        <v>0</v>
      </c>
      <c r="AM1897" s="99">
        <v>1989.89782044291</v>
      </c>
      <c r="AN1897" s="99">
        <v>206987.17941093401</v>
      </c>
      <c r="AO1897" s="99">
        <v>0</v>
      </c>
      <c r="AP1897" s="99">
        <v>1651946.56404114</v>
      </c>
      <c r="AQ1897" s="99">
        <v>372896.65074539202</v>
      </c>
      <c r="AR1897" s="99">
        <v>2630.5860978066898</v>
      </c>
      <c r="AS1897" s="99">
        <v>0</v>
      </c>
      <c r="AT1897" s="99">
        <v>0</v>
      </c>
      <c r="AU1897" s="99">
        <v>0</v>
      </c>
      <c r="AV1897" s="99">
        <v>716434.86399841297</v>
      </c>
      <c r="AW1897" s="99">
        <v>0</v>
      </c>
      <c r="AX1897" s="99">
        <v>395968.72575759899</v>
      </c>
      <c r="AY1897" s="99">
        <v>10586.2365790606</v>
      </c>
      <c r="AZ1897" s="99">
        <v>124724.40403938299</v>
      </c>
      <c r="BA1897" s="99">
        <v>0</v>
      </c>
      <c r="BB1897" s="99">
        <v>0</v>
      </c>
      <c r="BC1897" s="99">
        <v>1573265.86903381</v>
      </c>
      <c r="BD1897" s="99">
        <v>0</v>
      </c>
      <c r="BE1897" s="99">
        <v>0</v>
      </c>
      <c r="BF1897" s="99">
        <v>18127.150129079801</v>
      </c>
      <c r="BG1897" s="99">
        <v>718698.95607757603</v>
      </c>
      <c r="BH1897" s="99">
        <v>0</v>
      </c>
      <c r="BI1897" s="99">
        <v>201120.27919578599</v>
      </c>
      <c r="BJ1897" s="99">
        <v>124134.111132622</v>
      </c>
      <c r="BK1897" s="99">
        <v>0</v>
      </c>
      <c r="BL1897" s="99">
        <v>0</v>
      </c>
      <c r="BM1897" s="99">
        <v>0</v>
      </c>
      <c r="BN1897" s="99">
        <v>0</v>
      </c>
      <c r="BO1897" s="99">
        <v>0</v>
      </c>
      <c r="BP1897" s="99">
        <v>0</v>
      </c>
      <c r="BQ1897" s="99">
        <v>0</v>
      </c>
      <c r="BR1897" s="99">
        <v>2785.51084068418</v>
      </c>
      <c r="BS1897" s="99">
        <v>44237.022675514199</v>
      </c>
      <c r="BT1897" s="99">
        <v>0</v>
      </c>
      <c r="BU1897" s="99">
        <v>0</v>
      </c>
      <c r="BV1897" s="99">
        <v>295387.76667404198</v>
      </c>
      <c r="BW1897" s="99">
        <v>0</v>
      </c>
      <c r="BX1897" s="99">
        <v>0</v>
      </c>
      <c r="BY1897" s="99">
        <v>0</v>
      </c>
      <c r="BZ1897" s="99">
        <v>0</v>
      </c>
      <c r="CA1897" s="99">
        <v>1937.1842075586301</v>
      </c>
      <c r="CB1897" s="99">
        <v>237352.100816727</v>
      </c>
      <c r="CC1897" s="99">
        <v>2037989.2233581501</v>
      </c>
      <c r="CD1897" s="99">
        <v>333661.89596176101</v>
      </c>
      <c r="CE1897" s="99">
        <v>110.38073758967199</v>
      </c>
      <c r="CF1897" s="99">
        <v>15426.1635744572</v>
      </c>
      <c r="CG1897" s="99">
        <v>131405.404973984</v>
      </c>
      <c r="CH1897" s="99">
        <v>0</v>
      </c>
      <c r="CI1897" s="99">
        <v>2048.3493381440599</v>
      </c>
      <c r="CJ1897" s="99">
        <v>252941.14981269799</v>
      </c>
      <c r="CK1897" s="99">
        <v>2160378.9989624</v>
      </c>
      <c r="CL1897" s="99">
        <v>354162.44572067301</v>
      </c>
      <c r="CM1897" s="166">
        <v>2600.6042452752599</v>
      </c>
      <c r="CN1897" s="166">
        <v>458640.89863967901</v>
      </c>
      <c r="CO1897" s="166">
        <v>2874141.4014282199</v>
      </c>
      <c r="CP1897" s="99">
        <v>354162.44572067301</v>
      </c>
      <c r="CQ1897" s="99">
        <v>0</v>
      </c>
      <c r="CR1897" s="99">
        <v>0</v>
      </c>
      <c r="CS1897" s="99">
        <v>0</v>
      </c>
      <c r="CT1897" s="99">
        <v>0</v>
      </c>
      <c r="CU1897" s="98">
        <v>297.42833051100001</v>
      </c>
      <c r="CV1897" s="98">
        <v>665.90097034200005</v>
      </c>
      <c r="CW1897" s="98">
        <v>252778.2643911842</v>
      </c>
      <c r="CX1897" s="98">
        <v>2169394.6283321343</v>
      </c>
    </row>
    <row r="1898" spans="1:102" x14ac:dyDescent="0.2">
      <c r="A1898" s="98" t="s">
        <v>184</v>
      </c>
      <c r="B1898" s="100">
        <v>41334</v>
      </c>
      <c r="C1898" s="99">
        <v>0</v>
      </c>
      <c r="D1898" s="99">
        <v>1640.56232213974</v>
      </c>
      <c r="E1898" s="99">
        <v>288.55409874767099</v>
      </c>
      <c r="F1898" s="99">
        <v>5.7922312799491902</v>
      </c>
      <c r="G1898" s="99">
        <v>0</v>
      </c>
      <c r="H1898" s="99">
        <v>0</v>
      </c>
      <c r="I1898" s="99">
        <v>0</v>
      </c>
      <c r="J1898" s="99">
        <v>567.92735120654095</v>
      </c>
      <c r="K1898" s="99">
        <v>0</v>
      </c>
      <c r="L1898" s="99">
        <v>235.48369882255801</v>
      </c>
      <c r="M1898" s="99">
        <v>8.0608228839701006</v>
      </c>
      <c r="N1898" s="99">
        <v>83.747345699928701</v>
      </c>
      <c r="O1898" s="99">
        <v>0</v>
      </c>
      <c r="P1898" s="99">
        <v>55.191491911187804</v>
      </c>
      <c r="Q1898" s="99">
        <v>1570.1142956465501</v>
      </c>
      <c r="R1898" s="99">
        <v>0</v>
      </c>
      <c r="S1898" s="99">
        <v>15.3338928123703</v>
      </c>
      <c r="T1898" s="99">
        <v>0</v>
      </c>
      <c r="U1898" s="99">
        <v>568.79718112945602</v>
      </c>
      <c r="V1898" s="99">
        <v>0</v>
      </c>
      <c r="W1898" s="99">
        <v>183141.318908691</v>
      </c>
      <c r="X1898" s="99">
        <v>45256.5782899857</v>
      </c>
      <c r="Y1898" s="99">
        <v>65.715438351966398</v>
      </c>
      <c r="Z1898" s="99">
        <v>0</v>
      </c>
      <c r="AA1898" s="99">
        <v>0</v>
      </c>
      <c r="AB1898" s="99">
        <v>0</v>
      </c>
      <c r="AC1898" s="99">
        <v>208628.18971633899</v>
      </c>
      <c r="AD1898" s="99">
        <v>0</v>
      </c>
      <c r="AE1898" s="99">
        <v>28615.6290843487</v>
      </c>
      <c r="AF1898" s="99">
        <v>1271.5959413498599</v>
      </c>
      <c r="AG1898" s="99">
        <v>14755.8852372169</v>
      </c>
      <c r="AH1898" s="99">
        <v>0</v>
      </c>
      <c r="AI1898" s="99">
        <v>2485.1857014596499</v>
      </c>
      <c r="AJ1898" s="99">
        <v>173887.78540611299</v>
      </c>
      <c r="AK1898" s="99">
        <v>0</v>
      </c>
      <c r="AL1898" s="99">
        <v>1945.54747322202</v>
      </c>
      <c r="AM1898" s="99">
        <v>0</v>
      </c>
      <c r="AN1898" s="99">
        <v>209160.93474769601</v>
      </c>
      <c r="AO1898" s="99">
        <v>0</v>
      </c>
      <c r="AP1898" s="99">
        <v>1590178.03286743</v>
      </c>
      <c r="AQ1898" s="99">
        <v>360960.76806259202</v>
      </c>
      <c r="AR1898" s="99">
        <v>1079.5138290375501</v>
      </c>
      <c r="AS1898" s="99">
        <v>0</v>
      </c>
      <c r="AT1898" s="99">
        <v>0</v>
      </c>
      <c r="AU1898" s="99">
        <v>0</v>
      </c>
      <c r="AV1898" s="99">
        <v>732829.23622894299</v>
      </c>
      <c r="AW1898" s="99">
        <v>0</v>
      </c>
      <c r="AX1898" s="99">
        <v>241231.53112983701</v>
      </c>
      <c r="AY1898" s="99">
        <v>10596.185893416399</v>
      </c>
      <c r="AZ1898" s="99">
        <v>120746.61677646601</v>
      </c>
      <c r="BA1898" s="99">
        <v>0</v>
      </c>
      <c r="BB1898" s="99">
        <v>23972.089796304699</v>
      </c>
      <c r="BC1898" s="99">
        <v>1495833.8787994401</v>
      </c>
      <c r="BD1898" s="99">
        <v>0</v>
      </c>
      <c r="BE1898" s="99">
        <v>16810.019787550002</v>
      </c>
      <c r="BF1898" s="99">
        <v>0</v>
      </c>
      <c r="BG1898" s="99">
        <v>734506.61421966599</v>
      </c>
      <c r="BH1898" s="99">
        <v>0</v>
      </c>
      <c r="BI1898" s="99">
        <v>189188.986316681</v>
      </c>
      <c r="BJ1898" s="99">
        <v>122255.922086716</v>
      </c>
      <c r="BK1898" s="99">
        <v>0</v>
      </c>
      <c r="BL1898" s="99">
        <v>0</v>
      </c>
      <c r="BM1898" s="99">
        <v>0</v>
      </c>
      <c r="BN1898" s="99">
        <v>0</v>
      </c>
      <c r="BO1898" s="99">
        <v>0</v>
      </c>
      <c r="BP1898" s="99">
        <v>0</v>
      </c>
      <c r="BQ1898" s="99">
        <v>0</v>
      </c>
      <c r="BR1898" s="99">
        <v>2975.6070467531699</v>
      </c>
      <c r="BS1898" s="99">
        <v>43212.172262191802</v>
      </c>
      <c r="BT1898" s="99">
        <v>0</v>
      </c>
      <c r="BU1898" s="99">
        <v>2081</v>
      </c>
      <c r="BV1898" s="99">
        <v>254956.16877555801</v>
      </c>
      <c r="BW1898" s="99">
        <v>0</v>
      </c>
      <c r="BX1898" s="99">
        <v>1447.28999894857</v>
      </c>
      <c r="BY1898" s="99">
        <v>0</v>
      </c>
      <c r="BZ1898" s="99">
        <v>0</v>
      </c>
      <c r="CA1898" s="99">
        <v>1927.4434483945399</v>
      </c>
      <c r="CB1898" s="99">
        <v>229167.92421150199</v>
      </c>
      <c r="CC1898" s="99">
        <v>1946949.6681518599</v>
      </c>
      <c r="CD1898" s="99">
        <v>306921.31642150902</v>
      </c>
      <c r="CE1898" s="99">
        <v>112.35309665650099</v>
      </c>
      <c r="CF1898" s="99">
        <v>15761.207598090199</v>
      </c>
      <c r="CG1898" s="99">
        <v>136743.50516319301</v>
      </c>
      <c r="CH1898" s="99">
        <v>0</v>
      </c>
      <c r="CI1898" s="99">
        <v>2039.6176806390299</v>
      </c>
      <c r="CJ1898" s="99">
        <v>244998.167240143</v>
      </c>
      <c r="CK1898" s="99">
        <v>2081814.4717407201</v>
      </c>
      <c r="CL1898" s="99">
        <v>329323.72171020502</v>
      </c>
      <c r="CM1898" s="166">
        <v>2608.4910097718198</v>
      </c>
      <c r="CN1898" s="166">
        <v>455125.46881485003</v>
      </c>
      <c r="CO1898" s="166">
        <v>2820622.0401001</v>
      </c>
      <c r="CP1898" s="99">
        <v>329323.72171020502</v>
      </c>
      <c r="CQ1898" s="99">
        <v>0</v>
      </c>
      <c r="CR1898" s="99">
        <v>0</v>
      </c>
      <c r="CS1898" s="99">
        <v>0</v>
      </c>
      <c r="CT1898" s="99">
        <v>0</v>
      </c>
      <c r="CU1898" s="98">
        <v>289.49523922899999</v>
      </c>
      <c r="CV1898" s="98">
        <v>676.16885863699997</v>
      </c>
      <c r="CW1898" s="98">
        <v>244929.13180959219</v>
      </c>
      <c r="CX1898" s="98">
        <v>2083693.1733150529</v>
      </c>
    </row>
    <row r="1899" spans="1:102" x14ac:dyDescent="0.2">
      <c r="A1899" s="98" t="s">
        <v>184</v>
      </c>
      <c r="B1899" s="100">
        <v>41426</v>
      </c>
      <c r="C1899" s="99">
        <v>0</v>
      </c>
      <c r="D1899" s="99">
        <v>1685.58296470344</v>
      </c>
      <c r="E1899" s="99">
        <v>281.96838280186103</v>
      </c>
      <c r="F1899" s="99">
        <v>5.2732863139826804</v>
      </c>
      <c r="G1899" s="99">
        <v>0</v>
      </c>
      <c r="H1899" s="99">
        <v>0</v>
      </c>
      <c r="I1899" s="99">
        <v>0</v>
      </c>
      <c r="J1899" s="99">
        <v>580.08669558167503</v>
      </c>
      <c r="K1899" s="99">
        <v>0</v>
      </c>
      <c r="L1899" s="99">
        <v>252.122889814898</v>
      </c>
      <c r="M1899" s="99">
        <v>13.5433274098905</v>
      </c>
      <c r="N1899" s="99">
        <v>81.818627978675096</v>
      </c>
      <c r="O1899" s="99">
        <v>0</v>
      </c>
      <c r="P1899" s="99">
        <v>63.5118730068207</v>
      </c>
      <c r="Q1899" s="99">
        <v>1598.18430490792</v>
      </c>
      <c r="R1899" s="99">
        <v>0</v>
      </c>
      <c r="S1899" s="99">
        <v>15.684708527522201</v>
      </c>
      <c r="T1899" s="99">
        <v>0</v>
      </c>
      <c r="U1899" s="99">
        <v>580.62584979087103</v>
      </c>
      <c r="V1899" s="99">
        <v>0</v>
      </c>
      <c r="W1899" s="99">
        <v>186223.12578964201</v>
      </c>
      <c r="X1899" s="99">
        <v>44711.022444248199</v>
      </c>
      <c r="Y1899" s="99">
        <v>85.536427872255402</v>
      </c>
      <c r="Z1899" s="99">
        <v>0</v>
      </c>
      <c r="AA1899" s="99">
        <v>0</v>
      </c>
      <c r="AB1899" s="99">
        <v>0</v>
      </c>
      <c r="AC1899" s="99">
        <v>207921.985704422</v>
      </c>
      <c r="AD1899" s="99">
        <v>0</v>
      </c>
      <c r="AE1899" s="99">
        <v>30019.9353535175</v>
      </c>
      <c r="AF1899" s="99">
        <v>2639.43517616391</v>
      </c>
      <c r="AG1899" s="99">
        <v>13977.2881981134</v>
      </c>
      <c r="AH1899" s="99">
        <v>0</v>
      </c>
      <c r="AI1899" s="99">
        <v>3229.12833997607</v>
      </c>
      <c r="AJ1899" s="99">
        <v>178255.70212936401</v>
      </c>
      <c r="AK1899" s="99">
        <v>0</v>
      </c>
      <c r="AL1899" s="99">
        <v>1973.00828306377</v>
      </c>
      <c r="AM1899" s="99">
        <v>0</v>
      </c>
      <c r="AN1899" s="99">
        <v>207950.685352325</v>
      </c>
      <c r="AO1899" s="99">
        <v>0</v>
      </c>
      <c r="AP1899" s="99">
        <v>1621553.03479004</v>
      </c>
      <c r="AQ1899" s="99">
        <v>357178.25973129302</v>
      </c>
      <c r="AR1899" s="99">
        <v>1646.8426317572601</v>
      </c>
      <c r="AS1899" s="99">
        <v>0</v>
      </c>
      <c r="AT1899" s="99">
        <v>0</v>
      </c>
      <c r="AU1899" s="99">
        <v>0</v>
      </c>
      <c r="AV1899" s="99">
        <v>734520.75597381603</v>
      </c>
      <c r="AW1899" s="99">
        <v>0</v>
      </c>
      <c r="AX1899" s="99">
        <v>252613.068162918</v>
      </c>
      <c r="AY1899" s="99">
        <v>20601.858669757799</v>
      </c>
      <c r="AZ1899" s="99">
        <v>118678.92015743301</v>
      </c>
      <c r="BA1899" s="99">
        <v>0</v>
      </c>
      <c r="BB1899" s="99">
        <v>28593.5765209198</v>
      </c>
      <c r="BC1899" s="99">
        <v>1542506.9830322301</v>
      </c>
      <c r="BD1899" s="99">
        <v>0</v>
      </c>
      <c r="BE1899" s="99">
        <v>17320.5696406364</v>
      </c>
      <c r="BF1899" s="99">
        <v>0</v>
      </c>
      <c r="BG1899" s="99">
        <v>734562.154090881</v>
      </c>
      <c r="BH1899" s="99">
        <v>0</v>
      </c>
      <c r="BI1899" s="99">
        <v>196031.88923644999</v>
      </c>
      <c r="BJ1899" s="99">
        <v>122613.19275665301</v>
      </c>
      <c r="BK1899" s="99">
        <v>0</v>
      </c>
      <c r="BL1899" s="99">
        <v>0</v>
      </c>
      <c r="BM1899" s="99">
        <v>0</v>
      </c>
      <c r="BN1899" s="99">
        <v>0</v>
      </c>
      <c r="BO1899" s="99">
        <v>0</v>
      </c>
      <c r="BP1899" s="99">
        <v>0</v>
      </c>
      <c r="BQ1899" s="99">
        <v>0</v>
      </c>
      <c r="BR1899" s="99">
        <v>5731.0436009764699</v>
      </c>
      <c r="BS1899" s="99">
        <v>42344.144855976097</v>
      </c>
      <c r="BT1899" s="99">
        <v>0</v>
      </c>
      <c r="BU1899" s="99">
        <v>2347.75</v>
      </c>
      <c r="BV1899" s="99">
        <v>276474.46207046497</v>
      </c>
      <c r="BW1899" s="99">
        <v>0</v>
      </c>
      <c r="BX1899" s="99">
        <v>1352.1899990588399</v>
      </c>
      <c r="BY1899" s="99">
        <v>0</v>
      </c>
      <c r="BZ1899" s="99">
        <v>0</v>
      </c>
      <c r="CA1899" s="99">
        <v>1965.6136415004701</v>
      </c>
      <c r="CB1899" s="99">
        <v>231813.37129592901</v>
      </c>
      <c r="CC1899" s="99">
        <v>1969595.4634246801</v>
      </c>
      <c r="CD1899" s="99">
        <v>329369.363075256</v>
      </c>
      <c r="CE1899" s="99">
        <v>116.206145834178</v>
      </c>
      <c r="CF1899" s="99">
        <v>16239.0516597033</v>
      </c>
      <c r="CG1899" s="99">
        <v>137317.68052482599</v>
      </c>
      <c r="CH1899" s="99">
        <v>0</v>
      </c>
      <c r="CI1899" s="99">
        <v>2081.3624924123301</v>
      </c>
      <c r="CJ1899" s="99">
        <v>247822.65815925601</v>
      </c>
      <c r="CK1899" s="99">
        <v>2110719.96234131</v>
      </c>
      <c r="CL1899" s="99">
        <v>351749.55590438802</v>
      </c>
      <c r="CM1899" s="166">
        <v>2657.5493314564201</v>
      </c>
      <c r="CN1899" s="166">
        <v>455989.99075698899</v>
      </c>
      <c r="CO1899" s="166">
        <v>2852379.3968505901</v>
      </c>
      <c r="CP1899" s="99">
        <v>351749.55590438802</v>
      </c>
      <c r="CQ1899" s="99">
        <v>0</v>
      </c>
      <c r="CR1899" s="99">
        <v>0</v>
      </c>
      <c r="CS1899" s="99">
        <v>0</v>
      </c>
      <c r="CT1899" s="99">
        <v>0</v>
      </c>
      <c r="CU1899" s="98">
        <v>282.46006306999999</v>
      </c>
      <c r="CV1899" s="98">
        <v>690.25997738299998</v>
      </c>
      <c r="CW1899" s="98">
        <v>248052.42295563233</v>
      </c>
      <c r="CX1899" s="98">
        <v>2106913.1439495059</v>
      </c>
    </row>
    <row r="1900" spans="1:102" x14ac:dyDescent="0.2">
      <c r="A1900" s="98" t="s">
        <v>184</v>
      </c>
      <c r="B1900" s="100">
        <v>41518</v>
      </c>
      <c r="C1900" s="99">
        <v>0</v>
      </c>
      <c r="D1900" s="99">
        <v>1691.7700641006199</v>
      </c>
      <c r="E1900" s="99">
        <v>273.94215063005697</v>
      </c>
      <c r="F1900" s="99">
        <v>2.2530879159749002</v>
      </c>
      <c r="G1900" s="99">
        <v>0</v>
      </c>
      <c r="H1900" s="99">
        <v>0</v>
      </c>
      <c r="I1900" s="99">
        <v>0</v>
      </c>
      <c r="J1900" s="99">
        <v>571.35784176737104</v>
      </c>
      <c r="K1900" s="99">
        <v>0</v>
      </c>
      <c r="L1900" s="99">
        <v>291.61638034880201</v>
      </c>
      <c r="M1900" s="99">
        <v>10.7426212549908</v>
      </c>
      <c r="N1900" s="99">
        <v>86.386227388866203</v>
      </c>
      <c r="O1900" s="99">
        <v>0</v>
      </c>
      <c r="P1900" s="99">
        <v>88.336348791606696</v>
      </c>
      <c r="Q1900" s="99">
        <v>1581.53083071113</v>
      </c>
      <c r="R1900" s="99">
        <v>0</v>
      </c>
      <c r="S1900" s="99">
        <v>15.1106315403013</v>
      </c>
      <c r="T1900" s="99">
        <v>0</v>
      </c>
      <c r="U1900" s="99">
        <v>571.61423127353203</v>
      </c>
      <c r="V1900" s="99">
        <v>0</v>
      </c>
      <c r="W1900" s="99">
        <v>184139.25580596901</v>
      </c>
      <c r="X1900" s="99">
        <v>44036.6853699684</v>
      </c>
      <c r="Y1900" s="99">
        <v>13.009831938892599</v>
      </c>
      <c r="Z1900" s="99">
        <v>0</v>
      </c>
      <c r="AA1900" s="99">
        <v>0</v>
      </c>
      <c r="AB1900" s="99">
        <v>0</v>
      </c>
      <c r="AC1900" s="99">
        <v>205222.86003303499</v>
      </c>
      <c r="AD1900" s="99">
        <v>0</v>
      </c>
      <c r="AE1900" s="99">
        <v>37782.430045604699</v>
      </c>
      <c r="AF1900" s="99">
        <v>1695.7459960132801</v>
      </c>
      <c r="AG1900" s="99">
        <v>14236.9490549564</v>
      </c>
      <c r="AH1900" s="99">
        <v>0</v>
      </c>
      <c r="AI1900" s="99">
        <v>5732.9306586384801</v>
      </c>
      <c r="AJ1900" s="99">
        <v>167556.96861457801</v>
      </c>
      <c r="AK1900" s="99">
        <v>0</v>
      </c>
      <c r="AL1900" s="99">
        <v>1890.5577816367099</v>
      </c>
      <c r="AM1900" s="99">
        <v>0</v>
      </c>
      <c r="AN1900" s="99">
        <v>205251.26899528501</v>
      </c>
      <c r="AO1900" s="99">
        <v>0</v>
      </c>
      <c r="AP1900" s="99">
        <v>1593188.6032257101</v>
      </c>
      <c r="AQ1900" s="99">
        <v>349530.78112792998</v>
      </c>
      <c r="AR1900" s="99">
        <v>391.563018329442</v>
      </c>
      <c r="AS1900" s="99">
        <v>0</v>
      </c>
      <c r="AT1900" s="99">
        <v>0</v>
      </c>
      <c r="AU1900" s="99">
        <v>0</v>
      </c>
      <c r="AV1900" s="99">
        <v>730941.41814422596</v>
      </c>
      <c r="AW1900" s="99">
        <v>0</v>
      </c>
      <c r="AX1900" s="99">
        <v>315798.01520538301</v>
      </c>
      <c r="AY1900" s="99">
        <v>13672.394643306699</v>
      </c>
      <c r="AZ1900" s="99">
        <v>117460.04406833601</v>
      </c>
      <c r="BA1900" s="99">
        <v>0</v>
      </c>
      <c r="BB1900" s="99">
        <v>49197.449731349901</v>
      </c>
      <c r="BC1900" s="99">
        <v>1446518.33410645</v>
      </c>
      <c r="BD1900" s="99">
        <v>0</v>
      </c>
      <c r="BE1900" s="99">
        <v>15447.753334999101</v>
      </c>
      <c r="BF1900" s="99">
        <v>0</v>
      </c>
      <c r="BG1900" s="99">
        <v>730982.06513977097</v>
      </c>
      <c r="BH1900" s="99">
        <v>0</v>
      </c>
      <c r="BI1900" s="99">
        <v>192143.065933228</v>
      </c>
      <c r="BJ1900" s="99">
        <v>121724.88975334199</v>
      </c>
      <c r="BK1900" s="99">
        <v>0</v>
      </c>
      <c r="BL1900" s="99">
        <v>0</v>
      </c>
      <c r="BM1900" s="99">
        <v>0</v>
      </c>
      <c r="BN1900" s="99">
        <v>0</v>
      </c>
      <c r="BO1900" s="99">
        <v>0</v>
      </c>
      <c r="BP1900" s="99">
        <v>0</v>
      </c>
      <c r="BQ1900" s="99">
        <v>0</v>
      </c>
      <c r="BR1900" s="99">
        <v>3903.2344509065201</v>
      </c>
      <c r="BS1900" s="99">
        <v>44000.748151779197</v>
      </c>
      <c r="BT1900" s="99">
        <v>0</v>
      </c>
      <c r="BU1900" s="99">
        <v>3528.5</v>
      </c>
      <c r="BV1900" s="99">
        <v>268519.36354064901</v>
      </c>
      <c r="BW1900" s="99">
        <v>0</v>
      </c>
      <c r="BX1900" s="99">
        <v>1091.4599981606</v>
      </c>
      <c r="BY1900" s="99">
        <v>0</v>
      </c>
      <c r="BZ1900" s="99">
        <v>0</v>
      </c>
      <c r="CA1900" s="99">
        <v>1967.8461596816801</v>
      </c>
      <c r="CB1900" s="99">
        <v>228503.91119384801</v>
      </c>
      <c r="CC1900" s="99">
        <v>1940664.64710999</v>
      </c>
      <c r="CD1900" s="99">
        <v>323678.77930831898</v>
      </c>
      <c r="CE1900" s="99">
        <v>122.679623122327</v>
      </c>
      <c r="CF1900" s="99">
        <v>17641.1109201908</v>
      </c>
      <c r="CG1900" s="99">
        <v>153642.79802131699</v>
      </c>
      <c r="CH1900" s="99">
        <v>0</v>
      </c>
      <c r="CI1900" s="99">
        <v>2090.6246725618798</v>
      </c>
      <c r="CJ1900" s="99">
        <v>246097.109580994</v>
      </c>
      <c r="CK1900" s="99">
        <v>2102733.6294555701</v>
      </c>
      <c r="CL1900" s="99">
        <v>348116.13724517799</v>
      </c>
      <c r="CM1900" s="166">
        <v>2652.89571073651</v>
      </c>
      <c r="CN1900" s="166">
        <v>451634.97321701102</v>
      </c>
      <c r="CO1900" s="166">
        <v>2829550.2638244601</v>
      </c>
      <c r="CP1900" s="99">
        <v>348116.13724517799</v>
      </c>
      <c r="CQ1900" s="99">
        <v>0</v>
      </c>
      <c r="CR1900" s="99">
        <v>0</v>
      </c>
      <c r="CS1900" s="99">
        <v>0</v>
      </c>
      <c r="CT1900" s="99">
        <v>0</v>
      </c>
      <c r="CU1900" s="98">
        <v>273.43390157699997</v>
      </c>
      <c r="CV1900" s="98">
        <v>686.09763916600002</v>
      </c>
      <c r="CW1900" s="98">
        <v>246145.02211403882</v>
      </c>
      <c r="CX1900" s="98">
        <v>2094307.445131307</v>
      </c>
    </row>
    <row r="1901" spans="1:102" x14ac:dyDescent="0.2">
      <c r="A1901" s="98" t="s">
        <v>184</v>
      </c>
      <c r="B1901" s="100">
        <v>41609</v>
      </c>
      <c r="C1901" s="99">
        <v>0</v>
      </c>
      <c r="D1901" s="99">
        <v>1983.97589063644</v>
      </c>
      <c r="E1901" s="99">
        <v>266.46852900832903</v>
      </c>
      <c r="F1901" s="99">
        <v>1.7816721709968999</v>
      </c>
      <c r="G1901" s="99">
        <v>0</v>
      </c>
      <c r="H1901" s="99">
        <v>0</v>
      </c>
      <c r="I1901" s="99">
        <v>0</v>
      </c>
      <c r="J1901" s="99">
        <v>582.51851096749294</v>
      </c>
      <c r="K1901" s="99">
        <v>0</v>
      </c>
      <c r="L1901" s="99">
        <v>258.88988881185702</v>
      </c>
      <c r="M1901" s="99">
        <v>13.073479133890901</v>
      </c>
      <c r="N1901" s="99">
        <v>115.990935383365</v>
      </c>
      <c r="O1901" s="99">
        <v>0</v>
      </c>
      <c r="P1901" s="99">
        <v>330.45294750854401</v>
      </c>
      <c r="Q1901" s="99">
        <v>1592.43789878488</v>
      </c>
      <c r="R1901" s="99">
        <v>0</v>
      </c>
      <c r="S1901" s="99">
        <v>12.126255437033301</v>
      </c>
      <c r="T1901" s="99">
        <v>0</v>
      </c>
      <c r="U1901" s="99">
        <v>582.65375330299105</v>
      </c>
      <c r="V1901" s="99">
        <v>0</v>
      </c>
      <c r="W1901" s="99">
        <v>209282.34905624401</v>
      </c>
      <c r="X1901" s="99">
        <v>41676.683592319503</v>
      </c>
      <c r="Y1901" s="99">
        <v>7.88222378399223</v>
      </c>
      <c r="Z1901" s="99">
        <v>0</v>
      </c>
      <c r="AA1901" s="99">
        <v>0</v>
      </c>
      <c r="AB1901" s="99">
        <v>0</v>
      </c>
      <c r="AC1901" s="99">
        <v>201980.94067001299</v>
      </c>
      <c r="AD1901" s="99">
        <v>0</v>
      </c>
      <c r="AE1901" s="99">
        <v>37033.063355922699</v>
      </c>
      <c r="AF1901" s="99">
        <v>1819.9819691479199</v>
      </c>
      <c r="AG1901" s="99">
        <v>17658.999902725202</v>
      </c>
      <c r="AH1901" s="99">
        <v>0</v>
      </c>
      <c r="AI1901" s="99">
        <v>22837.0750522614</v>
      </c>
      <c r="AJ1901" s="99">
        <v>174508.96226310701</v>
      </c>
      <c r="AK1901" s="99">
        <v>0</v>
      </c>
      <c r="AL1901" s="99">
        <v>1254.9540973752701</v>
      </c>
      <c r="AM1901" s="99">
        <v>0</v>
      </c>
      <c r="AN1901" s="99">
        <v>201950.96625709499</v>
      </c>
      <c r="AO1901" s="99">
        <v>0</v>
      </c>
      <c r="AP1901" s="99">
        <v>1770867.4983215299</v>
      </c>
      <c r="AQ1901" s="99">
        <v>334874.85784912098</v>
      </c>
      <c r="AR1901" s="99">
        <v>181.745769934729</v>
      </c>
      <c r="AS1901" s="99">
        <v>0</v>
      </c>
      <c r="AT1901" s="99">
        <v>0</v>
      </c>
      <c r="AU1901" s="99">
        <v>0</v>
      </c>
      <c r="AV1901" s="99">
        <v>729161.85136413598</v>
      </c>
      <c r="AW1901" s="99">
        <v>0</v>
      </c>
      <c r="AX1901" s="99">
        <v>311830.54577255202</v>
      </c>
      <c r="AY1901" s="99">
        <v>14795.0628380775</v>
      </c>
      <c r="AZ1901" s="99">
        <v>139239.853578568</v>
      </c>
      <c r="BA1901" s="99">
        <v>0</v>
      </c>
      <c r="BB1901" s="99">
        <v>189535.83310508699</v>
      </c>
      <c r="BC1901" s="99">
        <v>1515622.6663970901</v>
      </c>
      <c r="BD1901" s="99">
        <v>0</v>
      </c>
      <c r="BE1901" s="99">
        <v>9791.25499522686</v>
      </c>
      <c r="BF1901" s="99">
        <v>0</v>
      </c>
      <c r="BG1901" s="99">
        <v>729232.06387329102</v>
      </c>
      <c r="BH1901" s="99">
        <v>0</v>
      </c>
      <c r="BI1901" s="99">
        <v>209658.169553757</v>
      </c>
      <c r="BJ1901" s="99">
        <v>116334.975026131</v>
      </c>
      <c r="BK1901" s="99">
        <v>0</v>
      </c>
      <c r="BL1901" s="99">
        <v>0</v>
      </c>
      <c r="BM1901" s="99">
        <v>0</v>
      </c>
      <c r="BN1901" s="99">
        <v>0</v>
      </c>
      <c r="BO1901" s="99">
        <v>0</v>
      </c>
      <c r="BP1901" s="99">
        <v>0</v>
      </c>
      <c r="BQ1901" s="99">
        <v>0</v>
      </c>
      <c r="BR1901" s="99">
        <v>4338.93277651072</v>
      </c>
      <c r="BS1901" s="99">
        <v>54718.312965869904</v>
      </c>
      <c r="BT1901" s="99">
        <v>0</v>
      </c>
      <c r="BU1901" s="99">
        <v>13457.75</v>
      </c>
      <c r="BV1901" s="99">
        <v>271078.618019104</v>
      </c>
      <c r="BW1901" s="99">
        <v>0</v>
      </c>
      <c r="BX1901" s="99">
        <v>831.36999931931496</v>
      </c>
      <c r="BY1901" s="99">
        <v>0</v>
      </c>
      <c r="BZ1901" s="99">
        <v>0</v>
      </c>
      <c r="CA1901" s="99">
        <v>2250.5072809457802</v>
      </c>
      <c r="CB1901" s="99">
        <v>249415.93251419099</v>
      </c>
      <c r="CC1901" s="99">
        <v>2120577.0200805701</v>
      </c>
      <c r="CD1901" s="99">
        <v>334098.84099578898</v>
      </c>
      <c r="CE1901" s="99">
        <v>120.60755259916201</v>
      </c>
      <c r="CF1901" s="99">
        <v>17720.915514707602</v>
      </c>
      <c r="CG1901" s="99">
        <v>158308.16770172099</v>
      </c>
      <c r="CH1901" s="99">
        <v>0</v>
      </c>
      <c r="CI1901" s="99">
        <v>2371.9601972699202</v>
      </c>
      <c r="CJ1901" s="99">
        <v>267321.87073135399</v>
      </c>
      <c r="CK1901" s="99">
        <v>2266303.8156433101</v>
      </c>
      <c r="CL1901" s="99">
        <v>358809.26673507702</v>
      </c>
      <c r="CM1901" s="166">
        <v>2948.5723620057101</v>
      </c>
      <c r="CN1901" s="166">
        <v>469207.85956955003</v>
      </c>
      <c r="CO1901" s="166">
        <v>2996380.59906006</v>
      </c>
      <c r="CP1901" s="99">
        <v>358809.26673507702</v>
      </c>
      <c r="CQ1901" s="99">
        <v>0</v>
      </c>
      <c r="CR1901" s="99">
        <v>0</v>
      </c>
      <c r="CS1901" s="99">
        <v>0</v>
      </c>
      <c r="CT1901" s="99">
        <v>0</v>
      </c>
      <c r="CU1901" s="98">
        <v>267.37551264899997</v>
      </c>
      <c r="CV1901" s="98">
        <v>694.952240953</v>
      </c>
      <c r="CW1901" s="98">
        <v>267136.84802889859</v>
      </c>
      <c r="CX1901" s="98">
        <v>2278885.1877822913</v>
      </c>
    </row>
    <row r="1902" spans="1:102" x14ac:dyDescent="0.2">
      <c r="A1902" s="98" t="s">
        <v>184</v>
      </c>
      <c r="B1902" s="100">
        <v>41699</v>
      </c>
      <c r="C1902" s="99">
        <v>0</v>
      </c>
      <c r="D1902" s="99">
        <v>1792.22429797053</v>
      </c>
      <c r="E1902" s="99">
        <v>257.87143915891602</v>
      </c>
      <c r="F1902" s="99">
        <v>0.97912919499503903</v>
      </c>
      <c r="G1902" s="99">
        <v>0</v>
      </c>
      <c r="H1902" s="99">
        <v>0</v>
      </c>
      <c r="I1902" s="99">
        <v>0</v>
      </c>
      <c r="J1902" s="99">
        <v>596.88327427208401</v>
      </c>
      <c r="K1902" s="99">
        <v>0</v>
      </c>
      <c r="L1902" s="99">
        <v>14.001846424303899</v>
      </c>
      <c r="M1902" s="99">
        <v>17.167975875781799</v>
      </c>
      <c r="N1902" s="99">
        <v>191.743394771591</v>
      </c>
      <c r="O1902" s="99">
        <v>0</v>
      </c>
      <c r="P1902" s="99">
        <v>1514.9997831136</v>
      </c>
      <c r="Q1902" s="99">
        <v>207.29933863878301</v>
      </c>
      <c r="R1902" s="99">
        <v>0</v>
      </c>
      <c r="S1902" s="99">
        <v>9.4631084465654602</v>
      </c>
      <c r="T1902" s="99">
        <v>0</v>
      </c>
      <c r="U1902" s="99">
        <v>596.88380532711699</v>
      </c>
      <c r="V1902" s="99">
        <v>0</v>
      </c>
      <c r="W1902" s="99">
        <v>184423.81163406401</v>
      </c>
      <c r="X1902" s="99">
        <v>39228.675055503802</v>
      </c>
      <c r="Y1902" s="99">
        <v>5.7329095049644803</v>
      </c>
      <c r="Z1902" s="99">
        <v>0</v>
      </c>
      <c r="AA1902" s="99">
        <v>0</v>
      </c>
      <c r="AB1902" s="99">
        <v>0</v>
      </c>
      <c r="AC1902" s="99">
        <v>205051.98784446699</v>
      </c>
      <c r="AD1902" s="99">
        <v>0</v>
      </c>
      <c r="AE1902" s="99">
        <v>691.85953502356995</v>
      </c>
      <c r="AF1902" s="99">
        <v>1931.9628932327</v>
      </c>
      <c r="AG1902" s="99">
        <v>34079.508233070403</v>
      </c>
      <c r="AH1902" s="99">
        <v>0</v>
      </c>
      <c r="AI1902" s="99">
        <v>131952.04090881301</v>
      </c>
      <c r="AJ1902" s="99">
        <v>31765.6565852165</v>
      </c>
      <c r="AK1902" s="99">
        <v>0</v>
      </c>
      <c r="AL1902" s="99">
        <v>869.73146671056702</v>
      </c>
      <c r="AM1902" s="99">
        <v>0</v>
      </c>
      <c r="AN1902" s="99">
        <v>205011.27174377401</v>
      </c>
      <c r="AO1902" s="99">
        <v>0</v>
      </c>
      <c r="AP1902" s="99">
        <v>1481922.5171966599</v>
      </c>
      <c r="AQ1902" s="99">
        <v>313602.79552078201</v>
      </c>
      <c r="AR1902" s="99">
        <v>132.03395147062801</v>
      </c>
      <c r="AS1902" s="99">
        <v>0</v>
      </c>
      <c r="AT1902" s="99">
        <v>0</v>
      </c>
      <c r="AU1902" s="99">
        <v>0</v>
      </c>
      <c r="AV1902" s="99">
        <v>744997.737838745</v>
      </c>
      <c r="AW1902" s="99">
        <v>0</v>
      </c>
      <c r="AX1902" s="99">
        <v>5806.4290624260902</v>
      </c>
      <c r="AY1902" s="99">
        <v>15874.1355686188</v>
      </c>
      <c r="AZ1902" s="99">
        <v>265255.531459808</v>
      </c>
      <c r="BA1902" s="99">
        <v>0</v>
      </c>
      <c r="BB1902" s="99">
        <v>1068834.5379180899</v>
      </c>
      <c r="BC1902" s="99">
        <v>254040.82288360599</v>
      </c>
      <c r="BD1902" s="99">
        <v>0</v>
      </c>
      <c r="BE1902" s="99">
        <v>7426.9488449692699</v>
      </c>
      <c r="BF1902" s="99">
        <v>0</v>
      </c>
      <c r="BG1902" s="99">
        <v>744825.35887908901</v>
      </c>
      <c r="BH1902" s="99">
        <v>0</v>
      </c>
      <c r="BI1902" s="99">
        <v>191626.35517883301</v>
      </c>
      <c r="BJ1902" s="99">
        <v>115321.74872016899</v>
      </c>
      <c r="BK1902" s="99">
        <v>0</v>
      </c>
      <c r="BL1902" s="99">
        <v>0</v>
      </c>
      <c r="BM1902" s="99">
        <v>0</v>
      </c>
      <c r="BN1902" s="99">
        <v>0</v>
      </c>
      <c r="BO1902" s="99">
        <v>0</v>
      </c>
      <c r="BP1902" s="99">
        <v>0</v>
      </c>
      <c r="BQ1902" s="99">
        <v>0</v>
      </c>
      <c r="BR1902" s="99">
        <v>4870.8066853284799</v>
      </c>
      <c r="BS1902" s="99">
        <v>106453.09531021101</v>
      </c>
      <c r="BT1902" s="99">
        <v>0</v>
      </c>
      <c r="BU1902" s="99">
        <v>106641.75</v>
      </c>
      <c r="BV1902" s="99">
        <v>87354.880133628802</v>
      </c>
      <c r="BW1902" s="99">
        <v>0</v>
      </c>
      <c r="BX1902" s="99">
        <v>644.03999948501598</v>
      </c>
      <c r="BY1902" s="99">
        <v>0</v>
      </c>
      <c r="BZ1902" s="99">
        <v>0</v>
      </c>
      <c r="CA1902" s="99">
        <v>2050.3174532949902</v>
      </c>
      <c r="CB1902" s="99">
        <v>224033.95615577701</v>
      </c>
      <c r="CC1902" s="99">
        <v>1793772.58224487</v>
      </c>
      <c r="CD1902" s="99">
        <v>309234.60055160499</v>
      </c>
      <c r="CE1902" s="99">
        <v>124.52636046614499</v>
      </c>
      <c r="CF1902" s="99">
        <v>17017.696339607199</v>
      </c>
      <c r="CG1902" s="99">
        <v>150314.81842803999</v>
      </c>
      <c r="CH1902" s="99">
        <v>0</v>
      </c>
      <c r="CI1902" s="99">
        <v>2174.7827356159701</v>
      </c>
      <c r="CJ1902" s="99">
        <v>241036.64636421201</v>
      </c>
      <c r="CK1902" s="99">
        <v>1948127.31735229</v>
      </c>
      <c r="CL1902" s="99">
        <v>332926.20360946702</v>
      </c>
      <c r="CM1902" s="166">
        <v>2764.04657655954</v>
      </c>
      <c r="CN1902" s="166">
        <v>446434.82098388701</v>
      </c>
      <c r="CO1902" s="166">
        <v>2693594.6817321801</v>
      </c>
      <c r="CP1902" s="99">
        <v>332926.20360946702</v>
      </c>
      <c r="CQ1902" s="99">
        <v>0</v>
      </c>
      <c r="CR1902" s="99">
        <v>0</v>
      </c>
      <c r="CS1902" s="99">
        <v>0</v>
      </c>
      <c r="CT1902" s="99">
        <v>0</v>
      </c>
      <c r="CU1902" s="98">
        <v>257.8828158</v>
      </c>
      <c r="CV1902" s="98">
        <v>711.90874633299995</v>
      </c>
      <c r="CW1902" s="98">
        <v>241051.65249538422</v>
      </c>
      <c r="CX1902" s="98">
        <v>1944087.40067291</v>
      </c>
    </row>
    <row r="1903" spans="1:102" x14ac:dyDescent="0.2">
      <c r="A1903" s="98" t="s">
        <v>184</v>
      </c>
      <c r="B1903" s="100">
        <v>41791</v>
      </c>
      <c r="C1903" s="99">
        <v>0</v>
      </c>
      <c r="D1903" s="99">
        <v>1716.0164622068401</v>
      </c>
      <c r="E1903" s="99">
        <v>240.86739803105601</v>
      </c>
      <c r="F1903" s="99">
        <v>1.0414861369936299</v>
      </c>
      <c r="G1903" s="99">
        <v>0</v>
      </c>
      <c r="H1903" s="99">
        <v>0</v>
      </c>
      <c r="I1903" s="99">
        <v>0</v>
      </c>
      <c r="J1903" s="99">
        <v>606.16990658640896</v>
      </c>
      <c r="K1903" s="99">
        <v>0</v>
      </c>
      <c r="L1903" s="99">
        <v>14.573260455741501</v>
      </c>
      <c r="M1903" s="99">
        <v>16.581739721819801</v>
      </c>
      <c r="N1903" s="99">
        <v>174.510842295364</v>
      </c>
      <c r="O1903" s="99">
        <v>0</v>
      </c>
      <c r="P1903" s="99">
        <v>1517.5621887892501</v>
      </c>
      <c r="Q1903" s="99">
        <v>192.249424930662</v>
      </c>
      <c r="R1903" s="99">
        <v>0</v>
      </c>
      <c r="S1903" s="99">
        <v>8.2698332995641994</v>
      </c>
      <c r="T1903" s="99">
        <v>0</v>
      </c>
      <c r="U1903" s="99">
        <v>605.84362190216802</v>
      </c>
      <c r="V1903" s="99">
        <v>0</v>
      </c>
      <c r="W1903" s="99">
        <v>186521.66262245199</v>
      </c>
      <c r="X1903" s="99">
        <v>37094.6450595856</v>
      </c>
      <c r="Y1903" s="99">
        <v>3.88090174397803</v>
      </c>
      <c r="Z1903" s="99">
        <v>0</v>
      </c>
      <c r="AA1903" s="99">
        <v>0</v>
      </c>
      <c r="AB1903" s="99">
        <v>0</v>
      </c>
      <c r="AC1903" s="99">
        <v>210806.22283172599</v>
      </c>
      <c r="AD1903" s="99">
        <v>0</v>
      </c>
      <c r="AE1903" s="99">
        <v>933.99888764321804</v>
      </c>
      <c r="AF1903" s="99">
        <v>1747.72911904752</v>
      </c>
      <c r="AG1903" s="99">
        <v>31970.233631610899</v>
      </c>
      <c r="AH1903" s="99">
        <v>0</v>
      </c>
      <c r="AI1903" s="99">
        <v>155056.883369446</v>
      </c>
      <c r="AJ1903" s="99">
        <v>30045.6242241859</v>
      </c>
      <c r="AK1903" s="99">
        <v>0</v>
      </c>
      <c r="AL1903" s="99">
        <v>712.99507165700197</v>
      </c>
      <c r="AM1903" s="99">
        <v>0</v>
      </c>
      <c r="AN1903" s="99">
        <v>210855.07332801801</v>
      </c>
      <c r="AO1903" s="99">
        <v>0</v>
      </c>
      <c r="AP1903" s="99">
        <v>1496433.4261016799</v>
      </c>
      <c r="AQ1903" s="99">
        <v>295039.57121658302</v>
      </c>
      <c r="AR1903" s="99">
        <v>114.746680001728</v>
      </c>
      <c r="AS1903" s="99">
        <v>0</v>
      </c>
      <c r="AT1903" s="99">
        <v>0</v>
      </c>
      <c r="AU1903" s="99">
        <v>0</v>
      </c>
      <c r="AV1903" s="99">
        <v>776918.591796875</v>
      </c>
      <c r="AW1903" s="99">
        <v>0</v>
      </c>
      <c r="AX1903" s="99">
        <v>7612.7898675203296</v>
      </c>
      <c r="AY1903" s="99">
        <v>14504.5985170603</v>
      </c>
      <c r="AZ1903" s="99">
        <v>252540.87748908999</v>
      </c>
      <c r="BA1903" s="99">
        <v>0</v>
      </c>
      <c r="BB1903" s="99">
        <v>1250028.7484283401</v>
      </c>
      <c r="BC1903" s="99">
        <v>239957.81979942301</v>
      </c>
      <c r="BD1903" s="99">
        <v>0</v>
      </c>
      <c r="BE1903" s="99">
        <v>6193.1527548432396</v>
      </c>
      <c r="BF1903" s="99">
        <v>0</v>
      </c>
      <c r="BG1903" s="99">
        <v>777002.89168548596</v>
      </c>
      <c r="BH1903" s="99">
        <v>0</v>
      </c>
      <c r="BI1903" s="99">
        <v>187079.21376419099</v>
      </c>
      <c r="BJ1903" s="99">
        <v>111641.97002983101</v>
      </c>
      <c r="BK1903" s="99">
        <v>0</v>
      </c>
      <c r="BL1903" s="99">
        <v>0</v>
      </c>
      <c r="BM1903" s="99">
        <v>0</v>
      </c>
      <c r="BN1903" s="99">
        <v>0</v>
      </c>
      <c r="BO1903" s="99">
        <v>0</v>
      </c>
      <c r="BP1903" s="99">
        <v>0</v>
      </c>
      <c r="BQ1903" s="99">
        <v>0</v>
      </c>
      <c r="BR1903" s="99">
        <v>4528.8389118909799</v>
      </c>
      <c r="BS1903" s="99">
        <v>101201.88578701</v>
      </c>
      <c r="BT1903" s="99">
        <v>0</v>
      </c>
      <c r="BU1903" s="99">
        <v>110022</v>
      </c>
      <c r="BV1903" s="99">
        <v>84095.717682838396</v>
      </c>
      <c r="BW1903" s="99">
        <v>0</v>
      </c>
      <c r="BX1903" s="99">
        <v>492.44999980926502</v>
      </c>
      <c r="BY1903" s="99">
        <v>0</v>
      </c>
      <c r="BZ1903" s="99">
        <v>0</v>
      </c>
      <c r="CA1903" s="99">
        <v>1955.8055525273101</v>
      </c>
      <c r="CB1903" s="99">
        <v>224021.14581108099</v>
      </c>
      <c r="CC1903" s="99">
        <v>1786100.2172699</v>
      </c>
      <c r="CD1903" s="99">
        <v>301133.39093017601</v>
      </c>
      <c r="CE1903" s="99">
        <v>124.511745967902</v>
      </c>
      <c r="CF1903" s="99">
        <v>17819.019789457299</v>
      </c>
      <c r="CG1903" s="99">
        <v>162709.434921265</v>
      </c>
      <c r="CH1903" s="99">
        <v>0</v>
      </c>
      <c r="CI1903" s="99">
        <v>2079.9826940298099</v>
      </c>
      <c r="CJ1903" s="99">
        <v>241735.72165870701</v>
      </c>
      <c r="CK1903" s="99">
        <v>1948871.3766784701</v>
      </c>
      <c r="CL1903" s="99">
        <v>326928.62136459397</v>
      </c>
      <c r="CM1903" s="166">
        <v>2677.35757547617</v>
      </c>
      <c r="CN1903" s="166">
        <v>453253.44213104201</v>
      </c>
      <c r="CO1903" s="166">
        <v>2734874.33624268</v>
      </c>
      <c r="CP1903" s="99">
        <v>326928.62136459397</v>
      </c>
      <c r="CQ1903" s="99">
        <v>0</v>
      </c>
      <c r="CR1903" s="99">
        <v>0</v>
      </c>
      <c r="CS1903" s="99">
        <v>0</v>
      </c>
      <c r="CT1903" s="99">
        <v>0</v>
      </c>
      <c r="CU1903" s="98">
        <v>240.53288137199999</v>
      </c>
      <c r="CV1903" s="98">
        <v>720.60552780600005</v>
      </c>
      <c r="CW1903" s="98">
        <v>241840.16560053828</v>
      </c>
      <c r="CX1903" s="98">
        <v>1948809.6521911649</v>
      </c>
    </row>
    <row r="1904" spans="1:102" x14ac:dyDescent="0.2">
      <c r="A1904" s="98" t="s">
        <v>184</v>
      </c>
      <c r="B1904" s="100">
        <v>41883</v>
      </c>
      <c r="C1904" s="99">
        <v>0</v>
      </c>
      <c r="D1904" s="99">
        <v>1761.6877286434201</v>
      </c>
      <c r="E1904" s="99">
        <v>225.412678103894</v>
      </c>
      <c r="F1904" s="99">
        <v>1.0831862939958199</v>
      </c>
      <c r="G1904" s="99">
        <v>0</v>
      </c>
      <c r="H1904" s="99">
        <v>0</v>
      </c>
      <c r="I1904" s="99">
        <v>0</v>
      </c>
      <c r="J1904" s="99">
        <v>616.82178895920504</v>
      </c>
      <c r="K1904" s="99">
        <v>0</v>
      </c>
      <c r="L1904" s="99">
        <v>15.8584632814163</v>
      </c>
      <c r="M1904" s="99">
        <v>14.9588915589266</v>
      </c>
      <c r="N1904" s="99">
        <v>168.63163923658399</v>
      </c>
      <c r="O1904" s="99">
        <v>0</v>
      </c>
      <c r="P1904" s="99">
        <v>1690.5121857971001</v>
      </c>
      <c r="Q1904" s="99">
        <v>183.32013320177799</v>
      </c>
      <c r="R1904" s="99">
        <v>0</v>
      </c>
      <c r="S1904" s="99">
        <v>10.9060703978175</v>
      </c>
      <c r="T1904" s="99">
        <v>0</v>
      </c>
      <c r="U1904" s="99">
        <v>617.00648959726095</v>
      </c>
      <c r="V1904" s="99">
        <v>0</v>
      </c>
      <c r="W1904" s="99">
        <v>192592.62200927699</v>
      </c>
      <c r="X1904" s="99">
        <v>34686.672986507401</v>
      </c>
      <c r="Y1904" s="99">
        <v>4.2001021129544798</v>
      </c>
      <c r="Z1904" s="99">
        <v>0</v>
      </c>
      <c r="AA1904" s="99">
        <v>0</v>
      </c>
      <c r="AB1904" s="99">
        <v>0</v>
      </c>
      <c r="AC1904" s="99">
        <v>214962.456274033</v>
      </c>
      <c r="AD1904" s="99">
        <v>0</v>
      </c>
      <c r="AE1904" s="99">
        <v>1589.9708352237899</v>
      </c>
      <c r="AF1904" s="99">
        <v>1950.1744513958699</v>
      </c>
      <c r="AG1904" s="99">
        <v>30875.665146827701</v>
      </c>
      <c r="AH1904" s="99">
        <v>0</v>
      </c>
      <c r="AI1904" s="99">
        <v>171513.103826523</v>
      </c>
      <c r="AJ1904" s="99">
        <v>28806.575472831701</v>
      </c>
      <c r="AK1904" s="99">
        <v>0</v>
      </c>
      <c r="AL1904" s="99">
        <v>1172.92750960588</v>
      </c>
      <c r="AM1904" s="99">
        <v>0</v>
      </c>
      <c r="AN1904" s="99">
        <v>215026.369609833</v>
      </c>
      <c r="AO1904" s="99">
        <v>0</v>
      </c>
      <c r="AP1904" s="99">
        <v>1538939.03678894</v>
      </c>
      <c r="AQ1904" s="99">
        <v>278632.14498901402</v>
      </c>
      <c r="AR1904" s="99">
        <v>524.48873622715496</v>
      </c>
      <c r="AS1904" s="99">
        <v>0</v>
      </c>
      <c r="AT1904" s="99">
        <v>0</v>
      </c>
      <c r="AU1904" s="99">
        <v>0</v>
      </c>
      <c r="AV1904" s="99">
        <v>792889.10504913295</v>
      </c>
      <c r="AW1904" s="99">
        <v>0</v>
      </c>
      <c r="AX1904" s="99">
        <v>12534.0636224747</v>
      </c>
      <c r="AY1904" s="99">
        <v>16108.461148858099</v>
      </c>
      <c r="AZ1904" s="99">
        <v>240557.79372787499</v>
      </c>
      <c r="BA1904" s="99">
        <v>0</v>
      </c>
      <c r="BB1904" s="99">
        <v>1372673.4933929399</v>
      </c>
      <c r="BC1904" s="99">
        <v>232251.73855018601</v>
      </c>
      <c r="BD1904" s="99">
        <v>0</v>
      </c>
      <c r="BE1904" s="99">
        <v>9873.8738400936109</v>
      </c>
      <c r="BF1904" s="99">
        <v>0</v>
      </c>
      <c r="BG1904" s="99">
        <v>792968.83592224098</v>
      </c>
      <c r="BH1904" s="99">
        <v>0</v>
      </c>
      <c r="BI1904" s="99">
        <v>193004.659267426</v>
      </c>
      <c r="BJ1904" s="99">
        <v>107359.402248383</v>
      </c>
      <c r="BK1904" s="99">
        <v>0</v>
      </c>
      <c r="BL1904" s="99">
        <v>0</v>
      </c>
      <c r="BM1904" s="99">
        <v>0</v>
      </c>
      <c r="BN1904" s="99">
        <v>0</v>
      </c>
      <c r="BO1904" s="99">
        <v>0</v>
      </c>
      <c r="BP1904" s="99">
        <v>0</v>
      </c>
      <c r="BQ1904" s="99">
        <v>0</v>
      </c>
      <c r="BR1904" s="99">
        <v>4533.4934258460999</v>
      </c>
      <c r="BS1904" s="99">
        <v>99916.863686561599</v>
      </c>
      <c r="BT1904" s="99">
        <v>0</v>
      </c>
      <c r="BU1904" s="99">
        <v>105837</v>
      </c>
      <c r="BV1904" s="99">
        <v>81036.718619346604</v>
      </c>
      <c r="BW1904" s="99">
        <v>0</v>
      </c>
      <c r="BX1904" s="99">
        <v>683.09999956935599</v>
      </c>
      <c r="BY1904" s="99">
        <v>0</v>
      </c>
      <c r="BZ1904" s="99">
        <v>0</v>
      </c>
      <c r="CA1904" s="99">
        <v>1988.58540408313</v>
      </c>
      <c r="CB1904" s="99">
        <v>227579.44340133699</v>
      </c>
      <c r="CC1904" s="99">
        <v>1814322.3820495601</v>
      </c>
      <c r="CD1904" s="99">
        <v>298914.98350143398</v>
      </c>
      <c r="CE1904" s="99">
        <v>125.94575414713501</v>
      </c>
      <c r="CF1904" s="99">
        <v>18189.444895267501</v>
      </c>
      <c r="CG1904" s="99">
        <v>167226.63797760001</v>
      </c>
      <c r="CH1904" s="99">
        <v>0</v>
      </c>
      <c r="CI1904" s="99">
        <v>2114.7246536910502</v>
      </c>
      <c r="CJ1904" s="99">
        <v>245738.29821205101</v>
      </c>
      <c r="CK1904" s="99">
        <v>1990516.1445770301</v>
      </c>
      <c r="CL1904" s="99">
        <v>324885.46435928298</v>
      </c>
      <c r="CM1904" s="166">
        <v>2730.0993373393999</v>
      </c>
      <c r="CN1904" s="166">
        <v>461292.77659225499</v>
      </c>
      <c r="CO1904" s="166">
        <v>2778273.8141174298</v>
      </c>
      <c r="CP1904" s="99">
        <v>324885.46435928298</v>
      </c>
      <c r="CQ1904" s="99">
        <v>0</v>
      </c>
      <c r="CR1904" s="99">
        <v>0</v>
      </c>
      <c r="CS1904" s="99">
        <v>0</v>
      </c>
      <c r="CT1904" s="99">
        <v>0</v>
      </c>
      <c r="CU1904" s="98">
        <v>225.03370124599999</v>
      </c>
      <c r="CV1904" s="98">
        <v>740.69442748300003</v>
      </c>
      <c r="CW1904" s="98">
        <v>245768.88829660451</v>
      </c>
      <c r="CX1904" s="98">
        <v>1981549.0200271602</v>
      </c>
    </row>
    <row r="1905" spans="1:102" x14ac:dyDescent="0.2">
      <c r="A1905" s="98" t="s">
        <v>184</v>
      </c>
      <c r="B1905" s="100">
        <v>41974</v>
      </c>
      <c r="C1905" s="99">
        <v>0</v>
      </c>
      <c r="D1905" s="99">
        <v>1803.8771107643799</v>
      </c>
      <c r="E1905" s="99">
        <v>224.636206867173</v>
      </c>
      <c r="F1905" s="99">
        <v>0.93972226099867795</v>
      </c>
      <c r="G1905" s="99">
        <v>0</v>
      </c>
      <c r="H1905" s="99">
        <v>0</v>
      </c>
      <c r="I1905" s="99">
        <v>0</v>
      </c>
      <c r="J1905" s="99">
        <v>612.86618533730496</v>
      </c>
      <c r="K1905" s="99">
        <v>0</v>
      </c>
      <c r="L1905" s="99">
        <v>15.4832132792799</v>
      </c>
      <c r="M1905" s="99">
        <v>14.8718754888978</v>
      </c>
      <c r="N1905" s="99">
        <v>163.86818151921</v>
      </c>
      <c r="O1905" s="99">
        <v>0</v>
      </c>
      <c r="P1905" s="99">
        <v>1705.2178891599201</v>
      </c>
      <c r="Q1905" s="99">
        <v>180.26464396715201</v>
      </c>
      <c r="R1905" s="99">
        <v>0</v>
      </c>
      <c r="S1905" s="99">
        <v>12.681898274924601</v>
      </c>
      <c r="T1905" s="99">
        <v>0</v>
      </c>
      <c r="U1905" s="99">
        <v>613.02006723731802</v>
      </c>
      <c r="V1905" s="99">
        <v>0</v>
      </c>
      <c r="W1905" s="99">
        <v>193409.94696044899</v>
      </c>
      <c r="X1905" s="99">
        <v>33115.8775520325</v>
      </c>
      <c r="Y1905" s="99">
        <v>4.3618485429906304</v>
      </c>
      <c r="Z1905" s="99">
        <v>0</v>
      </c>
      <c r="AA1905" s="99">
        <v>0</v>
      </c>
      <c r="AB1905" s="99">
        <v>0</v>
      </c>
      <c r="AC1905" s="99">
        <v>214844.935441971</v>
      </c>
      <c r="AD1905" s="99">
        <v>0</v>
      </c>
      <c r="AE1905" s="99">
        <v>1118.7181574106201</v>
      </c>
      <c r="AF1905" s="99">
        <v>1824.99115583301</v>
      </c>
      <c r="AG1905" s="99">
        <v>30335.997790098201</v>
      </c>
      <c r="AH1905" s="99">
        <v>0</v>
      </c>
      <c r="AI1905" s="99">
        <v>189184.074972153</v>
      </c>
      <c r="AJ1905" s="99">
        <v>26966.800318002701</v>
      </c>
      <c r="AK1905" s="99">
        <v>0</v>
      </c>
      <c r="AL1905" s="99">
        <v>1797.1372610032599</v>
      </c>
      <c r="AM1905" s="99">
        <v>0</v>
      </c>
      <c r="AN1905" s="99">
        <v>214719.593893051</v>
      </c>
      <c r="AO1905" s="99">
        <v>0</v>
      </c>
      <c r="AP1905" s="99">
        <v>1550510.56340027</v>
      </c>
      <c r="AQ1905" s="99">
        <v>265872.56789398199</v>
      </c>
      <c r="AR1905" s="99">
        <v>104.69505698978899</v>
      </c>
      <c r="AS1905" s="99">
        <v>0</v>
      </c>
      <c r="AT1905" s="99">
        <v>0</v>
      </c>
      <c r="AU1905" s="99">
        <v>0</v>
      </c>
      <c r="AV1905" s="99">
        <v>798024.33850097703</v>
      </c>
      <c r="AW1905" s="99">
        <v>0</v>
      </c>
      <c r="AX1905" s="99">
        <v>9066.6250683069193</v>
      </c>
      <c r="AY1905" s="99">
        <v>15021.514494180699</v>
      </c>
      <c r="AZ1905" s="99">
        <v>230237.10301971401</v>
      </c>
      <c r="BA1905" s="99">
        <v>0</v>
      </c>
      <c r="BB1905" s="99">
        <v>1525230.46534729</v>
      </c>
      <c r="BC1905" s="99">
        <v>215668.47871780401</v>
      </c>
      <c r="BD1905" s="99">
        <v>0</v>
      </c>
      <c r="BE1905" s="99">
        <v>14133.3980283737</v>
      </c>
      <c r="BF1905" s="99">
        <v>0</v>
      </c>
      <c r="BG1905" s="99">
        <v>797977.18745422398</v>
      </c>
      <c r="BH1905" s="99">
        <v>0</v>
      </c>
      <c r="BI1905" s="99">
        <v>190741.52671623201</v>
      </c>
      <c r="BJ1905" s="99">
        <v>105194.43705463401</v>
      </c>
      <c r="BK1905" s="99">
        <v>0</v>
      </c>
      <c r="BL1905" s="99">
        <v>0</v>
      </c>
      <c r="BM1905" s="99">
        <v>0</v>
      </c>
      <c r="BN1905" s="99">
        <v>0</v>
      </c>
      <c r="BO1905" s="99">
        <v>0</v>
      </c>
      <c r="BP1905" s="99">
        <v>0</v>
      </c>
      <c r="BQ1905" s="99">
        <v>0</v>
      </c>
      <c r="BR1905" s="99">
        <v>4690.8366919159898</v>
      </c>
      <c r="BS1905" s="99">
        <v>99807.229172706604</v>
      </c>
      <c r="BT1905" s="99">
        <v>0</v>
      </c>
      <c r="BU1905" s="99">
        <v>116797.339999199</v>
      </c>
      <c r="BV1905" s="99">
        <v>76489.1358318329</v>
      </c>
      <c r="BW1905" s="99">
        <v>0</v>
      </c>
      <c r="BX1905" s="99">
        <v>1142.3399986326699</v>
      </c>
      <c r="BY1905" s="99">
        <v>0</v>
      </c>
      <c r="BZ1905" s="99">
        <v>0</v>
      </c>
      <c r="CA1905" s="99">
        <v>2025.77086532116</v>
      </c>
      <c r="CB1905" s="99">
        <v>225935.69127655</v>
      </c>
      <c r="CC1905" s="99">
        <v>1820910.9288330099</v>
      </c>
      <c r="CD1905" s="99">
        <v>286903.46915817301</v>
      </c>
      <c r="CE1905" s="99">
        <v>131.12488612532599</v>
      </c>
      <c r="CF1905" s="99">
        <v>18705.844397783301</v>
      </c>
      <c r="CG1905" s="99">
        <v>170413.44884681699</v>
      </c>
      <c r="CH1905" s="99">
        <v>0</v>
      </c>
      <c r="CI1905" s="99">
        <v>2156.74952563643</v>
      </c>
      <c r="CJ1905" s="99">
        <v>244792.59068679801</v>
      </c>
      <c r="CK1905" s="99">
        <v>1976831.585495</v>
      </c>
      <c r="CL1905" s="99">
        <v>312148.65222549398</v>
      </c>
      <c r="CM1905" s="166">
        <v>2762.8007841408298</v>
      </c>
      <c r="CN1905" s="166">
        <v>457727.83229446399</v>
      </c>
      <c r="CO1905" s="166">
        <v>2774988.4727783198</v>
      </c>
      <c r="CP1905" s="99">
        <v>312148.65222549398</v>
      </c>
      <c r="CQ1905" s="99">
        <v>0</v>
      </c>
      <c r="CR1905" s="99">
        <v>0</v>
      </c>
      <c r="CS1905" s="99">
        <v>0</v>
      </c>
      <c r="CT1905" s="99">
        <v>0</v>
      </c>
      <c r="CU1905" s="98">
        <v>225.273726299</v>
      </c>
      <c r="CV1905" s="98">
        <v>737.42685436600004</v>
      </c>
      <c r="CW1905" s="98">
        <v>244641.53567433331</v>
      </c>
      <c r="CX1905" s="98">
        <v>1991324.3776798269</v>
      </c>
    </row>
    <row r="1906" spans="1:102" x14ac:dyDescent="0.2">
      <c r="A1906" s="98" t="s">
        <v>184</v>
      </c>
      <c r="B1906" s="100">
        <v>42064</v>
      </c>
      <c r="C1906" s="99">
        <v>0</v>
      </c>
      <c r="D1906" s="99">
        <v>1857.7234020829201</v>
      </c>
      <c r="E1906" s="99">
        <v>221.28057241998599</v>
      </c>
      <c r="F1906" s="99">
        <v>3.8897799709811798</v>
      </c>
      <c r="G1906" s="99">
        <v>0</v>
      </c>
      <c r="H1906" s="99">
        <v>0</v>
      </c>
      <c r="I1906" s="99">
        <v>0</v>
      </c>
      <c r="J1906" s="99">
        <v>612.25027713924601</v>
      </c>
      <c r="K1906" s="99">
        <v>0</v>
      </c>
      <c r="L1906" s="99">
        <v>17.097558799432601</v>
      </c>
      <c r="M1906" s="99">
        <v>16.681938503868899</v>
      </c>
      <c r="N1906" s="99">
        <v>156.21256347931899</v>
      </c>
      <c r="O1906" s="99">
        <v>0</v>
      </c>
      <c r="P1906" s="99">
        <v>1632.81686533988</v>
      </c>
      <c r="Q1906" s="99">
        <v>176.18525703623899</v>
      </c>
      <c r="R1906" s="99">
        <v>0</v>
      </c>
      <c r="S1906" s="99">
        <v>15.0155292601557</v>
      </c>
      <c r="T1906" s="99">
        <v>0</v>
      </c>
      <c r="U1906" s="99">
        <v>612.26958908140705</v>
      </c>
      <c r="V1906" s="99">
        <v>0</v>
      </c>
      <c r="W1906" s="99">
        <v>206143.60344314601</v>
      </c>
      <c r="X1906" s="99">
        <v>32080.694083213799</v>
      </c>
      <c r="Y1906" s="99">
        <v>43.2102504787035</v>
      </c>
      <c r="Z1906" s="99">
        <v>0</v>
      </c>
      <c r="AA1906" s="99">
        <v>0</v>
      </c>
      <c r="AB1906" s="99">
        <v>0</v>
      </c>
      <c r="AC1906" s="99">
        <v>214614.549064636</v>
      </c>
      <c r="AD1906" s="99">
        <v>0</v>
      </c>
      <c r="AE1906" s="99">
        <v>928.81031142920301</v>
      </c>
      <c r="AF1906" s="99">
        <v>2552.4118569791299</v>
      </c>
      <c r="AG1906" s="99">
        <v>30136.285315036799</v>
      </c>
      <c r="AH1906" s="99">
        <v>0</v>
      </c>
      <c r="AI1906" s="99">
        <v>158574.39449691799</v>
      </c>
      <c r="AJ1906" s="99">
        <v>26273.722570896101</v>
      </c>
      <c r="AK1906" s="99">
        <v>0</v>
      </c>
      <c r="AL1906" s="99">
        <v>1540.9146850258101</v>
      </c>
      <c r="AM1906" s="99">
        <v>0</v>
      </c>
      <c r="AN1906" s="99">
        <v>214618.69649124099</v>
      </c>
      <c r="AO1906" s="99">
        <v>0</v>
      </c>
      <c r="AP1906" s="99">
        <v>1653870.1261596701</v>
      </c>
      <c r="AQ1906" s="99">
        <v>256459.078712463</v>
      </c>
      <c r="AR1906" s="99">
        <v>399.53639135509701</v>
      </c>
      <c r="AS1906" s="99">
        <v>0</v>
      </c>
      <c r="AT1906" s="99">
        <v>0</v>
      </c>
      <c r="AU1906" s="99">
        <v>0</v>
      </c>
      <c r="AV1906" s="99">
        <v>803398.12089538598</v>
      </c>
      <c r="AW1906" s="99">
        <v>0</v>
      </c>
      <c r="AX1906" s="99">
        <v>7500.1701816320401</v>
      </c>
      <c r="AY1906" s="99">
        <v>21397.735679864902</v>
      </c>
      <c r="AZ1906" s="99">
        <v>234441.63723182699</v>
      </c>
      <c r="BA1906" s="99">
        <v>0</v>
      </c>
      <c r="BB1906" s="99">
        <v>1280157.4116668699</v>
      </c>
      <c r="BC1906" s="99">
        <v>210401.115236282</v>
      </c>
      <c r="BD1906" s="99">
        <v>0</v>
      </c>
      <c r="BE1906" s="99">
        <v>12841.269536256799</v>
      </c>
      <c r="BF1906" s="99">
        <v>0</v>
      </c>
      <c r="BG1906" s="99">
        <v>803314.96648407006</v>
      </c>
      <c r="BH1906" s="99">
        <v>0</v>
      </c>
      <c r="BI1906" s="99">
        <v>195778.30828857399</v>
      </c>
      <c r="BJ1906" s="99">
        <v>106618.40169239001</v>
      </c>
      <c r="BK1906" s="99">
        <v>0</v>
      </c>
      <c r="BL1906" s="99">
        <v>0</v>
      </c>
      <c r="BM1906" s="99">
        <v>0</v>
      </c>
      <c r="BN1906" s="99">
        <v>0</v>
      </c>
      <c r="BO1906" s="99">
        <v>0</v>
      </c>
      <c r="BP1906" s="99">
        <v>0</v>
      </c>
      <c r="BQ1906" s="99">
        <v>0</v>
      </c>
      <c r="BR1906" s="99">
        <v>5936.4436847567604</v>
      </c>
      <c r="BS1906" s="99">
        <v>101934.61404609701</v>
      </c>
      <c r="BT1906" s="99">
        <v>0</v>
      </c>
      <c r="BU1906" s="99">
        <v>122921.699999809</v>
      </c>
      <c r="BV1906" s="99">
        <v>76641.970556259199</v>
      </c>
      <c r="BW1906" s="99">
        <v>0</v>
      </c>
      <c r="BX1906" s="99">
        <v>1195.42999887466</v>
      </c>
      <c r="BY1906" s="99">
        <v>0</v>
      </c>
      <c r="BZ1906" s="99">
        <v>0</v>
      </c>
      <c r="CA1906" s="99">
        <v>2081.18523097038</v>
      </c>
      <c r="CB1906" s="99">
        <v>238391.68117904701</v>
      </c>
      <c r="CC1906" s="99">
        <v>1913170.3952331501</v>
      </c>
      <c r="CD1906" s="99">
        <v>309631.32460022002</v>
      </c>
      <c r="CE1906" s="99">
        <v>133.438374910504</v>
      </c>
      <c r="CF1906" s="99">
        <v>18588.535850524899</v>
      </c>
      <c r="CG1906" s="99">
        <v>162632.12526321399</v>
      </c>
      <c r="CH1906" s="99">
        <v>0</v>
      </c>
      <c r="CI1906" s="99">
        <v>2214.86168712378</v>
      </c>
      <c r="CJ1906" s="99">
        <v>256885.270692825</v>
      </c>
      <c r="CK1906" s="99">
        <v>2081385.7348175</v>
      </c>
      <c r="CL1906" s="99">
        <v>334935.62644195597</v>
      </c>
      <c r="CM1906" s="166">
        <v>2819.8542928397701</v>
      </c>
      <c r="CN1906" s="166">
        <v>471568.04947280901</v>
      </c>
      <c r="CO1906" s="166">
        <v>2880780.0684509301</v>
      </c>
      <c r="CP1906" s="99">
        <v>334935.62644195597</v>
      </c>
      <c r="CQ1906" s="99">
        <v>0</v>
      </c>
      <c r="CR1906" s="99">
        <v>0</v>
      </c>
      <c r="CS1906" s="99">
        <v>0</v>
      </c>
      <c r="CT1906" s="99">
        <v>0</v>
      </c>
      <c r="CU1906" s="98">
        <v>221.21326055899999</v>
      </c>
      <c r="CV1906" s="98">
        <v>739.11599413199997</v>
      </c>
      <c r="CW1906" s="98">
        <v>256980.21702957191</v>
      </c>
      <c r="CX1906" s="98">
        <v>2075802.5204963642</v>
      </c>
    </row>
    <row r="1907" spans="1:102" x14ac:dyDescent="0.2">
      <c r="A1907" s="98" t="s">
        <v>184</v>
      </c>
      <c r="B1907" s="100">
        <v>42156</v>
      </c>
      <c r="C1907" s="99">
        <v>0</v>
      </c>
      <c r="D1907" s="99">
        <v>1895.38379968703</v>
      </c>
      <c r="E1907" s="99">
        <v>217.716939447448</v>
      </c>
      <c r="F1907" s="99">
        <v>4.1593846819596401</v>
      </c>
      <c r="G1907" s="99">
        <v>0</v>
      </c>
      <c r="H1907" s="99">
        <v>0</v>
      </c>
      <c r="I1907" s="99">
        <v>0</v>
      </c>
      <c r="J1907" s="99">
        <v>613.65698591619696</v>
      </c>
      <c r="K1907" s="99">
        <v>0</v>
      </c>
      <c r="L1907" s="99">
        <v>19.605245199753</v>
      </c>
      <c r="M1907" s="99">
        <v>17.574255896964999</v>
      </c>
      <c r="N1907" s="99">
        <v>154.413733506575</v>
      </c>
      <c r="O1907" s="99">
        <v>0</v>
      </c>
      <c r="P1907" s="99">
        <v>1719.3800040185499</v>
      </c>
      <c r="Q1907" s="99">
        <v>170.38400442525699</v>
      </c>
      <c r="R1907" s="99">
        <v>0</v>
      </c>
      <c r="S1907" s="99">
        <v>14.142242409871001</v>
      </c>
      <c r="T1907" s="99">
        <v>0</v>
      </c>
      <c r="U1907" s="99">
        <v>613.35721553862095</v>
      </c>
      <c r="V1907" s="99">
        <v>0</v>
      </c>
      <c r="W1907" s="99">
        <v>207581.309713364</v>
      </c>
      <c r="X1907" s="99">
        <v>30509.680947780598</v>
      </c>
      <c r="Y1907" s="99">
        <v>3.84878426097566</v>
      </c>
      <c r="Z1907" s="99">
        <v>0</v>
      </c>
      <c r="AA1907" s="99">
        <v>0</v>
      </c>
      <c r="AB1907" s="99">
        <v>0</v>
      </c>
      <c r="AC1907" s="99">
        <v>214553.00574493399</v>
      </c>
      <c r="AD1907" s="99">
        <v>0</v>
      </c>
      <c r="AE1907" s="99">
        <v>1255.1688492596099</v>
      </c>
      <c r="AF1907" s="99">
        <v>2318.87190580368</v>
      </c>
      <c r="AG1907" s="99">
        <v>28768.517699241602</v>
      </c>
      <c r="AH1907" s="99">
        <v>0</v>
      </c>
      <c r="AI1907" s="99">
        <v>177497.894220352</v>
      </c>
      <c r="AJ1907" s="99">
        <v>24402.8253283501</v>
      </c>
      <c r="AK1907" s="99">
        <v>0</v>
      </c>
      <c r="AL1907" s="99">
        <v>1536.05044530332</v>
      </c>
      <c r="AM1907" s="99">
        <v>0</v>
      </c>
      <c r="AN1907" s="99">
        <v>214630.17152023301</v>
      </c>
      <c r="AO1907" s="99">
        <v>0</v>
      </c>
      <c r="AP1907" s="99">
        <v>1671784.7996978799</v>
      </c>
      <c r="AQ1907" s="99">
        <v>247910.581029892</v>
      </c>
      <c r="AR1907" s="99">
        <v>118.95998484641299</v>
      </c>
      <c r="AS1907" s="99">
        <v>0</v>
      </c>
      <c r="AT1907" s="99">
        <v>0</v>
      </c>
      <c r="AU1907" s="99">
        <v>0</v>
      </c>
      <c r="AV1907" s="99">
        <v>806115.38519287098</v>
      </c>
      <c r="AW1907" s="99">
        <v>0</v>
      </c>
      <c r="AX1907" s="99">
        <v>10465.9962500334</v>
      </c>
      <c r="AY1907" s="99">
        <v>19022.9788529873</v>
      </c>
      <c r="AZ1907" s="99">
        <v>228173.60653114301</v>
      </c>
      <c r="BA1907" s="99">
        <v>0</v>
      </c>
      <c r="BB1907" s="99">
        <v>1435953.58474731</v>
      </c>
      <c r="BC1907" s="99">
        <v>199460.62911987299</v>
      </c>
      <c r="BD1907" s="99">
        <v>0</v>
      </c>
      <c r="BE1907" s="99">
        <v>12676.1758152246</v>
      </c>
      <c r="BF1907" s="99">
        <v>0</v>
      </c>
      <c r="BG1907" s="99">
        <v>806177.19751739502</v>
      </c>
      <c r="BH1907" s="99">
        <v>0</v>
      </c>
      <c r="BI1907" s="99">
        <v>211895.107875824</v>
      </c>
      <c r="BJ1907" s="99">
        <v>105618.152882576</v>
      </c>
      <c r="BK1907" s="99">
        <v>0</v>
      </c>
      <c r="BL1907" s="99">
        <v>0</v>
      </c>
      <c r="BM1907" s="99">
        <v>0</v>
      </c>
      <c r="BN1907" s="99">
        <v>0</v>
      </c>
      <c r="BO1907" s="99">
        <v>0</v>
      </c>
      <c r="BP1907" s="99">
        <v>0</v>
      </c>
      <c r="BQ1907" s="99">
        <v>0</v>
      </c>
      <c r="BR1907" s="99">
        <v>5031.7066991329202</v>
      </c>
      <c r="BS1907" s="99">
        <v>102485.63189220399</v>
      </c>
      <c r="BT1907" s="99">
        <v>0</v>
      </c>
      <c r="BU1907" s="99">
        <v>125151</v>
      </c>
      <c r="BV1907" s="99">
        <v>72909.916183471694</v>
      </c>
      <c r="BW1907" s="99">
        <v>0</v>
      </c>
      <c r="BX1907" s="99">
        <v>1149.9999988079101</v>
      </c>
      <c r="BY1907" s="99">
        <v>0</v>
      </c>
      <c r="BZ1907" s="99">
        <v>0</v>
      </c>
      <c r="CA1907" s="99">
        <v>2113.6147867739201</v>
      </c>
      <c r="CB1907" s="99">
        <v>238312.33941459699</v>
      </c>
      <c r="CC1907" s="99">
        <v>1918158.02919006</v>
      </c>
      <c r="CD1907" s="99">
        <v>306771.31619262701</v>
      </c>
      <c r="CE1907" s="99">
        <v>137.69861147366501</v>
      </c>
      <c r="CF1907" s="99">
        <v>19209.268758296999</v>
      </c>
      <c r="CG1907" s="99">
        <v>174495.737451553</v>
      </c>
      <c r="CH1907" s="99">
        <v>0</v>
      </c>
      <c r="CI1907" s="99">
        <v>2251.1298722326801</v>
      </c>
      <c r="CJ1907" s="99">
        <v>257465.52122688299</v>
      </c>
      <c r="CK1907" s="99">
        <v>2093364.9603118901</v>
      </c>
      <c r="CL1907" s="99">
        <v>333088.81118011498</v>
      </c>
      <c r="CM1907" s="166">
        <v>2857.09501871467</v>
      </c>
      <c r="CN1907" s="166">
        <v>472910.54613876302</v>
      </c>
      <c r="CO1907" s="166">
        <v>2902815.9486694299</v>
      </c>
      <c r="CP1907" s="99">
        <v>333088.81118011498</v>
      </c>
      <c r="CQ1907" s="99">
        <v>0</v>
      </c>
      <c r="CR1907" s="99">
        <v>0</v>
      </c>
      <c r="CS1907" s="99">
        <v>0</v>
      </c>
      <c r="CT1907" s="99">
        <v>0</v>
      </c>
      <c r="CU1907" s="98">
        <v>217.59181800900001</v>
      </c>
      <c r="CV1907" s="98">
        <v>744.43937978400004</v>
      </c>
      <c r="CW1907" s="98">
        <v>257521.60817289399</v>
      </c>
      <c r="CX1907" s="98">
        <v>2092653.7666416131</v>
      </c>
    </row>
    <row r="1908" spans="1:102" x14ac:dyDescent="0.2">
      <c r="A1908" s="98" t="s">
        <v>184</v>
      </c>
      <c r="B1908" s="100">
        <v>42248</v>
      </c>
      <c r="C1908" s="99">
        <v>0</v>
      </c>
      <c r="D1908" s="99">
        <v>1920.8776849359299</v>
      </c>
      <c r="E1908" s="99">
        <v>212.143859250471</v>
      </c>
      <c r="F1908" s="99">
        <v>5.0744193779537499</v>
      </c>
      <c r="G1908" s="99">
        <v>0</v>
      </c>
      <c r="H1908" s="99">
        <v>0</v>
      </c>
      <c r="I1908" s="99">
        <v>0</v>
      </c>
      <c r="J1908" s="99">
        <v>622.23913016915299</v>
      </c>
      <c r="K1908" s="99">
        <v>0</v>
      </c>
      <c r="L1908" s="99">
        <v>25.023208714090298</v>
      </c>
      <c r="M1908" s="99">
        <v>14.769571859971601</v>
      </c>
      <c r="N1908" s="99">
        <v>144.35499498620601</v>
      </c>
      <c r="O1908" s="99">
        <v>0</v>
      </c>
      <c r="P1908" s="99">
        <v>1851.7174448370899</v>
      </c>
      <c r="Q1908" s="99">
        <v>168.69603215344301</v>
      </c>
      <c r="R1908" s="99">
        <v>0</v>
      </c>
      <c r="S1908" s="99">
        <v>12.7467175882775</v>
      </c>
      <c r="T1908" s="99">
        <v>0</v>
      </c>
      <c r="U1908" s="99">
        <v>622.17282500863098</v>
      </c>
      <c r="V1908" s="99">
        <v>0</v>
      </c>
      <c r="W1908" s="99">
        <v>209497.622081757</v>
      </c>
      <c r="X1908" s="99">
        <v>28888.1686973572</v>
      </c>
      <c r="Y1908" s="99">
        <v>47.812635261565397</v>
      </c>
      <c r="Z1908" s="99">
        <v>0</v>
      </c>
      <c r="AA1908" s="99">
        <v>0</v>
      </c>
      <c r="AB1908" s="99">
        <v>0</v>
      </c>
      <c r="AC1908" s="99">
        <v>213408.23193740801</v>
      </c>
      <c r="AD1908" s="99">
        <v>0</v>
      </c>
      <c r="AE1908" s="99">
        <v>1652.66508680582</v>
      </c>
      <c r="AF1908" s="99">
        <v>1518.60725957155</v>
      </c>
      <c r="AG1908" s="99">
        <v>27785.987051248601</v>
      </c>
      <c r="AH1908" s="99">
        <v>0</v>
      </c>
      <c r="AI1908" s="99">
        <v>188706.15495109599</v>
      </c>
      <c r="AJ1908" s="99">
        <v>24245.182122468901</v>
      </c>
      <c r="AK1908" s="99">
        <v>0</v>
      </c>
      <c r="AL1908" s="99">
        <v>1379.6370168626299</v>
      </c>
      <c r="AM1908" s="99">
        <v>0</v>
      </c>
      <c r="AN1908" s="99">
        <v>213456.99744987499</v>
      </c>
      <c r="AO1908" s="99">
        <v>0</v>
      </c>
      <c r="AP1908" s="99">
        <v>1683090.1640930199</v>
      </c>
      <c r="AQ1908" s="99">
        <v>236465.737007141</v>
      </c>
      <c r="AR1908" s="99">
        <v>949.26359906792595</v>
      </c>
      <c r="AS1908" s="99">
        <v>0</v>
      </c>
      <c r="AT1908" s="99">
        <v>0</v>
      </c>
      <c r="AU1908" s="99">
        <v>0</v>
      </c>
      <c r="AV1908" s="99">
        <v>801543.25385284401</v>
      </c>
      <c r="AW1908" s="99">
        <v>0</v>
      </c>
      <c r="AX1908" s="99">
        <v>14066.062005281399</v>
      </c>
      <c r="AY1908" s="99">
        <v>13392.6366717815</v>
      </c>
      <c r="AZ1908" s="99">
        <v>218854.44250488299</v>
      </c>
      <c r="BA1908" s="99">
        <v>0</v>
      </c>
      <c r="BB1908" s="99">
        <v>1523412.0175018299</v>
      </c>
      <c r="BC1908" s="99">
        <v>198344.18171310399</v>
      </c>
      <c r="BD1908" s="99">
        <v>0</v>
      </c>
      <c r="BE1908" s="99">
        <v>11321.790150404</v>
      </c>
      <c r="BF1908" s="99">
        <v>0</v>
      </c>
      <c r="BG1908" s="99">
        <v>801527.89498138404</v>
      </c>
      <c r="BH1908" s="99">
        <v>0</v>
      </c>
      <c r="BI1908" s="99">
        <v>214360.805274963</v>
      </c>
      <c r="BJ1908" s="99">
        <v>103809.133090973</v>
      </c>
      <c r="BK1908" s="99">
        <v>0</v>
      </c>
      <c r="BL1908" s="99">
        <v>0</v>
      </c>
      <c r="BM1908" s="99">
        <v>0</v>
      </c>
      <c r="BN1908" s="99">
        <v>0</v>
      </c>
      <c r="BO1908" s="99">
        <v>0</v>
      </c>
      <c r="BP1908" s="99">
        <v>0</v>
      </c>
      <c r="BQ1908" s="99">
        <v>0</v>
      </c>
      <c r="BR1908" s="99">
        <v>3688.0309152305099</v>
      </c>
      <c r="BS1908" s="99">
        <v>100299.827069283</v>
      </c>
      <c r="BT1908" s="99">
        <v>0</v>
      </c>
      <c r="BU1908" s="99">
        <v>118181.25</v>
      </c>
      <c r="BV1908" s="99">
        <v>72827.157737731904</v>
      </c>
      <c r="BW1908" s="99">
        <v>0</v>
      </c>
      <c r="BX1908" s="99">
        <v>859.26999950408901</v>
      </c>
      <c r="BY1908" s="99">
        <v>0</v>
      </c>
      <c r="BZ1908" s="99">
        <v>0</v>
      </c>
      <c r="CA1908" s="99">
        <v>2133.2496368884999</v>
      </c>
      <c r="CB1908" s="99">
        <v>237609.74072074899</v>
      </c>
      <c r="CC1908" s="99">
        <v>1919058.4267578099</v>
      </c>
      <c r="CD1908" s="99">
        <v>302602.692737579</v>
      </c>
      <c r="CE1908" s="99">
        <v>145.422257781029</v>
      </c>
      <c r="CF1908" s="99">
        <v>19393.126947641402</v>
      </c>
      <c r="CG1908" s="99">
        <v>176413.389429092</v>
      </c>
      <c r="CH1908" s="99">
        <v>0</v>
      </c>
      <c r="CI1908" s="99">
        <v>2278.9434749782099</v>
      </c>
      <c r="CJ1908" s="99">
        <v>257003.855455399</v>
      </c>
      <c r="CK1908" s="99">
        <v>2105574.0887146001</v>
      </c>
      <c r="CL1908" s="99">
        <v>329613.44454574602</v>
      </c>
      <c r="CM1908" s="166">
        <v>2893.05051967502</v>
      </c>
      <c r="CN1908" s="166">
        <v>470686.37421417201</v>
      </c>
      <c r="CO1908" s="166">
        <v>2897107.3899230999</v>
      </c>
      <c r="CP1908" s="99">
        <v>329613.44454574602</v>
      </c>
      <c r="CQ1908" s="99">
        <v>0</v>
      </c>
      <c r="CR1908" s="99">
        <v>0</v>
      </c>
      <c r="CS1908" s="99">
        <v>0</v>
      </c>
      <c r="CT1908" s="99">
        <v>0</v>
      </c>
      <c r="CU1908" s="98">
        <v>211.827897683</v>
      </c>
      <c r="CV1908" s="98">
        <v>759.14316940399999</v>
      </c>
      <c r="CW1908" s="98">
        <v>257002.86766839039</v>
      </c>
      <c r="CX1908" s="98">
        <v>2095471.8161869019</v>
      </c>
    </row>
    <row r="1909" spans="1:102" x14ac:dyDescent="0.2">
      <c r="A1909" s="98" t="s">
        <v>184</v>
      </c>
      <c r="B1909" s="100">
        <v>42339</v>
      </c>
      <c r="C1909" s="99">
        <v>0</v>
      </c>
      <c r="D1909" s="99">
        <v>1952.88155893981</v>
      </c>
      <c r="E1909" s="99">
        <v>207.834526931867</v>
      </c>
      <c r="F1909" s="99">
        <v>5.0033350159646899</v>
      </c>
      <c r="G1909" s="99">
        <v>0</v>
      </c>
      <c r="H1909" s="99">
        <v>0</v>
      </c>
      <c r="I1909" s="99">
        <v>0</v>
      </c>
      <c r="J1909" s="99">
        <v>619.97619898617302</v>
      </c>
      <c r="K1909" s="99">
        <v>0</v>
      </c>
      <c r="L1909" s="99">
        <v>22.329089971492099</v>
      </c>
      <c r="M1909" s="99">
        <v>11.6953889658907</v>
      </c>
      <c r="N1909" s="99">
        <v>137.83723291009699</v>
      </c>
      <c r="O1909" s="99">
        <v>0</v>
      </c>
      <c r="P1909" s="99">
        <v>1848.23967446387</v>
      </c>
      <c r="Q1909" s="99">
        <v>163.98778387531601</v>
      </c>
      <c r="R1909" s="99">
        <v>0</v>
      </c>
      <c r="S1909" s="99">
        <v>12.115884270519</v>
      </c>
      <c r="T1909" s="99">
        <v>0</v>
      </c>
      <c r="U1909" s="99">
        <v>620.61285609751906</v>
      </c>
      <c r="V1909" s="99">
        <v>0</v>
      </c>
      <c r="W1909" s="99">
        <v>215299.201576233</v>
      </c>
      <c r="X1909" s="99">
        <v>28233.295686483401</v>
      </c>
      <c r="Y1909" s="99">
        <v>47.1536788959056</v>
      </c>
      <c r="Z1909" s="99">
        <v>0</v>
      </c>
      <c r="AA1909" s="99">
        <v>0</v>
      </c>
      <c r="AB1909" s="99">
        <v>0</v>
      </c>
      <c r="AC1909" s="99">
        <v>208669.157203674</v>
      </c>
      <c r="AD1909" s="99">
        <v>0</v>
      </c>
      <c r="AE1909" s="99">
        <v>1585.5810327976901</v>
      </c>
      <c r="AF1909" s="99">
        <v>1341.3270483017</v>
      </c>
      <c r="AG1909" s="99">
        <v>26086.942159652699</v>
      </c>
      <c r="AH1909" s="99">
        <v>0</v>
      </c>
      <c r="AI1909" s="99">
        <v>208237.98479652399</v>
      </c>
      <c r="AJ1909" s="99">
        <v>23420.416751384699</v>
      </c>
      <c r="AK1909" s="99">
        <v>0</v>
      </c>
      <c r="AL1909" s="99">
        <v>1456.0372078120699</v>
      </c>
      <c r="AM1909" s="99">
        <v>0</v>
      </c>
      <c r="AN1909" s="99">
        <v>208469.92806053199</v>
      </c>
      <c r="AO1909" s="99">
        <v>0</v>
      </c>
      <c r="AP1909" s="99">
        <v>1751392.9142303499</v>
      </c>
      <c r="AQ1909" s="99">
        <v>233143.45668602001</v>
      </c>
      <c r="AR1909" s="99">
        <v>804.69243736565102</v>
      </c>
      <c r="AS1909" s="99">
        <v>0</v>
      </c>
      <c r="AT1909" s="99">
        <v>0</v>
      </c>
      <c r="AU1909" s="99">
        <v>0</v>
      </c>
      <c r="AV1909" s="99">
        <v>805097.81014251697</v>
      </c>
      <c r="AW1909" s="99">
        <v>0</v>
      </c>
      <c r="AX1909" s="99">
        <v>12989.477968454399</v>
      </c>
      <c r="AY1909" s="99">
        <v>11368.2758740187</v>
      </c>
      <c r="AZ1909" s="99">
        <v>202655.72770309399</v>
      </c>
      <c r="BA1909" s="99">
        <v>0</v>
      </c>
      <c r="BB1909" s="99">
        <v>1690892.93247986</v>
      </c>
      <c r="BC1909" s="99">
        <v>192440.11805343599</v>
      </c>
      <c r="BD1909" s="99">
        <v>0</v>
      </c>
      <c r="BE1909" s="99">
        <v>12606.6484289169</v>
      </c>
      <c r="BF1909" s="99">
        <v>0</v>
      </c>
      <c r="BG1909" s="99">
        <v>805155.49620819103</v>
      </c>
      <c r="BH1909" s="99">
        <v>0</v>
      </c>
      <c r="BI1909" s="99">
        <v>254930.504663467</v>
      </c>
      <c r="BJ1909" s="99">
        <v>106059.705756187</v>
      </c>
      <c r="BK1909" s="99">
        <v>0</v>
      </c>
      <c r="BL1909" s="99">
        <v>0</v>
      </c>
      <c r="BM1909" s="99">
        <v>0</v>
      </c>
      <c r="BN1909" s="99">
        <v>0</v>
      </c>
      <c r="BO1909" s="99">
        <v>0</v>
      </c>
      <c r="BP1909" s="99">
        <v>0</v>
      </c>
      <c r="BQ1909" s="99">
        <v>0</v>
      </c>
      <c r="BR1909" s="99">
        <v>3022.1438351869601</v>
      </c>
      <c r="BS1909" s="99">
        <v>97869.606222152695</v>
      </c>
      <c r="BT1909" s="99">
        <v>0</v>
      </c>
      <c r="BU1909" s="99">
        <v>209615</v>
      </c>
      <c r="BV1909" s="99">
        <v>74255.474990844697</v>
      </c>
      <c r="BW1909" s="99">
        <v>0</v>
      </c>
      <c r="BX1909" s="99">
        <v>1470.78999650478</v>
      </c>
      <c r="BY1909" s="99">
        <v>0</v>
      </c>
      <c r="BZ1909" s="99">
        <v>0</v>
      </c>
      <c r="CA1909" s="99">
        <v>2157.3108753860001</v>
      </c>
      <c r="CB1909" s="99">
        <v>244263.38053703299</v>
      </c>
      <c r="CC1909" s="99">
        <v>1976973.1391296401</v>
      </c>
      <c r="CD1909" s="99">
        <v>372495.02051544201</v>
      </c>
      <c r="CE1909" s="99">
        <v>147.68768447265001</v>
      </c>
      <c r="CF1909" s="99">
        <v>18624.53642869</v>
      </c>
      <c r="CG1909" s="99">
        <v>171393.28722953799</v>
      </c>
      <c r="CH1909" s="99">
        <v>0</v>
      </c>
      <c r="CI1909" s="99">
        <v>2304.32815909386</v>
      </c>
      <c r="CJ1909" s="99">
        <v>263004.55736160302</v>
      </c>
      <c r="CK1909" s="99">
        <v>2131122.95983887</v>
      </c>
      <c r="CL1909" s="99">
        <v>399716.863853455</v>
      </c>
      <c r="CM1909" s="166">
        <v>2921.7449571490301</v>
      </c>
      <c r="CN1909" s="166">
        <v>471044.92928695702</v>
      </c>
      <c r="CO1909" s="166">
        <v>2954847.6195678702</v>
      </c>
      <c r="CP1909" s="99">
        <v>399716.863853455</v>
      </c>
      <c r="CQ1909" s="99">
        <v>0</v>
      </c>
      <c r="CR1909" s="99">
        <v>0</v>
      </c>
      <c r="CS1909" s="99">
        <v>0</v>
      </c>
      <c r="CT1909" s="99">
        <v>0</v>
      </c>
      <c r="CU1909" s="98">
        <v>208.27699406599999</v>
      </c>
      <c r="CV1909" s="98">
        <v>762.74071904100003</v>
      </c>
      <c r="CW1909" s="98">
        <v>262887.91696572298</v>
      </c>
      <c r="CX1909" s="98">
        <v>2148366.426359178</v>
      </c>
    </row>
    <row r="1910" spans="1:102" x14ac:dyDescent="0.2">
      <c r="A1910" s="98" t="s">
        <v>184</v>
      </c>
      <c r="B1910" s="100">
        <v>42430</v>
      </c>
      <c r="C1910" s="99">
        <v>0</v>
      </c>
      <c r="D1910" s="99">
        <v>2002.8609046936001</v>
      </c>
      <c r="E1910" s="99">
        <v>182.510469177738</v>
      </c>
      <c r="F1910" s="99">
        <v>4.7647391219506998</v>
      </c>
      <c r="G1910" s="99">
        <v>0</v>
      </c>
      <c r="H1910" s="99">
        <v>0</v>
      </c>
      <c r="I1910" s="99">
        <v>0</v>
      </c>
      <c r="J1910" s="99">
        <v>626.48175039142404</v>
      </c>
      <c r="K1910" s="99">
        <v>0</v>
      </c>
      <c r="L1910" s="99">
        <v>21.357026230543902</v>
      </c>
      <c r="M1910" s="99">
        <v>10.4956508189207</v>
      </c>
      <c r="N1910" s="99">
        <v>137.49140087142601</v>
      </c>
      <c r="O1910" s="99">
        <v>0</v>
      </c>
      <c r="P1910" s="99">
        <v>1826.9965166300501</v>
      </c>
      <c r="Q1910" s="99">
        <v>143.19148132577499</v>
      </c>
      <c r="R1910" s="99">
        <v>0</v>
      </c>
      <c r="S1910" s="99">
        <v>15.068252650904499</v>
      </c>
      <c r="T1910" s="99">
        <v>0</v>
      </c>
      <c r="U1910" s="99">
        <v>626.27105081826403</v>
      </c>
      <c r="V1910" s="99">
        <v>0</v>
      </c>
      <c r="W1910" s="99">
        <v>230722.140871048</v>
      </c>
      <c r="X1910" s="99">
        <v>26818.902437686898</v>
      </c>
      <c r="Y1910" s="99">
        <v>48.153438909910598</v>
      </c>
      <c r="Z1910" s="99">
        <v>0</v>
      </c>
      <c r="AA1910" s="99">
        <v>0</v>
      </c>
      <c r="AB1910" s="99">
        <v>0</v>
      </c>
      <c r="AC1910" s="99">
        <v>212342.45499801601</v>
      </c>
      <c r="AD1910" s="99">
        <v>0</v>
      </c>
      <c r="AE1910" s="99">
        <v>1620.33187232912</v>
      </c>
      <c r="AF1910" s="99">
        <v>948.28185102343605</v>
      </c>
      <c r="AG1910" s="99">
        <v>27382.870353937102</v>
      </c>
      <c r="AH1910" s="99">
        <v>0</v>
      </c>
      <c r="AI1910" s="99">
        <v>189869.11531829799</v>
      </c>
      <c r="AJ1910" s="99">
        <v>22852.073174476602</v>
      </c>
      <c r="AK1910" s="99">
        <v>0</v>
      </c>
      <c r="AL1910" s="99">
        <v>2236.9658444523802</v>
      </c>
      <c r="AM1910" s="99">
        <v>0</v>
      </c>
      <c r="AN1910" s="99">
        <v>212389.84695815999</v>
      </c>
      <c r="AO1910" s="99">
        <v>0</v>
      </c>
      <c r="AP1910" s="99">
        <v>1915128.48797607</v>
      </c>
      <c r="AQ1910" s="99">
        <v>218874.42697143601</v>
      </c>
      <c r="AR1910" s="99">
        <v>773.49605280160904</v>
      </c>
      <c r="AS1910" s="99">
        <v>0</v>
      </c>
      <c r="AT1910" s="99">
        <v>0</v>
      </c>
      <c r="AU1910" s="99">
        <v>0</v>
      </c>
      <c r="AV1910" s="99">
        <v>816479.90979766799</v>
      </c>
      <c r="AW1910" s="99">
        <v>0</v>
      </c>
      <c r="AX1910" s="99">
        <v>13194.538522720301</v>
      </c>
      <c r="AY1910" s="99">
        <v>7969.1915071010599</v>
      </c>
      <c r="AZ1910" s="99">
        <v>213235.903476715</v>
      </c>
      <c r="BA1910" s="99">
        <v>0</v>
      </c>
      <c r="BB1910" s="99">
        <v>1590889.03944397</v>
      </c>
      <c r="BC1910" s="99">
        <v>188316.01895332299</v>
      </c>
      <c r="BD1910" s="99">
        <v>0</v>
      </c>
      <c r="BE1910" s="99">
        <v>19038.573572158799</v>
      </c>
      <c r="BF1910" s="99">
        <v>0</v>
      </c>
      <c r="BG1910" s="99">
        <v>816473.61175537098</v>
      </c>
      <c r="BH1910" s="99">
        <v>0</v>
      </c>
      <c r="BI1910" s="99">
        <v>470343.63801574701</v>
      </c>
      <c r="BJ1910" s="99">
        <v>102192.1257267</v>
      </c>
      <c r="BK1910" s="99">
        <v>0</v>
      </c>
      <c r="BL1910" s="99">
        <v>0</v>
      </c>
      <c r="BM1910" s="99">
        <v>0</v>
      </c>
      <c r="BN1910" s="99">
        <v>0</v>
      </c>
      <c r="BO1910" s="99">
        <v>0</v>
      </c>
      <c r="BP1910" s="99">
        <v>0</v>
      </c>
      <c r="BQ1910" s="99">
        <v>0</v>
      </c>
      <c r="BR1910" s="99">
        <v>2277.28785789013</v>
      </c>
      <c r="BS1910" s="99">
        <v>105514.677904129</v>
      </c>
      <c r="BT1910" s="99">
        <v>0</v>
      </c>
      <c r="BU1910" s="99">
        <v>377114</v>
      </c>
      <c r="BV1910" s="99">
        <v>68386.416405677795</v>
      </c>
      <c r="BW1910" s="99">
        <v>0</v>
      </c>
      <c r="BX1910" s="99">
        <v>4246.56998622417</v>
      </c>
      <c r="BY1910" s="99">
        <v>0</v>
      </c>
      <c r="BZ1910" s="99">
        <v>0</v>
      </c>
      <c r="CA1910" s="99">
        <v>2187.6181229353001</v>
      </c>
      <c r="CB1910" s="99">
        <v>257826.38718414301</v>
      </c>
      <c r="CC1910" s="99">
        <v>2142679.6134948698</v>
      </c>
      <c r="CD1910" s="99">
        <v>555319.32170867897</v>
      </c>
      <c r="CE1910" s="99">
        <v>152.06135665811601</v>
      </c>
      <c r="CF1910" s="99">
        <v>20123.7004573345</v>
      </c>
      <c r="CG1910" s="99">
        <v>187528.25250816299</v>
      </c>
      <c r="CH1910" s="99">
        <v>0</v>
      </c>
      <c r="CI1910" s="99">
        <v>2340.3758010566198</v>
      </c>
      <c r="CJ1910" s="99">
        <v>277866.67107772798</v>
      </c>
      <c r="CK1910" s="99">
        <v>2330682.2405090299</v>
      </c>
      <c r="CL1910" s="99">
        <v>585577.69271850598</v>
      </c>
      <c r="CM1910" s="166">
        <v>2960.46715340018</v>
      </c>
      <c r="CN1910" s="166">
        <v>489638.75007247902</v>
      </c>
      <c r="CO1910" s="166">
        <v>3137404.1654052702</v>
      </c>
      <c r="CP1910" s="99">
        <v>585577.69271850598</v>
      </c>
      <c r="CQ1910" s="99">
        <v>0</v>
      </c>
      <c r="CR1910" s="99">
        <v>0</v>
      </c>
      <c r="CS1910" s="99">
        <v>0</v>
      </c>
      <c r="CT1910" s="99">
        <v>0</v>
      </c>
      <c r="CU1910" s="98">
        <v>182.42046641600001</v>
      </c>
      <c r="CV1910" s="98">
        <v>773.97143507999999</v>
      </c>
      <c r="CW1910" s="98">
        <v>277950.08764147753</v>
      </c>
      <c r="CX1910" s="98">
        <v>2330207.8660030328</v>
      </c>
    </row>
    <row r="1911" spans="1:102" x14ac:dyDescent="0.2">
      <c r="A1911" s="98" t="s">
        <v>184</v>
      </c>
      <c r="B1911" s="100">
        <v>42522</v>
      </c>
      <c r="C1911" s="99">
        <v>0</v>
      </c>
      <c r="D1911" s="99">
        <v>2020.89333389699</v>
      </c>
      <c r="E1911" s="99">
        <v>175.653832031414</v>
      </c>
      <c r="F1911" s="99">
        <v>4.1348819659906404</v>
      </c>
      <c r="G1911" s="99">
        <v>0</v>
      </c>
      <c r="H1911" s="99">
        <v>0</v>
      </c>
      <c r="I1911" s="99">
        <v>0</v>
      </c>
      <c r="J1911" s="99">
        <v>618.538424625993</v>
      </c>
      <c r="K1911" s="99">
        <v>0</v>
      </c>
      <c r="L1911" s="99">
        <v>18.766690704971602</v>
      </c>
      <c r="M1911" s="99">
        <v>11.3903843379812</v>
      </c>
      <c r="N1911" s="99">
        <v>134.460917558521</v>
      </c>
      <c r="O1911" s="99">
        <v>0</v>
      </c>
      <c r="P1911" s="99">
        <v>1870.74274712801</v>
      </c>
      <c r="Q1911" s="99">
        <v>139.35212687403001</v>
      </c>
      <c r="R1911" s="99">
        <v>0</v>
      </c>
      <c r="S1911" s="99">
        <v>16.572585116140498</v>
      </c>
      <c r="T1911" s="99">
        <v>0</v>
      </c>
      <c r="U1911" s="99">
        <v>618.29677710682199</v>
      </c>
      <c r="V1911" s="99">
        <v>0</v>
      </c>
      <c r="W1911" s="99">
        <v>232726.55823135399</v>
      </c>
      <c r="X1911" s="99">
        <v>25381.666475534399</v>
      </c>
      <c r="Y1911" s="99">
        <v>44.251024019904399</v>
      </c>
      <c r="Z1911" s="99">
        <v>0</v>
      </c>
      <c r="AA1911" s="99">
        <v>0</v>
      </c>
      <c r="AB1911" s="99">
        <v>0</v>
      </c>
      <c r="AC1911" s="99">
        <v>209884.73515129101</v>
      </c>
      <c r="AD1911" s="99">
        <v>0</v>
      </c>
      <c r="AE1911" s="99">
        <v>1095.23902116716</v>
      </c>
      <c r="AF1911" s="99">
        <v>1279.69213746488</v>
      </c>
      <c r="AG1911" s="99">
        <v>27174.529846191399</v>
      </c>
      <c r="AH1911" s="99">
        <v>0</v>
      </c>
      <c r="AI1911" s="99">
        <v>203768.391302109</v>
      </c>
      <c r="AJ1911" s="99">
        <v>21620.335770368602</v>
      </c>
      <c r="AK1911" s="99">
        <v>0</v>
      </c>
      <c r="AL1911" s="99">
        <v>2929.89294883609</v>
      </c>
      <c r="AM1911" s="99">
        <v>0</v>
      </c>
      <c r="AN1911" s="99">
        <v>210040.186405182</v>
      </c>
      <c r="AO1911" s="99">
        <v>0</v>
      </c>
      <c r="AP1911" s="99">
        <v>1931423.12486267</v>
      </c>
      <c r="AQ1911" s="99">
        <v>208795.14254569999</v>
      </c>
      <c r="AR1911" s="99">
        <v>933.21141429990496</v>
      </c>
      <c r="AS1911" s="99">
        <v>0</v>
      </c>
      <c r="AT1911" s="99">
        <v>0</v>
      </c>
      <c r="AU1911" s="99">
        <v>0</v>
      </c>
      <c r="AV1911" s="99">
        <v>807508.80194091797</v>
      </c>
      <c r="AW1911" s="99">
        <v>0</v>
      </c>
      <c r="AX1911" s="99">
        <v>9061.7060145139694</v>
      </c>
      <c r="AY1911" s="99">
        <v>10827.9236100912</v>
      </c>
      <c r="AZ1911" s="99">
        <v>215306.549661636</v>
      </c>
      <c r="BA1911" s="99">
        <v>0</v>
      </c>
      <c r="BB1911" s="99">
        <v>1706410.09403992</v>
      </c>
      <c r="BC1911" s="99">
        <v>178782.15961646999</v>
      </c>
      <c r="BD1911" s="99">
        <v>0</v>
      </c>
      <c r="BE1911" s="99">
        <v>24142.183422803901</v>
      </c>
      <c r="BF1911" s="99">
        <v>0</v>
      </c>
      <c r="BG1911" s="99">
        <v>807430.28465270996</v>
      </c>
      <c r="BH1911" s="99">
        <v>0</v>
      </c>
      <c r="BI1911" s="99">
        <v>425062.17246246297</v>
      </c>
      <c r="BJ1911" s="99">
        <v>102298.825785637</v>
      </c>
      <c r="BK1911" s="99">
        <v>0</v>
      </c>
      <c r="BL1911" s="99">
        <v>0</v>
      </c>
      <c r="BM1911" s="99">
        <v>0</v>
      </c>
      <c r="BN1911" s="99">
        <v>0</v>
      </c>
      <c r="BO1911" s="99">
        <v>0</v>
      </c>
      <c r="BP1911" s="99">
        <v>0</v>
      </c>
      <c r="BQ1911" s="99">
        <v>0</v>
      </c>
      <c r="BR1911" s="99">
        <v>2847.0746046602699</v>
      </c>
      <c r="BS1911" s="99">
        <v>109136.16473579399</v>
      </c>
      <c r="BT1911" s="99">
        <v>0</v>
      </c>
      <c r="BU1911" s="99">
        <v>380223</v>
      </c>
      <c r="BV1911" s="99">
        <v>65411.564453125</v>
      </c>
      <c r="BW1911" s="99">
        <v>0</v>
      </c>
      <c r="BX1911" s="99">
        <v>5349.1599808335304</v>
      </c>
      <c r="BY1911" s="99">
        <v>0</v>
      </c>
      <c r="BZ1911" s="99">
        <v>0</v>
      </c>
      <c r="CA1911" s="99">
        <v>2197.5527935326099</v>
      </c>
      <c r="CB1911" s="99">
        <v>258137.97631263701</v>
      </c>
      <c r="CC1911" s="99">
        <v>2143370.2653503399</v>
      </c>
      <c r="CD1911" s="99">
        <v>559683.32643127395</v>
      </c>
      <c r="CE1911" s="99">
        <v>159.780457751825</v>
      </c>
      <c r="CF1911" s="99">
        <v>20838.914533138301</v>
      </c>
      <c r="CG1911" s="99">
        <v>185814.87743187</v>
      </c>
      <c r="CH1911" s="99">
        <v>0</v>
      </c>
      <c r="CI1911" s="99">
        <v>2357.2955231964602</v>
      </c>
      <c r="CJ1911" s="99">
        <v>278919.535884857</v>
      </c>
      <c r="CK1911" s="99">
        <v>2337557.4891357399</v>
      </c>
      <c r="CL1911" s="99">
        <v>590955.65396881104</v>
      </c>
      <c r="CM1911" s="166">
        <v>2971.24692764878</v>
      </c>
      <c r="CN1911" s="166">
        <v>489196.38237762498</v>
      </c>
      <c r="CO1911" s="166">
        <v>3136989.9060058598</v>
      </c>
      <c r="CP1911" s="99">
        <v>590955.65396881104</v>
      </c>
      <c r="CQ1911" s="99">
        <v>0</v>
      </c>
      <c r="CR1911" s="99">
        <v>0</v>
      </c>
      <c r="CS1911" s="99">
        <v>0</v>
      </c>
      <c r="CT1911" s="99">
        <v>0</v>
      </c>
      <c r="CU1911" s="98">
        <v>175.665886538</v>
      </c>
      <c r="CV1911" s="98">
        <v>774.85087531299996</v>
      </c>
      <c r="CW1911" s="98">
        <v>278976.89084577531</v>
      </c>
      <c r="CX1911" s="98">
        <v>2329185.1427822099</v>
      </c>
    </row>
    <row r="1912" spans="1:102" x14ac:dyDescent="0.2">
      <c r="A1912" s="98" t="s">
        <v>184</v>
      </c>
      <c r="B1912" s="100">
        <v>42614</v>
      </c>
      <c r="C1912" s="99">
        <v>0</v>
      </c>
      <c r="D1912" s="99">
        <v>2012.60312052071</v>
      </c>
      <c r="E1912" s="99">
        <v>171.86249555274799</v>
      </c>
      <c r="F1912" s="99">
        <v>4.9854696079855803</v>
      </c>
      <c r="G1912" s="99">
        <v>0</v>
      </c>
      <c r="H1912" s="99">
        <v>0</v>
      </c>
      <c r="I1912" s="99">
        <v>0</v>
      </c>
      <c r="J1912" s="99">
        <v>601.89396857470297</v>
      </c>
      <c r="K1912" s="99">
        <v>0</v>
      </c>
      <c r="L1912" s="99">
        <v>19.448936850065401</v>
      </c>
      <c r="M1912" s="99">
        <v>14.542988098925001</v>
      </c>
      <c r="N1912" s="99">
        <v>129.12962204963</v>
      </c>
      <c r="O1912" s="99">
        <v>0</v>
      </c>
      <c r="P1912" s="99">
        <v>1927.4920046627501</v>
      </c>
      <c r="Q1912" s="99">
        <v>134.99977248162</v>
      </c>
      <c r="R1912" s="99">
        <v>0</v>
      </c>
      <c r="S1912" s="99">
        <v>15.640793722937801</v>
      </c>
      <c r="T1912" s="99">
        <v>0</v>
      </c>
      <c r="U1912" s="99">
        <v>601.49417218565895</v>
      </c>
      <c r="V1912" s="99">
        <v>0</v>
      </c>
      <c r="W1912" s="99">
        <v>231756.24457931501</v>
      </c>
      <c r="X1912" s="99">
        <v>24703.829541921601</v>
      </c>
      <c r="Y1912" s="99">
        <v>29.435271722963101</v>
      </c>
      <c r="Z1912" s="99">
        <v>0</v>
      </c>
      <c r="AA1912" s="99">
        <v>0</v>
      </c>
      <c r="AB1912" s="99">
        <v>0</v>
      </c>
      <c r="AC1912" s="99">
        <v>203397.350194931</v>
      </c>
      <c r="AD1912" s="99">
        <v>0</v>
      </c>
      <c r="AE1912" s="99">
        <v>1049.9235474020199</v>
      </c>
      <c r="AF1912" s="99">
        <v>1943.68930090964</v>
      </c>
      <c r="AG1912" s="99">
        <v>25484.602220058401</v>
      </c>
      <c r="AH1912" s="99">
        <v>0</v>
      </c>
      <c r="AI1912" s="99">
        <v>208893.43549346901</v>
      </c>
      <c r="AJ1912" s="99">
        <v>21457.400217533101</v>
      </c>
      <c r="AK1912" s="99">
        <v>0</v>
      </c>
      <c r="AL1912" s="99">
        <v>1774.91669268906</v>
      </c>
      <c r="AM1912" s="99">
        <v>0</v>
      </c>
      <c r="AN1912" s="99">
        <v>203381.62936401399</v>
      </c>
      <c r="AO1912" s="99">
        <v>0</v>
      </c>
      <c r="AP1912" s="99">
        <v>1934712.2747955299</v>
      </c>
      <c r="AQ1912" s="99">
        <v>204029.61902046201</v>
      </c>
      <c r="AR1912" s="99">
        <v>597.19705121964205</v>
      </c>
      <c r="AS1912" s="99">
        <v>0</v>
      </c>
      <c r="AT1912" s="99">
        <v>0</v>
      </c>
      <c r="AU1912" s="99">
        <v>0</v>
      </c>
      <c r="AV1912" s="99">
        <v>793918.93818664597</v>
      </c>
      <c r="AW1912" s="99">
        <v>0</v>
      </c>
      <c r="AX1912" s="99">
        <v>9578.7700109481793</v>
      </c>
      <c r="AY1912" s="99">
        <v>16866.515144586599</v>
      </c>
      <c r="AZ1912" s="99">
        <v>202930.38075065601</v>
      </c>
      <c r="BA1912" s="99">
        <v>0</v>
      </c>
      <c r="BB1912" s="99">
        <v>1757388.81022644</v>
      </c>
      <c r="BC1912" s="99">
        <v>178603.84823417701</v>
      </c>
      <c r="BD1912" s="99">
        <v>0</v>
      </c>
      <c r="BE1912" s="99">
        <v>14293.008698105799</v>
      </c>
      <c r="BF1912" s="99">
        <v>0</v>
      </c>
      <c r="BG1912" s="99">
        <v>793878.58104705799</v>
      </c>
      <c r="BH1912" s="99">
        <v>0</v>
      </c>
      <c r="BI1912" s="99">
        <v>432776.38293457002</v>
      </c>
      <c r="BJ1912" s="99">
        <v>100873.86833000201</v>
      </c>
      <c r="BK1912" s="99">
        <v>0</v>
      </c>
      <c r="BL1912" s="99">
        <v>0</v>
      </c>
      <c r="BM1912" s="99">
        <v>0</v>
      </c>
      <c r="BN1912" s="99">
        <v>0</v>
      </c>
      <c r="BO1912" s="99">
        <v>0</v>
      </c>
      <c r="BP1912" s="99">
        <v>0</v>
      </c>
      <c r="BQ1912" s="99">
        <v>0</v>
      </c>
      <c r="BR1912" s="99">
        <v>4798.7791898846599</v>
      </c>
      <c r="BS1912" s="99">
        <v>105181.43421936</v>
      </c>
      <c r="BT1912" s="99">
        <v>0</v>
      </c>
      <c r="BU1912" s="99">
        <v>355237.5</v>
      </c>
      <c r="BV1912" s="99">
        <v>64088.958911895803</v>
      </c>
      <c r="BW1912" s="99">
        <v>0</v>
      </c>
      <c r="BX1912" s="99">
        <v>2571.8399917185302</v>
      </c>
      <c r="BY1912" s="99">
        <v>0</v>
      </c>
      <c r="BZ1912" s="99">
        <v>0</v>
      </c>
      <c r="CA1912" s="99">
        <v>2184.86138787866</v>
      </c>
      <c r="CB1912" s="99">
        <v>254490.35961532599</v>
      </c>
      <c r="CC1912" s="99">
        <v>2140137.76806641</v>
      </c>
      <c r="CD1912" s="99">
        <v>543945.29503631603</v>
      </c>
      <c r="CE1912" s="99">
        <v>165.184605015442</v>
      </c>
      <c r="CF1912" s="99">
        <v>21094.860359191902</v>
      </c>
      <c r="CG1912" s="99">
        <v>190694.33970832801</v>
      </c>
      <c r="CH1912" s="99">
        <v>0</v>
      </c>
      <c r="CI1912" s="99">
        <v>2350.1937320530401</v>
      </c>
      <c r="CJ1912" s="99">
        <v>275544.95057678199</v>
      </c>
      <c r="CK1912" s="99">
        <v>2342064.7167968801</v>
      </c>
      <c r="CL1912" s="99">
        <v>576024.42553710903</v>
      </c>
      <c r="CM1912" s="166">
        <v>2944.79362559319</v>
      </c>
      <c r="CN1912" s="166">
        <v>479232.52140045201</v>
      </c>
      <c r="CO1912" s="166">
        <v>3123726.5054016099</v>
      </c>
      <c r="CP1912" s="99">
        <v>576024.42553710903</v>
      </c>
      <c r="CQ1912" s="99">
        <v>0</v>
      </c>
      <c r="CR1912" s="99">
        <v>0</v>
      </c>
      <c r="CS1912" s="99">
        <v>0</v>
      </c>
      <c r="CT1912" s="99">
        <v>0</v>
      </c>
      <c r="CU1912" s="98">
        <v>171.617401616</v>
      </c>
      <c r="CV1912" s="98">
        <v>760.16278467500001</v>
      </c>
      <c r="CW1912" s="98">
        <v>275585.21997451788</v>
      </c>
      <c r="CX1912" s="98">
        <v>2330832.1077747382</v>
      </c>
    </row>
    <row r="1913" spans="1:102" x14ac:dyDescent="0.2">
      <c r="A1913" s="98" t="s">
        <v>184</v>
      </c>
      <c r="B1913" s="100">
        <v>42705</v>
      </c>
      <c r="C1913" s="99">
        <v>0</v>
      </c>
      <c r="D1913" s="99">
        <v>2003.40289710462</v>
      </c>
      <c r="E1913" s="99">
        <v>164.91207145713301</v>
      </c>
      <c r="F1913" s="99">
        <v>4.1654082329478097</v>
      </c>
      <c r="G1913" s="99">
        <v>0</v>
      </c>
      <c r="H1913" s="99">
        <v>0</v>
      </c>
      <c r="I1913" s="99">
        <v>0</v>
      </c>
      <c r="J1913" s="99">
        <v>584.91183191537903</v>
      </c>
      <c r="K1913" s="99">
        <v>0</v>
      </c>
      <c r="L1913" s="99">
        <v>18.162914024666001</v>
      </c>
      <c r="M1913" s="99">
        <v>16.264200084842699</v>
      </c>
      <c r="N1913" s="99">
        <v>120.833686800674</v>
      </c>
      <c r="O1913" s="99">
        <v>0</v>
      </c>
      <c r="P1913" s="99">
        <v>1893.98831246793</v>
      </c>
      <c r="Q1913" s="99">
        <v>128.66844239644701</v>
      </c>
      <c r="R1913" s="99">
        <v>0</v>
      </c>
      <c r="S1913" s="99">
        <v>14.8368216486415</v>
      </c>
      <c r="T1913" s="99">
        <v>0</v>
      </c>
      <c r="U1913" s="99">
        <v>586.19637032598303</v>
      </c>
      <c r="V1913" s="99">
        <v>0</v>
      </c>
      <c r="W1913" s="99">
        <v>224185.00759887701</v>
      </c>
      <c r="X1913" s="99">
        <v>23240.163455486301</v>
      </c>
      <c r="Y1913" s="99">
        <v>73.424867385998397</v>
      </c>
      <c r="Z1913" s="99">
        <v>0</v>
      </c>
      <c r="AA1913" s="99">
        <v>0</v>
      </c>
      <c r="AB1913" s="99">
        <v>0</v>
      </c>
      <c r="AC1913" s="99">
        <v>197403.911352158</v>
      </c>
      <c r="AD1913" s="99">
        <v>0</v>
      </c>
      <c r="AE1913" s="99">
        <v>1065.0370247066001</v>
      </c>
      <c r="AF1913" s="99">
        <v>1663.7431319802999</v>
      </c>
      <c r="AG1913" s="99">
        <v>24056.7645142078</v>
      </c>
      <c r="AH1913" s="99">
        <v>0</v>
      </c>
      <c r="AI1913" s="99">
        <v>213029.22701072699</v>
      </c>
      <c r="AJ1913" s="99">
        <v>20040.460812330199</v>
      </c>
      <c r="AK1913" s="99">
        <v>0</v>
      </c>
      <c r="AL1913" s="99">
        <v>1668.0318972617399</v>
      </c>
      <c r="AM1913" s="99">
        <v>0</v>
      </c>
      <c r="AN1913" s="99">
        <v>197128.638635635</v>
      </c>
      <c r="AO1913" s="99">
        <v>0</v>
      </c>
      <c r="AP1913" s="99">
        <v>1909248.49624634</v>
      </c>
      <c r="AQ1913" s="99">
        <v>195392.14965057399</v>
      </c>
      <c r="AR1913" s="99">
        <v>1079.34534452856</v>
      </c>
      <c r="AS1913" s="99">
        <v>0</v>
      </c>
      <c r="AT1913" s="99">
        <v>0</v>
      </c>
      <c r="AU1913" s="99">
        <v>0</v>
      </c>
      <c r="AV1913" s="99">
        <v>770677.19712829601</v>
      </c>
      <c r="AW1913" s="99">
        <v>0</v>
      </c>
      <c r="AX1913" s="99">
        <v>9021.1480255127008</v>
      </c>
      <c r="AY1913" s="99">
        <v>14383.7259688377</v>
      </c>
      <c r="AZ1913" s="99">
        <v>191561.640417099</v>
      </c>
      <c r="BA1913" s="99">
        <v>0</v>
      </c>
      <c r="BB1913" s="99">
        <v>1809862.6511383101</v>
      </c>
      <c r="BC1913" s="99">
        <v>169395.069272995</v>
      </c>
      <c r="BD1913" s="99">
        <v>0</v>
      </c>
      <c r="BE1913" s="99">
        <v>14227.1944657564</v>
      </c>
      <c r="BF1913" s="99">
        <v>0</v>
      </c>
      <c r="BG1913" s="99">
        <v>770863.82790374802</v>
      </c>
      <c r="BH1913" s="99">
        <v>0</v>
      </c>
      <c r="BI1913" s="99">
        <v>415482.81400299101</v>
      </c>
      <c r="BJ1913" s="99">
        <v>99568.718070983901</v>
      </c>
      <c r="BK1913" s="99">
        <v>0</v>
      </c>
      <c r="BL1913" s="99">
        <v>0</v>
      </c>
      <c r="BM1913" s="99">
        <v>0</v>
      </c>
      <c r="BN1913" s="99">
        <v>0</v>
      </c>
      <c r="BO1913" s="99">
        <v>0</v>
      </c>
      <c r="BP1913" s="99">
        <v>0</v>
      </c>
      <c r="BQ1913" s="99">
        <v>0</v>
      </c>
      <c r="BR1913" s="99">
        <v>4251.5498096942902</v>
      </c>
      <c r="BS1913" s="99">
        <v>104959.316473007</v>
      </c>
      <c r="BT1913" s="99">
        <v>0</v>
      </c>
      <c r="BU1913" s="99">
        <v>374929.64999771101</v>
      </c>
      <c r="BV1913" s="99">
        <v>60478.467700004599</v>
      </c>
      <c r="BW1913" s="99">
        <v>0</v>
      </c>
      <c r="BX1913" s="99">
        <v>2561.82999110222</v>
      </c>
      <c r="BY1913" s="99">
        <v>0</v>
      </c>
      <c r="BZ1913" s="99">
        <v>0</v>
      </c>
      <c r="CA1913" s="99">
        <v>2165.4256692826698</v>
      </c>
      <c r="CB1913" s="99">
        <v>248862.51379585301</v>
      </c>
      <c r="CC1913" s="99">
        <v>2086542.5697784401</v>
      </c>
      <c r="CD1913" s="99">
        <v>527774.87318420399</v>
      </c>
      <c r="CE1913" s="99">
        <v>167.38118377886701</v>
      </c>
      <c r="CF1913" s="99">
        <v>21845.023310184501</v>
      </c>
      <c r="CG1913" s="99">
        <v>197492.87893486</v>
      </c>
      <c r="CH1913" s="99">
        <v>0</v>
      </c>
      <c r="CI1913" s="99">
        <v>2331.5967067778101</v>
      </c>
      <c r="CJ1913" s="99">
        <v>270819.44646072399</v>
      </c>
      <c r="CK1913" s="99">
        <v>2264199.0995483398</v>
      </c>
      <c r="CL1913" s="99">
        <v>560811.38735198998</v>
      </c>
      <c r="CM1913" s="166">
        <v>2915.9742075204799</v>
      </c>
      <c r="CN1913" s="166">
        <v>468665.11708831799</v>
      </c>
      <c r="CO1913" s="166">
        <v>3069659.3190002399</v>
      </c>
      <c r="CP1913" s="99">
        <v>560811.38735198998</v>
      </c>
      <c r="CQ1913" s="99">
        <v>0</v>
      </c>
      <c r="CR1913" s="99">
        <v>0</v>
      </c>
      <c r="CS1913" s="99">
        <v>0</v>
      </c>
      <c r="CT1913" s="99">
        <v>0</v>
      </c>
      <c r="CU1913" s="98">
        <v>165.21635100099999</v>
      </c>
      <c r="CV1913" s="98">
        <v>747.40328579000004</v>
      </c>
      <c r="CW1913" s="98">
        <v>270707.53710603749</v>
      </c>
      <c r="CX1913" s="98">
        <v>2284035.4487132998</v>
      </c>
    </row>
    <row r="1914" spans="1:102" x14ac:dyDescent="0.2">
      <c r="A1914" s="98" t="s">
        <v>184</v>
      </c>
      <c r="B1914" s="100">
        <v>42795</v>
      </c>
      <c r="C1914" s="99">
        <v>0</v>
      </c>
      <c r="D1914" s="99">
        <v>1995.2774408161599</v>
      </c>
      <c r="E1914" s="99">
        <v>158.70298766531101</v>
      </c>
      <c r="F1914" s="99">
        <v>4.6710027069784701</v>
      </c>
      <c r="G1914" s="99">
        <v>0</v>
      </c>
      <c r="H1914" s="99">
        <v>0</v>
      </c>
      <c r="I1914" s="99">
        <v>0</v>
      </c>
      <c r="J1914" s="99">
        <v>569.61768323928095</v>
      </c>
      <c r="K1914" s="99">
        <v>0</v>
      </c>
      <c r="L1914" s="99">
        <v>18.689948776736902</v>
      </c>
      <c r="M1914" s="99">
        <v>11.772990869940299</v>
      </c>
      <c r="N1914" s="99">
        <v>113.490167298354</v>
      </c>
      <c r="O1914" s="99">
        <v>0</v>
      </c>
      <c r="P1914" s="99">
        <v>1864.0764700919401</v>
      </c>
      <c r="Q1914" s="99">
        <v>124.082407866605</v>
      </c>
      <c r="R1914" s="99">
        <v>0</v>
      </c>
      <c r="S1914" s="99">
        <v>16.084481189260298</v>
      </c>
      <c r="T1914" s="99">
        <v>0</v>
      </c>
      <c r="U1914" s="99">
        <v>569.01466618478298</v>
      </c>
      <c r="V1914" s="99">
        <v>0</v>
      </c>
      <c r="W1914" s="99">
        <v>221648.514492035</v>
      </c>
      <c r="X1914" s="99">
        <v>21316.699769020099</v>
      </c>
      <c r="Y1914" s="99">
        <v>74.117235484532998</v>
      </c>
      <c r="Z1914" s="99">
        <v>0</v>
      </c>
      <c r="AA1914" s="99">
        <v>0</v>
      </c>
      <c r="AB1914" s="99">
        <v>0</v>
      </c>
      <c r="AC1914" s="99">
        <v>191119.61282348601</v>
      </c>
      <c r="AD1914" s="99">
        <v>0</v>
      </c>
      <c r="AE1914" s="99">
        <v>1070.55162470043</v>
      </c>
      <c r="AF1914" s="99">
        <v>1163.9160267263701</v>
      </c>
      <c r="AG1914" s="99">
        <v>21882.919763088201</v>
      </c>
      <c r="AH1914" s="99">
        <v>0</v>
      </c>
      <c r="AI1914" s="99">
        <v>190478.60181808501</v>
      </c>
      <c r="AJ1914" s="99">
        <v>19186.488698244098</v>
      </c>
      <c r="AK1914" s="99">
        <v>0</v>
      </c>
      <c r="AL1914" s="99">
        <v>1571.7304236888899</v>
      </c>
      <c r="AM1914" s="99">
        <v>0</v>
      </c>
      <c r="AN1914" s="99">
        <v>191109.98506736799</v>
      </c>
      <c r="AO1914" s="99">
        <v>0</v>
      </c>
      <c r="AP1914" s="99">
        <v>1873253.79193115</v>
      </c>
      <c r="AQ1914" s="99">
        <v>175290.08731079099</v>
      </c>
      <c r="AR1914" s="99">
        <v>923.21156723052297</v>
      </c>
      <c r="AS1914" s="99">
        <v>0</v>
      </c>
      <c r="AT1914" s="99">
        <v>0</v>
      </c>
      <c r="AU1914" s="99">
        <v>0</v>
      </c>
      <c r="AV1914" s="99">
        <v>749715.03322601295</v>
      </c>
      <c r="AW1914" s="99">
        <v>0</v>
      </c>
      <c r="AX1914" s="99">
        <v>8988.1184819936807</v>
      </c>
      <c r="AY1914" s="99">
        <v>10591.636330723801</v>
      </c>
      <c r="AZ1914" s="99">
        <v>174783.39777565</v>
      </c>
      <c r="BA1914" s="99">
        <v>0</v>
      </c>
      <c r="BB1914" s="99">
        <v>1620254.7313385</v>
      </c>
      <c r="BC1914" s="99">
        <v>160263.721979141</v>
      </c>
      <c r="BD1914" s="99">
        <v>0</v>
      </c>
      <c r="BE1914" s="99">
        <v>14604.861442327499</v>
      </c>
      <c r="BF1914" s="99">
        <v>0</v>
      </c>
      <c r="BG1914" s="99">
        <v>749772.56328582799</v>
      </c>
      <c r="BH1914" s="99">
        <v>0</v>
      </c>
      <c r="BI1914" s="99">
        <v>438826.10625457799</v>
      </c>
      <c r="BJ1914" s="99">
        <v>104967.784296036</v>
      </c>
      <c r="BK1914" s="99">
        <v>0</v>
      </c>
      <c r="BL1914" s="99">
        <v>0</v>
      </c>
      <c r="BM1914" s="99">
        <v>0</v>
      </c>
      <c r="BN1914" s="99">
        <v>0</v>
      </c>
      <c r="BO1914" s="99">
        <v>0</v>
      </c>
      <c r="BP1914" s="99">
        <v>0</v>
      </c>
      <c r="BQ1914" s="99">
        <v>0</v>
      </c>
      <c r="BR1914" s="99">
        <v>3442.5057796239898</v>
      </c>
      <c r="BS1914" s="99">
        <v>106479.93801212301</v>
      </c>
      <c r="BT1914" s="99">
        <v>0</v>
      </c>
      <c r="BU1914" s="99">
        <v>368795</v>
      </c>
      <c r="BV1914" s="99">
        <v>59279.823207855203</v>
      </c>
      <c r="BW1914" s="99">
        <v>0</v>
      </c>
      <c r="BX1914" s="99">
        <v>2977.94998908043</v>
      </c>
      <c r="BY1914" s="99">
        <v>0</v>
      </c>
      <c r="BZ1914" s="99">
        <v>0</v>
      </c>
      <c r="CA1914" s="99">
        <v>2155.23422959447</v>
      </c>
      <c r="CB1914" s="99">
        <v>243615.43285942101</v>
      </c>
      <c r="CC1914" s="99">
        <v>2062663.1860199</v>
      </c>
      <c r="CD1914" s="99">
        <v>539040.39396667504</v>
      </c>
      <c r="CE1914" s="99">
        <v>163.697384662926</v>
      </c>
      <c r="CF1914" s="99">
        <v>21834.309495687499</v>
      </c>
      <c r="CG1914" s="99">
        <v>197388.67898559599</v>
      </c>
      <c r="CH1914" s="99">
        <v>0</v>
      </c>
      <c r="CI1914" s="99">
        <v>2319.9990493059199</v>
      </c>
      <c r="CJ1914" s="99">
        <v>265495.435390472</v>
      </c>
      <c r="CK1914" s="99">
        <v>2267899.0672607399</v>
      </c>
      <c r="CL1914" s="99">
        <v>572318.17795562698</v>
      </c>
      <c r="CM1914" s="166">
        <v>2883.7824140489101</v>
      </c>
      <c r="CN1914" s="166">
        <v>455388.77514648403</v>
      </c>
      <c r="CO1914" s="166">
        <v>3003188.2874145498</v>
      </c>
      <c r="CP1914" s="99">
        <v>572318.17795562698</v>
      </c>
      <c r="CQ1914" s="99">
        <v>0</v>
      </c>
      <c r="CR1914" s="99">
        <v>0</v>
      </c>
      <c r="CS1914" s="99">
        <v>0</v>
      </c>
      <c r="CT1914" s="99">
        <v>0</v>
      </c>
      <c r="CU1914" s="98">
        <v>158.55426298500001</v>
      </c>
      <c r="CV1914" s="98">
        <v>729.90724688700004</v>
      </c>
      <c r="CW1914" s="98">
        <v>265449.74235510849</v>
      </c>
      <c r="CX1914" s="98">
        <v>2260051.865005496</v>
      </c>
    </row>
    <row r="1915" spans="1:102" x14ac:dyDescent="0.2">
      <c r="A1915" s="98" t="s">
        <v>184</v>
      </c>
      <c r="B1915" s="100">
        <v>42887</v>
      </c>
      <c r="C1915" s="99">
        <v>0</v>
      </c>
      <c r="D1915" s="99">
        <v>2023.15789282322</v>
      </c>
      <c r="E1915" s="99">
        <v>152.600991930813</v>
      </c>
      <c r="F1915" s="99">
        <v>4.1169668829534203</v>
      </c>
      <c r="G1915" s="99">
        <v>0</v>
      </c>
      <c r="H1915" s="99">
        <v>0</v>
      </c>
      <c r="I1915" s="99">
        <v>0</v>
      </c>
      <c r="J1915" s="99">
        <v>560.12840461731003</v>
      </c>
      <c r="K1915" s="99">
        <v>0</v>
      </c>
      <c r="L1915" s="99">
        <v>17.907808488234899</v>
      </c>
      <c r="M1915" s="99">
        <v>15.681121416971999</v>
      </c>
      <c r="N1915" s="99">
        <v>108.712267675437</v>
      </c>
      <c r="O1915" s="99">
        <v>0</v>
      </c>
      <c r="P1915" s="99">
        <v>1900.2174562662799</v>
      </c>
      <c r="Q1915" s="99">
        <v>124.309928161092</v>
      </c>
      <c r="R1915" s="99">
        <v>0</v>
      </c>
      <c r="S1915" s="99">
        <v>16.096892456524099</v>
      </c>
      <c r="T1915" s="99">
        <v>0</v>
      </c>
      <c r="U1915" s="99">
        <v>560.10606551170304</v>
      </c>
      <c r="V1915" s="99">
        <v>0</v>
      </c>
      <c r="W1915" s="99">
        <v>222100.02406501799</v>
      </c>
      <c r="X1915" s="99">
        <v>22168.805419445001</v>
      </c>
      <c r="Y1915" s="99">
        <v>52.697134526912102</v>
      </c>
      <c r="Z1915" s="99">
        <v>0</v>
      </c>
      <c r="AA1915" s="99">
        <v>0</v>
      </c>
      <c r="AB1915" s="99">
        <v>0</v>
      </c>
      <c r="AC1915" s="99">
        <v>189335.286655426</v>
      </c>
      <c r="AD1915" s="99">
        <v>0</v>
      </c>
      <c r="AE1915" s="99">
        <v>944.45707073062704</v>
      </c>
      <c r="AF1915" s="99">
        <v>1639.78356662393</v>
      </c>
      <c r="AG1915" s="99">
        <v>20907.021995544401</v>
      </c>
      <c r="AH1915" s="99">
        <v>0</v>
      </c>
      <c r="AI1915" s="99">
        <v>198304.43729972799</v>
      </c>
      <c r="AJ1915" s="99">
        <v>20385.8921842575</v>
      </c>
      <c r="AK1915" s="99">
        <v>0</v>
      </c>
      <c r="AL1915" s="99">
        <v>1784.0801472216799</v>
      </c>
      <c r="AM1915" s="99">
        <v>0</v>
      </c>
      <c r="AN1915" s="99">
        <v>189756.95195770299</v>
      </c>
      <c r="AO1915" s="99">
        <v>0</v>
      </c>
      <c r="AP1915" s="99">
        <v>1890588.6482543901</v>
      </c>
      <c r="AQ1915" s="99">
        <v>182568.84857559201</v>
      </c>
      <c r="AR1915" s="99">
        <v>749.20656687766302</v>
      </c>
      <c r="AS1915" s="99">
        <v>0</v>
      </c>
      <c r="AT1915" s="99">
        <v>0</v>
      </c>
      <c r="AU1915" s="99">
        <v>0</v>
      </c>
      <c r="AV1915" s="99">
        <v>748804.06507110596</v>
      </c>
      <c r="AW1915" s="99">
        <v>0</v>
      </c>
      <c r="AX1915" s="99">
        <v>7764.5769027471497</v>
      </c>
      <c r="AY1915" s="99">
        <v>15049.956317305599</v>
      </c>
      <c r="AZ1915" s="99">
        <v>168717.67830085801</v>
      </c>
      <c r="BA1915" s="99">
        <v>0</v>
      </c>
      <c r="BB1915" s="99">
        <v>1698294.7216796901</v>
      </c>
      <c r="BC1915" s="99">
        <v>171086.256923676</v>
      </c>
      <c r="BD1915" s="99">
        <v>0</v>
      </c>
      <c r="BE1915" s="99">
        <v>16357.306119442001</v>
      </c>
      <c r="BF1915" s="99">
        <v>0</v>
      </c>
      <c r="BG1915" s="99">
        <v>748554.89568328904</v>
      </c>
      <c r="BH1915" s="99">
        <v>0</v>
      </c>
      <c r="BI1915" s="99">
        <v>448115.97517776501</v>
      </c>
      <c r="BJ1915" s="99">
        <v>111317.301327705</v>
      </c>
      <c r="BK1915" s="99">
        <v>0</v>
      </c>
      <c r="BL1915" s="99">
        <v>0</v>
      </c>
      <c r="BM1915" s="99">
        <v>0</v>
      </c>
      <c r="BN1915" s="99">
        <v>0</v>
      </c>
      <c r="BO1915" s="99">
        <v>0</v>
      </c>
      <c r="BP1915" s="99">
        <v>0</v>
      </c>
      <c r="BQ1915" s="99">
        <v>0</v>
      </c>
      <c r="BR1915" s="99">
        <v>4430.8346552252797</v>
      </c>
      <c r="BS1915" s="99">
        <v>109060.339484215</v>
      </c>
      <c r="BT1915" s="99">
        <v>0</v>
      </c>
      <c r="BU1915" s="99">
        <v>368016</v>
      </c>
      <c r="BV1915" s="99">
        <v>63931.445713520101</v>
      </c>
      <c r="BW1915" s="99">
        <v>0</v>
      </c>
      <c r="BX1915" s="99">
        <v>3297.51998841763</v>
      </c>
      <c r="BY1915" s="99">
        <v>0</v>
      </c>
      <c r="BZ1915" s="99">
        <v>0</v>
      </c>
      <c r="CA1915" s="99">
        <v>2176.5368288457398</v>
      </c>
      <c r="CB1915" s="99">
        <v>244255.39241981501</v>
      </c>
      <c r="CC1915" s="99">
        <v>2075760.6036071801</v>
      </c>
      <c r="CD1915" s="99">
        <v>546533.24229431199</v>
      </c>
      <c r="CE1915" s="99">
        <v>158.508901523426</v>
      </c>
      <c r="CF1915" s="99">
        <v>21586.152441978498</v>
      </c>
      <c r="CG1915" s="99">
        <v>200335.636350632</v>
      </c>
      <c r="CH1915" s="99">
        <v>0</v>
      </c>
      <c r="CI1915" s="99">
        <v>2335.3625598251801</v>
      </c>
      <c r="CJ1915" s="99">
        <v>265766.59130477899</v>
      </c>
      <c r="CK1915" s="99">
        <v>2280232.0411682101</v>
      </c>
      <c r="CL1915" s="99">
        <v>579062.51842498803</v>
      </c>
      <c r="CM1915" s="166">
        <v>2888.8821000754801</v>
      </c>
      <c r="CN1915" s="166">
        <v>455723.33080291701</v>
      </c>
      <c r="CO1915" s="166">
        <v>3018517.2958679199</v>
      </c>
      <c r="CP1915" s="99">
        <v>579062.51842498803</v>
      </c>
      <c r="CQ1915" s="99">
        <v>0</v>
      </c>
      <c r="CR1915" s="99">
        <v>0</v>
      </c>
      <c r="CS1915" s="99">
        <v>0</v>
      </c>
      <c r="CT1915" s="99">
        <v>0</v>
      </c>
      <c r="CU1915" s="98">
        <v>152.71021971100001</v>
      </c>
      <c r="CV1915" s="98">
        <v>714.21304975299995</v>
      </c>
      <c r="CW1915" s="98">
        <v>265841.54486179352</v>
      </c>
      <c r="CX1915" s="98">
        <v>2276096.2399578122</v>
      </c>
    </row>
    <row r="1916" spans="1:102" x14ac:dyDescent="0.2">
      <c r="A1916" s="98" t="s">
        <v>184</v>
      </c>
      <c r="B1916" s="100">
        <v>42979</v>
      </c>
      <c r="C1916" s="99">
        <v>0</v>
      </c>
      <c r="D1916" s="99">
        <v>2069.9576462507198</v>
      </c>
      <c r="E1916" s="99">
        <v>149.667731104419</v>
      </c>
      <c r="F1916" s="99">
        <v>1.9923459529964</v>
      </c>
      <c r="G1916" s="99">
        <v>0</v>
      </c>
      <c r="H1916" s="99">
        <v>0</v>
      </c>
      <c r="I1916" s="99">
        <v>0</v>
      </c>
      <c r="J1916" s="99">
        <v>552.26685397326901</v>
      </c>
      <c r="K1916" s="99">
        <v>0</v>
      </c>
      <c r="L1916" s="99">
        <v>17.158975183265301</v>
      </c>
      <c r="M1916" s="99">
        <v>13.219817775883699</v>
      </c>
      <c r="N1916" s="99">
        <v>100.95266581233599</v>
      </c>
      <c r="O1916" s="99">
        <v>0</v>
      </c>
      <c r="P1916" s="99">
        <v>1980.34760645032</v>
      </c>
      <c r="Q1916" s="99">
        <v>123.784034450538</v>
      </c>
      <c r="R1916" s="99">
        <v>0</v>
      </c>
      <c r="S1916" s="99">
        <v>15.648191383574201</v>
      </c>
      <c r="T1916" s="99">
        <v>0</v>
      </c>
      <c r="U1916" s="99">
        <v>551.56314657628502</v>
      </c>
      <c r="V1916" s="99">
        <v>0</v>
      </c>
      <c r="W1916" s="99">
        <v>230907.046535492</v>
      </c>
      <c r="X1916" s="99">
        <v>22313.540163040201</v>
      </c>
      <c r="Y1916" s="99">
        <v>24.460864435881401</v>
      </c>
      <c r="Z1916" s="99">
        <v>0</v>
      </c>
      <c r="AA1916" s="99">
        <v>0</v>
      </c>
      <c r="AB1916" s="99">
        <v>0</v>
      </c>
      <c r="AC1916" s="99">
        <v>192771.773672104</v>
      </c>
      <c r="AD1916" s="99">
        <v>0</v>
      </c>
      <c r="AE1916" s="99">
        <v>1047.9659724831599</v>
      </c>
      <c r="AF1916" s="99">
        <v>1200.5585939437201</v>
      </c>
      <c r="AG1916" s="99">
        <v>19606.226600170099</v>
      </c>
      <c r="AH1916" s="99">
        <v>0</v>
      </c>
      <c r="AI1916" s="99">
        <v>211140.50374794001</v>
      </c>
      <c r="AJ1916" s="99">
        <v>20768.226187467601</v>
      </c>
      <c r="AK1916" s="99">
        <v>0</v>
      </c>
      <c r="AL1916" s="99">
        <v>1970.6891791820501</v>
      </c>
      <c r="AM1916" s="99">
        <v>0</v>
      </c>
      <c r="AN1916" s="99">
        <v>192604.09469986</v>
      </c>
      <c r="AO1916" s="99">
        <v>0</v>
      </c>
      <c r="AP1916" s="99">
        <v>1971406.21853638</v>
      </c>
      <c r="AQ1916" s="99">
        <v>185621.823566437</v>
      </c>
      <c r="AR1916" s="99">
        <v>256.58685067668603</v>
      </c>
      <c r="AS1916" s="99">
        <v>0</v>
      </c>
      <c r="AT1916" s="99">
        <v>0</v>
      </c>
      <c r="AU1916" s="99">
        <v>0</v>
      </c>
      <c r="AV1916" s="99">
        <v>759099.55812835705</v>
      </c>
      <c r="AW1916" s="99">
        <v>0</v>
      </c>
      <c r="AX1916" s="99">
        <v>8523.0904465913809</v>
      </c>
      <c r="AY1916" s="99">
        <v>10657.694550514199</v>
      </c>
      <c r="AZ1916" s="99">
        <v>161477.803567886</v>
      </c>
      <c r="BA1916" s="99">
        <v>0</v>
      </c>
      <c r="BB1916" s="99">
        <v>1809712.6800994901</v>
      </c>
      <c r="BC1916" s="99">
        <v>174874.62309074399</v>
      </c>
      <c r="BD1916" s="99">
        <v>0</v>
      </c>
      <c r="BE1916" s="99">
        <v>16867.232594490099</v>
      </c>
      <c r="BF1916" s="99">
        <v>0</v>
      </c>
      <c r="BG1916" s="99">
        <v>759075.69338226295</v>
      </c>
      <c r="BH1916" s="99">
        <v>0</v>
      </c>
      <c r="BI1916" s="99">
        <v>440097.81318664597</v>
      </c>
      <c r="BJ1916" s="99">
        <v>111921.59502124799</v>
      </c>
      <c r="BK1916" s="99">
        <v>0</v>
      </c>
      <c r="BL1916" s="99">
        <v>0</v>
      </c>
      <c r="BM1916" s="99">
        <v>0</v>
      </c>
      <c r="BN1916" s="99">
        <v>0</v>
      </c>
      <c r="BO1916" s="99">
        <v>0</v>
      </c>
      <c r="BP1916" s="99">
        <v>0</v>
      </c>
      <c r="BQ1916" s="99">
        <v>0</v>
      </c>
      <c r="BR1916" s="99">
        <v>3669.2103372216202</v>
      </c>
      <c r="BS1916" s="99">
        <v>105802.088730812</v>
      </c>
      <c r="BT1916" s="99">
        <v>0</v>
      </c>
      <c r="BU1916" s="99">
        <v>363005.909999847</v>
      </c>
      <c r="BV1916" s="99">
        <v>65366.996529102304</v>
      </c>
      <c r="BW1916" s="99">
        <v>0</v>
      </c>
      <c r="BX1916" s="99">
        <v>2853.0399916470101</v>
      </c>
      <c r="BY1916" s="99">
        <v>0</v>
      </c>
      <c r="BZ1916" s="99">
        <v>0</v>
      </c>
      <c r="CA1916" s="99">
        <v>2219.8830609619599</v>
      </c>
      <c r="CB1916" s="99">
        <v>251010.44371986401</v>
      </c>
      <c r="CC1916" s="99">
        <v>2157933.3787841802</v>
      </c>
      <c r="CD1916" s="99">
        <v>552837.12473297096</v>
      </c>
      <c r="CE1916" s="99">
        <v>149.76030865870399</v>
      </c>
      <c r="CF1916" s="99">
        <v>21728.329853773099</v>
      </c>
      <c r="CG1916" s="99">
        <v>198864.98966407799</v>
      </c>
      <c r="CH1916" s="99">
        <v>0</v>
      </c>
      <c r="CI1916" s="99">
        <v>2368.9189530611002</v>
      </c>
      <c r="CJ1916" s="99">
        <v>272724.827213287</v>
      </c>
      <c r="CK1916" s="99">
        <v>2365654.1135253902</v>
      </c>
      <c r="CL1916" s="99">
        <v>586824.98543548596</v>
      </c>
      <c r="CM1916" s="166">
        <v>2914.2429216206101</v>
      </c>
      <c r="CN1916" s="166">
        <v>465604.00810241699</v>
      </c>
      <c r="CO1916" s="166">
        <v>3115208.2118530301</v>
      </c>
      <c r="CP1916" s="99">
        <v>586824.98543548596</v>
      </c>
      <c r="CQ1916" s="99">
        <v>0</v>
      </c>
      <c r="CR1916" s="99">
        <v>0</v>
      </c>
      <c r="CS1916" s="99">
        <v>0</v>
      </c>
      <c r="CT1916" s="99">
        <v>0</v>
      </c>
      <c r="CU1916" s="98">
        <v>149.45479440599999</v>
      </c>
      <c r="CV1916" s="98">
        <v>696.811327065</v>
      </c>
      <c r="CW1916" s="98">
        <v>272738.77357363713</v>
      </c>
      <c r="CX1916" s="98">
        <v>2356798.3684482584</v>
      </c>
    </row>
    <row r="1917" spans="1:102" x14ac:dyDescent="0.2">
      <c r="A1917" s="98" t="s">
        <v>184</v>
      </c>
      <c r="B1917" s="100">
        <v>43070</v>
      </c>
      <c r="C1917" s="99">
        <v>0</v>
      </c>
      <c r="D1917" s="99">
        <v>2087.6123238205901</v>
      </c>
      <c r="E1917" s="99">
        <v>145.987964285538</v>
      </c>
      <c r="F1917" s="99">
        <v>2.1233736229769402</v>
      </c>
      <c r="G1917" s="99">
        <v>0</v>
      </c>
      <c r="H1917" s="99">
        <v>0</v>
      </c>
      <c r="I1917" s="99">
        <v>0</v>
      </c>
      <c r="J1917" s="99">
        <v>559.526895076036</v>
      </c>
      <c r="K1917" s="99">
        <v>0</v>
      </c>
      <c r="L1917" s="99">
        <v>19.089959825156299</v>
      </c>
      <c r="M1917" s="99">
        <v>14.1928676479729</v>
      </c>
      <c r="N1917" s="99">
        <v>96.807276575826094</v>
      </c>
      <c r="O1917" s="99">
        <v>0</v>
      </c>
      <c r="P1917" s="99">
        <v>1985.3558218181099</v>
      </c>
      <c r="Q1917" s="99">
        <v>120.01680930983299</v>
      </c>
      <c r="R1917" s="99">
        <v>0</v>
      </c>
      <c r="S1917" s="99">
        <v>15.143917583976901</v>
      </c>
      <c r="T1917" s="99">
        <v>0</v>
      </c>
      <c r="U1917" s="99">
        <v>561.37915784120605</v>
      </c>
      <c r="V1917" s="99">
        <v>0</v>
      </c>
      <c r="W1917" s="99">
        <v>221733.28742981001</v>
      </c>
      <c r="X1917" s="99">
        <v>21139.559005975701</v>
      </c>
      <c r="Y1917" s="99">
        <v>22.845848688855799</v>
      </c>
      <c r="Z1917" s="99">
        <v>0</v>
      </c>
      <c r="AA1917" s="99">
        <v>0</v>
      </c>
      <c r="AB1917" s="99">
        <v>0</v>
      </c>
      <c r="AC1917" s="99">
        <v>193091.14184188799</v>
      </c>
      <c r="AD1917" s="99">
        <v>0</v>
      </c>
      <c r="AE1917" s="99">
        <v>1105.0086876452001</v>
      </c>
      <c r="AF1917" s="99">
        <v>1258.97936578095</v>
      </c>
      <c r="AG1917" s="99">
        <v>18944.651015281699</v>
      </c>
      <c r="AH1917" s="99">
        <v>0</v>
      </c>
      <c r="AI1917" s="99">
        <v>210441.25884818999</v>
      </c>
      <c r="AJ1917" s="99">
        <v>19992.1222352982</v>
      </c>
      <c r="AK1917" s="99">
        <v>0</v>
      </c>
      <c r="AL1917" s="99">
        <v>1761.35147359967</v>
      </c>
      <c r="AM1917" s="99">
        <v>0</v>
      </c>
      <c r="AN1917" s="99">
        <v>192582.200037003</v>
      </c>
      <c r="AO1917" s="99">
        <v>0</v>
      </c>
      <c r="AP1917" s="99">
        <v>1857624.88635254</v>
      </c>
      <c r="AQ1917" s="99">
        <v>176225.14134407</v>
      </c>
      <c r="AR1917" s="99">
        <v>218.22870632447299</v>
      </c>
      <c r="AS1917" s="99">
        <v>0</v>
      </c>
      <c r="AT1917" s="99">
        <v>0</v>
      </c>
      <c r="AU1917" s="99">
        <v>0</v>
      </c>
      <c r="AV1917" s="99">
        <v>763865.94486236596</v>
      </c>
      <c r="AW1917" s="99">
        <v>0</v>
      </c>
      <c r="AX1917" s="99">
        <v>9383.5858857631702</v>
      </c>
      <c r="AY1917" s="99">
        <v>11271.577188611</v>
      </c>
      <c r="AZ1917" s="99">
        <v>153502.51732635501</v>
      </c>
      <c r="BA1917" s="99">
        <v>0</v>
      </c>
      <c r="BB1917" s="99">
        <v>1758067.8482665999</v>
      </c>
      <c r="BC1917" s="99">
        <v>168038.896755219</v>
      </c>
      <c r="BD1917" s="99">
        <v>0</v>
      </c>
      <c r="BE1917" s="99">
        <v>14697.7533496618</v>
      </c>
      <c r="BF1917" s="99">
        <v>0</v>
      </c>
      <c r="BG1917" s="99">
        <v>764192.46611022903</v>
      </c>
      <c r="BH1917" s="99">
        <v>0</v>
      </c>
      <c r="BI1917" s="99">
        <v>437673.070209503</v>
      </c>
      <c r="BJ1917" s="99">
        <v>111308.99044323</v>
      </c>
      <c r="BK1917" s="99">
        <v>0</v>
      </c>
      <c r="BL1917" s="99">
        <v>0</v>
      </c>
      <c r="BM1917" s="99">
        <v>0</v>
      </c>
      <c r="BN1917" s="99">
        <v>0</v>
      </c>
      <c r="BO1917" s="99">
        <v>0</v>
      </c>
      <c r="BP1917" s="99">
        <v>0</v>
      </c>
      <c r="BQ1917" s="99">
        <v>0</v>
      </c>
      <c r="BR1917" s="99">
        <v>3642.7146773934401</v>
      </c>
      <c r="BS1917" s="99">
        <v>108237.589024544</v>
      </c>
      <c r="BT1917" s="99">
        <v>0</v>
      </c>
      <c r="BU1917" s="99">
        <v>375346</v>
      </c>
      <c r="BV1917" s="99">
        <v>62788.224728584297</v>
      </c>
      <c r="BW1917" s="99">
        <v>0</v>
      </c>
      <c r="BX1917" s="99">
        <v>2623.8599894642798</v>
      </c>
      <c r="BY1917" s="99">
        <v>0</v>
      </c>
      <c r="BZ1917" s="99">
        <v>0</v>
      </c>
      <c r="CA1917" s="99">
        <v>2231.63657993078</v>
      </c>
      <c r="CB1917" s="99">
        <v>243562.49854850801</v>
      </c>
      <c r="CC1917" s="99">
        <v>2018369.96086121</v>
      </c>
      <c r="CD1917" s="99">
        <v>533814.90680694603</v>
      </c>
      <c r="CE1917" s="99">
        <v>152.14363954775001</v>
      </c>
      <c r="CF1917" s="99">
        <v>21810.620159149199</v>
      </c>
      <c r="CG1917" s="99">
        <v>201096.88204956101</v>
      </c>
      <c r="CH1917" s="99">
        <v>0</v>
      </c>
      <c r="CI1917" s="99">
        <v>2382.9708933234201</v>
      </c>
      <c r="CJ1917" s="99">
        <v>265450.69806289702</v>
      </c>
      <c r="CK1917" s="99">
        <v>2199853.90655518</v>
      </c>
      <c r="CL1917" s="99">
        <v>567450.54715728795</v>
      </c>
      <c r="CM1917" s="166">
        <v>2949.4679575264499</v>
      </c>
      <c r="CN1917" s="166">
        <v>458877.57539367699</v>
      </c>
      <c r="CO1917" s="166">
        <v>2992337.2817077599</v>
      </c>
      <c r="CP1917" s="99">
        <v>567450.54715728795</v>
      </c>
      <c r="CQ1917" s="99">
        <v>0</v>
      </c>
      <c r="CR1917" s="99">
        <v>0</v>
      </c>
      <c r="CS1917" s="99">
        <v>0</v>
      </c>
      <c r="CT1917" s="99">
        <v>0</v>
      </c>
      <c r="CU1917" s="98">
        <v>146.21987154799999</v>
      </c>
      <c r="CV1917" s="98">
        <v>712.00808460600001</v>
      </c>
      <c r="CW1917" s="98">
        <v>265373.11870765721</v>
      </c>
      <c r="CX1917" s="98">
        <v>2219466.8429107713</v>
      </c>
    </row>
    <row r="1918" spans="1:102" x14ac:dyDescent="0.2">
      <c r="A1918" s="98" t="s">
        <v>184</v>
      </c>
      <c r="B1918" s="100">
        <v>43160</v>
      </c>
      <c r="C1918" s="99">
        <v>0</v>
      </c>
      <c r="D1918" s="99">
        <v>2075.26282054186</v>
      </c>
      <c r="E1918" s="99">
        <v>141.85348534584</v>
      </c>
      <c r="F1918" s="99">
        <v>2.77484433897189</v>
      </c>
      <c r="G1918" s="99">
        <v>0</v>
      </c>
      <c r="H1918" s="99">
        <v>0</v>
      </c>
      <c r="I1918" s="99">
        <v>0</v>
      </c>
      <c r="J1918" s="99">
        <v>544.16704229265497</v>
      </c>
      <c r="K1918" s="99">
        <v>0</v>
      </c>
      <c r="L1918" s="99">
        <v>18.882048846920998</v>
      </c>
      <c r="M1918" s="99">
        <v>12.016003319993599</v>
      </c>
      <c r="N1918" s="99">
        <v>91.402231882326305</v>
      </c>
      <c r="O1918" s="99">
        <v>0</v>
      </c>
      <c r="P1918" s="99">
        <v>1976.6523766666701</v>
      </c>
      <c r="Q1918" s="99">
        <v>117.946175857447</v>
      </c>
      <c r="R1918" s="99">
        <v>0</v>
      </c>
      <c r="S1918" s="99">
        <v>13.350421424955099</v>
      </c>
      <c r="T1918" s="99">
        <v>0</v>
      </c>
      <c r="U1918" s="99">
        <v>543.14290703088</v>
      </c>
      <c r="V1918" s="99">
        <v>0</v>
      </c>
      <c r="W1918" s="99">
        <v>222874.667957306</v>
      </c>
      <c r="X1918" s="99">
        <v>20320.154563903801</v>
      </c>
      <c r="Y1918" s="99">
        <v>25.172100412892199</v>
      </c>
      <c r="Z1918" s="99">
        <v>0</v>
      </c>
      <c r="AA1918" s="99">
        <v>0</v>
      </c>
      <c r="AB1918" s="99">
        <v>0</v>
      </c>
      <c r="AC1918" s="99">
        <v>183215.77723121599</v>
      </c>
      <c r="AD1918" s="99">
        <v>0</v>
      </c>
      <c r="AE1918" s="99">
        <v>1332.75772818923</v>
      </c>
      <c r="AF1918" s="99">
        <v>1105.1271980106801</v>
      </c>
      <c r="AG1918" s="99">
        <v>17925.2982845306</v>
      </c>
      <c r="AH1918" s="99">
        <v>0</v>
      </c>
      <c r="AI1918" s="99">
        <v>197072.75556564299</v>
      </c>
      <c r="AJ1918" s="99">
        <v>19168.133404016498</v>
      </c>
      <c r="AK1918" s="99">
        <v>0</v>
      </c>
      <c r="AL1918" s="99">
        <v>1744.3589082211299</v>
      </c>
      <c r="AM1918" s="99">
        <v>0</v>
      </c>
      <c r="AN1918" s="99">
        <v>183258.15701484701</v>
      </c>
      <c r="AO1918" s="99">
        <v>0</v>
      </c>
      <c r="AP1918" s="99">
        <v>1848712.7952728299</v>
      </c>
      <c r="AQ1918" s="99">
        <v>169985.973270416</v>
      </c>
      <c r="AR1918" s="99">
        <v>254.55772686936001</v>
      </c>
      <c r="AS1918" s="99">
        <v>0</v>
      </c>
      <c r="AT1918" s="99">
        <v>0</v>
      </c>
      <c r="AU1918" s="99">
        <v>0</v>
      </c>
      <c r="AV1918" s="99">
        <v>723960.22740936303</v>
      </c>
      <c r="AW1918" s="99">
        <v>0</v>
      </c>
      <c r="AX1918" s="99">
        <v>11324.4766172171</v>
      </c>
      <c r="AY1918" s="99">
        <v>9728.0889618396795</v>
      </c>
      <c r="AZ1918" s="99">
        <v>144515.922554016</v>
      </c>
      <c r="BA1918" s="99">
        <v>0</v>
      </c>
      <c r="BB1918" s="99">
        <v>1635918.5612182601</v>
      </c>
      <c r="BC1918" s="99">
        <v>163064.927188873</v>
      </c>
      <c r="BD1918" s="99">
        <v>0</v>
      </c>
      <c r="BE1918" s="99">
        <v>14620.486401677101</v>
      </c>
      <c r="BF1918" s="99">
        <v>0</v>
      </c>
      <c r="BG1918" s="99">
        <v>724074.045570374</v>
      </c>
      <c r="BH1918" s="99">
        <v>0</v>
      </c>
      <c r="BI1918" s="99">
        <v>425856.96524429298</v>
      </c>
      <c r="BJ1918" s="99">
        <v>128928.48843193099</v>
      </c>
      <c r="BK1918" s="99">
        <v>0</v>
      </c>
      <c r="BL1918" s="99">
        <v>0</v>
      </c>
      <c r="BM1918" s="99">
        <v>0</v>
      </c>
      <c r="BN1918" s="99">
        <v>0</v>
      </c>
      <c r="BO1918" s="99">
        <v>0</v>
      </c>
      <c r="BP1918" s="99">
        <v>0</v>
      </c>
      <c r="BQ1918" s="99">
        <v>0</v>
      </c>
      <c r="BR1918" s="99">
        <v>3186.4661767780799</v>
      </c>
      <c r="BS1918" s="99">
        <v>115040.678073883</v>
      </c>
      <c r="BT1918" s="99">
        <v>0</v>
      </c>
      <c r="BU1918" s="99">
        <v>376928.349998474</v>
      </c>
      <c r="BV1918" s="99">
        <v>64227.435476303101</v>
      </c>
      <c r="BW1918" s="99">
        <v>0</v>
      </c>
      <c r="BX1918" s="99">
        <v>3350.08998644352</v>
      </c>
      <c r="BY1918" s="99">
        <v>0</v>
      </c>
      <c r="BZ1918" s="99">
        <v>0</v>
      </c>
      <c r="CA1918" s="99">
        <v>2218.9584186673201</v>
      </c>
      <c r="CB1918" s="99">
        <v>244706.417110443</v>
      </c>
      <c r="CC1918" s="99">
        <v>2031356.4155731199</v>
      </c>
      <c r="CD1918" s="99">
        <v>560686.59847259498</v>
      </c>
      <c r="CE1918" s="99">
        <v>152.64574111253</v>
      </c>
      <c r="CF1918" s="99">
        <v>22067.880120039001</v>
      </c>
      <c r="CG1918" s="99">
        <v>208470.66437149001</v>
      </c>
      <c r="CH1918" s="99">
        <v>0</v>
      </c>
      <c r="CI1918" s="99">
        <v>2372.79385474324</v>
      </c>
      <c r="CJ1918" s="99">
        <v>266863.78045272798</v>
      </c>
      <c r="CK1918" s="99">
        <v>2241647.0148315402</v>
      </c>
      <c r="CL1918" s="99">
        <v>594450.01037597703</v>
      </c>
      <c r="CM1918" s="166">
        <v>2909.5061393082101</v>
      </c>
      <c r="CN1918" s="166">
        <v>448186.54706573498</v>
      </c>
      <c r="CO1918" s="166">
        <v>2951729.7102355999</v>
      </c>
      <c r="CP1918" s="99">
        <v>594450.01037597703</v>
      </c>
      <c r="CQ1918" s="99">
        <v>0</v>
      </c>
      <c r="CR1918" s="99">
        <v>0</v>
      </c>
      <c r="CS1918" s="99">
        <v>0</v>
      </c>
      <c r="CT1918" s="99">
        <v>0</v>
      </c>
      <c r="CU1918" s="98">
        <v>141.69459613800001</v>
      </c>
      <c r="CV1918" s="98">
        <v>693.17534481400003</v>
      </c>
      <c r="CW1918" s="98">
        <v>266774.29723048199</v>
      </c>
      <c r="CX1918" s="98">
        <v>2239827.0799446097</v>
      </c>
    </row>
    <row r="1919" spans="1:102" x14ac:dyDescent="0.2">
      <c r="A1919" s="98" t="s">
        <v>184</v>
      </c>
      <c r="B1919" s="100">
        <v>43252</v>
      </c>
      <c r="C1919" s="99">
        <v>0</v>
      </c>
      <c r="D1919" s="99">
        <v>2122.1048560440499</v>
      </c>
      <c r="E1919" s="99">
        <v>139.536630833521</v>
      </c>
      <c r="F1919" s="99">
        <v>2.0290908549795899</v>
      </c>
      <c r="G1919" s="99">
        <v>0</v>
      </c>
      <c r="H1919" s="99">
        <v>0</v>
      </c>
      <c r="I1919" s="99">
        <v>0</v>
      </c>
      <c r="J1919" s="99">
        <v>540.69521753490005</v>
      </c>
      <c r="K1919" s="99">
        <v>0</v>
      </c>
      <c r="L1919" s="99">
        <v>18.931077060988201</v>
      </c>
      <c r="M1919" s="99">
        <v>13.6784092138987</v>
      </c>
      <c r="N1919" s="99">
        <v>87.938090196810705</v>
      </c>
      <c r="O1919" s="99">
        <v>0</v>
      </c>
      <c r="P1919" s="99">
        <v>2016.65789324045</v>
      </c>
      <c r="Q1919" s="99">
        <v>116.24475585483</v>
      </c>
      <c r="R1919" s="99">
        <v>0</v>
      </c>
      <c r="S1919" s="99">
        <v>12.0512460616883</v>
      </c>
      <c r="T1919" s="99">
        <v>0</v>
      </c>
      <c r="U1919" s="99">
        <v>540.89005301892803</v>
      </c>
      <c r="V1919" s="99">
        <v>0</v>
      </c>
      <c r="W1919" s="99">
        <v>227364.417211533</v>
      </c>
      <c r="X1919" s="99">
        <v>19377.030377864801</v>
      </c>
      <c r="Y1919" s="99">
        <v>25.025041556917099</v>
      </c>
      <c r="Z1919" s="99">
        <v>0</v>
      </c>
      <c r="AA1919" s="99">
        <v>0</v>
      </c>
      <c r="AB1919" s="99">
        <v>0</v>
      </c>
      <c r="AC1919" s="99">
        <v>183702.874000549</v>
      </c>
      <c r="AD1919" s="99">
        <v>0</v>
      </c>
      <c r="AE1919" s="99">
        <v>1292.04575550556</v>
      </c>
      <c r="AF1919" s="99">
        <v>1006.88878303021</v>
      </c>
      <c r="AG1919" s="99">
        <v>17187.153493165999</v>
      </c>
      <c r="AH1919" s="99">
        <v>0</v>
      </c>
      <c r="AI1919" s="99">
        <v>207224.80746650699</v>
      </c>
      <c r="AJ1919" s="99">
        <v>19275.239212274599</v>
      </c>
      <c r="AK1919" s="99">
        <v>0</v>
      </c>
      <c r="AL1919" s="99">
        <v>1443.0481704771501</v>
      </c>
      <c r="AM1919" s="99">
        <v>0</v>
      </c>
      <c r="AN1919" s="99">
        <v>184405.14894294701</v>
      </c>
      <c r="AO1919" s="99">
        <v>0</v>
      </c>
      <c r="AP1919" s="99">
        <v>1894903.7268829299</v>
      </c>
      <c r="AQ1919" s="99">
        <v>162779.463201523</v>
      </c>
      <c r="AR1919" s="99">
        <v>279.78616293519701</v>
      </c>
      <c r="AS1919" s="99">
        <v>0</v>
      </c>
      <c r="AT1919" s="99">
        <v>0</v>
      </c>
      <c r="AU1919" s="99">
        <v>0</v>
      </c>
      <c r="AV1919" s="99">
        <v>734205.07643890404</v>
      </c>
      <c r="AW1919" s="99">
        <v>0</v>
      </c>
      <c r="AX1919" s="99">
        <v>10954.129783034299</v>
      </c>
      <c r="AY1919" s="99">
        <v>9144.8569869995099</v>
      </c>
      <c r="AZ1919" s="99">
        <v>138364.11864090001</v>
      </c>
      <c r="BA1919" s="99">
        <v>0</v>
      </c>
      <c r="BB1919" s="99">
        <v>1731286.1655883801</v>
      </c>
      <c r="BC1919" s="99">
        <v>164824.56754493699</v>
      </c>
      <c r="BD1919" s="99">
        <v>0</v>
      </c>
      <c r="BE1919" s="99">
        <v>12496.9334849119</v>
      </c>
      <c r="BF1919" s="99">
        <v>0</v>
      </c>
      <c r="BG1919" s="99">
        <v>733756.42439269996</v>
      </c>
      <c r="BH1919" s="99">
        <v>0</v>
      </c>
      <c r="BI1919" s="99">
        <v>458916.61207199103</v>
      </c>
      <c r="BJ1919" s="99">
        <v>132171.80642318699</v>
      </c>
      <c r="BK1919" s="99">
        <v>0</v>
      </c>
      <c r="BL1919" s="99">
        <v>0</v>
      </c>
      <c r="BM1919" s="99">
        <v>0</v>
      </c>
      <c r="BN1919" s="99">
        <v>0</v>
      </c>
      <c r="BO1919" s="99">
        <v>0</v>
      </c>
      <c r="BP1919" s="99">
        <v>0</v>
      </c>
      <c r="BQ1919" s="99">
        <v>0</v>
      </c>
      <c r="BR1919" s="99">
        <v>2825.57082149386</v>
      </c>
      <c r="BS1919" s="99">
        <v>122039.861406326</v>
      </c>
      <c r="BT1919" s="99">
        <v>0</v>
      </c>
      <c r="BU1919" s="99">
        <v>382008</v>
      </c>
      <c r="BV1919" s="99">
        <v>65006.403776645697</v>
      </c>
      <c r="BW1919" s="99">
        <v>0</v>
      </c>
      <c r="BX1919" s="99">
        <v>2844.95999151468</v>
      </c>
      <c r="BY1919" s="99">
        <v>0</v>
      </c>
      <c r="BZ1919" s="99">
        <v>0</v>
      </c>
      <c r="CA1919" s="99">
        <v>2261.41465255618</v>
      </c>
      <c r="CB1919" s="99">
        <v>246950.08325386001</v>
      </c>
      <c r="CC1919" s="99">
        <v>2057744.44473267</v>
      </c>
      <c r="CD1919" s="99">
        <v>571780.05801391602</v>
      </c>
      <c r="CE1919" s="99">
        <v>146.223112095147</v>
      </c>
      <c r="CF1919" s="99">
        <v>21672.252669572801</v>
      </c>
      <c r="CG1919" s="99">
        <v>196076.432319641</v>
      </c>
      <c r="CH1919" s="99">
        <v>0</v>
      </c>
      <c r="CI1919" s="99">
        <v>2408.2549192905399</v>
      </c>
      <c r="CJ1919" s="99">
        <v>268469.36746597302</v>
      </c>
      <c r="CK1919" s="99">
        <v>2266144.3296203599</v>
      </c>
      <c r="CL1919" s="99">
        <v>604683.83228302002</v>
      </c>
      <c r="CM1919" s="166">
        <v>2949.74972641468</v>
      </c>
      <c r="CN1919" s="166">
        <v>453490.45468139602</v>
      </c>
      <c r="CO1919" s="166">
        <v>2993561.36505127</v>
      </c>
      <c r="CP1919" s="99">
        <v>604683.83228302002</v>
      </c>
      <c r="CQ1919" s="99">
        <v>0</v>
      </c>
      <c r="CR1919" s="99">
        <v>0</v>
      </c>
      <c r="CS1919" s="99">
        <v>0</v>
      </c>
      <c r="CT1919" s="99">
        <v>0</v>
      </c>
      <c r="CU1919" s="98">
        <v>139.695593938</v>
      </c>
      <c r="CV1919" s="98">
        <v>690.36292410600004</v>
      </c>
      <c r="CW1919" s="98">
        <v>268622.33592343284</v>
      </c>
      <c r="CX1919" s="98">
        <v>2253820.8770523109</v>
      </c>
    </row>
    <row r="1920" spans="1:102" x14ac:dyDescent="0.2">
      <c r="A1920" s="98" t="s">
        <v>184</v>
      </c>
      <c r="B1920" s="100">
        <v>43344</v>
      </c>
      <c r="C1920" s="99">
        <v>0</v>
      </c>
      <c r="D1920" s="99">
        <v>2122.9931320249998</v>
      </c>
      <c r="E1920" s="99">
        <v>133.50654583424301</v>
      </c>
      <c r="F1920" s="99">
        <v>2.0244800319778702</v>
      </c>
      <c r="G1920" s="99">
        <v>0</v>
      </c>
      <c r="H1920" s="99">
        <v>0</v>
      </c>
      <c r="I1920" s="99">
        <v>0</v>
      </c>
      <c r="J1920" s="99">
        <v>532.48134251683996</v>
      </c>
      <c r="K1920" s="99">
        <v>0</v>
      </c>
      <c r="L1920" s="99">
        <v>22.093167036538901</v>
      </c>
      <c r="M1920" s="99">
        <v>13.040634778910301</v>
      </c>
      <c r="N1920" s="99">
        <v>86.896934859454603</v>
      </c>
      <c r="O1920" s="99">
        <v>0</v>
      </c>
      <c r="P1920" s="99">
        <v>2031.5671324878899</v>
      </c>
      <c r="Q1920" s="99">
        <v>108.62763457931599</v>
      </c>
      <c r="R1920" s="99">
        <v>0</v>
      </c>
      <c r="S1920" s="99">
        <v>10.7884128839942</v>
      </c>
      <c r="T1920" s="99">
        <v>0</v>
      </c>
      <c r="U1920" s="99">
        <v>531.71505265682902</v>
      </c>
      <c r="V1920" s="99">
        <v>0</v>
      </c>
      <c r="W1920" s="99">
        <v>224450.81312942499</v>
      </c>
      <c r="X1920" s="99">
        <v>17823.116378307299</v>
      </c>
      <c r="Y1920" s="99">
        <v>26.151260244892899</v>
      </c>
      <c r="Z1920" s="99">
        <v>0</v>
      </c>
      <c r="AA1920" s="99">
        <v>0</v>
      </c>
      <c r="AB1920" s="99">
        <v>0</v>
      </c>
      <c r="AC1920" s="99">
        <v>175908.71393013</v>
      </c>
      <c r="AD1920" s="99">
        <v>0</v>
      </c>
      <c r="AE1920" s="99">
        <v>1402.55934160948</v>
      </c>
      <c r="AF1920" s="99">
        <v>889.61468459665798</v>
      </c>
      <c r="AG1920" s="99">
        <v>16330.1940481663</v>
      </c>
      <c r="AH1920" s="99">
        <v>0</v>
      </c>
      <c r="AI1920" s="99">
        <v>205083.81874275199</v>
      </c>
      <c r="AJ1920" s="99">
        <v>17468.1520972252</v>
      </c>
      <c r="AK1920" s="99">
        <v>0</v>
      </c>
      <c r="AL1920" s="99">
        <v>1277.0813609659699</v>
      </c>
      <c r="AM1920" s="99">
        <v>0</v>
      </c>
      <c r="AN1920" s="99">
        <v>175589.23435974101</v>
      </c>
      <c r="AO1920" s="99">
        <v>0</v>
      </c>
      <c r="AP1920" s="99">
        <v>1876710.67372131</v>
      </c>
      <c r="AQ1920" s="99">
        <v>151243.65392494199</v>
      </c>
      <c r="AR1920" s="99">
        <v>319.75781597569602</v>
      </c>
      <c r="AS1920" s="99">
        <v>0</v>
      </c>
      <c r="AT1920" s="99">
        <v>0</v>
      </c>
      <c r="AU1920" s="99">
        <v>0</v>
      </c>
      <c r="AV1920" s="99">
        <v>712569.25028228795</v>
      </c>
      <c r="AW1920" s="99">
        <v>0</v>
      </c>
      <c r="AX1920" s="99">
        <v>11755.082127571101</v>
      </c>
      <c r="AY1920" s="99">
        <v>8040.3263295888901</v>
      </c>
      <c r="AZ1920" s="99">
        <v>135325.74379348801</v>
      </c>
      <c r="BA1920" s="99">
        <v>0</v>
      </c>
      <c r="BB1920" s="99">
        <v>1713089.86032104</v>
      </c>
      <c r="BC1920" s="99">
        <v>150933.71283149699</v>
      </c>
      <c r="BD1920" s="99">
        <v>0</v>
      </c>
      <c r="BE1920" s="99">
        <v>11396.169729471199</v>
      </c>
      <c r="BF1920" s="99">
        <v>0</v>
      </c>
      <c r="BG1920" s="99">
        <v>712626.10382080101</v>
      </c>
      <c r="BH1920" s="99">
        <v>0</v>
      </c>
      <c r="BI1920" s="99">
        <v>434568.89568710298</v>
      </c>
      <c r="BJ1920" s="99">
        <v>124675.963376999</v>
      </c>
      <c r="BK1920" s="99">
        <v>0</v>
      </c>
      <c r="BL1920" s="99">
        <v>0</v>
      </c>
      <c r="BM1920" s="99">
        <v>0</v>
      </c>
      <c r="BN1920" s="99">
        <v>0</v>
      </c>
      <c r="BO1920" s="99">
        <v>0</v>
      </c>
      <c r="BP1920" s="99">
        <v>0</v>
      </c>
      <c r="BQ1920" s="99">
        <v>0</v>
      </c>
      <c r="BR1920" s="99">
        <v>2597.6988751292201</v>
      </c>
      <c r="BS1920" s="99">
        <v>120084.28207111399</v>
      </c>
      <c r="BT1920" s="99">
        <v>0</v>
      </c>
      <c r="BU1920" s="99">
        <v>355982</v>
      </c>
      <c r="BV1920" s="99">
        <v>60297.555886268601</v>
      </c>
      <c r="BW1920" s="99">
        <v>0</v>
      </c>
      <c r="BX1920" s="99">
        <v>1885.24999320507</v>
      </c>
      <c r="BY1920" s="99">
        <v>0</v>
      </c>
      <c r="BZ1920" s="99">
        <v>0</v>
      </c>
      <c r="CA1920" s="99">
        <v>2255.6228699684102</v>
      </c>
      <c r="CB1920" s="99">
        <v>240063.19288444499</v>
      </c>
      <c r="CC1920" s="99">
        <v>2027218.22421265</v>
      </c>
      <c r="CD1920" s="99">
        <v>554560.72840118397</v>
      </c>
      <c r="CE1920" s="99">
        <v>155.90449048206199</v>
      </c>
      <c r="CF1920" s="99">
        <v>21777.363852262501</v>
      </c>
      <c r="CG1920" s="99">
        <v>202013.95088958699</v>
      </c>
      <c r="CH1920" s="99">
        <v>0</v>
      </c>
      <c r="CI1920" s="99">
        <v>2410.5034465491799</v>
      </c>
      <c r="CJ1920" s="99">
        <v>261782.62617492699</v>
      </c>
      <c r="CK1920" s="99">
        <v>2234453.5815429701</v>
      </c>
      <c r="CL1920" s="99">
        <v>589294.73352050805</v>
      </c>
      <c r="CM1920" s="166">
        <v>2941.8713948130599</v>
      </c>
      <c r="CN1920" s="166">
        <v>437710.76979064901</v>
      </c>
      <c r="CO1920" s="166">
        <v>2940081.70495605</v>
      </c>
      <c r="CP1920" s="99">
        <v>589294.73352050805</v>
      </c>
      <c r="CQ1920" s="99">
        <v>0</v>
      </c>
      <c r="CR1920" s="99">
        <v>0</v>
      </c>
      <c r="CS1920" s="99">
        <v>0</v>
      </c>
      <c r="CT1920" s="99">
        <v>0</v>
      </c>
      <c r="CU1920" s="98">
        <v>133.29779858800001</v>
      </c>
      <c r="CV1920" s="98">
        <v>687.52723978400002</v>
      </c>
      <c r="CW1920" s="98">
        <v>261840.55673670748</v>
      </c>
      <c r="CX1920" s="98">
        <v>2229232.1751022371</v>
      </c>
    </row>
    <row r="1921" spans="1:102" x14ac:dyDescent="0.2">
      <c r="A1921" s="98" t="s">
        <v>184</v>
      </c>
      <c r="B1921" s="100">
        <v>43435</v>
      </c>
      <c r="C1921" s="99">
        <v>0</v>
      </c>
      <c r="D1921" s="99">
        <v>2131.1783409118698</v>
      </c>
      <c r="E1921" s="99">
        <v>126.039846134372</v>
      </c>
      <c r="F1921" s="99">
        <v>2.1262729129812201</v>
      </c>
      <c r="G1921" s="99">
        <v>0</v>
      </c>
      <c r="H1921" s="99">
        <v>0</v>
      </c>
      <c r="I1921" s="99">
        <v>0</v>
      </c>
      <c r="J1921" s="99">
        <v>507.853744275868</v>
      </c>
      <c r="K1921" s="99">
        <v>0</v>
      </c>
      <c r="L1921" s="99">
        <v>20.0649187003728</v>
      </c>
      <c r="M1921" s="99">
        <v>11.310624091886</v>
      </c>
      <c r="N1921" s="99">
        <v>83.859589218162</v>
      </c>
      <c r="O1921" s="99">
        <v>0</v>
      </c>
      <c r="P1921" s="99">
        <v>2039.62445509434</v>
      </c>
      <c r="Q1921" s="99">
        <v>102.22592446580499</v>
      </c>
      <c r="R1921" s="99">
        <v>0</v>
      </c>
      <c r="S1921" s="99">
        <v>8.2403198683168704</v>
      </c>
      <c r="T1921" s="99">
        <v>0</v>
      </c>
      <c r="U1921" s="99">
        <v>509.60796405747499</v>
      </c>
      <c r="V1921" s="99">
        <v>0</v>
      </c>
      <c r="W1921" s="99">
        <v>223666.79327392601</v>
      </c>
      <c r="X1921" s="99">
        <v>16584.783385753599</v>
      </c>
      <c r="Y1921" s="99">
        <v>11.237677122931901</v>
      </c>
      <c r="Z1921" s="99">
        <v>0</v>
      </c>
      <c r="AA1921" s="99">
        <v>0</v>
      </c>
      <c r="AB1921" s="99">
        <v>0</v>
      </c>
      <c r="AC1921" s="99">
        <v>171845.288295746</v>
      </c>
      <c r="AD1921" s="99">
        <v>0</v>
      </c>
      <c r="AE1921" s="99">
        <v>1236.37153349817</v>
      </c>
      <c r="AF1921" s="99">
        <v>864.58829739689804</v>
      </c>
      <c r="AG1921" s="99">
        <v>14290.892890810999</v>
      </c>
      <c r="AH1921" s="99">
        <v>0</v>
      </c>
      <c r="AI1921" s="99">
        <v>215540.24867629999</v>
      </c>
      <c r="AJ1921" s="99">
        <v>16594.439139366201</v>
      </c>
      <c r="AK1921" s="99">
        <v>0</v>
      </c>
      <c r="AL1921" s="99">
        <v>1412.3541589379299</v>
      </c>
      <c r="AM1921" s="99">
        <v>0</v>
      </c>
      <c r="AN1921" s="99">
        <v>171158.37056541399</v>
      </c>
      <c r="AO1921" s="99">
        <v>0</v>
      </c>
      <c r="AP1921" s="99">
        <v>1903821.4011230499</v>
      </c>
      <c r="AQ1921" s="99">
        <v>143029.42964363101</v>
      </c>
      <c r="AR1921" s="99">
        <v>92.161634071730106</v>
      </c>
      <c r="AS1921" s="99">
        <v>0</v>
      </c>
      <c r="AT1921" s="99">
        <v>0</v>
      </c>
      <c r="AU1921" s="99">
        <v>0</v>
      </c>
      <c r="AV1921" s="99">
        <v>710572.10131072998</v>
      </c>
      <c r="AW1921" s="99">
        <v>0</v>
      </c>
      <c r="AX1921" s="99">
        <v>10570.4196095467</v>
      </c>
      <c r="AY1921" s="99">
        <v>7824.6838380694398</v>
      </c>
      <c r="AZ1921" s="99">
        <v>118510.928596497</v>
      </c>
      <c r="BA1921" s="99">
        <v>0</v>
      </c>
      <c r="BB1921" s="99">
        <v>1839287.2003478999</v>
      </c>
      <c r="BC1921" s="99">
        <v>144617.996339798</v>
      </c>
      <c r="BD1921" s="99">
        <v>0</v>
      </c>
      <c r="BE1921" s="99">
        <v>12410.7028087378</v>
      </c>
      <c r="BF1921" s="99">
        <v>0</v>
      </c>
      <c r="BG1921" s="99">
        <v>710945.63996887195</v>
      </c>
      <c r="BH1921" s="99">
        <v>0</v>
      </c>
      <c r="BI1921" s="99">
        <v>413222.39759445202</v>
      </c>
      <c r="BJ1921" s="99">
        <v>126653.588779449</v>
      </c>
      <c r="BK1921" s="99">
        <v>0</v>
      </c>
      <c r="BL1921" s="99">
        <v>0</v>
      </c>
      <c r="BM1921" s="99">
        <v>0</v>
      </c>
      <c r="BN1921" s="99">
        <v>0</v>
      </c>
      <c r="BO1921" s="99">
        <v>0</v>
      </c>
      <c r="BP1921" s="99">
        <v>0</v>
      </c>
      <c r="BQ1921" s="99">
        <v>0</v>
      </c>
      <c r="BR1921" s="99">
        <v>2591.4841549992602</v>
      </c>
      <c r="BS1921" s="99">
        <v>121496.051003456</v>
      </c>
      <c r="BT1921" s="99">
        <v>0</v>
      </c>
      <c r="BU1921" s="99">
        <v>384840.82353210403</v>
      </c>
      <c r="BV1921" s="99">
        <v>57623.745037078901</v>
      </c>
      <c r="BW1921" s="99">
        <v>0</v>
      </c>
      <c r="BX1921" s="99">
        <v>2173.8139383196799</v>
      </c>
      <c r="BY1921" s="99">
        <v>0</v>
      </c>
      <c r="BZ1921" s="99">
        <v>0</v>
      </c>
      <c r="CA1921" s="99">
        <v>2256.13109096885</v>
      </c>
      <c r="CB1921" s="99">
        <v>239717.81986236601</v>
      </c>
      <c r="CC1921" s="99">
        <v>2039981.00184631</v>
      </c>
      <c r="CD1921" s="99">
        <v>549573.91152191197</v>
      </c>
      <c r="CE1921" s="99">
        <v>156.89403271116299</v>
      </c>
      <c r="CF1921" s="99">
        <v>22543.088743448301</v>
      </c>
      <c r="CG1921" s="99">
        <v>211300.470508575</v>
      </c>
      <c r="CH1921" s="99">
        <v>0</v>
      </c>
      <c r="CI1921" s="99">
        <v>2411.94929838181</v>
      </c>
      <c r="CJ1921" s="99">
        <v>262358.08881378197</v>
      </c>
      <c r="CK1921" s="99">
        <v>2231085.3628540002</v>
      </c>
      <c r="CL1921" s="99">
        <v>584851.99652862502</v>
      </c>
      <c r="CM1921" s="166">
        <v>2928.94974824786</v>
      </c>
      <c r="CN1921" s="166">
        <v>434952.26958084101</v>
      </c>
      <c r="CO1921" s="166">
        <v>2964456.6651916499</v>
      </c>
      <c r="CP1921" s="99">
        <v>584851.99652862502</v>
      </c>
      <c r="CQ1921" s="99">
        <v>0</v>
      </c>
      <c r="CR1921" s="99">
        <v>0</v>
      </c>
      <c r="CS1921" s="99">
        <v>0</v>
      </c>
      <c r="CT1921" s="99">
        <v>0</v>
      </c>
      <c r="CU1921" s="98">
        <v>126.226927933</v>
      </c>
      <c r="CV1921" s="98">
        <v>665.02816072999997</v>
      </c>
      <c r="CW1921" s="98">
        <v>262260.90860581433</v>
      </c>
      <c r="CX1921" s="98">
        <v>2251281.4723548852</v>
      </c>
    </row>
    <row r="1922" spans="1:102" x14ac:dyDescent="0.2">
      <c r="A1922" s="98" t="s">
        <v>184</v>
      </c>
      <c r="B1922" s="100">
        <v>43525</v>
      </c>
      <c r="C1922" s="99">
        <v>0</v>
      </c>
      <c r="D1922" s="99">
        <v>2139.4058769345302</v>
      </c>
      <c r="E1922" s="99">
        <v>123.005064155906</v>
      </c>
      <c r="F1922" s="99">
        <v>1.84780975998729</v>
      </c>
      <c r="G1922" s="99">
        <v>0</v>
      </c>
      <c r="H1922" s="99">
        <v>0</v>
      </c>
      <c r="I1922" s="99">
        <v>0</v>
      </c>
      <c r="J1922" s="99">
        <v>509.79503712430602</v>
      </c>
      <c r="K1922" s="99">
        <v>0</v>
      </c>
      <c r="L1922" s="99">
        <v>23.922747155884299</v>
      </c>
      <c r="M1922" s="99">
        <v>11.2000944449101</v>
      </c>
      <c r="N1922" s="99">
        <v>80.829948886297601</v>
      </c>
      <c r="O1922" s="99">
        <v>0</v>
      </c>
      <c r="P1922" s="99">
        <v>2055.0634276270898</v>
      </c>
      <c r="Q1922" s="99">
        <v>97.092371839098604</v>
      </c>
      <c r="R1922" s="99">
        <v>0</v>
      </c>
      <c r="S1922" s="99">
        <v>6.7979902612278202</v>
      </c>
      <c r="T1922" s="99">
        <v>0</v>
      </c>
      <c r="U1922" s="99">
        <v>508.71250841394101</v>
      </c>
      <c r="V1922" s="99">
        <v>0</v>
      </c>
      <c r="W1922" s="99">
        <v>224542.533920288</v>
      </c>
      <c r="X1922" s="99">
        <v>15934.8501626253</v>
      </c>
      <c r="Y1922" s="99">
        <v>7.0911421659984599</v>
      </c>
      <c r="Z1922" s="99">
        <v>0</v>
      </c>
      <c r="AA1922" s="99">
        <v>0</v>
      </c>
      <c r="AB1922" s="99">
        <v>0</v>
      </c>
      <c r="AC1922" s="99">
        <v>171996.39305496201</v>
      </c>
      <c r="AD1922" s="99">
        <v>0</v>
      </c>
      <c r="AE1922" s="99">
        <v>1398.2452307045501</v>
      </c>
      <c r="AF1922" s="99">
        <v>891.36173444241297</v>
      </c>
      <c r="AG1922" s="99">
        <v>14365.518440842599</v>
      </c>
      <c r="AH1922" s="99">
        <v>0</v>
      </c>
      <c r="AI1922" s="99">
        <v>201755.411706924</v>
      </c>
      <c r="AJ1922" s="99">
        <v>15873.922481060001</v>
      </c>
      <c r="AK1922" s="99">
        <v>0</v>
      </c>
      <c r="AL1922" s="99">
        <v>1072.9194786995599</v>
      </c>
      <c r="AM1922" s="99">
        <v>0</v>
      </c>
      <c r="AN1922" s="99">
        <v>172105.45556449899</v>
      </c>
      <c r="AO1922" s="99">
        <v>0</v>
      </c>
      <c r="AP1922" s="99">
        <v>1903822.39358521</v>
      </c>
      <c r="AQ1922" s="99">
        <v>140605.503046036</v>
      </c>
      <c r="AR1922" s="99">
        <v>59.8769339318387</v>
      </c>
      <c r="AS1922" s="99">
        <v>0</v>
      </c>
      <c r="AT1922" s="99">
        <v>0</v>
      </c>
      <c r="AU1922" s="99">
        <v>0</v>
      </c>
      <c r="AV1922" s="99">
        <v>719754.66694641102</v>
      </c>
      <c r="AW1922" s="99">
        <v>0</v>
      </c>
      <c r="AX1922" s="99">
        <v>11667.7882422209</v>
      </c>
      <c r="AY1922" s="99">
        <v>8116.1728947758702</v>
      </c>
      <c r="AZ1922" s="99">
        <v>119394.018186569</v>
      </c>
      <c r="BA1922" s="99">
        <v>0</v>
      </c>
      <c r="BB1922" s="99">
        <v>1703591.4734191899</v>
      </c>
      <c r="BC1922" s="99">
        <v>142409.20318412801</v>
      </c>
      <c r="BD1922" s="99">
        <v>0</v>
      </c>
      <c r="BE1922" s="99">
        <v>9917.1399109363592</v>
      </c>
      <c r="BF1922" s="99">
        <v>0</v>
      </c>
      <c r="BG1922" s="99">
        <v>719940.37663268996</v>
      </c>
      <c r="BH1922" s="99">
        <v>0</v>
      </c>
      <c r="BI1922" s="99">
        <v>445281.171798706</v>
      </c>
      <c r="BJ1922" s="99">
        <v>57075.327036857598</v>
      </c>
      <c r="BK1922" s="99">
        <v>0</v>
      </c>
      <c r="BL1922" s="99">
        <v>0</v>
      </c>
      <c r="BM1922" s="99">
        <v>0</v>
      </c>
      <c r="BN1922" s="99">
        <v>0</v>
      </c>
      <c r="BO1922" s="99">
        <v>0</v>
      </c>
      <c r="BP1922" s="99">
        <v>0</v>
      </c>
      <c r="BQ1922" s="99">
        <v>0</v>
      </c>
      <c r="BR1922" s="99">
        <v>2661.5258721709301</v>
      </c>
      <c r="BS1922" s="99">
        <v>53217.928641319297</v>
      </c>
      <c r="BT1922" s="99">
        <v>0</v>
      </c>
      <c r="BU1922" s="99">
        <v>386592.87503051799</v>
      </c>
      <c r="BV1922" s="99">
        <v>49953.408195018797</v>
      </c>
      <c r="BW1922" s="99">
        <v>0</v>
      </c>
      <c r="BX1922" s="99">
        <v>2158.5293431878099</v>
      </c>
      <c r="BY1922" s="99">
        <v>0</v>
      </c>
      <c r="BZ1922" s="99">
        <v>0</v>
      </c>
      <c r="CA1922" s="99">
        <v>2266.2567035555799</v>
      </c>
      <c r="CB1922" s="99">
        <v>243217.14581108099</v>
      </c>
      <c r="CC1922" s="99">
        <v>2050618.33467102</v>
      </c>
      <c r="CD1922" s="99">
        <v>495680.36041259801</v>
      </c>
      <c r="CE1922" s="99">
        <v>164.64422457478901</v>
      </c>
      <c r="CF1922" s="99">
        <v>23405.968662261999</v>
      </c>
      <c r="CG1922" s="99">
        <v>219379.65784072899</v>
      </c>
      <c r="CH1922" s="99">
        <v>0</v>
      </c>
      <c r="CI1922" s="99">
        <v>2432.50036773086</v>
      </c>
      <c r="CJ1922" s="99">
        <v>266748.48064041103</v>
      </c>
      <c r="CK1922" s="99">
        <v>2281036.6893615699</v>
      </c>
      <c r="CL1922" s="99">
        <v>530692.91012573196</v>
      </c>
      <c r="CM1922" s="166">
        <v>2935.0797796249399</v>
      </c>
      <c r="CN1922" s="166">
        <v>436567.13836288499</v>
      </c>
      <c r="CO1922" s="166">
        <v>2992438.6631469699</v>
      </c>
      <c r="CP1922" s="99">
        <v>530692.91012573196</v>
      </c>
      <c r="CQ1922" s="99">
        <v>0</v>
      </c>
      <c r="CR1922" s="99">
        <v>0</v>
      </c>
      <c r="CS1922" s="99">
        <v>0</v>
      </c>
      <c r="CT1922" s="99">
        <v>0</v>
      </c>
      <c r="CU1922" s="98">
        <v>122.857077445</v>
      </c>
      <c r="CV1922" s="98">
        <v>673.32105747499998</v>
      </c>
      <c r="CW1922" s="98">
        <v>266623.11447334301</v>
      </c>
      <c r="CX1922" s="98">
        <v>2269997.9925117493</v>
      </c>
    </row>
    <row r="1923" spans="1:102" x14ac:dyDescent="0.2">
      <c r="A1923" s="98" t="s">
        <v>184</v>
      </c>
      <c r="B1923" s="100">
        <v>43617</v>
      </c>
      <c r="C1923" s="99">
        <v>0</v>
      </c>
      <c r="D1923" s="99">
        <v>2101.68708592653</v>
      </c>
      <c r="E1923" s="99">
        <v>122.50835510157</v>
      </c>
      <c r="F1923" s="99">
        <v>2.0028626879793601</v>
      </c>
      <c r="G1923" s="99">
        <v>0</v>
      </c>
      <c r="H1923" s="99">
        <v>0</v>
      </c>
      <c r="I1923" s="99">
        <v>0</v>
      </c>
      <c r="J1923" s="99">
        <v>494.520646564662</v>
      </c>
      <c r="K1923" s="99">
        <v>0</v>
      </c>
      <c r="L1923" s="99">
        <v>38.880212456453599</v>
      </c>
      <c r="M1923" s="99">
        <v>9.6382292439229804</v>
      </c>
      <c r="N1923" s="99">
        <v>77.132809255272207</v>
      </c>
      <c r="O1923" s="99">
        <v>0</v>
      </c>
      <c r="P1923" s="99">
        <v>2006.51053500175</v>
      </c>
      <c r="Q1923" s="99">
        <v>82.759212177246795</v>
      </c>
      <c r="R1923" s="99">
        <v>0</v>
      </c>
      <c r="S1923" s="99">
        <v>4.7757791149197102</v>
      </c>
      <c r="T1923" s="99">
        <v>0</v>
      </c>
      <c r="U1923" s="99">
        <v>494.84260185062902</v>
      </c>
      <c r="V1923" s="99">
        <v>0</v>
      </c>
      <c r="W1923" s="99">
        <v>213394.27305603001</v>
      </c>
      <c r="X1923" s="99">
        <v>13467.361768484099</v>
      </c>
      <c r="Y1923" s="99">
        <v>8.8639396529179102</v>
      </c>
      <c r="Z1923" s="99">
        <v>0</v>
      </c>
      <c r="AA1923" s="99">
        <v>0</v>
      </c>
      <c r="AB1923" s="99">
        <v>0</v>
      </c>
      <c r="AC1923" s="99">
        <v>169775.160909653</v>
      </c>
      <c r="AD1923" s="99">
        <v>0</v>
      </c>
      <c r="AE1923" s="99">
        <v>1236.55486737192</v>
      </c>
      <c r="AF1923" s="99">
        <v>821.17321424931299</v>
      </c>
      <c r="AG1923" s="99">
        <v>12539.064874053</v>
      </c>
      <c r="AH1923" s="99">
        <v>0</v>
      </c>
      <c r="AI1923" s="99">
        <v>198482.883838654</v>
      </c>
      <c r="AJ1923" s="99">
        <v>13730.688780188601</v>
      </c>
      <c r="AK1923" s="99">
        <v>0</v>
      </c>
      <c r="AL1923" s="99">
        <v>415.80128590017603</v>
      </c>
      <c r="AM1923" s="99">
        <v>0</v>
      </c>
      <c r="AN1923" s="99">
        <v>170663.08734893799</v>
      </c>
      <c r="AO1923" s="99">
        <v>0</v>
      </c>
      <c r="AP1923" s="99">
        <v>1812016.9230041499</v>
      </c>
      <c r="AQ1923" s="99">
        <v>119197.81700515701</v>
      </c>
      <c r="AR1923" s="99">
        <v>98.636306081898496</v>
      </c>
      <c r="AS1923" s="99">
        <v>0</v>
      </c>
      <c r="AT1923" s="99">
        <v>0</v>
      </c>
      <c r="AU1923" s="99">
        <v>0</v>
      </c>
      <c r="AV1923" s="99">
        <v>722661.46012115502</v>
      </c>
      <c r="AW1923" s="99">
        <v>0</v>
      </c>
      <c r="AX1923" s="99">
        <v>10305.0002868176</v>
      </c>
      <c r="AY1923" s="99">
        <v>7541.75193947554</v>
      </c>
      <c r="AZ1923" s="99">
        <v>103779.847499847</v>
      </c>
      <c r="BA1923" s="99">
        <v>0</v>
      </c>
      <c r="BB1923" s="99">
        <v>1688357.9090881301</v>
      </c>
      <c r="BC1923" s="99">
        <v>124228.835957527</v>
      </c>
      <c r="BD1923" s="99">
        <v>0</v>
      </c>
      <c r="BE1923" s="99">
        <v>3691.3028935491998</v>
      </c>
      <c r="BF1923" s="99">
        <v>0</v>
      </c>
      <c r="BG1923" s="99">
        <v>722039.42949676502</v>
      </c>
      <c r="BH1923" s="99">
        <v>0</v>
      </c>
      <c r="BI1923" s="99">
        <v>384812.17959213298</v>
      </c>
      <c r="BJ1923" s="99">
        <v>54634.295725822398</v>
      </c>
      <c r="BK1923" s="99">
        <v>0</v>
      </c>
      <c r="BL1923" s="99">
        <v>0</v>
      </c>
      <c r="BM1923" s="99">
        <v>0</v>
      </c>
      <c r="BN1923" s="99">
        <v>0</v>
      </c>
      <c r="BO1923" s="99">
        <v>0</v>
      </c>
      <c r="BP1923" s="99">
        <v>0</v>
      </c>
      <c r="BQ1923" s="99">
        <v>0</v>
      </c>
      <c r="BR1923" s="99">
        <v>2466.4737098515002</v>
      </c>
      <c r="BS1923" s="99">
        <v>54148.890718936898</v>
      </c>
      <c r="BT1923" s="99">
        <v>0</v>
      </c>
      <c r="BU1923" s="99">
        <v>365347.80418777501</v>
      </c>
      <c r="BV1923" s="99">
        <v>44008.449503898599</v>
      </c>
      <c r="BW1923" s="99">
        <v>0</v>
      </c>
      <c r="BX1923" s="99">
        <v>830.49945886433102</v>
      </c>
      <c r="BY1923" s="99">
        <v>0</v>
      </c>
      <c r="BZ1923" s="99">
        <v>0</v>
      </c>
      <c r="CA1923" s="99">
        <v>2222.3232004046399</v>
      </c>
      <c r="CB1923" s="99">
        <v>227042.94494056699</v>
      </c>
      <c r="CC1923" s="99">
        <v>1931971.99711609</v>
      </c>
      <c r="CD1923" s="99">
        <v>466973.66074371297</v>
      </c>
      <c r="CE1923" s="99">
        <v>173.609761016443</v>
      </c>
      <c r="CF1923" s="99">
        <v>24755.533595561999</v>
      </c>
      <c r="CG1923" s="99">
        <v>238715.69220733599</v>
      </c>
      <c r="CH1923" s="99">
        <v>0</v>
      </c>
      <c r="CI1923" s="99">
        <v>2396.6838733851901</v>
      </c>
      <c r="CJ1923" s="99">
        <v>251851.23087883001</v>
      </c>
      <c r="CK1923" s="99">
        <v>2177520.35510254</v>
      </c>
      <c r="CL1923" s="99">
        <v>503569.547996521</v>
      </c>
      <c r="CM1923" s="166">
        <v>2884.9779423773298</v>
      </c>
      <c r="CN1923" s="166">
        <v>423515.46846008301</v>
      </c>
      <c r="CO1923" s="166">
        <v>2896727.9021606399</v>
      </c>
      <c r="CP1923" s="99">
        <v>503569.547996521</v>
      </c>
      <c r="CQ1923" s="99">
        <v>0</v>
      </c>
      <c r="CR1923" s="99">
        <v>0</v>
      </c>
      <c r="CS1923" s="99">
        <v>0</v>
      </c>
      <c r="CT1923" s="99">
        <v>0</v>
      </c>
      <c r="CU1923" s="98">
        <v>122.68730833399999</v>
      </c>
      <c r="CV1923" s="98">
        <v>663.60714948999998</v>
      </c>
      <c r="CW1923" s="98">
        <v>251798.478536129</v>
      </c>
      <c r="CX1923" s="98">
        <v>2170687.6893234262</v>
      </c>
    </row>
    <row r="1924" spans="1:102" x14ac:dyDescent="0.2">
      <c r="A1924" s="98" t="s">
        <v>185</v>
      </c>
      <c r="B1924" s="100">
        <v>38047</v>
      </c>
      <c r="C1924" s="99">
        <v>0</v>
      </c>
      <c r="D1924" s="99">
        <v>4663.9042980074901</v>
      </c>
      <c r="E1924" s="99">
        <v>11036.641411304499</v>
      </c>
      <c r="F1924" s="99">
        <v>2783.5664705932099</v>
      </c>
      <c r="G1924" s="99">
        <v>2.9524652809777798</v>
      </c>
      <c r="H1924" s="99">
        <v>0</v>
      </c>
      <c r="I1924" s="99">
        <v>0</v>
      </c>
      <c r="J1924" s="99">
        <v>5.9761098989984003</v>
      </c>
      <c r="K1924" s="99">
        <v>0</v>
      </c>
      <c r="L1924" s="99">
        <v>3349.59451189637</v>
      </c>
      <c r="M1924" s="99">
        <v>156.17135897651301</v>
      </c>
      <c r="N1924" s="99">
        <v>5351.4958801865596</v>
      </c>
      <c r="O1924" s="99">
        <v>0</v>
      </c>
      <c r="P1924" s="99">
        <v>0</v>
      </c>
      <c r="Q1924" s="99">
        <v>6071.7820690274202</v>
      </c>
      <c r="R1924" s="99">
        <v>0</v>
      </c>
      <c r="S1924" s="99">
        <v>0</v>
      </c>
      <c r="T1924" s="99">
        <v>295.727746095508</v>
      </c>
      <c r="U1924" s="99">
        <v>1005.2979138642499</v>
      </c>
      <c r="V1924" s="99">
        <v>0</v>
      </c>
      <c r="W1924" s="99">
        <v>573119.59433746303</v>
      </c>
      <c r="X1924" s="99">
        <v>1998110.0453643801</v>
      </c>
      <c r="Y1924" s="99">
        <v>430498.69066619902</v>
      </c>
      <c r="Z1924" s="99">
        <v>203.83024334162499</v>
      </c>
      <c r="AA1924" s="99">
        <v>0</v>
      </c>
      <c r="AB1924" s="99">
        <v>0</v>
      </c>
      <c r="AC1924" s="99">
        <v>599.81439227610804</v>
      </c>
      <c r="AD1924" s="99">
        <v>0</v>
      </c>
      <c r="AE1924" s="99">
        <v>328711.92284393299</v>
      </c>
      <c r="AF1924" s="99">
        <v>16496.948987960801</v>
      </c>
      <c r="AG1924" s="99">
        <v>921801.23885345506</v>
      </c>
      <c r="AH1924" s="99">
        <v>0</v>
      </c>
      <c r="AI1924" s="99">
        <v>0</v>
      </c>
      <c r="AJ1924" s="99">
        <v>1191852.0390167199</v>
      </c>
      <c r="AK1924" s="99">
        <v>0</v>
      </c>
      <c r="AL1924" s="99">
        <v>0</v>
      </c>
      <c r="AM1924" s="99">
        <v>74643.145322799697</v>
      </c>
      <c r="AN1924" s="99">
        <v>379154.73757171602</v>
      </c>
      <c r="AO1924" s="99">
        <v>0</v>
      </c>
      <c r="AP1924" s="99">
        <v>3650746.6708068801</v>
      </c>
      <c r="AQ1924" s="99">
        <v>13751592.3933105</v>
      </c>
      <c r="AR1924" s="99">
        <v>3150196.3955383301</v>
      </c>
      <c r="AS1924" s="99">
        <v>1396.2932817339899</v>
      </c>
      <c r="AT1924" s="99">
        <v>0</v>
      </c>
      <c r="AU1924" s="99">
        <v>0</v>
      </c>
      <c r="AV1924" s="99">
        <v>1481.87631671131</v>
      </c>
      <c r="AW1924" s="99">
        <v>0</v>
      </c>
      <c r="AX1924" s="99">
        <v>2155528.8710022001</v>
      </c>
      <c r="AY1924" s="99">
        <v>109685.931685448</v>
      </c>
      <c r="AZ1924" s="99">
        <v>6631324.8482055701</v>
      </c>
      <c r="BA1924" s="99">
        <v>0</v>
      </c>
      <c r="BB1924" s="99">
        <v>0</v>
      </c>
      <c r="BC1924" s="99">
        <v>8008515.8811035203</v>
      </c>
      <c r="BD1924" s="99">
        <v>0</v>
      </c>
      <c r="BE1924" s="99">
        <v>0</v>
      </c>
      <c r="BF1924" s="99">
        <v>483733.48757171602</v>
      </c>
      <c r="BG1924" s="99">
        <v>873662.76596069301</v>
      </c>
      <c r="BH1924" s="99">
        <v>0</v>
      </c>
      <c r="BI1924" s="99">
        <v>114487.827807426</v>
      </c>
      <c r="BJ1924" s="99">
        <v>2306421.6607360798</v>
      </c>
      <c r="BK1924" s="99">
        <v>511850.93537902797</v>
      </c>
      <c r="BL1924" s="99">
        <v>128.27559427917001</v>
      </c>
      <c r="BM1924" s="99">
        <v>0</v>
      </c>
      <c r="BN1924" s="99">
        <v>0</v>
      </c>
      <c r="BO1924" s="99">
        <v>0</v>
      </c>
      <c r="BP1924" s="99">
        <v>0</v>
      </c>
      <c r="BQ1924" s="99">
        <v>0</v>
      </c>
      <c r="BR1924" s="99">
        <v>21079.2368941307</v>
      </c>
      <c r="BS1924" s="99">
        <v>983543.22892761196</v>
      </c>
      <c r="BT1924" s="99">
        <v>0</v>
      </c>
      <c r="BU1924" s="99">
        <v>0</v>
      </c>
      <c r="BV1924" s="99">
        <v>1482776.98320007</v>
      </c>
      <c r="BW1924" s="99">
        <v>0</v>
      </c>
      <c r="BX1924" s="99">
        <v>0</v>
      </c>
      <c r="BY1924" s="99">
        <v>0</v>
      </c>
      <c r="BZ1924" s="99">
        <v>0</v>
      </c>
      <c r="CA1924" s="99">
        <v>15793.1342028379</v>
      </c>
      <c r="CB1924" s="99">
        <v>2571633.92437744</v>
      </c>
      <c r="CC1924" s="99">
        <v>17803868.790771499</v>
      </c>
      <c r="CD1924" s="99">
        <v>2523199.2157592801</v>
      </c>
      <c r="CE1924" s="99">
        <v>310.24181708693499</v>
      </c>
      <c r="CF1924" s="99">
        <v>78267.816742897005</v>
      </c>
      <c r="CG1924" s="99">
        <v>500515.98416137701</v>
      </c>
      <c r="CH1924" s="99">
        <v>125.969424298964</v>
      </c>
      <c r="CI1924" s="99">
        <v>16091.636103868501</v>
      </c>
      <c r="CJ1924" s="99">
        <v>2647063.9445190402</v>
      </c>
      <c r="CK1924" s="99">
        <v>18194511.043945301</v>
      </c>
      <c r="CL1924" s="99">
        <v>2521505.2296752902</v>
      </c>
      <c r="CM1924" s="166">
        <v>17090.6383805275</v>
      </c>
      <c r="CN1924" s="166">
        <v>3021317.79901123</v>
      </c>
      <c r="CO1924" s="166">
        <v>19038816.338867199</v>
      </c>
      <c r="CP1924" s="99">
        <v>2521505.2296752902</v>
      </c>
      <c r="CQ1924" s="99">
        <v>3.0194517779746102</v>
      </c>
      <c r="CR1924" s="99">
        <v>208.49719942547401</v>
      </c>
      <c r="CS1924" s="99">
        <v>1380.0349504947701</v>
      </c>
      <c r="CT1924" s="99">
        <v>127.29188825842</v>
      </c>
      <c r="CU1924" s="98">
        <v>12339.117725994</v>
      </c>
      <c r="CV1924" s="98">
        <v>9.0115470299999991</v>
      </c>
      <c r="CW1924" s="98">
        <v>2649901.741120337</v>
      </c>
      <c r="CX1924" s="98">
        <v>18304384.774932876</v>
      </c>
    </row>
    <row r="1925" spans="1:102" x14ac:dyDescent="0.2">
      <c r="A1925" s="98" t="s">
        <v>185</v>
      </c>
      <c r="B1925" s="100">
        <v>38139</v>
      </c>
      <c r="C1925" s="99">
        <v>0</v>
      </c>
      <c r="D1925" s="99">
        <v>4641.7964795231801</v>
      </c>
      <c r="E1925" s="99">
        <v>11170.0288931131</v>
      </c>
      <c r="F1925" s="99">
        <v>3080.5014308691002</v>
      </c>
      <c r="G1925" s="99">
        <v>26.1689585109707</v>
      </c>
      <c r="H1925" s="99">
        <v>0</v>
      </c>
      <c r="I1925" s="99">
        <v>0</v>
      </c>
      <c r="J1925" s="99">
        <v>77.940803236328094</v>
      </c>
      <c r="K1925" s="99">
        <v>0</v>
      </c>
      <c r="L1925" s="99">
        <v>5877.4157276153601</v>
      </c>
      <c r="M1925" s="99">
        <v>153.383999804035</v>
      </c>
      <c r="N1925" s="99">
        <v>5590.0791257619903</v>
      </c>
      <c r="O1925" s="99">
        <v>0</v>
      </c>
      <c r="P1925" s="99">
        <v>0</v>
      </c>
      <c r="Q1925" s="99">
        <v>5859.0044787526103</v>
      </c>
      <c r="R1925" s="99">
        <v>0</v>
      </c>
      <c r="S1925" s="99">
        <v>0</v>
      </c>
      <c r="T1925" s="99">
        <v>324.35248627141101</v>
      </c>
      <c r="U1925" s="99">
        <v>1043.1010947227501</v>
      </c>
      <c r="V1925" s="99">
        <v>0</v>
      </c>
      <c r="W1925" s="99">
        <v>493205.19766235398</v>
      </c>
      <c r="X1925" s="99">
        <v>2004922.75796509</v>
      </c>
      <c r="Y1925" s="99">
        <v>476949.492393494</v>
      </c>
      <c r="Z1925" s="99">
        <v>4341.3172379732096</v>
      </c>
      <c r="AA1925" s="99">
        <v>0</v>
      </c>
      <c r="AB1925" s="99">
        <v>0</v>
      </c>
      <c r="AC1925" s="99">
        <v>22401.781196832701</v>
      </c>
      <c r="AD1925" s="99">
        <v>0</v>
      </c>
      <c r="AE1925" s="99">
        <v>488809.64699554403</v>
      </c>
      <c r="AF1925" s="99">
        <v>16310.2178925276</v>
      </c>
      <c r="AG1925" s="99">
        <v>956409.87647247303</v>
      </c>
      <c r="AH1925" s="99">
        <v>0</v>
      </c>
      <c r="AI1925" s="99">
        <v>0</v>
      </c>
      <c r="AJ1925" s="99">
        <v>1111759.7967834501</v>
      </c>
      <c r="AK1925" s="99">
        <v>0</v>
      </c>
      <c r="AL1925" s="99">
        <v>0</v>
      </c>
      <c r="AM1925" s="99">
        <v>76930.9333906174</v>
      </c>
      <c r="AN1925" s="99">
        <v>403003.324401855</v>
      </c>
      <c r="AO1925" s="99">
        <v>0</v>
      </c>
      <c r="AP1925" s="99">
        <v>3116967.34228516</v>
      </c>
      <c r="AQ1925" s="99">
        <v>14104184.640625</v>
      </c>
      <c r="AR1925" s="99">
        <v>3500991.9709167499</v>
      </c>
      <c r="AS1925" s="99">
        <v>29686.024945974401</v>
      </c>
      <c r="AT1925" s="99">
        <v>0</v>
      </c>
      <c r="AU1925" s="99">
        <v>0</v>
      </c>
      <c r="AV1925" s="99">
        <v>52431.244366168998</v>
      </c>
      <c r="AW1925" s="99">
        <v>0</v>
      </c>
      <c r="AX1925" s="99">
        <v>3198070.4803466802</v>
      </c>
      <c r="AY1925" s="99">
        <v>110251.20094490099</v>
      </c>
      <c r="AZ1925" s="99">
        <v>6957801.5169067401</v>
      </c>
      <c r="BA1925" s="99">
        <v>0</v>
      </c>
      <c r="BB1925" s="99">
        <v>0</v>
      </c>
      <c r="BC1925" s="99">
        <v>7524189.62646484</v>
      </c>
      <c r="BD1925" s="99">
        <v>0</v>
      </c>
      <c r="BE1925" s="99">
        <v>0</v>
      </c>
      <c r="BF1925" s="99">
        <v>497206.381484985</v>
      </c>
      <c r="BG1925" s="99">
        <v>937836.91510009801</v>
      </c>
      <c r="BH1925" s="99">
        <v>0</v>
      </c>
      <c r="BI1925" s="99">
        <v>107611.59552860299</v>
      </c>
      <c r="BJ1925" s="99">
        <v>2333066.7573852502</v>
      </c>
      <c r="BK1925" s="99">
        <v>569252.59714508103</v>
      </c>
      <c r="BL1925" s="99">
        <v>4177.4099554419499</v>
      </c>
      <c r="BM1925" s="99">
        <v>0</v>
      </c>
      <c r="BN1925" s="99">
        <v>0</v>
      </c>
      <c r="BO1925" s="99">
        <v>0</v>
      </c>
      <c r="BP1925" s="99">
        <v>0</v>
      </c>
      <c r="BQ1925" s="99">
        <v>0</v>
      </c>
      <c r="BR1925" s="99">
        <v>22036.356557369199</v>
      </c>
      <c r="BS1925" s="99">
        <v>1039378.3968811</v>
      </c>
      <c r="BT1925" s="99">
        <v>0</v>
      </c>
      <c r="BU1925" s="99">
        <v>0</v>
      </c>
      <c r="BV1925" s="99">
        <v>1373325.5323333701</v>
      </c>
      <c r="BW1925" s="99">
        <v>0</v>
      </c>
      <c r="BX1925" s="99">
        <v>0</v>
      </c>
      <c r="BY1925" s="99">
        <v>0</v>
      </c>
      <c r="BZ1925" s="99">
        <v>0</v>
      </c>
      <c r="CA1925" s="99">
        <v>15852.4633498192</v>
      </c>
      <c r="CB1925" s="99">
        <v>2529810.8473815899</v>
      </c>
      <c r="CC1925" s="99">
        <v>17343364.048339799</v>
      </c>
      <c r="CD1925" s="99">
        <v>2400189.0222168001</v>
      </c>
      <c r="CE1925" s="99">
        <v>322.38424505293398</v>
      </c>
      <c r="CF1925" s="99">
        <v>77096.926430702195</v>
      </c>
      <c r="CG1925" s="99">
        <v>504726.77371597302</v>
      </c>
      <c r="CH1925" s="99">
        <v>4198.7093315720604</v>
      </c>
      <c r="CI1925" s="99">
        <v>16187.537334918999</v>
      </c>
      <c r="CJ1925" s="99">
        <v>2608740.8340759301</v>
      </c>
      <c r="CK1925" s="99">
        <v>18008000.9211426</v>
      </c>
      <c r="CL1925" s="99">
        <v>2401284.9741516099</v>
      </c>
      <c r="CM1925" s="166">
        <v>17223.816719055201</v>
      </c>
      <c r="CN1925" s="166">
        <v>3000558.5055236798</v>
      </c>
      <c r="CO1925" s="166">
        <v>18909111.746337902</v>
      </c>
      <c r="CP1925" s="99">
        <v>2401284.9741516099</v>
      </c>
      <c r="CQ1925" s="99">
        <v>25.7203823118471</v>
      </c>
      <c r="CR1925" s="99">
        <v>4254.4248511195201</v>
      </c>
      <c r="CS1925" s="99">
        <v>28573.764397144299</v>
      </c>
      <c r="CT1925" s="99">
        <v>4175.0209925174704</v>
      </c>
      <c r="CU1925" s="98">
        <v>12436.244093259</v>
      </c>
      <c r="CV1925" s="98">
        <v>101.74187031</v>
      </c>
      <c r="CW1925" s="98">
        <v>2606907.7738122921</v>
      </c>
      <c r="CX1925" s="98">
        <v>17848090.822055772</v>
      </c>
    </row>
    <row r="1926" spans="1:102" x14ac:dyDescent="0.2">
      <c r="A1926" s="98" t="s">
        <v>185</v>
      </c>
      <c r="B1926" s="100">
        <v>38231</v>
      </c>
      <c r="C1926" s="99">
        <v>0</v>
      </c>
      <c r="D1926" s="99">
        <v>4946.1878537535704</v>
      </c>
      <c r="E1926" s="99">
        <v>11331.7932764292</v>
      </c>
      <c r="F1926" s="99">
        <v>3363.93188750744</v>
      </c>
      <c r="G1926" s="99">
        <v>55.986667442601203</v>
      </c>
      <c r="H1926" s="99">
        <v>0</v>
      </c>
      <c r="I1926" s="99">
        <v>0</v>
      </c>
      <c r="J1926" s="99">
        <v>202.292921399698</v>
      </c>
      <c r="K1926" s="99">
        <v>0</v>
      </c>
      <c r="L1926" s="99">
        <v>3239.4243358671702</v>
      </c>
      <c r="M1926" s="99">
        <v>150.73870184831301</v>
      </c>
      <c r="N1926" s="99">
        <v>5790.5794233083698</v>
      </c>
      <c r="O1926" s="99">
        <v>0</v>
      </c>
      <c r="P1926" s="99">
        <v>0</v>
      </c>
      <c r="Q1926" s="99">
        <v>5754.0996311903</v>
      </c>
      <c r="R1926" s="99">
        <v>0</v>
      </c>
      <c r="S1926" s="99">
        <v>0</v>
      </c>
      <c r="T1926" s="99">
        <v>303.98603748530098</v>
      </c>
      <c r="U1926" s="99">
        <v>1082.90212088823</v>
      </c>
      <c r="V1926" s="99">
        <v>0</v>
      </c>
      <c r="W1926" s="99">
        <v>512619.51048660302</v>
      </c>
      <c r="X1926" s="99">
        <v>2009405.0887908901</v>
      </c>
      <c r="Y1926" s="99">
        <v>515619.48898315401</v>
      </c>
      <c r="Z1926" s="99">
        <v>11704.2922685146</v>
      </c>
      <c r="AA1926" s="99">
        <v>0</v>
      </c>
      <c r="AB1926" s="99">
        <v>0</v>
      </c>
      <c r="AC1926" s="99">
        <v>68969.963201522798</v>
      </c>
      <c r="AD1926" s="99">
        <v>0</v>
      </c>
      <c r="AE1926" s="99">
        <v>564832.32046508801</v>
      </c>
      <c r="AF1926" s="99">
        <v>17050.703816413901</v>
      </c>
      <c r="AG1926" s="99">
        <v>980002.69085693394</v>
      </c>
      <c r="AH1926" s="99">
        <v>0</v>
      </c>
      <c r="AI1926" s="99">
        <v>0</v>
      </c>
      <c r="AJ1926" s="99">
        <v>1085775.0891571001</v>
      </c>
      <c r="AK1926" s="99">
        <v>0</v>
      </c>
      <c r="AL1926" s="99">
        <v>0</v>
      </c>
      <c r="AM1926" s="99">
        <v>74511.839804649397</v>
      </c>
      <c r="AN1926" s="99">
        <v>421004.28438568098</v>
      </c>
      <c r="AO1926" s="99">
        <v>0</v>
      </c>
      <c r="AP1926" s="99">
        <v>3548560.52453613</v>
      </c>
      <c r="AQ1926" s="99">
        <v>14476176.459716801</v>
      </c>
      <c r="AR1926" s="99">
        <v>3885691.0501403799</v>
      </c>
      <c r="AS1926" s="99">
        <v>72426.307799339294</v>
      </c>
      <c r="AT1926" s="99">
        <v>0</v>
      </c>
      <c r="AU1926" s="99">
        <v>0</v>
      </c>
      <c r="AV1926" s="99">
        <v>162984.71064376799</v>
      </c>
      <c r="AW1926" s="99">
        <v>0</v>
      </c>
      <c r="AX1926" s="99">
        <v>3669892.36019897</v>
      </c>
      <c r="AY1926" s="99">
        <v>117934.352684021</v>
      </c>
      <c r="AZ1926" s="99">
        <v>7269870.8995971698</v>
      </c>
      <c r="BA1926" s="99">
        <v>0</v>
      </c>
      <c r="BB1926" s="99">
        <v>0</v>
      </c>
      <c r="BC1926" s="99">
        <v>7487087.8005371103</v>
      </c>
      <c r="BD1926" s="99">
        <v>0</v>
      </c>
      <c r="BE1926" s="99">
        <v>0</v>
      </c>
      <c r="BF1926" s="99">
        <v>512087.64983367902</v>
      </c>
      <c r="BG1926" s="99">
        <v>1005150.18413544</v>
      </c>
      <c r="BH1926" s="99">
        <v>0</v>
      </c>
      <c r="BI1926" s="99">
        <v>107636.835591316</v>
      </c>
      <c r="BJ1926" s="99">
        <v>2385066.5489502</v>
      </c>
      <c r="BK1926" s="99">
        <v>632949.61601257301</v>
      </c>
      <c r="BL1926" s="99">
        <v>9907.2516241073608</v>
      </c>
      <c r="BM1926" s="99">
        <v>0</v>
      </c>
      <c r="BN1926" s="99">
        <v>0</v>
      </c>
      <c r="BO1926" s="99">
        <v>0</v>
      </c>
      <c r="BP1926" s="99">
        <v>0</v>
      </c>
      <c r="BQ1926" s="99">
        <v>0</v>
      </c>
      <c r="BR1926" s="99">
        <v>22368.666094303098</v>
      </c>
      <c r="BS1926" s="99">
        <v>1104835.3492279099</v>
      </c>
      <c r="BT1926" s="99">
        <v>0</v>
      </c>
      <c r="BU1926" s="99">
        <v>0</v>
      </c>
      <c r="BV1926" s="99">
        <v>1382195.0367431601</v>
      </c>
      <c r="BW1926" s="99">
        <v>0</v>
      </c>
      <c r="BX1926" s="99">
        <v>0</v>
      </c>
      <c r="BY1926" s="99">
        <v>0</v>
      </c>
      <c r="BZ1926" s="99">
        <v>0</v>
      </c>
      <c r="CA1926" s="99">
        <v>16289.3210718632</v>
      </c>
      <c r="CB1926" s="99">
        <v>2523624.7330932599</v>
      </c>
      <c r="CC1926" s="99">
        <v>17880696.8442383</v>
      </c>
      <c r="CD1926" s="99">
        <v>2495289.4446105999</v>
      </c>
      <c r="CE1926" s="99">
        <v>340.78137515857799</v>
      </c>
      <c r="CF1926" s="99">
        <v>82726.2182216644</v>
      </c>
      <c r="CG1926" s="99">
        <v>566044.815574646</v>
      </c>
      <c r="CH1926" s="99">
        <v>9962.7324287891406</v>
      </c>
      <c r="CI1926" s="99">
        <v>16629.203875303301</v>
      </c>
      <c r="CJ1926" s="99">
        <v>2608142.6658020001</v>
      </c>
      <c r="CK1926" s="99">
        <v>18420261.517089799</v>
      </c>
      <c r="CL1926" s="99">
        <v>2506015.87890625</v>
      </c>
      <c r="CM1926" s="166">
        <v>17701.333106040998</v>
      </c>
      <c r="CN1926" s="166">
        <v>3035646.0160522498</v>
      </c>
      <c r="CO1926" s="166">
        <v>19423210.884277299</v>
      </c>
      <c r="CP1926" s="99">
        <v>2506015.87890625</v>
      </c>
      <c r="CQ1926" s="99">
        <v>49.647983278613502</v>
      </c>
      <c r="CR1926" s="99">
        <v>10266.9160341024</v>
      </c>
      <c r="CS1926" s="99">
        <v>66399.642793655396</v>
      </c>
      <c r="CT1926" s="99">
        <v>9971.6812343597394</v>
      </c>
      <c r="CU1926" s="98">
        <v>12532.961908728001</v>
      </c>
      <c r="CV1926" s="98">
        <v>255.88324006100001</v>
      </c>
      <c r="CW1926" s="98">
        <v>2606350.9513149243</v>
      </c>
      <c r="CX1926" s="98">
        <v>18446741.659812946</v>
      </c>
    </row>
    <row r="1927" spans="1:102" x14ac:dyDescent="0.2">
      <c r="A1927" s="98" t="s">
        <v>185</v>
      </c>
      <c r="B1927" s="100">
        <v>38322</v>
      </c>
      <c r="C1927" s="99">
        <v>0</v>
      </c>
      <c r="D1927" s="99">
        <v>4710.3673010468501</v>
      </c>
      <c r="E1927" s="99">
        <v>11486.777223587</v>
      </c>
      <c r="F1927" s="99">
        <v>3672.1693831980201</v>
      </c>
      <c r="G1927" s="99">
        <v>81.7938878992572</v>
      </c>
      <c r="H1927" s="99">
        <v>0</v>
      </c>
      <c r="I1927" s="99">
        <v>0</v>
      </c>
      <c r="J1927" s="99">
        <v>331.46581010520498</v>
      </c>
      <c r="K1927" s="99">
        <v>0</v>
      </c>
      <c r="L1927" s="99">
        <v>7056.1508877277402</v>
      </c>
      <c r="M1927" s="99">
        <v>157.12838980369301</v>
      </c>
      <c r="N1927" s="99">
        <v>5985.58175575733</v>
      </c>
      <c r="O1927" s="99">
        <v>0</v>
      </c>
      <c r="P1927" s="99">
        <v>0</v>
      </c>
      <c r="Q1927" s="99">
        <v>5393.4021311998404</v>
      </c>
      <c r="R1927" s="99">
        <v>0</v>
      </c>
      <c r="S1927" s="99">
        <v>0</v>
      </c>
      <c r="T1927" s="99">
        <v>269.74076497554802</v>
      </c>
      <c r="U1927" s="99">
        <v>1164.1217778176101</v>
      </c>
      <c r="V1927" s="99">
        <v>0</v>
      </c>
      <c r="W1927" s="99">
        <v>445561.557292938</v>
      </c>
      <c r="X1927" s="99">
        <v>2040091.6565704299</v>
      </c>
      <c r="Y1927" s="99">
        <v>565441.34455871605</v>
      </c>
      <c r="Z1927" s="99">
        <v>17322.994060993198</v>
      </c>
      <c r="AA1927" s="99">
        <v>0</v>
      </c>
      <c r="AB1927" s="99">
        <v>0</v>
      </c>
      <c r="AC1927" s="99">
        <v>129590.06873226201</v>
      </c>
      <c r="AD1927" s="99">
        <v>0</v>
      </c>
      <c r="AE1927" s="99">
        <v>444757.44150161702</v>
      </c>
      <c r="AF1927" s="99">
        <v>17138.853251934099</v>
      </c>
      <c r="AG1927" s="99">
        <v>1014272.93403625</v>
      </c>
      <c r="AH1927" s="99">
        <v>0</v>
      </c>
      <c r="AI1927" s="99">
        <v>0</v>
      </c>
      <c r="AJ1927" s="99">
        <v>963403.03955078102</v>
      </c>
      <c r="AK1927" s="99">
        <v>0</v>
      </c>
      <c r="AL1927" s="99">
        <v>0</v>
      </c>
      <c r="AM1927" s="99">
        <v>69499.833760261507</v>
      </c>
      <c r="AN1927" s="99">
        <v>460564.43865966803</v>
      </c>
      <c r="AO1927" s="99">
        <v>0</v>
      </c>
      <c r="AP1927" s="99">
        <v>3094901.7243042002</v>
      </c>
      <c r="AQ1927" s="99">
        <v>14797912.7462158</v>
      </c>
      <c r="AR1927" s="99">
        <v>4321800.4938964797</v>
      </c>
      <c r="AS1927" s="99">
        <v>111761.205750465</v>
      </c>
      <c r="AT1927" s="99">
        <v>0</v>
      </c>
      <c r="AU1927" s="99">
        <v>0</v>
      </c>
      <c r="AV1927" s="99">
        <v>311855.24175262498</v>
      </c>
      <c r="AW1927" s="99">
        <v>0</v>
      </c>
      <c r="AX1927" s="99">
        <v>3055855.62854004</v>
      </c>
      <c r="AY1927" s="99">
        <v>120217.66616630599</v>
      </c>
      <c r="AZ1927" s="99">
        <v>7642163.1948242197</v>
      </c>
      <c r="BA1927" s="99">
        <v>0</v>
      </c>
      <c r="BB1927" s="99">
        <v>0</v>
      </c>
      <c r="BC1927" s="99">
        <v>6754942.2062377902</v>
      </c>
      <c r="BD1927" s="99">
        <v>0</v>
      </c>
      <c r="BE1927" s="99">
        <v>0</v>
      </c>
      <c r="BF1927" s="99">
        <v>480192.07644271897</v>
      </c>
      <c r="BG1927" s="99">
        <v>1083313.57060242</v>
      </c>
      <c r="BH1927" s="99">
        <v>0</v>
      </c>
      <c r="BI1927" s="99">
        <v>89379.277236938506</v>
      </c>
      <c r="BJ1927" s="99">
        <v>2452049.0481567401</v>
      </c>
      <c r="BK1927" s="99">
        <v>726968.15651702904</v>
      </c>
      <c r="BL1927" s="99">
        <v>14548.9457598925</v>
      </c>
      <c r="BM1927" s="99">
        <v>0</v>
      </c>
      <c r="BN1927" s="99">
        <v>0</v>
      </c>
      <c r="BO1927" s="99">
        <v>0</v>
      </c>
      <c r="BP1927" s="99">
        <v>0</v>
      </c>
      <c r="BQ1927" s="99">
        <v>0</v>
      </c>
      <c r="BR1927" s="99">
        <v>23751.691462278399</v>
      </c>
      <c r="BS1927" s="99">
        <v>1172947.10044861</v>
      </c>
      <c r="BT1927" s="99">
        <v>0</v>
      </c>
      <c r="BU1927" s="99">
        <v>0</v>
      </c>
      <c r="BV1927" s="99">
        <v>1273841.86726379</v>
      </c>
      <c r="BW1927" s="99">
        <v>0</v>
      </c>
      <c r="BX1927" s="99">
        <v>0</v>
      </c>
      <c r="BY1927" s="99">
        <v>0</v>
      </c>
      <c r="BZ1927" s="99">
        <v>0</v>
      </c>
      <c r="CA1927" s="99">
        <v>16050.8899320364</v>
      </c>
      <c r="CB1927" s="99">
        <v>2434506.0791626</v>
      </c>
      <c r="CC1927" s="99">
        <v>17425534.392578099</v>
      </c>
      <c r="CD1927" s="99">
        <v>2476137.29156494</v>
      </c>
      <c r="CE1927" s="99">
        <v>370.02563913911598</v>
      </c>
      <c r="CF1927" s="99">
        <v>88035.010420799299</v>
      </c>
      <c r="CG1927" s="99">
        <v>601015.56691741897</v>
      </c>
      <c r="CH1927" s="99">
        <v>14648.8606538773</v>
      </c>
      <c r="CI1927" s="99">
        <v>16416.970626115799</v>
      </c>
      <c r="CJ1927" s="99">
        <v>2520499.0033874498</v>
      </c>
      <c r="CK1927" s="99">
        <v>17995836.043945301</v>
      </c>
      <c r="CL1927" s="99">
        <v>2493672.58447266</v>
      </c>
      <c r="CM1927" s="166">
        <v>17587.459258794799</v>
      </c>
      <c r="CN1927" s="166">
        <v>2983213.96624756</v>
      </c>
      <c r="CO1927" s="166">
        <v>19125504.959228501</v>
      </c>
      <c r="CP1927" s="99">
        <v>2493672.58447266</v>
      </c>
      <c r="CQ1927" s="99">
        <v>73.320691824890702</v>
      </c>
      <c r="CR1927" s="99">
        <v>15266.3669309616</v>
      </c>
      <c r="CS1927" s="99">
        <v>100882.662682533</v>
      </c>
      <c r="CT1927" s="99">
        <v>14574.1711384058</v>
      </c>
      <c r="CU1927" s="98">
        <v>12571.090886063999</v>
      </c>
      <c r="CV1927" s="98">
        <v>410.31240533599998</v>
      </c>
      <c r="CW1927" s="98">
        <v>2522541.0895833992</v>
      </c>
      <c r="CX1927" s="98">
        <v>18026549.959495518</v>
      </c>
    </row>
    <row r="1928" spans="1:102" x14ac:dyDescent="0.2">
      <c r="A1928" s="98" t="s">
        <v>185</v>
      </c>
      <c r="B1928" s="100">
        <v>38412</v>
      </c>
      <c r="C1928" s="99">
        <v>0</v>
      </c>
      <c r="D1928" s="99">
        <v>5275.9098792076102</v>
      </c>
      <c r="E1928" s="99">
        <v>11805.530231594999</v>
      </c>
      <c r="F1928" s="99">
        <v>4056.7956625223201</v>
      </c>
      <c r="G1928" s="99">
        <v>139.94434212893199</v>
      </c>
      <c r="H1928" s="99">
        <v>0</v>
      </c>
      <c r="I1928" s="99">
        <v>0</v>
      </c>
      <c r="J1928" s="99">
        <v>466.55808820202901</v>
      </c>
      <c r="K1928" s="99">
        <v>0</v>
      </c>
      <c r="L1928" s="99">
        <v>3909.1006087958799</v>
      </c>
      <c r="M1928" s="99">
        <v>162.86198800429699</v>
      </c>
      <c r="N1928" s="99">
        <v>6330.5083149075499</v>
      </c>
      <c r="O1928" s="99">
        <v>0</v>
      </c>
      <c r="P1928" s="99">
        <v>0</v>
      </c>
      <c r="Q1928" s="99">
        <v>5824.48333734274</v>
      </c>
      <c r="R1928" s="99">
        <v>0</v>
      </c>
      <c r="S1928" s="99">
        <v>0</v>
      </c>
      <c r="T1928" s="99">
        <v>264.64520936831798</v>
      </c>
      <c r="U1928" s="99">
        <v>1201.05086691678</v>
      </c>
      <c r="V1928" s="99">
        <v>0</v>
      </c>
      <c r="W1928" s="99">
        <v>528675.74884033203</v>
      </c>
      <c r="X1928" s="99">
        <v>2073735.52816772</v>
      </c>
      <c r="Y1928" s="99">
        <v>621813.05792999303</v>
      </c>
      <c r="Z1928" s="99">
        <v>30091.4513626099</v>
      </c>
      <c r="AA1928" s="99">
        <v>0</v>
      </c>
      <c r="AB1928" s="99">
        <v>0</v>
      </c>
      <c r="AC1928" s="99">
        <v>189200.07921028099</v>
      </c>
      <c r="AD1928" s="99">
        <v>0</v>
      </c>
      <c r="AE1928" s="99">
        <v>337845.02164459199</v>
      </c>
      <c r="AF1928" s="99">
        <v>17225.9052560329</v>
      </c>
      <c r="AG1928" s="99">
        <v>1058977.86120605</v>
      </c>
      <c r="AH1928" s="99">
        <v>0</v>
      </c>
      <c r="AI1928" s="99">
        <v>0</v>
      </c>
      <c r="AJ1928" s="99">
        <v>1112591.68095398</v>
      </c>
      <c r="AK1928" s="99">
        <v>0</v>
      </c>
      <c r="AL1928" s="99">
        <v>0</v>
      </c>
      <c r="AM1928" s="99">
        <v>67235.977154731794</v>
      </c>
      <c r="AN1928" s="99">
        <v>482385.18325805699</v>
      </c>
      <c r="AO1928" s="99">
        <v>0</v>
      </c>
      <c r="AP1928" s="99">
        <v>3705354.1470947298</v>
      </c>
      <c r="AQ1928" s="99">
        <v>15161402.4382324</v>
      </c>
      <c r="AR1928" s="99">
        <v>4810947.3843994103</v>
      </c>
      <c r="AS1928" s="99">
        <v>207207.28287506101</v>
      </c>
      <c r="AT1928" s="99">
        <v>0</v>
      </c>
      <c r="AU1928" s="99">
        <v>0</v>
      </c>
      <c r="AV1928" s="99">
        <v>453192.94904708897</v>
      </c>
      <c r="AW1928" s="99">
        <v>0</v>
      </c>
      <c r="AX1928" s="99">
        <v>2310994.5337219201</v>
      </c>
      <c r="AY1928" s="99">
        <v>119509.653595924</v>
      </c>
      <c r="AZ1928" s="99">
        <v>8058158.7824707003</v>
      </c>
      <c r="BA1928" s="99">
        <v>0</v>
      </c>
      <c r="BB1928" s="99">
        <v>0</v>
      </c>
      <c r="BC1928" s="99">
        <v>7902624.3439331101</v>
      </c>
      <c r="BD1928" s="99">
        <v>0</v>
      </c>
      <c r="BE1928" s="99">
        <v>0</v>
      </c>
      <c r="BF1928" s="99">
        <v>454551.45678710903</v>
      </c>
      <c r="BG1928" s="99">
        <v>1160640.8028106701</v>
      </c>
      <c r="BH1928" s="99">
        <v>0</v>
      </c>
      <c r="BI1928" s="99">
        <v>113707.151342392</v>
      </c>
      <c r="BJ1928" s="99">
        <v>2482009.9732666002</v>
      </c>
      <c r="BK1928" s="99">
        <v>763848.797058105</v>
      </c>
      <c r="BL1928" s="99">
        <v>26531.608781099301</v>
      </c>
      <c r="BM1928" s="99">
        <v>0</v>
      </c>
      <c r="BN1928" s="99">
        <v>0</v>
      </c>
      <c r="BO1928" s="99">
        <v>0</v>
      </c>
      <c r="BP1928" s="99">
        <v>0</v>
      </c>
      <c r="BQ1928" s="99">
        <v>0</v>
      </c>
      <c r="BR1928" s="99">
        <v>25001.117365837101</v>
      </c>
      <c r="BS1928" s="99">
        <v>1191725.82870483</v>
      </c>
      <c r="BT1928" s="99">
        <v>0</v>
      </c>
      <c r="BU1928" s="99">
        <v>0</v>
      </c>
      <c r="BV1928" s="99">
        <v>1443581.5152130099</v>
      </c>
      <c r="BW1928" s="99">
        <v>0</v>
      </c>
      <c r="BX1928" s="99">
        <v>0</v>
      </c>
      <c r="BY1928" s="99">
        <v>0</v>
      </c>
      <c r="BZ1928" s="99">
        <v>0</v>
      </c>
      <c r="CA1928" s="99">
        <v>17159.570612907399</v>
      </c>
      <c r="CB1928" s="99">
        <v>2635868.73760986</v>
      </c>
      <c r="CC1928" s="99">
        <v>19079646.231933601</v>
      </c>
      <c r="CD1928" s="99">
        <v>2650103.02697754</v>
      </c>
      <c r="CE1928" s="99">
        <v>396.94200777262398</v>
      </c>
      <c r="CF1928" s="99">
        <v>95585.062971115098</v>
      </c>
      <c r="CG1928" s="99">
        <v>642014.48339080799</v>
      </c>
      <c r="CH1928" s="99">
        <v>26075.026561021801</v>
      </c>
      <c r="CI1928" s="99">
        <v>17546.602726221099</v>
      </c>
      <c r="CJ1928" s="99">
        <v>2729372.07098389</v>
      </c>
      <c r="CK1928" s="99">
        <v>19846199.254882801</v>
      </c>
      <c r="CL1928" s="99">
        <v>2677902.2651672401</v>
      </c>
      <c r="CM1928" s="166">
        <v>18733.856224298499</v>
      </c>
      <c r="CN1928" s="166">
        <v>3211170.2629699698</v>
      </c>
      <c r="CO1928" s="166">
        <v>20985429.910400402</v>
      </c>
      <c r="CP1928" s="99">
        <v>2677902.2651672401</v>
      </c>
      <c r="CQ1928" s="99">
        <v>127.770944345742</v>
      </c>
      <c r="CR1928" s="99">
        <v>26614.543142557101</v>
      </c>
      <c r="CS1928" s="99">
        <v>178928.05599403399</v>
      </c>
      <c r="CT1928" s="99">
        <v>26335.807419300101</v>
      </c>
      <c r="CU1928" s="98">
        <v>12791.612160285</v>
      </c>
      <c r="CV1928" s="98">
        <v>602.92531951599994</v>
      </c>
      <c r="CW1928" s="98">
        <v>2731453.8005809751</v>
      </c>
      <c r="CX1928" s="98">
        <v>19721660.715324409</v>
      </c>
    </row>
    <row r="1929" spans="1:102" x14ac:dyDescent="0.2">
      <c r="A1929" s="98" t="s">
        <v>185</v>
      </c>
      <c r="B1929" s="100">
        <v>38504</v>
      </c>
      <c r="C1929" s="99">
        <v>0</v>
      </c>
      <c r="D1929" s="99">
        <v>5753.48603242636</v>
      </c>
      <c r="E1929" s="99">
        <v>11762.921491384501</v>
      </c>
      <c r="F1929" s="99">
        <v>4393.4383095502899</v>
      </c>
      <c r="G1929" s="99">
        <v>172.339429531246</v>
      </c>
      <c r="H1929" s="99">
        <v>0</v>
      </c>
      <c r="I1929" s="99">
        <v>0</v>
      </c>
      <c r="J1929" s="99">
        <v>598.71970453858398</v>
      </c>
      <c r="K1929" s="99">
        <v>0</v>
      </c>
      <c r="L1929" s="99">
        <v>430.85571410879498</v>
      </c>
      <c r="M1929" s="99">
        <v>176.90116279758499</v>
      </c>
      <c r="N1929" s="99">
        <v>6255.6562579274196</v>
      </c>
      <c r="O1929" s="99">
        <v>0</v>
      </c>
      <c r="P1929" s="99">
        <v>0</v>
      </c>
      <c r="Q1929" s="99">
        <v>10969.792146444301</v>
      </c>
      <c r="R1929" s="99">
        <v>0</v>
      </c>
      <c r="S1929" s="99">
        <v>0</v>
      </c>
      <c r="T1929" s="99">
        <v>203.54853298515101</v>
      </c>
      <c r="U1929" s="99">
        <v>1255.1861427128299</v>
      </c>
      <c r="V1929" s="99">
        <v>0</v>
      </c>
      <c r="W1929" s="99">
        <v>595692.01036071801</v>
      </c>
      <c r="X1929" s="99">
        <v>2013217.7264556901</v>
      </c>
      <c r="Y1929" s="99">
        <v>664663.47014617897</v>
      </c>
      <c r="Z1929" s="99">
        <v>38332.537260055498</v>
      </c>
      <c r="AA1929" s="99">
        <v>0</v>
      </c>
      <c r="AB1929" s="99">
        <v>0</v>
      </c>
      <c r="AC1929" s="99">
        <v>230049.78456115699</v>
      </c>
      <c r="AD1929" s="99">
        <v>0</v>
      </c>
      <c r="AE1929" s="99">
        <v>43693.294338226297</v>
      </c>
      <c r="AF1929" s="99">
        <v>18992.922243833498</v>
      </c>
      <c r="AG1929" s="99">
        <v>1019072.7116928099</v>
      </c>
      <c r="AH1929" s="99">
        <v>0</v>
      </c>
      <c r="AI1929" s="99">
        <v>0</v>
      </c>
      <c r="AJ1929" s="99">
        <v>1541667.92333984</v>
      </c>
      <c r="AK1929" s="99">
        <v>0</v>
      </c>
      <c r="AL1929" s="99">
        <v>0</v>
      </c>
      <c r="AM1929" s="99">
        <v>49426.791818618804</v>
      </c>
      <c r="AN1929" s="99">
        <v>499210.56316757202</v>
      </c>
      <c r="AO1929" s="99">
        <v>0</v>
      </c>
      <c r="AP1929" s="99">
        <v>4149807.5363464402</v>
      </c>
      <c r="AQ1929" s="99">
        <v>15040603.498046899</v>
      </c>
      <c r="AR1929" s="99">
        <v>5172858.0393066397</v>
      </c>
      <c r="AS1929" s="99">
        <v>269659.96366882301</v>
      </c>
      <c r="AT1929" s="99">
        <v>0</v>
      </c>
      <c r="AU1929" s="99">
        <v>0</v>
      </c>
      <c r="AV1929" s="99">
        <v>598266.67894744896</v>
      </c>
      <c r="AW1929" s="99">
        <v>0</v>
      </c>
      <c r="AX1929" s="99">
        <v>363146.99826812698</v>
      </c>
      <c r="AY1929" s="99">
        <v>145303.32909965501</v>
      </c>
      <c r="AZ1929" s="99">
        <v>7906162.9926147498</v>
      </c>
      <c r="BA1929" s="99">
        <v>0</v>
      </c>
      <c r="BB1929" s="99">
        <v>0</v>
      </c>
      <c r="BC1929" s="99">
        <v>11292544.6643066</v>
      </c>
      <c r="BD1929" s="99">
        <v>0</v>
      </c>
      <c r="BE1929" s="99">
        <v>0</v>
      </c>
      <c r="BF1929" s="99">
        <v>345098.087345123</v>
      </c>
      <c r="BG1929" s="99">
        <v>1247183.2515716599</v>
      </c>
      <c r="BH1929" s="99">
        <v>0</v>
      </c>
      <c r="BI1929" s="99">
        <v>457553.65372467</v>
      </c>
      <c r="BJ1929" s="99">
        <v>2459508.4358825702</v>
      </c>
      <c r="BK1929" s="99">
        <v>828410.55830383301</v>
      </c>
      <c r="BL1929" s="99">
        <v>36269.154939174703</v>
      </c>
      <c r="BM1929" s="99">
        <v>0</v>
      </c>
      <c r="BN1929" s="99">
        <v>0</v>
      </c>
      <c r="BO1929" s="99">
        <v>0</v>
      </c>
      <c r="BP1929" s="99">
        <v>0</v>
      </c>
      <c r="BQ1929" s="99">
        <v>0</v>
      </c>
      <c r="BR1929" s="99">
        <v>17631.146564722101</v>
      </c>
      <c r="BS1929" s="99">
        <v>1161797.5578155499</v>
      </c>
      <c r="BT1929" s="99">
        <v>0</v>
      </c>
      <c r="BU1929" s="99">
        <v>0</v>
      </c>
      <c r="BV1929" s="99">
        <v>1712946.56575012</v>
      </c>
      <c r="BW1929" s="99">
        <v>0</v>
      </c>
      <c r="BX1929" s="99">
        <v>0</v>
      </c>
      <c r="BY1929" s="99">
        <v>0</v>
      </c>
      <c r="BZ1929" s="99">
        <v>0</v>
      </c>
      <c r="CA1929" s="99">
        <v>17571.827528715101</v>
      </c>
      <c r="CB1929" s="99">
        <v>2614698.36535645</v>
      </c>
      <c r="CC1929" s="99">
        <v>19632270.529785201</v>
      </c>
      <c r="CD1929" s="99">
        <v>2906808.9883422898</v>
      </c>
      <c r="CE1929" s="99">
        <v>343.23739667981903</v>
      </c>
      <c r="CF1929" s="99">
        <v>82164.115300178499</v>
      </c>
      <c r="CG1929" s="99">
        <v>572569.35620880104</v>
      </c>
      <c r="CH1929" s="99">
        <v>36432.622306346901</v>
      </c>
      <c r="CI1929" s="99">
        <v>17928.913417816198</v>
      </c>
      <c r="CJ1929" s="99">
        <v>2698368.7516174298</v>
      </c>
      <c r="CK1929" s="99">
        <v>20139578.0944824</v>
      </c>
      <c r="CL1929" s="99">
        <v>2938701.1141357399</v>
      </c>
      <c r="CM1929" s="166">
        <v>19172.8470628262</v>
      </c>
      <c r="CN1929" s="166">
        <v>3191351.5272827102</v>
      </c>
      <c r="CO1929" s="166">
        <v>21358452.034667999</v>
      </c>
      <c r="CP1929" s="99">
        <v>2938701.1141357399</v>
      </c>
      <c r="CQ1929" s="99">
        <v>157.45159121230199</v>
      </c>
      <c r="CR1929" s="99">
        <v>34655.405514240301</v>
      </c>
      <c r="CS1929" s="99">
        <v>239181.614608765</v>
      </c>
      <c r="CT1929" s="99">
        <v>36252.589867114999</v>
      </c>
      <c r="CU1929" s="98">
        <v>12597.737006412999</v>
      </c>
      <c r="CV1929" s="98">
        <v>754.67328073099998</v>
      </c>
      <c r="CW1929" s="98">
        <v>2696862.4806566285</v>
      </c>
      <c r="CX1929" s="98">
        <v>20204839.885994002</v>
      </c>
    </row>
    <row r="1930" spans="1:102" x14ac:dyDescent="0.2">
      <c r="A1930" s="98" t="s">
        <v>185</v>
      </c>
      <c r="B1930" s="100">
        <v>38596</v>
      </c>
      <c r="C1930" s="99">
        <v>0</v>
      </c>
      <c r="D1930" s="99">
        <v>6522.0417623519897</v>
      </c>
      <c r="E1930" s="99">
        <v>11901.7368782759</v>
      </c>
      <c r="F1930" s="99">
        <v>4553.7931773662604</v>
      </c>
      <c r="G1930" s="99">
        <v>243.679477548227</v>
      </c>
      <c r="H1930" s="99">
        <v>0</v>
      </c>
      <c r="I1930" s="99">
        <v>0</v>
      </c>
      <c r="J1930" s="99">
        <v>757.69806589186203</v>
      </c>
      <c r="K1930" s="99">
        <v>0</v>
      </c>
      <c r="L1930" s="99">
        <v>172.04274404794</v>
      </c>
      <c r="M1930" s="99">
        <v>171.67781862616499</v>
      </c>
      <c r="N1930" s="99">
        <v>6329.6245236396799</v>
      </c>
      <c r="O1930" s="99">
        <v>0</v>
      </c>
      <c r="P1930" s="99">
        <v>0</v>
      </c>
      <c r="Q1930" s="99">
        <v>11735.2311859131</v>
      </c>
      <c r="R1930" s="99">
        <v>0</v>
      </c>
      <c r="S1930" s="99">
        <v>0</v>
      </c>
      <c r="T1930" s="99">
        <v>195.94378182850801</v>
      </c>
      <c r="U1930" s="99">
        <v>1314.2947563380001</v>
      </c>
      <c r="V1930" s="99">
        <v>0</v>
      </c>
      <c r="W1930" s="99">
        <v>670671.30592346203</v>
      </c>
      <c r="X1930" s="99">
        <v>2079884.8633880599</v>
      </c>
      <c r="Y1930" s="99">
        <v>704665.15277862502</v>
      </c>
      <c r="Z1930" s="99">
        <v>55894.110462188699</v>
      </c>
      <c r="AA1930" s="99">
        <v>0</v>
      </c>
      <c r="AB1930" s="99">
        <v>0</v>
      </c>
      <c r="AC1930" s="99">
        <v>284029.52260208101</v>
      </c>
      <c r="AD1930" s="99">
        <v>0</v>
      </c>
      <c r="AE1930" s="99">
        <v>42501.723265171102</v>
      </c>
      <c r="AF1930" s="99">
        <v>18530.081750392899</v>
      </c>
      <c r="AG1930" s="99">
        <v>1046219.1254577599</v>
      </c>
      <c r="AH1930" s="99">
        <v>0</v>
      </c>
      <c r="AI1930" s="99">
        <v>0</v>
      </c>
      <c r="AJ1930" s="99">
        <v>1659687.3601532001</v>
      </c>
      <c r="AK1930" s="99">
        <v>0</v>
      </c>
      <c r="AL1930" s="99">
        <v>0</v>
      </c>
      <c r="AM1930" s="99">
        <v>47436.142220973998</v>
      </c>
      <c r="AN1930" s="99">
        <v>496948.066196442</v>
      </c>
      <c r="AO1930" s="99">
        <v>0</v>
      </c>
      <c r="AP1930" s="99">
        <v>5381428.6834106399</v>
      </c>
      <c r="AQ1930" s="99">
        <v>15909919.5905762</v>
      </c>
      <c r="AR1930" s="99">
        <v>5665558.7421264602</v>
      </c>
      <c r="AS1930" s="99">
        <v>368663.542995453</v>
      </c>
      <c r="AT1930" s="99">
        <v>0</v>
      </c>
      <c r="AU1930" s="99">
        <v>0</v>
      </c>
      <c r="AV1930" s="99">
        <v>781429.93193817104</v>
      </c>
      <c r="AW1930" s="99">
        <v>0</v>
      </c>
      <c r="AX1930" s="99">
        <v>299713.38795852702</v>
      </c>
      <c r="AY1930" s="99">
        <v>144659.756250381</v>
      </c>
      <c r="AZ1930" s="99">
        <v>8312085.9877319299</v>
      </c>
      <c r="BA1930" s="99">
        <v>0</v>
      </c>
      <c r="BB1930" s="99">
        <v>0</v>
      </c>
      <c r="BC1930" s="99">
        <v>12276617.077026401</v>
      </c>
      <c r="BD1930" s="99">
        <v>0</v>
      </c>
      <c r="BE1930" s="99">
        <v>0</v>
      </c>
      <c r="BF1930" s="99">
        <v>325714.558044434</v>
      </c>
      <c r="BG1930" s="99">
        <v>1313227.02345276</v>
      </c>
      <c r="BH1930" s="99">
        <v>0</v>
      </c>
      <c r="BI1930" s="99">
        <v>565596.14098358201</v>
      </c>
      <c r="BJ1930" s="99">
        <v>2615310.73547363</v>
      </c>
      <c r="BK1930" s="99">
        <v>902425.40027618397</v>
      </c>
      <c r="BL1930" s="99">
        <v>48806.022733211503</v>
      </c>
      <c r="BM1930" s="99">
        <v>0</v>
      </c>
      <c r="BN1930" s="99">
        <v>0</v>
      </c>
      <c r="BO1930" s="99">
        <v>0</v>
      </c>
      <c r="BP1930" s="99">
        <v>0</v>
      </c>
      <c r="BQ1930" s="99">
        <v>0</v>
      </c>
      <c r="BR1930" s="99">
        <v>16859.0654418468</v>
      </c>
      <c r="BS1930" s="99">
        <v>1220258.45903015</v>
      </c>
      <c r="BT1930" s="99">
        <v>0</v>
      </c>
      <c r="BU1930" s="99">
        <v>0</v>
      </c>
      <c r="BV1930" s="99">
        <v>1965179.67366028</v>
      </c>
      <c r="BW1930" s="99">
        <v>0</v>
      </c>
      <c r="BX1930" s="99">
        <v>0</v>
      </c>
      <c r="BY1930" s="99">
        <v>0</v>
      </c>
      <c r="BZ1930" s="99">
        <v>0</v>
      </c>
      <c r="CA1930" s="99">
        <v>18424.665630102201</v>
      </c>
      <c r="CB1930" s="99">
        <v>2748874.1039428702</v>
      </c>
      <c r="CC1930" s="99">
        <v>21052786.706542999</v>
      </c>
      <c r="CD1930" s="99">
        <v>3188660.7317810101</v>
      </c>
      <c r="CE1930" s="99">
        <v>404.48865522071702</v>
      </c>
      <c r="CF1930" s="99">
        <v>94314.792626380906</v>
      </c>
      <c r="CG1930" s="99">
        <v>648789.99665832496</v>
      </c>
      <c r="CH1930" s="99">
        <v>49088.162633895903</v>
      </c>
      <c r="CI1930" s="99">
        <v>18827.227609157599</v>
      </c>
      <c r="CJ1930" s="99">
        <v>2844841.7207946801</v>
      </c>
      <c r="CK1930" s="99">
        <v>21669523.300048798</v>
      </c>
      <c r="CL1930" s="99">
        <v>3237779.6809692401</v>
      </c>
      <c r="CM1930" s="166">
        <v>20123.8706965446</v>
      </c>
      <c r="CN1930" s="166">
        <v>3346904.4063720698</v>
      </c>
      <c r="CO1930" s="166">
        <v>22977467.410644501</v>
      </c>
      <c r="CP1930" s="99">
        <v>3237779.6809692401</v>
      </c>
      <c r="CQ1930" s="99">
        <v>212.15895979292699</v>
      </c>
      <c r="CR1930" s="99">
        <v>47946.0885443687</v>
      </c>
      <c r="CS1930" s="99">
        <v>327622.39085006702</v>
      </c>
      <c r="CT1930" s="99">
        <v>49087.021924018904</v>
      </c>
      <c r="CU1930" s="98">
        <v>12641.493853091</v>
      </c>
      <c r="CV1930" s="98">
        <v>990.79611617900002</v>
      </c>
      <c r="CW1930" s="98">
        <v>2843188.8965692511</v>
      </c>
      <c r="CX1930" s="98">
        <v>21701576.703201324</v>
      </c>
    </row>
    <row r="1931" spans="1:102" x14ac:dyDescent="0.2">
      <c r="A1931" s="98" t="s">
        <v>185</v>
      </c>
      <c r="B1931" s="100">
        <v>38687</v>
      </c>
      <c r="C1931" s="99">
        <v>0</v>
      </c>
      <c r="D1931" s="99">
        <v>7101.6314206123398</v>
      </c>
      <c r="E1931" s="99">
        <v>12234.157290220301</v>
      </c>
      <c r="F1931" s="99">
        <v>5090.82375991344</v>
      </c>
      <c r="G1931" s="99">
        <v>283.17489950731402</v>
      </c>
      <c r="H1931" s="99">
        <v>0</v>
      </c>
      <c r="I1931" s="99">
        <v>0</v>
      </c>
      <c r="J1931" s="99">
        <v>922.56281155347801</v>
      </c>
      <c r="K1931" s="99">
        <v>0</v>
      </c>
      <c r="L1931" s="99">
        <v>316.891837667674</v>
      </c>
      <c r="M1931" s="99">
        <v>165.18913744948799</v>
      </c>
      <c r="N1931" s="99">
        <v>6662.8192571997597</v>
      </c>
      <c r="O1931" s="99">
        <v>0</v>
      </c>
      <c r="P1931" s="99">
        <v>0</v>
      </c>
      <c r="Q1931" s="99">
        <v>12191.6404714584</v>
      </c>
      <c r="R1931" s="99">
        <v>0</v>
      </c>
      <c r="S1931" s="99">
        <v>0</v>
      </c>
      <c r="T1931" s="99">
        <v>220.55206258967499</v>
      </c>
      <c r="U1931" s="99">
        <v>1356.8040466606601</v>
      </c>
      <c r="V1931" s="99">
        <v>0</v>
      </c>
      <c r="W1931" s="99">
        <v>721429.71244049096</v>
      </c>
      <c r="X1931" s="99">
        <v>2095945.29364014</v>
      </c>
      <c r="Y1931" s="99">
        <v>766137.02588653599</v>
      </c>
      <c r="Z1931" s="99">
        <v>67009.347959518404</v>
      </c>
      <c r="AA1931" s="99">
        <v>0</v>
      </c>
      <c r="AB1931" s="99">
        <v>0</v>
      </c>
      <c r="AC1931" s="99">
        <v>345460.97875595099</v>
      </c>
      <c r="AD1931" s="99">
        <v>0</v>
      </c>
      <c r="AE1931" s="99">
        <v>33548.581932544701</v>
      </c>
      <c r="AF1931" s="99">
        <v>18526.736572742499</v>
      </c>
      <c r="AG1931" s="99">
        <v>1079510.45173645</v>
      </c>
      <c r="AH1931" s="99">
        <v>0</v>
      </c>
      <c r="AI1931" s="99">
        <v>0</v>
      </c>
      <c r="AJ1931" s="99">
        <v>1658212.7869720501</v>
      </c>
      <c r="AK1931" s="99">
        <v>0</v>
      </c>
      <c r="AL1931" s="99">
        <v>0</v>
      </c>
      <c r="AM1931" s="99">
        <v>54578.654888629899</v>
      </c>
      <c r="AN1931" s="99">
        <v>518579.69211578398</v>
      </c>
      <c r="AO1931" s="99">
        <v>0</v>
      </c>
      <c r="AP1931" s="99">
        <v>5821772.5787963904</v>
      </c>
      <c r="AQ1931" s="99">
        <v>16086712.9168701</v>
      </c>
      <c r="AR1931" s="99">
        <v>6178073.6508178702</v>
      </c>
      <c r="AS1931" s="99">
        <v>459900.20623397798</v>
      </c>
      <c r="AT1931" s="99">
        <v>0</v>
      </c>
      <c r="AU1931" s="99">
        <v>0</v>
      </c>
      <c r="AV1931" s="99">
        <v>978224.20082092297</v>
      </c>
      <c r="AW1931" s="99">
        <v>0</v>
      </c>
      <c r="AX1931" s="99">
        <v>241202.32182884199</v>
      </c>
      <c r="AY1931" s="99">
        <v>145319.92737197899</v>
      </c>
      <c r="AZ1931" s="99">
        <v>8648249.7098388709</v>
      </c>
      <c r="BA1931" s="99">
        <v>0</v>
      </c>
      <c r="BB1931" s="99">
        <v>0</v>
      </c>
      <c r="BC1931" s="99">
        <v>12615521.3289795</v>
      </c>
      <c r="BD1931" s="99">
        <v>0</v>
      </c>
      <c r="BE1931" s="99">
        <v>0</v>
      </c>
      <c r="BF1931" s="99">
        <v>383826.23582076997</v>
      </c>
      <c r="BG1931" s="99">
        <v>1389602.9203949</v>
      </c>
      <c r="BH1931" s="99">
        <v>0</v>
      </c>
      <c r="BI1931" s="99">
        <v>627229.50204467797</v>
      </c>
      <c r="BJ1931" s="99">
        <v>2773345.63250732</v>
      </c>
      <c r="BK1931" s="99">
        <v>1096463.22648621</v>
      </c>
      <c r="BL1931" s="99">
        <v>61803.393468856797</v>
      </c>
      <c r="BM1931" s="99">
        <v>0</v>
      </c>
      <c r="BN1931" s="99">
        <v>0</v>
      </c>
      <c r="BO1931" s="99">
        <v>0</v>
      </c>
      <c r="BP1931" s="99">
        <v>0</v>
      </c>
      <c r="BQ1931" s="99">
        <v>0</v>
      </c>
      <c r="BR1931" s="99">
        <v>17670.265454530701</v>
      </c>
      <c r="BS1931" s="99">
        <v>1310445.3591308601</v>
      </c>
      <c r="BT1931" s="99">
        <v>0</v>
      </c>
      <c r="BU1931" s="99">
        <v>0</v>
      </c>
      <c r="BV1931" s="99">
        <v>2052485.7986145001</v>
      </c>
      <c r="BW1931" s="99">
        <v>0</v>
      </c>
      <c r="BX1931" s="99">
        <v>0</v>
      </c>
      <c r="BY1931" s="99">
        <v>0</v>
      </c>
      <c r="BZ1931" s="99">
        <v>0</v>
      </c>
      <c r="CA1931" s="99">
        <v>19262.777504920999</v>
      </c>
      <c r="CB1931" s="99">
        <v>2799287.6243591299</v>
      </c>
      <c r="CC1931" s="99">
        <v>21686656.9602051</v>
      </c>
      <c r="CD1931" s="99">
        <v>3408838.74182129</v>
      </c>
      <c r="CE1931" s="99">
        <v>494.08752654492901</v>
      </c>
      <c r="CF1931" s="99">
        <v>116286.219922066</v>
      </c>
      <c r="CG1931" s="99">
        <v>809174.51531982399</v>
      </c>
      <c r="CH1931" s="99">
        <v>62196.258921623201</v>
      </c>
      <c r="CI1931" s="99">
        <v>19749.290779829</v>
      </c>
      <c r="CJ1931" s="99">
        <v>2912814.4014587398</v>
      </c>
      <c r="CK1931" s="99">
        <v>22441495.161132801</v>
      </c>
      <c r="CL1931" s="99">
        <v>3472239.34051514</v>
      </c>
      <c r="CM1931" s="166">
        <v>21114.592960357699</v>
      </c>
      <c r="CN1931" s="166">
        <v>3436879.3795166002</v>
      </c>
      <c r="CO1931" s="166">
        <v>23888695.0932617</v>
      </c>
      <c r="CP1931" s="99">
        <v>3472239.34051514</v>
      </c>
      <c r="CQ1931" s="99">
        <v>251.704456673935</v>
      </c>
      <c r="CR1931" s="99">
        <v>59043.236977100401</v>
      </c>
      <c r="CS1931" s="99">
        <v>410272.93114852899</v>
      </c>
      <c r="CT1931" s="99">
        <v>61896.976525306702</v>
      </c>
      <c r="CU1931" s="98">
        <v>12856.822060817</v>
      </c>
      <c r="CV1931" s="98">
        <v>1199.387036657</v>
      </c>
      <c r="CW1931" s="98">
        <v>2915573.8442811961</v>
      </c>
      <c r="CX1931" s="98">
        <v>22495831.475524925</v>
      </c>
    </row>
    <row r="1932" spans="1:102" x14ac:dyDescent="0.2">
      <c r="A1932" s="98" t="s">
        <v>185</v>
      </c>
      <c r="B1932" s="100">
        <v>38777</v>
      </c>
      <c r="C1932" s="99">
        <v>0</v>
      </c>
      <c r="D1932" s="99">
        <v>7051.0457062125197</v>
      </c>
      <c r="E1932" s="99">
        <v>12491.893910765601</v>
      </c>
      <c r="F1932" s="99">
        <v>5504.2623720169104</v>
      </c>
      <c r="G1932" s="99">
        <v>330.120462816209</v>
      </c>
      <c r="H1932" s="99">
        <v>0</v>
      </c>
      <c r="I1932" s="99">
        <v>0</v>
      </c>
      <c r="J1932" s="99">
        <v>1057.8284569233699</v>
      </c>
      <c r="K1932" s="99">
        <v>0</v>
      </c>
      <c r="L1932" s="99">
        <v>163.47236307151601</v>
      </c>
      <c r="M1932" s="99">
        <v>161.96550956741001</v>
      </c>
      <c r="N1932" s="99">
        <v>6965.2610831260699</v>
      </c>
      <c r="O1932" s="99">
        <v>60.4626241684891</v>
      </c>
      <c r="P1932" s="99">
        <v>0</v>
      </c>
      <c r="Q1932" s="99">
        <v>12124.9995765686</v>
      </c>
      <c r="R1932" s="99">
        <v>21.070242315065101</v>
      </c>
      <c r="S1932" s="99">
        <v>0</v>
      </c>
      <c r="T1932" s="99">
        <v>222.63891262002301</v>
      </c>
      <c r="U1932" s="99">
        <v>1425.7595549821899</v>
      </c>
      <c r="V1932" s="99">
        <v>0</v>
      </c>
      <c r="W1932" s="99">
        <v>633883.11228942894</v>
      </c>
      <c r="X1932" s="99">
        <v>2123995.4221496601</v>
      </c>
      <c r="Y1932" s="99">
        <v>829612.46195983898</v>
      </c>
      <c r="Z1932" s="99">
        <v>76531.610803604097</v>
      </c>
      <c r="AA1932" s="99">
        <v>0</v>
      </c>
      <c r="AB1932" s="99">
        <v>0</v>
      </c>
      <c r="AC1932" s="99">
        <v>398330.256900787</v>
      </c>
      <c r="AD1932" s="99">
        <v>0</v>
      </c>
      <c r="AE1932" s="99">
        <v>33323.397485256202</v>
      </c>
      <c r="AF1932" s="99">
        <v>15338.4803650379</v>
      </c>
      <c r="AG1932" s="99">
        <v>1122131.19352722</v>
      </c>
      <c r="AH1932" s="99">
        <v>2878.5656504035001</v>
      </c>
      <c r="AI1932" s="99">
        <v>0</v>
      </c>
      <c r="AJ1932" s="99">
        <v>1550356.1315154999</v>
      </c>
      <c r="AK1932" s="99">
        <v>3810.7397426068801</v>
      </c>
      <c r="AL1932" s="99">
        <v>0</v>
      </c>
      <c r="AM1932" s="99">
        <v>49317.565871238701</v>
      </c>
      <c r="AN1932" s="99">
        <v>537578.60930633498</v>
      </c>
      <c r="AO1932" s="99">
        <v>0</v>
      </c>
      <c r="AP1932" s="99">
        <v>4842051.6193847703</v>
      </c>
      <c r="AQ1932" s="99">
        <v>16404020.8439941</v>
      </c>
      <c r="AR1932" s="99">
        <v>6714169.7060546903</v>
      </c>
      <c r="AS1932" s="99">
        <v>545893.88137054397</v>
      </c>
      <c r="AT1932" s="99">
        <v>0</v>
      </c>
      <c r="AU1932" s="99">
        <v>0</v>
      </c>
      <c r="AV1932" s="99">
        <v>1115060.4978179899</v>
      </c>
      <c r="AW1932" s="99">
        <v>0</v>
      </c>
      <c r="AX1932" s="99">
        <v>242910.24573707601</v>
      </c>
      <c r="AY1932" s="99">
        <v>121913.34208869901</v>
      </c>
      <c r="AZ1932" s="99">
        <v>9017312.13989258</v>
      </c>
      <c r="BA1932" s="99">
        <v>23192.9929471016</v>
      </c>
      <c r="BB1932" s="99">
        <v>0</v>
      </c>
      <c r="BC1932" s="99">
        <v>11888227.1137695</v>
      </c>
      <c r="BD1932" s="99">
        <v>27908.212667942</v>
      </c>
      <c r="BE1932" s="99">
        <v>0</v>
      </c>
      <c r="BF1932" s="99">
        <v>352187.55181121803</v>
      </c>
      <c r="BG1932" s="99">
        <v>1471017.36004639</v>
      </c>
      <c r="BH1932" s="99">
        <v>0</v>
      </c>
      <c r="BI1932" s="99">
        <v>595909.245445251</v>
      </c>
      <c r="BJ1932" s="99">
        <v>2853891.1595153799</v>
      </c>
      <c r="BK1932" s="99">
        <v>1201683.95298767</v>
      </c>
      <c r="BL1932" s="99">
        <v>76380.253827095003</v>
      </c>
      <c r="BM1932" s="99">
        <v>0</v>
      </c>
      <c r="BN1932" s="99">
        <v>0</v>
      </c>
      <c r="BO1932" s="99">
        <v>0</v>
      </c>
      <c r="BP1932" s="99">
        <v>0</v>
      </c>
      <c r="BQ1932" s="99">
        <v>0</v>
      </c>
      <c r="BR1932" s="99">
        <v>17084.388199567798</v>
      </c>
      <c r="BS1932" s="99">
        <v>1344200.33772278</v>
      </c>
      <c r="BT1932" s="99">
        <v>4545.30545240641</v>
      </c>
      <c r="BU1932" s="99">
        <v>0</v>
      </c>
      <c r="BV1932" s="99">
        <v>2122239.6930236798</v>
      </c>
      <c r="BW1932" s="99">
        <v>3137.0406382083902</v>
      </c>
      <c r="BX1932" s="99">
        <v>0</v>
      </c>
      <c r="BY1932" s="99">
        <v>0</v>
      </c>
      <c r="BZ1932" s="99">
        <v>0</v>
      </c>
      <c r="CA1932" s="99">
        <v>19566.9822070599</v>
      </c>
      <c r="CB1932" s="99">
        <v>2742473.36083984</v>
      </c>
      <c r="CC1932" s="99">
        <v>21732229.855712902</v>
      </c>
      <c r="CD1932" s="99">
        <v>3512210.6236572298</v>
      </c>
      <c r="CE1932" s="99">
        <v>529.28633712977205</v>
      </c>
      <c r="CF1932" s="99">
        <v>121009.014094353</v>
      </c>
      <c r="CG1932" s="99">
        <v>851991.13083648705</v>
      </c>
      <c r="CH1932" s="99">
        <v>75695.671688079805</v>
      </c>
      <c r="CI1932" s="99">
        <v>20087.780001640302</v>
      </c>
      <c r="CJ1932" s="99">
        <v>2862123.9485778799</v>
      </c>
      <c r="CK1932" s="99">
        <v>22324274.293457001</v>
      </c>
      <c r="CL1932" s="99">
        <v>3588636.9428405799</v>
      </c>
      <c r="CM1932" s="166">
        <v>21493.967143297199</v>
      </c>
      <c r="CN1932" s="166">
        <v>3398883.1120910598</v>
      </c>
      <c r="CO1932" s="166">
        <v>23778432.837890599</v>
      </c>
      <c r="CP1932" s="99">
        <v>3588636.9428405799</v>
      </c>
      <c r="CQ1932" s="99">
        <v>296.83174827322398</v>
      </c>
      <c r="CR1932" s="99">
        <v>68592.813441276594</v>
      </c>
      <c r="CS1932" s="99">
        <v>477720.99926376302</v>
      </c>
      <c r="CT1932" s="99">
        <v>73025.730757713303</v>
      </c>
      <c r="CU1932" s="98">
        <v>13053.524614042</v>
      </c>
      <c r="CV1932" s="98">
        <v>1381.6473024449999</v>
      </c>
      <c r="CW1932" s="98">
        <v>2863482.3749341932</v>
      </c>
      <c r="CX1932" s="98">
        <v>22584220.986549389</v>
      </c>
    </row>
    <row r="1933" spans="1:102" x14ac:dyDescent="0.2">
      <c r="A1933" s="98" t="s">
        <v>185</v>
      </c>
      <c r="B1933" s="100">
        <v>38869</v>
      </c>
      <c r="C1933" s="99">
        <v>0</v>
      </c>
      <c r="D1933" s="99">
        <v>8194.1640574932098</v>
      </c>
      <c r="E1933" s="99">
        <v>12584.9729999304</v>
      </c>
      <c r="F1933" s="99">
        <v>5985.1234703064001</v>
      </c>
      <c r="G1933" s="99">
        <v>378.06857216730702</v>
      </c>
      <c r="H1933" s="99">
        <v>0</v>
      </c>
      <c r="I1933" s="99">
        <v>0</v>
      </c>
      <c r="J1933" s="99">
        <v>1230.8852047622199</v>
      </c>
      <c r="K1933" s="99">
        <v>0</v>
      </c>
      <c r="L1933" s="99">
        <v>210.185961494222</v>
      </c>
      <c r="M1933" s="99">
        <v>164.281511446461</v>
      </c>
      <c r="N1933" s="99">
        <v>7186.2001005411103</v>
      </c>
      <c r="O1933" s="99">
        <v>74.610967108048499</v>
      </c>
      <c r="P1933" s="99">
        <v>0</v>
      </c>
      <c r="Q1933" s="99">
        <v>13417.6492556334</v>
      </c>
      <c r="R1933" s="99">
        <v>22.3180518220179</v>
      </c>
      <c r="S1933" s="99">
        <v>0</v>
      </c>
      <c r="T1933" s="99">
        <v>203.18212609924399</v>
      </c>
      <c r="U1933" s="99">
        <v>1529.1755450666001</v>
      </c>
      <c r="V1933" s="99">
        <v>0</v>
      </c>
      <c r="W1933" s="99">
        <v>865127.38210296596</v>
      </c>
      <c r="X1933" s="99">
        <v>2104822.4655456501</v>
      </c>
      <c r="Y1933" s="99">
        <v>899928.52925872803</v>
      </c>
      <c r="Z1933" s="99">
        <v>87629.559478759795</v>
      </c>
      <c r="AA1933" s="99">
        <v>0</v>
      </c>
      <c r="AB1933" s="99">
        <v>0</v>
      </c>
      <c r="AC1933" s="99">
        <v>456173.049114227</v>
      </c>
      <c r="AD1933" s="99">
        <v>0</v>
      </c>
      <c r="AE1933" s="99">
        <v>33884.365129947699</v>
      </c>
      <c r="AF1933" s="99">
        <v>20505.753865242001</v>
      </c>
      <c r="AG1933" s="99">
        <v>1150085.14320374</v>
      </c>
      <c r="AH1933" s="99">
        <v>3644.2020092010498</v>
      </c>
      <c r="AI1933" s="99">
        <v>0</v>
      </c>
      <c r="AJ1933" s="99">
        <v>1834858.00758362</v>
      </c>
      <c r="AK1933" s="99">
        <v>4758.45297169685</v>
      </c>
      <c r="AL1933" s="99">
        <v>0</v>
      </c>
      <c r="AM1933" s="99">
        <v>42973.833726882898</v>
      </c>
      <c r="AN1933" s="99">
        <v>564281.69716644299</v>
      </c>
      <c r="AO1933" s="99">
        <v>0</v>
      </c>
      <c r="AP1933" s="99">
        <v>6764400.0654907199</v>
      </c>
      <c r="AQ1933" s="99">
        <v>16618631.2387695</v>
      </c>
      <c r="AR1933" s="99">
        <v>7337478.52770996</v>
      </c>
      <c r="AS1933" s="99">
        <v>635322.47149658203</v>
      </c>
      <c r="AT1933" s="99">
        <v>0</v>
      </c>
      <c r="AU1933" s="99">
        <v>0</v>
      </c>
      <c r="AV1933" s="99">
        <v>1307600.80934143</v>
      </c>
      <c r="AW1933" s="99">
        <v>0</v>
      </c>
      <c r="AX1933" s="99">
        <v>251199.91723823501</v>
      </c>
      <c r="AY1933" s="99">
        <v>161820.10866165199</v>
      </c>
      <c r="AZ1933" s="99">
        <v>9364426.0460205097</v>
      </c>
      <c r="BA1933" s="99">
        <v>27978.583170414</v>
      </c>
      <c r="BB1933" s="99">
        <v>0</v>
      </c>
      <c r="BC1933" s="99">
        <v>14309279.1867676</v>
      </c>
      <c r="BD1933" s="99">
        <v>33400.426177024798</v>
      </c>
      <c r="BE1933" s="99">
        <v>0</v>
      </c>
      <c r="BF1933" s="99">
        <v>309124.08326721197</v>
      </c>
      <c r="BG1933" s="99">
        <v>1577277.3337097201</v>
      </c>
      <c r="BH1933" s="99">
        <v>0</v>
      </c>
      <c r="BI1933" s="99">
        <v>799593.08356475795</v>
      </c>
      <c r="BJ1933" s="99">
        <v>2888871.03823853</v>
      </c>
      <c r="BK1933" s="99">
        <v>1291087.3418121301</v>
      </c>
      <c r="BL1933" s="99">
        <v>93221.361126899705</v>
      </c>
      <c r="BM1933" s="99">
        <v>0</v>
      </c>
      <c r="BN1933" s="99">
        <v>0</v>
      </c>
      <c r="BO1933" s="99">
        <v>0</v>
      </c>
      <c r="BP1933" s="99">
        <v>0</v>
      </c>
      <c r="BQ1933" s="99">
        <v>0</v>
      </c>
      <c r="BR1933" s="99">
        <v>21861.546310901598</v>
      </c>
      <c r="BS1933" s="99">
        <v>1394833.8663330099</v>
      </c>
      <c r="BT1933" s="99">
        <v>5463.4723199605896</v>
      </c>
      <c r="BU1933" s="99">
        <v>0</v>
      </c>
      <c r="BV1933" s="99">
        <v>2232119.3349609398</v>
      </c>
      <c r="BW1933" s="99">
        <v>3617.5947396159199</v>
      </c>
      <c r="BX1933" s="99">
        <v>0</v>
      </c>
      <c r="BY1933" s="99">
        <v>0</v>
      </c>
      <c r="BZ1933" s="99">
        <v>0</v>
      </c>
      <c r="CA1933" s="99">
        <v>20846.388563394499</v>
      </c>
      <c r="CB1933" s="99">
        <v>3035365.5455017099</v>
      </c>
      <c r="CC1933" s="99">
        <v>23552132.6711426</v>
      </c>
      <c r="CD1933" s="99">
        <v>3609280.7709655799</v>
      </c>
      <c r="CE1933" s="99">
        <v>555.42192394286405</v>
      </c>
      <c r="CF1933" s="99">
        <v>127536.413286209</v>
      </c>
      <c r="CG1933" s="99">
        <v>912456.98185730004</v>
      </c>
      <c r="CH1933" s="99">
        <v>93627.299850463896</v>
      </c>
      <c r="CI1933" s="99">
        <v>21419.6835510731</v>
      </c>
      <c r="CJ1933" s="99">
        <v>3165869.8435058598</v>
      </c>
      <c r="CK1933" s="99">
        <v>24881687.46875</v>
      </c>
      <c r="CL1933" s="99">
        <v>3702898.0451660198</v>
      </c>
      <c r="CM1933" s="166">
        <v>22923.1520075798</v>
      </c>
      <c r="CN1933" s="166">
        <v>3719294.7899169899</v>
      </c>
      <c r="CO1933" s="166">
        <v>26414768.2897949</v>
      </c>
      <c r="CP1933" s="99">
        <v>3702898.0451660198</v>
      </c>
      <c r="CQ1933" s="99">
        <v>341.25814804062202</v>
      </c>
      <c r="CR1933" s="99">
        <v>79850.136109352097</v>
      </c>
      <c r="CS1933" s="99">
        <v>570323.93192291295</v>
      </c>
      <c r="CT1933" s="99">
        <v>89671.091972351103</v>
      </c>
      <c r="CU1933" s="98">
        <v>13075.061667472</v>
      </c>
      <c r="CV1933" s="98">
        <v>1573.516749845</v>
      </c>
      <c r="CW1933" s="98">
        <v>3162901.958787919</v>
      </c>
      <c r="CX1933" s="98">
        <v>24464589.6529999</v>
      </c>
    </row>
    <row r="1934" spans="1:102" x14ac:dyDescent="0.2">
      <c r="A1934" s="98" t="s">
        <v>185</v>
      </c>
      <c r="B1934" s="100">
        <v>38961</v>
      </c>
      <c r="C1934" s="99">
        <v>0</v>
      </c>
      <c r="D1934" s="99">
        <v>7900.8838443160103</v>
      </c>
      <c r="E1934" s="99">
        <v>13111.9809861183</v>
      </c>
      <c r="F1934" s="99">
        <v>6586.8974851965904</v>
      </c>
      <c r="G1934" s="99">
        <v>435.187914956361</v>
      </c>
      <c r="H1934" s="99">
        <v>0</v>
      </c>
      <c r="I1934" s="99">
        <v>0</v>
      </c>
      <c r="J1934" s="99">
        <v>1390.29000195861</v>
      </c>
      <c r="K1934" s="99">
        <v>0</v>
      </c>
      <c r="L1934" s="99">
        <v>141.447401963174</v>
      </c>
      <c r="M1934" s="99">
        <v>175.63487225770999</v>
      </c>
      <c r="N1934" s="99">
        <v>7685.4619804620697</v>
      </c>
      <c r="O1934" s="99">
        <v>82.465944038703995</v>
      </c>
      <c r="P1934" s="99">
        <v>0</v>
      </c>
      <c r="Q1934" s="99">
        <v>12913.696363925899</v>
      </c>
      <c r="R1934" s="99">
        <v>33.560924108140199</v>
      </c>
      <c r="S1934" s="99">
        <v>0</v>
      </c>
      <c r="T1934" s="99">
        <v>178.198092844337</v>
      </c>
      <c r="U1934" s="99">
        <v>1622.99295118451</v>
      </c>
      <c r="V1934" s="99">
        <v>0</v>
      </c>
      <c r="W1934" s="99">
        <v>759866.88946533203</v>
      </c>
      <c r="X1934" s="99">
        <v>2153783.4664611798</v>
      </c>
      <c r="Y1934" s="99">
        <v>975844.88635253895</v>
      </c>
      <c r="Z1934" s="99">
        <v>100795.898180962</v>
      </c>
      <c r="AA1934" s="99">
        <v>0</v>
      </c>
      <c r="AB1934" s="99">
        <v>0</v>
      </c>
      <c r="AC1934" s="99">
        <v>523291.00593948399</v>
      </c>
      <c r="AD1934" s="99">
        <v>0</v>
      </c>
      <c r="AE1934" s="99">
        <v>35840.133900165602</v>
      </c>
      <c r="AF1934" s="99">
        <v>20445.807576656302</v>
      </c>
      <c r="AG1934" s="99">
        <v>1210270.7192840599</v>
      </c>
      <c r="AH1934" s="99">
        <v>4045.44939249754</v>
      </c>
      <c r="AI1934" s="99">
        <v>0</v>
      </c>
      <c r="AJ1934" s="99">
        <v>1650653.82958984</v>
      </c>
      <c r="AK1934" s="99">
        <v>6800.2143576145199</v>
      </c>
      <c r="AL1934" s="99">
        <v>0</v>
      </c>
      <c r="AM1934" s="99">
        <v>38099.868502616897</v>
      </c>
      <c r="AN1934" s="99">
        <v>592058.38612365699</v>
      </c>
      <c r="AO1934" s="99">
        <v>0</v>
      </c>
      <c r="AP1934" s="99">
        <v>6331030.6630248995</v>
      </c>
      <c r="AQ1934" s="99">
        <v>17073940.463867199</v>
      </c>
      <c r="AR1934" s="99">
        <v>8015630.9902954102</v>
      </c>
      <c r="AS1934" s="99">
        <v>705222.79159545898</v>
      </c>
      <c r="AT1934" s="99">
        <v>0</v>
      </c>
      <c r="AU1934" s="99">
        <v>0</v>
      </c>
      <c r="AV1934" s="99">
        <v>1519000.3630065899</v>
      </c>
      <c r="AW1934" s="99">
        <v>0</v>
      </c>
      <c r="AX1934" s="99">
        <v>268809.78232574498</v>
      </c>
      <c r="AY1934" s="99">
        <v>160646.917291641</v>
      </c>
      <c r="AZ1934" s="99">
        <v>9883475.4906005897</v>
      </c>
      <c r="BA1934" s="99">
        <v>30450.2604322433</v>
      </c>
      <c r="BB1934" s="99">
        <v>0</v>
      </c>
      <c r="BC1934" s="99">
        <v>12689263.75354</v>
      </c>
      <c r="BD1934" s="99">
        <v>48494.615406036399</v>
      </c>
      <c r="BE1934" s="99">
        <v>0</v>
      </c>
      <c r="BF1934" s="99">
        <v>277663.39399337798</v>
      </c>
      <c r="BG1934" s="99">
        <v>1704292.9740142799</v>
      </c>
      <c r="BH1934" s="99">
        <v>0</v>
      </c>
      <c r="BI1934" s="99">
        <v>703549.07741546596</v>
      </c>
      <c r="BJ1934" s="99">
        <v>2966329.1306152302</v>
      </c>
      <c r="BK1934" s="99">
        <v>1387535.8459320101</v>
      </c>
      <c r="BL1934" s="99">
        <v>101743.183926582</v>
      </c>
      <c r="BM1934" s="99">
        <v>0</v>
      </c>
      <c r="BN1934" s="99">
        <v>0</v>
      </c>
      <c r="BO1934" s="99">
        <v>0</v>
      </c>
      <c r="BP1934" s="99">
        <v>0</v>
      </c>
      <c r="BQ1934" s="99">
        <v>0</v>
      </c>
      <c r="BR1934" s="99">
        <v>24091.713647127199</v>
      </c>
      <c r="BS1934" s="99">
        <v>1469387.8423767099</v>
      </c>
      <c r="BT1934" s="99">
        <v>5877.7068046331397</v>
      </c>
      <c r="BU1934" s="99">
        <v>0</v>
      </c>
      <c r="BV1934" s="99">
        <v>2188190.48858643</v>
      </c>
      <c r="BW1934" s="99">
        <v>5298.0483205914497</v>
      </c>
      <c r="BX1934" s="99">
        <v>0</v>
      </c>
      <c r="BY1934" s="99">
        <v>0</v>
      </c>
      <c r="BZ1934" s="99">
        <v>0</v>
      </c>
      <c r="CA1934" s="99">
        <v>20990.179040193601</v>
      </c>
      <c r="CB1934" s="99">
        <v>2907862.8734435998</v>
      </c>
      <c r="CC1934" s="99">
        <v>23166050.1723633</v>
      </c>
      <c r="CD1934" s="99">
        <v>3683662.66162109</v>
      </c>
      <c r="CE1934" s="99">
        <v>586.006611071527</v>
      </c>
      <c r="CF1934" s="99">
        <v>132005.495756149</v>
      </c>
      <c r="CG1934" s="99">
        <v>952005.44621276902</v>
      </c>
      <c r="CH1934" s="99">
        <v>102429.138859749</v>
      </c>
      <c r="CI1934" s="99">
        <v>21582.010498523701</v>
      </c>
      <c r="CJ1934" s="99">
        <v>3041092.4949340802</v>
      </c>
      <c r="CK1934" s="99">
        <v>24029642.2651367</v>
      </c>
      <c r="CL1934" s="99">
        <v>3785217.6586303702</v>
      </c>
      <c r="CM1934" s="166">
        <v>23180.729744672801</v>
      </c>
      <c r="CN1934" s="166">
        <v>3637105.7938842801</v>
      </c>
      <c r="CO1934" s="166">
        <v>25720168.927978501</v>
      </c>
      <c r="CP1934" s="99">
        <v>3785217.6586303702</v>
      </c>
      <c r="CQ1934" s="99">
        <v>381.247170612216</v>
      </c>
      <c r="CR1934" s="99">
        <v>88301.409157753005</v>
      </c>
      <c r="CS1934" s="99">
        <v>629755.49777984596</v>
      </c>
      <c r="CT1934" s="99">
        <v>97542.089816093401</v>
      </c>
      <c r="CU1934" s="98">
        <v>13500.472065607</v>
      </c>
      <c r="CV1934" s="98">
        <v>1808.23765069</v>
      </c>
      <c r="CW1934" s="98">
        <v>3039868.3691997486</v>
      </c>
      <c r="CX1934" s="98">
        <v>24118055.618576068</v>
      </c>
    </row>
    <row r="1935" spans="1:102" x14ac:dyDescent="0.2">
      <c r="A1935" s="98" t="s">
        <v>185</v>
      </c>
      <c r="B1935" s="100">
        <v>39052</v>
      </c>
      <c r="C1935" s="99">
        <v>0</v>
      </c>
      <c r="D1935" s="99">
        <v>8385.9040662050193</v>
      </c>
      <c r="E1935" s="99">
        <v>13350.0326882601</v>
      </c>
      <c r="F1935" s="99">
        <v>7085.6544217467299</v>
      </c>
      <c r="G1935" s="99">
        <v>479.90003014355898</v>
      </c>
      <c r="H1935" s="99">
        <v>0</v>
      </c>
      <c r="I1935" s="99">
        <v>0</v>
      </c>
      <c r="J1935" s="99">
        <v>1582.81161220372</v>
      </c>
      <c r="K1935" s="99">
        <v>0</v>
      </c>
      <c r="L1935" s="99">
        <v>240.10647112503599</v>
      </c>
      <c r="M1935" s="99">
        <v>171.313323274255</v>
      </c>
      <c r="N1935" s="99">
        <v>8019.7493265271196</v>
      </c>
      <c r="O1935" s="99">
        <v>78.082872582599506</v>
      </c>
      <c r="P1935" s="99">
        <v>0</v>
      </c>
      <c r="Q1935" s="99">
        <v>13238.9194352627</v>
      </c>
      <c r="R1935" s="99">
        <v>37.541980335023297</v>
      </c>
      <c r="S1935" s="99">
        <v>0</v>
      </c>
      <c r="T1935" s="99">
        <v>173.320457361639</v>
      </c>
      <c r="U1935" s="99">
        <v>1740.98396608233</v>
      </c>
      <c r="V1935" s="99">
        <v>0</v>
      </c>
      <c r="W1935" s="99">
        <v>813393.96121215797</v>
      </c>
      <c r="X1935" s="99">
        <v>2199802.91229248</v>
      </c>
      <c r="Y1935" s="99">
        <v>1045127.56689453</v>
      </c>
      <c r="Z1935" s="99">
        <v>109023.94085598001</v>
      </c>
      <c r="AA1935" s="99">
        <v>0</v>
      </c>
      <c r="AB1935" s="99">
        <v>0</v>
      </c>
      <c r="AC1935" s="99">
        <v>589092.99291229201</v>
      </c>
      <c r="AD1935" s="99">
        <v>0</v>
      </c>
      <c r="AE1935" s="99">
        <v>26341.281378984499</v>
      </c>
      <c r="AF1935" s="99">
        <v>20791.250836849202</v>
      </c>
      <c r="AG1935" s="99">
        <v>1264782.79592896</v>
      </c>
      <c r="AH1935" s="99">
        <v>4205.8746799826604</v>
      </c>
      <c r="AI1935" s="99">
        <v>0</v>
      </c>
      <c r="AJ1935" s="99">
        <v>1680307.09550476</v>
      </c>
      <c r="AK1935" s="99">
        <v>9547.0856873989105</v>
      </c>
      <c r="AL1935" s="99">
        <v>0</v>
      </c>
      <c r="AM1935" s="99">
        <v>38212.238565444903</v>
      </c>
      <c r="AN1935" s="99">
        <v>634194.64770507801</v>
      </c>
      <c r="AO1935" s="99">
        <v>0</v>
      </c>
      <c r="AP1935" s="99">
        <v>6756416.9123535203</v>
      </c>
      <c r="AQ1935" s="99">
        <v>17533994.982421901</v>
      </c>
      <c r="AR1935" s="99">
        <v>8684090.29614258</v>
      </c>
      <c r="AS1935" s="99">
        <v>781994.67257690395</v>
      </c>
      <c r="AT1935" s="99">
        <v>0</v>
      </c>
      <c r="AU1935" s="99">
        <v>0</v>
      </c>
      <c r="AV1935" s="99">
        <v>1745089.69303894</v>
      </c>
      <c r="AW1935" s="99">
        <v>0</v>
      </c>
      <c r="AX1935" s="99">
        <v>203513.626613617</v>
      </c>
      <c r="AY1935" s="99">
        <v>166186.52670097401</v>
      </c>
      <c r="AZ1935" s="99">
        <v>10460718.569458</v>
      </c>
      <c r="BA1935" s="99">
        <v>31720.457576990098</v>
      </c>
      <c r="BB1935" s="99">
        <v>0</v>
      </c>
      <c r="BC1935" s="99">
        <v>13281407.53479</v>
      </c>
      <c r="BD1935" s="99">
        <v>67665.243857383699</v>
      </c>
      <c r="BE1935" s="99">
        <v>0</v>
      </c>
      <c r="BF1935" s="99">
        <v>281484.12571334798</v>
      </c>
      <c r="BG1935" s="99">
        <v>1842899.97546387</v>
      </c>
      <c r="BH1935" s="99">
        <v>0</v>
      </c>
      <c r="BI1935" s="99">
        <v>775533.97380828904</v>
      </c>
      <c r="BJ1935" s="99">
        <v>2996817.8681640602</v>
      </c>
      <c r="BK1935" s="99">
        <v>1474862.99468994</v>
      </c>
      <c r="BL1935" s="99">
        <v>112842.575820923</v>
      </c>
      <c r="BM1935" s="99">
        <v>0</v>
      </c>
      <c r="BN1935" s="99">
        <v>0</v>
      </c>
      <c r="BO1935" s="99">
        <v>0</v>
      </c>
      <c r="BP1935" s="99">
        <v>0</v>
      </c>
      <c r="BQ1935" s="99">
        <v>0</v>
      </c>
      <c r="BR1935" s="99">
        <v>23650.995431184801</v>
      </c>
      <c r="BS1935" s="99">
        <v>1517628.1554717999</v>
      </c>
      <c r="BT1935" s="99">
        <v>6144.2164804935501</v>
      </c>
      <c r="BU1935" s="99">
        <v>0</v>
      </c>
      <c r="BV1935" s="99">
        <v>2210108.7891845698</v>
      </c>
      <c r="BW1935" s="99">
        <v>7449.1573541760399</v>
      </c>
      <c r="BX1935" s="99">
        <v>0</v>
      </c>
      <c r="BY1935" s="99">
        <v>0</v>
      </c>
      <c r="BZ1935" s="99">
        <v>0</v>
      </c>
      <c r="CA1935" s="99">
        <v>21693.573775291399</v>
      </c>
      <c r="CB1935" s="99">
        <v>2995015.2434081999</v>
      </c>
      <c r="CC1935" s="99">
        <v>24080265.392822299</v>
      </c>
      <c r="CD1935" s="99">
        <v>3780899.4644470201</v>
      </c>
      <c r="CE1935" s="99">
        <v>645.75770948827301</v>
      </c>
      <c r="CF1935" s="99">
        <v>145027.717279434</v>
      </c>
      <c r="CG1935" s="99">
        <v>1046299.55245209</v>
      </c>
      <c r="CH1935" s="99">
        <v>113436.586636543</v>
      </c>
      <c r="CI1935" s="99">
        <v>22316.3363871574</v>
      </c>
      <c r="CJ1935" s="99">
        <v>3136190.1355896001</v>
      </c>
      <c r="CK1935" s="99">
        <v>25071073.546875</v>
      </c>
      <c r="CL1935" s="99">
        <v>3893030.8067627</v>
      </c>
      <c r="CM1935" s="166">
        <v>24041.2771232128</v>
      </c>
      <c r="CN1935" s="166">
        <v>3773397.0202941899</v>
      </c>
      <c r="CO1935" s="166">
        <v>26972080.982910201</v>
      </c>
      <c r="CP1935" s="99">
        <v>3893030.8067627</v>
      </c>
      <c r="CQ1935" s="99">
        <v>421.34426816180297</v>
      </c>
      <c r="CR1935" s="99">
        <v>95084.307901382403</v>
      </c>
      <c r="CS1935" s="99">
        <v>684463.51060485805</v>
      </c>
      <c r="CT1935" s="99">
        <v>105402.865167618</v>
      </c>
      <c r="CU1935" s="98">
        <v>13659.088698423</v>
      </c>
      <c r="CV1935" s="98">
        <v>2042.221678717</v>
      </c>
      <c r="CW1935" s="98">
        <v>3140042.9606876341</v>
      </c>
      <c r="CX1935" s="98">
        <v>25126564.94527439</v>
      </c>
    </row>
    <row r="1936" spans="1:102" x14ac:dyDescent="0.2">
      <c r="A1936" s="98" t="s">
        <v>185</v>
      </c>
      <c r="B1936" s="100">
        <v>39142</v>
      </c>
      <c r="C1936" s="99">
        <v>0</v>
      </c>
      <c r="D1936" s="99">
        <v>8232.6859134435708</v>
      </c>
      <c r="E1936" s="99">
        <v>13495.575404405599</v>
      </c>
      <c r="F1936" s="99">
        <v>7362.4646265506699</v>
      </c>
      <c r="G1936" s="99">
        <v>502.60351173952199</v>
      </c>
      <c r="H1936" s="99">
        <v>0</v>
      </c>
      <c r="I1936" s="99">
        <v>0</v>
      </c>
      <c r="J1936" s="99">
        <v>1699.64876592159</v>
      </c>
      <c r="K1936" s="99">
        <v>0</v>
      </c>
      <c r="L1936" s="99">
        <v>160.80688579380501</v>
      </c>
      <c r="M1936" s="99">
        <v>169.933240178972</v>
      </c>
      <c r="N1936" s="99">
        <v>8301.7488992214203</v>
      </c>
      <c r="O1936" s="99">
        <v>92.619219176471205</v>
      </c>
      <c r="P1936" s="99">
        <v>0</v>
      </c>
      <c r="Q1936" s="99">
        <v>13034.349614500999</v>
      </c>
      <c r="R1936" s="99">
        <v>38.174393996130703</v>
      </c>
      <c r="S1936" s="99">
        <v>0</v>
      </c>
      <c r="T1936" s="99">
        <v>153.745923001319</v>
      </c>
      <c r="U1936" s="99">
        <v>1825.0468228608399</v>
      </c>
      <c r="V1936" s="99">
        <v>0</v>
      </c>
      <c r="W1936" s="99">
        <v>763825.57404327404</v>
      </c>
      <c r="X1936" s="99">
        <v>2202383.5242309598</v>
      </c>
      <c r="Y1936" s="99">
        <v>1084021.3550720201</v>
      </c>
      <c r="Z1936" s="99">
        <v>113498.328558922</v>
      </c>
      <c r="AA1936" s="99">
        <v>0</v>
      </c>
      <c r="AB1936" s="99">
        <v>0</v>
      </c>
      <c r="AC1936" s="99">
        <v>636058.83325195301</v>
      </c>
      <c r="AD1936" s="99">
        <v>0</v>
      </c>
      <c r="AE1936" s="99">
        <v>24675.753895998001</v>
      </c>
      <c r="AF1936" s="99">
        <v>20468.4790558815</v>
      </c>
      <c r="AG1936" s="99">
        <v>1299725.31086731</v>
      </c>
      <c r="AH1936" s="99">
        <v>5362.9774377346002</v>
      </c>
      <c r="AI1936" s="99">
        <v>0</v>
      </c>
      <c r="AJ1936" s="99">
        <v>1603740.20637512</v>
      </c>
      <c r="AK1936" s="99">
        <v>9576.8138364553506</v>
      </c>
      <c r="AL1936" s="99">
        <v>0</v>
      </c>
      <c r="AM1936" s="99">
        <v>32601.061353921901</v>
      </c>
      <c r="AN1936" s="99">
        <v>663263.81418609596</v>
      </c>
      <c r="AO1936" s="99">
        <v>0</v>
      </c>
      <c r="AP1936" s="99">
        <v>6287179.1962890597</v>
      </c>
      <c r="AQ1936" s="99">
        <v>17701228.986083999</v>
      </c>
      <c r="AR1936" s="99">
        <v>9059955.0228271503</v>
      </c>
      <c r="AS1936" s="99">
        <v>831108.20536804199</v>
      </c>
      <c r="AT1936" s="99">
        <v>0</v>
      </c>
      <c r="AU1936" s="99">
        <v>0</v>
      </c>
      <c r="AV1936" s="99">
        <v>1872662.23002625</v>
      </c>
      <c r="AW1936" s="99">
        <v>0</v>
      </c>
      <c r="AX1936" s="99">
        <v>193254.37064361601</v>
      </c>
      <c r="AY1936" s="99">
        <v>162738.16991233799</v>
      </c>
      <c r="AZ1936" s="99">
        <v>10797584.591552701</v>
      </c>
      <c r="BA1936" s="99">
        <v>41073.431352138497</v>
      </c>
      <c r="BB1936" s="99">
        <v>0</v>
      </c>
      <c r="BC1936" s="99">
        <v>12737058.6018066</v>
      </c>
      <c r="BD1936" s="99">
        <v>68467.012121200605</v>
      </c>
      <c r="BE1936" s="99">
        <v>0</v>
      </c>
      <c r="BF1936" s="99">
        <v>250999.77256584199</v>
      </c>
      <c r="BG1936" s="99">
        <v>1953442.9624481199</v>
      </c>
      <c r="BH1936" s="99">
        <v>0</v>
      </c>
      <c r="BI1936" s="99">
        <v>755525.29856872605</v>
      </c>
      <c r="BJ1936" s="99">
        <v>3077816.9322509798</v>
      </c>
      <c r="BK1936" s="99">
        <v>1551715.4223480199</v>
      </c>
      <c r="BL1936" s="99">
        <v>119941.56415844</v>
      </c>
      <c r="BM1936" s="99">
        <v>0</v>
      </c>
      <c r="BN1936" s="99">
        <v>0</v>
      </c>
      <c r="BO1936" s="99">
        <v>0</v>
      </c>
      <c r="BP1936" s="99">
        <v>0</v>
      </c>
      <c r="BQ1936" s="99">
        <v>0</v>
      </c>
      <c r="BR1936" s="99">
        <v>25730.826488256502</v>
      </c>
      <c r="BS1936" s="99">
        <v>1590633.7478332501</v>
      </c>
      <c r="BT1936" s="99">
        <v>7584.5699079632795</v>
      </c>
      <c r="BU1936" s="99">
        <v>0</v>
      </c>
      <c r="BV1936" s="99">
        <v>2237057.5295715299</v>
      </c>
      <c r="BW1936" s="99">
        <v>7747.1656806469</v>
      </c>
      <c r="BX1936" s="99">
        <v>0</v>
      </c>
      <c r="BY1936" s="99">
        <v>0</v>
      </c>
      <c r="BZ1936" s="99">
        <v>0</v>
      </c>
      <c r="CA1936" s="99">
        <v>21737.009324073799</v>
      </c>
      <c r="CB1936" s="99">
        <v>2969014.7250060998</v>
      </c>
      <c r="CC1936" s="99">
        <v>24115502.5551758</v>
      </c>
      <c r="CD1936" s="99">
        <v>3870170.8473205599</v>
      </c>
      <c r="CE1936" s="99">
        <v>629.781275093555</v>
      </c>
      <c r="CF1936" s="99">
        <v>141351.32330894499</v>
      </c>
      <c r="CG1936" s="99">
        <v>1037090.65930176</v>
      </c>
      <c r="CH1936" s="99">
        <v>118485.417434692</v>
      </c>
      <c r="CI1936" s="99">
        <v>22363.5934872627</v>
      </c>
      <c r="CJ1936" s="99">
        <v>3109946.7933654799</v>
      </c>
      <c r="CK1936" s="99">
        <v>25139229.845703099</v>
      </c>
      <c r="CL1936" s="99">
        <v>3990829.2061767601</v>
      </c>
      <c r="CM1936" s="166">
        <v>24158.004611969001</v>
      </c>
      <c r="CN1936" s="166">
        <v>3774646.29650879</v>
      </c>
      <c r="CO1936" s="166">
        <v>27081422.740234401</v>
      </c>
      <c r="CP1936" s="99">
        <v>3990829.2061767601</v>
      </c>
      <c r="CQ1936" s="99">
        <v>453.550818838179</v>
      </c>
      <c r="CR1936" s="99">
        <v>100891.97685241701</v>
      </c>
      <c r="CS1936" s="99">
        <v>733099.79566192604</v>
      </c>
      <c r="CT1936" s="99">
        <v>111121.249537468</v>
      </c>
      <c r="CU1936" s="98">
        <v>13746.215045684001</v>
      </c>
      <c r="CV1936" s="98">
        <v>2179.885146182</v>
      </c>
      <c r="CW1936" s="98">
        <v>3110366.048315045</v>
      </c>
      <c r="CX1936" s="98">
        <v>25152593.214477561</v>
      </c>
    </row>
    <row r="1937" spans="1:102" x14ac:dyDescent="0.2">
      <c r="A1937" s="98" t="s">
        <v>185</v>
      </c>
      <c r="B1937" s="100">
        <v>39234</v>
      </c>
      <c r="C1937" s="99">
        <v>0</v>
      </c>
      <c r="D1937" s="99">
        <v>8351.7412215471304</v>
      </c>
      <c r="E1937" s="99">
        <v>13757.4701354504</v>
      </c>
      <c r="F1937" s="99">
        <v>7690.5015339851398</v>
      </c>
      <c r="G1937" s="99">
        <v>557.59884142875705</v>
      </c>
      <c r="H1937" s="99">
        <v>0</v>
      </c>
      <c r="I1937" s="99">
        <v>0</v>
      </c>
      <c r="J1937" s="99">
        <v>1777.8253287077</v>
      </c>
      <c r="K1937" s="99">
        <v>0</v>
      </c>
      <c r="L1937" s="99">
        <v>219.923651652411</v>
      </c>
      <c r="M1937" s="99">
        <v>171.45537458732699</v>
      </c>
      <c r="N1937" s="99">
        <v>8480.0233310461008</v>
      </c>
      <c r="O1937" s="99">
        <v>87.054577987641096</v>
      </c>
      <c r="P1937" s="99">
        <v>0</v>
      </c>
      <c r="Q1937" s="99">
        <v>13377.877303838701</v>
      </c>
      <c r="R1937" s="99">
        <v>43.8214497421868</v>
      </c>
      <c r="S1937" s="99">
        <v>0</v>
      </c>
      <c r="T1937" s="99">
        <v>139.858877627179</v>
      </c>
      <c r="U1937" s="99">
        <v>1853.1465044617701</v>
      </c>
      <c r="V1937" s="99">
        <v>0</v>
      </c>
      <c r="W1937" s="99">
        <v>813471.39794921898</v>
      </c>
      <c r="X1937" s="99">
        <v>2208729.5314636198</v>
      </c>
      <c r="Y1937" s="99">
        <v>1110182.1122283901</v>
      </c>
      <c r="Z1937" s="99">
        <v>121956.909178734</v>
      </c>
      <c r="AA1937" s="99">
        <v>0</v>
      </c>
      <c r="AB1937" s="99">
        <v>0</v>
      </c>
      <c r="AC1937" s="99">
        <v>662317.31909179699</v>
      </c>
      <c r="AD1937" s="99">
        <v>0</v>
      </c>
      <c r="AE1937" s="99">
        <v>30731.208522558201</v>
      </c>
      <c r="AF1937" s="99">
        <v>20339.3082184792</v>
      </c>
      <c r="AG1937" s="99">
        <v>1323268.57952881</v>
      </c>
      <c r="AH1937" s="99">
        <v>4118.85265636444</v>
      </c>
      <c r="AI1937" s="99">
        <v>0</v>
      </c>
      <c r="AJ1937" s="99">
        <v>1671561.4542694101</v>
      </c>
      <c r="AK1937" s="99">
        <v>10527.528385400799</v>
      </c>
      <c r="AL1937" s="99">
        <v>0</v>
      </c>
      <c r="AM1937" s="99">
        <v>27324.387392282501</v>
      </c>
      <c r="AN1937" s="99">
        <v>678022.17619323696</v>
      </c>
      <c r="AO1937" s="99">
        <v>0</v>
      </c>
      <c r="AP1937" s="99">
        <v>6388022.6883544903</v>
      </c>
      <c r="AQ1937" s="99">
        <v>17935322.690429699</v>
      </c>
      <c r="AR1937" s="99">
        <v>9336800.5968017597</v>
      </c>
      <c r="AS1937" s="99">
        <v>902189.43331909203</v>
      </c>
      <c r="AT1937" s="99">
        <v>0</v>
      </c>
      <c r="AU1937" s="99">
        <v>0</v>
      </c>
      <c r="AV1937" s="99">
        <v>1964574.1716308601</v>
      </c>
      <c r="AW1937" s="99">
        <v>0</v>
      </c>
      <c r="AX1937" s="99">
        <v>235841.93367767299</v>
      </c>
      <c r="AY1937" s="99">
        <v>160055.362070084</v>
      </c>
      <c r="AZ1937" s="99">
        <v>11082630.7818604</v>
      </c>
      <c r="BA1937" s="99">
        <v>32319.2894103527</v>
      </c>
      <c r="BB1937" s="99">
        <v>0</v>
      </c>
      <c r="BC1937" s="99">
        <v>13456798.6021729</v>
      </c>
      <c r="BD1937" s="99">
        <v>74163.622784614607</v>
      </c>
      <c r="BE1937" s="99">
        <v>0</v>
      </c>
      <c r="BF1937" s="99">
        <v>215391.569635391</v>
      </c>
      <c r="BG1937" s="99">
        <v>2006189.71099854</v>
      </c>
      <c r="BH1937" s="99">
        <v>0</v>
      </c>
      <c r="BI1937" s="99">
        <v>857690.48075103795</v>
      </c>
      <c r="BJ1937" s="99">
        <v>3142014.57000732</v>
      </c>
      <c r="BK1937" s="99">
        <v>1617939.11151123</v>
      </c>
      <c r="BL1937" s="99">
        <v>134539.58648872399</v>
      </c>
      <c r="BM1937" s="99">
        <v>0</v>
      </c>
      <c r="BN1937" s="99">
        <v>0</v>
      </c>
      <c r="BO1937" s="99">
        <v>0</v>
      </c>
      <c r="BP1937" s="99">
        <v>0</v>
      </c>
      <c r="BQ1937" s="99">
        <v>0</v>
      </c>
      <c r="BR1937" s="99">
        <v>26784.721632957499</v>
      </c>
      <c r="BS1937" s="99">
        <v>1655434.6196594201</v>
      </c>
      <c r="BT1937" s="99">
        <v>6313.9696210622797</v>
      </c>
      <c r="BU1937" s="99">
        <v>0</v>
      </c>
      <c r="BV1937" s="99">
        <v>2294439.01452637</v>
      </c>
      <c r="BW1937" s="99">
        <v>8594.7033613920194</v>
      </c>
      <c r="BX1937" s="99">
        <v>0</v>
      </c>
      <c r="BY1937" s="99">
        <v>0</v>
      </c>
      <c r="BZ1937" s="99">
        <v>0</v>
      </c>
      <c r="CA1937" s="99">
        <v>22188.176892757401</v>
      </c>
      <c r="CB1937" s="99">
        <v>3055798.4872741699</v>
      </c>
      <c r="CC1937" s="99">
        <v>24701883.857666001</v>
      </c>
      <c r="CD1937" s="99">
        <v>3948159.7489929199</v>
      </c>
      <c r="CE1937" s="99">
        <v>680.36406654119503</v>
      </c>
      <c r="CF1937" s="99">
        <v>148381.90329933201</v>
      </c>
      <c r="CG1937" s="99">
        <v>1102589.8402404799</v>
      </c>
      <c r="CH1937" s="99">
        <v>134628.73545837399</v>
      </c>
      <c r="CI1937" s="99">
        <v>22889.8819408417</v>
      </c>
      <c r="CJ1937" s="99">
        <v>3206947.30438232</v>
      </c>
      <c r="CK1937" s="99">
        <v>25998465.089111298</v>
      </c>
      <c r="CL1937" s="99">
        <v>4083649.9132080101</v>
      </c>
      <c r="CM1937" s="166">
        <v>24703.8304862976</v>
      </c>
      <c r="CN1937" s="166">
        <v>3877995.3400878902</v>
      </c>
      <c r="CO1937" s="166">
        <v>27965539.982177701</v>
      </c>
      <c r="CP1937" s="99">
        <v>4083649.9132080101</v>
      </c>
      <c r="CQ1937" s="99">
        <v>504.34601461514802</v>
      </c>
      <c r="CR1937" s="99">
        <v>109775.732083321</v>
      </c>
      <c r="CS1937" s="99">
        <v>807207.29219055199</v>
      </c>
      <c r="CT1937" s="99">
        <v>125633.932721138</v>
      </c>
      <c r="CU1937" s="98">
        <v>13971.552388177999</v>
      </c>
      <c r="CV1937" s="98">
        <v>2289.0726113400001</v>
      </c>
      <c r="CW1937" s="98">
        <v>3204180.3905735021</v>
      </c>
      <c r="CX1937" s="98">
        <v>25804473.697906479</v>
      </c>
    </row>
    <row r="1938" spans="1:102" x14ac:dyDescent="0.2">
      <c r="A1938" s="98" t="s">
        <v>185</v>
      </c>
      <c r="B1938" s="100">
        <v>39326</v>
      </c>
      <c r="C1938" s="99">
        <v>0</v>
      </c>
      <c r="D1938" s="99">
        <v>8265.1552032232303</v>
      </c>
      <c r="E1938" s="99">
        <v>13793.052014946899</v>
      </c>
      <c r="F1938" s="99">
        <v>7929.8234999775896</v>
      </c>
      <c r="G1938" s="99">
        <v>599.55335681885504</v>
      </c>
      <c r="H1938" s="99">
        <v>0</v>
      </c>
      <c r="I1938" s="99">
        <v>0</v>
      </c>
      <c r="J1938" s="99">
        <v>1820.53999075294</v>
      </c>
      <c r="K1938" s="99">
        <v>0</v>
      </c>
      <c r="L1938" s="99">
        <v>155.91933068260599</v>
      </c>
      <c r="M1938" s="99">
        <v>161.693438574672</v>
      </c>
      <c r="N1938" s="99">
        <v>8570.2169165611303</v>
      </c>
      <c r="O1938" s="99">
        <v>96.934918063692706</v>
      </c>
      <c r="P1938" s="99">
        <v>0</v>
      </c>
      <c r="Q1938" s="99">
        <v>13045.894545078299</v>
      </c>
      <c r="R1938" s="99">
        <v>41.559426222927897</v>
      </c>
      <c r="S1938" s="99">
        <v>0</v>
      </c>
      <c r="T1938" s="99">
        <v>128.935159802437</v>
      </c>
      <c r="U1938" s="99">
        <v>1894.4107747077901</v>
      </c>
      <c r="V1938" s="99">
        <v>0</v>
      </c>
      <c r="W1938" s="99">
        <v>760099.68041229201</v>
      </c>
      <c r="X1938" s="99">
        <v>2193507.6570129399</v>
      </c>
      <c r="Y1938" s="99">
        <v>1129738.4309082001</v>
      </c>
      <c r="Z1938" s="99">
        <v>131203.11257553101</v>
      </c>
      <c r="AA1938" s="99">
        <v>0</v>
      </c>
      <c r="AB1938" s="99">
        <v>0</v>
      </c>
      <c r="AC1938" s="99">
        <v>673249.61822509801</v>
      </c>
      <c r="AD1938" s="99">
        <v>0</v>
      </c>
      <c r="AE1938" s="99">
        <v>33010.018498897603</v>
      </c>
      <c r="AF1938" s="99">
        <v>21598.128277301799</v>
      </c>
      <c r="AG1938" s="99">
        <v>1326015.3352203399</v>
      </c>
      <c r="AH1938" s="99">
        <v>4529.5323098897898</v>
      </c>
      <c r="AI1938" s="99">
        <v>0</v>
      </c>
      <c r="AJ1938" s="99">
        <v>1568205.7347259501</v>
      </c>
      <c r="AK1938" s="99">
        <v>11242.7312694788</v>
      </c>
      <c r="AL1938" s="99">
        <v>0</v>
      </c>
      <c r="AM1938" s="99">
        <v>26376.238441228899</v>
      </c>
      <c r="AN1938" s="99">
        <v>694714.90014648403</v>
      </c>
      <c r="AO1938" s="99">
        <v>0</v>
      </c>
      <c r="AP1938" s="99">
        <v>6520375.5584716797</v>
      </c>
      <c r="AQ1938" s="99">
        <v>17891608.168212902</v>
      </c>
      <c r="AR1938" s="99">
        <v>9534120.8012695294</v>
      </c>
      <c r="AS1938" s="99">
        <v>955333.55438232399</v>
      </c>
      <c r="AT1938" s="99">
        <v>0</v>
      </c>
      <c r="AU1938" s="99">
        <v>0</v>
      </c>
      <c r="AV1938" s="99">
        <v>2023823.38996887</v>
      </c>
      <c r="AW1938" s="99">
        <v>0</v>
      </c>
      <c r="AX1938" s="99">
        <v>258536.19314193699</v>
      </c>
      <c r="AY1938" s="99">
        <v>171862.99690055801</v>
      </c>
      <c r="AZ1938" s="99">
        <v>11127434.582885699</v>
      </c>
      <c r="BA1938" s="99">
        <v>38214.836333274798</v>
      </c>
      <c r="BB1938" s="99">
        <v>0</v>
      </c>
      <c r="BC1938" s="99">
        <v>12429073.4803467</v>
      </c>
      <c r="BD1938" s="99">
        <v>80423.134233474702</v>
      </c>
      <c r="BE1938" s="99">
        <v>0</v>
      </c>
      <c r="BF1938" s="99">
        <v>198254.89235877999</v>
      </c>
      <c r="BG1938" s="99">
        <v>2086527.08430481</v>
      </c>
      <c r="BH1938" s="99">
        <v>0</v>
      </c>
      <c r="BI1938" s="99">
        <v>846146.36727905297</v>
      </c>
      <c r="BJ1938" s="99">
        <v>3144279.4958496098</v>
      </c>
      <c r="BK1938" s="99">
        <v>1663190.36120605</v>
      </c>
      <c r="BL1938" s="99">
        <v>143461.890275955</v>
      </c>
      <c r="BM1938" s="99">
        <v>0</v>
      </c>
      <c r="BN1938" s="99">
        <v>0</v>
      </c>
      <c r="BO1938" s="99">
        <v>0</v>
      </c>
      <c r="BP1938" s="99">
        <v>0</v>
      </c>
      <c r="BQ1938" s="99">
        <v>0</v>
      </c>
      <c r="BR1938" s="99">
        <v>29796.263711690899</v>
      </c>
      <c r="BS1938" s="99">
        <v>1660150.7366943399</v>
      </c>
      <c r="BT1938" s="99">
        <v>7378.8699768781698</v>
      </c>
      <c r="BU1938" s="99">
        <v>0</v>
      </c>
      <c r="BV1938" s="99">
        <v>2299738.9295043899</v>
      </c>
      <c r="BW1938" s="99">
        <v>9414.3162103891409</v>
      </c>
      <c r="BX1938" s="99">
        <v>0</v>
      </c>
      <c r="BY1938" s="99">
        <v>0</v>
      </c>
      <c r="BZ1938" s="99">
        <v>0</v>
      </c>
      <c r="CA1938" s="99">
        <v>22013.8976106644</v>
      </c>
      <c r="CB1938" s="99">
        <v>2943930.2120666499</v>
      </c>
      <c r="CC1938" s="99">
        <v>24265164.951416001</v>
      </c>
      <c r="CD1938" s="99">
        <v>4008802.4697570801</v>
      </c>
      <c r="CE1938" s="99">
        <v>714.24376818537701</v>
      </c>
      <c r="CF1938" s="99">
        <v>153481.27690505999</v>
      </c>
      <c r="CG1938" s="99">
        <v>1137097.02116394</v>
      </c>
      <c r="CH1938" s="99">
        <v>144390.08651733401</v>
      </c>
      <c r="CI1938" s="99">
        <v>22740.280872106599</v>
      </c>
      <c r="CJ1938" s="99">
        <v>3098162.49035645</v>
      </c>
      <c r="CK1938" s="99">
        <v>25252563.535888702</v>
      </c>
      <c r="CL1938" s="99">
        <v>4152028.2624206501</v>
      </c>
      <c r="CM1938" s="166">
        <v>24608.764277458198</v>
      </c>
      <c r="CN1938" s="166">
        <v>3795648.67437744</v>
      </c>
      <c r="CO1938" s="166">
        <v>27320877.440673798</v>
      </c>
      <c r="CP1938" s="99">
        <v>4152028.2624206501</v>
      </c>
      <c r="CQ1938" s="99">
        <v>543.374115869403</v>
      </c>
      <c r="CR1938" s="99">
        <v>116980.124139786</v>
      </c>
      <c r="CS1938" s="99">
        <v>860473.11810302699</v>
      </c>
      <c r="CT1938" s="99">
        <v>135569.79758453401</v>
      </c>
      <c r="CU1938" s="98">
        <v>13974.213221386</v>
      </c>
      <c r="CV1938" s="98">
        <v>2394.3415043129999</v>
      </c>
      <c r="CW1938" s="98">
        <v>3097411.4889717097</v>
      </c>
      <c r="CX1938" s="98">
        <v>25402261.972579941</v>
      </c>
    </row>
    <row r="1939" spans="1:102" x14ac:dyDescent="0.2">
      <c r="A1939" s="98" t="s">
        <v>185</v>
      </c>
      <c r="B1939" s="100">
        <v>39417</v>
      </c>
      <c r="C1939" s="99">
        <v>0</v>
      </c>
      <c r="D1939" s="99">
        <v>8966.5359524488395</v>
      </c>
      <c r="E1939" s="99">
        <v>13893.555106997501</v>
      </c>
      <c r="F1939" s="99">
        <v>8115.01316070557</v>
      </c>
      <c r="G1939" s="99">
        <v>630.21126652508997</v>
      </c>
      <c r="H1939" s="99">
        <v>0</v>
      </c>
      <c r="I1939" s="99">
        <v>0</v>
      </c>
      <c r="J1939" s="99">
        <v>1858.42644070089</v>
      </c>
      <c r="K1939" s="99">
        <v>0</v>
      </c>
      <c r="L1939" s="99">
        <v>231.121891399845</v>
      </c>
      <c r="M1939" s="99">
        <v>175.28775383531999</v>
      </c>
      <c r="N1939" s="99">
        <v>8659.2783890962601</v>
      </c>
      <c r="O1939" s="99">
        <v>104.27515870332699</v>
      </c>
      <c r="P1939" s="99">
        <v>0</v>
      </c>
      <c r="Q1939" s="99">
        <v>13722.8722490072</v>
      </c>
      <c r="R1939" s="99">
        <v>42.695630338974297</v>
      </c>
      <c r="S1939" s="99">
        <v>0</v>
      </c>
      <c r="T1939" s="99">
        <v>116.04260815121199</v>
      </c>
      <c r="U1939" s="99">
        <v>1957.73527669907</v>
      </c>
      <c r="V1939" s="99">
        <v>0</v>
      </c>
      <c r="W1939" s="99">
        <v>950868.47119140602</v>
      </c>
      <c r="X1939" s="99">
        <v>2184239.6609191899</v>
      </c>
      <c r="Y1939" s="99">
        <v>1136221.0155181901</v>
      </c>
      <c r="Z1939" s="99">
        <v>133784.91210556001</v>
      </c>
      <c r="AA1939" s="99">
        <v>0</v>
      </c>
      <c r="AB1939" s="99">
        <v>0</v>
      </c>
      <c r="AC1939" s="99">
        <v>689112.39527893101</v>
      </c>
      <c r="AD1939" s="99">
        <v>0</v>
      </c>
      <c r="AE1939" s="99">
        <v>28702.461702108401</v>
      </c>
      <c r="AF1939" s="99">
        <v>23882.8836319447</v>
      </c>
      <c r="AG1939" s="99">
        <v>1323464.9829406701</v>
      </c>
      <c r="AH1939" s="99">
        <v>4402.2331166863396</v>
      </c>
      <c r="AI1939" s="99">
        <v>0</v>
      </c>
      <c r="AJ1939" s="99">
        <v>1751768.4159393299</v>
      </c>
      <c r="AK1939" s="99">
        <v>10029.875083446501</v>
      </c>
      <c r="AL1939" s="99">
        <v>0</v>
      </c>
      <c r="AM1939" s="99">
        <v>23655.3070943356</v>
      </c>
      <c r="AN1939" s="99">
        <v>716104.35340118397</v>
      </c>
      <c r="AO1939" s="99">
        <v>0</v>
      </c>
      <c r="AP1939" s="99">
        <v>7998408.2549438505</v>
      </c>
      <c r="AQ1939" s="99">
        <v>17888761.1801758</v>
      </c>
      <c r="AR1939" s="99">
        <v>9668100.9394531306</v>
      </c>
      <c r="AS1939" s="99">
        <v>990691.56826019299</v>
      </c>
      <c r="AT1939" s="99">
        <v>0</v>
      </c>
      <c r="AU1939" s="99">
        <v>0</v>
      </c>
      <c r="AV1939" s="99">
        <v>2128469.2202453599</v>
      </c>
      <c r="AW1939" s="99">
        <v>0</v>
      </c>
      <c r="AX1939" s="99">
        <v>233081.83159637501</v>
      </c>
      <c r="AY1939" s="99">
        <v>193444.881990433</v>
      </c>
      <c r="AZ1939" s="99">
        <v>11203871.4935303</v>
      </c>
      <c r="BA1939" s="99">
        <v>37003.576852321603</v>
      </c>
      <c r="BB1939" s="99">
        <v>0</v>
      </c>
      <c r="BC1939" s="99">
        <v>14179948.7069092</v>
      </c>
      <c r="BD1939" s="99">
        <v>73142.102607727094</v>
      </c>
      <c r="BE1939" s="99">
        <v>0</v>
      </c>
      <c r="BF1939" s="99">
        <v>179539.311130524</v>
      </c>
      <c r="BG1939" s="99">
        <v>2185900.6295166002</v>
      </c>
      <c r="BH1939" s="99">
        <v>0</v>
      </c>
      <c r="BI1939" s="99">
        <v>952910.26930999802</v>
      </c>
      <c r="BJ1939" s="99">
        <v>3175777.9880676302</v>
      </c>
      <c r="BK1939" s="99">
        <v>1714478.8342132601</v>
      </c>
      <c r="BL1939" s="99">
        <v>150337.32826423601</v>
      </c>
      <c r="BM1939" s="99">
        <v>0</v>
      </c>
      <c r="BN1939" s="99">
        <v>0</v>
      </c>
      <c r="BO1939" s="99">
        <v>0</v>
      </c>
      <c r="BP1939" s="99">
        <v>0</v>
      </c>
      <c r="BQ1939" s="99">
        <v>0</v>
      </c>
      <c r="BR1939" s="99">
        <v>30969.388284921599</v>
      </c>
      <c r="BS1939" s="99">
        <v>1677038.26547241</v>
      </c>
      <c r="BT1939" s="99">
        <v>7192.5631433725403</v>
      </c>
      <c r="BU1939" s="99">
        <v>0</v>
      </c>
      <c r="BV1939" s="99">
        <v>2409104.5747375502</v>
      </c>
      <c r="BW1939" s="99">
        <v>8551.0717896223105</v>
      </c>
      <c r="BX1939" s="99">
        <v>0</v>
      </c>
      <c r="BY1939" s="99">
        <v>0</v>
      </c>
      <c r="BZ1939" s="99">
        <v>0</v>
      </c>
      <c r="CA1939" s="99">
        <v>22836.326685190201</v>
      </c>
      <c r="CB1939" s="99">
        <v>3127100.5190124498</v>
      </c>
      <c r="CC1939" s="99">
        <v>25739098.1413574</v>
      </c>
      <c r="CD1939" s="99">
        <v>4141884.0520629901</v>
      </c>
      <c r="CE1939" s="99">
        <v>739.18002247810398</v>
      </c>
      <c r="CF1939" s="99">
        <v>157186.863348007</v>
      </c>
      <c r="CG1939" s="99">
        <v>1165259.3190002399</v>
      </c>
      <c r="CH1939" s="99">
        <v>151025.416326523</v>
      </c>
      <c r="CI1939" s="99">
        <v>23537.812215805101</v>
      </c>
      <c r="CJ1939" s="99">
        <v>3281145.7282714802</v>
      </c>
      <c r="CK1939" s="99">
        <v>26874498.153320301</v>
      </c>
      <c r="CL1939" s="99">
        <v>4290573.9291381799</v>
      </c>
      <c r="CM1939" s="166">
        <v>25470.429187774698</v>
      </c>
      <c r="CN1939" s="166">
        <v>3999959.8914794899</v>
      </c>
      <c r="CO1939" s="166">
        <v>29133484.467285201</v>
      </c>
      <c r="CP1939" s="99">
        <v>4290573.9291381799</v>
      </c>
      <c r="CQ1939" s="99">
        <v>579.81050686538197</v>
      </c>
      <c r="CR1939" s="99">
        <v>121571.548945427</v>
      </c>
      <c r="CS1939" s="99">
        <v>900346.60912322998</v>
      </c>
      <c r="CT1939" s="99">
        <v>142123.15848159799</v>
      </c>
      <c r="CU1939" s="98">
        <v>14092.949402752</v>
      </c>
      <c r="CV1939" s="98">
        <v>2461.6681100830001</v>
      </c>
      <c r="CW1939" s="98">
        <v>3284287.382360457</v>
      </c>
      <c r="CX1939" s="98">
        <v>26904357.46035764</v>
      </c>
    </row>
    <row r="1940" spans="1:102" x14ac:dyDescent="0.2">
      <c r="A1940" s="98" t="s">
        <v>185</v>
      </c>
      <c r="B1940" s="100">
        <v>39508</v>
      </c>
      <c r="C1940" s="99">
        <v>0</v>
      </c>
      <c r="D1940" s="99">
        <v>9244.0330364704096</v>
      </c>
      <c r="E1940" s="99">
        <v>13908.955736875499</v>
      </c>
      <c r="F1940" s="99">
        <v>8186.8222514987001</v>
      </c>
      <c r="G1940" s="99">
        <v>671.647231243551</v>
      </c>
      <c r="H1940" s="99">
        <v>0</v>
      </c>
      <c r="I1940" s="99">
        <v>0</v>
      </c>
      <c r="J1940" s="99">
        <v>1936.7017206400601</v>
      </c>
      <c r="K1940" s="99">
        <v>0</v>
      </c>
      <c r="L1940" s="99">
        <v>234.45621039718401</v>
      </c>
      <c r="M1940" s="99">
        <v>232.58314043842299</v>
      </c>
      <c r="N1940" s="99">
        <v>8676.3972628116608</v>
      </c>
      <c r="O1940" s="99">
        <v>92.485295975580797</v>
      </c>
      <c r="P1940" s="99">
        <v>0</v>
      </c>
      <c r="Q1940" s="99">
        <v>13900.746914982799</v>
      </c>
      <c r="R1940" s="99">
        <v>41.9772494314238</v>
      </c>
      <c r="S1940" s="99">
        <v>0</v>
      </c>
      <c r="T1940" s="99">
        <v>116.414817796089</v>
      </c>
      <c r="U1940" s="99">
        <v>1996.44969843328</v>
      </c>
      <c r="V1940" s="99">
        <v>0</v>
      </c>
      <c r="W1940" s="99">
        <v>914472.95475006104</v>
      </c>
      <c r="X1940" s="99">
        <v>2172878.6771545401</v>
      </c>
      <c r="Y1940" s="99">
        <v>1144154.1609344501</v>
      </c>
      <c r="Z1940" s="99">
        <v>138990.377252579</v>
      </c>
      <c r="AA1940" s="99">
        <v>0</v>
      </c>
      <c r="AB1940" s="99">
        <v>0</v>
      </c>
      <c r="AC1940" s="99">
        <v>715742.96350097703</v>
      </c>
      <c r="AD1940" s="99">
        <v>0</v>
      </c>
      <c r="AE1940" s="99">
        <v>29277.619368553202</v>
      </c>
      <c r="AF1940" s="99">
        <v>33079.352564811699</v>
      </c>
      <c r="AG1940" s="99">
        <v>1314219.5332794201</v>
      </c>
      <c r="AH1940" s="99">
        <v>4290.6788459420204</v>
      </c>
      <c r="AI1940" s="99">
        <v>0</v>
      </c>
      <c r="AJ1940" s="99">
        <v>1730428.9145507801</v>
      </c>
      <c r="AK1940" s="99">
        <v>9667.3900896310806</v>
      </c>
      <c r="AL1940" s="99">
        <v>0</v>
      </c>
      <c r="AM1940" s="99">
        <v>24069.017455816302</v>
      </c>
      <c r="AN1940" s="99">
        <v>727158.36186981201</v>
      </c>
      <c r="AO1940" s="99">
        <v>0</v>
      </c>
      <c r="AP1940" s="99">
        <v>7988009.8436889602</v>
      </c>
      <c r="AQ1940" s="99">
        <v>17870631.7890625</v>
      </c>
      <c r="AR1940" s="99">
        <v>9748466.8471679706</v>
      </c>
      <c r="AS1940" s="99">
        <v>1037688.68008423</v>
      </c>
      <c r="AT1940" s="99">
        <v>0</v>
      </c>
      <c r="AU1940" s="99">
        <v>0</v>
      </c>
      <c r="AV1940" s="99">
        <v>2238356.34411621</v>
      </c>
      <c r="AW1940" s="99">
        <v>0</v>
      </c>
      <c r="AX1940" s="99">
        <v>230735.333370209</v>
      </c>
      <c r="AY1940" s="99">
        <v>264089.004455566</v>
      </c>
      <c r="AZ1940" s="99">
        <v>11136118.810791001</v>
      </c>
      <c r="BA1940" s="99">
        <v>36032.817157268502</v>
      </c>
      <c r="BB1940" s="99">
        <v>0</v>
      </c>
      <c r="BC1940" s="99">
        <v>14104928.7041016</v>
      </c>
      <c r="BD1940" s="99">
        <v>71052.100170135498</v>
      </c>
      <c r="BE1940" s="99">
        <v>0</v>
      </c>
      <c r="BF1940" s="99">
        <v>193484.67826652501</v>
      </c>
      <c r="BG1940" s="99">
        <v>2275232.5162658701</v>
      </c>
      <c r="BH1940" s="99">
        <v>0</v>
      </c>
      <c r="BI1940" s="99">
        <v>910072.64842224098</v>
      </c>
      <c r="BJ1940" s="99">
        <v>2829007.8358154302</v>
      </c>
      <c r="BK1940" s="99">
        <v>1533746.6150054899</v>
      </c>
      <c r="BL1940" s="99">
        <v>161282.010679245</v>
      </c>
      <c r="BM1940" s="99">
        <v>0</v>
      </c>
      <c r="BN1940" s="99">
        <v>0</v>
      </c>
      <c r="BO1940" s="99">
        <v>0</v>
      </c>
      <c r="BP1940" s="99">
        <v>0</v>
      </c>
      <c r="BQ1940" s="99">
        <v>0</v>
      </c>
      <c r="BR1940" s="99">
        <v>39943.257375240297</v>
      </c>
      <c r="BS1940" s="99">
        <v>1468028.48695374</v>
      </c>
      <c r="BT1940" s="99">
        <v>7043.1296242475501</v>
      </c>
      <c r="BU1940" s="99">
        <v>0</v>
      </c>
      <c r="BV1940" s="99">
        <v>2234522.8435974098</v>
      </c>
      <c r="BW1940" s="99">
        <v>8464.8157366514206</v>
      </c>
      <c r="BX1940" s="99">
        <v>0</v>
      </c>
      <c r="BY1940" s="99">
        <v>0</v>
      </c>
      <c r="BZ1940" s="99">
        <v>0</v>
      </c>
      <c r="CA1940" s="99">
        <v>23157.135155916199</v>
      </c>
      <c r="CB1940" s="99">
        <v>3118710.3380127</v>
      </c>
      <c r="CC1940" s="99">
        <v>25607011.527343798</v>
      </c>
      <c r="CD1940" s="99">
        <v>3685316.9947814899</v>
      </c>
      <c r="CE1940" s="99">
        <v>765.88654017448403</v>
      </c>
      <c r="CF1940" s="99">
        <v>159171.646705627</v>
      </c>
      <c r="CG1940" s="99">
        <v>1193893.8749542199</v>
      </c>
      <c r="CH1940" s="99">
        <v>159675.08142471299</v>
      </c>
      <c r="CI1940" s="99">
        <v>23926.317491054499</v>
      </c>
      <c r="CJ1940" s="99">
        <v>3278197.1645507799</v>
      </c>
      <c r="CK1940" s="99">
        <v>27055514.6960449</v>
      </c>
      <c r="CL1940" s="99">
        <v>3848820.3019103999</v>
      </c>
      <c r="CM1940" s="166">
        <v>25895.800851583499</v>
      </c>
      <c r="CN1940" s="166">
        <v>4004460.07843018</v>
      </c>
      <c r="CO1940" s="166">
        <v>29307878.551269501</v>
      </c>
      <c r="CP1940" s="99">
        <v>3848820.3019103999</v>
      </c>
      <c r="CQ1940" s="99">
        <v>625.57534385472502</v>
      </c>
      <c r="CR1940" s="99">
        <v>127781.858840942</v>
      </c>
      <c r="CS1940" s="99">
        <v>952624.46810913098</v>
      </c>
      <c r="CT1940" s="99">
        <v>151514.47173881499</v>
      </c>
      <c r="CU1940" s="98">
        <v>14064.78655305</v>
      </c>
      <c r="CV1940" s="98">
        <v>2584.9788050679999</v>
      </c>
      <c r="CW1940" s="98">
        <v>3277881.9847183269</v>
      </c>
      <c r="CX1940" s="98">
        <v>26800905.402298018</v>
      </c>
    </row>
    <row r="1941" spans="1:102" x14ac:dyDescent="0.2">
      <c r="A1941" s="98" t="s">
        <v>185</v>
      </c>
      <c r="B1941" s="100">
        <v>39600</v>
      </c>
      <c r="C1941" s="99">
        <v>0</v>
      </c>
      <c r="D1941" s="99">
        <v>8721.4052022695505</v>
      </c>
      <c r="E1941" s="99">
        <v>14020.8625929356</v>
      </c>
      <c r="F1941" s="99">
        <v>8438.1389783620798</v>
      </c>
      <c r="G1941" s="99">
        <v>712.95934588462103</v>
      </c>
      <c r="H1941" s="99">
        <v>0</v>
      </c>
      <c r="I1941" s="99">
        <v>0</v>
      </c>
      <c r="J1941" s="99">
        <v>2017.8471913486701</v>
      </c>
      <c r="K1941" s="99">
        <v>0</v>
      </c>
      <c r="L1941" s="99">
        <v>258.506021134555</v>
      </c>
      <c r="M1941" s="99">
        <v>218.149874566123</v>
      </c>
      <c r="N1941" s="99">
        <v>8744.2747075557709</v>
      </c>
      <c r="O1941" s="99">
        <v>99.587548793293493</v>
      </c>
      <c r="P1941" s="99">
        <v>0</v>
      </c>
      <c r="Q1941" s="99">
        <v>13567.656075835201</v>
      </c>
      <c r="R1941" s="99">
        <v>44.8262910544872</v>
      </c>
      <c r="S1941" s="99">
        <v>0</v>
      </c>
      <c r="T1941" s="99">
        <v>94.791809572838204</v>
      </c>
      <c r="U1941" s="99">
        <v>2050.91243481636</v>
      </c>
      <c r="V1941" s="99">
        <v>0</v>
      </c>
      <c r="W1941" s="99">
        <v>793408.587211609</v>
      </c>
      <c r="X1941" s="99">
        <v>2165265.0180969201</v>
      </c>
      <c r="Y1941" s="99">
        <v>1153450.41612244</v>
      </c>
      <c r="Z1941" s="99">
        <v>144317.20868682899</v>
      </c>
      <c r="AA1941" s="99">
        <v>0</v>
      </c>
      <c r="AB1941" s="99">
        <v>0</v>
      </c>
      <c r="AC1941" s="99">
        <v>742767.00273132301</v>
      </c>
      <c r="AD1941" s="99">
        <v>0</v>
      </c>
      <c r="AE1941" s="99">
        <v>36675.715219497702</v>
      </c>
      <c r="AF1941" s="99">
        <v>36028.849106311798</v>
      </c>
      <c r="AG1941" s="99">
        <v>1303394.3842468299</v>
      </c>
      <c r="AH1941" s="99">
        <v>4720.3556457758004</v>
      </c>
      <c r="AI1941" s="99">
        <v>0</v>
      </c>
      <c r="AJ1941" s="99">
        <v>1569366.1867217999</v>
      </c>
      <c r="AK1941" s="99">
        <v>10491.761512160299</v>
      </c>
      <c r="AL1941" s="99">
        <v>0</v>
      </c>
      <c r="AM1941" s="99">
        <v>18546.745857715599</v>
      </c>
      <c r="AN1941" s="99">
        <v>748565.58675384498</v>
      </c>
      <c r="AO1941" s="99">
        <v>0</v>
      </c>
      <c r="AP1941" s="99">
        <v>6292973.4697265597</v>
      </c>
      <c r="AQ1941" s="99">
        <v>18231386.907470699</v>
      </c>
      <c r="AR1941" s="99">
        <v>10054263.682617201</v>
      </c>
      <c r="AS1941" s="99">
        <v>1096967.4430541999</v>
      </c>
      <c r="AT1941" s="99">
        <v>0</v>
      </c>
      <c r="AU1941" s="99">
        <v>0</v>
      </c>
      <c r="AV1941" s="99">
        <v>2366951.5630798298</v>
      </c>
      <c r="AW1941" s="99">
        <v>0</v>
      </c>
      <c r="AX1941" s="99">
        <v>294867.735309601</v>
      </c>
      <c r="AY1941" s="99">
        <v>287874.63689422602</v>
      </c>
      <c r="AZ1941" s="99">
        <v>11305766.991333</v>
      </c>
      <c r="BA1941" s="99">
        <v>40073.828532695799</v>
      </c>
      <c r="BB1941" s="99">
        <v>0</v>
      </c>
      <c r="BC1941" s="99">
        <v>13102231.814697299</v>
      </c>
      <c r="BD1941" s="99">
        <v>77218.009360313401</v>
      </c>
      <c r="BE1941" s="99">
        <v>0</v>
      </c>
      <c r="BF1941" s="99">
        <v>143955.09699630699</v>
      </c>
      <c r="BG1941" s="99">
        <v>2385831.5119323698</v>
      </c>
      <c r="BH1941" s="99">
        <v>0</v>
      </c>
      <c r="BI1941" s="99">
        <v>849805.046401978</v>
      </c>
      <c r="BJ1941" s="99">
        <v>2869345.38604736</v>
      </c>
      <c r="BK1941" s="99">
        <v>1572832.60214233</v>
      </c>
      <c r="BL1941" s="99">
        <v>166742.54069328299</v>
      </c>
      <c r="BM1941" s="99">
        <v>0</v>
      </c>
      <c r="BN1941" s="99">
        <v>0</v>
      </c>
      <c r="BO1941" s="99">
        <v>0</v>
      </c>
      <c r="BP1941" s="99">
        <v>0</v>
      </c>
      <c r="BQ1941" s="99">
        <v>0</v>
      </c>
      <c r="BR1941" s="99">
        <v>43049.096654415102</v>
      </c>
      <c r="BS1941" s="99">
        <v>1475169.4387054399</v>
      </c>
      <c r="BT1941" s="99">
        <v>7809.2367064952896</v>
      </c>
      <c r="BU1941" s="99">
        <v>0</v>
      </c>
      <c r="BV1941" s="99">
        <v>2187591.7259521498</v>
      </c>
      <c r="BW1941" s="99">
        <v>8962.1928178071994</v>
      </c>
      <c r="BX1941" s="99">
        <v>0</v>
      </c>
      <c r="BY1941" s="99">
        <v>0</v>
      </c>
      <c r="BZ1941" s="99">
        <v>0</v>
      </c>
      <c r="CA1941" s="99">
        <v>22811.8549277782</v>
      </c>
      <c r="CB1941" s="99">
        <v>2960253.9990539602</v>
      </c>
      <c r="CC1941" s="99">
        <v>25062998.269531298</v>
      </c>
      <c r="CD1941" s="99">
        <v>3742788.1582946801</v>
      </c>
      <c r="CE1941" s="99">
        <v>792.51382166892301</v>
      </c>
      <c r="CF1941" s="99">
        <v>160890.83273696899</v>
      </c>
      <c r="CG1941" s="99">
        <v>1224304.84700012</v>
      </c>
      <c r="CH1941" s="99">
        <v>166554.41575241101</v>
      </c>
      <c r="CI1941" s="99">
        <v>23628.569329976999</v>
      </c>
      <c r="CJ1941" s="99">
        <v>3123634.3982849098</v>
      </c>
      <c r="CK1941" s="99">
        <v>26234395.869872998</v>
      </c>
      <c r="CL1941" s="99">
        <v>3910442.4826354999</v>
      </c>
      <c r="CM1941" s="166">
        <v>25644.220307350199</v>
      </c>
      <c r="CN1941" s="166">
        <v>3868800.8397827102</v>
      </c>
      <c r="CO1941" s="166">
        <v>28584130.482177701</v>
      </c>
      <c r="CP1941" s="99">
        <v>3910442.4826354999</v>
      </c>
      <c r="CQ1941" s="99">
        <v>657.08453013002895</v>
      </c>
      <c r="CR1941" s="99">
        <v>131260.07345771801</v>
      </c>
      <c r="CS1941" s="99">
        <v>997915.90544128395</v>
      </c>
      <c r="CT1941" s="99">
        <v>157271.344572067</v>
      </c>
      <c r="CU1941" s="98">
        <v>14144.581638703999</v>
      </c>
      <c r="CV1941" s="98">
        <v>2694.1567844410001</v>
      </c>
      <c r="CW1941" s="98">
        <v>3121144.8317909292</v>
      </c>
      <c r="CX1941" s="98">
        <v>26287303.116531417</v>
      </c>
    </row>
    <row r="1942" spans="1:102" x14ac:dyDescent="0.2">
      <c r="A1942" s="98" t="s">
        <v>185</v>
      </c>
      <c r="B1942" s="100">
        <v>39692</v>
      </c>
      <c r="C1942" s="99">
        <v>0</v>
      </c>
      <c r="D1942" s="99">
        <v>10127.9154638052</v>
      </c>
      <c r="E1942" s="99">
        <v>13895.7975428104</v>
      </c>
      <c r="F1942" s="99">
        <v>8454.7835522890091</v>
      </c>
      <c r="G1942" s="99">
        <v>758.31252761185203</v>
      </c>
      <c r="H1942" s="99">
        <v>0</v>
      </c>
      <c r="I1942" s="99">
        <v>0</v>
      </c>
      <c r="J1942" s="99">
        <v>2077.4945258796201</v>
      </c>
      <c r="K1942" s="99">
        <v>0</v>
      </c>
      <c r="L1942" s="99">
        <v>211.71391095407299</v>
      </c>
      <c r="M1942" s="99">
        <v>212.78968710079801</v>
      </c>
      <c r="N1942" s="99">
        <v>8713.1055169105493</v>
      </c>
      <c r="O1942" s="99">
        <v>104.00308917183401</v>
      </c>
      <c r="P1942" s="99">
        <v>0</v>
      </c>
      <c r="Q1942" s="99">
        <v>14693.817573905</v>
      </c>
      <c r="R1942" s="99">
        <v>45.614004390779897</v>
      </c>
      <c r="S1942" s="99">
        <v>0</v>
      </c>
      <c r="T1942" s="99">
        <v>78.545721074566202</v>
      </c>
      <c r="U1942" s="99">
        <v>2112.2694120109099</v>
      </c>
      <c r="V1942" s="99">
        <v>0</v>
      </c>
      <c r="W1942" s="99">
        <v>1075305.5928955099</v>
      </c>
      <c r="X1942" s="99">
        <v>2109380.5794677702</v>
      </c>
      <c r="Y1942" s="99">
        <v>1118911.92614746</v>
      </c>
      <c r="Z1942" s="99">
        <v>150642.16650199899</v>
      </c>
      <c r="AA1942" s="99">
        <v>0</v>
      </c>
      <c r="AB1942" s="99">
        <v>0</v>
      </c>
      <c r="AC1942" s="99">
        <v>764514.80120849598</v>
      </c>
      <c r="AD1942" s="99">
        <v>0</v>
      </c>
      <c r="AE1942" s="99">
        <v>39470.658813476599</v>
      </c>
      <c r="AF1942" s="99">
        <v>35001.3620166779</v>
      </c>
      <c r="AG1942" s="99">
        <v>1267194.3754119901</v>
      </c>
      <c r="AH1942" s="99">
        <v>5289.87692695856</v>
      </c>
      <c r="AI1942" s="99">
        <v>0</v>
      </c>
      <c r="AJ1942" s="99">
        <v>1827770.6016082801</v>
      </c>
      <c r="AK1942" s="99">
        <v>9870.4996168613397</v>
      </c>
      <c r="AL1942" s="99">
        <v>0</v>
      </c>
      <c r="AM1942" s="99">
        <v>16946.604183673899</v>
      </c>
      <c r="AN1942" s="99">
        <v>772582.50357055699</v>
      </c>
      <c r="AO1942" s="99">
        <v>0</v>
      </c>
      <c r="AP1942" s="99">
        <v>9360829.80859375</v>
      </c>
      <c r="AQ1942" s="99">
        <v>17816716.255371101</v>
      </c>
      <c r="AR1942" s="99">
        <v>9797264.1098632794</v>
      </c>
      <c r="AS1942" s="99">
        <v>1148064.09101868</v>
      </c>
      <c r="AT1942" s="99">
        <v>0</v>
      </c>
      <c r="AU1942" s="99">
        <v>0</v>
      </c>
      <c r="AV1942" s="99">
        <v>2472993.8087768601</v>
      </c>
      <c r="AW1942" s="99">
        <v>0</v>
      </c>
      <c r="AX1942" s="99">
        <v>325769.89542388899</v>
      </c>
      <c r="AY1942" s="99">
        <v>283413.30934906</v>
      </c>
      <c r="AZ1942" s="99">
        <v>11043502.0866699</v>
      </c>
      <c r="BA1942" s="99">
        <v>43565.254140853896</v>
      </c>
      <c r="BB1942" s="99">
        <v>0</v>
      </c>
      <c r="BC1942" s="99">
        <v>15014696.092041001</v>
      </c>
      <c r="BD1942" s="99">
        <v>73480.465756416306</v>
      </c>
      <c r="BE1942" s="99">
        <v>0</v>
      </c>
      <c r="BF1942" s="99">
        <v>131929.42292404201</v>
      </c>
      <c r="BG1942" s="99">
        <v>2500870.9315490699</v>
      </c>
      <c r="BH1942" s="99">
        <v>0</v>
      </c>
      <c r="BI1942" s="99">
        <v>1092742.21269226</v>
      </c>
      <c r="BJ1942" s="99">
        <v>2868357.9835815402</v>
      </c>
      <c r="BK1942" s="99">
        <v>1576214.5161438</v>
      </c>
      <c r="BL1942" s="99">
        <v>175084.04923439</v>
      </c>
      <c r="BM1942" s="99">
        <v>0</v>
      </c>
      <c r="BN1942" s="99">
        <v>0</v>
      </c>
      <c r="BO1942" s="99">
        <v>0</v>
      </c>
      <c r="BP1942" s="99">
        <v>0</v>
      </c>
      <c r="BQ1942" s="99">
        <v>0</v>
      </c>
      <c r="BR1942" s="99">
        <v>40971.135257244103</v>
      </c>
      <c r="BS1942" s="99">
        <v>1466607.4544830299</v>
      </c>
      <c r="BT1942" s="99">
        <v>8409.5222862958908</v>
      </c>
      <c r="BU1942" s="99">
        <v>0</v>
      </c>
      <c r="BV1942" s="99">
        <v>2442338.6498718299</v>
      </c>
      <c r="BW1942" s="99">
        <v>8500.6035215854608</v>
      </c>
      <c r="BX1942" s="99">
        <v>0</v>
      </c>
      <c r="BY1942" s="99">
        <v>0</v>
      </c>
      <c r="BZ1942" s="99">
        <v>0</v>
      </c>
      <c r="CA1942" s="99">
        <v>23951.051460981402</v>
      </c>
      <c r="CB1942" s="99">
        <v>3171604.3352355999</v>
      </c>
      <c r="CC1942" s="99">
        <v>27062019.676757801</v>
      </c>
      <c r="CD1942" s="99">
        <v>3978374.1081237802</v>
      </c>
      <c r="CE1942" s="99">
        <v>824.80228710174595</v>
      </c>
      <c r="CF1942" s="99">
        <v>163884.97655677801</v>
      </c>
      <c r="CG1942" s="99">
        <v>1259768.9801483201</v>
      </c>
      <c r="CH1942" s="99">
        <v>176191.46884346</v>
      </c>
      <c r="CI1942" s="99">
        <v>24807.848379612002</v>
      </c>
      <c r="CJ1942" s="99">
        <v>3335867.9136657701</v>
      </c>
      <c r="CK1942" s="99">
        <v>28128279.693603501</v>
      </c>
      <c r="CL1942" s="99">
        <v>4153445.1762390099</v>
      </c>
      <c r="CM1942" s="166">
        <v>26877.6245765686</v>
      </c>
      <c r="CN1942" s="166">
        <v>4115093.9526977502</v>
      </c>
      <c r="CO1942" s="166">
        <v>30622083.095703099</v>
      </c>
      <c r="CP1942" s="99">
        <v>4153445.1762390099</v>
      </c>
      <c r="CQ1942" s="99">
        <v>701.32122890651203</v>
      </c>
      <c r="CR1942" s="99">
        <v>137736.80412292501</v>
      </c>
      <c r="CS1942" s="99">
        <v>1054178.1292419401</v>
      </c>
      <c r="CT1942" s="99">
        <v>167877.119989395</v>
      </c>
      <c r="CU1942" s="98">
        <v>13988.198379898</v>
      </c>
      <c r="CV1942" s="98">
        <v>2793.4771637140002</v>
      </c>
      <c r="CW1942" s="98">
        <v>3335489.3117923778</v>
      </c>
      <c r="CX1942" s="98">
        <v>28321788.65690612</v>
      </c>
    </row>
    <row r="1943" spans="1:102" x14ac:dyDescent="0.2">
      <c r="A1943" s="98" t="s">
        <v>185</v>
      </c>
      <c r="B1943" s="100">
        <v>39783</v>
      </c>
      <c r="C1943" s="99">
        <v>0</v>
      </c>
      <c r="D1943" s="99">
        <v>10280.482082128499</v>
      </c>
      <c r="E1943" s="99">
        <v>13640.0169115067</v>
      </c>
      <c r="F1943" s="99">
        <v>8359.8035162687302</v>
      </c>
      <c r="G1943" s="99">
        <v>807.27401492744696</v>
      </c>
      <c r="H1943" s="99">
        <v>0</v>
      </c>
      <c r="I1943" s="99">
        <v>0</v>
      </c>
      <c r="J1943" s="99">
        <v>2097.1370665431</v>
      </c>
      <c r="K1943" s="99">
        <v>0</v>
      </c>
      <c r="L1943" s="99">
        <v>304.72439533472101</v>
      </c>
      <c r="M1943" s="99">
        <v>217.81679989211301</v>
      </c>
      <c r="N1943" s="99">
        <v>8565.8579223155994</v>
      </c>
      <c r="O1943" s="99">
        <v>117.830929335207</v>
      </c>
      <c r="P1943" s="99">
        <v>0</v>
      </c>
      <c r="Q1943" s="99">
        <v>14805.3117591143</v>
      </c>
      <c r="R1943" s="99">
        <v>47.7784434743226</v>
      </c>
      <c r="S1943" s="99">
        <v>0</v>
      </c>
      <c r="T1943" s="99">
        <v>18.140006255125598</v>
      </c>
      <c r="U1943" s="99">
        <v>2137.8954631984202</v>
      </c>
      <c r="V1943" s="99">
        <v>0</v>
      </c>
      <c r="W1943" s="99">
        <v>1012078.38331604</v>
      </c>
      <c r="X1943" s="99">
        <v>2061490.0206146201</v>
      </c>
      <c r="Y1943" s="99">
        <v>1093762.0010528599</v>
      </c>
      <c r="Z1943" s="99">
        <v>161090.472732544</v>
      </c>
      <c r="AA1943" s="99">
        <v>0</v>
      </c>
      <c r="AB1943" s="99">
        <v>0</v>
      </c>
      <c r="AC1943" s="99">
        <v>761065.40274810803</v>
      </c>
      <c r="AD1943" s="99">
        <v>0</v>
      </c>
      <c r="AE1943" s="99">
        <v>35622.012657165498</v>
      </c>
      <c r="AF1943" s="99">
        <v>34969.5296907425</v>
      </c>
      <c r="AG1943" s="99">
        <v>1219879.34457397</v>
      </c>
      <c r="AH1943" s="99">
        <v>5553.8611791133899</v>
      </c>
      <c r="AI1943" s="99">
        <v>0</v>
      </c>
      <c r="AJ1943" s="99">
        <v>1778313.30210876</v>
      </c>
      <c r="AK1943" s="99">
        <v>10554.539024829901</v>
      </c>
      <c r="AL1943" s="99">
        <v>0</v>
      </c>
      <c r="AM1943" s="99">
        <v>2882.77596703172</v>
      </c>
      <c r="AN1943" s="99">
        <v>775691.68267822301</v>
      </c>
      <c r="AO1943" s="99">
        <v>0</v>
      </c>
      <c r="AP1943" s="99">
        <v>8731355.1151122991</v>
      </c>
      <c r="AQ1943" s="99">
        <v>17480069.646972701</v>
      </c>
      <c r="AR1943" s="99">
        <v>9621701.9417724591</v>
      </c>
      <c r="AS1943" s="99">
        <v>1239611.0702056901</v>
      </c>
      <c r="AT1943" s="99">
        <v>0</v>
      </c>
      <c r="AU1943" s="99">
        <v>0</v>
      </c>
      <c r="AV1943" s="99">
        <v>2529975.0626220698</v>
      </c>
      <c r="AW1943" s="99">
        <v>0</v>
      </c>
      <c r="AX1943" s="99">
        <v>287376.35873413098</v>
      </c>
      <c r="AY1943" s="99">
        <v>284321.70588684099</v>
      </c>
      <c r="AZ1943" s="99">
        <v>10705541.006103501</v>
      </c>
      <c r="BA1943" s="99">
        <v>47363.6979923248</v>
      </c>
      <c r="BB1943" s="99">
        <v>0</v>
      </c>
      <c r="BC1943" s="99">
        <v>14918602.9075928</v>
      </c>
      <c r="BD1943" s="99">
        <v>77584.078497886701</v>
      </c>
      <c r="BE1943" s="99">
        <v>0</v>
      </c>
      <c r="BF1943" s="99">
        <v>25129.432410001798</v>
      </c>
      <c r="BG1943" s="99">
        <v>2557347.1472168001</v>
      </c>
      <c r="BH1943" s="99">
        <v>0</v>
      </c>
      <c r="BI1943" s="99">
        <v>1149873.54141235</v>
      </c>
      <c r="BJ1943" s="99">
        <v>2802650.1784057599</v>
      </c>
      <c r="BK1943" s="99">
        <v>1548466.7046203599</v>
      </c>
      <c r="BL1943" s="99">
        <v>187628.43395042399</v>
      </c>
      <c r="BM1943" s="99">
        <v>0</v>
      </c>
      <c r="BN1943" s="99">
        <v>0</v>
      </c>
      <c r="BO1943" s="99">
        <v>0</v>
      </c>
      <c r="BP1943" s="99">
        <v>0</v>
      </c>
      <c r="BQ1943" s="99">
        <v>0</v>
      </c>
      <c r="BR1943" s="99">
        <v>42229.661272525802</v>
      </c>
      <c r="BS1943" s="99">
        <v>1412107.6229705799</v>
      </c>
      <c r="BT1943" s="99">
        <v>9201.9299191236496</v>
      </c>
      <c r="BU1943" s="99">
        <v>0</v>
      </c>
      <c r="BV1943" s="99">
        <v>2518251.8273315402</v>
      </c>
      <c r="BW1943" s="99">
        <v>8957.6178749799692</v>
      </c>
      <c r="BX1943" s="99">
        <v>0</v>
      </c>
      <c r="BY1943" s="99">
        <v>0</v>
      </c>
      <c r="BZ1943" s="99">
        <v>0</v>
      </c>
      <c r="CA1943" s="99">
        <v>23970.574913024899</v>
      </c>
      <c r="CB1943" s="99">
        <v>3067943.0960082998</v>
      </c>
      <c r="CC1943" s="99">
        <v>26109874.333252002</v>
      </c>
      <c r="CD1943" s="99">
        <v>4009659.55535889</v>
      </c>
      <c r="CE1943" s="99">
        <v>816.79556246101902</v>
      </c>
      <c r="CF1943" s="99">
        <v>163236.51017189</v>
      </c>
      <c r="CG1943" s="99">
        <v>1253631.48599243</v>
      </c>
      <c r="CH1943" s="99">
        <v>188298.26162910499</v>
      </c>
      <c r="CI1943" s="99">
        <v>24709.974584579501</v>
      </c>
      <c r="CJ1943" s="99">
        <v>3228819.0226440402</v>
      </c>
      <c r="CK1943" s="99">
        <v>27352578.458984401</v>
      </c>
      <c r="CL1943" s="99">
        <v>4194620.4539184598</v>
      </c>
      <c r="CM1943" s="166">
        <v>26814.446527242701</v>
      </c>
      <c r="CN1943" s="166">
        <v>4002234.4308471698</v>
      </c>
      <c r="CO1943" s="166">
        <v>29982038.0080566</v>
      </c>
      <c r="CP1943" s="99">
        <v>4194620.4539184598</v>
      </c>
      <c r="CQ1943" s="99">
        <v>746.62560757249605</v>
      </c>
      <c r="CR1943" s="99">
        <v>147892.644607544</v>
      </c>
      <c r="CS1943" s="99">
        <v>1136265.4565734901</v>
      </c>
      <c r="CT1943" s="99">
        <v>179381.65381050101</v>
      </c>
      <c r="CU1943" s="98">
        <v>13686.900628593999</v>
      </c>
      <c r="CV1943" s="98">
        <v>2870.4768654979998</v>
      </c>
      <c r="CW1943" s="98">
        <v>3231179.6061801896</v>
      </c>
      <c r="CX1943" s="98">
        <v>27363505.819244433</v>
      </c>
    </row>
    <row r="1944" spans="1:102" x14ac:dyDescent="0.2">
      <c r="A1944" s="98" t="s">
        <v>185</v>
      </c>
      <c r="B1944" s="100">
        <v>39873</v>
      </c>
      <c r="C1944" s="99">
        <v>0</v>
      </c>
      <c r="D1944" s="99">
        <v>10633.6238719225</v>
      </c>
      <c r="E1944" s="99">
        <v>13586.1112312078</v>
      </c>
      <c r="F1944" s="99">
        <v>8397.7988611459696</v>
      </c>
      <c r="G1944" s="99">
        <v>835.53996853530396</v>
      </c>
      <c r="H1944" s="99">
        <v>0</v>
      </c>
      <c r="I1944" s="99">
        <v>0</v>
      </c>
      <c r="J1944" s="99">
        <v>2157.6256932914298</v>
      </c>
      <c r="K1944" s="99">
        <v>0</v>
      </c>
      <c r="L1944" s="99">
        <v>214.170456085354</v>
      </c>
      <c r="M1944" s="99">
        <v>223.30284977704301</v>
      </c>
      <c r="N1944" s="99">
        <v>8487.6071084737796</v>
      </c>
      <c r="O1944" s="99">
        <v>124.953538179398</v>
      </c>
      <c r="P1944" s="99">
        <v>0</v>
      </c>
      <c r="Q1944" s="99">
        <v>15123.492073416701</v>
      </c>
      <c r="R1944" s="99">
        <v>54.379618581384399</v>
      </c>
      <c r="S1944" s="99">
        <v>0</v>
      </c>
      <c r="T1944" s="99">
        <v>29.442031029844699</v>
      </c>
      <c r="U1944" s="99">
        <v>2188.0777146816299</v>
      </c>
      <c r="V1944" s="99">
        <v>0</v>
      </c>
      <c r="W1944" s="99">
        <v>1054818.4997558601</v>
      </c>
      <c r="X1944" s="99">
        <v>1997526.0098877</v>
      </c>
      <c r="Y1944" s="99">
        <v>1072057.6006469701</v>
      </c>
      <c r="Z1944" s="99">
        <v>165669.025939941</v>
      </c>
      <c r="AA1944" s="99">
        <v>0</v>
      </c>
      <c r="AB1944" s="99">
        <v>0</v>
      </c>
      <c r="AC1944" s="99">
        <v>783112.43253326404</v>
      </c>
      <c r="AD1944" s="99">
        <v>0</v>
      </c>
      <c r="AE1944" s="99">
        <v>37104.1633358002</v>
      </c>
      <c r="AF1944" s="99">
        <v>37271.560743808703</v>
      </c>
      <c r="AG1944" s="99">
        <v>1184893.16148376</v>
      </c>
      <c r="AH1944" s="99">
        <v>5439.2151148319199</v>
      </c>
      <c r="AI1944" s="99">
        <v>0</v>
      </c>
      <c r="AJ1944" s="99">
        <v>1769632.95069885</v>
      </c>
      <c r="AK1944" s="99">
        <v>11117.6846574545</v>
      </c>
      <c r="AL1944" s="99">
        <v>0</v>
      </c>
      <c r="AM1944" s="99">
        <v>4530.8535944223404</v>
      </c>
      <c r="AN1944" s="99">
        <v>788832.40480041504</v>
      </c>
      <c r="AO1944" s="99">
        <v>0</v>
      </c>
      <c r="AP1944" s="99">
        <v>9029017.6484375</v>
      </c>
      <c r="AQ1944" s="99">
        <v>17051081.245849598</v>
      </c>
      <c r="AR1944" s="99">
        <v>9437713.96240234</v>
      </c>
      <c r="AS1944" s="99">
        <v>1273155.43513489</v>
      </c>
      <c r="AT1944" s="99">
        <v>0</v>
      </c>
      <c r="AU1944" s="99">
        <v>0</v>
      </c>
      <c r="AV1944" s="99">
        <v>2610640.7216491699</v>
      </c>
      <c r="AW1944" s="99">
        <v>0</v>
      </c>
      <c r="AX1944" s="99">
        <v>306083.68093490601</v>
      </c>
      <c r="AY1944" s="99">
        <v>306829.25833892799</v>
      </c>
      <c r="AZ1944" s="99">
        <v>10389128.1710205</v>
      </c>
      <c r="BA1944" s="99">
        <v>46981.624415874503</v>
      </c>
      <c r="BB1944" s="99">
        <v>0</v>
      </c>
      <c r="BC1944" s="99">
        <v>14962904.1553955</v>
      </c>
      <c r="BD1944" s="99">
        <v>82158.149112701401</v>
      </c>
      <c r="BE1944" s="99">
        <v>0</v>
      </c>
      <c r="BF1944" s="99">
        <v>39827.138650894201</v>
      </c>
      <c r="BG1944" s="99">
        <v>2631564.8897705101</v>
      </c>
      <c r="BH1944" s="99">
        <v>0</v>
      </c>
      <c r="BI1944" s="99">
        <v>1148318.3791656501</v>
      </c>
      <c r="BJ1944" s="99">
        <v>2775354.8951416002</v>
      </c>
      <c r="BK1944" s="99">
        <v>1535270.37236023</v>
      </c>
      <c r="BL1944" s="99">
        <v>176733.26973342901</v>
      </c>
      <c r="BM1944" s="99">
        <v>0</v>
      </c>
      <c r="BN1944" s="99">
        <v>0</v>
      </c>
      <c r="BO1944" s="99">
        <v>0</v>
      </c>
      <c r="BP1944" s="99">
        <v>0</v>
      </c>
      <c r="BQ1944" s="99">
        <v>0</v>
      </c>
      <c r="BR1944" s="99">
        <v>44188.075897216797</v>
      </c>
      <c r="BS1944" s="99">
        <v>1376416.33503723</v>
      </c>
      <c r="BT1944" s="99">
        <v>9175.4641981124896</v>
      </c>
      <c r="BU1944" s="99">
        <v>0</v>
      </c>
      <c r="BV1944" s="99">
        <v>2480466.06573486</v>
      </c>
      <c r="BW1944" s="99">
        <v>9387.3647472858393</v>
      </c>
      <c r="BX1944" s="99">
        <v>0</v>
      </c>
      <c r="BY1944" s="99">
        <v>0</v>
      </c>
      <c r="BZ1944" s="99">
        <v>0</v>
      </c>
      <c r="CA1944" s="99">
        <v>24205.6180016994</v>
      </c>
      <c r="CB1944" s="99">
        <v>3036452.21176147</v>
      </c>
      <c r="CC1944" s="99">
        <v>26126796.311035201</v>
      </c>
      <c r="CD1944" s="99">
        <v>3905261.3086242699</v>
      </c>
      <c r="CE1944" s="99">
        <v>847.07638023048605</v>
      </c>
      <c r="CF1944" s="99">
        <v>168339.19219398501</v>
      </c>
      <c r="CG1944" s="99">
        <v>1288769.2963562</v>
      </c>
      <c r="CH1944" s="99">
        <v>175458.755832672</v>
      </c>
      <c r="CI1944" s="99">
        <v>25075.2823576927</v>
      </c>
      <c r="CJ1944" s="99">
        <v>3206122.0311279302</v>
      </c>
      <c r="CK1944" s="99">
        <v>27339647.326904301</v>
      </c>
      <c r="CL1944" s="99">
        <v>4082916.0262756301</v>
      </c>
      <c r="CM1944" s="166">
        <v>27228.697474956502</v>
      </c>
      <c r="CN1944" s="166">
        <v>3997667.5207214402</v>
      </c>
      <c r="CO1944" s="166">
        <v>29943678.3508301</v>
      </c>
      <c r="CP1944" s="99">
        <v>4082916.0262756301</v>
      </c>
      <c r="CQ1944" s="99">
        <v>772.80288930237305</v>
      </c>
      <c r="CR1944" s="99">
        <v>152284.70177268999</v>
      </c>
      <c r="CS1944" s="99">
        <v>1169419.4481353799</v>
      </c>
      <c r="CT1944" s="99">
        <v>166003.40630531299</v>
      </c>
      <c r="CU1944" s="98">
        <v>13632.140727624001</v>
      </c>
      <c r="CV1944" s="98">
        <v>2958.122440438</v>
      </c>
      <c r="CW1944" s="98">
        <v>3204791.4039554549</v>
      </c>
      <c r="CX1944" s="98">
        <v>27415565.607391402</v>
      </c>
    </row>
    <row r="1945" spans="1:102" x14ac:dyDescent="0.2">
      <c r="A1945" s="98" t="s">
        <v>185</v>
      </c>
      <c r="B1945" s="100">
        <v>39965</v>
      </c>
      <c r="C1945" s="99">
        <v>0</v>
      </c>
      <c r="D1945" s="99">
        <v>10706.7163180113</v>
      </c>
      <c r="E1945" s="99">
        <v>13407.545669794101</v>
      </c>
      <c r="F1945" s="99">
        <v>8381.6026479005795</v>
      </c>
      <c r="G1945" s="99">
        <v>874.71138214319899</v>
      </c>
      <c r="H1945" s="99">
        <v>0</v>
      </c>
      <c r="I1945" s="99">
        <v>0</v>
      </c>
      <c r="J1945" s="99">
        <v>2219.1465694308299</v>
      </c>
      <c r="K1945" s="99">
        <v>0</v>
      </c>
      <c r="L1945" s="99">
        <v>218.60062275640701</v>
      </c>
      <c r="M1945" s="99">
        <v>220.70530513115199</v>
      </c>
      <c r="N1945" s="99">
        <v>8369.0955785512906</v>
      </c>
      <c r="O1945" s="99">
        <v>118.924936908297</v>
      </c>
      <c r="P1945" s="99">
        <v>0</v>
      </c>
      <c r="Q1945" s="99">
        <v>15249.9892044067</v>
      </c>
      <c r="R1945" s="99">
        <v>48.901408423204003</v>
      </c>
      <c r="S1945" s="99">
        <v>0</v>
      </c>
      <c r="T1945" s="99">
        <v>55.353182817343601</v>
      </c>
      <c r="U1945" s="99">
        <v>2238.15261352062</v>
      </c>
      <c r="V1945" s="99">
        <v>0</v>
      </c>
      <c r="W1945" s="99">
        <v>1003066.21499634</v>
      </c>
      <c r="X1945" s="99">
        <v>1946907.60134888</v>
      </c>
      <c r="Y1945" s="99">
        <v>1049285.0526428199</v>
      </c>
      <c r="Z1945" s="99">
        <v>168786.96491432199</v>
      </c>
      <c r="AA1945" s="99">
        <v>0</v>
      </c>
      <c r="AB1945" s="99">
        <v>0</v>
      </c>
      <c r="AC1945" s="99">
        <v>795080.45553588902</v>
      </c>
      <c r="AD1945" s="99">
        <v>0</v>
      </c>
      <c r="AE1945" s="99">
        <v>36576.6103987694</v>
      </c>
      <c r="AF1945" s="99">
        <v>34523.035354614301</v>
      </c>
      <c r="AG1945" s="99">
        <v>1145512.9185180699</v>
      </c>
      <c r="AH1945" s="99">
        <v>5333.5113066434897</v>
      </c>
      <c r="AI1945" s="99">
        <v>0</v>
      </c>
      <c r="AJ1945" s="99">
        <v>1750003.2669372601</v>
      </c>
      <c r="AK1945" s="99">
        <v>10237.9667576551</v>
      </c>
      <c r="AL1945" s="99">
        <v>0</v>
      </c>
      <c r="AM1945" s="99">
        <v>10351.9588685036</v>
      </c>
      <c r="AN1945" s="99">
        <v>798219.49756622303</v>
      </c>
      <c r="AO1945" s="99">
        <v>0</v>
      </c>
      <c r="AP1945" s="99">
        <v>8634877.8479003906</v>
      </c>
      <c r="AQ1945" s="99">
        <v>16650265.857910199</v>
      </c>
      <c r="AR1945" s="99">
        <v>9305116.9102783203</v>
      </c>
      <c r="AS1945" s="99">
        <v>1300916.4204254199</v>
      </c>
      <c r="AT1945" s="99">
        <v>0</v>
      </c>
      <c r="AU1945" s="99">
        <v>0</v>
      </c>
      <c r="AV1945" s="99">
        <v>2678442.28765869</v>
      </c>
      <c r="AW1945" s="99">
        <v>0</v>
      </c>
      <c r="AX1945" s="99">
        <v>294827.076301575</v>
      </c>
      <c r="AY1945" s="99">
        <v>282095.95243454003</v>
      </c>
      <c r="AZ1945" s="99">
        <v>10123463.9417725</v>
      </c>
      <c r="BA1945" s="99">
        <v>46263.5697278976</v>
      </c>
      <c r="BB1945" s="99">
        <v>0</v>
      </c>
      <c r="BC1945" s="99">
        <v>14885263.360839801</v>
      </c>
      <c r="BD1945" s="99">
        <v>76502.582517623901</v>
      </c>
      <c r="BE1945" s="99">
        <v>0</v>
      </c>
      <c r="BF1945" s="99">
        <v>86387.432081222505</v>
      </c>
      <c r="BG1945" s="99">
        <v>2690161.53942871</v>
      </c>
      <c r="BH1945" s="99">
        <v>0</v>
      </c>
      <c r="BI1945" s="99">
        <v>1261644.2072296101</v>
      </c>
      <c r="BJ1945" s="99">
        <v>2721625.48519897</v>
      </c>
      <c r="BK1945" s="99">
        <v>1538901.8410797101</v>
      </c>
      <c r="BL1945" s="99">
        <v>180547.763450623</v>
      </c>
      <c r="BM1945" s="99">
        <v>0</v>
      </c>
      <c r="BN1945" s="99">
        <v>0</v>
      </c>
      <c r="BO1945" s="99">
        <v>0</v>
      </c>
      <c r="BP1945" s="99">
        <v>0</v>
      </c>
      <c r="BQ1945" s="99">
        <v>0</v>
      </c>
      <c r="BR1945" s="99">
        <v>42675.379728794098</v>
      </c>
      <c r="BS1945" s="99">
        <v>1343615.83616638</v>
      </c>
      <c r="BT1945" s="99">
        <v>9020.0701198577899</v>
      </c>
      <c r="BU1945" s="99">
        <v>0</v>
      </c>
      <c r="BV1945" s="99">
        <v>2573663.9965515099</v>
      </c>
      <c r="BW1945" s="99">
        <v>8774.1558589935303</v>
      </c>
      <c r="BX1945" s="99">
        <v>0</v>
      </c>
      <c r="BY1945" s="99">
        <v>0</v>
      </c>
      <c r="BZ1945" s="99">
        <v>0</v>
      </c>
      <c r="CA1945" s="99">
        <v>24127.3405265808</v>
      </c>
      <c r="CB1945" s="99">
        <v>2976161.0488281301</v>
      </c>
      <c r="CC1945" s="99">
        <v>25333296.5776367</v>
      </c>
      <c r="CD1945" s="99">
        <v>3923013.1191711398</v>
      </c>
      <c r="CE1945" s="99">
        <v>912.12731821089994</v>
      </c>
      <c r="CF1945" s="99">
        <v>176912.01373100301</v>
      </c>
      <c r="CG1945" s="99">
        <v>1370280.2005767799</v>
      </c>
      <c r="CH1945" s="99">
        <v>180138.523542404</v>
      </c>
      <c r="CI1945" s="99">
        <v>25073.605527162599</v>
      </c>
      <c r="CJ1945" s="99">
        <v>3155159.5802917499</v>
      </c>
      <c r="CK1945" s="99">
        <v>26971019.1086426</v>
      </c>
      <c r="CL1945" s="99">
        <v>4104325.3730468801</v>
      </c>
      <c r="CM1945" s="166">
        <v>27272.499813079801</v>
      </c>
      <c r="CN1945" s="166">
        <v>3949479.6423645001</v>
      </c>
      <c r="CO1945" s="166">
        <v>29619039.786621101</v>
      </c>
      <c r="CP1945" s="99">
        <v>4104325.3730468801</v>
      </c>
      <c r="CQ1945" s="99">
        <v>814.19306333363102</v>
      </c>
      <c r="CR1945" s="99">
        <v>156743.39708709699</v>
      </c>
      <c r="CS1945" s="99">
        <v>1208601.1065368699</v>
      </c>
      <c r="CT1945" s="99">
        <v>171061.291667938</v>
      </c>
      <c r="CU1945" s="98">
        <v>13470.664852765</v>
      </c>
      <c r="CV1945" s="98">
        <v>3057.6887339640002</v>
      </c>
      <c r="CW1945" s="98">
        <v>3153073.0625591329</v>
      </c>
      <c r="CX1945" s="98">
        <v>26703576.778213479</v>
      </c>
    </row>
    <row r="1946" spans="1:102" x14ac:dyDescent="0.2">
      <c r="A1946" s="98" t="s">
        <v>185</v>
      </c>
      <c r="B1946" s="100">
        <v>40057</v>
      </c>
      <c r="C1946" s="99">
        <v>0</v>
      </c>
      <c r="D1946" s="99">
        <v>11399.463445544199</v>
      </c>
      <c r="E1946" s="99">
        <v>13447.9367353916</v>
      </c>
      <c r="F1946" s="99">
        <v>8465.7393187284506</v>
      </c>
      <c r="G1946" s="99">
        <v>925.31973656266905</v>
      </c>
      <c r="H1946" s="99">
        <v>0</v>
      </c>
      <c r="I1946" s="99">
        <v>0</v>
      </c>
      <c r="J1946" s="99">
        <v>2283.4494944512799</v>
      </c>
      <c r="K1946" s="99">
        <v>0</v>
      </c>
      <c r="L1946" s="99">
        <v>272.15764974802698</v>
      </c>
      <c r="M1946" s="99">
        <v>224.5686925482</v>
      </c>
      <c r="N1946" s="99">
        <v>8322.7982126474399</v>
      </c>
      <c r="O1946" s="99">
        <v>115.110215200111</v>
      </c>
      <c r="P1946" s="99">
        <v>0</v>
      </c>
      <c r="Q1946" s="99">
        <v>15877.379967331901</v>
      </c>
      <c r="R1946" s="99">
        <v>45.614004390779897</v>
      </c>
      <c r="S1946" s="99">
        <v>0</v>
      </c>
      <c r="T1946" s="99">
        <v>40.7809627340175</v>
      </c>
      <c r="U1946" s="99">
        <v>2306.6836403012298</v>
      </c>
      <c r="V1946" s="99">
        <v>0</v>
      </c>
      <c r="W1946" s="99">
        <v>1141230.22442627</v>
      </c>
      <c r="X1946" s="99">
        <v>1928683.43566895</v>
      </c>
      <c r="Y1946" s="99">
        <v>1032492.05726624</v>
      </c>
      <c r="Z1946" s="99">
        <v>177374.841001511</v>
      </c>
      <c r="AA1946" s="99">
        <v>0</v>
      </c>
      <c r="AB1946" s="99">
        <v>0</v>
      </c>
      <c r="AC1946" s="99">
        <v>817648.73968505894</v>
      </c>
      <c r="AD1946" s="99">
        <v>0</v>
      </c>
      <c r="AE1946" s="99">
        <v>41176.266068458601</v>
      </c>
      <c r="AF1946" s="99">
        <v>36298.995891571001</v>
      </c>
      <c r="AG1946" s="99">
        <v>1117576.4663391099</v>
      </c>
      <c r="AH1946" s="99">
        <v>5247.0344570279103</v>
      </c>
      <c r="AI1946" s="99">
        <v>0</v>
      </c>
      <c r="AJ1946" s="99">
        <v>1856738.23519897</v>
      </c>
      <c r="AK1946" s="99">
        <v>8969.6808789968509</v>
      </c>
      <c r="AL1946" s="99">
        <v>0</v>
      </c>
      <c r="AM1946" s="99">
        <v>8490.7197906970996</v>
      </c>
      <c r="AN1946" s="99">
        <v>822356.45967102097</v>
      </c>
      <c r="AO1946" s="99">
        <v>0</v>
      </c>
      <c r="AP1946" s="99">
        <v>10104359.2435303</v>
      </c>
      <c r="AQ1946" s="99">
        <v>16529068.631347699</v>
      </c>
      <c r="AR1946" s="99">
        <v>9203983.0855712909</v>
      </c>
      <c r="AS1946" s="99">
        <v>1372048.1791229199</v>
      </c>
      <c r="AT1946" s="99">
        <v>0</v>
      </c>
      <c r="AU1946" s="99">
        <v>0</v>
      </c>
      <c r="AV1946" s="99">
        <v>2787329.8700256301</v>
      </c>
      <c r="AW1946" s="99">
        <v>0</v>
      </c>
      <c r="AX1946" s="99">
        <v>333209.17154312099</v>
      </c>
      <c r="AY1946" s="99">
        <v>300482.331459045</v>
      </c>
      <c r="AZ1946" s="99">
        <v>9907929.4699706994</v>
      </c>
      <c r="BA1946" s="99">
        <v>44882.429254531897</v>
      </c>
      <c r="BB1946" s="99">
        <v>0</v>
      </c>
      <c r="BC1946" s="99">
        <v>15704659.2619629</v>
      </c>
      <c r="BD1946" s="99">
        <v>69226.881652832002</v>
      </c>
      <c r="BE1946" s="99">
        <v>0</v>
      </c>
      <c r="BF1946" s="99">
        <v>68195.448000907898</v>
      </c>
      <c r="BG1946" s="99">
        <v>2806805.0926818801</v>
      </c>
      <c r="BH1946" s="99">
        <v>0</v>
      </c>
      <c r="BI1946" s="99">
        <v>1187662.62049866</v>
      </c>
      <c r="BJ1946" s="99">
        <v>2784577.8324890099</v>
      </c>
      <c r="BK1946" s="99">
        <v>1589463.76202393</v>
      </c>
      <c r="BL1946" s="99">
        <v>192162.42600822399</v>
      </c>
      <c r="BM1946" s="99">
        <v>0</v>
      </c>
      <c r="BN1946" s="99">
        <v>0</v>
      </c>
      <c r="BO1946" s="99">
        <v>0</v>
      </c>
      <c r="BP1946" s="99">
        <v>0</v>
      </c>
      <c r="BQ1946" s="99">
        <v>0</v>
      </c>
      <c r="BR1946" s="99">
        <v>43287.687430381797</v>
      </c>
      <c r="BS1946" s="99">
        <v>1355195.8083190899</v>
      </c>
      <c r="BT1946" s="99">
        <v>8655.4538449048996</v>
      </c>
      <c r="BU1946" s="99">
        <v>0</v>
      </c>
      <c r="BV1946" s="99">
        <v>2550090.9458923298</v>
      </c>
      <c r="BW1946" s="99">
        <v>8116.6749095320702</v>
      </c>
      <c r="BX1946" s="99">
        <v>0</v>
      </c>
      <c r="BY1946" s="99">
        <v>0</v>
      </c>
      <c r="BZ1946" s="99">
        <v>0</v>
      </c>
      <c r="CA1946" s="99">
        <v>24768.839688777902</v>
      </c>
      <c r="CB1946" s="99">
        <v>3059765.8745727502</v>
      </c>
      <c r="CC1946" s="99">
        <v>26607976.910400402</v>
      </c>
      <c r="CD1946" s="99">
        <v>3979138.1354675302</v>
      </c>
      <c r="CE1946" s="99">
        <v>955.30537441372906</v>
      </c>
      <c r="CF1946" s="99">
        <v>182906.546638489</v>
      </c>
      <c r="CG1946" s="99">
        <v>1419663.6803131099</v>
      </c>
      <c r="CH1946" s="99">
        <v>193234.13553810099</v>
      </c>
      <c r="CI1946" s="99">
        <v>25769.4576609135</v>
      </c>
      <c r="CJ1946" s="99">
        <v>3241732.5681152302</v>
      </c>
      <c r="CK1946" s="99">
        <v>27843605.5773926</v>
      </c>
      <c r="CL1946" s="99">
        <v>4171670.6907958998</v>
      </c>
      <c r="CM1946" s="166">
        <v>28034.4072244167</v>
      </c>
      <c r="CN1946" s="166">
        <v>4069741.4027709998</v>
      </c>
      <c r="CO1946" s="166">
        <v>30652325.888183601</v>
      </c>
      <c r="CP1946" s="99">
        <v>4171670.6907958998</v>
      </c>
      <c r="CQ1946" s="99">
        <v>870.17052067816303</v>
      </c>
      <c r="CR1946" s="99">
        <v>166230.63011169399</v>
      </c>
      <c r="CS1946" s="99">
        <v>1286642.36099243</v>
      </c>
      <c r="CT1946" s="99">
        <v>185254.23438072199</v>
      </c>
      <c r="CU1946" s="98">
        <v>13495.017251998999</v>
      </c>
      <c r="CV1946" s="98">
        <v>3164.8489845059999</v>
      </c>
      <c r="CW1946" s="98">
        <v>3242672.421211239</v>
      </c>
      <c r="CX1946" s="98">
        <v>28027640.590713512</v>
      </c>
    </row>
    <row r="1947" spans="1:102" x14ac:dyDescent="0.2">
      <c r="A1947" s="98" t="s">
        <v>185</v>
      </c>
      <c r="B1947" s="100">
        <v>40148</v>
      </c>
      <c r="C1947" s="99">
        <v>0</v>
      </c>
      <c r="D1947" s="99">
        <v>11140.0336616039</v>
      </c>
      <c r="E1947" s="99">
        <v>12812.5843957663</v>
      </c>
      <c r="F1947" s="99">
        <v>7948.7520350813902</v>
      </c>
      <c r="G1947" s="99">
        <v>966.70077490061499</v>
      </c>
      <c r="H1947" s="99">
        <v>0</v>
      </c>
      <c r="I1947" s="99">
        <v>0</v>
      </c>
      <c r="J1947" s="99">
        <v>2332.0707445144699</v>
      </c>
      <c r="K1947" s="99">
        <v>0</v>
      </c>
      <c r="L1947" s="99">
        <v>403.76664200425103</v>
      </c>
      <c r="M1947" s="99">
        <v>215.180599465966</v>
      </c>
      <c r="N1947" s="99">
        <v>7685.5468257665598</v>
      </c>
      <c r="O1947" s="99">
        <v>119.916432509199</v>
      </c>
      <c r="P1947" s="99">
        <v>0</v>
      </c>
      <c r="Q1947" s="99">
        <v>15713.7485038042</v>
      </c>
      <c r="R1947" s="99">
        <v>49.811568728648098</v>
      </c>
      <c r="S1947" s="99">
        <v>0</v>
      </c>
      <c r="T1947" s="99">
        <v>27.884549823356799</v>
      </c>
      <c r="U1947" s="99">
        <v>2362.0526643991502</v>
      </c>
      <c r="V1947" s="99">
        <v>0</v>
      </c>
      <c r="W1947" s="99">
        <v>997440.38683319103</v>
      </c>
      <c r="X1947" s="99">
        <v>1748118.84049988</v>
      </c>
      <c r="Y1947" s="99">
        <v>878977.97576141404</v>
      </c>
      <c r="Z1947" s="99">
        <v>183305.695819855</v>
      </c>
      <c r="AA1947" s="99">
        <v>0</v>
      </c>
      <c r="AB1947" s="99">
        <v>0</v>
      </c>
      <c r="AC1947" s="99">
        <v>827558.69230651902</v>
      </c>
      <c r="AD1947" s="99">
        <v>0</v>
      </c>
      <c r="AE1947" s="99">
        <v>37470.657626628898</v>
      </c>
      <c r="AF1947" s="99">
        <v>37340.972419738799</v>
      </c>
      <c r="AG1947" s="99">
        <v>944439.85691833496</v>
      </c>
      <c r="AH1947" s="99">
        <v>6372.2334230542201</v>
      </c>
      <c r="AI1947" s="99">
        <v>0</v>
      </c>
      <c r="AJ1947" s="99">
        <v>1718553.140625</v>
      </c>
      <c r="AK1947" s="99">
        <v>8741.4348205328006</v>
      </c>
      <c r="AL1947" s="99">
        <v>0</v>
      </c>
      <c r="AM1947" s="99">
        <v>5001.3540305495299</v>
      </c>
      <c r="AN1947" s="99">
        <v>837884.28044891404</v>
      </c>
      <c r="AO1947" s="99">
        <v>0</v>
      </c>
      <c r="AP1947" s="99">
        <v>8744088.0289306603</v>
      </c>
      <c r="AQ1947" s="99">
        <v>15107350.3704834</v>
      </c>
      <c r="AR1947" s="99">
        <v>7948344.6798706101</v>
      </c>
      <c r="AS1947" s="99">
        <v>1432632.0704193099</v>
      </c>
      <c r="AT1947" s="99">
        <v>0</v>
      </c>
      <c r="AU1947" s="99">
        <v>0</v>
      </c>
      <c r="AV1947" s="99">
        <v>2893975.9366455101</v>
      </c>
      <c r="AW1947" s="99">
        <v>0</v>
      </c>
      <c r="AX1947" s="99">
        <v>297385.67866516102</v>
      </c>
      <c r="AY1947" s="99">
        <v>309003.34014892601</v>
      </c>
      <c r="AZ1947" s="99">
        <v>8510752.8933105506</v>
      </c>
      <c r="BA1947" s="99">
        <v>54076.559151649497</v>
      </c>
      <c r="BB1947" s="99">
        <v>0</v>
      </c>
      <c r="BC1947" s="99">
        <v>14704311.0461426</v>
      </c>
      <c r="BD1947" s="99">
        <v>70657.188061714201</v>
      </c>
      <c r="BE1947" s="99">
        <v>0</v>
      </c>
      <c r="BF1947" s="99">
        <v>39903.556051731102</v>
      </c>
      <c r="BG1947" s="99">
        <v>2910864.45843506</v>
      </c>
      <c r="BH1947" s="99">
        <v>0</v>
      </c>
      <c r="BI1947" s="99">
        <v>981629.15042877197</v>
      </c>
      <c r="BJ1947" s="99">
        <v>2645353.53765869</v>
      </c>
      <c r="BK1947" s="99">
        <v>1470628.34147644</v>
      </c>
      <c r="BL1947" s="99">
        <v>203114.887382507</v>
      </c>
      <c r="BM1947" s="99">
        <v>0</v>
      </c>
      <c r="BN1947" s="99">
        <v>0</v>
      </c>
      <c r="BO1947" s="99">
        <v>0</v>
      </c>
      <c r="BP1947" s="99">
        <v>0</v>
      </c>
      <c r="BQ1947" s="99">
        <v>0</v>
      </c>
      <c r="BR1947" s="99">
        <v>43782.136342525497</v>
      </c>
      <c r="BS1947" s="99">
        <v>1198120.28059387</v>
      </c>
      <c r="BT1947" s="99">
        <v>10502.133027076699</v>
      </c>
      <c r="BU1947" s="99">
        <v>0</v>
      </c>
      <c r="BV1947" s="99">
        <v>2383947.4542846698</v>
      </c>
      <c r="BW1947" s="99">
        <v>8687.58387196064</v>
      </c>
      <c r="BX1947" s="99">
        <v>0</v>
      </c>
      <c r="BY1947" s="99">
        <v>0</v>
      </c>
      <c r="BZ1947" s="99">
        <v>0</v>
      </c>
      <c r="CA1947" s="99">
        <v>24056.116113424301</v>
      </c>
      <c r="CB1947" s="99">
        <v>2744900.53265381</v>
      </c>
      <c r="CC1947" s="99">
        <v>23827408.9150391</v>
      </c>
      <c r="CD1947" s="99">
        <v>3660778.8053283701</v>
      </c>
      <c r="CE1947" s="99">
        <v>985.14386683702503</v>
      </c>
      <c r="CF1947" s="99">
        <v>188570.40744209301</v>
      </c>
      <c r="CG1947" s="99">
        <v>1471534.45048523</v>
      </c>
      <c r="CH1947" s="99">
        <v>203736.32402801499</v>
      </c>
      <c r="CI1947" s="99">
        <v>24923.3022522926</v>
      </c>
      <c r="CJ1947" s="99">
        <v>2929998.2447204599</v>
      </c>
      <c r="CK1947" s="99">
        <v>25271120.849853501</v>
      </c>
      <c r="CL1947" s="99">
        <v>3861275.6351928702</v>
      </c>
      <c r="CM1947" s="166">
        <v>27247.4712882042</v>
      </c>
      <c r="CN1947" s="166">
        <v>3757223.0691528302</v>
      </c>
      <c r="CO1947" s="166">
        <v>28218313.326660201</v>
      </c>
      <c r="CP1947" s="99">
        <v>3861275.6351928702</v>
      </c>
      <c r="CQ1947" s="99">
        <v>906.10403431206896</v>
      </c>
      <c r="CR1947" s="99">
        <v>172998.143608093</v>
      </c>
      <c r="CS1947" s="99">
        <v>1345782.8165893599</v>
      </c>
      <c r="CT1947" s="99">
        <v>195393.80087852501</v>
      </c>
      <c r="CU1947" s="98">
        <v>12856.50709377</v>
      </c>
      <c r="CV1947" s="98">
        <v>3268.716323694</v>
      </c>
      <c r="CW1947" s="98">
        <v>2933470.9400959029</v>
      </c>
      <c r="CX1947" s="98">
        <v>25298943.365524329</v>
      </c>
    </row>
    <row r="1948" spans="1:102" x14ac:dyDescent="0.2">
      <c r="A1948" s="98" t="s">
        <v>185</v>
      </c>
      <c r="B1948" s="100">
        <v>40238</v>
      </c>
      <c r="C1948" s="99">
        <v>0</v>
      </c>
      <c r="D1948" s="99">
        <v>12086.446105003401</v>
      </c>
      <c r="E1948" s="99">
        <v>12904.7535233498</v>
      </c>
      <c r="F1948" s="99">
        <v>8152.4716047048596</v>
      </c>
      <c r="G1948" s="99">
        <v>993.63909725099802</v>
      </c>
      <c r="H1948" s="99">
        <v>0</v>
      </c>
      <c r="I1948" s="99">
        <v>0</v>
      </c>
      <c r="J1948" s="99">
        <v>2418.3453766405601</v>
      </c>
      <c r="K1948" s="99">
        <v>0</v>
      </c>
      <c r="L1948" s="99">
        <v>456.06216524541401</v>
      </c>
      <c r="M1948" s="99">
        <v>221.63979589380301</v>
      </c>
      <c r="N1948" s="99">
        <v>7810.1383301615697</v>
      </c>
      <c r="O1948" s="99">
        <v>124.953538179398</v>
      </c>
      <c r="P1948" s="99">
        <v>0</v>
      </c>
      <c r="Q1948" s="99">
        <v>16460.752883434299</v>
      </c>
      <c r="R1948" s="99">
        <v>49.609476600773597</v>
      </c>
      <c r="S1948" s="99">
        <v>0</v>
      </c>
      <c r="T1948" s="99">
        <v>18.670609015738599</v>
      </c>
      <c r="U1948" s="99">
        <v>2432.0018728673499</v>
      </c>
      <c r="V1948" s="99">
        <v>0</v>
      </c>
      <c r="W1948" s="99">
        <v>1173393.6282806401</v>
      </c>
      <c r="X1948" s="99">
        <v>1764094.1850128199</v>
      </c>
      <c r="Y1948" s="99">
        <v>934576.51763153099</v>
      </c>
      <c r="Z1948" s="99">
        <v>187417.98659324599</v>
      </c>
      <c r="AA1948" s="99">
        <v>0</v>
      </c>
      <c r="AB1948" s="99">
        <v>0</v>
      </c>
      <c r="AC1948" s="99">
        <v>862596.37464904797</v>
      </c>
      <c r="AD1948" s="99">
        <v>0</v>
      </c>
      <c r="AE1948" s="99">
        <v>25201.024967432</v>
      </c>
      <c r="AF1948" s="99">
        <v>38202.723917484298</v>
      </c>
      <c r="AG1948" s="99">
        <v>994736.34907531703</v>
      </c>
      <c r="AH1948" s="99">
        <v>6850.2253628373101</v>
      </c>
      <c r="AI1948" s="99">
        <v>0</v>
      </c>
      <c r="AJ1948" s="99">
        <v>1903360.92333984</v>
      </c>
      <c r="AK1948" s="99">
        <v>9196.6722888946497</v>
      </c>
      <c r="AL1948" s="99">
        <v>0</v>
      </c>
      <c r="AM1948" s="99">
        <v>1420.6250033676599</v>
      </c>
      <c r="AN1948" s="99">
        <v>864822.46141815197</v>
      </c>
      <c r="AO1948" s="99">
        <v>0</v>
      </c>
      <c r="AP1948" s="99">
        <v>10762233.644165</v>
      </c>
      <c r="AQ1948" s="99">
        <v>15312116.9332275</v>
      </c>
      <c r="AR1948" s="99">
        <v>8474125.36010742</v>
      </c>
      <c r="AS1948" s="99">
        <v>1474795.2383880599</v>
      </c>
      <c r="AT1948" s="99">
        <v>0</v>
      </c>
      <c r="AU1948" s="99">
        <v>0</v>
      </c>
      <c r="AV1948" s="99">
        <v>3018531.2550353999</v>
      </c>
      <c r="AW1948" s="99">
        <v>0</v>
      </c>
      <c r="AX1948" s="99">
        <v>213911.37984657299</v>
      </c>
      <c r="AY1948" s="99">
        <v>318838.79962158197</v>
      </c>
      <c r="AZ1948" s="99">
        <v>8956225.1778564509</v>
      </c>
      <c r="BA1948" s="99">
        <v>59849.889455795303</v>
      </c>
      <c r="BB1948" s="99">
        <v>0</v>
      </c>
      <c r="BC1948" s="99">
        <v>16436294.9927979</v>
      </c>
      <c r="BD1948" s="99">
        <v>74426.240907669096</v>
      </c>
      <c r="BE1948" s="99">
        <v>0</v>
      </c>
      <c r="BF1948" s="99">
        <v>12344.066327333499</v>
      </c>
      <c r="BG1948" s="99">
        <v>3029549.7131652799</v>
      </c>
      <c r="BH1948" s="99">
        <v>0</v>
      </c>
      <c r="BI1948" s="99">
        <v>1246040.5763854999</v>
      </c>
      <c r="BJ1948" s="99">
        <v>2731330.4060668899</v>
      </c>
      <c r="BK1948" s="99">
        <v>1562704.2200317399</v>
      </c>
      <c r="BL1948" s="99">
        <v>208749.03265190101</v>
      </c>
      <c r="BM1948" s="99">
        <v>0</v>
      </c>
      <c r="BN1948" s="99">
        <v>0</v>
      </c>
      <c r="BO1948" s="99">
        <v>0</v>
      </c>
      <c r="BP1948" s="99">
        <v>0</v>
      </c>
      <c r="BQ1948" s="99">
        <v>0</v>
      </c>
      <c r="BR1948" s="99">
        <v>45158.779161930099</v>
      </c>
      <c r="BS1948" s="99">
        <v>1287152.1408996601</v>
      </c>
      <c r="BT1948" s="99">
        <v>11678.747892618199</v>
      </c>
      <c r="BU1948" s="99">
        <v>0</v>
      </c>
      <c r="BV1948" s="99">
        <v>2613598.50317383</v>
      </c>
      <c r="BW1948" s="99">
        <v>8969.1979655027408</v>
      </c>
      <c r="BX1948" s="99">
        <v>0</v>
      </c>
      <c r="BY1948" s="99">
        <v>0</v>
      </c>
      <c r="BZ1948" s="99">
        <v>0</v>
      </c>
      <c r="CA1948" s="99">
        <v>24971.1922388077</v>
      </c>
      <c r="CB1948" s="99">
        <v>2965838.2812194801</v>
      </c>
      <c r="CC1948" s="99">
        <v>25745876.489257801</v>
      </c>
      <c r="CD1948" s="99">
        <v>3904207.66192627</v>
      </c>
      <c r="CE1948" s="99">
        <v>996.10805229097605</v>
      </c>
      <c r="CF1948" s="99">
        <v>188800.76345443699</v>
      </c>
      <c r="CG1948" s="99">
        <v>1481188.41862488</v>
      </c>
      <c r="CH1948" s="99">
        <v>207664.416782379</v>
      </c>
      <c r="CI1948" s="99">
        <v>25999.773592948899</v>
      </c>
      <c r="CJ1948" s="99">
        <v>3156522.8207092299</v>
      </c>
      <c r="CK1948" s="99">
        <v>27443109.5151367</v>
      </c>
      <c r="CL1948" s="99">
        <v>4114038.8013000502</v>
      </c>
      <c r="CM1948" s="166">
        <v>28386.267628192902</v>
      </c>
      <c r="CN1948" s="166">
        <v>4026818.1028747601</v>
      </c>
      <c r="CO1948" s="166">
        <v>30445459.115966801</v>
      </c>
      <c r="CP1948" s="99">
        <v>4114038.8013000502</v>
      </c>
      <c r="CQ1948" s="99">
        <v>934.40983524173498</v>
      </c>
      <c r="CR1948" s="99">
        <v>177384.20771598801</v>
      </c>
      <c r="CS1948" s="99">
        <v>1391165.4437408401</v>
      </c>
      <c r="CT1948" s="99">
        <v>198335.699361801</v>
      </c>
      <c r="CU1948" s="98">
        <v>12923.387234983</v>
      </c>
      <c r="CV1948" s="98">
        <v>3368.4706489539999</v>
      </c>
      <c r="CW1948" s="98">
        <v>3154639.0446739169</v>
      </c>
      <c r="CX1948" s="98">
        <v>27227064.907882683</v>
      </c>
    </row>
    <row r="1949" spans="1:102" x14ac:dyDescent="0.2">
      <c r="A1949" s="98" t="s">
        <v>185</v>
      </c>
      <c r="B1949" s="100">
        <v>40330</v>
      </c>
      <c r="C1949" s="99">
        <v>0</v>
      </c>
      <c r="D1949" s="99">
        <v>12098.334457278301</v>
      </c>
      <c r="E1949" s="99">
        <v>12957.8226331472</v>
      </c>
      <c r="F1949" s="99">
        <v>8293.8953557014502</v>
      </c>
      <c r="G1949" s="99">
        <v>1003.99244419485</v>
      </c>
      <c r="H1949" s="99">
        <v>0</v>
      </c>
      <c r="I1949" s="99">
        <v>0</v>
      </c>
      <c r="J1949" s="99">
        <v>2471.5187702775002</v>
      </c>
      <c r="K1949" s="99">
        <v>0</v>
      </c>
      <c r="L1949" s="99">
        <v>375.78532186150602</v>
      </c>
      <c r="M1949" s="99">
        <v>230.93952189013399</v>
      </c>
      <c r="N1949" s="99">
        <v>7920.8288703560802</v>
      </c>
      <c r="O1949" s="99">
        <v>136.32858621142799</v>
      </c>
      <c r="P1949" s="99">
        <v>0</v>
      </c>
      <c r="Q1949" s="99">
        <v>16451.077506065401</v>
      </c>
      <c r="R1949" s="99">
        <v>50.938967107329503</v>
      </c>
      <c r="S1949" s="99">
        <v>0</v>
      </c>
      <c r="T1949" s="99">
        <v>15.697999122436199</v>
      </c>
      <c r="U1949" s="99">
        <v>2484.0686398744601</v>
      </c>
      <c r="V1949" s="99">
        <v>0</v>
      </c>
      <c r="W1949" s="99">
        <v>1174432.10929871</v>
      </c>
      <c r="X1949" s="99">
        <v>1758603.24638367</v>
      </c>
      <c r="Y1949" s="99">
        <v>941090.35021209705</v>
      </c>
      <c r="Z1949" s="99">
        <v>189673.83077049299</v>
      </c>
      <c r="AA1949" s="99">
        <v>0</v>
      </c>
      <c r="AB1949" s="99">
        <v>0</v>
      </c>
      <c r="AC1949" s="99">
        <v>884558.21640014602</v>
      </c>
      <c r="AD1949" s="99">
        <v>0</v>
      </c>
      <c r="AE1949" s="99">
        <v>23928.5732750893</v>
      </c>
      <c r="AF1949" s="99">
        <v>39835.989787578597</v>
      </c>
      <c r="AG1949" s="99">
        <v>986688.45086669899</v>
      </c>
      <c r="AH1949" s="99">
        <v>6788.0905430912999</v>
      </c>
      <c r="AI1949" s="99">
        <v>0</v>
      </c>
      <c r="AJ1949" s="99">
        <v>1845182.4193420401</v>
      </c>
      <c r="AK1949" s="99">
        <v>9009.7137852907199</v>
      </c>
      <c r="AL1949" s="99">
        <v>0</v>
      </c>
      <c r="AM1949" s="99">
        <v>1139.20465217531</v>
      </c>
      <c r="AN1949" s="99">
        <v>886446.01946258498</v>
      </c>
      <c r="AO1949" s="99">
        <v>0</v>
      </c>
      <c r="AP1949" s="99">
        <v>9974850.6614990197</v>
      </c>
      <c r="AQ1949" s="99">
        <v>15371963.287353501</v>
      </c>
      <c r="AR1949" s="99">
        <v>8609722.2440185491</v>
      </c>
      <c r="AS1949" s="99">
        <v>1486904.7823028599</v>
      </c>
      <c r="AT1949" s="99">
        <v>0</v>
      </c>
      <c r="AU1949" s="99">
        <v>0</v>
      </c>
      <c r="AV1949" s="99">
        <v>3119027.3691711398</v>
      </c>
      <c r="AW1949" s="99">
        <v>0</v>
      </c>
      <c r="AX1949" s="99">
        <v>205752.408994675</v>
      </c>
      <c r="AY1949" s="99">
        <v>332583.41207885701</v>
      </c>
      <c r="AZ1949" s="99">
        <v>9000361.4302978497</v>
      </c>
      <c r="BA1949" s="99">
        <v>59639.682932853699</v>
      </c>
      <c r="BB1949" s="99">
        <v>0</v>
      </c>
      <c r="BC1949" s="99">
        <v>15896370.0977783</v>
      </c>
      <c r="BD1949" s="99">
        <v>72433.338507652297</v>
      </c>
      <c r="BE1949" s="99">
        <v>0</v>
      </c>
      <c r="BF1949" s="99">
        <v>10647.4810980558</v>
      </c>
      <c r="BG1949" s="99">
        <v>3126606.0709228502</v>
      </c>
      <c r="BH1949" s="99">
        <v>0</v>
      </c>
      <c r="BI1949" s="99">
        <v>1148766.0453033401</v>
      </c>
      <c r="BJ1949" s="99">
        <v>2776589.9345703102</v>
      </c>
      <c r="BK1949" s="99">
        <v>1625190.7564544701</v>
      </c>
      <c r="BL1949" s="99">
        <v>214729.71949768101</v>
      </c>
      <c r="BM1949" s="99">
        <v>0</v>
      </c>
      <c r="BN1949" s="99">
        <v>0</v>
      </c>
      <c r="BO1949" s="99">
        <v>0</v>
      </c>
      <c r="BP1949" s="99">
        <v>0</v>
      </c>
      <c r="BQ1949" s="99">
        <v>0</v>
      </c>
      <c r="BR1949" s="99">
        <v>46897.1518788338</v>
      </c>
      <c r="BS1949" s="99">
        <v>1328267.91569519</v>
      </c>
      <c r="BT1949" s="99">
        <v>11605.0927474499</v>
      </c>
      <c r="BU1949" s="99">
        <v>0</v>
      </c>
      <c r="BV1949" s="99">
        <v>2528124.0888671898</v>
      </c>
      <c r="BW1949" s="99">
        <v>8764.5722297430002</v>
      </c>
      <c r="BX1949" s="99">
        <v>0</v>
      </c>
      <c r="BY1949" s="99">
        <v>0</v>
      </c>
      <c r="BZ1949" s="99">
        <v>0</v>
      </c>
      <c r="CA1949" s="99">
        <v>25007.502724170699</v>
      </c>
      <c r="CB1949" s="99">
        <v>2898610.6687316899</v>
      </c>
      <c r="CC1949" s="99">
        <v>25512574.989013702</v>
      </c>
      <c r="CD1949" s="99">
        <v>3927307.7085876502</v>
      </c>
      <c r="CE1949" s="99">
        <v>998.02831219881796</v>
      </c>
      <c r="CF1949" s="99">
        <v>187966.11962890599</v>
      </c>
      <c r="CG1949" s="99">
        <v>1477012.1560058601</v>
      </c>
      <c r="CH1949" s="99">
        <v>214168.14308166501</v>
      </c>
      <c r="CI1949" s="99">
        <v>26059.5715510845</v>
      </c>
      <c r="CJ1949" s="99">
        <v>3088585.0428772001</v>
      </c>
      <c r="CK1949" s="99">
        <v>26970946.224121101</v>
      </c>
      <c r="CL1949" s="99">
        <v>4142653.4447326702</v>
      </c>
      <c r="CM1949" s="166">
        <v>28503.5028753281</v>
      </c>
      <c r="CN1949" s="166">
        <v>3976776.9222106901</v>
      </c>
      <c r="CO1949" s="166">
        <v>30073841.046875</v>
      </c>
      <c r="CP1949" s="99">
        <v>4142653.4447326702</v>
      </c>
      <c r="CQ1949" s="99">
        <v>942.70596121251594</v>
      </c>
      <c r="CR1949" s="99">
        <v>179226.795753479</v>
      </c>
      <c r="CS1949" s="99">
        <v>1402566.91110229</v>
      </c>
      <c r="CT1949" s="99">
        <v>205180.78013992301</v>
      </c>
      <c r="CU1949" s="98">
        <v>12969.928163463999</v>
      </c>
      <c r="CV1949" s="98">
        <v>3437.2025924509999</v>
      </c>
      <c r="CW1949" s="98">
        <v>3086576.7883605957</v>
      </c>
      <c r="CX1949" s="98">
        <v>26989587.145019561</v>
      </c>
    </row>
    <row r="1950" spans="1:102" x14ac:dyDescent="0.2">
      <c r="A1950" s="98" t="s">
        <v>185</v>
      </c>
      <c r="B1950" s="100">
        <v>40422</v>
      </c>
      <c r="C1950" s="99">
        <v>0</v>
      </c>
      <c r="D1950" s="99">
        <v>11592.9047771692</v>
      </c>
      <c r="E1950" s="99">
        <v>13137.140457630199</v>
      </c>
      <c r="F1950" s="99">
        <v>8520.6255178451502</v>
      </c>
      <c r="G1950" s="99">
        <v>1017.52572594583</v>
      </c>
      <c r="H1950" s="99">
        <v>0</v>
      </c>
      <c r="I1950" s="99">
        <v>0</v>
      </c>
      <c r="J1950" s="99">
        <v>2506.2744570672498</v>
      </c>
      <c r="K1950" s="99">
        <v>0</v>
      </c>
      <c r="L1950" s="99">
        <v>291.28445226699102</v>
      </c>
      <c r="M1950" s="99">
        <v>231.39752876758601</v>
      </c>
      <c r="N1950" s="99">
        <v>8024.0656963586798</v>
      </c>
      <c r="O1950" s="99">
        <v>134.39783717133099</v>
      </c>
      <c r="P1950" s="99">
        <v>0</v>
      </c>
      <c r="Q1950" s="99">
        <v>16037.845185399099</v>
      </c>
      <c r="R1950" s="99">
        <v>55.772581317927703</v>
      </c>
      <c r="S1950" s="99">
        <v>0</v>
      </c>
      <c r="T1950" s="99">
        <v>19.6591896468308</v>
      </c>
      <c r="U1950" s="99">
        <v>2517.05499517918</v>
      </c>
      <c r="V1950" s="99">
        <v>0</v>
      </c>
      <c r="W1950" s="99">
        <v>1008619.8177948</v>
      </c>
      <c r="X1950" s="99">
        <v>1769258.75611877</v>
      </c>
      <c r="Y1950" s="99">
        <v>951039.55853271496</v>
      </c>
      <c r="Z1950" s="99">
        <v>193327.03965950001</v>
      </c>
      <c r="AA1950" s="99">
        <v>0</v>
      </c>
      <c r="AB1950" s="99">
        <v>0</v>
      </c>
      <c r="AC1950" s="99">
        <v>891665.43631744396</v>
      </c>
      <c r="AD1950" s="99">
        <v>0</v>
      </c>
      <c r="AE1950" s="99">
        <v>12902.998398780799</v>
      </c>
      <c r="AF1950" s="99">
        <v>40565.1316447258</v>
      </c>
      <c r="AG1950" s="99">
        <v>994325.62897491502</v>
      </c>
      <c r="AH1950" s="99">
        <v>7065.1635549068496</v>
      </c>
      <c r="AI1950" s="99">
        <v>0</v>
      </c>
      <c r="AJ1950" s="99">
        <v>1703595.4373168901</v>
      </c>
      <c r="AK1950" s="99">
        <v>9288.0503915548306</v>
      </c>
      <c r="AL1950" s="99">
        <v>0</v>
      </c>
      <c r="AM1950" s="99">
        <v>1298.4316862672599</v>
      </c>
      <c r="AN1950" s="99">
        <v>894351.82153320301</v>
      </c>
      <c r="AO1950" s="99">
        <v>0</v>
      </c>
      <c r="AP1950" s="99">
        <v>9023152.4007568397</v>
      </c>
      <c r="AQ1950" s="99">
        <v>15387108.517456099</v>
      </c>
      <c r="AR1950" s="99">
        <v>8694857.7191162091</v>
      </c>
      <c r="AS1950" s="99">
        <v>1522451.1391906701</v>
      </c>
      <c r="AT1950" s="99">
        <v>0</v>
      </c>
      <c r="AU1950" s="99">
        <v>0</v>
      </c>
      <c r="AV1950" s="99">
        <v>3164772.9684143099</v>
      </c>
      <c r="AW1950" s="99">
        <v>0</v>
      </c>
      <c r="AX1950" s="99">
        <v>120347.999555588</v>
      </c>
      <c r="AY1950" s="99">
        <v>338405.65183639497</v>
      </c>
      <c r="AZ1950" s="99">
        <v>9023203.52026367</v>
      </c>
      <c r="BA1950" s="99">
        <v>60900.285410404198</v>
      </c>
      <c r="BB1950" s="99">
        <v>0</v>
      </c>
      <c r="BC1950" s="99">
        <v>14632069.330200201</v>
      </c>
      <c r="BD1950" s="99">
        <v>83304.015077590899</v>
      </c>
      <c r="BE1950" s="99">
        <v>0</v>
      </c>
      <c r="BF1950" s="99">
        <v>14654.598370194401</v>
      </c>
      <c r="BG1950" s="99">
        <v>3177575.0736694299</v>
      </c>
      <c r="BH1950" s="99">
        <v>0</v>
      </c>
      <c r="BI1950" s="99">
        <v>1072234.46736145</v>
      </c>
      <c r="BJ1950" s="99">
        <v>2743975.3373107901</v>
      </c>
      <c r="BK1950" s="99">
        <v>1578557.3540191699</v>
      </c>
      <c r="BL1950" s="99">
        <v>219643.744689941</v>
      </c>
      <c r="BM1950" s="99">
        <v>0</v>
      </c>
      <c r="BN1950" s="99">
        <v>0</v>
      </c>
      <c r="BO1950" s="99">
        <v>0</v>
      </c>
      <c r="BP1950" s="99">
        <v>0</v>
      </c>
      <c r="BQ1950" s="99">
        <v>0</v>
      </c>
      <c r="BR1950" s="99">
        <v>47131.747804164901</v>
      </c>
      <c r="BS1950" s="99">
        <v>1264012.3667755099</v>
      </c>
      <c r="BT1950" s="99">
        <v>11744.8002445698</v>
      </c>
      <c r="BU1950" s="99">
        <v>0</v>
      </c>
      <c r="BV1950" s="99">
        <v>2471116.9398193401</v>
      </c>
      <c r="BW1950" s="99">
        <v>10550.9225414991</v>
      </c>
      <c r="BX1950" s="99">
        <v>0</v>
      </c>
      <c r="BY1950" s="99">
        <v>0</v>
      </c>
      <c r="BZ1950" s="99">
        <v>0</v>
      </c>
      <c r="CA1950" s="99">
        <v>24650.211529016498</v>
      </c>
      <c r="CB1950" s="99">
        <v>2771797.5261230501</v>
      </c>
      <c r="CC1950" s="99">
        <v>24441377.8037109</v>
      </c>
      <c r="CD1950" s="99">
        <v>3811064.5873107901</v>
      </c>
      <c r="CE1950" s="99">
        <v>1016.7394227609</v>
      </c>
      <c r="CF1950" s="99">
        <v>192447.16899108901</v>
      </c>
      <c r="CG1950" s="99">
        <v>1515981.85935974</v>
      </c>
      <c r="CH1950" s="99">
        <v>220655.24550247201</v>
      </c>
      <c r="CI1950" s="99">
        <v>25734.0092864037</v>
      </c>
      <c r="CJ1950" s="99">
        <v>2962416.6679077102</v>
      </c>
      <c r="CK1950" s="99">
        <v>25798763.6884766</v>
      </c>
      <c r="CL1950" s="99">
        <v>4031461.6873168899</v>
      </c>
      <c r="CM1950" s="166">
        <v>28217.514844179201</v>
      </c>
      <c r="CN1950" s="166">
        <v>3856936.3042907701</v>
      </c>
      <c r="CO1950" s="166">
        <v>28969914.8356934</v>
      </c>
      <c r="CP1950" s="99">
        <v>4031461.6873168899</v>
      </c>
      <c r="CQ1950" s="99">
        <v>952.50789474695898</v>
      </c>
      <c r="CR1950" s="99">
        <v>182846.58430290199</v>
      </c>
      <c r="CS1950" s="99">
        <v>1428019.5269470201</v>
      </c>
      <c r="CT1950" s="99">
        <v>210566.453516006</v>
      </c>
      <c r="CU1950" s="98">
        <v>13142.439547944001</v>
      </c>
      <c r="CV1950" s="98">
        <v>3481.4904965810001</v>
      </c>
      <c r="CW1950" s="98">
        <v>2964244.695114139</v>
      </c>
      <c r="CX1950" s="98">
        <v>25957359.663070641</v>
      </c>
    </row>
    <row r="1951" spans="1:102" x14ac:dyDescent="0.2">
      <c r="A1951" s="98" t="s">
        <v>185</v>
      </c>
      <c r="B1951" s="100">
        <v>40513</v>
      </c>
      <c r="C1951" s="99">
        <v>0</v>
      </c>
      <c r="D1951" s="99">
        <v>11500.687961936001</v>
      </c>
      <c r="E1951" s="99">
        <v>13151.390491724</v>
      </c>
      <c r="F1951" s="99">
        <v>8582.7173006534595</v>
      </c>
      <c r="G1951" s="99">
        <v>1054.5136765688701</v>
      </c>
      <c r="H1951" s="99">
        <v>0</v>
      </c>
      <c r="I1951" s="99">
        <v>0</v>
      </c>
      <c r="J1951" s="99">
        <v>2563.6544316709001</v>
      </c>
      <c r="K1951" s="99">
        <v>0</v>
      </c>
      <c r="L1951" s="99">
        <v>366.97111678495997</v>
      </c>
      <c r="M1951" s="99">
        <v>231.801357600838</v>
      </c>
      <c r="N1951" s="99">
        <v>8035.3196519613302</v>
      </c>
      <c r="O1951" s="99">
        <v>134.744289444759</v>
      </c>
      <c r="P1951" s="99">
        <v>0</v>
      </c>
      <c r="Q1951" s="99">
        <v>16099.1229641438</v>
      </c>
      <c r="R1951" s="99">
        <v>49.828138467390097</v>
      </c>
      <c r="S1951" s="99">
        <v>0</v>
      </c>
      <c r="T1951" s="99">
        <v>25.1867275959812</v>
      </c>
      <c r="U1951" s="99">
        <v>2578.05938974023</v>
      </c>
      <c r="V1951" s="99">
        <v>0</v>
      </c>
      <c r="W1951" s="99">
        <v>1059655.2590332001</v>
      </c>
      <c r="X1951" s="99">
        <v>1751016.04504395</v>
      </c>
      <c r="Y1951" s="99">
        <v>953039.29710388195</v>
      </c>
      <c r="Z1951" s="99">
        <v>196619.76682662999</v>
      </c>
      <c r="AA1951" s="99">
        <v>0</v>
      </c>
      <c r="AB1951" s="99">
        <v>0</v>
      </c>
      <c r="AC1951" s="99">
        <v>907538.29473114002</v>
      </c>
      <c r="AD1951" s="99">
        <v>0</v>
      </c>
      <c r="AE1951" s="99">
        <v>17246.958675146099</v>
      </c>
      <c r="AF1951" s="99">
        <v>39389.404432296797</v>
      </c>
      <c r="AG1951" s="99">
        <v>987409.15769958496</v>
      </c>
      <c r="AH1951" s="99">
        <v>6226.2722058892296</v>
      </c>
      <c r="AI1951" s="99">
        <v>0</v>
      </c>
      <c r="AJ1951" s="99">
        <v>1769268.3192443801</v>
      </c>
      <c r="AK1951" s="99">
        <v>8094.5190414786302</v>
      </c>
      <c r="AL1951" s="99">
        <v>0</v>
      </c>
      <c r="AM1951" s="99">
        <v>1676.2541473507899</v>
      </c>
      <c r="AN1951" s="99">
        <v>913165.60860443104</v>
      </c>
      <c r="AO1951" s="99">
        <v>0</v>
      </c>
      <c r="AP1951" s="99">
        <v>9356073.2259521503</v>
      </c>
      <c r="AQ1951" s="99">
        <v>15374171.78479</v>
      </c>
      <c r="AR1951" s="99">
        <v>8749053.2288818397</v>
      </c>
      <c r="AS1951" s="99">
        <v>1556928.49307251</v>
      </c>
      <c r="AT1951" s="99">
        <v>0</v>
      </c>
      <c r="AU1951" s="99">
        <v>0</v>
      </c>
      <c r="AV1951" s="99">
        <v>3264838.91796875</v>
      </c>
      <c r="AW1951" s="99">
        <v>0</v>
      </c>
      <c r="AX1951" s="99">
        <v>144255.72003555301</v>
      </c>
      <c r="AY1951" s="99">
        <v>331871.57075881999</v>
      </c>
      <c r="AZ1951" s="99">
        <v>9024415.6202392597</v>
      </c>
      <c r="BA1951" s="99">
        <v>55658.4154047966</v>
      </c>
      <c r="BB1951" s="99">
        <v>0</v>
      </c>
      <c r="BC1951" s="99">
        <v>15342747.588256801</v>
      </c>
      <c r="BD1951" s="99">
        <v>67637.276560783401</v>
      </c>
      <c r="BE1951" s="99">
        <v>0</v>
      </c>
      <c r="BF1951" s="99">
        <v>18143.392194032702</v>
      </c>
      <c r="BG1951" s="99">
        <v>3271971.9750366202</v>
      </c>
      <c r="BH1951" s="99">
        <v>0</v>
      </c>
      <c r="BI1951" s="99">
        <v>1065779.0363006601</v>
      </c>
      <c r="BJ1951" s="99">
        <v>2740234.3979492201</v>
      </c>
      <c r="BK1951" s="99">
        <v>1594054.20903015</v>
      </c>
      <c r="BL1951" s="99">
        <v>225684.51753425601</v>
      </c>
      <c r="BM1951" s="99">
        <v>0</v>
      </c>
      <c r="BN1951" s="99">
        <v>0</v>
      </c>
      <c r="BO1951" s="99">
        <v>0</v>
      </c>
      <c r="BP1951" s="99">
        <v>0</v>
      </c>
      <c r="BQ1951" s="99">
        <v>0</v>
      </c>
      <c r="BR1951" s="99">
        <v>46561.053949832902</v>
      </c>
      <c r="BS1951" s="99">
        <v>1274167.4228668199</v>
      </c>
      <c r="BT1951" s="99">
        <v>10836.7185220718</v>
      </c>
      <c r="BU1951" s="99">
        <v>0</v>
      </c>
      <c r="BV1951" s="99">
        <v>2518742.63531494</v>
      </c>
      <c r="BW1951" s="99">
        <v>7836.9067054390898</v>
      </c>
      <c r="BX1951" s="99">
        <v>0</v>
      </c>
      <c r="BY1951" s="99">
        <v>0</v>
      </c>
      <c r="BZ1951" s="99">
        <v>0</v>
      </c>
      <c r="CA1951" s="99">
        <v>24782.042746305498</v>
      </c>
      <c r="CB1951" s="99">
        <v>2804453.9984130901</v>
      </c>
      <c r="CC1951" s="99">
        <v>24727792.001220699</v>
      </c>
      <c r="CD1951" s="99">
        <v>3857584.41323853</v>
      </c>
      <c r="CE1951" s="99">
        <v>1059.57818351686</v>
      </c>
      <c r="CF1951" s="99">
        <v>197855.153347015</v>
      </c>
      <c r="CG1951" s="99">
        <v>1566421.2359771701</v>
      </c>
      <c r="CH1951" s="99">
        <v>226165.6086483</v>
      </c>
      <c r="CI1951" s="99">
        <v>25663.249856710401</v>
      </c>
      <c r="CJ1951" s="99">
        <v>2999713.1185302702</v>
      </c>
      <c r="CK1951" s="99">
        <v>26262645.4929199</v>
      </c>
      <c r="CL1951" s="99">
        <v>4081384.7715148898</v>
      </c>
      <c r="CM1951" s="166">
        <v>28192.8661935329</v>
      </c>
      <c r="CN1951" s="166">
        <v>3900496.5903930701</v>
      </c>
      <c r="CO1951" s="166">
        <v>29569699.385497998</v>
      </c>
      <c r="CP1951" s="99">
        <v>4081384.7715148898</v>
      </c>
      <c r="CQ1951" s="99">
        <v>988.62501706928003</v>
      </c>
      <c r="CR1951" s="99">
        <v>186651.461614609</v>
      </c>
      <c r="CS1951" s="99">
        <v>1468242.5641021701</v>
      </c>
      <c r="CT1951" s="99">
        <v>218728.19145393401</v>
      </c>
      <c r="CU1951" s="98">
        <v>13168.074075277</v>
      </c>
      <c r="CV1951" s="98">
        <v>3578.2070533589999</v>
      </c>
      <c r="CW1951" s="98">
        <v>3002309.151760105</v>
      </c>
      <c r="CX1951" s="98">
        <v>26294213.237197869</v>
      </c>
    </row>
    <row r="1952" spans="1:102" x14ac:dyDescent="0.2">
      <c r="A1952" s="98" t="s">
        <v>185</v>
      </c>
      <c r="B1952" s="100">
        <v>40603</v>
      </c>
      <c r="C1952" s="99">
        <v>0</v>
      </c>
      <c r="D1952" s="99">
        <v>11167.992354989099</v>
      </c>
      <c r="E1952" s="99">
        <v>13013.446489453299</v>
      </c>
      <c r="F1952" s="99">
        <v>8589.1377310752905</v>
      </c>
      <c r="G1952" s="99">
        <v>1095.24949902296</v>
      </c>
      <c r="H1952" s="99">
        <v>0</v>
      </c>
      <c r="I1952" s="99">
        <v>0</v>
      </c>
      <c r="J1952" s="99">
        <v>2643.7537510097</v>
      </c>
      <c r="K1952" s="99">
        <v>0</v>
      </c>
      <c r="L1952" s="99">
        <v>341.11017066985403</v>
      </c>
      <c r="M1952" s="99">
        <v>227.20351356640501</v>
      </c>
      <c r="N1952" s="99">
        <v>7954.0385923981703</v>
      </c>
      <c r="O1952" s="99">
        <v>0</v>
      </c>
      <c r="P1952" s="99">
        <v>0</v>
      </c>
      <c r="Q1952" s="99">
        <v>15597.4036453962</v>
      </c>
      <c r="R1952" s="99">
        <v>0</v>
      </c>
      <c r="S1952" s="99">
        <v>0</v>
      </c>
      <c r="T1952" s="99">
        <v>93.546363105066106</v>
      </c>
      <c r="U1952" s="99">
        <v>2656.0527102947199</v>
      </c>
      <c r="V1952" s="99">
        <v>0</v>
      </c>
      <c r="W1952" s="99">
        <v>987334.58660888695</v>
      </c>
      <c r="X1952" s="99">
        <v>1716757.78553772</v>
      </c>
      <c r="Y1952" s="99">
        <v>953586.39292907703</v>
      </c>
      <c r="Z1952" s="99">
        <v>203601.41257095299</v>
      </c>
      <c r="AA1952" s="99">
        <v>0</v>
      </c>
      <c r="AB1952" s="99">
        <v>0</v>
      </c>
      <c r="AC1952" s="99">
        <v>933391.60301208496</v>
      </c>
      <c r="AD1952" s="99">
        <v>0</v>
      </c>
      <c r="AE1952" s="99">
        <v>19516.136896133401</v>
      </c>
      <c r="AF1952" s="99">
        <v>39051.746273994402</v>
      </c>
      <c r="AG1952" s="99">
        <v>981786.52378082299</v>
      </c>
      <c r="AH1952" s="99">
        <v>0</v>
      </c>
      <c r="AI1952" s="99">
        <v>0</v>
      </c>
      <c r="AJ1952" s="99">
        <v>1638607.8766632101</v>
      </c>
      <c r="AK1952" s="99">
        <v>0</v>
      </c>
      <c r="AL1952" s="99">
        <v>0</v>
      </c>
      <c r="AM1952" s="99">
        <v>14074.057256698599</v>
      </c>
      <c r="AN1952" s="99">
        <v>934782.97167968797</v>
      </c>
      <c r="AO1952" s="99">
        <v>0</v>
      </c>
      <c r="AP1952" s="99">
        <v>8674449.84448242</v>
      </c>
      <c r="AQ1952" s="99">
        <v>15198027.799072299</v>
      </c>
      <c r="AR1952" s="99">
        <v>8803032.9199218806</v>
      </c>
      <c r="AS1952" s="99">
        <v>1634269.6703491199</v>
      </c>
      <c r="AT1952" s="99">
        <v>0</v>
      </c>
      <c r="AU1952" s="99">
        <v>0</v>
      </c>
      <c r="AV1952" s="99">
        <v>3374381.0043640099</v>
      </c>
      <c r="AW1952" s="99">
        <v>0</v>
      </c>
      <c r="AX1952" s="99">
        <v>163148.75987434399</v>
      </c>
      <c r="AY1952" s="99">
        <v>331708.96033859299</v>
      </c>
      <c r="AZ1952" s="99">
        <v>9013539.7264404297</v>
      </c>
      <c r="BA1952" s="99">
        <v>0</v>
      </c>
      <c r="BB1952" s="99">
        <v>0</v>
      </c>
      <c r="BC1952" s="99">
        <v>14280956.0625</v>
      </c>
      <c r="BD1952" s="99">
        <v>0</v>
      </c>
      <c r="BE1952" s="99">
        <v>0</v>
      </c>
      <c r="BF1952" s="99">
        <v>127204.171620369</v>
      </c>
      <c r="BG1952" s="99">
        <v>3381440.3525695801</v>
      </c>
      <c r="BH1952" s="99">
        <v>0</v>
      </c>
      <c r="BI1952" s="99">
        <v>1056817.7879791299</v>
      </c>
      <c r="BJ1952" s="99">
        <v>2702686.1013793899</v>
      </c>
      <c r="BK1952" s="99">
        <v>1599083.4229583701</v>
      </c>
      <c r="BL1952" s="99">
        <v>228364.499816895</v>
      </c>
      <c r="BM1952" s="99">
        <v>0</v>
      </c>
      <c r="BN1952" s="99">
        <v>0</v>
      </c>
      <c r="BO1952" s="99">
        <v>0</v>
      </c>
      <c r="BP1952" s="99">
        <v>0</v>
      </c>
      <c r="BQ1952" s="99">
        <v>0</v>
      </c>
      <c r="BR1952" s="99">
        <v>46159.939066886902</v>
      </c>
      <c r="BS1952" s="99">
        <v>1254212.7892456099</v>
      </c>
      <c r="BT1952" s="99">
        <v>0</v>
      </c>
      <c r="BU1952" s="99">
        <v>0</v>
      </c>
      <c r="BV1952" s="99">
        <v>2442210.11260986</v>
      </c>
      <c r="BW1952" s="99">
        <v>0</v>
      </c>
      <c r="BX1952" s="99">
        <v>0</v>
      </c>
      <c r="BY1952" s="99">
        <v>0</v>
      </c>
      <c r="BZ1952" s="99">
        <v>0</v>
      </c>
      <c r="CA1952" s="99">
        <v>24175.937758684198</v>
      </c>
      <c r="CB1952" s="99">
        <v>2689621.1212463402</v>
      </c>
      <c r="CC1952" s="99">
        <v>24094034.4372559</v>
      </c>
      <c r="CD1952" s="99">
        <v>3749046.1486816402</v>
      </c>
      <c r="CE1952" s="99">
        <v>1097.9400269985199</v>
      </c>
      <c r="CF1952" s="99">
        <v>204801.78588104199</v>
      </c>
      <c r="CG1952" s="99">
        <v>1642401.73814392</v>
      </c>
      <c r="CH1952" s="99">
        <v>227587.46392440799</v>
      </c>
      <c r="CI1952" s="99">
        <v>25322.0049142838</v>
      </c>
      <c r="CJ1952" s="99">
        <v>2897081.2431640602</v>
      </c>
      <c r="CK1952" s="99">
        <v>25579384.839111298</v>
      </c>
      <c r="CL1952" s="99">
        <v>3977137.7132873498</v>
      </c>
      <c r="CM1952" s="166">
        <v>27933.6434824467</v>
      </c>
      <c r="CN1952" s="166">
        <v>3843603.9595031701</v>
      </c>
      <c r="CO1952" s="166">
        <v>28948523.919433601</v>
      </c>
      <c r="CP1952" s="99">
        <v>3977137.7132873498</v>
      </c>
      <c r="CQ1952" s="99">
        <v>1024.01856352389</v>
      </c>
      <c r="CR1952" s="99">
        <v>192036.375156403</v>
      </c>
      <c r="CS1952" s="99">
        <v>1528908.6183929399</v>
      </c>
      <c r="CT1952" s="99">
        <v>227856.102724075</v>
      </c>
      <c r="CU1952" s="98">
        <v>13029.427742481001</v>
      </c>
      <c r="CV1952" s="98">
        <v>3696.867872842</v>
      </c>
      <c r="CW1952" s="98">
        <v>2894422.9071273822</v>
      </c>
      <c r="CX1952" s="98">
        <v>25736436.175399821</v>
      </c>
    </row>
    <row r="1953" spans="1:102" x14ac:dyDescent="0.2">
      <c r="A1953" s="98" t="s">
        <v>185</v>
      </c>
      <c r="B1953" s="100">
        <v>40695</v>
      </c>
      <c r="C1953" s="99">
        <v>0</v>
      </c>
      <c r="D1953" s="99">
        <v>11290.5982037783</v>
      </c>
      <c r="E1953" s="99">
        <v>13057.719010472299</v>
      </c>
      <c r="F1953" s="99">
        <v>8689.3656547069604</v>
      </c>
      <c r="G1953" s="99">
        <v>1157.27360647917</v>
      </c>
      <c r="H1953" s="99">
        <v>0</v>
      </c>
      <c r="I1953" s="99">
        <v>0</v>
      </c>
      <c r="J1953" s="99">
        <v>2691.08056339622</v>
      </c>
      <c r="K1953" s="99">
        <v>0</v>
      </c>
      <c r="L1953" s="99">
        <v>303.96221494302199</v>
      </c>
      <c r="M1953" s="99">
        <v>236.96239477396</v>
      </c>
      <c r="N1953" s="99">
        <v>7974.2021711468697</v>
      </c>
      <c r="O1953" s="99">
        <v>0</v>
      </c>
      <c r="P1953" s="99">
        <v>0</v>
      </c>
      <c r="Q1953" s="99">
        <v>15754.6595070362</v>
      </c>
      <c r="R1953" s="99">
        <v>0</v>
      </c>
      <c r="S1953" s="99">
        <v>0</v>
      </c>
      <c r="T1953" s="99">
        <v>78.832656493410497</v>
      </c>
      <c r="U1953" s="99">
        <v>2700.9020378291598</v>
      </c>
      <c r="V1953" s="99">
        <v>0</v>
      </c>
      <c r="W1953" s="99">
        <v>995941.25402831996</v>
      </c>
      <c r="X1953" s="99">
        <v>1731863.99763489</v>
      </c>
      <c r="Y1953" s="99">
        <v>972503.12259674096</v>
      </c>
      <c r="Z1953" s="99">
        <v>208556.80389976499</v>
      </c>
      <c r="AA1953" s="99">
        <v>0</v>
      </c>
      <c r="AB1953" s="99">
        <v>0</v>
      </c>
      <c r="AC1953" s="99">
        <v>951408.85428619396</v>
      </c>
      <c r="AD1953" s="99">
        <v>0</v>
      </c>
      <c r="AE1953" s="99">
        <v>22834.6141266823</v>
      </c>
      <c r="AF1953" s="99">
        <v>40409.690294265703</v>
      </c>
      <c r="AG1953" s="99">
        <v>992390.87950897205</v>
      </c>
      <c r="AH1953" s="99">
        <v>0</v>
      </c>
      <c r="AI1953" s="99">
        <v>0</v>
      </c>
      <c r="AJ1953" s="99">
        <v>1711712.8444366499</v>
      </c>
      <c r="AK1953" s="99">
        <v>0</v>
      </c>
      <c r="AL1953" s="99">
        <v>0</v>
      </c>
      <c r="AM1953" s="99">
        <v>10848.931236147901</v>
      </c>
      <c r="AN1953" s="99">
        <v>952983.08673095703</v>
      </c>
      <c r="AO1953" s="99">
        <v>0</v>
      </c>
      <c r="AP1953" s="99">
        <v>9213511.0728759803</v>
      </c>
      <c r="AQ1953" s="99">
        <v>15214751.831054701</v>
      </c>
      <c r="AR1953" s="99">
        <v>8873397.8675537091</v>
      </c>
      <c r="AS1953" s="99">
        <v>1679905.4484252899</v>
      </c>
      <c r="AT1953" s="99">
        <v>0</v>
      </c>
      <c r="AU1953" s="99">
        <v>0</v>
      </c>
      <c r="AV1953" s="99">
        <v>3454742.4511108398</v>
      </c>
      <c r="AW1953" s="99">
        <v>0</v>
      </c>
      <c r="AX1953" s="99">
        <v>194085.90363693199</v>
      </c>
      <c r="AY1953" s="99">
        <v>344521.634113312</v>
      </c>
      <c r="AZ1953" s="99">
        <v>9017432.4978027306</v>
      </c>
      <c r="BA1953" s="99">
        <v>0</v>
      </c>
      <c r="BB1953" s="99">
        <v>0</v>
      </c>
      <c r="BC1953" s="99">
        <v>14960403.0158691</v>
      </c>
      <c r="BD1953" s="99">
        <v>0</v>
      </c>
      <c r="BE1953" s="99">
        <v>0</v>
      </c>
      <c r="BF1953" s="99">
        <v>97422.906764984102</v>
      </c>
      <c r="BG1953" s="99">
        <v>3460826.3045959501</v>
      </c>
      <c r="BH1953" s="99">
        <v>0</v>
      </c>
      <c r="BI1953" s="99">
        <v>1051490.4291992199</v>
      </c>
      <c r="BJ1953" s="99">
        <v>2714038.1321716299</v>
      </c>
      <c r="BK1953" s="99">
        <v>1635765.14356995</v>
      </c>
      <c r="BL1953" s="99">
        <v>234059.27198219299</v>
      </c>
      <c r="BM1953" s="99">
        <v>0</v>
      </c>
      <c r="BN1953" s="99">
        <v>0</v>
      </c>
      <c r="BO1953" s="99">
        <v>0</v>
      </c>
      <c r="BP1953" s="99">
        <v>0</v>
      </c>
      <c r="BQ1953" s="99">
        <v>0</v>
      </c>
      <c r="BR1953" s="99">
        <v>48257.262948036201</v>
      </c>
      <c r="BS1953" s="99">
        <v>1279501.41952515</v>
      </c>
      <c r="BT1953" s="99">
        <v>0</v>
      </c>
      <c r="BU1953" s="99">
        <v>0</v>
      </c>
      <c r="BV1953" s="99">
        <v>2423372.2868347201</v>
      </c>
      <c r="BW1953" s="99">
        <v>0</v>
      </c>
      <c r="BX1953" s="99">
        <v>0</v>
      </c>
      <c r="BY1953" s="99">
        <v>0</v>
      </c>
      <c r="BZ1953" s="99">
        <v>0</v>
      </c>
      <c r="CA1953" s="99">
        <v>24293.103394746799</v>
      </c>
      <c r="CB1953" s="99">
        <v>2762470.8840331999</v>
      </c>
      <c r="CC1953" s="99">
        <v>24210885.837890599</v>
      </c>
      <c r="CD1953" s="99">
        <v>3730436.8087768601</v>
      </c>
      <c r="CE1953" s="99">
        <v>1153.6169086694699</v>
      </c>
      <c r="CF1953" s="99">
        <v>207375.86025619501</v>
      </c>
      <c r="CG1953" s="99">
        <v>1671404.5157470701</v>
      </c>
      <c r="CH1953" s="99">
        <v>233587.92804718</v>
      </c>
      <c r="CI1953" s="99">
        <v>25527.550949811899</v>
      </c>
      <c r="CJ1953" s="99">
        <v>2972337.86468506</v>
      </c>
      <c r="CK1953" s="99">
        <v>26220254.933105499</v>
      </c>
      <c r="CL1953" s="99">
        <v>3966010.6492004399</v>
      </c>
      <c r="CM1953" s="166">
        <v>28186.663726091399</v>
      </c>
      <c r="CN1953" s="166">
        <v>3929303.67269897</v>
      </c>
      <c r="CO1953" s="166">
        <v>29670912.1005859</v>
      </c>
      <c r="CP1953" s="99">
        <v>3966010.6492004399</v>
      </c>
      <c r="CQ1953" s="99">
        <v>1089.92243133485</v>
      </c>
      <c r="CR1953" s="99">
        <v>197258.04234123201</v>
      </c>
      <c r="CS1953" s="99">
        <v>1579722.19943237</v>
      </c>
      <c r="CT1953" s="99">
        <v>233519.79846572899</v>
      </c>
      <c r="CU1953" s="98">
        <v>13067.666150858</v>
      </c>
      <c r="CV1953" s="98">
        <v>3806.9020509400002</v>
      </c>
      <c r="CW1953" s="98">
        <v>2969846.7442893949</v>
      </c>
      <c r="CX1953" s="98">
        <v>25882290.353637669</v>
      </c>
    </row>
    <row r="1954" spans="1:102" x14ac:dyDescent="0.2">
      <c r="A1954" s="98" t="s">
        <v>185</v>
      </c>
      <c r="B1954" s="100">
        <v>40787</v>
      </c>
      <c r="C1954" s="99">
        <v>0</v>
      </c>
      <c r="D1954" s="99">
        <v>11361.7312912941</v>
      </c>
      <c r="E1954" s="99">
        <v>12798.403793215801</v>
      </c>
      <c r="F1954" s="99">
        <v>8606.1160433292407</v>
      </c>
      <c r="G1954" s="99">
        <v>1177.7411248982</v>
      </c>
      <c r="H1954" s="99">
        <v>0</v>
      </c>
      <c r="I1954" s="99">
        <v>0</v>
      </c>
      <c r="J1954" s="99">
        <v>2714.5658613443402</v>
      </c>
      <c r="K1954" s="99">
        <v>0</v>
      </c>
      <c r="L1954" s="99">
        <v>500.97932511940598</v>
      </c>
      <c r="M1954" s="99">
        <v>243.46795286797001</v>
      </c>
      <c r="N1954" s="99">
        <v>7925.6041636466998</v>
      </c>
      <c r="O1954" s="99">
        <v>0</v>
      </c>
      <c r="P1954" s="99">
        <v>0</v>
      </c>
      <c r="Q1954" s="99">
        <v>15601.584022045099</v>
      </c>
      <c r="R1954" s="99">
        <v>0</v>
      </c>
      <c r="S1954" s="99">
        <v>0</v>
      </c>
      <c r="T1954" s="99">
        <v>73.343627087771907</v>
      </c>
      <c r="U1954" s="99">
        <v>2720.93657797575</v>
      </c>
      <c r="V1954" s="99">
        <v>0</v>
      </c>
      <c r="W1954" s="99">
        <v>952025.87802886998</v>
      </c>
      <c r="X1954" s="99">
        <v>1720802.7948455799</v>
      </c>
      <c r="Y1954" s="99">
        <v>977034.02290344203</v>
      </c>
      <c r="Z1954" s="99">
        <v>208941.73163413999</v>
      </c>
      <c r="AA1954" s="99">
        <v>0</v>
      </c>
      <c r="AB1954" s="99">
        <v>0</v>
      </c>
      <c r="AC1954" s="99">
        <v>956434.79226684605</v>
      </c>
      <c r="AD1954" s="99">
        <v>0</v>
      </c>
      <c r="AE1954" s="99">
        <v>19448.468741893801</v>
      </c>
      <c r="AF1954" s="99">
        <v>41402.840219497702</v>
      </c>
      <c r="AG1954" s="99">
        <v>990817.62620544399</v>
      </c>
      <c r="AH1954" s="99">
        <v>0</v>
      </c>
      <c r="AI1954" s="99">
        <v>0</v>
      </c>
      <c r="AJ1954" s="99">
        <v>1596119.9782104499</v>
      </c>
      <c r="AK1954" s="99">
        <v>0</v>
      </c>
      <c r="AL1954" s="99">
        <v>0</v>
      </c>
      <c r="AM1954" s="99">
        <v>9958.5975301265698</v>
      </c>
      <c r="AN1954" s="99">
        <v>958481.13931274402</v>
      </c>
      <c r="AO1954" s="99">
        <v>0</v>
      </c>
      <c r="AP1954" s="99">
        <v>8622642.97192383</v>
      </c>
      <c r="AQ1954" s="99">
        <v>15067985.228759799</v>
      </c>
      <c r="AR1954" s="99">
        <v>8892956.4307861291</v>
      </c>
      <c r="AS1954" s="99">
        <v>1690060.44700623</v>
      </c>
      <c r="AT1954" s="99">
        <v>0</v>
      </c>
      <c r="AU1954" s="99">
        <v>0</v>
      </c>
      <c r="AV1954" s="99">
        <v>3482307.8800964402</v>
      </c>
      <c r="AW1954" s="99">
        <v>0</v>
      </c>
      <c r="AX1954" s="99">
        <v>179174.89381790199</v>
      </c>
      <c r="AY1954" s="99">
        <v>355478.07666015602</v>
      </c>
      <c r="AZ1954" s="99">
        <v>8966692.0764160194</v>
      </c>
      <c r="BA1954" s="99">
        <v>0</v>
      </c>
      <c r="BB1954" s="99">
        <v>0</v>
      </c>
      <c r="BC1954" s="99">
        <v>14025408.9804688</v>
      </c>
      <c r="BD1954" s="99">
        <v>0</v>
      </c>
      <c r="BE1954" s="99">
        <v>0</v>
      </c>
      <c r="BF1954" s="99">
        <v>91693.1548490524</v>
      </c>
      <c r="BG1954" s="99">
        <v>3491611.9950866699</v>
      </c>
      <c r="BH1954" s="99">
        <v>0</v>
      </c>
      <c r="BI1954" s="99">
        <v>1066825.91641235</v>
      </c>
      <c r="BJ1954" s="99">
        <v>2614827.2728881799</v>
      </c>
      <c r="BK1954" s="99">
        <v>1590171.6369171101</v>
      </c>
      <c r="BL1954" s="99">
        <v>232934.48046302801</v>
      </c>
      <c r="BM1954" s="99">
        <v>0</v>
      </c>
      <c r="BN1954" s="99">
        <v>0</v>
      </c>
      <c r="BO1954" s="99">
        <v>0</v>
      </c>
      <c r="BP1954" s="99">
        <v>0</v>
      </c>
      <c r="BQ1954" s="99">
        <v>0</v>
      </c>
      <c r="BR1954" s="99">
        <v>49114.179550170898</v>
      </c>
      <c r="BS1954" s="99">
        <v>1211932.9729309101</v>
      </c>
      <c r="BT1954" s="99">
        <v>0</v>
      </c>
      <c r="BU1954" s="99">
        <v>0</v>
      </c>
      <c r="BV1954" s="99">
        <v>2397265.1148376502</v>
      </c>
      <c r="BW1954" s="99">
        <v>0</v>
      </c>
      <c r="BX1954" s="99">
        <v>0</v>
      </c>
      <c r="BY1954" s="99">
        <v>0</v>
      </c>
      <c r="BZ1954" s="99">
        <v>0</v>
      </c>
      <c r="CA1954" s="99">
        <v>24089.627806186701</v>
      </c>
      <c r="CB1954" s="99">
        <v>2667981.9906921401</v>
      </c>
      <c r="CC1954" s="99">
        <v>23715709.731689502</v>
      </c>
      <c r="CD1954" s="99">
        <v>3670676.72369385</v>
      </c>
      <c r="CE1954" s="99">
        <v>1178.4307172149399</v>
      </c>
      <c r="CF1954" s="99">
        <v>208712.694181442</v>
      </c>
      <c r="CG1954" s="99">
        <v>1687174.2769927999</v>
      </c>
      <c r="CH1954" s="99">
        <v>233646.04919815101</v>
      </c>
      <c r="CI1954" s="99">
        <v>25338.701278209701</v>
      </c>
      <c r="CJ1954" s="99">
        <v>2874507.6781310998</v>
      </c>
      <c r="CK1954" s="99">
        <v>25287748.236572299</v>
      </c>
      <c r="CL1954" s="99">
        <v>3904659.7408447298</v>
      </c>
      <c r="CM1954" s="166">
        <v>28025.176114559199</v>
      </c>
      <c r="CN1954" s="166">
        <v>3830038.0351257301</v>
      </c>
      <c r="CO1954" s="166">
        <v>28778177.153564502</v>
      </c>
      <c r="CP1954" s="99">
        <v>3904659.7408447298</v>
      </c>
      <c r="CQ1954" s="99">
        <v>1106.14071667194</v>
      </c>
      <c r="CR1954" s="99">
        <v>198204.668657303</v>
      </c>
      <c r="CS1954" s="99">
        <v>1588554.8525390599</v>
      </c>
      <c r="CT1954" s="99">
        <v>232999.25803565999</v>
      </c>
      <c r="CU1954" s="98">
        <v>12803.507322932001</v>
      </c>
      <c r="CV1954" s="98">
        <v>3837.63453613</v>
      </c>
      <c r="CW1954" s="98">
        <v>2876694.6848735819</v>
      </c>
      <c r="CX1954" s="98">
        <v>25402884.008682303</v>
      </c>
    </row>
    <row r="1955" spans="1:102" x14ac:dyDescent="0.2">
      <c r="A1955" s="98" t="s">
        <v>185</v>
      </c>
      <c r="B1955" s="100">
        <v>40878</v>
      </c>
      <c r="C1955" s="99">
        <v>0</v>
      </c>
      <c r="D1955" s="99">
        <v>12616.9762516022</v>
      </c>
      <c r="E1955" s="99">
        <v>12800.3889154196</v>
      </c>
      <c r="F1955" s="99">
        <v>8728.4912838935907</v>
      </c>
      <c r="G1955" s="99">
        <v>1183.9317827969801</v>
      </c>
      <c r="H1955" s="99">
        <v>0</v>
      </c>
      <c r="I1955" s="99">
        <v>0</v>
      </c>
      <c r="J1955" s="99">
        <v>2788.27621278167</v>
      </c>
      <c r="K1955" s="99">
        <v>0</v>
      </c>
      <c r="L1955" s="99">
        <v>647.91487976908695</v>
      </c>
      <c r="M1955" s="99">
        <v>240.00975636392801</v>
      </c>
      <c r="N1955" s="99">
        <v>7927.1086627840996</v>
      </c>
      <c r="O1955" s="99">
        <v>0</v>
      </c>
      <c r="P1955" s="99">
        <v>0</v>
      </c>
      <c r="Q1955" s="99">
        <v>17065.553392887101</v>
      </c>
      <c r="R1955" s="99">
        <v>0</v>
      </c>
      <c r="S1955" s="99">
        <v>0</v>
      </c>
      <c r="T1955" s="99">
        <v>76.7771839788184</v>
      </c>
      <c r="U1955" s="99">
        <v>2796.00598868728</v>
      </c>
      <c r="V1955" s="99">
        <v>0</v>
      </c>
      <c r="W1955" s="99">
        <v>1285173.6467590299</v>
      </c>
      <c r="X1955" s="99">
        <v>1697578.2486267099</v>
      </c>
      <c r="Y1955" s="99">
        <v>981568.83957672096</v>
      </c>
      <c r="Z1955" s="99">
        <v>208525.319208145</v>
      </c>
      <c r="AA1955" s="99">
        <v>0</v>
      </c>
      <c r="AB1955" s="99">
        <v>0</v>
      </c>
      <c r="AC1955" s="99">
        <v>980076.95127868699</v>
      </c>
      <c r="AD1955" s="99">
        <v>0</v>
      </c>
      <c r="AE1955" s="99">
        <v>37767.688719272599</v>
      </c>
      <c r="AF1955" s="99">
        <v>39566.997429370902</v>
      </c>
      <c r="AG1955" s="99">
        <v>987392.55261993397</v>
      </c>
      <c r="AH1955" s="99">
        <v>0</v>
      </c>
      <c r="AI1955" s="99">
        <v>0</v>
      </c>
      <c r="AJ1955" s="99">
        <v>1943754.21522522</v>
      </c>
      <c r="AK1955" s="99">
        <v>0</v>
      </c>
      <c r="AL1955" s="99">
        <v>0</v>
      </c>
      <c r="AM1955" s="99">
        <v>10732.768284678499</v>
      </c>
      <c r="AN1955" s="99">
        <v>982986.87788391102</v>
      </c>
      <c r="AO1955" s="99">
        <v>0</v>
      </c>
      <c r="AP1955" s="99">
        <v>11503318.7103271</v>
      </c>
      <c r="AQ1955" s="99">
        <v>15031657.139038101</v>
      </c>
      <c r="AR1955" s="99">
        <v>9007136.1988525409</v>
      </c>
      <c r="AS1955" s="99">
        <v>1695322.296875</v>
      </c>
      <c r="AT1955" s="99">
        <v>0</v>
      </c>
      <c r="AU1955" s="99">
        <v>0</v>
      </c>
      <c r="AV1955" s="99">
        <v>3592232.5993652302</v>
      </c>
      <c r="AW1955" s="99">
        <v>0</v>
      </c>
      <c r="AX1955" s="99">
        <v>333313.76902771002</v>
      </c>
      <c r="AY1955" s="99">
        <v>339643.28697204601</v>
      </c>
      <c r="AZ1955" s="99">
        <v>9029681.0853271503</v>
      </c>
      <c r="BA1955" s="99">
        <v>0</v>
      </c>
      <c r="BB1955" s="99">
        <v>0</v>
      </c>
      <c r="BC1955" s="99">
        <v>17201582.8051758</v>
      </c>
      <c r="BD1955" s="99">
        <v>0</v>
      </c>
      <c r="BE1955" s="99">
        <v>0</v>
      </c>
      <c r="BF1955" s="99">
        <v>100363.73127746599</v>
      </c>
      <c r="BG1955" s="99">
        <v>3596166.7636108398</v>
      </c>
      <c r="BH1955" s="99">
        <v>0</v>
      </c>
      <c r="BI1955" s="99">
        <v>1456650.2531890899</v>
      </c>
      <c r="BJ1955" s="99">
        <v>2639015.11019897</v>
      </c>
      <c r="BK1955" s="99">
        <v>1636990.02586365</v>
      </c>
      <c r="BL1955" s="99">
        <v>234282.57733917201</v>
      </c>
      <c r="BM1955" s="99">
        <v>0</v>
      </c>
      <c r="BN1955" s="99">
        <v>0</v>
      </c>
      <c r="BO1955" s="99">
        <v>0</v>
      </c>
      <c r="BP1955" s="99">
        <v>0</v>
      </c>
      <c r="BQ1955" s="99">
        <v>0</v>
      </c>
      <c r="BR1955" s="99">
        <v>49332.909348964698</v>
      </c>
      <c r="BS1955" s="99">
        <v>1188436.94348145</v>
      </c>
      <c r="BT1955" s="99">
        <v>0</v>
      </c>
      <c r="BU1955" s="99">
        <v>0</v>
      </c>
      <c r="BV1955" s="99">
        <v>2969284.8946533198</v>
      </c>
      <c r="BW1955" s="99">
        <v>0</v>
      </c>
      <c r="BX1955" s="99">
        <v>0</v>
      </c>
      <c r="BY1955" s="99">
        <v>0</v>
      </c>
      <c r="BZ1955" s="99">
        <v>0</v>
      </c>
      <c r="CA1955" s="99">
        <v>25601.893930196798</v>
      </c>
      <c r="CB1955" s="99">
        <v>2990881.6474304199</v>
      </c>
      <c r="CC1955" s="99">
        <v>26725230.386474598</v>
      </c>
      <c r="CD1955" s="99">
        <v>4207023.7686767597</v>
      </c>
      <c r="CE1955" s="99">
        <v>1187.4370301663901</v>
      </c>
      <c r="CF1955" s="99">
        <v>209179.43608474699</v>
      </c>
      <c r="CG1955" s="99">
        <v>1702601.9731292699</v>
      </c>
      <c r="CH1955" s="99">
        <v>234648.34807777399</v>
      </c>
      <c r="CI1955" s="99">
        <v>26575.4358515739</v>
      </c>
      <c r="CJ1955" s="99">
        <v>3198683.1665954599</v>
      </c>
      <c r="CK1955" s="99">
        <v>28389644.626464799</v>
      </c>
      <c r="CL1955" s="99">
        <v>4440793.0105590802</v>
      </c>
      <c r="CM1955" s="166">
        <v>29322.243234395999</v>
      </c>
      <c r="CN1955" s="166">
        <v>4175021.6240234398</v>
      </c>
      <c r="CO1955" s="166">
        <v>32027901.544433601</v>
      </c>
      <c r="CP1955" s="99">
        <v>4440793.0105590802</v>
      </c>
      <c r="CQ1955" s="99">
        <v>1113.8944278210399</v>
      </c>
      <c r="CR1955" s="99">
        <v>197584.10893630999</v>
      </c>
      <c r="CS1955" s="99">
        <v>1596331.99536133</v>
      </c>
      <c r="CT1955" s="99">
        <v>235101.98741912801</v>
      </c>
      <c r="CU1955" s="98">
        <v>12811.591408372</v>
      </c>
      <c r="CV1955" s="98">
        <v>3931.0785935190002</v>
      </c>
      <c r="CW1955" s="98">
        <v>3200061.0835151668</v>
      </c>
      <c r="CX1955" s="98">
        <v>28427832.359603867</v>
      </c>
    </row>
    <row r="1956" spans="1:102" x14ac:dyDescent="0.2">
      <c r="A1956" s="98" t="s">
        <v>185</v>
      </c>
      <c r="B1956" s="100">
        <v>40969</v>
      </c>
      <c r="C1956" s="99">
        <v>0</v>
      </c>
      <c r="D1956" s="99">
        <v>11944.272693037999</v>
      </c>
      <c r="E1956" s="99">
        <v>12950.098598599399</v>
      </c>
      <c r="F1956" s="99">
        <v>8909.8889243602807</v>
      </c>
      <c r="G1956" s="99">
        <v>1194.6341835558401</v>
      </c>
      <c r="H1956" s="99">
        <v>0</v>
      </c>
      <c r="I1956" s="99">
        <v>0</v>
      </c>
      <c r="J1956" s="99">
        <v>2837.8364989757501</v>
      </c>
      <c r="K1956" s="99">
        <v>0</v>
      </c>
      <c r="L1956" s="99">
        <v>440.60422167182003</v>
      </c>
      <c r="M1956" s="99">
        <v>234.01280684955401</v>
      </c>
      <c r="N1956" s="99">
        <v>8021.9649112224597</v>
      </c>
      <c r="O1956" s="99">
        <v>0</v>
      </c>
      <c r="P1956" s="99">
        <v>0</v>
      </c>
      <c r="Q1956" s="99">
        <v>16220.1907744408</v>
      </c>
      <c r="R1956" s="99">
        <v>0</v>
      </c>
      <c r="S1956" s="99">
        <v>0</v>
      </c>
      <c r="T1956" s="99">
        <v>80.600651684217198</v>
      </c>
      <c r="U1956" s="99">
        <v>2847.9000303447201</v>
      </c>
      <c r="V1956" s="99">
        <v>0</v>
      </c>
      <c r="W1956" s="99">
        <v>982450.21230316197</v>
      </c>
      <c r="X1956" s="99">
        <v>1706848.5758819601</v>
      </c>
      <c r="Y1956" s="99">
        <v>997101.37321472203</v>
      </c>
      <c r="Z1956" s="99">
        <v>206219.68878364601</v>
      </c>
      <c r="AA1956" s="99">
        <v>0</v>
      </c>
      <c r="AB1956" s="99">
        <v>0</v>
      </c>
      <c r="AC1956" s="99">
        <v>1005093.85177612</v>
      </c>
      <c r="AD1956" s="99">
        <v>0</v>
      </c>
      <c r="AE1956" s="99">
        <v>25619.963900566101</v>
      </c>
      <c r="AF1956" s="99">
        <v>39058.556322574601</v>
      </c>
      <c r="AG1956" s="99">
        <v>995932.56941986096</v>
      </c>
      <c r="AH1956" s="99">
        <v>0</v>
      </c>
      <c r="AI1956" s="99">
        <v>0</v>
      </c>
      <c r="AJ1956" s="99">
        <v>1633608.6789092999</v>
      </c>
      <c r="AK1956" s="99">
        <v>0</v>
      </c>
      <c r="AL1956" s="99">
        <v>0</v>
      </c>
      <c r="AM1956" s="99">
        <v>11224.9898786545</v>
      </c>
      <c r="AN1956" s="99">
        <v>1006136.17530823</v>
      </c>
      <c r="AO1956" s="99">
        <v>0</v>
      </c>
      <c r="AP1956" s="99">
        <v>9224673.72973633</v>
      </c>
      <c r="AQ1956" s="99">
        <v>15290132.6762695</v>
      </c>
      <c r="AR1956" s="99">
        <v>9196964.00927734</v>
      </c>
      <c r="AS1956" s="99">
        <v>1699381.30085754</v>
      </c>
      <c r="AT1956" s="99">
        <v>0</v>
      </c>
      <c r="AU1956" s="99">
        <v>0</v>
      </c>
      <c r="AV1956" s="99">
        <v>3701237.83026123</v>
      </c>
      <c r="AW1956" s="99">
        <v>0</v>
      </c>
      <c r="AX1956" s="99">
        <v>211627.900779724</v>
      </c>
      <c r="AY1956" s="99">
        <v>337118.273021698</v>
      </c>
      <c r="AZ1956" s="99">
        <v>9160265.8850097694</v>
      </c>
      <c r="BA1956" s="99">
        <v>0</v>
      </c>
      <c r="BB1956" s="99">
        <v>0</v>
      </c>
      <c r="BC1956" s="99">
        <v>14614931.8510742</v>
      </c>
      <c r="BD1956" s="99">
        <v>0</v>
      </c>
      <c r="BE1956" s="99">
        <v>0</v>
      </c>
      <c r="BF1956" s="99">
        <v>101239.557421684</v>
      </c>
      <c r="BG1956" s="99">
        <v>3705217.6236572298</v>
      </c>
      <c r="BH1956" s="99">
        <v>0</v>
      </c>
      <c r="BI1956" s="99">
        <v>1082769.8835144001</v>
      </c>
      <c r="BJ1956" s="99">
        <v>2694429.0133667002</v>
      </c>
      <c r="BK1956" s="99">
        <v>1692756.3327484101</v>
      </c>
      <c r="BL1956" s="99">
        <v>239456.06789588899</v>
      </c>
      <c r="BM1956" s="99">
        <v>0</v>
      </c>
      <c r="BN1956" s="99">
        <v>0</v>
      </c>
      <c r="BO1956" s="99">
        <v>0</v>
      </c>
      <c r="BP1956" s="99">
        <v>0</v>
      </c>
      <c r="BQ1956" s="99">
        <v>0</v>
      </c>
      <c r="BR1956" s="99">
        <v>49665.67050457</v>
      </c>
      <c r="BS1956" s="99">
        <v>1225830.3546752899</v>
      </c>
      <c r="BT1956" s="99">
        <v>0</v>
      </c>
      <c r="BU1956" s="99">
        <v>0</v>
      </c>
      <c r="BV1956" s="99">
        <v>2480275.80889893</v>
      </c>
      <c r="BW1956" s="99">
        <v>0</v>
      </c>
      <c r="BX1956" s="99">
        <v>0</v>
      </c>
      <c r="BY1956" s="99">
        <v>0</v>
      </c>
      <c r="BZ1956" s="99">
        <v>0</v>
      </c>
      <c r="CA1956" s="99">
        <v>24880.539796352401</v>
      </c>
      <c r="CB1956" s="99">
        <v>2714479.0520935101</v>
      </c>
      <c r="CC1956" s="99">
        <v>24492600.526367199</v>
      </c>
      <c r="CD1956" s="99">
        <v>3764863.4441833501</v>
      </c>
      <c r="CE1956" s="99">
        <v>1195.6149041205599</v>
      </c>
      <c r="CF1956" s="99">
        <v>206970.98313140901</v>
      </c>
      <c r="CG1956" s="99">
        <v>1704394.44465637</v>
      </c>
      <c r="CH1956" s="99">
        <v>238870.37809753401</v>
      </c>
      <c r="CI1956" s="99">
        <v>26125.3247108459</v>
      </c>
      <c r="CJ1956" s="99">
        <v>2923904.1947021498</v>
      </c>
      <c r="CK1956" s="99">
        <v>26274883.888671901</v>
      </c>
      <c r="CL1956" s="99">
        <v>4002953.3021545401</v>
      </c>
      <c r="CM1956" s="166">
        <v>28914.549648761698</v>
      </c>
      <c r="CN1956" s="166">
        <v>3941633.8999633798</v>
      </c>
      <c r="CO1956" s="166">
        <v>29972695.287597701</v>
      </c>
      <c r="CP1956" s="99">
        <v>4002953.3021545401</v>
      </c>
      <c r="CQ1956" s="99">
        <v>1126.49090881646</v>
      </c>
      <c r="CR1956" s="99">
        <v>196365.12530899001</v>
      </c>
      <c r="CS1956" s="99">
        <v>1609671.7939758301</v>
      </c>
      <c r="CT1956" s="99">
        <v>239153.78500938401</v>
      </c>
      <c r="CU1956" s="98">
        <v>12958.514110808001</v>
      </c>
      <c r="CV1956" s="98">
        <v>3979.9450398499998</v>
      </c>
      <c r="CW1956" s="98">
        <v>2921450.0352249192</v>
      </c>
      <c r="CX1956" s="98">
        <v>26196994.971023567</v>
      </c>
    </row>
    <row r="1957" spans="1:102" x14ac:dyDescent="0.2">
      <c r="A1957" s="98" t="s">
        <v>185</v>
      </c>
      <c r="B1957" s="100">
        <v>41061</v>
      </c>
      <c r="C1957" s="99">
        <v>0</v>
      </c>
      <c r="D1957" s="99">
        <v>12419.767129063601</v>
      </c>
      <c r="E1957" s="99">
        <v>12923.448026537901</v>
      </c>
      <c r="F1957" s="99">
        <v>8981.8170697689093</v>
      </c>
      <c r="G1957" s="99">
        <v>1209.6299401521701</v>
      </c>
      <c r="H1957" s="99">
        <v>0</v>
      </c>
      <c r="I1957" s="99">
        <v>0</v>
      </c>
      <c r="J1957" s="99">
        <v>2899.7647476494299</v>
      </c>
      <c r="K1957" s="99">
        <v>0</v>
      </c>
      <c r="L1957" s="99">
        <v>345.79909800365601</v>
      </c>
      <c r="M1957" s="99">
        <v>224.36082550883299</v>
      </c>
      <c r="N1957" s="99">
        <v>8035.3710368275597</v>
      </c>
      <c r="O1957" s="99">
        <v>0</v>
      </c>
      <c r="P1957" s="99">
        <v>0</v>
      </c>
      <c r="Q1957" s="99">
        <v>16635.994207620599</v>
      </c>
      <c r="R1957" s="99">
        <v>0</v>
      </c>
      <c r="S1957" s="99">
        <v>0</v>
      </c>
      <c r="T1957" s="99">
        <v>74.926235801540301</v>
      </c>
      <c r="U1957" s="99">
        <v>2911.4657067060498</v>
      </c>
      <c r="V1957" s="99">
        <v>0</v>
      </c>
      <c r="W1957" s="99">
        <v>1080725.1073608401</v>
      </c>
      <c r="X1957" s="99">
        <v>1689351.1950530999</v>
      </c>
      <c r="Y1957" s="99">
        <v>996372.85115051304</v>
      </c>
      <c r="Z1957" s="99">
        <v>203194.66334915199</v>
      </c>
      <c r="AA1957" s="99">
        <v>0</v>
      </c>
      <c r="AB1957" s="99">
        <v>0</v>
      </c>
      <c r="AC1957" s="99">
        <v>1019257.93742371</v>
      </c>
      <c r="AD1957" s="99">
        <v>0</v>
      </c>
      <c r="AE1957" s="99">
        <v>28477.7564737797</v>
      </c>
      <c r="AF1957" s="99">
        <v>34977.064929008498</v>
      </c>
      <c r="AG1957" s="99">
        <v>990838.73708343494</v>
      </c>
      <c r="AH1957" s="99">
        <v>0</v>
      </c>
      <c r="AI1957" s="99">
        <v>0</v>
      </c>
      <c r="AJ1957" s="99">
        <v>1712676.8263091999</v>
      </c>
      <c r="AK1957" s="99">
        <v>0</v>
      </c>
      <c r="AL1957" s="99">
        <v>0</v>
      </c>
      <c r="AM1957" s="99">
        <v>9555.8708683252298</v>
      </c>
      <c r="AN1957" s="99">
        <v>1019553.24304962</v>
      </c>
      <c r="AO1957" s="99">
        <v>0</v>
      </c>
      <c r="AP1957" s="99">
        <v>9919063.6207275409</v>
      </c>
      <c r="AQ1957" s="99">
        <v>15227984.0626221</v>
      </c>
      <c r="AR1957" s="99">
        <v>9312944.6407470703</v>
      </c>
      <c r="AS1957" s="99">
        <v>1681257.0464477499</v>
      </c>
      <c r="AT1957" s="99">
        <v>0</v>
      </c>
      <c r="AU1957" s="99">
        <v>0</v>
      </c>
      <c r="AV1957" s="99">
        <v>3792454.0538330101</v>
      </c>
      <c r="AW1957" s="99">
        <v>0</v>
      </c>
      <c r="AX1957" s="99">
        <v>249662.30138397199</v>
      </c>
      <c r="AY1957" s="99">
        <v>305716.71777343802</v>
      </c>
      <c r="AZ1957" s="99">
        <v>9226570.28271484</v>
      </c>
      <c r="BA1957" s="99">
        <v>0</v>
      </c>
      <c r="BB1957" s="99">
        <v>0</v>
      </c>
      <c r="BC1957" s="99">
        <v>15399225.806152301</v>
      </c>
      <c r="BD1957" s="99">
        <v>0</v>
      </c>
      <c r="BE1957" s="99">
        <v>0</v>
      </c>
      <c r="BF1957" s="99">
        <v>87650.316997528105</v>
      </c>
      <c r="BG1957" s="99">
        <v>3794174.8817749</v>
      </c>
      <c r="BH1957" s="99">
        <v>0</v>
      </c>
      <c r="BI1957" s="99">
        <v>1184654.10523987</v>
      </c>
      <c r="BJ1957" s="99">
        <v>2669684.9699401902</v>
      </c>
      <c r="BK1957" s="99">
        <v>1696554.3256073</v>
      </c>
      <c r="BL1957" s="99">
        <v>235233.83211326599</v>
      </c>
      <c r="BM1957" s="99">
        <v>0</v>
      </c>
      <c r="BN1957" s="99">
        <v>0</v>
      </c>
      <c r="BO1957" s="99">
        <v>0</v>
      </c>
      <c r="BP1957" s="99">
        <v>0</v>
      </c>
      <c r="BQ1957" s="99">
        <v>0</v>
      </c>
      <c r="BR1957" s="99">
        <v>45650.804183006301</v>
      </c>
      <c r="BS1957" s="99">
        <v>1199830.85987854</v>
      </c>
      <c r="BT1957" s="99">
        <v>0</v>
      </c>
      <c r="BU1957" s="99">
        <v>0</v>
      </c>
      <c r="BV1957" s="99">
        <v>2574895.6865234398</v>
      </c>
      <c r="BW1957" s="99">
        <v>0</v>
      </c>
      <c r="BX1957" s="99">
        <v>0</v>
      </c>
      <c r="BY1957" s="99">
        <v>0</v>
      </c>
      <c r="BZ1957" s="99">
        <v>0</v>
      </c>
      <c r="CA1957" s="99">
        <v>25248.483979463599</v>
      </c>
      <c r="CB1957" s="99">
        <v>2759889.0382080101</v>
      </c>
      <c r="CC1957" s="99">
        <v>25134269.963867199</v>
      </c>
      <c r="CD1957" s="99">
        <v>3816470.26480103</v>
      </c>
      <c r="CE1957" s="99">
        <v>1207.21961076558</v>
      </c>
      <c r="CF1957" s="99">
        <v>202390.68423652599</v>
      </c>
      <c r="CG1957" s="99">
        <v>1674651.05734253</v>
      </c>
      <c r="CH1957" s="99">
        <v>235033.47737312299</v>
      </c>
      <c r="CI1957" s="99">
        <v>26559.8071830273</v>
      </c>
      <c r="CJ1957" s="99">
        <v>2963188.6043396001</v>
      </c>
      <c r="CK1957" s="99">
        <v>26855579.800292999</v>
      </c>
      <c r="CL1957" s="99">
        <v>4052899.5936279302</v>
      </c>
      <c r="CM1957" s="166">
        <v>29414.334700346</v>
      </c>
      <c r="CN1957" s="166">
        <v>3985241.76879883</v>
      </c>
      <c r="CO1957" s="166">
        <v>30633266.119628899</v>
      </c>
      <c r="CP1957" s="99">
        <v>4052899.5936279302</v>
      </c>
      <c r="CQ1957" s="99">
        <v>1138.70447066426</v>
      </c>
      <c r="CR1957" s="99">
        <v>193429.37594222999</v>
      </c>
      <c r="CS1957" s="99">
        <v>1591907.09529114</v>
      </c>
      <c r="CT1957" s="99">
        <v>234927.17724990801</v>
      </c>
      <c r="CU1957" s="98">
        <v>12934.47975502</v>
      </c>
      <c r="CV1957" s="98">
        <v>4057.154619512</v>
      </c>
      <c r="CW1957" s="98">
        <v>2962279.7224445362</v>
      </c>
      <c r="CX1957" s="98">
        <v>26808921.021209728</v>
      </c>
    </row>
    <row r="1958" spans="1:102" x14ac:dyDescent="0.2">
      <c r="A1958" s="98" t="s">
        <v>185</v>
      </c>
      <c r="B1958" s="100">
        <v>41153</v>
      </c>
      <c r="C1958" s="99">
        <v>0</v>
      </c>
      <c r="D1958" s="99">
        <v>12501.9310184717</v>
      </c>
      <c r="E1958" s="99">
        <v>12908.675870418499</v>
      </c>
      <c r="F1958" s="99">
        <v>9010.2979208231009</v>
      </c>
      <c r="G1958" s="99">
        <v>1216.4882376641001</v>
      </c>
      <c r="H1958" s="99">
        <v>0</v>
      </c>
      <c r="I1958" s="99">
        <v>0</v>
      </c>
      <c r="J1958" s="99">
        <v>2927.3180217146901</v>
      </c>
      <c r="K1958" s="99">
        <v>0</v>
      </c>
      <c r="L1958" s="99">
        <v>501.59876760840399</v>
      </c>
      <c r="M1958" s="99">
        <v>224.352412216365</v>
      </c>
      <c r="N1958" s="99">
        <v>8021.0506300330198</v>
      </c>
      <c r="O1958" s="99">
        <v>0</v>
      </c>
      <c r="P1958" s="99">
        <v>0</v>
      </c>
      <c r="Q1958" s="99">
        <v>16846.309679269802</v>
      </c>
      <c r="R1958" s="99">
        <v>0</v>
      </c>
      <c r="S1958" s="99">
        <v>0</v>
      </c>
      <c r="T1958" s="99">
        <v>84.8067770851776</v>
      </c>
      <c r="U1958" s="99">
        <v>2933.1568164825399</v>
      </c>
      <c r="V1958" s="99">
        <v>0</v>
      </c>
      <c r="W1958" s="99">
        <v>1153338.27232361</v>
      </c>
      <c r="X1958" s="99">
        <v>1682189.5509796101</v>
      </c>
      <c r="Y1958" s="99">
        <v>995147.37870788598</v>
      </c>
      <c r="Z1958" s="99">
        <v>206067.49713134801</v>
      </c>
      <c r="AA1958" s="99">
        <v>0</v>
      </c>
      <c r="AB1958" s="99">
        <v>0</v>
      </c>
      <c r="AC1958" s="99">
        <v>1037205.9948196399</v>
      </c>
      <c r="AD1958" s="99">
        <v>0</v>
      </c>
      <c r="AE1958" s="99">
        <v>16454.0719144344</v>
      </c>
      <c r="AF1958" s="99">
        <v>33972.462538719199</v>
      </c>
      <c r="AG1958" s="99">
        <v>988402.023910522</v>
      </c>
      <c r="AH1958" s="99">
        <v>0</v>
      </c>
      <c r="AI1958" s="99">
        <v>0</v>
      </c>
      <c r="AJ1958" s="99">
        <v>1765099.21611023</v>
      </c>
      <c r="AK1958" s="99">
        <v>0</v>
      </c>
      <c r="AL1958" s="99">
        <v>0</v>
      </c>
      <c r="AM1958" s="99">
        <v>9760.8701064586603</v>
      </c>
      <c r="AN1958" s="99">
        <v>1039867.15798187</v>
      </c>
      <c r="AO1958" s="99">
        <v>0</v>
      </c>
      <c r="AP1958" s="99">
        <v>10732007.188964801</v>
      </c>
      <c r="AQ1958" s="99">
        <v>15424512.969848599</v>
      </c>
      <c r="AR1958" s="99">
        <v>9454072.82495117</v>
      </c>
      <c r="AS1958" s="99">
        <v>1745245.71034241</v>
      </c>
      <c r="AT1958" s="99">
        <v>0</v>
      </c>
      <c r="AU1958" s="99">
        <v>0</v>
      </c>
      <c r="AV1958" s="99">
        <v>3883308.5183410598</v>
      </c>
      <c r="AW1958" s="99">
        <v>0</v>
      </c>
      <c r="AX1958" s="99">
        <v>178504.39811897301</v>
      </c>
      <c r="AY1958" s="99">
        <v>304224.72174072301</v>
      </c>
      <c r="AZ1958" s="99">
        <v>9344287.4316406306</v>
      </c>
      <c r="BA1958" s="99">
        <v>0</v>
      </c>
      <c r="BB1958" s="99">
        <v>0</v>
      </c>
      <c r="BC1958" s="99">
        <v>16152024.8828125</v>
      </c>
      <c r="BD1958" s="99">
        <v>0</v>
      </c>
      <c r="BE1958" s="99">
        <v>0</v>
      </c>
      <c r="BF1958" s="99">
        <v>96043.835909843401</v>
      </c>
      <c r="BG1958" s="99">
        <v>3893385.8072814899</v>
      </c>
      <c r="BH1958" s="99">
        <v>0</v>
      </c>
      <c r="BI1958" s="99">
        <v>1213628.5154418901</v>
      </c>
      <c r="BJ1958" s="99">
        <v>2721443.2192993201</v>
      </c>
      <c r="BK1958" s="99">
        <v>1733906.52639771</v>
      </c>
      <c r="BL1958" s="99">
        <v>240372.70571327201</v>
      </c>
      <c r="BM1958" s="99">
        <v>0</v>
      </c>
      <c r="BN1958" s="99">
        <v>0</v>
      </c>
      <c r="BO1958" s="99">
        <v>0</v>
      </c>
      <c r="BP1958" s="99">
        <v>0</v>
      </c>
      <c r="BQ1958" s="99">
        <v>0</v>
      </c>
      <c r="BR1958" s="99">
        <v>44871.863272190101</v>
      </c>
      <c r="BS1958" s="99">
        <v>1204445.8899078399</v>
      </c>
      <c r="BT1958" s="99">
        <v>0</v>
      </c>
      <c r="BU1958" s="99">
        <v>0</v>
      </c>
      <c r="BV1958" s="99">
        <v>2663646.58624268</v>
      </c>
      <c r="BW1958" s="99">
        <v>0</v>
      </c>
      <c r="BX1958" s="99">
        <v>0</v>
      </c>
      <c r="BY1958" s="99">
        <v>0</v>
      </c>
      <c r="BZ1958" s="99">
        <v>0</v>
      </c>
      <c r="CA1958" s="99">
        <v>25340.687803745299</v>
      </c>
      <c r="CB1958" s="99">
        <v>2831215.5374145498</v>
      </c>
      <c r="CC1958" s="99">
        <v>26144022.21875</v>
      </c>
      <c r="CD1958" s="99">
        <v>3925143.5772705101</v>
      </c>
      <c r="CE1958" s="99">
        <v>1216.58863833547</v>
      </c>
      <c r="CF1958" s="99">
        <v>206033.37275123599</v>
      </c>
      <c r="CG1958" s="99">
        <v>1744375.54878235</v>
      </c>
      <c r="CH1958" s="99">
        <v>240759.03440475499</v>
      </c>
      <c r="CI1958" s="99">
        <v>26632.041431426998</v>
      </c>
      <c r="CJ1958" s="99">
        <v>3035651.63754272</v>
      </c>
      <c r="CK1958" s="99">
        <v>27829851.691650402</v>
      </c>
      <c r="CL1958" s="99">
        <v>4167331.5523071298</v>
      </c>
      <c r="CM1958" s="166">
        <v>29537.393438577699</v>
      </c>
      <c r="CN1958" s="166">
        <v>4075023.22692871</v>
      </c>
      <c r="CO1958" s="166">
        <v>31747318.104736298</v>
      </c>
      <c r="CP1958" s="99">
        <v>4167331.5523071298</v>
      </c>
      <c r="CQ1958" s="99">
        <v>1141.0156845599399</v>
      </c>
      <c r="CR1958" s="99">
        <v>195853.844579697</v>
      </c>
      <c r="CS1958" s="99">
        <v>1642079.7655792199</v>
      </c>
      <c r="CT1958" s="99">
        <v>240190.454401016</v>
      </c>
      <c r="CU1958" s="98">
        <v>12915.841830284</v>
      </c>
      <c r="CV1958" s="98">
        <v>4092.8896859820002</v>
      </c>
      <c r="CW1958" s="98">
        <v>3037248.9101657858</v>
      </c>
      <c r="CX1958" s="98">
        <v>27888397.767532349</v>
      </c>
    </row>
    <row r="1959" spans="1:102" x14ac:dyDescent="0.2">
      <c r="A1959" s="98" t="s">
        <v>185</v>
      </c>
      <c r="B1959" s="100">
        <v>41244</v>
      </c>
      <c r="C1959" s="99">
        <v>0</v>
      </c>
      <c r="D1959" s="99">
        <v>12387.4886618853</v>
      </c>
      <c r="E1959" s="99">
        <v>12991.539010882399</v>
      </c>
      <c r="F1959" s="99">
        <v>9148.0465066433007</v>
      </c>
      <c r="G1959" s="99">
        <v>1218.54640297592</v>
      </c>
      <c r="H1959" s="99">
        <v>0</v>
      </c>
      <c r="I1959" s="99">
        <v>0</v>
      </c>
      <c r="J1959" s="99">
        <v>2978.51874127984</v>
      </c>
      <c r="K1959" s="99">
        <v>0</v>
      </c>
      <c r="L1959" s="99">
        <v>499.00863541290198</v>
      </c>
      <c r="M1959" s="99">
        <v>236.31917313858901</v>
      </c>
      <c r="N1959" s="99">
        <v>8086.7746227979696</v>
      </c>
      <c r="O1959" s="99">
        <v>0</v>
      </c>
      <c r="P1959" s="99">
        <v>0</v>
      </c>
      <c r="Q1959" s="99">
        <v>16985.3666050434</v>
      </c>
      <c r="R1959" s="99">
        <v>0</v>
      </c>
      <c r="S1959" s="99">
        <v>0</v>
      </c>
      <c r="T1959" s="99">
        <v>80.391129376366706</v>
      </c>
      <c r="U1959" s="99">
        <v>2984.8273254036899</v>
      </c>
      <c r="V1959" s="99">
        <v>0</v>
      </c>
      <c r="W1959" s="99">
        <v>1091747.1659545901</v>
      </c>
      <c r="X1959" s="99">
        <v>1680785.5974578899</v>
      </c>
      <c r="Y1959" s="99">
        <v>1006728.42301941</v>
      </c>
      <c r="Z1959" s="99">
        <v>205316.819387436</v>
      </c>
      <c r="AA1959" s="99">
        <v>0</v>
      </c>
      <c r="AB1959" s="99">
        <v>0</v>
      </c>
      <c r="AC1959" s="99">
        <v>1049815.3176269501</v>
      </c>
      <c r="AD1959" s="99">
        <v>0</v>
      </c>
      <c r="AE1959" s="99">
        <v>28005.5600950718</v>
      </c>
      <c r="AF1959" s="99">
        <v>35776.645129203796</v>
      </c>
      <c r="AG1959" s="99">
        <v>994124.75066375697</v>
      </c>
      <c r="AH1959" s="99">
        <v>0</v>
      </c>
      <c r="AI1959" s="99">
        <v>0</v>
      </c>
      <c r="AJ1959" s="99">
        <v>1744902.79289246</v>
      </c>
      <c r="AK1959" s="99">
        <v>0</v>
      </c>
      <c r="AL1959" s="99">
        <v>0</v>
      </c>
      <c r="AM1959" s="99">
        <v>9650.3220926523209</v>
      </c>
      <c r="AN1959" s="99">
        <v>1052628.31500244</v>
      </c>
      <c r="AO1959" s="99">
        <v>0</v>
      </c>
      <c r="AP1959" s="99">
        <v>10116628.5611572</v>
      </c>
      <c r="AQ1959" s="99">
        <v>15476520.4458008</v>
      </c>
      <c r="AR1959" s="99">
        <v>9592549.3414306603</v>
      </c>
      <c r="AS1959" s="99">
        <v>1741505.52416992</v>
      </c>
      <c r="AT1959" s="99">
        <v>0</v>
      </c>
      <c r="AU1959" s="99">
        <v>0</v>
      </c>
      <c r="AV1959" s="99">
        <v>3967481.87582397</v>
      </c>
      <c r="AW1959" s="99">
        <v>0</v>
      </c>
      <c r="AX1959" s="99">
        <v>241605.587450027</v>
      </c>
      <c r="AY1959" s="99">
        <v>322561.41715240502</v>
      </c>
      <c r="AZ1959" s="99">
        <v>9434362.8837890606</v>
      </c>
      <c r="BA1959" s="99">
        <v>0</v>
      </c>
      <c r="BB1959" s="99">
        <v>0</v>
      </c>
      <c r="BC1959" s="99">
        <v>15986276.846313501</v>
      </c>
      <c r="BD1959" s="99">
        <v>0</v>
      </c>
      <c r="BE1959" s="99">
        <v>0</v>
      </c>
      <c r="BF1959" s="99">
        <v>91267.695018768296</v>
      </c>
      <c r="BG1959" s="99">
        <v>3974785.4057006799</v>
      </c>
      <c r="BH1959" s="99">
        <v>0</v>
      </c>
      <c r="BI1959" s="99">
        <v>1132187.2649841299</v>
      </c>
      <c r="BJ1959" s="99">
        <v>2728837.3875122098</v>
      </c>
      <c r="BK1959" s="99">
        <v>1758465.23829651</v>
      </c>
      <c r="BL1959" s="99">
        <v>239502.61627006499</v>
      </c>
      <c r="BM1959" s="99">
        <v>0</v>
      </c>
      <c r="BN1959" s="99">
        <v>0</v>
      </c>
      <c r="BO1959" s="99">
        <v>0</v>
      </c>
      <c r="BP1959" s="99">
        <v>0</v>
      </c>
      <c r="BQ1959" s="99">
        <v>0</v>
      </c>
      <c r="BR1959" s="99">
        <v>46782.939737319903</v>
      </c>
      <c r="BS1959" s="99">
        <v>1201616.7679595901</v>
      </c>
      <c r="BT1959" s="99">
        <v>0</v>
      </c>
      <c r="BU1959" s="99">
        <v>0</v>
      </c>
      <c r="BV1959" s="99">
        <v>2690852.2330322298</v>
      </c>
      <c r="BW1959" s="99">
        <v>0</v>
      </c>
      <c r="BX1959" s="99">
        <v>0</v>
      </c>
      <c r="BY1959" s="99">
        <v>0</v>
      </c>
      <c r="BZ1959" s="99">
        <v>0</v>
      </c>
      <c r="CA1959" s="99">
        <v>25566.149541854898</v>
      </c>
      <c r="CB1959" s="99">
        <v>2769336.5859375</v>
      </c>
      <c r="CC1959" s="99">
        <v>25685661.417236298</v>
      </c>
      <c r="CD1959" s="99">
        <v>3911824.1950988802</v>
      </c>
      <c r="CE1959" s="99">
        <v>1219.6087591350099</v>
      </c>
      <c r="CF1959" s="99">
        <v>205493.33245658901</v>
      </c>
      <c r="CG1959" s="99">
        <v>1744093.7180633501</v>
      </c>
      <c r="CH1959" s="99">
        <v>239724.62200355501</v>
      </c>
      <c r="CI1959" s="99">
        <v>26554.307279586799</v>
      </c>
      <c r="CJ1959" s="99">
        <v>2973783.8984985398</v>
      </c>
      <c r="CK1959" s="99">
        <v>27384839.497314502</v>
      </c>
      <c r="CL1959" s="99">
        <v>4150353.02453613</v>
      </c>
      <c r="CM1959" s="166">
        <v>29477.1411511898</v>
      </c>
      <c r="CN1959" s="166">
        <v>4015095.4058227502</v>
      </c>
      <c r="CO1959" s="166">
        <v>31357770.446533199</v>
      </c>
      <c r="CP1959" s="99">
        <v>4150353.02453613</v>
      </c>
      <c r="CQ1959" s="99">
        <v>1140.70051978529</v>
      </c>
      <c r="CR1959" s="99">
        <v>195448.55241775501</v>
      </c>
      <c r="CS1959" s="99">
        <v>1651238.5039367699</v>
      </c>
      <c r="CT1959" s="99">
        <v>239942.851573944</v>
      </c>
      <c r="CU1959" s="98">
        <v>13001.095640628</v>
      </c>
      <c r="CV1959" s="98">
        <v>4147.636701468</v>
      </c>
      <c r="CW1959" s="98">
        <v>2974829.9183940892</v>
      </c>
      <c r="CX1959" s="98">
        <v>27429755.135299649</v>
      </c>
    </row>
    <row r="1960" spans="1:102" x14ac:dyDescent="0.2">
      <c r="A1960" s="98" t="s">
        <v>185</v>
      </c>
      <c r="B1960" s="100">
        <v>41334</v>
      </c>
      <c r="C1960" s="99">
        <v>0</v>
      </c>
      <c r="D1960" s="99">
        <v>12814.005800008799</v>
      </c>
      <c r="E1960" s="99">
        <v>12899.5591467619</v>
      </c>
      <c r="F1960" s="99">
        <v>9122.5610743761099</v>
      </c>
      <c r="G1960" s="99">
        <v>1233.2379333972899</v>
      </c>
      <c r="H1960" s="99">
        <v>0</v>
      </c>
      <c r="I1960" s="99">
        <v>0</v>
      </c>
      <c r="J1960" s="99">
        <v>3020.60107260942</v>
      </c>
      <c r="K1960" s="99">
        <v>0</v>
      </c>
      <c r="L1960" s="99">
        <v>240.01608237437901</v>
      </c>
      <c r="M1960" s="99">
        <v>234.62559621781099</v>
      </c>
      <c r="N1960" s="99">
        <v>8013.6075286269197</v>
      </c>
      <c r="O1960" s="99">
        <v>0</v>
      </c>
      <c r="P1960" s="99">
        <v>282.42856279388099</v>
      </c>
      <c r="Q1960" s="99">
        <v>16976.9925060272</v>
      </c>
      <c r="R1960" s="99">
        <v>0</v>
      </c>
      <c r="S1960" s="99">
        <v>66.470257753506303</v>
      </c>
      <c r="T1960" s="99">
        <v>0</v>
      </c>
      <c r="U1960" s="99">
        <v>3036.0667410194901</v>
      </c>
      <c r="V1960" s="99">
        <v>0</v>
      </c>
      <c r="W1960" s="99">
        <v>1090078.5473938</v>
      </c>
      <c r="X1960" s="99">
        <v>1648979.3022155799</v>
      </c>
      <c r="Y1960" s="99">
        <v>988233.18263244606</v>
      </c>
      <c r="Z1960" s="99">
        <v>207216.63838386501</v>
      </c>
      <c r="AA1960" s="99">
        <v>0</v>
      </c>
      <c r="AB1960" s="99">
        <v>0</v>
      </c>
      <c r="AC1960" s="99">
        <v>1065170.4477691699</v>
      </c>
      <c r="AD1960" s="99">
        <v>0</v>
      </c>
      <c r="AE1960" s="99">
        <v>12613.1387430429</v>
      </c>
      <c r="AF1960" s="99">
        <v>36230.7363400459</v>
      </c>
      <c r="AG1960" s="99">
        <v>974705.85272216797</v>
      </c>
      <c r="AH1960" s="99">
        <v>0</v>
      </c>
      <c r="AI1960" s="99">
        <v>16515.742373228099</v>
      </c>
      <c r="AJ1960" s="99">
        <v>1726885.9052887</v>
      </c>
      <c r="AK1960" s="99">
        <v>0</v>
      </c>
      <c r="AL1960" s="99">
        <v>8333.4170060157794</v>
      </c>
      <c r="AM1960" s="99">
        <v>0</v>
      </c>
      <c r="AN1960" s="99">
        <v>1067314.7859191899</v>
      </c>
      <c r="AO1960" s="99">
        <v>0</v>
      </c>
      <c r="AP1960" s="99">
        <v>10894018.075073199</v>
      </c>
      <c r="AQ1960" s="99">
        <v>15230299.9779053</v>
      </c>
      <c r="AR1960" s="99">
        <v>9352387.1353759803</v>
      </c>
      <c r="AS1960" s="99">
        <v>1754522.8365783701</v>
      </c>
      <c r="AT1960" s="99">
        <v>0</v>
      </c>
      <c r="AU1960" s="99">
        <v>0</v>
      </c>
      <c r="AV1960" s="99">
        <v>4040873.3026123</v>
      </c>
      <c r="AW1960" s="99">
        <v>0</v>
      </c>
      <c r="AX1960" s="99">
        <v>111039.59816169699</v>
      </c>
      <c r="AY1960" s="99">
        <v>331187.41294479399</v>
      </c>
      <c r="AZ1960" s="99">
        <v>9207826.5157470703</v>
      </c>
      <c r="BA1960" s="99">
        <v>0</v>
      </c>
      <c r="BB1960" s="99">
        <v>134548.69585037199</v>
      </c>
      <c r="BC1960" s="99">
        <v>15946506.793823199</v>
      </c>
      <c r="BD1960" s="99">
        <v>0</v>
      </c>
      <c r="BE1960" s="99">
        <v>73399.632334709197</v>
      </c>
      <c r="BF1960" s="99">
        <v>0</v>
      </c>
      <c r="BG1960" s="99">
        <v>4047105.6276245099</v>
      </c>
      <c r="BH1960" s="99">
        <v>0</v>
      </c>
      <c r="BI1960" s="99">
        <v>1529379.27816772</v>
      </c>
      <c r="BJ1960" s="99">
        <v>2693167.2079772898</v>
      </c>
      <c r="BK1960" s="99">
        <v>1758476.68809509</v>
      </c>
      <c r="BL1960" s="99">
        <v>251111.842042923</v>
      </c>
      <c r="BM1960" s="99">
        <v>0</v>
      </c>
      <c r="BN1960" s="99">
        <v>0</v>
      </c>
      <c r="BO1960" s="99">
        <v>0</v>
      </c>
      <c r="BP1960" s="99">
        <v>0</v>
      </c>
      <c r="BQ1960" s="99">
        <v>0</v>
      </c>
      <c r="BR1960" s="99">
        <v>46256.013121604898</v>
      </c>
      <c r="BS1960" s="99">
        <v>1171831.84500122</v>
      </c>
      <c r="BT1960" s="99">
        <v>0</v>
      </c>
      <c r="BU1960" s="99">
        <v>10631.25</v>
      </c>
      <c r="BV1960" s="99">
        <v>2935010.4997558598</v>
      </c>
      <c r="BW1960" s="99">
        <v>0</v>
      </c>
      <c r="BX1960" s="99">
        <v>5388.0699939727801</v>
      </c>
      <c r="BY1960" s="99">
        <v>0</v>
      </c>
      <c r="BZ1960" s="99">
        <v>0</v>
      </c>
      <c r="CA1960" s="99">
        <v>25677.905294179898</v>
      </c>
      <c r="CB1960" s="99">
        <v>2791406.7039794899</v>
      </c>
      <c r="CC1960" s="99">
        <v>25761612.4448242</v>
      </c>
      <c r="CD1960" s="99">
        <v>4115662.7509155301</v>
      </c>
      <c r="CE1960" s="99">
        <v>1233.6998673379401</v>
      </c>
      <c r="CF1960" s="99">
        <v>207490.02782058701</v>
      </c>
      <c r="CG1960" s="99">
        <v>1757076.25146484</v>
      </c>
      <c r="CH1960" s="99">
        <v>250687.86464500401</v>
      </c>
      <c r="CI1960" s="99">
        <v>26965.519699335098</v>
      </c>
      <c r="CJ1960" s="99">
        <v>3000940.3748779302</v>
      </c>
      <c r="CK1960" s="99">
        <v>27803925.770996101</v>
      </c>
      <c r="CL1960" s="99">
        <v>4364409.25073242</v>
      </c>
      <c r="CM1960" s="166">
        <v>29945.868582487099</v>
      </c>
      <c r="CN1960" s="166">
        <v>4078893.8908081101</v>
      </c>
      <c r="CO1960" s="166">
        <v>31849436.220947299</v>
      </c>
      <c r="CP1960" s="99">
        <v>4364409.25073242</v>
      </c>
      <c r="CQ1960" s="99">
        <v>1172.4674984216699</v>
      </c>
      <c r="CR1960" s="99">
        <v>199233.320484161</v>
      </c>
      <c r="CS1960" s="99">
        <v>1684769.9489746101</v>
      </c>
      <c r="CT1960" s="99">
        <v>245809.259593964</v>
      </c>
      <c r="CU1960" s="98">
        <v>12909.784521603</v>
      </c>
      <c r="CV1960" s="98">
        <v>4204.8774330870001</v>
      </c>
      <c r="CW1960" s="98">
        <v>2998896.731800077</v>
      </c>
      <c r="CX1960" s="98">
        <v>27518688.69628904</v>
      </c>
    </row>
    <row r="1961" spans="1:102" x14ac:dyDescent="0.2">
      <c r="A1961" s="98" t="s">
        <v>185</v>
      </c>
      <c r="B1961" s="100">
        <v>41426</v>
      </c>
      <c r="C1961" s="99">
        <v>0</v>
      </c>
      <c r="D1961" s="99">
        <v>12853.927087664601</v>
      </c>
      <c r="E1961" s="99">
        <v>12912.4650119543</v>
      </c>
      <c r="F1961" s="99">
        <v>9209.1796317100507</v>
      </c>
      <c r="G1961" s="99">
        <v>1243.7512630373201</v>
      </c>
      <c r="H1961" s="99">
        <v>0</v>
      </c>
      <c r="I1961" s="99">
        <v>0</v>
      </c>
      <c r="J1961" s="99">
        <v>3028.4653594493898</v>
      </c>
      <c r="K1961" s="99">
        <v>0</v>
      </c>
      <c r="L1961" s="99">
        <v>133.428054831922</v>
      </c>
      <c r="M1961" s="99">
        <v>235.446212844923</v>
      </c>
      <c r="N1961" s="99">
        <v>8032.0226239561998</v>
      </c>
      <c r="O1961" s="99">
        <v>0</v>
      </c>
      <c r="P1961" s="99">
        <v>307.84906626865302</v>
      </c>
      <c r="Q1961" s="99">
        <v>16870.542623281501</v>
      </c>
      <c r="R1961" s="99">
        <v>0</v>
      </c>
      <c r="S1961" s="99">
        <v>68.449254610575693</v>
      </c>
      <c r="T1961" s="99">
        <v>0</v>
      </c>
      <c r="U1961" s="99">
        <v>3041.26772898436</v>
      </c>
      <c r="V1961" s="99">
        <v>0</v>
      </c>
      <c r="W1961" s="99">
        <v>1071187.5880279499</v>
      </c>
      <c r="X1961" s="99">
        <v>1651288.1249694801</v>
      </c>
      <c r="Y1961" s="99">
        <v>1004310.64640808</v>
      </c>
      <c r="Z1961" s="99">
        <v>211692.40881919899</v>
      </c>
      <c r="AA1961" s="99">
        <v>0</v>
      </c>
      <c r="AB1961" s="99">
        <v>0</v>
      </c>
      <c r="AC1961" s="99">
        <v>1069547.18586731</v>
      </c>
      <c r="AD1961" s="99">
        <v>0</v>
      </c>
      <c r="AE1961" s="99">
        <v>14143.5169614553</v>
      </c>
      <c r="AF1961" s="99">
        <v>38077.885455608397</v>
      </c>
      <c r="AG1961" s="99">
        <v>981869.21675109898</v>
      </c>
      <c r="AH1961" s="99">
        <v>0</v>
      </c>
      <c r="AI1961" s="99">
        <v>24142.250402212099</v>
      </c>
      <c r="AJ1961" s="99">
        <v>1628642.62942505</v>
      </c>
      <c r="AK1961" s="99">
        <v>0</v>
      </c>
      <c r="AL1961" s="99">
        <v>9082.3271901607495</v>
      </c>
      <c r="AM1961" s="99">
        <v>0</v>
      </c>
      <c r="AN1961" s="99">
        <v>1070187.85887146</v>
      </c>
      <c r="AO1961" s="99">
        <v>0</v>
      </c>
      <c r="AP1961" s="99">
        <v>9759944.9543456994</v>
      </c>
      <c r="AQ1961" s="99">
        <v>15246829.5909424</v>
      </c>
      <c r="AR1961" s="99">
        <v>9597368.8818359394</v>
      </c>
      <c r="AS1961" s="99">
        <v>1800148.5886383101</v>
      </c>
      <c r="AT1961" s="99">
        <v>0</v>
      </c>
      <c r="AU1961" s="99">
        <v>0</v>
      </c>
      <c r="AV1961" s="99">
        <v>4090398.1965026902</v>
      </c>
      <c r="AW1961" s="99">
        <v>0</v>
      </c>
      <c r="AX1961" s="99">
        <v>123249.44493389101</v>
      </c>
      <c r="AY1961" s="99">
        <v>343198.52715683001</v>
      </c>
      <c r="AZ1961" s="99">
        <v>9347701.8890380897</v>
      </c>
      <c r="BA1961" s="99">
        <v>0</v>
      </c>
      <c r="BB1961" s="99">
        <v>208443.758905411</v>
      </c>
      <c r="BC1961" s="99">
        <v>15070319.509033199</v>
      </c>
      <c r="BD1961" s="99">
        <v>0</v>
      </c>
      <c r="BE1961" s="99">
        <v>78526.644062042207</v>
      </c>
      <c r="BF1961" s="99">
        <v>0</v>
      </c>
      <c r="BG1961" s="99">
        <v>4092703.4609375</v>
      </c>
      <c r="BH1961" s="99">
        <v>0</v>
      </c>
      <c r="BI1961" s="99">
        <v>1239427.08432007</v>
      </c>
      <c r="BJ1961" s="99">
        <v>2716097.4457397498</v>
      </c>
      <c r="BK1961" s="99">
        <v>1792329.83705139</v>
      </c>
      <c r="BL1961" s="99">
        <v>255758.040235519</v>
      </c>
      <c r="BM1961" s="99">
        <v>0</v>
      </c>
      <c r="BN1961" s="99">
        <v>0</v>
      </c>
      <c r="BO1961" s="99">
        <v>0</v>
      </c>
      <c r="BP1961" s="99">
        <v>0</v>
      </c>
      <c r="BQ1961" s="99">
        <v>0</v>
      </c>
      <c r="BR1961" s="99">
        <v>47200.7767753601</v>
      </c>
      <c r="BS1961" s="99">
        <v>1175177.4543304399</v>
      </c>
      <c r="BT1961" s="99">
        <v>0</v>
      </c>
      <c r="BU1961" s="99">
        <v>14306.419999957099</v>
      </c>
      <c r="BV1961" s="99">
        <v>2682482.3609314002</v>
      </c>
      <c r="BW1961" s="99">
        <v>0</v>
      </c>
      <c r="BX1961" s="99">
        <v>6454.0899941325197</v>
      </c>
      <c r="BY1961" s="99">
        <v>0</v>
      </c>
      <c r="BZ1961" s="99">
        <v>0</v>
      </c>
      <c r="CA1961" s="99">
        <v>25665.114495039001</v>
      </c>
      <c r="CB1961" s="99">
        <v>2677321.6854248</v>
      </c>
      <c r="CC1961" s="99">
        <v>25254236.626220699</v>
      </c>
      <c r="CD1961" s="99">
        <v>3981138.4569702102</v>
      </c>
      <c r="CE1961" s="99">
        <v>1242.3877473175501</v>
      </c>
      <c r="CF1961" s="99">
        <v>211412.645076752</v>
      </c>
      <c r="CG1961" s="99">
        <v>1796701.17932129</v>
      </c>
      <c r="CH1961" s="99">
        <v>255764.01068496701</v>
      </c>
      <c r="CI1961" s="99">
        <v>27022.902861118298</v>
      </c>
      <c r="CJ1961" s="99">
        <v>2889462.5335998498</v>
      </c>
      <c r="CK1961" s="99">
        <v>26844169.354003899</v>
      </c>
      <c r="CL1961" s="99">
        <v>4239120.6031494103</v>
      </c>
      <c r="CM1961" s="166">
        <v>30001.253835916501</v>
      </c>
      <c r="CN1961" s="166">
        <v>3961278.11181641</v>
      </c>
      <c r="CO1961" s="166">
        <v>30923890.777099598</v>
      </c>
      <c r="CP1961" s="99">
        <v>4239120.6031494103</v>
      </c>
      <c r="CQ1961" s="99">
        <v>1177.29647880793</v>
      </c>
      <c r="CR1961" s="99">
        <v>202822.94335556001</v>
      </c>
      <c r="CS1961" s="99">
        <v>1722055.9249115</v>
      </c>
      <c r="CT1961" s="99">
        <v>249475.87928962699</v>
      </c>
      <c r="CU1961" s="98">
        <v>12923.890857533001</v>
      </c>
      <c r="CV1961" s="98">
        <v>4217.5375682619997</v>
      </c>
      <c r="CW1961" s="98">
        <v>2888734.3305015522</v>
      </c>
      <c r="CX1961" s="98">
        <v>27050937.805541988</v>
      </c>
    </row>
    <row r="1962" spans="1:102" x14ac:dyDescent="0.2">
      <c r="A1962" s="98" t="s">
        <v>185</v>
      </c>
      <c r="B1962" s="100">
        <v>41518</v>
      </c>
      <c r="C1962" s="99">
        <v>0</v>
      </c>
      <c r="D1962" s="99">
        <v>12878.5943251848</v>
      </c>
      <c r="E1962" s="99">
        <v>12797.405981183099</v>
      </c>
      <c r="F1962" s="99">
        <v>9185.9999753236807</v>
      </c>
      <c r="G1962" s="99">
        <v>1257.14890055358</v>
      </c>
      <c r="H1962" s="99">
        <v>0</v>
      </c>
      <c r="I1962" s="99">
        <v>0</v>
      </c>
      <c r="J1962" s="99">
        <v>3186.0339132845402</v>
      </c>
      <c r="K1962" s="99">
        <v>0</v>
      </c>
      <c r="L1962" s="99">
        <v>237.05558093823501</v>
      </c>
      <c r="M1962" s="99">
        <v>240.238913815469</v>
      </c>
      <c r="N1962" s="99">
        <v>8054.4518864154797</v>
      </c>
      <c r="O1962" s="99">
        <v>0</v>
      </c>
      <c r="P1962" s="99">
        <v>766.06382472068105</v>
      </c>
      <c r="Q1962" s="99">
        <v>16710.1256425381</v>
      </c>
      <c r="R1962" s="99">
        <v>0</v>
      </c>
      <c r="S1962" s="99">
        <v>72.572045976296096</v>
      </c>
      <c r="T1962" s="99">
        <v>0</v>
      </c>
      <c r="U1962" s="99">
        <v>3188.8721282482102</v>
      </c>
      <c r="V1962" s="99">
        <v>0</v>
      </c>
      <c r="W1962" s="99">
        <v>1080730.72868347</v>
      </c>
      <c r="X1962" s="99">
        <v>1624816.4763183601</v>
      </c>
      <c r="Y1962" s="99">
        <v>992139.25428008998</v>
      </c>
      <c r="Z1962" s="99">
        <v>210772.56625175499</v>
      </c>
      <c r="AA1962" s="99">
        <v>0</v>
      </c>
      <c r="AB1962" s="99">
        <v>0</v>
      </c>
      <c r="AC1962" s="99">
        <v>1098918.7899017299</v>
      </c>
      <c r="AD1962" s="99">
        <v>0</v>
      </c>
      <c r="AE1962" s="99">
        <v>9564.9594748020208</v>
      </c>
      <c r="AF1962" s="99">
        <v>39594.128409385703</v>
      </c>
      <c r="AG1962" s="99">
        <v>967037.71716308605</v>
      </c>
      <c r="AH1962" s="99">
        <v>0</v>
      </c>
      <c r="AI1962" s="99">
        <v>24242.166695594799</v>
      </c>
      <c r="AJ1962" s="99">
        <v>1630488.9316253699</v>
      </c>
      <c r="AK1962" s="99">
        <v>0</v>
      </c>
      <c r="AL1962" s="99">
        <v>9405.2340649366397</v>
      </c>
      <c r="AM1962" s="99">
        <v>0</v>
      </c>
      <c r="AN1962" s="99">
        <v>1101084.1895294201</v>
      </c>
      <c r="AO1962" s="99">
        <v>0</v>
      </c>
      <c r="AP1962" s="99">
        <v>10269241.151489301</v>
      </c>
      <c r="AQ1962" s="99">
        <v>15039827.025024399</v>
      </c>
      <c r="AR1962" s="99">
        <v>9480726.2958984394</v>
      </c>
      <c r="AS1962" s="99">
        <v>1796580.4079895001</v>
      </c>
      <c r="AT1962" s="99">
        <v>0</v>
      </c>
      <c r="AU1962" s="99">
        <v>0</v>
      </c>
      <c r="AV1962" s="99">
        <v>4211015.8960571298</v>
      </c>
      <c r="AW1962" s="99">
        <v>0</v>
      </c>
      <c r="AX1962" s="99">
        <v>101855.806723595</v>
      </c>
      <c r="AY1962" s="99">
        <v>355918.650524139</v>
      </c>
      <c r="AZ1962" s="99">
        <v>9202623.3471679706</v>
      </c>
      <c r="BA1962" s="99">
        <v>0</v>
      </c>
      <c r="BB1962" s="99">
        <v>257688.55806732201</v>
      </c>
      <c r="BC1962" s="99">
        <v>15202189.321167</v>
      </c>
      <c r="BD1962" s="99">
        <v>0</v>
      </c>
      <c r="BE1962" s="99">
        <v>75226.291050910993</v>
      </c>
      <c r="BF1962" s="99">
        <v>0</v>
      </c>
      <c r="BG1962" s="99">
        <v>4219291.08837891</v>
      </c>
      <c r="BH1962" s="99">
        <v>0</v>
      </c>
      <c r="BI1962" s="99">
        <v>1256951.3210754399</v>
      </c>
      <c r="BJ1962" s="99">
        <v>2724298.0060119601</v>
      </c>
      <c r="BK1962" s="99">
        <v>1816613.47883606</v>
      </c>
      <c r="BL1962" s="99">
        <v>255533.27465438799</v>
      </c>
      <c r="BM1962" s="99">
        <v>0</v>
      </c>
      <c r="BN1962" s="99">
        <v>0</v>
      </c>
      <c r="BO1962" s="99">
        <v>0</v>
      </c>
      <c r="BP1962" s="99">
        <v>0</v>
      </c>
      <c r="BQ1962" s="99">
        <v>0</v>
      </c>
      <c r="BR1962" s="99">
        <v>48798.285907745398</v>
      </c>
      <c r="BS1962" s="99">
        <v>1184593.7293853799</v>
      </c>
      <c r="BT1962" s="99">
        <v>0</v>
      </c>
      <c r="BU1962" s="99">
        <v>23481.75</v>
      </c>
      <c r="BV1962" s="99">
        <v>2698604.5906982399</v>
      </c>
      <c r="BW1962" s="99">
        <v>0</v>
      </c>
      <c r="BX1962" s="99">
        <v>5846.2999932169896</v>
      </c>
      <c r="BY1962" s="99">
        <v>0</v>
      </c>
      <c r="BZ1962" s="99">
        <v>0</v>
      </c>
      <c r="CA1962" s="99">
        <v>25624.519165277499</v>
      </c>
      <c r="CB1962" s="99">
        <v>2704078.3488464402</v>
      </c>
      <c r="CC1962" s="99">
        <v>25263414.842285201</v>
      </c>
      <c r="CD1962" s="99">
        <v>3973283.8983459501</v>
      </c>
      <c r="CE1962" s="99">
        <v>1257.4989700317401</v>
      </c>
      <c r="CF1962" s="99">
        <v>210769.00556373599</v>
      </c>
      <c r="CG1962" s="99">
        <v>1796492.39031982</v>
      </c>
      <c r="CH1962" s="99">
        <v>255713.23859596299</v>
      </c>
      <c r="CI1962" s="99">
        <v>26932.516207218199</v>
      </c>
      <c r="CJ1962" s="99">
        <v>2913516.3051757799</v>
      </c>
      <c r="CK1962" s="99">
        <v>27056742.8359375</v>
      </c>
      <c r="CL1962" s="99">
        <v>4230666.9437255897</v>
      </c>
      <c r="CM1962" s="166">
        <v>30090.343441724799</v>
      </c>
      <c r="CN1962" s="166">
        <v>4012933.5949706999</v>
      </c>
      <c r="CO1962" s="166">
        <v>31298432.955810498</v>
      </c>
      <c r="CP1962" s="99">
        <v>4230666.9437255897</v>
      </c>
      <c r="CQ1962" s="99">
        <v>1185.8666778951899</v>
      </c>
      <c r="CR1962" s="99">
        <v>201156.97826767</v>
      </c>
      <c r="CS1962" s="99">
        <v>1717553.8508758501</v>
      </c>
      <c r="CT1962" s="99">
        <v>249085.94547271699</v>
      </c>
      <c r="CU1962" s="98">
        <v>12804.540526987001</v>
      </c>
      <c r="CV1962" s="98">
        <v>4384.4996184310003</v>
      </c>
      <c r="CW1962" s="98">
        <v>2914847.3544101762</v>
      </c>
      <c r="CX1962" s="98">
        <v>27059907.232605021</v>
      </c>
    </row>
    <row r="1963" spans="1:102" x14ac:dyDescent="0.2">
      <c r="A1963" s="98" t="s">
        <v>185</v>
      </c>
      <c r="B1963" s="100">
        <v>41609</v>
      </c>
      <c r="C1963" s="99">
        <v>0</v>
      </c>
      <c r="D1963" s="99">
        <v>14662.190726876301</v>
      </c>
      <c r="E1963" s="99">
        <v>12571.292380332899</v>
      </c>
      <c r="F1963" s="99">
        <v>9053.8763195276297</v>
      </c>
      <c r="G1963" s="99">
        <v>1267.8412039428899</v>
      </c>
      <c r="H1963" s="99">
        <v>0</v>
      </c>
      <c r="I1963" s="99">
        <v>0</v>
      </c>
      <c r="J1963" s="99">
        <v>3183.9985656440299</v>
      </c>
      <c r="K1963" s="99">
        <v>0</v>
      </c>
      <c r="L1963" s="99">
        <v>191.40218881703899</v>
      </c>
      <c r="M1963" s="99">
        <v>243.89561014063699</v>
      </c>
      <c r="N1963" s="99">
        <v>7963.5818061232603</v>
      </c>
      <c r="O1963" s="99">
        <v>0</v>
      </c>
      <c r="P1963" s="99">
        <v>2768.3028439283398</v>
      </c>
      <c r="Q1963" s="99">
        <v>16590.3895013332</v>
      </c>
      <c r="R1963" s="99">
        <v>0</v>
      </c>
      <c r="S1963" s="99">
        <v>74.570340081118005</v>
      </c>
      <c r="T1963" s="99">
        <v>0</v>
      </c>
      <c r="U1963" s="99">
        <v>3185.1995585858799</v>
      </c>
      <c r="V1963" s="99">
        <v>0</v>
      </c>
      <c r="W1963" s="99">
        <v>1121480.23834229</v>
      </c>
      <c r="X1963" s="99">
        <v>1591211.3016204799</v>
      </c>
      <c r="Y1963" s="99">
        <v>983015.83150482201</v>
      </c>
      <c r="Z1963" s="99">
        <v>207561.93534660299</v>
      </c>
      <c r="AA1963" s="99">
        <v>0</v>
      </c>
      <c r="AB1963" s="99">
        <v>0</v>
      </c>
      <c r="AC1963" s="99">
        <v>1110418.33734131</v>
      </c>
      <c r="AD1963" s="99">
        <v>0</v>
      </c>
      <c r="AE1963" s="99">
        <v>18915.661835193601</v>
      </c>
      <c r="AF1963" s="99">
        <v>38578.960786819502</v>
      </c>
      <c r="AG1963" s="99">
        <v>953995.88934326195</v>
      </c>
      <c r="AH1963" s="99">
        <v>0</v>
      </c>
      <c r="AI1963" s="99">
        <v>162575.880365372</v>
      </c>
      <c r="AJ1963" s="99">
        <v>1615821.1558075</v>
      </c>
      <c r="AK1963" s="99">
        <v>0</v>
      </c>
      <c r="AL1963" s="99">
        <v>9222.6897495984995</v>
      </c>
      <c r="AM1963" s="99">
        <v>0</v>
      </c>
      <c r="AN1963" s="99">
        <v>1112003.2304229699</v>
      </c>
      <c r="AO1963" s="99">
        <v>0</v>
      </c>
      <c r="AP1963" s="99">
        <v>10559640.1672363</v>
      </c>
      <c r="AQ1963" s="99">
        <v>14730064.431518599</v>
      </c>
      <c r="AR1963" s="99">
        <v>9399988.46728516</v>
      </c>
      <c r="AS1963" s="99">
        <v>1775163.0101318399</v>
      </c>
      <c r="AT1963" s="99">
        <v>0</v>
      </c>
      <c r="AU1963" s="99">
        <v>0</v>
      </c>
      <c r="AV1963" s="99">
        <v>4273966.3655395498</v>
      </c>
      <c r="AW1963" s="99">
        <v>0</v>
      </c>
      <c r="AX1963" s="99">
        <v>149503.88851356501</v>
      </c>
      <c r="AY1963" s="99">
        <v>349570.27052688599</v>
      </c>
      <c r="AZ1963" s="99">
        <v>9090154.0185546894</v>
      </c>
      <c r="BA1963" s="99">
        <v>0</v>
      </c>
      <c r="BB1963" s="99">
        <v>1273773.40446472</v>
      </c>
      <c r="BC1963" s="99">
        <v>15046543.37146</v>
      </c>
      <c r="BD1963" s="99">
        <v>0</v>
      </c>
      <c r="BE1963" s="99">
        <v>76427.041584014907</v>
      </c>
      <c r="BF1963" s="99">
        <v>0</v>
      </c>
      <c r="BG1963" s="99">
        <v>4278615.6271362295</v>
      </c>
      <c r="BH1963" s="99">
        <v>0</v>
      </c>
      <c r="BI1963" s="99">
        <v>1191925.83372498</v>
      </c>
      <c r="BJ1963" s="99">
        <v>2699246.3240966802</v>
      </c>
      <c r="BK1963" s="99">
        <v>1812387.89630127</v>
      </c>
      <c r="BL1963" s="99">
        <v>252502.062320709</v>
      </c>
      <c r="BM1963" s="99">
        <v>0</v>
      </c>
      <c r="BN1963" s="99">
        <v>0</v>
      </c>
      <c r="BO1963" s="99">
        <v>0</v>
      </c>
      <c r="BP1963" s="99">
        <v>0</v>
      </c>
      <c r="BQ1963" s="99">
        <v>0</v>
      </c>
      <c r="BR1963" s="99">
        <v>48760.640114307404</v>
      </c>
      <c r="BS1963" s="99">
        <v>1185833.9073791499</v>
      </c>
      <c r="BT1963" s="99">
        <v>0</v>
      </c>
      <c r="BU1963" s="99">
        <v>83015</v>
      </c>
      <c r="BV1963" s="99">
        <v>2671041.5433959998</v>
      </c>
      <c r="BW1963" s="99">
        <v>0</v>
      </c>
      <c r="BX1963" s="99">
        <v>6000.1799936294601</v>
      </c>
      <c r="BY1963" s="99">
        <v>0</v>
      </c>
      <c r="BZ1963" s="99">
        <v>0</v>
      </c>
      <c r="CA1963" s="99">
        <v>27453.956137657198</v>
      </c>
      <c r="CB1963" s="99">
        <v>2717159.58062744</v>
      </c>
      <c r="CC1963" s="99">
        <v>25427552.752197299</v>
      </c>
      <c r="CD1963" s="99">
        <v>3944916.9802246098</v>
      </c>
      <c r="CE1963" s="99">
        <v>1268.2261859625601</v>
      </c>
      <c r="CF1963" s="99">
        <v>207614.626134872</v>
      </c>
      <c r="CG1963" s="99">
        <v>1776327.92572021</v>
      </c>
      <c r="CH1963" s="99">
        <v>252615.28528213501</v>
      </c>
      <c r="CI1963" s="99">
        <v>28515.878577709202</v>
      </c>
      <c r="CJ1963" s="99">
        <v>2924353.2572936998</v>
      </c>
      <c r="CK1963" s="99">
        <v>27163055.5322266</v>
      </c>
      <c r="CL1963" s="99">
        <v>4195932.4965820303</v>
      </c>
      <c r="CM1963" s="166">
        <v>31649.341495752298</v>
      </c>
      <c r="CN1963" s="166">
        <v>4028152.0686950702</v>
      </c>
      <c r="CO1963" s="166">
        <v>31422325.7197266</v>
      </c>
      <c r="CP1963" s="99">
        <v>4195932.4965820303</v>
      </c>
      <c r="CQ1963" s="99">
        <v>1192.49777393043</v>
      </c>
      <c r="CR1963" s="99">
        <v>198222.059755325</v>
      </c>
      <c r="CS1963" s="99">
        <v>1700205.1085357701</v>
      </c>
      <c r="CT1963" s="99">
        <v>246523.96148109401</v>
      </c>
      <c r="CU1963" s="98">
        <v>12576.443645746</v>
      </c>
      <c r="CV1963" s="98">
        <v>4397.4362847430002</v>
      </c>
      <c r="CW1963" s="98">
        <v>2924774.206762312</v>
      </c>
      <c r="CX1963" s="98">
        <v>27203880.67791751</v>
      </c>
    </row>
    <row r="1964" spans="1:102" x14ac:dyDescent="0.2">
      <c r="A1964" s="98" t="s">
        <v>185</v>
      </c>
      <c r="B1964" s="100">
        <v>41699</v>
      </c>
      <c r="C1964" s="99">
        <v>0</v>
      </c>
      <c r="D1964" s="99">
        <v>12898.613526225099</v>
      </c>
      <c r="E1964" s="99">
        <v>12800.9595733881</v>
      </c>
      <c r="F1964" s="99">
        <v>9138.1288566589392</v>
      </c>
      <c r="G1964" s="99">
        <v>1273.69666004181</v>
      </c>
      <c r="H1964" s="99">
        <v>0</v>
      </c>
      <c r="I1964" s="99">
        <v>0</v>
      </c>
      <c r="J1964" s="99">
        <v>3223.2186705470099</v>
      </c>
      <c r="K1964" s="99">
        <v>0</v>
      </c>
      <c r="L1964" s="99">
        <v>65.375315207987995</v>
      </c>
      <c r="M1964" s="99">
        <v>325.924305282533</v>
      </c>
      <c r="N1964" s="99">
        <v>7969.9791287779799</v>
      </c>
      <c r="O1964" s="99">
        <v>0</v>
      </c>
      <c r="P1964" s="99">
        <v>12298.3652670383</v>
      </c>
      <c r="Q1964" s="99">
        <v>4655.87513804436</v>
      </c>
      <c r="R1964" s="99">
        <v>0</v>
      </c>
      <c r="S1964" s="99">
        <v>77.730281254276605</v>
      </c>
      <c r="T1964" s="99">
        <v>0</v>
      </c>
      <c r="U1964" s="99">
        <v>3238.2302219569701</v>
      </c>
      <c r="V1964" s="99">
        <v>0</v>
      </c>
      <c r="W1964" s="99">
        <v>1057577.1858978299</v>
      </c>
      <c r="X1964" s="99">
        <v>1612549.0068512</v>
      </c>
      <c r="Y1964" s="99">
        <v>985647.60488891602</v>
      </c>
      <c r="Z1964" s="99">
        <v>207601.900211334</v>
      </c>
      <c r="AA1964" s="99">
        <v>0</v>
      </c>
      <c r="AB1964" s="99">
        <v>0</v>
      </c>
      <c r="AC1964" s="99">
        <v>1119263.4187316899</v>
      </c>
      <c r="AD1964" s="99">
        <v>0</v>
      </c>
      <c r="AE1964" s="99">
        <v>6266.1134081482896</v>
      </c>
      <c r="AF1964" s="99">
        <v>42657.792640209198</v>
      </c>
      <c r="AG1964" s="99">
        <v>950049.81118774402</v>
      </c>
      <c r="AH1964" s="99">
        <v>0</v>
      </c>
      <c r="AI1964" s="99">
        <v>992305.05941772496</v>
      </c>
      <c r="AJ1964" s="99">
        <v>640781.20223999</v>
      </c>
      <c r="AK1964" s="99">
        <v>0</v>
      </c>
      <c r="AL1964" s="99">
        <v>8975.6233835220301</v>
      </c>
      <c r="AM1964" s="99">
        <v>0</v>
      </c>
      <c r="AN1964" s="99">
        <v>1121370.6899871801</v>
      </c>
      <c r="AO1964" s="99">
        <v>0</v>
      </c>
      <c r="AP1964" s="99">
        <v>8951126.98364258</v>
      </c>
      <c r="AQ1964" s="99">
        <v>15219129.9807129</v>
      </c>
      <c r="AR1964" s="99">
        <v>9487250.35400391</v>
      </c>
      <c r="AS1964" s="99">
        <v>1787473.84735107</v>
      </c>
      <c r="AT1964" s="99">
        <v>0</v>
      </c>
      <c r="AU1964" s="99">
        <v>0</v>
      </c>
      <c r="AV1964" s="99">
        <v>4338381.1833496103</v>
      </c>
      <c r="AW1964" s="99">
        <v>0</v>
      </c>
      <c r="AX1964" s="99">
        <v>49901.053972244299</v>
      </c>
      <c r="AY1964" s="99">
        <v>390599.06748580898</v>
      </c>
      <c r="AZ1964" s="99">
        <v>9093906.3012695294</v>
      </c>
      <c r="BA1964" s="99">
        <v>0</v>
      </c>
      <c r="BB1964" s="99">
        <v>7848532.2090454102</v>
      </c>
      <c r="BC1964" s="99">
        <v>5913162.7705688505</v>
      </c>
      <c r="BD1964" s="99">
        <v>0</v>
      </c>
      <c r="BE1964" s="99">
        <v>75462.261389732404</v>
      </c>
      <c r="BF1964" s="99">
        <v>0</v>
      </c>
      <c r="BG1964" s="99">
        <v>4344215.5870971698</v>
      </c>
      <c r="BH1964" s="99">
        <v>0</v>
      </c>
      <c r="BI1964" s="99">
        <v>759716.77905273403</v>
      </c>
      <c r="BJ1964" s="99">
        <v>2741988.6633605999</v>
      </c>
      <c r="BK1964" s="99">
        <v>1835900.0693206801</v>
      </c>
      <c r="BL1964" s="99">
        <v>254006.17254066499</v>
      </c>
      <c r="BM1964" s="99">
        <v>0</v>
      </c>
      <c r="BN1964" s="99">
        <v>0</v>
      </c>
      <c r="BO1964" s="99">
        <v>0</v>
      </c>
      <c r="BP1964" s="99">
        <v>0</v>
      </c>
      <c r="BQ1964" s="99">
        <v>0</v>
      </c>
      <c r="BR1964" s="99">
        <v>62115.252196312002</v>
      </c>
      <c r="BS1964" s="99">
        <v>1168949.25057983</v>
      </c>
      <c r="BT1964" s="99">
        <v>0</v>
      </c>
      <c r="BU1964" s="99">
        <v>647830.69999694801</v>
      </c>
      <c r="BV1964" s="99">
        <v>1598608.2793731701</v>
      </c>
      <c r="BW1964" s="99">
        <v>0</v>
      </c>
      <c r="BX1964" s="99">
        <v>5961.2699946165103</v>
      </c>
      <c r="BY1964" s="99">
        <v>0</v>
      </c>
      <c r="BZ1964" s="99">
        <v>0</v>
      </c>
      <c r="CA1964" s="99">
        <v>25669.725043296799</v>
      </c>
      <c r="CB1964" s="99">
        <v>2633114.5709533701</v>
      </c>
      <c r="CC1964" s="99">
        <v>24397238.6088867</v>
      </c>
      <c r="CD1964" s="99">
        <v>3523777.2512206999</v>
      </c>
      <c r="CE1964" s="99">
        <v>1273.98999281228</v>
      </c>
      <c r="CF1964" s="99">
        <v>207685.373933792</v>
      </c>
      <c r="CG1964" s="99">
        <v>1788477.8474884001</v>
      </c>
      <c r="CH1964" s="99">
        <v>253725.364490509</v>
      </c>
      <c r="CI1964" s="99">
        <v>26978.346268653899</v>
      </c>
      <c r="CJ1964" s="99">
        <v>2842178.0590515099</v>
      </c>
      <c r="CK1964" s="99">
        <v>25962924.028564502</v>
      </c>
      <c r="CL1964" s="99">
        <v>3776308.8057251</v>
      </c>
      <c r="CM1964" s="166">
        <v>30150.726599454902</v>
      </c>
      <c r="CN1964" s="166">
        <v>3970839.9620666499</v>
      </c>
      <c r="CO1964" s="166">
        <v>30321777.553222701</v>
      </c>
      <c r="CP1964" s="99">
        <v>3776308.8057251</v>
      </c>
      <c r="CQ1964" s="99">
        <v>1201.2917939126501</v>
      </c>
      <c r="CR1964" s="99">
        <v>198599.767059326</v>
      </c>
      <c r="CS1964" s="99">
        <v>1712256.7411193801</v>
      </c>
      <c r="CT1964" s="99">
        <v>248487.91215133699</v>
      </c>
      <c r="CU1964" s="98">
        <v>12809.160770455001</v>
      </c>
      <c r="CV1964" s="98">
        <v>4440.0842673200004</v>
      </c>
      <c r="CW1964" s="98">
        <v>2840799.9448871622</v>
      </c>
      <c r="CX1964" s="98">
        <v>26185716.4563751</v>
      </c>
    </row>
    <row r="1965" spans="1:102" x14ac:dyDescent="0.2">
      <c r="A1965" s="98" t="s">
        <v>185</v>
      </c>
      <c r="B1965" s="100">
        <v>41791</v>
      </c>
      <c r="C1965" s="99">
        <v>0</v>
      </c>
      <c r="D1965" s="99">
        <v>12166.9366272688</v>
      </c>
      <c r="E1965" s="99">
        <v>12682.218801736801</v>
      </c>
      <c r="F1965" s="99">
        <v>9119.1135835647601</v>
      </c>
      <c r="G1965" s="99">
        <v>1274.4025504291101</v>
      </c>
      <c r="H1965" s="99">
        <v>0</v>
      </c>
      <c r="I1965" s="99">
        <v>0</v>
      </c>
      <c r="J1965" s="99">
        <v>3251.8502413630499</v>
      </c>
      <c r="K1965" s="99">
        <v>0</v>
      </c>
      <c r="L1965" s="99">
        <v>31.397044901736098</v>
      </c>
      <c r="M1965" s="99">
        <v>329.45200967416201</v>
      </c>
      <c r="N1965" s="99">
        <v>7910.9436408281299</v>
      </c>
      <c r="O1965" s="99">
        <v>0</v>
      </c>
      <c r="P1965" s="99">
        <v>9531.0157587528192</v>
      </c>
      <c r="Q1965" s="99">
        <v>4636.8395912051201</v>
      </c>
      <c r="R1965" s="99">
        <v>0</v>
      </c>
      <c r="S1965" s="99">
        <v>71.837534967809901</v>
      </c>
      <c r="T1965" s="99">
        <v>0</v>
      </c>
      <c r="U1965" s="99">
        <v>3262.9269036352598</v>
      </c>
      <c r="V1965" s="99">
        <v>0</v>
      </c>
      <c r="W1965" s="99">
        <v>1005311.63115692</v>
      </c>
      <c r="X1965" s="99">
        <v>1592933.67689514</v>
      </c>
      <c r="Y1965" s="99">
        <v>983171.79000091599</v>
      </c>
      <c r="Z1965" s="99">
        <v>205238.70737838699</v>
      </c>
      <c r="AA1965" s="99">
        <v>0</v>
      </c>
      <c r="AB1965" s="99">
        <v>0</v>
      </c>
      <c r="AC1965" s="99">
        <v>1127214.59854126</v>
      </c>
      <c r="AD1965" s="99">
        <v>0</v>
      </c>
      <c r="AE1965" s="99">
        <v>5959.0608764290801</v>
      </c>
      <c r="AF1965" s="99">
        <v>44327.744132518797</v>
      </c>
      <c r="AG1965" s="99">
        <v>937876.05066680897</v>
      </c>
      <c r="AH1965" s="99">
        <v>0</v>
      </c>
      <c r="AI1965" s="99">
        <v>1160547.4016418499</v>
      </c>
      <c r="AJ1965" s="99">
        <v>633378.54109954799</v>
      </c>
      <c r="AK1965" s="99">
        <v>0</v>
      </c>
      <c r="AL1965" s="99">
        <v>8680.5940279960596</v>
      </c>
      <c r="AM1965" s="99">
        <v>0</v>
      </c>
      <c r="AN1965" s="99">
        <v>1128803.9233245801</v>
      </c>
      <c r="AO1965" s="99">
        <v>0</v>
      </c>
      <c r="AP1965" s="99">
        <v>9059666.9205322303</v>
      </c>
      <c r="AQ1965" s="99">
        <v>14875415.153686499</v>
      </c>
      <c r="AR1965" s="99">
        <v>9470601.3776855506</v>
      </c>
      <c r="AS1965" s="99">
        <v>1777195.4877471901</v>
      </c>
      <c r="AT1965" s="99">
        <v>0</v>
      </c>
      <c r="AU1965" s="99">
        <v>0</v>
      </c>
      <c r="AV1965" s="99">
        <v>4403432.6680908203</v>
      </c>
      <c r="AW1965" s="99">
        <v>0</v>
      </c>
      <c r="AX1965" s="99">
        <v>48105.340474605597</v>
      </c>
      <c r="AY1965" s="99">
        <v>407680.96010971098</v>
      </c>
      <c r="AZ1965" s="99">
        <v>8993579.2418212909</v>
      </c>
      <c r="BA1965" s="99">
        <v>0</v>
      </c>
      <c r="BB1965" s="99">
        <v>9643041.8754882794</v>
      </c>
      <c r="BC1965" s="99">
        <v>5695262.4310913105</v>
      </c>
      <c r="BD1965" s="99">
        <v>0</v>
      </c>
      <c r="BE1965" s="99">
        <v>73983.091686248794</v>
      </c>
      <c r="BF1965" s="99">
        <v>0</v>
      </c>
      <c r="BG1965" s="99">
        <v>4408931.90515137</v>
      </c>
      <c r="BH1965" s="99">
        <v>0</v>
      </c>
      <c r="BI1965" s="99">
        <v>775333.46186828602</v>
      </c>
      <c r="BJ1965" s="99">
        <v>2763799.8255920401</v>
      </c>
      <c r="BK1965" s="99">
        <v>1872281.64356995</v>
      </c>
      <c r="BL1965" s="99">
        <v>257078.10634040801</v>
      </c>
      <c r="BM1965" s="99">
        <v>0</v>
      </c>
      <c r="BN1965" s="99">
        <v>0</v>
      </c>
      <c r="BO1965" s="99">
        <v>0</v>
      </c>
      <c r="BP1965" s="99">
        <v>0</v>
      </c>
      <c r="BQ1965" s="99">
        <v>0</v>
      </c>
      <c r="BR1965" s="99">
        <v>64350.436455249801</v>
      </c>
      <c r="BS1965" s="99">
        <v>1160522.1025695801</v>
      </c>
      <c r="BT1965" s="99">
        <v>0</v>
      </c>
      <c r="BU1965" s="99">
        <v>691945.83999633801</v>
      </c>
      <c r="BV1965" s="99">
        <v>1604067.7405242899</v>
      </c>
      <c r="BW1965" s="99">
        <v>0</v>
      </c>
      <c r="BX1965" s="99">
        <v>6250.9799955487297</v>
      </c>
      <c r="BY1965" s="99">
        <v>0</v>
      </c>
      <c r="BZ1965" s="99">
        <v>0</v>
      </c>
      <c r="CA1965" s="99">
        <v>24766.087436676</v>
      </c>
      <c r="CB1965" s="99">
        <v>2635633.51171875</v>
      </c>
      <c r="CC1965" s="99">
        <v>23717332.6162109</v>
      </c>
      <c r="CD1965" s="99">
        <v>3508406.40707397</v>
      </c>
      <c r="CE1965" s="99">
        <v>1273.5634991228601</v>
      </c>
      <c r="CF1965" s="99">
        <v>205178.130895615</v>
      </c>
      <c r="CG1965" s="99">
        <v>1775528.27165222</v>
      </c>
      <c r="CH1965" s="99">
        <v>257153.952236176</v>
      </c>
      <c r="CI1965" s="99">
        <v>26146.707985639601</v>
      </c>
      <c r="CJ1965" s="99">
        <v>2840783.2810668899</v>
      </c>
      <c r="CK1965" s="99">
        <v>25735993.061279301</v>
      </c>
      <c r="CL1965" s="99">
        <v>3768054.9620056199</v>
      </c>
      <c r="CM1965" s="166">
        <v>29359.344420671499</v>
      </c>
      <c r="CN1965" s="166">
        <v>3972687.2521972698</v>
      </c>
      <c r="CO1965" s="166">
        <v>30153733.793457001</v>
      </c>
      <c r="CP1965" s="99">
        <v>3768054.9620056199</v>
      </c>
      <c r="CQ1965" s="99">
        <v>1204.34547142684</v>
      </c>
      <c r="CR1965" s="99">
        <v>196762.79124450701</v>
      </c>
      <c r="CS1965" s="99">
        <v>1703737.4119873</v>
      </c>
      <c r="CT1965" s="99">
        <v>251202.474363327</v>
      </c>
      <c r="CU1965" s="98">
        <v>12691.998167053</v>
      </c>
      <c r="CV1965" s="98">
        <v>4476.9995758530004</v>
      </c>
      <c r="CW1965" s="98">
        <v>2840811.6426143651</v>
      </c>
      <c r="CX1965" s="98">
        <v>25492860.887863122</v>
      </c>
    </row>
    <row r="1966" spans="1:102" x14ac:dyDescent="0.2">
      <c r="A1966" s="98" t="s">
        <v>185</v>
      </c>
      <c r="B1966" s="100">
        <v>41883</v>
      </c>
      <c r="C1966" s="99">
        <v>0</v>
      </c>
      <c r="D1966" s="99">
        <v>11695.7835949659</v>
      </c>
      <c r="E1966" s="99">
        <v>12698.503002166701</v>
      </c>
      <c r="F1966" s="99">
        <v>9156.7422947883606</v>
      </c>
      <c r="G1966" s="99">
        <v>1297.01073892415</v>
      </c>
      <c r="H1966" s="99">
        <v>0</v>
      </c>
      <c r="I1966" s="99">
        <v>0</v>
      </c>
      <c r="J1966" s="99">
        <v>3278.37384831905</v>
      </c>
      <c r="K1966" s="99">
        <v>0</v>
      </c>
      <c r="L1966" s="99">
        <v>65.211459770798697</v>
      </c>
      <c r="M1966" s="99">
        <v>340.74039307981701</v>
      </c>
      <c r="N1966" s="99">
        <v>7835.6007328629503</v>
      </c>
      <c r="O1966" s="99">
        <v>0</v>
      </c>
      <c r="P1966" s="99">
        <v>14096.7489546537</v>
      </c>
      <c r="Q1966" s="99">
        <v>4610.0343397259703</v>
      </c>
      <c r="R1966" s="99">
        <v>0</v>
      </c>
      <c r="S1966" s="99">
        <v>67.924705041572494</v>
      </c>
      <c r="T1966" s="99">
        <v>0</v>
      </c>
      <c r="U1966" s="99">
        <v>3279.4393562078499</v>
      </c>
      <c r="V1966" s="99">
        <v>0</v>
      </c>
      <c r="W1966" s="99">
        <v>977265.21148681606</v>
      </c>
      <c r="X1966" s="99">
        <v>1581178.25354004</v>
      </c>
      <c r="Y1966" s="99">
        <v>979282.79325866699</v>
      </c>
      <c r="Z1966" s="99">
        <v>206493.01625633199</v>
      </c>
      <c r="AA1966" s="99">
        <v>0</v>
      </c>
      <c r="AB1966" s="99">
        <v>0</v>
      </c>
      <c r="AC1966" s="99">
        <v>1129546.12838745</v>
      </c>
      <c r="AD1966" s="99">
        <v>0</v>
      </c>
      <c r="AE1966" s="99">
        <v>4004.4086034893999</v>
      </c>
      <c r="AF1966" s="99">
        <v>46041.214608669303</v>
      </c>
      <c r="AG1966" s="99">
        <v>925474.90373992897</v>
      </c>
      <c r="AH1966" s="99">
        <v>0</v>
      </c>
      <c r="AI1966" s="99">
        <v>657732.79591369606</v>
      </c>
      <c r="AJ1966" s="99">
        <v>618602.26303863502</v>
      </c>
      <c r="AK1966" s="99">
        <v>0</v>
      </c>
      <c r="AL1966" s="99">
        <v>8299.4862065315192</v>
      </c>
      <c r="AM1966" s="99">
        <v>0</v>
      </c>
      <c r="AN1966" s="99">
        <v>1130995.7431182901</v>
      </c>
      <c r="AO1966" s="99">
        <v>0</v>
      </c>
      <c r="AP1966" s="99">
        <v>8423338.5804443397</v>
      </c>
      <c r="AQ1966" s="99">
        <v>14799020.4737549</v>
      </c>
      <c r="AR1966" s="99">
        <v>9450406.6510009803</v>
      </c>
      <c r="AS1966" s="99">
        <v>1793592.1018066399</v>
      </c>
      <c r="AT1966" s="99">
        <v>0</v>
      </c>
      <c r="AU1966" s="99">
        <v>0</v>
      </c>
      <c r="AV1966" s="99">
        <v>4422331.48547363</v>
      </c>
      <c r="AW1966" s="99">
        <v>0</v>
      </c>
      <c r="AX1966" s="99">
        <v>38825.312382698103</v>
      </c>
      <c r="AY1966" s="99">
        <v>424000.46151733398</v>
      </c>
      <c r="AZ1966" s="99">
        <v>8882530.5859375</v>
      </c>
      <c r="BA1966" s="99">
        <v>0</v>
      </c>
      <c r="BB1966" s="99">
        <v>6689564.7448730497</v>
      </c>
      <c r="BC1966" s="99">
        <v>5564863.1934204102</v>
      </c>
      <c r="BD1966" s="99">
        <v>0</v>
      </c>
      <c r="BE1966" s="99">
        <v>68896.859477996797</v>
      </c>
      <c r="BF1966" s="99">
        <v>0</v>
      </c>
      <c r="BG1966" s="99">
        <v>4427748.49645996</v>
      </c>
      <c r="BH1966" s="99">
        <v>0</v>
      </c>
      <c r="BI1966" s="99">
        <v>724592.83938598598</v>
      </c>
      <c r="BJ1966" s="99">
        <v>2768975.1606750502</v>
      </c>
      <c r="BK1966" s="99">
        <v>1885725.84461975</v>
      </c>
      <c r="BL1966" s="99">
        <v>262358.41960144002</v>
      </c>
      <c r="BM1966" s="99">
        <v>0</v>
      </c>
      <c r="BN1966" s="99">
        <v>0</v>
      </c>
      <c r="BO1966" s="99">
        <v>0</v>
      </c>
      <c r="BP1966" s="99">
        <v>0</v>
      </c>
      <c r="BQ1966" s="99">
        <v>0</v>
      </c>
      <c r="BR1966" s="99">
        <v>66299.636859893799</v>
      </c>
      <c r="BS1966" s="99">
        <v>1136576.2827301</v>
      </c>
      <c r="BT1966" s="99">
        <v>0</v>
      </c>
      <c r="BU1966" s="99">
        <v>642918.02999877895</v>
      </c>
      <c r="BV1966" s="99">
        <v>1623071.4013366699</v>
      </c>
      <c r="BW1966" s="99">
        <v>0</v>
      </c>
      <c r="BX1966" s="99">
        <v>5073.4799950718898</v>
      </c>
      <c r="BY1966" s="99">
        <v>0</v>
      </c>
      <c r="BZ1966" s="99">
        <v>0</v>
      </c>
      <c r="CA1966" s="99">
        <v>24357.210988044699</v>
      </c>
      <c r="CB1966" s="99">
        <v>2560327.8673706101</v>
      </c>
      <c r="CC1966" s="99">
        <v>23190441.769531298</v>
      </c>
      <c r="CD1966" s="99">
        <v>3500858.8216857901</v>
      </c>
      <c r="CE1966" s="99">
        <v>1297.33445096016</v>
      </c>
      <c r="CF1966" s="99">
        <v>206421.62290954599</v>
      </c>
      <c r="CG1966" s="99">
        <v>1793996.2296142599</v>
      </c>
      <c r="CH1966" s="99">
        <v>262475.778720856</v>
      </c>
      <c r="CI1966" s="99">
        <v>25689.400479793501</v>
      </c>
      <c r="CJ1966" s="99">
        <v>2766048.9594421401</v>
      </c>
      <c r="CK1966" s="99">
        <v>24997185.0395508</v>
      </c>
      <c r="CL1966" s="99">
        <v>3764572.6343383798</v>
      </c>
      <c r="CM1966" s="166">
        <v>28936.980342626601</v>
      </c>
      <c r="CN1966" s="166">
        <v>3895462.4402465802</v>
      </c>
      <c r="CO1966" s="166">
        <v>29428401.2109375</v>
      </c>
      <c r="CP1966" s="99">
        <v>3764572.6343383798</v>
      </c>
      <c r="CQ1966" s="99">
        <v>1231.8309888541701</v>
      </c>
      <c r="CR1966" s="99">
        <v>198079.92340278599</v>
      </c>
      <c r="CS1966" s="99">
        <v>1723216.76554871</v>
      </c>
      <c r="CT1966" s="99">
        <v>256447.606693268</v>
      </c>
      <c r="CU1966" s="98">
        <v>12703.746809061</v>
      </c>
      <c r="CV1966" s="98">
        <v>4514.9553286729997</v>
      </c>
      <c r="CW1966" s="98">
        <v>2766749.490280156</v>
      </c>
      <c r="CX1966" s="98">
        <v>24984437.99914556</v>
      </c>
    </row>
    <row r="1967" spans="1:102" x14ac:dyDescent="0.2">
      <c r="A1967" s="98" t="s">
        <v>185</v>
      </c>
      <c r="B1967" s="100">
        <v>41974</v>
      </c>
      <c r="C1967" s="99">
        <v>0</v>
      </c>
      <c r="D1967" s="99">
        <v>11347.2507550716</v>
      </c>
      <c r="E1967" s="99">
        <v>12641.0537391901</v>
      </c>
      <c r="F1967" s="99">
        <v>9124.5393984317798</v>
      </c>
      <c r="G1967" s="99">
        <v>1322.5422888100099</v>
      </c>
      <c r="H1967" s="99">
        <v>0</v>
      </c>
      <c r="I1967" s="99">
        <v>0</v>
      </c>
      <c r="J1967" s="99">
        <v>3291.7079833447901</v>
      </c>
      <c r="K1967" s="99">
        <v>0</v>
      </c>
      <c r="L1967" s="99">
        <v>47.621724888216697</v>
      </c>
      <c r="M1967" s="99">
        <v>349.45265568420302</v>
      </c>
      <c r="N1967" s="99">
        <v>7777.5398102998697</v>
      </c>
      <c r="O1967" s="99">
        <v>0</v>
      </c>
      <c r="P1967" s="99">
        <v>12340.5206177235</v>
      </c>
      <c r="Q1967" s="99">
        <v>4610.2477630376798</v>
      </c>
      <c r="R1967" s="99">
        <v>0</v>
      </c>
      <c r="S1967" s="99">
        <v>71.593115088529899</v>
      </c>
      <c r="T1967" s="99">
        <v>0</v>
      </c>
      <c r="U1967" s="99">
        <v>3290.4636731445798</v>
      </c>
      <c r="V1967" s="99">
        <v>0</v>
      </c>
      <c r="W1967" s="99">
        <v>941752.17423248303</v>
      </c>
      <c r="X1967" s="99">
        <v>1574694.5567779499</v>
      </c>
      <c r="Y1967" s="99">
        <v>974633.23438262905</v>
      </c>
      <c r="Z1967" s="99">
        <v>211930.41370582601</v>
      </c>
      <c r="AA1967" s="99">
        <v>0</v>
      </c>
      <c r="AB1967" s="99">
        <v>0</v>
      </c>
      <c r="AC1967" s="99">
        <v>1122490.4491272001</v>
      </c>
      <c r="AD1967" s="99">
        <v>0</v>
      </c>
      <c r="AE1967" s="99">
        <v>8081.1556625366202</v>
      </c>
      <c r="AF1967" s="99">
        <v>46772.031090259603</v>
      </c>
      <c r="AG1967" s="99">
        <v>912570.76387023902</v>
      </c>
      <c r="AH1967" s="99">
        <v>0</v>
      </c>
      <c r="AI1967" s="99">
        <v>1328114.89938354</v>
      </c>
      <c r="AJ1967" s="99">
        <v>614230.265830994</v>
      </c>
      <c r="AK1967" s="99">
        <v>0</v>
      </c>
      <c r="AL1967" s="99">
        <v>8706.5552318096197</v>
      </c>
      <c r="AM1967" s="99">
        <v>0</v>
      </c>
      <c r="AN1967" s="99">
        <v>1123433.89505005</v>
      </c>
      <c r="AO1967" s="99">
        <v>0</v>
      </c>
      <c r="AP1967" s="99">
        <v>8094312.5787963904</v>
      </c>
      <c r="AQ1967" s="99">
        <v>14732847.353393599</v>
      </c>
      <c r="AR1967" s="99">
        <v>9425603.4855956994</v>
      </c>
      <c r="AS1967" s="99">
        <v>1850168.42652893</v>
      </c>
      <c r="AT1967" s="99">
        <v>0</v>
      </c>
      <c r="AU1967" s="99">
        <v>0</v>
      </c>
      <c r="AV1967" s="99">
        <v>4412119.3251342801</v>
      </c>
      <c r="AW1967" s="99">
        <v>0</v>
      </c>
      <c r="AX1967" s="99">
        <v>63116.161834716797</v>
      </c>
      <c r="AY1967" s="99">
        <v>431207.28122711199</v>
      </c>
      <c r="AZ1967" s="99">
        <v>8774600.6524658203</v>
      </c>
      <c r="BA1967" s="99">
        <v>0</v>
      </c>
      <c r="BB1967" s="99">
        <v>10307671.3787842</v>
      </c>
      <c r="BC1967" s="99">
        <v>5539044.05822754</v>
      </c>
      <c r="BD1967" s="99">
        <v>0</v>
      </c>
      <c r="BE1967" s="99">
        <v>74902.120292663603</v>
      </c>
      <c r="BF1967" s="99">
        <v>0</v>
      </c>
      <c r="BG1967" s="99">
        <v>4415700.2013549795</v>
      </c>
      <c r="BH1967" s="99">
        <v>0</v>
      </c>
      <c r="BI1967" s="99">
        <v>639211.91417694103</v>
      </c>
      <c r="BJ1967" s="99">
        <v>2786086.9140930199</v>
      </c>
      <c r="BK1967" s="99">
        <v>1904092.4401702899</v>
      </c>
      <c r="BL1967" s="99">
        <v>272164.56209945702</v>
      </c>
      <c r="BM1967" s="99">
        <v>0</v>
      </c>
      <c r="BN1967" s="99">
        <v>0</v>
      </c>
      <c r="BO1967" s="99">
        <v>0</v>
      </c>
      <c r="BP1967" s="99">
        <v>0</v>
      </c>
      <c r="BQ1967" s="99">
        <v>0</v>
      </c>
      <c r="BR1967" s="99">
        <v>66345.801778793306</v>
      </c>
      <c r="BS1967" s="99">
        <v>1119809.4032592799</v>
      </c>
      <c r="BT1967" s="99">
        <v>0</v>
      </c>
      <c r="BU1967" s="99">
        <v>672326.54999542201</v>
      </c>
      <c r="BV1967" s="99">
        <v>1624437.3842468299</v>
      </c>
      <c r="BW1967" s="99">
        <v>0</v>
      </c>
      <c r="BX1967" s="99">
        <v>5668.8299960493996</v>
      </c>
      <c r="BY1967" s="99">
        <v>0</v>
      </c>
      <c r="BZ1967" s="99">
        <v>0</v>
      </c>
      <c r="CA1967" s="99">
        <v>24107.606672763799</v>
      </c>
      <c r="CB1967" s="99">
        <v>2515212.46765137</v>
      </c>
      <c r="CC1967" s="99">
        <v>22823035.126220699</v>
      </c>
      <c r="CD1967" s="99">
        <v>3418685.5962219201</v>
      </c>
      <c r="CE1967" s="99">
        <v>1322.7063043862599</v>
      </c>
      <c r="CF1967" s="99">
        <v>212054.160837173</v>
      </c>
      <c r="CG1967" s="99">
        <v>1850358.54096985</v>
      </c>
      <c r="CH1967" s="99">
        <v>272131.132709503</v>
      </c>
      <c r="CI1967" s="99">
        <v>25277.549624919899</v>
      </c>
      <c r="CJ1967" s="99">
        <v>2726457.4156799298</v>
      </c>
      <c r="CK1967" s="99">
        <v>24655941.795410201</v>
      </c>
      <c r="CL1967" s="99">
        <v>3687408.3397216802</v>
      </c>
      <c r="CM1967" s="166">
        <v>28492.437203884099</v>
      </c>
      <c r="CN1967" s="166">
        <v>3842684.7648620601</v>
      </c>
      <c r="CO1967" s="166">
        <v>29042193.495605499</v>
      </c>
      <c r="CP1967" s="99">
        <v>3687408.3397216802</v>
      </c>
      <c r="CQ1967" s="99">
        <v>1252.3779899627</v>
      </c>
      <c r="CR1967" s="99">
        <v>203360.40934181199</v>
      </c>
      <c r="CS1967" s="99">
        <v>1776674.3782959001</v>
      </c>
      <c r="CT1967" s="99">
        <v>266218.447502136</v>
      </c>
      <c r="CU1967" s="98">
        <v>12643.925889935001</v>
      </c>
      <c r="CV1967" s="98">
        <v>4562.0738708560002</v>
      </c>
      <c r="CW1967" s="98">
        <v>2727266.628488543</v>
      </c>
      <c r="CX1967" s="98">
        <v>24673393.667190548</v>
      </c>
    </row>
    <row r="1968" spans="1:102" x14ac:dyDescent="0.2">
      <c r="A1968" s="98" t="s">
        <v>185</v>
      </c>
      <c r="B1968" s="100">
        <v>42064</v>
      </c>
      <c r="C1968" s="99">
        <v>0</v>
      </c>
      <c r="D1968" s="99">
        <v>11643.186886191401</v>
      </c>
      <c r="E1968" s="99">
        <v>12619.001462578801</v>
      </c>
      <c r="F1968" s="99">
        <v>9154.1168860197104</v>
      </c>
      <c r="G1968" s="99">
        <v>1341.6592552959901</v>
      </c>
      <c r="H1968" s="99">
        <v>0</v>
      </c>
      <c r="I1968" s="99">
        <v>0</v>
      </c>
      <c r="J1968" s="99">
        <v>3288.7696596980099</v>
      </c>
      <c r="K1968" s="99">
        <v>0</v>
      </c>
      <c r="L1968" s="99">
        <v>44.380882643628901</v>
      </c>
      <c r="M1968" s="99">
        <v>344.64882026612798</v>
      </c>
      <c r="N1968" s="99">
        <v>7763.6448179483396</v>
      </c>
      <c r="O1968" s="99">
        <v>0</v>
      </c>
      <c r="P1968" s="99">
        <v>11278.6616424322</v>
      </c>
      <c r="Q1968" s="99">
        <v>4647.7210540175402</v>
      </c>
      <c r="R1968" s="99">
        <v>0</v>
      </c>
      <c r="S1968" s="99">
        <v>67.657642603851897</v>
      </c>
      <c r="T1968" s="99">
        <v>0</v>
      </c>
      <c r="U1968" s="99">
        <v>3299.04578140378</v>
      </c>
      <c r="V1968" s="99">
        <v>0</v>
      </c>
      <c r="W1968" s="99">
        <v>971586.50170135498</v>
      </c>
      <c r="X1968" s="99">
        <v>1562744.0426177999</v>
      </c>
      <c r="Y1968" s="99">
        <v>972355.70362091099</v>
      </c>
      <c r="Z1968" s="99">
        <v>213569.16925239601</v>
      </c>
      <c r="AA1968" s="99">
        <v>0</v>
      </c>
      <c r="AB1968" s="99">
        <v>0</v>
      </c>
      <c r="AC1968" s="99">
        <v>1124405.7378234901</v>
      </c>
      <c r="AD1968" s="99">
        <v>0</v>
      </c>
      <c r="AE1968" s="99">
        <v>6554.0638340711603</v>
      </c>
      <c r="AF1968" s="99">
        <v>47023.456295490301</v>
      </c>
      <c r="AG1968" s="99">
        <v>903392.26779937698</v>
      </c>
      <c r="AH1968" s="99">
        <v>0</v>
      </c>
      <c r="AI1968" s="99">
        <v>964514.64598846401</v>
      </c>
      <c r="AJ1968" s="99">
        <v>624789.50471496605</v>
      </c>
      <c r="AK1968" s="99">
        <v>0</v>
      </c>
      <c r="AL1968" s="99">
        <v>8952.6708786487598</v>
      </c>
      <c r="AM1968" s="99">
        <v>0</v>
      </c>
      <c r="AN1968" s="99">
        <v>1125568.9313659701</v>
      </c>
      <c r="AO1968" s="99">
        <v>0</v>
      </c>
      <c r="AP1968" s="99">
        <v>8573857.54296875</v>
      </c>
      <c r="AQ1968" s="99">
        <v>14679606.4953613</v>
      </c>
      <c r="AR1968" s="99">
        <v>9402267.6674804706</v>
      </c>
      <c r="AS1968" s="99">
        <v>1868800.4206390399</v>
      </c>
      <c r="AT1968" s="99">
        <v>0</v>
      </c>
      <c r="AU1968" s="99">
        <v>0</v>
      </c>
      <c r="AV1968" s="99">
        <v>4454214.8281860398</v>
      </c>
      <c r="AW1968" s="99">
        <v>0</v>
      </c>
      <c r="AX1968" s="99">
        <v>51525.963226795197</v>
      </c>
      <c r="AY1968" s="99">
        <v>432957.11259079003</v>
      </c>
      <c r="AZ1968" s="99">
        <v>8694977.2169189509</v>
      </c>
      <c r="BA1968" s="99">
        <v>0</v>
      </c>
      <c r="BB1968" s="99">
        <v>7690222.85009766</v>
      </c>
      <c r="BC1968" s="99">
        <v>5655154.15441895</v>
      </c>
      <c r="BD1968" s="99">
        <v>0</v>
      </c>
      <c r="BE1968" s="99">
        <v>78162.342275619507</v>
      </c>
      <c r="BF1968" s="99">
        <v>0</v>
      </c>
      <c r="BG1968" s="99">
        <v>4456607.2890014602</v>
      </c>
      <c r="BH1968" s="99">
        <v>0</v>
      </c>
      <c r="BI1968" s="99">
        <v>734317.36508941697</v>
      </c>
      <c r="BJ1968" s="99">
        <v>2798218.6523132301</v>
      </c>
      <c r="BK1968" s="99">
        <v>1942534.9466552699</v>
      </c>
      <c r="BL1968" s="99">
        <v>269235.05391693098</v>
      </c>
      <c r="BM1968" s="99">
        <v>0</v>
      </c>
      <c r="BN1968" s="99">
        <v>0</v>
      </c>
      <c r="BO1968" s="99">
        <v>0</v>
      </c>
      <c r="BP1968" s="99">
        <v>0</v>
      </c>
      <c r="BQ1968" s="99">
        <v>0</v>
      </c>
      <c r="BR1968" s="99">
        <v>66637.840970992998</v>
      </c>
      <c r="BS1968" s="99">
        <v>1130895.09677124</v>
      </c>
      <c r="BT1968" s="99">
        <v>0</v>
      </c>
      <c r="BU1968" s="99">
        <v>638051.25</v>
      </c>
      <c r="BV1968" s="99">
        <v>1667182.3401184101</v>
      </c>
      <c r="BW1968" s="99">
        <v>0</v>
      </c>
      <c r="BX1968" s="99">
        <v>6330.3599944114703</v>
      </c>
      <c r="BY1968" s="99">
        <v>0</v>
      </c>
      <c r="BZ1968" s="99">
        <v>0</v>
      </c>
      <c r="CA1968" s="99">
        <v>24238.9379920959</v>
      </c>
      <c r="CB1968" s="99">
        <v>2547386.2524108901</v>
      </c>
      <c r="CC1968" s="99">
        <v>23143913.963378899</v>
      </c>
      <c r="CD1968" s="99">
        <v>3521282.3648681599</v>
      </c>
      <c r="CE1968" s="99">
        <v>1341.8061731159701</v>
      </c>
      <c r="CF1968" s="99">
        <v>213401.28881073001</v>
      </c>
      <c r="CG1968" s="99">
        <v>1869366.3082580599</v>
      </c>
      <c r="CH1968" s="99">
        <v>269092.87850570702</v>
      </c>
      <c r="CI1968" s="99">
        <v>25604.660720825199</v>
      </c>
      <c r="CJ1968" s="99">
        <v>2761655.6009826702</v>
      </c>
      <c r="CK1968" s="99">
        <v>25111031.980468798</v>
      </c>
      <c r="CL1968" s="99">
        <v>3789111.3393249498</v>
      </c>
      <c r="CM1968" s="166">
        <v>28850.038901567499</v>
      </c>
      <c r="CN1968" s="166">
        <v>3890577.3266906701</v>
      </c>
      <c r="CO1968" s="166">
        <v>29580391.053466801</v>
      </c>
      <c r="CP1968" s="99">
        <v>3789111.3393249498</v>
      </c>
      <c r="CQ1968" s="99">
        <v>1274.2545893341301</v>
      </c>
      <c r="CR1968" s="99">
        <v>204171.09198379499</v>
      </c>
      <c r="CS1968" s="99">
        <v>1789159.0637817399</v>
      </c>
      <c r="CT1968" s="99">
        <v>263693.41724395799</v>
      </c>
      <c r="CU1968" s="98">
        <v>12622.52593697</v>
      </c>
      <c r="CV1968" s="98">
        <v>4584.831873309</v>
      </c>
      <c r="CW1968" s="98">
        <v>2760787.54122162</v>
      </c>
      <c r="CX1968" s="98">
        <v>25013280.271636959</v>
      </c>
    </row>
    <row r="1969" spans="1:102" x14ac:dyDescent="0.2">
      <c r="A1969" s="98" t="s">
        <v>185</v>
      </c>
      <c r="B1969" s="100">
        <v>42156</v>
      </c>
      <c r="C1969" s="99">
        <v>0</v>
      </c>
      <c r="D1969" s="99">
        <v>11685.9797400236</v>
      </c>
      <c r="E1969" s="99">
        <v>12540.5649964809</v>
      </c>
      <c r="F1969" s="99">
        <v>9155.3777637481708</v>
      </c>
      <c r="G1969" s="99">
        <v>1372.86753131449</v>
      </c>
      <c r="H1969" s="99">
        <v>0</v>
      </c>
      <c r="I1969" s="99">
        <v>0</v>
      </c>
      <c r="J1969" s="99">
        <v>3350.6069298684602</v>
      </c>
      <c r="K1969" s="99">
        <v>0</v>
      </c>
      <c r="L1969" s="99">
        <v>38.546513909939698</v>
      </c>
      <c r="M1969" s="99">
        <v>333.20854010060401</v>
      </c>
      <c r="N1969" s="99">
        <v>7680.7883698940304</v>
      </c>
      <c r="O1969" s="99">
        <v>0</v>
      </c>
      <c r="P1969" s="99">
        <v>9170.85810112953</v>
      </c>
      <c r="Q1969" s="99">
        <v>4681.8634659647896</v>
      </c>
      <c r="R1969" s="99">
        <v>0</v>
      </c>
      <c r="S1969" s="99">
        <v>63.959449437446899</v>
      </c>
      <c r="T1969" s="99">
        <v>0</v>
      </c>
      <c r="U1969" s="99">
        <v>3354.0129150748298</v>
      </c>
      <c r="V1969" s="99">
        <v>0</v>
      </c>
      <c r="W1969" s="99">
        <v>985030.05691528297</v>
      </c>
      <c r="X1969" s="99">
        <v>1538670.6922454799</v>
      </c>
      <c r="Y1969" s="99">
        <v>965910.72748565697</v>
      </c>
      <c r="Z1969" s="99">
        <v>217902.778347015</v>
      </c>
      <c r="AA1969" s="99">
        <v>0</v>
      </c>
      <c r="AB1969" s="99">
        <v>0</v>
      </c>
      <c r="AC1969" s="99">
        <v>1135942.8829193099</v>
      </c>
      <c r="AD1969" s="99">
        <v>0</v>
      </c>
      <c r="AE1969" s="99">
        <v>6613.1201325058901</v>
      </c>
      <c r="AF1969" s="99">
        <v>45295.3474040031</v>
      </c>
      <c r="AG1969" s="99">
        <v>893063.28659820603</v>
      </c>
      <c r="AH1969" s="99">
        <v>0</v>
      </c>
      <c r="AI1969" s="99">
        <v>1039759.55017853</v>
      </c>
      <c r="AJ1969" s="99">
        <v>615400.95175170898</v>
      </c>
      <c r="AK1969" s="99">
        <v>0</v>
      </c>
      <c r="AL1969" s="99">
        <v>8447.6343634128607</v>
      </c>
      <c r="AM1969" s="99">
        <v>0</v>
      </c>
      <c r="AN1969" s="99">
        <v>1136299.41015625</v>
      </c>
      <c r="AO1969" s="99">
        <v>0</v>
      </c>
      <c r="AP1969" s="99">
        <v>8440004.8280029297</v>
      </c>
      <c r="AQ1969" s="99">
        <v>14507856.3319092</v>
      </c>
      <c r="AR1969" s="99">
        <v>9382561.4425048791</v>
      </c>
      <c r="AS1969" s="99">
        <v>1919051.8418884301</v>
      </c>
      <c r="AT1969" s="99">
        <v>0</v>
      </c>
      <c r="AU1969" s="99">
        <v>0</v>
      </c>
      <c r="AV1969" s="99">
        <v>4523187.1070556603</v>
      </c>
      <c r="AW1969" s="99">
        <v>0</v>
      </c>
      <c r="AX1969" s="99">
        <v>54682.094828605703</v>
      </c>
      <c r="AY1969" s="99">
        <v>418767.04537582397</v>
      </c>
      <c r="AZ1969" s="99">
        <v>8629857.3885497991</v>
      </c>
      <c r="BA1969" s="99">
        <v>0</v>
      </c>
      <c r="BB1969" s="99">
        <v>8758007.2081298791</v>
      </c>
      <c r="BC1969" s="99">
        <v>5614831.5487670898</v>
      </c>
      <c r="BD1969" s="99">
        <v>0</v>
      </c>
      <c r="BE1969" s="99">
        <v>73723.1549243927</v>
      </c>
      <c r="BF1969" s="99">
        <v>0</v>
      </c>
      <c r="BG1969" s="99">
        <v>4524554.5873413105</v>
      </c>
      <c r="BH1969" s="99">
        <v>0</v>
      </c>
      <c r="BI1969" s="99">
        <v>722558.36410522496</v>
      </c>
      <c r="BJ1969" s="99">
        <v>2794290.6983032199</v>
      </c>
      <c r="BK1969" s="99">
        <v>1952897.7863159201</v>
      </c>
      <c r="BL1969" s="99">
        <v>277595.65151596098</v>
      </c>
      <c r="BM1969" s="99">
        <v>0</v>
      </c>
      <c r="BN1969" s="99">
        <v>0</v>
      </c>
      <c r="BO1969" s="99">
        <v>0</v>
      </c>
      <c r="BP1969" s="99">
        <v>0</v>
      </c>
      <c r="BQ1969" s="99">
        <v>0</v>
      </c>
      <c r="BR1969" s="99">
        <v>64153.628125667601</v>
      </c>
      <c r="BS1969" s="99">
        <v>1111971.1348266599</v>
      </c>
      <c r="BT1969" s="99">
        <v>0</v>
      </c>
      <c r="BU1969" s="99">
        <v>652203.06999969506</v>
      </c>
      <c r="BV1969" s="99">
        <v>1674457.6029357901</v>
      </c>
      <c r="BW1969" s="99">
        <v>0</v>
      </c>
      <c r="BX1969" s="99">
        <v>6431.8999941945103</v>
      </c>
      <c r="BY1969" s="99">
        <v>0</v>
      </c>
      <c r="BZ1969" s="99">
        <v>0</v>
      </c>
      <c r="CA1969" s="99">
        <v>24166.2910318375</v>
      </c>
      <c r="CB1969" s="99">
        <v>2508462.8594970698</v>
      </c>
      <c r="CC1969" s="99">
        <v>23082110.517578099</v>
      </c>
      <c r="CD1969" s="99">
        <v>3509229.3388366699</v>
      </c>
      <c r="CE1969" s="99">
        <v>1372.38362264633</v>
      </c>
      <c r="CF1969" s="99">
        <v>218075.317501068</v>
      </c>
      <c r="CG1969" s="99">
        <v>1918300.97367859</v>
      </c>
      <c r="CH1969" s="99">
        <v>277729.91199493402</v>
      </c>
      <c r="CI1969" s="99">
        <v>25628.193489789999</v>
      </c>
      <c r="CJ1969" s="99">
        <v>2727109.8157043499</v>
      </c>
      <c r="CK1969" s="99">
        <v>24890063.576171901</v>
      </c>
      <c r="CL1969" s="99">
        <v>3790647.37353516</v>
      </c>
      <c r="CM1969" s="166">
        <v>28936.822567939798</v>
      </c>
      <c r="CN1969" s="166">
        <v>3866659.5274963402</v>
      </c>
      <c r="CO1969" s="166">
        <v>29424381.6411133</v>
      </c>
      <c r="CP1969" s="99">
        <v>3790647.37353516</v>
      </c>
      <c r="CQ1969" s="99">
        <v>1311.48049101233</v>
      </c>
      <c r="CR1969" s="99">
        <v>209785.28650093099</v>
      </c>
      <c r="CS1969" s="99">
        <v>1846060.11628723</v>
      </c>
      <c r="CT1969" s="99">
        <v>271683.643123627</v>
      </c>
      <c r="CU1969" s="98">
        <v>12543.221394759001</v>
      </c>
      <c r="CV1969" s="98">
        <v>4675.064319397</v>
      </c>
      <c r="CW1969" s="98">
        <v>2726538.176998138</v>
      </c>
      <c r="CX1969" s="98">
        <v>25000411.491256688</v>
      </c>
    </row>
    <row r="1970" spans="1:102" x14ac:dyDescent="0.2">
      <c r="A1970" s="98" t="s">
        <v>185</v>
      </c>
      <c r="B1970" s="100">
        <v>42248</v>
      </c>
      <c r="C1970" s="99">
        <v>0</v>
      </c>
      <c r="D1970" s="99">
        <v>11576.778998971</v>
      </c>
      <c r="E1970" s="99">
        <v>12507.8543134928</v>
      </c>
      <c r="F1970" s="99">
        <v>9178.9390451908093</v>
      </c>
      <c r="G1970" s="99">
        <v>1374.30675235391</v>
      </c>
      <c r="H1970" s="99">
        <v>0</v>
      </c>
      <c r="I1970" s="99">
        <v>0</v>
      </c>
      <c r="J1970" s="99">
        <v>3389.6364594697998</v>
      </c>
      <c r="K1970" s="99">
        <v>0</v>
      </c>
      <c r="L1970" s="99">
        <v>46.001718753948801</v>
      </c>
      <c r="M1970" s="99">
        <v>313.73080642521398</v>
      </c>
      <c r="N1970" s="99">
        <v>7637.9655141234398</v>
      </c>
      <c r="O1970" s="99">
        <v>0</v>
      </c>
      <c r="P1970" s="99">
        <v>13767.830194473299</v>
      </c>
      <c r="Q1970" s="99">
        <v>4670.0650447011003</v>
      </c>
      <c r="R1970" s="99">
        <v>0</v>
      </c>
      <c r="S1970" s="99">
        <v>61.354283435735901</v>
      </c>
      <c r="T1970" s="99">
        <v>0</v>
      </c>
      <c r="U1970" s="99">
        <v>3388.0178810954098</v>
      </c>
      <c r="V1970" s="99">
        <v>0</v>
      </c>
      <c r="W1970" s="99">
        <v>951854.29743194603</v>
      </c>
      <c r="X1970" s="99">
        <v>1527947.9217071501</v>
      </c>
      <c r="Y1970" s="99">
        <v>966480.70063781703</v>
      </c>
      <c r="Z1970" s="99">
        <v>220817.01496696501</v>
      </c>
      <c r="AA1970" s="99">
        <v>0</v>
      </c>
      <c r="AB1970" s="99">
        <v>0</v>
      </c>
      <c r="AC1970" s="99">
        <v>1143602.5118102999</v>
      </c>
      <c r="AD1970" s="99">
        <v>0</v>
      </c>
      <c r="AE1970" s="99">
        <v>3258.3161595761799</v>
      </c>
      <c r="AF1970" s="99">
        <v>42520.388750076301</v>
      </c>
      <c r="AG1970" s="99">
        <v>887482.92011260998</v>
      </c>
      <c r="AH1970" s="99">
        <v>0</v>
      </c>
      <c r="AI1970" s="99">
        <v>710306.268699646</v>
      </c>
      <c r="AJ1970" s="99">
        <v>605677.09420013404</v>
      </c>
      <c r="AK1970" s="99">
        <v>0</v>
      </c>
      <c r="AL1970" s="99">
        <v>7909.5846404433296</v>
      </c>
      <c r="AM1970" s="99">
        <v>0</v>
      </c>
      <c r="AN1970" s="99">
        <v>1144229.8696746801</v>
      </c>
      <c r="AO1970" s="99">
        <v>0</v>
      </c>
      <c r="AP1970" s="99">
        <v>8269696.44921875</v>
      </c>
      <c r="AQ1970" s="99">
        <v>14463019.6981201</v>
      </c>
      <c r="AR1970" s="99">
        <v>9418747.6456298791</v>
      </c>
      <c r="AS1970" s="99">
        <v>1944923.81715393</v>
      </c>
      <c r="AT1970" s="99">
        <v>0</v>
      </c>
      <c r="AU1970" s="99">
        <v>0</v>
      </c>
      <c r="AV1970" s="99">
        <v>4584632.35900879</v>
      </c>
      <c r="AW1970" s="99">
        <v>0</v>
      </c>
      <c r="AX1970" s="99">
        <v>32472.654726982099</v>
      </c>
      <c r="AY1970" s="99">
        <v>393057.78942108201</v>
      </c>
      <c r="AZ1970" s="99">
        <v>8598857.0198974591</v>
      </c>
      <c r="BA1970" s="99">
        <v>0</v>
      </c>
      <c r="BB1970" s="99">
        <v>7023595.5165405301</v>
      </c>
      <c r="BC1970" s="99">
        <v>5538542.5548095703</v>
      </c>
      <c r="BD1970" s="99">
        <v>0</v>
      </c>
      <c r="BE1970" s="99">
        <v>67606.304274559006</v>
      </c>
      <c r="BF1970" s="99">
        <v>0</v>
      </c>
      <c r="BG1970" s="99">
        <v>4587554.4366455097</v>
      </c>
      <c r="BH1970" s="99">
        <v>0</v>
      </c>
      <c r="BI1970" s="99">
        <v>697937.46891021705</v>
      </c>
      <c r="BJ1970" s="99">
        <v>2788337.2679443401</v>
      </c>
      <c r="BK1970" s="99">
        <v>1965051.02426147</v>
      </c>
      <c r="BL1970" s="99">
        <v>280733.41310501099</v>
      </c>
      <c r="BM1970" s="99">
        <v>0</v>
      </c>
      <c r="BN1970" s="99">
        <v>0</v>
      </c>
      <c r="BO1970" s="99">
        <v>0</v>
      </c>
      <c r="BP1970" s="99">
        <v>0</v>
      </c>
      <c r="BQ1970" s="99">
        <v>0</v>
      </c>
      <c r="BR1970" s="99">
        <v>60640.504368782</v>
      </c>
      <c r="BS1970" s="99">
        <v>1095956.6533966099</v>
      </c>
      <c r="BT1970" s="99">
        <v>0</v>
      </c>
      <c r="BU1970" s="99">
        <v>626041.479995728</v>
      </c>
      <c r="BV1970" s="99">
        <v>1677863.6817016599</v>
      </c>
      <c r="BW1970" s="99">
        <v>0</v>
      </c>
      <c r="BX1970" s="99">
        <v>5054.0299942493402</v>
      </c>
      <c r="BY1970" s="99">
        <v>0</v>
      </c>
      <c r="BZ1970" s="99">
        <v>0</v>
      </c>
      <c r="CA1970" s="99">
        <v>24068.408009052298</v>
      </c>
      <c r="CB1970" s="99">
        <v>2481276.7961120601</v>
      </c>
      <c r="CC1970" s="99">
        <v>22697748.090087902</v>
      </c>
      <c r="CD1970" s="99">
        <v>3501613.3023376502</v>
      </c>
      <c r="CE1970" s="99">
        <v>1374.6540928334</v>
      </c>
      <c r="CF1970" s="99">
        <v>220739.81817054699</v>
      </c>
      <c r="CG1970" s="99">
        <v>1945210.30204773</v>
      </c>
      <c r="CH1970" s="99">
        <v>280810.36691665603</v>
      </c>
      <c r="CI1970" s="99">
        <v>25458.115133285501</v>
      </c>
      <c r="CJ1970" s="99">
        <v>2701660.6670837398</v>
      </c>
      <c r="CK1970" s="99">
        <v>24667683.801269501</v>
      </c>
      <c r="CL1970" s="99">
        <v>3783139.3097839402</v>
      </c>
      <c r="CM1970" s="166">
        <v>28822.538571357702</v>
      </c>
      <c r="CN1970" s="166">
        <v>3844469.5617370601</v>
      </c>
      <c r="CO1970" s="166">
        <v>29246501.739257801</v>
      </c>
      <c r="CP1970" s="99">
        <v>3783139.3097839402</v>
      </c>
      <c r="CQ1970" s="99">
        <v>1315.7096684724099</v>
      </c>
      <c r="CR1970" s="99">
        <v>212897.221628189</v>
      </c>
      <c r="CS1970" s="99">
        <v>1876894.51864624</v>
      </c>
      <c r="CT1970" s="99">
        <v>274583.63659286499</v>
      </c>
      <c r="CU1970" s="98">
        <v>12509.641440740001</v>
      </c>
      <c r="CV1970" s="98">
        <v>4717.745557831</v>
      </c>
      <c r="CW1970" s="98">
        <v>2702016.6142826071</v>
      </c>
      <c r="CX1970" s="98">
        <v>24642958.392135631</v>
      </c>
    </row>
    <row r="1971" spans="1:102" x14ac:dyDescent="0.2">
      <c r="A1971" s="98" t="s">
        <v>185</v>
      </c>
      <c r="B1971" s="100">
        <v>42339</v>
      </c>
      <c r="C1971" s="99">
        <v>0</v>
      </c>
      <c r="D1971" s="99">
        <v>11472.578263402</v>
      </c>
      <c r="E1971" s="99">
        <v>12522.145183443999</v>
      </c>
      <c r="F1971" s="99">
        <v>9263.3784978389704</v>
      </c>
      <c r="G1971" s="99">
        <v>1374.6077384799701</v>
      </c>
      <c r="H1971" s="99">
        <v>0</v>
      </c>
      <c r="I1971" s="99">
        <v>0</v>
      </c>
      <c r="J1971" s="99">
        <v>3432.6206143498398</v>
      </c>
      <c r="K1971" s="99">
        <v>0</v>
      </c>
      <c r="L1971" s="99">
        <v>51.357072083279498</v>
      </c>
      <c r="M1971" s="99">
        <v>299.54530923813599</v>
      </c>
      <c r="N1971" s="99">
        <v>7630.0858797431001</v>
      </c>
      <c r="O1971" s="99">
        <v>0</v>
      </c>
      <c r="P1971" s="99">
        <v>12476.490405201899</v>
      </c>
      <c r="Q1971" s="99">
        <v>4680.7246969938296</v>
      </c>
      <c r="R1971" s="99">
        <v>0</v>
      </c>
      <c r="S1971" s="99">
        <v>56.301005801651598</v>
      </c>
      <c r="T1971" s="99">
        <v>0</v>
      </c>
      <c r="U1971" s="99">
        <v>3428.3136218786199</v>
      </c>
      <c r="V1971" s="99">
        <v>0</v>
      </c>
      <c r="W1971" s="99">
        <v>934496.456848145</v>
      </c>
      <c r="X1971" s="99">
        <v>1522153.4179382301</v>
      </c>
      <c r="Y1971" s="99">
        <v>965865.36431884801</v>
      </c>
      <c r="Z1971" s="99">
        <v>221011.594532013</v>
      </c>
      <c r="AA1971" s="99">
        <v>0</v>
      </c>
      <c r="AB1971" s="99">
        <v>0</v>
      </c>
      <c r="AC1971" s="99">
        <v>1161616.61410522</v>
      </c>
      <c r="AD1971" s="99">
        <v>0</v>
      </c>
      <c r="AE1971" s="99">
        <v>6236.7680450081798</v>
      </c>
      <c r="AF1971" s="99">
        <v>42538.628678798697</v>
      </c>
      <c r="AG1971" s="99">
        <v>882696.36135101295</v>
      </c>
      <c r="AH1971" s="99">
        <v>0</v>
      </c>
      <c r="AI1971" s="99">
        <v>1177229.4294433601</v>
      </c>
      <c r="AJ1971" s="99">
        <v>600037.62260437</v>
      </c>
      <c r="AK1971" s="99">
        <v>0</v>
      </c>
      <c r="AL1971" s="99">
        <v>7528.4064134359396</v>
      </c>
      <c r="AM1971" s="99">
        <v>0</v>
      </c>
      <c r="AN1971" s="99">
        <v>1161872.6707153299</v>
      </c>
      <c r="AO1971" s="99">
        <v>0</v>
      </c>
      <c r="AP1971" s="99">
        <v>8137363.28723145</v>
      </c>
      <c r="AQ1971" s="99">
        <v>14389635.868774399</v>
      </c>
      <c r="AR1971" s="99">
        <v>9418068.9809570294</v>
      </c>
      <c r="AS1971" s="99">
        <v>1940618.21890259</v>
      </c>
      <c r="AT1971" s="99">
        <v>0</v>
      </c>
      <c r="AU1971" s="99">
        <v>0</v>
      </c>
      <c r="AV1971" s="99">
        <v>4693460.1332397498</v>
      </c>
      <c r="AW1971" s="99">
        <v>0</v>
      </c>
      <c r="AX1971" s="99">
        <v>51115.285738468199</v>
      </c>
      <c r="AY1971" s="99">
        <v>398139.39743041998</v>
      </c>
      <c r="AZ1971" s="99">
        <v>8557902.8228759803</v>
      </c>
      <c r="BA1971" s="99">
        <v>0</v>
      </c>
      <c r="BB1971" s="99">
        <v>9563150.7425537091</v>
      </c>
      <c r="BC1971" s="99">
        <v>5477083.5692748995</v>
      </c>
      <c r="BD1971" s="99">
        <v>0</v>
      </c>
      <c r="BE1971" s="99">
        <v>64285.013071060202</v>
      </c>
      <c r="BF1971" s="99">
        <v>0</v>
      </c>
      <c r="BG1971" s="99">
        <v>4695210.1650390597</v>
      </c>
      <c r="BH1971" s="99">
        <v>0</v>
      </c>
      <c r="BI1971" s="99">
        <v>952781.54949951195</v>
      </c>
      <c r="BJ1971" s="99">
        <v>2806428.3237915002</v>
      </c>
      <c r="BK1971" s="99">
        <v>1995049.93151855</v>
      </c>
      <c r="BL1971" s="99">
        <v>285354.73069763201</v>
      </c>
      <c r="BM1971" s="99">
        <v>0</v>
      </c>
      <c r="BN1971" s="99">
        <v>0</v>
      </c>
      <c r="BO1971" s="99">
        <v>0</v>
      </c>
      <c r="BP1971" s="99">
        <v>0</v>
      </c>
      <c r="BQ1971" s="99">
        <v>0</v>
      </c>
      <c r="BR1971" s="99">
        <v>60074.748218536399</v>
      </c>
      <c r="BS1971" s="99">
        <v>1082994.74705505</v>
      </c>
      <c r="BT1971" s="99">
        <v>0</v>
      </c>
      <c r="BU1971" s="99">
        <v>1015661.75</v>
      </c>
      <c r="BV1971" s="99">
        <v>1696557.6698455799</v>
      </c>
      <c r="BW1971" s="99">
        <v>0</v>
      </c>
      <c r="BX1971" s="99">
        <v>7436.2199785113298</v>
      </c>
      <c r="BY1971" s="99">
        <v>0</v>
      </c>
      <c r="BZ1971" s="99">
        <v>0</v>
      </c>
      <c r="CA1971" s="99">
        <v>24071.995151519801</v>
      </c>
      <c r="CB1971" s="99">
        <v>2458618.6846618699</v>
      </c>
      <c r="CC1971" s="99">
        <v>22521394.1325684</v>
      </c>
      <c r="CD1971" s="99">
        <v>3793526.7096862802</v>
      </c>
      <c r="CE1971" s="99">
        <v>1374.3552345186499</v>
      </c>
      <c r="CF1971" s="99">
        <v>221030.40958595299</v>
      </c>
      <c r="CG1971" s="99">
        <v>1940137.9434356701</v>
      </c>
      <c r="CH1971" s="99">
        <v>285118.98261260998</v>
      </c>
      <c r="CI1971" s="99">
        <v>25341.553382396702</v>
      </c>
      <c r="CJ1971" s="99">
        <v>2678779.3764953599</v>
      </c>
      <c r="CK1971" s="99">
        <v>24464841.6333008</v>
      </c>
      <c r="CL1971" s="99">
        <v>4075753.7789917002</v>
      </c>
      <c r="CM1971" s="166">
        <v>28698.241748094599</v>
      </c>
      <c r="CN1971" s="166">
        <v>3836539.9982910198</v>
      </c>
      <c r="CO1971" s="166">
        <v>29143042.3984375</v>
      </c>
      <c r="CP1971" s="99">
        <v>4075753.7789917002</v>
      </c>
      <c r="CQ1971" s="99">
        <v>1317.82312870026</v>
      </c>
      <c r="CR1971" s="99">
        <v>213600.89862441999</v>
      </c>
      <c r="CS1971" s="99">
        <v>1876926.3778991699</v>
      </c>
      <c r="CT1971" s="99">
        <v>277607.46202468901</v>
      </c>
      <c r="CU1971" s="98">
        <v>12521.736337925</v>
      </c>
      <c r="CV1971" s="98">
        <v>4752.3204003150004</v>
      </c>
      <c r="CW1971" s="98">
        <v>2679649.0942478226</v>
      </c>
      <c r="CX1971" s="98">
        <v>24461532.076004069</v>
      </c>
    </row>
    <row r="1972" spans="1:102" x14ac:dyDescent="0.2">
      <c r="A1972" s="98" t="s">
        <v>185</v>
      </c>
      <c r="B1972" s="100">
        <v>42430</v>
      </c>
      <c r="C1972" s="99">
        <v>0</v>
      </c>
      <c r="D1972" s="99">
        <v>11698.847916603099</v>
      </c>
      <c r="E1972" s="99">
        <v>12591.7518395185</v>
      </c>
      <c r="F1972" s="99">
        <v>9362.2663848400098</v>
      </c>
      <c r="G1972" s="99">
        <v>1390.63750748336</v>
      </c>
      <c r="H1972" s="99">
        <v>0</v>
      </c>
      <c r="I1972" s="99">
        <v>0</v>
      </c>
      <c r="J1972" s="99">
        <v>3453.7152563929599</v>
      </c>
      <c r="K1972" s="99">
        <v>0</v>
      </c>
      <c r="L1972" s="99">
        <v>48.647307315841303</v>
      </c>
      <c r="M1972" s="99">
        <v>297.08922040089999</v>
      </c>
      <c r="N1972" s="99">
        <v>7653.5999982953099</v>
      </c>
      <c r="O1972" s="99">
        <v>0</v>
      </c>
      <c r="P1972" s="99">
        <v>11470.8365046978</v>
      </c>
      <c r="Q1972" s="99">
        <v>4766.4419903755197</v>
      </c>
      <c r="R1972" s="99">
        <v>0</v>
      </c>
      <c r="S1972" s="99">
        <v>62.363504009321296</v>
      </c>
      <c r="T1972" s="99">
        <v>0</v>
      </c>
      <c r="U1972" s="99">
        <v>3460.9765312671698</v>
      </c>
      <c r="V1972" s="99">
        <v>0</v>
      </c>
      <c r="W1972" s="99">
        <v>943009.76521301304</v>
      </c>
      <c r="X1972" s="99">
        <v>1514513.3104553199</v>
      </c>
      <c r="Y1972" s="99">
        <v>973333.72579193104</v>
      </c>
      <c r="Z1972" s="99">
        <v>222606.05197334301</v>
      </c>
      <c r="AA1972" s="99">
        <v>0</v>
      </c>
      <c r="AB1972" s="99">
        <v>0</v>
      </c>
      <c r="AC1972" s="99">
        <v>1166640.0817108201</v>
      </c>
      <c r="AD1972" s="99">
        <v>0</v>
      </c>
      <c r="AE1972" s="99">
        <v>6030.5159357786197</v>
      </c>
      <c r="AF1972" s="99">
        <v>41113.013761997201</v>
      </c>
      <c r="AG1972" s="99">
        <v>885130.23942565895</v>
      </c>
      <c r="AH1972" s="99">
        <v>0</v>
      </c>
      <c r="AI1972" s="99">
        <v>947864.50421142601</v>
      </c>
      <c r="AJ1972" s="99">
        <v>600274.04691314697</v>
      </c>
      <c r="AK1972" s="99">
        <v>0</v>
      </c>
      <c r="AL1972" s="99">
        <v>7961.4955509305</v>
      </c>
      <c r="AM1972" s="99">
        <v>0</v>
      </c>
      <c r="AN1972" s="99">
        <v>1167637.7622528099</v>
      </c>
      <c r="AO1972" s="99">
        <v>0</v>
      </c>
      <c r="AP1972" s="99">
        <v>8509075.1451415997</v>
      </c>
      <c r="AQ1972" s="99">
        <v>14372803.079345699</v>
      </c>
      <c r="AR1972" s="99">
        <v>9500247.0051269494</v>
      </c>
      <c r="AS1972" s="99">
        <v>1959777.21212769</v>
      </c>
      <c r="AT1972" s="99">
        <v>0</v>
      </c>
      <c r="AU1972" s="99">
        <v>0</v>
      </c>
      <c r="AV1972" s="99">
        <v>4729942.2504882803</v>
      </c>
      <c r="AW1972" s="99">
        <v>0</v>
      </c>
      <c r="AX1972" s="99">
        <v>49694.906140804298</v>
      </c>
      <c r="AY1972" s="99">
        <v>383383.44566345197</v>
      </c>
      <c r="AZ1972" s="99">
        <v>8591239.3154296894</v>
      </c>
      <c r="BA1972" s="99">
        <v>0</v>
      </c>
      <c r="BB1972" s="99">
        <v>7847126.6139526404</v>
      </c>
      <c r="BC1972" s="99">
        <v>5512987.8324584998</v>
      </c>
      <c r="BD1972" s="99">
        <v>0</v>
      </c>
      <c r="BE1972" s="99">
        <v>68811.440688133196</v>
      </c>
      <c r="BF1972" s="99">
        <v>0</v>
      </c>
      <c r="BG1972" s="99">
        <v>4731186.3192748995</v>
      </c>
      <c r="BH1972" s="99">
        <v>0</v>
      </c>
      <c r="BI1972" s="99">
        <v>1855438.66773987</v>
      </c>
      <c r="BJ1972" s="99">
        <v>2806557.46203613</v>
      </c>
      <c r="BK1972" s="99">
        <v>2016790.09346008</v>
      </c>
      <c r="BL1972" s="99">
        <v>291581.21290206898</v>
      </c>
      <c r="BM1972" s="99">
        <v>0</v>
      </c>
      <c r="BN1972" s="99">
        <v>0</v>
      </c>
      <c r="BO1972" s="99">
        <v>0</v>
      </c>
      <c r="BP1972" s="99">
        <v>0</v>
      </c>
      <c r="BQ1972" s="99">
        <v>0</v>
      </c>
      <c r="BR1972" s="99">
        <v>60182.868453979499</v>
      </c>
      <c r="BS1972" s="99">
        <v>1089999.2257842999</v>
      </c>
      <c r="BT1972" s="99">
        <v>0</v>
      </c>
      <c r="BU1972" s="99">
        <v>1708660.2199859601</v>
      </c>
      <c r="BV1972" s="99">
        <v>1715881.7265625</v>
      </c>
      <c r="BW1972" s="99">
        <v>0</v>
      </c>
      <c r="BX1972" s="99">
        <v>13977.8199523687</v>
      </c>
      <c r="BY1972" s="99">
        <v>0</v>
      </c>
      <c r="BZ1972" s="99">
        <v>0</v>
      </c>
      <c r="CA1972" s="99">
        <v>24275.611034154899</v>
      </c>
      <c r="CB1972" s="99">
        <v>2486753.9594116202</v>
      </c>
      <c r="CC1972" s="99">
        <v>22667043.533203099</v>
      </c>
      <c r="CD1972" s="99">
        <v>4542884.9294433603</v>
      </c>
      <c r="CE1972" s="99">
        <v>1390.7977185249299</v>
      </c>
      <c r="CF1972" s="99">
        <v>222533.043632507</v>
      </c>
      <c r="CG1972" s="99">
        <v>1960797.0499420201</v>
      </c>
      <c r="CH1972" s="99">
        <v>291613.046691895</v>
      </c>
      <c r="CI1972" s="99">
        <v>25678.4291377068</v>
      </c>
      <c r="CJ1972" s="99">
        <v>2709515.1634521498</v>
      </c>
      <c r="CK1972" s="99">
        <v>24828855.6635742</v>
      </c>
      <c r="CL1972" s="99">
        <v>4833490.5341186495</v>
      </c>
      <c r="CM1972" s="166">
        <v>29081.829881906498</v>
      </c>
      <c r="CN1972" s="166">
        <v>3876546.0895996098</v>
      </c>
      <c r="CO1972" s="166">
        <v>29570363.795410201</v>
      </c>
      <c r="CP1972" s="99">
        <v>4833490.5341186495</v>
      </c>
      <c r="CQ1972" s="99">
        <v>1331.3246015459299</v>
      </c>
      <c r="CR1972" s="99">
        <v>214147.75920295701</v>
      </c>
      <c r="CS1972" s="99">
        <v>1889172.42379761</v>
      </c>
      <c r="CT1972" s="99">
        <v>278325.16759109503</v>
      </c>
      <c r="CU1972" s="98">
        <v>12592.657227333</v>
      </c>
      <c r="CV1972" s="98">
        <v>4796.2184201959999</v>
      </c>
      <c r="CW1972" s="98">
        <v>2709287.003044127</v>
      </c>
      <c r="CX1972" s="98">
        <v>24627840.583145119</v>
      </c>
    </row>
    <row r="1973" spans="1:102" x14ac:dyDescent="0.2">
      <c r="A1973" s="98" t="s">
        <v>185</v>
      </c>
      <c r="B1973" s="100">
        <v>42522</v>
      </c>
      <c r="C1973" s="99">
        <v>0</v>
      </c>
      <c r="D1973" s="99">
        <v>11758.1675510406</v>
      </c>
      <c r="E1973" s="99">
        <v>12681.455439925199</v>
      </c>
      <c r="F1973" s="99">
        <v>9490.9212393760699</v>
      </c>
      <c r="G1973" s="99">
        <v>1400.11073130369</v>
      </c>
      <c r="H1973" s="99">
        <v>0</v>
      </c>
      <c r="I1973" s="99">
        <v>0</v>
      </c>
      <c r="J1973" s="99">
        <v>3513.8429827690102</v>
      </c>
      <c r="K1973" s="99">
        <v>0</v>
      </c>
      <c r="L1973" s="99">
        <v>37.632788951508701</v>
      </c>
      <c r="M1973" s="99">
        <v>298.03824073076203</v>
      </c>
      <c r="N1973" s="99">
        <v>7745.3955072164499</v>
      </c>
      <c r="O1973" s="99">
        <v>0</v>
      </c>
      <c r="P1973" s="99">
        <v>9236.0472458600998</v>
      </c>
      <c r="Q1973" s="99">
        <v>4784.0554441213599</v>
      </c>
      <c r="R1973" s="99">
        <v>0</v>
      </c>
      <c r="S1973" s="99">
        <v>56.136686501558898</v>
      </c>
      <c r="T1973" s="99">
        <v>0</v>
      </c>
      <c r="U1973" s="99">
        <v>3514.6510146260298</v>
      </c>
      <c r="V1973" s="99">
        <v>0</v>
      </c>
      <c r="W1973" s="99">
        <v>1011444.82852936</v>
      </c>
      <c r="X1973" s="99">
        <v>1525666.97640991</v>
      </c>
      <c r="Y1973" s="99">
        <v>986677.57485961902</v>
      </c>
      <c r="Z1973" s="99">
        <v>226523.38474273699</v>
      </c>
      <c r="AA1973" s="99">
        <v>0</v>
      </c>
      <c r="AB1973" s="99">
        <v>0</v>
      </c>
      <c r="AC1973" s="99">
        <v>1192281.41864014</v>
      </c>
      <c r="AD1973" s="99">
        <v>0</v>
      </c>
      <c r="AE1973" s="99">
        <v>8301.6639977693594</v>
      </c>
      <c r="AF1973" s="99">
        <v>41778.5591926575</v>
      </c>
      <c r="AG1973" s="99">
        <v>895388.90347290004</v>
      </c>
      <c r="AH1973" s="99">
        <v>0</v>
      </c>
      <c r="AI1973" s="99">
        <v>1000409.1410141001</v>
      </c>
      <c r="AJ1973" s="99">
        <v>601977.24990844703</v>
      </c>
      <c r="AK1973" s="99">
        <v>0</v>
      </c>
      <c r="AL1973" s="99">
        <v>7476.6658726334599</v>
      </c>
      <c r="AM1973" s="99">
        <v>0</v>
      </c>
      <c r="AN1973" s="99">
        <v>1192042.72633362</v>
      </c>
      <c r="AO1973" s="99">
        <v>0</v>
      </c>
      <c r="AP1973" s="99">
        <v>8539347.0573730506</v>
      </c>
      <c r="AQ1973" s="99">
        <v>14546011.921875</v>
      </c>
      <c r="AR1973" s="99">
        <v>9675765.7973632794</v>
      </c>
      <c r="AS1973" s="99">
        <v>1998469.8177032501</v>
      </c>
      <c r="AT1973" s="99">
        <v>0</v>
      </c>
      <c r="AU1973" s="99">
        <v>0</v>
      </c>
      <c r="AV1973" s="99">
        <v>4872449.0571899395</v>
      </c>
      <c r="AW1973" s="99">
        <v>0</v>
      </c>
      <c r="AX1973" s="99">
        <v>68427.8559169769</v>
      </c>
      <c r="AY1973" s="99">
        <v>391494.04502105701</v>
      </c>
      <c r="AZ1973" s="99">
        <v>8720938.4312744103</v>
      </c>
      <c r="BA1973" s="99">
        <v>0</v>
      </c>
      <c r="BB1973" s="99">
        <v>8574264.9285888709</v>
      </c>
      <c r="BC1973" s="99">
        <v>5561357.6389770498</v>
      </c>
      <c r="BD1973" s="99">
        <v>0</v>
      </c>
      <c r="BE1973" s="99">
        <v>65175.758932113597</v>
      </c>
      <c r="BF1973" s="99">
        <v>0</v>
      </c>
      <c r="BG1973" s="99">
        <v>4871959.2650756799</v>
      </c>
      <c r="BH1973" s="99">
        <v>0</v>
      </c>
      <c r="BI1973" s="99">
        <v>1862626.6755218499</v>
      </c>
      <c r="BJ1973" s="99">
        <v>2834125.2338561998</v>
      </c>
      <c r="BK1973" s="99">
        <v>2041687.48651123</v>
      </c>
      <c r="BL1973" s="99">
        <v>298626.46765136701</v>
      </c>
      <c r="BM1973" s="99">
        <v>0</v>
      </c>
      <c r="BN1973" s="99">
        <v>0</v>
      </c>
      <c r="BO1973" s="99">
        <v>0</v>
      </c>
      <c r="BP1973" s="99">
        <v>0</v>
      </c>
      <c r="BQ1973" s="99">
        <v>0</v>
      </c>
      <c r="BR1973" s="99">
        <v>61111.210412979097</v>
      </c>
      <c r="BS1973" s="99">
        <v>1096285.1955566399</v>
      </c>
      <c r="BT1973" s="99">
        <v>0</v>
      </c>
      <c r="BU1973" s="99">
        <v>1762217.8899841299</v>
      </c>
      <c r="BV1973" s="99">
        <v>1738986.02571106</v>
      </c>
      <c r="BW1973" s="99">
        <v>0</v>
      </c>
      <c r="BX1973" s="99">
        <v>13947.6199516058</v>
      </c>
      <c r="BY1973" s="99">
        <v>0</v>
      </c>
      <c r="BZ1973" s="99">
        <v>0</v>
      </c>
      <c r="CA1973" s="99">
        <v>24401.067871570602</v>
      </c>
      <c r="CB1973" s="99">
        <v>2502063.1733703599</v>
      </c>
      <c r="CC1973" s="99">
        <v>23334451.2568359</v>
      </c>
      <c r="CD1973" s="99">
        <v>4699252.9448852502</v>
      </c>
      <c r="CE1973" s="99">
        <v>1400.11698277295</v>
      </c>
      <c r="CF1973" s="99">
        <v>226657.25860023501</v>
      </c>
      <c r="CG1973" s="99">
        <v>1998112.8966979999</v>
      </c>
      <c r="CH1973" s="99">
        <v>298873.98843383801</v>
      </c>
      <c r="CI1973" s="99">
        <v>25871.424516201001</v>
      </c>
      <c r="CJ1973" s="99">
        <v>2729541.71734619</v>
      </c>
      <c r="CK1973" s="99">
        <v>25090738.8911133</v>
      </c>
      <c r="CL1973" s="99">
        <v>4999466.0202026404</v>
      </c>
      <c r="CM1973" s="166">
        <v>29345.039759397499</v>
      </c>
      <c r="CN1973" s="166">
        <v>3926424.0569763202</v>
      </c>
      <c r="CO1973" s="166">
        <v>29974825.4226074</v>
      </c>
      <c r="CP1973" s="99">
        <v>4999466.0202026404</v>
      </c>
      <c r="CQ1973" s="99">
        <v>1348.16846768558</v>
      </c>
      <c r="CR1973" s="99">
        <v>219377.851118088</v>
      </c>
      <c r="CS1973" s="99">
        <v>1934734.3891449</v>
      </c>
      <c r="CT1973" s="99">
        <v>285771.11413192702</v>
      </c>
      <c r="CU1973" s="98">
        <v>12682.009459049999</v>
      </c>
      <c r="CV1973" s="98">
        <v>4868.7255744260001</v>
      </c>
      <c r="CW1973" s="98">
        <v>2728720.4319705949</v>
      </c>
      <c r="CX1973" s="98">
        <v>25332564.153533898</v>
      </c>
    </row>
    <row r="1974" spans="1:102" x14ac:dyDescent="0.2">
      <c r="A1974" s="98" t="s">
        <v>185</v>
      </c>
      <c r="B1974" s="100">
        <v>42614</v>
      </c>
      <c r="C1974" s="99">
        <v>0</v>
      </c>
      <c r="D1974" s="99">
        <v>11700.951791048001</v>
      </c>
      <c r="E1974" s="99">
        <v>12783.337271571199</v>
      </c>
      <c r="F1974" s="99">
        <v>9647.9570958614295</v>
      </c>
      <c r="G1974" s="99">
        <v>1424.4968752413999</v>
      </c>
      <c r="H1974" s="99">
        <v>0</v>
      </c>
      <c r="I1974" s="99">
        <v>0</v>
      </c>
      <c r="J1974" s="99">
        <v>3560.7973318099998</v>
      </c>
      <c r="K1974" s="99">
        <v>0</v>
      </c>
      <c r="L1974" s="99">
        <v>93.7122192326933</v>
      </c>
      <c r="M1974" s="99">
        <v>297.090064235032</v>
      </c>
      <c r="N1974" s="99">
        <v>7849.0213634371803</v>
      </c>
      <c r="O1974" s="99">
        <v>0</v>
      </c>
      <c r="P1974" s="99">
        <v>13620.3000155687</v>
      </c>
      <c r="Q1974" s="99">
        <v>4738.8802573084804</v>
      </c>
      <c r="R1974" s="99">
        <v>0</v>
      </c>
      <c r="S1974" s="99">
        <v>52.203075032215601</v>
      </c>
      <c r="T1974" s="99">
        <v>0</v>
      </c>
      <c r="U1974" s="99">
        <v>3558.7057258486702</v>
      </c>
      <c r="V1974" s="99">
        <v>0</v>
      </c>
      <c r="W1974" s="99">
        <v>953519.83654785203</v>
      </c>
      <c r="X1974" s="99">
        <v>1526669.38111877</v>
      </c>
      <c r="Y1974" s="99">
        <v>997705.95108795201</v>
      </c>
      <c r="Z1974" s="99">
        <v>225762.687082291</v>
      </c>
      <c r="AA1974" s="99">
        <v>0</v>
      </c>
      <c r="AB1974" s="99">
        <v>0</v>
      </c>
      <c r="AC1974" s="99">
        <v>1205410.6428833001</v>
      </c>
      <c r="AD1974" s="99">
        <v>0</v>
      </c>
      <c r="AE1974" s="99">
        <v>8784.1136692762393</v>
      </c>
      <c r="AF1974" s="99">
        <v>41551.449168205298</v>
      </c>
      <c r="AG1974" s="99">
        <v>904899.10743713402</v>
      </c>
      <c r="AH1974" s="99">
        <v>0</v>
      </c>
      <c r="AI1974" s="99">
        <v>803223.48616790795</v>
      </c>
      <c r="AJ1974" s="99">
        <v>585056.51257324195</v>
      </c>
      <c r="AK1974" s="99">
        <v>0</v>
      </c>
      <c r="AL1974" s="99">
        <v>7040.5317405462301</v>
      </c>
      <c r="AM1974" s="99">
        <v>0</v>
      </c>
      <c r="AN1974" s="99">
        <v>1205197.57614136</v>
      </c>
      <c r="AO1974" s="99">
        <v>0</v>
      </c>
      <c r="AP1974" s="99">
        <v>8338773.2802123995</v>
      </c>
      <c r="AQ1974" s="99">
        <v>14575293.3874512</v>
      </c>
      <c r="AR1974" s="99">
        <v>9799942.1458740197</v>
      </c>
      <c r="AS1974" s="99">
        <v>1991121.1213684101</v>
      </c>
      <c r="AT1974" s="99">
        <v>0</v>
      </c>
      <c r="AU1974" s="99">
        <v>0</v>
      </c>
      <c r="AV1974" s="99">
        <v>4962384.0153808603</v>
      </c>
      <c r="AW1974" s="99">
        <v>0</v>
      </c>
      <c r="AX1974" s="99">
        <v>86735.688268661499</v>
      </c>
      <c r="AY1974" s="99">
        <v>397623.43478775001</v>
      </c>
      <c r="AZ1974" s="99">
        <v>8836969.5289306603</v>
      </c>
      <c r="BA1974" s="99">
        <v>0</v>
      </c>
      <c r="BB1974" s="99">
        <v>7603275.6896362295</v>
      </c>
      <c r="BC1974" s="99">
        <v>5384973.7454223596</v>
      </c>
      <c r="BD1974" s="99">
        <v>0</v>
      </c>
      <c r="BE1974" s="99">
        <v>61707.153519630403</v>
      </c>
      <c r="BF1974" s="99">
        <v>0</v>
      </c>
      <c r="BG1974" s="99">
        <v>4962730.296875</v>
      </c>
      <c r="BH1974" s="99">
        <v>0</v>
      </c>
      <c r="BI1974" s="99">
        <v>1783792.22494507</v>
      </c>
      <c r="BJ1974" s="99">
        <v>2883155.1514282199</v>
      </c>
      <c r="BK1974" s="99">
        <v>2117570.1029968299</v>
      </c>
      <c r="BL1974" s="99">
        <v>295124.78502655</v>
      </c>
      <c r="BM1974" s="99">
        <v>0</v>
      </c>
      <c r="BN1974" s="99">
        <v>0</v>
      </c>
      <c r="BO1974" s="99">
        <v>0</v>
      </c>
      <c r="BP1974" s="99">
        <v>0</v>
      </c>
      <c r="BQ1974" s="99">
        <v>0</v>
      </c>
      <c r="BR1974" s="99">
        <v>58930.541160106703</v>
      </c>
      <c r="BS1974" s="99">
        <v>1147242.4278259301</v>
      </c>
      <c r="BT1974" s="99">
        <v>0</v>
      </c>
      <c r="BU1974" s="99">
        <v>1657230.48999023</v>
      </c>
      <c r="BV1974" s="99">
        <v>1737666.3427887</v>
      </c>
      <c r="BW1974" s="99">
        <v>0</v>
      </c>
      <c r="BX1974" s="99">
        <v>10654.459962487201</v>
      </c>
      <c r="BY1974" s="99">
        <v>0</v>
      </c>
      <c r="BZ1974" s="99">
        <v>0</v>
      </c>
      <c r="CA1974" s="99">
        <v>24474.559140920599</v>
      </c>
      <c r="CB1974" s="99">
        <v>2481367.5067749</v>
      </c>
      <c r="CC1974" s="99">
        <v>22881832.560302701</v>
      </c>
      <c r="CD1974" s="99">
        <v>4671877.4951782199</v>
      </c>
      <c r="CE1974" s="99">
        <v>1424.884838745</v>
      </c>
      <c r="CF1974" s="99">
        <v>225679.32362556501</v>
      </c>
      <c r="CG1974" s="99">
        <v>1990855.03735352</v>
      </c>
      <c r="CH1974" s="99">
        <v>295112.68008041399</v>
      </c>
      <c r="CI1974" s="99">
        <v>25915.212097406398</v>
      </c>
      <c r="CJ1974" s="99">
        <v>2707012.56948853</v>
      </c>
      <c r="CK1974" s="99">
        <v>24906222.355957001</v>
      </c>
      <c r="CL1974" s="99">
        <v>4968323.3435668899</v>
      </c>
      <c r="CM1974" s="166">
        <v>29448.601846694899</v>
      </c>
      <c r="CN1974" s="166">
        <v>3912657.1566772498</v>
      </c>
      <c r="CO1974" s="166">
        <v>29855300.322997998</v>
      </c>
      <c r="CP1974" s="99">
        <v>4968323.3435668899</v>
      </c>
      <c r="CQ1974" s="99">
        <v>1375.5769982337999</v>
      </c>
      <c r="CR1974" s="99">
        <v>218708.27456474301</v>
      </c>
      <c r="CS1974" s="99">
        <v>1929268.8556671101</v>
      </c>
      <c r="CT1974" s="99">
        <v>283003.48659515398</v>
      </c>
      <c r="CU1974" s="98">
        <v>12783.906052102</v>
      </c>
      <c r="CV1974" s="98">
        <v>4945.1197625410005</v>
      </c>
      <c r="CW1974" s="98">
        <v>2707046.8304004651</v>
      </c>
      <c r="CX1974" s="98">
        <v>24872687.59765622</v>
      </c>
    </row>
    <row r="1975" spans="1:102" x14ac:dyDescent="0.2">
      <c r="A1975" s="98" t="s">
        <v>185</v>
      </c>
      <c r="B1975" s="100">
        <v>42705</v>
      </c>
      <c r="C1975" s="99">
        <v>0</v>
      </c>
      <c r="D1975" s="99">
        <v>11660.417673111</v>
      </c>
      <c r="E1975" s="99">
        <v>12849.752526402501</v>
      </c>
      <c r="F1975" s="99">
        <v>9746.0745234489405</v>
      </c>
      <c r="G1975" s="99">
        <v>1448.14855383337</v>
      </c>
      <c r="H1975" s="99">
        <v>0</v>
      </c>
      <c r="I1975" s="99">
        <v>0</v>
      </c>
      <c r="J1975" s="99">
        <v>3602.5727946162201</v>
      </c>
      <c r="K1975" s="99">
        <v>0</v>
      </c>
      <c r="L1975" s="99">
        <v>58.269638461992102</v>
      </c>
      <c r="M1975" s="99">
        <v>297.90312854573102</v>
      </c>
      <c r="N1975" s="99">
        <v>7896.5491635203398</v>
      </c>
      <c r="O1975" s="99">
        <v>0</v>
      </c>
      <c r="P1975" s="99">
        <v>12662.102380514099</v>
      </c>
      <c r="Q1975" s="99">
        <v>4748.2445682883299</v>
      </c>
      <c r="R1975" s="99">
        <v>0</v>
      </c>
      <c r="S1975" s="99">
        <v>48.103687671478802</v>
      </c>
      <c r="T1975" s="99">
        <v>0</v>
      </c>
      <c r="U1975" s="99">
        <v>3597.1172534525399</v>
      </c>
      <c r="V1975" s="99">
        <v>0</v>
      </c>
      <c r="W1975" s="99">
        <v>939502.74947357201</v>
      </c>
      <c r="X1975" s="99">
        <v>1538588.7573394801</v>
      </c>
      <c r="Y1975" s="99">
        <v>1018221.99977875</v>
      </c>
      <c r="Z1975" s="99">
        <v>224862.30208778399</v>
      </c>
      <c r="AA1975" s="99">
        <v>0</v>
      </c>
      <c r="AB1975" s="99">
        <v>0</v>
      </c>
      <c r="AC1975" s="99">
        <v>1217467.9072418199</v>
      </c>
      <c r="AD1975" s="99">
        <v>0</v>
      </c>
      <c r="AE1975" s="99">
        <v>8732.8532483577692</v>
      </c>
      <c r="AF1975" s="99">
        <v>41866.868536949201</v>
      </c>
      <c r="AG1975" s="99">
        <v>918257.37845611596</v>
      </c>
      <c r="AH1975" s="99">
        <v>0</v>
      </c>
      <c r="AI1975" s="99">
        <v>1043965.5263443</v>
      </c>
      <c r="AJ1975" s="99">
        <v>581682.25122833299</v>
      </c>
      <c r="AK1975" s="99">
        <v>0</v>
      </c>
      <c r="AL1975" s="99">
        <v>6161.8873715400696</v>
      </c>
      <c r="AM1975" s="99">
        <v>0</v>
      </c>
      <c r="AN1975" s="99">
        <v>1217519.3694458001</v>
      </c>
      <c r="AO1975" s="99">
        <v>0</v>
      </c>
      <c r="AP1975" s="99">
        <v>8241325.4599609403</v>
      </c>
      <c r="AQ1975" s="99">
        <v>14748380.938720699</v>
      </c>
      <c r="AR1975" s="99">
        <v>10018952.7575684</v>
      </c>
      <c r="AS1975" s="99">
        <v>1995874.1709442099</v>
      </c>
      <c r="AT1975" s="99">
        <v>0</v>
      </c>
      <c r="AU1975" s="99">
        <v>0</v>
      </c>
      <c r="AV1975" s="99">
        <v>5029622.5078125</v>
      </c>
      <c r="AW1975" s="99">
        <v>0</v>
      </c>
      <c r="AX1975" s="99">
        <v>79946.0960378647</v>
      </c>
      <c r="AY1975" s="99">
        <v>398842.253620148</v>
      </c>
      <c r="AZ1975" s="99">
        <v>8977437.4174804706</v>
      </c>
      <c r="BA1975" s="99">
        <v>0</v>
      </c>
      <c r="BB1975" s="99">
        <v>8819316.5321044903</v>
      </c>
      <c r="BC1975" s="99">
        <v>5410742.4291381799</v>
      </c>
      <c r="BD1975" s="99">
        <v>0</v>
      </c>
      <c r="BE1975" s="99">
        <v>53259.129455566399</v>
      </c>
      <c r="BF1975" s="99">
        <v>0</v>
      </c>
      <c r="BG1975" s="99">
        <v>5030732.8385009803</v>
      </c>
      <c r="BH1975" s="99">
        <v>0</v>
      </c>
      <c r="BI1975" s="99">
        <v>1613005.93095398</v>
      </c>
      <c r="BJ1975" s="99">
        <v>2909582.5172424298</v>
      </c>
      <c r="BK1975" s="99">
        <v>2148668.7671203599</v>
      </c>
      <c r="BL1975" s="99">
        <v>292253.07107925398</v>
      </c>
      <c r="BM1975" s="99">
        <v>0</v>
      </c>
      <c r="BN1975" s="99">
        <v>0</v>
      </c>
      <c r="BO1975" s="99">
        <v>0</v>
      </c>
      <c r="BP1975" s="99">
        <v>0</v>
      </c>
      <c r="BQ1975" s="99">
        <v>0</v>
      </c>
      <c r="BR1975" s="99">
        <v>60993.505030155196</v>
      </c>
      <c r="BS1975" s="99">
        <v>1136071.54399109</v>
      </c>
      <c r="BT1975" s="99">
        <v>0</v>
      </c>
      <c r="BU1975" s="99">
        <v>1726867.6299896201</v>
      </c>
      <c r="BV1975" s="99">
        <v>1754857.3487091099</v>
      </c>
      <c r="BW1975" s="99">
        <v>0</v>
      </c>
      <c r="BX1975" s="99">
        <v>10222.6199630499</v>
      </c>
      <c r="BY1975" s="99">
        <v>0</v>
      </c>
      <c r="BZ1975" s="99">
        <v>0</v>
      </c>
      <c r="CA1975" s="99">
        <v>24564.202960729599</v>
      </c>
      <c r="CB1975" s="99">
        <v>2481547.46630859</v>
      </c>
      <c r="CC1975" s="99">
        <v>23001147.6867676</v>
      </c>
      <c r="CD1975" s="99">
        <v>4613486.4185180701</v>
      </c>
      <c r="CE1975" s="99">
        <v>1447.11816185713</v>
      </c>
      <c r="CF1975" s="99">
        <v>224661.968463898</v>
      </c>
      <c r="CG1975" s="99">
        <v>1994465.24588013</v>
      </c>
      <c r="CH1975" s="99">
        <v>291800.33485031099</v>
      </c>
      <c r="CI1975" s="99">
        <v>25912.364047527299</v>
      </c>
      <c r="CJ1975" s="99">
        <v>2705435.3562316899</v>
      </c>
      <c r="CK1975" s="99">
        <v>24993476.517333999</v>
      </c>
      <c r="CL1975" s="99">
        <v>4903832.6066284198</v>
      </c>
      <c r="CM1975" s="166">
        <v>29459.703832149498</v>
      </c>
      <c r="CN1975" s="166">
        <v>3916007.5551757799</v>
      </c>
      <c r="CO1975" s="166">
        <v>30005397.4147949</v>
      </c>
      <c r="CP1975" s="99">
        <v>4903832.6066284198</v>
      </c>
      <c r="CQ1975" s="99">
        <v>1399.9534234702601</v>
      </c>
      <c r="CR1975" s="99">
        <v>218748.25287437401</v>
      </c>
      <c r="CS1975" s="99">
        <v>1942429.0325622601</v>
      </c>
      <c r="CT1975" s="99">
        <v>281863.24553680402</v>
      </c>
      <c r="CU1975" s="98">
        <v>12849.301598464001</v>
      </c>
      <c r="CV1975" s="98">
        <v>5009.8507507750001</v>
      </c>
      <c r="CW1975" s="98">
        <v>2706209.4347724882</v>
      </c>
      <c r="CX1975" s="98">
        <v>24995612.932647731</v>
      </c>
    </row>
    <row r="1976" spans="1:102" x14ac:dyDescent="0.2">
      <c r="A1976" s="98" t="s">
        <v>185</v>
      </c>
      <c r="B1976" s="100">
        <v>42795</v>
      </c>
      <c r="C1976" s="99">
        <v>0</v>
      </c>
      <c r="D1976" s="99">
        <v>11859.155043840399</v>
      </c>
      <c r="E1976" s="99">
        <v>12876.3644212484</v>
      </c>
      <c r="F1976" s="99">
        <v>9791.7044858932495</v>
      </c>
      <c r="G1976" s="99">
        <v>1448.7825274020399</v>
      </c>
      <c r="H1976" s="99">
        <v>0</v>
      </c>
      <c r="I1976" s="99">
        <v>0</v>
      </c>
      <c r="J1976" s="99">
        <v>3690.0692831575898</v>
      </c>
      <c r="K1976" s="99">
        <v>0</v>
      </c>
      <c r="L1976" s="99">
        <v>47.863640291150702</v>
      </c>
      <c r="M1976" s="99">
        <v>293.47745249047898</v>
      </c>
      <c r="N1976" s="99">
        <v>7889.90622109175</v>
      </c>
      <c r="O1976" s="99">
        <v>0</v>
      </c>
      <c r="P1976" s="99">
        <v>11456.0157823563</v>
      </c>
      <c r="Q1976" s="99">
        <v>4829.7912719249698</v>
      </c>
      <c r="R1976" s="99">
        <v>0</v>
      </c>
      <c r="S1976" s="99">
        <v>48.750801851041601</v>
      </c>
      <c r="T1976" s="99">
        <v>0</v>
      </c>
      <c r="U1976" s="99">
        <v>3696.2430374622299</v>
      </c>
      <c r="V1976" s="99">
        <v>0</v>
      </c>
      <c r="W1976" s="99">
        <v>1018880.81160736</v>
      </c>
      <c r="X1976" s="99">
        <v>1540282.4596557601</v>
      </c>
      <c r="Y1976" s="99">
        <v>1032466.21681976</v>
      </c>
      <c r="Z1976" s="99">
        <v>224201.86958885199</v>
      </c>
      <c r="AA1976" s="99">
        <v>0</v>
      </c>
      <c r="AB1976" s="99">
        <v>0</v>
      </c>
      <c r="AC1976" s="99">
        <v>1234194.6489257801</v>
      </c>
      <c r="AD1976" s="99">
        <v>0</v>
      </c>
      <c r="AE1976" s="99">
        <v>7544.3755857348397</v>
      </c>
      <c r="AF1976" s="99">
        <v>38982.793408393904</v>
      </c>
      <c r="AG1976" s="99">
        <v>928344.48802947998</v>
      </c>
      <c r="AH1976" s="99">
        <v>0</v>
      </c>
      <c r="AI1976" s="99">
        <v>940189.83832550002</v>
      </c>
      <c r="AJ1976" s="99">
        <v>585922.93560791004</v>
      </c>
      <c r="AK1976" s="99">
        <v>0</v>
      </c>
      <c r="AL1976" s="99">
        <v>5949.8554367423103</v>
      </c>
      <c r="AM1976" s="99">
        <v>0</v>
      </c>
      <c r="AN1976" s="99">
        <v>1234669.0228271501</v>
      </c>
      <c r="AO1976" s="99">
        <v>0</v>
      </c>
      <c r="AP1976" s="99">
        <v>8533900.6751709003</v>
      </c>
      <c r="AQ1976" s="99">
        <v>14817819.552490201</v>
      </c>
      <c r="AR1976" s="99">
        <v>10179913.84729</v>
      </c>
      <c r="AS1976" s="99">
        <v>2006677.5502929699</v>
      </c>
      <c r="AT1976" s="99">
        <v>0</v>
      </c>
      <c r="AU1976" s="99">
        <v>0</v>
      </c>
      <c r="AV1976" s="99">
        <v>5117914.2056274395</v>
      </c>
      <c r="AW1976" s="99">
        <v>0</v>
      </c>
      <c r="AX1976" s="99">
        <v>72552.325319290205</v>
      </c>
      <c r="AY1976" s="99">
        <v>369847.60504531901</v>
      </c>
      <c r="AZ1976" s="99">
        <v>9109780.14599609</v>
      </c>
      <c r="BA1976" s="99">
        <v>0</v>
      </c>
      <c r="BB1976" s="99">
        <v>8103806.8659667997</v>
      </c>
      <c r="BC1976" s="99">
        <v>5459803.4638671903</v>
      </c>
      <c r="BD1976" s="99">
        <v>0</v>
      </c>
      <c r="BE1976" s="99">
        <v>51696.588842868798</v>
      </c>
      <c r="BF1976" s="99">
        <v>0</v>
      </c>
      <c r="BG1976" s="99">
        <v>5117799.0900268601</v>
      </c>
      <c r="BH1976" s="99">
        <v>0</v>
      </c>
      <c r="BI1976" s="99">
        <v>1864180.93844604</v>
      </c>
      <c r="BJ1976" s="99">
        <v>2936964.80645752</v>
      </c>
      <c r="BK1976" s="99">
        <v>2181741.4590759301</v>
      </c>
      <c r="BL1976" s="99">
        <v>295364.66254806501</v>
      </c>
      <c r="BM1976" s="99">
        <v>0</v>
      </c>
      <c r="BN1976" s="99">
        <v>0</v>
      </c>
      <c r="BO1976" s="99">
        <v>0</v>
      </c>
      <c r="BP1976" s="99">
        <v>0</v>
      </c>
      <c r="BQ1976" s="99">
        <v>0</v>
      </c>
      <c r="BR1976" s="99">
        <v>58425.792741775498</v>
      </c>
      <c r="BS1976" s="99">
        <v>1131762.62861633</v>
      </c>
      <c r="BT1976" s="99">
        <v>0</v>
      </c>
      <c r="BU1976" s="99">
        <v>1726347.2199859601</v>
      </c>
      <c r="BV1976" s="99">
        <v>1805602.79414368</v>
      </c>
      <c r="BW1976" s="99">
        <v>0</v>
      </c>
      <c r="BX1976" s="99">
        <v>10569.2199641466</v>
      </c>
      <c r="BY1976" s="99">
        <v>0</v>
      </c>
      <c r="BZ1976" s="99">
        <v>0</v>
      </c>
      <c r="CA1976" s="99">
        <v>24712.8550169468</v>
      </c>
      <c r="CB1976" s="99">
        <v>2512459.8399658198</v>
      </c>
      <c r="CC1976" s="99">
        <v>23569919.783203099</v>
      </c>
      <c r="CD1976" s="99">
        <v>4766530.9872436495</v>
      </c>
      <c r="CE1976" s="99">
        <v>1449.0674610883</v>
      </c>
      <c r="CF1976" s="99">
        <v>224549.93594360401</v>
      </c>
      <c r="CG1976" s="99">
        <v>2009988.32466125</v>
      </c>
      <c r="CH1976" s="99">
        <v>295560.34584426897</v>
      </c>
      <c r="CI1976" s="99">
        <v>26189.096247196201</v>
      </c>
      <c r="CJ1976" s="99">
        <v>2736882.2182617201</v>
      </c>
      <c r="CK1976" s="99">
        <v>25339702.1162109</v>
      </c>
      <c r="CL1976" s="99">
        <v>5061548.5924072303</v>
      </c>
      <c r="CM1976" s="166">
        <v>29826.786419630102</v>
      </c>
      <c r="CN1976" s="166">
        <v>3971237.4076843299</v>
      </c>
      <c r="CO1976" s="166">
        <v>30475928.379882801</v>
      </c>
      <c r="CP1976" s="99">
        <v>5061548.5924072303</v>
      </c>
      <c r="CQ1976" s="99">
        <v>1401.6844902187599</v>
      </c>
      <c r="CR1976" s="99">
        <v>217921.89743232701</v>
      </c>
      <c r="CS1976" s="99">
        <v>1953476.82789612</v>
      </c>
      <c r="CT1976" s="99">
        <v>285184.194244385</v>
      </c>
      <c r="CU1976" s="98">
        <v>12875.642332455</v>
      </c>
      <c r="CV1976" s="98">
        <v>5091.2497491599997</v>
      </c>
      <c r="CW1976" s="98">
        <v>2737009.7759094238</v>
      </c>
      <c r="CX1976" s="98">
        <v>25579908.10786435</v>
      </c>
    </row>
    <row r="1977" spans="1:102" x14ac:dyDescent="0.2">
      <c r="A1977" s="98" t="s">
        <v>185</v>
      </c>
      <c r="B1977" s="100">
        <v>42887</v>
      </c>
      <c r="C1977" s="99">
        <v>0</v>
      </c>
      <c r="D1977" s="99">
        <v>11965.032179117199</v>
      </c>
      <c r="E1977" s="99">
        <v>12864.937619328501</v>
      </c>
      <c r="F1977" s="99">
        <v>9865.4618172645605</v>
      </c>
      <c r="G1977" s="99">
        <v>1457.85670213401</v>
      </c>
      <c r="H1977" s="99">
        <v>0</v>
      </c>
      <c r="I1977" s="99">
        <v>0</v>
      </c>
      <c r="J1977" s="99">
        <v>3728.9241466820199</v>
      </c>
      <c r="K1977" s="99">
        <v>0</v>
      </c>
      <c r="L1977" s="99">
        <v>49.876915100961902</v>
      </c>
      <c r="M1977" s="99">
        <v>279.42456998676101</v>
      </c>
      <c r="N1977" s="99">
        <v>7923.7699648141897</v>
      </c>
      <c r="O1977" s="99">
        <v>0</v>
      </c>
      <c r="P1977" s="99">
        <v>9958.4755913019198</v>
      </c>
      <c r="Q1977" s="99">
        <v>4790.9444139003799</v>
      </c>
      <c r="R1977" s="99">
        <v>0</v>
      </c>
      <c r="S1977" s="99">
        <v>50.419700257480102</v>
      </c>
      <c r="T1977" s="99">
        <v>0</v>
      </c>
      <c r="U1977" s="99">
        <v>3732.67031139135</v>
      </c>
      <c r="V1977" s="99">
        <v>0</v>
      </c>
      <c r="W1977" s="99">
        <v>926441.76387023902</v>
      </c>
      <c r="X1977" s="99">
        <v>1537497.08401489</v>
      </c>
      <c r="Y1977" s="99">
        <v>1045489.16969299</v>
      </c>
      <c r="Z1977" s="99">
        <v>221308.57086563099</v>
      </c>
      <c r="AA1977" s="99">
        <v>0</v>
      </c>
      <c r="AB1977" s="99">
        <v>0</v>
      </c>
      <c r="AC1977" s="99">
        <v>1231614.90675354</v>
      </c>
      <c r="AD1977" s="99">
        <v>0</v>
      </c>
      <c r="AE1977" s="99">
        <v>8974.7080540657007</v>
      </c>
      <c r="AF1977" s="99">
        <v>35770.312447547898</v>
      </c>
      <c r="AG1977" s="99">
        <v>936069.06204223598</v>
      </c>
      <c r="AH1977" s="99">
        <v>0</v>
      </c>
      <c r="AI1977" s="99">
        <v>940984.82325744606</v>
      </c>
      <c r="AJ1977" s="99">
        <v>577628.15456390404</v>
      </c>
      <c r="AK1977" s="99">
        <v>0</v>
      </c>
      <c r="AL1977" s="99">
        <v>6152.4461293816603</v>
      </c>
      <c r="AM1977" s="99">
        <v>0</v>
      </c>
      <c r="AN1977" s="99">
        <v>1231317.4611053499</v>
      </c>
      <c r="AO1977" s="99">
        <v>0</v>
      </c>
      <c r="AP1977" s="99">
        <v>8525993.63037109</v>
      </c>
      <c r="AQ1977" s="99">
        <v>14880099.8946533</v>
      </c>
      <c r="AR1977" s="99">
        <v>10365710.751464801</v>
      </c>
      <c r="AS1977" s="99">
        <v>1984468.76268005</v>
      </c>
      <c r="AT1977" s="99">
        <v>0</v>
      </c>
      <c r="AU1977" s="99">
        <v>0</v>
      </c>
      <c r="AV1977" s="99">
        <v>5167739.0617065402</v>
      </c>
      <c r="AW1977" s="99">
        <v>0</v>
      </c>
      <c r="AX1977" s="99">
        <v>85113.4429206848</v>
      </c>
      <c r="AY1977" s="99">
        <v>338690.96383666998</v>
      </c>
      <c r="AZ1977" s="99">
        <v>9223997.0854492206</v>
      </c>
      <c r="BA1977" s="99">
        <v>0</v>
      </c>
      <c r="BB1977" s="99">
        <v>8274662.0328979502</v>
      </c>
      <c r="BC1977" s="99">
        <v>5415371.5053100605</v>
      </c>
      <c r="BD1977" s="99">
        <v>0</v>
      </c>
      <c r="BE1977" s="99">
        <v>53248.417890071898</v>
      </c>
      <c r="BF1977" s="99">
        <v>0</v>
      </c>
      <c r="BG1977" s="99">
        <v>5165685.6575927697</v>
      </c>
      <c r="BH1977" s="99">
        <v>0</v>
      </c>
      <c r="BI1977" s="99">
        <v>1835027.0696258501</v>
      </c>
      <c r="BJ1977" s="99">
        <v>2966620.37536621</v>
      </c>
      <c r="BK1977" s="99">
        <v>2235902.8894958501</v>
      </c>
      <c r="BL1977" s="99">
        <v>295505.05005645799</v>
      </c>
      <c r="BM1977" s="99">
        <v>0</v>
      </c>
      <c r="BN1977" s="99">
        <v>0</v>
      </c>
      <c r="BO1977" s="99">
        <v>0</v>
      </c>
      <c r="BP1977" s="99">
        <v>0</v>
      </c>
      <c r="BQ1977" s="99">
        <v>0</v>
      </c>
      <c r="BR1977" s="99">
        <v>54287.883799552903</v>
      </c>
      <c r="BS1977" s="99">
        <v>1150990.1470794701</v>
      </c>
      <c r="BT1977" s="99">
        <v>0</v>
      </c>
      <c r="BU1977" s="99">
        <v>1750769.1499939</v>
      </c>
      <c r="BV1977" s="99">
        <v>1821567.9687805199</v>
      </c>
      <c r="BW1977" s="99">
        <v>0</v>
      </c>
      <c r="BX1977" s="99">
        <v>11530.1799590588</v>
      </c>
      <c r="BY1977" s="99">
        <v>0</v>
      </c>
      <c r="BZ1977" s="99">
        <v>0</v>
      </c>
      <c r="CA1977" s="99">
        <v>24815.927341222799</v>
      </c>
      <c r="CB1977" s="99">
        <v>2503554.2197570801</v>
      </c>
      <c r="CC1977" s="99">
        <v>23192941.564697299</v>
      </c>
      <c r="CD1977" s="99">
        <v>4718784.5243530301</v>
      </c>
      <c r="CE1977" s="99">
        <v>1458.6854244768599</v>
      </c>
      <c r="CF1977" s="99">
        <v>221325.541664124</v>
      </c>
      <c r="CG1977" s="99">
        <v>1982897.9623565699</v>
      </c>
      <c r="CH1977" s="99">
        <v>295904.12207412702</v>
      </c>
      <c r="CI1977" s="99">
        <v>26326.790745973602</v>
      </c>
      <c r="CJ1977" s="99">
        <v>2725506.1296997098</v>
      </c>
      <c r="CK1977" s="99">
        <v>25390721.3835449</v>
      </c>
      <c r="CL1977" s="99">
        <v>5015436.8700561495</v>
      </c>
      <c r="CM1977" s="166">
        <v>30013.180181026499</v>
      </c>
      <c r="CN1977" s="166">
        <v>3963394.93667603</v>
      </c>
      <c r="CO1977" s="166">
        <v>30572766.488281298</v>
      </c>
      <c r="CP1977" s="99">
        <v>5015436.8700561495</v>
      </c>
      <c r="CQ1977" s="99">
        <v>1414.34632995725</v>
      </c>
      <c r="CR1977" s="99">
        <v>215584.96223640401</v>
      </c>
      <c r="CS1977" s="99">
        <v>1933697.5608520501</v>
      </c>
      <c r="CT1977" s="99">
        <v>285267.816951752</v>
      </c>
      <c r="CU1977" s="98">
        <v>12865.410008917999</v>
      </c>
      <c r="CV1977" s="98">
        <v>5136.6858003630005</v>
      </c>
      <c r="CW1977" s="98">
        <v>2724879.7614212041</v>
      </c>
      <c r="CX1977" s="98">
        <v>25175839.52705387</v>
      </c>
    </row>
    <row r="1978" spans="1:102" x14ac:dyDescent="0.2">
      <c r="A1978" s="98" t="s">
        <v>185</v>
      </c>
      <c r="B1978" s="100">
        <v>42979</v>
      </c>
      <c r="C1978" s="99">
        <v>0</v>
      </c>
      <c r="D1978" s="99">
        <v>11997.17991364</v>
      </c>
      <c r="E1978" s="99">
        <v>12744.5697683096</v>
      </c>
      <c r="F1978" s="99">
        <v>9838.3260284662192</v>
      </c>
      <c r="G1978" s="99">
        <v>1462.01038977504</v>
      </c>
      <c r="H1978" s="99">
        <v>0</v>
      </c>
      <c r="I1978" s="99">
        <v>0</v>
      </c>
      <c r="J1978" s="99">
        <v>3794.8215013742401</v>
      </c>
      <c r="K1978" s="99">
        <v>0</v>
      </c>
      <c r="L1978" s="99">
        <v>86.829472974874093</v>
      </c>
      <c r="M1978" s="99">
        <v>263.08748280256998</v>
      </c>
      <c r="N1978" s="99">
        <v>7891.2814099788702</v>
      </c>
      <c r="O1978" s="99">
        <v>0</v>
      </c>
      <c r="P1978" s="99">
        <v>13274.760465741199</v>
      </c>
      <c r="Q1978" s="99">
        <v>4708.2300606966</v>
      </c>
      <c r="R1978" s="99">
        <v>0</v>
      </c>
      <c r="S1978" s="99">
        <v>51.570203566458098</v>
      </c>
      <c r="T1978" s="99">
        <v>0</v>
      </c>
      <c r="U1978" s="99">
        <v>3789.38350537419</v>
      </c>
      <c r="V1978" s="99">
        <v>0</v>
      </c>
      <c r="W1978" s="99">
        <v>956314.61719512905</v>
      </c>
      <c r="X1978" s="99">
        <v>1536470.5563354499</v>
      </c>
      <c r="Y1978" s="99">
        <v>1051583.57325745</v>
      </c>
      <c r="Z1978" s="99">
        <v>224813.21456527701</v>
      </c>
      <c r="AA1978" s="99">
        <v>0</v>
      </c>
      <c r="AB1978" s="99">
        <v>0</v>
      </c>
      <c r="AC1978" s="99">
        <v>1233435.86732483</v>
      </c>
      <c r="AD1978" s="99">
        <v>0</v>
      </c>
      <c r="AE1978" s="99">
        <v>10880.3257985115</v>
      </c>
      <c r="AF1978" s="99">
        <v>32429.3351309299</v>
      </c>
      <c r="AG1978" s="99">
        <v>940139.68719482399</v>
      </c>
      <c r="AH1978" s="99">
        <v>0</v>
      </c>
      <c r="AI1978" s="99">
        <v>964562.70856475795</v>
      </c>
      <c r="AJ1978" s="99">
        <v>565584.28984069801</v>
      </c>
      <c r="AK1978" s="99">
        <v>0</v>
      </c>
      <c r="AL1978" s="99">
        <v>6572.2877860665303</v>
      </c>
      <c r="AM1978" s="99">
        <v>0</v>
      </c>
      <c r="AN1978" s="99">
        <v>1233068.98275757</v>
      </c>
      <c r="AO1978" s="99">
        <v>0</v>
      </c>
      <c r="AP1978" s="99">
        <v>8443491.8933105506</v>
      </c>
      <c r="AQ1978" s="99">
        <v>14826293.200561499</v>
      </c>
      <c r="AR1978" s="99">
        <v>10413413.7653809</v>
      </c>
      <c r="AS1978" s="99">
        <v>2034509.9607391399</v>
      </c>
      <c r="AT1978" s="99">
        <v>0</v>
      </c>
      <c r="AU1978" s="99">
        <v>0</v>
      </c>
      <c r="AV1978" s="99">
        <v>5182530.4119262705</v>
      </c>
      <c r="AW1978" s="99">
        <v>0</v>
      </c>
      <c r="AX1978" s="99">
        <v>79954.040898323103</v>
      </c>
      <c r="AY1978" s="99">
        <v>306905.757396698</v>
      </c>
      <c r="AZ1978" s="99">
        <v>9274747.6844482403</v>
      </c>
      <c r="BA1978" s="99">
        <v>0</v>
      </c>
      <c r="BB1978" s="99">
        <v>8515049.6611328106</v>
      </c>
      <c r="BC1978" s="99">
        <v>5288100.0469970703</v>
      </c>
      <c r="BD1978" s="99">
        <v>0</v>
      </c>
      <c r="BE1978" s="99">
        <v>56680.835053920702</v>
      </c>
      <c r="BF1978" s="99">
        <v>0</v>
      </c>
      <c r="BG1978" s="99">
        <v>5184123.2725830097</v>
      </c>
      <c r="BH1978" s="99">
        <v>0</v>
      </c>
      <c r="BI1978" s="99">
        <v>1785377.37174988</v>
      </c>
      <c r="BJ1978" s="99">
        <v>2989471.72692871</v>
      </c>
      <c r="BK1978" s="99">
        <v>2285250.66265869</v>
      </c>
      <c r="BL1978" s="99">
        <v>302861.35448455799</v>
      </c>
      <c r="BM1978" s="99">
        <v>0</v>
      </c>
      <c r="BN1978" s="99">
        <v>0</v>
      </c>
      <c r="BO1978" s="99">
        <v>0</v>
      </c>
      <c r="BP1978" s="99">
        <v>0</v>
      </c>
      <c r="BQ1978" s="99">
        <v>0</v>
      </c>
      <c r="BR1978" s="99">
        <v>52015.4737343788</v>
      </c>
      <c r="BS1978" s="99">
        <v>1166154.61741638</v>
      </c>
      <c r="BT1978" s="99">
        <v>0</v>
      </c>
      <c r="BU1978" s="99">
        <v>1659077.0699920701</v>
      </c>
      <c r="BV1978" s="99">
        <v>1832990.1851654099</v>
      </c>
      <c r="BW1978" s="99">
        <v>0</v>
      </c>
      <c r="BX1978" s="99">
        <v>9759.1199659109097</v>
      </c>
      <c r="BY1978" s="99">
        <v>0</v>
      </c>
      <c r="BZ1978" s="99">
        <v>0</v>
      </c>
      <c r="CA1978" s="99">
        <v>24736.154166460001</v>
      </c>
      <c r="CB1978" s="99">
        <v>2492500.3836059598</v>
      </c>
      <c r="CC1978" s="99">
        <v>23252594.551269501</v>
      </c>
      <c r="CD1978" s="99">
        <v>4785213.4008178702</v>
      </c>
      <c r="CE1978" s="99">
        <v>1462.5996709466001</v>
      </c>
      <c r="CF1978" s="99">
        <v>224647.099517822</v>
      </c>
      <c r="CG1978" s="99">
        <v>2033927.9570770301</v>
      </c>
      <c r="CH1978" s="99">
        <v>302737.53435897798</v>
      </c>
      <c r="CI1978" s="99">
        <v>26214.6951642036</v>
      </c>
      <c r="CJ1978" s="99">
        <v>2717298.7637329102</v>
      </c>
      <c r="CK1978" s="99">
        <v>25314924.019042999</v>
      </c>
      <c r="CL1978" s="99">
        <v>5088589.8792114304</v>
      </c>
      <c r="CM1978" s="166">
        <v>29959.444712162</v>
      </c>
      <c r="CN1978" s="166">
        <v>3951909.2895507799</v>
      </c>
      <c r="CO1978" s="166">
        <v>30475672.6552734</v>
      </c>
      <c r="CP1978" s="99">
        <v>5088589.8792114304</v>
      </c>
      <c r="CQ1978" s="99">
        <v>1413.78922726214</v>
      </c>
      <c r="CR1978" s="99">
        <v>218112.984998703</v>
      </c>
      <c r="CS1978" s="99">
        <v>1977181.00964355</v>
      </c>
      <c r="CT1978" s="99">
        <v>291467.97747802699</v>
      </c>
      <c r="CU1978" s="98">
        <v>12744.910339774</v>
      </c>
      <c r="CV1978" s="98">
        <v>5199.494328193</v>
      </c>
      <c r="CW1978" s="98">
        <v>2717147.4831237816</v>
      </c>
      <c r="CX1978" s="98">
        <v>25286522.508346532</v>
      </c>
    </row>
    <row r="1979" spans="1:102" x14ac:dyDescent="0.2">
      <c r="A1979" s="98" t="s">
        <v>185</v>
      </c>
      <c r="B1979" s="100">
        <v>43070</v>
      </c>
      <c r="C1979" s="99">
        <v>0</v>
      </c>
      <c r="D1979" s="99">
        <v>12007.2825410366</v>
      </c>
      <c r="E1979" s="99">
        <v>12770.3518759012</v>
      </c>
      <c r="F1979" s="99">
        <v>9897.357421875</v>
      </c>
      <c r="G1979" s="99">
        <v>1486.5281675905001</v>
      </c>
      <c r="H1979" s="99">
        <v>0</v>
      </c>
      <c r="I1979" s="99">
        <v>0</v>
      </c>
      <c r="J1979" s="99">
        <v>3827.6085434853999</v>
      </c>
      <c r="K1979" s="99">
        <v>0</v>
      </c>
      <c r="L1979" s="99">
        <v>74.963208941742806</v>
      </c>
      <c r="M1979" s="99">
        <v>256.75954465195503</v>
      </c>
      <c r="N1979" s="99">
        <v>7938.3962302804002</v>
      </c>
      <c r="O1979" s="99">
        <v>0</v>
      </c>
      <c r="P1979" s="99">
        <v>12638.7970275879</v>
      </c>
      <c r="Q1979" s="99">
        <v>4654.9493200182897</v>
      </c>
      <c r="R1979" s="99">
        <v>0</v>
      </c>
      <c r="S1979" s="99">
        <v>51.320983469020597</v>
      </c>
      <c r="T1979" s="99">
        <v>0</v>
      </c>
      <c r="U1979" s="99">
        <v>3821.53653517365</v>
      </c>
      <c r="V1979" s="99">
        <v>0</v>
      </c>
      <c r="W1979" s="99">
        <v>969890.40548706101</v>
      </c>
      <c r="X1979" s="99">
        <v>1527865.96478271</v>
      </c>
      <c r="Y1979" s="99">
        <v>1057164.5730896001</v>
      </c>
      <c r="Z1979" s="99">
        <v>230791.883153915</v>
      </c>
      <c r="AA1979" s="99">
        <v>0</v>
      </c>
      <c r="AB1979" s="99">
        <v>0</v>
      </c>
      <c r="AC1979" s="99">
        <v>1266159.84979248</v>
      </c>
      <c r="AD1979" s="99">
        <v>0</v>
      </c>
      <c r="AE1979" s="99">
        <v>7352.6865282654799</v>
      </c>
      <c r="AF1979" s="99">
        <v>30091.803487777699</v>
      </c>
      <c r="AG1979" s="99">
        <v>948083.81402587902</v>
      </c>
      <c r="AH1979" s="99">
        <v>0</v>
      </c>
      <c r="AI1979" s="99">
        <v>963620.05852508498</v>
      </c>
      <c r="AJ1979" s="99">
        <v>553968.00605773902</v>
      </c>
      <c r="AK1979" s="99">
        <v>0</v>
      </c>
      <c r="AL1979" s="99">
        <v>7102.8070802688599</v>
      </c>
      <c r="AM1979" s="99">
        <v>0</v>
      </c>
      <c r="AN1979" s="99">
        <v>1266506.96366882</v>
      </c>
      <c r="AO1979" s="99">
        <v>0</v>
      </c>
      <c r="AP1979" s="99">
        <v>8644097.8879394494</v>
      </c>
      <c r="AQ1979" s="99">
        <v>14765771.31604</v>
      </c>
      <c r="AR1979" s="99">
        <v>10467267.786987299</v>
      </c>
      <c r="AS1979" s="99">
        <v>2088916.98222351</v>
      </c>
      <c r="AT1979" s="99">
        <v>0</v>
      </c>
      <c r="AU1979" s="99">
        <v>0</v>
      </c>
      <c r="AV1979" s="99">
        <v>5304012.8215942401</v>
      </c>
      <c r="AW1979" s="99">
        <v>0</v>
      </c>
      <c r="AX1979" s="99">
        <v>59295.451572418198</v>
      </c>
      <c r="AY1979" s="99">
        <v>288485.49679184001</v>
      </c>
      <c r="AZ1979" s="99">
        <v>9341994.2420654297</v>
      </c>
      <c r="BA1979" s="99">
        <v>0</v>
      </c>
      <c r="BB1979" s="99">
        <v>8526509.8748779297</v>
      </c>
      <c r="BC1979" s="99">
        <v>5188231.6484375</v>
      </c>
      <c r="BD1979" s="99">
        <v>0</v>
      </c>
      <c r="BE1979" s="99">
        <v>60881.495345592499</v>
      </c>
      <c r="BF1979" s="99">
        <v>0</v>
      </c>
      <c r="BG1979" s="99">
        <v>5304852.3096313505</v>
      </c>
      <c r="BH1979" s="99">
        <v>0</v>
      </c>
      <c r="BI1979" s="99">
        <v>1674267.7373046901</v>
      </c>
      <c r="BJ1979" s="99">
        <v>3008801.2516784701</v>
      </c>
      <c r="BK1979" s="99">
        <v>2327588.1139831501</v>
      </c>
      <c r="BL1979" s="99">
        <v>311504.88840103103</v>
      </c>
      <c r="BM1979" s="99">
        <v>0</v>
      </c>
      <c r="BN1979" s="99">
        <v>0</v>
      </c>
      <c r="BO1979" s="99">
        <v>0</v>
      </c>
      <c r="BP1979" s="99">
        <v>0</v>
      </c>
      <c r="BQ1979" s="99">
        <v>0</v>
      </c>
      <c r="BR1979" s="99">
        <v>50918.025002002702</v>
      </c>
      <c r="BS1979" s="99">
        <v>1186672.4239807101</v>
      </c>
      <c r="BT1979" s="99">
        <v>0</v>
      </c>
      <c r="BU1979" s="99">
        <v>1764456.02999878</v>
      </c>
      <c r="BV1979" s="99">
        <v>1815112.3953094501</v>
      </c>
      <c r="BW1979" s="99">
        <v>0</v>
      </c>
      <c r="BX1979" s="99">
        <v>11546.6399616003</v>
      </c>
      <c r="BY1979" s="99">
        <v>0</v>
      </c>
      <c r="BZ1979" s="99">
        <v>0</v>
      </c>
      <c r="CA1979" s="99">
        <v>24814.623511314399</v>
      </c>
      <c r="CB1979" s="99">
        <v>2502988.8178405799</v>
      </c>
      <c r="CC1979" s="99">
        <v>23439893.533935498</v>
      </c>
      <c r="CD1979" s="99">
        <v>4774261.0893554697</v>
      </c>
      <c r="CE1979" s="99">
        <v>1483.6471057385199</v>
      </c>
      <c r="CF1979" s="99">
        <v>230259.01805687</v>
      </c>
      <c r="CG1979" s="99">
        <v>2086761.49417114</v>
      </c>
      <c r="CH1979" s="99">
        <v>310798.50839233398</v>
      </c>
      <c r="CI1979" s="99">
        <v>26196.295412778902</v>
      </c>
      <c r="CJ1979" s="99">
        <v>2732635.3498535198</v>
      </c>
      <c r="CK1979" s="99">
        <v>25503895.817138702</v>
      </c>
      <c r="CL1979" s="99">
        <v>5083978.2217407199</v>
      </c>
      <c r="CM1979" s="166">
        <v>29944.7182526588</v>
      </c>
      <c r="CN1979" s="166">
        <v>3989689.8218078599</v>
      </c>
      <c r="CO1979" s="166">
        <v>30791369.808593798</v>
      </c>
      <c r="CP1979" s="99">
        <v>5083978.2217407199</v>
      </c>
      <c r="CQ1979" s="99">
        <v>1433.9807825386499</v>
      </c>
      <c r="CR1979" s="99">
        <v>223608.591976166</v>
      </c>
      <c r="CS1979" s="99">
        <v>2028278.682724</v>
      </c>
      <c r="CT1979" s="99">
        <v>300109.60157775902</v>
      </c>
      <c r="CU1979" s="98">
        <v>12770.789409646</v>
      </c>
      <c r="CV1979" s="98">
        <v>5242.8223280729999</v>
      </c>
      <c r="CW1979" s="98">
        <v>2733247.8358974499</v>
      </c>
      <c r="CX1979" s="98">
        <v>25526655.028106637</v>
      </c>
    </row>
    <row r="1980" spans="1:102" x14ac:dyDescent="0.2">
      <c r="A1980" s="98" t="s">
        <v>185</v>
      </c>
      <c r="B1980" s="100">
        <v>43160</v>
      </c>
      <c r="C1980" s="99">
        <v>0</v>
      </c>
      <c r="D1980" s="99">
        <v>11958.703871846201</v>
      </c>
      <c r="E1980" s="99">
        <v>12562.8728526831</v>
      </c>
      <c r="F1980" s="99">
        <v>9740.7740000486392</v>
      </c>
      <c r="G1980" s="99">
        <v>1466.68688568473</v>
      </c>
      <c r="H1980" s="99">
        <v>0</v>
      </c>
      <c r="I1980" s="99">
        <v>0</v>
      </c>
      <c r="J1980" s="99">
        <v>3801.9994159340899</v>
      </c>
      <c r="K1980" s="99">
        <v>0</v>
      </c>
      <c r="L1980" s="99">
        <v>62.589294145815103</v>
      </c>
      <c r="M1980" s="99">
        <v>257.81813325732901</v>
      </c>
      <c r="N1980" s="99">
        <v>7789.3985172510102</v>
      </c>
      <c r="O1980" s="99">
        <v>0</v>
      </c>
      <c r="P1980" s="99">
        <v>11398.954832196199</v>
      </c>
      <c r="Q1980" s="99">
        <v>4643.8960250616101</v>
      </c>
      <c r="R1980" s="99">
        <v>0</v>
      </c>
      <c r="S1980" s="99">
        <v>43.0409285887145</v>
      </c>
      <c r="T1980" s="99">
        <v>0</v>
      </c>
      <c r="U1980" s="99">
        <v>3808.2039976716001</v>
      </c>
      <c r="V1980" s="99">
        <v>0</v>
      </c>
      <c r="W1980" s="99">
        <v>930543.11643219006</v>
      </c>
      <c r="X1980" s="99">
        <v>1510230.25900269</v>
      </c>
      <c r="Y1980" s="99">
        <v>1056080.3773956301</v>
      </c>
      <c r="Z1980" s="99">
        <v>222493.68941879299</v>
      </c>
      <c r="AA1980" s="99">
        <v>0</v>
      </c>
      <c r="AB1980" s="99">
        <v>0</v>
      </c>
      <c r="AC1980" s="99">
        <v>1248724.114151</v>
      </c>
      <c r="AD1980" s="99">
        <v>0</v>
      </c>
      <c r="AE1980" s="99">
        <v>6755.6779463291195</v>
      </c>
      <c r="AF1980" s="99">
        <v>30227.799837350802</v>
      </c>
      <c r="AG1980" s="99">
        <v>939709.58995056199</v>
      </c>
      <c r="AH1980" s="99">
        <v>0</v>
      </c>
      <c r="AI1980" s="99">
        <v>932987.63718414295</v>
      </c>
      <c r="AJ1980" s="99">
        <v>558577.86915588402</v>
      </c>
      <c r="AK1980" s="99">
        <v>0</v>
      </c>
      <c r="AL1980" s="99">
        <v>6131.5255466103599</v>
      </c>
      <c r="AM1980" s="99">
        <v>0</v>
      </c>
      <c r="AN1980" s="99">
        <v>1249213.7844390899</v>
      </c>
      <c r="AO1980" s="99">
        <v>0</v>
      </c>
      <c r="AP1980" s="99">
        <v>8531499.3524169903</v>
      </c>
      <c r="AQ1980" s="99">
        <v>14738416.4208984</v>
      </c>
      <c r="AR1980" s="99">
        <v>10524465.1717529</v>
      </c>
      <c r="AS1980" s="99">
        <v>2036534.26568604</v>
      </c>
      <c r="AT1980" s="99">
        <v>0</v>
      </c>
      <c r="AU1980" s="99">
        <v>0</v>
      </c>
      <c r="AV1980" s="99">
        <v>5306457.0870971698</v>
      </c>
      <c r="AW1980" s="99">
        <v>0</v>
      </c>
      <c r="AX1980" s="99">
        <v>61558.2579259872</v>
      </c>
      <c r="AY1980" s="99">
        <v>292296.01026534999</v>
      </c>
      <c r="AZ1980" s="99">
        <v>9344475.8316650409</v>
      </c>
      <c r="BA1980" s="99">
        <v>0</v>
      </c>
      <c r="BB1980" s="99">
        <v>8299001.6762084998</v>
      </c>
      <c r="BC1980" s="99">
        <v>5299889.2878417997</v>
      </c>
      <c r="BD1980" s="99">
        <v>0</v>
      </c>
      <c r="BE1980" s="99">
        <v>52231.4804239273</v>
      </c>
      <c r="BF1980" s="99">
        <v>0</v>
      </c>
      <c r="BG1980" s="99">
        <v>5307624.2604370099</v>
      </c>
      <c r="BH1980" s="99">
        <v>0</v>
      </c>
      <c r="BI1980" s="99">
        <v>1843729.8359680199</v>
      </c>
      <c r="BJ1980" s="99">
        <v>3051052.2541809101</v>
      </c>
      <c r="BK1980" s="99">
        <v>2365433.8993225102</v>
      </c>
      <c r="BL1980" s="99">
        <v>300996.71602630598</v>
      </c>
      <c r="BM1980" s="99">
        <v>0</v>
      </c>
      <c r="BN1980" s="99">
        <v>0</v>
      </c>
      <c r="BO1980" s="99">
        <v>0</v>
      </c>
      <c r="BP1980" s="99">
        <v>0</v>
      </c>
      <c r="BQ1980" s="99">
        <v>0</v>
      </c>
      <c r="BR1980" s="99">
        <v>51121.646255016298</v>
      </c>
      <c r="BS1980" s="99">
        <v>1177979.9873046901</v>
      </c>
      <c r="BT1980" s="99">
        <v>0</v>
      </c>
      <c r="BU1980" s="99">
        <v>1719170.58999634</v>
      </c>
      <c r="BV1980" s="99">
        <v>1888359.1197967499</v>
      </c>
      <c r="BW1980" s="99">
        <v>0</v>
      </c>
      <c r="BX1980" s="99">
        <v>10930.659959077801</v>
      </c>
      <c r="BY1980" s="99">
        <v>0</v>
      </c>
      <c r="BZ1980" s="99">
        <v>0</v>
      </c>
      <c r="CA1980" s="99">
        <v>24494.189467668501</v>
      </c>
      <c r="CB1980" s="99">
        <v>2470721.4974670401</v>
      </c>
      <c r="CC1980" s="99">
        <v>23029886.3286133</v>
      </c>
      <c r="CD1980" s="99">
        <v>4768172.4974365197</v>
      </c>
      <c r="CE1980" s="99">
        <v>1467.9913670271601</v>
      </c>
      <c r="CF1980" s="99">
        <v>223261.988254547</v>
      </c>
      <c r="CG1980" s="99">
        <v>2042441.23040771</v>
      </c>
      <c r="CH1980" s="99">
        <v>301341.35377502401</v>
      </c>
      <c r="CI1980" s="99">
        <v>26003.004394054398</v>
      </c>
      <c r="CJ1980" s="99">
        <v>2693398.17437744</v>
      </c>
      <c r="CK1980" s="99">
        <v>25292986.5541992</v>
      </c>
      <c r="CL1980" s="99">
        <v>5068824.4422607403</v>
      </c>
      <c r="CM1980" s="166">
        <v>29729.147170066801</v>
      </c>
      <c r="CN1980" s="166">
        <v>3940112.3865966802</v>
      </c>
      <c r="CO1980" s="166">
        <v>30621742.8754883</v>
      </c>
      <c r="CP1980" s="99">
        <v>5068824.4422607403</v>
      </c>
      <c r="CQ1980" s="99">
        <v>1426.30898803473</v>
      </c>
      <c r="CR1980" s="99">
        <v>216082.753463745</v>
      </c>
      <c r="CS1980" s="99">
        <v>1981817.38250732</v>
      </c>
      <c r="CT1980" s="99">
        <v>289888.00978469802</v>
      </c>
      <c r="CU1980" s="98">
        <v>12561.523389481999</v>
      </c>
      <c r="CV1980" s="98">
        <v>5203.4706655440004</v>
      </c>
      <c r="CW1980" s="98">
        <v>2693983.4857215872</v>
      </c>
      <c r="CX1980" s="98">
        <v>25072327.559021011</v>
      </c>
    </row>
    <row r="1981" spans="1:102" x14ac:dyDescent="0.2">
      <c r="A1981" s="98" t="s">
        <v>185</v>
      </c>
      <c r="B1981" s="100">
        <v>43252</v>
      </c>
      <c r="C1981" s="99">
        <v>0</v>
      </c>
      <c r="D1981" s="99">
        <v>12024.7715103626</v>
      </c>
      <c r="E1981" s="99">
        <v>12534.448644161201</v>
      </c>
      <c r="F1981" s="99">
        <v>9770.2505823373795</v>
      </c>
      <c r="G1981" s="99">
        <v>1468.9850666672</v>
      </c>
      <c r="H1981" s="99">
        <v>0</v>
      </c>
      <c r="I1981" s="99">
        <v>0</v>
      </c>
      <c r="J1981" s="99">
        <v>3797.75540465117</v>
      </c>
      <c r="K1981" s="99">
        <v>0</v>
      </c>
      <c r="L1981" s="99">
        <v>47.565603097900699</v>
      </c>
      <c r="M1981" s="99">
        <v>266.30675124377001</v>
      </c>
      <c r="N1981" s="99">
        <v>7796.3237629532796</v>
      </c>
      <c r="O1981" s="99">
        <v>0</v>
      </c>
      <c r="P1981" s="99">
        <v>11047.34448421</v>
      </c>
      <c r="Q1981" s="99">
        <v>4620.6896098256102</v>
      </c>
      <c r="R1981" s="99">
        <v>0</v>
      </c>
      <c r="S1981" s="99">
        <v>42.184217634610803</v>
      </c>
      <c r="T1981" s="99">
        <v>0</v>
      </c>
      <c r="U1981" s="99">
        <v>3806.6546531915701</v>
      </c>
      <c r="V1981" s="99">
        <v>0</v>
      </c>
      <c r="W1981" s="99">
        <v>1009666.68425751</v>
      </c>
      <c r="X1981" s="99">
        <v>1502958.5389556901</v>
      </c>
      <c r="Y1981" s="99">
        <v>1059181.44943237</v>
      </c>
      <c r="Z1981" s="99">
        <v>220778.051235199</v>
      </c>
      <c r="AA1981" s="99">
        <v>0</v>
      </c>
      <c r="AB1981" s="99">
        <v>0</v>
      </c>
      <c r="AC1981" s="99">
        <v>1245042.5365753199</v>
      </c>
      <c r="AD1981" s="99">
        <v>0</v>
      </c>
      <c r="AE1981" s="99">
        <v>6142.7788558006296</v>
      </c>
      <c r="AF1981" s="99">
        <v>30467.021736145001</v>
      </c>
      <c r="AG1981" s="99">
        <v>939982.80429077102</v>
      </c>
      <c r="AH1981" s="99">
        <v>0</v>
      </c>
      <c r="AI1981" s="99">
        <v>941146.29682159401</v>
      </c>
      <c r="AJ1981" s="99">
        <v>551579.24178314197</v>
      </c>
      <c r="AK1981" s="99">
        <v>0</v>
      </c>
      <c r="AL1981" s="99">
        <v>5169.7325032353401</v>
      </c>
      <c r="AM1981" s="99">
        <v>0</v>
      </c>
      <c r="AN1981" s="99">
        <v>1244454.15107727</v>
      </c>
      <c r="AO1981" s="99">
        <v>0</v>
      </c>
      <c r="AP1981" s="99">
        <v>8704700.4644775409</v>
      </c>
      <c r="AQ1981" s="99">
        <v>14736520.3360596</v>
      </c>
      <c r="AR1981" s="99">
        <v>10590398.43396</v>
      </c>
      <c r="AS1981" s="99">
        <v>2030923.55004883</v>
      </c>
      <c r="AT1981" s="99">
        <v>0</v>
      </c>
      <c r="AU1981" s="99">
        <v>0</v>
      </c>
      <c r="AV1981" s="99">
        <v>5319654.7130737295</v>
      </c>
      <c r="AW1981" s="99">
        <v>0</v>
      </c>
      <c r="AX1981" s="99">
        <v>56760.869143486001</v>
      </c>
      <c r="AY1981" s="99">
        <v>293717.267787933</v>
      </c>
      <c r="AZ1981" s="99">
        <v>9374485.3879394494</v>
      </c>
      <c r="BA1981" s="99">
        <v>0</v>
      </c>
      <c r="BB1981" s="99">
        <v>8382744.8482665997</v>
      </c>
      <c r="BC1981" s="99">
        <v>5226598.6467895498</v>
      </c>
      <c r="BD1981" s="99">
        <v>0</v>
      </c>
      <c r="BE1981" s="99">
        <v>47430.2377858162</v>
      </c>
      <c r="BF1981" s="99">
        <v>0</v>
      </c>
      <c r="BG1981" s="99">
        <v>5314938.3217163105</v>
      </c>
      <c r="BH1981" s="99">
        <v>0</v>
      </c>
      <c r="BI1981" s="99">
        <v>1839292.0963592499</v>
      </c>
      <c r="BJ1981" s="99">
        <v>3085633.8841552702</v>
      </c>
      <c r="BK1981" s="99">
        <v>2407157.7743530301</v>
      </c>
      <c r="BL1981" s="99">
        <v>301957.85709762602</v>
      </c>
      <c r="BM1981" s="99">
        <v>0</v>
      </c>
      <c r="BN1981" s="99">
        <v>0</v>
      </c>
      <c r="BO1981" s="99">
        <v>0</v>
      </c>
      <c r="BP1981" s="99">
        <v>0</v>
      </c>
      <c r="BQ1981" s="99">
        <v>0</v>
      </c>
      <c r="BR1981" s="99">
        <v>53387.1209897995</v>
      </c>
      <c r="BS1981" s="99">
        <v>1192504.7697906501</v>
      </c>
      <c r="BT1981" s="99">
        <v>0</v>
      </c>
      <c r="BU1981" s="99">
        <v>1754136</v>
      </c>
      <c r="BV1981" s="99">
        <v>1913195.02351379</v>
      </c>
      <c r="BW1981" s="99">
        <v>0</v>
      </c>
      <c r="BX1981" s="99">
        <v>9704.3799659013694</v>
      </c>
      <c r="BY1981" s="99">
        <v>0</v>
      </c>
      <c r="BZ1981" s="99">
        <v>0</v>
      </c>
      <c r="CA1981" s="99">
        <v>24562.351137399699</v>
      </c>
      <c r="CB1981" s="99">
        <v>2476156.6034240699</v>
      </c>
      <c r="CC1981" s="99">
        <v>23652513.9135742</v>
      </c>
      <c r="CD1981" s="99">
        <v>4946407.5775756799</v>
      </c>
      <c r="CE1981" s="99">
        <v>1470.3290142864</v>
      </c>
      <c r="CF1981" s="99">
        <v>220934.37621498099</v>
      </c>
      <c r="CG1981" s="99">
        <v>2027647.3720245401</v>
      </c>
      <c r="CH1981" s="99">
        <v>302527.30833816499</v>
      </c>
      <c r="CI1981" s="99">
        <v>26077.165144205101</v>
      </c>
      <c r="CJ1981" s="99">
        <v>2697958.1996154799</v>
      </c>
      <c r="CK1981" s="99">
        <v>25466368.048095699</v>
      </c>
      <c r="CL1981" s="99">
        <v>5249621.5016479502</v>
      </c>
      <c r="CM1981" s="166">
        <v>29825.654930114699</v>
      </c>
      <c r="CN1981" s="166">
        <v>3953376.6756591802</v>
      </c>
      <c r="CO1981" s="166">
        <v>30805998.154785201</v>
      </c>
      <c r="CP1981" s="99">
        <v>5249621.5016479502</v>
      </c>
      <c r="CQ1981" s="99">
        <v>1430.74552065134</v>
      </c>
      <c r="CR1981" s="99">
        <v>216454.18713760399</v>
      </c>
      <c r="CS1981" s="99">
        <v>1987050.2214202899</v>
      </c>
      <c r="CT1981" s="99">
        <v>293881.80602645897</v>
      </c>
      <c r="CU1981" s="98">
        <v>12534.905044683999</v>
      </c>
      <c r="CV1981" s="98">
        <v>5204.5694235399997</v>
      </c>
      <c r="CW1981" s="98">
        <v>2697090.979639051</v>
      </c>
      <c r="CX1981" s="98">
        <v>25680161.28559874</v>
      </c>
    </row>
    <row r="1982" spans="1:102" x14ac:dyDescent="0.2">
      <c r="A1982" s="98" t="s">
        <v>185</v>
      </c>
      <c r="B1982" s="100">
        <v>43344</v>
      </c>
      <c r="C1982" s="99">
        <v>0</v>
      </c>
      <c r="D1982" s="99">
        <v>12080.747547626501</v>
      </c>
      <c r="E1982" s="99">
        <v>12443.1358635426</v>
      </c>
      <c r="F1982" s="99">
        <v>9810.3574885129892</v>
      </c>
      <c r="G1982" s="99">
        <v>1492.8647552728701</v>
      </c>
      <c r="H1982" s="99">
        <v>0</v>
      </c>
      <c r="I1982" s="99">
        <v>0</v>
      </c>
      <c r="J1982" s="99">
        <v>3826.8892901837798</v>
      </c>
      <c r="K1982" s="99">
        <v>0</v>
      </c>
      <c r="L1982" s="99">
        <v>81.451223961077602</v>
      </c>
      <c r="M1982" s="99">
        <v>263.97048505768203</v>
      </c>
      <c r="N1982" s="99">
        <v>7815.8547930717496</v>
      </c>
      <c r="O1982" s="99">
        <v>0</v>
      </c>
      <c r="P1982" s="99">
        <v>12522.3323278427</v>
      </c>
      <c r="Q1982" s="99">
        <v>4490.8690503239604</v>
      </c>
      <c r="R1982" s="99">
        <v>0</v>
      </c>
      <c r="S1982" s="99">
        <v>30.8935242309235</v>
      </c>
      <c r="T1982" s="99">
        <v>0</v>
      </c>
      <c r="U1982" s="99">
        <v>3817.21200191975</v>
      </c>
      <c r="V1982" s="99">
        <v>0</v>
      </c>
      <c r="W1982" s="99">
        <v>965558.02829742397</v>
      </c>
      <c r="X1982" s="99">
        <v>1501180.0125122101</v>
      </c>
      <c r="Y1982" s="99">
        <v>1064608.6109008801</v>
      </c>
      <c r="Z1982" s="99">
        <v>222927.80212593099</v>
      </c>
      <c r="AA1982" s="99">
        <v>0</v>
      </c>
      <c r="AB1982" s="99">
        <v>0</v>
      </c>
      <c r="AC1982" s="99">
        <v>1243342.1360931401</v>
      </c>
      <c r="AD1982" s="99">
        <v>0</v>
      </c>
      <c r="AE1982" s="99">
        <v>7058.3979231119201</v>
      </c>
      <c r="AF1982" s="99">
        <v>30510.641920804999</v>
      </c>
      <c r="AG1982" s="99">
        <v>944087.16751098598</v>
      </c>
      <c r="AH1982" s="99">
        <v>0</v>
      </c>
      <c r="AI1982" s="99">
        <v>959248.27294921898</v>
      </c>
      <c r="AJ1982" s="99">
        <v>530414.95532989502</v>
      </c>
      <c r="AK1982" s="99">
        <v>0</v>
      </c>
      <c r="AL1982" s="99">
        <v>3862.76050594449</v>
      </c>
      <c r="AM1982" s="99">
        <v>0</v>
      </c>
      <c r="AN1982" s="99">
        <v>1243073.7948303199</v>
      </c>
      <c r="AO1982" s="99">
        <v>0</v>
      </c>
      <c r="AP1982" s="99">
        <v>8635187.4185790997</v>
      </c>
      <c r="AQ1982" s="99">
        <v>14752038.3487549</v>
      </c>
      <c r="AR1982" s="99">
        <v>10700753.5617676</v>
      </c>
      <c r="AS1982" s="99">
        <v>2044110.5625457801</v>
      </c>
      <c r="AT1982" s="99">
        <v>0</v>
      </c>
      <c r="AU1982" s="99">
        <v>0</v>
      </c>
      <c r="AV1982" s="99">
        <v>5356142.3790283203</v>
      </c>
      <c r="AW1982" s="99">
        <v>0</v>
      </c>
      <c r="AX1982" s="99">
        <v>63457.4293546677</v>
      </c>
      <c r="AY1982" s="99">
        <v>294261.01076126099</v>
      </c>
      <c r="AZ1982" s="99">
        <v>9458779.6632080097</v>
      </c>
      <c r="BA1982" s="99">
        <v>0</v>
      </c>
      <c r="BB1982" s="99">
        <v>8584146.2242431603</v>
      </c>
      <c r="BC1982" s="99">
        <v>5050229.2151489304</v>
      </c>
      <c r="BD1982" s="99">
        <v>0</v>
      </c>
      <c r="BE1982" s="99">
        <v>32235.996084451701</v>
      </c>
      <c r="BF1982" s="99">
        <v>0</v>
      </c>
      <c r="BG1982" s="99">
        <v>5360088.3342285203</v>
      </c>
      <c r="BH1982" s="99">
        <v>0</v>
      </c>
      <c r="BI1982" s="99">
        <v>1812772.80027771</v>
      </c>
      <c r="BJ1982" s="99">
        <v>3030055.0525207501</v>
      </c>
      <c r="BK1982" s="99">
        <v>2395750.4291686998</v>
      </c>
      <c r="BL1982" s="99">
        <v>305359.54753875697</v>
      </c>
      <c r="BM1982" s="99">
        <v>0</v>
      </c>
      <c r="BN1982" s="99">
        <v>0</v>
      </c>
      <c r="BO1982" s="99">
        <v>0</v>
      </c>
      <c r="BP1982" s="99">
        <v>0</v>
      </c>
      <c r="BQ1982" s="99">
        <v>0</v>
      </c>
      <c r="BR1982" s="99">
        <v>51083.906763076797</v>
      </c>
      <c r="BS1982" s="99">
        <v>1184042.2501068099</v>
      </c>
      <c r="BT1982" s="99">
        <v>0</v>
      </c>
      <c r="BU1982" s="99">
        <v>1671785.8199920701</v>
      </c>
      <c r="BV1982" s="99">
        <v>1862991.1517334001</v>
      </c>
      <c r="BW1982" s="99">
        <v>0</v>
      </c>
      <c r="BX1982" s="99">
        <v>5661.1299813985797</v>
      </c>
      <c r="BY1982" s="99">
        <v>0</v>
      </c>
      <c r="BZ1982" s="99">
        <v>0</v>
      </c>
      <c r="CA1982" s="99">
        <v>24510.319143533699</v>
      </c>
      <c r="CB1982" s="99">
        <v>2464909.4234314002</v>
      </c>
      <c r="CC1982" s="99">
        <v>23383662.8044434</v>
      </c>
      <c r="CD1982" s="99">
        <v>4845172.7053832998</v>
      </c>
      <c r="CE1982" s="99">
        <v>1493.7207687646201</v>
      </c>
      <c r="CF1982" s="99">
        <v>222499.928087234</v>
      </c>
      <c r="CG1982" s="99">
        <v>2043336.22442627</v>
      </c>
      <c r="CH1982" s="99">
        <v>305130.306613922</v>
      </c>
      <c r="CI1982" s="99">
        <v>26027.8725233078</v>
      </c>
      <c r="CJ1982" s="99">
        <v>2687665.3862609901</v>
      </c>
      <c r="CK1982" s="99">
        <v>25447502.3837891</v>
      </c>
      <c r="CL1982" s="99">
        <v>5150667.12536621</v>
      </c>
      <c r="CM1982" s="166">
        <v>29784.934006929401</v>
      </c>
      <c r="CN1982" s="166">
        <v>3933039.0647277799</v>
      </c>
      <c r="CO1982" s="166">
        <v>30774950.333007801</v>
      </c>
      <c r="CP1982" s="99">
        <v>5150667.12536621</v>
      </c>
      <c r="CQ1982" s="99">
        <v>1466.8972658067901</v>
      </c>
      <c r="CR1982" s="99">
        <v>218357.476417542</v>
      </c>
      <c r="CS1982" s="99">
        <v>2009181.68041992</v>
      </c>
      <c r="CT1982" s="99">
        <v>298013.47801208502</v>
      </c>
      <c r="CU1982" s="98">
        <v>12443.480491595001</v>
      </c>
      <c r="CV1982" s="98">
        <v>5248.2267375760002</v>
      </c>
      <c r="CW1982" s="98">
        <v>2687409.3515186342</v>
      </c>
      <c r="CX1982" s="98">
        <v>25426999.02886967</v>
      </c>
    </row>
    <row r="1983" spans="1:102" x14ac:dyDescent="0.2">
      <c r="A1983" s="98" t="s">
        <v>185</v>
      </c>
      <c r="B1983" s="100">
        <v>43435</v>
      </c>
      <c r="C1983" s="99">
        <v>0</v>
      </c>
      <c r="D1983" s="99">
        <v>11988.8620473146</v>
      </c>
      <c r="E1983" s="99">
        <v>12113.6810407639</v>
      </c>
      <c r="F1983" s="99">
        <v>9550.7510397434198</v>
      </c>
      <c r="G1983" s="99">
        <v>1510.37848044932</v>
      </c>
      <c r="H1983" s="99">
        <v>0</v>
      </c>
      <c r="I1983" s="99">
        <v>0</v>
      </c>
      <c r="J1983" s="99">
        <v>3825.0457898080299</v>
      </c>
      <c r="K1983" s="99">
        <v>0</v>
      </c>
      <c r="L1983" s="99">
        <v>54.621585356537302</v>
      </c>
      <c r="M1983" s="99">
        <v>248.80928069725601</v>
      </c>
      <c r="N1983" s="99">
        <v>7733.2808908820198</v>
      </c>
      <c r="O1983" s="99">
        <v>0</v>
      </c>
      <c r="P1983" s="99">
        <v>12141.7858761549</v>
      </c>
      <c r="Q1983" s="99">
        <v>4221.6465187072799</v>
      </c>
      <c r="R1983" s="99">
        <v>0</v>
      </c>
      <c r="S1983" s="99">
        <v>25.190897164167801</v>
      </c>
      <c r="T1983" s="99">
        <v>0</v>
      </c>
      <c r="U1983" s="99">
        <v>3817.4326153397601</v>
      </c>
      <c r="V1983" s="99">
        <v>0</v>
      </c>
      <c r="W1983" s="99">
        <v>943871.18898773205</v>
      </c>
      <c r="X1983" s="99">
        <v>1473333.2105102499</v>
      </c>
      <c r="Y1983" s="99">
        <v>1059268.87663269</v>
      </c>
      <c r="Z1983" s="99">
        <v>224806.09587860099</v>
      </c>
      <c r="AA1983" s="99">
        <v>0</v>
      </c>
      <c r="AB1983" s="99">
        <v>0</v>
      </c>
      <c r="AC1983" s="99">
        <v>1241518.4540863</v>
      </c>
      <c r="AD1983" s="99">
        <v>0</v>
      </c>
      <c r="AE1983" s="99">
        <v>6321.2118853330603</v>
      </c>
      <c r="AF1983" s="99">
        <v>29165.988802909898</v>
      </c>
      <c r="AG1983" s="99">
        <v>940227.03461456299</v>
      </c>
      <c r="AH1983" s="99">
        <v>0</v>
      </c>
      <c r="AI1983" s="99">
        <v>937160.38195037795</v>
      </c>
      <c r="AJ1983" s="99">
        <v>508203.99662399298</v>
      </c>
      <c r="AK1983" s="99">
        <v>0</v>
      </c>
      <c r="AL1983" s="99">
        <v>3436.8421000838298</v>
      </c>
      <c r="AM1983" s="99">
        <v>0</v>
      </c>
      <c r="AN1983" s="99">
        <v>1242087.36122131</v>
      </c>
      <c r="AO1983" s="99">
        <v>0</v>
      </c>
      <c r="AP1983" s="99">
        <v>8579201.8861084003</v>
      </c>
      <c r="AQ1983" s="99">
        <v>14529725.979492201</v>
      </c>
      <c r="AR1983" s="99">
        <v>10662806.619140601</v>
      </c>
      <c r="AS1983" s="99">
        <v>2074413.20585632</v>
      </c>
      <c r="AT1983" s="99">
        <v>0</v>
      </c>
      <c r="AU1983" s="99">
        <v>0</v>
      </c>
      <c r="AV1983" s="99">
        <v>5398512.6190795898</v>
      </c>
      <c r="AW1983" s="99">
        <v>0</v>
      </c>
      <c r="AX1983" s="99">
        <v>57395.838402748101</v>
      </c>
      <c r="AY1983" s="99">
        <v>283247.78228759801</v>
      </c>
      <c r="AZ1983" s="99">
        <v>9437562.0037841797</v>
      </c>
      <c r="BA1983" s="99">
        <v>0</v>
      </c>
      <c r="BB1983" s="99">
        <v>8439413.7963867206</v>
      </c>
      <c r="BC1983" s="99">
        <v>4846648.0798339797</v>
      </c>
      <c r="BD1983" s="99">
        <v>0</v>
      </c>
      <c r="BE1983" s="99">
        <v>30017.475370883902</v>
      </c>
      <c r="BF1983" s="99">
        <v>0</v>
      </c>
      <c r="BG1983" s="99">
        <v>5398410.1699218797</v>
      </c>
      <c r="BH1983" s="99">
        <v>0</v>
      </c>
      <c r="BI1983" s="99">
        <v>1646422.0393371601</v>
      </c>
      <c r="BJ1983" s="99">
        <v>3005339.8892822298</v>
      </c>
      <c r="BK1983" s="99">
        <v>2390426.56817627</v>
      </c>
      <c r="BL1983" s="99">
        <v>305478.95943450899</v>
      </c>
      <c r="BM1983" s="99">
        <v>0</v>
      </c>
      <c r="BN1983" s="99">
        <v>0</v>
      </c>
      <c r="BO1983" s="99">
        <v>0</v>
      </c>
      <c r="BP1983" s="99">
        <v>0</v>
      </c>
      <c r="BQ1983" s="99">
        <v>0</v>
      </c>
      <c r="BR1983" s="99">
        <v>48770.7273621559</v>
      </c>
      <c r="BS1983" s="99">
        <v>1189649.4221496601</v>
      </c>
      <c r="BT1983" s="99">
        <v>0</v>
      </c>
      <c r="BU1983" s="99">
        <v>1717843.2475280799</v>
      </c>
      <c r="BV1983" s="99">
        <v>1811049.8445129399</v>
      </c>
      <c r="BW1983" s="99">
        <v>0</v>
      </c>
      <c r="BX1983" s="99">
        <v>5726.1107279062298</v>
      </c>
      <c r="BY1983" s="99">
        <v>0</v>
      </c>
      <c r="BZ1983" s="99">
        <v>0</v>
      </c>
      <c r="CA1983" s="99">
        <v>24146.348399877501</v>
      </c>
      <c r="CB1983" s="99">
        <v>2424149.4968566899</v>
      </c>
      <c r="CC1983" s="99">
        <v>23167430.921875</v>
      </c>
      <c r="CD1983" s="99">
        <v>4733793.4696655301</v>
      </c>
      <c r="CE1983" s="99">
        <v>1505.5683948993701</v>
      </c>
      <c r="CF1983" s="99">
        <v>223924.95722007801</v>
      </c>
      <c r="CG1983" s="99">
        <v>2071678.76687622</v>
      </c>
      <c r="CH1983" s="99">
        <v>304605.17985534703</v>
      </c>
      <c r="CI1983" s="99">
        <v>25527.496229648601</v>
      </c>
      <c r="CJ1983" s="99">
        <v>2647512.1531066899</v>
      </c>
      <c r="CK1983" s="99">
        <v>25186856.0395508</v>
      </c>
      <c r="CL1983" s="99">
        <v>5038025.5466918899</v>
      </c>
      <c r="CM1983" s="166">
        <v>29268.945912361101</v>
      </c>
      <c r="CN1983" s="166">
        <v>3876543.50750732</v>
      </c>
      <c r="CO1983" s="166">
        <v>30558349.5556641</v>
      </c>
      <c r="CP1983" s="99">
        <v>5038025.5466918899</v>
      </c>
      <c r="CQ1983" s="99">
        <v>1478.96914388239</v>
      </c>
      <c r="CR1983" s="99">
        <v>221054.00146293599</v>
      </c>
      <c r="CS1983" s="99">
        <v>2044629.4078216599</v>
      </c>
      <c r="CT1983" s="99">
        <v>300327.61261367798</v>
      </c>
      <c r="CU1983" s="98">
        <v>12114.468363636001</v>
      </c>
      <c r="CV1983" s="98">
        <v>5260.8758861010001</v>
      </c>
      <c r="CW1983" s="98">
        <v>2648074.4540767679</v>
      </c>
      <c r="CX1983" s="98">
        <v>25239109.688751221</v>
      </c>
    </row>
    <row r="1984" spans="1:102" x14ac:dyDescent="0.2">
      <c r="A1984" s="98" t="s">
        <v>185</v>
      </c>
      <c r="B1984" s="100">
        <v>43525</v>
      </c>
      <c r="C1984" s="99">
        <v>0</v>
      </c>
      <c r="D1984" s="99">
        <v>12183.160681486101</v>
      </c>
      <c r="E1984" s="99">
        <v>11865.1119730473</v>
      </c>
      <c r="F1984" s="99">
        <v>9378.2075209617597</v>
      </c>
      <c r="G1984" s="99">
        <v>1544.7965888679</v>
      </c>
      <c r="H1984" s="99">
        <v>0</v>
      </c>
      <c r="I1984" s="99">
        <v>0</v>
      </c>
      <c r="J1984" s="99">
        <v>3848.51083818078</v>
      </c>
      <c r="K1984" s="99">
        <v>0</v>
      </c>
      <c r="L1984" s="99">
        <v>336.87230808287899</v>
      </c>
      <c r="M1984" s="99">
        <v>233.88512190431399</v>
      </c>
      <c r="N1984" s="99">
        <v>7631.5157560706102</v>
      </c>
      <c r="O1984" s="99">
        <v>0</v>
      </c>
      <c r="P1984" s="99">
        <v>11784.434787988699</v>
      </c>
      <c r="Q1984" s="99">
        <v>3838.0186372697399</v>
      </c>
      <c r="R1984" s="99">
        <v>0</v>
      </c>
      <c r="S1984" s="99">
        <v>22.429751025978501</v>
      </c>
      <c r="T1984" s="99">
        <v>0</v>
      </c>
      <c r="U1984" s="99">
        <v>3855.4121603071699</v>
      </c>
      <c r="V1984" s="99">
        <v>0</v>
      </c>
      <c r="W1984" s="99">
        <v>1013831.99886322</v>
      </c>
      <c r="X1984" s="99">
        <v>1447014.72338867</v>
      </c>
      <c r="Y1984" s="99">
        <v>1049366.9839782701</v>
      </c>
      <c r="Z1984" s="99">
        <v>229505.91186142</v>
      </c>
      <c r="AA1984" s="99">
        <v>0</v>
      </c>
      <c r="AB1984" s="99">
        <v>0</v>
      </c>
      <c r="AC1984" s="99">
        <v>1253366.7653655999</v>
      </c>
      <c r="AD1984" s="99">
        <v>0</v>
      </c>
      <c r="AE1984" s="99">
        <v>59608.163234710701</v>
      </c>
      <c r="AF1984" s="99">
        <v>26774.405168294899</v>
      </c>
      <c r="AG1984" s="99">
        <v>931611.29656219506</v>
      </c>
      <c r="AH1984" s="99">
        <v>0</v>
      </c>
      <c r="AI1984" s="99">
        <v>950843.59715270996</v>
      </c>
      <c r="AJ1984" s="99">
        <v>453098.83100128197</v>
      </c>
      <c r="AK1984" s="99">
        <v>0</v>
      </c>
      <c r="AL1984" s="99">
        <v>2693.6961467266101</v>
      </c>
      <c r="AM1984" s="99">
        <v>0</v>
      </c>
      <c r="AN1984" s="99">
        <v>1253870.36091614</v>
      </c>
      <c r="AO1984" s="99">
        <v>0</v>
      </c>
      <c r="AP1984" s="99">
        <v>8720621.4899902306</v>
      </c>
      <c r="AQ1984" s="99">
        <v>14274575.6323242</v>
      </c>
      <c r="AR1984" s="99">
        <v>10524349.206665</v>
      </c>
      <c r="AS1984" s="99">
        <v>2149484.8229064899</v>
      </c>
      <c r="AT1984" s="99">
        <v>0</v>
      </c>
      <c r="AU1984" s="99">
        <v>0</v>
      </c>
      <c r="AV1984" s="99">
        <v>5491507.5269165002</v>
      </c>
      <c r="AW1984" s="99">
        <v>0</v>
      </c>
      <c r="AX1984" s="99">
        <v>525359.32979583705</v>
      </c>
      <c r="AY1984" s="99">
        <v>264973.84450531</v>
      </c>
      <c r="AZ1984" s="99">
        <v>9332731.8205566406</v>
      </c>
      <c r="BA1984" s="99">
        <v>0</v>
      </c>
      <c r="BB1984" s="99">
        <v>8567766.46630859</v>
      </c>
      <c r="BC1984" s="99">
        <v>4415493.36755371</v>
      </c>
      <c r="BD1984" s="99">
        <v>0</v>
      </c>
      <c r="BE1984" s="99">
        <v>24180.5682318211</v>
      </c>
      <c r="BF1984" s="99">
        <v>0</v>
      </c>
      <c r="BG1984" s="99">
        <v>5494727.55541992</v>
      </c>
      <c r="BH1984" s="99">
        <v>0</v>
      </c>
      <c r="BI1984" s="99">
        <v>1857466.44067383</v>
      </c>
      <c r="BJ1984" s="99">
        <v>2817413.9461059598</v>
      </c>
      <c r="BK1984" s="99">
        <v>2298271.48974609</v>
      </c>
      <c r="BL1984" s="99">
        <v>307727.61206436198</v>
      </c>
      <c r="BM1984" s="99">
        <v>0</v>
      </c>
      <c r="BN1984" s="99">
        <v>0</v>
      </c>
      <c r="BO1984" s="99">
        <v>0</v>
      </c>
      <c r="BP1984" s="99">
        <v>0</v>
      </c>
      <c r="BQ1984" s="99">
        <v>0</v>
      </c>
      <c r="BR1984" s="99">
        <v>45864.558976650202</v>
      </c>
      <c r="BS1984" s="99">
        <v>1189968.72640991</v>
      </c>
      <c r="BT1984" s="99">
        <v>0</v>
      </c>
      <c r="BU1984" s="99">
        <v>1747113.4051971401</v>
      </c>
      <c r="BV1984" s="99">
        <v>1644304.14845276</v>
      </c>
      <c r="BW1984" s="99">
        <v>0</v>
      </c>
      <c r="BX1984" s="99">
        <v>4821.6097179055196</v>
      </c>
      <c r="BY1984" s="99">
        <v>0</v>
      </c>
      <c r="BZ1984" s="99">
        <v>0</v>
      </c>
      <c r="CA1984" s="99">
        <v>24008.1214284897</v>
      </c>
      <c r="CB1984" s="99">
        <v>2416580.6352844201</v>
      </c>
      <c r="CC1984" s="99">
        <v>23187506.119628899</v>
      </c>
      <c r="CD1984" s="99">
        <v>4648049.5893554697</v>
      </c>
      <c r="CE1984" s="99">
        <v>1547.3271660655701</v>
      </c>
      <c r="CF1984" s="99">
        <v>230654.361696243</v>
      </c>
      <c r="CG1984" s="99">
        <v>2158315.4439392099</v>
      </c>
      <c r="CH1984" s="99">
        <v>308200.49737548799</v>
      </c>
      <c r="CI1984" s="99">
        <v>25615.754844427101</v>
      </c>
      <c r="CJ1984" s="99">
        <v>2646303.9882507301</v>
      </c>
      <c r="CK1984" s="99">
        <v>25130076.5236816</v>
      </c>
      <c r="CL1984" s="99">
        <v>4955080.4802856399</v>
      </c>
      <c r="CM1984" s="166">
        <v>29371.030107021299</v>
      </c>
      <c r="CN1984" s="166">
        <v>3896959.6787414602</v>
      </c>
      <c r="CO1984" s="166">
        <v>30651147.598388702</v>
      </c>
      <c r="CP1984" s="99">
        <v>4955080.4802856399</v>
      </c>
      <c r="CQ1984" s="99">
        <v>1527.5174738466701</v>
      </c>
      <c r="CR1984" s="99">
        <v>226699.795938492</v>
      </c>
      <c r="CS1984" s="99">
        <v>2122999.4178466802</v>
      </c>
      <c r="CT1984" s="99">
        <v>302105.36511230498</v>
      </c>
      <c r="CU1984" s="98">
        <v>11863.555308002</v>
      </c>
      <c r="CV1984" s="98">
        <v>5313.9745782769996</v>
      </c>
      <c r="CW1984" s="98">
        <v>2647234.9969806629</v>
      </c>
      <c r="CX1984" s="98">
        <v>25345821.563568108</v>
      </c>
    </row>
    <row r="1985" spans="1:102" x14ac:dyDescent="0.2">
      <c r="A1985" s="98" t="s">
        <v>185</v>
      </c>
      <c r="B1985" s="100">
        <v>43617</v>
      </c>
      <c r="C1985" s="99">
        <v>0</v>
      </c>
      <c r="D1985" s="99">
        <v>12064.5686898232</v>
      </c>
      <c r="E1985" s="99">
        <v>11299.7117948532</v>
      </c>
      <c r="F1985" s="99">
        <v>9037.9313632249796</v>
      </c>
      <c r="G1985" s="99">
        <v>1569.80377724767</v>
      </c>
      <c r="H1985" s="99">
        <v>0</v>
      </c>
      <c r="I1985" s="99">
        <v>0</v>
      </c>
      <c r="J1985" s="99">
        <v>3857.69198402762</v>
      </c>
      <c r="K1985" s="99">
        <v>0</v>
      </c>
      <c r="L1985" s="99">
        <v>270.20139582082601</v>
      </c>
      <c r="M1985" s="99">
        <v>218.26913287490601</v>
      </c>
      <c r="N1985" s="99">
        <v>7457.8237172961199</v>
      </c>
      <c r="O1985" s="99">
        <v>0</v>
      </c>
      <c r="P1985" s="99">
        <v>11918.2460500002</v>
      </c>
      <c r="Q1985" s="99">
        <v>3549.06770661473</v>
      </c>
      <c r="R1985" s="99">
        <v>0</v>
      </c>
      <c r="S1985" s="99">
        <v>21.794844117946901</v>
      </c>
      <c r="T1985" s="99">
        <v>0</v>
      </c>
      <c r="U1985" s="99">
        <v>3871.93633031845</v>
      </c>
      <c r="V1985" s="99">
        <v>0</v>
      </c>
      <c r="W1985" s="99">
        <v>893443.71042633103</v>
      </c>
      <c r="X1985" s="99">
        <v>1404532.7093353299</v>
      </c>
      <c r="Y1985" s="99">
        <v>1036083.70693207</v>
      </c>
      <c r="Z1985" s="99">
        <v>230310.39389419599</v>
      </c>
      <c r="AA1985" s="99">
        <v>0</v>
      </c>
      <c r="AB1985" s="99">
        <v>0</v>
      </c>
      <c r="AC1985" s="99">
        <v>1268207.77041626</v>
      </c>
      <c r="AD1985" s="99">
        <v>0</v>
      </c>
      <c r="AE1985" s="99">
        <v>55030.541655540503</v>
      </c>
      <c r="AF1985" s="99">
        <v>26198.644957780802</v>
      </c>
      <c r="AG1985" s="99">
        <v>921535.51664733898</v>
      </c>
      <c r="AH1985" s="99">
        <v>0</v>
      </c>
      <c r="AI1985" s="99">
        <v>895235.44365692104</v>
      </c>
      <c r="AJ1985" s="99">
        <v>427229.448570251</v>
      </c>
      <c r="AK1985" s="99">
        <v>0</v>
      </c>
      <c r="AL1985" s="99">
        <v>3033.8898466229398</v>
      </c>
      <c r="AM1985" s="99">
        <v>0</v>
      </c>
      <c r="AN1985" s="99">
        <v>1267294.9740905799</v>
      </c>
      <c r="AO1985" s="99">
        <v>0</v>
      </c>
      <c r="AP1985" s="99">
        <v>8443880.20166016</v>
      </c>
      <c r="AQ1985" s="99">
        <v>13814052.935302701</v>
      </c>
      <c r="AR1985" s="99">
        <v>10314891.5632324</v>
      </c>
      <c r="AS1985" s="99">
        <v>2160610.6708984398</v>
      </c>
      <c r="AT1985" s="99">
        <v>0</v>
      </c>
      <c r="AU1985" s="99">
        <v>0</v>
      </c>
      <c r="AV1985" s="99">
        <v>5565439.6470947303</v>
      </c>
      <c r="AW1985" s="99">
        <v>0</v>
      </c>
      <c r="AX1985" s="99">
        <v>479426.64558029198</v>
      </c>
      <c r="AY1985" s="99">
        <v>261780.37729454</v>
      </c>
      <c r="AZ1985" s="99">
        <v>9149520.2320556603</v>
      </c>
      <c r="BA1985" s="99">
        <v>0</v>
      </c>
      <c r="BB1985" s="99">
        <v>8098200.1992797898</v>
      </c>
      <c r="BC1985" s="99">
        <v>4149493.11682129</v>
      </c>
      <c r="BD1985" s="99">
        <v>0</v>
      </c>
      <c r="BE1985" s="99">
        <v>26987.806431055102</v>
      </c>
      <c r="BF1985" s="99">
        <v>0</v>
      </c>
      <c r="BG1985" s="99">
        <v>5557191.8623657199</v>
      </c>
      <c r="BH1985" s="99">
        <v>0</v>
      </c>
      <c r="BI1985" s="99">
        <v>1753145.6222381601</v>
      </c>
      <c r="BJ1985" s="99">
        <v>2642876.2960205101</v>
      </c>
      <c r="BK1985" s="99">
        <v>2169860.5139160198</v>
      </c>
      <c r="BL1985" s="99">
        <v>291281.93053817702</v>
      </c>
      <c r="BM1985" s="99">
        <v>0</v>
      </c>
      <c r="BN1985" s="99">
        <v>0</v>
      </c>
      <c r="BO1985" s="99">
        <v>0</v>
      </c>
      <c r="BP1985" s="99">
        <v>0</v>
      </c>
      <c r="BQ1985" s="99">
        <v>0</v>
      </c>
      <c r="BR1985" s="99">
        <v>43957.406304836302</v>
      </c>
      <c r="BS1985" s="99">
        <v>1139436.2687683101</v>
      </c>
      <c r="BT1985" s="99">
        <v>0</v>
      </c>
      <c r="BU1985" s="99">
        <v>1670143.03330994</v>
      </c>
      <c r="BV1985" s="99">
        <v>1537908.5850982701</v>
      </c>
      <c r="BW1985" s="99">
        <v>0</v>
      </c>
      <c r="BX1985" s="99">
        <v>5856.0205540656998</v>
      </c>
      <c r="BY1985" s="99">
        <v>0</v>
      </c>
      <c r="BZ1985" s="99">
        <v>0</v>
      </c>
      <c r="CA1985" s="99">
        <v>23376.595400571801</v>
      </c>
      <c r="CB1985" s="99">
        <v>2333540.3694763202</v>
      </c>
      <c r="CC1985" s="99">
        <v>22011755.768310498</v>
      </c>
      <c r="CD1985" s="99">
        <v>4336998.9451293899</v>
      </c>
      <c r="CE1985" s="99">
        <v>1571.64058719575</v>
      </c>
      <c r="CF1985" s="99">
        <v>230767.01912307701</v>
      </c>
      <c r="CG1985" s="99">
        <v>2155284.1294250502</v>
      </c>
      <c r="CH1985" s="99">
        <v>291928.71513748198</v>
      </c>
      <c r="CI1985" s="99">
        <v>24989.053597927101</v>
      </c>
      <c r="CJ1985" s="99">
        <v>2566061.4089660598</v>
      </c>
      <c r="CK1985" s="99">
        <v>24424839.317138702</v>
      </c>
      <c r="CL1985" s="99">
        <v>4630588.2317504901</v>
      </c>
      <c r="CM1985" s="166">
        <v>28778.723299264901</v>
      </c>
      <c r="CN1985" s="166">
        <v>3851580.39349365</v>
      </c>
      <c r="CO1985" s="166">
        <v>30041560.126464799</v>
      </c>
      <c r="CP1985" s="99">
        <v>4630588.2317504901</v>
      </c>
      <c r="CQ1985" s="99">
        <v>1555.08341415226</v>
      </c>
      <c r="CR1985" s="99">
        <v>228819.24366569499</v>
      </c>
      <c r="CS1985" s="99">
        <v>2139066.7543945299</v>
      </c>
      <c r="CT1985" s="99">
        <v>287229.727630615</v>
      </c>
      <c r="CU1985" s="98">
        <v>11300.070489422</v>
      </c>
      <c r="CV1985" s="98">
        <v>5336.4723784990001</v>
      </c>
      <c r="CW1985" s="98">
        <v>2564307.3885993971</v>
      </c>
      <c r="CX1985" s="98">
        <v>24167039.897735547</v>
      </c>
    </row>
    <row r="1986" spans="1:102" x14ac:dyDescent="0.2">
      <c r="A1986" s="98" t="s">
        <v>186</v>
      </c>
      <c r="B1986" s="100">
        <v>38047</v>
      </c>
      <c r="C1986" s="99">
        <v>198499.13561058001</v>
      </c>
      <c r="D1986" s="99">
        <v>0</v>
      </c>
      <c r="E1986" s="99">
        <v>78432.388623237595</v>
      </c>
      <c r="F1986" s="99">
        <v>20818.534305095702</v>
      </c>
      <c r="G1986" s="99">
        <v>87.547960270196199</v>
      </c>
      <c r="H1986" s="99">
        <v>31540.191349983201</v>
      </c>
      <c r="I1986" s="99">
        <v>0</v>
      </c>
      <c r="J1986" s="99">
        <v>170.860143318772</v>
      </c>
      <c r="K1986" s="99">
        <v>75811.494121551499</v>
      </c>
      <c r="L1986" s="99">
        <v>179545.104751587</v>
      </c>
      <c r="M1986" s="99">
        <v>69616.857934951797</v>
      </c>
      <c r="N1986" s="99">
        <v>12428.201646089599</v>
      </c>
      <c r="O1986" s="99">
        <v>0</v>
      </c>
      <c r="P1986" s="99">
        <v>0</v>
      </c>
      <c r="Q1986" s="99">
        <v>14047.0148217678</v>
      </c>
      <c r="R1986" s="99">
        <v>0</v>
      </c>
      <c r="S1986" s="99">
        <v>0</v>
      </c>
      <c r="T1986" s="99">
        <v>31198.9415972233</v>
      </c>
      <c r="U1986" s="99">
        <v>74870.557333946199</v>
      </c>
      <c r="V1986" s="99">
        <v>13735342.0123291</v>
      </c>
      <c r="W1986" s="99">
        <v>0</v>
      </c>
      <c r="X1986" s="99">
        <v>10617196.450195299</v>
      </c>
      <c r="Y1986" s="99">
        <v>1365337.3643646201</v>
      </c>
      <c r="Z1986" s="99">
        <v>8386.4630260467493</v>
      </c>
      <c r="AA1986" s="99">
        <v>8699160.4720459003</v>
      </c>
      <c r="AB1986" s="99">
        <v>0</v>
      </c>
      <c r="AC1986" s="99">
        <v>17370.461120367101</v>
      </c>
      <c r="AD1986" s="99">
        <v>32449102.3444824</v>
      </c>
      <c r="AE1986" s="99">
        <v>13046559.6365967</v>
      </c>
      <c r="AF1986" s="99">
        <v>5427044.4539794903</v>
      </c>
      <c r="AG1986" s="99">
        <v>2754587.4735107399</v>
      </c>
      <c r="AH1986" s="99">
        <v>0</v>
      </c>
      <c r="AI1986" s="99">
        <v>0</v>
      </c>
      <c r="AJ1986" s="99">
        <v>3221717.5177307101</v>
      </c>
      <c r="AK1986" s="99">
        <v>0</v>
      </c>
      <c r="AL1986" s="99">
        <v>0</v>
      </c>
      <c r="AM1986" s="99">
        <v>8619558.10791016</v>
      </c>
      <c r="AN1986" s="99">
        <v>31471917.192871101</v>
      </c>
      <c r="AO1986" s="99">
        <v>116324727.51757801</v>
      </c>
      <c r="AP1986" s="99">
        <v>0</v>
      </c>
      <c r="AQ1986" s="99">
        <v>85485580.355468795</v>
      </c>
      <c r="AR1986" s="99">
        <v>13659883.9949951</v>
      </c>
      <c r="AS1986" s="99">
        <v>58165.375333309203</v>
      </c>
      <c r="AT1986" s="99">
        <v>55323651.627441399</v>
      </c>
      <c r="AU1986" s="99">
        <v>0</v>
      </c>
      <c r="AV1986" s="99">
        <v>38260.942909717603</v>
      </c>
      <c r="AW1986" s="99">
        <v>74836654.447265595</v>
      </c>
      <c r="AX1986" s="99">
        <v>111077094.431641</v>
      </c>
      <c r="AY1986" s="99">
        <v>46084448.236328103</v>
      </c>
      <c r="AZ1986" s="99">
        <v>19926125.816894501</v>
      </c>
      <c r="BA1986" s="99">
        <v>0</v>
      </c>
      <c r="BB1986" s="99">
        <v>0</v>
      </c>
      <c r="BC1986" s="99">
        <v>24103295.200683601</v>
      </c>
      <c r="BD1986" s="99">
        <v>0</v>
      </c>
      <c r="BE1986" s="99">
        <v>0</v>
      </c>
      <c r="BF1986" s="99">
        <v>54937345.700195298</v>
      </c>
      <c r="BG1986" s="99">
        <v>72367099.564453095</v>
      </c>
      <c r="BH1986" s="99">
        <v>13395729.18396</v>
      </c>
      <c r="BI1986" s="99">
        <v>0</v>
      </c>
      <c r="BJ1986" s="99">
        <v>13329815.552978501</v>
      </c>
      <c r="BK1986" s="99">
        <v>2964470.7984008798</v>
      </c>
      <c r="BL1986" s="99">
        <v>0</v>
      </c>
      <c r="BM1986" s="99">
        <v>0</v>
      </c>
      <c r="BN1986" s="99">
        <v>0</v>
      </c>
      <c r="BO1986" s="99">
        <v>0</v>
      </c>
      <c r="BP1986" s="99">
        <v>0</v>
      </c>
      <c r="BQ1986" s="99">
        <v>0</v>
      </c>
      <c r="BR1986" s="99">
        <v>11163283.4453125</v>
      </c>
      <c r="BS1986" s="99">
        <v>6911140.1061401404</v>
      </c>
      <c r="BT1986" s="99">
        <v>0</v>
      </c>
      <c r="BU1986" s="99">
        <v>0</v>
      </c>
      <c r="BV1986" s="99">
        <v>8578679.0146484394</v>
      </c>
      <c r="BW1986" s="99">
        <v>0</v>
      </c>
      <c r="BX1986" s="99">
        <v>0</v>
      </c>
      <c r="BY1986" s="99">
        <v>0</v>
      </c>
      <c r="BZ1986" s="99">
        <v>0</v>
      </c>
      <c r="CA1986" s="99">
        <v>276494.52053070097</v>
      </c>
      <c r="CB1986" s="99">
        <v>24168467.682128899</v>
      </c>
      <c r="CC1986" s="99">
        <v>199753698.01953101</v>
      </c>
      <c r="CD1986" s="99">
        <v>26581341.435302701</v>
      </c>
      <c r="CE1986" s="99">
        <v>31243.149722337701</v>
      </c>
      <c r="CF1986" s="99">
        <v>8603355.6826171894</v>
      </c>
      <c r="CG1986" s="99">
        <v>54916160.005859397</v>
      </c>
      <c r="CH1986" s="99">
        <v>0</v>
      </c>
      <c r="CI1986" s="99">
        <v>307628.61330413801</v>
      </c>
      <c r="CJ1986" s="99">
        <v>32738998.8901367</v>
      </c>
      <c r="CK1986" s="99">
        <v>254992055.578125</v>
      </c>
      <c r="CL1986" s="99">
        <v>26585296.778808601</v>
      </c>
      <c r="CM1986" s="166">
        <v>382371.69218444801</v>
      </c>
      <c r="CN1986" s="166">
        <v>64194306.886718802</v>
      </c>
      <c r="CO1986" s="166">
        <v>327391702.61328101</v>
      </c>
      <c r="CP1986" s="99">
        <v>26585296.778808601</v>
      </c>
      <c r="CQ1986" s="99">
        <v>0</v>
      </c>
      <c r="CR1986" s="99">
        <v>0</v>
      </c>
      <c r="CS1986" s="99">
        <v>0</v>
      </c>
      <c r="CT1986" s="99">
        <v>0</v>
      </c>
      <c r="CU1986" s="98">
        <v>181300.98400370101</v>
      </c>
      <c r="CV1986" s="98">
        <v>260.02120995799999</v>
      </c>
      <c r="CW1986" s="98">
        <v>32771823.364746086</v>
      </c>
      <c r="CX1986" s="98">
        <v>254669858.02539042</v>
      </c>
    </row>
    <row r="1987" spans="1:102" x14ac:dyDescent="0.2">
      <c r="A1987" s="98" t="s">
        <v>186</v>
      </c>
      <c r="B1987" s="100">
        <v>38139</v>
      </c>
      <c r="C1987" s="99">
        <v>200412.57053565999</v>
      </c>
      <c r="D1987" s="99">
        <v>0</v>
      </c>
      <c r="E1987" s="99">
        <v>76724.740200042696</v>
      </c>
      <c r="F1987" s="99">
        <v>22093.0390927792</v>
      </c>
      <c r="G1987" s="99">
        <v>1214.16013276577</v>
      </c>
      <c r="H1987" s="99">
        <v>29684.678802251801</v>
      </c>
      <c r="I1987" s="99">
        <v>0</v>
      </c>
      <c r="J1987" s="99">
        <v>3523.41085869074</v>
      </c>
      <c r="K1987" s="99">
        <v>66898.342467308001</v>
      </c>
      <c r="L1987" s="99">
        <v>179842.12733459499</v>
      </c>
      <c r="M1987" s="99">
        <v>69025.1179466248</v>
      </c>
      <c r="N1987" s="99">
        <v>12917.147919893299</v>
      </c>
      <c r="O1987" s="99">
        <v>0</v>
      </c>
      <c r="P1987" s="99">
        <v>0</v>
      </c>
      <c r="Q1987" s="99">
        <v>13977.2359831333</v>
      </c>
      <c r="R1987" s="99">
        <v>0</v>
      </c>
      <c r="S1987" s="99">
        <v>0</v>
      </c>
      <c r="T1987" s="99">
        <v>31262.3632092476</v>
      </c>
      <c r="U1987" s="99">
        <v>74333.150723457293</v>
      </c>
      <c r="V1987" s="99">
        <v>13822730.002197299</v>
      </c>
      <c r="W1987" s="99">
        <v>0</v>
      </c>
      <c r="X1987" s="99">
        <v>10423062.353027301</v>
      </c>
      <c r="Y1987" s="99">
        <v>1497181.2142334001</v>
      </c>
      <c r="Z1987" s="99">
        <v>283852.48605346697</v>
      </c>
      <c r="AA1987" s="99">
        <v>8291026.5817260696</v>
      </c>
      <c r="AB1987" s="99">
        <v>0</v>
      </c>
      <c r="AC1987" s="99">
        <v>1128851.7110443099</v>
      </c>
      <c r="AD1987" s="99">
        <v>28006079.399658199</v>
      </c>
      <c r="AE1987" s="99">
        <v>12750651.307006801</v>
      </c>
      <c r="AF1987" s="99">
        <v>5322472.53479004</v>
      </c>
      <c r="AG1987" s="99">
        <v>2809250.6293029799</v>
      </c>
      <c r="AH1987" s="99">
        <v>0</v>
      </c>
      <c r="AI1987" s="99">
        <v>0</v>
      </c>
      <c r="AJ1987" s="99">
        <v>3181101.6706237802</v>
      </c>
      <c r="AK1987" s="99">
        <v>0</v>
      </c>
      <c r="AL1987" s="99">
        <v>0</v>
      </c>
      <c r="AM1987" s="99">
        <v>8642139.5430908203</v>
      </c>
      <c r="AN1987" s="99">
        <v>31156679.3757324</v>
      </c>
      <c r="AO1987" s="99">
        <v>117329496.92968801</v>
      </c>
      <c r="AP1987" s="99">
        <v>0</v>
      </c>
      <c r="AQ1987" s="99">
        <v>85209503.0234375</v>
      </c>
      <c r="AR1987" s="99">
        <v>14977359.4759521</v>
      </c>
      <c r="AS1987" s="99">
        <v>1734690.2173767099</v>
      </c>
      <c r="AT1987" s="99">
        <v>53242545.831054702</v>
      </c>
      <c r="AU1987" s="99">
        <v>0</v>
      </c>
      <c r="AV1987" s="99">
        <v>2694071.2879028302</v>
      </c>
      <c r="AW1987" s="99">
        <v>65134489.850097701</v>
      </c>
      <c r="AX1987" s="99">
        <v>110171864.76074199</v>
      </c>
      <c r="AY1987" s="99">
        <v>45917989.761718802</v>
      </c>
      <c r="AZ1987" s="99">
        <v>20436208.2185059</v>
      </c>
      <c r="BA1987" s="99">
        <v>0</v>
      </c>
      <c r="BB1987" s="99">
        <v>0</v>
      </c>
      <c r="BC1987" s="99">
        <v>24060815.091796901</v>
      </c>
      <c r="BD1987" s="99">
        <v>0</v>
      </c>
      <c r="BE1987" s="99">
        <v>0</v>
      </c>
      <c r="BF1987" s="99">
        <v>55605268.333007798</v>
      </c>
      <c r="BG1987" s="99">
        <v>72681614.608398393</v>
      </c>
      <c r="BH1987" s="99">
        <v>13569241.7375488</v>
      </c>
      <c r="BI1987" s="99">
        <v>0</v>
      </c>
      <c r="BJ1987" s="99">
        <v>13338407.7382813</v>
      </c>
      <c r="BK1987" s="99">
        <v>3243268.5311889602</v>
      </c>
      <c r="BL1987" s="99">
        <v>0</v>
      </c>
      <c r="BM1987" s="99">
        <v>0</v>
      </c>
      <c r="BN1987" s="99">
        <v>0</v>
      </c>
      <c r="BO1987" s="99">
        <v>0</v>
      </c>
      <c r="BP1987" s="99">
        <v>0</v>
      </c>
      <c r="BQ1987" s="99">
        <v>0</v>
      </c>
      <c r="BR1987" s="99">
        <v>11080011.3288574</v>
      </c>
      <c r="BS1987" s="99">
        <v>7160545.5281372098</v>
      </c>
      <c r="BT1987" s="99">
        <v>0</v>
      </c>
      <c r="BU1987" s="99">
        <v>0</v>
      </c>
      <c r="BV1987" s="99">
        <v>8590848.7750244103</v>
      </c>
      <c r="BW1987" s="99">
        <v>0</v>
      </c>
      <c r="BX1987" s="99">
        <v>0</v>
      </c>
      <c r="BY1987" s="99">
        <v>0</v>
      </c>
      <c r="BZ1987" s="99">
        <v>0</v>
      </c>
      <c r="CA1987" s="99">
        <v>278167.998256683</v>
      </c>
      <c r="CB1987" s="99">
        <v>24199711.8974609</v>
      </c>
      <c r="CC1987" s="99">
        <v>202277356.52148399</v>
      </c>
      <c r="CD1987" s="99">
        <v>26654317.712890599</v>
      </c>
      <c r="CE1987" s="99">
        <v>31287.414550066002</v>
      </c>
      <c r="CF1987" s="99">
        <v>8612576.8388671894</v>
      </c>
      <c r="CG1987" s="99">
        <v>55273005.275390603</v>
      </c>
      <c r="CH1987" s="99">
        <v>0</v>
      </c>
      <c r="CI1987" s="99">
        <v>309426.63201904303</v>
      </c>
      <c r="CJ1987" s="99">
        <v>32783891.891845699</v>
      </c>
      <c r="CK1987" s="99">
        <v>257691385.35156301</v>
      </c>
      <c r="CL1987" s="99">
        <v>26652957.661865201</v>
      </c>
      <c r="CM1987" s="166">
        <v>383881.84303283697</v>
      </c>
      <c r="CN1987" s="166">
        <v>63744851.165527299</v>
      </c>
      <c r="CO1987" s="166">
        <v>330134854.92968798</v>
      </c>
      <c r="CP1987" s="99">
        <v>26652957.661865201</v>
      </c>
      <c r="CQ1987" s="99">
        <v>0</v>
      </c>
      <c r="CR1987" s="99">
        <v>0</v>
      </c>
      <c r="CS1987" s="99">
        <v>0</v>
      </c>
      <c r="CT1987" s="99">
        <v>0</v>
      </c>
      <c r="CU1987" s="98">
        <v>171931.20631571801</v>
      </c>
      <c r="CV1987" s="98">
        <v>4732.0402016469998</v>
      </c>
      <c r="CW1987" s="98">
        <v>32812288.736328088</v>
      </c>
      <c r="CX1987" s="98">
        <v>257550361.79687458</v>
      </c>
    </row>
    <row r="1988" spans="1:102" x14ac:dyDescent="0.2">
      <c r="A1988" s="98" t="s">
        <v>186</v>
      </c>
      <c r="B1988" s="100">
        <v>38231</v>
      </c>
      <c r="C1988" s="99">
        <v>204238.92946815499</v>
      </c>
      <c r="D1988" s="99">
        <v>0</v>
      </c>
      <c r="E1988" s="99">
        <v>83757.544272422805</v>
      </c>
      <c r="F1988" s="99">
        <v>24474.648064613299</v>
      </c>
      <c r="G1988" s="99">
        <v>3218.4541704356702</v>
      </c>
      <c r="H1988" s="99">
        <v>27798.902750253699</v>
      </c>
      <c r="I1988" s="99">
        <v>0</v>
      </c>
      <c r="J1988" s="99">
        <v>9546.6001666784305</v>
      </c>
      <c r="K1988" s="99">
        <v>63096.554052829699</v>
      </c>
      <c r="L1988" s="99">
        <v>194085.79516410801</v>
      </c>
      <c r="M1988" s="99">
        <v>70331.461334228501</v>
      </c>
      <c r="N1988" s="99">
        <v>13474.656624794001</v>
      </c>
      <c r="O1988" s="99">
        <v>0</v>
      </c>
      <c r="P1988" s="99">
        <v>0</v>
      </c>
      <c r="Q1988" s="99">
        <v>13889.7447394133</v>
      </c>
      <c r="R1988" s="99">
        <v>0</v>
      </c>
      <c r="S1988" s="99">
        <v>0</v>
      </c>
      <c r="T1988" s="99">
        <v>30987.7453069687</v>
      </c>
      <c r="U1988" s="99">
        <v>72529.118016242996</v>
      </c>
      <c r="V1988" s="99">
        <v>14028049.072265601</v>
      </c>
      <c r="W1988" s="99">
        <v>0</v>
      </c>
      <c r="X1988" s="99">
        <v>10491274.8319092</v>
      </c>
      <c r="Y1988" s="99">
        <v>1668901.27313232</v>
      </c>
      <c r="Z1988" s="99">
        <v>756763.55041503895</v>
      </c>
      <c r="AA1988" s="99">
        <v>7860042.1645507803</v>
      </c>
      <c r="AB1988" s="99">
        <v>0</v>
      </c>
      <c r="AC1988" s="99">
        <v>2880450.5447082501</v>
      </c>
      <c r="AD1988" s="99">
        <v>25746476.7724609</v>
      </c>
      <c r="AE1988" s="99">
        <v>13526161.282958999</v>
      </c>
      <c r="AF1988" s="99">
        <v>5374696.7512207003</v>
      </c>
      <c r="AG1988" s="99">
        <v>2872973.33453369</v>
      </c>
      <c r="AH1988" s="99">
        <v>0</v>
      </c>
      <c r="AI1988" s="99">
        <v>0</v>
      </c>
      <c r="AJ1988" s="99">
        <v>3165131.4613952599</v>
      </c>
      <c r="AK1988" s="99">
        <v>0</v>
      </c>
      <c r="AL1988" s="99">
        <v>0</v>
      </c>
      <c r="AM1988" s="99">
        <v>8610285.0654296894</v>
      </c>
      <c r="AN1988" s="99">
        <v>29111096.340820301</v>
      </c>
      <c r="AO1988" s="99">
        <v>120093983.105469</v>
      </c>
      <c r="AP1988" s="99">
        <v>0</v>
      </c>
      <c r="AQ1988" s="99">
        <v>85865732.790039107</v>
      </c>
      <c r="AR1988" s="99">
        <v>15652360.6981201</v>
      </c>
      <c r="AS1988" s="99">
        <v>4636141.5213012705</v>
      </c>
      <c r="AT1988" s="99">
        <v>51159454.410644501</v>
      </c>
      <c r="AU1988" s="99">
        <v>0</v>
      </c>
      <c r="AV1988" s="99">
        <v>7258051.65270996</v>
      </c>
      <c r="AW1988" s="99">
        <v>60610443.127929702</v>
      </c>
      <c r="AX1988" s="99">
        <v>118232763.77832</v>
      </c>
      <c r="AY1988" s="99">
        <v>46636566.3271484</v>
      </c>
      <c r="AZ1988" s="99">
        <v>21149870.826171901</v>
      </c>
      <c r="BA1988" s="99">
        <v>0</v>
      </c>
      <c r="BB1988" s="99">
        <v>0</v>
      </c>
      <c r="BC1988" s="99">
        <v>24305126.629150402</v>
      </c>
      <c r="BD1988" s="99">
        <v>0</v>
      </c>
      <c r="BE1988" s="99">
        <v>0</v>
      </c>
      <c r="BF1988" s="99">
        <v>55605155.567871101</v>
      </c>
      <c r="BG1988" s="99">
        <v>69696669.640625</v>
      </c>
      <c r="BH1988" s="99">
        <v>14481417.994384799</v>
      </c>
      <c r="BI1988" s="99">
        <v>0</v>
      </c>
      <c r="BJ1988" s="99">
        <v>13462347.044311499</v>
      </c>
      <c r="BK1988" s="99">
        <v>3614407.11328125</v>
      </c>
      <c r="BL1988" s="99">
        <v>0</v>
      </c>
      <c r="BM1988" s="99">
        <v>0</v>
      </c>
      <c r="BN1988" s="99">
        <v>0</v>
      </c>
      <c r="BO1988" s="99">
        <v>0</v>
      </c>
      <c r="BP1988" s="99">
        <v>0</v>
      </c>
      <c r="BQ1988" s="99">
        <v>0</v>
      </c>
      <c r="BR1988" s="99">
        <v>11600095.3237305</v>
      </c>
      <c r="BS1988" s="99">
        <v>7509704.3968505897</v>
      </c>
      <c r="BT1988" s="99">
        <v>0</v>
      </c>
      <c r="BU1988" s="99">
        <v>0</v>
      </c>
      <c r="BV1988" s="99">
        <v>8741798.4527587909</v>
      </c>
      <c r="BW1988" s="99">
        <v>0</v>
      </c>
      <c r="BX1988" s="99">
        <v>0</v>
      </c>
      <c r="BY1988" s="99">
        <v>0</v>
      </c>
      <c r="BZ1988" s="99">
        <v>0</v>
      </c>
      <c r="CA1988" s="99">
        <v>286235.28650665301</v>
      </c>
      <c r="CB1988" s="99">
        <v>24658629.821533199</v>
      </c>
      <c r="CC1988" s="99">
        <v>206673630.11718801</v>
      </c>
      <c r="CD1988" s="99">
        <v>28336966.557372998</v>
      </c>
      <c r="CE1988" s="99">
        <v>30916.605000972701</v>
      </c>
      <c r="CF1988" s="99">
        <v>8607540.5545654297</v>
      </c>
      <c r="CG1988" s="99">
        <v>55640476.025878899</v>
      </c>
      <c r="CH1988" s="99">
        <v>0</v>
      </c>
      <c r="CI1988" s="99">
        <v>317042.75591278099</v>
      </c>
      <c r="CJ1988" s="99">
        <v>33265421.177002002</v>
      </c>
      <c r="CK1988" s="99">
        <v>262253403.734375</v>
      </c>
      <c r="CL1988" s="99">
        <v>28320000.660156298</v>
      </c>
      <c r="CM1988" s="166">
        <v>389717.09899520897</v>
      </c>
      <c r="CN1988" s="166">
        <v>62687657.546875</v>
      </c>
      <c r="CO1988" s="166">
        <v>331148617.578125</v>
      </c>
      <c r="CP1988" s="99">
        <v>28320000.660156298</v>
      </c>
      <c r="CQ1988" s="99">
        <v>0</v>
      </c>
      <c r="CR1988" s="99">
        <v>0</v>
      </c>
      <c r="CS1988" s="99">
        <v>0</v>
      </c>
      <c r="CT1988" s="99">
        <v>0</v>
      </c>
      <c r="CU1988" s="98">
        <v>184502.11675114301</v>
      </c>
      <c r="CV1988" s="98">
        <v>12837.326876409001</v>
      </c>
      <c r="CW1988" s="98">
        <v>33266170.376098629</v>
      </c>
      <c r="CX1988" s="98">
        <v>262314106.14306691</v>
      </c>
    </row>
    <row r="1989" spans="1:102" x14ac:dyDescent="0.2">
      <c r="A1989" s="98" t="s">
        <v>186</v>
      </c>
      <c r="B1989" s="100">
        <v>38322</v>
      </c>
      <c r="C1989" s="99">
        <v>208346.43036270101</v>
      </c>
      <c r="D1989" s="99">
        <v>0</v>
      </c>
      <c r="E1989" s="99">
        <v>79115.393508911104</v>
      </c>
      <c r="F1989" s="99">
        <v>25746.228006601301</v>
      </c>
      <c r="G1989" s="99">
        <v>5249.1813474297496</v>
      </c>
      <c r="H1989" s="99">
        <v>25740.970496416099</v>
      </c>
      <c r="I1989" s="99">
        <v>0</v>
      </c>
      <c r="J1989" s="99">
        <v>15918.1968114376</v>
      </c>
      <c r="K1989" s="99">
        <v>60723.581538677201</v>
      </c>
      <c r="L1989" s="99">
        <v>190921.12140083301</v>
      </c>
      <c r="M1989" s="99">
        <v>71387.287526130705</v>
      </c>
      <c r="N1989" s="99">
        <v>13879.020986437799</v>
      </c>
      <c r="O1989" s="99">
        <v>0</v>
      </c>
      <c r="P1989" s="99">
        <v>0</v>
      </c>
      <c r="Q1989" s="99">
        <v>13879.9297662973</v>
      </c>
      <c r="R1989" s="99">
        <v>0</v>
      </c>
      <c r="S1989" s="99">
        <v>0</v>
      </c>
      <c r="T1989" s="99">
        <v>31029.9665811062</v>
      </c>
      <c r="U1989" s="99">
        <v>73899.134356498704</v>
      </c>
      <c r="V1989" s="99">
        <v>14500757.405151401</v>
      </c>
      <c r="W1989" s="99">
        <v>0</v>
      </c>
      <c r="X1989" s="99">
        <v>10303425.5704346</v>
      </c>
      <c r="Y1989" s="99">
        <v>1785632.5473022501</v>
      </c>
      <c r="Z1989" s="99">
        <v>1470303.69529724</v>
      </c>
      <c r="AA1989" s="99">
        <v>7135275.2471313505</v>
      </c>
      <c r="AB1989" s="99">
        <v>0</v>
      </c>
      <c r="AC1989" s="99">
        <v>7043110.9196167002</v>
      </c>
      <c r="AD1989" s="99">
        <v>26646664.0463867</v>
      </c>
      <c r="AE1989" s="99">
        <v>13255507.9458008</v>
      </c>
      <c r="AF1989" s="99">
        <v>5439799.43469238</v>
      </c>
      <c r="AG1989" s="99">
        <v>2955680.1015319801</v>
      </c>
      <c r="AH1989" s="99">
        <v>0</v>
      </c>
      <c r="AI1989" s="99">
        <v>0</v>
      </c>
      <c r="AJ1989" s="99">
        <v>3105392.7874145498</v>
      </c>
      <c r="AK1989" s="99">
        <v>0</v>
      </c>
      <c r="AL1989" s="99">
        <v>0</v>
      </c>
      <c r="AM1989" s="99">
        <v>8623375.1582031306</v>
      </c>
      <c r="AN1989" s="99">
        <v>32210539.2177734</v>
      </c>
      <c r="AO1989" s="99">
        <v>125286743.290039</v>
      </c>
      <c r="AP1989" s="99">
        <v>0</v>
      </c>
      <c r="AQ1989" s="99">
        <v>85482280.516601607</v>
      </c>
      <c r="AR1989" s="99">
        <v>17163231.6008301</v>
      </c>
      <c r="AS1989" s="99">
        <v>9800224.4603271503</v>
      </c>
      <c r="AT1989" s="99">
        <v>46849604.309570298</v>
      </c>
      <c r="AU1989" s="99">
        <v>0</v>
      </c>
      <c r="AV1989" s="99">
        <v>16015974.844848599</v>
      </c>
      <c r="AW1989" s="99">
        <v>63346400.0166016</v>
      </c>
      <c r="AX1989" s="99">
        <v>116205764.91113301</v>
      </c>
      <c r="AY1989" s="99">
        <v>47776914.591308601</v>
      </c>
      <c r="AZ1989" s="99">
        <v>22016186.191406298</v>
      </c>
      <c r="BA1989" s="99">
        <v>0</v>
      </c>
      <c r="BB1989" s="99">
        <v>0</v>
      </c>
      <c r="BC1989" s="99">
        <v>24185933.959228501</v>
      </c>
      <c r="BD1989" s="99">
        <v>0</v>
      </c>
      <c r="BE1989" s="99">
        <v>0</v>
      </c>
      <c r="BF1989" s="99">
        <v>56619957.564941399</v>
      </c>
      <c r="BG1989" s="99">
        <v>75331728.874023393</v>
      </c>
      <c r="BH1989" s="99">
        <v>14779008.4678955</v>
      </c>
      <c r="BI1989" s="99">
        <v>0</v>
      </c>
      <c r="BJ1989" s="99">
        <v>13348934.5510254</v>
      </c>
      <c r="BK1989" s="99">
        <v>3998045.7061157199</v>
      </c>
      <c r="BL1989" s="99">
        <v>0</v>
      </c>
      <c r="BM1989" s="99">
        <v>0</v>
      </c>
      <c r="BN1989" s="99">
        <v>0</v>
      </c>
      <c r="BO1989" s="99">
        <v>0</v>
      </c>
      <c r="BP1989" s="99">
        <v>0</v>
      </c>
      <c r="BQ1989" s="99">
        <v>0</v>
      </c>
      <c r="BR1989" s="99">
        <v>11810905.2183838</v>
      </c>
      <c r="BS1989" s="99">
        <v>7811109.3956909198</v>
      </c>
      <c r="BT1989" s="99">
        <v>0</v>
      </c>
      <c r="BU1989" s="99">
        <v>0</v>
      </c>
      <c r="BV1989" s="99">
        <v>8704003.16943359</v>
      </c>
      <c r="BW1989" s="99">
        <v>0</v>
      </c>
      <c r="BX1989" s="99">
        <v>0</v>
      </c>
      <c r="BY1989" s="99">
        <v>0</v>
      </c>
      <c r="BZ1989" s="99">
        <v>0</v>
      </c>
      <c r="CA1989" s="99">
        <v>287994.99201583897</v>
      </c>
      <c r="CB1989" s="99">
        <v>24701411.848877002</v>
      </c>
      <c r="CC1989" s="99">
        <v>210013422.31445301</v>
      </c>
      <c r="CD1989" s="99">
        <v>28163011.693847701</v>
      </c>
      <c r="CE1989" s="99">
        <v>31052.9819667339</v>
      </c>
      <c r="CF1989" s="99">
        <v>8615490.38745117</v>
      </c>
      <c r="CG1989" s="99">
        <v>56563793.661132798</v>
      </c>
      <c r="CH1989" s="99">
        <v>0</v>
      </c>
      <c r="CI1989" s="99">
        <v>319224.017108917</v>
      </c>
      <c r="CJ1989" s="99">
        <v>33288688.3439941</v>
      </c>
      <c r="CK1989" s="99">
        <v>266394611.67382801</v>
      </c>
      <c r="CL1989" s="99">
        <v>28182925.740478501</v>
      </c>
      <c r="CM1989" s="166">
        <v>392547.49765014602</v>
      </c>
      <c r="CN1989" s="166">
        <v>65172191.042968802</v>
      </c>
      <c r="CO1989" s="166">
        <v>341719544.15234399</v>
      </c>
      <c r="CP1989" s="99">
        <v>28182925.740478501</v>
      </c>
      <c r="CQ1989" s="99">
        <v>0</v>
      </c>
      <c r="CR1989" s="99">
        <v>0</v>
      </c>
      <c r="CS1989" s="99">
        <v>0</v>
      </c>
      <c r="CT1989" s="99">
        <v>0</v>
      </c>
      <c r="CU1989" s="98">
        <v>161710.39673201001</v>
      </c>
      <c r="CV1989" s="98">
        <v>20503.930196329002</v>
      </c>
      <c r="CW1989" s="98">
        <v>33316902.23632817</v>
      </c>
      <c r="CX1989" s="98">
        <v>266577215.97558582</v>
      </c>
    </row>
    <row r="1990" spans="1:102" x14ac:dyDescent="0.2">
      <c r="A1990" s="98" t="s">
        <v>186</v>
      </c>
      <c r="B1990" s="100">
        <v>38412</v>
      </c>
      <c r="C1990" s="99">
        <v>215129.982326508</v>
      </c>
      <c r="D1990" s="99">
        <v>0</v>
      </c>
      <c r="E1990" s="99">
        <v>80185.798127174407</v>
      </c>
      <c r="F1990" s="99">
        <v>28108.603577852198</v>
      </c>
      <c r="G1990" s="99">
        <v>7621.2070107460004</v>
      </c>
      <c r="H1990" s="99">
        <v>23901.351920843099</v>
      </c>
      <c r="I1990" s="99">
        <v>0</v>
      </c>
      <c r="J1990" s="99">
        <v>21969.266407012899</v>
      </c>
      <c r="K1990" s="99">
        <v>52068.002838611603</v>
      </c>
      <c r="L1990" s="99">
        <v>191998.297657013</v>
      </c>
      <c r="M1990" s="99">
        <v>73214.414433479295</v>
      </c>
      <c r="N1990" s="99">
        <v>14352.679895400999</v>
      </c>
      <c r="O1990" s="99">
        <v>0</v>
      </c>
      <c r="P1990" s="99">
        <v>0</v>
      </c>
      <c r="Q1990" s="99">
        <v>14068.497804164899</v>
      </c>
      <c r="R1990" s="99">
        <v>0</v>
      </c>
      <c r="S1990" s="99">
        <v>0</v>
      </c>
      <c r="T1990" s="99">
        <v>31271.572299003601</v>
      </c>
      <c r="U1990" s="99">
        <v>73693.581531524702</v>
      </c>
      <c r="V1990" s="99">
        <v>14972373.7570801</v>
      </c>
      <c r="W1990" s="99">
        <v>0</v>
      </c>
      <c r="X1990" s="99">
        <v>10252910.060180699</v>
      </c>
      <c r="Y1990" s="99">
        <v>1935467.3072052</v>
      </c>
      <c r="Z1990" s="99">
        <v>2078098.5428619401</v>
      </c>
      <c r="AA1990" s="99">
        <v>6568391.1643066397</v>
      </c>
      <c r="AB1990" s="99">
        <v>0</v>
      </c>
      <c r="AC1990" s="99">
        <v>10063731.3709717</v>
      </c>
      <c r="AD1990" s="99">
        <v>22415986.5556641</v>
      </c>
      <c r="AE1990" s="99">
        <v>13361130.893066401</v>
      </c>
      <c r="AF1990" s="99">
        <v>5553200.3513183603</v>
      </c>
      <c r="AG1990" s="99">
        <v>3049352.7754821801</v>
      </c>
      <c r="AH1990" s="99">
        <v>0</v>
      </c>
      <c r="AI1990" s="99">
        <v>0</v>
      </c>
      <c r="AJ1990" s="99">
        <v>3094096.6577453599</v>
      </c>
      <c r="AK1990" s="99">
        <v>0</v>
      </c>
      <c r="AL1990" s="99">
        <v>0</v>
      </c>
      <c r="AM1990" s="99">
        <v>8682195.8275146503</v>
      </c>
      <c r="AN1990" s="99">
        <v>31665664.268798798</v>
      </c>
      <c r="AO1990" s="99">
        <v>129737102.36132801</v>
      </c>
      <c r="AP1990" s="99">
        <v>0</v>
      </c>
      <c r="AQ1990" s="99">
        <v>85853417.725585893</v>
      </c>
      <c r="AR1990" s="99">
        <v>18646148.786377002</v>
      </c>
      <c r="AS1990" s="99">
        <v>14345909.850097699</v>
      </c>
      <c r="AT1990" s="99">
        <v>43724473.526367202</v>
      </c>
      <c r="AU1990" s="99">
        <v>0</v>
      </c>
      <c r="AV1990" s="99">
        <v>23396624.806884799</v>
      </c>
      <c r="AW1990" s="99">
        <v>53760157.951171897</v>
      </c>
      <c r="AX1990" s="99">
        <v>117469736.98339801</v>
      </c>
      <c r="AY1990" s="99">
        <v>49241841.7880859</v>
      </c>
      <c r="AZ1990" s="99">
        <v>22986687.183837902</v>
      </c>
      <c r="BA1990" s="99">
        <v>0</v>
      </c>
      <c r="BB1990" s="99">
        <v>0</v>
      </c>
      <c r="BC1990" s="99">
        <v>24492304.349365201</v>
      </c>
      <c r="BD1990" s="99">
        <v>0</v>
      </c>
      <c r="BE1990" s="99">
        <v>0</v>
      </c>
      <c r="BF1990" s="99">
        <v>57773396.457031302</v>
      </c>
      <c r="BG1990" s="99">
        <v>75701928.510742202</v>
      </c>
      <c r="BH1990" s="99">
        <v>15251778.0114746</v>
      </c>
      <c r="BI1990" s="99">
        <v>0</v>
      </c>
      <c r="BJ1990" s="99">
        <v>13720215.9912109</v>
      </c>
      <c r="BK1990" s="99">
        <v>4414949.5669555701</v>
      </c>
      <c r="BL1990" s="99">
        <v>0</v>
      </c>
      <c r="BM1990" s="99">
        <v>0</v>
      </c>
      <c r="BN1990" s="99">
        <v>0</v>
      </c>
      <c r="BO1990" s="99">
        <v>0</v>
      </c>
      <c r="BP1990" s="99">
        <v>0</v>
      </c>
      <c r="BQ1990" s="99">
        <v>0</v>
      </c>
      <c r="BR1990" s="99">
        <v>12084849.534668</v>
      </c>
      <c r="BS1990" s="99">
        <v>8096479.2661132803</v>
      </c>
      <c r="BT1990" s="99">
        <v>0</v>
      </c>
      <c r="BU1990" s="99">
        <v>0</v>
      </c>
      <c r="BV1990" s="99">
        <v>8724489.3975830097</v>
      </c>
      <c r="BW1990" s="99">
        <v>0</v>
      </c>
      <c r="BX1990" s="99">
        <v>0</v>
      </c>
      <c r="BY1990" s="99">
        <v>0</v>
      </c>
      <c r="BZ1990" s="99">
        <v>0</v>
      </c>
      <c r="CA1990" s="99">
        <v>294820.93709564197</v>
      </c>
      <c r="CB1990" s="99">
        <v>25273355.635009799</v>
      </c>
      <c r="CC1990" s="99">
        <v>216568339.57226601</v>
      </c>
      <c r="CD1990" s="99">
        <v>28839702.628417999</v>
      </c>
      <c r="CE1990" s="99">
        <v>31308.724861383402</v>
      </c>
      <c r="CF1990" s="99">
        <v>8696451.63354492</v>
      </c>
      <c r="CG1990" s="99">
        <v>57964911.9375</v>
      </c>
      <c r="CH1990" s="99">
        <v>0</v>
      </c>
      <c r="CI1990" s="99">
        <v>326083.38714218099</v>
      </c>
      <c r="CJ1990" s="99">
        <v>33990737.707031302</v>
      </c>
      <c r="CK1990" s="99">
        <v>274647733.63671899</v>
      </c>
      <c r="CL1990" s="99">
        <v>28844126.3986816</v>
      </c>
      <c r="CM1990" s="166">
        <v>399475.918544769</v>
      </c>
      <c r="CN1990" s="166">
        <v>65598641.231445298</v>
      </c>
      <c r="CO1990" s="166">
        <v>350231047.59765601</v>
      </c>
      <c r="CP1990" s="99">
        <v>28844126.3986816</v>
      </c>
      <c r="CQ1990" s="99">
        <v>0</v>
      </c>
      <c r="CR1990" s="99">
        <v>0</v>
      </c>
      <c r="CS1990" s="99">
        <v>0</v>
      </c>
      <c r="CT1990" s="99">
        <v>0</v>
      </c>
      <c r="CU1990" s="98">
        <v>153345.97808683501</v>
      </c>
      <c r="CV1990" s="98">
        <v>29509.085785402</v>
      </c>
      <c r="CW1990" s="98">
        <v>33969807.268554717</v>
      </c>
      <c r="CX1990" s="98">
        <v>274533251.50976598</v>
      </c>
    </row>
    <row r="1991" spans="1:102" x14ac:dyDescent="0.2">
      <c r="A1991" s="98" t="s">
        <v>186</v>
      </c>
      <c r="B1991" s="100">
        <v>38504</v>
      </c>
      <c r="C1991" s="99">
        <v>219552.94994163499</v>
      </c>
      <c r="D1991" s="99">
        <v>17.270332186948501</v>
      </c>
      <c r="E1991" s="99">
        <v>79853.285573959394</v>
      </c>
      <c r="F1991" s="99">
        <v>29980.505066871599</v>
      </c>
      <c r="G1991" s="99">
        <v>9628.0157780647296</v>
      </c>
      <c r="H1991" s="99">
        <v>21681.782801866499</v>
      </c>
      <c r="I1991" s="99">
        <v>0</v>
      </c>
      <c r="J1991" s="99">
        <v>27621.803841352499</v>
      </c>
      <c r="K1991" s="99">
        <v>44643.411880016298</v>
      </c>
      <c r="L1991" s="99">
        <v>194768.07720756499</v>
      </c>
      <c r="M1991" s="99">
        <v>74936.659693718</v>
      </c>
      <c r="N1991" s="99">
        <v>14737.813067317</v>
      </c>
      <c r="O1991" s="99">
        <v>0</v>
      </c>
      <c r="P1991" s="99">
        <v>0</v>
      </c>
      <c r="Q1991" s="99">
        <v>14190.4732692242</v>
      </c>
      <c r="R1991" s="99">
        <v>0</v>
      </c>
      <c r="S1991" s="99">
        <v>0</v>
      </c>
      <c r="T1991" s="99">
        <v>31434.036549806598</v>
      </c>
      <c r="U1991" s="99">
        <v>74208.926811218305</v>
      </c>
      <c r="V1991" s="99">
        <v>15158105.1939697</v>
      </c>
      <c r="W1991" s="99">
        <v>1446.05009463429</v>
      </c>
      <c r="X1991" s="99">
        <v>10257365.3253174</v>
      </c>
      <c r="Y1991" s="99">
        <v>2162488.6364440899</v>
      </c>
      <c r="Z1991" s="99">
        <v>2889311.9143066402</v>
      </c>
      <c r="AA1991" s="99">
        <v>5930187.0953369103</v>
      </c>
      <c r="AB1991" s="99">
        <v>0</v>
      </c>
      <c r="AC1991" s="99">
        <v>11972184.9445801</v>
      </c>
      <c r="AD1991" s="99">
        <v>18588183.6325684</v>
      </c>
      <c r="AE1991" s="99">
        <v>13527414.270752</v>
      </c>
      <c r="AF1991" s="99">
        <v>5637212.04260254</v>
      </c>
      <c r="AG1991" s="99">
        <v>3141205.50604248</v>
      </c>
      <c r="AH1991" s="99">
        <v>0</v>
      </c>
      <c r="AI1991" s="99">
        <v>0</v>
      </c>
      <c r="AJ1991" s="99">
        <v>3076538.8453064002</v>
      </c>
      <c r="AK1991" s="99">
        <v>0</v>
      </c>
      <c r="AL1991" s="99">
        <v>0</v>
      </c>
      <c r="AM1991" s="99">
        <v>8750388.0443115197</v>
      </c>
      <c r="AN1991" s="99">
        <v>31395634.419677701</v>
      </c>
      <c r="AO1991" s="99">
        <v>133498875.82714801</v>
      </c>
      <c r="AP1991" s="99">
        <v>10586.6292324066</v>
      </c>
      <c r="AQ1991" s="99">
        <v>86837795.548828095</v>
      </c>
      <c r="AR1991" s="99">
        <v>20113185.8352051</v>
      </c>
      <c r="AS1991" s="99">
        <v>18694388.865478501</v>
      </c>
      <c r="AT1991" s="99">
        <v>39920718.265136696</v>
      </c>
      <c r="AU1991" s="99">
        <v>0</v>
      </c>
      <c r="AV1991" s="99">
        <v>31578442.5859375</v>
      </c>
      <c r="AW1991" s="99">
        <v>44874342.6005859</v>
      </c>
      <c r="AX1991" s="99">
        <v>120353398.78027301</v>
      </c>
      <c r="AY1991" s="99">
        <v>50230662.741699196</v>
      </c>
      <c r="AZ1991" s="99">
        <v>23858697.0791016</v>
      </c>
      <c r="BA1991" s="99">
        <v>0</v>
      </c>
      <c r="BB1991" s="99">
        <v>0</v>
      </c>
      <c r="BC1991" s="99">
        <v>24581034.321777299</v>
      </c>
      <c r="BD1991" s="99">
        <v>0</v>
      </c>
      <c r="BE1991" s="99">
        <v>0</v>
      </c>
      <c r="BF1991" s="99">
        <v>58885225.53125</v>
      </c>
      <c r="BG1991" s="99">
        <v>78068037.724609405</v>
      </c>
      <c r="BH1991" s="99">
        <v>15906733.713501001</v>
      </c>
      <c r="BI1991" s="99">
        <v>1944.79700061679</v>
      </c>
      <c r="BJ1991" s="99">
        <v>13818311.392089801</v>
      </c>
      <c r="BK1991" s="99">
        <v>4971661.3620605497</v>
      </c>
      <c r="BL1991" s="99">
        <v>0</v>
      </c>
      <c r="BM1991" s="99">
        <v>0</v>
      </c>
      <c r="BN1991" s="99">
        <v>0</v>
      </c>
      <c r="BO1991" s="99">
        <v>0</v>
      </c>
      <c r="BP1991" s="99">
        <v>0</v>
      </c>
      <c r="BQ1991" s="99">
        <v>0</v>
      </c>
      <c r="BR1991" s="99">
        <v>12395783.271728501</v>
      </c>
      <c r="BS1991" s="99">
        <v>8454274.4771728497</v>
      </c>
      <c r="BT1991" s="99">
        <v>0</v>
      </c>
      <c r="BU1991" s="99">
        <v>0</v>
      </c>
      <c r="BV1991" s="99">
        <v>8789054.3443603497</v>
      </c>
      <c r="BW1991" s="99">
        <v>0</v>
      </c>
      <c r="BX1991" s="99">
        <v>0</v>
      </c>
      <c r="BY1991" s="99">
        <v>0</v>
      </c>
      <c r="BZ1991" s="99">
        <v>0</v>
      </c>
      <c r="CA1991" s="99">
        <v>300319.62074661301</v>
      </c>
      <c r="CB1991" s="99">
        <v>25316623.146728501</v>
      </c>
      <c r="CC1991" s="99">
        <v>219251348.85742199</v>
      </c>
      <c r="CD1991" s="99">
        <v>29481327.284179699</v>
      </c>
      <c r="CE1991" s="99">
        <v>31490.5368368626</v>
      </c>
      <c r="CF1991" s="99">
        <v>8743831.01245117</v>
      </c>
      <c r="CG1991" s="99">
        <v>58738219.643066399</v>
      </c>
      <c r="CH1991" s="99">
        <v>0</v>
      </c>
      <c r="CI1991" s="99">
        <v>331768.841796875</v>
      </c>
      <c r="CJ1991" s="99">
        <v>34057755.022949196</v>
      </c>
      <c r="CK1991" s="99">
        <v>277811203.10156298</v>
      </c>
      <c r="CL1991" s="99">
        <v>29480168.424804699</v>
      </c>
      <c r="CM1991" s="166">
        <v>405938.38144302397</v>
      </c>
      <c r="CN1991" s="166">
        <v>65385557.812011696</v>
      </c>
      <c r="CO1991" s="166">
        <v>355842284.36328101</v>
      </c>
      <c r="CP1991" s="99">
        <v>29480168.424804699</v>
      </c>
      <c r="CQ1991" s="99">
        <v>0</v>
      </c>
      <c r="CR1991" s="99">
        <v>0</v>
      </c>
      <c r="CS1991" s="99">
        <v>0</v>
      </c>
      <c r="CT1991" s="99">
        <v>0</v>
      </c>
      <c r="CU1991" s="98">
        <v>145143.287386821</v>
      </c>
      <c r="CV1991" s="98">
        <v>37117.337852613004</v>
      </c>
      <c r="CW1991" s="98">
        <v>34060454.159179673</v>
      </c>
      <c r="CX1991" s="98">
        <v>277989568.5004884</v>
      </c>
    </row>
    <row r="1992" spans="1:102" x14ac:dyDescent="0.2">
      <c r="A1992" s="98" t="s">
        <v>186</v>
      </c>
      <c r="B1992" s="100">
        <v>38596</v>
      </c>
      <c r="C1992" s="99">
        <v>224299.41514778099</v>
      </c>
      <c r="D1992" s="99">
        <v>22.928308434784402</v>
      </c>
      <c r="E1992" s="99">
        <v>82357.848403930693</v>
      </c>
      <c r="F1992" s="99">
        <v>30869.057799816099</v>
      </c>
      <c r="G1992" s="99">
        <v>11841.243534445801</v>
      </c>
      <c r="H1992" s="99">
        <v>19785.5613510609</v>
      </c>
      <c r="I1992" s="99">
        <v>0</v>
      </c>
      <c r="J1992" s="99">
        <v>33920.254427909902</v>
      </c>
      <c r="K1992" s="99">
        <v>39311.5460305214</v>
      </c>
      <c r="L1992" s="99">
        <v>202099.74168777501</v>
      </c>
      <c r="M1992" s="99">
        <v>79365.094328880296</v>
      </c>
      <c r="N1992" s="99">
        <v>15055.374691963199</v>
      </c>
      <c r="O1992" s="99">
        <v>0</v>
      </c>
      <c r="P1992" s="99">
        <v>0</v>
      </c>
      <c r="Q1992" s="99">
        <v>14307.687947869301</v>
      </c>
      <c r="R1992" s="99">
        <v>0</v>
      </c>
      <c r="S1992" s="99">
        <v>0</v>
      </c>
      <c r="T1992" s="99">
        <v>31658.180978774999</v>
      </c>
      <c r="U1992" s="99">
        <v>73174.144642829895</v>
      </c>
      <c r="V1992" s="99">
        <v>15462426.920654301</v>
      </c>
      <c r="W1992" s="99">
        <v>1966.7055449485799</v>
      </c>
      <c r="X1992" s="99">
        <v>10213565.1948242</v>
      </c>
      <c r="Y1992" s="99">
        <v>2310454.7445068401</v>
      </c>
      <c r="Z1992" s="99">
        <v>3519196.2287597698</v>
      </c>
      <c r="AA1992" s="99">
        <v>5353625.4193725605</v>
      </c>
      <c r="AB1992" s="99">
        <v>0</v>
      </c>
      <c r="AC1992" s="99">
        <v>13250620.810058599</v>
      </c>
      <c r="AD1992" s="99">
        <v>15492310.6398926</v>
      </c>
      <c r="AE1992" s="99">
        <v>13492417.435668901</v>
      </c>
      <c r="AF1992" s="99">
        <v>6166306.6680297898</v>
      </c>
      <c r="AG1992" s="99">
        <v>3196358.8324279799</v>
      </c>
      <c r="AH1992" s="99">
        <v>0</v>
      </c>
      <c r="AI1992" s="99">
        <v>0</v>
      </c>
      <c r="AJ1992" s="99">
        <v>3087094.2402648898</v>
      </c>
      <c r="AK1992" s="99">
        <v>0</v>
      </c>
      <c r="AL1992" s="99">
        <v>0</v>
      </c>
      <c r="AM1992" s="99">
        <v>8779528.0959472694</v>
      </c>
      <c r="AN1992" s="99">
        <v>29556276.911621101</v>
      </c>
      <c r="AO1992" s="99">
        <v>137252271.125</v>
      </c>
      <c r="AP1992" s="99">
        <v>14748.1139914989</v>
      </c>
      <c r="AQ1992" s="99">
        <v>86447167.183593795</v>
      </c>
      <c r="AR1992" s="99">
        <v>21005613.888916001</v>
      </c>
      <c r="AS1992" s="99">
        <v>23150992.7426758</v>
      </c>
      <c r="AT1992" s="99">
        <v>36631248.4140625</v>
      </c>
      <c r="AU1992" s="99">
        <v>0</v>
      </c>
      <c r="AV1992" s="99">
        <v>37976065.996093802</v>
      </c>
      <c r="AW1992" s="99">
        <v>37757039.171875</v>
      </c>
      <c r="AX1992" s="99">
        <v>121485186.90527301</v>
      </c>
      <c r="AY1992" s="99">
        <v>55725917.855957001</v>
      </c>
      <c r="AZ1992" s="99">
        <v>24646960.661377002</v>
      </c>
      <c r="BA1992" s="99">
        <v>0</v>
      </c>
      <c r="BB1992" s="99">
        <v>0</v>
      </c>
      <c r="BC1992" s="99">
        <v>24967141.981445301</v>
      </c>
      <c r="BD1992" s="99">
        <v>0</v>
      </c>
      <c r="BE1992" s="99">
        <v>0</v>
      </c>
      <c r="BF1992" s="99">
        <v>59658649.268554702</v>
      </c>
      <c r="BG1992" s="99">
        <v>76804643.258789107</v>
      </c>
      <c r="BH1992" s="99">
        <v>17333175.114013702</v>
      </c>
      <c r="BI1992" s="99">
        <v>2050.92375284433</v>
      </c>
      <c r="BJ1992" s="99">
        <v>14504341.8516846</v>
      </c>
      <c r="BK1992" s="99">
        <v>5500513.4533691397</v>
      </c>
      <c r="BL1992" s="99">
        <v>0</v>
      </c>
      <c r="BM1992" s="99">
        <v>0</v>
      </c>
      <c r="BN1992" s="99">
        <v>0</v>
      </c>
      <c r="BO1992" s="99">
        <v>0</v>
      </c>
      <c r="BP1992" s="99">
        <v>0</v>
      </c>
      <c r="BQ1992" s="99">
        <v>0</v>
      </c>
      <c r="BR1992" s="99">
        <v>13798688.4367676</v>
      </c>
      <c r="BS1992" s="99">
        <v>8812662.9454345703</v>
      </c>
      <c r="BT1992" s="99">
        <v>0</v>
      </c>
      <c r="BU1992" s="99">
        <v>0</v>
      </c>
      <c r="BV1992" s="99">
        <v>9004442.32568359</v>
      </c>
      <c r="BW1992" s="99">
        <v>0</v>
      </c>
      <c r="BX1992" s="99">
        <v>0</v>
      </c>
      <c r="BY1992" s="99">
        <v>0</v>
      </c>
      <c r="BZ1992" s="99">
        <v>0</v>
      </c>
      <c r="CA1992" s="99">
        <v>305556.89133071899</v>
      </c>
      <c r="CB1992" s="99">
        <v>25772363.282958999</v>
      </c>
      <c r="CC1992" s="99">
        <v>224029288.5625</v>
      </c>
      <c r="CD1992" s="99">
        <v>32223833.8835449</v>
      </c>
      <c r="CE1992" s="99">
        <v>31578.4784853458</v>
      </c>
      <c r="CF1992" s="99">
        <v>8800033.1873779297</v>
      </c>
      <c r="CG1992" s="99">
        <v>59897948.373535201</v>
      </c>
      <c r="CH1992" s="99">
        <v>0</v>
      </c>
      <c r="CI1992" s="99">
        <v>337036.46269989002</v>
      </c>
      <c r="CJ1992" s="99">
        <v>34562211.773925804</v>
      </c>
      <c r="CK1992" s="99">
        <v>283743433.85156298</v>
      </c>
      <c r="CL1992" s="99">
        <v>32202822.378417999</v>
      </c>
      <c r="CM1992" s="166">
        <v>409591.73824310303</v>
      </c>
      <c r="CN1992" s="166">
        <v>64485266.478027299</v>
      </c>
      <c r="CO1992" s="166">
        <v>359926245.015625</v>
      </c>
      <c r="CP1992" s="99">
        <v>32202822.378417999</v>
      </c>
      <c r="CQ1992" s="99">
        <v>0</v>
      </c>
      <c r="CR1992" s="99">
        <v>0</v>
      </c>
      <c r="CS1992" s="99">
        <v>0</v>
      </c>
      <c r="CT1992" s="99">
        <v>0</v>
      </c>
      <c r="CU1992" s="98">
        <v>146764.28625542301</v>
      </c>
      <c r="CV1992" s="98">
        <v>45914.177019205003</v>
      </c>
      <c r="CW1992" s="98">
        <v>34572396.470336929</v>
      </c>
      <c r="CX1992" s="98">
        <v>283927236.93603522</v>
      </c>
    </row>
    <row r="1993" spans="1:102" x14ac:dyDescent="0.2">
      <c r="A1993" s="98" t="s">
        <v>186</v>
      </c>
      <c r="B1993" s="100">
        <v>38687</v>
      </c>
      <c r="C1993" s="99">
        <v>228581.80490112299</v>
      </c>
      <c r="D1993" s="99">
        <v>23.936328427866101</v>
      </c>
      <c r="E1993" s="99">
        <v>82154.040643692002</v>
      </c>
      <c r="F1993" s="99">
        <v>35330.667533874497</v>
      </c>
      <c r="G1993" s="99">
        <v>14040.5422900915</v>
      </c>
      <c r="H1993" s="99">
        <v>17855.9149637222</v>
      </c>
      <c r="I1993" s="99">
        <v>0</v>
      </c>
      <c r="J1993" s="99">
        <v>42729.038176536596</v>
      </c>
      <c r="K1993" s="99">
        <v>32635.3969774246</v>
      </c>
      <c r="L1993" s="99">
        <v>200639.94255638099</v>
      </c>
      <c r="M1993" s="99">
        <v>80852.294729232803</v>
      </c>
      <c r="N1993" s="99">
        <v>15423.8594543934</v>
      </c>
      <c r="O1993" s="99">
        <v>0</v>
      </c>
      <c r="P1993" s="99">
        <v>0</v>
      </c>
      <c r="Q1993" s="99">
        <v>14337.674452424</v>
      </c>
      <c r="R1993" s="99">
        <v>0</v>
      </c>
      <c r="S1993" s="99">
        <v>0</v>
      </c>
      <c r="T1993" s="99">
        <v>31876.663953065901</v>
      </c>
      <c r="U1993" s="99">
        <v>74236.894260406494</v>
      </c>
      <c r="V1993" s="99">
        <v>15865437.196777301</v>
      </c>
      <c r="W1993" s="99">
        <v>2333.57169061899</v>
      </c>
      <c r="X1993" s="99">
        <v>10067167.298339801</v>
      </c>
      <c r="Y1993" s="99">
        <v>2530972.0422668499</v>
      </c>
      <c r="Z1993" s="99">
        <v>4092299.7032775902</v>
      </c>
      <c r="AA1993" s="99">
        <v>4643929.0530395498</v>
      </c>
      <c r="AB1993" s="99">
        <v>0</v>
      </c>
      <c r="AC1993" s="99">
        <v>17998320.902099598</v>
      </c>
      <c r="AD1993" s="99">
        <v>13073453.724365201</v>
      </c>
      <c r="AE1993" s="99">
        <v>12967798.1872559</v>
      </c>
      <c r="AF1993" s="99">
        <v>6241032.0701293899</v>
      </c>
      <c r="AG1993" s="99">
        <v>3281848.6980590802</v>
      </c>
      <c r="AH1993" s="99">
        <v>0</v>
      </c>
      <c r="AI1993" s="99">
        <v>0</v>
      </c>
      <c r="AJ1993" s="99">
        <v>3085385.58837891</v>
      </c>
      <c r="AK1993" s="99">
        <v>0</v>
      </c>
      <c r="AL1993" s="99">
        <v>0</v>
      </c>
      <c r="AM1993" s="99">
        <v>8780498.13354492</v>
      </c>
      <c r="AN1993" s="99">
        <v>30620034.8986816</v>
      </c>
      <c r="AO1993" s="99">
        <v>141850118.48242199</v>
      </c>
      <c r="AP1993" s="99">
        <v>17690.6672694683</v>
      </c>
      <c r="AQ1993" s="99">
        <v>87262327.9296875</v>
      </c>
      <c r="AR1993" s="99">
        <v>23632347.041992199</v>
      </c>
      <c r="AS1993" s="99">
        <v>28725666.405029301</v>
      </c>
      <c r="AT1993" s="99">
        <v>32265060.463622998</v>
      </c>
      <c r="AU1993" s="99">
        <v>0</v>
      </c>
      <c r="AV1993" s="99">
        <v>47840867.904296897</v>
      </c>
      <c r="AW1993" s="99">
        <v>32435625.433593798</v>
      </c>
      <c r="AX1993" s="99">
        <v>117811768.40136699</v>
      </c>
      <c r="AY1993" s="99">
        <v>57267615.4140625</v>
      </c>
      <c r="AZ1993" s="99">
        <v>25578617.644775402</v>
      </c>
      <c r="BA1993" s="99">
        <v>0</v>
      </c>
      <c r="BB1993" s="99">
        <v>0</v>
      </c>
      <c r="BC1993" s="99">
        <v>25318389.4851074</v>
      </c>
      <c r="BD1993" s="99">
        <v>0</v>
      </c>
      <c r="BE1993" s="99">
        <v>0</v>
      </c>
      <c r="BF1993" s="99">
        <v>60713552.004394501</v>
      </c>
      <c r="BG1993" s="99">
        <v>80177199.572265595</v>
      </c>
      <c r="BH1993" s="99">
        <v>18209679.473877002</v>
      </c>
      <c r="BI1993" s="99">
        <v>1958.8637663871</v>
      </c>
      <c r="BJ1993" s="99">
        <v>14459484.9255371</v>
      </c>
      <c r="BK1993" s="99">
        <v>6015183.6195068397</v>
      </c>
      <c r="BL1993" s="99">
        <v>0</v>
      </c>
      <c r="BM1993" s="99">
        <v>0</v>
      </c>
      <c r="BN1993" s="99">
        <v>0</v>
      </c>
      <c r="BO1993" s="99">
        <v>0</v>
      </c>
      <c r="BP1993" s="99">
        <v>0</v>
      </c>
      <c r="BQ1993" s="99">
        <v>0</v>
      </c>
      <c r="BR1993" s="99">
        <v>14084421.4174805</v>
      </c>
      <c r="BS1993" s="99">
        <v>9178319.12817383</v>
      </c>
      <c r="BT1993" s="99">
        <v>0</v>
      </c>
      <c r="BU1993" s="99">
        <v>0</v>
      </c>
      <c r="BV1993" s="99">
        <v>9117696.0751953106</v>
      </c>
      <c r="BW1993" s="99">
        <v>0</v>
      </c>
      <c r="BX1993" s="99">
        <v>0</v>
      </c>
      <c r="BY1993" s="99">
        <v>0</v>
      </c>
      <c r="BZ1993" s="99">
        <v>0</v>
      </c>
      <c r="CA1993" s="99">
        <v>311204.15902328503</v>
      </c>
      <c r="CB1993" s="99">
        <v>25866913.096435498</v>
      </c>
      <c r="CC1993" s="99">
        <v>228317170.18164101</v>
      </c>
      <c r="CD1993" s="99">
        <v>32712309.564208999</v>
      </c>
      <c r="CE1993" s="99">
        <v>31946.2799994946</v>
      </c>
      <c r="CF1993" s="99">
        <v>8858474.2255859394</v>
      </c>
      <c r="CG1993" s="99">
        <v>61214594.639160201</v>
      </c>
      <c r="CH1993" s="99">
        <v>0</v>
      </c>
      <c r="CI1993" s="99">
        <v>343299.07284927397</v>
      </c>
      <c r="CJ1993" s="99">
        <v>34765976.082519501</v>
      </c>
      <c r="CK1993" s="99">
        <v>289294214.14843798</v>
      </c>
      <c r="CL1993" s="99">
        <v>32794185.103027299</v>
      </c>
      <c r="CM1993" s="166">
        <v>416826.94675445597</v>
      </c>
      <c r="CN1993" s="166">
        <v>65255777.730957001</v>
      </c>
      <c r="CO1993" s="166">
        <v>370166427.09765601</v>
      </c>
      <c r="CP1993" s="99">
        <v>32794185.103027299</v>
      </c>
      <c r="CQ1993" s="99">
        <v>0</v>
      </c>
      <c r="CR1993" s="99">
        <v>0</v>
      </c>
      <c r="CS1993" s="99">
        <v>0</v>
      </c>
      <c r="CT1993" s="99">
        <v>0</v>
      </c>
      <c r="CU1993" s="98">
        <v>131531.008745809</v>
      </c>
      <c r="CV1993" s="98">
        <v>54946.383559608999</v>
      </c>
      <c r="CW1993" s="98">
        <v>34725387.32202144</v>
      </c>
      <c r="CX1993" s="98">
        <v>289531764.8208012</v>
      </c>
    </row>
    <row r="1994" spans="1:102" x14ac:dyDescent="0.2">
      <c r="A1994" s="98" t="s">
        <v>186</v>
      </c>
      <c r="B1994" s="100">
        <v>38777</v>
      </c>
      <c r="C1994" s="99">
        <v>234425.38930320699</v>
      </c>
      <c r="D1994" s="99">
        <v>22.521712258923799</v>
      </c>
      <c r="E1994" s="99">
        <v>81418.631963729902</v>
      </c>
      <c r="F1994" s="99">
        <v>35868.901463985399</v>
      </c>
      <c r="G1994" s="99">
        <v>16213.720593571699</v>
      </c>
      <c r="H1994" s="99">
        <v>16031.590219855299</v>
      </c>
      <c r="I1994" s="99">
        <v>0</v>
      </c>
      <c r="J1994" s="99">
        <v>47215.645685195901</v>
      </c>
      <c r="K1994" s="99">
        <v>27832.383749485001</v>
      </c>
      <c r="L1994" s="99">
        <v>146878.35310363799</v>
      </c>
      <c r="M1994" s="99">
        <v>82354.921401977495</v>
      </c>
      <c r="N1994" s="99">
        <v>15825.494308233299</v>
      </c>
      <c r="O1994" s="99">
        <v>81767.059312820405</v>
      </c>
      <c r="P1994" s="99">
        <v>0</v>
      </c>
      <c r="Q1994" s="99">
        <v>14359.092502117201</v>
      </c>
      <c r="R1994" s="99">
        <v>10678.5544215441</v>
      </c>
      <c r="S1994" s="99">
        <v>0</v>
      </c>
      <c r="T1994" s="99">
        <v>22880.0640425682</v>
      </c>
      <c r="U1994" s="99">
        <v>75225.988493919402</v>
      </c>
      <c r="V1994" s="99">
        <v>16283370.5316162</v>
      </c>
      <c r="W1994" s="99">
        <v>2772.6591016054199</v>
      </c>
      <c r="X1994" s="99">
        <v>10017211.9064941</v>
      </c>
      <c r="Y1994" s="99">
        <v>2672228.5029296898</v>
      </c>
      <c r="Z1994" s="99">
        <v>4687217.1480102502</v>
      </c>
      <c r="AA1994" s="99">
        <v>4125215.0910339402</v>
      </c>
      <c r="AB1994" s="99">
        <v>0</v>
      </c>
      <c r="AC1994" s="99">
        <v>20475803.174560498</v>
      </c>
      <c r="AD1994" s="99">
        <v>11089428.8796387</v>
      </c>
      <c r="AE1994" s="99">
        <v>8401493.0634765606</v>
      </c>
      <c r="AF1994" s="99">
        <v>6343266.4746704102</v>
      </c>
      <c r="AG1994" s="99">
        <v>3346242.5229186998</v>
      </c>
      <c r="AH1994" s="99">
        <v>5235974.7432251005</v>
      </c>
      <c r="AI1994" s="99">
        <v>0</v>
      </c>
      <c r="AJ1994" s="99">
        <v>3087988.1194457998</v>
      </c>
      <c r="AK1994" s="99">
        <v>2597701.3688354502</v>
      </c>
      <c r="AL1994" s="99">
        <v>0</v>
      </c>
      <c r="AM1994" s="99">
        <v>6283219.6329956101</v>
      </c>
      <c r="AN1994" s="99">
        <v>30839684.746582001</v>
      </c>
      <c r="AO1994" s="99">
        <v>146547390.46679699</v>
      </c>
      <c r="AP1994" s="99">
        <v>20384.9240922928</v>
      </c>
      <c r="AQ1994" s="99">
        <v>87084855.205078095</v>
      </c>
      <c r="AR1994" s="99">
        <v>24502608.388427701</v>
      </c>
      <c r="AS1994" s="99">
        <v>33366169.4538574</v>
      </c>
      <c r="AT1994" s="99">
        <v>29098778.729736298</v>
      </c>
      <c r="AU1994" s="99">
        <v>0</v>
      </c>
      <c r="AV1994" s="99">
        <v>55644783.145507798</v>
      </c>
      <c r="AW1994" s="99">
        <v>27611285.892578099</v>
      </c>
      <c r="AX1994" s="99">
        <v>78302657.519531295</v>
      </c>
      <c r="AY1994" s="99">
        <v>58193921.698242202</v>
      </c>
      <c r="AZ1994" s="99">
        <v>26333802.714111298</v>
      </c>
      <c r="BA1994" s="99">
        <v>45880873.123535201</v>
      </c>
      <c r="BB1994" s="99">
        <v>0</v>
      </c>
      <c r="BC1994" s="99">
        <v>25630027.556640599</v>
      </c>
      <c r="BD1994" s="99">
        <v>17833301.322509799</v>
      </c>
      <c r="BE1994" s="99">
        <v>0</v>
      </c>
      <c r="BF1994" s="99">
        <v>44453961.826660201</v>
      </c>
      <c r="BG1994" s="99">
        <v>82454568.9453125</v>
      </c>
      <c r="BH1994" s="99">
        <v>25605029.340087902</v>
      </c>
      <c r="BI1994" s="99">
        <v>2439.1945406198502</v>
      </c>
      <c r="BJ1994" s="99">
        <v>17895242.813964799</v>
      </c>
      <c r="BK1994" s="99">
        <v>6762340.3257446298</v>
      </c>
      <c r="BL1994" s="99">
        <v>0</v>
      </c>
      <c r="BM1994" s="99">
        <v>975844.27375793504</v>
      </c>
      <c r="BN1994" s="99">
        <v>0</v>
      </c>
      <c r="BO1994" s="99">
        <v>0</v>
      </c>
      <c r="BP1994" s="99">
        <v>0</v>
      </c>
      <c r="BQ1994" s="99">
        <v>0</v>
      </c>
      <c r="BR1994" s="99">
        <v>15283095.1635742</v>
      </c>
      <c r="BS1994" s="99">
        <v>9696479.0428466797</v>
      </c>
      <c r="BT1994" s="99">
        <v>8910511.6181640606</v>
      </c>
      <c r="BU1994" s="99">
        <v>0</v>
      </c>
      <c r="BV1994" s="99">
        <v>9414797.0693359394</v>
      </c>
      <c r="BW1994" s="99">
        <v>2067715.8413543699</v>
      </c>
      <c r="BX1994" s="99">
        <v>0</v>
      </c>
      <c r="BY1994" s="99">
        <v>0</v>
      </c>
      <c r="BZ1994" s="99">
        <v>0</v>
      </c>
      <c r="CA1994" s="99">
        <v>315428.44830322301</v>
      </c>
      <c r="CB1994" s="99">
        <v>26299077.5778809</v>
      </c>
      <c r="CC1994" s="99">
        <v>233899122.984375</v>
      </c>
      <c r="CD1994" s="99">
        <v>43407775.019042999</v>
      </c>
      <c r="CE1994" s="99">
        <v>32190.288833141301</v>
      </c>
      <c r="CF1994" s="99">
        <v>8878632.9528808594</v>
      </c>
      <c r="CG1994" s="99">
        <v>62345893.302246101</v>
      </c>
      <c r="CH1994" s="99">
        <v>0</v>
      </c>
      <c r="CI1994" s="99">
        <v>347630.81398773199</v>
      </c>
      <c r="CJ1994" s="99">
        <v>35183849.190429702</v>
      </c>
      <c r="CK1994" s="99">
        <v>296198216.359375</v>
      </c>
      <c r="CL1994" s="99">
        <v>45491162.4365234</v>
      </c>
      <c r="CM1994" s="166">
        <v>422121.00922775298</v>
      </c>
      <c r="CN1994" s="166">
        <v>65947431.963867202</v>
      </c>
      <c r="CO1994" s="166">
        <v>378418776.171875</v>
      </c>
      <c r="CP1994" s="99">
        <v>45491162.4365234</v>
      </c>
      <c r="CQ1994" s="99">
        <v>0</v>
      </c>
      <c r="CR1994" s="99">
        <v>0</v>
      </c>
      <c r="CS1994" s="99">
        <v>0</v>
      </c>
      <c r="CT1994" s="99">
        <v>0</v>
      </c>
      <c r="CU1994" s="98">
        <v>123821.49358227701</v>
      </c>
      <c r="CV1994" s="98">
        <v>62981.117051677</v>
      </c>
      <c r="CW1994" s="98">
        <v>35177710.530761763</v>
      </c>
      <c r="CX1994" s="98">
        <v>296245016.28662109</v>
      </c>
    </row>
    <row r="1995" spans="1:102" x14ac:dyDescent="0.2">
      <c r="A1995" s="98" t="s">
        <v>186</v>
      </c>
      <c r="B1995" s="100">
        <v>38869</v>
      </c>
      <c r="C1995" s="99">
        <v>241080.700754166</v>
      </c>
      <c r="D1995" s="99">
        <v>24.4552071939688</v>
      </c>
      <c r="E1995" s="99">
        <v>81995.630827903704</v>
      </c>
      <c r="F1995" s="99">
        <v>38360.613189697302</v>
      </c>
      <c r="G1995" s="99">
        <v>18216.7522466183</v>
      </c>
      <c r="H1995" s="99">
        <v>14390.5609748363</v>
      </c>
      <c r="I1995" s="99">
        <v>0</v>
      </c>
      <c r="J1995" s="99">
        <v>52289.046869754799</v>
      </c>
      <c r="K1995" s="99">
        <v>23046.687482357</v>
      </c>
      <c r="L1995" s="99">
        <v>146233.54735946699</v>
      </c>
      <c r="M1995" s="99">
        <v>83718.758745193496</v>
      </c>
      <c r="N1995" s="99">
        <v>16211.9106677771</v>
      </c>
      <c r="O1995" s="99">
        <v>85833.009360313401</v>
      </c>
      <c r="P1995" s="99">
        <v>0</v>
      </c>
      <c r="Q1995" s="99">
        <v>14315.7540447712</v>
      </c>
      <c r="R1995" s="99">
        <v>12322.0456103086</v>
      </c>
      <c r="S1995" s="99">
        <v>0</v>
      </c>
      <c r="T1995" s="99">
        <v>21373.173673868201</v>
      </c>
      <c r="U1995" s="99">
        <v>75646.073405265794</v>
      </c>
      <c r="V1995" s="99">
        <v>16793371.190917999</v>
      </c>
      <c r="W1995" s="99">
        <v>2749.9452311396599</v>
      </c>
      <c r="X1995" s="99">
        <v>9992310.2770996094</v>
      </c>
      <c r="Y1995" s="99">
        <v>2943155.6649475102</v>
      </c>
      <c r="Z1995" s="99">
        <v>5426510.3818359403</v>
      </c>
      <c r="AA1995" s="99">
        <v>3649905.5401306199</v>
      </c>
      <c r="AB1995" s="99">
        <v>0</v>
      </c>
      <c r="AC1995" s="99">
        <v>22184311.313964799</v>
      </c>
      <c r="AD1995" s="99">
        <v>8702356.4066162091</v>
      </c>
      <c r="AE1995" s="99">
        <v>8280185.94458008</v>
      </c>
      <c r="AF1995" s="99">
        <v>6423548.8941040002</v>
      </c>
      <c r="AG1995" s="99">
        <v>3424039.2836608901</v>
      </c>
      <c r="AH1995" s="99">
        <v>5485086.9526977502</v>
      </c>
      <c r="AI1995" s="99">
        <v>0</v>
      </c>
      <c r="AJ1995" s="99">
        <v>3095109.6660156301</v>
      </c>
      <c r="AK1995" s="99">
        <v>3151868.1706237802</v>
      </c>
      <c r="AL1995" s="99">
        <v>0</v>
      </c>
      <c r="AM1995" s="99">
        <v>5820620.9667358398</v>
      </c>
      <c r="AN1995" s="99">
        <v>30867838.544189502</v>
      </c>
      <c r="AO1995" s="99">
        <v>152587230.36132801</v>
      </c>
      <c r="AP1995" s="99">
        <v>21063.868005991</v>
      </c>
      <c r="AQ1995" s="99">
        <v>86863457.149414107</v>
      </c>
      <c r="AR1995" s="99">
        <v>25982576.989257801</v>
      </c>
      <c r="AS1995" s="99">
        <v>37659056.666992202</v>
      </c>
      <c r="AT1995" s="99">
        <v>26018701.833252002</v>
      </c>
      <c r="AU1995" s="99">
        <v>0</v>
      </c>
      <c r="AV1995" s="99">
        <v>63388379.312988304</v>
      </c>
      <c r="AW1995" s="99">
        <v>21840208.879150402</v>
      </c>
      <c r="AX1995" s="99">
        <v>77572769.292968795</v>
      </c>
      <c r="AY1995" s="99">
        <v>60165272.159667999</v>
      </c>
      <c r="AZ1995" s="99">
        <v>27228127.058837902</v>
      </c>
      <c r="BA1995" s="99">
        <v>48191160.589843802</v>
      </c>
      <c r="BB1995" s="99">
        <v>0</v>
      </c>
      <c r="BC1995" s="99">
        <v>25962268.350097701</v>
      </c>
      <c r="BD1995" s="99">
        <v>21838586.2429199</v>
      </c>
      <c r="BE1995" s="99">
        <v>0</v>
      </c>
      <c r="BF1995" s="99">
        <v>41807078.887695298</v>
      </c>
      <c r="BG1995" s="99">
        <v>84279774.177734405</v>
      </c>
      <c r="BH1995" s="99">
        <v>27129298.697509799</v>
      </c>
      <c r="BI1995" s="99">
        <v>2466.7911570668198</v>
      </c>
      <c r="BJ1995" s="99">
        <v>17755179.777099598</v>
      </c>
      <c r="BK1995" s="99">
        <v>7171492.4552002</v>
      </c>
      <c r="BL1995" s="99">
        <v>0</v>
      </c>
      <c r="BM1995" s="99">
        <v>999872.90202331496</v>
      </c>
      <c r="BN1995" s="99">
        <v>0</v>
      </c>
      <c r="BO1995" s="99">
        <v>0</v>
      </c>
      <c r="BP1995" s="99">
        <v>0</v>
      </c>
      <c r="BQ1995" s="99">
        <v>0</v>
      </c>
      <c r="BR1995" s="99">
        <v>15649622.7385254</v>
      </c>
      <c r="BS1995" s="99">
        <v>10047062.050293</v>
      </c>
      <c r="BT1995" s="99">
        <v>9385228.7268066406</v>
      </c>
      <c r="BU1995" s="99">
        <v>0</v>
      </c>
      <c r="BV1995" s="99">
        <v>9573628.4259033203</v>
      </c>
      <c r="BW1995" s="99">
        <v>2531125.9551391602</v>
      </c>
      <c r="BX1995" s="99">
        <v>0</v>
      </c>
      <c r="BY1995" s="99">
        <v>0</v>
      </c>
      <c r="BZ1995" s="99">
        <v>0</v>
      </c>
      <c r="CA1995" s="99">
        <v>323959.73069000198</v>
      </c>
      <c r="CB1995" s="99">
        <v>26827912.197021499</v>
      </c>
      <c r="CC1995" s="99">
        <v>239772500.73828101</v>
      </c>
      <c r="CD1995" s="99">
        <v>44650503.017089799</v>
      </c>
      <c r="CE1995" s="99">
        <v>32588.216680526701</v>
      </c>
      <c r="CF1995" s="99">
        <v>9001617.8211669903</v>
      </c>
      <c r="CG1995" s="99">
        <v>63818006.2958984</v>
      </c>
      <c r="CH1995" s="99">
        <v>0</v>
      </c>
      <c r="CI1995" s="99">
        <v>356462.243591309</v>
      </c>
      <c r="CJ1995" s="99">
        <v>35864265.650390603</v>
      </c>
      <c r="CK1995" s="99">
        <v>303451564.05468798</v>
      </c>
      <c r="CL1995" s="99">
        <v>47173734.985839799</v>
      </c>
      <c r="CM1995" s="166">
        <v>431859.649219513</v>
      </c>
      <c r="CN1995" s="166">
        <v>66814185.2255859</v>
      </c>
      <c r="CO1995" s="166">
        <v>387714584.66406298</v>
      </c>
      <c r="CP1995" s="99">
        <v>47173734.985839799</v>
      </c>
      <c r="CQ1995" s="99">
        <v>0</v>
      </c>
      <c r="CR1995" s="99">
        <v>0</v>
      </c>
      <c r="CS1995" s="99">
        <v>0</v>
      </c>
      <c r="CT1995" s="99">
        <v>0</v>
      </c>
      <c r="CU1995" s="98">
        <v>118743.439003251</v>
      </c>
      <c r="CV1995" s="98">
        <v>70161.826129424997</v>
      </c>
      <c r="CW1995" s="98">
        <v>35829530.018188491</v>
      </c>
      <c r="CX1995" s="98">
        <v>303590507.03417939</v>
      </c>
    </row>
    <row r="1996" spans="1:102" x14ac:dyDescent="0.2">
      <c r="A1996" s="98" t="s">
        <v>186</v>
      </c>
      <c r="B1996" s="100">
        <v>38961</v>
      </c>
      <c r="C1996" s="99">
        <v>247282.99943733201</v>
      </c>
      <c r="D1996" s="99">
        <v>27.331409999867901</v>
      </c>
      <c r="E1996" s="99">
        <v>81851.159843444795</v>
      </c>
      <c r="F1996" s="99">
        <v>38361.470736980402</v>
      </c>
      <c r="G1996" s="99">
        <v>20164.405416965499</v>
      </c>
      <c r="H1996" s="99">
        <v>12846.139368414901</v>
      </c>
      <c r="I1996" s="99">
        <v>0</v>
      </c>
      <c r="J1996" s="99">
        <v>57323.231024742097</v>
      </c>
      <c r="K1996" s="99">
        <v>18464.448109388399</v>
      </c>
      <c r="L1996" s="99">
        <v>143540.39916229199</v>
      </c>
      <c r="M1996" s="99">
        <v>85271.019735336304</v>
      </c>
      <c r="N1996" s="99">
        <v>16496.2928080559</v>
      </c>
      <c r="O1996" s="99">
        <v>87001.7703428268</v>
      </c>
      <c r="P1996" s="99">
        <v>0</v>
      </c>
      <c r="Q1996" s="99">
        <v>14353.0156600475</v>
      </c>
      <c r="R1996" s="99">
        <v>14230.6417409182</v>
      </c>
      <c r="S1996" s="99">
        <v>0</v>
      </c>
      <c r="T1996" s="99">
        <v>19899.4823226929</v>
      </c>
      <c r="U1996" s="99">
        <v>75851.284650802598</v>
      </c>
      <c r="V1996" s="99">
        <v>17286976.605957001</v>
      </c>
      <c r="W1996" s="99">
        <v>3561.49734035134</v>
      </c>
      <c r="X1996" s="99">
        <v>9829221.40869141</v>
      </c>
      <c r="Y1996" s="99">
        <v>2940806.8865356399</v>
      </c>
      <c r="Z1996" s="99">
        <v>6090205.8755493201</v>
      </c>
      <c r="AA1996" s="99">
        <v>3102843.7136840802</v>
      </c>
      <c r="AB1996" s="99">
        <v>0</v>
      </c>
      <c r="AC1996" s="99">
        <v>23954853.231689502</v>
      </c>
      <c r="AD1996" s="99">
        <v>5727122.4863281297</v>
      </c>
      <c r="AE1996" s="99">
        <v>8174355.8825683603</v>
      </c>
      <c r="AF1996" s="99">
        <v>6578508.3449707003</v>
      </c>
      <c r="AG1996" s="99">
        <v>3487370.10125732</v>
      </c>
      <c r="AH1996" s="99">
        <v>5778524.7586669903</v>
      </c>
      <c r="AI1996" s="99">
        <v>0</v>
      </c>
      <c r="AJ1996" s="99">
        <v>3099285.4654846201</v>
      </c>
      <c r="AK1996" s="99">
        <v>3643694.6305236798</v>
      </c>
      <c r="AL1996" s="99">
        <v>0</v>
      </c>
      <c r="AM1996" s="99">
        <v>5460688.4395752</v>
      </c>
      <c r="AN1996" s="99">
        <v>30603932.0786133</v>
      </c>
      <c r="AO1996" s="99">
        <v>158279862.20507801</v>
      </c>
      <c r="AP1996" s="99">
        <v>27807.792534828201</v>
      </c>
      <c r="AQ1996" s="99">
        <v>86432340.097656295</v>
      </c>
      <c r="AR1996" s="99">
        <v>26646330.543457001</v>
      </c>
      <c r="AS1996" s="99">
        <v>42537930.595703103</v>
      </c>
      <c r="AT1996" s="99">
        <v>22325947.135742199</v>
      </c>
      <c r="AU1996" s="99">
        <v>0</v>
      </c>
      <c r="AV1996" s="99">
        <v>71789955.865234405</v>
      </c>
      <c r="AW1996" s="99">
        <v>14663280.2038574</v>
      </c>
      <c r="AX1996" s="99">
        <v>77336858.435546905</v>
      </c>
      <c r="AY1996" s="99">
        <v>61799630.029785201</v>
      </c>
      <c r="AZ1996" s="99">
        <v>28004778.811035201</v>
      </c>
      <c r="BA1996" s="99">
        <v>51094821.0234375</v>
      </c>
      <c r="BB1996" s="99">
        <v>0</v>
      </c>
      <c r="BC1996" s="99">
        <v>26259016.642578099</v>
      </c>
      <c r="BD1996" s="99">
        <v>25314922.573242199</v>
      </c>
      <c r="BE1996" s="99">
        <v>0</v>
      </c>
      <c r="BF1996" s="99">
        <v>39557028.2333984</v>
      </c>
      <c r="BG1996" s="99">
        <v>86939821.788085893</v>
      </c>
      <c r="BH1996" s="99">
        <v>28181537.463134799</v>
      </c>
      <c r="BI1996" s="99">
        <v>3353.6929154396098</v>
      </c>
      <c r="BJ1996" s="99">
        <v>17572796.7978516</v>
      </c>
      <c r="BK1996" s="99">
        <v>7443074.5828857403</v>
      </c>
      <c r="BL1996" s="99">
        <v>0</v>
      </c>
      <c r="BM1996" s="99">
        <v>937202.22456359898</v>
      </c>
      <c r="BN1996" s="99">
        <v>0</v>
      </c>
      <c r="BO1996" s="99">
        <v>0</v>
      </c>
      <c r="BP1996" s="99">
        <v>0</v>
      </c>
      <c r="BQ1996" s="99">
        <v>0</v>
      </c>
      <c r="BR1996" s="99">
        <v>16186965.143066401</v>
      </c>
      <c r="BS1996" s="99">
        <v>10321105.949707</v>
      </c>
      <c r="BT1996" s="99">
        <v>9952733.8907470703</v>
      </c>
      <c r="BU1996" s="99">
        <v>0</v>
      </c>
      <c r="BV1996" s="99">
        <v>9685613.3172607403</v>
      </c>
      <c r="BW1996" s="99">
        <v>2881055.4720458998</v>
      </c>
      <c r="BX1996" s="99">
        <v>0</v>
      </c>
      <c r="BY1996" s="99">
        <v>0</v>
      </c>
      <c r="BZ1996" s="99">
        <v>0</v>
      </c>
      <c r="CA1996" s="99">
        <v>328296.95399093599</v>
      </c>
      <c r="CB1996" s="99">
        <v>27192629.620117199</v>
      </c>
      <c r="CC1996" s="99">
        <v>245037176.09570301</v>
      </c>
      <c r="CD1996" s="99">
        <v>46015652.758300804</v>
      </c>
      <c r="CE1996" s="99">
        <v>33030.190393924699</v>
      </c>
      <c r="CF1996" s="99">
        <v>9127374.9683837909</v>
      </c>
      <c r="CG1996" s="99">
        <v>65116625.128906302</v>
      </c>
      <c r="CH1996" s="99">
        <v>0</v>
      </c>
      <c r="CI1996" s="99">
        <v>361291.46365356399</v>
      </c>
      <c r="CJ1996" s="99">
        <v>36353854.697753899</v>
      </c>
      <c r="CK1996" s="99">
        <v>310061716.21875</v>
      </c>
      <c r="CL1996" s="99">
        <v>48871820.066406302</v>
      </c>
      <c r="CM1996" s="166">
        <v>435837.986118317</v>
      </c>
      <c r="CN1996" s="166">
        <v>67320832.215820298</v>
      </c>
      <c r="CO1996" s="166">
        <v>397136786.43359399</v>
      </c>
      <c r="CP1996" s="99">
        <v>48871820.066406302</v>
      </c>
      <c r="CQ1996" s="99">
        <v>0</v>
      </c>
      <c r="CR1996" s="99">
        <v>0</v>
      </c>
      <c r="CS1996" s="99">
        <v>0</v>
      </c>
      <c r="CT1996" s="99">
        <v>0</v>
      </c>
      <c r="CU1996" s="98">
        <v>114542.134878426</v>
      </c>
      <c r="CV1996" s="98">
        <v>77831.104601433006</v>
      </c>
      <c r="CW1996" s="98">
        <v>36320004.588500991</v>
      </c>
      <c r="CX1996" s="98">
        <v>310153801.22460932</v>
      </c>
    </row>
    <row r="1997" spans="1:102" x14ac:dyDescent="0.2">
      <c r="A1997" s="98" t="s">
        <v>186</v>
      </c>
      <c r="B1997" s="100">
        <v>39052</v>
      </c>
      <c r="C1997" s="99">
        <v>254722.93733406099</v>
      </c>
      <c r="D1997" s="99">
        <v>29.331975341774498</v>
      </c>
      <c r="E1997" s="99">
        <v>82223.549414634705</v>
      </c>
      <c r="F1997" s="99">
        <v>41575.343760490403</v>
      </c>
      <c r="G1997" s="99">
        <v>22301.740942239801</v>
      </c>
      <c r="H1997" s="99">
        <v>11230.0932840109</v>
      </c>
      <c r="I1997" s="99">
        <v>0</v>
      </c>
      <c r="J1997" s="99">
        <v>67369.068588256807</v>
      </c>
      <c r="K1997" s="99">
        <v>10884.715098381001</v>
      </c>
      <c r="L1997" s="99">
        <v>147704.004138947</v>
      </c>
      <c r="M1997" s="99">
        <v>86797.284289360003</v>
      </c>
      <c r="N1997" s="99">
        <v>16728.6909370422</v>
      </c>
      <c r="O1997" s="99">
        <v>92296.798991203294</v>
      </c>
      <c r="P1997" s="99">
        <v>0</v>
      </c>
      <c r="Q1997" s="99">
        <v>14370.733899831799</v>
      </c>
      <c r="R1997" s="99">
        <v>16201.437730670001</v>
      </c>
      <c r="S1997" s="99">
        <v>0</v>
      </c>
      <c r="T1997" s="99">
        <v>18299.4562129974</v>
      </c>
      <c r="U1997" s="99">
        <v>78251.302942276001</v>
      </c>
      <c r="V1997" s="99">
        <v>17952586.2353516</v>
      </c>
      <c r="W1997" s="99">
        <v>3024.4700235426399</v>
      </c>
      <c r="X1997" s="99">
        <v>9740375.6593017597</v>
      </c>
      <c r="Y1997" s="99">
        <v>3051543.9140319801</v>
      </c>
      <c r="Z1997" s="99">
        <v>6540769.2892456101</v>
      </c>
      <c r="AA1997" s="99">
        <v>2645876.8913879399</v>
      </c>
      <c r="AB1997" s="99">
        <v>0</v>
      </c>
      <c r="AC1997" s="99">
        <v>28711248.432372998</v>
      </c>
      <c r="AD1997" s="99">
        <v>2718868.69775391</v>
      </c>
      <c r="AE1997" s="99">
        <v>8319712.7813110398</v>
      </c>
      <c r="AF1997" s="99">
        <v>6584132.33483887</v>
      </c>
      <c r="AG1997" s="99">
        <v>3519969.5274047898</v>
      </c>
      <c r="AH1997" s="99">
        <v>6085200.8613281297</v>
      </c>
      <c r="AI1997" s="99">
        <v>0</v>
      </c>
      <c r="AJ1997" s="99">
        <v>3079284.3861083998</v>
      </c>
      <c r="AK1997" s="99">
        <v>4329262.4467163105</v>
      </c>
      <c r="AL1997" s="99">
        <v>0</v>
      </c>
      <c r="AM1997" s="99">
        <v>4961486.17504883</v>
      </c>
      <c r="AN1997" s="99">
        <v>31666045.380371101</v>
      </c>
      <c r="AO1997" s="99">
        <v>165593101.18554699</v>
      </c>
      <c r="AP1997" s="99">
        <v>24123.402001380899</v>
      </c>
      <c r="AQ1997" s="99">
        <v>85779213.338867202</v>
      </c>
      <c r="AR1997" s="99">
        <v>27176107.1411133</v>
      </c>
      <c r="AS1997" s="99">
        <v>47267587.6484375</v>
      </c>
      <c r="AT1997" s="99">
        <v>19269484.1098633</v>
      </c>
      <c r="AU1997" s="99">
        <v>0</v>
      </c>
      <c r="AV1997" s="99">
        <v>80147690.788085893</v>
      </c>
      <c r="AW1997" s="99">
        <v>6983519.7998046903</v>
      </c>
      <c r="AX1997" s="99">
        <v>79294553.463867202</v>
      </c>
      <c r="AY1997" s="99">
        <v>62702576.402832001</v>
      </c>
      <c r="AZ1997" s="99">
        <v>28505147.103027299</v>
      </c>
      <c r="BA1997" s="99">
        <v>54268581.368652299</v>
      </c>
      <c r="BB1997" s="99">
        <v>0</v>
      </c>
      <c r="BC1997" s="99">
        <v>26219340.3752441</v>
      </c>
      <c r="BD1997" s="99">
        <v>30328654.497558601</v>
      </c>
      <c r="BE1997" s="99">
        <v>0</v>
      </c>
      <c r="BF1997" s="99">
        <v>36368931.0927734</v>
      </c>
      <c r="BG1997" s="99">
        <v>89620911.854492202</v>
      </c>
      <c r="BH1997" s="99">
        <v>29968853.731689502</v>
      </c>
      <c r="BI1997" s="99">
        <v>3401.0592906176998</v>
      </c>
      <c r="BJ1997" s="99">
        <v>17302704.2741699</v>
      </c>
      <c r="BK1997" s="99">
        <v>7592405.1915283203</v>
      </c>
      <c r="BL1997" s="99">
        <v>0</v>
      </c>
      <c r="BM1997" s="99">
        <v>858483.37927246105</v>
      </c>
      <c r="BN1997" s="99">
        <v>0</v>
      </c>
      <c r="BO1997" s="99">
        <v>0</v>
      </c>
      <c r="BP1997" s="99">
        <v>0</v>
      </c>
      <c r="BQ1997" s="99">
        <v>0</v>
      </c>
      <c r="BR1997" s="99">
        <v>16503896.110961899</v>
      </c>
      <c r="BS1997" s="99">
        <v>10531769.2651367</v>
      </c>
      <c r="BT1997" s="99">
        <v>10562537.041503901</v>
      </c>
      <c r="BU1997" s="99">
        <v>0</v>
      </c>
      <c r="BV1997" s="99">
        <v>9709509.4918212909</v>
      </c>
      <c r="BW1997" s="99">
        <v>3448115.6441955599</v>
      </c>
      <c r="BX1997" s="99">
        <v>0</v>
      </c>
      <c r="BY1997" s="99">
        <v>0</v>
      </c>
      <c r="BZ1997" s="99">
        <v>0</v>
      </c>
      <c r="CA1997" s="99">
        <v>337319.86191940302</v>
      </c>
      <c r="CB1997" s="99">
        <v>27706565.349609401</v>
      </c>
      <c r="CC1997" s="99">
        <v>251699191.24804699</v>
      </c>
      <c r="CD1997" s="99">
        <v>47314395.837890603</v>
      </c>
      <c r="CE1997" s="99">
        <v>33585.055413722999</v>
      </c>
      <c r="CF1997" s="99">
        <v>9280855.7995605506</v>
      </c>
      <c r="CG1997" s="99">
        <v>66580955.875488304</v>
      </c>
      <c r="CH1997" s="99">
        <v>0</v>
      </c>
      <c r="CI1997" s="99">
        <v>371005.51722717303</v>
      </c>
      <c r="CJ1997" s="99">
        <v>36971549.587890603</v>
      </c>
      <c r="CK1997" s="99">
        <v>318342740.42968798</v>
      </c>
      <c r="CL1997" s="99">
        <v>50810101.104492202</v>
      </c>
      <c r="CM1997" s="166">
        <v>448311.95339965803</v>
      </c>
      <c r="CN1997" s="166">
        <v>68492667.077148393</v>
      </c>
      <c r="CO1997" s="166">
        <v>407750279.13671899</v>
      </c>
      <c r="CP1997" s="99">
        <v>50810101.104492202</v>
      </c>
      <c r="CQ1997" s="99">
        <v>0</v>
      </c>
      <c r="CR1997" s="99">
        <v>0</v>
      </c>
      <c r="CS1997" s="99">
        <v>0</v>
      </c>
      <c r="CT1997" s="99">
        <v>0</v>
      </c>
      <c r="CU1997" s="98">
        <v>105081.154959405</v>
      </c>
      <c r="CV1997" s="98">
        <v>87010.173976306003</v>
      </c>
      <c r="CW1997" s="98">
        <v>36987421.149169952</v>
      </c>
      <c r="CX1997" s="98">
        <v>318280147.12353528</v>
      </c>
    </row>
    <row r="1998" spans="1:102" x14ac:dyDescent="0.2">
      <c r="A1998" s="98" t="s">
        <v>186</v>
      </c>
      <c r="B1998" s="100">
        <v>39142</v>
      </c>
      <c r="C1998" s="99">
        <v>267852.83346939099</v>
      </c>
      <c r="D1998" s="99">
        <v>25.194200675934599</v>
      </c>
      <c r="E1998" s="99">
        <v>77539.471308708205</v>
      </c>
      <c r="F1998" s="99">
        <v>42270.537669181802</v>
      </c>
      <c r="G1998" s="99">
        <v>24232.5683712959</v>
      </c>
      <c r="H1998" s="99">
        <v>9773.6822469234503</v>
      </c>
      <c r="I1998" s="99">
        <v>0</v>
      </c>
      <c r="J1998" s="99">
        <v>69966.614455223098</v>
      </c>
      <c r="K1998" s="99">
        <v>8837.0206116437894</v>
      </c>
      <c r="L1998" s="99">
        <v>147528.427864075</v>
      </c>
      <c r="M1998" s="99">
        <v>88728.271955490098</v>
      </c>
      <c r="N1998" s="99">
        <v>16981.490746498101</v>
      </c>
      <c r="O1998" s="99">
        <v>96236.423459052996</v>
      </c>
      <c r="P1998" s="99">
        <v>0</v>
      </c>
      <c r="Q1998" s="99">
        <v>14309.4376571178</v>
      </c>
      <c r="R1998" s="99">
        <v>17747.0680787563</v>
      </c>
      <c r="S1998" s="99">
        <v>0</v>
      </c>
      <c r="T1998" s="99">
        <v>17162.989801645301</v>
      </c>
      <c r="U1998" s="99">
        <v>79125.731810569807</v>
      </c>
      <c r="V1998" s="99">
        <v>18828384.996582001</v>
      </c>
      <c r="W1998" s="99">
        <v>2659.6840529441802</v>
      </c>
      <c r="X1998" s="99">
        <v>9154112.9650878906</v>
      </c>
      <c r="Y1998" s="99">
        <v>3078681.0942077599</v>
      </c>
      <c r="Z1998" s="99">
        <v>7063042.7024536096</v>
      </c>
      <c r="AA1998" s="99">
        <v>2253424.3941955599</v>
      </c>
      <c r="AB1998" s="99">
        <v>0</v>
      </c>
      <c r="AC1998" s="99">
        <v>30064543.2426758</v>
      </c>
      <c r="AD1998" s="99">
        <v>2136654.1588745099</v>
      </c>
      <c r="AE1998" s="99">
        <v>8263617.1520385696</v>
      </c>
      <c r="AF1998" s="99">
        <v>6763341.5298461895</v>
      </c>
      <c r="AG1998" s="99">
        <v>3559784.6039123498</v>
      </c>
      <c r="AH1998" s="99">
        <v>6441789.7298584003</v>
      </c>
      <c r="AI1998" s="99">
        <v>0</v>
      </c>
      <c r="AJ1998" s="99">
        <v>3086917.7117309598</v>
      </c>
      <c r="AK1998" s="99">
        <v>4736059.9341430701</v>
      </c>
      <c r="AL1998" s="99">
        <v>0</v>
      </c>
      <c r="AM1998" s="99">
        <v>4619580.6618042002</v>
      </c>
      <c r="AN1998" s="99">
        <v>31742396.839843798</v>
      </c>
      <c r="AO1998" s="99">
        <v>174894801.40429699</v>
      </c>
      <c r="AP1998" s="99">
        <v>20322.810599327098</v>
      </c>
      <c r="AQ1998" s="99">
        <v>80890711.278320298</v>
      </c>
      <c r="AR1998" s="99">
        <v>27714846.7502441</v>
      </c>
      <c r="AS1998" s="99">
        <v>51179126.267089799</v>
      </c>
      <c r="AT1998" s="99">
        <v>16514137.662231401</v>
      </c>
      <c r="AU1998" s="99">
        <v>0</v>
      </c>
      <c r="AV1998" s="99">
        <v>86600172.703125</v>
      </c>
      <c r="AW1998" s="99">
        <v>5538651.1529540997</v>
      </c>
      <c r="AX1998" s="99">
        <v>79423790.450195298</v>
      </c>
      <c r="AY1998" s="99">
        <v>64656986.5078125</v>
      </c>
      <c r="AZ1998" s="99">
        <v>29034291.443359401</v>
      </c>
      <c r="BA1998" s="99">
        <v>57960848.985839799</v>
      </c>
      <c r="BB1998" s="99">
        <v>0</v>
      </c>
      <c r="BC1998" s="99">
        <v>26288003.8049316</v>
      </c>
      <c r="BD1998" s="99">
        <v>33430625.1787109</v>
      </c>
      <c r="BE1998" s="99">
        <v>0</v>
      </c>
      <c r="BF1998" s="99">
        <v>34141059.115234397</v>
      </c>
      <c r="BG1998" s="99">
        <v>91635907.100585893</v>
      </c>
      <c r="BH1998" s="99">
        <v>32165247.041747998</v>
      </c>
      <c r="BI1998" s="99">
        <v>3041.21340456605</v>
      </c>
      <c r="BJ1998" s="99">
        <v>16685583.333862299</v>
      </c>
      <c r="BK1998" s="99">
        <v>7701386.34838867</v>
      </c>
      <c r="BL1998" s="99">
        <v>0</v>
      </c>
      <c r="BM1998" s="99">
        <v>836789.81376647903</v>
      </c>
      <c r="BN1998" s="99">
        <v>0</v>
      </c>
      <c r="BO1998" s="99">
        <v>0</v>
      </c>
      <c r="BP1998" s="99">
        <v>0</v>
      </c>
      <c r="BQ1998" s="99">
        <v>0</v>
      </c>
      <c r="BR1998" s="99">
        <v>17073140.4521484</v>
      </c>
      <c r="BS1998" s="99">
        <v>10694110.7427979</v>
      </c>
      <c r="BT1998" s="99">
        <v>11251159.918335</v>
      </c>
      <c r="BU1998" s="99">
        <v>0</v>
      </c>
      <c r="BV1998" s="99">
        <v>9740572.8382568397</v>
      </c>
      <c r="BW1998" s="99">
        <v>3795389.5689392099</v>
      </c>
      <c r="BX1998" s="99">
        <v>0</v>
      </c>
      <c r="BY1998" s="99">
        <v>0</v>
      </c>
      <c r="BZ1998" s="99">
        <v>0</v>
      </c>
      <c r="CA1998" s="99">
        <v>344813.77579498303</v>
      </c>
      <c r="CB1998" s="99">
        <v>28048638.810302701</v>
      </c>
      <c r="CC1998" s="99">
        <v>257362277.72851601</v>
      </c>
      <c r="CD1998" s="99">
        <v>48872957.390625</v>
      </c>
      <c r="CE1998" s="99">
        <v>34044.792816162102</v>
      </c>
      <c r="CF1998" s="99">
        <v>9396730.3712158203</v>
      </c>
      <c r="CG1998" s="99">
        <v>67937942.6484375</v>
      </c>
      <c r="CH1998" s="99">
        <v>0</v>
      </c>
      <c r="CI1998" s="99">
        <v>378891.68697738601</v>
      </c>
      <c r="CJ1998" s="99">
        <v>37495218.902832001</v>
      </c>
      <c r="CK1998" s="99">
        <v>325193321.61718798</v>
      </c>
      <c r="CL1998" s="99">
        <v>52690362.959472701</v>
      </c>
      <c r="CM1998" s="166">
        <v>457088.85693359398</v>
      </c>
      <c r="CN1998" s="166">
        <v>69351080.786132798</v>
      </c>
      <c r="CO1998" s="166">
        <v>417013323.77734399</v>
      </c>
      <c r="CP1998" s="99">
        <v>52690362.959472701</v>
      </c>
      <c r="CQ1998" s="99">
        <v>0</v>
      </c>
      <c r="CR1998" s="99">
        <v>0</v>
      </c>
      <c r="CS1998" s="99">
        <v>0</v>
      </c>
      <c r="CT1998" s="99">
        <v>0</v>
      </c>
      <c r="CU1998" s="98">
        <v>95872.646204372999</v>
      </c>
      <c r="CV1998" s="98">
        <v>93237.177043624994</v>
      </c>
      <c r="CW1998" s="98">
        <v>37445369.181518525</v>
      </c>
      <c r="CX1998" s="98">
        <v>325300220.37695348</v>
      </c>
    </row>
    <row r="1999" spans="1:102" x14ac:dyDescent="0.2">
      <c r="A1999" s="98" t="s">
        <v>186</v>
      </c>
      <c r="B1999" s="100">
        <v>39234</v>
      </c>
      <c r="C1999" s="99">
        <v>274125.57157897903</v>
      </c>
      <c r="D1999" s="99">
        <v>25.4674321499188</v>
      </c>
      <c r="E1999" s="99">
        <v>75359.017704009995</v>
      </c>
      <c r="F1999" s="99">
        <v>42642.539869308501</v>
      </c>
      <c r="G1999" s="99">
        <v>25987.007604837399</v>
      </c>
      <c r="H1999" s="99">
        <v>8760.2149161100406</v>
      </c>
      <c r="I1999" s="99">
        <v>0</v>
      </c>
      <c r="J1999" s="99">
        <v>73240.587087631196</v>
      </c>
      <c r="K1999" s="99">
        <v>7134.9623762369201</v>
      </c>
      <c r="L1999" s="99">
        <v>148081.88516616801</v>
      </c>
      <c r="M1999" s="99">
        <v>89006.061614036604</v>
      </c>
      <c r="N1999" s="99">
        <v>17075.030664682399</v>
      </c>
      <c r="O1999" s="99">
        <v>98494.760832786604</v>
      </c>
      <c r="P1999" s="99">
        <v>0</v>
      </c>
      <c r="Q1999" s="99">
        <v>14344.934009075199</v>
      </c>
      <c r="R1999" s="99">
        <v>19045.1573147774</v>
      </c>
      <c r="S1999" s="99">
        <v>0</v>
      </c>
      <c r="T1999" s="99">
        <v>16623.369037389799</v>
      </c>
      <c r="U1999" s="99">
        <v>79773.644996643096</v>
      </c>
      <c r="V1999" s="99">
        <v>19537863.873535201</v>
      </c>
      <c r="W1999" s="99">
        <v>3853.55017733574</v>
      </c>
      <c r="X1999" s="99">
        <v>8880994.9549560491</v>
      </c>
      <c r="Y1999" s="99">
        <v>3065871.4423522898</v>
      </c>
      <c r="Z1999" s="99">
        <v>7602153.8151245099</v>
      </c>
      <c r="AA1999" s="99">
        <v>2009710.9506530799</v>
      </c>
      <c r="AB1999" s="99">
        <v>0</v>
      </c>
      <c r="AC1999" s="99">
        <v>30929239.2587891</v>
      </c>
      <c r="AD1999" s="99">
        <v>1621035.6599884001</v>
      </c>
      <c r="AE1999" s="99">
        <v>8214162.8637695303</v>
      </c>
      <c r="AF1999" s="99">
        <v>6788348.8514404297</v>
      </c>
      <c r="AG1999" s="99">
        <v>3596435.2206115699</v>
      </c>
      <c r="AH1999" s="99">
        <v>6600079.4977417002</v>
      </c>
      <c r="AI1999" s="99">
        <v>0</v>
      </c>
      <c r="AJ1999" s="99">
        <v>3089334.3203735398</v>
      </c>
      <c r="AK1999" s="99">
        <v>5089770.4873657199</v>
      </c>
      <c r="AL1999" s="99">
        <v>0</v>
      </c>
      <c r="AM1999" s="99">
        <v>4423618.4330444299</v>
      </c>
      <c r="AN1999" s="99">
        <v>32047696.6789551</v>
      </c>
      <c r="AO1999" s="99">
        <v>182574893.53125</v>
      </c>
      <c r="AP1999" s="99">
        <v>29970.501260995901</v>
      </c>
      <c r="AQ1999" s="99">
        <v>79249155.490234405</v>
      </c>
      <c r="AR1999" s="99">
        <v>27863266.674560498</v>
      </c>
      <c r="AS1999" s="99">
        <v>54756193.0537109</v>
      </c>
      <c r="AT1999" s="99">
        <v>14848928.4373779</v>
      </c>
      <c r="AU1999" s="99">
        <v>0</v>
      </c>
      <c r="AV1999" s="99">
        <v>91637143.814453095</v>
      </c>
      <c r="AW1999" s="99">
        <v>4238704.0708007803</v>
      </c>
      <c r="AX1999" s="99">
        <v>79958499.446289107</v>
      </c>
      <c r="AY1999" s="99">
        <v>65592197.515625</v>
      </c>
      <c r="AZ1999" s="99">
        <v>29558120.903076202</v>
      </c>
      <c r="BA1999" s="99">
        <v>59696035.3203125</v>
      </c>
      <c r="BB1999" s="99">
        <v>0</v>
      </c>
      <c r="BC1999" s="99">
        <v>26573172.465820301</v>
      </c>
      <c r="BD1999" s="99">
        <v>36181008.016113304</v>
      </c>
      <c r="BE1999" s="99">
        <v>0</v>
      </c>
      <c r="BF1999" s="99">
        <v>33076178.115966801</v>
      </c>
      <c r="BG1999" s="99">
        <v>93907891.248046905</v>
      </c>
      <c r="BH1999" s="99">
        <v>33456858.609375</v>
      </c>
      <c r="BI1999" s="99">
        <v>4129.7014049887703</v>
      </c>
      <c r="BJ1999" s="99">
        <v>16338179.224609399</v>
      </c>
      <c r="BK1999" s="99">
        <v>7793720.7470092801</v>
      </c>
      <c r="BL1999" s="99">
        <v>0</v>
      </c>
      <c r="BM1999" s="99">
        <v>816440.46005249</v>
      </c>
      <c r="BN1999" s="99">
        <v>0</v>
      </c>
      <c r="BO1999" s="99">
        <v>0</v>
      </c>
      <c r="BP1999" s="99">
        <v>0</v>
      </c>
      <c r="BQ1999" s="99">
        <v>0</v>
      </c>
      <c r="BR1999" s="99">
        <v>17309267.127197299</v>
      </c>
      <c r="BS1999" s="99">
        <v>10913520.4779053</v>
      </c>
      <c r="BT1999" s="99">
        <v>11622190.8308105</v>
      </c>
      <c r="BU1999" s="99">
        <v>0</v>
      </c>
      <c r="BV1999" s="99">
        <v>9851961.5355224591</v>
      </c>
      <c r="BW1999" s="99">
        <v>4122188.5088806199</v>
      </c>
      <c r="BX1999" s="99">
        <v>0</v>
      </c>
      <c r="BY1999" s="99">
        <v>0</v>
      </c>
      <c r="BZ1999" s="99">
        <v>0</v>
      </c>
      <c r="CA1999" s="99">
        <v>349746.54214858997</v>
      </c>
      <c r="CB1999" s="99">
        <v>28521694.191162098</v>
      </c>
      <c r="CC1999" s="99">
        <v>262571972.72851601</v>
      </c>
      <c r="CD1999" s="99">
        <v>49714224.6796875</v>
      </c>
      <c r="CE1999" s="99">
        <v>34565.604076385498</v>
      </c>
      <c r="CF1999" s="99">
        <v>9519138.4768066406</v>
      </c>
      <c r="CG1999" s="99">
        <v>69313753.276367202</v>
      </c>
      <c r="CH1999" s="99">
        <v>0</v>
      </c>
      <c r="CI1999" s="99">
        <v>384224.45358276402</v>
      </c>
      <c r="CJ1999" s="99">
        <v>38083567.973632798</v>
      </c>
      <c r="CK1999" s="99">
        <v>331929047.25781298</v>
      </c>
      <c r="CL1999" s="99">
        <v>53781476.034179702</v>
      </c>
      <c r="CM1999" s="166">
        <v>463360.02198028599</v>
      </c>
      <c r="CN1999" s="166">
        <v>70176939.303710893</v>
      </c>
      <c r="CO1999" s="166">
        <v>426698633.30468798</v>
      </c>
      <c r="CP1999" s="99">
        <v>53781476.034179702</v>
      </c>
      <c r="CQ1999" s="99">
        <v>0</v>
      </c>
      <c r="CR1999" s="99">
        <v>0</v>
      </c>
      <c r="CS1999" s="99">
        <v>0</v>
      </c>
      <c r="CT1999" s="99">
        <v>0</v>
      </c>
      <c r="CU1999" s="98">
        <v>90751.046725517997</v>
      </c>
      <c r="CV1999" s="98">
        <v>98635.943475017004</v>
      </c>
      <c r="CW1999" s="98">
        <v>38040832.667968735</v>
      </c>
      <c r="CX1999" s="98">
        <v>331885726.00488323</v>
      </c>
    </row>
    <row r="2000" spans="1:102" x14ac:dyDescent="0.2">
      <c r="A2000" s="98" t="s">
        <v>186</v>
      </c>
      <c r="B2000" s="100">
        <v>39326</v>
      </c>
      <c r="C2000" s="99">
        <v>280260.19253539998</v>
      </c>
      <c r="D2000" s="99">
        <v>20.816851667826999</v>
      </c>
      <c r="E2000" s="99">
        <v>73878.283716201797</v>
      </c>
      <c r="F2000" s="99">
        <v>44378.740216255203</v>
      </c>
      <c r="G2000" s="99">
        <v>27555.9659204483</v>
      </c>
      <c r="H2000" s="99">
        <v>7608.2142700552904</v>
      </c>
      <c r="I2000" s="99">
        <v>0</v>
      </c>
      <c r="J2000" s="99">
        <v>74886.386377334595</v>
      </c>
      <c r="K2000" s="99">
        <v>6029.4717667102796</v>
      </c>
      <c r="L2000" s="99">
        <v>147302.41177749599</v>
      </c>
      <c r="M2000" s="99">
        <v>90220.277670860305</v>
      </c>
      <c r="N2000" s="99">
        <v>17378.664782524102</v>
      </c>
      <c r="O2000" s="99">
        <v>100470.31506061601</v>
      </c>
      <c r="P2000" s="99">
        <v>0</v>
      </c>
      <c r="Q2000" s="99">
        <v>14260.823109507601</v>
      </c>
      <c r="R2000" s="99">
        <v>20263.211181402199</v>
      </c>
      <c r="S2000" s="99">
        <v>0</v>
      </c>
      <c r="T2000" s="99">
        <v>16004.849147319799</v>
      </c>
      <c r="U2000" s="99">
        <v>81086.7058944702</v>
      </c>
      <c r="V2000" s="99">
        <v>20034055.730957001</v>
      </c>
      <c r="W2000" s="99">
        <v>2696.2076856494</v>
      </c>
      <c r="X2000" s="99">
        <v>8696638.2170410194</v>
      </c>
      <c r="Y2000" s="99">
        <v>3096018.00640869</v>
      </c>
      <c r="Z2000" s="99">
        <v>8025194.6502075205</v>
      </c>
      <c r="AA2000" s="99">
        <v>1729438.8608551</v>
      </c>
      <c r="AB2000" s="99">
        <v>0</v>
      </c>
      <c r="AC2000" s="99">
        <v>30441305.765625</v>
      </c>
      <c r="AD2000" s="99">
        <v>1385981.8265380899</v>
      </c>
      <c r="AE2000" s="99">
        <v>8207132.5951538105</v>
      </c>
      <c r="AF2000" s="99">
        <v>6844382.1094360398</v>
      </c>
      <c r="AG2000" s="99">
        <v>3635002.3682251</v>
      </c>
      <c r="AH2000" s="99">
        <v>6845165.9288940402</v>
      </c>
      <c r="AI2000" s="99">
        <v>0</v>
      </c>
      <c r="AJ2000" s="99">
        <v>3075854.4623107901</v>
      </c>
      <c r="AK2000" s="99">
        <v>5435069.3471069299</v>
      </c>
      <c r="AL2000" s="99">
        <v>0</v>
      </c>
      <c r="AM2000" s="99">
        <v>4252600.49682617</v>
      </c>
      <c r="AN2000" s="99">
        <v>32523074.082519501</v>
      </c>
      <c r="AO2000" s="99">
        <v>189283237.50781301</v>
      </c>
      <c r="AP2000" s="99">
        <v>22129.150978088401</v>
      </c>
      <c r="AQ2000" s="99">
        <v>78309019.0703125</v>
      </c>
      <c r="AR2000" s="99">
        <v>28253414.329345699</v>
      </c>
      <c r="AS2000" s="99">
        <v>58390494.480468802</v>
      </c>
      <c r="AT2000" s="99">
        <v>12893001.18396</v>
      </c>
      <c r="AU2000" s="99">
        <v>0</v>
      </c>
      <c r="AV2000" s="99">
        <v>93189034.698242202</v>
      </c>
      <c r="AW2000" s="99">
        <v>3655817.3939514202</v>
      </c>
      <c r="AX2000" s="99">
        <v>80592966.088867202</v>
      </c>
      <c r="AY2000" s="99">
        <v>66637681.0849609</v>
      </c>
      <c r="AZ2000" s="99">
        <v>30184945.232421901</v>
      </c>
      <c r="BA2000" s="99">
        <v>62447595.014160201</v>
      </c>
      <c r="BB2000" s="99">
        <v>0</v>
      </c>
      <c r="BC2000" s="99">
        <v>26674813.205810498</v>
      </c>
      <c r="BD2000" s="99">
        <v>39044731.558593802</v>
      </c>
      <c r="BE2000" s="99">
        <v>0</v>
      </c>
      <c r="BF2000" s="99">
        <v>32168058.199951202</v>
      </c>
      <c r="BG2000" s="99">
        <v>97089031.006835893</v>
      </c>
      <c r="BH2000" s="99">
        <v>34554706.797363304</v>
      </c>
      <c r="BI2000" s="99">
        <v>3514.6205465793601</v>
      </c>
      <c r="BJ2000" s="99">
        <v>16015221.917114301</v>
      </c>
      <c r="BK2000" s="99">
        <v>7947694.50964355</v>
      </c>
      <c r="BL2000" s="99">
        <v>0</v>
      </c>
      <c r="BM2000" s="99">
        <v>612276.01369476295</v>
      </c>
      <c r="BN2000" s="99">
        <v>0</v>
      </c>
      <c r="BO2000" s="99">
        <v>0</v>
      </c>
      <c r="BP2000" s="99">
        <v>0</v>
      </c>
      <c r="BQ2000" s="99">
        <v>0</v>
      </c>
      <c r="BR2000" s="99">
        <v>17553395.605712902</v>
      </c>
      <c r="BS2000" s="99">
        <v>11133250.4644775</v>
      </c>
      <c r="BT2000" s="99">
        <v>12154563.947631801</v>
      </c>
      <c r="BU2000" s="99">
        <v>0</v>
      </c>
      <c r="BV2000" s="99">
        <v>9904409.2972412091</v>
      </c>
      <c r="BW2000" s="99">
        <v>4423636.17333984</v>
      </c>
      <c r="BX2000" s="99">
        <v>0</v>
      </c>
      <c r="BY2000" s="99">
        <v>0</v>
      </c>
      <c r="BZ2000" s="99">
        <v>0</v>
      </c>
      <c r="CA2000" s="99">
        <v>354397.36283493001</v>
      </c>
      <c r="CB2000" s="99">
        <v>28703991.274658199</v>
      </c>
      <c r="CC2000" s="99">
        <v>267750048.03515601</v>
      </c>
      <c r="CD2000" s="99">
        <v>50546947.296386696</v>
      </c>
      <c r="CE2000" s="99">
        <v>35110.4922890663</v>
      </c>
      <c r="CF2000" s="99">
        <v>9657177.0390625</v>
      </c>
      <c r="CG2000" s="99">
        <v>71057552.697265595</v>
      </c>
      <c r="CH2000" s="99">
        <v>0</v>
      </c>
      <c r="CI2000" s="99">
        <v>389503.81299209601</v>
      </c>
      <c r="CJ2000" s="99">
        <v>38316996.270019501</v>
      </c>
      <c r="CK2000" s="99">
        <v>338948086.83984399</v>
      </c>
      <c r="CL2000" s="99">
        <v>54991880.5556641</v>
      </c>
      <c r="CM2000" s="166">
        <v>469035.02606582601</v>
      </c>
      <c r="CN2000" s="166">
        <v>70955876.6328125</v>
      </c>
      <c r="CO2000" s="166">
        <v>435684550.3125</v>
      </c>
      <c r="CP2000" s="99">
        <v>54991880.5556641</v>
      </c>
      <c r="CQ2000" s="99">
        <v>0</v>
      </c>
      <c r="CR2000" s="99">
        <v>0</v>
      </c>
      <c r="CS2000" s="99">
        <v>0</v>
      </c>
      <c r="CT2000" s="99">
        <v>0</v>
      </c>
      <c r="CU2000" s="98">
        <v>87058.766924033</v>
      </c>
      <c r="CV2000" s="98">
        <v>102606.15703615401</v>
      </c>
      <c r="CW2000" s="98">
        <v>38361168.313720703</v>
      </c>
      <c r="CX2000" s="98">
        <v>338807600.73242164</v>
      </c>
    </row>
    <row r="2001" spans="1:102" x14ac:dyDescent="0.2">
      <c r="A2001" s="98" t="s">
        <v>186</v>
      </c>
      <c r="B2001" s="100">
        <v>39417</v>
      </c>
      <c r="C2001" s="99">
        <v>286733.396587372</v>
      </c>
      <c r="D2001" s="99">
        <v>22.092193405842401</v>
      </c>
      <c r="E2001" s="99">
        <v>72142.8022670746</v>
      </c>
      <c r="F2001" s="99">
        <v>43135.198059558898</v>
      </c>
      <c r="G2001" s="99">
        <v>28877.9476451874</v>
      </c>
      <c r="H2001" s="99">
        <v>6239.2259625196502</v>
      </c>
      <c r="I2001" s="99">
        <v>0</v>
      </c>
      <c r="J2001" s="99">
        <v>76499.182216644302</v>
      </c>
      <c r="K2001" s="99">
        <v>5030.1473841667203</v>
      </c>
      <c r="L2001" s="99">
        <v>146744.303857803</v>
      </c>
      <c r="M2001" s="99">
        <v>91257.963902473493</v>
      </c>
      <c r="N2001" s="99">
        <v>17640.099219799002</v>
      </c>
      <c r="O2001" s="99">
        <v>104824.592559814</v>
      </c>
      <c r="P2001" s="99">
        <v>0</v>
      </c>
      <c r="Q2001" s="99">
        <v>14328.839847326301</v>
      </c>
      <c r="R2001" s="99">
        <v>21385.2571754456</v>
      </c>
      <c r="S2001" s="99">
        <v>0</v>
      </c>
      <c r="T2001" s="99">
        <v>15070.2918037176</v>
      </c>
      <c r="U2001" s="99">
        <v>81712.960547447205</v>
      </c>
      <c r="V2001" s="99">
        <v>20525423.572997998</v>
      </c>
      <c r="W2001" s="99">
        <v>3023.7637009620698</v>
      </c>
      <c r="X2001" s="99">
        <v>8593801.2298584003</v>
      </c>
      <c r="Y2001" s="99">
        <v>3088220.39144897</v>
      </c>
      <c r="Z2001" s="99">
        <v>8238747.0513915997</v>
      </c>
      <c r="AA2001" s="99">
        <v>1404238.61776733</v>
      </c>
      <c r="AB2001" s="99">
        <v>0</v>
      </c>
      <c r="AC2001" s="99">
        <v>31512256.8356934</v>
      </c>
      <c r="AD2001" s="99">
        <v>1043723.0192184401</v>
      </c>
      <c r="AE2001" s="99">
        <v>8255920.7743530301</v>
      </c>
      <c r="AF2001" s="99">
        <v>6901708.5850219699</v>
      </c>
      <c r="AG2001" s="99">
        <v>3683992.2016296401</v>
      </c>
      <c r="AH2001" s="99">
        <v>7161743.6743774395</v>
      </c>
      <c r="AI2001" s="99">
        <v>0</v>
      </c>
      <c r="AJ2001" s="99">
        <v>3069622.0583496098</v>
      </c>
      <c r="AK2001" s="99">
        <v>5787896.8201904297</v>
      </c>
      <c r="AL2001" s="99">
        <v>0</v>
      </c>
      <c r="AM2001" s="99">
        <v>3982200.6907043499</v>
      </c>
      <c r="AN2001" s="99">
        <v>32763366.583496101</v>
      </c>
      <c r="AO2001" s="99">
        <v>195807477.35742199</v>
      </c>
      <c r="AP2001" s="99">
        <v>24947.734570264802</v>
      </c>
      <c r="AQ2001" s="99">
        <v>77466752.7578125</v>
      </c>
      <c r="AR2001" s="99">
        <v>27803348.7111816</v>
      </c>
      <c r="AS2001" s="99">
        <v>61836534.395507798</v>
      </c>
      <c r="AT2001" s="99">
        <v>10620461.2456055</v>
      </c>
      <c r="AU2001" s="99">
        <v>0</v>
      </c>
      <c r="AV2001" s="99">
        <v>93572256.315429702</v>
      </c>
      <c r="AW2001" s="99">
        <v>2788282.7935180701</v>
      </c>
      <c r="AX2001" s="99">
        <v>81593720.214843795</v>
      </c>
      <c r="AY2001" s="99">
        <v>68045422.288085893</v>
      </c>
      <c r="AZ2001" s="99">
        <v>30834681.464843798</v>
      </c>
      <c r="BA2001" s="99">
        <v>65956163.362304702</v>
      </c>
      <c r="BB2001" s="99">
        <v>0</v>
      </c>
      <c r="BC2001" s="99">
        <v>26780264.365478501</v>
      </c>
      <c r="BD2001" s="99">
        <v>42446505.540527299</v>
      </c>
      <c r="BE2001" s="99">
        <v>0</v>
      </c>
      <c r="BF2001" s="99">
        <v>30525687.518066399</v>
      </c>
      <c r="BG2001" s="99">
        <v>98406294.833984405</v>
      </c>
      <c r="BH2001" s="99">
        <v>36338412.2734375</v>
      </c>
      <c r="BI2001" s="99">
        <v>4189.8139631748199</v>
      </c>
      <c r="BJ2001" s="99">
        <v>15774537.892578101</v>
      </c>
      <c r="BK2001" s="99">
        <v>8024604.7457885696</v>
      </c>
      <c r="BL2001" s="99">
        <v>0</v>
      </c>
      <c r="BM2001" s="99">
        <v>521022.142238617</v>
      </c>
      <c r="BN2001" s="99">
        <v>0</v>
      </c>
      <c r="BO2001" s="99">
        <v>0</v>
      </c>
      <c r="BP2001" s="99">
        <v>0</v>
      </c>
      <c r="BQ2001" s="99">
        <v>0</v>
      </c>
      <c r="BR2001" s="99">
        <v>17984619.754882801</v>
      </c>
      <c r="BS2001" s="99">
        <v>11349005.994751001</v>
      </c>
      <c r="BT2001" s="99">
        <v>12813442.2143555</v>
      </c>
      <c r="BU2001" s="99">
        <v>0</v>
      </c>
      <c r="BV2001" s="99">
        <v>9935732.4635009803</v>
      </c>
      <c r="BW2001" s="99">
        <v>5247821.51916504</v>
      </c>
      <c r="BX2001" s="99">
        <v>0</v>
      </c>
      <c r="BY2001" s="99">
        <v>0</v>
      </c>
      <c r="BZ2001" s="99">
        <v>0</v>
      </c>
      <c r="CA2001" s="99">
        <v>359066.58358383202</v>
      </c>
      <c r="CB2001" s="99">
        <v>29100048.170166001</v>
      </c>
      <c r="CC2001" s="99">
        <v>273178594.67968798</v>
      </c>
      <c r="CD2001" s="99">
        <v>52130584.023925804</v>
      </c>
      <c r="CE2001" s="99">
        <v>35376.243785858198</v>
      </c>
      <c r="CF2001" s="99">
        <v>9781198.8363037091</v>
      </c>
      <c r="CG2001" s="99">
        <v>73042373.114257798</v>
      </c>
      <c r="CH2001" s="99">
        <v>0</v>
      </c>
      <c r="CI2001" s="99">
        <v>394504.09591674799</v>
      </c>
      <c r="CJ2001" s="99">
        <v>38885000.879882798</v>
      </c>
      <c r="CK2001" s="99">
        <v>346200240.6875</v>
      </c>
      <c r="CL2001" s="99">
        <v>57447295.184570298</v>
      </c>
      <c r="CM2001" s="166">
        <v>475161.95281600999</v>
      </c>
      <c r="CN2001" s="166">
        <v>71522845.828125</v>
      </c>
      <c r="CO2001" s="166">
        <v>445257808.85156298</v>
      </c>
      <c r="CP2001" s="99">
        <v>57447295.184570298</v>
      </c>
      <c r="CQ2001" s="99">
        <v>0</v>
      </c>
      <c r="CR2001" s="99">
        <v>0</v>
      </c>
      <c r="CS2001" s="99">
        <v>0</v>
      </c>
      <c r="CT2001" s="99">
        <v>0</v>
      </c>
      <c r="CU2001" s="98">
        <v>84312.228288554004</v>
      </c>
      <c r="CV2001" s="98">
        <v>102799.759927519</v>
      </c>
      <c r="CW2001" s="98">
        <v>38881247.006469712</v>
      </c>
      <c r="CX2001" s="98">
        <v>346220967.79394579</v>
      </c>
    </row>
    <row r="2002" spans="1:102" x14ac:dyDescent="0.2">
      <c r="A2002" s="98" t="s">
        <v>186</v>
      </c>
      <c r="B2002" s="100">
        <v>39508</v>
      </c>
      <c r="C2002" s="99">
        <v>291958.51795959502</v>
      </c>
      <c r="D2002" s="99">
        <v>23.9848334819544</v>
      </c>
      <c r="E2002" s="99">
        <v>73690.645834922805</v>
      </c>
      <c r="F2002" s="99">
        <v>44719.424314022101</v>
      </c>
      <c r="G2002" s="99">
        <v>30393.775959491701</v>
      </c>
      <c r="H2002" s="99">
        <v>5695.31342965364</v>
      </c>
      <c r="I2002" s="99">
        <v>0</v>
      </c>
      <c r="J2002" s="99">
        <v>77993.222201347395</v>
      </c>
      <c r="K2002" s="99">
        <v>4183.6992007494</v>
      </c>
      <c r="L2002" s="99">
        <v>148289.73962593099</v>
      </c>
      <c r="M2002" s="99">
        <v>92119.728600502</v>
      </c>
      <c r="N2002" s="99">
        <v>17806.8656754494</v>
      </c>
      <c r="O2002" s="99">
        <v>107733.00392913799</v>
      </c>
      <c r="P2002" s="99">
        <v>0</v>
      </c>
      <c r="Q2002" s="99">
        <v>14172.665049314501</v>
      </c>
      <c r="R2002" s="99">
        <v>22661.781854867899</v>
      </c>
      <c r="S2002" s="99">
        <v>0</v>
      </c>
      <c r="T2002" s="99">
        <v>14557.7948814631</v>
      </c>
      <c r="U2002" s="99">
        <v>82312.973620414705</v>
      </c>
      <c r="V2002" s="99">
        <v>20682667.567138702</v>
      </c>
      <c r="W2002" s="99">
        <v>3890.5179924368899</v>
      </c>
      <c r="X2002" s="99">
        <v>8552389.7711181603</v>
      </c>
      <c r="Y2002" s="99">
        <v>3131884.5591735798</v>
      </c>
      <c r="Z2002" s="99">
        <v>8663488.0895996094</v>
      </c>
      <c r="AA2002" s="99">
        <v>1265415.26319885</v>
      </c>
      <c r="AB2002" s="99">
        <v>0</v>
      </c>
      <c r="AC2002" s="99">
        <v>32235066.354980499</v>
      </c>
      <c r="AD2002" s="99">
        <v>828110.53893279994</v>
      </c>
      <c r="AE2002" s="99">
        <v>8240517.8109741202</v>
      </c>
      <c r="AF2002" s="99">
        <v>6917095.3754882803</v>
      </c>
      <c r="AG2002" s="99">
        <v>3719186.7118225102</v>
      </c>
      <c r="AH2002" s="99">
        <v>7385791.9487915002</v>
      </c>
      <c r="AI2002" s="99">
        <v>0</v>
      </c>
      <c r="AJ2002" s="99">
        <v>3060223.6535034198</v>
      </c>
      <c r="AK2002" s="99">
        <v>6089615.8170776404</v>
      </c>
      <c r="AL2002" s="99">
        <v>0</v>
      </c>
      <c r="AM2002" s="99">
        <v>3787100.4938964802</v>
      </c>
      <c r="AN2002" s="99">
        <v>32781991.455810498</v>
      </c>
      <c r="AO2002" s="99">
        <v>199704775.76171899</v>
      </c>
      <c r="AP2002" s="99">
        <v>30493.689714670199</v>
      </c>
      <c r="AQ2002" s="99">
        <v>78608792.084960893</v>
      </c>
      <c r="AR2002" s="99">
        <v>28989855.568847701</v>
      </c>
      <c r="AS2002" s="99">
        <v>65132246.9697266</v>
      </c>
      <c r="AT2002" s="99">
        <v>9660768.4193115197</v>
      </c>
      <c r="AU2002" s="99">
        <v>0</v>
      </c>
      <c r="AV2002" s="99">
        <v>98696383.350585893</v>
      </c>
      <c r="AW2002" s="99">
        <v>2252507.3667907701</v>
      </c>
      <c r="AX2002" s="99">
        <v>82422803.2890625</v>
      </c>
      <c r="AY2002" s="99">
        <v>68871502.548828095</v>
      </c>
      <c r="AZ2002" s="99">
        <v>31597313.361816399</v>
      </c>
      <c r="BA2002" s="99">
        <v>68636335.467773393</v>
      </c>
      <c r="BB2002" s="99">
        <v>0</v>
      </c>
      <c r="BC2002" s="99">
        <v>26996262.5551758</v>
      </c>
      <c r="BD2002" s="99">
        <v>45237317.1015625</v>
      </c>
      <c r="BE2002" s="99">
        <v>0</v>
      </c>
      <c r="BF2002" s="99">
        <v>29373807.791503899</v>
      </c>
      <c r="BG2002" s="99">
        <v>100512770.418945</v>
      </c>
      <c r="BH2002" s="99">
        <v>34039451.5634766</v>
      </c>
      <c r="BI2002" s="99">
        <v>3352.0785826146598</v>
      </c>
      <c r="BJ2002" s="99">
        <v>14720700.591186499</v>
      </c>
      <c r="BK2002" s="99">
        <v>7365870.20495605</v>
      </c>
      <c r="BL2002" s="99">
        <v>0</v>
      </c>
      <c r="BM2002" s="99">
        <v>585225.24670410203</v>
      </c>
      <c r="BN2002" s="99">
        <v>0</v>
      </c>
      <c r="BO2002" s="99">
        <v>0</v>
      </c>
      <c r="BP2002" s="99">
        <v>0</v>
      </c>
      <c r="BQ2002" s="99">
        <v>0</v>
      </c>
      <c r="BR2002" s="99">
        <v>16101168.709472699</v>
      </c>
      <c r="BS2002" s="99">
        <v>10352000.5894775</v>
      </c>
      <c r="BT2002" s="99">
        <v>13351487.1330566</v>
      </c>
      <c r="BU2002" s="99">
        <v>0</v>
      </c>
      <c r="BV2002" s="99">
        <v>8919171.4349365197</v>
      </c>
      <c r="BW2002" s="99">
        <v>5676445.2272338904</v>
      </c>
      <c r="BX2002" s="99">
        <v>0</v>
      </c>
      <c r="BY2002" s="99">
        <v>0</v>
      </c>
      <c r="BZ2002" s="99">
        <v>0</v>
      </c>
      <c r="CA2002" s="99">
        <v>365250.47823333699</v>
      </c>
      <c r="CB2002" s="99">
        <v>29172556.6789551</v>
      </c>
      <c r="CC2002" s="99">
        <v>276654102.421875</v>
      </c>
      <c r="CD2002" s="99">
        <v>48823218.232910201</v>
      </c>
      <c r="CE2002" s="99">
        <v>36093.557984352097</v>
      </c>
      <c r="CF2002" s="99">
        <v>9901266.6572265606</v>
      </c>
      <c r="CG2002" s="99">
        <v>74820927.056640595</v>
      </c>
      <c r="CH2002" s="99">
        <v>0</v>
      </c>
      <c r="CI2002" s="99">
        <v>401364.25330352801</v>
      </c>
      <c r="CJ2002" s="99">
        <v>39062845.505859397</v>
      </c>
      <c r="CK2002" s="99">
        <v>351951815.57031298</v>
      </c>
      <c r="CL2002" s="99">
        <v>54505157.689941399</v>
      </c>
      <c r="CM2002" s="166">
        <v>482657.01267242403</v>
      </c>
      <c r="CN2002" s="166">
        <v>71797725.090820298</v>
      </c>
      <c r="CO2002" s="166">
        <v>453126570.546875</v>
      </c>
      <c r="CP2002" s="99">
        <v>54505157.689941399</v>
      </c>
      <c r="CQ2002" s="99">
        <v>0</v>
      </c>
      <c r="CR2002" s="99">
        <v>0</v>
      </c>
      <c r="CS2002" s="99">
        <v>0</v>
      </c>
      <c r="CT2002" s="99">
        <v>0</v>
      </c>
      <c r="CU2002" s="98">
        <v>83597.280586972003</v>
      </c>
      <c r="CV2002" s="98">
        <v>107153.178944994</v>
      </c>
      <c r="CW2002" s="98">
        <v>39073823.336181663</v>
      </c>
      <c r="CX2002" s="98">
        <v>351475029.47851562</v>
      </c>
    </row>
    <row r="2003" spans="1:102" x14ac:dyDescent="0.2">
      <c r="A2003" s="98" t="s">
        <v>186</v>
      </c>
      <c r="B2003" s="100">
        <v>39600</v>
      </c>
      <c r="C2003" s="99">
        <v>296578.98759460403</v>
      </c>
      <c r="D2003" s="99">
        <v>17.356540342792901</v>
      </c>
      <c r="E2003" s="99">
        <v>72675.606333732605</v>
      </c>
      <c r="F2003" s="99">
        <v>44777.3929390907</v>
      </c>
      <c r="G2003" s="99">
        <v>31908.9675235748</v>
      </c>
      <c r="H2003" s="99">
        <v>4923.7577278613999</v>
      </c>
      <c r="I2003" s="99">
        <v>0</v>
      </c>
      <c r="J2003" s="99">
        <v>80191.181547164902</v>
      </c>
      <c r="K2003" s="99">
        <v>3316.5762243270901</v>
      </c>
      <c r="L2003" s="99">
        <v>148674.396497726</v>
      </c>
      <c r="M2003" s="99">
        <v>92691.601509094195</v>
      </c>
      <c r="N2003" s="99">
        <v>17895.857424497601</v>
      </c>
      <c r="O2003" s="99">
        <v>110576.630703926</v>
      </c>
      <c r="P2003" s="99">
        <v>0</v>
      </c>
      <c r="Q2003" s="99">
        <v>14115.6188211441</v>
      </c>
      <c r="R2003" s="99">
        <v>23884.977113723799</v>
      </c>
      <c r="S2003" s="99">
        <v>0</v>
      </c>
      <c r="T2003" s="99">
        <v>14081.013138771101</v>
      </c>
      <c r="U2003" s="99">
        <v>83102.989647865295</v>
      </c>
      <c r="V2003" s="99">
        <v>21002225.293457001</v>
      </c>
      <c r="W2003" s="99">
        <v>2102.6040399670601</v>
      </c>
      <c r="X2003" s="99">
        <v>8443425.4045410194</v>
      </c>
      <c r="Y2003" s="99">
        <v>3091369.8884582501</v>
      </c>
      <c r="Z2003" s="99">
        <v>8949576.7437744103</v>
      </c>
      <c r="AA2003" s="99">
        <v>1113507.1360778799</v>
      </c>
      <c r="AB2003" s="99">
        <v>0</v>
      </c>
      <c r="AC2003" s="99">
        <v>32734553.522216801</v>
      </c>
      <c r="AD2003" s="99">
        <v>637677.16638183605</v>
      </c>
      <c r="AE2003" s="99">
        <v>8287093.2084350605</v>
      </c>
      <c r="AF2003" s="99">
        <v>6950718.9895629901</v>
      </c>
      <c r="AG2003" s="99">
        <v>3698629.6819152799</v>
      </c>
      <c r="AH2003" s="99">
        <v>7604754.4582519503</v>
      </c>
      <c r="AI2003" s="99">
        <v>0</v>
      </c>
      <c r="AJ2003" s="99">
        <v>3036983.3244323698</v>
      </c>
      <c r="AK2003" s="99">
        <v>6378062.2139282199</v>
      </c>
      <c r="AL2003" s="99">
        <v>0</v>
      </c>
      <c r="AM2003" s="99">
        <v>3643235.0310974098</v>
      </c>
      <c r="AN2003" s="99">
        <v>33069760.151855499</v>
      </c>
      <c r="AO2003" s="99">
        <v>204117306.73046899</v>
      </c>
      <c r="AP2003" s="99">
        <v>18306.498579978899</v>
      </c>
      <c r="AQ2003" s="99">
        <v>78014137.971679702</v>
      </c>
      <c r="AR2003" s="99">
        <v>28435521.3356934</v>
      </c>
      <c r="AS2003" s="99">
        <v>68584948.315429702</v>
      </c>
      <c r="AT2003" s="99">
        <v>8576719.0686035194</v>
      </c>
      <c r="AU2003" s="99">
        <v>0</v>
      </c>
      <c r="AV2003" s="99">
        <v>102717494.234375</v>
      </c>
      <c r="AW2003" s="99">
        <v>1750296.4712982201</v>
      </c>
      <c r="AX2003" s="99">
        <v>83658745.192382798</v>
      </c>
      <c r="AY2003" s="99">
        <v>69524371.033203095</v>
      </c>
      <c r="AZ2003" s="99">
        <v>31600000.166503899</v>
      </c>
      <c r="BA2003" s="99">
        <v>71249956.716796905</v>
      </c>
      <c r="BB2003" s="99">
        <v>0</v>
      </c>
      <c r="BC2003" s="99">
        <v>26986474.020996101</v>
      </c>
      <c r="BD2003" s="99">
        <v>48028722.6943359</v>
      </c>
      <c r="BE2003" s="99">
        <v>0</v>
      </c>
      <c r="BF2003" s="99">
        <v>28682462.096679699</v>
      </c>
      <c r="BG2003" s="99">
        <v>103152455.208984</v>
      </c>
      <c r="BH2003" s="99">
        <v>35122108.208007798</v>
      </c>
      <c r="BI2003" s="99">
        <v>2346.22229889035</v>
      </c>
      <c r="BJ2003" s="99">
        <v>14505935.057251001</v>
      </c>
      <c r="BK2003" s="99">
        <v>7344463.5800781297</v>
      </c>
      <c r="BL2003" s="99">
        <v>0</v>
      </c>
      <c r="BM2003" s="99">
        <v>562936.67955017101</v>
      </c>
      <c r="BN2003" s="99">
        <v>0</v>
      </c>
      <c r="BO2003" s="99">
        <v>0</v>
      </c>
      <c r="BP2003" s="99">
        <v>0</v>
      </c>
      <c r="BQ2003" s="99">
        <v>0</v>
      </c>
      <c r="BR2003" s="99">
        <v>16386651.3933105</v>
      </c>
      <c r="BS2003" s="99">
        <v>10393509.5701904</v>
      </c>
      <c r="BT2003" s="99">
        <v>13868922.6732178</v>
      </c>
      <c r="BU2003" s="99">
        <v>0</v>
      </c>
      <c r="BV2003" s="99">
        <v>8911020.9227294903</v>
      </c>
      <c r="BW2003" s="99">
        <v>6096602.8269042997</v>
      </c>
      <c r="BX2003" s="99">
        <v>0</v>
      </c>
      <c r="BY2003" s="99">
        <v>0</v>
      </c>
      <c r="BZ2003" s="99">
        <v>0</v>
      </c>
      <c r="CA2003" s="99">
        <v>369566.716823578</v>
      </c>
      <c r="CB2003" s="99">
        <v>29435168.949951202</v>
      </c>
      <c r="CC2003" s="99">
        <v>282084366.42578101</v>
      </c>
      <c r="CD2003" s="99">
        <v>49656428.144531302</v>
      </c>
      <c r="CE2003" s="99">
        <v>36611.346122741699</v>
      </c>
      <c r="CF2003" s="99">
        <v>10001376.6446533</v>
      </c>
      <c r="CG2003" s="99">
        <v>76464001.6015625</v>
      </c>
      <c r="CH2003" s="99">
        <v>0</v>
      </c>
      <c r="CI2003" s="99">
        <v>406125.64787674003</v>
      </c>
      <c r="CJ2003" s="99">
        <v>39402900.745117202</v>
      </c>
      <c r="CK2003" s="99">
        <v>358628229.37890601</v>
      </c>
      <c r="CL2003" s="99">
        <v>55659895.560546897</v>
      </c>
      <c r="CM2003" s="166">
        <v>488278.22987747198</v>
      </c>
      <c r="CN2003" s="166">
        <v>72484097.272460893</v>
      </c>
      <c r="CO2003" s="166">
        <v>461909222.54296899</v>
      </c>
      <c r="CP2003" s="99">
        <v>55659895.560546897</v>
      </c>
      <c r="CQ2003" s="99">
        <v>0</v>
      </c>
      <c r="CR2003" s="99">
        <v>0</v>
      </c>
      <c r="CS2003" s="99">
        <v>0</v>
      </c>
      <c r="CT2003" s="99">
        <v>0</v>
      </c>
      <c r="CU2003" s="98">
        <v>80577.335624508007</v>
      </c>
      <c r="CV2003" s="98">
        <v>111243.27229533</v>
      </c>
      <c r="CW2003" s="98">
        <v>39436545.5946045</v>
      </c>
      <c r="CX2003" s="98">
        <v>358548368.02734351</v>
      </c>
    </row>
    <row r="2004" spans="1:102" x14ac:dyDescent="0.2">
      <c r="A2004" s="98" t="s">
        <v>186</v>
      </c>
      <c r="B2004" s="100">
        <v>39692</v>
      </c>
      <c r="C2004" s="99">
        <v>301407.36368942301</v>
      </c>
      <c r="D2004" s="99">
        <v>24.051939807832198</v>
      </c>
      <c r="E2004" s="99">
        <v>71264.497846603394</v>
      </c>
      <c r="F2004" s="99">
        <v>44993.937499523199</v>
      </c>
      <c r="G2004" s="99">
        <v>33258.901594638803</v>
      </c>
      <c r="H2004" s="99">
        <v>3940.65959352255</v>
      </c>
      <c r="I2004" s="99">
        <v>0</v>
      </c>
      <c r="J2004" s="99">
        <v>81758.938422203093</v>
      </c>
      <c r="K2004" s="99">
        <v>2819.3483844399502</v>
      </c>
      <c r="L2004" s="99">
        <v>147414.13172340399</v>
      </c>
      <c r="M2004" s="99">
        <v>93607.301663398699</v>
      </c>
      <c r="N2004" s="99">
        <v>18018.269004821799</v>
      </c>
      <c r="O2004" s="99">
        <v>113503.339935303</v>
      </c>
      <c r="P2004" s="99">
        <v>0</v>
      </c>
      <c r="Q2004" s="99">
        <v>14051.2263139486</v>
      </c>
      <c r="R2004" s="99">
        <v>24889.384041786201</v>
      </c>
      <c r="S2004" s="99">
        <v>0</v>
      </c>
      <c r="T2004" s="99">
        <v>13538.037211895</v>
      </c>
      <c r="U2004" s="99">
        <v>84685.971804618806</v>
      </c>
      <c r="V2004" s="99">
        <v>21509760.7963867</v>
      </c>
      <c r="W2004" s="99">
        <v>3613.29181650281</v>
      </c>
      <c r="X2004" s="99">
        <v>8231911.6806640597</v>
      </c>
      <c r="Y2004" s="99">
        <v>3090017.0637206999</v>
      </c>
      <c r="Z2004" s="99">
        <v>9230966.41723633</v>
      </c>
      <c r="AA2004" s="99">
        <v>882625.057914734</v>
      </c>
      <c r="AB2004" s="99">
        <v>0</v>
      </c>
      <c r="AC2004" s="99">
        <v>32809175.364746101</v>
      </c>
      <c r="AD2004" s="99">
        <v>558003.80223083496</v>
      </c>
      <c r="AE2004" s="99">
        <v>8263260.1495971698</v>
      </c>
      <c r="AF2004" s="99">
        <v>6984065.8317260696</v>
      </c>
      <c r="AG2004" s="99">
        <v>3716008.6359252902</v>
      </c>
      <c r="AH2004" s="99">
        <v>7819599.5399169903</v>
      </c>
      <c r="AI2004" s="99">
        <v>0</v>
      </c>
      <c r="AJ2004" s="99">
        <v>3015760.9927063002</v>
      </c>
      <c r="AK2004" s="99">
        <v>6627444.6060790997</v>
      </c>
      <c r="AL2004" s="99">
        <v>0</v>
      </c>
      <c r="AM2004" s="99">
        <v>3457287.9232482901</v>
      </c>
      <c r="AN2004" s="99">
        <v>33745419.195800804</v>
      </c>
      <c r="AO2004" s="99">
        <v>211775207.66992199</v>
      </c>
      <c r="AP2004" s="99">
        <v>32345.715016603499</v>
      </c>
      <c r="AQ2004" s="99">
        <v>76688783.0859375</v>
      </c>
      <c r="AR2004" s="99">
        <v>28558754.990478501</v>
      </c>
      <c r="AS2004" s="99">
        <v>71418981.688476607</v>
      </c>
      <c r="AT2004" s="99">
        <v>6840125.30432129</v>
      </c>
      <c r="AU2004" s="99">
        <v>0</v>
      </c>
      <c r="AV2004" s="99">
        <v>105167286.293945</v>
      </c>
      <c r="AW2004" s="99">
        <v>1547788.41906738</v>
      </c>
      <c r="AX2004" s="99">
        <v>83900345.821289107</v>
      </c>
      <c r="AY2004" s="99">
        <v>70722334.6015625</v>
      </c>
      <c r="AZ2004" s="99">
        <v>32059170.317871101</v>
      </c>
      <c r="BA2004" s="99">
        <v>73970465.350585893</v>
      </c>
      <c r="BB2004" s="99">
        <v>0</v>
      </c>
      <c r="BC2004" s="99">
        <v>26999643.3747559</v>
      </c>
      <c r="BD2004" s="99">
        <v>50476961.740722701</v>
      </c>
      <c r="BE2004" s="99">
        <v>0</v>
      </c>
      <c r="BF2004" s="99">
        <v>27634087.246093798</v>
      </c>
      <c r="BG2004" s="99">
        <v>106924471.681641</v>
      </c>
      <c r="BH2004" s="99">
        <v>36125540.852050804</v>
      </c>
      <c r="BI2004" s="99">
        <v>2861.3862049579602</v>
      </c>
      <c r="BJ2004" s="99">
        <v>14074863.5198975</v>
      </c>
      <c r="BK2004" s="99">
        <v>7288186.2112426804</v>
      </c>
      <c r="BL2004" s="99">
        <v>0</v>
      </c>
      <c r="BM2004" s="99">
        <v>341525.35521697998</v>
      </c>
      <c r="BN2004" s="99">
        <v>0</v>
      </c>
      <c r="BO2004" s="99">
        <v>0</v>
      </c>
      <c r="BP2004" s="99">
        <v>0</v>
      </c>
      <c r="BQ2004" s="99">
        <v>0</v>
      </c>
      <c r="BR2004" s="99">
        <v>16635933.8208008</v>
      </c>
      <c r="BS2004" s="99">
        <v>10516398.908447299</v>
      </c>
      <c r="BT2004" s="99">
        <v>14376940.8442383</v>
      </c>
      <c r="BU2004" s="99">
        <v>0</v>
      </c>
      <c r="BV2004" s="99">
        <v>8910630.9791259803</v>
      </c>
      <c r="BW2004" s="99">
        <v>6402822.8853149395</v>
      </c>
      <c r="BX2004" s="99">
        <v>0</v>
      </c>
      <c r="BY2004" s="99">
        <v>0</v>
      </c>
      <c r="BZ2004" s="99">
        <v>0</v>
      </c>
      <c r="CA2004" s="99">
        <v>372708.01482772798</v>
      </c>
      <c r="CB2004" s="99">
        <v>29687614.033203099</v>
      </c>
      <c r="CC2004" s="99">
        <v>286908056.48828101</v>
      </c>
      <c r="CD2004" s="99">
        <v>50054342.21875</v>
      </c>
      <c r="CE2004" s="99">
        <v>37125.743374347701</v>
      </c>
      <c r="CF2004" s="99">
        <v>10101961.022583</v>
      </c>
      <c r="CG2004" s="99">
        <v>78211836.342773393</v>
      </c>
      <c r="CH2004" s="99">
        <v>0</v>
      </c>
      <c r="CI2004" s="99">
        <v>409819.92473602301</v>
      </c>
      <c r="CJ2004" s="99">
        <v>39772924.413574196</v>
      </c>
      <c r="CK2004" s="99">
        <v>364846514.21875</v>
      </c>
      <c r="CL2004" s="99">
        <v>56565810.1240234</v>
      </c>
      <c r="CM2004" s="166">
        <v>492950.07363891602</v>
      </c>
      <c r="CN2004" s="166">
        <v>73545011.792968795</v>
      </c>
      <c r="CO2004" s="166">
        <v>470745725.27734399</v>
      </c>
      <c r="CP2004" s="99">
        <v>56565810.1240234</v>
      </c>
      <c r="CQ2004" s="99">
        <v>0</v>
      </c>
      <c r="CR2004" s="99">
        <v>0</v>
      </c>
      <c r="CS2004" s="99">
        <v>0</v>
      </c>
      <c r="CT2004" s="99">
        <v>0</v>
      </c>
      <c r="CU2004" s="98">
        <v>77143.579282785999</v>
      </c>
      <c r="CV2004" s="98">
        <v>114748.475841101</v>
      </c>
      <c r="CW2004" s="98">
        <v>39789575.055786103</v>
      </c>
      <c r="CX2004" s="98">
        <v>365119892.83105439</v>
      </c>
    </row>
    <row r="2005" spans="1:102" x14ac:dyDescent="0.2">
      <c r="A2005" s="98" t="s">
        <v>186</v>
      </c>
      <c r="B2005" s="100">
        <v>39783</v>
      </c>
      <c r="C2005" s="99">
        <v>304829.288383484</v>
      </c>
      <c r="D2005" s="99">
        <v>18.000819717999502</v>
      </c>
      <c r="E2005" s="99">
        <v>69802.041064262405</v>
      </c>
      <c r="F2005" s="99">
        <v>44689.230607032798</v>
      </c>
      <c r="G2005" s="99">
        <v>34523.914061069503</v>
      </c>
      <c r="H2005" s="99">
        <v>3012.40023598075</v>
      </c>
      <c r="I2005" s="99">
        <v>0</v>
      </c>
      <c r="J2005" s="99">
        <v>82801.368069648699</v>
      </c>
      <c r="K2005" s="99">
        <v>2405.9105879664398</v>
      </c>
      <c r="L2005" s="99">
        <v>146657.995887756</v>
      </c>
      <c r="M2005" s="99">
        <v>94089.918830871597</v>
      </c>
      <c r="N2005" s="99">
        <v>18140.311776161201</v>
      </c>
      <c r="O2005" s="99">
        <v>115336.69678592699</v>
      </c>
      <c r="P2005" s="99">
        <v>0</v>
      </c>
      <c r="Q2005" s="99">
        <v>14048.877956628799</v>
      </c>
      <c r="R2005" s="99">
        <v>25910.418170928999</v>
      </c>
      <c r="S2005" s="99">
        <v>0</v>
      </c>
      <c r="T2005" s="99">
        <v>13176.5117636919</v>
      </c>
      <c r="U2005" s="99">
        <v>85348.6211080551</v>
      </c>
      <c r="V2005" s="99">
        <v>21753759.0227051</v>
      </c>
      <c r="W2005" s="99">
        <v>3922.7492642104598</v>
      </c>
      <c r="X2005" s="99">
        <v>8011794.5573120099</v>
      </c>
      <c r="Y2005" s="99">
        <v>3032881.8971252399</v>
      </c>
      <c r="Z2005" s="99">
        <v>9535605.4036865197</v>
      </c>
      <c r="AA2005" s="99">
        <v>658740.18296814</v>
      </c>
      <c r="AB2005" s="99">
        <v>0</v>
      </c>
      <c r="AC2005" s="99">
        <v>33328509.323974598</v>
      </c>
      <c r="AD2005" s="99">
        <v>457988.26750564598</v>
      </c>
      <c r="AE2005" s="99">
        <v>8140953.11535645</v>
      </c>
      <c r="AF2005" s="99">
        <v>6999668.9061889602</v>
      </c>
      <c r="AG2005" s="99">
        <v>3693787.8763122601</v>
      </c>
      <c r="AH2005" s="99">
        <v>7953141.1741943397</v>
      </c>
      <c r="AI2005" s="99">
        <v>0</v>
      </c>
      <c r="AJ2005" s="99">
        <v>3006741.9666748</v>
      </c>
      <c r="AK2005" s="99">
        <v>6903808.50634766</v>
      </c>
      <c r="AL2005" s="99">
        <v>0</v>
      </c>
      <c r="AM2005" s="99">
        <v>3341933.0794067401</v>
      </c>
      <c r="AN2005" s="99">
        <v>33899860.4287109</v>
      </c>
      <c r="AO2005" s="99">
        <v>215007621.21289101</v>
      </c>
      <c r="AP2005" s="99">
        <v>38296.870587348902</v>
      </c>
      <c r="AQ2005" s="99">
        <v>74704196.284179702</v>
      </c>
      <c r="AR2005" s="99">
        <v>27977195.182372998</v>
      </c>
      <c r="AS2005" s="99">
        <v>74133151.381835893</v>
      </c>
      <c r="AT2005" s="99">
        <v>5155962.4319457998</v>
      </c>
      <c r="AU2005" s="99">
        <v>0</v>
      </c>
      <c r="AV2005" s="99">
        <v>106234077.50195301</v>
      </c>
      <c r="AW2005" s="99">
        <v>1293251.1019897501</v>
      </c>
      <c r="AX2005" s="99">
        <v>83256859.746093795</v>
      </c>
      <c r="AY2005" s="99">
        <v>71495206.128906295</v>
      </c>
      <c r="AZ2005" s="99">
        <v>32155137.690185498</v>
      </c>
      <c r="BA2005" s="99">
        <v>75660007.189453095</v>
      </c>
      <c r="BB2005" s="99">
        <v>0</v>
      </c>
      <c r="BC2005" s="99">
        <v>27090026.005615201</v>
      </c>
      <c r="BD2005" s="99">
        <v>52867654.327636696</v>
      </c>
      <c r="BE2005" s="99">
        <v>0</v>
      </c>
      <c r="BF2005" s="99">
        <v>26886058.716064502</v>
      </c>
      <c r="BG2005" s="99">
        <v>108752981.37695301</v>
      </c>
      <c r="BH2005" s="99">
        <v>37561933.674316399</v>
      </c>
      <c r="BI2005" s="99">
        <v>6381.1974394917497</v>
      </c>
      <c r="BJ2005" s="99">
        <v>13722411.3363037</v>
      </c>
      <c r="BK2005" s="99">
        <v>7225919.6871948196</v>
      </c>
      <c r="BL2005" s="99">
        <v>0</v>
      </c>
      <c r="BM2005" s="99">
        <v>293176.776016235</v>
      </c>
      <c r="BN2005" s="99">
        <v>0</v>
      </c>
      <c r="BO2005" s="99">
        <v>0</v>
      </c>
      <c r="BP2005" s="99">
        <v>0</v>
      </c>
      <c r="BQ2005" s="99">
        <v>0</v>
      </c>
      <c r="BR2005" s="99">
        <v>16930183.378906298</v>
      </c>
      <c r="BS2005" s="99">
        <v>10541903.6176758</v>
      </c>
      <c r="BT2005" s="99">
        <v>14694740.3092041</v>
      </c>
      <c r="BU2005" s="99">
        <v>0</v>
      </c>
      <c r="BV2005" s="99">
        <v>8963770.6759033203</v>
      </c>
      <c r="BW2005" s="99">
        <v>6732341.0393676804</v>
      </c>
      <c r="BX2005" s="99">
        <v>0</v>
      </c>
      <c r="BY2005" s="99">
        <v>0</v>
      </c>
      <c r="BZ2005" s="99">
        <v>0</v>
      </c>
      <c r="CA2005" s="99">
        <v>374677.09928894002</v>
      </c>
      <c r="CB2005" s="99">
        <v>29738726.5859375</v>
      </c>
      <c r="CC2005" s="99">
        <v>289329177.64453101</v>
      </c>
      <c r="CD2005" s="99">
        <v>51268261.2958984</v>
      </c>
      <c r="CE2005" s="99">
        <v>37792.373260021202</v>
      </c>
      <c r="CF2005" s="99">
        <v>10245201.736694301</v>
      </c>
      <c r="CG2005" s="99">
        <v>79674897.694335893</v>
      </c>
      <c r="CH2005" s="99">
        <v>0</v>
      </c>
      <c r="CI2005" s="99">
        <v>412513.65863800002</v>
      </c>
      <c r="CJ2005" s="99">
        <v>39986790.481445298</v>
      </c>
      <c r="CK2005" s="99">
        <v>369069719.28515601</v>
      </c>
      <c r="CL2005" s="99">
        <v>58057373.212402299</v>
      </c>
      <c r="CM2005" s="166">
        <v>496643.53147125198</v>
      </c>
      <c r="CN2005" s="166">
        <v>73881321.236328095</v>
      </c>
      <c r="CO2005" s="166">
        <v>478024200.80468798</v>
      </c>
      <c r="CP2005" s="99">
        <v>58057373.212402299</v>
      </c>
      <c r="CQ2005" s="99">
        <v>0</v>
      </c>
      <c r="CR2005" s="99">
        <v>0</v>
      </c>
      <c r="CS2005" s="99">
        <v>0</v>
      </c>
      <c r="CT2005" s="99">
        <v>0</v>
      </c>
      <c r="CU2005" s="98">
        <v>75965.537439128995</v>
      </c>
      <c r="CV2005" s="98">
        <v>115069.95395302201</v>
      </c>
      <c r="CW2005" s="98">
        <v>39983928.322631799</v>
      </c>
      <c r="CX2005" s="98">
        <v>369004075.33886689</v>
      </c>
    </row>
    <row r="2006" spans="1:102" x14ac:dyDescent="0.2">
      <c r="A2006" s="98" t="s">
        <v>186</v>
      </c>
      <c r="B2006" s="100">
        <v>39873</v>
      </c>
      <c r="C2006" s="99">
        <v>308783.04090881301</v>
      </c>
      <c r="D2006" s="99">
        <v>16.285630900878498</v>
      </c>
      <c r="E2006" s="99">
        <v>68407.830136299104</v>
      </c>
      <c r="F2006" s="99">
        <v>43821.7991914749</v>
      </c>
      <c r="G2006" s="99">
        <v>35629.8703484535</v>
      </c>
      <c r="H2006" s="99">
        <v>2731.0370819866698</v>
      </c>
      <c r="I2006" s="99">
        <v>0</v>
      </c>
      <c r="J2006" s="99">
        <v>83922.245100021406</v>
      </c>
      <c r="K2006" s="99">
        <v>1913.06797911227</v>
      </c>
      <c r="L2006" s="99">
        <v>146275.949113846</v>
      </c>
      <c r="M2006" s="99">
        <v>94611.7187356949</v>
      </c>
      <c r="N2006" s="99">
        <v>18277.373122930501</v>
      </c>
      <c r="O2006" s="99">
        <v>117552.159158707</v>
      </c>
      <c r="P2006" s="99">
        <v>0</v>
      </c>
      <c r="Q2006" s="99">
        <v>14076.2230706215</v>
      </c>
      <c r="R2006" s="99">
        <v>26591.188398122798</v>
      </c>
      <c r="S2006" s="99">
        <v>0</v>
      </c>
      <c r="T2006" s="99">
        <v>12887.8608326912</v>
      </c>
      <c r="U2006" s="99">
        <v>85885.264516830401</v>
      </c>
      <c r="V2006" s="99">
        <v>21972501.329589799</v>
      </c>
      <c r="W2006" s="99">
        <v>1601.9888664483999</v>
      </c>
      <c r="X2006" s="99">
        <v>7750768.2557983398</v>
      </c>
      <c r="Y2006" s="99">
        <v>3007034.2129211398</v>
      </c>
      <c r="Z2006" s="99">
        <v>9706192.0556640606</v>
      </c>
      <c r="AA2006" s="99">
        <v>601335.22220611596</v>
      </c>
      <c r="AB2006" s="99">
        <v>0</v>
      </c>
      <c r="AC2006" s="99">
        <v>33911553.493652299</v>
      </c>
      <c r="AD2006" s="99">
        <v>352628.56406784098</v>
      </c>
      <c r="AE2006" s="99">
        <v>8055598.8436889602</v>
      </c>
      <c r="AF2006" s="99">
        <v>6973502.3950195303</v>
      </c>
      <c r="AG2006" s="99">
        <v>3665544.6260681199</v>
      </c>
      <c r="AH2006" s="99">
        <v>8077116.3735961895</v>
      </c>
      <c r="AI2006" s="99">
        <v>0</v>
      </c>
      <c r="AJ2006" s="99">
        <v>2962733.01983643</v>
      </c>
      <c r="AK2006" s="99">
        <v>7056142.2442016602</v>
      </c>
      <c r="AL2006" s="99">
        <v>0</v>
      </c>
      <c r="AM2006" s="99">
        <v>3249732.0807800302</v>
      </c>
      <c r="AN2006" s="99">
        <v>34124780.550292999</v>
      </c>
      <c r="AO2006" s="99">
        <v>215958540.77539101</v>
      </c>
      <c r="AP2006" s="99">
        <v>13746.727006793</v>
      </c>
      <c r="AQ2006" s="99">
        <v>72916993.126953095</v>
      </c>
      <c r="AR2006" s="99">
        <v>28432733.975097701</v>
      </c>
      <c r="AS2006" s="99">
        <v>76022164.574218795</v>
      </c>
      <c r="AT2006" s="99">
        <v>4723203.4734497098</v>
      </c>
      <c r="AU2006" s="99">
        <v>0</v>
      </c>
      <c r="AV2006" s="99">
        <v>110064591.00488301</v>
      </c>
      <c r="AW2006" s="99">
        <v>1002696.12006378</v>
      </c>
      <c r="AX2006" s="99">
        <v>83060288.200195298</v>
      </c>
      <c r="AY2006" s="99">
        <v>71089968.287109405</v>
      </c>
      <c r="AZ2006" s="99">
        <v>32138717.3361816</v>
      </c>
      <c r="BA2006" s="99">
        <v>77150156.607421905</v>
      </c>
      <c r="BB2006" s="99">
        <v>0</v>
      </c>
      <c r="BC2006" s="99">
        <v>26875583.506103501</v>
      </c>
      <c r="BD2006" s="99">
        <v>54277550.347167999</v>
      </c>
      <c r="BE2006" s="99">
        <v>0</v>
      </c>
      <c r="BF2006" s="99">
        <v>26344871.430908199</v>
      </c>
      <c r="BG2006" s="99">
        <v>110624456.48925801</v>
      </c>
      <c r="BH2006" s="99">
        <v>37548334.614746101</v>
      </c>
      <c r="BI2006" s="99">
        <v>2117.8540294468398</v>
      </c>
      <c r="BJ2006" s="99">
        <v>13501330.324707</v>
      </c>
      <c r="BK2006" s="99">
        <v>7108828.2732543899</v>
      </c>
      <c r="BL2006" s="99">
        <v>0</v>
      </c>
      <c r="BM2006" s="99">
        <v>360267.59638977097</v>
      </c>
      <c r="BN2006" s="99">
        <v>0</v>
      </c>
      <c r="BO2006" s="99">
        <v>0</v>
      </c>
      <c r="BP2006" s="99">
        <v>0</v>
      </c>
      <c r="BQ2006" s="99">
        <v>0</v>
      </c>
      <c r="BR2006" s="99">
        <v>16762213.71875</v>
      </c>
      <c r="BS2006" s="99">
        <v>10480732.776367201</v>
      </c>
      <c r="BT2006" s="99">
        <v>15000491.8162842</v>
      </c>
      <c r="BU2006" s="99">
        <v>0</v>
      </c>
      <c r="BV2006" s="99">
        <v>8870316.06494141</v>
      </c>
      <c r="BW2006" s="99">
        <v>6916528.8760376005</v>
      </c>
      <c r="BX2006" s="99">
        <v>0</v>
      </c>
      <c r="BY2006" s="99">
        <v>0</v>
      </c>
      <c r="BZ2006" s="99">
        <v>0</v>
      </c>
      <c r="CA2006" s="99">
        <v>376940.65446472203</v>
      </c>
      <c r="CB2006" s="99">
        <v>29832847.204589799</v>
      </c>
      <c r="CC2006" s="99">
        <v>290907268.45703101</v>
      </c>
      <c r="CD2006" s="99">
        <v>51148241.596191399</v>
      </c>
      <c r="CE2006" s="99">
        <v>38348.484036445603</v>
      </c>
      <c r="CF2006" s="99">
        <v>10303245.513427701</v>
      </c>
      <c r="CG2006" s="99">
        <v>80708738.463867202</v>
      </c>
      <c r="CH2006" s="99">
        <v>0</v>
      </c>
      <c r="CI2006" s="99">
        <v>415284.46579742403</v>
      </c>
      <c r="CJ2006" s="99">
        <v>40103728.6806641</v>
      </c>
      <c r="CK2006" s="99">
        <v>371709438.74218798</v>
      </c>
      <c r="CL2006" s="99">
        <v>58043414.4228516</v>
      </c>
      <c r="CM2006" s="166">
        <v>500073.435886383</v>
      </c>
      <c r="CN2006" s="166">
        <v>74200621.915039107</v>
      </c>
      <c r="CO2006" s="166">
        <v>482538210.09375</v>
      </c>
      <c r="CP2006" s="99">
        <v>58043414.4228516</v>
      </c>
      <c r="CQ2006" s="99">
        <v>0</v>
      </c>
      <c r="CR2006" s="99">
        <v>0</v>
      </c>
      <c r="CS2006" s="99">
        <v>0</v>
      </c>
      <c r="CT2006" s="99">
        <v>0</v>
      </c>
      <c r="CU2006" s="98">
        <v>73283.575366766003</v>
      </c>
      <c r="CV2006" s="98">
        <v>118176.385292582</v>
      </c>
      <c r="CW2006" s="98">
        <v>40136092.718017504</v>
      </c>
      <c r="CX2006" s="98">
        <v>371616006.9208982</v>
      </c>
    </row>
    <row r="2007" spans="1:102" x14ac:dyDescent="0.2">
      <c r="A2007" s="98" t="s">
        <v>186</v>
      </c>
      <c r="B2007" s="100">
        <v>39965</v>
      </c>
      <c r="C2007" s="99">
        <v>314439.33319473302</v>
      </c>
      <c r="D2007" s="99">
        <v>17.294762190897</v>
      </c>
      <c r="E2007" s="99">
        <v>65574.906529426604</v>
      </c>
      <c r="F2007" s="99">
        <v>42862.825431823701</v>
      </c>
      <c r="G2007" s="99">
        <v>36836.258916854902</v>
      </c>
      <c r="H2007" s="99">
        <v>2051.9571295678602</v>
      </c>
      <c r="I2007" s="99">
        <v>0</v>
      </c>
      <c r="J2007" s="99">
        <v>85326.268338203401</v>
      </c>
      <c r="K2007" s="99">
        <v>1503.56087584794</v>
      </c>
      <c r="L2007" s="99">
        <v>145971.479820251</v>
      </c>
      <c r="M2007" s="99">
        <v>95639.097005844102</v>
      </c>
      <c r="N2007" s="99">
        <v>18396.517997264898</v>
      </c>
      <c r="O2007" s="99">
        <v>120142.18292427099</v>
      </c>
      <c r="P2007" s="99">
        <v>0</v>
      </c>
      <c r="Q2007" s="99">
        <v>14002.531581163399</v>
      </c>
      <c r="R2007" s="99">
        <v>27522.74903965</v>
      </c>
      <c r="S2007" s="99">
        <v>0</v>
      </c>
      <c r="T2007" s="99">
        <v>12655.8116520643</v>
      </c>
      <c r="U2007" s="99">
        <v>86622.229552268996</v>
      </c>
      <c r="V2007" s="99">
        <v>22442278.5466309</v>
      </c>
      <c r="W2007" s="99">
        <v>2934.08281496167</v>
      </c>
      <c r="X2007" s="99">
        <v>7482172.2368774395</v>
      </c>
      <c r="Y2007" s="99">
        <v>2918259.1564941402</v>
      </c>
      <c r="Z2007" s="99">
        <v>9900285.6110839806</v>
      </c>
      <c r="AA2007" s="99">
        <v>455122.72173309303</v>
      </c>
      <c r="AB2007" s="99">
        <v>0</v>
      </c>
      <c r="AC2007" s="99">
        <v>34261096.078125</v>
      </c>
      <c r="AD2007" s="99">
        <v>270658.95798873901</v>
      </c>
      <c r="AE2007" s="99">
        <v>8027842.6320190402</v>
      </c>
      <c r="AF2007" s="99">
        <v>7056054.4163818397</v>
      </c>
      <c r="AG2007" s="99">
        <v>3675737.7014770498</v>
      </c>
      <c r="AH2007" s="99">
        <v>8215210.0139770498</v>
      </c>
      <c r="AI2007" s="99">
        <v>0</v>
      </c>
      <c r="AJ2007" s="99">
        <v>2956429.61004639</v>
      </c>
      <c r="AK2007" s="99">
        <v>7177675.7364502</v>
      </c>
      <c r="AL2007" s="99">
        <v>0</v>
      </c>
      <c r="AM2007" s="99">
        <v>3128991.2302246098</v>
      </c>
      <c r="AN2007" s="99">
        <v>34398649.199707001</v>
      </c>
      <c r="AO2007" s="99">
        <v>224058217.02929699</v>
      </c>
      <c r="AP2007" s="99">
        <v>30287.1036641598</v>
      </c>
      <c r="AQ2007" s="99">
        <v>70391455.408203095</v>
      </c>
      <c r="AR2007" s="99">
        <v>27058830.739746101</v>
      </c>
      <c r="AS2007" s="99">
        <v>77909885.421875</v>
      </c>
      <c r="AT2007" s="99">
        <v>3598723.0505981399</v>
      </c>
      <c r="AU2007" s="99">
        <v>0</v>
      </c>
      <c r="AV2007" s="99">
        <v>112381072.993164</v>
      </c>
      <c r="AW2007" s="99">
        <v>775064.74861908006</v>
      </c>
      <c r="AX2007" s="99">
        <v>83189432.3359375</v>
      </c>
      <c r="AY2007" s="99">
        <v>72902074.967773393</v>
      </c>
      <c r="AZ2007" s="99">
        <v>32390418.013427701</v>
      </c>
      <c r="BA2007" s="99">
        <v>78826394.926757798</v>
      </c>
      <c r="BB2007" s="99">
        <v>0</v>
      </c>
      <c r="BC2007" s="99">
        <v>26946682.5866699</v>
      </c>
      <c r="BD2007" s="99">
        <v>55574546.735839799</v>
      </c>
      <c r="BE2007" s="99">
        <v>0</v>
      </c>
      <c r="BF2007" s="99">
        <v>25604438.060791001</v>
      </c>
      <c r="BG2007" s="99">
        <v>112621854.02343801</v>
      </c>
      <c r="BH2007" s="99">
        <v>38865627.9306641</v>
      </c>
      <c r="BI2007" s="99">
        <v>4015.7512018382499</v>
      </c>
      <c r="BJ2007" s="99">
        <v>13115018.282836899</v>
      </c>
      <c r="BK2007" s="99">
        <v>7010809.3209838904</v>
      </c>
      <c r="BL2007" s="99">
        <v>0</v>
      </c>
      <c r="BM2007" s="99">
        <v>291242.75490570097</v>
      </c>
      <c r="BN2007" s="99">
        <v>0</v>
      </c>
      <c r="BO2007" s="99">
        <v>0</v>
      </c>
      <c r="BP2007" s="99">
        <v>0</v>
      </c>
      <c r="BQ2007" s="99">
        <v>0</v>
      </c>
      <c r="BR2007" s="99">
        <v>17161007.083740201</v>
      </c>
      <c r="BS2007" s="99">
        <v>10568993.572021499</v>
      </c>
      <c r="BT2007" s="99">
        <v>15313873.2736816</v>
      </c>
      <c r="BU2007" s="99">
        <v>0</v>
      </c>
      <c r="BV2007" s="99">
        <v>8880487.5858154297</v>
      </c>
      <c r="BW2007" s="99">
        <v>7106464.0815429697</v>
      </c>
      <c r="BX2007" s="99">
        <v>0</v>
      </c>
      <c r="BY2007" s="99">
        <v>0</v>
      </c>
      <c r="BZ2007" s="99">
        <v>0</v>
      </c>
      <c r="CA2007" s="99">
        <v>380109.17393875099</v>
      </c>
      <c r="CB2007" s="99">
        <v>29901910.8364258</v>
      </c>
      <c r="CC2007" s="99">
        <v>294038767.74218798</v>
      </c>
      <c r="CD2007" s="99">
        <v>52125884.083984397</v>
      </c>
      <c r="CE2007" s="99">
        <v>38737.8030385971</v>
      </c>
      <c r="CF2007" s="99">
        <v>10324550.5241699</v>
      </c>
      <c r="CG2007" s="99">
        <v>81084240.822265595</v>
      </c>
      <c r="CH2007" s="99">
        <v>0</v>
      </c>
      <c r="CI2007" s="99">
        <v>418820.00616073603</v>
      </c>
      <c r="CJ2007" s="99">
        <v>40250715.682128899</v>
      </c>
      <c r="CK2007" s="99">
        <v>375302478.63671899</v>
      </c>
      <c r="CL2007" s="99">
        <v>59092430.119628899</v>
      </c>
      <c r="CM2007" s="166">
        <v>504147.92415618902</v>
      </c>
      <c r="CN2007" s="166">
        <v>74637914.540039107</v>
      </c>
      <c r="CO2007" s="166">
        <v>487874757.578125</v>
      </c>
      <c r="CP2007" s="99">
        <v>59092430.119628899</v>
      </c>
      <c r="CQ2007" s="99">
        <v>0</v>
      </c>
      <c r="CR2007" s="99">
        <v>0</v>
      </c>
      <c r="CS2007" s="99">
        <v>0</v>
      </c>
      <c r="CT2007" s="99">
        <v>0</v>
      </c>
      <c r="CU2007" s="98">
        <v>68941.518790218004</v>
      </c>
      <c r="CV2007" s="98">
        <v>121093.317713995</v>
      </c>
      <c r="CW2007" s="98">
        <v>40226461.360595703</v>
      </c>
      <c r="CX2007" s="98">
        <v>375123008.5644536</v>
      </c>
    </row>
    <row r="2008" spans="1:102" x14ac:dyDescent="0.2">
      <c r="A2008" s="98" t="s">
        <v>186</v>
      </c>
      <c r="B2008" s="100">
        <v>40057</v>
      </c>
      <c r="C2008" s="99">
        <v>319830.64371490502</v>
      </c>
      <c r="D2008" s="99">
        <v>15.2147998879664</v>
      </c>
      <c r="E2008" s="99">
        <v>62095.740202426903</v>
      </c>
      <c r="F2008" s="99">
        <v>41170.392809391</v>
      </c>
      <c r="G2008" s="99">
        <v>37982.799649238601</v>
      </c>
      <c r="H2008" s="99">
        <v>1376.1313851326699</v>
      </c>
      <c r="I2008" s="99">
        <v>0</v>
      </c>
      <c r="J2008" s="99">
        <v>86067.402216911301</v>
      </c>
      <c r="K2008" s="99">
        <v>1114.6979604810499</v>
      </c>
      <c r="L2008" s="99">
        <v>142056.71182251</v>
      </c>
      <c r="M2008" s="99">
        <v>96433.020532608003</v>
      </c>
      <c r="N2008" s="99">
        <v>18463.457064390201</v>
      </c>
      <c r="O2008" s="99">
        <v>123209.411554337</v>
      </c>
      <c r="P2008" s="99">
        <v>0</v>
      </c>
      <c r="Q2008" s="99">
        <v>13925.8260059357</v>
      </c>
      <c r="R2008" s="99">
        <v>28390.097086191199</v>
      </c>
      <c r="S2008" s="99">
        <v>0</v>
      </c>
      <c r="T2008" s="99">
        <v>12316.5130021572</v>
      </c>
      <c r="U2008" s="99">
        <v>87241.458421707197</v>
      </c>
      <c r="V2008" s="99">
        <v>22891475.540771499</v>
      </c>
      <c r="W2008" s="99">
        <v>1695.3288801014401</v>
      </c>
      <c r="X2008" s="99">
        <v>7182047.125</v>
      </c>
      <c r="Y2008" s="99">
        <v>2884380.7062377902</v>
      </c>
      <c r="Z2008" s="99">
        <v>10084003.4498291</v>
      </c>
      <c r="AA2008" s="99">
        <v>310017.06348419201</v>
      </c>
      <c r="AB2008" s="99">
        <v>0</v>
      </c>
      <c r="AC2008" s="99">
        <v>34398435.082519501</v>
      </c>
      <c r="AD2008" s="99">
        <v>196285.135900497</v>
      </c>
      <c r="AE2008" s="99">
        <v>7928663.421875</v>
      </c>
      <c r="AF2008" s="99">
        <v>7131450.5458984403</v>
      </c>
      <c r="AG2008" s="99">
        <v>3704159.07495117</v>
      </c>
      <c r="AH2008" s="99">
        <v>8358046.7128295898</v>
      </c>
      <c r="AI2008" s="99">
        <v>0</v>
      </c>
      <c r="AJ2008" s="99">
        <v>2941777.5579528799</v>
      </c>
      <c r="AK2008" s="99">
        <v>7341677.8703002902</v>
      </c>
      <c r="AL2008" s="99">
        <v>0</v>
      </c>
      <c r="AM2008" s="99">
        <v>3027346.71276855</v>
      </c>
      <c r="AN2008" s="99">
        <v>34749456.129882798</v>
      </c>
      <c r="AO2008" s="99">
        <v>230307592.86132801</v>
      </c>
      <c r="AP2008" s="99">
        <v>16167.953405261</v>
      </c>
      <c r="AQ2008" s="99">
        <v>67924631.352539107</v>
      </c>
      <c r="AR2008" s="99">
        <v>26785053.3054199</v>
      </c>
      <c r="AS2008" s="99">
        <v>80103366.674804702</v>
      </c>
      <c r="AT2008" s="99">
        <v>2451229.1586303702</v>
      </c>
      <c r="AU2008" s="99">
        <v>0</v>
      </c>
      <c r="AV2008" s="99">
        <v>114028810.00293</v>
      </c>
      <c r="AW2008" s="99">
        <v>564166.49018096901</v>
      </c>
      <c r="AX2008" s="99">
        <v>82394559.109375</v>
      </c>
      <c r="AY2008" s="99">
        <v>74012669.091796905</v>
      </c>
      <c r="AZ2008" s="99">
        <v>32775100.315429699</v>
      </c>
      <c r="BA2008" s="99">
        <v>80608754.485351607</v>
      </c>
      <c r="BB2008" s="99">
        <v>0</v>
      </c>
      <c r="BC2008" s="99">
        <v>26928447.1958008</v>
      </c>
      <c r="BD2008" s="99">
        <v>57330992.827636696</v>
      </c>
      <c r="BE2008" s="99">
        <v>0</v>
      </c>
      <c r="BF2008" s="99">
        <v>25028257.068115201</v>
      </c>
      <c r="BG2008" s="99">
        <v>114711031.02636699</v>
      </c>
      <c r="BH2008" s="99">
        <v>39815284.503417999</v>
      </c>
      <c r="BI2008" s="99">
        <v>1897.42674472928</v>
      </c>
      <c r="BJ2008" s="99">
        <v>12761549.4810791</v>
      </c>
      <c r="BK2008" s="99">
        <v>6934251.2610473596</v>
      </c>
      <c r="BL2008" s="99">
        <v>0</v>
      </c>
      <c r="BM2008" s="99">
        <v>124081.741509438</v>
      </c>
      <c r="BN2008" s="99">
        <v>0</v>
      </c>
      <c r="BO2008" s="99">
        <v>0</v>
      </c>
      <c r="BP2008" s="99">
        <v>0</v>
      </c>
      <c r="BQ2008" s="99">
        <v>0</v>
      </c>
      <c r="BR2008" s="99">
        <v>17507967.243652299</v>
      </c>
      <c r="BS2008" s="99">
        <v>10702358.799438501</v>
      </c>
      <c r="BT2008" s="99">
        <v>15687132.857299799</v>
      </c>
      <c r="BU2008" s="99">
        <v>0</v>
      </c>
      <c r="BV2008" s="99">
        <v>8904516.25634766</v>
      </c>
      <c r="BW2008" s="99">
        <v>7327457.7381591797</v>
      </c>
      <c r="BX2008" s="99">
        <v>0</v>
      </c>
      <c r="BY2008" s="99">
        <v>0</v>
      </c>
      <c r="BZ2008" s="99">
        <v>0</v>
      </c>
      <c r="CA2008" s="99">
        <v>382579.78243255598</v>
      </c>
      <c r="CB2008" s="99">
        <v>30029659.9990234</v>
      </c>
      <c r="CC2008" s="99">
        <v>297306844.59765601</v>
      </c>
      <c r="CD2008" s="99">
        <v>52283498.548339799</v>
      </c>
      <c r="CE2008" s="99">
        <v>39320.998778343201</v>
      </c>
      <c r="CF2008" s="99">
        <v>10366944.048706099</v>
      </c>
      <c r="CG2008" s="99">
        <v>82373067.077148393</v>
      </c>
      <c r="CH2008" s="99">
        <v>0</v>
      </c>
      <c r="CI2008" s="99">
        <v>421891.85978317301</v>
      </c>
      <c r="CJ2008" s="99">
        <v>40414895.015136696</v>
      </c>
      <c r="CK2008" s="99">
        <v>379558923.26171899</v>
      </c>
      <c r="CL2008" s="99">
        <v>59826756.673339799</v>
      </c>
      <c r="CM2008" s="166">
        <v>507717.713645935</v>
      </c>
      <c r="CN2008" s="166">
        <v>75186528.618164107</v>
      </c>
      <c r="CO2008" s="166">
        <v>494293268.09765601</v>
      </c>
      <c r="CP2008" s="99">
        <v>59826756.673339799</v>
      </c>
      <c r="CQ2008" s="99">
        <v>0</v>
      </c>
      <c r="CR2008" s="99">
        <v>0</v>
      </c>
      <c r="CS2008" s="99">
        <v>0</v>
      </c>
      <c r="CT2008" s="99">
        <v>0</v>
      </c>
      <c r="CU2008" s="98">
        <v>63754.736051471002</v>
      </c>
      <c r="CV2008" s="98">
        <v>123318.12180809</v>
      </c>
      <c r="CW2008" s="98">
        <v>40396604.0477295</v>
      </c>
      <c r="CX2008" s="98">
        <v>379679911.67480439</v>
      </c>
    </row>
    <row r="2009" spans="1:102" x14ac:dyDescent="0.2">
      <c r="A2009" s="98" t="s">
        <v>186</v>
      </c>
      <c r="B2009" s="100">
        <v>40148</v>
      </c>
      <c r="C2009" s="99">
        <v>324229.18389892601</v>
      </c>
      <c r="D2009" s="99">
        <v>11.8068421649514</v>
      </c>
      <c r="E2009" s="99">
        <v>60524.410367965698</v>
      </c>
      <c r="F2009" s="99">
        <v>40547.7819480896</v>
      </c>
      <c r="G2009" s="99">
        <v>39070.869836330399</v>
      </c>
      <c r="H2009" s="99">
        <v>582.63195776939403</v>
      </c>
      <c r="I2009" s="99">
        <v>0</v>
      </c>
      <c r="J2009" s="99">
        <v>87233.171195030198</v>
      </c>
      <c r="K2009" s="99">
        <v>813.75275593996002</v>
      </c>
      <c r="L2009" s="99">
        <v>141061.82128906299</v>
      </c>
      <c r="M2009" s="99">
        <v>96826.860884666399</v>
      </c>
      <c r="N2009" s="99">
        <v>18492.762583017298</v>
      </c>
      <c r="O2009" s="99">
        <v>126962.513236046</v>
      </c>
      <c r="P2009" s="99">
        <v>0</v>
      </c>
      <c r="Q2009" s="99">
        <v>13777.975476265001</v>
      </c>
      <c r="R2009" s="99">
        <v>28935.929462671302</v>
      </c>
      <c r="S2009" s="99">
        <v>0</v>
      </c>
      <c r="T2009" s="99">
        <v>12186.925275564199</v>
      </c>
      <c r="U2009" s="99">
        <v>88129.865841865496</v>
      </c>
      <c r="V2009" s="99">
        <v>23322866.364257801</v>
      </c>
      <c r="W2009" s="99">
        <v>838.47558386623905</v>
      </c>
      <c r="X2009" s="99">
        <v>6979115.0155029297</v>
      </c>
      <c r="Y2009" s="99">
        <v>2871914.9251403799</v>
      </c>
      <c r="Z2009" s="99">
        <v>10276058.0106201</v>
      </c>
      <c r="AA2009" s="99">
        <v>122706.033705711</v>
      </c>
      <c r="AB2009" s="99">
        <v>0</v>
      </c>
      <c r="AC2009" s="99">
        <v>34633603.081542999</v>
      </c>
      <c r="AD2009" s="99">
        <v>133591.81326484701</v>
      </c>
      <c r="AE2009" s="99">
        <v>7880769.7710571298</v>
      </c>
      <c r="AF2009" s="99">
        <v>7131524.2646484403</v>
      </c>
      <c r="AG2009" s="99">
        <v>3700086.4675903302</v>
      </c>
      <c r="AH2009" s="99">
        <v>8664213.0972900409</v>
      </c>
      <c r="AI2009" s="99">
        <v>0</v>
      </c>
      <c r="AJ2009" s="99">
        <v>2907899.12005615</v>
      </c>
      <c r="AK2009" s="99">
        <v>7466835.12609863</v>
      </c>
      <c r="AL2009" s="99">
        <v>0</v>
      </c>
      <c r="AM2009" s="99">
        <v>2942399.0352172898</v>
      </c>
      <c r="AN2009" s="99">
        <v>34818638.626464799</v>
      </c>
      <c r="AO2009" s="99">
        <v>235049096.25781301</v>
      </c>
      <c r="AP2009" s="99">
        <v>7174.9517078399704</v>
      </c>
      <c r="AQ2009" s="99">
        <v>66275380.833007798</v>
      </c>
      <c r="AR2009" s="99">
        <v>27049343.582031298</v>
      </c>
      <c r="AS2009" s="99">
        <v>82086420.149414107</v>
      </c>
      <c r="AT2009" s="99">
        <v>983588.49720001197</v>
      </c>
      <c r="AU2009" s="99">
        <v>0</v>
      </c>
      <c r="AV2009" s="99">
        <v>115190276.42968801</v>
      </c>
      <c r="AW2009" s="99">
        <v>390125.16477966303</v>
      </c>
      <c r="AX2009" s="99">
        <v>82697642.7578125</v>
      </c>
      <c r="AY2009" s="99">
        <v>74625095.141601607</v>
      </c>
      <c r="AZ2009" s="99">
        <v>33000894.677246101</v>
      </c>
      <c r="BA2009" s="99">
        <v>84171300.936523393</v>
      </c>
      <c r="BB2009" s="99">
        <v>0</v>
      </c>
      <c r="BC2009" s="99">
        <v>26845826.394287098</v>
      </c>
      <c r="BD2009" s="99">
        <v>58653360.361816399</v>
      </c>
      <c r="BE2009" s="99">
        <v>0</v>
      </c>
      <c r="BF2009" s="99">
        <v>24497716.752685498</v>
      </c>
      <c r="BG2009" s="99">
        <v>116185576.058594</v>
      </c>
      <c r="BH2009" s="99">
        <v>41065089.799316399</v>
      </c>
      <c r="BI2009" s="99">
        <v>713.81765352934599</v>
      </c>
      <c r="BJ2009" s="99">
        <v>12508871.3990479</v>
      </c>
      <c r="BK2009" s="99">
        <v>6829099.6185913105</v>
      </c>
      <c r="BL2009" s="99">
        <v>0</v>
      </c>
      <c r="BM2009" s="99">
        <v>63848.496803760499</v>
      </c>
      <c r="BN2009" s="99">
        <v>0</v>
      </c>
      <c r="BO2009" s="99">
        <v>0</v>
      </c>
      <c r="BP2009" s="99">
        <v>0</v>
      </c>
      <c r="BQ2009" s="99">
        <v>0</v>
      </c>
      <c r="BR2009" s="99">
        <v>17323523.712646499</v>
      </c>
      <c r="BS2009" s="99">
        <v>10768291.2333984</v>
      </c>
      <c r="BT2009" s="99">
        <v>16370331.0987549</v>
      </c>
      <c r="BU2009" s="99">
        <v>0</v>
      </c>
      <c r="BV2009" s="99">
        <v>8869206.08447266</v>
      </c>
      <c r="BW2009" s="99">
        <v>7525935.2273559598</v>
      </c>
      <c r="BX2009" s="99">
        <v>0</v>
      </c>
      <c r="BY2009" s="99">
        <v>0</v>
      </c>
      <c r="BZ2009" s="99">
        <v>0</v>
      </c>
      <c r="CA2009" s="99">
        <v>384772.64382934599</v>
      </c>
      <c r="CB2009" s="99">
        <v>30276650.680908199</v>
      </c>
      <c r="CC2009" s="99">
        <v>301264619.21875</v>
      </c>
      <c r="CD2009" s="99">
        <v>53553620.5166016</v>
      </c>
      <c r="CE2009" s="99">
        <v>39706.751970291101</v>
      </c>
      <c r="CF2009" s="99">
        <v>10410276.415283199</v>
      </c>
      <c r="CG2009" s="99">
        <v>83057097.1015625</v>
      </c>
      <c r="CH2009" s="99">
        <v>0</v>
      </c>
      <c r="CI2009" s="99">
        <v>424524.03755188</v>
      </c>
      <c r="CJ2009" s="99">
        <v>40686757.6728516</v>
      </c>
      <c r="CK2009" s="99">
        <v>384384258.671875</v>
      </c>
      <c r="CL2009" s="99">
        <v>61102529.610839799</v>
      </c>
      <c r="CM2009" s="166">
        <v>511363.32597732497</v>
      </c>
      <c r="CN2009" s="166">
        <v>75472950.009765595</v>
      </c>
      <c r="CO2009" s="166">
        <v>500306493.16796899</v>
      </c>
      <c r="CP2009" s="99">
        <v>61102529.610839799</v>
      </c>
      <c r="CQ2009" s="99">
        <v>0</v>
      </c>
      <c r="CR2009" s="99">
        <v>0</v>
      </c>
      <c r="CS2009" s="99">
        <v>0</v>
      </c>
      <c r="CT2009" s="99">
        <v>0</v>
      </c>
      <c r="CU2009" s="98">
        <v>62298.674883259999</v>
      </c>
      <c r="CV2009" s="98">
        <v>124429.99673229</v>
      </c>
      <c r="CW2009" s="98">
        <v>40686927.096191399</v>
      </c>
      <c r="CX2009" s="98">
        <v>384321716.3203125</v>
      </c>
    </row>
    <row r="2010" spans="1:102" x14ac:dyDescent="0.2">
      <c r="A2010" s="98" t="s">
        <v>186</v>
      </c>
      <c r="B2010" s="100">
        <v>40238</v>
      </c>
      <c r="C2010" s="99">
        <v>328846.86676025402</v>
      </c>
      <c r="D2010" s="99">
        <v>8.62742628890555</v>
      </c>
      <c r="E2010" s="99">
        <v>58580.740915298498</v>
      </c>
      <c r="F2010" s="99">
        <v>41101.676649570501</v>
      </c>
      <c r="G2010" s="99">
        <v>40136.714279174797</v>
      </c>
      <c r="H2010" s="99">
        <v>0</v>
      </c>
      <c r="I2010" s="99">
        <v>0</v>
      </c>
      <c r="J2010" s="99">
        <v>88330.049988746599</v>
      </c>
      <c r="K2010" s="99">
        <v>609.77151714265301</v>
      </c>
      <c r="L2010" s="99">
        <v>142353.83083724999</v>
      </c>
      <c r="M2010" s="99">
        <v>97037.818424224897</v>
      </c>
      <c r="N2010" s="99">
        <v>18516.152125597</v>
      </c>
      <c r="O2010" s="99">
        <v>129509.068284988</v>
      </c>
      <c r="P2010" s="99">
        <v>0</v>
      </c>
      <c r="Q2010" s="99">
        <v>13628.6281775236</v>
      </c>
      <c r="R2010" s="99">
        <v>29635.668745040901</v>
      </c>
      <c r="S2010" s="99">
        <v>0</v>
      </c>
      <c r="T2010" s="99">
        <v>11841.337280035001</v>
      </c>
      <c r="U2010" s="99">
        <v>88952.255006790205</v>
      </c>
      <c r="V2010" s="99">
        <v>23834540.7822266</v>
      </c>
      <c r="W2010" s="99">
        <v>515.124764591455</v>
      </c>
      <c r="X2010" s="99">
        <v>6450818.7852783203</v>
      </c>
      <c r="Y2010" s="99">
        <v>2758867.0876770001</v>
      </c>
      <c r="Z2010" s="99">
        <v>10467398.6871338</v>
      </c>
      <c r="AA2010" s="99">
        <v>0</v>
      </c>
      <c r="AB2010" s="99">
        <v>0</v>
      </c>
      <c r="AC2010" s="99">
        <v>35056196.380371101</v>
      </c>
      <c r="AD2010" s="99">
        <v>98725.838562011704</v>
      </c>
      <c r="AE2010" s="99">
        <v>7839744.6924438505</v>
      </c>
      <c r="AF2010" s="99">
        <v>7171720.7320556603</v>
      </c>
      <c r="AG2010" s="99">
        <v>3702720.5638122601</v>
      </c>
      <c r="AH2010" s="99">
        <v>8865025.9049072303</v>
      </c>
      <c r="AI2010" s="99">
        <v>0</v>
      </c>
      <c r="AJ2010" s="99">
        <v>2851341.9511413602</v>
      </c>
      <c r="AK2010" s="99">
        <v>7652640.27978516</v>
      </c>
      <c r="AL2010" s="99">
        <v>0</v>
      </c>
      <c r="AM2010" s="99">
        <v>2828296.6386413602</v>
      </c>
      <c r="AN2010" s="99">
        <v>35098392.997070298</v>
      </c>
      <c r="AO2010" s="99">
        <v>239998906.03710899</v>
      </c>
      <c r="AP2010" s="99">
        <v>4218.1867668628702</v>
      </c>
      <c r="AQ2010" s="99">
        <v>62479385.498535201</v>
      </c>
      <c r="AR2010" s="99">
        <v>26396610.907958999</v>
      </c>
      <c r="AS2010" s="99">
        <v>84346352.855468795</v>
      </c>
      <c r="AT2010" s="99">
        <v>0</v>
      </c>
      <c r="AU2010" s="99">
        <v>0</v>
      </c>
      <c r="AV2010" s="99">
        <v>118504553.90136699</v>
      </c>
      <c r="AW2010" s="99">
        <v>289736.63442230201</v>
      </c>
      <c r="AX2010" s="99">
        <v>82990323.167968795</v>
      </c>
      <c r="AY2010" s="99">
        <v>75134702.350585893</v>
      </c>
      <c r="AZ2010" s="99">
        <v>33316890.915771499</v>
      </c>
      <c r="BA2010" s="99">
        <v>86449277.317382798</v>
      </c>
      <c r="BB2010" s="99">
        <v>0</v>
      </c>
      <c r="BC2010" s="99">
        <v>26522986.438720699</v>
      </c>
      <c r="BD2010" s="99">
        <v>60680787.137207001</v>
      </c>
      <c r="BE2010" s="99">
        <v>0</v>
      </c>
      <c r="BF2010" s="99">
        <v>23788416.190917999</v>
      </c>
      <c r="BG2010" s="99">
        <v>118404097.761719</v>
      </c>
      <c r="BH2010" s="99">
        <v>42222579.329589799</v>
      </c>
      <c r="BI2010" s="99">
        <v>621.18085195124104</v>
      </c>
      <c r="BJ2010" s="99">
        <v>12079081.642089801</v>
      </c>
      <c r="BK2010" s="99">
        <v>6777912.0419921903</v>
      </c>
      <c r="BL2010" s="99">
        <v>0</v>
      </c>
      <c r="BM2010" s="99">
        <v>2195.7885208725902</v>
      </c>
      <c r="BN2010" s="99">
        <v>0</v>
      </c>
      <c r="BO2010" s="99">
        <v>0</v>
      </c>
      <c r="BP2010" s="99">
        <v>0</v>
      </c>
      <c r="BQ2010" s="99">
        <v>0</v>
      </c>
      <c r="BR2010" s="99">
        <v>18047268.940673798</v>
      </c>
      <c r="BS2010" s="99">
        <v>10844779.6757813</v>
      </c>
      <c r="BT2010" s="99">
        <v>16813832.594970699</v>
      </c>
      <c r="BU2010" s="99">
        <v>0</v>
      </c>
      <c r="BV2010" s="99">
        <v>8755080.9177246094</v>
      </c>
      <c r="BW2010" s="99">
        <v>7810383.82458496</v>
      </c>
      <c r="BX2010" s="99">
        <v>0</v>
      </c>
      <c r="BY2010" s="99">
        <v>0</v>
      </c>
      <c r="BZ2010" s="99">
        <v>0</v>
      </c>
      <c r="CA2010" s="99">
        <v>386950.21999740601</v>
      </c>
      <c r="CB2010" s="99">
        <v>30373422.048095699</v>
      </c>
      <c r="CC2010" s="99">
        <v>304339486.671875</v>
      </c>
      <c r="CD2010" s="99">
        <v>54441795.781738304</v>
      </c>
      <c r="CE2010" s="99">
        <v>40186.577695846601</v>
      </c>
      <c r="CF2010" s="99">
        <v>10487721.579345699</v>
      </c>
      <c r="CG2010" s="99">
        <v>84357193.072265595</v>
      </c>
      <c r="CH2010" s="99">
        <v>0</v>
      </c>
      <c r="CI2010" s="99">
        <v>427130.995132446</v>
      </c>
      <c r="CJ2010" s="99">
        <v>40938649.162597701</v>
      </c>
      <c r="CK2010" s="99">
        <v>388870535.97656298</v>
      </c>
      <c r="CL2010" s="99">
        <v>62195596.796386696</v>
      </c>
      <c r="CM2010" s="166">
        <v>514838.03424835199</v>
      </c>
      <c r="CN2010" s="166">
        <v>76028941.048828095</v>
      </c>
      <c r="CO2010" s="166">
        <v>507560696.06640601</v>
      </c>
      <c r="CP2010" s="99">
        <v>62195596.796386696</v>
      </c>
      <c r="CQ2010" s="99">
        <v>0</v>
      </c>
      <c r="CR2010" s="99">
        <v>0</v>
      </c>
      <c r="CS2010" s="99">
        <v>0</v>
      </c>
      <c r="CT2010" s="99">
        <v>0</v>
      </c>
      <c r="CU2010" s="98">
        <v>59588.625547655</v>
      </c>
      <c r="CV2010" s="98">
        <v>127013.069049122</v>
      </c>
      <c r="CW2010" s="98">
        <v>40861143.627441399</v>
      </c>
      <c r="CX2010" s="98">
        <v>388696679.74414062</v>
      </c>
    </row>
    <row r="2011" spans="1:102" x14ac:dyDescent="0.2">
      <c r="A2011" s="98" t="s">
        <v>186</v>
      </c>
      <c r="B2011" s="100">
        <v>40330</v>
      </c>
      <c r="C2011" s="99">
        <v>332022.32167816203</v>
      </c>
      <c r="D2011" s="99">
        <v>9.9209795109927708</v>
      </c>
      <c r="E2011" s="99">
        <v>58457.021852970101</v>
      </c>
      <c r="F2011" s="99">
        <v>42055.339466571801</v>
      </c>
      <c r="G2011" s="99">
        <v>41149.475757122003</v>
      </c>
      <c r="H2011" s="99">
        <v>0</v>
      </c>
      <c r="I2011" s="99">
        <v>0</v>
      </c>
      <c r="J2011" s="99">
        <v>89269.879846572905</v>
      </c>
      <c r="K2011" s="99">
        <v>533.74491653591394</v>
      </c>
      <c r="L2011" s="99">
        <v>145482.331562042</v>
      </c>
      <c r="M2011" s="99">
        <v>97939.280755996704</v>
      </c>
      <c r="N2011" s="99">
        <v>18681.2282834053</v>
      </c>
      <c r="O2011" s="99">
        <v>131131.34865379299</v>
      </c>
      <c r="P2011" s="99">
        <v>0</v>
      </c>
      <c r="Q2011" s="99">
        <v>13483.9262818098</v>
      </c>
      <c r="R2011" s="99">
        <v>30824.328552484501</v>
      </c>
      <c r="S2011" s="99">
        <v>0</v>
      </c>
      <c r="T2011" s="99">
        <v>11899.7053682804</v>
      </c>
      <c r="U2011" s="99">
        <v>89696.653914451599</v>
      </c>
      <c r="V2011" s="99">
        <v>24121252.5395508</v>
      </c>
      <c r="W2011" s="99">
        <v>799.11956600844906</v>
      </c>
      <c r="X2011" s="99">
        <v>6269678.3010864304</v>
      </c>
      <c r="Y2011" s="99">
        <v>2754875.6848144499</v>
      </c>
      <c r="Z2011" s="99">
        <v>10642869.221679701</v>
      </c>
      <c r="AA2011" s="99">
        <v>0</v>
      </c>
      <c r="AB2011" s="99">
        <v>0</v>
      </c>
      <c r="AC2011" s="99">
        <v>35476216.525390603</v>
      </c>
      <c r="AD2011" s="99">
        <v>86208.169953346296</v>
      </c>
      <c r="AE2011" s="99">
        <v>7835761.1219482403</v>
      </c>
      <c r="AF2011" s="99">
        <v>7220345.03442383</v>
      </c>
      <c r="AG2011" s="99">
        <v>3693894.3044433598</v>
      </c>
      <c r="AH2011" s="99">
        <v>8867128.17333984</v>
      </c>
      <c r="AI2011" s="99">
        <v>0</v>
      </c>
      <c r="AJ2011" s="99">
        <v>2832899.85974121</v>
      </c>
      <c r="AK2011" s="99">
        <v>7831677.8359985398</v>
      </c>
      <c r="AL2011" s="99">
        <v>0</v>
      </c>
      <c r="AM2011" s="99">
        <v>2794464.2065124498</v>
      </c>
      <c r="AN2011" s="99">
        <v>35518126.493652299</v>
      </c>
      <c r="AO2011" s="99">
        <v>245582622.73828101</v>
      </c>
      <c r="AP2011" s="99">
        <v>7032.6432156562796</v>
      </c>
      <c r="AQ2011" s="99">
        <v>61229099.6015625</v>
      </c>
      <c r="AR2011" s="99">
        <v>26531061.963134799</v>
      </c>
      <c r="AS2011" s="99">
        <v>86277299.642578095</v>
      </c>
      <c r="AT2011" s="99">
        <v>0</v>
      </c>
      <c r="AU2011" s="99">
        <v>0</v>
      </c>
      <c r="AV2011" s="99">
        <v>120279970.83886699</v>
      </c>
      <c r="AW2011" s="99">
        <v>254803.62771224999</v>
      </c>
      <c r="AX2011" s="99">
        <v>83702434.770507798</v>
      </c>
      <c r="AY2011" s="99">
        <v>75946098.784179702</v>
      </c>
      <c r="AZ2011" s="99">
        <v>33458595.646484401</v>
      </c>
      <c r="BA2011" s="99">
        <v>87094435.861328095</v>
      </c>
      <c r="BB2011" s="99">
        <v>0</v>
      </c>
      <c r="BC2011" s="99">
        <v>26446827.8596191</v>
      </c>
      <c r="BD2011" s="99">
        <v>62481482.7255859</v>
      </c>
      <c r="BE2011" s="99">
        <v>0</v>
      </c>
      <c r="BF2011" s="99">
        <v>23672375.401367199</v>
      </c>
      <c r="BG2011" s="99">
        <v>120454648.978516</v>
      </c>
      <c r="BH2011" s="99">
        <v>43171722.464843802</v>
      </c>
      <c r="BI2011" s="99">
        <v>776.558470904827</v>
      </c>
      <c r="BJ2011" s="99">
        <v>11826154.5507813</v>
      </c>
      <c r="BK2011" s="99">
        <v>6710017.9486694299</v>
      </c>
      <c r="BL2011" s="99">
        <v>0</v>
      </c>
      <c r="BM2011" s="99">
        <v>1341.9529594630001</v>
      </c>
      <c r="BN2011" s="99">
        <v>0</v>
      </c>
      <c r="BO2011" s="99">
        <v>0</v>
      </c>
      <c r="BP2011" s="99">
        <v>0</v>
      </c>
      <c r="BQ2011" s="99">
        <v>0</v>
      </c>
      <c r="BR2011" s="99">
        <v>18367712.229003899</v>
      </c>
      <c r="BS2011" s="99">
        <v>10890139.2185059</v>
      </c>
      <c r="BT2011" s="99">
        <v>16903533.307128899</v>
      </c>
      <c r="BU2011" s="99">
        <v>0</v>
      </c>
      <c r="BV2011" s="99">
        <v>8726769.06958008</v>
      </c>
      <c r="BW2011" s="99">
        <v>8087910.34912109</v>
      </c>
      <c r="BX2011" s="99">
        <v>0</v>
      </c>
      <c r="BY2011" s="99">
        <v>0</v>
      </c>
      <c r="BZ2011" s="99">
        <v>0</v>
      </c>
      <c r="CA2011" s="99">
        <v>390200.08898925799</v>
      </c>
      <c r="CB2011" s="99">
        <v>30349427.504882801</v>
      </c>
      <c r="CC2011" s="99">
        <v>305638983.30468798</v>
      </c>
      <c r="CD2011" s="99">
        <v>55199183.170410201</v>
      </c>
      <c r="CE2011" s="99">
        <v>41115.6524758339</v>
      </c>
      <c r="CF2011" s="99">
        <v>10586081.926757799</v>
      </c>
      <c r="CG2011" s="99">
        <v>85830653.916992202</v>
      </c>
      <c r="CH2011" s="99">
        <v>0</v>
      </c>
      <c r="CI2011" s="99">
        <v>431290.842212677</v>
      </c>
      <c r="CJ2011" s="99">
        <v>40831779.166503899</v>
      </c>
      <c r="CK2011" s="99">
        <v>391620659.78906298</v>
      </c>
      <c r="CL2011" s="99">
        <v>63144417.559570298</v>
      </c>
      <c r="CM2011" s="166">
        <v>519487.79430389398</v>
      </c>
      <c r="CN2011" s="166">
        <v>76224990.286132798</v>
      </c>
      <c r="CO2011" s="166">
        <v>511233613.44921899</v>
      </c>
      <c r="CP2011" s="99">
        <v>63144417.559570298</v>
      </c>
      <c r="CQ2011" s="99">
        <v>0</v>
      </c>
      <c r="CR2011" s="99">
        <v>0</v>
      </c>
      <c r="CS2011" s="99">
        <v>0</v>
      </c>
      <c r="CT2011" s="99">
        <v>0</v>
      </c>
      <c r="CU2011" s="98">
        <v>58986.560692537001</v>
      </c>
      <c r="CV2011" s="98">
        <v>129097.777873499</v>
      </c>
      <c r="CW2011" s="98">
        <v>40935509.431640603</v>
      </c>
      <c r="CX2011" s="98">
        <v>391469637.22168016</v>
      </c>
    </row>
    <row r="2012" spans="1:102" x14ac:dyDescent="0.2">
      <c r="A2012" s="98" t="s">
        <v>186</v>
      </c>
      <c r="B2012" s="100">
        <v>40422</v>
      </c>
      <c r="C2012" s="99">
        <v>333191.87479782099</v>
      </c>
      <c r="D2012" s="99">
        <v>10.8081859739032</v>
      </c>
      <c r="E2012" s="99">
        <v>55644.336456298799</v>
      </c>
      <c r="F2012" s="99">
        <v>40991.9489240646</v>
      </c>
      <c r="G2012" s="99">
        <v>41880.659914970398</v>
      </c>
      <c r="H2012" s="99">
        <v>0</v>
      </c>
      <c r="I2012" s="99">
        <v>0</v>
      </c>
      <c r="J2012" s="99">
        <v>89902.748517990098</v>
      </c>
      <c r="K2012" s="99">
        <v>466.29499360918999</v>
      </c>
      <c r="L2012" s="99">
        <v>141284.89056587199</v>
      </c>
      <c r="M2012" s="99">
        <v>98029.182968139605</v>
      </c>
      <c r="N2012" s="99">
        <v>18686.2991073132</v>
      </c>
      <c r="O2012" s="99">
        <v>130592.332980156</v>
      </c>
      <c r="P2012" s="99">
        <v>0</v>
      </c>
      <c r="Q2012" s="99">
        <v>13288.491451501801</v>
      </c>
      <c r="R2012" s="99">
        <v>31196.125530958201</v>
      </c>
      <c r="S2012" s="99">
        <v>0</v>
      </c>
      <c r="T2012" s="99">
        <v>12201.0957729816</v>
      </c>
      <c r="U2012" s="99">
        <v>90411.8273515701</v>
      </c>
      <c r="V2012" s="99">
        <v>24298148.4052734</v>
      </c>
      <c r="W2012" s="99">
        <v>705.77031332254398</v>
      </c>
      <c r="X2012" s="99">
        <v>6008423.5558471698</v>
      </c>
      <c r="Y2012" s="99">
        <v>2727253.5627136198</v>
      </c>
      <c r="Z2012" s="99">
        <v>10699069.5783691</v>
      </c>
      <c r="AA2012" s="99">
        <v>0</v>
      </c>
      <c r="AB2012" s="99">
        <v>0</v>
      </c>
      <c r="AC2012" s="99">
        <v>35597799.903808601</v>
      </c>
      <c r="AD2012" s="99">
        <v>72886.4375610352</v>
      </c>
      <c r="AE2012" s="99">
        <v>7697191.8079834003</v>
      </c>
      <c r="AF2012" s="99">
        <v>7230136.5566406297</v>
      </c>
      <c r="AG2012" s="99">
        <v>3666524.3958740202</v>
      </c>
      <c r="AH2012" s="99">
        <v>8737360.5119628906</v>
      </c>
      <c r="AI2012" s="99">
        <v>0</v>
      </c>
      <c r="AJ2012" s="99">
        <v>2793128.36828613</v>
      </c>
      <c r="AK2012" s="99">
        <v>7898897.3187255897</v>
      </c>
      <c r="AL2012" s="99">
        <v>0</v>
      </c>
      <c r="AM2012" s="99">
        <v>2783936.0414733901</v>
      </c>
      <c r="AN2012" s="99">
        <v>35721990.227050804</v>
      </c>
      <c r="AO2012" s="99">
        <v>248212177.5625</v>
      </c>
      <c r="AP2012" s="99">
        <v>6112.0967948436701</v>
      </c>
      <c r="AQ2012" s="99">
        <v>58575986.981933601</v>
      </c>
      <c r="AR2012" s="99">
        <v>26487730.1960449</v>
      </c>
      <c r="AS2012" s="99">
        <v>87315352.910156295</v>
      </c>
      <c r="AT2012" s="99">
        <v>0</v>
      </c>
      <c r="AU2012" s="99">
        <v>0</v>
      </c>
      <c r="AV2012" s="99">
        <v>121731857.472656</v>
      </c>
      <c r="AW2012" s="99">
        <v>216209.03726005601</v>
      </c>
      <c r="AX2012" s="99">
        <v>82270308.630859405</v>
      </c>
      <c r="AY2012" s="99">
        <v>76527840.629882798</v>
      </c>
      <c r="AZ2012" s="99">
        <v>33367615.1325684</v>
      </c>
      <c r="BA2012" s="99">
        <v>86261864.651367202</v>
      </c>
      <c r="BB2012" s="99">
        <v>0</v>
      </c>
      <c r="BC2012" s="99">
        <v>26177212.5932617</v>
      </c>
      <c r="BD2012" s="99">
        <v>63271552.307617202</v>
      </c>
      <c r="BE2012" s="99">
        <v>0</v>
      </c>
      <c r="BF2012" s="99">
        <v>23840443.149902299</v>
      </c>
      <c r="BG2012" s="99">
        <v>122039535.037109</v>
      </c>
      <c r="BH2012" s="99">
        <v>42987283.776855499</v>
      </c>
      <c r="BI2012" s="99">
        <v>675.94744971394505</v>
      </c>
      <c r="BJ2012" s="99">
        <v>11428783.943725601</v>
      </c>
      <c r="BK2012" s="99">
        <v>6559649.2619628897</v>
      </c>
      <c r="BL2012" s="99">
        <v>0</v>
      </c>
      <c r="BM2012" s="99">
        <v>602.28082675486803</v>
      </c>
      <c r="BN2012" s="99">
        <v>0</v>
      </c>
      <c r="BO2012" s="99">
        <v>0</v>
      </c>
      <c r="BP2012" s="99">
        <v>0</v>
      </c>
      <c r="BQ2012" s="99">
        <v>0</v>
      </c>
      <c r="BR2012" s="99">
        <v>18498456.665527299</v>
      </c>
      <c r="BS2012" s="99">
        <v>10832910.778686499</v>
      </c>
      <c r="BT2012" s="99">
        <v>16731923.6293945</v>
      </c>
      <c r="BU2012" s="99">
        <v>0</v>
      </c>
      <c r="BV2012" s="99">
        <v>8639844.5935058594</v>
      </c>
      <c r="BW2012" s="99">
        <v>8169947.0729980497</v>
      </c>
      <c r="BX2012" s="99">
        <v>0</v>
      </c>
      <c r="BY2012" s="99">
        <v>0</v>
      </c>
      <c r="BZ2012" s="99">
        <v>0</v>
      </c>
      <c r="CA2012" s="99">
        <v>389791.60552596999</v>
      </c>
      <c r="CB2012" s="99">
        <v>30234040.1169434</v>
      </c>
      <c r="CC2012" s="99">
        <v>306274107.05078101</v>
      </c>
      <c r="CD2012" s="99">
        <v>54057456.613281302</v>
      </c>
      <c r="CE2012" s="99">
        <v>41898.249319553397</v>
      </c>
      <c r="CF2012" s="99">
        <v>10701551.275268599</v>
      </c>
      <c r="CG2012" s="99">
        <v>87453257.265625</v>
      </c>
      <c r="CH2012" s="99">
        <v>0</v>
      </c>
      <c r="CI2012" s="99">
        <v>431724.09821701102</v>
      </c>
      <c r="CJ2012" s="99">
        <v>40944842.128906302</v>
      </c>
      <c r="CK2012" s="99">
        <v>393362235.5625</v>
      </c>
      <c r="CL2012" s="99">
        <v>62515001.666015603</v>
      </c>
      <c r="CM2012" s="166">
        <v>520656.00095367403</v>
      </c>
      <c r="CN2012" s="166">
        <v>76606496.410156295</v>
      </c>
      <c r="CO2012" s="166">
        <v>515184473.30078101</v>
      </c>
      <c r="CP2012" s="99">
        <v>62515001.666015603</v>
      </c>
      <c r="CQ2012" s="99">
        <v>0</v>
      </c>
      <c r="CR2012" s="99">
        <v>0</v>
      </c>
      <c r="CS2012" s="99">
        <v>0</v>
      </c>
      <c r="CT2012" s="99">
        <v>0</v>
      </c>
      <c r="CU2012" s="98">
        <v>55470.547404972</v>
      </c>
      <c r="CV2012" s="98">
        <v>130584.32990070499</v>
      </c>
      <c r="CW2012" s="98">
        <v>40935591.392212003</v>
      </c>
      <c r="CX2012" s="98">
        <v>393727364.31640601</v>
      </c>
    </row>
    <row r="2013" spans="1:102" x14ac:dyDescent="0.2">
      <c r="A2013" s="98" t="s">
        <v>186</v>
      </c>
      <c r="B2013" s="100">
        <v>40513</v>
      </c>
      <c r="C2013" s="99">
        <v>333231.63964462298</v>
      </c>
      <c r="D2013" s="99">
        <v>10.9414806968998</v>
      </c>
      <c r="E2013" s="99">
        <v>54738.276947021499</v>
      </c>
      <c r="F2013" s="99">
        <v>40484.432715892799</v>
      </c>
      <c r="G2013" s="99">
        <v>42662.726279258699</v>
      </c>
      <c r="H2013" s="99">
        <v>0</v>
      </c>
      <c r="I2013" s="99">
        <v>0</v>
      </c>
      <c r="J2013" s="99">
        <v>90701.842298507705</v>
      </c>
      <c r="K2013" s="99">
        <v>432.19207806885203</v>
      </c>
      <c r="L2013" s="99">
        <v>160581.160625458</v>
      </c>
      <c r="M2013" s="99">
        <v>97996.039319038406</v>
      </c>
      <c r="N2013" s="99">
        <v>18645.512729167898</v>
      </c>
      <c r="O2013" s="99">
        <v>126982.396403313</v>
      </c>
      <c r="P2013" s="99">
        <v>0</v>
      </c>
      <c r="Q2013" s="99">
        <v>13105.531414389599</v>
      </c>
      <c r="R2013" s="99">
        <v>31692.066879033999</v>
      </c>
      <c r="S2013" s="99">
        <v>0</v>
      </c>
      <c r="T2013" s="99">
        <v>13458.0303182602</v>
      </c>
      <c r="U2013" s="99">
        <v>91164.745657920794</v>
      </c>
      <c r="V2013" s="99">
        <v>24157658.315429699</v>
      </c>
      <c r="W2013" s="99">
        <v>587.67478223144997</v>
      </c>
      <c r="X2013" s="99">
        <v>5815414.7682495099</v>
      </c>
      <c r="Y2013" s="99">
        <v>2643752.3340454102</v>
      </c>
      <c r="Z2013" s="99">
        <v>10872800.1278076</v>
      </c>
      <c r="AA2013" s="99">
        <v>0</v>
      </c>
      <c r="AB2013" s="99">
        <v>0</v>
      </c>
      <c r="AC2013" s="99">
        <v>35893917.0693359</v>
      </c>
      <c r="AD2013" s="99">
        <v>68531.089863777204</v>
      </c>
      <c r="AE2013" s="99">
        <v>8260764.3544921903</v>
      </c>
      <c r="AF2013" s="99">
        <v>7214163.0365600605</v>
      </c>
      <c r="AG2013" s="99">
        <v>3636330.8549194299</v>
      </c>
      <c r="AH2013" s="99">
        <v>8072879.2364502</v>
      </c>
      <c r="AI2013" s="99">
        <v>0</v>
      </c>
      <c r="AJ2013" s="99">
        <v>2796277.4784851102</v>
      </c>
      <c r="AK2013" s="99">
        <v>7914548.9433593797</v>
      </c>
      <c r="AL2013" s="99">
        <v>0</v>
      </c>
      <c r="AM2013" s="99">
        <v>2947932.7853698698</v>
      </c>
      <c r="AN2013" s="99">
        <v>35975824.429199196</v>
      </c>
      <c r="AO2013" s="99">
        <v>247991499.64648399</v>
      </c>
      <c r="AP2013" s="99">
        <v>5183.7942832708404</v>
      </c>
      <c r="AQ2013" s="99">
        <v>57326923.958007798</v>
      </c>
      <c r="AR2013" s="99">
        <v>25708513.152099598</v>
      </c>
      <c r="AS2013" s="99">
        <v>89092346.908203095</v>
      </c>
      <c r="AT2013" s="99">
        <v>0</v>
      </c>
      <c r="AU2013" s="99">
        <v>0</v>
      </c>
      <c r="AV2013" s="99">
        <v>123590833.350586</v>
      </c>
      <c r="AW2013" s="99">
        <v>206367.72194862401</v>
      </c>
      <c r="AX2013" s="99">
        <v>88574208.842773393</v>
      </c>
      <c r="AY2013" s="99">
        <v>76943439.46875</v>
      </c>
      <c r="AZ2013" s="99">
        <v>33213550.9841309</v>
      </c>
      <c r="BA2013" s="99">
        <v>80338469.450195298</v>
      </c>
      <c r="BB2013" s="99">
        <v>0</v>
      </c>
      <c r="BC2013" s="99">
        <v>26286812.428466801</v>
      </c>
      <c r="BD2013" s="99">
        <v>63720637.513183601</v>
      </c>
      <c r="BE2013" s="99">
        <v>0</v>
      </c>
      <c r="BF2013" s="99">
        <v>25283079.822021499</v>
      </c>
      <c r="BG2013" s="99">
        <v>124013816.167969</v>
      </c>
      <c r="BH2013" s="99">
        <v>42694982.937011696</v>
      </c>
      <c r="BI2013" s="99">
        <v>534.70276321470703</v>
      </c>
      <c r="BJ2013" s="99">
        <v>11153047.4968262</v>
      </c>
      <c r="BK2013" s="99">
        <v>6446322.38354492</v>
      </c>
      <c r="BL2013" s="99">
        <v>0</v>
      </c>
      <c r="BM2013" s="99">
        <v>193.73887093737699</v>
      </c>
      <c r="BN2013" s="99">
        <v>0</v>
      </c>
      <c r="BO2013" s="99">
        <v>0</v>
      </c>
      <c r="BP2013" s="99">
        <v>0</v>
      </c>
      <c r="BQ2013" s="99">
        <v>0</v>
      </c>
      <c r="BR2013" s="99">
        <v>18534264.1411133</v>
      </c>
      <c r="BS2013" s="99">
        <v>10778348.384765601</v>
      </c>
      <c r="BT2013" s="99">
        <v>15615992.803100601</v>
      </c>
      <c r="BU2013" s="99">
        <v>0</v>
      </c>
      <c r="BV2013" s="99">
        <v>8660478.8815918006</v>
      </c>
      <c r="BW2013" s="99">
        <v>8090343.2162475605</v>
      </c>
      <c r="BX2013" s="99">
        <v>0</v>
      </c>
      <c r="BY2013" s="99">
        <v>0</v>
      </c>
      <c r="BZ2013" s="99">
        <v>0</v>
      </c>
      <c r="CA2013" s="99">
        <v>388065.52475357102</v>
      </c>
      <c r="CB2013" s="99">
        <v>29971484.114990201</v>
      </c>
      <c r="CC2013" s="99">
        <v>305539351.93359399</v>
      </c>
      <c r="CD2013" s="99">
        <v>53829381.896972701</v>
      </c>
      <c r="CE2013" s="99">
        <v>42643.844869613597</v>
      </c>
      <c r="CF2013" s="99">
        <v>10862166.9324951</v>
      </c>
      <c r="CG2013" s="99">
        <v>88973621.018554702</v>
      </c>
      <c r="CH2013" s="99">
        <v>0</v>
      </c>
      <c r="CI2013" s="99">
        <v>430702.64854431199</v>
      </c>
      <c r="CJ2013" s="99">
        <v>40781724.5087891</v>
      </c>
      <c r="CK2013" s="99">
        <v>394547239.12109399</v>
      </c>
      <c r="CL2013" s="99">
        <v>61902327.475097701</v>
      </c>
      <c r="CM2013" s="166">
        <v>520413.57433700602</v>
      </c>
      <c r="CN2013" s="166">
        <v>76758888.5859375</v>
      </c>
      <c r="CO2013" s="166">
        <v>518182863.77343798</v>
      </c>
      <c r="CP2013" s="99">
        <v>61902327.475097701</v>
      </c>
      <c r="CQ2013" s="99">
        <v>0</v>
      </c>
      <c r="CR2013" s="99">
        <v>0</v>
      </c>
      <c r="CS2013" s="99">
        <v>0</v>
      </c>
      <c r="CT2013" s="99">
        <v>0</v>
      </c>
      <c r="CU2013" s="98">
        <v>55378.830615478</v>
      </c>
      <c r="CV2013" s="98">
        <v>131722.578347603</v>
      </c>
      <c r="CW2013" s="98">
        <v>40833651.047485299</v>
      </c>
      <c r="CX2013" s="98">
        <v>394512972.95214868</v>
      </c>
    </row>
    <row r="2014" spans="1:102" x14ac:dyDescent="0.2">
      <c r="A2014" s="98" t="s">
        <v>186</v>
      </c>
      <c r="B2014" s="100">
        <v>40603</v>
      </c>
      <c r="C2014" s="99">
        <v>333184.700965881</v>
      </c>
      <c r="D2014" s="99">
        <v>14.286635162890899</v>
      </c>
      <c r="E2014" s="99">
        <v>54666.634072303801</v>
      </c>
      <c r="F2014" s="99">
        <v>40611.040909767202</v>
      </c>
      <c r="G2014" s="99">
        <v>43491.291194438898</v>
      </c>
      <c r="H2014" s="99">
        <v>0</v>
      </c>
      <c r="I2014" s="99">
        <v>0</v>
      </c>
      <c r="J2014" s="99">
        <v>91945.223306655898</v>
      </c>
      <c r="K2014" s="99">
        <v>394.03971548378502</v>
      </c>
      <c r="L2014" s="99">
        <v>254802.65580177301</v>
      </c>
      <c r="M2014" s="99">
        <v>98123.378012657195</v>
      </c>
      <c r="N2014" s="99">
        <v>18579.1612224579</v>
      </c>
      <c r="O2014" s="99">
        <v>0</v>
      </c>
      <c r="P2014" s="99">
        <v>0</v>
      </c>
      <c r="Q2014" s="99">
        <v>12984.892834186599</v>
      </c>
      <c r="R2014" s="99">
        <v>0</v>
      </c>
      <c r="S2014" s="99">
        <v>0</v>
      </c>
      <c r="T2014" s="99">
        <v>43341.221611022898</v>
      </c>
      <c r="U2014" s="99">
        <v>92330.481298446699</v>
      </c>
      <c r="V2014" s="99">
        <v>24095719.7814941</v>
      </c>
      <c r="W2014" s="99">
        <v>1752.3640440404399</v>
      </c>
      <c r="X2014" s="99">
        <v>5655852.7598266602</v>
      </c>
      <c r="Y2014" s="99">
        <v>2640638.0073242201</v>
      </c>
      <c r="Z2014" s="99">
        <v>11043230.415283199</v>
      </c>
      <c r="AA2014" s="99">
        <v>0</v>
      </c>
      <c r="AB2014" s="99">
        <v>0</v>
      </c>
      <c r="AC2014" s="99">
        <v>36372410.8984375</v>
      </c>
      <c r="AD2014" s="99">
        <v>60616.077514648401</v>
      </c>
      <c r="AE2014" s="99">
        <v>16110018.962646499</v>
      </c>
      <c r="AF2014" s="99">
        <v>7312758.0049438505</v>
      </c>
      <c r="AG2014" s="99">
        <v>3588480.8367004399</v>
      </c>
      <c r="AH2014" s="99">
        <v>0</v>
      </c>
      <c r="AI2014" s="99">
        <v>0</v>
      </c>
      <c r="AJ2014" s="99">
        <v>2777606.6769103999</v>
      </c>
      <c r="AK2014" s="99">
        <v>0</v>
      </c>
      <c r="AL2014" s="99">
        <v>0</v>
      </c>
      <c r="AM2014" s="99">
        <v>10954276.2570801</v>
      </c>
      <c r="AN2014" s="99">
        <v>36418065.5556641</v>
      </c>
      <c r="AO2014" s="99">
        <v>249029781.38085899</v>
      </c>
      <c r="AP2014" s="99">
        <v>14471.935927271799</v>
      </c>
      <c r="AQ2014" s="99">
        <v>56629858.574218802</v>
      </c>
      <c r="AR2014" s="99">
        <v>25884813.129882801</v>
      </c>
      <c r="AS2014" s="99">
        <v>90627834.449218795</v>
      </c>
      <c r="AT2014" s="99">
        <v>0</v>
      </c>
      <c r="AU2014" s="99">
        <v>0</v>
      </c>
      <c r="AV2014" s="99">
        <v>126541726.322266</v>
      </c>
      <c r="AW2014" s="99">
        <v>182683.24318504299</v>
      </c>
      <c r="AX2014" s="99">
        <v>167759489.50195301</v>
      </c>
      <c r="AY2014" s="99">
        <v>78196953.252929702</v>
      </c>
      <c r="AZ2014" s="99">
        <v>32953576.677490201</v>
      </c>
      <c r="BA2014" s="99">
        <v>0</v>
      </c>
      <c r="BB2014" s="99">
        <v>0</v>
      </c>
      <c r="BC2014" s="99">
        <v>26347306.614257801</v>
      </c>
      <c r="BD2014" s="99">
        <v>0</v>
      </c>
      <c r="BE2014" s="99">
        <v>0</v>
      </c>
      <c r="BF2014" s="99">
        <v>90025812.972656295</v>
      </c>
      <c r="BG2014" s="99">
        <v>126553763.331055</v>
      </c>
      <c r="BH2014" s="99">
        <v>29133138.761474598</v>
      </c>
      <c r="BI2014" s="99">
        <v>1734.2500593811301</v>
      </c>
      <c r="BJ2014" s="99">
        <v>8638513.58203125</v>
      </c>
      <c r="BK2014" s="99">
        <v>6219411.4776001005</v>
      </c>
      <c r="BL2014" s="99">
        <v>0</v>
      </c>
      <c r="BM2014" s="99">
        <v>0</v>
      </c>
      <c r="BN2014" s="99">
        <v>0</v>
      </c>
      <c r="BO2014" s="99">
        <v>0</v>
      </c>
      <c r="BP2014" s="99">
        <v>0</v>
      </c>
      <c r="BQ2014" s="99">
        <v>0</v>
      </c>
      <c r="BR2014" s="99">
        <v>18646946.737060498</v>
      </c>
      <c r="BS2014" s="99">
        <v>10698243.403930699</v>
      </c>
      <c r="BT2014" s="99">
        <v>0</v>
      </c>
      <c r="BU2014" s="99">
        <v>0</v>
      </c>
      <c r="BV2014" s="99">
        <v>8687634.5701904297</v>
      </c>
      <c r="BW2014" s="99">
        <v>0</v>
      </c>
      <c r="BX2014" s="99">
        <v>0</v>
      </c>
      <c r="BY2014" s="99">
        <v>0</v>
      </c>
      <c r="BZ2014" s="99">
        <v>0</v>
      </c>
      <c r="CA2014" s="99">
        <v>387425.51543808001</v>
      </c>
      <c r="CB2014" s="99">
        <v>29810132.399902299</v>
      </c>
      <c r="CC2014" s="99">
        <v>305523234.55468798</v>
      </c>
      <c r="CD2014" s="99">
        <v>37821870.2353516</v>
      </c>
      <c r="CE2014" s="99">
        <v>43519.492242813103</v>
      </c>
      <c r="CF2014" s="99">
        <v>11012184.5782471</v>
      </c>
      <c r="CG2014" s="99">
        <v>90459749.546875</v>
      </c>
      <c r="CH2014" s="99">
        <v>0</v>
      </c>
      <c r="CI2014" s="99">
        <v>430929.12916183501</v>
      </c>
      <c r="CJ2014" s="99">
        <v>40811015.504394501</v>
      </c>
      <c r="CK2014" s="99">
        <v>395936342.25</v>
      </c>
      <c r="CL2014" s="99">
        <v>37817557.425292999</v>
      </c>
      <c r="CM2014" s="166">
        <v>521931.99538803101</v>
      </c>
      <c r="CN2014" s="166">
        <v>77159898.238281295</v>
      </c>
      <c r="CO2014" s="166">
        <v>521760363.55078101</v>
      </c>
      <c r="CP2014" s="99">
        <v>37817557.425292999</v>
      </c>
      <c r="CQ2014" s="99">
        <v>0</v>
      </c>
      <c r="CR2014" s="99">
        <v>0</v>
      </c>
      <c r="CS2014" s="99">
        <v>0</v>
      </c>
      <c r="CT2014" s="99">
        <v>0</v>
      </c>
      <c r="CU2014" s="98">
        <v>55297.041402581002</v>
      </c>
      <c r="CV2014" s="98">
        <v>133956.330494058</v>
      </c>
      <c r="CW2014" s="98">
        <v>40822316.978149399</v>
      </c>
      <c r="CX2014" s="98">
        <v>395982984.10156298</v>
      </c>
    </row>
    <row r="2015" spans="1:102" x14ac:dyDescent="0.2">
      <c r="A2015" s="98" t="s">
        <v>186</v>
      </c>
      <c r="B2015" s="100">
        <v>40695</v>
      </c>
      <c r="C2015" s="99">
        <v>333735.42919921898</v>
      </c>
      <c r="D2015" s="99">
        <v>9.8893546899780596</v>
      </c>
      <c r="E2015" s="99">
        <v>54026.816766262098</v>
      </c>
      <c r="F2015" s="99">
        <v>40625.313668251001</v>
      </c>
      <c r="G2015" s="99">
        <v>43942.772427558899</v>
      </c>
      <c r="H2015" s="99">
        <v>0</v>
      </c>
      <c r="I2015" s="99">
        <v>0</v>
      </c>
      <c r="J2015" s="99">
        <v>92628.458544731096</v>
      </c>
      <c r="K2015" s="99">
        <v>354.14851608499902</v>
      </c>
      <c r="L2015" s="99">
        <v>257402.433568954</v>
      </c>
      <c r="M2015" s="99">
        <v>98336.963045120196</v>
      </c>
      <c r="N2015" s="99">
        <v>18550.372330188799</v>
      </c>
      <c r="O2015" s="99">
        <v>0</v>
      </c>
      <c r="P2015" s="99">
        <v>0</v>
      </c>
      <c r="Q2015" s="99">
        <v>12804.462176322901</v>
      </c>
      <c r="R2015" s="99">
        <v>0</v>
      </c>
      <c r="S2015" s="99">
        <v>0</v>
      </c>
      <c r="T2015" s="99">
        <v>43941.624489784197</v>
      </c>
      <c r="U2015" s="99">
        <v>92959.004801750198</v>
      </c>
      <c r="V2015" s="99">
        <v>24111860.566650402</v>
      </c>
      <c r="W2015" s="99">
        <v>887.19735638052202</v>
      </c>
      <c r="X2015" s="99">
        <v>5510821.78479004</v>
      </c>
      <c r="Y2015" s="99">
        <v>2628044.2107238802</v>
      </c>
      <c r="Z2015" s="99">
        <v>11070304.776489301</v>
      </c>
      <c r="AA2015" s="99">
        <v>0</v>
      </c>
      <c r="AB2015" s="99">
        <v>0</v>
      </c>
      <c r="AC2015" s="99">
        <v>36720499.018066399</v>
      </c>
      <c r="AD2015" s="99">
        <v>53682.6395754814</v>
      </c>
      <c r="AE2015" s="99">
        <v>15989154.2536621</v>
      </c>
      <c r="AF2015" s="99">
        <v>7321194.6813354502</v>
      </c>
      <c r="AG2015" s="99">
        <v>3594993.3504943801</v>
      </c>
      <c r="AH2015" s="99">
        <v>0</v>
      </c>
      <c r="AI2015" s="99">
        <v>0</v>
      </c>
      <c r="AJ2015" s="99">
        <v>2744876.4331359901</v>
      </c>
      <c r="AK2015" s="99">
        <v>0</v>
      </c>
      <c r="AL2015" s="99">
        <v>0</v>
      </c>
      <c r="AM2015" s="99">
        <v>11061720.341186499</v>
      </c>
      <c r="AN2015" s="99">
        <v>36760828.526367202</v>
      </c>
      <c r="AO2015" s="99">
        <v>251080991.66406301</v>
      </c>
      <c r="AP2015" s="99">
        <v>8389.7247244119608</v>
      </c>
      <c r="AQ2015" s="99">
        <v>55316525.767089799</v>
      </c>
      <c r="AR2015" s="99">
        <v>26023733.780029301</v>
      </c>
      <c r="AS2015" s="99">
        <v>91557224.003906295</v>
      </c>
      <c r="AT2015" s="99">
        <v>0</v>
      </c>
      <c r="AU2015" s="99">
        <v>0</v>
      </c>
      <c r="AV2015" s="99">
        <v>128408940.76367199</v>
      </c>
      <c r="AW2015" s="99">
        <v>163611.430576324</v>
      </c>
      <c r="AX2015" s="99">
        <v>167458875.88085899</v>
      </c>
      <c r="AY2015" s="99">
        <v>79340422.965820298</v>
      </c>
      <c r="AZ2015" s="99">
        <v>33132939.0236816</v>
      </c>
      <c r="BA2015" s="99">
        <v>0</v>
      </c>
      <c r="BB2015" s="99">
        <v>0</v>
      </c>
      <c r="BC2015" s="99">
        <v>26094849.825927701</v>
      </c>
      <c r="BD2015" s="99">
        <v>0</v>
      </c>
      <c r="BE2015" s="99">
        <v>0</v>
      </c>
      <c r="BF2015" s="99">
        <v>91529285.7421875</v>
      </c>
      <c r="BG2015" s="99">
        <v>128593950.20507801</v>
      </c>
      <c r="BH2015" s="99">
        <v>29499707.761230499</v>
      </c>
      <c r="BI2015" s="99">
        <v>850.42707429826305</v>
      </c>
      <c r="BJ2015" s="99">
        <v>8441335.8939209003</v>
      </c>
      <c r="BK2015" s="99">
        <v>6115993.1776733398</v>
      </c>
      <c r="BL2015" s="99">
        <v>0</v>
      </c>
      <c r="BM2015" s="99">
        <v>0</v>
      </c>
      <c r="BN2015" s="99">
        <v>0</v>
      </c>
      <c r="BO2015" s="99">
        <v>0</v>
      </c>
      <c r="BP2015" s="99">
        <v>0</v>
      </c>
      <c r="BQ2015" s="99">
        <v>0</v>
      </c>
      <c r="BR2015" s="99">
        <v>18766241.8288574</v>
      </c>
      <c r="BS2015" s="99">
        <v>10762477.1918945</v>
      </c>
      <c r="BT2015" s="99">
        <v>0</v>
      </c>
      <c r="BU2015" s="99">
        <v>0</v>
      </c>
      <c r="BV2015" s="99">
        <v>8607517.3283691406</v>
      </c>
      <c r="BW2015" s="99">
        <v>0</v>
      </c>
      <c r="BX2015" s="99">
        <v>0</v>
      </c>
      <c r="BY2015" s="99">
        <v>0</v>
      </c>
      <c r="BZ2015" s="99">
        <v>0</v>
      </c>
      <c r="CA2015" s="99">
        <v>387525.36944198603</v>
      </c>
      <c r="CB2015" s="99">
        <v>29556366.409179699</v>
      </c>
      <c r="CC2015" s="99">
        <v>305750021.94921899</v>
      </c>
      <c r="CD2015" s="99">
        <v>38029790.783691399</v>
      </c>
      <c r="CE2015" s="99">
        <v>43927.177926063501</v>
      </c>
      <c r="CF2015" s="99">
        <v>11098763.451293901</v>
      </c>
      <c r="CG2015" s="99">
        <v>91686893.449218795</v>
      </c>
      <c r="CH2015" s="99">
        <v>0</v>
      </c>
      <c r="CI2015" s="99">
        <v>431404.01013946498</v>
      </c>
      <c r="CJ2015" s="99">
        <v>40696940.7900391</v>
      </c>
      <c r="CK2015" s="99">
        <v>397240516.09375</v>
      </c>
      <c r="CL2015" s="99">
        <v>37879724.708984397</v>
      </c>
      <c r="CM2015" s="166">
        <v>522811.47665023798</v>
      </c>
      <c r="CN2015" s="166">
        <v>77408660.704101607</v>
      </c>
      <c r="CO2015" s="166">
        <v>525864552.97265601</v>
      </c>
      <c r="CP2015" s="99">
        <v>37879724.708984397</v>
      </c>
      <c r="CQ2015" s="99">
        <v>0</v>
      </c>
      <c r="CR2015" s="99">
        <v>0</v>
      </c>
      <c r="CS2015" s="99">
        <v>0</v>
      </c>
      <c r="CT2015" s="99">
        <v>0</v>
      </c>
      <c r="CU2015" s="98">
        <v>54333.577173088997</v>
      </c>
      <c r="CV2015" s="98">
        <v>135168.429157273</v>
      </c>
      <c r="CW2015" s="98">
        <v>40655129.860473603</v>
      </c>
      <c r="CX2015" s="98">
        <v>397436915.3984378</v>
      </c>
    </row>
    <row r="2016" spans="1:102" x14ac:dyDescent="0.2">
      <c r="A2016" s="98" t="s">
        <v>186</v>
      </c>
      <c r="B2016" s="100">
        <v>40787</v>
      </c>
      <c r="C2016" s="99">
        <v>333750.51581573498</v>
      </c>
      <c r="D2016" s="99">
        <v>6.4501284099533196</v>
      </c>
      <c r="E2016" s="99">
        <v>53530.069490432703</v>
      </c>
      <c r="F2016" s="99">
        <v>41084.163566589399</v>
      </c>
      <c r="G2016" s="99">
        <v>44332.035138607003</v>
      </c>
      <c r="H2016" s="99">
        <v>0</v>
      </c>
      <c r="I2016" s="99">
        <v>0</v>
      </c>
      <c r="J2016" s="99">
        <v>93035.691949844404</v>
      </c>
      <c r="K2016" s="99">
        <v>310.39214139431698</v>
      </c>
      <c r="L2016" s="99">
        <v>261564.045780182</v>
      </c>
      <c r="M2016" s="99">
        <v>98646.411672592207</v>
      </c>
      <c r="N2016" s="99">
        <v>18505.264876604098</v>
      </c>
      <c r="O2016" s="99">
        <v>0</v>
      </c>
      <c r="P2016" s="99">
        <v>0</v>
      </c>
      <c r="Q2016" s="99">
        <v>12777.8113237619</v>
      </c>
      <c r="R2016" s="99">
        <v>0</v>
      </c>
      <c r="S2016" s="99">
        <v>0</v>
      </c>
      <c r="T2016" s="99">
        <v>44482.707128047899</v>
      </c>
      <c r="U2016" s="99">
        <v>93357.673912048296</v>
      </c>
      <c r="V2016" s="99">
        <v>24073359.1962891</v>
      </c>
      <c r="W2016" s="99">
        <v>349.74192639067797</v>
      </c>
      <c r="X2016" s="99">
        <v>5409183.3970336895</v>
      </c>
      <c r="Y2016" s="99">
        <v>2612647.4830322298</v>
      </c>
      <c r="Z2016" s="99">
        <v>11015230.0147705</v>
      </c>
      <c r="AA2016" s="99">
        <v>0</v>
      </c>
      <c r="AB2016" s="99">
        <v>0</v>
      </c>
      <c r="AC2016" s="99">
        <v>36831633.917968802</v>
      </c>
      <c r="AD2016" s="99">
        <v>48906.600234985402</v>
      </c>
      <c r="AE2016" s="99">
        <v>15917501.4049072</v>
      </c>
      <c r="AF2016" s="99">
        <v>7295394.2201538105</v>
      </c>
      <c r="AG2016" s="99">
        <v>3584554.3599548298</v>
      </c>
      <c r="AH2016" s="99">
        <v>0</v>
      </c>
      <c r="AI2016" s="99">
        <v>0</v>
      </c>
      <c r="AJ2016" s="99">
        <v>2754970.7562255901</v>
      </c>
      <c r="AK2016" s="99">
        <v>0</v>
      </c>
      <c r="AL2016" s="99">
        <v>0</v>
      </c>
      <c r="AM2016" s="99">
        <v>11039299.631958</v>
      </c>
      <c r="AN2016" s="99">
        <v>36895632.703613304</v>
      </c>
      <c r="AO2016" s="99">
        <v>251220443.109375</v>
      </c>
      <c r="AP2016" s="99">
        <v>3552.6838783919802</v>
      </c>
      <c r="AQ2016" s="99">
        <v>54058107.713378899</v>
      </c>
      <c r="AR2016" s="99">
        <v>25809611.6247559</v>
      </c>
      <c r="AS2016" s="99">
        <v>91695550.519531295</v>
      </c>
      <c r="AT2016" s="99">
        <v>0</v>
      </c>
      <c r="AU2016" s="99">
        <v>0</v>
      </c>
      <c r="AV2016" s="99">
        <v>129822719.115234</v>
      </c>
      <c r="AW2016" s="99">
        <v>150158.74684333801</v>
      </c>
      <c r="AX2016" s="99">
        <v>168252880.29101601</v>
      </c>
      <c r="AY2016" s="99">
        <v>79280407.607421905</v>
      </c>
      <c r="AZ2016" s="99">
        <v>33145222.618652299</v>
      </c>
      <c r="BA2016" s="99">
        <v>0</v>
      </c>
      <c r="BB2016" s="99">
        <v>0</v>
      </c>
      <c r="BC2016" s="99">
        <v>26415974.207031298</v>
      </c>
      <c r="BD2016" s="99">
        <v>0</v>
      </c>
      <c r="BE2016" s="99">
        <v>0</v>
      </c>
      <c r="BF2016" s="99">
        <v>91897626.966796905</v>
      </c>
      <c r="BG2016" s="99">
        <v>129993964.362305</v>
      </c>
      <c r="BH2016" s="99">
        <v>30474331.0932617</v>
      </c>
      <c r="BI2016" s="99">
        <v>545.65814096480597</v>
      </c>
      <c r="BJ2016" s="99">
        <v>8445828.3400878906</v>
      </c>
      <c r="BK2016" s="99">
        <v>6207760.3988647498</v>
      </c>
      <c r="BL2016" s="99">
        <v>0</v>
      </c>
      <c r="BM2016" s="99">
        <v>0</v>
      </c>
      <c r="BN2016" s="99">
        <v>0</v>
      </c>
      <c r="BO2016" s="99">
        <v>0</v>
      </c>
      <c r="BP2016" s="99">
        <v>0</v>
      </c>
      <c r="BQ2016" s="99">
        <v>0</v>
      </c>
      <c r="BR2016" s="99">
        <v>18874127.877685498</v>
      </c>
      <c r="BS2016" s="99">
        <v>10766814.055786099</v>
      </c>
      <c r="BT2016" s="99">
        <v>0</v>
      </c>
      <c r="BU2016" s="99">
        <v>0</v>
      </c>
      <c r="BV2016" s="99">
        <v>8708181.35864258</v>
      </c>
      <c r="BW2016" s="99">
        <v>0</v>
      </c>
      <c r="BX2016" s="99">
        <v>0</v>
      </c>
      <c r="BY2016" s="99">
        <v>0</v>
      </c>
      <c r="BZ2016" s="99">
        <v>0</v>
      </c>
      <c r="CA2016" s="99">
        <v>387806.38500976597</v>
      </c>
      <c r="CB2016" s="99">
        <v>29443580.911621101</v>
      </c>
      <c r="CC2016" s="99">
        <v>305234161.30078101</v>
      </c>
      <c r="CD2016" s="99">
        <v>38785052.011718802</v>
      </c>
      <c r="CE2016" s="99">
        <v>44339.7159547806</v>
      </c>
      <c r="CF2016" s="99">
        <v>11034862.963012701</v>
      </c>
      <c r="CG2016" s="99">
        <v>92104884.770507798</v>
      </c>
      <c r="CH2016" s="99">
        <v>0</v>
      </c>
      <c r="CI2016" s="99">
        <v>432248.61106109602</v>
      </c>
      <c r="CJ2016" s="99">
        <v>40487250.9921875</v>
      </c>
      <c r="CK2016" s="99">
        <v>396905415.92968798</v>
      </c>
      <c r="CL2016" s="99">
        <v>38832056.451171897</v>
      </c>
      <c r="CM2016" s="166">
        <v>524182.20694732701</v>
      </c>
      <c r="CN2016" s="166">
        <v>77480028.440429702</v>
      </c>
      <c r="CO2016" s="166">
        <v>527398855.015625</v>
      </c>
      <c r="CP2016" s="99">
        <v>38832056.451171897</v>
      </c>
      <c r="CQ2016" s="99">
        <v>0</v>
      </c>
      <c r="CR2016" s="99">
        <v>0</v>
      </c>
      <c r="CS2016" s="99">
        <v>0</v>
      </c>
      <c r="CT2016" s="99">
        <v>0</v>
      </c>
      <c r="CU2016" s="98">
        <v>53508.296332172002</v>
      </c>
      <c r="CV2016" s="98">
        <v>135957.07674215201</v>
      </c>
      <c r="CW2016" s="98">
        <v>40478443.874633804</v>
      </c>
      <c r="CX2016" s="98">
        <v>397339046.07128882</v>
      </c>
    </row>
    <row r="2017" spans="1:102" x14ac:dyDescent="0.2">
      <c r="A2017" s="98" t="s">
        <v>186</v>
      </c>
      <c r="B2017" s="100">
        <v>40878</v>
      </c>
      <c r="C2017" s="99">
        <v>336162.457603455</v>
      </c>
      <c r="D2017" s="99">
        <v>8.8680177169153502</v>
      </c>
      <c r="E2017" s="99">
        <v>54209.589919567101</v>
      </c>
      <c r="F2017" s="99">
        <v>41968.043849945097</v>
      </c>
      <c r="G2017" s="99">
        <v>45086.481976032301</v>
      </c>
      <c r="H2017" s="99">
        <v>0</v>
      </c>
      <c r="I2017" s="99">
        <v>0</v>
      </c>
      <c r="J2017" s="99">
        <v>94089.707506179795</v>
      </c>
      <c r="K2017" s="99">
        <v>307.646614953876</v>
      </c>
      <c r="L2017" s="99">
        <v>259766.97979736299</v>
      </c>
      <c r="M2017" s="99">
        <v>99400.541037559495</v>
      </c>
      <c r="N2017" s="99">
        <v>18449.2929861546</v>
      </c>
      <c r="O2017" s="99">
        <v>0</v>
      </c>
      <c r="P2017" s="99">
        <v>0</v>
      </c>
      <c r="Q2017" s="99">
        <v>12876.0150117874</v>
      </c>
      <c r="R2017" s="99">
        <v>0</v>
      </c>
      <c r="S2017" s="99">
        <v>0</v>
      </c>
      <c r="T2017" s="99">
        <v>44832.961698055296</v>
      </c>
      <c r="U2017" s="99">
        <v>94404.859880447402</v>
      </c>
      <c r="V2017" s="99">
        <v>24174335.887695301</v>
      </c>
      <c r="W2017" s="99">
        <v>574.227219186723</v>
      </c>
      <c r="X2017" s="99">
        <v>5249107.7349243201</v>
      </c>
      <c r="Y2017" s="99">
        <v>2589885.55395508</v>
      </c>
      <c r="Z2017" s="99">
        <v>11152335.7698975</v>
      </c>
      <c r="AA2017" s="99">
        <v>0</v>
      </c>
      <c r="AB2017" s="99">
        <v>0</v>
      </c>
      <c r="AC2017" s="99">
        <v>37196130.336425804</v>
      </c>
      <c r="AD2017" s="99">
        <v>48171.652328967997</v>
      </c>
      <c r="AE2017" s="99">
        <v>15702779.325927701</v>
      </c>
      <c r="AF2017" s="99">
        <v>7355265.34191895</v>
      </c>
      <c r="AG2017" s="99">
        <v>3568658.2825317401</v>
      </c>
      <c r="AH2017" s="99">
        <v>0</v>
      </c>
      <c r="AI2017" s="99">
        <v>0</v>
      </c>
      <c r="AJ2017" s="99">
        <v>2752925.5483093299</v>
      </c>
      <c r="AK2017" s="99">
        <v>0</v>
      </c>
      <c r="AL2017" s="99">
        <v>0</v>
      </c>
      <c r="AM2017" s="99">
        <v>11133824.658569301</v>
      </c>
      <c r="AN2017" s="99">
        <v>37245488.815429702</v>
      </c>
      <c r="AO2017" s="99">
        <v>253957783.08789101</v>
      </c>
      <c r="AP2017" s="99">
        <v>5408.2972287535704</v>
      </c>
      <c r="AQ2017" s="99">
        <v>53363525.449218802</v>
      </c>
      <c r="AR2017" s="99">
        <v>25861516.0083008</v>
      </c>
      <c r="AS2017" s="99">
        <v>93639958.387695298</v>
      </c>
      <c r="AT2017" s="99">
        <v>0</v>
      </c>
      <c r="AU2017" s="99">
        <v>0</v>
      </c>
      <c r="AV2017" s="99">
        <v>132204611.89160199</v>
      </c>
      <c r="AW2017" s="99">
        <v>149888.67233657799</v>
      </c>
      <c r="AX2017" s="99">
        <v>166505968.75781301</v>
      </c>
      <c r="AY2017" s="99">
        <v>80537633.797851607</v>
      </c>
      <c r="AZ2017" s="99">
        <v>33201599.253173798</v>
      </c>
      <c r="BA2017" s="99">
        <v>0</v>
      </c>
      <c r="BB2017" s="99">
        <v>0</v>
      </c>
      <c r="BC2017" s="99">
        <v>26506682.255127002</v>
      </c>
      <c r="BD2017" s="99">
        <v>0</v>
      </c>
      <c r="BE2017" s="99">
        <v>0</v>
      </c>
      <c r="BF2017" s="99">
        <v>93265736.344726607</v>
      </c>
      <c r="BG2017" s="99">
        <v>132386660.400391</v>
      </c>
      <c r="BH2017" s="99">
        <v>30550520.576660201</v>
      </c>
      <c r="BI2017" s="99">
        <v>383.34643991664097</v>
      </c>
      <c r="BJ2017" s="99">
        <v>8197798.78234863</v>
      </c>
      <c r="BK2017" s="99">
        <v>6036118.5971679697</v>
      </c>
      <c r="BL2017" s="99">
        <v>0</v>
      </c>
      <c r="BM2017" s="99">
        <v>0</v>
      </c>
      <c r="BN2017" s="99">
        <v>0</v>
      </c>
      <c r="BO2017" s="99">
        <v>0</v>
      </c>
      <c r="BP2017" s="99">
        <v>0</v>
      </c>
      <c r="BQ2017" s="99">
        <v>0</v>
      </c>
      <c r="BR2017" s="99">
        <v>19209586.714599598</v>
      </c>
      <c r="BS2017" s="99">
        <v>10807384.1407471</v>
      </c>
      <c r="BT2017" s="99">
        <v>0</v>
      </c>
      <c r="BU2017" s="99">
        <v>0</v>
      </c>
      <c r="BV2017" s="99">
        <v>8736522.4455566406</v>
      </c>
      <c r="BW2017" s="99">
        <v>0</v>
      </c>
      <c r="BX2017" s="99">
        <v>0</v>
      </c>
      <c r="BY2017" s="99">
        <v>0</v>
      </c>
      <c r="BZ2017" s="99">
        <v>0</v>
      </c>
      <c r="CA2017" s="99">
        <v>390489.83037948603</v>
      </c>
      <c r="CB2017" s="99">
        <v>29444009.114746101</v>
      </c>
      <c r="CC2017" s="99">
        <v>307621134.52343798</v>
      </c>
      <c r="CD2017" s="99">
        <v>38737884.839843802</v>
      </c>
      <c r="CE2017" s="99">
        <v>45070.455253601103</v>
      </c>
      <c r="CF2017" s="99">
        <v>11184972.2227783</v>
      </c>
      <c r="CG2017" s="99">
        <v>93711040.465820298</v>
      </c>
      <c r="CH2017" s="99">
        <v>0</v>
      </c>
      <c r="CI2017" s="99">
        <v>435513.98558807402</v>
      </c>
      <c r="CJ2017" s="99">
        <v>40632725.8515625</v>
      </c>
      <c r="CK2017" s="99">
        <v>401303509.43359399</v>
      </c>
      <c r="CL2017" s="99">
        <v>38910851.036132798</v>
      </c>
      <c r="CM2017" s="166">
        <v>528353.02940368699</v>
      </c>
      <c r="CN2017" s="166">
        <v>77953046.8671875</v>
      </c>
      <c r="CO2017" s="166">
        <v>534131853.41796899</v>
      </c>
      <c r="CP2017" s="99">
        <v>38910851.036132798</v>
      </c>
      <c r="CQ2017" s="99">
        <v>0</v>
      </c>
      <c r="CR2017" s="99">
        <v>0</v>
      </c>
      <c r="CS2017" s="99">
        <v>0</v>
      </c>
      <c r="CT2017" s="99">
        <v>0</v>
      </c>
      <c r="CU2017" s="98">
        <v>54639.270887088998</v>
      </c>
      <c r="CV2017" s="98">
        <v>137609.686912551</v>
      </c>
      <c r="CW2017" s="98">
        <v>40628981.337524399</v>
      </c>
      <c r="CX2017" s="98">
        <v>401332174.98925829</v>
      </c>
    </row>
    <row r="2018" spans="1:102" x14ac:dyDescent="0.2">
      <c r="A2018" s="98" t="s">
        <v>186</v>
      </c>
      <c r="B2018" s="100">
        <v>40969</v>
      </c>
      <c r="C2018" s="99">
        <v>337044.30670165998</v>
      </c>
      <c r="D2018" s="99">
        <v>7.5834404139895897</v>
      </c>
      <c r="E2018" s="99">
        <v>54587.928759098097</v>
      </c>
      <c r="F2018" s="99">
        <v>42363.082626342803</v>
      </c>
      <c r="G2018" s="99">
        <v>45378.950158119202</v>
      </c>
      <c r="H2018" s="99">
        <v>0</v>
      </c>
      <c r="I2018" s="99">
        <v>0</v>
      </c>
      <c r="J2018" s="99">
        <v>94872.454710960403</v>
      </c>
      <c r="K2018" s="99">
        <v>294.48329101502901</v>
      </c>
      <c r="L2018" s="99">
        <v>258447.445379257</v>
      </c>
      <c r="M2018" s="99">
        <v>99872.153511047407</v>
      </c>
      <c r="N2018" s="99">
        <v>18365.999728679701</v>
      </c>
      <c r="O2018" s="99">
        <v>0</v>
      </c>
      <c r="P2018" s="99">
        <v>0</v>
      </c>
      <c r="Q2018" s="99">
        <v>12768.863407492599</v>
      </c>
      <c r="R2018" s="99">
        <v>0</v>
      </c>
      <c r="S2018" s="99">
        <v>0</v>
      </c>
      <c r="T2018" s="99">
        <v>45293.292795658097</v>
      </c>
      <c r="U2018" s="99">
        <v>95160.888473510699</v>
      </c>
      <c r="V2018" s="99">
        <v>24217099.033935498</v>
      </c>
      <c r="W2018" s="99">
        <v>595.409936770797</v>
      </c>
      <c r="X2018" s="99">
        <v>5196614.1699829102</v>
      </c>
      <c r="Y2018" s="99">
        <v>2537438.5181579599</v>
      </c>
      <c r="Z2018" s="99">
        <v>11222658.6768799</v>
      </c>
      <c r="AA2018" s="99">
        <v>0</v>
      </c>
      <c r="AB2018" s="99">
        <v>0</v>
      </c>
      <c r="AC2018" s="99">
        <v>37696601.767089799</v>
      </c>
      <c r="AD2018" s="99">
        <v>47077.570630073496</v>
      </c>
      <c r="AE2018" s="99">
        <v>15850733.028198199</v>
      </c>
      <c r="AF2018" s="99">
        <v>7530282.83093262</v>
      </c>
      <c r="AG2018" s="99">
        <v>3547559.4203185998</v>
      </c>
      <c r="AH2018" s="99">
        <v>0</v>
      </c>
      <c r="AI2018" s="99">
        <v>0</v>
      </c>
      <c r="AJ2018" s="99">
        <v>2791397.7653808598</v>
      </c>
      <c r="AK2018" s="99">
        <v>0</v>
      </c>
      <c r="AL2018" s="99">
        <v>0</v>
      </c>
      <c r="AM2018" s="99">
        <v>11190751.3280029</v>
      </c>
      <c r="AN2018" s="99">
        <v>37742396.323730499</v>
      </c>
      <c r="AO2018" s="99">
        <v>259043650.67382801</v>
      </c>
      <c r="AP2018" s="99">
        <v>5720.81159490347</v>
      </c>
      <c r="AQ2018" s="99">
        <v>53497530.270996101</v>
      </c>
      <c r="AR2018" s="99">
        <v>25381711.3820801</v>
      </c>
      <c r="AS2018" s="99">
        <v>94425071.2265625</v>
      </c>
      <c r="AT2018" s="99">
        <v>0</v>
      </c>
      <c r="AU2018" s="99">
        <v>0</v>
      </c>
      <c r="AV2018" s="99">
        <v>134821129.91601601</v>
      </c>
      <c r="AW2018" s="99">
        <v>145849.108724594</v>
      </c>
      <c r="AX2018" s="99">
        <v>169942579.85742199</v>
      </c>
      <c r="AY2018" s="99">
        <v>82559147.706054702</v>
      </c>
      <c r="AZ2018" s="99">
        <v>33175748.298095699</v>
      </c>
      <c r="BA2018" s="99">
        <v>0</v>
      </c>
      <c r="BB2018" s="99">
        <v>0</v>
      </c>
      <c r="BC2018" s="99">
        <v>27085195.270263702</v>
      </c>
      <c r="BD2018" s="99">
        <v>0</v>
      </c>
      <c r="BE2018" s="99">
        <v>0</v>
      </c>
      <c r="BF2018" s="99">
        <v>94384456.582031295</v>
      </c>
      <c r="BG2018" s="99">
        <v>134712508.97265601</v>
      </c>
      <c r="BH2018" s="99">
        <v>30984052.1408691</v>
      </c>
      <c r="BI2018" s="99">
        <v>442.27406467124803</v>
      </c>
      <c r="BJ2018" s="99">
        <v>8140258.9525756799</v>
      </c>
      <c r="BK2018" s="99">
        <v>6017747.2411498995</v>
      </c>
      <c r="BL2018" s="99">
        <v>0</v>
      </c>
      <c r="BM2018" s="99">
        <v>0</v>
      </c>
      <c r="BN2018" s="99">
        <v>0</v>
      </c>
      <c r="BO2018" s="99">
        <v>0</v>
      </c>
      <c r="BP2018" s="99">
        <v>0</v>
      </c>
      <c r="BQ2018" s="99">
        <v>0</v>
      </c>
      <c r="BR2018" s="99">
        <v>19678680.244140599</v>
      </c>
      <c r="BS2018" s="99">
        <v>10829121.9205322</v>
      </c>
      <c r="BT2018" s="99">
        <v>0</v>
      </c>
      <c r="BU2018" s="99">
        <v>0</v>
      </c>
      <c r="BV2018" s="99">
        <v>8915652.9483642597</v>
      </c>
      <c r="BW2018" s="99">
        <v>0</v>
      </c>
      <c r="BX2018" s="99">
        <v>0</v>
      </c>
      <c r="BY2018" s="99">
        <v>0</v>
      </c>
      <c r="BZ2018" s="99">
        <v>0</v>
      </c>
      <c r="CA2018" s="99">
        <v>391377.91344833397</v>
      </c>
      <c r="CB2018" s="99">
        <v>29286280.584472701</v>
      </c>
      <c r="CC2018" s="99">
        <v>308674035.65234399</v>
      </c>
      <c r="CD2018" s="99">
        <v>39165182.020507798</v>
      </c>
      <c r="CE2018" s="99">
        <v>45395.7242298126</v>
      </c>
      <c r="CF2018" s="99">
        <v>11199224.443725601</v>
      </c>
      <c r="CG2018" s="99">
        <v>94384006.708984405</v>
      </c>
      <c r="CH2018" s="99">
        <v>0</v>
      </c>
      <c r="CI2018" s="99">
        <v>436759.44359970099</v>
      </c>
      <c r="CJ2018" s="99">
        <v>40450033.529296897</v>
      </c>
      <c r="CK2018" s="99">
        <v>403140010.30859399</v>
      </c>
      <c r="CL2018" s="99">
        <v>39152984.324218802</v>
      </c>
      <c r="CM2018" s="166">
        <v>530547.52445220901</v>
      </c>
      <c r="CN2018" s="166">
        <v>78198894.391601607</v>
      </c>
      <c r="CO2018" s="166">
        <v>537443404.13281298</v>
      </c>
      <c r="CP2018" s="99">
        <v>39152984.324218802</v>
      </c>
      <c r="CQ2018" s="99">
        <v>0</v>
      </c>
      <c r="CR2018" s="99">
        <v>0</v>
      </c>
      <c r="CS2018" s="99">
        <v>0</v>
      </c>
      <c r="CT2018" s="99">
        <v>0</v>
      </c>
      <c r="CU2018" s="98">
        <v>55012.752236389002</v>
      </c>
      <c r="CV2018" s="98">
        <v>138765.483892827</v>
      </c>
      <c r="CW2018" s="98">
        <v>40485505.028198302</v>
      </c>
      <c r="CX2018" s="98">
        <v>403058042.36132836</v>
      </c>
    </row>
    <row r="2019" spans="1:102" x14ac:dyDescent="0.2">
      <c r="A2019" s="98" t="s">
        <v>186</v>
      </c>
      <c r="B2019" s="100">
        <v>41061</v>
      </c>
      <c r="C2019" s="99">
        <v>336937.59709930402</v>
      </c>
      <c r="D2019" s="99">
        <v>4.4976693789940301</v>
      </c>
      <c r="E2019" s="99">
        <v>54535.903273582502</v>
      </c>
      <c r="F2019" s="99">
        <v>42773.134132385298</v>
      </c>
      <c r="G2019" s="99">
        <v>45573.002403259299</v>
      </c>
      <c r="H2019" s="99">
        <v>0</v>
      </c>
      <c r="I2019" s="99">
        <v>0</v>
      </c>
      <c r="J2019" s="99">
        <v>95232.167297363296</v>
      </c>
      <c r="K2019" s="99">
        <v>259.022174119949</v>
      </c>
      <c r="L2019" s="99">
        <v>260831.15864944499</v>
      </c>
      <c r="M2019" s="99">
        <v>99830.567111968994</v>
      </c>
      <c r="N2019" s="99">
        <v>18253.847850799601</v>
      </c>
      <c r="O2019" s="99">
        <v>0</v>
      </c>
      <c r="P2019" s="99">
        <v>0</v>
      </c>
      <c r="Q2019" s="99">
        <v>12741.6146297455</v>
      </c>
      <c r="R2019" s="99">
        <v>0</v>
      </c>
      <c r="S2019" s="99">
        <v>0</v>
      </c>
      <c r="T2019" s="99">
        <v>45611.887881278999</v>
      </c>
      <c r="U2019" s="99">
        <v>95492.364397048994</v>
      </c>
      <c r="V2019" s="99">
        <v>24128813.2197266</v>
      </c>
      <c r="W2019" s="99">
        <v>234.99172915331999</v>
      </c>
      <c r="X2019" s="99">
        <v>5035095.74816895</v>
      </c>
      <c r="Y2019" s="99">
        <v>2525162.6240844699</v>
      </c>
      <c r="Z2019" s="99">
        <v>11096129.7652588</v>
      </c>
      <c r="AA2019" s="99">
        <v>0</v>
      </c>
      <c r="AB2019" s="99">
        <v>0</v>
      </c>
      <c r="AC2019" s="99">
        <v>37658683.963867202</v>
      </c>
      <c r="AD2019" s="99">
        <v>40755.873549461401</v>
      </c>
      <c r="AE2019" s="99">
        <v>15408781.651367201</v>
      </c>
      <c r="AF2019" s="99">
        <v>7377629.1079711895</v>
      </c>
      <c r="AG2019" s="99">
        <v>3491576.6809692401</v>
      </c>
      <c r="AH2019" s="99">
        <v>0</v>
      </c>
      <c r="AI2019" s="99">
        <v>0</v>
      </c>
      <c r="AJ2019" s="99">
        <v>2739346.8845214802</v>
      </c>
      <c r="AK2019" s="99">
        <v>0</v>
      </c>
      <c r="AL2019" s="99">
        <v>0</v>
      </c>
      <c r="AM2019" s="99">
        <v>11088620.4094238</v>
      </c>
      <c r="AN2019" s="99">
        <v>37694304.637695298</v>
      </c>
      <c r="AO2019" s="99">
        <v>255571054.02734399</v>
      </c>
      <c r="AP2019" s="99">
        <v>2310.2861512899399</v>
      </c>
      <c r="AQ2019" s="99">
        <v>52240771.787597701</v>
      </c>
      <c r="AR2019" s="99">
        <v>26240126.831787098</v>
      </c>
      <c r="AS2019" s="99">
        <v>94092688.0390625</v>
      </c>
      <c r="AT2019" s="99">
        <v>0</v>
      </c>
      <c r="AU2019" s="99">
        <v>0</v>
      </c>
      <c r="AV2019" s="99">
        <v>135250937.96875</v>
      </c>
      <c r="AW2019" s="99">
        <v>128284.281633377</v>
      </c>
      <c r="AX2019" s="99">
        <v>166131869.96679699</v>
      </c>
      <c r="AY2019" s="99">
        <v>81520215.012695298</v>
      </c>
      <c r="AZ2019" s="99">
        <v>32819176.0700684</v>
      </c>
      <c r="BA2019" s="99">
        <v>0</v>
      </c>
      <c r="BB2019" s="99">
        <v>0</v>
      </c>
      <c r="BC2019" s="99">
        <v>26650631.130127002</v>
      </c>
      <c r="BD2019" s="99">
        <v>0</v>
      </c>
      <c r="BE2019" s="99">
        <v>0</v>
      </c>
      <c r="BF2019" s="99">
        <v>94030381.392578095</v>
      </c>
      <c r="BG2019" s="99">
        <v>135667797.95507801</v>
      </c>
      <c r="BH2019" s="99">
        <v>30773273.480712902</v>
      </c>
      <c r="BI2019" s="99">
        <v>263.40525066480001</v>
      </c>
      <c r="BJ2019" s="99">
        <v>7920323.0562133798</v>
      </c>
      <c r="BK2019" s="99">
        <v>5887223.2738647498</v>
      </c>
      <c r="BL2019" s="99">
        <v>0</v>
      </c>
      <c r="BM2019" s="99">
        <v>0</v>
      </c>
      <c r="BN2019" s="99">
        <v>0</v>
      </c>
      <c r="BO2019" s="99">
        <v>0</v>
      </c>
      <c r="BP2019" s="99">
        <v>0</v>
      </c>
      <c r="BQ2019" s="99">
        <v>0</v>
      </c>
      <c r="BR2019" s="99">
        <v>19399342.4694824</v>
      </c>
      <c r="BS2019" s="99">
        <v>10706869.235839801</v>
      </c>
      <c r="BT2019" s="99">
        <v>0</v>
      </c>
      <c r="BU2019" s="99">
        <v>0</v>
      </c>
      <c r="BV2019" s="99">
        <v>8767469.6290283203</v>
      </c>
      <c r="BW2019" s="99">
        <v>0</v>
      </c>
      <c r="BX2019" s="99">
        <v>0</v>
      </c>
      <c r="BY2019" s="99">
        <v>0</v>
      </c>
      <c r="BZ2019" s="99">
        <v>0</v>
      </c>
      <c r="CA2019" s="99">
        <v>391507.39422607399</v>
      </c>
      <c r="CB2019" s="99">
        <v>29212002.520507801</v>
      </c>
      <c r="CC2019" s="99">
        <v>308226911.56640601</v>
      </c>
      <c r="CD2019" s="99">
        <v>38755176.672363304</v>
      </c>
      <c r="CE2019" s="99">
        <v>45563.341526508302</v>
      </c>
      <c r="CF2019" s="99">
        <v>11114159.5826416</v>
      </c>
      <c r="CG2019" s="99">
        <v>94196292.559570298</v>
      </c>
      <c r="CH2019" s="99">
        <v>0</v>
      </c>
      <c r="CI2019" s="99">
        <v>437050.357997894</v>
      </c>
      <c r="CJ2019" s="99">
        <v>40410914.708984397</v>
      </c>
      <c r="CK2019" s="99">
        <v>402510150.58203101</v>
      </c>
      <c r="CL2019" s="99">
        <v>38621460.221191399</v>
      </c>
      <c r="CM2019" s="166">
        <v>531021.63209533703</v>
      </c>
      <c r="CN2019" s="166">
        <v>78149850.675781295</v>
      </c>
      <c r="CO2019" s="166">
        <v>539219373.60156298</v>
      </c>
      <c r="CP2019" s="99">
        <v>38621460.221191399</v>
      </c>
      <c r="CQ2019" s="99">
        <v>0</v>
      </c>
      <c r="CR2019" s="99">
        <v>0</v>
      </c>
      <c r="CS2019" s="99">
        <v>0</v>
      </c>
      <c r="CT2019" s="99">
        <v>0</v>
      </c>
      <c r="CU2019" s="98">
        <v>54738.641586512997</v>
      </c>
      <c r="CV2019" s="98">
        <v>139353.44989610201</v>
      </c>
      <c r="CW2019" s="98">
        <v>40326162.103149399</v>
      </c>
      <c r="CX2019" s="98">
        <v>402423204.12597632</v>
      </c>
    </row>
    <row r="2020" spans="1:102" x14ac:dyDescent="0.2">
      <c r="A2020" s="98" t="s">
        <v>186</v>
      </c>
      <c r="B2020" s="100">
        <v>41153</v>
      </c>
      <c r="C2020" s="99">
        <v>336264.20964050299</v>
      </c>
      <c r="D2020" s="99">
        <v>5.3389514839509502</v>
      </c>
      <c r="E2020" s="99">
        <v>53646.739409446702</v>
      </c>
      <c r="F2020" s="99">
        <v>42700.819199562102</v>
      </c>
      <c r="G2020" s="99">
        <v>45579.667073249802</v>
      </c>
      <c r="H2020" s="99">
        <v>0</v>
      </c>
      <c r="I2020" s="99">
        <v>0</v>
      </c>
      <c r="J2020" s="99">
        <v>95254.790875434905</v>
      </c>
      <c r="K2020" s="99">
        <v>267.96240489557402</v>
      </c>
      <c r="L2020" s="99">
        <v>260821.26280403099</v>
      </c>
      <c r="M2020" s="99">
        <v>100445.168514252</v>
      </c>
      <c r="N2020" s="99">
        <v>18082.0060482025</v>
      </c>
      <c r="O2020" s="99">
        <v>0</v>
      </c>
      <c r="P2020" s="99">
        <v>0</v>
      </c>
      <c r="Q2020" s="99">
        <v>12558.461601614999</v>
      </c>
      <c r="R2020" s="99">
        <v>0</v>
      </c>
      <c r="S2020" s="99">
        <v>0</v>
      </c>
      <c r="T2020" s="99">
        <v>45650.079562664003</v>
      </c>
      <c r="U2020" s="99">
        <v>95524.940115928694</v>
      </c>
      <c r="V2020" s="99">
        <v>23772515.796875</v>
      </c>
      <c r="W2020" s="99">
        <v>285.005254048854</v>
      </c>
      <c r="X2020" s="99">
        <v>4870665.1066284198</v>
      </c>
      <c r="Y2020" s="99">
        <v>2422560.5895996098</v>
      </c>
      <c r="Z2020" s="99">
        <v>10962332.416992201</v>
      </c>
      <c r="AA2020" s="99">
        <v>0</v>
      </c>
      <c r="AB2020" s="99">
        <v>0</v>
      </c>
      <c r="AC2020" s="99">
        <v>37766518.723632798</v>
      </c>
      <c r="AD2020" s="99">
        <v>41721.362279415102</v>
      </c>
      <c r="AE2020" s="99">
        <v>15164796.229248</v>
      </c>
      <c r="AF2020" s="99">
        <v>7349133.0065917997</v>
      </c>
      <c r="AG2020" s="99">
        <v>3434677.71697998</v>
      </c>
      <c r="AH2020" s="99">
        <v>0</v>
      </c>
      <c r="AI2020" s="99">
        <v>0</v>
      </c>
      <c r="AJ2020" s="99">
        <v>2660617.9963378902</v>
      </c>
      <c r="AK2020" s="99">
        <v>0</v>
      </c>
      <c r="AL2020" s="99">
        <v>0</v>
      </c>
      <c r="AM2020" s="99">
        <v>10981487.193237299</v>
      </c>
      <c r="AN2020" s="99">
        <v>37813490.760742202</v>
      </c>
      <c r="AO2020" s="99">
        <v>253159748.89843801</v>
      </c>
      <c r="AP2020" s="99">
        <v>2932.4882308840802</v>
      </c>
      <c r="AQ2020" s="99">
        <v>49955974.060546897</v>
      </c>
      <c r="AR2020" s="99">
        <v>24266158.166015599</v>
      </c>
      <c r="AS2020" s="99">
        <v>93809153.907226607</v>
      </c>
      <c r="AT2020" s="99">
        <v>0</v>
      </c>
      <c r="AU2020" s="99">
        <v>0</v>
      </c>
      <c r="AV2020" s="99">
        <v>137101906.21484399</v>
      </c>
      <c r="AW2020" s="99">
        <v>132589.03081512501</v>
      </c>
      <c r="AX2020" s="99">
        <v>163771289.41015601</v>
      </c>
      <c r="AY2020" s="99">
        <v>81761068.525390595</v>
      </c>
      <c r="AZ2020" s="99">
        <v>32534353.623046901</v>
      </c>
      <c r="BA2020" s="99">
        <v>0</v>
      </c>
      <c r="BB2020" s="99">
        <v>0</v>
      </c>
      <c r="BC2020" s="99">
        <v>26141255.4138184</v>
      </c>
      <c r="BD2020" s="99">
        <v>0</v>
      </c>
      <c r="BE2020" s="99">
        <v>0</v>
      </c>
      <c r="BF2020" s="99">
        <v>93948937.803710893</v>
      </c>
      <c r="BG2020" s="99">
        <v>137168179.64648399</v>
      </c>
      <c r="BH2020" s="99">
        <v>31784347.0463867</v>
      </c>
      <c r="BI2020" s="99">
        <v>327.26838327944301</v>
      </c>
      <c r="BJ2020" s="99">
        <v>7876597.7117309598</v>
      </c>
      <c r="BK2020" s="99">
        <v>5824691.1411743201</v>
      </c>
      <c r="BL2020" s="99">
        <v>0</v>
      </c>
      <c r="BM2020" s="99">
        <v>0</v>
      </c>
      <c r="BN2020" s="99">
        <v>0</v>
      </c>
      <c r="BO2020" s="99">
        <v>0</v>
      </c>
      <c r="BP2020" s="99">
        <v>0</v>
      </c>
      <c r="BQ2020" s="99">
        <v>0</v>
      </c>
      <c r="BR2020" s="99">
        <v>19768528.411132801</v>
      </c>
      <c r="BS2020" s="99">
        <v>10672949.439086899</v>
      </c>
      <c r="BT2020" s="99">
        <v>0</v>
      </c>
      <c r="BU2020" s="99">
        <v>0</v>
      </c>
      <c r="BV2020" s="99">
        <v>8663036.6059570294</v>
      </c>
      <c r="BW2020" s="99">
        <v>0</v>
      </c>
      <c r="BX2020" s="99">
        <v>0</v>
      </c>
      <c r="BY2020" s="99">
        <v>0</v>
      </c>
      <c r="BZ2020" s="99">
        <v>0</v>
      </c>
      <c r="CA2020" s="99">
        <v>390022.15673446702</v>
      </c>
      <c r="CB2020" s="99">
        <v>28651644.2961426</v>
      </c>
      <c r="CC2020" s="99">
        <v>304599128.79296899</v>
      </c>
      <c r="CD2020" s="99">
        <v>39562604.106445298</v>
      </c>
      <c r="CE2020" s="99">
        <v>45592.599657058701</v>
      </c>
      <c r="CF2020" s="99">
        <v>10923564.564697299</v>
      </c>
      <c r="CG2020" s="99">
        <v>93590096.025390595</v>
      </c>
      <c r="CH2020" s="99">
        <v>0</v>
      </c>
      <c r="CI2020" s="99">
        <v>435692.76191330003</v>
      </c>
      <c r="CJ2020" s="99">
        <v>39559124.835449196</v>
      </c>
      <c r="CK2020" s="99">
        <v>398458123.765625</v>
      </c>
      <c r="CL2020" s="99">
        <v>39579062.351074196</v>
      </c>
      <c r="CM2020" s="166">
        <v>529743.16842651402</v>
      </c>
      <c r="CN2020" s="166">
        <v>77372121.947265595</v>
      </c>
      <c r="CO2020" s="166">
        <v>536541636.13281298</v>
      </c>
      <c r="CP2020" s="99">
        <v>39579062.351074196</v>
      </c>
      <c r="CQ2020" s="99">
        <v>0</v>
      </c>
      <c r="CR2020" s="99">
        <v>0</v>
      </c>
      <c r="CS2020" s="99">
        <v>0</v>
      </c>
      <c r="CT2020" s="99">
        <v>0</v>
      </c>
      <c r="CU2020" s="98">
        <v>53799.699733417001</v>
      </c>
      <c r="CV2020" s="98">
        <v>139374.07877198601</v>
      </c>
      <c r="CW2020" s="98">
        <v>39575208.860839903</v>
      </c>
      <c r="CX2020" s="98">
        <v>398189224.81835961</v>
      </c>
    </row>
    <row r="2021" spans="1:102" x14ac:dyDescent="0.2">
      <c r="A2021" s="98" t="s">
        <v>186</v>
      </c>
      <c r="B2021" s="100">
        <v>41244</v>
      </c>
      <c r="C2021" s="99">
        <v>336040.40732574498</v>
      </c>
      <c r="D2021" s="99">
        <v>5.6001878059469199</v>
      </c>
      <c r="E2021" s="99">
        <v>53149.834161758401</v>
      </c>
      <c r="F2021" s="99">
        <v>42276.273424625397</v>
      </c>
      <c r="G2021" s="99">
        <v>45434.415860652902</v>
      </c>
      <c r="H2021" s="99">
        <v>0</v>
      </c>
      <c r="I2021" s="99">
        <v>0</v>
      </c>
      <c r="J2021" s="99">
        <v>95656.102249145493</v>
      </c>
      <c r="K2021" s="99">
        <v>258.20280718430899</v>
      </c>
      <c r="L2021" s="99">
        <v>258734.46803093</v>
      </c>
      <c r="M2021" s="99">
        <v>100602.603983879</v>
      </c>
      <c r="N2021" s="99">
        <v>17848.6093454361</v>
      </c>
      <c r="O2021" s="99">
        <v>0</v>
      </c>
      <c r="P2021" s="99">
        <v>0</v>
      </c>
      <c r="Q2021" s="99">
        <v>12469.0862725973</v>
      </c>
      <c r="R2021" s="99">
        <v>0</v>
      </c>
      <c r="S2021" s="99">
        <v>0</v>
      </c>
      <c r="T2021" s="99">
        <v>45247.491388320901</v>
      </c>
      <c r="U2021" s="99">
        <v>95906.365927696199</v>
      </c>
      <c r="V2021" s="99">
        <v>23817536.637451202</v>
      </c>
      <c r="W2021" s="99">
        <v>501.85454778000701</v>
      </c>
      <c r="X2021" s="99">
        <v>4798014.1656494103</v>
      </c>
      <c r="Y2021" s="99">
        <v>2419886.0482177702</v>
      </c>
      <c r="Z2021" s="99">
        <v>10904129.3040771</v>
      </c>
      <c r="AA2021" s="99">
        <v>0</v>
      </c>
      <c r="AB2021" s="99">
        <v>0</v>
      </c>
      <c r="AC2021" s="99">
        <v>37897740.522949196</v>
      </c>
      <c r="AD2021" s="99">
        <v>40530.277933597601</v>
      </c>
      <c r="AE2021" s="99">
        <v>15193773.989868199</v>
      </c>
      <c r="AF2021" s="99">
        <v>7343412.6172485398</v>
      </c>
      <c r="AG2021" s="99">
        <v>3381944.1996765099</v>
      </c>
      <c r="AH2021" s="99">
        <v>0</v>
      </c>
      <c r="AI2021" s="99">
        <v>0</v>
      </c>
      <c r="AJ2021" s="99">
        <v>2677683.4022827102</v>
      </c>
      <c r="AK2021" s="99">
        <v>0</v>
      </c>
      <c r="AL2021" s="99">
        <v>0</v>
      </c>
      <c r="AM2021" s="99">
        <v>10891088.716308599</v>
      </c>
      <c r="AN2021" s="99">
        <v>37936894.979003899</v>
      </c>
      <c r="AO2021" s="99">
        <v>255300460.04882801</v>
      </c>
      <c r="AP2021" s="99">
        <v>4491.1675930023202</v>
      </c>
      <c r="AQ2021" s="99">
        <v>50313230.879394501</v>
      </c>
      <c r="AR2021" s="99">
        <v>24668428.3193359</v>
      </c>
      <c r="AS2021" s="99">
        <v>92971510.199218795</v>
      </c>
      <c r="AT2021" s="99">
        <v>0</v>
      </c>
      <c r="AU2021" s="99">
        <v>0</v>
      </c>
      <c r="AV2021" s="99">
        <v>137955446.69531301</v>
      </c>
      <c r="AW2021" s="99">
        <v>129584.109199524</v>
      </c>
      <c r="AX2021" s="99">
        <v>164761472.41601601</v>
      </c>
      <c r="AY2021" s="99">
        <v>82277318.161132798</v>
      </c>
      <c r="AZ2021" s="99">
        <v>32057153.0085449</v>
      </c>
      <c r="BA2021" s="99">
        <v>0</v>
      </c>
      <c r="BB2021" s="99">
        <v>0</v>
      </c>
      <c r="BC2021" s="99">
        <v>26245893.379882801</v>
      </c>
      <c r="BD2021" s="99">
        <v>0</v>
      </c>
      <c r="BE2021" s="99">
        <v>0</v>
      </c>
      <c r="BF2021" s="99">
        <v>92678737.383789107</v>
      </c>
      <c r="BG2021" s="99">
        <v>138044008.08007801</v>
      </c>
      <c r="BH2021" s="99">
        <v>31668768.376953099</v>
      </c>
      <c r="BI2021" s="99">
        <v>475.62134052068001</v>
      </c>
      <c r="BJ2021" s="99">
        <v>7667900.5232543899</v>
      </c>
      <c r="BK2021" s="99">
        <v>5692257.8665771503</v>
      </c>
      <c r="BL2021" s="99">
        <v>0</v>
      </c>
      <c r="BM2021" s="99">
        <v>0</v>
      </c>
      <c r="BN2021" s="99">
        <v>0</v>
      </c>
      <c r="BO2021" s="99">
        <v>0</v>
      </c>
      <c r="BP2021" s="99">
        <v>0</v>
      </c>
      <c r="BQ2021" s="99">
        <v>0</v>
      </c>
      <c r="BR2021" s="99">
        <v>19996843.643066399</v>
      </c>
      <c r="BS2021" s="99">
        <v>10609226.486328101</v>
      </c>
      <c r="BT2021" s="99">
        <v>0</v>
      </c>
      <c r="BU2021" s="99">
        <v>0</v>
      </c>
      <c r="BV2021" s="99">
        <v>8737879.3135986291</v>
      </c>
      <c r="BW2021" s="99">
        <v>0</v>
      </c>
      <c r="BX2021" s="99">
        <v>0</v>
      </c>
      <c r="BY2021" s="99">
        <v>0</v>
      </c>
      <c r="BZ2021" s="99">
        <v>0</v>
      </c>
      <c r="CA2021" s="99">
        <v>389335.77777481102</v>
      </c>
      <c r="CB2021" s="99">
        <v>28615564.603759799</v>
      </c>
      <c r="CC2021" s="99">
        <v>306287442.47265601</v>
      </c>
      <c r="CD2021" s="99">
        <v>39331911.020507798</v>
      </c>
      <c r="CE2021" s="99">
        <v>45421.627059459701</v>
      </c>
      <c r="CF2021" s="99">
        <v>10903268.778686499</v>
      </c>
      <c r="CG2021" s="99">
        <v>92795304.083984405</v>
      </c>
      <c r="CH2021" s="99">
        <v>0</v>
      </c>
      <c r="CI2021" s="99">
        <v>434711.85067749</v>
      </c>
      <c r="CJ2021" s="99">
        <v>39470526.308105499</v>
      </c>
      <c r="CK2021" s="99">
        <v>399396432.93359399</v>
      </c>
      <c r="CL2021" s="99">
        <v>39515125.392578103</v>
      </c>
      <c r="CM2021" s="166">
        <v>529024.59280395496</v>
      </c>
      <c r="CN2021" s="166">
        <v>77338408.464843795</v>
      </c>
      <c r="CO2021" s="166">
        <v>537775156.125</v>
      </c>
      <c r="CP2021" s="99">
        <v>39515125.392578103</v>
      </c>
      <c r="CQ2021" s="99">
        <v>0</v>
      </c>
      <c r="CR2021" s="99">
        <v>0</v>
      </c>
      <c r="CS2021" s="99">
        <v>0</v>
      </c>
      <c r="CT2021" s="99">
        <v>0</v>
      </c>
      <c r="CU2021" s="98">
        <v>53453.471370364998</v>
      </c>
      <c r="CV2021" s="98">
        <v>139548.03244315</v>
      </c>
      <c r="CW2021" s="98">
        <v>39518833.382446297</v>
      </c>
      <c r="CX2021" s="98">
        <v>399082746.55664039</v>
      </c>
    </row>
    <row r="2022" spans="1:102" x14ac:dyDescent="0.2">
      <c r="A2022" s="98" t="s">
        <v>186</v>
      </c>
      <c r="B2022" s="100">
        <v>41334</v>
      </c>
      <c r="C2022" s="99">
        <v>331894.09670638997</v>
      </c>
      <c r="D2022" s="99">
        <v>4.7204123489791501</v>
      </c>
      <c r="E2022" s="99">
        <v>51405.749427795403</v>
      </c>
      <c r="F2022" s="99">
        <v>40734.688050270102</v>
      </c>
      <c r="G2022" s="99">
        <v>45424.185787200899</v>
      </c>
      <c r="H2022" s="99">
        <v>0</v>
      </c>
      <c r="I2022" s="99">
        <v>0</v>
      </c>
      <c r="J2022" s="99">
        <v>95860.794867515593</v>
      </c>
      <c r="K2022" s="99">
        <v>232.92400549724701</v>
      </c>
      <c r="L2022" s="99">
        <v>25944.680276870698</v>
      </c>
      <c r="M2022" s="99">
        <v>100077.452278137</v>
      </c>
      <c r="N2022" s="99">
        <v>17603.9521579742</v>
      </c>
      <c r="O2022" s="99">
        <v>0</v>
      </c>
      <c r="P2022" s="99">
        <v>226415.79375839201</v>
      </c>
      <c r="Q2022" s="99">
        <v>12371.5948867798</v>
      </c>
      <c r="R2022" s="99">
        <v>0</v>
      </c>
      <c r="S2022" s="99">
        <v>45345.386022567698</v>
      </c>
      <c r="T2022" s="99">
        <v>0</v>
      </c>
      <c r="U2022" s="99">
        <v>96093.690772056594</v>
      </c>
      <c r="V2022" s="99">
        <v>23382263.832763702</v>
      </c>
      <c r="W2022" s="99">
        <v>294.40323009714501</v>
      </c>
      <c r="X2022" s="99">
        <v>4553375.11401367</v>
      </c>
      <c r="Y2022" s="99">
        <v>2331041.1170043899</v>
      </c>
      <c r="Z2022" s="99">
        <v>10763372.3018799</v>
      </c>
      <c r="AA2022" s="99">
        <v>0</v>
      </c>
      <c r="AB2022" s="99">
        <v>0</v>
      </c>
      <c r="AC2022" s="99">
        <v>37970726.572265603</v>
      </c>
      <c r="AD2022" s="99">
        <v>39827.0289902687</v>
      </c>
      <c r="AE2022" s="99">
        <v>350627.42053604103</v>
      </c>
      <c r="AF2022" s="99">
        <v>7253769.5388183603</v>
      </c>
      <c r="AG2022" s="99">
        <v>3322007.3091125502</v>
      </c>
      <c r="AH2022" s="99">
        <v>0</v>
      </c>
      <c r="AI2022" s="99">
        <v>14117544.333740201</v>
      </c>
      <c r="AJ2022" s="99">
        <v>2628651.7059021001</v>
      </c>
      <c r="AK2022" s="99">
        <v>0</v>
      </c>
      <c r="AL2022" s="99">
        <v>10738550.0819092</v>
      </c>
      <c r="AM2022" s="99">
        <v>0</v>
      </c>
      <c r="AN2022" s="99">
        <v>38007030.127929702</v>
      </c>
      <c r="AO2022" s="99">
        <v>248274925.41015601</v>
      </c>
      <c r="AP2022" s="99">
        <v>3331.2510686814799</v>
      </c>
      <c r="AQ2022" s="99">
        <v>46783105.471191399</v>
      </c>
      <c r="AR2022" s="99">
        <v>23410742.510497998</v>
      </c>
      <c r="AS2022" s="99">
        <v>91084547.603515595</v>
      </c>
      <c r="AT2022" s="99">
        <v>0</v>
      </c>
      <c r="AU2022" s="99">
        <v>0</v>
      </c>
      <c r="AV2022" s="99">
        <v>138503211.65234399</v>
      </c>
      <c r="AW2022" s="99">
        <v>126592.756612778</v>
      </c>
      <c r="AX2022" s="99">
        <v>5371511.1815795898</v>
      </c>
      <c r="AY2022" s="99">
        <v>81015864.558593795</v>
      </c>
      <c r="AZ2022" s="99">
        <v>31454370.650878899</v>
      </c>
      <c r="BA2022" s="99">
        <v>0</v>
      </c>
      <c r="BB2022" s="99">
        <v>150117990.44140601</v>
      </c>
      <c r="BC2022" s="99">
        <v>25764618.949707001</v>
      </c>
      <c r="BD2022" s="99">
        <v>0</v>
      </c>
      <c r="BE2022" s="99">
        <v>91061700.151367202</v>
      </c>
      <c r="BF2022" s="99">
        <v>0</v>
      </c>
      <c r="BG2022" s="99">
        <v>138648935.92382801</v>
      </c>
      <c r="BH2022" s="99">
        <v>43501698.1787109</v>
      </c>
      <c r="BI2022" s="99">
        <v>490.22330064326502</v>
      </c>
      <c r="BJ2022" s="99">
        <v>9046654.5191650409</v>
      </c>
      <c r="BK2022" s="99">
        <v>6021704.5348510696</v>
      </c>
      <c r="BL2022" s="99">
        <v>0</v>
      </c>
      <c r="BM2022" s="99">
        <v>0</v>
      </c>
      <c r="BN2022" s="99">
        <v>0</v>
      </c>
      <c r="BO2022" s="99">
        <v>0</v>
      </c>
      <c r="BP2022" s="99">
        <v>0</v>
      </c>
      <c r="BQ2022" s="99">
        <v>0</v>
      </c>
      <c r="BR2022" s="99">
        <v>21779327.2353516</v>
      </c>
      <c r="BS2022" s="99">
        <v>11490897.0814209</v>
      </c>
      <c r="BT2022" s="99">
        <v>0</v>
      </c>
      <c r="BU2022" s="99">
        <v>10312561.4998779</v>
      </c>
      <c r="BV2022" s="99">
        <v>9624228.4121093806</v>
      </c>
      <c r="BW2022" s="99">
        <v>0</v>
      </c>
      <c r="BX2022" s="99">
        <v>7452495.5447998</v>
      </c>
      <c r="BY2022" s="99">
        <v>0</v>
      </c>
      <c r="BZ2022" s="99">
        <v>0</v>
      </c>
      <c r="CA2022" s="99">
        <v>383010.33237457299</v>
      </c>
      <c r="CB2022" s="99">
        <v>27939189.407958999</v>
      </c>
      <c r="CC2022" s="99">
        <v>295239968.30468798</v>
      </c>
      <c r="CD2022" s="99">
        <v>52610678.6953125</v>
      </c>
      <c r="CE2022" s="99">
        <v>45425.835909843401</v>
      </c>
      <c r="CF2022" s="99">
        <v>10816658.5037842</v>
      </c>
      <c r="CG2022" s="99">
        <v>91876779.061523393</v>
      </c>
      <c r="CH2022" s="99">
        <v>0</v>
      </c>
      <c r="CI2022" s="99">
        <v>428429.18206405599</v>
      </c>
      <c r="CJ2022" s="99">
        <v>38807920.389160201</v>
      </c>
      <c r="CK2022" s="99">
        <v>386765844.71093798</v>
      </c>
      <c r="CL2022" s="99">
        <v>59828951.453613304</v>
      </c>
      <c r="CM2022" s="166">
        <v>523091.51567840599</v>
      </c>
      <c r="CN2022" s="166">
        <v>76904032.422851607</v>
      </c>
      <c r="CO2022" s="166">
        <v>525708487.61718798</v>
      </c>
      <c r="CP2022" s="99">
        <v>59828951.453613304</v>
      </c>
      <c r="CQ2022" s="99">
        <v>0</v>
      </c>
      <c r="CR2022" s="99">
        <v>0</v>
      </c>
      <c r="CS2022" s="99">
        <v>0</v>
      </c>
      <c r="CT2022" s="99">
        <v>0</v>
      </c>
      <c r="CU2022" s="98">
        <v>51681.557460607</v>
      </c>
      <c r="CV2022" s="98">
        <v>139749.52592285199</v>
      </c>
      <c r="CW2022" s="98">
        <v>38755847.911743201</v>
      </c>
      <c r="CX2022" s="98">
        <v>387116747.36621135</v>
      </c>
    </row>
    <row r="2023" spans="1:102" x14ac:dyDescent="0.2">
      <c r="A2023" s="98" t="s">
        <v>186</v>
      </c>
      <c r="B2023" s="100">
        <v>41426</v>
      </c>
      <c r="C2023" s="99">
        <v>331925.94832229603</v>
      </c>
      <c r="D2023" s="99">
        <v>5.4050739519880198</v>
      </c>
      <c r="E2023" s="99">
        <v>50426.470732212103</v>
      </c>
      <c r="F2023" s="99">
        <v>40132.978455543504</v>
      </c>
      <c r="G2023" s="99">
        <v>45399.090640544899</v>
      </c>
      <c r="H2023" s="99">
        <v>0</v>
      </c>
      <c r="I2023" s="99">
        <v>0</v>
      </c>
      <c r="J2023" s="99">
        <v>96065.816843986497</v>
      </c>
      <c r="K2023" s="99">
        <v>203.35599783807999</v>
      </c>
      <c r="L2023" s="99">
        <v>20069.778303146399</v>
      </c>
      <c r="M2023" s="99">
        <v>101073.869116783</v>
      </c>
      <c r="N2023" s="99">
        <v>17327.540668010701</v>
      </c>
      <c r="O2023" s="99">
        <v>0</v>
      </c>
      <c r="P2023" s="99">
        <v>232378.89779472401</v>
      </c>
      <c r="Q2023" s="99">
        <v>12329.6827167273</v>
      </c>
      <c r="R2023" s="99">
        <v>0</v>
      </c>
      <c r="S2023" s="99">
        <v>45444.7058825493</v>
      </c>
      <c r="T2023" s="99">
        <v>0</v>
      </c>
      <c r="U2023" s="99">
        <v>96277.652130126997</v>
      </c>
      <c r="V2023" s="99">
        <v>23300782.431640599</v>
      </c>
      <c r="W2023" s="99">
        <v>265.20887845009599</v>
      </c>
      <c r="X2023" s="99">
        <v>4420586.1134033203</v>
      </c>
      <c r="Y2023" s="99">
        <v>2266282.8527831999</v>
      </c>
      <c r="Z2023" s="99">
        <v>10760814.6174316</v>
      </c>
      <c r="AA2023" s="99">
        <v>0</v>
      </c>
      <c r="AB2023" s="99">
        <v>0</v>
      </c>
      <c r="AC2023" s="99">
        <v>37945659.310546897</v>
      </c>
      <c r="AD2023" s="99">
        <v>32389.2451467514</v>
      </c>
      <c r="AE2023" s="99">
        <v>225947.90452575701</v>
      </c>
      <c r="AF2023" s="99">
        <v>7301656.5953979502</v>
      </c>
      <c r="AG2023" s="99">
        <v>3251881.0521545401</v>
      </c>
      <c r="AH2023" s="99">
        <v>0</v>
      </c>
      <c r="AI2023" s="99">
        <v>14326521.1254883</v>
      </c>
      <c r="AJ2023" s="99">
        <v>2612032.2576599098</v>
      </c>
      <c r="AK2023" s="99">
        <v>0</v>
      </c>
      <c r="AL2023" s="99">
        <v>10751947.8706055</v>
      </c>
      <c r="AM2023" s="99">
        <v>0</v>
      </c>
      <c r="AN2023" s="99">
        <v>37979307.2890625</v>
      </c>
      <c r="AO2023" s="99">
        <v>247748979.43359399</v>
      </c>
      <c r="AP2023" s="99">
        <v>2878.90351942182</v>
      </c>
      <c r="AQ2023" s="99">
        <v>45566865.444824196</v>
      </c>
      <c r="AR2023" s="99">
        <v>22647644.285644501</v>
      </c>
      <c r="AS2023" s="99">
        <v>91367731.573242202</v>
      </c>
      <c r="AT2023" s="99">
        <v>0</v>
      </c>
      <c r="AU2023" s="99">
        <v>0</v>
      </c>
      <c r="AV2023" s="99">
        <v>138889505.26367199</v>
      </c>
      <c r="AW2023" s="99">
        <v>103793.08224678</v>
      </c>
      <c r="AX2023" s="99">
        <v>3476306.0047607399</v>
      </c>
      <c r="AY2023" s="99">
        <v>81538639.120117202</v>
      </c>
      <c r="AZ2023" s="99">
        <v>30927502.003662098</v>
      </c>
      <c r="BA2023" s="99">
        <v>0</v>
      </c>
      <c r="BB2023" s="99">
        <v>152649510.25976601</v>
      </c>
      <c r="BC2023" s="99">
        <v>25774253.8056641</v>
      </c>
      <c r="BD2023" s="99">
        <v>0</v>
      </c>
      <c r="BE2023" s="99">
        <v>91304965.103515595</v>
      </c>
      <c r="BF2023" s="99">
        <v>0</v>
      </c>
      <c r="BG2023" s="99">
        <v>139077411.97460899</v>
      </c>
      <c r="BH2023" s="99">
        <v>44070001.539550804</v>
      </c>
      <c r="BI2023" s="99">
        <v>331.71696768701099</v>
      </c>
      <c r="BJ2023" s="99">
        <v>8923341.6251220703</v>
      </c>
      <c r="BK2023" s="99">
        <v>5960336.7439575205</v>
      </c>
      <c r="BL2023" s="99">
        <v>0</v>
      </c>
      <c r="BM2023" s="99">
        <v>0</v>
      </c>
      <c r="BN2023" s="99">
        <v>0</v>
      </c>
      <c r="BO2023" s="99">
        <v>0</v>
      </c>
      <c r="BP2023" s="99">
        <v>0</v>
      </c>
      <c r="BQ2023" s="99">
        <v>0</v>
      </c>
      <c r="BR2023" s="99">
        <v>22128260.263427701</v>
      </c>
      <c r="BS2023" s="99">
        <v>11357174.736572299</v>
      </c>
      <c r="BT2023" s="99">
        <v>0</v>
      </c>
      <c r="BU2023" s="99">
        <v>10566316.129882799</v>
      </c>
      <c r="BV2023" s="99">
        <v>9637807.4674072303</v>
      </c>
      <c r="BW2023" s="99">
        <v>0</v>
      </c>
      <c r="BX2023" s="99">
        <v>7623418.9548339797</v>
      </c>
      <c r="BY2023" s="99">
        <v>0</v>
      </c>
      <c r="BZ2023" s="99">
        <v>0</v>
      </c>
      <c r="CA2023" s="99">
        <v>382292.105781555</v>
      </c>
      <c r="CB2023" s="99">
        <v>27821946.428466801</v>
      </c>
      <c r="CC2023" s="99">
        <v>295080781.67578101</v>
      </c>
      <c r="CD2023" s="99">
        <v>53079758.552246101</v>
      </c>
      <c r="CE2023" s="99">
        <v>45394.420010566697</v>
      </c>
      <c r="CF2023" s="99">
        <v>10733493.834472699</v>
      </c>
      <c r="CG2023" s="99">
        <v>91055289.885742202</v>
      </c>
      <c r="CH2023" s="99">
        <v>0</v>
      </c>
      <c r="CI2023" s="99">
        <v>427687.76159667998</v>
      </c>
      <c r="CJ2023" s="99">
        <v>38582439.2802734</v>
      </c>
      <c r="CK2023" s="99">
        <v>386400269.21875</v>
      </c>
      <c r="CL2023" s="99">
        <v>60197509.022949196</v>
      </c>
      <c r="CM2023" s="166">
        <v>522391.93440628098</v>
      </c>
      <c r="CN2023" s="166">
        <v>76638194.594726607</v>
      </c>
      <c r="CO2023" s="166">
        <v>525586367.453125</v>
      </c>
      <c r="CP2023" s="99">
        <v>60197509.022949196</v>
      </c>
      <c r="CQ2023" s="99">
        <v>0</v>
      </c>
      <c r="CR2023" s="99">
        <v>0</v>
      </c>
      <c r="CS2023" s="99">
        <v>0</v>
      </c>
      <c r="CT2023" s="99">
        <v>0</v>
      </c>
      <c r="CU2023" s="98">
        <v>50610.905058384997</v>
      </c>
      <c r="CV2023" s="98">
        <v>139930.548617978</v>
      </c>
      <c r="CW2023" s="98">
        <v>38555440.262939498</v>
      </c>
      <c r="CX2023" s="98">
        <v>386136071.5615232</v>
      </c>
    </row>
    <row r="2024" spans="1:102" x14ac:dyDescent="0.2">
      <c r="A2024" s="98" t="s">
        <v>186</v>
      </c>
      <c r="B2024" s="100">
        <v>41518</v>
      </c>
      <c r="C2024" s="99">
        <v>331037.89563751197</v>
      </c>
      <c r="D2024" s="99">
        <v>4.2463529989472599</v>
      </c>
      <c r="E2024" s="99">
        <v>50331.699906825997</v>
      </c>
      <c r="F2024" s="99">
        <v>40564.430456161499</v>
      </c>
      <c r="G2024" s="99">
        <v>45291.0235552788</v>
      </c>
      <c r="H2024" s="99">
        <v>0</v>
      </c>
      <c r="I2024" s="99">
        <v>0</v>
      </c>
      <c r="J2024" s="99">
        <v>96027.767744064302</v>
      </c>
      <c r="K2024" s="99">
        <v>192.80990747734899</v>
      </c>
      <c r="L2024" s="99">
        <v>2000.61339718103</v>
      </c>
      <c r="M2024" s="99">
        <v>101486.338658333</v>
      </c>
      <c r="N2024" s="99">
        <v>17112.3467113972</v>
      </c>
      <c r="O2024" s="99">
        <v>0</v>
      </c>
      <c r="P2024" s="99">
        <v>249441.74313163801</v>
      </c>
      <c r="Q2024" s="99">
        <v>12261.7120834589</v>
      </c>
      <c r="R2024" s="99">
        <v>0</v>
      </c>
      <c r="S2024" s="99">
        <v>45299.861631870299</v>
      </c>
      <c r="T2024" s="99">
        <v>0</v>
      </c>
      <c r="U2024" s="99">
        <v>96221.865851402297</v>
      </c>
      <c r="V2024" s="99">
        <v>23137650.003662098</v>
      </c>
      <c r="W2024" s="99">
        <v>475.39915045350801</v>
      </c>
      <c r="X2024" s="99">
        <v>4398095.8601684598</v>
      </c>
      <c r="Y2024" s="99">
        <v>2252833.8829345698</v>
      </c>
      <c r="Z2024" s="99">
        <v>10600550.205688501</v>
      </c>
      <c r="AA2024" s="99">
        <v>0</v>
      </c>
      <c r="AB2024" s="99">
        <v>0</v>
      </c>
      <c r="AC2024" s="99">
        <v>38157404.4853516</v>
      </c>
      <c r="AD2024" s="99">
        <v>26943.941277265501</v>
      </c>
      <c r="AE2024" s="99">
        <v>37868.069231033303</v>
      </c>
      <c r="AF2024" s="99">
        <v>7309958.2973632803</v>
      </c>
      <c r="AG2024" s="99">
        <v>3187727.2351379399</v>
      </c>
      <c r="AH2024" s="99">
        <v>0</v>
      </c>
      <c r="AI2024" s="99">
        <v>14401089.529418901</v>
      </c>
      <c r="AJ2024" s="99">
        <v>2613078.4598999</v>
      </c>
      <c r="AK2024" s="99">
        <v>0</v>
      </c>
      <c r="AL2024" s="99">
        <v>10612691.889526401</v>
      </c>
      <c r="AM2024" s="99">
        <v>0</v>
      </c>
      <c r="AN2024" s="99">
        <v>38188958.016113304</v>
      </c>
      <c r="AO2024" s="99">
        <v>247961276.34765601</v>
      </c>
      <c r="AP2024" s="99">
        <v>4397.6446615457498</v>
      </c>
      <c r="AQ2024" s="99">
        <v>44667730.275390603</v>
      </c>
      <c r="AR2024" s="99">
        <v>21400357.7651367</v>
      </c>
      <c r="AS2024" s="99">
        <v>89741178.748046905</v>
      </c>
      <c r="AT2024" s="99">
        <v>0</v>
      </c>
      <c r="AU2024" s="99">
        <v>0</v>
      </c>
      <c r="AV2024" s="99">
        <v>139472601.13085899</v>
      </c>
      <c r="AW2024" s="99">
        <v>86442.743036270098</v>
      </c>
      <c r="AX2024" s="99">
        <v>477243.52742767299</v>
      </c>
      <c r="AY2024" s="99">
        <v>82292300.250976607</v>
      </c>
      <c r="AZ2024" s="99">
        <v>30350756.6953125</v>
      </c>
      <c r="BA2024" s="99">
        <v>0</v>
      </c>
      <c r="BB2024" s="99">
        <v>154261560.35546899</v>
      </c>
      <c r="BC2024" s="99">
        <v>25716249.393554699</v>
      </c>
      <c r="BD2024" s="99">
        <v>0</v>
      </c>
      <c r="BE2024" s="99">
        <v>89818317.816406295</v>
      </c>
      <c r="BF2024" s="99">
        <v>0</v>
      </c>
      <c r="BG2024" s="99">
        <v>139454749.14453101</v>
      </c>
      <c r="BH2024" s="99">
        <v>43974226.845703103</v>
      </c>
      <c r="BI2024" s="99">
        <v>420.55894137546397</v>
      </c>
      <c r="BJ2024" s="99">
        <v>8737853.02807617</v>
      </c>
      <c r="BK2024" s="99">
        <v>5962101.1369628897</v>
      </c>
      <c r="BL2024" s="99">
        <v>0</v>
      </c>
      <c r="BM2024" s="99">
        <v>0</v>
      </c>
      <c r="BN2024" s="99">
        <v>0</v>
      </c>
      <c r="BO2024" s="99">
        <v>0</v>
      </c>
      <c r="BP2024" s="99">
        <v>0</v>
      </c>
      <c r="BQ2024" s="99">
        <v>0</v>
      </c>
      <c r="BR2024" s="99">
        <v>22278529.975097701</v>
      </c>
      <c r="BS2024" s="99">
        <v>11142800.9616699</v>
      </c>
      <c r="BT2024" s="99">
        <v>0</v>
      </c>
      <c r="BU2024" s="99">
        <v>7977449.8999633798</v>
      </c>
      <c r="BV2024" s="99">
        <v>9627534.1551513709</v>
      </c>
      <c r="BW2024" s="99">
        <v>0</v>
      </c>
      <c r="BX2024" s="99">
        <v>6453981.43566895</v>
      </c>
      <c r="BY2024" s="99">
        <v>0</v>
      </c>
      <c r="BZ2024" s="99">
        <v>0</v>
      </c>
      <c r="CA2024" s="99">
        <v>381540.74853897101</v>
      </c>
      <c r="CB2024" s="99">
        <v>27465332.364746101</v>
      </c>
      <c r="CC2024" s="99">
        <v>292758693.12890601</v>
      </c>
      <c r="CD2024" s="99">
        <v>52548911.943359397</v>
      </c>
      <c r="CE2024" s="99">
        <v>45309.688370227799</v>
      </c>
      <c r="CF2024" s="99">
        <v>10586883.372070299</v>
      </c>
      <c r="CG2024" s="99">
        <v>89803378.411132798</v>
      </c>
      <c r="CH2024" s="99">
        <v>0</v>
      </c>
      <c r="CI2024" s="99">
        <v>426897.39537429798</v>
      </c>
      <c r="CJ2024" s="99">
        <v>38035250.421386696</v>
      </c>
      <c r="CK2024" s="99">
        <v>382271688.421875</v>
      </c>
      <c r="CL2024" s="99">
        <v>59673535.770996101</v>
      </c>
      <c r="CM2024" s="166">
        <v>521762.42908859299</v>
      </c>
      <c r="CN2024" s="166">
        <v>76125768.467773393</v>
      </c>
      <c r="CO2024" s="166">
        <v>523285362.53125</v>
      </c>
      <c r="CP2024" s="99">
        <v>59673535.770996101</v>
      </c>
      <c r="CQ2024" s="99">
        <v>0</v>
      </c>
      <c r="CR2024" s="99">
        <v>0</v>
      </c>
      <c r="CS2024" s="99">
        <v>0</v>
      </c>
      <c r="CT2024" s="99">
        <v>0</v>
      </c>
      <c r="CU2024" s="98">
        <v>50492.948541537</v>
      </c>
      <c r="CV2024" s="98">
        <v>139934.04699300299</v>
      </c>
      <c r="CW2024" s="98">
        <v>38052215.736816399</v>
      </c>
      <c r="CX2024" s="98">
        <v>382562071.54003882</v>
      </c>
    </row>
    <row r="2025" spans="1:102" x14ac:dyDescent="0.2">
      <c r="A2025" s="98" t="s">
        <v>186</v>
      </c>
      <c r="B2025" s="100">
        <v>41609</v>
      </c>
      <c r="C2025" s="99">
        <v>330026.79503631598</v>
      </c>
      <c r="D2025" s="99">
        <v>2.2610507449717301</v>
      </c>
      <c r="E2025" s="99">
        <v>48958.410343647003</v>
      </c>
      <c r="F2025" s="99">
        <v>39220.582636833198</v>
      </c>
      <c r="G2025" s="99">
        <v>44626.098454475403</v>
      </c>
      <c r="H2025" s="99">
        <v>0</v>
      </c>
      <c r="I2025" s="99">
        <v>0</v>
      </c>
      <c r="J2025" s="99">
        <v>95306.555520057693</v>
      </c>
      <c r="K2025" s="99">
        <v>145.20297269336899</v>
      </c>
      <c r="L2025" s="99">
        <v>1256.6108331233299</v>
      </c>
      <c r="M2025" s="99">
        <v>101419.313920021</v>
      </c>
      <c r="N2025" s="99">
        <v>17598.761077880899</v>
      </c>
      <c r="O2025" s="99">
        <v>0</v>
      </c>
      <c r="P2025" s="99">
        <v>247309.215948105</v>
      </c>
      <c r="Q2025" s="99">
        <v>12040.2232278585</v>
      </c>
      <c r="R2025" s="99">
        <v>0</v>
      </c>
      <c r="S2025" s="99">
        <v>44490.037388324701</v>
      </c>
      <c r="T2025" s="99">
        <v>0</v>
      </c>
      <c r="U2025" s="99">
        <v>95436.715112686201</v>
      </c>
      <c r="V2025" s="99">
        <v>22913958.1877441</v>
      </c>
      <c r="W2025" s="99">
        <v>15.7729301229119</v>
      </c>
      <c r="X2025" s="99">
        <v>4208793.9138183603</v>
      </c>
      <c r="Y2025" s="99">
        <v>2168271.5249939002</v>
      </c>
      <c r="Z2025" s="99">
        <v>10323515.4562988</v>
      </c>
      <c r="AA2025" s="99">
        <v>0</v>
      </c>
      <c r="AB2025" s="99">
        <v>0</v>
      </c>
      <c r="AC2025" s="99">
        <v>37663850.407714799</v>
      </c>
      <c r="AD2025" s="99">
        <v>24461.544676780701</v>
      </c>
      <c r="AE2025" s="99">
        <v>30818.168092489199</v>
      </c>
      <c r="AF2025" s="99">
        <v>7203289.6930542002</v>
      </c>
      <c r="AG2025" s="99">
        <v>3239489.9850158701</v>
      </c>
      <c r="AH2025" s="99">
        <v>0</v>
      </c>
      <c r="AI2025" s="99">
        <v>14138988.8620605</v>
      </c>
      <c r="AJ2025" s="99">
        <v>2552268.2758483901</v>
      </c>
      <c r="AK2025" s="99">
        <v>0</v>
      </c>
      <c r="AL2025" s="99">
        <v>10317588.868652301</v>
      </c>
      <c r="AM2025" s="99">
        <v>0</v>
      </c>
      <c r="AN2025" s="99">
        <v>37686090.761230499</v>
      </c>
      <c r="AO2025" s="99">
        <v>245915025.25390601</v>
      </c>
      <c r="AP2025" s="99">
        <v>151.97466199472501</v>
      </c>
      <c r="AQ2025" s="99">
        <v>42721194.338378899</v>
      </c>
      <c r="AR2025" s="99">
        <v>20372000.106933601</v>
      </c>
      <c r="AS2025" s="99">
        <v>88226573.666992202</v>
      </c>
      <c r="AT2025" s="99">
        <v>0</v>
      </c>
      <c r="AU2025" s="99">
        <v>0</v>
      </c>
      <c r="AV2025" s="99">
        <v>138680203.64257801</v>
      </c>
      <c r="AW2025" s="99">
        <v>79513.485228538499</v>
      </c>
      <c r="AX2025" s="99">
        <v>317966.59609603899</v>
      </c>
      <c r="AY2025" s="99">
        <v>81593969.280273393</v>
      </c>
      <c r="AZ2025" s="99">
        <v>30748005.347900402</v>
      </c>
      <c r="BA2025" s="99">
        <v>0</v>
      </c>
      <c r="BB2025" s="99">
        <v>151025416.29296899</v>
      </c>
      <c r="BC2025" s="99">
        <v>25094547.009765599</v>
      </c>
      <c r="BD2025" s="99">
        <v>0</v>
      </c>
      <c r="BE2025" s="99">
        <v>88023047.038085893</v>
      </c>
      <c r="BF2025" s="99">
        <v>0</v>
      </c>
      <c r="BG2025" s="99">
        <v>138725568.15625</v>
      </c>
      <c r="BH2025" s="99">
        <v>44158839.5546875</v>
      </c>
      <c r="BI2025" s="99">
        <v>23.760410289978601</v>
      </c>
      <c r="BJ2025" s="99">
        <v>8622157.2421875</v>
      </c>
      <c r="BK2025" s="99">
        <v>5802916.4011840802</v>
      </c>
      <c r="BL2025" s="99">
        <v>0</v>
      </c>
      <c r="BM2025" s="99">
        <v>0</v>
      </c>
      <c r="BN2025" s="99">
        <v>0</v>
      </c>
      <c r="BO2025" s="99">
        <v>0</v>
      </c>
      <c r="BP2025" s="99">
        <v>0</v>
      </c>
      <c r="BQ2025" s="99">
        <v>0</v>
      </c>
      <c r="BR2025" s="99">
        <v>22215140.614257801</v>
      </c>
      <c r="BS2025" s="99">
        <v>11318363.2700195</v>
      </c>
      <c r="BT2025" s="99">
        <v>0</v>
      </c>
      <c r="BU2025" s="99">
        <v>10167959.0699463</v>
      </c>
      <c r="BV2025" s="99">
        <v>9453417.0599365197</v>
      </c>
      <c r="BW2025" s="99">
        <v>0</v>
      </c>
      <c r="BX2025" s="99">
        <v>6844645.1855468797</v>
      </c>
      <c r="BY2025" s="99">
        <v>0</v>
      </c>
      <c r="BZ2025" s="99">
        <v>0</v>
      </c>
      <c r="CA2025" s="99">
        <v>379195.09502792399</v>
      </c>
      <c r="CB2025" s="99">
        <v>27162517.342529301</v>
      </c>
      <c r="CC2025" s="99">
        <v>288841079.84375</v>
      </c>
      <c r="CD2025" s="99">
        <v>52808376.322265603</v>
      </c>
      <c r="CE2025" s="99">
        <v>44609.726629257202</v>
      </c>
      <c r="CF2025" s="99">
        <v>10338502.7346191</v>
      </c>
      <c r="CG2025" s="99">
        <v>88093559.362304702</v>
      </c>
      <c r="CH2025" s="99">
        <v>0</v>
      </c>
      <c r="CI2025" s="99">
        <v>423771.38124084502</v>
      </c>
      <c r="CJ2025" s="99">
        <v>37436094.144531302</v>
      </c>
      <c r="CK2025" s="99">
        <v>377207638.41406298</v>
      </c>
      <c r="CL2025" s="99">
        <v>59770501.8349609</v>
      </c>
      <c r="CM2025" s="166">
        <v>517734.41691207897</v>
      </c>
      <c r="CN2025" s="166">
        <v>75061241.796875</v>
      </c>
      <c r="CO2025" s="166">
        <v>514292582.71484399</v>
      </c>
      <c r="CP2025" s="99">
        <v>59770501.8349609</v>
      </c>
      <c r="CQ2025" s="99">
        <v>0</v>
      </c>
      <c r="CR2025" s="99">
        <v>0</v>
      </c>
      <c r="CS2025" s="99">
        <v>0</v>
      </c>
      <c r="CT2025" s="99">
        <v>0</v>
      </c>
      <c r="CU2025" s="98">
        <v>49115.110183384997</v>
      </c>
      <c r="CV2025" s="98">
        <v>138475.02923839801</v>
      </c>
      <c r="CW2025" s="98">
        <v>37501020.0771484</v>
      </c>
      <c r="CX2025" s="98">
        <v>376934639.20605469</v>
      </c>
    </row>
    <row r="2026" spans="1:102" x14ac:dyDescent="0.2">
      <c r="A2026" s="98" t="s">
        <v>186</v>
      </c>
      <c r="B2026" s="100">
        <v>41699</v>
      </c>
      <c r="C2026" s="99">
        <v>329799.95804595901</v>
      </c>
      <c r="D2026" s="99">
        <v>0</v>
      </c>
      <c r="E2026" s="99">
        <v>48731.903293609597</v>
      </c>
      <c r="F2026" s="99">
        <v>39116.339193820997</v>
      </c>
      <c r="G2026" s="99">
        <v>44435.194602966301</v>
      </c>
      <c r="H2026" s="99">
        <v>0</v>
      </c>
      <c r="I2026" s="99">
        <v>0</v>
      </c>
      <c r="J2026" s="99">
        <v>95494.414198875398</v>
      </c>
      <c r="K2026" s="99">
        <v>111.151871835813</v>
      </c>
      <c r="L2026" s="99">
        <v>1339.4787081182001</v>
      </c>
      <c r="M2026" s="99">
        <v>101789.236972809</v>
      </c>
      <c r="N2026" s="99">
        <v>17472.6653032303</v>
      </c>
      <c r="O2026" s="99">
        <v>0</v>
      </c>
      <c r="P2026" s="99">
        <v>245386.01322364801</v>
      </c>
      <c r="Q2026" s="99">
        <v>11836.3321099281</v>
      </c>
      <c r="R2026" s="99">
        <v>0</v>
      </c>
      <c r="S2026" s="99">
        <v>44376.214293479898</v>
      </c>
      <c r="T2026" s="99">
        <v>0</v>
      </c>
      <c r="U2026" s="99">
        <v>95609.489367485003</v>
      </c>
      <c r="V2026" s="99">
        <v>22875540.0239258</v>
      </c>
      <c r="W2026" s="99">
        <v>0</v>
      </c>
      <c r="X2026" s="99">
        <v>4091145.5117797898</v>
      </c>
      <c r="Y2026" s="99">
        <v>2119934.3191223098</v>
      </c>
      <c r="Z2026" s="99">
        <v>10211278.2381592</v>
      </c>
      <c r="AA2026" s="99">
        <v>0</v>
      </c>
      <c r="AB2026" s="99">
        <v>0</v>
      </c>
      <c r="AC2026" s="99">
        <v>37470257.990234397</v>
      </c>
      <c r="AD2026" s="99">
        <v>18397.034202814099</v>
      </c>
      <c r="AE2026" s="99">
        <v>56058.489296436303</v>
      </c>
      <c r="AF2026" s="99">
        <v>7268617.0119018601</v>
      </c>
      <c r="AG2026" s="99">
        <v>3202844.4947204599</v>
      </c>
      <c r="AH2026" s="99">
        <v>0</v>
      </c>
      <c r="AI2026" s="99">
        <v>13839254.564331099</v>
      </c>
      <c r="AJ2026" s="99">
        <v>2491812.3590393099</v>
      </c>
      <c r="AK2026" s="99">
        <v>0</v>
      </c>
      <c r="AL2026" s="99">
        <v>10188513.888183599</v>
      </c>
      <c r="AM2026" s="99">
        <v>0</v>
      </c>
      <c r="AN2026" s="99">
        <v>37490101.776367202</v>
      </c>
      <c r="AO2026" s="99">
        <v>244743504.08398399</v>
      </c>
      <c r="AP2026" s="99">
        <v>0</v>
      </c>
      <c r="AQ2026" s="99">
        <v>41290792.862304702</v>
      </c>
      <c r="AR2026" s="99">
        <v>19856454.638183601</v>
      </c>
      <c r="AS2026" s="99">
        <v>87402536.238281295</v>
      </c>
      <c r="AT2026" s="99">
        <v>0</v>
      </c>
      <c r="AU2026" s="99">
        <v>0</v>
      </c>
      <c r="AV2026" s="99">
        <v>138835724.49023399</v>
      </c>
      <c r="AW2026" s="99">
        <v>59541.123158931703</v>
      </c>
      <c r="AX2026" s="99">
        <v>717878.17462158203</v>
      </c>
      <c r="AY2026" s="99">
        <v>82006070.535156295</v>
      </c>
      <c r="AZ2026" s="99">
        <v>30414419.8664551</v>
      </c>
      <c r="BA2026" s="99">
        <v>0</v>
      </c>
      <c r="BB2026" s="99">
        <v>148678015.77929699</v>
      </c>
      <c r="BC2026" s="99">
        <v>24587545.6635742</v>
      </c>
      <c r="BD2026" s="99">
        <v>0</v>
      </c>
      <c r="BE2026" s="99">
        <v>87346831.6171875</v>
      </c>
      <c r="BF2026" s="99">
        <v>0</v>
      </c>
      <c r="BG2026" s="99">
        <v>138870319.59960899</v>
      </c>
      <c r="BH2026" s="99">
        <v>43868324.8916016</v>
      </c>
      <c r="BI2026" s="99">
        <v>0</v>
      </c>
      <c r="BJ2026" s="99">
        <v>8296782.2999877902</v>
      </c>
      <c r="BK2026" s="99">
        <v>5588308.4440307599</v>
      </c>
      <c r="BL2026" s="99">
        <v>0</v>
      </c>
      <c r="BM2026" s="99">
        <v>0</v>
      </c>
      <c r="BN2026" s="99">
        <v>0</v>
      </c>
      <c r="BO2026" s="99">
        <v>0</v>
      </c>
      <c r="BP2026" s="99">
        <v>0</v>
      </c>
      <c r="BQ2026" s="99">
        <v>0</v>
      </c>
      <c r="BR2026" s="99">
        <v>22281327.5153809</v>
      </c>
      <c r="BS2026" s="99">
        <v>11199327.0980225</v>
      </c>
      <c r="BT2026" s="99">
        <v>0</v>
      </c>
      <c r="BU2026" s="99">
        <v>10096493.6398926</v>
      </c>
      <c r="BV2026" s="99">
        <v>9252722.8017578106</v>
      </c>
      <c r="BW2026" s="99">
        <v>0</v>
      </c>
      <c r="BX2026" s="99">
        <v>7092692.5055542002</v>
      </c>
      <c r="BY2026" s="99">
        <v>0</v>
      </c>
      <c r="BZ2026" s="99">
        <v>0</v>
      </c>
      <c r="CA2026" s="99">
        <v>378151.05587005598</v>
      </c>
      <c r="CB2026" s="99">
        <v>27040314.6799316</v>
      </c>
      <c r="CC2026" s="99">
        <v>287212677.23046899</v>
      </c>
      <c r="CD2026" s="99">
        <v>52193787.800781302</v>
      </c>
      <c r="CE2026" s="99">
        <v>44435.730346679702</v>
      </c>
      <c r="CF2026" s="99">
        <v>10209707.873535199</v>
      </c>
      <c r="CG2026" s="99">
        <v>87608754.928710893</v>
      </c>
      <c r="CH2026" s="99">
        <v>0</v>
      </c>
      <c r="CI2026" s="99">
        <v>422589.03585815401</v>
      </c>
      <c r="CJ2026" s="99">
        <v>37273119.845214799</v>
      </c>
      <c r="CK2026" s="99">
        <v>374757339.33593798</v>
      </c>
      <c r="CL2026" s="99">
        <v>59048162.285644501</v>
      </c>
      <c r="CM2026" s="166">
        <v>516781.359580994</v>
      </c>
      <c r="CN2026" s="166">
        <v>74833538.419921905</v>
      </c>
      <c r="CO2026" s="166">
        <v>513594396.36718798</v>
      </c>
      <c r="CP2026" s="99">
        <v>59048162.285644501</v>
      </c>
      <c r="CQ2026" s="99">
        <v>0</v>
      </c>
      <c r="CR2026" s="99">
        <v>0</v>
      </c>
      <c r="CS2026" s="99">
        <v>0</v>
      </c>
      <c r="CT2026" s="99">
        <v>0</v>
      </c>
      <c r="CU2026" s="98">
        <v>48860.732533691997</v>
      </c>
      <c r="CV2026" s="98">
        <v>138457.76097704901</v>
      </c>
      <c r="CW2026" s="98">
        <v>37250022.553466797</v>
      </c>
      <c r="CX2026" s="98">
        <v>374821432.15917987</v>
      </c>
    </row>
    <row r="2027" spans="1:102" x14ac:dyDescent="0.2">
      <c r="A2027" s="98" t="s">
        <v>186</v>
      </c>
      <c r="B2027" s="100">
        <v>41791</v>
      </c>
      <c r="C2027" s="99">
        <v>329398.810443878</v>
      </c>
      <c r="D2027" s="99">
        <v>0</v>
      </c>
      <c r="E2027" s="99">
        <v>48640.296535968802</v>
      </c>
      <c r="F2027" s="99">
        <v>39337.188714981101</v>
      </c>
      <c r="G2027" s="99">
        <v>44441.631059646599</v>
      </c>
      <c r="H2027" s="99">
        <v>0</v>
      </c>
      <c r="I2027" s="99">
        <v>0</v>
      </c>
      <c r="J2027" s="99">
        <v>95529.443242073103</v>
      </c>
      <c r="K2027" s="99">
        <v>81.8140683397651</v>
      </c>
      <c r="L2027" s="99">
        <v>13241.2176784277</v>
      </c>
      <c r="M2027" s="99">
        <v>101865.628882408</v>
      </c>
      <c r="N2027" s="99">
        <v>17438.4528193474</v>
      </c>
      <c r="O2027" s="99">
        <v>0</v>
      </c>
      <c r="P2027" s="99">
        <v>233733.702644348</v>
      </c>
      <c r="Q2027" s="99">
        <v>11711.5731419325</v>
      </c>
      <c r="R2027" s="99">
        <v>0</v>
      </c>
      <c r="S2027" s="99">
        <v>44474.183410167701</v>
      </c>
      <c r="T2027" s="99">
        <v>0</v>
      </c>
      <c r="U2027" s="99">
        <v>95615.775953292803</v>
      </c>
      <c r="V2027" s="99">
        <v>22720065.139160201</v>
      </c>
      <c r="W2027" s="99">
        <v>0</v>
      </c>
      <c r="X2027" s="99">
        <v>4015871.8088073698</v>
      </c>
      <c r="Y2027" s="99">
        <v>2059062.61872864</v>
      </c>
      <c r="Z2027" s="99">
        <v>10135325.2960205</v>
      </c>
      <c r="AA2027" s="99">
        <v>0</v>
      </c>
      <c r="AB2027" s="99">
        <v>0</v>
      </c>
      <c r="AC2027" s="99">
        <v>37569066.934082001</v>
      </c>
      <c r="AD2027" s="99">
        <v>13208.270154833799</v>
      </c>
      <c r="AE2027" s="99">
        <v>169867.639520645</v>
      </c>
      <c r="AF2027" s="99">
        <v>7218609.1394042997</v>
      </c>
      <c r="AG2027" s="99">
        <v>3175902.6527709998</v>
      </c>
      <c r="AH2027" s="99">
        <v>0</v>
      </c>
      <c r="AI2027" s="99">
        <v>13602007.205322299</v>
      </c>
      <c r="AJ2027" s="99">
        <v>2472178.53875732</v>
      </c>
      <c r="AK2027" s="99">
        <v>0</v>
      </c>
      <c r="AL2027" s="99">
        <v>10125734.998168901</v>
      </c>
      <c r="AM2027" s="99">
        <v>0</v>
      </c>
      <c r="AN2027" s="99">
        <v>37578979.638671897</v>
      </c>
      <c r="AO2027" s="99">
        <v>245318908.65429699</v>
      </c>
      <c r="AP2027" s="99">
        <v>0</v>
      </c>
      <c r="AQ2027" s="99">
        <v>40563438.720214799</v>
      </c>
      <c r="AR2027" s="99">
        <v>19020887.6333008</v>
      </c>
      <c r="AS2027" s="99">
        <v>87078276.861328095</v>
      </c>
      <c r="AT2027" s="99">
        <v>0</v>
      </c>
      <c r="AU2027" s="99">
        <v>0</v>
      </c>
      <c r="AV2027" s="99">
        <v>139185529.30664101</v>
      </c>
      <c r="AW2027" s="99">
        <v>43107.856143474601</v>
      </c>
      <c r="AX2027" s="99">
        <v>1868071.1340332001</v>
      </c>
      <c r="AY2027" s="99">
        <v>82394790.075195298</v>
      </c>
      <c r="AZ2027" s="99">
        <v>30254018.3054199</v>
      </c>
      <c r="BA2027" s="99">
        <v>0</v>
      </c>
      <c r="BB2027" s="99">
        <v>146495068.12695301</v>
      </c>
      <c r="BC2027" s="99">
        <v>24374727.6716309</v>
      </c>
      <c r="BD2027" s="99">
        <v>0</v>
      </c>
      <c r="BE2027" s="99">
        <v>87026887.174804702</v>
      </c>
      <c r="BF2027" s="99">
        <v>0</v>
      </c>
      <c r="BG2027" s="99">
        <v>139353315.80664101</v>
      </c>
      <c r="BH2027" s="99">
        <v>43770605.4619141</v>
      </c>
      <c r="BI2027" s="99">
        <v>0</v>
      </c>
      <c r="BJ2027" s="99">
        <v>8124564.2117919903</v>
      </c>
      <c r="BK2027" s="99">
        <v>5464014.9551391602</v>
      </c>
      <c r="BL2027" s="99">
        <v>0</v>
      </c>
      <c r="BM2027" s="99">
        <v>0</v>
      </c>
      <c r="BN2027" s="99">
        <v>0</v>
      </c>
      <c r="BO2027" s="99">
        <v>0</v>
      </c>
      <c r="BP2027" s="99">
        <v>0</v>
      </c>
      <c r="BQ2027" s="99">
        <v>0</v>
      </c>
      <c r="BR2027" s="99">
        <v>22259073.181152299</v>
      </c>
      <c r="BS2027" s="99">
        <v>11150789.6085205</v>
      </c>
      <c r="BT2027" s="99">
        <v>0</v>
      </c>
      <c r="BU2027" s="99">
        <v>9998459.9199218806</v>
      </c>
      <c r="BV2027" s="99">
        <v>9192198.3454589806</v>
      </c>
      <c r="BW2027" s="99">
        <v>0</v>
      </c>
      <c r="BX2027" s="99">
        <v>7207348.8555908203</v>
      </c>
      <c r="BY2027" s="99">
        <v>0</v>
      </c>
      <c r="BZ2027" s="99">
        <v>0</v>
      </c>
      <c r="CA2027" s="99">
        <v>377965.56878662098</v>
      </c>
      <c r="CB2027" s="99">
        <v>26703201.076904301</v>
      </c>
      <c r="CC2027" s="99">
        <v>286065315.84375</v>
      </c>
      <c r="CD2027" s="99">
        <v>51933140.726074196</v>
      </c>
      <c r="CE2027" s="99">
        <v>44440.439529895797</v>
      </c>
      <c r="CF2027" s="99">
        <v>10154315.5598145</v>
      </c>
      <c r="CG2027" s="99">
        <v>87202669.957031295</v>
      </c>
      <c r="CH2027" s="99">
        <v>0</v>
      </c>
      <c r="CI2027" s="99">
        <v>422441.18711471598</v>
      </c>
      <c r="CJ2027" s="99">
        <v>36867636.405761696</v>
      </c>
      <c r="CK2027" s="99">
        <v>373279190.69531298</v>
      </c>
      <c r="CL2027" s="99">
        <v>58697580.073242202</v>
      </c>
      <c r="CM2027" s="166">
        <v>516598.29174804699</v>
      </c>
      <c r="CN2027" s="166">
        <v>74459984.125</v>
      </c>
      <c r="CO2027" s="166">
        <v>513366072.86328101</v>
      </c>
      <c r="CP2027" s="99">
        <v>58697580.073242202</v>
      </c>
      <c r="CQ2027" s="99">
        <v>0</v>
      </c>
      <c r="CR2027" s="99">
        <v>0</v>
      </c>
      <c r="CS2027" s="99">
        <v>0</v>
      </c>
      <c r="CT2027" s="99">
        <v>0</v>
      </c>
      <c r="CU2027" s="98">
        <v>48719.242588772002</v>
      </c>
      <c r="CV2027" s="98">
        <v>138534.44030031201</v>
      </c>
      <c r="CW2027" s="98">
        <v>36857516.636718802</v>
      </c>
      <c r="CX2027" s="98">
        <v>373267985.80078131</v>
      </c>
    </row>
    <row r="2028" spans="1:102" x14ac:dyDescent="0.2">
      <c r="A2028" s="98" t="s">
        <v>186</v>
      </c>
      <c r="B2028" s="100">
        <v>41883</v>
      </c>
      <c r="C2028" s="99">
        <v>329882.11994934099</v>
      </c>
      <c r="D2028" s="99">
        <v>0</v>
      </c>
      <c r="E2028" s="99">
        <v>46915.330420494101</v>
      </c>
      <c r="F2028" s="99">
        <v>37994.652804374702</v>
      </c>
      <c r="G2028" s="99">
        <v>44751.735552787803</v>
      </c>
      <c r="H2028" s="99">
        <v>0</v>
      </c>
      <c r="I2028" s="99">
        <v>0</v>
      </c>
      <c r="J2028" s="99">
        <v>95546.226614952102</v>
      </c>
      <c r="K2028" s="99">
        <v>52.631875964347302</v>
      </c>
      <c r="L2028" s="99">
        <v>1353.65103304386</v>
      </c>
      <c r="M2028" s="99">
        <v>102371.57012176501</v>
      </c>
      <c r="N2028" s="99">
        <v>17297.911712408099</v>
      </c>
      <c r="O2028" s="99">
        <v>0</v>
      </c>
      <c r="P2028" s="99">
        <v>245049.57254791301</v>
      </c>
      <c r="Q2028" s="99">
        <v>11600.701117992399</v>
      </c>
      <c r="R2028" s="99">
        <v>0</v>
      </c>
      <c r="S2028" s="99">
        <v>44712.7125248909</v>
      </c>
      <c r="T2028" s="99">
        <v>0</v>
      </c>
      <c r="U2028" s="99">
        <v>95604.788616180405</v>
      </c>
      <c r="V2028" s="99">
        <v>22734688.8364258</v>
      </c>
      <c r="W2028" s="99">
        <v>0</v>
      </c>
      <c r="X2028" s="99">
        <v>3906766.8603210398</v>
      </c>
      <c r="Y2028" s="99">
        <v>2044906.38244629</v>
      </c>
      <c r="Z2028" s="99">
        <v>10155686.9682617</v>
      </c>
      <c r="AA2028" s="99">
        <v>0</v>
      </c>
      <c r="AB2028" s="99">
        <v>0</v>
      </c>
      <c r="AC2028" s="99">
        <v>37673877.271484397</v>
      </c>
      <c r="AD2028" s="99">
        <v>7314.5403476357496</v>
      </c>
      <c r="AE2028" s="99">
        <v>53827.439395427697</v>
      </c>
      <c r="AF2028" s="99">
        <v>7268607.5494384803</v>
      </c>
      <c r="AG2028" s="99">
        <v>3142556.6165771498</v>
      </c>
      <c r="AH2028" s="99">
        <v>0</v>
      </c>
      <c r="AI2028" s="99">
        <v>13770737.2159424</v>
      </c>
      <c r="AJ2028" s="99">
        <v>2441725.00109863</v>
      </c>
      <c r="AK2028" s="99">
        <v>0</v>
      </c>
      <c r="AL2028" s="99">
        <v>10161760.631591801</v>
      </c>
      <c r="AM2028" s="99">
        <v>0</v>
      </c>
      <c r="AN2028" s="99">
        <v>37685332.150390603</v>
      </c>
      <c r="AO2028" s="99">
        <v>246964809.859375</v>
      </c>
      <c r="AP2028" s="99">
        <v>0</v>
      </c>
      <c r="AQ2028" s="99">
        <v>39787177.842285201</v>
      </c>
      <c r="AR2028" s="99">
        <v>18935625.525634799</v>
      </c>
      <c r="AS2028" s="99">
        <v>87160372.96875</v>
      </c>
      <c r="AT2028" s="99">
        <v>0</v>
      </c>
      <c r="AU2028" s="99">
        <v>0</v>
      </c>
      <c r="AV2028" s="99">
        <v>139697534.921875</v>
      </c>
      <c r="AW2028" s="99">
        <v>23905.605522870999</v>
      </c>
      <c r="AX2028" s="99">
        <v>598935.73399353004</v>
      </c>
      <c r="AY2028" s="99">
        <v>83067001.467773393</v>
      </c>
      <c r="AZ2028" s="99">
        <v>29964017.908447299</v>
      </c>
      <c r="BA2028" s="99">
        <v>0</v>
      </c>
      <c r="BB2028" s="99">
        <v>148926602.61328101</v>
      </c>
      <c r="BC2028" s="99">
        <v>24235663.644042999</v>
      </c>
      <c r="BD2028" s="99">
        <v>0</v>
      </c>
      <c r="BE2028" s="99">
        <v>87180845.803710893</v>
      </c>
      <c r="BF2028" s="99">
        <v>0</v>
      </c>
      <c r="BG2028" s="99">
        <v>139610542.30859399</v>
      </c>
      <c r="BH2028" s="99">
        <v>44336410.719238304</v>
      </c>
      <c r="BI2028" s="99">
        <v>0</v>
      </c>
      <c r="BJ2028" s="99">
        <v>7969448.7112426804</v>
      </c>
      <c r="BK2028" s="99">
        <v>5496945.1398315402</v>
      </c>
      <c r="BL2028" s="99">
        <v>0</v>
      </c>
      <c r="BM2028" s="99">
        <v>0</v>
      </c>
      <c r="BN2028" s="99">
        <v>0</v>
      </c>
      <c r="BO2028" s="99">
        <v>0</v>
      </c>
      <c r="BP2028" s="99">
        <v>0</v>
      </c>
      <c r="BQ2028" s="99">
        <v>0</v>
      </c>
      <c r="BR2028" s="99">
        <v>22565276.227783199</v>
      </c>
      <c r="BS2028" s="99">
        <v>11064756.435058599</v>
      </c>
      <c r="BT2028" s="99">
        <v>0</v>
      </c>
      <c r="BU2028" s="99">
        <v>7689079.5099487295</v>
      </c>
      <c r="BV2028" s="99">
        <v>9147452.90478516</v>
      </c>
      <c r="BW2028" s="99">
        <v>0</v>
      </c>
      <c r="BX2028" s="99">
        <v>6225300.1262817401</v>
      </c>
      <c r="BY2028" s="99">
        <v>0</v>
      </c>
      <c r="BZ2028" s="99">
        <v>0</v>
      </c>
      <c r="CA2028" s="99">
        <v>377236.96229171799</v>
      </c>
      <c r="CB2028" s="99">
        <v>26596593.6337891</v>
      </c>
      <c r="CC2028" s="99">
        <v>286438909.875</v>
      </c>
      <c r="CD2028" s="99">
        <v>52219054.3759766</v>
      </c>
      <c r="CE2028" s="99">
        <v>44763.792221546202</v>
      </c>
      <c r="CF2028" s="99">
        <v>10157331.141723599</v>
      </c>
      <c r="CG2028" s="99">
        <v>87210817.139648393</v>
      </c>
      <c r="CH2028" s="99">
        <v>0</v>
      </c>
      <c r="CI2028" s="99">
        <v>421993.97971344</v>
      </c>
      <c r="CJ2028" s="99">
        <v>36752233.738769501</v>
      </c>
      <c r="CK2028" s="99">
        <v>373115061.51953101</v>
      </c>
      <c r="CL2028" s="99">
        <v>59003609.205566399</v>
      </c>
      <c r="CM2028" s="166">
        <v>516217.123695374</v>
      </c>
      <c r="CN2028" s="166">
        <v>74367763.363281295</v>
      </c>
      <c r="CO2028" s="166">
        <v>513110501.46875</v>
      </c>
      <c r="CP2028" s="99">
        <v>59003609.205566399</v>
      </c>
      <c r="CQ2028" s="99">
        <v>0</v>
      </c>
      <c r="CR2028" s="99">
        <v>0</v>
      </c>
      <c r="CS2028" s="99">
        <v>0</v>
      </c>
      <c r="CT2028" s="99">
        <v>0</v>
      </c>
      <c r="CU2028" s="98">
        <v>46941.415525725999</v>
      </c>
      <c r="CV2028" s="98">
        <v>138928.48319457899</v>
      </c>
      <c r="CW2028" s="98">
        <v>36753924.775512695</v>
      </c>
      <c r="CX2028" s="98">
        <v>373649727.01464838</v>
      </c>
    </row>
    <row r="2029" spans="1:102" x14ac:dyDescent="0.2">
      <c r="A2029" s="98" t="s">
        <v>186</v>
      </c>
      <c r="B2029" s="100">
        <v>41974</v>
      </c>
      <c r="C2029" s="99">
        <v>329198.09582901001</v>
      </c>
      <c r="D2029" s="99">
        <v>0</v>
      </c>
      <c r="E2029" s="99">
        <v>47560.121068954497</v>
      </c>
      <c r="F2029" s="99">
        <v>38903.931981563597</v>
      </c>
      <c r="G2029" s="99">
        <v>44596.975028038003</v>
      </c>
      <c r="H2029" s="99">
        <v>0</v>
      </c>
      <c r="I2029" s="99">
        <v>0</v>
      </c>
      <c r="J2029" s="99">
        <v>94755.511107444807</v>
      </c>
      <c r="K2029" s="99">
        <v>29.181905479403198</v>
      </c>
      <c r="L2029" s="99">
        <v>12185.9304763079</v>
      </c>
      <c r="M2029" s="99">
        <v>102862.618253708</v>
      </c>
      <c r="N2029" s="99">
        <v>17221.506443500501</v>
      </c>
      <c r="O2029" s="99">
        <v>0</v>
      </c>
      <c r="P2029" s="99">
        <v>233757.31751823399</v>
      </c>
      <c r="Q2029" s="99">
        <v>11490.9499816895</v>
      </c>
      <c r="R2029" s="99">
        <v>0</v>
      </c>
      <c r="S2029" s="99">
        <v>44518.659785747499</v>
      </c>
      <c r="T2029" s="99">
        <v>0</v>
      </c>
      <c r="U2029" s="99">
        <v>94771.024950027495</v>
      </c>
      <c r="V2029" s="99">
        <v>22589199.09375</v>
      </c>
      <c r="W2029" s="99">
        <v>0</v>
      </c>
      <c r="X2029" s="99">
        <v>3789264.5095520001</v>
      </c>
      <c r="Y2029" s="99">
        <v>1976624.7973632801</v>
      </c>
      <c r="Z2029" s="99">
        <v>10021349.432373</v>
      </c>
      <c r="AA2029" s="99">
        <v>0</v>
      </c>
      <c r="AB2029" s="99">
        <v>0</v>
      </c>
      <c r="AC2029" s="99">
        <v>37262160.441894501</v>
      </c>
      <c r="AD2029" s="99">
        <v>3312.9560558497901</v>
      </c>
      <c r="AE2029" s="99">
        <v>174929.48580169701</v>
      </c>
      <c r="AF2029" s="99">
        <v>7264613.8807373</v>
      </c>
      <c r="AG2029" s="99">
        <v>3109750.0686950702</v>
      </c>
      <c r="AH2029" s="99">
        <v>0</v>
      </c>
      <c r="AI2029" s="99">
        <v>13551320.7370605</v>
      </c>
      <c r="AJ2029" s="99">
        <v>2411240.9499816899</v>
      </c>
      <c r="AK2029" s="99">
        <v>0</v>
      </c>
      <c r="AL2029" s="99">
        <v>10021624.194213901</v>
      </c>
      <c r="AM2029" s="99">
        <v>0</v>
      </c>
      <c r="AN2029" s="99">
        <v>37264300.387207001</v>
      </c>
      <c r="AO2029" s="99">
        <v>246187441.05664101</v>
      </c>
      <c r="AP2029" s="99">
        <v>0</v>
      </c>
      <c r="AQ2029" s="99">
        <v>38672915.261718802</v>
      </c>
      <c r="AR2029" s="99">
        <v>18294948.885253899</v>
      </c>
      <c r="AS2029" s="99">
        <v>86770744.731445298</v>
      </c>
      <c r="AT2029" s="99">
        <v>0</v>
      </c>
      <c r="AU2029" s="99">
        <v>0</v>
      </c>
      <c r="AV2029" s="99">
        <v>139184651.75390601</v>
      </c>
      <c r="AW2029" s="99">
        <v>10963.939171194999</v>
      </c>
      <c r="AX2029" s="99">
        <v>2067269.2891540499</v>
      </c>
      <c r="AY2029" s="99">
        <v>83243666.065429702</v>
      </c>
      <c r="AZ2029" s="99">
        <v>29699908.325927701</v>
      </c>
      <c r="BA2029" s="99">
        <v>0</v>
      </c>
      <c r="BB2029" s="99">
        <v>146244096.49804699</v>
      </c>
      <c r="BC2029" s="99">
        <v>23914040.9755859</v>
      </c>
      <c r="BD2029" s="99">
        <v>0</v>
      </c>
      <c r="BE2029" s="99">
        <v>86667811.568359405</v>
      </c>
      <c r="BF2029" s="99">
        <v>0</v>
      </c>
      <c r="BG2029" s="99">
        <v>139194158.11523399</v>
      </c>
      <c r="BH2029" s="99">
        <v>44329927.5712891</v>
      </c>
      <c r="BI2029" s="99">
        <v>0</v>
      </c>
      <c r="BJ2029" s="99">
        <v>7674632.9552002</v>
      </c>
      <c r="BK2029" s="99">
        <v>5191894.1091308603</v>
      </c>
      <c r="BL2029" s="99">
        <v>0</v>
      </c>
      <c r="BM2029" s="99">
        <v>0</v>
      </c>
      <c r="BN2029" s="99">
        <v>0</v>
      </c>
      <c r="BO2029" s="99">
        <v>0</v>
      </c>
      <c r="BP2029" s="99">
        <v>0</v>
      </c>
      <c r="BQ2029" s="99">
        <v>0</v>
      </c>
      <c r="BR2029" s="99">
        <v>22678401.615234401</v>
      </c>
      <c r="BS2029" s="99">
        <v>10980178.068847699</v>
      </c>
      <c r="BT2029" s="99">
        <v>0</v>
      </c>
      <c r="BU2029" s="99">
        <v>9730224.7698974591</v>
      </c>
      <c r="BV2029" s="99">
        <v>9071231.3348388709</v>
      </c>
      <c r="BW2029" s="99">
        <v>0</v>
      </c>
      <c r="BX2029" s="99">
        <v>6679997.6859130897</v>
      </c>
      <c r="BY2029" s="99">
        <v>0</v>
      </c>
      <c r="BZ2029" s="99">
        <v>0</v>
      </c>
      <c r="CA2029" s="99">
        <v>377019.48567199701</v>
      </c>
      <c r="CB2029" s="99">
        <v>26439393.708252002</v>
      </c>
      <c r="CC2029" s="99">
        <v>284596374.58593798</v>
      </c>
      <c r="CD2029" s="99">
        <v>52029344.120117202</v>
      </c>
      <c r="CE2029" s="99">
        <v>44587.144511699698</v>
      </c>
      <c r="CF2029" s="99">
        <v>10021332.4455566</v>
      </c>
      <c r="CG2029" s="99">
        <v>86573396.449218795</v>
      </c>
      <c r="CH2029" s="99">
        <v>0</v>
      </c>
      <c r="CI2029" s="99">
        <v>421587.06958007801</v>
      </c>
      <c r="CJ2029" s="99">
        <v>36423589.014160201</v>
      </c>
      <c r="CK2029" s="99">
        <v>371856716.01171899</v>
      </c>
      <c r="CL2029" s="99">
        <v>58872950.041015603</v>
      </c>
      <c r="CM2029" s="166">
        <v>514968.41863632202</v>
      </c>
      <c r="CN2029" s="166">
        <v>73717021.011718795</v>
      </c>
      <c r="CO2029" s="166">
        <v>510390300.22265601</v>
      </c>
      <c r="CP2029" s="99">
        <v>58872950.041015603</v>
      </c>
      <c r="CQ2029" s="99">
        <v>0</v>
      </c>
      <c r="CR2029" s="99">
        <v>0</v>
      </c>
      <c r="CS2029" s="99">
        <v>0</v>
      </c>
      <c r="CT2029" s="99">
        <v>0</v>
      </c>
      <c r="CU2029" s="98">
        <v>47600.041392118997</v>
      </c>
      <c r="CV2029" s="98">
        <v>137909.53738203601</v>
      </c>
      <c r="CW2029" s="98">
        <v>36460726.153808601</v>
      </c>
      <c r="CX2029" s="98">
        <v>371169771.03515679</v>
      </c>
    </row>
    <row r="2030" spans="1:102" x14ac:dyDescent="0.2">
      <c r="A2030" s="98" t="s">
        <v>186</v>
      </c>
      <c r="B2030" s="100">
        <v>42064</v>
      </c>
      <c r="C2030" s="99">
        <v>328414.61265564</v>
      </c>
      <c r="D2030" s="99">
        <v>0</v>
      </c>
      <c r="E2030" s="99">
        <v>47287.048317432404</v>
      </c>
      <c r="F2030" s="99">
        <v>38719.0000591278</v>
      </c>
      <c r="G2030" s="99">
        <v>44632.804344654098</v>
      </c>
      <c r="H2030" s="99">
        <v>0</v>
      </c>
      <c r="I2030" s="99">
        <v>0</v>
      </c>
      <c r="J2030" s="99">
        <v>94750.008722305298</v>
      </c>
      <c r="K2030" s="99">
        <v>24.438727085245802</v>
      </c>
      <c r="L2030" s="99">
        <v>1225.2899138182399</v>
      </c>
      <c r="M2030" s="99">
        <v>102895.722880363</v>
      </c>
      <c r="N2030" s="99">
        <v>17026.451786756501</v>
      </c>
      <c r="O2030" s="99">
        <v>0</v>
      </c>
      <c r="P2030" s="99">
        <v>242667.43722152701</v>
      </c>
      <c r="Q2030" s="99">
        <v>11392.2150093317</v>
      </c>
      <c r="R2030" s="99">
        <v>0</v>
      </c>
      <c r="S2030" s="99">
        <v>44608.666159152999</v>
      </c>
      <c r="T2030" s="99">
        <v>0</v>
      </c>
      <c r="U2030" s="99">
        <v>94777.170461654707</v>
      </c>
      <c r="V2030" s="99">
        <v>22467493.220458999</v>
      </c>
      <c r="W2030" s="99">
        <v>0</v>
      </c>
      <c r="X2030" s="99">
        <v>3705621.6337585398</v>
      </c>
      <c r="Y2030" s="99">
        <v>1936314.33572388</v>
      </c>
      <c r="Z2030" s="99">
        <v>9948278.28515625</v>
      </c>
      <c r="AA2030" s="99">
        <v>0</v>
      </c>
      <c r="AB2030" s="99">
        <v>0</v>
      </c>
      <c r="AC2030" s="99">
        <v>37135335.544921897</v>
      </c>
      <c r="AD2030" s="99">
        <v>2607.4757861495</v>
      </c>
      <c r="AE2030" s="99">
        <v>36716.465569019303</v>
      </c>
      <c r="AF2030" s="99">
        <v>7246323.5343627902</v>
      </c>
      <c r="AG2030" s="99">
        <v>3068162.0963745099</v>
      </c>
      <c r="AH2030" s="99">
        <v>0</v>
      </c>
      <c r="AI2030" s="99">
        <v>13357633.060302701</v>
      </c>
      <c r="AJ2030" s="99">
        <v>2395012.0269165002</v>
      </c>
      <c r="AK2030" s="99">
        <v>0</v>
      </c>
      <c r="AL2030" s="99">
        <v>9928503.03198242</v>
      </c>
      <c r="AM2030" s="99">
        <v>0</v>
      </c>
      <c r="AN2030" s="99">
        <v>37138027.431640603</v>
      </c>
      <c r="AO2030" s="99">
        <v>243207831.22070301</v>
      </c>
      <c r="AP2030" s="99">
        <v>0</v>
      </c>
      <c r="AQ2030" s="99">
        <v>37783749.999511696</v>
      </c>
      <c r="AR2030" s="99">
        <v>17854031.076416001</v>
      </c>
      <c r="AS2030" s="99">
        <v>86274828.386718795</v>
      </c>
      <c r="AT2030" s="99">
        <v>0</v>
      </c>
      <c r="AU2030" s="99">
        <v>0</v>
      </c>
      <c r="AV2030" s="99">
        <v>139394593.0625</v>
      </c>
      <c r="AW2030" s="99">
        <v>8582.03319442272</v>
      </c>
      <c r="AX2030" s="99">
        <v>426501.88096618699</v>
      </c>
      <c r="AY2030" s="99">
        <v>83134451.100585893</v>
      </c>
      <c r="AZ2030" s="99">
        <v>29354555.316650402</v>
      </c>
      <c r="BA2030" s="99">
        <v>0</v>
      </c>
      <c r="BB2030" s="99">
        <v>145222723.81445301</v>
      </c>
      <c r="BC2030" s="99">
        <v>23824466.091064502</v>
      </c>
      <c r="BD2030" s="99">
        <v>0</v>
      </c>
      <c r="BE2030" s="99">
        <v>86187753.427734405</v>
      </c>
      <c r="BF2030" s="99">
        <v>0</v>
      </c>
      <c r="BG2030" s="99">
        <v>139281743.99414101</v>
      </c>
      <c r="BH2030" s="99">
        <v>44021883.3369141</v>
      </c>
      <c r="BI2030" s="99">
        <v>0</v>
      </c>
      <c r="BJ2030" s="99">
        <v>7525739.9498901404</v>
      </c>
      <c r="BK2030" s="99">
        <v>5073276.7112426804</v>
      </c>
      <c r="BL2030" s="99">
        <v>0</v>
      </c>
      <c r="BM2030" s="99">
        <v>0</v>
      </c>
      <c r="BN2030" s="99">
        <v>0</v>
      </c>
      <c r="BO2030" s="99">
        <v>0</v>
      </c>
      <c r="BP2030" s="99">
        <v>0</v>
      </c>
      <c r="BQ2030" s="99">
        <v>0</v>
      </c>
      <c r="BR2030" s="99">
        <v>22583617.401611298</v>
      </c>
      <c r="BS2030" s="99">
        <v>10867890.853149399</v>
      </c>
      <c r="BT2030" s="99">
        <v>0</v>
      </c>
      <c r="BU2030" s="99">
        <v>9745138.9099121094</v>
      </c>
      <c r="BV2030" s="99">
        <v>9045509.5412597694</v>
      </c>
      <c r="BW2030" s="99">
        <v>0</v>
      </c>
      <c r="BX2030" s="99">
        <v>7336626.9617919903</v>
      </c>
      <c r="BY2030" s="99">
        <v>0</v>
      </c>
      <c r="BZ2030" s="99">
        <v>0</v>
      </c>
      <c r="CA2030" s="99">
        <v>375248.73745727498</v>
      </c>
      <c r="CB2030" s="99">
        <v>26200448.691406298</v>
      </c>
      <c r="CC2030" s="99">
        <v>283122483.875</v>
      </c>
      <c r="CD2030" s="99">
        <v>51556799.827636696</v>
      </c>
      <c r="CE2030" s="99">
        <v>44632.088276863098</v>
      </c>
      <c r="CF2030" s="99">
        <v>9956691.7575683594</v>
      </c>
      <c r="CG2030" s="99">
        <v>86346909.666992202</v>
      </c>
      <c r="CH2030" s="99">
        <v>0</v>
      </c>
      <c r="CI2030" s="99">
        <v>419884.16288757301</v>
      </c>
      <c r="CJ2030" s="99">
        <v>36196868.284179702</v>
      </c>
      <c r="CK2030" s="99">
        <v>369535759.05859399</v>
      </c>
      <c r="CL2030" s="99">
        <v>58643806.482421897</v>
      </c>
      <c r="CM2030" s="166">
        <v>513234.33071136498</v>
      </c>
      <c r="CN2030" s="166">
        <v>73386963.547851607</v>
      </c>
      <c r="CO2030" s="166">
        <v>508873917.40234399</v>
      </c>
      <c r="CP2030" s="99">
        <v>58643806.482421897</v>
      </c>
      <c r="CQ2030" s="99">
        <v>0</v>
      </c>
      <c r="CR2030" s="99">
        <v>0</v>
      </c>
      <c r="CS2030" s="99">
        <v>0</v>
      </c>
      <c r="CT2030" s="99">
        <v>0</v>
      </c>
      <c r="CU2030" s="98">
        <v>47321.509140968999</v>
      </c>
      <c r="CV2030" s="98">
        <v>137920.168538967</v>
      </c>
      <c r="CW2030" s="98">
        <v>36157140.448974654</v>
      </c>
      <c r="CX2030" s="98">
        <v>369469393.54199219</v>
      </c>
    </row>
    <row r="2031" spans="1:102" x14ac:dyDescent="0.2">
      <c r="A2031" s="98" t="s">
        <v>186</v>
      </c>
      <c r="B2031" s="100">
        <v>42156</v>
      </c>
      <c r="C2031" s="99">
        <v>328917.571094513</v>
      </c>
      <c r="D2031" s="99">
        <v>0</v>
      </c>
      <c r="E2031" s="99">
        <v>47297.607546329498</v>
      </c>
      <c r="F2031" s="99">
        <v>39018.910928249403</v>
      </c>
      <c r="G2031" s="99">
        <v>44791.449375152602</v>
      </c>
      <c r="H2031" s="99">
        <v>0</v>
      </c>
      <c r="I2031" s="99">
        <v>0</v>
      </c>
      <c r="J2031" s="99">
        <v>94746.401439666704</v>
      </c>
      <c r="K2031" s="99">
        <v>20.664515166543399</v>
      </c>
      <c r="L2031" s="99">
        <v>1170.7935808599</v>
      </c>
      <c r="M2031" s="99">
        <v>103374.45106601701</v>
      </c>
      <c r="N2031" s="99">
        <v>16756.9924786091</v>
      </c>
      <c r="O2031" s="99">
        <v>0</v>
      </c>
      <c r="P2031" s="99">
        <v>243600.97662162801</v>
      </c>
      <c r="Q2031" s="99">
        <v>11289.550904870001</v>
      </c>
      <c r="R2031" s="99">
        <v>0</v>
      </c>
      <c r="S2031" s="99">
        <v>44809.580675602003</v>
      </c>
      <c r="T2031" s="99">
        <v>0</v>
      </c>
      <c r="U2031" s="99">
        <v>94767.855479240403</v>
      </c>
      <c r="V2031" s="99">
        <v>22517757.910888702</v>
      </c>
      <c r="W2031" s="99">
        <v>0</v>
      </c>
      <c r="X2031" s="99">
        <v>3628481.5650634798</v>
      </c>
      <c r="Y2031" s="99">
        <v>1907801.7294158901</v>
      </c>
      <c r="Z2031" s="99">
        <v>9941758.1450195294</v>
      </c>
      <c r="AA2031" s="99">
        <v>0</v>
      </c>
      <c r="AB2031" s="99">
        <v>0</v>
      </c>
      <c r="AC2031" s="99">
        <v>37223705.667480499</v>
      </c>
      <c r="AD2031" s="99">
        <v>2452.2792726755101</v>
      </c>
      <c r="AE2031" s="99">
        <v>44544.967138767199</v>
      </c>
      <c r="AF2031" s="99">
        <v>7301065.2153930701</v>
      </c>
      <c r="AG2031" s="99">
        <v>3033359.7228698698</v>
      </c>
      <c r="AH2031" s="99">
        <v>0</v>
      </c>
      <c r="AI2031" s="99">
        <v>13355282.965698199</v>
      </c>
      <c r="AJ2031" s="99">
        <v>2384393.7464294401</v>
      </c>
      <c r="AK2031" s="99">
        <v>0</v>
      </c>
      <c r="AL2031" s="99">
        <v>9931116.9821777306</v>
      </c>
      <c r="AM2031" s="99">
        <v>0</v>
      </c>
      <c r="AN2031" s="99">
        <v>37223041.527343802</v>
      </c>
      <c r="AO2031" s="99">
        <v>246821227.57617199</v>
      </c>
      <c r="AP2031" s="99">
        <v>0</v>
      </c>
      <c r="AQ2031" s="99">
        <v>37292098.5771484</v>
      </c>
      <c r="AR2031" s="99">
        <v>17438727.261230499</v>
      </c>
      <c r="AS2031" s="99">
        <v>86457090.849609405</v>
      </c>
      <c r="AT2031" s="99">
        <v>0</v>
      </c>
      <c r="AU2031" s="99">
        <v>0</v>
      </c>
      <c r="AV2031" s="99">
        <v>139459936.07226601</v>
      </c>
      <c r="AW2031" s="99">
        <v>8125.8889497518503</v>
      </c>
      <c r="AX2031" s="99">
        <v>607839.60759735096</v>
      </c>
      <c r="AY2031" s="99">
        <v>84103383.824218795</v>
      </c>
      <c r="AZ2031" s="99">
        <v>29058013.885742199</v>
      </c>
      <c r="BA2031" s="99">
        <v>0</v>
      </c>
      <c r="BB2031" s="99">
        <v>145611144.46875</v>
      </c>
      <c r="BC2031" s="99">
        <v>23696218.636718798</v>
      </c>
      <c r="BD2031" s="99">
        <v>0</v>
      </c>
      <c r="BE2031" s="99">
        <v>86423509.198242202</v>
      </c>
      <c r="BF2031" s="99">
        <v>0</v>
      </c>
      <c r="BG2031" s="99">
        <v>139639554.04296899</v>
      </c>
      <c r="BH2031" s="99">
        <v>44360238.130859397</v>
      </c>
      <c r="BI2031" s="99">
        <v>0</v>
      </c>
      <c r="BJ2031" s="99">
        <v>7371402.97058105</v>
      </c>
      <c r="BK2031" s="99">
        <v>5013612.5759277297</v>
      </c>
      <c r="BL2031" s="99">
        <v>0</v>
      </c>
      <c r="BM2031" s="99">
        <v>0</v>
      </c>
      <c r="BN2031" s="99">
        <v>0</v>
      </c>
      <c r="BO2031" s="99">
        <v>0</v>
      </c>
      <c r="BP2031" s="99">
        <v>0</v>
      </c>
      <c r="BQ2031" s="99">
        <v>0</v>
      </c>
      <c r="BR2031" s="99">
        <v>22871062.506591801</v>
      </c>
      <c r="BS2031" s="99">
        <v>10786474.5393066</v>
      </c>
      <c r="BT2031" s="99">
        <v>0</v>
      </c>
      <c r="BU2031" s="99">
        <v>9811843.7999267597</v>
      </c>
      <c r="BV2031" s="99">
        <v>9004542.0032959003</v>
      </c>
      <c r="BW2031" s="99">
        <v>0</v>
      </c>
      <c r="BX2031" s="99">
        <v>7518838.17150879</v>
      </c>
      <c r="BY2031" s="99">
        <v>0</v>
      </c>
      <c r="BZ2031" s="99">
        <v>0</v>
      </c>
      <c r="CA2031" s="99">
        <v>376114.70824432402</v>
      </c>
      <c r="CB2031" s="99">
        <v>26117122.0549316</v>
      </c>
      <c r="CC2031" s="99">
        <v>282658603.41796899</v>
      </c>
      <c r="CD2031" s="99">
        <v>51755029.247558601</v>
      </c>
      <c r="CE2031" s="99">
        <v>44790.098084449797</v>
      </c>
      <c r="CF2031" s="99">
        <v>9932401.3931884803</v>
      </c>
      <c r="CG2031" s="99">
        <v>86320870.525390595</v>
      </c>
      <c r="CH2031" s="99">
        <v>0</v>
      </c>
      <c r="CI2031" s="99">
        <v>420949.70927429199</v>
      </c>
      <c r="CJ2031" s="99">
        <v>36028607.7578125</v>
      </c>
      <c r="CK2031" s="99">
        <v>368771221.47265601</v>
      </c>
      <c r="CL2031" s="99">
        <v>58836538.631347701</v>
      </c>
      <c r="CM2031" s="166">
        <v>514263.88026809698</v>
      </c>
      <c r="CN2031" s="166">
        <v>73194055.961914107</v>
      </c>
      <c r="CO2031" s="166">
        <v>508260751.48828101</v>
      </c>
      <c r="CP2031" s="99">
        <v>58836538.631347701</v>
      </c>
      <c r="CQ2031" s="99">
        <v>0</v>
      </c>
      <c r="CR2031" s="99">
        <v>0</v>
      </c>
      <c r="CS2031" s="99">
        <v>0</v>
      </c>
      <c r="CT2031" s="99">
        <v>0</v>
      </c>
      <c r="CU2031" s="98">
        <v>47317.327093011998</v>
      </c>
      <c r="CV2031" s="98">
        <v>138105.993504474</v>
      </c>
      <c r="CW2031" s="98">
        <v>36049523.44812008</v>
      </c>
      <c r="CX2031" s="98">
        <v>368979473.94335961</v>
      </c>
    </row>
    <row r="2032" spans="1:102" x14ac:dyDescent="0.2">
      <c r="A2032" s="98" t="s">
        <v>186</v>
      </c>
      <c r="B2032" s="100">
        <v>42248</v>
      </c>
      <c r="C2032" s="99">
        <v>328382.935962677</v>
      </c>
      <c r="D2032" s="99">
        <v>0</v>
      </c>
      <c r="E2032" s="99">
        <v>46634.032907962799</v>
      </c>
      <c r="F2032" s="99">
        <v>38540.609721183799</v>
      </c>
      <c r="G2032" s="99">
        <v>44859.289248466499</v>
      </c>
      <c r="H2032" s="99">
        <v>0</v>
      </c>
      <c r="I2032" s="99">
        <v>0</v>
      </c>
      <c r="J2032" s="99">
        <v>94358.111307144194</v>
      </c>
      <c r="K2032" s="99">
        <v>17.520741819171199</v>
      </c>
      <c r="L2032" s="99">
        <v>1342.97406515479</v>
      </c>
      <c r="M2032" s="99">
        <v>103289.367751122</v>
      </c>
      <c r="N2032" s="99">
        <v>16758.669536590602</v>
      </c>
      <c r="O2032" s="99">
        <v>0</v>
      </c>
      <c r="P2032" s="99">
        <v>243012.66780662499</v>
      </c>
      <c r="Q2032" s="99">
        <v>11160.5920096636</v>
      </c>
      <c r="R2032" s="99">
        <v>0</v>
      </c>
      <c r="S2032" s="99">
        <v>44776.427510261499</v>
      </c>
      <c r="T2032" s="99">
        <v>0</v>
      </c>
      <c r="U2032" s="99">
        <v>94381.456598281904</v>
      </c>
      <c r="V2032" s="99">
        <v>22418358.3671875</v>
      </c>
      <c r="W2032" s="99">
        <v>0</v>
      </c>
      <c r="X2032" s="99">
        <v>3580191.2419433598</v>
      </c>
      <c r="Y2032" s="99">
        <v>1895807.7630004899</v>
      </c>
      <c r="Z2032" s="99">
        <v>9913950.8565673791</v>
      </c>
      <c r="AA2032" s="99">
        <v>0</v>
      </c>
      <c r="AB2032" s="99">
        <v>0</v>
      </c>
      <c r="AC2032" s="99">
        <v>37220124.161132798</v>
      </c>
      <c r="AD2032" s="99">
        <v>2354.1120633781002</v>
      </c>
      <c r="AE2032" s="99">
        <v>38871.623901367202</v>
      </c>
      <c r="AF2032" s="99">
        <v>7280510.4055786096</v>
      </c>
      <c r="AG2032" s="99">
        <v>3010486.13531494</v>
      </c>
      <c r="AH2032" s="99">
        <v>0</v>
      </c>
      <c r="AI2032" s="99">
        <v>13328855.6726074</v>
      </c>
      <c r="AJ2032" s="99">
        <v>2344920.08026123</v>
      </c>
      <c r="AK2032" s="99">
        <v>0</v>
      </c>
      <c r="AL2032" s="99">
        <v>9914879.9281005897</v>
      </c>
      <c r="AM2032" s="99">
        <v>0</v>
      </c>
      <c r="AN2032" s="99">
        <v>37226431.251953103</v>
      </c>
      <c r="AO2032" s="99">
        <v>246260095.29492199</v>
      </c>
      <c r="AP2032" s="99">
        <v>0</v>
      </c>
      <c r="AQ2032" s="99">
        <v>36725922.8740234</v>
      </c>
      <c r="AR2032" s="99">
        <v>17411434.793945301</v>
      </c>
      <c r="AS2032" s="99">
        <v>86302646.510742202</v>
      </c>
      <c r="AT2032" s="99">
        <v>0</v>
      </c>
      <c r="AU2032" s="99">
        <v>0</v>
      </c>
      <c r="AV2032" s="99">
        <v>139704813.97265601</v>
      </c>
      <c r="AW2032" s="99">
        <v>7819.0460324883497</v>
      </c>
      <c r="AX2032" s="99">
        <v>369437.20989990199</v>
      </c>
      <c r="AY2032" s="99">
        <v>84176818.329101607</v>
      </c>
      <c r="AZ2032" s="99">
        <v>28922304.4697266</v>
      </c>
      <c r="BA2032" s="99">
        <v>0</v>
      </c>
      <c r="BB2032" s="99">
        <v>145833788.02148399</v>
      </c>
      <c r="BC2032" s="99">
        <v>23393563.510497998</v>
      </c>
      <c r="BD2032" s="99">
        <v>0</v>
      </c>
      <c r="BE2032" s="99">
        <v>86238833.761718795</v>
      </c>
      <c r="BF2032" s="99">
        <v>0</v>
      </c>
      <c r="BG2032" s="99">
        <v>139652342.734375</v>
      </c>
      <c r="BH2032" s="99">
        <v>44739857.642089799</v>
      </c>
      <c r="BI2032" s="99">
        <v>0</v>
      </c>
      <c r="BJ2032" s="99">
        <v>7359668.2145996103</v>
      </c>
      <c r="BK2032" s="99">
        <v>5038326.8062133798</v>
      </c>
      <c r="BL2032" s="99">
        <v>0</v>
      </c>
      <c r="BM2032" s="99">
        <v>0</v>
      </c>
      <c r="BN2032" s="99">
        <v>0</v>
      </c>
      <c r="BO2032" s="99">
        <v>0</v>
      </c>
      <c r="BP2032" s="99">
        <v>0</v>
      </c>
      <c r="BQ2032" s="99">
        <v>0</v>
      </c>
      <c r="BR2032" s="99">
        <v>22939496.066406298</v>
      </c>
      <c r="BS2032" s="99">
        <v>10741869.1705322</v>
      </c>
      <c r="BT2032" s="99">
        <v>0</v>
      </c>
      <c r="BU2032" s="99">
        <v>7469687.2199096698</v>
      </c>
      <c r="BV2032" s="99">
        <v>8911471.61572266</v>
      </c>
      <c r="BW2032" s="99">
        <v>0</v>
      </c>
      <c r="BX2032" s="99">
        <v>6459362.7029418899</v>
      </c>
      <c r="BY2032" s="99">
        <v>0</v>
      </c>
      <c r="BZ2032" s="99">
        <v>0</v>
      </c>
      <c r="CA2032" s="99">
        <v>375340.46671295201</v>
      </c>
      <c r="CB2032" s="99">
        <v>25932424.752441399</v>
      </c>
      <c r="CC2032" s="99">
        <v>283090447.28125</v>
      </c>
      <c r="CD2032" s="99">
        <v>52045089.666992202</v>
      </c>
      <c r="CE2032" s="99">
        <v>44866.970407962799</v>
      </c>
      <c r="CF2032" s="99">
        <v>9893359.4904785194</v>
      </c>
      <c r="CG2032" s="99">
        <v>86125977.133789107</v>
      </c>
      <c r="CH2032" s="99">
        <v>0</v>
      </c>
      <c r="CI2032" s="99">
        <v>420176.81124115002</v>
      </c>
      <c r="CJ2032" s="99">
        <v>35859407.725097701</v>
      </c>
      <c r="CK2032" s="99">
        <v>368689819.40625</v>
      </c>
      <c r="CL2032" s="99">
        <v>59022056.0703125</v>
      </c>
      <c r="CM2032" s="166">
        <v>513175.92015075701</v>
      </c>
      <c r="CN2032" s="166">
        <v>73059128.036132798</v>
      </c>
      <c r="CO2032" s="166">
        <v>509676818.38281298</v>
      </c>
      <c r="CP2032" s="99">
        <v>59022056.0703125</v>
      </c>
      <c r="CQ2032" s="99">
        <v>0</v>
      </c>
      <c r="CR2032" s="99">
        <v>0</v>
      </c>
      <c r="CS2032" s="99">
        <v>0</v>
      </c>
      <c r="CT2032" s="99">
        <v>0</v>
      </c>
      <c r="CU2032" s="98">
        <v>46635.122540734003</v>
      </c>
      <c r="CV2032" s="98">
        <v>137880.47975220499</v>
      </c>
      <c r="CW2032" s="98">
        <v>35825784.242919922</v>
      </c>
      <c r="CX2032" s="98">
        <v>369216424.41503912</v>
      </c>
    </row>
    <row r="2033" spans="1:102" x14ac:dyDescent="0.2">
      <c r="A2033" s="98" t="s">
        <v>186</v>
      </c>
      <c r="B2033" s="100">
        <v>42339</v>
      </c>
      <c r="C2033" s="99">
        <v>328530.027164459</v>
      </c>
      <c r="D2033" s="99">
        <v>0</v>
      </c>
      <c r="E2033" s="99">
        <v>46082.442086219802</v>
      </c>
      <c r="F2033" s="99">
        <v>38231.996075153402</v>
      </c>
      <c r="G2033" s="99">
        <v>44943.836364746101</v>
      </c>
      <c r="H2033" s="99">
        <v>0</v>
      </c>
      <c r="I2033" s="99">
        <v>0</v>
      </c>
      <c r="J2033" s="99">
        <v>94401.0919857025</v>
      </c>
      <c r="K2033" s="99">
        <v>16.123056653421401</v>
      </c>
      <c r="L2033" s="99">
        <v>1318.3042282313099</v>
      </c>
      <c r="M2033" s="99">
        <v>103886.096369743</v>
      </c>
      <c r="N2033" s="99">
        <v>16687.740709543199</v>
      </c>
      <c r="O2033" s="99">
        <v>0</v>
      </c>
      <c r="P2033" s="99">
        <v>242316.34730148301</v>
      </c>
      <c r="Q2033" s="99">
        <v>11021.0074645281</v>
      </c>
      <c r="R2033" s="99">
        <v>0</v>
      </c>
      <c r="S2033" s="99">
        <v>44904.579967021898</v>
      </c>
      <c r="T2033" s="99">
        <v>0</v>
      </c>
      <c r="U2033" s="99">
        <v>94412.796342849702</v>
      </c>
      <c r="V2033" s="99">
        <v>22357591.041503899</v>
      </c>
      <c r="W2033" s="99">
        <v>0</v>
      </c>
      <c r="X2033" s="99">
        <v>3395065.7137146001</v>
      </c>
      <c r="Y2033" s="99">
        <v>1792081.2216644301</v>
      </c>
      <c r="Z2033" s="99">
        <v>9840232.4036865197</v>
      </c>
      <c r="AA2033" s="99">
        <v>0</v>
      </c>
      <c r="AB2033" s="99">
        <v>0</v>
      </c>
      <c r="AC2033" s="99">
        <v>37215924.408203103</v>
      </c>
      <c r="AD2033" s="99">
        <v>2007.5209268778599</v>
      </c>
      <c r="AE2033" s="99">
        <v>24137.176097154599</v>
      </c>
      <c r="AF2033" s="99">
        <v>7255749.4497680701</v>
      </c>
      <c r="AG2033" s="99">
        <v>3003198.4369201702</v>
      </c>
      <c r="AH2033" s="99">
        <v>0</v>
      </c>
      <c r="AI2033" s="99">
        <v>13256546.745117201</v>
      </c>
      <c r="AJ2033" s="99">
        <v>2325356.8960266099</v>
      </c>
      <c r="AK2033" s="99">
        <v>0</v>
      </c>
      <c r="AL2033" s="99">
        <v>9847069.1691894494</v>
      </c>
      <c r="AM2033" s="99">
        <v>0</v>
      </c>
      <c r="AN2033" s="99">
        <v>37219565.582519501</v>
      </c>
      <c r="AO2033" s="99">
        <v>246365050.75781301</v>
      </c>
      <c r="AP2033" s="99">
        <v>0</v>
      </c>
      <c r="AQ2033" s="99">
        <v>35403800.900878899</v>
      </c>
      <c r="AR2033" s="99">
        <v>17010583.540283199</v>
      </c>
      <c r="AS2033" s="99">
        <v>86108047.498046905</v>
      </c>
      <c r="AT2033" s="99">
        <v>0</v>
      </c>
      <c r="AU2033" s="99">
        <v>0</v>
      </c>
      <c r="AV2033" s="99">
        <v>140337416.96875</v>
      </c>
      <c r="AW2033" s="99">
        <v>6745.0858876705197</v>
      </c>
      <c r="AX2033" s="99">
        <v>266358.49975967401</v>
      </c>
      <c r="AY2033" s="99">
        <v>84260525.123046905</v>
      </c>
      <c r="AZ2033" s="99">
        <v>28912553.4223633</v>
      </c>
      <c r="BA2033" s="99">
        <v>0</v>
      </c>
      <c r="BB2033" s="99">
        <v>145438987.96093801</v>
      </c>
      <c r="BC2033" s="99">
        <v>23353278.280029301</v>
      </c>
      <c r="BD2033" s="99">
        <v>0</v>
      </c>
      <c r="BE2033" s="99">
        <v>86122267.159179702</v>
      </c>
      <c r="BF2033" s="99">
        <v>0</v>
      </c>
      <c r="BG2033" s="99">
        <v>140382582.375</v>
      </c>
      <c r="BH2033" s="99">
        <v>49034000.499511696</v>
      </c>
      <c r="BI2033" s="99">
        <v>0</v>
      </c>
      <c r="BJ2033" s="99">
        <v>7656903.58776855</v>
      </c>
      <c r="BK2033" s="99">
        <v>4997816.7718505897</v>
      </c>
      <c r="BL2033" s="99">
        <v>0</v>
      </c>
      <c r="BM2033" s="99">
        <v>0</v>
      </c>
      <c r="BN2033" s="99">
        <v>0</v>
      </c>
      <c r="BO2033" s="99">
        <v>0</v>
      </c>
      <c r="BP2033" s="99">
        <v>0</v>
      </c>
      <c r="BQ2033" s="99">
        <v>0</v>
      </c>
      <c r="BR2033" s="99">
        <v>23092856.486083999</v>
      </c>
      <c r="BS2033" s="99">
        <v>10755247.8791504</v>
      </c>
      <c r="BT2033" s="99">
        <v>0</v>
      </c>
      <c r="BU2033" s="99">
        <v>14662354.6799316</v>
      </c>
      <c r="BV2033" s="99">
        <v>8910682.8670654297</v>
      </c>
      <c r="BW2033" s="99">
        <v>0</v>
      </c>
      <c r="BX2033" s="99">
        <v>10315348.7617188</v>
      </c>
      <c r="BY2033" s="99">
        <v>0</v>
      </c>
      <c r="BZ2033" s="99">
        <v>0</v>
      </c>
      <c r="CA2033" s="99">
        <v>374992.24667739897</v>
      </c>
      <c r="CB2033" s="99">
        <v>25849239.1330566</v>
      </c>
      <c r="CC2033" s="99">
        <v>281311887.77343798</v>
      </c>
      <c r="CD2033" s="99">
        <v>56733421.830566399</v>
      </c>
      <c r="CE2033" s="99">
        <v>44939.547996521003</v>
      </c>
      <c r="CF2033" s="99">
        <v>9851923.3907470703</v>
      </c>
      <c r="CG2033" s="99">
        <v>86101163.415039107</v>
      </c>
      <c r="CH2033" s="99">
        <v>0</v>
      </c>
      <c r="CI2033" s="99">
        <v>419906.20977020299</v>
      </c>
      <c r="CJ2033" s="99">
        <v>35663501.812011696</v>
      </c>
      <c r="CK2033" s="99">
        <v>368418726.70703101</v>
      </c>
      <c r="CL2033" s="99">
        <v>67198818.494140595</v>
      </c>
      <c r="CM2033" s="166">
        <v>512876.49334716803</v>
      </c>
      <c r="CN2033" s="166">
        <v>72818534.114257798</v>
      </c>
      <c r="CO2033" s="166">
        <v>507154360.37109399</v>
      </c>
      <c r="CP2033" s="99">
        <v>67198818.494140595</v>
      </c>
      <c r="CQ2033" s="99">
        <v>0</v>
      </c>
      <c r="CR2033" s="99">
        <v>0</v>
      </c>
      <c r="CS2033" s="99">
        <v>0</v>
      </c>
      <c r="CT2033" s="99">
        <v>0</v>
      </c>
      <c r="CU2033" s="98">
        <v>46103.435534757999</v>
      </c>
      <c r="CV2033" s="98">
        <v>137874.956046231</v>
      </c>
      <c r="CW2033" s="98">
        <v>35701162.523803666</v>
      </c>
      <c r="CX2033" s="98">
        <v>367413051.1884771</v>
      </c>
    </row>
    <row r="2034" spans="1:102" x14ac:dyDescent="0.2">
      <c r="A2034" s="98" t="s">
        <v>186</v>
      </c>
      <c r="B2034" s="100">
        <v>42430</v>
      </c>
      <c r="C2034" s="99">
        <v>328872.43474578898</v>
      </c>
      <c r="D2034" s="99">
        <v>0</v>
      </c>
      <c r="E2034" s="99">
        <v>49122.583423137701</v>
      </c>
      <c r="F2034" s="99">
        <v>41263.306654453299</v>
      </c>
      <c r="G2034" s="99">
        <v>45221.880354404399</v>
      </c>
      <c r="H2034" s="99">
        <v>0</v>
      </c>
      <c r="I2034" s="99">
        <v>0</v>
      </c>
      <c r="J2034" s="99">
        <v>94692.2546653748</v>
      </c>
      <c r="K2034" s="99">
        <v>13.2888114699163</v>
      </c>
      <c r="L2034" s="99">
        <v>1276.42073924839</v>
      </c>
      <c r="M2034" s="99">
        <v>103978.99067688</v>
      </c>
      <c r="N2034" s="99">
        <v>16608.705291748</v>
      </c>
      <c r="O2034" s="99">
        <v>0</v>
      </c>
      <c r="P2034" s="99">
        <v>244893.53149223301</v>
      </c>
      <c r="Q2034" s="99">
        <v>10929.7409436703</v>
      </c>
      <c r="R2034" s="99">
        <v>0</v>
      </c>
      <c r="S2034" s="99">
        <v>45203.938552856402</v>
      </c>
      <c r="T2034" s="99">
        <v>0</v>
      </c>
      <c r="U2034" s="99">
        <v>94702.573340415998</v>
      </c>
      <c r="V2034" s="99">
        <v>22294711.009521499</v>
      </c>
      <c r="W2034" s="99">
        <v>0</v>
      </c>
      <c r="X2034" s="99">
        <v>3605668.4965515099</v>
      </c>
      <c r="Y2034" s="99">
        <v>1960003.2650756801</v>
      </c>
      <c r="Z2034" s="99">
        <v>9894292.3397216797</v>
      </c>
      <c r="AA2034" s="99">
        <v>0</v>
      </c>
      <c r="AB2034" s="99">
        <v>0</v>
      </c>
      <c r="AC2034" s="99">
        <v>37369729.913574196</v>
      </c>
      <c r="AD2034" s="99">
        <v>1689.3177588134999</v>
      </c>
      <c r="AE2034" s="99">
        <v>23367.6722121239</v>
      </c>
      <c r="AF2034" s="99">
        <v>7212845.1774902297</v>
      </c>
      <c r="AG2034" s="99">
        <v>2998352.9183654799</v>
      </c>
      <c r="AH2034" s="99">
        <v>0</v>
      </c>
      <c r="AI2034" s="99">
        <v>13407882.9024658</v>
      </c>
      <c r="AJ2034" s="99">
        <v>2322118.3076477102</v>
      </c>
      <c r="AK2034" s="99">
        <v>0</v>
      </c>
      <c r="AL2034" s="99">
        <v>9873938.0708007794</v>
      </c>
      <c r="AM2034" s="99">
        <v>0</v>
      </c>
      <c r="AN2034" s="99">
        <v>37364576.0302734</v>
      </c>
      <c r="AO2034" s="99">
        <v>247701976.72460899</v>
      </c>
      <c r="AP2034" s="99">
        <v>0</v>
      </c>
      <c r="AQ2034" s="99">
        <v>37164251.745117202</v>
      </c>
      <c r="AR2034" s="99">
        <v>17668744.231689502</v>
      </c>
      <c r="AS2034" s="99">
        <v>86797441.530273393</v>
      </c>
      <c r="AT2034" s="99">
        <v>0</v>
      </c>
      <c r="AU2034" s="99">
        <v>0</v>
      </c>
      <c r="AV2034" s="99">
        <v>141143894.74804699</v>
      </c>
      <c r="AW2034" s="99">
        <v>5645.9060273170498</v>
      </c>
      <c r="AX2034" s="99">
        <v>266367.17461776698</v>
      </c>
      <c r="AY2034" s="99">
        <v>84236369.283203095</v>
      </c>
      <c r="AZ2034" s="99">
        <v>28950562.46875</v>
      </c>
      <c r="BA2034" s="99">
        <v>0</v>
      </c>
      <c r="BB2034" s="99">
        <v>147304063.375</v>
      </c>
      <c r="BC2034" s="99">
        <v>23310714.731201202</v>
      </c>
      <c r="BD2034" s="99">
        <v>0</v>
      </c>
      <c r="BE2034" s="99">
        <v>86701378.627929702</v>
      </c>
      <c r="BF2034" s="99">
        <v>0</v>
      </c>
      <c r="BG2034" s="99">
        <v>141241846.37890601</v>
      </c>
      <c r="BH2034" s="99">
        <v>58553804.580566399</v>
      </c>
      <c r="BI2034" s="99">
        <v>0</v>
      </c>
      <c r="BJ2034" s="99">
        <v>9151021.6539306603</v>
      </c>
      <c r="BK2034" s="99">
        <v>5826141.93005371</v>
      </c>
      <c r="BL2034" s="99">
        <v>0</v>
      </c>
      <c r="BM2034" s="99">
        <v>0</v>
      </c>
      <c r="BN2034" s="99">
        <v>0</v>
      </c>
      <c r="BO2034" s="99">
        <v>0</v>
      </c>
      <c r="BP2034" s="99">
        <v>0</v>
      </c>
      <c r="BQ2034" s="99">
        <v>0</v>
      </c>
      <c r="BR2034" s="99">
        <v>23139970.6086426</v>
      </c>
      <c r="BS2034" s="99">
        <v>10782286.966552701</v>
      </c>
      <c r="BT2034" s="99">
        <v>0</v>
      </c>
      <c r="BU2034" s="99">
        <v>26138561.279785201</v>
      </c>
      <c r="BV2034" s="99">
        <v>8918993.3806152306</v>
      </c>
      <c r="BW2034" s="99">
        <v>0</v>
      </c>
      <c r="BX2034" s="99">
        <v>17864983.4445801</v>
      </c>
      <c r="BY2034" s="99">
        <v>0</v>
      </c>
      <c r="BZ2034" s="99">
        <v>0</v>
      </c>
      <c r="CA2034" s="99">
        <v>377578.70896911598</v>
      </c>
      <c r="CB2034" s="99">
        <v>25751115.6252441</v>
      </c>
      <c r="CC2034" s="99">
        <v>281362528.24609399</v>
      </c>
      <c r="CD2034" s="99">
        <v>67679813.623046905</v>
      </c>
      <c r="CE2034" s="99">
        <v>45221.057969570204</v>
      </c>
      <c r="CF2034" s="99">
        <v>9884757.63745117</v>
      </c>
      <c r="CG2034" s="99">
        <v>86640051.033203095</v>
      </c>
      <c r="CH2034" s="99">
        <v>0</v>
      </c>
      <c r="CI2034" s="99">
        <v>422813.88990783697</v>
      </c>
      <c r="CJ2034" s="99">
        <v>35591097.564941399</v>
      </c>
      <c r="CK2034" s="99">
        <v>368060431.01953101</v>
      </c>
      <c r="CL2034" s="99">
        <v>84930591.978515595</v>
      </c>
      <c r="CM2034" s="166">
        <v>516023.52353668201</v>
      </c>
      <c r="CN2034" s="166">
        <v>72861494.634765595</v>
      </c>
      <c r="CO2034" s="166">
        <v>508825073.20703101</v>
      </c>
      <c r="CP2034" s="99">
        <v>84930591.978515595</v>
      </c>
      <c r="CQ2034" s="99">
        <v>0</v>
      </c>
      <c r="CR2034" s="99">
        <v>0</v>
      </c>
      <c r="CS2034" s="99">
        <v>0</v>
      </c>
      <c r="CT2034" s="99">
        <v>0</v>
      </c>
      <c r="CU2034" s="98">
        <v>49145.357888284001</v>
      </c>
      <c r="CV2034" s="98">
        <v>138387.092210567</v>
      </c>
      <c r="CW2034" s="98">
        <v>35635873.262695268</v>
      </c>
      <c r="CX2034" s="98">
        <v>368002579.27929711</v>
      </c>
    </row>
    <row r="2035" spans="1:102" x14ac:dyDescent="0.2">
      <c r="A2035" s="98" t="s">
        <v>186</v>
      </c>
      <c r="B2035" s="100">
        <v>42522</v>
      </c>
      <c r="C2035" s="99">
        <v>329142.32938384998</v>
      </c>
      <c r="D2035" s="99">
        <v>0</v>
      </c>
      <c r="E2035" s="99">
        <v>48619.228009700797</v>
      </c>
      <c r="F2035" s="99">
        <v>41115.381888866403</v>
      </c>
      <c r="G2035" s="99">
        <v>45436.911960124999</v>
      </c>
      <c r="H2035" s="99">
        <v>0</v>
      </c>
      <c r="I2035" s="99">
        <v>0</v>
      </c>
      <c r="J2035" s="99">
        <v>94655.631236076399</v>
      </c>
      <c r="K2035" s="99">
        <v>12.263254058780101</v>
      </c>
      <c r="L2035" s="99">
        <v>1203.9387254864</v>
      </c>
      <c r="M2035" s="99">
        <v>104367.72140884399</v>
      </c>
      <c r="N2035" s="99">
        <v>16511.762297153498</v>
      </c>
      <c r="O2035" s="99">
        <v>0</v>
      </c>
      <c r="P2035" s="99">
        <v>244892.259050369</v>
      </c>
      <c r="Q2035" s="99">
        <v>10800.823513388599</v>
      </c>
      <c r="R2035" s="99">
        <v>0</v>
      </c>
      <c r="S2035" s="99">
        <v>45434.615469455697</v>
      </c>
      <c r="T2035" s="99">
        <v>0</v>
      </c>
      <c r="U2035" s="99">
        <v>94660.011502265901</v>
      </c>
      <c r="V2035" s="99">
        <v>22286276.833496101</v>
      </c>
      <c r="W2035" s="99">
        <v>0</v>
      </c>
      <c r="X2035" s="99">
        <v>3428182.9640808101</v>
      </c>
      <c r="Y2035" s="99">
        <v>1896065.25227356</v>
      </c>
      <c r="Z2035" s="99">
        <v>9949382.2814941406</v>
      </c>
      <c r="AA2035" s="99">
        <v>0</v>
      </c>
      <c r="AB2035" s="99">
        <v>0</v>
      </c>
      <c r="AC2035" s="99">
        <v>37309998.304199196</v>
      </c>
      <c r="AD2035" s="99">
        <v>1479.97775264084</v>
      </c>
      <c r="AE2035" s="99">
        <v>28224.868959665298</v>
      </c>
      <c r="AF2035" s="99">
        <v>7206604.21765137</v>
      </c>
      <c r="AG2035" s="99">
        <v>3006245.4325866699</v>
      </c>
      <c r="AH2035" s="99">
        <v>0</v>
      </c>
      <c r="AI2035" s="99">
        <v>13359677.7044678</v>
      </c>
      <c r="AJ2035" s="99">
        <v>2306709.6177368201</v>
      </c>
      <c r="AK2035" s="99">
        <v>0</v>
      </c>
      <c r="AL2035" s="99">
        <v>9937736.4980468806</v>
      </c>
      <c r="AM2035" s="99">
        <v>0</v>
      </c>
      <c r="AN2035" s="99">
        <v>37310109.355957001</v>
      </c>
      <c r="AO2035" s="99">
        <v>247771994.71289101</v>
      </c>
      <c r="AP2035" s="99">
        <v>0</v>
      </c>
      <c r="AQ2035" s="99">
        <v>35452635</v>
      </c>
      <c r="AR2035" s="99">
        <v>17614705.548583999</v>
      </c>
      <c r="AS2035" s="99">
        <v>87640417.853515595</v>
      </c>
      <c r="AT2035" s="99">
        <v>0</v>
      </c>
      <c r="AU2035" s="99">
        <v>0</v>
      </c>
      <c r="AV2035" s="99">
        <v>141676622.81054699</v>
      </c>
      <c r="AW2035" s="99">
        <v>4974.1803781390199</v>
      </c>
      <c r="AX2035" s="99">
        <v>216193.22880554199</v>
      </c>
      <c r="AY2035" s="99">
        <v>83942485.327148393</v>
      </c>
      <c r="AZ2035" s="99">
        <v>29136332.541015599</v>
      </c>
      <c r="BA2035" s="99">
        <v>0</v>
      </c>
      <c r="BB2035" s="99">
        <v>147064692.72460899</v>
      </c>
      <c r="BC2035" s="99">
        <v>23366828.560791001</v>
      </c>
      <c r="BD2035" s="99">
        <v>0</v>
      </c>
      <c r="BE2035" s="99">
        <v>87550967.136718795</v>
      </c>
      <c r="BF2035" s="99">
        <v>0</v>
      </c>
      <c r="BG2035" s="99">
        <v>141586030.80078101</v>
      </c>
      <c r="BH2035" s="99">
        <v>58859542.6552734</v>
      </c>
      <c r="BI2035" s="99">
        <v>0</v>
      </c>
      <c r="BJ2035" s="99">
        <v>8840111.9970703106</v>
      </c>
      <c r="BK2035" s="99">
        <v>5646048.24682617</v>
      </c>
      <c r="BL2035" s="99">
        <v>0</v>
      </c>
      <c r="BM2035" s="99">
        <v>0</v>
      </c>
      <c r="BN2035" s="99">
        <v>0</v>
      </c>
      <c r="BO2035" s="99">
        <v>0</v>
      </c>
      <c r="BP2035" s="99">
        <v>0</v>
      </c>
      <c r="BQ2035" s="99">
        <v>0</v>
      </c>
      <c r="BR2035" s="99">
        <v>23335331.227783199</v>
      </c>
      <c r="BS2035" s="99">
        <v>10867640.548828101</v>
      </c>
      <c r="BT2035" s="99">
        <v>0</v>
      </c>
      <c r="BU2035" s="99">
        <v>26125274.1396484</v>
      </c>
      <c r="BV2035" s="99">
        <v>8929457.6309814509</v>
      </c>
      <c r="BW2035" s="99">
        <v>0</v>
      </c>
      <c r="BX2035" s="99">
        <v>18385427.692382801</v>
      </c>
      <c r="BY2035" s="99">
        <v>0</v>
      </c>
      <c r="BZ2035" s="99">
        <v>0</v>
      </c>
      <c r="CA2035" s="99">
        <v>377766.17917251599</v>
      </c>
      <c r="CB2035" s="99">
        <v>25640887.4760742</v>
      </c>
      <c r="CC2035" s="99">
        <v>282164861.47265601</v>
      </c>
      <c r="CD2035" s="99">
        <v>67746237.583007798</v>
      </c>
      <c r="CE2035" s="99">
        <v>45434.406039714799</v>
      </c>
      <c r="CF2035" s="99">
        <v>9932719.8674316406</v>
      </c>
      <c r="CG2035" s="99">
        <v>87448510.848632798</v>
      </c>
      <c r="CH2035" s="99">
        <v>0</v>
      </c>
      <c r="CI2035" s="99">
        <v>423253.90749740601</v>
      </c>
      <c r="CJ2035" s="99">
        <v>35603931.347167999</v>
      </c>
      <c r="CK2035" s="99">
        <v>368887454.83203101</v>
      </c>
      <c r="CL2035" s="99">
        <v>85169913.018554702</v>
      </c>
      <c r="CM2035" s="166">
        <v>516391.57542037999</v>
      </c>
      <c r="CN2035" s="166">
        <v>72860097.392578095</v>
      </c>
      <c r="CO2035" s="166">
        <v>510483207.22265601</v>
      </c>
      <c r="CP2035" s="99">
        <v>85169913.018554702</v>
      </c>
      <c r="CQ2035" s="99">
        <v>0</v>
      </c>
      <c r="CR2035" s="99">
        <v>0</v>
      </c>
      <c r="CS2035" s="99">
        <v>0</v>
      </c>
      <c r="CT2035" s="99">
        <v>0</v>
      </c>
      <c r="CU2035" s="98">
        <v>48629.489611855999</v>
      </c>
      <c r="CV2035" s="98">
        <v>138581.94334931101</v>
      </c>
      <c r="CW2035" s="98">
        <v>35573607.343505844</v>
      </c>
      <c r="CX2035" s="98">
        <v>369613372.32128882</v>
      </c>
    </row>
    <row r="2036" spans="1:102" x14ac:dyDescent="0.2">
      <c r="A2036" s="98" t="s">
        <v>186</v>
      </c>
      <c r="B2036" s="100">
        <v>42614</v>
      </c>
      <c r="C2036" s="99">
        <v>329683.72848510701</v>
      </c>
      <c r="D2036" s="99">
        <v>0</v>
      </c>
      <c r="E2036" s="99">
        <v>49659.167034626</v>
      </c>
      <c r="F2036" s="99">
        <v>42460.824699401899</v>
      </c>
      <c r="G2036" s="99">
        <v>45598.175728321097</v>
      </c>
      <c r="H2036" s="99">
        <v>0</v>
      </c>
      <c r="I2036" s="99">
        <v>0</v>
      </c>
      <c r="J2036" s="99">
        <v>94252.806826591506</v>
      </c>
      <c r="K2036" s="99">
        <v>8.7524555021664092</v>
      </c>
      <c r="L2036" s="99">
        <v>1265.3456536978499</v>
      </c>
      <c r="M2036" s="99">
        <v>104963.991546631</v>
      </c>
      <c r="N2036" s="99">
        <v>16430.614646434798</v>
      </c>
      <c r="O2036" s="99">
        <v>0</v>
      </c>
      <c r="P2036" s="99">
        <v>246064.57579994199</v>
      </c>
      <c r="Q2036" s="99">
        <v>10731.392053723301</v>
      </c>
      <c r="R2036" s="99">
        <v>0</v>
      </c>
      <c r="S2036" s="99">
        <v>45492.288990974397</v>
      </c>
      <c r="T2036" s="99">
        <v>0</v>
      </c>
      <c r="U2036" s="99">
        <v>94276.387041091904</v>
      </c>
      <c r="V2036" s="99">
        <v>22502103.615966801</v>
      </c>
      <c r="W2036" s="99">
        <v>0</v>
      </c>
      <c r="X2036" s="99">
        <v>3357380.2231140099</v>
      </c>
      <c r="Y2036" s="99">
        <v>1868139.30595398</v>
      </c>
      <c r="Z2036" s="99">
        <v>9939417.5457763709</v>
      </c>
      <c r="AA2036" s="99">
        <v>0</v>
      </c>
      <c r="AB2036" s="99">
        <v>0</v>
      </c>
      <c r="AC2036" s="99">
        <v>37334518.579589799</v>
      </c>
      <c r="AD2036" s="99">
        <v>1213.4279567450301</v>
      </c>
      <c r="AE2036" s="99">
        <v>29672.786726713199</v>
      </c>
      <c r="AF2036" s="99">
        <v>7190138.7086792002</v>
      </c>
      <c r="AG2036" s="99">
        <v>3014137.70629883</v>
      </c>
      <c r="AH2036" s="99">
        <v>0</v>
      </c>
      <c r="AI2036" s="99">
        <v>13259835.989135699</v>
      </c>
      <c r="AJ2036" s="99">
        <v>2287189.3367919899</v>
      </c>
      <c r="AK2036" s="99">
        <v>0</v>
      </c>
      <c r="AL2036" s="99">
        <v>9937007.1986084003</v>
      </c>
      <c r="AM2036" s="99">
        <v>0</v>
      </c>
      <c r="AN2036" s="99">
        <v>37342275.989746101</v>
      </c>
      <c r="AO2036" s="99">
        <v>248949430.12304699</v>
      </c>
      <c r="AP2036" s="99">
        <v>0</v>
      </c>
      <c r="AQ2036" s="99">
        <v>34997174.089355499</v>
      </c>
      <c r="AR2036" s="99">
        <v>17834543.481933601</v>
      </c>
      <c r="AS2036" s="99">
        <v>87899368.441406295</v>
      </c>
      <c r="AT2036" s="99">
        <v>0</v>
      </c>
      <c r="AU2036" s="99">
        <v>0</v>
      </c>
      <c r="AV2036" s="99">
        <v>142104955.21484399</v>
      </c>
      <c r="AW2036" s="99">
        <v>4104.6537756323796</v>
      </c>
      <c r="AX2036" s="99">
        <v>303327.52106475801</v>
      </c>
      <c r="AY2036" s="99">
        <v>84359931.824218795</v>
      </c>
      <c r="AZ2036" s="99">
        <v>29293844.934814502</v>
      </c>
      <c r="BA2036" s="99">
        <v>0</v>
      </c>
      <c r="BB2036" s="99">
        <v>146406374.56835899</v>
      </c>
      <c r="BC2036" s="99">
        <v>23344096.519287098</v>
      </c>
      <c r="BD2036" s="99">
        <v>0</v>
      </c>
      <c r="BE2036" s="99">
        <v>87765916.197265595</v>
      </c>
      <c r="BF2036" s="99">
        <v>0</v>
      </c>
      <c r="BG2036" s="99">
        <v>142075793.09960899</v>
      </c>
      <c r="BH2036" s="99">
        <v>58500803.224609397</v>
      </c>
      <c r="BI2036" s="99">
        <v>0</v>
      </c>
      <c r="BJ2036" s="99">
        <v>8575569.2878418006</v>
      </c>
      <c r="BK2036" s="99">
        <v>5504579.2064819299</v>
      </c>
      <c r="BL2036" s="99">
        <v>0</v>
      </c>
      <c r="BM2036" s="99">
        <v>0</v>
      </c>
      <c r="BN2036" s="99">
        <v>0</v>
      </c>
      <c r="BO2036" s="99">
        <v>0</v>
      </c>
      <c r="BP2036" s="99">
        <v>0</v>
      </c>
      <c r="BQ2036" s="99">
        <v>0</v>
      </c>
      <c r="BR2036" s="99">
        <v>23405782.110839799</v>
      </c>
      <c r="BS2036" s="99">
        <v>10925327.943115201</v>
      </c>
      <c r="BT2036" s="99">
        <v>0</v>
      </c>
      <c r="BU2036" s="99">
        <v>19804799.949707001</v>
      </c>
      <c r="BV2036" s="99">
        <v>8939928.6246337909</v>
      </c>
      <c r="BW2036" s="99">
        <v>0</v>
      </c>
      <c r="BX2036" s="99">
        <v>15940425.8721924</v>
      </c>
      <c r="BY2036" s="99">
        <v>0</v>
      </c>
      <c r="BZ2036" s="99">
        <v>0</v>
      </c>
      <c r="CA2036" s="99">
        <v>379382.57077026402</v>
      </c>
      <c r="CB2036" s="99">
        <v>25787750.905029301</v>
      </c>
      <c r="CC2036" s="99">
        <v>284318938.01171899</v>
      </c>
      <c r="CD2036" s="99">
        <v>66975209.362792999</v>
      </c>
      <c r="CE2036" s="99">
        <v>45601.213012695298</v>
      </c>
      <c r="CF2036" s="99">
        <v>9962582.0328369103</v>
      </c>
      <c r="CG2036" s="99">
        <v>88201708.200195298</v>
      </c>
      <c r="CH2036" s="99">
        <v>0</v>
      </c>
      <c r="CI2036" s="99">
        <v>424924.49553299003</v>
      </c>
      <c r="CJ2036" s="99">
        <v>35782144.119628899</v>
      </c>
      <c r="CK2036" s="99">
        <v>371501760.234375</v>
      </c>
      <c r="CL2036" s="99">
        <v>84482949.333984405</v>
      </c>
      <c r="CM2036" s="166">
        <v>517628.04266357399</v>
      </c>
      <c r="CN2036" s="166">
        <v>73173022.688476607</v>
      </c>
      <c r="CO2036" s="166">
        <v>514921386.58984399</v>
      </c>
      <c r="CP2036" s="99">
        <v>84482949.333984405</v>
      </c>
      <c r="CQ2036" s="99">
        <v>0</v>
      </c>
      <c r="CR2036" s="99">
        <v>0</v>
      </c>
      <c r="CS2036" s="99">
        <v>0</v>
      </c>
      <c r="CT2036" s="99">
        <v>0</v>
      </c>
      <c r="CU2036" s="98">
        <v>49654.557486603997</v>
      </c>
      <c r="CV2036" s="98">
        <v>138354.55056032501</v>
      </c>
      <c r="CW2036" s="98">
        <v>35750332.937866211</v>
      </c>
      <c r="CX2036" s="98">
        <v>372520646.2119143</v>
      </c>
    </row>
    <row r="2037" spans="1:102" x14ac:dyDescent="0.2">
      <c r="A2037" s="98" t="s">
        <v>186</v>
      </c>
      <c r="B2037" s="100">
        <v>42705</v>
      </c>
      <c r="C2037" s="99">
        <v>329866.10131454503</v>
      </c>
      <c r="D2037" s="99">
        <v>0</v>
      </c>
      <c r="E2037" s="99">
        <v>49240.933326721199</v>
      </c>
      <c r="F2037" s="99">
        <v>42114.875482559197</v>
      </c>
      <c r="G2037" s="99">
        <v>45993.800147533402</v>
      </c>
      <c r="H2037" s="99">
        <v>0</v>
      </c>
      <c r="I2037" s="99">
        <v>0</v>
      </c>
      <c r="J2037" s="99">
        <v>94566.919869422898</v>
      </c>
      <c r="K2037" s="99">
        <v>7.4630118325003396</v>
      </c>
      <c r="L2037" s="99">
        <v>1331.6319213658601</v>
      </c>
      <c r="M2037" s="99">
        <v>105401.37641525301</v>
      </c>
      <c r="N2037" s="99">
        <v>16426.2203505039</v>
      </c>
      <c r="O2037" s="99">
        <v>0</v>
      </c>
      <c r="P2037" s="99">
        <v>245851.54074859599</v>
      </c>
      <c r="Q2037" s="99">
        <v>10600.491267085101</v>
      </c>
      <c r="R2037" s="99">
        <v>0</v>
      </c>
      <c r="S2037" s="99">
        <v>45984.601832866698</v>
      </c>
      <c r="T2037" s="99">
        <v>0</v>
      </c>
      <c r="U2037" s="99">
        <v>94576.26055336</v>
      </c>
      <c r="V2037" s="99">
        <v>22197449.9060059</v>
      </c>
      <c r="W2037" s="99">
        <v>0</v>
      </c>
      <c r="X2037" s="99">
        <v>3308699.4045715299</v>
      </c>
      <c r="Y2037" s="99">
        <v>1869795.4359436</v>
      </c>
      <c r="Z2037" s="99">
        <v>9912200.0076904297</v>
      </c>
      <c r="AA2037" s="99">
        <v>0</v>
      </c>
      <c r="AB2037" s="99">
        <v>0</v>
      </c>
      <c r="AC2037" s="99">
        <v>37319009.965820298</v>
      </c>
      <c r="AD2037" s="99">
        <v>754.88890270888805</v>
      </c>
      <c r="AE2037" s="99">
        <v>19206.4656460285</v>
      </c>
      <c r="AF2037" s="99">
        <v>7171815.3981933603</v>
      </c>
      <c r="AG2037" s="99">
        <v>3021400.65026855</v>
      </c>
      <c r="AH2037" s="99">
        <v>0</v>
      </c>
      <c r="AI2037" s="99">
        <v>13140607.9412842</v>
      </c>
      <c r="AJ2037" s="99">
        <v>2255075.8908386198</v>
      </c>
      <c r="AK2037" s="99">
        <v>0</v>
      </c>
      <c r="AL2037" s="99">
        <v>9926266.0567627009</v>
      </c>
      <c r="AM2037" s="99">
        <v>0</v>
      </c>
      <c r="AN2037" s="99">
        <v>37328915.463867202</v>
      </c>
      <c r="AO2037" s="99">
        <v>246946167.05859399</v>
      </c>
      <c r="AP2037" s="99">
        <v>0</v>
      </c>
      <c r="AQ2037" s="99">
        <v>34618597.602050804</v>
      </c>
      <c r="AR2037" s="99">
        <v>17787125.689453099</v>
      </c>
      <c r="AS2037" s="99">
        <v>88104299.758789107</v>
      </c>
      <c r="AT2037" s="99">
        <v>0</v>
      </c>
      <c r="AU2037" s="99">
        <v>0</v>
      </c>
      <c r="AV2037" s="99">
        <v>142584491.21484399</v>
      </c>
      <c r="AW2037" s="99">
        <v>2579.6478784680398</v>
      </c>
      <c r="AX2037" s="99">
        <v>160640.37725830101</v>
      </c>
      <c r="AY2037" s="99">
        <v>84347614.1171875</v>
      </c>
      <c r="AZ2037" s="99">
        <v>29379436.575683601</v>
      </c>
      <c r="BA2037" s="99">
        <v>0</v>
      </c>
      <c r="BB2037" s="99">
        <v>145192497.32617199</v>
      </c>
      <c r="BC2037" s="99">
        <v>23100572.762695301</v>
      </c>
      <c r="BD2037" s="99">
        <v>0</v>
      </c>
      <c r="BE2037" s="99">
        <v>88296928.717773393</v>
      </c>
      <c r="BF2037" s="99">
        <v>0</v>
      </c>
      <c r="BG2037" s="99">
        <v>142656233.60156301</v>
      </c>
      <c r="BH2037" s="99">
        <v>58676095.497070298</v>
      </c>
      <c r="BI2037" s="99">
        <v>0</v>
      </c>
      <c r="BJ2037" s="99">
        <v>8594405.0333252009</v>
      </c>
      <c r="BK2037" s="99">
        <v>5549958.1797485398</v>
      </c>
      <c r="BL2037" s="99">
        <v>0</v>
      </c>
      <c r="BM2037" s="99">
        <v>0</v>
      </c>
      <c r="BN2037" s="99">
        <v>0</v>
      </c>
      <c r="BO2037" s="99">
        <v>0</v>
      </c>
      <c r="BP2037" s="99">
        <v>0</v>
      </c>
      <c r="BQ2037" s="99">
        <v>0</v>
      </c>
      <c r="BR2037" s="99">
        <v>23437375.244628899</v>
      </c>
      <c r="BS2037" s="99">
        <v>10987107.1416016</v>
      </c>
      <c r="BT2037" s="99">
        <v>0</v>
      </c>
      <c r="BU2037" s="99">
        <v>25226937.9296875</v>
      </c>
      <c r="BV2037" s="99">
        <v>8855074.8121337909</v>
      </c>
      <c r="BW2037" s="99">
        <v>0</v>
      </c>
      <c r="BX2037" s="99">
        <v>17277876.326660201</v>
      </c>
      <c r="BY2037" s="99">
        <v>0</v>
      </c>
      <c r="BZ2037" s="99">
        <v>0</v>
      </c>
      <c r="CA2037" s="99">
        <v>379417.86744308501</v>
      </c>
      <c r="CB2037" s="99">
        <v>25659785.405029301</v>
      </c>
      <c r="CC2037" s="99">
        <v>281058046.74218798</v>
      </c>
      <c r="CD2037" s="99">
        <v>67348275.005859405</v>
      </c>
      <c r="CE2037" s="99">
        <v>45996.865592002898</v>
      </c>
      <c r="CF2037" s="99">
        <v>9957574.9222412091</v>
      </c>
      <c r="CG2037" s="99">
        <v>88586493.083007798</v>
      </c>
      <c r="CH2037" s="99">
        <v>0</v>
      </c>
      <c r="CI2037" s="99">
        <v>425386.42360305798</v>
      </c>
      <c r="CJ2037" s="99">
        <v>35600582.187011696</v>
      </c>
      <c r="CK2037" s="99">
        <v>370979848.19140601</v>
      </c>
      <c r="CL2037" s="99">
        <v>84692337.040039107</v>
      </c>
      <c r="CM2037" s="166">
        <v>518458.91422271699</v>
      </c>
      <c r="CN2037" s="166">
        <v>72988681.283203095</v>
      </c>
      <c r="CO2037" s="166">
        <v>512272364.35156298</v>
      </c>
      <c r="CP2037" s="99">
        <v>84692337.040039107</v>
      </c>
      <c r="CQ2037" s="99">
        <v>0</v>
      </c>
      <c r="CR2037" s="99">
        <v>0</v>
      </c>
      <c r="CS2037" s="99">
        <v>0</v>
      </c>
      <c r="CT2037" s="99">
        <v>0</v>
      </c>
      <c r="CU2037" s="98">
        <v>49250.157419682</v>
      </c>
      <c r="CV2037" s="98">
        <v>139079.71363101</v>
      </c>
      <c r="CW2037" s="98">
        <v>35617360.327270508</v>
      </c>
      <c r="CX2037" s="98">
        <v>369644539.82519579</v>
      </c>
    </row>
    <row r="2038" spans="1:102" x14ac:dyDescent="0.2">
      <c r="A2038" s="98" t="s">
        <v>186</v>
      </c>
      <c r="B2038" s="100">
        <v>42795</v>
      </c>
      <c r="C2038" s="99">
        <v>330710.56134796102</v>
      </c>
      <c r="D2038" s="99">
        <v>0</v>
      </c>
      <c r="E2038" s="99">
        <v>49894.824986457803</v>
      </c>
      <c r="F2038" s="99">
        <v>42770.142565727198</v>
      </c>
      <c r="G2038" s="99">
        <v>46265.806827545202</v>
      </c>
      <c r="H2038" s="99">
        <v>0</v>
      </c>
      <c r="I2038" s="99">
        <v>0</v>
      </c>
      <c r="J2038" s="99">
        <v>94707.1086626053</v>
      </c>
      <c r="K2038" s="99">
        <v>6.1377975689247304</v>
      </c>
      <c r="L2038" s="99">
        <v>1332.8553323000699</v>
      </c>
      <c r="M2038" s="99">
        <v>106095.400665283</v>
      </c>
      <c r="N2038" s="99">
        <v>16373.114254236199</v>
      </c>
      <c r="O2038" s="99">
        <v>0</v>
      </c>
      <c r="P2038" s="99">
        <v>246145.45282745399</v>
      </c>
      <c r="Q2038" s="99">
        <v>10498.5149430037</v>
      </c>
      <c r="R2038" s="99">
        <v>0</v>
      </c>
      <c r="S2038" s="99">
        <v>46239.218682289102</v>
      </c>
      <c r="T2038" s="99">
        <v>0</v>
      </c>
      <c r="U2038" s="99">
        <v>94709.337444305405</v>
      </c>
      <c r="V2038" s="99">
        <v>22490023.4677734</v>
      </c>
      <c r="W2038" s="99">
        <v>0</v>
      </c>
      <c r="X2038" s="99">
        <v>3303870.5207519499</v>
      </c>
      <c r="Y2038" s="99">
        <v>1875405.4988708501</v>
      </c>
      <c r="Z2038" s="99">
        <v>10050334.1258545</v>
      </c>
      <c r="AA2038" s="99">
        <v>0</v>
      </c>
      <c r="AB2038" s="99">
        <v>0</v>
      </c>
      <c r="AC2038" s="99">
        <v>37504455.7509766</v>
      </c>
      <c r="AD2038" s="99">
        <v>654.28566491603897</v>
      </c>
      <c r="AE2038" s="99">
        <v>28295.7400128841</v>
      </c>
      <c r="AF2038" s="99">
        <v>7260088.38598633</v>
      </c>
      <c r="AG2038" s="99">
        <v>3018448.5519714402</v>
      </c>
      <c r="AH2038" s="99">
        <v>0</v>
      </c>
      <c r="AI2038" s="99">
        <v>13307808.420654301</v>
      </c>
      <c r="AJ2038" s="99">
        <v>2260579.7860717801</v>
      </c>
      <c r="AK2038" s="99">
        <v>0</v>
      </c>
      <c r="AL2038" s="99">
        <v>10024937.1612549</v>
      </c>
      <c r="AM2038" s="99">
        <v>0</v>
      </c>
      <c r="AN2038" s="99">
        <v>37500898.801269501</v>
      </c>
      <c r="AO2038" s="99">
        <v>250926848.66406301</v>
      </c>
      <c r="AP2038" s="99">
        <v>0</v>
      </c>
      <c r="AQ2038" s="99">
        <v>34655726.440429702</v>
      </c>
      <c r="AR2038" s="99">
        <v>17589331.177978501</v>
      </c>
      <c r="AS2038" s="99">
        <v>89557812.077148393</v>
      </c>
      <c r="AT2038" s="99">
        <v>0</v>
      </c>
      <c r="AU2038" s="99">
        <v>0</v>
      </c>
      <c r="AV2038" s="99">
        <v>143569981.18164101</v>
      </c>
      <c r="AW2038" s="99">
        <v>2219.14261904359</v>
      </c>
      <c r="AX2038" s="99">
        <v>307890.22483825701</v>
      </c>
      <c r="AY2038" s="99">
        <v>85216392.586914107</v>
      </c>
      <c r="AZ2038" s="99">
        <v>29445807.478515599</v>
      </c>
      <c r="BA2038" s="99">
        <v>0</v>
      </c>
      <c r="BB2038" s="99">
        <v>148240204.20898399</v>
      </c>
      <c r="BC2038" s="99">
        <v>23265149.618896499</v>
      </c>
      <c r="BD2038" s="99">
        <v>0</v>
      </c>
      <c r="BE2038" s="99">
        <v>89405624.121093795</v>
      </c>
      <c r="BF2038" s="99">
        <v>0</v>
      </c>
      <c r="BG2038" s="99">
        <v>143523230.57031301</v>
      </c>
      <c r="BH2038" s="99">
        <v>59704482.2412109</v>
      </c>
      <c r="BI2038" s="99">
        <v>0</v>
      </c>
      <c r="BJ2038" s="99">
        <v>8552640.1223144494</v>
      </c>
      <c r="BK2038" s="99">
        <v>5585014.9894409198</v>
      </c>
      <c r="BL2038" s="99">
        <v>0</v>
      </c>
      <c r="BM2038" s="99">
        <v>0</v>
      </c>
      <c r="BN2038" s="99">
        <v>0</v>
      </c>
      <c r="BO2038" s="99">
        <v>0</v>
      </c>
      <c r="BP2038" s="99">
        <v>0</v>
      </c>
      <c r="BQ2038" s="99">
        <v>0</v>
      </c>
      <c r="BR2038" s="99">
        <v>23825575.0239258</v>
      </c>
      <c r="BS2038" s="99">
        <v>10990115.930786099</v>
      </c>
      <c r="BT2038" s="99">
        <v>0</v>
      </c>
      <c r="BU2038" s="99">
        <v>25930865.829589799</v>
      </c>
      <c r="BV2038" s="99">
        <v>8891173.5511474591</v>
      </c>
      <c r="BW2038" s="99">
        <v>0</v>
      </c>
      <c r="BX2038" s="99">
        <v>18274646.9133301</v>
      </c>
      <c r="BY2038" s="99">
        <v>0</v>
      </c>
      <c r="BZ2038" s="99">
        <v>0</v>
      </c>
      <c r="CA2038" s="99">
        <v>380198.37079620402</v>
      </c>
      <c r="CB2038" s="99">
        <v>25765088.8212891</v>
      </c>
      <c r="CC2038" s="99">
        <v>285767550.78515601</v>
      </c>
      <c r="CD2038" s="99">
        <v>68204631.859375</v>
      </c>
      <c r="CE2038" s="99">
        <v>46265.828536510497</v>
      </c>
      <c r="CF2038" s="99">
        <v>10006667.3946533</v>
      </c>
      <c r="CG2038" s="99">
        <v>89198004.1796875</v>
      </c>
      <c r="CH2038" s="99">
        <v>0</v>
      </c>
      <c r="CI2038" s="99">
        <v>426482.93850326497</v>
      </c>
      <c r="CJ2038" s="99">
        <v>35752228.380371101</v>
      </c>
      <c r="CK2038" s="99">
        <v>374333270.16406298</v>
      </c>
      <c r="CL2038" s="99">
        <v>85843692.515625</v>
      </c>
      <c r="CM2038" s="166">
        <v>519695.67770004302</v>
      </c>
      <c r="CN2038" s="166">
        <v>73265422.965820298</v>
      </c>
      <c r="CO2038" s="166">
        <v>517639992.91406298</v>
      </c>
      <c r="CP2038" s="99">
        <v>85843692.515625</v>
      </c>
      <c r="CQ2038" s="99">
        <v>0</v>
      </c>
      <c r="CR2038" s="99">
        <v>0</v>
      </c>
      <c r="CS2038" s="99">
        <v>0</v>
      </c>
      <c r="CT2038" s="99">
        <v>0</v>
      </c>
      <c r="CU2038" s="98">
        <v>49911.389661041001</v>
      </c>
      <c r="CV2038" s="98">
        <v>139410.09524179701</v>
      </c>
      <c r="CW2038" s="98">
        <v>35771756.215942398</v>
      </c>
      <c r="CX2038" s="98">
        <v>374965554.96484351</v>
      </c>
    </row>
    <row r="2039" spans="1:102" x14ac:dyDescent="0.2">
      <c r="A2039" s="98" t="s">
        <v>186</v>
      </c>
      <c r="B2039" s="100">
        <v>42887</v>
      </c>
      <c r="C2039" s="99">
        <v>331004.53526306199</v>
      </c>
      <c r="D2039" s="99">
        <v>0</v>
      </c>
      <c r="E2039" s="99">
        <v>50284.288434505499</v>
      </c>
      <c r="F2039" s="99">
        <v>43452.484077453599</v>
      </c>
      <c r="G2039" s="99">
        <v>46444.9786334038</v>
      </c>
      <c r="H2039" s="99">
        <v>0</v>
      </c>
      <c r="I2039" s="99">
        <v>0</v>
      </c>
      <c r="J2039" s="99">
        <v>94766.205137252793</v>
      </c>
      <c r="K2039" s="99">
        <v>5.7052752334275301</v>
      </c>
      <c r="L2039" s="99">
        <v>1262.46154400706</v>
      </c>
      <c r="M2039" s="99">
        <v>106278.817907333</v>
      </c>
      <c r="N2039" s="99">
        <v>16395.314731836301</v>
      </c>
      <c r="O2039" s="99">
        <v>0</v>
      </c>
      <c r="P2039" s="99">
        <v>246840.545976639</v>
      </c>
      <c r="Q2039" s="99">
        <v>10439.331042051301</v>
      </c>
      <c r="R2039" s="99">
        <v>0</v>
      </c>
      <c r="S2039" s="99">
        <v>46416.956182956703</v>
      </c>
      <c r="T2039" s="99">
        <v>0</v>
      </c>
      <c r="U2039" s="99">
        <v>94739.076341628999</v>
      </c>
      <c r="V2039" s="99">
        <v>22492447.7819824</v>
      </c>
      <c r="W2039" s="99">
        <v>0</v>
      </c>
      <c r="X2039" s="99">
        <v>3222932.1734314002</v>
      </c>
      <c r="Y2039" s="99">
        <v>1863281.8765716599</v>
      </c>
      <c r="Z2039" s="99">
        <v>9991499.8348388709</v>
      </c>
      <c r="AA2039" s="99">
        <v>0</v>
      </c>
      <c r="AB2039" s="99">
        <v>0</v>
      </c>
      <c r="AC2039" s="99">
        <v>37489544.837890603</v>
      </c>
      <c r="AD2039" s="99">
        <v>556.25512795150303</v>
      </c>
      <c r="AE2039" s="99">
        <v>20953.068898201</v>
      </c>
      <c r="AF2039" s="99">
        <v>7164094.9645996103</v>
      </c>
      <c r="AG2039" s="99">
        <v>3015241.0907592801</v>
      </c>
      <c r="AH2039" s="99">
        <v>0</v>
      </c>
      <c r="AI2039" s="99">
        <v>13146215.5753174</v>
      </c>
      <c r="AJ2039" s="99">
        <v>2242103.9765319801</v>
      </c>
      <c r="AK2039" s="99">
        <v>0</v>
      </c>
      <c r="AL2039" s="99">
        <v>9977378.0947265606</v>
      </c>
      <c r="AM2039" s="99">
        <v>0</v>
      </c>
      <c r="AN2039" s="99">
        <v>37468201.189941399</v>
      </c>
      <c r="AO2039" s="99">
        <v>251938104.27343801</v>
      </c>
      <c r="AP2039" s="99">
        <v>0</v>
      </c>
      <c r="AQ2039" s="99">
        <v>34053141.6962891</v>
      </c>
      <c r="AR2039" s="99">
        <v>17848508.733154301</v>
      </c>
      <c r="AS2039" s="99">
        <v>89451097.071289107</v>
      </c>
      <c r="AT2039" s="99">
        <v>0</v>
      </c>
      <c r="AU2039" s="99">
        <v>0</v>
      </c>
      <c r="AV2039" s="99">
        <v>143910166.75195301</v>
      </c>
      <c r="AW2039" s="99">
        <v>1906.3015870153899</v>
      </c>
      <c r="AX2039" s="99">
        <v>213140.790626526</v>
      </c>
      <c r="AY2039" s="99">
        <v>85156068.436523393</v>
      </c>
      <c r="AZ2039" s="99">
        <v>29487221.245849598</v>
      </c>
      <c r="BA2039" s="99">
        <v>0</v>
      </c>
      <c r="BB2039" s="99">
        <v>146528059.66015601</v>
      </c>
      <c r="BC2039" s="99">
        <v>23264801.7036133</v>
      </c>
      <c r="BD2039" s="99">
        <v>0</v>
      </c>
      <c r="BE2039" s="99">
        <v>89257584.247070298</v>
      </c>
      <c r="BF2039" s="99">
        <v>0</v>
      </c>
      <c r="BG2039" s="99">
        <v>143885240.51757801</v>
      </c>
      <c r="BH2039" s="99">
        <v>59282456.495117202</v>
      </c>
      <c r="BI2039" s="99">
        <v>0</v>
      </c>
      <c r="BJ2039" s="99">
        <v>8474564.5114746094</v>
      </c>
      <c r="BK2039" s="99">
        <v>5552293.0180053702</v>
      </c>
      <c r="BL2039" s="99">
        <v>0</v>
      </c>
      <c r="BM2039" s="99">
        <v>0</v>
      </c>
      <c r="BN2039" s="99">
        <v>0</v>
      </c>
      <c r="BO2039" s="99">
        <v>0</v>
      </c>
      <c r="BP2039" s="99">
        <v>0</v>
      </c>
      <c r="BQ2039" s="99">
        <v>0</v>
      </c>
      <c r="BR2039" s="99">
        <v>23690711.058105499</v>
      </c>
      <c r="BS2039" s="99">
        <v>11016556.7076416</v>
      </c>
      <c r="BT2039" s="99">
        <v>0</v>
      </c>
      <c r="BU2039" s="99">
        <v>25693825.3198242</v>
      </c>
      <c r="BV2039" s="99">
        <v>8896683.2054443397</v>
      </c>
      <c r="BW2039" s="99">
        <v>0</v>
      </c>
      <c r="BX2039" s="99">
        <v>18557140.1323242</v>
      </c>
      <c r="BY2039" s="99">
        <v>0</v>
      </c>
      <c r="BZ2039" s="99">
        <v>0</v>
      </c>
      <c r="CA2039" s="99">
        <v>381326.31562042201</v>
      </c>
      <c r="CB2039" s="99">
        <v>25663269.082031298</v>
      </c>
      <c r="CC2039" s="99">
        <v>285894748.453125</v>
      </c>
      <c r="CD2039" s="99">
        <v>67815582.677734405</v>
      </c>
      <c r="CE2039" s="99">
        <v>46434.082081317902</v>
      </c>
      <c r="CF2039" s="99">
        <v>10035397.9075928</v>
      </c>
      <c r="CG2039" s="99">
        <v>89804985.652343795</v>
      </c>
      <c r="CH2039" s="99">
        <v>0</v>
      </c>
      <c r="CI2039" s="99">
        <v>427843.23750305199</v>
      </c>
      <c r="CJ2039" s="99">
        <v>35774550.123535201</v>
      </c>
      <c r="CK2039" s="99">
        <v>374894265.625</v>
      </c>
      <c r="CL2039" s="99">
        <v>85417827.544921905</v>
      </c>
      <c r="CM2039" s="166">
        <v>521076.50714111299</v>
      </c>
      <c r="CN2039" s="166">
        <v>73320374.048828095</v>
      </c>
      <c r="CO2039" s="166">
        <v>519238679.05468798</v>
      </c>
      <c r="CP2039" s="99">
        <v>85417827.544921905</v>
      </c>
      <c r="CQ2039" s="99">
        <v>0</v>
      </c>
      <c r="CR2039" s="99">
        <v>0</v>
      </c>
      <c r="CS2039" s="99">
        <v>0</v>
      </c>
      <c r="CT2039" s="99">
        <v>0</v>
      </c>
      <c r="CU2039" s="98">
        <v>50294.144716887</v>
      </c>
      <c r="CV2039" s="98">
        <v>139674.537717425</v>
      </c>
      <c r="CW2039" s="98">
        <v>35698666.989624098</v>
      </c>
      <c r="CX2039" s="98">
        <v>375699734.10546881</v>
      </c>
    </row>
    <row r="2040" spans="1:102" x14ac:dyDescent="0.2">
      <c r="A2040" s="98" t="s">
        <v>186</v>
      </c>
      <c r="B2040" s="100">
        <v>42979</v>
      </c>
      <c r="C2040" s="99">
        <v>332085.00436401402</v>
      </c>
      <c r="D2040" s="99">
        <v>0</v>
      </c>
      <c r="E2040" s="99">
        <v>51039.978779315898</v>
      </c>
      <c r="F2040" s="99">
        <v>44419.956057548501</v>
      </c>
      <c r="G2040" s="99">
        <v>47160.419872283899</v>
      </c>
      <c r="H2040" s="99">
        <v>0</v>
      </c>
      <c r="I2040" s="99">
        <v>0</v>
      </c>
      <c r="J2040" s="99">
        <v>95062.1743421555</v>
      </c>
      <c r="K2040" s="99">
        <v>5.8330972765688802</v>
      </c>
      <c r="L2040" s="99">
        <v>1342.0975256562199</v>
      </c>
      <c r="M2040" s="99">
        <v>106930.309101105</v>
      </c>
      <c r="N2040" s="99">
        <v>16437.974010944399</v>
      </c>
      <c r="O2040" s="99">
        <v>0</v>
      </c>
      <c r="P2040" s="99">
        <v>248073.67944908101</v>
      </c>
      <c r="Q2040" s="99">
        <v>10434.9870090485</v>
      </c>
      <c r="R2040" s="99">
        <v>0</v>
      </c>
      <c r="S2040" s="99">
        <v>47077.051318168596</v>
      </c>
      <c r="T2040" s="99">
        <v>0</v>
      </c>
      <c r="U2040" s="99">
        <v>95099.3246717453</v>
      </c>
      <c r="V2040" s="99">
        <v>22507179.605712902</v>
      </c>
      <c r="W2040" s="99">
        <v>0</v>
      </c>
      <c r="X2040" s="99">
        <v>3180846.1350402799</v>
      </c>
      <c r="Y2040" s="99">
        <v>1850188.4080658001</v>
      </c>
      <c r="Z2040" s="99">
        <v>10063257.771728501</v>
      </c>
      <c r="AA2040" s="99">
        <v>0</v>
      </c>
      <c r="AB2040" s="99">
        <v>0</v>
      </c>
      <c r="AC2040" s="99">
        <v>37308987.722656302</v>
      </c>
      <c r="AD2040" s="99">
        <v>549.87461331486702</v>
      </c>
      <c r="AE2040" s="99">
        <v>29451.578846692999</v>
      </c>
      <c r="AF2040" s="99">
        <v>7163000.5033569299</v>
      </c>
      <c r="AG2040" s="99">
        <v>3018836.48620605</v>
      </c>
      <c r="AH2040" s="99">
        <v>0</v>
      </c>
      <c r="AI2040" s="99">
        <v>13148602.5860596</v>
      </c>
      <c r="AJ2040" s="99">
        <v>2252305.8112182599</v>
      </c>
      <c r="AK2040" s="99">
        <v>0</v>
      </c>
      <c r="AL2040" s="99">
        <v>10059698.6710205</v>
      </c>
      <c r="AM2040" s="99">
        <v>0</v>
      </c>
      <c r="AN2040" s="99">
        <v>37329463.677246101</v>
      </c>
      <c r="AO2040" s="99">
        <v>252332747.88281301</v>
      </c>
      <c r="AP2040" s="99">
        <v>0</v>
      </c>
      <c r="AQ2040" s="99">
        <v>33596464.677246101</v>
      </c>
      <c r="AR2040" s="99">
        <v>17823283.7973633</v>
      </c>
      <c r="AS2040" s="99">
        <v>90503686.1484375</v>
      </c>
      <c r="AT2040" s="99">
        <v>0</v>
      </c>
      <c r="AU2040" s="99">
        <v>0</v>
      </c>
      <c r="AV2040" s="99">
        <v>144147353.51171899</v>
      </c>
      <c r="AW2040" s="99">
        <v>1892.080151245</v>
      </c>
      <c r="AX2040" s="99">
        <v>356511.882629395</v>
      </c>
      <c r="AY2040" s="99">
        <v>85238374.365234405</v>
      </c>
      <c r="AZ2040" s="99">
        <v>29603006.557861298</v>
      </c>
      <c r="BA2040" s="99">
        <v>0</v>
      </c>
      <c r="BB2040" s="99">
        <v>147146963.84570301</v>
      </c>
      <c r="BC2040" s="99">
        <v>23416368.410644501</v>
      </c>
      <c r="BD2040" s="99">
        <v>0</v>
      </c>
      <c r="BE2040" s="99">
        <v>90314321.533203095</v>
      </c>
      <c r="BF2040" s="99">
        <v>0</v>
      </c>
      <c r="BG2040" s="99">
        <v>144176158.32617199</v>
      </c>
      <c r="BH2040" s="99">
        <v>59305709.261718802</v>
      </c>
      <c r="BI2040" s="99">
        <v>0</v>
      </c>
      <c r="BJ2040" s="99">
        <v>8339273.2374267597</v>
      </c>
      <c r="BK2040" s="99">
        <v>5543198.9841918899</v>
      </c>
      <c r="BL2040" s="99">
        <v>0</v>
      </c>
      <c r="BM2040" s="99">
        <v>0</v>
      </c>
      <c r="BN2040" s="99">
        <v>0</v>
      </c>
      <c r="BO2040" s="99">
        <v>0</v>
      </c>
      <c r="BP2040" s="99">
        <v>0</v>
      </c>
      <c r="BQ2040" s="99">
        <v>0</v>
      </c>
      <c r="BR2040" s="99">
        <v>23793055.3835449</v>
      </c>
      <c r="BS2040" s="99">
        <v>11039903.012207</v>
      </c>
      <c r="BT2040" s="99">
        <v>0</v>
      </c>
      <c r="BU2040" s="99">
        <v>19612995.299804699</v>
      </c>
      <c r="BV2040" s="99">
        <v>8975536.6444091797</v>
      </c>
      <c r="BW2040" s="99">
        <v>0</v>
      </c>
      <c r="BX2040" s="99">
        <v>16243530.431762701</v>
      </c>
      <c r="BY2040" s="99">
        <v>0</v>
      </c>
      <c r="BZ2040" s="99">
        <v>0</v>
      </c>
      <c r="CA2040" s="99">
        <v>383146.23369979899</v>
      </c>
      <c r="CB2040" s="99">
        <v>25623063.145996101</v>
      </c>
      <c r="CC2040" s="99">
        <v>286413737.41015601</v>
      </c>
      <c r="CD2040" s="99">
        <v>67525475.519531295</v>
      </c>
      <c r="CE2040" s="99">
        <v>47166.830618858301</v>
      </c>
      <c r="CF2040" s="99">
        <v>10093755.158813501</v>
      </c>
      <c r="CG2040" s="99">
        <v>90704670.907226607</v>
      </c>
      <c r="CH2040" s="99">
        <v>0</v>
      </c>
      <c r="CI2040" s="99">
        <v>430223.88866424601</v>
      </c>
      <c r="CJ2040" s="99">
        <v>35818835.854980499</v>
      </c>
      <c r="CK2040" s="99">
        <v>376221342.96875</v>
      </c>
      <c r="CL2040" s="99">
        <v>85354346.243164107</v>
      </c>
      <c r="CM2040" s="166">
        <v>523768.286277771</v>
      </c>
      <c r="CN2040" s="166">
        <v>73334277.331054702</v>
      </c>
      <c r="CO2040" s="166">
        <v>522628886.48046899</v>
      </c>
      <c r="CP2040" s="99">
        <v>85354346.243164107</v>
      </c>
      <c r="CQ2040" s="99">
        <v>0</v>
      </c>
      <c r="CR2040" s="99">
        <v>0</v>
      </c>
      <c r="CS2040" s="99">
        <v>0</v>
      </c>
      <c r="CT2040" s="99">
        <v>0</v>
      </c>
      <c r="CU2040" s="98">
        <v>51021.193279824998</v>
      </c>
      <c r="CV2040" s="98">
        <v>140705.48732639599</v>
      </c>
      <c r="CW2040" s="98">
        <v>35716818.3048096</v>
      </c>
      <c r="CX2040" s="98">
        <v>377118408.31738263</v>
      </c>
    </row>
    <row r="2041" spans="1:102" x14ac:dyDescent="0.2">
      <c r="A2041" s="98" t="s">
        <v>186</v>
      </c>
      <c r="B2041" s="100">
        <v>43070</v>
      </c>
      <c r="C2041" s="99">
        <v>333056.44670104998</v>
      </c>
      <c r="D2041" s="99">
        <v>0</v>
      </c>
      <c r="E2041" s="99">
        <v>51937.865265369401</v>
      </c>
      <c r="F2041" s="99">
        <v>45467.149008750901</v>
      </c>
      <c r="G2041" s="99">
        <v>47228.588145732901</v>
      </c>
      <c r="H2041" s="99">
        <v>0</v>
      </c>
      <c r="I2041" s="99">
        <v>0</v>
      </c>
      <c r="J2041" s="99">
        <v>94787.606760978699</v>
      </c>
      <c r="K2041" s="99">
        <v>5.2849905419861898</v>
      </c>
      <c r="L2041" s="99">
        <v>1359.5885490924099</v>
      </c>
      <c r="M2041" s="99">
        <v>107948.575452805</v>
      </c>
      <c r="N2041" s="99">
        <v>16380.880783677099</v>
      </c>
      <c r="O2041" s="99">
        <v>0</v>
      </c>
      <c r="P2041" s="99">
        <v>249195.736589432</v>
      </c>
      <c r="Q2041" s="99">
        <v>10535.4676818848</v>
      </c>
      <c r="R2041" s="99">
        <v>0</v>
      </c>
      <c r="S2041" s="99">
        <v>47236.033634662599</v>
      </c>
      <c r="T2041" s="99">
        <v>0</v>
      </c>
      <c r="U2041" s="99">
        <v>94810.639511108398</v>
      </c>
      <c r="V2041" s="99">
        <v>22559542.3835449</v>
      </c>
      <c r="W2041" s="99">
        <v>0</v>
      </c>
      <c r="X2041" s="99">
        <v>3241738.2729186998</v>
      </c>
      <c r="Y2041" s="99">
        <v>1922624.7858734101</v>
      </c>
      <c r="Z2041" s="99">
        <v>10173797.912963901</v>
      </c>
      <c r="AA2041" s="99">
        <v>0</v>
      </c>
      <c r="AB2041" s="99">
        <v>0</v>
      </c>
      <c r="AC2041" s="99">
        <v>37482069.9619141</v>
      </c>
      <c r="AD2041" s="99">
        <v>568.79153569787695</v>
      </c>
      <c r="AE2041" s="99">
        <v>23014.227009057999</v>
      </c>
      <c r="AF2041" s="99">
        <v>7239107.9869384803</v>
      </c>
      <c r="AG2041" s="99">
        <v>3023724.46630859</v>
      </c>
      <c r="AH2041" s="99">
        <v>0</v>
      </c>
      <c r="AI2041" s="99">
        <v>13297155.5318604</v>
      </c>
      <c r="AJ2041" s="99">
        <v>2273741.6332092299</v>
      </c>
      <c r="AK2041" s="99">
        <v>0</v>
      </c>
      <c r="AL2041" s="99">
        <v>10201740.2041016</v>
      </c>
      <c r="AM2041" s="99">
        <v>0</v>
      </c>
      <c r="AN2041" s="99">
        <v>37502854.684082001</v>
      </c>
      <c r="AO2041" s="99">
        <v>253799828.20898399</v>
      </c>
      <c r="AP2041" s="99">
        <v>0</v>
      </c>
      <c r="AQ2041" s="99">
        <v>34268958.755859397</v>
      </c>
      <c r="AR2041" s="99">
        <v>18310954.668212902</v>
      </c>
      <c r="AS2041" s="99">
        <v>91581037.791015595</v>
      </c>
      <c r="AT2041" s="99">
        <v>0</v>
      </c>
      <c r="AU2041" s="99">
        <v>0</v>
      </c>
      <c r="AV2041" s="99">
        <v>144728025.65625</v>
      </c>
      <c r="AW2041" s="99">
        <v>1970.8700367957399</v>
      </c>
      <c r="AX2041" s="99">
        <v>276332.18796539301</v>
      </c>
      <c r="AY2041" s="99">
        <v>86516245.816406295</v>
      </c>
      <c r="AZ2041" s="99">
        <v>29637093.590820301</v>
      </c>
      <c r="BA2041" s="99">
        <v>0</v>
      </c>
      <c r="BB2041" s="99">
        <v>148824779.74804699</v>
      </c>
      <c r="BC2041" s="99">
        <v>23681174.627197299</v>
      </c>
      <c r="BD2041" s="99">
        <v>0</v>
      </c>
      <c r="BE2041" s="99">
        <v>92044742.006835893</v>
      </c>
      <c r="BF2041" s="99">
        <v>0</v>
      </c>
      <c r="BG2041" s="99">
        <v>144824570.57421899</v>
      </c>
      <c r="BH2041" s="99">
        <v>60066431.855468802</v>
      </c>
      <c r="BI2041" s="99">
        <v>0</v>
      </c>
      <c r="BJ2041" s="99">
        <v>8423386.4404296894</v>
      </c>
      <c r="BK2041" s="99">
        <v>5645942.91723633</v>
      </c>
      <c r="BL2041" s="99">
        <v>0</v>
      </c>
      <c r="BM2041" s="99">
        <v>0</v>
      </c>
      <c r="BN2041" s="99">
        <v>0</v>
      </c>
      <c r="BO2041" s="99">
        <v>0</v>
      </c>
      <c r="BP2041" s="99">
        <v>0</v>
      </c>
      <c r="BQ2041" s="99">
        <v>0</v>
      </c>
      <c r="BR2041" s="99">
        <v>24149935.302978501</v>
      </c>
      <c r="BS2041" s="99">
        <v>11062885.7341309</v>
      </c>
      <c r="BT2041" s="99">
        <v>0</v>
      </c>
      <c r="BU2041" s="99">
        <v>25620055.189697299</v>
      </c>
      <c r="BV2041" s="99">
        <v>9029140.5982665997</v>
      </c>
      <c r="BW2041" s="99">
        <v>0</v>
      </c>
      <c r="BX2041" s="99">
        <v>17871952.035156298</v>
      </c>
      <c r="BY2041" s="99">
        <v>0</v>
      </c>
      <c r="BZ2041" s="99">
        <v>0</v>
      </c>
      <c r="CA2041" s="99">
        <v>385307.15104675299</v>
      </c>
      <c r="CB2041" s="99">
        <v>26037504.402587902</v>
      </c>
      <c r="CC2041" s="99">
        <v>288982353.171875</v>
      </c>
      <c r="CD2041" s="99">
        <v>68598878.798828095</v>
      </c>
      <c r="CE2041" s="99">
        <v>47235.583332538597</v>
      </c>
      <c r="CF2041" s="99">
        <v>10168694.972168</v>
      </c>
      <c r="CG2041" s="99">
        <v>91790470.690429702</v>
      </c>
      <c r="CH2041" s="99">
        <v>0</v>
      </c>
      <c r="CI2041" s="99">
        <v>432541.70358657802</v>
      </c>
      <c r="CJ2041" s="99">
        <v>36113042.791992202</v>
      </c>
      <c r="CK2041" s="99">
        <v>382927210.55468798</v>
      </c>
      <c r="CL2041" s="99">
        <v>86524500.333007798</v>
      </c>
      <c r="CM2041" s="166">
        <v>525818.04025268601</v>
      </c>
      <c r="CN2041" s="166">
        <v>73594541.288085893</v>
      </c>
      <c r="CO2041" s="166">
        <v>524904497.20703101</v>
      </c>
      <c r="CP2041" s="99">
        <v>86524500.333007798</v>
      </c>
      <c r="CQ2041" s="99">
        <v>0</v>
      </c>
      <c r="CR2041" s="99">
        <v>0</v>
      </c>
      <c r="CS2041" s="99">
        <v>0</v>
      </c>
      <c r="CT2041" s="99">
        <v>0</v>
      </c>
      <c r="CU2041" s="98">
        <v>51946.833237389001</v>
      </c>
      <c r="CV2041" s="98">
        <v>140539.32730213401</v>
      </c>
      <c r="CW2041" s="98">
        <v>36206199.374755904</v>
      </c>
      <c r="CX2041" s="98">
        <v>380772823.86230469</v>
      </c>
    </row>
    <row r="2042" spans="1:102" x14ac:dyDescent="0.2">
      <c r="A2042" s="98" t="s">
        <v>186</v>
      </c>
      <c r="B2042" s="100">
        <v>43160</v>
      </c>
      <c r="C2042" s="99">
        <v>331236.901432037</v>
      </c>
      <c r="D2042" s="99">
        <v>0</v>
      </c>
      <c r="E2042" s="99">
        <v>52359.734406948097</v>
      </c>
      <c r="F2042" s="99">
        <v>45955.968563079798</v>
      </c>
      <c r="G2042" s="99">
        <v>47198.009799957297</v>
      </c>
      <c r="H2042" s="99">
        <v>0</v>
      </c>
      <c r="I2042" s="99">
        <v>0</v>
      </c>
      <c r="J2042" s="99">
        <v>94874.596727371201</v>
      </c>
      <c r="K2042" s="99">
        <v>5.1072921461891401</v>
      </c>
      <c r="L2042" s="99">
        <v>1361.7429958134901</v>
      </c>
      <c r="M2042" s="99">
        <v>106670.94934845</v>
      </c>
      <c r="N2042" s="99">
        <v>16477.698618888899</v>
      </c>
      <c r="O2042" s="99">
        <v>0</v>
      </c>
      <c r="P2042" s="99">
        <v>248459.87728881801</v>
      </c>
      <c r="Q2042" s="99">
        <v>10520.0032755136</v>
      </c>
      <c r="R2042" s="99">
        <v>0</v>
      </c>
      <c r="S2042" s="99">
        <v>47180.342282772101</v>
      </c>
      <c r="T2042" s="99">
        <v>0</v>
      </c>
      <c r="U2042" s="99">
        <v>94871.875490188599</v>
      </c>
      <c r="V2042" s="99">
        <v>22519520.7038574</v>
      </c>
      <c r="W2042" s="99">
        <v>0</v>
      </c>
      <c r="X2042" s="99">
        <v>3144038.3301391602</v>
      </c>
      <c r="Y2042" s="99">
        <v>1894694.16429138</v>
      </c>
      <c r="Z2042" s="99">
        <v>10099582.180786099</v>
      </c>
      <c r="AA2042" s="99">
        <v>0</v>
      </c>
      <c r="AB2042" s="99">
        <v>0</v>
      </c>
      <c r="AC2042" s="99">
        <v>37600812.478027299</v>
      </c>
      <c r="AD2042" s="99">
        <v>572.28858897835005</v>
      </c>
      <c r="AE2042" s="99">
        <v>22015.208376169201</v>
      </c>
      <c r="AF2042" s="99">
        <v>7134649.0339355497</v>
      </c>
      <c r="AG2042" s="99">
        <v>3056380.8225402799</v>
      </c>
      <c r="AH2042" s="99">
        <v>0</v>
      </c>
      <c r="AI2042" s="99">
        <v>13035549.322998</v>
      </c>
      <c r="AJ2042" s="99">
        <v>2266176.3940124498</v>
      </c>
      <c r="AK2042" s="99">
        <v>0</v>
      </c>
      <c r="AL2042" s="99">
        <v>10071175.8621826</v>
      </c>
      <c r="AM2042" s="99">
        <v>0</v>
      </c>
      <c r="AN2042" s="99">
        <v>37590890.3193359</v>
      </c>
      <c r="AO2042" s="99">
        <v>255175114.83789101</v>
      </c>
      <c r="AP2042" s="99">
        <v>0</v>
      </c>
      <c r="AQ2042" s="99">
        <v>33373992.860595699</v>
      </c>
      <c r="AR2042" s="99">
        <v>18251469.734375</v>
      </c>
      <c r="AS2042" s="99">
        <v>91656141.363281295</v>
      </c>
      <c r="AT2042" s="99">
        <v>0</v>
      </c>
      <c r="AU2042" s="99">
        <v>0</v>
      </c>
      <c r="AV2042" s="99">
        <v>145914096.93359399</v>
      </c>
      <c r="AW2042" s="99">
        <v>1981.12325830758</v>
      </c>
      <c r="AX2042" s="99">
        <v>240160.269676208</v>
      </c>
      <c r="AY2042" s="99">
        <v>86361400.472656295</v>
      </c>
      <c r="AZ2042" s="99">
        <v>30126539.450439502</v>
      </c>
      <c r="BA2042" s="99">
        <v>0</v>
      </c>
      <c r="BB2042" s="99">
        <v>147518977.16601601</v>
      </c>
      <c r="BC2042" s="99">
        <v>23833055.747802701</v>
      </c>
      <c r="BD2042" s="99">
        <v>0</v>
      </c>
      <c r="BE2042" s="99">
        <v>91442093.754882798</v>
      </c>
      <c r="BF2042" s="99">
        <v>0</v>
      </c>
      <c r="BG2042" s="99">
        <v>145936130.88671899</v>
      </c>
      <c r="BH2042" s="99">
        <v>59807505.2021484</v>
      </c>
      <c r="BI2042" s="99">
        <v>0</v>
      </c>
      <c r="BJ2042" s="99">
        <v>8240586.2967529297</v>
      </c>
      <c r="BK2042" s="99">
        <v>5607857.3933105497</v>
      </c>
      <c r="BL2042" s="99">
        <v>0</v>
      </c>
      <c r="BM2042" s="99">
        <v>0</v>
      </c>
      <c r="BN2042" s="99">
        <v>0</v>
      </c>
      <c r="BO2042" s="99">
        <v>0</v>
      </c>
      <c r="BP2042" s="99">
        <v>0</v>
      </c>
      <c r="BQ2042" s="99">
        <v>0</v>
      </c>
      <c r="BR2042" s="99">
        <v>23970245.870361298</v>
      </c>
      <c r="BS2042" s="99">
        <v>11161023.8392334</v>
      </c>
      <c r="BT2042" s="99">
        <v>0</v>
      </c>
      <c r="BU2042" s="99">
        <v>25370909.869628899</v>
      </c>
      <c r="BV2042" s="99">
        <v>8991692.3427734394</v>
      </c>
      <c r="BW2042" s="99">
        <v>0</v>
      </c>
      <c r="BX2042" s="99">
        <v>18446403.293457001</v>
      </c>
      <c r="BY2042" s="99">
        <v>0</v>
      </c>
      <c r="BZ2042" s="99">
        <v>0</v>
      </c>
      <c r="CA2042" s="99">
        <v>383224.077682495</v>
      </c>
      <c r="CB2042" s="99">
        <v>25579943.4228516</v>
      </c>
      <c r="CC2042" s="99">
        <v>288623052.53906298</v>
      </c>
      <c r="CD2042" s="99">
        <v>67976629.403320298</v>
      </c>
      <c r="CE2042" s="99">
        <v>47199.503692150101</v>
      </c>
      <c r="CF2042" s="99">
        <v>10125677.680786099</v>
      </c>
      <c r="CG2042" s="99">
        <v>91947367.063476607</v>
      </c>
      <c r="CH2042" s="99">
        <v>0</v>
      </c>
      <c r="CI2042" s="99">
        <v>430448.84610748303</v>
      </c>
      <c r="CJ2042" s="99">
        <v>35713075.503417999</v>
      </c>
      <c r="CK2042" s="99">
        <v>379643582.58593798</v>
      </c>
      <c r="CL2042" s="99">
        <v>85779564.276367202</v>
      </c>
      <c r="CM2042" s="166">
        <v>523763.27081298799</v>
      </c>
      <c r="CN2042" s="166">
        <v>73347518.1171875</v>
      </c>
      <c r="CO2042" s="166">
        <v>526580265.21093798</v>
      </c>
      <c r="CP2042" s="99">
        <v>85779564.276367202</v>
      </c>
      <c r="CQ2042" s="99">
        <v>0</v>
      </c>
      <c r="CR2042" s="99">
        <v>0</v>
      </c>
      <c r="CS2042" s="99">
        <v>0</v>
      </c>
      <c r="CT2042" s="99">
        <v>0</v>
      </c>
      <c r="CU2042" s="98">
        <v>52377.688305288997</v>
      </c>
      <c r="CV2042" s="98">
        <v>140453.59250201</v>
      </c>
      <c r="CW2042" s="98">
        <v>35705621.103637695</v>
      </c>
      <c r="CX2042" s="98">
        <v>380570419.6025396</v>
      </c>
    </row>
    <row r="2043" spans="1:102" x14ac:dyDescent="0.2">
      <c r="A2043" s="98" t="s">
        <v>186</v>
      </c>
      <c r="B2043" s="100">
        <v>43252</v>
      </c>
      <c r="C2043" s="99">
        <v>332683.369895935</v>
      </c>
      <c r="D2043" s="99">
        <v>0</v>
      </c>
      <c r="E2043" s="99">
        <v>53281.5401525497</v>
      </c>
      <c r="F2043" s="99">
        <v>47112.605577468901</v>
      </c>
      <c r="G2043" s="99">
        <v>47103.649242877997</v>
      </c>
      <c r="H2043" s="99">
        <v>0</v>
      </c>
      <c r="I2043" s="99">
        <v>0</v>
      </c>
      <c r="J2043" s="99">
        <v>94736.457327842698</v>
      </c>
      <c r="K2043" s="99">
        <v>4.8032721201889199</v>
      </c>
      <c r="L2043" s="99">
        <v>1309.19167780876</v>
      </c>
      <c r="M2043" s="99">
        <v>107735.545875549</v>
      </c>
      <c r="N2043" s="99">
        <v>16486.0705132484</v>
      </c>
      <c r="O2043" s="99">
        <v>0</v>
      </c>
      <c r="P2043" s="99">
        <v>249704.60238838199</v>
      </c>
      <c r="Q2043" s="99">
        <v>10562.857290625599</v>
      </c>
      <c r="R2043" s="99">
        <v>0</v>
      </c>
      <c r="S2043" s="99">
        <v>47060.233779430397</v>
      </c>
      <c r="T2043" s="99">
        <v>0</v>
      </c>
      <c r="U2043" s="99">
        <v>94675.722903251604</v>
      </c>
      <c r="V2043" s="99">
        <v>22535768.479736298</v>
      </c>
      <c r="W2043" s="99">
        <v>0</v>
      </c>
      <c r="X2043" s="99">
        <v>3165696.12854004</v>
      </c>
      <c r="Y2043" s="99">
        <v>1944582.15565491</v>
      </c>
      <c r="Z2043" s="99">
        <v>10067798.251586899</v>
      </c>
      <c r="AA2043" s="99">
        <v>0</v>
      </c>
      <c r="AB2043" s="99">
        <v>0</v>
      </c>
      <c r="AC2043" s="99">
        <v>37389449.525878899</v>
      </c>
      <c r="AD2043" s="99">
        <v>532.57599014043797</v>
      </c>
      <c r="AE2043" s="99">
        <v>27559.8066747189</v>
      </c>
      <c r="AF2043" s="99">
        <v>7184351.2809448196</v>
      </c>
      <c r="AG2043" s="99">
        <v>3065605.9054565402</v>
      </c>
      <c r="AH2043" s="99">
        <v>0</v>
      </c>
      <c r="AI2043" s="99">
        <v>13089311.2493896</v>
      </c>
      <c r="AJ2043" s="99">
        <v>2278925.1737670898</v>
      </c>
      <c r="AK2043" s="99">
        <v>0</v>
      </c>
      <c r="AL2043" s="99">
        <v>10053768.2255859</v>
      </c>
      <c r="AM2043" s="99">
        <v>0</v>
      </c>
      <c r="AN2043" s="99">
        <v>37349043.564941399</v>
      </c>
      <c r="AO2043" s="99">
        <v>256684026.0625</v>
      </c>
      <c r="AP2043" s="99">
        <v>0</v>
      </c>
      <c r="AQ2043" s="99">
        <v>33643319.609863304</v>
      </c>
      <c r="AR2043" s="99">
        <v>18859819.1726074</v>
      </c>
      <c r="AS2043" s="99">
        <v>91915449.371093795</v>
      </c>
      <c r="AT2043" s="99">
        <v>0</v>
      </c>
      <c r="AU2043" s="99">
        <v>0</v>
      </c>
      <c r="AV2043" s="99">
        <v>146302926.625</v>
      </c>
      <c r="AW2043" s="99">
        <v>1866.1438122242701</v>
      </c>
      <c r="AX2043" s="99">
        <v>296971.26849365199</v>
      </c>
      <c r="AY2043" s="99">
        <v>86863616.151367202</v>
      </c>
      <c r="AZ2043" s="99">
        <v>30417706.2883301</v>
      </c>
      <c r="BA2043" s="99">
        <v>0</v>
      </c>
      <c r="BB2043" s="99">
        <v>148417506.06835899</v>
      </c>
      <c r="BC2043" s="99">
        <v>24064131.713622998</v>
      </c>
      <c r="BD2043" s="99">
        <v>0</v>
      </c>
      <c r="BE2043" s="99">
        <v>91646030.3203125</v>
      </c>
      <c r="BF2043" s="99">
        <v>0</v>
      </c>
      <c r="BG2043" s="99">
        <v>146134286.45507801</v>
      </c>
      <c r="BH2043" s="99">
        <v>60309586.0615234</v>
      </c>
      <c r="BI2043" s="99">
        <v>0</v>
      </c>
      <c r="BJ2043" s="99">
        <v>8377678.7704467801</v>
      </c>
      <c r="BK2043" s="99">
        <v>5830313.5674438505</v>
      </c>
      <c r="BL2043" s="99">
        <v>0</v>
      </c>
      <c r="BM2043" s="99">
        <v>0</v>
      </c>
      <c r="BN2043" s="99">
        <v>0</v>
      </c>
      <c r="BO2043" s="99">
        <v>0</v>
      </c>
      <c r="BP2043" s="99">
        <v>0</v>
      </c>
      <c r="BQ2043" s="99">
        <v>0</v>
      </c>
      <c r="BR2043" s="99">
        <v>24301612.920410201</v>
      </c>
      <c r="BS2043" s="99">
        <v>11245496.360473599</v>
      </c>
      <c r="BT2043" s="99">
        <v>0</v>
      </c>
      <c r="BU2043" s="99">
        <v>25572630.6096191</v>
      </c>
      <c r="BV2043" s="99">
        <v>9081875.5189209003</v>
      </c>
      <c r="BW2043" s="99">
        <v>0</v>
      </c>
      <c r="BX2043" s="99">
        <v>18767050.802246101</v>
      </c>
      <c r="BY2043" s="99">
        <v>0</v>
      </c>
      <c r="BZ2043" s="99">
        <v>0</v>
      </c>
      <c r="CA2043" s="99">
        <v>386134.99484634399</v>
      </c>
      <c r="CB2043" s="99">
        <v>25712464.8679199</v>
      </c>
      <c r="CC2043" s="99">
        <v>291589512.71484399</v>
      </c>
      <c r="CD2043" s="99">
        <v>68755903.294921905</v>
      </c>
      <c r="CE2043" s="99">
        <v>47083.787614822402</v>
      </c>
      <c r="CF2043" s="99">
        <v>10059832.732055699</v>
      </c>
      <c r="CG2043" s="99">
        <v>91731853.735351607</v>
      </c>
      <c r="CH2043" s="99">
        <v>0</v>
      </c>
      <c r="CI2043" s="99">
        <v>433327.20806884801</v>
      </c>
      <c r="CJ2043" s="99">
        <v>35879886.9375</v>
      </c>
      <c r="CK2043" s="99">
        <v>382700682.359375</v>
      </c>
      <c r="CL2043" s="99">
        <v>86564085.279296905</v>
      </c>
      <c r="CM2043" s="166">
        <v>526502.56369018601</v>
      </c>
      <c r="CN2043" s="166">
        <v>73404512.311523393</v>
      </c>
      <c r="CO2043" s="166">
        <v>530397622.55078101</v>
      </c>
      <c r="CP2043" s="99">
        <v>86564085.279296905</v>
      </c>
      <c r="CQ2043" s="99">
        <v>0</v>
      </c>
      <c r="CR2043" s="99">
        <v>0</v>
      </c>
      <c r="CS2043" s="99">
        <v>0</v>
      </c>
      <c r="CT2043" s="99">
        <v>0</v>
      </c>
      <c r="CU2043" s="98">
        <v>53299.659060347003</v>
      </c>
      <c r="CV2043" s="98">
        <v>140202.590867739</v>
      </c>
      <c r="CW2043" s="98">
        <v>35772297.599975601</v>
      </c>
      <c r="CX2043" s="98">
        <v>383321366.45019561</v>
      </c>
    </row>
    <row r="2044" spans="1:102" x14ac:dyDescent="0.2">
      <c r="A2044" s="98" t="s">
        <v>186</v>
      </c>
      <c r="B2044" s="100">
        <v>43344</v>
      </c>
      <c r="C2044" s="99">
        <v>332247.84890747099</v>
      </c>
      <c r="D2044" s="99">
        <v>0</v>
      </c>
      <c r="E2044" s="99">
        <v>54604.282371044203</v>
      </c>
      <c r="F2044" s="99">
        <v>48823.548836231203</v>
      </c>
      <c r="G2044" s="99">
        <v>47128.566720485702</v>
      </c>
      <c r="H2044" s="99">
        <v>0</v>
      </c>
      <c r="I2044" s="99">
        <v>0</v>
      </c>
      <c r="J2044" s="99">
        <v>94602.388704299898</v>
      </c>
      <c r="K2044" s="99">
        <v>4.8463772641262004</v>
      </c>
      <c r="L2044" s="99">
        <v>1396.4106595814201</v>
      </c>
      <c r="M2044" s="99">
        <v>107696.069125175</v>
      </c>
      <c r="N2044" s="99">
        <v>16379.735963583</v>
      </c>
      <c r="O2044" s="99">
        <v>0</v>
      </c>
      <c r="P2044" s="99">
        <v>250713.638578415</v>
      </c>
      <c r="Q2044" s="99">
        <v>10573.337364077601</v>
      </c>
      <c r="R2044" s="99">
        <v>0</v>
      </c>
      <c r="S2044" s="99">
        <v>47071.324655532801</v>
      </c>
      <c r="T2044" s="99">
        <v>0</v>
      </c>
      <c r="U2044" s="99">
        <v>94659.797302246094</v>
      </c>
      <c r="V2044" s="99">
        <v>22619713.557128899</v>
      </c>
      <c r="W2044" s="99">
        <v>0</v>
      </c>
      <c r="X2044" s="99">
        <v>3094925.92254639</v>
      </c>
      <c r="Y2044" s="99">
        <v>1922390.2998504599</v>
      </c>
      <c r="Z2044" s="99">
        <v>10107096.294555699</v>
      </c>
      <c r="AA2044" s="99">
        <v>0</v>
      </c>
      <c r="AB2044" s="99">
        <v>0</v>
      </c>
      <c r="AC2044" s="99">
        <v>37341759.802734397</v>
      </c>
      <c r="AD2044" s="99">
        <v>526.08996769785904</v>
      </c>
      <c r="AE2044" s="99">
        <v>35979.371975421898</v>
      </c>
      <c r="AF2044" s="99">
        <v>7157021.8346557599</v>
      </c>
      <c r="AG2044" s="99">
        <v>3078047.4883117699</v>
      </c>
      <c r="AH2044" s="99">
        <v>0</v>
      </c>
      <c r="AI2044" s="99">
        <v>13107349.9619141</v>
      </c>
      <c r="AJ2044" s="99">
        <v>2270141.4095458998</v>
      </c>
      <c r="AK2044" s="99">
        <v>0</v>
      </c>
      <c r="AL2044" s="99">
        <v>10103356.688964801</v>
      </c>
      <c r="AM2044" s="99">
        <v>0</v>
      </c>
      <c r="AN2044" s="99">
        <v>37379853.073730499</v>
      </c>
      <c r="AO2044" s="99">
        <v>258656174.78515601</v>
      </c>
      <c r="AP2044" s="99">
        <v>0</v>
      </c>
      <c r="AQ2044" s="99">
        <v>33116806.322753899</v>
      </c>
      <c r="AR2044" s="99">
        <v>18759033.689208999</v>
      </c>
      <c r="AS2044" s="99">
        <v>92740905.098632798</v>
      </c>
      <c r="AT2044" s="99">
        <v>0</v>
      </c>
      <c r="AU2044" s="99">
        <v>0</v>
      </c>
      <c r="AV2044" s="99">
        <v>146454003.890625</v>
      </c>
      <c r="AW2044" s="99">
        <v>1844.9487267285599</v>
      </c>
      <c r="AX2044" s="99">
        <v>424090.30272674601</v>
      </c>
      <c r="AY2044" s="99">
        <v>87231791.276367202</v>
      </c>
      <c r="AZ2044" s="99">
        <v>30637121.555908199</v>
      </c>
      <c r="BA2044" s="99">
        <v>0</v>
      </c>
      <c r="BB2044" s="99">
        <v>149266693.20898399</v>
      </c>
      <c r="BC2044" s="99">
        <v>24073573.189208999</v>
      </c>
      <c r="BD2044" s="99">
        <v>0</v>
      </c>
      <c r="BE2044" s="99">
        <v>92532454.753906295</v>
      </c>
      <c r="BF2044" s="99">
        <v>0</v>
      </c>
      <c r="BG2044" s="99">
        <v>146537775.04492199</v>
      </c>
      <c r="BH2044" s="99">
        <v>60402396.676757798</v>
      </c>
      <c r="BI2044" s="99">
        <v>0</v>
      </c>
      <c r="BJ2044" s="99">
        <v>8247436.8630981399</v>
      </c>
      <c r="BK2044" s="99">
        <v>5811593.9904785203</v>
      </c>
      <c r="BL2044" s="99">
        <v>0</v>
      </c>
      <c r="BM2044" s="99">
        <v>0</v>
      </c>
      <c r="BN2044" s="99">
        <v>0</v>
      </c>
      <c r="BO2044" s="99">
        <v>0</v>
      </c>
      <c r="BP2044" s="99">
        <v>0</v>
      </c>
      <c r="BQ2044" s="99">
        <v>0</v>
      </c>
      <c r="BR2044" s="99">
        <v>24263740.927002002</v>
      </c>
      <c r="BS2044" s="99">
        <v>11311048.403686499</v>
      </c>
      <c r="BT2044" s="99">
        <v>0</v>
      </c>
      <c r="BU2044" s="99">
        <v>19557291.269775402</v>
      </c>
      <c r="BV2044" s="99">
        <v>9114276.3504638709</v>
      </c>
      <c r="BW2044" s="99">
        <v>0</v>
      </c>
      <c r="BX2044" s="99">
        <v>16393463.841674799</v>
      </c>
      <c r="BY2044" s="99">
        <v>0</v>
      </c>
      <c r="BZ2044" s="99">
        <v>0</v>
      </c>
      <c r="CA2044" s="99">
        <v>386637.06289672898</v>
      </c>
      <c r="CB2044" s="99">
        <v>25653467.821533199</v>
      </c>
      <c r="CC2044" s="99">
        <v>292889591.31640601</v>
      </c>
      <c r="CD2044" s="99">
        <v>68510679.126953095</v>
      </c>
      <c r="CE2044" s="99">
        <v>47138.510404586799</v>
      </c>
      <c r="CF2044" s="99">
        <v>10076932.736450201</v>
      </c>
      <c r="CG2044" s="99">
        <v>92408080.118164107</v>
      </c>
      <c r="CH2044" s="99">
        <v>0</v>
      </c>
      <c r="CI2044" s="99">
        <v>433588.15774154698</v>
      </c>
      <c r="CJ2044" s="99">
        <v>35779492.271972701</v>
      </c>
      <c r="CK2044" s="99">
        <v>384830357.875</v>
      </c>
      <c r="CL2044" s="99">
        <v>86496951.561523393</v>
      </c>
      <c r="CM2044" s="166">
        <v>526771.35340881301</v>
      </c>
      <c r="CN2044" s="166">
        <v>73218723.270507798</v>
      </c>
      <c r="CO2044" s="166">
        <v>532707308.15234399</v>
      </c>
      <c r="CP2044" s="99">
        <v>86496951.561523393</v>
      </c>
      <c r="CQ2044" s="99">
        <v>0</v>
      </c>
      <c r="CR2044" s="99">
        <v>0</v>
      </c>
      <c r="CS2044" s="99">
        <v>0</v>
      </c>
      <c r="CT2044" s="99">
        <v>0</v>
      </c>
      <c r="CU2044" s="98">
        <v>54563.861232116004</v>
      </c>
      <c r="CV2044" s="98">
        <v>140404.20684306</v>
      </c>
      <c r="CW2044" s="98">
        <v>35730400.557983398</v>
      </c>
      <c r="CX2044" s="98">
        <v>385297671.43457013</v>
      </c>
    </row>
    <row r="2045" spans="1:102" x14ac:dyDescent="0.2">
      <c r="A2045" s="98" t="s">
        <v>186</v>
      </c>
      <c r="B2045" s="100">
        <v>43435</v>
      </c>
      <c r="C2045" s="99">
        <v>331434.59431076102</v>
      </c>
      <c r="D2045" s="99">
        <v>0</v>
      </c>
      <c r="E2045" s="99">
        <v>54389.078232765198</v>
      </c>
      <c r="F2045" s="99">
        <v>48753.182981014303</v>
      </c>
      <c r="G2045" s="99">
        <v>47202.785953998602</v>
      </c>
      <c r="H2045" s="99">
        <v>0</v>
      </c>
      <c r="I2045" s="99">
        <v>0</v>
      </c>
      <c r="J2045" s="99">
        <v>93954.290225982695</v>
      </c>
      <c r="K2045" s="99">
        <v>5.2597329002455799</v>
      </c>
      <c r="L2045" s="99">
        <v>1412.47731390595</v>
      </c>
      <c r="M2045" s="99">
        <v>108029.506598473</v>
      </c>
      <c r="N2045" s="99">
        <v>16299.438780307801</v>
      </c>
      <c r="O2045" s="99">
        <v>0</v>
      </c>
      <c r="P2045" s="99">
        <v>249730.12790107701</v>
      </c>
      <c r="Q2045" s="99">
        <v>10622.553115725501</v>
      </c>
      <c r="R2045" s="99">
        <v>0</v>
      </c>
      <c r="S2045" s="99">
        <v>47219.359029769897</v>
      </c>
      <c r="T2045" s="99">
        <v>0</v>
      </c>
      <c r="U2045" s="99">
        <v>93990.287964820905</v>
      </c>
      <c r="V2045" s="99">
        <v>22591623.9379883</v>
      </c>
      <c r="W2045" s="99">
        <v>0</v>
      </c>
      <c r="X2045" s="99">
        <v>3117005.8867797898</v>
      </c>
      <c r="Y2045" s="99">
        <v>1962769.02131653</v>
      </c>
      <c r="Z2045" s="99">
        <v>10136475.09729</v>
      </c>
      <c r="AA2045" s="99">
        <v>0</v>
      </c>
      <c r="AB2045" s="99">
        <v>0</v>
      </c>
      <c r="AC2045" s="99">
        <v>37321095.011718802</v>
      </c>
      <c r="AD2045" s="99">
        <v>569.55026279389904</v>
      </c>
      <c r="AE2045" s="99">
        <v>19789.925072431601</v>
      </c>
      <c r="AF2045" s="99">
        <v>7206301.2919921903</v>
      </c>
      <c r="AG2045" s="99">
        <v>3073837.0268249498</v>
      </c>
      <c r="AH2045" s="99">
        <v>0</v>
      </c>
      <c r="AI2045" s="99">
        <v>13178687.120117201</v>
      </c>
      <c r="AJ2045" s="99">
        <v>2312399.48745728</v>
      </c>
      <c r="AK2045" s="99">
        <v>0</v>
      </c>
      <c r="AL2045" s="99">
        <v>10178224.907348599</v>
      </c>
      <c r="AM2045" s="99">
        <v>0</v>
      </c>
      <c r="AN2045" s="99">
        <v>37353612.511718802</v>
      </c>
      <c r="AO2045" s="99">
        <v>260078351.34375</v>
      </c>
      <c r="AP2045" s="99">
        <v>0</v>
      </c>
      <c r="AQ2045" s="99">
        <v>33632926.8291016</v>
      </c>
      <c r="AR2045" s="99">
        <v>19388205.568115201</v>
      </c>
      <c r="AS2045" s="99">
        <v>93700953.764648393</v>
      </c>
      <c r="AT2045" s="99">
        <v>0</v>
      </c>
      <c r="AU2045" s="99">
        <v>0</v>
      </c>
      <c r="AV2045" s="99">
        <v>147071489.96093801</v>
      </c>
      <c r="AW2045" s="99">
        <v>2024.63831223547</v>
      </c>
      <c r="AX2045" s="99">
        <v>212296.66870880101</v>
      </c>
      <c r="AY2045" s="99">
        <v>88273903.957031295</v>
      </c>
      <c r="AZ2045" s="99">
        <v>30879906.3364258</v>
      </c>
      <c r="BA2045" s="99">
        <v>0</v>
      </c>
      <c r="BB2045" s="99">
        <v>150728925.89648399</v>
      </c>
      <c r="BC2045" s="99">
        <v>24797547.967041001</v>
      </c>
      <c r="BD2045" s="99">
        <v>0</v>
      </c>
      <c r="BE2045" s="99">
        <v>94396421.194335893</v>
      </c>
      <c r="BF2045" s="99">
        <v>0</v>
      </c>
      <c r="BG2045" s="99">
        <v>147174588.171875</v>
      </c>
      <c r="BH2045" s="99">
        <v>60654540.8115234</v>
      </c>
      <c r="BI2045" s="99">
        <v>0</v>
      </c>
      <c r="BJ2045" s="99">
        <v>8299963.73828125</v>
      </c>
      <c r="BK2045" s="99">
        <v>5968451.4921875</v>
      </c>
      <c r="BL2045" s="99">
        <v>0</v>
      </c>
      <c r="BM2045" s="99">
        <v>0</v>
      </c>
      <c r="BN2045" s="99">
        <v>0</v>
      </c>
      <c r="BO2045" s="99">
        <v>0</v>
      </c>
      <c r="BP2045" s="99">
        <v>0</v>
      </c>
      <c r="BQ2045" s="99">
        <v>0</v>
      </c>
      <c r="BR2045" s="99">
        <v>24402387.5541992</v>
      </c>
      <c r="BS2045" s="99">
        <v>11316254.568237299</v>
      </c>
      <c r="BT2045" s="99">
        <v>0</v>
      </c>
      <c r="BU2045" s="99">
        <v>25448459.791259799</v>
      </c>
      <c r="BV2045" s="99">
        <v>9231589.73510742</v>
      </c>
      <c r="BW2045" s="99">
        <v>0</v>
      </c>
      <c r="BX2045" s="99">
        <v>17888596.190185498</v>
      </c>
      <c r="BY2045" s="99">
        <v>0</v>
      </c>
      <c r="BZ2045" s="99">
        <v>0</v>
      </c>
      <c r="CA2045" s="99">
        <v>386097.75441360503</v>
      </c>
      <c r="CB2045" s="99">
        <v>25905865.595947299</v>
      </c>
      <c r="CC2045" s="99">
        <v>294064082.875</v>
      </c>
      <c r="CD2045" s="99">
        <v>69067305.282226607</v>
      </c>
      <c r="CE2045" s="99">
        <v>47213.272053241701</v>
      </c>
      <c r="CF2045" s="99">
        <v>10151492.3435059</v>
      </c>
      <c r="CG2045" s="99">
        <v>94214654.198242202</v>
      </c>
      <c r="CH2045" s="99">
        <v>0</v>
      </c>
      <c r="CI2045" s="99">
        <v>433360.33451080299</v>
      </c>
      <c r="CJ2045" s="99">
        <v>35959229.107421897</v>
      </c>
      <c r="CK2045" s="99">
        <v>390316208.93359399</v>
      </c>
      <c r="CL2045" s="99">
        <v>86991663.556640595</v>
      </c>
      <c r="CM2045" s="166">
        <v>525762.15147399902</v>
      </c>
      <c r="CN2045" s="166">
        <v>73250571.012695298</v>
      </c>
      <c r="CO2045" s="166">
        <v>535434947.91406298</v>
      </c>
      <c r="CP2045" s="99">
        <v>86991663.556640595</v>
      </c>
      <c r="CQ2045" s="99">
        <v>0</v>
      </c>
      <c r="CR2045" s="99">
        <v>0</v>
      </c>
      <c r="CS2045" s="99">
        <v>0</v>
      </c>
      <c r="CT2045" s="99">
        <v>0</v>
      </c>
      <c r="CU2045" s="98">
        <v>54404.130476963997</v>
      </c>
      <c r="CV2045" s="98">
        <v>139605.02072694301</v>
      </c>
      <c r="CW2045" s="98">
        <v>36057357.9394532</v>
      </c>
      <c r="CX2045" s="98">
        <v>388278737.07324219</v>
      </c>
    </row>
    <row r="2046" spans="1:102" x14ac:dyDescent="0.2">
      <c r="A2046" s="98" t="s">
        <v>186</v>
      </c>
      <c r="B2046" s="100">
        <v>43525</v>
      </c>
      <c r="C2046" s="99">
        <v>332382.652889252</v>
      </c>
      <c r="D2046" s="99">
        <v>0</v>
      </c>
      <c r="E2046" s="99">
        <v>54531.7492995262</v>
      </c>
      <c r="F2046" s="99">
        <v>49020.679291725202</v>
      </c>
      <c r="G2046" s="99">
        <v>47339.092073917403</v>
      </c>
      <c r="H2046" s="99">
        <v>0</v>
      </c>
      <c r="I2046" s="99">
        <v>0</v>
      </c>
      <c r="J2046" s="99">
        <v>93948.565466880798</v>
      </c>
      <c r="K2046" s="99">
        <v>5.1073372907121701</v>
      </c>
      <c r="L2046" s="99">
        <v>1737.9064918905499</v>
      </c>
      <c r="M2046" s="99">
        <v>108579.682592392</v>
      </c>
      <c r="N2046" s="99">
        <v>16289.9574514627</v>
      </c>
      <c r="O2046" s="99">
        <v>0</v>
      </c>
      <c r="P2046" s="99">
        <v>249231.116130829</v>
      </c>
      <c r="Q2046" s="99">
        <v>10684.9383379221</v>
      </c>
      <c r="R2046" s="99">
        <v>0</v>
      </c>
      <c r="S2046" s="99">
        <v>47325.7618365288</v>
      </c>
      <c r="T2046" s="99">
        <v>0</v>
      </c>
      <c r="U2046" s="99">
        <v>93945.300344467207</v>
      </c>
      <c r="V2046" s="99">
        <v>22528493.8591309</v>
      </c>
      <c r="W2046" s="99">
        <v>0</v>
      </c>
      <c r="X2046" s="99">
        <v>3052662.59020996</v>
      </c>
      <c r="Y2046" s="99">
        <v>1979819.31742859</v>
      </c>
      <c r="Z2046" s="99">
        <v>10129840.1251221</v>
      </c>
      <c r="AA2046" s="99">
        <v>0</v>
      </c>
      <c r="AB2046" s="99">
        <v>0</v>
      </c>
      <c r="AC2046" s="99">
        <v>37262027.941894501</v>
      </c>
      <c r="AD2046" s="99">
        <v>554.113171100616</v>
      </c>
      <c r="AE2046" s="99">
        <v>12623.895787596701</v>
      </c>
      <c r="AF2046" s="99">
        <v>7221298.2864990197</v>
      </c>
      <c r="AG2046" s="99">
        <v>3076865.1962280301</v>
      </c>
      <c r="AH2046" s="99">
        <v>0</v>
      </c>
      <c r="AI2046" s="99">
        <v>12886414.428588901</v>
      </c>
      <c r="AJ2046" s="99">
        <v>2290046.51812744</v>
      </c>
      <c r="AK2046" s="99">
        <v>0</v>
      </c>
      <c r="AL2046" s="99">
        <v>10096379.9527588</v>
      </c>
      <c r="AM2046" s="99">
        <v>0</v>
      </c>
      <c r="AN2046" s="99">
        <v>37258718.405761696</v>
      </c>
      <c r="AO2046" s="99">
        <v>259285490.60351601</v>
      </c>
      <c r="AP2046" s="99">
        <v>0</v>
      </c>
      <c r="AQ2046" s="99">
        <v>32983516.964355499</v>
      </c>
      <c r="AR2046" s="99">
        <v>19877802.683349598</v>
      </c>
      <c r="AS2046" s="99">
        <v>94315832.436523393</v>
      </c>
      <c r="AT2046" s="99">
        <v>0</v>
      </c>
      <c r="AU2046" s="99">
        <v>0</v>
      </c>
      <c r="AV2046" s="99">
        <v>147880685.03320301</v>
      </c>
      <c r="AW2046" s="99">
        <v>1963.75426866114</v>
      </c>
      <c r="AX2046" s="99">
        <v>96744.6013736725</v>
      </c>
      <c r="AY2046" s="99">
        <v>88439261.030273393</v>
      </c>
      <c r="AZ2046" s="99">
        <v>30990349.880127002</v>
      </c>
      <c r="BA2046" s="99">
        <v>0</v>
      </c>
      <c r="BB2046" s="99">
        <v>148258401.83789101</v>
      </c>
      <c r="BC2046" s="99">
        <v>24649338.537353501</v>
      </c>
      <c r="BD2046" s="99">
        <v>0</v>
      </c>
      <c r="BE2046" s="99">
        <v>94015953.293945298</v>
      </c>
      <c r="BF2046" s="99">
        <v>0</v>
      </c>
      <c r="BG2046" s="99">
        <v>147810532.359375</v>
      </c>
      <c r="BH2046" s="99">
        <v>60508808.356445298</v>
      </c>
      <c r="BI2046" s="99">
        <v>0</v>
      </c>
      <c r="BJ2046" s="99">
        <v>8260622.2162475605</v>
      </c>
      <c r="BK2046" s="99">
        <v>6040294.8726806603</v>
      </c>
      <c r="BL2046" s="99">
        <v>0</v>
      </c>
      <c r="BM2046" s="99">
        <v>0</v>
      </c>
      <c r="BN2046" s="99">
        <v>0</v>
      </c>
      <c r="BO2046" s="99">
        <v>0</v>
      </c>
      <c r="BP2046" s="99">
        <v>0</v>
      </c>
      <c r="BQ2046" s="99">
        <v>0</v>
      </c>
      <c r="BR2046" s="99">
        <v>24463840.5229492</v>
      </c>
      <c r="BS2046" s="99">
        <v>11377010.916748</v>
      </c>
      <c r="BT2046" s="99">
        <v>0</v>
      </c>
      <c r="BU2046" s="99">
        <v>24993650.901855499</v>
      </c>
      <c r="BV2046" s="99">
        <v>9277051.3284912091</v>
      </c>
      <c r="BW2046" s="99">
        <v>0</v>
      </c>
      <c r="BX2046" s="99">
        <v>18481922.4924316</v>
      </c>
      <c r="BY2046" s="99">
        <v>0</v>
      </c>
      <c r="BZ2046" s="99">
        <v>0</v>
      </c>
      <c r="CA2046" s="99">
        <v>386562.70927429199</v>
      </c>
      <c r="CB2046" s="99">
        <v>25620261.0161133</v>
      </c>
      <c r="CC2046" s="99">
        <v>293655703.41015601</v>
      </c>
      <c r="CD2046" s="99">
        <v>68720750.119140595</v>
      </c>
      <c r="CE2046" s="99">
        <v>47342.8513431549</v>
      </c>
      <c r="CF2046" s="99">
        <v>10127738.9324951</v>
      </c>
      <c r="CG2046" s="99">
        <v>94212770.484375</v>
      </c>
      <c r="CH2046" s="99">
        <v>0</v>
      </c>
      <c r="CI2046" s="99">
        <v>433922.46618652297</v>
      </c>
      <c r="CJ2046" s="99">
        <v>35771859.330078103</v>
      </c>
      <c r="CK2046" s="99">
        <v>387254120.39843798</v>
      </c>
      <c r="CL2046" s="99">
        <v>86566313.723632798</v>
      </c>
      <c r="CM2046" s="166">
        <v>525937.38655090297</v>
      </c>
      <c r="CN2046" s="166">
        <v>73250476.5</v>
      </c>
      <c r="CO2046" s="166">
        <v>536611094.44140601</v>
      </c>
      <c r="CP2046" s="99">
        <v>86566313.723632798</v>
      </c>
      <c r="CQ2046" s="99">
        <v>0</v>
      </c>
      <c r="CR2046" s="99">
        <v>0</v>
      </c>
      <c r="CS2046" s="99">
        <v>0</v>
      </c>
      <c r="CT2046" s="99">
        <v>0</v>
      </c>
      <c r="CU2046" s="98">
        <v>54551.059320421002</v>
      </c>
      <c r="CV2046" s="98">
        <v>139313.99492078999</v>
      </c>
      <c r="CW2046" s="98">
        <v>35747999.948608398</v>
      </c>
      <c r="CX2046" s="98">
        <v>387868473.89453101</v>
      </c>
    </row>
    <row r="2047" spans="1:102" x14ac:dyDescent="0.2">
      <c r="A2047" s="98" t="s">
        <v>186</v>
      </c>
      <c r="B2047" s="100">
        <v>43617</v>
      </c>
      <c r="C2047" s="99">
        <v>330737.69710159302</v>
      </c>
      <c r="D2047" s="99">
        <v>0</v>
      </c>
      <c r="E2047" s="99">
        <v>55073.636411666899</v>
      </c>
      <c r="F2047" s="99">
        <v>49951.083037376397</v>
      </c>
      <c r="G2047" s="99">
        <v>47521.852222442598</v>
      </c>
      <c r="H2047" s="99">
        <v>0</v>
      </c>
      <c r="I2047" s="99">
        <v>0</v>
      </c>
      <c r="J2047" s="99">
        <v>93800.283705711394</v>
      </c>
      <c r="K2047" s="99">
        <v>4.8326650243252498</v>
      </c>
      <c r="L2047" s="99">
        <v>1449.8515862971501</v>
      </c>
      <c r="M2047" s="99">
        <v>108702.88794612901</v>
      </c>
      <c r="N2047" s="99">
        <v>16066.0497893095</v>
      </c>
      <c r="O2047" s="99">
        <v>0</v>
      </c>
      <c r="P2047" s="99">
        <v>246404.905092239</v>
      </c>
      <c r="Q2047" s="99">
        <v>10577.672042608299</v>
      </c>
      <c r="R2047" s="99">
        <v>0</v>
      </c>
      <c r="S2047" s="99">
        <v>47476.377892494202</v>
      </c>
      <c r="T2047" s="99">
        <v>0</v>
      </c>
      <c r="U2047" s="99">
        <v>93711.776053428694</v>
      </c>
      <c r="V2047" s="99">
        <v>22502503.8051758</v>
      </c>
      <c r="W2047" s="99">
        <v>0</v>
      </c>
      <c r="X2047" s="99">
        <v>2959833.6044921898</v>
      </c>
      <c r="Y2047" s="99">
        <v>1966800.9229431199</v>
      </c>
      <c r="Z2047" s="99">
        <v>10194457.9260254</v>
      </c>
      <c r="AA2047" s="99">
        <v>0</v>
      </c>
      <c r="AB2047" s="99">
        <v>0</v>
      </c>
      <c r="AC2047" s="99">
        <v>37779049.0146484</v>
      </c>
      <c r="AD2047" s="99">
        <v>504.11506672203501</v>
      </c>
      <c r="AE2047" s="99">
        <v>18015.610084772099</v>
      </c>
      <c r="AF2047" s="99">
        <v>7152784.80749512</v>
      </c>
      <c r="AG2047" s="99">
        <v>3072733.61865234</v>
      </c>
      <c r="AH2047" s="99">
        <v>0</v>
      </c>
      <c r="AI2047" s="99">
        <v>12154104.3088379</v>
      </c>
      <c r="AJ2047" s="99">
        <v>2272463.2601928702</v>
      </c>
      <c r="AK2047" s="99">
        <v>0</v>
      </c>
      <c r="AL2047" s="99">
        <v>10179312.1831055</v>
      </c>
      <c r="AM2047" s="99">
        <v>0</v>
      </c>
      <c r="AN2047" s="99">
        <v>37706772.549316399</v>
      </c>
      <c r="AO2047" s="99">
        <v>259617940.875</v>
      </c>
      <c r="AP2047" s="99">
        <v>0</v>
      </c>
      <c r="AQ2047" s="99">
        <v>32103069.144287098</v>
      </c>
      <c r="AR2047" s="99">
        <v>19867346.3759766</v>
      </c>
      <c r="AS2047" s="99">
        <v>95329949.272460893</v>
      </c>
      <c r="AT2047" s="99">
        <v>0</v>
      </c>
      <c r="AU2047" s="99">
        <v>0</v>
      </c>
      <c r="AV2047" s="99">
        <v>149789335.29882801</v>
      </c>
      <c r="AW2047" s="99">
        <v>1803.2796495407799</v>
      </c>
      <c r="AX2047" s="99">
        <v>186547.78515052801</v>
      </c>
      <c r="AY2047" s="99">
        <v>88878234.231445298</v>
      </c>
      <c r="AZ2047" s="99">
        <v>31021978.6650391</v>
      </c>
      <c r="BA2047" s="99">
        <v>0</v>
      </c>
      <c r="BB2047" s="99">
        <v>139882381.85742199</v>
      </c>
      <c r="BC2047" s="99">
        <v>24527824.1806641</v>
      </c>
      <c r="BD2047" s="99">
        <v>0</v>
      </c>
      <c r="BE2047" s="99">
        <v>95027276.237304702</v>
      </c>
      <c r="BF2047" s="99">
        <v>0</v>
      </c>
      <c r="BG2047" s="99">
        <v>149652396.02929699</v>
      </c>
      <c r="BH2047" s="99">
        <v>59784590.673339799</v>
      </c>
      <c r="BI2047" s="99">
        <v>0</v>
      </c>
      <c r="BJ2047" s="99">
        <v>7968703.9126586895</v>
      </c>
      <c r="BK2047" s="99">
        <v>5897803.7161865197</v>
      </c>
      <c r="BL2047" s="99">
        <v>0</v>
      </c>
      <c r="BM2047" s="99">
        <v>0</v>
      </c>
      <c r="BN2047" s="99">
        <v>0</v>
      </c>
      <c r="BO2047" s="99">
        <v>0</v>
      </c>
      <c r="BP2047" s="99">
        <v>0</v>
      </c>
      <c r="BQ2047" s="99">
        <v>0</v>
      </c>
      <c r="BR2047" s="99">
        <v>24169390.871826202</v>
      </c>
      <c r="BS2047" s="99">
        <v>11305577.807617201</v>
      </c>
      <c r="BT2047" s="99">
        <v>0</v>
      </c>
      <c r="BU2047" s="99">
        <v>23587723.9299316</v>
      </c>
      <c r="BV2047" s="99">
        <v>9069082.0977783203</v>
      </c>
      <c r="BW2047" s="99">
        <v>0</v>
      </c>
      <c r="BX2047" s="99">
        <v>18756813.330322299</v>
      </c>
      <c r="BY2047" s="99">
        <v>0</v>
      </c>
      <c r="BZ2047" s="99">
        <v>0</v>
      </c>
      <c r="CA2047" s="99">
        <v>386100.15878295898</v>
      </c>
      <c r="CB2047" s="99">
        <v>25360540.568847701</v>
      </c>
      <c r="CC2047" s="99">
        <v>292911457.234375</v>
      </c>
      <c r="CD2047" s="99">
        <v>67800382.613281295</v>
      </c>
      <c r="CE2047" s="99">
        <v>47492.417797088601</v>
      </c>
      <c r="CF2047" s="99">
        <v>10198833.4880371</v>
      </c>
      <c r="CG2047" s="99">
        <v>95346818.033203095</v>
      </c>
      <c r="CH2047" s="99">
        <v>0</v>
      </c>
      <c r="CI2047" s="99">
        <v>433728.15427398699</v>
      </c>
      <c r="CJ2047" s="99">
        <v>35612368.934082001</v>
      </c>
      <c r="CK2047" s="99">
        <v>387606252.14843798</v>
      </c>
      <c r="CL2047" s="99">
        <v>85610109.3671875</v>
      </c>
      <c r="CM2047" s="166">
        <v>525123.16530609096</v>
      </c>
      <c r="CN2047" s="166">
        <v>73206928.8046875</v>
      </c>
      <c r="CO2047" s="166">
        <v>538407353.71093798</v>
      </c>
      <c r="CP2047" s="99">
        <v>85610109.3671875</v>
      </c>
      <c r="CQ2047" s="99">
        <v>0</v>
      </c>
      <c r="CR2047" s="99">
        <v>0</v>
      </c>
      <c r="CS2047" s="99">
        <v>0</v>
      </c>
      <c r="CT2047" s="99">
        <v>0</v>
      </c>
      <c r="CU2047" s="98">
        <v>55101.274023888996</v>
      </c>
      <c r="CV2047" s="98">
        <v>138747.800252304</v>
      </c>
      <c r="CW2047" s="98">
        <v>35559374.056884803</v>
      </c>
      <c r="CX2047" s="98">
        <v>388258275.26757812</v>
      </c>
    </row>
    <row r="2048" spans="1:102" x14ac:dyDescent="0.2">
      <c r="A2048" s="98" t="s">
        <v>187</v>
      </c>
      <c r="B2048" s="100">
        <v>38047</v>
      </c>
      <c r="C2048" s="99">
        <v>47992.358852386496</v>
      </c>
      <c r="D2048" s="99">
        <v>0</v>
      </c>
      <c r="E2048" s="99">
        <v>30326.527290105802</v>
      </c>
      <c r="F2048" s="99">
        <v>13779.8051753044</v>
      </c>
      <c r="G2048" s="99">
        <v>4.8770028339931697</v>
      </c>
      <c r="H2048" s="99">
        <v>1648.44308687747</v>
      </c>
      <c r="I2048" s="99">
        <v>0</v>
      </c>
      <c r="J2048" s="99">
        <v>95.884219094179599</v>
      </c>
      <c r="K2048" s="99">
        <v>38003.326982498198</v>
      </c>
      <c r="L2048" s="99">
        <v>34442.119250297503</v>
      </c>
      <c r="M2048" s="99">
        <v>33075.354874610901</v>
      </c>
      <c r="N2048" s="99">
        <v>6463.2967262268103</v>
      </c>
      <c r="O2048" s="99">
        <v>0</v>
      </c>
      <c r="P2048" s="99">
        <v>0</v>
      </c>
      <c r="Q2048" s="99">
        <v>4065.8043676316702</v>
      </c>
      <c r="R2048" s="99">
        <v>0</v>
      </c>
      <c r="S2048" s="99">
        <v>0</v>
      </c>
      <c r="T2048" s="99">
        <v>1629.74106812477</v>
      </c>
      <c r="U2048" s="99">
        <v>37981.1395449638</v>
      </c>
      <c r="V2048" s="99">
        <v>2674175.5086975102</v>
      </c>
      <c r="W2048" s="99">
        <v>0</v>
      </c>
      <c r="X2048" s="99">
        <v>2721870.66827393</v>
      </c>
      <c r="Y2048" s="99">
        <v>1033905.29239655</v>
      </c>
      <c r="Z2048" s="99">
        <v>811.92698702961195</v>
      </c>
      <c r="AA2048" s="99">
        <v>279650.34143447899</v>
      </c>
      <c r="AB2048" s="99">
        <v>0</v>
      </c>
      <c r="AC2048" s="99">
        <v>5924.9504700899097</v>
      </c>
      <c r="AD2048" s="99">
        <v>10442910.5791016</v>
      </c>
      <c r="AE2048" s="99">
        <v>1988382.5993194601</v>
      </c>
      <c r="AF2048" s="99">
        <v>1821602.50184631</v>
      </c>
      <c r="AG2048" s="99">
        <v>1023059.6745834399</v>
      </c>
      <c r="AH2048" s="99">
        <v>0</v>
      </c>
      <c r="AI2048" s="99">
        <v>0</v>
      </c>
      <c r="AJ2048" s="99">
        <v>544290.06887054397</v>
      </c>
      <c r="AK2048" s="99">
        <v>0</v>
      </c>
      <c r="AL2048" s="99">
        <v>0</v>
      </c>
      <c r="AM2048" s="99">
        <v>277925.24824142503</v>
      </c>
      <c r="AN2048" s="99">
        <v>10338690.919433599</v>
      </c>
      <c r="AO2048" s="99">
        <v>18774985.8989258</v>
      </c>
      <c r="AP2048" s="99">
        <v>0</v>
      </c>
      <c r="AQ2048" s="99">
        <v>17530754.972656298</v>
      </c>
      <c r="AR2048" s="99">
        <v>6581222.9418334998</v>
      </c>
      <c r="AS2048" s="99">
        <v>4629.8561916947401</v>
      </c>
      <c r="AT2048" s="99">
        <v>1699716.9023132301</v>
      </c>
      <c r="AU2048" s="99">
        <v>0</v>
      </c>
      <c r="AV2048" s="99">
        <v>15532.7173262835</v>
      </c>
      <c r="AW2048" s="99">
        <v>24092515.0473633</v>
      </c>
      <c r="AX2048" s="99">
        <v>13961893.1005859</v>
      </c>
      <c r="AY2048" s="99">
        <v>12436811.8271484</v>
      </c>
      <c r="AZ2048" s="99">
        <v>6456892.6138915997</v>
      </c>
      <c r="BA2048" s="99">
        <v>0</v>
      </c>
      <c r="BB2048" s="99">
        <v>0</v>
      </c>
      <c r="BC2048" s="99">
        <v>3534092.28161621</v>
      </c>
      <c r="BD2048" s="99">
        <v>0</v>
      </c>
      <c r="BE2048" s="99">
        <v>0</v>
      </c>
      <c r="BF2048" s="99">
        <v>1693517.42179871</v>
      </c>
      <c r="BG2048" s="99">
        <v>23812020.618896499</v>
      </c>
      <c r="BH2048" s="99">
        <v>3379206.6798400902</v>
      </c>
      <c r="BI2048" s="99">
        <v>0</v>
      </c>
      <c r="BJ2048" s="99">
        <v>4905282.6193847703</v>
      </c>
      <c r="BK2048" s="99">
        <v>2467152.6770935101</v>
      </c>
      <c r="BL2048" s="99">
        <v>0</v>
      </c>
      <c r="BM2048" s="99">
        <v>0</v>
      </c>
      <c r="BN2048" s="99">
        <v>0</v>
      </c>
      <c r="BO2048" s="99">
        <v>0</v>
      </c>
      <c r="BP2048" s="99">
        <v>0</v>
      </c>
      <c r="BQ2048" s="99">
        <v>0</v>
      </c>
      <c r="BR2048" s="99">
        <v>4089446.7044982901</v>
      </c>
      <c r="BS2048" s="99">
        <v>2509923.9160461398</v>
      </c>
      <c r="BT2048" s="99">
        <v>0</v>
      </c>
      <c r="BU2048" s="99">
        <v>0</v>
      </c>
      <c r="BV2048" s="99">
        <v>1621842.72885132</v>
      </c>
      <c r="BW2048" s="99">
        <v>0</v>
      </c>
      <c r="BX2048" s="99">
        <v>0</v>
      </c>
      <c r="BY2048" s="99">
        <v>0</v>
      </c>
      <c r="BZ2048" s="99">
        <v>0</v>
      </c>
      <c r="CA2048" s="99">
        <v>78397.254084587097</v>
      </c>
      <c r="CB2048" s="99">
        <v>5343287.5986938505</v>
      </c>
      <c r="CC2048" s="99">
        <v>36315962.276855499</v>
      </c>
      <c r="CD2048" s="99">
        <v>8251234.1557006799</v>
      </c>
      <c r="CE2048" s="99">
        <v>1636.50049415231</v>
      </c>
      <c r="CF2048" s="99">
        <v>278704.07955169701</v>
      </c>
      <c r="CG2048" s="99">
        <v>1696951.12928772</v>
      </c>
      <c r="CH2048" s="99">
        <v>0</v>
      </c>
      <c r="CI2048" s="99">
        <v>80039.411791801496</v>
      </c>
      <c r="CJ2048" s="99">
        <v>5622306.5014038105</v>
      </c>
      <c r="CK2048" s="99">
        <v>38355819.390136696</v>
      </c>
      <c r="CL2048" s="99">
        <v>8232255.4189453097</v>
      </c>
      <c r="CM2048" s="166">
        <v>117960.36065292401</v>
      </c>
      <c r="CN2048" s="166">
        <v>15977249.189208999</v>
      </c>
      <c r="CO2048" s="166">
        <v>61724613.622558601</v>
      </c>
      <c r="CP2048" s="99">
        <v>8232255.4189453097</v>
      </c>
      <c r="CQ2048" s="99">
        <v>0</v>
      </c>
      <c r="CR2048" s="99">
        <v>0</v>
      </c>
      <c r="CS2048" s="99">
        <v>0</v>
      </c>
      <c r="CT2048" s="99">
        <v>0</v>
      </c>
      <c r="CU2048" s="98">
        <v>69933.982792730007</v>
      </c>
      <c r="CV2048" s="98">
        <v>100.552243487</v>
      </c>
      <c r="CW2048" s="98">
        <v>5621991.6782455472</v>
      </c>
      <c r="CX2048" s="98">
        <v>38012913.406143218</v>
      </c>
    </row>
    <row r="2049" spans="1:102" x14ac:dyDescent="0.2">
      <c r="A2049" s="98" t="s">
        <v>187</v>
      </c>
      <c r="B2049" s="100">
        <v>38139</v>
      </c>
      <c r="C2049" s="99">
        <v>48631.428164005301</v>
      </c>
      <c r="D2049" s="99">
        <v>0</v>
      </c>
      <c r="E2049" s="99">
        <v>29858.9088160992</v>
      </c>
      <c r="F2049" s="99">
        <v>14081.992165327099</v>
      </c>
      <c r="G2049" s="99">
        <v>46.419048182666302</v>
      </c>
      <c r="H2049" s="99">
        <v>1534.5713933408299</v>
      </c>
      <c r="I2049" s="99">
        <v>0</v>
      </c>
      <c r="J2049" s="99">
        <v>1719.20347197354</v>
      </c>
      <c r="K2049" s="99">
        <v>35539.378739833803</v>
      </c>
      <c r="L2049" s="99">
        <v>34834.7319526672</v>
      </c>
      <c r="M2049" s="99">
        <v>32892.625065326698</v>
      </c>
      <c r="N2049" s="99">
        <v>6617.2270554900197</v>
      </c>
      <c r="O2049" s="99">
        <v>0</v>
      </c>
      <c r="P2049" s="99">
        <v>0</v>
      </c>
      <c r="Q2049" s="99">
        <v>4093.8800739049898</v>
      </c>
      <c r="R2049" s="99">
        <v>0</v>
      </c>
      <c r="S2049" s="99">
        <v>0</v>
      </c>
      <c r="T2049" s="99">
        <v>1605.50406803191</v>
      </c>
      <c r="U2049" s="99">
        <v>38149.050010681203</v>
      </c>
      <c r="V2049" s="99">
        <v>2676756.8677063002</v>
      </c>
      <c r="W2049" s="99">
        <v>0</v>
      </c>
      <c r="X2049" s="99">
        <v>2692025.3046875</v>
      </c>
      <c r="Y2049" s="99">
        <v>1070807.3040618901</v>
      </c>
      <c r="Z2049" s="99">
        <v>8163.5059567093804</v>
      </c>
      <c r="AA2049" s="99">
        <v>260225.77379989601</v>
      </c>
      <c r="AB2049" s="99">
        <v>0</v>
      </c>
      <c r="AC2049" s="99">
        <v>386519.38986206101</v>
      </c>
      <c r="AD2049" s="99">
        <v>9648536.18432617</v>
      </c>
      <c r="AE2049" s="99">
        <v>1964110.7140655499</v>
      </c>
      <c r="AF2049" s="99">
        <v>1815154.2592315699</v>
      </c>
      <c r="AG2049" s="99">
        <v>1024225.63114166</v>
      </c>
      <c r="AH2049" s="99">
        <v>0</v>
      </c>
      <c r="AI2049" s="99">
        <v>0</v>
      </c>
      <c r="AJ2049" s="99">
        <v>535821.52318572998</v>
      </c>
      <c r="AK2049" s="99">
        <v>0</v>
      </c>
      <c r="AL2049" s="99">
        <v>0</v>
      </c>
      <c r="AM2049" s="99">
        <v>273593.21216964698</v>
      </c>
      <c r="AN2049" s="99">
        <v>10372364.2883301</v>
      </c>
      <c r="AO2049" s="99">
        <v>18985904.395263702</v>
      </c>
      <c r="AP2049" s="99">
        <v>0</v>
      </c>
      <c r="AQ2049" s="99">
        <v>17604950.240234401</v>
      </c>
      <c r="AR2049" s="99">
        <v>6883715.8757934598</v>
      </c>
      <c r="AS2049" s="99">
        <v>49825.1313734055</v>
      </c>
      <c r="AT2049" s="99">
        <v>1595593.93434143</v>
      </c>
      <c r="AU2049" s="99">
        <v>0</v>
      </c>
      <c r="AV2049" s="99">
        <v>902581.42301178002</v>
      </c>
      <c r="AW2049" s="99">
        <v>22445981.606201202</v>
      </c>
      <c r="AX2049" s="99">
        <v>13835300.178466801</v>
      </c>
      <c r="AY2049" s="99">
        <v>12510340.283569301</v>
      </c>
      <c r="AZ2049" s="99">
        <v>6542456.4318237295</v>
      </c>
      <c r="BA2049" s="99">
        <v>0</v>
      </c>
      <c r="BB2049" s="99">
        <v>0</v>
      </c>
      <c r="BC2049" s="99">
        <v>3515540.3329467801</v>
      </c>
      <c r="BD2049" s="99">
        <v>0</v>
      </c>
      <c r="BE2049" s="99">
        <v>0</v>
      </c>
      <c r="BF2049" s="99">
        <v>1682015.0304870601</v>
      </c>
      <c r="BG2049" s="99">
        <v>24154491.635742199</v>
      </c>
      <c r="BH2049" s="99">
        <v>3370849.9477844201</v>
      </c>
      <c r="BI2049" s="99">
        <v>0</v>
      </c>
      <c r="BJ2049" s="99">
        <v>4889802.75537109</v>
      </c>
      <c r="BK2049" s="99">
        <v>2586827.2029724098</v>
      </c>
      <c r="BL2049" s="99">
        <v>0</v>
      </c>
      <c r="BM2049" s="99">
        <v>0</v>
      </c>
      <c r="BN2049" s="99">
        <v>0</v>
      </c>
      <c r="BO2049" s="99">
        <v>0</v>
      </c>
      <c r="BP2049" s="99">
        <v>0</v>
      </c>
      <c r="BQ2049" s="99">
        <v>0</v>
      </c>
      <c r="BR2049" s="99">
        <v>4086404.9805602999</v>
      </c>
      <c r="BS2049" s="99">
        <v>2557557.4915466299</v>
      </c>
      <c r="BT2049" s="99">
        <v>0</v>
      </c>
      <c r="BU2049" s="99">
        <v>0</v>
      </c>
      <c r="BV2049" s="99">
        <v>1635509.4691772501</v>
      </c>
      <c r="BW2049" s="99">
        <v>0</v>
      </c>
      <c r="BX2049" s="99">
        <v>0</v>
      </c>
      <c r="BY2049" s="99">
        <v>0</v>
      </c>
      <c r="BZ2049" s="99">
        <v>0</v>
      </c>
      <c r="CA2049" s="99">
        <v>78560.125944137602</v>
      </c>
      <c r="CB2049" s="99">
        <v>5343187.2235717801</v>
      </c>
      <c r="CC2049" s="99">
        <v>36352311.074707001</v>
      </c>
      <c r="CD2049" s="99">
        <v>8219840.03125</v>
      </c>
      <c r="CE2049" s="99">
        <v>1615.9706295728699</v>
      </c>
      <c r="CF2049" s="99">
        <v>270908.76564788801</v>
      </c>
      <c r="CG2049" s="99">
        <v>1663928.10591125</v>
      </c>
      <c r="CH2049" s="99">
        <v>0</v>
      </c>
      <c r="CI2049" s="99">
        <v>80158.869162559495</v>
      </c>
      <c r="CJ2049" s="99">
        <v>5616346.79724121</v>
      </c>
      <c r="CK2049" s="99">
        <v>37658184.032714799</v>
      </c>
      <c r="CL2049" s="99">
        <v>8212753.8825683603</v>
      </c>
      <c r="CM2049" s="166">
        <v>118123.977096558</v>
      </c>
      <c r="CN2049" s="166">
        <v>15960782.915893599</v>
      </c>
      <c r="CO2049" s="166">
        <v>62251487.302246101</v>
      </c>
      <c r="CP2049" s="99">
        <v>8212753.8825683603</v>
      </c>
      <c r="CQ2049" s="99">
        <v>0</v>
      </c>
      <c r="CR2049" s="99">
        <v>0</v>
      </c>
      <c r="CS2049" s="99">
        <v>0</v>
      </c>
      <c r="CT2049" s="99">
        <v>0</v>
      </c>
      <c r="CU2049" s="98">
        <v>67153.866849205995</v>
      </c>
      <c r="CV2049" s="98">
        <v>1761.4089841790001</v>
      </c>
      <c r="CW2049" s="98">
        <v>5614095.9892196683</v>
      </c>
      <c r="CX2049" s="98">
        <v>38016239.180618249</v>
      </c>
    </row>
    <row r="2050" spans="1:102" x14ac:dyDescent="0.2">
      <c r="A2050" s="98" t="s">
        <v>187</v>
      </c>
      <c r="B2050" s="100">
        <v>38231</v>
      </c>
      <c r="C2050" s="99">
        <v>49509.586066246004</v>
      </c>
      <c r="D2050" s="99">
        <v>0</v>
      </c>
      <c r="E2050" s="99">
        <v>29789.645372152299</v>
      </c>
      <c r="F2050" s="99">
        <v>14580.2950178385</v>
      </c>
      <c r="G2050" s="99">
        <v>115.97685626708</v>
      </c>
      <c r="H2050" s="99">
        <v>1368.45333778858</v>
      </c>
      <c r="I2050" s="99">
        <v>0</v>
      </c>
      <c r="J2050" s="99">
        <v>4053.23123884201</v>
      </c>
      <c r="K2050" s="99">
        <v>34065.6440806389</v>
      </c>
      <c r="L2050" s="99">
        <v>36540.404490947702</v>
      </c>
      <c r="M2050" s="99">
        <v>33012.276024818399</v>
      </c>
      <c r="N2050" s="99">
        <v>6695.4646899700201</v>
      </c>
      <c r="O2050" s="99">
        <v>0</v>
      </c>
      <c r="P2050" s="99">
        <v>0</v>
      </c>
      <c r="Q2050" s="99">
        <v>4126.725677073</v>
      </c>
      <c r="R2050" s="99">
        <v>0</v>
      </c>
      <c r="S2050" s="99">
        <v>0</v>
      </c>
      <c r="T2050" s="99">
        <v>1478.68031273782</v>
      </c>
      <c r="U2050" s="99">
        <v>37841.7145700455</v>
      </c>
      <c r="V2050" s="99">
        <v>2709851.8103332501</v>
      </c>
      <c r="W2050" s="99">
        <v>0</v>
      </c>
      <c r="X2050" s="99">
        <v>2673994.4003601102</v>
      </c>
      <c r="Y2050" s="99">
        <v>1114467.8405303999</v>
      </c>
      <c r="Z2050" s="99">
        <v>20359.114307403601</v>
      </c>
      <c r="AA2050" s="99">
        <v>241316.89138984701</v>
      </c>
      <c r="AB2050" s="99">
        <v>0</v>
      </c>
      <c r="AC2050" s="99">
        <v>977524.44445037795</v>
      </c>
      <c r="AD2050" s="99">
        <v>8867797.0125732403</v>
      </c>
      <c r="AE2050" s="99">
        <v>2032063.0514984101</v>
      </c>
      <c r="AF2050" s="99">
        <v>1825645.6431732201</v>
      </c>
      <c r="AG2050" s="99">
        <v>1037742.08969879</v>
      </c>
      <c r="AH2050" s="99">
        <v>0</v>
      </c>
      <c r="AI2050" s="99">
        <v>0</v>
      </c>
      <c r="AJ2050" s="99">
        <v>525841.47111511196</v>
      </c>
      <c r="AK2050" s="99">
        <v>0</v>
      </c>
      <c r="AL2050" s="99">
        <v>0</v>
      </c>
      <c r="AM2050" s="99">
        <v>258454.70577812201</v>
      </c>
      <c r="AN2050" s="99">
        <v>9895239.4359130897</v>
      </c>
      <c r="AO2050" s="99">
        <v>19464003.295410201</v>
      </c>
      <c r="AP2050" s="99">
        <v>0</v>
      </c>
      <c r="AQ2050" s="99">
        <v>17941688.520507801</v>
      </c>
      <c r="AR2050" s="99">
        <v>7311118.4855346698</v>
      </c>
      <c r="AS2050" s="99">
        <v>125287.68703651401</v>
      </c>
      <c r="AT2050" s="99">
        <v>1507521.83564758</v>
      </c>
      <c r="AU2050" s="99">
        <v>0</v>
      </c>
      <c r="AV2050" s="99">
        <v>2240246.03433228</v>
      </c>
      <c r="AW2050" s="99">
        <v>20966263.966552701</v>
      </c>
      <c r="AX2050" s="99">
        <v>14725843.4576416</v>
      </c>
      <c r="AY2050" s="99">
        <v>12836671.4112549</v>
      </c>
      <c r="AZ2050" s="99">
        <v>6773466.4741821298</v>
      </c>
      <c r="BA2050" s="99">
        <v>0</v>
      </c>
      <c r="BB2050" s="99">
        <v>0</v>
      </c>
      <c r="BC2050" s="99">
        <v>3515491.87890625</v>
      </c>
      <c r="BD2050" s="99">
        <v>0</v>
      </c>
      <c r="BE2050" s="99">
        <v>0</v>
      </c>
      <c r="BF2050" s="99">
        <v>1605887.0757141099</v>
      </c>
      <c r="BG2050" s="99">
        <v>23414115.268310498</v>
      </c>
      <c r="BH2050" s="99">
        <v>3550893.64172363</v>
      </c>
      <c r="BI2050" s="99">
        <v>0</v>
      </c>
      <c r="BJ2050" s="99">
        <v>5020945.86401367</v>
      </c>
      <c r="BK2050" s="99">
        <v>2745059.4248962398</v>
      </c>
      <c r="BL2050" s="99">
        <v>0</v>
      </c>
      <c r="BM2050" s="99">
        <v>0</v>
      </c>
      <c r="BN2050" s="99">
        <v>0</v>
      </c>
      <c r="BO2050" s="99">
        <v>0</v>
      </c>
      <c r="BP2050" s="99">
        <v>0</v>
      </c>
      <c r="BQ2050" s="99">
        <v>0</v>
      </c>
      <c r="BR2050" s="99">
        <v>4202324.1654052697</v>
      </c>
      <c r="BS2050" s="99">
        <v>2662621.58233643</v>
      </c>
      <c r="BT2050" s="99">
        <v>0</v>
      </c>
      <c r="BU2050" s="99">
        <v>0</v>
      </c>
      <c r="BV2050" s="99">
        <v>1708328.78700256</v>
      </c>
      <c r="BW2050" s="99">
        <v>0</v>
      </c>
      <c r="BX2050" s="99">
        <v>0</v>
      </c>
      <c r="BY2050" s="99">
        <v>0</v>
      </c>
      <c r="BZ2050" s="99">
        <v>0</v>
      </c>
      <c r="CA2050" s="99">
        <v>79185.233164787307</v>
      </c>
      <c r="CB2050" s="99">
        <v>5375779.6995239304</v>
      </c>
      <c r="CC2050" s="99">
        <v>37470068.673828103</v>
      </c>
      <c r="CD2050" s="99">
        <v>8645776.9456787091</v>
      </c>
      <c r="CE2050" s="99">
        <v>1467.8941012918899</v>
      </c>
      <c r="CF2050" s="99">
        <v>260745.69145011899</v>
      </c>
      <c r="CG2050" s="99">
        <v>1618585.8812408401</v>
      </c>
      <c r="CH2050" s="99">
        <v>0</v>
      </c>
      <c r="CI2050" s="99">
        <v>80663.262955665603</v>
      </c>
      <c r="CJ2050" s="99">
        <v>5633123.4049682599</v>
      </c>
      <c r="CK2050" s="99">
        <v>39005319.216796897</v>
      </c>
      <c r="CL2050" s="99">
        <v>8670902.4921875</v>
      </c>
      <c r="CM2050" s="166">
        <v>118785.758991241</v>
      </c>
      <c r="CN2050" s="166">
        <v>15513174.506103501</v>
      </c>
      <c r="CO2050" s="166">
        <v>62318503.372558601</v>
      </c>
      <c r="CP2050" s="99">
        <v>8670902.4921875</v>
      </c>
      <c r="CQ2050" s="99">
        <v>0</v>
      </c>
      <c r="CR2050" s="99">
        <v>0</v>
      </c>
      <c r="CS2050" s="99">
        <v>0</v>
      </c>
      <c r="CT2050" s="99">
        <v>0</v>
      </c>
      <c r="CU2050" s="98">
        <v>65654.762263466997</v>
      </c>
      <c r="CV2050" s="98">
        <v>4153.5837808400001</v>
      </c>
      <c r="CW2050" s="98">
        <v>5636525.3909740495</v>
      </c>
      <c r="CX2050" s="98">
        <v>39088654.55506894</v>
      </c>
    </row>
    <row r="2051" spans="1:102" x14ac:dyDescent="0.2">
      <c r="A2051" s="98" t="s">
        <v>187</v>
      </c>
      <c r="B2051" s="100">
        <v>38322</v>
      </c>
      <c r="C2051" s="99">
        <v>50640.748292923003</v>
      </c>
      <c r="D2051" s="99">
        <v>0</v>
      </c>
      <c r="E2051" s="99">
        <v>29114.253851652102</v>
      </c>
      <c r="F2051" s="99">
        <v>14737.6125828028</v>
      </c>
      <c r="G2051" s="99">
        <v>185.016443189234</v>
      </c>
      <c r="H2051" s="99">
        <v>1317.65890391171</v>
      </c>
      <c r="I2051" s="99">
        <v>0</v>
      </c>
      <c r="J2051" s="99">
        <v>6482.36022937298</v>
      </c>
      <c r="K2051" s="99">
        <v>32552.0597450733</v>
      </c>
      <c r="L2051" s="99">
        <v>35719.641616821304</v>
      </c>
      <c r="M2051" s="99">
        <v>33440.1374454498</v>
      </c>
      <c r="N2051" s="99">
        <v>6752.6151910424196</v>
      </c>
      <c r="O2051" s="99">
        <v>0</v>
      </c>
      <c r="P2051" s="99">
        <v>0</v>
      </c>
      <c r="Q2051" s="99">
        <v>4145.5636192560196</v>
      </c>
      <c r="R2051" s="99">
        <v>0</v>
      </c>
      <c r="S2051" s="99">
        <v>0</v>
      </c>
      <c r="T2051" s="99">
        <v>1501.78785896301</v>
      </c>
      <c r="U2051" s="99">
        <v>38590.082815647103</v>
      </c>
      <c r="V2051" s="99">
        <v>2813628.46453857</v>
      </c>
      <c r="W2051" s="99">
        <v>0</v>
      </c>
      <c r="X2051" s="99">
        <v>2618848.41369629</v>
      </c>
      <c r="Y2051" s="99">
        <v>1137791.0181121801</v>
      </c>
      <c r="Z2051" s="99">
        <v>37744.041420936599</v>
      </c>
      <c r="AA2051" s="99">
        <v>224034.816209793</v>
      </c>
      <c r="AB2051" s="99">
        <v>0</v>
      </c>
      <c r="AC2051" s="99">
        <v>2074086.3286132801</v>
      </c>
      <c r="AD2051" s="99">
        <v>8914893.2125244103</v>
      </c>
      <c r="AE2051" s="99">
        <v>1998197.0433960001</v>
      </c>
      <c r="AF2051" s="99">
        <v>1863431.65736389</v>
      </c>
      <c r="AG2051" s="99">
        <v>1037664.24104309</v>
      </c>
      <c r="AH2051" s="99">
        <v>0</v>
      </c>
      <c r="AI2051" s="99">
        <v>0</v>
      </c>
      <c r="AJ2051" s="99">
        <v>511657.81398773199</v>
      </c>
      <c r="AK2051" s="99">
        <v>0</v>
      </c>
      <c r="AL2051" s="99">
        <v>0</v>
      </c>
      <c r="AM2051" s="99">
        <v>261635.93031311</v>
      </c>
      <c r="AN2051" s="99">
        <v>10655941.2628174</v>
      </c>
      <c r="AO2051" s="99">
        <v>20397601.513671901</v>
      </c>
      <c r="AP2051" s="99">
        <v>0</v>
      </c>
      <c r="AQ2051" s="99">
        <v>17751386.298828099</v>
      </c>
      <c r="AR2051" s="99">
        <v>7576018.0228271503</v>
      </c>
      <c r="AS2051" s="99">
        <v>242540.954961777</v>
      </c>
      <c r="AT2051" s="99">
        <v>1416180.03678894</v>
      </c>
      <c r="AU2051" s="99">
        <v>0</v>
      </c>
      <c r="AV2051" s="99">
        <v>4651757.31713867</v>
      </c>
      <c r="AW2051" s="99">
        <v>21103408.003906298</v>
      </c>
      <c r="AX2051" s="99">
        <v>14542584.5667725</v>
      </c>
      <c r="AY2051" s="99">
        <v>13256248.673583999</v>
      </c>
      <c r="AZ2051" s="99">
        <v>6809385.1282348596</v>
      </c>
      <c r="BA2051" s="99">
        <v>0</v>
      </c>
      <c r="BB2051" s="99">
        <v>0</v>
      </c>
      <c r="BC2051" s="99">
        <v>3468229.9160766602</v>
      </c>
      <c r="BD2051" s="99">
        <v>0</v>
      </c>
      <c r="BE2051" s="99">
        <v>0</v>
      </c>
      <c r="BF2051" s="99">
        <v>1655611.6763305699</v>
      </c>
      <c r="BG2051" s="99">
        <v>25270279.606201202</v>
      </c>
      <c r="BH2051" s="99">
        <v>3692528.11077881</v>
      </c>
      <c r="BI2051" s="99">
        <v>0</v>
      </c>
      <c r="BJ2051" s="99">
        <v>4947764.0324707003</v>
      </c>
      <c r="BK2051" s="99">
        <v>2854041.1520996098</v>
      </c>
      <c r="BL2051" s="99">
        <v>0</v>
      </c>
      <c r="BM2051" s="99">
        <v>0</v>
      </c>
      <c r="BN2051" s="99">
        <v>0</v>
      </c>
      <c r="BO2051" s="99">
        <v>0</v>
      </c>
      <c r="BP2051" s="99">
        <v>0</v>
      </c>
      <c r="BQ2051" s="99">
        <v>0</v>
      </c>
      <c r="BR2051" s="99">
        <v>4302004.44067383</v>
      </c>
      <c r="BS2051" s="99">
        <v>2680243.3796997098</v>
      </c>
      <c r="BT2051" s="99">
        <v>0</v>
      </c>
      <c r="BU2051" s="99">
        <v>0</v>
      </c>
      <c r="BV2051" s="99">
        <v>1697959.2132415799</v>
      </c>
      <c r="BW2051" s="99">
        <v>0</v>
      </c>
      <c r="BX2051" s="99">
        <v>0</v>
      </c>
      <c r="BY2051" s="99">
        <v>0</v>
      </c>
      <c r="BZ2051" s="99">
        <v>0</v>
      </c>
      <c r="CA2051" s="99">
        <v>79722.231642723098</v>
      </c>
      <c r="CB2051" s="99">
        <v>5417031.9180297898</v>
      </c>
      <c r="CC2051" s="99">
        <v>38067993.580566399</v>
      </c>
      <c r="CD2051" s="99">
        <v>8644236.2673339806</v>
      </c>
      <c r="CE2051" s="99">
        <v>1499.59973269701</v>
      </c>
      <c r="CF2051" s="99">
        <v>261693.696329117</v>
      </c>
      <c r="CG2051" s="99">
        <v>1660070.40869141</v>
      </c>
      <c r="CH2051" s="99">
        <v>0</v>
      </c>
      <c r="CI2051" s="99">
        <v>81220.130569457993</v>
      </c>
      <c r="CJ2051" s="99">
        <v>5670265.9727172898</v>
      </c>
      <c r="CK2051" s="99">
        <v>39767940.514160201</v>
      </c>
      <c r="CL2051" s="99">
        <v>8646265.0130615197</v>
      </c>
      <c r="CM2051" s="166">
        <v>119700.268705368</v>
      </c>
      <c r="CN2051" s="166">
        <v>16310475.979126001</v>
      </c>
      <c r="CO2051" s="166">
        <v>65200934.624511696</v>
      </c>
      <c r="CP2051" s="99">
        <v>8646265.0130615197</v>
      </c>
      <c r="CQ2051" s="99">
        <v>0</v>
      </c>
      <c r="CR2051" s="99">
        <v>0</v>
      </c>
      <c r="CS2051" s="99">
        <v>0</v>
      </c>
      <c r="CT2051" s="99">
        <v>0</v>
      </c>
      <c r="CU2051" s="98">
        <v>62403.760316949003</v>
      </c>
      <c r="CV2051" s="98">
        <v>6648.9612943809998</v>
      </c>
      <c r="CW2051" s="98">
        <v>5678725.6143589066</v>
      </c>
      <c r="CX2051" s="98">
        <v>39728063.989257812</v>
      </c>
    </row>
    <row r="2052" spans="1:102" x14ac:dyDescent="0.2">
      <c r="A2052" s="98" t="s">
        <v>187</v>
      </c>
      <c r="B2052" s="100">
        <v>38412</v>
      </c>
      <c r="C2052" s="99">
        <v>51946.138120174401</v>
      </c>
      <c r="D2052" s="99">
        <v>0</v>
      </c>
      <c r="E2052" s="99">
        <v>28848.733822107301</v>
      </c>
      <c r="F2052" s="99">
        <v>15007.440103769301</v>
      </c>
      <c r="G2052" s="99">
        <v>254.05121092125799</v>
      </c>
      <c r="H2052" s="99">
        <v>1273.7608936429001</v>
      </c>
      <c r="I2052" s="99">
        <v>0</v>
      </c>
      <c r="J2052" s="99">
        <v>9279.4492392539996</v>
      </c>
      <c r="K2052" s="99">
        <v>29589.629400968599</v>
      </c>
      <c r="L2052" s="99">
        <v>35623.063899517103</v>
      </c>
      <c r="M2052" s="99">
        <v>33788.6497020721</v>
      </c>
      <c r="N2052" s="99">
        <v>6926.9918447136897</v>
      </c>
      <c r="O2052" s="99">
        <v>0</v>
      </c>
      <c r="P2052" s="99">
        <v>0</v>
      </c>
      <c r="Q2052" s="99">
        <v>4175.80166453123</v>
      </c>
      <c r="R2052" s="99">
        <v>0</v>
      </c>
      <c r="S2052" s="99">
        <v>0</v>
      </c>
      <c r="T2052" s="99">
        <v>1518.9746107757101</v>
      </c>
      <c r="U2052" s="99">
        <v>38856.955881595597</v>
      </c>
      <c r="V2052" s="99">
        <v>2874644.33410645</v>
      </c>
      <c r="W2052" s="99">
        <v>0</v>
      </c>
      <c r="X2052" s="99">
        <v>2567089.8222045898</v>
      </c>
      <c r="Y2052" s="99">
        <v>1163300.1276702899</v>
      </c>
      <c r="Z2052" s="99">
        <v>51801.3470897675</v>
      </c>
      <c r="AA2052" s="99">
        <v>215490.074321747</v>
      </c>
      <c r="AB2052" s="99">
        <v>0</v>
      </c>
      <c r="AC2052" s="99">
        <v>3109235.3768920898</v>
      </c>
      <c r="AD2052" s="99">
        <v>7995443.5299682599</v>
      </c>
      <c r="AE2052" s="99">
        <v>1993477.97080994</v>
      </c>
      <c r="AF2052" s="99">
        <v>1877150.4655456501</v>
      </c>
      <c r="AG2052" s="99">
        <v>1060982.2120819101</v>
      </c>
      <c r="AH2052" s="99">
        <v>0</v>
      </c>
      <c r="AI2052" s="99">
        <v>0</v>
      </c>
      <c r="AJ2052" s="99">
        <v>498176.28857421898</v>
      </c>
      <c r="AK2052" s="99">
        <v>0</v>
      </c>
      <c r="AL2052" s="99">
        <v>0</v>
      </c>
      <c r="AM2052" s="99">
        <v>265755.29132080101</v>
      </c>
      <c r="AN2052" s="99">
        <v>11033666.3781738</v>
      </c>
      <c r="AO2052" s="99">
        <v>21084811.215332001</v>
      </c>
      <c r="AP2052" s="99">
        <v>0</v>
      </c>
      <c r="AQ2052" s="99">
        <v>17710325.696533199</v>
      </c>
      <c r="AR2052" s="99">
        <v>7892456.17578125</v>
      </c>
      <c r="AS2052" s="99">
        <v>339580.23647308402</v>
      </c>
      <c r="AT2052" s="99">
        <v>1378546.0625457801</v>
      </c>
      <c r="AU2052" s="99">
        <v>0</v>
      </c>
      <c r="AV2052" s="99">
        <v>8039228.60437012</v>
      </c>
      <c r="AW2052" s="99">
        <v>19185410.2724609</v>
      </c>
      <c r="AX2052" s="99">
        <v>14621341.7181396</v>
      </c>
      <c r="AY2052" s="99">
        <v>13534983.1445313</v>
      </c>
      <c r="AZ2052" s="99">
        <v>7028424.7214965802</v>
      </c>
      <c r="BA2052" s="99">
        <v>0</v>
      </c>
      <c r="BB2052" s="99">
        <v>0</v>
      </c>
      <c r="BC2052" s="99">
        <v>3425934.1520080599</v>
      </c>
      <c r="BD2052" s="99">
        <v>0</v>
      </c>
      <c r="BE2052" s="99">
        <v>0</v>
      </c>
      <c r="BF2052" s="99">
        <v>1710557.44242859</v>
      </c>
      <c r="BG2052" s="99">
        <v>26352857.5229492</v>
      </c>
      <c r="BH2052" s="99">
        <v>3841809.0545043899</v>
      </c>
      <c r="BI2052" s="99">
        <v>0</v>
      </c>
      <c r="BJ2052" s="99">
        <v>5010127.0343017597</v>
      </c>
      <c r="BK2052" s="99">
        <v>2994783.9537353502</v>
      </c>
      <c r="BL2052" s="99">
        <v>0</v>
      </c>
      <c r="BM2052" s="99">
        <v>0</v>
      </c>
      <c r="BN2052" s="99">
        <v>0</v>
      </c>
      <c r="BO2052" s="99">
        <v>0</v>
      </c>
      <c r="BP2052" s="99">
        <v>0</v>
      </c>
      <c r="BQ2052" s="99">
        <v>0</v>
      </c>
      <c r="BR2052" s="99">
        <v>4404288.2300415002</v>
      </c>
      <c r="BS2052" s="99">
        <v>2764052.4879455599</v>
      </c>
      <c r="BT2052" s="99">
        <v>0</v>
      </c>
      <c r="BU2052" s="99">
        <v>0</v>
      </c>
      <c r="BV2052" s="99">
        <v>1694038.5664367699</v>
      </c>
      <c r="BW2052" s="99">
        <v>0</v>
      </c>
      <c r="BX2052" s="99">
        <v>0</v>
      </c>
      <c r="BY2052" s="99">
        <v>0</v>
      </c>
      <c r="BZ2052" s="99">
        <v>0</v>
      </c>
      <c r="CA2052" s="99">
        <v>80850.745007514997</v>
      </c>
      <c r="CB2052" s="99">
        <v>5441356.3446655301</v>
      </c>
      <c r="CC2052" s="99">
        <v>38815779.442382798</v>
      </c>
      <c r="CD2052" s="99">
        <v>8821624.3515625</v>
      </c>
      <c r="CE2052" s="99">
        <v>1521.1683210879601</v>
      </c>
      <c r="CF2052" s="99">
        <v>266206.31285095197</v>
      </c>
      <c r="CG2052" s="99">
        <v>1712230.7125091599</v>
      </c>
      <c r="CH2052" s="99">
        <v>0</v>
      </c>
      <c r="CI2052" s="99">
        <v>82376.493007659898</v>
      </c>
      <c r="CJ2052" s="99">
        <v>5719668.2810668899</v>
      </c>
      <c r="CK2052" s="99">
        <v>40455707.439941399</v>
      </c>
      <c r="CL2052" s="99">
        <v>8803543.82348633</v>
      </c>
      <c r="CM2052" s="166">
        <v>121131.518921852</v>
      </c>
      <c r="CN2052" s="166">
        <v>16806661.105468798</v>
      </c>
      <c r="CO2052" s="166">
        <v>66998532.298339799</v>
      </c>
      <c r="CP2052" s="99">
        <v>8803543.82348633</v>
      </c>
      <c r="CQ2052" s="99">
        <v>0</v>
      </c>
      <c r="CR2052" s="99">
        <v>0</v>
      </c>
      <c r="CS2052" s="99">
        <v>0</v>
      </c>
      <c r="CT2052" s="99">
        <v>0</v>
      </c>
      <c r="CU2052" s="98">
        <v>59683.45814155</v>
      </c>
      <c r="CV2052" s="98">
        <v>9467.4310743589995</v>
      </c>
      <c r="CW2052" s="98">
        <v>5707562.6575164823</v>
      </c>
      <c r="CX2052" s="98">
        <v>40528010.15489196</v>
      </c>
    </row>
    <row r="2053" spans="1:102" x14ac:dyDescent="0.2">
      <c r="A2053" s="98" t="s">
        <v>187</v>
      </c>
      <c r="B2053" s="100">
        <v>38504</v>
      </c>
      <c r="C2053" s="99">
        <v>53065.3261742592</v>
      </c>
      <c r="D2053" s="99">
        <v>0</v>
      </c>
      <c r="E2053" s="99">
        <v>28410.126526832599</v>
      </c>
      <c r="F2053" s="99">
        <v>15395.7515273094</v>
      </c>
      <c r="G2053" s="99">
        <v>328.08138500899099</v>
      </c>
      <c r="H2053" s="99">
        <v>1192.0225127339399</v>
      </c>
      <c r="I2053" s="99">
        <v>0</v>
      </c>
      <c r="J2053" s="99">
        <v>11759.594799280199</v>
      </c>
      <c r="K2053" s="99">
        <v>26807.098978996299</v>
      </c>
      <c r="L2053" s="99">
        <v>36191.314125537901</v>
      </c>
      <c r="M2053" s="99">
        <v>34221.085271358497</v>
      </c>
      <c r="N2053" s="99">
        <v>7066.8045662641498</v>
      </c>
      <c r="O2053" s="99">
        <v>0</v>
      </c>
      <c r="P2053" s="99">
        <v>0</v>
      </c>
      <c r="Q2053" s="99">
        <v>4216.5928583741197</v>
      </c>
      <c r="R2053" s="99">
        <v>0</v>
      </c>
      <c r="S2053" s="99">
        <v>0</v>
      </c>
      <c r="T2053" s="99">
        <v>1534.38116133213</v>
      </c>
      <c r="U2053" s="99">
        <v>39105.1700820923</v>
      </c>
      <c r="V2053" s="99">
        <v>2932554.5494689899</v>
      </c>
      <c r="W2053" s="99">
        <v>0</v>
      </c>
      <c r="X2053" s="99">
        <v>2532473.4549865699</v>
      </c>
      <c r="Y2053" s="99">
        <v>1196100.53765869</v>
      </c>
      <c r="Z2053" s="99">
        <v>68372.123630523696</v>
      </c>
      <c r="AA2053" s="99">
        <v>200234.86778259301</v>
      </c>
      <c r="AB2053" s="99">
        <v>0</v>
      </c>
      <c r="AC2053" s="99">
        <v>4127724.8789367699</v>
      </c>
      <c r="AD2053" s="99">
        <v>7163576.4193725605</v>
      </c>
      <c r="AE2053" s="99">
        <v>2016724.7096404999</v>
      </c>
      <c r="AF2053" s="99">
        <v>1873444.69242859</v>
      </c>
      <c r="AG2053" s="99">
        <v>1059696.4995727499</v>
      </c>
      <c r="AH2053" s="99">
        <v>0</v>
      </c>
      <c r="AI2053" s="99">
        <v>0</v>
      </c>
      <c r="AJ2053" s="99">
        <v>502120.31863021897</v>
      </c>
      <c r="AK2053" s="99">
        <v>0</v>
      </c>
      <c r="AL2053" s="99">
        <v>0</v>
      </c>
      <c r="AM2053" s="99">
        <v>272228.21389007597</v>
      </c>
      <c r="AN2053" s="99">
        <v>11453618.302002</v>
      </c>
      <c r="AO2053" s="99">
        <v>21709501.152832001</v>
      </c>
      <c r="AP2053" s="99">
        <v>0</v>
      </c>
      <c r="AQ2053" s="99">
        <v>17634819.7883301</v>
      </c>
      <c r="AR2053" s="99">
        <v>8190656.3937377902</v>
      </c>
      <c r="AS2053" s="99">
        <v>450328.99728393601</v>
      </c>
      <c r="AT2053" s="99">
        <v>1299879.32377625</v>
      </c>
      <c r="AU2053" s="99">
        <v>0</v>
      </c>
      <c r="AV2053" s="99">
        <v>9652640.3283691406</v>
      </c>
      <c r="AW2053" s="99">
        <v>17292864.126464799</v>
      </c>
      <c r="AX2053" s="99">
        <v>14934897.4798584</v>
      </c>
      <c r="AY2053" s="99">
        <v>13592719.400634799</v>
      </c>
      <c r="AZ2053" s="99">
        <v>7145652.0711669903</v>
      </c>
      <c r="BA2053" s="99">
        <v>0</v>
      </c>
      <c r="BB2053" s="99">
        <v>0</v>
      </c>
      <c r="BC2053" s="99">
        <v>3468534.8244934101</v>
      </c>
      <c r="BD2053" s="99">
        <v>0</v>
      </c>
      <c r="BE2053" s="99">
        <v>0</v>
      </c>
      <c r="BF2053" s="99">
        <v>1779840.8085479699</v>
      </c>
      <c r="BG2053" s="99">
        <v>27516725.997558601</v>
      </c>
      <c r="BH2053" s="99">
        <v>3994938.4078064002</v>
      </c>
      <c r="BI2053" s="99">
        <v>0</v>
      </c>
      <c r="BJ2053" s="99">
        <v>5085501.3327026404</v>
      </c>
      <c r="BK2053" s="99">
        <v>3148925.4586486798</v>
      </c>
      <c r="BL2053" s="99">
        <v>0</v>
      </c>
      <c r="BM2053" s="99">
        <v>0</v>
      </c>
      <c r="BN2053" s="99">
        <v>0</v>
      </c>
      <c r="BO2053" s="99">
        <v>0</v>
      </c>
      <c r="BP2053" s="99">
        <v>0</v>
      </c>
      <c r="BQ2053" s="99">
        <v>0</v>
      </c>
      <c r="BR2053" s="99">
        <v>4418336.4493408203</v>
      </c>
      <c r="BS2053" s="99">
        <v>2807989.4427490202</v>
      </c>
      <c r="BT2053" s="99">
        <v>0</v>
      </c>
      <c r="BU2053" s="99">
        <v>0</v>
      </c>
      <c r="BV2053" s="99">
        <v>1803641.29098511</v>
      </c>
      <c r="BW2053" s="99">
        <v>0</v>
      </c>
      <c r="BX2053" s="99">
        <v>0</v>
      </c>
      <c r="BY2053" s="99">
        <v>0</v>
      </c>
      <c r="BZ2053" s="99">
        <v>0</v>
      </c>
      <c r="CA2053" s="99">
        <v>81566.367292404204</v>
      </c>
      <c r="CB2053" s="99">
        <v>5443128.4955444299</v>
      </c>
      <c r="CC2053" s="99">
        <v>39019940.574707001</v>
      </c>
      <c r="CD2053" s="99">
        <v>9045034.2260742206</v>
      </c>
      <c r="CE2053" s="99">
        <v>1544.1447706669601</v>
      </c>
      <c r="CF2053" s="99">
        <v>269849.595054626</v>
      </c>
      <c r="CG2053" s="99">
        <v>1761728.0549621601</v>
      </c>
      <c r="CH2053" s="99">
        <v>0</v>
      </c>
      <c r="CI2053" s="99">
        <v>83097.433537483201</v>
      </c>
      <c r="CJ2053" s="99">
        <v>5700019.4982299795</v>
      </c>
      <c r="CK2053" s="99">
        <v>40706836.544921897</v>
      </c>
      <c r="CL2053" s="99">
        <v>9037958.5487060491</v>
      </c>
      <c r="CM2053" s="166">
        <v>121977.119449615</v>
      </c>
      <c r="CN2053" s="166">
        <v>17127463.918945301</v>
      </c>
      <c r="CO2053" s="166">
        <v>68247763.401367202</v>
      </c>
      <c r="CP2053" s="99">
        <v>9037958.5487060491</v>
      </c>
      <c r="CQ2053" s="99">
        <v>0</v>
      </c>
      <c r="CR2053" s="99">
        <v>0</v>
      </c>
      <c r="CS2053" s="99">
        <v>0</v>
      </c>
      <c r="CT2053" s="99">
        <v>0</v>
      </c>
      <c r="CU2053" s="98">
        <v>56553.572001849003</v>
      </c>
      <c r="CV2053" s="98">
        <v>12012.436956379001</v>
      </c>
      <c r="CW2053" s="98">
        <v>5712978.0905990563</v>
      </c>
      <c r="CX2053" s="98">
        <v>40781668.62966916</v>
      </c>
    </row>
    <row r="2054" spans="1:102" x14ac:dyDescent="0.2">
      <c r="A2054" s="98" t="s">
        <v>187</v>
      </c>
      <c r="B2054" s="100">
        <v>38596</v>
      </c>
      <c r="C2054" s="99">
        <v>54172.112061500498</v>
      </c>
      <c r="D2054" s="99">
        <v>0</v>
      </c>
      <c r="E2054" s="99">
        <v>27986.715299606301</v>
      </c>
      <c r="F2054" s="99">
        <v>15743.007664561301</v>
      </c>
      <c r="G2054" s="99">
        <v>399.58187728747703</v>
      </c>
      <c r="H2054" s="99">
        <v>1146.1195894032701</v>
      </c>
      <c r="I2054" s="99">
        <v>0</v>
      </c>
      <c r="J2054" s="99">
        <v>14332.165727257699</v>
      </c>
      <c r="K2054" s="99">
        <v>24375.637273788499</v>
      </c>
      <c r="L2054" s="99">
        <v>37005.8864307404</v>
      </c>
      <c r="M2054" s="99">
        <v>34629.226975441001</v>
      </c>
      <c r="N2054" s="99">
        <v>7207.2208978533699</v>
      </c>
      <c r="O2054" s="99">
        <v>0</v>
      </c>
      <c r="P2054" s="99">
        <v>0</v>
      </c>
      <c r="Q2054" s="99">
        <v>4283.1224660873404</v>
      </c>
      <c r="R2054" s="99">
        <v>0</v>
      </c>
      <c r="S2054" s="99">
        <v>0</v>
      </c>
      <c r="T2054" s="99">
        <v>1540.34371194243</v>
      </c>
      <c r="U2054" s="99">
        <v>38464.096992492698</v>
      </c>
      <c r="V2054" s="99">
        <v>2959725.00073242</v>
      </c>
      <c r="W2054" s="99">
        <v>0</v>
      </c>
      <c r="X2054" s="99">
        <v>2468218.27557373</v>
      </c>
      <c r="Y2054" s="99">
        <v>1219657.19515991</v>
      </c>
      <c r="Z2054" s="99">
        <v>84782.667139053301</v>
      </c>
      <c r="AA2054" s="99">
        <v>187066.13854408299</v>
      </c>
      <c r="AB2054" s="99">
        <v>0</v>
      </c>
      <c r="AC2054" s="99">
        <v>5104394.5502319299</v>
      </c>
      <c r="AD2054" s="99">
        <v>6153511.2789306603</v>
      </c>
      <c r="AE2054" s="99">
        <v>1983534.3495941199</v>
      </c>
      <c r="AF2054" s="99">
        <v>1895988.0995636</v>
      </c>
      <c r="AG2054" s="99">
        <v>1067755.22642517</v>
      </c>
      <c r="AH2054" s="99">
        <v>0</v>
      </c>
      <c r="AI2054" s="99">
        <v>0</v>
      </c>
      <c r="AJ2054" s="99">
        <v>504149.12009811401</v>
      </c>
      <c r="AK2054" s="99">
        <v>0</v>
      </c>
      <c r="AL2054" s="99">
        <v>0</v>
      </c>
      <c r="AM2054" s="99">
        <v>269508.00599670399</v>
      </c>
      <c r="AN2054" s="99">
        <v>11355321.1241455</v>
      </c>
      <c r="AO2054" s="99">
        <v>22260100.668945301</v>
      </c>
      <c r="AP2054" s="99">
        <v>0</v>
      </c>
      <c r="AQ2054" s="99">
        <v>17508080.5932617</v>
      </c>
      <c r="AR2054" s="99">
        <v>8449590.3485107403</v>
      </c>
      <c r="AS2054" s="99">
        <v>567335.48101043701</v>
      </c>
      <c r="AT2054" s="99">
        <v>1230687.12588501</v>
      </c>
      <c r="AU2054" s="99">
        <v>0</v>
      </c>
      <c r="AV2054" s="99">
        <v>11595436.901489301</v>
      </c>
      <c r="AW2054" s="99">
        <v>15063215.634033199</v>
      </c>
      <c r="AX2054" s="99">
        <v>15041278.8189697</v>
      </c>
      <c r="AY2054" s="99">
        <v>14098195.1881104</v>
      </c>
      <c r="AZ2054" s="99">
        <v>7301673.4102783203</v>
      </c>
      <c r="BA2054" s="99">
        <v>0</v>
      </c>
      <c r="BB2054" s="99">
        <v>0</v>
      </c>
      <c r="BC2054" s="99">
        <v>3553120.3166809101</v>
      </c>
      <c r="BD2054" s="99">
        <v>0</v>
      </c>
      <c r="BE2054" s="99">
        <v>0</v>
      </c>
      <c r="BF2054" s="99">
        <v>1776420.11364746</v>
      </c>
      <c r="BG2054" s="99">
        <v>27170635.313964799</v>
      </c>
      <c r="BH2054" s="99">
        <v>4230071.7925415002</v>
      </c>
      <c r="BI2054" s="99">
        <v>0</v>
      </c>
      <c r="BJ2054" s="99">
        <v>5217698.25146484</v>
      </c>
      <c r="BK2054" s="99">
        <v>3326973.47692871</v>
      </c>
      <c r="BL2054" s="99">
        <v>0</v>
      </c>
      <c r="BM2054" s="99">
        <v>0</v>
      </c>
      <c r="BN2054" s="99">
        <v>0</v>
      </c>
      <c r="BO2054" s="99">
        <v>0</v>
      </c>
      <c r="BP2054" s="99">
        <v>0</v>
      </c>
      <c r="BQ2054" s="99">
        <v>0</v>
      </c>
      <c r="BR2054" s="99">
        <v>4572465.5339965802</v>
      </c>
      <c r="BS2054" s="99">
        <v>2888253.55889893</v>
      </c>
      <c r="BT2054" s="99">
        <v>0</v>
      </c>
      <c r="BU2054" s="99">
        <v>0</v>
      </c>
      <c r="BV2054" s="99">
        <v>1954325.96580505</v>
      </c>
      <c r="BW2054" s="99">
        <v>0</v>
      </c>
      <c r="BX2054" s="99">
        <v>0</v>
      </c>
      <c r="BY2054" s="99">
        <v>0</v>
      </c>
      <c r="BZ2054" s="99">
        <v>0</v>
      </c>
      <c r="CA2054" s="99">
        <v>82046.823606491103</v>
      </c>
      <c r="CB2054" s="99">
        <v>5447873.4207153302</v>
      </c>
      <c r="CC2054" s="99">
        <v>39847549.989257798</v>
      </c>
      <c r="CD2054" s="99">
        <v>9509474.8378906306</v>
      </c>
      <c r="CE2054" s="99">
        <v>1532.2282595336401</v>
      </c>
      <c r="CF2054" s="99">
        <v>271893.669635773</v>
      </c>
      <c r="CG2054" s="99">
        <v>1791518.8857879599</v>
      </c>
      <c r="CH2054" s="99">
        <v>0</v>
      </c>
      <c r="CI2054" s="99">
        <v>83588.240671157793</v>
      </c>
      <c r="CJ2054" s="99">
        <v>5712522.9923095703</v>
      </c>
      <c r="CK2054" s="99">
        <v>41771004.376953103</v>
      </c>
      <c r="CL2054" s="99">
        <v>9534882.0979003906</v>
      </c>
      <c r="CM2054" s="166">
        <v>122220.364674568</v>
      </c>
      <c r="CN2054" s="166">
        <v>17043275.0305176</v>
      </c>
      <c r="CO2054" s="166">
        <v>68682499.912109405</v>
      </c>
      <c r="CP2054" s="99">
        <v>9534882.0979003906</v>
      </c>
      <c r="CQ2054" s="99">
        <v>0</v>
      </c>
      <c r="CR2054" s="99">
        <v>0</v>
      </c>
      <c r="CS2054" s="99">
        <v>0</v>
      </c>
      <c r="CT2054" s="99">
        <v>0</v>
      </c>
      <c r="CU2054" s="98">
        <v>53734.261709179002</v>
      </c>
      <c r="CV2054" s="98">
        <v>14667.578521592999</v>
      </c>
      <c r="CW2054" s="98">
        <v>5719767.0903511029</v>
      </c>
      <c r="CX2054" s="98">
        <v>41639068.875045754</v>
      </c>
    </row>
    <row r="2055" spans="1:102" x14ac:dyDescent="0.2">
      <c r="A2055" s="98" t="s">
        <v>187</v>
      </c>
      <c r="B2055" s="100">
        <v>38687</v>
      </c>
      <c r="C2055" s="99">
        <v>55234.2575244904</v>
      </c>
      <c r="D2055" s="99">
        <v>0</v>
      </c>
      <c r="E2055" s="99">
        <v>27742.001092672301</v>
      </c>
      <c r="F2055" s="99">
        <v>16224.5023952723</v>
      </c>
      <c r="G2055" s="99">
        <v>466.13920765742699</v>
      </c>
      <c r="H2055" s="99">
        <v>1077.00901164114</v>
      </c>
      <c r="I2055" s="99">
        <v>0</v>
      </c>
      <c r="J2055" s="99">
        <v>17439.316308975202</v>
      </c>
      <c r="K2055" s="99">
        <v>21793.5501852036</v>
      </c>
      <c r="L2055" s="99">
        <v>36191.156487464898</v>
      </c>
      <c r="M2055" s="99">
        <v>35003.188432216601</v>
      </c>
      <c r="N2055" s="99">
        <v>7340.7875495552998</v>
      </c>
      <c r="O2055" s="99">
        <v>0</v>
      </c>
      <c r="P2055" s="99">
        <v>0</v>
      </c>
      <c r="Q2055" s="99">
        <v>4349.2741740942001</v>
      </c>
      <c r="R2055" s="99">
        <v>0</v>
      </c>
      <c r="S2055" s="99">
        <v>0</v>
      </c>
      <c r="T2055" s="99">
        <v>1533.8574455380401</v>
      </c>
      <c r="U2055" s="99">
        <v>39060.108030796102</v>
      </c>
      <c r="V2055" s="99">
        <v>3024619.4214477502</v>
      </c>
      <c r="W2055" s="99">
        <v>0</v>
      </c>
      <c r="X2055" s="99">
        <v>2421147.6556701702</v>
      </c>
      <c r="Y2055" s="99">
        <v>1239452.24455261</v>
      </c>
      <c r="Z2055" s="99">
        <v>96170.3875350952</v>
      </c>
      <c r="AA2055" s="99">
        <v>170484.180624008</v>
      </c>
      <c r="AB2055" s="99">
        <v>0</v>
      </c>
      <c r="AC2055" s="99">
        <v>6628839.3180542002</v>
      </c>
      <c r="AD2055" s="99">
        <v>5407044.5614623995</v>
      </c>
      <c r="AE2055" s="99">
        <v>1902506.6059417699</v>
      </c>
      <c r="AF2055" s="99">
        <v>1910193.1032409701</v>
      </c>
      <c r="AG2055" s="99">
        <v>1069913.7381744401</v>
      </c>
      <c r="AH2055" s="99">
        <v>0</v>
      </c>
      <c r="AI2055" s="99">
        <v>0</v>
      </c>
      <c r="AJ2055" s="99">
        <v>506810.38386535598</v>
      </c>
      <c r="AK2055" s="99">
        <v>0</v>
      </c>
      <c r="AL2055" s="99">
        <v>0</v>
      </c>
      <c r="AM2055" s="99">
        <v>262247.03751373303</v>
      </c>
      <c r="AN2055" s="99">
        <v>11875224.146728501</v>
      </c>
      <c r="AO2055" s="99">
        <v>22985351.887695301</v>
      </c>
      <c r="AP2055" s="99">
        <v>0</v>
      </c>
      <c r="AQ2055" s="99">
        <v>17398226.477783199</v>
      </c>
      <c r="AR2055" s="99">
        <v>8798982.7169189509</v>
      </c>
      <c r="AS2055" s="99">
        <v>650952.17264556896</v>
      </c>
      <c r="AT2055" s="99">
        <v>1134009.81382751</v>
      </c>
      <c r="AU2055" s="99">
        <v>0</v>
      </c>
      <c r="AV2055" s="99">
        <v>14828731.3327637</v>
      </c>
      <c r="AW2055" s="99">
        <v>13361501.5965576</v>
      </c>
      <c r="AX2055" s="99">
        <v>14524937.0078125</v>
      </c>
      <c r="AY2055" s="99">
        <v>14380809.0306396</v>
      </c>
      <c r="AZ2055" s="99">
        <v>7411182.2182006799</v>
      </c>
      <c r="BA2055" s="99">
        <v>0</v>
      </c>
      <c r="BB2055" s="99">
        <v>0</v>
      </c>
      <c r="BC2055" s="99">
        <v>3623509.1743469201</v>
      </c>
      <c r="BD2055" s="99">
        <v>0</v>
      </c>
      <c r="BE2055" s="99">
        <v>0</v>
      </c>
      <c r="BF2055" s="99">
        <v>1753258.54614258</v>
      </c>
      <c r="BG2055" s="99">
        <v>28466776.626464799</v>
      </c>
      <c r="BH2055" s="99">
        <v>4435506.83483887</v>
      </c>
      <c r="BI2055" s="99">
        <v>0</v>
      </c>
      <c r="BJ2055" s="99">
        <v>5097748.53308105</v>
      </c>
      <c r="BK2055" s="99">
        <v>3378646.8695678702</v>
      </c>
      <c r="BL2055" s="99">
        <v>0</v>
      </c>
      <c r="BM2055" s="99">
        <v>0</v>
      </c>
      <c r="BN2055" s="99">
        <v>0</v>
      </c>
      <c r="BO2055" s="99">
        <v>0</v>
      </c>
      <c r="BP2055" s="99">
        <v>0</v>
      </c>
      <c r="BQ2055" s="99">
        <v>0</v>
      </c>
      <c r="BR2055" s="99">
        <v>4657723.61791992</v>
      </c>
      <c r="BS2055" s="99">
        <v>2934229.1025085398</v>
      </c>
      <c r="BT2055" s="99">
        <v>0</v>
      </c>
      <c r="BU2055" s="99">
        <v>0</v>
      </c>
      <c r="BV2055" s="99">
        <v>1919271.27867126</v>
      </c>
      <c r="BW2055" s="99">
        <v>0</v>
      </c>
      <c r="BX2055" s="99">
        <v>0</v>
      </c>
      <c r="BY2055" s="99">
        <v>0</v>
      </c>
      <c r="BZ2055" s="99">
        <v>0</v>
      </c>
      <c r="CA2055" s="99">
        <v>82949.424248695403</v>
      </c>
      <c r="CB2055" s="99">
        <v>5444487.7110595703</v>
      </c>
      <c r="CC2055" s="99">
        <v>40372290.512695298</v>
      </c>
      <c r="CD2055" s="99">
        <v>9539885.5895996094</v>
      </c>
      <c r="CE2055" s="99">
        <v>1536.5957473665501</v>
      </c>
      <c r="CF2055" s="99">
        <v>266485.30162429798</v>
      </c>
      <c r="CG2055" s="99">
        <v>1786264.8754730199</v>
      </c>
      <c r="CH2055" s="99">
        <v>0</v>
      </c>
      <c r="CI2055" s="99">
        <v>84485.840956687898</v>
      </c>
      <c r="CJ2055" s="99">
        <v>5706975.28308105</v>
      </c>
      <c r="CK2055" s="99">
        <v>42217487.452636696</v>
      </c>
      <c r="CL2055" s="99">
        <v>9543379.5562744103</v>
      </c>
      <c r="CM2055" s="166">
        <v>123411.356505394</v>
      </c>
      <c r="CN2055" s="166">
        <v>17582335.606933601</v>
      </c>
      <c r="CO2055" s="166">
        <v>70695453.630859405</v>
      </c>
      <c r="CP2055" s="99">
        <v>9543379.5562744103</v>
      </c>
      <c r="CQ2055" s="99">
        <v>0</v>
      </c>
      <c r="CR2055" s="99">
        <v>0</v>
      </c>
      <c r="CS2055" s="99">
        <v>0</v>
      </c>
      <c r="CT2055" s="99">
        <v>0</v>
      </c>
      <c r="CU2055" s="98">
        <v>50361.437527690003</v>
      </c>
      <c r="CV2055" s="98">
        <v>17841.918717286</v>
      </c>
      <c r="CW2055" s="98">
        <v>5710973.0126838684</v>
      </c>
      <c r="CX2055" s="98">
        <v>42158555.38816832</v>
      </c>
    </row>
    <row r="2056" spans="1:102" x14ac:dyDescent="0.2">
      <c r="A2056" s="98" t="s">
        <v>187</v>
      </c>
      <c r="B2056" s="100">
        <v>38777</v>
      </c>
      <c r="C2056" s="99">
        <v>56494.088549614004</v>
      </c>
      <c r="D2056" s="99">
        <v>0</v>
      </c>
      <c r="E2056" s="99">
        <v>27147.872834920901</v>
      </c>
      <c r="F2056" s="99">
        <v>16193.348129034001</v>
      </c>
      <c r="G2056" s="99">
        <v>521.04780177772</v>
      </c>
      <c r="H2056" s="99">
        <v>950.60813175886904</v>
      </c>
      <c r="I2056" s="99">
        <v>0</v>
      </c>
      <c r="J2056" s="99">
        <v>19958.726277113001</v>
      </c>
      <c r="K2056" s="99">
        <v>19333.815608263001</v>
      </c>
      <c r="L2056" s="99">
        <v>18956.874913454099</v>
      </c>
      <c r="M2056" s="99">
        <v>35705.7081375122</v>
      </c>
      <c r="N2056" s="99">
        <v>7408.1037716865503</v>
      </c>
      <c r="O2056" s="99">
        <v>22116.489836215998</v>
      </c>
      <c r="P2056" s="99">
        <v>0</v>
      </c>
      <c r="Q2056" s="99">
        <v>4375.2786273360298</v>
      </c>
      <c r="R2056" s="99">
        <v>919.56716354191303</v>
      </c>
      <c r="S2056" s="99">
        <v>0</v>
      </c>
      <c r="T2056" s="99">
        <v>591.81609699875105</v>
      </c>
      <c r="U2056" s="99">
        <v>39336.456950664498</v>
      </c>
      <c r="V2056" s="99">
        <v>3104901.0888671898</v>
      </c>
      <c r="W2056" s="99">
        <v>51.090707317925997</v>
      </c>
      <c r="X2056" s="99">
        <v>2398512.4198608398</v>
      </c>
      <c r="Y2056" s="99">
        <v>1261778.7644958501</v>
      </c>
      <c r="Z2056" s="99">
        <v>110753.58050537101</v>
      </c>
      <c r="AA2056" s="99">
        <v>148848.17323684701</v>
      </c>
      <c r="AB2056" s="99">
        <v>0</v>
      </c>
      <c r="AC2056" s="99">
        <v>7625677.6666259803</v>
      </c>
      <c r="AD2056" s="99">
        <v>4640879.9267578097</v>
      </c>
      <c r="AE2056" s="99">
        <v>880469.78925323498</v>
      </c>
      <c r="AF2056" s="99">
        <v>1945289.4800109901</v>
      </c>
      <c r="AG2056" s="99">
        <v>1068057.7648620601</v>
      </c>
      <c r="AH2056" s="99">
        <v>1120488.0135955799</v>
      </c>
      <c r="AI2056" s="99">
        <v>0</v>
      </c>
      <c r="AJ2056" s="99">
        <v>510382.10954666103</v>
      </c>
      <c r="AK2056" s="99">
        <v>153821.690858841</v>
      </c>
      <c r="AL2056" s="99">
        <v>0</v>
      </c>
      <c r="AM2056" s="99">
        <v>105133.5096035</v>
      </c>
      <c r="AN2056" s="99">
        <v>12144001.644165</v>
      </c>
      <c r="AO2056" s="99">
        <v>23812532.907470699</v>
      </c>
      <c r="AP2056" s="99">
        <v>588.16271899640606</v>
      </c>
      <c r="AQ2056" s="99">
        <v>17344859.284912098</v>
      </c>
      <c r="AR2056" s="99">
        <v>8930072.2220459003</v>
      </c>
      <c r="AS2056" s="99">
        <v>758337.50440216099</v>
      </c>
      <c r="AT2056" s="99">
        <v>1007156.6473465</v>
      </c>
      <c r="AU2056" s="99">
        <v>0</v>
      </c>
      <c r="AV2056" s="99">
        <v>18994017.657958999</v>
      </c>
      <c r="AW2056" s="99">
        <v>11561691.053833</v>
      </c>
      <c r="AX2056" s="99">
        <v>6965149.9665527297</v>
      </c>
      <c r="AY2056" s="99">
        <v>14772050.346313501</v>
      </c>
      <c r="AZ2056" s="99">
        <v>7506892.0755615197</v>
      </c>
      <c r="BA2056" s="99">
        <v>8332871.2603149395</v>
      </c>
      <c r="BB2056" s="99">
        <v>0</v>
      </c>
      <c r="BC2056" s="99">
        <v>3694623.0474853502</v>
      </c>
      <c r="BD2056" s="99">
        <v>1037529.56401825</v>
      </c>
      <c r="BE2056" s="99">
        <v>0</v>
      </c>
      <c r="BF2056" s="99">
        <v>724359.52907562302</v>
      </c>
      <c r="BG2056" s="99">
        <v>29146055.951171901</v>
      </c>
      <c r="BH2056" s="99">
        <v>5862899.4301757803</v>
      </c>
      <c r="BI2056" s="99">
        <v>87.171304586343496</v>
      </c>
      <c r="BJ2056" s="99">
        <v>5829250.7051391602</v>
      </c>
      <c r="BK2056" s="99">
        <v>3624145.5553894001</v>
      </c>
      <c r="BL2056" s="99">
        <v>0</v>
      </c>
      <c r="BM2056" s="99">
        <v>0</v>
      </c>
      <c r="BN2056" s="99">
        <v>0</v>
      </c>
      <c r="BO2056" s="99">
        <v>0</v>
      </c>
      <c r="BP2056" s="99">
        <v>0</v>
      </c>
      <c r="BQ2056" s="99">
        <v>0</v>
      </c>
      <c r="BR2056" s="99">
        <v>5022172.8894042997</v>
      </c>
      <c r="BS2056" s="99">
        <v>3004402.4315490699</v>
      </c>
      <c r="BT2056" s="99">
        <v>1622855.3255310101</v>
      </c>
      <c r="BU2056" s="99">
        <v>0</v>
      </c>
      <c r="BV2056" s="99">
        <v>1973197.83093262</v>
      </c>
      <c r="BW2056" s="99">
        <v>120379.995676041</v>
      </c>
      <c r="BX2056" s="99">
        <v>0</v>
      </c>
      <c r="BY2056" s="99">
        <v>0</v>
      </c>
      <c r="BZ2056" s="99">
        <v>0</v>
      </c>
      <c r="CA2056" s="99">
        <v>83666.822238922105</v>
      </c>
      <c r="CB2056" s="99">
        <v>5484897.1455078097</v>
      </c>
      <c r="CC2056" s="99">
        <v>41048243.0478516</v>
      </c>
      <c r="CD2056" s="99">
        <v>11667214.7104492</v>
      </c>
      <c r="CE2056" s="99">
        <v>1470.5718576312099</v>
      </c>
      <c r="CF2056" s="99">
        <v>258749.87642288199</v>
      </c>
      <c r="CG2056" s="99">
        <v>1758751.56037903</v>
      </c>
      <c r="CH2056" s="99">
        <v>0</v>
      </c>
      <c r="CI2056" s="99">
        <v>85139.325127601594</v>
      </c>
      <c r="CJ2056" s="99">
        <v>5739363.5810546903</v>
      </c>
      <c r="CK2056" s="99">
        <v>42878310.509765603</v>
      </c>
      <c r="CL2056" s="99">
        <v>11772417.8018799</v>
      </c>
      <c r="CM2056" s="166">
        <v>124310.57703971901</v>
      </c>
      <c r="CN2056" s="166">
        <v>17910779.5471191</v>
      </c>
      <c r="CO2056" s="166">
        <v>72056924.100585893</v>
      </c>
      <c r="CP2056" s="99">
        <v>11772417.8018799</v>
      </c>
      <c r="CQ2056" s="99">
        <v>0</v>
      </c>
      <c r="CR2056" s="99">
        <v>0</v>
      </c>
      <c r="CS2056" s="99">
        <v>0</v>
      </c>
      <c r="CT2056" s="99">
        <v>0</v>
      </c>
      <c r="CU2056" s="98">
        <v>47392.489532348998</v>
      </c>
      <c r="CV2056" s="98">
        <v>20329.346147324999</v>
      </c>
      <c r="CW2056" s="98">
        <v>5743647.0219306918</v>
      </c>
      <c r="CX2056" s="98">
        <v>42806994.608230628</v>
      </c>
    </row>
    <row r="2057" spans="1:102" x14ac:dyDescent="0.2">
      <c r="A2057" s="98" t="s">
        <v>187</v>
      </c>
      <c r="B2057" s="100">
        <v>38869</v>
      </c>
      <c r="C2057" s="99">
        <v>58394.330401420601</v>
      </c>
      <c r="D2057" s="99">
        <v>0</v>
      </c>
      <c r="E2057" s="99">
        <v>26943.3916060925</v>
      </c>
      <c r="F2057" s="99">
        <v>16544.4784815311</v>
      </c>
      <c r="G2057" s="99">
        <v>582.67661722004402</v>
      </c>
      <c r="H2057" s="99">
        <v>890.62100266665198</v>
      </c>
      <c r="I2057" s="99">
        <v>0</v>
      </c>
      <c r="J2057" s="99">
        <v>22363.160627841899</v>
      </c>
      <c r="K2057" s="99">
        <v>17012.7942390442</v>
      </c>
      <c r="L2057" s="99">
        <v>17844.258418559999</v>
      </c>
      <c r="M2057" s="99">
        <v>36409.389660835302</v>
      </c>
      <c r="N2057" s="99">
        <v>7430.8594898581496</v>
      </c>
      <c r="O2057" s="99">
        <v>23241.648266553901</v>
      </c>
      <c r="P2057" s="99">
        <v>0</v>
      </c>
      <c r="Q2057" s="99">
        <v>4379.3953434228897</v>
      </c>
      <c r="R2057" s="99">
        <v>991.56736176461004</v>
      </c>
      <c r="S2057" s="99">
        <v>0</v>
      </c>
      <c r="T2057" s="99">
        <v>533.89380638301395</v>
      </c>
      <c r="U2057" s="99">
        <v>39588.788527965502</v>
      </c>
      <c r="V2057" s="99">
        <v>3205129.0740966802</v>
      </c>
      <c r="W2057" s="99">
        <v>35.503470246680102</v>
      </c>
      <c r="X2057" s="99">
        <v>2359282.61218262</v>
      </c>
      <c r="Y2057" s="99">
        <v>1279997.6300353999</v>
      </c>
      <c r="Z2057" s="99">
        <v>118981.618748665</v>
      </c>
      <c r="AA2057" s="99">
        <v>135450.08543205299</v>
      </c>
      <c r="AB2057" s="99">
        <v>0</v>
      </c>
      <c r="AC2057" s="99">
        <v>8339416.01025391</v>
      </c>
      <c r="AD2057" s="99">
        <v>3917524.9340209998</v>
      </c>
      <c r="AE2057" s="99">
        <v>832909.23051452602</v>
      </c>
      <c r="AF2057" s="99">
        <v>1989964.4890441899</v>
      </c>
      <c r="AG2057" s="99">
        <v>1070803.3368530299</v>
      </c>
      <c r="AH2057" s="99">
        <v>1168753.5159759501</v>
      </c>
      <c r="AI2057" s="99">
        <v>0</v>
      </c>
      <c r="AJ2057" s="99">
        <v>505174.13218307501</v>
      </c>
      <c r="AK2057" s="99">
        <v>162950.251497269</v>
      </c>
      <c r="AL2057" s="99">
        <v>0</v>
      </c>
      <c r="AM2057" s="99">
        <v>92960.796288490295</v>
      </c>
      <c r="AN2057" s="99">
        <v>12387185.1407471</v>
      </c>
      <c r="AO2057" s="99">
        <v>24866169.0085449</v>
      </c>
      <c r="AP2057" s="99">
        <v>482.55979624763103</v>
      </c>
      <c r="AQ2057" s="99">
        <v>17165428.660156298</v>
      </c>
      <c r="AR2057" s="99">
        <v>9103324.7751464806</v>
      </c>
      <c r="AS2057" s="99">
        <v>818485.51404571498</v>
      </c>
      <c r="AT2057" s="99">
        <v>921618.44052124</v>
      </c>
      <c r="AU2057" s="99">
        <v>0</v>
      </c>
      <c r="AV2057" s="99">
        <v>19703706.415283199</v>
      </c>
      <c r="AW2057" s="99">
        <v>9826919.8890380897</v>
      </c>
      <c r="AX2057" s="99">
        <v>6651772.6463012705</v>
      </c>
      <c r="AY2057" s="99">
        <v>15217154.782958999</v>
      </c>
      <c r="AZ2057" s="99">
        <v>7559804.3086547898</v>
      </c>
      <c r="BA2057" s="99">
        <v>8778968.5920410194</v>
      </c>
      <c r="BB2057" s="99">
        <v>0</v>
      </c>
      <c r="BC2057" s="99">
        <v>3700374.7977600102</v>
      </c>
      <c r="BD2057" s="99">
        <v>1101362.0639190699</v>
      </c>
      <c r="BE2057" s="99">
        <v>0</v>
      </c>
      <c r="BF2057" s="99">
        <v>647461.25843811</v>
      </c>
      <c r="BG2057" s="99">
        <v>29928698.2900391</v>
      </c>
      <c r="BH2057" s="99">
        <v>6122686.2129516602</v>
      </c>
      <c r="BI2057" s="99">
        <v>22.479058273835101</v>
      </c>
      <c r="BJ2057" s="99">
        <v>5729838.70703125</v>
      </c>
      <c r="BK2057" s="99">
        <v>3668411.1959533701</v>
      </c>
      <c r="BL2057" s="99">
        <v>0</v>
      </c>
      <c r="BM2057" s="99">
        <v>0</v>
      </c>
      <c r="BN2057" s="99">
        <v>0</v>
      </c>
      <c r="BO2057" s="99">
        <v>0</v>
      </c>
      <c r="BP2057" s="99">
        <v>0</v>
      </c>
      <c r="BQ2057" s="99">
        <v>0</v>
      </c>
      <c r="BR2057" s="99">
        <v>5137357.8474731399</v>
      </c>
      <c r="BS2057" s="99">
        <v>3035290.6649169899</v>
      </c>
      <c r="BT2057" s="99">
        <v>1709857.70524597</v>
      </c>
      <c r="BU2057" s="99">
        <v>0</v>
      </c>
      <c r="BV2057" s="99">
        <v>1981104.1082305899</v>
      </c>
      <c r="BW2057" s="99">
        <v>129369.418109894</v>
      </c>
      <c r="BX2057" s="99">
        <v>0</v>
      </c>
      <c r="BY2057" s="99">
        <v>0</v>
      </c>
      <c r="BZ2057" s="99">
        <v>0</v>
      </c>
      <c r="CA2057" s="99">
        <v>85454.059611320496</v>
      </c>
      <c r="CB2057" s="99">
        <v>5606576.6031494103</v>
      </c>
      <c r="CC2057" s="99">
        <v>42044224.471679702</v>
      </c>
      <c r="CD2057" s="99">
        <v>11836115.068725601</v>
      </c>
      <c r="CE2057" s="99">
        <v>1492.84018430114</v>
      </c>
      <c r="CF2057" s="99">
        <v>255085.71946334801</v>
      </c>
      <c r="CG2057" s="99">
        <v>1747387.47810364</v>
      </c>
      <c r="CH2057" s="99">
        <v>0</v>
      </c>
      <c r="CI2057" s="99">
        <v>86940.928974151597</v>
      </c>
      <c r="CJ2057" s="99">
        <v>5867850.7474365197</v>
      </c>
      <c r="CK2057" s="99">
        <v>43738591.426757798</v>
      </c>
      <c r="CL2057" s="99">
        <v>11960676.9995117</v>
      </c>
      <c r="CM2057" s="166">
        <v>126265.95027828201</v>
      </c>
      <c r="CN2057" s="166">
        <v>18224817.03125</v>
      </c>
      <c r="CO2057" s="166">
        <v>73694598.291992202</v>
      </c>
      <c r="CP2057" s="99">
        <v>11960676.9995117</v>
      </c>
      <c r="CQ2057" s="99">
        <v>0</v>
      </c>
      <c r="CR2057" s="99">
        <v>0</v>
      </c>
      <c r="CS2057" s="99">
        <v>0</v>
      </c>
      <c r="CT2057" s="99">
        <v>0</v>
      </c>
      <c r="CU2057" s="98">
        <v>44928.371145493998</v>
      </c>
      <c r="CV2057" s="98">
        <v>22799.561827359001</v>
      </c>
      <c r="CW2057" s="98">
        <v>5861662.3226127587</v>
      </c>
      <c r="CX2057" s="98">
        <v>43791611.94978334</v>
      </c>
    </row>
    <row r="2058" spans="1:102" x14ac:dyDescent="0.2">
      <c r="A2058" s="98" t="s">
        <v>187</v>
      </c>
      <c r="B2058" s="100">
        <v>38961</v>
      </c>
      <c r="C2058" s="99">
        <v>59568.475582122803</v>
      </c>
      <c r="D2058" s="99">
        <v>0</v>
      </c>
      <c r="E2058" s="99">
        <v>26557.953622818</v>
      </c>
      <c r="F2058" s="99">
        <v>16581.576585054401</v>
      </c>
      <c r="G2058" s="99">
        <v>611.20027768611897</v>
      </c>
      <c r="H2058" s="99">
        <v>842.96816373616502</v>
      </c>
      <c r="I2058" s="99">
        <v>0</v>
      </c>
      <c r="J2058" s="99">
        <v>24843.1437017918</v>
      </c>
      <c r="K2058" s="99">
        <v>14892.9844937325</v>
      </c>
      <c r="L2058" s="99">
        <v>16960.290137767799</v>
      </c>
      <c r="M2058" s="99">
        <v>36834.428000927001</v>
      </c>
      <c r="N2058" s="99">
        <v>7539.4523779749898</v>
      </c>
      <c r="O2058" s="99">
        <v>23864.663354158401</v>
      </c>
      <c r="P2058" s="99">
        <v>0</v>
      </c>
      <c r="Q2058" s="99">
        <v>4349.8471078276598</v>
      </c>
      <c r="R2058" s="99">
        <v>989.39245977997803</v>
      </c>
      <c r="S2058" s="99">
        <v>0</v>
      </c>
      <c r="T2058" s="99">
        <v>485.91554242372501</v>
      </c>
      <c r="U2058" s="99">
        <v>39574.742806434602</v>
      </c>
      <c r="V2058" s="99">
        <v>3254729.3387146001</v>
      </c>
      <c r="W2058" s="99">
        <v>36.142588191665702</v>
      </c>
      <c r="X2058" s="99">
        <v>2283102.4447631799</v>
      </c>
      <c r="Y2058" s="99">
        <v>1251534.52601624</v>
      </c>
      <c r="Z2058" s="99">
        <v>128166.55347442599</v>
      </c>
      <c r="AA2058" s="99">
        <v>121894.381071091</v>
      </c>
      <c r="AB2058" s="99">
        <v>0</v>
      </c>
      <c r="AC2058" s="99">
        <v>9340397.65478516</v>
      </c>
      <c r="AD2058" s="99">
        <v>2979755.3139343299</v>
      </c>
      <c r="AE2058" s="99">
        <v>787356.79801940895</v>
      </c>
      <c r="AF2058" s="99">
        <v>1995089.5103607201</v>
      </c>
      <c r="AG2058" s="99">
        <v>1060927.3059997601</v>
      </c>
      <c r="AH2058" s="99">
        <v>1201436.6840515099</v>
      </c>
      <c r="AI2058" s="99">
        <v>0</v>
      </c>
      <c r="AJ2058" s="99">
        <v>494336.10946273798</v>
      </c>
      <c r="AK2058" s="99">
        <v>163895.446912766</v>
      </c>
      <c r="AL2058" s="99">
        <v>0</v>
      </c>
      <c r="AM2058" s="99">
        <v>85666.391161918596</v>
      </c>
      <c r="AN2058" s="99">
        <v>12448728.2463379</v>
      </c>
      <c r="AO2058" s="99">
        <v>25524187.362548798</v>
      </c>
      <c r="AP2058" s="99">
        <v>487.30406052246701</v>
      </c>
      <c r="AQ2058" s="99">
        <v>16751870.2817383</v>
      </c>
      <c r="AR2058" s="99">
        <v>9000412.2369384803</v>
      </c>
      <c r="AS2058" s="99">
        <v>889385.15070342994</v>
      </c>
      <c r="AT2058" s="99">
        <v>837049.28194427502</v>
      </c>
      <c r="AU2058" s="99">
        <v>0</v>
      </c>
      <c r="AV2058" s="99">
        <v>22257327.6950684</v>
      </c>
      <c r="AW2058" s="99">
        <v>7660623.2764282199</v>
      </c>
      <c r="AX2058" s="99">
        <v>6377700.4461059598</v>
      </c>
      <c r="AY2058" s="99">
        <v>15433356.0040283</v>
      </c>
      <c r="AZ2058" s="99">
        <v>7567545.30041504</v>
      </c>
      <c r="BA2058" s="99">
        <v>9152632.00317383</v>
      </c>
      <c r="BB2058" s="99">
        <v>0</v>
      </c>
      <c r="BC2058" s="99">
        <v>3643113.4111328102</v>
      </c>
      <c r="BD2058" s="99">
        <v>1118435.1139068599</v>
      </c>
      <c r="BE2058" s="99">
        <v>0</v>
      </c>
      <c r="BF2058" s="99">
        <v>603008.42361450195</v>
      </c>
      <c r="BG2058" s="99">
        <v>30586325.481445301</v>
      </c>
      <c r="BH2058" s="99">
        <v>6317422.0645752</v>
      </c>
      <c r="BI2058" s="99">
        <v>31.570120053831499</v>
      </c>
      <c r="BJ2058" s="99">
        <v>5616841.0978393601</v>
      </c>
      <c r="BK2058" s="99">
        <v>3568830.96124268</v>
      </c>
      <c r="BL2058" s="99">
        <v>0</v>
      </c>
      <c r="BM2058" s="99">
        <v>0</v>
      </c>
      <c r="BN2058" s="99">
        <v>0</v>
      </c>
      <c r="BO2058" s="99">
        <v>0</v>
      </c>
      <c r="BP2058" s="99">
        <v>0</v>
      </c>
      <c r="BQ2058" s="99">
        <v>0</v>
      </c>
      <c r="BR2058" s="99">
        <v>5186174.5643920898</v>
      </c>
      <c r="BS2058" s="99">
        <v>3036722.2408142099</v>
      </c>
      <c r="BT2058" s="99">
        <v>1781881.6383056601</v>
      </c>
      <c r="BU2058" s="99">
        <v>0</v>
      </c>
      <c r="BV2058" s="99">
        <v>1972117.1599731401</v>
      </c>
      <c r="BW2058" s="99">
        <v>129337.168437958</v>
      </c>
      <c r="BX2058" s="99">
        <v>0</v>
      </c>
      <c r="BY2058" s="99">
        <v>0</v>
      </c>
      <c r="BZ2058" s="99">
        <v>0</v>
      </c>
      <c r="CA2058" s="99">
        <v>86037.946130752607</v>
      </c>
      <c r="CB2058" s="99">
        <v>5556387.5431518601</v>
      </c>
      <c r="CC2058" s="99">
        <v>42382238.759277299</v>
      </c>
      <c r="CD2058" s="99">
        <v>11957845.0472412</v>
      </c>
      <c r="CE2058" s="99">
        <v>1444.03356167674</v>
      </c>
      <c r="CF2058" s="99">
        <v>250665.99461937</v>
      </c>
      <c r="CG2058" s="99">
        <v>1726382.2010803199</v>
      </c>
      <c r="CH2058" s="99">
        <v>0</v>
      </c>
      <c r="CI2058" s="99">
        <v>87482.473327636704</v>
      </c>
      <c r="CJ2058" s="99">
        <v>5807799.3553466797</v>
      </c>
      <c r="CK2058" s="99">
        <v>44209292.206054702</v>
      </c>
      <c r="CL2058" s="99">
        <v>12104805.9418945</v>
      </c>
      <c r="CM2058" s="166">
        <v>127113.32457923899</v>
      </c>
      <c r="CN2058" s="166">
        <v>18261102.864746101</v>
      </c>
      <c r="CO2058" s="166">
        <v>74557595.3515625</v>
      </c>
      <c r="CP2058" s="99">
        <v>12104805.9418945</v>
      </c>
      <c r="CQ2058" s="99">
        <v>0</v>
      </c>
      <c r="CR2058" s="99">
        <v>0</v>
      </c>
      <c r="CS2058" s="99">
        <v>0</v>
      </c>
      <c r="CT2058" s="99">
        <v>0</v>
      </c>
      <c r="CU2058" s="98">
        <v>42341.203071950004</v>
      </c>
      <c r="CV2058" s="98">
        <v>25357.144148433999</v>
      </c>
      <c r="CW2058" s="98">
        <v>5807053.5377712306</v>
      </c>
      <c r="CX2058" s="98">
        <v>44108620.960357621</v>
      </c>
    </row>
    <row r="2059" spans="1:102" x14ac:dyDescent="0.2">
      <c r="A2059" s="98" t="s">
        <v>187</v>
      </c>
      <c r="B2059" s="100">
        <v>39052</v>
      </c>
      <c r="C2059" s="99">
        <v>61482.351801872297</v>
      </c>
      <c r="D2059" s="99">
        <v>0</v>
      </c>
      <c r="E2059" s="99">
        <v>26430.138960123099</v>
      </c>
      <c r="F2059" s="99">
        <v>16835.979744672801</v>
      </c>
      <c r="G2059" s="99">
        <v>689.57034372538305</v>
      </c>
      <c r="H2059" s="99">
        <v>755.38741099834397</v>
      </c>
      <c r="I2059" s="99">
        <v>0</v>
      </c>
      <c r="J2059" s="99">
        <v>28265.964356899301</v>
      </c>
      <c r="K2059" s="99">
        <v>11995.475455403301</v>
      </c>
      <c r="L2059" s="99">
        <v>17071.884543657299</v>
      </c>
      <c r="M2059" s="99">
        <v>37384.9527878761</v>
      </c>
      <c r="N2059" s="99">
        <v>7578.2835658788699</v>
      </c>
      <c r="O2059" s="99">
        <v>24900.809275388699</v>
      </c>
      <c r="P2059" s="99">
        <v>0</v>
      </c>
      <c r="Q2059" s="99">
        <v>4378.7499926090204</v>
      </c>
      <c r="R2059" s="99">
        <v>1001.6349006220699</v>
      </c>
      <c r="S2059" s="99">
        <v>0</v>
      </c>
      <c r="T2059" s="99">
        <v>464.54545874893699</v>
      </c>
      <c r="U2059" s="99">
        <v>40291.7975025177</v>
      </c>
      <c r="V2059" s="99">
        <v>3362347.9237670898</v>
      </c>
      <c r="W2059" s="99">
        <v>44.370127639733298</v>
      </c>
      <c r="X2059" s="99">
        <v>2253164.55041504</v>
      </c>
      <c r="Y2059" s="99">
        <v>1252863.38250732</v>
      </c>
      <c r="Z2059" s="99">
        <v>142348.07746887201</v>
      </c>
      <c r="AA2059" s="99">
        <v>108167.386832237</v>
      </c>
      <c r="AB2059" s="99">
        <v>0</v>
      </c>
      <c r="AC2059" s="99">
        <v>10943199.451049799</v>
      </c>
      <c r="AD2059" s="99">
        <v>2056903.4126434301</v>
      </c>
      <c r="AE2059" s="99">
        <v>793168.98667144799</v>
      </c>
      <c r="AF2059" s="99">
        <v>2004207.4121704099</v>
      </c>
      <c r="AG2059" s="99">
        <v>1059710.3881073</v>
      </c>
      <c r="AH2059" s="99">
        <v>1250492.0880127</v>
      </c>
      <c r="AI2059" s="99">
        <v>0</v>
      </c>
      <c r="AJ2059" s="99">
        <v>492125.47399902297</v>
      </c>
      <c r="AK2059" s="99">
        <v>168053.614297867</v>
      </c>
      <c r="AL2059" s="99">
        <v>0</v>
      </c>
      <c r="AM2059" s="99">
        <v>82115.326581001296</v>
      </c>
      <c r="AN2059" s="99">
        <v>13015250.0117188</v>
      </c>
      <c r="AO2059" s="99">
        <v>26664654.294677701</v>
      </c>
      <c r="AP2059" s="99">
        <v>678.45778413116898</v>
      </c>
      <c r="AQ2059" s="99">
        <v>16436693.8205566</v>
      </c>
      <c r="AR2059" s="99">
        <v>8955534.4653320294</v>
      </c>
      <c r="AS2059" s="99">
        <v>992656.72344970703</v>
      </c>
      <c r="AT2059" s="99">
        <v>749259.29207611096</v>
      </c>
      <c r="AU2059" s="99">
        <v>0</v>
      </c>
      <c r="AV2059" s="99">
        <v>25538710.3591309</v>
      </c>
      <c r="AW2059" s="99">
        <v>5268240.63098145</v>
      </c>
      <c r="AX2059" s="99">
        <v>6494053.46801758</v>
      </c>
      <c r="AY2059" s="99">
        <v>15674413.942748999</v>
      </c>
      <c r="AZ2059" s="99">
        <v>7596351.7430419903</v>
      </c>
      <c r="BA2059" s="99">
        <v>9629224.6256103497</v>
      </c>
      <c r="BB2059" s="99">
        <v>0</v>
      </c>
      <c r="BC2059" s="99">
        <v>3663719.3835754399</v>
      </c>
      <c r="BD2059" s="99">
        <v>1159907.01649475</v>
      </c>
      <c r="BE2059" s="99">
        <v>0</v>
      </c>
      <c r="BF2059" s="99">
        <v>582761.69984436</v>
      </c>
      <c r="BG2059" s="99">
        <v>31623183.796875</v>
      </c>
      <c r="BH2059" s="99">
        <v>6662844.9197998</v>
      </c>
      <c r="BI2059" s="99">
        <v>29.770040899980799</v>
      </c>
      <c r="BJ2059" s="99">
        <v>5556705.2428588904</v>
      </c>
      <c r="BK2059" s="99">
        <v>3587826.1883544899</v>
      </c>
      <c r="BL2059" s="99">
        <v>0</v>
      </c>
      <c r="BM2059" s="99">
        <v>0</v>
      </c>
      <c r="BN2059" s="99">
        <v>0</v>
      </c>
      <c r="BO2059" s="99">
        <v>0</v>
      </c>
      <c r="BP2059" s="99">
        <v>0</v>
      </c>
      <c r="BQ2059" s="99">
        <v>0</v>
      </c>
      <c r="BR2059" s="99">
        <v>5305321.6622924795</v>
      </c>
      <c r="BS2059" s="99">
        <v>3055536.8923034701</v>
      </c>
      <c r="BT2059" s="99">
        <v>1874426.48439026</v>
      </c>
      <c r="BU2059" s="99">
        <v>0</v>
      </c>
      <c r="BV2059" s="99">
        <v>1992650.43920898</v>
      </c>
      <c r="BW2059" s="99">
        <v>134004.571105957</v>
      </c>
      <c r="BX2059" s="99">
        <v>0</v>
      </c>
      <c r="BY2059" s="99">
        <v>0</v>
      </c>
      <c r="BZ2059" s="99">
        <v>0</v>
      </c>
      <c r="CA2059" s="99">
        <v>87837.890016555801</v>
      </c>
      <c r="CB2059" s="99">
        <v>5613648.5908813505</v>
      </c>
      <c r="CC2059" s="99">
        <v>43195911.245605499</v>
      </c>
      <c r="CD2059" s="99">
        <v>12229116.8210449</v>
      </c>
      <c r="CE2059" s="99">
        <v>1435.4327352642999</v>
      </c>
      <c r="CF2059" s="99">
        <v>250218.36137962301</v>
      </c>
      <c r="CG2059" s="99">
        <v>1742460.2882690399</v>
      </c>
      <c r="CH2059" s="99">
        <v>0</v>
      </c>
      <c r="CI2059" s="99">
        <v>89276.177501678496</v>
      </c>
      <c r="CJ2059" s="99">
        <v>5869106.8908691397</v>
      </c>
      <c r="CK2059" s="99">
        <v>44963752.604003899</v>
      </c>
      <c r="CL2059" s="99">
        <v>12363523.1290283</v>
      </c>
      <c r="CM2059" s="166">
        <v>129409.70902156799</v>
      </c>
      <c r="CN2059" s="166">
        <v>18849310.743896499</v>
      </c>
      <c r="CO2059" s="166">
        <v>76620407.729492202</v>
      </c>
      <c r="CP2059" s="99">
        <v>12363523.1290283</v>
      </c>
      <c r="CQ2059" s="99">
        <v>0</v>
      </c>
      <c r="CR2059" s="99">
        <v>0</v>
      </c>
      <c r="CS2059" s="99">
        <v>0</v>
      </c>
      <c r="CT2059" s="99">
        <v>0</v>
      </c>
      <c r="CU2059" s="98">
        <v>39172.950841389997</v>
      </c>
      <c r="CV2059" s="98">
        <v>28827.971986152999</v>
      </c>
      <c r="CW2059" s="98">
        <v>5863866.9522609739</v>
      </c>
      <c r="CX2059" s="98">
        <v>44938371.533874542</v>
      </c>
    </row>
    <row r="2060" spans="1:102" x14ac:dyDescent="0.2">
      <c r="A2060" s="98" t="s">
        <v>187</v>
      </c>
      <c r="B2060" s="100">
        <v>39142</v>
      </c>
      <c r="C2060" s="99">
        <v>63911.756993293799</v>
      </c>
      <c r="D2060" s="99">
        <v>0</v>
      </c>
      <c r="E2060" s="99">
        <v>25087.127569913901</v>
      </c>
      <c r="F2060" s="99">
        <v>16835.4236240387</v>
      </c>
      <c r="G2060" s="99">
        <v>792.48322820663498</v>
      </c>
      <c r="H2060" s="99">
        <v>707.44273596257005</v>
      </c>
      <c r="I2060" s="99">
        <v>0</v>
      </c>
      <c r="J2060" s="99">
        <v>30411.389642000198</v>
      </c>
      <c r="K2060" s="99">
        <v>10399.2662065029</v>
      </c>
      <c r="L2060" s="99">
        <v>16599.6897618771</v>
      </c>
      <c r="M2060" s="99">
        <v>37679.595064640002</v>
      </c>
      <c r="N2060" s="99">
        <v>7691.9652444124204</v>
      </c>
      <c r="O2060" s="99">
        <v>25762.1748352051</v>
      </c>
      <c r="P2060" s="99">
        <v>0</v>
      </c>
      <c r="Q2060" s="99">
        <v>4391.8817828297597</v>
      </c>
      <c r="R2060" s="99">
        <v>1073.4817527979601</v>
      </c>
      <c r="S2060" s="99">
        <v>0</v>
      </c>
      <c r="T2060" s="99">
        <v>460.04336689040099</v>
      </c>
      <c r="U2060" s="99">
        <v>40838.4605555534</v>
      </c>
      <c r="V2060" s="99">
        <v>3508492.91323853</v>
      </c>
      <c r="W2060" s="99">
        <v>38.877861327957397</v>
      </c>
      <c r="X2060" s="99">
        <v>2125503.9404602102</v>
      </c>
      <c r="Y2060" s="99">
        <v>1247543.4777832001</v>
      </c>
      <c r="Z2060" s="99">
        <v>156035.72581481899</v>
      </c>
      <c r="AA2060" s="99">
        <v>100107.649047852</v>
      </c>
      <c r="AB2060" s="99">
        <v>0</v>
      </c>
      <c r="AC2060" s="99">
        <v>11580087.3165283</v>
      </c>
      <c r="AD2060" s="99">
        <v>1682263.29222107</v>
      </c>
      <c r="AE2060" s="99">
        <v>772126.63826751697</v>
      </c>
      <c r="AF2060" s="99">
        <v>2022178.0482177699</v>
      </c>
      <c r="AG2060" s="99">
        <v>1065628.14202881</v>
      </c>
      <c r="AH2060" s="99">
        <v>1314693.3398742699</v>
      </c>
      <c r="AI2060" s="99">
        <v>0</v>
      </c>
      <c r="AJ2060" s="99">
        <v>495793.00592422503</v>
      </c>
      <c r="AK2060" s="99">
        <v>176126.84431266799</v>
      </c>
      <c r="AL2060" s="99">
        <v>0</v>
      </c>
      <c r="AM2060" s="99">
        <v>79421.318030357404</v>
      </c>
      <c r="AN2060" s="99">
        <v>13181086.5162354</v>
      </c>
      <c r="AO2060" s="99">
        <v>28119687.126464799</v>
      </c>
      <c r="AP2060" s="99">
        <v>508.89691736549099</v>
      </c>
      <c r="AQ2060" s="99">
        <v>15708347.568481401</v>
      </c>
      <c r="AR2060" s="99">
        <v>8952180.1545410194</v>
      </c>
      <c r="AS2060" s="99">
        <v>1094164.61769104</v>
      </c>
      <c r="AT2060" s="99">
        <v>693431.11358642601</v>
      </c>
      <c r="AU2060" s="99">
        <v>0</v>
      </c>
      <c r="AV2060" s="99">
        <v>29522913.1086426</v>
      </c>
      <c r="AW2060" s="99">
        <v>4360608.9218139602</v>
      </c>
      <c r="AX2060" s="99">
        <v>6407133.7223510696</v>
      </c>
      <c r="AY2060" s="99">
        <v>15975136.9072266</v>
      </c>
      <c r="AZ2060" s="99">
        <v>7638474.9093017597</v>
      </c>
      <c r="BA2060" s="99">
        <v>10228797.396728501</v>
      </c>
      <c r="BB2060" s="99">
        <v>0</v>
      </c>
      <c r="BC2060" s="99">
        <v>3719290.4476318401</v>
      </c>
      <c r="BD2060" s="99">
        <v>1216922.2691802999</v>
      </c>
      <c r="BE2060" s="99">
        <v>0</v>
      </c>
      <c r="BF2060" s="99">
        <v>565416.86225128197</v>
      </c>
      <c r="BG2060" s="99">
        <v>32388937.5478516</v>
      </c>
      <c r="BH2060" s="99">
        <v>7137362.53405762</v>
      </c>
      <c r="BI2060" s="99">
        <v>17.830256006913299</v>
      </c>
      <c r="BJ2060" s="99">
        <v>5393159.6180419903</v>
      </c>
      <c r="BK2060" s="99">
        <v>3613359.6424255399</v>
      </c>
      <c r="BL2060" s="99">
        <v>0</v>
      </c>
      <c r="BM2060" s="99">
        <v>0</v>
      </c>
      <c r="BN2060" s="99">
        <v>0</v>
      </c>
      <c r="BO2060" s="99">
        <v>0</v>
      </c>
      <c r="BP2060" s="99">
        <v>0</v>
      </c>
      <c r="BQ2060" s="99">
        <v>0</v>
      </c>
      <c r="BR2060" s="99">
        <v>5403234.5319213904</v>
      </c>
      <c r="BS2060" s="99">
        <v>3062690.7059021001</v>
      </c>
      <c r="BT2060" s="99">
        <v>1991483.3577728299</v>
      </c>
      <c r="BU2060" s="99">
        <v>0</v>
      </c>
      <c r="BV2060" s="99">
        <v>2018919.6342620801</v>
      </c>
      <c r="BW2060" s="99">
        <v>141181.88979911801</v>
      </c>
      <c r="BX2060" s="99">
        <v>0</v>
      </c>
      <c r="BY2060" s="99">
        <v>0</v>
      </c>
      <c r="BZ2060" s="99">
        <v>0</v>
      </c>
      <c r="CA2060" s="99">
        <v>89042.533104896502</v>
      </c>
      <c r="CB2060" s="99">
        <v>5660854.8067016602</v>
      </c>
      <c r="CC2060" s="99">
        <v>43903842.909667999</v>
      </c>
      <c r="CD2060" s="99">
        <v>12520268.2955322</v>
      </c>
      <c r="CE2060" s="99">
        <v>1500.80025805533</v>
      </c>
      <c r="CF2060" s="99">
        <v>255283.42387390099</v>
      </c>
      <c r="CG2060" s="99">
        <v>1779244.6998596201</v>
      </c>
      <c r="CH2060" s="99">
        <v>0</v>
      </c>
      <c r="CI2060" s="99">
        <v>90543.638587951704</v>
      </c>
      <c r="CJ2060" s="99">
        <v>5912367.48510742</v>
      </c>
      <c r="CK2060" s="99">
        <v>45823445.933105499</v>
      </c>
      <c r="CL2060" s="99">
        <v>12650944.2259521</v>
      </c>
      <c r="CM2060" s="166">
        <v>131173.736444473</v>
      </c>
      <c r="CN2060" s="166">
        <v>19128315.197021499</v>
      </c>
      <c r="CO2060" s="166">
        <v>78164467.122070298</v>
      </c>
      <c r="CP2060" s="99">
        <v>12650944.2259521</v>
      </c>
      <c r="CQ2060" s="99">
        <v>0</v>
      </c>
      <c r="CR2060" s="99">
        <v>0</v>
      </c>
      <c r="CS2060" s="99">
        <v>0</v>
      </c>
      <c r="CT2060" s="99">
        <v>0</v>
      </c>
      <c r="CU2060" s="98">
        <v>36164.541556083997</v>
      </c>
      <c r="CV2060" s="98">
        <v>30999.663685747</v>
      </c>
      <c r="CW2060" s="98">
        <v>5916138.2305755615</v>
      </c>
      <c r="CX2060" s="98">
        <v>45683087.609527618</v>
      </c>
    </row>
    <row r="2061" spans="1:102" x14ac:dyDescent="0.2">
      <c r="A2061" s="98" t="s">
        <v>187</v>
      </c>
      <c r="B2061" s="100">
        <v>39234</v>
      </c>
      <c r="C2061" s="99">
        <v>65000.885164737701</v>
      </c>
      <c r="D2061" s="99">
        <v>0</v>
      </c>
      <c r="E2061" s="99">
        <v>24374.5674264431</v>
      </c>
      <c r="F2061" s="99">
        <v>16733.937288045901</v>
      </c>
      <c r="G2061" s="99">
        <v>884.07790993154003</v>
      </c>
      <c r="H2061" s="99">
        <v>609.26984542608295</v>
      </c>
      <c r="I2061" s="99">
        <v>0</v>
      </c>
      <c r="J2061" s="99">
        <v>32319.6992480755</v>
      </c>
      <c r="K2061" s="99">
        <v>8909.2926789522207</v>
      </c>
      <c r="L2061" s="99">
        <v>16562.4050519466</v>
      </c>
      <c r="M2061" s="99">
        <v>37600.749232768998</v>
      </c>
      <c r="N2061" s="99">
        <v>7789.1358107924498</v>
      </c>
      <c r="O2061" s="99">
        <v>26112.6016321182</v>
      </c>
      <c r="P2061" s="99">
        <v>0</v>
      </c>
      <c r="Q2061" s="99">
        <v>4387.39602065086</v>
      </c>
      <c r="R2061" s="99">
        <v>1096.6554571241099</v>
      </c>
      <c r="S2061" s="99">
        <v>0</v>
      </c>
      <c r="T2061" s="99">
        <v>444.80028430745</v>
      </c>
      <c r="U2061" s="99">
        <v>41220.228569030798</v>
      </c>
      <c r="V2061" s="99">
        <v>3607026.4594116202</v>
      </c>
      <c r="W2061" s="99">
        <v>35.8422153587453</v>
      </c>
      <c r="X2061" s="99">
        <v>2062835.7847289999</v>
      </c>
      <c r="Y2061" s="99">
        <v>1234346.3986358601</v>
      </c>
      <c r="Z2061" s="99">
        <v>168513.62063407901</v>
      </c>
      <c r="AA2061" s="99">
        <v>85784.4318056107</v>
      </c>
      <c r="AB2061" s="99">
        <v>0</v>
      </c>
      <c r="AC2061" s="99">
        <v>11933140.1800537</v>
      </c>
      <c r="AD2061" s="99">
        <v>1365741.0300903299</v>
      </c>
      <c r="AE2061" s="99">
        <v>759028.84022521996</v>
      </c>
      <c r="AF2061" s="99">
        <v>2035589.7666931199</v>
      </c>
      <c r="AG2061" s="99">
        <v>1065413.5835418699</v>
      </c>
      <c r="AH2061" s="99">
        <v>1319630.70011902</v>
      </c>
      <c r="AI2061" s="99">
        <v>0</v>
      </c>
      <c r="AJ2061" s="99">
        <v>497606.52774047898</v>
      </c>
      <c r="AK2061" s="99">
        <v>178870.489686966</v>
      </c>
      <c r="AL2061" s="99">
        <v>0</v>
      </c>
      <c r="AM2061" s="99">
        <v>76141.133475303694</v>
      </c>
      <c r="AN2061" s="99">
        <v>13379869.732666001</v>
      </c>
      <c r="AO2061" s="99">
        <v>29158889.4851074</v>
      </c>
      <c r="AP2061" s="99">
        <v>489.64404861628998</v>
      </c>
      <c r="AQ2061" s="99">
        <v>15203378.701416001</v>
      </c>
      <c r="AR2061" s="99">
        <v>8889566.9837646503</v>
      </c>
      <c r="AS2061" s="99">
        <v>1183223.4271698</v>
      </c>
      <c r="AT2061" s="99">
        <v>598030.23171234096</v>
      </c>
      <c r="AU2061" s="99">
        <v>0</v>
      </c>
      <c r="AV2061" s="99">
        <v>29352975.7194824</v>
      </c>
      <c r="AW2061" s="99">
        <v>3568861.3100891099</v>
      </c>
      <c r="AX2061" s="99">
        <v>6406618.7346191397</v>
      </c>
      <c r="AY2061" s="99">
        <v>16198200.2347412</v>
      </c>
      <c r="AZ2061" s="99">
        <v>7737693.5497436495</v>
      </c>
      <c r="BA2061" s="99">
        <v>10349897.756347699</v>
      </c>
      <c r="BB2061" s="99">
        <v>0</v>
      </c>
      <c r="BC2061" s="99">
        <v>3761588.5649108901</v>
      </c>
      <c r="BD2061" s="99">
        <v>1239838.0919494601</v>
      </c>
      <c r="BE2061" s="99">
        <v>0</v>
      </c>
      <c r="BF2061" s="99">
        <v>544615.96414947498</v>
      </c>
      <c r="BG2061" s="99">
        <v>33162970.4604492</v>
      </c>
      <c r="BH2061" s="99">
        <v>7324272.9395141602</v>
      </c>
      <c r="BI2061" s="99">
        <v>21.901066692778802</v>
      </c>
      <c r="BJ2061" s="99">
        <v>5271971.45166016</v>
      </c>
      <c r="BK2061" s="99">
        <v>3618784.1416320801</v>
      </c>
      <c r="BL2061" s="99">
        <v>0</v>
      </c>
      <c r="BM2061" s="99">
        <v>0</v>
      </c>
      <c r="BN2061" s="99">
        <v>0</v>
      </c>
      <c r="BO2061" s="99">
        <v>0</v>
      </c>
      <c r="BP2061" s="99">
        <v>0</v>
      </c>
      <c r="BQ2061" s="99">
        <v>0</v>
      </c>
      <c r="BR2061" s="99">
        <v>5449467.8166503897</v>
      </c>
      <c r="BS2061" s="99">
        <v>3114413.6461792002</v>
      </c>
      <c r="BT2061" s="99">
        <v>2015122.8679809601</v>
      </c>
      <c r="BU2061" s="99">
        <v>0</v>
      </c>
      <c r="BV2061" s="99">
        <v>2045934.7591857901</v>
      </c>
      <c r="BW2061" s="99">
        <v>144635.24310684201</v>
      </c>
      <c r="BX2061" s="99">
        <v>0</v>
      </c>
      <c r="BY2061" s="99">
        <v>0</v>
      </c>
      <c r="BZ2061" s="99">
        <v>0</v>
      </c>
      <c r="CA2061" s="99">
        <v>89465.594861030593</v>
      </c>
      <c r="CB2061" s="99">
        <v>5711016.8342895498</v>
      </c>
      <c r="CC2061" s="99">
        <v>44660707.674804702</v>
      </c>
      <c r="CD2061" s="99">
        <v>12597110.7658691</v>
      </c>
      <c r="CE2061" s="99">
        <v>1509.20583373308</v>
      </c>
      <c r="CF2061" s="99">
        <v>254631.71377372701</v>
      </c>
      <c r="CG2061" s="99">
        <v>1785456.12095642</v>
      </c>
      <c r="CH2061" s="99">
        <v>0</v>
      </c>
      <c r="CI2061" s="99">
        <v>90973.653826713606</v>
      </c>
      <c r="CJ2061" s="99">
        <v>5977541.8930053702</v>
      </c>
      <c r="CK2061" s="99">
        <v>46298626.110839799</v>
      </c>
      <c r="CL2061" s="99">
        <v>12738464.810668901</v>
      </c>
      <c r="CM2061" s="166">
        <v>131885.715013504</v>
      </c>
      <c r="CN2061" s="166">
        <v>19341691.4602051</v>
      </c>
      <c r="CO2061" s="166">
        <v>79528633.766601607</v>
      </c>
      <c r="CP2061" s="99">
        <v>12738464.810668901</v>
      </c>
      <c r="CQ2061" s="99">
        <v>0</v>
      </c>
      <c r="CR2061" s="99">
        <v>0</v>
      </c>
      <c r="CS2061" s="99">
        <v>0</v>
      </c>
      <c r="CT2061" s="99">
        <v>0</v>
      </c>
      <c r="CU2061" s="98">
        <v>33910.877840857996</v>
      </c>
      <c r="CV2061" s="98">
        <v>32988.362069137002</v>
      </c>
      <c r="CW2061" s="98">
        <v>5965648.5480632773</v>
      </c>
      <c r="CX2061" s="98">
        <v>46446163.795761123</v>
      </c>
    </row>
    <row r="2062" spans="1:102" x14ac:dyDescent="0.2">
      <c r="A2062" s="98" t="s">
        <v>187</v>
      </c>
      <c r="B2062" s="100">
        <v>39326</v>
      </c>
      <c r="C2062" s="99">
        <v>66404.236058235198</v>
      </c>
      <c r="D2062" s="99">
        <v>0</v>
      </c>
      <c r="E2062" s="99">
        <v>23848.786970138601</v>
      </c>
      <c r="F2062" s="99">
        <v>16711.525453567501</v>
      </c>
      <c r="G2062" s="99">
        <v>1001.64877492189</v>
      </c>
      <c r="H2062" s="99">
        <v>561.217527508736</v>
      </c>
      <c r="I2062" s="99">
        <v>0</v>
      </c>
      <c r="J2062" s="99">
        <v>33779.761052608497</v>
      </c>
      <c r="K2062" s="99">
        <v>7846.20644801855</v>
      </c>
      <c r="L2062" s="99">
        <v>16061.792064547501</v>
      </c>
      <c r="M2062" s="99">
        <v>37871.296247959101</v>
      </c>
      <c r="N2062" s="99">
        <v>7804.8134326338804</v>
      </c>
      <c r="O2062" s="99">
        <v>26741.7650840282</v>
      </c>
      <c r="P2062" s="99">
        <v>0</v>
      </c>
      <c r="Q2062" s="99">
        <v>4396.8234599232701</v>
      </c>
      <c r="R2062" s="99">
        <v>1153.12421642244</v>
      </c>
      <c r="S2062" s="99">
        <v>0</v>
      </c>
      <c r="T2062" s="99">
        <v>440.29725508391903</v>
      </c>
      <c r="U2062" s="99">
        <v>41570.621593952201</v>
      </c>
      <c r="V2062" s="99">
        <v>3713951.0622558598</v>
      </c>
      <c r="W2062" s="99">
        <v>36.054864513687797</v>
      </c>
      <c r="X2062" s="99">
        <v>2020110.8125915499</v>
      </c>
      <c r="Y2062" s="99">
        <v>1232544.8392944301</v>
      </c>
      <c r="Z2062" s="99">
        <v>179125.408786774</v>
      </c>
      <c r="AA2062" s="99">
        <v>74636.002186775193</v>
      </c>
      <c r="AB2062" s="99">
        <v>0</v>
      </c>
      <c r="AC2062" s="99">
        <v>12248401.6804199</v>
      </c>
      <c r="AD2062" s="99">
        <v>1238898.2484283401</v>
      </c>
      <c r="AE2062" s="99">
        <v>744946.13233184803</v>
      </c>
      <c r="AF2062" s="99">
        <v>2043983.3766021701</v>
      </c>
      <c r="AG2062" s="99">
        <v>1061899.88494873</v>
      </c>
      <c r="AH2062" s="99">
        <v>1357077.9463958701</v>
      </c>
      <c r="AI2062" s="99">
        <v>0</v>
      </c>
      <c r="AJ2062" s="99">
        <v>511408.335468292</v>
      </c>
      <c r="AK2062" s="99">
        <v>180793.652173996</v>
      </c>
      <c r="AL2062" s="99">
        <v>0</v>
      </c>
      <c r="AM2062" s="99">
        <v>72922.424015045195</v>
      </c>
      <c r="AN2062" s="99">
        <v>13570497.7615967</v>
      </c>
      <c r="AO2062" s="99">
        <v>30309785.955810498</v>
      </c>
      <c r="AP2062" s="99">
        <v>488.12976265326103</v>
      </c>
      <c r="AQ2062" s="99">
        <v>14943657.885376001</v>
      </c>
      <c r="AR2062" s="99">
        <v>8890495.9632568397</v>
      </c>
      <c r="AS2062" s="99">
        <v>1276733.1033020001</v>
      </c>
      <c r="AT2062" s="99">
        <v>523195.34976959199</v>
      </c>
      <c r="AU2062" s="99">
        <v>0</v>
      </c>
      <c r="AV2062" s="99">
        <v>30307102.4138184</v>
      </c>
      <c r="AW2062" s="99">
        <v>3279048.7199096698</v>
      </c>
      <c r="AX2062" s="99">
        <v>6304244.74291992</v>
      </c>
      <c r="AY2062" s="99">
        <v>16438646.271728501</v>
      </c>
      <c r="AZ2062" s="99">
        <v>7776333.7437744103</v>
      </c>
      <c r="BA2062" s="99">
        <v>10791926.5184326</v>
      </c>
      <c r="BB2062" s="99">
        <v>0</v>
      </c>
      <c r="BC2062" s="99">
        <v>3890168.2758178702</v>
      </c>
      <c r="BD2062" s="99">
        <v>1277501.0969696001</v>
      </c>
      <c r="BE2062" s="99">
        <v>0</v>
      </c>
      <c r="BF2062" s="99">
        <v>524549.54006957996</v>
      </c>
      <c r="BG2062" s="99">
        <v>33963812.682128899</v>
      </c>
      <c r="BH2062" s="99">
        <v>7629338.7424316397</v>
      </c>
      <c r="BI2062" s="99">
        <v>32.973126042634199</v>
      </c>
      <c r="BJ2062" s="99">
        <v>5210523.3182373</v>
      </c>
      <c r="BK2062" s="99">
        <v>3581704.20349121</v>
      </c>
      <c r="BL2062" s="99">
        <v>0</v>
      </c>
      <c r="BM2062" s="99">
        <v>0</v>
      </c>
      <c r="BN2062" s="99">
        <v>0</v>
      </c>
      <c r="BO2062" s="99">
        <v>0</v>
      </c>
      <c r="BP2062" s="99">
        <v>0</v>
      </c>
      <c r="BQ2062" s="99">
        <v>0</v>
      </c>
      <c r="BR2062" s="99">
        <v>5524213.0750732403</v>
      </c>
      <c r="BS2062" s="99">
        <v>3131718.82879639</v>
      </c>
      <c r="BT2062" s="99">
        <v>2099052.0990295401</v>
      </c>
      <c r="BU2062" s="99">
        <v>0</v>
      </c>
      <c r="BV2062" s="99">
        <v>2093325.4132842999</v>
      </c>
      <c r="BW2062" s="99">
        <v>146554.072189331</v>
      </c>
      <c r="BX2062" s="99">
        <v>0</v>
      </c>
      <c r="BY2062" s="99">
        <v>0</v>
      </c>
      <c r="BZ2062" s="99">
        <v>0</v>
      </c>
      <c r="CA2062" s="99">
        <v>90214.073901176496</v>
      </c>
      <c r="CB2062" s="99">
        <v>5722838.2526245099</v>
      </c>
      <c r="CC2062" s="99">
        <v>45308204.783203103</v>
      </c>
      <c r="CD2062" s="99">
        <v>12833338.1365967</v>
      </c>
      <c r="CE2062" s="99">
        <v>1556.2937817275499</v>
      </c>
      <c r="CF2062" s="99">
        <v>254465.53145027201</v>
      </c>
      <c r="CG2062" s="99">
        <v>1805345.2783508301</v>
      </c>
      <c r="CH2062" s="99">
        <v>0</v>
      </c>
      <c r="CI2062" s="99">
        <v>91766.203338623003</v>
      </c>
      <c r="CJ2062" s="99">
        <v>5983886.3728637705</v>
      </c>
      <c r="CK2062" s="99">
        <v>47032260.557128899</v>
      </c>
      <c r="CL2062" s="99">
        <v>12991722.0744629</v>
      </c>
      <c r="CM2062" s="166">
        <v>133203.22455024699</v>
      </c>
      <c r="CN2062" s="166">
        <v>19531666.834472701</v>
      </c>
      <c r="CO2062" s="166">
        <v>80968215.120117202</v>
      </c>
      <c r="CP2062" s="99">
        <v>12991722.0744629</v>
      </c>
      <c r="CQ2062" s="99">
        <v>0</v>
      </c>
      <c r="CR2062" s="99">
        <v>0</v>
      </c>
      <c r="CS2062" s="99">
        <v>0</v>
      </c>
      <c r="CT2062" s="99">
        <v>0</v>
      </c>
      <c r="CU2062" s="98">
        <v>32231.651616897001</v>
      </c>
      <c r="CV2062" s="98">
        <v>34558.796071406003</v>
      </c>
      <c r="CW2062" s="98">
        <v>5977303.7840747815</v>
      </c>
      <c r="CX2062" s="98">
        <v>47113550.061553933</v>
      </c>
    </row>
    <row r="2063" spans="1:102" x14ac:dyDescent="0.2">
      <c r="A2063" s="98" t="s">
        <v>187</v>
      </c>
      <c r="B2063" s="100">
        <v>39417</v>
      </c>
      <c r="C2063" s="99">
        <v>67627.875848770098</v>
      </c>
      <c r="D2063" s="99">
        <v>0</v>
      </c>
      <c r="E2063" s="99">
        <v>23354.315524816499</v>
      </c>
      <c r="F2063" s="99">
        <v>16536.948341846499</v>
      </c>
      <c r="G2063" s="99">
        <v>1060.50575064123</v>
      </c>
      <c r="H2063" s="99">
        <v>515.27045655250504</v>
      </c>
      <c r="I2063" s="99">
        <v>0</v>
      </c>
      <c r="J2063" s="99">
        <v>35138.927143573797</v>
      </c>
      <c r="K2063" s="99">
        <v>6804.3628769516899</v>
      </c>
      <c r="L2063" s="99">
        <v>15845.3447724581</v>
      </c>
      <c r="M2063" s="99">
        <v>37998.565081596404</v>
      </c>
      <c r="N2063" s="99">
        <v>7877.9647250771504</v>
      </c>
      <c r="O2063" s="99">
        <v>27350.748443603501</v>
      </c>
      <c r="P2063" s="99">
        <v>0</v>
      </c>
      <c r="Q2063" s="99">
        <v>4367.9506273269699</v>
      </c>
      <c r="R2063" s="99">
        <v>1188.29657275975</v>
      </c>
      <c r="S2063" s="99">
        <v>0</v>
      </c>
      <c r="T2063" s="99">
        <v>422.12502130493499</v>
      </c>
      <c r="U2063" s="99">
        <v>42015.293209552801</v>
      </c>
      <c r="V2063" s="99">
        <v>3776160.2328491202</v>
      </c>
      <c r="W2063" s="99">
        <v>29.057066697860101</v>
      </c>
      <c r="X2063" s="99">
        <v>1989944.1979064899</v>
      </c>
      <c r="Y2063" s="99">
        <v>1231214.05070496</v>
      </c>
      <c r="Z2063" s="99">
        <v>190605.42755127</v>
      </c>
      <c r="AA2063" s="99">
        <v>69594.869273185701</v>
      </c>
      <c r="AB2063" s="99">
        <v>0</v>
      </c>
      <c r="AC2063" s="99">
        <v>12751756.0079346</v>
      </c>
      <c r="AD2063" s="99">
        <v>991090.64508819603</v>
      </c>
      <c r="AE2063" s="99">
        <v>740150.15007018996</v>
      </c>
      <c r="AF2063" s="99">
        <v>2057249.84603882</v>
      </c>
      <c r="AG2063" s="99">
        <v>1059653.59602356</v>
      </c>
      <c r="AH2063" s="99">
        <v>1388681.8594207801</v>
      </c>
      <c r="AI2063" s="99">
        <v>0</v>
      </c>
      <c r="AJ2063" s="99">
        <v>511382.97021484398</v>
      </c>
      <c r="AK2063" s="99">
        <v>191984.93597412101</v>
      </c>
      <c r="AL2063" s="99">
        <v>0</v>
      </c>
      <c r="AM2063" s="99">
        <v>67619.640561103806</v>
      </c>
      <c r="AN2063" s="99">
        <v>13736427.356933599</v>
      </c>
      <c r="AO2063" s="99">
        <v>31150640.432128899</v>
      </c>
      <c r="AP2063" s="99">
        <v>438.66094886884099</v>
      </c>
      <c r="AQ2063" s="99">
        <v>14836254.9968262</v>
      </c>
      <c r="AR2063" s="99">
        <v>8958666.8265380897</v>
      </c>
      <c r="AS2063" s="99">
        <v>1367399.2759857201</v>
      </c>
      <c r="AT2063" s="99">
        <v>494880.323802948</v>
      </c>
      <c r="AU2063" s="99">
        <v>0</v>
      </c>
      <c r="AV2063" s="99">
        <v>31407513.3291016</v>
      </c>
      <c r="AW2063" s="99">
        <v>2644222.1344299298</v>
      </c>
      <c r="AX2063" s="99">
        <v>6318157.7859497098</v>
      </c>
      <c r="AY2063" s="99">
        <v>16746578.7225342</v>
      </c>
      <c r="AZ2063" s="99">
        <v>7854656.1369628897</v>
      </c>
      <c r="BA2063" s="99">
        <v>11154670.7316895</v>
      </c>
      <c r="BB2063" s="99">
        <v>0</v>
      </c>
      <c r="BC2063" s="99">
        <v>3930969.3518981901</v>
      </c>
      <c r="BD2063" s="99">
        <v>1367008.05786133</v>
      </c>
      <c r="BE2063" s="99">
        <v>0</v>
      </c>
      <c r="BF2063" s="99">
        <v>492560.27479553199</v>
      </c>
      <c r="BG2063" s="99">
        <v>34629298.355957001</v>
      </c>
      <c r="BH2063" s="99">
        <v>7885685.8198242197</v>
      </c>
      <c r="BI2063" s="99">
        <v>30.998843815876199</v>
      </c>
      <c r="BJ2063" s="99">
        <v>5168380.34094238</v>
      </c>
      <c r="BK2063" s="99">
        <v>3618423.4286804199</v>
      </c>
      <c r="BL2063" s="99">
        <v>0</v>
      </c>
      <c r="BM2063" s="99">
        <v>0</v>
      </c>
      <c r="BN2063" s="99">
        <v>0</v>
      </c>
      <c r="BO2063" s="99">
        <v>0</v>
      </c>
      <c r="BP2063" s="99">
        <v>0</v>
      </c>
      <c r="BQ2063" s="99">
        <v>0</v>
      </c>
      <c r="BR2063" s="99">
        <v>5608248.6181640597</v>
      </c>
      <c r="BS2063" s="99">
        <v>3167097.99136353</v>
      </c>
      <c r="BT2063" s="99">
        <v>2172365.7359924298</v>
      </c>
      <c r="BU2063" s="99">
        <v>0</v>
      </c>
      <c r="BV2063" s="99">
        <v>2112289.4569397001</v>
      </c>
      <c r="BW2063" s="99">
        <v>160352.61565780599</v>
      </c>
      <c r="BX2063" s="99">
        <v>0</v>
      </c>
      <c r="BY2063" s="99">
        <v>0</v>
      </c>
      <c r="BZ2063" s="99">
        <v>0</v>
      </c>
      <c r="CA2063" s="99">
        <v>90913.065620422407</v>
      </c>
      <c r="CB2063" s="99">
        <v>5755778.9084472703</v>
      </c>
      <c r="CC2063" s="99">
        <v>46035583.649902299</v>
      </c>
      <c r="CD2063" s="99">
        <v>13060627.7806396</v>
      </c>
      <c r="CE2063" s="99">
        <v>1565.2865825891499</v>
      </c>
      <c r="CF2063" s="99">
        <v>260080.85476684599</v>
      </c>
      <c r="CG2063" s="99">
        <v>1861397.7719268801</v>
      </c>
      <c r="CH2063" s="99">
        <v>0</v>
      </c>
      <c r="CI2063" s="99">
        <v>92485.733109474197</v>
      </c>
      <c r="CJ2063" s="99">
        <v>6011928.4769897498</v>
      </c>
      <c r="CK2063" s="99">
        <v>47873433.439453103</v>
      </c>
      <c r="CL2063" s="99">
        <v>13221915.6051025</v>
      </c>
      <c r="CM2063" s="166">
        <v>134295.00121307399</v>
      </c>
      <c r="CN2063" s="166">
        <v>19770221.7575684</v>
      </c>
      <c r="CO2063" s="166">
        <v>82551782.488281295</v>
      </c>
      <c r="CP2063" s="99">
        <v>13221915.6051025</v>
      </c>
      <c r="CQ2063" s="99">
        <v>0</v>
      </c>
      <c r="CR2063" s="99">
        <v>0</v>
      </c>
      <c r="CS2063" s="99">
        <v>0</v>
      </c>
      <c r="CT2063" s="99">
        <v>0</v>
      </c>
      <c r="CU2063" s="98">
        <v>30708.563367885999</v>
      </c>
      <c r="CV2063" s="98">
        <v>35987.344030471002</v>
      </c>
      <c r="CW2063" s="98">
        <v>6015859.763214116</v>
      </c>
      <c r="CX2063" s="98">
        <v>47896981.421829179</v>
      </c>
    </row>
    <row r="2064" spans="1:102" x14ac:dyDescent="0.2">
      <c r="A2064" s="98" t="s">
        <v>187</v>
      </c>
      <c r="B2064" s="100">
        <v>39508</v>
      </c>
      <c r="C2064" s="99">
        <v>68429.021572112993</v>
      </c>
      <c r="D2064" s="99">
        <v>0</v>
      </c>
      <c r="E2064" s="99">
        <v>23081.212720394102</v>
      </c>
      <c r="F2064" s="99">
        <v>16455.556180477099</v>
      </c>
      <c r="G2064" s="99">
        <v>1121.9145647585401</v>
      </c>
      <c r="H2064" s="99">
        <v>473.00989554822399</v>
      </c>
      <c r="I2064" s="99">
        <v>0</v>
      </c>
      <c r="J2064" s="99">
        <v>36527.272913456</v>
      </c>
      <c r="K2064" s="99">
        <v>5809.2176083326303</v>
      </c>
      <c r="L2064" s="99">
        <v>15691.618008494401</v>
      </c>
      <c r="M2064" s="99">
        <v>38009.606630802198</v>
      </c>
      <c r="N2064" s="99">
        <v>7824.6045766472798</v>
      </c>
      <c r="O2064" s="99">
        <v>27877.768866062201</v>
      </c>
      <c r="P2064" s="99">
        <v>0</v>
      </c>
      <c r="Q2064" s="99">
        <v>4381.3968769311896</v>
      </c>
      <c r="R2064" s="99">
        <v>1242.7369956821201</v>
      </c>
      <c r="S2064" s="99">
        <v>0</v>
      </c>
      <c r="T2064" s="99">
        <v>412.15958964824699</v>
      </c>
      <c r="U2064" s="99">
        <v>42339.765530586199</v>
      </c>
      <c r="V2064" s="99">
        <v>3797183.01525879</v>
      </c>
      <c r="W2064" s="99">
        <v>62.338038175832502</v>
      </c>
      <c r="X2064" s="99">
        <v>1946004.4181518599</v>
      </c>
      <c r="Y2064" s="99">
        <v>1210340.0766449</v>
      </c>
      <c r="Z2064" s="99">
        <v>197089.389417648</v>
      </c>
      <c r="AA2064" s="99">
        <v>64294.113034248403</v>
      </c>
      <c r="AB2064" s="99">
        <v>0</v>
      </c>
      <c r="AC2064" s="99">
        <v>13092315.3354492</v>
      </c>
      <c r="AD2064" s="99">
        <v>805180.24584197998</v>
      </c>
      <c r="AE2064" s="99">
        <v>726166.14611053502</v>
      </c>
      <c r="AF2064" s="99">
        <v>2042326.7894592299</v>
      </c>
      <c r="AG2064" s="99">
        <v>1052416.78294373</v>
      </c>
      <c r="AH2064" s="99">
        <v>1411860.39224243</v>
      </c>
      <c r="AI2064" s="99">
        <v>0</v>
      </c>
      <c r="AJ2064" s="99">
        <v>507743.16149139398</v>
      </c>
      <c r="AK2064" s="99">
        <v>195012.67021942101</v>
      </c>
      <c r="AL2064" s="99">
        <v>0</v>
      </c>
      <c r="AM2064" s="99">
        <v>65685.600181579604</v>
      </c>
      <c r="AN2064" s="99">
        <v>13876939.095825201</v>
      </c>
      <c r="AO2064" s="99">
        <v>31694908.972900402</v>
      </c>
      <c r="AP2064" s="99">
        <v>672.65880491584505</v>
      </c>
      <c r="AQ2064" s="99">
        <v>14660800.525512701</v>
      </c>
      <c r="AR2064" s="99">
        <v>8947580.6624755897</v>
      </c>
      <c r="AS2064" s="99">
        <v>1435161.7944030799</v>
      </c>
      <c r="AT2064" s="99">
        <v>462336.33903884899</v>
      </c>
      <c r="AU2064" s="99">
        <v>0</v>
      </c>
      <c r="AV2064" s="99">
        <v>33836362.400390603</v>
      </c>
      <c r="AW2064" s="99">
        <v>2189322.2000122098</v>
      </c>
      <c r="AX2064" s="99">
        <v>6304423.51025391</v>
      </c>
      <c r="AY2064" s="99">
        <v>16854515.869872998</v>
      </c>
      <c r="AZ2064" s="99">
        <v>7977530.45349121</v>
      </c>
      <c r="BA2064" s="99">
        <v>11480470.417114301</v>
      </c>
      <c r="BB2064" s="99">
        <v>0</v>
      </c>
      <c r="BC2064" s="99">
        <v>3950312.2446594201</v>
      </c>
      <c r="BD2064" s="99">
        <v>1408972.1141967799</v>
      </c>
      <c r="BE2064" s="99">
        <v>0</v>
      </c>
      <c r="BF2064" s="99">
        <v>481875.68943786598</v>
      </c>
      <c r="BG2064" s="99">
        <v>35473069.002929702</v>
      </c>
      <c r="BH2064" s="99">
        <v>7316891.7587280301</v>
      </c>
      <c r="BI2064" s="99">
        <v>60.4546479848213</v>
      </c>
      <c r="BJ2064" s="99">
        <v>4665758.1489868201</v>
      </c>
      <c r="BK2064" s="99">
        <v>3271717.6472778302</v>
      </c>
      <c r="BL2064" s="99">
        <v>0</v>
      </c>
      <c r="BM2064" s="99">
        <v>0</v>
      </c>
      <c r="BN2064" s="99">
        <v>0</v>
      </c>
      <c r="BO2064" s="99">
        <v>0</v>
      </c>
      <c r="BP2064" s="99">
        <v>0</v>
      </c>
      <c r="BQ2064" s="99">
        <v>0</v>
      </c>
      <c r="BR2064" s="99">
        <v>5034632.6840820303</v>
      </c>
      <c r="BS2064" s="99">
        <v>2853407.4139709501</v>
      </c>
      <c r="BT2064" s="99">
        <v>2233800.1817932101</v>
      </c>
      <c r="BU2064" s="99">
        <v>0</v>
      </c>
      <c r="BV2064" s="99">
        <v>1895676.4090728799</v>
      </c>
      <c r="BW2064" s="99">
        <v>166798.38436698899</v>
      </c>
      <c r="BX2064" s="99">
        <v>0</v>
      </c>
      <c r="BY2064" s="99">
        <v>0</v>
      </c>
      <c r="BZ2064" s="99">
        <v>0</v>
      </c>
      <c r="CA2064" s="99">
        <v>91513.457822799697</v>
      </c>
      <c r="CB2064" s="99">
        <v>5728706.6430053702</v>
      </c>
      <c r="CC2064" s="99">
        <v>46469188.029785201</v>
      </c>
      <c r="CD2064" s="99">
        <v>11980416.3745117</v>
      </c>
      <c r="CE2064" s="99">
        <v>1597.1728751957401</v>
      </c>
      <c r="CF2064" s="99">
        <v>260697.07461166399</v>
      </c>
      <c r="CG2064" s="99">
        <v>1890154.5678558301</v>
      </c>
      <c r="CH2064" s="99">
        <v>0</v>
      </c>
      <c r="CI2064" s="99">
        <v>93109.007443427996</v>
      </c>
      <c r="CJ2064" s="99">
        <v>5997368.1032714797</v>
      </c>
      <c r="CK2064" s="99">
        <v>48313445.4052734</v>
      </c>
      <c r="CL2064" s="99">
        <v>12142844.6668701</v>
      </c>
      <c r="CM2064" s="166">
        <v>135179.86271476699</v>
      </c>
      <c r="CN2064" s="166">
        <v>19860058.228271499</v>
      </c>
      <c r="CO2064" s="166">
        <v>83815027.920898393</v>
      </c>
      <c r="CP2064" s="99">
        <v>12142844.6668701</v>
      </c>
      <c r="CQ2064" s="99">
        <v>0</v>
      </c>
      <c r="CR2064" s="99">
        <v>0</v>
      </c>
      <c r="CS2064" s="99">
        <v>0</v>
      </c>
      <c r="CT2064" s="99">
        <v>0</v>
      </c>
      <c r="CU2064" s="98">
        <v>29342.872492544</v>
      </c>
      <c r="CV2064" s="98">
        <v>37397.881414599004</v>
      </c>
      <c r="CW2064" s="98">
        <v>5989403.717617034</v>
      </c>
      <c r="CX2064" s="98">
        <v>48359342.597641028</v>
      </c>
    </row>
    <row r="2065" spans="1:102" x14ac:dyDescent="0.2">
      <c r="A2065" s="98" t="s">
        <v>187</v>
      </c>
      <c r="B2065" s="100">
        <v>39600</v>
      </c>
      <c r="C2065" s="99">
        <v>69520.973976135298</v>
      </c>
      <c r="D2065" s="99">
        <v>0</v>
      </c>
      <c r="E2065" s="99">
        <v>22493.6643517017</v>
      </c>
      <c r="F2065" s="99">
        <v>16168.053283929799</v>
      </c>
      <c r="G2065" s="99">
        <v>1208.09789943695</v>
      </c>
      <c r="H2065" s="99">
        <v>386.679654788226</v>
      </c>
      <c r="I2065" s="99">
        <v>0</v>
      </c>
      <c r="J2065" s="99">
        <v>37909.985671043403</v>
      </c>
      <c r="K2065" s="99">
        <v>4879.9651791453398</v>
      </c>
      <c r="L2065" s="99">
        <v>15632.663375735299</v>
      </c>
      <c r="M2065" s="99">
        <v>38251.072094917297</v>
      </c>
      <c r="N2065" s="99">
        <v>7796.3182837367103</v>
      </c>
      <c r="O2065" s="99">
        <v>28352.0398206711</v>
      </c>
      <c r="P2065" s="99">
        <v>0</v>
      </c>
      <c r="Q2065" s="99">
        <v>4362.6845719814301</v>
      </c>
      <c r="R2065" s="99">
        <v>1248.3226583749099</v>
      </c>
      <c r="S2065" s="99">
        <v>0</v>
      </c>
      <c r="T2065" s="99">
        <v>420.56980444118398</v>
      </c>
      <c r="U2065" s="99">
        <v>42735.525685787201</v>
      </c>
      <c r="V2065" s="99">
        <v>3833126.67651367</v>
      </c>
      <c r="W2065" s="99">
        <v>71.257327929139095</v>
      </c>
      <c r="X2065" s="99">
        <v>1872726.1578216599</v>
      </c>
      <c r="Y2065" s="99">
        <v>1184998.4854126</v>
      </c>
      <c r="Z2065" s="99">
        <v>204626.34791374201</v>
      </c>
      <c r="AA2065" s="99">
        <v>54396.9044003487</v>
      </c>
      <c r="AB2065" s="99">
        <v>0</v>
      </c>
      <c r="AC2065" s="99">
        <v>13413030.0611572</v>
      </c>
      <c r="AD2065" s="99">
        <v>659302.99903106701</v>
      </c>
      <c r="AE2065" s="99">
        <v>717433.25820922898</v>
      </c>
      <c r="AF2065" s="99">
        <v>2028257.5419921901</v>
      </c>
      <c r="AG2065" s="99">
        <v>1049546.01391602</v>
      </c>
      <c r="AH2065" s="99">
        <v>1427802.75360107</v>
      </c>
      <c r="AI2065" s="99">
        <v>0</v>
      </c>
      <c r="AJ2065" s="99">
        <v>499876.41661071801</v>
      </c>
      <c r="AK2065" s="99">
        <v>193516.67969703701</v>
      </c>
      <c r="AL2065" s="99">
        <v>0</v>
      </c>
      <c r="AM2065" s="99">
        <v>65681.018927574201</v>
      </c>
      <c r="AN2065" s="99">
        <v>14032511.533447299</v>
      </c>
      <c r="AO2065" s="99">
        <v>32315876.061035201</v>
      </c>
      <c r="AP2065" s="99">
        <v>835.30294176191103</v>
      </c>
      <c r="AQ2065" s="99">
        <v>14407420.732666001</v>
      </c>
      <c r="AR2065" s="99">
        <v>8904494.1207275409</v>
      </c>
      <c r="AS2065" s="99">
        <v>1520172.7703247101</v>
      </c>
      <c r="AT2065" s="99">
        <v>397327.36619186401</v>
      </c>
      <c r="AU2065" s="99">
        <v>0</v>
      </c>
      <c r="AV2065" s="99">
        <v>34797395.634765603</v>
      </c>
      <c r="AW2065" s="99">
        <v>1807600.18338013</v>
      </c>
      <c r="AX2065" s="99">
        <v>6303910.3690795898</v>
      </c>
      <c r="AY2065" s="99">
        <v>16886374.318115201</v>
      </c>
      <c r="AZ2065" s="99">
        <v>7948914.5944213904</v>
      </c>
      <c r="BA2065" s="99">
        <v>11749637.560180699</v>
      </c>
      <c r="BB2065" s="99">
        <v>0</v>
      </c>
      <c r="BC2065" s="99">
        <v>3935513.22583008</v>
      </c>
      <c r="BD2065" s="99">
        <v>1420301.0825805699</v>
      </c>
      <c r="BE2065" s="99">
        <v>0</v>
      </c>
      <c r="BF2065" s="99">
        <v>496862.44224166899</v>
      </c>
      <c r="BG2065" s="99">
        <v>36358833.772949196</v>
      </c>
      <c r="BH2065" s="99">
        <v>7555123.7832031297</v>
      </c>
      <c r="BI2065" s="99">
        <v>72.354160848073704</v>
      </c>
      <c r="BJ2065" s="99">
        <v>4599289.63354492</v>
      </c>
      <c r="BK2065" s="99">
        <v>3209340.8943481399</v>
      </c>
      <c r="BL2065" s="99">
        <v>0</v>
      </c>
      <c r="BM2065" s="99">
        <v>0</v>
      </c>
      <c r="BN2065" s="99">
        <v>0</v>
      </c>
      <c r="BO2065" s="99">
        <v>0</v>
      </c>
      <c r="BP2065" s="99">
        <v>0</v>
      </c>
      <c r="BQ2065" s="99">
        <v>0</v>
      </c>
      <c r="BR2065" s="99">
        <v>5067148.4363403302</v>
      </c>
      <c r="BS2065" s="99">
        <v>2842142.6869811998</v>
      </c>
      <c r="BT2065" s="99">
        <v>2287430.9916992201</v>
      </c>
      <c r="BU2065" s="99">
        <v>0</v>
      </c>
      <c r="BV2065" s="99">
        <v>1907462.0336303699</v>
      </c>
      <c r="BW2065" s="99">
        <v>167082.350296021</v>
      </c>
      <c r="BX2065" s="99">
        <v>0</v>
      </c>
      <c r="BY2065" s="99">
        <v>0</v>
      </c>
      <c r="BZ2065" s="99">
        <v>0</v>
      </c>
      <c r="CA2065" s="99">
        <v>92107.666654586807</v>
      </c>
      <c r="CB2065" s="99">
        <v>5716428.14306641</v>
      </c>
      <c r="CC2065" s="99">
        <v>46712123.203125</v>
      </c>
      <c r="CD2065" s="99">
        <v>12161542.145996099</v>
      </c>
      <c r="CE2065" s="99">
        <v>1605.60055659711</v>
      </c>
      <c r="CF2065" s="99">
        <v>259196.93659591701</v>
      </c>
      <c r="CG2065" s="99">
        <v>1919928.8547515899</v>
      </c>
      <c r="CH2065" s="99">
        <v>0</v>
      </c>
      <c r="CI2065" s="99">
        <v>93713.206224441499</v>
      </c>
      <c r="CJ2065" s="99">
        <v>5968510.6935424795</v>
      </c>
      <c r="CK2065" s="99">
        <v>48845112.843261696</v>
      </c>
      <c r="CL2065" s="99">
        <v>12326904.0091553</v>
      </c>
      <c r="CM2065" s="166">
        <v>136150.226806641</v>
      </c>
      <c r="CN2065" s="166">
        <v>20026800.967041001</v>
      </c>
      <c r="CO2065" s="166">
        <v>84952275.917968795</v>
      </c>
      <c r="CP2065" s="99">
        <v>12326904.0091553</v>
      </c>
      <c r="CQ2065" s="99">
        <v>0</v>
      </c>
      <c r="CR2065" s="99">
        <v>0</v>
      </c>
      <c r="CS2065" s="99">
        <v>0</v>
      </c>
      <c r="CT2065" s="99">
        <v>0</v>
      </c>
      <c r="CU2065" s="98">
        <v>27756.461271700002</v>
      </c>
      <c r="CV2065" s="98">
        <v>38875.600434480002</v>
      </c>
      <c r="CW2065" s="98">
        <v>5975625.0796623267</v>
      </c>
      <c r="CX2065" s="98">
        <v>48632052.057876587</v>
      </c>
    </row>
    <row r="2066" spans="1:102" x14ac:dyDescent="0.2">
      <c r="A2066" s="98" t="s">
        <v>187</v>
      </c>
      <c r="B2066" s="100">
        <v>39692</v>
      </c>
      <c r="C2066" s="99">
        <v>70282.904083251997</v>
      </c>
      <c r="D2066" s="99">
        <v>0</v>
      </c>
      <c r="E2066" s="99">
        <v>21766.6401329041</v>
      </c>
      <c r="F2066" s="99">
        <v>15829.3017392159</v>
      </c>
      <c r="G2066" s="99">
        <v>1286.4239517301301</v>
      </c>
      <c r="H2066" s="99">
        <v>340.08177959173901</v>
      </c>
      <c r="I2066" s="99">
        <v>0</v>
      </c>
      <c r="J2066" s="99">
        <v>39033.500350952098</v>
      </c>
      <c r="K2066" s="99">
        <v>4125.1872096061697</v>
      </c>
      <c r="L2066" s="99">
        <v>15245.237063884701</v>
      </c>
      <c r="M2066" s="99">
        <v>38249.908805847197</v>
      </c>
      <c r="N2066" s="99">
        <v>7755.3520956635502</v>
      </c>
      <c r="O2066" s="99">
        <v>28717.414201736501</v>
      </c>
      <c r="P2066" s="99">
        <v>0</v>
      </c>
      <c r="Q2066" s="99">
        <v>4328.2292823791504</v>
      </c>
      <c r="R2066" s="99">
        <v>1275.3356718421001</v>
      </c>
      <c r="S2066" s="99">
        <v>0</v>
      </c>
      <c r="T2066" s="99">
        <v>412.76848938316101</v>
      </c>
      <c r="U2066" s="99">
        <v>43153.100933075002</v>
      </c>
      <c r="V2066" s="99">
        <v>3917377.3289794899</v>
      </c>
      <c r="W2066" s="99">
        <v>12.0797272119671</v>
      </c>
      <c r="X2066" s="99">
        <v>1796482.5287628199</v>
      </c>
      <c r="Y2066" s="99">
        <v>1146352.0738677999</v>
      </c>
      <c r="Z2066" s="99">
        <v>218538.33240318301</v>
      </c>
      <c r="AA2066" s="99">
        <v>47184.480971336401</v>
      </c>
      <c r="AB2066" s="99">
        <v>0</v>
      </c>
      <c r="AC2066" s="99">
        <v>13660983.189819301</v>
      </c>
      <c r="AD2066" s="99">
        <v>572551.76489257801</v>
      </c>
      <c r="AE2066" s="99">
        <v>704232.56483459496</v>
      </c>
      <c r="AF2066" s="99">
        <v>2019654.92002869</v>
      </c>
      <c r="AG2066" s="99">
        <v>1037907.05477142</v>
      </c>
      <c r="AH2066" s="99">
        <v>1446577.6953125</v>
      </c>
      <c r="AI2066" s="99">
        <v>0</v>
      </c>
      <c r="AJ2066" s="99">
        <v>494600.71887588501</v>
      </c>
      <c r="AK2066" s="99">
        <v>202905.227796555</v>
      </c>
      <c r="AL2066" s="99">
        <v>0</v>
      </c>
      <c r="AM2066" s="99">
        <v>62801.924341201797</v>
      </c>
      <c r="AN2066" s="99">
        <v>14234530.7844238</v>
      </c>
      <c r="AO2066" s="99">
        <v>33377720.373291001</v>
      </c>
      <c r="AP2066" s="99">
        <v>164.32845056243201</v>
      </c>
      <c r="AQ2066" s="99">
        <v>13985668.8209229</v>
      </c>
      <c r="AR2066" s="99">
        <v>8724718.1287841797</v>
      </c>
      <c r="AS2066" s="99">
        <v>1637601.69517517</v>
      </c>
      <c r="AT2066" s="99">
        <v>341021.44572067301</v>
      </c>
      <c r="AU2066" s="99">
        <v>0</v>
      </c>
      <c r="AV2066" s="99">
        <v>35827412.663574196</v>
      </c>
      <c r="AW2066" s="99">
        <v>1591890.88995361</v>
      </c>
      <c r="AX2066" s="99">
        <v>6247488.3016357403</v>
      </c>
      <c r="AY2066" s="99">
        <v>16994544.559814502</v>
      </c>
      <c r="AZ2066" s="99">
        <v>7939619.98120117</v>
      </c>
      <c r="BA2066" s="99">
        <v>12020133.2584229</v>
      </c>
      <c r="BB2066" s="99">
        <v>0</v>
      </c>
      <c r="BC2066" s="99">
        <v>3912088.8481445299</v>
      </c>
      <c r="BD2066" s="99">
        <v>1506111.5048828099</v>
      </c>
      <c r="BE2066" s="99">
        <v>0</v>
      </c>
      <c r="BF2066" s="99">
        <v>476873.98089981102</v>
      </c>
      <c r="BG2066" s="99">
        <v>37298666.396484397</v>
      </c>
      <c r="BH2066" s="99">
        <v>7734596.1458740197</v>
      </c>
      <c r="BI2066" s="99">
        <v>29.861190802883399</v>
      </c>
      <c r="BJ2066" s="99">
        <v>4467177.1279296903</v>
      </c>
      <c r="BK2066" s="99">
        <v>3119147.7081909198</v>
      </c>
      <c r="BL2066" s="99">
        <v>0</v>
      </c>
      <c r="BM2066" s="99">
        <v>0</v>
      </c>
      <c r="BN2066" s="99">
        <v>0</v>
      </c>
      <c r="BO2066" s="99">
        <v>0</v>
      </c>
      <c r="BP2066" s="99">
        <v>0</v>
      </c>
      <c r="BQ2066" s="99">
        <v>0</v>
      </c>
      <c r="BR2066" s="99">
        <v>5116175.6564331101</v>
      </c>
      <c r="BS2066" s="99">
        <v>2841706.4687194801</v>
      </c>
      <c r="BT2066" s="99">
        <v>2339390.4976196298</v>
      </c>
      <c r="BU2066" s="99">
        <v>0</v>
      </c>
      <c r="BV2066" s="99">
        <v>1919999.7631683301</v>
      </c>
      <c r="BW2066" s="99">
        <v>175446.11409568801</v>
      </c>
      <c r="BX2066" s="99">
        <v>0</v>
      </c>
      <c r="BY2066" s="99">
        <v>0</v>
      </c>
      <c r="BZ2066" s="99">
        <v>0</v>
      </c>
      <c r="CA2066" s="99">
        <v>92067.227143287702</v>
      </c>
      <c r="CB2066" s="99">
        <v>5697246.8109130897</v>
      </c>
      <c r="CC2066" s="99">
        <v>47109105.7744141</v>
      </c>
      <c r="CD2066" s="99">
        <v>12188662.774658199</v>
      </c>
      <c r="CE2066" s="99">
        <v>1622.61853480339</v>
      </c>
      <c r="CF2066" s="99">
        <v>266176.26375579799</v>
      </c>
      <c r="CG2066" s="99">
        <v>1985809.68823242</v>
      </c>
      <c r="CH2066" s="99">
        <v>0</v>
      </c>
      <c r="CI2066" s="99">
        <v>93682.0921363831</v>
      </c>
      <c r="CJ2066" s="99">
        <v>5957260.4141845703</v>
      </c>
      <c r="CK2066" s="99">
        <v>49177807.645019501</v>
      </c>
      <c r="CL2066" s="99">
        <v>12367725.3587646</v>
      </c>
      <c r="CM2066" s="166">
        <v>136647.4772892</v>
      </c>
      <c r="CN2066" s="166">
        <v>20172408.886962902</v>
      </c>
      <c r="CO2066" s="166">
        <v>86319390.934570298</v>
      </c>
      <c r="CP2066" s="99">
        <v>12367725.3587646</v>
      </c>
      <c r="CQ2066" s="99">
        <v>0</v>
      </c>
      <c r="CR2066" s="99">
        <v>0</v>
      </c>
      <c r="CS2066" s="99">
        <v>0</v>
      </c>
      <c r="CT2066" s="99">
        <v>0</v>
      </c>
      <c r="CU2066" s="98">
        <v>26208.27990994</v>
      </c>
      <c r="CV2066" s="98">
        <v>40079.295982659998</v>
      </c>
      <c r="CW2066" s="98">
        <v>5963423.074668888</v>
      </c>
      <c r="CX2066" s="98">
        <v>49094915.462646522</v>
      </c>
    </row>
    <row r="2067" spans="1:102" x14ac:dyDescent="0.2">
      <c r="A2067" s="98" t="s">
        <v>187</v>
      </c>
      <c r="B2067" s="100">
        <v>39783</v>
      </c>
      <c r="C2067" s="99">
        <v>70564.336780548096</v>
      </c>
      <c r="D2067" s="99">
        <v>0</v>
      </c>
      <c r="E2067" s="99">
        <v>20963.3643038273</v>
      </c>
      <c r="F2067" s="99">
        <v>15350.4008704424</v>
      </c>
      <c r="G2067" s="99">
        <v>1391.74500618875</v>
      </c>
      <c r="H2067" s="99">
        <v>297.718834053725</v>
      </c>
      <c r="I2067" s="99">
        <v>0</v>
      </c>
      <c r="J2067" s="99">
        <v>39843.136699676499</v>
      </c>
      <c r="K2067" s="99">
        <v>3437.4533026516401</v>
      </c>
      <c r="L2067" s="99">
        <v>14781.8563623428</v>
      </c>
      <c r="M2067" s="99">
        <v>37936.348225593603</v>
      </c>
      <c r="N2067" s="99">
        <v>7746.5829591751099</v>
      </c>
      <c r="O2067" s="99">
        <v>28686.471078872699</v>
      </c>
      <c r="P2067" s="99">
        <v>0</v>
      </c>
      <c r="Q2067" s="99">
        <v>4318.3929010629699</v>
      </c>
      <c r="R2067" s="99">
        <v>1325.1004639118901</v>
      </c>
      <c r="S2067" s="99">
        <v>0</v>
      </c>
      <c r="T2067" s="99">
        <v>402.46300213784002</v>
      </c>
      <c r="U2067" s="99">
        <v>43347.654756069198</v>
      </c>
      <c r="V2067" s="99">
        <v>3928959.4270019499</v>
      </c>
      <c r="W2067" s="99">
        <v>55.383766127750299</v>
      </c>
      <c r="X2067" s="99">
        <v>1724498.9553070101</v>
      </c>
      <c r="Y2067" s="99">
        <v>1114545.13127136</v>
      </c>
      <c r="Z2067" s="99">
        <v>228674.60063362101</v>
      </c>
      <c r="AA2067" s="99">
        <v>38931.5813918114</v>
      </c>
      <c r="AB2067" s="99">
        <v>0</v>
      </c>
      <c r="AC2067" s="99">
        <v>13846210.251953101</v>
      </c>
      <c r="AD2067" s="99">
        <v>452551.22486496001</v>
      </c>
      <c r="AE2067" s="99">
        <v>679039.99536132801</v>
      </c>
      <c r="AF2067" s="99">
        <v>1999932.2988128699</v>
      </c>
      <c r="AG2067" s="99">
        <v>1021520.84287262</v>
      </c>
      <c r="AH2067" s="99">
        <v>1448703.1509704599</v>
      </c>
      <c r="AI2067" s="99">
        <v>0</v>
      </c>
      <c r="AJ2067" s="99">
        <v>490714.47511673003</v>
      </c>
      <c r="AK2067" s="99">
        <v>205244.11449623099</v>
      </c>
      <c r="AL2067" s="99">
        <v>0</v>
      </c>
      <c r="AM2067" s="99">
        <v>61875.774805068999</v>
      </c>
      <c r="AN2067" s="99">
        <v>14298351.0670166</v>
      </c>
      <c r="AO2067" s="99">
        <v>33754442.398925804</v>
      </c>
      <c r="AP2067" s="99">
        <v>825.23001783341203</v>
      </c>
      <c r="AQ2067" s="99">
        <v>13290976.740600601</v>
      </c>
      <c r="AR2067" s="99">
        <v>8398971.5189209003</v>
      </c>
      <c r="AS2067" s="99">
        <v>1719327.1674957301</v>
      </c>
      <c r="AT2067" s="99">
        <v>286813.99889373803</v>
      </c>
      <c r="AU2067" s="99">
        <v>0</v>
      </c>
      <c r="AV2067" s="99">
        <v>36367165.942382798</v>
      </c>
      <c r="AW2067" s="99">
        <v>1278784.8754882801</v>
      </c>
      <c r="AX2067" s="99">
        <v>6063511.3778686495</v>
      </c>
      <c r="AY2067" s="99">
        <v>16960092.064941399</v>
      </c>
      <c r="AZ2067" s="99">
        <v>7861286.9891967801</v>
      </c>
      <c r="BA2067" s="99">
        <v>12160228.9348145</v>
      </c>
      <c r="BB2067" s="99">
        <v>0</v>
      </c>
      <c r="BC2067" s="99">
        <v>3889813.7214050302</v>
      </c>
      <c r="BD2067" s="99">
        <v>1528921.2812805199</v>
      </c>
      <c r="BE2067" s="99">
        <v>0</v>
      </c>
      <c r="BF2067" s="99">
        <v>472974.26879882801</v>
      </c>
      <c r="BG2067" s="99">
        <v>37983891.671386696</v>
      </c>
      <c r="BH2067" s="99">
        <v>7936114.24536133</v>
      </c>
      <c r="BI2067" s="99">
        <v>84.684287243522704</v>
      </c>
      <c r="BJ2067" s="99">
        <v>4326439.51708984</v>
      </c>
      <c r="BK2067" s="99">
        <v>3034308.23583984</v>
      </c>
      <c r="BL2067" s="99">
        <v>0</v>
      </c>
      <c r="BM2067" s="99">
        <v>0</v>
      </c>
      <c r="BN2067" s="99">
        <v>0</v>
      </c>
      <c r="BO2067" s="99">
        <v>0</v>
      </c>
      <c r="BP2067" s="99">
        <v>0</v>
      </c>
      <c r="BQ2067" s="99">
        <v>0</v>
      </c>
      <c r="BR2067" s="99">
        <v>5141094.2548828097</v>
      </c>
      <c r="BS2067" s="99">
        <v>2812592.75891113</v>
      </c>
      <c r="BT2067" s="99">
        <v>2366032.8203735398</v>
      </c>
      <c r="BU2067" s="99">
        <v>0</v>
      </c>
      <c r="BV2067" s="99">
        <v>1932382.2826080299</v>
      </c>
      <c r="BW2067" s="99">
        <v>178986.13126754799</v>
      </c>
      <c r="BX2067" s="99">
        <v>0</v>
      </c>
      <c r="BY2067" s="99">
        <v>0</v>
      </c>
      <c r="BZ2067" s="99">
        <v>0</v>
      </c>
      <c r="CA2067" s="99">
        <v>91414.139560699507</v>
      </c>
      <c r="CB2067" s="99">
        <v>5631017.4824218797</v>
      </c>
      <c r="CC2067" s="99">
        <v>46858883.969238304</v>
      </c>
      <c r="CD2067" s="99">
        <v>12261344.1917725</v>
      </c>
      <c r="CE2067" s="99">
        <v>1681.4677439481</v>
      </c>
      <c r="CF2067" s="99">
        <v>267465.73415374802</v>
      </c>
      <c r="CG2067" s="99">
        <v>2002809.0140380899</v>
      </c>
      <c r="CH2067" s="99">
        <v>0</v>
      </c>
      <c r="CI2067" s="99">
        <v>93105.859300613403</v>
      </c>
      <c r="CJ2067" s="99">
        <v>5890438.6194457998</v>
      </c>
      <c r="CK2067" s="99">
        <v>48922964.098144501</v>
      </c>
      <c r="CL2067" s="99">
        <v>12442382.340820299</v>
      </c>
      <c r="CM2067" s="166">
        <v>136216.29660987901</v>
      </c>
      <c r="CN2067" s="166">
        <v>20227976.901855499</v>
      </c>
      <c r="CO2067" s="166">
        <v>86972754.953125</v>
      </c>
      <c r="CP2067" s="99">
        <v>12442382.340820299</v>
      </c>
      <c r="CQ2067" s="99">
        <v>0</v>
      </c>
      <c r="CR2067" s="99">
        <v>0</v>
      </c>
      <c r="CS2067" s="99">
        <v>0</v>
      </c>
      <c r="CT2067" s="99">
        <v>0</v>
      </c>
      <c r="CU2067" s="98">
        <v>24740.476703161999</v>
      </c>
      <c r="CV2067" s="98">
        <v>40986.561386652997</v>
      </c>
      <c r="CW2067" s="98">
        <v>5898483.2165756281</v>
      </c>
      <c r="CX2067" s="98">
        <v>48861692.983276397</v>
      </c>
    </row>
    <row r="2068" spans="1:102" x14ac:dyDescent="0.2">
      <c r="A2068" s="98" t="s">
        <v>187</v>
      </c>
      <c r="B2068" s="100">
        <v>39873</v>
      </c>
      <c r="C2068" s="99">
        <v>71508.692743301406</v>
      </c>
      <c r="D2068" s="99">
        <v>0</v>
      </c>
      <c r="E2068" s="99">
        <v>20361.537931203799</v>
      </c>
      <c r="F2068" s="99">
        <v>14919.157868623701</v>
      </c>
      <c r="G2068" s="99">
        <v>1438.46178710461</v>
      </c>
      <c r="H2068" s="99">
        <v>232.43208718486099</v>
      </c>
      <c r="I2068" s="99">
        <v>0</v>
      </c>
      <c r="J2068" s="99">
        <v>40875.496708393097</v>
      </c>
      <c r="K2068" s="99">
        <v>2780.9083069562898</v>
      </c>
      <c r="L2068" s="99">
        <v>14507.315115571</v>
      </c>
      <c r="M2068" s="99">
        <v>38225.630063056902</v>
      </c>
      <c r="N2068" s="99">
        <v>7686.6731842756299</v>
      </c>
      <c r="O2068" s="99">
        <v>29146.107172966</v>
      </c>
      <c r="P2068" s="99">
        <v>0</v>
      </c>
      <c r="Q2068" s="99">
        <v>4326.01239305735</v>
      </c>
      <c r="R2068" s="99">
        <v>1329.7185875028399</v>
      </c>
      <c r="S2068" s="99">
        <v>0</v>
      </c>
      <c r="T2068" s="99">
        <v>385.32250891253398</v>
      </c>
      <c r="U2068" s="99">
        <v>43648.334593772903</v>
      </c>
      <c r="V2068" s="99">
        <v>3875471.00286865</v>
      </c>
      <c r="W2068" s="99">
        <v>31.6576737039723</v>
      </c>
      <c r="X2068" s="99">
        <v>1668795.58894348</v>
      </c>
      <c r="Y2068" s="99">
        <v>1076965.7729492199</v>
      </c>
      <c r="Z2068" s="99">
        <v>233134.671194077</v>
      </c>
      <c r="AA2068" s="99">
        <v>31232.455640315999</v>
      </c>
      <c r="AB2068" s="99">
        <v>0</v>
      </c>
      <c r="AC2068" s="99">
        <v>14097415.716796899</v>
      </c>
      <c r="AD2068" s="99">
        <v>350343.445701599</v>
      </c>
      <c r="AE2068" s="99">
        <v>660542.69197845506</v>
      </c>
      <c r="AF2068" s="99">
        <v>1983157.54656982</v>
      </c>
      <c r="AG2068" s="99">
        <v>998913.15161895799</v>
      </c>
      <c r="AH2068" s="99">
        <v>1462723.1506652799</v>
      </c>
      <c r="AI2068" s="99">
        <v>0</v>
      </c>
      <c r="AJ2068" s="99">
        <v>481291.23336410499</v>
      </c>
      <c r="AK2068" s="99">
        <v>204658.78767204299</v>
      </c>
      <c r="AL2068" s="99">
        <v>0</v>
      </c>
      <c r="AM2068" s="99">
        <v>60033.1086440086</v>
      </c>
      <c r="AN2068" s="99">
        <v>14445794.408813501</v>
      </c>
      <c r="AO2068" s="99">
        <v>33490892.972167999</v>
      </c>
      <c r="AP2068" s="99">
        <v>439.15596312284498</v>
      </c>
      <c r="AQ2068" s="99">
        <v>12913934.9381104</v>
      </c>
      <c r="AR2068" s="99">
        <v>8146539.0100097703</v>
      </c>
      <c r="AS2068" s="99">
        <v>1755373.4791107201</v>
      </c>
      <c r="AT2068" s="99">
        <v>230996.695066452</v>
      </c>
      <c r="AU2068" s="99">
        <v>0</v>
      </c>
      <c r="AV2068" s="99">
        <v>37416128.822265603</v>
      </c>
      <c r="AW2068" s="99">
        <v>995738.93010711705</v>
      </c>
      <c r="AX2068" s="99">
        <v>5936162.14489746</v>
      </c>
      <c r="AY2068" s="99">
        <v>16940378.602783199</v>
      </c>
      <c r="AZ2068" s="99">
        <v>7678040.1431884803</v>
      </c>
      <c r="BA2068" s="99">
        <v>12330827.446167</v>
      </c>
      <c r="BB2068" s="99">
        <v>0</v>
      </c>
      <c r="BC2068" s="99">
        <v>3836664.7207336398</v>
      </c>
      <c r="BD2068" s="99">
        <v>1526442.1304016099</v>
      </c>
      <c r="BE2068" s="99">
        <v>0</v>
      </c>
      <c r="BF2068" s="99">
        <v>459965.46736526501</v>
      </c>
      <c r="BG2068" s="99">
        <v>38622318.359375</v>
      </c>
      <c r="BH2068" s="99">
        <v>7935528.9774780301</v>
      </c>
      <c r="BI2068" s="99">
        <v>35.4399839947</v>
      </c>
      <c r="BJ2068" s="99">
        <v>4221524.8301391602</v>
      </c>
      <c r="BK2068" s="99">
        <v>2947599.2175598098</v>
      </c>
      <c r="BL2068" s="99">
        <v>0</v>
      </c>
      <c r="BM2068" s="99">
        <v>0</v>
      </c>
      <c r="BN2068" s="99">
        <v>0</v>
      </c>
      <c r="BO2068" s="99">
        <v>0</v>
      </c>
      <c r="BP2068" s="99">
        <v>0</v>
      </c>
      <c r="BQ2068" s="99">
        <v>0</v>
      </c>
      <c r="BR2068" s="99">
        <v>5074914.6237182599</v>
      </c>
      <c r="BS2068" s="99">
        <v>2728134.7642517099</v>
      </c>
      <c r="BT2068" s="99">
        <v>2399485.7249145498</v>
      </c>
      <c r="BU2068" s="99">
        <v>0</v>
      </c>
      <c r="BV2068" s="99">
        <v>1918146.78109741</v>
      </c>
      <c r="BW2068" s="99">
        <v>178584.801902771</v>
      </c>
      <c r="BX2068" s="99">
        <v>0</v>
      </c>
      <c r="BY2068" s="99">
        <v>0</v>
      </c>
      <c r="BZ2068" s="99">
        <v>0</v>
      </c>
      <c r="CA2068" s="99">
        <v>91884.898308753996</v>
      </c>
      <c r="CB2068" s="99">
        <v>5593865.3236694299</v>
      </c>
      <c r="CC2068" s="99">
        <v>46761086.490234397</v>
      </c>
      <c r="CD2068" s="99">
        <v>12164889.555786099</v>
      </c>
      <c r="CE2068" s="99">
        <v>1675.19859516621</v>
      </c>
      <c r="CF2068" s="99">
        <v>264559.27009582502</v>
      </c>
      <c r="CG2068" s="99">
        <v>1984964.8140258801</v>
      </c>
      <c r="CH2068" s="99">
        <v>0</v>
      </c>
      <c r="CI2068" s="99">
        <v>93558.414580345197</v>
      </c>
      <c r="CJ2068" s="99">
        <v>5860522.37609863</v>
      </c>
      <c r="CK2068" s="99">
        <v>48814597.491699196</v>
      </c>
      <c r="CL2068" s="99">
        <v>12340580.3607178</v>
      </c>
      <c r="CM2068" s="166">
        <v>136928.609191895</v>
      </c>
      <c r="CN2068" s="166">
        <v>20329118.3356934</v>
      </c>
      <c r="CO2068" s="166">
        <v>87401066.885742202</v>
      </c>
      <c r="CP2068" s="99">
        <v>12340580.3607178</v>
      </c>
      <c r="CQ2068" s="99">
        <v>0</v>
      </c>
      <c r="CR2068" s="99">
        <v>0</v>
      </c>
      <c r="CS2068" s="99">
        <v>0</v>
      </c>
      <c r="CT2068" s="99">
        <v>0</v>
      </c>
      <c r="CU2068" s="98">
        <v>23372.462307918999</v>
      </c>
      <c r="CV2068" s="98">
        <v>42055.201683361003</v>
      </c>
      <c r="CW2068" s="98">
        <v>5858424.5937652551</v>
      </c>
      <c r="CX2068" s="98">
        <v>48746051.304260276</v>
      </c>
    </row>
    <row r="2069" spans="1:102" x14ac:dyDescent="0.2">
      <c r="A2069" s="98" t="s">
        <v>187</v>
      </c>
      <c r="B2069" s="100">
        <v>39965</v>
      </c>
      <c r="C2069" s="99">
        <v>72695.148587226897</v>
      </c>
      <c r="D2069" s="99">
        <v>0</v>
      </c>
      <c r="E2069" s="99">
        <v>19625.353637933698</v>
      </c>
      <c r="F2069" s="99">
        <v>14515.421531558</v>
      </c>
      <c r="G2069" s="99">
        <v>1510.69875663519</v>
      </c>
      <c r="H2069" s="99">
        <v>194.36581663787399</v>
      </c>
      <c r="I2069" s="99">
        <v>0</v>
      </c>
      <c r="J2069" s="99">
        <v>41803.101235389702</v>
      </c>
      <c r="K2069" s="99">
        <v>2223.92669999599</v>
      </c>
      <c r="L2069" s="99">
        <v>14562.170664548899</v>
      </c>
      <c r="M2069" s="99">
        <v>38311.340022563898</v>
      </c>
      <c r="N2069" s="99">
        <v>7609.1410161256799</v>
      </c>
      <c r="O2069" s="99">
        <v>29659.1445901394</v>
      </c>
      <c r="P2069" s="99">
        <v>0</v>
      </c>
      <c r="Q2069" s="99">
        <v>4338.2540299892398</v>
      </c>
      <c r="R2069" s="99">
        <v>1362.1761907488101</v>
      </c>
      <c r="S2069" s="99">
        <v>0</v>
      </c>
      <c r="T2069" s="99">
        <v>384.19703509286001</v>
      </c>
      <c r="U2069" s="99">
        <v>43961.482299804702</v>
      </c>
      <c r="V2069" s="99">
        <v>3984714.4472656301</v>
      </c>
      <c r="W2069" s="99">
        <v>52.348089043982299</v>
      </c>
      <c r="X2069" s="99">
        <v>1612405.8955993699</v>
      </c>
      <c r="Y2069" s="99">
        <v>1047370.235672</v>
      </c>
      <c r="Z2069" s="99">
        <v>241123.527383804</v>
      </c>
      <c r="AA2069" s="99">
        <v>26004.5219786167</v>
      </c>
      <c r="AB2069" s="99">
        <v>0</v>
      </c>
      <c r="AC2069" s="99">
        <v>14334027.975463901</v>
      </c>
      <c r="AD2069" s="99">
        <v>270135.49354171799</v>
      </c>
      <c r="AE2069" s="99">
        <v>660934.90118408203</v>
      </c>
      <c r="AF2069" s="99">
        <v>1985811.32304382</v>
      </c>
      <c r="AG2069" s="99">
        <v>984305.63424682606</v>
      </c>
      <c r="AH2069" s="99">
        <v>1471232.68019104</v>
      </c>
      <c r="AI2069" s="99">
        <v>0</v>
      </c>
      <c r="AJ2069" s="99">
        <v>486503.32743072498</v>
      </c>
      <c r="AK2069" s="99">
        <v>207965.097291946</v>
      </c>
      <c r="AL2069" s="99">
        <v>0</v>
      </c>
      <c r="AM2069" s="99">
        <v>58359.430904865301</v>
      </c>
      <c r="AN2069" s="99">
        <v>14572351.746582</v>
      </c>
      <c r="AO2069" s="99">
        <v>34728881.473632798</v>
      </c>
      <c r="AP2069" s="99">
        <v>736.02215546369598</v>
      </c>
      <c r="AQ2069" s="99">
        <v>12491180.393066401</v>
      </c>
      <c r="AR2069" s="99">
        <v>7896706.87182617</v>
      </c>
      <c r="AS2069" s="99">
        <v>1820194.83712769</v>
      </c>
      <c r="AT2069" s="99">
        <v>192483.672618866</v>
      </c>
      <c r="AU2069" s="99">
        <v>0</v>
      </c>
      <c r="AV2069" s="99">
        <v>38826534.782714799</v>
      </c>
      <c r="AW2069" s="99">
        <v>772020.99536132801</v>
      </c>
      <c r="AX2069" s="99">
        <v>5966276.8831176804</v>
      </c>
      <c r="AY2069" s="99">
        <v>17090841.415771499</v>
      </c>
      <c r="AZ2069" s="99">
        <v>7597779.2321167002</v>
      </c>
      <c r="BA2069" s="99">
        <v>12514587.5939941</v>
      </c>
      <c r="BB2069" s="99">
        <v>0</v>
      </c>
      <c r="BC2069" s="99">
        <v>3917189.0461730999</v>
      </c>
      <c r="BD2069" s="99">
        <v>1552049.5571441699</v>
      </c>
      <c r="BE2069" s="99">
        <v>0</v>
      </c>
      <c r="BF2069" s="99">
        <v>453671.17606353801</v>
      </c>
      <c r="BG2069" s="99">
        <v>39151659.016113304</v>
      </c>
      <c r="BH2069" s="99">
        <v>8138749.7341308603</v>
      </c>
      <c r="BI2069" s="99">
        <v>34.404325899668002</v>
      </c>
      <c r="BJ2069" s="99">
        <v>4096919.4772033701</v>
      </c>
      <c r="BK2069" s="99">
        <v>2887756.5923767099</v>
      </c>
      <c r="BL2069" s="99">
        <v>0</v>
      </c>
      <c r="BM2069" s="99">
        <v>0</v>
      </c>
      <c r="BN2069" s="99">
        <v>0</v>
      </c>
      <c r="BO2069" s="99">
        <v>0</v>
      </c>
      <c r="BP2069" s="99">
        <v>0</v>
      </c>
      <c r="BQ2069" s="99">
        <v>0</v>
      </c>
      <c r="BR2069" s="99">
        <v>5178922.6661377</v>
      </c>
      <c r="BS2069" s="99">
        <v>2709639.4281616202</v>
      </c>
      <c r="BT2069" s="99">
        <v>2435274.7502746601</v>
      </c>
      <c r="BU2069" s="99">
        <v>0</v>
      </c>
      <c r="BV2069" s="99">
        <v>1946921.92805481</v>
      </c>
      <c r="BW2069" s="99">
        <v>181643.24779510501</v>
      </c>
      <c r="BX2069" s="99">
        <v>0</v>
      </c>
      <c r="BY2069" s="99">
        <v>0</v>
      </c>
      <c r="BZ2069" s="99">
        <v>0</v>
      </c>
      <c r="CA2069" s="99">
        <v>92390.287211418196</v>
      </c>
      <c r="CB2069" s="99">
        <v>5583590.6862182599</v>
      </c>
      <c r="CC2069" s="99">
        <v>47025154.047363304</v>
      </c>
      <c r="CD2069" s="99">
        <v>12246079.9797363</v>
      </c>
      <c r="CE2069" s="99">
        <v>1708.40734605491</v>
      </c>
      <c r="CF2069" s="99">
        <v>266631.04881286598</v>
      </c>
      <c r="CG2069" s="99">
        <v>2010753.56324768</v>
      </c>
      <c r="CH2069" s="99">
        <v>0</v>
      </c>
      <c r="CI2069" s="99">
        <v>94095.876806259199</v>
      </c>
      <c r="CJ2069" s="99">
        <v>5853848.3361816397</v>
      </c>
      <c r="CK2069" s="99">
        <v>48931203.622558601</v>
      </c>
      <c r="CL2069" s="99">
        <v>12427847.1179199</v>
      </c>
      <c r="CM2069" s="166">
        <v>137776.555025101</v>
      </c>
      <c r="CN2069" s="166">
        <v>20469081.798095699</v>
      </c>
      <c r="CO2069" s="166">
        <v>88263590.46875</v>
      </c>
      <c r="CP2069" s="99">
        <v>12427847.1179199</v>
      </c>
      <c r="CQ2069" s="99">
        <v>0</v>
      </c>
      <c r="CR2069" s="99">
        <v>0</v>
      </c>
      <c r="CS2069" s="99">
        <v>0</v>
      </c>
      <c r="CT2069" s="99">
        <v>0</v>
      </c>
      <c r="CU2069" s="98">
        <v>22015.85683008</v>
      </c>
      <c r="CV2069" s="98">
        <v>43057.235466562997</v>
      </c>
      <c r="CW2069" s="98">
        <v>5850221.7350311261</v>
      </c>
      <c r="CX2069" s="98">
        <v>49035907.610610984</v>
      </c>
    </row>
    <row r="2070" spans="1:102" x14ac:dyDescent="0.2">
      <c r="A2070" s="98" t="s">
        <v>187</v>
      </c>
      <c r="B2070" s="100">
        <v>40057</v>
      </c>
      <c r="C2070" s="99">
        <v>73984.9386796951</v>
      </c>
      <c r="D2070" s="99">
        <v>0</v>
      </c>
      <c r="E2070" s="99">
        <v>19001.302895307501</v>
      </c>
      <c r="F2070" s="99">
        <v>14210.315850257901</v>
      </c>
      <c r="G2070" s="99">
        <v>1648.6580097675301</v>
      </c>
      <c r="H2070" s="99">
        <v>130.86050527915401</v>
      </c>
      <c r="I2070" s="99">
        <v>0</v>
      </c>
      <c r="J2070" s="99">
        <v>42559.933809757204</v>
      </c>
      <c r="K2070" s="99">
        <v>1661.05560649931</v>
      </c>
      <c r="L2070" s="99">
        <v>14109.6621322632</v>
      </c>
      <c r="M2070" s="99">
        <v>38388.205038070701</v>
      </c>
      <c r="N2070" s="99">
        <v>7565.7484436631203</v>
      </c>
      <c r="O2070" s="99">
        <v>30376.9837651253</v>
      </c>
      <c r="P2070" s="99">
        <v>0</v>
      </c>
      <c r="Q2070" s="99">
        <v>4323.1435814499901</v>
      </c>
      <c r="R2070" s="99">
        <v>1429.08556735516</v>
      </c>
      <c r="S2070" s="99">
        <v>0</v>
      </c>
      <c r="T2070" s="99">
        <v>407.06372726336099</v>
      </c>
      <c r="U2070" s="99">
        <v>44248.694953441598</v>
      </c>
      <c r="V2070" s="99">
        <v>4031474.4563903799</v>
      </c>
      <c r="W2070" s="99">
        <v>56.2171397106722</v>
      </c>
      <c r="X2070" s="99">
        <v>1550050.8004608201</v>
      </c>
      <c r="Y2070" s="99">
        <v>1021830.02029419</v>
      </c>
      <c r="Z2070" s="99">
        <v>247595.06172561599</v>
      </c>
      <c r="AA2070" s="99">
        <v>19119.483220815699</v>
      </c>
      <c r="AB2070" s="99">
        <v>0</v>
      </c>
      <c r="AC2070" s="99">
        <v>14579303.948242201</v>
      </c>
      <c r="AD2070" s="99">
        <v>194739.44100952099</v>
      </c>
      <c r="AE2070" s="99">
        <v>642379.83090209996</v>
      </c>
      <c r="AF2070" s="99">
        <v>1982358.41279602</v>
      </c>
      <c r="AG2070" s="99">
        <v>974973.95717620896</v>
      </c>
      <c r="AH2070" s="99">
        <v>1481307.68551636</v>
      </c>
      <c r="AI2070" s="99">
        <v>0</v>
      </c>
      <c r="AJ2070" s="99">
        <v>483346.04512405401</v>
      </c>
      <c r="AK2070" s="99">
        <v>206614.182699203</v>
      </c>
      <c r="AL2070" s="99">
        <v>0</v>
      </c>
      <c r="AM2070" s="99">
        <v>60112.661834240003</v>
      </c>
      <c r="AN2070" s="99">
        <v>14783367.462402301</v>
      </c>
      <c r="AO2070" s="99">
        <v>35348570.402343802</v>
      </c>
      <c r="AP2070" s="99">
        <v>797.53564311564003</v>
      </c>
      <c r="AQ2070" s="99">
        <v>12038212.1590576</v>
      </c>
      <c r="AR2070" s="99">
        <v>7759841.33557129</v>
      </c>
      <c r="AS2070" s="99">
        <v>1888025.85214233</v>
      </c>
      <c r="AT2070" s="99">
        <v>139258.516447067</v>
      </c>
      <c r="AU2070" s="99">
        <v>0</v>
      </c>
      <c r="AV2070" s="99">
        <v>39797449.549316399</v>
      </c>
      <c r="AW2070" s="99">
        <v>560429.73308563197</v>
      </c>
      <c r="AX2070" s="99">
        <v>5831405.1763915997</v>
      </c>
      <c r="AY2070" s="99">
        <v>17187025.510009799</v>
      </c>
      <c r="AZ2070" s="99">
        <v>7601375.6187744103</v>
      </c>
      <c r="BA2070" s="99">
        <v>12664286.6875</v>
      </c>
      <c r="BB2070" s="99">
        <v>0</v>
      </c>
      <c r="BC2070" s="99">
        <v>3900718.6784668001</v>
      </c>
      <c r="BD2070" s="99">
        <v>1566490.4325103799</v>
      </c>
      <c r="BE2070" s="99">
        <v>0</v>
      </c>
      <c r="BF2070" s="99">
        <v>464446.80090332002</v>
      </c>
      <c r="BG2070" s="99">
        <v>40027712.364257798</v>
      </c>
      <c r="BH2070" s="99">
        <v>8304520.2361450205</v>
      </c>
      <c r="BI2070" s="99">
        <v>48.145448112860301</v>
      </c>
      <c r="BJ2070" s="99">
        <v>4006184.0622863802</v>
      </c>
      <c r="BK2070" s="99">
        <v>2830323.3371887198</v>
      </c>
      <c r="BL2070" s="99">
        <v>0</v>
      </c>
      <c r="BM2070" s="99">
        <v>0</v>
      </c>
      <c r="BN2070" s="99">
        <v>0</v>
      </c>
      <c r="BO2070" s="99">
        <v>0</v>
      </c>
      <c r="BP2070" s="99">
        <v>0</v>
      </c>
      <c r="BQ2070" s="99">
        <v>0</v>
      </c>
      <c r="BR2070" s="99">
        <v>5216437.2565917997</v>
      </c>
      <c r="BS2070" s="99">
        <v>2711408.3120117201</v>
      </c>
      <c r="BT2070" s="99">
        <v>2461212.5788269001</v>
      </c>
      <c r="BU2070" s="99">
        <v>0</v>
      </c>
      <c r="BV2070" s="99">
        <v>1941721.9832153299</v>
      </c>
      <c r="BW2070" s="99">
        <v>181941.41373062099</v>
      </c>
      <c r="BX2070" s="99">
        <v>0</v>
      </c>
      <c r="BY2070" s="99">
        <v>0</v>
      </c>
      <c r="BZ2070" s="99">
        <v>0</v>
      </c>
      <c r="CA2070" s="99">
        <v>93001.880523681597</v>
      </c>
      <c r="CB2070" s="99">
        <v>5554758.3700561495</v>
      </c>
      <c r="CC2070" s="99">
        <v>47168508.703613304</v>
      </c>
      <c r="CD2070" s="99">
        <v>12291899.5164795</v>
      </c>
      <c r="CE2070" s="99">
        <v>1778.6833443641699</v>
      </c>
      <c r="CF2070" s="99">
        <v>267080.250312805</v>
      </c>
      <c r="CG2070" s="99">
        <v>2034691.5925292999</v>
      </c>
      <c r="CH2070" s="99">
        <v>0</v>
      </c>
      <c r="CI2070" s="99">
        <v>94775.303726196304</v>
      </c>
      <c r="CJ2070" s="99">
        <v>5815679.7708740197</v>
      </c>
      <c r="CK2070" s="99">
        <v>49099788.373046897</v>
      </c>
      <c r="CL2070" s="99">
        <v>12472374.978515601</v>
      </c>
      <c r="CM2070" s="166">
        <v>138727.65150833101</v>
      </c>
      <c r="CN2070" s="166">
        <v>20608916.807617199</v>
      </c>
      <c r="CO2070" s="166">
        <v>89199032.105468795</v>
      </c>
      <c r="CP2070" s="99">
        <v>12472374.978515601</v>
      </c>
      <c r="CQ2070" s="99">
        <v>0</v>
      </c>
      <c r="CR2070" s="99">
        <v>0</v>
      </c>
      <c r="CS2070" s="99">
        <v>0</v>
      </c>
      <c r="CT2070" s="99">
        <v>0</v>
      </c>
      <c r="CU2070" s="98">
        <v>20777.431979845998</v>
      </c>
      <c r="CV2070" s="98">
        <v>43914.667946783004</v>
      </c>
      <c r="CW2070" s="98">
        <v>5821838.6203689547</v>
      </c>
      <c r="CX2070" s="98">
        <v>49203200.2961426</v>
      </c>
    </row>
    <row r="2071" spans="1:102" x14ac:dyDescent="0.2">
      <c r="A2071" s="98" t="s">
        <v>187</v>
      </c>
      <c r="B2071" s="100">
        <v>40148</v>
      </c>
      <c r="C2071" s="99">
        <v>75226.180082321196</v>
      </c>
      <c r="D2071" s="99">
        <v>0</v>
      </c>
      <c r="E2071" s="99">
        <v>18403.217272043199</v>
      </c>
      <c r="F2071" s="99">
        <v>13906.1835947037</v>
      </c>
      <c r="G2071" s="99">
        <v>1691.0957264006099</v>
      </c>
      <c r="H2071" s="99">
        <v>84.230937897227705</v>
      </c>
      <c r="I2071" s="99">
        <v>0</v>
      </c>
      <c r="J2071" s="99">
        <v>43489.276128292098</v>
      </c>
      <c r="K2071" s="99">
        <v>1192.4239012897001</v>
      </c>
      <c r="L2071" s="99">
        <v>13695.423710823099</v>
      </c>
      <c r="M2071" s="99">
        <v>38348.039281368299</v>
      </c>
      <c r="N2071" s="99">
        <v>7497.2390121221497</v>
      </c>
      <c r="O2071" s="99">
        <v>31465.334180355101</v>
      </c>
      <c r="P2071" s="99">
        <v>0</v>
      </c>
      <c r="Q2071" s="99">
        <v>4284.5025676488904</v>
      </c>
      <c r="R2071" s="99">
        <v>1445.9272582978001</v>
      </c>
      <c r="S2071" s="99">
        <v>0</v>
      </c>
      <c r="T2071" s="99">
        <v>396.89025974273699</v>
      </c>
      <c r="U2071" s="99">
        <v>44729.814738273599</v>
      </c>
      <c r="V2071" s="99">
        <v>4085771.6891479502</v>
      </c>
      <c r="W2071" s="99">
        <v>26.655029285931999</v>
      </c>
      <c r="X2071" s="99">
        <v>1488190.6985321001</v>
      </c>
      <c r="Y2071" s="99">
        <v>987694.39038085903</v>
      </c>
      <c r="Z2071" s="99">
        <v>253426.46881103501</v>
      </c>
      <c r="AA2071" s="99">
        <v>11140.811036467599</v>
      </c>
      <c r="AB2071" s="99">
        <v>0</v>
      </c>
      <c r="AC2071" s="99">
        <v>14695269.0656738</v>
      </c>
      <c r="AD2071" s="99">
        <v>120958.622376442</v>
      </c>
      <c r="AE2071" s="99">
        <v>622590.46014404297</v>
      </c>
      <c r="AF2071" s="99">
        <v>1971685.4855194101</v>
      </c>
      <c r="AG2071" s="99">
        <v>958181.63166046096</v>
      </c>
      <c r="AH2071" s="99">
        <v>1524976.4729156501</v>
      </c>
      <c r="AI2071" s="99">
        <v>0</v>
      </c>
      <c r="AJ2071" s="99">
        <v>479723.45815658598</v>
      </c>
      <c r="AK2071" s="99">
        <v>205856.416156769</v>
      </c>
      <c r="AL2071" s="99">
        <v>0</v>
      </c>
      <c r="AM2071" s="99">
        <v>58248.320634365104</v>
      </c>
      <c r="AN2071" s="99">
        <v>14805861.9915771</v>
      </c>
      <c r="AO2071" s="99">
        <v>36106615.046875</v>
      </c>
      <c r="AP2071" s="99">
        <v>419.92072527855601</v>
      </c>
      <c r="AQ2071" s="99">
        <v>11638915.8276367</v>
      </c>
      <c r="AR2071" s="99">
        <v>7544946.9764404297</v>
      </c>
      <c r="AS2071" s="99">
        <v>1951800.98864746</v>
      </c>
      <c r="AT2071" s="99">
        <v>82705.595407486006</v>
      </c>
      <c r="AU2071" s="99">
        <v>0</v>
      </c>
      <c r="AV2071" s="99">
        <v>40015704.460449196</v>
      </c>
      <c r="AW2071" s="99">
        <v>354177.812057495</v>
      </c>
      <c r="AX2071" s="99">
        <v>5760512.7017211895</v>
      </c>
      <c r="AY2071" s="99">
        <v>17264560.271728501</v>
      </c>
      <c r="AZ2071" s="99">
        <v>7578442.55224609</v>
      </c>
      <c r="BA2071" s="99">
        <v>13141437.904296899</v>
      </c>
      <c r="BB2071" s="99">
        <v>0</v>
      </c>
      <c r="BC2071" s="99">
        <v>3902962.4367065402</v>
      </c>
      <c r="BD2071" s="99">
        <v>1571849.72979736</v>
      </c>
      <c r="BE2071" s="99">
        <v>0</v>
      </c>
      <c r="BF2071" s="99">
        <v>458134.00878143299</v>
      </c>
      <c r="BG2071" s="99">
        <v>40488219.6162109</v>
      </c>
      <c r="BH2071" s="99">
        <v>8512089.1386718806</v>
      </c>
      <c r="BI2071" s="99">
        <v>27.930685423780201</v>
      </c>
      <c r="BJ2071" s="99">
        <v>3931448.6354064899</v>
      </c>
      <c r="BK2071" s="99">
        <v>2788605.3477477999</v>
      </c>
      <c r="BL2071" s="99">
        <v>0</v>
      </c>
      <c r="BM2071" s="99">
        <v>0</v>
      </c>
      <c r="BN2071" s="99">
        <v>0</v>
      </c>
      <c r="BO2071" s="99">
        <v>0</v>
      </c>
      <c r="BP2071" s="99">
        <v>0</v>
      </c>
      <c r="BQ2071" s="99">
        <v>0</v>
      </c>
      <c r="BR2071" s="99">
        <v>5210269.4216918899</v>
      </c>
      <c r="BS2071" s="99">
        <v>2706576.5442504901</v>
      </c>
      <c r="BT2071" s="99">
        <v>2555681.7043762198</v>
      </c>
      <c r="BU2071" s="99">
        <v>0</v>
      </c>
      <c r="BV2071" s="99">
        <v>1948439.8336181601</v>
      </c>
      <c r="BW2071" s="99">
        <v>182801.870132446</v>
      </c>
      <c r="BX2071" s="99">
        <v>0</v>
      </c>
      <c r="BY2071" s="99">
        <v>0</v>
      </c>
      <c r="BZ2071" s="99">
        <v>0</v>
      </c>
      <c r="CA2071" s="99">
        <v>93577.843538284302</v>
      </c>
      <c r="CB2071" s="99">
        <v>5546698.6322021503</v>
      </c>
      <c r="CC2071" s="99">
        <v>47588924.3193359</v>
      </c>
      <c r="CD2071" s="99">
        <v>12437202.138427701</v>
      </c>
      <c r="CE2071" s="99">
        <v>1772.4651333540701</v>
      </c>
      <c r="CF2071" s="99">
        <v>264295.08082962001</v>
      </c>
      <c r="CG2071" s="99">
        <v>2029320.47686768</v>
      </c>
      <c r="CH2071" s="99">
        <v>0</v>
      </c>
      <c r="CI2071" s="99">
        <v>95361.543771743804</v>
      </c>
      <c r="CJ2071" s="99">
        <v>5811930.5827026404</v>
      </c>
      <c r="CK2071" s="99">
        <v>49586024.826171897</v>
      </c>
      <c r="CL2071" s="99">
        <v>12625511.4154053</v>
      </c>
      <c r="CM2071" s="166">
        <v>139870.93633651701</v>
      </c>
      <c r="CN2071" s="166">
        <v>20606966.611572299</v>
      </c>
      <c r="CO2071" s="166">
        <v>90122001.328125</v>
      </c>
      <c r="CP2071" s="99">
        <v>12625511.4154053</v>
      </c>
      <c r="CQ2071" s="99">
        <v>0</v>
      </c>
      <c r="CR2071" s="99">
        <v>0</v>
      </c>
      <c r="CS2071" s="99">
        <v>0</v>
      </c>
      <c r="CT2071" s="99">
        <v>0</v>
      </c>
      <c r="CU2071" s="98">
        <v>19731.327062908</v>
      </c>
      <c r="CV2071" s="98">
        <v>44920.998974388</v>
      </c>
      <c r="CW2071" s="98">
        <v>5810993.7130317707</v>
      </c>
      <c r="CX2071" s="98">
        <v>49618244.796203583</v>
      </c>
    </row>
    <row r="2072" spans="1:102" x14ac:dyDescent="0.2">
      <c r="A2072" s="98" t="s">
        <v>187</v>
      </c>
      <c r="B2072" s="100">
        <v>40238</v>
      </c>
      <c r="C2072" s="99">
        <v>75640.866935729995</v>
      </c>
      <c r="D2072" s="99">
        <v>0</v>
      </c>
      <c r="E2072" s="99">
        <v>17726.962932825099</v>
      </c>
      <c r="F2072" s="99">
        <v>13697.924063086501</v>
      </c>
      <c r="G2072" s="99">
        <v>1757.69516550004</v>
      </c>
      <c r="H2072" s="99">
        <v>0</v>
      </c>
      <c r="I2072" s="99">
        <v>0</v>
      </c>
      <c r="J2072" s="99">
        <v>44176.969934463501</v>
      </c>
      <c r="K2072" s="99">
        <v>893.42854431271599</v>
      </c>
      <c r="L2072" s="99">
        <v>13781.3623464108</v>
      </c>
      <c r="M2072" s="99">
        <v>38285.959562301599</v>
      </c>
      <c r="N2072" s="99">
        <v>7491.9049152135804</v>
      </c>
      <c r="O2072" s="99">
        <v>31407.071161270102</v>
      </c>
      <c r="P2072" s="99">
        <v>0</v>
      </c>
      <c r="Q2072" s="99">
        <v>4234.3945155739802</v>
      </c>
      <c r="R2072" s="99">
        <v>1446.6938316523999</v>
      </c>
      <c r="S2072" s="99">
        <v>0</v>
      </c>
      <c r="T2072" s="99">
        <v>374.78015942499002</v>
      </c>
      <c r="U2072" s="99">
        <v>45061.116611003898</v>
      </c>
      <c r="V2072" s="99">
        <v>4094944.4838256799</v>
      </c>
      <c r="W2072" s="99">
        <v>54.6823042165488</v>
      </c>
      <c r="X2072" s="99">
        <v>1412337.5132293699</v>
      </c>
      <c r="Y2072" s="99">
        <v>958636.43152618397</v>
      </c>
      <c r="Z2072" s="99">
        <v>260399.10292244001</v>
      </c>
      <c r="AA2072" s="99">
        <v>0</v>
      </c>
      <c r="AB2072" s="99">
        <v>0</v>
      </c>
      <c r="AC2072" s="99">
        <v>14911231.923583999</v>
      </c>
      <c r="AD2072" s="99">
        <v>86539.578418731704</v>
      </c>
      <c r="AE2072" s="99">
        <v>610861.19091796898</v>
      </c>
      <c r="AF2072" s="99">
        <v>1967489.9593505899</v>
      </c>
      <c r="AG2072" s="99">
        <v>944678.38365936303</v>
      </c>
      <c r="AH2072" s="99">
        <v>1532232.0500030499</v>
      </c>
      <c r="AI2072" s="99">
        <v>0</v>
      </c>
      <c r="AJ2072" s="99">
        <v>471614.58206176799</v>
      </c>
      <c r="AK2072" s="99">
        <v>205965.764320374</v>
      </c>
      <c r="AL2072" s="99">
        <v>0</v>
      </c>
      <c r="AM2072" s="99">
        <v>55961.7086210251</v>
      </c>
      <c r="AN2072" s="99">
        <v>14951586.2315674</v>
      </c>
      <c r="AO2072" s="99">
        <v>36441865.566894501</v>
      </c>
      <c r="AP2072" s="99">
        <v>796.24273636937096</v>
      </c>
      <c r="AQ2072" s="99">
        <v>11282676.139526401</v>
      </c>
      <c r="AR2072" s="99">
        <v>7483036.2581176804</v>
      </c>
      <c r="AS2072" s="99">
        <v>2029306.3836517299</v>
      </c>
      <c r="AT2072" s="99">
        <v>0</v>
      </c>
      <c r="AU2072" s="99">
        <v>0</v>
      </c>
      <c r="AV2072" s="99">
        <v>40373193.215332001</v>
      </c>
      <c r="AW2072" s="99">
        <v>253872.05984497099</v>
      </c>
      <c r="AX2072" s="99">
        <v>5714222.90026855</v>
      </c>
      <c r="AY2072" s="99">
        <v>17404095.729980499</v>
      </c>
      <c r="AZ2072" s="99">
        <v>7516689.6207885696</v>
      </c>
      <c r="BA2072" s="99">
        <v>13310323.407714801</v>
      </c>
      <c r="BB2072" s="99">
        <v>0</v>
      </c>
      <c r="BC2072" s="99">
        <v>3862991.9091796898</v>
      </c>
      <c r="BD2072" s="99">
        <v>1591330.7438507101</v>
      </c>
      <c r="BE2072" s="99">
        <v>0</v>
      </c>
      <c r="BF2072" s="99">
        <v>446985.03236389201</v>
      </c>
      <c r="BG2072" s="99">
        <v>41218206.5693359</v>
      </c>
      <c r="BH2072" s="99">
        <v>8635698.9497070294</v>
      </c>
      <c r="BI2072" s="99">
        <v>72.282344155944898</v>
      </c>
      <c r="BJ2072" s="99">
        <v>3808444.5642089802</v>
      </c>
      <c r="BK2072" s="99">
        <v>2755092.0345153799</v>
      </c>
      <c r="BL2072" s="99">
        <v>0</v>
      </c>
      <c r="BM2072" s="99">
        <v>0</v>
      </c>
      <c r="BN2072" s="99">
        <v>0</v>
      </c>
      <c r="BO2072" s="99">
        <v>0</v>
      </c>
      <c r="BP2072" s="99">
        <v>0</v>
      </c>
      <c r="BQ2072" s="99">
        <v>0</v>
      </c>
      <c r="BR2072" s="99">
        <v>5272611.2330932599</v>
      </c>
      <c r="BS2072" s="99">
        <v>2660588.84124756</v>
      </c>
      <c r="BT2072" s="99">
        <v>2589964.2250060998</v>
      </c>
      <c r="BU2072" s="99">
        <v>0</v>
      </c>
      <c r="BV2072" s="99">
        <v>1929832.8693542499</v>
      </c>
      <c r="BW2072" s="99">
        <v>184217.81485176101</v>
      </c>
      <c r="BX2072" s="99">
        <v>0</v>
      </c>
      <c r="BY2072" s="99">
        <v>0</v>
      </c>
      <c r="BZ2072" s="99">
        <v>0</v>
      </c>
      <c r="CA2072" s="99">
        <v>93344.228835105896</v>
      </c>
      <c r="CB2072" s="99">
        <v>5522967.1941528302</v>
      </c>
      <c r="CC2072" s="99">
        <v>47744037.808105499</v>
      </c>
      <c r="CD2072" s="99">
        <v>12460406.970214801</v>
      </c>
      <c r="CE2072" s="99">
        <v>1766.8888590633901</v>
      </c>
      <c r="CF2072" s="99">
        <v>261929.03499031099</v>
      </c>
      <c r="CG2072" s="99">
        <v>2037822.08078003</v>
      </c>
      <c r="CH2072" s="99">
        <v>0</v>
      </c>
      <c r="CI2072" s="99">
        <v>95110.334220886201</v>
      </c>
      <c r="CJ2072" s="99">
        <v>5784059.1220703097</v>
      </c>
      <c r="CK2072" s="99">
        <v>49646391.248535201</v>
      </c>
      <c r="CL2072" s="99">
        <v>12640933.3469238</v>
      </c>
      <c r="CM2072" s="166">
        <v>139889.352460861</v>
      </c>
      <c r="CN2072" s="166">
        <v>20801486.4682617</v>
      </c>
      <c r="CO2072" s="166">
        <v>91159194.090820298</v>
      </c>
      <c r="CP2072" s="99">
        <v>12640933.3469238</v>
      </c>
      <c r="CQ2072" s="99">
        <v>0</v>
      </c>
      <c r="CR2072" s="99">
        <v>0</v>
      </c>
      <c r="CS2072" s="99">
        <v>0</v>
      </c>
      <c r="CT2072" s="99">
        <v>0</v>
      </c>
      <c r="CU2072" s="98">
        <v>18624.205736107</v>
      </c>
      <c r="CV2072" s="98">
        <v>45660.412524195002</v>
      </c>
      <c r="CW2072" s="98">
        <v>5784896.2291431408</v>
      </c>
      <c r="CX2072" s="98">
        <v>49781859.888885528</v>
      </c>
    </row>
    <row r="2073" spans="1:102" x14ac:dyDescent="0.2">
      <c r="A2073" s="98" t="s">
        <v>187</v>
      </c>
      <c r="B2073" s="100">
        <v>40330</v>
      </c>
      <c r="C2073" s="99">
        <v>76257.726644516006</v>
      </c>
      <c r="D2073" s="99">
        <v>0</v>
      </c>
      <c r="E2073" s="99">
        <v>17314.575347423601</v>
      </c>
      <c r="F2073" s="99">
        <v>13489.6566361189</v>
      </c>
      <c r="G2073" s="99">
        <v>1805.43573766947</v>
      </c>
      <c r="H2073" s="99">
        <v>0</v>
      </c>
      <c r="I2073" s="99">
        <v>0</v>
      </c>
      <c r="J2073" s="99">
        <v>44766.846799373598</v>
      </c>
      <c r="K2073" s="99">
        <v>777.29219833761499</v>
      </c>
      <c r="L2073" s="99">
        <v>14086.8233690262</v>
      </c>
      <c r="M2073" s="99">
        <v>38456.352565765403</v>
      </c>
      <c r="N2073" s="99">
        <v>7360.9869863986996</v>
      </c>
      <c r="O2073" s="99">
        <v>31701.262061595899</v>
      </c>
      <c r="P2073" s="99">
        <v>0</v>
      </c>
      <c r="Q2073" s="99">
        <v>4232.9631761908504</v>
      </c>
      <c r="R2073" s="99">
        <v>1482.12901948392</v>
      </c>
      <c r="S2073" s="99">
        <v>0</v>
      </c>
      <c r="T2073" s="99">
        <v>382.36287029460101</v>
      </c>
      <c r="U2073" s="99">
        <v>45482.286231517799</v>
      </c>
      <c r="V2073" s="99">
        <v>4146041.3847351102</v>
      </c>
      <c r="W2073" s="99">
        <v>36.103958561550797</v>
      </c>
      <c r="X2073" s="99">
        <v>1366846.2435607901</v>
      </c>
      <c r="Y2073" s="99">
        <v>939265.34261321998</v>
      </c>
      <c r="Z2073" s="99">
        <v>262297.7813797</v>
      </c>
      <c r="AA2073" s="99">
        <v>0</v>
      </c>
      <c r="AB2073" s="99">
        <v>0</v>
      </c>
      <c r="AC2073" s="99">
        <v>15092693.060668901</v>
      </c>
      <c r="AD2073" s="99">
        <v>70166.226531028704</v>
      </c>
      <c r="AE2073" s="99">
        <v>618084.35288238502</v>
      </c>
      <c r="AF2073" s="99">
        <v>1964652.98350525</v>
      </c>
      <c r="AG2073" s="99">
        <v>922823.95719146705</v>
      </c>
      <c r="AH2073" s="99">
        <v>1533773.5610046401</v>
      </c>
      <c r="AI2073" s="99">
        <v>0</v>
      </c>
      <c r="AJ2073" s="99">
        <v>469504.18078994798</v>
      </c>
      <c r="AK2073" s="99">
        <v>205358.07840156599</v>
      </c>
      <c r="AL2073" s="99">
        <v>0</v>
      </c>
      <c r="AM2073" s="99">
        <v>55261.721560478203</v>
      </c>
      <c r="AN2073" s="99">
        <v>15128581.291381801</v>
      </c>
      <c r="AO2073" s="99">
        <v>37125132.245605499</v>
      </c>
      <c r="AP2073" s="99">
        <v>540.887056179345</v>
      </c>
      <c r="AQ2073" s="99">
        <v>10908689.3427734</v>
      </c>
      <c r="AR2073" s="99">
        <v>7280191.7757568397</v>
      </c>
      <c r="AS2073" s="99">
        <v>2054318.43138123</v>
      </c>
      <c r="AT2073" s="99">
        <v>0</v>
      </c>
      <c r="AU2073" s="99">
        <v>0</v>
      </c>
      <c r="AV2073" s="99">
        <v>42144918.6005859</v>
      </c>
      <c r="AW2073" s="99">
        <v>206813.552188873</v>
      </c>
      <c r="AX2073" s="99">
        <v>5880842.6954956101</v>
      </c>
      <c r="AY2073" s="99">
        <v>17507942.473877002</v>
      </c>
      <c r="AZ2073" s="99">
        <v>7430357.8768920898</v>
      </c>
      <c r="BA2073" s="99">
        <v>13400462.5041504</v>
      </c>
      <c r="BB2073" s="99">
        <v>0</v>
      </c>
      <c r="BC2073" s="99">
        <v>3873286.08901978</v>
      </c>
      <c r="BD2073" s="99">
        <v>1598595.6914977999</v>
      </c>
      <c r="BE2073" s="99">
        <v>0</v>
      </c>
      <c r="BF2073" s="99">
        <v>443826.42584610003</v>
      </c>
      <c r="BG2073" s="99">
        <v>41900393.458984397</v>
      </c>
      <c r="BH2073" s="99">
        <v>8824644.1195068397</v>
      </c>
      <c r="BI2073" s="99">
        <v>104.48085677810001</v>
      </c>
      <c r="BJ2073" s="99">
        <v>3726246.0013427702</v>
      </c>
      <c r="BK2073" s="99">
        <v>2702786.85546875</v>
      </c>
      <c r="BL2073" s="99">
        <v>0</v>
      </c>
      <c r="BM2073" s="99">
        <v>0</v>
      </c>
      <c r="BN2073" s="99">
        <v>0</v>
      </c>
      <c r="BO2073" s="99">
        <v>0</v>
      </c>
      <c r="BP2073" s="99">
        <v>0</v>
      </c>
      <c r="BQ2073" s="99">
        <v>0</v>
      </c>
      <c r="BR2073" s="99">
        <v>5345362.1050415002</v>
      </c>
      <c r="BS2073" s="99">
        <v>2646910.4239196801</v>
      </c>
      <c r="BT2073" s="99">
        <v>2606229.1387634301</v>
      </c>
      <c r="BU2073" s="99">
        <v>0</v>
      </c>
      <c r="BV2073" s="99">
        <v>1940133.6495819101</v>
      </c>
      <c r="BW2073" s="99">
        <v>186951.63612937901</v>
      </c>
      <c r="BX2073" s="99">
        <v>0</v>
      </c>
      <c r="BY2073" s="99">
        <v>0</v>
      </c>
      <c r="BZ2073" s="99">
        <v>0</v>
      </c>
      <c r="CA2073" s="99">
        <v>93617.023566246004</v>
      </c>
      <c r="CB2073" s="99">
        <v>5477635.6387329102</v>
      </c>
      <c r="CC2073" s="99">
        <v>47788033.5771484</v>
      </c>
      <c r="CD2073" s="99">
        <v>12564037.8516846</v>
      </c>
      <c r="CE2073" s="99">
        <v>1798.9053419679401</v>
      </c>
      <c r="CF2073" s="99">
        <v>261056.266956329</v>
      </c>
      <c r="CG2073" s="99">
        <v>2047215.5335540799</v>
      </c>
      <c r="CH2073" s="99">
        <v>0</v>
      </c>
      <c r="CI2073" s="99">
        <v>95410.9942302704</v>
      </c>
      <c r="CJ2073" s="99">
        <v>5733926.6026001005</v>
      </c>
      <c r="CK2073" s="99">
        <v>49778006.854003899</v>
      </c>
      <c r="CL2073" s="99">
        <v>12751150.7507324</v>
      </c>
      <c r="CM2073" s="166">
        <v>140586.76082801801</v>
      </c>
      <c r="CN2073" s="166">
        <v>20861757.549804699</v>
      </c>
      <c r="CO2073" s="166">
        <v>91789612.8984375</v>
      </c>
      <c r="CP2073" s="99">
        <v>12751150.7507324</v>
      </c>
      <c r="CQ2073" s="99">
        <v>0</v>
      </c>
      <c r="CR2073" s="99">
        <v>0</v>
      </c>
      <c r="CS2073" s="99">
        <v>0</v>
      </c>
      <c r="CT2073" s="99">
        <v>0</v>
      </c>
      <c r="CU2073" s="98">
        <v>18062.448487263999</v>
      </c>
      <c r="CV2073" s="98">
        <v>46272.924161841001</v>
      </c>
      <c r="CW2073" s="98">
        <v>5738691.9056892395</v>
      </c>
      <c r="CX2073" s="98">
        <v>49835249.110702477</v>
      </c>
    </row>
    <row r="2074" spans="1:102" x14ac:dyDescent="0.2">
      <c r="A2074" s="98" t="s">
        <v>187</v>
      </c>
      <c r="B2074" s="100">
        <v>40422</v>
      </c>
      <c r="C2074" s="99">
        <v>76273.736966133103</v>
      </c>
      <c r="D2074" s="99">
        <v>0</v>
      </c>
      <c r="E2074" s="99">
        <v>16876.230096340201</v>
      </c>
      <c r="F2074" s="99">
        <v>13217.4978317022</v>
      </c>
      <c r="G2074" s="99">
        <v>1786.35446479917</v>
      </c>
      <c r="H2074" s="99">
        <v>0</v>
      </c>
      <c r="I2074" s="99">
        <v>0</v>
      </c>
      <c r="J2074" s="99">
        <v>45091.566516399398</v>
      </c>
      <c r="K2074" s="99">
        <v>662.03386016190098</v>
      </c>
      <c r="L2074" s="99">
        <v>13483.615404248199</v>
      </c>
      <c r="M2074" s="99">
        <v>38302.023996830001</v>
      </c>
      <c r="N2074" s="99">
        <v>7338.6258906126004</v>
      </c>
      <c r="O2074" s="99">
        <v>31789.035461425799</v>
      </c>
      <c r="P2074" s="99">
        <v>0</v>
      </c>
      <c r="Q2074" s="99">
        <v>4219.3801951408404</v>
      </c>
      <c r="R2074" s="99">
        <v>1466.2244273722199</v>
      </c>
      <c r="S2074" s="99">
        <v>0</v>
      </c>
      <c r="T2074" s="99">
        <v>377.65935880690802</v>
      </c>
      <c r="U2074" s="99">
        <v>45787.404002666502</v>
      </c>
      <c r="V2074" s="99">
        <v>4138805.7728271498</v>
      </c>
      <c r="W2074" s="99">
        <v>35.860799952875801</v>
      </c>
      <c r="X2074" s="99">
        <v>1334297.0942382801</v>
      </c>
      <c r="Y2074" s="99">
        <v>922121.49326324498</v>
      </c>
      <c r="Z2074" s="99">
        <v>259905.79513359099</v>
      </c>
      <c r="AA2074" s="99">
        <v>0</v>
      </c>
      <c r="AB2074" s="99">
        <v>0</v>
      </c>
      <c r="AC2074" s="99">
        <v>15226054.634887701</v>
      </c>
      <c r="AD2074" s="99">
        <v>59299.667848587</v>
      </c>
      <c r="AE2074" s="99">
        <v>601121.94902801502</v>
      </c>
      <c r="AF2074" s="99">
        <v>1969302.0272979699</v>
      </c>
      <c r="AG2074" s="99">
        <v>910441.89926147496</v>
      </c>
      <c r="AH2074" s="99">
        <v>1511418.7717132601</v>
      </c>
      <c r="AI2074" s="99">
        <v>0</v>
      </c>
      <c r="AJ2074" s="99">
        <v>465177.09249877901</v>
      </c>
      <c r="AK2074" s="99">
        <v>204060.145458221</v>
      </c>
      <c r="AL2074" s="99">
        <v>0</v>
      </c>
      <c r="AM2074" s="99">
        <v>55810.059284686999</v>
      </c>
      <c r="AN2074" s="99">
        <v>15299595.083496099</v>
      </c>
      <c r="AO2074" s="99">
        <v>37221217.355957001</v>
      </c>
      <c r="AP2074" s="99">
        <v>531.07162979245197</v>
      </c>
      <c r="AQ2074" s="99">
        <v>10628772.0826416</v>
      </c>
      <c r="AR2074" s="99">
        <v>7183829.8958740197</v>
      </c>
      <c r="AS2074" s="99">
        <v>2041714.91796875</v>
      </c>
      <c r="AT2074" s="99">
        <v>0</v>
      </c>
      <c r="AU2074" s="99">
        <v>0</v>
      </c>
      <c r="AV2074" s="99">
        <v>42792025.493652299</v>
      </c>
      <c r="AW2074" s="99">
        <v>175809.14784431501</v>
      </c>
      <c r="AX2074" s="99">
        <v>5706947.51025391</v>
      </c>
      <c r="AY2074" s="99">
        <v>17620619.028808601</v>
      </c>
      <c r="AZ2074" s="99">
        <v>7333387.74291992</v>
      </c>
      <c r="BA2074" s="99">
        <v>13202922.8786621</v>
      </c>
      <c r="BB2074" s="99">
        <v>0</v>
      </c>
      <c r="BC2074" s="99">
        <v>3832077.9282531701</v>
      </c>
      <c r="BD2074" s="99">
        <v>1590220.6296234101</v>
      </c>
      <c r="BE2074" s="99">
        <v>0</v>
      </c>
      <c r="BF2074" s="99">
        <v>451460.07173156698</v>
      </c>
      <c r="BG2074" s="99">
        <v>42695589.203613304</v>
      </c>
      <c r="BH2074" s="99">
        <v>8742532.140625</v>
      </c>
      <c r="BI2074" s="99">
        <v>56.784261897672003</v>
      </c>
      <c r="BJ2074" s="99">
        <v>3653241.0062866202</v>
      </c>
      <c r="BK2074" s="99">
        <v>2641947.8580932599</v>
      </c>
      <c r="BL2074" s="99">
        <v>0</v>
      </c>
      <c r="BM2074" s="99">
        <v>0</v>
      </c>
      <c r="BN2074" s="99">
        <v>0</v>
      </c>
      <c r="BO2074" s="99">
        <v>0</v>
      </c>
      <c r="BP2074" s="99">
        <v>0</v>
      </c>
      <c r="BQ2074" s="99">
        <v>0</v>
      </c>
      <c r="BR2074" s="99">
        <v>5340105.8770752</v>
      </c>
      <c r="BS2074" s="99">
        <v>2612726.5515441899</v>
      </c>
      <c r="BT2074" s="99">
        <v>2564691.15338135</v>
      </c>
      <c r="BU2074" s="99">
        <v>0</v>
      </c>
      <c r="BV2074" s="99">
        <v>1918574.1853179899</v>
      </c>
      <c r="BW2074" s="99">
        <v>184483.425844193</v>
      </c>
      <c r="BX2074" s="99">
        <v>0</v>
      </c>
      <c r="BY2074" s="99">
        <v>0</v>
      </c>
      <c r="BZ2074" s="99">
        <v>0</v>
      </c>
      <c r="CA2074" s="99">
        <v>93159.740681648298</v>
      </c>
      <c r="CB2074" s="99">
        <v>5459710.7715454102</v>
      </c>
      <c r="CC2074" s="99">
        <v>47818194.316894501</v>
      </c>
      <c r="CD2074" s="99">
        <v>12373497.3398438</v>
      </c>
      <c r="CE2074" s="99">
        <v>1788.44583745301</v>
      </c>
      <c r="CF2074" s="99">
        <v>260314.477014542</v>
      </c>
      <c r="CG2074" s="99">
        <v>2048269.2060546901</v>
      </c>
      <c r="CH2074" s="99">
        <v>0</v>
      </c>
      <c r="CI2074" s="99">
        <v>94942.959125518799</v>
      </c>
      <c r="CJ2074" s="99">
        <v>5722835.42932129</v>
      </c>
      <c r="CK2074" s="99">
        <v>49695355.663574196</v>
      </c>
      <c r="CL2074" s="99">
        <v>12555161.0947266</v>
      </c>
      <c r="CM2074" s="166">
        <v>140431.904817581</v>
      </c>
      <c r="CN2074" s="166">
        <v>20974241.712646499</v>
      </c>
      <c r="CO2074" s="166">
        <v>92407483.229492202</v>
      </c>
      <c r="CP2074" s="99">
        <v>12555161.0947266</v>
      </c>
      <c r="CQ2074" s="99">
        <v>0</v>
      </c>
      <c r="CR2074" s="99">
        <v>0</v>
      </c>
      <c r="CS2074" s="99">
        <v>0</v>
      </c>
      <c r="CT2074" s="99">
        <v>0</v>
      </c>
      <c r="CU2074" s="98">
        <v>17532.456600562</v>
      </c>
      <c r="CV2074" s="98">
        <v>46604.078280103997</v>
      </c>
      <c r="CW2074" s="98">
        <v>5720025.2485599518</v>
      </c>
      <c r="CX2074" s="98">
        <v>49866463.522949189</v>
      </c>
    </row>
    <row r="2075" spans="1:102" x14ac:dyDescent="0.2">
      <c r="A2075" s="98" t="s">
        <v>187</v>
      </c>
      <c r="B2075" s="100">
        <v>40513</v>
      </c>
      <c r="C2075" s="99">
        <v>75809.860174179106</v>
      </c>
      <c r="D2075" s="99">
        <v>0</v>
      </c>
      <c r="E2075" s="99">
        <v>16471.2757267952</v>
      </c>
      <c r="F2075" s="99">
        <v>12928.7124060392</v>
      </c>
      <c r="G2075" s="99">
        <v>1806.8319684714099</v>
      </c>
      <c r="H2075" s="99">
        <v>0</v>
      </c>
      <c r="I2075" s="99">
        <v>0</v>
      </c>
      <c r="J2075" s="99">
        <v>45474.868546485901</v>
      </c>
      <c r="K2075" s="99">
        <v>604.14978676289297</v>
      </c>
      <c r="L2075" s="99">
        <v>17179.408194065101</v>
      </c>
      <c r="M2075" s="99">
        <v>37991.714284419999</v>
      </c>
      <c r="N2075" s="99">
        <v>7263.2136712074298</v>
      </c>
      <c r="O2075" s="99">
        <v>30731.4307549</v>
      </c>
      <c r="P2075" s="99">
        <v>0</v>
      </c>
      <c r="Q2075" s="99">
        <v>4167.5499100685101</v>
      </c>
      <c r="R2075" s="99">
        <v>1479.4142896830999</v>
      </c>
      <c r="S2075" s="99">
        <v>0</v>
      </c>
      <c r="T2075" s="99">
        <v>449.12760111316999</v>
      </c>
      <c r="U2075" s="99">
        <v>46104.238702773997</v>
      </c>
      <c r="V2075" s="99">
        <v>4062191.0281982399</v>
      </c>
      <c r="W2075" s="99">
        <v>13.0410214749863</v>
      </c>
      <c r="X2075" s="99">
        <v>1299453.28182983</v>
      </c>
      <c r="Y2075" s="99">
        <v>898385.81587982201</v>
      </c>
      <c r="Z2075" s="99">
        <v>255944.16851234401</v>
      </c>
      <c r="AA2075" s="99">
        <v>0</v>
      </c>
      <c r="AB2075" s="99">
        <v>0</v>
      </c>
      <c r="AC2075" s="99">
        <v>15295955.100708</v>
      </c>
      <c r="AD2075" s="99">
        <v>51670.255964755997</v>
      </c>
      <c r="AE2075" s="99">
        <v>663223.19704437302</v>
      </c>
      <c r="AF2075" s="99">
        <v>1926068.28944397</v>
      </c>
      <c r="AG2075" s="99">
        <v>902724.36695861805</v>
      </c>
      <c r="AH2075" s="99">
        <v>1396284.7622680699</v>
      </c>
      <c r="AI2075" s="99">
        <v>0</v>
      </c>
      <c r="AJ2075" s="99">
        <v>462099.47888565098</v>
      </c>
      <c r="AK2075" s="99">
        <v>199792.24114227301</v>
      </c>
      <c r="AL2075" s="99">
        <v>0</v>
      </c>
      <c r="AM2075" s="99">
        <v>55374.167975902601</v>
      </c>
      <c r="AN2075" s="99">
        <v>15336594.1494141</v>
      </c>
      <c r="AO2075" s="99">
        <v>36619192.094238304</v>
      </c>
      <c r="AP2075" s="99">
        <v>202.000922942534</v>
      </c>
      <c r="AQ2075" s="99">
        <v>10417624.993774399</v>
      </c>
      <c r="AR2075" s="99">
        <v>7029567.16589355</v>
      </c>
      <c r="AS2075" s="99">
        <v>2018978.37965393</v>
      </c>
      <c r="AT2075" s="99">
        <v>0</v>
      </c>
      <c r="AU2075" s="99">
        <v>0</v>
      </c>
      <c r="AV2075" s="99">
        <v>42796902.200683601</v>
      </c>
      <c r="AW2075" s="99">
        <v>156449.313020706</v>
      </c>
      <c r="AX2075" s="99">
        <v>6286938.8305053702</v>
      </c>
      <c r="AY2075" s="99">
        <v>17295463.807617199</v>
      </c>
      <c r="AZ2075" s="99">
        <v>7283516.7714843797</v>
      </c>
      <c r="BA2075" s="99">
        <v>12268877.655151401</v>
      </c>
      <c r="BB2075" s="99">
        <v>0</v>
      </c>
      <c r="BC2075" s="99">
        <v>3844895.1536865202</v>
      </c>
      <c r="BD2075" s="99">
        <v>1564604.54945374</v>
      </c>
      <c r="BE2075" s="99">
        <v>0</v>
      </c>
      <c r="BF2075" s="99">
        <v>448654.229064941</v>
      </c>
      <c r="BG2075" s="99">
        <v>43158313.9609375</v>
      </c>
      <c r="BH2075" s="99">
        <v>8650884.8908691406</v>
      </c>
      <c r="BI2075" s="99">
        <v>55.064857653807799</v>
      </c>
      <c r="BJ2075" s="99">
        <v>3584542.2955017099</v>
      </c>
      <c r="BK2075" s="99">
        <v>2586674.1959533701</v>
      </c>
      <c r="BL2075" s="99">
        <v>0</v>
      </c>
      <c r="BM2075" s="99">
        <v>0</v>
      </c>
      <c r="BN2075" s="99">
        <v>0</v>
      </c>
      <c r="BO2075" s="99">
        <v>0</v>
      </c>
      <c r="BP2075" s="99">
        <v>0</v>
      </c>
      <c r="BQ2075" s="99">
        <v>0</v>
      </c>
      <c r="BR2075" s="99">
        <v>5304502.0222778302</v>
      </c>
      <c r="BS2075" s="99">
        <v>2595707.1588134798</v>
      </c>
      <c r="BT2075" s="99">
        <v>2385305.5316772498</v>
      </c>
      <c r="BU2075" s="99">
        <v>0</v>
      </c>
      <c r="BV2075" s="99">
        <v>1922544.32658386</v>
      </c>
      <c r="BW2075" s="99">
        <v>171225.62000656099</v>
      </c>
      <c r="BX2075" s="99">
        <v>0</v>
      </c>
      <c r="BY2075" s="99">
        <v>0</v>
      </c>
      <c r="BZ2075" s="99">
        <v>0</v>
      </c>
      <c r="CA2075" s="99">
        <v>92256.1023035049</v>
      </c>
      <c r="CB2075" s="99">
        <v>5354854.1049804697</v>
      </c>
      <c r="CC2075" s="99">
        <v>46957973.578125</v>
      </c>
      <c r="CD2075" s="99">
        <v>12225850.9572754</v>
      </c>
      <c r="CE2075" s="99">
        <v>1806.55145035684</v>
      </c>
      <c r="CF2075" s="99">
        <v>255477.59013366699</v>
      </c>
      <c r="CG2075" s="99">
        <v>2013026.92541504</v>
      </c>
      <c r="CH2075" s="99">
        <v>0</v>
      </c>
      <c r="CI2075" s="99">
        <v>94071.358091354399</v>
      </c>
      <c r="CJ2075" s="99">
        <v>5606236.6015014602</v>
      </c>
      <c r="CK2075" s="99">
        <v>49101906.276367202</v>
      </c>
      <c r="CL2075" s="99">
        <v>12406173.169921899</v>
      </c>
      <c r="CM2075" s="166">
        <v>139903.707616806</v>
      </c>
      <c r="CN2075" s="166">
        <v>20920379.0305176</v>
      </c>
      <c r="CO2075" s="166">
        <v>92199624.861328095</v>
      </c>
      <c r="CP2075" s="99">
        <v>12406173.169921899</v>
      </c>
      <c r="CQ2075" s="99">
        <v>0</v>
      </c>
      <c r="CR2075" s="99">
        <v>0</v>
      </c>
      <c r="CS2075" s="99">
        <v>0</v>
      </c>
      <c r="CT2075" s="99">
        <v>0</v>
      </c>
      <c r="CU2075" s="98">
        <v>17104.972732083999</v>
      </c>
      <c r="CV2075" s="98">
        <v>46998.528428897</v>
      </c>
      <c r="CW2075" s="98">
        <v>5610331.6951141367</v>
      </c>
      <c r="CX2075" s="98">
        <v>48971000.503540039</v>
      </c>
    </row>
    <row r="2076" spans="1:102" x14ac:dyDescent="0.2">
      <c r="A2076" s="98" t="s">
        <v>187</v>
      </c>
      <c r="B2076" s="100">
        <v>40603</v>
      </c>
      <c r="C2076" s="99">
        <v>76114.483389854402</v>
      </c>
      <c r="D2076" s="99">
        <v>0</v>
      </c>
      <c r="E2076" s="99">
        <v>16056.1087598801</v>
      </c>
      <c r="F2076" s="99">
        <v>12566.916898965799</v>
      </c>
      <c r="G2076" s="99">
        <v>1796.52981323004</v>
      </c>
      <c r="H2076" s="99">
        <v>0</v>
      </c>
      <c r="I2076" s="99">
        <v>0</v>
      </c>
      <c r="J2076" s="99">
        <v>46000.311239242597</v>
      </c>
      <c r="K2076" s="99">
        <v>548.70430453121696</v>
      </c>
      <c r="L2076" s="99">
        <v>42243.536753654502</v>
      </c>
      <c r="M2076" s="99">
        <v>38048.265737533598</v>
      </c>
      <c r="N2076" s="99">
        <v>7223.6762911081296</v>
      </c>
      <c r="O2076" s="99">
        <v>0</v>
      </c>
      <c r="P2076" s="99">
        <v>0</v>
      </c>
      <c r="Q2076" s="99">
        <v>4165.6634123921403</v>
      </c>
      <c r="R2076" s="99">
        <v>0</v>
      </c>
      <c r="S2076" s="99">
        <v>0</v>
      </c>
      <c r="T2076" s="99">
        <v>1805.4641454964899</v>
      </c>
      <c r="U2076" s="99">
        <v>46538.0059323311</v>
      </c>
      <c r="V2076" s="99">
        <v>4071434.8805542002</v>
      </c>
      <c r="W2076" s="99">
        <v>41.289332288783001</v>
      </c>
      <c r="X2076" s="99">
        <v>1264598.15913391</v>
      </c>
      <c r="Y2076" s="99">
        <v>867587.34805297898</v>
      </c>
      <c r="Z2076" s="99">
        <v>258808.943319321</v>
      </c>
      <c r="AA2076" s="99">
        <v>0</v>
      </c>
      <c r="AB2076" s="99">
        <v>0</v>
      </c>
      <c r="AC2076" s="99">
        <v>15492528.3717041</v>
      </c>
      <c r="AD2076" s="99">
        <v>46773.948807239503</v>
      </c>
      <c r="AE2076" s="99">
        <v>2061482.24595642</v>
      </c>
      <c r="AF2076" s="99">
        <v>1923506.7966766399</v>
      </c>
      <c r="AG2076" s="99">
        <v>897372.38922882103</v>
      </c>
      <c r="AH2076" s="99">
        <v>0</v>
      </c>
      <c r="AI2076" s="99">
        <v>0</v>
      </c>
      <c r="AJ2076" s="99">
        <v>461310.23174667399</v>
      </c>
      <c r="AK2076" s="99">
        <v>0</v>
      </c>
      <c r="AL2076" s="99">
        <v>0</v>
      </c>
      <c r="AM2076" s="99">
        <v>259310.64700698899</v>
      </c>
      <c r="AN2076" s="99">
        <v>15511189.4104004</v>
      </c>
      <c r="AO2076" s="99">
        <v>37095106.685058601</v>
      </c>
      <c r="AP2076" s="99">
        <v>582.92627309262798</v>
      </c>
      <c r="AQ2076" s="99">
        <v>10241448.942748999</v>
      </c>
      <c r="AR2076" s="99">
        <v>6846355.95593262</v>
      </c>
      <c r="AS2076" s="99">
        <v>2050665.6986694301</v>
      </c>
      <c r="AT2076" s="99">
        <v>0</v>
      </c>
      <c r="AU2076" s="99">
        <v>0</v>
      </c>
      <c r="AV2076" s="99">
        <v>43595676.653808601</v>
      </c>
      <c r="AW2076" s="99">
        <v>140789.727825165</v>
      </c>
      <c r="AX2076" s="99">
        <v>18735821.3195801</v>
      </c>
      <c r="AY2076" s="99">
        <v>17469805.295166001</v>
      </c>
      <c r="AZ2076" s="99">
        <v>7278465.3795165997</v>
      </c>
      <c r="BA2076" s="99">
        <v>0</v>
      </c>
      <c r="BB2076" s="99">
        <v>0</v>
      </c>
      <c r="BC2076" s="99">
        <v>3852478.7705078102</v>
      </c>
      <c r="BD2076" s="99">
        <v>0</v>
      </c>
      <c r="BE2076" s="99">
        <v>0</v>
      </c>
      <c r="BF2076" s="99">
        <v>2051632.4887390099</v>
      </c>
      <c r="BG2076" s="99">
        <v>43912830.395507798</v>
      </c>
      <c r="BH2076" s="99">
        <v>6650598.5439453097</v>
      </c>
      <c r="BI2076" s="99">
        <v>13.1157064979197</v>
      </c>
      <c r="BJ2076" s="99">
        <v>3169251.7655029302</v>
      </c>
      <c r="BK2076" s="99">
        <v>2425437.9318847698</v>
      </c>
      <c r="BL2076" s="99">
        <v>0</v>
      </c>
      <c r="BM2076" s="99">
        <v>0</v>
      </c>
      <c r="BN2076" s="99">
        <v>0</v>
      </c>
      <c r="BO2076" s="99">
        <v>0</v>
      </c>
      <c r="BP2076" s="99">
        <v>0</v>
      </c>
      <c r="BQ2076" s="99">
        <v>0</v>
      </c>
      <c r="BR2076" s="99">
        <v>5298247.0083007803</v>
      </c>
      <c r="BS2076" s="99">
        <v>2570814.0075683598</v>
      </c>
      <c r="BT2076" s="99">
        <v>0</v>
      </c>
      <c r="BU2076" s="99">
        <v>0</v>
      </c>
      <c r="BV2076" s="99">
        <v>1918795.2563324</v>
      </c>
      <c r="BW2076" s="99">
        <v>0</v>
      </c>
      <c r="BX2076" s="99">
        <v>0</v>
      </c>
      <c r="BY2076" s="99">
        <v>0</v>
      </c>
      <c r="BZ2076" s="99">
        <v>0</v>
      </c>
      <c r="CA2076" s="99">
        <v>92172.379926681504</v>
      </c>
      <c r="CB2076" s="99">
        <v>5326666.5336303702</v>
      </c>
      <c r="CC2076" s="99">
        <v>47213161.589355499</v>
      </c>
      <c r="CD2076" s="99">
        <v>9837439.4082031306</v>
      </c>
      <c r="CE2076" s="99">
        <v>1802.3944906741399</v>
      </c>
      <c r="CF2076" s="99">
        <v>260030.48593330401</v>
      </c>
      <c r="CG2076" s="99">
        <v>2057292.3154144301</v>
      </c>
      <c r="CH2076" s="99">
        <v>0</v>
      </c>
      <c r="CI2076" s="99">
        <v>93976.407416343704</v>
      </c>
      <c r="CJ2076" s="99">
        <v>5582237.7156982403</v>
      </c>
      <c r="CK2076" s="99">
        <v>49229814.682617202</v>
      </c>
      <c r="CL2076" s="99">
        <v>9828867.6853027306</v>
      </c>
      <c r="CM2076" s="166">
        <v>140274.92660903899</v>
      </c>
      <c r="CN2076" s="166">
        <v>21113190.153076202</v>
      </c>
      <c r="CO2076" s="166">
        <v>93301318.227539107</v>
      </c>
      <c r="CP2076" s="99">
        <v>9828867.6853027306</v>
      </c>
      <c r="CQ2076" s="99">
        <v>0</v>
      </c>
      <c r="CR2076" s="99">
        <v>0</v>
      </c>
      <c r="CS2076" s="99">
        <v>0</v>
      </c>
      <c r="CT2076" s="99">
        <v>0</v>
      </c>
      <c r="CU2076" s="98">
        <v>16602.188414125001</v>
      </c>
      <c r="CV2076" s="98">
        <v>47522.613006193998</v>
      </c>
      <c r="CW2076" s="98">
        <v>5586697.019563674</v>
      </c>
      <c r="CX2076" s="98">
        <v>49270453.904769927</v>
      </c>
    </row>
    <row r="2077" spans="1:102" x14ac:dyDescent="0.2">
      <c r="A2077" s="98" t="s">
        <v>187</v>
      </c>
      <c r="B2077" s="100">
        <v>40695</v>
      </c>
      <c r="C2077" s="99">
        <v>75626.4712314606</v>
      </c>
      <c r="D2077" s="99">
        <v>0</v>
      </c>
      <c r="E2077" s="99">
        <v>15617.2864363194</v>
      </c>
      <c r="F2077" s="99">
        <v>12251.692453146001</v>
      </c>
      <c r="G2077" s="99">
        <v>1818.2300010025499</v>
      </c>
      <c r="H2077" s="99">
        <v>0</v>
      </c>
      <c r="I2077" s="99">
        <v>0</v>
      </c>
      <c r="J2077" s="99">
        <v>46345.093318939202</v>
      </c>
      <c r="K2077" s="99">
        <v>490.509617865086</v>
      </c>
      <c r="L2077" s="99">
        <v>42286.278347492203</v>
      </c>
      <c r="M2077" s="99">
        <v>37586.054740428903</v>
      </c>
      <c r="N2077" s="99">
        <v>7270.1065654754602</v>
      </c>
      <c r="O2077" s="99">
        <v>0</v>
      </c>
      <c r="P2077" s="99">
        <v>0</v>
      </c>
      <c r="Q2077" s="99">
        <v>4110.2442864179602</v>
      </c>
      <c r="R2077" s="99">
        <v>0</v>
      </c>
      <c r="S2077" s="99">
        <v>0</v>
      </c>
      <c r="T2077" s="99">
        <v>1814.6254141628699</v>
      </c>
      <c r="U2077" s="99">
        <v>46806.217434883103</v>
      </c>
      <c r="V2077" s="99">
        <v>4056369.9878540002</v>
      </c>
      <c r="W2077" s="99">
        <v>11.934966923901801</v>
      </c>
      <c r="X2077" s="99">
        <v>1241682.1710967999</v>
      </c>
      <c r="Y2077" s="99">
        <v>858704.82553100598</v>
      </c>
      <c r="Z2077" s="99">
        <v>258390.92288207999</v>
      </c>
      <c r="AA2077" s="99">
        <v>0</v>
      </c>
      <c r="AB2077" s="99">
        <v>0</v>
      </c>
      <c r="AC2077" s="99">
        <v>15698188.1300049</v>
      </c>
      <c r="AD2077" s="99">
        <v>41124.802103042603</v>
      </c>
      <c r="AE2077" s="99">
        <v>2018891.1627807601</v>
      </c>
      <c r="AF2077" s="99">
        <v>1905151.0737609901</v>
      </c>
      <c r="AG2077" s="99">
        <v>897126.88043212902</v>
      </c>
      <c r="AH2077" s="99">
        <v>0</v>
      </c>
      <c r="AI2077" s="99">
        <v>0</v>
      </c>
      <c r="AJ2077" s="99">
        <v>457373.02762603801</v>
      </c>
      <c r="AK2077" s="99">
        <v>0</v>
      </c>
      <c r="AL2077" s="99">
        <v>0</v>
      </c>
      <c r="AM2077" s="99">
        <v>257651.84730148301</v>
      </c>
      <c r="AN2077" s="99">
        <v>15655246.576171899</v>
      </c>
      <c r="AO2077" s="99">
        <v>37187462.377441399</v>
      </c>
      <c r="AP2077" s="99">
        <v>145.07256297580901</v>
      </c>
      <c r="AQ2077" s="99">
        <v>10065925.0506592</v>
      </c>
      <c r="AR2077" s="99">
        <v>6743278.9871215802</v>
      </c>
      <c r="AS2077" s="99">
        <v>2054545.5900421101</v>
      </c>
      <c r="AT2077" s="99">
        <v>0</v>
      </c>
      <c r="AU2077" s="99">
        <v>0</v>
      </c>
      <c r="AV2077" s="99">
        <v>44824004.409667999</v>
      </c>
      <c r="AW2077" s="99">
        <v>124923.70043754599</v>
      </c>
      <c r="AX2077" s="99">
        <v>18493800.2744141</v>
      </c>
      <c r="AY2077" s="99">
        <v>17404154.637695301</v>
      </c>
      <c r="AZ2077" s="99">
        <v>7358583.1275024395</v>
      </c>
      <c r="BA2077" s="99">
        <v>0</v>
      </c>
      <c r="BB2077" s="99">
        <v>0</v>
      </c>
      <c r="BC2077" s="99">
        <v>3839320.89343262</v>
      </c>
      <c r="BD2077" s="99">
        <v>0</v>
      </c>
      <c r="BE2077" s="99">
        <v>0</v>
      </c>
      <c r="BF2077" s="99">
        <v>2059172.78442383</v>
      </c>
      <c r="BG2077" s="99">
        <v>44737253.870117202</v>
      </c>
      <c r="BH2077" s="99">
        <v>6629481.2213745099</v>
      </c>
      <c r="BI2077" s="99">
        <v>14.0542299839435</v>
      </c>
      <c r="BJ2077" s="99">
        <v>3107288.4063720698</v>
      </c>
      <c r="BK2077" s="99">
        <v>2402757.8356628399</v>
      </c>
      <c r="BL2077" s="99">
        <v>0</v>
      </c>
      <c r="BM2077" s="99">
        <v>0</v>
      </c>
      <c r="BN2077" s="99">
        <v>0</v>
      </c>
      <c r="BO2077" s="99">
        <v>0</v>
      </c>
      <c r="BP2077" s="99">
        <v>0</v>
      </c>
      <c r="BQ2077" s="99">
        <v>0</v>
      </c>
      <c r="BR2077" s="99">
        <v>5286694.2284545898</v>
      </c>
      <c r="BS2077" s="99">
        <v>2611342.9230651902</v>
      </c>
      <c r="BT2077" s="99">
        <v>0</v>
      </c>
      <c r="BU2077" s="99">
        <v>0</v>
      </c>
      <c r="BV2077" s="99">
        <v>1904311.5363616899</v>
      </c>
      <c r="BW2077" s="99">
        <v>0</v>
      </c>
      <c r="BX2077" s="99">
        <v>0</v>
      </c>
      <c r="BY2077" s="99">
        <v>0</v>
      </c>
      <c r="BZ2077" s="99">
        <v>0</v>
      </c>
      <c r="CA2077" s="99">
        <v>91259.744042396502</v>
      </c>
      <c r="CB2077" s="99">
        <v>5270980.5109252902</v>
      </c>
      <c r="CC2077" s="99">
        <v>47027253.052734397</v>
      </c>
      <c r="CD2077" s="99">
        <v>9729374.3073730506</v>
      </c>
      <c r="CE2077" s="99">
        <v>1814.3088311552999</v>
      </c>
      <c r="CF2077" s="99">
        <v>257529.12848472601</v>
      </c>
      <c r="CG2077" s="99">
        <v>2050368.6034545901</v>
      </c>
      <c r="CH2077" s="99">
        <v>0</v>
      </c>
      <c r="CI2077" s="99">
        <v>93068.421553611799</v>
      </c>
      <c r="CJ2077" s="99">
        <v>5522333.8314209003</v>
      </c>
      <c r="CK2077" s="99">
        <v>48920025.627441399</v>
      </c>
      <c r="CL2077" s="99">
        <v>9727425.5856933594</v>
      </c>
      <c r="CM2077" s="166">
        <v>139574.90023612999</v>
      </c>
      <c r="CN2077" s="166">
        <v>21189986.3044434</v>
      </c>
      <c r="CO2077" s="166">
        <v>93836155.461914107</v>
      </c>
      <c r="CP2077" s="99">
        <v>9727425.5856933594</v>
      </c>
      <c r="CQ2077" s="99">
        <v>0</v>
      </c>
      <c r="CR2077" s="99">
        <v>0</v>
      </c>
      <c r="CS2077" s="99">
        <v>0</v>
      </c>
      <c r="CT2077" s="99">
        <v>0</v>
      </c>
      <c r="CU2077" s="98">
        <v>16090.825543771</v>
      </c>
      <c r="CV2077" s="98">
        <v>47891.597723824001</v>
      </c>
      <c r="CW2077" s="98">
        <v>5528509.6394100161</v>
      </c>
      <c r="CX2077" s="98">
        <v>49077621.656188987</v>
      </c>
    </row>
    <row r="2078" spans="1:102" x14ac:dyDescent="0.2">
      <c r="A2078" s="98" t="s">
        <v>187</v>
      </c>
      <c r="B2078" s="100">
        <v>40787</v>
      </c>
      <c r="C2078" s="99">
        <v>75345.490195274397</v>
      </c>
      <c r="D2078" s="99">
        <v>0</v>
      </c>
      <c r="E2078" s="99">
        <v>15211.530156254799</v>
      </c>
      <c r="F2078" s="99">
        <v>11981.705567956</v>
      </c>
      <c r="G2078" s="99">
        <v>1790.86710675061</v>
      </c>
      <c r="H2078" s="99">
        <v>0</v>
      </c>
      <c r="I2078" s="99">
        <v>0</v>
      </c>
      <c r="J2078" s="99">
        <v>46450.958746433302</v>
      </c>
      <c r="K2078" s="99">
        <v>426.17095765843999</v>
      </c>
      <c r="L2078" s="99">
        <v>42348.413021087603</v>
      </c>
      <c r="M2078" s="99">
        <v>37381.118644237496</v>
      </c>
      <c r="N2078" s="99">
        <v>7276.5047913789704</v>
      </c>
      <c r="O2078" s="99">
        <v>0</v>
      </c>
      <c r="P2078" s="99">
        <v>0</v>
      </c>
      <c r="Q2078" s="99">
        <v>4064.8426173031298</v>
      </c>
      <c r="R2078" s="99">
        <v>0</v>
      </c>
      <c r="S2078" s="99">
        <v>0</v>
      </c>
      <c r="T2078" s="99">
        <v>1778.24612949789</v>
      </c>
      <c r="U2078" s="99">
        <v>46900.639024257704</v>
      </c>
      <c r="V2078" s="99">
        <v>3998024.77816772</v>
      </c>
      <c r="W2078" s="99">
        <v>11.897243641898999</v>
      </c>
      <c r="X2078" s="99">
        <v>1191282.2273407001</v>
      </c>
      <c r="Y2078" s="99">
        <v>816481.887550354</v>
      </c>
      <c r="Z2078" s="99">
        <v>246165.356357574</v>
      </c>
      <c r="AA2078" s="99">
        <v>0</v>
      </c>
      <c r="AB2078" s="99">
        <v>0</v>
      </c>
      <c r="AC2078" s="99">
        <v>15677764.009521499</v>
      </c>
      <c r="AD2078" s="99">
        <v>33761.1963620186</v>
      </c>
      <c r="AE2078" s="99">
        <v>1973836.08976746</v>
      </c>
      <c r="AF2078" s="99">
        <v>1888270.5867157001</v>
      </c>
      <c r="AG2078" s="99">
        <v>890762.73597717297</v>
      </c>
      <c r="AH2078" s="99">
        <v>0</v>
      </c>
      <c r="AI2078" s="99">
        <v>0</v>
      </c>
      <c r="AJ2078" s="99">
        <v>454309.78759384202</v>
      </c>
      <c r="AK2078" s="99">
        <v>0</v>
      </c>
      <c r="AL2078" s="99">
        <v>0</v>
      </c>
      <c r="AM2078" s="99">
        <v>243836.055582047</v>
      </c>
      <c r="AN2078" s="99">
        <v>15747448.064697299</v>
      </c>
      <c r="AO2078" s="99">
        <v>36828530.6103516</v>
      </c>
      <c r="AP2078" s="99">
        <v>141.29719661176199</v>
      </c>
      <c r="AQ2078" s="99">
        <v>9760840.8535156306</v>
      </c>
      <c r="AR2078" s="99">
        <v>6465255.2326660203</v>
      </c>
      <c r="AS2078" s="99">
        <v>1973274.47338867</v>
      </c>
      <c r="AT2078" s="99">
        <v>0</v>
      </c>
      <c r="AU2078" s="99">
        <v>0</v>
      </c>
      <c r="AV2078" s="99">
        <v>45291547.877929702</v>
      </c>
      <c r="AW2078" s="99">
        <v>103511.781068802</v>
      </c>
      <c r="AX2078" s="99">
        <v>18251650.323486298</v>
      </c>
      <c r="AY2078" s="99">
        <v>17354051.166015599</v>
      </c>
      <c r="AZ2078" s="99">
        <v>7301760.3691406297</v>
      </c>
      <c r="BA2078" s="99">
        <v>0</v>
      </c>
      <c r="BB2078" s="99">
        <v>0</v>
      </c>
      <c r="BC2078" s="99">
        <v>3820309.7867736798</v>
      </c>
      <c r="BD2078" s="99">
        <v>0</v>
      </c>
      <c r="BE2078" s="99">
        <v>0</v>
      </c>
      <c r="BF2078" s="99">
        <v>1948906.91465759</v>
      </c>
      <c r="BG2078" s="99">
        <v>45312406.595703103</v>
      </c>
      <c r="BH2078" s="99">
        <v>6754753.0504760696</v>
      </c>
      <c r="BI2078" s="99">
        <v>9.7758502289652807</v>
      </c>
      <c r="BJ2078" s="99">
        <v>3039828.4263916002</v>
      </c>
      <c r="BK2078" s="99">
        <v>2316763.4574279799</v>
      </c>
      <c r="BL2078" s="99">
        <v>0</v>
      </c>
      <c r="BM2078" s="99">
        <v>0</v>
      </c>
      <c r="BN2078" s="99">
        <v>0</v>
      </c>
      <c r="BO2078" s="99">
        <v>0</v>
      </c>
      <c r="BP2078" s="99">
        <v>0</v>
      </c>
      <c r="BQ2078" s="99">
        <v>0</v>
      </c>
      <c r="BR2078" s="99">
        <v>5244496.2308959998</v>
      </c>
      <c r="BS2078" s="99">
        <v>2586269.1244506799</v>
      </c>
      <c r="BT2078" s="99">
        <v>0</v>
      </c>
      <c r="BU2078" s="99">
        <v>0</v>
      </c>
      <c r="BV2078" s="99">
        <v>1891859.59919739</v>
      </c>
      <c r="BW2078" s="99">
        <v>0</v>
      </c>
      <c r="BX2078" s="99">
        <v>0</v>
      </c>
      <c r="BY2078" s="99">
        <v>0</v>
      </c>
      <c r="BZ2078" s="99">
        <v>0</v>
      </c>
      <c r="CA2078" s="99">
        <v>90530.695059776306</v>
      </c>
      <c r="CB2078" s="99">
        <v>5219293.8847045898</v>
      </c>
      <c r="CC2078" s="99">
        <v>46756791.626953103</v>
      </c>
      <c r="CD2078" s="99">
        <v>9790714.2696533203</v>
      </c>
      <c r="CE2078" s="99">
        <v>1790.95298972726</v>
      </c>
      <c r="CF2078" s="99">
        <v>246265.53933143601</v>
      </c>
      <c r="CG2078" s="99">
        <v>1976532.1783142099</v>
      </c>
      <c r="CH2078" s="99">
        <v>0</v>
      </c>
      <c r="CI2078" s="99">
        <v>92317.201743125901</v>
      </c>
      <c r="CJ2078" s="99">
        <v>5464571.3574829102</v>
      </c>
      <c r="CK2078" s="99">
        <v>48808554.457031302</v>
      </c>
      <c r="CL2078" s="99">
        <v>9796269.6658935491</v>
      </c>
      <c r="CM2078" s="166">
        <v>138933.93337059001</v>
      </c>
      <c r="CN2078" s="166">
        <v>21191580.583984401</v>
      </c>
      <c r="CO2078" s="166">
        <v>94057039.3984375</v>
      </c>
      <c r="CP2078" s="99">
        <v>9796269.6658935491</v>
      </c>
      <c r="CQ2078" s="99">
        <v>0</v>
      </c>
      <c r="CR2078" s="99">
        <v>0</v>
      </c>
      <c r="CS2078" s="99">
        <v>0</v>
      </c>
      <c r="CT2078" s="99">
        <v>0</v>
      </c>
      <c r="CU2078" s="98">
        <v>15642.854485152</v>
      </c>
      <c r="CV2078" s="98">
        <v>47970.432654162003</v>
      </c>
      <c r="CW2078" s="98">
        <v>5465559.424036026</v>
      </c>
      <c r="CX2078" s="98">
        <v>48733323.805267312</v>
      </c>
    </row>
    <row r="2079" spans="1:102" x14ac:dyDescent="0.2">
      <c r="A2079" s="98" t="s">
        <v>187</v>
      </c>
      <c r="B2079" s="100">
        <v>40878</v>
      </c>
      <c r="C2079" s="99">
        <v>75877.222782134995</v>
      </c>
      <c r="D2079" s="99">
        <v>0</v>
      </c>
      <c r="E2079" s="99">
        <v>14766.5495408773</v>
      </c>
      <c r="F2079" s="99">
        <v>11620.220687270201</v>
      </c>
      <c r="G2079" s="99">
        <v>1802.3729957938201</v>
      </c>
      <c r="H2079" s="99">
        <v>0</v>
      </c>
      <c r="I2079" s="99">
        <v>0</v>
      </c>
      <c r="J2079" s="99">
        <v>46947.559435367599</v>
      </c>
      <c r="K2079" s="99">
        <v>410.88812258467101</v>
      </c>
      <c r="L2079" s="99">
        <v>41758.806707382202</v>
      </c>
      <c r="M2079" s="99">
        <v>37467.514769554102</v>
      </c>
      <c r="N2079" s="99">
        <v>7338.6364092826798</v>
      </c>
      <c r="O2079" s="99">
        <v>0</v>
      </c>
      <c r="P2079" s="99">
        <v>0</v>
      </c>
      <c r="Q2079" s="99">
        <v>4067.1699702143701</v>
      </c>
      <c r="R2079" s="99">
        <v>0</v>
      </c>
      <c r="S2079" s="99">
        <v>0</v>
      </c>
      <c r="T2079" s="99">
        <v>1786.2788685113201</v>
      </c>
      <c r="U2079" s="99">
        <v>47366.432384967797</v>
      </c>
      <c r="V2079" s="99">
        <v>4010767.64807129</v>
      </c>
      <c r="W2079" s="99">
        <v>12.8161026439629</v>
      </c>
      <c r="X2079" s="99">
        <v>1147319.1531219501</v>
      </c>
      <c r="Y2079" s="99">
        <v>787289.11563873303</v>
      </c>
      <c r="Z2079" s="99">
        <v>245930.57877159101</v>
      </c>
      <c r="AA2079" s="99">
        <v>0</v>
      </c>
      <c r="AB2079" s="99">
        <v>0</v>
      </c>
      <c r="AC2079" s="99">
        <v>15726513.1837158</v>
      </c>
      <c r="AD2079" s="99">
        <v>32642.215758800499</v>
      </c>
      <c r="AE2079" s="99">
        <v>1938045.64012146</v>
      </c>
      <c r="AF2079" s="99">
        <v>1879766.4223938</v>
      </c>
      <c r="AG2079" s="99">
        <v>888400.06033325195</v>
      </c>
      <c r="AH2079" s="99">
        <v>0</v>
      </c>
      <c r="AI2079" s="99">
        <v>0</v>
      </c>
      <c r="AJ2079" s="99">
        <v>450732.06023788499</v>
      </c>
      <c r="AK2079" s="99">
        <v>0</v>
      </c>
      <c r="AL2079" s="99">
        <v>0</v>
      </c>
      <c r="AM2079" s="99">
        <v>243234.88490486101</v>
      </c>
      <c r="AN2079" s="99">
        <v>15775073.9803467</v>
      </c>
      <c r="AO2079" s="99">
        <v>37252184.116699196</v>
      </c>
      <c r="AP2079" s="99">
        <v>157.19687144644601</v>
      </c>
      <c r="AQ2079" s="99">
        <v>9435432.34692383</v>
      </c>
      <c r="AR2079" s="99">
        <v>6289082.2963867197</v>
      </c>
      <c r="AS2079" s="99">
        <v>1973096.8025970501</v>
      </c>
      <c r="AT2079" s="99">
        <v>0</v>
      </c>
      <c r="AU2079" s="99">
        <v>0</v>
      </c>
      <c r="AV2079" s="99">
        <v>45472905.841308601</v>
      </c>
      <c r="AW2079" s="99">
        <v>102252.084439278</v>
      </c>
      <c r="AX2079" s="99">
        <v>18092882.630127002</v>
      </c>
      <c r="AY2079" s="99">
        <v>17406132.9755859</v>
      </c>
      <c r="AZ2079" s="99">
        <v>7357830.9067993201</v>
      </c>
      <c r="BA2079" s="99">
        <v>0</v>
      </c>
      <c r="BB2079" s="99">
        <v>0</v>
      </c>
      <c r="BC2079" s="99">
        <v>3807792.10186768</v>
      </c>
      <c r="BD2079" s="99">
        <v>0</v>
      </c>
      <c r="BE2079" s="99">
        <v>0</v>
      </c>
      <c r="BF2079" s="99">
        <v>1950102.0685729999</v>
      </c>
      <c r="BG2079" s="99">
        <v>45785744.011230499</v>
      </c>
      <c r="BH2079" s="99">
        <v>6836571.0916748</v>
      </c>
      <c r="BI2079" s="99">
        <v>9.6346772589022294</v>
      </c>
      <c r="BJ2079" s="99">
        <v>2956981.5650634798</v>
      </c>
      <c r="BK2079" s="99">
        <v>2252476.3092956501</v>
      </c>
      <c r="BL2079" s="99">
        <v>0</v>
      </c>
      <c r="BM2079" s="99">
        <v>0</v>
      </c>
      <c r="BN2079" s="99">
        <v>0</v>
      </c>
      <c r="BO2079" s="99">
        <v>0</v>
      </c>
      <c r="BP2079" s="99">
        <v>0</v>
      </c>
      <c r="BQ2079" s="99">
        <v>0</v>
      </c>
      <c r="BR2079" s="99">
        <v>5305233.0805053702</v>
      </c>
      <c r="BS2079" s="99">
        <v>2610521.3962402302</v>
      </c>
      <c r="BT2079" s="99">
        <v>0</v>
      </c>
      <c r="BU2079" s="99">
        <v>0</v>
      </c>
      <c r="BV2079" s="99">
        <v>1900160.14888</v>
      </c>
      <c r="BW2079" s="99">
        <v>0</v>
      </c>
      <c r="BX2079" s="99">
        <v>0</v>
      </c>
      <c r="BY2079" s="99">
        <v>0</v>
      </c>
      <c r="BZ2079" s="99">
        <v>0</v>
      </c>
      <c r="CA2079" s="99">
        <v>90685.501173019395</v>
      </c>
      <c r="CB2079" s="99">
        <v>5166276.3313598596</v>
      </c>
      <c r="CC2079" s="99">
        <v>46743328.6005859</v>
      </c>
      <c r="CD2079" s="99">
        <v>9783664.6739502009</v>
      </c>
      <c r="CE2079" s="99">
        <v>1802.51932173967</v>
      </c>
      <c r="CF2079" s="99">
        <v>245573.10398674</v>
      </c>
      <c r="CG2079" s="99">
        <v>1968400.8015747101</v>
      </c>
      <c r="CH2079" s="99">
        <v>0</v>
      </c>
      <c r="CI2079" s="99">
        <v>92493.979683875994</v>
      </c>
      <c r="CJ2079" s="99">
        <v>5412320.9733276404</v>
      </c>
      <c r="CK2079" s="99">
        <v>48853819.436035201</v>
      </c>
      <c r="CL2079" s="99">
        <v>9794821.9824218806</v>
      </c>
      <c r="CM2079" s="166">
        <v>139587.19547271699</v>
      </c>
      <c r="CN2079" s="166">
        <v>21189922.556884799</v>
      </c>
      <c r="CO2079" s="166">
        <v>94418734.5234375</v>
      </c>
      <c r="CP2079" s="99">
        <v>9794821.9824218806</v>
      </c>
      <c r="CQ2079" s="99">
        <v>0</v>
      </c>
      <c r="CR2079" s="99">
        <v>0</v>
      </c>
      <c r="CS2079" s="99">
        <v>0</v>
      </c>
      <c r="CT2079" s="99">
        <v>0</v>
      </c>
      <c r="CU2079" s="98">
        <v>15188.246643418001</v>
      </c>
      <c r="CV2079" s="98">
        <v>48477.458191156999</v>
      </c>
      <c r="CW2079" s="98">
        <v>5411849.4353465997</v>
      </c>
      <c r="CX2079" s="98">
        <v>48711729.402160607</v>
      </c>
    </row>
    <row r="2080" spans="1:102" x14ac:dyDescent="0.2">
      <c r="A2080" s="98" t="s">
        <v>187</v>
      </c>
      <c r="B2080" s="100">
        <v>40969</v>
      </c>
      <c r="C2080" s="99">
        <v>75595.515609741196</v>
      </c>
      <c r="D2080" s="99">
        <v>0</v>
      </c>
      <c r="E2080" s="99">
        <v>14326.770476579701</v>
      </c>
      <c r="F2080" s="99">
        <v>11229.7634806633</v>
      </c>
      <c r="G2080" s="99">
        <v>1815.95943757892</v>
      </c>
      <c r="H2080" s="99">
        <v>0</v>
      </c>
      <c r="I2080" s="99">
        <v>0</v>
      </c>
      <c r="J2080" s="99">
        <v>47087.871578216596</v>
      </c>
      <c r="K2080" s="99">
        <v>378.178742561489</v>
      </c>
      <c r="L2080" s="99">
        <v>41075.3306913376</v>
      </c>
      <c r="M2080" s="99">
        <v>37118.996036052697</v>
      </c>
      <c r="N2080" s="99">
        <v>7375.79348486662</v>
      </c>
      <c r="O2080" s="99">
        <v>0</v>
      </c>
      <c r="P2080" s="99">
        <v>0</v>
      </c>
      <c r="Q2080" s="99">
        <v>4027.4128501415298</v>
      </c>
      <c r="R2080" s="99">
        <v>0</v>
      </c>
      <c r="S2080" s="99">
        <v>0</v>
      </c>
      <c r="T2080" s="99">
        <v>1820.3037603944499</v>
      </c>
      <c r="U2080" s="99">
        <v>47450.391664504998</v>
      </c>
      <c r="V2080" s="99">
        <v>4049125.6177673298</v>
      </c>
      <c r="W2080" s="99">
        <v>11.509022940997999</v>
      </c>
      <c r="X2080" s="99">
        <v>1125720.1994934101</v>
      </c>
      <c r="Y2080" s="99">
        <v>765841.53860473598</v>
      </c>
      <c r="Z2080" s="99">
        <v>246629.19370651199</v>
      </c>
      <c r="AA2080" s="99">
        <v>0</v>
      </c>
      <c r="AB2080" s="99">
        <v>0</v>
      </c>
      <c r="AC2080" s="99">
        <v>15862409.787109399</v>
      </c>
      <c r="AD2080" s="99">
        <v>30650.9678761959</v>
      </c>
      <c r="AE2080" s="99">
        <v>1960581.25132751</v>
      </c>
      <c r="AF2080" s="99">
        <v>1868912.7808075</v>
      </c>
      <c r="AG2080" s="99">
        <v>884345.282577515</v>
      </c>
      <c r="AH2080" s="99">
        <v>0</v>
      </c>
      <c r="AI2080" s="99">
        <v>0</v>
      </c>
      <c r="AJ2080" s="99">
        <v>446318.63177871698</v>
      </c>
      <c r="AK2080" s="99">
        <v>0</v>
      </c>
      <c r="AL2080" s="99">
        <v>0</v>
      </c>
      <c r="AM2080" s="99">
        <v>247343.28786849999</v>
      </c>
      <c r="AN2080" s="99">
        <v>15822674.919921899</v>
      </c>
      <c r="AO2080" s="99">
        <v>37907286.9443359</v>
      </c>
      <c r="AP2080" s="99">
        <v>134.32845368422599</v>
      </c>
      <c r="AQ2080" s="99">
        <v>9149350.26635742</v>
      </c>
      <c r="AR2080" s="99">
        <v>6028185.5552978497</v>
      </c>
      <c r="AS2080" s="99">
        <v>1997413.5072479199</v>
      </c>
      <c r="AT2080" s="99">
        <v>0</v>
      </c>
      <c r="AU2080" s="99">
        <v>0</v>
      </c>
      <c r="AV2080" s="99">
        <v>46238553.793457001</v>
      </c>
      <c r="AW2080" s="99">
        <v>94802.669292449995</v>
      </c>
      <c r="AX2080" s="99">
        <v>18376412.0942383</v>
      </c>
      <c r="AY2080" s="99">
        <v>17445233.5930176</v>
      </c>
      <c r="AZ2080" s="99">
        <v>7465831.73718262</v>
      </c>
      <c r="BA2080" s="99">
        <v>0</v>
      </c>
      <c r="BB2080" s="99">
        <v>0</v>
      </c>
      <c r="BC2080" s="99">
        <v>3787538.1437377902</v>
      </c>
      <c r="BD2080" s="99">
        <v>0</v>
      </c>
      <c r="BE2080" s="99">
        <v>0</v>
      </c>
      <c r="BF2080" s="99">
        <v>1999811.38739014</v>
      </c>
      <c r="BG2080" s="99">
        <v>46314163.879394501</v>
      </c>
      <c r="BH2080" s="99">
        <v>6983852.13354492</v>
      </c>
      <c r="BI2080" s="99">
        <v>6.6958834199467701</v>
      </c>
      <c r="BJ2080" s="99">
        <v>2899120.5755310101</v>
      </c>
      <c r="BK2080" s="99">
        <v>2201477.3172607399</v>
      </c>
      <c r="BL2080" s="99">
        <v>0</v>
      </c>
      <c r="BM2080" s="99">
        <v>0</v>
      </c>
      <c r="BN2080" s="99">
        <v>0</v>
      </c>
      <c r="BO2080" s="99">
        <v>0</v>
      </c>
      <c r="BP2080" s="99">
        <v>0</v>
      </c>
      <c r="BQ2080" s="99">
        <v>0</v>
      </c>
      <c r="BR2080" s="99">
        <v>5329289.08557129</v>
      </c>
      <c r="BS2080" s="99">
        <v>2633286.13198853</v>
      </c>
      <c r="BT2080" s="99">
        <v>0</v>
      </c>
      <c r="BU2080" s="99">
        <v>0</v>
      </c>
      <c r="BV2080" s="99">
        <v>1904641.42849731</v>
      </c>
      <c r="BW2080" s="99">
        <v>0</v>
      </c>
      <c r="BX2080" s="99">
        <v>0</v>
      </c>
      <c r="BY2080" s="99">
        <v>0</v>
      </c>
      <c r="BZ2080" s="99">
        <v>0</v>
      </c>
      <c r="CA2080" s="99">
        <v>89891.950227737398</v>
      </c>
      <c r="CB2080" s="99">
        <v>5115016.4484252902</v>
      </c>
      <c r="CC2080" s="99">
        <v>46686540.604980499</v>
      </c>
      <c r="CD2080" s="99">
        <v>9905641.6815185491</v>
      </c>
      <c r="CE2080" s="99">
        <v>1822.1508083492499</v>
      </c>
      <c r="CF2080" s="99">
        <v>247795.82060432399</v>
      </c>
      <c r="CG2080" s="99">
        <v>2004148.9557495101</v>
      </c>
      <c r="CH2080" s="99">
        <v>0</v>
      </c>
      <c r="CI2080" s="99">
        <v>91718.384479522705</v>
      </c>
      <c r="CJ2080" s="99">
        <v>5355088.9568481399</v>
      </c>
      <c r="CK2080" s="99">
        <v>48794363.888671897</v>
      </c>
      <c r="CL2080" s="99">
        <v>9895763.0263671894</v>
      </c>
      <c r="CM2080" s="166">
        <v>138940.26968383801</v>
      </c>
      <c r="CN2080" s="166">
        <v>21148022.166259799</v>
      </c>
      <c r="CO2080" s="166">
        <v>94836286.208984405</v>
      </c>
      <c r="CP2080" s="99">
        <v>9895763.0263671894</v>
      </c>
      <c r="CQ2080" s="99">
        <v>0</v>
      </c>
      <c r="CR2080" s="99">
        <v>0</v>
      </c>
      <c r="CS2080" s="99">
        <v>0</v>
      </c>
      <c r="CT2080" s="99">
        <v>0</v>
      </c>
      <c r="CU2080" s="98">
        <v>14700.832979733999</v>
      </c>
      <c r="CV2080" s="98">
        <v>48619.988622017001</v>
      </c>
      <c r="CW2080" s="98">
        <v>5362812.2690296145</v>
      </c>
      <c r="CX2080" s="98">
        <v>48690689.56073001</v>
      </c>
    </row>
    <row r="2081" spans="1:102" x14ac:dyDescent="0.2">
      <c r="A2081" s="98" t="s">
        <v>187</v>
      </c>
      <c r="B2081" s="100">
        <v>41061</v>
      </c>
      <c r="C2081" s="99">
        <v>75251.255050659194</v>
      </c>
      <c r="D2081" s="99">
        <v>0</v>
      </c>
      <c r="E2081" s="99">
        <v>13898.2787089348</v>
      </c>
      <c r="F2081" s="99">
        <v>10884.789551973299</v>
      </c>
      <c r="G2081" s="99">
        <v>1810.6446074247399</v>
      </c>
      <c r="H2081" s="99">
        <v>0</v>
      </c>
      <c r="I2081" s="99">
        <v>0</v>
      </c>
      <c r="J2081" s="99">
        <v>47052.629239559203</v>
      </c>
      <c r="K2081" s="99">
        <v>329.72902136668603</v>
      </c>
      <c r="L2081" s="99">
        <v>41136.813069820397</v>
      </c>
      <c r="M2081" s="99">
        <v>36784.792039871201</v>
      </c>
      <c r="N2081" s="99">
        <v>7310.6930041313199</v>
      </c>
      <c r="O2081" s="99">
        <v>0</v>
      </c>
      <c r="P2081" s="99">
        <v>0</v>
      </c>
      <c r="Q2081" s="99">
        <v>4002.1890317797702</v>
      </c>
      <c r="R2081" s="99">
        <v>0</v>
      </c>
      <c r="S2081" s="99">
        <v>0</v>
      </c>
      <c r="T2081" s="99">
        <v>1811.0539752095899</v>
      </c>
      <c r="U2081" s="99">
        <v>47381.126351356499</v>
      </c>
      <c r="V2081" s="99">
        <v>3965612.4448242201</v>
      </c>
      <c r="W2081" s="99">
        <v>11.9743396569975</v>
      </c>
      <c r="X2081" s="99">
        <v>1074020.2327880899</v>
      </c>
      <c r="Y2081" s="99">
        <v>732426.77423095703</v>
      </c>
      <c r="Z2081" s="99">
        <v>237752.97585487401</v>
      </c>
      <c r="AA2081" s="99">
        <v>0</v>
      </c>
      <c r="AB2081" s="99">
        <v>0</v>
      </c>
      <c r="AC2081" s="99">
        <v>15711510.510376001</v>
      </c>
      <c r="AD2081" s="99">
        <v>28059.989556551001</v>
      </c>
      <c r="AE2081" s="99">
        <v>1883845.19065857</v>
      </c>
      <c r="AF2081" s="99">
        <v>1848716.2411041299</v>
      </c>
      <c r="AG2081" s="99">
        <v>867937.06278228795</v>
      </c>
      <c r="AH2081" s="99">
        <v>0</v>
      </c>
      <c r="AI2081" s="99">
        <v>0</v>
      </c>
      <c r="AJ2081" s="99">
        <v>438526.810157776</v>
      </c>
      <c r="AK2081" s="99">
        <v>0</v>
      </c>
      <c r="AL2081" s="99">
        <v>0</v>
      </c>
      <c r="AM2081" s="99">
        <v>237097.345899582</v>
      </c>
      <c r="AN2081" s="99">
        <v>15809906.055542</v>
      </c>
      <c r="AO2081" s="99">
        <v>37366842.7744141</v>
      </c>
      <c r="AP2081" s="99">
        <v>146.72099952958499</v>
      </c>
      <c r="AQ2081" s="99">
        <v>8889410.59301758</v>
      </c>
      <c r="AR2081" s="99">
        <v>5902136.7689209003</v>
      </c>
      <c r="AS2081" s="99">
        <v>1934381.2507934601</v>
      </c>
      <c r="AT2081" s="99">
        <v>0</v>
      </c>
      <c r="AU2081" s="99">
        <v>0</v>
      </c>
      <c r="AV2081" s="99">
        <v>46384468.754394501</v>
      </c>
      <c r="AW2081" s="99">
        <v>88002.255243301406</v>
      </c>
      <c r="AX2081" s="99">
        <v>17811890.794677701</v>
      </c>
      <c r="AY2081" s="99">
        <v>17403758.449218798</v>
      </c>
      <c r="AZ2081" s="99">
        <v>7307586.86181641</v>
      </c>
      <c r="BA2081" s="99">
        <v>0</v>
      </c>
      <c r="BB2081" s="99">
        <v>0</v>
      </c>
      <c r="BC2081" s="99">
        <v>3725311.4469909701</v>
      </c>
      <c r="BD2081" s="99">
        <v>0</v>
      </c>
      <c r="BE2081" s="99">
        <v>0</v>
      </c>
      <c r="BF2081" s="99">
        <v>1935658.4096679699</v>
      </c>
      <c r="BG2081" s="99">
        <v>46626977.224609397</v>
      </c>
      <c r="BH2081" s="99">
        <v>6870398.9915161096</v>
      </c>
      <c r="BI2081" s="99">
        <v>6.96228797297226</v>
      </c>
      <c r="BJ2081" s="99">
        <v>2798386.1961669899</v>
      </c>
      <c r="BK2081" s="99">
        <v>2129685.2729797401</v>
      </c>
      <c r="BL2081" s="99">
        <v>0</v>
      </c>
      <c r="BM2081" s="99">
        <v>0</v>
      </c>
      <c r="BN2081" s="99">
        <v>0</v>
      </c>
      <c r="BO2081" s="99">
        <v>0</v>
      </c>
      <c r="BP2081" s="99">
        <v>0</v>
      </c>
      <c r="BQ2081" s="99">
        <v>0</v>
      </c>
      <c r="BR2081" s="99">
        <v>5257286.3795165997</v>
      </c>
      <c r="BS2081" s="99">
        <v>2592012.1847839402</v>
      </c>
      <c r="BT2081" s="99">
        <v>0</v>
      </c>
      <c r="BU2081" s="99">
        <v>0</v>
      </c>
      <c r="BV2081" s="99">
        <v>1885146.7582397501</v>
      </c>
      <c r="BW2081" s="99">
        <v>0</v>
      </c>
      <c r="BX2081" s="99">
        <v>0</v>
      </c>
      <c r="BY2081" s="99">
        <v>0</v>
      </c>
      <c r="BZ2081" s="99">
        <v>0</v>
      </c>
      <c r="CA2081" s="99">
        <v>89128.073674201994</v>
      </c>
      <c r="CB2081" s="99">
        <v>5060060.7095336895</v>
      </c>
      <c r="CC2081" s="99">
        <v>46493721.042480499</v>
      </c>
      <c r="CD2081" s="99">
        <v>9663839.82177734</v>
      </c>
      <c r="CE2081" s="99">
        <v>1811.0049931854001</v>
      </c>
      <c r="CF2081" s="99">
        <v>237582.52549934399</v>
      </c>
      <c r="CG2081" s="99">
        <v>1934572.6119689899</v>
      </c>
      <c r="CH2081" s="99">
        <v>0</v>
      </c>
      <c r="CI2081" s="99">
        <v>90933.645693779006</v>
      </c>
      <c r="CJ2081" s="99">
        <v>5304550.2069091797</v>
      </c>
      <c r="CK2081" s="99">
        <v>48371942.629882798</v>
      </c>
      <c r="CL2081" s="99">
        <v>9662020.5762939509</v>
      </c>
      <c r="CM2081" s="166">
        <v>137989.32241249099</v>
      </c>
      <c r="CN2081" s="166">
        <v>21102638.823486298</v>
      </c>
      <c r="CO2081" s="166">
        <v>95030167.892578095</v>
      </c>
      <c r="CP2081" s="99">
        <v>9662020.5762939509</v>
      </c>
      <c r="CQ2081" s="99">
        <v>0</v>
      </c>
      <c r="CR2081" s="99">
        <v>0</v>
      </c>
      <c r="CS2081" s="99">
        <v>0</v>
      </c>
      <c r="CT2081" s="99">
        <v>0</v>
      </c>
      <c r="CU2081" s="98">
        <v>14226.556987854001</v>
      </c>
      <c r="CV2081" s="98">
        <v>48579.137344369999</v>
      </c>
      <c r="CW2081" s="98">
        <v>5297643.2350330334</v>
      </c>
      <c r="CX2081" s="98">
        <v>48428293.654449485</v>
      </c>
    </row>
    <row r="2082" spans="1:102" x14ac:dyDescent="0.2">
      <c r="A2082" s="98" t="s">
        <v>187</v>
      </c>
      <c r="B2082" s="100">
        <v>41153</v>
      </c>
      <c r="C2082" s="99">
        <v>75118.935349464402</v>
      </c>
      <c r="D2082" s="99">
        <v>0</v>
      </c>
      <c r="E2082" s="99">
        <v>13545.8322006464</v>
      </c>
      <c r="F2082" s="99">
        <v>10619.446366906201</v>
      </c>
      <c r="G2082" s="99">
        <v>1792.2406715452701</v>
      </c>
      <c r="H2082" s="99">
        <v>0</v>
      </c>
      <c r="I2082" s="99">
        <v>0</v>
      </c>
      <c r="J2082" s="99">
        <v>46882.365115642497</v>
      </c>
      <c r="K2082" s="99">
        <v>306.58432074636198</v>
      </c>
      <c r="L2082" s="99">
        <v>41102.0031042099</v>
      </c>
      <c r="M2082" s="99">
        <v>36678.872796058698</v>
      </c>
      <c r="N2082" s="99">
        <v>7259.4128716588002</v>
      </c>
      <c r="O2082" s="99">
        <v>0</v>
      </c>
      <c r="P2082" s="99">
        <v>0</v>
      </c>
      <c r="Q2082" s="99">
        <v>3968.06390348077</v>
      </c>
      <c r="R2082" s="99">
        <v>0</v>
      </c>
      <c r="S2082" s="99">
        <v>0</v>
      </c>
      <c r="T2082" s="99">
        <v>1784.7821205556399</v>
      </c>
      <c r="U2082" s="99">
        <v>47203.4513893127</v>
      </c>
      <c r="V2082" s="99">
        <v>3936067.52374268</v>
      </c>
      <c r="W2082" s="99">
        <v>11.7884945159312</v>
      </c>
      <c r="X2082" s="99">
        <v>1040893.01795959</v>
      </c>
      <c r="Y2082" s="99">
        <v>707109.91223907506</v>
      </c>
      <c r="Z2082" s="99">
        <v>234741.90480423</v>
      </c>
      <c r="AA2082" s="99">
        <v>0</v>
      </c>
      <c r="AB2082" s="99">
        <v>0</v>
      </c>
      <c r="AC2082" s="99">
        <v>15666927.0584717</v>
      </c>
      <c r="AD2082" s="99">
        <v>25684.251449823401</v>
      </c>
      <c r="AE2082" s="99">
        <v>1860436.0884857201</v>
      </c>
      <c r="AF2082" s="99">
        <v>1828372.1828765899</v>
      </c>
      <c r="AG2082" s="99">
        <v>860516.83600616502</v>
      </c>
      <c r="AH2082" s="99">
        <v>0</v>
      </c>
      <c r="AI2082" s="99">
        <v>0</v>
      </c>
      <c r="AJ2082" s="99">
        <v>436338.73860549898</v>
      </c>
      <c r="AK2082" s="99">
        <v>0</v>
      </c>
      <c r="AL2082" s="99">
        <v>0</v>
      </c>
      <c r="AM2082" s="99">
        <v>233239.01641273501</v>
      </c>
      <c r="AN2082" s="99">
        <v>15748643.3092041</v>
      </c>
      <c r="AO2082" s="99">
        <v>37358792.495117202</v>
      </c>
      <c r="AP2082" s="99">
        <v>141.17365488782499</v>
      </c>
      <c r="AQ2082" s="99">
        <v>8689033.25708008</v>
      </c>
      <c r="AR2082" s="99">
        <v>5723586.3076171903</v>
      </c>
      <c r="AS2082" s="99">
        <v>1931241.1289977999</v>
      </c>
      <c r="AT2082" s="99">
        <v>0</v>
      </c>
      <c r="AU2082" s="99">
        <v>0</v>
      </c>
      <c r="AV2082" s="99">
        <v>46855335.018554702</v>
      </c>
      <c r="AW2082" s="99">
        <v>81471.6877031326</v>
      </c>
      <c r="AX2082" s="99">
        <v>17719781.5322266</v>
      </c>
      <c r="AY2082" s="99">
        <v>17338064.973388702</v>
      </c>
      <c r="AZ2082" s="99">
        <v>7345827.9518432599</v>
      </c>
      <c r="BA2082" s="99">
        <v>0</v>
      </c>
      <c r="BB2082" s="99">
        <v>0</v>
      </c>
      <c r="BC2082" s="99">
        <v>3751472.7279968299</v>
      </c>
      <c r="BD2082" s="99">
        <v>0</v>
      </c>
      <c r="BE2082" s="99">
        <v>0</v>
      </c>
      <c r="BF2082" s="99">
        <v>1914909.50750732</v>
      </c>
      <c r="BG2082" s="99">
        <v>46830134.9697266</v>
      </c>
      <c r="BH2082" s="99">
        <v>7064637.3531494103</v>
      </c>
      <c r="BI2082" s="99">
        <v>9.5942384009249508</v>
      </c>
      <c r="BJ2082" s="99">
        <v>2830314.3579406701</v>
      </c>
      <c r="BK2082" s="99">
        <v>2109940.2136535598</v>
      </c>
      <c r="BL2082" s="99">
        <v>0</v>
      </c>
      <c r="BM2082" s="99">
        <v>0</v>
      </c>
      <c r="BN2082" s="99">
        <v>0</v>
      </c>
      <c r="BO2082" s="99">
        <v>0</v>
      </c>
      <c r="BP2082" s="99">
        <v>0</v>
      </c>
      <c r="BQ2082" s="99">
        <v>0</v>
      </c>
      <c r="BR2082" s="99">
        <v>5288031.44213867</v>
      </c>
      <c r="BS2082" s="99">
        <v>2609024.5445556599</v>
      </c>
      <c r="BT2082" s="99">
        <v>0</v>
      </c>
      <c r="BU2082" s="99">
        <v>0</v>
      </c>
      <c r="BV2082" s="99">
        <v>1921906.1882019001</v>
      </c>
      <c r="BW2082" s="99">
        <v>0</v>
      </c>
      <c r="BX2082" s="99">
        <v>0</v>
      </c>
      <c r="BY2082" s="99">
        <v>0</v>
      </c>
      <c r="BZ2082" s="99">
        <v>0</v>
      </c>
      <c r="CA2082" s="99">
        <v>88715.127752304106</v>
      </c>
      <c r="CB2082" s="99">
        <v>4987883.2402343797</v>
      </c>
      <c r="CC2082" s="99">
        <v>46220108.163574196</v>
      </c>
      <c r="CD2082" s="99">
        <v>9886543.3995361291</v>
      </c>
      <c r="CE2082" s="99">
        <v>1792.8760637938999</v>
      </c>
      <c r="CF2082" s="99">
        <v>235051.20002174401</v>
      </c>
      <c r="CG2082" s="99">
        <v>1935655.2918396001</v>
      </c>
      <c r="CH2082" s="99">
        <v>0</v>
      </c>
      <c r="CI2082" s="99">
        <v>90504.770382881194</v>
      </c>
      <c r="CJ2082" s="99">
        <v>5229091.8757934598</v>
      </c>
      <c r="CK2082" s="99">
        <v>47983823.470214799</v>
      </c>
      <c r="CL2082" s="99">
        <v>9892516.4188232403</v>
      </c>
      <c r="CM2082" s="166">
        <v>137421.305000305</v>
      </c>
      <c r="CN2082" s="166">
        <v>20978298.2023926</v>
      </c>
      <c r="CO2082" s="166">
        <v>94990605.375</v>
      </c>
      <c r="CP2082" s="99">
        <v>9892516.4188232403</v>
      </c>
      <c r="CQ2082" s="99">
        <v>0</v>
      </c>
      <c r="CR2082" s="99">
        <v>0</v>
      </c>
      <c r="CS2082" s="99">
        <v>0</v>
      </c>
      <c r="CT2082" s="99">
        <v>0</v>
      </c>
      <c r="CU2082" s="98">
        <v>13860.255953432001</v>
      </c>
      <c r="CV2082" s="98">
        <v>48403.011488807002</v>
      </c>
      <c r="CW2082" s="98">
        <v>5222934.4402561234</v>
      </c>
      <c r="CX2082" s="98">
        <v>48155763.455413796</v>
      </c>
    </row>
    <row r="2083" spans="1:102" x14ac:dyDescent="0.2">
      <c r="A2083" s="98" t="s">
        <v>187</v>
      </c>
      <c r="B2083" s="100">
        <v>41244</v>
      </c>
      <c r="C2083" s="99">
        <v>74674.571671485901</v>
      </c>
      <c r="D2083" s="99">
        <v>0</v>
      </c>
      <c r="E2083" s="99">
        <v>13272.050501465799</v>
      </c>
      <c r="F2083" s="99">
        <v>10434.0949469805</v>
      </c>
      <c r="G2083" s="99">
        <v>1763.5874256193599</v>
      </c>
      <c r="H2083" s="99">
        <v>0</v>
      </c>
      <c r="I2083" s="99">
        <v>0</v>
      </c>
      <c r="J2083" s="99">
        <v>46978.563840389303</v>
      </c>
      <c r="K2083" s="99">
        <v>281.605704527348</v>
      </c>
      <c r="L2083" s="99">
        <v>40412.733830452002</v>
      </c>
      <c r="M2083" s="99">
        <v>36457.630591392503</v>
      </c>
      <c r="N2083" s="99">
        <v>7138.59791427851</v>
      </c>
      <c r="O2083" s="99">
        <v>0</v>
      </c>
      <c r="P2083" s="99">
        <v>0</v>
      </c>
      <c r="Q2083" s="99">
        <v>3942.2073929011799</v>
      </c>
      <c r="R2083" s="99">
        <v>0</v>
      </c>
      <c r="S2083" s="99">
        <v>0</v>
      </c>
      <c r="T2083" s="99">
        <v>1753.0381117612101</v>
      </c>
      <c r="U2083" s="99">
        <v>47255.706429481499</v>
      </c>
      <c r="V2083" s="99">
        <v>3915905.9128723098</v>
      </c>
      <c r="W2083" s="99">
        <v>18.969539360841701</v>
      </c>
      <c r="X2083" s="99">
        <v>1006504.1927948</v>
      </c>
      <c r="Y2083" s="99">
        <v>683208.67391967797</v>
      </c>
      <c r="Z2083" s="99">
        <v>233691.54143524199</v>
      </c>
      <c r="AA2083" s="99">
        <v>0</v>
      </c>
      <c r="AB2083" s="99">
        <v>0</v>
      </c>
      <c r="AC2083" s="99">
        <v>15697820.802368199</v>
      </c>
      <c r="AD2083" s="99">
        <v>24237.969892025001</v>
      </c>
      <c r="AE2083" s="99">
        <v>1839400.47442627</v>
      </c>
      <c r="AF2083" s="99">
        <v>1814548.81817627</v>
      </c>
      <c r="AG2083" s="99">
        <v>835714.63668060303</v>
      </c>
      <c r="AH2083" s="99">
        <v>0</v>
      </c>
      <c r="AI2083" s="99">
        <v>0</v>
      </c>
      <c r="AJ2083" s="99">
        <v>434163.53452301002</v>
      </c>
      <c r="AK2083" s="99">
        <v>0</v>
      </c>
      <c r="AL2083" s="99">
        <v>0</v>
      </c>
      <c r="AM2083" s="99">
        <v>231998.337280273</v>
      </c>
      <c r="AN2083" s="99">
        <v>15703473.092163101</v>
      </c>
      <c r="AO2083" s="99">
        <v>37340972.481933601</v>
      </c>
      <c r="AP2083" s="99">
        <v>228.88264190033101</v>
      </c>
      <c r="AQ2083" s="99">
        <v>8410935.1754150409</v>
      </c>
      <c r="AR2083" s="99">
        <v>5545684.0552368201</v>
      </c>
      <c r="AS2083" s="99">
        <v>1936359.3211059601</v>
      </c>
      <c r="AT2083" s="99">
        <v>0</v>
      </c>
      <c r="AU2083" s="99">
        <v>0</v>
      </c>
      <c r="AV2083" s="99">
        <v>46835658.657714799</v>
      </c>
      <c r="AW2083" s="99">
        <v>78033.6413984299</v>
      </c>
      <c r="AX2083" s="99">
        <v>17600055.892333999</v>
      </c>
      <c r="AY2083" s="99">
        <v>17350976.276122998</v>
      </c>
      <c r="AZ2083" s="99">
        <v>7169946.8879394503</v>
      </c>
      <c r="BA2083" s="99">
        <v>0</v>
      </c>
      <c r="BB2083" s="99">
        <v>0</v>
      </c>
      <c r="BC2083" s="99">
        <v>3747095.5926208501</v>
      </c>
      <c r="BD2083" s="99">
        <v>0</v>
      </c>
      <c r="BE2083" s="99">
        <v>0</v>
      </c>
      <c r="BF2083" s="99">
        <v>1921945.73031616</v>
      </c>
      <c r="BG2083" s="99">
        <v>46969918.821777299</v>
      </c>
      <c r="BH2083" s="99">
        <v>7079416.0377807599</v>
      </c>
      <c r="BI2083" s="99">
        <v>9.6645620299968904</v>
      </c>
      <c r="BJ2083" s="99">
        <v>2699906.4083557101</v>
      </c>
      <c r="BK2083" s="99">
        <v>2018991.7226257301</v>
      </c>
      <c r="BL2083" s="99">
        <v>0</v>
      </c>
      <c r="BM2083" s="99">
        <v>0</v>
      </c>
      <c r="BN2083" s="99">
        <v>0</v>
      </c>
      <c r="BO2083" s="99">
        <v>0</v>
      </c>
      <c r="BP2083" s="99">
        <v>0</v>
      </c>
      <c r="BQ2083" s="99">
        <v>0</v>
      </c>
      <c r="BR2083" s="99">
        <v>5312507.5153808603</v>
      </c>
      <c r="BS2083" s="99">
        <v>2559865.8829650902</v>
      </c>
      <c r="BT2083" s="99">
        <v>0</v>
      </c>
      <c r="BU2083" s="99">
        <v>0</v>
      </c>
      <c r="BV2083" s="99">
        <v>1919006.87477112</v>
      </c>
      <c r="BW2083" s="99">
        <v>0</v>
      </c>
      <c r="BX2083" s="99">
        <v>0</v>
      </c>
      <c r="BY2083" s="99">
        <v>0</v>
      </c>
      <c r="BZ2083" s="99">
        <v>0</v>
      </c>
      <c r="CA2083" s="99">
        <v>87955.185359954805</v>
      </c>
      <c r="CB2083" s="99">
        <v>4920166.4273681603</v>
      </c>
      <c r="CC2083" s="99">
        <v>45802969.106933601</v>
      </c>
      <c r="CD2083" s="99">
        <v>9768753.3879394494</v>
      </c>
      <c r="CE2083" s="99">
        <v>1765.06965047121</v>
      </c>
      <c r="CF2083" s="99">
        <v>233730.659986496</v>
      </c>
      <c r="CG2083" s="99">
        <v>1935027.0632629399</v>
      </c>
      <c r="CH2083" s="99">
        <v>0</v>
      </c>
      <c r="CI2083" s="99">
        <v>89722.479613304095</v>
      </c>
      <c r="CJ2083" s="99">
        <v>5154252.7086792002</v>
      </c>
      <c r="CK2083" s="99">
        <v>47754526.632324196</v>
      </c>
      <c r="CL2083" s="99">
        <v>9781673.1146240197</v>
      </c>
      <c r="CM2083" s="166">
        <v>136721.089532852</v>
      </c>
      <c r="CN2083" s="166">
        <v>20873290.457275402</v>
      </c>
      <c r="CO2083" s="166">
        <v>94638887.802734405</v>
      </c>
      <c r="CP2083" s="99">
        <v>9781673.1146240197</v>
      </c>
      <c r="CQ2083" s="99">
        <v>0</v>
      </c>
      <c r="CR2083" s="99">
        <v>0</v>
      </c>
      <c r="CS2083" s="99">
        <v>0</v>
      </c>
      <c r="CT2083" s="99">
        <v>0</v>
      </c>
      <c r="CU2083" s="98">
        <v>13553.673855135999</v>
      </c>
      <c r="CV2083" s="98">
        <v>48489.735296525003</v>
      </c>
      <c r="CW2083" s="98">
        <v>5153897.0873546563</v>
      </c>
      <c r="CX2083" s="98">
        <v>47737996.170196541</v>
      </c>
    </row>
    <row r="2084" spans="1:102" x14ac:dyDescent="0.2">
      <c r="A2084" s="98" t="s">
        <v>187</v>
      </c>
      <c r="B2084" s="100">
        <v>41334</v>
      </c>
      <c r="C2084" s="99">
        <v>73608.181326866194</v>
      </c>
      <c r="D2084" s="99">
        <v>0</v>
      </c>
      <c r="E2084" s="99">
        <v>12857.9173095226</v>
      </c>
      <c r="F2084" s="99">
        <v>10090.143221259101</v>
      </c>
      <c r="G2084" s="99">
        <v>1753.4957105517401</v>
      </c>
      <c r="H2084" s="99">
        <v>0</v>
      </c>
      <c r="I2084" s="99">
        <v>0</v>
      </c>
      <c r="J2084" s="99">
        <v>47016.190977573402</v>
      </c>
      <c r="K2084" s="99">
        <v>250.69311335124101</v>
      </c>
      <c r="L2084" s="99">
        <v>1648.06207731366</v>
      </c>
      <c r="M2084" s="99">
        <v>36156.334167480498</v>
      </c>
      <c r="N2084" s="99">
        <v>6956.7453942894899</v>
      </c>
      <c r="O2084" s="99">
        <v>0</v>
      </c>
      <c r="P2084" s="99">
        <v>37638.579642772696</v>
      </c>
      <c r="Q2084" s="99">
        <v>3894.5754858851401</v>
      </c>
      <c r="R2084" s="99">
        <v>0</v>
      </c>
      <c r="S2084" s="99">
        <v>1751.55209335685</v>
      </c>
      <c r="T2084" s="99">
        <v>1.0008869104931399</v>
      </c>
      <c r="U2084" s="99">
        <v>47246.837820053101</v>
      </c>
      <c r="V2084" s="99">
        <v>3843867.92895508</v>
      </c>
      <c r="W2084" s="99">
        <v>11.586653343983899</v>
      </c>
      <c r="X2084" s="99">
        <v>970284.15193176304</v>
      </c>
      <c r="Y2084" s="99">
        <v>656935.18623352097</v>
      </c>
      <c r="Z2084" s="99">
        <v>226854.49610328701</v>
      </c>
      <c r="AA2084" s="99">
        <v>0</v>
      </c>
      <c r="AB2084" s="99">
        <v>0</v>
      </c>
      <c r="AC2084" s="99">
        <v>15653595.4293213</v>
      </c>
      <c r="AD2084" s="99">
        <v>22592.482358694098</v>
      </c>
      <c r="AE2084" s="99">
        <v>47391.445453166998</v>
      </c>
      <c r="AF2084" s="99">
        <v>1802685.2977142299</v>
      </c>
      <c r="AG2084" s="99">
        <v>814271.50894928002</v>
      </c>
      <c r="AH2084" s="99">
        <v>0</v>
      </c>
      <c r="AI2084" s="99">
        <v>1716270.46543884</v>
      </c>
      <c r="AJ2084" s="99">
        <v>429792.64525222802</v>
      </c>
      <c r="AK2084" s="99">
        <v>0</v>
      </c>
      <c r="AL2084" s="99">
        <v>226682.15359497099</v>
      </c>
      <c r="AM2084" s="99">
        <v>0</v>
      </c>
      <c r="AN2084" s="99">
        <v>15684248.083862299</v>
      </c>
      <c r="AO2084" s="99">
        <v>36637871.542968802</v>
      </c>
      <c r="AP2084" s="99">
        <v>135.25100506842099</v>
      </c>
      <c r="AQ2084" s="99">
        <v>8138369.7083129901</v>
      </c>
      <c r="AR2084" s="99">
        <v>5341082.2722167997</v>
      </c>
      <c r="AS2084" s="99">
        <v>1876301.06462097</v>
      </c>
      <c r="AT2084" s="99">
        <v>0</v>
      </c>
      <c r="AU2084" s="99">
        <v>0</v>
      </c>
      <c r="AV2084" s="99">
        <v>46846852.2275391</v>
      </c>
      <c r="AW2084" s="99">
        <v>71682.942133903503</v>
      </c>
      <c r="AX2084" s="99">
        <v>487648.46984100301</v>
      </c>
      <c r="AY2084" s="99">
        <v>17283119.207031298</v>
      </c>
      <c r="AZ2084" s="99">
        <v>6975534.8242797898</v>
      </c>
      <c r="BA2084" s="99">
        <v>0</v>
      </c>
      <c r="BB2084" s="99">
        <v>16240702.1630859</v>
      </c>
      <c r="BC2084" s="99">
        <v>3718714.23895264</v>
      </c>
      <c r="BD2084" s="99">
        <v>0</v>
      </c>
      <c r="BE2084" s="99">
        <v>1872459.9895629899</v>
      </c>
      <c r="BF2084" s="99">
        <v>0</v>
      </c>
      <c r="BG2084" s="99">
        <v>47080998.827636696</v>
      </c>
      <c r="BH2084" s="99">
        <v>8356258.6760864304</v>
      </c>
      <c r="BI2084" s="99">
        <v>13.474839180940799</v>
      </c>
      <c r="BJ2084" s="99">
        <v>2765650.1674499498</v>
      </c>
      <c r="BK2084" s="99">
        <v>1999890.29902649</v>
      </c>
      <c r="BL2084" s="99">
        <v>0</v>
      </c>
      <c r="BM2084" s="99">
        <v>0</v>
      </c>
      <c r="BN2084" s="99">
        <v>0</v>
      </c>
      <c r="BO2084" s="99">
        <v>0</v>
      </c>
      <c r="BP2084" s="99">
        <v>0</v>
      </c>
      <c r="BQ2084" s="99">
        <v>0</v>
      </c>
      <c r="BR2084" s="99">
        <v>5474287.37145996</v>
      </c>
      <c r="BS2084" s="99">
        <v>2554082.5698242201</v>
      </c>
      <c r="BT2084" s="99">
        <v>0</v>
      </c>
      <c r="BU2084" s="99">
        <v>1209902.4199981701</v>
      </c>
      <c r="BV2084" s="99">
        <v>1962264.16995239</v>
      </c>
      <c r="BW2084" s="99">
        <v>0</v>
      </c>
      <c r="BX2084" s="99">
        <v>156913.28986167899</v>
      </c>
      <c r="BY2084" s="99">
        <v>0</v>
      </c>
      <c r="BZ2084" s="99">
        <v>0</v>
      </c>
      <c r="CA2084" s="99">
        <v>86414.910212516799</v>
      </c>
      <c r="CB2084" s="99">
        <v>4837819.8745117197</v>
      </c>
      <c r="CC2084" s="99">
        <v>44917154.636718802</v>
      </c>
      <c r="CD2084" s="99">
        <v>11150378.2486572</v>
      </c>
      <c r="CE2084" s="99">
        <v>1756.7098515182699</v>
      </c>
      <c r="CF2084" s="99">
        <v>227411.43097496001</v>
      </c>
      <c r="CG2084" s="99">
        <v>1878943.53450012</v>
      </c>
      <c r="CH2084" s="99">
        <v>0</v>
      </c>
      <c r="CI2084" s="99">
        <v>88177.081649780303</v>
      </c>
      <c r="CJ2084" s="99">
        <v>5071627.8627319299</v>
      </c>
      <c r="CK2084" s="99">
        <v>46586268.873046897</v>
      </c>
      <c r="CL2084" s="99">
        <v>11294715.2890625</v>
      </c>
      <c r="CM2084" s="166">
        <v>135220.39567756699</v>
      </c>
      <c r="CN2084" s="166">
        <v>20792214.409423798</v>
      </c>
      <c r="CO2084" s="166">
        <v>94014258.580078095</v>
      </c>
      <c r="CP2084" s="99">
        <v>11294715.2890625</v>
      </c>
      <c r="CQ2084" s="99">
        <v>0</v>
      </c>
      <c r="CR2084" s="99">
        <v>0</v>
      </c>
      <c r="CS2084" s="99">
        <v>0</v>
      </c>
      <c r="CT2084" s="99">
        <v>0</v>
      </c>
      <c r="CU2084" s="98">
        <v>13107.808737417001</v>
      </c>
      <c r="CV2084" s="98">
        <v>48507.661238114</v>
      </c>
      <c r="CW2084" s="98">
        <v>5065231.30548668</v>
      </c>
      <c r="CX2084" s="98">
        <v>46796098.171218924</v>
      </c>
    </row>
    <row r="2085" spans="1:102" x14ac:dyDescent="0.2">
      <c r="A2085" s="98" t="s">
        <v>187</v>
      </c>
      <c r="B2085" s="100">
        <v>41426</v>
      </c>
      <c r="C2085" s="99">
        <v>73763.915507316604</v>
      </c>
      <c r="D2085" s="99">
        <v>0</v>
      </c>
      <c r="E2085" s="99">
        <v>12717.1865614653</v>
      </c>
      <c r="F2085" s="99">
        <v>9996.9133285284006</v>
      </c>
      <c r="G2085" s="99">
        <v>1731.2498884052</v>
      </c>
      <c r="H2085" s="99">
        <v>0</v>
      </c>
      <c r="I2085" s="99">
        <v>0</v>
      </c>
      <c r="J2085" s="99">
        <v>46850.1204237938</v>
      </c>
      <c r="K2085" s="99">
        <v>222.44336125440901</v>
      </c>
      <c r="L2085" s="99">
        <v>1275.0671525150501</v>
      </c>
      <c r="M2085" s="99">
        <v>36463.048899650603</v>
      </c>
      <c r="N2085" s="99">
        <v>6810.3105384111404</v>
      </c>
      <c r="O2085" s="99">
        <v>0</v>
      </c>
      <c r="P2085" s="99">
        <v>38197.0463228226</v>
      </c>
      <c r="Q2085" s="99">
        <v>3880.0358300209</v>
      </c>
      <c r="R2085" s="99">
        <v>0</v>
      </c>
      <c r="S2085" s="99">
        <v>1729.61955909431</v>
      </c>
      <c r="T2085" s="99">
        <v>0</v>
      </c>
      <c r="U2085" s="99">
        <v>47088.2180681229</v>
      </c>
      <c r="V2085" s="99">
        <v>3811687.2890014602</v>
      </c>
      <c r="W2085" s="99">
        <v>12.182706738938601</v>
      </c>
      <c r="X2085" s="99">
        <v>936742.65503692604</v>
      </c>
      <c r="Y2085" s="99">
        <v>634755.63915252697</v>
      </c>
      <c r="Z2085" s="99">
        <v>227060.57411766099</v>
      </c>
      <c r="AA2085" s="99">
        <v>0</v>
      </c>
      <c r="AB2085" s="99">
        <v>0</v>
      </c>
      <c r="AC2085" s="99">
        <v>15520968.377563501</v>
      </c>
      <c r="AD2085" s="99">
        <v>22059.446878671599</v>
      </c>
      <c r="AE2085" s="99">
        <v>25604.8238129616</v>
      </c>
      <c r="AF2085" s="99">
        <v>1802511.0228881801</v>
      </c>
      <c r="AG2085" s="99">
        <v>792253.11849975598</v>
      </c>
      <c r="AH2085" s="99">
        <v>0</v>
      </c>
      <c r="AI2085" s="99">
        <v>1726538.40538025</v>
      </c>
      <c r="AJ2085" s="99">
        <v>421061.74531936599</v>
      </c>
      <c r="AK2085" s="99">
        <v>0</v>
      </c>
      <c r="AL2085" s="99">
        <v>225725.44906044001</v>
      </c>
      <c r="AM2085" s="99">
        <v>0</v>
      </c>
      <c r="AN2085" s="99">
        <v>15626360.333252</v>
      </c>
      <c r="AO2085" s="99">
        <v>36476257.966308601</v>
      </c>
      <c r="AP2085" s="99">
        <v>150.08733611553899</v>
      </c>
      <c r="AQ2085" s="99">
        <v>7856984.63989258</v>
      </c>
      <c r="AR2085" s="99">
        <v>5166714.6338501005</v>
      </c>
      <c r="AS2085" s="99">
        <v>1879209.2483215299</v>
      </c>
      <c r="AT2085" s="99">
        <v>0</v>
      </c>
      <c r="AU2085" s="99">
        <v>0</v>
      </c>
      <c r="AV2085" s="99">
        <v>46654880.130371101</v>
      </c>
      <c r="AW2085" s="99">
        <v>70408.143249511704</v>
      </c>
      <c r="AX2085" s="99">
        <v>303368.17191696202</v>
      </c>
      <c r="AY2085" s="99">
        <v>17350921.105224598</v>
      </c>
      <c r="AZ2085" s="99">
        <v>6791019.9385376005</v>
      </c>
      <c r="BA2085" s="99">
        <v>0</v>
      </c>
      <c r="BB2085" s="99">
        <v>16409465.5473633</v>
      </c>
      <c r="BC2085" s="99">
        <v>3672326.9792480501</v>
      </c>
      <c r="BD2085" s="99">
        <v>0</v>
      </c>
      <c r="BE2085" s="99">
        <v>1872402.56860352</v>
      </c>
      <c r="BF2085" s="99">
        <v>0</v>
      </c>
      <c r="BG2085" s="99">
        <v>46876290.9287109</v>
      </c>
      <c r="BH2085" s="99">
        <v>8479484.8507080097</v>
      </c>
      <c r="BI2085" s="99">
        <v>7.01793380797608</v>
      </c>
      <c r="BJ2085" s="99">
        <v>2737476.8322143601</v>
      </c>
      <c r="BK2085" s="99">
        <v>1939152.38754272</v>
      </c>
      <c r="BL2085" s="99">
        <v>0</v>
      </c>
      <c r="BM2085" s="99">
        <v>0</v>
      </c>
      <c r="BN2085" s="99">
        <v>0</v>
      </c>
      <c r="BO2085" s="99">
        <v>0</v>
      </c>
      <c r="BP2085" s="99">
        <v>0</v>
      </c>
      <c r="BQ2085" s="99">
        <v>0</v>
      </c>
      <c r="BR2085" s="99">
        <v>5544364.8190917997</v>
      </c>
      <c r="BS2085" s="99">
        <v>2499835.1105346698</v>
      </c>
      <c r="BT2085" s="99">
        <v>0</v>
      </c>
      <c r="BU2085" s="99">
        <v>1247333.4399871801</v>
      </c>
      <c r="BV2085" s="99">
        <v>1960011.8735504199</v>
      </c>
      <c r="BW2085" s="99">
        <v>0</v>
      </c>
      <c r="BX2085" s="99">
        <v>157598.10986518901</v>
      </c>
      <c r="BY2085" s="99">
        <v>0</v>
      </c>
      <c r="BZ2085" s="99">
        <v>0</v>
      </c>
      <c r="CA2085" s="99">
        <v>86491.161476135298</v>
      </c>
      <c r="CB2085" s="99">
        <v>4775605.3216552697</v>
      </c>
      <c r="CC2085" s="99">
        <v>44704948.205078103</v>
      </c>
      <c r="CD2085" s="99">
        <v>11218691.4649658</v>
      </c>
      <c r="CE2085" s="99">
        <v>1731.01181067526</v>
      </c>
      <c r="CF2085" s="99">
        <v>226801.34930419899</v>
      </c>
      <c r="CG2085" s="99">
        <v>1878269.6510620101</v>
      </c>
      <c r="CH2085" s="99">
        <v>0</v>
      </c>
      <c r="CI2085" s="99">
        <v>88220.431999206499</v>
      </c>
      <c r="CJ2085" s="99">
        <v>5009348.5192260696</v>
      </c>
      <c r="CK2085" s="99">
        <v>46767122.933593802</v>
      </c>
      <c r="CL2085" s="99">
        <v>11369088.880859399</v>
      </c>
      <c r="CM2085" s="166">
        <v>135005.42259979199</v>
      </c>
      <c r="CN2085" s="166">
        <v>20572821.173339799</v>
      </c>
      <c r="CO2085" s="166">
        <v>93267895.201171905</v>
      </c>
      <c r="CP2085" s="99">
        <v>11369088.880859399</v>
      </c>
      <c r="CQ2085" s="99">
        <v>0</v>
      </c>
      <c r="CR2085" s="99">
        <v>0</v>
      </c>
      <c r="CS2085" s="99">
        <v>0</v>
      </c>
      <c r="CT2085" s="99">
        <v>0</v>
      </c>
      <c r="CU2085" s="98">
        <v>12939.725260162</v>
      </c>
      <c r="CV2085" s="98">
        <v>48324.313518597999</v>
      </c>
      <c r="CW2085" s="98">
        <v>5002406.6709594689</v>
      </c>
      <c r="CX2085" s="98">
        <v>46583217.856140114</v>
      </c>
    </row>
    <row r="2086" spans="1:102" x14ac:dyDescent="0.2">
      <c r="A2086" s="98" t="s">
        <v>187</v>
      </c>
      <c r="B2086" s="100">
        <v>41518</v>
      </c>
      <c r="C2086" s="99">
        <v>73536.21641922</v>
      </c>
      <c r="D2086" s="99">
        <v>0</v>
      </c>
      <c r="E2086" s="99">
        <v>12277.3062577248</v>
      </c>
      <c r="F2086" s="99">
        <v>9644.8821277618408</v>
      </c>
      <c r="G2086" s="99">
        <v>1709.9424792081099</v>
      </c>
      <c r="H2086" s="99">
        <v>0</v>
      </c>
      <c r="I2086" s="99">
        <v>0</v>
      </c>
      <c r="J2086" s="99">
        <v>46785.580815315203</v>
      </c>
      <c r="K2086" s="99">
        <v>216.08944613113999</v>
      </c>
      <c r="L2086" s="99">
        <v>251.128120811656</v>
      </c>
      <c r="M2086" s="99">
        <v>36527.273733139002</v>
      </c>
      <c r="N2086" s="99">
        <v>6597.8239377737</v>
      </c>
      <c r="O2086" s="99">
        <v>0</v>
      </c>
      <c r="P2086" s="99">
        <v>38794.6821079254</v>
      </c>
      <c r="Q2086" s="99">
        <v>3840.0075978934801</v>
      </c>
      <c r="R2086" s="99">
        <v>0</v>
      </c>
      <c r="S2086" s="99">
        <v>1704.7914811670801</v>
      </c>
      <c r="T2086" s="99">
        <v>0.97583942826167902</v>
      </c>
      <c r="U2086" s="99">
        <v>47013.571454525001</v>
      </c>
      <c r="V2086" s="99">
        <v>3816525.10620117</v>
      </c>
      <c r="W2086" s="99">
        <v>11.7300658068852</v>
      </c>
      <c r="X2086" s="99">
        <v>915904.83844757103</v>
      </c>
      <c r="Y2086" s="99">
        <v>620212.86105346703</v>
      </c>
      <c r="Z2086" s="99">
        <v>225649.88631057701</v>
      </c>
      <c r="AA2086" s="99">
        <v>0</v>
      </c>
      <c r="AB2086" s="99">
        <v>0</v>
      </c>
      <c r="AC2086" s="99">
        <v>15550823.9779053</v>
      </c>
      <c r="AD2086" s="99">
        <v>18060.147449255001</v>
      </c>
      <c r="AE2086" s="99">
        <v>17510.126839160901</v>
      </c>
      <c r="AF2086" s="99">
        <v>1809085.2477722201</v>
      </c>
      <c r="AG2086" s="99">
        <v>768143.71511840797</v>
      </c>
      <c r="AH2086" s="99">
        <v>0</v>
      </c>
      <c r="AI2086" s="99">
        <v>1723228.0625</v>
      </c>
      <c r="AJ2086" s="99">
        <v>422098.08305740397</v>
      </c>
      <c r="AK2086" s="99">
        <v>0</v>
      </c>
      <c r="AL2086" s="99">
        <v>224152.75836372399</v>
      </c>
      <c r="AM2086" s="99">
        <v>0</v>
      </c>
      <c r="AN2086" s="99">
        <v>15536856.5950928</v>
      </c>
      <c r="AO2086" s="99">
        <v>36666451.0078125</v>
      </c>
      <c r="AP2086" s="99">
        <v>141.985036145896</v>
      </c>
      <c r="AQ2086" s="99">
        <v>7669546.4614868201</v>
      </c>
      <c r="AR2086" s="99">
        <v>4994748.5662231399</v>
      </c>
      <c r="AS2086" s="99">
        <v>1869379.54547119</v>
      </c>
      <c r="AT2086" s="99">
        <v>0</v>
      </c>
      <c r="AU2086" s="99">
        <v>0</v>
      </c>
      <c r="AV2086" s="99">
        <v>46863261.786621101</v>
      </c>
      <c r="AW2086" s="99">
        <v>57883.730228900902</v>
      </c>
      <c r="AX2086" s="99">
        <v>167748.16755866999</v>
      </c>
      <c r="AY2086" s="99">
        <v>17457856.268798798</v>
      </c>
      <c r="AZ2086" s="99">
        <v>6632763.7683715802</v>
      </c>
      <c r="BA2086" s="99">
        <v>0</v>
      </c>
      <c r="BB2086" s="99">
        <v>16462139.060180699</v>
      </c>
      <c r="BC2086" s="99">
        <v>3685889.86260986</v>
      </c>
      <c r="BD2086" s="99">
        <v>0</v>
      </c>
      <c r="BE2086" s="99">
        <v>1856716.3656158401</v>
      </c>
      <c r="BF2086" s="99">
        <v>0</v>
      </c>
      <c r="BG2086" s="99">
        <v>46716853.910156302</v>
      </c>
      <c r="BH2086" s="99">
        <v>8486498.39135742</v>
      </c>
      <c r="BI2086" s="99">
        <v>9.4695793779101205</v>
      </c>
      <c r="BJ2086" s="99">
        <v>2679619.9728393601</v>
      </c>
      <c r="BK2086" s="99">
        <v>1893290.40707397</v>
      </c>
      <c r="BL2086" s="99">
        <v>0</v>
      </c>
      <c r="BM2086" s="99">
        <v>0</v>
      </c>
      <c r="BN2086" s="99">
        <v>0</v>
      </c>
      <c r="BO2086" s="99">
        <v>0</v>
      </c>
      <c r="BP2086" s="99">
        <v>0</v>
      </c>
      <c r="BQ2086" s="99">
        <v>0</v>
      </c>
      <c r="BR2086" s="99">
        <v>5592313.0986328097</v>
      </c>
      <c r="BS2086" s="99">
        <v>2441133.5883483901</v>
      </c>
      <c r="BT2086" s="99">
        <v>0</v>
      </c>
      <c r="BU2086" s="99">
        <v>1038347.68999481</v>
      </c>
      <c r="BV2086" s="99">
        <v>1953726.8790740999</v>
      </c>
      <c r="BW2086" s="99">
        <v>0</v>
      </c>
      <c r="BX2086" s="99">
        <v>132173.82989120501</v>
      </c>
      <c r="BY2086" s="99">
        <v>0</v>
      </c>
      <c r="BZ2086" s="99">
        <v>0</v>
      </c>
      <c r="CA2086" s="99">
        <v>85861.668223380999</v>
      </c>
      <c r="CB2086" s="99">
        <v>4733700.3198852502</v>
      </c>
      <c r="CC2086" s="99">
        <v>44368439.4931641</v>
      </c>
      <c r="CD2086" s="99">
        <v>11146714.979614301</v>
      </c>
      <c r="CE2086" s="99">
        <v>1709.9417520910499</v>
      </c>
      <c r="CF2086" s="99">
        <v>225531.375270844</v>
      </c>
      <c r="CG2086" s="99">
        <v>1870520.92289734</v>
      </c>
      <c r="CH2086" s="99">
        <v>0</v>
      </c>
      <c r="CI2086" s="99">
        <v>87566.986953735395</v>
      </c>
      <c r="CJ2086" s="99">
        <v>4952942.91833496</v>
      </c>
      <c r="CK2086" s="99">
        <v>46099867.721191399</v>
      </c>
      <c r="CL2086" s="99">
        <v>11291493.6793213</v>
      </c>
      <c r="CM2086" s="166">
        <v>134337.204141617</v>
      </c>
      <c r="CN2086" s="166">
        <v>20520738.322753899</v>
      </c>
      <c r="CO2086" s="166">
        <v>92994034.346679702</v>
      </c>
      <c r="CP2086" s="99">
        <v>11291493.6793213</v>
      </c>
      <c r="CQ2086" s="99">
        <v>0</v>
      </c>
      <c r="CR2086" s="99">
        <v>0</v>
      </c>
      <c r="CS2086" s="99">
        <v>0</v>
      </c>
      <c r="CT2086" s="99">
        <v>0</v>
      </c>
      <c r="CU2086" s="98">
        <v>12501.08615331</v>
      </c>
      <c r="CV2086" s="98">
        <v>48242.054565892999</v>
      </c>
      <c r="CW2086" s="98">
        <v>4959231.6951560946</v>
      </c>
      <c r="CX2086" s="98">
        <v>46238960.416061439</v>
      </c>
    </row>
    <row r="2087" spans="1:102" x14ac:dyDescent="0.2">
      <c r="A2087" s="98" t="s">
        <v>187</v>
      </c>
      <c r="B2087" s="100">
        <v>41609</v>
      </c>
      <c r="C2087" s="99">
        <v>72930.156845092803</v>
      </c>
      <c r="D2087" s="99">
        <v>0</v>
      </c>
      <c r="E2087" s="99">
        <v>11869.679046154</v>
      </c>
      <c r="F2087" s="99">
        <v>9311.2245026826895</v>
      </c>
      <c r="G2087" s="99">
        <v>1674.31082211435</v>
      </c>
      <c r="H2087" s="99">
        <v>0</v>
      </c>
      <c r="I2087" s="99">
        <v>0</v>
      </c>
      <c r="J2087" s="99">
        <v>46580.722001075701</v>
      </c>
      <c r="K2087" s="99">
        <v>191.06258891895399</v>
      </c>
      <c r="L2087" s="99">
        <v>179.837036551908</v>
      </c>
      <c r="M2087" s="99">
        <v>36346.958353042603</v>
      </c>
      <c r="N2087" s="99">
        <v>6431.7701344490097</v>
      </c>
      <c r="O2087" s="99">
        <v>0</v>
      </c>
      <c r="P2087" s="99">
        <v>38108.560977458998</v>
      </c>
      <c r="Q2087" s="99">
        <v>3773.5372833013498</v>
      </c>
      <c r="R2087" s="99">
        <v>0</v>
      </c>
      <c r="S2087" s="99">
        <v>1667.2619408667099</v>
      </c>
      <c r="T2087" s="99">
        <v>1.0086279133975</v>
      </c>
      <c r="U2087" s="99">
        <v>46759.927476882898</v>
      </c>
      <c r="V2087" s="99">
        <v>3745237.59094238</v>
      </c>
      <c r="W2087" s="99">
        <v>12.310062052914899</v>
      </c>
      <c r="X2087" s="99">
        <v>876072.22690582299</v>
      </c>
      <c r="Y2087" s="99">
        <v>589217.20829772903</v>
      </c>
      <c r="Z2087" s="99">
        <v>222757.82698822001</v>
      </c>
      <c r="AA2087" s="99">
        <v>0</v>
      </c>
      <c r="AB2087" s="99">
        <v>0</v>
      </c>
      <c r="AC2087" s="99">
        <v>15399239.376098599</v>
      </c>
      <c r="AD2087" s="99">
        <v>17621.1616010666</v>
      </c>
      <c r="AE2087" s="99">
        <v>13432.6773303747</v>
      </c>
      <c r="AF2087" s="99">
        <v>1777226.77571106</v>
      </c>
      <c r="AG2087" s="99">
        <v>742998.420570374</v>
      </c>
      <c r="AH2087" s="99">
        <v>0</v>
      </c>
      <c r="AI2087" s="99">
        <v>1680271.8021392799</v>
      </c>
      <c r="AJ2087" s="99">
        <v>409807.973827362</v>
      </c>
      <c r="AK2087" s="99">
        <v>0</v>
      </c>
      <c r="AL2087" s="99">
        <v>221733.39486312901</v>
      </c>
      <c r="AM2087" s="99">
        <v>0</v>
      </c>
      <c r="AN2087" s="99">
        <v>15408957.736083999</v>
      </c>
      <c r="AO2087" s="99">
        <v>36107301.624511696</v>
      </c>
      <c r="AP2087" s="99">
        <v>146.21876736171501</v>
      </c>
      <c r="AQ2087" s="99">
        <v>7319865.4823608398</v>
      </c>
      <c r="AR2087" s="99">
        <v>4744917.7746582003</v>
      </c>
      <c r="AS2087" s="99">
        <v>1852885.9589691199</v>
      </c>
      <c r="AT2087" s="99">
        <v>0</v>
      </c>
      <c r="AU2087" s="99">
        <v>0</v>
      </c>
      <c r="AV2087" s="99">
        <v>46654578.827636696</v>
      </c>
      <c r="AW2087" s="99">
        <v>57610.7638893127</v>
      </c>
      <c r="AX2087" s="99">
        <v>109523.85735321</v>
      </c>
      <c r="AY2087" s="99">
        <v>17243052.013183601</v>
      </c>
      <c r="AZ2087" s="99">
        <v>6408669.4267578097</v>
      </c>
      <c r="BA2087" s="99">
        <v>0</v>
      </c>
      <c r="BB2087" s="99">
        <v>16105097.779296899</v>
      </c>
      <c r="BC2087" s="99">
        <v>3593440.2196350102</v>
      </c>
      <c r="BD2087" s="99">
        <v>0</v>
      </c>
      <c r="BE2087" s="99">
        <v>1844599.0269317599</v>
      </c>
      <c r="BF2087" s="99">
        <v>0</v>
      </c>
      <c r="BG2087" s="99">
        <v>46693674.229003899</v>
      </c>
      <c r="BH2087" s="99">
        <v>8443170.2725830097</v>
      </c>
      <c r="BI2087" s="99">
        <v>9.5019971509464103</v>
      </c>
      <c r="BJ2087" s="99">
        <v>2621611.5607604999</v>
      </c>
      <c r="BK2087" s="99">
        <v>1821738.1020355199</v>
      </c>
      <c r="BL2087" s="99">
        <v>0</v>
      </c>
      <c r="BM2087" s="99">
        <v>0</v>
      </c>
      <c r="BN2087" s="99">
        <v>0</v>
      </c>
      <c r="BO2087" s="99">
        <v>0</v>
      </c>
      <c r="BP2087" s="99">
        <v>0</v>
      </c>
      <c r="BQ2087" s="99">
        <v>0</v>
      </c>
      <c r="BR2087" s="99">
        <v>5598059.5087890597</v>
      </c>
      <c r="BS2087" s="99">
        <v>2366443.1460266099</v>
      </c>
      <c r="BT2087" s="99">
        <v>0</v>
      </c>
      <c r="BU2087" s="99">
        <v>1199725.1599884001</v>
      </c>
      <c r="BV2087" s="99">
        <v>1920168.72096252</v>
      </c>
      <c r="BW2087" s="99">
        <v>0</v>
      </c>
      <c r="BX2087" s="99">
        <v>150431.63987350499</v>
      </c>
      <c r="BY2087" s="99">
        <v>0</v>
      </c>
      <c r="BZ2087" s="99">
        <v>0</v>
      </c>
      <c r="CA2087" s="99">
        <v>84792.753371238694</v>
      </c>
      <c r="CB2087" s="99">
        <v>4624560.76379395</v>
      </c>
      <c r="CC2087" s="99">
        <v>43397731.431640603</v>
      </c>
      <c r="CD2087" s="99">
        <v>11051773.4324951</v>
      </c>
      <c r="CE2087" s="99">
        <v>1674.9076104611199</v>
      </c>
      <c r="CF2087" s="99">
        <v>222688.208986282</v>
      </c>
      <c r="CG2087" s="99">
        <v>1851293.91879272</v>
      </c>
      <c r="CH2087" s="99">
        <v>0</v>
      </c>
      <c r="CI2087" s="99">
        <v>86467.350369453401</v>
      </c>
      <c r="CJ2087" s="99">
        <v>4852344.6755981399</v>
      </c>
      <c r="CK2087" s="99">
        <v>45415181.666992202</v>
      </c>
      <c r="CL2087" s="99">
        <v>11216418.072265601</v>
      </c>
      <c r="CM2087" s="166">
        <v>132962.24813461301</v>
      </c>
      <c r="CN2087" s="166">
        <v>20233048.625</v>
      </c>
      <c r="CO2087" s="166">
        <v>91865697.814453095</v>
      </c>
      <c r="CP2087" s="99">
        <v>11216418.072265601</v>
      </c>
      <c r="CQ2087" s="99">
        <v>0</v>
      </c>
      <c r="CR2087" s="99">
        <v>0</v>
      </c>
      <c r="CS2087" s="99">
        <v>0</v>
      </c>
      <c r="CT2087" s="99">
        <v>0</v>
      </c>
      <c r="CU2087" s="98">
        <v>12054.251180994001</v>
      </c>
      <c r="CV2087" s="98">
        <v>48016.076977329998</v>
      </c>
      <c r="CW2087" s="98">
        <v>4847248.9727802323</v>
      </c>
      <c r="CX2087" s="98">
        <v>45249025.35043332</v>
      </c>
    </row>
    <row r="2088" spans="1:102" x14ac:dyDescent="0.2">
      <c r="A2088" s="98" t="s">
        <v>187</v>
      </c>
      <c r="B2088" s="100">
        <v>41699</v>
      </c>
      <c r="C2088" s="99">
        <v>73293.807668685899</v>
      </c>
      <c r="D2088" s="99">
        <v>0</v>
      </c>
      <c r="E2088" s="99">
        <v>11583.306321620899</v>
      </c>
      <c r="F2088" s="99">
        <v>9080.7933245897293</v>
      </c>
      <c r="G2088" s="99">
        <v>1704.49307402968</v>
      </c>
      <c r="H2088" s="99">
        <v>0</v>
      </c>
      <c r="I2088" s="99">
        <v>0</v>
      </c>
      <c r="J2088" s="99">
        <v>46512.991265773802</v>
      </c>
      <c r="K2088" s="99">
        <v>137.17092373594599</v>
      </c>
      <c r="L2088" s="99">
        <v>182.47105515748299</v>
      </c>
      <c r="M2088" s="99">
        <v>36769.505065917998</v>
      </c>
      <c r="N2088" s="99">
        <v>6283.4604207277298</v>
      </c>
      <c r="O2088" s="99">
        <v>0</v>
      </c>
      <c r="P2088" s="99">
        <v>37794.567946433999</v>
      </c>
      <c r="Q2088" s="99">
        <v>3763.5909629464099</v>
      </c>
      <c r="R2088" s="99">
        <v>0</v>
      </c>
      <c r="S2088" s="99">
        <v>1700.18351395428</v>
      </c>
      <c r="T2088" s="99">
        <v>0.99951999644690703</v>
      </c>
      <c r="U2088" s="99">
        <v>46625.638267517097</v>
      </c>
      <c r="V2088" s="99">
        <v>3727635.2700500502</v>
      </c>
      <c r="W2088" s="99">
        <v>0</v>
      </c>
      <c r="X2088" s="99">
        <v>848948.34004211402</v>
      </c>
      <c r="Y2088" s="99">
        <v>567483.74982452404</v>
      </c>
      <c r="Z2088" s="99">
        <v>220857.54347229001</v>
      </c>
      <c r="AA2088" s="99">
        <v>0</v>
      </c>
      <c r="AB2088" s="99">
        <v>0</v>
      </c>
      <c r="AC2088" s="99">
        <v>15231576.0357666</v>
      </c>
      <c r="AD2088" s="99">
        <v>12421.8573282957</v>
      </c>
      <c r="AE2088" s="99">
        <v>14101.313993454</v>
      </c>
      <c r="AF2088" s="99">
        <v>1787095.76148987</v>
      </c>
      <c r="AG2088" s="99">
        <v>724808.16838073696</v>
      </c>
      <c r="AH2088" s="99">
        <v>0</v>
      </c>
      <c r="AI2088" s="99">
        <v>1663141.4058227499</v>
      </c>
      <c r="AJ2088" s="99">
        <v>406710.681167603</v>
      </c>
      <c r="AK2088" s="99">
        <v>0</v>
      </c>
      <c r="AL2088" s="99">
        <v>220222.74467658999</v>
      </c>
      <c r="AM2088" s="99">
        <v>0</v>
      </c>
      <c r="AN2088" s="99">
        <v>15285068.8586426</v>
      </c>
      <c r="AO2088" s="99">
        <v>36149843.479492202</v>
      </c>
      <c r="AP2088" s="99">
        <v>0</v>
      </c>
      <c r="AQ2088" s="99">
        <v>7142368.5872192401</v>
      </c>
      <c r="AR2088" s="99">
        <v>4612087.30114746</v>
      </c>
      <c r="AS2088" s="99">
        <v>1853762.74180603</v>
      </c>
      <c r="AT2088" s="99">
        <v>0</v>
      </c>
      <c r="AU2088" s="99">
        <v>0</v>
      </c>
      <c r="AV2088" s="99">
        <v>46478920.146484397</v>
      </c>
      <c r="AW2088" s="99">
        <v>40112.904675960497</v>
      </c>
      <c r="AX2088" s="99">
        <v>128948.327674866</v>
      </c>
      <c r="AY2088" s="99">
        <v>17462292.644042999</v>
      </c>
      <c r="AZ2088" s="99">
        <v>6299268.1727905301</v>
      </c>
      <c r="BA2088" s="99">
        <v>0</v>
      </c>
      <c r="BB2088" s="99">
        <v>15981288.025756801</v>
      </c>
      <c r="BC2088" s="99">
        <v>3590894.0095214802</v>
      </c>
      <c r="BD2088" s="99">
        <v>0</v>
      </c>
      <c r="BE2088" s="99">
        <v>1847776.44767761</v>
      </c>
      <c r="BF2088" s="99">
        <v>0</v>
      </c>
      <c r="BG2088" s="99">
        <v>46762431.385742202</v>
      </c>
      <c r="BH2088" s="99">
        <v>8431560.8345947303</v>
      </c>
      <c r="BI2088" s="99">
        <v>0</v>
      </c>
      <c r="BJ2088" s="99">
        <v>2517451.1781310998</v>
      </c>
      <c r="BK2088" s="99">
        <v>1762383.40921021</v>
      </c>
      <c r="BL2088" s="99">
        <v>0</v>
      </c>
      <c r="BM2088" s="99">
        <v>0</v>
      </c>
      <c r="BN2088" s="99">
        <v>0</v>
      </c>
      <c r="BO2088" s="99">
        <v>0</v>
      </c>
      <c r="BP2088" s="99">
        <v>0</v>
      </c>
      <c r="BQ2088" s="99">
        <v>0</v>
      </c>
      <c r="BR2088" s="99">
        <v>5556657.8416748</v>
      </c>
      <c r="BS2088" s="99">
        <v>2318015.2656555199</v>
      </c>
      <c r="BT2088" s="99">
        <v>0</v>
      </c>
      <c r="BU2088" s="99">
        <v>1169978.08999634</v>
      </c>
      <c r="BV2088" s="99">
        <v>1915239.0404205299</v>
      </c>
      <c r="BW2088" s="99">
        <v>0</v>
      </c>
      <c r="BX2088" s="99">
        <v>153300.85987854001</v>
      </c>
      <c r="BY2088" s="99">
        <v>0</v>
      </c>
      <c r="BZ2088" s="99">
        <v>0</v>
      </c>
      <c r="CA2088" s="99">
        <v>84825.154954910293</v>
      </c>
      <c r="CB2088" s="99">
        <v>4609962.1447753897</v>
      </c>
      <c r="CC2088" s="99">
        <v>43622785.527832001</v>
      </c>
      <c r="CD2088" s="99">
        <v>10980548.728271499</v>
      </c>
      <c r="CE2088" s="99">
        <v>1706.45501223207</v>
      </c>
      <c r="CF2088" s="99">
        <v>221154.10152626</v>
      </c>
      <c r="CG2088" s="99">
        <v>1854713.0012207001</v>
      </c>
      <c r="CH2088" s="99">
        <v>0</v>
      </c>
      <c r="CI2088" s="99">
        <v>86536.668589591995</v>
      </c>
      <c r="CJ2088" s="99">
        <v>4836881.23864746</v>
      </c>
      <c r="CK2088" s="99">
        <v>45491180.460449196</v>
      </c>
      <c r="CL2088" s="99">
        <v>11119869.264160199</v>
      </c>
      <c r="CM2088" s="166">
        <v>132974.03220558201</v>
      </c>
      <c r="CN2088" s="166">
        <v>20125405.8916016</v>
      </c>
      <c r="CO2088" s="166">
        <v>92175343.495117202</v>
      </c>
      <c r="CP2088" s="99">
        <v>11119869.264160199</v>
      </c>
      <c r="CQ2088" s="99">
        <v>0</v>
      </c>
      <c r="CR2088" s="99">
        <v>0</v>
      </c>
      <c r="CS2088" s="99">
        <v>0</v>
      </c>
      <c r="CT2088" s="99">
        <v>0</v>
      </c>
      <c r="CU2088" s="98">
        <v>11720.487927366999</v>
      </c>
      <c r="CV2088" s="98">
        <v>47985.655462657996</v>
      </c>
      <c r="CW2088" s="98">
        <v>4831116.2463016501</v>
      </c>
      <c r="CX2088" s="98">
        <v>45477498.529052705</v>
      </c>
    </row>
    <row r="2089" spans="1:102" x14ac:dyDescent="0.2">
      <c r="A2089" s="98" t="s">
        <v>187</v>
      </c>
      <c r="B2089" s="100">
        <v>41791</v>
      </c>
      <c r="C2089" s="99">
        <v>72955.302887916594</v>
      </c>
      <c r="D2089" s="99">
        <v>0</v>
      </c>
      <c r="E2089" s="99">
        <v>11198.639944553401</v>
      </c>
      <c r="F2089" s="99">
        <v>8769.9370704889297</v>
      </c>
      <c r="G2089" s="99">
        <v>1701.5978871882</v>
      </c>
      <c r="H2089" s="99">
        <v>0</v>
      </c>
      <c r="I2089" s="99">
        <v>0</v>
      </c>
      <c r="J2089" s="99">
        <v>46379.476865768404</v>
      </c>
      <c r="K2089" s="99">
        <v>91.248255495913298</v>
      </c>
      <c r="L2089" s="99">
        <v>417.91665403172402</v>
      </c>
      <c r="M2089" s="99">
        <v>36586.755680084199</v>
      </c>
      <c r="N2089" s="99">
        <v>6214.8065448999396</v>
      </c>
      <c r="O2089" s="99">
        <v>0</v>
      </c>
      <c r="P2089" s="99">
        <v>37275.026259899103</v>
      </c>
      <c r="Q2089" s="99">
        <v>3719.2082583010201</v>
      </c>
      <c r="R2089" s="99">
        <v>0</v>
      </c>
      <c r="S2089" s="99">
        <v>1700.62810687721</v>
      </c>
      <c r="T2089" s="99">
        <v>0</v>
      </c>
      <c r="U2089" s="99">
        <v>46492.203150272398</v>
      </c>
      <c r="V2089" s="99">
        <v>3725901.796875</v>
      </c>
      <c r="W2089" s="99">
        <v>0</v>
      </c>
      <c r="X2089" s="99">
        <v>818881.18572235096</v>
      </c>
      <c r="Y2089" s="99">
        <v>546804.54452514602</v>
      </c>
      <c r="Z2089" s="99">
        <v>219720.09536171</v>
      </c>
      <c r="AA2089" s="99">
        <v>0</v>
      </c>
      <c r="AB2089" s="99">
        <v>0</v>
      </c>
      <c r="AC2089" s="99">
        <v>15166568.1984863</v>
      </c>
      <c r="AD2089" s="99">
        <v>8100.5014088153803</v>
      </c>
      <c r="AE2089" s="99">
        <v>15615.7155265808</v>
      </c>
      <c r="AF2089" s="99">
        <v>1780456.9801177999</v>
      </c>
      <c r="AG2089" s="99">
        <v>710430.98477935803</v>
      </c>
      <c r="AH2089" s="99">
        <v>0</v>
      </c>
      <c r="AI2089" s="99">
        <v>1633811.7471618699</v>
      </c>
      <c r="AJ2089" s="99">
        <v>402878.62981414801</v>
      </c>
      <c r="AK2089" s="99">
        <v>0</v>
      </c>
      <c r="AL2089" s="99">
        <v>219074.36939048799</v>
      </c>
      <c r="AM2089" s="99">
        <v>0</v>
      </c>
      <c r="AN2089" s="99">
        <v>15166874.614257799</v>
      </c>
      <c r="AO2089" s="99">
        <v>36301167.249511696</v>
      </c>
      <c r="AP2089" s="99">
        <v>0</v>
      </c>
      <c r="AQ2089" s="99">
        <v>6906480.0737304697</v>
      </c>
      <c r="AR2089" s="99">
        <v>4399426.6975097703</v>
      </c>
      <c r="AS2089" s="99">
        <v>1841230.2512207001</v>
      </c>
      <c r="AT2089" s="99">
        <v>0</v>
      </c>
      <c r="AU2089" s="99">
        <v>0</v>
      </c>
      <c r="AV2089" s="99">
        <v>46537380.894531302</v>
      </c>
      <c r="AW2089" s="99">
        <v>26363.207011699698</v>
      </c>
      <c r="AX2089" s="99">
        <v>148662.61418533299</v>
      </c>
      <c r="AY2089" s="99">
        <v>17468703.7978516</v>
      </c>
      <c r="AZ2089" s="99">
        <v>6191812.7134399395</v>
      </c>
      <c r="BA2089" s="99">
        <v>0</v>
      </c>
      <c r="BB2089" s="99">
        <v>15774362.3481445</v>
      </c>
      <c r="BC2089" s="99">
        <v>3570867.6799316402</v>
      </c>
      <c r="BD2089" s="99">
        <v>0</v>
      </c>
      <c r="BE2089" s="99">
        <v>1837606.7975158701</v>
      </c>
      <c r="BF2089" s="99">
        <v>0</v>
      </c>
      <c r="BG2089" s="99">
        <v>46416360.6787109</v>
      </c>
      <c r="BH2089" s="99">
        <v>8410533.8315429706</v>
      </c>
      <c r="BI2089" s="99">
        <v>0</v>
      </c>
      <c r="BJ2089" s="99">
        <v>2452397.80615234</v>
      </c>
      <c r="BK2089" s="99">
        <v>1707499.01725769</v>
      </c>
      <c r="BL2089" s="99">
        <v>0</v>
      </c>
      <c r="BM2089" s="99">
        <v>0</v>
      </c>
      <c r="BN2089" s="99">
        <v>0</v>
      </c>
      <c r="BO2089" s="99">
        <v>0</v>
      </c>
      <c r="BP2089" s="99">
        <v>0</v>
      </c>
      <c r="BQ2089" s="99">
        <v>0</v>
      </c>
      <c r="BR2089" s="99">
        <v>5592587.4262084998</v>
      </c>
      <c r="BS2089" s="99">
        <v>2292217.0193786598</v>
      </c>
      <c r="BT2089" s="99">
        <v>0</v>
      </c>
      <c r="BU2089" s="99">
        <v>1175293.3099823</v>
      </c>
      <c r="BV2089" s="99">
        <v>1917997.0323181199</v>
      </c>
      <c r="BW2089" s="99">
        <v>0</v>
      </c>
      <c r="BX2089" s="99">
        <v>153469.54988098101</v>
      </c>
      <c r="BY2089" s="99">
        <v>0</v>
      </c>
      <c r="BZ2089" s="99">
        <v>0</v>
      </c>
      <c r="CA2089" s="99">
        <v>84165.760777473493</v>
      </c>
      <c r="CB2089" s="99">
        <v>4553357.0026245099</v>
      </c>
      <c r="CC2089" s="99">
        <v>43270638.832519501</v>
      </c>
      <c r="CD2089" s="99">
        <v>10860154.953125</v>
      </c>
      <c r="CE2089" s="99">
        <v>1701.8503133505601</v>
      </c>
      <c r="CF2089" s="99">
        <v>219631.02058219901</v>
      </c>
      <c r="CG2089" s="99">
        <v>1840885.5952758801</v>
      </c>
      <c r="CH2089" s="99">
        <v>0</v>
      </c>
      <c r="CI2089" s="99">
        <v>85868.566534996004</v>
      </c>
      <c r="CJ2089" s="99">
        <v>4771903.15551758</v>
      </c>
      <c r="CK2089" s="99">
        <v>45096859.018066399</v>
      </c>
      <c r="CL2089" s="99">
        <v>11005108.1602783</v>
      </c>
      <c r="CM2089" s="166">
        <v>132114.037355423</v>
      </c>
      <c r="CN2089" s="166">
        <v>19974210.645019501</v>
      </c>
      <c r="CO2089" s="166">
        <v>91640354.064453095</v>
      </c>
      <c r="CP2089" s="99">
        <v>11005108.1602783</v>
      </c>
      <c r="CQ2089" s="99">
        <v>0</v>
      </c>
      <c r="CR2089" s="99">
        <v>0</v>
      </c>
      <c r="CS2089" s="99">
        <v>0</v>
      </c>
      <c r="CT2089" s="99">
        <v>0</v>
      </c>
      <c r="CU2089" s="98">
        <v>11292.590834709999</v>
      </c>
      <c r="CV2089" s="98">
        <v>47854.491227247003</v>
      </c>
      <c r="CW2089" s="98">
        <v>4772988.023206709</v>
      </c>
      <c r="CX2089" s="98">
        <v>45111524.42779538</v>
      </c>
    </row>
    <row r="2090" spans="1:102" x14ac:dyDescent="0.2">
      <c r="A2090" s="98" t="s">
        <v>187</v>
      </c>
      <c r="B2090" s="100">
        <v>41883</v>
      </c>
      <c r="C2090" s="99">
        <v>73168.872545242295</v>
      </c>
      <c r="D2090" s="99">
        <v>0</v>
      </c>
      <c r="E2090" s="99">
        <v>10867.577870130501</v>
      </c>
      <c r="F2090" s="99">
        <v>8511.9127851724606</v>
      </c>
      <c r="G2090" s="99">
        <v>1739.8104506135001</v>
      </c>
      <c r="H2090" s="99">
        <v>0</v>
      </c>
      <c r="I2090" s="99">
        <v>0</v>
      </c>
      <c r="J2090" s="99">
        <v>46094.375345230103</v>
      </c>
      <c r="K2090" s="99">
        <v>63.222802409902201</v>
      </c>
      <c r="L2090" s="99">
        <v>198.26831879839301</v>
      </c>
      <c r="M2090" s="99">
        <v>36736.399321556099</v>
      </c>
      <c r="N2090" s="99">
        <v>6097.5116050243396</v>
      </c>
      <c r="O2090" s="99">
        <v>0</v>
      </c>
      <c r="P2090" s="99">
        <v>37400.150135994001</v>
      </c>
      <c r="Q2090" s="99">
        <v>3702.3518780469899</v>
      </c>
      <c r="R2090" s="99">
        <v>0</v>
      </c>
      <c r="S2090" s="99">
        <v>1737.1045982539699</v>
      </c>
      <c r="T2090" s="99">
        <v>0</v>
      </c>
      <c r="U2090" s="99">
        <v>46170.016518592798</v>
      </c>
      <c r="V2090" s="99">
        <v>3709733.5530090299</v>
      </c>
      <c r="W2090" s="99">
        <v>0</v>
      </c>
      <c r="X2090" s="99">
        <v>786952.72612762498</v>
      </c>
      <c r="Y2090" s="99">
        <v>521024.62940216099</v>
      </c>
      <c r="Z2090" s="99">
        <v>216891.620159149</v>
      </c>
      <c r="AA2090" s="99">
        <v>0</v>
      </c>
      <c r="AB2090" s="99">
        <v>0</v>
      </c>
      <c r="AC2090" s="99">
        <v>15052514.9755859</v>
      </c>
      <c r="AD2090" s="99">
        <v>6021.7310887575204</v>
      </c>
      <c r="AE2090" s="99">
        <v>14532.7708154917</v>
      </c>
      <c r="AF2090" s="99">
        <v>1775327.7680206301</v>
      </c>
      <c r="AG2090" s="99">
        <v>694168.07659149205</v>
      </c>
      <c r="AH2090" s="99">
        <v>0</v>
      </c>
      <c r="AI2090" s="99">
        <v>1623764.19677734</v>
      </c>
      <c r="AJ2090" s="99">
        <v>392223.49335479701</v>
      </c>
      <c r="AK2090" s="99">
        <v>0</v>
      </c>
      <c r="AL2090" s="99">
        <v>216037.054454803</v>
      </c>
      <c r="AM2090" s="99">
        <v>0</v>
      </c>
      <c r="AN2090" s="99">
        <v>15054661.7307129</v>
      </c>
      <c r="AO2090" s="99">
        <v>36297147.336425804</v>
      </c>
      <c r="AP2090" s="99">
        <v>0</v>
      </c>
      <c r="AQ2090" s="99">
        <v>6696179.12780762</v>
      </c>
      <c r="AR2090" s="99">
        <v>4242758.2046508798</v>
      </c>
      <c r="AS2090" s="99">
        <v>1826168.90986633</v>
      </c>
      <c r="AT2090" s="99">
        <v>0</v>
      </c>
      <c r="AU2090" s="99">
        <v>0</v>
      </c>
      <c r="AV2090" s="99">
        <v>46325303.890625</v>
      </c>
      <c r="AW2090" s="99">
        <v>19658.601638317101</v>
      </c>
      <c r="AX2090" s="99">
        <v>132474.72044563299</v>
      </c>
      <c r="AY2090" s="99">
        <v>17502405.099365201</v>
      </c>
      <c r="AZ2090" s="99">
        <v>6067335.63098145</v>
      </c>
      <c r="BA2090" s="99">
        <v>0</v>
      </c>
      <c r="BB2090" s="99">
        <v>15753966.6491699</v>
      </c>
      <c r="BC2090" s="99">
        <v>3456959.6758422898</v>
      </c>
      <c r="BD2090" s="99">
        <v>0</v>
      </c>
      <c r="BE2090" s="99">
        <v>1820807.25619507</v>
      </c>
      <c r="BF2090" s="99">
        <v>0</v>
      </c>
      <c r="BG2090" s="99">
        <v>46177016.826171897</v>
      </c>
      <c r="BH2090" s="99">
        <v>8505676.4426269494</v>
      </c>
      <c r="BI2090" s="99">
        <v>0</v>
      </c>
      <c r="BJ2090" s="99">
        <v>2390396.81817627</v>
      </c>
      <c r="BK2090" s="99">
        <v>1642334.0560455299</v>
      </c>
      <c r="BL2090" s="99">
        <v>0</v>
      </c>
      <c r="BM2090" s="99">
        <v>0</v>
      </c>
      <c r="BN2090" s="99">
        <v>0</v>
      </c>
      <c r="BO2090" s="99">
        <v>0</v>
      </c>
      <c r="BP2090" s="99">
        <v>0</v>
      </c>
      <c r="BQ2090" s="99">
        <v>0</v>
      </c>
      <c r="BR2090" s="99">
        <v>5648035.0533447303</v>
      </c>
      <c r="BS2090" s="99">
        <v>2245368.5777282701</v>
      </c>
      <c r="BT2090" s="99">
        <v>0</v>
      </c>
      <c r="BU2090" s="99">
        <v>981416.80999755894</v>
      </c>
      <c r="BV2090" s="99">
        <v>1872065.04856873</v>
      </c>
      <c r="BW2090" s="99">
        <v>0</v>
      </c>
      <c r="BX2090" s="99">
        <v>128022.91989994</v>
      </c>
      <c r="BY2090" s="99">
        <v>0</v>
      </c>
      <c r="BZ2090" s="99">
        <v>0</v>
      </c>
      <c r="CA2090" s="99">
        <v>84085.306296348601</v>
      </c>
      <c r="CB2090" s="99">
        <v>4501158.4052734403</v>
      </c>
      <c r="CC2090" s="99">
        <v>42922658.307617202</v>
      </c>
      <c r="CD2090" s="99">
        <v>10882067.946533199</v>
      </c>
      <c r="CE2090" s="99">
        <v>1739.4464507549999</v>
      </c>
      <c r="CF2090" s="99">
        <v>216690.690546036</v>
      </c>
      <c r="CG2090" s="99">
        <v>1826792.1488494901</v>
      </c>
      <c r="CH2090" s="99">
        <v>0</v>
      </c>
      <c r="CI2090" s="99">
        <v>85823.449644088701</v>
      </c>
      <c r="CJ2090" s="99">
        <v>4712995.8929443397</v>
      </c>
      <c r="CK2090" s="99">
        <v>44780127.995605499</v>
      </c>
      <c r="CL2090" s="99">
        <v>11022005.786377</v>
      </c>
      <c r="CM2090" s="166">
        <v>131727.370479584</v>
      </c>
      <c r="CN2090" s="166">
        <v>19759448.863281298</v>
      </c>
      <c r="CO2090" s="166">
        <v>90996169.603515595</v>
      </c>
      <c r="CP2090" s="99">
        <v>11022005.786377</v>
      </c>
      <c r="CQ2090" s="99">
        <v>0</v>
      </c>
      <c r="CR2090" s="99">
        <v>0</v>
      </c>
      <c r="CS2090" s="99">
        <v>0</v>
      </c>
      <c r="CT2090" s="99">
        <v>0</v>
      </c>
      <c r="CU2090" s="98">
        <v>10930.650575169</v>
      </c>
      <c r="CV2090" s="98">
        <v>47581.901753017999</v>
      </c>
      <c r="CW2090" s="98">
        <v>4717849.0958194761</v>
      </c>
      <c r="CX2090" s="98">
        <v>44749450.45646669</v>
      </c>
    </row>
    <row r="2091" spans="1:102" x14ac:dyDescent="0.2">
      <c r="A2091" s="98" t="s">
        <v>187</v>
      </c>
      <c r="B2091" s="100">
        <v>41974</v>
      </c>
      <c r="C2091" s="99">
        <v>72864.354991912798</v>
      </c>
      <c r="D2091" s="99">
        <v>0</v>
      </c>
      <c r="E2091" s="99">
        <v>10629.237808465999</v>
      </c>
      <c r="F2091" s="99">
        <v>8361.1461604833603</v>
      </c>
      <c r="G2091" s="99">
        <v>1748.0401487797501</v>
      </c>
      <c r="H2091" s="99">
        <v>0</v>
      </c>
      <c r="I2091" s="99">
        <v>0</v>
      </c>
      <c r="J2091" s="99">
        <v>45162.193009853399</v>
      </c>
      <c r="K2091" s="99">
        <v>41.587914994917803</v>
      </c>
      <c r="L2091" s="99">
        <v>171.06271183863299</v>
      </c>
      <c r="M2091" s="99">
        <v>36779.0124778748</v>
      </c>
      <c r="N2091" s="99">
        <v>5950.6289492249498</v>
      </c>
      <c r="O2091" s="99">
        <v>0</v>
      </c>
      <c r="P2091" s="99">
        <v>36962.474915504499</v>
      </c>
      <c r="Q2091" s="99">
        <v>3683.4847618937501</v>
      </c>
      <c r="R2091" s="99">
        <v>0</v>
      </c>
      <c r="S2091" s="99">
        <v>1741.2380532771299</v>
      </c>
      <c r="T2091" s="99">
        <v>0</v>
      </c>
      <c r="U2091" s="99">
        <v>45196.822870731397</v>
      </c>
      <c r="V2091" s="99">
        <v>3676829.2524719201</v>
      </c>
      <c r="W2091" s="99">
        <v>0</v>
      </c>
      <c r="X2091" s="99">
        <v>766340.80198669399</v>
      </c>
      <c r="Y2091" s="99">
        <v>509656.90462112398</v>
      </c>
      <c r="Z2091" s="99">
        <v>214609.91232681301</v>
      </c>
      <c r="AA2091" s="99">
        <v>0</v>
      </c>
      <c r="AB2091" s="99">
        <v>0</v>
      </c>
      <c r="AC2091" s="99">
        <v>14831677.9180908</v>
      </c>
      <c r="AD2091" s="99">
        <v>4131.6650488376599</v>
      </c>
      <c r="AE2091" s="99">
        <v>17257.4982969761</v>
      </c>
      <c r="AF2091" s="99">
        <v>1763021.38739014</v>
      </c>
      <c r="AG2091" s="99">
        <v>680231.43179321301</v>
      </c>
      <c r="AH2091" s="99">
        <v>0</v>
      </c>
      <c r="AI2091" s="99">
        <v>1592439.8156280499</v>
      </c>
      <c r="AJ2091" s="99">
        <v>390385.606121063</v>
      </c>
      <c r="AK2091" s="99">
        <v>0</v>
      </c>
      <c r="AL2091" s="99">
        <v>214265.10518646199</v>
      </c>
      <c r="AM2091" s="99">
        <v>0</v>
      </c>
      <c r="AN2091" s="99">
        <v>14807116.4603271</v>
      </c>
      <c r="AO2091" s="99">
        <v>36076100.098632798</v>
      </c>
      <c r="AP2091" s="99">
        <v>0</v>
      </c>
      <c r="AQ2091" s="99">
        <v>6487858.57775879</v>
      </c>
      <c r="AR2091" s="99">
        <v>4112647.28546143</v>
      </c>
      <c r="AS2091" s="99">
        <v>1826493.1088104199</v>
      </c>
      <c r="AT2091" s="99">
        <v>0</v>
      </c>
      <c r="AU2091" s="99">
        <v>0</v>
      </c>
      <c r="AV2091" s="99">
        <v>45864980.080566399</v>
      </c>
      <c r="AW2091" s="99">
        <v>13742.857578635199</v>
      </c>
      <c r="AX2091" s="99">
        <v>196541.777475357</v>
      </c>
      <c r="AY2091" s="99">
        <v>17441873.180908199</v>
      </c>
      <c r="AZ2091" s="99">
        <v>5983467.2435302697</v>
      </c>
      <c r="BA2091" s="99">
        <v>0</v>
      </c>
      <c r="BB2091" s="99">
        <v>15519751.692260699</v>
      </c>
      <c r="BC2091" s="99">
        <v>3476990.0700378399</v>
      </c>
      <c r="BD2091" s="99">
        <v>0</v>
      </c>
      <c r="BE2091" s="99">
        <v>1823055.4970855699</v>
      </c>
      <c r="BF2091" s="99">
        <v>0</v>
      </c>
      <c r="BG2091" s="99">
        <v>45868414.5791016</v>
      </c>
      <c r="BH2091" s="99">
        <v>8531730.5402831994</v>
      </c>
      <c r="BI2091" s="99">
        <v>0</v>
      </c>
      <c r="BJ2091" s="99">
        <v>2328745.8866577102</v>
      </c>
      <c r="BK2091" s="99">
        <v>1602400.10812378</v>
      </c>
      <c r="BL2091" s="99">
        <v>0</v>
      </c>
      <c r="BM2091" s="99">
        <v>0</v>
      </c>
      <c r="BN2091" s="99">
        <v>0</v>
      </c>
      <c r="BO2091" s="99">
        <v>0</v>
      </c>
      <c r="BP2091" s="99">
        <v>0</v>
      </c>
      <c r="BQ2091" s="99">
        <v>0</v>
      </c>
      <c r="BR2091" s="99">
        <v>5643505.328125</v>
      </c>
      <c r="BS2091" s="99">
        <v>2220641.3179626502</v>
      </c>
      <c r="BT2091" s="99">
        <v>0</v>
      </c>
      <c r="BU2091" s="99">
        <v>1133611.83998108</v>
      </c>
      <c r="BV2091" s="99">
        <v>1883053.26502991</v>
      </c>
      <c r="BW2091" s="99">
        <v>0</v>
      </c>
      <c r="BX2091" s="99">
        <v>146394.329872131</v>
      </c>
      <c r="BY2091" s="99">
        <v>0</v>
      </c>
      <c r="BZ2091" s="99">
        <v>0</v>
      </c>
      <c r="CA2091" s="99">
        <v>83489.704408645601</v>
      </c>
      <c r="CB2091" s="99">
        <v>4432989.9041748</v>
      </c>
      <c r="CC2091" s="99">
        <v>42432415.301269501</v>
      </c>
      <c r="CD2091" s="99">
        <v>10842940.908569301</v>
      </c>
      <c r="CE2091" s="99">
        <v>1747.22781918943</v>
      </c>
      <c r="CF2091" s="99">
        <v>214641.04138755801</v>
      </c>
      <c r="CG2091" s="99">
        <v>1825959.1151428199</v>
      </c>
      <c r="CH2091" s="99">
        <v>0</v>
      </c>
      <c r="CI2091" s="99">
        <v>85231.185922622695</v>
      </c>
      <c r="CJ2091" s="99">
        <v>4645463.91723633</v>
      </c>
      <c r="CK2091" s="99">
        <v>44356077.426269501</v>
      </c>
      <c r="CL2091" s="99">
        <v>11004716.7937012</v>
      </c>
      <c r="CM2091" s="166">
        <v>130188.110723495</v>
      </c>
      <c r="CN2091" s="166">
        <v>19494008.299560498</v>
      </c>
      <c r="CO2091" s="166">
        <v>90183297.432617202</v>
      </c>
      <c r="CP2091" s="99">
        <v>11004716.7937012</v>
      </c>
      <c r="CQ2091" s="99">
        <v>0</v>
      </c>
      <c r="CR2091" s="99">
        <v>0</v>
      </c>
      <c r="CS2091" s="99">
        <v>0</v>
      </c>
      <c r="CT2091" s="99">
        <v>0</v>
      </c>
      <c r="CU2091" s="98">
        <v>10669.818427845999</v>
      </c>
      <c r="CV2091" s="98">
        <v>46654.691055597003</v>
      </c>
      <c r="CW2091" s="98">
        <v>4647630.945562358</v>
      </c>
      <c r="CX2091" s="98">
        <v>44258374.416412324</v>
      </c>
    </row>
    <row r="2092" spans="1:102" x14ac:dyDescent="0.2">
      <c r="A2092" s="98" t="s">
        <v>187</v>
      </c>
      <c r="B2092" s="100">
        <v>42064</v>
      </c>
      <c r="C2092" s="99">
        <v>72492.962064742998</v>
      </c>
      <c r="D2092" s="99">
        <v>0</v>
      </c>
      <c r="E2092" s="99">
        <v>10279.211328864099</v>
      </c>
      <c r="F2092" s="99">
        <v>8077.3233436942101</v>
      </c>
      <c r="G2092" s="99">
        <v>1764.5036811232601</v>
      </c>
      <c r="H2092" s="99">
        <v>0</v>
      </c>
      <c r="I2092" s="99">
        <v>0</v>
      </c>
      <c r="J2092" s="99">
        <v>44988.421318054199</v>
      </c>
      <c r="K2092" s="99">
        <v>23.5547426652629</v>
      </c>
      <c r="L2092" s="99">
        <v>148.65810458920899</v>
      </c>
      <c r="M2092" s="99">
        <v>36620.863827705398</v>
      </c>
      <c r="N2092" s="99">
        <v>5818.9111236929903</v>
      </c>
      <c r="O2092" s="99">
        <v>0</v>
      </c>
      <c r="P2092" s="99">
        <v>36483.511316776297</v>
      </c>
      <c r="Q2092" s="99">
        <v>3667.1018081307402</v>
      </c>
      <c r="R2092" s="99">
        <v>0</v>
      </c>
      <c r="S2092" s="99">
        <v>1761.68949197233</v>
      </c>
      <c r="T2092" s="99">
        <v>0</v>
      </c>
      <c r="U2092" s="99">
        <v>44986.623656749704</v>
      </c>
      <c r="V2092" s="99">
        <v>3620612.1421203599</v>
      </c>
      <c r="W2092" s="99">
        <v>0</v>
      </c>
      <c r="X2092" s="99">
        <v>736880.716117859</v>
      </c>
      <c r="Y2092" s="99">
        <v>484206.07304000901</v>
      </c>
      <c r="Z2092" s="99">
        <v>212953.54272842401</v>
      </c>
      <c r="AA2092" s="99">
        <v>0</v>
      </c>
      <c r="AB2092" s="99">
        <v>0</v>
      </c>
      <c r="AC2092" s="99">
        <v>14708563.559936499</v>
      </c>
      <c r="AD2092" s="99">
        <v>2682.9135992824999</v>
      </c>
      <c r="AE2092" s="99">
        <v>10402.797204017599</v>
      </c>
      <c r="AF2092" s="99">
        <v>1755887.27639771</v>
      </c>
      <c r="AG2092" s="99">
        <v>660846.21582794201</v>
      </c>
      <c r="AH2092" s="99">
        <v>0</v>
      </c>
      <c r="AI2092" s="99">
        <v>1555001.01879883</v>
      </c>
      <c r="AJ2092" s="99">
        <v>385149.723777771</v>
      </c>
      <c r="AK2092" s="99">
        <v>0</v>
      </c>
      <c r="AL2092" s="99">
        <v>212517.95247077901</v>
      </c>
      <c r="AM2092" s="99">
        <v>0</v>
      </c>
      <c r="AN2092" s="99">
        <v>14685854.3513184</v>
      </c>
      <c r="AO2092" s="99">
        <v>35716052.5078125</v>
      </c>
      <c r="AP2092" s="99">
        <v>0</v>
      </c>
      <c r="AQ2092" s="99">
        <v>6260620.0568847703</v>
      </c>
      <c r="AR2092" s="99">
        <v>3945518.20172119</v>
      </c>
      <c r="AS2092" s="99">
        <v>1815937.48475647</v>
      </c>
      <c r="AT2092" s="99">
        <v>0</v>
      </c>
      <c r="AU2092" s="99">
        <v>0</v>
      </c>
      <c r="AV2092" s="99">
        <v>45718954.2431641</v>
      </c>
      <c r="AW2092" s="99">
        <v>8804.0241211652792</v>
      </c>
      <c r="AX2092" s="99">
        <v>87392.198163032503</v>
      </c>
      <c r="AY2092" s="99">
        <v>17448093.368896499</v>
      </c>
      <c r="AZ2092" s="99">
        <v>5838812.8572998</v>
      </c>
      <c r="BA2092" s="99">
        <v>0</v>
      </c>
      <c r="BB2092" s="99">
        <v>15217917.5032959</v>
      </c>
      <c r="BC2092" s="99">
        <v>3438079.5475158701</v>
      </c>
      <c r="BD2092" s="99">
        <v>0</v>
      </c>
      <c r="BE2092" s="99">
        <v>1811724.13746643</v>
      </c>
      <c r="BF2092" s="99">
        <v>0</v>
      </c>
      <c r="BG2092" s="99">
        <v>45781958.095703103</v>
      </c>
      <c r="BH2092" s="99">
        <v>8402218.3433837909</v>
      </c>
      <c r="BI2092" s="99">
        <v>0</v>
      </c>
      <c r="BJ2092" s="99">
        <v>2271665.6369323698</v>
      </c>
      <c r="BK2092" s="99">
        <v>1539275.4096679699</v>
      </c>
      <c r="BL2092" s="99">
        <v>0</v>
      </c>
      <c r="BM2092" s="99">
        <v>0</v>
      </c>
      <c r="BN2092" s="99">
        <v>0</v>
      </c>
      <c r="BO2092" s="99">
        <v>0</v>
      </c>
      <c r="BP2092" s="99">
        <v>0</v>
      </c>
      <c r="BQ2092" s="99">
        <v>0</v>
      </c>
      <c r="BR2092" s="99">
        <v>5595431.8092651404</v>
      </c>
      <c r="BS2092" s="99">
        <v>2163989.9568481399</v>
      </c>
      <c r="BT2092" s="99">
        <v>0</v>
      </c>
      <c r="BU2092" s="99">
        <v>1093689.5799865699</v>
      </c>
      <c r="BV2092" s="99">
        <v>1879601.7397155799</v>
      </c>
      <c r="BW2092" s="99">
        <v>0</v>
      </c>
      <c r="BX2092" s="99">
        <v>162979.82974815401</v>
      </c>
      <c r="BY2092" s="99">
        <v>0</v>
      </c>
      <c r="BZ2092" s="99">
        <v>0</v>
      </c>
      <c r="CA2092" s="99">
        <v>82715.732892990098</v>
      </c>
      <c r="CB2092" s="99">
        <v>4378851.4508667002</v>
      </c>
      <c r="CC2092" s="99">
        <v>42148110.6953125</v>
      </c>
      <c r="CD2092" s="99">
        <v>10708515.3205566</v>
      </c>
      <c r="CE2092" s="99">
        <v>1765.21188651025</v>
      </c>
      <c r="CF2092" s="99">
        <v>213139.30394744899</v>
      </c>
      <c r="CG2092" s="99">
        <v>1816193.0673217799</v>
      </c>
      <c r="CH2092" s="99">
        <v>0</v>
      </c>
      <c r="CI2092" s="99">
        <v>84485.622014045701</v>
      </c>
      <c r="CJ2092" s="99">
        <v>4596613.4984130897</v>
      </c>
      <c r="CK2092" s="99">
        <v>43858324.8125</v>
      </c>
      <c r="CL2092" s="99">
        <v>10856547.5036621</v>
      </c>
      <c r="CM2092" s="166">
        <v>129243.71489906299</v>
      </c>
      <c r="CN2092" s="166">
        <v>19329782.667968798</v>
      </c>
      <c r="CO2092" s="166">
        <v>89781774.077148393</v>
      </c>
      <c r="CP2092" s="99">
        <v>10856547.5036621</v>
      </c>
      <c r="CQ2092" s="99">
        <v>0</v>
      </c>
      <c r="CR2092" s="99">
        <v>0</v>
      </c>
      <c r="CS2092" s="99">
        <v>0</v>
      </c>
      <c r="CT2092" s="99">
        <v>0</v>
      </c>
      <c r="CU2092" s="98">
        <v>10302.521569008</v>
      </c>
      <c r="CV2092" s="98">
        <v>46493.331532725999</v>
      </c>
      <c r="CW2092" s="98">
        <v>4591990.7548141489</v>
      </c>
      <c r="CX2092" s="98">
        <v>43964303.762634277</v>
      </c>
    </row>
    <row r="2093" spans="1:102" x14ac:dyDescent="0.2">
      <c r="A2093" s="98" t="s">
        <v>187</v>
      </c>
      <c r="B2093" s="100">
        <v>42156</v>
      </c>
      <c r="C2093" s="99">
        <v>72404.023294448896</v>
      </c>
      <c r="D2093" s="99">
        <v>0</v>
      </c>
      <c r="E2093" s="99">
        <v>9951.0461690425891</v>
      </c>
      <c r="F2093" s="99">
        <v>7829.3514609336899</v>
      </c>
      <c r="G2093" s="99">
        <v>1779.35371175408</v>
      </c>
      <c r="H2093" s="99">
        <v>0</v>
      </c>
      <c r="I2093" s="99">
        <v>0</v>
      </c>
      <c r="J2093" s="99">
        <v>44783.613193035097</v>
      </c>
      <c r="K2093" s="99">
        <v>20.185190061340101</v>
      </c>
      <c r="L2093" s="99">
        <v>150.037970561534</v>
      </c>
      <c r="M2093" s="99">
        <v>36602.063201904297</v>
      </c>
      <c r="N2093" s="99">
        <v>5650.6598268747302</v>
      </c>
      <c r="O2093" s="99">
        <v>0</v>
      </c>
      <c r="P2093" s="99">
        <v>36373.911137580901</v>
      </c>
      <c r="Q2093" s="99">
        <v>3625.6394274234799</v>
      </c>
      <c r="R2093" s="99">
        <v>0</v>
      </c>
      <c r="S2093" s="99">
        <v>1777.5239450484501</v>
      </c>
      <c r="T2093" s="99">
        <v>0</v>
      </c>
      <c r="U2093" s="99">
        <v>44819.406949520097</v>
      </c>
      <c r="V2093" s="99">
        <v>3630361.2110290499</v>
      </c>
      <c r="W2093" s="99">
        <v>0</v>
      </c>
      <c r="X2093" s="99">
        <v>718333.16246032703</v>
      </c>
      <c r="Y2093" s="99">
        <v>474626.89994430501</v>
      </c>
      <c r="Z2093" s="99">
        <v>212359.714372635</v>
      </c>
      <c r="AA2093" s="99">
        <v>0</v>
      </c>
      <c r="AB2093" s="99">
        <v>0</v>
      </c>
      <c r="AC2093" s="99">
        <v>14676432.791015601</v>
      </c>
      <c r="AD2093" s="99">
        <v>1998.2157464921499</v>
      </c>
      <c r="AE2093" s="99">
        <v>11230.2740563154</v>
      </c>
      <c r="AF2093" s="99">
        <v>1752949.7441406299</v>
      </c>
      <c r="AG2093" s="99">
        <v>646719.42492675805</v>
      </c>
      <c r="AH2093" s="99">
        <v>0</v>
      </c>
      <c r="AI2093" s="99">
        <v>1553422.04724121</v>
      </c>
      <c r="AJ2093" s="99">
        <v>384838.00188445998</v>
      </c>
      <c r="AK2093" s="99">
        <v>0</v>
      </c>
      <c r="AL2093" s="99">
        <v>211961.04742813099</v>
      </c>
      <c r="AM2093" s="99">
        <v>0</v>
      </c>
      <c r="AN2093" s="99">
        <v>14699308.860595699</v>
      </c>
      <c r="AO2093" s="99">
        <v>35980751.242675804</v>
      </c>
      <c r="AP2093" s="99">
        <v>0</v>
      </c>
      <c r="AQ2093" s="99">
        <v>6152927.46984863</v>
      </c>
      <c r="AR2093" s="99">
        <v>3872791.0694274898</v>
      </c>
      <c r="AS2093" s="99">
        <v>1816141.3995819101</v>
      </c>
      <c r="AT2093" s="99">
        <v>0</v>
      </c>
      <c r="AU2093" s="99">
        <v>0</v>
      </c>
      <c r="AV2093" s="99">
        <v>45882076.1630859</v>
      </c>
      <c r="AW2093" s="99">
        <v>6608.8461039662398</v>
      </c>
      <c r="AX2093" s="99">
        <v>109135.45859718299</v>
      </c>
      <c r="AY2093" s="99">
        <v>17496179.947265599</v>
      </c>
      <c r="AZ2093" s="99">
        <v>5744672.6599121103</v>
      </c>
      <c r="BA2093" s="99">
        <v>0</v>
      </c>
      <c r="BB2093" s="99">
        <v>15264999.8674316</v>
      </c>
      <c r="BC2093" s="99">
        <v>3444162.7195129399</v>
      </c>
      <c r="BD2093" s="99">
        <v>0</v>
      </c>
      <c r="BE2093" s="99">
        <v>1812609.0370636</v>
      </c>
      <c r="BF2093" s="99">
        <v>0</v>
      </c>
      <c r="BG2093" s="99">
        <v>45688255.638183601</v>
      </c>
      <c r="BH2093" s="99">
        <v>8491858.68676758</v>
      </c>
      <c r="BI2093" s="99">
        <v>0</v>
      </c>
      <c r="BJ2093" s="99">
        <v>2242131.11968994</v>
      </c>
      <c r="BK2093" s="99">
        <v>1516599.6506805399</v>
      </c>
      <c r="BL2093" s="99">
        <v>0</v>
      </c>
      <c r="BM2093" s="99">
        <v>0</v>
      </c>
      <c r="BN2093" s="99">
        <v>0</v>
      </c>
      <c r="BO2093" s="99">
        <v>0</v>
      </c>
      <c r="BP2093" s="99">
        <v>0</v>
      </c>
      <c r="BQ2093" s="99">
        <v>0</v>
      </c>
      <c r="BR2093" s="99">
        <v>5664109.7235717801</v>
      </c>
      <c r="BS2093" s="99">
        <v>2142100.7409668001</v>
      </c>
      <c r="BT2093" s="99">
        <v>0</v>
      </c>
      <c r="BU2093" s="99">
        <v>1115996.73999023</v>
      </c>
      <c r="BV2093" s="99">
        <v>1887040.4454040499</v>
      </c>
      <c r="BW2093" s="99">
        <v>0</v>
      </c>
      <c r="BX2093" s="99">
        <v>165328.39973259001</v>
      </c>
      <c r="BY2093" s="99">
        <v>0</v>
      </c>
      <c r="BZ2093" s="99">
        <v>0</v>
      </c>
      <c r="CA2093" s="99">
        <v>82390.774704933196</v>
      </c>
      <c r="CB2093" s="99">
        <v>4336678.1200561495</v>
      </c>
      <c r="CC2093" s="99">
        <v>42007106.6171875</v>
      </c>
      <c r="CD2093" s="99">
        <v>10726745.6925049</v>
      </c>
      <c r="CE2093" s="99">
        <v>1779.7605236321699</v>
      </c>
      <c r="CF2093" s="99">
        <v>212338.322160721</v>
      </c>
      <c r="CG2093" s="99">
        <v>1815879.9563446001</v>
      </c>
      <c r="CH2093" s="99">
        <v>0</v>
      </c>
      <c r="CI2093" s="99">
        <v>84172.364686965899</v>
      </c>
      <c r="CJ2093" s="99">
        <v>4545389.9080200205</v>
      </c>
      <c r="CK2093" s="99">
        <v>43887237.681152299</v>
      </c>
      <c r="CL2093" s="99">
        <v>10881739.9835205</v>
      </c>
      <c r="CM2093" s="166">
        <v>128746.06484603899</v>
      </c>
      <c r="CN2093" s="166">
        <v>19256047.186279301</v>
      </c>
      <c r="CO2093" s="166">
        <v>89565021.0078125</v>
      </c>
      <c r="CP2093" s="99">
        <v>10881739.9835205</v>
      </c>
      <c r="CQ2093" s="99">
        <v>0</v>
      </c>
      <c r="CR2093" s="99">
        <v>0</v>
      </c>
      <c r="CS2093" s="99">
        <v>0</v>
      </c>
      <c r="CT2093" s="99">
        <v>0</v>
      </c>
      <c r="CU2093" s="98">
        <v>9973.2166122159997</v>
      </c>
      <c r="CV2093" s="98">
        <v>46312.325476760998</v>
      </c>
      <c r="CW2093" s="98">
        <v>4549016.4422168704</v>
      </c>
      <c r="CX2093" s="98">
        <v>43822986.573532097</v>
      </c>
    </row>
    <row r="2094" spans="1:102" x14ac:dyDescent="0.2">
      <c r="A2094" s="98" t="s">
        <v>187</v>
      </c>
      <c r="B2094" s="100">
        <v>42248</v>
      </c>
      <c r="C2094" s="99">
        <v>71771.139121055603</v>
      </c>
      <c r="D2094" s="99">
        <v>0</v>
      </c>
      <c r="E2094" s="99">
        <v>9657.5556153059006</v>
      </c>
      <c r="F2094" s="99">
        <v>7600.4539162516603</v>
      </c>
      <c r="G2094" s="99">
        <v>1791.6838554292899</v>
      </c>
      <c r="H2094" s="99">
        <v>0</v>
      </c>
      <c r="I2094" s="99">
        <v>0</v>
      </c>
      <c r="J2094" s="99">
        <v>44475.638588428497</v>
      </c>
      <c r="K2094" s="99">
        <v>13.7802036276553</v>
      </c>
      <c r="L2094" s="99">
        <v>148.96207748725999</v>
      </c>
      <c r="M2094" s="99">
        <v>36362.087183952302</v>
      </c>
      <c r="N2094" s="99">
        <v>5488.7855895757702</v>
      </c>
      <c r="O2094" s="99">
        <v>0</v>
      </c>
      <c r="P2094" s="99">
        <v>35886.5969276428</v>
      </c>
      <c r="Q2094" s="99">
        <v>3564.2795251309899</v>
      </c>
      <c r="R2094" s="99">
        <v>0</v>
      </c>
      <c r="S2094" s="99">
        <v>1788.8167695254101</v>
      </c>
      <c r="T2094" s="99">
        <v>0</v>
      </c>
      <c r="U2094" s="99">
        <v>44500.4579467773</v>
      </c>
      <c r="V2094" s="99">
        <v>3604688.3759155301</v>
      </c>
      <c r="W2094" s="99">
        <v>0</v>
      </c>
      <c r="X2094" s="99">
        <v>693543.01557922398</v>
      </c>
      <c r="Y2094" s="99">
        <v>460229.391796112</v>
      </c>
      <c r="Z2094" s="99">
        <v>216152.76784133899</v>
      </c>
      <c r="AA2094" s="99">
        <v>0</v>
      </c>
      <c r="AB2094" s="99">
        <v>0</v>
      </c>
      <c r="AC2094" s="99">
        <v>14607177.043335</v>
      </c>
      <c r="AD2094" s="99">
        <v>1426.00895476341</v>
      </c>
      <c r="AE2094" s="99">
        <v>8808.9115924835205</v>
      </c>
      <c r="AF2094" s="99">
        <v>1735862.57244873</v>
      </c>
      <c r="AG2094" s="99">
        <v>631146.47253418004</v>
      </c>
      <c r="AH2094" s="99">
        <v>0</v>
      </c>
      <c r="AI2094" s="99">
        <v>1532089.7476654099</v>
      </c>
      <c r="AJ2094" s="99">
        <v>385428.19480133097</v>
      </c>
      <c r="AK2094" s="99">
        <v>0</v>
      </c>
      <c r="AL2094" s="99">
        <v>214964.199398041</v>
      </c>
      <c r="AM2094" s="99">
        <v>0</v>
      </c>
      <c r="AN2094" s="99">
        <v>14604860.6555176</v>
      </c>
      <c r="AO2094" s="99">
        <v>35881370.331542999</v>
      </c>
      <c r="AP2094" s="99">
        <v>0</v>
      </c>
      <c r="AQ2094" s="99">
        <v>5943045.6820678702</v>
      </c>
      <c r="AR2094" s="99">
        <v>3759562.2319641099</v>
      </c>
      <c r="AS2094" s="99">
        <v>1852202.7706909201</v>
      </c>
      <c r="AT2094" s="99">
        <v>0</v>
      </c>
      <c r="AU2094" s="99">
        <v>0</v>
      </c>
      <c r="AV2094" s="99">
        <v>45675195.823242202</v>
      </c>
      <c r="AW2094" s="99">
        <v>4733.7093505263301</v>
      </c>
      <c r="AX2094" s="99">
        <v>89977.694107055693</v>
      </c>
      <c r="AY2094" s="99">
        <v>17371810.372070301</v>
      </c>
      <c r="AZ2094" s="99">
        <v>5652673.8392334003</v>
      </c>
      <c r="BA2094" s="99">
        <v>0</v>
      </c>
      <c r="BB2094" s="99">
        <v>15205985.745239301</v>
      </c>
      <c r="BC2094" s="99">
        <v>3444514.3215637198</v>
      </c>
      <c r="BD2094" s="99">
        <v>0</v>
      </c>
      <c r="BE2094" s="99">
        <v>1844908.9910583501</v>
      </c>
      <c r="BF2094" s="99">
        <v>0</v>
      </c>
      <c r="BG2094" s="99">
        <v>45649727.291992202</v>
      </c>
      <c r="BH2094" s="99">
        <v>8508860.3778076209</v>
      </c>
      <c r="BI2094" s="99">
        <v>0</v>
      </c>
      <c r="BJ2094" s="99">
        <v>2222558.19989014</v>
      </c>
      <c r="BK2094" s="99">
        <v>1494112.09265137</v>
      </c>
      <c r="BL2094" s="99">
        <v>0</v>
      </c>
      <c r="BM2094" s="99">
        <v>0</v>
      </c>
      <c r="BN2094" s="99">
        <v>0</v>
      </c>
      <c r="BO2094" s="99">
        <v>0</v>
      </c>
      <c r="BP2094" s="99">
        <v>0</v>
      </c>
      <c r="BQ2094" s="99">
        <v>0</v>
      </c>
      <c r="BR2094" s="99">
        <v>5649139.390625</v>
      </c>
      <c r="BS2094" s="99">
        <v>2111844.7317810101</v>
      </c>
      <c r="BT2094" s="99">
        <v>0</v>
      </c>
      <c r="BU2094" s="99">
        <v>927939.64999389602</v>
      </c>
      <c r="BV2094" s="99">
        <v>1885347.5342254599</v>
      </c>
      <c r="BW2094" s="99">
        <v>0</v>
      </c>
      <c r="BX2094" s="99">
        <v>140870.42978477501</v>
      </c>
      <c r="BY2094" s="99">
        <v>0</v>
      </c>
      <c r="BZ2094" s="99">
        <v>0</v>
      </c>
      <c r="CA2094" s="99">
        <v>81403.883339881897</v>
      </c>
      <c r="CB2094" s="99">
        <v>4288115.35473633</v>
      </c>
      <c r="CC2094" s="99">
        <v>41713074.984863304</v>
      </c>
      <c r="CD2094" s="99">
        <v>10726073.666748</v>
      </c>
      <c r="CE2094" s="99">
        <v>1791.69739711285</v>
      </c>
      <c r="CF2094" s="99">
        <v>215862.28919982901</v>
      </c>
      <c r="CG2094" s="99">
        <v>1852286.30769348</v>
      </c>
      <c r="CH2094" s="99">
        <v>0</v>
      </c>
      <c r="CI2094" s="99">
        <v>83199.759909629807</v>
      </c>
      <c r="CJ2094" s="99">
        <v>4498414.8963012705</v>
      </c>
      <c r="CK2094" s="99">
        <v>43437868.980957001</v>
      </c>
      <c r="CL2094" s="99">
        <v>10880990.693847699</v>
      </c>
      <c r="CM2094" s="166">
        <v>127403.405501366</v>
      </c>
      <c r="CN2094" s="166">
        <v>19111996.8366699</v>
      </c>
      <c r="CO2094" s="166">
        <v>89278249.680664107</v>
      </c>
      <c r="CP2094" s="99">
        <v>10880990.693847699</v>
      </c>
      <c r="CQ2094" s="99">
        <v>0</v>
      </c>
      <c r="CR2094" s="99">
        <v>0</v>
      </c>
      <c r="CS2094" s="99">
        <v>0</v>
      </c>
      <c r="CT2094" s="99">
        <v>0</v>
      </c>
      <c r="CU2094" s="98">
        <v>9669.7957793080004</v>
      </c>
      <c r="CV2094" s="98">
        <v>46003.540712451002</v>
      </c>
      <c r="CW2094" s="98">
        <v>4503977.6439361591</v>
      </c>
      <c r="CX2094" s="98">
        <v>43565361.292556785</v>
      </c>
    </row>
    <row r="2095" spans="1:102" x14ac:dyDescent="0.2">
      <c r="A2095" s="98" t="s">
        <v>187</v>
      </c>
      <c r="B2095" s="100">
        <v>42339</v>
      </c>
      <c r="C2095" s="99">
        <v>72064.7648515701</v>
      </c>
      <c r="D2095" s="99">
        <v>0</v>
      </c>
      <c r="E2095" s="99">
        <v>9473.6310276985205</v>
      </c>
      <c r="F2095" s="99">
        <v>7465.48598277569</v>
      </c>
      <c r="G2095" s="99">
        <v>1823.93060542643</v>
      </c>
      <c r="H2095" s="99">
        <v>0</v>
      </c>
      <c r="I2095" s="99">
        <v>0</v>
      </c>
      <c r="J2095" s="99">
        <v>44114.336809158303</v>
      </c>
      <c r="K2095" s="99">
        <v>10.514148285961699</v>
      </c>
      <c r="L2095" s="99">
        <v>148.271376190707</v>
      </c>
      <c r="M2095" s="99">
        <v>36502.789500713297</v>
      </c>
      <c r="N2095" s="99">
        <v>5469.7289525270498</v>
      </c>
      <c r="O2095" s="99">
        <v>0</v>
      </c>
      <c r="P2095" s="99">
        <v>35948.345402240797</v>
      </c>
      <c r="Q2095" s="99">
        <v>3553.6532723903701</v>
      </c>
      <c r="R2095" s="99">
        <v>0</v>
      </c>
      <c r="S2095" s="99">
        <v>1815.6741879880401</v>
      </c>
      <c r="T2095" s="99">
        <v>0</v>
      </c>
      <c r="U2095" s="99">
        <v>44122.057933807402</v>
      </c>
      <c r="V2095" s="99">
        <v>3601474.7878418001</v>
      </c>
      <c r="W2095" s="99">
        <v>0</v>
      </c>
      <c r="X2095" s="99">
        <v>667548.235443115</v>
      </c>
      <c r="Y2095" s="99">
        <v>440527.24672317499</v>
      </c>
      <c r="Z2095" s="99">
        <v>214475.68306159999</v>
      </c>
      <c r="AA2095" s="99">
        <v>0</v>
      </c>
      <c r="AB2095" s="99">
        <v>0</v>
      </c>
      <c r="AC2095" s="99">
        <v>14545094.708252</v>
      </c>
      <c r="AD2095" s="99">
        <v>1049.67017515004</v>
      </c>
      <c r="AE2095" s="99">
        <v>8807.5495030879993</v>
      </c>
      <c r="AF2095" s="99">
        <v>1736843.9037933301</v>
      </c>
      <c r="AG2095" s="99">
        <v>618904.82151031506</v>
      </c>
      <c r="AH2095" s="99">
        <v>0</v>
      </c>
      <c r="AI2095" s="99">
        <v>1517236.31817627</v>
      </c>
      <c r="AJ2095" s="99">
        <v>383177.18883895897</v>
      </c>
      <c r="AK2095" s="99">
        <v>0</v>
      </c>
      <c r="AL2095" s="99">
        <v>213713.86302757301</v>
      </c>
      <c r="AM2095" s="99">
        <v>0</v>
      </c>
      <c r="AN2095" s="99">
        <v>14521678.596679701</v>
      </c>
      <c r="AO2095" s="99">
        <v>36080286.644042999</v>
      </c>
      <c r="AP2095" s="99">
        <v>0</v>
      </c>
      <c r="AQ2095" s="99">
        <v>5724581.6751709003</v>
      </c>
      <c r="AR2095" s="99">
        <v>3595672.74136353</v>
      </c>
      <c r="AS2095" s="99">
        <v>1842349.8911895801</v>
      </c>
      <c r="AT2095" s="99">
        <v>0</v>
      </c>
      <c r="AU2095" s="99">
        <v>0</v>
      </c>
      <c r="AV2095" s="99">
        <v>45585882.996582001</v>
      </c>
      <c r="AW2095" s="99">
        <v>3549.5732370913001</v>
      </c>
      <c r="AX2095" s="99">
        <v>86963.416687965393</v>
      </c>
      <c r="AY2095" s="99">
        <v>17509146.470214799</v>
      </c>
      <c r="AZ2095" s="99">
        <v>5571511.93896484</v>
      </c>
      <c r="BA2095" s="99">
        <v>0</v>
      </c>
      <c r="BB2095" s="99">
        <v>15190851.4802246</v>
      </c>
      <c r="BC2095" s="99">
        <v>3460795.7289123498</v>
      </c>
      <c r="BD2095" s="99">
        <v>0</v>
      </c>
      <c r="BE2095" s="99">
        <v>1835666.6097106901</v>
      </c>
      <c r="BF2095" s="99">
        <v>0</v>
      </c>
      <c r="BG2095" s="99">
        <v>45632307.689453103</v>
      </c>
      <c r="BH2095" s="99">
        <v>9103348.62744141</v>
      </c>
      <c r="BI2095" s="99">
        <v>0</v>
      </c>
      <c r="BJ2095" s="99">
        <v>2201776.4795837398</v>
      </c>
      <c r="BK2095" s="99">
        <v>1448282.3787994401</v>
      </c>
      <c r="BL2095" s="99">
        <v>0</v>
      </c>
      <c r="BM2095" s="99">
        <v>0</v>
      </c>
      <c r="BN2095" s="99">
        <v>0</v>
      </c>
      <c r="BO2095" s="99">
        <v>0</v>
      </c>
      <c r="BP2095" s="99">
        <v>0</v>
      </c>
      <c r="BQ2095" s="99">
        <v>0</v>
      </c>
      <c r="BR2095" s="99">
        <v>5705267.0287475605</v>
      </c>
      <c r="BS2095" s="99">
        <v>2081863.97000122</v>
      </c>
      <c r="BT2095" s="99">
        <v>0</v>
      </c>
      <c r="BU2095" s="99">
        <v>1663115.02998352</v>
      </c>
      <c r="BV2095" s="99">
        <v>1884899.4848480199</v>
      </c>
      <c r="BW2095" s="99">
        <v>0</v>
      </c>
      <c r="BX2095" s="99">
        <v>230074.60937118501</v>
      </c>
      <c r="BY2095" s="99">
        <v>0</v>
      </c>
      <c r="BZ2095" s="99">
        <v>0</v>
      </c>
      <c r="CA2095" s="99">
        <v>81610.387731552095</v>
      </c>
      <c r="CB2095" s="99">
        <v>4253858.5956420898</v>
      </c>
      <c r="CC2095" s="99">
        <v>41691243.588867202</v>
      </c>
      <c r="CD2095" s="99">
        <v>11281446.0892334</v>
      </c>
      <c r="CE2095" s="99">
        <v>1822.7465718537601</v>
      </c>
      <c r="CF2095" s="99">
        <v>214600.42658996599</v>
      </c>
      <c r="CG2095" s="99">
        <v>1842706.1597289999</v>
      </c>
      <c r="CH2095" s="99">
        <v>0</v>
      </c>
      <c r="CI2095" s="99">
        <v>83421.530947685198</v>
      </c>
      <c r="CJ2095" s="99">
        <v>4472450.7704467801</v>
      </c>
      <c r="CK2095" s="99">
        <v>43543128.062988304</v>
      </c>
      <c r="CL2095" s="99">
        <v>11528185.033325201</v>
      </c>
      <c r="CM2095" s="166">
        <v>127257.208641052</v>
      </c>
      <c r="CN2095" s="166">
        <v>18979567.7268066</v>
      </c>
      <c r="CO2095" s="166">
        <v>89093655.596679702</v>
      </c>
      <c r="CP2095" s="99">
        <v>11528185.033325201</v>
      </c>
      <c r="CQ2095" s="99">
        <v>0</v>
      </c>
      <c r="CR2095" s="99">
        <v>0</v>
      </c>
      <c r="CS2095" s="99">
        <v>0</v>
      </c>
      <c r="CT2095" s="99">
        <v>0</v>
      </c>
      <c r="CU2095" s="98">
        <v>9484.1976175969994</v>
      </c>
      <c r="CV2095" s="98">
        <v>45649.132714066996</v>
      </c>
      <c r="CW2095" s="98">
        <v>4468459.0222320557</v>
      </c>
      <c r="CX2095" s="98">
        <v>43533949.748596199</v>
      </c>
    </row>
    <row r="2096" spans="1:102" x14ac:dyDescent="0.2">
      <c r="A2096" s="98" t="s">
        <v>187</v>
      </c>
      <c r="B2096" s="100">
        <v>42430</v>
      </c>
      <c r="C2096" s="99">
        <v>71713.703247070298</v>
      </c>
      <c r="D2096" s="99">
        <v>0</v>
      </c>
      <c r="E2096" s="99">
        <v>9362.0330119132996</v>
      </c>
      <c r="F2096" s="99">
        <v>7464.9336906671497</v>
      </c>
      <c r="G2096" s="99">
        <v>1792.2961056828501</v>
      </c>
      <c r="H2096" s="99">
        <v>0</v>
      </c>
      <c r="I2096" s="99">
        <v>0</v>
      </c>
      <c r="J2096" s="99">
        <v>43860.836906909899</v>
      </c>
      <c r="K2096" s="99">
        <v>8.7348182318965009</v>
      </c>
      <c r="L2096" s="99">
        <v>136.69164702855099</v>
      </c>
      <c r="M2096" s="99">
        <v>36295.952885627703</v>
      </c>
      <c r="N2096" s="99">
        <v>5339.2738314271</v>
      </c>
      <c r="O2096" s="99">
        <v>0</v>
      </c>
      <c r="P2096" s="99">
        <v>35814.216607093796</v>
      </c>
      <c r="Q2096" s="99">
        <v>3440.6094276010999</v>
      </c>
      <c r="R2096" s="99">
        <v>0</v>
      </c>
      <c r="S2096" s="99">
        <v>1788.8785968422901</v>
      </c>
      <c r="T2096" s="99">
        <v>0</v>
      </c>
      <c r="U2096" s="99">
        <v>43852.0084967613</v>
      </c>
      <c r="V2096" s="99">
        <v>3593950.9821472201</v>
      </c>
      <c r="W2096" s="99">
        <v>0</v>
      </c>
      <c r="X2096" s="99">
        <v>651844.92310333299</v>
      </c>
      <c r="Y2096" s="99">
        <v>438053.36313247698</v>
      </c>
      <c r="Z2096" s="99">
        <v>214773.36575698899</v>
      </c>
      <c r="AA2096" s="99">
        <v>0</v>
      </c>
      <c r="AB2096" s="99">
        <v>0</v>
      </c>
      <c r="AC2096" s="99">
        <v>14493455.6442871</v>
      </c>
      <c r="AD2096" s="99">
        <v>883.48897555470501</v>
      </c>
      <c r="AE2096" s="99">
        <v>8485.1436423063296</v>
      </c>
      <c r="AF2096" s="99">
        <v>1717167.0999755899</v>
      </c>
      <c r="AG2096" s="99">
        <v>603088.83023834205</v>
      </c>
      <c r="AH2096" s="99">
        <v>0</v>
      </c>
      <c r="AI2096" s="99">
        <v>1519315.25109863</v>
      </c>
      <c r="AJ2096" s="99">
        <v>374536.76118087798</v>
      </c>
      <c r="AK2096" s="99">
        <v>0</v>
      </c>
      <c r="AL2096" s="99">
        <v>214006.132953644</v>
      </c>
      <c r="AM2096" s="99">
        <v>0</v>
      </c>
      <c r="AN2096" s="99">
        <v>14458499.8365479</v>
      </c>
      <c r="AO2096" s="99">
        <v>36116829.073730499</v>
      </c>
      <c r="AP2096" s="99">
        <v>0</v>
      </c>
      <c r="AQ2096" s="99">
        <v>5520130.3994751005</v>
      </c>
      <c r="AR2096" s="99">
        <v>3546563.5013122601</v>
      </c>
      <c r="AS2096" s="99">
        <v>1852203.1335907001</v>
      </c>
      <c r="AT2096" s="99">
        <v>0</v>
      </c>
      <c r="AU2096" s="99">
        <v>0</v>
      </c>
      <c r="AV2096" s="99">
        <v>45632634.168945298</v>
      </c>
      <c r="AW2096" s="99">
        <v>2927.1431071162201</v>
      </c>
      <c r="AX2096" s="99">
        <v>84861.946734428406</v>
      </c>
      <c r="AY2096" s="99">
        <v>17320056.8195801</v>
      </c>
      <c r="AZ2096" s="99">
        <v>5448389.7845459003</v>
      </c>
      <c r="BA2096" s="99">
        <v>0</v>
      </c>
      <c r="BB2096" s="99">
        <v>15172800.8006592</v>
      </c>
      <c r="BC2096" s="99">
        <v>3391346.8074035598</v>
      </c>
      <c r="BD2096" s="99">
        <v>0</v>
      </c>
      <c r="BE2096" s="99">
        <v>1845492.5745544401</v>
      </c>
      <c r="BF2096" s="99">
        <v>0</v>
      </c>
      <c r="BG2096" s="99">
        <v>45537461.872558601</v>
      </c>
      <c r="BH2096" s="99">
        <v>10069354.1833496</v>
      </c>
      <c r="BI2096" s="99">
        <v>0</v>
      </c>
      <c r="BJ2096" s="99">
        <v>2228112.7473144499</v>
      </c>
      <c r="BK2096" s="99">
        <v>1462308.3148193399</v>
      </c>
      <c r="BL2096" s="99">
        <v>0</v>
      </c>
      <c r="BM2096" s="99">
        <v>0</v>
      </c>
      <c r="BN2096" s="99">
        <v>0</v>
      </c>
      <c r="BO2096" s="99">
        <v>0</v>
      </c>
      <c r="BP2096" s="99">
        <v>0</v>
      </c>
      <c r="BQ2096" s="99">
        <v>0</v>
      </c>
      <c r="BR2096" s="99">
        <v>5702457.2220459003</v>
      </c>
      <c r="BS2096" s="99">
        <v>2034816.75538635</v>
      </c>
      <c r="BT2096" s="99">
        <v>0</v>
      </c>
      <c r="BU2096" s="99">
        <v>2845085.9799804701</v>
      </c>
      <c r="BV2096" s="99">
        <v>1837576.6915740999</v>
      </c>
      <c r="BW2096" s="99">
        <v>0</v>
      </c>
      <c r="BX2096" s="99">
        <v>385380.12858581502</v>
      </c>
      <c r="BY2096" s="99">
        <v>0</v>
      </c>
      <c r="BZ2096" s="99">
        <v>0</v>
      </c>
      <c r="CA2096" s="99">
        <v>81006.375475883498</v>
      </c>
      <c r="CB2096" s="99">
        <v>4204597.3336792002</v>
      </c>
      <c r="CC2096" s="99">
        <v>41242548.299316399</v>
      </c>
      <c r="CD2096" s="99">
        <v>12338728.4134521</v>
      </c>
      <c r="CE2096" s="99">
        <v>1792.6752717941999</v>
      </c>
      <c r="CF2096" s="99">
        <v>214950.22297668501</v>
      </c>
      <c r="CG2096" s="99">
        <v>1852454.89645386</v>
      </c>
      <c r="CH2096" s="99">
        <v>0</v>
      </c>
      <c r="CI2096" s="99">
        <v>82801.605097770705</v>
      </c>
      <c r="CJ2096" s="99">
        <v>4423601.0253906297</v>
      </c>
      <c r="CK2096" s="99">
        <v>43029199.653320298</v>
      </c>
      <c r="CL2096" s="99">
        <v>12706517.8994141</v>
      </c>
      <c r="CM2096" s="166">
        <v>126441.04800415</v>
      </c>
      <c r="CN2096" s="166">
        <v>18876012.6088867</v>
      </c>
      <c r="CO2096" s="166">
        <v>88564553.7265625</v>
      </c>
      <c r="CP2096" s="99">
        <v>12706517.8994141</v>
      </c>
      <c r="CQ2096" s="99">
        <v>0</v>
      </c>
      <c r="CR2096" s="99">
        <v>0</v>
      </c>
      <c r="CS2096" s="99">
        <v>0</v>
      </c>
      <c r="CT2096" s="99">
        <v>0</v>
      </c>
      <c r="CU2096" s="98">
        <v>9369.3455165329997</v>
      </c>
      <c r="CV2096" s="98">
        <v>45393.757460952002</v>
      </c>
      <c r="CW2096" s="98">
        <v>4419547.5566558847</v>
      </c>
      <c r="CX2096" s="98">
        <v>43095003.195770256</v>
      </c>
    </row>
    <row r="2097" spans="1:102" x14ac:dyDescent="0.2">
      <c r="A2097" s="98" t="s">
        <v>187</v>
      </c>
      <c r="B2097" s="100">
        <v>42522</v>
      </c>
      <c r="C2097" s="99">
        <v>71666.334875106797</v>
      </c>
      <c r="D2097" s="99">
        <v>0</v>
      </c>
      <c r="E2097" s="99">
        <v>8976.7803337574005</v>
      </c>
      <c r="F2097" s="99">
        <v>7163.1183739900598</v>
      </c>
      <c r="G2097" s="99">
        <v>1794.02364930511</v>
      </c>
      <c r="H2097" s="99">
        <v>0</v>
      </c>
      <c r="I2097" s="99">
        <v>0</v>
      </c>
      <c r="J2097" s="99">
        <v>43616.440688610099</v>
      </c>
      <c r="K2097" s="99">
        <v>5.3921443350845903</v>
      </c>
      <c r="L2097" s="99">
        <v>132.41552126780201</v>
      </c>
      <c r="M2097" s="99">
        <v>36284.475522518202</v>
      </c>
      <c r="N2097" s="99">
        <v>5213.0987717509297</v>
      </c>
      <c r="O2097" s="99">
        <v>0</v>
      </c>
      <c r="P2097" s="99">
        <v>35631.545489788099</v>
      </c>
      <c r="Q2097" s="99">
        <v>3410.6650365292999</v>
      </c>
      <c r="R2097" s="99">
        <v>0</v>
      </c>
      <c r="S2097" s="99">
        <v>1789.8659990876899</v>
      </c>
      <c r="T2097" s="99">
        <v>0</v>
      </c>
      <c r="U2097" s="99">
        <v>43629.563680172003</v>
      </c>
      <c r="V2097" s="99">
        <v>3551182.7186279302</v>
      </c>
      <c r="W2097" s="99">
        <v>0</v>
      </c>
      <c r="X2097" s="99">
        <v>620372.02960205101</v>
      </c>
      <c r="Y2097" s="99">
        <v>411434.56306457502</v>
      </c>
      <c r="Z2097" s="99">
        <v>216375.28700065601</v>
      </c>
      <c r="AA2097" s="99">
        <v>0</v>
      </c>
      <c r="AB2097" s="99">
        <v>0</v>
      </c>
      <c r="AC2097" s="99">
        <v>14413478.198242201</v>
      </c>
      <c r="AD2097" s="99">
        <v>612.64831810444605</v>
      </c>
      <c r="AE2097" s="99">
        <v>8585.2738047838193</v>
      </c>
      <c r="AF2097" s="99">
        <v>1705697.8040771501</v>
      </c>
      <c r="AG2097" s="99">
        <v>587400.04145813</v>
      </c>
      <c r="AH2097" s="99">
        <v>0</v>
      </c>
      <c r="AI2097" s="99">
        <v>1498077.1083831801</v>
      </c>
      <c r="AJ2097" s="99">
        <v>371177.31352615397</v>
      </c>
      <c r="AK2097" s="99">
        <v>0</v>
      </c>
      <c r="AL2097" s="99">
        <v>215477.72403907799</v>
      </c>
      <c r="AM2097" s="99">
        <v>0</v>
      </c>
      <c r="AN2097" s="99">
        <v>14351751.154052701</v>
      </c>
      <c r="AO2097" s="99">
        <v>35871314.912597701</v>
      </c>
      <c r="AP2097" s="99">
        <v>0</v>
      </c>
      <c r="AQ2097" s="99">
        <v>5358937.7459106399</v>
      </c>
      <c r="AR2097" s="99">
        <v>3392337.87139893</v>
      </c>
      <c r="AS2097" s="99">
        <v>1872184.65316772</v>
      </c>
      <c r="AT2097" s="99">
        <v>0</v>
      </c>
      <c r="AU2097" s="99">
        <v>0</v>
      </c>
      <c r="AV2097" s="99">
        <v>45679367.473144501</v>
      </c>
      <c r="AW2097" s="99">
        <v>2066.4674832820901</v>
      </c>
      <c r="AX2097" s="99">
        <v>74272.638925552397</v>
      </c>
      <c r="AY2097" s="99">
        <v>17344303.509277299</v>
      </c>
      <c r="AZ2097" s="99">
        <v>5369624.5190429697</v>
      </c>
      <c r="BA2097" s="99">
        <v>0</v>
      </c>
      <c r="BB2097" s="99">
        <v>15054949.2435303</v>
      </c>
      <c r="BC2097" s="99">
        <v>3398919.4373168899</v>
      </c>
      <c r="BD2097" s="99">
        <v>0</v>
      </c>
      <c r="BE2097" s="99">
        <v>1863783.80438232</v>
      </c>
      <c r="BF2097" s="99">
        <v>0</v>
      </c>
      <c r="BG2097" s="99">
        <v>45502966.242675804</v>
      </c>
      <c r="BH2097" s="99">
        <v>10106017.161987299</v>
      </c>
      <c r="BI2097" s="99">
        <v>0</v>
      </c>
      <c r="BJ2097" s="99">
        <v>2172188.9013366699</v>
      </c>
      <c r="BK2097" s="99">
        <v>1391628.2315216099</v>
      </c>
      <c r="BL2097" s="99">
        <v>0</v>
      </c>
      <c r="BM2097" s="99">
        <v>0</v>
      </c>
      <c r="BN2097" s="99">
        <v>0</v>
      </c>
      <c r="BO2097" s="99">
        <v>0</v>
      </c>
      <c r="BP2097" s="99">
        <v>0</v>
      </c>
      <c r="BQ2097" s="99">
        <v>0</v>
      </c>
      <c r="BR2097" s="99">
        <v>5667416.99816895</v>
      </c>
      <c r="BS2097" s="99">
        <v>2005866.2771606401</v>
      </c>
      <c r="BT2097" s="99">
        <v>0</v>
      </c>
      <c r="BU2097" s="99">
        <v>2869604.3699646001</v>
      </c>
      <c r="BV2097" s="99">
        <v>1829108.9603881801</v>
      </c>
      <c r="BW2097" s="99">
        <v>0</v>
      </c>
      <c r="BX2097" s="99">
        <v>391041.42856979399</v>
      </c>
      <c r="BY2097" s="99">
        <v>0</v>
      </c>
      <c r="BZ2097" s="99">
        <v>0</v>
      </c>
      <c r="CA2097" s="99">
        <v>80648.000512123093</v>
      </c>
      <c r="CB2097" s="99">
        <v>4135259.6135253902</v>
      </c>
      <c r="CC2097" s="99">
        <v>40976098.706542999</v>
      </c>
      <c r="CD2097" s="99">
        <v>12272721.8763428</v>
      </c>
      <c r="CE2097" s="99">
        <v>1794.77345919609</v>
      </c>
      <c r="CF2097" s="99">
        <v>216302.71809196501</v>
      </c>
      <c r="CG2097" s="99">
        <v>1871051.9254608201</v>
      </c>
      <c r="CH2097" s="99">
        <v>0</v>
      </c>
      <c r="CI2097" s="99">
        <v>82448.469760894804</v>
      </c>
      <c r="CJ2097" s="99">
        <v>4336313.5523681603</v>
      </c>
      <c r="CK2097" s="99">
        <v>42920271.6728516</v>
      </c>
      <c r="CL2097" s="99">
        <v>12644778.8977051</v>
      </c>
      <c r="CM2097" s="166">
        <v>125832.074069977</v>
      </c>
      <c r="CN2097" s="166">
        <v>18669585.817627002</v>
      </c>
      <c r="CO2097" s="166">
        <v>88281556.073242202</v>
      </c>
      <c r="CP2097" s="99">
        <v>12644778.8977051</v>
      </c>
      <c r="CQ2097" s="99">
        <v>0</v>
      </c>
      <c r="CR2097" s="99">
        <v>0</v>
      </c>
      <c r="CS2097" s="99">
        <v>0</v>
      </c>
      <c r="CT2097" s="99">
        <v>0</v>
      </c>
      <c r="CU2097" s="98">
        <v>8985.2987660220006</v>
      </c>
      <c r="CV2097" s="98">
        <v>45155.063416056</v>
      </c>
      <c r="CW2097" s="98">
        <v>4351562.3316173553</v>
      </c>
      <c r="CX2097" s="98">
        <v>42847150.632003821</v>
      </c>
    </row>
    <row r="2098" spans="1:102" x14ac:dyDescent="0.2">
      <c r="A2098" s="98" t="s">
        <v>187</v>
      </c>
      <c r="B2098" s="100">
        <v>42614</v>
      </c>
      <c r="C2098" s="99">
        <v>71544.014814376802</v>
      </c>
      <c r="D2098" s="99">
        <v>0</v>
      </c>
      <c r="E2098" s="99">
        <v>8809.8693466186505</v>
      </c>
      <c r="F2098" s="99">
        <v>7034.5313774943397</v>
      </c>
      <c r="G2098" s="99">
        <v>1812.6201107651</v>
      </c>
      <c r="H2098" s="99">
        <v>0</v>
      </c>
      <c r="I2098" s="99">
        <v>0</v>
      </c>
      <c r="J2098" s="99">
        <v>43226.467550277703</v>
      </c>
      <c r="K2098" s="99">
        <v>3.9575815618154602</v>
      </c>
      <c r="L2098" s="99">
        <v>141.69802745804199</v>
      </c>
      <c r="M2098" s="99">
        <v>36265.135055065199</v>
      </c>
      <c r="N2098" s="99">
        <v>5106.1123939156496</v>
      </c>
      <c r="O2098" s="99">
        <v>0</v>
      </c>
      <c r="P2098" s="99">
        <v>35468.341506004297</v>
      </c>
      <c r="Q2098" s="99">
        <v>3390.2235167324502</v>
      </c>
      <c r="R2098" s="99">
        <v>0</v>
      </c>
      <c r="S2098" s="99">
        <v>1807.64816497266</v>
      </c>
      <c r="T2098" s="99">
        <v>0</v>
      </c>
      <c r="U2098" s="99">
        <v>43235.018255233801</v>
      </c>
      <c r="V2098" s="99">
        <v>3540377.8977355999</v>
      </c>
      <c r="W2098" s="99">
        <v>0</v>
      </c>
      <c r="X2098" s="99">
        <v>603659.97434234596</v>
      </c>
      <c r="Y2098" s="99">
        <v>401572.20846176101</v>
      </c>
      <c r="Z2098" s="99">
        <v>220996.927175522</v>
      </c>
      <c r="AA2098" s="99">
        <v>0</v>
      </c>
      <c r="AB2098" s="99">
        <v>0</v>
      </c>
      <c r="AC2098" s="99">
        <v>14262822.107421899</v>
      </c>
      <c r="AD2098" s="99">
        <v>634.46592476218905</v>
      </c>
      <c r="AE2098" s="99">
        <v>9620.8805329799707</v>
      </c>
      <c r="AF2098" s="99">
        <v>1710336.71595764</v>
      </c>
      <c r="AG2098" s="99">
        <v>577085.80387878395</v>
      </c>
      <c r="AH2098" s="99">
        <v>0</v>
      </c>
      <c r="AI2098" s="99">
        <v>1482018.2144927999</v>
      </c>
      <c r="AJ2098" s="99">
        <v>369680.50149917603</v>
      </c>
      <c r="AK2098" s="99">
        <v>0</v>
      </c>
      <c r="AL2098" s="99">
        <v>219152.91162300101</v>
      </c>
      <c r="AM2098" s="99">
        <v>0</v>
      </c>
      <c r="AN2098" s="99">
        <v>14270007.3626709</v>
      </c>
      <c r="AO2098" s="99">
        <v>35983896.6181641</v>
      </c>
      <c r="AP2098" s="99">
        <v>0</v>
      </c>
      <c r="AQ2098" s="99">
        <v>5287761.4823608398</v>
      </c>
      <c r="AR2098" s="99">
        <v>3387696.6918945299</v>
      </c>
      <c r="AS2098" s="99">
        <v>1911356.3254547101</v>
      </c>
      <c r="AT2098" s="99">
        <v>0</v>
      </c>
      <c r="AU2098" s="99">
        <v>0</v>
      </c>
      <c r="AV2098" s="99">
        <v>45308395.153320298</v>
      </c>
      <c r="AW2098" s="99">
        <v>2144.2009798884401</v>
      </c>
      <c r="AX2098" s="99">
        <v>80373.3141040802</v>
      </c>
      <c r="AY2098" s="99">
        <v>17523710.337158199</v>
      </c>
      <c r="AZ2098" s="99">
        <v>5301510.5524902297</v>
      </c>
      <c r="BA2098" s="99">
        <v>0</v>
      </c>
      <c r="BB2098" s="99">
        <v>14979053.3751221</v>
      </c>
      <c r="BC2098" s="99">
        <v>3422404.9074706999</v>
      </c>
      <c r="BD2098" s="99">
        <v>0</v>
      </c>
      <c r="BE2098" s="99">
        <v>1898776.84034729</v>
      </c>
      <c r="BF2098" s="99">
        <v>0</v>
      </c>
      <c r="BG2098" s="99">
        <v>45426078.275390603</v>
      </c>
      <c r="BH2098" s="99">
        <v>10024866.8098145</v>
      </c>
      <c r="BI2098" s="99">
        <v>0</v>
      </c>
      <c r="BJ2098" s="99">
        <v>2131985.9400634798</v>
      </c>
      <c r="BK2098" s="99">
        <v>1373619.04385376</v>
      </c>
      <c r="BL2098" s="99">
        <v>0</v>
      </c>
      <c r="BM2098" s="99">
        <v>0</v>
      </c>
      <c r="BN2098" s="99">
        <v>0</v>
      </c>
      <c r="BO2098" s="99">
        <v>0</v>
      </c>
      <c r="BP2098" s="99">
        <v>0</v>
      </c>
      <c r="BQ2098" s="99">
        <v>0</v>
      </c>
      <c r="BR2098" s="99">
        <v>5678441.6762695303</v>
      </c>
      <c r="BS2098" s="99">
        <v>1982593.93338013</v>
      </c>
      <c r="BT2098" s="99">
        <v>0</v>
      </c>
      <c r="BU2098" s="99">
        <v>2390499.4799499498</v>
      </c>
      <c r="BV2098" s="99">
        <v>1835584.0184783901</v>
      </c>
      <c r="BW2098" s="99">
        <v>0</v>
      </c>
      <c r="BX2098" s="99">
        <v>336888.17880249</v>
      </c>
      <c r="BY2098" s="99">
        <v>0</v>
      </c>
      <c r="BZ2098" s="99">
        <v>0</v>
      </c>
      <c r="CA2098" s="99">
        <v>80351.396835327105</v>
      </c>
      <c r="CB2098" s="99">
        <v>4171835.5482177702</v>
      </c>
      <c r="CC2098" s="99">
        <v>41479804.598144501</v>
      </c>
      <c r="CD2098" s="99">
        <v>12149776.8321533</v>
      </c>
      <c r="CE2098" s="99">
        <v>1813.36856451631</v>
      </c>
      <c r="CF2098" s="99">
        <v>220681.28099823001</v>
      </c>
      <c r="CG2098" s="99">
        <v>1911823.14437866</v>
      </c>
      <c r="CH2098" s="99">
        <v>0</v>
      </c>
      <c r="CI2098" s="99">
        <v>82171.802571296706</v>
      </c>
      <c r="CJ2098" s="99">
        <v>4390610.0802612295</v>
      </c>
      <c r="CK2098" s="99">
        <v>43421478.082519501</v>
      </c>
      <c r="CL2098" s="99">
        <v>12511492.1363525</v>
      </c>
      <c r="CM2098" s="166">
        <v>125053.783247948</v>
      </c>
      <c r="CN2098" s="166">
        <v>18627451.045166001</v>
      </c>
      <c r="CO2098" s="166">
        <v>88799127.098632798</v>
      </c>
      <c r="CP2098" s="99">
        <v>12511492.1363525</v>
      </c>
      <c r="CQ2098" s="99">
        <v>0</v>
      </c>
      <c r="CR2098" s="99">
        <v>0</v>
      </c>
      <c r="CS2098" s="99">
        <v>0</v>
      </c>
      <c r="CT2098" s="99">
        <v>0</v>
      </c>
      <c r="CU2098" s="98">
        <v>8811.8006558929992</v>
      </c>
      <c r="CV2098" s="98">
        <v>44749.520586503997</v>
      </c>
      <c r="CW2098" s="98">
        <v>4392516.8292160006</v>
      </c>
      <c r="CX2098" s="98">
        <v>43391627.742523164</v>
      </c>
    </row>
    <row r="2099" spans="1:102" x14ac:dyDescent="0.2">
      <c r="A2099" s="98" t="s">
        <v>187</v>
      </c>
      <c r="B2099" s="100">
        <v>42705</v>
      </c>
      <c r="C2099" s="99">
        <v>71236.894099235506</v>
      </c>
      <c r="D2099" s="99">
        <v>0</v>
      </c>
      <c r="E2099" s="99">
        <v>8530.7703425884192</v>
      </c>
      <c r="F2099" s="99">
        <v>6819.1076338887196</v>
      </c>
      <c r="G2099" s="99">
        <v>1864.9615934789199</v>
      </c>
      <c r="H2099" s="99">
        <v>0</v>
      </c>
      <c r="I2099" s="99">
        <v>0</v>
      </c>
      <c r="J2099" s="99">
        <v>43144.891192436196</v>
      </c>
      <c r="K2099" s="99">
        <v>2.4152544331445802</v>
      </c>
      <c r="L2099" s="99">
        <v>131.37001511082099</v>
      </c>
      <c r="M2099" s="99">
        <v>36215.9115715027</v>
      </c>
      <c r="N2099" s="99">
        <v>5015.8124932050696</v>
      </c>
      <c r="O2099" s="99">
        <v>0</v>
      </c>
      <c r="P2099" s="99">
        <v>35150.436088561997</v>
      </c>
      <c r="Q2099" s="99">
        <v>3334.6397003233401</v>
      </c>
      <c r="R2099" s="99">
        <v>0</v>
      </c>
      <c r="S2099" s="99">
        <v>1852.5863265246201</v>
      </c>
      <c r="T2099" s="99">
        <v>0</v>
      </c>
      <c r="U2099" s="99">
        <v>43152.404644489303</v>
      </c>
      <c r="V2099" s="99">
        <v>3480796.1590881301</v>
      </c>
      <c r="W2099" s="99">
        <v>0</v>
      </c>
      <c r="X2099" s="99">
        <v>580941.79203796398</v>
      </c>
      <c r="Y2099" s="99">
        <v>382161.41121292103</v>
      </c>
      <c r="Z2099" s="99">
        <v>219433.79469108599</v>
      </c>
      <c r="AA2099" s="99">
        <v>0</v>
      </c>
      <c r="AB2099" s="99">
        <v>0</v>
      </c>
      <c r="AC2099" s="99">
        <v>14220635.853393599</v>
      </c>
      <c r="AD2099" s="99">
        <v>222.28678744286299</v>
      </c>
      <c r="AE2099" s="99">
        <v>9167.0301322936994</v>
      </c>
      <c r="AF2099" s="99">
        <v>1685635.0223693801</v>
      </c>
      <c r="AG2099" s="99">
        <v>560781.889320374</v>
      </c>
      <c r="AH2099" s="99">
        <v>0</v>
      </c>
      <c r="AI2099" s="99">
        <v>1452598.8502502399</v>
      </c>
      <c r="AJ2099" s="99">
        <v>360715.852111816</v>
      </c>
      <c r="AK2099" s="99">
        <v>0</v>
      </c>
      <c r="AL2099" s="99">
        <v>218336.623668671</v>
      </c>
      <c r="AM2099" s="99">
        <v>0</v>
      </c>
      <c r="AN2099" s="99">
        <v>14240723.790771499</v>
      </c>
      <c r="AO2099" s="99">
        <v>35583281.227050804</v>
      </c>
      <c r="AP2099" s="99">
        <v>0</v>
      </c>
      <c r="AQ2099" s="99">
        <v>5120154.8103637705</v>
      </c>
      <c r="AR2099" s="99">
        <v>3259359.4117736798</v>
      </c>
      <c r="AS2099" s="99">
        <v>1908071.2123565699</v>
      </c>
      <c r="AT2099" s="99">
        <v>0</v>
      </c>
      <c r="AU2099" s="99">
        <v>0</v>
      </c>
      <c r="AV2099" s="99">
        <v>45353958.573730499</v>
      </c>
      <c r="AW2099" s="99">
        <v>766.10321304947104</v>
      </c>
      <c r="AX2099" s="99">
        <v>83217.278199195905</v>
      </c>
      <c r="AY2099" s="99">
        <v>17343485.561279301</v>
      </c>
      <c r="AZ2099" s="99">
        <v>5186630.3571777297</v>
      </c>
      <c r="BA2099" s="99">
        <v>0</v>
      </c>
      <c r="BB2099" s="99">
        <v>14808000.0068359</v>
      </c>
      <c r="BC2099" s="99">
        <v>3359478.57113647</v>
      </c>
      <c r="BD2099" s="99">
        <v>0</v>
      </c>
      <c r="BE2099" s="99">
        <v>1897720.1223754899</v>
      </c>
      <c r="BF2099" s="99">
        <v>0</v>
      </c>
      <c r="BG2099" s="99">
        <v>45516311.460449196</v>
      </c>
      <c r="BH2099" s="99">
        <v>10000226.060058599</v>
      </c>
      <c r="BI2099" s="99">
        <v>0</v>
      </c>
      <c r="BJ2099" s="99">
        <v>2068695.33253479</v>
      </c>
      <c r="BK2099" s="99">
        <v>1320884.58166504</v>
      </c>
      <c r="BL2099" s="99">
        <v>0</v>
      </c>
      <c r="BM2099" s="99">
        <v>0</v>
      </c>
      <c r="BN2099" s="99">
        <v>0</v>
      </c>
      <c r="BO2099" s="99">
        <v>0</v>
      </c>
      <c r="BP2099" s="99">
        <v>0</v>
      </c>
      <c r="BQ2099" s="99">
        <v>0</v>
      </c>
      <c r="BR2099" s="99">
        <v>5632914.7355346698</v>
      </c>
      <c r="BS2099" s="99">
        <v>1944236.04931641</v>
      </c>
      <c r="BT2099" s="99">
        <v>0</v>
      </c>
      <c r="BU2099" s="99">
        <v>2757180.1699523898</v>
      </c>
      <c r="BV2099" s="99">
        <v>1800108.3905792199</v>
      </c>
      <c r="BW2099" s="99">
        <v>0</v>
      </c>
      <c r="BX2099" s="99">
        <v>383277.398616791</v>
      </c>
      <c r="BY2099" s="99">
        <v>0</v>
      </c>
      <c r="BZ2099" s="99">
        <v>0</v>
      </c>
      <c r="CA2099" s="99">
        <v>79846.086541175799</v>
      </c>
      <c r="CB2099" s="99">
        <v>4075520.6204528799</v>
      </c>
      <c r="CC2099" s="99">
        <v>40801576.643066399</v>
      </c>
      <c r="CD2099" s="99">
        <v>12043328.2058105</v>
      </c>
      <c r="CE2099" s="99">
        <v>1862.54917700589</v>
      </c>
      <c r="CF2099" s="99">
        <v>219603.077575684</v>
      </c>
      <c r="CG2099" s="99">
        <v>1908728.7204132101</v>
      </c>
      <c r="CH2099" s="99">
        <v>0</v>
      </c>
      <c r="CI2099" s="99">
        <v>81692.4563045502</v>
      </c>
      <c r="CJ2099" s="99">
        <v>4297284.6142578097</v>
      </c>
      <c r="CK2099" s="99">
        <v>42874828.8291016</v>
      </c>
      <c r="CL2099" s="99">
        <v>12446007.2102051</v>
      </c>
      <c r="CM2099" s="166">
        <v>124525.24683189399</v>
      </c>
      <c r="CN2099" s="166">
        <v>18541879.2182617</v>
      </c>
      <c r="CO2099" s="166">
        <v>88174627.7265625</v>
      </c>
      <c r="CP2099" s="99">
        <v>12446007.2102051</v>
      </c>
      <c r="CQ2099" s="99">
        <v>0</v>
      </c>
      <c r="CR2099" s="99">
        <v>0</v>
      </c>
      <c r="CS2099" s="99">
        <v>0</v>
      </c>
      <c r="CT2099" s="99">
        <v>0</v>
      </c>
      <c r="CU2099" s="98">
        <v>8533.2703381310002</v>
      </c>
      <c r="CV2099" s="98">
        <v>44701.325564642997</v>
      </c>
      <c r="CW2099" s="98">
        <v>4295123.6980285635</v>
      </c>
      <c r="CX2099" s="98">
        <v>42710305.363479607</v>
      </c>
    </row>
    <row r="2100" spans="1:102" x14ac:dyDescent="0.2">
      <c r="A2100" s="98" t="s">
        <v>187</v>
      </c>
      <c r="B2100" s="100">
        <v>42795</v>
      </c>
      <c r="C2100" s="99">
        <v>71327.228083610506</v>
      </c>
      <c r="D2100" s="99">
        <v>0</v>
      </c>
      <c r="E2100" s="99">
        <v>8414.8666934967005</v>
      </c>
      <c r="F2100" s="99">
        <v>6750.7650722265198</v>
      </c>
      <c r="G2100" s="99">
        <v>1879.70713493228</v>
      </c>
      <c r="H2100" s="99">
        <v>0</v>
      </c>
      <c r="I2100" s="99">
        <v>0</v>
      </c>
      <c r="J2100" s="99">
        <v>42898.868773937204</v>
      </c>
      <c r="K2100" s="99">
        <v>1.9076746507489599</v>
      </c>
      <c r="L2100" s="99">
        <v>125.65773866139401</v>
      </c>
      <c r="M2100" s="99">
        <v>36371.674897670702</v>
      </c>
      <c r="N2100" s="99">
        <v>4927.8760190606099</v>
      </c>
      <c r="O2100" s="99">
        <v>0</v>
      </c>
      <c r="P2100" s="99">
        <v>34958.988157272302</v>
      </c>
      <c r="Q2100" s="99">
        <v>3300.8708871007002</v>
      </c>
      <c r="R2100" s="99">
        <v>0</v>
      </c>
      <c r="S2100" s="99">
        <v>1876.00446669757</v>
      </c>
      <c r="T2100" s="99">
        <v>0</v>
      </c>
      <c r="U2100" s="99">
        <v>42892.122049331701</v>
      </c>
      <c r="V2100" s="99">
        <v>3529819.1903381301</v>
      </c>
      <c r="W2100" s="99">
        <v>0</v>
      </c>
      <c r="X2100" s="99">
        <v>561505.51543426502</v>
      </c>
      <c r="Y2100" s="99">
        <v>369949.88154220599</v>
      </c>
      <c r="Z2100" s="99">
        <v>221915.89848136899</v>
      </c>
      <c r="AA2100" s="99">
        <v>0</v>
      </c>
      <c r="AB2100" s="99">
        <v>0</v>
      </c>
      <c r="AC2100" s="99">
        <v>14244444.506225601</v>
      </c>
      <c r="AD2100" s="99">
        <v>202.28283710032699</v>
      </c>
      <c r="AE2100" s="99">
        <v>6918.2233255505598</v>
      </c>
      <c r="AF2100" s="99">
        <v>1697877.75546265</v>
      </c>
      <c r="AG2100" s="99">
        <v>549406.15014648403</v>
      </c>
      <c r="AH2100" s="99">
        <v>0</v>
      </c>
      <c r="AI2100" s="99">
        <v>1482278.49205017</v>
      </c>
      <c r="AJ2100" s="99">
        <v>362062.73808669997</v>
      </c>
      <c r="AK2100" s="99">
        <v>0</v>
      </c>
      <c r="AL2100" s="99">
        <v>220763.55426406901</v>
      </c>
      <c r="AM2100" s="99">
        <v>0</v>
      </c>
      <c r="AN2100" s="99">
        <v>14204207.934448199</v>
      </c>
      <c r="AO2100" s="99">
        <v>36319088.892578103</v>
      </c>
      <c r="AP2100" s="99">
        <v>0</v>
      </c>
      <c r="AQ2100" s="99">
        <v>4963442.8331909198</v>
      </c>
      <c r="AR2100" s="99">
        <v>3127917.9125671401</v>
      </c>
      <c r="AS2100" s="99">
        <v>1942726.0220031701</v>
      </c>
      <c r="AT2100" s="99">
        <v>0</v>
      </c>
      <c r="AU2100" s="99">
        <v>0</v>
      </c>
      <c r="AV2100" s="99">
        <v>45511624.615234397</v>
      </c>
      <c r="AW2100" s="99">
        <v>675.90417875349499</v>
      </c>
      <c r="AX2100" s="99">
        <v>70511.780800819397</v>
      </c>
      <c r="AY2100" s="99">
        <v>17608624.613525402</v>
      </c>
      <c r="AZ2100" s="99">
        <v>5143808.4083862295</v>
      </c>
      <c r="BA2100" s="99">
        <v>0</v>
      </c>
      <c r="BB2100" s="99">
        <v>15174505.731445299</v>
      </c>
      <c r="BC2100" s="99">
        <v>3387014.35192871</v>
      </c>
      <c r="BD2100" s="99">
        <v>0</v>
      </c>
      <c r="BE2100" s="99">
        <v>1932421.2807617199</v>
      </c>
      <c r="BF2100" s="99">
        <v>0</v>
      </c>
      <c r="BG2100" s="99">
        <v>45536305.3759766</v>
      </c>
      <c r="BH2100" s="99">
        <v>10201230.920288101</v>
      </c>
      <c r="BI2100" s="99">
        <v>0</v>
      </c>
      <c r="BJ2100" s="99">
        <v>2011149.9149932901</v>
      </c>
      <c r="BK2100" s="99">
        <v>1296992.7612914999</v>
      </c>
      <c r="BL2100" s="99">
        <v>0</v>
      </c>
      <c r="BM2100" s="99">
        <v>0</v>
      </c>
      <c r="BN2100" s="99">
        <v>0</v>
      </c>
      <c r="BO2100" s="99">
        <v>0</v>
      </c>
      <c r="BP2100" s="99">
        <v>0</v>
      </c>
      <c r="BQ2100" s="99">
        <v>0</v>
      </c>
      <c r="BR2100" s="99">
        <v>5755509.6472167997</v>
      </c>
      <c r="BS2100" s="99">
        <v>1922135.37463379</v>
      </c>
      <c r="BT2100" s="99">
        <v>0</v>
      </c>
      <c r="BU2100" s="99">
        <v>2771467.7399597201</v>
      </c>
      <c r="BV2100" s="99">
        <v>1804615.6406555199</v>
      </c>
      <c r="BW2100" s="99">
        <v>0</v>
      </c>
      <c r="BX2100" s="99">
        <v>399154.99853897101</v>
      </c>
      <c r="BY2100" s="99">
        <v>0</v>
      </c>
      <c r="BZ2100" s="99">
        <v>0</v>
      </c>
      <c r="CA2100" s="99">
        <v>79662.990003585801</v>
      </c>
      <c r="CB2100" s="99">
        <v>4076767.0317688002</v>
      </c>
      <c r="CC2100" s="99">
        <v>41153357.198730499</v>
      </c>
      <c r="CD2100" s="99">
        <v>12250001.4761963</v>
      </c>
      <c r="CE2100" s="99">
        <v>1880.2757443487601</v>
      </c>
      <c r="CF2100" s="99">
        <v>222184.94370651199</v>
      </c>
      <c r="CG2100" s="99">
        <v>1943521.8099365199</v>
      </c>
      <c r="CH2100" s="99">
        <v>0</v>
      </c>
      <c r="CI2100" s="99">
        <v>81543.558554649397</v>
      </c>
      <c r="CJ2100" s="99">
        <v>4293338.0974731399</v>
      </c>
      <c r="CK2100" s="99">
        <v>43020812.816406302</v>
      </c>
      <c r="CL2100" s="99">
        <v>12630608.2666016</v>
      </c>
      <c r="CM2100" s="166">
        <v>124235.13409042401</v>
      </c>
      <c r="CN2100" s="166">
        <v>18501262.2661133</v>
      </c>
      <c r="CO2100" s="166">
        <v>88630820.370117202</v>
      </c>
      <c r="CP2100" s="99">
        <v>12630608.2666016</v>
      </c>
      <c r="CQ2100" s="99">
        <v>0</v>
      </c>
      <c r="CR2100" s="99">
        <v>0</v>
      </c>
      <c r="CS2100" s="99">
        <v>0</v>
      </c>
      <c r="CT2100" s="99">
        <v>0</v>
      </c>
      <c r="CU2100" s="98">
        <v>8416.0893044139993</v>
      </c>
      <c r="CV2100" s="98">
        <v>44517.982400544999</v>
      </c>
      <c r="CW2100" s="98">
        <v>4298951.9754753122</v>
      </c>
      <c r="CX2100" s="98">
        <v>43096879.008667022</v>
      </c>
    </row>
    <row r="2101" spans="1:102" x14ac:dyDescent="0.2">
      <c r="A2101" s="98" t="s">
        <v>187</v>
      </c>
      <c r="B2101" s="100">
        <v>42887</v>
      </c>
      <c r="C2101" s="99">
        <v>70791.192357063293</v>
      </c>
      <c r="D2101" s="99">
        <v>0</v>
      </c>
      <c r="E2101" s="99">
        <v>8197.5780663490295</v>
      </c>
      <c r="F2101" s="99">
        <v>6614.6713724732399</v>
      </c>
      <c r="G2101" s="99">
        <v>1926.70600040257</v>
      </c>
      <c r="H2101" s="99">
        <v>0</v>
      </c>
      <c r="I2101" s="99">
        <v>0</v>
      </c>
      <c r="J2101" s="99">
        <v>42638.018532752998</v>
      </c>
      <c r="K2101" s="99">
        <v>1.7840165844245299</v>
      </c>
      <c r="L2101" s="99">
        <v>124.624955821782</v>
      </c>
      <c r="M2101" s="99">
        <v>36191.713347911798</v>
      </c>
      <c r="N2101" s="99">
        <v>4878.7915814518901</v>
      </c>
      <c r="O2101" s="99">
        <v>0</v>
      </c>
      <c r="P2101" s="99">
        <v>34612.373557090803</v>
      </c>
      <c r="Q2101" s="99">
        <v>3221.2948982417602</v>
      </c>
      <c r="R2101" s="99">
        <v>0</v>
      </c>
      <c r="S2101" s="99">
        <v>1918.39068312943</v>
      </c>
      <c r="T2101" s="99">
        <v>0</v>
      </c>
      <c r="U2101" s="99">
        <v>42636.671219825701</v>
      </c>
      <c r="V2101" s="99">
        <v>3484939.4906310998</v>
      </c>
      <c r="W2101" s="99">
        <v>0</v>
      </c>
      <c r="X2101" s="99">
        <v>533505.97272491502</v>
      </c>
      <c r="Y2101" s="99">
        <v>351128.85538101202</v>
      </c>
      <c r="Z2101" s="99">
        <v>219999.67973709101</v>
      </c>
      <c r="AA2101" s="99">
        <v>0</v>
      </c>
      <c r="AB2101" s="99">
        <v>0</v>
      </c>
      <c r="AC2101" s="99">
        <v>14129907.459350601</v>
      </c>
      <c r="AD2101" s="99">
        <v>281.68667025864102</v>
      </c>
      <c r="AE2101" s="99">
        <v>6179.4927218556404</v>
      </c>
      <c r="AF2101" s="99">
        <v>1674869.9989318801</v>
      </c>
      <c r="AG2101" s="99">
        <v>539540.76702117897</v>
      </c>
      <c r="AH2101" s="99">
        <v>0</v>
      </c>
      <c r="AI2101" s="99">
        <v>1434069.0778045701</v>
      </c>
      <c r="AJ2101" s="99">
        <v>356799.78543472302</v>
      </c>
      <c r="AK2101" s="99">
        <v>0</v>
      </c>
      <c r="AL2101" s="99">
        <v>218794.618179321</v>
      </c>
      <c r="AM2101" s="99">
        <v>0</v>
      </c>
      <c r="AN2101" s="99">
        <v>14161220.0428467</v>
      </c>
      <c r="AO2101" s="99">
        <v>36026998.986328103</v>
      </c>
      <c r="AP2101" s="99">
        <v>0</v>
      </c>
      <c r="AQ2101" s="99">
        <v>4767219.74926758</v>
      </c>
      <c r="AR2101" s="99">
        <v>2997298.4568786598</v>
      </c>
      <c r="AS2101" s="99">
        <v>1941035.99092102</v>
      </c>
      <c r="AT2101" s="99">
        <v>0</v>
      </c>
      <c r="AU2101" s="99">
        <v>0</v>
      </c>
      <c r="AV2101" s="99">
        <v>45620037.210449196</v>
      </c>
      <c r="AW2101" s="99">
        <v>973.91427197307303</v>
      </c>
      <c r="AX2101" s="99">
        <v>63500.096635341601</v>
      </c>
      <c r="AY2101" s="99">
        <v>17433009.9760742</v>
      </c>
      <c r="AZ2101" s="99">
        <v>5050604.7420654297</v>
      </c>
      <c r="BA2101" s="99">
        <v>0</v>
      </c>
      <c r="BB2101" s="99">
        <v>14738526.2275391</v>
      </c>
      <c r="BC2101" s="99">
        <v>3349754.31323242</v>
      </c>
      <c r="BD2101" s="99">
        <v>0</v>
      </c>
      <c r="BE2101" s="99">
        <v>1928763.5971069301</v>
      </c>
      <c r="BF2101" s="99">
        <v>0</v>
      </c>
      <c r="BG2101" s="99">
        <v>45552291.002929702</v>
      </c>
      <c r="BH2101" s="99">
        <v>9989580.3457031306</v>
      </c>
      <c r="BI2101" s="99">
        <v>0</v>
      </c>
      <c r="BJ2101" s="99">
        <v>1928018.63641357</v>
      </c>
      <c r="BK2101" s="99">
        <v>1235803.9430541999</v>
      </c>
      <c r="BL2101" s="99">
        <v>0</v>
      </c>
      <c r="BM2101" s="99">
        <v>0</v>
      </c>
      <c r="BN2101" s="99">
        <v>0</v>
      </c>
      <c r="BO2101" s="99">
        <v>0</v>
      </c>
      <c r="BP2101" s="99">
        <v>0</v>
      </c>
      <c r="BQ2101" s="99">
        <v>0</v>
      </c>
      <c r="BR2101" s="99">
        <v>5681260.1574707003</v>
      </c>
      <c r="BS2101" s="99">
        <v>1890208.3228454599</v>
      </c>
      <c r="BT2101" s="99">
        <v>0</v>
      </c>
      <c r="BU2101" s="99">
        <v>2745289.4299621601</v>
      </c>
      <c r="BV2101" s="99">
        <v>1776840.2645568801</v>
      </c>
      <c r="BW2101" s="99">
        <v>0</v>
      </c>
      <c r="BX2101" s="99">
        <v>398495.87854766799</v>
      </c>
      <c r="BY2101" s="99">
        <v>0</v>
      </c>
      <c r="BZ2101" s="99">
        <v>0</v>
      </c>
      <c r="CA2101" s="99">
        <v>78977.231447219805</v>
      </c>
      <c r="CB2101" s="99">
        <v>4025138.7074890099</v>
      </c>
      <c r="CC2101" s="99">
        <v>40804859.244140603</v>
      </c>
      <c r="CD2101" s="99">
        <v>11912719.1086426</v>
      </c>
      <c r="CE2101" s="99">
        <v>1927.8016802966599</v>
      </c>
      <c r="CF2101" s="99">
        <v>219788.47788810701</v>
      </c>
      <c r="CG2101" s="99">
        <v>1938633.55335999</v>
      </c>
      <c r="CH2101" s="99">
        <v>0</v>
      </c>
      <c r="CI2101" s="99">
        <v>80911.388865470901</v>
      </c>
      <c r="CJ2101" s="99">
        <v>4245565.0625610398</v>
      </c>
      <c r="CK2101" s="99">
        <v>42846563.312011696</v>
      </c>
      <c r="CL2101" s="99">
        <v>12291777.0496826</v>
      </c>
      <c r="CM2101" s="166">
        <v>123280.798112869</v>
      </c>
      <c r="CN2101" s="166">
        <v>18401557.247802701</v>
      </c>
      <c r="CO2101" s="166">
        <v>88388849.668945298</v>
      </c>
      <c r="CP2101" s="99">
        <v>12291777.0496826</v>
      </c>
      <c r="CQ2101" s="99">
        <v>0</v>
      </c>
      <c r="CR2101" s="99">
        <v>0</v>
      </c>
      <c r="CS2101" s="99">
        <v>0</v>
      </c>
      <c r="CT2101" s="99">
        <v>0</v>
      </c>
      <c r="CU2101" s="98">
        <v>8201.4192573620003</v>
      </c>
      <c r="CV2101" s="98">
        <v>44301.757761073</v>
      </c>
      <c r="CW2101" s="98">
        <v>4244927.1853771172</v>
      </c>
      <c r="CX2101" s="98">
        <v>42743492.797500595</v>
      </c>
    </row>
    <row r="2102" spans="1:102" x14ac:dyDescent="0.2">
      <c r="A2102" s="98" t="s">
        <v>187</v>
      </c>
      <c r="B2102" s="100">
        <v>42979</v>
      </c>
      <c r="C2102" s="99">
        <v>70852.662498474107</v>
      </c>
      <c r="D2102" s="99">
        <v>0</v>
      </c>
      <c r="E2102" s="99">
        <v>8092.56504178047</v>
      </c>
      <c r="F2102" s="99">
        <v>6567.8596955537796</v>
      </c>
      <c r="G2102" s="99">
        <v>1954.2002664655399</v>
      </c>
      <c r="H2102" s="99">
        <v>0</v>
      </c>
      <c r="I2102" s="99">
        <v>0</v>
      </c>
      <c r="J2102" s="99">
        <v>42487.167764663704</v>
      </c>
      <c r="K2102" s="99">
        <v>0.99032612628070604</v>
      </c>
      <c r="L2102" s="99">
        <v>114.098962371238</v>
      </c>
      <c r="M2102" s="99">
        <v>36178.165253162399</v>
      </c>
      <c r="N2102" s="99">
        <v>4873.8803861737297</v>
      </c>
      <c r="O2102" s="99">
        <v>0</v>
      </c>
      <c r="P2102" s="99">
        <v>34564.854413032503</v>
      </c>
      <c r="Q2102" s="99">
        <v>3220.2203514874</v>
      </c>
      <c r="R2102" s="99">
        <v>0</v>
      </c>
      <c r="S2102" s="99">
        <v>1943.1001072377001</v>
      </c>
      <c r="T2102" s="99">
        <v>0</v>
      </c>
      <c r="U2102" s="99">
        <v>42490.7974247932</v>
      </c>
      <c r="V2102" s="99">
        <v>3452375.6389160198</v>
      </c>
      <c r="W2102" s="99">
        <v>0</v>
      </c>
      <c r="X2102" s="99">
        <v>513250.71311187698</v>
      </c>
      <c r="Y2102" s="99">
        <v>336975.45473480201</v>
      </c>
      <c r="Z2102" s="99">
        <v>217165.72212409999</v>
      </c>
      <c r="AA2102" s="99">
        <v>0</v>
      </c>
      <c r="AB2102" s="99">
        <v>0</v>
      </c>
      <c r="AC2102" s="99">
        <v>14040199.6282959</v>
      </c>
      <c r="AD2102" s="99">
        <v>43.509034513030201</v>
      </c>
      <c r="AE2102" s="99">
        <v>5789.7904999256098</v>
      </c>
      <c r="AF2102" s="99">
        <v>1659989.9136352499</v>
      </c>
      <c r="AG2102" s="99">
        <v>530231.37401580799</v>
      </c>
      <c r="AH2102" s="99">
        <v>0</v>
      </c>
      <c r="AI2102" s="99">
        <v>1422316.5237731901</v>
      </c>
      <c r="AJ2102" s="99">
        <v>353353.69701003999</v>
      </c>
      <c r="AK2102" s="99">
        <v>0</v>
      </c>
      <c r="AL2102" s="99">
        <v>215171.847827911</v>
      </c>
      <c r="AM2102" s="99">
        <v>0</v>
      </c>
      <c r="AN2102" s="99">
        <v>14068760.935180699</v>
      </c>
      <c r="AO2102" s="99">
        <v>35893640.158203103</v>
      </c>
      <c r="AP2102" s="99">
        <v>0</v>
      </c>
      <c r="AQ2102" s="99">
        <v>4589780.54370117</v>
      </c>
      <c r="AR2102" s="99">
        <v>2882899.5553283701</v>
      </c>
      <c r="AS2102" s="99">
        <v>1914457.08143616</v>
      </c>
      <c r="AT2102" s="99">
        <v>0</v>
      </c>
      <c r="AU2102" s="99">
        <v>0</v>
      </c>
      <c r="AV2102" s="99">
        <v>45412541.435058601</v>
      </c>
      <c r="AW2102" s="99">
        <v>149.590182216838</v>
      </c>
      <c r="AX2102" s="99">
        <v>48223.370519638098</v>
      </c>
      <c r="AY2102" s="99">
        <v>17409492.854492199</v>
      </c>
      <c r="AZ2102" s="99">
        <v>5007677.82849121</v>
      </c>
      <c r="BA2102" s="99">
        <v>0</v>
      </c>
      <c r="BB2102" s="99">
        <v>14704917.206543</v>
      </c>
      <c r="BC2102" s="99">
        <v>3335657.33666992</v>
      </c>
      <c r="BD2102" s="99">
        <v>0</v>
      </c>
      <c r="BE2102" s="99">
        <v>1900123.276474</v>
      </c>
      <c r="BF2102" s="99">
        <v>0</v>
      </c>
      <c r="BG2102" s="99">
        <v>45555631.377441399</v>
      </c>
      <c r="BH2102" s="99">
        <v>10010060.0518799</v>
      </c>
      <c r="BI2102" s="99">
        <v>0</v>
      </c>
      <c r="BJ2102" s="99">
        <v>1873474.3583831801</v>
      </c>
      <c r="BK2102" s="99">
        <v>1192132.03057861</v>
      </c>
      <c r="BL2102" s="99">
        <v>0</v>
      </c>
      <c r="BM2102" s="99">
        <v>0</v>
      </c>
      <c r="BN2102" s="99">
        <v>0</v>
      </c>
      <c r="BO2102" s="99">
        <v>0</v>
      </c>
      <c r="BP2102" s="99">
        <v>0</v>
      </c>
      <c r="BQ2102" s="99">
        <v>0</v>
      </c>
      <c r="BR2102" s="99">
        <v>5673092.8788452102</v>
      </c>
      <c r="BS2102" s="99">
        <v>1872899.4976959201</v>
      </c>
      <c r="BT2102" s="99">
        <v>0</v>
      </c>
      <c r="BU2102" s="99">
        <v>2291595.44995117</v>
      </c>
      <c r="BV2102" s="99">
        <v>1763432.40765381</v>
      </c>
      <c r="BW2102" s="99">
        <v>0</v>
      </c>
      <c r="BX2102" s="99">
        <v>331748.80881881702</v>
      </c>
      <c r="BY2102" s="99">
        <v>0</v>
      </c>
      <c r="BZ2102" s="99">
        <v>0</v>
      </c>
      <c r="CA2102" s="99">
        <v>78958.109315872207</v>
      </c>
      <c r="CB2102" s="99">
        <v>3990303.7653503399</v>
      </c>
      <c r="CC2102" s="99">
        <v>40681414.638671897</v>
      </c>
      <c r="CD2102" s="99">
        <v>11878238.043335</v>
      </c>
      <c r="CE2102" s="99">
        <v>1955.8071228563799</v>
      </c>
      <c r="CF2102" s="99">
        <v>216872.33789825399</v>
      </c>
      <c r="CG2102" s="99">
        <v>1915392.2192993199</v>
      </c>
      <c r="CH2102" s="99">
        <v>0</v>
      </c>
      <c r="CI2102" s="99">
        <v>80927.209864616394</v>
      </c>
      <c r="CJ2102" s="99">
        <v>4209461.7095336895</v>
      </c>
      <c r="CK2102" s="99">
        <v>42560460.112792999</v>
      </c>
      <c r="CL2102" s="99">
        <v>12231896.899292</v>
      </c>
      <c r="CM2102" s="166">
        <v>123088.47938919099</v>
      </c>
      <c r="CN2102" s="166">
        <v>18297539.0554199</v>
      </c>
      <c r="CO2102" s="166">
        <v>88124183.4921875</v>
      </c>
      <c r="CP2102" s="99">
        <v>12231896.899292</v>
      </c>
      <c r="CQ2102" s="99">
        <v>0</v>
      </c>
      <c r="CR2102" s="99">
        <v>0</v>
      </c>
      <c r="CS2102" s="99">
        <v>0</v>
      </c>
      <c r="CT2102" s="99">
        <v>0</v>
      </c>
      <c r="CU2102" s="98">
        <v>8091.834118752</v>
      </c>
      <c r="CV2102" s="98">
        <v>44133.791586751999</v>
      </c>
      <c r="CW2102" s="98">
        <v>4207176.1032485943</v>
      </c>
      <c r="CX2102" s="98">
        <v>42596806.857971214</v>
      </c>
    </row>
    <row r="2103" spans="1:102" x14ac:dyDescent="0.2">
      <c r="A2103" s="98" t="s">
        <v>187</v>
      </c>
      <c r="B2103" s="100">
        <v>43070</v>
      </c>
      <c r="C2103" s="99">
        <v>70871.353297233596</v>
      </c>
      <c r="D2103" s="99">
        <v>0</v>
      </c>
      <c r="E2103" s="99">
        <v>7997.1130841374397</v>
      </c>
      <c r="F2103" s="99">
        <v>6539.4491061568297</v>
      </c>
      <c r="G2103" s="99">
        <v>1930.3944410085701</v>
      </c>
      <c r="H2103" s="99">
        <v>0</v>
      </c>
      <c r="I2103" s="99">
        <v>0</v>
      </c>
      <c r="J2103" s="99">
        <v>42122.3640079498</v>
      </c>
      <c r="K2103" s="99">
        <v>1.2379465341946301</v>
      </c>
      <c r="L2103" s="99">
        <v>99.542716057971106</v>
      </c>
      <c r="M2103" s="99">
        <v>36196.365876674703</v>
      </c>
      <c r="N2103" s="99">
        <v>4858.96537947655</v>
      </c>
      <c r="O2103" s="99">
        <v>0</v>
      </c>
      <c r="P2103" s="99">
        <v>34588.107548713699</v>
      </c>
      <c r="Q2103" s="99">
        <v>3206.5488449037098</v>
      </c>
      <c r="R2103" s="99">
        <v>0</v>
      </c>
      <c r="S2103" s="99">
        <v>1912.6243333965499</v>
      </c>
      <c r="T2103" s="99">
        <v>0</v>
      </c>
      <c r="U2103" s="99">
        <v>42129.331838607803</v>
      </c>
      <c r="V2103" s="99">
        <v>3437294.9468994099</v>
      </c>
      <c r="W2103" s="99">
        <v>0</v>
      </c>
      <c r="X2103" s="99">
        <v>500628.43768691999</v>
      </c>
      <c r="Y2103" s="99">
        <v>334865.82227325399</v>
      </c>
      <c r="Z2103" s="99">
        <v>221120.73573684701</v>
      </c>
      <c r="AA2103" s="99">
        <v>0</v>
      </c>
      <c r="AB2103" s="99">
        <v>0</v>
      </c>
      <c r="AC2103" s="99">
        <v>14049154.865356401</v>
      </c>
      <c r="AD2103" s="99">
        <v>95.268698545172796</v>
      </c>
      <c r="AE2103" s="99">
        <v>4711.6809667944899</v>
      </c>
      <c r="AF2103" s="99">
        <v>1651638.6485443099</v>
      </c>
      <c r="AG2103" s="99">
        <v>527854.22486114502</v>
      </c>
      <c r="AH2103" s="99">
        <v>0</v>
      </c>
      <c r="AI2103" s="99">
        <v>1406103.5897979699</v>
      </c>
      <c r="AJ2103" s="99">
        <v>352293.99727249099</v>
      </c>
      <c r="AK2103" s="99">
        <v>0</v>
      </c>
      <c r="AL2103" s="99">
        <v>220301.763031006</v>
      </c>
      <c r="AM2103" s="99">
        <v>0</v>
      </c>
      <c r="AN2103" s="99">
        <v>14117593.6750488</v>
      </c>
      <c r="AO2103" s="99">
        <v>35760405.661132798</v>
      </c>
      <c r="AP2103" s="99">
        <v>0</v>
      </c>
      <c r="AQ2103" s="99">
        <v>4484508.2147827102</v>
      </c>
      <c r="AR2103" s="99">
        <v>2891552.85760498</v>
      </c>
      <c r="AS2103" s="99">
        <v>1957977.51577759</v>
      </c>
      <c r="AT2103" s="99">
        <v>0</v>
      </c>
      <c r="AU2103" s="99">
        <v>0</v>
      </c>
      <c r="AV2103" s="99">
        <v>45399455.597656302</v>
      </c>
      <c r="AW2103" s="99">
        <v>333.93454843387002</v>
      </c>
      <c r="AX2103" s="99">
        <v>38204.461845874801</v>
      </c>
      <c r="AY2103" s="99">
        <v>17424601.181396499</v>
      </c>
      <c r="AZ2103" s="99">
        <v>5042404.4441528302</v>
      </c>
      <c r="BA2103" s="99">
        <v>0</v>
      </c>
      <c r="BB2103" s="99">
        <v>14469159.5192871</v>
      </c>
      <c r="BC2103" s="99">
        <v>3346087.6809081999</v>
      </c>
      <c r="BD2103" s="99">
        <v>0</v>
      </c>
      <c r="BE2103" s="99">
        <v>1949580.76031494</v>
      </c>
      <c r="BF2103" s="99">
        <v>0</v>
      </c>
      <c r="BG2103" s="99">
        <v>45586298.119140603</v>
      </c>
      <c r="BH2103" s="99">
        <v>10090616.092529301</v>
      </c>
      <c r="BI2103" s="99">
        <v>0</v>
      </c>
      <c r="BJ2103" s="99">
        <v>1847716.39453125</v>
      </c>
      <c r="BK2103" s="99">
        <v>1180096.2845153799</v>
      </c>
      <c r="BL2103" s="99">
        <v>0</v>
      </c>
      <c r="BM2103" s="99">
        <v>0</v>
      </c>
      <c r="BN2103" s="99">
        <v>0</v>
      </c>
      <c r="BO2103" s="99">
        <v>0</v>
      </c>
      <c r="BP2103" s="99">
        <v>0</v>
      </c>
      <c r="BQ2103" s="99">
        <v>0</v>
      </c>
      <c r="BR2103" s="99">
        <v>5692887.3464965802</v>
      </c>
      <c r="BS2103" s="99">
        <v>1888141.2212829599</v>
      </c>
      <c r="BT2103" s="99">
        <v>0</v>
      </c>
      <c r="BU2103" s="99">
        <v>2678787.0099792499</v>
      </c>
      <c r="BV2103" s="99">
        <v>1755677.7597808801</v>
      </c>
      <c r="BW2103" s="99">
        <v>0</v>
      </c>
      <c r="BX2103" s="99">
        <v>387717.16861343401</v>
      </c>
      <c r="BY2103" s="99">
        <v>0</v>
      </c>
      <c r="BZ2103" s="99">
        <v>0</v>
      </c>
      <c r="CA2103" s="99">
        <v>78959.6228580475</v>
      </c>
      <c r="CB2103" s="99">
        <v>3951699.2071227999</v>
      </c>
      <c r="CC2103" s="99">
        <v>40372166.731933601</v>
      </c>
      <c r="CD2103" s="99">
        <v>11914497.5169678</v>
      </c>
      <c r="CE2103" s="99">
        <v>1926.56393904984</v>
      </c>
      <c r="CF2103" s="99">
        <v>221333.64085006699</v>
      </c>
      <c r="CG2103" s="99">
        <v>1959000.5614624</v>
      </c>
      <c r="CH2103" s="99">
        <v>0</v>
      </c>
      <c r="CI2103" s="99">
        <v>80865.734986305193</v>
      </c>
      <c r="CJ2103" s="99">
        <v>4179568.4911499</v>
      </c>
      <c r="CK2103" s="99">
        <v>42428592.339355499</v>
      </c>
      <c r="CL2103" s="99">
        <v>12324437.5581055</v>
      </c>
      <c r="CM2103" s="166">
        <v>122660.274726868</v>
      </c>
      <c r="CN2103" s="166">
        <v>18248381.4055176</v>
      </c>
      <c r="CO2103" s="166">
        <v>87917743.2734375</v>
      </c>
      <c r="CP2103" s="99">
        <v>12324437.5581055</v>
      </c>
      <c r="CQ2103" s="99">
        <v>0</v>
      </c>
      <c r="CR2103" s="99">
        <v>0</v>
      </c>
      <c r="CS2103" s="99">
        <v>0</v>
      </c>
      <c r="CT2103" s="99">
        <v>0</v>
      </c>
      <c r="CU2103" s="98">
        <v>7998.2060873990004</v>
      </c>
      <c r="CV2103" s="98">
        <v>43749.133232474</v>
      </c>
      <c r="CW2103" s="98">
        <v>4173032.8479728671</v>
      </c>
      <c r="CX2103" s="98">
        <v>42331167.293396004</v>
      </c>
    </row>
    <row r="2104" spans="1:102" x14ac:dyDescent="0.2">
      <c r="A2104" s="98" t="s">
        <v>187</v>
      </c>
      <c r="B2104" s="100">
        <v>43160</v>
      </c>
      <c r="C2104" s="99">
        <v>69827.637356758103</v>
      </c>
      <c r="D2104" s="99">
        <v>0</v>
      </c>
      <c r="E2104" s="99">
        <v>7800.8561125993701</v>
      </c>
      <c r="F2104" s="99">
        <v>6360.5776039361999</v>
      </c>
      <c r="G2104" s="99">
        <v>1911.73911815882</v>
      </c>
      <c r="H2104" s="99">
        <v>0</v>
      </c>
      <c r="I2104" s="99">
        <v>0</v>
      </c>
      <c r="J2104" s="99">
        <v>41996.1469817162</v>
      </c>
      <c r="K2104" s="99">
        <v>0.94258160333265595</v>
      </c>
      <c r="L2104" s="99">
        <v>106.54888808634099</v>
      </c>
      <c r="M2104" s="99">
        <v>35503.8142356873</v>
      </c>
      <c r="N2104" s="99">
        <v>4879.4990756511697</v>
      </c>
      <c r="O2104" s="99">
        <v>0</v>
      </c>
      <c r="P2104" s="99">
        <v>33816.204650878899</v>
      </c>
      <c r="Q2104" s="99">
        <v>3204.3014133870602</v>
      </c>
      <c r="R2104" s="99">
        <v>0</v>
      </c>
      <c r="S2104" s="99">
        <v>1911.6444428116099</v>
      </c>
      <c r="T2104" s="99">
        <v>0</v>
      </c>
      <c r="U2104" s="99">
        <v>42001.743479251898</v>
      </c>
      <c r="V2104" s="99">
        <v>3421592.9064941402</v>
      </c>
      <c r="W2104" s="99">
        <v>0</v>
      </c>
      <c r="X2104" s="99">
        <v>483990.73540115397</v>
      </c>
      <c r="Y2104" s="99">
        <v>321251.234008789</v>
      </c>
      <c r="Z2104" s="99">
        <v>214022.969686508</v>
      </c>
      <c r="AA2104" s="99">
        <v>0</v>
      </c>
      <c r="AB2104" s="99">
        <v>0</v>
      </c>
      <c r="AC2104" s="99">
        <v>13986668.9835205</v>
      </c>
      <c r="AD2104" s="99">
        <v>115.920270330273</v>
      </c>
      <c r="AE2104" s="99">
        <v>6760.6224315166501</v>
      </c>
      <c r="AF2104" s="99">
        <v>1643155.07098389</v>
      </c>
      <c r="AG2104" s="99">
        <v>521139.05941009498</v>
      </c>
      <c r="AH2104" s="99">
        <v>0</v>
      </c>
      <c r="AI2104" s="99">
        <v>1376287.3984832801</v>
      </c>
      <c r="AJ2104" s="99">
        <v>355515.51140213001</v>
      </c>
      <c r="AK2104" s="99">
        <v>0</v>
      </c>
      <c r="AL2104" s="99">
        <v>213518.35231781</v>
      </c>
      <c r="AM2104" s="99">
        <v>0</v>
      </c>
      <c r="AN2104" s="99">
        <v>13953930.877197299</v>
      </c>
      <c r="AO2104" s="99">
        <v>35808909.254882798</v>
      </c>
      <c r="AP2104" s="99">
        <v>0</v>
      </c>
      <c r="AQ2104" s="99">
        <v>4373658.67785645</v>
      </c>
      <c r="AR2104" s="99">
        <v>2783708.8007202102</v>
      </c>
      <c r="AS2104" s="99">
        <v>1905716.8889770501</v>
      </c>
      <c r="AT2104" s="99">
        <v>0</v>
      </c>
      <c r="AU2104" s="99">
        <v>0</v>
      </c>
      <c r="AV2104" s="99">
        <v>45680536.716308601</v>
      </c>
      <c r="AW2104" s="99">
        <v>392.22836612909998</v>
      </c>
      <c r="AX2104" s="99">
        <v>50267.911148071304</v>
      </c>
      <c r="AY2104" s="99">
        <v>17431989.1806641</v>
      </c>
      <c r="AZ2104" s="99">
        <v>5045861.2758178702</v>
      </c>
      <c r="BA2104" s="99">
        <v>0</v>
      </c>
      <c r="BB2104" s="99">
        <v>14236716.465332</v>
      </c>
      <c r="BC2104" s="99">
        <v>3413048.4301452599</v>
      </c>
      <c r="BD2104" s="99">
        <v>0</v>
      </c>
      <c r="BE2104" s="99">
        <v>1900821.8023834201</v>
      </c>
      <c r="BF2104" s="99">
        <v>0</v>
      </c>
      <c r="BG2104" s="99">
        <v>45739104.457519501</v>
      </c>
      <c r="BH2104" s="99">
        <v>9964202.65942383</v>
      </c>
      <c r="BI2104" s="99">
        <v>0</v>
      </c>
      <c r="BJ2104" s="99">
        <v>1804630.9757842999</v>
      </c>
      <c r="BK2104" s="99">
        <v>1164465.81124878</v>
      </c>
      <c r="BL2104" s="99">
        <v>0</v>
      </c>
      <c r="BM2104" s="99">
        <v>0</v>
      </c>
      <c r="BN2104" s="99">
        <v>0</v>
      </c>
      <c r="BO2104" s="99">
        <v>0</v>
      </c>
      <c r="BP2104" s="99">
        <v>0</v>
      </c>
      <c r="BQ2104" s="99">
        <v>0</v>
      </c>
      <c r="BR2104" s="99">
        <v>5644729.1634521503</v>
      </c>
      <c r="BS2104" s="99">
        <v>1875074.38943481</v>
      </c>
      <c r="BT2104" s="99">
        <v>0</v>
      </c>
      <c r="BU2104" s="99">
        <v>2571969.0899658198</v>
      </c>
      <c r="BV2104" s="99">
        <v>1801788.6917266799</v>
      </c>
      <c r="BW2104" s="99">
        <v>0</v>
      </c>
      <c r="BX2104" s="99">
        <v>386730.69862747198</v>
      </c>
      <c r="BY2104" s="99">
        <v>0</v>
      </c>
      <c r="BZ2104" s="99">
        <v>0</v>
      </c>
      <c r="CA2104" s="99">
        <v>77517.428077697798</v>
      </c>
      <c r="CB2104" s="99">
        <v>3905437.4032592801</v>
      </c>
      <c r="CC2104" s="99">
        <v>40139246.686035201</v>
      </c>
      <c r="CD2104" s="99">
        <v>11799985.4523926</v>
      </c>
      <c r="CE2104" s="99">
        <v>1912.54899832606</v>
      </c>
      <c r="CF2104" s="99">
        <v>214366.15752792399</v>
      </c>
      <c r="CG2104" s="99">
        <v>1907023.3403778099</v>
      </c>
      <c r="CH2104" s="99">
        <v>0</v>
      </c>
      <c r="CI2104" s="99">
        <v>79428.839292526201</v>
      </c>
      <c r="CJ2104" s="99">
        <v>4121276.7952880901</v>
      </c>
      <c r="CK2104" s="99">
        <v>41819511.3369141</v>
      </c>
      <c r="CL2104" s="99">
        <v>12166898.730957</v>
      </c>
      <c r="CM2104" s="166">
        <v>121250.196816444</v>
      </c>
      <c r="CN2104" s="166">
        <v>18100219.355468798</v>
      </c>
      <c r="CO2104" s="166">
        <v>87871751.254882798</v>
      </c>
      <c r="CP2104" s="99">
        <v>12166898.730957</v>
      </c>
      <c r="CQ2104" s="99">
        <v>0</v>
      </c>
      <c r="CR2104" s="99">
        <v>0</v>
      </c>
      <c r="CS2104" s="99">
        <v>0</v>
      </c>
      <c r="CT2104" s="99">
        <v>0</v>
      </c>
      <c r="CU2104" s="98">
        <v>7802.5494156389996</v>
      </c>
      <c r="CV2104" s="98">
        <v>43662.734526239998</v>
      </c>
      <c r="CW2104" s="98">
        <v>4119803.5607872042</v>
      </c>
      <c r="CX2104" s="98">
        <v>42046270.026413009</v>
      </c>
    </row>
    <row r="2105" spans="1:102" x14ac:dyDescent="0.2">
      <c r="A2105" s="98" t="s">
        <v>187</v>
      </c>
      <c r="B2105" s="100">
        <v>43252</v>
      </c>
      <c r="C2105" s="99">
        <v>70351.362148284898</v>
      </c>
      <c r="D2105" s="99">
        <v>0</v>
      </c>
      <c r="E2105" s="99">
        <v>7675.34136754274</v>
      </c>
      <c r="F2105" s="99">
        <v>6312.91496759653</v>
      </c>
      <c r="G2105" s="99">
        <v>1897.32417207956</v>
      </c>
      <c r="H2105" s="99">
        <v>0</v>
      </c>
      <c r="I2105" s="99">
        <v>0</v>
      </c>
      <c r="J2105" s="99">
        <v>41607.245218276999</v>
      </c>
      <c r="K2105" s="99">
        <v>0.88787164183304401</v>
      </c>
      <c r="L2105" s="99">
        <v>101.104558498599</v>
      </c>
      <c r="M2105" s="99">
        <v>35894.479202747301</v>
      </c>
      <c r="N2105" s="99">
        <v>4878.4859579205504</v>
      </c>
      <c r="O2105" s="99">
        <v>0</v>
      </c>
      <c r="P2105" s="99">
        <v>34024.137928485899</v>
      </c>
      <c r="Q2105" s="99">
        <v>3194.2162215411699</v>
      </c>
      <c r="R2105" s="99">
        <v>0</v>
      </c>
      <c r="S2105" s="99">
        <v>1892.90041528642</v>
      </c>
      <c r="T2105" s="99">
        <v>0</v>
      </c>
      <c r="U2105" s="99">
        <v>41593.3118844032</v>
      </c>
      <c r="V2105" s="99">
        <v>3398619.1484680199</v>
      </c>
      <c r="W2105" s="99">
        <v>0</v>
      </c>
      <c r="X2105" s="99">
        <v>476830.44076919602</v>
      </c>
      <c r="Y2105" s="99">
        <v>318440.67956161499</v>
      </c>
      <c r="Z2105" s="99">
        <v>214647.822784424</v>
      </c>
      <c r="AA2105" s="99">
        <v>0</v>
      </c>
      <c r="AB2105" s="99">
        <v>0</v>
      </c>
      <c r="AC2105" s="99">
        <v>13845153.4847412</v>
      </c>
      <c r="AD2105" s="99">
        <v>85.230302228592294</v>
      </c>
      <c r="AE2105" s="99">
        <v>6689.8511935472497</v>
      </c>
      <c r="AF2105" s="99">
        <v>1631821.8418884301</v>
      </c>
      <c r="AG2105" s="99">
        <v>524088.59644317598</v>
      </c>
      <c r="AH2105" s="99">
        <v>0</v>
      </c>
      <c r="AI2105" s="99">
        <v>1376851.8699493399</v>
      </c>
      <c r="AJ2105" s="99">
        <v>351921.18813705398</v>
      </c>
      <c r="AK2105" s="99">
        <v>0</v>
      </c>
      <c r="AL2105" s="99">
        <v>214393.115209579</v>
      </c>
      <c r="AM2105" s="99">
        <v>0</v>
      </c>
      <c r="AN2105" s="99">
        <v>13936933.5465088</v>
      </c>
      <c r="AO2105" s="99">
        <v>35766067.371582001</v>
      </c>
      <c r="AP2105" s="99">
        <v>0</v>
      </c>
      <c r="AQ2105" s="99">
        <v>4315199.9721069299</v>
      </c>
      <c r="AR2105" s="99">
        <v>2810124.9262390099</v>
      </c>
      <c r="AS2105" s="99">
        <v>1915470.9427032501</v>
      </c>
      <c r="AT2105" s="99">
        <v>0</v>
      </c>
      <c r="AU2105" s="99">
        <v>0</v>
      </c>
      <c r="AV2105" s="99">
        <v>45744266.208496101</v>
      </c>
      <c r="AW2105" s="99">
        <v>303.37972751259798</v>
      </c>
      <c r="AX2105" s="99">
        <v>41829.163725853003</v>
      </c>
      <c r="AY2105" s="99">
        <v>17431759.525878899</v>
      </c>
      <c r="AZ2105" s="99">
        <v>5043819.7876586895</v>
      </c>
      <c r="BA2105" s="99">
        <v>0</v>
      </c>
      <c r="BB2105" s="99">
        <v>14286554.3006592</v>
      </c>
      <c r="BC2105" s="99">
        <v>3391894.5694274898</v>
      </c>
      <c r="BD2105" s="99">
        <v>0</v>
      </c>
      <c r="BE2105" s="99">
        <v>1910420.0115966799</v>
      </c>
      <c r="BF2105" s="99">
        <v>0</v>
      </c>
      <c r="BG2105" s="99">
        <v>45808839.654296897</v>
      </c>
      <c r="BH2105" s="99">
        <v>10064399.1915283</v>
      </c>
      <c r="BI2105" s="99">
        <v>0</v>
      </c>
      <c r="BJ2105" s="99">
        <v>1775593.9594116199</v>
      </c>
      <c r="BK2105" s="99">
        <v>1139487.36880493</v>
      </c>
      <c r="BL2105" s="99">
        <v>0</v>
      </c>
      <c r="BM2105" s="99">
        <v>0</v>
      </c>
      <c r="BN2105" s="99">
        <v>0</v>
      </c>
      <c r="BO2105" s="99">
        <v>0</v>
      </c>
      <c r="BP2105" s="99">
        <v>0</v>
      </c>
      <c r="BQ2105" s="99">
        <v>0</v>
      </c>
      <c r="BR2105" s="99">
        <v>5657646.5800170898</v>
      </c>
      <c r="BS2105" s="99">
        <v>1874095.55439758</v>
      </c>
      <c r="BT2105" s="99">
        <v>0</v>
      </c>
      <c r="BU2105" s="99">
        <v>2635517.3199768099</v>
      </c>
      <c r="BV2105" s="99">
        <v>1765058.7840728799</v>
      </c>
      <c r="BW2105" s="99">
        <v>0</v>
      </c>
      <c r="BX2105" s="99">
        <v>392706.68858718901</v>
      </c>
      <c r="BY2105" s="99">
        <v>0</v>
      </c>
      <c r="BZ2105" s="99">
        <v>0</v>
      </c>
      <c r="CA2105" s="99">
        <v>78028.507934570298</v>
      </c>
      <c r="CB2105" s="99">
        <v>3897405.71948242</v>
      </c>
      <c r="CC2105" s="99">
        <v>40399322.271484397</v>
      </c>
      <c r="CD2105" s="99">
        <v>11836357.28479</v>
      </c>
      <c r="CE2105" s="99">
        <v>1898.65509569645</v>
      </c>
      <c r="CF2105" s="99">
        <v>214299.88016700701</v>
      </c>
      <c r="CG2105" s="99">
        <v>1911813.8436279299</v>
      </c>
      <c r="CH2105" s="99">
        <v>0</v>
      </c>
      <c r="CI2105" s="99">
        <v>79938.271219253496</v>
      </c>
      <c r="CJ2105" s="99">
        <v>4113752.8443908701</v>
      </c>
      <c r="CK2105" s="99">
        <v>42588773.739746101</v>
      </c>
      <c r="CL2105" s="99">
        <v>12209053.3289795</v>
      </c>
      <c r="CM2105" s="166">
        <v>121318.30826759301</v>
      </c>
      <c r="CN2105" s="166">
        <v>18048026.087402299</v>
      </c>
      <c r="CO2105" s="166">
        <v>87994071.131835893</v>
      </c>
      <c r="CP2105" s="99">
        <v>12209053.3289795</v>
      </c>
      <c r="CQ2105" s="99">
        <v>0</v>
      </c>
      <c r="CR2105" s="99">
        <v>0</v>
      </c>
      <c r="CS2105" s="99">
        <v>0</v>
      </c>
      <c r="CT2105" s="99">
        <v>0</v>
      </c>
      <c r="CU2105" s="98">
        <v>7676.8083246639999</v>
      </c>
      <c r="CV2105" s="98">
        <v>43292.808415002997</v>
      </c>
      <c r="CW2105" s="98">
        <v>4111705.599649427</v>
      </c>
      <c r="CX2105" s="98">
        <v>42311136.115112327</v>
      </c>
    </row>
    <row r="2106" spans="1:102" x14ac:dyDescent="0.2">
      <c r="A2106" s="98" t="s">
        <v>187</v>
      </c>
      <c r="B2106" s="100">
        <v>43344</v>
      </c>
      <c r="C2106" s="99">
        <v>70063.5591077805</v>
      </c>
      <c r="D2106" s="99">
        <v>0</v>
      </c>
      <c r="E2106" s="99">
        <v>7475.7896535992604</v>
      </c>
      <c r="F2106" s="99">
        <v>6176.9253005385399</v>
      </c>
      <c r="G2106" s="99">
        <v>1860.9481724351599</v>
      </c>
      <c r="H2106" s="99">
        <v>0</v>
      </c>
      <c r="I2106" s="99">
        <v>0</v>
      </c>
      <c r="J2106" s="99">
        <v>41546.257268428802</v>
      </c>
      <c r="K2106" s="99">
        <v>0.99104930962494098</v>
      </c>
      <c r="L2106" s="99">
        <v>113.04431848879899</v>
      </c>
      <c r="M2106" s="99">
        <v>35594.5106692314</v>
      </c>
      <c r="N2106" s="99">
        <v>4855.3797916173899</v>
      </c>
      <c r="O2106" s="99">
        <v>0</v>
      </c>
      <c r="P2106" s="99">
        <v>33822.6564083099</v>
      </c>
      <c r="Q2106" s="99">
        <v>3140.9413625896</v>
      </c>
      <c r="R2106" s="99">
        <v>0</v>
      </c>
      <c r="S2106" s="99">
        <v>1856.8750330507801</v>
      </c>
      <c r="T2106" s="99">
        <v>0</v>
      </c>
      <c r="U2106" s="99">
        <v>41549.949427604697</v>
      </c>
      <c r="V2106" s="99">
        <v>3394704.1292419401</v>
      </c>
      <c r="W2106" s="99">
        <v>0</v>
      </c>
      <c r="X2106" s="99">
        <v>460492.48959732102</v>
      </c>
      <c r="Y2106" s="99">
        <v>308375.90029907197</v>
      </c>
      <c r="Z2106" s="99">
        <v>210903.54066658</v>
      </c>
      <c r="AA2106" s="99">
        <v>0</v>
      </c>
      <c r="AB2106" s="99">
        <v>0</v>
      </c>
      <c r="AC2106" s="99">
        <v>13762606.173461899</v>
      </c>
      <c r="AD2106" s="99">
        <v>67.316022666171193</v>
      </c>
      <c r="AE2106" s="99">
        <v>6887.5117293596304</v>
      </c>
      <c r="AF2106" s="99">
        <v>1623147.86260986</v>
      </c>
      <c r="AG2106" s="99">
        <v>513591.18488693202</v>
      </c>
      <c r="AH2106" s="99">
        <v>0</v>
      </c>
      <c r="AI2106" s="99">
        <v>1356801.18139648</v>
      </c>
      <c r="AJ2106" s="99">
        <v>350130.176067352</v>
      </c>
      <c r="AK2106" s="99">
        <v>0</v>
      </c>
      <c r="AL2106" s="99">
        <v>209595.120599747</v>
      </c>
      <c r="AM2106" s="99">
        <v>0</v>
      </c>
      <c r="AN2106" s="99">
        <v>13778384.293335</v>
      </c>
      <c r="AO2106" s="99">
        <v>35936981.264160201</v>
      </c>
      <c r="AP2106" s="99">
        <v>0</v>
      </c>
      <c r="AQ2106" s="99">
        <v>4196898.1963501005</v>
      </c>
      <c r="AR2106" s="99">
        <v>2683221.5572204599</v>
      </c>
      <c r="AS2106" s="99">
        <v>1883653.9125824</v>
      </c>
      <c r="AT2106" s="99">
        <v>0</v>
      </c>
      <c r="AU2106" s="99">
        <v>0</v>
      </c>
      <c r="AV2106" s="99">
        <v>45452957.5244141</v>
      </c>
      <c r="AW2106" s="99">
        <v>235.73490571789401</v>
      </c>
      <c r="AX2106" s="99">
        <v>49265.294009208701</v>
      </c>
      <c r="AY2106" s="99">
        <v>17445531.4448242</v>
      </c>
      <c r="AZ2106" s="99">
        <v>5023454.6728515597</v>
      </c>
      <c r="BA2106" s="99">
        <v>0</v>
      </c>
      <c r="BB2106" s="99">
        <v>14162125.263305699</v>
      </c>
      <c r="BC2106" s="99">
        <v>3411162.3614196801</v>
      </c>
      <c r="BD2106" s="99">
        <v>0</v>
      </c>
      <c r="BE2106" s="99">
        <v>1874800.8388671901</v>
      </c>
      <c r="BF2106" s="99">
        <v>0</v>
      </c>
      <c r="BG2106" s="99">
        <v>45510781.134765603</v>
      </c>
      <c r="BH2106" s="99">
        <v>10028842.900512701</v>
      </c>
      <c r="BI2106" s="99">
        <v>0</v>
      </c>
      <c r="BJ2106" s="99">
        <v>1711635.33837891</v>
      </c>
      <c r="BK2106" s="99">
        <v>1110062.96669006</v>
      </c>
      <c r="BL2106" s="99">
        <v>0</v>
      </c>
      <c r="BM2106" s="99">
        <v>0</v>
      </c>
      <c r="BN2106" s="99">
        <v>0</v>
      </c>
      <c r="BO2106" s="99">
        <v>0</v>
      </c>
      <c r="BP2106" s="99">
        <v>0</v>
      </c>
      <c r="BQ2106" s="99">
        <v>0</v>
      </c>
      <c r="BR2106" s="99">
        <v>5642578.9692993201</v>
      </c>
      <c r="BS2106" s="99">
        <v>1865579.3732757601</v>
      </c>
      <c r="BT2106" s="99">
        <v>0</v>
      </c>
      <c r="BU2106" s="99">
        <v>2188724.7799682599</v>
      </c>
      <c r="BV2106" s="99">
        <v>1748090.45362854</v>
      </c>
      <c r="BW2106" s="99">
        <v>0</v>
      </c>
      <c r="BX2106" s="99">
        <v>324300.63887023902</v>
      </c>
      <c r="BY2106" s="99">
        <v>0</v>
      </c>
      <c r="BZ2106" s="99">
        <v>0</v>
      </c>
      <c r="CA2106" s="99">
        <v>77585.032898902893</v>
      </c>
      <c r="CB2106" s="99">
        <v>3858518.1211547898</v>
      </c>
      <c r="CC2106" s="99">
        <v>40168117.872558601</v>
      </c>
      <c r="CD2106" s="99">
        <v>11738034.1295166</v>
      </c>
      <c r="CE2106" s="99">
        <v>1863.28103899956</v>
      </c>
      <c r="CF2106" s="99">
        <v>210652.535572052</v>
      </c>
      <c r="CG2106" s="99">
        <v>1885178.37434387</v>
      </c>
      <c r="CH2106" s="99">
        <v>0</v>
      </c>
      <c r="CI2106" s="99">
        <v>79459.597009658799</v>
      </c>
      <c r="CJ2106" s="99">
        <v>4073337.9096984901</v>
      </c>
      <c r="CK2106" s="99">
        <v>41851396.840820298</v>
      </c>
      <c r="CL2106" s="99">
        <v>12078985.5166016</v>
      </c>
      <c r="CM2106" s="166">
        <v>120720.511861801</v>
      </c>
      <c r="CN2106" s="166">
        <v>17852345.3908691</v>
      </c>
      <c r="CO2106" s="166">
        <v>87597463.651367202</v>
      </c>
      <c r="CP2106" s="99">
        <v>12078985.5166016</v>
      </c>
      <c r="CQ2106" s="99">
        <v>0</v>
      </c>
      <c r="CR2106" s="99">
        <v>0</v>
      </c>
      <c r="CS2106" s="99">
        <v>0</v>
      </c>
      <c r="CT2106" s="99">
        <v>0</v>
      </c>
      <c r="CU2106" s="98">
        <v>7475.0095093440004</v>
      </c>
      <c r="CV2106" s="98">
        <v>43129.953367191003</v>
      </c>
      <c r="CW2106" s="98">
        <v>4069170.6567268418</v>
      </c>
      <c r="CX2106" s="98">
        <v>42053296.246902473</v>
      </c>
    </row>
    <row r="2107" spans="1:102" x14ac:dyDescent="0.2">
      <c r="A2107" s="98" t="s">
        <v>187</v>
      </c>
      <c r="B2107" s="100">
        <v>43435</v>
      </c>
      <c r="C2107" s="99">
        <v>69497.879435539202</v>
      </c>
      <c r="D2107" s="99">
        <v>0</v>
      </c>
      <c r="E2107" s="99">
        <v>7283.8421105146399</v>
      </c>
      <c r="F2107" s="99">
        <v>6055.9713838100397</v>
      </c>
      <c r="G2107" s="99">
        <v>1865.5104061514101</v>
      </c>
      <c r="H2107" s="99">
        <v>0</v>
      </c>
      <c r="I2107" s="99">
        <v>0</v>
      </c>
      <c r="J2107" s="99">
        <v>40710.8935241699</v>
      </c>
      <c r="K2107" s="99">
        <v>1.2542537325643901</v>
      </c>
      <c r="L2107" s="99">
        <v>111.506536155939</v>
      </c>
      <c r="M2107" s="99">
        <v>35258.201074123397</v>
      </c>
      <c r="N2107" s="99">
        <v>4823.0477197766304</v>
      </c>
      <c r="O2107" s="99">
        <v>0</v>
      </c>
      <c r="P2107" s="99">
        <v>33507.724748611501</v>
      </c>
      <c r="Q2107" s="99">
        <v>3106.9057816267</v>
      </c>
      <c r="R2107" s="99">
        <v>0</v>
      </c>
      <c r="S2107" s="99">
        <v>1853.44511951506</v>
      </c>
      <c r="T2107" s="99">
        <v>0</v>
      </c>
      <c r="U2107" s="99">
        <v>40716.985359668703</v>
      </c>
      <c r="V2107" s="99">
        <v>3385324.7688293499</v>
      </c>
      <c r="W2107" s="99">
        <v>0</v>
      </c>
      <c r="X2107" s="99">
        <v>449527.47612380999</v>
      </c>
      <c r="Y2107" s="99">
        <v>302372.72027206398</v>
      </c>
      <c r="Z2107" s="99">
        <v>209237.44678115801</v>
      </c>
      <c r="AA2107" s="99">
        <v>0</v>
      </c>
      <c r="AB2107" s="99">
        <v>0</v>
      </c>
      <c r="AC2107" s="99">
        <v>13613952.381347699</v>
      </c>
      <c r="AD2107" s="99">
        <v>90.214303333312301</v>
      </c>
      <c r="AE2107" s="99">
        <v>6473.0432379841805</v>
      </c>
      <c r="AF2107" s="99">
        <v>1619195.4547729499</v>
      </c>
      <c r="AG2107" s="99">
        <v>511798.15139388997</v>
      </c>
      <c r="AH2107" s="99">
        <v>0</v>
      </c>
      <c r="AI2107" s="99">
        <v>1350087.84906006</v>
      </c>
      <c r="AJ2107" s="99">
        <v>354426.33230972302</v>
      </c>
      <c r="AK2107" s="99">
        <v>0</v>
      </c>
      <c r="AL2107" s="99">
        <v>209221.70980072001</v>
      </c>
      <c r="AM2107" s="99">
        <v>0</v>
      </c>
      <c r="AN2107" s="99">
        <v>13620861.016723599</v>
      </c>
      <c r="AO2107" s="99">
        <v>36211108.190917999</v>
      </c>
      <c r="AP2107" s="99">
        <v>0</v>
      </c>
      <c r="AQ2107" s="99">
        <v>4154316.22515869</v>
      </c>
      <c r="AR2107" s="99">
        <v>2719282.8833313002</v>
      </c>
      <c r="AS2107" s="99">
        <v>1897234.62294006</v>
      </c>
      <c r="AT2107" s="99">
        <v>0</v>
      </c>
      <c r="AU2107" s="99">
        <v>0</v>
      </c>
      <c r="AV2107" s="99">
        <v>45103915.237304702</v>
      </c>
      <c r="AW2107" s="99">
        <v>324.71732932701701</v>
      </c>
      <c r="AX2107" s="99">
        <v>41608.144991874702</v>
      </c>
      <c r="AY2107" s="99">
        <v>17574807.291259799</v>
      </c>
      <c r="AZ2107" s="99">
        <v>5066669.4377441397</v>
      </c>
      <c r="BA2107" s="99">
        <v>0</v>
      </c>
      <c r="BB2107" s="99">
        <v>14305699.7301025</v>
      </c>
      <c r="BC2107" s="99">
        <v>3515528.0455017099</v>
      </c>
      <c r="BD2107" s="99">
        <v>0</v>
      </c>
      <c r="BE2107" s="99">
        <v>1896196.32327271</v>
      </c>
      <c r="BF2107" s="99">
        <v>0</v>
      </c>
      <c r="BG2107" s="99">
        <v>45223303.627441399</v>
      </c>
      <c r="BH2107" s="99">
        <v>10059593.876708999</v>
      </c>
      <c r="BI2107" s="99">
        <v>0</v>
      </c>
      <c r="BJ2107" s="99">
        <v>1665966.9749145501</v>
      </c>
      <c r="BK2107" s="99">
        <v>1088810.8059234601</v>
      </c>
      <c r="BL2107" s="99">
        <v>0</v>
      </c>
      <c r="BM2107" s="99">
        <v>0</v>
      </c>
      <c r="BN2107" s="99">
        <v>0</v>
      </c>
      <c r="BO2107" s="99">
        <v>0</v>
      </c>
      <c r="BP2107" s="99">
        <v>0</v>
      </c>
      <c r="BQ2107" s="99">
        <v>0</v>
      </c>
      <c r="BR2107" s="99">
        <v>5625725.1830444299</v>
      </c>
      <c r="BS2107" s="99">
        <v>1865966.4965515099</v>
      </c>
      <c r="BT2107" s="99">
        <v>0</v>
      </c>
      <c r="BU2107" s="99">
        <v>2571255.3092956501</v>
      </c>
      <c r="BV2107" s="99">
        <v>1746359.4238281299</v>
      </c>
      <c r="BW2107" s="99">
        <v>0</v>
      </c>
      <c r="BX2107" s="99">
        <v>369085.81623458897</v>
      </c>
      <c r="BY2107" s="99">
        <v>0</v>
      </c>
      <c r="BZ2107" s="99">
        <v>0</v>
      </c>
      <c r="CA2107" s="99">
        <v>76840.814015388503</v>
      </c>
      <c r="CB2107" s="99">
        <v>3842484.2006530799</v>
      </c>
      <c r="CC2107" s="99">
        <v>40464013.919921897</v>
      </c>
      <c r="CD2107" s="99">
        <v>11702787.3441162</v>
      </c>
      <c r="CE2107" s="99">
        <v>1860.4392111003399</v>
      </c>
      <c r="CF2107" s="99">
        <v>209464.134075165</v>
      </c>
      <c r="CG2107" s="99">
        <v>1898436.1982879599</v>
      </c>
      <c r="CH2107" s="99">
        <v>0</v>
      </c>
      <c r="CI2107" s="99">
        <v>78679.405186653094</v>
      </c>
      <c r="CJ2107" s="99">
        <v>4050206.2903137198</v>
      </c>
      <c r="CK2107" s="99">
        <v>42375067.136230499</v>
      </c>
      <c r="CL2107" s="99">
        <v>12096268.5267334</v>
      </c>
      <c r="CM2107" s="166">
        <v>119049.824608803</v>
      </c>
      <c r="CN2107" s="166">
        <v>17667740.104003899</v>
      </c>
      <c r="CO2107" s="166">
        <v>87613548.817382798</v>
      </c>
      <c r="CP2107" s="99">
        <v>12096268.5267334</v>
      </c>
      <c r="CQ2107" s="99">
        <v>0</v>
      </c>
      <c r="CR2107" s="99">
        <v>0</v>
      </c>
      <c r="CS2107" s="99">
        <v>0</v>
      </c>
      <c r="CT2107" s="99">
        <v>0</v>
      </c>
      <c r="CU2107" s="98">
        <v>7284.9948179330004</v>
      </c>
      <c r="CV2107" s="98">
        <v>42254.686135698998</v>
      </c>
      <c r="CW2107" s="98">
        <v>4051948.3347282447</v>
      </c>
      <c r="CX2107" s="98">
        <v>42362450.118209854</v>
      </c>
    </row>
    <row r="2108" spans="1:102" x14ac:dyDescent="0.2">
      <c r="A2108" s="98" t="s">
        <v>187</v>
      </c>
      <c r="B2108" s="100">
        <v>43525</v>
      </c>
      <c r="C2108" s="99">
        <v>70149.233032226606</v>
      </c>
      <c r="D2108" s="99">
        <v>0</v>
      </c>
      <c r="E2108" s="99">
        <v>7158.3194764852497</v>
      </c>
      <c r="F2108" s="99">
        <v>6028.3492395281801</v>
      </c>
      <c r="G2108" s="99">
        <v>1914.6002127230199</v>
      </c>
      <c r="H2108" s="99">
        <v>0</v>
      </c>
      <c r="I2108" s="99">
        <v>0</v>
      </c>
      <c r="J2108" s="99">
        <v>40396.268347740202</v>
      </c>
      <c r="K2108" s="99">
        <v>0.93530889122484995</v>
      </c>
      <c r="L2108" s="99">
        <v>112.5584354233</v>
      </c>
      <c r="M2108" s="99">
        <v>35591.805545806899</v>
      </c>
      <c r="N2108" s="99">
        <v>4772.6682806611097</v>
      </c>
      <c r="O2108" s="99">
        <v>0</v>
      </c>
      <c r="P2108" s="99">
        <v>33580.875695228598</v>
      </c>
      <c r="Q2108" s="99">
        <v>3029.76110199094</v>
      </c>
      <c r="R2108" s="99">
        <v>0</v>
      </c>
      <c r="S2108" s="99">
        <v>1919.6139864921599</v>
      </c>
      <c r="T2108" s="99">
        <v>0</v>
      </c>
      <c r="U2108" s="99">
        <v>40412.634624958002</v>
      </c>
      <c r="V2108" s="99">
        <v>3374938.1037292499</v>
      </c>
      <c r="W2108" s="99">
        <v>0</v>
      </c>
      <c r="X2108" s="99">
        <v>433138.68264388997</v>
      </c>
      <c r="Y2108" s="99">
        <v>295279.33654022199</v>
      </c>
      <c r="Z2108" s="99">
        <v>208826.842750549</v>
      </c>
      <c r="AA2108" s="99">
        <v>0</v>
      </c>
      <c r="AB2108" s="99">
        <v>0</v>
      </c>
      <c r="AC2108" s="99">
        <v>13513187.498535199</v>
      </c>
      <c r="AD2108" s="99">
        <v>85.212167040444896</v>
      </c>
      <c r="AE2108" s="99">
        <v>5627.7300547957402</v>
      </c>
      <c r="AF2108" s="99">
        <v>1613210.1574554399</v>
      </c>
      <c r="AG2108" s="99">
        <v>511904.41687011701</v>
      </c>
      <c r="AH2108" s="99">
        <v>0</v>
      </c>
      <c r="AI2108" s="99">
        <v>1337163.55027771</v>
      </c>
      <c r="AJ2108" s="99">
        <v>352144.13941955601</v>
      </c>
      <c r="AK2108" s="99">
        <v>0</v>
      </c>
      <c r="AL2108" s="99">
        <v>208578.886432648</v>
      </c>
      <c r="AM2108" s="99">
        <v>0</v>
      </c>
      <c r="AN2108" s="99">
        <v>13582457.3708496</v>
      </c>
      <c r="AO2108" s="99">
        <v>36291980.940917999</v>
      </c>
      <c r="AP2108" s="99">
        <v>0</v>
      </c>
      <c r="AQ2108" s="99">
        <v>4047206.6439819299</v>
      </c>
      <c r="AR2108" s="99">
        <v>2685613.0805358901</v>
      </c>
      <c r="AS2108" s="99">
        <v>1908142.77070618</v>
      </c>
      <c r="AT2108" s="99">
        <v>0</v>
      </c>
      <c r="AU2108" s="99">
        <v>0</v>
      </c>
      <c r="AV2108" s="99">
        <v>45149371.533691399</v>
      </c>
      <c r="AW2108" s="99">
        <v>294.38297208398598</v>
      </c>
      <c r="AX2108" s="99">
        <v>43040.181033134497</v>
      </c>
      <c r="AY2108" s="99">
        <v>17624835.496826202</v>
      </c>
      <c r="AZ2108" s="99">
        <v>5063691.8125</v>
      </c>
      <c r="BA2108" s="99">
        <v>0</v>
      </c>
      <c r="BB2108" s="99">
        <v>14244535.481811499</v>
      </c>
      <c r="BC2108" s="99">
        <v>3504967.73864746</v>
      </c>
      <c r="BD2108" s="99">
        <v>0</v>
      </c>
      <c r="BE2108" s="99">
        <v>1905800.1831817599</v>
      </c>
      <c r="BF2108" s="99">
        <v>0</v>
      </c>
      <c r="BG2108" s="99">
        <v>45437576.359863304</v>
      </c>
      <c r="BH2108" s="99">
        <v>10087242.7977295</v>
      </c>
      <c r="BI2108" s="99">
        <v>0</v>
      </c>
      <c r="BJ2108" s="99">
        <v>1550577.38818359</v>
      </c>
      <c r="BK2108" s="99">
        <v>1043719.02428436</v>
      </c>
      <c r="BL2108" s="99">
        <v>0</v>
      </c>
      <c r="BM2108" s="99">
        <v>0</v>
      </c>
      <c r="BN2108" s="99">
        <v>0</v>
      </c>
      <c r="BO2108" s="99">
        <v>0</v>
      </c>
      <c r="BP2108" s="99">
        <v>0</v>
      </c>
      <c r="BQ2108" s="99">
        <v>0</v>
      </c>
      <c r="BR2108" s="99">
        <v>5640737.2536621103</v>
      </c>
      <c r="BS2108" s="99">
        <v>1858829.0907745401</v>
      </c>
      <c r="BT2108" s="99">
        <v>0</v>
      </c>
      <c r="BU2108" s="99">
        <v>2494689.2648620601</v>
      </c>
      <c r="BV2108" s="99">
        <v>1667364.3314666699</v>
      </c>
      <c r="BW2108" s="99">
        <v>0</v>
      </c>
      <c r="BX2108" s="99">
        <v>376214.60282134998</v>
      </c>
      <c r="BY2108" s="99">
        <v>0</v>
      </c>
      <c r="BZ2108" s="99">
        <v>0</v>
      </c>
      <c r="CA2108" s="99">
        <v>77189.512948036194</v>
      </c>
      <c r="CB2108" s="99">
        <v>3835963.9621276902</v>
      </c>
      <c r="CC2108" s="99">
        <v>40648882.998535201</v>
      </c>
      <c r="CD2108" s="99">
        <v>11664207.653930699</v>
      </c>
      <c r="CE2108" s="99">
        <v>1915.9306329339699</v>
      </c>
      <c r="CF2108" s="99">
        <v>209233.278024673</v>
      </c>
      <c r="CG2108" s="99">
        <v>1909831.36268616</v>
      </c>
      <c r="CH2108" s="99">
        <v>0</v>
      </c>
      <c r="CI2108" s="99">
        <v>79102.678239822402</v>
      </c>
      <c r="CJ2108" s="99">
        <v>4047561.8252868699</v>
      </c>
      <c r="CK2108" s="99">
        <v>42669047.759765603</v>
      </c>
      <c r="CL2108" s="99">
        <v>12019933.0982666</v>
      </c>
      <c r="CM2108" s="166">
        <v>119332.00431537601</v>
      </c>
      <c r="CN2108" s="166">
        <v>17629006.683105499</v>
      </c>
      <c r="CO2108" s="166">
        <v>87911832.428710893</v>
      </c>
      <c r="CP2108" s="99">
        <v>12019933.0982666</v>
      </c>
      <c r="CQ2108" s="99">
        <v>0</v>
      </c>
      <c r="CR2108" s="99">
        <v>0</v>
      </c>
      <c r="CS2108" s="99">
        <v>0</v>
      </c>
      <c r="CT2108" s="99">
        <v>0</v>
      </c>
      <c r="CU2108" s="98">
        <v>7161.5884942940002</v>
      </c>
      <c r="CV2108" s="98">
        <v>42091.505156118998</v>
      </c>
      <c r="CW2108" s="98">
        <v>4045197.2401523632</v>
      </c>
      <c r="CX2108" s="98">
        <v>42558714.361221358</v>
      </c>
    </row>
    <row r="2109" spans="1:102" x14ac:dyDescent="0.2">
      <c r="A2109" s="98" t="s">
        <v>187</v>
      </c>
      <c r="B2109" s="100">
        <v>43617</v>
      </c>
      <c r="C2109" s="99">
        <v>69875.245147705107</v>
      </c>
      <c r="D2109" s="99">
        <v>0</v>
      </c>
      <c r="E2109" s="99">
        <v>7083.06265002489</v>
      </c>
      <c r="F2109" s="99">
        <v>6021.1082033515004</v>
      </c>
      <c r="G2109" s="99">
        <v>1858.91534909606</v>
      </c>
      <c r="H2109" s="99">
        <v>0</v>
      </c>
      <c r="I2109" s="99">
        <v>0</v>
      </c>
      <c r="J2109" s="99">
        <v>40179.779113769502</v>
      </c>
      <c r="K2109" s="99">
        <v>0.88856314142321902</v>
      </c>
      <c r="L2109" s="99">
        <v>127.648285523057</v>
      </c>
      <c r="M2109" s="99">
        <v>35601.9361128807</v>
      </c>
      <c r="N2109" s="99">
        <v>4746.2771170735396</v>
      </c>
      <c r="O2109" s="99">
        <v>0</v>
      </c>
      <c r="P2109" s="99">
        <v>33219.868255615198</v>
      </c>
      <c r="Q2109" s="99">
        <v>3018.8030546903601</v>
      </c>
      <c r="R2109" s="99">
        <v>0</v>
      </c>
      <c r="S2109" s="99">
        <v>1855.4115513265101</v>
      </c>
      <c r="T2109" s="99">
        <v>0</v>
      </c>
      <c r="U2109" s="99">
        <v>40154.457342624701</v>
      </c>
      <c r="V2109" s="99">
        <v>3382152.1562805199</v>
      </c>
      <c r="W2109" s="99">
        <v>0</v>
      </c>
      <c r="X2109" s="99">
        <v>420704.13681793201</v>
      </c>
      <c r="Y2109" s="99">
        <v>288513.47986602801</v>
      </c>
      <c r="Z2109" s="99">
        <v>210572.759960175</v>
      </c>
      <c r="AA2109" s="99">
        <v>0</v>
      </c>
      <c r="AB2109" s="99">
        <v>0</v>
      </c>
      <c r="AC2109" s="99">
        <v>13581646.5305176</v>
      </c>
      <c r="AD2109" s="99">
        <v>103.487024838105</v>
      </c>
      <c r="AE2109" s="99">
        <v>4996.3713873028801</v>
      </c>
      <c r="AF2109" s="99">
        <v>1621129.87005615</v>
      </c>
      <c r="AG2109" s="99">
        <v>505311.80408859299</v>
      </c>
      <c r="AH2109" s="99">
        <v>0</v>
      </c>
      <c r="AI2109" s="99">
        <v>1272200.14924622</v>
      </c>
      <c r="AJ2109" s="99">
        <v>360065.42229461699</v>
      </c>
      <c r="AK2109" s="99">
        <v>0</v>
      </c>
      <c r="AL2109" s="99">
        <v>210584.60304069499</v>
      </c>
      <c r="AM2109" s="99">
        <v>0</v>
      </c>
      <c r="AN2109" s="99">
        <v>13601649.059570299</v>
      </c>
      <c r="AO2109" s="99">
        <v>36583244.369140603</v>
      </c>
      <c r="AP2109" s="99">
        <v>0</v>
      </c>
      <c r="AQ2109" s="99">
        <v>3911187.0675353999</v>
      </c>
      <c r="AR2109" s="99">
        <v>2610460.0732116699</v>
      </c>
      <c r="AS2109" s="99">
        <v>1924503.2805633501</v>
      </c>
      <c r="AT2109" s="99">
        <v>0</v>
      </c>
      <c r="AU2109" s="99">
        <v>0</v>
      </c>
      <c r="AV2109" s="99">
        <v>45849614.667480499</v>
      </c>
      <c r="AW2109" s="99">
        <v>377.146986443549</v>
      </c>
      <c r="AX2109" s="99">
        <v>37538.327632904096</v>
      </c>
      <c r="AY2109" s="99">
        <v>17748660.895507801</v>
      </c>
      <c r="AZ2109" s="99">
        <v>5068158.4664306603</v>
      </c>
      <c r="BA2109" s="99">
        <v>0</v>
      </c>
      <c r="BB2109" s="99">
        <v>13572375.2059326</v>
      </c>
      <c r="BC2109" s="99">
        <v>3619482.0632934598</v>
      </c>
      <c r="BD2109" s="99">
        <v>0</v>
      </c>
      <c r="BE2109" s="99">
        <v>1921490.42451477</v>
      </c>
      <c r="BF2109" s="99">
        <v>0</v>
      </c>
      <c r="BG2109" s="99">
        <v>45667099.720214799</v>
      </c>
      <c r="BH2109" s="99">
        <v>10017866.7231445</v>
      </c>
      <c r="BI2109" s="99">
        <v>0</v>
      </c>
      <c r="BJ2109" s="99">
        <v>1533673.30978394</v>
      </c>
      <c r="BK2109" s="99">
        <v>1039632.23888397</v>
      </c>
      <c r="BL2109" s="99">
        <v>0</v>
      </c>
      <c r="BM2109" s="99">
        <v>0</v>
      </c>
      <c r="BN2109" s="99">
        <v>0</v>
      </c>
      <c r="BO2109" s="99">
        <v>0</v>
      </c>
      <c r="BP2109" s="99">
        <v>0</v>
      </c>
      <c r="BQ2109" s="99">
        <v>0</v>
      </c>
      <c r="BR2109" s="99">
        <v>5635088.5277709998</v>
      </c>
      <c r="BS2109" s="99">
        <v>1854891.60429382</v>
      </c>
      <c r="BT2109" s="99">
        <v>0</v>
      </c>
      <c r="BU2109" s="99">
        <v>2417582.2008972201</v>
      </c>
      <c r="BV2109" s="99">
        <v>1710631.01753235</v>
      </c>
      <c r="BW2109" s="99">
        <v>0</v>
      </c>
      <c r="BX2109" s="99">
        <v>384369.24087142898</v>
      </c>
      <c r="BY2109" s="99">
        <v>0</v>
      </c>
      <c r="BZ2109" s="99">
        <v>0</v>
      </c>
      <c r="CA2109" s="99">
        <v>76969.277817726106</v>
      </c>
      <c r="CB2109" s="99">
        <v>3815144.45062256</v>
      </c>
      <c r="CC2109" s="99">
        <v>40720873.769531302</v>
      </c>
      <c r="CD2109" s="99">
        <v>11552365.1998291</v>
      </c>
      <c r="CE2109" s="99">
        <v>1860.2988783866199</v>
      </c>
      <c r="CF2109" s="99">
        <v>210117.60596466099</v>
      </c>
      <c r="CG2109" s="99">
        <v>1919994.47198486</v>
      </c>
      <c r="CH2109" s="99">
        <v>0</v>
      </c>
      <c r="CI2109" s="99">
        <v>78843.950497627302</v>
      </c>
      <c r="CJ2109" s="99">
        <v>4037202.7708435101</v>
      </c>
      <c r="CK2109" s="99">
        <v>42582612.060546897</v>
      </c>
      <c r="CL2109" s="99">
        <v>11916547.440063501</v>
      </c>
      <c r="CM2109" s="166">
        <v>118825.923291206</v>
      </c>
      <c r="CN2109" s="166">
        <v>17634379.816162098</v>
      </c>
      <c r="CO2109" s="166">
        <v>88252176.887695298</v>
      </c>
      <c r="CP2109" s="99">
        <v>11916547.440063501</v>
      </c>
      <c r="CQ2109" s="99">
        <v>0</v>
      </c>
      <c r="CR2109" s="99">
        <v>0</v>
      </c>
      <c r="CS2109" s="99">
        <v>0</v>
      </c>
      <c r="CT2109" s="99">
        <v>0</v>
      </c>
      <c r="CU2109" s="98">
        <v>7082.9430744430001</v>
      </c>
      <c r="CV2109" s="98">
        <v>41845.468103952</v>
      </c>
      <c r="CW2109" s="98">
        <v>4025262.0565872211</v>
      </c>
      <c r="CX2109" s="98">
        <v>42640868.241516165</v>
      </c>
    </row>
    <row r="2110" spans="1:102" x14ac:dyDescent="0.2">
      <c r="A2110" s="98" t="s">
        <v>188</v>
      </c>
      <c r="B2110" s="100">
        <v>38047</v>
      </c>
      <c r="C2110" s="99">
        <v>42779.822547435797</v>
      </c>
      <c r="D2110" s="99">
        <v>0</v>
      </c>
      <c r="E2110" s="99">
        <v>24949.6852543354</v>
      </c>
      <c r="F2110" s="99">
        <v>0</v>
      </c>
      <c r="G2110" s="99">
        <v>5.8896517179673502</v>
      </c>
      <c r="H2110" s="99">
        <v>1237.2499614804999</v>
      </c>
      <c r="I2110" s="99">
        <v>0</v>
      </c>
      <c r="J2110" s="99">
        <v>97.595408615656197</v>
      </c>
      <c r="K2110" s="99">
        <v>0</v>
      </c>
      <c r="L2110" s="99">
        <v>29459.2469830513</v>
      </c>
      <c r="M2110" s="99">
        <v>26643.958899974801</v>
      </c>
      <c r="N2110" s="99">
        <v>6890.9215037226704</v>
      </c>
      <c r="O2110" s="99">
        <v>0</v>
      </c>
      <c r="P2110" s="99">
        <v>0</v>
      </c>
      <c r="Q2110" s="99">
        <v>4497.6283724307996</v>
      </c>
      <c r="R2110" s="99">
        <v>0</v>
      </c>
      <c r="S2110" s="99">
        <v>0</v>
      </c>
      <c r="T2110" s="99">
        <v>1223.6404592096801</v>
      </c>
      <c r="U2110" s="99">
        <v>40817.067134380297</v>
      </c>
      <c r="V2110" s="99">
        <v>2536388.6836242699</v>
      </c>
      <c r="W2110" s="99">
        <v>0</v>
      </c>
      <c r="X2110" s="99">
        <v>2149964.3422241202</v>
      </c>
      <c r="Y2110" s="99">
        <v>927039.96050262498</v>
      </c>
      <c r="Z2110" s="99">
        <v>751.96099682897295</v>
      </c>
      <c r="AA2110" s="99">
        <v>223712.21223068199</v>
      </c>
      <c r="AB2110" s="99">
        <v>0</v>
      </c>
      <c r="AC2110" s="99">
        <v>6040.8947475552604</v>
      </c>
      <c r="AD2110" s="99">
        <v>0</v>
      </c>
      <c r="AE2110" s="99">
        <v>1553520.81462097</v>
      </c>
      <c r="AF2110" s="99">
        <v>1347014.7246246301</v>
      </c>
      <c r="AG2110" s="99">
        <v>1192721.53344727</v>
      </c>
      <c r="AH2110" s="99">
        <v>0</v>
      </c>
      <c r="AI2110" s="99">
        <v>0</v>
      </c>
      <c r="AJ2110" s="99">
        <v>577679.63954925502</v>
      </c>
      <c r="AK2110" s="99">
        <v>0</v>
      </c>
      <c r="AL2110" s="99">
        <v>0</v>
      </c>
      <c r="AM2110" s="99">
        <v>222825.530572891</v>
      </c>
      <c r="AN2110" s="99">
        <v>10535531.731811499</v>
      </c>
      <c r="AO2110" s="99">
        <v>17464417.478759799</v>
      </c>
      <c r="AP2110" s="99">
        <v>0</v>
      </c>
      <c r="AQ2110" s="99">
        <v>14114955.568237299</v>
      </c>
      <c r="AR2110" s="99">
        <v>0</v>
      </c>
      <c r="AS2110" s="99">
        <v>4624.79340028763</v>
      </c>
      <c r="AT2110" s="99">
        <v>1353926.2457427999</v>
      </c>
      <c r="AU2110" s="99">
        <v>0</v>
      </c>
      <c r="AV2110" s="99">
        <v>13694.6444545984</v>
      </c>
      <c r="AW2110" s="99">
        <v>0</v>
      </c>
      <c r="AX2110" s="99">
        <v>10904827.480835</v>
      </c>
      <c r="AY2110" s="99">
        <v>9318761.7994384803</v>
      </c>
      <c r="AZ2110" s="99">
        <v>7541239.61535645</v>
      </c>
      <c r="BA2110" s="99">
        <v>0</v>
      </c>
      <c r="BB2110" s="99">
        <v>0</v>
      </c>
      <c r="BC2110" s="99">
        <v>3740167.2133178702</v>
      </c>
      <c r="BD2110" s="99">
        <v>0</v>
      </c>
      <c r="BE2110" s="99">
        <v>0</v>
      </c>
      <c r="BF2110" s="99">
        <v>1353186.0416870101</v>
      </c>
      <c r="BG2110" s="99">
        <v>24370494.074951202</v>
      </c>
      <c r="BH2110" s="99">
        <v>3556694.24676514</v>
      </c>
      <c r="BI2110" s="99">
        <v>0</v>
      </c>
      <c r="BJ2110" s="99">
        <v>4224098.3449707003</v>
      </c>
      <c r="BK2110" s="99">
        <v>2241156.0441589402</v>
      </c>
      <c r="BL2110" s="99">
        <v>0</v>
      </c>
      <c r="BM2110" s="99">
        <v>0</v>
      </c>
      <c r="BN2110" s="99">
        <v>0</v>
      </c>
      <c r="BO2110" s="99">
        <v>0</v>
      </c>
      <c r="BP2110" s="99">
        <v>0</v>
      </c>
      <c r="BQ2110" s="99">
        <v>0</v>
      </c>
      <c r="BR2110" s="99">
        <v>3078626.2750549298</v>
      </c>
      <c r="BS2110" s="99">
        <v>2942425.1326599098</v>
      </c>
      <c r="BT2110" s="99">
        <v>0</v>
      </c>
      <c r="BU2110" s="99">
        <v>0</v>
      </c>
      <c r="BV2110" s="99">
        <v>1741345.5067443801</v>
      </c>
      <c r="BW2110" s="99">
        <v>0</v>
      </c>
      <c r="BX2110" s="99">
        <v>0</v>
      </c>
      <c r="BY2110" s="99">
        <v>0</v>
      </c>
      <c r="BZ2110" s="99">
        <v>0</v>
      </c>
      <c r="CA2110" s="99">
        <v>0</v>
      </c>
      <c r="CB2110" s="99">
        <v>4655843.3164672898</v>
      </c>
      <c r="CC2110" s="99">
        <v>31417291.420410201</v>
      </c>
      <c r="CD2110" s="99">
        <v>7757952.8887329102</v>
      </c>
      <c r="CE2110" s="99">
        <v>1246.7000901251999</v>
      </c>
      <c r="CF2110" s="99">
        <v>224112.47616767901</v>
      </c>
      <c r="CG2110" s="99">
        <v>1359383.5497741699</v>
      </c>
      <c r="CH2110" s="99">
        <v>0</v>
      </c>
      <c r="CI2110" s="99">
        <v>69077.897518158003</v>
      </c>
      <c r="CJ2110" s="99">
        <v>4875523.95129395</v>
      </c>
      <c r="CK2110" s="99">
        <v>32786384.3896484</v>
      </c>
      <c r="CL2110" s="99">
        <v>7753335.8643188505</v>
      </c>
      <c r="CM2110" s="166">
        <v>109789.866308212</v>
      </c>
      <c r="CN2110" s="166">
        <v>15433482.3166504</v>
      </c>
      <c r="CO2110" s="166">
        <v>56989823.9931641</v>
      </c>
      <c r="CP2110" s="99">
        <v>7753335.8643188505</v>
      </c>
      <c r="CQ2110" s="99">
        <v>0</v>
      </c>
      <c r="CR2110" s="99">
        <v>0</v>
      </c>
      <c r="CS2110" s="99">
        <v>0</v>
      </c>
      <c r="CT2110" s="99">
        <v>0</v>
      </c>
      <c r="CU2110" s="98">
        <v>67097.069297738999</v>
      </c>
      <c r="CV2110" s="98">
        <v>103.507011181</v>
      </c>
      <c r="CW2110" s="98">
        <v>4879955.7926349686</v>
      </c>
      <c r="CX2110" s="98">
        <v>32776674.970184371</v>
      </c>
    </row>
    <row r="2111" spans="1:102" x14ac:dyDescent="0.2">
      <c r="A2111" s="98" t="s">
        <v>188</v>
      </c>
      <c r="B2111" s="100">
        <v>38139</v>
      </c>
      <c r="C2111" s="99">
        <v>43026.225749492602</v>
      </c>
      <c r="D2111" s="99">
        <v>0</v>
      </c>
      <c r="E2111" s="99">
        <v>24298.3485193253</v>
      </c>
      <c r="F2111" s="99">
        <v>0</v>
      </c>
      <c r="G2111" s="99">
        <v>31.519492939813102</v>
      </c>
      <c r="H2111" s="99">
        <v>1171.06907938421</v>
      </c>
      <c r="I2111" s="99">
        <v>0</v>
      </c>
      <c r="J2111" s="99">
        <v>1765.6230379491999</v>
      </c>
      <c r="K2111" s="99">
        <v>0</v>
      </c>
      <c r="L2111" s="99">
        <v>29640.800892353102</v>
      </c>
      <c r="M2111" s="99">
        <v>26229.854819059401</v>
      </c>
      <c r="N2111" s="99">
        <v>7017.2920666337004</v>
      </c>
      <c r="O2111" s="99">
        <v>0</v>
      </c>
      <c r="P2111" s="99">
        <v>0</v>
      </c>
      <c r="Q2111" s="99">
        <v>4478.0236595273</v>
      </c>
      <c r="R2111" s="99">
        <v>0</v>
      </c>
      <c r="S2111" s="99">
        <v>0</v>
      </c>
      <c r="T2111" s="99">
        <v>1212.7824808806199</v>
      </c>
      <c r="U2111" s="99">
        <v>40914.681971550002</v>
      </c>
      <c r="V2111" s="99">
        <v>2514435.9446716299</v>
      </c>
      <c r="W2111" s="99">
        <v>0</v>
      </c>
      <c r="X2111" s="99">
        <v>2102998.1698913602</v>
      </c>
      <c r="Y2111" s="99">
        <v>940604.89548492397</v>
      </c>
      <c r="Z2111" s="99">
        <v>5440.0756878852799</v>
      </c>
      <c r="AA2111" s="99">
        <v>210507.87740325899</v>
      </c>
      <c r="AB2111" s="99">
        <v>0</v>
      </c>
      <c r="AC2111" s="99">
        <v>379705.86450195301</v>
      </c>
      <c r="AD2111" s="99">
        <v>0</v>
      </c>
      <c r="AE2111" s="99">
        <v>1522029.2448120101</v>
      </c>
      <c r="AF2111" s="99">
        <v>1326807.1858520501</v>
      </c>
      <c r="AG2111" s="99">
        <v>1196465.14164734</v>
      </c>
      <c r="AH2111" s="99">
        <v>0</v>
      </c>
      <c r="AI2111" s="99">
        <v>0</v>
      </c>
      <c r="AJ2111" s="99">
        <v>567740.05853271496</v>
      </c>
      <c r="AK2111" s="99">
        <v>0</v>
      </c>
      <c r="AL2111" s="99">
        <v>0</v>
      </c>
      <c r="AM2111" s="99">
        <v>217280.888893127</v>
      </c>
      <c r="AN2111" s="99">
        <v>10554619.6177979</v>
      </c>
      <c r="AO2111" s="99">
        <v>17391200.145752002</v>
      </c>
      <c r="AP2111" s="99">
        <v>0</v>
      </c>
      <c r="AQ2111" s="99">
        <v>13976659.5354004</v>
      </c>
      <c r="AR2111" s="99">
        <v>0</v>
      </c>
      <c r="AS2111" s="99">
        <v>33637.379135608702</v>
      </c>
      <c r="AT2111" s="99">
        <v>1290309.90328979</v>
      </c>
      <c r="AU2111" s="99">
        <v>0</v>
      </c>
      <c r="AV2111" s="99">
        <v>894546.16154480004</v>
      </c>
      <c r="AW2111" s="99">
        <v>0</v>
      </c>
      <c r="AX2111" s="99">
        <v>10812148.542114301</v>
      </c>
      <c r="AY2111" s="99">
        <v>9206161.7778320294</v>
      </c>
      <c r="AZ2111" s="99">
        <v>7641122.6494140597</v>
      </c>
      <c r="BA2111" s="99">
        <v>0</v>
      </c>
      <c r="BB2111" s="99">
        <v>0</v>
      </c>
      <c r="BC2111" s="99">
        <v>3729270.6199646001</v>
      </c>
      <c r="BD2111" s="99">
        <v>0</v>
      </c>
      <c r="BE2111" s="99">
        <v>0</v>
      </c>
      <c r="BF2111" s="99">
        <v>1332028.2318878199</v>
      </c>
      <c r="BG2111" s="99">
        <v>24421054.6552734</v>
      </c>
      <c r="BH2111" s="99">
        <v>3556085.9279785198</v>
      </c>
      <c r="BI2111" s="99">
        <v>0</v>
      </c>
      <c r="BJ2111" s="99">
        <v>4220181.9432373</v>
      </c>
      <c r="BK2111" s="99">
        <v>2311138.09338379</v>
      </c>
      <c r="BL2111" s="99">
        <v>0</v>
      </c>
      <c r="BM2111" s="99">
        <v>0</v>
      </c>
      <c r="BN2111" s="99">
        <v>0</v>
      </c>
      <c r="BO2111" s="99">
        <v>0</v>
      </c>
      <c r="BP2111" s="99">
        <v>0</v>
      </c>
      <c r="BQ2111" s="99">
        <v>0</v>
      </c>
      <c r="BR2111" s="99">
        <v>3046314.0675659198</v>
      </c>
      <c r="BS2111" s="99">
        <v>3003086.95129395</v>
      </c>
      <c r="BT2111" s="99">
        <v>0</v>
      </c>
      <c r="BU2111" s="99">
        <v>0</v>
      </c>
      <c r="BV2111" s="99">
        <v>1735138.5842590299</v>
      </c>
      <c r="BW2111" s="99">
        <v>0</v>
      </c>
      <c r="BX2111" s="99">
        <v>0</v>
      </c>
      <c r="BY2111" s="99">
        <v>0</v>
      </c>
      <c r="BZ2111" s="99">
        <v>0</v>
      </c>
      <c r="CA2111" s="99">
        <v>0</v>
      </c>
      <c r="CB2111" s="99">
        <v>4596462.1099853497</v>
      </c>
      <c r="CC2111" s="99">
        <v>31269103.1635742</v>
      </c>
      <c r="CD2111" s="99">
        <v>7753204.53369141</v>
      </c>
      <c r="CE2111" s="99">
        <v>1212.52782918513</v>
      </c>
      <c r="CF2111" s="99">
        <v>216787.67833328201</v>
      </c>
      <c r="CG2111" s="99">
        <v>1328290.8261261</v>
      </c>
      <c r="CH2111" s="99">
        <v>0</v>
      </c>
      <c r="CI2111" s="99">
        <v>68724.672900199905</v>
      </c>
      <c r="CJ2111" s="99">
        <v>4810004.3858642597</v>
      </c>
      <c r="CK2111" s="99">
        <v>32582237.1486816</v>
      </c>
      <c r="CL2111" s="99">
        <v>7756167.3670043899</v>
      </c>
      <c r="CM2111" s="166">
        <v>109518.21618938399</v>
      </c>
      <c r="CN2111" s="166">
        <v>15424054.005615201</v>
      </c>
      <c r="CO2111" s="166">
        <v>57196029.301757798</v>
      </c>
      <c r="CP2111" s="99">
        <v>7756167.3670043899</v>
      </c>
      <c r="CQ2111" s="99">
        <v>0</v>
      </c>
      <c r="CR2111" s="99">
        <v>0</v>
      </c>
      <c r="CS2111" s="99">
        <v>0</v>
      </c>
      <c r="CT2111" s="99">
        <v>0</v>
      </c>
      <c r="CU2111" s="98">
        <v>63991.746722606003</v>
      </c>
      <c r="CV2111" s="98">
        <v>1792.6865973649999</v>
      </c>
      <c r="CW2111" s="98">
        <v>4813249.7883186322</v>
      </c>
      <c r="CX2111" s="98">
        <v>32597393.989700299</v>
      </c>
    </row>
    <row r="2112" spans="1:102" x14ac:dyDescent="0.2">
      <c r="A2112" s="98" t="s">
        <v>188</v>
      </c>
      <c r="B2112" s="100">
        <v>38231</v>
      </c>
      <c r="C2112" s="99">
        <v>43837.348357200601</v>
      </c>
      <c r="D2112" s="99">
        <v>0</v>
      </c>
      <c r="E2112" s="99">
        <v>24187.128487825401</v>
      </c>
      <c r="F2112" s="99">
        <v>0</v>
      </c>
      <c r="G2112" s="99">
        <v>79.6524238353595</v>
      </c>
      <c r="H2112" s="99">
        <v>1108.49343656003</v>
      </c>
      <c r="I2112" s="99">
        <v>0</v>
      </c>
      <c r="J2112" s="99">
        <v>4023.6891268193699</v>
      </c>
      <c r="K2112" s="99">
        <v>0</v>
      </c>
      <c r="L2112" s="99">
        <v>30831.0656044483</v>
      </c>
      <c r="M2112" s="99">
        <v>26412.784015655499</v>
      </c>
      <c r="N2112" s="99">
        <v>7164.2483646869696</v>
      </c>
      <c r="O2112" s="99">
        <v>0</v>
      </c>
      <c r="P2112" s="99">
        <v>0</v>
      </c>
      <c r="Q2112" s="99">
        <v>4462.7207791209203</v>
      </c>
      <c r="R2112" s="99">
        <v>0</v>
      </c>
      <c r="S2112" s="99">
        <v>0</v>
      </c>
      <c r="T2112" s="99">
        <v>1192.41970188916</v>
      </c>
      <c r="U2112" s="99">
        <v>40667.610628604903</v>
      </c>
      <c r="V2112" s="99">
        <v>2535069.3334045401</v>
      </c>
      <c r="W2112" s="99">
        <v>0</v>
      </c>
      <c r="X2112" s="99">
        <v>2065987.0466918901</v>
      </c>
      <c r="Y2112" s="99">
        <v>958831.96800231899</v>
      </c>
      <c r="Z2112" s="99">
        <v>16223.686465144199</v>
      </c>
      <c r="AA2112" s="99">
        <v>199070.374832153</v>
      </c>
      <c r="AB2112" s="99">
        <v>0</v>
      </c>
      <c r="AC2112" s="99">
        <v>944788.18298339797</v>
      </c>
      <c r="AD2112" s="99">
        <v>0</v>
      </c>
      <c r="AE2112" s="99">
        <v>1546798.61114502</v>
      </c>
      <c r="AF2112" s="99">
        <v>1323262.2291564899</v>
      </c>
      <c r="AG2112" s="99">
        <v>1222503.8668670701</v>
      </c>
      <c r="AH2112" s="99">
        <v>0</v>
      </c>
      <c r="AI2112" s="99">
        <v>0</v>
      </c>
      <c r="AJ2112" s="99">
        <v>545926.87120056199</v>
      </c>
      <c r="AK2112" s="99">
        <v>0</v>
      </c>
      <c r="AL2112" s="99">
        <v>0</v>
      </c>
      <c r="AM2112" s="99">
        <v>215341.74041748</v>
      </c>
      <c r="AN2112" s="99">
        <v>10003599.6324463</v>
      </c>
      <c r="AO2112" s="99">
        <v>17731427.138183601</v>
      </c>
      <c r="AP2112" s="99">
        <v>0</v>
      </c>
      <c r="AQ2112" s="99">
        <v>13975358.404785199</v>
      </c>
      <c r="AR2112" s="99">
        <v>0</v>
      </c>
      <c r="AS2112" s="99">
        <v>97114.647786140398</v>
      </c>
      <c r="AT2112" s="99">
        <v>1239033.47361755</v>
      </c>
      <c r="AU2112" s="99">
        <v>0</v>
      </c>
      <c r="AV2112" s="99">
        <v>2244315.6621704102</v>
      </c>
      <c r="AW2112" s="99">
        <v>0</v>
      </c>
      <c r="AX2112" s="99">
        <v>11222830.427246099</v>
      </c>
      <c r="AY2112" s="99">
        <v>9289911.0822753906</v>
      </c>
      <c r="AZ2112" s="99">
        <v>7940753.5862426804</v>
      </c>
      <c r="BA2112" s="99">
        <v>0</v>
      </c>
      <c r="BB2112" s="99">
        <v>0</v>
      </c>
      <c r="BC2112" s="99">
        <v>3644456.0308532701</v>
      </c>
      <c r="BD2112" s="99">
        <v>0</v>
      </c>
      <c r="BE2112" s="99">
        <v>0</v>
      </c>
      <c r="BF2112" s="99">
        <v>1335643.0813446001</v>
      </c>
      <c r="BG2112" s="99">
        <v>23665673.243896499</v>
      </c>
      <c r="BH2112" s="99">
        <v>3725885.9001770001</v>
      </c>
      <c r="BI2112" s="99">
        <v>0</v>
      </c>
      <c r="BJ2112" s="99">
        <v>4220500.9201049795</v>
      </c>
      <c r="BK2112" s="99">
        <v>2393541.9770813002</v>
      </c>
      <c r="BL2112" s="99">
        <v>0</v>
      </c>
      <c r="BM2112" s="99">
        <v>0</v>
      </c>
      <c r="BN2112" s="99">
        <v>0</v>
      </c>
      <c r="BO2112" s="99">
        <v>0</v>
      </c>
      <c r="BP2112" s="99">
        <v>0</v>
      </c>
      <c r="BQ2112" s="99">
        <v>0</v>
      </c>
      <c r="BR2112" s="99">
        <v>3081797.0139465299</v>
      </c>
      <c r="BS2112" s="99">
        <v>3131015.18328857</v>
      </c>
      <c r="BT2112" s="99">
        <v>0</v>
      </c>
      <c r="BU2112" s="99">
        <v>0</v>
      </c>
      <c r="BV2112" s="99">
        <v>1720486.03993225</v>
      </c>
      <c r="BW2112" s="99">
        <v>0</v>
      </c>
      <c r="BX2112" s="99">
        <v>0</v>
      </c>
      <c r="BY2112" s="99">
        <v>0</v>
      </c>
      <c r="BZ2112" s="99">
        <v>0</v>
      </c>
      <c r="CA2112" s="99">
        <v>0</v>
      </c>
      <c r="CB2112" s="99">
        <v>4610205.0527343797</v>
      </c>
      <c r="CC2112" s="99">
        <v>31724286.9306641</v>
      </c>
      <c r="CD2112" s="99">
        <v>8002632.9765625</v>
      </c>
      <c r="CE2112" s="99">
        <v>1176.1092723161</v>
      </c>
      <c r="CF2112" s="99">
        <v>215956.497318268</v>
      </c>
      <c r="CG2112" s="99">
        <v>1339140.5209503199</v>
      </c>
      <c r="CH2112" s="99">
        <v>0</v>
      </c>
      <c r="CI2112" s="99">
        <v>69034.934292793303</v>
      </c>
      <c r="CJ2112" s="99">
        <v>4826864.0329589797</v>
      </c>
      <c r="CK2112" s="99">
        <v>33072310.9226074</v>
      </c>
      <c r="CL2112" s="99">
        <v>8004483.1315917997</v>
      </c>
      <c r="CM2112" s="166">
        <v>109968.804143906</v>
      </c>
      <c r="CN2112" s="166">
        <v>14760923.682128901</v>
      </c>
      <c r="CO2112" s="166">
        <v>56808368.656738304</v>
      </c>
      <c r="CP2112" s="99">
        <v>8004483.1315917997</v>
      </c>
      <c r="CQ2112" s="99">
        <v>0</v>
      </c>
      <c r="CR2112" s="99">
        <v>0</v>
      </c>
      <c r="CS2112" s="99">
        <v>0</v>
      </c>
      <c r="CT2112" s="99">
        <v>0</v>
      </c>
      <c r="CU2112" s="98">
        <v>62448.495867662998</v>
      </c>
      <c r="CV2112" s="98">
        <v>4093.4937637140001</v>
      </c>
      <c r="CW2112" s="98">
        <v>4826161.5500526475</v>
      </c>
      <c r="CX2112" s="98">
        <v>33063427.451614421</v>
      </c>
    </row>
    <row r="2113" spans="1:102" x14ac:dyDescent="0.2">
      <c r="A2113" s="98" t="s">
        <v>188</v>
      </c>
      <c r="B2113" s="100">
        <v>38322</v>
      </c>
      <c r="C2113" s="99">
        <v>44692.071153640703</v>
      </c>
      <c r="D2113" s="99">
        <v>0</v>
      </c>
      <c r="E2113" s="99">
        <v>23547.0270075798</v>
      </c>
      <c r="F2113" s="99">
        <v>0</v>
      </c>
      <c r="G2113" s="99">
        <v>132.461270913482</v>
      </c>
      <c r="H2113" s="99">
        <v>1074.5644271224701</v>
      </c>
      <c r="I2113" s="99">
        <v>0</v>
      </c>
      <c r="J2113" s="99">
        <v>6351.1880621314003</v>
      </c>
      <c r="K2113" s="99">
        <v>0</v>
      </c>
      <c r="L2113" s="99">
        <v>30113.0550374985</v>
      </c>
      <c r="M2113" s="99">
        <v>26524.613084077799</v>
      </c>
      <c r="N2113" s="99">
        <v>7292.5566412210501</v>
      </c>
      <c r="O2113" s="99">
        <v>0</v>
      </c>
      <c r="P2113" s="99">
        <v>0</v>
      </c>
      <c r="Q2113" s="99">
        <v>4501.9997391104698</v>
      </c>
      <c r="R2113" s="99">
        <v>0</v>
      </c>
      <c r="S2113" s="99">
        <v>0</v>
      </c>
      <c r="T2113" s="99">
        <v>1211.99584004283</v>
      </c>
      <c r="U2113" s="99">
        <v>41432.603322982803</v>
      </c>
      <c r="V2113" s="99">
        <v>2622763.3916015602</v>
      </c>
      <c r="W2113" s="99">
        <v>0</v>
      </c>
      <c r="X2113" s="99">
        <v>2033152.12167358</v>
      </c>
      <c r="Y2113" s="99">
        <v>971034.81076049805</v>
      </c>
      <c r="Z2113" s="99">
        <v>27102.843409299901</v>
      </c>
      <c r="AA2113" s="99">
        <v>189901.57765006999</v>
      </c>
      <c r="AB2113" s="99">
        <v>0</v>
      </c>
      <c r="AC2113" s="99">
        <v>1929388.6672668499</v>
      </c>
      <c r="AD2113" s="99">
        <v>0</v>
      </c>
      <c r="AE2113" s="99">
        <v>1526682.7700195301</v>
      </c>
      <c r="AF2113" s="99">
        <v>1336445.79295349</v>
      </c>
      <c r="AG2113" s="99">
        <v>1243262.7112121601</v>
      </c>
      <c r="AH2113" s="99">
        <v>0</v>
      </c>
      <c r="AI2113" s="99">
        <v>0</v>
      </c>
      <c r="AJ2113" s="99">
        <v>542919.78353881801</v>
      </c>
      <c r="AK2113" s="99">
        <v>0</v>
      </c>
      <c r="AL2113" s="99">
        <v>0</v>
      </c>
      <c r="AM2113" s="99">
        <v>217398.69946098301</v>
      </c>
      <c r="AN2113" s="99">
        <v>10795750.290893599</v>
      </c>
      <c r="AO2113" s="99">
        <v>18559711.283935498</v>
      </c>
      <c r="AP2113" s="99">
        <v>0</v>
      </c>
      <c r="AQ2113" s="99">
        <v>13870647.469970699</v>
      </c>
      <c r="AR2113" s="99">
        <v>0</v>
      </c>
      <c r="AS2113" s="99">
        <v>169384.62707901001</v>
      </c>
      <c r="AT2113" s="99">
        <v>1194441.53353882</v>
      </c>
      <c r="AU2113" s="99">
        <v>0</v>
      </c>
      <c r="AV2113" s="99">
        <v>4534226.9586792002</v>
      </c>
      <c r="AW2113" s="99">
        <v>0</v>
      </c>
      <c r="AX2113" s="99">
        <v>11117852.5386963</v>
      </c>
      <c r="AY2113" s="99">
        <v>9482939.2615966797</v>
      </c>
      <c r="AZ2113" s="99">
        <v>8179532.5208129901</v>
      </c>
      <c r="BA2113" s="99">
        <v>0</v>
      </c>
      <c r="BB2113" s="99">
        <v>0</v>
      </c>
      <c r="BC2113" s="99">
        <v>3686525.2322082501</v>
      </c>
      <c r="BD2113" s="99">
        <v>0</v>
      </c>
      <c r="BE2113" s="99">
        <v>0</v>
      </c>
      <c r="BF2113" s="99">
        <v>1364967.9375915499</v>
      </c>
      <c r="BG2113" s="99">
        <v>25605768.134277299</v>
      </c>
      <c r="BH2113" s="99">
        <v>3847853.0377197298</v>
      </c>
      <c r="BI2113" s="99">
        <v>0</v>
      </c>
      <c r="BJ2113" s="99">
        <v>4220376.2552490197</v>
      </c>
      <c r="BK2113" s="99">
        <v>2451377.4526977502</v>
      </c>
      <c r="BL2113" s="99">
        <v>0</v>
      </c>
      <c r="BM2113" s="99">
        <v>0</v>
      </c>
      <c r="BN2113" s="99">
        <v>0</v>
      </c>
      <c r="BO2113" s="99">
        <v>0</v>
      </c>
      <c r="BP2113" s="99">
        <v>0</v>
      </c>
      <c r="BQ2113" s="99">
        <v>0</v>
      </c>
      <c r="BR2113" s="99">
        <v>3133306.23083496</v>
      </c>
      <c r="BS2113" s="99">
        <v>3221840.1950988802</v>
      </c>
      <c r="BT2113" s="99">
        <v>0</v>
      </c>
      <c r="BU2113" s="99">
        <v>0</v>
      </c>
      <c r="BV2113" s="99">
        <v>1733249.5077056901</v>
      </c>
      <c r="BW2113" s="99">
        <v>0</v>
      </c>
      <c r="BX2113" s="99">
        <v>0</v>
      </c>
      <c r="BY2113" s="99">
        <v>0</v>
      </c>
      <c r="BZ2113" s="99">
        <v>0</v>
      </c>
      <c r="CA2113" s="99">
        <v>0</v>
      </c>
      <c r="CB2113" s="99">
        <v>4649762.2321777297</v>
      </c>
      <c r="CC2113" s="99">
        <v>32435668.767578099</v>
      </c>
      <c r="CD2113" s="99">
        <v>8055942.7370605497</v>
      </c>
      <c r="CE2113" s="99">
        <v>1207.0782386660601</v>
      </c>
      <c r="CF2113" s="99">
        <v>216044.826940536</v>
      </c>
      <c r="CG2113" s="99">
        <v>1359659.09963989</v>
      </c>
      <c r="CH2113" s="99">
        <v>0</v>
      </c>
      <c r="CI2113" s="99">
        <v>69320.9198322296</v>
      </c>
      <c r="CJ2113" s="99">
        <v>4865862.47937012</v>
      </c>
      <c r="CK2113" s="99">
        <v>33786209.420410201</v>
      </c>
      <c r="CL2113" s="99">
        <v>8055527.4004516602</v>
      </c>
      <c r="CM2113" s="166">
        <v>110644.32458114599</v>
      </c>
      <c r="CN2113" s="166">
        <v>15632073.713256801</v>
      </c>
      <c r="CO2113" s="166">
        <v>59434875.253417999</v>
      </c>
      <c r="CP2113" s="99">
        <v>8055527.4004516602</v>
      </c>
      <c r="CQ2113" s="99">
        <v>0</v>
      </c>
      <c r="CR2113" s="99">
        <v>0</v>
      </c>
      <c r="CS2113" s="99">
        <v>0</v>
      </c>
      <c r="CT2113" s="99">
        <v>0</v>
      </c>
      <c r="CU2113" s="98">
        <v>59588.365404823002</v>
      </c>
      <c r="CV2113" s="98">
        <v>6459.3966939210004</v>
      </c>
      <c r="CW2113" s="98">
        <v>4865807.0591182653</v>
      </c>
      <c r="CX2113" s="98">
        <v>33795327.867217988</v>
      </c>
    </row>
    <row r="2114" spans="1:102" x14ac:dyDescent="0.2">
      <c r="A2114" s="98" t="s">
        <v>188</v>
      </c>
      <c r="B2114" s="100">
        <v>38412</v>
      </c>
      <c r="C2114" s="99">
        <v>45822.721900463097</v>
      </c>
      <c r="D2114" s="99">
        <v>0</v>
      </c>
      <c r="E2114" s="99">
        <v>23047.181161165201</v>
      </c>
      <c r="F2114" s="99">
        <v>0</v>
      </c>
      <c r="G2114" s="99">
        <v>196.447892863303</v>
      </c>
      <c r="H2114" s="99">
        <v>1038.6586595326701</v>
      </c>
      <c r="I2114" s="99">
        <v>0</v>
      </c>
      <c r="J2114" s="99">
        <v>9118.4735975265503</v>
      </c>
      <c r="K2114" s="99">
        <v>0</v>
      </c>
      <c r="L2114" s="99">
        <v>30079.329516887701</v>
      </c>
      <c r="M2114" s="99">
        <v>26655.822241544702</v>
      </c>
      <c r="N2114" s="99">
        <v>7449.9890523552904</v>
      </c>
      <c r="O2114" s="99">
        <v>0</v>
      </c>
      <c r="P2114" s="99">
        <v>0</v>
      </c>
      <c r="Q2114" s="99">
        <v>4508.6579341292399</v>
      </c>
      <c r="R2114" s="99">
        <v>0</v>
      </c>
      <c r="S2114" s="99">
        <v>0</v>
      </c>
      <c r="T2114" s="99">
        <v>1213.2514110654599</v>
      </c>
      <c r="U2114" s="99">
        <v>41632.821666240699</v>
      </c>
      <c r="V2114" s="99">
        <v>2696253.7142639202</v>
      </c>
      <c r="W2114" s="99">
        <v>0</v>
      </c>
      <c r="X2114" s="99">
        <v>1989405.4908904999</v>
      </c>
      <c r="Y2114" s="99">
        <v>972913.87194824195</v>
      </c>
      <c r="Z2114" s="99">
        <v>37039.948321819298</v>
      </c>
      <c r="AA2114" s="99">
        <v>180954.338344574</v>
      </c>
      <c r="AB2114" s="99">
        <v>0</v>
      </c>
      <c r="AC2114" s="99">
        <v>2892009.7748107901</v>
      </c>
      <c r="AD2114" s="99">
        <v>0</v>
      </c>
      <c r="AE2114" s="99">
        <v>1537154.50500488</v>
      </c>
      <c r="AF2114" s="99">
        <v>1333742.54118347</v>
      </c>
      <c r="AG2114" s="99">
        <v>1259152.59869385</v>
      </c>
      <c r="AH2114" s="99">
        <v>0</v>
      </c>
      <c r="AI2114" s="99">
        <v>0</v>
      </c>
      <c r="AJ2114" s="99">
        <v>524101.828304291</v>
      </c>
      <c r="AK2114" s="99">
        <v>0</v>
      </c>
      <c r="AL2114" s="99">
        <v>0</v>
      </c>
      <c r="AM2114" s="99">
        <v>216153.359140396</v>
      </c>
      <c r="AN2114" s="99">
        <v>11107656.985961899</v>
      </c>
      <c r="AO2114" s="99">
        <v>19347852.3916016</v>
      </c>
      <c r="AP2114" s="99">
        <v>0</v>
      </c>
      <c r="AQ2114" s="99">
        <v>13685176.8170166</v>
      </c>
      <c r="AR2114" s="99">
        <v>0</v>
      </c>
      <c r="AS2114" s="99">
        <v>237935.183010101</v>
      </c>
      <c r="AT2114" s="99">
        <v>1153261.86697388</v>
      </c>
      <c r="AU2114" s="99">
        <v>0</v>
      </c>
      <c r="AV2114" s="99">
        <v>6830694.2348632803</v>
      </c>
      <c r="AW2114" s="99">
        <v>0</v>
      </c>
      <c r="AX2114" s="99">
        <v>11240215.6558838</v>
      </c>
      <c r="AY2114" s="99">
        <v>9629428.8343505897</v>
      </c>
      <c r="AZ2114" s="99">
        <v>8357607.84057617</v>
      </c>
      <c r="BA2114" s="99">
        <v>0</v>
      </c>
      <c r="BB2114" s="99">
        <v>0</v>
      </c>
      <c r="BC2114" s="99">
        <v>3576452.3198547401</v>
      </c>
      <c r="BD2114" s="99">
        <v>0</v>
      </c>
      <c r="BE2114" s="99">
        <v>0</v>
      </c>
      <c r="BF2114" s="99">
        <v>1382350.5469207801</v>
      </c>
      <c r="BG2114" s="99">
        <v>26655880.114257801</v>
      </c>
      <c r="BH2114" s="99">
        <v>3995949.6763916002</v>
      </c>
      <c r="BI2114" s="99">
        <v>0</v>
      </c>
      <c r="BJ2114" s="99">
        <v>4237195.7930908203</v>
      </c>
      <c r="BK2114" s="99">
        <v>2516834.0339050302</v>
      </c>
      <c r="BL2114" s="99">
        <v>0</v>
      </c>
      <c r="BM2114" s="99">
        <v>0</v>
      </c>
      <c r="BN2114" s="99">
        <v>0</v>
      </c>
      <c r="BO2114" s="99">
        <v>0</v>
      </c>
      <c r="BP2114" s="99">
        <v>0</v>
      </c>
      <c r="BQ2114" s="99">
        <v>0</v>
      </c>
      <c r="BR2114" s="99">
        <v>3212558.68640137</v>
      </c>
      <c r="BS2114" s="99">
        <v>3288954.12921143</v>
      </c>
      <c r="BT2114" s="99">
        <v>0</v>
      </c>
      <c r="BU2114" s="99">
        <v>0</v>
      </c>
      <c r="BV2114" s="99">
        <v>1732331.3075408901</v>
      </c>
      <c r="BW2114" s="99">
        <v>0</v>
      </c>
      <c r="BX2114" s="99">
        <v>0</v>
      </c>
      <c r="BY2114" s="99">
        <v>0</v>
      </c>
      <c r="BZ2114" s="99">
        <v>0</v>
      </c>
      <c r="CA2114" s="99">
        <v>0</v>
      </c>
      <c r="CB2114" s="99">
        <v>4680259.4531860398</v>
      </c>
      <c r="CC2114" s="99">
        <v>33159072.778808601</v>
      </c>
      <c r="CD2114" s="99">
        <v>8200428.9199829102</v>
      </c>
      <c r="CE2114" s="99">
        <v>1237.3094717711199</v>
      </c>
      <c r="CF2114" s="99">
        <v>218154.63554382301</v>
      </c>
      <c r="CG2114" s="99">
        <v>1392989.70033264</v>
      </c>
      <c r="CH2114" s="99">
        <v>0</v>
      </c>
      <c r="CI2114" s="99">
        <v>70195.341752052307</v>
      </c>
      <c r="CJ2114" s="99">
        <v>4900473.0889282199</v>
      </c>
      <c r="CK2114" s="99">
        <v>34548464.357910201</v>
      </c>
      <c r="CL2114" s="99">
        <v>8197513.5499877902</v>
      </c>
      <c r="CM2114" s="166">
        <v>111728.45869445799</v>
      </c>
      <c r="CN2114" s="166">
        <v>16132280.1289063</v>
      </c>
      <c r="CO2114" s="166">
        <v>61170618.210449196</v>
      </c>
      <c r="CP2114" s="99">
        <v>8197513.5499877902</v>
      </c>
      <c r="CQ2114" s="99">
        <v>0</v>
      </c>
      <c r="CR2114" s="99">
        <v>0</v>
      </c>
      <c r="CS2114" s="99">
        <v>0</v>
      </c>
      <c r="CT2114" s="99">
        <v>0</v>
      </c>
      <c r="CU2114" s="98">
        <v>56682.825141162997</v>
      </c>
      <c r="CV2114" s="98">
        <v>9282.5742179789995</v>
      </c>
      <c r="CW2114" s="98">
        <v>4898414.0887298631</v>
      </c>
      <c r="CX2114" s="98">
        <v>34552062.479141243</v>
      </c>
    </row>
    <row r="2115" spans="1:102" x14ac:dyDescent="0.2">
      <c r="A2115" s="98" t="s">
        <v>188</v>
      </c>
      <c r="B2115" s="100">
        <v>38504</v>
      </c>
      <c r="C2115" s="99">
        <v>46767.933921814001</v>
      </c>
      <c r="D2115" s="99">
        <v>1.9780239059909901</v>
      </c>
      <c r="E2115" s="99">
        <v>22616.515943050399</v>
      </c>
      <c r="F2115" s="99">
        <v>0</v>
      </c>
      <c r="G2115" s="99">
        <v>264.53164414688899</v>
      </c>
      <c r="H2115" s="99">
        <v>962.37070505321003</v>
      </c>
      <c r="I2115" s="99">
        <v>0</v>
      </c>
      <c r="J2115" s="99">
        <v>11587.551137328101</v>
      </c>
      <c r="K2115" s="99">
        <v>0</v>
      </c>
      <c r="L2115" s="99">
        <v>30666.6608557701</v>
      </c>
      <c r="M2115" s="99">
        <v>27046.1013031006</v>
      </c>
      <c r="N2115" s="99">
        <v>7399.8957836031896</v>
      </c>
      <c r="O2115" s="99">
        <v>0</v>
      </c>
      <c r="P2115" s="99">
        <v>0</v>
      </c>
      <c r="Q2115" s="99">
        <v>4488.6580227017403</v>
      </c>
      <c r="R2115" s="99">
        <v>0</v>
      </c>
      <c r="S2115" s="99">
        <v>0</v>
      </c>
      <c r="T2115" s="99">
        <v>1230.6389800310101</v>
      </c>
      <c r="U2115" s="99">
        <v>41843.162489891103</v>
      </c>
      <c r="V2115" s="99">
        <v>2707259.9702758798</v>
      </c>
      <c r="W2115" s="99">
        <v>306.31722472980601</v>
      </c>
      <c r="X2115" s="99">
        <v>1954348.3724517799</v>
      </c>
      <c r="Y2115" s="99">
        <v>986017.95142364502</v>
      </c>
      <c r="Z2115" s="99">
        <v>55568.979280471802</v>
      </c>
      <c r="AA2115" s="99">
        <v>167435.400285721</v>
      </c>
      <c r="AB2115" s="99">
        <v>0</v>
      </c>
      <c r="AC2115" s="99">
        <v>3910713.1825866699</v>
      </c>
      <c r="AD2115" s="99">
        <v>0</v>
      </c>
      <c r="AE2115" s="99">
        <v>1561502.5977630599</v>
      </c>
      <c r="AF2115" s="99">
        <v>1337701.5805206301</v>
      </c>
      <c r="AG2115" s="99">
        <v>1263490.5804290799</v>
      </c>
      <c r="AH2115" s="99">
        <v>0</v>
      </c>
      <c r="AI2115" s="99">
        <v>0</v>
      </c>
      <c r="AJ2115" s="99">
        <v>513686.75852966303</v>
      </c>
      <c r="AK2115" s="99">
        <v>0</v>
      </c>
      <c r="AL2115" s="99">
        <v>0</v>
      </c>
      <c r="AM2115" s="99">
        <v>223009.24453544599</v>
      </c>
      <c r="AN2115" s="99">
        <v>11518275.006347699</v>
      </c>
      <c r="AO2115" s="99">
        <v>19512590.7263184</v>
      </c>
      <c r="AP2115" s="99">
        <v>2257.2230516970199</v>
      </c>
      <c r="AQ2115" s="99">
        <v>13729001.8352051</v>
      </c>
      <c r="AR2115" s="99">
        <v>0</v>
      </c>
      <c r="AS2115" s="99">
        <v>363622.91933441203</v>
      </c>
      <c r="AT2115" s="99">
        <v>1078499.2902832001</v>
      </c>
      <c r="AU2115" s="99">
        <v>0</v>
      </c>
      <c r="AV2115" s="99">
        <v>9167792.9205322303</v>
      </c>
      <c r="AW2115" s="99">
        <v>0</v>
      </c>
      <c r="AX2115" s="99">
        <v>11596554.0500488</v>
      </c>
      <c r="AY2115" s="99">
        <v>9721447.2795410194</v>
      </c>
      <c r="AZ2115" s="99">
        <v>8446331.73193359</v>
      </c>
      <c r="BA2115" s="99">
        <v>0</v>
      </c>
      <c r="BB2115" s="99">
        <v>0</v>
      </c>
      <c r="BC2115" s="99">
        <v>3532174.64245605</v>
      </c>
      <c r="BD2115" s="99">
        <v>0</v>
      </c>
      <c r="BE2115" s="99">
        <v>0</v>
      </c>
      <c r="BF2115" s="99">
        <v>1436553.6765441899</v>
      </c>
      <c r="BG2115" s="99">
        <v>27323679.709228501</v>
      </c>
      <c r="BH2115" s="99">
        <v>4086270.8262634301</v>
      </c>
      <c r="BI2115" s="99">
        <v>0</v>
      </c>
      <c r="BJ2115" s="99">
        <v>4246682.4357910203</v>
      </c>
      <c r="BK2115" s="99">
        <v>2592390.6215209998</v>
      </c>
      <c r="BL2115" s="99">
        <v>0</v>
      </c>
      <c r="BM2115" s="99">
        <v>0</v>
      </c>
      <c r="BN2115" s="99">
        <v>0</v>
      </c>
      <c r="BO2115" s="99">
        <v>0</v>
      </c>
      <c r="BP2115" s="99">
        <v>0</v>
      </c>
      <c r="BQ2115" s="99">
        <v>0</v>
      </c>
      <c r="BR2115" s="99">
        <v>3234436.3226013202</v>
      </c>
      <c r="BS2115" s="99">
        <v>3349065.3479003902</v>
      </c>
      <c r="BT2115" s="99">
        <v>0</v>
      </c>
      <c r="BU2115" s="99">
        <v>0</v>
      </c>
      <c r="BV2115" s="99">
        <v>1742345.90727234</v>
      </c>
      <c r="BW2115" s="99">
        <v>0</v>
      </c>
      <c r="BX2115" s="99">
        <v>0</v>
      </c>
      <c r="BY2115" s="99">
        <v>0</v>
      </c>
      <c r="BZ2115" s="99">
        <v>0</v>
      </c>
      <c r="CA2115" s="99">
        <v>0</v>
      </c>
      <c r="CB2115" s="99">
        <v>4662027.4182739304</v>
      </c>
      <c r="CC2115" s="99">
        <v>33050010.681884799</v>
      </c>
      <c r="CD2115" s="99">
        <v>8326992.2313842801</v>
      </c>
      <c r="CE2115" s="99">
        <v>1234.75355888903</v>
      </c>
      <c r="CF2115" s="99">
        <v>223221.565246582</v>
      </c>
      <c r="CG2115" s="99">
        <v>1437382.6011047401</v>
      </c>
      <c r="CH2115" s="99">
        <v>0</v>
      </c>
      <c r="CI2115" s="99">
        <v>70805.586486816406</v>
      </c>
      <c r="CJ2115" s="99">
        <v>4881414.99291992</v>
      </c>
      <c r="CK2115" s="99">
        <v>34477659.352050804</v>
      </c>
      <c r="CL2115" s="99">
        <v>8328924.8698120099</v>
      </c>
      <c r="CM2115" s="166">
        <v>112474.75364875799</v>
      </c>
      <c r="CN2115" s="166">
        <v>16352048.7232666</v>
      </c>
      <c r="CO2115" s="166">
        <v>61991344.238769501</v>
      </c>
      <c r="CP2115" s="99">
        <v>8328924.8698120099</v>
      </c>
      <c r="CQ2115" s="99">
        <v>0</v>
      </c>
      <c r="CR2115" s="99">
        <v>0</v>
      </c>
      <c r="CS2115" s="99">
        <v>0</v>
      </c>
      <c r="CT2115" s="99">
        <v>0</v>
      </c>
      <c r="CU2115" s="98">
        <v>53514.393488130998</v>
      </c>
      <c r="CV2115" s="98">
        <v>11804.477079853001</v>
      </c>
      <c r="CW2115" s="98">
        <v>4885248.9835205125</v>
      </c>
      <c r="CX2115" s="98">
        <v>34487393.282989539</v>
      </c>
    </row>
    <row r="2116" spans="1:102" x14ac:dyDescent="0.2">
      <c r="A2116" s="98" t="s">
        <v>188</v>
      </c>
      <c r="B2116" s="100">
        <v>38596</v>
      </c>
      <c r="C2116" s="99">
        <v>47437.872842311903</v>
      </c>
      <c r="D2116" s="99">
        <v>2.1502448179817302</v>
      </c>
      <c r="E2116" s="99">
        <v>22264.9163639545</v>
      </c>
      <c r="F2116" s="99">
        <v>0</v>
      </c>
      <c r="G2116" s="99">
        <v>331.12198926881001</v>
      </c>
      <c r="H2116" s="99">
        <v>909.80328351259197</v>
      </c>
      <c r="I2116" s="99">
        <v>0</v>
      </c>
      <c r="J2116" s="99">
        <v>14272.562239885299</v>
      </c>
      <c r="K2116" s="99">
        <v>0</v>
      </c>
      <c r="L2116" s="99">
        <v>31508.060872077898</v>
      </c>
      <c r="M2116" s="99">
        <v>27140.487099885901</v>
      </c>
      <c r="N2116" s="99">
        <v>7432.7980862855902</v>
      </c>
      <c r="O2116" s="99">
        <v>0</v>
      </c>
      <c r="P2116" s="99">
        <v>0</v>
      </c>
      <c r="Q2116" s="99">
        <v>4539.5966503024101</v>
      </c>
      <c r="R2116" s="99">
        <v>0</v>
      </c>
      <c r="S2116" s="99">
        <v>0</v>
      </c>
      <c r="T2116" s="99">
        <v>1246.96439380944</v>
      </c>
      <c r="U2116" s="99">
        <v>41519.093960762002</v>
      </c>
      <c r="V2116" s="99">
        <v>2735520.5292053199</v>
      </c>
      <c r="W2116" s="99">
        <v>138.882663426921</v>
      </c>
      <c r="X2116" s="99">
        <v>1902489.64622498</v>
      </c>
      <c r="Y2116" s="99">
        <v>989479.554504395</v>
      </c>
      <c r="Z2116" s="99">
        <v>69878.091666221604</v>
      </c>
      <c r="AA2116" s="99">
        <v>155490.86691093401</v>
      </c>
      <c r="AB2116" s="99">
        <v>0</v>
      </c>
      <c r="AC2116" s="99">
        <v>4873111.9542846698</v>
      </c>
      <c r="AD2116" s="99">
        <v>0</v>
      </c>
      <c r="AE2116" s="99">
        <v>1553007.8592071501</v>
      </c>
      <c r="AF2116" s="99">
        <v>1350979.38835144</v>
      </c>
      <c r="AG2116" s="99">
        <v>1255169.7642669701</v>
      </c>
      <c r="AH2116" s="99">
        <v>0</v>
      </c>
      <c r="AI2116" s="99">
        <v>0</v>
      </c>
      <c r="AJ2116" s="99">
        <v>503234.618152618</v>
      </c>
      <c r="AK2116" s="99">
        <v>0</v>
      </c>
      <c r="AL2116" s="99">
        <v>0</v>
      </c>
      <c r="AM2116" s="99">
        <v>223580.94353675799</v>
      </c>
      <c r="AN2116" s="99">
        <v>11433856.719970699</v>
      </c>
      <c r="AO2116" s="99">
        <v>19997204.181884799</v>
      </c>
      <c r="AP2116" s="99">
        <v>1007.91987443715</v>
      </c>
      <c r="AQ2116" s="99">
        <v>13451236.392700201</v>
      </c>
      <c r="AR2116" s="99">
        <v>0</v>
      </c>
      <c r="AS2116" s="99">
        <v>447218.20648956299</v>
      </c>
      <c r="AT2116" s="99">
        <v>1014959.56059265</v>
      </c>
      <c r="AU2116" s="99">
        <v>0</v>
      </c>
      <c r="AV2116" s="99">
        <v>11099461.1646729</v>
      </c>
      <c r="AW2116" s="99">
        <v>0</v>
      </c>
      <c r="AX2116" s="99">
        <v>11715010.880615201</v>
      </c>
      <c r="AY2116" s="99">
        <v>9849311.21240234</v>
      </c>
      <c r="AZ2116" s="99">
        <v>8528499.2015380897</v>
      </c>
      <c r="BA2116" s="99">
        <v>0</v>
      </c>
      <c r="BB2116" s="99">
        <v>0</v>
      </c>
      <c r="BC2116" s="99">
        <v>3525510.1359558101</v>
      </c>
      <c r="BD2116" s="99">
        <v>0</v>
      </c>
      <c r="BE2116" s="99">
        <v>0</v>
      </c>
      <c r="BF2116" s="99">
        <v>1454770.1610107401</v>
      </c>
      <c r="BG2116" s="99">
        <v>27161483.676269501</v>
      </c>
      <c r="BH2116" s="99">
        <v>4263852.7135009803</v>
      </c>
      <c r="BI2116" s="99">
        <v>0</v>
      </c>
      <c r="BJ2116" s="99">
        <v>4294772.2266235398</v>
      </c>
      <c r="BK2116" s="99">
        <v>2690104.6791076702</v>
      </c>
      <c r="BL2116" s="99">
        <v>0</v>
      </c>
      <c r="BM2116" s="99">
        <v>0</v>
      </c>
      <c r="BN2116" s="99">
        <v>0</v>
      </c>
      <c r="BO2116" s="99">
        <v>0</v>
      </c>
      <c r="BP2116" s="99">
        <v>0</v>
      </c>
      <c r="BQ2116" s="99">
        <v>0</v>
      </c>
      <c r="BR2116" s="99">
        <v>3294253.11474609</v>
      </c>
      <c r="BS2116" s="99">
        <v>3393749.1170349098</v>
      </c>
      <c r="BT2116" s="99">
        <v>0</v>
      </c>
      <c r="BU2116" s="99">
        <v>0</v>
      </c>
      <c r="BV2116" s="99">
        <v>1835181.1245422401</v>
      </c>
      <c r="BW2116" s="99">
        <v>0</v>
      </c>
      <c r="BX2116" s="99">
        <v>0</v>
      </c>
      <c r="BY2116" s="99">
        <v>0</v>
      </c>
      <c r="BZ2116" s="99">
        <v>0</v>
      </c>
      <c r="CA2116" s="99">
        <v>0</v>
      </c>
      <c r="CB2116" s="99">
        <v>4648206.7430419903</v>
      </c>
      <c r="CC2116" s="99">
        <v>33534491.436279301</v>
      </c>
      <c r="CD2116" s="99">
        <v>8610055.7636718806</v>
      </c>
      <c r="CE2116" s="99">
        <v>1233.19478999078</v>
      </c>
      <c r="CF2116" s="99">
        <v>225037.93936538699</v>
      </c>
      <c r="CG2116" s="99">
        <v>1463668.5892181401</v>
      </c>
      <c r="CH2116" s="99">
        <v>0</v>
      </c>
      <c r="CI2116" s="99">
        <v>70780.068277358994</v>
      </c>
      <c r="CJ2116" s="99">
        <v>4874042.5769653302</v>
      </c>
      <c r="CK2116" s="99">
        <v>35006305.769531302</v>
      </c>
      <c r="CL2116" s="99">
        <v>8614946.3970947303</v>
      </c>
      <c r="CM2116" s="166">
        <v>112511.29081821399</v>
      </c>
      <c r="CN2116" s="166">
        <v>16229369.403198199</v>
      </c>
      <c r="CO2116" s="166">
        <v>62063122.964355499</v>
      </c>
      <c r="CP2116" s="99">
        <v>8614946.3970947303</v>
      </c>
      <c r="CQ2116" s="99">
        <v>0</v>
      </c>
      <c r="CR2116" s="99">
        <v>0</v>
      </c>
      <c r="CS2116" s="99">
        <v>0</v>
      </c>
      <c r="CT2116" s="99">
        <v>0</v>
      </c>
      <c r="CU2116" s="98">
        <v>50785.075824920998</v>
      </c>
      <c r="CV2116" s="98">
        <v>14554.556007083</v>
      </c>
      <c r="CW2116" s="98">
        <v>4873244.6824073773</v>
      </c>
      <c r="CX2116" s="98">
        <v>34998160.025497444</v>
      </c>
    </row>
    <row r="2117" spans="1:102" x14ac:dyDescent="0.2">
      <c r="A2117" s="98" t="s">
        <v>188</v>
      </c>
      <c r="B2117" s="100">
        <v>38687</v>
      </c>
      <c r="C2117" s="99">
        <v>48261.361237525904</v>
      </c>
      <c r="D2117" s="99">
        <v>3.5547546939924399</v>
      </c>
      <c r="E2117" s="99">
        <v>21948.343919038802</v>
      </c>
      <c r="F2117" s="99">
        <v>0</v>
      </c>
      <c r="G2117" s="99">
        <v>399.78158733248699</v>
      </c>
      <c r="H2117" s="99">
        <v>850.67116469144798</v>
      </c>
      <c r="I2117" s="99">
        <v>0</v>
      </c>
      <c r="J2117" s="99">
        <v>17049.272946596098</v>
      </c>
      <c r="K2117" s="99">
        <v>0</v>
      </c>
      <c r="L2117" s="99">
        <v>30692.682437419899</v>
      </c>
      <c r="M2117" s="99">
        <v>27407.945231676102</v>
      </c>
      <c r="N2117" s="99">
        <v>7455.5732577443096</v>
      </c>
      <c r="O2117" s="99">
        <v>0</v>
      </c>
      <c r="P2117" s="99">
        <v>0</v>
      </c>
      <c r="Q2117" s="99">
        <v>4537.0632597804097</v>
      </c>
      <c r="R2117" s="99">
        <v>0</v>
      </c>
      <c r="S2117" s="99">
        <v>0</v>
      </c>
      <c r="T2117" s="99">
        <v>1248.88915757835</v>
      </c>
      <c r="U2117" s="99">
        <v>42226.165198326104</v>
      </c>
      <c r="V2117" s="99">
        <v>2770803.4242248498</v>
      </c>
      <c r="W2117" s="99">
        <v>347.50217260792903</v>
      </c>
      <c r="X2117" s="99">
        <v>1831450.0360717799</v>
      </c>
      <c r="Y2117" s="99">
        <v>980890.77005767799</v>
      </c>
      <c r="Z2117" s="99">
        <v>86046.000909805298</v>
      </c>
      <c r="AA2117" s="99">
        <v>142550.10371589701</v>
      </c>
      <c r="AB2117" s="99">
        <v>0</v>
      </c>
      <c r="AC2117" s="99">
        <v>6123899.1116332998</v>
      </c>
      <c r="AD2117" s="99">
        <v>0</v>
      </c>
      <c r="AE2117" s="99">
        <v>1469049.1390991199</v>
      </c>
      <c r="AF2117" s="99">
        <v>1342672.7181243901</v>
      </c>
      <c r="AG2117" s="99">
        <v>1245173.3488159201</v>
      </c>
      <c r="AH2117" s="99">
        <v>0</v>
      </c>
      <c r="AI2117" s="99">
        <v>0</v>
      </c>
      <c r="AJ2117" s="99">
        <v>495191.75310516398</v>
      </c>
      <c r="AK2117" s="99">
        <v>0</v>
      </c>
      <c r="AL2117" s="99">
        <v>0</v>
      </c>
      <c r="AM2117" s="99">
        <v>223204.048151016</v>
      </c>
      <c r="AN2117" s="99">
        <v>11993051.7738037</v>
      </c>
      <c r="AO2117" s="99">
        <v>20474548.75</v>
      </c>
      <c r="AP2117" s="99">
        <v>2709.7171632945501</v>
      </c>
      <c r="AQ2117" s="99">
        <v>13220419.8879395</v>
      </c>
      <c r="AR2117" s="99">
        <v>0</v>
      </c>
      <c r="AS2117" s="99">
        <v>568187.34532165504</v>
      </c>
      <c r="AT2117" s="99">
        <v>943514.87647247303</v>
      </c>
      <c r="AU2117" s="99">
        <v>0</v>
      </c>
      <c r="AV2117" s="99">
        <v>13833028.6710205</v>
      </c>
      <c r="AW2117" s="99">
        <v>0</v>
      </c>
      <c r="AX2117" s="99">
        <v>11261291.2122803</v>
      </c>
      <c r="AY2117" s="99">
        <v>10030014.643066401</v>
      </c>
      <c r="AZ2117" s="99">
        <v>8566422.8355712909</v>
      </c>
      <c r="BA2117" s="99">
        <v>0</v>
      </c>
      <c r="BB2117" s="99">
        <v>0</v>
      </c>
      <c r="BC2117" s="99">
        <v>3518465.9798583998</v>
      </c>
      <c r="BD2117" s="99">
        <v>0</v>
      </c>
      <c r="BE2117" s="99">
        <v>0</v>
      </c>
      <c r="BF2117" s="99">
        <v>1476904.18307495</v>
      </c>
      <c r="BG2117" s="99">
        <v>28433624.368896499</v>
      </c>
      <c r="BH2117" s="99">
        <v>4408646.85473633</v>
      </c>
      <c r="BI2117" s="99">
        <v>0</v>
      </c>
      <c r="BJ2117" s="99">
        <v>4214507.9501342801</v>
      </c>
      <c r="BK2117" s="99">
        <v>2690025.2354431199</v>
      </c>
      <c r="BL2117" s="99">
        <v>0</v>
      </c>
      <c r="BM2117" s="99">
        <v>0</v>
      </c>
      <c r="BN2117" s="99">
        <v>0</v>
      </c>
      <c r="BO2117" s="99">
        <v>0</v>
      </c>
      <c r="BP2117" s="99">
        <v>0</v>
      </c>
      <c r="BQ2117" s="99">
        <v>0</v>
      </c>
      <c r="BR2117" s="99">
        <v>3342047.6206054701</v>
      </c>
      <c r="BS2117" s="99">
        <v>3416673.59558105</v>
      </c>
      <c r="BT2117" s="99">
        <v>0</v>
      </c>
      <c r="BU2117" s="99">
        <v>0</v>
      </c>
      <c r="BV2117" s="99">
        <v>1835763.91007996</v>
      </c>
      <c r="BW2117" s="99">
        <v>0</v>
      </c>
      <c r="BX2117" s="99">
        <v>0</v>
      </c>
      <c r="BY2117" s="99">
        <v>0</v>
      </c>
      <c r="BZ2117" s="99">
        <v>0</v>
      </c>
      <c r="CA2117" s="99">
        <v>0</v>
      </c>
      <c r="CB2117" s="99">
        <v>4609412.9827880897</v>
      </c>
      <c r="CC2117" s="99">
        <v>33695221.293457001</v>
      </c>
      <c r="CD2117" s="99">
        <v>8611455.46630859</v>
      </c>
      <c r="CE2117" s="99">
        <v>1249.51678691804</v>
      </c>
      <c r="CF2117" s="99">
        <v>228276.36026763899</v>
      </c>
      <c r="CG2117" s="99">
        <v>1516205.25935364</v>
      </c>
      <c r="CH2117" s="99">
        <v>0</v>
      </c>
      <c r="CI2117" s="99">
        <v>71356.053312301607</v>
      </c>
      <c r="CJ2117" s="99">
        <v>4839087.0234985398</v>
      </c>
      <c r="CK2117" s="99">
        <v>35218452.802734397</v>
      </c>
      <c r="CL2117" s="99">
        <v>8615286.3159179706</v>
      </c>
      <c r="CM2117" s="166">
        <v>113423.845689774</v>
      </c>
      <c r="CN2117" s="166">
        <v>16791359.6401367</v>
      </c>
      <c r="CO2117" s="166">
        <v>63621625.958007798</v>
      </c>
      <c r="CP2117" s="99">
        <v>8615286.3159179706</v>
      </c>
      <c r="CQ2117" s="99">
        <v>0</v>
      </c>
      <c r="CR2117" s="99">
        <v>0</v>
      </c>
      <c r="CS2117" s="99">
        <v>0</v>
      </c>
      <c r="CT2117" s="99">
        <v>0</v>
      </c>
      <c r="CU2117" s="98">
        <v>47813.556181293003</v>
      </c>
      <c r="CV2117" s="98">
        <v>17383.026621104</v>
      </c>
      <c r="CW2117" s="98">
        <v>4837689.3430557288</v>
      </c>
      <c r="CX2117" s="98">
        <v>35211426.552810639</v>
      </c>
    </row>
    <row r="2118" spans="1:102" x14ac:dyDescent="0.2">
      <c r="A2118" s="98" t="s">
        <v>188</v>
      </c>
      <c r="B2118" s="100">
        <v>38777</v>
      </c>
      <c r="C2118" s="99">
        <v>49191.279798507698</v>
      </c>
      <c r="D2118" s="99">
        <v>2.1560183959954902</v>
      </c>
      <c r="E2118" s="99">
        <v>21147.9775295258</v>
      </c>
      <c r="F2118" s="99">
        <v>0</v>
      </c>
      <c r="G2118" s="99">
        <v>457.03019151091598</v>
      </c>
      <c r="H2118" s="99">
        <v>789.37615112215303</v>
      </c>
      <c r="I2118" s="99">
        <v>0</v>
      </c>
      <c r="J2118" s="99">
        <v>19668.305917501501</v>
      </c>
      <c r="K2118" s="99">
        <v>0</v>
      </c>
      <c r="L2118" s="99">
        <v>16237.8351724148</v>
      </c>
      <c r="M2118" s="99">
        <v>27843.714776754401</v>
      </c>
      <c r="N2118" s="99">
        <v>7504.5139794349698</v>
      </c>
      <c r="O2118" s="99">
        <v>18305.471966266599</v>
      </c>
      <c r="P2118" s="99">
        <v>0</v>
      </c>
      <c r="Q2118" s="99">
        <v>4527.3123481869698</v>
      </c>
      <c r="R2118" s="99">
        <v>829.83785410970404</v>
      </c>
      <c r="S2118" s="99">
        <v>0</v>
      </c>
      <c r="T2118" s="99">
        <v>453.497196249664</v>
      </c>
      <c r="U2118" s="99">
        <v>42547.996395111099</v>
      </c>
      <c r="V2118" s="99">
        <v>2845921.2149047898</v>
      </c>
      <c r="W2118" s="99">
        <v>379.84034911543102</v>
      </c>
      <c r="X2118" s="99">
        <v>1780804.8451232901</v>
      </c>
      <c r="Y2118" s="99">
        <v>982777.19058990502</v>
      </c>
      <c r="Z2118" s="99">
        <v>99269.0546588898</v>
      </c>
      <c r="AA2118" s="99">
        <v>131295.612798691</v>
      </c>
      <c r="AB2118" s="99">
        <v>0</v>
      </c>
      <c r="AC2118" s="99">
        <v>7178361.0260620099</v>
      </c>
      <c r="AD2118" s="99">
        <v>0</v>
      </c>
      <c r="AE2118" s="99">
        <v>675442.90500640904</v>
      </c>
      <c r="AF2118" s="99">
        <v>1367824.3615570101</v>
      </c>
      <c r="AG2118" s="99">
        <v>1240593.7779846201</v>
      </c>
      <c r="AH2118" s="99">
        <v>866018.97738647496</v>
      </c>
      <c r="AI2118" s="99">
        <v>0</v>
      </c>
      <c r="AJ2118" s="99">
        <v>489735.688282013</v>
      </c>
      <c r="AK2118" s="99">
        <v>148627.04719734201</v>
      </c>
      <c r="AL2118" s="99">
        <v>0</v>
      </c>
      <c r="AM2118" s="99">
        <v>82896.192811012297</v>
      </c>
      <c r="AN2118" s="99">
        <v>12253840.2971191</v>
      </c>
      <c r="AO2118" s="99">
        <v>21283970.862060498</v>
      </c>
      <c r="AP2118" s="99">
        <v>3126.6463693678402</v>
      </c>
      <c r="AQ2118" s="99">
        <v>12887132.856323199</v>
      </c>
      <c r="AR2118" s="99">
        <v>0</v>
      </c>
      <c r="AS2118" s="99">
        <v>669168.83637237502</v>
      </c>
      <c r="AT2118" s="99">
        <v>886187.46618652297</v>
      </c>
      <c r="AU2118" s="99">
        <v>0</v>
      </c>
      <c r="AV2118" s="99">
        <v>16244739.2034912</v>
      </c>
      <c r="AW2118" s="99">
        <v>0</v>
      </c>
      <c r="AX2118" s="99">
        <v>5358283.7689819299</v>
      </c>
      <c r="AY2118" s="99">
        <v>10393033.8171387</v>
      </c>
      <c r="AZ2118" s="99">
        <v>8615513.4285888709</v>
      </c>
      <c r="BA2118" s="99">
        <v>6374346.4110717801</v>
      </c>
      <c r="BB2118" s="99">
        <v>0</v>
      </c>
      <c r="BC2118" s="99">
        <v>3522789.7695007301</v>
      </c>
      <c r="BD2118" s="99">
        <v>1001370.57975769</v>
      </c>
      <c r="BE2118" s="99">
        <v>0</v>
      </c>
      <c r="BF2118" s="99">
        <v>561738.87297820998</v>
      </c>
      <c r="BG2118" s="99">
        <v>29111528.813720699</v>
      </c>
      <c r="BH2118" s="99">
        <v>5610219.2469482403</v>
      </c>
      <c r="BI2118" s="99">
        <v>0</v>
      </c>
      <c r="BJ2118" s="99">
        <v>4675753.4406127902</v>
      </c>
      <c r="BK2118" s="99">
        <v>2864060.6125183101</v>
      </c>
      <c r="BL2118" s="99">
        <v>0</v>
      </c>
      <c r="BM2118" s="99">
        <v>78848.673492431597</v>
      </c>
      <c r="BN2118" s="99">
        <v>0</v>
      </c>
      <c r="BO2118" s="99">
        <v>0</v>
      </c>
      <c r="BP2118" s="99">
        <v>0</v>
      </c>
      <c r="BQ2118" s="99">
        <v>0</v>
      </c>
      <c r="BR2118" s="99">
        <v>3632148.77764893</v>
      </c>
      <c r="BS2118" s="99">
        <v>3505491.0990905799</v>
      </c>
      <c r="BT2118" s="99">
        <v>1241589.2422332801</v>
      </c>
      <c r="BU2118" s="99">
        <v>0</v>
      </c>
      <c r="BV2118" s="99">
        <v>1884197.7447357201</v>
      </c>
      <c r="BW2118" s="99">
        <v>118280.28545188899</v>
      </c>
      <c r="BX2118" s="99">
        <v>0</v>
      </c>
      <c r="BY2118" s="99">
        <v>0</v>
      </c>
      <c r="BZ2118" s="99">
        <v>0</v>
      </c>
      <c r="CA2118" s="99">
        <v>0</v>
      </c>
      <c r="CB2118" s="99">
        <v>4628592.01062012</v>
      </c>
      <c r="CC2118" s="99">
        <v>34155728.875488304</v>
      </c>
      <c r="CD2118" s="99">
        <v>10284270.825073199</v>
      </c>
      <c r="CE2118" s="99">
        <v>1245.13852784038</v>
      </c>
      <c r="CF2118" s="99">
        <v>231281.823293686</v>
      </c>
      <c r="CG2118" s="99">
        <v>1556903.19700623</v>
      </c>
      <c r="CH2118" s="99">
        <v>0</v>
      </c>
      <c r="CI2118" s="99">
        <v>71661.2825756073</v>
      </c>
      <c r="CJ2118" s="99">
        <v>4860655.7120971698</v>
      </c>
      <c r="CK2118" s="99">
        <v>35704771.732910201</v>
      </c>
      <c r="CL2118" s="99">
        <v>10402333.180786099</v>
      </c>
      <c r="CM2118" s="166">
        <v>114096.932454109</v>
      </c>
      <c r="CN2118" s="166">
        <v>17150991.950439502</v>
      </c>
      <c r="CO2118" s="166">
        <v>64825449.894531302</v>
      </c>
      <c r="CP2118" s="99">
        <v>10402333.180786099</v>
      </c>
      <c r="CQ2118" s="99">
        <v>0</v>
      </c>
      <c r="CR2118" s="99">
        <v>0</v>
      </c>
      <c r="CS2118" s="99">
        <v>0</v>
      </c>
      <c r="CT2118" s="99">
        <v>0</v>
      </c>
      <c r="CU2118" s="98">
        <v>44805.778328590997</v>
      </c>
      <c r="CV2118" s="98">
        <v>20050.947124511</v>
      </c>
      <c r="CW2118" s="98">
        <v>4859873.8339138059</v>
      </c>
      <c r="CX2118" s="98">
        <v>35712632.072494537</v>
      </c>
    </row>
    <row r="2119" spans="1:102" x14ac:dyDescent="0.2">
      <c r="A2119" s="98" t="s">
        <v>188</v>
      </c>
      <c r="B2119" s="100">
        <v>38869</v>
      </c>
      <c r="C2119" s="99">
        <v>50771.721611976602</v>
      </c>
      <c r="D2119" s="99">
        <v>5.8342114319675602</v>
      </c>
      <c r="E2119" s="99">
        <v>20884.250821352001</v>
      </c>
      <c r="F2119" s="99">
        <v>0</v>
      </c>
      <c r="G2119" s="99">
        <v>522.14225890487398</v>
      </c>
      <c r="H2119" s="99">
        <v>727.353271253407</v>
      </c>
      <c r="I2119" s="99">
        <v>0</v>
      </c>
      <c r="J2119" s="99">
        <v>22293.679521799098</v>
      </c>
      <c r="K2119" s="99">
        <v>0</v>
      </c>
      <c r="L2119" s="99">
        <v>15383.5527181625</v>
      </c>
      <c r="M2119" s="99">
        <v>28236.171980619401</v>
      </c>
      <c r="N2119" s="99">
        <v>7556.8370782733</v>
      </c>
      <c r="O2119" s="99">
        <v>19266.040979862199</v>
      </c>
      <c r="P2119" s="99">
        <v>0</v>
      </c>
      <c r="Q2119" s="99">
        <v>4574.5511995553998</v>
      </c>
      <c r="R2119" s="99">
        <v>877.86439295113098</v>
      </c>
      <c r="S2119" s="99">
        <v>0</v>
      </c>
      <c r="T2119" s="99">
        <v>409.053673230112</v>
      </c>
      <c r="U2119" s="99">
        <v>42917.5788397789</v>
      </c>
      <c r="V2119" s="99">
        <v>2934459.9291992201</v>
      </c>
      <c r="W2119" s="99">
        <v>573.54789221286796</v>
      </c>
      <c r="X2119" s="99">
        <v>1747323.4530334501</v>
      </c>
      <c r="Y2119" s="99">
        <v>988001.45050048805</v>
      </c>
      <c r="Z2119" s="99">
        <v>111061.506087303</v>
      </c>
      <c r="AA2119" s="99">
        <v>118266.215212822</v>
      </c>
      <c r="AB2119" s="99">
        <v>0</v>
      </c>
      <c r="AC2119" s="99">
        <v>7924074.2290649395</v>
      </c>
      <c r="AD2119" s="99">
        <v>0</v>
      </c>
      <c r="AE2119" s="99">
        <v>639879.19190216099</v>
      </c>
      <c r="AF2119" s="99">
        <v>1425203.8614196801</v>
      </c>
      <c r="AG2119" s="99">
        <v>1236251.0339202899</v>
      </c>
      <c r="AH2119" s="99">
        <v>908753.83740234398</v>
      </c>
      <c r="AI2119" s="99">
        <v>0</v>
      </c>
      <c r="AJ2119" s="99">
        <v>481807.84466552699</v>
      </c>
      <c r="AK2119" s="99">
        <v>153357.34399223301</v>
      </c>
      <c r="AL2119" s="99">
        <v>0</v>
      </c>
      <c r="AM2119" s="99">
        <v>75644.742144584699</v>
      </c>
      <c r="AN2119" s="99">
        <v>12512441.130737299</v>
      </c>
      <c r="AO2119" s="99">
        <v>22192777.712158199</v>
      </c>
      <c r="AP2119" s="99">
        <v>4383.1609745025598</v>
      </c>
      <c r="AQ2119" s="99">
        <v>12590048.137573199</v>
      </c>
      <c r="AR2119" s="99">
        <v>0</v>
      </c>
      <c r="AS2119" s="99">
        <v>759568.560935974</v>
      </c>
      <c r="AT2119" s="99">
        <v>807132.37537383998</v>
      </c>
      <c r="AU2119" s="99">
        <v>0</v>
      </c>
      <c r="AV2119" s="99">
        <v>18462751</v>
      </c>
      <c r="AW2119" s="99">
        <v>0</v>
      </c>
      <c r="AX2119" s="99">
        <v>5102489.4580078097</v>
      </c>
      <c r="AY2119" s="99">
        <v>10721424.7628174</v>
      </c>
      <c r="AZ2119" s="99">
        <v>8669161.0531005897</v>
      </c>
      <c r="BA2119" s="99">
        <v>6748306.3407592801</v>
      </c>
      <c r="BB2119" s="99">
        <v>0</v>
      </c>
      <c r="BC2119" s="99">
        <v>3495218.7662658701</v>
      </c>
      <c r="BD2119" s="99">
        <v>1039205.27633667</v>
      </c>
      <c r="BE2119" s="99">
        <v>0</v>
      </c>
      <c r="BF2119" s="99">
        <v>518035.947917938</v>
      </c>
      <c r="BG2119" s="99">
        <v>29699019.779785201</v>
      </c>
      <c r="BH2119" s="99">
        <v>5848200.2001953097</v>
      </c>
      <c r="BI2119" s="99">
        <v>0</v>
      </c>
      <c r="BJ2119" s="99">
        <v>4595590.63598633</v>
      </c>
      <c r="BK2119" s="99">
        <v>2851166.2484741202</v>
      </c>
      <c r="BL2119" s="99">
        <v>0</v>
      </c>
      <c r="BM2119" s="99">
        <v>72351.593845367403</v>
      </c>
      <c r="BN2119" s="99">
        <v>0</v>
      </c>
      <c r="BO2119" s="99">
        <v>0</v>
      </c>
      <c r="BP2119" s="99">
        <v>0</v>
      </c>
      <c r="BQ2119" s="99">
        <v>0</v>
      </c>
      <c r="BR2119" s="99">
        <v>3728941.5448303199</v>
      </c>
      <c r="BS2119" s="99">
        <v>3521941.16369629</v>
      </c>
      <c r="BT2119" s="99">
        <v>1313991.5689392099</v>
      </c>
      <c r="BU2119" s="99">
        <v>0</v>
      </c>
      <c r="BV2119" s="99">
        <v>1874546.86689758</v>
      </c>
      <c r="BW2119" s="99">
        <v>120690.852304459</v>
      </c>
      <c r="BX2119" s="99">
        <v>0</v>
      </c>
      <c r="BY2119" s="99">
        <v>0</v>
      </c>
      <c r="BZ2119" s="99">
        <v>0</v>
      </c>
      <c r="CA2119" s="99">
        <v>0</v>
      </c>
      <c r="CB2119" s="99">
        <v>4696142.8577270498</v>
      </c>
      <c r="CC2119" s="99">
        <v>34866944.695800804</v>
      </c>
      <c r="CD2119" s="99">
        <v>10423184.1121826</v>
      </c>
      <c r="CE2119" s="99">
        <v>1257.27976620197</v>
      </c>
      <c r="CF2119" s="99">
        <v>229484.62602233901</v>
      </c>
      <c r="CG2119" s="99">
        <v>1558275.24345398</v>
      </c>
      <c r="CH2119" s="99">
        <v>0</v>
      </c>
      <c r="CI2119" s="99">
        <v>73087.547557830796</v>
      </c>
      <c r="CJ2119" s="99">
        <v>4924239.7307739304</v>
      </c>
      <c r="CK2119" s="99">
        <v>36430451.154296897</v>
      </c>
      <c r="CL2119" s="99">
        <v>10546736.4532471</v>
      </c>
      <c r="CM2119" s="166">
        <v>115812.260748863</v>
      </c>
      <c r="CN2119" s="166">
        <v>17433889.941894501</v>
      </c>
      <c r="CO2119" s="166">
        <v>66195173.25</v>
      </c>
      <c r="CP2119" s="99">
        <v>10546736.4532471</v>
      </c>
      <c r="CQ2119" s="99">
        <v>0</v>
      </c>
      <c r="CR2119" s="99">
        <v>0</v>
      </c>
      <c r="CS2119" s="99">
        <v>0</v>
      </c>
      <c r="CT2119" s="99">
        <v>0</v>
      </c>
      <c r="CU2119" s="98">
        <v>42181.327714056999</v>
      </c>
      <c r="CV2119" s="98">
        <v>22718.465203718999</v>
      </c>
      <c r="CW2119" s="98">
        <v>4925627.4837493887</v>
      </c>
      <c r="CX2119" s="98">
        <v>36425219.939254783</v>
      </c>
    </row>
    <row r="2120" spans="1:102" x14ac:dyDescent="0.2">
      <c r="A2120" s="98" t="s">
        <v>188</v>
      </c>
      <c r="B2120" s="100">
        <v>38961</v>
      </c>
      <c r="C2120" s="99">
        <v>51741.292613506303</v>
      </c>
      <c r="D2120" s="99">
        <v>4.4032685119891504</v>
      </c>
      <c r="E2120" s="99">
        <v>20158.803435564001</v>
      </c>
      <c r="F2120" s="99">
        <v>0</v>
      </c>
      <c r="G2120" s="99">
        <v>585.61385720968201</v>
      </c>
      <c r="H2120" s="99">
        <v>649.89538309723105</v>
      </c>
      <c r="I2120" s="99">
        <v>0</v>
      </c>
      <c r="J2120" s="99">
        <v>24721.9266397953</v>
      </c>
      <c r="K2120" s="99">
        <v>0</v>
      </c>
      <c r="L2120" s="99">
        <v>14567.725133538201</v>
      </c>
      <c r="M2120" s="99">
        <v>28361.311492443099</v>
      </c>
      <c r="N2120" s="99">
        <v>7533.9523469209698</v>
      </c>
      <c r="O2120" s="99">
        <v>19565.8789217472</v>
      </c>
      <c r="P2120" s="99">
        <v>0</v>
      </c>
      <c r="Q2120" s="99">
        <v>4562.7432613968804</v>
      </c>
      <c r="R2120" s="99">
        <v>873.49654329568102</v>
      </c>
      <c r="S2120" s="99">
        <v>0</v>
      </c>
      <c r="T2120" s="99">
        <v>379.60677417740197</v>
      </c>
      <c r="U2120" s="99">
        <v>43187.374321937597</v>
      </c>
      <c r="V2120" s="99">
        <v>2981129.8920593299</v>
      </c>
      <c r="W2120" s="99">
        <v>378.65944765508198</v>
      </c>
      <c r="X2120" s="99">
        <v>1679761.16944885</v>
      </c>
      <c r="Y2120" s="99">
        <v>962600.03692627</v>
      </c>
      <c r="Z2120" s="99">
        <v>122784.49978256199</v>
      </c>
      <c r="AA2120" s="99">
        <v>104274.170288086</v>
      </c>
      <c r="AB2120" s="99">
        <v>0</v>
      </c>
      <c r="AC2120" s="99">
        <v>8874936.7987060491</v>
      </c>
      <c r="AD2120" s="99">
        <v>0</v>
      </c>
      <c r="AE2120" s="99">
        <v>597133.16064453102</v>
      </c>
      <c r="AF2120" s="99">
        <v>1412076.5558319101</v>
      </c>
      <c r="AG2120" s="99">
        <v>1223813.17451477</v>
      </c>
      <c r="AH2120" s="99">
        <v>923234.55996704102</v>
      </c>
      <c r="AI2120" s="99">
        <v>0</v>
      </c>
      <c r="AJ2120" s="99">
        <v>477020.25961685198</v>
      </c>
      <c r="AK2120" s="99">
        <v>152868.61271285999</v>
      </c>
      <c r="AL2120" s="99">
        <v>0</v>
      </c>
      <c r="AM2120" s="99">
        <v>71946.487442016602</v>
      </c>
      <c r="AN2120" s="99">
        <v>12674302.885498</v>
      </c>
      <c r="AO2120" s="99">
        <v>22721946.518554699</v>
      </c>
      <c r="AP2120" s="99">
        <v>3136.5856484472802</v>
      </c>
      <c r="AQ2120" s="99">
        <v>12241742.5662842</v>
      </c>
      <c r="AR2120" s="99">
        <v>0</v>
      </c>
      <c r="AS2120" s="99">
        <v>829490.00125884998</v>
      </c>
      <c r="AT2120" s="99">
        <v>713648.29191589402</v>
      </c>
      <c r="AU2120" s="99">
        <v>0</v>
      </c>
      <c r="AV2120" s="99">
        <v>20959395.885009799</v>
      </c>
      <c r="AW2120" s="99">
        <v>0</v>
      </c>
      <c r="AX2120" s="99">
        <v>4781809.0252075205</v>
      </c>
      <c r="AY2120" s="99">
        <v>10774773.204223599</v>
      </c>
      <c r="AZ2120" s="99">
        <v>8656809.6464843806</v>
      </c>
      <c r="BA2120" s="99">
        <v>6954220.3984375</v>
      </c>
      <c r="BB2120" s="99">
        <v>0</v>
      </c>
      <c r="BC2120" s="99">
        <v>3470412.8757019001</v>
      </c>
      <c r="BD2120" s="99">
        <v>1027889.1384201</v>
      </c>
      <c r="BE2120" s="99">
        <v>0</v>
      </c>
      <c r="BF2120" s="99">
        <v>497101.72769928002</v>
      </c>
      <c r="BG2120" s="99">
        <v>30689512.846679699</v>
      </c>
      <c r="BH2120" s="99">
        <v>5956461.3330688505</v>
      </c>
      <c r="BI2120" s="99">
        <v>0</v>
      </c>
      <c r="BJ2120" s="99">
        <v>4502339.0103149395</v>
      </c>
      <c r="BK2120" s="99">
        <v>2853616.4043884301</v>
      </c>
      <c r="BL2120" s="99">
        <v>0</v>
      </c>
      <c r="BM2120" s="99">
        <v>63890.657066822103</v>
      </c>
      <c r="BN2120" s="99">
        <v>0</v>
      </c>
      <c r="BO2120" s="99">
        <v>0</v>
      </c>
      <c r="BP2120" s="99">
        <v>0</v>
      </c>
      <c r="BQ2120" s="99">
        <v>0</v>
      </c>
      <c r="BR2120" s="99">
        <v>3713543.4830017099</v>
      </c>
      <c r="BS2120" s="99">
        <v>3519505.3401794401</v>
      </c>
      <c r="BT2120" s="99">
        <v>1354572.5012359601</v>
      </c>
      <c r="BU2120" s="99">
        <v>0</v>
      </c>
      <c r="BV2120" s="99">
        <v>1895071.23406982</v>
      </c>
      <c r="BW2120" s="99">
        <v>119000.407259941</v>
      </c>
      <c r="BX2120" s="99">
        <v>0</v>
      </c>
      <c r="BY2120" s="99">
        <v>0</v>
      </c>
      <c r="BZ2120" s="99">
        <v>0</v>
      </c>
      <c r="CA2120" s="99">
        <v>0</v>
      </c>
      <c r="CB2120" s="99">
        <v>4663197.0272216797</v>
      </c>
      <c r="CC2120" s="99">
        <v>34932146.527832001</v>
      </c>
      <c r="CD2120" s="99">
        <v>10492031.153320299</v>
      </c>
      <c r="CE2120" s="99">
        <v>1233.59253817797</v>
      </c>
      <c r="CF2120" s="99">
        <v>226248.44867515599</v>
      </c>
      <c r="CG2120" s="99">
        <v>1545107.50419617</v>
      </c>
      <c r="CH2120" s="99">
        <v>0</v>
      </c>
      <c r="CI2120" s="99">
        <v>73000.998802185102</v>
      </c>
      <c r="CJ2120" s="99">
        <v>4891278.1323852502</v>
      </c>
      <c r="CK2120" s="99">
        <v>36496067.392578103</v>
      </c>
      <c r="CL2120" s="99">
        <v>10610894.8741455</v>
      </c>
      <c r="CM2120" s="166">
        <v>116251.39560127301</v>
      </c>
      <c r="CN2120" s="166">
        <v>17496456.528320301</v>
      </c>
      <c r="CO2120" s="166">
        <v>67064899.877929702</v>
      </c>
      <c r="CP2120" s="99">
        <v>10610894.8741455</v>
      </c>
      <c r="CQ2120" s="99">
        <v>0</v>
      </c>
      <c r="CR2120" s="99">
        <v>0</v>
      </c>
      <c r="CS2120" s="99">
        <v>0</v>
      </c>
      <c r="CT2120" s="99">
        <v>0</v>
      </c>
      <c r="CU2120" s="98">
        <v>39483.413082630002</v>
      </c>
      <c r="CV2120" s="98">
        <v>25189.207630315999</v>
      </c>
      <c r="CW2120" s="98">
        <v>4889445.4758968353</v>
      </c>
      <c r="CX2120" s="98">
        <v>36477254.032028168</v>
      </c>
    </row>
    <row r="2121" spans="1:102" x14ac:dyDescent="0.2">
      <c r="A2121" s="98" t="s">
        <v>188</v>
      </c>
      <c r="B2121" s="100">
        <v>39052</v>
      </c>
      <c r="C2121" s="99">
        <v>53161.618343830101</v>
      </c>
      <c r="D2121" s="99">
        <v>5.3170554889948098</v>
      </c>
      <c r="E2121" s="99">
        <v>20185.294230222698</v>
      </c>
      <c r="F2121" s="99">
        <v>0</v>
      </c>
      <c r="G2121" s="99">
        <v>635.40925002098095</v>
      </c>
      <c r="H2121" s="99">
        <v>578.51777008920897</v>
      </c>
      <c r="I2121" s="99">
        <v>0</v>
      </c>
      <c r="J2121" s="99">
        <v>27574.648195266702</v>
      </c>
      <c r="K2121" s="99">
        <v>0</v>
      </c>
      <c r="L2121" s="99">
        <v>14600.135725021401</v>
      </c>
      <c r="M2121" s="99">
        <v>28657.753840684902</v>
      </c>
      <c r="N2121" s="99">
        <v>7612.1927024722099</v>
      </c>
      <c r="O2121" s="99">
        <v>20612.829740047498</v>
      </c>
      <c r="P2121" s="99">
        <v>0</v>
      </c>
      <c r="Q2121" s="99">
        <v>4577.6453876495398</v>
      </c>
      <c r="R2121" s="99">
        <v>882.86378741264298</v>
      </c>
      <c r="S2121" s="99">
        <v>0</v>
      </c>
      <c r="T2121" s="99">
        <v>345.13377887755598</v>
      </c>
      <c r="U2121" s="99">
        <v>43708.497426986702</v>
      </c>
      <c r="V2121" s="99">
        <v>3045449.38989258</v>
      </c>
      <c r="W2121" s="99">
        <v>312.63111760839797</v>
      </c>
      <c r="X2121" s="99">
        <v>1654942.72744751</v>
      </c>
      <c r="Y2121" s="99">
        <v>950245.98587799096</v>
      </c>
      <c r="Z2121" s="99">
        <v>132491.99299430801</v>
      </c>
      <c r="AA2121" s="99">
        <v>90741.904859542803</v>
      </c>
      <c r="AB2121" s="99">
        <v>0</v>
      </c>
      <c r="AC2121" s="99">
        <v>10090241.8465576</v>
      </c>
      <c r="AD2121" s="99">
        <v>0</v>
      </c>
      <c r="AE2121" s="99">
        <v>609175.75604248</v>
      </c>
      <c r="AF2121" s="99">
        <v>1418216.8045043901</v>
      </c>
      <c r="AG2121" s="99">
        <v>1218707.417099</v>
      </c>
      <c r="AH2121" s="99">
        <v>976250.36015319801</v>
      </c>
      <c r="AI2121" s="99">
        <v>0</v>
      </c>
      <c r="AJ2121" s="99">
        <v>468801.31763458299</v>
      </c>
      <c r="AK2121" s="99">
        <v>158306.65958785999</v>
      </c>
      <c r="AL2121" s="99">
        <v>0</v>
      </c>
      <c r="AM2121" s="99">
        <v>63294.289064407298</v>
      </c>
      <c r="AN2121" s="99">
        <v>13136519.44104</v>
      </c>
      <c r="AO2121" s="99">
        <v>23528201.861328099</v>
      </c>
      <c r="AP2121" s="99">
        <v>2655.5092100501101</v>
      </c>
      <c r="AQ2121" s="99">
        <v>12176446.416992201</v>
      </c>
      <c r="AR2121" s="99">
        <v>0</v>
      </c>
      <c r="AS2121" s="99">
        <v>902904.06893158006</v>
      </c>
      <c r="AT2121" s="99">
        <v>624132.14221954299</v>
      </c>
      <c r="AU2121" s="99">
        <v>0</v>
      </c>
      <c r="AV2121" s="99">
        <v>23554499.903320301</v>
      </c>
      <c r="AW2121" s="99">
        <v>0</v>
      </c>
      <c r="AX2121" s="99">
        <v>4964008.4913940402</v>
      </c>
      <c r="AY2121" s="99">
        <v>11076209.822265601</v>
      </c>
      <c r="AZ2121" s="99">
        <v>8687214.0093994103</v>
      </c>
      <c r="BA2121" s="99">
        <v>7408922.5315551804</v>
      </c>
      <c r="BB2121" s="99">
        <v>0</v>
      </c>
      <c r="BC2121" s="99">
        <v>3461626.6791686998</v>
      </c>
      <c r="BD2121" s="99">
        <v>1089466.83895874</v>
      </c>
      <c r="BE2121" s="99">
        <v>0</v>
      </c>
      <c r="BF2121" s="99">
        <v>435050.446201324</v>
      </c>
      <c r="BG2121" s="99">
        <v>31480859.371337902</v>
      </c>
      <c r="BH2121" s="99">
        <v>6237716.0720825205</v>
      </c>
      <c r="BI2121" s="99">
        <v>0</v>
      </c>
      <c r="BJ2121" s="99">
        <v>4479041.4900512705</v>
      </c>
      <c r="BK2121" s="99">
        <v>2834470.6879272498</v>
      </c>
      <c r="BL2121" s="99">
        <v>0</v>
      </c>
      <c r="BM2121" s="99">
        <v>53083.165053844503</v>
      </c>
      <c r="BN2121" s="99">
        <v>0</v>
      </c>
      <c r="BO2121" s="99">
        <v>0</v>
      </c>
      <c r="BP2121" s="99">
        <v>0</v>
      </c>
      <c r="BQ2121" s="99">
        <v>0</v>
      </c>
      <c r="BR2121" s="99">
        <v>3811320.1301879901</v>
      </c>
      <c r="BS2121" s="99">
        <v>3529142.5115051302</v>
      </c>
      <c r="BT2121" s="99">
        <v>1442868.08955383</v>
      </c>
      <c r="BU2121" s="99">
        <v>0</v>
      </c>
      <c r="BV2121" s="99">
        <v>1931455.81427002</v>
      </c>
      <c r="BW2121" s="99">
        <v>121918.29106521601</v>
      </c>
      <c r="BX2121" s="99">
        <v>0</v>
      </c>
      <c r="BY2121" s="99">
        <v>0</v>
      </c>
      <c r="BZ2121" s="99">
        <v>0</v>
      </c>
      <c r="CA2121" s="99">
        <v>0</v>
      </c>
      <c r="CB2121" s="99">
        <v>4701121.2477417002</v>
      </c>
      <c r="CC2121" s="99">
        <v>35718974.766113304</v>
      </c>
      <c r="CD2121" s="99">
        <v>10703965.3121338</v>
      </c>
      <c r="CE2121" s="99">
        <v>1209.79875531793</v>
      </c>
      <c r="CF2121" s="99">
        <v>222900.58799743699</v>
      </c>
      <c r="CG2121" s="99">
        <v>1531968.1268768299</v>
      </c>
      <c r="CH2121" s="99">
        <v>0</v>
      </c>
      <c r="CI2121" s="99">
        <v>74466.102596283003</v>
      </c>
      <c r="CJ2121" s="99">
        <v>4924863.0046997098</v>
      </c>
      <c r="CK2121" s="99">
        <v>37246288.701171897</v>
      </c>
      <c r="CL2121" s="99">
        <v>10826265.174316401</v>
      </c>
      <c r="CM2121" s="166">
        <v>118006.917894363</v>
      </c>
      <c r="CN2121" s="166">
        <v>18070548.063720699</v>
      </c>
      <c r="CO2121" s="166">
        <v>68664606.840820298</v>
      </c>
      <c r="CP2121" s="99">
        <v>10826265.174316401</v>
      </c>
      <c r="CQ2121" s="99">
        <v>0</v>
      </c>
      <c r="CR2121" s="99">
        <v>0</v>
      </c>
      <c r="CS2121" s="99">
        <v>0</v>
      </c>
      <c r="CT2121" s="99">
        <v>0</v>
      </c>
      <c r="CU2121" s="98">
        <v>36731.974917145002</v>
      </c>
      <c r="CV2121" s="98">
        <v>28086.832309255999</v>
      </c>
      <c r="CW2121" s="98">
        <v>4924021.8357391376</v>
      </c>
      <c r="CX2121" s="98">
        <v>37250942.892990135</v>
      </c>
    </row>
    <row r="2122" spans="1:102" x14ac:dyDescent="0.2">
      <c r="A2122" s="98" t="s">
        <v>188</v>
      </c>
      <c r="B2122" s="100">
        <v>39142</v>
      </c>
      <c r="C2122" s="99">
        <v>54506.583551406897</v>
      </c>
      <c r="D2122" s="99">
        <v>6.3903449579956897</v>
      </c>
      <c r="E2122" s="99">
        <v>19311.305876970298</v>
      </c>
      <c r="F2122" s="99">
        <v>0</v>
      </c>
      <c r="G2122" s="99">
        <v>697.85787153989099</v>
      </c>
      <c r="H2122" s="99">
        <v>525.62150953710102</v>
      </c>
      <c r="I2122" s="99">
        <v>0</v>
      </c>
      <c r="J2122" s="99">
        <v>29988.783846139901</v>
      </c>
      <c r="K2122" s="99">
        <v>0</v>
      </c>
      <c r="L2122" s="99">
        <v>14215.3843933344</v>
      </c>
      <c r="M2122" s="99">
        <v>28748.373463869098</v>
      </c>
      <c r="N2122" s="99">
        <v>7611.9102673530597</v>
      </c>
      <c r="O2122" s="99">
        <v>21252.011869669001</v>
      </c>
      <c r="P2122" s="99">
        <v>0</v>
      </c>
      <c r="Q2122" s="99">
        <v>4619.1529065370596</v>
      </c>
      <c r="R2122" s="99">
        <v>921.62908335775103</v>
      </c>
      <c r="S2122" s="99">
        <v>0</v>
      </c>
      <c r="T2122" s="99">
        <v>328.23957801237702</v>
      </c>
      <c r="U2122" s="99">
        <v>44226.219803333297</v>
      </c>
      <c r="V2122" s="99">
        <v>3102732.6649169899</v>
      </c>
      <c r="W2122" s="99">
        <v>397.15526475384797</v>
      </c>
      <c r="X2122" s="99">
        <v>1594217.5557708701</v>
      </c>
      <c r="Y2122" s="99">
        <v>931618.809036255</v>
      </c>
      <c r="Z2122" s="99">
        <v>142602.35434150699</v>
      </c>
      <c r="AA2122" s="99">
        <v>78121.387358665495</v>
      </c>
      <c r="AB2122" s="99">
        <v>0</v>
      </c>
      <c r="AC2122" s="99">
        <v>10866244.380615201</v>
      </c>
      <c r="AD2122" s="99">
        <v>0</v>
      </c>
      <c r="AE2122" s="99">
        <v>594192.59542846703</v>
      </c>
      <c r="AF2122" s="99">
        <v>1420071.3400421101</v>
      </c>
      <c r="AG2122" s="99">
        <v>1198597.5479431199</v>
      </c>
      <c r="AH2122" s="99">
        <v>1019132.68180847</v>
      </c>
      <c r="AI2122" s="99">
        <v>0</v>
      </c>
      <c r="AJ2122" s="99">
        <v>472696.46496963501</v>
      </c>
      <c r="AK2122" s="99">
        <v>162477.18432426499</v>
      </c>
      <c r="AL2122" s="99">
        <v>0</v>
      </c>
      <c r="AM2122" s="99">
        <v>59269.831197261803</v>
      </c>
      <c r="AN2122" s="99">
        <v>13324862.732543901</v>
      </c>
      <c r="AO2122" s="99">
        <v>24138082.5473633</v>
      </c>
      <c r="AP2122" s="99">
        <v>3324.0974650383</v>
      </c>
      <c r="AQ2122" s="99">
        <v>11703509.776489301</v>
      </c>
      <c r="AR2122" s="99">
        <v>0</v>
      </c>
      <c r="AS2122" s="99">
        <v>989717.19988250697</v>
      </c>
      <c r="AT2122" s="99">
        <v>538773.13801574695</v>
      </c>
      <c r="AU2122" s="99">
        <v>0</v>
      </c>
      <c r="AV2122" s="99">
        <v>25529327.7963867</v>
      </c>
      <c r="AW2122" s="99">
        <v>0</v>
      </c>
      <c r="AX2122" s="99">
        <v>4880517.34729004</v>
      </c>
      <c r="AY2122" s="99">
        <v>11121490.447021499</v>
      </c>
      <c r="AZ2122" s="99">
        <v>8533471.65087891</v>
      </c>
      <c r="BA2122" s="99">
        <v>7807695.3838501005</v>
      </c>
      <c r="BB2122" s="99">
        <v>0</v>
      </c>
      <c r="BC2122" s="99">
        <v>3496769.7700805701</v>
      </c>
      <c r="BD2122" s="99">
        <v>1122728.14572144</v>
      </c>
      <c r="BE2122" s="99">
        <v>0</v>
      </c>
      <c r="BF2122" s="99">
        <v>412681.99477004999</v>
      </c>
      <c r="BG2122" s="99">
        <v>32108849.113281298</v>
      </c>
      <c r="BH2122" s="99">
        <v>6467332.1834716797</v>
      </c>
      <c r="BI2122" s="99">
        <v>0</v>
      </c>
      <c r="BJ2122" s="99">
        <v>4342341.84521484</v>
      </c>
      <c r="BK2122" s="99">
        <v>2784198.8974304199</v>
      </c>
      <c r="BL2122" s="99">
        <v>0</v>
      </c>
      <c r="BM2122" s="99">
        <v>54251.256297111497</v>
      </c>
      <c r="BN2122" s="99">
        <v>0</v>
      </c>
      <c r="BO2122" s="99">
        <v>0</v>
      </c>
      <c r="BP2122" s="99">
        <v>0</v>
      </c>
      <c r="BQ2122" s="99">
        <v>0</v>
      </c>
      <c r="BR2122" s="99">
        <v>3857226.13104248</v>
      </c>
      <c r="BS2122" s="99">
        <v>3484181.6542358398</v>
      </c>
      <c r="BT2122" s="99">
        <v>1519700.3117980999</v>
      </c>
      <c r="BU2122" s="99">
        <v>0</v>
      </c>
      <c r="BV2122" s="99">
        <v>1917519.7601318399</v>
      </c>
      <c r="BW2122" s="99">
        <v>127211.615085602</v>
      </c>
      <c r="BX2122" s="99">
        <v>0</v>
      </c>
      <c r="BY2122" s="99">
        <v>0</v>
      </c>
      <c r="BZ2122" s="99">
        <v>0</v>
      </c>
      <c r="CA2122" s="99">
        <v>0</v>
      </c>
      <c r="CB2122" s="99">
        <v>4708540.4465942401</v>
      </c>
      <c r="CC2122" s="99">
        <v>35899274.9462891</v>
      </c>
      <c r="CD2122" s="99">
        <v>10802983.5817871</v>
      </c>
      <c r="CE2122" s="99">
        <v>1220.14826509356</v>
      </c>
      <c r="CF2122" s="99">
        <v>221434.95621681199</v>
      </c>
      <c r="CG2122" s="99">
        <v>1528777.6648254399</v>
      </c>
      <c r="CH2122" s="99">
        <v>0</v>
      </c>
      <c r="CI2122" s="99">
        <v>75113.367857933001</v>
      </c>
      <c r="CJ2122" s="99">
        <v>4931138.0985107403</v>
      </c>
      <c r="CK2122" s="99">
        <v>37420362.846679702</v>
      </c>
      <c r="CL2122" s="99">
        <v>10930938.420043901</v>
      </c>
      <c r="CM2122" s="166">
        <v>119174.249405861</v>
      </c>
      <c r="CN2122" s="166">
        <v>18284230.785888702</v>
      </c>
      <c r="CO2122" s="166">
        <v>69628449.747070298</v>
      </c>
      <c r="CP2122" s="99">
        <v>10930938.420043901</v>
      </c>
      <c r="CQ2122" s="99">
        <v>0</v>
      </c>
      <c r="CR2122" s="99">
        <v>0</v>
      </c>
      <c r="CS2122" s="99">
        <v>0</v>
      </c>
      <c r="CT2122" s="99">
        <v>0</v>
      </c>
      <c r="CU2122" s="98">
        <v>34033.714064849999</v>
      </c>
      <c r="CV2122" s="98">
        <v>30560.752376539</v>
      </c>
      <c r="CW2122" s="98">
        <v>4929975.4028110523</v>
      </c>
      <c r="CX2122" s="98">
        <v>37428052.611114539</v>
      </c>
    </row>
    <row r="2123" spans="1:102" x14ac:dyDescent="0.2">
      <c r="A2123" s="98" t="s">
        <v>188</v>
      </c>
      <c r="B2123" s="100">
        <v>39234</v>
      </c>
      <c r="C2123" s="99">
        <v>55456.335903167703</v>
      </c>
      <c r="D2123" s="99">
        <v>3.8670888649939998</v>
      </c>
      <c r="E2123" s="99">
        <v>18749.3087847233</v>
      </c>
      <c r="F2123" s="99">
        <v>0</v>
      </c>
      <c r="G2123" s="99">
        <v>766.43584839254595</v>
      </c>
      <c r="H2123" s="99">
        <v>463.42903355136502</v>
      </c>
      <c r="I2123" s="99">
        <v>0</v>
      </c>
      <c r="J2123" s="99">
        <v>32133.634483337399</v>
      </c>
      <c r="K2123" s="99">
        <v>0</v>
      </c>
      <c r="L2123" s="99">
        <v>14002.1210160255</v>
      </c>
      <c r="M2123" s="99">
        <v>28676.1492102146</v>
      </c>
      <c r="N2123" s="99">
        <v>7729.0222969651204</v>
      </c>
      <c r="O2123" s="99">
        <v>21657.237223386801</v>
      </c>
      <c r="P2123" s="99">
        <v>0</v>
      </c>
      <c r="Q2123" s="99">
        <v>4599.6034470796603</v>
      </c>
      <c r="R2123" s="99">
        <v>933.53168985247601</v>
      </c>
      <c r="S2123" s="99">
        <v>0</v>
      </c>
      <c r="T2123" s="99">
        <v>333.01594753563398</v>
      </c>
      <c r="U2123" s="99">
        <v>44556.346443176299</v>
      </c>
      <c r="V2123" s="99">
        <v>3160266.11218262</v>
      </c>
      <c r="W2123" s="99">
        <v>280.65588502585899</v>
      </c>
      <c r="X2123" s="99">
        <v>1542796.5332641599</v>
      </c>
      <c r="Y2123" s="99">
        <v>911572.52505493199</v>
      </c>
      <c r="Z2123" s="99">
        <v>157170.38142204299</v>
      </c>
      <c r="AA2123" s="99">
        <v>67105.2421779633</v>
      </c>
      <c r="AB2123" s="99">
        <v>0</v>
      </c>
      <c r="AC2123" s="99">
        <v>11388483.6943359</v>
      </c>
      <c r="AD2123" s="99">
        <v>0</v>
      </c>
      <c r="AE2123" s="99">
        <v>580500.24433135998</v>
      </c>
      <c r="AF2123" s="99">
        <v>1420867.50868225</v>
      </c>
      <c r="AG2123" s="99">
        <v>1199787.1959228499</v>
      </c>
      <c r="AH2123" s="99">
        <v>1029000.60266876</v>
      </c>
      <c r="AI2123" s="99">
        <v>0</v>
      </c>
      <c r="AJ2123" s="99">
        <v>474918.03759384202</v>
      </c>
      <c r="AK2123" s="99">
        <v>166766.344778061</v>
      </c>
      <c r="AL2123" s="99">
        <v>0</v>
      </c>
      <c r="AM2123" s="99">
        <v>57358.060519218401</v>
      </c>
      <c r="AN2123" s="99">
        <v>13570190.311035199</v>
      </c>
      <c r="AO2123" s="99">
        <v>24825693.1257324</v>
      </c>
      <c r="AP2123" s="99">
        <v>2264.6236165463902</v>
      </c>
      <c r="AQ2123" s="99">
        <v>11389754.548339801</v>
      </c>
      <c r="AR2123" s="99">
        <v>0</v>
      </c>
      <c r="AS2123" s="99">
        <v>1106606.1367645301</v>
      </c>
      <c r="AT2123" s="99">
        <v>465755.36128616298</v>
      </c>
      <c r="AU2123" s="99">
        <v>0</v>
      </c>
      <c r="AV2123" s="99">
        <v>27435496.926757801</v>
      </c>
      <c r="AW2123" s="99">
        <v>0</v>
      </c>
      <c r="AX2123" s="99">
        <v>4837988.2218017597</v>
      </c>
      <c r="AY2123" s="99">
        <v>11189127.8464355</v>
      </c>
      <c r="AZ2123" s="99">
        <v>8610920.82568359</v>
      </c>
      <c r="BA2123" s="99">
        <v>7937047.46838379</v>
      </c>
      <c r="BB2123" s="99">
        <v>0</v>
      </c>
      <c r="BC2123" s="99">
        <v>3544353.4820251502</v>
      </c>
      <c r="BD2123" s="99">
        <v>1160643.5534820601</v>
      </c>
      <c r="BE2123" s="99">
        <v>0</v>
      </c>
      <c r="BF2123" s="99">
        <v>403758.166488647</v>
      </c>
      <c r="BG2123" s="99">
        <v>32928041.6489258</v>
      </c>
      <c r="BH2123" s="99">
        <v>6612823.4270629901</v>
      </c>
      <c r="BI2123" s="99">
        <v>0</v>
      </c>
      <c r="BJ2123" s="99">
        <v>4260228.2850341797</v>
      </c>
      <c r="BK2123" s="99">
        <v>2752363.6965637198</v>
      </c>
      <c r="BL2123" s="99">
        <v>0</v>
      </c>
      <c r="BM2123" s="99">
        <v>46361.056438922897</v>
      </c>
      <c r="BN2123" s="99">
        <v>0</v>
      </c>
      <c r="BO2123" s="99">
        <v>0</v>
      </c>
      <c r="BP2123" s="99">
        <v>0</v>
      </c>
      <c r="BQ2123" s="99">
        <v>0</v>
      </c>
      <c r="BR2123" s="99">
        <v>3887269.9935607901</v>
      </c>
      <c r="BS2123" s="99">
        <v>3513615.2860717801</v>
      </c>
      <c r="BT2123" s="99">
        <v>1544858.7999420201</v>
      </c>
      <c r="BU2123" s="99">
        <v>0</v>
      </c>
      <c r="BV2123" s="99">
        <v>1942702.4546508801</v>
      </c>
      <c r="BW2123" s="99">
        <v>132017.04554176299</v>
      </c>
      <c r="BX2123" s="99">
        <v>0</v>
      </c>
      <c r="BY2123" s="99">
        <v>0</v>
      </c>
      <c r="BZ2123" s="99">
        <v>0</v>
      </c>
      <c r="CA2123" s="99">
        <v>0</v>
      </c>
      <c r="CB2123" s="99">
        <v>4713254.7722167997</v>
      </c>
      <c r="CC2123" s="99">
        <v>36332060.1025391</v>
      </c>
      <c r="CD2123" s="99">
        <v>10874320.297973599</v>
      </c>
      <c r="CE2123" s="99">
        <v>1238.5122257918099</v>
      </c>
      <c r="CF2123" s="99">
        <v>224705.754936218</v>
      </c>
      <c r="CG2123" s="99">
        <v>1566185.2929992699</v>
      </c>
      <c r="CH2123" s="99">
        <v>0</v>
      </c>
      <c r="CI2123" s="99">
        <v>75577.871382713303</v>
      </c>
      <c r="CJ2123" s="99">
        <v>4937214.0548095703</v>
      </c>
      <c r="CK2123" s="99">
        <v>37915916.099121101</v>
      </c>
      <c r="CL2123" s="99">
        <v>11006774.432617201</v>
      </c>
      <c r="CM2123" s="166">
        <v>119962.253504753</v>
      </c>
      <c r="CN2123" s="166">
        <v>18519804.894531298</v>
      </c>
      <c r="CO2123" s="166">
        <v>70731053.5234375</v>
      </c>
      <c r="CP2123" s="99">
        <v>11006774.432617201</v>
      </c>
      <c r="CQ2123" s="99">
        <v>0</v>
      </c>
      <c r="CR2123" s="99">
        <v>0</v>
      </c>
      <c r="CS2123" s="99">
        <v>0</v>
      </c>
      <c r="CT2123" s="99">
        <v>0</v>
      </c>
      <c r="CU2123" s="98">
        <v>31740.149682718999</v>
      </c>
      <c r="CV2123" s="98">
        <v>32770.256886732001</v>
      </c>
      <c r="CW2123" s="98">
        <v>4937960.5271530179</v>
      </c>
      <c r="CX2123" s="98">
        <v>37898245.395538367</v>
      </c>
    </row>
    <row r="2124" spans="1:102" x14ac:dyDescent="0.2">
      <c r="A2124" s="98" t="s">
        <v>188</v>
      </c>
      <c r="B2124" s="100">
        <v>39326</v>
      </c>
      <c r="C2124" s="99">
        <v>56606.359467506401</v>
      </c>
      <c r="D2124" s="99">
        <v>5.6361606379505202</v>
      </c>
      <c r="E2124" s="99">
        <v>18191.388780832302</v>
      </c>
      <c r="F2124" s="99">
        <v>0</v>
      </c>
      <c r="G2124" s="99">
        <v>840.54874844104097</v>
      </c>
      <c r="H2124" s="99">
        <v>421.32557975500799</v>
      </c>
      <c r="I2124" s="99">
        <v>0</v>
      </c>
      <c r="J2124" s="99">
        <v>33945.966797351801</v>
      </c>
      <c r="K2124" s="99">
        <v>0</v>
      </c>
      <c r="L2124" s="99">
        <v>13530.9400085211</v>
      </c>
      <c r="M2124" s="99">
        <v>28791.186437845201</v>
      </c>
      <c r="N2124" s="99">
        <v>7668.4809055328396</v>
      </c>
      <c r="O2124" s="99">
        <v>22150.950690031099</v>
      </c>
      <c r="P2124" s="99">
        <v>0</v>
      </c>
      <c r="Q2124" s="99">
        <v>4612.86710131168</v>
      </c>
      <c r="R2124" s="99">
        <v>966.57443328201805</v>
      </c>
      <c r="S2124" s="99">
        <v>0</v>
      </c>
      <c r="T2124" s="99">
        <v>319.75109571591003</v>
      </c>
      <c r="U2124" s="99">
        <v>44952.484216213197</v>
      </c>
      <c r="V2124" s="99">
        <v>3212516.8406066899</v>
      </c>
      <c r="W2124" s="99">
        <v>601.35945729166303</v>
      </c>
      <c r="X2124" s="99">
        <v>1499384.17990112</v>
      </c>
      <c r="Y2124" s="99">
        <v>897361.13636016799</v>
      </c>
      <c r="Z2124" s="99">
        <v>163394.171779633</v>
      </c>
      <c r="AA2124" s="99">
        <v>58767.400514602698</v>
      </c>
      <c r="AB2124" s="99">
        <v>0</v>
      </c>
      <c r="AC2124" s="99">
        <v>11846433.8708496</v>
      </c>
      <c r="AD2124" s="99">
        <v>0</v>
      </c>
      <c r="AE2124" s="99">
        <v>558683.53671264602</v>
      </c>
      <c r="AF2124" s="99">
        <v>1418415.1862029999</v>
      </c>
      <c r="AG2124" s="99">
        <v>1189474.50219727</v>
      </c>
      <c r="AH2124" s="99">
        <v>1046804.85803986</v>
      </c>
      <c r="AI2124" s="99">
        <v>0</v>
      </c>
      <c r="AJ2124" s="99">
        <v>477639.43600845302</v>
      </c>
      <c r="AK2124" s="99">
        <v>167343.25206375099</v>
      </c>
      <c r="AL2124" s="99">
        <v>0</v>
      </c>
      <c r="AM2124" s="99">
        <v>52736.874024867997</v>
      </c>
      <c r="AN2124" s="99">
        <v>13727365.322876001</v>
      </c>
      <c r="AO2124" s="99">
        <v>25472726.232666001</v>
      </c>
      <c r="AP2124" s="99">
        <v>5221.5478318333599</v>
      </c>
      <c r="AQ2124" s="99">
        <v>11171633.8557129</v>
      </c>
      <c r="AR2124" s="99">
        <v>0</v>
      </c>
      <c r="AS2124" s="99">
        <v>1148180.84138489</v>
      </c>
      <c r="AT2124" s="99">
        <v>411401.18894958502</v>
      </c>
      <c r="AU2124" s="99">
        <v>0</v>
      </c>
      <c r="AV2124" s="99">
        <v>28678144.223632801</v>
      </c>
      <c r="AW2124" s="99">
        <v>0</v>
      </c>
      <c r="AX2124" s="99">
        <v>4694928.9979858398</v>
      </c>
      <c r="AY2124" s="99">
        <v>11375870.3272705</v>
      </c>
      <c r="AZ2124" s="99">
        <v>8597632.57568359</v>
      </c>
      <c r="BA2124" s="99">
        <v>8182173.50317383</v>
      </c>
      <c r="BB2124" s="99">
        <v>0</v>
      </c>
      <c r="BC2124" s="99">
        <v>3574234.92828369</v>
      </c>
      <c r="BD2124" s="99">
        <v>1165454.8899078399</v>
      </c>
      <c r="BE2124" s="99">
        <v>0</v>
      </c>
      <c r="BF2124" s="99">
        <v>378247.472888947</v>
      </c>
      <c r="BG2124" s="99">
        <v>33699008.183105499</v>
      </c>
      <c r="BH2124" s="99">
        <v>6797140.5050659198</v>
      </c>
      <c r="BI2124" s="99">
        <v>0</v>
      </c>
      <c r="BJ2124" s="99">
        <v>4177952.8188781701</v>
      </c>
      <c r="BK2124" s="99">
        <v>2724643.9422607399</v>
      </c>
      <c r="BL2124" s="99">
        <v>0</v>
      </c>
      <c r="BM2124" s="99">
        <v>41866.1745405197</v>
      </c>
      <c r="BN2124" s="99">
        <v>0</v>
      </c>
      <c r="BO2124" s="99">
        <v>0</v>
      </c>
      <c r="BP2124" s="99">
        <v>0</v>
      </c>
      <c r="BQ2124" s="99">
        <v>0</v>
      </c>
      <c r="BR2124" s="99">
        <v>3914414.6676940899</v>
      </c>
      <c r="BS2124" s="99">
        <v>3505930.4944763202</v>
      </c>
      <c r="BT2124" s="99">
        <v>1592343.27684021</v>
      </c>
      <c r="BU2124" s="99">
        <v>0</v>
      </c>
      <c r="BV2124" s="99">
        <v>1973261.5547180199</v>
      </c>
      <c r="BW2124" s="99">
        <v>133712.42535400399</v>
      </c>
      <c r="BX2124" s="99">
        <v>0</v>
      </c>
      <c r="BY2124" s="99">
        <v>0</v>
      </c>
      <c r="BZ2124" s="99">
        <v>0</v>
      </c>
      <c r="CA2124" s="99">
        <v>0</v>
      </c>
      <c r="CB2124" s="99">
        <v>4697273.13916016</v>
      </c>
      <c r="CC2124" s="99">
        <v>36571180.808593802</v>
      </c>
      <c r="CD2124" s="99">
        <v>10989054.806274399</v>
      </c>
      <c r="CE2124" s="99">
        <v>1262.9483347088101</v>
      </c>
      <c r="CF2124" s="99">
        <v>221228.71467018101</v>
      </c>
      <c r="CG2124" s="99">
        <v>1560985.2114257801</v>
      </c>
      <c r="CH2124" s="99">
        <v>0</v>
      </c>
      <c r="CI2124" s="99">
        <v>75954.880067825303</v>
      </c>
      <c r="CJ2124" s="99">
        <v>4919492.4913940402</v>
      </c>
      <c r="CK2124" s="99">
        <v>38133999.260253899</v>
      </c>
      <c r="CL2124" s="99">
        <v>11124268.2263184</v>
      </c>
      <c r="CM2124" s="166">
        <v>120821.13346195201</v>
      </c>
      <c r="CN2124" s="166">
        <v>18635559.201171901</v>
      </c>
      <c r="CO2124" s="166">
        <v>71734394.694335893</v>
      </c>
      <c r="CP2124" s="99">
        <v>11124268.2263184</v>
      </c>
      <c r="CQ2124" s="99">
        <v>0</v>
      </c>
      <c r="CR2124" s="99">
        <v>0</v>
      </c>
      <c r="CS2124" s="99">
        <v>0</v>
      </c>
      <c r="CT2124" s="99">
        <v>0</v>
      </c>
      <c r="CU2124" s="98">
        <v>29668.307658633999</v>
      </c>
      <c r="CV2124" s="98">
        <v>34624.930606260998</v>
      </c>
      <c r="CW2124" s="98">
        <v>4918501.8538303412</v>
      </c>
      <c r="CX2124" s="98">
        <v>38132166.020019583</v>
      </c>
    </row>
    <row r="2125" spans="1:102" x14ac:dyDescent="0.2">
      <c r="A2125" s="98" t="s">
        <v>188</v>
      </c>
      <c r="B2125" s="100">
        <v>39417</v>
      </c>
      <c r="C2125" s="99">
        <v>57575.898624897003</v>
      </c>
      <c r="D2125" s="99">
        <v>3.4970712749927801</v>
      </c>
      <c r="E2125" s="99">
        <v>17532.130397319801</v>
      </c>
      <c r="F2125" s="99">
        <v>0</v>
      </c>
      <c r="G2125" s="99">
        <v>904.21587083488703</v>
      </c>
      <c r="H2125" s="99">
        <v>387.142190936953</v>
      </c>
      <c r="I2125" s="99">
        <v>0</v>
      </c>
      <c r="J2125" s="99">
        <v>35508.397081852003</v>
      </c>
      <c r="K2125" s="99">
        <v>0</v>
      </c>
      <c r="L2125" s="99">
        <v>13357.600088834801</v>
      </c>
      <c r="M2125" s="99">
        <v>28831.734075307799</v>
      </c>
      <c r="N2125" s="99">
        <v>7575.8369357585898</v>
      </c>
      <c r="O2125" s="99">
        <v>22692.1904175282</v>
      </c>
      <c r="P2125" s="99">
        <v>0</v>
      </c>
      <c r="Q2125" s="99">
        <v>4577.5134698748598</v>
      </c>
      <c r="R2125" s="99">
        <v>1015.02684082836</v>
      </c>
      <c r="S2125" s="99">
        <v>0</v>
      </c>
      <c r="T2125" s="99">
        <v>296.57118451595301</v>
      </c>
      <c r="U2125" s="99">
        <v>45153.692595958702</v>
      </c>
      <c r="V2125" s="99">
        <v>3259328.6160278302</v>
      </c>
      <c r="W2125" s="99">
        <v>314.75302444398397</v>
      </c>
      <c r="X2125" s="99">
        <v>1453268.0556640599</v>
      </c>
      <c r="Y2125" s="99">
        <v>879250.00881195103</v>
      </c>
      <c r="Z2125" s="99">
        <v>169946.90002059899</v>
      </c>
      <c r="AA2125" s="99">
        <v>53756.395526886001</v>
      </c>
      <c r="AB2125" s="99">
        <v>0</v>
      </c>
      <c r="AC2125" s="99">
        <v>12281511.1055908</v>
      </c>
      <c r="AD2125" s="99">
        <v>0</v>
      </c>
      <c r="AE2125" s="99">
        <v>557616.57260894799</v>
      </c>
      <c r="AF2125" s="99">
        <v>1406970.0684356701</v>
      </c>
      <c r="AG2125" s="99">
        <v>1168801.7664794901</v>
      </c>
      <c r="AH2125" s="99">
        <v>1088811.80726624</v>
      </c>
      <c r="AI2125" s="99">
        <v>0</v>
      </c>
      <c r="AJ2125" s="99">
        <v>484858.864349365</v>
      </c>
      <c r="AK2125" s="99">
        <v>173439.11642646801</v>
      </c>
      <c r="AL2125" s="99">
        <v>0</v>
      </c>
      <c r="AM2125" s="99">
        <v>48151.234440803499</v>
      </c>
      <c r="AN2125" s="99">
        <v>13854701.2537842</v>
      </c>
      <c r="AO2125" s="99">
        <v>26106125.456298798</v>
      </c>
      <c r="AP2125" s="99">
        <v>2730.9594005942299</v>
      </c>
      <c r="AQ2125" s="99">
        <v>10926168.7233887</v>
      </c>
      <c r="AR2125" s="99">
        <v>0</v>
      </c>
      <c r="AS2125" s="99">
        <v>1203955.48487854</v>
      </c>
      <c r="AT2125" s="99">
        <v>377228.23790359503</v>
      </c>
      <c r="AU2125" s="99">
        <v>0</v>
      </c>
      <c r="AV2125" s="99">
        <v>29857184.970458999</v>
      </c>
      <c r="AW2125" s="99">
        <v>0</v>
      </c>
      <c r="AX2125" s="99">
        <v>4763216.9599609403</v>
      </c>
      <c r="AY2125" s="99">
        <v>11461561.540161099</v>
      </c>
      <c r="AZ2125" s="99">
        <v>8534747.3923339806</v>
      </c>
      <c r="BA2125" s="99">
        <v>8619052.5231933594</v>
      </c>
      <c r="BB2125" s="99">
        <v>0</v>
      </c>
      <c r="BC2125" s="99">
        <v>3687668.6477966299</v>
      </c>
      <c r="BD2125" s="99">
        <v>1226314.07339478</v>
      </c>
      <c r="BE2125" s="99">
        <v>0</v>
      </c>
      <c r="BF2125" s="99">
        <v>347276.214920044</v>
      </c>
      <c r="BG2125" s="99">
        <v>34148706.7646484</v>
      </c>
      <c r="BH2125" s="99">
        <v>7005650.0623779297</v>
      </c>
      <c r="BI2125" s="99">
        <v>0</v>
      </c>
      <c r="BJ2125" s="99">
        <v>4060908.4284973098</v>
      </c>
      <c r="BK2125" s="99">
        <v>2685803.8721008301</v>
      </c>
      <c r="BL2125" s="99">
        <v>0</v>
      </c>
      <c r="BM2125" s="99">
        <v>38968.045613288901</v>
      </c>
      <c r="BN2125" s="99">
        <v>0</v>
      </c>
      <c r="BO2125" s="99">
        <v>0</v>
      </c>
      <c r="BP2125" s="99">
        <v>0</v>
      </c>
      <c r="BQ2125" s="99">
        <v>0</v>
      </c>
      <c r="BR2125" s="99">
        <v>3948688.6099548298</v>
      </c>
      <c r="BS2125" s="99">
        <v>3459339.1755065899</v>
      </c>
      <c r="BT2125" s="99">
        <v>1676576.0606994601</v>
      </c>
      <c r="BU2125" s="99">
        <v>0</v>
      </c>
      <c r="BV2125" s="99">
        <v>1977839.67689514</v>
      </c>
      <c r="BW2125" s="99">
        <v>143793.250102997</v>
      </c>
      <c r="BX2125" s="99">
        <v>0</v>
      </c>
      <c r="BY2125" s="99">
        <v>0</v>
      </c>
      <c r="BZ2125" s="99">
        <v>0</v>
      </c>
      <c r="CA2125" s="99">
        <v>0</v>
      </c>
      <c r="CB2125" s="99">
        <v>4712978.14807129</v>
      </c>
      <c r="CC2125" s="99">
        <v>37084387.958496101</v>
      </c>
      <c r="CD2125" s="99">
        <v>11054290.990722699</v>
      </c>
      <c r="CE2125" s="99">
        <v>1283.4635876566199</v>
      </c>
      <c r="CF2125" s="99">
        <v>223005.706848145</v>
      </c>
      <c r="CG2125" s="99">
        <v>1581451.0235443099</v>
      </c>
      <c r="CH2125" s="99">
        <v>0</v>
      </c>
      <c r="CI2125" s="99">
        <v>76340.650359153704</v>
      </c>
      <c r="CJ2125" s="99">
        <v>4936492.9906005897</v>
      </c>
      <c r="CK2125" s="99">
        <v>38669138.746093802</v>
      </c>
      <c r="CL2125" s="99">
        <v>11198913.243774399</v>
      </c>
      <c r="CM2125" s="166">
        <v>121323.790928841</v>
      </c>
      <c r="CN2125" s="166">
        <v>18833949.4838867</v>
      </c>
      <c r="CO2125" s="166">
        <v>72781803.425781295</v>
      </c>
      <c r="CP2125" s="99">
        <v>11198913.243774399</v>
      </c>
      <c r="CQ2125" s="99">
        <v>0</v>
      </c>
      <c r="CR2125" s="99">
        <v>0</v>
      </c>
      <c r="CS2125" s="99">
        <v>0</v>
      </c>
      <c r="CT2125" s="99">
        <v>0</v>
      </c>
      <c r="CU2125" s="98">
        <v>27440.299375885999</v>
      </c>
      <c r="CV2125" s="98">
        <v>36239.918614495997</v>
      </c>
      <c r="CW2125" s="98">
        <v>4935983.8549194355</v>
      </c>
      <c r="CX2125" s="98">
        <v>38665838.982040413</v>
      </c>
    </row>
    <row r="2126" spans="1:102" x14ac:dyDescent="0.2">
      <c r="A2126" s="98" t="s">
        <v>188</v>
      </c>
      <c r="B2126" s="100">
        <v>39508</v>
      </c>
      <c r="C2126" s="99">
        <v>58400.299675941496</v>
      </c>
      <c r="D2126" s="99">
        <v>4.28814596799202</v>
      </c>
      <c r="E2126" s="99">
        <v>17148.914389133501</v>
      </c>
      <c r="F2126" s="99">
        <v>0</v>
      </c>
      <c r="G2126" s="99">
        <v>970.81985841691505</v>
      </c>
      <c r="H2126" s="99">
        <v>316.28536422923202</v>
      </c>
      <c r="I2126" s="99">
        <v>0</v>
      </c>
      <c r="J2126" s="99">
        <v>37311.205622672998</v>
      </c>
      <c r="K2126" s="99">
        <v>0</v>
      </c>
      <c r="L2126" s="99">
        <v>13253.8854620457</v>
      </c>
      <c r="M2126" s="99">
        <v>28900.345911502802</v>
      </c>
      <c r="N2126" s="99">
        <v>7497.8881019949904</v>
      </c>
      <c r="O2126" s="99">
        <v>23160.726282596599</v>
      </c>
      <c r="P2126" s="99">
        <v>0</v>
      </c>
      <c r="Q2126" s="99">
        <v>4557.5259866118404</v>
      </c>
      <c r="R2126" s="99">
        <v>1025.7914983630201</v>
      </c>
      <c r="S2126" s="99">
        <v>0</v>
      </c>
      <c r="T2126" s="99">
        <v>297.44763297960202</v>
      </c>
      <c r="U2126" s="99">
        <v>45572.807375431097</v>
      </c>
      <c r="V2126" s="99">
        <v>3283319.2676086398</v>
      </c>
      <c r="W2126" s="99">
        <v>433.72725162282597</v>
      </c>
      <c r="X2126" s="99">
        <v>1413404.6082305899</v>
      </c>
      <c r="Y2126" s="99">
        <v>852891.84298706101</v>
      </c>
      <c r="Z2126" s="99">
        <v>181774.831888199</v>
      </c>
      <c r="AA2126" s="99">
        <v>42448.114332675897</v>
      </c>
      <c r="AB2126" s="99">
        <v>0</v>
      </c>
      <c r="AC2126" s="99">
        <v>12699616.744140601</v>
      </c>
      <c r="AD2126" s="99">
        <v>0</v>
      </c>
      <c r="AE2126" s="99">
        <v>548776.06582641602</v>
      </c>
      <c r="AF2126" s="99">
        <v>1402751.08076477</v>
      </c>
      <c r="AG2126" s="99">
        <v>1151614.3213806199</v>
      </c>
      <c r="AH2126" s="99">
        <v>1114125.49263</v>
      </c>
      <c r="AI2126" s="99">
        <v>0</v>
      </c>
      <c r="AJ2126" s="99">
        <v>479722.45435714698</v>
      </c>
      <c r="AK2126" s="99">
        <v>177797.44930458101</v>
      </c>
      <c r="AL2126" s="99">
        <v>0</v>
      </c>
      <c r="AM2126" s="99">
        <v>47778.021014213598</v>
      </c>
      <c r="AN2126" s="99">
        <v>13939137.6883545</v>
      </c>
      <c r="AO2126" s="99">
        <v>26525915.2104492</v>
      </c>
      <c r="AP2126" s="99">
        <v>3651.21471497417</v>
      </c>
      <c r="AQ2126" s="99">
        <v>10771071.082885699</v>
      </c>
      <c r="AR2126" s="99">
        <v>0</v>
      </c>
      <c r="AS2126" s="99">
        <v>1306628.0245819101</v>
      </c>
      <c r="AT2126" s="99">
        <v>304283.92771148699</v>
      </c>
      <c r="AU2126" s="99">
        <v>0</v>
      </c>
      <c r="AV2126" s="99">
        <v>31465517.482421901</v>
      </c>
      <c r="AW2126" s="99">
        <v>0</v>
      </c>
      <c r="AX2126" s="99">
        <v>4738111.2052002</v>
      </c>
      <c r="AY2126" s="99">
        <v>11637921.872558599</v>
      </c>
      <c r="AZ2126" s="99">
        <v>8520018.0537109394</v>
      </c>
      <c r="BA2126" s="99">
        <v>8892108.9595947303</v>
      </c>
      <c r="BB2126" s="99">
        <v>0</v>
      </c>
      <c r="BC2126" s="99">
        <v>3694000.7247619601</v>
      </c>
      <c r="BD2126" s="99">
        <v>1272445.8255004899</v>
      </c>
      <c r="BE2126" s="99">
        <v>0</v>
      </c>
      <c r="BF2126" s="99">
        <v>348629.58861160302</v>
      </c>
      <c r="BG2126" s="99">
        <v>34886540.447265603</v>
      </c>
      <c r="BH2126" s="99">
        <v>6548759.4038696298</v>
      </c>
      <c r="BI2126" s="99">
        <v>0</v>
      </c>
      <c r="BJ2126" s="99">
        <v>3644693.2184753399</v>
      </c>
      <c r="BK2126" s="99">
        <v>2381101.8005371098</v>
      </c>
      <c r="BL2126" s="99">
        <v>0</v>
      </c>
      <c r="BM2126" s="99">
        <v>34023.907646179199</v>
      </c>
      <c r="BN2126" s="99">
        <v>0</v>
      </c>
      <c r="BO2126" s="99">
        <v>0</v>
      </c>
      <c r="BP2126" s="99">
        <v>0</v>
      </c>
      <c r="BQ2126" s="99">
        <v>0</v>
      </c>
      <c r="BR2126" s="99">
        <v>3579295.4126892099</v>
      </c>
      <c r="BS2126" s="99">
        <v>3090686.4000854502</v>
      </c>
      <c r="BT2126" s="99">
        <v>1729688.7067108201</v>
      </c>
      <c r="BU2126" s="99">
        <v>0</v>
      </c>
      <c r="BV2126" s="99">
        <v>1793842.3955993699</v>
      </c>
      <c r="BW2126" s="99">
        <v>147754.98834991499</v>
      </c>
      <c r="BX2126" s="99">
        <v>0</v>
      </c>
      <c r="BY2126" s="99">
        <v>0</v>
      </c>
      <c r="BZ2126" s="99">
        <v>0</v>
      </c>
      <c r="CA2126" s="99">
        <v>0</v>
      </c>
      <c r="CB2126" s="99">
        <v>4677323.5382080097</v>
      </c>
      <c r="CC2126" s="99">
        <v>37342798.408203103</v>
      </c>
      <c r="CD2126" s="99">
        <v>10188671.834472699</v>
      </c>
      <c r="CE2126" s="99">
        <v>1285.12496341765</v>
      </c>
      <c r="CF2126" s="99">
        <v>225232.98326683001</v>
      </c>
      <c r="CG2126" s="99">
        <v>1614259.0909728999</v>
      </c>
      <c r="CH2126" s="99">
        <v>0</v>
      </c>
      <c r="CI2126" s="99">
        <v>76876.894412994399</v>
      </c>
      <c r="CJ2126" s="99">
        <v>4898770.64916992</v>
      </c>
      <c r="CK2126" s="99">
        <v>38968438.417968802</v>
      </c>
      <c r="CL2126" s="99">
        <v>10337977.1561279</v>
      </c>
      <c r="CM2126" s="166">
        <v>122226.598193169</v>
      </c>
      <c r="CN2126" s="166">
        <v>18865675.149658199</v>
      </c>
      <c r="CO2126" s="166">
        <v>73829514.2890625</v>
      </c>
      <c r="CP2126" s="99">
        <v>10337977.1561279</v>
      </c>
      <c r="CQ2126" s="99">
        <v>0</v>
      </c>
      <c r="CR2126" s="99">
        <v>0</v>
      </c>
      <c r="CS2126" s="99">
        <v>0</v>
      </c>
      <c r="CT2126" s="99">
        <v>0</v>
      </c>
      <c r="CU2126" s="98">
        <v>25709.520115503001</v>
      </c>
      <c r="CV2126" s="98">
        <v>38095.148160616998</v>
      </c>
      <c r="CW2126" s="98">
        <v>4902556.5214748401</v>
      </c>
      <c r="CX2126" s="98">
        <v>38957057.499176003</v>
      </c>
    </row>
    <row r="2127" spans="1:102" x14ac:dyDescent="0.2">
      <c r="A2127" s="98" t="s">
        <v>188</v>
      </c>
      <c r="B2127" s="100">
        <v>39600</v>
      </c>
      <c r="C2127" s="99">
        <v>59148.5305895805</v>
      </c>
      <c r="D2127" s="99">
        <v>3.8580261319875699</v>
      </c>
      <c r="E2127" s="99">
        <v>16336.941153645501</v>
      </c>
      <c r="F2127" s="99">
        <v>0</v>
      </c>
      <c r="G2127" s="99">
        <v>1006.45778950304</v>
      </c>
      <c r="H2127" s="99">
        <v>260.199516363442</v>
      </c>
      <c r="I2127" s="99">
        <v>0</v>
      </c>
      <c r="J2127" s="99">
        <v>39093.485725402803</v>
      </c>
      <c r="K2127" s="99">
        <v>0</v>
      </c>
      <c r="L2127" s="99">
        <v>13109.6069167852</v>
      </c>
      <c r="M2127" s="99">
        <v>28963.949870109602</v>
      </c>
      <c r="N2127" s="99">
        <v>7401.7508172988901</v>
      </c>
      <c r="O2127" s="99">
        <v>23397.4027638435</v>
      </c>
      <c r="P2127" s="99">
        <v>0</v>
      </c>
      <c r="Q2127" s="99">
        <v>4543.6665627956399</v>
      </c>
      <c r="R2127" s="99">
        <v>1034.9789462983599</v>
      </c>
      <c r="S2127" s="99">
        <v>0</v>
      </c>
      <c r="T2127" s="99">
        <v>275.74615683034102</v>
      </c>
      <c r="U2127" s="99">
        <v>46051.430171966596</v>
      </c>
      <c r="V2127" s="99">
        <v>3315793.1103210398</v>
      </c>
      <c r="W2127" s="99">
        <v>197.66646768339001</v>
      </c>
      <c r="X2127" s="99">
        <v>1343540.90272522</v>
      </c>
      <c r="Y2127" s="99">
        <v>819922.41819763195</v>
      </c>
      <c r="Z2127" s="99">
        <v>186013.20343208301</v>
      </c>
      <c r="AA2127" s="99">
        <v>36450.338145255999</v>
      </c>
      <c r="AB2127" s="99">
        <v>0</v>
      </c>
      <c r="AC2127" s="99">
        <v>13211358.6014404</v>
      </c>
      <c r="AD2127" s="99">
        <v>0</v>
      </c>
      <c r="AE2127" s="99">
        <v>547361.56172943104</v>
      </c>
      <c r="AF2127" s="99">
        <v>1406955.8295593299</v>
      </c>
      <c r="AG2127" s="99">
        <v>1132446.87840271</v>
      </c>
      <c r="AH2127" s="99">
        <v>1116904.5869903599</v>
      </c>
      <c r="AI2127" s="99">
        <v>0</v>
      </c>
      <c r="AJ2127" s="99">
        <v>471276.41365814197</v>
      </c>
      <c r="AK2127" s="99">
        <v>177075.59428596499</v>
      </c>
      <c r="AL2127" s="99">
        <v>0</v>
      </c>
      <c r="AM2127" s="99">
        <v>45220.119445800803</v>
      </c>
      <c r="AN2127" s="99">
        <v>14188846.381225601</v>
      </c>
      <c r="AO2127" s="99">
        <v>27081319.418212902</v>
      </c>
      <c r="AP2127" s="99">
        <v>1649.9140553325401</v>
      </c>
      <c r="AQ2127" s="99">
        <v>10408870.6746826</v>
      </c>
      <c r="AR2127" s="99">
        <v>0</v>
      </c>
      <c r="AS2127" s="99">
        <v>1352069.8501129199</v>
      </c>
      <c r="AT2127" s="99">
        <v>263963.92388915998</v>
      </c>
      <c r="AU2127" s="99">
        <v>0</v>
      </c>
      <c r="AV2127" s="99">
        <v>33271935.012207001</v>
      </c>
      <c r="AW2127" s="99">
        <v>0</v>
      </c>
      <c r="AX2127" s="99">
        <v>4778941.5985107403</v>
      </c>
      <c r="AY2127" s="99">
        <v>11636188.676757799</v>
      </c>
      <c r="AZ2127" s="99">
        <v>8475978.8544921894</v>
      </c>
      <c r="BA2127" s="99">
        <v>9017230.2424316406</v>
      </c>
      <c r="BB2127" s="99">
        <v>0</v>
      </c>
      <c r="BC2127" s="99">
        <v>3663121.7817382799</v>
      </c>
      <c r="BD2127" s="99">
        <v>1275591.3975067099</v>
      </c>
      <c r="BE2127" s="99">
        <v>0</v>
      </c>
      <c r="BF2127" s="99">
        <v>335750.28112411499</v>
      </c>
      <c r="BG2127" s="99">
        <v>35838585.903320298</v>
      </c>
      <c r="BH2127" s="99">
        <v>6686338.6599731399</v>
      </c>
      <c r="BI2127" s="99">
        <v>0</v>
      </c>
      <c r="BJ2127" s="99">
        <v>3511154.2127380399</v>
      </c>
      <c r="BK2127" s="99">
        <v>2315071.34066772</v>
      </c>
      <c r="BL2127" s="99">
        <v>0</v>
      </c>
      <c r="BM2127" s="99">
        <v>29184.556531429302</v>
      </c>
      <c r="BN2127" s="99">
        <v>0</v>
      </c>
      <c r="BO2127" s="99">
        <v>0</v>
      </c>
      <c r="BP2127" s="99">
        <v>0</v>
      </c>
      <c r="BQ2127" s="99">
        <v>0</v>
      </c>
      <c r="BR2127" s="99">
        <v>3586530.19073486</v>
      </c>
      <c r="BS2127" s="99">
        <v>3068101.1447448698</v>
      </c>
      <c r="BT2127" s="99">
        <v>1753809.5721893299</v>
      </c>
      <c r="BU2127" s="99">
        <v>0</v>
      </c>
      <c r="BV2127" s="99">
        <v>1777342.3258056601</v>
      </c>
      <c r="BW2127" s="99">
        <v>148581.08992576599</v>
      </c>
      <c r="BX2127" s="99">
        <v>0</v>
      </c>
      <c r="BY2127" s="99">
        <v>0</v>
      </c>
      <c r="BZ2127" s="99">
        <v>0</v>
      </c>
      <c r="CA2127" s="99">
        <v>0</v>
      </c>
      <c r="CB2127" s="99">
        <v>4665750.3172607403</v>
      </c>
      <c r="CC2127" s="99">
        <v>37469422.798828103</v>
      </c>
      <c r="CD2127" s="99">
        <v>10208474.240966801</v>
      </c>
      <c r="CE2127" s="99">
        <v>1273.66209791601</v>
      </c>
      <c r="CF2127" s="99">
        <v>222773.34873390201</v>
      </c>
      <c r="CG2127" s="99">
        <v>1612612.16760254</v>
      </c>
      <c r="CH2127" s="99">
        <v>0</v>
      </c>
      <c r="CI2127" s="99">
        <v>76849.262311935396</v>
      </c>
      <c r="CJ2127" s="99">
        <v>4887769.9145507803</v>
      </c>
      <c r="CK2127" s="99">
        <v>39075136.9072266</v>
      </c>
      <c r="CL2127" s="99">
        <v>10357141.200927701</v>
      </c>
      <c r="CM2127" s="166">
        <v>122726.104637146</v>
      </c>
      <c r="CN2127" s="166">
        <v>19069608.7099609</v>
      </c>
      <c r="CO2127" s="166">
        <v>74896566.883789107</v>
      </c>
      <c r="CP2127" s="99">
        <v>10357141.200927701</v>
      </c>
      <c r="CQ2127" s="99">
        <v>0</v>
      </c>
      <c r="CR2127" s="99">
        <v>0</v>
      </c>
      <c r="CS2127" s="99">
        <v>0</v>
      </c>
      <c r="CT2127" s="99">
        <v>0</v>
      </c>
      <c r="CU2127" s="98">
        <v>23668.578458844</v>
      </c>
      <c r="CV2127" s="98">
        <v>39920.566436533998</v>
      </c>
      <c r="CW2127" s="98">
        <v>4888523.6659946423</v>
      </c>
      <c r="CX2127" s="98">
        <v>39082034.966430642</v>
      </c>
    </row>
    <row r="2128" spans="1:102" x14ac:dyDescent="0.2">
      <c r="A2128" s="98" t="s">
        <v>188</v>
      </c>
      <c r="B2128" s="100">
        <v>39692</v>
      </c>
      <c r="C2128" s="99">
        <v>59978.537741184198</v>
      </c>
      <c r="D2128" s="99">
        <v>6.76469346694648</v>
      </c>
      <c r="E2128" s="99">
        <v>15657.000585198401</v>
      </c>
      <c r="F2128" s="99">
        <v>0</v>
      </c>
      <c r="G2128" s="99">
        <v>1059.2937473356701</v>
      </c>
      <c r="H2128" s="99">
        <v>232.81592949293599</v>
      </c>
      <c r="I2128" s="99">
        <v>0</v>
      </c>
      <c r="J2128" s="99">
        <v>40441.154817581199</v>
      </c>
      <c r="K2128" s="99">
        <v>0</v>
      </c>
      <c r="L2128" s="99">
        <v>12735.647493243199</v>
      </c>
      <c r="M2128" s="99">
        <v>29087.271292924899</v>
      </c>
      <c r="N2128" s="99">
        <v>7289.6219151616096</v>
      </c>
      <c r="O2128" s="99">
        <v>23703.237661123301</v>
      </c>
      <c r="P2128" s="99">
        <v>0</v>
      </c>
      <c r="Q2128" s="99">
        <v>4480.86230033636</v>
      </c>
      <c r="R2128" s="99">
        <v>1054.7119195908299</v>
      </c>
      <c r="S2128" s="99">
        <v>0</v>
      </c>
      <c r="T2128" s="99">
        <v>267.01247660815699</v>
      </c>
      <c r="U2128" s="99">
        <v>46427.686758518197</v>
      </c>
      <c r="V2128" s="99">
        <v>3389959.4345703102</v>
      </c>
      <c r="W2128" s="99">
        <v>486.83546857163299</v>
      </c>
      <c r="X2128" s="99">
        <v>1281126.50090027</v>
      </c>
      <c r="Y2128" s="99">
        <v>789704.39036560105</v>
      </c>
      <c r="Z2128" s="99">
        <v>190236.53769111601</v>
      </c>
      <c r="AA2128" s="99">
        <v>33472.159622192397</v>
      </c>
      <c r="AB2128" s="99">
        <v>0</v>
      </c>
      <c r="AC2128" s="99">
        <v>13566896.2468262</v>
      </c>
      <c r="AD2128" s="99">
        <v>0</v>
      </c>
      <c r="AE2128" s="99">
        <v>535138.92624664295</v>
      </c>
      <c r="AF2128" s="99">
        <v>1416075.81788635</v>
      </c>
      <c r="AG2128" s="99">
        <v>1116198.4301452599</v>
      </c>
      <c r="AH2128" s="99">
        <v>1127995.3823242199</v>
      </c>
      <c r="AI2128" s="99">
        <v>0</v>
      </c>
      <c r="AJ2128" s="99">
        <v>462611.349063873</v>
      </c>
      <c r="AK2128" s="99">
        <v>176807.07077407799</v>
      </c>
      <c r="AL2128" s="99">
        <v>0</v>
      </c>
      <c r="AM2128" s="99">
        <v>44603.965877533003</v>
      </c>
      <c r="AN2128" s="99">
        <v>14470083.0004883</v>
      </c>
      <c r="AO2128" s="99">
        <v>28019801.902832001</v>
      </c>
      <c r="AP2128" s="99">
        <v>4410.7594458460799</v>
      </c>
      <c r="AQ2128" s="99">
        <v>9977704.1873779297</v>
      </c>
      <c r="AR2128" s="99">
        <v>0</v>
      </c>
      <c r="AS2128" s="99">
        <v>1398033.5218353299</v>
      </c>
      <c r="AT2128" s="99">
        <v>241008.61567306501</v>
      </c>
      <c r="AU2128" s="99">
        <v>0</v>
      </c>
      <c r="AV2128" s="99">
        <v>34513397.957031302</v>
      </c>
      <c r="AW2128" s="99">
        <v>0</v>
      </c>
      <c r="AX2128" s="99">
        <v>4705331.2520141602</v>
      </c>
      <c r="AY2128" s="99">
        <v>11892125.5853271</v>
      </c>
      <c r="AZ2128" s="99">
        <v>8409903.6982421894</v>
      </c>
      <c r="BA2128" s="99">
        <v>9218458.0360107403</v>
      </c>
      <c r="BB2128" s="99">
        <v>0</v>
      </c>
      <c r="BC2128" s="99">
        <v>3615750.4783630399</v>
      </c>
      <c r="BD2128" s="99">
        <v>1286854.0160369901</v>
      </c>
      <c r="BE2128" s="99">
        <v>0</v>
      </c>
      <c r="BF2128" s="99">
        <v>333455.91866684001</v>
      </c>
      <c r="BG2128" s="99">
        <v>37005204.783691399</v>
      </c>
      <c r="BH2128" s="99">
        <v>6854897.1633911096</v>
      </c>
      <c r="BI2128" s="99">
        <v>0</v>
      </c>
      <c r="BJ2128" s="99">
        <v>3369715.9688415499</v>
      </c>
      <c r="BK2128" s="99">
        <v>2234981.5010070801</v>
      </c>
      <c r="BL2128" s="99">
        <v>0</v>
      </c>
      <c r="BM2128" s="99">
        <v>26569.211918830901</v>
      </c>
      <c r="BN2128" s="99">
        <v>0</v>
      </c>
      <c r="BO2128" s="99">
        <v>0</v>
      </c>
      <c r="BP2128" s="99">
        <v>0</v>
      </c>
      <c r="BQ2128" s="99">
        <v>0</v>
      </c>
      <c r="BR2128" s="99">
        <v>3647189.5204772898</v>
      </c>
      <c r="BS2128" s="99">
        <v>3038548.0953369099</v>
      </c>
      <c r="BT2128" s="99">
        <v>1792092.7966003399</v>
      </c>
      <c r="BU2128" s="99">
        <v>0</v>
      </c>
      <c r="BV2128" s="99">
        <v>1758365.02999878</v>
      </c>
      <c r="BW2128" s="99">
        <v>151497.18133544899</v>
      </c>
      <c r="BX2128" s="99">
        <v>0</v>
      </c>
      <c r="BY2128" s="99">
        <v>0</v>
      </c>
      <c r="BZ2128" s="99">
        <v>0</v>
      </c>
      <c r="CA2128" s="99">
        <v>0</v>
      </c>
      <c r="CB2128" s="99">
        <v>4668131.1358032199</v>
      </c>
      <c r="CC2128" s="99">
        <v>37856243.259765603</v>
      </c>
      <c r="CD2128" s="99">
        <v>10224028.294921899</v>
      </c>
      <c r="CE2128" s="99">
        <v>1294.3303022831701</v>
      </c>
      <c r="CF2128" s="99">
        <v>222929.39369392401</v>
      </c>
      <c r="CG2128" s="99">
        <v>1638845.02697754</v>
      </c>
      <c r="CH2128" s="99">
        <v>0</v>
      </c>
      <c r="CI2128" s="99">
        <v>76886.232193946795</v>
      </c>
      <c r="CJ2128" s="99">
        <v>4891683.01525879</v>
      </c>
      <c r="CK2128" s="99">
        <v>39495592.426757798</v>
      </c>
      <c r="CL2128" s="99">
        <v>10376367.6947021</v>
      </c>
      <c r="CM2128" s="166">
        <v>123101.712652206</v>
      </c>
      <c r="CN2128" s="166">
        <v>19280886.457275402</v>
      </c>
      <c r="CO2128" s="166">
        <v>76391936.837890595</v>
      </c>
      <c r="CP2128" s="99">
        <v>10376367.6947021</v>
      </c>
      <c r="CQ2128" s="99">
        <v>0</v>
      </c>
      <c r="CR2128" s="99">
        <v>0</v>
      </c>
      <c r="CS2128" s="99">
        <v>0</v>
      </c>
      <c r="CT2128" s="99">
        <v>0</v>
      </c>
      <c r="CU2128" s="98">
        <v>21859.742713486001</v>
      </c>
      <c r="CV2128" s="98">
        <v>41309.446710146003</v>
      </c>
      <c r="CW2128" s="98">
        <v>4891060.5294971438</v>
      </c>
      <c r="CX2128" s="98">
        <v>39495088.286743142</v>
      </c>
    </row>
    <row r="2129" spans="1:102" x14ac:dyDescent="0.2">
      <c r="A2129" s="98" t="s">
        <v>188</v>
      </c>
      <c r="B2129" s="100">
        <v>39783</v>
      </c>
      <c r="C2129" s="99">
        <v>59955.429241180398</v>
      </c>
      <c r="D2129" s="99">
        <v>5.2314084489480601</v>
      </c>
      <c r="E2129" s="99">
        <v>14958.6594961882</v>
      </c>
      <c r="F2129" s="99">
        <v>0</v>
      </c>
      <c r="G2129" s="99">
        <v>1117.32476198673</v>
      </c>
      <c r="H2129" s="99">
        <v>194.92820635065399</v>
      </c>
      <c r="I2129" s="99">
        <v>0</v>
      </c>
      <c r="J2129" s="99">
        <v>41583.908018588998</v>
      </c>
      <c r="K2129" s="99">
        <v>0</v>
      </c>
      <c r="L2129" s="99">
        <v>12157.8012373447</v>
      </c>
      <c r="M2129" s="99">
        <v>28874.344864368399</v>
      </c>
      <c r="N2129" s="99">
        <v>7166.38245242834</v>
      </c>
      <c r="O2129" s="99">
        <v>23895.7275671959</v>
      </c>
      <c r="P2129" s="99">
        <v>0</v>
      </c>
      <c r="Q2129" s="99">
        <v>4418.5282683968499</v>
      </c>
      <c r="R2129" s="99">
        <v>1065.12688232958</v>
      </c>
      <c r="S2129" s="99">
        <v>0</v>
      </c>
      <c r="T2129" s="99">
        <v>265.73867332935299</v>
      </c>
      <c r="U2129" s="99">
        <v>46680.127444744103</v>
      </c>
      <c r="V2129" s="99">
        <v>3364580.1048583998</v>
      </c>
      <c r="W2129" s="99">
        <v>438.29662507027399</v>
      </c>
      <c r="X2129" s="99">
        <v>1237086.46055603</v>
      </c>
      <c r="Y2129" s="99">
        <v>769453.06087493896</v>
      </c>
      <c r="Z2129" s="99">
        <v>198794.33409690901</v>
      </c>
      <c r="AA2129" s="99">
        <v>27102.221009254499</v>
      </c>
      <c r="AB2129" s="99">
        <v>0</v>
      </c>
      <c r="AC2129" s="99">
        <v>13727296.6444092</v>
      </c>
      <c r="AD2129" s="99">
        <v>0</v>
      </c>
      <c r="AE2129" s="99">
        <v>511412.31693649298</v>
      </c>
      <c r="AF2129" s="99">
        <v>1401238.78211975</v>
      </c>
      <c r="AG2129" s="99">
        <v>1095204.78302002</v>
      </c>
      <c r="AH2129" s="99">
        <v>1136251.69458008</v>
      </c>
      <c r="AI2129" s="99">
        <v>0</v>
      </c>
      <c r="AJ2129" s="99">
        <v>452824.01074981701</v>
      </c>
      <c r="AK2129" s="99">
        <v>179716.448112488</v>
      </c>
      <c r="AL2129" s="99">
        <v>0</v>
      </c>
      <c r="AM2129" s="99">
        <v>44351.455018520399</v>
      </c>
      <c r="AN2129" s="99">
        <v>14483049.858154301</v>
      </c>
      <c r="AO2129" s="99">
        <v>27957763.201416001</v>
      </c>
      <c r="AP2129" s="99">
        <v>4044.0526058375799</v>
      </c>
      <c r="AQ2129" s="99">
        <v>9571755.3277587909</v>
      </c>
      <c r="AR2129" s="99">
        <v>0</v>
      </c>
      <c r="AS2129" s="99">
        <v>1467350.6317596401</v>
      </c>
      <c r="AT2129" s="99">
        <v>197500.43235015901</v>
      </c>
      <c r="AU2129" s="99">
        <v>0</v>
      </c>
      <c r="AV2129" s="99">
        <v>35376305.943359397</v>
      </c>
      <c r="AW2129" s="99">
        <v>0</v>
      </c>
      <c r="AX2129" s="99">
        <v>4527121.2576904297</v>
      </c>
      <c r="AY2129" s="99">
        <v>11872751.241333</v>
      </c>
      <c r="AZ2129" s="99">
        <v>8302996.1802368201</v>
      </c>
      <c r="BA2129" s="99">
        <v>9320901.3730468806</v>
      </c>
      <c r="BB2129" s="99">
        <v>0</v>
      </c>
      <c r="BC2129" s="99">
        <v>3553305.4213561998</v>
      </c>
      <c r="BD2129" s="99">
        <v>1320111.6827392599</v>
      </c>
      <c r="BE2129" s="99">
        <v>0</v>
      </c>
      <c r="BF2129" s="99">
        <v>336043.61174011201</v>
      </c>
      <c r="BG2129" s="99">
        <v>37466251.662597701</v>
      </c>
      <c r="BH2129" s="99">
        <v>6927767.3815917997</v>
      </c>
      <c r="BI2129" s="99">
        <v>0</v>
      </c>
      <c r="BJ2129" s="99">
        <v>3287620.3103332501</v>
      </c>
      <c r="BK2129" s="99">
        <v>2187455.8182678199</v>
      </c>
      <c r="BL2129" s="99">
        <v>0</v>
      </c>
      <c r="BM2129" s="99">
        <v>18452.769084215201</v>
      </c>
      <c r="BN2129" s="99">
        <v>0</v>
      </c>
      <c r="BO2129" s="99">
        <v>0</v>
      </c>
      <c r="BP2129" s="99">
        <v>0</v>
      </c>
      <c r="BQ2129" s="99">
        <v>0</v>
      </c>
      <c r="BR2129" s="99">
        <v>3651135.7477111798</v>
      </c>
      <c r="BS2129" s="99">
        <v>3003025.5947876</v>
      </c>
      <c r="BT2129" s="99">
        <v>1811969.48872375</v>
      </c>
      <c r="BU2129" s="99">
        <v>0</v>
      </c>
      <c r="BV2129" s="99">
        <v>1739438.72891235</v>
      </c>
      <c r="BW2129" s="99">
        <v>151953.734882355</v>
      </c>
      <c r="BX2129" s="99">
        <v>0</v>
      </c>
      <c r="BY2129" s="99">
        <v>0</v>
      </c>
      <c r="BZ2129" s="99">
        <v>0</v>
      </c>
      <c r="CA2129" s="99">
        <v>0</v>
      </c>
      <c r="CB2129" s="99">
        <v>4596455.7938842801</v>
      </c>
      <c r="CC2129" s="99">
        <v>37515121.544921897</v>
      </c>
      <c r="CD2129" s="99">
        <v>10208869.9916992</v>
      </c>
      <c r="CE2129" s="99">
        <v>1303.40081700683</v>
      </c>
      <c r="CF2129" s="99">
        <v>225539.33589553801</v>
      </c>
      <c r="CG2129" s="99">
        <v>1665047.57046509</v>
      </c>
      <c r="CH2129" s="99">
        <v>0</v>
      </c>
      <c r="CI2129" s="99">
        <v>76174.940155029297</v>
      </c>
      <c r="CJ2129" s="99">
        <v>4822197.8115844699</v>
      </c>
      <c r="CK2129" s="99">
        <v>39183828.519042999</v>
      </c>
      <c r="CL2129" s="99">
        <v>10362958.2454834</v>
      </c>
      <c r="CM2129" s="166">
        <v>122709.75157547</v>
      </c>
      <c r="CN2129" s="166">
        <v>19349565.4460449</v>
      </c>
      <c r="CO2129" s="166">
        <v>76706605.34375</v>
      </c>
      <c r="CP2129" s="99">
        <v>10362958.2454834</v>
      </c>
      <c r="CQ2129" s="99">
        <v>0</v>
      </c>
      <c r="CR2129" s="99">
        <v>0</v>
      </c>
      <c r="CS2129" s="99">
        <v>0</v>
      </c>
      <c r="CT2129" s="99">
        <v>0</v>
      </c>
      <c r="CU2129" s="98">
        <v>20167.799168762998</v>
      </c>
      <c r="CV2129" s="98">
        <v>42506.434879535002</v>
      </c>
      <c r="CW2129" s="98">
        <v>4821995.1297798185</v>
      </c>
      <c r="CX2129" s="98">
        <v>39180169.115386985</v>
      </c>
    </row>
    <row r="2130" spans="1:102" x14ac:dyDescent="0.2">
      <c r="A2130" s="98" t="s">
        <v>188</v>
      </c>
      <c r="B2130" s="100">
        <v>39873</v>
      </c>
      <c r="C2130" s="99">
        <v>60576.292964458502</v>
      </c>
      <c r="D2130" s="99">
        <v>3.2444647309894199</v>
      </c>
      <c r="E2130" s="99">
        <v>14317.8675223589</v>
      </c>
      <c r="F2130" s="99">
        <v>0</v>
      </c>
      <c r="G2130" s="99">
        <v>1154.69210238755</v>
      </c>
      <c r="H2130" s="99">
        <v>155.610798289999</v>
      </c>
      <c r="I2130" s="99">
        <v>0</v>
      </c>
      <c r="J2130" s="99">
        <v>42758.488775253303</v>
      </c>
      <c r="K2130" s="99">
        <v>0</v>
      </c>
      <c r="L2130" s="99">
        <v>11888.632919788401</v>
      </c>
      <c r="M2130" s="99">
        <v>28915.752073526401</v>
      </c>
      <c r="N2130" s="99">
        <v>7041.0002107620203</v>
      </c>
      <c r="O2130" s="99">
        <v>24166.129858493801</v>
      </c>
      <c r="P2130" s="99">
        <v>0</v>
      </c>
      <c r="Q2130" s="99">
        <v>4362.9889051914197</v>
      </c>
      <c r="R2130" s="99">
        <v>1074.9732825458</v>
      </c>
      <c r="S2130" s="99">
        <v>0</v>
      </c>
      <c r="T2130" s="99">
        <v>259.76728577911899</v>
      </c>
      <c r="U2130" s="99">
        <v>46910.888672351801</v>
      </c>
      <c r="V2130" s="99">
        <v>3382101.8140564002</v>
      </c>
      <c r="W2130" s="99">
        <v>326.832378383726</v>
      </c>
      <c r="X2130" s="99">
        <v>1176752.9608459501</v>
      </c>
      <c r="Y2130" s="99">
        <v>737688.34767913795</v>
      </c>
      <c r="Z2130" s="99">
        <v>199106.56376075701</v>
      </c>
      <c r="AA2130" s="99">
        <v>21795.235278129599</v>
      </c>
      <c r="AB2130" s="99">
        <v>0</v>
      </c>
      <c r="AC2130" s="99">
        <v>14057988.950683599</v>
      </c>
      <c r="AD2130" s="99">
        <v>0</v>
      </c>
      <c r="AE2130" s="99">
        <v>491197.01204299898</v>
      </c>
      <c r="AF2130" s="99">
        <v>1409684.39064026</v>
      </c>
      <c r="AG2130" s="99">
        <v>1070725.91046143</v>
      </c>
      <c r="AH2130" s="99">
        <v>1151906.8264770501</v>
      </c>
      <c r="AI2130" s="99">
        <v>0</v>
      </c>
      <c r="AJ2130" s="99">
        <v>443527.25714874303</v>
      </c>
      <c r="AK2130" s="99">
        <v>178612.35127067601</v>
      </c>
      <c r="AL2130" s="99">
        <v>0</v>
      </c>
      <c r="AM2130" s="99">
        <v>43041.9863586426</v>
      </c>
      <c r="AN2130" s="99">
        <v>14584555.4760742</v>
      </c>
      <c r="AO2130" s="99">
        <v>28296473.511474598</v>
      </c>
      <c r="AP2130" s="99">
        <v>2830.9812170565101</v>
      </c>
      <c r="AQ2130" s="99">
        <v>9165108.8687744103</v>
      </c>
      <c r="AR2130" s="99">
        <v>0</v>
      </c>
      <c r="AS2130" s="99">
        <v>1477414.25965881</v>
      </c>
      <c r="AT2130" s="99">
        <v>157711.82619285601</v>
      </c>
      <c r="AU2130" s="99">
        <v>0</v>
      </c>
      <c r="AV2130" s="99">
        <v>36483068.588867202</v>
      </c>
      <c r="AW2130" s="99">
        <v>0</v>
      </c>
      <c r="AX2130" s="99">
        <v>4381380.7268676804</v>
      </c>
      <c r="AY2130" s="99">
        <v>11895879.466674799</v>
      </c>
      <c r="AZ2130" s="99">
        <v>8136997.8114623995</v>
      </c>
      <c r="BA2130" s="99">
        <v>9512050.04370117</v>
      </c>
      <c r="BB2130" s="99">
        <v>0</v>
      </c>
      <c r="BC2130" s="99">
        <v>3493615.6563415499</v>
      </c>
      <c r="BD2130" s="99">
        <v>1317347.76974487</v>
      </c>
      <c r="BE2130" s="99">
        <v>0</v>
      </c>
      <c r="BF2130" s="99">
        <v>325186.06988143898</v>
      </c>
      <c r="BG2130" s="99">
        <v>38018295.4765625</v>
      </c>
      <c r="BH2130" s="99">
        <v>6975902.0560302697</v>
      </c>
      <c r="BI2130" s="99">
        <v>0</v>
      </c>
      <c r="BJ2130" s="99">
        <v>3163307.4485778799</v>
      </c>
      <c r="BK2130" s="99">
        <v>2105599.8859558101</v>
      </c>
      <c r="BL2130" s="99">
        <v>0</v>
      </c>
      <c r="BM2130" s="99">
        <v>17553.488478660602</v>
      </c>
      <c r="BN2130" s="99">
        <v>0</v>
      </c>
      <c r="BO2130" s="99">
        <v>0</v>
      </c>
      <c r="BP2130" s="99">
        <v>0</v>
      </c>
      <c r="BQ2130" s="99">
        <v>0</v>
      </c>
      <c r="BR2130" s="99">
        <v>3626445.1624755901</v>
      </c>
      <c r="BS2130" s="99">
        <v>2932547.8938293499</v>
      </c>
      <c r="BT2130" s="99">
        <v>1848750.6713104199</v>
      </c>
      <c r="BU2130" s="99">
        <v>0</v>
      </c>
      <c r="BV2130" s="99">
        <v>1714529.26864624</v>
      </c>
      <c r="BW2130" s="99">
        <v>152135.644844055</v>
      </c>
      <c r="BX2130" s="99">
        <v>0</v>
      </c>
      <c r="BY2130" s="99">
        <v>0</v>
      </c>
      <c r="BZ2130" s="99">
        <v>0</v>
      </c>
      <c r="CA2130" s="99">
        <v>0</v>
      </c>
      <c r="CB2130" s="99">
        <v>4567909.0737915002</v>
      </c>
      <c r="CC2130" s="99">
        <v>37580221.778808601</v>
      </c>
      <c r="CD2130" s="99">
        <v>10149823.0377197</v>
      </c>
      <c r="CE2130" s="99">
        <v>1312.4130281359</v>
      </c>
      <c r="CF2130" s="99">
        <v>221338.45776557899</v>
      </c>
      <c r="CG2130" s="99">
        <v>1636051.70033264</v>
      </c>
      <c r="CH2130" s="99">
        <v>0</v>
      </c>
      <c r="CI2130" s="99">
        <v>76218.619156837507</v>
      </c>
      <c r="CJ2130" s="99">
        <v>4791274.8164672898</v>
      </c>
      <c r="CK2130" s="99">
        <v>39190907.097656302</v>
      </c>
      <c r="CL2130" s="99">
        <v>10302806.017944301</v>
      </c>
      <c r="CM2130" s="166">
        <v>122902.828868866</v>
      </c>
      <c r="CN2130" s="166">
        <v>19411151.766845699</v>
      </c>
      <c r="CO2130" s="166">
        <v>77200991.741210893</v>
      </c>
      <c r="CP2130" s="99">
        <v>10302806.017944301</v>
      </c>
      <c r="CQ2130" s="99">
        <v>0</v>
      </c>
      <c r="CR2130" s="99">
        <v>0</v>
      </c>
      <c r="CS2130" s="99">
        <v>0</v>
      </c>
      <c r="CT2130" s="99">
        <v>0</v>
      </c>
      <c r="CU2130" s="98">
        <v>18631.677413514</v>
      </c>
      <c r="CV2130" s="98">
        <v>43711.395101925998</v>
      </c>
      <c r="CW2130" s="98">
        <v>4789247.5315570794</v>
      </c>
      <c r="CX2130" s="98">
        <v>39216273.479141243</v>
      </c>
    </row>
    <row r="2131" spans="1:102" x14ac:dyDescent="0.2">
      <c r="A2131" s="98" t="s">
        <v>188</v>
      </c>
      <c r="B2131" s="100">
        <v>39965</v>
      </c>
      <c r="C2131" s="99">
        <v>61596.202123641997</v>
      </c>
      <c r="D2131" s="99">
        <v>4.8074188319733402</v>
      </c>
      <c r="E2131" s="99">
        <v>13564.2147192955</v>
      </c>
      <c r="F2131" s="99">
        <v>0</v>
      </c>
      <c r="G2131" s="99">
        <v>1195.23402653635</v>
      </c>
      <c r="H2131" s="99">
        <v>122.494091971777</v>
      </c>
      <c r="I2131" s="99">
        <v>0</v>
      </c>
      <c r="J2131" s="99">
        <v>43895.461580276497</v>
      </c>
      <c r="K2131" s="99">
        <v>0</v>
      </c>
      <c r="L2131" s="99">
        <v>11825.2902935743</v>
      </c>
      <c r="M2131" s="99">
        <v>29158.464053153999</v>
      </c>
      <c r="N2131" s="99">
        <v>6898.4934080839203</v>
      </c>
      <c r="O2131" s="99">
        <v>24589.220748662901</v>
      </c>
      <c r="P2131" s="99">
        <v>0</v>
      </c>
      <c r="Q2131" s="99">
        <v>4356.4671809077299</v>
      </c>
      <c r="R2131" s="99">
        <v>1087.7943586707099</v>
      </c>
      <c r="S2131" s="99">
        <v>0</v>
      </c>
      <c r="T2131" s="99">
        <v>275.17888082191303</v>
      </c>
      <c r="U2131" s="99">
        <v>47139.203486919403</v>
      </c>
      <c r="V2131" s="99">
        <v>3429200.7814025902</v>
      </c>
      <c r="W2131" s="99">
        <v>547.541686423123</v>
      </c>
      <c r="X2131" s="99">
        <v>1112329.5657196001</v>
      </c>
      <c r="Y2131" s="99">
        <v>693320.12383270299</v>
      </c>
      <c r="Z2131" s="99">
        <v>204620.766208649</v>
      </c>
      <c r="AA2131" s="99">
        <v>16246.4724121094</v>
      </c>
      <c r="AB2131" s="99">
        <v>0</v>
      </c>
      <c r="AC2131" s="99">
        <v>14321019.324585</v>
      </c>
      <c r="AD2131" s="99">
        <v>0</v>
      </c>
      <c r="AE2131" s="99">
        <v>487165.51683044399</v>
      </c>
      <c r="AF2131" s="99">
        <v>1416951.88053894</v>
      </c>
      <c r="AG2131" s="99">
        <v>1037168.27030182</v>
      </c>
      <c r="AH2131" s="99">
        <v>1156991.3612670901</v>
      </c>
      <c r="AI2131" s="99">
        <v>0</v>
      </c>
      <c r="AJ2131" s="99">
        <v>438627.73403167701</v>
      </c>
      <c r="AK2131" s="99">
        <v>177119.993385315</v>
      </c>
      <c r="AL2131" s="99">
        <v>0</v>
      </c>
      <c r="AM2131" s="99">
        <v>42972.683741092696</v>
      </c>
      <c r="AN2131" s="99">
        <v>14744873.161743199</v>
      </c>
      <c r="AO2131" s="99">
        <v>28916299.6325684</v>
      </c>
      <c r="AP2131" s="99">
        <v>5103.9582170844096</v>
      </c>
      <c r="AQ2131" s="99">
        <v>8679215.8615722694</v>
      </c>
      <c r="AR2131" s="99">
        <v>0</v>
      </c>
      <c r="AS2131" s="99">
        <v>1526054.9098968499</v>
      </c>
      <c r="AT2131" s="99">
        <v>118531.13167476701</v>
      </c>
      <c r="AU2131" s="99">
        <v>0</v>
      </c>
      <c r="AV2131" s="99">
        <v>37475693.732910201</v>
      </c>
      <c r="AW2131" s="99">
        <v>0</v>
      </c>
      <c r="AX2131" s="99">
        <v>4383916.04541016</v>
      </c>
      <c r="AY2131" s="99">
        <v>12210086.9138184</v>
      </c>
      <c r="AZ2131" s="99">
        <v>7931687.69421387</v>
      </c>
      <c r="BA2131" s="99">
        <v>9635743.43359375</v>
      </c>
      <c r="BB2131" s="99">
        <v>0</v>
      </c>
      <c r="BC2131" s="99">
        <v>3492565.3906860398</v>
      </c>
      <c r="BD2131" s="99">
        <v>1312636.7807312</v>
      </c>
      <c r="BE2131" s="99">
        <v>0</v>
      </c>
      <c r="BF2131" s="99">
        <v>324126.010730743</v>
      </c>
      <c r="BG2131" s="99">
        <v>38527517.927734397</v>
      </c>
      <c r="BH2131" s="99">
        <v>7148443.87780762</v>
      </c>
      <c r="BI2131" s="99">
        <v>0</v>
      </c>
      <c r="BJ2131" s="99">
        <v>3010480.0139465299</v>
      </c>
      <c r="BK2131" s="99">
        <v>1999958.20664978</v>
      </c>
      <c r="BL2131" s="99">
        <v>0</v>
      </c>
      <c r="BM2131" s="99">
        <v>13374.0337498188</v>
      </c>
      <c r="BN2131" s="99">
        <v>0</v>
      </c>
      <c r="BO2131" s="99">
        <v>0</v>
      </c>
      <c r="BP2131" s="99">
        <v>0</v>
      </c>
      <c r="BQ2131" s="99">
        <v>0</v>
      </c>
      <c r="BR2131" s="99">
        <v>3738206.6554870601</v>
      </c>
      <c r="BS2131" s="99">
        <v>2856203.4663696298</v>
      </c>
      <c r="BT2131" s="99">
        <v>1873625.05653381</v>
      </c>
      <c r="BU2131" s="99">
        <v>0</v>
      </c>
      <c r="BV2131" s="99">
        <v>1704910.9125671401</v>
      </c>
      <c r="BW2131" s="99">
        <v>151271.11354064901</v>
      </c>
      <c r="BX2131" s="99">
        <v>0</v>
      </c>
      <c r="BY2131" s="99">
        <v>0</v>
      </c>
      <c r="BZ2131" s="99">
        <v>0</v>
      </c>
      <c r="CA2131" s="99">
        <v>0</v>
      </c>
      <c r="CB2131" s="99">
        <v>4541862.7560424795</v>
      </c>
      <c r="CC2131" s="99">
        <v>37562139.084472701</v>
      </c>
      <c r="CD2131" s="99">
        <v>10160416.672973599</v>
      </c>
      <c r="CE2131" s="99">
        <v>1320.3693710267501</v>
      </c>
      <c r="CF2131" s="99">
        <v>220941.95122528099</v>
      </c>
      <c r="CG2131" s="99">
        <v>1641930.5666656501</v>
      </c>
      <c r="CH2131" s="99">
        <v>0</v>
      </c>
      <c r="CI2131" s="99">
        <v>76548.821011543303</v>
      </c>
      <c r="CJ2131" s="99">
        <v>4763351.7489623995</v>
      </c>
      <c r="CK2131" s="99">
        <v>39209159.365722701</v>
      </c>
      <c r="CL2131" s="99">
        <v>10311803.974609399</v>
      </c>
      <c r="CM2131" s="166">
        <v>123469.722244263</v>
      </c>
      <c r="CN2131" s="166">
        <v>19539496.364013702</v>
      </c>
      <c r="CO2131" s="166">
        <v>77863101.782226607</v>
      </c>
      <c r="CP2131" s="99">
        <v>10311803.974609399</v>
      </c>
      <c r="CQ2131" s="99">
        <v>0</v>
      </c>
      <c r="CR2131" s="99">
        <v>0</v>
      </c>
      <c r="CS2131" s="99">
        <v>0</v>
      </c>
      <c r="CT2131" s="99">
        <v>0</v>
      </c>
      <c r="CU2131" s="98">
        <v>17025.816316761</v>
      </c>
      <c r="CV2131" s="98">
        <v>44887.199124530998</v>
      </c>
      <c r="CW2131" s="98">
        <v>4762804.7072677603</v>
      </c>
      <c r="CX2131" s="98">
        <v>39204069.65113835</v>
      </c>
    </row>
    <row r="2132" spans="1:102" x14ac:dyDescent="0.2">
      <c r="A2132" s="98" t="s">
        <v>188</v>
      </c>
      <c r="B2132" s="100">
        <v>40057</v>
      </c>
      <c r="C2132" s="99">
        <v>62630.231887817397</v>
      </c>
      <c r="D2132" s="99">
        <v>3.3404175439791302</v>
      </c>
      <c r="E2132" s="99">
        <v>13009.025777578399</v>
      </c>
      <c r="F2132" s="99">
        <v>0</v>
      </c>
      <c r="G2132" s="99">
        <v>1297.9836636185601</v>
      </c>
      <c r="H2132" s="99">
        <v>80.410385205410407</v>
      </c>
      <c r="I2132" s="99">
        <v>0</v>
      </c>
      <c r="J2132" s="99">
        <v>44922.150177955598</v>
      </c>
      <c r="K2132" s="99">
        <v>0</v>
      </c>
      <c r="L2132" s="99">
        <v>11368.896047353701</v>
      </c>
      <c r="M2132" s="99">
        <v>29300.3977227211</v>
      </c>
      <c r="N2132" s="99">
        <v>6789.94454818964</v>
      </c>
      <c r="O2132" s="99">
        <v>25126.937006235101</v>
      </c>
      <c r="P2132" s="99">
        <v>0</v>
      </c>
      <c r="Q2132" s="99">
        <v>4341.9005295634297</v>
      </c>
      <c r="R2132" s="99">
        <v>1142.8494059145501</v>
      </c>
      <c r="S2132" s="99">
        <v>0</v>
      </c>
      <c r="T2132" s="99">
        <v>270.28386936336801</v>
      </c>
      <c r="U2132" s="99">
        <v>47452.860712051399</v>
      </c>
      <c r="V2132" s="99">
        <v>3465042.2265625</v>
      </c>
      <c r="W2132" s="99">
        <v>69.883757583797006</v>
      </c>
      <c r="X2132" s="99">
        <v>1069520.6197052</v>
      </c>
      <c r="Y2132" s="99">
        <v>680986.73081970203</v>
      </c>
      <c r="Z2132" s="99">
        <v>214617.71962737999</v>
      </c>
      <c r="AA2132" s="99">
        <v>10263.229755759199</v>
      </c>
      <c r="AB2132" s="99">
        <v>0</v>
      </c>
      <c r="AC2132" s="99">
        <v>14655181.165649399</v>
      </c>
      <c r="AD2132" s="99">
        <v>0</v>
      </c>
      <c r="AE2132" s="99">
        <v>474149.245159149</v>
      </c>
      <c r="AF2132" s="99">
        <v>1412203.6239471401</v>
      </c>
      <c r="AG2132" s="99">
        <v>1019531.5144271899</v>
      </c>
      <c r="AH2132" s="99">
        <v>1165065.4345855699</v>
      </c>
      <c r="AI2132" s="99">
        <v>0</v>
      </c>
      <c r="AJ2132" s="99">
        <v>441008.02250671398</v>
      </c>
      <c r="AK2132" s="99">
        <v>181534.99105072001</v>
      </c>
      <c r="AL2132" s="99">
        <v>0</v>
      </c>
      <c r="AM2132" s="99">
        <v>42071.136755466498</v>
      </c>
      <c r="AN2132" s="99">
        <v>15009449.307617201</v>
      </c>
      <c r="AO2132" s="99">
        <v>29418351.504150402</v>
      </c>
      <c r="AP2132" s="99">
        <v>793.25617811828897</v>
      </c>
      <c r="AQ2132" s="99">
        <v>8388888.6119384803</v>
      </c>
      <c r="AR2132" s="99">
        <v>0</v>
      </c>
      <c r="AS2132" s="99">
        <v>1612687.1178894001</v>
      </c>
      <c r="AT2132" s="99">
        <v>73970.259859085098</v>
      </c>
      <c r="AU2132" s="99">
        <v>0</v>
      </c>
      <c r="AV2132" s="99">
        <v>38570785.985839799</v>
      </c>
      <c r="AW2132" s="99">
        <v>0</v>
      </c>
      <c r="AX2132" s="99">
        <v>4262644.2759399395</v>
      </c>
      <c r="AY2132" s="99">
        <v>12250578.9641113</v>
      </c>
      <c r="AZ2132" s="99">
        <v>7827757.4294433603</v>
      </c>
      <c r="BA2132" s="99">
        <v>9777185.3142089806</v>
      </c>
      <c r="BB2132" s="99">
        <v>0</v>
      </c>
      <c r="BC2132" s="99">
        <v>3518353.25250244</v>
      </c>
      <c r="BD2132" s="99">
        <v>1352331.1002654999</v>
      </c>
      <c r="BE2132" s="99">
        <v>0</v>
      </c>
      <c r="BF2132" s="99">
        <v>322396.60904693598</v>
      </c>
      <c r="BG2132" s="99">
        <v>39591356.460449196</v>
      </c>
      <c r="BH2132" s="99">
        <v>7240904.6620483398</v>
      </c>
      <c r="BI2132" s="99">
        <v>0</v>
      </c>
      <c r="BJ2132" s="99">
        <v>2937061.9287109398</v>
      </c>
      <c r="BK2132" s="99">
        <v>1970668.3657379199</v>
      </c>
      <c r="BL2132" s="99">
        <v>0</v>
      </c>
      <c r="BM2132" s="99">
        <v>8554.4487258195895</v>
      </c>
      <c r="BN2132" s="99">
        <v>0</v>
      </c>
      <c r="BO2132" s="99">
        <v>0</v>
      </c>
      <c r="BP2132" s="99">
        <v>0</v>
      </c>
      <c r="BQ2132" s="99">
        <v>0</v>
      </c>
      <c r="BR2132" s="99">
        <v>3740685.3781127902</v>
      </c>
      <c r="BS2132" s="99">
        <v>2820756.10296631</v>
      </c>
      <c r="BT2132" s="99">
        <v>1901730.0590667699</v>
      </c>
      <c r="BU2132" s="99">
        <v>0</v>
      </c>
      <c r="BV2132" s="99">
        <v>1729412.4228057901</v>
      </c>
      <c r="BW2132" s="99">
        <v>153771.56013679499</v>
      </c>
      <c r="BX2132" s="99">
        <v>0</v>
      </c>
      <c r="BY2132" s="99">
        <v>0</v>
      </c>
      <c r="BZ2132" s="99">
        <v>0</v>
      </c>
      <c r="CA2132" s="99">
        <v>0</v>
      </c>
      <c r="CB2132" s="99">
        <v>4522226.95031738</v>
      </c>
      <c r="CC2132" s="99">
        <v>37666929.915527299</v>
      </c>
      <c r="CD2132" s="99">
        <v>10172355.4959717</v>
      </c>
      <c r="CE2132" s="99">
        <v>1380.33847479522</v>
      </c>
      <c r="CF2132" s="99">
        <v>224970.83358955401</v>
      </c>
      <c r="CG2132" s="99">
        <v>1690978.7506256099</v>
      </c>
      <c r="CH2132" s="99">
        <v>0</v>
      </c>
      <c r="CI2132" s="99">
        <v>76987.760502815203</v>
      </c>
      <c r="CJ2132" s="99">
        <v>4746793.4407348596</v>
      </c>
      <c r="CK2132" s="99">
        <v>39363127.661621101</v>
      </c>
      <c r="CL2132" s="99">
        <v>10326385.966552701</v>
      </c>
      <c r="CM2132" s="166">
        <v>124222.047664642</v>
      </c>
      <c r="CN2132" s="166">
        <v>19731269.181152299</v>
      </c>
      <c r="CO2132" s="166">
        <v>78849387.558593795</v>
      </c>
      <c r="CP2132" s="99">
        <v>10326385.966552701</v>
      </c>
      <c r="CQ2132" s="99">
        <v>0</v>
      </c>
      <c r="CR2132" s="99">
        <v>0</v>
      </c>
      <c r="CS2132" s="99">
        <v>0</v>
      </c>
      <c r="CT2132" s="99">
        <v>0</v>
      </c>
      <c r="CU2132" s="98">
        <v>15564.837619438</v>
      </c>
      <c r="CV2132" s="98">
        <v>46002.572313479999</v>
      </c>
      <c r="CW2132" s="98">
        <v>4747197.7839069339</v>
      </c>
      <c r="CX2132" s="98">
        <v>39357908.666152909</v>
      </c>
    </row>
    <row r="2133" spans="1:102" x14ac:dyDescent="0.2">
      <c r="A2133" s="98" t="s">
        <v>188</v>
      </c>
      <c r="B2133" s="100">
        <v>40148</v>
      </c>
      <c r="C2133" s="99">
        <v>63566.739822387703</v>
      </c>
      <c r="D2133" s="99">
        <v>2.6451998169941402</v>
      </c>
      <c r="E2133" s="99">
        <v>12368.507342815399</v>
      </c>
      <c r="F2133" s="99">
        <v>0</v>
      </c>
      <c r="G2133" s="99">
        <v>1351.5934152007101</v>
      </c>
      <c r="H2133" s="99">
        <v>47.014046660624402</v>
      </c>
      <c r="I2133" s="99">
        <v>0</v>
      </c>
      <c r="J2133" s="99">
        <v>46007.626870155298</v>
      </c>
      <c r="K2133" s="99">
        <v>0</v>
      </c>
      <c r="L2133" s="99">
        <v>11128.741497397399</v>
      </c>
      <c r="M2133" s="99">
        <v>29276.970129489899</v>
      </c>
      <c r="N2133" s="99">
        <v>6729.4934255480803</v>
      </c>
      <c r="O2133" s="99">
        <v>25806.1461484432</v>
      </c>
      <c r="P2133" s="99">
        <v>0</v>
      </c>
      <c r="Q2133" s="99">
        <v>4331.5130483508101</v>
      </c>
      <c r="R2133" s="99">
        <v>1165.3269653320301</v>
      </c>
      <c r="S2133" s="99">
        <v>0</v>
      </c>
      <c r="T2133" s="99">
        <v>264.12243427336199</v>
      </c>
      <c r="U2133" s="99">
        <v>47876.950682163202</v>
      </c>
      <c r="V2133" s="99">
        <v>3479201.5236816402</v>
      </c>
      <c r="W2133" s="99">
        <v>418.62285342812498</v>
      </c>
      <c r="X2133" s="99">
        <v>1013924.61910248</v>
      </c>
      <c r="Y2133" s="99">
        <v>655902.05558776902</v>
      </c>
      <c r="Z2133" s="99">
        <v>219668.900663376</v>
      </c>
      <c r="AA2133" s="99">
        <v>6056.9914315342903</v>
      </c>
      <c r="AB2133" s="99">
        <v>0</v>
      </c>
      <c r="AC2133" s="99">
        <v>14817401.65271</v>
      </c>
      <c r="AD2133" s="99">
        <v>0</v>
      </c>
      <c r="AE2133" s="99">
        <v>461579.82109832799</v>
      </c>
      <c r="AF2133" s="99">
        <v>1411563.1455841099</v>
      </c>
      <c r="AG2133" s="99">
        <v>999841.54537200904</v>
      </c>
      <c r="AH2133" s="99">
        <v>1187571.7122497601</v>
      </c>
      <c r="AI2133" s="99">
        <v>0</v>
      </c>
      <c r="AJ2133" s="99">
        <v>435533.77703857399</v>
      </c>
      <c r="AK2133" s="99">
        <v>183041.96291160601</v>
      </c>
      <c r="AL2133" s="99">
        <v>0</v>
      </c>
      <c r="AM2133" s="99">
        <v>41493.076649189003</v>
      </c>
      <c r="AN2133" s="99">
        <v>15005396.9720459</v>
      </c>
      <c r="AO2133" s="99">
        <v>29753219.4294434</v>
      </c>
      <c r="AP2133" s="99">
        <v>4035.8673684597002</v>
      </c>
      <c r="AQ2133" s="99">
        <v>7975941.07385254</v>
      </c>
      <c r="AR2133" s="99">
        <v>0</v>
      </c>
      <c r="AS2133" s="99">
        <v>1665314.81005859</v>
      </c>
      <c r="AT2133" s="99">
        <v>46127.030256748199</v>
      </c>
      <c r="AU2133" s="99">
        <v>0</v>
      </c>
      <c r="AV2133" s="99">
        <v>39414026.244140603</v>
      </c>
      <c r="AW2133" s="99">
        <v>0</v>
      </c>
      <c r="AX2133" s="99">
        <v>4187894.6068420401</v>
      </c>
      <c r="AY2133" s="99">
        <v>12420341.6048584</v>
      </c>
      <c r="AZ2133" s="99">
        <v>7722937.32177734</v>
      </c>
      <c r="BA2133" s="99">
        <v>10045011.814697299</v>
      </c>
      <c r="BB2133" s="99">
        <v>0</v>
      </c>
      <c r="BC2133" s="99">
        <v>3500181.1461181599</v>
      </c>
      <c r="BD2133" s="99">
        <v>1386578.99438477</v>
      </c>
      <c r="BE2133" s="99">
        <v>0</v>
      </c>
      <c r="BF2133" s="99">
        <v>318528.32279586798</v>
      </c>
      <c r="BG2133" s="99">
        <v>39911368.023925804</v>
      </c>
      <c r="BH2133" s="99">
        <v>7380049.6304321298</v>
      </c>
      <c r="BI2133" s="99">
        <v>0</v>
      </c>
      <c r="BJ2133" s="99">
        <v>2848169.3170166002</v>
      </c>
      <c r="BK2133" s="99">
        <v>1925695.26445007</v>
      </c>
      <c r="BL2133" s="99">
        <v>0</v>
      </c>
      <c r="BM2133" s="99">
        <v>5215.6610164046297</v>
      </c>
      <c r="BN2133" s="99">
        <v>0</v>
      </c>
      <c r="BO2133" s="99">
        <v>0</v>
      </c>
      <c r="BP2133" s="99">
        <v>0</v>
      </c>
      <c r="BQ2133" s="99">
        <v>0</v>
      </c>
      <c r="BR2133" s="99">
        <v>3749307.1347045898</v>
      </c>
      <c r="BS2133" s="99">
        <v>2786027.7588501</v>
      </c>
      <c r="BT2133" s="99">
        <v>1953725.04664612</v>
      </c>
      <c r="BU2133" s="99">
        <v>0</v>
      </c>
      <c r="BV2133" s="99">
        <v>1719975.5684509301</v>
      </c>
      <c r="BW2133" s="99">
        <v>157783.13793182399</v>
      </c>
      <c r="BX2133" s="99">
        <v>0</v>
      </c>
      <c r="BY2133" s="99">
        <v>0</v>
      </c>
      <c r="BZ2133" s="99">
        <v>0</v>
      </c>
      <c r="CA2133" s="99">
        <v>0</v>
      </c>
      <c r="CB2133" s="99">
        <v>4495356.4128417997</v>
      </c>
      <c r="CC2133" s="99">
        <v>37712196.795410201</v>
      </c>
      <c r="CD2133" s="99">
        <v>10226829.3049316</v>
      </c>
      <c r="CE2133" s="99">
        <v>1393.8961302638099</v>
      </c>
      <c r="CF2133" s="99">
        <v>225378.627435684</v>
      </c>
      <c r="CG2133" s="99">
        <v>1710427.1154632601</v>
      </c>
      <c r="CH2133" s="99">
        <v>0</v>
      </c>
      <c r="CI2133" s="99">
        <v>77339.271425247207</v>
      </c>
      <c r="CJ2133" s="99">
        <v>4720447.9055786096</v>
      </c>
      <c r="CK2133" s="99">
        <v>39429041.03125</v>
      </c>
      <c r="CL2133" s="99">
        <v>10387225.3288574</v>
      </c>
      <c r="CM2133" s="166">
        <v>125029.223350525</v>
      </c>
      <c r="CN2133" s="166">
        <v>19719633.760009799</v>
      </c>
      <c r="CO2133" s="166">
        <v>79526092.971679702</v>
      </c>
      <c r="CP2133" s="99">
        <v>10387225.3288574</v>
      </c>
      <c r="CQ2133" s="99">
        <v>0</v>
      </c>
      <c r="CR2133" s="99">
        <v>0</v>
      </c>
      <c r="CS2133" s="99">
        <v>0</v>
      </c>
      <c r="CT2133" s="99">
        <v>0</v>
      </c>
      <c r="CU2133" s="98">
        <v>14231.418982256</v>
      </c>
      <c r="CV2133" s="98">
        <v>47144.466396190997</v>
      </c>
      <c r="CW2133" s="98">
        <v>4720735.0402774839</v>
      </c>
      <c r="CX2133" s="98">
        <v>39422623.910873458</v>
      </c>
    </row>
    <row r="2134" spans="1:102" x14ac:dyDescent="0.2">
      <c r="A2134" s="98" t="s">
        <v>188</v>
      </c>
      <c r="B2134" s="100">
        <v>40238</v>
      </c>
      <c r="C2134" s="99">
        <v>63483.090421676599</v>
      </c>
      <c r="D2134" s="99">
        <v>3.2303310769784699</v>
      </c>
      <c r="E2134" s="99">
        <v>11834.965301275301</v>
      </c>
      <c r="F2134" s="99">
        <v>0</v>
      </c>
      <c r="G2134" s="99">
        <v>1399.5096976310001</v>
      </c>
      <c r="H2134" s="99">
        <v>0</v>
      </c>
      <c r="I2134" s="99">
        <v>0</v>
      </c>
      <c r="J2134" s="99">
        <v>46863.4925413132</v>
      </c>
      <c r="K2134" s="99">
        <v>0</v>
      </c>
      <c r="L2134" s="99">
        <v>11159.682991027799</v>
      </c>
      <c r="M2134" s="99">
        <v>28982.083042383201</v>
      </c>
      <c r="N2134" s="99">
        <v>6580.5771694183404</v>
      </c>
      <c r="O2134" s="99">
        <v>25543.2922103405</v>
      </c>
      <c r="P2134" s="99">
        <v>0</v>
      </c>
      <c r="Q2134" s="99">
        <v>4275.3890258669899</v>
      </c>
      <c r="R2134" s="99">
        <v>1192.4073386192299</v>
      </c>
      <c r="S2134" s="99">
        <v>0</v>
      </c>
      <c r="T2134" s="99">
        <v>257.84441623464198</v>
      </c>
      <c r="U2134" s="99">
        <v>48190.385953426397</v>
      </c>
      <c r="V2134" s="99">
        <v>3470198.1914367699</v>
      </c>
      <c r="W2134" s="99">
        <v>386.930824317038</v>
      </c>
      <c r="X2134" s="99">
        <v>952321.630210876</v>
      </c>
      <c r="Y2134" s="99">
        <v>632553.71861267101</v>
      </c>
      <c r="Z2134" s="99">
        <v>220552.119621277</v>
      </c>
      <c r="AA2134" s="99">
        <v>0</v>
      </c>
      <c r="AB2134" s="99">
        <v>0</v>
      </c>
      <c r="AC2134" s="99">
        <v>15059975.7119141</v>
      </c>
      <c r="AD2134" s="99">
        <v>0</v>
      </c>
      <c r="AE2134" s="99">
        <v>455786.71612930298</v>
      </c>
      <c r="AF2134" s="99">
        <v>1396923.53694153</v>
      </c>
      <c r="AG2134" s="99">
        <v>959410.147315979</v>
      </c>
      <c r="AH2134" s="99">
        <v>1187805.97988892</v>
      </c>
      <c r="AI2134" s="99">
        <v>0</v>
      </c>
      <c r="AJ2134" s="99">
        <v>433869.63201904303</v>
      </c>
      <c r="AK2134" s="99">
        <v>183326.82664299</v>
      </c>
      <c r="AL2134" s="99">
        <v>0</v>
      </c>
      <c r="AM2134" s="99">
        <v>38672.147216796897</v>
      </c>
      <c r="AN2134" s="99">
        <v>15174571.091674799</v>
      </c>
      <c r="AO2134" s="99">
        <v>29775050.503417999</v>
      </c>
      <c r="AP2134" s="99">
        <v>3866.3346857428601</v>
      </c>
      <c r="AQ2134" s="99">
        <v>7629751.87255859</v>
      </c>
      <c r="AR2134" s="99">
        <v>0</v>
      </c>
      <c r="AS2134" s="99">
        <v>1691447.3815002399</v>
      </c>
      <c r="AT2134" s="99">
        <v>0</v>
      </c>
      <c r="AU2134" s="99">
        <v>0</v>
      </c>
      <c r="AV2134" s="99">
        <v>40404908.933105499</v>
      </c>
      <c r="AW2134" s="99">
        <v>0</v>
      </c>
      <c r="AX2134" s="99">
        <v>4177717.3573303199</v>
      </c>
      <c r="AY2134" s="99">
        <v>12280880.6876221</v>
      </c>
      <c r="AZ2134" s="99">
        <v>7474437.0794677697</v>
      </c>
      <c r="BA2134" s="99">
        <v>10107333.065551801</v>
      </c>
      <c r="BB2134" s="99">
        <v>0</v>
      </c>
      <c r="BC2134" s="99">
        <v>3518646.2247009301</v>
      </c>
      <c r="BD2134" s="99">
        <v>1401087.7312316899</v>
      </c>
      <c r="BE2134" s="99">
        <v>0</v>
      </c>
      <c r="BF2134" s="99">
        <v>302828.44061660802</v>
      </c>
      <c r="BG2134" s="99">
        <v>40658725.957519501</v>
      </c>
      <c r="BH2134" s="99">
        <v>7407037.5100097703</v>
      </c>
      <c r="BI2134" s="99">
        <v>0</v>
      </c>
      <c r="BJ2134" s="99">
        <v>2748421.65771484</v>
      </c>
      <c r="BK2134" s="99">
        <v>1889070.8644256601</v>
      </c>
      <c r="BL2134" s="99">
        <v>0</v>
      </c>
      <c r="BM2134" s="99">
        <v>193.20123616233499</v>
      </c>
      <c r="BN2134" s="99">
        <v>0</v>
      </c>
      <c r="BO2134" s="99">
        <v>0</v>
      </c>
      <c r="BP2134" s="99">
        <v>0</v>
      </c>
      <c r="BQ2134" s="99">
        <v>0</v>
      </c>
      <c r="BR2134" s="99">
        <v>3781779.2546997098</v>
      </c>
      <c r="BS2134" s="99">
        <v>2701290.9432067899</v>
      </c>
      <c r="BT2134" s="99">
        <v>1966005.5434570301</v>
      </c>
      <c r="BU2134" s="99">
        <v>0</v>
      </c>
      <c r="BV2134" s="99">
        <v>1723081.7993621801</v>
      </c>
      <c r="BW2134" s="99">
        <v>160531.58764076201</v>
      </c>
      <c r="BX2134" s="99">
        <v>0</v>
      </c>
      <c r="BY2134" s="99">
        <v>0</v>
      </c>
      <c r="BZ2134" s="99">
        <v>0</v>
      </c>
      <c r="CA2134" s="99">
        <v>0</v>
      </c>
      <c r="CB2134" s="99">
        <v>4425886.29541016</v>
      </c>
      <c r="CC2134" s="99">
        <v>37416127.567382798</v>
      </c>
      <c r="CD2134" s="99">
        <v>10151977.763793901</v>
      </c>
      <c r="CE2134" s="99">
        <v>1407.0871863812199</v>
      </c>
      <c r="CF2134" s="99">
        <v>221124.13547706601</v>
      </c>
      <c r="CG2134" s="99">
        <v>1692943.98960876</v>
      </c>
      <c r="CH2134" s="99">
        <v>0</v>
      </c>
      <c r="CI2134" s="99">
        <v>76696.284779548601</v>
      </c>
      <c r="CJ2134" s="99">
        <v>4649082.3786621103</v>
      </c>
      <c r="CK2134" s="99">
        <v>39082095.161132798</v>
      </c>
      <c r="CL2134" s="99">
        <v>10311849.088378901</v>
      </c>
      <c r="CM2134" s="166">
        <v>124656.772116661</v>
      </c>
      <c r="CN2134" s="166">
        <v>19901119.363525402</v>
      </c>
      <c r="CO2134" s="166">
        <v>80011084.817382798</v>
      </c>
      <c r="CP2134" s="99">
        <v>10311849.088378901</v>
      </c>
      <c r="CQ2134" s="99">
        <v>0</v>
      </c>
      <c r="CR2134" s="99">
        <v>0</v>
      </c>
      <c r="CS2134" s="99">
        <v>0</v>
      </c>
      <c r="CT2134" s="99">
        <v>0</v>
      </c>
      <c r="CU2134" s="98">
        <v>13191.596193732999</v>
      </c>
      <c r="CV2134" s="98">
        <v>48039.095119056998</v>
      </c>
      <c r="CW2134" s="98">
        <v>4647010.430887226</v>
      </c>
      <c r="CX2134" s="98">
        <v>39109071.556991555</v>
      </c>
    </row>
    <row r="2135" spans="1:102" x14ac:dyDescent="0.2">
      <c r="A2135" s="98" t="s">
        <v>188</v>
      </c>
      <c r="B2135" s="100">
        <v>40330</v>
      </c>
      <c r="C2135" s="99">
        <v>64384.298168182402</v>
      </c>
      <c r="D2135" s="99">
        <v>1.93713902999298</v>
      </c>
      <c r="E2135" s="99">
        <v>11528.7772272825</v>
      </c>
      <c r="F2135" s="99">
        <v>0</v>
      </c>
      <c r="G2135" s="99">
        <v>1429.5752130895901</v>
      </c>
      <c r="H2135" s="99">
        <v>0</v>
      </c>
      <c r="I2135" s="99">
        <v>0</v>
      </c>
      <c r="J2135" s="99">
        <v>47513.261197567001</v>
      </c>
      <c r="K2135" s="99">
        <v>0</v>
      </c>
      <c r="L2135" s="99">
        <v>11576.114491701101</v>
      </c>
      <c r="M2135" s="99">
        <v>29464.943007946</v>
      </c>
      <c r="N2135" s="99">
        <v>6517.5154990553901</v>
      </c>
      <c r="O2135" s="99">
        <v>25963.475894212701</v>
      </c>
      <c r="P2135" s="99">
        <v>0</v>
      </c>
      <c r="Q2135" s="99">
        <v>4208.5613775849297</v>
      </c>
      <c r="R2135" s="99">
        <v>1220.84857061505</v>
      </c>
      <c r="S2135" s="99">
        <v>0</v>
      </c>
      <c r="T2135" s="99">
        <v>264.29868041724001</v>
      </c>
      <c r="U2135" s="99">
        <v>48582.729670524597</v>
      </c>
      <c r="V2135" s="99">
        <v>3500883.2907409701</v>
      </c>
      <c r="W2135" s="99">
        <v>51.653257093858002</v>
      </c>
      <c r="X2135" s="99">
        <v>918816.58189392101</v>
      </c>
      <c r="Y2135" s="99">
        <v>615663.93147277797</v>
      </c>
      <c r="Z2135" s="99">
        <v>226066.591859818</v>
      </c>
      <c r="AA2135" s="99">
        <v>0</v>
      </c>
      <c r="AB2135" s="99">
        <v>0</v>
      </c>
      <c r="AC2135" s="99">
        <v>15244801.2531738</v>
      </c>
      <c r="AD2135" s="99">
        <v>0</v>
      </c>
      <c r="AE2135" s="99">
        <v>461380.98478698701</v>
      </c>
      <c r="AF2135" s="99">
        <v>1400944.5921936</v>
      </c>
      <c r="AG2135" s="99">
        <v>944192.31462097203</v>
      </c>
      <c r="AH2135" s="99">
        <v>1189055.66679382</v>
      </c>
      <c r="AI2135" s="99">
        <v>0</v>
      </c>
      <c r="AJ2135" s="99">
        <v>434709.69699478103</v>
      </c>
      <c r="AK2135" s="99">
        <v>186491.64689254799</v>
      </c>
      <c r="AL2135" s="99">
        <v>0</v>
      </c>
      <c r="AM2135" s="99">
        <v>38424.128836631797</v>
      </c>
      <c r="AN2135" s="99">
        <v>15289433.264160199</v>
      </c>
      <c r="AO2135" s="99">
        <v>30328590.839355499</v>
      </c>
      <c r="AP2135" s="99">
        <v>755.96604445576702</v>
      </c>
      <c r="AQ2135" s="99">
        <v>7433698.4464721698</v>
      </c>
      <c r="AR2135" s="99">
        <v>0</v>
      </c>
      <c r="AS2135" s="99">
        <v>1744423.2980346701</v>
      </c>
      <c r="AT2135" s="99">
        <v>0</v>
      </c>
      <c r="AU2135" s="99">
        <v>0</v>
      </c>
      <c r="AV2135" s="99">
        <v>41129654.939941399</v>
      </c>
      <c r="AW2135" s="99">
        <v>0</v>
      </c>
      <c r="AX2135" s="99">
        <v>4295438.55895996</v>
      </c>
      <c r="AY2135" s="99">
        <v>12510610.5354004</v>
      </c>
      <c r="AZ2135" s="99">
        <v>7427825.1412353497</v>
      </c>
      <c r="BA2135" s="99">
        <v>10184698.5435791</v>
      </c>
      <c r="BB2135" s="99">
        <v>0</v>
      </c>
      <c r="BC2135" s="99">
        <v>3518403.2535705599</v>
      </c>
      <c r="BD2135" s="99">
        <v>1430800.1705322301</v>
      </c>
      <c r="BE2135" s="99">
        <v>0</v>
      </c>
      <c r="BF2135" s="99">
        <v>305314.642551422</v>
      </c>
      <c r="BG2135" s="99">
        <v>41208417.669921897</v>
      </c>
      <c r="BH2135" s="99">
        <v>7574445.34301758</v>
      </c>
      <c r="BI2135" s="99">
        <v>0</v>
      </c>
      <c r="BJ2135" s="99">
        <v>2666739.3610229502</v>
      </c>
      <c r="BK2135" s="99">
        <v>1849424.8862609901</v>
      </c>
      <c r="BL2135" s="99">
        <v>0</v>
      </c>
      <c r="BM2135" s="99">
        <v>163.051286011934</v>
      </c>
      <c r="BN2135" s="99">
        <v>0</v>
      </c>
      <c r="BO2135" s="99">
        <v>0</v>
      </c>
      <c r="BP2135" s="99">
        <v>0</v>
      </c>
      <c r="BQ2135" s="99">
        <v>0</v>
      </c>
      <c r="BR2135" s="99">
        <v>3851163.2781066899</v>
      </c>
      <c r="BS2135" s="99">
        <v>2675506.7077331501</v>
      </c>
      <c r="BT2135" s="99">
        <v>1980649.30395508</v>
      </c>
      <c r="BU2135" s="99">
        <v>0</v>
      </c>
      <c r="BV2135" s="99">
        <v>1716221.4410095201</v>
      </c>
      <c r="BW2135" s="99">
        <v>163402.37681579599</v>
      </c>
      <c r="BX2135" s="99">
        <v>0</v>
      </c>
      <c r="BY2135" s="99">
        <v>0</v>
      </c>
      <c r="BZ2135" s="99">
        <v>0</v>
      </c>
      <c r="CA2135" s="99">
        <v>0</v>
      </c>
      <c r="CB2135" s="99">
        <v>4415277.52380371</v>
      </c>
      <c r="CC2135" s="99">
        <v>37760190.752929702</v>
      </c>
      <c r="CD2135" s="99">
        <v>10254410.998046899</v>
      </c>
      <c r="CE2135" s="99">
        <v>1424.6264829337599</v>
      </c>
      <c r="CF2135" s="99">
        <v>225665.24616241499</v>
      </c>
      <c r="CG2135" s="99">
        <v>1740954.9654846201</v>
      </c>
      <c r="CH2135" s="99">
        <v>0</v>
      </c>
      <c r="CI2135" s="99">
        <v>77378.311606407195</v>
      </c>
      <c r="CJ2135" s="99">
        <v>4639894.5023803702</v>
      </c>
      <c r="CK2135" s="99">
        <v>39495304.5634766</v>
      </c>
      <c r="CL2135" s="99">
        <v>10417784.072998</v>
      </c>
      <c r="CM2135" s="166">
        <v>125715.50905322999</v>
      </c>
      <c r="CN2135" s="166">
        <v>19925199.090087902</v>
      </c>
      <c r="CO2135" s="166">
        <v>80709027.2109375</v>
      </c>
      <c r="CP2135" s="99">
        <v>10417784.072998</v>
      </c>
      <c r="CQ2135" s="99">
        <v>0</v>
      </c>
      <c r="CR2135" s="99">
        <v>0</v>
      </c>
      <c r="CS2135" s="99">
        <v>0</v>
      </c>
      <c r="CT2135" s="99">
        <v>0</v>
      </c>
      <c r="CU2135" s="98">
        <v>12668.064062468</v>
      </c>
      <c r="CV2135" s="98">
        <v>48723.880040347001</v>
      </c>
      <c r="CW2135" s="98">
        <v>4640942.7699661246</v>
      </c>
      <c r="CX2135" s="98">
        <v>39501145.718414322</v>
      </c>
    </row>
    <row r="2136" spans="1:102" x14ac:dyDescent="0.2">
      <c r="A2136" s="98" t="s">
        <v>188</v>
      </c>
      <c r="B2136" s="100">
        <v>40422</v>
      </c>
      <c r="C2136" s="99">
        <v>64278.761039733901</v>
      </c>
      <c r="D2136" s="99">
        <v>1.0990352449880401</v>
      </c>
      <c r="E2136" s="99">
        <v>11116.0779691935</v>
      </c>
      <c r="F2136" s="99">
        <v>0</v>
      </c>
      <c r="G2136" s="99">
        <v>1424.0847902</v>
      </c>
      <c r="H2136" s="99">
        <v>0</v>
      </c>
      <c r="I2136" s="99">
        <v>0</v>
      </c>
      <c r="J2136" s="99">
        <v>47912.988174438498</v>
      </c>
      <c r="K2136" s="99">
        <v>0</v>
      </c>
      <c r="L2136" s="99">
        <v>11269.246983408901</v>
      </c>
      <c r="M2136" s="99">
        <v>29236.610698223099</v>
      </c>
      <c r="N2136" s="99">
        <v>6434.7530270218804</v>
      </c>
      <c r="O2136" s="99">
        <v>25752.356669664401</v>
      </c>
      <c r="P2136" s="99">
        <v>0</v>
      </c>
      <c r="Q2136" s="99">
        <v>4147.1119009256399</v>
      </c>
      <c r="R2136" s="99">
        <v>1211.41809357703</v>
      </c>
      <c r="S2136" s="99">
        <v>0</v>
      </c>
      <c r="T2136" s="99">
        <v>243.48183073476</v>
      </c>
      <c r="U2136" s="99">
        <v>48973.194579601302</v>
      </c>
      <c r="V2136" s="99">
        <v>3486932.23193359</v>
      </c>
      <c r="W2136" s="99">
        <v>321.61405946686898</v>
      </c>
      <c r="X2136" s="99">
        <v>877101.15949249303</v>
      </c>
      <c r="Y2136" s="99">
        <v>586788.75331878697</v>
      </c>
      <c r="Z2136" s="99">
        <v>225288.484647751</v>
      </c>
      <c r="AA2136" s="99">
        <v>0</v>
      </c>
      <c r="AB2136" s="99">
        <v>0</v>
      </c>
      <c r="AC2136" s="99">
        <v>15345229.479126001</v>
      </c>
      <c r="AD2136" s="99">
        <v>0</v>
      </c>
      <c r="AE2136" s="99">
        <v>442074.029090881</v>
      </c>
      <c r="AF2136" s="99">
        <v>1401515.25288391</v>
      </c>
      <c r="AG2136" s="99">
        <v>914937.44452667201</v>
      </c>
      <c r="AH2136" s="99">
        <v>1154982.15167236</v>
      </c>
      <c r="AI2136" s="99">
        <v>0</v>
      </c>
      <c r="AJ2136" s="99">
        <v>427686.51210403402</v>
      </c>
      <c r="AK2136" s="99">
        <v>185301.9804039</v>
      </c>
      <c r="AL2136" s="99">
        <v>0</v>
      </c>
      <c r="AM2136" s="99">
        <v>38483.092321395903</v>
      </c>
      <c r="AN2136" s="99">
        <v>15454033.327026401</v>
      </c>
      <c r="AO2136" s="99">
        <v>30354258.511718798</v>
      </c>
      <c r="AP2136" s="99">
        <v>2969.0157708227598</v>
      </c>
      <c r="AQ2136" s="99">
        <v>7064447.0598754901</v>
      </c>
      <c r="AR2136" s="99">
        <v>0</v>
      </c>
      <c r="AS2136" s="99">
        <v>1735668.4203033401</v>
      </c>
      <c r="AT2136" s="99">
        <v>0</v>
      </c>
      <c r="AU2136" s="99">
        <v>0</v>
      </c>
      <c r="AV2136" s="99">
        <v>41621766.513671897</v>
      </c>
      <c r="AW2136" s="99">
        <v>0</v>
      </c>
      <c r="AX2136" s="99">
        <v>4092573.09802246</v>
      </c>
      <c r="AY2136" s="99">
        <v>12533662.680786099</v>
      </c>
      <c r="AZ2136" s="99">
        <v>7218860.7263793899</v>
      </c>
      <c r="BA2136" s="99">
        <v>9911284.3421630897</v>
      </c>
      <c r="BB2136" s="99">
        <v>0</v>
      </c>
      <c r="BC2136" s="99">
        <v>3466663.1703491202</v>
      </c>
      <c r="BD2136" s="99">
        <v>1413965.3071746801</v>
      </c>
      <c r="BE2136" s="99">
        <v>0</v>
      </c>
      <c r="BF2136" s="99">
        <v>306436.52921676601</v>
      </c>
      <c r="BG2136" s="99">
        <v>42041934.838378899</v>
      </c>
      <c r="BH2136" s="99">
        <v>7490215.9716796903</v>
      </c>
      <c r="BI2136" s="99">
        <v>0</v>
      </c>
      <c r="BJ2136" s="99">
        <v>2559822.3059692401</v>
      </c>
      <c r="BK2136" s="99">
        <v>1761912.6256256099</v>
      </c>
      <c r="BL2136" s="99">
        <v>0</v>
      </c>
      <c r="BM2136" s="99">
        <v>130.57353458367299</v>
      </c>
      <c r="BN2136" s="99">
        <v>0</v>
      </c>
      <c r="BO2136" s="99">
        <v>0</v>
      </c>
      <c r="BP2136" s="99">
        <v>0</v>
      </c>
      <c r="BQ2136" s="99">
        <v>0</v>
      </c>
      <c r="BR2136" s="99">
        <v>3850391.1937255901</v>
      </c>
      <c r="BS2136" s="99">
        <v>2600001.17077637</v>
      </c>
      <c r="BT2136" s="99">
        <v>1928168.03309631</v>
      </c>
      <c r="BU2136" s="99">
        <v>0</v>
      </c>
      <c r="BV2136" s="99">
        <v>1689101.06634521</v>
      </c>
      <c r="BW2136" s="99">
        <v>163306.91563224801</v>
      </c>
      <c r="BX2136" s="99">
        <v>0</v>
      </c>
      <c r="BY2136" s="99">
        <v>0</v>
      </c>
      <c r="BZ2136" s="99">
        <v>0</v>
      </c>
      <c r="CA2136" s="99">
        <v>0</v>
      </c>
      <c r="CB2136" s="99">
        <v>4360638.7751464797</v>
      </c>
      <c r="CC2136" s="99">
        <v>37369092.946777299</v>
      </c>
      <c r="CD2136" s="99">
        <v>10041537.817260699</v>
      </c>
      <c r="CE2136" s="99">
        <v>1426.7597890347199</v>
      </c>
      <c r="CF2136" s="99">
        <v>225882.33944320699</v>
      </c>
      <c r="CG2136" s="99">
        <v>1741873.1103057901</v>
      </c>
      <c r="CH2136" s="99">
        <v>0</v>
      </c>
      <c r="CI2136" s="99">
        <v>76792.736416816697</v>
      </c>
      <c r="CJ2136" s="99">
        <v>4585167.7964477502</v>
      </c>
      <c r="CK2136" s="99">
        <v>39113522.418945298</v>
      </c>
      <c r="CL2136" s="99">
        <v>10205854.6641846</v>
      </c>
      <c r="CM2136" s="166">
        <v>125590.23579978901</v>
      </c>
      <c r="CN2136" s="166">
        <v>19982304.146240201</v>
      </c>
      <c r="CO2136" s="166">
        <v>81077812.170898393</v>
      </c>
      <c r="CP2136" s="99">
        <v>10205854.6641846</v>
      </c>
      <c r="CQ2136" s="99">
        <v>0</v>
      </c>
      <c r="CR2136" s="99">
        <v>0</v>
      </c>
      <c r="CS2136" s="99">
        <v>0</v>
      </c>
      <c r="CT2136" s="99">
        <v>0</v>
      </c>
      <c r="CU2136" s="98">
        <v>12133.112441847001</v>
      </c>
      <c r="CV2136" s="98">
        <v>49119.091354794997</v>
      </c>
      <c r="CW2136" s="98">
        <v>4586521.1145896865</v>
      </c>
      <c r="CX2136" s="98">
        <v>39110966.057083093</v>
      </c>
    </row>
    <row r="2137" spans="1:102" x14ac:dyDescent="0.2">
      <c r="A2137" s="98" t="s">
        <v>188</v>
      </c>
      <c r="B2137" s="100">
        <v>40513</v>
      </c>
      <c r="C2137" s="99">
        <v>63927.483949184403</v>
      </c>
      <c r="D2137" s="99">
        <v>1.78038791898871</v>
      </c>
      <c r="E2137" s="99">
        <v>10762.816219091401</v>
      </c>
      <c r="F2137" s="99">
        <v>0</v>
      </c>
      <c r="G2137" s="99">
        <v>1440.72357824445</v>
      </c>
      <c r="H2137" s="99">
        <v>0</v>
      </c>
      <c r="I2137" s="99">
        <v>0</v>
      </c>
      <c r="J2137" s="99">
        <v>48335.487453460701</v>
      </c>
      <c r="K2137" s="99">
        <v>0</v>
      </c>
      <c r="L2137" s="99">
        <v>14053.739695668201</v>
      </c>
      <c r="M2137" s="99">
        <v>29193.264913082101</v>
      </c>
      <c r="N2137" s="99">
        <v>6314.7851579785302</v>
      </c>
      <c r="O2137" s="99">
        <v>25122.565957307801</v>
      </c>
      <c r="P2137" s="99">
        <v>0</v>
      </c>
      <c r="Q2137" s="99">
        <v>4091.8301737606498</v>
      </c>
      <c r="R2137" s="99">
        <v>1202.5433743000001</v>
      </c>
      <c r="S2137" s="99">
        <v>0</v>
      </c>
      <c r="T2137" s="99">
        <v>335.60092012956699</v>
      </c>
      <c r="U2137" s="99">
        <v>49296.612946987203</v>
      </c>
      <c r="V2137" s="99">
        <v>3453261.9336852999</v>
      </c>
      <c r="W2137" s="99">
        <v>193.436150534078</v>
      </c>
      <c r="X2137" s="99">
        <v>831602.98652648902</v>
      </c>
      <c r="Y2137" s="99">
        <v>553799.934867859</v>
      </c>
      <c r="Z2137" s="99">
        <v>219780.22189331101</v>
      </c>
      <c r="AA2137" s="99">
        <v>0</v>
      </c>
      <c r="AB2137" s="99">
        <v>0</v>
      </c>
      <c r="AC2137" s="99">
        <v>15378688.8621826</v>
      </c>
      <c r="AD2137" s="99">
        <v>0</v>
      </c>
      <c r="AE2137" s="99">
        <v>502848.15065765398</v>
      </c>
      <c r="AF2137" s="99">
        <v>1395409.5319519001</v>
      </c>
      <c r="AG2137" s="99">
        <v>892847.93315887498</v>
      </c>
      <c r="AH2137" s="99">
        <v>1083390.6688079799</v>
      </c>
      <c r="AI2137" s="99">
        <v>0</v>
      </c>
      <c r="AJ2137" s="99">
        <v>418791.86863708502</v>
      </c>
      <c r="AK2137" s="99">
        <v>175903.65251922599</v>
      </c>
      <c r="AL2137" s="99">
        <v>0</v>
      </c>
      <c r="AM2137" s="99">
        <v>42911.6468639374</v>
      </c>
      <c r="AN2137" s="99">
        <v>15442951.1674805</v>
      </c>
      <c r="AO2137" s="99">
        <v>30226556.177246101</v>
      </c>
      <c r="AP2137" s="99">
        <v>1808.2870759218899</v>
      </c>
      <c r="AQ2137" s="99">
        <v>6706476.9731445303</v>
      </c>
      <c r="AR2137" s="99">
        <v>0</v>
      </c>
      <c r="AS2137" s="99">
        <v>1698340.68263245</v>
      </c>
      <c r="AT2137" s="99">
        <v>0</v>
      </c>
      <c r="AU2137" s="99">
        <v>0</v>
      </c>
      <c r="AV2137" s="99">
        <v>42171288.467285201</v>
      </c>
      <c r="AW2137" s="99">
        <v>0</v>
      </c>
      <c r="AX2137" s="99">
        <v>4670812.0486450205</v>
      </c>
      <c r="AY2137" s="99">
        <v>12464212.0864258</v>
      </c>
      <c r="AZ2137" s="99">
        <v>7089685.2239990197</v>
      </c>
      <c r="BA2137" s="99">
        <v>9363050.62817383</v>
      </c>
      <c r="BB2137" s="99">
        <v>0</v>
      </c>
      <c r="BC2137" s="99">
        <v>3416748.5191040002</v>
      </c>
      <c r="BD2137" s="99">
        <v>1350443.5637359601</v>
      </c>
      <c r="BE2137" s="99">
        <v>0</v>
      </c>
      <c r="BF2137" s="99">
        <v>342298.38945007301</v>
      </c>
      <c r="BG2137" s="99">
        <v>42398227.119628899</v>
      </c>
      <c r="BH2137" s="99">
        <v>7443258.70239258</v>
      </c>
      <c r="BI2137" s="99">
        <v>0</v>
      </c>
      <c r="BJ2137" s="99">
        <v>2457339.22183228</v>
      </c>
      <c r="BK2137" s="99">
        <v>1678502.7133178699</v>
      </c>
      <c r="BL2137" s="99">
        <v>0</v>
      </c>
      <c r="BM2137" s="99">
        <v>86.823440511710899</v>
      </c>
      <c r="BN2137" s="99">
        <v>0</v>
      </c>
      <c r="BO2137" s="99">
        <v>0</v>
      </c>
      <c r="BP2137" s="99">
        <v>0</v>
      </c>
      <c r="BQ2137" s="99">
        <v>0</v>
      </c>
      <c r="BR2137" s="99">
        <v>3841833.9678344699</v>
      </c>
      <c r="BS2137" s="99">
        <v>2548372.1912841802</v>
      </c>
      <c r="BT2137" s="99">
        <v>1822924.3995971701</v>
      </c>
      <c r="BU2137" s="99">
        <v>0</v>
      </c>
      <c r="BV2137" s="99">
        <v>1665047.46264648</v>
      </c>
      <c r="BW2137" s="99">
        <v>144561.74771881101</v>
      </c>
      <c r="BX2137" s="99">
        <v>0</v>
      </c>
      <c r="BY2137" s="99">
        <v>0</v>
      </c>
      <c r="BZ2137" s="99">
        <v>0</v>
      </c>
      <c r="CA2137" s="99">
        <v>0</v>
      </c>
      <c r="CB2137" s="99">
        <v>4284783.3005981399</v>
      </c>
      <c r="CC2137" s="99">
        <v>36993484.21875</v>
      </c>
      <c r="CD2137" s="99">
        <v>9905831.4622802697</v>
      </c>
      <c r="CE2137" s="99">
        <v>1439.8171715885401</v>
      </c>
      <c r="CF2137" s="99">
        <v>219359.852308273</v>
      </c>
      <c r="CG2137" s="99">
        <v>1696187.05107117</v>
      </c>
      <c r="CH2137" s="99">
        <v>0</v>
      </c>
      <c r="CI2137" s="99">
        <v>76168.684885978699</v>
      </c>
      <c r="CJ2137" s="99">
        <v>4504025.91296387</v>
      </c>
      <c r="CK2137" s="99">
        <v>38694057.929199196</v>
      </c>
      <c r="CL2137" s="99">
        <v>10053548.990234399</v>
      </c>
      <c r="CM2137" s="166">
        <v>125230.910357475</v>
      </c>
      <c r="CN2137" s="166">
        <v>19960683.120117199</v>
      </c>
      <c r="CO2137" s="166">
        <v>81141005.545898393</v>
      </c>
      <c r="CP2137" s="99">
        <v>10053548.990234399</v>
      </c>
      <c r="CQ2137" s="99">
        <v>0</v>
      </c>
      <c r="CR2137" s="99">
        <v>0</v>
      </c>
      <c r="CS2137" s="99">
        <v>0</v>
      </c>
      <c r="CT2137" s="99">
        <v>0</v>
      </c>
      <c r="CU2137" s="98">
        <v>11689.696057047</v>
      </c>
      <c r="CV2137" s="98">
        <v>49575.331770848999</v>
      </c>
      <c r="CW2137" s="98">
        <v>4504143.1529064132</v>
      </c>
      <c r="CX2137" s="98">
        <v>38689671.269821167</v>
      </c>
    </row>
    <row r="2138" spans="1:102" x14ac:dyDescent="0.2">
      <c r="A2138" s="98" t="s">
        <v>188</v>
      </c>
      <c r="B2138" s="100">
        <v>40603</v>
      </c>
      <c r="C2138" s="99">
        <v>63889.674843788103</v>
      </c>
      <c r="D2138" s="99">
        <v>2.1380254779942298</v>
      </c>
      <c r="E2138" s="99">
        <v>10431.9620734453</v>
      </c>
      <c r="F2138" s="99">
        <v>0</v>
      </c>
      <c r="G2138" s="99">
        <v>1434.3636149465999</v>
      </c>
      <c r="H2138" s="99">
        <v>0</v>
      </c>
      <c r="I2138" s="99">
        <v>0</v>
      </c>
      <c r="J2138" s="99">
        <v>48880.314032077797</v>
      </c>
      <c r="K2138" s="99">
        <v>0</v>
      </c>
      <c r="L2138" s="99">
        <v>34086.750380516103</v>
      </c>
      <c r="M2138" s="99">
        <v>29235.754681587201</v>
      </c>
      <c r="N2138" s="99">
        <v>6256.5509070754097</v>
      </c>
      <c r="O2138" s="99">
        <v>0</v>
      </c>
      <c r="P2138" s="99">
        <v>0</v>
      </c>
      <c r="Q2138" s="99">
        <v>4077.7363551855101</v>
      </c>
      <c r="R2138" s="99">
        <v>0</v>
      </c>
      <c r="S2138" s="99">
        <v>0</v>
      </c>
      <c r="T2138" s="99">
        <v>1423.5143248289801</v>
      </c>
      <c r="U2138" s="99">
        <v>49683.484925270102</v>
      </c>
      <c r="V2138" s="99">
        <v>3454465.9986267099</v>
      </c>
      <c r="W2138" s="99">
        <v>145.91654974594701</v>
      </c>
      <c r="X2138" s="99">
        <v>808699.91483306896</v>
      </c>
      <c r="Y2138" s="99">
        <v>536458.83297729504</v>
      </c>
      <c r="Z2138" s="99">
        <v>219333.988958359</v>
      </c>
      <c r="AA2138" s="99">
        <v>0</v>
      </c>
      <c r="AB2138" s="99">
        <v>0</v>
      </c>
      <c r="AC2138" s="99">
        <v>15567634.9852295</v>
      </c>
      <c r="AD2138" s="99">
        <v>0</v>
      </c>
      <c r="AE2138" s="99">
        <v>1577520.42835999</v>
      </c>
      <c r="AF2138" s="99">
        <v>1393268.82685852</v>
      </c>
      <c r="AG2138" s="99">
        <v>876341.99424743699</v>
      </c>
      <c r="AH2138" s="99">
        <v>0</v>
      </c>
      <c r="AI2138" s="99">
        <v>0</v>
      </c>
      <c r="AJ2138" s="99">
        <v>411597.67387771601</v>
      </c>
      <c r="AK2138" s="99">
        <v>0</v>
      </c>
      <c r="AL2138" s="99">
        <v>0</v>
      </c>
      <c r="AM2138" s="99">
        <v>215033.73555183399</v>
      </c>
      <c r="AN2138" s="99">
        <v>15606160.524658199</v>
      </c>
      <c r="AO2138" s="99">
        <v>30487306.4536133</v>
      </c>
      <c r="AP2138" s="99">
        <v>1277.0873477906</v>
      </c>
      <c r="AQ2138" s="99">
        <v>6592232.6506957998</v>
      </c>
      <c r="AR2138" s="99">
        <v>0</v>
      </c>
      <c r="AS2138" s="99">
        <v>1710748.7208404499</v>
      </c>
      <c r="AT2138" s="99">
        <v>0</v>
      </c>
      <c r="AU2138" s="99">
        <v>0</v>
      </c>
      <c r="AV2138" s="99">
        <v>43090699.778320298</v>
      </c>
      <c r="AW2138" s="99">
        <v>0</v>
      </c>
      <c r="AX2138" s="99">
        <v>13988614.693725601</v>
      </c>
      <c r="AY2138" s="99">
        <v>12631089.6989746</v>
      </c>
      <c r="AZ2138" s="99">
        <v>7022777.5467529297</v>
      </c>
      <c r="BA2138" s="99">
        <v>0</v>
      </c>
      <c r="BB2138" s="99">
        <v>0</v>
      </c>
      <c r="BC2138" s="99">
        <v>3357810.00427246</v>
      </c>
      <c r="BD2138" s="99">
        <v>0</v>
      </c>
      <c r="BE2138" s="99">
        <v>0</v>
      </c>
      <c r="BF2138" s="99">
        <v>1678907.3106384301</v>
      </c>
      <c r="BG2138" s="99">
        <v>43102042.3369141</v>
      </c>
      <c r="BH2138" s="99">
        <v>5836967.7147827102</v>
      </c>
      <c r="BI2138" s="99">
        <v>0</v>
      </c>
      <c r="BJ2138" s="99">
        <v>2187985.7836303702</v>
      </c>
      <c r="BK2138" s="99">
        <v>1597440.11653137</v>
      </c>
      <c r="BL2138" s="99">
        <v>0</v>
      </c>
      <c r="BM2138" s="99">
        <v>0</v>
      </c>
      <c r="BN2138" s="99">
        <v>0</v>
      </c>
      <c r="BO2138" s="99">
        <v>0</v>
      </c>
      <c r="BP2138" s="99">
        <v>0</v>
      </c>
      <c r="BQ2138" s="99">
        <v>0</v>
      </c>
      <c r="BR2138" s="99">
        <v>3863676.5614318801</v>
      </c>
      <c r="BS2138" s="99">
        <v>2527188.1695556599</v>
      </c>
      <c r="BT2138" s="99">
        <v>0</v>
      </c>
      <c r="BU2138" s="99">
        <v>0</v>
      </c>
      <c r="BV2138" s="99">
        <v>1638236.74012756</v>
      </c>
      <c r="BW2138" s="99">
        <v>0</v>
      </c>
      <c r="BX2138" s="99">
        <v>0</v>
      </c>
      <c r="BY2138" s="99">
        <v>0</v>
      </c>
      <c r="BZ2138" s="99">
        <v>0</v>
      </c>
      <c r="CA2138" s="99">
        <v>0</v>
      </c>
      <c r="CB2138" s="99">
        <v>4267950.2783813505</v>
      </c>
      <c r="CC2138" s="99">
        <v>37026727.713378899</v>
      </c>
      <c r="CD2138" s="99">
        <v>8020839.1429443397</v>
      </c>
      <c r="CE2138" s="99">
        <v>1440.92368805408</v>
      </c>
      <c r="CF2138" s="99">
        <v>219734.94861602801</v>
      </c>
      <c r="CG2138" s="99">
        <v>1711627.2337341299</v>
      </c>
      <c r="CH2138" s="99">
        <v>0</v>
      </c>
      <c r="CI2138" s="99">
        <v>75731.182924270601</v>
      </c>
      <c r="CJ2138" s="99">
        <v>4488514.94995117</v>
      </c>
      <c r="CK2138" s="99">
        <v>38705991.951660201</v>
      </c>
      <c r="CL2138" s="99">
        <v>8018609.92724609</v>
      </c>
      <c r="CM2138" s="166">
        <v>125241.174114227</v>
      </c>
      <c r="CN2138" s="166">
        <v>20097788.236328099</v>
      </c>
      <c r="CO2138" s="166">
        <v>81915811.393554702</v>
      </c>
      <c r="CP2138" s="99">
        <v>8018609.92724609</v>
      </c>
      <c r="CQ2138" s="99">
        <v>0</v>
      </c>
      <c r="CR2138" s="99">
        <v>0</v>
      </c>
      <c r="CS2138" s="99">
        <v>0</v>
      </c>
      <c r="CT2138" s="99">
        <v>0</v>
      </c>
      <c r="CU2138" s="98">
        <v>11251.329911119999</v>
      </c>
      <c r="CV2138" s="98">
        <v>50127.152506648003</v>
      </c>
      <c r="CW2138" s="98">
        <v>4487685.2269973783</v>
      </c>
      <c r="CX2138" s="98">
        <v>38738354.94711303</v>
      </c>
    </row>
    <row r="2139" spans="1:102" x14ac:dyDescent="0.2">
      <c r="A2139" s="98" t="s">
        <v>188</v>
      </c>
      <c r="B2139" s="100">
        <v>40695</v>
      </c>
      <c r="C2139" s="99">
        <v>63491.325069427498</v>
      </c>
      <c r="D2139" s="99">
        <v>1.9332251889864001</v>
      </c>
      <c r="E2139" s="99">
        <v>10037.7550345659</v>
      </c>
      <c r="F2139" s="99">
        <v>0</v>
      </c>
      <c r="G2139" s="99">
        <v>1446.76638130844</v>
      </c>
      <c r="H2139" s="99">
        <v>0</v>
      </c>
      <c r="I2139" s="99">
        <v>0</v>
      </c>
      <c r="J2139" s="99">
        <v>49374.977811336503</v>
      </c>
      <c r="K2139" s="99">
        <v>0</v>
      </c>
      <c r="L2139" s="99">
        <v>34234.458591937997</v>
      </c>
      <c r="M2139" s="99">
        <v>28988.564870834402</v>
      </c>
      <c r="N2139" s="99">
        <v>6302.3281085491199</v>
      </c>
      <c r="O2139" s="99">
        <v>0</v>
      </c>
      <c r="P2139" s="99">
        <v>0</v>
      </c>
      <c r="Q2139" s="99">
        <v>4003.4334001541101</v>
      </c>
      <c r="R2139" s="99">
        <v>0</v>
      </c>
      <c r="S2139" s="99">
        <v>0</v>
      </c>
      <c r="T2139" s="99">
        <v>1440.90307660401</v>
      </c>
      <c r="U2139" s="99">
        <v>50031.403721809402</v>
      </c>
      <c r="V2139" s="99">
        <v>3401673.3806152302</v>
      </c>
      <c r="W2139" s="99">
        <v>200.16333347186401</v>
      </c>
      <c r="X2139" s="99">
        <v>782511.29189300502</v>
      </c>
      <c r="Y2139" s="99">
        <v>513487.10686111503</v>
      </c>
      <c r="Z2139" s="99">
        <v>216769.27349281299</v>
      </c>
      <c r="AA2139" s="99">
        <v>0</v>
      </c>
      <c r="AB2139" s="99">
        <v>0</v>
      </c>
      <c r="AC2139" s="99">
        <v>15692242.7426758</v>
      </c>
      <c r="AD2139" s="99">
        <v>0</v>
      </c>
      <c r="AE2139" s="99">
        <v>1549236.0970459001</v>
      </c>
      <c r="AF2139" s="99">
        <v>1372139.06544495</v>
      </c>
      <c r="AG2139" s="99">
        <v>864547.68623352097</v>
      </c>
      <c r="AH2139" s="99">
        <v>0</v>
      </c>
      <c r="AI2139" s="99">
        <v>0</v>
      </c>
      <c r="AJ2139" s="99">
        <v>408175.43917846697</v>
      </c>
      <c r="AK2139" s="99">
        <v>0</v>
      </c>
      <c r="AL2139" s="99">
        <v>0</v>
      </c>
      <c r="AM2139" s="99">
        <v>217109.167079926</v>
      </c>
      <c r="AN2139" s="99">
        <v>15719859.8395996</v>
      </c>
      <c r="AO2139" s="99">
        <v>30189574.270996101</v>
      </c>
      <c r="AP2139" s="99">
        <v>1779.0663061291</v>
      </c>
      <c r="AQ2139" s="99">
        <v>6370773.2047729502</v>
      </c>
      <c r="AR2139" s="99">
        <v>0</v>
      </c>
      <c r="AS2139" s="99">
        <v>1701659.4519805899</v>
      </c>
      <c r="AT2139" s="99">
        <v>0</v>
      </c>
      <c r="AU2139" s="99">
        <v>0</v>
      </c>
      <c r="AV2139" s="99">
        <v>43739801.3583984</v>
      </c>
      <c r="AW2139" s="99">
        <v>0</v>
      </c>
      <c r="AX2139" s="99">
        <v>13845238.688720699</v>
      </c>
      <c r="AY2139" s="99">
        <v>12584559.5617676</v>
      </c>
      <c r="AZ2139" s="99">
        <v>6976218.6154174795</v>
      </c>
      <c r="BA2139" s="99">
        <v>0</v>
      </c>
      <c r="BB2139" s="99">
        <v>0</v>
      </c>
      <c r="BC2139" s="99">
        <v>3353766.4144897498</v>
      </c>
      <c r="BD2139" s="99">
        <v>0</v>
      </c>
      <c r="BE2139" s="99">
        <v>0</v>
      </c>
      <c r="BF2139" s="99">
        <v>1703783.3230590799</v>
      </c>
      <c r="BG2139" s="99">
        <v>43854797.257324196</v>
      </c>
      <c r="BH2139" s="99">
        <v>5830545.9381713904</v>
      </c>
      <c r="BI2139" s="99">
        <v>0</v>
      </c>
      <c r="BJ2139" s="99">
        <v>2144409.3630981399</v>
      </c>
      <c r="BK2139" s="99">
        <v>1548401.0044555699</v>
      </c>
      <c r="BL2139" s="99">
        <v>0</v>
      </c>
      <c r="BM2139" s="99">
        <v>0</v>
      </c>
      <c r="BN2139" s="99">
        <v>0</v>
      </c>
      <c r="BO2139" s="99">
        <v>0</v>
      </c>
      <c r="BP2139" s="99">
        <v>0</v>
      </c>
      <c r="BQ2139" s="99">
        <v>0</v>
      </c>
      <c r="BR2139" s="99">
        <v>3863446.5875854502</v>
      </c>
      <c r="BS2139" s="99">
        <v>2505259.76275635</v>
      </c>
      <c r="BT2139" s="99">
        <v>0</v>
      </c>
      <c r="BU2139" s="99">
        <v>0</v>
      </c>
      <c r="BV2139" s="99">
        <v>1643381.8658752399</v>
      </c>
      <c r="BW2139" s="99">
        <v>0</v>
      </c>
      <c r="BX2139" s="99">
        <v>0</v>
      </c>
      <c r="BY2139" s="99">
        <v>0</v>
      </c>
      <c r="BZ2139" s="99">
        <v>0</v>
      </c>
      <c r="CA2139" s="99">
        <v>0</v>
      </c>
      <c r="CB2139" s="99">
        <v>4187112.3446044899</v>
      </c>
      <c r="CC2139" s="99">
        <v>36618289.0869141</v>
      </c>
      <c r="CD2139" s="99">
        <v>7978588.1862792997</v>
      </c>
      <c r="CE2139" s="99">
        <v>1445.52335509658</v>
      </c>
      <c r="CF2139" s="99">
        <v>216802.29681587199</v>
      </c>
      <c r="CG2139" s="99">
        <v>1701961.5978546101</v>
      </c>
      <c r="CH2139" s="99">
        <v>0</v>
      </c>
      <c r="CI2139" s="99">
        <v>74991.887361526504</v>
      </c>
      <c r="CJ2139" s="99">
        <v>4402786.0781860398</v>
      </c>
      <c r="CK2139" s="99">
        <v>38328777.297363304</v>
      </c>
      <c r="CL2139" s="99">
        <v>7977092.90905762</v>
      </c>
      <c r="CM2139" s="166">
        <v>124802.79889392899</v>
      </c>
      <c r="CN2139" s="166">
        <v>20112761.8125</v>
      </c>
      <c r="CO2139" s="166">
        <v>82358840.814453095</v>
      </c>
      <c r="CP2139" s="99">
        <v>7977092.90905762</v>
      </c>
      <c r="CQ2139" s="99">
        <v>0</v>
      </c>
      <c r="CR2139" s="99">
        <v>0</v>
      </c>
      <c r="CS2139" s="99">
        <v>0</v>
      </c>
      <c r="CT2139" s="99">
        <v>0</v>
      </c>
      <c r="CU2139" s="98">
        <v>10742.592083375001</v>
      </c>
      <c r="CV2139" s="98">
        <v>50629.873198859001</v>
      </c>
      <c r="CW2139" s="98">
        <v>4403914.6414203616</v>
      </c>
      <c r="CX2139" s="98">
        <v>38320250.684768707</v>
      </c>
    </row>
    <row r="2140" spans="1:102" x14ac:dyDescent="0.2">
      <c r="A2140" s="98" t="s">
        <v>188</v>
      </c>
      <c r="B2140" s="100">
        <v>40787</v>
      </c>
      <c r="C2140" s="99">
        <v>63126.808646202102</v>
      </c>
      <c r="D2140" s="99">
        <v>1.10203732599621</v>
      </c>
      <c r="E2140" s="99">
        <v>9830.8592116832697</v>
      </c>
      <c r="F2140" s="99">
        <v>0</v>
      </c>
      <c r="G2140" s="99">
        <v>1439.41029362381</v>
      </c>
      <c r="H2140" s="99">
        <v>0</v>
      </c>
      <c r="I2140" s="99">
        <v>0</v>
      </c>
      <c r="J2140" s="99">
        <v>49375.484158515901</v>
      </c>
      <c r="K2140" s="99">
        <v>0</v>
      </c>
      <c r="L2140" s="99">
        <v>34490.628252983101</v>
      </c>
      <c r="M2140" s="99">
        <v>28809.601620912599</v>
      </c>
      <c r="N2140" s="99">
        <v>6221.3800489902496</v>
      </c>
      <c r="O2140" s="99">
        <v>0</v>
      </c>
      <c r="P2140" s="99">
        <v>0</v>
      </c>
      <c r="Q2140" s="99">
        <v>3953.77921697497</v>
      </c>
      <c r="R2140" s="99">
        <v>0</v>
      </c>
      <c r="S2140" s="99">
        <v>0</v>
      </c>
      <c r="T2140" s="99">
        <v>1449.8105822801599</v>
      </c>
      <c r="U2140" s="99">
        <v>50022.648547172503</v>
      </c>
      <c r="V2140" s="99">
        <v>3388160.14306641</v>
      </c>
      <c r="W2140" s="99">
        <v>23.0046686308924</v>
      </c>
      <c r="X2140" s="99">
        <v>751723.28927612305</v>
      </c>
      <c r="Y2140" s="99">
        <v>498554.20530700701</v>
      </c>
      <c r="Z2140" s="99">
        <v>213218.14281654399</v>
      </c>
      <c r="AA2140" s="99">
        <v>0</v>
      </c>
      <c r="AB2140" s="99">
        <v>0</v>
      </c>
      <c r="AC2140" s="99">
        <v>15665900.959838901</v>
      </c>
      <c r="AD2140" s="99">
        <v>0</v>
      </c>
      <c r="AE2140" s="99">
        <v>1521219.11938477</v>
      </c>
      <c r="AF2140" s="99">
        <v>1373702.8692321801</v>
      </c>
      <c r="AG2140" s="99">
        <v>850337.93001556396</v>
      </c>
      <c r="AH2140" s="99">
        <v>0</v>
      </c>
      <c r="AI2140" s="99">
        <v>0</v>
      </c>
      <c r="AJ2140" s="99">
        <v>402474.37410736101</v>
      </c>
      <c r="AK2140" s="99">
        <v>0</v>
      </c>
      <c r="AL2140" s="99">
        <v>0</v>
      </c>
      <c r="AM2140" s="99">
        <v>215735.75143051101</v>
      </c>
      <c r="AN2140" s="99">
        <v>15764493.7058105</v>
      </c>
      <c r="AO2140" s="99">
        <v>30223280.6801758</v>
      </c>
      <c r="AP2140" s="99">
        <v>214.00038750655901</v>
      </c>
      <c r="AQ2140" s="99">
        <v>6126277.6845703097</v>
      </c>
      <c r="AR2140" s="99">
        <v>0</v>
      </c>
      <c r="AS2140" s="99">
        <v>1687387.46903992</v>
      </c>
      <c r="AT2140" s="99">
        <v>0</v>
      </c>
      <c r="AU2140" s="99">
        <v>0</v>
      </c>
      <c r="AV2140" s="99">
        <v>44043130.863281302</v>
      </c>
      <c r="AW2140" s="99">
        <v>0</v>
      </c>
      <c r="AX2140" s="99">
        <v>13742004.1442871</v>
      </c>
      <c r="AY2140" s="99">
        <v>12443600.892456099</v>
      </c>
      <c r="AZ2140" s="99">
        <v>6879075.28979492</v>
      </c>
      <c r="BA2140" s="99">
        <v>0</v>
      </c>
      <c r="BB2140" s="99">
        <v>0</v>
      </c>
      <c r="BC2140" s="99">
        <v>3305423.2942199698</v>
      </c>
      <c r="BD2140" s="99">
        <v>0</v>
      </c>
      <c r="BE2140" s="99">
        <v>0</v>
      </c>
      <c r="BF2140" s="99">
        <v>1706709.3397369401</v>
      </c>
      <c r="BG2140" s="99">
        <v>44455735.045410201</v>
      </c>
      <c r="BH2140" s="99">
        <v>5886076.4287719699</v>
      </c>
      <c r="BI2140" s="99">
        <v>0</v>
      </c>
      <c r="BJ2140" s="99">
        <v>2092621.85112</v>
      </c>
      <c r="BK2140" s="99">
        <v>1509836.0606079099</v>
      </c>
      <c r="BL2140" s="99">
        <v>0</v>
      </c>
      <c r="BM2140" s="99">
        <v>0</v>
      </c>
      <c r="BN2140" s="99">
        <v>0</v>
      </c>
      <c r="BO2140" s="99">
        <v>0</v>
      </c>
      <c r="BP2140" s="99">
        <v>0</v>
      </c>
      <c r="BQ2140" s="99">
        <v>0</v>
      </c>
      <c r="BR2140" s="99">
        <v>3823964.0471191402</v>
      </c>
      <c r="BS2140" s="99">
        <v>2474690.3440246601</v>
      </c>
      <c r="BT2140" s="99">
        <v>0</v>
      </c>
      <c r="BU2140" s="99">
        <v>0</v>
      </c>
      <c r="BV2140" s="99">
        <v>1630403.0448608401</v>
      </c>
      <c r="BW2140" s="99">
        <v>0</v>
      </c>
      <c r="BX2140" s="99">
        <v>0</v>
      </c>
      <c r="BY2140" s="99">
        <v>0</v>
      </c>
      <c r="BZ2140" s="99">
        <v>0</v>
      </c>
      <c r="CA2140" s="99">
        <v>0</v>
      </c>
      <c r="CB2140" s="99">
        <v>4138395.6719665499</v>
      </c>
      <c r="CC2140" s="99">
        <v>36402766.4609375</v>
      </c>
      <c r="CD2140" s="99">
        <v>7976245.0795288105</v>
      </c>
      <c r="CE2140" s="99">
        <v>1442.5929222554</v>
      </c>
      <c r="CF2140" s="99">
        <v>213422.69212722799</v>
      </c>
      <c r="CG2140" s="99">
        <v>1689786.35523987</v>
      </c>
      <c r="CH2140" s="99">
        <v>0</v>
      </c>
      <c r="CI2140" s="99">
        <v>74364.526199340806</v>
      </c>
      <c r="CJ2140" s="99">
        <v>4351651.8450317401</v>
      </c>
      <c r="CK2140" s="99">
        <v>38094072.485839799</v>
      </c>
      <c r="CL2140" s="99">
        <v>7980901.2363891602</v>
      </c>
      <c r="CM2140" s="166">
        <v>124264.7063694</v>
      </c>
      <c r="CN2140" s="166">
        <v>20086517.036132801</v>
      </c>
      <c r="CO2140" s="166">
        <v>82376651.115234405</v>
      </c>
      <c r="CP2140" s="99">
        <v>7980901.2363891602</v>
      </c>
      <c r="CQ2140" s="99">
        <v>0</v>
      </c>
      <c r="CR2140" s="99">
        <v>0</v>
      </c>
      <c r="CS2140" s="99">
        <v>0</v>
      </c>
      <c r="CT2140" s="99">
        <v>0</v>
      </c>
      <c r="CU2140" s="98">
        <v>10454.771729120999</v>
      </c>
      <c r="CV2140" s="98">
        <v>50613.795846857996</v>
      </c>
      <c r="CW2140" s="98">
        <v>4351818.3640937777</v>
      </c>
      <c r="CX2140" s="98">
        <v>38092552.816177368</v>
      </c>
    </row>
    <row r="2141" spans="1:102" x14ac:dyDescent="0.2">
      <c r="A2141" s="98" t="s">
        <v>188</v>
      </c>
      <c r="B2141" s="100">
        <v>40878</v>
      </c>
      <c r="C2141" s="99">
        <v>63210.955895900697</v>
      </c>
      <c r="D2141" s="99">
        <v>1.7830279029876701</v>
      </c>
      <c r="E2141" s="99">
        <v>9662.6946818828601</v>
      </c>
      <c r="F2141" s="99">
        <v>0</v>
      </c>
      <c r="G2141" s="99">
        <v>1427.06844013929</v>
      </c>
      <c r="H2141" s="99">
        <v>0</v>
      </c>
      <c r="I2141" s="99">
        <v>0</v>
      </c>
      <c r="J2141" s="99">
        <v>50008.536174297296</v>
      </c>
      <c r="K2141" s="99">
        <v>0</v>
      </c>
      <c r="L2141" s="99">
        <v>33756.429405212402</v>
      </c>
      <c r="M2141" s="99">
        <v>28953.461164236101</v>
      </c>
      <c r="N2141" s="99">
        <v>6204.82095736265</v>
      </c>
      <c r="O2141" s="99">
        <v>0</v>
      </c>
      <c r="P2141" s="99">
        <v>0</v>
      </c>
      <c r="Q2141" s="99">
        <v>3953.2956246733702</v>
      </c>
      <c r="R2141" s="99">
        <v>0</v>
      </c>
      <c r="S2141" s="99">
        <v>0</v>
      </c>
      <c r="T2141" s="99">
        <v>1419.5652929395401</v>
      </c>
      <c r="U2141" s="99">
        <v>50623.9361314774</v>
      </c>
      <c r="V2141" s="99">
        <v>3389964.7012329102</v>
      </c>
      <c r="W2141" s="99">
        <v>143.09726040624099</v>
      </c>
      <c r="X2141" s="99">
        <v>722175.87406921398</v>
      </c>
      <c r="Y2141" s="99">
        <v>477996.78533172602</v>
      </c>
      <c r="Z2141" s="99">
        <v>206680.88764953599</v>
      </c>
      <c r="AA2141" s="99">
        <v>0</v>
      </c>
      <c r="AB2141" s="99">
        <v>0</v>
      </c>
      <c r="AC2141" s="99">
        <v>15693673.466308599</v>
      </c>
      <c r="AD2141" s="99">
        <v>0</v>
      </c>
      <c r="AE2141" s="99">
        <v>1481967.4094543499</v>
      </c>
      <c r="AF2141" s="99">
        <v>1380334.8002319301</v>
      </c>
      <c r="AG2141" s="99">
        <v>835688.64688110398</v>
      </c>
      <c r="AH2141" s="99">
        <v>0</v>
      </c>
      <c r="AI2141" s="99">
        <v>0</v>
      </c>
      <c r="AJ2141" s="99">
        <v>403842.33724975598</v>
      </c>
      <c r="AK2141" s="99">
        <v>0</v>
      </c>
      <c r="AL2141" s="99">
        <v>0</v>
      </c>
      <c r="AM2141" s="99">
        <v>205074.54963302601</v>
      </c>
      <c r="AN2141" s="99">
        <v>15799048.307251001</v>
      </c>
      <c r="AO2141" s="99">
        <v>30491373.528564502</v>
      </c>
      <c r="AP2141" s="99">
        <v>1309.7811798304299</v>
      </c>
      <c r="AQ2141" s="99">
        <v>5973593.3215942401</v>
      </c>
      <c r="AR2141" s="99">
        <v>0</v>
      </c>
      <c r="AS2141" s="99">
        <v>1641409.8490448</v>
      </c>
      <c r="AT2141" s="99">
        <v>0</v>
      </c>
      <c r="AU2141" s="99">
        <v>0</v>
      </c>
      <c r="AV2141" s="99">
        <v>44578836.619628899</v>
      </c>
      <c r="AW2141" s="99">
        <v>0</v>
      </c>
      <c r="AX2141" s="99">
        <v>13511190.4798584</v>
      </c>
      <c r="AY2141" s="99">
        <v>12676269.8800049</v>
      </c>
      <c r="AZ2141" s="99">
        <v>6811450.43395996</v>
      </c>
      <c r="BA2141" s="99">
        <v>0</v>
      </c>
      <c r="BB2141" s="99">
        <v>0</v>
      </c>
      <c r="BC2141" s="99">
        <v>3347235.2875366202</v>
      </c>
      <c r="BD2141" s="99">
        <v>0</v>
      </c>
      <c r="BE2141" s="99">
        <v>0</v>
      </c>
      <c r="BF2141" s="99">
        <v>1627402.3514404299</v>
      </c>
      <c r="BG2141" s="99">
        <v>44893315.633300804</v>
      </c>
      <c r="BH2141" s="99">
        <v>5965264.53479004</v>
      </c>
      <c r="BI2141" s="99">
        <v>0</v>
      </c>
      <c r="BJ2141" s="99">
        <v>2048013.53848267</v>
      </c>
      <c r="BK2141" s="99">
        <v>1465601.4855194101</v>
      </c>
      <c r="BL2141" s="99">
        <v>0</v>
      </c>
      <c r="BM2141" s="99">
        <v>0</v>
      </c>
      <c r="BN2141" s="99">
        <v>0</v>
      </c>
      <c r="BO2141" s="99">
        <v>0</v>
      </c>
      <c r="BP2141" s="99">
        <v>0</v>
      </c>
      <c r="BQ2141" s="99">
        <v>0</v>
      </c>
      <c r="BR2141" s="99">
        <v>3900325.1822509798</v>
      </c>
      <c r="BS2141" s="99">
        <v>2463040.7700195299</v>
      </c>
      <c r="BT2141" s="99">
        <v>0</v>
      </c>
      <c r="BU2141" s="99">
        <v>0</v>
      </c>
      <c r="BV2141" s="99">
        <v>1648706.4171905499</v>
      </c>
      <c r="BW2141" s="99">
        <v>0</v>
      </c>
      <c r="BX2141" s="99">
        <v>0</v>
      </c>
      <c r="BY2141" s="99">
        <v>0</v>
      </c>
      <c r="BZ2141" s="99">
        <v>0</v>
      </c>
      <c r="CA2141" s="99">
        <v>0</v>
      </c>
      <c r="CB2141" s="99">
        <v>4119126.6407165499</v>
      </c>
      <c r="CC2141" s="99">
        <v>36443081.761230499</v>
      </c>
      <c r="CD2141" s="99">
        <v>8014920.9305419903</v>
      </c>
      <c r="CE2141" s="99">
        <v>1428.3799641579401</v>
      </c>
      <c r="CF2141" s="99">
        <v>206448.367593765</v>
      </c>
      <c r="CG2141" s="99">
        <v>1640141.15653992</v>
      </c>
      <c r="CH2141" s="99">
        <v>0</v>
      </c>
      <c r="CI2141" s="99">
        <v>74363.281012535095</v>
      </c>
      <c r="CJ2141" s="99">
        <v>4327003.6561889602</v>
      </c>
      <c r="CK2141" s="99">
        <v>38104982.9306641</v>
      </c>
      <c r="CL2141" s="99">
        <v>8017533.0093994103</v>
      </c>
      <c r="CM2141" s="166">
        <v>124692.422754288</v>
      </c>
      <c r="CN2141" s="166">
        <v>20117308.152099598</v>
      </c>
      <c r="CO2141" s="166">
        <v>82970188.366210893</v>
      </c>
      <c r="CP2141" s="99">
        <v>8017533.0093994103</v>
      </c>
      <c r="CQ2141" s="99">
        <v>0</v>
      </c>
      <c r="CR2141" s="99">
        <v>0</v>
      </c>
      <c r="CS2141" s="99">
        <v>0</v>
      </c>
      <c r="CT2141" s="99">
        <v>0</v>
      </c>
      <c r="CU2141" s="98">
        <v>10255.405937842999</v>
      </c>
      <c r="CV2141" s="98">
        <v>51233.210263929002</v>
      </c>
      <c r="CW2141" s="98">
        <v>4325575.0083103152</v>
      </c>
      <c r="CX2141" s="98">
        <v>38083222.917770416</v>
      </c>
    </row>
    <row r="2142" spans="1:102" x14ac:dyDescent="0.2">
      <c r="A2142" s="98" t="s">
        <v>188</v>
      </c>
      <c r="B2142" s="100">
        <v>40969</v>
      </c>
      <c r="C2142" s="99">
        <v>62933.863357543902</v>
      </c>
      <c r="D2142" s="99">
        <v>1.0721032179862999</v>
      </c>
      <c r="E2142" s="99">
        <v>9426.7731511592901</v>
      </c>
      <c r="F2142" s="99">
        <v>0</v>
      </c>
      <c r="G2142" s="99">
        <v>1441.5555137097799</v>
      </c>
      <c r="H2142" s="99">
        <v>0</v>
      </c>
      <c r="I2142" s="99">
        <v>0</v>
      </c>
      <c r="J2142" s="99">
        <v>50317.649831771902</v>
      </c>
      <c r="K2142" s="99">
        <v>0</v>
      </c>
      <c r="L2142" s="99">
        <v>33077.462132453897</v>
      </c>
      <c r="M2142" s="99">
        <v>28834.870383262602</v>
      </c>
      <c r="N2142" s="99">
        <v>6120.28738158941</v>
      </c>
      <c r="O2142" s="99">
        <v>0</v>
      </c>
      <c r="P2142" s="99">
        <v>0</v>
      </c>
      <c r="Q2142" s="99">
        <v>3920.58494514227</v>
      </c>
      <c r="R2142" s="99">
        <v>0</v>
      </c>
      <c r="S2142" s="99">
        <v>0</v>
      </c>
      <c r="T2142" s="99">
        <v>1433.0245881378701</v>
      </c>
      <c r="U2142" s="99">
        <v>50853.774965763099</v>
      </c>
      <c r="V2142" s="99">
        <v>3361907.5083007799</v>
      </c>
      <c r="W2142" s="99">
        <v>21.8598375099245</v>
      </c>
      <c r="X2142" s="99">
        <v>696772.87938690197</v>
      </c>
      <c r="Y2142" s="99">
        <v>464403.788333893</v>
      </c>
      <c r="Z2142" s="99">
        <v>212771.32605171201</v>
      </c>
      <c r="AA2142" s="99">
        <v>0</v>
      </c>
      <c r="AB2142" s="99">
        <v>0</v>
      </c>
      <c r="AC2142" s="99">
        <v>15957213.7180176</v>
      </c>
      <c r="AD2142" s="99">
        <v>0</v>
      </c>
      <c r="AE2142" s="99">
        <v>1490614.0112609901</v>
      </c>
      <c r="AF2142" s="99">
        <v>1366462.6790618901</v>
      </c>
      <c r="AG2142" s="99">
        <v>817305.71739959705</v>
      </c>
      <c r="AH2142" s="99">
        <v>0</v>
      </c>
      <c r="AI2142" s="99">
        <v>0</v>
      </c>
      <c r="AJ2142" s="99">
        <v>402470.25460815401</v>
      </c>
      <c r="AK2142" s="99">
        <v>0</v>
      </c>
      <c r="AL2142" s="99">
        <v>0</v>
      </c>
      <c r="AM2142" s="99">
        <v>210306.8585186</v>
      </c>
      <c r="AN2142" s="99">
        <v>15889324.791015601</v>
      </c>
      <c r="AO2142" s="99">
        <v>30468936.222656298</v>
      </c>
      <c r="AP2142" s="99">
        <v>197.49825376644699</v>
      </c>
      <c r="AQ2142" s="99">
        <v>5793435.7221069299</v>
      </c>
      <c r="AR2142" s="99">
        <v>0</v>
      </c>
      <c r="AS2142" s="99">
        <v>1698958.6030426</v>
      </c>
      <c r="AT2142" s="99">
        <v>0</v>
      </c>
      <c r="AU2142" s="99">
        <v>0</v>
      </c>
      <c r="AV2142" s="99">
        <v>45689976.885742202</v>
      </c>
      <c r="AW2142" s="99">
        <v>0</v>
      </c>
      <c r="AX2142" s="99">
        <v>13632316.3997803</v>
      </c>
      <c r="AY2142" s="99">
        <v>12938311.6799316</v>
      </c>
      <c r="AZ2142" s="99">
        <v>6709866.0370483398</v>
      </c>
      <c r="BA2142" s="99">
        <v>0</v>
      </c>
      <c r="BB2142" s="99">
        <v>0</v>
      </c>
      <c r="BC2142" s="99">
        <v>3363822.9979248</v>
      </c>
      <c r="BD2142" s="99">
        <v>0</v>
      </c>
      <c r="BE2142" s="99">
        <v>0</v>
      </c>
      <c r="BF2142" s="99">
        <v>1680097.4667968799</v>
      </c>
      <c r="BG2142" s="99">
        <v>45471845.027343802</v>
      </c>
      <c r="BH2142" s="99">
        <v>6038278.6848144503</v>
      </c>
      <c r="BI2142" s="99">
        <v>0</v>
      </c>
      <c r="BJ2142" s="99">
        <v>1999595.48666382</v>
      </c>
      <c r="BK2142" s="99">
        <v>1436017.08712769</v>
      </c>
      <c r="BL2142" s="99">
        <v>0</v>
      </c>
      <c r="BM2142" s="99">
        <v>0</v>
      </c>
      <c r="BN2142" s="99">
        <v>0</v>
      </c>
      <c r="BO2142" s="99">
        <v>0</v>
      </c>
      <c r="BP2142" s="99">
        <v>0</v>
      </c>
      <c r="BQ2142" s="99">
        <v>0</v>
      </c>
      <c r="BR2142" s="99">
        <v>3973563.7264404302</v>
      </c>
      <c r="BS2142" s="99">
        <v>2424087.2256164602</v>
      </c>
      <c r="BT2142" s="99">
        <v>0</v>
      </c>
      <c r="BU2142" s="99">
        <v>0</v>
      </c>
      <c r="BV2142" s="99">
        <v>1657256.45732117</v>
      </c>
      <c r="BW2142" s="99">
        <v>0</v>
      </c>
      <c r="BX2142" s="99">
        <v>0</v>
      </c>
      <c r="BY2142" s="99">
        <v>0</v>
      </c>
      <c r="BZ2142" s="99">
        <v>0</v>
      </c>
      <c r="CA2142" s="99">
        <v>0</v>
      </c>
      <c r="CB2142" s="99">
        <v>4051183.0325012198</v>
      </c>
      <c r="CC2142" s="99">
        <v>36171014.0078125</v>
      </c>
      <c r="CD2142" s="99">
        <v>8028231.7252807599</v>
      </c>
      <c r="CE2142" s="99">
        <v>1444.81837408245</v>
      </c>
      <c r="CF2142" s="99">
        <v>213251.51762008699</v>
      </c>
      <c r="CG2142" s="99">
        <v>1700097.06877136</v>
      </c>
      <c r="CH2142" s="99">
        <v>0</v>
      </c>
      <c r="CI2142" s="99">
        <v>73781.669342994704</v>
      </c>
      <c r="CJ2142" s="99">
        <v>4258731.6588134803</v>
      </c>
      <c r="CK2142" s="99">
        <v>37864107.223632798</v>
      </c>
      <c r="CL2142" s="99">
        <v>8025400.6919555701</v>
      </c>
      <c r="CM2142" s="166">
        <v>124462.94958114599</v>
      </c>
      <c r="CN2142" s="166">
        <v>20102798.831054699</v>
      </c>
      <c r="CO2142" s="166">
        <v>83429076.192382798</v>
      </c>
      <c r="CP2142" s="99">
        <v>8025400.6919555701</v>
      </c>
      <c r="CQ2142" s="99">
        <v>0</v>
      </c>
      <c r="CR2142" s="99">
        <v>0</v>
      </c>
      <c r="CS2142" s="99">
        <v>0</v>
      </c>
      <c r="CT2142" s="99">
        <v>0</v>
      </c>
      <c r="CU2142" s="98">
        <v>9975.6897900439999</v>
      </c>
      <c r="CV2142" s="98">
        <v>51556.323752942</v>
      </c>
      <c r="CW2142" s="98">
        <v>4264434.5501213064</v>
      </c>
      <c r="CX2142" s="98">
        <v>37871111.076583862</v>
      </c>
    </row>
    <row r="2143" spans="1:102" x14ac:dyDescent="0.2">
      <c r="A2143" s="98" t="s">
        <v>188</v>
      </c>
      <c r="B2143" s="100">
        <v>41061</v>
      </c>
      <c r="C2143" s="99">
        <v>62662.685677528403</v>
      </c>
      <c r="D2143" s="99">
        <v>1.9119264719920499</v>
      </c>
      <c r="E2143" s="99">
        <v>9168.1270505189896</v>
      </c>
      <c r="F2143" s="99">
        <v>0</v>
      </c>
      <c r="G2143" s="99">
        <v>1453.57955299318</v>
      </c>
      <c r="H2143" s="99">
        <v>0</v>
      </c>
      <c r="I2143" s="99">
        <v>0</v>
      </c>
      <c r="J2143" s="99">
        <v>50470.042462348902</v>
      </c>
      <c r="K2143" s="99">
        <v>0</v>
      </c>
      <c r="L2143" s="99">
        <v>33175.544828414902</v>
      </c>
      <c r="M2143" s="99">
        <v>28788.380314350099</v>
      </c>
      <c r="N2143" s="99">
        <v>6047.0648443698901</v>
      </c>
      <c r="O2143" s="99">
        <v>0</v>
      </c>
      <c r="P2143" s="99">
        <v>0</v>
      </c>
      <c r="Q2143" s="99">
        <v>3860.7547727525198</v>
      </c>
      <c r="R2143" s="99">
        <v>0</v>
      </c>
      <c r="S2143" s="99">
        <v>0</v>
      </c>
      <c r="T2143" s="99">
        <v>1447.9964914321899</v>
      </c>
      <c r="U2143" s="99">
        <v>50928.997763633699</v>
      </c>
      <c r="V2143" s="99">
        <v>3341694.1645507799</v>
      </c>
      <c r="W2143" s="99">
        <v>71.252371187321799</v>
      </c>
      <c r="X2143" s="99">
        <v>667028.67357635498</v>
      </c>
      <c r="Y2143" s="99">
        <v>447922.39904785203</v>
      </c>
      <c r="Z2143" s="99">
        <v>206495.690727234</v>
      </c>
      <c r="AA2143" s="99">
        <v>0</v>
      </c>
      <c r="AB2143" s="99">
        <v>0</v>
      </c>
      <c r="AC2143" s="99">
        <v>15792992.048461899</v>
      </c>
      <c r="AD2143" s="99">
        <v>0</v>
      </c>
      <c r="AE2143" s="99">
        <v>1434384.8012542699</v>
      </c>
      <c r="AF2143" s="99">
        <v>1362393.0294494601</v>
      </c>
      <c r="AG2143" s="99">
        <v>802538.51419830299</v>
      </c>
      <c r="AH2143" s="99">
        <v>0</v>
      </c>
      <c r="AI2143" s="99">
        <v>0</v>
      </c>
      <c r="AJ2143" s="99">
        <v>397214.243621826</v>
      </c>
      <c r="AK2143" s="99">
        <v>0</v>
      </c>
      <c r="AL2143" s="99">
        <v>0</v>
      </c>
      <c r="AM2143" s="99">
        <v>206395.75684547401</v>
      </c>
      <c r="AN2143" s="99">
        <v>15911872.6442871</v>
      </c>
      <c r="AO2143" s="99">
        <v>30504207.6708984</v>
      </c>
      <c r="AP2143" s="99">
        <v>632.69397208094597</v>
      </c>
      <c r="AQ2143" s="99">
        <v>5601720.78515625</v>
      </c>
      <c r="AR2143" s="99">
        <v>0</v>
      </c>
      <c r="AS2143" s="99">
        <v>1665570.7877654999</v>
      </c>
      <c r="AT2143" s="99">
        <v>0</v>
      </c>
      <c r="AU2143" s="99">
        <v>0</v>
      </c>
      <c r="AV2143" s="99">
        <v>45555407.774902299</v>
      </c>
      <c r="AW2143" s="99">
        <v>0</v>
      </c>
      <c r="AX2143" s="99">
        <v>13229353.591796899</v>
      </c>
      <c r="AY2143" s="99">
        <v>12657091.3323975</v>
      </c>
      <c r="AZ2143" s="99">
        <v>6641628.48901367</v>
      </c>
      <c r="BA2143" s="99">
        <v>0</v>
      </c>
      <c r="BB2143" s="99">
        <v>0</v>
      </c>
      <c r="BC2143" s="99">
        <v>3333485.4077453599</v>
      </c>
      <c r="BD2143" s="99">
        <v>0</v>
      </c>
      <c r="BE2143" s="99">
        <v>0</v>
      </c>
      <c r="BF2143" s="99">
        <v>1664737.6921081501</v>
      </c>
      <c r="BG2143" s="99">
        <v>45984130.5</v>
      </c>
      <c r="BH2143" s="99">
        <v>5952304.4741821298</v>
      </c>
      <c r="BI2143" s="99">
        <v>0</v>
      </c>
      <c r="BJ2143" s="99">
        <v>1956339.73355103</v>
      </c>
      <c r="BK2143" s="99">
        <v>1398642.8033294701</v>
      </c>
      <c r="BL2143" s="99">
        <v>0</v>
      </c>
      <c r="BM2143" s="99">
        <v>0</v>
      </c>
      <c r="BN2143" s="99">
        <v>0</v>
      </c>
      <c r="BO2143" s="99">
        <v>0</v>
      </c>
      <c r="BP2143" s="99">
        <v>0</v>
      </c>
      <c r="BQ2143" s="99">
        <v>0</v>
      </c>
      <c r="BR2143" s="99">
        <v>3896759.7403259301</v>
      </c>
      <c r="BS2143" s="99">
        <v>2395297.3528137198</v>
      </c>
      <c r="BT2143" s="99">
        <v>0</v>
      </c>
      <c r="BU2143" s="99">
        <v>0</v>
      </c>
      <c r="BV2143" s="99">
        <v>1647599.9807891799</v>
      </c>
      <c r="BW2143" s="99">
        <v>0</v>
      </c>
      <c r="BX2143" s="99">
        <v>0</v>
      </c>
      <c r="BY2143" s="99">
        <v>0</v>
      </c>
      <c r="BZ2143" s="99">
        <v>0</v>
      </c>
      <c r="CA2143" s="99">
        <v>0</v>
      </c>
      <c r="CB2143" s="99">
        <v>4007492.5592041002</v>
      </c>
      <c r="CC2143" s="99">
        <v>36138585.876953103</v>
      </c>
      <c r="CD2143" s="99">
        <v>7924846.5899658203</v>
      </c>
      <c r="CE2143" s="99">
        <v>1452.2535075396299</v>
      </c>
      <c r="CF2143" s="99">
        <v>206483.90728759801</v>
      </c>
      <c r="CG2143" s="99">
        <v>1665822.0856170701</v>
      </c>
      <c r="CH2143" s="99">
        <v>0</v>
      </c>
      <c r="CI2143" s="99">
        <v>73259.043225288406</v>
      </c>
      <c r="CJ2143" s="99">
        <v>4214532.9156494103</v>
      </c>
      <c r="CK2143" s="99">
        <v>37828544.084472701</v>
      </c>
      <c r="CL2143" s="99">
        <v>7923520.0325927697</v>
      </c>
      <c r="CM2143" s="166">
        <v>124004.462219238</v>
      </c>
      <c r="CN2143" s="166">
        <v>20103411.143310498</v>
      </c>
      <c r="CO2143" s="166">
        <v>83610761.951171905</v>
      </c>
      <c r="CP2143" s="99">
        <v>7923520.0325927697</v>
      </c>
      <c r="CQ2143" s="99">
        <v>0</v>
      </c>
      <c r="CR2143" s="99">
        <v>0</v>
      </c>
      <c r="CS2143" s="99">
        <v>0</v>
      </c>
      <c r="CT2143" s="99">
        <v>0</v>
      </c>
      <c r="CU2143" s="98">
        <v>9646.9792253920004</v>
      </c>
      <c r="CV2143" s="98">
        <v>51717.924470038997</v>
      </c>
      <c r="CW2143" s="98">
        <v>4213976.4664916983</v>
      </c>
      <c r="CX2143" s="98">
        <v>37804407.962570176</v>
      </c>
    </row>
    <row r="2144" spans="1:102" x14ac:dyDescent="0.2">
      <c r="A2144" s="98" t="s">
        <v>188</v>
      </c>
      <c r="B2144" s="100">
        <v>41153</v>
      </c>
      <c r="C2144" s="99">
        <v>62505.725852489501</v>
      </c>
      <c r="D2144" s="99">
        <v>2.2370756959717299</v>
      </c>
      <c r="E2144" s="99">
        <v>8787.3715370893497</v>
      </c>
      <c r="F2144" s="99">
        <v>0</v>
      </c>
      <c r="G2144" s="99">
        <v>1423.1787014901599</v>
      </c>
      <c r="H2144" s="99">
        <v>0</v>
      </c>
      <c r="I2144" s="99">
        <v>0</v>
      </c>
      <c r="J2144" s="99">
        <v>50338.856868267103</v>
      </c>
      <c r="K2144" s="99">
        <v>0</v>
      </c>
      <c r="L2144" s="99">
        <v>32913.954235076897</v>
      </c>
      <c r="M2144" s="99">
        <v>28822.234411954902</v>
      </c>
      <c r="N2144" s="99">
        <v>5986.5409761071196</v>
      </c>
      <c r="O2144" s="99">
        <v>0</v>
      </c>
      <c r="P2144" s="99">
        <v>0</v>
      </c>
      <c r="Q2144" s="99">
        <v>3822.1132319569601</v>
      </c>
      <c r="R2144" s="99">
        <v>0</v>
      </c>
      <c r="S2144" s="99">
        <v>0</v>
      </c>
      <c r="T2144" s="99">
        <v>1426.1074664443699</v>
      </c>
      <c r="U2144" s="99">
        <v>50792.678627490997</v>
      </c>
      <c r="V2144" s="99">
        <v>3292051.5863647498</v>
      </c>
      <c r="W2144" s="99">
        <v>70.869776088744402</v>
      </c>
      <c r="X2144" s="99">
        <v>636849.60408019996</v>
      </c>
      <c r="Y2144" s="99">
        <v>424700.11040115397</v>
      </c>
      <c r="Z2144" s="99">
        <v>202813.955690384</v>
      </c>
      <c r="AA2144" s="99">
        <v>0</v>
      </c>
      <c r="AB2144" s="99">
        <v>0</v>
      </c>
      <c r="AC2144" s="99">
        <v>15789596.459106401</v>
      </c>
      <c r="AD2144" s="99">
        <v>0</v>
      </c>
      <c r="AE2144" s="99">
        <v>1405066.0857391399</v>
      </c>
      <c r="AF2144" s="99">
        <v>1346650.0513458301</v>
      </c>
      <c r="AG2144" s="99">
        <v>777744.85250854504</v>
      </c>
      <c r="AH2144" s="99">
        <v>0</v>
      </c>
      <c r="AI2144" s="99">
        <v>0</v>
      </c>
      <c r="AJ2144" s="99">
        <v>393598.35191726702</v>
      </c>
      <c r="AK2144" s="99">
        <v>0</v>
      </c>
      <c r="AL2144" s="99">
        <v>0</v>
      </c>
      <c r="AM2144" s="99">
        <v>203856.39249420201</v>
      </c>
      <c r="AN2144" s="99">
        <v>15836421.2805176</v>
      </c>
      <c r="AO2144" s="99">
        <v>30344685.9072266</v>
      </c>
      <c r="AP2144" s="99">
        <v>686.041809275746</v>
      </c>
      <c r="AQ2144" s="99">
        <v>5367912.7108764602</v>
      </c>
      <c r="AR2144" s="99">
        <v>0</v>
      </c>
      <c r="AS2144" s="99">
        <v>1652926.55696106</v>
      </c>
      <c r="AT2144" s="99">
        <v>0</v>
      </c>
      <c r="AU2144" s="99">
        <v>0</v>
      </c>
      <c r="AV2144" s="99">
        <v>46009510.607421897</v>
      </c>
      <c r="AW2144" s="99">
        <v>0</v>
      </c>
      <c r="AX2144" s="99">
        <v>13100960.9067383</v>
      </c>
      <c r="AY2144" s="99">
        <v>12795730.8551025</v>
      </c>
      <c r="AZ2144" s="99">
        <v>6485842.4590454102</v>
      </c>
      <c r="BA2144" s="99">
        <v>0</v>
      </c>
      <c r="BB2144" s="99">
        <v>0</v>
      </c>
      <c r="BC2144" s="99">
        <v>3331159.9308471698</v>
      </c>
      <c r="BD2144" s="99">
        <v>0</v>
      </c>
      <c r="BE2144" s="99">
        <v>0</v>
      </c>
      <c r="BF2144" s="99">
        <v>1660639.8197479199</v>
      </c>
      <c r="BG2144" s="99">
        <v>46159002.2958984</v>
      </c>
      <c r="BH2144" s="99">
        <v>6089607.2132568397</v>
      </c>
      <c r="BI2144" s="99">
        <v>0</v>
      </c>
      <c r="BJ2144" s="99">
        <v>1930451.5476379399</v>
      </c>
      <c r="BK2144" s="99">
        <v>1367625.8042907701</v>
      </c>
      <c r="BL2144" s="99">
        <v>0</v>
      </c>
      <c r="BM2144" s="99">
        <v>0</v>
      </c>
      <c r="BN2144" s="99">
        <v>0</v>
      </c>
      <c r="BO2144" s="99">
        <v>0</v>
      </c>
      <c r="BP2144" s="99">
        <v>0</v>
      </c>
      <c r="BQ2144" s="99">
        <v>0</v>
      </c>
      <c r="BR2144" s="99">
        <v>3955934.2132568401</v>
      </c>
      <c r="BS2144" s="99">
        <v>2348421.2627258301</v>
      </c>
      <c r="BT2144" s="99">
        <v>0</v>
      </c>
      <c r="BU2144" s="99">
        <v>0</v>
      </c>
      <c r="BV2144" s="99">
        <v>1667978.7901458701</v>
      </c>
      <c r="BW2144" s="99">
        <v>0</v>
      </c>
      <c r="BX2144" s="99">
        <v>0</v>
      </c>
      <c r="BY2144" s="99">
        <v>0</v>
      </c>
      <c r="BZ2144" s="99">
        <v>0</v>
      </c>
      <c r="CA2144" s="99">
        <v>0</v>
      </c>
      <c r="CB2144" s="99">
        <v>3920119.1289367699</v>
      </c>
      <c r="CC2144" s="99">
        <v>35723332.109375</v>
      </c>
      <c r="CD2144" s="99">
        <v>8007377.29870605</v>
      </c>
      <c r="CE2144" s="99">
        <v>1423.19692708552</v>
      </c>
      <c r="CF2144" s="99">
        <v>202552.362499237</v>
      </c>
      <c r="CG2144" s="99">
        <v>1651313.6403808601</v>
      </c>
      <c r="CH2144" s="99">
        <v>0</v>
      </c>
      <c r="CI2144" s="99">
        <v>72744.632195472703</v>
      </c>
      <c r="CJ2144" s="99">
        <v>4122681.9069519001</v>
      </c>
      <c r="CK2144" s="99">
        <v>37364459.4306641</v>
      </c>
      <c r="CL2144" s="99">
        <v>8013822.2849121103</v>
      </c>
      <c r="CM2144" s="166">
        <v>123347.158540726</v>
      </c>
      <c r="CN2144" s="166">
        <v>19998144.800048798</v>
      </c>
      <c r="CO2144" s="166">
        <v>83518414.293945298</v>
      </c>
      <c r="CP2144" s="99">
        <v>8013822.2849121103</v>
      </c>
      <c r="CQ2144" s="99">
        <v>0</v>
      </c>
      <c r="CR2144" s="99">
        <v>0</v>
      </c>
      <c r="CS2144" s="99">
        <v>0</v>
      </c>
      <c r="CT2144" s="99">
        <v>0</v>
      </c>
      <c r="CU2144" s="98">
        <v>9235.7773226230001</v>
      </c>
      <c r="CV2144" s="98">
        <v>51570.717880912001</v>
      </c>
      <c r="CW2144" s="98">
        <v>4122671.491436007</v>
      </c>
      <c r="CX2144" s="98">
        <v>37374645.749755859</v>
      </c>
    </row>
    <row r="2145" spans="1:102" x14ac:dyDescent="0.2">
      <c r="A2145" s="98" t="s">
        <v>188</v>
      </c>
      <c r="B2145" s="100">
        <v>41244</v>
      </c>
      <c r="C2145" s="99">
        <v>62176.815277576403</v>
      </c>
      <c r="D2145" s="99">
        <v>0.88865529799659304</v>
      </c>
      <c r="E2145" s="99">
        <v>8519.0627442598307</v>
      </c>
      <c r="F2145" s="99">
        <v>0</v>
      </c>
      <c r="G2145" s="99">
        <v>1409.87072300911</v>
      </c>
      <c r="H2145" s="99">
        <v>0</v>
      </c>
      <c r="I2145" s="99">
        <v>0</v>
      </c>
      <c r="J2145" s="99">
        <v>50296.603965282397</v>
      </c>
      <c r="K2145" s="99">
        <v>0</v>
      </c>
      <c r="L2145" s="99">
        <v>32496.4321761131</v>
      </c>
      <c r="M2145" s="99">
        <v>28585.770004749302</v>
      </c>
      <c r="N2145" s="99">
        <v>5904.0727119445801</v>
      </c>
      <c r="O2145" s="99">
        <v>0</v>
      </c>
      <c r="P2145" s="99">
        <v>0</v>
      </c>
      <c r="Q2145" s="99">
        <v>3725.4056298136702</v>
      </c>
      <c r="R2145" s="99">
        <v>0</v>
      </c>
      <c r="S2145" s="99">
        <v>0</v>
      </c>
      <c r="T2145" s="99">
        <v>1398.6180773824501</v>
      </c>
      <c r="U2145" s="99">
        <v>50720.002155303999</v>
      </c>
      <c r="V2145" s="99">
        <v>3245419.9088745099</v>
      </c>
      <c r="W2145" s="99">
        <v>10.2405296139186</v>
      </c>
      <c r="X2145" s="99">
        <v>611449.81345367397</v>
      </c>
      <c r="Y2145" s="99">
        <v>407678.47925186198</v>
      </c>
      <c r="Z2145" s="99">
        <v>204034.54624748201</v>
      </c>
      <c r="AA2145" s="99">
        <v>0</v>
      </c>
      <c r="AB2145" s="99">
        <v>0</v>
      </c>
      <c r="AC2145" s="99">
        <v>15799232.2819824</v>
      </c>
      <c r="AD2145" s="99">
        <v>0</v>
      </c>
      <c r="AE2145" s="99">
        <v>1382413.93984985</v>
      </c>
      <c r="AF2145" s="99">
        <v>1330175.4667205799</v>
      </c>
      <c r="AG2145" s="99">
        <v>761801.75083923305</v>
      </c>
      <c r="AH2145" s="99">
        <v>0</v>
      </c>
      <c r="AI2145" s="99">
        <v>0</v>
      </c>
      <c r="AJ2145" s="99">
        <v>381519.68105697603</v>
      </c>
      <c r="AK2145" s="99">
        <v>0</v>
      </c>
      <c r="AL2145" s="99">
        <v>0</v>
      </c>
      <c r="AM2145" s="99">
        <v>203099.14351844799</v>
      </c>
      <c r="AN2145" s="99">
        <v>15818158.779174799</v>
      </c>
      <c r="AO2145" s="99">
        <v>30066500.1647949</v>
      </c>
      <c r="AP2145" s="99">
        <v>99.386535166762798</v>
      </c>
      <c r="AQ2145" s="99">
        <v>5197850.4486694299</v>
      </c>
      <c r="AR2145" s="99">
        <v>0</v>
      </c>
      <c r="AS2145" s="99">
        <v>1659854.8791503899</v>
      </c>
      <c r="AT2145" s="99">
        <v>0</v>
      </c>
      <c r="AU2145" s="99">
        <v>0</v>
      </c>
      <c r="AV2145" s="99">
        <v>46143176.104492202</v>
      </c>
      <c r="AW2145" s="99">
        <v>0</v>
      </c>
      <c r="AX2145" s="99">
        <v>12982548.131225601</v>
      </c>
      <c r="AY2145" s="99">
        <v>12708174.7067871</v>
      </c>
      <c r="AZ2145" s="99">
        <v>6387871.7586669903</v>
      </c>
      <c r="BA2145" s="99">
        <v>0</v>
      </c>
      <c r="BB2145" s="99">
        <v>0</v>
      </c>
      <c r="BC2145" s="99">
        <v>3246329.4170532199</v>
      </c>
      <c r="BD2145" s="99">
        <v>0</v>
      </c>
      <c r="BE2145" s="99">
        <v>0</v>
      </c>
      <c r="BF2145" s="99">
        <v>1651948.4723968499</v>
      </c>
      <c r="BG2145" s="99">
        <v>46257532.904785201</v>
      </c>
      <c r="BH2145" s="99">
        <v>6049111.7470092801</v>
      </c>
      <c r="BI2145" s="99">
        <v>0</v>
      </c>
      <c r="BJ2145" s="99">
        <v>1882358.3103179899</v>
      </c>
      <c r="BK2145" s="99">
        <v>1325118.3045654299</v>
      </c>
      <c r="BL2145" s="99">
        <v>0</v>
      </c>
      <c r="BM2145" s="99">
        <v>0</v>
      </c>
      <c r="BN2145" s="99">
        <v>0</v>
      </c>
      <c r="BO2145" s="99">
        <v>0</v>
      </c>
      <c r="BP2145" s="99">
        <v>0</v>
      </c>
      <c r="BQ2145" s="99">
        <v>0</v>
      </c>
      <c r="BR2145" s="99">
        <v>3959736.9093933101</v>
      </c>
      <c r="BS2145" s="99">
        <v>2326627.7555847201</v>
      </c>
      <c r="BT2145" s="99">
        <v>0</v>
      </c>
      <c r="BU2145" s="99">
        <v>0</v>
      </c>
      <c r="BV2145" s="99">
        <v>1638224.67010498</v>
      </c>
      <c r="BW2145" s="99">
        <v>0</v>
      </c>
      <c r="BX2145" s="99">
        <v>0</v>
      </c>
      <c r="BY2145" s="99">
        <v>0</v>
      </c>
      <c r="BZ2145" s="99">
        <v>0</v>
      </c>
      <c r="CA2145" s="99">
        <v>0</v>
      </c>
      <c r="CB2145" s="99">
        <v>3856258.8266906701</v>
      </c>
      <c r="CC2145" s="99">
        <v>35285732.420410201</v>
      </c>
      <c r="CD2145" s="99">
        <v>7931282.0514526404</v>
      </c>
      <c r="CE2145" s="99">
        <v>1409.27552427351</v>
      </c>
      <c r="CF2145" s="99">
        <v>204212.97601127601</v>
      </c>
      <c r="CG2145" s="99">
        <v>1662393.41899109</v>
      </c>
      <c r="CH2145" s="99">
        <v>0</v>
      </c>
      <c r="CI2145" s="99">
        <v>72131.0733880997</v>
      </c>
      <c r="CJ2145" s="99">
        <v>4061607.60620117</v>
      </c>
      <c r="CK2145" s="99">
        <v>36958361.712890603</v>
      </c>
      <c r="CL2145" s="99">
        <v>7933871.9262695303</v>
      </c>
      <c r="CM2145" s="166">
        <v>122608.415956497</v>
      </c>
      <c r="CN2145" s="166">
        <v>19930448.425537098</v>
      </c>
      <c r="CO2145" s="166">
        <v>83202696.327148393</v>
      </c>
      <c r="CP2145" s="99">
        <v>7933871.9262695303</v>
      </c>
      <c r="CQ2145" s="99">
        <v>0</v>
      </c>
      <c r="CR2145" s="99">
        <v>0</v>
      </c>
      <c r="CS2145" s="99">
        <v>0</v>
      </c>
      <c r="CT2145" s="99">
        <v>0</v>
      </c>
      <c r="CU2145" s="98">
        <v>8923.2239337720002</v>
      </c>
      <c r="CV2145" s="98">
        <v>51513.862804714998</v>
      </c>
      <c r="CW2145" s="98">
        <v>4060471.8027019463</v>
      </c>
      <c r="CX2145" s="98">
        <v>36948125.83940129</v>
      </c>
    </row>
    <row r="2146" spans="1:102" x14ac:dyDescent="0.2">
      <c r="A2146" s="98" t="s">
        <v>188</v>
      </c>
      <c r="B2146" s="100">
        <v>41334</v>
      </c>
      <c r="C2146" s="99">
        <v>61034.420832634001</v>
      </c>
      <c r="D2146" s="99">
        <v>2.1418590919929601</v>
      </c>
      <c r="E2146" s="99">
        <v>7990.1489569544801</v>
      </c>
      <c r="F2146" s="99">
        <v>0</v>
      </c>
      <c r="G2146" s="99">
        <v>1392.7611762434201</v>
      </c>
      <c r="H2146" s="99">
        <v>0</v>
      </c>
      <c r="I2146" s="99">
        <v>0</v>
      </c>
      <c r="J2146" s="99">
        <v>50354.131801128402</v>
      </c>
      <c r="K2146" s="99">
        <v>0</v>
      </c>
      <c r="L2146" s="99">
        <v>1251.2617181539499</v>
      </c>
      <c r="M2146" s="99">
        <v>28163.057421684302</v>
      </c>
      <c r="N2146" s="99">
        <v>5810.1695613861102</v>
      </c>
      <c r="O2146" s="99">
        <v>0</v>
      </c>
      <c r="P2146" s="99">
        <v>29945.263453245199</v>
      </c>
      <c r="Q2146" s="99">
        <v>3651.3904305398501</v>
      </c>
      <c r="R2146" s="99">
        <v>0</v>
      </c>
      <c r="S2146" s="99">
        <v>1384.05009026825</v>
      </c>
      <c r="T2146" s="99">
        <v>0</v>
      </c>
      <c r="U2146" s="99">
        <v>50712.249592304201</v>
      </c>
      <c r="V2146" s="99">
        <v>3201056.65875244</v>
      </c>
      <c r="W2146" s="99">
        <v>31.017751789884599</v>
      </c>
      <c r="X2146" s="99">
        <v>578561.93948364304</v>
      </c>
      <c r="Y2146" s="99">
        <v>381561.82539749099</v>
      </c>
      <c r="Z2146" s="99">
        <v>195783.054439545</v>
      </c>
      <c r="AA2146" s="99">
        <v>0</v>
      </c>
      <c r="AB2146" s="99">
        <v>0</v>
      </c>
      <c r="AC2146" s="99">
        <v>15704813.915527301</v>
      </c>
      <c r="AD2146" s="99">
        <v>0</v>
      </c>
      <c r="AE2146" s="99">
        <v>30916.909490346901</v>
      </c>
      <c r="AF2146" s="99">
        <v>1321898.51539612</v>
      </c>
      <c r="AG2146" s="99">
        <v>751023.09337616002</v>
      </c>
      <c r="AH2146" s="99">
        <v>0</v>
      </c>
      <c r="AI2146" s="99">
        <v>1292515.2238616899</v>
      </c>
      <c r="AJ2146" s="99">
        <v>369249.51471710199</v>
      </c>
      <c r="AK2146" s="99">
        <v>0</v>
      </c>
      <c r="AL2146" s="99">
        <v>193403.49173736601</v>
      </c>
      <c r="AM2146" s="99">
        <v>0</v>
      </c>
      <c r="AN2146" s="99">
        <v>15776925.069458</v>
      </c>
      <c r="AO2146" s="99">
        <v>29601782.396240201</v>
      </c>
      <c r="AP2146" s="99">
        <v>287.302787616849</v>
      </c>
      <c r="AQ2146" s="99">
        <v>4904662.3134155301</v>
      </c>
      <c r="AR2146" s="99">
        <v>0</v>
      </c>
      <c r="AS2146" s="99">
        <v>1600191.64624023</v>
      </c>
      <c r="AT2146" s="99">
        <v>0</v>
      </c>
      <c r="AU2146" s="99">
        <v>0</v>
      </c>
      <c r="AV2146" s="99">
        <v>46063328.2646484</v>
      </c>
      <c r="AW2146" s="99">
        <v>0</v>
      </c>
      <c r="AX2146" s="99">
        <v>321340.52063369798</v>
      </c>
      <c r="AY2146" s="99">
        <v>12507653.791992201</v>
      </c>
      <c r="AZ2146" s="99">
        <v>6311259.0918579102</v>
      </c>
      <c r="BA2146" s="99">
        <v>0</v>
      </c>
      <c r="BB2146" s="99">
        <v>11960617.462646499</v>
      </c>
      <c r="BC2146" s="99">
        <v>3159510.9358215299</v>
      </c>
      <c r="BD2146" s="99">
        <v>0</v>
      </c>
      <c r="BE2146" s="99">
        <v>1581523.09095764</v>
      </c>
      <c r="BF2146" s="99">
        <v>0</v>
      </c>
      <c r="BG2146" s="99">
        <v>46355136.474609397</v>
      </c>
      <c r="BH2146" s="99">
        <v>7039680.2704467801</v>
      </c>
      <c r="BI2146" s="99">
        <v>0</v>
      </c>
      <c r="BJ2146" s="99">
        <v>1878709.1379241899</v>
      </c>
      <c r="BK2146" s="99">
        <v>1291590.9046630899</v>
      </c>
      <c r="BL2146" s="99">
        <v>0</v>
      </c>
      <c r="BM2146" s="99">
        <v>0</v>
      </c>
      <c r="BN2146" s="99">
        <v>0</v>
      </c>
      <c r="BO2146" s="99">
        <v>0</v>
      </c>
      <c r="BP2146" s="99">
        <v>0</v>
      </c>
      <c r="BQ2146" s="99">
        <v>0</v>
      </c>
      <c r="BR2146" s="99">
        <v>4080028.93640137</v>
      </c>
      <c r="BS2146" s="99">
        <v>2352511.6588745099</v>
      </c>
      <c r="BT2146" s="99">
        <v>0</v>
      </c>
      <c r="BU2146" s="99">
        <v>909438.5</v>
      </c>
      <c r="BV2146" s="99">
        <v>1633917.13319397</v>
      </c>
      <c r="BW2146" s="99">
        <v>0</v>
      </c>
      <c r="BX2146" s="99">
        <v>133748.549886703</v>
      </c>
      <c r="BY2146" s="99">
        <v>0</v>
      </c>
      <c r="BZ2146" s="99">
        <v>0</v>
      </c>
      <c r="CA2146" s="99">
        <v>0</v>
      </c>
      <c r="CB2146" s="99">
        <v>3784002.2251892099</v>
      </c>
      <c r="CC2146" s="99">
        <v>34655287.3359375</v>
      </c>
      <c r="CD2146" s="99">
        <v>8914832.1254882794</v>
      </c>
      <c r="CE2146" s="99">
        <v>1393.79183070362</v>
      </c>
      <c r="CF2146" s="99">
        <v>195788.070663452</v>
      </c>
      <c r="CG2146" s="99">
        <v>1598945.1761932401</v>
      </c>
      <c r="CH2146" s="99">
        <v>0</v>
      </c>
      <c r="CI2146" s="99">
        <v>70385.701877593994</v>
      </c>
      <c r="CJ2146" s="99">
        <v>3980662.86010742</v>
      </c>
      <c r="CK2146" s="99">
        <v>36256286.602050804</v>
      </c>
      <c r="CL2146" s="99">
        <v>9043995.0942382794</v>
      </c>
      <c r="CM2146" s="166">
        <v>120954.036232948</v>
      </c>
      <c r="CN2146" s="166">
        <v>19837998.255371101</v>
      </c>
      <c r="CO2146" s="166">
        <v>82570921.252929702</v>
      </c>
      <c r="CP2146" s="99">
        <v>9043995.0942382794</v>
      </c>
      <c r="CQ2146" s="99">
        <v>0</v>
      </c>
      <c r="CR2146" s="99">
        <v>0</v>
      </c>
      <c r="CS2146" s="99">
        <v>0</v>
      </c>
      <c r="CT2146" s="99">
        <v>0</v>
      </c>
      <c r="CU2146" s="98">
        <v>8355.6871843890003</v>
      </c>
      <c r="CV2146" s="98">
        <v>51563.433780218998</v>
      </c>
      <c r="CW2146" s="98">
        <v>3979790.2958526621</v>
      </c>
      <c r="CX2146" s="98">
        <v>36254232.512130737</v>
      </c>
    </row>
    <row r="2147" spans="1:102" x14ac:dyDescent="0.2">
      <c r="A2147" s="98" t="s">
        <v>188</v>
      </c>
      <c r="B2147" s="100">
        <v>41426</v>
      </c>
      <c r="C2147" s="99">
        <v>61250.878190517396</v>
      </c>
      <c r="D2147" s="99">
        <v>0.94668273499701205</v>
      </c>
      <c r="E2147" s="99">
        <v>7851.5913493037197</v>
      </c>
      <c r="F2147" s="99">
        <v>0</v>
      </c>
      <c r="G2147" s="99">
        <v>1397.0541144758499</v>
      </c>
      <c r="H2147" s="99">
        <v>0</v>
      </c>
      <c r="I2147" s="99">
        <v>0</v>
      </c>
      <c r="J2147" s="99">
        <v>50425.408173084303</v>
      </c>
      <c r="K2147" s="99">
        <v>0</v>
      </c>
      <c r="L2147" s="99">
        <v>971.53845702111698</v>
      </c>
      <c r="M2147" s="99">
        <v>28494.473874568899</v>
      </c>
      <c r="N2147" s="99">
        <v>5727.6611321568498</v>
      </c>
      <c r="O2147" s="99">
        <v>0</v>
      </c>
      <c r="P2147" s="99">
        <v>30277.169275999098</v>
      </c>
      <c r="Q2147" s="99">
        <v>3624.1945132911201</v>
      </c>
      <c r="R2147" s="99">
        <v>0</v>
      </c>
      <c r="S2147" s="99">
        <v>1394.8546532243499</v>
      </c>
      <c r="T2147" s="99">
        <v>0</v>
      </c>
      <c r="U2147" s="99">
        <v>50742.293383598299</v>
      </c>
      <c r="V2147" s="99">
        <v>3179723.4884338402</v>
      </c>
      <c r="W2147" s="99">
        <v>12.8167367859278</v>
      </c>
      <c r="X2147" s="99">
        <v>553971.295600891</v>
      </c>
      <c r="Y2147" s="99">
        <v>365850.18251800502</v>
      </c>
      <c r="Z2147" s="99">
        <v>192722.597759247</v>
      </c>
      <c r="AA2147" s="99">
        <v>0</v>
      </c>
      <c r="AB2147" s="99">
        <v>0</v>
      </c>
      <c r="AC2147" s="99">
        <v>15700986.8018799</v>
      </c>
      <c r="AD2147" s="99">
        <v>0</v>
      </c>
      <c r="AE2147" s="99">
        <v>19895.979005575198</v>
      </c>
      <c r="AF2147" s="99">
        <v>1316209.5562896701</v>
      </c>
      <c r="AG2147" s="99">
        <v>729813.19951629604</v>
      </c>
      <c r="AH2147" s="99">
        <v>0</v>
      </c>
      <c r="AI2147" s="99">
        <v>1302802.08720398</v>
      </c>
      <c r="AJ2147" s="99">
        <v>363485.47493362398</v>
      </c>
      <c r="AK2147" s="99">
        <v>0</v>
      </c>
      <c r="AL2147" s="99">
        <v>192825.99500465399</v>
      </c>
      <c r="AM2147" s="99">
        <v>0</v>
      </c>
      <c r="AN2147" s="99">
        <v>15703870.692871099</v>
      </c>
      <c r="AO2147" s="99">
        <v>29595858.6789551</v>
      </c>
      <c r="AP2147" s="99">
        <v>115.21161174680999</v>
      </c>
      <c r="AQ2147" s="99">
        <v>4718326.1775512705</v>
      </c>
      <c r="AR2147" s="99">
        <v>0</v>
      </c>
      <c r="AS2147" s="99">
        <v>1574256.7681579599</v>
      </c>
      <c r="AT2147" s="99">
        <v>0</v>
      </c>
      <c r="AU2147" s="99">
        <v>0</v>
      </c>
      <c r="AV2147" s="99">
        <v>46151628.9912109</v>
      </c>
      <c r="AW2147" s="99">
        <v>0</v>
      </c>
      <c r="AX2147" s="99">
        <v>207492.27279281599</v>
      </c>
      <c r="AY2147" s="99">
        <v>12507114.942260699</v>
      </c>
      <c r="AZ2147" s="99">
        <v>6160345.2567748995</v>
      </c>
      <c r="BA2147" s="99">
        <v>0</v>
      </c>
      <c r="BB2147" s="99">
        <v>12101119.510009799</v>
      </c>
      <c r="BC2147" s="99">
        <v>3117028.1545715299</v>
      </c>
      <c r="BD2147" s="99">
        <v>0</v>
      </c>
      <c r="BE2147" s="99">
        <v>1574236.2193603499</v>
      </c>
      <c r="BF2147" s="99">
        <v>0</v>
      </c>
      <c r="BG2147" s="99">
        <v>46274580.518066399</v>
      </c>
      <c r="BH2147" s="99">
        <v>7105700.9174804697</v>
      </c>
      <c r="BI2147" s="99">
        <v>0</v>
      </c>
      <c r="BJ2147" s="99">
        <v>1825095.7507019001</v>
      </c>
      <c r="BK2147" s="99">
        <v>1236691.6305694601</v>
      </c>
      <c r="BL2147" s="99">
        <v>0</v>
      </c>
      <c r="BM2147" s="99">
        <v>0</v>
      </c>
      <c r="BN2147" s="99">
        <v>0</v>
      </c>
      <c r="BO2147" s="99">
        <v>0</v>
      </c>
      <c r="BP2147" s="99">
        <v>0</v>
      </c>
      <c r="BQ2147" s="99">
        <v>0</v>
      </c>
      <c r="BR2147" s="99">
        <v>4089573.6424865699</v>
      </c>
      <c r="BS2147" s="99">
        <v>2298861.0256042499</v>
      </c>
      <c r="BT2147" s="99">
        <v>0</v>
      </c>
      <c r="BU2147" s="99">
        <v>937304.28999328602</v>
      </c>
      <c r="BV2147" s="99">
        <v>1626103.8580627399</v>
      </c>
      <c r="BW2147" s="99">
        <v>0</v>
      </c>
      <c r="BX2147" s="99">
        <v>133282.95988845799</v>
      </c>
      <c r="BY2147" s="99">
        <v>0</v>
      </c>
      <c r="BZ2147" s="99">
        <v>0</v>
      </c>
      <c r="CA2147" s="99">
        <v>0</v>
      </c>
      <c r="CB2147" s="99">
        <v>3737448.8904113802</v>
      </c>
      <c r="CC2147" s="99">
        <v>34262273.403320298</v>
      </c>
      <c r="CD2147" s="99">
        <v>8952104.4104003906</v>
      </c>
      <c r="CE2147" s="99">
        <v>1396.80055989325</v>
      </c>
      <c r="CF2147" s="99">
        <v>192724.12173843401</v>
      </c>
      <c r="CG2147" s="99">
        <v>1574139.4863739</v>
      </c>
      <c r="CH2147" s="99">
        <v>0</v>
      </c>
      <c r="CI2147" s="99">
        <v>70473.671739578203</v>
      </c>
      <c r="CJ2147" s="99">
        <v>3930051.9593810998</v>
      </c>
      <c r="CK2147" s="99">
        <v>35840521.179199196</v>
      </c>
      <c r="CL2147" s="99">
        <v>9079799.0839843806</v>
      </c>
      <c r="CM2147" s="166">
        <v>121057.855755806</v>
      </c>
      <c r="CN2147" s="166">
        <v>19563304.706787098</v>
      </c>
      <c r="CO2147" s="166">
        <v>81980095.177734405</v>
      </c>
      <c r="CP2147" s="99">
        <v>9079799.0839843806</v>
      </c>
      <c r="CQ2147" s="99">
        <v>0</v>
      </c>
      <c r="CR2147" s="99">
        <v>0</v>
      </c>
      <c r="CS2147" s="99">
        <v>0</v>
      </c>
      <c r="CT2147" s="99">
        <v>0</v>
      </c>
      <c r="CU2147" s="98">
        <v>8175.5105446059997</v>
      </c>
      <c r="CV2147" s="98">
        <v>51636.628024475998</v>
      </c>
      <c r="CW2147" s="98">
        <v>3930173.0121498141</v>
      </c>
      <c r="CX2147" s="98">
        <v>35836412.889694199</v>
      </c>
    </row>
    <row r="2148" spans="1:102" x14ac:dyDescent="0.2">
      <c r="A2148" s="98" t="s">
        <v>188</v>
      </c>
      <c r="B2148" s="100">
        <v>41518</v>
      </c>
      <c r="C2148" s="99">
        <v>61144.660493850701</v>
      </c>
      <c r="D2148" s="99">
        <v>1.14085993998742</v>
      </c>
      <c r="E2148" s="99">
        <v>7669.7485513687097</v>
      </c>
      <c r="F2148" s="99">
        <v>0</v>
      </c>
      <c r="G2148" s="99">
        <v>1414.1048732847</v>
      </c>
      <c r="H2148" s="99">
        <v>0</v>
      </c>
      <c r="I2148" s="99">
        <v>0</v>
      </c>
      <c r="J2148" s="99">
        <v>50379.9174590111</v>
      </c>
      <c r="K2148" s="99">
        <v>0</v>
      </c>
      <c r="L2148" s="99">
        <v>179.930448023602</v>
      </c>
      <c r="M2148" s="99">
        <v>28570.923374176</v>
      </c>
      <c r="N2148" s="99">
        <v>5660.6567747592899</v>
      </c>
      <c r="O2148" s="99">
        <v>0</v>
      </c>
      <c r="P2148" s="99">
        <v>30878.518477678299</v>
      </c>
      <c r="Q2148" s="99">
        <v>3632.5263591110702</v>
      </c>
      <c r="R2148" s="99">
        <v>0</v>
      </c>
      <c r="S2148" s="99">
        <v>1417.2599169760899</v>
      </c>
      <c r="T2148" s="99">
        <v>0</v>
      </c>
      <c r="U2148" s="99">
        <v>50665.812833309203</v>
      </c>
      <c r="V2148" s="99">
        <v>3166802.6297912602</v>
      </c>
      <c r="W2148" s="99">
        <v>17.159552829805801</v>
      </c>
      <c r="X2148" s="99">
        <v>551969.38310241699</v>
      </c>
      <c r="Y2148" s="99">
        <v>365107.91092681902</v>
      </c>
      <c r="Z2148" s="99">
        <v>191787.978515625</v>
      </c>
      <c r="AA2148" s="99">
        <v>0</v>
      </c>
      <c r="AB2148" s="99">
        <v>0</v>
      </c>
      <c r="AC2148" s="99">
        <v>15696184.9450684</v>
      </c>
      <c r="AD2148" s="99">
        <v>0</v>
      </c>
      <c r="AE2148" s="99">
        <v>12036.490895986601</v>
      </c>
      <c r="AF2148" s="99">
        <v>1313003.86491394</v>
      </c>
      <c r="AG2148" s="99">
        <v>721361.20748138404</v>
      </c>
      <c r="AH2148" s="99">
        <v>0</v>
      </c>
      <c r="AI2148" s="99">
        <v>1311032.5469818099</v>
      </c>
      <c r="AJ2148" s="99">
        <v>361990.30511093099</v>
      </c>
      <c r="AK2148" s="99">
        <v>0</v>
      </c>
      <c r="AL2148" s="99">
        <v>192494.79964256301</v>
      </c>
      <c r="AM2148" s="99">
        <v>0</v>
      </c>
      <c r="AN2148" s="99">
        <v>15697680.6437988</v>
      </c>
      <c r="AO2148" s="99">
        <v>29500117.215820301</v>
      </c>
      <c r="AP2148" s="99">
        <v>161.86734613217399</v>
      </c>
      <c r="AQ2148" s="99">
        <v>4646439.7135620099</v>
      </c>
      <c r="AR2148" s="99">
        <v>0</v>
      </c>
      <c r="AS2148" s="99">
        <v>1570780.7747955299</v>
      </c>
      <c r="AT2148" s="99">
        <v>0</v>
      </c>
      <c r="AU2148" s="99">
        <v>0</v>
      </c>
      <c r="AV2148" s="99">
        <v>46239270.950195298</v>
      </c>
      <c r="AW2148" s="99">
        <v>0</v>
      </c>
      <c r="AX2148" s="99">
        <v>85293.961704254194</v>
      </c>
      <c r="AY2148" s="99">
        <v>12731188.0197754</v>
      </c>
      <c r="AZ2148" s="99">
        <v>6113835.50598145</v>
      </c>
      <c r="BA2148" s="99">
        <v>0</v>
      </c>
      <c r="BB2148" s="99">
        <v>12294551.336792</v>
      </c>
      <c r="BC2148" s="99">
        <v>3105434.9501342801</v>
      </c>
      <c r="BD2148" s="99">
        <v>0</v>
      </c>
      <c r="BE2148" s="99">
        <v>1576529.5422515899</v>
      </c>
      <c r="BF2148" s="99">
        <v>0</v>
      </c>
      <c r="BG2148" s="99">
        <v>46218671.143554702</v>
      </c>
      <c r="BH2148" s="99">
        <v>7144123.2888183603</v>
      </c>
      <c r="BI2148" s="99">
        <v>0</v>
      </c>
      <c r="BJ2148" s="99">
        <v>1808961.25456238</v>
      </c>
      <c r="BK2148" s="99">
        <v>1231613.8209533701</v>
      </c>
      <c r="BL2148" s="99">
        <v>0</v>
      </c>
      <c r="BM2148" s="99">
        <v>0</v>
      </c>
      <c r="BN2148" s="99">
        <v>0</v>
      </c>
      <c r="BO2148" s="99">
        <v>0</v>
      </c>
      <c r="BP2148" s="99">
        <v>0</v>
      </c>
      <c r="BQ2148" s="99">
        <v>0</v>
      </c>
      <c r="BR2148" s="99">
        <v>4157597.3625183101</v>
      </c>
      <c r="BS2148" s="99">
        <v>2279767.7320251502</v>
      </c>
      <c r="BT2148" s="99">
        <v>0</v>
      </c>
      <c r="BU2148" s="99">
        <v>799649.56999206496</v>
      </c>
      <c r="BV2148" s="99">
        <v>1626944.3012695301</v>
      </c>
      <c r="BW2148" s="99">
        <v>0</v>
      </c>
      <c r="BX2148" s="99">
        <v>115351.27990818</v>
      </c>
      <c r="BY2148" s="99">
        <v>0</v>
      </c>
      <c r="BZ2148" s="99">
        <v>0</v>
      </c>
      <c r="CA2148" s="99">
        <v>0</v>
      </c>
      <c r="CB2148" s="99">
        <v>3714039.83285522</v>
      </c>
      <c r="CC2148" s="99">
        <v>34221822.134277299</v>
      </c>
      <c r="CD2148" s="99">
        <v>8932533.7667236291</v>
      </c>
      <c r="CE2148" s="99">
        <v>1414.03405120969</v>
      </c>
      <c r="CF2148" s="99">
        <v>191574.319868088</v>
      </c>
      <c r="CG2148" s="99">
        <v>1569334.1357116699</v>
      </c>
      <c r="CH2148" s="99">
        <v>0</v>
      </c>
      <c r="CI2148" s="99">
        <v>70276.483833313003</v>
      </c>
      <c r="CJ2148" s="99">
        <v>3905278.10437012</v>
      </c>
      <c r="CK2148" s="99">
        <v>35778925.018066399</v>
      </c>
      <c r="CL2148" s="99">
        <v>9059778.4426269494</v>
      </c>
      <c r="CM2148" s="166">
        <v>120726.14833354999</v>
      </c>
      <c r="CN2148" s="166">
        <v>19628656.8833008</v>
      </c>
      <c r="CO2148" s="166">
        <v>82063652.608398393</v>
      </c>
      <c r="CP2148" s="99">
        <v>9059778.4426269494</v>
      </c>
      <c r="CQ2148" s="99">
        <v>0</v>
      </c>
      <c r="CR2148" s="99">
        <v>0</v>
      </c>
      <c r="CS2148" s="99">
        <v>0</v>
      </c>
      <c r="CT2148" s="99">
        <v>0</v>
      </c>
      <c r="CU2148" s="98">
        <v>7960.3192911189999</v>
      </c>
      <c r="CV2148" s="98">
        <v>51617.334740272003</v>
      </c>
      <c r="CW2148" s="98">
        <v>3905614.1527233077</v>
      </c>
      <c r="CX2148" s="98">
        <v>35791156.269988969</v>
      </c>
    </row>
    <row r="2149" spans="1:102" x14ac:dyDescent="0.2">
      <c r="A2149" s="98" t="s">
        <v>188</v>
      </c>
      <c r="B2149" s="100">
        <v>41609</v>
      </c>
      <c r="C2149" s="99">
        <v>60580.203547954603</v>
      </c>
      <c r="D2149" s="99">
        <v>0.88044962599815302</v>
      </c>
      <c r="E2149" s="99">
        <v>7445.4582143425896</v>
      </c>
      <c r="F2149" s="99">
        <v>0</v>
      </c>
      <c r="G2149" s="99">
        <v>1422.1804766506</v>
      </c>
      <c r="H2149" s="99">
        <v>0</v>
      </c>
      <c r="I2149" s="99">
        <v>0</v>
      </c>
      <c r="J2149" s="99">
        <v>50291.480875492103</v>
      </c>
      <c r="K2149" s="99">
        <v>0</v>
      </c>
      <c r="L2149" s="99">
        <v>119.777259889059</v>
      </c>
      <c r="M2149" s="99">
        <v>28486.4514806271</v>
      </c>
      <c r="N2149" s="99">
        <v>5581.8310889005697</v>
      </c>
      <c r="O2149" s="99">
        <v>0</v>
      </c>
      <c r="P2149" s="99">
        <v>30301.650464296301</v>
      </c>
      <c r="Q2149" s="99">
        <v>3552.2600750327101</v>
      </c>
      <c r="R2149" s="99">
        <v>0</v>
      </c>
      <c r="S2149" s="99">
        <v>1416.1514454484</v>
      </c>
      <c r="T2149" s="99">
        <v>1.0086548756808</v>
      </c>
      <c r="U2149" s="99">
        <v>50523.788535118103</v>
      </c>
      <c r="V2149" s="99">
        <v>3089648.2279357901</v>
      </c>
      <c r="W2149" s="99">
        <v>12.637661498971299</v>
      </c>
      <c r="X2149" s="99">
        <v>530695.71414947498</v>
      </c>
      <c r="Y2149" s="99">
        <v>348278.31781768799</v>
      </c>
      <c r="Z2149" s="99">
        <v>193766.056602478</v>
      </c>
      <c r="AA2149" s="99">
        <v>0</v>
      </c>
      <c r="AB2149" s="99">
        <v>0</v>
      </c>
      <c r="AC2149" s="99">
        <v>15613130.6413574</v>
      </c>
      <c r="AD2149" s="99">
        <v>0</v>
      </c>
      <c r="AE2149" s="99">
        <v>9616.1307903528195</v>
      </c>
      <c r="AF2149" s="99">
        <v>1297268.92010498</v>
      </c>
      <c r="AG2149" s="99">
        <v>695248.93421173096</v>
      </c>
      <c r="AH2149" s="99">
        <v>0</v>
      </c>
      <c r="AI2149" s="99">
        <v>1269046.51452637</v>
      </c>
      <c r="AJ2149" s="99">
        <v>355773.37321472203</v>
      </c>
      <c r="AK2149" s="99">
        <v>0</v>
      </c>
      <c r="AL2149" s="99">
        <v>193722.82361221299</v>
      </c>
      <c r="AM2149" s="99">
        <v>81.076259563676999</v>
      </c>
      <c r="AN2149" s="99">
        <v>15610849.762207</v>
      </c>
      <c r="AO2149" s="99">
        <v>28963814.745117199</v>
      </c>
      <c r="AP2149" s="99">
        <v>115.10765635408499</v>
      </c>
      <c r="AQ2149" s="99">
        <v>4470843.2073364304</v>
      </c>
      <c r="AR2149" s="99">
        <v>0</v>
      </c>
      <c r="AS2149" s="99">
        <v>1595148.00831604</v>
      </c>
      <c r="AT2149" s="99">
        <v>0</v>
      </c>
      <c r="AU2149" s="99">
        <v>0</v>
      </c>
      <c r="AV2149" s="99">
        <v>46394999.355957001</v>
      </c>
      <c r="AW2149" s="99">
        <v>0</v>
      </c>
      <c r="AX2149" s="99">
        <v>68468.612672805801</v>
      </c>
      <c r="AY2149" s="99">
        <v>12491504.025512701</v>
      </c>
      <c r="AZ2149" s="99">
        <v>5910211.1170654297</v>
      </c>
      <c r="BA2149" s="99">
        <v>0</v>
      </c>
      <c r="BB2149" s="99">
        <v>11899807.295288101</v>
      </c>
      <c r="BC2149" s="99">
        <v>3063042.5691528302</v>
      </c>
      <c r="BD2149" s="99">
        <v>0</v>
      </c>
      <c r="BE2149" s="99">
        <v>1594911.02786255</v>
      </c>
      <c r="BF2149" s="99">
        <v>588.84255396574702</v>
      </c>
      <c r="BG2149" s="99">
        <v>46364941.465820298</v>
      </c>
      <c r="BH2149" s="99">
        <v>7057243.0337524395</v>
      </c>
      <c r="BI2149" s="99">
        <v>0</v>
      </c>
      <c r="BJ2149" s="99">
        <v>1775071.3992767299</v>
      </c>
      <c r="BK2149" s="99">
        <v>1193660.15588379</v>
      </c>
      <c r="BL2149" s="99">
        <v>0</v>
      </c>
      <c r="BM2149" s="99">
        <v>0</v>
      </c>
      <c r="BN2149" s="99">
        <v>0</v>
      </c>
      <c r="BO2149" s="99">
        <v>0</v>
      </c>
      <c r="BP2149" s="99">
        <v>0</v>
      </c>
      <c r="BQ2149" s="99">
        <v>0</v>
      </c>
      <c r="BR2149" s="99">
        <v>4114936.5080566402</v>
      </c>
      <c r="BS2149" s="99">
        <v>2212901.07894897</v>
      </c>
      <c r="BT2149" s="99">
        <v>0</v>
      </c>
      <c r="BU2149" s="99">
        <v>897990.33999633801</v>
      </c>
      <c r="BV2149" s="99">
        <v>1611212.47854614</v>
      </c>
      <c r="BW2149" s="99">
        <v>0</v>
      </c>
      <c r="BX2149" s="99">
        <v>129928.239891052</v>
      </c>
      <c r="BY2149" s="99">
        <v>0</v>
      </c>
      <c r="BZ2149" s="99">
        <v>0</v>
      </c>
      <c r="CA2149" s="99">
        <v>0</v>
      </c>
      <c r="CB2149" s="99">
        <v>3627473.0400695801</v>
      </c>
      <c r="CC2149" s="99">
        <v>33384275.853271499</v>
      </c>
      <c r="CD2149" s="99">
        <v>8830348.0523681603</v>
      </c>
      <c r="CE2149" s="99">
        <v>1422.83320042491</v>
      </c>
      <c r="CF2149" s="99">
        <v>194112.90260696399</v>
      </c>
      <c r="CG2149" s="99">
        <v>1598603.7163543699</v>
      </c>
      <c r="CH2149" s="99">
        <v>0</v>
      </c>
      <c r="CI2149" s="99">
        <v>69452.214391708403</v>
      </c>
      <c r="CJ2149" s="99">
        <v>3823272.7968444801</v>
      </c>
      <c r="CK2149" s="99">
        <v>34984195.6953125</v>
      </c>
      <c r="CL2149" s="99">
        <v>8961489.1497802697</v>
      </c>
      <c r="CM2149" s="166">
        <v>119771.84757328</v>
      </c>
      <c r="CN2149" s="166">
        <v>19429433.7111816</v>
      </c>
      <c r="CO2149" s="166">
        <v>81333861.756835893</v>
      </c>
      <c r="CP2149" s="99">
        <v>8961489.1497802697</v>
      </c>
      <c r="CQ2149" s="99">
        <v>0</v>
      </c>
      <c r="CR2149" s="99">
        <v>0</v>
      </c>
      <c r="CS2149" s="99">
        <v>0</v>
      </c>
      <c r="CT2149" s="99">
        <v>0</v>
      </c>
      <c r="CU2149" s="98">
        <v>7665.89953719</v>
      </c>
      <c r="CV2149" s="98">
        <v>51521.979765682998</v>
      </c>
      <c r="CW2149" s="98">
        <v>3821585.9426765442</v>
      </c>
      <c r="CX2149" s="98">
        <v>34982879.569625869</v>
      </c>
    </row>
    <row r="2150" spans="1:102" x14ac:dyDescent="0.2">
      <c r="A2150" s="98" t="s">
        <v>188</v>
      </c>
      <c r="B2150" s="100">
        <v>41699</v>
      </c>
      <c r="C2150" s="99">
        <v>60663.489877700798</v>
      </c>
      <c r="D2150" s="99">
        <v>0</v>
      </c>
      <c r="E2150" s="99">
        <v>7213.0318133234996</v>
      </c>
      <c r="F2150" s="99">
        <v>0</v>
      </c>
      <c r="G2150" s="99">
        <v>1438.6854284107701</v>
      </c>
      <c r="H2150" s="99">
        <v>0</v>
      </c>
      <c r="I2150" s="99">
        <v>0</v>
      </c>
      <c r="J2150" s="99">
        <v>50171.349939346299</v>
      </c>
      <c r="K2150" s="99">
        <v>0</v>
      </c>
      <c r="L2150" s="99">
        <v>121.473440857604</v>
      </c>
      <c r="M2150" s="99">
        <v>28619.797962188699</v>
      </c>
      <c r="N2150" s="99">
        <v>5525.63562870026</v>
      </c>
      <c r="O2150" s="99">
        <v>0</v>
      </c>
      <c r="P2150" s="99">
        <v>29999.9242408276</v>
      </c>
      <c r="Q2150" s="99">
        <v>3521.2040052115899</v>
      </c>
      <c r="R2150" s="99">
        <v>0</v>
      </c>
      <c r="S2150" s="99">
        <v>1434.0420686155601</v>
      </c>
      <c r="T2150" s="99">
        <v>1.0014260255702501</v>
      </c>
      <c r="U2150" s="99">
        <v>50332.327623844103</v>
      </c>
      <c r="V2150" s="99">
        <v>3103577.4082946801</v>
      </c>
      <c r="W2150" s="99">
        <v>0</v>
      </c>
      <c r="X2150" s="99">
        <v>516352.31295776402</v>
      </c>
      <c r="Y2150" s="99">
        <v>339410.070701599</v>
      </c>
      <c r="Z2150" s="99">
        <v>194571.302265167</v>
      </c>
      <c r="AA2150" s="99">
        <v>0</v>
      </c>
      <c r="AB2150" s="99">
        <v>0</v>
      </c>
      <c r="AC2150" s="99">
        <v>15507185.644165</v>
      </c>
      <c r="AD2150" s="99">
        <v>0</v>
      </c>
      <c r="AE2150" s="99">
        <v>11276.0295684338</v>
      </c>
      <c r="AF2150" s="99">
        <v>1301237.1333007801</v>
      </c>
      <c r="AG2150" s="99">
        <v>684937.28301239002</v>
      </c>
      <c r="AH2150" s="99">
        <v>0</v>
      </c>
      <c r="AI2150" s="99">
        <v>1254412.7186431901</v>
      </c>
      <c r="AJ2150" s="99">
        <v>357511.33699417103</v>
      </c>
      <c r="AK2150" s="99">
        <v>0</v>
      </c>
      <c r="AL2150" s="99">
        <v>192835.21746444699</v>
      </c>
      <c r="AM2150" s="99">
        <v>80.635190146043897</v>
      </c>
      <c r="AN2150" s="99">
        <v>15523519.424926801</v>
      </c>
      <c r="AO2150" s="99">
        <v>29234954.373291001</v>
      </c>
      <c r="AP2150" s="99">
        <v>0</v>
      </c>
      <c r="AQ2150" s="99">
        <v>4371611.89733887</v>
      </c>
      <c r="AR2150" s="99">
        <v>0</v>
      </c>
      <c r="AS2150" s="99">
        <v>1608626.1794891399</v>
      </c>
      <c r="AT2150" s="99">
        <v>0</v>
      </c>
      <c r="AU2150" s="99">
        <v>0</v>
      </c>
      <c r="AV2150" s="99">
        <v>46416381.3828125</v>
      </c>
      <c r="AW2150" s="99">
        <v>0</v>
      </c>
      <c r="AX2150" s="99">
        <v>88830.964937210098</v>
      </c>
      <c r="AY2150" s="99">
        <v>12511300.1516113</v>
      </c>
      <c r="AZ2150" s="99">
        <v>5837616.0314941397</v>
      </c>
      <c r="BA2150" s="99">
        <v>0</v>
      </c>
      <c r="BB2150" s="99">
        <v>11783172.552490201</v>
      </c>
      <c r="BC2150" s="99">
        <v>3070107.2727966299</v>
      </c>
      <c r="BD2150" s="99">
        <v>0</v>
      </c>
      <c r="BE2150" s="99">
        <v>1594903.47235107</v>
      </c>
      <c r="BF2150" s="99">
        <v>589.46086845546995</v>
      </c>
      <c r="BG2150" s="99">
        <v>46568542.877929702</v>
      </c>
      <c r="BH2150" s="99">
        <v>7035451.0321655301</v>
      </c>
      <c r="BI2150" s="99">
        <v>0</v>
      </c>
      <c r="BJ2150" s="99">
        <v>1741799.0934753399</v>
      </c>
      <c r="BK2150" s="99">
        <v>1177786.9032745401</v>
      </c>
      <c r="BL2150" s="99">
        <v>0</v>
      </c>
      <c r="BM2150" s="99">
        <v>0</v>
      </c>
      <c r="BN2150" s="99">
        <v>0</v>
      </c>
      <c r="BO2150" s="99">
        <v>0</v>
      </c>
      <c r="BP2150" s="99">
        <v>0</v>
      </c>
      <c r="BQ2150" s="99">
        <v>0</v>
      </c>
      <c r="BR2150" s="99">
        <v>4114524.2592468299</v>
      </c>
      <c r="BS2150" s="99">
        <v>2187407.6475830101</v>
      </c>
      <c r="BT2150" s="99">
        <v>0</v>
      </c>
      <c r="BU2150" s="99">
        <v>880064.35999298096</v>
      </c>
      <c r="BV2150" s="99">
        <v>1619033.2941131601</v>
      </c>
      <c r="BW2150" s="99">
        <v>0</v>
      </c>
      <c r="BX2150" s="99">
        <v>133656.68989563</v>
      </c>
      <c r="BY2150" s="99">
        <v>0</v>
      </c>
      <c r="BZ2150" s="99">
        <v>0</v>
      </c>
      <c r="CA2150" s="99">
        <v>0</v>
      </c>
      <c r="CB2150" s="99">
        <v>3623469.7018127399</v>
      </c>
      <c r="CC2150" s="99">
        <v>33628593.725097701</v>
      </c>
      <c r="CD2150" s="99">
        <v>8792539.6003418006</v>
      </c>
      <c r="CE2150" s="99">
        <v>1439.8976730853301</v>
      </c>
      <c r="CF2150" s="99">
        <v>194477.02721405</v>
      </c>
      <c r="CG2150" s="99">
        <v>1607251.0076904299</v>
      </c>
      <c r="CH2150" s="99">
        <v>0</v>
      </c>
      <c r="CI2150" s="99">
        <v>69286.467761993394</v>
      </c>
      <c r="CJ2150" s="99">
        <v>3818906.7991027799</v>
      </c>
      <c r="CK2150" s="99">
        <v>35238065.729980499</v>
      </c>
      <c r="CL2150" s="99">
        <v>8920114.9549560491</v>
      </c>
      <c r="CM2150" s="166">
        <v>119447.305019379</v>
      </c>
      <c r="CN2150" s="166">
        <v>19347509.066406298</v>
      </c>
      <c r="CO2150" s="166">
        <v>81574177.558593795</v>
      </c>
      <c r="CP2150" s="99">
        <v>8920114.9549560491</v>
      </c>
      <c r="CQ2150" s="99">
        <v>0</v>
      </c>
      <c r="CR2150" s="99">
        <v>0</v>
      </c>
      <c r="CS2150" s="99">
        <v>0</v>
      </c>
      <c r="CT2150" s="99">
        <v>0</v>
      </c>
      <c r="CU2150" s="98">
        <v>7380.4991759109998</v>
      </c>
      <c r="CV2150" s="98">
        <v>51414.001632881998</v>
      </c>
      <c r="CW2150" s="98">
        <v>3817946.7290267898</v>
      </c>
      <c r="CX2150" s="98">
        <v>35235844.732788131</v>
      </c>
    </row>
    <row r="2151" spans="1:102" x14ac:dyDescent="0.2">
      <c r="A2151" s="98" t="s">
        <v>188</v>
      </c>
      <c r="B2151" s="100">
        <v>41791</v>
      </c>
      <c r="C2151" s="99">
        <v>60141.492926120802</v>
      </c>
      <c r="D2151" s="99">
        <v>0</v>
      </c>
      <c r="E2151" s="99">
        <v>7044.3706308007204</v>
      </c>
      <c r="F2151" s="99">
        <v>0</v>
      </c>
      <c r="G2151" s="99">
        <v>1438.30333124101</v>
      </c>
      <c r="H2151" s="99">
        <v>0</v>
      </c>
      <c r="I2151" s="99">
        <v>0</v>
      </c>
      <c r="J2151" s="99">
        <v>50088.607244491599</v>
      </c>
      <c r="K2151" s="99">
        <v>0</v>
      </c>
      <c r="L2151" s="99">
        <v>237.734806165099</v>
      </c>
      <c r="M2151" s="99">
        <v>28367.886955976501</v>
      </c>
      <c r="N2151" s="99">
        <v>5480.0249295234698</v>
      </c>
      <c r="O2151" s="99">
        <v>0</v>
      </c>
      <c r="P2151" s="99">
        <v>29577.927550554301</v>
      </c>
      <c r="Q2151" s="99">
        <v>3476.99485859275</v>
      </c>
      <c r="R2151" s="99">
        <v>0</v>
      </c>
      <c r="S2151" s="99">
        <v>1436.33209604025</v>
      </c>
      <c r="T2151" s="99">
        <v>1.0086601797957</v>
      </c>
      <c r="U2151" s="99">
        <v>50199.56366539</v>
      </c>
      <c r="V2151" s="99">
        <v>3062874.9394226102</v>
      </c>
      <c r="W2151" s="99">
        <v>0</v>
      </c>
      <c r="X2151" s="99">
        <v>501931.43771743798</v>
      </c>
      <c r="Y2151" s="99">
        <v>329990.77564239502</v>
      </c>
      <c r="Z2151" s="99">
        <v>195406.20797538801</v>
      </c>
      <c r="AA2151" s="99">
        <v>0</v>
      </c>
      <c r="AB2151" s="99">
        <v>0</v>
      </c>
      <c r="AC2151" s="99">
        <v>15444813.803222699</v>
      </c>
      <c r="AD2151" s="99">
        <v>0</v>
      </c>
      <c r="AE2151" s="99">
        <v>12448.393427372001</v>
      </c>
      <c r="AF2151" s="99">
        <v>1294620.1304168699</v>
      </c>
      <c r="AG2151" s="99">
        <v>670796.56015014602</v>
      </c>
      <c r="AH2151" s="99">
        <v>0</v>
      </c>
      <c r="AI2151" s="99">
        <v>1229587.1224060101</v>
      </c>
      <c r="AJ2151" s="99">
        <v>349569.40425872803</v>
      </c>
      <c r="AK2151" s="99">
        <v>0</v>
      </c>
      <c r="AL2151" s="99">
        <v>195113.14968872099</v>
      </c>
      <c r="AM2151" s="99">
        <v>87.2929395996034</v>
      </c>
      <c r="AN2151" s="99">
        <v>15435682.236816401</v>
      </c>
      <c r="AO2151" s="99">
        <v>28900228.940429699</v>
      </c>
      <c r="AP2151" s="99">
        <v>0</v>
      </c>
      <c r="AQ2151" s="99">
        <v>4237356.3611450205</v>
      </c>
      <c r="AR2151" s="99">
        <v>0</v>
      </c>
      <c r="AS2151" s="99">
        <v>1618470.6237640399</v>
      </c>
      <c r="AT2151" s="99">
        <v>0</v>
      </c>
      <c r="AU2151" s="99">
        <v>0</v>
      </c>
      <c r="AV2151" s="99">
        <v>46365483.8916016</v>
      </c>
      <c r="AW2151" s="99">
        <v>0</v>
      </c>
      <c r="AX2151" s="99">
        <v>106981.30593681301</v>
      </c>
      <c r="AY2151" s="99">
        <v>12612069.324585</v>
      </c>
      <c r="AZ2151" s="99">
        <v>5754764.2499389602</v>
      </c>
      <c r="BA2151" s="99">
        <v>0</v>
      </c>
      <c r="BB2151" s="99">
        <v>11612908.090698199</v>
      </c>
      <c r="BC2151" s="99">
        <v>3006193.77661133</v>
      </c>
      <c r="BD2151" s="99">
        <v>0</v>
      </c>
      <c r="BE2151" s="99">
        <v>1616347.27380371</v>
      </c>
      <c r="BF2151" s="99">
        <v>641.11213415116094</v>
      </c>
      <c r="BG2151" s="99">
        <v>46362909.9052734</v>
      </c>
      <c r="BH2151" s="99">
        <v>6996892.3566284198</v>
      </c>
      <c r="BI2151" s="99">
        <v>0</v>
      </c>
      <c r="BJ2151" s="99">
        <v>1712940.2935028099</v>
      </c>
      <c r="BK2151" s="99">
        <v>1150675.01467896</v>
      </c>
      <c r="BL2151" s="99">
        <v>0</v>
      </c>
      <c r="BM2151" s="99">
        <v>0</v>
      </c>
      <c r="BN2151" s="99">
        <v>0</v>
      </c>
      <c r="BO2151" s="99">
        <v>0</v>
      </c>
      <c r="BP2151" s="99">
        <v>0</v>
      </c>
      <c r="BQ2151" s="99">
        <v>0</v>
      </c>
      <c r="BR2151" s="99">
        <v>4142512.8512878399</v>
      </c>
      <c r="BS2151" s="99">
        <v>2153523.7423095698</v>
      </c>
      <c r="BT2151" s="99">
        <v>0</v>
      </c>
      <c r="BU2151" s="99">
        <v>880775.14999389602</v>
      </c>
      <c r="BV2151" s="99">
        <v>1596114.5718231199</v>
      </c>
      <c r="BW2151" s="99">
        <v>0</v>
      </c>
      <c r="BX2151" s="99">
        <v>135260.319894791</v>
      </c>
      <c r="BY2151" s="99">
        <v>0</v>
      </c>
      <c r="BZ2151" s="99">
        <v>0</v>
      </c>
      <c r="CA2151" s="99">
        <v>0</v>
      </c>
      <c r="CB2151" s="99">
        <v>3563091.8985900902</v>
      </c>
      <c r="CC2151" s="99">
        <v>33236275.612792999</v>
      </c>
      <c r="CD2151" s="99">
        <v>8710185.3463134803</v>
      </c>
      <c r="CE2151" s="99">
        <v>1439.4640210717901</v>
      </c>
      <c r="CF2151" s="99">
        <v>195561.32231712301</v>
      </c>
      <c r="CG2151" s="99">
        <v>1619713.4295959501</v>
      </c>
      <c r="CH2151" s="99">
        <v>0</v>
      </c>
      <c r="CI2151" s="99">
        <v>68613.433685302705</v>
      </c>
      <c r="CJ2151" s="99">
        <v>3758920.7282409701</v>
      </c>
      <c r="CK2151" s="99">
        <v>34858561.448730499</v>
      </c>
      <c r="CL2151" s="99">
        <v>8839715.73583984</v>
      </c>
      <c r="CM2151" s="166">
        <v>118637.882364273</v>
      </c>
      <c r="CN2151" s="166">
        <v>19245612.322021499</v>
      </c>
      <c r="CO2151" s="166">
        <v>81259009.483398393</v>
      </c>
      <c r="CP2151" s="99">
        <v>8839715.73583984</v>
      </c>
      <c r="CQ2151" s="99">
        <v>0</v>
      </c>
      <c r="CR2151" s="99">
        <v>0</v>
      </c>
      <c r="CS2151" s="99">
        <v>0</v>
      </c>
      <c r="CT2151" s="99">
        <v>0</v>
      </c>
      <c r="CU2151" s="98">
        <v>7152.4794322930002</v>
      </c>
      <c r="CV2151" s="98">
        <v>51334.680696689997</v>
      </c>
      <c r="CW2151" s="98">
        <v>3758653.2209072132</v>
      </c>
      <c r="CX2151" s="98">
        <v>34855989.042388946</v>
      </c>
    </row>
    <row r="2152" spans="1:102" x14ac:dyDescent="0.2">
      <c r="A2152" s="98" t="s">
        <v>188</v>
      </c>
      <c r="B2152" s="100">
        <v>41883</v>
      </c>
      <c r="C2152" s="99">
        <v>60058.445179462396</v>
      </c>
      <c r="D2152" s="99">
        <v>0</v>
      </c>
      <c r="E2152" s="99">
        <v>6827.2684858441398</v>
      </c>
      <c r="F2152" s="99">
        <v>0</v>
      </c>
      <c r="G2152" s="99">
        <v>1413.2807668596499</v>
      </c>
      <c r="H2152" s="99">
        <v>0</v>
      </c>
      <c r="I2152" s="99">
        <v>0</v>
      </c>
      <c r="J2152" s="99">
        <v>49910.266464710199</v>
      </c>
      <c r="K2152" s="99">
        <v>0</v>
      </c>
      <c r="L2152" s="99">
        <v>124.350671558641</v>
      </c>
      <c r="M2152" s="99">
        <v>28421.935482978799</v>
      </c>
      <c r="N2152" s="99">
        <v>5443.1306912898999</v>
      </c>
      <c r="O2152" s="99">
        <v>0</v>
      </c>
      <c r="P2152" s="99">
        <v>29517.9954781532</v>
      </c>
      <c r="Q2152" s="99">
        <v>3421.2280046343799</v>
      </c>
      <c r="R2152" s="99">
        <v>0</v>
      </c>
      <c r="S2152" s="99">
        <v>1412.6890232563001</v>
      </c>
      <c r="T2152" s="99">
        <v>0.98103404392895799</v>
      </c>
      <c r="U2152" s="99">
        <v>49993.091432094603</v>
      </c>
      <c r="V2152" s="99">
        <v>3041685.1407470698</v>
      </c>
      <c r="W2152" s="99">
        <v>0</v>
      </c>
      <c r="X2152" s="99">
        <v>483723.49575805699</v>
      </c>
      <c r="Y2152" s="99">
        <v>320941.53390884399</v>
      </c>
      <c r="Z2152" s="99">
        <v>196326.52222442601</v>
      </c>
      <c r="AA2152" s="99">
        <v>0</v>
      </c>
      <c r="AB2152" s="99">
        <v>0</v>
      </c>
      <c r="AC2152" s="99">
        <v>15389799.3983154</v>
      </c>
      <c r="AD2152" s="99">
        <v>0</v>
      </c>
      <c r="AE2152" s="99">
        <v>13452.3976956606</v>
      </c>
      <c r="AF2152" s="99">
        <v>1288851.2845153799</v>
      </c>
      <c r="AG2152" s="99">
        <v>667693.92394256603</v>
      </c>
      <c r="AH2152" s="99">
        <v>0</v>
      </c>
      <c r="AI2152" s="99">
        <v>1214460.7104492199</v>
      </c>
      <c r="AJ2152" s="99">
        <v>339783.79746627802</v>
      </c>
      <c r="AK2152" s="99">
        <v>0</v>
      </c>
      <c r="AL2152" s="99">
        <v>196331.57566833499</v>
      </c>
      <c r="AM2152" s="99">
        <v>8.8176988370250893</v>
      </c>
      <c r="AN2152" s="99">
        <v>15421621.564819301</v>
      </c>
      <c r="AO2152" s="99">
        <v>28814108.209472701</v>
      </c>
      <c r="AP2152" s="99">
        <v>0</v>
      </c>
      <c r="AQ2152" s="99">
        <v>4097141.88421631</v>
      </c>
      <c r="AR2152" s="99">
        <v>0</v>
      </c>
      <c r="AS2152" s="99">
        <v>1622035.13479614</v>
      </c>
      <c r="AT2152" s="99">
        <v>0</v>
      </c>
      <c r="AU2152" s="99">
        <v>0</v>
      </c>
      <c r="AV2152" s="99">
        <v>46325536.096191399</v>
      </c>
      <c r="AW2152" s="99">
        <v>0</v>
      </c>
      <c r="AX2152" s="99">
        <v>95888.893942832903</v>
      </c>
      <c r="AY2152" s="99">
        <v>12591785.364746099</v>
      </c>
      <c r="AZ2152" s="99">
        <v>5752011.9797973596</v>
      </c>
      <c r="BA2152" s="99">
        <v>0</v>
      </c>
      <c r="BB2152" s="99">
        <v>11542709.071167</v>
      </c>
      <c r="BC2152" s="99">
        <v>2951046.8747558598</v>
      </c>
      <c r="BD2152" s="99">
        <v>0</v>
      </c>
      <c r="BE2152" s="99">
        <v>1622230.34007263</v>
      </c>
      <c r="BF2152" s="99">
        <v>65.978367005474894</v>
      </c>
      <c r="BG2152" s="99">
        <v>46266272.6015625</v>
      </c>
      <c r="BH2152" s="99">
        <v>7040300.5592040997</v>
      </c>
      <c r="BI2152" s="99">
        <v>0</v>
      </c>
      <c r="BJ2152" s="99">
        <v>1682620.05645752</v>
      </c>
      <c r="BK2152" s="99">
        <v>1125119.38568115</v>
      </c>
      <c r="BL2152" s="99">
        <v>0</v>
      </c>
      <c r="BM2152" s="99">
        <v>0</v>
      </c>
      <c r="BN2152" s="99">
        <v>0</v>
      </c>
      <c r="BO2152" s="99">
        <v>0</v>
      </c>
      <c r="BP2152" s="99">
        <v>0</v>
      </c>
      <c r="BQ2152" s="99">
        <v>0</v>
      </c>
      <c r="BR2152" s="99">
        <v>4151340.9153137198</v>
      </c>
      <c r="BS2152" s="99">
        <v>2154094.0151367201</v>
      </c>
      <c r="BT2152" s="99">
        <v>0</v>
      </c>
      <c r="BU2152" s="99">
        <v>740681.67999267601</v>
      </c>
      <c r="BV2152" s="99">
        <v>1574241.1817779499</v>
      </c>
      <c r="BW2152" s="99">
        <v>0</v>
      </c>
      <c r="BX2152" s="99">
        <v>118471.369912148</v>
      </c>
      <c r="BY2152" s="99">
        <v>0</v>
      </c>
      <c r="BZ2152" s="99">
        <v>0</v>
      </c>
      <c r="CA2152" s="99">
        <v>0</v>
      </c>
      <c r="CB2152" s="99">
        <v>3524355.6177673298</v>
      </c>
      <c r="CC2152" s="99">
        <v>32882378.095947299</v>
      </c>
      <c r="CD2152" s="99">
        <v>8710240.65698242</v>
      </c>
      <c r="CE2152" s="99">
        <v>1414.5133743584199</v>
      </c>
      <c r="CF2152" s="99">
        <v>196417.33436965899</v>
      </c>
      <c r="CG2152" s="99">
        <v>1622391.6570129399</v>
      </c>
      <c r="CH2152" s="99">
        <v>0</v>
      </c>
      <c r="CI2152" s="99">
        <v>68336.921083450303</v>
      </c>
      <c r="CJ2152" s="99">
        <v>3720224.9144897498</v>
      </c>
      <c r="CK2152" s="99">
        <v>34486171.289550804</v>
      </c>
      <c r="CL2152" s="99">
        <v>8842225.5233154297</v>
      </c>
      <c r="CM2152" s="166">
        <v>118105.88809490199</v>
      </c>
      <c r="CN2152" s="166">
        <v>19108322.191162098</v>
      </c>
      <c r="CO2152" s="166">
        <v>80897354.669921905</v>
      </c>
      <c r="CP2152" s="99">
        <v>8842225.5233154297</v>
      </c>
      <c r="CQ2152" s="99">
        <v>0</v>
      </c>
      <c r="CR2152" s="99">
        <v>0</v>
      </c>
      <c r="CS2152" s="99">
        <v>0</v>
      </c>
      <c r="CT2152" s="99">
        <v>0</v>
      </c>
      <c r="CU2152" s="98">
        <v>6923.5839676659998</v>
      </c>
      <c r="CV2152" s="98">
        <v>51148.132884061</v>
      </c>
      <c r="CW2152" s="98">
        <v>3720772.9521369888</v>
      </c>
      <c r="CX2152" s="98">
        <v>34504769.752960242</v>
      </c>
    </row>
    <row r="2153" spans="1:102" x14ac:dyDescent="0.2">
      <c r="A2153" s="98" t="s">
        <v>188</v>
      </c>
      <c r="B2153" s="100">
        <v>41974</v>
      </c>
      <c r="C2153" s="99">
        <v>59756.635717868798</v>
      </c>
      <c r="D2153" s="99">
        <v>0</v>
      </c>
      <c r="E2153" s="99">
        <v>6820.3898065686199</v>
      </c>
      <c r="F2153" s="99">
        <v>0</v>
      </c>
      <c r="G2153" s="99">
        <v>1393.0410760939101</v>
      </c>
      <c r="H2153" s="99">
        <v>0</v>
      </c>
      <c r="I2153" s="99">
        <v>0</v>
      </c>
      <c r="J2153" s="99">
        <v>49397.786139488198</v>
      </c>
      <c r="K2153" s="99">
        <v>0</v>
      </c>
      <c r="L2153" s="99">
        <v>110.79398187156799</v>
      </c>
      <c r="M2153" s="99">
        <v>28363.554124593698</v>
      </c>
      <c r="N2153" s="99">
        <v>5400.79740256071</v>
      </c>
      <c r="O2153" s="99">
        <v>0</v>
      </c>
      <c r="P2153" s="99">
        <v>29299.5184130669</v>
      </c>
      <c r="Q2153" s="99">
        <v>3404.6438473463099</v>
      </c>
      <c r="R2153" s="99">
        <v>0</v>
      </c>
      <c r="S2153" s="99">
        <v>1386.2989177852901</v>
      </c>
      <c r="T2153" s="99">
        <v>1.00821739475941</v>
      </c>
      <c r="U2153" s="99">
        <v>49446.540819644899</v>
      </c>
      <c r="V2153" s="99">
        <v>3014310.4667663602</v>
      </c>
      <c r="W2153" s="99">
        <v>0</v>
      </c>
      <c r="X2153" s="99">
        <v>471206.32170867902</v>
      </c>
      <c r="Y2153" s="99">
        <v>315018.85918044997</v>
      </c>
      <c r="Z2153" s="99">
        <v>191494.77640533401</v>
      </c>
      <c r="AA2153" s="99">
        <v>0</v>
      </c>
      <c r="AB2153" s="99">
        <v>0</v>
      </c>
      <c r="AC2153" s="99">
        <v>15230388.150024399</v>
      </c>
      <c r="AD2153" s="99">
        <v>0</v>
      </c>
      <c r="AE2153" s="99">
        <v>8718.4438267946207</v>
      </c>
      <c r="AF2153" s="99">
        <v>1282642.46961975</v>
      </c>
      <c r="AG2153" s="99">
        <v>652149.82869720506</v>
      </c>
      <c r="AH2153" s="99">
        <v>0</v>
      </c>
      <c r="AI2153" s="99">
        <v>1203081.7598266599</v>
      </c>
      <c r="AJ2153" s="99">
        <v>340279.86618804903</v>
      </c>
      <c r="AK2153" s="99">
        <v>0</v>
      </c>
      <c r="AL2153" s="99">
        <v>191177.90880012501</v>
      </c>
      <c r="AM2153" s="99">
        <v>114.98171016294501</v>
      </c>
      <c r="AN2153" s="99">
        <v>15237191.716918901</v>
      </c>
      <c r="AO2153" s="99">
        <v>28726838.276367199</v>
      </c>
      <c r="AP2153" s="99">
        <v>0</v>
      </c>
      <c r="AQ2153" s="99">
        <v>4018708.0783081101</v>
      </c>
      <c r="AR2153" s="99">
        <v>0</v>
      </c>
      <c r="AS2153" s="99">
        <v>1591228.1647796601</v>
      </c>
      <c r="AT2153" s="99">
        <v>0</v>
      </c>
      <c r="AU2153" s="99">
        <v>0</v>
      </c>
      <c r="AV2153" s="99">
        <v>46206996.355468802</v>
      </c>
      <c r="AW2153" s="99">
        <v>0</v>
      </c>
      <c r="AX2153" s="99">
        <v>79597.123467445403</v>
      </c>
      <c r="AY2153" s="99">
        <v>12604142.3658447</v>
      </c>
      <c r="AZ2153" s="99">
        <v>5653572.8118286096</v>
      </c>
      <c r="BA2153" s="99">
        <v>0</v>
      </c>
      <c r="BB2153" s="99">
        <v>11487443.0895996</v>
      </c>
      <c r="BC2153" s="99">
        <v>2965674.03042603</v>
      </c>
      <c r="BD2153" s="99">
        <v>0</v>
      </c>
      <c r="BE2153" s="99">
        <v>1588166.4011993399</v>
      </c>
      <c r="BF2153" s="99">
        <v>845.10346329957201</v>
      </c>
      <c r="BG2153" s="99">
        <v>46193151.106933601</v>
      </c>
      <c r="BH2153" s="99">
        <v>7050870.7413330097</v>
      </c>
      <c r="BI2153" s="99">
        <v>0</v>
      </c>
      <c r="BJ2153" s="99">
        <v>1661940.1226654099</v>
      </c>
      <c r="BK2153" s="99">
        <v>1108970.9377594001</v>
      </c>
      <c r="BL2153" s="99">
        <v>0</v>
      </c>
      <c r="BM2153" s="99">
        <v>0</v>
      </c>
      <c r="BN2153" s="99">
        <v>0</v>
      </c>
      <c r="BO2153" s="99">
        <v>0</v>
      </c>
      <c r="BP2153" s="99">
        <v>0</v>
      </c>
      <c r="BQ2153" s="99">
        <v>0</v>
      </c>
      <c r="BR2153" s="99">
        <v>4163072.9493408198</v>
      </c>
      <c r="BS2153" s="99">
        <v>2123305.90344238</v>
      </c>
      <c r="BT2153" s="99">
        <v>0</v>
      </c>
      <c r="BU2153" s="99">
        <v>849773.51999664295</v>
      </c>
      <c r="BV2153" s="99">
        <v>1587636.6732177699</v>
      </c>
      <c r="BW2153" s="99">
        <v>0</v>
      </c>
      <c r="BX2153" s="99">
        <v>129530.079888344</v>
      </c>
      <c r="BY2153" s="99">
        <v>0</v>
      </c>
      <c r="BZ2153" s="99">
        <v>0</v>
      </c>
      <c r="CA2153" s="99">
        <v>0</v>
      </c>
      <c r="CB2153" s="99">
        <v>3484249.8077392601</v>
      </c>
      <c r="CC2153" s="99">
        <v>32702902.193847701</v>
      </c>
      <c r="CD2153" s="99">
        <v>8709534.19921875</v>
      </c>
      <c r="CE2153" s="99">
        <v>1393.4946050792901</v>
      </c>
      <c r="CF2153" s="99">
        <v>191452.05786895801</v>
      </c>
      <c r="CG2153" s="99">
        <v>1591096.1516418499</v>
      </c>
      <c r="CH2153" s="99">
        <v>0</v>
      </c>
      <c r="CI2153" s="99">
        <v>67971.533126831098</v>
      </c>
      <c r="CJ2153" s="99">
        <v>3677339.69781494</v>
      </c>
      <c r="CK2153" s="99">
        <v>34300184.088867202</v>
      </c>
      <c r="CL2153" s="99">
        <v>8841260.1394043006</v>
      </c>
      <c r="CM2153" s="166">
        <v>117248.88922596</v>
      </c>
      <c r="CN2153" s="166">
        <v>18960102.778320301</v>
      </c>
      <c r="CO2153" s="166">
        <v>80472570.889648393</v>
      </c>
      <c r="CP2153" s="99">
        <v>8841260.1394043006</v>
      </c>
      <c r="CQ2153" s="99">
        <v>0</v>
      </c>
      <c r="CR2153" s="99">
        <v>0</v>
      </c>
      <c r="CS2153" s="99">
        <v>0</v>
      </c>
      <c r="CT2153" s="99">
        <v>0</v>
      </c>
      <c r="CU2153" s="98">
        <v>6862.2298964029997</v>
      </c>
      <c r="CV2153" s="98">
        <v>50589.401964885998</v>
      </c>
      <c r="CW2153" s="98">
        <v>3675701.8656082181</v>
      </c>
      <c r="CX2153" s="98">
        <v>34293998.345489554</v>
      </c>
    </row>
    <row r="2154" spans="1:102" x14ac:dyDescent="0.2">
      <c r="A2154" s="98" t="s">
        <v>188</v>
      </c>
      <c r="B2154" s="100">
        <v>42064</v>
      </c>
      <c r="C2154" s="99">
        <v>59493.717581748999</v>
      </c>
      <c r="D2154" s="99">
        <v>0</v>
      </c>
      <c r="E2154" s="99">
        <v>6656.37723737955</v>
      </c>
      <c r="F2154" s="99">
        <v>0</v>
      </c>
      <c r="G2154" s="99">
        <v>1388.18948192894</v>
      </c>
      <c r="H2154" s="99">
        <v>0</v>
      </c>
      <c r="I2154" s="99">
        <v>0</v>
      </c>
      <c r="J2154" s="99">
        <v>49343.3954229355</v>
      </c>
      <c r="K2154" s="99">
        <v>0</v>
      </c>
      <c r="L2154" s="99">
        <v>98.551421164535</v>
      </c>
      <c r="M2154" s="99">
        <v>28187.998767852801</v>
      </c>
      <c r="N2154" s="99">
        <v>5432.7091461420096</v>
      </c>
      <c r="O2154" s="99">
        <v>0</v>
      </c>
      <c r="P2154" s="99">
        <v>29012.331638813001</v>
      </c>
      <c r="Q2154" s="99">
        <v>3375.54279282689</v>
      </c>
      <c r="R2154" s="99">
        <v>0</v>
      </c>
      <c r="S2154" s="99">
        <v>1382.24723955989</v>
      </c>
      <c r="T2154" s="99">
        <v>1.0030821767431899</v>
      </c>
      <c r="U2154" s="99">
        <v>49376.264539718599</v>
      </c>
      <c r="V2154" s="99">
        <v>2980264.7459716802</v>
      </c>
      <c r="W2154" s="99">
        <v>0</v>
      </c>
      <c r="X2154" s="99">
        <v>450564.60222625697</v>
      </c>
      <c r="Y2154" s="99">
        <v>296860.42613220197</v>
      </c>
      <c r="Z2154" s="99">
        <v>191210.733995438</v>
      </c>
      <c r="AA2154" s="99">
        <v>0</v>
      </c>
      <c r="AB2154" s="99">
        <v>0</v>
      </c>
      <c r="AC2154" s="99">
        <v>15184190.4700928</v>
      </c>
      <c r="AD2154" s="99">
        <v>0</v>
      </c>
      <c r="AE2154" s="99">
        <v>10045.354214310601</v>
      </c>
      <c r="AF2154" s="99">
        <v>1264634.2004394501</v>
      </c>
      <c r="AG2154" s="99">
        <v>634059.55197906506</v>
      </c>
      <c r="AH2154" s="99">
        <v>0</v>
      </c>
      <c r="AI2154" s="99">
        <v>1178408.1112518299</v>
      </c>
      <c r="AJ2154" s="99">
        <v>335955.52765274001</v>
      </c>
      <c r="AK2154" s="99">
        <v>0</v>
      </c>
      <c r="AL2154" s="99">
        <v>189879.670806885</v>
      </c>
      <c r="AM2154" s="99">
        <v>84.650045244023204</v>
      </c>
      <c r="AN2154" s="99">
        <v>15149664.8321533</v>
      </c>
      <c r="AO2154" s="99">
        <v>28510734.3903809</v>
      </c>
      <c r="AP2154" s="99">
        <v>0</v>
      </c>
      <c r="AQ2154" s="99">
        <v>3847419.24035645</v>
      </c>
      <c r="AR2154" s="99">
        <v>0</v>
      </c>
      <c r="AS2154" s="99">
        <v>1597320.73495483</v>
      </c>
      <c r="AT2154" s="99">
        <v>0</v>
      </c>
      <c r="AU2154" s="99">
        <v>0</v>
      </c>
      <c r="AV2154" s="99">
        <v>46288535.3505859</v>
      </c>
      <c r="AW2154" s="99">
        <v>0</v>
      </c>
      <c r="AX2154" s="99">
        <v>67698.410136222796</v>
      </c>
      <c r="AY2154" s="99">
        <v>12400276.643676801</v>
      </c>
      <c r="AZ2154" s="99">
        <v>5502990.5715332003</v>
      </c>
      <c r="BA2154" s="99">
        <v>0</v>
      </c>
      <c r="BB2154" s="99">
        <v>11268742.779785199</v>
      </c>
      <c r="BC2154" s="99">
        <v>2941426.9159851102</v>
      </c>
      <c r="BD2154" s="99">
        <v>0</v>
      </c>
      <c r="BE2154" s="99">
        <v>1586410.2026367199</v>
      </c>
      <c r="BF2154" s="99">
        <v>627.77302649617195</v>
      </c>
      <c r="BG2154" s="99">
        <v>46254542.028320298</v>
      </c>
      <c r="BH2154" s="99">
        <v>6942123.5017700205</v>
      </c>
      <c r="BI2154" s="99">
        <v>0</v>
      </c>
      <c r="BJ2154" s="99">
        <v>1606445.8921814</v>
      </c>
      <c r="BK2154" s="99">
        <v>1059922.6015625</v>
      </c>
      <c r="BL2154" s="99">
        <v>0</v>
      </c>
      <c r="BM2154" s="99">
        <v>0</v>
      </c>
      <c r="BN2154" s="99">
        <v>0</v>
      </c>
      <c r="BO2154" s="99">
        <v>0</v>
      </c>
      <c r="BP2154" s="99">
        <v>0</v>
      </c>
      <c r="BQ2154" s="99">
        <v>0</v>
      </c>
      <c r="BR2154" s="99">
        <v>4107813.2792053199</v>
      </c>
      <c r="BS2154" s="99">
        <v>2071744.3665618901</v>
      </c>
      <c r="BT2154" s="99">
        <v>0</v>
      </c>
      <c r="BU2154" s="99">
        <v>826532.34999084496</v>
      </c>
      <c r="BV2154" s="99">
        <v>1581836.24359131</v>
      </c>
      <c r="BW2154" s="99">
        <v>0</v>
      </c>
      <c r="BX2154" s="99">
        <v>143910.859788895</v>
      </c>
      <c r="BY2154" s="99">
        <v>0</v>
      </c>
      <c r="BZ2154" s="99">
        <v>0</v>
      </c>
      <c r="CA2154" s="99">
        <v>0</v>
      </c>
      <c r="CB2154" s="99">
        <v>3432568.5660095201</v>
      </c>
      <c r="CC2154" s="99">
        <v>32395870.606933601</v>
      </c>
      <c r="CD2154" s="99">
        <v>8560309.7724609394</v>
      </c>
      <c r="CE2154" s="99">
        <v>1389.12299476564</v>
      </c>
      <c r="CF2154" s="99">
        <v>191321.812328339</v>
      </c>
      <c r="CG2154" s="99">
        <v>1598504.5378265399</v>
      </c>
      <c r="CH2154" s="99">
        <v>0</v>
      </c>
      <c r="CI2154" s="99">
        <v>67505.944818496704</v>
      </c>
      <c r="CJ2154" s="99">
        <v>3624973.7481384301</v>
      </c>
      <c r="CK2154" s="99">
        <v>33988261.9755859</v>
      </c>
      <c r="CL2154" s="99">
        <v>8697159.1572265606</v>
      </c>
      <c r="CM2154" s="166">
        <v>116703.918158531</v>
      </c>
      <c r="CN2154" s="166">
        <v>18840141.276611298</v>
      </c>
      <c r="CO2154" s="166">
        <v>80281497.234375</v>
      </c>
      <c r="CP2154" s="99">
        <v>8697159.1572265606</v>
      </c>
      <c r="CQ2154" s="99">
        <v>0</v>
      </c>
      <c r="CR2154" s="99">
        <v>0</v>
      </c>
      <c r="CS2154" s="99">
        <v>0</v>
      </c>
      <c r="CT2154" s="99">
        <v>0</v>
      </c>
      <c r="CU2154" s="98">
        <v>6685.2281947419997</v>
      </c>
      <c r="CV2154" s="98">
        <v>50540.233846062001</v>
      </c>
      <c r="CW2154" s="98">
        <v>3623890.3783378592</v>
      </c>
      <c r="CX2154" s="98">
        <v>33994375.144760139</v>
      </c>
    </row>
    <row r="2155" spans="1:102" x14ac:dyDescent="0.2">
      <c r="A2155" s="98" t="s">
        <v>188</v>
      </c>
      <c r="B2155" s="100">
        <v>42156</v>
      </c>
      <c r="C2155" s="99">
        <v>59518.863741397901</v>
      </c>
      <c r="D2155" s="99">
        <v>0</v>
      </c>
      <c r="E2155" s="99">
        <v>6462.3194358348801</v>
      </c>
      <c r="F2155" s="99">
        <v>0</v>
      </c>
      <c r="G2155" s="99">
        <v>1395.6478089094201</v>
      </c>
      <c r="H2155" s="99">
        <v>0</v>
      </c>
      <c r="I2155" s="99">
        <v>0</v>
      </c>
      <c r="J2155" s="99">
        <v>49095.891390323603</v>
      </c>
      <c r="K2155" s="99">
        <v>0</v>
      </c>
      <c r="L2155" s="99">
        <v>99.877069012261899</v>
      </c>
      <c r="M2155" s="99">
        <v>28319.203578949</v>
      </c>
      <c r="N2155" s="99">
        <v>5415.8921474218396</v>
      </c>
      <c r="O2155" s="99">
        <v>0</v>
      </c>
      <c r="P2155" s="99">
        <v>28799.8466057777</v>
      </c>
      <c r="Q2155" s="99">
        <v>3320.2274163663401</v>
      </c>
      <c r="R2155" s="99">
        <v>0</v>
      </c>
      <c r="S2155" s="99">
        <v>1393.58231958747</v>
      </c>
      <c r="T2155" s="99">
        <v>1.00911102069949</v>
      </c>
      <c r="U2155" s="99">
        <v>49115.434300899498</v>
      </c>
      <c r="V2155" s="99">
        <v>2972487.2853393601</v>
      </c>
      <c r="W2155" s="99">
        <v>0</v>
      </c>
      <c r="X2155" s="99">
        <v>436954.79361343401</v>
      </c>
      <c r="Y2155" s="99">
        <v>291044.07950592</v>
      </c>
      <c r="Z2155" s="99">
        <v>190514.49086570699</v>
      </c>
      <c r="AA2155" s="99">
        <v>0</v>
      </c>
      <c r="AB2155" s="99">
        <v>0</v>
      </c>
      <c r="AC2155" s="99">
        <v>15127184.0200195</v>
      </c>
      <c r="AD2155" s="99">
        <v>0</v>
      </c>
      <c r="AE2155" s="99">
        <v>8810.8105213642102</v>
      </c>
      <c r="AF2155" s="99">
        <v>1258774.76783752</v>
      </c>
      <c r="AG2155" s="99">
        <v>632994.96017456101</v>
      </c>
      <c r="AH2155" s="99">
        <v>0</v>
      </c>
      <c r="AI2155" s="99">
        <v>1168659.7552948</v>
      </c>
      <c r="AJ2155" s="99">
        <v>330330.93889999401</v>
      </c>
      <c r="AK2155" s="99">
        <v>0</v>
      </c>
      <c r="AL2155" s="99">
        <v>190208.86449623099</v>
      </c>
      <c r="AM2155" s="99">
        <v>91.076915188692496</v>
      </c>
      <c r="AN2155" s="99">
        <v>15145992.935913101</v>
      </c>
      <c r="AO2155" s="99">
        <v>28539178.561035201</v>
      </c>
      <c r="AP2155" s="99">
        <v>0</v>
      </c>
      <c r="AQ2155" s="99">
        <v>3763587.7895507799</v>
      </c>
      <c r="AR2155" s="99">
        <v>0</v>
      </c>
      <c r="AS2155" s="99">
        <v>1592094.73858643</v>
      </c>
      <c r="AT2155" s="99">
        <v>0</v>
      </c>
      <c r="AU2155" s="99">
        <v>0</v>
      </c>
      <c r="AV2155" s="99">
        <v>46276012.8759766</v>
      </c>
      <c r="AW2155" s="99">
        <v>0</v>
      </c>
      <c r="AX2155" s="99">
        <v>76144.780973434405</v>
      </c>
      <c r="AY2155" s="99">
        <v>12511237.322753901</v>
      </c>
      <c r="AZ2155" s="99">
        <v>5526507.6645507803</v>
      </c>
      <c r="BA2155" s="99">
        <v>0</v>
      </c>
      <c r="BB2155" s="99">
        <v>11253597.1126709</v>
      </c>
      <c r="BC2155" s="99">
        <v>2914385.7130127</v>
      </c>
      <c r="BD2155" s="99">
        <v>0</v>
      </c>
      <c r="BE2155" s="99">
        <v>1589294.54760742</v>
      </c>
      <c r="BF2155" s="99">
        <v>672.68559045344603</v>
      </c>
      <c r="BG2155" s="99">
        <v>46192610.847167999</v>
      </c>
      <c r="BH2155" s="99">
        <v>7014424.76318359</v>
      </c>
      <c r="BI2155" s="99">
        <v>0</v>
      </c>
      <c r="BJ2155" s="99">
        <v>1587029.00428772</v>
      </c>
      <c r="BK2155" s="99">
        <v>1049432.5729370101</v>
      </c>
      <c r="BL2155" s="99">
        <v>0</v>
      </c>
      <c r="BM2155" s="99">
        <v>0</v>
      </c>
      <c r="BN2155" s="99">
        <v>0</v>
      </c>
      <c r="BO2155" s="99">
        <v>0</v>
      </c>
      <c r="BP2155" s="99">
        <v>0</v>
      </c>
      <c r="BQ2155" s="99">
        <v>0</v>
      </c>
      <c r="BR2155" s="99">
        <v>4166103.7236328102</v>
      </c>
      <c r="BS2155" s="99">
        <v>2080945.4394989</v>
      </c>
      <c r="BT2155" s="99">
        <v>0</v>
      </c>
      <c r="BU2155" s="99">
        <v>834482.21999359096</v>
      </c>
      <c r="BV2155" s="99">
        <v>1573896.97221375</v>
      </c>
      <c r="BW2155" s="99">
        <v>0</v>
      </c>
      <c r="BX2155" s="99">
        <v>144924.049789429</v>
      </c>
      <c r="BY2155" s="99">
        <v>0</v>
      </c>
      <c r="BZ2155" s="99">
        <v>0</v>
      </c>
      <c r="CA2155" s="99">
        <v>0</v>
      </c>
      <c r="CB2155" s="99">
        <v>3408446.9072265602</v>
      </c>
      <c r="CC2155" s="99">
        <v>32273183.403808601</v>
      </c>
      <c r="CD2155" s="99">
        <v>8598327.2783203106</v>
      </c>
      <c r="CE2155" s="99">
        <v>1397.01713651419</v>
      </c>
      <c r="CF2155" s="99">
        <v>190712.797328949</v>
      </c>
      <c r="CG2155" s="99">
        <v>1593290.6409454299</v>
      </c>
      <c r="CH2155" s="99">
        <v>0</v>
      </c>
      <c r="CI2155" s="99">
        <v>67403.222230911299</v>
      </c>
      <c r="CJ2155" s="99">
        <v>3599186.6972351102</v>
      </c>
      <c r="CK2155" s="99">
        <v>33871028.658691399</v>
      </c>
      <c r="CL2155" s="99">
        <v>8736612.81640625</v>
      </c>
      <c r="CM2155" s="166">
        <v>116313.135719299</v>
      </c>
      <c r="CN2155" s="166">
        <v>18717681.868408199</v>
      </c>
      <c r="CO2155" s="166">
        <v>80004066.942382798</v>
      </c>
      <c r="CP2155" s="99">
        <v>8736612.81640625</v>
      </c>
      <c r="CQ2155" s="99">
        <v>0</v>
      </c>
      <c r="CR2155" s="99">
        <v>0</v>
      </c>
      <c r="CS2155" s="99">
        <v>0</v>
      </c>
      <c r="CT2155" s="99">
        <v>0</v>
      </c>
      <c r="CU2155" s="98">
        <v>6485.0874688570002</v>
      </c>
      <c r="CV2155" s="98">
        <v>50292.737340123997</v>
      </c>
      <c r="CW2155" s="98">
        <v>3599159.7045555091</v>
      </c>
      <c r="CX2155" s="98">
        <v>33866474.044754028</v>
      </c>
    </row>
    <row r="2156" spans="1:102" x14ac:dyDescent="0.2">
      <c r="A2156" s="98" t="s">
        <v>188</v>
      </c>
      <c r="B2156" s="100">
        <v>42248</v>
      </c>
      <c r="C2156" s="99">
        <v>58961.977087020903</v>
      </c>
      <c r="D2156" s="99">
        <v>0</v>
      </c>
      <c r="E2156" s="99">
        <v>6221.6492641568202</v>
      </c>
      <c r="F2156" s="99">
        <v>0</v>
      </c>
      <c r="G2156" s="99">
        <v>1431.3046704828701</v>
      </c>
      <c r="H2156" s="99">
        <v>0</v>
      </c>
      <c r="I2156" s="99">
        <v>0</v>
      </c>
      <c r="J2156" s="99">
        <v>48851.408856391899</v>
      </c>
      <c r="K2156" s="99">
        <v>0</v>
      </c>
      <c r="L2156" s="99">
        <v>106.80613834504</v>
      </c>
      <c r="M2156" s="99">
        <v>28044.229761600502</v>
      </c>
      <c r="N2156" s="99">
        <v>5383.43646067381</v>
      </c>
      <c r="O2156" s="99">
        <v>0</v>
      </c>
      <c r="P2156" s="99">
        <v>28423.656417131398</v>
      </c>
      <c r="Q2156" s="99">
        <v>3232.49572524428</v>
      </c>
      <c r="R2156" s="99">
        <v>0</v>
      </c>
      <c r="S2156" s="99">
        <v>1429.04607194662</v>
      </c>
      <c r="T2156" s="99">
        <v>0.98014133878314202</v>
      </c>
      <c r="U2156" s="99">
        <v>48869.486815929398</v>
      </c>
      <c r="V2156" s="99">
        <v>2927052.7891540499</v>
      </c>
      <c r="W2156" s="99">
        <v>0</v>
      </c>
      <c r="X2156" s="99">
        <v>423254.66808700602</v>
      </c>
      <c r="Y2156" s="99">
        <v>283105.94732284499</v>
      </c>
      <c r="Z2156" s="99">
        <v>187812.628349304</v>
      </c>
      <c r="AA2156" s="99">
        <v>0</v>
      </c>
      <c r="AB2156" s="99">
        <v>0</v>
      </c>
      <c r="AC2156" s="99">
        <v>15091295.5224609</v>
      </c>
      <c r="AD2156" s="99">
        <v>0</v>
      </c>
      <c r="AE2156" s="99">
        <v>8749.8164708614295</v>
      </c>
      <c r="AF2156" s="99">
        <v>1245064.57539368</v>
      </c>
      <c r="AG2156" s="99">
        <v>621225.14014434803</v>
      </c>
      <c r="AH2156" s="99">
        <v>0</v>
      </c>
      <c r="AI2156" s="99">
        <v>1145615.4423980699</v>
      </c>
      <c r="AJ2156" s="99">
        <v>326655.405731201</v>
      </c>
      <c r="AK2156" s="99">
        <v>0</v>
      </c>
      <c r="AL2156" s="99">
        <v>187534.2616539</v>
      </c>
      <c r="AM2156" s="99">
        <v>52.704071286134401</v>
      </c>
      <c r="AN2156" s="99">
        <v>15133177.009277301</v>
      </c>
      <c r="AO2156" s="99">
        <v>28095269.3515625</v>
      </c>
      <c r="AP2156" s="99">
        <v>0</v>
      </c>
      <c r="AQ2156" s="99">
        <v>3637706.4324646001</v>
      </c>
      <c r="AR2156" s="99">
        <v>0</v>
      </c>
      <c r="AS2156" s="99">
        <v>1566738.6958465599</v>
      </c>
      <c r="AT2156" s="99">
        <v>0</v>
      </c>
      <c r="AU2156" s="99">
        <v>0</v>
      </c>
      <c r="AV2156" s="99">
        <v>46287550.449707001</v>
      </c>
      <c r="AW2156" s="99">
        <v>0</v>
      </c>
      <c r="AX2156" s="99">
        <v>68098.860742568999</v>
      </c>
      <c r="AY2156" s="99">
        <v>12376422.7431641</v>
      </c>
      <c r="AZ2156" s="99">
        <v>5434029.48791504</v>
      </c>
      <c r="BA2156" s="99">
        <v>0</v>
      </c>
      <c r="BB2156" s="99">
        <v>11050408.0794678</v>
      </c>
      <c r="BC2156" s="99">
        <v>2876888.2980041499</v>
      </c>
      <c r="BD2156" s="99">
        <v>0</v>
      </c>
      <c r="BE2156" s="99">
        <v>1564581.0452117899</v>
      </c>
      <c r="BF2156" s="99">
        <v>391.12543965876102</v>
      </c>
      <c r="BG2156" s="99">
        <v>46306333.472656302</v>
      </c>
      <c r="BH2156" s="99">
        <v>6978700.1498413105</v>
      </c>
      <c r="BI2156" s="99">
        <v>0</v>
      </c>
      <c r="BJ2156" s="99">
        <v>1546861.1331329299</v>
      </c>
      <c r="BK2156" s="99">
        <v>1019090.88766479</v>
      </c>
      <c r="BL2156" s="99">
        <v>0</v>
      </c>
      <c r="BM2156" s="99">
        <v>0</v>
      </c>
      <c r="BN2156" s="99">
        <v>0</v>
      </c>
      <c r="BO2156" s="99">
        <v>0</v>
      </c>
      <c r="BP2156" s="99">
        <v>0</v>
      </c>
      <c r="BQ2156" s="99">
        <v>0</v>
      </c>
      <c r="BR2156" s="99">
        <v>4119675.6282958998</v>
      </c>
      <c r="BS2156" s="99">
        <v>2042110.24934387</v>
      </c>
      <c r="BT2156" s="99">
        <v>0</v>
      </c>
      <c r="BU2156" s="99">
        <v>693987.39999389602</v>
      </c>
      <c r="BV2156" s="99">
        <v>1552311.38066101</v>
      </c>
      <c r="BW2156" s="99">
        <v>0</v>
      </c>
      <c r="BX2156" s="99">
        <v>124921.23982143401</v>
      </c>
      <c r="BY2156" s="99">
        <v>0</v>
      </c>
      <c r="BZ2156" s="99">
        <v>0</v>
      </c>
      <c r="CA2156" s="99">
        <v>0</v>
      </c>
      <c r="CB2156" s="99">
        <v>3341142.76629639</v>
      </c>
      <c r="CC2156" s="99">
        <v>31696924.673583999</v>
      </c>
      <c r="CD2156" s="99">
        <v>8523464.9910888709</v>
      </c>
      <c r="CE2156" s="99">
        <v>1432.7671450376499</v>
      </c>
      <c r="CF2156" s="99">
        <v>187903.608358383</v>
      </c>
      <c r="CG2156" s="99">
        <v>1567235.97796631</v>
      </c>
      <c r="CH2156" s="99">
        <v>0</v>
      </c>
      <c r="CI2156" s="99">
        <v>66598.819643974304</v>
      </c>
      <c r="CJ2156" s="99">
        <v>3528283.8100280799</v>
      </c>
      <c r="CK2156" s="99">
        <v>33250191.879150402</v>
      </c>
      <c r="CL2156" s="99">
        <v>8663028.4931640606</v>
      </c>
      <c r="CM2156" s="166">
        <v>115243.60230064399</v>
      </c>
      <c r="CN2156" s="166">
        <v>18668846.573974598</v>
      </c>
      <c r="CO2156" s="166">
        <v>79754236.635742202</v>
      </c>
      <c r="CP2156" s="99">
        <v>8663028.4931640606</v>
      </c>
      <c r="CQ2156" s="99">
        <v>0</v>
      </c>
      <c r="CR2156" s="99">
        <v>0</v>
      </c>
      <c r="CS2156" s="99">
        <v>0</v>
      </c>
      <c r="CT2156" s="99">
        <v>0</v>
      </c>
      <c r="CU2156" s="98">
        <v>6249.157529524</v>
      </c>
      <c r="CV2156" s="98">
        <v>50066.251488298003</v>
      </c>
      <c r="CW2156" s="98">
        <v>3529046.3746547732</v>
      </c>
      <c r="CX2156" s="98">
        <v>33264160.651550308</v>
      </c>
    </row>
    <row r="2157" spans="1:102" x14ac:dyDescent="0.2">
      <c r="A2157" s="98" t="s">
        <v>188</v>
      </c>
      <c r="B2157" s="100">
        <v>42339</v>
      </c>
      <c r="C2157" s="99">
        <v>59064.582619190202</v>
      </c>
      <c r="D2157" s="99">
        <v>0</v>
      </c>
      <c r="E2157" s="99">
        <v>6097.9619912505204</v>
      </c>
      <c r="F2157" s="99">
        <v>0</v>
      </c>
      <c r="G2157" s="99">
        <v>1477.30479767919</v>
      </c>
      <c r="H2157" s="99">
        <v>0</v>
      </c>
      <c r="I2157" s="99">
        <v>0</v>
      </c>
      <c r="J2157" s="99">
        <v>48671.155774593397</v>
      </c>
      <c r="K2157" s="99">
        <v>0</v>
      </c>
      <c r="L2157" s="99">
        <v>103.76531124673799</v>
      </c>
      <c r="M2157" s="99">
        <v>28127.077135801301</v>
      </c>
      <c r="N2157" s="99">
        <v>5366.2753351330803</v>
      </c>
      <c r="O2157" s="99">
        <v>0</v>
      </c>
      <c r="P2157" s="99">
        <v>28371.830678939801</v>
      </c>
      <c r="Q2157" s="99">
        <v>3175.6797837614999</v>
      </c>
      <c r="R2157" s="99">
        <v>0</v>
      </c>
      <c r="S2157" s="99">
        <v>1467.3174311965699</v>
      </c>
      <c r="T2157" s="99">
        <v>1.0070812842750501</v>
      </c>
      <c r="U2157" s="99">
        <v>48693.148572921797</v>
      </c>
      <c r="V2157" s="99">
        <v>2924735.81707764</v>
      </c>
      <c r="W2157" s="99">
        <v>0</v>
      </c>
      <c r="X2157" s="99">
        <v>406827.40300369298</v>
      </c>
      <c r="Y2157" s="99">
        <v>274213.48645019502</v>
      </c>
      <c r="Z2157" s="99">
        <v>190887.83849906901</v>
      </c>
      <c r="AA2157" s="99">
        <v>0</v>
      </c>
      <c r="AB2157" s="99">
        <v>0</v>
      </c>
      <c r="AC2157" s="99">
        <v>15022849.584350601</v>
      </c>
      <c r="AD2157" s="99">
        <v>0</v>
      </c>
      <c r="AE2157" s="99">
        <v>8374.3786863088608</v>
      </c>
      <c r="AF2157" s="99">
        <v>1251768.44642639</v>
      </c>
      <c r="AG2157" s="99">
        <v>609539.89783477795</v>
      </c>
      <c r="AH2157" s="99">
        <v>0</v>
      </c>
      <c r="AI2157" s="99">
        <v>1142061.823349</v>
      </c>
      <c r="AJ2157" s="99">
        <v>325280.21794509899</v>
      </c>
      <c r="AK2157" s="99">
        <v>0</v>
      </c>
      <c r="AL2157" s="99">
        <v>190524.32487487799</v>
      </c>
      <c r="AM2157" s="99">
        <v>72.501241774298293</v>
      </c>
      <c r="AN2157" s="99">
        <v>15010013.3707275</v>
      </c>
      <c r="AO2157" s="99">
        <v>28374183.604247998</v>
      </c>
      <c r="AP2157" s="99">
        <v>0</v>
      </c>
      <c r="AQ2157" s="99">
        <v>3496142.99822998</v>
      </c>
      <c r="AR2157" s="99">
        <v>0</v>
      </c>
      <c r="AS2157" s="99">
        <v>1610152.3269042999</v>
      </c>
      <c r="AT2157" s="99">
        <v>0</v>
      </c>
      <c r="AU2157" s="99">
        <v>0</v>
      </c>
      <c r="AV2157" s="99">
        <v>46376083.2255859</v>
      </c>
      <c r="AW2157" s="99">
        <v>0</v>
      </c>
      <c r="AX2157" s="99">
        <v>69957.058810234099</v>
      </c>
      <c r="AY2157" s="99">
        <v>12571483.161621099</v>
      </c>
      <c r="AZ2157" s="99">
        <v>5340374.0280151404</v>
      </c>
      <c r="BA2157" s="99">
        <v>0</v>
      </c>
      <c r="BB2157" s="99">
        <v>11080922.001098599</v>
      </c>
      <c r="BC2157" s="99">
        <v>2885692.8309021001</v>
      </c>
      <c r="BD2157" s="99">
        <v>0</v>
      </c>
      <c r="BE2157" s="99">
        <v>1606640.78529358</v>
      </c>
      <c r="BF2157" s="99">
        <v>538.42671233415604</v>
      </c>
      <c r="BG2157" s="99">
        <v>46311907.807617202</v>
      </c>
      <c r="BH2157" s="99">
        <v>7425923.78662109</v>
      </c>
      <c r="BI2157" s="99">
        <v>0</v>
      </c>
      <c r="BJ2157" s="99">
        <v>1540616.2681427</v>
      </c>
      <c r="BK2157" s="99">
        <v>998664.54304504395</v>
      </c>
      <c r="BL2157" s="99">
        <v>0</v>
      </c>
      <c r="BM2157" s="99">
        <v>0</v>
      </c>
      <c r="BN2157" s="99">
        <v>0</v>
      </c>
      <c r="BO2157" s="99">
        <v>0</v>
      </c>
      <c r="BP2157" s="99">
        <v>0</v>
      </c>
      <c r="BQ2157" s="99">
        <v>0</v>
      </c>
      <c r="BR2157" s="99">
        <v>4183002.8043518099</v>
      </c>
      <c r="BS2157" s="99">
        <v>2008939.6721954299</v>
      </c>
      <c r="BT2157" s="99">
        <v>0</v>
      </c>
      <c r="BU2157" s="99">
        <v>1238546.70999146</v>
      </c>
      <c r="BV2157" s="99">
        <v>1559578.81884766</v>
      </c>
      <c r="BW2157" s="99">
        <v>0</v>
      </c>
      <c r="BX2157" s="99">
        <v>203743.27944374099</v>
      </c>
      <c r="BY2157" s="99">
        <v>0</v>
      </c>
      <c r="BZ2157" s="99">
        <v>0</v>
      </c>
      <c r="CA2157" s="99">
        <v>0</v>
      </c>
      <c r="CB2157" s="99">
        <v>3339717.69641113</v>
      </c>
      <c r="CC2157" s="99">
        <v>31824948.347167999</v>
      </c>
      <c r="CD2157" s="99">
        <v>8961627.7473144494</v>
      </c>
      <c r="CE2157" s="99">
        <v>1477.4931985139799</v>
      </c>
      <c r="CF2157" s="99">
        <v>190722.641407013</v>
      </c>
      <c r="CG2157" s="99">
        <v>1608879.87678528</v>
      </c>
      <c r="CH2157" s="99">
        <v>0</v>
      </c>
      <c r="CI2157" s="99">
        <v>66685.208830833406</v>
      </c>
      <c r="CJ2157" s="99">
        <v>3531486.36932373</v>
      </c>
      <c r="CK2157" s="99">
        <v>33440072.7426758</v>
      </c>
      <c r="CL2157" s="99">
        <v>9166852.05004883</v>
      </c>
      <c r="CM2157" s="166">
        <v>115142.686665535</v>
      </c>
      <c r="CN2157" s="166">
        <v>18523936.096191399</v>
      </c>
      <c r="CO2157" s="166">
        <v>79768782.425781295</v>
      </c>
      <c r="CP2157" s="99">
        <v>9166852.05004883</v>
      </c>
      <c r="CQ2157" s="99">
        <v>0</v>
      </c>
      <c r="CR2157" s="99">
        <v>0</v>
      </c>
      <c r="CS2157" s="99">
        <v>0</v>
      </c>
      <c r="CT2157" s="99">
        <v>0</v>
      </c>
      <c r="CU2157" s="98">
        <v>6123.0906548410003</v>
      </c>
      <c r="CV2157" s="98">
        <v>49918.725863033003</v>
      </c>
      <c r="CW2157" s="98">
        <v>3530440.337818143</v>
      </c>
      <c r="CX2157" s="98">
        <v>33433828.223953277</v>
      </c>
    </row>
    <row r="2158" spans="1:102" x14ac:dyDescent="0.2">
      <c r="A2158" s="98" t="s">
        <v>188</v>
      </c>
      <c r="B2158" s="100">
        <v>42430</v>
      </c>
      <c r="C2158" s="99">
        <v>58640.133548259699</v>
      </c>
      <c r="D2158" s="99">
        <v>0</v>
      </c>
      <c r="E2158" s="99">
        <v>6063.9385813474701</v>
      </c>
      <c r="F2158" s="99">
        <v>0</v>
      </c>
      <c r="G2158" s="99">
        <v>1461.2862926274499</v>
      </c>
      <c r="H2158" s="99">
        <v>0</v>
      </c>
      <c r="I2158" s="99">
        <v>0</v>
      </c>
      <c r="J2158" s="99">
        <v>48464.727775096901</v>
      </c>
      <c r="K2158" s="99">
        <v>0</v>
      </c>
      <c r="L2158" s="99">
        <v>95.6592626236379</v>
      </c>
      <c r="M2158" s="99">
        <v>28044.297884702701</v>
      </c>
      <c r="N2158" s="99">
        <v>5294.7321703434</v>
      </c>
      <c r="O2158" s="99">
        <v>0</v>
      </c>
      <c r="P2158" s="99">
        <v>28188.267346143701</v>
      </c>
      <c r="Q2158" s="99">
        <v>3083.6236127615002</v>
      </c>
      <c r="R2158" s="99">
        <v>0</v>
      </c>
      <c r="S2158" s="99">
        <v>1458.4322393238499</v>
      </c>
      <c r="T2158" s="99">
        <v>1.0044299168803299</v>
      </c>
      <c r="U2158" s="99">
        <v>48481.685434818297</v>
      </c>
      <c r="V2158" s="99">
        <v>2884094.2044982901</v>
      </c>
      <c r="W2158" s="99">
        <v>0</v>
      </c>
      <c r="X2158" s="99">
        <v>402851.09859466599</v>
      </c>
      <c r="Y2158" s="99">
        <v>272446.98456955003</v>
      </c>
      <c r="Z2158" s="99">
        <v>192237.67881012001</v>
      </c>
      <c r="AA2158" s="99">
        <v>0</v>
      </c>
      <c r="AB2158" s="99">
        <v>0</v>
      </c>
      <c r="AC2158" s="99">
        <v>14958933.8814697</v>
      </c>
      <c r="AD2158" s="99">
        <v>0</v>
      </c>
      <c r="AE2158" s="99">
        <v>7296.6991150379199</v>
      </c>
      <c r="AF2158" s="99">
        <v>1235296.1897583001</v>
      </c>
      <c r="AG2158" s="99">
        <v>588303.00900268601</v>
      </c>
      <c r="AH2158" s="99">
        <v>0</v>
      </c>
      <c r="AI2158" s="99">
        <v>1140356.0876007101</v>
      </c>
      <c r="AJ2158" s="99">
        <v>316903.87500762899</v>
      </c>
      <c r="AK2158" s="99">
        <v>0</v>
      </c>
      <c r="AL2158" s="99">
        <v>191285.16164970401</v>
      </c>
      <c r="AM2158" s="99">
        <v>92.474370365031106</v>
      </c>
      <c r="AN2158" s="99">
        <v>14935432.2923584</v>
      </c>
      <c r="AO2158" s="99">
        <v>28054428.545166001</v>
      </c>
      <c r="AP2158" s="99">
        <v>0</v>
      </c>
      <c r="AQ2158" s="99">
        <v>3459118.1322631799</v>
      </c>
      <c r="AR2158" s="99">
        <v>0</v>
      </c>
      <c r="AS2158" s="99">
        <v>1624418.9051818801</v>
      </c>
      <c r="AT2158" s="99">
        <v>0</v>
      </c>
      <c r="AU2158" s="99">
        <v>0</v>
      </c>
      <c r="AV2158" s="99">
        <v>46388779.030761696</v>
      </c>
      <c r="AW2158" s="99">
        <v>0</v>
      </c>
      <c r="AX2158" s="99">
        <v>48849.119660854303</v>
      </c>
      <c r="AY2158" s="99">
        <v>12560545.3320313</v>
      </c>
      <c r="AZ2158" s="99">
        <v>5152610.5621948196</v>
      </c>
      <c r="BA2158" s="99">
        <v>0</v>
      </c>
      <c r="BB2158" s="99">
        <v>11152274.555542</v>
      </c>
      <c r="BC2158" s="99">
        <v>2804815.1954040499</v>
      </c>
      <c r="BD2158" s="99">
        <v>0</v>
      </c>
      <c r="BE2158" s="99">
        <v>1616109.9821472201</v>
      </c>
      <c r="BF2158" s="99">
        <v>685.40484368801106</v>
      </c>
      <c r="BG2158" s="99">
        <v>46212643.802246101</v>
      </c>
      <c r="BH2158" s="99">
        <v>8149943.0412597703</v>
      </c>
      <c r="BI2158" s="99">
        <v>0</v>
      </c>
      <c r="BJ2158" s="99">
        <v>1547611.42584229</v>
      </c>
      <c r="BK2158" s="99">
        <v>1000561.87674713</v>
      </c>
      <c r="BL2158" s="99">
        <v>0</v>
      </c>
      <c r="BM2158" s="99">
        <v>0</v>
      </c>
      <c r="BN2158" s="99">
        <v>0</v>
      </c>
      <c r="BO2158" s="99">
        <v>0</v>
      </c>
      <c r="BP2158" s="99">
        <v>0</v>
      </c>
      <c r="BQ2158" s="99">
        <v>0</v>
      </c>
      <c r="BR2158" s="99">
        <v>4183932.0586852999</v>
      </c>
      <c r="BS2158" s="99">
        <v>1944443.16618347</v>
      </c>
      <c r="BT2158" s="99">
        <v>0</v>
      </c>
      <c r="BU2158" s="99">
        <v>2128744.8099670401</v>
      </c>
      <c r="BV2158" s="99">
        <v>1501392.19206238</v>
      </c>
      <c r="BW2158" s="99">
        <v>0</v>
      </c>
      <c r="BX2158" s="99">
        <v>342869.608753204</v>
      </c>
      <c r="BY2158" s="99">
        <v>0</v>
      </c>
      <c r="BZ2158" s="99">
        <v>0</v>
      </c>
      <c r="CA2158" s="99">
        <v>0</v>
      </c>
      <c r="CB2158" s="99">
        <v>3275446.5442504901</v>
      </c>
      <c r="CC2158" s="99">
        <v>31473106.627685498</v>
      </c>
      <c r="CD2158" s="99">
        <v>9707157.68994141</v>
      </c>
      <c r="CE2158" s="99">
        <v>1461.9444026351</v>
      </c>
      <c r="CF2158" s="99">
        <v>192449.05323982201</v>
      </c>
      <c r="CG2158" s="99">
        <v>1626047.2953796401</v>
      </c>
      <c r="CH2158" s="99">
        <v>0</v>
      </c>
      <c r="CI2158" s="99">
        <v>66119.760755538897</v>
      </c>
      <c r="CJ2158" s="99">
        <v>3464759.1606445299</v>
      </c>
      <c r="CK2158" s="99">
        <v>33110127.651122998</v>
      </c>
      <c r="CL2158" s="99">
        <v>10041714.5046387</v>
      </c>
      <c r="CM2158" s="166">
        <v>114431.30316734299</v>
      </c>
      <c r="CN2158" s="166">
        <v>18377925.700195301</v>
      </c>
      <c r="CO2158" s="166">
        <v>79296850.066406295</v>
      </c>
      <c r="CP2158" s="99">
        <v>10041714.5046387</v>
      </c>
      <c r="CQ2158" s="99">
        <v>0</v>
      </c>
      <c r="CR2158" s="99">
        <v>0</v>
      </c>
      <c r="CS2158" s="99">
        <v>0</v>
      </c>
      <c r="CT2158" s="99">
        <v>0</v>
      </c>
      <c r="CU2158" s="98">
        <v>6065.5567400500004</v>
      </c>
      <c r="CV2158" s="98">
        <v>49723.915958707003</v>
      </c>
      <c r="CW2158" s="98">
        <v>3467895.5974903121</v>
      </c>
      <c r="CX2158" s="98">
        <v>33099153.923065137</v>
      </c>
    </row>
    <row r="2159" spans="1:102" x14ac:dyDescent="0.2">
      <c r="A2159" s="98" t="s">
        <v>188</v>
      </c>
      <c r="B2159" s="100">
        <v>42522</v>
      </c>
      <c r="C2159" s="99">
        <v>58572.7275247574</v>
      </c>
      <c r="D2159" s="99">
        <v>0</v>
      </c>
      <c r="E2159" s="99">
        <v>5915.2533240914299</v>
      </c>
      <c r="F2159" s="99">
        <v>0</v>
      </c>
      <c r="G2159" s="99">
        <v>1445.2110654711701</v>
      </c>
      <c r="H2159" s="99">
        <v>0</v>
      </c>
      <c r="I2159" s="99">
        <v>0</v>
      </c>
      <c r="J2159" s="99">
        <v>48219.3167719841</v>
      </c>
      <c r="K2159" s="99">
        <v>0</v>
      </c>
      <c r="L2159" s="99">
        <v>101.92717367503801</v>
      </c>
      <c r="M2159" s="99">
        <v>27997.415982484799</v>
      </c>
      <c r="N2159" s="99">
        <v>5251.0108656287202</v>
      </c>
      <c r="O2159" s="99">
        <v>0</v>
      </c>
      <c r="P2159" s="99">
        <v>28114.258692741401</v>
      </c>
      <c r="Q2159" s="99">
        <v>3018.10391226411</v>
      </c>
      <c r="R2159" s="99">
        <v>0</v>
      </c>
      <c r="S2159" s="99">
        <v>1442.9026879519199</v>
      </c>
      <c r="T2159" s="99">
        <v>0</v>
      </c>
      <c r="U2159" s="99">
        <v>48230.0296363831</v>
      </c>
      <c r="V2159" s="99">
        <v>2858131.5017089802</v>
      </c>
      <c r="W2159" s="99">
        <v>0</v>
      </c>
      <c r="X2159" s="99">
        <v>382355.80621337902</v>
      </c>
      <c r="Y2159" s="99">
        <v>258974.25649642901</v>
      </c>
      <c r="Z2159" s="99">
        <v>192207.225921631</v>
      </c>
      <c r="AA2159" s="99">
        <v>0</v>
      </c>
      <c r="AB2159" s="99">
        <v>0</v>
      </c>
      <c r="AC2159" s="99">
        <v>14913203.481323199</v>
      </c>
      <c r="AD2159" s="99">
        <v>0</v>
      </c>
      <c r="AE2159" s="99">
        <v>8545.7761644125003</v>
      </c>
      <c r="AF2159" s="99">
        <v>1227413.8945007301</v>
      </c>
      <c r="AG2159" s="99">
        <v>575719.79042053199</v>
      </c>
      <c r="AH2159" s="99">
        <v>0</v>
      </c>
      <c r="AI2159" s="99">
        <v>1128233.7681121801</v>
      </c>
      <c r="AJ2159" s="99">
        <v>311736.45725250198</v>
      </c>
      <c r="AK2159" s="99">
        <v>0</v>
      </c>
      <c r="AL2159" s="99">
        <v>191516.53787994399</v>
      </c>
      <c r="AM2159" s="99">
        <v>0</v>
      </c>
      <c r="AN2159" s="99">
        <v>14844608.899658199</v>
      </c>
      <c r="AO2159" s="99">
        <v>27964868.129150402</v>
      </c>
      <c r="AP2159" s="99">
        <v>0</v>
      </c>
      <c r="AQ2159" s="99">
        <v>3334692.7067565899</v>
      </c>
      <c r="AR2159" s="99">
        <v>0</v>
      </c>
      <c r="AS2159" s="99">
        <v>1626816.88214111</v>
      </c>
      <c r="AT2159" s="99">
        <v>0</v>
      </c>
      <c r="AU2159" s="99">
        <v>0</v>
      </c>
      <c r="AV2159" s="99">
        <v>46368128.529296897</v>
      </c>
      <c r="AW2159" s="99">
        <v>0</v>
      </c>
      <c r="AX2159" s="99">
        <v>54105.446120262102</v>
      </c>
      <c r="AY2159" s="99">
        <v>12555755.576660199</v>
      </c>
      <c r="AZ2159" s="99">
        <v>5102890.4574584998</v>
      </c>
      <c r="BA2159" s="99">
        <v>0</v>
      </c>
      <c r="BB2159" s="99">
        <v>11114330.451660199</v>
      </c>
      <c r="BC2159" s="99">
        <v>2786780.7447509798</v>
      </c>
      <c r="BD2159" s="99">
        <v>0</v>
      </c>
      <c r="BE2159" s="99">
        <v>1622455.02210999</v>
      </c>
      <c r="BF2159" s="99">
        <v>0</v>
      </c>
      <c r="BG2159" s="99">
        <v>46205862.851074196</v>
      </c>
      <c r="BH2159" s="99">
        <v>8166343.98583984</v>
      </c>
      <c r="BI2159" s="99">
        <v>0</v>
      </c>
      <c r="BJ2159" s="99">
        <v>1503549.2964630099</v>
      </c>
      <c r="BK2159" s="99">
        <v>978012.45331573498</v>
      </c>
      <c r="BL2159" s="99">
        <v>0</v>
      </c>
      <c r="BM2159" s="99">
        <v>0</v>
      </c>
      <c r="BN2159" s="99">
        <v>0</v>
      </c>
      <c r="BO2159" s="99">
        <v>0</v>
      </c>
      <c r="BP2159" s="99">
        <v>0</v>
      </c>
      <c r="BQ2159" s="99">
        <v>0</v>
      </c>
      <c r="BR2159" s="99">
        <v>4176689.7085571298</v>
      </c>
      <c r="BS2159" s="99">
        <v>1922777.74713135</v>
      </c>
      <c r="BT2159" s="99">
        <v>0</v>
      </c>
      <c r="BU2159" s="99">
        <v>2152694.0299682599</v>
      </c>
      <c r="BV2159" s="99">
        <v>1490246.0515594501</v>
      </c>
      <c r="BW2159" s="99">
        <v>0</v>
      </c>
      <c r="BX2159" s="99">
        <v>345553.31873321498</v>
      </c>
      <c r="BY2159" s="99">
        <v>0</v>
      </c>
      <c r="BZ2159" s="99">
        <v>0</v>
      </c>
      <c r="CA2159" s="99">
        <v>0</v>
      </c>
      <c r="CB2159" s="99">
        <v>3245987.3555908198</v>
      </c>
      <c r="CC2159" s="99">
        <v>31299916.559082001</v>
      </c>
      <c r="CD2159" s="99">
        <v>9667430.6556396503</v>
      </c>
      <c r="CE2159" s="99">
        <v>1445.8400866091299</v>
      </c>
      <c r="CF2159" s="99">
        <v>192217.754528046</v>
      </c>
      <c r="CG2159" s="99">
        <v>1627596.7385253899</v>
      </c>
      <c r="CH2159" s="99">
        <v>0</v>
      </c>
      <c r="CI2159" s="99">
        <v>65949.2906236649</v>
      </c>
      <c r="CJ2159" s="99">
        <v>3435849.46203613</v>
      </c>
      <c r="CK2159" s="99">
        <v>32925130.888916001</v>
      </c>
      <c r="CL2159" s="99">
        <v>9999186.3101806603</v>
      </c>
      <c r="CM2159" s="166">
        <v>113983.51379013099</v>
      </c>
      <c r="CN2159" s="166">
        <v>18208212.588622998</v>
      </c>
      <c r="CO2159" s="166">
        <v>79164442.394531295</v>
      </c>
      <c r="CP2159" s="99">
        <v>9999186.3101806603</v>
      </c>
      <c r="CQ2159" s="99">
        <v>0</v>
      </c>
      <c r="CR2159" s="99">
        <v>0</v>
      </c>
      <c r="CS2159" s="99">
        <v>0</v>
      </c>
      <c r="CT2159" s="99">
        <v>0</v>
      </c>
      <c r="CU2159" s="98">
        <v>5926.8741112369999</v>
      </c>
      <c r="CV2159" s="98">
        <v>49481.810414530999</v>
      </c>
      <c r="CW2159" s="98">
        <v>3438205.110118866</v>
      </c>
      <c r="CX2159" s="98">
        <v>32927513.297607392</v>
      </c>
    </row>
    <row r="2160" spans="1:102" x14ac:dyDescent="0.2">
      <c r="A2160" s="98" t="s">
        <v>188</v>
      </c>
      <c r="B2160" s="100">
        <v>42614</v>
      </c>
      <c r="C2160" s="99">
        <v>58610.476202964797</v>
      </c>
      <c r="D2160" s="99">
        <v>0</v>
      </c>
      <c r="E2160" s="99">
        <v>5818.6080290079099</v>
      </c>
      <c r="F2160" s="99">
        <v>0</v>
      </c>
      <c r="G2160" s="99">
        <v>1444.90011946857</v>
      </c>
      <c r="H2160" s="99">
        <v>0</v>
      </c>
      <c r="I2160" s="99">
        <v>0</v>
      </c>
      <c r="J2160" s="99">
        <v>47857.895018100702</v>
      </c>
      <c r="K2160" s="99">
        <v>0</v>
      </c>
      <c r="L2160" s="99">
        <v>106.601258829236</v>
      </c>
      <c r="M2160" s="99">
        <v>28066.821949958801</v>
      </c>
      <c r="N2160" s="99">
        <v>5208.7931343913096</v>
      </c>
      <c r="O2160" s="99">
        <v>0</v>
      </c>
      <c r="P2160" s="99">
        <v>28037.146322250399</v>
      </c>
      <c r="Q2160" s="99">
        <v>2977.04265940189</v>
      </c>
      <c r="R2160" s="99">
        <v>0</v>
      </c>
      <c r="S2160" s="99">
        <v>1442.5210164487401</v>
      </c>
      <c r="T2160" s="99">
        <v>0</v>
      </c>
      <c r="U2160" s="99">
        <v>47842.149987220801</v>
      </c>
      <c r="V2160" s="99">
        <v>2880552.13989258</v>
      </c>
      <c r="W2160" s="99">
        <v>0</v>
      </c>
      <c r="X2160" s="99">
        <v>369634.228984833</v>
      </c>
      <c r="Y2160" s="99">
        <v>250349.66229629499</v>
      </c>
      <c r="Z2160" s="99">
        <v>192342.434728622</v>
      </c>
      <c r="AA2160" s="99">
        <v>0</v>
      </c>
      <c r="AB2160" s="99">
        <v>0</v>
      </c>
      <c r="AC2160" s="99">
        <v>14750154.498168901</v>
      </c>
      <c r="AD2160" s="99">
        <v>0</v>
      </c>
      <c r="AE2160" s="99">
        <v>9105.0330412387793</v>
      </c>
      <c r="AF2160" s="99">
        <v>1262277.48399353</v>
      </c>
      <c r="AG2160" s="99">
        <v>559111.67654418899</v>
      </c>
      <c r="AH2160" s="99">
        <v>0</v>
      </c>
      <c r="AI2160" s="99">
        <v>1117770.3658142099</v>
      </c>
      <c r="AJ2160" s="99">
        <v>307046.04889297503</v>
      </c>
      <c r="AK2160" s="99">
        <v>0</v>
      </c>
      <c r="AL2160" s="99">
        <v>192315.942865372</v>
      </c>
      <c r="AM2160" s="99">
        <v>0</v>
      </c>
      <c r="AN2160" s="99">
        <v>14768742.006591801</v>
      </c>
      <c r="AO2160" s="99">
        <v>28445581.395996101</v>
      </c>
      <c r="AP2160" s="99">
        <v>0</v>
      </c>
      <c r="AQ2160" s="99">
        <v>3264424.8087463402</v>
      </c>
      <c r="AR2160" s="99">
        <v>0</v>
      </c>
      <c r="AS2160" s="99">
        <v>1622861.30867004</v>
      </c>
      <c r="AT2160" s="99">
        <v>0</v>
      </c>
      <c r="AU2160" s="99">
        <v>0</v>
      </c>
      <c r="AV2160" s="99">
        <v>46150797.936035201</v>
      </c>
      <c r="AW2160" s="99">
        <v>0</v>
      </c>
      <c r="AX2160" s="99">
        <v>67001.404929161101</v>
      </c>
      <c r="AY2160" s="99">
        <v>12669194.5163574</v>
      </c>
      <c r="AZ2160" s="99">
        <v>4986843.6721801804</v>
      </c>
      <c r="BA2160" s="99">
        <v>0</v>
      </c>
      <c r="BB2160" s="99">
        <v>11113044.903808599</v>
      </c>
      <c r="BC2160" s="99">
        <v>2779096.2733154302</v>
      </c>
      <c r="BD2160" s="99">
        <v>0</v>
      </c>
      <c r="BE2160" s="99">
        <v>1622069.9893646201</v>
      </c>
      <c r="BF2160" s="99">
        <v>0</v>
      </c>
      <c r="BG2160" s="99">
        <v>46270802.7802734</v>
      </c>
      <c r="BH2160" s="99">
        <v>8111434.50463867</v>
      </c>
      <c r="BI2160" s="99">
        <v>0</v>
      </c>
      <c r="BJ2160" s="99">
        <v>1466600.9089508101</v>
      </c>
      <c r="BK2160" s="99">
        <v>956656.28871917701</v>
      </c>
      <c r="BL2160" s="99">
        <v>0</v>
      </c>
      <c r="BM2160" s="99">
        <v>0</v>
      </c>
      <c r="BN2160" s="99">
        <v>0</v>
      </c>
      <c r="BO2160" s="99">
        <v>0</v>
      </c>
      <c r="BP2160" s="99">
        <v>0</v>
      </c>
      <c r="BQ2160" s="99">
        <v>0</v>
      </c>
      <c r="BR2160" s="99">
        <v>4220550.5249633798</v>
      </c>
      <c r="BS2160" s="99">
        <v>1879055.6226654099</v>
      </c>
      <c r="BT2160" s="99">
        <v>0</v>
      </c>
      <c r="BU2160" s="99">
        <v>1819768.92999268</v>
      </c>
      <c r="BV2160" s="99">
        <v>1475892.3065490699</v>
      </c>
      <c r="BW2160" s="99">
        <v>0</v>
      </c>
      <c r="BX2160" s="99">
        <v>303800.01890182501</v>
      </c>
      <c r="BY2160" s="99">
        <v>0</v>
      </c>
      <c r="BZ2160" s="99">
        <v>0</v>
      </c>
      <c r="CA2160" s="99">
        <v>0</v>
      </c>
      <c r="CB2160" s="99">
        <v>3250982.13916016</v>
      </c>
      <c r="CC2160" s="99">
        <v>31738792.052490201</v>
      </c>
      <c r="CD2160" s="99">
        <v>9578768.9954834003</v>
      </c>
      <c r="CE2160" s="99">
        <v>1445.8184473067499</v>
      </c>
      <c r="CF2160" s="99">
        <v>192549.693658829</v>
      </c>
      <c r="CG2160" s="99">
        <v>1623318.0106658901</v>
      </c>
      <c r="CH2160" s="99">
        <v>0</v>
      </c>
      <c r="CI2160" s="99">
        <v>65871.395034789995</v>
      </c>
      <c r="CJ2160" s="99">
        <v>3443111.3916320801</v>
      </c>
      <c r="CK2160" s="99">
        <v>33351270.024902299</v>
      </c>
      <c r="CL2160" s="99">
        <v>9907889.4947509803</v>
      </c>
      <c r="CM2160" s="166">
        <v>113502.76772880599</v>
      </c>
      <c r="CN2160" s="166">
        <v>18195039.865722701</v>
      </c>
      <c r="CO2160" s="166">
        <v>79651688.834960893</v>
      </c>
      <c r="CP2160" s="99">
        <v>9907889.4947509803</v>
      </c>
      <c r="CQ2160" s="99">
        <v>0</v>
      </c>
      <c r="CR2160" s="99">
        <v>0</v>
      </c>
      <c r="CS2160" s="99">
        <v>0</v>
      </c>
      <c r="CT2160" s="99">
        <v>0</v>
      </c>
      <c r="CU2160" s="98">
        <v>5821.6858681579997</v>
      </c>
      <c r="CV2160" s="98">
        <v>49108.949509291997</v>
      </c>
      <c r="CW2160" s="98">
        <v>3443531.8328189892</v>
      </c>
      <c r="CX2160" s="98">
        <v>33362110.063156091</v>
      </c>
    </row>
    <row r="2161" spans="1:102" x14ac:dyDescent="0.2">
      <c r="A2161" s="98" t="s">
        <v>188</v>
      </c>
      <c r="B2161" s="100">
        <v>42705</v>
      </c>
      <c r="C2161" s="99">
        <v>58433.003463745103</v>
      </c>
      <c r="D2161" s="99">
        <v>0</v>
      </c>
      <c r="E2161" s="99">
        <v>5623.2055702805501</v>
      </c>
      <c r="F2161" s="99">
        <v>0</v>
      </c>
      <c r="G2161" s="99">
        <v>1486.2693245410901</v>
      </c>
      <c r="H2161" s="99">
        <v>0</v>
      </c>
      <c r="I2161" s="99">
        <v>0</v>
      </c>
      <c r="J2161" s="99">
        <v>47752.0068969727</v>
      </c>
      <c r="K2161" s="99">
        <v>0</v>
      </c>
      <c r="L2161" s="99">
        <v>91.809484104625895</v>
      </c>
      <c r="M2161" s="99">
        <v>28105.278882265098</v>
      </c>
      <c r="N2161" s="99">
        <v>5173.9494278430902</v>
      </c>
      <c r="O2161" s="99">
        <v>0</v>
      </c>
      <c r="P2161" s="99">
        <v>27716.484907865499</v>
      </c>
      <c r="Q2161" s="99">
        <v>2908.1382934153098</v>
      </c>
      <c r="R2161" s="99">
        <v>0</v>
      </c>
      <c r="S2161" s="99">
        <v>1477.4281382858801</v>
      </c>
      <c r="T2161" s="99">
        <v>0</v>
      </c>
      <c r="U2161" s="99">
        <v>47769.6456537247</v>
      </c>
      <c r="V2161" s="99">
        <v>2838231.5514221201</v>
      </c>
      <c r="W2161" s="99">
        <v>0</v>
      </c>
      <c r="X2161" s="99">
        <v>354971.45360183698</v>
      </c>
      <c r="Y2161" s="99">
        <v>239689.21403312701</v>
      </c>
      <c r="Z2161" s="99">
        <v>190399.99132156401</v>
      </c>
      <c r="AA2161" s="99">
        <v>0</v>
      </c>
      <c r="AB2161" s="99">
        <v>0</v>
      </c>
      <c r="AC2161" s="99">
        <v>14626008.0809326</v>
      </c>
      <c r="AD2161" s="99">
        <v>0</v>
      </c>
      <c r="AE2161" s="99">
        <v>6644.3269681930497</v>
      </c>
      <c r="AF2161" s="99">
        <v>1234874.14208984</v>
      </c>
      <c r="AG2161" s="99">
        <v>552645.80068969703</v>
      </c>
      <c r="AH2161" s="99">
        <v>0</v>
      </c>
      <c r="AI2161" s="99">
        <v>1087236.7793121301</v>
      </c>
      <c r="AJ2161" s="99">
        <v>303832.50087738002</v>
      </c>
      <c r="AK2161" s="99">
        <v>0</v>
      </c>
      <c r="AL2161" s="99">
        <v>189612.38022232099</v>
      </c>
      <c r="AM2161" s="99">
        <v>0</v>
      </c>
      <c r="AN2161" s="99">
        <v>14690241.485595699</v>
      </c>
      <c r="AO2161" s="99">
        <v>28136539.168457001</v>
      </c>
      <c r="AP2161" s="99">
        <v>0</v>
      </c>
      <c r="AQ2161" s="99">
        <v>3133458.9176330599</v>
      </c>
      <c r="AR2161" s="99">
        <v>0</v>
      </c>
      <c r="AS2161" s="99">
        <v>1618716.8396606401</v>
      </c>
      <c r="AT2161" s="99">
        <v>0</v>
      </c>
      <c r="AU2161" s="99">
        <v>0</v>
      </c>
      <c r="AV2161" s="99">
        <v>46054068.4052734</v>
      </c>
      <c r="AW2161" s="99">
        <v>0</v>
      </c>
      <c r="AX2161" s="99">
        <v>45103.391745090499</v>
      </c>
      <c r="AY2161" s="99">
        <v>12501714.5119629</v>
      </c>
      <c r="AZ2161" s="99">
        <v>4942590.4160766602</v>
      </c>
      <c r="BA2161" s="99">
        <v>0</v>
      </c>
      <c r="BB2161" s="99">
        <v>10864949.1485596</v>
      </c>
      <c r="BC2161" s="99">
        <v>2757530.6510009798</v>
      </c>
      <c r="BD2161" s="99">
        <v>0</v>
      </c>
      <c r="BE2161" s="99">
        <v>1612006.9918670701</v>
      </c>
      <c r="BF2161" s="99">
        <v>0</v>
      </c>
      <c r="BG2161" s="99">
        <v>46241611.7431641</v>
      </c>
      <c r="BH2161" s="99">
        <v>8093021.7722167997</v>
      </c>
      <c r="BI2161" s="99">
        <v>0</v>
      </c>
      <c r="BJ2161" s="99">
        <v>1431139.7925109901</v>
      </c>
      <c r="BK2161" s="99">
        <v>916189.16247558605</v>
      </c>
      <c r="BL2161" s="99">
        <v>0</v>
      </c>
      <c r="BM2161" s="99">
        <v>0</v>
      </c>
      <c r="BN2161" s="99">
        <v>0</v>
      </c>
      <c r="BO2161" s="99">
        <v>0</v>
      </c>
      <c r="BP2161" s="99">
        <v>0</v>
      </c>
      <c r="BQ2161" s="99">
        <v>0</v>
      </c>
      <c r="BR2161" s="99">
        <v>4178675.2779235798</v>
      </c>
      <c r="BS2161" s="99">
        <v>1864443.6725921601</v>
      </c>
      <c r="BT2161" s="99">
        <v>0</v>
      </c>
      <c r="BU2161" s="99">
        <v>2050137.4399871801</v>
      </c>
      <c r="BV2161" s="99">
        <v>1474944.6078491199</v>
      </c>
      <c r="BW2161" s="99">
        <v>0</v>
      </c>
      <c r="BX2161" s="99">
        <v>330880.41879272502</v>
      </c>
      <c r="BY2161" s="99">
        <v>0</v>
      </c>
      <c r="BZ2161" s="99">
        <v>0</v>
      </c>
      <c r="CA2161" s="99">
        <v>0</v>
      </c>
      <c r="CB2161" s="99">
        <v>3198458.24853516</v>
      </c>
      <c r="CC2161" s="99">
        <v>31234623.262451202</v>
      </c>
      <c r="CD2161" s="99">
        <v>9515889.2647705097</v>
      </c>
      <c r="CE2161" s="99">
        <v>1484.80257835984</v>
      </c>
      <c r="CF2161" s="99">
        <v>190125.21249198899</v>
      </c>
      <c r="CG2161" s="99">
        <v>1616992.7936553999</v>
      </c>
      <c r="CH2161" s="99">
        <v>0</v>
      </c>
      <c r="CI2161" s="99">
        <v>65565.683411598206</v>
      </c>
      <c r="CJ2161" s="99">
        <v>3390435.7273254399</v>
      </c>
      <c r="CK2161" s="99">
        <v>32869114.9997559</v>
      </c>
      <c r="CL2161" s="99">
        <v>9846513.01318359</v>
      </c>
      <c r="CM2161" s="166">
        <v>113112.419489861</v>
      </c>
      <c r="CN2161" s="166">
        <v>18055012.4685059</v>
      </c>
      <c r="CO2161" s="166">
        <v>78966063.432617202</v>
      </c>
      <c r="CP2161" s="99">
        <v>9846513.01318359</v>
      </c>
      <c r="CQ2161" s="99">
        <v>0</v>
      </c>
      <c r="CR2161" s="99">
        <v>0</v>
      </c>
      <c r="CS2161" s="99">
        <v>0</v>
      </c>
      <c r="CT2161" s="99">
        <v>0</v>
      </c>
      <c r="CU2161" s="98">
        <v>5634.407980731</v>
      </c>
      <c r="CV2161" s="98">
        <v>49018.592277019001</v>
      </c>
      <c r="CW2161" s="98">
        <v>3388583.4610271491</v>
      </c>
      <c r="CX2161" s="98">
        <v>32851616.056106601</v>
      </c>
    </row>
    <row r="2162" spans="1:102" x14ac:dyDescent="0.2">
      <c r="A2162" s="98" t="s">
        <v>188</v>
      </c>
      <c r="B2162" s="100">
        <v>42795</v>
      </c>
      <c r="C2162" s="99">
        <v>58403.814198017099</v>
      </c>
      <c r="D2162" s="99">
        <v>0</v>
      </c>
      <c r="E2162" s="99">
        <v>5605.4963452816</v>
      </c>
      <c r="F2162" s="99">
        <v>0</v>
      </c>
      <c r="G2162" s="99">
        <v>1478.5863921493301</v>
      </c>
      <c r="H2162" s="99">
        <v>0</v>
      </c>
      <c r="I2162" s="99">
        <v>0</v>
      </c>
      <c r="J2162" s="99">
        <v>47649.7485117912</v>
      </c>
      <c r="K2162" s="99">
        <v>0</v>
      </c>
      <c r="L2162" s="99">
        <v>93.704031011089697</v>
      </c>
      <c r="M2162" s="99">
        <v>28142.299828290899</v>
      </c>
      <c r="N2162" s="99">
        <v>5116.0265787839899</v>
      </c>
      <c r="O2162" s="99">
        <v>0</v>
      </c>
      <c r="P2162" s="99">
        <v>27776.6959881783</v>
      </c>
      <c r="Q2162" s="99">
        <v>2901.2446259558201</v>
      </c>
      <c r="R2162" s="99">
        <v>0</v>
      </c>
      <c r="S2162" s="99">
        <v>1476.86732266843</v>
      </c>
      <c r="T2162" s="99">
        <v>0</v>
      </c>
      <c r="U2162" s="99">
        <v>47664.0806136131</v>
      </c>
      <c r="V2162" s="99">
        <v>2850486.57922363</v>
      </c>
      <c r="W2162" s="99">
        <v>0</v>
      </c>
      <c r="X2162" s="99">
        <v>347387.957889557</v>
      </c>
      <c r="Y2162" s="99">
        <v>232577.19193077099</v>
      </c>
      <c r="Z2162" s="99">
        <v>193188.185352325</v>
      </c>
      <c r="AA2162" s="99">
        <v>0</v>
      </c>
      <c r="AB2162" s="99">
        <v>0</v>
      </c>
      <c r="AC2162" s="99">
        <v>14683872.645507799</v>
      </c>
      <c r="AD2162" s="99">
        <v>0</v>
      </c>
      <c r="AE2162" s="99">
        <v>6859.8956249952298</v>
      </c>
      <c r="AF2162" s="99">
        <v>1223907.7962646501</v>
      </c>
      <c r="AG2162" s="99">
        <v>548336.66596984898</v>
      </c>
      <c r="AH2162" s="99">
        <v>0</v>
      </c>
      <c r="AI2162" s="99">
        <v>1118732.8880310101</v>
      </c>
      <c r="AJ2162" s="99">
        <v>308433.57496643101</v>
      </c>
      <c r="AK2162" s="99">
        <v>0</v>
      </c>
      <c r="AL2162" s="99">
        <v>192242.93677520801</v>
      </c>
      <c r="AM2162" s="99">
        <v>0</v>
      </c>
      <c r="AN2162" s="99">
        <v>14641956.551635699</v>
      </c>
      <c r="AO2162" s="99">
        <v>28384014.387695301</v>
      </c>
      <c r="AP2162" s="99">
        <v>0</v>
      </c>
      <c r="AQ2162" s="99">
        <v>3073547.8499145498</v>
      </c>
      <c r="AR2162" s="99">
        <v>0</v>
      </c>
      <c r="AS2162" s="99">
        <v>1654442.3793640099</v>
      </c>
      <c r="AT2162" s="99">
        <v>0</v>
      </c>
      <c r="AU2162" s="99">
        <v>0</v>
      </c>
      <c r="AV2162" s="99">
        <v>46241166.931152299</v>
      </c>
      <c r="AW2162" s="99">
        <v>0</v>
      </c>
      <c r="AX2162" s="99">
        <v>49276.945787429802</v>
      </c>
      <c r="AY2162" s="99">
        <v>12577292.459106401</v>
      </c>
      <c r="AZ2162" s="99">
        <v>4927777.6258544903</v>
      </c>
      <c r="BA2162" s="99">
        <v>0</v>
      </c>
      <c r="BB2162" s="99">
        <v>11237819.650024399</v>
      </c>
      <c r="BC2162" s="99">
        <v>2795229.6576232901</v>
      </c>
      <c r="BD2162" s="99">
        <v>0</v>
      </c>
      <c r="BE2162" s="99">
        <v>1645936.1195983901</v>
      </c>
      <c r="BF2162" s="99">
        <v>0</v>
      </c>
      <c r="BG2162" s="99">
        <v>46117672.690429702</v>
      </c>
      <c r="BH2162" s="99">
        <v>8218990.3079223596</v>
      </c>
      <c r="BI2162" s="99">
        <v>0</v>
      </c>
      <c r="BJ2162" s="99">
        <v>1409068.25944519</v>
      </c>
      <c r="BK2162" s="99">
        <v>901519.36452484096</v>
      </c>
      <c r="BL2162" s="99">
        <v>0</v>
      </c>
      <c r="BM2162" s="99">
        <v>0</v>
      </c>
      <c r="BN2162" s="99">
        <v>0</v>
      </c>
      <c r="BO2162" s="99">
        <v>0</v>
      </c>
      <c r="BP2162" s="99">
        <v>0</v>
      </c>
      <c r="BQ2162" s="99">
        <v>0</v>
      </c>
      <c r="BR2162" s="99">
        <v>4204518.2816772498</v>
      </c>
      <c r="BS2162" s="99">
        <v>1858937.6536560101</v>
      </c>
      <c r="BT2162" s="99">
        <v>0</v>
      </c>
      <c r="BU2162" s="99">
        <v>2088606.7199859601</v>
      </c>
      <c r="BV2162" s="99">
        <v>1498772.1478881801</v>
      </c>
      <c r="BW2162" s="99">
        <v>0</v>
      </c>
      <c r="BX2162" s="99">
        <v>347089.68874359102</v>
      </c>
      <c r="BY2162" s="99">
        <v>0</v>
      </c>
      <c r="BZ2162" s="99">
        <v>0</v>
      </c>
      <c r="CA2162" s="99">
        <v>0</v>
      </c>
      <c r="CB2162" s="99">
        <v>3200441.4932556199</v>
      </c>
      <c r="CC2162" s="99">
        <v>31457817.317382801</v>
      </c>
      <c r="CD2162" s="99">
        <v>9647020.4661865197</v>
      </c>
      <c r="CE2162" s="99">
        <v>1478.2291288971901</v>
      </c>
      <c r="CF2162" s="99">
        <v>193191.43771743801</v>
      </c>
      <c r="CG2162" s="99">
        <v>1654129.85614014</v>
      </c>
      <c r="CH2162" s="99">
        <v>0</v>
      </c>
      <c r="CI2162" s="99">
        <v>65458.456631660498</v>
      </c>
      <c r="CJ2162" s="99">
        <v>3393707.2458801302</v>
      </c>
      <c r="CK2162" s="99">
        <v>33100591.908447299</v>
      </c>
      <c r="CL2162" s="99">
        <v>9986143.3433837909</v>
      </c>
      <c r="CM2162" s="166">
        <v>112972.083209038</v>
      </c>
      <c r="CN2162" s="166">
        <v>18005799.9304199</v>
      </c>
      <c r="CO2162" s="166">
        <v>79246766.712890595</v>
      </c>
      <c r="CP2162" s="99">
        <v>9986143.3433837909</v>
      </c>
      <c r="CQ2162" s="99">
        <v>0</v>
      </c>
      <c r="CR2162" s="99">
        <v>0</v>
      </c>
      <c r="CS2162" s="99">
        <v>0</v>
      </c>
      <c r="CT2162" s="99">
        <v>0</v>
      </c>
      <c r="CU2162" s="98">
        <v>5603.46216835</v>
      </c>
      <c r="CV2162" s="98">
        <v>48949.037336244997</v>
      </c>
      <c r="CW2162" s="98">
        <v>3393632.9309730581</v>
      </c>
      <c r="CX2162" s="98">
        <v>33111947.173522942</v>
      </c>
    </row>
    <row r="2163" spans="1:102" x14ac:dyDescent="0.2">
      <c r="A2163" s="98" t="s">
        <v>188</v>
      </c>
      <c r="B2163" s="100">
        <v>42887</v>
      </c>
      <c r="C2163" s="99">
        <v>57879.148823738098</v>
      </c>
      <c r="D2163" s="99">
        <v>0</v>
      </c>
      <c r="E2163" s="99">
        <v>5380.2353082299196</v>
      </c>
      <c r="F2163" s="99">
        <v>0</v>
      </c>
      <c r="G2163" s="99">
        <v>1512.36105850339</v>
      </c>
      <c r="H2163" s="99">
        <v>0</v>
      </c>
      <c r="I2163" s="99">
        <v>0</v>
      </c>
      <c r="J2163" s="99">
        <v>47413.089995861097</v>
      </c>
      <c r="K2163" s="99">
        <v>0</v>
      </c>
      <c r="L2163" s="99">
        <v>89.246441885829</v>
      </c>
      <c r="M2163" s="99">
        <v>27829.464951515201</v>
      </c>
      <c r="N2163" s="99">
        <v>5073.3901561498596</v>
      </c>
      <c r="O2163" s="99">
        <v>0</v>
      </c>
      <c r="P2163" s="99">
        <v>27392.7732782364</v>
      </c>
      <c r="Q2163" s="99">
        <v>2854.9558637738201</v>
      </c>
      <c r="R2163" s="99">
        <v>0</v>
      </c>
      <c r="S2163" s="99">
        <v>1510.7365863621201</v>
      </c>
      <c r="T2163" s="99">
        <v>0</v>
      </c>
      <c r="U2163" s="99">
        <v>47421.544353961901</v>
      </c>
      <c r="V2163" s="99">
        <v>2825112.0742797898</v>
      </c>
      <c r="W2163" s="99">
        <v>0</v>
      </c>
      <c r="X2163" s="99">
        <v>331622.636432648</v>
      </c>
      <c r="Y2163" s="99">
        <v>217683.73535537699</v>
      </c>
      <c r="Z2163" s="99">
        <v>191561.02094841001</v>
      </c>
      <c r="AA2163" s="99">
        <v>0</v>
      </c>
      <c r="AB2163" s="99">
        <v>0</v>
      </c>
      <c r="AC2163" s="99">
        <v>14496987.6848145</v>
      </c>
      <c r="AD2163" s="99">
        <v>0</v>
      </c>
      <c r="AE2163" s="99">
        <v>5306.53912907839</v>
      </c>
      <c r="AF2163" s="99">
        <v>1211752.53396606</v>
      </c>
      <c r="AG2163" s="99">
        <v>542752.69817352295</v>
      </c>
      <c r="AH2163" s="99">
        <v>0</v>
      </c>
      <c r="AI2163" s="99">
        <v>1085004.1636657701</v>
      </c>
      <c r="AJ2163" s="99">
        <v>305740.581199646</v>
      </c>
      <c r="AK2163" s="99">
        <v>0</v>
      </c>
      <c r="AL2163" s="99">
        <v>191060.42255973801</v>
      </c>
      <c r="AM2163" s="99">
        <v>0</v>
      </c>
      <c r="AN2163" s="99">
        <v>14542326.6263428</v>
      </c>
      <c r="AO2163" s="99">
        <v>28336804.314941399</v>
      </c>
      <c r="AP2163" s="99">
        <v>0</v>
      </c>
      <c r="AQ2163" s="99">
        <v>2922669.5131530799</v>
      </c>
      <c r="AR2163" s="99">
        <v>0</v>
      </c>
      <c r="AS2163" s="99">
        <v>1637423.65513611</v>
      </c>
      <c r="AT2163" s="99">
        <v>0</v>
      </c>
      <c r="AU2163" s="99">
        <v>0</v>
      </c>
      <c r="AV2163" s="99">
        <v>45982642.6884766</v>
      </c>
      <c r="AW2163" s="99">
        <v>0</v>
      </c>
      <c r="AX2163" s="99">
        <v>42052.344853877999</v>
      </c>
      <c r="AY2163" s="99">
        <v>12420292.029541001</v>
      </c>
      <c r="AZ2163" s="99">
        <v>4902782.3865356399</v>
      </c>
      <c r="BA2163" s="99">
        <v>0</v>
      </c>
      <c r="BB2163" s="99">
        <v>10946948.697753901</v>
      </c>
      <c r="BC2163" s="99">
        <v>2803579.8716125502</v>
      </c>
      <c r="BD2163" s="99">
        <v>0</v>
      </c>
      <c r="BE2163" s="99">
        <v>1634913.13194275</v>
      </c>
      <c r="BF2163" s="99">
        <v>0</v>
      </c>
      <c r="BG2163" s="99">
        <v>46208239.852050804</v>
      </c>
      <c r="BH2163" s="99">
        <v>8102632.5387573196</v>
      </c>
      <c r="BI2163" s="99">
        <v>0</v>
      </c>
      <c r="BJ2163" s="99">
        <v>1373529.5277557401</v>
      </c>
      <c r="BK2163" s="99">
        <v>849255.18207550002</v>
      </c>
      <c r="BL2163" s="99">
        <v>0</v>
      </c>
      <c r="BM2163" s="99">
        <v>0</v>
      </c>
      <c r="BN2163" s="99">
        <v>0</v>
      </c>
      <c r="BO2163" s="99">
        <v>0</v>
      </c>
      <c r="BP2163" s="99">
        <v>0</v>
      </c>
      <c r="BQ2163" s="99">
        <v>0</v>
      </c>
      <c r="BR2163" s="99">
        <v>4165129.16723633</v>
      </c>
      <c r="BS2163" s="99">
        <v>1847418.0789642299</v>
      </c>
      <c r="BT2163" s="99">
        <v>0</v>
      </c>
      <c r="BU2163" s="99">
        <v>2073433.86997986</v>
      </c>
      <c r="BV2163" s="99">
        <v>1497444.32215881</v>
      </c>
      <c r="BW2163" s="99">
        <v>0</v>
      </c>
      <c r="BX2163" s="99">
        <v>346793.39874649001</v>
      </c>
      <c r="BY2163" s="99">
        <v>0</v>
      </c>
      <c r="BZ2163" s="99">
        <v>0</v>
      </c>
      <c r="CA2163" s="99">
        <v>0</v>
      </c>
      <c r="CB2163" s="99">
        <v>3160188.6436462398</v>
      </c>
      <c r="CC2163" s="99">
        <v>31324623.9523926</v>
      </c>
      <c r="CD2163" s="99">
        <v>9464220.4150390606</v>
      </c>
      <c r="CE2163" s="99">
        <v>1513.17944706976</v>
      </c>
      <c r="CF2163" s="99">
        <v>191636.85991096499</v>
      </c>
      <c r="CG2163" s="99">
        <v>1639098.62771606</v>
      </c>
      <c r="CH2163" s="99">
        <v>0</v>
      </c>
      <c r="CI2163" s="99">
        <v>64776.138902187296</v>
      </c>
      <c r="CJ2163" s="99">
        <v>3351403.9987487802</v>
      </c>
      <c r="CK2163" s="99">
        <v>32979187.4997559</v>
      </c>
      <c r="CL2163" s="99">
        <v>9796560.3264160194</v>
      </c>
      <c r="CM2163" s="166">
        <v>111990.2821064</v>
      </c>
      <c r="CN2163" s="166">
        <v>17896992.191406298</v>
      </c>
      <c r="CO2163" s="166">
        <v>79132224.639648393</v>
      </c>
      <c r="CP2163" s="99">
        <v>9796560.3264160194</v>
      </c>
      <c r="CQ2163" s="99">
        <v>0</v>
      </c>
      <c r="CR2163" s="99">
        <v>0</v>
      </c>
      <c r="CS2163" s="99">
        <v>0</v>
      </c>
      <c r="CT2163" s="99">
        <v>0</v>
      </c>
      <c r="CU2163" s="98">
        <v>5385.4623287730001</v>
      </c>
      <c r="CV2163" s="98">
        <v>48739.721745848001</v>
      </c>
      <c r="CW2163" s="98">
        <v>3351825.5035572047</v>
      </c>
      <c r="CX2163" s="98">
        <v>32963722.580108661</v>
      </c>
    </row>
    <row r="2164" spans="1:102" x14ac:dyDescent="0.2">
      <c r="A2164" s="98" t="s">
        <v>188</v>
      </c>
      <c r="B2164" s="100">
        <v>42979</v>
      </c>
      <c r="C2164" s="99">
        <v>57789.275807857499</v>
      </c>
      <c r="D2164" s="99">
        <v>0</v>
      </c>
      <c r="E2164" s="99">
        <v>5317.7915466427803</v>
      </c>
      <c r="F2164" s="99">
        <v>0</v>
      </c>
      <c r="G2164" s="99">
        <v>1518.21393798292</v>
      </c>
      <c r="H2164" s="99">
        <v>0</v>
      </c>
      <c r="I2164" s="99">
        <v>0</v>
      </c>
      <c r="J2164" s="99">
        <v>47264.756526947</v>
      </c>
      <c r="K2164" s="99">
        <v>0</v>
      </c>
      <c r="L2164" s="99">
        <v>101.393458663486</v>
      </c>
      <c r="M2164" s="99">
        <v>27785.323147058501</v>
      </c>
      <c r="N2164" s="99">
        <v>5021.1643280386897</v>
      </c>
      <c r="O2164" s="99">
        <v>0</v>
      </c>
      <c r="P2164" s="99">
        <v>27344.801867008198</v>
      </c>
      <c r="Q2164" s="99">
        <v>2792.7290332913399</v>
      </c>
      <c r="R2164" s="99">
        <v>0</v>
      </c>
      <c r="S2164" s="99">
        <v>1519.1606022864601</v>
      </c>
      <c r="T2164" s="99">
        <v>0</v>
      </c>
      <c r="U2164" s="99">
        <v>47228.646850585901</v>
      </c>
      <c r="V2164" s="99">
        <v>2819613.6276550302</v>
      </c>
      <c r="W2164" s="99">
        <v>0</v>
      </c>
      <c r="X2164" s="99">
        <v>325673.82185745199</v>
      </c>
      <c r="Y2164" s="99">
        <v>218276.319648743</v>
      </c>
      <c r="Z2164" s="99">
        <v>193675.74144744899</v>
      </c>
      <c r="AA2164" s="99">
        <v>0</v>
      </c>
      <c r="AB2164" s="99">
        <v>0</v>
      </c>
      <c r="AC2164" s="99">
        <v>14403866.040771499</v>
      </c>
      <c r="AD2164" s="99">
        <v>0</v>
      </c>
      <c r="AE2164" s="99">
        <v>6180.6861124634697</v>
      </c>
      <c r="AF2164" s="99">
        <v>1206452.48173523</v>
      </c>
      <c r="AG2164" s="99">
        <v>541207.48855590797</v>
      </c>
      <c r="AH2164" s="99">
        <v>0</v>
      </c>
      <c r="AI2164" s="99">
        <v>1074773.2817840599</v>
      </c>
      <c r="AJ2164" s="99">
        <v>307803.51866531401</v>
      </c>
      <c r="AK2164" s="99">
        <v>0</v>
      </c>
      <c r="AL2164" s="99">
        <v>193773.81186675999</v>
      </c>
      <c r="AM2164" s="99">
        <v>0</v>
      </c>
      <c r="AN2164" s="99">
        <v>14481996.900512701</v>
      </c>
      <c r="AO2164" s="99">
        <v>28396306.138427701</v>
      </c>
      <c r="AP2164" s="99">
        <v>0</v>
      </c>
      <c r="AQ2164" s="99">
        <v>2883135.4506530799</v>
      </c>
      <c r="AR2164" s="99">
        <v>0</v>
      </c>
      <c r="AS2164" s="99">
        <v>1660386.58320618</v>
      </c>
      <c r="AT2164" s="99">
        <v>0</v>
      </c>
      <c r="AU2164" s="99">
        <v>0</v>
      </c>
      <c r="AV2164" s="99">
        <v>45924691.591796897</v>
      </c>
      <c r="AW2164" s="99">
        <v>0</v>
      </c>
      <c r="AX2164" s="99">
        <v>49868.499692439997</v>
      </c>
      <c r="AY2164" s="99">
        <v>12383302.8287354</v>
      </c>
      <c r="AZ2164" s="99">
        <v>4917219.9606323196</v>
      </c>
      <c r="BA2164" s="99">
        <v>0</v>
      </c>
      <c r="BB2164" s="99">
        <v>10914029.815551801</v>
      </c>
      <c r="BC2164" s="99">
        <v>2825333.0903015099</v>
      </c>
      <c r="BD2164" s="99">
        <v>0</v>
      </c>
      <c r="BE2164" s="99">
        <v>1660987.42630005</v>
      </c>
      <c r="BF2164" s="99">
        <v>0</v>
      </c>
      <c r="BG2164" s="99">
        <v>46140761.089843802</v>
      </c>
      <c r="BH2164" s="99">
        <v>8085157.1255493201</v>
      </c>
      <c r="BI2164" s="99">
        <v>0</v>
      </c>
      <c r="BJ2164" s="99">
        <v>1344738.5473632801</v>
      </c>
      <c r="BK2164" s="99">
        <v>846905.28375244106</v>
      </c>
      <c r="BL2164" s="99">
        <v>0</v>
      </c>
      <c r="BM2164" s="99">
        <v>0</v>
      </c>
      <c r="BN2164" s="99">
        <v>0</v>
      </c>
      <c r="BO2164" s="99">
        <v>0</v>
      </c>
      <c r="BP2164" s="99">
        <v>0</v>
      </c>
      <c r="BQ2164" s="99">
        <v>0</v>
      </c>
      <c r="BR2164" s="99">
        <v>4144698.1092224098</v>
      </c>
      <c r="BS2164" s="99">
        <v>1848492.49971008</v>
      </c>
      <c r="BT2164" s="99">
        <v>0</v>
      </c>
      <c r="BU2164" s="99">
        <v>1748197.8299865699</v>
      </c>
      <c r="BV2164" s="99">
        <v>1498212.4510345501</v>
      </c>
      <c r="BW2164" s="99">
        <v>0</v>
      </c>
      <c r="BX2164" s="99">
        <v>308081.30891418498</v>
      </c>
      <c r="BY2164" s="99">
        <v>0</v>
      </c>
      <c r="BZ2164" s="99">
        <v>0</v>
      </c>
      <c r="CA2164" s="99">
        <v>0</v>
      </c>
      <c r="CB2164" s="99">
        <v>3143172.1999816899</v>
      </c>
      <c r="CC2164" s="99">
        <v>31177831.778320301</v>
      </c>
      <c r="CD2164" s="99">
        <v>9435666.0018310491</v>
      </c>
      <c r="CE2164" s="99">
        <v>1519.7174745202101</v>
      </c>
      <c r="CF2164" s="99">
        <v>193858.241573334</v>
      </c>
      <c r="CG2164" s="99">
        <v>1660655.5183105499</v>
      </c>
      <c r="CH2164" s="99">
        <v>0</v>
      </c>
      <c r="CI2164" s="99">
        <v>64637.920134544402</v>
      </c>
      <c r="CJ2164" s="99">
        <v>3337730.1587829599</v>
      </c>
      <c r="CK2164" s="99">
        <v>32837749.578125</v>
      </c>
      <c r="CL2164" s="99">
        <v>9770198.8020019494</v>
      </c>
      <c r="CM2164" s="166">
        <v>111619.565073013</v>
      </c>
      <c r="CN2164" s="166">
        <v>17806592.623779301</v>
      </c>
      <c r="CO2164" s="166">
        <v>79068492.451171905</v>
      </c>
      <c r="CP2164" s="99">
        <v>9770198.8020019494</v>
      </c>
      <c r="CQ2164" s="99">
        <v>0</v>
      </c>
      <c r="CR2164" s="99">
        <v>0</v>
      </c>
      <c r="CS2164" s="99">
        <v>0</v>
      </c>
      <c r="CT2164" s="99">
        <v>0</v>
      </c>
      <c r="CU2164" s="98">
        <v>5314.650721514</v>
      </c>
      <c r="CV2164" s="98">
        <v>48534.951584561</v>
      </c>
      <c r="CW2164" s="98">
        <v>3337030.4415550241</v>
      </c>
      <c r="CX2164" s="98">
        <v>32838487.296630852</v>
      </c>
    </row>
    <row r="2165" spans="1:102" x14ac:dyDescent="0.2">
      <c r="A2165" s="98" t="s">
        <v>188</v>
      </c>
      <c r="B2165" s="100">
        <v>43070</v>
      </c>
      <c r="C2165" s="99">
        <v>57673.025384426102</v>
      </c>
      <c r="D2165" s="99">
        <v>0</v>
      </c>
      <c r="E2165" s="99">
        <v>5175.32279974222</v>
      </c>
      <c r="F2165" s="99">
        <v>0</v>
      </c>
      <c r="G2165" s="99">
        <v>1520.1128373593101</v>
      </c>
      <c r="H2165" s="99">
        <v>0</v>
      </c>
      <c r="I2165" s="99">
        <v>0</v>
      </c>
      <c r="J2165" s="99">
        <v>46797.650517940499</v>
      </c>
      <c r="K2165" s="99">
        <v>0</v>
      </c>
      <c r="L2165" s="99">
        <v>87.820819129236</v>
      </c>
      <c r="M2165" s="99">
        <v>27687.967531919501</v>
      </c>
      <c r="N2165" s="99">
        <v>4988.8586425185204</v>
      </c>
      <c r="O2165" s="99">
        <v>0</v>
      </c>
      <c r="P2165" s="99">
        <v>27220.4620745182</v>
      </c>
      <c r="Q2165" s="99">
        <v>2760.58547896147</v>
      </c>
      <c r="R2165" s="99">
        <v>0</v>
      </c>
      <c r="S2165" s="99">
        <v>1510.3782792240399</v>
      </c>
      <c r="T2165" s="99">
        <v>0</v>
      </c>
      <c r="U2165" s="99">
        <v>46822.3329916</v>
      </c>
      <c r="V2165" s="99">
        <v>2793666.0272827102</v>
      </c>
      <c r="W2165" s="99">
        <v>0</v>
      </c>
      <c r="X2165" s="99">
        <v>315073.20365524298</v>
      </c>
      <c r="Y2165" s="99">
        <v>213967.743566513</v>
      </c>
      <c r="Z2165" s="99">
        <v>193544.50462722799</v>
      </c>
      <c r="AA2165" s="99">
        <v>0</v>
      </c>
      <c r="AB2165" s="99">
        <v>0</v>
      </c>
      <c r="AC2165" s="99">
        <v>14364977.228515601</v>
      </c>
      <c r="AD2165" s="99">
        <v>0</v>
      </c>
      <c r="AE2165" s="99">
        <v>5109.02341187</v>
      </c>
      <c r="AF2165" s="99">
        <v>1194321.08624268</v>
      </c>
      <c r="AG2165" s="99">
        <v>538222.24189758301</v>
      </c>
      <c r="AH2165" s="99">
        <v>0</v>
      </c>
      <c r="AI2165" s="99">
        <v>1059242.28883362</v>
      </c>
      <c r="AJ2165" s="99">
        <v>305069.75606155401</v>
      </c>
      <c r="AK2165" s="99">
        <v>0</v>
      </c>
      <c r="AL2165" s="99">
        <v>193326.814964294</v>
      </c>
      <c r="AM2165" s="99">
        <v>0</v>
      </c>
      <c r="AN2165" s="99">
        <v>14396788.548095699</v>
      </c>
      <c r="AO2165" s="99">
        <v>28216038.161377002</v>
      </c>
      <c r="AP2165" s="99">
        <v>0</v>
      </c>
      <c r="AQ2165" s="99">
        <v>2801409.0772705101</v>
      </c>
      <c r="AR2165" s="99">
        <v>0</v>
      </c>
      <c r="AS2165" s="99">
        <v>1669403.47259521</v>
      </c>
      <c r="AT2165" s="99">
        <v>0</v>
      </c>
      <c r="AU2165" s="99">
        <v>0</v>
      </c>
      <c r="AV2165" s="99">
        <v>45968652.3037109</v>
      </c>
      <c r="AW2165" s="99">
        <v>0</v>
      </c>
      <c r="AX2165" s="99">
        <v>44543.684812545798</v>
      </c>
      <c r="AY2165" s="99">
        <v>12346667.674926801</v>
      </c>
      <c r="AZ2165" s="99">
        <v>4919335.9509887705</v>
      </c>
      <c r="BA2165" s="99">
        <v>0</v>
      </c>
      <c r="BB2165" s="99">
        <v>10678961.6408691</v>
      </c>
      <c r="BC2165" s="99">
        <v>2813063.3241272001</v>
      </c>
      <c r="BD2165" s="99">
        <v>0</v>
      </c>
      <c r="BE2165" s="99">
        <v>1666568.83978271</v>
      </c>
      <c r="BF2165" s="99">
        <v>0</v>
      </c>
      <c r="BG2165" s="99">
        <v>46068156.935058601</v>
      </c>
      <c r="BH2165" s="99">
        <v>8107623.7105102502</v>
      </c>
      <c r="BI2165" s="99">
        <v>0</v>
      </c>
      <c r="BJ2165" s="99">
        <v>1317147.48356628</v>
      </c>
      <c r="BK2165" s="99">
        <v>822085.17308044399</v>
      </c>
      <c r="BL2165" s="99">
        <v>0</v>
      </c>
      <c r="BM2165" s="99">
        <v>0</v>
      </c>
      <c r="BN2165" s="99">
        <v>0</v>
      </c>
      <c r="BO2165" s="99">
        <v>0</v>
      </c>
      <c r="BP2165" s="99">
        <v>0</v>
      </c>
      <c r="BQ2165" s="99">
        <v>0</v>
      </c>
      <c r="BR2165" s="99">
        <v>4136816.5332641602</v>
      </c>
      <c r="BS2165" s="99">
        <v>1851688.7697753899</v>
      </c>
      <c r="BT2165" s="99">
        <v>0</v>
      </c>
      <c r="BU2165" s="99">
        <v>1999742.67999268</v>
      </c>
      <c r="BV2165" s="99">
        <v>1492863.0549621601</v>
      </c>
      <c r="BW2165" s="99">
        <v>0</v>
      </c>
      <c r="BX2165" s="99">
        <v>337848.34880065901</v>
      </c>
      <c r="BY2165" s="99">
        <v>0</v>
      </c>
      <c r="BZ2165" s="99">
        <v>0</v>
      </c>
      <c r="CA2165" s="99">
        <v>0</v>
      </c>
      <c r="CB2165" s="99">
        <v>3108756.0484924298</v>
      </c>
      <c r="CC2165" s="99">
        <v>30980873.043701202</v>
      </c>
      <c r="CD2165" s="99">
        <v>9409532.2622070294</v>
      </c>
      <c r="CE2165" s="99">
        <v>1517.8612861633301</v>
      </c>
      <c r="CF2165" s="99">
        <v>193463.34360122701</v>
      </c>
      <c r="CG2165" s="99">
        <v>1668787.7563018801</v>
      </c>
      <c r="CH2165" s="99">
        <v>0</v>
      </c>
      <c r="CI2165" s="99">
        <v>64372.580338954896</v>
      </c>
      <c r="CJ2165" s="99">
        <v>3303347.2096862802</v>
      </c>
      <c r="CK2165" s="99">
        <v>32652115.130371101</v>
      </c>
      <c r="CL2165" s="99">
        <v>9745930.6640625</v>
      </c>
      <c r="CM2165" s="166">
        <v>110955.65727520001</v>
      </c>
      <c r="CN2165" s="166">
        <v>17701862.998291001</v>
      </c>
      <c r="CO2165" s="166">
        <v>78597367.747070298</v>
      </c>
      <c r="CP2165" s="99">
        <v>9745930.6640625</v>
      </c>
      <c r="CQ2165" s="99">
        <v>0</v>
      </c>
      <c r="CR2165" s="99">
        <v>0</v>
      </c>
      <c r="CS2165" s="99">
        <v>0</v>
      </c>
      <c r="CT2165" s="99">
        <v>0</v>
      </c>
      <c r="CU2165" s="98">
        <v>5183.7807919690003</v>
      </c>
      <c r="CV2165" s="98">
        <v>48078.214571375996</v>
      </c>
      <c r="CW2165" s="98">
        <v>3302219.3920936566</v>
      </c>
      <c r="CX2165" s="98">
        <v>32649660.800003082</v>
      </c>
    </row>
    <row r="2166" spans="1:102" x14ac:dyDescent="0.2">
      <c r="A2166" s="98" t="s">
        <v>188</v>
      </c>
      <c r="B2166" s="100">
        <v>43160</v>
      </c>
      <c r="C2166" s="99">
        <v>56974.910890102401</v>
      </c>
      <c r="D2166" s="99">
        <v>0</v>
      </c>
      <c r="E2166" s="99">
        <v>5104.2370992302904</v>
      </c>
      <c r="F2166" s="99">
        <v>0</v>
      </c>
      <c r="G2166" s="99">
        <v>1506.0496637225201</v>
      </c>
      <c r="H2166" s="99">
        <v>0</v>
      </c>
      <c r="I2166" s="99">
        <v>0</v>
      </c>
      <c r="J2166" s="99">
        <v>46470.708490371697</v>
      </c>
      <c r="K2166" s="99">
        <v>0</v>
      </c>
      <c r="L2166" s="99">
        <v>87.723117211833596</v>
      </c>
      <c r="M2166" s="99">
        <v>27377.869951009801</v>
      </c>
      <c r="N2166" s="99">
        <v>4977.4007440209398</v>
      </c>
      <c r="O2166" s="99">
        <v>0</v>
      </c>
      <c r="P2166" s="99">
        <v>26939.0634775162</v>
      </c>
      <c r="Q2166" s="99">
        <v>2724.56214645505</v>
      </c>
      <c r="R2166" s="99">
        <v>0</v>
      </c>
      <c r="S2166" s="99">
        <v>1505.00478558242</v>
      </c>
      <c r="T2166" s="99">
        <v>0</v>
      </c>
      <c r="U2166" s="99">
        <v>46492.1794848442</v>
      </c>
      <c r="V2166" s="99">
        <v>2752825.8727417002</v>
      </c>
      <c r="W2166" s="99">
        <v>0</v>
      </c>
      <c r="X2166" s="99">
        <v>301918.96180343599</v>
      </c>
      <c r="Y2166" s="99">
        <v>207414.51104545599</v>
      </c>
      <c r="Z2166" s="99">
        <v>190091.173374176</v>
      </c>
      <c r="AA2166" s="99">
        <v>0</v>
      </c>
      <c r="AB2166" s="99">
        <v>0</v>
      </c>
      <c r="AC2166" s="99">
        <v>14283929.080688501</v>
      </c>
      <c r="AD2166" s="99">
        <v>0</v>
      </c>
      <c r="AE2166" s="99">
        <v>3838.3044246137101</v>
      </c>
      <c r="AF2166" s="99">
        <v>1183252.4712829599</v>
      </c>
      <c r="AG2166" s="99">
        <v>530302.02156829799</v>
      </c>
      <c r="AH2166" s="99">
        <v>0</v>
      </c>
      <c r="AI2166" s="99">
        <v>1036924.98120117</v>
      </c>
      <c r="AJ2166" s="99">
        <v>303999.67318344099</v>
      </c>
      <c r="AK2166" s="99">
        <v>0</v>
      </c>
      <c r="AL2166" s="99">
        <v>189005.23142433201</v>
      </c>
      <c r="AM2166" s="99">
        <v>0</v>
      </c>
      <c r="AN2166" s="99">
        <v>14283645.0004883</v>
      </c>
      <c r="AO2166" s="99">
        <v>27924733.517333999</v>
      </c>
      <c r="AP2166" s="99">
        <v>0</v>
      </c>
      <c r="AQ2166" s="99">
        <v>2693915.0004272498</v>
      </c>
      <c r="AR2166" s="99">
        <v>0</v>
      </c>
      <c r="AS2166" s="99">
        <v>1652258.55867004</v>
      </c>
      <c r="AT2166" s="99">
        <v>0</v>
      </c>
      <c r="AU2166" s="99">
        <v>0</v>
      </c>
      <c r="AV2166" s="99">
        <v>46021507.833496101</v>
      </c>
      <c r="AW2166" s="99">
        <v>0</v>
      </c>
      <c r="AX2166" s="99">
        <v>33301.611984729803</v>
      </c>
      <c r="AY2166" s="99">
        <v>12433979.1450195</v>
      </c>
      <c r="AZ2166" s="99">
        <v>4875489.4416503897</v>
      </c>
      <c r="BA2166" s="99">
        <v>0</v>
      </c>
      <c r="BB2166" s="99">
        <v>10528339.4052734</v>
      </c>
      <c r="BC2166" s="99">
        <v>2823390.2572936998</v>
      </c>
      <c r="BD2166" s="99">
        <v>0</v>
      </c>
      <c r="BE2166" s="99">
        <v>1641976.25280762</v>
      </c>
      <c r="BF2166" s="99">
        <v>0</v>
      </c>
      <c r="BG2166" s="99">
        <v>46052288.357421897</v>
      </c>
      <c r="BH2166" s="99">
        <v>8033525.3855590802</v>
      </c>
      <c r="BI2166" s="99">
        <v>0</v>
      </c>
      <c r="BJ2166" s="99">
        <v>1301544.01997375</v>
      </c>
      <c r="BK2166" s="99">
        <v>813217.53602600098</v>
      </c>
      <c r="BL2166" s="99">
        <v>0</v>
      </c>
      <c r="BM2166" s="99">
        <v>0</v>
      </c>
      <c r="BN2166" s="99">
        <v>0</v>
      </c>
      <c r="BO2166" s="99">
        <v>0</v>
      </c>
      <c r="BP2166" s="99">
        <v>0</v>
      </c>
      <c r="BQ2166" s="99">
        <v>0</v>
      </c>
      <c r="BR2166" s="99">
        <v>4136512.1309204102</v>
      </c>
      <c r="BS2166" s="99">
        <v>1824451.0065154999</v>
      </c>
      <c r="BT2166" s="99">
        <v>0</v>
      </c>
      <c r="BU2166" s="99">
        <v>1934932.2899932901</v>
      </c>
      <c r="BV2166" s="99">
        <v>1497209.8687896701</v>
      </c>
      <c r="BW2166" s="99">
        <v>0</v>
      </c>
      <c r="BX2166" s="99">
        <v>340589.95878219599</v>
      </c>
      <c r="BY2166" s="99">
        <v>0</v>
      </c>
      <c r="BZ2166" s="99">
        <v>0</v>
      </c>
      <c r="CA2166" s="99">
        <v>0</v>
      </c>
      <c r="CB2166" s="99">
        <v>3059423.4512329102</v>
      </c>
      <c r="CC2166" s="99">
        <v>30768252.7822266</v>
      </c>
      <c r="CD2166" s="99">
        <v>9350892.20239258</v>
      </c>
      <c r="CE2166" s="99">
        <v>1505.74127465487</v>
      </c>
      <c r="CF2166" s="99">
        <v>189727.048164368</v>
      </c>
      <c r="CG2166" s="99">
        <v>1649125.9190368699</v>
      </c>
      <c r="CH2166" s="99">
        <v>0</v>
      </c>
      <c r="CI2166" s="99">
        <v>63557.351849079103</v>
      </c>
      <c r="CJ2166" s="99">
        <v>3250116.8664855999</v>
      </c>
      <c r="CK2166" s="99">
        <v>32422244.295654301</v>
      </c>
      <c r="CL2166" s="99">
        <v>9683243.8115234394</v>
      </c>
      <c r="CM2166" s="166">
        <v>109904.241989136</v>
      </c>
      <c r="CN2166" s="166">
        <v>17574473.113769501</v>
      </c>
      <c r="CO2166" s="166">
        <v>78599252.869140595</v>
      </c>
      <c r="CP2166" s="99">
        <v>9683243.8115234394</v>
      </c>
      <c r="CQ2166" s="99">
        <v>0</v>
      </c>
      <c r="CR2166" s="99">
        <v>0</v>
      </c>
      <c r="CS2166" s="99">
        <v>0</v>
      </c>
      <c r="CT2166" s="99">
        <v>0</v>
      </c>
      <c r="CU2166" s="98">
        <v>5107.397261526</v>
      </c>
      <c r="CV2166" s="98">
        <v>47794.086556592003</v>
      </c>
      <c r="CW2166" s="98">
        <v>3249150.4993972783</v>
      </c>
      <c r="CX2166" s="98">
        <v>32417378.701263469</v>
      </c>
    </row>
    <row r="2167" spans="1:102" x14ac:dyDescent="0.2">
      <c r="A2167" s="98" t="s">
        <v>188</v>
      </c>
      <c r="B2167" s="100">
        <v>43252</v>
      </c>
      <c r="C2167" s="99">
        <v>57316.277076244398</v>
      </c>
      <c r="D2167" s="99">
        <v>0</v>
      </c>
      <c r="E2167" s="99">
        <v>5004.6294679641696</v>
      </c>
      <c r="F2167" s="99">
        <v>0</v>
      </c>
      <c r="G2167" s="99">
        <v>1492.1827461719499</v>
      </c>
      <c r="H2167" s="99">
        <v>0</v>
      </c>
      <c r="I2167" s="99">
        <v>0</v>
      </c>
      <c r="J2167" s="99">
        <v>45958.1235542297</v>
      </c>
      <c r="K2167" s="99">
        <v>0</v>
      </c>
      <c r="L2167" s="99">
        <v>86.312237619422405</v>
      </c>
      <c r="M2167" s="99">
        <v>27629.470767259601</v>
      </c>
      <c r="N2167" s="99">
        <v>4942.8331067562103</v>
      </c>
      <c r="O2167" s="99">
        <v>0</v>
      </c>
      <c r="P2167" s="99">
        <v>26924.5140330791</v>
      </c>
      <c r="Q2167" s="99">
        <v>2712.7619273960599</v>
      </c>
      <c r="R2167" s="99">
        <v>0</v>
      </c>
      <c r="S2167" s="99">
        <v>1491.17792886496</v>
      </c>
      <c r="T2167" s="99">
        <v>0</v>
      </c>
      <c r="U2167" s="99">
        <v>45964.819503784202</v>
      </c>
      <c r="V2167" s="99">
        <v>2773699.5462341299</v>
      </c>
      <c r="W2167" s="99">
        <v>0</v>
      </c>
      <c r="X2167" s="99">
        <v>289461.120651245</v>
      </c>
      <c r="Y2167" s="99">
        <v>201892.001340866</v>
      </c>
      <c r="Z2167" s="99">
        <v>190712.41705322301</v>
      </c>
      <c r="AA2167" s="99">
        <v>0</v>
      </c>
      <c r="AB2167" s="99">
        <v>0</v>
      </c>
      <c r="AC2167" s="99">
        <v>14126275.7805176</v>
      </c>
      <c r="AD2167" s="99">
        <v>0</v>
      </c>
      <c r="AE2167" s="99">
        <v>4044.0151254236698</v>
      </c>
      <c r="AF2167" s="99">
        <v>1189807.2723693801</v>
      </c>
      <c r="AG2167" s="99">
        <v>522960.69215393101</v>
      </c>
      <c r="AH2167" s="99">
        <v>0</v>
      </c>
      <c r="AI2167" s="99">
        <v>1029023.78236389</v>
      </c>
      <c r="AJ2167" s="99">
        <v>305076.24023818999</v>
      </c>
      <c r="AK2167" s="99">
        <v>0</v>
      </c>
      <c r="AL2167" s="99">
        <v>190710.751338959</v>
      </c>
      <c r="AM2167" s="99">
        <v>0</v>
      </c>
      <c r="AN2167" s="99">
        <v>14174584.813964801</v>
      </c>
      <c r="AO2167" s="99">
        <v>28384797.7431641</v>
      </c>
      <c r="AP2167" s="99">
        <v>0</v>
      </c>
      <c r="AQ2167" s="99">
        <v>2614201.1583252</v>
      </c>
      <c r="AR2167" s="99">
        <v>0</v>
      </c>
      <c r="AS2167" s="99">
        <v>1657470.52593994</v>
      </c>
      <c r="AT2167" s="99">
        <v>0</v>
      </c>
      <c r="AU2167" s="99">
        <v>0</v>
      </c>
      <c r="AV2167" s="99">
        <v>45844743.481933601</v>
      </c>
      <c r="AW2167" s="99">
        <v>0</v>
      </c>
      <c r="AX2167" s="99">
        <v>37454.617170333899</v>
      </c>
      <c r="AY2167" s="99">
        <v>12455152.4681396</v>
      </c>
      <c r="AZ2167" s="99">
        <v>4838653.3233032199</v>
      </c>
      <c r="BA2167" s="99">
        <v>0</v>
      </c>
      <c r="BB2167" s="99">
        <v>10522670.112915</v>
      </c>
      <c r="BC2167" s="99">
        <v>2846469.92578125</v>
      </c>
      <c r="BD2167" s="99">
        <v>0</v>
      </c>
      <c r="BE2167" s="99">
        <v>1659751.87330627</v>
      </c>
      <c r="BF2167" s="99">
        <v>0</v>
      </c>
      <c r="BG2167" s="99">
        <v>46158190.524902299</v>
      </c>
      <c r="BH2167" s="99">
        <v>8084436.1373901404</v>
      </c>
      <c r="BI2167" s="99">
        <v>0</v>
      </c>
      <c r="BJ2167" s="99">
        <v>1267783.8751831099</v>
      </c>
      <c r="BK2167" s="99">
        <v>781761.64144134498</v>
      </c>
      <c r="BL2167" s="99">
        <v>0</v>
      </c>
      <c r="BM2167" s="99">
        <v>0</v>
      </c>
      <c r="BN2167" s="99">
        <v>0</v>
      </c>
      <c r="BO2167" s="99">
        <v>0</v>
      </c>
      <c r="BP2167" s="99">
        <v>0</v>
      </c>
      <c r="BQ2167" s="99">
        <v>0</v>
      </c>
      <c r="BR2167" s="99">
        <v>4140866.8948059101</v>
      </c>
      <c r="BS2167" s="99">
        <v>1807925.31413269</v>
      </c>
      <c r="BT2167" s="99">
        <v>0</v>
      </c>
      <c r="BU2167" s="99">
        <v>1964716.14997864</v>
      </c>
      <c r="BV2167" s="99">
        <v>1499752.5186615</v>
      </c>
      <c r="BW2167" s="99">
        <v>0</v>
      </c>
      <c r="BX2167" s="99">
        <v>345854.408779144</v>
      </c>
      <c r="BY2167" s="99">
        <v>0</v>
      </c>
      <c r="BZ2167" s="99">
        <v>0</v>
      </c>
      <c r="CA2167" s="99">
        <v>0</v>
      </c>
      <c r="CB2167" s="99">
        <v>3063333.0239257799</v>
      </c>
      <c r="CC2167" s="99">
        <v>30963889.302734401</v>
      </c>
      <c r="CD2167" s="99">
        <v>9347032.2324218806</v>
      </c>
      <c r="CE2167" s="99">
        <v>1493.1145209223</v>
      </c>
      <c r="CF2167" s="99">
        <v>191047.867162704</v>
      </c>
      <c r="CG2167" s="99">
        <v>1661559.9992828399</v>
      </c>
      <c r="CH2167" s="99">
        <v>0</v>
      </c>
      <c r="CI2167" s="99">
        <v>63830.316376209303</v>
      </c>
      <c r="CJ2167" s="99">
        <v>3254420.0049743699</v>
      </c>
      <c r="CK2167" s="99">
        <v>32644455.434570301</v>
      </c>
      <c r="CL2167" s="99">
        <v>9677705.9605712909</v>
      </c>
      <c r="CM2167" s="166">
        <v>109581.144194603</v>
      </c>
      <c r="CN2167" s="166">
        <v>17406064.326416001</v>
      </c>
      <c r="CO2167" s="166">
        <v>78444661.278320298</v>
      </c>
      <c r="CP2167" s="99">
        <v>9677705.9605712909</v>
      </c>
      <c r="CQ2167" s="99">
        <v>0</v>
      </c>
      <c r="CR2167" s="99">
        <v>0</v>
      </c>
      <c r="CS2167" s="99">
        <v>0</v>
      </c>
      <c r="CT2167" s="99">
        <v>0</v>
      </c>
      <c r="CU2167" s="98">
        <v>4999.6743921320003</v>
      </c>
      <c r="CV2167" s="98">
        <v>47287.554104347997</v>
      </c>
      <c r="CW2167" s="98">
        <v>3254380.8910884839</v>
      </c>
      <c r="CX2167" s="98">
        <v>32625449.302017242</v>
      </c>
    </row>
    <row r="2168" spans="1:102" x14ac:dyDescent="0.2">
      <c r="A2168" s="98" t="s">
        <v>188</v>
      </c>
      <c r="B2168" s="100">
        <v>43344</v>
      </c>
      <c r="C2168" s="99">
        <v>57163.562823772401</v>
      </c>
      <c r="D2168" s="99">
        <v>0</v>
      </c>
      <c r="E2168" s="99">
        <v>4827.8686794042596</v>
      </c>
      <c r="F2168" s="99">
        <v>0</v>
      </c>
      <c r="G2168" s="99">
        <v>1486.0989591628299</v>
      </c>
      <c r="H2168" s="99">
        <v>0</v>
      </c>
      <c r="I2168" s="99">
        <v>0</v>
      </c>
      <c r="J2168" s="99">
        <v>45581.473810195901</v>
      </c>
      <c r="K2168" s="99">
        <v>0</v>
      </c>
      <c r="L2168" s="99">
        <v>87.135101628489807</v>
      </c>
      <c r="M2168" s="99">
        <v>27506.643836021402</v>
      </c>
      <c r="N2168" s="99">
        <v>4919.3450580239296</v>
      </c>
      <c r="O2168" s="99">
        <v>0</v>
      </c>
      <c r="P2168" s="99">
        <v>26744.3970067501</v>
      </c>
      <c r="Q2168" s="99">
        <v>2671.9030521213999</v>
      </c>
      <c r="R2168" s="99">
        <v>0</v>
      </c>
      <c r="S2168" s="99">
        <v>1484.55599139631</v>
      </c>
      <c r="T2168" s="99">
        <v>0</v>
      </c>
      <c r="U2168" s="99">
        <v>45523.592489242597</v>
      </c>
      <c r="V2168" s="99">
        <v>2755027.5360717801</v>
      </c>
      <c r="W2168" s="99">
        <v>0</v>
      </c>
      <c r="X2168" s="99">
        <v>272249.13327026402</v>
      </c>
      <c r="Y2168" s="99">
        <v>188206.51889991801</v>
      </c>
      <c r="Z2168" s="99">
        <v>187644.473295212</v>
      </c>
      <c r="AA2168" s="99">
        <v>0</v>
      </c>
      <c r="AB2168" s="99">
        <v>0</v>
      </c>
      <c r="AC2168" s="99">
        <v>13969936.8272705</v>
      </c>
      <c r="AD2168" s="99">
        <v>0</v>
      </c>
      <c r="AE2168" s="99">
        <v>4625.7207927107802</v>
      </c>
      <c r="AF2168" s="99">
        <v>1180278.0634307901</v>
      </c>
      <c r="AG2168" s="99">
        <v>516518.38295364397</v>
      </c>
      <c r="AH2168" s="99">
        <v>0</v>
      </c>
      <c r="AI2168" s="99">
        <v>1023058.74177551</v>
      </c>
      <c r="AJ2168" s="99">
        <v>299489.51556396502</v>
      </c>
      <c r="AK2168" s="99">
        <v>0</v>
      </c>
      <c r="AL2168" s="99">
        <v>187212.80278778099</v>
      </c>
      <c r="AM2168" s="99">
        <v>0</v>
      </c>
      <c r="AN2168" s="99">
        <v>13974677.0418701</v>
      </c>
      <c r="AO2168" s="99">
        <v>28233414.9541016</v>
      </c>
      <c r="AP2168" s="99">
        <v>0</v>
      </c>
      <c r="AQ2168" s="99">
        <v>2460502.9849853502</v>
      </c>
      <c r="AR2168" s="99">
        <v>0</v>
      </c>
      <c r="AS2168" s="99">
        <v>1640710.0112304699</v>
      </c>
      <c r="AT2168" s="99">
        <v>0</v>
      </c>
      <c r="AU2168" s="99">
        <v>0</v>
      </c>
      <c r="AV2168" s="99">
        <v>45489541.247558601</v>
      </c>
      <c r="AW2168" s="99">
        <v>0</v>
      </c>
      <c r="AX2168" s="99">
        <v>42292.283395290397</v>
      </c>
      <c r="AY2168" s="99">
        <v>12497346.9255371</v>
      </c>
      <c r="AZ2168" s="99">
        <v>4803146.5551147498</v>
      </c>
      <c r="BA2168" s="99">
        <v>0</v>
      </c>
      <c r="BB2168" s="99">
        <v>10474669.2619629</v>
      </c>
      <c r="BC2168" s="99">
        <v>2833310.13348389</v>
      </c>
      <c r="BD2168" s="99">
        <v>0</v>
      </c>
      <c r="BE2168" s="99">
        <v>1635648.6421203599</v>
      </c>
      <c r="BF2168" s="99">
        <v>0</v>
      </c>
      <c r="BG2168" s="99">
        <v>45481257.0712891</v>
      </c>
      <c r="BH2168" s="99">
        <v>8085826.9036254901</v>
      </c>
      <c r="BI2168" s="99">
        <v>0</v>
      </c>
      <c r="BJ2168" s="99">
        <v>1201158.65942383</v>
      </c>
      <c r="BK2168" s="99">
        <v>742177.01034545898</v>
      </c>
      <c r="BL2168" s="99">
        <v>0</v>
      </c>
      <c r="BM2168" s="99">
        <v>0</v>
      </c>
      <c r="BN2168" s="99">
        <v>0</v>
      </c>
      <c r="BO2168" s="99">
        <v>0</v>
      </c>
      <c r="BP2168" s="99">
        <v>0</v>
      </c>
      <c r="BQ2168" s="99">
        <v>0</v>
      </c>
      <c r="BR2168" s="99">
        <v>4158930.9359741202</v>
      </c>
      <c r="BS2168" s="99">
        <v>1790311.9698181199</v>
      </c>
      <c r="BT2168" s="99">
        <v>0</v>
      </c>
      <c r="BU2168" s="99">
        <v>1666429.0499877899</v>
      </c>
      <c r="BV2168" s="99">
        <v>1479509.0978393599</v>
      </c>
      <c r="BW2168" s="99">
        <v>0</v>
      </c>
      <c r="BX2168" s="99">
        <v>297096.76897049003</v>
      </c>
      <c r="BY2168" s="99">
        <v>0</v>
      </c>
      <c r="BZ2168" s="99">
        <v>0</v>
      </c>
      <c r="CA2168" s="99">
        <v>0</v>
      </c>
      <c r="CB2168" s="99">
        <v>3018654.6013183598</v>
      </c>
      <c r="CC2168" s="99">
        <v>30578759.760742199</v>
      </c>
      <c r="CD2168" s="99">
        <v>9293164.5268554706</v>
      </c>
      <c r="CE2168" s="99">
        <v>1488.05770365894</v>
      </c>
      <c r="CF2168" s="99">
        <v>187868.55893707299</v>
      </c>
      <c r="CG2168" s="99">
        <v>1641440.3318481401</v>
      </c>
      <c r="CH2168" s="99">
        <v>0</v>
      </c>
      <c r="CI2168" s="99">
        <v>63508.117212772398</v>
      </c>
      <c r="CJ2168" s="99">
        <v>3206110.27770996</v>
      </c>
      <c r="CK2168" s="99">
        <v>32203441.225341801</v>
      </c>
      <c r="CL2168" s="99">
        <v>9617254.4517822303</v>
      </c>
      <c r="CM2168" s="166">
        <v>108754.403832436</v>
      </c>
      <c r="CN2168" s="166">
        <v>17197882.121337902</v>
      </c>
      <c r="CO2168" s="166">
        <v>77960215.028320298</v>
      </c>
      <c r="CP2168" s="99">
        <v>9617254.4517822303</v>
      </c>
      <c r="CQ2168" s="99">
        <v>0</v>
      </c>
      <c r="CR2168" s="99">
        <v>0</v>
      </c>
      <c r="CS2168" s="99">
        <v>0</v>
      </c>
      <c r="CT2168" s="99">
        <v>0</v>
      </c>
      <c r="CU2168" s="98">
        <v>4828.7353929999999</v>
      </c>
      <c r="CV2168" s="98">
        <v>46799.385020114998</v>
      </c>
      <c r="CW2168" s="98">
        <v>3206523.1602554331</v>
      </c>
      <c r="CX2168" s="98">
        <v>32220200.092590339</v>
      </c>
    </row>
    <row r="2169" spans="1:102" x14ac:dyDescent="0.2">
      <c r="A2169" s="98" t="s">
        <v>188</v>
      </c>
      <c r="B2169" s="100">
        <v>43435</v>
      </c>
      <c r="C2169" s="99">
        <v>57104.859649181402</v>
      </c>
      <c r="D2169" s="99">
        <v>0</v>
      </c>
      <c r="E2169" s="99">
        <v>4664.9774212837201</v>
      </c>
      <c r="F2169" s="99">
        <v>0</v>
      </c>
      <c r="G2169" s="99">
        <v>1464.43306712806</v>
      </c>
      <c r="H2169" s="99">
        <v>0</v>
      </c>
      <c r="I2169" s="99">
        <v>0</v>
      </c>
      <c r="J2169" s="99">
        <v>44585.9899888039</v>
      </c>
      <c r="K2169" s="99">
        <v>0</v>
      </c>
      <c r="L2169" s="99">
        <v>76.857944756746306</v>
      </c>
      <c r="M2169" s="99">
        <v>27520.708719491999</v>
      </c>
      <c r="N2169" s="99">
        <v>4871.3559720516196</v>
      </c>
      <c r="O2169" s="99">
        <v>0</v>
      </c>
      <c r="P2169" s="99">
        <v>26569.617775678598</v>
      </c>
      <c r="Q2169" s="99">
        <v>2606.9603385031201</v>
      </c>
      <c r="R2169" s="99">
        <v>0</v>
      </c>
      <c r="S2169" s="99">
        <v>1451.3960774242901</v>
      </c>
      <c r="T2169" s="99">
        <v>0</v>
      </c>
      <c r="U2169" s="99">
        <v>44621.389447212197</v>
      </c>
      <c r="V2169" s="99">
        <v>2764721.7150268601</v>
      </c>
      <c r="W2169" s="99">
        <v>0</v>
      </c>
      <c r="X2169" s="99">
        <v>266250.16085052502</v>
      </c>
      <c r="Y2169" s="99">
        <v>184647.80187034601</v>
      </c>
      <c r="Z2169" s="99">
        <v>184523.25616455101</v>
      </c>
      <c r="AA2169" s="99">
        <v>0</v>
      </c>
      <c r="AB2169" s="99">
        <v>0</v>
      </c>
      <c r="AC2169" s="99">
        <v>13743873.388793901</v>
      </c>
      <c r="AD2169" s="99">
        <v>0</v>
      </c>
      <c r="AE2169" s="99">
        <v>3482.7754533290899</v>
      </c>
      <c r="AF2169" s="99">
        <v>1189467.0031890899</v>
      </c>
      <c r="AG2169" s="99">
        <v>511681.03308868402</v>
      </c>
      <c r="AH2169" s="99">
        <v>0</v>
      </c>
      <c r="AI2169" s="99">
        <v>1017191.44786072</v>
      </c>
      <c r="AJ2169" s="99">
        <v>302468.19767379801</v>
      </c>
      <c r="AK2169" s="99">
        <v>0</v>
      </c>
      <c r="AL2169" s="99">
        <v>183828.66839790301</v>
      </c>
      <c r="AM2169" s="99">
        <v>0</v>
      </c>
      <c r="AN2169" s="99">
        <v>13763738.137085</v>
      </c>
      <c r="AO2169" s="99">
        <v>28688905.566650402</v>
      </c>
      <c r="AP2169" s="99">
        <v>0</v>
      </c>
      <c r="AQ2169" s="99">
        <v>2474142.0047607399</v>
      </c>
      <c r="AR2169" s="99">
        <v>0</v>
      </c>
      <c r="AS2169" s="99">
        <v>1625191.69795227</v>
      </c>
      <c r="AT2169" s="99">
        <v>0</v>
      </c>
      <c r="AU2169" s="99">
        <v>0</v>
      </c>
      <c r="AV2169" s="99">
        <v>45139059.4775391</v>
      </c>
      <c r="AW2169" s="99">
        <v>0</v>
      </c>
      <c r="AX2169" s="99">
        <v>35585.720789432497</v>
      </c>
      <c r="AY2169" s="99">
        <v>12771286.740966801</v>
      </c>
      <c r="AZ2169" s="99">
        <v>4812636.78979492</v>
      </c>
      <c r="BA2169" s="99">
        <v>0</v>
      </c>
      <c r="BB2169" s="99">
        <v>10585430.688720699</v>
      </c>
      <c r="BC2169" s="99">
        <v>2908384.1374816899</v>
      </c>
      <c r="BD2169" s="99">
        <v>0</v>
      </c>
      <c r="BE2169" s="99">
        <v>1615945.25721741</v>
      </c>
      <c r="BF2169" s="99">
        <v>0</v>
      </c>
      <c r="BG2169" s="99">
        <v>45220290.195800804</v>
      </c>
      <c r="BH2169" s="99">
        <v>8147310.56005859</v>
      </c>
      <c r="BI2169" s="99">
        <v>0</v>
      </c>
      <c r="BJ2169" s="99">
        <v>1148024.41316223</v>
      </c>
      <c r="BK2169" s="99">
        <v>719582.07582092297</v>
      </c>
      <c r="BL2169" s="99">
        <v>0</v>
      </c>
      <c r="BM2169" s="99">
        <v>0</v>
      </c>
      <c r="BN2169" s="99">
        <v>0</v>
      </c>
      <c r="BO2169" s="99">
        <v>0</v>
      </c>
      <c r="BP2169" s="99">
        <v>0</v>
      </c>
      <c r="BQ2169" s="99">
        <v>0</v>
      </c>
      <c r="BR2169" s="99">
        <v>4207598.5789184598</v>
      </c>
      <c r="BS2169" s="99">
        <v>1777856.32098389</v>
      </c>
      <c r="BT2169" s="99">
        <v>0</v>
      </c>
      <c r="BU2169" s="99">
        <v>1918294.9706268299</v>
      </c>
      <c r="BV2169" s="99">
        <v>1457454.21092224</v>
      </c>
      <c r="BW2169" s="99">
        <v>0</v>
      </c>
      <c r="BX2169" s="99">
        <v>320565.53928756702</v>
      </c>
      <c r="BY2169" s="99">
        <v>0</v>
      </c>
      <c r="BZ2169" s="99">
        <v>0</v>
      </c>
      <c r="CA2169" s="99">
        <v>0</v>
      </c>
      <c r="CB2169" s="99">
        <v>3030701.0367736798</v>
      </c>
      <c r="CC2169" s="99">
        <v>31190736.154052701</v>
      </c>
      <c r="CD2169" s="99">
        <v>9275279.94604492</v>
      </c>
      <c r="CE2169" s="99">
        <v>1461.60662153363</v>
      </c>
      <c r="CF2169" s="99">
        <v>184300.28966522199</v>
      </c>
      <c r="CG2169" s="99">
        <v>1622600.8417968799</v>
      </c>
      <c r="CH2169" s="99">
        <v>0</v>
      </c>
      <c r="CI2169" s="99">
        <v>63199.7861042023</v>
      </c>
      <c r="CJ2169" s="99">
        <v>3215989.15942383</v>
      </c>
      <c r="CK2169" s="99">
        <v>32820077.951416001</v>
      </c>
      <c r="CL2169" s="99">
        <v>9595107.3934326209</v>
      </c>
      <c r="CM2169" s="166">
        <v>107669.757128716</v>
      </c>
      <c r="CN2169" s="166">
        <v>17000248.620117199</v>
      </c>
      <c r="CO2169" s="166">
        <v>77916856.7265625</v>
      </c>
      <c r="CP2169" s="99">
        <v>9595107.3934326209</v>
      </c>
      <c r="CQ2169" s="99">
        <v>0</v>
      </c>
      <c r="CR2169" s="99">
        <v>0</v>
      </c>
      <c r="CS2169" s="99">
        <v>0</v>
      </c>
      <c r="CT2169" s="99">
        <v>0</v>
      </c>
      <c r="CU2169" s="98">
        <v>4664.264194716</v>
      </c>
      <c r="CV2169" s="98">
        <v>45821.564683167002</v>
      </c>
      <c r="CW2169" s="98">
        <v>3215001.3264389019</v>
      </c>
      <c r="CX2169" s="98">
        <v>32813336.99584958</v>
      </c>
    </row>
    <row r="2170" spans="1:102" x14ac:dyDescent="0.2">
      <c r="A2170" s="98" t="s">
        <v>188</v>
      </c>
      <c r="B2170" s="100">
        <v>43525</v>
      </c>
      <c r="C2170" s="99">
        <v>57505.000142097502</v>
      </c>
      <c r="D2170" s="99">
        <v>0</v>
      </c>
      <c r="E2170" s="99">
        <v>4469.6495372652998</v>
      </c>
      <c r="F2170" s="99">
        <v>0</v>
      </c>
      <c r="G2170" s="99">
        <v>1475.7105942368501</v>
      </c>
      <c r="H2170" s="99">
        <v>0</v>
      </c>
      <c r="I2170" s="99">
        <v>0</v>
      </c>
      <c r="J2170" s="99">
        <v>44050.811508178696</v>
      </c>
      <c r="K2170" s="99">
        <v>0</v>
      </c>
      <c r="L2170" s="99">
        <v>97.832649003714295</v>
      </c>
      <c r="M2170" s="99">
        <v>27826.115842819199</v>
      </c>
      <c r="N2170" s="99">
        <v>4832.2041295766803</v>
      </c>
      <c r="O2170" s="99">
        <v>0</v>
      </c>
      <c r="P2170" s="99">
        <v>26766.298632860198</v>
      </c>
      <c r="Q2170" s="99">
        <v>2455.9281044304398</v>
      </c>
      <c r="R2170" s="99">
        <v>0</v>
      </c>
      <c r="S2170" s="99">
        <v>1476.0229960977999</v>
      </c>
      <c r="T2170" s="99">
        <v>0</v>
      </c>
      <c r="U2170" s="99">
        <v>44081.0412349701</v>
      </c>
      <c r="V2170" s="99">
        <v>2772434.8078308101</v>
      </c>
      <c r="W2170" s="99">
        <v>0</v>
      </c>
      <c r="X2170" s="99">
        <v>254406.97710228001</v>
      </c>
      <c r="Y2170" s="99">
        <v>178465.840862274</v>
      </c>
      <c r="Z2170" s="99">
        <v>182341.954504013</v>
      </c>
      <c r="AA2170" s="99">
        <v>0</v>
      </c>
      <c r="AB2170" s="99">
        <v>0</v>
      </c>
      <c r="AC2170" s="99">
        <v>13585163.3551025</v>
      </c>
      <c r="AD2170" s="99">
        <v>0</v>
      </c>
      <c r="AE2170" s="99">
        <v>4627.0423990488098</v>
      </c>
      <c r="AF2170" s="99">
        <v>1202260.3215332001</v>
      </c>
      <c r="AG2170" s="99">
        <v>509795.03242874099</v>
      </c>
      <c r="AH2170" s="99">
        <v>0</v>
      </c>
      <c r="AI2170" s="99">
        <v>1001410.64942932</v>
      </c>
      <c r="AJ2170" s="99">
        <v>302782.68621063197</v>
      </c>
      <c r="AK2170" s="99">
        <v>0</v>
      </c>
      <c r="AL2170" s="99">
        <v>180879.22130966201</v>
      </c>
      <c r="AM2170" s="99">
        <v>0</v>
      </c>
      <c r="AN2170" s="99">
        <v>13618712.779418901</v>
      </c>
      <c r="AO2170" s="99">
        <v>29007589.900634799</v>
      </c>
      <c r="AP2170" s="99">
        <v>0</v>
      </c>
      <c r="AQ2170" s="99">
        <v>2357013.0017089802</v>
      </c>
      <c r="AR2170" s="99">
        <v>0</v>
      </c>
      <c r="AS2170" s="99">
        <v>1616599.81442261</v>
      </c>
      <c r="AT2170" s="99">
        <v>0</v>
      </c>
      <c r="AU2170" s="99">
        <v>0</v>
      </c>
      <c r="AV2170" s="99">
        <v>44879742.192871101</v>
      </c>
      <c r="AW2170" s="99">
        <v>0</v>
      </c>
      <c r="AX2170" s="99">
        <v>35403.756701946302</v>
      </c>
      <c r="AY2170" s="99">
        <v>12771395.290893599</v>
      </c>
      <c r="AZ2170" s="99">
        <v>4825192.2200927697</v>
      </c>
      <c r="BA2170" s="99">
        <v>0</v>
      </c>
      <c r="BB2170" s="99">
        <v>10513667.4604492</v>
      </c>
      <c r="BC2170" s="99">
        <v>2927051.8509826702</v>
      </c>
      <c r="BD2170" s="99">
        <v>0</v>
      </c>
      <c r="BE2170" s="99">
        <v>1602998.1604156501</v>
      </c>
      <c r="BF2170" s="99">
        <v>0</v>
      </c>
      <c r="BG2170" s="99">
        <v>45012196.746582001</v>
      </c>
      <c r="BH2170" s="99">
        <v>8167849.6398315402</v>
      </c>
      <c r="BI2170" s="99">
        <v>0</v>
      </c>
      <c r="BJ2170" s="99">
        <v>979190.38626098598</v>
      </c>
      <c r="BK2170" s="99">
        <v>652485.07363891602</v>
      </c>
      <c r="BL2170" s="99">
        <v>0</v>
      </c>
      <c r="BM2170" s="99">
        <v>0</v>
      </c>
      <c r="BN2170" s="99">
        <v>0</v>
      </c>
      <c r="BO2170" s="99">
        <v>0</v>
      </c>
      <c r="BP2170" s="99">
        <v>0</v>
      </c>
      <c r="BQ2170" s="99">
        <v>0</v>
      </c>
      <c r="BR2170" s="99">
        <v>4196914.8438110398</v>
      </c>
      <c r="BS2170" s="99">
        <v>1778957.99771118</v>
      </c>
      <c r="BT2170" s="99">
        <v>0</v>
      </c>
      <c r="BU2170" s="99">
        <v>1862604.4200744601</v>
      </c>
      <c r="BV2170" s="99">
        <v>1313820.0324554399</v>
      </c>
      <c r="BW2170" s="99">
        <v>0</v>
      </c>
      <c r="BX2170" s="99">
        <v>325034.66847991903</v>
      </c>
      <c r="BY2170" s="99">
        <v>0</v>
      </c>
      <c r="BZ2170" s="99">
        <v>0</v>
      </c>
      <c r="CA2170" s="99">
        <v>0</v>
      </c>
      <c r="CB2170" s="99">
        <v>3032425.6324768099</v>
      </c>
      <c r="CC2170" s="99">
        <v>31386339.404541001</v>
      </c>
      <c r="CD2170" s="99">
        <v>9174179.04296875</v>
      </c>
      <c r="CE2170" s="99">
        <v>1475.54202108085</v>
      </c>
      <c r="CF2170" s="99">
        <v>181962.35495376599</v>
      </c>
      <c r="CG2170" s="99">
        <v>1614054.14068604</v>
      </c>
      <c r="CH2170" s="99">
        <v>0</v>
      </c>
      <c r="CI2170" s="99">
        <v>63434.2868499756</v>
      </c>
      <c r="CJ2170" s="99">
        <v>3215939.7313842801</v>
      </c>
      <c r="CK2170" s="99">
        <v>33007826.142578099</v>
      </c>
      <c r="CL2170" s="99">
        <v>9491125.6276855506</v>
      </c>
      <c r="CM2170" s="166">
        <v>107347.265382767</v>
      </c>
      <c r="CN2170" s="166">
        <v>16831556.770019501</v>
      </c>
      <c r="CO2170" s="166">
        <v>77884393.899414107</v>
      </c>
      <c r="CP2170" s="99">
        <v>9491125.6276855506</v>
      </c>
      <c r="CQ2170" s="99">
        <v>0</v>
      </c>
      <c r="CR2170" s="99">
        <v>0</v>
      </c>
      <c r="CS2170" s="99">
        <v>0</v>
      </c>
      <c r="CT2170" s="99">
        <v>0</v>
      </c>
      <c r="CU2170" s="98">
        <v>4479.4990480409997</v>
      </c>
      <c r="CV2170" s="98">
        <v>45378.645028797</v>
      </c>
      <c r="CW2170" s="98">
        <v>3214387.9874305758</v>
      </c>
      <c r="CX2170" s="98">
        <v>33000393.54522704</v>
      </c>
    </row>
    <row r="2171" spans="1:102" x14ac:dyDescent="0.2">
      <c r="A2171" s="98" t="s">
        <v>188</v>
      </c>
      <c r="B2171" s="100">
        <v>43617</v>
      </c>
      <c r="C2171" s="99">
        <v>57341.156589031198</v>
      </c>
      <c r="D2171" s="99">
        <v>0</v>
      </c>
      <c r="E2171" s="99">
        <v>4357.5245937705004</v>
      </c>
      <c r="F2171" s="99">
        <v>0</v>
      </c>
      <c r="G2171" s="99">
        <v>1468.99045424163</v>
      </c>
      <c r="H2171" s="99">
        <v>0</v>
      </c>
      <c r="I2171" s="99">
        <v>0</v>
      </c>
      <c r="J2171" s="99">
        <v>43646.411560058601</v>
      </c>
      <c r="K2171" s="99">
        <v>0</v>
      </c>
      <c r="L2171" s="99">
        <v>112.77952923346299</v>
      </c>
      <c r="M2171" s="99">
        <v>27726.935731649399</v>
      </c>
      <c r="N2171" s="99">
        <v>4803.7074685096704</v>
      </c>
      <c r="O2171" s="99">
        <v>0</v>
      </c>
      <c r="P2171" s="99">
        <v>26382.2331211567</v>
      </c>
      <c r="Q2171" s="99">
        <v>2396.3878998458399</v>
      </c>
      <c r="R2171" s="99">
        <v>0</v>
      </c>
      <c r="S2171" s="99">
        <v>1471.28467275202</v>
      </c>
      <c r="T2171" s="99">
        <v>0</v>
      </c>
      <c r="U2171" s="99">
        <v>43642.625950813301</v>
      </c>
      <c r="V2171" s="99">
        <v>2743979.53057861</v>
      </c>
      <c r="W2171" s="99">
        <v>0</v>
      </c>
      <c r="X2171" s="99">
        <v>253881.14826393101</v>
      </c>
      <c r="Y2171" s="99">
        <v>177298.98624420201</v>
      </c>
      <c r="Z2171" s="99">
        <v>179865.61443138099</v>
      </c>
      <c r="AA2171" s="99">
        <v>0</v>
      </c>
      <c r="AB2171" s="99">
        <v>0</v>
      </c>
      <c r="AC2171" s="99">
        <v>13583758.350341801</v>
      </c>
      <c r="AD2171" s="99">
        <v>0</v>
      </c>
      <c r="AE2171" s="99">
        <v>5705.0257144570396</v>
      </c>
      <c r="AF2171" s="99">
        <v>1183837.38575745</v>
      </c>
      <c r="AG2171" s="99">
        <v>502759.43547439598</v>
      </c>
      <c r="AH2171" s="99">
        <v>0</v>
      </c>
      <c r="AI2171" s="99">
        <v>963726.67446136498</v>
      </c>
      <c r="AJ2171" s="99">
        <v>302818.87504959101</v>
      </c>
      <c r="AK2171" s="99">
        <v>0</v>
      </c>
      <c r="AL2171" s="99">
        <v>180214.73565292399</v>
      </c>
      <c r="AM2171" s="99">
        <v>0</v>
      </c>
      <c r="AN2171" s="99">
        <v>13531997.071777301</v>
      </c>
      <c r="AO2171" s="99">
        <v>28876636.3525391</v>
      </c>
      <c r="AP2171" s="99">
        <v>0</v>
      </c>
      <c r="AQ2171" s="99">
        <v>2357015.74859619</v>
      </c>
      <c r="AR2171" s="99">
        <v>0</v>
      </c>
      <c r="AS2171" s="99">
        <v>1599559.11393738</v>
      </c>
      <c r="AT2171" s="99">
        <v>0</v>
      </c>
      <c r="AU2171" s="99">
        <v>0</v>
      </c>
      <c r="AV2171" s="99">
        <v>44973709.083496101</v>
      </c>
      <c r="AW2171" s="99">
        <v>0</v>
      </c>
      <c r="AX2171" s="99">
        <v>41722.789608001702</v>
      </c>
      <c r="AY2171" s="99">
        <v>12890140.1783447</v>
      </c>
      <c r="AZ2171" s="99">
        <v>4806444.2178955097</v>
      </c>
      <c r="BA2171" s="99">
        <v>0</v>
      </c>
      <c r="BB2171" s="99">
        <v>10126958.341308599</v>
      </c>
      <c r="BC2171" s="99">
        <v>2939830.90625</v>
      </c>
      <c r="BD2171" s="99">
        <v>0</v>
      </c>
      <c r="BE2171" s="99">
        <v>1602943.6722869901</v>
      </c>
      <c r="BF2171" s="99">
        <v>0</v>
      </c>
      <c r="BG2171" s="99">
        <v>45002787.930175804</v>
      </c>
      <c r="BH2171" s="99">
        <v>8136519.2985839797</v>
      </c>
      <c r="BI2171" s="99">
        <v>0</v>
      </c>
      <c r="BJ2171" s="99">
        <v>969480.82354736305</v>
      </c>
      <c r="BK2171" s="99">
        <v>657381.07415771496</v>
      </c>
      <c r="BL2171" s="99">
        <v>0</v>
      </c>
      <c r="BM2171" s="99">
        <v>0</v>
      </c>
      <c r="BN2171" s="99">
        <v>0</v>
      </c>
      <c r="BO2171" s="99">
        <v>0</v>
      </c>
      <c r="BP2171" s="99">
        <v>0</v>
      </c>
      <c r="BQ2171" s="99">
        <v>0</v>
      </c>
      <c r="BR2171" s="99">
        <v>4212262.3450927697</v>
      </c>
      <c r="BS2171" s="99">
        <v>1765058.3601379399</v>
      </c>
      <c r="BT2171" s="99">
        <v>0</v>
      </c>
      <c r="BU2171" s="99">
        <v>1824000.9704742399</v>
      </c>
      <c r="BV2171" s="99">
        <v>1317234.81442261</v>
      </c>
      <c r="BW2171" s="99">
        <v>0</v>
      </c>
      <c r="BX2171" s="99">
        <v>325941.18742752098</v>
      </c>
      <c r="BY2171" s="99">
        <v>0</v>
      </c>
      <c r="BZ2171" s="99">
        <v>0</v>
      </c>
      <c r="CA2171" s="99">
        <v>0</v>
      </c>
      <c r="CB2171" s="99">
        <v>2999635.1485290499</v>
      </c>
      <c r="CC2171" s="99">
        <v>31397869.692627002</v>
      </c>
      <c r="CD2171" s="99">
        <v>9100582.4213867206</v>
      </c>
      <c r="CE2171" s="99">
        <v>1469.9799854457401</v>
      </c>
      <c r="CF2171" s="99">
        <v>180367.01085472101</v>
      </c>
      <c r="CG2171" s="99">
        <v>1604557.18757629</v>
      </c>
      <c r="CH2171" s="99">
        <v>0</v>
      </c>
      <c r="CI2171" s="99">
        <v>63186.9824242592</v>
      </c>
      <c r="CJ2171" s="99">
        <v>3179496.7401123</v>
      </c>
      <c r="CK2171" s="99">
        <v>33008824.091308601</v>
      </c>
      <c r="CL2171" s="99">
        <v>9411946.2963867206</v>
      </c>
      <c r="CM2171" s="166">
        <v>106676.51608276401</v>
      </c>
      <c r="CN2171" s="166">
        <v>16766324.7473145</v>
      </c>
      <c r="CO2171" s="166">
        <v>77843351.458007798</v>
      </c>
      <c r="CP2171" s="99">
        <v>9411946.2963867206</v>
      </c>
      <c r="CQ2171" s="99">
        <v>0</v>
      </c>
      <c r="CR2171" s="99">
        <v>0</v>
      </c>
      <c r="CS2171" s="99">
        <v>0</v>
      </c>
      <c r="CT2171" s="99">
        <v>0</v>
      </c>
      <c r="CU2171" s="98">
        <v>4346.9094166790001</v>
      </c>
      <c r="CV2171" s="98">
        <v>45005.772019226999</v>
      </c>
      <c r="CW2171" s="98">
        <v>3180002.159383771</v>
      </c>
      <c r="CX2171" s="98">
        <v>33002426.880203292</v>
      </c>
    </row>
    <row r="2172" spans="1:102" x14ac:dyDescent="0.2">
      <c r="A2172" s="98" t="s">
        <v>189</v>
      </c>
      <c r="B2172" s="100">
        <v>38047</v>
      </c>
      <c r="C2172" s="99">
        <v>61359.757767200499</v>
      </c>
      <c r="D2172" s="99">
        <v>0</v>
      </c>
      <c r="E2172" s="99">
        <v>47336.989589214303</v>
      </c>
      <c r="F2172" s="99">
        <v>22307.294312238701</v>
      </c>
      <c r="G2172" s="99">
        <v>5.9606349939713299</v>
      </c>
      <c r="H2172" s="99">
        <v>2130.8570052981399</v>
      </c>
      <c r="I2172" s="99">
        <v>0</v>
      </c>
      <c r="J2172" s="99">
        <v>145.33327610790701</v>
      </c>
      <c r="K2172" s="99">
        <v>0</v>
      </c>
      <c r="L2172" s="99">
        <v>49018.072185993202</v>
      </c>
      <c r="M2172" s="99">
        <v>40478.670999050097</v>
      </c>
      <c r="N2172" s="99">
        <v>12733.9807674885</v>
      </c>
      <c r="O2172" s="99">
        <v>0</v>
      </c>
      <c r="P2172" s="99">
        <v>0</v>
      </c>
      <c r="Q2172" s="99">
        <v>6184.2686925530397</v>
      </c>
      <c r="R2172" s="99">
        <v>0</v>
      </c>
      <c r="S2172" s="99">
        <v>0</v>
      </c>
      <c r="T2172" s="99">
        <v>2124.2341594397999</v>
      </c>
      <c r="U2172" s="99">
        <v>48658.661606788599</v>
      </c>
      <c r="V2172" s="99">
        <v>3515001.6439514202</v>
      </c>
      <c r="W2172" s="99">
        <v>0</v>
      </c>
      <c r="X2172" s="99">
        <v>4179529.61541748</v>
      </c>
      <c r="Y2172" s="99">
        <v>1771307.6262970001</v>
      </c>
      <c r="Z2172" s="99">
        <v>262.91515114530898</v>
      </c>
      <c r="AA2172" s="99">
        <v>356719.16978454601</v>
      </c>
      <c r="AB2172" s="99">
        <v>0</v>
      </c>
      <c r="AC2172" s="99">
        <v>10981.8658827543</v>
      </c>
      <c r="AD2172" s="99">
        <v>0</v>
      </c>
      <c r="AE2172" s="99">
        <v>2730209.0797424298</v>
      </c>
      <c r="AF2172" s="99">
        <v>2056833.53338623</v>
      </c>
      <c r="AG2172" s="99">
        <v>2210458.2427673298</v>
      </c>
      <c r="AH2172" s="99">
        <v>0</v>
      </c>
      <c r="AI2172" s="99">
        <v>0</v>
      </c>
      <c r="AJ2172" s="99">
        <v>753059.38317108201</v>
      </c>
      <c r="AK2172" s="99">
        <v>0</v>
      </c>
      <c r="AL2172" s="99">
        <v>0</v>
      </c>
      <c r="AM2172" s="99">
        <v>355985.300884247</v>
      </c>
      <c r="AN2172" s="99">
        <v>12699090.0771484</v>
      </c>
      <c r="AO2172" s="99">
        <v>23821210.066162098</v>
      </c>
      <c r="AP2172" s="99">
        <v>0</v>
      </c>
      <c r="AQ2172" s="99">
        <v>27489360.200195301</v>
      </c>
      <c r="AR2172" s="99">
        <v>11437572.6362305</v>
      </c>
      <c r="AS2172" s="99">
        <v>1514.0342805236601</v>
      </c>
      <c r="AT2172" s="99">
        <v>2155580.5693054199</v>
      </c>
      <c r="AU2172" s="99">
        <v>0</v>
      </c>
      <c r="AV2172" s="99">
        <v>21937.165201664</v>
      </c>
      <c r="AW2172" s="99">
        <v>0</v>
      </c>
      <c r="AX2172" s="99">
        <v>18746481.927490201</v>
      </c>
      <c r="AY2172" s="99">
        <v>13752933.146118199</v>
      </c>
      <c r="AZ2172" s="99">
        <v>13950277.790527301</v>
      </c>
      <c r="BA2172" s="99">
        <v>0</v>
      </c>
      <c r="BB2172" s="99">
        <v>0</v>
      </c>
      <c r="BC2172" s="99">
        <v>4848500.7081909198</v>
      </c>
      <c r="BD2172" s="99">
        <v>0</v>
      </c>
      <c r="BE2172" s="99">
        <v>0</v>
      </c>
      <c r="BF2172" s="99">
        <v>2161214.6758117699</v>
      </c>
      <c r="BG2172" s="99">
        <v>28882612.568847701</v>
      </c>
      <c r="BH2172" s="99">
        <v>4316495.02526855</v>
      </c>
      <c r="BI2172" s="99">
        <v>0</v>
      </c>
      <c r="BJ2172" s="99">
        <v>8251815.7088623</v>
      </c>
      <c r="BK2172" s="99">
        <v>4345012.0030517597</v>
      </c>
      <c r="BL2172" s="99">
        <v>0</v>
      </c>
      <c r="BM2172" s="99">
        <v>0</v>
      </c>
      <c r="BN2172" s="99">
        <v>0</v>
      </c>
      <c r="BO2172" s="99">
        <v>0</v>
      </c>
      <c r="BP2172" s="99">
        <v>0</v>
      </c>
      <c r="BQ2172" s="99">
        <v>0</v>
      </c>
      <c r="BR2172" s="99">
        <v>4634242.9868774395</v>
      </c>
      <c r="BS2172" s="99">
        <v>5600083.3215942401</v>
      </c>
      <c r="BT2172" s="99">
        <v>0</v>
      </c>
      <c r="BU2172" s="99">
        <v>0</v>
      </c>
      <c r="BV2172" s="99">
        <v>2287718.0488586398</v>
      </c>
      <c r="BW2172" s="99">
        <v>0</v>
      </c>
      <c r="BX2172" s="99">
        <v>0</v>
      </c>
      <c r="BY2172" s="99">
        <v>0</v>
      </c>
      <c r="BZ2172" s="99">
        <v>0</v>
      </c>
      <c r="CA2172" s="99">
        <v>108927.427402496</v>
      </c>
      <c r="CB2172" s="99">
        <v>7682094.5603027297</v>
      </c>
      <c r="CC2172" s="99">
        <v>50922793.894042999</v>
      </c>
      <c r="CD2172" s="99">
        <v>12545308.7772217</v>
      </c>
      <c r="CE2172" s="99">
        <v>2127.90456363559</v>
      </c>
      <c r="CF2172" s="99">
        <v>352991.716323853</v>
      </c>
      <c r="CG2172" s="99">
        <v>2114670.29541016</v>
      </c>
      <c r="CH2172" s="99">
        <v>0</v>
      </c>
      <c r="CI2172" s="99">
        <v>111042.666438103</v>
      </c>
      <c r="CJ2172" s="99">
        <v>8032824.2875366202</v>
      </c>
      <c r="CK2172" s="99">
        <v>53066222.489746101</v>
      </c>
      <c r="CL2172" s="99">
        <v>12541775.5578613</v>
      </c>
      <c r="CM2172" s="166">
        <v>159541.59907341001</v>
      </c>
      <c r="CN2172" s="166">
        <v>20704530.592041001</v>
      </c>
      <c r="CO2172" s="166">
        <v>81950543.46875</v>
      </c>
      <c r="CP2172" s="99">
        <v>12541775.5578613</v>
      </c>
      <c r="CQ2172" s="99">
        <v>0</v>
      </c>
      <c r="CR2172" s="99">
        <v>0</v>
      </c>
      <c r="CS2172" s="99">
        <v>0</v>
      </c>
      <c r="CT2172" s="99">
        <v>0</v>
      </c>
      <c r="CU2172" s="98">
        <v>98216.710325373002</v>
      </c>
      <c r="CV2172" s="98">
        <v>149.22673712299999</v>
      </c>
      <c r="CW2172" s="98">
        <v>8035086.2766265832</v>
      </c>
      <c r="CX2172" s="98">
        <v>53037464.189453155</v>
      </c>
    </row>
    <row r="2173" spans="1:102" x14ac:dyDescent="0.2">
      <c r="A2173" s="98" t="s">
        <v>189</v>
      </c>
      <c r="B2173" s="100">
        <v>38139</v>
      </c>
      <c r="C2173" s="99">
        <v>61788.7665567398</v>
      </c>
      <c r="D2173" s="99">
        <v>0</v>
      </c>
      <c r="E2173" s="99">
        <v>46840.609867095904</v>
      </c>
      <c r="F2173" s="99">
        <v>23062.350864887201</v>
      </c>
      <c r="G2173" s="99">
        <v>60.550473767798401</v>
      </c>
      <c r="H2173" s="99">
        <v>1998.8419942855801</v>
      </c>
      <c r="I2173" s="99">
        <v>0</v>
      </c>
      <c r="J2173" s="99">
        <v>2460.8961687087999</v>
      </c>
      <c r="K2173" s="99">
        <v>0</v>
      </c>
      <c r="L2173" s="99">
        <v>49688.027016639702</v>
      </c>
      <c r="M2173" s="99">
        <v>40136.810001850099</v>
      </c>
      <c r="N2173" s="99">
        <v>12817.016139626499</v>
      </c>
      <c r="O2173" s="99">
        <v>0</v>
      </c>
      <c r="P2173" s="99">
        <v>0</v>
      </c>
      <c r="Q2173" s="99">
        <v>6148.6520870923996</v>
      </c>
      <c r="R2173" s="99">
        <v>0</v>
      </c>
      <c r="S2173" s="99">
        <v>0</v>
      </c>
      <c r="T2173" s="99">
        <v>2079.6996481418601</v>
      </c>
      <c r="U2173" s="99">
        <v>48883.9474563599</v>
      </c>
      <c r="V2173" s="99">
        <v>3506462.29620361</v>
      </c>
      <c r="W2173" s="99">
        <v>0</v>
      </c>
      <c r="X2173" s="99">
        <v>4155476.63568115</v>
      </c>
      <c r="Y2173" s="99">
        <v>1868624.0311431901</v>
      </c>
      <c r="Z2173" s="99">
        <v>7422.1650916338003</v>
      </c>
      <c r="AA2173" s="99">
        <v>334886.52603530901</v>
      </c>
      <c r="AB2173" s="99">
        <v>0</v>
      </c>
      <c r="AC2173" s="99">
        <v>531114.28602600098</v>
      </c>
      <c r="AD2173" s="99">
        <v>0</v>
      </c>
      <c r="AE2173" s="99">
        <v>2690704.4125060998</v>
      </c>
      <c r="AF2173" s="99">
        <v>2046953.7907257101</v>
      </c>
      <c r="AG2173" s="99">
        <v>2196289.2897033701</v>
      </c>
      <c r="AH2173" s="99">
        <v>0</v>
      </c>
      <c r="AI2173" s="99">
        <v>0</v>
      </c>
      <c r="AJ2173" s="99">
        <v>728306.74073791504</v>
      </c>
      <c r="AK2173" s="99">
        <v>0</v>
      </c>
      <c r="AL2173" s="99">
        <v>0</v>
      </c>
      <c r="AM2173" s="99">
        <v>343699.14872741699</v>
      </c>
      <c r="AN2173" s="99">
        <v>12524301.0809326</v>
      </c>
      <c r="AO2173" s="99">
        <v>23999329.743652299</v>
      </c>
      <c r="AP2173" s="99">
        <v>0</v>
      </c>
      <c r="AQ2173" s="99">
        <v>27432874.168212902</v>
      </c>
      <c r="AR2173" s="99">
        <v>12364471.030029301</v>
      </c>
      <c r="AS2173" s="99">
        <v>46744.247741699197</v>
      </c>
      <c r="AT2173" s="99">
        <v>2051693.3505706801</v>
      </c>
      <c r="AU2173" s="99">
        <v>0</v>
      </c>
      <c r="AV2173" s="99">
        <v>1260721.8501892099</v>
      </c>
      <c r="AW2173" s="99">
        <v>0</v>
      </c>
      <c r="AX2173" s="99">
        <v>18682770.792236298</v>
      </c>
      <c r="AY2173" s="99">
        <v>13808214.1877441</v>
      </c>
      <c r="AZ2173" s="99">
        <v>13931938.1289063</v>
      </c>
      <c r="BA2173" s="99">
        <v>0</v>
      </c>
      <c r="BB2173" s="99">
        <v>0</v>
      </c>
      <c r="BC2173" s="99">
        <v>4756400.3929443397</v>
      </c>
      <c r="BD2173" s="99">
        <v>0</v>
      </c>
      <c r="BE2173" s="99">
        <v>0</v>
      </c>
      <c r="BF2173" s="99">
        <v>2108377.8621215802</v>
      </c>
      <c r="BG2173" s="99">
        <v>29296889.2412109</v>
      </c>
      <c r="BH2173" s="99">
        <v>4287583.0758056603</v>
      </c>
      <c r="BI2173" s="99">
        <v>0</v>
      </c>
      <c r="BJ2173" s="99">
        <v>8232904.16760254</v>
      </c>
      <c r="BK2173" s="99">
        <v>4556125.0015869103</v>
      </c>
      <c r="BL2173" s="99">
        <v>0</v>
      </c>
      <c r="BM2173" s="99">
        <v>0</v>
      </c>
      <c r="BN2173" s="99">
        <v>0</v>
      </c>
      <c r="BO2173" s="99">
        <v>0</v>
      </c>
      <c r="BP2173" s="99">
        <v>0</v>
      </c>
      <c r="BQ2173" s="99">
        <v>0</v>
      </c>
      <c r="BR2173" s="99">
        <v>4617916.1347656297</v>
      </c>
      <c r="BS2173" s="99">
        <v>5633191.0979614304</v>
      </c>
      <c r="BT2173" s="99">
        <v>0</v>
      </c>
      <c r="BU2173" s="99">
        <v>0</v>
      </c>
      <c r="BV2173" s="99">
        <v>2274243.4820861798</v>
      </c>
      <c r="BW2173" s="99">
        <v>0</v>
      </c>
      <c r="BX2173" s="99">
        <v>0</v>
      </c>
      <c r="BY2173" s="99">
        <v>0</v>
      </c>
      <c r="BZ2173" s="99">
        <v>0</v>
      </c>
      <c r="CA2173" s="99">
        <v>108748.917307854</v>
      </c>
      <c r="CB2173" s="99">
        <v>7668566.26208496</v>
      </c>
      <c r="CC2173" s="99">
        <v>51092795.002929702</v>
      </c>
      <c r="CD2173" s="99">
        <v>12481005.5009766</v>
      </c>
      <c r="CE2173" s="99">
        <v>2070.5445516407499</v>
      </c>
      <c r="CF2173" s="99">
        <v>343384.54301834101</v>
      </c>
      <c r="CG2173" s="99">
        <v>2080718.54164124</v>
      </c>
      <c r="CH2173" s="99">
        <v>0</v>
      </c>
      <c r="CI2173" s="99">
        <v>110827.181772232</v>
      </c>
      <c r="CJ2173" s="99">
        <v>8010122.65808105</v>
      </c>
      <c r="CK2173" s="99">
        <v>53175087.644531302</v>
      </c>
      <c r="CL2173" s="99">
        <v>12479490.598632799</v>
      </c>
      <c r="CM2173" s="166">
        <v>159567.992694855</v>
      </c>
      <c r="CN2173" s="166">
        <v>20507101.736083999</v>
      </c>
      <c r="CO2173" s="166">
        <v>82547186.587890595</v>
      </c>
      <c r="CP2173" s="99">
        <v>12479490.598632799</v>
      </c>
      <c r="CQ2173" s="99">
        <v>0</v>
      </c>
      <c r="CR2173" s="99">
        <v>0</v>
      </c>
      <c r="CS2173" s="99">
        <v>0</v>
      </c>
      <c r="CT2173" s="99">
        <v>0</v>
      </c>
      <c r="CU2173" s="98">
        <v>94458.127620268002</v>
      </c>
      <c r="CV2173" s="98">
        <v>2511.0336746449998</v>
      </c>
      <c r="CW2173" s="98">
        <v>8011950.8051033011</v>
      </c>
      <c r="CX2173" s="98">
        <v>53173513.544570945</v>
      </c>
    </row>
    <row r="2174" spans="1:102" x14ac:dyDescent="0.2">
      <c r="A2174" s="98" t="s">
        <v>189</v>
      </c>
      <c r="B2174" s="100">
        <v>38231</v>
      </c>
      <c r="C2174" s="99">
        <v>62905.2041606903</v>
      </c>
      <c r="D2174" s="99">
        <v>0</v>
      </c>
      <c r="E2174" s="99">
        <v>47061.653080463402</v>
      </c>
      <c r="F2174" s="99">
        <v>24110.883551359198</v>
      </c>
      <c r="G2174" s="99">
        <v>137.51473198086001</v>
      </c>
      <c r="H2174" s="99">
        <v>1891.1037510931501</v>
      </c>
      <c r="I2174" s="99">
        <v>0</v>
      </c>
      <c r="J2174" s="99">
        <v>5623.5431073308</v>
      </c>
      <c r="K2174" s="99">
        <v>0</v>
      </c>
      <c r="L2174" s="99">
        <v>51282.052624702497</v>
      </c>
      <c r="M2174" s="99">
        <v>40243.863918781302</v>
      </c>
      <c r="N2174" s="99">
        <v>13057.4921876192</v>
      </c>
      <c r="O2174" s="99">
        <v>0</v>
      </c>
      <c r="P2174" s="99">
        <v>0</v>
      </c>
      <c r="Q2174" s="99">
        <v>6207.83844274282</v>
      </c>
      <c r="R2174" s="99">
        <v>0</v>
      </c>
      <c r="S2174" s="99">
        <v>0</v>
      </c>
      <c r="T2174" s="99">
        <v>2030.51817254722</v>
      </c>
      <c r="U2174" s="99">
        <v>48833.714844703703</v>
      </c>
      <c r="V2174" s="99">
        <v>3543572.4555053702</v>
      </c>
      <c r="W2174" s="99">
        <v>0</v>
      </c>
      <c r="X2174" s="99">
        <v>4159227.1907653799</v>
      </c>
      <c r="Y2174" s="99">
        <v>1973281.1704406701</v>
      </c>
      <c r="Z2174" s="99">
        <v>20981.135755777399</v>
      </c>
      <c r="AA2174" s="99">
        <v>317572.79444122303</v>
      </c>
      <c r="AB2174" s="99">
        <v>0</v>
      </c>
      <c r="AC2174" s="99">
        <v>1268655.81175232</v>
      </c>
      <c r="AD2174" s="99">
        <v>0</v>
      </c>
      <c r="AE2174" s="99">
        <v>2741179.3014831501</v>
      </c>
      <c r="AF2174" s="99">
        <v>2047303.0337219201</v>
      </c>
      <c r="AG2174" s="99">
        <v>2225539.4679565402</v>
      </c>
      <c r="AH2174" s="99">
        <v>0</v>
      </c>
      <c r="AI2174" s="99">
        <v>0</v>
      </c>
      <c r="AJ2174" s="99">
        <v>723861.12309265102</v>
      </c>
      <c r="AK2174" s="99">
        <v>0</v>
      </c>
      <c r="AL2174" s="99">
        <v>0</v>
      </c>
      <c r="AM2174" s="99">
        <v>335530.70619201701</v>
      </c>
      <c r="AN2174" s="99">
        <v>11925628.7573242</v>
      </c>
      <c r="AO2174" s="99">
        <v>24549370.0078125</v>
      </c>
      <c r="AP2174" s="99">
        <v>0</v>
      </c>
      <c r="AQ2174" s="99">
        <v>27573744.604980499</v>
      </c>
      <c r="AR2174" s="99">
        <v>12953298.602417</v>
      </c>
      <c r="AS2174" s="99">
        <v>133093.57697868301</v>
      </c>
      <c r="AT2174" s="99">
        <v>1977474.5491790799</v>
      </c>
      <c r="AU2174" s="99">
        <v>0</v>
      </c>
      <c r="AV2174" s="99">
        <v>3115268.2520446801</v>
      </c>
      <c r="AW2174" s="99">
        <v>0</v>
      </c>
      <c r="AX2174" s="99">
        <v>19332401.192138702</v>
      </c>
      <c r="AY2174" s="99">
        <v>14044220.213012701</v>
      </c>
      <c r="AZ2174" s="99">
        <v>14271692.776123</v>
      </c>
      <c r="BA2174" s="99">
        <v>0</v>
      </c>
      <c r="BB2174" s="99">
        <v>0</v>
      </c>
      <c r="BC2174" s="99">
        <v>4791695.8198242197</v>
      </c>
      <c r="BD2174" s="99">
        <v>0</v>
      </c>
      <c r="BE2174" s="99">
        <v>0</v>
      </c>
      <c r="BF2174" s="99">
        <v>2066646.28588867</v>
      </c>
      <c r="BG2174" s="99">
        <v>28595305.856445301</v>
      </c>
      <c r="BH2174" s="99">
        <v>4509644.7500610398</v>
      </c>
      <c r="BI2174" s="99">
        <v>0</v>
      </c>
      <c r="BJ2174" s="99">
        <v>8305179.60083008</v>
      </c>
      <c r="BK2174" s="99">
        <v>4842148.98400879</v>
      </c>
      <c r="BL2174" s="99">
        <v>0</v>
      </c>
      <c r="BM2174" s="99">
        <v>0</v>
      </c>
      <c r="BN2174" s="99">
        <v>0</v>
      </c>
      <c r="BO2174" s="99">
        <v>0</v>
      </c>
      <c r="BP2174" s="99">
        <v>0</v>
      </c>
      <c r="BQ2174" s="99">
        <v>0</v>
      </c>
      <c r="BR2174" s="99">
        <v>4696733.6663818397</v>
      </c>
      <c r="BS2174" s="99">
        <v>5801067.7196044903</v>
      </c>
      <c r="BT2174" s="99">
        <v>0</v>
      </c>
      <c r="BU2174" s="99">
        <v>0</v>
      </c>
      <c r="BV2174" s="99">
        <v>2314931.5321044899</v>
      </c>
      <c r="BW2174" s="99">
        <v>0</v>
      </c>
      <c r="BX2174" s="99">
        <v>0</v>
      </c>
      <c r="BY2174" s="99">
        <v>0</v>
      </c>
      <c r="BZ2174" s="99">
        <v>0</v>
      </c>
      <c r="CA2174" s="99">
        <v>109719.189888954</v>
      </c>
      <c r="CB2174" s="99">
        <v>7723744.0992431603</v>
      </c>
      <c r="CC2174" s="99">
        <v>52305093.503906302</v>
      </c>
      <c r="CD2174" s="99">
        <v>12891034.0592041</v>
      </c>
      <c r="CE2174" s="99">
        <v>2019.5198307037399</v>
      </c>
      <c r="CF2174" s="99">
        <v>337137.86175918602</v>
      </c>
      <c r="CG2174" s="99">
        <v>2089010.53942871</v>
      </c>
      <c r="CH2174" s="99">
        <v>0</v>
      </c>
      <c r="CI2174" s="99">
        <v>111740.478428841</v>
      </c>
      <c r="CJ2174" s="99">
        <v>8058944.3082885696</v>
      </c>
      <c r="CK2174" s="99">
        <v>54388677.204589799</v>
      </c>
      <c r="CL2174" s="99">
        <v>12900606.4448242</v>
      </c>
      <c r="CM2174" s="166">
        <v>160763.09426307699</v>
      </c>
      <c r="CN2174" s="166">
        <v>20109813.230957001</v>
      </c>
      <c r="CO2174" s="166">
        <v>83079016.328125</v>
      </c>
      <c r="CP2174" s="99">
        <v>12900606.4448242</v>
      </c>
      <c r="CQ2174" s="99">
        <v>0</v>
      </c>
      <c r="CR2174" s="99">
        <v>0</v>
      </c>
      <c r="CS2174" s="99">
        <v>0</v>
      </c>
      <c r="CT2174" s="99">
        <v>0</v>
      </c>
      <c r="CU2174" s="98">
        <v>92651.390180357994</v>
      </c>
      <c r="CV2174" s="98">
        <v>5730.0797500899998</v>
      </c>
      <c r="CW2174" s="98">
        <v>8060881.9610023461</v>
      </c>
      <c r="CX2174" s="98">
        <v>54394104.043335013</v>
      </c>
    </row>
    <row r="2175" spans="1:102" x14ac:dyDescent="0.2">
      <c r="A2175" s="98" t="s">
        <v>189</v>
      </c>
      <c r="B2175" s="100">
        <v>38322</v>
      </c>
      <c r="C2175" s="99">
        <v>64604.717940807299</v>
      </c>
      <c r="D2175" s="99">
        <v>0</v>
      </c>
      <c r="E2175" s="99">
        <v>45682.5795426369</v>
      </c>
      <c r="F2175" s="99">
        <v>24295.306208610498</v>
      </c>
      <c r="G2175" s="99">
        <v>226.35712489858301</v>
      </c>
      <c r="H2175" s="99">
        <v>1806.11596216261</v>
      </c>
      <c r="I2175" s="99">
        <v>0</v>
      </c>
      <c r="J2175" s="99">
        <v>8785.4406502246893</v>
      </c>
      <c r="K2175" s="99">
        <v>0</v>
      </c>
      <c r="L2175" s="99">
        <v>51022.036767959602</v>
      </c>
      <c r="M2175" s="99">
        <v>40404.234084129297</v>
      </c>
      <c r="N2175" s="99">
        <v>13120.9301185608</v>
      </c>
      <c r="O2175" s="99">
        <v>0</v>
      </c>
      <c r="P2175" s="99">
        <v>0</v>
      </c>
      <c r="Q2175" s="99">
        <v>6279.7360183596602</v>
      </c>
      <c r="R2175" s="99">
        <v>0</v>
      </c>
      <c r="S2175" s="99">
        <v>0</v>
      </c>
      <c r="T2175" s="99">
        <v>2022.75489985943</v>
      </c>
      <c r="U2175" s="99">
        <v>49755.947412014</v>
      </c>
      <c r="V2175" s="99">
        <v>3682979.5595397898</v>
      </c>
      <c r="W2175" s="99">
        <v>0</v>
      </c>
      <c r="X2175" s="99">
        <v>4088325.02270508</v>
      </c>
      <c r="Y2175" s="99">
        <v>2009559.2982330299</v>
      </c>
      <c r="Z2175" s="99">
        <v>42010.467329978899</v>
      </c>
      <c r="AA2175" s="99">
        <v>295680.59344863897</v>
      </c>
      <c r="AB2175" s="99">
        <v>0</v>
      </c>
      <c r="AC2175" s="99">
        <v>2539401.68817139</v>
      </c>
      <c r="AD2175" s="99">
        <v>0</v>
      </c>
      <c r="AE2175" s="99">
        <v>2746040.1061706501</v>
      </c>
      <c r="AF2175" s="99">
        <v>2056573.09521484</v>
      </c>
      <c r="AG2175" s="99">
        <v>2256644.4523315402</v>
      </c>
      <c r="AH2175" s="99">
        <v>0</v>
      </c>
      <c r="AI2175" s="99">
        <v>0</v>
      </c>
      <c r="AJ2175" s="99">
        <v>715533.25547790504</v>
      </c>
      <c r="AK2175" s="99">
        <v>0</v>
      </c>
      <c r="AL2175" s="99">
        <v>0</v>
      </c>
      <c r="AM2175" s="99">
        <v>339267.69642639201</v>
      </c>
      <c r="AN2175" s="99">
        <v>13047157.0013428</v>
      </c>
      <c r="AO2175" s="99">
        <v>25848173.267822299</v>
      </c>
      <c r="AP2175" s="99">
        <v>0</v>
      </c>
      <c r="AQ2175" s="99">
        <v>27501604.1806641</v>
      </c>
      <c r="AR2175" s="99">
        <v>13366244.7962646</v>
      </c>
      <c r="AS2175" s="99">
        <v>256318.72388458301</v>
      </c>
      <c r="AT2175" s="99">
        <v>1853664.88694763</v>
      </c>
      <c r="AU2175" s="99">
        <v>0</v>
      </c>
      <c r="AV2175" s="99">
        <v>6299439.2948608398</v>
      </c>
      <c r="AW2175" s="99">
        <v>0</v>
      </c>
      <c r="AX2175" s="99">
        <v>19672385.893798798</v>
      </c>
      <c r="AY2175" s="99">
        <v>14293175.037475601</v>
      </c>
      <c r="AZ2175" s="99">
        <v>14646600.318237299</v>
      </c>
      <c r="BA2175" s="99">
        <v>0</v>
      </c>
      <c r="BB2175" s="99">
        <v>0</v>
      </c>
      <c r="BC2175" s="99">
        <v>4795142.9273681603</v>
      </c>
      <c r="BD2175" s="99">
        <v>0</v>
      </c>
      <c r="BE2175" s="99">
        <v>0</v>
      </c>
      <c r="BF2175" s="99">
        <v>2131185.3013610798</v>
      </c>
      <c r="BG2175" s="99">
        <v>30879390.998046901</v>
      </c>
      <c r="BH2175" s="99">
        <v>4663853.2998046903</v>
      </c>
      <c r="BI2175" s="99">
        <v>0</v>
      </c>
      <c r="BJ2175" s="99">
        <v>8345112.1116332998</v>
      </c>
      <c r="BK2175" s="99">
        <v>5082544.3671875</v>
      </c>
      <c r="BL2175" s="99">
        <v>0</v>
      </c>
      <c r="BM2175" s="99">
        <v>0</v>
      </c>
      <c r="BN2175" s="99">
        <v>0</v>
      </c>
      <c r="BO2175" s="99">
        <v>0</v>
      </c>
      <c r="BP2175" s="99">
        <v>0</v>
      </c>
      <c r="BQ2175" s="99">
        <v>0</v>
      </c>
      <c r="BR2175" s="99">
        <v>4755413.32177734</v>
      </c>
      <c r="BS2175" s="99">
        <v>5957143.5899047898</v>
      </c>
      <c r="BT2175" s="99">
        <v>0</v>
      </c>
      <c r="BU2175" s="99">
        <v>0</v>
      </c>
      <c r="BV2175" s="99">
        <v>2337640.3035278302</v>
      </c>
      <c r="BW2175" s="99">
        <v>0</v>
      </c>
      <c r="BX2175" s="99">
        <v>0</v>
      </c>
      <c r="BY2175" s="99">
        <v>0</v>
      </c>
      <c r="BZ2175" s="99">
        <v>0</v>
      </c>
      <c r="CA2175" s="99">
        <v>110183.19403457599</v>
      </c>
      <c r="CB2175" s="99">
        <v>7793062.53479004</v>
      </c>
      <c r="CC2175" s="99">
        <v>53362630.131347701</v>
      </c>
      <c r="CD2175" s="99">
        <v>12995910.227661099</v>
      </c>
      <c r="CE2175" s="99">
        <v>2038.5694644600201</v>
      </c>
      <c r="CF2175" s="99">
        <v>341054.72592163098</v>
      </c>
      <c r="CG2175" s="99">
        <v>2135730.5110778799</v>
      </c>
      <c r="CH2175" s="99">
        <v>0</v>
      </c>
      <c r="CI2175" s="99">
        <v>112223.673854828</v>
      </c>
      <c r="CJ2175" s="99">
        <v>8132629.875</v>
      </c>
      <c r="CK2175" s="99">
        <v>55486894.381347701</v>
      </c>
      <c r="CL2175" s="99">
        <v>12991563.6939697</v>
      </c>
      <c r="CM2175" s="166">
        <v>161950.757579803</v>
      </c>
      <c r="CN2175" s="166">
        <v>21129181.2338867</v>
      </c>
      <c r="CO2175" s="166">
        <v>86406575.751953095</v>
      </c>
      <c r="CP2175" s="99">
        <v>12991563.6939697</v>
      </c>
      <c r="CQ2175" s="99">
        <v>0</v>
      </c>
      <c r="CR2175" s="99">
        <v>0</v>
      </c>
      <c r="CS2175" s="99">
        <v>0</v>
      </c>
      <c r="CT2175" s="99">
        <v>0</v>
      </c>
      <c r="CU2175" s="98">
        <v>88517.526172262005</v>
      </c>
      <c r="CV2175" s="98">
        <v>8952.2786865849994</v>
      </c>
      <c r="CW2175" s="98">
        <v>8134117.2607116709</v>
      </c>
      <c r="CX2175" s="98">
        <v>55498360.642425582</v>
      </c>
    </row>
    <row r="2176" spans="1:102" x14ac:dyDescent="0.2">
      <c r="A2176" s="98" t="s">
        <v>189</v>
      </c>
      <c r="B2176" s="100">
        <v>38412</v>
      </c>
      <c r="C2176" s="99">
        <v>66825.921925544695</v>
      </c>
      <c r="D2176" s="99">
        <v>0</v>
      </c>
      <c r="E2176" s="99">
        <v>45306.397962093397</v>
      </c>
      <c r="F2176" s="99">
        <v>24953.805244445801</v>
      </c>
      <c r="G2176" s="99">
        <v>321.05658518895501</v>
      </c>
      <c r="H2176" s="99">
        <v>1711.2227217853099</v>
      </c>
      <c r="I2176" s="99">
        <v>0</v>
      </c>
      <c r="J2176" s="99">
        <v>12381.113563776</v>
      </c>
      <c r="K2176" s="99">
        <v>0</v>
      </c>
      <c r="L2176" s="99">
        <v>51228.890275001497</v>
      </c>
      <c r="M2176" s="99">
        <v>41008.375166416197</v>
      </c>
      <c r="N2176" s="99">
        <v>13223.9520097971</v>
      </c>
      <c r="O2176" s="99">
        <v>0</v>
      </c>
      <c r="P2176" s="99">
        <v>0</v>
      </c>
      <c r="Q2176" s="99">
        <v>6328.4277471900004</v>
      </c>
      <c r="R2176" s="99">
        <v>0</v>
      </c>
      <c r="S2176" s="99">
        <v>0</v>
      </c>
      <c r="T2176" s="99">
        <v>2021.20530933142</v>
      </c>
      <c r="U2176" s="99">
        <v>50085.727650642402</v>
      </c>
      <c r="V2176" s="99">
        <v>3814879.8003234901</v>
      </c>
      <c r="W2176" s="99">
        <v>0</v>
      </c>
      <c r="X2176" s="99">
        <v>4051880.90869141</v>
      </c>
      <c r="Y2176" s="99">
        <v>2079934.3503417999</v>
      </c>
      <c r="Z2176" s="99">
        <v>61765.865695953398</v>
      </c>
      <c r="AA2176" s="99">
        <v>280351.760444641</v>
      </c>
      <c r="AB2176" s="99">
        <v>0</v>
      </c>
      <c r="AC2176" s="99">
        <v>4358506.0087890597</v>
      </c>
      <c r="AD2176" s="99">
        <v>0</v>
      </c>
      <c r="AE2176" s="99">
        <v>2767773.5110168499</v>
      </c>
      <c r="AF2176" s="99">
        <v>2064388.14624023</v>
      </c>
      <c r="AG2176" s="99">
        <v>2286661.33233643</v>
      </c>
      <c r="AH2176" s="99">
        <v>0</v>
      </c>
      <c r="AI2176" s="99">
        <v>0</v>
      </c>
      <c r="AJ2176" s="99">
        <v>704691.77377319301</v>
      </c>
      <c r="AK2176" s="99">
        <v>0</v>
      </c>
      <c r="AL2176" s="99">
        <v>0</v>
      </c>
      <c r="AM2176" s="99">
        <v>341219.15165329003</v>
      </c>
      <c r="AN2176" s="99">
        <v>13591429.1364746</v>
      </c>
      <c r="AO2176" s="99">
        <v>27040804.925537098</v>
      </c>
      <c r="AP2176" s="99">
        <v>0</v>
      </c>
      <c r="AQ2176" s="99">
        <v>27493768.3591309</v>
      </c>
      <c r="AR2176" s="99">
        <v>14180913.9263916</v>
      </c>
      <c r="AS2176" s="99">
        <v>375390.81850814802</v>
      </c>
      <c r="AT2176" s="99">
        <v>1784557.1986541699</v>
      </c>
      <c r="AU2176" s="99">
        <v>0</v>
      </c>
      <c r="AV2176" s="99">
        <v>9357769.7215576209</v>
      </c>
      <c r="AW2176" s="99">
        <v>0</v>
      </c>
      <c r="AX2176" s="99">
        <v>19970529.2978516</v>
      </c>
      <c r="AY2176" s="99">
        <v>14522750.204589801</v>
      </c>
      <c r="AZ2176" s="99">
        <v>14953233.1575928</v>
      </c>
      <c r="BA2176" s="99">
        <v>0</v>
      </c>
      <c r="BB2176" s="99">
        <v>0</v>
      </c>
      <c r="BC2176" s="99">
        <v>4771864.5215454102</v>
      </c>
      <c r="BD2176" s="99">
        <v>0</v>
      </c>
      <c r="BE2176" s="99">
        <v>0</v>
      </c>
      <c r="BF2176" s="99">
        <v>2180098.9195861798</v>
      </c>
      <c r="BG2176" s="99">
        <v>32200756.817627002</v>
      </c>
      <c r="BH2176" s="99">
        <v>4863360.3145752</v>
      </c>
      <c r="BI2176" s="99">
        <v>0</v>
      </c>
      <c r="BJ2176" s="99">
        <v>8434786.1634521503</v>
      </c>
      <c r="BK2176" s="99">
        <v>5340843.63671875</v>
      </c>
      <c r="BL2176" s="99">
        <v>0</v>
      </c>
      <c r="BM2176" s="99">
        <v>0</v>
      </c>
      <c r="BN2176" s="99">
        <v>0</v>
      </c>
      <c r="BO2176" s="99">
        <v>0</v>
      </c>
      <c r="BP2176" s="99">
        <v>0</v>
      </c>
      <c r="BQ2176" s="99">
        <v>0</v>
      </c>
      <c r="BR2176" s="99">
        <v>4889076.7555542002</v>
      </c>
      <c r="BS2176" s="99">
        <v>6058253.8820190402</v>
      </c>
      <c r="BT2176" s="99">
        <v>0</v>
      </c>
      <c r="BU2176" s="99">
        <v>0</v>
      </c>
      <c r="BV2176" s="99">
        <v>2357752.6312866202</v>
      </c>
      <c r="BW2176" s="99">
        <v>0</v>
      </c>
      <c r="BX2176" s="99">
        <v>0</v>
      </c>
      <c r="BY2176" s="99">
        <v>0</v>
      </c>
      <c r="BZ2176" s="99">
        <v>0</v>
      </c>
      <c r="CA2176" s="99">
        <v>112333.444965363</v>
      </c>
      <c r="CB2176" s="99">
        <v>7859384.5925903302</v>
      </c>
      <c r="CC2176" s="99">
        <v>54808843.728027299</v>
      </c>
      <c r="CD2176" s="99">
        <v>13276723.470581099</v>
      </c>
      <c r="CE2176" s="99">
        <v>2025.075028494</v>
      </c>
      <c r="CF2176" s="99">
        <v>340848.002159119</v>
      </c>
      <c r="CG2176" s="99">
        <v>2173201.2228698698</v>
      </c>
      <c r="CH2176" s="99">
        <v>0</v>
      </c>
      <c r="CI2176" s="99">
        <v>114344.28506279</v>
      </c>
      <c r="CJ2176" s="99">
        <v>8201817.6560668899</v>
      </c>
      <c r="CK2176" s="99">
        <v>57000094.729980499</v>
      </c>
      <c r="CL2176" s="99">
        <v>13273256.6768799</v>
      </c>
      <c r="CM2176" s="166">
        <v>164235.650249481</v>
      </c>
      <c r="CN2176" s="166">
        <v>21764163.504882801</v>
      </c>
      <c r="CO2176" s="166">
        <v>89145861.877929702</v>
      </c>
      <c r="CP2176" s="99">
        <v>13273256.6768799</v>
      </c>
      <c r="CQ2176" s="99">
        <v>0</v>
      </c>
      <c r="CR2176" s="99">
        <v>0</v>
      </c>
      <c r="CS2176" s="99">
        <v>0</v>
      </c>
      <c r="CT2176" s="99">
        <v>0</v>
      </c>
      <c r="CU2176" s="98">
        <v>84790.305160600998</v>
      </c>
      <c r="CV2176" s="98">
        <v>12622.763374087001</v>
      </c>
      <c r="CW2176" s="98">
        <v>8200232.5947494488</v>
      </c>
      <c r="CX2176" s="98">
        <v>56982044.950897172</v>
      </c>
    </row>
    <row r="2177" spans="1:102" x14ac:dyDescent="0.2">
      <c r="A2177" s="98" t="s">
        <v>189</v>
      </c>
      <c r="B2177" s="100">
        <v>38504</v>
      </c>
      <c r="C2177" s="99">
        <v>68162.055724143996</v>
      </c>
      <c r="D2177" s="99">
        <v>3.23766704299487</v>
      </c>
      <c r="E2177" s="99">
        <v>44969.728397369399</v>
      </c>
      <c r="F2177" s="99">
        <v>25467.042645454399</v>
      </c>
      <c r="G2177" s="99">
        <v>411.59652186557702</v>
      </c>
      <c r="H2177" s="99">
        <v>1589.42318612337</v>
      </c>
      <c r="I2177" s="99">
        <v>0</v>
      </c>
      <c r="J2177" s="99">
        <v>15715.639668107</v>
      </c>
      <c r="K2177" s="99">
        <v>0</v>
      </c>
      <c r="L2177" s="99">
        <v>52253.262423038497</v>
      </c>
      <c r="M2177" s="99">
        <v>41629.276475906401</v>
      </c>
      <c r="N2177" s="99">
        <v>13210.896636366801</v>
      </c>
      <c r="O2177" s="99">
        <v>0</v>
      </c>
      <c r="P2177" s="99">
        <v>0</v>
      </c>
      <c r="Q2177" s="99">
        <v>6429.2537195086497</v>
      </c>
      <c r="R2177" s="99">
        <v>0</v>
      </c>
      <c r="S2177" s="99">
        <v>0</v>
      </c>
      <c r="T2177" s="99">
        <v>2018.0045129507801</v>
      </c>
      <c r="U2177" s="99">
        <v>50493.136991977699</v>
      </c>
      <c r="V2177" s="99">
        <v>3849467.8938293499</v>
      </c>
      <c r="W2177" s="99">
        <v>262.64277354627802</v>
      </c>
      <c r="X2177" s="99">
        <v>4001443.5868835398</v>
      </c>
      <c r="Y2177" s="99">
        <v>2135886.33947754</v>
      </c>
      <c r="Z2177" s="99">
        <v>82461.289596557603</v>
      </c>
      <c r="AA2177" s="99">
        <v>262719.34566116298</v>
      </c>
      <c r="AB2177" s="99">
        <v>0</v>
      </c>
      <c r="AC2177" s="99">
        <v>5273300.0816040002</v>
      </c>
      <c r="AD2177" s="99">
        <v>0</v>
      </c>
      <c r="AE2177" s="99">
        <v>2818781.2107543899</v>
      </c>
      <c r="AF2177" s="99">
        <v>2069024.9355621301</v>
      </c>
      <c r="AG2177" s="99">
        <v>2245269.1947631799</v>
      </c>
      <c r="AH2177" s="99">
        <v>0</v>
      </c>
      <c r="AI2177" s="99">
        <v>0</v>
      </c>
      <c r="AJ2177" s="99">
        <v>704244.92873382603</v>
      </c>
      <c r="AK2177" s="99">
        <v>0</v>
      </c>
      <c r="AL2177" s="99">
        <v>0</v>
      </c>
      <c r="AM2177" s="99">
        <v>347633.13701629598</v>
      </c>
      <c r="AN2177" s="99">
        <v>14120418.8096924</v>
      </c>
      <c r="AO2177" s="99">
        <v>27492477.771728501</v>
      </c>
      <c r="AP2177" s="99">
        <v>1758.3229399025399</v>
      </c>
      <c r="AQ2177" s="99">
        <v>27649820.198486298</v>
      </c>
      <c r="AR2177" s="99">
        <v>14668730.9257813</v>
      </c>
      <c r="AS2177" s="99">
        <v>553505.19660949695</v>
      </c>
      <c r="AT2177" s="99">
        <v>1690991.16162109</v>
      </c>
      <c r="AU2177" s="99">
        <v>0</v>
      </c>
      <c r="AV2177" s="99">
        <v>12410500.279541001</v>
      </c>
      <c r="AW2177" s="99">
        <v>0</v>
      </c>
      <c r="AX2177" s="99">
        <v>20543274.619872998</v>
      </c>
      <c r="AY2177" s="99">
        <v>14649645.7852783</v>
      </c>
      <c r="AZ2177" s="99">
        <v>14988683.2585449</v>
      </c>
      <c r="BA2177" s="99">
        <v>0</v>
      </c>
      <c r="BB2177" s="99">
        <v>0</v>
      </c>
      <c r="BC2177" s="99">
        <v>4796752.7921752902</v>
      </c>
      <c r="BD2177" s="99">
        <v>0</v>
      </c>
      <c r="BE2177" s="99">
        <v>0</v>
      </c>
      <c r="BF2177" s="99">
        <v>2240787.8987121601</v>
      </c>
      <c r="BG2177" s="99">
        <v>33685885.9453125</v>
      </c>
      <c r="BH2177" s="99">
        <v>5005115.4283447303</v>
      </c>
      <c r="BI2177" s="99">
        <v>236.73251430317799</v>
      </c>
      <c r="BJ2177" s="99">
        <v>8611359.9561767597</v>
      </c>
      <c r="BK2177" s="99">
        <v>5618217.8483276404</v>
      </c>
      <c r="BL2177" s="99">
        <v>0</v>
      </c>
      <c r="BM2177" s="99">
        <v>0</v>
      </c>
      <c r="BN2177" s="99">
        <v>0</v>
      </c>
      <c r="BO2177" s="99">
        <v>0</v>
      </c>
      <c r="BP2177" s="99">
        <v>0</v>
      </c>
      <c r="BQ2177" s="99">
        <v>0</v>
      </c>
      <c r="BR2177" s="99">
        <v>4914468.6887817401</v>
      </c>
      <c r="BS2177" s="99">
        <v>6110964.3726196298</v>
      </c>
      <c r="BT2177" s="99">
        <v>0</v>
      </c>
      <c r="BU2177" s="99">
        <v>0</v>
      </c>
      <c r="BV2177" s="99">
        <v>2546434.5205383301</v>
      </c>
      <c r="BW2177" s="99">
        <v>0</v>
      </c>
      <c r="BX2177" s="99">
        <v>0</v>
      </c>
      <c r="BY2177" s="99">
        <v>0</v>
      </c>
      <c r="BZ2177" s="99">
        <v>0</v>
      </c>
      <c r="CA2177" s="99">
        <v>113252.800579071</v>
      </c>
      <c r="CB2177" s="99">
        <v>7812037.3472290002</v>
      </c>
      <c r="CC2177" s="99">
        <v>54651461.081054702</v>
      </c>
      <c r="CD2177" s="99">
        <v>13579987.7528076</v>
      </c>
      <c r="CE2177" s="99">
        <v>2010.7507899403599</v>
      </c>
      <c r="CF2177" s="99">
        <v>344841.068904877</v>
      </c>
      <c r="CG2177" s="99">
        <v>2223421.2002258301</v>
      </c>
      <c r="CH2177" s="99">
        <v>0</v>
      </c>
      <c r="CI2177" s="99">
        <v>115275.31599712399</v>
      </c>
      <c r="CJ2177" s="99">
        <v>8157702.6281127902</v>
      </c>
      <c r="CK2177" s="99">
        <v>56871850.075683601</v>
      </c>
      <c r="CL2177" s="99">
        <v>13578005.330444301</v>
      </c>
      <c r="CM2177" s="166">
        <v>165521.60633468599</v>
      </c>
      <c r="CN2177" s="166">
        <v>22264722.979003899</v>
      </c>
      <c r="CO2177" s="166">
        <v>90615311.3671875</v>
      </c>
      <c r="CP2177" s="99">
        <v>13578005.330444301</v>
      </c>
      <c r="CQ2177" s="99">
        <v>0</v>
      </c>
      <c r="CR2177" s="99">
        <v>0</v>
      </c>
      <c r="CS2177" s="99">
        <v>0</v>
      </c>
      <c r="CT2177" s="99">
        <v>0</v>
      </c>
      <c r="CU2177" s="98">
        <v>80893.407580473999</v>
      </c>
      <c r="CV2177" s="98">
        <v>16025.513074384</v>
      </c>
      <c r="CW2177" s="98">
        <v>8156878.4161338769</v>
      </c>
      <c r="CX2177" s="98">
        <v>56874882.281280532</v>
      </c>
    </row>
    <row r="2178" spans="1:102" x14ac:dyDescent="0.2">
      <c r="A2178" s="98" t="s">
        <v>189</v>
      </c>
      <c r="B2178" s="100">
        <v>38596</v>
      </c>
      <c r="C2178" s="99">
        <v>69737.057021141096</v>
      </c>
      <c r="D2178" s="99">
        <v>3.1056189609807898</v>
      </c>
      <c r="E2178" s="99">
        <v>44643.112528801001</v>
      </c>
      <c r="F2178" s="99">
        <v>26078.7918622494</v>
      </c>
      <c r="G2178" s="99">
        <v>505.77194635942601</v>
      </c>
      <c r="H2178" s="99">
        <v>1485.9331434518101</v>
      </c>
      <c r="I2178" s="99">
        <v>0</v>
      </c>
      <c r="J2178" s="99">
        <v>19308.013063669201</v>
      </c>
      <c r="K2178" s="99">
        <v>0</v>
      </c>
      <c r="L2178" s="99">
        <v>53407.729494094798</v>
      </c>
      <c r="M2178" s="99">
        <v>42111.219168663003</v>
      </c>
      <c r="N2178" s="99">
        <v>13228.643902063401</v>
      </c>
      <c r="O2178" s="99">
        <v>0</v>
      </c>
      <c r="P2178" s="99">
        <v>0</v>
      </c>
      <c r="Q2178" s="99">
        <v>6474.22982496023</v>
      </c>
      <c r="R2178" s="99">
        <v>0</v>
      </c>
      <c r="S2178" s="99">
        <v>0</v>
      </c>
      <c r="T2178" s="99">
        <v>1997.46322382987</v>
      </c>
      <c r="U2178" s="99">
        <v>49999.266751289397</v>
      </c>
      <c r="V2178" s="99">
        <v>3925158.3499755901</v>
      </c>
      <c r="W2178" s="99">
        <v>133.409227330238</v>
      </c>
      <c r="X2178" s="99">
        <v>3952215.0023498498</v>
      </c>
      <c r="Y2178" s="99">
        <v>2207362.0142517099</v>
      </c>
      <c r="Z2178" s="99">
        <v>102736.492999077</v>
      </c>
      <c r="AA2178" s="99">
        <v>238740.54319763201</v>
      </c>
      <c r="AB2178" s="99">
        <v>0</v>
      </c>
      <c r="AC2178" s="99">
        <v>6520670.2468872098</v>
      </c>
      <c r="AD2178" s="99">
        <v>0</v>
      </c>
      <c r="AE2178" s="99">
        <v>2796150.8648071298</v>
      </c>
      <c r="AF2178" s="99">
        <v>2111069.8710632301</v>
      </c>
      <c r="AG2178" s="99">
        <v>2270122.12078857</v>
      </c>
      <c r="AH2178" s="99">
        <v>0</v>
      </c>
      <c r="AI2178" s="99">
        <v>0</v>
      </c>
      <c r="AJ2178" s="99">
        <v>701526.45631408703</v>
      </c>
      <c r="AK2178" s="99">
        <v>0</v>
      </c>
      <c r="AL2178" s="99">
        <v>0</v>
      </c>
      <c r="AM2178" s="99">
        <v>338668.60979843099</v>
      </c>
      <c r="AN2178" s="99">
        <v>14051873.4599609</v>
      </c>
      <c r="AO2178" s="99">
        <v>28517058.6008301</v>
      </c>
      <c r="AP2178" s="99">
        <v>1290.2873842716201</v>
      </c>
      <c r="AQ2178" s="99">
        <v>27570542.316650402</v>
      </c>
      <c r="AR2178" s="99">
        <v>15144847.9908447</v>
      </c>
      <c r="AS2178" s="99">
        <v>690551.65503692604</v>
      </c>
      <c r="AT2178" s="99">
        <v>1571603.4865570101</v>
      </c>
      <c r="AU2178" s="99">
        <v>0</v>
      </c>
      <c r="AV2178" s="99">
        <v>15287614.0003662</v>
      </c>
      <c r="AW2178" s="99">
        <v>0</v>
      </c>
      <c r="AX2178" s="99">
        <v>20705147.480957001</v>
      </c>
      <c r="AY2178" s="99">
        <v>15253340.4105225</v>
      </c>
      <c r="AZ2178" s="99">
        <v>15313925.730957</v>
      </c>
      <c r="BA2178" s="99">
        <v>0</v>
      </c>
      <c r="BB2178" s="99">
        <v>0</v>
      </c>
      <c r="BC2178" s="99">
        <v>4855964.9288330097</v>
      </c>
      <c r="BD2178" s="99">
        <v>0</v>
      </c>
      <c r="BE2178" s="99">
        <v>0</v>
      </c>
      <c r="BF2178" s="99">
        <v>2209371.6322326702</v>
      </c>
      <c r="BG2178" s="99">
        <v>33484124.4455566</v>
      </c>
      <c r="BH2178" s="99">
        <v>5306828.55969238</v>
      </c>
      <c r="BI2178" s="99">
        <v>88.470688958652303</v>
      </c>
      <c r="BJ2178" s="99">
        <v>8702172.57104492</v>
      </c>
      <c r="BK2178" s="99">
        <v>5906081.8406982403</v>
      </c>
      <c r="BL2178" s="99">
        <v>0</v>
      </c>
      <c r="BM2178" s="99">
        <v>0</v>
      </c>
      <c r="BN2178" s="99">
        <v>0</v>
      </c>
      <c r="BO2178" s="99">
        <v>0</v>
      </c>
      <c r="BP2178" s="99">
        <v>0</v>
      </c>
      <c r="BQ2178" s="99">
        <v>0</v>
      </c>
      <c r="BR2178" s="99">
        <v>5097172.2833252</v>
      </c>
      <c r="BS2178" s="99">
        <v>6292276.5833740197</v>
      </c>
      <c r="BT2178" s="99">
        <v>0</v>
      </c>
      <c r="BU2178" s="99">
        <v>0</v>
      </c>
      <c r="BV2178" s="99">
        <v>2575406.21838379</v>
      </c>
      <c r="BW2178" s="99">
        <v>0</v>
      </c>
      <c r="BX2178" s="99">
        <v>0</v>
      </c>
      <c r="BY2178" s="99">
        <v>0</v>
      </c>
      <c r="BZ2178" s="99">
        <v>0</v>
      </c>
      <c r="CA2178" s="99">
        <v>114170.831088066</v>
      </c>
      <c r="CB2178" s="99">
        <v>7904820.7846679697</v>
      </c>
      <c r="CC2178" s="99">
        <v>56319865.005859397</v>
      </c>
      <c r="CD2178" s="99">
        <v>14077027.088134799</v>
      </c>
      <c r="CE2178" s="99">
        <v>1985.0900088697699</v>
      </c>
      <c r="CF2178" s="99">
        <v>340290.23584365798</v>
      </c>
      <c r="CG2178" s="99">
        <v>2251119.3678894001</v>
      </c>
      <c r="CH2178" s="99">
        <v>0</v>
      </c>
      <c r="CI2178" s="99">
        <v>116156.30939865101</v>
      </c>
      <c r="CJ2178" s="99">
        <v>8245707.5414428702</v>
      </c>
      <c r="CK2178" s="99">
        <v>58554323.712890603</v>
      </c>
      <c r="CL2178" s="99">
        <v>14088090.338623</v>
      </c>
      <c r="CM2178" s="166">
        <v>166241.39396858201</v>
      </c>
      <c r="CN2178" s="166">
        <v>22343316.932861298</v>
      </c>
      <c r="CO2178" s="166">
        <v>92080184.375976607</v>
      </c>
      <c r="CP2178" s="99">
        <v>14088090.338623</v>
      </c>
      <c r="CQ2178" s="99">
        <v>0</v>
      </c>
      <c r="CR2178" s="99">
        <v>0</v>
      </c>
      <c r="CS2178" s="99">
        <v>0</v>
      </c>
      <c r="CT2178" s="99">
        <v>0</v>
      </c>
      <c r="CU2178" s="98">
        <v>77122.559234025</v>
      </c>
      <c r="CV2178" s="98">
        <v>19697.708995752</v>
      </c>
      <c r="CW2178" s="98">
        <v>8245111.0205116272</v>
      </c>
      <c r="CX2178" s="98">
        <v>58570984.373748794</v>
      </c>
    </row>
    <row r="2179" spans="1:102" x14ac:dyDescent="0.2">
      <c r="A2179" s="98" t="s">
        <v>189</v>
      </c>
      <c r="B2179" s="100">
        <v>38687</v>
      </c>
      <c r="C2179" s="99">
        <v>71393.6061573029</v>
      </c>
      <c r="D2179" s="99">
        <v>3.2490779529907701</v>
      </c>
      <c r="E2179" s="99">
        <v>43956.655384540602</v>
      </c>
      <c r="F2179" s="99">
        <v>26590.018788576101</v>
      </c>
      <c r="G2179" s="99">
        <v>613.74816255271401</v>
      </c>
      <c r="H2179" s="99">
        <v>1367.5237455666099</v>
      </c>
      <c r="I2179" s="99">
        <v>0</v>
      </c>
      <c r="J2179" s="99">
        <v>23046.0393123627</v>
      </c>
      <c r="K2179" s="99">
        <v>0</v>
      </c>
      <c r="L2179" s="99">
        <v>52726.2263717651</v>
      </c>
      <c r="M2179" s="99">
        <v>42799.343820571899</v>
      </c>
      <c r="N2179" s="99">
        <v>13308.644251465799</v>
      </c>
      <c r="O2179" s="99">
        <v>0</v>
      </c>
      <c r="P2179" s="99">
        <v>0</v>
      </c>
      <c r="Q2179" s="99">
        <v>6495.6249799132302</v>
      </c>
      <c r="R2179" s="99">
        <v>0</v>
      </c>
      <c r="S2179" s="99">
        <v>0</v>
      </c>
      <c r="T2179" s="99">
        <v>1957.9338308721799</v>
      </c>
      <c r="U2179" s="99">
        <v>50604.277602195703</v>
      </c>
      <c r="V2179" s="99">
        <v>4016920.9381103502</v>
      </c>
      <c r="W2179" s="99">
        <v>158.90259990841199</v>
      </c>
      <c r="X2179" s="99">
        <v>3884426.2656860398</v>
      </c>
      <c r="Y2179" s="99">
        <v>2247933.7150573698</v>
      </c>
      <c r="Z2179" s="99">
        <v>125800.672759056</v>
      </c>
      <c r="AA2179" s="99">
        <v>213998.36790847799</v>
      </c>
      <c r="AB2179" s="99">
        <v>0</v>
      </c>
      <c r="AC2179" s="99">
        <v>8218787.2095336895</v>
      </c>
      <c r="AD2179" s="99">
        <v>0</v>
      </c>
      <c r="AE2179" s="99">
        <v>2712474.5850524898</v>
      </c>
      <c r="AF2179" s="99">
        <v>2139911.9636840802</v>
      </c>
      <c r="AG2179" s="99">
        <v>2270328.4090271001</v>
      </c>
      <c r="AH2179" s="99">
        <v>0</v>
      </c>
      <c r="AI2179" s="99">
        <v>0</v>
      </c>
      <c r="AJ2179" s="99">
        <v>693167.71408844006</v>
      </c>
      <c r="AK2179" s="99">
        <v>0</v>
      </c>
      <c r="AL2179" s="99">
        <v>0</v>
      </c>
      <c r="AM2179" s="99">
        <v>332695.05562972999</v>
      </c>
      <c r="AN2179" s="99">
        <v>14984811.259887701</v>
      </c>
      <c r="AO2179" s="99">
        <v>29478134.0400391</v>
      </c>
      <c r="AP2179" s="99">
        <v>1284.4346708655401</v>
      </c>
      <c r="AQ2179" s="99">
        <v>27418716.270996101</v>
      </c>
      <c r="AR2179" s="99">
        <v>15757958.109375</v>
      </c>
      <c r="AS2179" s="99">
        <v>816357.84106445301</v>
      </c>
      <c r="AT2179" s="99">
        <v>1437803.4109497101</v>
      </c>
      <c r="AU2179" s="99">
        <v>0</v>
      </c>
      <c r="AV2179" s="99">
        <v>19211717.860595699</v>
      </c>
      <c r="AW2179" s="99">
        <v>0</v>
      </c>
      <c r="AX2179" s="99">
        <v>20542503.447997998</v>
      </c>
      <c r="AY2179" s="99">
        <v>15673820.2111816</v>
      </c>
      <c r="AZ2179" s="99">
        <v>15442374.4925537</v>
      </c>
      <c r="BA2179" s="99">
        <v>0</v>
      </c>
      <c r="BB2179" s="99">
        <v>0</v>
      </c>
      <c r="BC2179" s="99">
        <v>4847386.0934448196</v>
      </c>
      <c r="BD2179" s="99">
        <v>0</v>
      </c>
      <c r="BE2179" s="99">
        <v>0</v>
      </c>
      <c r="BF2179" s="99">
        <v>2231274.8341369601</v>
      </c>
      <c r="BG2179" s="99">
        <v>35042396.259277299</v>
      </c>
      <c r="BH2179" s="99">
        <v>5581746.24572754</v>
      </c>
      <c r="BI2179" s="99">
        <v>170.30032562091901</v>
      </c>
      <c r="BJ2179" s="99">
        <v>8672412.1834716797</v>
      </c>
      <c r="BK2179" s="99">
        <v>6099415.9677123995</v>
      </c>
      <c r="BL2179" s="99">
        <v>0</v>
      </c>
      <c r="BM2179" s="99">
        <v>0</v>
      </c>
      <c r="BN2179" s="99">
        <v>0</v>
      </c>
      <c r="BO2179" s="99">
        <v>0</v>
      </c>
      <c r="BP2179" s="99">
        <v>0</v>
      </c>
      <c r="BQ2179" s="99">
        <v>0</v>
      </c>
      <c r="BR2179" s="99">
        <v>5217719.19958496</v>
      </c>
      <c r="BS2179" s="99">
        <v>6367488.8978881799</v>
      </c>
      <c r="BT2179" s="99">
        <v>0</v>
      </c>
      <c r="BU2179" s="99">
        <v>0</v>
      </c>
      <c r="BV2179" s="99">
        <v>2618500.1095581101</v>
      </c>
      <c r="BW2179" s="99">
        <v>0</v>
      </c>
      <c r="BX2179" s="99">
        <v>0</v>
      </c>
      <c r="BY2179" s="99">
        <v>0</v>
      </c>
      <c r="BZ2179" s="99">
        <v>0</v>
      </c>
      <c r="CA2179" s="99">
        <v>115249.289078712</v>
      </c>
      <c r="CB2179" s="99">
        <v>7896741.8531494103</v>
      </c>
      <c r="CC2179" s="99">
        <v>56959186.142089799</v>
      </c>
      <c r="CD2179" s="99">
        <v>14246402.7976074</v>
      </c>
      <c r="CE2179" s="99">
        <v>1982.6033464670199</v>
      </c>
      <c r="CF2179" s="99">
        <v>341357.19413757301</v>
      </c>
      <c r="CG2179" s="99">
        <v>2292810.0146179199</v>
      </c>
      <c r="CH2179" s="99">
        <v>0</v>
      </c>
      <c r="CI2179" s="99">
        <v>117233.008586884</v>
      </c>
      <c r="CJ2179" s="99">
        <v>8238759.3646240197</v>
      </c>
      <c r="CK2179" s="99">
        <v>59249234.740234397</v>
      </c>
      <c r="CL2179" s="99">
        <v>14246097.800415</v>
      </c>
      <c r="CM2179" s="166">
        <v>167703.50258827201</v>
      </c>
      <c r="CN2179" s="166">
        <v>23192988.222167999</v>
      </c>
      <c r="CO2179" s="166">
        <v>94270910.815429702</v>
      </c>
      <c r="CP2179" s="99">
        <v>14246097.800415</v>
      </c>
      <c r="CQ2179" s="99">
        <v>0</v>
      </c>
      <c r="CR2179" s="99">
        <v>0</v>
      </c>
      <c r="CS2179" s="99">
        <v>0</v>
      </c>
      <c r="CT2179" s="99">
        <v>0</v>
      </c>
      <c r="CU2179" s="98">
        <v>72929.622035381006</v>
      </c>
      <c r="CV2179" s="98">
        <v>23507.941898313002</v>
      </c>
      <c r="CW2179" s="98">
        <v>8238099.0472869836</v>
      </c>
      <c r="CX2179" s="98">
        <v>59251996.156707719</v>
      </c>
    </row>
    <row r="2180" spans="1:102" x14ac:dyDescent="0.2">
      <c r="A2180" s="98" t="s">
        <v>189</v>
      </c>
      <c r="B2180" s="100">
        <v>38777</v>
      </c>
      <c r="C2180" s="99">
        <v>73149.618850707993</v>
      </c>
      <c r="D2180" s="99">
        <v>2.5313000819878702</v>
      </c>
      <c r="E2180" s="99">
        <v>42573.492805957801</v>
      </c>
      <c r="F2180" s="99">
        <v>26227.154238700899</v>
      </c>
      <c r="G2180" s="99">
        <v>724.30925245583103</v>
      </c>
      <c r="H2180" s="99">
        <v>1266.4714123904701</v>
      </c>
      <c r="I2180" s="99">
        <v>0</v>
      </c>
      <c r="J2180" s="99">
        <v>26439.871758699399</v>
      </c>
      <c r="K2180" s="99">
        <v>0</v>
      </c>
      <c r="L2180" s="99">
        <v>27823.094559669498</v>
      </c>
      <c r="M2180" s="99">
        <v>43468.436806201898</v>
      </c>
      <c r="N2180" s="99">
        <v>13217.9071696997</v>
      </c>
      <c r="O2180" s="99">
        <v>31873.365369081501</v>
      </c>
      <c r="P2180" s="99">
        <v>0</v>
      </c>
      <c r="Q2180" s="99">
        <v>6559.55670499802</v>
      </c>
      <c r="R2180" s="99">
        <v>1207.0726932734301</v>
      </c>
      <c r="S2180" s="99">
        <v>0</v>
      </c>
      <c r="T2180" s="99">
        <v>850.02878548204899</v>
      </c>
      <c r="U2180" s="99">
        <v>51088.213196754499</v>
      </c>
      <c r="V2180" s="99">
        <v>4131914.8684081999</v>
      </c>
      <c r="W2180" s="99">
        <v>217.77416876889799</v>
      </c>
      <c r="X2180" s="99">
        <v>3813194.3487243699</v>
      </c>
      <c r="Y2180" s="99">
        <v>2263359.8904724098</v>
      </c>
      <c r="Z2180" s="99">
        <v>148132.28550147999</v>
      </c>
      <c r="AA2180" s="99">
        <v>203953.62408065799</v>
      </c>
      <c r="AB2180" s="99">
        <v>0</v>
      </c>
      <c r="AC2180" s="99">
        <v>10679490.868774399</v>
      </c>
      <c r="AD2180" s="99">
        <v>0</v>
      </c>
      <c r="AE2180" s="99">
        <v>1273881.6081390399</v>
      </c>
      <c r="AF2180" s="99">
        <v>2177594.4681701702</v>
      </c>
      <c r="AG2180" s="99">
        <v>2235236.8965759301</v>
      </c>
      <c r="AH2180" s="99">
        <v>1550615.10450745</v>
      </c>
      <c r="AI2180" s="99">
        <v>0</v>
      </c>
      <c r="AJ2180" s="99">
        <v>715587.03115081799</v>
      </c>
      <c r="AK2180" s="99">
        <v>197698.71090507499</v>
      </c>
      <c r="AL2180" s="99">
        <v>0</v>
      </c>
      <c r="AM2180" s="99">
        <v>154756.43197250401</v>
      </c>
      <c r="AN2180" s="99">
        <v>15417634.928100601</v>
      </c>
      <c r="AO2180" s="99">
        <v>30703106.440185498</v>
      </c>
      <c r="AP2180" s="99">
        <v>1674.6612201929099</v>
      </c>
      <c r="AQ2180" s="99">
        <v>27191936.323974598</v>
      </c>
      <c r="AR2180" s="99">
        <v>16072095.1054688</v>
      </c>
      <c r="AS2180" s="99">
        <v>974537.91410064697</v>
      </c>
      <c r="AT2180" s="99">
        <v>1372706.18623352</v>
      </c>
      <c r="AU2180" s="99">
        <v>0</v>
      </c>
      <c r="AV2180" s="99">
        <v>22304887.089355499</v>
      </c>
      <c r="AW2180" s="99">
        <v>0</v>
      </c>
      <c r="AX2180" s="99">
        <v>9924387.2355956994</v>
      </c>
      <c r="AY2180" s="99">
        <v>16143364.021484399</v>
      </c>
      <c r="AZ2180" s="99">
        <v>15493142.2585449</v>
      </c>
      <c r="BA2180" s="99">
        <v>11300145.651489301</v>
      </c>
      <c r="BB2180" s="99">
        <v>0</v>
      </c>
      <c r="BC2180" s="99">
        <v>5079424.82495117</v>
      </c>
      <c r="BD2180" s="99">
        <v>1322969.5689544701</v>
      </c>
      <c r="BE2180" s="99">
        <v>0</v>
      </c>
      <c r="BF2180" s="99">
        <v>1054505.9928283701</v>
      </c>
      <c r="BG2180" s="99">
        <v>35974440.760253899</v>
      </c>
      <c r="BH2180" s="99">
        <v>7404475.7246704102</v>
      </c>
      <c r="BI2180" s="99">
        <v>186.96811937168201</v>
      </c>
      <c r="BJ2180" s="99">
        <v>9640785.24853516</v>
      </c>
      <c r="BK2180" s="99">
        <v>6438483.2515869103</v>
      </c>
      <c r="BL2180" s="99">
        <v>0</v>
      </c>
      <c r="BM2180" s="99">
        <v>106932.195436478</v>
      </c>
      <c r="BN2180" s="99">
        <v>0</v>
      </c>
      <c r="BO2180" s="99">
        <v>0</v>
      </c>
      <c r="BP2180" s="99">
        <v>0</v>
      </c>
      <c r="BQ2180" s="99">
        <v>0</v>
      </c>
      <c r="BR2180" s="99">
        <v>5605251.1752319299</v>
      </c>
      <c r="BS2180" s="99">
        <v>6439600.3861084003</v>
      </c>
      <c r="BT2180" s="99">
        <v>2199084.27874756</v>
      </c>
      <c r="BU2180" s="99">
        <v>0</v>
      </c>
      <c r="BV2180" s="99">
        <v>2732242.2860412602</v>
      </c>
      <c r="BW2180" s="99">
        <v>157648.51617813099</v>
      </c>
      <c r="BX2180" s="99">
        <v>0</v>
      </c>
      <c r="BY2180" s="99">
        <v>0</v>
      </c>
      <c r="BZ2180" s="99">
        <v>0</v>
      </c>
      <c r="CA2180" s="99">
        <v>115900.69635963401</v>
      </c>
      <c r="CB2180" s="99">
        <v>7924273.5266723596</v>
      </c>
      <c r="CC2180" s="99">
        <v>57833534.870605499</v>
      </c>
      <c r="CD2180" s="99">
        <v>17030191.466064502</v>
      </c>
      <c r="CE2180" s="99">
        <v>1987.5024425387401</v>
      </c>
      <c r="CF2180" s="99">
        <v>347913.57654190098</v>
      </c>
      <c r="CG2180" s="99">
        <v>2358359.1962585398</v>
      </c>
      <c r="CH2180" s="99">
        <v>0</v>
      </c>
      <c r="CI2180" s="99">
        <v>117872.980804443</v>
      </c>
      <c r="CJ2180" s="99">
        <v>8274937.3532104502</v>
      </c>
      <c r="CK2180" s="99">
        <v>60205673.931152299</v>
      </c>
      <c r="CL2180" s="99">
        <v>17188701.731689502</v>
      </c>
      <c r="CM2180" s="166">
        <v>168715.11698532099</v>
      </c>
      <c r="CN2180" s="166">
        <v>23666449.989746101</v>
      </c>
      <c r="CO2180" s="166">
        <v>96220378.424804702</v>
      </c>
      <c r="CP2180" s="99">
        <v>17188701.731689502</v>
      </c>
      <c r="CQ2180" s="99">
        <v>0</v>
      </c>
      <c r="CR2180" s="99">
        <v>0</v>
      </c>
      <c r="CS2180" s="99">
        <v>0</v>
      </c>
      <c r="CT2180" s="99">
        <v>0</v>
      </c>
      <c r="CU2180" s="98">
        <v>68419.802581463999</v>
      </c>
      <c r="CV2180" s="98">
        <v>26976.616826834001</v>
      </c>
      <c r="CW2180" s="98">
        <v>8272187.1032142602</v>
      </c>
      <c r="CX2180" s="98">
        <v>60191894.066864036</v>
      </c>
    </row>
    <row r="2181" spans="1:102" x14ac:dyDescent="0.2">
      <c r="A2181" s="98" t="s">
        <v>189</v>
      </c>
      <c r="B2181" s="100">
        <v>38869</v>
      </c>
      <c r="C2181" s="99">
        <v>75689.655735015898</v>
      </c>
      <c r="D2181" s="99">
        <v>3.23766704299487</v>
      </c>
      <c r="E2181" s="99">
        <v>42203.519148349798</v>
      </c>
      <c r="F2181" s="99">
        <v>26504.816746234901</v>
      </c>
      <c r="G2181" s="99">
        <v>842.50580794364203</v>
      </c>
      <c r="H2181" s="99">
        <v>1151.3576651364599</v>
      </c>
      <c r="I2181" s="99">
        <v>0</v>
      </c>
      <c r="J2181" s="99">
        <v>29595.2327852249</v>
      </c>
      <c r="K2181" s="99">
        <v>0</v>
      </c>
      <c r="L2181" s="99">
        <v>26384.9995164871</v>
      </c>
      <c r="M2181" s="99">
        <v>43994.565259456598</v>
      </c>
      <c r="N2181" s="99">
        <v>13172.621927022899</v>
      </c>
      <c r="O2181" s="99">
        <v>33538.142714023597</v>
      </c>
      <c r="P2181" s="99">
        <v>0</v>
      </c>
      <c r="Q2181" s="99">
        <v>6595.2448511719704</v>
      </c>
      <c r="R2181" s="99">
        <v>1273.6557610482</v>
      </c>
      <c r="S2181" s="99">
        <v>0</v>
      </c>
      <c r="T2181" s="99">
        <v>784.24075840413605</v>
      </c>
      <c r="U2181" s="99">
        <v>51570.481096744501</v>
      </c>
      <c r="V2181" s="99">
        <v>4287924.6730346698</v>
      </c>
      <c r="W2181" s="99">
        <v>280.25011032074701</v>
      </c>
      <c r="X2181" s="99">
        <v>3754861.7156066899</v>
      </c>
      <c r="Y2181" s="99">
        <v>2264954.9064636198</v>
      </c>
      <c r="Z2181" s="99">
        <v>162355.771940231</v>
      </c>
      <c r="AA2181" s="99">
        <v>178738.70957946801</v>
      </c>
      <c r="AB2181" s="99">
        <v>0</v>
      </c>
      <c r="AC2181" s="99">
        <v>10788605.7174072</v>
      </c>
      <c r="AD2181" s="99">
        <v>0</v>
      </c>
      <c r="AE2181" s="99">
        <v>1205783.49226379</v>
      </c>
      <c r="AF2181" s="99">
        <v>2217098.1568603502</v>
      </c>
      <c r="AG2181" s="99">
        <v>2233193.3815307599</v>
      </c>
      <c r="AH2181" s="99">
        <v>1626142.6031646701</v>
      </c>
      <c r="AI2181" s="99">
        <v>0</v>
      </c>
      <c r="AJ2181" s="99">
        <v>709383.58126068104</v>
      </c>
      <c r="AK2181" s="99">
        <v>201468.41228485099</v>
      </c>
      <c r="AL2181" s="99">
        <v>0</v>
      </c>
      <c r="AM2181" s="99">
        <v>141447.969295502</v>
      </c>
      <c r="AN2181" s="99">
        <v>15739076.6796875</v>
      </c>
      <c r="AO2181" s="99">
        <v>32101255.389160201</v>
      </c>
      <c r="AP2181" s="99">
        <v>1908.43005698919</v>
      </c>
      <c r="AQ2181" s="99">
        <v>26787288.744140599</v>
      </c>
      <c r="AR2181" s="99">
        <v>15995824.442260699</v>
      </c>
      <c r="AS2181" s="99">
        <v>1132630.86592102</v>
      </c>
      <c r="AT2181" s="99">
        <v>1217110.27549744</v>
      </c>
      <c r="AU2181" s="99">
        <v>0</v>
      </c>
      <c r="AV2181" s="99">
        <v>24999213.9304199</v>
      </c>
      <c r="AW2181" s="99">
        <v>0</v>
      </c>
      <c r="AX2181" s="99">
        <v>9474513.9378662091</v>
      </c>
      <c r="AY2181" s="99">
        <v>16592849.9375</v>
      </c>
      <c r="AZ2181" s="99">
        <v>15550826.6645508</v>
      </c>
      <c r="BA2181" s="99">
        <v>11957793.834350601</v>
      </c>
      <c r="BB2181" s="99">
        <v>0</v>
      </c>
      <c r="BC2181" s="99">
        <v>5081088.5513305701</v>
      </c>
      <c r="BD2181" s="99">
        <v>1356802.17362976</v>
      </c>
      <c r="BE2181" s="99">
        <v>0</v>
      </c>
      <c r="BF2181" s="99">
        <v>974776.09674835205</v>
      </c>
      <c r="BG2181" s="99">
        <v>37081229.039550804</v>
      </c>
      <c r="BH2181" s="99">
        <v>7781895.9714965802</v>
      </c>
      <c r="BI2181" s="99">
        <v>90.5153731163591</v>
      </c>
      <c r="BJ2181" s="99">
        <v>9518988.7097168006</v>
      </c>
      <c r="BK2181" s="99">
        <v>6457916.3460693397</v>
      </c>
      <c r="BL2181" s="99">
        <v>0</v>
      </c>
      <c r="BM2181" s="99">
        <v>100767.894387245</v>
      </c>
      <c r="BN2181" s="99">
        <v>0</v>
      </c>
      <c r="BO2181" s="99">
        <v>0</v>
      </c>
      <c r="BP2181" s="99">
        <v>0</v>
      </c>
      <c r="BQ2181" s="99">
        <v>0</v>
      </c>
      <c r="BR2181" s="99">
        <v>5721623.4661254901</v>
      </c>
      <c r="BS2181" s="99">
        <v>6479101.2461547898</v>
      </c>
      <c r="BT2181" s="99">
        <v>2333166.4368591299</v>
      </c>
      <c r="BU2181" s="99">
        <v>0</v>
      </c>
      <c r="BV2181" s="99">
        <v>2750643.2158203102</v>
      </c>
      <c r="BW2181" s="99">
        <v>161514.56637191799</v>
      </c>
      <c r="BX2181" s="99">
        <v>0</v>
      </c>
      <c r="BY2181" s="99">
        <v>0</v>
      </c>
      <c r="BZ2181" s="99">
        <v>0</v>
      </c>
      <c r="CA2181" s="99">
        <v>118010.040944099</v>
      </c>
      <c r="CB2181" s="99">
        <v>8017355.3344116202</v>
      </c>
      <c r="CC2181" s="99">
        <v>59001955.6875</v>
      </c>
      <c r="CD2181" s="99">
        <v>17284074.588378899</v>
      </c>
      <c r="CE2181" s="99">
        <v>2002.9046931564801</v>
      </c>
      <c r="CF2181" s="99">
        <v>344962.68313598598</v>
      </c>
      <c r="CG2181" s="99">
        <v>2369072.2072753902</v>
      </c>
      <c r="CH2181" s="99">
        <v>0</v>
      </c>
      <c r="CI2181" s="99">
        <v>120027.20159626</v>
      </c>
      <c r="CJ2181" s="99">
        <v>8365158.0739135696</v>
      </c>
      <c r="CK2181" s="99">
        <v>61360094.994140603</v>
      </c>
      <c r="CL2181" s="99">
        <v>17446866.466064502</v>
      </c>
      <c r="CM2181" s="166">
        <v>171256.202306747</v>
      </c>
      <c r="CN2181" s="166">
        <v>24098809.626220699</v>
      </c>
      <c r="CO2181" s="166">
        <v>98300078.883789107</v>
      </c>
      <c r="CP2181" s="99">
        <v>17446866.466064502</v>
      </c>
      <c r="CQ2181" s="99">
        <v>0</v>
      </c>
      <c r="CR2181" s="99">
        <v>0</v>
      </c>
      <c r="CS2181" s="99">
        <v>0</v>
      </c>
      <c r="CT2181" s="99">
        <v>0</v>
      </c>
      <c r="CU2181" s="98">
        <v>65212.483202306998</v>
      </c>
      <c r="CV2181" s="98">
        <v>30222.959042113998</v>
      </c>
      <c r="CW2181" s="98">
        <v>8362318.0175476065</v>
      </c>
      <c r="CX2181" s="98">
        <v>61371027.894775391</v>
      </c>
    </row>
    <row r="2182" spans="1:102" x14ac:dyDescent="0.2">
      <c r="A2182" s="98" t="s">
        <v>189</v>
      </c>
      <c r="B2182" s="100">
        <v>38961</v>
      </c>
      <c r="C2182" s="99">
        <v>77740.744596481294</v>
      </c>
      <c r="D2182" s="99">
        <v>3.1056189609807898</v>
      </c>
      <c r="E2182" s="99">
        <v>41231.891754150398</v>
      </c>
      <c r="F2182" s="99">
        <v>26144.873404264501</v>
      </c>
      <c r="G2182" s="99">
        <v>894.88427145034098</v>
      </c>
      <c r="H2182" s="99">
        <v>1121.9866204857799</v>
      </c>
      <c r="I2182" s="99">
        <v>0</v>
      </c>
      <c r="J2182" s="99">
        <v>32921.615063667297</v>
      </c>
      <c r="K2182" s="99">
        <v>0</v>
      </c>
      <c r="L2182" s="99">
        <v>24871.637672662699</v>
      </c>
      <c r="M2182" s="99">
        <v>44413.449652194999</v>
      </c>
      <c r="N2182" s="99">
        <v>13176.3890473843</v>
      </c>
      <c r="O2182" s="99">
        <v>34568.292338371299</v>
      </c>
      <c r="P2182" s="99">
        <v>0</v>
      </c>
      <c r="Q2182" s="99">
        <v>6594.2994409203502</v>
      </c>
      <c r="R2182" s="99">
        <v>1319.35378105938</v>
      </c>
      <c r="S2182" s="99">
        <v>0</v>
      </c>
      <c r="T2182" s="99">
        <v>747.74860506504797</v>
      </c>
      <c r="U2182" s="99">
        <v>52001.114962577798</v>
      </c>
      <c r="V2182" s="99">
        <v>4342002.5723266602</v>
      </c>
      <c r="W2182" s="99">
        <v>217.45704054832501</v>
      </c>
      <c r="X2182" s="99">
        <v>3648224.7494506799</v>
      </c>
      <c r="Y2182" s="99">
        <v>2222585.7401733398</v>
      </c>
      <c r="Z2182" s="99">
        <v>179482.03711509699</v>
      </c>
      <c r="AA2182" s="99">
        <v>169771.96703720099</v>
      </c>
      <c r="AB2182" s="99">
        <v>0</v>
      </c>
      <c r="AC2182" s="99">
        <v>11830637.3039551</v>
      </c>
      <c r="AD2182" s="99">
        <v>0</v>
      </c>
      <c r="AE2182" s="99">
        <v>1141652.74203491</v>
      </c>
      <c r="AF2182" s="99">
        <v>2217428.1826171898</v>
      </c>
      <c r="AG2182" s="99">
        <v>2218248.89239502</v>
      </c>
      <c r="AH2182" s="99">
        <v>1674970.70658875</v>
      </c>
      <c r="AI2182" s="99">
        <v>0</v>
      </c>
      <c r="AJ2182" s="99">
        <v>708929.22270965599</v>
      </c>
      <c r="AK2182" s="99">
        <v>208468.34047508199</v>
      </c>
      <c r="AL2182" s="99">
        <v>0</v>
      </c>
      <c r="AM2182" s="99">
        <v>137312.934865952</v>
      </c>
      <c r="AN2182" s="99">
        <v>15780511.9957275</v>
      </c>
      <c r="AO2182" s="99">
        <v>32829982.614013702</v>
      </c>
      <c r="AP2182" s="99">
        <v>2036.3424789160499</v>
      </c>
      <c r="AQ2182" s="99">
        <v>26221009.691162098</v>
      </c>
      <c r="AR2182" s="99">
        <v>15817335.1213379</v>
      </c>
      <c r="AS2182" s="99">
        <v>1247582.16442871</v>
      </c>
      <c r="AT2182" s="99">
        <v>1159929.0321655299</v>
      </c>
      <c r="AU2182" s="99">
        <v>0</v>
      </c>
      <c r="AV2182" s="99">
        <v>28567996.244628899</v>
      </c>
      <c r="AW2182" s="99">
        <v>0</v>
      </c>
      <c r="AX2182" s="99">
        <v>8949541.0843505897</v>
      </c>
      <c r="AY2182" s="99">
        <v>16774938.3989258</v>
      </c>
      <c r="AZ2182" s="99">
        <v>15544898.0938721</v>
      </c>
      <c r="BA2182" s="99">
        <v>12497847.021240201</v>
      </c>
      <c r="BB2182" s="99">
        <v>0</v>
      </c>
      <c r="BC2182" s="99">
        <v>5116623.4533691397</v>
      </c>
      <c r="BD2182" s="99">
        <v>1413518.1021118199</v>
      </c>
      <c r="BE2182" s="99">
        <v>0</v>
      </c>
      <c r="BF2182" s="99">
        <v>942041.62246704102</v>
      </c>
      <c r="BG2182" s="99">
        <v>38012844.041015603</v>
      </c>
      <c r="BH2182" s="99">
        <v>8036614.5901489304</v>
      </c>
      <c r="BI2182" s="99">
        <v>104.998180302791</v>
      </c>
      <c r="BJ2182" s="99">
        <v>9381989.8515625</v>
      </c>
      <c r="BK2182" s="99">
        <v>6436666.9050903302</v>
      </c>
      <c r="BL2182" s="99">
        <v>0</v>
      </c>
      <c r="BM2182" s="99">
        <v>100357.879491806</v>
      </c>
      <c r="BN2182" s="99">
        <v>0</v>
      </c>
      <c r="BO2182" s="99">
        <v>0</v>
      </c>
      <c r="BP2182" s="99">
        <v>0</v>
      </c>
      <c r="BQ2182" s="99">
        <v>0</v>
      </c>
      <c r="BR2182" s="99">
        <v>5766613.8222656297</v>
      </c>
      <c r="BS2182" s="99">
        <v>6499819.2232055701</v>
      </c>
      <c r="BT2182" s="99">
        <v>2440965.6676330599</v>
      </c>
      <c r="BU2182" s="99">
        <v>0</v>
      </c>
      <c r="BV2182" s="99">
        <v>2774384.3077087398</v>
      </c>
      <c r="BW2182" s="99">
        <v>170253.93972015401</v>
      </c>
      <c r="BX2182" s="99">
        <v>0</v>
      </c>
      <c r="BY2182" s="99">
        <v>0</v>
      </c>
      <c r="BZ2182" s="99">
        <v>0</v>
      </c>
      <c r="CA2182" s="99">
        <v>118808.82490634899</v>
      </c>
      <c r="CB2182" s="99">
        <v>7991437.8596191397</v>
      </c>
      <c r="CC2182" s="99">
        <v>59157655.4208984</v>
      </c>
      <c r="CD2182" s="99">
        <v>17443960.535644501</v>
      </c>
      <c r="CE2182" s="99">
        <v>2008.4038179516799</v>
      </c>
      <c r="CF2182" s="99">
        <v>348115.86334228498</v>
      </c>
      <c r="CG2182" s="99">
        <v>2396705.8160705599</v>
      </c>
      <c r="CH2182" s="99">
        <v>0</v>
      </c>
      <c r="CI2182" s="99">
        <v>120816.76661968201</v>
      </c>
      <c r="CJ2182" s="99">
        <v>8340640.3724975605</v>
      </c>
      <c r="CK2182" s="99">
        <v>61546301.792968802</v>
      </c>
      <c r="CL2182" s="99">
        <v>17615904.8986816</v>
      </c>
      <c r="CM2182" s="166">
        <v>172744.02278327901</v>
      </c>
      <c r="CN2182" s="166">
        <v>24178492.2978516</v>
      </c>
      <c r="CO2182" s="166">
        <v>99570946.9140625</v>
      </c>
      <c r="CP2182" s="99">
        <v>17615904.8986816</v>
      </c>
      <c r="CQ2182" s="99">
        <v>0</v>
      </c>
      <c r="CR2182" s="99">
        <v>0</v>
      </c>
      <c r="CS2182" s="99">
        <v>0</v>
      </c>
      <c r="CT2182" s="99">
        <v>0</v>
      </c>
      <c r="CU2182" s="98">
        <v>61549.994751863</v>
      </c>
      <c r="CV2182" s="98">
        <v>33610.966398260003</v>
      </c>
      <c r="CW2182" s="98">
        <v>8339553.7229614248</v>
      </c>
      <c r="CX2182" s="98">
        <v>61554361.236968957</v>
      </c>
    </row>
    <row r="2183" spans="1:102" x14ac:dyDescent="0.2">
      <c r="A2183" s="98" t="s">
        <v>189</v>
      </c>
      <c r="B2183" s="100">
        <v>39052</v>
      </c>
      <c r="C2183" s="99">
        <v>79990.853289604202</v>
      </c>
      <c r="D2183" s="99">
        <v>2.43680846499046</v>
      </c>
      <c r="E2183" s="99">
        <v>40488.185929775202</v>
      </c>
      <c r="F2183" s="99">
        <v>26096.104156732599</v>
      </c>
      <c r="G2183" s="99">
        <v>1013.03781304508</v>
      </c>
      <c r="H2183" s="99">
        <v>1035.43118467927</v>
      </c>
      <c r="I2183" s="99">
        <v>0</v>
      </c>
      <c r="J2183" s="99">
        <v>36878.233008861498</v>
      </c>
      <c r="K2183" s="99">
        <v>0</v>
      </c>
      <c r="L2183" s="99">
        <v>24883.808921337099</v>
      </c>
      <c r="M2183" s="99">
        <v>44676.5341229439</v>
      </c>
      <c r="N2183" s="99">
        <v>13186.3445627689</v>
      </c>
      <c r="O2183" s="99">
        <v>35882.124832153298</v>
      </c>
      <c r="P2183" s="99">
        <v>0</v>
      </c>
      <c r="Q2183" s="99">
        <v>6584.1969749331502</v>
      </c>
      <c r="R2183" s="99">
        <v>1397.0867403745699</v>
      </c>
      <c r="S2183" s="99">
        <v>0</v>
      </c>
      <c r="T2183" s="99">
        <v>701.48629599809601</v>
      </c>
      <c r="U2183" s="99">
        <v>52676.940567016602</v>
      </c>
      <c r="V2183" s="99">
        <v>4458581.6089477502</v>
      </c>
      <c r="W2183" s="99">
        <v>112.379785486497</v>
      </c>
      <c r="X2183" s="99">
        <v>3546561.6779479999</v>
      </c>
      <c r="Y2183" s="99">
        <v>2183331.9911193801</v>
      </c>
      <c r="Z2183" s="99">
        <v>203052.33839034999</v>
      </c>
      <c r="AA2183" s="99">
        <v>153785.09413528399</v>
      </c>
      <c r="AB2183" s="99">
        <v>0</v>
      </c>
      <c r="AC2183" s="99">
        <v>13491354.9760742</v>
      </c>
      <c r="AD2183" s="99">
        <v>0</v>
      </c>
      <c r="AE2183" s="99">
        <v>1142183.80108643</v>
      </c>
      <c r="AF2183" s="99">
        <v>2216593.5091247601</v>
      </c>
      <c r="AG2183" s="99">
        <v>2190507.5488586398</v>
      </c>
      <c r="AH2183" s="99">
        <v>1756660.4029693599</v>
      </c>
      <c r="AI2183" s="99">
        <v>0</v>
      </c>
      <c r="AJ2183" s="99">
        <v>696343.62918853795</v>
      </c>
      <c r="AK2183" s="99">
        <v>230221.76156425499</v>
      </c>
      <c r="AL2183" s="99">
        <v>0</v>
      </c>
      <c r="AM2183" s="99">
        <v>126365.49381637599</v>
      </c>
      <c r="AN2183" s="99">
        <v>16607746.15625</v>
      </c>
      <c r="AO2183" s="99">
        <v>34140703.2880859</v>
      </c>
      <c r="AP2183" s="99">
        <v>911.11160521209194</v>
      </c>
      <c r="AQ2183" s="99">
        <v>25721986.5632324</v>
      </c>
      <c r="AR2183" s="99">
        <v>15563529.6013184</v>
      </c>
      <c r="AS2183" s="99">
        <v>1378257.6316680899</v>
      </c>
      <c r="AT2183" s="99">
        <v>1056243.1959228499</v>
      </c>
      <c r="AU2183" s="99">
        <v>0</v>
      </c>
      <c r="AV2183" s="99">
        <v>32289751.160888702</v>
      </c>
      <c r="AW2183" s="99">
        <v>0</v>
      </c>
      <c r="AX2183" s="99">
        <v>9152954.0153808594</v>
      </c>
      <c r="AY2183" s="99">
        <v>16926292.284667999</v>
      </c>
      <c r="AZ2183" s="99">
        <v>15468733.755248999</v>
      </c>
      <c r="BA2183" s="99">
        <v>13242450.442748999</v>
      </c>
      <c r="BB2183" s="99">
        <v>0</v>
      </c>
      <c r="BC2183" s="99">
        <v>5053583.2921752902</v>
      </c>
      <c r="BD2183" s="99">
        <v>1586966.73452759</v>
      </c>
      <c r="BE2183" s="99">
        <v>0</v>
      </c>
      <c r="BF2183" s="99">
        <v>879499.08275604201</v>
      </c>
      <c r="BG2183" s="99">
        <v>39249115.138671897</v>
      </c>
      <c r="BH2183" s="99">
        <v>8446237.8818359394</v>
      </c>
      <c r="BI2183" s="99">
        <v>128.738936629146</v>
      </c>
      <c r="BJ2183" s="99">
        <v>9215136.5638427697</v>
      </c>
      <c r="BK2183" s="99">
        <v>6328800.2398681603</v>
      </c>
      <c r="BL2183" s="99">
        <v>0</v>
      </c>
      <c r="BM2183" s="99">
        <v>87961.095411300703</v>
      </c>
      <c r="BN2183" s="99">
        <v>0</v>
      </c>
      <c r="BO2183" s="99">
        <v>0</v>
      </c>
      <c r="BP2183" s="99">
        <v>0</v>
      </c>
      <c r="BQ2183" s="99">
        <v>0</v>
      </c>
      <c r="BR2183" s="99">
        <v>5859048.7512817401</v>
      </c>
      <c r="BS2183" s="99">
        <v>6479013.3034667997</v>
      </c>
      <c r="BT2183" s="99">
        <v>2576065.0337829599</v>
      </c>
      <c r="BU2183" s="99">
        <v>0</v>
      </c>
      <c r="BV2183" s="99">
        <v>2758802.1357727102</v>
      </c>
      <c r="BW2183" s="99">
        <v>188684.52555275001</v>
      </c>
      <c r="BX2183" s="99">
        <v>0</v>
      </c>
      <c r="BY2183" s="99">
        <v>0</v>
      </c>
      <c r="BZ2183" s="99">
        <v>0</v>
      </c>
      <c r="CA2183" s="99">
        <v>120379.73781967199</v>
      </c>
      <c r="CB2183" s="99">
        <v>8019047.4625244103</v>
      </c>
      <c r="CC2183" s="99">
        <v>60023135.752441399</v>
      </c>
      <c r="CD2183" s="99">
        <v>17663270.3364258</v>
      </c>
      <c r="CE2183" s="99">
        <v>2047.7968518882999</v>
      </c>
      <c r="CF2183" s="99">
        <v>357098.80620574998</v>
      </c>
      <c r="CG2183" s="99">
        <v>2445527.4782409701</v>
      </c>
      <c r="CH2183" s="99">
        <v>0</v>
      </c>
      <c r="CI2183" s="99">
        <v>122428.675964355</v>
      </c>
      <c r="CJ2183" s="99">
        <v>8374222.38708496</v>
      </c>
      <c r="CK2183" s="99">
        <v>62467435.309082001</v>
      </c>
      <c r="CL2183" s="99">
        <v>17848241.969970699</v>
      </c>
      <c r="CM2183" s="166">
        <v>174875.48404121399</v>
      </c>
      <c r="CN2183" s="166">
        <v>24960837.925292999</v>
      </c>
      <c r="CO2183" s="166">
        <v>101587998.70117199</v>
      </c>
      <c r="CP2183" s="99">
        <v>17848241.969970699</v>
      </c>
      <c r="CQ2183" s="99">
        <v>0</v>
      </c>
      <c r="CR2183" s="99">
        <v>0</v>
      </c>
      <c r="CS2183" s="99">
        <v>0</v>
      </c>
      <c r="CT2183" s="99">
        <v>0</v>
      </c>
      <c r="CU2183" s="98">
        <v>57348.712757975998</v>
      </c>
      <c r="CV2183" s="98">
        <v>37616.466107556</v>
      </c>
      <c r="CW2183" s="98">
        <v>8376146.2687301598</v>
      </c>
      <c r="CX2183" s="98">
        <v>62468663.230682366</v>
      </c>
    </row>
    <row r="2184" spans="1:102" x14ac:dyDescent="0.2">
      <c r="A2184" s="98" t="s">
        <v>189</v>
      </c>
      <c r="B2184" s="100">
        <v>39142</v>
      </c>
      <c r="C2184" s="99">
        <v>82742.340929985003</v>
      </c>
      <c r="D2184" s="99">
        <v>2.5313000819878702</v>
      </c>
      <c r="E2184" s="99">
        <v>39224.112048625902</v>
      </c>
      <c r="F2184" s="99">
        <v>25675.6636357307</v>
      </c>
      <c r="G2184" s="99">
        <v>1119.8594038784499</v>
      </c>
      <c r="H2184" s="99">
        <v>925.09279191493999</v>
      </c>
      <c r="I2184" s="99">
        <v>0</v>
      </c>
      <c r="J2184" s="99">
        <v>39505.956298351302</v>
      </c>
      <c r="K2184" s="99">
        <v>0</v>
      </c>
      <c r="L2184" s="99">
        <v>24245.766928911198</v>
      </c>
      <c r="M2184" s="99">
        <v>45224.229975223498</v>
      </c>
      <c r="N2184" s="99">
        <v>13262.9846311808</v>
      </c>
      <c r="O2184" s="99">
        <v>37239.316245078997</v>
      </c>
      <c r="P2184" s="99">
        <v>0</v>
      </c>
      <c r="Q2184" s="99">
        <v>6551.4171962142</v>
      </c>
      <c r="R2184" s="99">
        <v>1444.2910075336699</v>
      </c>
      <c r="S2184" s="99">
        <v>0</v>
      </c>
      <c r="T2184" s="99">
        <v>653.03025294840302</v>
      </c>
      <c r="U2184" s="99">
        <v>53200.520196914702</v>
      </c>
      <c r="V2184" s="99">
        <v>4606439.24499512</v>
      </c>
      <c r="W2184" s="99">
        <v>103.962542879395</v>
      </c>
      <c r="X2184" s="99">
        <v>3485290.7220764202</v>
      </c>
      <c r="Y2184" s="99">
        <v>2158274.44781494</v>
      </c>
      <c r="Z2184" s="99">
        <v>216871.59285926801</v>
      </c>
      <c r="AA2184" s="99">
        <v>131331.73677444499</v>
      </c>
      <c r="AB2184" s="99">
        <v>0</v>
      </c>
      <c r="AC2184" s="99">
        <v>15600644.947265601</v>
      </c>
      <c r="AD2184" s="99">
        <v>0</v>
      </c>
      <c r="AE2184" s="99">
        <v>1114827.3213195801</v>
      </c>
      <c r="AF2184" s="99">
        <v>2228231.7898559598</v>
      </c>
      <c r="AG2184" s="99">
        <v>2204892.2615661598</v>
      </c>
      <c r="AH2184" s="99">
        <v>1825886.0088195801</v>
      </c>
      <c r="AI2184" s="99">
        <v>0</v>
      </c>
      <c r="AJ2184" s="99">
        <v>679641.25169372605</v>
      </c>
      <c r="AK2184" s="99">
        <v>232286.72194290199</v>
      </c>
      <c r="AL2184" s="99">
        <v>0</v>
      </c>
      <c r="AM2184" s="99">
        <v>117321.115162849</v>
      </c>
      <c r="AN2184" s="99">
        <v>16937280.5473633</v>
      </c>
      <c r="AO2184" s="99">
        <v>35556600.533691399</v>
      </c>
      <c r="AP2184" s="99">
        <v>841.05480165034498</v>
      </c>
      <c r="AQ2184" s="99">
        <v>24979233.356201202</v>
      </c>
      <c r="AR2184" s="99">
        <v>15294294.299926801</v>
      </c>
      <c r="AS2184" s="99">
        <v>1492227.26533508</v>
      </c>
      <c r="AT2184" s="99">
        <v>903329.808410645</v>
      </c>
      <c r="AU2184" s="99">
        <v>0</v>
      </c>
      <c r="AV2184" s="99">
        <v>34643696.9296875</v>
      </c>
      <c r="AW2184" s="99">
        <v>0</v>
      </c>
      <c r="AX2184" s="99">
        <v>8949015.5201415997</v>
      </c>
      <c r="AY2184" s="99">
        <v>17182206.566162098</v>
      </c>
      <c r="AZ2184" s="99">
        <v>15557500.734375</v>
      </c>
      <c r="BA2184" s="99">
        <v>13847643.8267822</v>
      </c>
      <c r="BB2184" s="99">
        <v>0</v>
      </c>
      <c r="BC2184" s="99">
        <v>4940624.4259643601</v>
      </c>
      <c r="BD2184" s="99">
        <v>1597643.1863403299</v>
      </c>
      <c r="BE2184" s="99">
        <v>0</v>
      </c>
      <c r="BF2184" s="99">
        <v>820446.95306396496</v>
      </c>
      <c r="BG2184" s="99">
        <v>40260780.220214799</v>
      </c>
      <c r="BH2184" s="99">
        <v>8857139.6375732403</v>
      </c>
      <c r="BI2184" s="99">
        <v>91.703410929068895</v>
      </c>
      <c r="BJ2184" s="99">
        <v>9054769.67333984</v>
      </c>
      <c r="BK2184" s="99">
        <v>6244123.9459228497</v>
      </c>
      <c r="BL2184" s="99">
        <v>0</v>
      </c>
      <c r="BM2184" s="99">
        <v>84370.969192504897</v>
      </c>
      <c r="BN2184" s="99">
        <v>0</v>
      </c>
      <c r="BO2184" s="99">
        <v>0</v>
      </c>
      <c r="BP2184" s="99">
        <v>0</v>
      </c>
      <c r="BQ2184" s="99">
        <v>0</v>
      </c>
      <c r="BR2184" s="99">
        <v>5961636.1564331101</v>
      </c>
      <c r="BS2184" s="99">
        <v>6491439.5401001005</v>
      </c>
      <c r="BT2184" s="99">
        <v>2689836.4135436998</v>
      </c>
      <c r="BU2184" s="99">
        <v>0</v>
      </c>
      <c r="BV2184" s="99">
        <v>2700991.3156433101</v>
      </c>
      <c r="BW2184" s="99">
        <v>188483.38334274301</v>
      </c>
      <c r="BX2184" s="99">
        <v>0</v>
      </c>
      <c r="BY2184" s="99">
        <v>0</v>
      </c>
      <c r="BZ2184" s="99">
        <v>0</v>
      </c>
      <c r="CA2184" s="99">
        <v>122092.528637886</v>
      </c>
      <c r="CB2184" s="99">
        <v>8052036.1074829102</v>
      </c>
      <c r="CC2184" s="99">
        <v>60639497.423339799</v>
      </c>
      <c r="CD2184" s="99">
        <v>17906995.470214799</v>
      </c>
      <c r="CE2184" s="99">
        <v>2045.5925460010801</v>
      </c>
      <c r="CF2184" s="99">
        <v>347184.20332717901</v>
      </c>
      <c r="CG2184" s="99">
        <v>2434813.3339538602</v>
      </c>
      <c r="CH2184" s="99">
        <v>0</v>
      </c>
      <c r="CI2184" s="99">
        <v>124123.46901226</v>
      </c>
      <c r="CJ2184" s="99">
        <v>8403744.4045410194</v>
      </c>
      <c r="CK2184" s="99">
        <v>63070621.017578103</v>
      </c>
      <c r="CL2184" s="99">
        <v>18097300.306884799</v>
      </c>
      <c r="CM2184" s="166">
        <v>176956.47146797201</v>
      </c>
      <c r="CN2184" s="166">
        <v>25340589.8208008</v>
      </c>
      <c r="CO2184" s="166">
        <v>103299137.303711</v>
      </c>
      <c r="CP2184" s="99">
        <v>18097300.306884799</v>
      </c>
      <c r="CQ2184" s="99">
        <v>0</v>
      </c>
      <c r="CR2184" s="99">
        <v>0</v>
      </c>
      <c r="CS2184" s="99">
        <v>0</v>
      </c>
      <c r="CT2184" s="99">
        <v>0</v>
      </c>
      <c r="CU2184" s="98">
        <v>53750.958682418001</v>
      </c>
      <c r="CV2184" s="98">
        <v>40334.948414348</v>
      </c>
      <c r="CW2184" s="98">
        <v>8399220.3108100891</v>
      </c>
      <c r="CX2184" s="98">
        <v>63074310.757293656</v>
      </c>
    </row>
    <row r="2185" spans="1:102" x14ac:dyDescent="0.2">
      <c r="A2185" s="98" t="s">
        <v>189</v>
      </c>
      <c r="B2185" s="100">
        <v>39234</v>
      </c>
      <c r="C2185" s="99">
        <v>84842.6026992798</v>
      </c>
      <c r="D2185" s="99">
        <v>1.6188335219922001</v>
      </c>
      <c r="E2185" s="99">
        <v>37498.232301712</v>
      </c>
      <c r="F2185" s="99">
        <v>25371.915805101398</v>
      </c>
      <c r="G2185" s="99">
        <v>1235.4034777581701</v>
      </c>
      <c r="H2185" s="99">
        <v>839.33823768049501</v>
      </c>
      <c r="I2185" s="99">
        <v>0</v>
      </c>
      <c r="J2185" s="99">
        <v>42119.430712699897</v>
      </c>
      <c r="K2185" s="99">
        <v>0</v>
      </c>
      <c r="L2185" s="99">
        <v>23785.790617227602</v>
      </c>
      <c r="M2185" s="99">
        <v>45111.414627552003</v>
      </c>
      <c r="N2185" s="99">
        <v>13356.7722066641</v>
      </c>
      <c r="O2185" s="99">
        <v>37798.529078960397</v>
      </c>
      <c r="P2185" s="99">
        <v>0</v>
      </c>
      <c r="Q2185" s="99">
        <v>6460.7412680983498</v>
      </c>
      <c r="R2185" s="99">
        <v>1509.23208744824</v>
      </c>
      <c r="S2185" s="99">
        <v>0</v>
      </c>
      <c r="T2185" s="99">
        <v>638.04483804851805</v>
      </c>
      <c r="U2185" s="99">
        <v>53675.678835868799</v>
      </c>
      <c r="V2185" s="99">
        <v>4753876.3641357403</v>
      </c>
      <c r="W2185" s="99">
        <v>95.373074193485095</v>
      </c>
      <c r="X2185" s="99">
        <v>3301292.8810119601</v>
      </c>
      <c r="Y2185" s="99">
        <v>2120948.9020996098</v>
      </c>
      <c r="Z2185" s="99">
        <v>234460.29133987401</v>
      </c>
      <c r="AA2185" s="99">
        <v>118923.14893722501</v>
      </c>
      <c r="AB2185" s="99">
        <v>0</v>
      </c>
      <c r="AC2185" s="99">
        <v>15217733.6361084</v>
      </c>
      <c r="AD2185" s="99">
        <v>0</v>
      </c>
      <c r="AE2185" s="99">
        <v>1085026.89349365</v>
      </c>
      <c r="AF2185" s="99">
        <v>2229730.2277221698</v>
      </c>
      <c r="AG2185" s="99">
        <v>2214310.2452392601</v>
      </c>
      <c r="AH2185" s="99">
        <v>1842264.56057739</v>
      </c>
      <c r="AI2185" s="99">
        <v>0</v>
      </c>
      <c r="AJ2185" s="99">
        <v>674480.67939758301</v>
      </c>
      <c r="AK2185" s="99">
        <v>244562.01148796099</v>
      </c>
      <c r="AL2185" s="99">
        <v>0</v>
      </c>
      <c r="AM2185" s="99">
        <v>110481.813439369</v>
      </c>
      <c r="AN2185" s="99">
        <v>17155646.897216801</v>
      </c>
      <c r="AO2185" s="99">
        <v>37054070.456054702</v>
      </c>
      <c r="AP2185" s="99">
        <v>541.72555184364296</v>
      </c>
      <c r="AQ2185" s="99">
        <v>23959842.606445301</v>
      </c>
      <c r="AR2185" s="99">
        <v>15138190.552612299</v>
      </c>
      <c r="AS2185" s="99">
        <v>1652273.4154968299</v>
      </c>
      <c r="AT2185" s="99">
        <v>828615.70994567894</v>
      </c>
      <c r="AU2185" s="99">
        <v>0</v>
      </c>
      <c r="AV2185" s="99">
        <v>36607712.986816399</v>
      </c>
      <c r="AW2185" s="99">
        <v>0</v>
      </c>
      <c r="AX2185" s="99">
        <v>8855041.9704589806</v>
      </c>
      <c r="AY2185" s="99">
        <v>17332400.0153809</v>
      </c>
      <c r="AZ2185" s="99">
        <v>15661656.8044434</v>
      </c>
      <c r="BA2185" s="99">
        <v>14074000.8865967</v>
      </c>
      <c r="BB2185" s="99">
        <v>0</v>
      </c>
      <c r="BC2185" s="99">
        <v>4938152.3701171903</v>
      </c>
      <c r="BD2185" s="99">
        <v>1690201.3868865999</v>
      </c>
      <c r="BE2185" s="99">
        <v>0</v>
      </c>
      <c r="BF2185" s="99">
        <v>777217.02164459205</v>
      </c>
      <c r="BG2185" s="99">
        <v>41254506.419921897</v>
      </c>
      <c r="BH2185" s="99">
        <v>9209724.8570556603</v>
      </c>
      <c r="BI2185" s="99">
        <v>51.059954065829501</v>
      </c>
      <c r="BJ2185" s="99">
        <v>8770946.5799560491</v>
      </c>
      <c r="BK2185" s="99">
        <v>6194283.1392822303</v>
      </c>
      <c r="BL2185" s="99">
        <v>0</v>
      </c>
      <c r="BM2185" s="99">
        <v>82060.876955032305</v>
      </c>
      <c r="BN2185" s="99">
        <v>0</v>
      </c>
      <c r="BO2185" s="99">
        <v>0</v>
      </c>
      <c r="BP2185" s="99">
        <v>0</v>
      </c>
      <c r="BQ2185" s="99">
        <v>0</v>
      </c>
      <c r="BR2185" s="99">
        <v>5974584.2006225605</v>
      </c>
      <c r="BS2185" s="99">
        <v>6556479.5532836895</v>
      </c>
      <c r="BT2185" s="99">
        <v>2745840.8831481901</v>
      </c>
      <c r="BU2185" s="99">
        <v>0</v>
      </c>
      <c r="BV2185" s="99">
        <v>2705450.0643920898</v>
      </c>
      <c r="BW2185" s="99">
        <v>198316.62106132499</v>
      </c>
      <c r="BX2185" s="99">
        <v>0</v>
      </c>
      <c r="BY2185" s="99">
        <v>0</v>
      </c>
      <c r="BZ2185" s="99">
        <v>0</v>
      </c>
      <c r="CA2185" s="99">
        <v>122437.97839355499</v>
      </c>
      <c r="CB2185" s="99">
        <v>8059188.8505248995</v>
      </c>
      <c r="CC2185" s="99">
        <v>61052775.398925804</v>
      </c>
      <c r="CD2185" s="99">
        <v>17978396.903076202</v>
      </c>
      <c r="CE2185" s="99">
        <v>2083.52292084694</v>
      </c>
      <c r="CF2185" s="99">
        <v>355168.23678207397</v>
      </c>
      <c r="CG2185" s="99">
        <v>2478468.5245666499</v>
      </c>
      <c r="CH2185" s="99">
        <v>0</v>
      </c>
      <c r="CI2185" s="99">
        <v>124533.28556537601</v>
      </c>
      <c r="CJ2185" s="99">
        <v>8416091.9494628906</v>
      </c>
      <c r="CK2185" s="99">
        <v>63541345.340820298</v>
      </c>
      <c r="CL2185" s="99">
        <v>18177467.360595699</v>
      </c>
      <c r="CM2185" s="166">
        <v>177848.24914550799</v>
      </c>
      <c r="CN2185" s="166">
        <v>25602552.966064502</v>
      </c>
      <c r="CO2185" s="166">
        <v>104735317.23242199</v>
      </c>
      <c r="CP2185" s="99">
        <v>18177467.360595699</v>
      </c>
      <c r="CQ2185" s="99">
        <v>0</v>
      </c>
      <c r="CR2185" s="99">
        <v>0</v>
      </c>
      <c r="CS2185" s="99">
        <v>0</v>
      </c>
      <c r="CT2185" s="99">
        <v>0</v>
      </c>
      <c r="CU2185" s="98">
        <v>49961.222802138</v>
      </c>
      <c r="CV2185" s="98">
        <v>43035.192775684001</v>
      </c>
      <c r="CW2185" s="98">
        <v>8414357.0873069726</v>
      </c>
      <c r="CX2185" s="98">
        <v>63531243.923492454</v>
      </c>
    </row>
    <row r="2186" spans="1:102" x14ac:dyDescent="0.2">
      <c r="A2186" s="98" t="s">
        <v>189</v>
      </c>
      <c r="B2186" s="100">
        <v>39326</v>
      </c>
      <c r="C2186" s="99">
        <v>86823.935688018799</v>
      </c>
      <c r="D2186" s="99">
        <v>1.03520631999709</v>
      </c>
      <c r="E2186" s="99">
        <v>36372.2786431313</v>
      </c>
      <c r="F2186" s="99">
        <v>25208.6748209</v>
      </c>
      <c r="G2186" s="99">
        <v>1370.53404438496</v>
      </c>
      <c r="H2186" s="99">
        <v>751.63341411948204</v>
      </c>
      <c r="I2186" s="99">
        <v>0</v>
      </c>
      <c r="J2186" s="99">
        <v>44094.087700843796</v>
      </c>
      <c r="K2186" s="99">
        <v>0</v>
      </c>
      <c r="L2186" s="99">
        <v>23270.848936796199</v>
      </c>
      <c r="M2186" s="99">
        <v>45324.087873458899</v>
      </c>
      <c r="N2186" s="99">
        <v>13368.3361608982</v>
      </c>
      <c r="O2186" s="99">
        <v>38429.753286838502</v>
      </c>
      <c r="P2186" s="99">
        <v>0</v>
      </c>
      <c r="Q2186" s="99">
        <v>6430.6149418353998</v>
      </c>
      <c r="R2186" s="99">
        <v>1550.34782633185</v>
      </c>
      <c r="S2186" s="99">
        <v>0</v>
      </c>
      <c r="T2186" s="99">
        <v>613.73604241758596</v>
      </c>
      <c r="U2186" s="99">
        <v>54118.3834681511</v>
      </c>
      <c r="V2186" s="99">
        <v>4880256.7557373</v>
      </c>
      <c r="W2186" s="99">
        <v>188.10701053589599</v>
      </c>
      <c r="X2186" s="99">
        <v>3180069.5652160598</v>
      </c>
      <c r="Y2186" s="99">
        <v>2090456.49079895</v>
      </c>
      <c r="Z2186" s="99">
        <v>253654.03851127601</v>
      </c>
      <c r="AA2186" s="99">
        <v>107156.421075821</v>
      </c>
      <c r="AB2186" s="99">
        <v>0</v>
      </c>
      <c r="AC2186" s="99">
        <v>15596756.436401401</v>
      </c>
      <c r="AD2186" s="99">
        <v>0</v>
      </c>
      <c r="AE2186" s="99">
        <v>1070346.5026855499</v>
      </c>
      <c r="AF2186" s="99">
        <v>2235583.6487731901</v>
      </c>
      <c r="AG2186" s="99">
        <v>2192146.9749755901</v>
      </c>
      <c r="AH2186" s="99">
        <v>1886425.9576415999</v>
      </c>
      <c r="AI2186" s="99">
        <v>0</v>
      </c>
      <c r="AJ2186" s="99">
        <v>671360.75049591099</v>
      </c>
      <c r="AK2186" s="99">
        <v>251827.069932938</v>
      </c>
      <c r="AL2186" s="99">
        <v>0</v>
      </c>
      <c r="AM2186" s="99">
        <v>106275.79986095399</v>
      </c>
      <c r="AN2186" s="99">
        <v>17256315.427734401</v>
      </c>
      <c r="AO2186" s="99">
        <v>38341752.745117202</v>
      </c>
      <c r="AP2186" s="99">
        <v>1995.41850176454</v>
      </c>
      <c r="AQ2186" s="99">
        <v>23513608.755615201</v>
      </c>
      <c r="AR2186" s="99">
        <v>15186808.962402301</v>
      </c>
      <c r="AS2186" s="99">
        <v>1788847.7922668499</v>
      </c>
      <c r="AT2186" s="99">
        <v>748184.48307800305</v>
      </c>
      <c r="AU2186" s="99">
        <v>0</v>
      </c>
      <c r="AV2186" s="99">
        <v>38153489.755371101</v>
      </c>
      <c r="AW2186" s="99">
        <v>0</v>
      </c>
      <c r="AX2186" s="99">
        <v>8837779.5657959003</v>
      </c>
      <c r="AY2186" s="99">
        <v>17536100.622314502</v>
      </c>
      <c r="AZ2186" s="99">
        <v>15779968.3704834</v>
      </c>
      <c r="BA2186" s="99">
        <v>14573404.7183838</v>
      </c>
      <c r="BB2186" s="99">
        <v>0</v>
      </c>
      <c r="BC2186" s="99">
        <v>4949555.3788452102</v>
      </c>
      <c r="BD2186" s="99">
        <v>1752506.94908142</v>
      </c>
      <c r="BE2186" s="99">
        <v>0</v>
      </c>
      <c r="BF2186" s="99">
        <v>752028.76158904994</v>
      </c>
      <c r="BG2186" s="99">
        <v>42136430.647949196</v>
      </c>
      <c r="BH2186" s="99">
        <v>9597432.2581787091</v>
      </c>
      <c r="BI2186" s="99">
        <v>255.69001314416499</v>
      </c>
      <c r="BJ2186" s="99">
        <v>8601621.5198974591</v>
      </c>
      <c r="BK2186" s="99">
        <v>6162407.1727905301</v>
      </c>
      <c r="BL2186" s="99">
        <v>0</v>
      </c>
      <c r="BM2186" s="99">
        <v>66987.684597969099</v>
      </c>
      <c r="BN2186" s="99">
        <v>0</v>
      </c>
      <c r="BO2186" s="99">
        <v>0</v>
      </c>
      <c r="BP2186" s="99">
        <v>0</v>
      </c>
      <c r="BQ2186" s="99">
        <v>0</v>
      </c>
      <c r="BR2186" s="99">
        <v>6044235.58129883</v>
      </c>
      <c r="BS2186" s="99">
        <v>6621307.5498046903</v>
      </c>
      <c r="BT2186" s="99">
        <v>2843671.1171875</v>
      </c>
      <c r="BU2186" s="99">
        <v>0</v>
      </c>
      <c r="BV2186" s="99">
        <v>2711745.59375</v>
      </c>
      <c r="BW2186" s="99">
        <v>202594.29710578901</v>
      </c>
      <c r="BX2186" s="99">
        <v>0</v>
      </c>
      <c r="BY2186" s="99">
        <v>0</v>
      </c>
      <c r="BZ2186" s="99">
        <v>0</v>
      </c>
      <c r="CA2186" s="99">
        <v>123127.24139595</v>
      </c>
      <c r="CB2186" s="99">
        <v>8075767.7700805701</v>
      </c>
      <c r="CC2186" s="99">
        <v>61815946.994628899</v>
      </c>
      <c r="CD2186" s="99">
        <v>18198518.6413574</v>
      </c>
      <c r="CE2186" s="99">
        <v>2114.6337430775202</v>
      </c>
      <c r="CF2186" s="99">
        <v>360081.33432769799</v>
      </c>
      <c r="CG2186" s="99">
        <v>2499749.5686645498</v>
      </c>
      <c r="CH2186" s="99">
        <v>0</v>
      </c>
      <c r="CI2186" s="99">
        <v>125242.773996353</v>
      </c>
      <c r="CJ2186" s="99">
        <v>8432248.3724365197</v>
      </c>
      <c r="CK2186" s="99">
        <v>64315900.4765625</v>
      </c>
      <c r="CL2186" s="99">
        <v>18402189.160400402</v>
      </c>
      <c r="CM2186" s="166">
        <v>179062.85622978199</v>
      </c>
      <c r="CN2186" s="166">
        <v>25728857.103027299</v>
      </c>
      <c r="CO2186" s="166">
        <v>106399898.285156</v>
      </c>
      <c r="CP2186" s="99">
        <v>18402189.160400402</v>
      </c>
      <c r="CQ2186" s="99">
        <v>0</v>
      </c>
      <c r="CR2186" s="99">
        <v>0</v>
      </c>
      <c r="CS2186" s="99">
        <v>0</v>
      </c>
      <c r="CT2186" s="99">
        <v>0</v>
      </c>
      <c r="CU2186" s="98">
        <v>47132.403253714001</v>
      </c>
      <c r="CV2186" s="98">
        <v>45130.021779770002</v>
      </c>
      <c r="CW2186" s="98">
        <v>8435849.1044082679</v>
      </c>
      <c r="CX2186" s="98">
        <v>64315696.56329345</v>
      </c>
    </row>
    <row r="2187" spans="1:102" x14ac:dyDescent="0.2">
      <c r="A2187" s="98" t="s">
        <v>189</v>
      </c>
      <c r="B2187" s="100">
        <v>39417</v>
      </c>
      <c r="C2187" s="99">
        <v>88846.326472282395</v>
      </c>
      <c r="D2187" s="99">
        <v>1.6245389769901499</v>
      </c>
      <c r="E2187" s="99">
        <v>35375.965738773302</v>
      </c>
      <c r="F2187" s="99">
        <v>24857.060311794299</v>
      </c>
      <c r="G2187" s="99">
        <v>1451.9482468664601</v>
      </c>
      <c r="H2187" s="99">
        <v>657.31810611486401</v>
      </c>
      <c r="I2187" s="99">
        <v>0</v>
      </c>
      <c r="J2187" s="99">
        <v>45821.580581665003</v>
      </c>
      <c r="K2187" s="99">
        <v>0</v>
      </c>
      <c r="L2187" s="99">
        <v>22711.408236265201</v>
      </c>
      <c r="M2187" s="99">
        <v>45666.324633598299</v>
      </c>
      <c r="N2187" s="99">
        <v>13435.602085948</v>
      </c>
      <c r="O2187" s="99">
        <v>39494.243321895599</v>
      </c>
      <c r="P2187" s="99">
        <v>0</v>
      </c>
      <c r="Q2187" s="99">
        <v>6398.8310396671304</v>
      </c>
      <c r="R2187" s="99">
        <v>1581.12926766276</v>
      </c>
      <c r="S2187" s="99">
        <v>0</v>
      </c>
      <c r="T2187" s="99">
        <v>586.30962352454696</v>
      </c>
      <c r="U2187" s="99">
        <v>54596.411663532301</v>
      </c>
      <c r="V2187" s="99">
        <v>4992409.3515625</v>
      </c>
      <c r="W2187" s="99">
        <v>252.552421147004</v>
      </c>
      <c r="X2187" s="99">
        <v>3125053.5001831101</v>
      </c>
      <c r="Y2187" s="99">
        <v>2087077.3622741699</v>
      </c>
      <c r="Z2187" s="99">
        <v>263238.06723022502</v>
      </c>
      <c r="AA2187" s="99">
        <v>95116.728881835894</v>
      </c>
      <c r="AB2187" s="99">
        <v>0</v>
      </c>
      <c r="AC2187" s="99">
        <v>16025082.7767334</v>
      </c>
      <c r="AD2187" s="99">
        <v>0</v>
      </c>
      <c r="AE2187" s="99">
        <v>1049076.50848389</v>
      </c>
      <c r="AF2187" s="99">
        <v>2254636.67333984</v>
      </c>
      <c r="AG2187" s="99">
        <v>2198933.3782958998</v>
      </c>
      <c r="AH2187" s="99">
        <v>1951712.0257720901</v>
      </c>
      <c r="AI2187" s="99">
        <v>0</v>
      </c>
      <c r="AJ2187" s="99">
        <v>675952.39709472703</v>
      </c>
      <c r="AK2187" s="99">
        <v>257777.202548981</v>
      </c>
      <c r="AL2187" s="99">
        <v>0</v>
      </c>
      <c r="AM2187" s="99">
        <v>99363.908351898193</v>
      </c>
      <c r="AN2187" s="99">
        <v>17621410.048095699</v>
      </c>
      <c r="AO2187" s="99">
        <v>39636559.677246101</v>
      </c>
      <c r="AP2187" s="99">
        <v>1957.8370717912901</v>
      </c>
      <c r="AQ2187" s="99">
        <v>23176890.1477051</v>
      </c>
      <c r="AR2187" s="99">
        <v>15139718.783813501</v>
      </c>
      <c r="AS2187" s="99">
        <v>1854771.16619873</v>
      </c>
      <c r="AT2187" s="99">
        <v>667480.35446929897</v>
      </c>
      <c r="AU2187" s="99">
        <v>0</v>
      </c>
      <c r="AV2187" s="99">
        <v>39472426.853027299</v>
      </c>
      <c r="AW2187" s="99">
        <v>0</v>
      </c>
      <c r="AX2187" s="99">
        <v>8729389.21411133</v>
      </c>
      <c r="AY2187" s="99">
        <v>17878964.043945301</v>
      </c>
      <c r="AZ2187" s="99">
        <v>15960817.9107666</v>
      </c>
      <c r="BA2187" s="99">
        <v>15247989.223877</v>
      </c>
      <c r="BB2187" s="99">
        <v>0</v>
      </c>
      <c r="BC2187" s="99">
        <v>5032518.1508178702</v>
      </c>
      <c r="BD2187" s="99">
        <v>1832855.37683105</v>
      </c>
      <c r="BE2187" s="99">
        <v>0</v>
      </c>
      <c r="BF2187" s="99">
        <v>713152.18679046596</v>
      </c>
      <c r="BG2187" s="99">
        <v>43020889.951660201</v>
      </c>
      <c r="BH2187" s="99">
        <v>9954818.09692383</v>
      </c>
      <c r="BI2187" s="99">
        <v>170.30032562091901</v>
      </c>
      <c r="BJ2187" s="99">
        <v>8565451.21240234</v>
      </c>
      <c r="BK2187" s="99">
        <v>6170912.6171264602</v>
      </c>
      <c r="BL2187" s="99">
        <v>0</v>
      </c>
      <c r="BM2187" s="99">
        <v>60993.8898820877</v>
      </c>
      <c r="BN2187" s="99">
        <v>0</v>
      </c>
      <c r="BO2187" s="99">
        <v>0</v>
      </c>
      <c r="BP2187" s="99">
        <v>0</v>
      </c>
      <c r="BQ2187" s="99">
        <v>0</v>
      </c>
      <c r="BR2187" s="99">
        <v>6130232.80712891</v>
      </c>
      <c r="BS2187" s="99">
        <v>6686186.4252319299</v>
      </c>
      <c r="BT2187" s="99">
        <v>2960750.3467102102</v>
      </c>
      <c r="BU2187" s="99">
        <v>0</v>
      </c>
      <c r="BV2187" s="99">
        <v>2765095.8595886198</v>
      </c>
      <c r="BW2187" s="99">
        <v>216105.321718216</v>
      </c>
      <c r="BX2187" s="99">
        <v>0</v>
      </c>
      <c r="BY2187" s="99">
        <v>0</v>
      </c>
      <c r="BZ2187" s="99">
        <v>0</v>
      </c>
      <c r="CA2187" s="99">
        <v>124132.663682938</v>
      </c>
      <c r="CB2187" s="99">
        <v>8135870.57775879</v>
      </c>
      <c r="CC2187" s="99">
        <v>62818341.801269501</v>
      </c>
      <c r="CD2187" s="99">
        <v>18514323.329833999</v>
      </c>
      <c r="CE2187" s="99">
        <v>2105.4597891867202</v>
      </c>
      <c r="CF2187" s="99">
        <v>357732.26372909499</v>
      </c>
      <c r="CG2187" s="99">
        <v>2517512.4704589802</v>
      </c>
      <c r="CH2187" s="99">
        <v>0</v>
      </c>
      <c r="CI2187" s="99">
        <v>126239.909925461</v>
      </c>
      <c r="CJ2187" s="99">
        <v>8491387.77661133</v>
      </c>
      <c r="CK2187" s="99">
        <v>65342131.2734375</v>
      </c>
      <c r="CL2187" s="99">
        <v>18726831.9067383</v>
      </c>
      <c r="CM2187" s="166">
        <v>180531.88609314</v>
      </c>
      <c r="CN2187" s="166">
        <v>26099918.8195801</v>
      </c>
      <c r="CO2187" s="166">
        <v>108400424.787109</v>
      </c>
      <c r="CP2187" s="99">
        <v>18726831.9067383</v>
      </c>
      <c r="CQ2187" s="99">
        <v>0</v>
      </c>
      <c r="CR2187" s="99">
        <v>0</v>
      </c>
      <c r="CS2187" s="99">
        <v>0</v>
      </c>
      <c r="CT2187" s="99">
        <v>0</v>
      </c>
      <c r="CU2187" s="98">
        <v>44808.213816959003</v>
      </c>
      <c r="CV2187" s="98">
        <v>46945.737491899003</v>
      </c>
      <c r="CW2187" s="98">
        <v>8493602.8414878845</v>
      </c>
      <c r="CX2187" s="98">
        <v>65335854.271728478</v>
      </c>
    </row>
    <row r="2188" spans="1:102" x14ac:dyDescent="0.2">
      <c r="A2188" s="98" t="s">
        <v>189</v>
      </c>
      <c r="B2188" s="100">
        <v>39508</v>
      </c>
      <c r="C2188" s="99">
        <v>89955.751631736799</v>
      </c>
      <c r="D2188" s="99">
        <v>1.68753338798706</v>
      </c>
      <c r="E2188" s="99">
        <v>34755.506037235296</v>
      </c>
      <c r="F2188" s="99">
        <v>24742.968834400199</v>
      </c>
      <c r="G2188" s="99">
        <v>1557.6475671082701</v>
      </c>
      <c r="H2188" s="99">
        <v>596.220289193094</v>
      </c>
      <c r="I2188" s="99">
        <v>0</v>
      </c>
      <c r="J2188" s="99">
        <v>47944.519918918602</v>
      </c>
      <c r="K2188" s="99">
        <v>0</v>
      </c>
      <c r="L2188" s="99">
        <v>22382.645052432999</v>
      </c>
      <c r="M2188" s="99">
        <v>45751.258884429903</v>
      </c>
      <c r="N2188" s="99">
        <v>13415.9843130112</v>
      </c>
      <c r="O2188" s="99">
        <v>40151.183466434501</v>
      </c>
      <c r="P2188" s="99">
        <v>0</v>
      </c>
      <c r="Q2188" s="99">
        <v>6373.7887380123102</v>
      </c>
      <c r="R2188" s="99">
        <v>1632.3545189946899</v>
      </c>
      <c r="S2188" s="99">
        <v>0</v>
      </c>
      <c r="T2188" s="99">
        <v>588.85515355318796</v>
      </c>
      <c r="U2188" s="99">
        <v>55411.0483469963</v>
      </c>
      <c r="V2188" s="99">
        <v>5042080.1867065402</v>
      </c>
      <c r="W2188" s="99">
        <v>193.69863252341699</v>
      </c>
      <c r="X2188" s="99">
        <v>3039098.3450317401</v>
      </c>
      <c r="Y2188" s="99">
        <v>2042120.4942169201</v>
      </c>
      <c r="Z2188" s="99">
        <v>272431.48214340198</v>
      </c>
      <c r="AA2188" s="99">
        <v>82163.406915664702</v>
      </c>
      <c r="AB2188" s="99">
        <v>0</v>
      </c>
      <c r="AC2188" s="99">
        <v>17184724.253906298</v>
      </c>
      <c r="AD2188" s="99">
        <v>0</v>
      </c>
      <c r="AE2188" s="99">
        <v>1028356.25556183</v>
      </c>
      <c r="AF2188" s="99">
        <v>2252892.7453002902</v>
      </c>
      <c r="AG2188" s="99">
        <v>2178813.4269409198</v>
      </c>
      <c r="AH2188" s="99">
        <v>1993161.53831482</v>
      </c>
      <c r="AI2188" s="99">
        <v>0</v>
      </c>
      <c r="AJ2188" s="99">
        <v>677776.04727935803</v>
      </c>
      <c r="AK2188" s="99">
        <v>261090.335327148</v>
      </c>
      <c r="AL2188" s="99">
        <v>0</v>
      </c>
      <c r="AM2188" s="99">
        <v>95437.361099243193</v>
      </c>
      <c r="AN2188" s="99">
        <v>17859005.5466309</v>
      </c>
      <c r="AO2188" s="99">
        <v>40467742.626953103</v>
      </c>
      <c r="AP2188" s="99">
        <v>1516.02487699687</v>
      </c>
      <c r="AQ2188" s="99">
        <v>23010303.654541001</v>
      </c>
      <c r="AR2188" s="99">
        <v>15038873.314086899</v>
      </c>
      <c r="AS2188" s="99">
        <v>1972194.3023071301</v>
      </c>
      <c r="AT2188" s="99">
        <v>590201.49707794201</v>
      </c>
      <c r="AU2188" s="99">
        <v>0</v>
      </c>
      <c r="AV2188" s="99">
        <v>41527404.978515603</v>
      </c>
      <c r="AW2188" s="99">
        <v>0</v>
      </c>
      <c r="AX2188" s="99">
        <v>8667111.5484619103</v>
      </c>
      <c r="AY2188" s="99">
        <v>18057009.457763702</v>
      </c>
      <c r="AZ2188" s="99">
        <v>16043517.838256801</v>
      </c>
      <c r="BA2188" s="99">
        <v>15695526.737426801</v>
      </c>
      <c r="BB2188" s="99">
        <v>0</v>
      </c>
      <c r="BC2188" s="99">
        <v>5094267.0993652297</v>
      </c>
      <c r="BD2188" s="99">
        <v>1867410.7762756301</v>
      </c>
      <c r="BE2188" s="99">
        <v>0</v>
      </c>
      <c r="BF2188" s="99">
        <v>694491.79250335705</v>
      </c>
      <c r="BG2188" s="99">
        <v>44235625.049804702</v>
      </c>
      <c r="BH2188" s="99">
        <v>9355830.5307617206</v>
      </c>
      <c r="BI2188" s="99">
        <v>171.83260494656901</v>
      </c>
      <c r="BJ2188" s="99">
        <v>7697789.3024292002</v>
      </c>
      <c r="BK2188" s="99">
        <v>5544841.28308105</v>
      </c>
      <c r="BL2188" s="99">
        <v>0</v>
      </c>
      <c r="BM2188" s="99">
        <v>61327.193033695199</v>
      </c>
      <c r="BN2188" s="99">
        <v>0</v>
      </c>
      <c r="BO2188" s="99">
        <v>0</v>
      </c>
      <c r="BP2188" s="99">
        <v>0</v>
      </c>
      <c r="BQ2188" s="99">
        <v>0</v>
      </c>
      <c r="BR2188" s="99">
        <v>5567520.45495605</v>
      </c>
      <c r="BS2188" s="99">
        <v>5936133.3749389602</v>
      </c>
      <c r="BT2188" s="99">
        <v>3051498.4708252</v>
      </c>
      <c r="BU2188" s="99">
        <v>0</v>
      </c>
      <c r="BV2188" s="99">
        <v>2477674.16339111</v>
      </c>
      <c r="BW2188" s="99">
        <v>222220.13854598999</v>
      </c>
      <c r="BX2188" s="99">
        <v>0</v>
      </c>
      <c r="BY2188" s="99">
        <v>0</v>
      </c>
      <c r="BZ2188" s="99">
        <v>0</v>
      </c>
      <c r="CA2188" s="99">
        <v>124736.732793808</v>
      </c>
      <c r="CB2188" s="99">
        <v>8104101.9193115197</v>
      </c>
      <c r="CC2188" s="99">
        <v>63284075.1328125</v>
      </c>
      <c r="CD2188" s="99">
        <v>17065294.596191399</v>
      </c>
      <c r="CE2188" s="99">
        <v>2159.8477214872801</v>
      </c>
      <c r="CF2188" s="99">
        <v>356208.975730896</v>
      </c>
      <c r="CG2188" s="99">
        <v>2542393.6656494099</v>
      </c>
      <c r="CH2188" s="99">
        <v>0</v>
      </c>
      <c r="CI2188" s="99">
        <v>126884.348254204</v>
      </c>
      <c r="CJ2188" s="99">
        <v>8458428.8553466797</v>
      </c>
      <c r="CK2188" s="99">
        <v>65843731.095214799</v>
      </c>
      <c r="CL2188" s="99">
        <v>17290559.225341801</v>
      </c>
      <c r="CM2188" s="166">
        <v>181951.10336875901</v>
      </c>
      <c r="CN2188" s="166">
        <v>26327291.505127002</v>
      </c>
      <c r="CO2188" s="166">
        <v>110172198.87597699</v>
      </c>
      <c r="CP2188" s="99">
        <v>17290559.225341801</v>
      </c>
      <c r="CQ2188" s="99">
        <v>0</v>
      </c>
      <c r="CR2188" s="99">
        <v>0</v>
      </c>
      <c r="CS2188" s="99">
        <v>0</v>
      </c>
      <c r="CT2188" s="99">
        <v>0</v>
      </c>
      <c r="CU2188" s="98">
        <v>42765.567267480998</v>
      </c>
      <c r="CV2188" s="98">
        <v>49153.126679314999</v>
      </c>
      <c r="CW2188" s="98">
        <v>8460310.8950424157</v>
      </c>
      <c r="CX2188" s="98">
        <v>65826468.798461907</v>
      </c>
    </row>
    <row r="2189" spans="1:102" x14ac:dyDescent="0.2">
      <c r="A2189" s="98" t="s">
        <v>189</v>
      </c>
      <c r="B2189" s="100">
        <v>39600</v>
      </c>
      <c r="C2189" s="99">
        <v>91457.357943534895</v>
      </c>
      <c r="D2189" s="99">
        <v>1.8205292379861899</v>
      </c>
      <c r="E2189" s="99">
        <v>33905.774085998499</v>
      </c>
      <c r="F2189" s="99">
        <v>24317.583560466799</v>
      </c>
      <c r="G2189" s="99">
        <v>1648.8827290981999</v>
      </c>
      <c r="H2189" s="99">
        <v>527.99786827713297</v>
      </c>
      <c r="I2189" s="99">
        <v>0</v>
      </c>
      <c r="J2189" s="99">
        <v>49906.468609809897</v>
      </c>
      <c r="K2189" s="99">
        <v>0</v>
      </c>
      <c r="L2189" s="99">
        <v>22337.920921802499</v>
      </c>
      <c r="M2189" s="99">
        <v>45923.183700561502</v>
      </c>
      <c r="N2189" s="99">
        <v>13315.8917497396</v>
      </c>
      <c r="O2189" s="99">
        <v>40873.0086240768</v>
      </c>
      <c r="P2189" s="99">
        <v>0</v>
      </c>
      <c r="Q2189" s="99">
        <v>6372.9628869891203</v>
      </c>
      <c r="R2189" s="99">
        <v>1671.08557622135</v>
      </c>
      <c r="S2189" s="99">
        <v>0</v>
      </c>
      <c r="T2189" s="99">
        <v>579.10350956767797</v>
      </c>
      <c r="U2189" s="99">
        <v>55984.654481887803</v>
      </c>
      <c r="V2189" s="99">
        <v>5105321.6216430701</v>
      </c>
      <c r="W2189" s="99">
        <v>114.65498013794399</v>
      </c>
      <c r="X2189" s="99">
        <v>2968003.1115417499</v>
      </c>
      <c r="Y2189" s="99">
        <v>1998479.2795715299</v>
      </c>
      <c r="Z2189" s="99">
        <v>283612.31964492798</v>
      </c>
      <c r="AA2189" s="99">
        <v>74193.115341186494</v>
      </c>
      <c r="AB2189" s="99">
        <v>0</v>
      </c>
      <c r="AC2189" s="99">
        <v>17313140.449462902</v>
      </c>
      <c r="AD2189" s="99">
        <v>0</v>
      </c>
      <c r="AE2189" s="99">
        <v>1026532.41804504</v>
      </c>
      <c r="AF2189" s="99">
        <v>2253932.8891296401</v>
      </c>
      <c r="AG2189" s="99">
        <v>2134257.42364502</v>
      </c>
      <c r="AH2189" s="99">
        <v>2011363.9790954599</v>
      </c>
      <c r="AI2189" s="99">
        <v>0</v>
      </c>
      <c r="AJ2189" s="99">
        <v>666616.26723480201</v>
      </c>
      <c r="AK2189" s="99">
        <v>266042.33577728301</v>
      </c>
      <c r="AL2189" s="99">
        <v>0</v>
      </c>
      <c r="AM2189" s="99">
        <v>92680.416637420698</v>
      </c>
      <c r="AN2189" s="99">
        <v>18133588.248535201</v>
      </c>
      <c r="AO2189" s="99">
        <v>41294358.904785201</v>
      </c>
      <c r="AP2189" s="99">
        <v>1018.96330495179</v>
      </c>
      <c r="AQ2189" s="99">
        <v>22578009.660888702</v>
      </c>
      <c r="AR2189" s="99">
        <v>14887795.3747559</v>
      </c>
      <c r="AS2189" s="99">
        <v>2074684.2372894301</v>
      </c>
      <c r="AT2189" s="99">
        <v>540243.42623901402</v>
      </c>
      <c r="AU2189" s="99">
        <v>0</v>
      </c>
      <c r="AV2189" s="99">
        <v>43421285.856445298</v>
      </c>
      <c r="AW2189" s="99">
        <v>0</v>
      </c>
      <c r="AX2189" s="99">
        <v>8764055.1394043006</v>
      </c>
      <c r="AY2189" s="99">
        <v>18272271.311279301</v>
      </c>
      <c r="AZ2189" s="99">
        <v>15896601.752929701</v>
      </c>
      <c r="BA2189" s="99">
        <v>16038332.6791992</v>
      </c>
      <c r="BB2189" s="99">
        <v>0</v>
      </c>
      <c r="BC2189" s="99">
        <v>5075424.39916992</v>
      </c>
      <c r="BD2189" s="99">
        <v>1924266.9965667699</v>
      </c>
      <c r="BE2189" s="99">
        <v>0</v>
      </c>
      <c r="BF2189" s="99">
        <v>691355.00947570801</v>
      </c>
      <c r="BG2189" s="99">
        <v>45497847.269042999</v>
      </c>
      <c r="BH2189" s="99">
        <v>9618320.84130859</v>
      </c>
      <c r="BI2189" s="99">
        <v>148.41093250922901</v>
      </c>
      <c r="BJ2189" s="99">
        <v>7548715.4666748</v>
      </c>
      <c r="BK2189" s="99">
        <v>5452526.0673828097</v>
      </c>
      <c r="BL2189" s="99">
        <v>0</v>
      </c>
      <c r="BM2189" s="99">
        <v>60278.8565936089</v>
      </c>
      <c r="BN2189" s="99">
        <v>0</v>
      </c>
      <c r="BO2189" s="99">
        <v>0</v>
      </c>
      <c r="BP2189" s="99">
        <v>0</v>
      </c>
      <c r="BQ2189" s="99">
        <v>0</v>
      </c>
      <c r="BR2189" s="99">
        <v>5591415.5233764602</v>
      </c>
      <c r="BS2189" s="99">
        <v>5928530.9138183603</v>
      </c>
      <c r="BT2189" s="99">
        <v>3125582.9919128399</v>
      </c>
      <c r="BU2189" s="99">
        <v>0</v>
      </c>
      <c r="BV2189" s="99">
        <v>2484291.6562194801</v>
      </c>
      <c r="BW2189" s="99">
        <v>228589.80984115601</v>
      </c>
      <c r="BX2189" s="99">
        <v>0</v>
      </c>
      <c r="BY2189" s="99">
        <v>0</v>
      </c>
      <c r="BZ2189" s="99">
        <v>0</v>
      </c>
      <c r="CA2189" s="99">
        <v>125480.66081619301</v>
      </c>
      <c r="CB2189" s="99">
        <v>8068288.6419067401</v>
      </c>
      <c r="CC2189" s="99">
        <v>63737374.901367202</v>
      </c>
      <c r="CD2189" s="99">
        <v>17160179.138427701</v>
      </c>
      <c r="CE2189" s="99">
        <v>2181.21708872914</v>
      </c>
      <c r="CF2189" s="99">
        <v>357152.97134399402</v>
      </c>
      <c r="CG2189" s="99">
        <v>2609765.38198853</v>
      </c>
      <c r="CH2189" s="99">
        <v>0</v>
      </c>
      <c r="CI2189" s="99">
        <v>127668.91545104999</v>
      </c>
      <c r="CJ2189" s="99">
        <v>8425515.84375</v>
      </c>
      <c r="CK2189" s="99">
        <v>66340708.551269501</v>
      </c>
      <c r="CL2189" s="99">
        <v>17389756.2197266</v>
      </c>
      <c r="CM2189" s="166">
        <v>183301.752710342</v>
      </c>
      <c r="CN2189" s="166">
        <v>26524975.044433601</v>
      </c>
      <c r="CO2189" s="166">
        <v>111912755.49707</v>
      </c>
      <c r="CP2189" s="99">
        <v>17389756.2197266</v>
      </c>
      <c r="CQ2189" s="99">
        <v>0</v>
      </c>
      <c r="CR2189" s="99">
        <v>0</v>
      </c>
      <c r="CS2189" s="99">
        <v>0</v>
      </c>
      <c r="CT2189" s="99">
        <v>0</v>
      </c>
      <c r="CU2189" s="98">
        <v>40593.376190889001</v>
      </c>
      <c r="CV2189" s="98">
        <v>51208.782005622001</v>
      </c>
      <c r="CW2189" s="98">
        <v>8425441.6132507343</v>
      </c>
      <c r="CX2189" s="98">
        <v>66347140.283355735</v>
      </c>
    </row>
    <row r="2190" spans="1:102" x14ac:dyDescent="0.2">
      <c r="A2190" s="98" t="s">
        <v>189</v>
      </c>
      <c r="B2190" s="100">
        <v>39692</v>
      </c>
      <c r="C2190" s="99">
        <v>92700.672789573699</v>
      </c>
      <c r="D2190" s="99">
        <v>2.0704126409837</v>
      </c>
      <c r="E2190" s="99">
        <v>32762.5350079536</v>
      </c>
      <c r="F2190" s="99">
        <v>23771.473129033999</v>
      </c>
      <c r="G2190" s="99">
        <v>1785.3626832962</v>
      </c>
      <c r="H2190" s="99">
        <v>447.79770918190502</v>
      </c>
      <c r="I2190" s="99">
        <v>0</v>
      </c>
      <c r="J2190" s="99">
        <v>51717.934962749503</v>
      </c>
      <c r="K2190" s="99">
        <v>0</v>
      </c>
      <c r="L2190" s="99">
        <v>21656.922032594699</v>
      </c>
      <c r="M2190" s="99">
        <v>45867.091593265497</v>
      </c>
      <c r="N2190" s="99">
        <v>13143.9265983105</v>
      </c>
      <c r="O2190" s="99">
        <v>41487.476553440101</v>
      </c>
      <c r="P2190" s="99">
        <v>0</v>
      </c>
      <c r="Q2190" s="99">
        <v>6252.3793792128599</v>
      </c>
      <c r="R2190" s="99">
        <v>1722.09436018765</v>
      </c>
      <c r="S2190" s="99">
        <v>0</v>
      </c>
      <c r="T2190" s="99">
        <v>574.73963805288099</v>
      </c>
      <c r="U2190" s="99">
        <v>56883.2557134628</v>
      </c>
      <c r="V2190" s="99">
        <v>5185479.9401245099</v>
      </c>
      <c r="W2190" s="99">
        <v>78.711444124579401</v>
      </c>
      <c r="X2190" s="99">
        <v>2867982.0555725102</v>
      </c>
      <c r="Y2190" s="99">
        <v>1942678.9317932101</v>
      </c>
      <c r="Z2190" s="99">
        <v>297320.12834930402</v>
      </c>
      <c r="AA2190" s="99">
        <v>60416.060784816698</v>
      </c>
      <c r="AB2190" s="99">
        <v>0</v>
      </c>
      <c r="AC2190" s="99">
        <v>17765398.536865201</v>
      </c>
      <c r="AD2190" s="99">
        <v>0</v>
      </c>
      <c r="AE2190" s="99">
        <v>991621.13144683803</v>
      </c>
      <c r="AF2190" s="99">
        <v>2252230.23083496</v>
      </c>
      <c r="AG2190" s="99">
        <v>2101592.11578369</v>
      </c>
      <c r="AH2190" s="99">
        <v>2028423.20289612</v>
      </c>
      <c r="AI2190" s="99">
        <v>0</v>
      </c>
      <c r="AJ2190" s="99">
        <v>654577.62140655494</v>
      </c>
      <c r="AK2190" s="99">
        <v>266700.57284927397</v>
      </c>
      <c r="AL2190" s="99">
        <v>0</v>
      </c>
      <c r="AM2190" s="99">
        <v>89210.646044731096</v>
      </c>
      <c r="AN2190" s="99">
        <v>18394057.409667999</v>
      </c>
      <c r="AO2190" s="99">
        <v>42333054.496582001</v>
      </c>
      <c r="AP2190" s="99">
        <v>752.34852886944998</v>
      </c>
      <c r="AQ2190" s="99">
        <v>21782924.318115201</v>
      </c>
      <c r="AR2190" s="99">
        <v>14511422.3366699</v>
      </c>
      <c r="AS2190" s="99">
        <v>2213065.9234619099</v>
      </c>
      <c r="AT2190" s="99">
        <v>442757.882656097</v>
      </c>
      <c r="AU2190" s="99">
        <v>0</v>
      </c>
      <c r="AV2190" s="99">
        <v>44988826.520996101</v>
      </c>
      <c r="AW2190" s="99">
        <v>0</v>
      </c>
      <c r="AX2190" s="99">
        <v>8486056.2901611291</v>
      </c>
      <c r="AY2190" s="99">
        <v>18422226.121582001</v>
      </c>
      <c r="AZ2190" s="99">
        <v>15706185.5430908</v>
      </c>
      <c r="BA2190" s="99">
        <v>16339927.6650391</v>
      </c>
      <c r="BB2190" s="99">
        <v>0</v>
      </c>
      <c r="BC2190" s="99">
        <v>5005201.19885254</v>
      </c>
      <c r="BD2190" s="99">
        <v>1972876.6356353799</v>
      </c>
      <c r="BE2190" s="99">
        <v>0</v>
      </c>
      <c r="BF2190" s="99">
        <v>669656.93437194801</v>
      </c>
      <c r="BG2190" s="99">
        <v>46876739.904785201</v>
      </c>
      <c r="BH2190" s="99">
        <v>9823527.2977294903</v>
      </c>
      <c r="BI2190" s="99">
        <v>103.05376955680499</v>
      </c>
      <c r="BJ2190" s="99">
        <v>7303629.6724853497</v>
      </c>
      <c r="BK2190" s="99">
        <v>5295004.3411865197</v>
      </c>
      <c r="BL2190" s="99">
        <v>0</v>
      </c>
      <c r="BM2190" s="99">
        <v>45884.8767642975</v>
      </c>
      <c r="BN2190" s="99">
        <v>0</v>
      </c>
      <c r="BO2190" s="99">
        <v>0</v>
      </c>
      <c r="BP2190" s="99">
        <v>0</v>
      </c>
      <c r="BQ2190" s="99">
        <v>0</v>
      </c>
      <c r="BR2190" s="99">
        <v>5640913.6830444299</v>
      </c>
      <c r="BS2190" s="99">
        <v>5868315.5310058603</v>
      </c>
      <c r="BT2190" s="99">
        <v>3181844.7074584998</v>
      </c>
      <c r="BU2190" s="99">
        <v>0</v>
      </c>
      <c r="BV2190" s="99">
        <v>2463845.0950317401</v>
      </c>
      <c r="BW2190" s="99">
        <v>231906.42783546401</v>
      </c>
      <c r="BX2190" s="99">
        <v>0</v>
      </c>
      <c r="BY2190" s="99">
        <v>0</v>
      </c>
      <c r="BZ2190" s="99">
        <v>0</v>
      </c>
      <c r="CA2190" s="99">
        <v>125439.657874107</v>
      </c>
      <c r="CB2190" s="99">
        <v>8049598.8109741202</v>
      </c>
      <c r="CC2190" s="99">
        <v>64150400.019531302</v>
      </c>
      <c r="CD2190" s="99">
        <v>17125905.8430176</v>
      </c>
      <c r="CE2190" s="99">
        <v>2227.6786419749301</v>
      </c>
      <c r="CF2190" s="99">
        <v>357757.22044753999</v>
      </c>
      <c r="CG2190" s="99">
        <v>2667213.0838928199</v>
      </c>
      <c r="CH2190" s="99">
        <v>0</v>
      </c>
      <c r="CI2190" s="99">
        <v>127670.995346069</v>
      </c>
      <c r="CJ2190" s="99">
        <v>8407391.7183837909</v>
      </c>
      <c r="CK2190" s="99">
        <v>66804773.517089799</v>
      </c>
      <c r="CL2190" s="99">
        <v>17356980.126464799</v>
      </c>
      <c r="CM2190" s="166">
        <v>184093.767553329</v>
      </c>
      <c r="CN2190" s="166">
        <v>26757144.222167999</v>
      </c>
      <c r="CO2190" s="166">
        <v>113578575.12793</v>
      </c>
      <c r="CP2190" s="99">
        <v>17356980.126464799</v>
      </c>
      <c r="CQ2190" s="99">
        <v>0</v>
      </c>
      <c r="CR2190" s="99">
        <v>0</v>
      </c>
      <c r="CS2190" s="99">
        <v>0</v>
      </c>
      <c r="CT2190" s="99">
        <v>0</v>
      </c>
      <c r="CU2190" s="98">
        <v>38324.324735542999</v>
      </c>
      <c r="CV2190" s="98">
        <v>53125.578493316003</v>
      </c>
      <c r="CW2190" s="98">
        <v>8407356.0314216595</v>
      </c>
      <c r="CX2190" s="98">
        <v>66817613.103424124</v>
      </c>
    </row>
    <row r="2191" spans="1:102" x14ac:dyDescent="0.2">
      <c r="A2191" s="98" t="s">
        <v>189</v>
      </c>
      <c r="B2191" s="100">
        <v>39783</v>
      </c>
      <c r="C2191" s="99">
        <v>93270.008111000105</v>
      </c>
      <c r="D2191" s="99">
        <v>1.6245389769901499</v>
      </c>
      <c r="E2191" s="99">
        <v>31590.606703042999</v>
      </c>
      <c r="F2191" s="99">
        <v>23122.0927584171</v>
      </c>
      <c r="G2191" s="99">
        <v>1881.5511086732099</v>
      </c>
      <c r="H2191" s="99">
        <v>381.87136020883901</v>
      </c>
      <c r="I2191" s="99">
        <v>0</v>
      </c>
      <c r="J2191" s="99">
        <v>52814.70408535</v>
      </c>
      <c r="K2191" s="99">
        <v>0</v>
      </c>
      <c r="L2191" s="99">
        <v>20939.0866937637</v>
      </c>
      <c r="M2191" s="99">
        <v>45794.935801505999</v>
      </c>
      <c r="N2191" s="99">
        <v>12999.025253653501</v>
      </c>
      <c r="O2191" s="99">
        <v>41668.508475780502</v>
      </c>
      <c r="P2191" s="99">
        <v>0</v>
      </c>
      <c r="Q2191" s="99">
        <v>6227.4133464693996</v>
      </c>
      <c r="R2191" s="99">
        <v>1768.43295991421</v>
      </c>
      <c r="S2191" s="99">
        <v>0</v>
      </c>
      <c r="T2191" s="99">
        <v>556.25416270643495</v>
      </c>
      <c r="U2191" s="99">
        <v>57194.561739921599</v>
      </c>
      <c r="V2191" s="99">
        <v>5223840.48474121</v>
      </c>
      <c r="W2191" s="99">
        <v>75.524049385450795</v>
      </c>
      <c r="X2191" s="99">
        <v>2751573.0810241699</v>
      </c>
      <c r="Y2191" s="99">
        <v>1890322.5499420201</v>
      </c>
      <c r="Z2191" s="99">
        <v>308083.495914459</v>
      </c>
      <c r="AA2191" s="99">
        <v>50960.595782279997</v>
      </c>
      <c r="AB2191" s="99">
        <v>0</v>
      </c>
      <c r="AC2191" s="99">
        <v>17809991.0856934</v>
      </c>
      <c r="AD2191" s="99">
        <v>0</v>
      </c>
      <c r="AE2191" s="99">
        <v>966074.17307281506</v>
      </c>
      <c r="AF2191" s="99">
        <v>2242676.5300903302</v>
      </c>
      <c r="AG2191" s="99">
        <v>2072495.2385406501</v>
      </c>
      <c r="AH2191" s="99">
        <v>2043701.2095794701</v>
      </c>
      <c r="AI2191" s="99">
        <v>0</v>
      </c>
      <c r="AJ2191" s="99">
        <v>648536.51284790004</v>
      </c>
      <c r="AK2191" s="99">
        <v>269721.80781936599</v>
      </c>
      <c r="AL2191" s="99">
        <v>0</v>
      </c>
      <c r="AM2191" s="99">
        <v>87111.176789283796</v>
      </c>
      <c r="AN2191" s="99">
        <v>18579506.326904301</v>
      </c>
      <c r="AO2191" s="99">
        <v>42898908.407714799</v>
      </c>
      <c r="AP2191" s="99">
        <v>609.67084132879995</v>
      </c>
      <c r="AQ2191" s="99">
        <v>21044244.271240201</v>
      </c>
      <c r="AR2191" s="99">
        <v>14112814.895752</v>
      </c>
      <c r="AS2191" s="99">
        <v>2290570.8264770498</v>
      </c>
      <c r="AT2191" s="99">
        <v>369951.283855438</v>
      </c>
      <c r="AU2191" s="99">
        <v>0</v>
      </c>
      <c r="AV2191" s="99">
        <v>46221578.9443359</v>
      </c>
      <c r="AW2191" s="99">
        <v>0</v>
      </c>
      <c r="AX2191" s="99">
        <v>8362071.65698242</v>
      </c>
      <c r="AY2191" s="99">
        <v>18491971.186035201</v>
      </c>
      <c r="AZ2191" s="99">
        <v>15493213.584106401</v>
      </c>
      <c r="BA2191" s="99">
        <v>16565552.123779301</v>
      </c>
      <c r="BB2191" s="99">
        <v>0</v>
      </c>
      <c r="BC2191" s="99">
        <v>4981996.4514160203</v>
      </c>
      <c r="BD2191" s="99">
        <v>2002387.32008362</v>
      </c>
      <c r="BE2191" s="99">
        <v>0</v>
      </c>
      <c r="BF2191" s="99">
        <v>656568.730911255</v>
      </c>
      <c r="BG2191" s="99">
        <v>47917407.8037109</v>
      </c>
      <c r="BH2191" s="99">
        <v>10056958.870239301</v>
      </c>
      <c r="BI2191" s="99">
        <v>92.2460097111762</v>
      </c>
      <c r="BJ2191" s="99">
        <v>7110771.1472167997</v>
      </c>
      <c r="BK2191" s="99">
        <v>5170547.24108887</v>
      </c>
      <c r="BL2191" s="99">
        <v>0</v>
      </c>
      <c r="BM2191" s="99">
        <v>34918.357665538802</v>
      </c>
      <c r="BN2191" s="99">
        <v>0</v>
      </c>
      <c r="BO2191" s="99">
        <v>0</v>
      </c>
      <c r="BP2191" s="99">
        <v>0</v>
      </c>
      <c r="BQ2191" s="99">
        <v>0</v>
      </c>
      <c r="BR2191" s="99">
        <v>5689621.5520019503</v>
      </c>
      <c r="BS2191" s="99">
        <v>5797020.4077758798</v>
      </c>
      <c r="BT2191" s="99">
        <v>3223377.7167663602</v>
      </c>
      <c r="BU2191" s="99">
        <v>0</v>
      </c>
      <c r="BV2191" s="99">
        <v>2457494.5622253399</v>
      </c>
      <c r="BW2191" s="99">
        <v>234445.890766144</v>
      </c>
      <c r="BX2191" s="99">
        <v>0</v>
      </c>
      <c r="BY2191" s="99">
        <v>0</v>
      </c>
      <c r="BZ2191" s="99">
        <v>0</v>
      </c>
      <c r="CA2191" s="99">
        <v>124790.63441085799</v>
      </c>
      <c r="CB2191" s="99">
        <v>7974264.8342895498</v>
      </c>
      <c r="CC2191" s="99">
        <v>63842961.380859397</v>
      </c>
      <c r="CD2191" s="99">
        <v>17160245.934082001</v>
      </c>
      <c r="CE2191" s="99">
        <v>2258.9553302228501</v>
      </c>
      <c r="CF2191" s="99">
        <v>357810.97406768799</v>
      </c>
      <c r="CG2191" s="99">
        <v>2647720.0277404799</v>
      </c>
      <c r="CH2191" s="99">
        <v>0</v>
      </c>
      <c r="CI2191" s="99">
        <v>127051.148730278</v>
      </c>
      <c r="CJ2191" s="99">
        <v>8330566.2918090802</v>
      </c>
      <c r="CK2191" s="99">
        <v>66487941.719238304</v>
      </c>
      <c r="CL2191" s="99">
        <v>17393312.357910201</v>
      </c>
      <c r="CM2191" s="166">
        <v>183978.427366257</v>
      </c>
      <c r="CN2191" s="166">
        <v>26893422.455566399</v>
      </c>
      <c r="CO2191" s="166">
        <v>114532498.306641</v>
      </c>
      <c r="CP2191" s="99">
        <v>17393312.357910201</v>
      </c>
      <c r="CQ2191" s="99">
        <v>0</v>
      </c>
      <c r="CR2191" s="99">
        <v>0</v>
      </c>
      <c r="CS2191" s="99">
        <v>0</v>
      </c>
      <c r="CT2191" s="99">
        <v>0</v>
      </c>
      <c r="CU2191" s="98">
        <v>36349.730946372998</v>
      </c>
      <c r="CV2191" s="98">
        <v>54342.278651877998</v>
      </c>
      <c r="CW2191" s="98">
        <v>8332075.8083572378</v>
      </c>
      <c r="CX2191" s="98">
        <v>66490681.408599876</v>
      </c>
    </row>
    <row r="2192" spans="1:102" x14ac:dyDescent="0.2">
      <c r="A2192" s="98" t="s">
        <v>189</v>
      </c>
      <c r="B2192" s="100">
        <v>39873</v>
      </c>
      <c r="C2192" s="99">
        <v>94667.524088859602</v>
      </c>
      <c r="D2192" s="99">
        <v>0</v>
      </c>
      <c r="E2192" s="99">
        <v>30357.1899037361</v>
      </c>
      <c r="F2192" s="99">
        <v>22500.563410759001</v>
      </c>
      <c r="G2192" s="99">
        <v>1998.05535593629</v>
      </c>
      <c r="H2192" s="99">
        <v>313.52320920675999</v>
      </c>
      <c r="I2192" s="99">
        <v>0</v>
      </c>
      <c r="J2192" s="99">
        <v>54202.578781604803</v>
      </c>
      <c r="K2192" s="99">
        <v>0</v>
      </c>
      <c r="L2192" s="99">
        <v>20645.181462049499</v>
      </c>
      <c r="M2192" s="99">
        <v>46003.212286949201</v>
      </c>
      <c r="N2192" s="99">
        <v>12830.7973953485</v>
      </c>
      <c r="O2192" s="99">
        <v>42329.724033832601</v>
      </c>
      <c r="P2192" s="99">
        <v>0</v>
      </c>
      <c r="Q2192" s="99">
        <v>6153.9880422353699</v>
      </c>
      <c r="R2192" s="99">
        <v>1831.1377631723899</v>
      </c>
      <c r="S2192" s="99">
        <v>0</v>
      </c>
      <c r="T2192" s="99">
        <v>544.18722021579697</v>
      </c>
      <c r="U2192" s="99">
        <v>57645.102582454703</v>
      </c>
      <c r="V2192" s="99">
        <v>5257529.2274169903</v>
      </c>
      <c r="W2192" s="99">
        <v>0</v>
      </c>
      <c r="X2192" s="99">
        <v>2657329.1803894001</v>
      </c>
      <c r="Y2192" s="99">
        <v>1835552.9864807101</v>
      </c>
      <c r="Z2192" s="99">
        <v>317905.44380188</v>
      </c>
      <c r="AA2192" s="99">
        <v>42782.917187690698</v>
      </c>
      <c r="AB2192" s="99">
        <v>0</v>
      </c>
      <c r="AC2192" s="99">
        <v>18355516.334228501</v>
      </c>
      <c r="AD2192" s="99">
        <v>0</v>
      </c>
      <c r="AE2192" s="99">
        <v>942029.19926452602</v>
      </c>
      <c r="AF2192" s="99">
        <v>2236252.3871459998</v>
      </c>
      <c r="AG2192" s="99">
        <v>2028060.19517517</v>
      </c>
      <c r="AH2192" s="99">
        <v>2074404.59338379</v>
      </c>
      <c r="AI2192" s="99">
        <v>0</v>
      </c>
      <c r="AJ2192" s="99">
        <v>637812.49119567894</v>
      </c>
      <c r="AK2192" s="99">
        <v>277949.87812042201</v>
      </c>
      <c r="AL2192" s="99">
        <v>0</v>
      </c>
      <c r="AM2192" s="99">
        <v>84542.386969566302</v>
      </c>
      <c r="AN2192" s="99">
        <v>18825898.829345699</v>
      </c>
      <c r="AO2192" s="99">
        <v>43487471.3291016</v>
      </c>
      <c r="AP2192" s="99">
        <v>0</v>
      </c>
      <c r="AQ2192" s="99">
        <v>20118447.073486298</v>
      </c>
      <c r="AR2192" s="99">
        <v>13652029.0689697</v>
      </c>
      <c r="AS2192" s="99">
        <v>2368126.2108154302</v>
      </c>
      <c r="AT2192" s="99">
        <v>314272.82512664801</v>
      </c>
      <c r="AU2192" s="99">
        <v>0</v>
      </c>
      <c r="AV2192" s="99">
        <v>47593356.111328103</v>
      </c>
      <c r="AW2192" s="99">
        <v>0</v>
      </c>
      <c r="AX2192" s="99">
        <v>8205589.8428955097</v>
      </c>
      <c r="AY2192" s="99">
        <v>18555658.557861298</v>
      </c>
      <c r="AZ2192" s="99">
        <v>15136955.1756592</v>
      </c>
      <c r="BA2192" s="99">
        <v>16937162.456054699</v>
      </c>
      <c r="BB2192" s="99">
        <v>0</v>
      </c>
      <c r="BC2192" s="99">
        <v>4873004.5782470703</v>
      </c>
      <c r="BD2192" s="99">
        <v>2050821.6313629199</v>
      </c>
      <c r="BE2192" s="99">
        <v>0</v>
      </c>
      <c r="BF2192" s="99">
        <v>636810.99131011998</v>
      </c>
      <c r="BG2192" s="99">
        <v>48756148.999511696</v>
      </c>
      <c r="BH2192" s="99">
        <v>10173383.8721924</v>
      </c>
      <c r="BI2192" s="99">
        <v>0</v>
      </c>
      <c r="BJ2192" s="99">
        <v>6820326.4572753897</v>
      </c>
      <c r="BK2192" s="99">
        <v>4985017.37744141</v>
      </c>
      <c r="BL2192" s="99">
        <v>0</v>
      </c>
      <c r="BM2192" s="99">
        <v>33644.771872997298</v>
      </c>
      <c r="BN2192" s="99">
        <v>0</v>
      </c>
      <c r="BO2192" s="99">
        <v>0</v>
      </c>
      <c r="BP2192" s="99">
        <v>0</v>
      </c>
      <c r="BQ2192" s="99">
        <v>0</v>
      </c>
      <c r="BR2192" s="99">
        <v>5633747.7467040997</v>
      </c>
      <c r="BS2192" s="99">
        <v>5576161.4470825205</v>
      </c>
      <c r="BT2192" s="99">
        <v>3295799.54901123</v>
      </c>
      <c r="BU2192" s="99">
        <v>0</v>
      </c>
      <c r="BV2192" s="99">
        <v>2419727.8791503902</v>
      </c>
      <c r="BW2192" s="99">
        <v>239335.19478988601</v>
      </c>
      <c r="BX2192" s="99">
        <v>0</v>
      </c>
      <c r="BY2192" s="99">
        <v>0</v>
      </c>
      <c r="BZ2192" s="99">
        <v>0</v>
      </c>
      <c r="CA2192" s="99">
        <v>124963.90482711801</v>
      </c>
      <c r="CB2192" s="99">
        <v>7913351.58630371</v>
      </c>
      <c r="CC2192" s="99">
        <v>63745942.149902299</v>
      </c>
      <c r="CD2192" s="99">
        <v>17012107.3518066</v>
      </c>
      <c r="CE2192" s="99">
        <v>2319.09948799014</v>
      </c>
      <c r="CF2192" s="99">
        <v>359992.04100036598</v>
      </c>
      <c r="CG2192" s="99">
        <v>2692089.3989257799</v>
      </c>
      <c r="CH2192" s="99">
        <v>0</v>
      </c>
      <c r="CI2192" s="99">
        <v>127276.10216140701</v>
      </c>
      <c r="CJ2192" s="99">
        <v>8276379.54406738</v>
      </c>
      <c r="CK2192" s="99">
        <v>66437882.298828103</v>
      </c>
      <c r="CL2192" s="99">
        <v>17254307.002197299</v>
      </c>
      <c r="CM2192" s="166">
        <v>184562.021173477</v>
      </c>
      <c r="CN2192" s="166">
        <v>27089865.3977051</v>
      </c>
      <c r="CO2192" s="166">
        <v>115156371.665039</v>
      </c>
      <c r="CP2192" s="99">
        <v>17254307.002197299</v>
      </c>
      <c r="CQ2192" s="99">
        <v>0</v>
      </c>
      <c r="CR2192" s="99">
        <v>0</v>
      </c>
      <c r="CS2192" s="99">
        <v>0</v>
      </c>
      <c r="CT2192" s="99">
        <v>0</v>
      </c>
      <c r="CU2192" s="98">
        <v>34101.498646728003</v>
      </c>
      <c r="CV2192" s="98">
        <v>55822.904767865999</v>
      </c>
      <c r="CW2192" s="98">
        <v>8273343.6273040762</v>
      </c>
      <c r="CX2192" s="98">
        <v>66438031.54882808</v>
      </c>
    </row>
    <row r="2193" spans="1:102" x14ac:dyDescent="0.2">
      <c r="A2193" s="98" t="s">
        <v>189</v>
      </c>
      <c r="B2193" s="100">
        <v>39965</v>
      </c>
      <c r="C2193" s="99">
        <v>96078.839437484698</v>
      </c>
      <c r="D2193" s="99">
        <v>0</v>
      </c>
      <c r="E2193" s="99">
        <v>29318.6318514347</v>
      </c>
      <c r="F2193" s="99">
        <v>21873.211185932199</v>
      </c>
      <c r="G2193" s="99">
        <v>2100.3501839041701</v>
      </c>
      <c r="H2193" s="99">
        <v>247.11557251215001</v>
      </c>
      <c r="I2193" s="99">
        <v>0</v>
      </c>
      <c r="J2193" s="99">
        <v>55564.8233718872</v>
      </c>
      <c r="K2193" s="99">
        <v>0</v>
      </c>
      <c r="L2193" s="99">
        <v>20655.903671979901</v>
      </c>
      <c r="M2193" s="99">
        <v>46255.654445648201</v>
      </c>
      <c r="N2193" s="99">
        <v>12708.4379482269</v>
      </c>
      <c r="O2193" s="99">
        <v>42780.646780967698</v>
      </c>
      <c r="P2193" s="99">
        <v>0</v>
      </c>
      <c r="Q2193" s="99">
        <v>6087.0801357626897</v>
      </c>
      <c r="R2193" s="99">
        <v>1863.7767990529501</v>
      </c>
      <c r="S2193" s="99">
        <v>0</v>
      </c>
      <c r="T2193" s="99">
        <v>547.43233628570999</v>
      </c>
      <c r="U2193" s="99">
        <v>58141.523013591803</v>
      </c>
      <c r="V2193" s="99">
        <v>5334259.6752929697</v>
      </c>
      <c r="W2193" s="99">
        <v>0</v>
      </c>
      <c r="X2193" s="99">
        <v>2554836.3470764202</v>
      </c>
      <c r="Y2193" s="99">
        <v>1774326.20930481</v>
      </c>
      <c r="Z2193" s="99">
        <v>326837.725440979</v>
      </c>
      <c r="AA2193" s="99">
        <v>33027.8739504814</v>
      </c>
      <c r="AB2193" s="99">
        <v>0</v>
      </c>
      <c r="AC2193" s="99">
        <v>18812220.645263702</v>
      </c>
      <c r="AD2193" s="99">
        <v>0</v>
      </c>
      <c r="AE2193" s="99">
        <v>935756.96337890602</v>
      </c>
      <c r="AF2193" s="99">
        <v>2241143.48724365</v>
      </c>
      <c r="AG2193" s="99">
        <v>1994002.0249939</v>
      </c>
      <c r="AH2193" s="99">
        <v>2077825.0396881099</v>
      </c>
      <c r="AI2193" s="99">
        <v>0</v>
      </c>
      <c r="AJ2193" s="99">
        <v>633734.060752869</v>
      </c>
      <c r="AK2193" s="99">
        <v>277819.71297454799</v>
      </c>
      <c r="AL2193" s="99">
        <v>0</v>
      </c>
      <c r="AM2193" s="99">
        <v>81158.086028099104</v>
      </c>
      <c r="AN2193" s="99">
        <v>19011030.808349598</v>
      </c>
      <c r="AO2193" s="99">
        <v>44374581.674316399</v>
      </c>
      <c r="AP2193" s="99">
        <v>0</v>
      </c>
      <c r="AQ2193" s="99">
        <v>19409790.9609375</v>
      </c>
      <c r="AR2193" s="99">
        <v>13252710.2697754</v>
      </c>
      <c r="AS2193" s="99">
        <v>2451703.5718383798</v>
      </c>
      <c r="AT2193" s="99">
        <v>245468.23267936701</v>
      </c>
      <c r="AU2193" s="99">
        <v>0</v>
      </c>
      <c r="AV2193" s="99">
        <v>48787261.8359375</v>
      </c>
      <c r="AW2193" s="99">
        <v>0</v>
      </c>
      <c r="AX2193" s="99">
        <v>8177135.9181518601</v>
      </c>
      <c r="AY2193" s="99">
        <v>18711162.265625</v>
      </c>
      <c r="AZ2193" s="99">
        <v>14969652.1318359</v>
      </c>
      <c r="BA2193" s="99">
        <v>17058678.4838867</v>
      </c>
      <c r="BB2193" s="99">
        <v>0</v>
      </c>
      <c r="BC2193" s="99">
        <v>4917370.8419799795</v>
      </c>
      <c r="BD2193" s="99">
        <v>2068076.3668518099</v>
      </c>
      <c r="BE2193" s="99">
        <v>0</v>
      </c>
      <c r="BF2193" s="99">
        <v>615158.80149841297</v>
      </c>
      <c r="BG2193" s="99">
        <v>49488654.767089799</v>
      </c>
      <c r="BH2193" s="99">
        <v>10394788.4053955</v>
      </c>
      <c r="BI2193" s="99">
        <v>0</v>
      </c>
      <c r="BJ2193" s="99">
        <v>6642291.0631103497</v>
      </c>
      <c r="BK2193" s="99">
        <v>4870853.1152954102</v>
      </c>
      <c r="BL2193" s="99">
        <v>0</v>
      </c>
      <c r="BM2193" s="99">
        <v>31305.055363416701</v>
      </c>
      <c r="BN2193" s="99">
        <v>0</v>
      </c>
      <c r="BO2193" s="99">
        <v>0</v>
      </c>
      <c r="BP2193" s="99">
        <v>0</v>
      </c>
      <c r="BQ2193" s="99">
        <v>0</v>
      </c>
      <c r="BR2193" s="99">
        <v>5740081.8020019503</v>
      </c>
      <c r="BS2193" s="99">
        <v>5575286.1749877902</v>
      </c>
      <c r="BT2193" s="99">
        <v>3320244.8543090802</v>
      </c>
      <c r="BU2193" s="99">
        <v>0</v>
      </c>
      <c r="BV2193" s="99">
        <v>2435181.67895508</v>
      </c>
      <c r="BW2193" s="99">
        <v>239631.51241493199</v>
      </c>
      <c r="BX2193" s="99">
        <v>0</v>
      </c>
      <c r="BY2193" s="99">
        <v>0</v>
      </c>
      <c r="BZ2193" s="99">
        <v>0</v>
      </c>
      <c r="CA2193" s="99">
        <v>125521.48878479</v>
      </c>
      <c r="CB2193" s="99">
        <v>7887180.7117309598</v>
      </c>
      <c r="CC2193" s="99">
        <v>63831682.377929702</v>
      </c>
      <c r="CD2193" s="99">
        <v>17033235.558349598</v>
      </c>
      <c r="CE2193" s="99">
        <v>2347.2813144326201</v>
      </c>
      <c r="CF2193" s="99">
        <v>361316.94607543899</v>
      </c>
      <c r="CG2193" s="99">
        <v>2702010.6702880901</v>
      </c>
      <c r="CH2193" s="99">
        <v>0</v>
      </c>
      <c r="CI2193" s="99">
        <v>127866.27682113599</v>
      </c>
      <c r="CJ2193" s="99">
        <v>8249059.9177246103</v>
      </c>
      <c r="CK2193" s="99">
        <v>66533093.458496101</v>
      </c>
      <c r="CL2193" s="99">
        <v>17275495.494384799</v>
      </c>
      <c r="CM2193" s="166">
        <v>185585.44915962199</v>
      </c>
      <c r="CN2193" s="166">
        <v>27273189.964843798</v>
      </c>
      <c r="CO2193" s="166">
        <v>116152178.72363301</v>
      </c>
      <c r="CP2193" s="99">
        <v>17275495.494384799</v>
      </c>
      <c r="CQ2193" s="99">
        <v>0</v>
      </c>
      <c r="CR2193" s="99">
        <v>0</v>
      </c>
      <c r="CS2193" s="99">
        <v>0</v>
      </c>
      <c r="CT2193" s="99">
        <v>0</v>
      </c>
      <c r="CU2193" s="98">
        <v>32205.849696285</v>
      </c>
      <c r="CV2193" s="98">
        <v>57273.675786562002</v>
      </c>
      <c r="CW2193" s="98">
        <v>8248497.6578063983</v>
      </c>
      <c r="CX2193" s="98">
        <v>66533693.048217796</v>
      </c>
    </row>
    <row r="2194" spans="1:102" x14ac:dyDescent="0.2">
      <c r="A2194" s="98" t="s">
        <v>189</v>
      </c>
      <c r="B2194" s="100">
        <v>40057</v>
      </c>
      <c r="C2194" s="99">
        <v>97920.197363853498</v>
      </c>
      <c r="D2194" s="99">
        <v>0</v>
      </c>
      <c r="E2194" s="99">
        <v>28424.937744617499</v>
      </c>
      <c r="F2194" s="99">
        <v>21394.4738094807</v>
      </c>
      <c r="G2194" s="99">
        <v>2192.9532412886601</v>
      </c>
      <c r="H2194" s="99">
        <v>187.27335388772201</v>
      </c>
      <c r="I2194" s="99">
        <v>0</v>
      </c>
      <c r="J2194" s="99">
        <v>56881.0331439972</v>
      </c>
      <c r="K2194" s="99">
        <v>0</v>
      </c>
      <c r="L2194" s="99">
        <v>19879.077998876601</v>
      </c>
      <c r="M2194" s="99">
        <v>46573.996030807502</v>
      </c>
      <c r="N2194" s="99">
        <v>12596.744544029199</v>
      </c>
      <c r="O2194" s="99">
        <v>43695.716872692101</v>
      </c>
      <c r="P2194" s="99">
        <v>0</v>
      </c>
      <c r="Q2194" s="99">
        <v>6075.1823426485098</v>
      </c>
      <c r="R2194" s="99">
        <v>1932.09402880073</v>
      </c>
      <c r="S2194" s="99">
        <v>0</v>
      </c>
      <c r="T2194" s="99">
        <v>517.53703067451704</v>
      </c>
      <c r="U2194" s="99">
        <v>58839.511049747503</v>
      </c>
      <c r="V2194" s="99">
        <v>5412490.7743530301</v>
      </c>
      <c r="W2194" s="99">
        <v>0</v>
      </c>
      <c r="X2194" s="99">
        <v>2461806.2632446298</v>
      </c>
      <c r="Y2194" s="99">
        <v>1737650.6139831501</v>
      </c>
      <c r="Z2194" s="99">
        <v>334762.50965499901</v>
      </c>
      <c r="AA2194" s="99">
        <v>25154.721932887998</v>
      </c>
      <c r="AB2194" s="99">
        <v>0</v>
      </c>
      <c r="AC2194" s="99">
        <v>19419097.128417999</v>
      </c>
      <c r="AD2194" s="99">
        <v>0</v>
      </c>
      <c r="AE2194" s="99">
        <v>915692.44436645496</v>
      </c>
      <c r="AF2194" s="99">
        <v>2252207.3414306599</v>
      </c>
      <c r="AG2194" s="99">
        <v>1966781.7664032001</v>
      </c>
      <c r="AH2194" s="99">
        <v>2089187.4084167499</v>
      </c>
      <c r="AI2194" s="99">
        <v>0</v>
      </c>
      <c r="AJ2194" s="99">
        <v>627499.53871154797</v>
      </c>
      <c r="AK2194" s="99">
        <v>281118.84759521502</v>
      </c>
      <c r="AL2194" s="99">
        <v>0</v>
      </c>
      <c r="AM2194" s="99">
        <v>77321.708494186401</v>
      </c>
      <c r="AN2194" s="99">
        <v>19417169.814697299</v>
      </c>
      <c r="AO2194" s="99">
        <v>45321993.750488304</v>
      </c>
      <c r="AP2194" s="99">
        <v>0</v>
      </c>
      <c r="AQ2194" s="99">
        <v>18928431.084472701</v>
      </c>
      <c r="AR2194" s="99">
        <v>13044913.810058599</v>
      </c>
      <c r="AS2194" s="99">
        <v>2543485.2728576702</v>
      </c>
      <c r="AT2194" s="99">
        <v>186349.80402565</v>
      </c>
      <c r="AU2194" s="99">
        <v>0</v>
      </c>
      <c r="AV2194" s="99">
        <v>50295720.014160201</v>
      </c>
      <c r="AW2194" s="99">
        <v>0</v>
      </c>
      <c r="AX2194" s="99">
        <v>8082149.5315551804</v>
      </c>
      <c r="AY2194" s="99">
        <v>18928384.6166992</v>
      </c>
      <c r="AZ2194" s="99">
        <v>14822147.2816162</v>
      </c>
      <c r="BA2194" s="99">
        <v>17276990.496582001</v>
      </c>
      <c r="BB2194" s="99">
        <v>0</v>
      </c>
      <c r="BC2194" s="99">
        <v>4890992.2268676804</v>
      </c>
      <c r="BD2194" s="99">
        <v>2130382.7355346698</v>
      </c>
      <c r="BE2194" s="99">
        <v>0</v>
      </c>
      <c r="BF2194" s="99">
        <v>591065.07604980504</v>
      </c>
      <c r="BG2194" s="99">
        <v>50997606.2587891</v>
      </c>
      <c r="BH2194" s="99">
        <v>10614776.3117676</v>
      </c>
      <c r="BI2194" s="99">
        <v>0</v>
      </c>
      <c r="BJ2194" s="99">
        <v>6508353.2074584998</v>
      </c>
      <c r="BK2194" s="99">
        <v>4792150.25280762</v>
      </c>
      <c r="BL2194" s="99">
        <v>0</v>
      </c>
      <c r="BM2194" s="99">
        <v>19665.274055957801</v>
      </c>
      <c r="BN2194" s="99">
        <v>0</v>
      </c>
      <c r="BO2194" s="99">
        <v>0</v>
      </c>
      <c r="BP2194" s="99">
        <v>0</v>
      </c>
      <c r="BQ2194" s="99">
        <v>0</v>
      </c>
      <c r="BR2194" s="99">
        <v>5814283.4614868201</v>
      </c>
      <c r="BS2194" s="99">
        <v>5534006.6752319299</v>
      </c>
      <c r="BT2194" s="99">
        <v>3359581.7686157199</v>
      </c>
      <c r="BU2194" s="99">
        <v>0</v>
      </c>
      <c r="BV2194" s="99">
        <v>2444521.03598022</v>
      </c>
      <c r="BW2194" s="99">
        <v>246435.625444412</v>
      </c>
      <c r="BX2194" s="99">
        <v>0</v>
      </c>
      <c r="BY2194" s="99">
        <v>0</v>
      </c>
      <c r="BZ2194" s="99">
        <v>0</v>
      </c>
      <c r="CA2194" s="99">
        <v>126364.203132629</v>
      </c>
      <c r="CB2194" s="99">
        <v>7864582.2401123</v>
      </c>
      <c r="CC2194" s="99">
        <v>64095020.716308601</v>
      </c>
      <c r="CD2194" s="99">
        <v>17110319.298828099</v>
      </c>
      <c r="CE2194" s="99">
        <v>2380.8760017454601</v>
      </c>
      <c r="CF2194" s="99">
        <v>360894.36852264398</v>
      </c>
      <c r="CG2194" s="99">
        <v>2725550.8049316402</v>
      </c>
      <c r="CH2194" s="99">
        <v>0</v>
      </c>
      <c r="CI2194" s="99">
        <v>128752.570491791</v>
      </c>
      <c r="CJ2194" s="99">
        <v>8223147.2818603497</v>
      </c>
      <c r="CK2194" s="99">
        <v>66821905.081542999</v>
      </c>
      <c r="CL2194" s="99">
        <v>17355706.782958999</v>
      </c>
      <c r="CM2194" s="166">
        <v>187120.373695374</v>
      </c>
      <c r="CN2194" s="166">
        <v>27647910.120361298</v>
      </c>
      <c r="CO2194" s="166">
        <v>117802173.052734</v>
      </c>
      <c r="CP2194" s="99">
        <v>17355706.782958999</v>
      </c>
      <c r="CQ2194" s="99">
        <v>0</v>
      </c>
      <c r="CR2194" s="99">
        <v>0</v>
      </c>
      <c r="CS2194" s="99">
        <v>0</v>
      </c>
      <c r="CT2194" s="99">
        <v>0</v>
      </c>
      <c r="CU2194" s="98">
        <v>30505.438341378001</v>
      </c>
      <c r="CV2194" s="98">
        <v>58676.387743013998</v>
      </c>
      <c r="CW2194" s="98">
        <v>8225476.6086349441</v>
      </c>
      <c r="CX2194" s="98">
        <v>66820571.521240242</v>
      </c>
    </row>
    <row r="2195" spans="1:102" x14ac:dyDescent="0.2">
      <c r="A2195" s="98" t="s">
        <v>189</v>
      </c>
      <c r="B2195" s="100">
        <v>40148</v>
      </c>
      <c r="C2195" s="99">
        <v>99460.878389358506</v>
      </c>
      <c r="D2195" s="99">
        <v>0</v>
      </c>
      <c r="E2195" s="99">
        <v>27255.8996617794</v>
      </c>
      <c r="F2195" s="99">
        <v>20886.624743461602</v>
      </c>
      <c r="G2195" s="99">
        <v>2296.26131337881</v>
      </c>
      <c r="H2195" s="99">
        <v>140.54489801451601</v>
      </c>
      <c r="I2195" s="99">
        <v>0</v>
      </c>
      <c r="J2195" s="99">
        <v>58286.964500904098</v>
      </c>
      <c r="K2195" s="99">
        <v>0</v>
      </c>
      <c r="L2195" s="99">
        <v>19365.3600931168</v>
      </c>
      <c r="M2195" s="99">
        <v>46467.289410114303</v>
      </c>
      <c r="N2195" s="99">
        <v>12337.4531565905</v>
      </c>
      <c r="O2195" s="99">
        <v>44724.000675678297</v>
      </c>
      <c r="P2195" s="99">
        <v>0</v>
      </c>
      <c r="Q2195" s="99">
        <v>6022.2755845785096</v>
      </c>
      <c r="R2195" s="99">
        <v>2000.5421384721999</v>
      </c>
      <c r="S2195" s="99">
        <v>0</v>
      </c>
      <c r="T2195" s="99">
        <v>509.90379628166602</v>
      </c>
      <c r="U2195" s="99">
        <v>59679.666250228896</v>
      </c>
      <c r="V2195" s="99">
        <v>5476293.82312012</v>
      </c>
      <c r="W2195" s="99">
        <v>0</v>
      </c>
      <c r="X2195" s="99">
        <v>2347964.4382019001</v>
      </c>
      <c r="Y2195" s="99">
        <v>1692998.5989532501</v>
      </c>
      <c r="Z2195" s="99">
        <v>339061.88238906901</v>
      </c>
      <c r="AA2195" s="99">
        <v>18638.6044518948</v>
      </c>
      <c r="AB2195" s="99">
        <v>0</v>
      </c>
      <c r="AC2195" s="99">
        <v>19314547.0705566</v>
      </c>
      <c r="AD2195" s="99">
        <v>0</v>
      </c>
      <c r="AE2195" s="99">
        <v>889261.19698333705</v>
      </c>
      <c r="AF2195" s="99">
        <v>2242246.3034362802</v>
      </c>
      <c r="AG2195" s="99">
        <v>1926454.8019256601</v>
      </c>
      <c r="AH2195" s="99">
        <v>2147847.9283447298</v>
      </c>
      <c r="AI2195" s="99">
        <v>0</v>
      </c>
      <c r="AJ2195" s="99">
        <v>621257.23517608596</v>
      </c>
      <c r="AK2195" s="99">
        <v>282387.76567840599</v>
      </c>
      <c r="AL2195" s="99">
        <v>0</v>
      </c>
      <c r="AM2195" s="99">
        <v>71993.799845695496</v>
      </c>
      <c r="AN2195" s="99">
        <v>19530191.064941399</v>
      </c>
      <c r="AO2195" s="99">
        <v>46242801.987304702</v>
      </c>
      <c r="AP2195" s="99">
        <v>0</v>
      </c>
      <c r="AQ2195" s="99">
        <v>18136354.705322299</v>
      </c>
      <c r="AR2195" s="99">
        <v>12822071.208740201</v>
      </c>
      <c r="AS2195" s="99">
        <v>2586944.9574279799</v>
      </c>
      <c r="AT2195" s="99">
        <v>136184.712408066</v>
      </c>
      <c r="AU2195" s="99">
        <v>0</v>
      </c>
      <c r="AV2195" s="99">
        <v>51442022.8837891</v>
      </c>
      <c r="AW2195" s="99">
        <v>0</v>
      </c>
      <c r="AX2195" s="99">
        <v>7945188.4333496103</v>
      </c>
      <c r="AY2195" s="99">
        <v>19027273.080810498</v>
      </c>
      <c r="AZ2195" s="99">
        <v>14697836.248046899</v>
      </c>
      <c r="BA2195" s="99">
        <v>17901181.821777299</v>
      </c>
      <c r="BB2195" s="99">
        <v>0</v>
      </c>
      <c r="BC2195" s="99">
        <v>4894933.03271484</v>
      </c>
      <c r="BD2195" s="99">
        <v>2156996.7960205101</v>
      </c>
      <c r="BE2195" s="99">
        <v>0</v>
      </c>
      <c r="BF2195" s="99">
        <v>553828.23400116002</v>
      </c>
      <c r="BG2195" s="99">
        <v>51847708.722167999</v>
      </c>
      <c r="BH2195" s="99">
        <v>10901403.4890137</v>
      </c>
      <c r="BI2195" s="99">
        <v>0</v>
      </c>
      <c r="BJ2195" s="99">
        <v>6357940.0018920898</v>
      </c>
      <c r="BK2195" s="99">
        <v>4715960.0995483398</v>
      </c>
      <c r="BL2195" s="99">
        <v>0</v>
      </c>
      <c r="BM2195" s="99">
        <v>14595.636089682601</v>
      </c>
      <c r="BN2195" s="99">
        <v>0</v>
      </c>
      <c r="BO2195" s="99">
        <v>0</v>
      </c>
      <c r="BP2195" s="99">
        <v>0</v>
      </c>
      <c r="BQ2195" s="99">
        <v>0</v>
      </c>
      <c r="BR2195" s="99">
        <v>5803011.2999267597</v>
      </c>
      <c r="BS2195" s="99">
        <v>5489874.0402221698</v>
      </c>
      <c r="BT2195" s="99">
        <v>3478863.2360534701</v>
      </c>
      <c r="BU2195" s="99">
        <v>0</v>
      </c>
      <c r="BV2195" s="99">
        <v>2459093.69250488</v>
      </c>
      <c r="BW2195" s="99">
        <v>252300.20088958699</v>
      </c>
      <c r="BX2195" s="99">
        <v>0</v>
      </c>
      <c r="BY2195" s="99">
        <v>0</v>
      </c>
      <c r="BZ2195" s="99">
        <v>0</v>
      </c>
      <c r="CA2195" s="99">
        <v>126667.417878151</v>
      </c>
      <c r="CB2195" s="99">
        <v>7822765.6486816397</v>
      </c>
      <c r="CC2195" s="99">
        <v>64367115.3759766</v>
      </c>
      <c r="CD2195" s="99">
        <v>17259922.9768066</v>
      </c>
      <c r="CE2195" s="99">
        <v>2428.37988582253</v>
      </c>
      <c r="CF2195" s="99">
        <v>356101.699428558</v>
      </c>
      <c r="CG2195" s="99">
        <v>2707829.4845275902</v>
      </c>
      <c r="CH2195" s="99">
        <v>0</v>
      </c>
      <c r="CI2195" s="99">
        <v>129096.92580986</v>
      </c>
      <c r="CJ2195" s="99">
        <v>8177114.2405395498</v>
      </c>
      <c r="CK2195" s="99">
        <v>67076493.041015603</v>
      </c>
      <c r="CL2195" s="99">
        <v>17513755.2666016</v>
      </c>
      <c r="CM2195" s="166">
        <v>188427.09919548</v>
      </c>
      <c r="CN2195" s="166">
        <v>27734488.6572266</v>
      </c>
      <c r="CO2195" s="166">
        <v>118956592.91113301</v>
      </c>
      <c r="CP2195" s="99">
        <v>17513755.2666016</v>
      </c>
      <c r="CQ2195" s="99">
        <v>0</v>
      </c>
      <c r="CR2195" s="99">
        <v>0</v>
      </c>
      <c r="CS2195" s="99">
        <v>0</v>
      </c>
      <c r="CT2195" s="99">
        <v>0</v>
      </c>
      <c r="CU2195" s="98">
        <v>28792.391496741999</v>
      </c>
      <c r="CV2195" s="98">
        <v>60156.181850795998</v>
      </c>
      <c r="CW2195" s="98">
        <v>8178867.348110198</v>
      </c>
      <c r="CX2195" s="98">
        <v>67074944.860504188</v>
      </c>
    </row>
    <row r="2196" spans="1:102" x14ac:dyDescent="0.2">
      <c r="A2196" s="98" t="s">
        <v>189</v>
      </c>
      <c r="B2196" s="100">
        <v>40238</v>
      </c>
      <c r="C2196" s="99">
        <v>100316.22850608799</v>
      </c>
      <c r="D2196" s="99">
        <v>0</v>
      </c>
      <c r="E2196" s="99">
        <v>25829.767094373699</v>
      </c>
      <c r="F2196" s="99">
        <v>20624.7407579422</v>
      </c>
      <c r="G2196" s="99">
        <v>2344.35912925005</v>
      </c>
      <c r="H2196" s="99">
        <v>0</v>
      </c>
      <c r="I2196" s="99">
        <v>0</v>
      </c>
      <c r="J2196" s="99">
        <v>59276.442971229597</v>
      </c>
      <c r="K2196" s="99">
        <v>0</v>
      </c>
      <c r="L2196" s="99">
        <v>19423.973670482599</v>
      </c>
      <c r="M2196" s="99">
        <v>46250.747570514701</v>
      </c>
      <c r="N2196" s="99">
        <v>12230.149854540799</v>
      </c>
      <c r="O2196" s="99">
        <v>44941.993794441201</v>
      </c>
      <c r="P2196" s="99">
        <v>0</v>
      </c>
      <c r="Q2196" s="99">
        <v>5889.45585012436</v>
      </c>
      <c r="R2196" s="99">
        <v>1942.84561626613</v>
      </c>
      <c r="S2196" s="99">
        <v>0</v>
      </c>
      <c r="T2196" s="99">
        <v>484.574273310602</v>
      </c>
      <c r="U2196" s="99">
        <v>60196.6445007324</v>
      </c>
      <c r="V2196" s="99">
        <v>5597234.4533691397</v>
      </c>
      <c r="W2196" s="99">
        <v>0</v>
      </c>
      <c r="X2196" s="99">
        <v>2202253.1613769499</v>
      </c>
      <c r="Y2196" s="99">
        <v>1654851.80609131</v>
      </c>
      <c r="Z2196" s="99">
        <v>342336.21695709199</v>
      </c>
      <c r="AA2196" s="99">
        <v>0</v>
      </c>
      <c r="AB2196" s="99">
        <v>0</v>
      </c>
      <c r="AC2196" s="99">
        <v>19396590.075195301</v>
      </c>
      <c r="AD2196" s="99">
        <v>0</v>
      </c>
      <c r="AE2196" s="99">
        <v>867512.69194030797</v>
      </c>
      <c r="AF2196" s="99">
        <v>2239027.2950134301</v>
      </c>
      <c r="AG2196" s="99">
        <v>1921844.46963501</v>
      </c>
      <c r="AH2196" s="99">
        <v>2151726.9256286598</v>
      </c>
      <c r="AI2196" s="99">
        <v>0</v>
      </c>
      <c r="AJ2196" s="99">
        <v>620845.060340881</v>
      </c>
      <c r="AK2196" s="99">
        <v>278179.927761078</v>
      </c>
      <c r="AL2196" s="99">
        <v>0</v>
      </c>
      <c r="AM2196" s="99">
        <v>67469.775783538804</v>
      </c>
      <c r="AN2196" s="99">
        <v>19773757.763671901</v>
      </c>
      <c r="AO2196" s="99">
        <v>47498463.991699196</v>
      </c>
      <c r="AP2196" s="99">
        <v>0</v>
      </c>
      <c r="AQ2196" s="99">
        <v>17043087.2258301</v>
      </c>
      <c r="AR2196" s="99">
        <v>12738757.979126001</v>
      </c>
      <c r="AS2196" s="99">
        <v>2646347.5289611798</v>
      </c>
      <c r="AT2196" s="99">
        <v>0</v>
      </c>
      <c r="AU2196" s="99">
        <v>0</v>
      </c>
      <c r="AV2196" s="99">
        <v>52678415.534179702</v>
      </c>
      <c r="AW2196" s="99">
        <v>0</v>
      </c>
      <c r="AX2196" s="99">
        <v>7776619.6799316397</v>
      </c>
      <c r="AY2196" s="99">
        <v>19159860.842041001</v>
      </c>
      <c r="AZ2196" s="99">
        <v>14802249.8861084</v>
      </c>
      <c r="BA2196" s="99">
        <v>18032958.604247998</v>
      </c>
      <c r="BB2196" s="99">
        <v>0</v>
      </c>
      <c r="BC2196" s="99">
        <v>4894324.0466308603</v>
      </c>
      <c r="BD2196" s="99">
        <v>2132887.7989807101</v>
      </c>
      <c r="BE2196" s="99">
        <v>0</v>
      </c>
      <c r="BF2196" s="99">
        <v>527004.22270202602</v>
      </c>
      <c r="BG2196" s="99">
        <v>52831104.269531302</v>
      </c>
      <c r="BH2196" s="99">
        <v>11179706.3658447</v>
      </c>
      <c r="BI2196" s="99">
        <v>0</v>
      </c>
      <c r="BJ2196" s="99">
        <v>6107523.7090454102</v>
      </c>
      <c r="BK2196" s="99">
        <v>4711776.9353027297</v>
      </c>
      <c r="BL2196" s="99">
        <v>0</v>
      </c>
      <c r="BM2196" s="99">
        <v>1945.34589339793</v>
      </c>
      <c r="BN2196" s="99">
        <v>0</v>
      </c>
      <c r="BO2196" s="99">
        <v>0</v>
      </c>
      <c r="BP2196" s="99">
        <v>0</v>
      </c>
      <c r="BQ2196" s="99">
        <v>0</v>
      </c>
      <c r="BR2196" s="99">
        <v>5877764.2371215802</v>
      </c>
      <c r="BS2196" s="99">
        <v>5439474.84448242</v>
      </c>
      <c r="BT2196" s="99">
        <v>3520822.38781738</v>
      </c>
      <c r="BU2196" s="99">
        <v>0</v>
      </c>
      <c r="BV2196" s="99">
        <v>2463112.7539977999</v>
      </c>
      <c r="BW2196" s="99">
        <v>245685.148805618</v>
      </c>
      <c r="BX2196" s="99">
        <v>0</v>
      </c>
      <c r="BY2196" s="99">
        <v>0</v>
      </c>
      <c r="BZ2196" s="99">
        <v>0</v>
      </c>
      <c r="CA2196" s="99">
        <v>126024.15619659401</v>
      </c>
      <c r="CB2196" s="99">
        <v>7802780.7039184598</v>
      </c>
      <c r="CC2196" s="99">
        <v>64649253.8916016</v>
      </c>
      <c r="CD2196" s="99">
        <v>17306076.089843798</v>
      </c>
      <c r="CE2196" s="99">
        <v>2355.9906170070199</v>
      </c>
      <c r="CF2196" s="99">
        <v>345106.81806564302</v>
      </c>
      <c r="CG2196" s="99">
        <v>2671308.6708068801</v>
      </c>
      <c r="CH2196" s="99">
        <v>0</v>
      </c>
      <c r="CI2196" s="99">
        <v>128376.024071693</v>
      </c>
      <c r="CJ2196" s="99">
        <v>8149131.3743286096</v>
      </c>
      <c r="CK2196" s="99">
        <v>67318452.824218795</v>
      </c>
      <c r="CL2196" s="99">
        <v>17551521.316406298</v>
      </c>
      <c r="CM2196" s="166">
        <v>188196.60189437901</v>
      </c>
      <c r="CN2196" s="166">
        <v>27918469.816406298</v>
      </c>
      <c r="CO2196" s="166">
        <v>120327941.871094</v>
      </c>
      <c r="CP2196" s="99">
        <v>17551521.316406298</v>
      </c>
      <c r="CQ2196" s="99">
        <v>0</v>
      </c>
      <c r="CR2196" s="99">
        <v>0</v>
      </c>
      <c r="CS2196" s="99">
        <v>0</v>
      </c>
      <c r="CT2196" s="99">
        <v>0</v>
      </c>
      <c r="CU2196" s="98">
        <v>26755.69176378</v>
      </c>
      <c r="CV2196" s="98">
        <v>61197.667387813002</v>
      </c>
      <c r="CW2196" s="98">
        <v>8147887.5219841031</v>
      </c>
      <c r="CX2196" s="98">
        <v>67320562.562408477</v>
      </c>
    </row>
    <row r="2197" spans="1:102" x14ac:dyDescent="0.2">
      <c r="A2197" s="98" t="s">
        <v>189</v>
      </c>
      <c r="B2197" s="100">
        <v>40330</v>
      </c>
      <c r="C2197" s="99">
        <v>101949.58475685101</v>
      </c>
      <c r="D2197" s="99">
        <v>0</v>
      </c>
      <c r="E2197" s="99">
        <v>25127.869370222099</v>
      </c>
      <c r="F2197" s="99">
        <v>20240.4993255138</v>
      </c>
      <c r="G2197" s="99">
        <v>2378.04416978359</v>
      </c>
      <c r="H2197" s="99">
        <v>0</v>
      </c>
      <c r="I2197" s="99">
        <v>0</v>
      </c>
      <c r="J2197" s="99">
        <v>60054.6140055656</v>
      </c>
      <c r="K2197" s="99">
        <v>0</v>
      </c>
      <c r="L2197" s="99">
        <v>20116.642001628901</v>
      </c>
      <c r="M2197" s="99">
        <v>46620.088624477401</v>
      </c>
      <c r="N2197" s="99">
        <v>12621.8900566101</v>
      </c>
      <c r="O2197" s="99">
        <v>45399.974404811903</v>
      </c>
      <c r="P2197" s="99">
        <v>0</v>
      </c>
      <c r="Q2197" s="99">
        <v>5762.4632357954997</v>
      </c>
      <c r="R2197" s="99">
        <v>1972.93591402471</v>
      </c>
      <c r="S2197" s="99">
        <v>0</v>
      </c>
      <c r="T2197" s="99">
        <v>477.43367444723799</v>
      </c>
      <c r="U2197" s="99">
        <v>60770.041349887797</v>
      </c>
      <c r="V2197" s="99">
        <v>5688528.3378295898</v>
      </c>
      <c r="W2197" s="99">
        <v>0</v>
      </c>
      <c r="X2197" s="99">
        <v>2099575.4333801302</v>
      </c>
      <c r="Y2197" s="99">
        <v>1618970.1891021701</v>
      </c>
      <c r="Z2197" s="99">
        <v>344015.311378479</v>
      </c>
      <c r="AA2197" s="99">
        <v>0</v>
      </c>
      <c r="AB2197" s="99">
        <v>0</v>
      </c>
      <c r="AC2197" s="99">
        <v>20208494.005371101</v>
      </c>
      <c r="AD2197" s="99">
        <v>0</v>
      </c>
      <c r="AE2197" s="99">
        <v>881055.45489502</v>
      </c>
      <c r="AF2197" s="99">
        <v>2238477.8335266099</v>
      </c>
      <c r="AG2197" s="99">
        <v>1944219.2364196801</v>
      </c>
      <c r="AH2197" s="99">
        <v>2166848.1496581999</v>
      </c>
      <c r="AI2197" s="99">
        <v>0</v>
      </c>
      <c r="AJ2197" s="99">
        <v>582168.30741119396</v>
      </c>
      <c r="AK2197" s="99">
        <v>275292.13823699998</v>
      </c>
      <c r="AL2197" s="99">
        <v>0</v>
      </c>
      <c r="AM2197" s="99">
        <v>68510.041548728899</v>
      </c>
      <c r="AN2197" s="99">
        <v>19989213.537353501</v>
      </c>
      <c r="AO2197" s="99">
        <v>48575063.318847701</v>
      </c>
      <c r="AP2197" s="99">
        <v>0</v>
      </c>
      <c r="AQ2197" s="99">
        <v>16557959.779052701</v>
      </c>
      <c r="AR2197" s="99">
        <v>12568702.72229</v>
      </c>
      <c r="AS2197" s="99">
        <v>2667957.5808105501</v>
      </c>
      <c r="AT2197" s="99">
        <v>0</v>
      </c>
      <c r="AU2197" s="99">
        <v>0</v>
      </c>
      <c r="AV2197" s="99">
        <v>53866391.837890603</v>
      </c>
      <c r="AW2197" s="99">
        <v>0</v>
      </c>
      <c r="AX2197" s="99">
        <v>7998658.2506103497</v>
      </c>
      <c r="AY2197" s="99">
        <v>19311273.451416001</v>
      </c>
      <c r="AZ2197" s="99">
        <v>15067900.1209717</v>
      </c>
      <c r="BA2197" s="99">
        <v>18312542.3977051</v>
      </c>
      <c r="BB2197" s="99">
        <v>0</v>
      </c>
      <c r="BC2197" s="99">
        <v>4666000.30932617</v>
      </c>
      <c r="BD2197" s="99">
        <v>2124113.9199829102</v>
      </c>
      <c r="BE2197" s="99">
        <v>0</v>
      </c>
      <c r="BF2197" s="99">
        <v>538522.15063476597</v>
      </c>
      <c r="BG2197" s="99">
        <v>53828320.336425804</v>
      </c>
      <c r="BH2197" s="99">
        <v>11585504.2122803</v>
      </c>
      <c r="BI2197" s="99">
        <v>0</v>
      </c>
      <c r="BJ2197" s="99">
        <v>5941182.0761108398</v>
      </c>
      <c r="BK2197" s="99">
        <v>4617158.7398071298</v>
      </c>
      <c r="BL2197" s="99">
        <v>0</v>
      </c>
      <c r="BM2197" s="99">
        <v>2096.97176262736</v>
      </c>
      <c r="BN2197" s="99">
        <v>0</v>
      </c>
      <c r="BO2197" s="99">
        <v>0</v>
      </c>
      <c r="BP2197" s="99">
        <v>0</v>
      </c>
      <c r="BQ2197" s="99">
        <v>0</v>
      </c>
      <c r="BR2197" s="99">
        <v>5975393.3695678702</v>
      </c>
      <c r="BS2197" s="99">
        <v>5608180.5303344699</v>
      </c>
      <c r="BT2197" s="99">
        <v>3557453.6299743699</v>
      </c>
      <c r="BU2197" s="99">
        <v>0</v>
      </c>
      <c r="BV2197" s="99">
        <v>2366052.0032958998</v>
      </c>
      <c r="BW2197" s="99">
        <v>244402.36912345901</v>
      </c>
      <c r="BX2197" s="99">
        <v>0</v>
      </c>
      <c r="BY2197" s="99">
        <v>0</v>
      </c>
      <c r="BZ2197" s="99">
        <v>0</v>
      </c>
      <c r="CA2197" s="99">
        <v>127195.965633392</v>
      </c>
      <c r="CB2197" s="99">
        <v>7782195.2764282199</v>
      </c>
      <c r="CC2197" s="99">
        <v>65067817.124511696</v>
      </c>
      <c r="CD2197" s="99">
        <v>17532323.391845699</v>
      </c>
      <c r="CE2197" s="99">
        <v>2382.2023831903898</v>
      </c>
      <c r="CF2197" s="99">
        <v>344159.096927643</v>
      </c>
      <c r="CG2197" s="99">
        <v>2653930.3352966299</v>
      </c>
      <c r="CH2197" s="99">
        <v>0</v>
      </c>
      <c r="CI2197" s="99">
        <v>129574.43907451601</v>
      </c>
      <c r="CJ2197" s="99">
        <v>8125142.4561157199</v>
      </c>
      <c r="CK2197" s="99">
        <v>67722247.983398393</v>
      </c>
      <c r="CL2197" s="99">
        <v>17780655.9299316</v>
      </c>
      <c r="CM2197" s="166">
        <v>189857.26073455799</v>
      </c>
      <c r="CN2197" s="166">
        <v>28137511.255371101</v>
      </c>
      <c r="CO2197" s="166">
        <v>121628733.43261699</v>
      </c>
      <c r="CP2197" s="99">
        <v>17780655.9299316</v>
      </c>
      <c r="CQ2197" s="99">
        <v>0</v>
      </c>
      <c r="CR2197" s="99">
        <v>0</v>
      </c>
      <c r="CS2197" s="99">
        <v>0</v>
      </c>
      <c r="CT2197" s="99">
        <v>0</v>
      </c>
      <c r="CU2197" s="98">
        <v>25909.072005424001</v>
      </c>
      <c r="CV2197" s="98">
        <v>62020.461036966</v>
      </c>
      <c r="CW2197" s="98">
        <v>8126354.3733558627</v>
      </c>
      <c r="CX2197" s="98">
        <v>67721747.45980832</v>
      </c>
    </row>
    <row r="2198" spans="1:102" x14ac:dyDescent="0.2">
      <c r="A2198" s="98" t="s">
        <v>189</v>
      </c>
      <c r="B2198" s="100">
        <v>40422</v>
      </c>
      <c r="C2198" s="99">
        <v>101925.66226768499</v>
      </c>
      <c r="D2198" s="99">
        <v>0</v>
      </c>
      <c r="E2198" s="99">
        <v>24243.0608677864</v>
      </c>
      <c r="F2198" s="99">
        <v>19758.268377304099</v>
      </c>
      <c r="G2198" s="99">
        <v>2381.3770028352701</v>
      </c>
      <c r="H2198" s="99">
        <v>0</v>
      </c>
      <c r="I2198" s="99">
        <v>0</v>
      </c>
      <c r="J2198" s="99">
        <v>60432.9661741257</v>
      </c>
      <c r="K2198" s="99">
        <v>0</v>
      </c>
      <c r="L2198" s="99">
        <v>19418.462542057001</v>
      </c>
      <c r="M2198" s="99">
        <v>46462.776295185096</v>
      </c>
      <c r="N2198" s="99">
        <v>12440.6906163692</v>
      </c>
      <c r="O2198" s="99">
        <v>44936.640104293801</v>
      </c>
      <c r="P2198" s="99">
        <v>0</v>
      </c>
      <c r="Q2198" s="99">
        <v>5663.5812181830397</v>
      </c>
      <c r="R2198" s="99">
        <v>1958.2074218094299</v>
      </c>
      <c r="S2198" s="99">
        <v>0</v>
      </c>
      <c r="T2198" s="99">
        <v>493.45837465673702</v>
      </c>
      <c r="U2198" s="99">
        <v>61172.924926280997</v>
      </c>
      <c r="V2198" s="99">
        <v>5722231.2280883798</v>
      </c>
      <c r="W2198" s="99">
        <v>0</v>
      </c>
      <c r="X2198" s="99">
        <v>2021083.08888245</v>
      </c>
      <c r="Y2198" s="99">
        <v>1574043.8607177699</v>
      </c>
      <c r="Z2198" s="99">
        <v>336864.833202362</v>
      </c>
      <c r="AA2198" s="99">
        <v>0</v>
      </c>
      <c r="AB2198" s="99">
        <v>0</v>
      </c>
      <c r="AC2198" s="99">
        <v>20436757.518310498</v>
      </c>
      <c r="AD2198" s="99">
        <v>0</v>
      </c>
      <c r="AE2198" s="99">
        <v>856481.83450317394</v>
      </c>
      <c r="AF2198" s="99">
        <v>2242477.66052246</v>
      </c>
      <c r="AG2198" s="99">
        <v>1923634.2739715599</v>
      </c>
      <c r="AH2198" s="99">
        <v>2116628.7914428702</v>
      </c>
      <c r="AI2198" s="99">
        <v>0</v>
      </c>
      <c r="AJ2198" s="99">
        <v>568855.20234680199</v>
      </c>
      <c r="AK2198" s="99">
        <v>270338.36441039998</v>
      </c>
      <c r="AL2198" s="99">
        <v>0</v>
      </c>
      <c r="AM2198" s="99">
        <v>66634.774492263794</v>
      </c>
      <c r="AN2198" s="99">
        <v>20293373.964111298</v>
      </c>
      <c r="AO2198" s="99">
        <v>49043096.480468802</v>
      </c>
      <c r="AP2198" s="99">
        <v>0</v>
      </c>
      <c r="AQ2198" s="99">
        <v>15762027.0744629</v>
      </c>
      <c r="AR2198" s="99">
        <v>12107897.008667</v>
      </c>
      <c r="AS2198" s="99">
        <v>2637269.6708984398</v>
      </c>
      <c r="AT2198" s="99">
        <v>0</v>
      </c>
      <c r="AU2198" s="99">
        <v>0</v>
      </c>
      <c r="AV2198" s="99">
        <v>54578431.597167999</v>
      </c>
      <c r="AW2198" s="99">
        <v>0</v>
      </c>
      <c r="AX2198" s="99">
        <v>7733423.9625244103</v>
      </c>
      <c r="AY2198" s="99">
        <v>19382684.5776367</v>
      </c>
      <c r="AZ2198" s="99">
        <v>14811296.9089355</v>
      </c>
      <c r="BA2198" s="99">
        <v>17904574.180908199</v>
      </c>
      <c r="BB2198" s="99">
        <v>0</v>
      </c>
      <c r="BC2198" s="99">
        <v>4563554.4342651404</v>
      </c>
      <c r="BD2198" s="99">
        <v>2109852.8602905301</v>
      </c>
      <c r="BE2198" s="99">
        <v>0</v>
      </c>
      <c r="BF2198" s="99">
        <v>529970.38626861596</v>
      </c>
      <c r="BG2198" s="99">
        <v>54866517.6728516</v>
      </c>
      <c r="BH2198" s="99">
        <v>11530969.9766846</v>
      </c>
      <c r="BI2198" s="99">
        <v>0</v>
      </c>
      <c r="BJ2198" s="99">
        <v>5706988.9473877</v>
      </c>
      <c r="BK2198" s="99">
        <v>4460835.5230102502</v>
      </c>
      <c r="BL2198" s="99">
        <v>0</v>
      </c>
      <c r="BM2198" s="99">
        <v>1031.85808309913</v>
      </c>
      <c r="BN2198" s="99">
        <v>0</v>
      </c>
      <c r="BO2198" s="99">
        <v>0</v>
      </c>
      <c r="BP2198" s="99">
        <v>0</v>
      </c>
      <c r="BQ2198" s="99">
        <v>0</v>
      </c>
      <c r="BR2198" s="99">
        <v>5937254.2207031297</v>
      </c>
      <c r="BS2198" s="99">
        <v>5519665.50964355</v>
      </c>
      <c r="BT2198" s="99">
        <v>3473319.4384460398</v>
      </c>
      <c r="BU2198" s="99">
        <v>0</v>
      </c>
      <c r="BV2198" s="99">
        <v>2325563.8247070299</v>
      </c>
      <c r="BW2198" s="99">
        <v>242311.49279594401</v>
      </c>
      <c r="BX2198" s="99">
        <v>0</v>
      </c>
      <c r="BY2198" s="99">
        <v>0</v>
      </c>
      <c r="BZ2198" s="99">
        <v>0</v>
      </c>
      <c r="CA2198" s="99">
        <v>126194.31157779699</v>
      </c>
      <c r="CB2198" s="99">
        <v>7740143.2653198196</v>
      </c>
      <c r="CC2198" s="99">
        <v>64711134.301757798</v>
      </c>
      <c r="CD2198" s="99">
        <v>17202197.90625</v>
      </c>
      <c r="CE2198" s="99">
        <v>2392.5221701860401</v>
      </c>
      <c r="CF2198" s="99">
        <v>339740.35517883301</v>
      </c>
      <c r="CG2198" s="99">
        <v>2646447.6248474098</v>
      </c>
      <c r="CH2198" s="99">
        <v>0</v>
      </c>
      <c r="CI2198" s="99">
        <v>128593.062366486</v>
      </c>
      <c r="CJ2198" s="99">
        <v>8079810.2577514602</v>
      </c>
      <c r="CK2198" s="99">
        <v>67366211.719726607</v>
      </c>
      <c r="CL2198" s="99">
        <v>17443592.893554699</v>
      </c>
      <c r="CM2198" s="166">
        <v>189329.212032318</v>
      </c>
      <c r="CN2198" s="166">
        <v>28396699.6484375</v>
      </c>
      <c r="CO2198" s="166">
        <v>122111154.06543</v>
      </c>
      <c r="CP2198" s="99">
        <v>17443592.893554699</v>
      </c>
      <c r="CQ2198" s="99">
        <v>0</v>
      </c>
      <c r="CR2198" s="99">
        <v>0</v>
      </c>
      <c r="CS2198" s="99">
        <v>0</v>
      </c>
      <c r="CT2198" s="99">
        <v>0</v>
      </c>
      <c r="CU2198" s="98">
        <v>24939.621227583</v>
      </c>
      <c r="CV2198" s="98">
        <v>62404.442517957003</v>
      </c>
      <c r="CW2198" s="98">
        <v>8079883.6204986526</v>
      </c>
      <c r="CX2198" s="98">
        <v>67357581.92660521</v>
      </c>
    </row>
    <row r="2199" spans="1:102" x14ac:dyDescent="0.2">
      <c r="A2199" s="98" t="s">
        <v>189</v>
      </c>
      <c r="B2199" s="100">
        <v>40513</v>
      </c>
      <c r="C2199" s="99">
        <v>101469.77845764199</v>
      </c>
      <c r="D2199" s="99">
        <v>0</v>
      </c>
      <c r="E2199" s="99">
        <v>23384.979798078501</v>
      </c>
      <c r="F2199" s="99">
        <v>19175.1578986645</v>
      </c>
      <c r="G2199" s="99">
        <v>2383.65777921677</v>
      </c>
      <c r="H2199" s="99">
        <v>0</v>
      </c>
      <c r="I2199" s="99">
        <v>0</v>
      </c>
      <c r="J2199" s="99">
        <v>60770.715211391398</v>
      </c>
      <c r="K2199" s="99">
        <v>0</v>
      </c>
      <c r="L2199" s="99">
        <v>24846.469342470202</v>
      </c>
      <c r="M2199" s="99">
        <v>46192.187376499198</v>
      </c>
      <c r="N2199" s="99">
        <v>12180.522526025799</v>
      </c>
      <c r="O2199" s="99">
        <v>43550.617382049597</v>
      </c>
      <c r="P2199" s="99">
        <v>0</v>
      </c>
      <c r="Q2199" s="99">
        <v>5515.6004835963204</v>
      </c>
      <c r="R2199" s="99">
        <v>1944.10742489994</v>
      </c>
      <c r="S2199" s="99">
        <v>0</v>
      </c>
      <c r="T2199" s="99">
        <v>625.43369726836704</v>
      </c>
      <c r="U2199" s="99">
        <v>61476.634295463598</v>
      </c>
      <c r="V2199" s="99">
        <v>5630413.9570922898</v>
      </c>
      <c r="W2199" s="99">
        <v>0</v>
      </c>
      <c r="X2199" s="99">
        <v>1906188.1285705599</v>
      </c>
      <c r="Y2199" s="99">
        <v>1489709.68663025</v>
      </c>
      <c r="Z2199" s="99">
        <v>337289.27423858602</v>
      </c>
      <c r="AA2199" s="99">
        <v>0</v>
      </c>
      <c r="AB2199" s="99">
        <v>0</v>
      </c>
      <c r="AC2199" s="99">
        <v>20060991.407714799</v>
      </c>
      <c r="AD2199" s="99">
        <v>0</v>
      </c>
      <c r="AE2199" s="99">
        <v>957493.01125335705</v>
      </c>
      <c r="AF2199" s="99">
        <v>2202156.6202087398</v>
      </c>
      <c r="AG2199" s="99">
        <v>1877028.2018279999</v>
      </c>
      <c r="AH2199" s="99">
        <v>1943820.84580994</v>
      </c>
      <c r="AI2199" s="99">
        <v>0</v>
      </c>
      <c r="AJ2199" s="99">
        <v>547433.04706573498</v>
      </c>
      <c r="AK2199" s="99">
        <v>262677.86181640602</v>
      </c>
      <c r="AL2199" s="99">
        <v>0</v>
      </c>
      <c r="AM2199" s="99">
        <v>72132.574883460999</v>
      </c>
      <c r="AN2199" s="99">
        <v>20243388.025146499</v>
      </c>
      <c r="AO2199" s="99">
        <v>48495828.658691399</v>
      </c>
      <c r="AP2199" s="99">
        <v>0</v>
      </c>
      <c r="AQ2199" s="99">
        <v>15012519.0808105</v>
      </c>
      <c r="AR2199" s="99">
        <v>11515034.514404301</v>
      </c>
      <c r="AS2199" s="99">
        <v>2651292.8058471698</v>
      </c>
      <c r="AT2199" s="99">
        <v>0</v>
      </c>
      <c r="AU2199" s="99">
        <v>0</v>
      </c>
      <c r="AV2199" s="99">
        <v>55064804.763671897</v>
      </c>
      <c r="AW2199" s="99">
        <v>0</v>
      </c>
      <c r="AX2199" s="99">
        <v>8659052.9259033203</v>
      </c>
      <c r="AY2199" s="99">
        <v>19198071.943115201</v>
      </c>
      <c r="AZ2199" s="99">
        <v>14554097.4888916</v>
      </c>
      <c r="BA2199" s="99">
        <v>16533077.3867188</v>
      </c>
      <c r="BB2199" s="99">
        <v>0</v>
      </c>
      <c r="BC2199" s="99">
        <v>4411499.5823364304</v>
      </c>
      <c r="BD2199" s="99">
        <v>2058880.5432281501</v>
      </c>
      <c r="BE2199" s="99">
        <v>0</v>
      </c>
      <c r="BF2199" s="99">
        <v>582183.03360748303</v>
      </c>
      <c r="BG2199" s="99">
        <v>55314491.565917999</v>
      </c>
      <c r="BH2199" s="99">
        <v>11392222.3740234</v>
      </c>
      <c r="BI2199" s="99">
        <v>0</v>
      </c>
      <c r="BJ2199" s="99">
        <v>5494630.8170165997</v>
      </c>
      <c r="BK2199" s="99">
        <v>4296174.35754395</v>
      </c>
      <c r="BL2199" s="99">
        <v>0</v>
      </c>
      <c r="BM2199" s="99">
        <v>578.38808341324295</v>
      </c>
      <c r="BN2199" s="99">
        <v>0</v>
      </c>
      <c r="BO2199" s="99">
        <v>0</v>
      </c>
      <c r="BP2199" s="99">
        <v>0</v>
      </c>
      <c r="BQ2199" s="99">
        <v>0</v>
      </c>
      <c r="BR2199" s="99">
        <v>5914071.63989258</v>
      </c>
      <c r="BS2199" s="99">
        <v>5429034.7560424795</v>
      </c>
      <c r="BT2199" s="99">
        <v>3215684.5031433101</v>
      </c>
      <c r="BU2199" s="99">
        <v>0</v>
      </c>
      <c r="BV2199" s="99">
        <v>2282943.5213317899</v>
      </c>
      <c r="BW2199" s="99">
        <v>223612.380170822</v>
      </c>
      <c r="BX2199" s="99">
        <v>0</v>
      </c>
      <c r="BY2199" s="99">
        <v>0</v>
      </c>
      <c r="BZ2199" s="99">
        <v>0</v>
      </c>
      <c r="CA2199" s="99">
        <v>124841.842467308</v>
      </c>
      <c r="CB2199" s="99">
        <v>7542964.93078613</v>
      </c>
      <c r="CC2199" s="99">
        <v>63483471.277343802</v>
      </c>
      <c r="CD2199" s="99">
        <v>16901142.073242199</v>
      </c>
      <c r="CE2199" s="99">
        <v>2379.3614721000199</v>
      </c>
      <c r="CF2199" s="99">
        <v>336517.120544434</v>
      </c>
      <c r="CG2199" s="99">
        <v>2649791.0054931599</v>
      </c>
      <c r="CH2199" s="99">
        <v>0</v>
      </c>
      <c r="CI2199" s="99">
        <v>127222.00983429</v>
      </c>
      <c r="CJ2199" s="99">
        <v>7876859.38134766</v>
      </c>
      <c r="CK2199" s="99">
        <v>66125759.240234397</v>
      </c>
      <c r="CL2199" s="99">
        <v>17129198.345947299</v>
      </c>
      <c r="CM2199" s="166">
        <v>188377.351848602</v>
      </c>
      <c r="CN2199" s="166">
        <v>28084374.325439502</v>
      </c>
      <c r="CO2199" s="166">
        <v>121421449.56543</v>
      </c>
      <c r="CP2199" s="99">
        <v>17129198.345947299</v>
      </c>
      <c r="CQ2199" s="99">
        <v>0</v>
      </c>
      <c r="CR2199" s="99">
        <v>0</v>
      </c>
      <c r="CS2199" s="99">
        <v>0</v>
      </c>
      <c r="CT2199" s="99">
        <v>0</v>
      </c>
      <c r="CU2199" s="98">
        <v>24092.552728047998</v>
      </c>
      <c r="CV2199" s="98">
        <v>62770.673624133997</v>
      </c>
      <c r="CW2199" s="98">
        <v>7879482.0513305636</v>
      </c>
      <c r="CX2199" s="98">
        <v>66133262.282836959</v>
      </c>
    </row>
    <row r="2200" spans="1:102" x14ac:dyDescent="0.2">
      <c r="A2200" s="98" t="s">
        <v>189</v>
      </c>
      <c r="B2200" s="100">
        <v>40603</v>
      </c>
      <c r="C2200" s="99">
        <v>101822.857701302</v>
      </c>
      <c r="D2200" s="99">
        <v>0</v>
      </c>
      <c r="E2200" s="99">
        <v>22674.5625839233</v>
      </c>
      <c r="F2200" s="99">
        <v>18549.872806549101</v>
      </c>
      <c r="G2200" s="99">
        <v>2388.12265214324</v>
      </c>
      <c r="H2200" s="99">
        <v>0</v>
      </c>
      <c r="I2200" s="99">
        <v>0</v>
      </c>
      <c r="J2200" s="99">
        <v>61411.930293083198</v>
      </c>
      <c r="K2200" s="99">
        <v>0</v>
      </c>
      <c r="L2200" s="99">
        <v>59740.142684936502</v>
      </c>
      <c r="M2200" s="99">
        <v>46417.554292678797</v>
      </c>
      <c r="N2200" s="99">
        <v>11930.188024163201</v>
      </c>
      <c r="O2200" s="99">
        <v>0</v>
      </c>
      <c r="P2200" s="99">
        <v>0</v>
      </c>
      <c r="Q2200" s="99">
        <v>5548.8709514737102</v>
      </c>
      <c r="R2200" s="99">
        <v>0</v>
      </c>
      <c r="S2200" s="99">
        <v>0</v>
      </c>
      <c r="T2200" s="99">
        <v>2352.9077017009299</v>
      </c>
      <c r="U2200" s="99">
        <v>62010.516812324502</v>
      </c>
      <c r="V2200" s="99">
        <v>5642744.0731811495</v>
      </c>
      <c r="W2200" s="99">
        <v>0</v>
      </c>
      <c r="X2200" s="99">
        <v>1856145.1819305399</v>
      </c>
      <c r="Y2200" s="99">
        <v>1434416.7499694801</v>
      </c>
      <c r="Z2200" s="99">
        <v>336005.59459686303</v>
      </c>
      <c r="AA2200" s="99">
        <v>0</v>
      </c>
      <c r="AB2200" s="99">
        <v>0</v>
      </c>
      <c r="AC2200" s="99">
        <v>20366700.831054699</v>
      </c>
      <c r="AD2200" s="99">
        <v>0</v>
      </c>
      <c r="AE2200" s="99">
        <v>2909017.01098633</v>
      </c>
      <c r="AF2200" s="99">
        <v>2226138.74676514</v>
      </c>
      <c r="AG2200" s="99">
        <v>1816181.87669373</v>
      </c>
      <c r="AH2200" s="99">
        <v>0</v>
      </c>
      <c r="AI2200" s="99">
        <v>0</v>
      </c>
      <c r="AJ2200" s="99">
        <v>552470.47250366199</v>
      </c>
      <c r="AK2200" s="99">
        <v>0</v>
      </c>
      <c r="AL2200" s="99">
        <v>0</v>
      </c>
      <c r="AM2200" s="99">
        <v>334243.61447143601</v>
      </c>
      <c r="AN2200" s="99">
        <v>20441537.894531298</v>
      </c>
      <c r="AO2200" s="99">
        <v>48958569.145507798</v>
      </c>
      <c r="AP2200" s="99">
        <v>0</v>
      </c>
      <c r="AQ2200" s="99">
        <v>14598370.821167</v>
      </c>
      <c r="AR2200" s="99">
        <v>11138190.5592041</v>
      </c>
      <c r="AS2200" s="99">
        <v>2645043.8488464402</v>
      </c>
      <c r="AT2200" s="99">
        <v>0</v>
      </c>
      <c r="AU2200" s="99">
        <v>0</v>
      </c>
      <c r="AV2200" s="99">
        <v>56274599.867675804</v>
      </c>
      <c r="AW2200" s="99">
        <v>0</v>
      </c>
      <c r="AX2200" s="99">
        <v>25455777.168457001</v>
      </c>
      <c r="AY2200" s="99">
        <v>19562184.802978501</v>
      </c>
      <c r="AZ2200" s="99">
        <v>14163090.177246099</v>
      </c>
      <c r="BA2200" s="99">
        <v>0</v>
      </c>
      <c r="BB2200" s="99">
        <v>0</v>
      </c>
      <c r="BC2200" s="99">
        <v>4429598.4056396503</v>
      </c>
      <c r="BD2200" s="99">
        <v>0</v>
      </c>
      <c r="BE2200" s="99">
        <v>0</v>
      </c>
      <c r="BF2200" s="99">
        <v>2628830.2708435101</v>
      </c>
      <c r="BG2200" s="99">
        <v>56290404.560546897</v>
      </c>
      <c r="BH2200" s="99">
        <v>8554247.66943359</v>
      </c>
      <c r="BI2200" s="99">
        <v>0</v>
      </c>
      <c r="BJ2200" s="99">
        <v>4965047.9810790997</v>
      </c>
      <c r="BK2200" s="99">
        <v>4025073.8015441899</v>
      </c>
      <c r="BL2200" s="99">
        <v>0</v>
      </c>
      <c r="BM2200" s="99">
        <v>0</v>
      </c>
      <c r="BN2200" s="99">
        <v>0</v>
      </c>
      <c r="BO2200" s="99">
        <v>0</v>
      </c>
      <c r="BP2200" s="99">
        <v>0</v>
      </c>
      <c r="BQ2200" s="99">
        <v>0</v>
      </c>
      <c r="BR2200" s="99">
        <v>5980014.09265137</v>
      </c>
      <c r="BS2200" s="99">
        <v>5217122.56640625</v>
      </c>
      <c r="BT2200" s="99">
        <v>0</v>
      </c>
      <c r="BU2200" s="99">
        <v>0</v>
      </c>
      <c r="BV2200" s="99">
        <v>2303855.2144165002</v>
      </c>
      <c r="BW2200" s="99">
        <v>0</v>
      </c>
      <c r="BX2200" s="99">
        <v>0</v>
      </c>
      <c r="BY2200" s="99">
        <v>0</v>
      </c>
      <c r="BZ2200" s="99">
        <v>0</v>
      </c>
      <c r="CA2200" s="99">
        <v>124375.45112037699</v>
      </c>
      <c r="CB2200" s="99">
        <v>7495106.4231567401</v>
      </c>
      <c r="CC2200" s="99">
        <v>63574489.109863304</v>
      </c>
      <c r="CD2200" s="99">
        <v>13524998.3637695</v>
      </c>
      <c r="CE2200" s="99">
        <v>2398.9780249595601</v>
      </c>
      <c r="CF2200" s="99">
        <v>335319.05389404303</v>
      </c>
      <c r="CG2200" s="99">
        <v>2652140.0988464402</v>
      </c>
      <c r="CH2200" s="99">
        <v>0</v>
      </c>
      <c r="CI2200" s="99">
        <v>126773.27612876899</v>
      </c>
      <c r="CJ2200" s="99">
        <v>7832582.3049316397</v>
      </c>
      <c r="CK2200" s="99">
        <v>66221724.015136696</v>
      </c>
      <c r="CL2200" s="99">
        <v>13517149.884765601</v>
      </c>
      <c r="CM2200" s="166">
        <v>188411.964611053</v>
      </c>
      <c r="CN2200" s="166">
        <v>28273261.962402299</v>
      </c>
      <c r="CO2200" s="166">
        <v>122668510.852539</v>
      </c>
      <c r="CP2200" s="99">
        <v>13517149.884765601</v>
      </c>
      <c r="CQ2200" s="99">
        <v>0</v>
      </c>
      <c r="CR2200" s="99">
        <v>0</v>
      </c>
      <c r="CS2200" s="99">
        <v>0</v>
      </c>
      <c r="CT2200" s="99">
        <v>0</v>
      </c>
      <c r="CU2200" s="98">
        <v>23278.208774915001</v>
      </c>
      <c r="CV2200" s="98">
        <v>63409.213705804003</v>
      </c>
      <c r="CW2200" s="98">
        <v>7830425.4770507831</v>
      </c>
      <c r="CX2200" s="98">
        <v>66226629.208709747</v>
      </c>
    </row>
    <row r="2201" spans="1:102" x14ac:dyDescent="0.2">
      <c r="A2201" s="98" t="s">
        <v>189</v>
      </c>
      <c r="B2201" s="100">
        <v>40695</v>
      </c>
      <c r="C2201" s="99">
        <v>101281.665056229</v>
      </c>
      <c r="D2201" s="99">
        <v>0</v>
      </c>
      <c r="E2201" s="99">
        <v>21862.1077144146</v>
      </c>
      <c r="F2201" s="99">
        <v>17986.943301200899</v>
      </c>
      <c r="G2201" s="99">
        <v>2387.4621895253699</v>
      </c>
      <c r="H2201" s="99">
        <v>0</v>
      </c>
      <c r="I2201" s="99">
        <v>0</v>
      </c>
      <c r="J2201" s="99">
        <v>62026.490618228898</v>
      </c>
      <c r="K2201" s="99">
        <v>0</v>
      </c>
      <c r="L2201" s="99">
        <v>59926.928421020501</v>
      </c>
      <c r="M2201" s="99">
        <v>45995.526579379999</v>
      </c>
      <c r="N2201" s="99">
        <v>11801.004970669699</v>
      </c>
      <c r="O2201" s="99">
        <v>0</v>
      </c>
      <c r="P2201" s="99">
        <v>0</v>
      </c>
      <c r="Q2201" s="99">
        <v>5548.3353729844102</v>
      </c>
      <c r="R2201" s="99">
        <v>0</v>
      </c>
      <c r="S2201" s="99">
        <v>0</v>
      </c>
      <c r="T2201" s="99">
        <v>2396.3973606526902</v>
      </c>
      <c r="U2201" s="99">
        <v>62506.668349266103</v>
      </c>
      <c r="V2201" s="99">
        <v>5617058.85864258</v>
      </c>
      <c r="W2201" s="99">
        <v>0</v>
      </c>
      <c r="X2201" s="99">
        <v>1770578.73283386</v>
      </c>
      <c r="Y2201" s="99">
        <v>1389970.1229095501</v>
      </c>
      <c r="Z2201" s="99">
        <v>333078.140048981</v>
      </c>
      <c r="AA2201" s="99">
        <v>0</v>
      </c>
      <c r="AB2201" s="99">
        <v>0</v>
      </c>
      <c r="AC2201" s="99">
        <v>20747733.5466309</v>
      </c>
      <c r="AD2201" s="99">
        <v>0</v>
      </c>
      <c r="AE2201" s="99">
        <v>2843014.91323853</v>
      </c>
      <c r="AF2201" s="99">
        <v>2218472.9434509301</v>
      </c>
      <c r="AG2201" s="99">
        <v>1756367.9998168901</v>
      </c>
      <c r="AH2201" s="99">
        <v>0</v>
      </c>
      <c r="AI2201" s="99">
        <v>0</v>
      </c>
      <c r="AJ2201" s="99">
        <v>547049.28571319603</v>
      </c>
      <c r="AK2201" s="99">
        <v>0</v>
      </c>
      <c r="AL2201" s="99">
        <v>0</v>
      </c>
      <c r="AM2201" s="99">
        <v>333351.88512039202</v>
      </c>
      <c r="AN2201" s="99">
        <v>20675609.693847701</v>
      </c>
      <c r="AO2201" s="99">
        <v>49013793.673339799</v>
      </c>
      <c r="AP2201" s="99">
        <v>0</v>
      </c>
      <c r="AQ2201" s="99">
        <v>14055902.0749512</v>
      </c>
      <c r="AR2201" s="99">
        <v>10798748.723877</v>
      </c>
      <c r="AS2201" s="99">
        <v>2632987.1762390099</v>
      </c>
      <c r="AT2201" s="99">
        <v>0</v>
      </c>
      <c r="AU2201" s="99">
        <v>0</v>
      </c>
      <c r="AV2201" s="99">
        <v>57185972.393066399</v>
      </c>
      <c r="AW2201" s="99">
        <v>0</v>
      </c>
      <c r="AX2201" s="99">
        <v>25065404.809082001</v>
      </c>
      <c r="AY2201" s="99">
        <v>19645380.135497998</v>
      </c>
      <c r="AZ2201" s="99">
        <v>13747778.119140601</v>
      </c>
      <c r="BA2201" s="99">
        <v>0</v>
      </c>
      <c r="BB2201" s="99">
        <v>0</v>
      </c>
      <c r="BC2201" s="99">
        <v>4422098.0989990197</v>
      </c>
      <c r="BD2201" s="99">
        <v>0</v>
      </c>
      <c r="BE2201" s="99">
        <v>0</v>
      </c>
      <c r="BF2201" s="99">
        <v>2636579.20843506</v>
      </c>
      <c r="BG2201" s="99">
        <v>57257270.818359397</v>
      </c>
      <c r="BH2201" s="99">
        <v>8521727.7021484394</v>
      </c>
      <c r="BI2201" s="99">
        <v>0</v>
      </c>
      <c r="BJ2201" s="99">
        <v>4819635.0612182599</v>
      </c>
      <c r="BK2201" s="99">
        <v>3913955.00421143</v>
      </c>
      <c r="BL2201" s="99">
        <v>0</v>
      </c>
      <c r="BM2201" s="99">
        <v>0</v>
      </c>
      <c r="BN2201" s="99">
        <v>0</v>
      </c>
      <c r="BO2201" s="99">
        <v>0</v>
      </c>
      <c r="BP2201" s="99">
        <v>0</v>
      </c>
      <c r="BQ2201" s="99">
        <v>0</v>
      </c>
      <c r="BR2201" s="99">
        <v>5989968.8420410203</v>
      </c>
      <c r="BS2201" s="99">
        <v>5121446.44604492</v>
      </c>
      <c r="BT2201" s="99">
        <v>0</v>
      </c>
      <c r="BU2201" s="99">
        <v>0</v>
      </c>
      <c r="BV2201" s="99">
        <v>2301252.4052124</v>
      </c>
      <c r="BW2201" s="99">
        <v>0</v>
      </c>
      <c r="BX2201" s="99">
        <v>0</v>
      </c>
      <c r="BY2201" s="99">
        <v>0</v>
      </c>
      <c r="BZ2201" s="99">
        <v>0</v>
      </c>
      <c r="CA2201" s="99">
        <v>123250.821148872</v>
      </c>
      <c r="CB2201" s="99">
        <v>7381728.5716552697</v>
      </c>
      <c r="CC2201" s="99">
        <v>63050247.625488304</v>
      </c>
      <c r="CD2201" s="99">
        <v>13326734.047973599</v>
      </c>
      <c r="CE2201" s="99">
        <v>2395.3499575555302</v>
      </c>
      <c r="CF2201" s="99">
        <v>335347.6795578</v>
      </c>
      <c r="CG2201" s="99">
        <v>2645329.31890869</v>
      </c>
      <c r="CH2201" s="99">
        <v>0</v>
      </c>
      <c r="CI2201" s="99">
        <v>125641.54577922801</v>
      </c>
      <c r="CJ2201" s="99">
        <v>7716756.0425415002</v>
      </c>
      <c r="CK2201" s="99">
        <v>65699912.406738304</v>
      </c>
      <c r="CL2201" s="99">
        <v>13327563.119751001</v>
      </c>
      <c r="CM2201" s="166">
        <v>187688.19189071699</v>
      </c>
      <c r="CN2201" s="166">
        <v>28419340.198974598</v>
      </c>
      <c r="CO2201" s="166">
        <v>123066403.07031301</v>
      </c>
      <c r="CP2201" s="99">
        <v>13327563.119751001</v>
      </c>
      <c r="CQ2201" s="99">
        <v>0</v>
      </c>
      <c r="CR2201" s="99">
        <v>0</v>
      </c>
      <c r="CS2201" s="99">
        <v>0</v>
      </c>
      <c r="CT2201" s="99">
        <v>0</v>
      </c>
      <c r="CU2201" s="98">
        <v>22380.251749487001</v>
      </c>
      <c r="CV2201" s="98">
        <v>64030.807365227003</v>
      </c>
      <c r="CW2201" s="98">
        <v>7717076.25121307</v>
      </c>
      <c r="CX2201" s="98">
        <v>65695576.944396995</v>
      </c>
    </row>
    <row r="2202" spans="1:102" x14ac:dyDescent="0.2">
      <c r="A2202" s="98" t="s">
        <v>189</v>
      </c>
      <c r="B2202" s="100">
        <v>40787</v>
      </c>
      <c r="C2202" s="99">
        <v>100594.355542183</v>
      </c>
      <c r="D2202" s="99">
        <v>0</v>
      </c>
      <c r="E2202" s="99">
        <v>21085.007772445701</v>
      </c>
      <c r="F2202" s="99">
        <v>17421.716761589101</v>
      </c>
      <c r="G2202" s="99">
        <v>2345.58017960191</v>
      </c>
      <c r="H2202" s="99">
        <v>0</v>
      </c>
      <c r="I2202" s="99">
        <v>0</v>
      </c>
      <c r="J2202" s="99">
        <v>62031.212770938902</v>
      </c>
      <c r="K2202" s="99">
        <v>0</v>
      </c>
      <c r="L2202" s="99">
        <v>59718.957201957703</v>
      </c>
      <c r="M2202" s="99">
        <v>45619.079859733603</v>
      </c>
      <c r="N2202" s="99">
        <v>11566.436235785501</v>
      </c>
      <c r="O2202" s="99">
        <v>0</v>
      </c>
      <c r="P2202" s="99">
        <v>0</v>
      </c>
      <c r="Q2202" s="99">
        <v>5526.4982448816299</v>
      </c>
      <c r="R2202" s="99">
        <v>0</v>
      </c>
      <c r="S2202" s="99">
        <v>0</v>
      </c>
      <c r="T2202" s="99">
        <v>2392.15822005272</v>
      </c>
      <c r="U2202" s="99">
        <v>62524.317397594503</v>
      </c>
      <c r="V2202" s="99">
        <v>5571663.5083618201</v>
      </c>
      <c r="W2202" s="99">
        <v>0</v>
      </c>
      <c r="X2202" s="99">
        <v>1709669.3668518099</v>
      </c>
      <c r="Y2202" s="99">
        <v>1332633.5275268599</v>
      </c>
      <c r="Z2202" s="99">
        <v>326372.188358307</v>
      </c>
      <c r="AA2202" s="99">
        <v>0</v>
      </c>
      <c r="AB2202" s="99">
        <v>0</v>
      </c>
      <c r="AC2202" s="99">
        <v>20765116.2651367</v>
      </c>
      <c r="AD2202" s="99">
        <v>0</v>
      </c>
      <c r="AE2202" s="99">
        <v>2784526.08911133</v>
      </c>
      <c r="AF2202" s="99">
        <v>2206554.36682129</v>
      </c>
      <c r="AG2202" s="99">
        <v>1736160.8757782001</v>
      </c>
      <c r="AH2202" s="99">
        <v>0</v>
      </c>
      <c r="AI2202" s="99">
        <v>0</v>
      </c>
      <c r="AJ2202" s="99">
        <v>542033.43497466994</v>
      </c>
      <c r="AK2202" s="99">
        <v>0</v>
      </c>
      <c r="AL2202" s="99">
        <v>0</v>
      </c>
      <c r="AM2202" s="99">
        <v>326256.70664977998</v>
      </c>
      <c r="AN2202" s="99">
        <v>20794054.815429699</v>
      </c>
      <c r="AO2202" s="99">
        <v>48833288.394042999</v>
      </c>
      <c r="AP2202" s="99">
        <v>0</v>
      </c>
      <c r="AQ2202" s="99">
        <v>13526675.994140601</v>
      </c>
      <c r="AR2202" s="99">
        <v>10319829.209838901</v>
      </c>
      <c r="AS2202" s="99">
        <v>2611649.9863586398</v>
      </c>
      <c r="AT2202" s="99">
        <v>0</v>
      </c>
      <c r="AU2202" s="99">
        <v>0</v>
      </c>
      <c r="AV2202" s="99">
        <v>57558884.539550804</v>
      </c>
      <c r="AW2202" s="99">
        <v>0</v>
      </c>
      <c r="AX2202" s="99">
        <v>24754440.091552701</v>
      </c>
      <c r="AY2202" s="99">
        <v>19511609.443359401</v>
      </c>
      <c r="AZ2202" s="99">
        <v>13537617.432617201</v>
      </c>
      <c r="BA2202" s="99">
        <v>0</v>
      </c>
      <c r="BB2202" s="99">
        <v>0</v>
      </c>
      <c r="BC2202" s="99">
        <v>4401371.53125</v>
      </c>
      <c r="BD2202" s="99">
        <v>0</v>
      </c>
      <c r="BE2202" s="99">
        <v>0</v>
      </c>
      <c r="BF2202" s="99">
        <v>2610652.7660522498</v>
      </c>
      <c r="BG2202" s="99">
        <v>57932457.016113304</v>
      </c>
      <c r="BH2202" s="99">
        <v>8660346.1705322303</v>
      </c>
      <c r="BI2202" s="99">
        <v>0</v>
      </c>
      <c r="BJ2202" s="99">
        <v>4698812.0840454102</v>
      </c>
      <c r="BK2202" s="99">
        <v>3803790.0268859901</v>
      </c>
      <c r="BL2202" s="99">
        <v>0</v>
      </c>
      <c r="BM2202" s="99">
        <v>0</v>
      </c>
      <c r="BN2202" s="99">
        <v>0</v>
      </c>
      <c r="BO2202" s="99">
        <v>0</v>
      </c>
      <c r="BP2202" s="99">
        <v>0</v>
      </c>
      <c r="BQ2202" s="99">
        <v>0</v>
      </c>
      <c r="BR2202" s="99">
        <v>5928999.0862426804</v>
      </c>
      <c r="BS2202" s="99">
        <v>5039322.7673339797</v>
      </c>
      <c r="BT2202" s="99">
        <v>0</v>
      </c>
      <c r="BU2202" s="99">
        <v>0</v>
      </c>
      <c r="BV2202" s="99">
        <v>2305682.6588134798</v>
      </c>
      <c r="BW2202" s="99">
        <v>0</v>
      </c>
      <c r="BX2202" s="99">
        <v>0</v>
      </c>
      <c r="BY2202" s="99">
        <v>0</v>
      </c>
      <c r="BZ2202" s="99">
        <v>0</v>
      </c>
      <c r="CA2202" s="99">
        <v>121691.581915855</v>
      </c>
      <c r="CB2202" s="99">
        <v>7279433.7365722703</v>
      </c>
      <c r="CC2202" s="99">
        <v>62297602.847656302</v>
      </c>
      <c r="CD2202" s="99">
        <v>13359571.1325684</v>
      </c>
      <c r="CE2202" s="99">
        <v>2349.8579795956598</v>
      </c>
      <c r="CF2202" s="99">
        <v>328097.17414093</v>
      </c>
      <c r="CG2202" s="99">
        <v>2635561.5744323698</v>
      </c>
      <c r="CH2202" s="99">
        <v>0</v>
      </c>
      <c r="CI2202" s="99">
        <v>124044.467557907</v>
      </c>
      <c r="CJ2202" s="99">
        <v>7610809.01843262</v>
      </c>
      <c r="CK2202" s="99">
        <v>64924264.918945298</v>
      </c>
      <c r="CL2202" s="99">
        <v>13368410.166259799</v>
      </c>
      <c r="CM2202" s="166">
        <v>186235.37337684599</v>
      </c>
      <c r="CN2202" s="166">
        <v>28358532.934326202</v>
      </c>
      <c r="CO2202" s="166">
        <v>122788004.88574199</v>
      </c>
      <c r="CP2202" s="99">
        <v>13368410.166259799</v>
      </c>
      <c r="CQ2202" s="99">
        <v>0</v>
      </c>
      <c r="CR2202" s="99">
        <v>0</v>
      </c>
      <c r="CS2202" s="99">
        <v>0</v>
      </c>
      <c r="CT2202" s="99">
        <v>0</v>
      </c>
      <c r="CU2202" s="98">
        <v>21558.68626142</v>
      </c>
      <c r="CV2202" s="98">
        <v>63988.741438776997</v>
      </c>
      <c r="CW2202" s="98">
        <v>7607530.9107132005</v>
      </c>
      <c r="CX2202" s="98">
        <v>64933164.422088675</v>
      </c>
    </row>
    <row r="2203" spans="1:102" x14ac:dyDescent="0.2">
      <c r="A2203" s="98" t="s">
        <v>189</v>
      </c>
      <c r="B2203" s="100">
        <v>40878</v>
      </c>
      <c r="C2203" s="99">
        <v>101492.194159508</v>
      </c>
      <c r="D2203" s="99">
        <v>0</v>
      </c>
      <c r="E2203" s="99">
        <v>20430.8341543674</v>
      </c>
      <c r="F2203" s="99">
        <v>16881.256870984998</v>
      </c>
      <c r="G2203" s="99">
        <v>2472.5850864648801</v>
      </c>
      <c r="H2203" s="99">
        <v>0</v>
      </c>
      <c r="I2203" s="99">
        <v>0</v>
      </c>
      <c r="J2203" s="99">
        <v>62609.3787293434</v>
      </c>
      <c r="K2203" s="99">
        <v>0</v>
      </c>
      <c r="L2203" s="99">
        <v>58845.682321071603</v>
      </c>
      <c r="M2203" s="99">
        <v>46001.340663909898</v>
      </c>
      <c r="N2203" s="99">
        <v>11276.830743432</v>
      </c>
      <c r="O2203" s="99">
        <v>0</v>
      </c>
      <c r="P2203" s="99">
        <v>0</v>
      </c>
      <c r="Q2203" s="99">
        <v>5569.3124086856797</v>
      </c>
      <c r="R2203" s="99">
        <v>0</v>
      </c>
      <c r="S2203" s="99">
        <v>0</v>
      </c>
      <c r="T2203" s="99">
        <v>2431.8738380372502</v>
      </c>
      <c r="U2203" s="99">
        <v>63083.715344905897</v>
      </c>
      <c r="V2203" s="99">
        <v>5578321.9534301804</v>
      </c>
      <c r="W2203" s="99">
        <v>0</v>
      </c>
      <c r="X2203" s="99">
        <v>1645081.92430115</v>
      </c>
      <c r="Y2203" s="99">
        <v>1280041.5604553199</v>
      </c>
      <c r="Z2203" s="99">
        <v>330904.62670898403</v>
      </c>
      <c r="AA2203" s="99">
        <v>0</v>
      </c>
      <c r="AB2203" s="99">
        <v>0</v>
      </c>
      <c r="AC2203" s="99">
        <v>20640338.529541001</v>
      </c>
      <c r="AD2203" s="99">
        <v>0</v>
      </c>
      <c r="AE2203" s="99">
        <v>2753019.0899047898</v>
      </c>
      <c r="AF2203" s="99">
        <v>2217971.9486389202</v>
      </c>
      <c r="AG2203" s="99">
        <v>1689724.58004761</v>
      </c>
      <c r="AH2203" s="99">
        <v>0</v>
      </c>
      <c r="AI2203" s="99">
        <v>0</v>
      </c>
      <c r="AJ2203" s="99">
        <v>544690.92279815697</v>
      </c>
      <c r="AK2203" s="99">
        <v>0</v>
      </c>
      <c r="AL2203" s="99">
        <v>0</v>
      </c>
      <c r="AM2203" s="99">
        <v>328419.040805817</v>
      </c>
      <c r="AN2203" s="99">
        <v>20844662.497558601</v>
      </c>
      <c r="AO2203" s="99">
        <v>49272702.277832001</v>
      </c>
      <c r="AP2203" s="99">
        <v>0</v>
      </c>
      <c r="AQ2203" s="99">
        <v>13071320.2353516</v>
      </c>
      <c r="AR2203" s="99">
        <v>9996551.6230468806</v>
      </c>
      <c r="AS2203" s="99">
        <v>2661485.5961303702</v>
      </c>
      <c r="AT2203" s="99">
        <v>0</v>
      </c>
      <c r="AU2203" s="99">
        <v>0</v>
      </c>
      <c r="AV2203" s="99">
        <v>58291448.511718802</v>
      </c>
      <c r="AW2203" s="99">
        <v>0</v>
      </c>
      <c r="AX2203" s="99">
        <v>24633923.979247998</v>
      </c>
      <c r="AY2203" s="99">
        <v>19908802.778808601</v>
      </c>
      <c r="AZ2203" s="99">
        <v>13256982.5537109</v>
      </c>
      <c r="BA2203" s="99">
        <v>0</v>
      </c>
      <c r="BB2203" s="99">
        <v>0</v>
      </c>
      <c r="BC2203" s="99">
        <v>4485185.9528198196</v>
      </c>
      <c r="BD2203" s="99">
        <v>0</v>
      </c>
      <c r="BE2203" s="99">
        <v>0</v>
      </c>
      <c r="BF2203" s="99">
        <v>2642813.2764587398</v>
      </c>
      <c r="BG2203" s="99">
        <v>58583650.607910201</v>
      </c>
      <c r="BH2203" s="99">
        <v>8804544.2321777306</v>
      </c>
      <c r="BI2203" s="99">
        <v>0</v>
      </c>
      <c r="BJ2203" s="99">
        <v>4551351.5603027297</v>
      </c>
      <c r="BK2203" s="99">
        <v>3669159.24932861</v>
      </c>
      <c r="BL2203" s="99">
        <v>0</v>
      </c>
      <c r="BM2203" s="99">
        <v>0</v>
      </c>
      <c r="BN2203" s="99">
        <v>0</v>
      </c>
      <c r="BO2203" s="99">
        <v>0</v>
      </c>
      <c r="BP2203" s="99">
        <v>0</v>
      </c>
      <c r="BQ2203" s="99">
        <v>0</v>
      </c>
      <c r="BR2203" s="99">
        <v>6072157.4778442401</v>
      </c>
      <c r="BS2203" s="99">
        <v>4941827.04333496</v>
      </c>
      <c r="BT2203" s="99">
        <v>0</v>
      </c>
      <c r="BU2203" s="99">
        <v>0</v>
      </c>
      <c r="BV2203" s="99">
        <v>2353920.6991882301</v>
      </c>
      <c r="BW2203" s="99">
        <v>0</v>
      </c>
      <c r="BX2203" s="99">
        <v>0</v>
      </c>
      <c r="BY2203" s="99">
        <v>0</v>
      </c>
      <c r="BZ2203" s="99">
        <v>0</v>
      </c>
      <c r="CA2203" s="99">
        <v>121910.125043869</v>
      </c>
      <c r="CB2203" s="99">
        <v>7222661.2997436495</v>
      </c>
      <c r="CC2203" s="99">
        <v>62400363.870605499</v>
      </c>
      <c r="CD2203" s="99">
        <v>13359786.9127197</v>
      </c>
      <c r="CE2203" s="99">
        <v>2469.1933584809299</v>
      </c>
      <c r="CF2203" s="99">
        <v>330515.92296600301</v>
      </c>
      <c r="CG2203" s="99">
        <v>2676457.0854797401</v>
      </c>
      <c r="CH2203" s="99">
        <v>0</v>
      </c>
      <c r="CI2203" s="99">
        <v>124379.277327538</v>
      </c>
      <c r="CJ2203" s="99">
        <v>7551043.15234375</v>
      </c>
      <c r="CK2203" s="99">
        <v>65077180.749511696</v>
      </c>
      <c r="CL2203" s="99">
        <v>13365910.1409912</v>
      </c>
      <c r="CM2203" s="166">
        <v>186996.28839492801</v>
      </c>
      <c r="CN2203" s="166">
        <v>28394723.901855499</v>
      </c>
      <c r="CO2203" s="166">
        <v>123529766.269531</v>
      </c>
      <c r="CP2203" s="99">
        <v>13365910.1409912</v>
      </c>
      <c r="CQ2203" s="99">
        <v>0</v>
      </c>
      <c r="CR2203" s="99">
        <v>0</v>
      </c>
      <c r="CS2203" s="99">
        <v>0</v>
      </c>
      <c r="CT2203" s="99">
        <v>0</v>
      </c>
      <c r="CU2203" s="98">
        <v>20904.971215485999</v>
      </c>
      <c r="CV2203" s="98">
        <v>64633.420331111003</v>
      </c>
      <c r="CW2203" s="98">
        <v>7553177.222709653</v>
      </c>
      <c r="CX2203" s="98">
        <v>65076820.956085235</v>
      </c>
    </row>
    <row r="2204" spans="1:102" x14ac:dyDescent="0.2">
      <c r="A2204" s="98" t="s">
        <v>189</v>
      </c>
      <c r="B2204" s="100">
        <v>40969</v>
      </c>
      <c r="C2204" s="99">
        <v>101376.472121239</v>
      </c>
      <c r="D2204" s="99">
        <v>0</v>
      </c>
      <c r="E2204" s="99">
        <v>19812.535872221</v>
      </c>
      <c r="F2204" s="99">
        <v>16298.0310755968</v>
      </c>
      <c r="G2204" s="99">
        <v>2469.7579074502</v>
      </c>
      <c r="H2204" s="99">
        <v>0</v>
      </c>
      <c r="I2204" s="99">
        <v>0</v>
      </c>
      <c r="J2204" s="99">
        <v>63084.591458320603</v>
      </c>
      <c r="K2204" s="99">
        <v>0</v>
      </c>
      <c r="L2204" s="99">
        <v>58122.136210441597</v>
      </c>
      <c r="M2204" s="99">
        <v>45835.248338222496</v>
      </c>
      <c r="N2204" s="99">
        <v>11117.0364118814</v>
      </c>
      <c r="O2204" s="99">
        <v>0</v>
      </c>
      <c r="P2204" s="99">
        <v>0</v>
      </c>
      <c r="Q2204" s="99">
        <v>5630.4796161651602</v>
      </c>
      <c r="R2204" s="99">
        <v>0</v>
      </c>
      <c r="S2204" s="99">
        <v>0</v>
      </c>
      <c r="T2204" s="99">
        <v>2443.4102807045001</v>
      </c>
      <c r="U2204" s="99">
        <v>63517.277044773102</v>
      </c>
      <c r="V2204" s="99">
        <v>5575931.9067993201</v>
      </c>
      <c r="W2204" s="99">
        <v>0</v>
      </c>
      <c r="X2204" s="99">
        <v>1574160.15913391</v>
      </c>
      <c r="Y2204" s="99">
        <v>1231667.5659179699</v>
      </c>
      <c r="Z2204" s="99">
        <v>331456.40491104103</v>
      </c>
      <c r="AA2204" s="99">
        <v>0</v>
      </c>
      <c r="AB2204" s="99">
        <v>0</v>
      </c>
      <c r="AC2204" s="99">
        <v>20981226.708496101</v>
      </c>
      <c r="AD2204" s="99">
        <v>0</v>
      </c>
      <c r="AE2204" s="99">
        <v>2792144.6668396001</v>
      </c>
      <c r="AF2204" s="99">
        <v>2206036.46380615</v>
      </c>
      <c r="AG2204" s="99">
        <v>1632819.8762207001</v>
      </c>
      <c r="AH2204" s="99">
        <v>0</v>
      </c>
      <c r="AI2204" s="99">
        <v>0</v>
      </c>
      <c r="AJ2204" s="99">
        <v>570408.55936431896</v>
      </c>
      <c r="AK2204" s="99">
        <v>0</v>
      </c>
      <c r="AL2204" s="99">
        <v>0</v>
      </c>
      <c r="AM2204" s="99">
        <v>331090.43059539801</v>
      </c>
      <c r="AN2204" s="99">
        <v>20994306.978515599</v>
      </c>
      <c r="AO2204" s="99">
        <v>49673546.250488304</v>
      </c>
      <c r="AP2204" s="99">
        <v>0</v>
      </c>
      <c r="AQ2204" s="99">
        <v>12840046.4538574</v>
      </c>
      <c r="AR2204" s="99">
        <v>9684859.3516845703</v>
      </c>
      <c r="AS2204" s="99">
        <v>2692835.6855773898</v>
      </c>
      <c r="AT2204" s="99">
        <v>0</v>
      </c>
      <c r="AU2204" s="99">
        <v>0</v>
      </c>
      <c r="AV2204" s="99">
        <v>59540123.414550804</v>
      </c>
      <c r="AW2204" s="99">
        <v>0</v>
      </c>
      <c r="AX2204" s="99">
        <v>25097375.603515599</v>
      </c>
      <c r="AY2204" s="99">
        <v>20005158.405029301</v>
      </c>
      <c r="AZ2204" s="99">
        <v>13187481.6009521</v>
      </c>
      <c r="BA2204" s="99">
        <v>0</v>
      </c>
      <c r="BB2204" s="99">
        <v>0</v>
      </c>
      <c r="BC2204" s="99">
        <v>4668411.7255248995</v>
      </c>
      <c r="BD2204" s="99">
        <v>0</v>
      </c>
      <c r="BE2204" s="99">
        <v>0</v>
      </c>
      <c r="BF2204" s="99">
        <v>2688464.1015014602</v>
      </c>
      <c r="BG2204" s="99">
        <v>59513779.241699196</v>
      </c>
      <c r="BH2204" s="99">
        <v>8948715.0456543006</v>
      </c>
      <c r="BI2204" s="99">
        <v>0</v>
      </c>
      <c r="BJ2204" s="99">
        <v>4489162.5823364304</v>
      </c>
      <c r="BK2204" s="99">
        <v>3610098.6687316899</v>
      </c>
      <c r="BL2204" s="99">
        <v>0</v>
      </c>
      <c r="BM2204" s="99">
        <v>0</v>
      </c>
      <c r="BN2204" s="99">
        <v>0</v>
      </c>
      <c r="BO2204" s="99">
        <v>0</v>
      </c>
      <c r="BP2204" s="99">
        <v>0</v>
      </c>
      <c r="BQ2204" s="99">
        <v>0</v>
      </c>
      <c r="BR2204" s="99">
        <v>6148081.33837891</v>
      </c>
      <c r="BS2204" s="99">
        <v>4859857.5765380897</v>
      </c>
      <c r="BT2204" s="99">
        <v>0</v>
      </c>
      <c r="BU2204" s="99">
        <v>0</v>
      </c>
      <c r="BV2204" s="99">
        <v>2446831.1318359398</v>
      </c>
      <c r="BW2204" s="99">
        <v>0</v>
      </c>
      <c r="BX2204" s="99">
        <v>0</v>
      </c>
      <c r="BY2204" s="99">
        <v>0</v>
      </c>
      <c r="BZ2204" s="99">
        <v>0</v>
      </c>
      <c r="CA2204" s="99">
        <v>121092.13275051099</v>
      </c>
      <c r="CB2204" s="99">
        <v>7141231.8976440402</v>
      </c>
      <c r="CC2204" s="99">
        <v>62225524.550292999</v>
      </c>
      <c r="CD2204" s="99">
        <v>13451241.4962158</v>
      </c>
      <c r="CE2204" s="99">
        <v>2477.6369746625401</v>
      </c>
      <c r="CF2204" s="99">
        <v>332459.91440963699</v>
      </c>
      <c r="CG2204" s="99">
        <v>2667307.7065734901</v>
      </c>
      <c r="CH2204" s="99">
        <v>0</v>
      </c>
      <c r="CI2204" s="99">
        <v>123572.082513809</v>
      </c>
      <c r="CJ2204" s="99">
        <v>7470582.7410278302</v>
      </c>
      <c r="CK2204" s="99">
        <v>64902611.700683601</v>
      </c>
      <c r="CL2204" s="99">
        <v>13440941.4998779</v>
      </c>
      <c r="CM2204" s="166">
        <v>186673.503723145</v>
      </c>
      <c r="CN2204" s="166">
        <v>28476753.809326202</v>
      </c>
      <c r="CO2204" s="166">
        <v>124554430.058594</v>
      </c>
      <c r="CP2204" s="99">
        <v>13440941.4998779</v>
      </c>
      <c r="CQ2204" s="99">
        <v>0</v>
      </c>
      <c r="CR2204" s="99">
        <v>0</v>
      </c>
      <c r="CS2204" s="99">
        <v>0</v>
      </c>
      <c r="CT2204" s="99">
        <v>0</v>
      </c>
      <c r="CU2204" s="98">
        <v>20247.958001589999</v>
      </c>
      <c r="CV2204" s="98">
        <v>65116.569244124999</v>
      </c>
      <c r="CW2204" s="98">
        <v>7473691.8120536767</v>
      </c>
      <c r="CX2204" s="98">
        <v>64892832.256866485</v>
      </c>
    </row>
    <row r="2205" spans="1:102" x14ac:dyDescent="0.2">
      <c r="A2205" s="98" t="s">
        <v>189</v>
      </c>
      <c r="B2205" s="100">
        <v>41061</v>
      </c>
      <c r="C2205" s="99">
        <v>100628.68823719</v>
      </c>
      <c r="D2205" s="99">
        <v>0</v>
      </c>
      <c r="E2205" s="99">
        <v>19125.935066461599</v>
      </c>
      <c r="F2205" s="99">
        <v>15794.4665501118</v>
      </c>
      <c r="G2205" s="99">
        <v>2468.3287658989402</v>
      </c>
      <c r="H2205" s="99">
        <v>0</v>
      </c>
      <c r="I2205" s="99">
        <v>0</v>
      </c>
      <c r="J2205" s="99">
        <v>63509.887158870697</v>
      </c>
      <c r="K2205" s="99">
        <v>0</v>
      </c>
      <c r="L2205" s="99">
        <v>57974.152957439401</v>
      </c>
      <c r="M2205" s="99">
        <v>45564.338851451903</v>
      </c>
      <c r="N2205" s="99">
        <v>10685.108683705301</v>
      </c>
      <c r="O2205" s="99">
        <v>0</v>
      </c>
      <c r="P2205" s="99">
        <v>0</v>
      </c>
      <c r="Q2205" s="99">
        <v>5744.34569764137</v>
      </c>
      <c r="R2205" s="99">
        <v>0</v>
      </c>
      <c r="S2205" s="99">
        <v>0</v>
      </c>
      <c r="T2205" s="99">
        <v>2476.5880157053498</v>
      </c>
      <c r="U2205" s="99">
        <v>63871.803343296102</v>
      </c>
      <c r="V2205" s="99">
        <v>5523968.5742797898</v>
      </c>
      <c r="W2205" s="99">
        <v>0</v>
      </c>
      <c r="X2205" s="99">
        <v>1508080.3660430899</v>
      </c>
      <c r="Y2205" s="99">
        <v>1174731.9156494101</v>
      </c>
      <c r="Z2205" s="99">
        <v>326660.07810974098</v>
      </c>
      <c r="AA2205" s="99">
        <v>0</v>
      </c>
      <c r="AB2205" s="99">
        <v>0</v>
      </c>
      <c r="AC2205" s="99">
        <v>20959781.8359375</v>
      </c>
      <c r="AD2205" s="99">
        <v>0</v>
      </c>
      <c r="AE2205" s="99">
        <v>2664146.7276306199</v>
      </c>
      <c r="AF2205" s="99">
        <v>2195362.0111999498</v>
      </c>
      <c r="AG2205" s="99">
        <v>1543088.58932495</v>
      </c>
      <c r="AH2205" s="99">
        <v>0</v>
      </c>
      <c r="AI2205" s="99">
        <v>0</v>
      </c>
      <c r="AJ2205" s="99">
        <v>613782.31843566895</v>
      </c>
      <c r="AK2205" s="99">
        <v>0</v>
      </c>
      <c r="AL2205" s="99">
        <v>0</v>
      </c>
      <c r="AM2205" s="99">
        <v>326359.86649322498</v>
      </c>
      <c r="AN2205" s="99">
        <v>21074776.098632801</v>
      </c>
      <c r="AO2205" s="99">
        <v>49548928.291992202</v>
      </c>
      <c r="AP2205" s="99">
        <v>0</v>
      </c>
      <c r="AQ2205" s="99">
        <v>12182732.4257813</v>
      </c>
      <c r="AR2205" s="99">
        <v>9286629.1181640606</v>
      </c>
      <c r="AS2205" s="99">
        <v>2663974.5760192899</v>
      </c>
      <c r="AT2205" s="99">
        <v>0</v>
      </c>
      <c r="AU2205" s="99">
        <v>0</v>
      </c>
      <c r="AV2205" s="99">
        <v>59933461.2109375</v>
      </c>
      <c r="AW2205" s="99">
        <v>0</v>
      </c>
      <c r="AX2205" s="99">
        <v>24156227.8288574</v>
      </c>
      <c r="AY2205" s="99">
        <v>20021663.644042999</v>
      </c>
      <c r="AZ2205" s="99">
        <v>12165909.012573199</v>
      </c>
      <c r="BA2205" s="99">
        <v>0</v>
      </c>
      <c r="BB2205" s="99">
        <v>0</v>
      </c>
      <c r="BC2205" s="99">
        <v>5069902.5733642597</v>
      </c>
      <c r="BD2205" s="99">
        <v>0</v>
      </c>
      <c r="BE2205" s="99">
        <v>0</v>
      </c>
      <c r="BF2205" s="99">
        <v>2664709.3548889202</v>
      </c>
      <c r="BG2205" s="99">
        <v>60247973.125488304</v>
      </c>
      <c r="BH2205" s="99">
        <v>8811730.3328857403</v>
      </c>
      <c r="BI2205" s="99">
        <v>0</v>
      </c>
      <c r="BJ2205" s="99">
        <v>4300640.4467163105</v>
      </c>
      <c r="BK2205" s="99">
        <v>3429269.14916992</v>
      </c>
      <c r="BL2205" s="99">
        <v>0</v>
      </c>
      <c r="BM2205" s="99">
        <v>0</v>
      </c>
      <c r="BN2205" s="99">
        <v>0</v>
      </c>
      <c r="BO2205" s="99">
        <v>0</v>
      </c>
      <c r="BP2205" s="99">
        <v>0</v>
      </c>
      <c r="BQ2205" s="99">
        <v>0</v>
      </c>
      <c r="BR2205" s="99">
        <v>6038922.9115600605</v>
      </c>
      <c r="BS2205" s="99">
        <v>4539555.41906738</v>
      </c>
      <c r="BT2205" s="99">
        <v>0</v>
      </c>
      <c r="BU2205" s="99">
        <v>0</v>
      </c>
      <c r="BV2205" s="99">
        <v>2576904.8346557599</v>
      </c>
      <c r="BW2205" s="99">
        <v>0</v>
      </c>
      <c r="BX2205" s="99">
        <v>0</v>
      </c>
      <c r="BY2205" s="99">
        <v>0</v>
      </c>
      <c r="BZ2205" s="99">
        <v>0</v>
      </c>
      <c r="CA2205" s="99">
        <v>119848.75444221499</v>
      </c>
      <c r="CB2205" s="99">
        <v>7038906.1708373995</v>
      </c>
      <c r="CC2205" s="99">
        <v>61720757.595703103</v>
      </c>
      <c r="CD2205" s="99">
        <v>13099452.880248999</v>
      </c>
      <c r="CE2205" s="99">
        <v>2477.5498999953302</v>
      </c>
      <c r="CF2205" s="99">
        <v>326685.41791915899</v>
      </c>
      <c r="CG2205" s="99">
        <v>2674883.1867370601</v>
      </c>
      <c r="CH2205" s="99">
        <v>0</v>
      </c>
      <c r="CI2205" s="99">
        <v>122320.782590866</v>
      </c>
      <c r="CJ2205" s="99">
        <v>7368041.6099853497</v>
      </c>
      <c r="CK2205" s="99">
        <v>64407000.333007798</v>
      </c>
      <c r="CL2205" s="99">
        <v>13100350.4700928</v>
      </c>
      <c r="CM2205" s="166">
        <v>185776.77209281901</v>
      </c>
      <c r="CN2205" s="166">
        <v>28467027.6401367</v>
      </c>
      <c r="CO2205" s="166">
        <v>124615131.339844</v>
      </c>
      <c r="CP2205" s="99">
        <v>13100350.4700928</v>
      </c>
      <c r="CQ2205" s="99">
        <v>0</v>
      </c>
      <c r="CR2205" s="99">
        <v>0</v>
      </c>
      <c r="CS2205" s="99">
        <v>0</v>
      </c>
      <c r="CT2205" s="99">
        <v>0</v>
      </c>
      <c r="CU2205" s="98">
        <v>19509.706552629999</v>
      </c>
      <c r="CV2205" s="98">
        <v>65556.82363477</v>
      </c>
      <c r="CW2205" s="98">
        <v>7365591.5887565585</v>
      </c>
      <c r="CX2205" s="98">
        <v>64395640.782440163</v>
      </c>
    </row>
    <row r="2206" spans="1:102" x14ac:dyDescent="0.2">
      <c r="A2206" s="98" t="s">
        <v>189</v>
      </c>
      <c r="B2206" s="100">
        <v>41153</v>
      </c>
      <c r="C2206" s="99">
        <v>100858.039709091</v>
      </c>
      <c r="D2206" s="99">
        <v>0</v>
      </c>
      <c r="E2206" s="99">
        <v>18470.8448467255</v>
      </c>
      <c r="F2206" s="99">
        <v>15315.9988750219</v>
      </c>
      <c r="G2206" s="99">
        <v>2426.4041347801699</v>
      </c>
      <c r="H2206" s="99">
        <v>0</v>
      </c>
      <c r="I2206" s="99">
        <v>0</v>
      </c>
      <c r="J2206" s="99">
        <v>63679.003977775603</v>
      </c>
      <c r="K2206" s="99">
        <v>0</v>
      </c>
      <c r="L2206" s="99">
        <v>57765.393281459801</v>
      </c>
      <c r="M2206" s="99">
        <v>45783.832811355598</v>
      </c>
      <c r="N2206" s="99">
        <v>10419.980629682501</v>
      </c>
      <c r="O2206" s="99">
        <v>0</v>
      </c>
      <c r="P2206" s="99">
        <v>0</v>
      </c>
      <c r="Q2206" s="99">
        <v>5687.1376234293002</v>
      </c>
      <c r="R2206" s="99">
        <v>0</v>
      </c>
      <c r="S2206" s="99">
        <v>0</v>
      </c>
      <c r="T2206" s="99">
        <v>2460.9507228136099</v>
      </c>
      <c r="U2206" s="99">
        <v>64051.411401271798</v>
      </c>
      <c r="V2206" s="99">
        <v>5457935.3828735398</v>
      </c>
      <c r="W2206" s="99">
        <v>0</v>
      </c>
      <c r="X2206" s="99">
        <v>1444423.7011566199</v>
      </c>
      <c r="Y2206" s="99">
        <v>1126722.69561768</v>
      </c>
      <c r="Z2206" s="99">
        <v>322414.01694107102</v>
      </c>
      <c r="AA2206" s="99">
        <v>0</v>
      </c>
      <c r="AB2206" s="99">
        <v>0</v>
      </c>
      <c r="AC2206" s="99">
        <v>21121939.388427701</v>
      </c>
      <c r="AD2206" s="99">
        <v>0</v>
      </c>
      <c r="AE2206" s="99">
        <v>2635460.4855956999</v>
      </c>
      <c r="AF2206" s="99">
        <v>2181529.94073486</v>
      </c>
      <c r="AG2206" s="99">
        <v>1485277.8217315699</v>
      </c>
      <c r="AH2206" s="99">
        <v>0</v>
      </c>
      <c r="AI2206" s="99">
        <v>0</v>
      </c>
      <c r="AJ2206" s="99">
        <v>609791.285339355</v>
      </c>
      <c r="AK2206" s="99">
        <v>0</v>
      </c>
      <c r="AL2206" s="99">
        <v>0</v>
      </c>
      <c r="AM2206" s="99">
        <v>322211.197502136</v>
      </c>
      <c r="AN2206" s="99">
        <v>21076335.051513702</v>
      </c>
      <c r="AO2206" s="99">
        <v>49281657.295410201</v>
      </c>
      <c r="AP2206" s="99">
        <v>0</v>
      </c>
      <c r="AQ2206" s="99">
        <v>11839511.903198199</v>
      </c>
      <c r="AR2206" s="99">
        <v>9030819.2595214806</v>
      </c>
      <c r="AS2206" s="99">
        <v>2672939.4179077102</v>
      </c>
      <c r="AT2206" s="99">
        <v>0</v>
      </c>
      <c r="AU2206" s="99">
        <v>0</v>
      </c>
      <c r="AV2206" s="99">
        <v>60839373.886718802</v>
      </c>
      <c r="AW2206" s="99">
        <v>0</v>
      </c>
      <c r="AX2206" s="99">
        <v>24108756.2971191</v>
      </c>
      <c r="AY2206" s="99">
        <v>20036640.5859375</v>
      </c>
      <c r="AZ2206" s="99">
        <v>11943965.0946045</v>
      </c>
      <c r="BA2206" s="99">
        <v>0</v>
      </c>
      <c r="BB2206" s="99">
        <v>0</v>
      </c>
      <c r="BC2206" s="99">
        <v>5086447.3051147498</v>
      </c>
      <c r="BD2206" s="99">
        <v>0</v>
      </c>
      <c r="BE2206" s="99">
        <v>0</v>
      </c>
      <c r="BF2206" s="99">
        <v>2670083.2502136198</v>
      </c>
      <c r="BG2206" s="99">
        <v>60899487.887207001</v>
      </c>
      <c r="BH2206" s="99">
        <v>9038562.2396240197</v>
      </c>
      <c r="BI2206" s="99">
        <v>0</v>
      </c>
      <c r="BJ2206" s="99">
        <v>4255730.2719116202</v>
      </c>
      <c r="BK2206" s="99">
        <v>3382868.6948852502</v>
      </c>
      <c r="BL2206" s="99">
        <v>0</v>
      </c>
      <c r="BM2206" s="99">
        <v>0</v>
      </c>
      <c r="BN2206" s="99">
        <v>0</v>
      </c>
      <c r="BO2206" s="99">
        <v>0</v>
      </c>
      <c r="BP2206" s="99">
        <v>0</v>
      </c>
      <c r="BQ2206" s="99">
        <v>0</v>
      </c>
      <c r="BR2206" s="99">
        <v>6130508.9302978497</v>
      </c>
      <c r="BS2206" s="99">
        <v>4479377.9054565402</v>
      </c>
      <c r="BT2206" s="99">
        <v>0</v>
      </c>
      <c r="BU2206" s="99">
        <v>0</v>
      </c>
      <c r="BV2206" s="99">
        <v>2612771.6994934101</v>
      </c>
      <c r="BW2206" s="99">
        <v>0</v>
      </c>
      <c r="BX2206" s="99">
        <v>0</v>
      </c>
      <c r="BY2206" s="99">
        <v>0</v>
      </c>
      <c r="BZ2206" s="99">
        <v>0</v>
      </c>
      <c r="CA2206" s="99">
        <v>119330.498036385</v>
      </c>
      <c r="CB2206" s="99">
        <v>6905479.8256225605</v>
      </c>
      <c r="CC2206" s="99">
        <v>61131509.732421897</v>
      </c>
      <c r="CD2206" s="99">
        <v>13291255.9172363</v>
      </c>
      <c r="CE2206" s="99">
        <v>2426.51819679141</v>
      </c>
      <c r="CF2206" s="99">
        <v>323522.41482925398</v>
      </c>
      <c r="CG2206" s="99">
        <v>2651716.3223571801</v>
      </c>
      <c r="CH2206" s="99">
        <v>0</v>
      </c>
      <c r="CI2206" s="99">
        <v>121757.759301186</v>
      </c>
      <c r="CJ2206" s="99">
        <v>7229136.7392578097</v>
      </c>
      <c r="CK2206" s="99">
        <v>63786189.052246101</v>
      </c>
      <c r="CL2206" s="99">
        <v>13301288.674316401</v>
      </c>
      <c r="CM2206" s="166">
        <v>185367.66267204299</v>
      </c>
      <c r="CN2206" s="166">
        <v>28329721.953125</v>
      </c>
      <c r="CO2206" s="166">
        <v>124634276.72949199</v>
      </c>
      <c r="CP2206" s="99">
        <v>13301288.674316401</v>
      </c>
      <c r="CQ2206" s="99">
        <v>0</v>
      </c>
      <c r="CR2206" s="99">
        <v>0</v>
      </c>
      <c r="CS2206" s="99">
        <v>0</v>
      </c>
      <c r="CT2206" s="99">
        <v>0</v>
      </c>
      <c r="CU2206" s="98">
        <v>18835.837090215999</v>
      </c>
      <c r="CV2206" s="98">
        <v>65704.259284714994</v>
      </c>
      <c r="CW2206" s="98">
        <v>7229002.2404518146</v>
      </c>
      <c r="CX2206" s="98">
        <v>63783226.054779075</v>
      </c>
    </row>
    <row r="2207" spans="1:102" x14ac:dyDescent="0.2">
      <c r="A2207" s="98" t="s">
        <v>189</v>
      </c>
      <c r="B2207" s="100">
        <v>41244</v>
      </c>
      <c r="C2207" s="99">
        <v>100139.610383034</v>
      </c>
      <c r="D2207" s="99">
        <v>0</v>
      </c>
      <c r="E2207" s="99">
        <v>17978.423141002699</v>
      </c>
      <c r="F2207" s="99">
        <v>15009.4087833166</v>
      </c>
      <c r="G2207" s="99">
        <v>2422.8254821598498</v>
      </c>
      <c r="H2207" s="99">
        <v>0</v>
      </c>
      <c r="I2207" s="99">
        <v>0</v>
      </c>
      <c r="J2207" s="99">
        <v>63980.220608711199</v>
      </c>
      <c r="K2207" s="99">
        <v>0</v>
      </c>
      <c r="L2207" s="99">
        <v>56715.2607870102</v>
      </c>
      <c r="M2207" s="99">
        <v>45451.666475295999</v>
      </c>
      <c r="N2207" s="99">
        <v>10222.422693848601</v>
      </c>
      <c r="O2207" s="99">
        <v>0</v>
      </c>
      <c r="P2207" s="99">
        <v>0</v>
      </c>
      <c r="Q2207" s="99">
        <v>5644.24510246515</v>
      </c>
      <c r="R2207" s="99">
        <v>0</v>
      </c>
      <c r="S2207" s="99">
        <v>0</v>
      </c>
      <c r="T2207" s="99">
        <v>2395.2121031582401</v>
      </c>
      <c r="U2207" s="99">
        <v>64305.463341713003</v>
      </c>
      <c r="V2207" s="99">
        <v>5414396.80932617</v>
      </c>
      <c r="W2207" s="99">
        <v>0</v>
      </c>
      <c r="X2207" s="99">
        <v>1370372.7444915799</v>
      </c>
      <c r="Y2207" s="99">
        <v>1079305.8825683601</v>
      </c>
      <c r="Z2207" s="99">
        <v>317208.12881088298</v>
      </c>
      <c r="AA2207" s="99">
        <v>0</v>
      </c>
      <c r="AB2207" s="99">
        <v>0</v>
      </c>
      <c r="AC2207" s="99">
        <v>21145829.9919434</v>
      </c>
      <c r="AD2207" s="99">
        <v>0</v>
      </c>
      <c r="AE2207" s="99">
        <v>2593302.9834594699</v>
      </c>
      <c r="AF2207" s="99">
        <v>2166526.3745422401</v>
      </c>
      <c r="AG2207" s="99">
        <v>1434501.1125030499</v>
      </c>
      <c r="AH2207" s="99">
        <v>0</v>
      </c>
      <c r="AI2207" s="99">
        <v>0</v>
      </c>
      <c r="AJ2207" s="99">
        <v>597784.37352752697</v>
      </c>
      <c r="AK2207" s="99">
        <v>0</v>
      </c>
      <c r="AL2207" s="99">
        <v>0</v>
      </c>
      <c r="AM2207" s="99">
        <v>316435.31353378302</v>
      </c>
      <c r="AN2207" s="99">
        <v>21167085.723388702</v>
      </c>
      <c r="AO2207" s="99">
        <v>49189170.958984397</v>
      </c>
      <c r="AP2207" s="99">
        <v>0</v>
      </c>
      <c r="AQ2207" s="99">
        <v>11356121.560302701</v>
      </c>
      <c r="AR2207" s="99">
        <v>8720615.0692138709</v>
      </c>
      <c r="AS2207" s="99">
        <v>2621276.9740295401</v>
      </c>
      <c r="AT2207" s="99">
        <v>0</v>
      </c>
      <c r="AU2207" s="99">
        <v>0</v>
      </c>
      <c r="AV2207" s="99">
        <v>61380111.0478516</v>
      </c>
      <c r="AW2207" s="99">
        <v>0</v>
      </c>
      <c r="AX2207" s="99">
        <v>23882461.3986816</v>
      </c>
      <c r="AY2207" s="99">
        <v>20046744.088867199</v>
      </c>
      <c r="AZ2207" s="99">
        <v>11640625.892089801</v>
      </c>
      <c r="BA2207" s="99">
        <v>0</v>
      </c>
      <c r="BB2207" s="99">
        <v>0</v>
      </c>
      <c r="BC2207" s="99">
        <v>5014267.2710571298</v>
      </c>
      <c r="BD2207" s="99">
        <v>0</v>
      </c>
      <c r="BE2207" s="99">
        <v>0</v>
      </c>
      <c r="BF2207" s="99">
        <v>2615200.5718689002</v>
      </c>
      <c r="BG2207" s="99">
        <v>61396382.7265625</v>
      </c>
      <c r="BH2207" s="99">
        <v>9023711.6334228497</v>
      </c>
      <c r="BI2207" s="99">
        <v>0</v>
      </c>
      <c r="BJ2207" s="99">
        <v>4105234.0091857901</v>
      </c>
      <c r="BK2207" s="99">
        <v>3255280.4301147498</v>
      </c>
      <c r="BL2207" s="99">
        <v>0</v>
      </c>
      <c r="BM2207" s="99">
        <v>0</v>
      </c>
      <c r="BN2207" s="99">
        <v>0</v>
      </c>
      <c r="BO2207" s="99">
        <v>0</v>
      </c>
      <c r="BP2207" s="99">
        <v>0</v>
      </c>
      <c r="BQ2207" s="99">
        <v>0</v>
      </c>
      <c r="BR2207" s="99">
        <v>6157097.9470214797</v>
      </c>
      <c r="BS2207" s="99">
        <v>4376139.9523315402</v>
      </c>
      <c r="BT2207" s="99">
        <v>0</v>
      </c>
      <c r="BU2207" s="99">
        <v>0</v>
      </c>
      <c r="BV2207" s="99">
        <v>2609840.0886840802</v>
      </c>
      <c r="BW2207" s="99">
        <v>0</v>
      </c>
      <c r="BX2207" s="99">
        <v>0</v>
      </c>
      <c r="BY2207" s="99">
        <v>0</v>
      </c>
      <c r="BZ2207" s="99">
        <v>0</v>
      </c>
      <c r="CA2207" s="99">
        <v>118120.09443187701</v>
      </c>
      <c r="CB2207" s="99">
        <v>6799884.96630859</v>
      </c>
      <c r="CC2207" s="99">
        <v>60526634.305175804</v>
      </c>
      <c r="CD2207" s="99">
        <v>13126769.431640601</v>
      </c>
      <c r="CE2207" s="99">
        <v>2421.3718351125699</v>
      </c>
      <c r="CF2207" s="99">
        <v>317230.99897766102</v>
      </c>
      <c r="CG2207" s="99">
        <v>2609210.7002258301</v>
      </c>
      <c r="CH2207" s="99">
        <v>0</v>
      </c>
      <c r="CI2207" s="99">
        <v>120541.332619667</v>
      </c>
      <c r="CJ2207" s="99">
        <v>7111677.5692748995</v>
      </c>
      <c r="CK2207" s="99">
        <v>63143084.583984397</v>
      </c>
      <c r="CL2207" s="99">
        <v>13132287.088012701</v>
      </c>
      <c r="CM2207" s="166">
        <v>184406.40615081799</v>
      </c>
      <c r="CN2207" s="166">
        <v>28279584.549072299</v>
      </c>
      <c r="CO2207" s="166">
        <v>124452111.519531</v>
      </c>
      <c r="CP2207" s="99">
        <v>13132287.088012701</v>
      </c>
      <c r="CQ2207" s="99">
        <v>0</v>
      </c>
      <c r="CR2207" s="99">
        <v>0</v>
      </c>
      <c r="CS2207" s="99">
        <v>0</v>
      </c>
      <c r="CT2207" s="99">
        <v>0</v>
      </c>
      <c r="CU2207" s="98">
        <v>18302.867790394001</v>
      </c>
      <c r="CV2207" s="98">
        <v>65976.968118908</v>
      </c>
      <c r="CW2207" s="98">
        <v>7117115.9652862512</v>
      </c>
      <c r="CX2207" s="98">
        <v>63135845.005401634</v>
      </c>
    </row>
    <row r="2208" spans="1:102" x14ac:dyDescent="0.2">
      <c r="A2208" s="98" t="s">
        <v>189</v>
      </c>
      <c r="B2208" s="100">
        <v>41334</v>
      </c>
      <c r="C2208" s="99">
        <v>98339.802591323896</v>
      </c>
      <c r="D2208" s="99">
        <v>0</v>
      </c>
      <c r="E2208" s="99">
        <v>17203.678649425499</v>
      </c>
      <c r="F2208" s="99">
        <v>14372.2864130735</v>
      </c>
      <c r="G2208" s="99">
        <v>2393.5154693424702</v>
      </c>
      <c r="H2208" s="99">
        <v>0</v>
      </c>
      <c r="I2208" s="99">
        <v>0</v>
      </c>
      <c r="J2208" s="99">
        <v>64159.060891628302</v>
      </c>
      <c r="K2208" s="99">
        <v>0</v>
      </c>
      <c r="L2208" s="99">
        <v>2047.27285946906</v>
      </c>
      <c r="M2208" s="99">
        <v>44637.883679389997</v>
      </c>
      <c r="N2208" s="99">
        <v>9946.7140378952008</v>
      </c>
      <c r="O2208" s="99">
        <v>0</v>
      </c>
      <c r="P2208" s="99">
        <v>53083.510498523698</v>
      </c>
      <c r="Q2208" s="99">
        <v>5577.5866146683702</v>
      </c>
      <c r="R2208" s="99">
        <v>0</v>
      </c>
      <c r="S2208" s="99">
        <v>2369.0975939035402</v>
      </c>
      <c r="T2208" s="99">
        <v>3.9716640300466701</v>
      </c>
      <c r="U2208" s="99">
        <v>64449.263182163202</v>
      </c>
      <c r="V2208" s="99">
        <v>5303292.0669555701</v>
      </c>
      <c r="W2208" s="99">
        <v>0</v>
      </c>
      <c r="X2208" s="99">
        <v>1298169.3300933801</v>
      </c>
      <c r="Y2208" s="99">
        <v>1025333.80322266</v>
      </c>
      <c r="Z2208" s="99">
        <v>306427.47990035999</v>
      </c>
      <c r="AA2208" s="99">
        <v>0</v>
      </c>
      <c r="AB2208" s="99">
        <v>0</v>
      </c>
      <c r="AC2208" s="99">
        <v>21111896.370361298</v>
      </c>
      <c r="AD2208" s="99">
        <v>0</v>
      </c>
      <c r="AE2208" s="99">
        <v>58483.540387630499</v>
      </c>
      <c r="AF2208" s="99">
        <v>2128262.0669860798</v>
      </c>
      <c r="AG2208" s="99">
        <v>1388611.1012878399</v>
      </c>
      <c r="AH2208" s="99">
        <v>0</v>
      </c>
      <c r="AI2208" s="99">
        <v>2398605.4919738802</v>
      </c>
      <c r="AJ2208" s="99">
        <v>583395.90090179397</v>
      </c>
      <c r="AK2208" s="99">
        <v>0</v>
      </c>
      <c r="AL2208" s="99">
        <v>305383.19790267898</v>
      </c>
      <c r="AM2208" s="99">
        <v>700.46866255253599</v>
      </c>
      <c r="AN2208" s="99">
        <v>21211160.6711426</v>
      </c>
      <c r="AO2208" s="99">
        <v>48136371.339843802</v>
      </c>
      <c r="AP2208" s="99">
        <v>0</v>
      </c>
      <c r="AQ2208" s="99">
        <v>10522602.6682129</v>
      </c>
      <c r="AR2208" s="99">
        <v>8188647.9117431603</v>
      </c>
      <c r="AS2208" s="99">
        <v>2530743.8093872098</v>
      </c>
      <c r="AT2208" s="99">
        <v>0</v>
      </c>
      <c r="AU2208" s="99">
        <v>0</v>
      </c>
      <c r="AV2208" s="99">
        <v>61507351.235839799</v>
      </c>
      <c r="AW2208" s="99">
        <v>0</v>
      </c>
      <c r="AX2208" s="99">
        <v>586550.42776489304</v>
      </c>
      <c r="AY2208" s="99">
        <v>19744714.412841801</v>
      </c>
      <c r="AZ2208" s="99">
        <v>11251054.225097699</v>
      </c>
      <c r="BA2208" s="99">
        <v>0</v>
      </c>
      <c r="BB2208" s="99">
        <v>21768276.755127002</v>
      </c>
      <c r="BC2208" s="99">
        <v>4845391.6697998</v>
      </c>
      <c r="BD2208" s="99">
        <v>0</v>
      </c>
      <c r="BE2208" s="99">
        <v>2521104.3923339802</v>
      </c>
      <c r="BF2208" s="99">
        <v>5534.1314575672204</v>
      </c>
      <c r="BG2208" s="99">
        <v>61716102.270019501</v>
      </c>
      <c r="BH2208" s="99">
        <v>10681215.079223599</v>
      </c>
      <c r="BI2208" s="99">
        <v>0</v>
      </c>
      <c r="BJ2208" s="99">
        <v>4047371.9514160198</v>
      </c>
      <c r="BK2208" s="99">
        <v>3133345.73327637</v>
      </c>
      <c r="BL2208" s="99">
        <v>0</v>
      </c>
      <c r="BM2208" s="99">
        <v>0</v>
      </c>
      <c r="BN2208" s="99">
        <v>0</v>
      </c>
      <c r="BO2208" s="99">
        <v>0</v>
      </c>
      <c r="BP2208" s="99">
        <v>0</v>
      </c>
      <c r="BQ2208" s="99">
        <v>0</v>
      </c>
      <c r="BR2208" s="99">
        <v>6240438.0817871103</v>
      </c>
      <c r="BS2208" s="99">
        <v>4264978.87890625</v>
      </c>
      <c r="BT2208" s="99">
        <v>0</v>
      </c>
      <c r="BU2208" s="99">
        <v>1669233.9199981701</v>
      </c>
      <c r="BV2208" s="99">
        <v>2612618.16229248</v>
      </c>
      <c r="BW2208" s="99">
        <v>0</v>
      </c>
      <c r="BX2208" s="99">
        <v>210749.479816437</v>
      </c>
      <c r="BY2208" s="99">
        <v>0</v>
      </c>
      <c r="BZ2208" s="99">
        <v>0</v>
      </c>
      <c r="CA2208" s="99">
        <v>115462.036824226</v>
      </c>
      <c r="CB2208" s="99">
        <v>6600157.76098633</v>
      </c>
      <c r="CC2208" s="99">
        <v>58682678.645019501</v>
      </c>
      <c r="CD2208" s="99">
        <v>14750927.647338901</v>
      </c>
      <c r="CE2208" s="99">
        <v>2398.8333887159802</v>
      </c>
      <c r="CF2208" s="99">
        <v>308921.07394790603</v>
      </c>
      <c r="CG2208" s="99">
        <v>2563868.29864502</v>
      </c>
      <c r="CH2208" s="99">
        <v>0</v>
      </c>
      <c r="CI2208" s="99">
        <v>117865.092427254</v>
      </c>
      <c r="CJ2208" s="99">
        <v>6912591.7943725605</v>
      </c>
      <c r="CK2208" s="99">
        <v>61252220.312011696</v>
      </c>
      <c r="CL2208" s="99">
        <v>14949745.861572299</v>
      </c>
      <c r="CM2208" s="166">
        <v>181992.14162063599</v>
      </c>
      <c r="CN2208" s="166">
        <v>28162291.556396499</v>
      </c>
      <c r="CO2208" s="166">
        <v>123172426.65625</v>
      </c>
      <c r="CP2208" s="99">
        <v>14949745.861572299</v>
      </c>
      <c r="CQ2208" s="99">
        <v>0</v>
      </c>
      <c r="CR2208" s="99">
        <v>0</v>
      </c>
      <c r="CS2208" s="99">
        <v>0</v>
      </c>
      <c r="CT2208" s="99">
        <v>0</v>
      </c>
      <c r="CU2208" s="98">
        <v>17498.468857788001</v>
      </c>
      <c r="CV2208" s="98">
        <v>66150.340837159005</v>
      </c>
      <c r="CW2208" s="98">
        <v>6909078.8349342365</v>
      </c>
      <c r="CX2208" s="98">
        <v>61246546.943664521</v>
      </c>
    </row>
    <row r="2209" spans="1:102" x14ac:dyDescent="0.2">
      <c r="A2209" s="98" t="s">
        <v>189</v>
      </c>
      <c r="B2209" s="100">
        <v>41426</v>
      </c>
      <c r="C2209" s="99">
        <v>99164.791528701797</v>
      </c>
      <c r="D2209" s="99">
        <v>0</v>
      </c>
      <c r="E2209" s="99">
        <v>16772.4383456707</v>
      </c>
      <c r="F2209" s="99">
        <v>14103.598323702799</v>
      </c>
      <c r="G2209" s="99">
        <v>2380.7432492673402</v>
      </c>
      <c r="H2209" s="99">
        <v>0</v>
      </c>
      <c r="I2209" s="99">
        <v>0</v>
      </c>
      <c r="J2209" s="99">
        <v>64064.404786586798</v>
      </c>
      <c r="K2209" s="99">
        <v>0</v>
      </c>
      <c r="L2209" s="99">
        <v>1687.7057875841899</v>
      </c>
      <c r="M2209" s="99">
        <v>45337.199881076798</v>
      </c>
      <c r="N2209" s="99">
        <v>9694.9889755249005</v>
      </c>
      <c r="O2209" s="99">
        <v>0</v>
      </c>
      <c r="P2209" s="99">
        <v>53792.195662498503</v>
      </c>
      <c r="Q2209" s="99">
        <v>5562.1409780383101</v>
      </c>
      <c r="R2209" s="99">
        <v>0</v>
      </c>
      <c r="S2209" s="99">
        <v>2384.1316384077099</v>
      </c>
      <c r="T2209" s="99">
        <v>2.0359791959053801</v>
      </c>
      <c r="U2209" s="99">
        <v>64323.267543315902</v>
      </c>
      <c r="V2209" s="99">
        <v>5295622.5567627</v>
      </c>
      <c r="W2209" s="99">
        <v>0</v>
      </c>
      <c r="X2209" s="99">
        <v>1254319.8617095901</v>
      </c>
      <c r="Y2209" s="99">
        <v>985284.91807556199</v>
      </c>
      <c r="Z2209" s="99">
        <v>304113.54766464198</v>
      </c>
      <c r="AA2209" s="99">
        <v>0</v>
      </c>
      <c r="AB2209" s="99">
        <v>0</v>
      </c>
      <c r="AC2209" s="99">
        <v>21015171.513183601</v>
      </c>
      <c r="AD2209" s="99">
        <v>0</v>
      </c>
      <c r="AE2209" s="99">
        <v>48719.414469242103</v>
      </c>
      <c r="AF2209" s="99">
        <v>2138007.6972961398</v>
      </c>
      <c r="AG2209" s="99">
        <v>1347000.69914246</v>
      </c>
      <c r="AH2209" s="99">
        <v>0</v>
      </c>
      <c r="AI2209" s="99">
        <v>2435969.95947266</v>
      </c>
      <c r="AJ2209" s="99">
        <v>589234.18640899705</v>
      </c>
      <c r="AK2209" s="99">
        <v>0</v>
      </c>
      <c r="AL2209" s="99">
        <v>302715.03675460798</v>
      </c>
      <c r="AM2209" s="99">
        <v>213.49378292076301</v>
      </c>
      <c r="AN2209" s="99">
        <v>21139183.033447299</v>
      </c>
      <c r="AO2209" s="99">
        <v>48193549.390625</v>
      </c>
      <c r="AP2209" s="99">
        <v>0</v>
      </c>
      <c r="AQ2209" s="99">
        <v>10254103.277832</v>
      </c>
      <c r="AR2209" s="99">
        <v>7877052.3986206101</v>
      </c>
      <c r="AS2209" s="99">
        <v>2520613.2894592299</v>
      </c>
      <c r="AT2209" s="99">
        <v>0</v>
      </c>
      <c r="AU2209" s="99">
        <v>0</v>
      </c>
      <c r="AV2209" s="99">
        <v>61447429.891113304</v>
      </c>
      <c r="AW2209" s="99">
        <v>0</v>
      </c>
      <c r="AX2209" s="99">
        <v>457922.99868774402</v>
      </c>
      <c r="AY2209" s="99">
        <v>19899052.256103501</v>
      </c>
      <c r="AZ2209" s="99">
        <v>10944153.138183599</v>
      </c>
      <c r="BA2209" s="99">
        <v>0</v>
      </c>
      <c r="BB2209" s="99">
        <v>22252291.763183601</v>
      </c>
      <c r="BC2209" s="99">
        <v>4939407.29870605</v>
      </c>
      <c r="BD2209" s="99">
        <v>0</v>
      </c>
      <c r="BE2209" s="99">
        <v>2511461.7046508798</v>
      </c>
      <c r="BF2209" s="99">
        <v>1891.60960590839</v>
      </c>
      <c r="BG2209" s="99">
        <v>61649599.723144501</v>
      </c>
      <c r="BH2209" s="99">
        <v>10906904.403198199</v>
      </c>
      <c r="BI2209" s="99">
        <v>0</v>
      </c>
      <c r="BJ2209" s="99">
        <v>3967806.3674316402</v>
      </c>
      <c r="BK2209" s="99">
        <v>3064672.0265808101</v>
      </c>
      <c r="BL2209" s="99">
        <v>0</v>
      </c>
      <c r="BM2209" s="99">
        <v>0</v>
      </c>
      <c r="BN2209" s="99">
        <v>0</v>
      </c>
      <c r="BO2209" s="99">
        <v>0</v>
      </c>
      <c r="BP2209" s="99">
        <v>0</v>
      </c>
      <c r="BQ2209" s="99">
        <v>0</v>
      </c>
      <c r="BR2209" s="99">
        <v>6327520.2870483398</v>
      </c>
      <c r="BS2209" s="99">
        <v>4189076.60656738</v>
      </c>
      <c r="BT2209" s="99">
        <v>0</v>
      </c>
      <c r="BU2209" s="99">
        <v>1761464.45999146</v>
      </c>
      <c r="BV2209" s="99">
        <v>2633819.4536132799</v>
      </c>
      <c r="BW2209" s="99">
        <v>0</v>
      </c>
      <c r="BX2209" s="99">
        <v>210029.65982818601</v>
      </c>
      <c r="BY2209" s="99">
        <v>0</v>
      </c>
      <c r="BZ2209" s="99">
        <v>0</v>
      </c>
      <c r="CA2209" s="99">
        <v>116007.84342002901</v>
      </c>
      <c r="CB2209" s="99">
        <v>6552612.1207885696</v>
      </c>
      <c r="CC2209" s="99">
        <v>58552936.6484375</v>
      </c>
      <c r="CD2209" s="99">
        <v>14872627.419677701</v>
      </c>
      <c r="CE2209" s="99">
        <v>2388.1473577916599</v>
      </c>
      <c r="CF2209" s="99">
        <v>302602.00384521502</v>
      </c>
      <c r="CG2209" s="99">
        <v>2512769.3907165499</v>
      </c>
      <c r="CH2209" s="99">
        <v>0</v>
      </c>
      <c r="CI2209" s="99">
        <v>118393.99046421101</v>
      </c>
      <c r="CJ2209" s="99">
        <v>6856352.6905517597</v>
      </c>
      <c r="CK2209" s="99">
        <v>61065331.403320298</v>
      </c>
      <c r="CL2209" s="99">
        <v>15076750.612304701</v>
      </c>
      <c r="CM2209" s="166">
        <v>182308.80865478501</v>
      </c>
      <c r="CN2209" s="166">
        <v>28007446.581787098</v>
      </c>
      <c r="CO2209" s="166">
        <v>122476019.228516</v>
      </c>
      <c r="CP2209" s="99">
        <v>15076750.612304701</v>
      </c>
      <c r="CQ2209" s="99">
        <v>0</v>
      </c>
      <c r="CR2209" s="99">
        <v>0</v>
      </c>
      <c r="CS2209" s="99">
        <v>0</v>
      </c>
      <c r="CT2209" s="99">
        <v>0</v>
      </c>
      <c r="CU2209" s="98">
        <v>17043.257477657</v>
      </c>
      <c r="CV2209" s="98">
        <v>66051.511706637</v>
      </c>
      <c r="CW2209" s="98">
        <v>6855214.1246337844</v>
      </c>
      <c r="CX2209" s="98">
        <v>61065706.039154053</v>
      </c>
    </row>
    <row r="2210" spans="1:102" x14ac:dyDescent="0.2">
      <c r="A2210" s="98" t="s">
        <v>189</v>
      </c>
      <c r="B2210" s="100">
        <v>41518</v>
      </c>
      <c r="C2210" s="99">
        <v>98954.848174095197</v>
      </c>
      <c r="D2210" s="99">
        <v>0</v>
      </c>
      <c r="E2210" s="99">
        <v>16244.7601376772</v>
      </c>
      <c r="F2210" s="99">
        <v>13607.350988149599</v>
      </c>
      <c r="G2210" s="99">
        <v>2407.8177421093001</v>
      </c>
      <c r="H2210" s="99">
        <v>0</v>
      </c>
      <c r="I2210" s="99">
        <v>0</v>
      </c>
      <c r="J2210" s="99">
        <v>64064.189841270403</v>
      </c>
      <c r="K2210" s="99">
        <v>0</v>
      </c>
      <c r="L2210" s="99">
        <v>382.62294704839599</v>
      </c>
      <c r="M2210" s="99">
        <v>45411.520824432402</v>
      </c>
      <c r="N2210" s="99">
        <v>9465.5466241836493</v>
      </c>
      <c r="O2210" s="99">
        <v>0</v>
      </c>
      <c r="P2210" s="99">
        <v>54565.2713851929</v>
      </c>
      <c r="Q2210" s="99">
        <v>5517.2389528751401</v>
      </c>
      <c r="R2210" s="99">
        <v>0</v>
      </c>
      <c r="S2210" s="99">
        <v>2423.0096459984802</v>
      </c>
      <c r="T2210" s="99">
        <v>0.98536382513702803</v>
      </c>
      <c r="U2210" s="99">
        <v>64303.659859657302</v>
      </c>
      <c r="V2210" s="99">
        <v>5279353.9123535203</v>
      </c>
      <c r="W2210" s="99">
        <v>0</v>
      </c>
      <c r="X2210" s="99">
        <v>1208078.6006469701</v>
      </c>
      <c r="Y2210" s="99">
        <v>952649.05481720006</v>
      </c>
      <c r="Z2210" s="99">
        <v>305878.22089385998</v>
      </c>
      <c r="AA2210" s="99">
        <v>0</v>
      </c>
      <c r="AB2210" s="99">
        <v>0</v>
      </c>
      <c r="AC2210" s="99">
        <v>21167028.255859401</v>
      </c>
      <c r="AD2210" s="99">
        <v>0</v>
      </c>
      <c r="AE2210" s="99">
        <v>35392.823911189997</v>
      </c>
      <c r="AF2210" s="99">
        <v>2145813.3086242699</v>
      </c>
      <c r="AG2210" s="99">
        <v>1298933.1975708001</v>
      </c>
      <c r="AH2210" s="99">
        <v>0</v>
      </c>
      <c r="AI2210" s="99">
        <v>2433522.5888671898</v>
      </c>
      <c r="AJ2210" s="99">
        <v>588412.27584075904</v>
      </c>
      <c r="AK2210" s="99">
        <v>0</v>
      </c>
      <c r="AL2210" s="99">
        <v>303793.82711410499</v>
      </c>
      <c r="AM2210" s="99">
        <v>239.74069008789999</v>
      </c>
      <c r="AN2210" s="99">
        <v>21068065.2177734</v>
      </c>
      <c r="AO2210" s="99">
        <v>48295874.665527299</v>
      </c>
      <c r="AP2210" s="99">
        <v>0</v>
      </c>
      <c r="AQ2210" s="99">
        <v>9917290.1638183594</v>
      </c>
      <c r="AR2210" s="99">
        <v>7600631.2142944299</v>
      </c>
      <c r="AS2210" s="99">
        <v>2530133.3682556199</v>
      </c>
      <c r="AT2210" s="99">
        <v>0</v>
      </c>
      <c r="AU2210" s="99">
        <v>0</v>
      </c>
      <c r="AV2210" s="99">
        <v>61603212.603515603</v>
      </c>
      <c r="AW2210" s="99">
        <v>0</v>
      </c>
      <c r="AX2210" s="99">
        <v>290078.17269516003</v>
      </c>
      <c r="AY2210" s="99">
        <v>20036413.012451202</v>
      </c>
      <c r="AZ2210" s="99">
        <v>10648471.7803955</v>
      </c>
      <c r="BA2210" s="99">
        <v>0</v>
      </c>
      <c r="BB2210" s="99">
        <v>22385309.372558601</v>
      </c>
      <c r="BC2210" s="99">
        <v>4944151.6989746103</v>
      </c>
      <c r="BD2210" s="99">
        <v>0</v>
      </c>
      <c r="BE2210" s="99">
        <v>2512261.5921325702</v>
      </c>
      <c r="BF2210" s="99">
        <v>2090.0373740196201</v>
      </c>
      <c r="BG2210" s="99">
        <v>61492275.568359397</v>
      </c>
      <c r="BH2210" s="99">
        <v>10927046.2572021</v>
      </c>
      <c r="BI2210" s="99">
        <v>0</v>
      </c>
      <c r="BJ2210" s="99">
        <v>3858811.7434081999</v>
      </c>
      <c r="BK2210" s="99">
        <v>2973624.8280639602</v>
      </c>
      <c r="BL2210" s="99">
        <v>0</v>
      </c>
      <c r="BM2210" s="99">
        <v>0</v>
      </c>
      <c r="BN2210" s="99">
        <v>0</v>
      </c>
      <c r="BO2210" s="99">
        <v>0</v>
      </c>
      <c r="BP2210" s="99">
        <v>0</v>
      </c>
      <c r="BQ2210" s="99">
        <v>0</v>
      </c>
      <c r="BR2210" s="99">
        <v>6424096.6648559598</v>
      </c>
      <c r="BS2210" s="99">
        <v>4084897.96063232</v>
      </c>
      <c r="BT2210" s="99">
        <v>0</v>
      </c>
      <c r="BU2210" s="99">
        <v>1500093</v>
      </c>
      <c r="BV2210" s="99">
        <v>2638177.81921387</v>
      </c>
      <c r="BW2210" s="99">
        <v>0</v>
      </c>
      <c r="BX2210" s="99">
        <v>180784.24985313401</v>
      </c>
      <c r="BY2210" s="99">
        <v>0</v>
      </c>
      <c r="BZ2210" s="99">
        <v>0</v>
      </c>
      <c r="CA2210" s="99">
        <v>115214.432505608</v>
      </c>
      <c r="CB2210" s="99">
        <v>6495035.8910522498</v>
      </c>
      <c r="CC2210" s="99">
        <v>58167893.270996101</v>
      </c>
      <c r="CD2210" s="99">
        <v>14766748.8355713</v>
      </c>
      <c r="CE2210" s="99">
        <v>2406.3917798995999</v>
      </c>
      <c r="CF2210" s="99">
        <v>306563.361980438</v>
      </c>
      <c r="CG2210" s="99">
        <v>2515369.7645874</v>
      </c>
      <c r="CH2210" s="99">
        <v>0</v>
      </c>
      <c r="CI2210" s="99">
        <v>117618.522252083</v>
      </c>
      <c r="CJ2210" s="99">
        <v>6801683.8989257803</v>
      </c>
      <c r="CK2210" s="99">
        <v>60688195.541015603</v>
      </c>
      <c r="CL2210" s="99">
        <v>14969516.463867201</v>
      </c>
      <c r="CM2210" s="166">
        <v>181445.40993309001</v>
      </c>
      <c r="CN2210" s="166">
        <v>27850433.432861298</v>
      </c>
      <c r="CO2210" s="166">
        <v>122248066.33593801</v>
      </c>
      <c r="CP2210" s="99">
        <v>14969516.463867201</v>
      </c>
      <c r="CQ2210" s="99">
        <v>0</v>
      </c>
      <c r="CR2210" s="99">
        <v>0</v>
      </c>
      <c r="CS2210" s="99">
        <v>0</v>
      </c>
      <c r="CT2210" s="99">
        <v>0</v>
      </c>
      <c r="CU2210" s="98">
        <v>16476.912930819999</v>
      </c>
      <c r="CV2210" s="98">
        <v>66055.400937897997</v>
      </c>
      <c r="CW2210" s="98">
        <v>6801599.2530326881</v>
      </c>
      <c r="CX2210" s="98">
        <v>60683263.035583504</v>
      </c>
    </row>
    <row r="2211" spans="1:102" x14ac:dyDescent="0.2">
      <c r="A2211" s="98" t="s">
        <v>189</v>
      </c>
      <c r="B2211" s="100">
        <v>41609</v>
      </c>
      <c r="C2211" s="99">
        <v>98547.223443985</v>
      </c>
      <c r="D2211" s="99">
        <v>0</v>
      </c>
      <c r="E2211" s="99">
        <v>15604.9419431686</v>
      </c>
      <c r="F2211" s="99">
        <v>13076.7088688612</v>
      </c>
      <c r="G2211" s="99">
        <v>2360.0729412138498</v>
      </c>
      <c r="H2211" s="99">
        <v>0</v>
      </c>
      <c r="I2211" s="99">
        <v>0</v>
      </c>
      <c r="J2211" s="99">
        <v>63938.0477929115</v>
      </c>
      <c r="K2211" s="99">
        <v>0</v>
      </c>
      <c r="L2211" s="99">
        <v>243.294706167653</v>
      </c>
      <c r="M2211" s="99">
        <v>45247.523225784302</v>
      </c>
      <c r="N2211" s="99">
        <v>9181.5328288078308</v>
      </c>
      <c r="O2211" s="99">
        <v>0</v>
      </c>
      <c r="P2211" s="99">
        <v>54027.378520488703</v>
      </c>
      <c r="Q2211" s="99">
        <v>5472.9282065033904</v>
      </c>
      <c r="R2211" s="99">
        <v>0</v>
      </c>
      <c r="S2211" s="99">
        <v>2336.5412858426598</v>
      </c>
      <c r="T2211" s="99">
        <v>1.0045319371711201</v>
      </c>
      <c r="U2211" s="99">
        <v>64148.2275509834</v>
      </c>
      <c r="V2211" s="99">
        <v>5216253.6782836895</v>
      </c>
      <c r="W2211" s="99">
        <v>0</v>
      </c>
      <c r="X2211" s="99">
        <v>1158687.1661071801</v>
      </c>
      <c r="Y2211" s="99">
        <v>907819.85489654494</v>
      </c>
      <c r="Z2211" s="99">
        <v>302047.02793502802</v>
      </c>
      <c r="AA2211" s="99">
        <v>0</v>
      </c>
      <c r="AB2211" s="99">
        <v>0</v>
      </c>
      <c r="AC2211" s="99">
        <v>20926632.2814941</v>
      </c>
      <c r="AD2211" s="99">
        <v>0</v>
      </c>
      <c r="AE2211" s="99">
        <v>28272.407410144799</v>
      </c>
      <c r="AF2211" s="99">
        <v>2123578.8330383301</v>
      </c>
      <c r="AG2211" s="99">
        <v>1250354.82069397</v>
      </c>
      <c r="AH2211" s="99">
        <v>0</v>
      </c>
      <c r="AI2211" s="99">
        <v>2392826.6806640602</v>
      </c>
      <c r="AJ2211" s="99">
        <v>585133.51635742199</v>
      </c>
      <c r="AK2211" s="99">
        <v>0</v>
      </c>
      <c r="AL2211" s="99">
        <v>299804.96537399298</v>
      </c>
      <c r="AM2211" s="99">
        <v>214.49006583914201</v>
      </c>
      <c r="AN2211" s="99">
        <v>20938387.879638702</v>
      </c>
      <c r="AO2211" s="99">
        <v>47946220.857421897</v>
      </c>
      <c r="AP2211" s="99">
        <v>0</v>
      </c>
      <c r="AQ2211" s="99">
        <v>9425038.2025146503</v>
      </c>
      <c r="AR2211" s="99">
        <v>7238228.5460815402</v>
      </c>
      <c r="AS2211" s="99">
        <v>2505025.4276428199</v>
      </c>
      <c r="AT2211" s="99">
        <v>0</v>
      </c>
      <c r="AU2211" s="99">
        <v>0</v>
      </c>
      <c r="AV2211" s="99">
        <v>61584211.902832001</v>
      </c>
      <c r="AW2211" s="99">
        <v>0</v>
      </c>
      <c r="AX2211" s="99">
        <v>194526.14852142299</v>
      </c>
      <c r="AY2211" s="99">
        <v>19949795.166503899</v>
      </c>
      <c r="AZ2211" s="99">
        <v>10309668.181518599</v>
      </c>
      <c r="BA2211" s="99">
        <v>0</v>
      </c>
      <c r="BB2211" s="99">
        <v>22057554.567138702</v>
      </c>
      <c r="BC2211" s="99">
        <v>4959106.1752319299</v>
      </c>
      <c r="BD2211" s="99">
        <v>0</v>
      </c>
      <c r="BE2211" s="99">
        <v>2484588.4346618699</v>
      </c>
      <c r="BF2211" s="99">
        <v>1888.3206938952201</v>
      </c>
      <c r="BG2211" s="99">
        <v>61597127.496582001</v>
      </c>
      <c r="BH2211" s="99">
        <v>10947879.7702637</v>
      </c>
      <c r="BI2211" s="99">
        <v>0</v>
      </c>
      <c r="BJ2211" s="99">
        <v>3770461.5273132301</v>
      </c>
      <c r="BK2211" s="99">
        <v>2880710.64385986</v>
      </c>
      <c r="BL2211" s="99">
        <v>0</v>
      </c>
      <c r="BM2211" s="99">
        <v>0</v>
      </c>
      <c r="BN2211" s="99">
        <v>0</v>
      </c>
      <c r="BO2211" s="99">
        <v>0</v>
      </c>
      <c r="BP2211" s="99">
        <v>0</v>
      </c>
      <c r="BQ2211" s="99">
        <v>0</v>
      </c>
      <c r="BR2211" s="99">
        <v>6438143.7465820303</v>
      </c>
      <c r="BS2211" s="99">
        <v>3970328.95098877</v>
      </c>
      <c r="BT2211" s="99">
        <v>0</v>
      </c>
      <c r="BU2211" s="99">
        <v>1691579.6999816899</v>
      </c>
      <c r="BV2211" s="99">
        <v>2663519.0685119601</v>
      </c>
      <c r="BW2211" s="99">
        <v>0</v>
      </c>
      <c r="BX2211" s="99">
        <v>202586.89983558701</v>
      </c>
      <c r="BY2211" s="99">
        <v>0</v>
      </c>
      <c r="BZ2211" s="99">
        <v>0</v>
      </c>
      <c r="CA2211" s="99">
        <v>114143.972809792</v>
      </c>
      <c r="CB2211" s="99">
        <v>6386166.5662231399</v>
      </c>
      <c r="CC2211" s="99">
        <v>57556657.6552734</v>
      </c>
      <c r="CD2211" s="99">
        <v>14715760.813598599</v>
      </c>
      <c r="CE2211" s="99">
        <v>2358.5254409313202</v>
      </c>
      <c r="CF2211" s="99">
        <v>301953.05912399298</v>
      </c>
      <c r="CG2211" s="99">
        <v>2514260.9935607901</v>
      </c>
      <c r="CH2211" s="99">
        <v>0</v>
      </c>
      <c r="CI2211" s="99">
        <v>116503.374172211</v>
      </c>
      <c r="CJ2211" s="99">
        <v>6686090.3563232403</v>
      </c>
      <c r="CK2211" s="99">
        <v>60061976.9541016</v>
      </c>
      <c r="CL2211" s="99">
        <v>14923454.748779301</v>
      </c>
      <c r="CM2211" s="166">
        <v>180278.85312080401</v>
      </c>
      <c r="CN2211" s="166">
        <v>27594916.291015599</v>
      </c>
      <c r="CO2211" s="166">
        <v>121487980.80761699</v>
      </c>
      <c r="CP2211" s="99">
        <v>14923454.748779301</v>
      </c>
      <c r="CQ2211" s="99">
        <v>0</v>
      </c>
      <c r="CR2211" s="99">
        <v>0</v>
      </c>
      <c r="CS2211" s="99">
        <v>0</v>
      </c>
      <c r="CT2211" s="99">
        <v>0</v>
      </c>
      <c r="CU2211" s="98">
        <v>15814.1026148</v>
      </c>
      <c r="CV2211" s="98">
        <v>65911.995686983995</v>
      </c>
      <c r="CW2211" s="98">
        <v>6688119.6253471328</v>
      </c>
      <c r="CX2211" s="98">
        <v>60070918.648834191</v>
      </c>
    </row>
    <row r="2212" spans="1:102" x14ac:dyDescent="0.2">
      <c r="A2212" s="98" t="s">
        <v>189</v>
      </c>
      <c r="B2212" s="100">
        <v>41699</v>
      </c>
      <c r="C2212" s="99">
        <v>98848.925604820295</v>
      </c>
      <c r="D2212" s="99">
        <v>0</v>
      </c>
      <c r="E2212" s="99">
        <v>15247.495230794</v>
      </c>
      <c r="F2212" s="99">
        <v>12718.948502302201</v>
      </c>
      <c r="G2212" s="99">
        <v>2348.3746068775699</v>
      </c>
      <c r="H2212" s="99">
        <v>0</v>
      </c>
      <c r="I2212" s="99">
        <v>0</v>
      </c>
      <c r="J2212" s="99">
        <v>63821.916908740997</v>
      </c>
      <c r="K2212" s="99">
        <v>0</v>
      </c>
      <c r="L2212" s="99">
        <v>270.74879460781801</v>
      </c>
      <c r="M2212" s="99">
        <v>45540.685253143303</v>
      </c>
      <c r="N2212" s="99">
        <v>8979.3929502964002</v>
      </c>
      <c r="O2212" s="99">
        <v>0</v>
      </c>
      <c r="P2212" s="99">
        <v>53734.002345562003</v>
      </c>
      <c r="Q2212" s="99">
        <v>5441.0659410357503</v>
      </c>
      <c r="R2212" s="99">
        <v>0</v>
      </c>
      <c r="S2212" s="99">
        <v>2330.37752404809</v>
      </c>
      <c r="T2212" s="99">
        <v>1.99177566159051</v>
      </c>
      <c r="U2212" s="99">
        <v>63979.800554752401</v>
      </c>
      <c r="V2212" s="99">
        <v>5207177.0236816397</v>
      </c>
      <c r="W2212" s="99">
        <v>0</v>
      </c>
      <c r="X2212" s="99">
        <v>1102609.7126617399</v>
      </c>
      <c r="Y2212" s="99">
        <v>852201.88208007801</v>
      </c>
      <c r="Z2212" s="99">
        <v>300030.19662475598</v>
      </c>
      <c r="AA2212" s="99">
        <v>0</v>
      </c>
      <c r="AB2212" s="99">
        <v>0</v>
      </c>
      <c r="AC2212" s="99">
        <v>20704833.9833984</v>
      </c>
      <c r="AD2212" s="99">
        <v>0</v>
      </c>
      <c r="AE2212" s="99">
        <v>28185.149640083298</v>
      </c>
      <c r="AF2212" s="99">
        <v>2135570.3894043001</v>
      </c>
      <c r="AG2212" s="99">
        <v>1196530.5396881099</v>
      </c>
      <c r="AH2212" s="99">
        <v>0</v>
      </c>
      <c r="AI2212" s="99">
        <v>2369365.5350341802</v>
      </c>
      <c r="AJ2212" s="99">
        <v>577772.53156280494</v>
      </c>
      <c r="AK2212" s="99">
        <v>0</v>
      </c>
      <c r="AL2212" s="99">
        <v>297708.94556808501</v>
      </c>
      <c r="AM2212" s="99">
        <v>214.05893669277401</v>
      </c>
      <c r="AN2212" s="99">
        <v>20854224.550781298</v>
      </c>
      <c r="AO2212" s="99">
        <v>48120796.051269501</v>
      </c>
      <c r="AP2212" s="99">
        <v>0</v>
      </c>
      <c r="AQ2212" s="99">
        <v>9084944.75</v>
      </c>
      <c r="AR2212" s="99">
        <v>6856432.8392334003</v>
      </c>
      <c r="AS2212" s="99">
        <v>2497828.88641357</v>
      </c>
      <c r="AT2212" s="99">
        <v>0</v>
      </c>
      <c r="AU2212" s="99">
        <v>0</v>
      </c>
      <c r="AV2212" s="99">
        <v>61634503.2177734</v>
      </c>
      <c r="AW2212" s="99">
        <v>0</v>
      </c>
      <c r="AX2212" s="99">
        <v>219133.129936218</v>
      </c>
      <c r="AY2212" s="99">
        <v>20213854.611328099</v>
      </c>
      <c r="AZ2212" s="99">
        <v>9922621.1927490197</v>
      </c>
      <c r="BA2212" s="99">
        <v>0</v>
      </c>
      <c r="BB2212" s="99">
        <v>21893581.503417999</v>
      </c>
      <c r="BC2212" s="99">
        <v>4892213.7802734403</v>
      </c>
      <c r="BD2212" s="99">
        <v>0</v>
      </c>
      <c r="BE2212" s="99">
        <v>2478621.3756408701</v>
      </c>
      <c r="BF2212" s="99">
        <v>1913.84223812819</v>
      </c>
      <c r="BG2212" s="99">
        <v>61805567.8828125</v>
      </c>
      <c r="BH2212" s="99">
        <v>10921542.888305699</v>
      </c>
      <c r="BI2212" s="99">
        <v>0</v>
      </c>
      <c r="BJ2212" s="99">
        <v>3627037.5070495601</v>
      </c>
      <c r="BK2212" s="99">
        <v>2752362.5524597201</v>
      </c>
      <c r="BL2212" s="99">
        <v>0</v>
      </c>
      <c r="BM2212" s="99">
        <v>0</v>
      </c>
      <c r="BN2212" s="99">
        <v>0</v>
      </c>
      <c r="BO2212" s="99">
        <v>0</v>
      </c>
      <c r="BP2212" s="99">
        <v>0</v>
      </c>
      <c r="BQ2212" s="99">
        <v>0</v>
      </c>
      <c r="BR2212" s="99">
        <v>6430258.8594360398</v>
      </c>
      <c r="BS2212" s="99">
        <v>3786211.1704406701</v>
      </c>
      <c r="BT2212" s="99">
        <v>0</v>
      </c>
      <c r="BU2212" s="99">
        <v>1642246.17999268</v>
      </c>
      <c r="BV2212" s="99">
        <v>2661669.22900391</v>
      </c>
      <c r="BW2212" s="99">
        <v>0</v>
      </c>
      <c r="BX2212" s="99">
        <v>206682.90983200099</v>
      </c>
      <c r="BY2212" s="99">
        <v>0</v>
      </c>
      <c r="BZ2212" s="99">
        <v>0</v>
      </c>
      <c r="CA2212" s="99">
        <v>114031.1369133</v>
      </c>
      <c r="CB2212" s="99">
        <v>6314479.4286498995</v>
      </c>
      <c r="CC2212" s="99">
        <v>57269344.301757798</v>
      </c>
      <c r="CD2212" s="99">
        <v>14569250.6945801</v>
      </c>
      <c r="CE2212" s="99">
        <v>2350.53809985518</v>
      </c>
      <c r="CF2212" s="99">
        <v>298702.07960128802</v>
      </c>
      <c r="CG2212" s="99">
        <v>2502117.6955566402</v>
      </c>
      <c r="CH2212" s="99">
        <v>0</v>
      </c>
      <c r="CI2212" s="99">
        <v>116385.66071701</v>
      </c>
      <c r="CJ2212" s="99">
        <v>6616000.83874512</v>
      </c>
      <c r="CK2212" s="99">
        <v>59772872.295410201</v>
      </c>
      <c r="CL2212" s="99">
        <v>14765077.0864258</v>
      </c>
      <c r="CM2212" s="166">
        <v>180028.50358390799</v>
      </c>
      <c r="CN2212" s="166">
        <v>27479739.2341309</v>
      </c>
      <c r="CO2212" s="166">
        <v>121535856.133789</v>
      </c>
      <c r="CP2212" s="99">
        <v>14765077.0864258</v>
      </c>
      <c r="CQ2212" s="99">
        <v>0</v>
      </c>
      <c r="CR2212" s="99">
        <v>0</v>
      </c>
      <c r="CS2212" s="99">
        <v>0</v>
      </c>
      <c r="CT2212" s="99">
        <v>0</v>
      </c>
      <c r="CU2212" s="98">
        <v>15409.311849657999</v>
      </c>
      <c r="CV2212" s="98">
        <v>65789.628486463</v>
      </c>
      <c r="CW2212" s="98">
        <v>6613181.5082511874</v>
      </c>
      <c r="CX2212" s="98">
        <v>59771461.997314438</v>
      </c>
    </row>
    <row r="2213" spans="1:102" x14ac:dyDescent="0.2">
      <c r="A2213" s="98" t="s">
        <v>189</v>
      </c>
      <c r="B2213" s="100">
        <v>41791</v>
      </c>
      <c r="C2213" s="99">
        <v>98288.035291671797</v>
      </c>
      <c r="D2213" s="99">
        <v>0</v>
      </c>
      <c r="E2213" s="99">
        <v>14782.7926609516</v>
      </c>
      <c r="F2213" s="99">
        <v>12366.2982193232</v>
      </c>
      <c r="G2213" s="99">
        <v>2329.1584227979201</v>
      </c>
      <c r="H2213" s="99">
        <v>0</v>
      </c>
      <c r="I2213" s="99">
        <v>0</v>
      </c>
      <c r="J2213" s="99">
        <v>63877.898327350602</v>
      </c>
      <c r="K2213" s="99">
        <v>0</v>
      </c>
      <c r="L2213" s="99">
        <v>1195.8452129811001</v>
      </c>
      <c r="M2213" s="99">
        <v>45255.983217239402</v>
      </c>
      <c r="N2213" s="99">
        <v>8854.7852959632892</v>
      </c>
      <c r="O2213" s="99">
        <v>0</v>
      </c>
      <c r="P2213" s="99">
        <v>52396.824774265297</v>
      </c>
      <c r="Q2213" s="99">
        <v>5385.5338317155802</v>
      </c>
      <c r="R2213" s="99">
        <v>0</v>
      </c>
      <c r="S2213" s="99">
        <v>2325.5128185749099</v>
      </c>
      <c r="T2213" s="99">
        <v>0</v>
      </c>
      <c r="U2213" s="99">
        <v>63992.226465702101</v>
      </c>
      <c r="V2213" s="99">
        <v>5175987.0698242197</v>
      </c>
      <c r="W2213" s="99">
        <v>0</v>
      </c>
      <c r="X2213" s="99">
        <v>1043414.47977448</v>
      </c>
      <c r="Y2213" s="99">
        <v>804200.526901245</v>
      </c>
      <c r="Z2213" s="99">
        <v>295095.63974380499</v>
      </c>
      <c r="AA2213" s="99">
        <v>0</v>
      </c>
      <c r="AB2213" s="99">
        <v>0</v>
      </c>
      <c r="AC2213" s="99">
        <v>20839462.598144501</v>
      </c>
      <c r="AD2213" s="99">
        <v>0</v>
      </c>
      <c r="AE2213" s="99">
        <v>52881.192976951599</v>
      </c>
      <c r="AF2213" s="99">
        <v>2128690.0873718299</v>
      </c>
      <c r="AG2213" s="99">
        <v>1152035.1921997101</v>
      </c>
      <c r="AH2213" s="99">
        <v>0</v>
      </c>
      <c r="AI2213" s="99">
        <v>2290950.44775391</v>
      </c>
      <c r="AJ2213" s="99">
        <v>568326.67877960205</v>
      </c>
      <c r="AK2213" s="99">
        <v>0</v>
      </c>
      <c r="AL2213" s="99">
        <v>293563.05423736601</v>
      </c>
      <c r="AM2213" s="99">
        <v>0</v>
      </c>
      <c r="AN2213" s="99">
        <v>20818736.418457001</v>
      </c>
      <c r="AO2213" s="99">
        <v>48003140.623046897</v>
      </c>
      <c r="AP2213" s="99">
        <v>0</v>
      </c>
      <c r="AQ2213" s="99">
        <v>8714680.203125</v>
      </c>
      <c r="AR2213" s="99">
        <v>6500835.6306152297</v>
      </c>
      <c r="AS2213" s="99">
        <v>2462427.1416931199</v>
      </c>
      <c r="AT2213" s="99">
        <v>0</v>
      </c>
      <c r="AU2213" s="99">
        <v>0</v>
      </c>
      <c r="AV2213" s="99">
        <v>61964736.676757798</v>
      </c>
      <c r="AW2213" s="99">
        <v>0</v>
      </c>
      <c r="AX2213" s="99">
        <v>444649.73149871803</v>
      </c>
      <c r="AY2213" s="99">
        <v>20223188.184082001</v>
      </c>
      <c r="AZ2213" s="99">
        <v>9611779.38671875</v>
      </c>
      <c r="BA2213" s="99">
        <v>0</v>
      </c>
      <c r="BB2213" s="99">
        <v>21286175.347900402</v>
      </c>
      <c r="BC2213" s="99">
        <v>4845828.1051635696</v>
      </c>
      <c r="BD2213" s="99">
        <v>0</v>
      </c>
      <c r="BE2213" s="99">
        <v>2451709.1762695299</v>
      </c>
      <c r="BF2213" s="99">
        <v>0</v>
      </c>
      <c r="BG2213" s="99">
        <v>61820920.269531302</v>
      </c>
      <c r="BH2213" s="99">
        <v>10861969.210083</v>
      </c>
      <c r="BI2213" s="99">
        <v>0</v>
      </c>
      <c r="BJ2213" s="99">
        <v>3489032.59942627</v>
      </c>
      <c r="BK2213" s="99">
        <v>2623549.23547363</v>
      </c>
      <c r="BL2213" s="99">
        <v>0</v>
      </c>
      <c r="BM2213" s="99">
        <v>0</v>
      </c>
      <c r="BN2213" s="99">
        <v>0</v>
      </c>
      <c r="BO2213" s="99">
        <v>0</v>
      </c>
      <c r="BP2213" s="99">
        <v>0</v>
      </c>
      <c r="BQ2213" s="99">
        <v>0</v>
      </c>
      <c r="BR2213" s="99">
        <v>6486238.25537109</v>
      </c>
      <c r="BS2213" s="99">
        <v>3690489.4219055199</v>
      </c>
      <c r="BT2213" s="99">
        <v>0</v>
      </c>
      <c r="BU2213" s="99">
        <v>1649530.5</v>
      </c>
      <c r="BV2213" s="99">
        <v>2645097.48910522</v>
      </c>
      <c r="BW2213" s="99">
        <v>0</v>
      </c>
      <c r="BX2213" s="99">
        <v>204858.35984039301</v>
      </c>
      <c r="BY2213" s="99">
        <v>0</v>
      </c>
      <c r="BZ2213" s="99">
        <v>0</v>
      </c>
      <c r="CA2213" s="99">
        <v>113116.81739711799</v>
      </c>
      <c r="CB2213" s="99">
        <v>6220181.9998168899</v>
      </c>
      <c r="CC2213" s="99">
        <v>56664076.462890603</v>
      </c>
      <c r="CD2213" s="99">
        <v>14349008.7371826</v>
      </c>
      <c r="CE2213" s="99">
        <v>2333.10739353299</v>
      </c>
      <c r="CF2213" s="99">
        <v>296612.78480148298</v>
      </c>
      <c r="CG2213" s="99">
        <v>2465745.0659484901</v>
      </c>
      <c r="CH2213" s="99">
        <v>0</v>
      </c>
      <c r="CI2213" s="99">
        <v>115450.208274841</v>
      </c>
      <c r="CJ2213" s="99">
        <v>6516577.04968262</v>
      </c>
      <c r="CK2213" s="99">
        <v>59128792.3603516</v>
      </c>
      <c r="CL2213" s="99">
        <v>14545583.6955566</v>
      </c>
      <c r="CM2213" s="166">
        <v>179097.59506797799</v>
      </c>
      <c r="CN2213" s="166">
        <v>27324174.7333984</v>
      </c>
      <c r="CO2213" s="166">
        <v>121112985.819336</v>
      </c>
      <c r="CP2213" s="99">
        <v>14545583.6955566</v>
      </c>
      <c r="CQ2213" s="99">
        <v>0</v>
      </c>
      <c r="CR2213" s="99">
        <v>0</v>
      </c>
      <c r="CS2213" s="99">
        <v>0</v>
      </c>
      <c r="CT2213" s="99">
        <v>0</v>
      </c>
      <c r="CU2213" s="98">
        <v>14903.420595116</v>
      </c>
      <c r="CV2213" s="98">
        <v>65845.214380400997</v>
      </c>
      <c r="CW2213" s="98">
        <v>6516794.784618373</v>
      </c>
      <c r="CX2213" s="98">
        <v>59129821.528839096</v>
      </c>
    </row>
    <row r="2214" spans="1:102" x14ac:dyDescent="0.2">
      <c r="A2214" s="98" t="s">
        <v>189</v>
      </c>
      <c r="B2214" s="100">
        <v>41883</v>
      </c>
      <c r="C2214" s="99">
        <v>98530.463892936707</v>
      </c>
      <c r="D2214" s="99">
        <v>0</v>
      </c>
      <c r="E2214" s="99">
        <v>14219.8510526419</v>
      </c>
      <c r="F2214" s="99">
        <v>12080.126545548401</v>
      </c>
      <c r="G2214" s="99">
        <v>2375.2315850257901</v>
      </c>
      <c r="H2214" s="99">
        <v>0</v>
      </c>
      <c r="I2214" s="99">
        <v>0</v>
      </c>
      <c r="J2214" s="99">
        <v>63890.046194076502</v>
      </c>
      <c r="K2214" s="99">
        <v>0</v>
      </c>
      <c r="L2214" s="99">
        <v>339.98005796223902</v>
      </c>
      <c r="M2214" s="99">
        <v>45347.933234691598</v>
      </c>
      <c r="N2214" s="99">
        <v>8733.9077948331797</v>
      </c>
      <c r="O2214" s="99">
        <v>0</v>
      </c>
      <c r="P2214" s="99">
        <v>52969.296567916899</v>
      </c>
      <c r="Q2214" s="99">
        <v>5388.8175468444797</v>
      </c>
      <c r="R2214" s="99">
        <v>0</v>
      </c>
      <c r="S2214" s="99">
        <v>2380.83454057574</v>
      </c>
      <c r="T2214" s="99">
        <v>0</v>
      </c>
      <c r="U2214" s="99">
        <v>63969.043333530397</v>
      </c>
      <c r="V2214" s="99">
        <v>5169006.3983764602</v>
      </c>
      <c r="W2214" s="99">
        <v>0</v>
      </c>
      <c r="X2214" s="99">
        <v>973473.29996490502</v>
      </c>
      <c r="Y2214" s="99">
        <v>771986.87169647205</v>
      </c>
      <c r="Z2214" s="99">
        <v>293025.61993026698</v>
      </c>
      <c r="AA2214" s="99">
        <v>0</v>
      </c>
      <c r="AB2214" s="99">
        <v>0</v>
      </c>
      <c r="AC2214" s="99">
        <v>20814196.391845699</v>
      </c>
      <c r="AD2214" s="99">
        <v>0</v>
      </c>
      <c r="AE2214" s="99">
        <v>35018.208731651299</v>
      </c>
      <c r="AF2214" s="99">
        <v>2117373.4590454102</v>
      </c>
      <c r="AG2214" s="99">
        <v>1116286.10847473</v>
      </c>
      <c r="AH2214" s="99">
        <v>0</v>
      </c>
      <c r="AI2214" s="99">
        <v>2303345.0392761198</v>
      </c>
      <c r="AJ2214" s="99">
        <v>565877.51728057896</v>
      </c>
      <c r="AK2214" s="99">
        <v>0</v>
      </c>
      <c r="AL2214" s="99">
        <v>291711.87083816499</v>
      </c>
      <c r="AM2214" s="99">
        <v>0</v>
      </c>
      <c r="AN2214" s="99">
        <v>20761422.177978501</v>
      </c>
      <c r="AO2214" s="99">
        <v>48147580.103027299</v>
      </c>
      <c r="AP2214" s="99">
        <v>0</v>
      </c>
      <c r="AQ2214" s="99">
        <v>8080708.6491088904</v>
      </c>
      <c r="AR2214" s="99">
        <v>6259599.02380371</v>
      </c>
      <c r="AS2214" s="99">
        <v>2441267.3358459501</v>
      </c>
      <c r="AT2214" s="99">
        <v>0</v>
      </c>
      <c r="AU2214" s="99">
        <v>0</v>
      </c>
      <c r="AV2214" s="99">
        <v>61883493.007324196</v>
      </c>
      <c r="AW2214" s="99">
        <v>0</v>
      </c>
      <c r="AX2214" s="99">
        <v>294283.84975814802</v>
      </c>
      <c r="AY2214" s="99">
        <v>20224453.840087902</v>
      </c>
      <c r="AZ2214" s="99">
        <v>9382666.3680419903</v>
      </c>
      <c r="BA2214" s="99">
        <v>0</v>
      </c>
      <c r="BB2214" s="99">
        <v>21525334.677734401</v>
      </c>
      <c r="BC2214" s="99">
        <v>4833651.1395873995</v>
      </c>
      <c r="BD2214" s="99">
        <v>0</v>
      </c>
      <c r="BE2214" s="99">
        <v>2431400.0030517601</v>
      </c>
      <c r="BF2214" s="99">
        <v>0</v>
      </c>
      <c r="BG2214" s="99">
        <v>61860628.822753899</v>
      </c>
      <c r="BH2214" s="99">
        <v>10996625.9606934</v>
      </c>
      <c r="BI2214" s="99">
        <v>0</v>
      </c>
      <c r="BJ2214" s="99">
        <v>3360952.62219238</v>
      </c>
      <c r="BK2214" s="99">
        <v>2547627.4505615202</v>
      </c>
      <c r="BL2214" s="99">
        <v>0</v>
      </c>
      <c r="BM2214" s="99">
        <v>0</v>
      </c>
      <c r="BN2214" s="99">
        <v>0</v>
      </c>
      <c r="BO2214" s="99">
        <v>0</v>
      </c>
      <c r="BP2214" s="99">
        <v>0</v>
      </c>
      <c r="BQ2214" s="99">
        <v>0</v>
      </c>
      <c r="BR2214" s="99">
        <v>6521989.9685058603</v>
      </c>
      <c r="BS2214" s="99">
        <v>3605836.58874512</v>
      </c>
      <c r="BT2214" s="99">
        <v>0</v>
      </c>
      <c r="BU2214" s="99">
        <v>1420709.3499908401</v>
      </c>
      <c r="BV2214" s="99">
        <v>2655307.2330322298</v>
      </c>
      <c r="BW2214" s="99">
        <v>0</v>
      </c>
      <c r="BX2214" s="99">
        <v>174595.32987594599</v>
      </c>
      <c r="BY2214" s="99">
        <v>0</v>
      </c>
      <c r="BZ2214" s="99">
        <v>0</v>
      </c>
      <c r="CA2214" s="99">
        <v>112777.164772987</v>
      </c>
      <c r="CB2214" s="99">
        <v>6138503.7246093797</v>
      </c>
      <c r="CC2214" s="99">
        <v>56323786.066894501</v>
      </c>
      <c r="CD2214" s="99">
        <v>14342617.3398438</v>
      </c>
      <c r="CE2214" s="99">
        <v>2372.7613527774802</v>
      </c>
      <c r="CF2214" s="99">
        <v>293187.39049911499</v>
      </c>
      <c r="CG2214" s="99">
        <v>2453718.5609130901</v>
      </c>
      <c r="CH2214" s="99">
        <v>0</v>
      </c>
      <c r="CI2214" s="99">
        <v>115143.711161613</v>
      </c>
      <c r="CJ2214" s="99">
        <v>6433051.0466308603</v>
      </c>
      <c r="CK2214" s="99">
        <v>58771068.489746101</v>
      </c>
      <c r="CL2214" s="99">
        <v>14542105.1470947</v>
      </c>
      <c r="CM2214" s="166">
        <v>178639.250534058</v>
      </c>
      <c r="CN2214" s="166">
        <v>27145939.934814502</v>
      </c>
      <c r="CO2214" s="166">
        <v>120591166.56347699</v>
      </c>
      <c r="CP2214" s="99">
        <v>14542105.1470947</v>
      </c>
      <c r="CQ2214" s="99">
        <v>0</v>
      </c>
      <c r="CR2214" s="99">
        <v>0</v>
      </c>
      <c r="CS2214" s="99">
        <v>0</v>
      </c>
      <c r="CT2214" s="99">
        <v>0</v>
      </c>
      <c r="CU2214" s="98">
        <v>14287.334622689001</v>
      </c>
      <c r="CV2214" s="98">
        <v>65882.036736769005</v>
      </c>
      <c r="CW2214" s="98">
        <v>6431691.1151084946</v>
      </c>
      <c r="CX2214" s="98">
        <v>58777504.627807595</v>
      </c>
    </row>
    <row r="2215" spans="1:102" x14ac:dyDescent="0.2">
      <c r="A2215" s="98" t="s">
        <v>189</v>
      </c>
      <c r="B2215" s="100">
        <v>41974</v>
      </c>
      <c r="C2215" s="99">
        <v>98113.672413826003</v>
      </c>
      <c r="D2215" s="99">
        <v>0</v>
      </c>
      <c r="E2215" s="99">
        <v>13987.415502428999</v>
      </c>
      <c r="F2215" s="99">
        <v>11926.8271756172</v>
      </c>
      <c r="G2215" s="99">
        <v>2360.1147817075298</v>
      </c>
      <c r="H2215" s="99">
        <v>0</v>
      </c>
      <c r="I2215" s="99">
        <v>0</v>
      </c>
      <c r="J2215" s="99">
        <v>63154.648460388198</v>
      </c>
      <c r="K2215" s="99">
        <v>0</v>
      </c>
      <c r="L2215" s="99">
        <v>483.54718896746601</v>
      </c>
      <c r="M2215" s="99">
        <v>45223.235656738303</v>
      </c>
      <c r="N2215" s="99">
        <v>8603.45900511742</v>
      </c>
      <c r="O2215" s="99">
        <v>0</v>
      </c>
      <c r="P2215" s="99">
        <v>52465.368505477898</v>
      </c>
      <c r="Q2215" s="99">
        <v>5338.8392605781601</v>
      </c>
      <c r="R2215" s="99">
        <v>0</v>
      </c>
      <c r="S2215" s="99">
        <v>2345.14416542649</v>
      </c>
      <c r="T2215" s="99">
        <v>0</v>
      </c>
      <c r="U2215" s="99">
        <v>63201.0514698029</v>
      </c>
      <c r="V2215" s="99">
        <v>5134604.9182739304</v>
      </c>
      <c r="W2215" s="99">
        <v>0</v>
      </c>
      <c r="X2215" s="99">
        <v>930712.50212097203</v>
      </c>
      <c r="Y2215" s="99">
        <v>739353.30908203102</v>
      </c>
      <c r="Z2215" s="99">
        <v>289607.305339813</v>
      </c>
      <c r="AA2215" s="99">
        <v>0</v>
      </c>
      <c r="AB2215" s="99">
        <v>0</v>
      </c>
      <c r="AC2215" s="99">
        <v>20590194.183105499</v>
      </c>
      <c r="AD2215" s="99">
        <v>0</v>
      </c>
      <c r="AE2215" s="99">
        <v>32506.511374712001</v>
      </c>
      <c r="AF2215" s="99">
        <v>2105031.6432800302</v>
      </c>
      <c r="AG2215" s="99">
        <v>1086216.79016113</v>
      </c>
      <c r="AH2215" s="99">
        <v>0</v>
      </c>
      <c r="AI2215" s="99">
        <v>2277337.4670104999</v>
      </c>
      <c r="AJ2215" s="99">
        <v>565307.59440612805</v>
      </c>
      <c r="AK2215" s="99">
        <v>0</v>
      </c>
      <c r="AL2215" s="99">
        <v>288851.28352355998</v>
      </c>
      <c r="AM2215" s="99">
        <v>0</v>
      </c>
      <c r="AN2215" s="99">
        <v>20563564.1240234</v>
      </c>
      <c r="AO2215" s="99">
        <v>47996861.359375</v>
      </c>
      <c r="AP2215" s="99">
        <v>0</v>
      </c>
      <c r="AQ2215" s="99">
        <v>7775875.7564697303</v>
      </c>
      <c r="AR2215" s="99">
        <v>5999377.6315307599</v>
      </c>
      <c r="AS2215" s="99">
        <v>2439998.2822876</v>
      </c>
      <c r="AT2215" s="99">
        <v>0</v>
      </c>
      <c r="AU2215" s="99">
        <v>0</v>
      </c>
      <c r="AV2215" s="99">
        <v>61788848.216308601</v>
      </c>
      <c r="AW2215" s="99">
        <v>0</v>
      </c>
      <c r="AX2215" s="99">
        <v>275816.041873932</v>
      </c>
      <c r="AY2215" s="99">
        <v>20192847.9221191</v>
      </c>
      <c r="AZ2215" s="99">
        <v>9142962.7556152306</v>
      </c>
      <c r="BA2215" s="99">
        <v>0</v>
      </c>
      <c r="BB2215" s="99">
        <v>21390175.377929699</v>
      </c>
      <c r="BC2215" s="99">
        <v>4836123.75708008</v>
      </c>
      <c r="BD2215" s="99">
        <v>0</v>
      </c>
      <c r="BE2215" s="99">
        <v>2430840.35650635</v>
      </c>
      <c r="BF2215" s="99">
        <v>0</v>
      </c>
      <c r="BG2215" s="99">
        <v>61754856.713867202</v>
      </c>
      <c r="BH2215" s="99">
        <v>11001720.7307129</v>
      </c>
      <c r="BI2215" s="99">
        <v>0</v>
      </c>
      <c r="BJ2215" s="99">
        <v>3248602.8567504901</v>
      </c>
      <c r="BK2215" s="99">
        <v>2452832.2088623</v>
      </c>
      <c r="BL2215" s="99">
        <v>0</v>
      </c>
      <c r="BM2215" s="99">
        <v>0</v>
      </c>
      <c r="BN2215" s="99">
        <v>0</v>
      </c>
      <c r="BO2215" s="99">
        <v>0</v>
      </c>
      <c r="BP2215" s="99">
        <v>0</v>
      </c>
      <c r="BQ2215" s="99">
        <v>0</v>
      </c>
      <c r="BR2215" s="99">
        <v>6522086.3618774395</v>
      </c>
      <c r="BS2215" s="99">
        <v>3521785.0197448698</v>
      </c>
      <c r="BT2215" s="99">
        <v>0</v>
      </c>
      <c r="BU2215" s="99">
        <v>1604129.1399841299</v>
      </c>
      <c r="BV2215" s="99">
        <v>2656356.48114014</v>
      </c>
      <c r="BW2215" s="99">
        <v>0</v>
      </c>
      <c r="BX2215" s="99">
        <v>197123.89983558701</v>
      </c>
      <c r="BY2215" s="99">
        <v>0</v>
      </c>
      <c r="BZ2215" s="99">
        <v>0</v>
      </c>
      <c r="CA2215" s="99">
        <v>112105.144862175</v>
      </c>
      <c r="CB2215" s="99">
        <v>6062120.88464355</v>
      </c>
      <c r="CC2215" s="99">
        <v>55752779.685058601</v>
      </c>
      <c r="CD2215" s="99">
        <v>14248831.1800537</v>
      </c>
      <c r="CE2215" s="99">
        <v>2359.2495287060701</v>
      </c>
      <c r="CF2215" s="99">
        <v>289483.40109634399</v>
      </c>
      <c r="CG2215" s="99">
        <v>2437816.3532104502</v>
      </c>
      <c r="CH2215" s="99">
        <v>0</v>
      </c>
      <c r="CI2215" s="99">
        <v>114468.05734539</v>
      </c>
      <c r="CJ2215" s="99">
        <v>6350492.87646484</v>
      </c>
      <c r="CK2215" s="99">
        <v>58188787.036132798</v>
      </c>
      <c r="CL2215" s="99">
        <v>14448384.5006104</v>
      </c>
      <c r="CM2215" s="166">
        <v>177358.75677871701</v>
      </c>
      <c r="CN2215" s="166">
        <v>26907648.5939941</v>
      </c>
      <c r="CO2215" s="166">
        <v>119993216.09082</v>
      </c>
      <c r="CP2215" s="99">
        <v>14448384.5006104</v>
      </c>
      <c r="CQ2215" s="99">
        <v>0</v>
      </c>
      <c r="CR2215" s="99">
        <v>0</v>
      </c>
      <c r="CS2215" s="99">
        <v>0</v>
      </c>
      <c r="CT2215" s="99">
        <v>0</v>
      </c>
      <c r="CU2215" s="98">
        <v>14037.345854665</v>
      </c>
      <c r="CV2215" s="98">
        <v>65162.565629311001</v>
      </c>
      <c r="CW2215" s="98">
        <v>6351604.285739894</v>
      </c>
      <c r="CX2215" s="98">
        <v>58190596.03826905</v>
      </c>
    </row>
    <row r="2216" spans="1:102" x14ac:dyDescent="0.2">
      <c r="A2216" s="98" t="s">
        <v>189</v>
      </c>
      <c r="B2216" s="100">
        <v>42064</v>
      </c>
      <c r="C2216" s="99">
        <v>97436.377295494094</v>
      </c>
      <c r="D2216" s="99">
        <v>0</v>
      </c>
      <c r="E2216" s="99">
        <v>13634.548996806099</v>
      </c>
      <c r="F2216" s="99">
        <v>11604.988926529901</v>
      </c>
      <c r="G2216" s="99">
        <v>2388.9114404022698</v>
      </c>
      <c r="H2216" s="99">
        <v>0</v>
      </c>
      <c r="I2216" s="99">
        <v>0</v>
      </c>
      <c r="J2216" s="99">
        <v>63283.943449497201</v>
      </c>
      <c r="K2216" s="99">
        <v>0</v>
      </c>
      <c r="L2216" s="99">
        <v>205.26887628994899</v>
      </c>
      <c r="M2216" s="99">
        <v>44869.148078441598</v>
      </c>
      <c r="N2216" s="99">
        <v>8522.8463622331601</v>
      </c>
      <c r="O2216" s="99">
        <v>0</v>
      </c>
      <c r="P2216" s="99">
        <v>52053.951425552397</v>
      </c>
      <c r="Q2216" s="99">
        <v>5342.0743116736403</v>
      </c>
      <c r="R2216" s="99">
        <v>0</v>
      </c>
      <c r="S2216" s="99">
        <v>2377.89053145051</v>
      </c>
      <c r="T2216" s="99">
        <v>0</v>
      </c>
      <c r="U2216" s="99">
        <v>63319.241519451098</v>
      </c>
      <c r="V2216" s="99">
        <v>5083306.7236938505</v>
      </c>
      <c r="W2216" s="99">
        <v>0</v>
      </c>
      <c r="X2216" s="99">
        <v>892855.09564208996</v>
      </c>
      <c r="Y2216" s="99">
        <v>703993.26010894799</v>
      </c>
      <c r="Z2216" s="99">
        <v>287909.53650283802</v>
      </c>
      <c r="AA2216" s="99">
        <v>0</v>
      </c>
      <c r="AB2216" s="99">
        <v>0</v>
      </c>
      <c r="AC2216" s="99">
        <v>20375361.384521499</v>
      </c>
      <c r="AD2216" s="99">
        <v>0</v>
      </c>
      <c r="AE2216" s="99">
        <v>25424.195249795899</v>
      </c>
      <c r="AF2216" s="99">
        <v>2088283.58926392</v>
      </c>
      <c r="AG2216" s="99">
        <v>1060607.01104736</v>
      </c>
      <c r="AH2216" s="99">
        <v>0</v>
      </c>
      <c r="AI2216" s="99">
        <v>2223565.4646911598</v>
      </c>
      <c r="AJ2216" s="99">
        <v>560644.064247131</v>
      </c>
      <c r="AK2216" s="99">
        <v>0</v>
      </c>
      <c r="AL2216" s="99">
        <v>286402.23910522502</v>
      </c>
      <c r="AM2216" s="99">
        <v>0</v>
      </c>
      <c r="AN2216" s="99">
        <v>20462939.177490201</v>
      </c>
      <c r="AO2216" s="99">
        <v>47695430.334472701</v>
      </c>
      <c r="AP2216" s="99">
        <v>0</v>
      </c>
      <c r="AQ2216" s="99">
        <v>7414842.5718383798</v>
      </c>
      <c r="AR2216" s="99">
        <v>5718253.3915405301</v>
      </c>
      <c r="AS2216" s="99">
        <v>2425829.1440734901</v>
      </c>
      <c r="AT2216" s="99">
        <v>0</v>
      </c>
      <c r="AU2216" s="99">
        <v>0</v>
      </c>
      <c r="AV2216" s="99">
        <v>61700692.074218802</v>
      </c>
      <c r="AW2216" s="99">
        <v>0</v>
      </c>
      <c r="AX2216" s="99">
        <v>204480.71389770499</v>
      </c>
      <c r="AY2216" s="99">
        <v>20108720.850341801</v>
      </c>
      <c r="AZ2216" s="99">
        <v>8982870.5920410194</v>
      </c>
      <c r="BA2216" s="99">
        <v>0</v>
      </c>
      <c r="BB2216" s="99">
        <v>20862275.1020508</v>
      </c>
      <c r="BC2216" s="99">
        <v>4796661.8034057599</v>
      </c>
      <c r="BD2216" s="99">
        <v>0</v>
      </c>
      <c r="BE2216" s="99">
        <v>2414576.3528137198</v>
      </c>
      <c r="BF2216" s="99">
        <v>0</v>
      </c>
      <c r="BG2216" s="99">
        <v>61675242.946777299</v>
      </c>
      <c r="BH2216" s="99">
        <v>10896009.4992676</v>
      </c>
      <c r="BI2216" s="99">
        <v>0</v>
      </c>
      <c r="BJ2216" s="99">
        <v>3182343.5484314002</v>
      </c>
      <c r="BK2216" s="99">
        <v>2374020.9988708501</v>
      </c>
      <c r="BL2216" s="99">
        <v>0</v>
      </c>
      <c r="BM2216" s="99">
        <v>0</v>
      </c>
      <c r="BN2216" s="99">
        <v>0</v>
      </c>
      <c r="BO2216" s="99">
        <v>0</v>
      </c>
      <c r="BP2216" s="99">
        <v>0</v>
      </c>
      <c r="BQ2216" s="99">
        <v>0</v>
      </c>
      <c r="BR2216" s="99">
        <v>6434654.9238891602</v>
      </c>
      <c r="BS2216" s="99">
        <v>3441520.7333374</v>
      </c>
      <c r="BT2216" s="99">
        <v>0</v>
      </c>
      <c r="BU2216" s="99">
        <v>1535553.0399932901</v>
      </c>
      <c r="BV2216" s="99">
        <v>2668235.1791686998</v>
      </c>
      <c r="BW2216" s="99">
        <v>0</v>
      </c>
      <c r="BX2216" s="99">
        <v>221582.09965896601</v>
      </c>
      <c r="BY2216" s="99">
        <v>0</v>
      </c>
      <c r="BZ2216" s="99">
        <v>0</v>
      </c>
      <c r="CA2216" s="99">
        <v>111006.82142067001</v>
      </c>
      <c r="CB2216" s="99">
        <v>5977159.4879760696</v>
      </c>
      <c r="CC2216" s="99">
        <v>55139879.971679702</v>
      </c>
      <c r="CD2216" s="99">
        <v>14091925.302612299</v>
      </c>
      <c r="CE2216" s="99">
        <v>2389.3758547902098</v>
      </c>
      <c r="CF2216" s="99">
        <v>288751.30217742902</v>
      </c>
      <c r="CG2216" s="99">
        <v>2428391.02661133</v>
      </c>
      <c r="CH2216" s="99">
        <v>0</v>
      </c>
      <c r="CI2216" s="99">
        <v>113402.405982971</v>
      </c>
      <c r="CJ2216" s="99">
        <v>6266173.1082153302</v>
      </c>
      <c r="CK2216" s="99">
        <v>57564617.837402299</v>
      </c>
      <c r="CL2216" s="99">
        <v>14300823.178833</v>
      </c>
      <c r="CM2216" s="166">
        <v>176422.85504531901</v>
      </c>
      <c r="CN2216" s="166">
        <v>26739225.324462902</v>
      </c>
      <c r="CO2216" s="166">
        <v>119355456.17285199</v>
      </c>
      <c r="CP2216" s="99">
        <v>14300823.178833</v>
      </c>
      <c r="CQ2216" s="99">
        <v>0</v>
      </c>
      <c r="CR2216" s="99">
        <v>0</v>
      </c>
      <c r="CS2216" s="99">
        <v>0</v>
      </c>
      <c r="CT2216" s="99">
        <v>0</v>
      </c>
      <c r="CU2216" s="98">
        <v>13671.780224937</v>
      </c>
      <c r="CV2216" s="98">
        <v>65319.714031579999</v>
      </c>
      <c r="CW2216" s="98">
        <v>6265910.7901534988</v>
      </c>
      <c r="CX2216" s="98">
        <v>57568270.998291031</v>
      </c>
    </row>
    <row r="2217" spans="1:102" x14ac:dyDescent="0.2">
      <c r="A2217" s="98" t="s">
        <v>189</v>
      </c>
      <c r="B2217" s="100">
        <v>42156</v>
      </c>
      <c r="C2217" s="99">
        <v>97822.210960388198</v>
      </c>
      <c r="D2217" s="99">
        <v>0</v>
      </c>
      <c r="E2217" s="99">
        <v>13249.4420218468</v>
      </c>
      <c r="F2217" s="99">
        <v>11290.6655505896</v>
      </c>
      <c r="G2217" s="99">
        <v>2419.9357701539998</v>
      </c>
      <c r="H2217" s="99">
        <v>0</v>
      </c>
      <c r="I2217" s="99">
        <v>0</v>
      </c>
      <c r="J2217" s="99">
        <v>63159.252308368697</v>
      </c>
      <c r="K2217" s="99">
        <v>0</v>
      </c>
      <c r="L2217" s="99">
        <v>229.351173138246</v>
      </c>
      <c r="M2217" s="99">
        <v>45231.2393188477</v>
      </c>
      <c r="N2217" s="99">
        <v>8351.2291965484601</v>
      </c>
      <c r="O2217" s="99">
        <v>0</v>
      </c>
      <c r="P2217" s="99">
        <v>51965.683114051797</v>
      </c>
      <c r="Q2217" s="99">
        <v>5288.9254573583603</v>
      </c>
      <c r="R2217" s="99">
        <v>0</v>
      </c>
      <c r="S2217" s="99">
        <v>2416.62175145745</v>
      </c>
      <c r="T2217" s="99">
        <v>0</v>
      </c>
      <c r="U2217" s="99">
        <v>63184.531929016099</v>
      </c>
      <c r="V2217" s="99">
        <v>5049695.2002563505</v>
      </c>
      <c r="W2217" s="99">
        <v>0</v>
      </c>
      <c r="X2217" s="99">
        <v>866312.94174194301</v>
      </c>
      <c r="Y2217" s="99">
        <v>686385.20447540295</v>
      </c>
      <c r="Z2217" s="99">
        <v>289076.19458770799</v>
      </c>
      <c r="AA2217" s="99">
        <v>0</v>
      </c>
      <c r="AB2217" s="99">
        <v>0</v>
      </c>
      <c r="AC2217" s="99">
        <v>20479698.208007801</v>
      </c>
      <c r="AD2217" s="99">
        <v>0</v>
      </c>
      <c r="AE2217" s="99">
        <v>28400.938700199102</v>
      </c>
      <c r="AF2217" s="99">
        <v>2080983.6961669901</v>
      </c>
      <c r="AG2217" s="99">
        <v>1030710.99971008</v>
      </c>
      <c r="AH2217" s="99">
        <v>0</v>
      </c>
      <c r="AI2217" s="99">
        <v>2218822.9758605999</v>
      </c>
      <c r="AJ2217" s="99">
        <v>560212.03813934303</v>
      </c>
      <c r="AK2217" s="99">
        <v>0</v>
      </c>
      <c r="AL2217" s="99">
        <v>288071.61692428601</v>
      </c>
      <c r="AM2217" s="99">
        <v>0</v>
      </c>
      <c r="AN2217" s="99">
        <v>20406450.091796901</v>
      </c>
      <c r="AO2217" s="99">
        <v>47538496.671386696</v>
      </c>
      <c r="AP2217" s="99">
        <v>0</v>
      </c>
      <c r="AQ2217" s="99">
        <v>7205989.56848145</v>
      </c>
      <c r="AR2217" s="99">
        <v>5582142.1441040002</v>
      </c>
      <c r="AS2217" s="99">
        <v>2436739.6597290002</v>
      </c>
      <c r="AT2217" s="99">
        <v>0</v>
      </c>
      <c r="AU2217" s="99">
        <v>0</v>
      </c>
      <c r="AV2217" s="99">
        <v>61930790.490722701</v>
      </c>
      <c r="AW2217" s="99">
        <v>0</v>
      </c>
      <c r="AX2217" s="99">
        <v>224350.93110084499</v>
      </c>
      <c r="AY2217" s="99">
        <v>20096725.592041001</v>
      </c>
      <c r="AZ2217" s="99">
        <v>8718303.0076904297</v>
      </c>
      <c r="BA2217" s="99">
        <v>0</v>
      </c>
      <c r="BB2217" s="99">
        <v>20940704.9990234</v>
      </c>
      <c r="BC2217" s="99">
        <v>4810484.5245971698</v>
      </c>
      <c r="BD2217" s="99">
        <v>0</v>
      </c>
      <c r="BE2217" s="99">
        <v>2429117.1744384798</v>
      </c>
      <c r="BF2217" s="99">
        <v>0</v>
      </c>
      <c r="BG2217" s="99">
        <v>61694939.168945298</v>
      </c>
      <c r="BH2217" s="99">
        <v>10941417.9851074</v>
      </c>
      <c r="BI2217" s="99">
        <v>0</v>
      </c>
      <c r="BJ2217" s="99">
        <v>3118910.6482849098</v>
      </c>
      <c r="BK2217" s="99">
        <v>2320644.3347168001</v>
      </c>
      <c r="BL2217" s="99">
        <v>0</v>
      </c>
      <c r="BM2217" s="99">
        <v>0</v>
      </c>
      <c r="BN2217" s="99">
        <v>0</v>
      </c>
      <c r="BO2217" s="99">
        <v>0</v>
      </c>
      <c r="BP2217" s="99">
        <v>0</v>
      </c>
      <c r="BQ2217" s="99">
        <v>0</v>
      </c>
      <c r="BR2217" s="99">
        <v>6520243.3760376005</v>
      </c>
      <c r="BS2217" s="99">
        <v>3365013.0814208998</v>
      </c>
      <c r="BT2217" s="99">
        <v>0</v>
      </c>
      <c r="BU2217" s="99">
        <v>1599025.2199859601</v>
      </c>
      <c r="BV2217" s="99">
        <v>2681338.5204772898</v>
      </c>
      <c r="BW2217" s="99">
        <v>0</v>
      </c>
      <c r="BX2217" s="99">
        <v>225535.01963996899</v>
      </c>
      <c r="BY2217" s="99">
        <v>0</v>
      </c>
      <c r="BZ2217" s="99">
        <v>0</v>
      </c>
      <c r="CA2217" s="99">
        <v>111105.319443703</v>
      </c>
      <c r="CB2217" s="99">
        <v>5917900.1663818397</v>
      </c>
      <c r="CC2217" s="99">
        <v>54774506.721191399</v>
      </c>
      <c r="CD2217" s="99">
        <v>14057421.8206787</v>
      </c>
      <c r="CE2217" s="99">
        <v>2422.2307272851499</v>
      </c>
      <c r="CF2217" s="99">
        <v>288314.66535949701</v>
      </c>
      <c r="CG2217" s="99">
        <v>2436653.9743652302</v>
      </c>
      <c r="CH2217" s="99">
        <v>0</v>
      </c>
      <c r="CI2217" s="99">
        <v>113520.485267639</v>
      </c>
      <c r="CJ2217" s="99">
        <v>6206631.6516723596</v>
      </c>
      <c r="CK2217" s="99">
        <v>57210259.754882798</v>
      </c>
      <c r="CL2217" s="99">
        <v>14270958.165527301</v>
      </c>
      <c r="CM2217" s="166">
        <v>176337.598070145</v>
      </c>
      <c r="CN2217" s="166">
        <v>26602712.254882801</v>
      </c>
      <c r="CO2217" s="166">
        <v>118947056.575195</v>
      </c>
      <c r="CP2217" s="99">
        <v>14270958.165527301</v>
      </c>
      <c r="CQ2217" s="99">
        <v>0</v>
      </c>
      <c r="CR2217" s="99">
        <v>0</v>
      </c>
      <c r="CS2217" s="99">
        <v>0</v>
      </c>
      <c r="CT2217" s="99">
        <v>0</v>
      </c>
      <c r="CU2217" s="98">
        <v>13278.55177464</v>
      </c>
      <c r="CV2217" s="98">
        <v>65229.698755682002</v>
      </c>
      <c r="CW2217" s="98">
        <v>6206214.8317413367</v>
      </c>
      <c r="CX2217" s="98">
        <v>57211160.695556626</v>
      </c>
    </row>
    <row r="2218" spans="1:102" x14ac:dyDescent="0.2">
      <c r="A2218" s="98" t="s">
        <v>189</v>
      </c>
      <c r="B2218" s="100">
        <v>42248</v>
      </c>
      <c r="C2218" s="99">
        <v>97346.678202629104</v>
      </c>
      <c r="D2218" s="99">
        <v>0</v>
      </c>
      <c r="E2218" s="99">
        <v>13064.055410862</v>
      </c>
      <c r="F2218" s="99">
        <v>11104.014949202499</v>
      </c>
      <c r="G2218" s="99">
        <v>2417.9841029047998</v>
      </c>
      <c r="H2218" s="99">
        <v>0</v>
      </c>
      <c r="I2218" s="99">
        <v>0</v>
      </c>
      <c r="J2218" s="99">
        <v>62855.785671710997</v>
      </c>
      <c r="K2218" s="99">
        <v>0</v>
      </c>
      <c r="L2218" s="99">
        <v>237.60367120429899</v>
      </c>
      <c r="M2218" s="99">
        <v>44978.781022071802</v>
      </c>
      <c r="N2218" s="99">
        <v>8224.8574419021606</v>
      </c>
      <c r="O2218" s="99">
        <v>0</v>
      </c>
      <c r="P2218" s="99">
        <v>51763.369285106703</v>
      </c>
      <c r="Q2218" s="99">
        <v>5221.9685910940198</v>
      </c>
      <c r="R2218" s="99">
        <v>0</v>
      </c>
      <c r="S2218" s="99">
        <v>2417.53793644905</v>
      </c>
      <c r="T2218" s="99">
        <v>0</v>
      </c>
      <c r="U2218" s="99">
        <v>62880.892059326201</v>
      </c>
      <c r="V2218" s="99">
        <v>5019299.2263183603</v>
      </c>
      <c r="W2218" s="99">
        <v>0</v>
      </c>
      <c r="X2218" s="99">
        <v>847378.308120728</v>
      </c>
      <c r="Y2218" s="99">
        <v>666300.11404418899</v>
      </c>
      <c r="Z2218" s="99">
        <v>287439.33831024199</v>
      </c>
      <c r="AA2218" s="99">
        <v>0</v>
      </c>
      <c r="AB2218" s="99">
        <v>0</v>
      </c>
      <c r="AC2218" s="99">
        <v>20425855.994628899</v>
      </c>
      <c r="AD2218" s="99">
        <v>0</v>
      </c>
      <c r="AE2218" s="99">
        <v>28183.843197345701</v>
      </c>
      <c r="AF2218" s="99">
        <v>2074985.0181121801</v>
      </c>
      <c r="AG2218" s="99">
        <v>1000509.8505096399</v>
      </c>
      <c r="AH2218" s="99">
        <v>0</v>
      </c>
      <c r="AI2218" s="99">
        <v>2193959.7738342299</v>
      </c>
      <c r="AJ2218" s="99">
        <v>561323.52293395996</v>
      </c>
      <c r="AK2218" s="99">
        <v>0</v>
      </c>
      <c r="AL2218" s="99">
        <v>286225.892993927</v>
      </c>
      <c r="AM2218" s="99">
        <v>0</v>
      </c>
      <c r="AN2218" s="99">
        <v>20357616.246337902</v>
      </c>
      <c r="AO2218" s="99">
        <v>47340652.253417999</v>
      </c>
      <c r="AP2218" s="99">
        <v>0</v>
      </c>
      <c r="AQ2218" s="99">
        <v>7113457.2720336895</v>
      </c>
      <c r="AR2218" s="99">
        <v>5437898.8798828097</v>
      </c>
      <c r="AS2218" s="99">
        <v>2428779.6948242201</v>
      </c>
      <c r="AT2218" s="99">
        <v>0</v>
      </c>
      <c r="AU2218" s="99">
        <v>0</v>
      </c>
      <c r="AV2218" s="99">
        <v>61750794.377441399</v>
      </c>
      <c r="AW2218" s="99">
        <v>0</v>
      </c>
      <c r="AX2218" s="99">
        <v>211437.12971115101</v>
      </c>
      <c r="AY2218" s="99">
        <v>20116201.631347701</v>
      </c>
      <c r="AZ2218" s="99">
        <v>8509193.4821777306</v>
      </c>
      <c r="BA2218" s="99">
        <v>0</v>
      </c>
      <c r="BB2218" s="99">
        <v>20806661.2333984</v>
      </c>
      <c r="BC2218" s="99">
        <v>4832255.3128051804</v>
      </c>
      <c r="BD2218" s="99">
        <v>0</v>
      </c>
      <c r="BE2218" s="99">
        <v>2419998.4095458998</v>
      </c>
      <c r="BF2218" s="99">
        <v>0</v>
      </c>
      <c r="BG2218" s="99">
        <v>61772476.878417999</v>
      </c>
      <c r="BH2218" s="99">
        <v>10978926.4460449</v>
      </c>
      <c r="BI2218" s="99">
        <v>0</v>
      </c>
      <c r="BJ2218" s="99">
        <v>3071504.8061828599</v>
      </c>
      <c r="BK2218" s="99">
        <v>2272085.4052734398</v>
      </c>
      <c r="BL2218" s="99">
        <v>0</v>
      </c>
      <c r="BM2218" s="99">
        <v>0</v>
      </c>
      <c r="BN2218" s="99">
        <v>0</v>
      </c>
      <c r="BO2218" s="99">
        <v>0</v>
      </c>
      <c r="BP2218" s="99">
        <v>0</v>
      </c>
      <c r="BQ2218" s="99">
        <v>0</v>
      </c>
      <c r="BR2218" s="99">
        <v>6538881.4912719699</v>
      </c>
      <c r="BS2218" s="99">
        <v>3285490.6833496098</v>
      </c>
      <c r="BT2218" s="99">
        <v>0</v>
      </c>
      <c r="BU2218" s="99">
        <v>1356189.3999939</v>
      </c>
      <c r="BV2218" s="99">
        <v>2688238.91973877</v>
      </c>
      <c r="BW2218" s="99">
        <v>0</v>
      </c>
      <c r="BX2218" s="99">
        <v>190784.91971015901</v>
      </c>
      <c r="BY2218" s="99">
        <v>0</v>
      </c>
      <c r="BZ2218" s="99">
        <v>0</v>
      </c>
      <c r="CA2218" s="99">
        <v>110436.62212467199</v>
      </c>
      <c r="CB2218" s="99">
        <v>5856229.7363891602</v>
      </c>
      <c r="CC2218" s="99">
        <v>54385739.326660201</v>
      </c>
      <c r="CD2218" s="99">
        <v>14047482.7351074</v>
      </c>
      <c r="CE2218" s="99">
        <v>2415.5180717408698</v>
      </c>
      <c r="CF2218" s="99">
        <v>287319.92522811901</v>
      </c>
      <c r="CG2218" s="99">
        <v>2423474.1571350102</v>
      </c>
      <c r="CH2218" s="99">
        <v>0</v>
      </c>
      <c r="CI2218" s="99">
        <v>112849.892894745</v>
      </c>
      <c r="CJ2218" s="99">
        <v>6142972.85437012</v>
      </c>
      <c r="CK2218" s="99">
        <v>56814517.890625</v>
      </c>
      <c r="CL2218" s="99">
        <v>14268130.254760699</v>
      </c>
      <c r="CM2218" s="166">
        <v>175382.31226921099</v>
      </c>
      <c r="CN2218" s="166">
        <v>26510309.240234401</v>
      </c>
      <c r="CO2218" s="166">
        <v>118623769.464844</v>
      </c>
      <c r="CP2218" s="99">
        <v>14268130.254760699</v>
      </c>
      <c r="CQ2218" s="99">
        <v>0</v>
      </c>
      <c r="CR2218" s="99">
        <v>0</v>
      </c>
      <c r="CS2218" s="99">
        <v>0</v>
      </c>
      <c r="CT2218" s="99">
        <v>0</v>
      </c>
      <c r="CU2218" s="98">
        <v>13082.825641744999</v>
      </c>
      <c r="CV2218" s="98">
        <v>64940.054500088001</v>
      </c>
      <c r="CW2218" s="98">
        <v>6143549.6616172791</v>
      </c>
      <c r="CX2218" s="98">
        <v>56809213.483795211</v>
      </c>
    </row>
    <row r="2219" spans="1:102" x14ac:dyDescent="0.2">
      <c r="A2219" s="98" t="s">
        <v>189</v>
      </c>
      <c r="B2219" s="100">
        <v>42339</v>
      </c>
      <c r="C2219" s="99">
        <v>97635.919820785493</v>
      </c>
      <c r="D2219" s="99">
        <v>0</v>
      </c>
      <c r="E2219" s="99">
        <v>12763.273922562599</v>
      </c>
      <c r="F2219" s="99">
        <v>10871.371789455399</v>
      </c>
      <c r="G2219" s="99">
        <v>2435.3775290846802</v>
      </c>
      <c r="H2219" s="99">
        <v>0</v>
      </c>
      <c r="I2219" s="99">
        <v>0</v>
      </c>
      <c r="J2219" s="99">
        <v>62642.005172252699</v>
      </c>
      <c r="K2219" s="99">
        <v>0</v>
      </c>
      <c r="L2219" s="99">
        <v>214.29945607110901</v>
      </c>
      <c r="M2219" s="99">
        <v>45281.817677020998</v>
      </c>
      <c r="N2219" s="99">
        <v>8203.0189824104309</v>
      </c>
      <c r="O2219" s="99">
        <v>0</v>
      </c>
      <c r="P2219" s="99">
        <v>51498.651148319201</v>
      </c>
      <c r="Q2219" s="99">
        <v>5181.1616986393901</v>
      </c>
      <c r="R2219" s="99">
        <v>0</v>
      </c>
      <c r="S2219" s="99">
        <v>2421.2062109410799</v>
      </c>
      <c r="T2219" s="99">
        <v>0</v>
      </c>
      <c r="U2219" s="99">
        <v>62662.894201278701</v>
      </c>
      <c r="V2219" s="99">
        <v>4995973.42260742</v>
      </c>
      <c r="W2219" s="99">
        <v>0</v>
      </c>
      <c r="X2219" s="99">
        <v>810722.26103210403</v>
      </c>
      <c r="Y2219" s="99">
        <v>640045.78466796898</v>
      </c>
      <c r="Z2219" s="99">
        <v>283198.103515625</v>
      </c>
      <c r="AA2219" s="99">
        <v>0</v>
      </c>
      <c r="AB2219" s="99">
        <v>0</v>
      </c>
      <c r="AC2219" s="99">
        <v>20299752.9370117</v>
      </c>
      <c r="AD2219" s="99">
        <v>0</v>
      </c>
      <c r="AE2219" s="99">
        <v>26723.988836288499</v>
      </c>
      <c r="AF2219" s="99">
        <v>2074427.3318481401</v>
      </c>
      <c r="AG2219" s="99">
        <v>982252.60506439197</v>
      </c>
      <c r="AH2219" s="99">
        <v>0</v>
      </c>
      <c r="AI2219" s="99">
        <v>2183360.2752380399</v>
      </c>
      <c r="AJ2219" s="99">
        <v>555011.48580932606</v>
      </c>
      <c r="AK2219" s="99">
        <v>0</v>
      </c>
      <c r="AL2219" s="99">
        <v>282909.84996414202</v>
      </c>
      <c r="AM2219" s="99">
        <v>0</v>
      </c>
      <c r="AN2219" s="99">
        <v>20281468.271240201</v>
      </c>
      <c r="AO2219" s="99">
        <v>47528060.1328125</v>
      </c>
      <c r="AP2219" s="99">
        <v>0</v>
      </c>
      <c r="AQ2219" s="99">
        <v>6735671.5877075205</v>
      </c>
      <c r="AR2219" s="99">
        <v>5220491.2986450205</v>
      </c>
      <c r="AS2219" s="99">
        <v>2411840.5986633301</v>
      </c>
      <c r="AT2219" s="99">
        <v>0</v>
      </c>
      <c r="AU2219" s="99">
        <v>0</v>
      </c>
      <c r="AV2219" s="99">
        <v>61942627.995117202</v>
      </c>
      <c r="AW2219" s="99">
        <v>0</v>
      </c>
      <c r="AX2219" s="99">
        <v>195083.008111954</v>
      </c>
      <c r="AY2219" s="99">
        <v>20213695.575195301</v>
      </c>
      <c r="AZ2219" s="99">
        <v>8415178.7465820294</v>
      </c>
      <c r="BA2219" s="99">
        <v>0</v>
      </c>
      <c r="BB2219" s="99">
        <v>20836884.3986816</v>
      </c>
      <c r="BC2219" s="99">
        <v>4781037.2180786096</v>
      </c>
      <c r="BD2219" s="99">
        <v>0</v>
      </c>
      <c r="BE2219" s="99">
        <v>2405420.9309997601</v>
      </c>
      <c r="BF2219" s="99">
        <v>0</v>
      </c>
      <c r="BG2219" s="99">
        <v>61917699.497558601</v>
      </c>
      <c r="BH2219" s="99">
        <v>11791070.279785199</v>
      </c>
      <c r="BI2219" s="99">
        <v>0</v>
      </c>
      <c r="BJ2219" s="99">
        <v>3034180.6684875502</v>
      </c>
      <c r="BK2219" s="99">
        <v>2232645.0047912602</v>
      </c>
      <c r="BL2219" s="99">
        <v>0</v>
      </c>
      <c r="BM2219" s="99">
        <v>0</v>
      </c>
      <c r="BN2219" s="99">
        <v>0</v>
      </c>
      <c r="BO2219" s="99">
        <v>0</v>
      </c>
      <c r="BP2219" s="99">
        <v>0</v>
      </c>
      <c r="BQ2219" s="99">
        <v>0</v>
      </c>
      <c r="BR2219" s="99">
        <v>6606718.4132690402</v>
      </c>
      <c r="BS2219" s="99">
        <v>3254456.8315429701</v>
      </c>
      <c r="BT2219" s="99">
        <v>0</v>
      </c>
      <c r="BU2219" s="99">
        <v>2365009.1399841299</v>
      </c>
      <c r="BV2219" s="99">
        <v>2674880.0365905799</v>
      </c>
      <c r="BW2219" s="99">
        <v>0</v>
      </c>
      <c r="BX2219" s="99">
        <v>306399.78915405303</v>
      </c>
      <c r="BY2219" s="99">
        <v>0</v>
      </c>
      <c r="BZ2219" s="99">
        <v>0</v>
      </c>
      <c r="CA2219" s="99">
        <v>110394.372065544</v>
      </c>
      <c r="CB2219" s="99">
        <v>5810651.5314331101</v>
      </c>
      <c r="CC2219" s="99">
        <v>54349931.416992202</v>
      </c>
      <c r="CD2219" s="99">
        <v>14822648.4019775</v>
      </c>
      <c r="CE2219" s="99">
        <v>2435.3960057497002</v>
      </c>
      <c r="CF2219" s="99">
        <v>283205.02680206299</v>
      </c>
      <c r="CG2219" s="99">
        <v>2409981.5834655799</v>
      </c>
      <c r="CH2219" s="99">
        <v>0</v>
      </c>
      <c r="CI2219" s="99">
        <v>112834.361268044</v>
      </c>
      <c r="CJ2219" s="99">
        <v>6094184.8066406297</v>
      </c>
      <c r="CK2219" s="99">
        <v>56761841.237304702</v>
      </c>
      <c r="CL2219" s="99">
        <v>15128184.0507813</v>
      </c>
      <c r="CM2219" s="166">
        <v>175136.31463050799</v>
      </c>
      <c r="CN2219" s="166">
        <v>26406705.949707001</v>
      </c>
      <c r="CO2219" s="166">
        <v>118652138.380859</v>
      </c>
      <c r="CP2219" s="99">
        <v>15128184.0507813</v>
      </c>
      <c r="CQ2219" s="99">
        <v>0</v>
      </c>
      <c r="CR2219" s="99">
        <v>0</v>
      </c>
      <c r="CS2219" s="99">
        <v>0</v>
      </c>
      <c r="CT2219" s="99">
        <v>0</v>
      </c>
      <c r="CU2219" s="98">
        <v>12785.154116829</v>
      </c>
      <c r="CV2219" s="98">
        <v>64733.255046200997</v>
      </c>
      <c r="CW2219" s="98">
        <v>6093856.5582351731</v>
      </c>
      <c r="CX2219" s="98">
        <v>56759913.000457779</v>
      </c>
    </row>
    <row r="2220" spans="1:102" x14ac:dyDescent="0.2">
      <c r="A2220" s="98" t="s">
        <v>189</v>
      </c>
      <c r="B2220" s="100">
        <v>42430</v>
      </c>
      <c r="C2220" s="99">
        <v>97153.2570009232</v>
      </c>
      <c r="D2220" s="99">
        <v>0</v>
      </c>
      <c r="E2220" s="99">
        <v>12723.9584889412</v>
      </c>
      <c r="F2220" s="99">
        <v>10896.936005830799</v>
      </c>
      <c r="G2220" s="99">
        <v>2478.15671643615</v>
      </c>
      <c r="H2220" s="99">
        <v>0</v>
      </c>
      <c r="I2220" s="99">
        <v>0</v>
      </c>
      <c r="J2220" s="99">
        <v>62430.3341302872</v>
      </c>
      <c r="K2220" s="99">
        <v>0</v>
      </c>
      <c r="L2220" s="99">
        <v>196.30799117684401</v>
      </c>
      <c r="M2220" s="99">
        <v>45039.483113288901</v>
      </c>
      <c r="N2220" s="99">
        <v>8158.89618432522</v>
      </c>
      <c r="O2220" s="99">
        <v>0</v>
      </c>
      <c r="P2220" s="99">
        <v>51371.665297508203</v>
      </c>
      <c r="Q2220" s="99">
        <v>5083.3721951246298</v>
      </c>
      <c r="R2220" s="99">
        <v>0</v>
      </c>
      <c r="S2220" s="99">
        <v>2469.5755375325698</v>
      </c>
      <c r="T2220" s="99">
        <v>0</v>
      </c>
      <c r="U2220" s="99">
        <v>62444.968309402502</v>
      </c>
      <c r="V2220" s="99">
        <v>4935739.7849731399</v>
      </c>
      <c r="W2220" s="99">
        <v>0</v>
      </c>
      <c r="X2220" s="99">
        <v>796150.09987640404</v>
      </c>
      <c r="Y2220" s="99">
        <v>628233.94348144496</v>
      </c>
      <c r="Z2220" s="99">
        <v>291636.649974823</v>
      </c>
      <c r="AA2220" s="99">
        <v>0</v>
      </c>
      <c r="AB2220" s="99">
        <v>0</v>
      </c>
      <c r="AC2220" s="99">
        <v>20265575.501464799</v>
      </c>
      <c r="AD2220" s="99">
        <v>0</v>
      </c>
      <c r="AE2220" s="99">
        <v>22178.8564476967</v>
      </c>
      <c r="AF2220" s="99">
        <v>2050114.47544861</v>
      </c>
      <c r="AG2220" s="99">
        <v>951111.48151397705</v>
      </c>
      <c r="AH2220" s="99">
        <v>0</v>
      </c>
      <c r="AI2220" s="99">
        <v>2184751.1796569801</v>
      </c>
      <c r="AJ2220" s="99">
        <v>552346.772994995</v>
      </c>
      <c r="AK2220" s="99">
        <v>0</v>
      </c>
      <c r="AL2220" s="99">
        <v>289993.64929962199</v>
      </c>
      <c r="AM2220" s="99">
        <v>0</v>
      </c>
      <c r="AN2220" s="99">
        <v>20247427.9069824</v>
      </c>
      <c r="AO2220" s="99">
        <v>47180291.856445298</v>
      </c>
      <c r="AP2220" s="99">
        <v>0</v>
      </c>
      <c r="AQ2220" s="99">
        <v>6774856.5701904297</v>
      </c>
      <c r="AR2220" s="99">
        <v>5158222.0410156297</v>
      </c>
      <c r="AS2220" s="99">
        <v>2477054.8084411598</v>
      </c>
      <c r="AT2220" s="99">
        <v>0</v>
      </c>
      <c r="AU2220" s="99">
        <v>0</v>
      </c>
      <c r="AV2220" s="99">
        <v>62101147.3369141</v>
      </c>
      <c r="AW2220" s="99">
        <v>0</v>
      </c>
      <c r="AX2220" s="99">
        <v>165615.003385544</v>
      </c>
      <c r="AY2220" s="99">
        <v>20062477.0634766</v>
      </c>
      <c r="AZ2220" s="99">
        <v>8248117.9329834003</v>
      </c>
      <c r="BA2220" s="99">
        <v>0</v>
      </c>
      <c r="BB2220" s="99">
        <v>20924852.799804699</v>
      </c>
      <c r="BC2220" s="99">
        <v>4776025.7164917002</v>
      </c>
      <c r="BD2220" s="99">
        <v>0</v>
      </c>
      <c r="BE2220" s="99">
        <v>2464738.7931518601</v>
      </c>
      <c r="BF2220" s="99">
        <v>0</v>
      </c>
      <c r="BG2220" s="99">
        <v>61907239.111328103</v>
      </c>
      <c r="BH2220" s="99">
        <v>13313329.384033199</v>
      </c>
      <c r="BI2220" s="99">
        <v>0</v>
      </c>
      <c r="BJ2220" s="99">
        <v>3104793.9895629901</v>
      </c>
      <c r="BK2220" s="99">
        <v>2248874.16162109</v>
      </c>
      <c r="BL2220" s="99">
        <v>0</v>
      </c>
      <c r="BM2220" s="99">
        <v>0</v>
      </c>
      <c r="BN2220" s="99">
        <v>0</v>
      </c>
      <c r="BO2220" s="99">
        <v>0</v>
      </c>
      <c r="BP2220" s="99">
        <v>0</v>
      </c>
      <c r="BQ2220" s="99">
        <v>0</v>
      </c>
      <c r="BR2220" s="99">
        <v>6602682.36865234</v>
      </c>
      <c r="BS2220" s="99">
        <v>3171050.9920043899</v>
      </c>
      <c r="BT2220" s="99">
        <v>0</v>
      </c>
      <c r="BU2220" s="99">
        <v>4023308.7199706999</v>
      </c>
      <c r="BV2220" s="99">
        <v>2638362.4056396498</v>
      </c>
      <c r="BW2220" s="99">
        <v>0</v>
      </c>
      <c r="BX2220" s="99">
        <v>521464.79808425897</v>
      </c>
      <c r="BY2220" s="99">
        <v>0</v>
      </c>
      <c r="BZ2220" s="99">
        <v>0</v>
      </c>
      <c r="CA2220" s="99">
        <v>109828.019321442</v>
      </c>
      <c r="CB2220" s="99">
        <v>5734140.93286133</v>
      </c>
      <c r="CC2220" s="99">
        <v>53792308.8837891</v>
      </c>
      <c r="CD2220" s="99">
        <v>16427301.0474854</v>
      </c>
      <c r="CE2220" s="99">
        <v>2479.0661858022199</v>
      </c>
      <c r="CF2220" s="99">
        <v>293425.97629547102</v>
      </c>
      <c r="CG2220" s="99">
        <v>2460789.1439208998</v>
      </c>
      <c r="CH2220" s="99">
        <v>0</v>
      </c>
      <c r="CI2220" s="99">
        <v>112313.13510799401</v>
      </c>
      <c r="CJ2220" s="99">
        <v>6024244.1806640597</v>
      </c>
      <c r="CK2220" s="99">
        <v>56256782.3603516</v>
      </c>
      <c r="CL2220" s="99">
        <v>16933783.176025402</v>
      </c>
      <c r="CM2220" s="166">
        <v>174434.19594764701</v>
      </c>
      <c r="CN2220" s="166">
        <v>26254031.214843798</v>
      </c>
      <c r="CO2220" s="166">
        <v>118231968.05175801</v>
      </c>
      <c r="CP2220" s="99">
        <v>16933783.176025402</v>
      </c>
      <c r="CQ2220" s="99">
        <v>0</v>
      </c>
      <c r="CR2220" s="99">
        <v>0</v>
      </c>
      <c r="CS2220" s="99">
        <v>0</v>
      </c>
      <c r="CT2220" s="99">
        <v>0</v>
      </c>
      <c r="CU2220" s="98">
        <v>12739.893910429</v>
      </c>
      <c r="CV2220" s="98">
        <v>64562.591316152997</v>
      </c>
      <c r="CW2220" s="98">
        <v>6027566.9091568012</v>
      </c>
      <c r="CX2220" s="98">
        <v>56253098.027709998</v>
      </c>
    </row>
    <row r="2221" spans="1:102" x14ac:dyDescent="0.2">
      <c r="A2221" s="98" t="s">
        <v>189</v>
      </c>
      <c r="B2221" s="100">
        <v>42522</v>
      </c>
      <c r="C2221" s="99">
        <v>96964.876698494001</v>
      </c>
      <c r="D2221" s="99">
        <v>0</v>
      </c>
      <c r="E2221" s="99">
        <v>12182.8179875612</v>
      </c>
      <c r="F2221" s="99">
        <v>10451.268998384499</v>
      </c>
      <c r="G2221" s="99">
        <v>2516.4839171469198</v>
      </c>
      <c r="H2221" s="99">
        <v>0</v>
      </c>
      <c r="I2221" s="99">
        <v>0</v>
      </c>
      <c r="J2221" s="99">
        <v>62138.021381854996</v>
      </c>
      <c r="K2221" s="99">
        <v>0</v>
      </c>
      <c r="L2221" s="99">
        <v>199.15644022636101</v>
      </c>
      <c r="M2221" s="99">
        <v>44843.655240058899</v>
      </c>
      <c r="N2221" s="99">
        <v>8092.93549722433</v>
      </c>
      <c r="O2221" s="99">
        <v>0</v>
      </c>
      <c r="P2221" s="99">
        <v>51163.583814144098</v>
      </c>
      <c r="Q2221" s="99">
        <v>4920.5120683312398</v>
      </c>
      <c r="R2221" s="99">
        <v>0</v>
      </c>
      <c r="S2221" s="99">
        <v>2511.03073468804</v>
      </c>
      <c r="T2221" s="99">
        <v>0</v>
      </c>
      <c r="U2221" s="99">
        <v>62151.728097438798</v>
      </c>
      <c r="V2221" s="99">
        <v>4920276.4934692401</v>
      </c>
      <c r="W2221" s="99">
        <v>0</v>
      </c>
      <c r="X2221" s="99">
        <v>763248.81634521496</v>
      </c>
      <c r="Y2221" s="99">
        <v>607829.56049346901</v>
      </c>
      <c r="Z2221" s="99">
        <v>294685.13188171398</v>
      </c>
      <c r="AA2221" s="99">
        <v>0</v>
      </c>
      <c r="AB2221" s="99">
        <v>0</v>
      </c>
      <c r="AC2221" s="99">
        <v>20189554.0549316</v>
      </c>
      <c r="AD2221" s="99">
        <v>0</v>
      </c>
      <c r="AE2221" s="99">
        <v>23566.008002758001</v>
      </c>
      <c r="AF2221" s="99">
        <v>2033382.5815582301</v>
      </c>
      <c r="AG2221" s="99">
        <v>940387.30783844006</v>
      </c>
      <c r="AH2221" s="99">
        <v>0</v>
      </c>
      <c r="AI2221" s="99">
        <v>2166702.4470520001</v>
      </c>
      <c r="AJ2221" s="99">
        <v>538709.33001708996</v>
      </c>
      <c r="AK2221" s="99">
        <v>0</v>
      </c>
      <c r="AL2221" s="99">
        <v>293142.62746048003</v>
      </c>
      <c r="AM2221" s="99">
        <v>0</v>
      </c>
      <c r="AN2221" s="99">
        <v>20105328.419677701</v>
      </c>
      <c r="AO2221" s="99">
        <v>47408973.380859397</v>
      </c>
      <c r="AP2221" s="99">
        <v>0</v>
      </c>
      <c r="AQ2221" s="99">
        <v>6509250.8736572303</v>
      </c>
      <c r="AR2221" s="99">
        <v>5054332.9831542997</v>
      </c>
      <c r="AS2221" s="99">
        <v>2517128.88244629</v>
      </c>
      <c r="AT2221" s="99">
        <v>0</v>
      </c>
      <c r="AU2221" s="99">
        <v>0</v>
      </c>
      <c r="AV2221" s="99">
        <v>62002284.977050804</v>
      </c>
      <c r="AW2221" s="99">
        <v>0</v>
      </c>
      <c r="AX2221" s="99">
        <v>180371.98610877999</v>
      </c>
      <c r="AY2221" s="99">
        <v>20012021.2741699</v>
      </c>
      <c r="AZ2221" s="99">
        <v>8198228.39526367</v>
      </c>
      <c r="BA2221" s="99">
        <v>0</v>
      </c>
      <c r="BB2221" s="99">
        <v>20923531.6101074</v>
      </c>
      <c r="BC2221" s="99">
        <v>4757678.7241821298</v>
      </c>
      <c r="BD2221" s="99">
        <v>0</v>
      </c>
      <c r="BE2221" s="99">
        <v>2504790.6251220698</v>
      </c>
      <c r="BF2221" s="99">
        <v>0</v>
      </c>
      <c r="BG2221" s="99">
        <v>61909538.580078103</v>
      </c>
      <c r="BH2221" s="99">
        <v>13351712.3912354</v>
      </c>
      <c r="BI2221" s="99">
        <v>0</v>
      </c>
      <c r="BJ2221" s="99">
        <v>2944539.0720520001</v>
      </c>
      <c r="BK2221" s="99">
        <v>2128472.8969421401</v>
      </c>
      <c r="BL2221" s="99">
        <v>0</v>
      </c>
      <c r="BM2221" s="99">
        <v>0</v>
      </c>
      <c r="BN2221" s="99">
        <v>0</v>
      </c>
      <c r="BO2221" s="99">
        <v>0</v>
      </c>
      <c r="BP2221" s="99">
        <v>0</v>
      </c>
      <c r="BQ2221" s="99">
        <v>0</v>
      </c>
      <c r="BR2221" s="99">
        <v>6568991.06994629</v>
      </c>
      <c r="BS2221" s="99">
        <v>3166653.92578125</v>
      </c>
      <c r="BT2221" s="99">
        <v>0</v>
      </c>
      <c r="BU2221" s="99">
        <v>4165053.8199768099</v>
      </c>
      <c r="BV2221" s="99">
        <v>2564719.0107116699</v>
      </c>
      <c r="BW2221" s="99">
        <v>0</v>
      </c>
      <c r="BX2221" s="99">
        <v>530841.758049011</v>
      </c>
      <c r="BY2221" s="99">
        <v>0</v>
      </c>
      <c r="BZ2221" s="99">
        <v>0</v>
      </c>
      <c r="CA2221" s="99">
        <v>109188.771549225</v>
      </c>
      <c r="CB2221" s="99">
        <v>5683207.11181641</v>
      </c>
      <c r="CC2221" s="99">
        <v>53798871.143554702</v>
      </c>
      <c r="CD2221" s="99">
        <v>16300031.716552701</v>
      </c>
      <c r="CE2221" s="99">
        <v>2517.9762438535699</v>
      </c>
      <c r="CF2221" s="99">
        <v>293027.20397949201</v>
      </c>
      <c r="CG2221" s="99">
        <v>2503277.9130859398</v>
      </c>
      <c r="CH2221" s="99">
        <v>0</v>
      </c>
      <c r="CI2221" s="99">
        <v>111694.454219818</v>
      </c>
      <c r="CJ2221" s="99">
        <v>5974919.6237792997</v>
      </c>
      <c r="CK2221" s="99">
        <v>56306466.479980499</v>
      </c>
      <c r="CL2221" s="99">
        <v>16807456.0400391</v>
      </c>
      <c r="CM2221" s="166">
        <v>173515.74481201201</v>
      </c>
      <c r="CN2221" s="166">
        <v>26078382.170166001</v>
      </c>
      <c r="CO2221" s="166">
        <v>118253861.22070301</v>
      </c>
      <c r="CP2221" s="99">
        <v>16807456.0400391</v>
      </c>
      <c r="CQ2221" s="99">
        <v>0</v>
      </c>
      <c r="CR2221" s="99">
        <v>0</v>
      </c>
      <c r="CS2221" s="99">
        <v>0</v>
      </c>
      <c r="CT2221" s="99">
        <v>0</v>
      </c>
      <c r="CU2221" s="98">
        <v>12195.180644096999</v>
      </c>
      <c r="CV2221" s="98">
        <v>64291.062627316001</v>
      </c>
      <c r="CW2221" s="98">
        <v>5976234.3157959022</v>
      </c>
      <c r="CX2221" s="98">
        <v>56302149.05664064</v>
      </c>
    </row>
    <row r="2222" spans="1:102" x14ac:dyDescent="0.2">
      <c r="A2222" s="98" t="s">
        <v>189</v>
      </c>
      <c r="B2222" s="100">
        <v>42614</v>
      </c>
      <c r="C2222" s="99">
        <v>97209.919022560105</v>
      </c>
      <c r="D2222" s="99">
        <v>0</v>
      </c>
      <c r="E2222" s="99">
        <v>11935.169935464901</v>
      </c>
      <c r="F2222" s="99">
        <v>10274.785746097599</v>
      </c>
      <c r="G2222" s="99">
        <v>2561.9289287924798</v>
      </c>
      <c r="H2222" s="99">
        <v>0</v>
      </c>
      <c r="I2222" s="99">
        <v>0</v>
      </c>
      <c r="J2222" s="99">
        <v>61672.999013423898</v>
      </c>
      <c r="K2222" s="99">
        <v>0</v>
      </c>
      <c r="L2222" s="99">
        <v>194.03264030441599</v>
      </c>
      <c r="M2222" s="99">
        <v>44943.447480201699</v>
      </c>
      <c r="N2222" s="99">
        <v>7962.8437929749498</v>
      </c>
      <c r="O2222" s="99">
        <v>0</v>
      </c>
      <c r="P2222" s="99">
        <v>51209.536783218398</v>
      </c>
      <c r="Q2222" s="99">
        <v>4822.0860123038301</v>
      </c>
      <c r="R2222" s="99">
        <v>0</v>
      </c>
      <c r="S2222" s="99">
        <v>2556.6005774438399</v>
      </c>
      <c r="T2222" s="99">
        <v>0</v>
      </c>
      <c r="U2222" s="99">
        <v>61673.650355815902</v>
      </c>
      <c r="V2222" s="99">
        <v>4945463.6699829102</v>
      </c>
      <c r="W2222" s="99">
        <v>0</v>
      </c>
      <c r="X2222" s="99">
        <v>744489.40501403797</v>
      </c>
      <c r="Y2222" s="99">
        <v>580881.67621612502</v>
      </c>
      <c r="Z2222" s="99">
        <v>295217.90959167498</v>
      </c>
      <c r="AA2222" s="99">
        <v>0</v>
      </c>
      <c r="AB2222" s="99">
        <v>0</v>
      </c>
      <c r="AC2222" s="99">
        <v>20052409.057372998</v>
      </c>
      <c r="AD2222" s="99">
        <v>0</v>
      </c>
      <c r="AE2222" s="99">
        <v>26578.3435211182</v>
      </c>
      <c r="AF2222" s="99">
        <v>2050277.5451965299</v>
      </c>
      <c r="AG2222" s="99">
        <v>919601.62582397496</v>
      </c>
      <c r="AH2222" s="99">
        <v>0</v>
      </c>
      <c r="AI2222" s="99">
        <v>2153893.1856994601</v>
      </c>
      <c r="AJ2222" s="99">
        <v>522821.74528503401</v>
      </c>
      <c r="AK2222" s="99">
        <v>0</v>
      </c>
      <c r="AL2222" s="99">
        <v>293740.415054321</v>
      </c>
      <c r="AM2222" s="99">
        <v>0</v>
      </c>
      <c r="AN2222" s="99">
        <v>20099978.065185498</v>
      </c>
      <c r="AO2222" s="99">
        <v>47988301.076660201</v>
      </c>
      <c r="AP2222" s="99">
        <v>0</v>
      </c>
      <c r="AQ2222" s="99">
        <v>6375703.1989135696</v>
      </c>
      <c r="AR2222" s="99">
        <v>4851336.3230590802</v>
      </c>
      <c r="AS2222" s="99">
        <v>2533758.5041809101</v>
      </c>
      <c r="AT2222" s="99">
        <v>0</v>
      </c>
      <c r="AU2222" s="99">
        <v>0</v>
      </c>
      <c r="AV2222" s="99">
        <v>61882458.917968802</v>
      </c>
      <c r="AW2222" s="99">
        <v>0</v>
      </c>
      <c r="AX2222" s="99">
        <v>207262.88559341399</v>
      </c>
      <c r="AY2222" s="99">
        <v>20317746.021972701</v>
      </c>
      <c r="AZ2222" s="99">
        <v>8010459.5958252</v>
      </c>
      <c r="BA2222" s="99">
        <v>0</v>
      </c>
      <c r="BB2222" s="99">
        <v>20987345.455078099</v>
      </c>
      <c r="BC2222" s="99">
        <v>4660979.23681641</v>
      </c>
      <c r="BD2222" s="99">
        <v>0</v>
      </c>
      <c r="BE2222" s="99">
        <v>2522841.8791198698</v>
      </c>
      <c r="BF2222" s="99">
        <v>0</v>
      </c>
      <c r="BG2222" s="99">
        <v>62095558.129882798</v>
      </c>
      <c r="BH2222" s="99">
        <v>13223314.799316401</v>
      </c>
      <c r="BI2222" s="99">
        <v>0</v>
      </c>
      <c r="BJ2222" s="99">
        <v>2824092.95703125</v>
      </c>
      <c r="BK2222" s="99">
        <v>2054986.9866027799</v>
      </c>
      <c r="BL2222" s="99">
        <v>0</v>
      </c>
      <c r="BM2222" s="99">
        <v>0</v>
      </c>
      <c r="BN2222" s="99">
        <v>0</v>
      </c>
      <c r="BO2222" s="99">
        <v>0</v>
      </c>
      <c r="BP2222" s="99">
        <v>0</v>
      </c>
      <c r="BQ2222" s="99">
        <v>0</v>
      </c>
      <c r="BR2222" s="99">
        <v>6589823.4677123995</v>
      </c>
      <c r="BS2222" s="99">
        <v>3090148.7586059598</v>
      </c>
      <c r="BT2222" s="99">
        <v>0</v>
      </c>
      <c r="BU2222" s="99">
        <v>3551702.6099548298</v>
      </c>
      <c r="BV2222" s="99">
        <v>2499119.7242431599</v>
      </c>
      <c r="BW2222" s="99">
        <v>0</v>
      </c>
      <c r="BX2222" s="99">
        <v>453768.888385773</v>
      </c>
      <c r="BY2222" s="99">
        <v>0</v>
      </c>
      <c r="BZ2222" s="99">
        <v>0</v>
      </c>
      <c r="CA2222" s="99">
        <v>109163.200798035</v>
      </c>
      <c r="CB2222" s="99">
        <v>5690937.1569213904</v>
      </c>
      <c r="CC2222" s="99">
        <v>54401773.9287109</v>
      </c>
      <c r="CD2222" s="99">
        <v>16039925.481323199</v>
      </c>
      <c r="CE2222" s="99">
        <v>2559.8811083137998</v>
      </c>
      <c r="CF2222" s="99">
        <v>294962.90454101597</v>
      </c>
      <c r="CG2222" s="99">
        <v>2550682.5175170898</v>
      </c>
      <c r="CH2222" s="99">
        <v>0</v>
      </c>
      <c r="CI2222" s="99">
        <v>111726.27760601</v>
      </c>
      <c r="CJ2222" s="99">
        <v>5987287.70275879</v>
      </c>
      <c r="CK2222" s="99">
        <v>56945023.237792999</v>
      </c>
      <c r="CL2222" s="99">
        <v>16543469.419677701</v>
      </c>
      <c r="CM2222" s="166">
        <v>173015.26166153001</v>
      </c>
      <c r="CN2222" s="166">
        <v>26037926.927490201</v>
      </c>
      <c r="CO2222" s="166">
        <v>118933475.759766</v>
      </c>
      <c r="CP2222" s="99">
        <v>16543469.419677701</v>
      </c>
      <c r="CQ2222" s="99">
        <v>0</v>
      </c>
      <c r="CR2222" s="99">
        <v>0</v>
      </c>
      <c r="CS2222" s="99">
        <v>0</v>
      </c>
      <c r="CT2222" s="99">
        <v>0</v>
      </c>
      <c r="CU2222" s="98">
        <v>11939.139885299001</v>
      </c>
      <c r="CV2222" s="98">
        <v>63886.639248947999</v>
      </c>
      <c r="CW2222" s="98">
        <v>5985900.0614624061</v>
      </c>
      <c r="CX2222" s="98">
        <v>56952456.44622799</v>
      </c>
    </row>
    <row r="2223" spans="1:102" x14ac:dyDescent="0.2">
      <c r="A2223" s="98" t="s">
        <v>189</v>
      </c>
      <c r="B2223" s="100">
        <v>42705</v>
      </c>
      <c r="C2223" s="99">
        <v>97053.192455291704</v>
      </c>
      <c r="D2223" s="99">
        <v>0</v>
      </c>
      <c r="E2223" s="99">
        <v>11588.825985908499</v>
      </c>
      <c r="F2223" s="99">
        <v>10007.463416218799</v>
      </c>
      <c r="G2223" s="99">
        <v>2606.09900951386</v>
      </c>
      <c r="H2223" s="99">
        <v>0</v>
      </c>
      <c r="I2223" s="99">
        <v>0</v>
      </c>
      <c r="J2223" s="99">
        <v>61487.468405246698</v>
      </c>
      <c r="K2223" s="99">
        <v>0</v>
      </c>
      <c r="L2223" s="99">
        <v>164.452093105763</v>
      </c>
      <c r="M2223" s="99">
        <v>44793.2590346336</v>
      </c>
      <c r="N2223" s="99">
        <v>7854.6589718461</v>
      </c>
      <c r="O2223" s="99">
        <v>0</v>
      </c>
      <c r="P2223" s="99">
        <v>51130.647444725</v>
      </c>
      <c r="Q2223" s="99">
        <v>4664.8542194366501</v>
      </c>
      <c r="R2223" s="99">
        <v>0</v>
      </c>
      <c r="S2223" s="99">
        <v>2592.1552599966499</v>
      </c>
      <c r="T2223" s="99">
        <v>0</v>
      </c>
      <c r="U2223" s="99">
        <v>61499.216890811898</v>
      </c>
      <c r="V2223" s="99">
        <v>4888726.79968262</v>
      </c>
      <c r="W2223" s="99">
        <v>0</v>
      </c>
      <c r="X2223" s="99">
        <v>717329.97954559303</v>
      </c>
      <c r="Y2223" s="99">
        <v>559275.30715179397</v>
      </c>
      <c r="Z2223" s="99">
        <v>294474.47462081898</v>
      </c>
      <c r="AA2223" s="99">
        <v>0</v>
      </c>
      <c r="AB2223" s="99">
        <v>0</v>
      </c>
      <c r="AC2223" s="99">
        <v>19929659.607177701</v>
      </c>
      <c r="AD2223" s="99">
        <v>0</v>
      </c>
      <c r="AE2223" s="99">
        <v>21426.492880344402</v>
      </c>
      <c r="AF2223" s="99">
        <v>2020002.52740479</v>
      </c>
      <c r="AG2223" s="99">
        <v>897978.74139404297</v>
      </c>
      <c r="AH2223" s="99">
        <v>0</v>
      </c>
      <c r="AI2223" s="99">
        <v>2146761.1469421401</v>
      </c>
      <c r="AJ2223" s="99">
        <v>515058.32277679403</v>
      </c>
      <c r="AK2223" s="99">
        <v>0</v>
      </c>
      <c r="AL2223" s="99">
        <v>294547.534950256</v>
      </c>
      <c r="AM2223" s="99">
        <v>0</v>
      </c>
      <c r="AN2223" s="99">
        <v>20047850.673095699</v>
      </c>
      <c r="AO2223" s="99">
        <v>47742577.220214799</v>
      </c>
      <c r="AP2223" s="99">
        <v>0</v>
      </c>
      <c r="AQ2223" s="99">
        <v>6093921.0991821298</v>
      </c>
      <c r="AR2223" s="99">
        <v>4671783.6758422898</v>
      </c>
      <c r="AS2223" s="99">
        <v>2551391.73651123</v>
      </c>
      <c r="AT2223" s="99">
        <v>0</v>
      </c>
      <c r="AU2223" s="99">
        <v>0</v>
      </c>
      <c r="AV2223" s="99">
        <v>62001843.455078103</v>
      </c>
      <c r="AW2223" s="99">
        <v>0</v>
      </c>
      <c r="AX2223" s="99">
        <v>140023.838190079</v>
      </c>
      <c r="AY2223" s="99">
        <v>20079706.275146499</v>
      </c>
      <c r="AZ2223" s="99">
        <v>7807376.5538330097</v>
      </c>
      <c r="BA2223" s="99">
        <v>0</v>
      </c>
      <c r="BB2223" s="99">
        <v>21215257.720703099</v>
      </c>
      <c r="BC2223" s="99">
        <v>4598227.4519653302</v>
      </c>
      <c r="BD2223" s="99">
        <v>0</v>
      </c>
      <c r="BE2223" s="99">
        <v>2548561.5590209998</v>
      </c>
      <c r="BF2223" s="99">
        <v>0</v>
      </c>
      <c r="BG2223" s="99">
        <v>62207246.949707001</v>
      </c>
      <c r="BH2223" s="99">
        <v>13226390.376464801</v>
      </c>
      <c r="BI2223" s="99">
        <v>0</v>
      </c>
      <c r="BJ2223" s="99">
        <v>2704487.4346008301</v>
      </c>
      <c r="BK2223" s="99">
        <v>1961575.33872986</v>
      </c>
      <c r="BL2223" s="99">
        <v>0</v>
      </c>
      <c r="BM2223" s="99">
        <v>0</v>
      </c>
      <c r="BN2223" s="99">
        <v>0</v>
      </c>
      <c r="BO2223" s="99">
        <v>0</v>
      </c>
      <c r="BP2223" s="99">
        <v>0</v>
      </c>
      <c r="BQ2223" s="99">
        <v>0</v>
      </c>
      <c r="BR2223" s="99">
        <v>6563946.40087891</v>
      </c>
      <c r="BS2223" s="99">
        <v>3021010.6619567899</v>
      </c>
      <c r="BT2223" s="99">
        <v>0</v>
      </c>
      <c r="BU2223" s="99">
        <v>4030814.5499877902</v>
      </c>
      <c r="BV2223" s="99">
        <v>2431758.5290527302</v>
      </c>
      <c r="BW2223" s="99">
        <v>0</v>
      </c>
      <c r="BX2223" s="99">
        <v>517203.53813171398</v>
      </c>
      <c r="BY2223" s="99">
        <v>0</v>
      </c>
      <c r="BZ2223" s="99">
        <v>0</v>
      </c>
      <c r="CA2223" s="99">
        <v>108647.257351875</v>
      </c>
      <c r="CB2223" s="99">
        <v>5601434.2825927697</v>
      </c>
      <c r="CC2223" s="99">
        <v>53860590.475097701</v>
      </c>
      <c r="CD2223" s="99">
        <v>15924288.1490479</v>
      </c>
      <c r="CE2223" s="99">
        <v>2605.0712345838501</v>
      </c>
      <c r="CF2223" s="99">
        <v>294532.85774993902</v>
      </c>
      <c r="CG2223" s="99">
        <v>2571734.20062256</v>
      </c>
      <c r="CH2223" s="99">
        <v>0</v>
      </c>
      <c r="CI2223" s="99">
        <v>111257.122890472</v>
      </c>
      <c r="CJ2223" s="99">
        <v>5898355.5448608398</v>
      </c>
      <c r="CK2223" s="99">
        <v>56428080.840332001</v>
      </c>
      <c r="CL2223" s="99">
        <v>16435507.557251001</v>
      </c>
      <c r="CM2223" s="166">
        <v>172374.034805298</v>
      </c>
      <c r="CN2223" s="166">
        <v>25946753.966308601</v>
      </c>
      <c r="CO2223" s="166">
        <v>118613698.417969</v>
      </c>
      <c r="CP2223" s="99">
        <v>16435507.557251001</v>
      </c>
      <c r="CQ2223" s="99">
        <v>0</v>
      </c>
      <c r="CR2223" s="99">
        <v>0</v>
      </c>
      <c r="CS2223" s="99">
        <v>0</v>
      </c>
      <c r="CT2223" s="99">
        <v>0</v>
      </c>
      <c r="CU2223" s="98">
        <v>11597.258635639</v>
      </c>
      <c r="CV2223" s="98">
        <v>63735.681105103002</v>
      </c>
      <c r="CW2223" s="98">
        <v>5895967.1403427087</v>
      </c>
      <c r="CX2223" s="98">
        <v>56432324.67572026</v>
      </c>
    </row>
    <row r="2224" spans="1:102" x14ac:dyDescent="0.2">
      <c r="A2224" s="98" t="s">
        <v>189</v>
      </c>
      <c r="B2224" s="100">
        <v>42795</v>
      </c>
      <c r="C2224" s="99">
        <v>96972.387017250105</v>
      </c>
      <c r="D2224" s="99">
        <v>0</v>
      </c>
      <c r="E2224" s="99">
        <v>11266.8818252087</v>
      </c>
      <c r="F2224" s="99">
        <v>9740.1452257633191</v>
      </c>
      <c r="G2224" s="99">
        <v>2633.6006929576401</v>
      </c>
      <c r="H2224" s="99">
        <v>0</v>
      </c>
      <c r="I2224" s="99">
        <v>0</v>
      </c>
      <c r="J2224" s="99">
        <v>61349.572126388601</v>
      </c>
      <c r="K2224" s="99">
        <v>0</v>
      </c>
      <c r="L2224" s="99">
        <v>161.84019028767901</v>
      </c>
      <c r="M2224" s="99">
        <v>44947.364295005798</v>
      </c>
      <c r="N2224" s="99">
        <v>7664.8642895221701</v>
      </c>
      <c r="O2224" s="99">
        <v>0</v>
      </c>
      <c r="P2224" s="99">
        <v>50895.177325248696</v>
      </c>
      <c r="Q2224" s="99">
        <v>4532.67133051157</v>
      </c>
      <c r="R2224" s="99">
        <v>0</v>
      </c>
      <c r="S2224" s="99">
        <v>2633.2560322582699</v>
      </c>
      <c r="T2224" s="99">
        <v>0</v>
      </c>
      <c r="U2224" s="99">
        <v>61358.229915618896</v>
      </c>
      <c r="V2224" s="99">
        <v>4926330.52453613</v>
      </c>
      <c r="W2224" s="99">
        <v>0</v>
      </c>
      <c r="X2224" s="99">
        <v>694151.85119628895</v>
      </c>
      <c r="Y2224" s="99">
        <v>545547.64069366502</v>
      </c>
      <c r="Z2224" s="99">
        <v>302056.56409835798</v>
      </c>
      <c r="AA2224" s="99">
        <v>0</v>
      </c>
      <c r="AB2224" s="99">
        <v>0</v>
      </c>
      <c r="AC2224" s="99">
        <v>19960769.939208999</v>
      </c>
      <c r="AD2224" s="99">
        <v>0</v>
      </c>
      <c r="AE2224" s="99">
        <v>21316.228008985501</v>
      </c>
      <c r="AF2224" s="99">
        <v>2035950.08049011</v>
      </c>
      <c r="AG2224" s="99">
        <v>877288.09534454299</v>
      </c>
      <c r="AH2224" s="99">
        <v>0</v>
      </c>
      <c r="AI2224" s="99">
        <v>2194126.7166748</v>
      </c>
      <c r="AJ2224" s="99">
        <v>506642.03165054298</v>
      </c>
      <c r="AK2224" s="99">
        <v>0</v>
      </c>
      <c r="AL2224" s="99">
        <v>300408.80463409401</v>
      </c>
      <c r="AM2224" s="99">
        <v>0</v>
      </c>
      <c r="AN2224" s="99">
        <v>19938839.519287098</v>
      </c>
      <c r="AO2224" s="99">
        <v>48459956.819824196</v>
      </c>
      <c r="AP2224" s="99">
        <v>0</v>
      </c>
      <c r="AQ2224" s="99">
        <v>5882976.2364502</v>
      </c>
      <c r="AR2224" s="99">
        <v>4499944.4153442401</v>
      </c>
      <c r="AS2224" s="99">
        <v>2612426.0602111798</v>
      </c>
      <c r="AT2224" s="99">
        <v>0</v>
      </c>
      <c r="AU2224" s="99">
        <v>0</v>
      </c>
      <c r="AV2224" s="99">
        <v>62158214.647949196</v>
      </c>
      <c r="AW2224" s="99">
        <v>0</v>
      </c>
      <c r="AX2224" s="99">
        <v>164755.16839408901</v>
      </c>
      <c r="AY2224" s="99">
        <v>20328716.370849598</v>
      </c>
      <c r="AZ2224" s="99">
        <v>7646855.3684692401</v>
      </c>
      <c r="BA2224" s="99">
        <v>0</v>
      </c>
      <c r="BB2224" s="99">
        <v>21820013.1630859</v>
      </c>
      <c r="BC2224" s="99">
        <v>4556020.3854980497</v>
      </c>
      <c r="BD2224" s="99">
        <v>0</v>
      </c>
      <c r="BE2224" s="99">
        <v>2601079.4022216802</v>
      </c>
      <c r="BF2224" s="99">
        <v>0</v>
      </c>
      <c r="BG2224" s="99">
        <v>62156334.188964799</v>
      </c>
      <c r="BH2224" s="99">
        <v>13453021.09021</v>
      </c>
      <c r="BI2224" s="99">
        <v>0</v>
      </c>
      <c r="BJ2224" s="99">
        <v>2577136.4196167002</v>
      </c>
      <c r="BK2224" s="99">
        <v>1864583.1200256301</v>
      </c>
      <c r="BL2224" s="99">
        <v>0</v>
      </c>
      <c r="BM2224" s="99">
        <v>0</v>
      </c>
      <c r="BN2224" s="99">
        <v>0</v>
      </c>
      <c r="BO2224" s="99">
        <v>0</v>
      </c>
      <c r="BP2224" s="99">
        <v>0</v>
      </c>
      <c r="BQ2224" s="99">
        <v>0</v>
      </c>
      <c r="BR2224" s="99">
        <v>6651423.69848633</v>
      </c>
      <c r="BS2224" s="99">
        <v>2939307.6628723098</v>
      </c>
      <c r="BT2224" s="99">
        <v>0</v>
      </c>
      <c r="BU2224" s="99">
        <v>4038435.0099792499</v>
      </c>
      <c r="BV2224" s="99">
        <v>2356707.9112853999</v>
      </c>
      <c r="BW2224" s="99">
        <v>0</v>
      </c>
      <c r="BX2224" s="99">
        <v>543638.44803619396</v>
      </c>
      <c r="BY2224" s="99">
        <v>0</v>
      </c>
      <c r="BZ2224" s="99">
        <v>0</v>
      </c>
      <c r="CA2224" s="99">
        <v>108163.243859291</v>
      </c>
      <c r="CB2224" s="99">
        <v>5619739.5791626005</v>
      </c>
      <c r="CC2224" s="99">
        <v>54321886.874511696</v>
      </c>
      <c r="CD2224" s="99">
        <v>16043435.2338867</v>
      </c>
      <c r="CE2224" s="99">
        <v>2635.2576844394198</v>
      </c>
      <c r="CF2224" s="99">
        <v>300703.46701431298</v>
      </c>
      <c r="CG2224" s="99">
        <v>2608607.7176818801</v>
      </c>
      <c r="CH2224" s="99">
        <v>0</v>
      </c>
      <c r="CI2224" s="99">
        <v>110804.566880226</v>
      </c>
      <c r="CJ2224" s="99">
        <v>5921590.6692504901</v>
      </c>
      <c r="CK2224" s="99">
        <v>56925508.596679702</v>
      </c>
      <c r="CL2224" s="99">
        <v>16570020.373535199</v>
      </c>
      <c r="CM2224" s="166">
        <v>171837.20183944699</v>
      </c>
      <c r="CN2224" s="166">
        <v>25851336.246582001</v>
      </c>
      <c r="CO2224" s="166">
        <v>119074257.640625</v>
      </c>
      <c r="CP2224" s="99">
        <v>16570020.373535199</v>
      </c>
      <c r="CQ2224" s="99">
        <v>0</v>
      </c>
      <c r="CR2224" s="99">
        <v>0</v>
      </c>
      <c r="CS2224" s="99">
        <v>0</v>
      </c>
      <c r="CT2224" s="99">
        <v>0</v>
      </c>
      <c r="CU2224" s="98">
        <v>11274.061188602</v>
      </c>
      <c r="CV2224" s="98">
        <v>63625.0392335</v>
      </c>
      <c r="CW2224" s="98">
        <v>5920443.0461769132</v>
      </c>
      <c r="CX2224" s="98">
        <v>56930494.592193574</v>
      </c>
    </row>
    <row r="2225" spans="1:102" x14ac:dyDescent="0.2">
      <c r="A2225" s="98" t="s">
        <v>189</v>
      </c>
      <c r="B2225" s="100">
        <v>42887</v>
      </c>
      <c r="C2225" s="99">
        <v>96498.578269004807</v>
      </c>
      <c r="D2225" s="99">
        <v>0</v>
      </c>
      <c r="E2225" s="99">
        <v>10931.484044790301</v>
      </c>
      <c r="F2225" s="99">
        <v>9460.7300200462305</v>
      </c>
      <c r="G2225" s="99">
        <v>2695.02528449893</v>
      </c>
      <c r="H2225" s="99">
        <v>0</v>
      </c>
      <c r="I2225" s="99">
        <v>0</v>
      </c>
      <c r="J2225" s="99">
        <v>61130.610593318903</v>
      </c>
      <c r="K2225" s="99">
        <v>0</v>
      </c>
      <c r="L2225" s="99">
        <v>167.772775763646</v>
      </c>
      <c r="M2225" s="99">
        <v>44737.994046688102</v>
      </c>
      <c r="N2225" s="99">
        <v>7513.6374971866599</v>
      </c>
      <c r="O2225" s="99">
        <v>0</v>
      </c>
      <c r="P2225" s="99">
        <v>50604.586130618998</v>
      </c>
      <c r="Q2225" s="99">
        <v>4469.1207188963899</v>
      </c>
      <c r="R2225" s="99">
        <v>0</v>
      </c>
      <c r="S2225" s="99">
        <v>2696.6978338658801</v>
      </c>
      <c r="T2225" s="99">
        <v>0</v>
      </c>
      <c r="U2225" s="99">
        <v>61136.803600311301</v>
      </c>
      <c r="V2225" s="99">
        <v>4889790.3179931603</v>
      </c>
      <c r="W2225" s="99">
        <v>0</v>
      </c>
      <c r="X2225" s="99">
        <v>659295.16012573196</v>
      </c>
      <c r="Y2225" s="99">
        <v>511876.93771362299</v>
      </c>
      <c r="Z2225" s="99">
        <v>303443.697109222</v>
      </c>
      <c r="AA2225" s="99">
        <v>0</v>
      </c>
      <c r="AB2225" s="99">
        <v>0</v>
      </c>
      <c r="AC2225" s="99">
        <v>19907299.029052701</v>
      </c>
      <c r="AD2225" s="99">
        <v>0</v>
      </c>
      <c r="AE2225" s="99">
        <v>21877.251351118099</v>
      </c>
      <c r="AF2225" s="99">
        <v>2035281.6437530499</v>
      </c>
      <c r="AG2225" s="99">
        <v>842354.57359314</v>
      </c>
      <c r="AH2225" s="99">
        <v>0</v>
      </c>
      <c r="AI2225" s="99">
        <v>2104001.1565246601</v>
      </c>
      <c r="AJ2225" s="99">
        <v>501891.19963836699</v>
      </c>
      <c r="AK2225" s="99">
        <v>0</v>
      </c>
      <c r="AL2225" s="99">
        <v>302214.42829895002</v>
      </c>
      <c r="AM2225" s="99">
        <v>0</v>
      </c>
      <c r="AN2225" s="99">
        <v>19939758.337402299</v>
      </c>
      <c r="AO2225" s="99">
        <v>48372261.174316399</v>
      </c>
      <c r="AP2225" s="99">
        <v>0</v>
      </c>
      <c r="AQ2225" s="99">
        <v>5659424.0445556603</v>
      </c>
      <c r="AR2225" s="99">
        <v>4285480.23828125</v>
      </c>
      <c r="AS2225" s="99">
        <v>2630869.4851379399</v>
      </c>
      <c r="AT2225" s="99">
        <v>0</v>
      </c>
      <c r="AU2225" s="99">
        <v>0</v>
      </c>
      <c r="AV2225" s="99">
        <v>62190390.0068359</v>
      </c>
      <c r="AW2225" s="99">
        <v>0</v>
      </c>
      <c r="AX2225" s="99">
        <v>164324.23516273501</v>
      </c>
      <c r="AY2225" s="99">
        <v>20437796.419433601</v>
      </c>
      <c r="AZ2225" s="99">
        <v>7405597.70495605</v>
      </c>
      <c r="BA2225" s="99">
        <v>0</v>
      </c>
      <c r="BB2225" s="99">
        <v>21007624.528564502</v>
      </c>
      <c r="BC2225" s="99">
        <v>4514375.90771484</v>
      </c>
      <c r="BD2225" s="99">
        <v>0</v>
      </c>
      <c r="BE2225" s="99">
        <v>2621758.921875</v>
      </c>
      <c r="BF2225" s="99">
        <v>0</v>
      </c>
      <c r="BG2225" s="99">
        <v>62347347.264160201</v>
      </c>
      <c r="BH2225" s="99">
        <v>13162457.052490201</v>
      </c>
      <c r="BI2225" s="99">
        <v>0</v>
      </c>
      <c r="BJ2225" s="99">
        <v>2471920.9979858398</v>
      </c>
      <c r="BK2225" s="99">
        <v>1794527.9513244601</v>
      </c>
      <c r="BL2225" s="99">
        <v>0</v>
      </c>
      <c r="BM2225" s="99">
        <v>0</v>
      </c>
      <c r="BN2225" s="99">
        <v>0</v>
      </c>
      <c r="BO2225" s="99">
        <v>0</v>
      </c>
      <c r="BP2225" s="99">
        <v>0</v>
      </c>
      <c r="BQ2225" s="99">
        <v>0</v>
      </c>
      <c r="BR2225" s="99">
        <v>6640067.9366455097</v>
      </c>
      <c r="BS2225" s="99">
        <v>2852407.9339294401</v>
      </c>
      <c r="BT2225" s="99">
        <v>0</v>
      </c>
      <c r="BU2225" s="99">
        <v>4046174.8199768099</v>
      </c>
      <c r="BV2225" s="99">
        <v>2335567.08947754</v>
      </c>
      <c r="BW2225" s="99">
        <v>0</v>
      </c>
      <c r="BX2225" s="99">
        <v>550054.01799011196</v>
      </c>
      <c r="BY2225" s="99">
        <v>0</v>
      </c>
      <c r="BZ2225" s="99">
        <v>0</v>
      </c>
      <c r="CA2225" s="99">
        <v>107473.042812347</v>
      </c>
      <c r="CB2225" s="99">
        <v>5541093.9097290002</v>
      </c>
      <c r="CC2225" s="99">
        <v>54013501.992675804</v>
      </c>
      <c r="CD2225" s="99">
        <v>15632023.607543901</v>
      </c>
      <c r="CE2225" s="99">
        <v>2696.84428602457</v>
      </c>
      <c r="CF2225" s="99">
        <v>305044.02591705299</v>
      </c>
      <c r="CG2225" s="99">
        <v>2663296.9507751502</v>
      </c>
      <c r="CH2225" s="99">
        <v>0</v>
      </c>
      <c r="CI2225" s="99">
        <v>110150.112446785</v>
      </c>
      <c r="CJ2225" s="99">
        <v>5846568.2281494103</v>
      </c>
      <c r="CK2225" s="99">
        <v>56675262.722167999</v>
      </c>
      <c r="CL2225" s="99">
        <v>16157879.6833496</v>
      </c>
      <c r="CM2225" s="166">
        <v>170918.29080200201</v>
      </c>
      <c r="CN2225" s="166">
        <v>25796291.9851074</v>
      </c>
      <c r="CO2225" s="166">
        <v>119057065.449219</v>
      </c>
      <c r="CP2225" s="99">
        <v>16157879.6833496</v>
      </c>
      <c r="CQ2225" s="99">
        <v>0</v>
      </c>
      <c r="CR2225" s="99">
        <v>0</v>
      </c>
      <c r="CS2225" s="99">
        <v>0</v>
      </c>
      <c r="CT2225" s="99">
        <v>0</v>
      </c>
      <c r="CU2225" s="98">
        <v>10936.499967293001</v>
      </c>
      <c r="CV2225" s="98">
        <v>63455.655303533</v>
      </c>
      <c r="CW2225" s="98">
        <v>5846137.9356460534</v>
      </c>
      <c r="CX2225" s="98">
        <v>56676798.943450958</v>
      </c>
    </row>
    <row r="2226" spans="1:102" x14ac:dyDescent="0.2">
      <c r="A2226" s="98" t="s">
        <v>189</v>
      </c>
      <c r="B2226" s="100">
        <v>42979</v>
      </c>
      <c r="C2226" s="99">
        <v>96291.848608970598</v>
      </c>
      <c r="D2226" s="99">
        <v>0</v>
      </c>
      <c r="E2226" s="99">
        <v>10700.791746139501</v>
      </c>
      <c r="F2226" s="99">
        <v>9297.1927899122202</v>
      </c>
      <c r="G2226" s="99">
        <v>2774.9251014292199</v>
      </c>
      <c r="H2226" s="99">
        <v>0</v>
      </c>
      <c r="I2226" s="99">
        <v>0</v>
      </c>
      <c r="J2226" s="99">
        <v>61001.130166530602</v>
      </c>
      <c r="K2226" s="99">
        <v>0</v>
      </c>
      <c r="L2226" s="99">
        <v>178.83920522592999</v>
      </c>
      <c r="M2226" s="99">
        <v>44805.832751274102</v>
      </c>
      <c r="N2226" s="99">
        <v>7315.3402329087303</v>
      </c>
      <c r="O2226" s="99">
        <v>0</v>
      </c>
      <c r="P2226" s="99">
        <v>50285.967536926299</v>
      </c>
      <c r="Q2226" s="99">
        <v>4388.6030123829796</v>
      </c>
      <c r="R2226" s="99">
        <v>0</v>
      </c>
      <c r="S2226" s="99">
        <v>2771.3179847300098</v>
      </c>
      <c r="T2226" s="99">
        <v>0</v>
      </c>
      <c r="U2226" s="99">
        <v>60996.4606781006</v>
      </c>
      <c r="V2226" s="99">
        <v>4823643.2880859403</v>
      </c>
      <c r="W2226" s="99">
        <v>0</v>
      </c>
      <c r="X2226" s="99">
        <v>627575.89031982399</v>
      </c>
      <c r="Y2226" s="99">
        <v>480377.58092880202</v>
      </c>
      <c r="Z2226" s="99">
        <v>305714.77441406302</v>
      </c>
      <c r="AA2226" s="99">
        <v>0</v>
      </c>
      <c r="AB2226" s="99">
        <v>0</v>
      </c>
      <c r="AC2226" s="99">
        <v>19808207.543457001</v>
      </c>
      <c r="AD2226" s="99">
        <v>0</v>
      </c>
      <c r="AE2226" s="99">
        <v>22279.7955796719</v>
      </c>
      <c r="AF2226" s="99">
        <v>2014702.4567871101</v>
      </c>
      <c r="AG2226" s="99">
        <v>814450.68826293899</v>
      </c>
      <c r="AH2226" s="99">
        <v>0</v>
      </c>
      <c r="AI2226" s="99">
        <v>2087891.04769897</v>
      </c>
      <c r="AJ2226" s="99">
        <v>497555.080726624</v>
      </c>
      <c r="AK2226" s="99">
        <v>0</v>
      </c>
      <c r="AL2226" s="99">
        <v>304499.78220367403</v>
      </c>
      <c r="AM2226" s="99">
        <v>0</v>
      </c>
      <c r="AN2226" s="99">
        <v>19911202.189453099</v>
      </c>
      <c r="AO2226" s="99">
        <v>47919235.308105499</v>
      </c>
      <c r="AP2226" s="99">
        <v>0</v>
      </c>
      <c r="AQ2226" s="99">
        <v>5403288.7988891602</v>
      </c>
      <c r="AR2226" s="99">
        <v>4018433.6425170898</v>
      </c>
      <c r="AS2226" s="99">
        <v>2664863.7408752399</v>
      </c>
      <c r="AT2226" s="99">
        <v>0</v>
      </c>
      <c r="AU2226" s="99">
        <v>0</v>
      </c>
      <c r="AV2226" s="99">
        <v>62239971.606933601</v>
      </c>
      <c r="AW2226" s="99">
        <v>0</v>
      </c>
      <c r="AX2226" s="99">
        <v>170899.71166229199</v>
      </c>
      <c r="AY2226" s="99">
        <v>20361049.8598633</v>
      </c>
      <c r="AZ2226" s="99">
        <v>7197937.0578002902</v>
      </c>
      <c r="BA2226" s="99">
        <v>0</v>
      </c>
      <c r="BB2226" s="99">
        <v>21090738.872558601</v>
      </c>
      <c r="BC2226" s="99">
        <v>4501361.6678466797</v>
      </c>
      <c r="BD2226" s="99">
        <v>0</v>
      </c>
      <c r="BE2226" s="99">
        <v>2656269.7828979502</v>
      </c>
      <c r="BF2226" s="99">
        <v>0</v>
      </c>
      <c r="BG2226" s="99">
        <v>62494042.6728516</v>
      </c>
      <c r="BH2226" s="99">
        <v>13116725.2148438</v>
      </c>
      <c r="BI2226" s="99">
        <v>0</v>
      </c>
      <c r="BJ2226" s="99">
        <v>2324692.7431335398</v>
      </c>
      <c r="BK2226" s="99">
        <v>1689647.0082702599</v>
      </c>
      <c r="BL2226" s="99">
        <v>0</v>
      </c>
      <c r="BM2226" s="99">
        <v>0</v>
      </c>
      <c r="BN2226" s="99">
        <v>0</v>
      </c>
      <c r="BO2226" s="99">
        <v>0</v>
      </c>
      <c r="BP2226" s="99">
        <v>0</v>
      </c>
      <c r="BQ2226" s="99">
        <v>0</v>
      </c>
      <c r="BR2226" s="99">
        <v>6599545.1753540002</v>
      </c>
      <c r="BS2226" s="99">
        <v>2768464.7773132301</v>
      </c>
      <c r="BT2226" s="99">
        <v>0</v>
      </c>
      <c r="BU2226" s="99">
        <v>3444195.3799743699</v>
      </c>
      <c r="BV2226" s="99">
        <v>2289198.0968017601</v>
      </c>
      <c r="BW2226" s="99">
        <v>0</v>
      </c>
      <c r="BX2226" s="99">
        <v>471683.83834075899</v>
      </c>
      <c r="BY2226" s="99">
        <v>0</v>
      </c>
      <c r="BZ2226" s="99">
        <v>0</v>
      </c>
      <c r="CA2226" s="99">
        <v>107020.315313339</v>
      </c>
      <c r="CB2226" s="99">
        <v>5445813.4359741202</v>
      </c>
      <c r="CC2226" s="99">
        <v>53366183.189941399</v>
      </c>
      <c r="CD2226" s="99">
        <v>15440984.805542</v>
      </c>
      <c r="CE2226" s="99">
        <v>2773.2793316245102</v>
      </c>
      <c r="CF2226" s="99">
        <v>305281.03467941302</v>
      </c>
      <c r="CG2226" s="99">
        <v>2686896.50146484</v>
      </c>
      <c r="CH2226" s="99">
        <v>0</v>
      </c>
      <c r="CI2226" s="99">
        <v>109805.56640338901</v>
      </c>
      <c r="CJ2226" s="99">
        <v>5752903.2260131799</v>
      </c>
      <c r="CK2226" s="99">
        <v>56040643.887695298</v>
      </c>
      <c r="CL2226" s="99">
        <v>15967561.0247803</v>
      </c>
      <c r="CM2226" s="166">
        <v>170398.135545731</v>
      </c>
      <c r="CN2226" s="166">
        <v>25660214.700439502</v>
      </c>
      <c r="CO2226" s="166">
        <v>118430452.27050801</v>
      </c>
      <c r="CP2226" s="99">
        <v>15967561.0247803</v>
      </c>
      <c r="CQ2226" s="99">
        <v>0</v>
      </c>
      <c r="CR2226" s="99">
        <v>0</v>
      </c>
      <c r="CS2226" s="99">
        <v>0</v>
      </c>
      <c r="CT2226" s="99">
        <v>0</v>
      </c>
      <c r="CU2226" s="98">
        <v>10704.012998413</v>
      </c>
      <c r="CV2226" s="98">
        <v>63362.346592620001</v>
      </c>
      <c r="CW2226" s="98">
        <v>5751094.470653533</v>
      </c>
      <c r="CX2226" s="98">
        <v>56053079.691406235</v>
      </c>
    </row>
    <row r="2227" spans="1:102" x14ac:dyDescent="0.2">
      <c r="A2227" s="98" t="s">
        <v>189</v>
      </c>
      <c r="B2227" s="100">
        <v>43070</v>
      </c>
      <c r="C2227" s="99">
        <v>96837.846814155593</v>
      </c>
      <c r="D2227" s="99">
        <v>0</v>
      </c>
      <c r="E2227" s="99">
        <v>10475.880820512801</v>
      </c>
      <c r="F2227" s="99">
        <v>9138.4673390388507</v>
      </c>
      <c r="G2227" s="99">
        <v>2803.4660398662099</v>
      </c>
      <c r="H2227" s="99">
        <v>0</v>
      </c>
      <c r="I2227" s="99">
        <v>0</v>
      </c>
      <c r="J2227" s="99">
        <v>60494.263109683998</v>
      </c>
      <c r="K2227" s="99">
        <v>0</v>
      </c>
      <c r="L2227" s="99">
        <v>153.534126751125</v>
      </c>
      <c r="M2227" s="99">
        <v>45259.458040237398</v>
      </c>
      <c r="N2227" s="99">
        <v>7104.5587178468704</v>
      </c>
      <c r="O2227" s="99">
        <v>0</v>
      </c>
      <c r="P2227" s="99">
        <v>50339.254077911399</v>
      </c>
      <c r="Q2227" s="99">
        <v>4368.6860822439203</v>
      </c>
      <c r="R2227" s="99">
        <v>0</v>
      </c>
      <c r="S2227" s="99">
        <v>2789.1139090061201</v>
      </c>
      <c r="T2227" s="99">
        <v>0</v>
      </c>
      <c r="U2227" s="99">
        <v>60502.001523017898</v>
      </c>
      <c r="V2227" s="99">
        <v>4730129.2607421903</v>
      </c>
      <c r="W2227" s="99">
        <v>0</v>
      </c>
      <c r="X2227" s="99">
        <v>615695.53913879395</v>
      </c>
      <c r="Y2227" s="99">
        <v>472974.57157897903</v>
      </c>
      <c r="Z2227" s="99">
        <v>308468.74834823603</v>
      </c>
      <c r="AA2227" s="99">
        <v>0</v>
      </c>
      <c r="AB2227" s="99">
        <v>0</v>
      </c>
      <c r="AC2227" s="99">
        <v>19738239.971191399</v>
      </c>
      <c r="AD2227" s="99">
        <v>0</v>
      </c>
      <c r="AE2227" s="99">
        <v>19838.637541294102</v>
      </c>
      <c r="AF2227" s="99">
        <v>2017327.85090637</v>
      </c>
      <c r="AG2227" s="99">
        <v>789552.47720336902</v>
      </c>
      <c r="AH2227" s="99">
        <v>0</v>
      </c>
      <c r="AI2227" s="99">
        <v>2023481.27079773</v>
      </c>
      <c r="AJ2227" s="99">
        <v>491850.22429657</v>
      </c>
      <c r="AK2227" s="99">
        <v>0</v>
      </c>
      <c r="AL2227" s="99">
        <v>309394.16737365699</v>
      </c>
      <c r="AM2227" s="99">
        <v>0</v>
      </c>
      <c r="AN2227" s="99">
        <v>19812020.326660201</v>
      </c>
      <c r="AO2227" s="99">
        <v>46984449.134277299</v>
      </c>
      <c r="AP2227" s="99">
        <v>0</v>
      </c>
      <c r="AQ2227" s="99">
        <v>5358708.7754516602</v>
      </c>
      <c r="AR2227" s="99">
        <v>3990922.4287109398</v>
      </c>
      <c r="AS2227" s="99">
        <v>2712552.2763671898</v>
      </c>
      <c r="AT2227" s="99">
        <v>0</v>
      </c>
      <c r="AU2227" s="99">
        <v>0</v>
      </c>
      <c r="AV2227" s="99">
        <v>62283776.8525391</v>
      </c>
      <c r="AW2227" s="99">
        <v>0</v>
      </c>
      <c r="AX2227" s="99">
        <v>165909.321899414</v>
      </c>
      <c r="AY2227" s="99">
        <v>20522638.7966309</v>
      </c>
      <c r="AZ2227" s="99">
        <v>7016778.7642211895</v>
      </c>
      <c r="BA2227" s="99">
        <v>0</v>
      </c>
      <c r="BB2227" s="99">
        <v>20078735.386718798</v>
      </c>
      <c r="BC2227" s="99">
        <v>4506023.1365966797</v>
      </c>
      <c r="BD2227" s="99">
        <v>0</v>
      </c>
      <c r="BE2227" s="99">
        <v>2717343.0391845698</v>
      </c>
      <c r="BF2227" s="99">
        <v>0</v>
      </c>
      <c r="BG2227" s="99">
        <v>62453995.449218802</v>
      </c>
      <c r="BH2227" s="99">
        <v>13074646.278320299</v>
      </c>
      <c r="BI2227" s="99">
        <v>0</v>
      </c>
      <c r="BJ2227" s="99">
        <v>2284238.0175476102</v>
      </c>
      <c r="BK2227" s="99">
        <v>1665809.1184234601</v>
      </c>
      <c r="BL2227" s="99">
        <v>0</v>
      </c>
      <c r="BM2227" s="99">
        <v>0</v>
      </c>
      <c r="BN2227" s="99">
        <v>0</v>
      </c>
      <c r="BO2227" s="99">
        <v>0</v>
      </c>
      <c r="BP2227" s="99">
        <v>0</v>
      </c>
      <c r="BQ2227" s="99">
        <v>0</v>
      </c>
      <c r="BR2227" s="99">
        <v>6717369.45422363</v>
      </c>
      <c r="BS2227" s="99">
        <v>2700215.1739502</v>
      </c>
      <c r="BT2227" s="99">
        <v>0</v>
      </c>
      <c r="BU2227" s="99">
        <v>3801515.7899780301</v>
      </c>
      <c r="BV2227" s="99">
        <v>2269834.8135681199</v>
      </c>
      <c r="BW2227" s="99">
        <v>0</v>
      </c>
      <c r="BX2227" s="99">
        <v>544776.82806396496</v>
      </c>
      <c r="BY2227" s="99">
        <v>0</v>
      </c>
      <c r="BZ2227" s="99">
        <v>0</v>
      </c>
      <c r="CA2227" s="99">
        <v>107319.421764374</v>
      </c>
      <c r="CB2227" s="99">
        <v>5343669.52697754</v>
      </c>
      <c r="CC2227" s="99">
        <v>52414003.355957001</v>
      </c>
      <c r="CD2227" s="99">
        <v>15341715.5582275</v>
      </c>
      <c r="CE2227" s="99">
        <v>2800.5231094360402</v>
      </c>
      <c r="CF2227" s="99">
        <v>308624.97055435198</v>
      </c>
      <c r="CG2227" s="99">
        <v>2709354.8700866699</v>
      </c>
      <c r="CH2227" s="99">
        <v>0</v>
      </c>
      <c r="CI2227" s="99">
        <v>110123.92538166</v>
      </c>
      <c r="CJ2227" s="99">
        <v>5652548.67150879</v>
      </c>
      <c r="CK2227" s="99">
        <v>55121282.916992202</v>
      </c>
      <c r="CL2227" s="99">
        <v>15877136.4567871</v>
      </c>
      <c r="CM2227" s="166">
        <v>170224.30912399301</v>
      </c>
      <c r="CN2227" s="166">
        <v>25467241.1179199</v>
      </c>
      <c r="CO2227" s="166">
        <v>117419862.11035199</v>
      </c>
      <c r="CP2227" s="99">
        <v>15877136.4567871</v>
      </c>
      <c r="CQ2227" s="99">
        <v>0</v>
      </c>
      <c r="CR2227" s="99">
        <v>0</v>
      </c>
      <c r="CS2227" s="99">
        <v>0</v>
      </c>
      <c r="CT2227" s="99">
        <v>0</v>
      </c>
      <c r="CU2227" s="98">
        <v>10479.060879907</v>
      </c>
      <c r="CV2227" s="98">
        <v>62907.566842191998</v>
      </c>
      <c r="CW2227" s="98">
        <v>5652294.4975318918</v>
      </c>
      <c r="CX2227" s="98">
        <v>55123358.226043671</v>
      </c>
    </row>
    <row r="2228" spans="1:102" x14ac:dyDescent="0.2">
      <c r="A2228" s="98" t="s">
        <v>189</v>
      </c>
      <c r="B2228" s="100">
        <v>43160</v>
      </c>
      <c r="C2228" s="99">
        <v>94901.684558868394</v>
      </c>
      <c r="D2228" s="99">
        <v>0</v>
      </c>
      <c r="E2228" s="99">
        <v>10260.7350232601</v>
      </c>
      <c r="F2228" s="99">
        <v>8968.3646757602692</v>
      </c>
      <c r="G2228" s="99">
        <v>2781.24271807075</v>
      </c>
      <c r="H2228" s="99">
        <v>0</v>
      </c>
      <c r="I2228" s="99">
        <v>0</v>
      </c>
      <c r="J2228" s="99">
        <v>60218.493558406801</v>
      </c>
      <c r="K2228" s="99">
        <v>0</v>
      </c>
      <c r="L2228" s="99">
        <v>151.69002659432601</v>
      </c>
      <c r="M2228" s="99">
        <v>44348.326241970099</v>
      </c>
      <c r="N2228" s="99">
        <v>6948.1360598802603</v>
      </c>
      <c r="O2228" s="99">
        <v>0</v>
      </c>
      <c r="P2228" s="99">
        <v>49324.709990024603</v>
      </c>
      <c r="Q2228" s="99">
        <v>4329.6634020805404</v>
      </c>
      <c r="R2228" s="99">
        <v>0</v>
      </c>
      <c r="S2228" s="99">
        <v>2784.8729394376301</v>
      </c>
      <c r="T2228" s="99">
        <v>0</v>
      </c>
      <c r="U2228" s="99">
        <v>60228.859121322603</v>
      </c>
      <c r="V2228" s="99">
        <v>4671113.5286865197</v>
      </c>
      <c r="W2228" s="99">
        <v>0</v>
      </c>
      <c r="X2228" s="99">
        <v>598689.90902709996</v>
      </c>
      <c r="Y2228" s="99">
        <v>467324.46758651698</v>
      </c>
      <c r="Z2228" s="99">
        <v>302626.66294860799</v>
      </c>
      <c r="AA2228" s="99">
        <v>0</v>
      </c>
      <c r="AB2228" s="99">
        <v>0</v>
      </c>
      <c r="AC2228" s="99">
        <v>19646447.247802701</v>
      </c>
      <c r="AD2228" s="99">
        <v>0</v>
      </c>
      <c r="AE2228" s="99">
        <v>20193.3567802906</v>
      </c>
      <c r="AF2228" s="99">
        <v>2009842.5672454799</v>
      </c>
      <c r="AG2228" s="99">
        <v>767773.17085266102</v>
      </c>
      <c r="AH2228" s="99">
        <v>0</v>
      </c>
      <c r="AI2228" s="99">
        <v>1965799.5780944801</v>
      </c>
      <c r="AJ2228" s="99">
        <v>490811.327236176</v>
      </c>
      <c r="AK2228" s="99">
        <v>0</v>
      </c>
      <c r="AL2228" s="99">
        <v>301372.99410629302</v>
      </c>
      <c r="AM2228" s="99">
        <v>0</v>
      </c>
      <c r="AN2228" s="99">
        <v>19645167.1567383</v>
      </c>
      <c r="AO2228" s="99">
        <v>46695432.001953103</v>
      </c>
      <c r="AP2228" s="99">
        <v>0</v>
      </c>
      <c r="AQ2228" s="99">
        <v>5256732.6932983398</v>
      </c>
      <c r="AR2228" s="99">
        <v>3998734.4328918499</v>
      </c>
      <c r="AS2228" s="99">
        <v>2664777.4057006799</v>
      </c>
      <c r="AT2228" s="99">
        <v>0</v>
      </c>
      <c r="AU2228" s="99">
        <v>0</v>
      </c>
      <c r="AV2228" s="99">
        <v>62416797.5234375</v>
      </c>
      <c r="AW2228" s="99">
        <v>0</v>
      </c>
      <c r="AX2228" s="99">
        <v>142424.017057419</v>
      </c>
      <c r="AY2228" s="99">
        <v>20592412.705322299</v>
      </c>
      <c r="AZ2228" s="99">
        <v>6946981.6795043899</v>
      </c>
      <c r="BA2228" s="99">
        <v>0</v>
      </c>
      <c r="BB2228" s="99">
        <v>19585652.050781298</v>
      </c>
      <c r="BC2228" s="99">
        <v>4492606.18078613</v>
      </c>
      <c r="BD2228" s="99">
        <v>0</v>
      </c>
      <c r="BE2228" s="99">
        <v>2656068.7031555199</v>
      </c>
      <c r="BF2228" s="99">
        <v>0</v>
      </c>
      <c r="BG2228" s="99">
        <v>62449706.355468802</v>
      </c>
      <c r="BH2228" s="99">
        <v>12887124.8790283</v>
      </c>
      <c r="BI2228" s="99">
        <v>0</v>
      </c>
      <c r="BJ2228" s="99">
        <v>2254346.2575683598</v>
      </c>
      <c r="BK2228" s="99">
        <v>1643540.72819519</v>
      </c>
      <c r="BL2228" s="99">
        <v>0</v>
      </c>
      <c r="BM2228" s="99">
        <v>0</v>
      </c>
      <c r="BN2228" s="99">
        <v>0</v>
      </c>
      <c r="BO2228" s="99">
        <v>0</v>
      </c>
      <c r="BP2228" s="99">
        <v>0</v>
      </c>
      <c r="BQ2228" s="99">
        <v>0</v>
      </c>
      <c r="BR2228" s="99">
        <v>6672771.0213012705</v>
      </c>
      <c r="BS2228" s="99">
        <v>2639220.6954956101</v>
      </c>
      <c r="BT2228" s="99">
        <v>0</v>
      </c>
      <c r="BU2228" s="99">
        <v>3619220.7099914602</v>
      </c>
      <c r="BV2228" s="99">
        <v>2258652.9682617201</v>
      </c>
      <c r="BW2228" s="99">
        <v>0</v>
      </c>
      <c r="BX2228" s="99">
        <v>546644.03804779099</v>
      </c>
      <c r="BY2228" s="99">
        <v>0</v>
      </c>
      <c r="BZ2228" s="99">
        <v>0</v>
      </c>
      <c r="CA2228" s="99">
        <v>105085.80981254599</v>
      </c>
      <c r="CB2228" s="99">
        <v>5271321.1427612295</v>
      </c>
      <c r="CC2228" s="99">
        <v>51942968.566894501</v>
      </c>
      <c r="CD2228" s="99">
        <v>15164056.448242201</v>
      </c>
      <c r="CE2228" s="99">
        <v>2783.6424712240701</v>
      </c>
      <c r="CF2228" s="99">
        <v>304530.07490158099</v>
      </c>
      <c r="CG2228" s="99">
        <v>2685783.83520508</v>
      </c>
      <c r="CH2228" s="99">
        <v>0</v>
      </c>
      <c r="CI2228" s="99">
        <v>107874.74802398701</v>
      </c>
      <c r="CJ2228" s="99">
        <v>5577507.8919067401</v>
      </c>
      <c r="CK2228" s="99">
        <v>54639505.205078103</v>
      </c>
      <c r="CL2228" s="99">
        <v>15692468.283081099</v>
      </c>
      <c r="CM2228" s="166">
        <v>167754.900665283</v>
      </c>
      <c r="CN2228" s="166">
        <v>25241537.931396499</v>
      </c>
      <c r="CO2228" s="166">
        <v>117190490.464844</v>
      </c>
      <c r="CP2228" s="99">
        <v>15692468.283081099</v>
      </c>
      <c r="CQ2228" s="99">
        <v>0</v>
      </c>
      <c r="CR2228" s="99">
        <v>0</v>
      </c>
      <c r="CS2228" s="99">
        <v>0</v>
      </c>
      <c r="CT2228" s="99">
        <v>0</v>
      </c>
      <c r="CU2228" s="98">
        <v>10265.029548598999</v>
      </c>
      <c r="CV2228" s="98">
        <v>62624.848911603003</v>
      </c>
      <c r="CW2228" s="98">
        <v>5575851.2176628103</v>
      </c>
      <c r="CX2228" s="98">
        <v>54628752.40209958</v>
      </c>
    </row>
    <row r="2229" spans="1:102" x14ac:dyDescent="0.2">
      <c r="A2229" s="98" t="s">
        <v>189</v>
      </c>
      <c r="B2229" s="100">
        <v>43252</v>
      </c>
      <c r="C2229" s="99">
        <v>95753.429043769793</v>
      </c>
      <c r="D2229" s="99">
        <v>0</v>
      </c>
      <c r="E2229" s="99">
        <v>10011.610286355</v>
      </c>
      <c r="F2229" s="99">
        <v>8805.1803003549594</v>
      </c>
      <c r="G2229" s="99">
        <v>2748.42482325435</v>
      </c>
      <c r="H2229" s="99">
        <v>0</v>
      </c>
      <c r="I2229" s="99">
        <v>0</v>
      </c>
      <c r="J2229" s="99">
        <v>59771.646924972498</v>
      </c>
      <c r="K2229" s="99">
        <v>0</v>
      </c>
      <c r="L2229" s="99">
        <v>141.26846651360401</v>
      </c>
      <c r="M2229" s="99">
        <v>45067.707726001703</v>
      </c>
      <c r="N2229" s="99">
        <v>6766.8278473615601</v>
      </c>
      <c r="O2229" s="99">
        <v>0</v>
      </c>
      <c r="P2229" s="99">
        <v>49520.483699321703</v>
      </c>
      <c r="Q2229" s="99">
        <v>4310.2934900522196</v>
      </c>
      <c r="R2229" s="99">
        <v>0</v>
      </c>
      <c r="S2229" s="99">
        <v>2749.7421808540798</v>
      </c>
      <c r="T2229" s="99">
        <v>0</v>
      </c>
      <c r="U2229" s="99">
        <v>59770.4857740402</v>
      </c>
      <c r="V2229" s="99">
        <v>4643097.5219116202</v>
      </c>
      <c r="W2229" s="99">
        <v>0</v>
      </c>
      <c r="X2229" s="99">
        <v>579746.03969573998</v>
      </c>
      <c r="Y2229" s="99">
        <v>446882.527812958</v>
      </c>
      <c r="Z2229" s="99">
        <v>300498.32613372803</v>
      </c>
      <c r="AA2229" s="99">
        <v>0</v>
      </c>
      <c r="AB2229" s="99">
        <v>0</v>
      </c>
      <c r="AC2229" s="99">
        <v>19474557.996093798</v>
      </c>
      <c r="AD2229" s="99">
        <v>0</v>
      </c>
      <c r="AE2229" s="99">
        <v>21096.823454618501</v>
      </c>
      <c r="AF2229" s="99">
        <v>2001372.3969268801</v>
      </c>
      <c r="AG2229" s="99">
        <v>748771.04813384998</v>
      </c>
      <c r="AH2229" s="99">
        <v>0</v>
      </c>
      <c r="AI2229" s="99">
        <v>1947165.69473267</v>
      </c>
      <c r="AJ2229" s="99">
        <v>490022.00695800799</v>
      </c>
      <c r="AK2229" s="99">
        <v>0</v>
      </c>
      <c r="AL2229" s="99">
        <v>299060.96867752098</v>
      </c>
      <c r="AM2229" s="99">
        <v>0</v>
      </c>
      <c r="AN2229" s="99">
        <v>19571280.459472701</v>
      </c>
      <c r="AO2229" s="99">
        <v>46552966.490722701</v>
      </c>
      <c r="AP2229" s="99">
        <v>0</v>
      </c>
      <c r="AQ2229" s="99">
        <v>5110914.8927612295</v>
      </c>
      <c r="AR2229" s="99">
        <v>3825756.3907775902</v>
      </c>
      <c r="AS2229" s="99">
        <v>2656876.5780029302</v>
      </c>
      <c r="AT2229" s="99">
        <v>0</v>
      </c>
      <c r="AU2229" s="99">
        <v>0</v>
      </c>
      <c r="AV2229" s="99">
        <v>62218607.007324196</v>
      </c>
      <c r="AW2229" s="99">
        <v>0</v>
      </c>
      <c r="AX2229" s="99">
        <v>142156.94203949001</v>
      </c>
      <c r="AY2229" s="99">
        <v>20657778.066894501</v>
      </c>
      <c r="AZ2229" s="99">
        <v>6731341.57849121</v>
      </c>
      <c r="BA2229" s="99">
        <v>0</v>
      </c>
      <c r="BB2229" s="99">
        <v>19487253.881103501</v>
      </c>
      <c r="BC2229" s="99">
        <v>4513165.8349609403</v>
      </c>
      <c r="BD2229" s="99">
        <v>0</v>
      </c>
      <c r="BE2229" s="99">
        <v>2645521.8574523898</v>
      </c>
      <c r="BF2229" s="99">
        <v>0</v>
      </c>
      <c r="BG2229" s="99">
        <v>62430622.583496101</v>
      </c>
      <c r="BH2229" s="99">
        <v>12955019.466918901</v>
      </c>
      <c r="BI2229" s="99">
        <v>0</v>
      </c>
      <c r="BJ2229" s="99">
        <v>2172889.9771728502</v>
      </c>
      <c r="BK2229" s="99">
        <v>1584135.7897491499</v>
      </c>
      <c r="BL2229" s="99">
        <v>0</v>
      </c>
      <c r="BM2229" s="99">
        <v>0</v>
      </c>
      <c r="BN2229" s="99">
        <v>0</v>
      </c>
      <c r="BO2229" s="99">
        <v>0</v>
      </c>
      <c r="BP2229" s="99">
        <v>0</v>
      </c>
      <c r="BQ2229" s="99">
        <v>0</v>
      </c>
      <c r="BR2229" s="99">
        <v>6706283.9636230497</v>
      </c>
      <c r="BS2229" s="99">
        <v>2556723.7756347698</v>
      </c>
      <c r="BT2229" s="99">
        <v>0</v>
      </c>
      <c r="BU2229" s="99">
        <v>3749056.0699768099</v>
      </c>
      <c r="BV2229" s="99">
        <v>2256930.2782592801</v>
      </c>
      <c r="BW2229" s="99">
        <v>0</v>
      </c>
      <c r="BX2229" s="99">
        <v>546181.95803070103</v>
      </c>
      <c r="BY2229" s="99">
        <v>0</v>
      </c>
      <c r="BZ2229" s="99">
        <v>0</v>
      </c>
      <c r="CA2229" s="99">
        <v>105811.662852287</v>
      </c>
      <c r="CB2229" s="99">
        <v>5216675.6273193397</v>
      </c>
      <c r="CC2229" s="99">
        <v>51644773.342285201</v>
      </c>
      <c r="CD2229" s="99">
        <v>15119746.552612299</v>
      </c>
      <c r="CE2229" s="99">
        <v>2751.2698919773102</v>
      </c>
      <c r="CF2229" s="99">
        <v>298842.04441451997</v>
      </c>
      <c r="CG2229" s="99">
        <v>2660854.1558532701</v>
      </c>
      <c r="CH2229" s="99">
        <v>0</v>
      </c>
      <c r="CI2229" s="99">
        <v>108543.41791915899</v>
      </c>
      <c r="CJ2229" s="99">
        <v>5516821.7480468797</v>
      </c>
      <c r="CK2229" s="99">
        <v>54310405.180175804</v>
      </c>
      <c r="CL2229" s="99">
        <v>15643096.1717529</v>
      </c>
      <c r="CM2229" s="166">
        <v>167912.605194092</v>
      </c>
      <c r="CN2229" s="166">
        <v>25116093.732910201</v>
      </c>
      <c r="CO2229" s="166">
        <v>116649664.64550801</v>
      </c>
      <c r="CP2229" s="99">
        <v>15643096.1717529</v>
      </c>
      <c r="CQ2229" s="99">
        <v>0</v>
      </c>
      <c r="CR2229" s="99">
        <v>0</v>
      </c>
      <c r="CS2229" s="99">
        <v>0</v>
      </c>
      <c r="CT2229" s="99">
        <v>0</v>
      </c>
      <c r="CU2229" s="98">
        <v>10013.474265289</v>
      </c>
      <c r="CV2229" s="98">
        <v>62136.977873008997</v>
      </c>
      <c r="CW2229" s="98">
        <v>5515517.6717338599</v>
      </c>
      <c r="CX2229" s="98">
        <v>54305627.498138472</v>
      </c>
    </row>
    <row r="2230" spans="1:102" x14ac:dyDescent="0.2">
      <c r="A2230" s="98" t="s">
        <v>189</v>
      </c>
      <c r="B2230" s="100">
        <v>43344</v>
      </c>
      <c r="C2230" s="99">
        <v>95455.881279945403</v>
      </c>
      <c r="D2230" s="99">
        <v>0</v>
      </c>
      <c r="E2230" s="99">
        <v>9743.2584872245807</v>
      </c>
      <c r="F2230" s="99">
        <v>8615.6341260671597</v>
      </c>
      <c r="G2230" s="99">
        <v>2725.3275780379799</v>
      </c>
      <c r="H2230" s="99">
        <v>0</v>
      </c>
      <c r="I2230" s="99">
        <v>0</v>
      </c>
      <c r="J2230" s="99">
        <v>59401.284385204301</v>
      </c>
      <c r="K2230" s="99">
        <v>0</v>
      </c>
      <c r="L2230" s="99">
        <v>148.66230121254901</v>
      </c>
      <c r="M2230" s="99">
        <v>44866.183394432097</v>
      </c>
      <c r="N2230" s="99">
        <v>6671.4699618220302</v>
      </c>
      <c r="O2230" s="99">
        <v>0</v>
      </c>
      <c r="P2230" s="99">
        <v>49226.306726455703</v>
      </c>
      <c r="Q2230" s="99">
        <v>4238.4101427793503</v>
      </c>
      <c r="R2230" s="99">
        <v>0</v>
      </c>
      <c r="S2230" s="99">
        <v>2716.9625232219701</v>
      </c>
      <c r="T2230" s="99">
        <v>0</v>
      </c>
      <c r="U2230" s="99">
        <v>59396.435216426798</v>
      </c>
      <c r="V2230" s="99">
        <v>4625977.0989990197</v>
      </c>
      <c r="W2230" s="99">
        <v>0</v>
      </c>
      <c r="X2230" s="99">
        <v>556381.41215515102</v>
      </c>
      <c r="Y2230" s="99">
        <v>429490.56103515602</v>
      </c>
      <c r="Z2230" s="99">
        <v>300328.936588287</v>
      </c>
      <c r="AA2230" s="99">
        <v>0</v>
      </c>
      <c r="AB2230" s="99">
        <v>0</v>
      </c>
      <c r="AC2230" s="99">
        <v>19361290.701660201</v>
      </c>
      <c r="AD2230" s="99">
        <v>0</v>
      </c>
      <c r="AE2230" s="99">
        <v>23334.568959951401</v>
      </c>
      <c r="AF2230" s="99">
        <v>2004139.16581726</v>
      </c>
      <c r="AG2230" s="99">
        <v>735915.40647125198</v>
      </c>
      <c r="AH2230" s="99">
        <v>0</v>
      </c>
      <c r="AI2230" s="99">
        <v>1925482.3689270001</v>
      </c>
      <c r="AJ2230" s="99">
        <v>486880.35336303699</v>
      </c>
      <c r="AK2230" s="99">
        <v>0</v>
      </c>
      <c r="AL2230" s="99">
        <v>298722.50181579601</v>
      </c>
      <c r="AM2230" s="99">
        <v>0</v>
      </c>
      <c r="AN2230" s="99">
        <v>19340162.130127002</v>
      </c>
      <c r="AO2230" s="99">
        <v>46638325.483886696</v>
      </c>
      <c r="AP2230" s="99">
        <v>0</v>
      </c>
      <c r="AQ2230" s="99">
        <v>4963853.3627929697</v>
      </c>
      <c r="AR2230" s="99">
        <v>3724876.69567871</v>
      </c>
      <c r="AS2230" s="99">
        <v>2658863.3046264602</v>
      </c>
      <c r="AT2230" s="99">
        <v>0</v>
      </c>
      <c r="AU2230" s="99">
        <v>0</v>
      </c>
      <c r="AV2230" s="99">
        <v>62033191.690429702</v>
      </c>
      <c r="AW2230" s="99">
        <v>0</v>
      </c>
      <c r="AX2230" s="99">
        <v>164827.44239997899</v>
      </c>
      <c r="AY2230" s="99">
        <v>20807592.6801758</v>
      </c>
      <c r="AZ2230" s="99">
        <v>6712935.0382080097</v>
      </c>
      <c r="BA2230" s="99">
        <v>0</v>
      </c>
      <c r="BB2230" s="99">
        <v>19370339.703125</v>
      </c>
      <c r="BC2230" s="99">
        <v>4497141.4465332003</v>
      </c>
      <c r="BD2230" s="99">
        <v>0</v>
      </c>
      <c r="BE2230" s="99">
        <v>2646001.8497009301</v>
      </c>
      <c r="BF2230" s="99">
        <v>0</v>
      </c>
      <c r="BG2230" s="99">
        <v>62115200.207519501</v>
      </c>
      <c r="BH2230" s="99">
        <v>12955536.1723633</v>
      </c>
      <c r="BI2230" s="99">
        <v>0</v>
      </c>
      <c r="BJ2230" s="99">
        <v>2088459.88075256</v>
      </c>
      <c r="BK2230" s="99">
        <v>1539549.9878845201</v>
      </c>
      <c r="BL2230" s="99">
        <v>0</v>
      </c>
      <c r="BM2230" s="99">
        <v>0</v>
      </c>
      <c r="BN2230" s="99">
        <v>0</v>
      </c>
      <c r="BO2230" s="99">
        <v>0</v>
      </c>
      <c r="BP2230" s="99">
        <v>0</v>
      </c>
      <c r="BQ2230" s="99">
        <v>0</v>
      </c>
      <c r="BR2230" s="99">
        <v>6737115.6581420898</v>
      </c>
      <c r="BS2230" s="99">
        <v>2559159.6970214802</v>
      </c>
      <c r="BT2230" s="99">
        <v>0</v>
      </c>
      <c r="BU2230" s="99">
        <v>3178402.79995728</v>
      </c>
      <c r="BV2230" s="99">
        <v>2229714.40869141</v>
      </c>
      <c r="BW2230" s="99">
        <v>0</v>
      </c>
      <c r="BX2230" s="99">
        <v>463180.99835586501</v>
      </c>
      <c r="BY2230" s="99">
        <v>0</v>
      </c>
      <c r="BZ2230" s="99">
        <v>0</v>
      </c>
      <c r="CA2230" s="99">
        <v>105229.83887100199</v>
      </c>
      <c r="CB2230" s="99">
        <v>5181666.5498046903</v>
      </c>
      <c r="CC2230" s="99">
        <v>51602167.479980499</v>
      </c>
      <c r="CD2230" s="99">
        <v>15049876.314208999</v>
      </c>
      <c r="CE2230" s="99">
        <v>2723.7476950287801</v>
      </c>
      <c r="CF2230" s="99">
        <v>299873.66194915801</v>
      </c>
      <c r="CG2230" s="99">
        <v>2647054.8945007301</v>
      </c>
      <c r="CH2230" s="99">
        <v>0</v>
      </c>
      <c r="CI2230" s="99">
        <v>107964.456953049</v>
      </c>
      <c r="CJ2230" s="99">
        <v>5480458.3817748995</v>
      </c>
      <c r="CK2230" s="99">
        <v>54241934.298828103</v>
      </c>
      <c r="CL2230" s="99">
        <v>15570298.642456099</v>
      </c>
      <c r="CM2230" s="166">
        <v>166964.11161994899</v>
      </c>
      <c r="CN2230" s="166">
        <v>24839479.095458999</v>
      </c>
      <c r="CO2230" s="166">
        <v>116323470.821289</v>
      </c>
      <c r="CP2230" s="99">
        <v>15570298.642456099</v>
      </c>
      <c r="CQ2230" s="99">
        <v>0</v>
      </c>
      <c r="CR2230" s="99">
        <v>0</v>
      </c>
      <c r="CS2230" s="99">
        <v>0</v>
      </c>
      <c r="CT2230" s="99">
        <v>0</v>
      </c>
      <c r="CU2230" s="98">
        <v>9745.4153490900007</v>
      </c>
      <c r="CV2230" s="98">
        <v>61731.874636535002</v>
      </c>
      <c r="CW2230" s="98">
        <v>5481540.211753848</v>
      </c>
      <c r="CX2230" s="98">
        <v>54249222.374481231</v>
      </c>
    </row>
    <row r="2231" spans="1:102" x14ac:dyDescent="0.2">
      <c r="A2231" s="98" t="s">
        <v>189</v>
      </c>
      <c r="B2231" s="100">
        <v>43435</v>
      </c>
      <c r="C2231" s="99">
        <v>95220.327461242705</v>
      </c>
      <c r="D2231" s="99">
        <v>0</v>
      </c>
      <c r="E2231" s="99">
        <v>9465.6989487409592</v>
      </c>
      <c r="F2231" s="99">
        <v>8422.4093064069693</v>
      </c>
      <c r="G2231" s="99">
        <v>2738.55912786722</v>
      </c>
      <c r="H2231" s="99">
        <v>0</v>
      </c>
      <c r="I2231" s="99">
        <v>0</v>
      </c>
      <c r="J2231" s="99">
        <v>58487.475807189898</v>
      </c>
      <c r="K2231" s="99">
        <v>0</v>
      </c>
      <c r="L2231" s="99">
        <v>126.63984575308901</v>
      </c>
      <c r="M2231" s="99">
        <v>44844.097617149397</v>
      </c>
      <c r="N2231" s="99">
        <v>6564.5969646573103</v>
      </c>
      <c r="O2231" s="99">
        <v>0</v>
      </c>
      <c r="P2231" s="99">
        <v>48887.1963763237</v>
      </c>
      <c r="Q2231" s="99">
        <v>4178.03908485174</v>
      </c>
      <c r="R2231" s="99">
        <v>0</v>
      </c>
      <c r="S2231" s="99">
        <v>2722.2280915677502</v>
      </c>
      <c r="T2231" s="99">
        <v>0</v>
      </c>
      <c r="U2231" s="99">
        <v>58491.442414283803</v>
      </c>
      <c r="V2231" s="99">
        <v>4638825.0244751005</v>
      </c>
      <c r="W2231" s="99">
        <v>0</v>
      </c>
      <c r="X2231" s="99">
        <v>534887.82070922898</v>
      </c>
      <c r="Y2231" s="99">
        <v>414461.79447555501</v>
      </c>
      <c r="Z2231" s="99">
        <v>302798.93071365397</v>
      </c>
      <c r="AA2231" s="99">
        <v>0</v>
      </c>
      <c r="AB2231" s="99">
        <v>0</v>
      </c>
      <c r="AC2231" s="99">
        <v>19134024.597412098</v>
      </c>
      <c r="AD2231" s="99">
        <v>0</v>
      </c>
      <c r="AE2231" s="99">
        <v>17891.824549198202</v>
      </c>
      <c r="AF2231" s="99">
        <v>2006842.13856506</v>
      </c>
      <c r="AG2231" s="99">
        <v>723098.07991790795</v>
      </c>
      <c r="AH2231" s="99">
        <v>0</v>
      </c>
      <c r="AI2231" s="99">
        <v>1942944.31765747</v>
      </c>
      <c r="AJ2231" s="99">
        <v>490974.18439102202</v>
      </c>
      <c r="AK2231" s="99">
        <v>0</v>
      </c>
      <c r="AL2231" s="99">
        <v>304250.90432739299</v>
      </c>
      <c r="AM2231" s="99">
        <v>0</v>
      </c>
      <c r="AN2231" s="99">
        <v>19179722.595458999</v>
      </c>
      <c r="AO2231" s="99">
        <v>47349570.403320298</v>
      </c>
      <c r="AP2231" s="99">
        <v>0</v>
      </c>
      <c r="AQ2231" s="99">
        <v>4835149.05712891</v>
      </c>
      <c r="AR2231" s="99">
        <v>3664159.8711547898</v>
      </c>
      <c r="AS2231" s="99">
        <v>2724204.2191467299</v>
      </c>
      <c r="AT2231" s="99">
        <v>0</v>
      </c>
      <c r="AU2231" s="99">
        <v>0</v>
      </c>
      <c r="AV2231" s="99">
        <v>61896757.4521484</v>
      </c>
      <c r="AW2231" s="99">
        <v>0</v>
      </c>
      <c r="AX2231" s="99">
        <v>113894.84288692501</v>
      </c>
      <c r="AY2231" s="99">
        <v>21025398.932861298</v>
      </c>
      <c r="AZ2231" s="99">
        <v>6674690.0037231399</v>
      </c>
      <c r="BA2231" s="99">
        <v>0</v>
      </c>
      <c r="BB2231" s="99">
        <v>19835810.681884799</v>
      </c>
      <c r="BC2231" s="99">
        <v>4624116.4173584003</v>
      </c>
      <c r="BD2231" s="99">
        <v>0</v>
      </c>
      <c r="BE2231" s="99">
        <v>2733700.6898498498</v>
      </c>
      <c r="BF2231" s="99">
        <v>0</v>
      </c>
      <c r="BG2231" s="99">
        <v>61950430.227050804</v>
      </c>
      <c r="BH2231" s="99">
        <v>12995494.033691401</v>
      </c>
      <c r="BI2231" s="99">
        <v>0</v>
      </c>
      <c r="BJ2231" s="99">
        <v>2004860.6573181199</v>
      </c>
      <c r="BK2231" s="99">
        <v>1499001.1720733601</v>
      </c>
      <c r="BL2231" s="99">
        <v>0</v>
      </c>
      <c r="BM2231" s="99">
        <v>0</v>
      </c>
      <c r="BN2231" s="99">
        <v>0</v>
      </c>
      <c r="BO2231" s="99">
        <v>0</v>
      </c>
      <c r="BP2231" s="99">
        <v>0</v>
      </c>
      <c r="BQ2231" s="99">
        <v>0</v>
      </c>
      <c r="BR2231" s="99">
        <v>6756521.3638305701</v>
      </c>
      <c r="BS2231" s="99">
        <v>2517262.5565490699</v>
      </c>
      <c r="BT2231" s="99">
        <v>0</v>
      </c>
      <c r="BU2231" s="99">
        <v>3648645.3424682599</v>
      </c>
      <c r="BV2231" s="99">
        <v>2212140.3189697298</v>
      </c>
      <c r="BW2231" s="99">
        <v>0</v>
      </c>
      <c r="BX2231" s="99">
        <v>536757.27505493199</v>
      </c>
      <c r="BY2231" s="99">
        <v>0</v>
      </c>
      <c r="BZ2231" s="99">
        <v>0</v>
      </c>
      <c r="CA2231" s="99">
        <v>104698.147880554</v>
      </c>
      <c r="CB2231" s="99">
        <v>5174435.6373290997</v>
      </c>
      <c r="CC2231" s="99">
        <v>52173269.699707001</v>
      </c>
      <c r="CD2231" s="99">
        <v>14973786.8410645</v>
      </c>
      <c r="CE2231" s="99">
        <v>2734.1818955540698</v>
      </c>
      <c r="CF2231" s="99">
        <v>302989.179141998</v>
      </c>
      <c r="CG2231" s="99">
        <v>2711236.4541931199</v>
      </c>
      <c r="CH2231" s="99">
        <v>0</v>
      </c>
      <c r="CI2231" s="99">
        <v>107438.701828003</v>
      </c>
      <c r="CJ2231" s="99">
        <v>5477021.56103516</v>
      </c>
      <c r="CK2231" s="99">
        <v>54890201.5712891</v>
      </c>
      <c r="CL2231" s="99">
        <v>15499614.114990201</v>
      </c>
      <c r="CM2231" s="166">
        <v>165596.48969268799</v>
      </c>
      <c r="CN2231" s="166">
        <v>24654467.746826202</v>
      </c>
      <c r="CO2231" s="166">
        <v>116773987.4375</v>
      </c>
      <c r="CP2231" s="99">
        <v>15499614.114990201</v>
      </c>
      <c r="CQ2231" s="99">
        <v>0</v>
      </c>
      <c r="CR2231" s="99">
        <v>0</v>
      </c>
      <c r="CS2231" s="99">
        <v>0</v>
      </c>
      <c r="CT2231" s="99">
        <v>0</v>
      </c>
      <c r="CU2231" s="98">
        <v>9467.2752576290004</v>
      </c>
      <c r="CV2231" s="98">
        <v>60848.154498399999</v>
      </c>
      <c r="CW2231" s="98">
        <v>5477424.816471098</v>
      </c>
      <c r="CX2231" s="98">
        <v>54884506.153900124</v>
      </c>
    </row>
    <row r="2232" spans="1:102" x14ac:dyDescent="0.2">
      <c r="A2232" s="98" t="s">
        <v>189</v>
      </c>
      <c r="B2232" s="100">
        <v>43525</v>
      </c>
      <c r="C2232" s="99">
        <v>95805.017195701599</v>
      </c>
      <c r="D2232" s="99">
        <v>0</v>
      </c>
      <c r="E2232" s="99">
        <v>9184.2915281057394</v>
      </c>
      <c r="F2232" s="99">
        <v>8305.6965265273993</v>
      </c>
      <c r="G2232" s="99">
        <v>2770.2612539827801</v>
      </c>
      <c r="H2232" s="99">
        <v>0</v>
      </c>
      <c r="I2232" s="99">
        <v>0</v>
      </c>
      <c r="J2232" s="99">
        <v>58276.523081779502</v>
      </c>
      <c r="K2232" s="99">
        <v>0</v>
      </c>
      <c r="L2232" s="99">
        <v>127.271846181713</v>
      </c>
      <c r="M2232" s="99">
        <v>45088.523979663798</v>
      </c>
      <c r="N2232" s="99">
        <v>6394.6186482310304</v>
      </c>
      <c r="O2232" s="99">
        <v>0</v>
      </c>
      <c r="P2232" s="99">
        <v>49241.796834468798</v>
      </c>
      <c r="Q2232" s="99">
        <v>3980.9256631732001</v>
      </c>
      <c r="R2232" s="99">
        <v>0</v>
      </c>
      <c r="S2232" s="99">
        <v>2776.85609179735</v>
      </c>
      <c r="T2232" s="99">
        <v>0</v>
      </c>
      <c r="U2232" s="99">
        <v>58292.5991139412</v>
      </c>
      <c r="V2232" s="99">
        <v>4634765.9792480497</v>
      </c>
      <c r="W2232" s="99">
        <v>0</v>
      </c>
      <c r="X2232" s="99">
        <v>509628.36870193499</v>
      </c>
      <c r="Y2232" s="99">
        <v>391095.37497711199</v>
      </c>
      <c r="Z2232" s="99">
        <v>303688.58901977498</v>
      </c>
      <c r="AA2232" s="99">
        <v>0</v>
      </c>
      <c r="AB2232" s="99">
        <v>0</v>
      </c>
      <c r="AC2232" s="99">
        <v>19017729.581787098</v>
      </c>
      <c r="AD2232" s="99">
        <v>0</v>
      </c>
      <c r="AE2232" s="99">
        <v>16608.911730289499</v>
      </c>
      <c r="AF2232" s="99">
        <v>2012086.4574279799</v>
      </c>
      <c r="AG2232" s="99">
        <v>707623.87879943801</v>
      </c>
      <c r="AH2232" s="99">
        <v>0</v>
      </c>
      <c r="AI2232" s="99">
        <v>1915252.09153748</v>
      </c>
      <c r="AJ2232" s="99">
        <v>480345.74982452398</v>
      </c>
      <c r="AK2232" s="99">
        <v>0</v>
      </c>
      <c r="AL2232" s="99">
        <v>302339.34516525298</v>
      </c>
      <c r="AM2232" s="99">
        <v>0</v>
      </c>
      <c r="AN2232" s="99">
        <v>19175026.9697266</v>
      </c>
      <c r="AO2232" s="99">
        <v>47533939.75</v>
      </c>
      <c r="AP2232" s="99">
        <v>0</v>
      </c>
      <c r="AQ2232" s="99">
        <v>4615543.7503051804</v>
      </c>
      <c r="AR2232" s="99">
        <v>3453145.7113342299</v>
      </c>
      <c r="AS2232" s="99">
        <v>2729238.4890747098</v>
      </c>
      <c r="AT2232" s="99">
        <v>0</v>
      </c>
      <c r="AU2232" s="99">
        <v>0</v>
      </c>
      <c r="AV2232" s="99">
        <v>61988403.905761696</v>
      </c>
      <c r="AW2232" s="99">
        <v>0</v>
      </c>
      <c r="AX2232" s="99">
        <v>105697.245832443</v>
      </c>
      <c r="AY2232" s="99">
        <v>21240625.838867199</v>
      </c>
      <c r="AZ2232" s="99">
        <v>6551988.0372924795</v>
      </c>
      <c r="BA2232" s="99">
        <v>0</v>
      </c>
      <c r="BB2232" s="99">
        <v>19586397.3994141</v>
      </c>
      <c r="BC2232" s="99">
        <v>4544353.2889404297</v>
      </c>
      <c r="BD2232" s="99">
        <v>0</v>
      </c>
      <c r="BE2232" s="99">
        <v>2719529.1939697298</v>
      </c>
      <c r="BF2232" s="99">
        <v>0</v>
      </c>
      <c r="BG2232" s="99">
        <v>62249161.441894501</v>
      </c>
      <c r="BH2232" s="99">
        <v>13026385.4257813</v>
      </c>
      <c r="BI2232" s="99">
        <v>0</v>
      </c>
      <c r="BJ2232" s="99">
        <v>1761839.0581207301</v>
      </c>
      <c r="BK2232" s="99">
        <v>1392361.1892242399</v>
      </c>
      <c r="BL2232" s="99">
        <v>0</v>
      </c>
      <c r="BM2232" s="99">
        <v>0</v>
      </c>
      <c r="BN2232" s="99">
        <v>0</v>
      </c>
      <c r="BO2232" s="99">
        <v>0</v>
      </c>
      <c r="BP2232" s="99">
        <v>0</v>
      </c>
      <c r="BQ2232" s="99">
        <v>0</v>
      </c>
      <c r="BR2232" s="99">
        <v>6767613.08911133</v>
      </c>
      <c r="BS2232" s="99">
        <v>2430574.7487487802</v>
      </c>
      <c r="BT2232" s="99">
        <v>0</v>
      </c>
      <c r="BU2232" s="99">
        <v>3520009.4795837398</v>
      </c>
      <c r="BV2232" s="99">
        <v>2036616.9198303199</v>
      </c>
      <c r="BW2232" s="99">
        <v>0</v>
      </c>
      <c r="BX2232" s="99">
        <v>548827.570075989</v>
      </c>
      <c r="BY2232" s="99">
        <v>0</v>
      </c>
      <c r="BZ2232" s="99">
        <v>0</v>
      </c>
      <c r="CA2232" s="99">
        <v>104887.819098473</v>
      </c>
      <c r="CB2232" s="99">
        <v>5144871.98864746</v>
      </c>
      <c r="CC2232" s="99">
        <v>52237284.8037109</v>
      </c>
      <c r="CD2232" s="99">
        <v>14824590.154174799</v>
      </c>
      <c r="CE2232" s="99">
        <v>2772.9423667490501</v>
      </c>
      <c r="CF2232" s="99">
        <v>302288.89602279698</v>
      </c>
      <c r="CG2232" s="99">
        <v>2744515.9326171898</v>
      </c>
      <c r="CH2232" s="99">
        <v>0</v>
      </c>
      <c r="CI2232" s="99">
        <v>107662.85434055301</v>
      </c>
      <c r="CJ2232" s="99">
        <v>5450727.4874267597</v>
      </c>
      <c r="CK2232" s="99">
        <v>54987974.023925804</v>
      </c>
      <c r="CL2232" s="99">
        <v>15354090.673583999</v>
      </c>
      <c r="CM2232" s="166">
        <v>165551.36432456999</v>
      </c>
      <c r="CN2232" s="166">
        <v>24617771.784423798</v>
      </c>
      <c r="CO2232" s="166">
        <v>117072020.69043</v>
      </c>
      <c r="CP2232" s="99">
        <v>15354090.673583999</v>
      </c>
      <c r="CQ2232" s="99">
        <v>0</v>
      </c>
      <c r="CR2232" s="99">
        <v>0</v>
      </c>
      <c r="CS2232" s="99">
        <v>0</v>
      </c>
      <c r="CT2232" s="99">
        <v>0</v>
      </c>
      <c r="CU2232" s="98">
        <v>9186.8706561550007</v>
      </c>
      <c r="CV2232" s="98">
        <v>60649.919926497001</v>
      </c>
      <c r="CW2232" s="98">
        <v>5447160.8846702566</v>
      </c>
      <c r="CX2232" s="98">
        <v>54981800.736328088</v>
      </c>
    </row>
    <row r="2233" spans="1:102" x14ac:dyDescent="0.2">
      <c r="A2233" s="98" t="s">
        <v>189</v>
      </c>
      <c r="B2233" s="100">
        <v>43617</v>
      </c>
      <c r="C2233" s="99">
        <v>95536.225493431106</v>
      </c>
      <c r="D2233" s="99">
        <v>0</v>
      </c>
      <c r="E2233" s="99">
        <v>9020.1905026435907</v>
      </c>
      <c r="F2233" s="99">
        <v>8240.8558881282806</v>
      </c>
      <c r="G2233" s="99">
        <v>2794.3423769772098</v>
      </c>
      <c r="H2233" s="99">
        <v>0</v>
      </c>
      <c r="I2233" s="99">
        <v>0</v>
      </c>
      <c r="J2233" s="99">
        <v>57893.764434814497</v>
      </c>
      <c r="K2233" s="99">
        <v>0</v>
      </c>
      <c r="L2233" s="99">
        <v>177.52857995778299</v>
      </c>
      <c r="M2233" s="99">
        <v>45096.246823787696</v>
      </c>
      <c r="N2233" s="99">
        <v>6307.9475794434502</v>
      </c>
      <c r="O2233" s="99">
        <v>0</v>
      </c>
      <c r="P2233" s="99">
        <v>48740.539801120802</v>
      </c>
      <c r="Q2233" s="99">
        <v>3883.5164664387698</v>
      </c>
      <c r="R2233" s="99">
        <v>0</v>
      </c>
      <c r="S2233" s="99">
        <v>2797.0343908667601</v>
      </c>
      <c r="T2233" s="99">
        <v>0</v>
      </c>
      <c r="U2233" s="99">
        <v>57879.730237484</v>
      </c>
      <c r="V2233" s="99">
        <v>4612979.1973266602</v>
      </c>
      <c r="W2233" s="99">
        <v>0</v>
      </c>
      <c r="X2233" s="99">
        <v>492019.88671493501</v>
      </c>
      <c r="Y2233" s="99">
        <v>383702.900547028</v>
      </c>
      <c r="Z2233" s="99">
        <v>305270.57991790801</v>
      </c>
      <c r="AA2233" s="99">
        <v>0</v>
      </c>
      <c r="AB2233" s="99">
        <v>0</v>
      </c>
      <c r="AC2233" s="99">
        <v>19196892.3515625</v>
      </c>
      <c r="AD2233" s="99">
        <v>0</v>
      </c>
      <c r="AE2233" s="99">
        <v>18805.371900081602</v>
      </c>
      <c r="AF2233" s="99">
        <v>2019273.3701019301</v>
      </c>
      <c r="AG2233" s="99">
        <v>693430.63854980504</v>
      </c>
      <c r="AH2233" s="99">
        <v>0</v>
      </c>
      <c r="AI2233" s="99">
        <v>1829034.2166748</v>
      </c>
      <c r="AJ2233" s="99">
        <v>474538.176773071</v>
      </c>
      <c r="AK2233" s="99">
        <v>0</v>
      </c>
      <c r="AL2233" s="99">
        <v>304278.89139556902</v>
      </c>
      <c r="AM2233" s="99">
        <v>0</v>
      </c>
      <c r="AN2233" s="99">
        <v>19089648.407958999</v>
      </c>
      <c r="AO2233" s="99">
        <v>47678168.935058601</v>
      </c>
      <c r="AP2233" s="99">
        <v>0</v>
      </c>
      <c r="AQ2233" s="99">
        <v>4466385.1555786096</v>
      </c>
      <c r="AR2233" s="99">
        <v>3407580.9418029799</v>
      </c>
      <c r="AS2233" s="99">
        <v>2762830.01989746</v>
      </c>
      <c r="AT2233" s="99">
        <v>0</v>
      </c>
      <c r="AU2233" s="99">
        <v>0</v>
      </c>
      <c r="AV2233" s="99">
        <v>62582156.729492202</v>
      </c>
      <c r="AW2233" s="99">
        <v>0</v>
      </c>
      <c r="AX2233" s="99">
        <v>121130.15511226701</v>
      </c>
      <c r="AY2233" s="99">
        <v>21421824.720703099</v>
      </c>
      <c r="AZ2233" s="99">
        <v>6491926.1870727502</v>
      </c>
      <c r="BA2233" s="99">
        <v>0</v>
      </c>
      <c r="BB2233" s="99">
        <v>18746974.2958984</v>
      </c>
      <c r="BC2233" s="99">
        <v>4505272.88000488</v>
      </c>
      <c r="BD2233" s="99">
        <v>0</v>
      </c>
      <c r="BE2233" s="99">
        <v>2754942.4638977102</v>
      </c>
      <c r="BF2233" s="99">
        <v>0</v>
      </c>
      <c r="BG2233" s="99">
        <v>62299215.625488304</v>
      </c>
      <c r="BH2233" s="99">
        <v>12950470.4030762</v>
      </c>
      <c r="BI2233" s="99">
        <v>0</v>
      </c>
      <c r="BJ2233" s="99">
        <v>1695781.0135345501</v>
      </c>
      <c r="BK2233" s="99">
        <v>1374204.8090210001</v>
      </c>
      <c r="BL2233" s="99">
        <v>0</v>
      </c>
      <c r="BM2233" s="99">
        <v>0</v>
      </c>
      <c r="BN2233" s="99">
        <v>0</v>
      </c>
      <c r="BO2233" s="99">
        <v>0</v>
      </c>
      <c r="BP2233" s="99">
        <v>0</v>
      </c>
      <c r="BQ2233" s="99">
        <v>0</v>
      </c>
      <c r="BR2233" s="99">
        <v>6809058.6667480497</v>
      </c>
      <c r="BS2233" s="99">
        <v>2400439.0043640099</v>
      </c>
      <c r="BT2233" s="99">
        <v>0</v>
      </c>
      <c r="BU2233" s="99">
        <v>3495171.8754882799</v>
      </c>
      <c r="BV2233" s="99">
        <v>1998686.2197570801</v>
      </c>
      <c r="BW2233" s="99">
        <v>0</v>
      </c>
      <c r="BX2233" s="99">
        <v>550531.55757904099</v>
      </c>
      <c r="BY2233" s="99">
        <v>0</v>
      </c>
      <c r="BZ2233" s="99">
        <v>0</v>
      </c>
      <c r="CA2233" s="99">
        <v>104592.115908623</v>
      </c>
      <c r="CB2233" s="99">
        <v>5119161.1972656297</v>
      </c>
      <c r="CC2233" s="99">
        <v>52181180.267089799</v>
      </c>
      <c r="CD2233" s="99">
        <v>14639474.9714355</v>
      </c>
      <c r="CE2233" s="99">
        <v>2798.38295000792</v>
      </c>
      <c r="CF2233" s="99">
        <v>306887.81395340001</v>
      </c>
      <c r="CG2233" s="99">
        <v>2750069.6534728999</v>
      </c>
      <c r="CH2233" s="99">
        <v>0</v>
      </c>
      <c r="CI2233" s="99">
        <v>107368.801980972</v>
      </c>
      <c r="CJ2233" s="99">
        <v>5424523.1541137705</v>
      </c>
      <c r="CK2233" s="99">
        <v>54951423.96875</v>
      </c>
      <c r="CL2233" s="99">
        <v>15167745.9310303</v>
      </c>
      <c r="CM2233" s="166">
        <v>164854.786214828</v>
      </c>
      <c r="CN2233" s="166">
        <v>24576884.3513184</v>
      </c>
      <c r="CO2233" s="166">
        <v>117393427.755859</v>
      </c>
      <c r="CP2233" s="99">
        <v>15167745.9310303</v>
      </c>
      <c r="CQ2233" s="99">
        <v>0</v>
      </c>
      <c r="CR2233" s="99">
        <v>0</v>
      </c>
      <c r="CS2233" s="99">
        <v>0</v>
      </c>
      <c r="CT2233" s="99">
        <v>0</v>
      </c>
      <c r="CU2233" s="98">
        <v>9018.6884561320003</v>
      </c>
      <c r="CV2233" s="98">
        <v>60335.067163984</v>
      </c>
      <c r="CW2233" s="98">
        <v>5426049.0112190293</v>
      </c>
      <c r="CX2233" s="98">
        <v>54931249.920562699</v>
      </c>
    </row>
    <row r="2234" spans="1:102" x14ac:dyDescent="0.2">
      <c r="A2234" s="98" t="s">
        <v>198</v>
      </c>
      <c r="B2234" s="100">
        <v>38047</v>
      </c>
      <c r="C2234" s="99">
        <v>70541.792647361799</v>
      </c>
      <c r="D2234" s="99">
        <v>0</v>
      </c>
      <c r="E2234" s="99">
        <v>63573.543907165498</v>
      </c>
      <c r="F2234" s="99">
        <v>39316.128003597303</v>
      </c>
      <c r="G2234" s="99">
        <v>8.9470748839667102</v>
      </c>
      <c r="H2234" s="99">
        <v>0</v>
      </c>
      <c r="I2234" s="99">
        <v>0</v>
      </c>
      <c r="J2234" s="99">
        <v>191.57413727603901</v>
      </c>
      <c r="K2234" s="99">
        <v>58137.275702476501</v>
      </c>
      <c r="L2234" s="99">
        <v>58235.549437046102</v>
      </c>
      <c r="M2234" s="99">
        <v>43710.754904270201</v>
      </c>
      <c r="N2234" s="99">
        <v>23594.242513656602</v>
      </c>
      <c r="O2234" s="99">
        <v>0</v>
      </c>
      <c r="P2234" s="99">
        <v>0</v>
      </c>
      <c r="Q2234" s="99">
        <v>7730.5214026570302</v>
      </c>
      <c r="R2234" s="99">
        <v>0</v>
      </c>
      <c r="S2234" s="99">
        <v>0</v>
      </c>
      <c r="T2234" s="99">
        <v>4015.3508170247101</v>
      </c>
      <c r="U2234" s="99">
        <v>58091.055404186198</v>
      </c>
      <c r="V2234" s="99">
        <v>4516604.6242065402</v>
      </c>
      <c r="W2234" s="99">
        <v>0</v>
      </c>
      <c r="X2234" s="99">
        <v>6093165.1428832998</v>
      </c>
      <c r="Y2234" s="99">
        <v>3539734.4259643601</v>
      </c>
      <c r="Z2234" s="99">
        <v>1026.2327657342</v>
      </c>
      <c r="AA2234" s="99">
        <v>0</v>
      </c>
      <c r="AB2234" s="99">
        <v>0</v>
      </c>
      <c r="AC2234" s="99">
        <v>13542.3733110428</v>
      </c>
      <c r="AD2234" s="99">
        <v>15683130.122802701</v>
      </c>
      <c r="AE2234" s="99">
        <v>3510215.1436462398</v>
      </c>
      <c r="AF2234" s="99">
        <v>2652999.0534668001</v>
      </c>
      <c r="AG2234" s="99">
        <v>3494010.7024841299</v>
      </c>
      <c r="AH2234" s="99">
        <v>0</v>
      </c>
      <c r="AI2234" s="99">
        <v>0</v>
      </c>
      <c r="AJ2234" s="99">
        <v>977557.45163726795</v>
      </c>
      <c r="AK2234" s="99">
        <v>0</v>
      </c>
      <c r="AL2234" s="99">
        <v>0</v>
      </c>
      <c r="AM2234" s="99">
        <v>721939.00109863305</v>
      </c>
      <c r="AN2234" s="99">
        <v>15638243.209106401</v>
      </c>
      <c r="AO2234" s="99">
        <v>29556877.122558601</v>
      </c>
      <c r="AP2234" s="99">
        <v>0</v>
      </c>
      <c r="AQ2234" s="99">
        <v>39128115.817382798</v>
      </c>
      <c r="AR2234" s="99">
        <v>22316406.981445301</v>
      </c>
      <c r="AS2234" s="99">
        <v>6140.9060580730402</v>
      </c>
      <c r="AT2234" s="99">
        <v>0</v>
      </c>
      <c r="AU2234" s="99">
        <v>0</v>
      </c>
      <c r="AV2234" s="99">
        <v>30103.601100206401</v>
      </c>
      <c r="AW2234" s="99">
        <v>36148162.267578103</v>
      </c>
      <c r="AX2234" s="99">
        <v>23758901.8366699</v>
      </c>
      <c r="AY2234" s="99">
        <v>17184389.900878899</v>
      </c>
      <c r="AZ2234" s="99">
        <v>21389591.5712891</v>
      </c>
      <c r="BA2234" s="99">
        <v>0</v>
      </c>
      <c r="BB2234" s="99">
        <v>0</v>
      </c>
      <c r="BC2234" s="99">
        <v>6287470.1492309598</v>
      </c>
      <c r="BD2234" s="99">
        <v>0</v>
      </c>
      <c r="BE2234" s="99">
        <v>0</v>
      </c>
      <c r="BF2234" s="99">
        <v>4352931.5036010696</v>
      </c>
      <c r="BG2234" s="99">
        <v>35994861.138183601</v>
      </c>
      <c r="BH2234" s="99">
        <v>5520680.3056030301</v>
      </c>
      <c r="BI2234" s="99">
        <v>0</v>
      </c>
      <c r="BJ2234" s="99">
        <v>11891582.449707</v>
      </c>
      <c r="BK2234" s="99">
        <v>8609689.4500732403</v>
      </c>
      <c r="BL2234" s="99">
        <v>0</v>
      </c>
      <c r="BM2234" s="99">
        <v>0</v>
      </c>
      <c r="BN2234" s="99">
        <v>0</v>
      </c>
      <c r="BO2234" s="99">
        <v>0</v>
      </c>
      <c r="BP2234" s="99">
        <v>0</v>
      </c>
      <c r="BQ2234" s="99">
        <v>0</v>
      </c>
      <c r="BR2234" s="99">
        <v>5716198.5806884803</v>
      </c>
      <c r="BS2234" s="99">
        <v>8602854.1232910194</v>
      </c>
      <c r="BT2234" s="99">
        <v>0</v>
      </c>
      <c r="BU2234" s="99">
        <v>0</v>
      </c>
      <c r="BV2234" s="99">
        <v>3047323.2335205101</v>
      </c>
      <c r="BW2234" s="99">
        <v>0</v>
      </c>
      <c r="BX2234" s="99">
        <v>0</v>
      </c>
      <c r="BY2234" s="99">
        <v>0</v>
      </c>
      <c r="BZ2234" s="99">
        <v>0</v>
      </c>
      <c r="CA2234" s="99">
        <v>134256.70614814799</v>
      </c>
      <c r="CB2234" s="99">
        <v>10511001.7188721</v>
      </c>
      <c r="CC2234" s="99">
        <v>67834865.006835893</v>
      </c>
      <c r="CD2234" s="99">
        <v>17341968.9448242</v>
      </c>
      <c r="CE2234" s="99">
        <v>4056.3184679746601</v>
      </c>
      <c r="CF2234" s="99">
        <v>726491.87939453102</v>
      </c>
      <c r="CG2234" s="99">
        <v>4370654.5065917997</v>
      </c>
      <c r="CH2234" s="99">
        <v>0</v>
      </c>
      <c r="CI2234" s="99">
        <v>138318.535533905</v>
      </c>
      <c r="CJ2234" s="99">
        <v>11231730.7850342</v>
      </c>
      <c r="CK2234" s="99">
        <v>73086140.521484405</v>
      </c>
      <c r="CL2234" s="99">
        <v>17333837.7817383</v>
      </c>
      <c r="CM2234" s="166">
        <v>196316.59296035799</v>
      </c>
      <c r="CN2234" s="166">
        <v>26877715.909179699</v>
      </c>
      <c r="CO2234" s="166">
        <v>108438087.6875</v>
      </c>
      <c r="CP2234" s="99">
        <v>17333837.7817383</v>
      </c>
      <c r="CQ2234" s="99">
        <v>0</v>
      </c>
      <c r="CR2234" s="99">
        <v>0</v>
      </c>
      <c r="CS2234" s="99">
        <v>0</v>
      </c>
      <c r="CT2234" s="99">
        <v>0</v>
      </c>
      <c r="CU2234" s="98">
        <v>125750.96076902701</v>
      </c>
      <c r="CV2234" s="98">
        <v>201.18676794199999</v>
      </c>
      <c r="CW2234" s="98">
        <v>11237493.598266631</v>
      </c>
      <c r="CX2234" s="98">
        <v>72205519.51342769</v>
      </c>
    </row>
    <row r="2235" spans="1:102" x14ac:dyDescent="0.2">
      <c r="A2235" s="98" t="s">
        <v>198</v>
      </c>
      <c r="B2235" s="100">
        <v>38139</v>
      </c>
      <c r="C2235" s="99">
        <v>71328.763216018706</v>
      </c>
      <c r="D2235" s="99">
        <v>0</v>
      </c>
      <c r="E2235" s="99">
        <v>62937.125378131903</v>
      </c>
      <c r="F2235" s="99">
        <v>39880.113777160601</v>
      </c>
      <c r="G2235" s="99">
        <v>118.76662470772899</v>
      </c>
      <c r="H2235" s="99">
        <v>0</v>
      </c>
      <c r="I2235" s="99">
        <v>0</v>
      </c>
      <c r="J2235" s="99">
        <v>3167.0353441536399</v>
      </c>
      <c r="K2235" s="99">
        <v>54619.140409946398</v>
      </c>
      <c r="L2235" s="99">
        <v>58847.762920856498</v>
      </c>
      <c r="M2235" s="99">
        <v>43596.048089027398</v>
      </c>
      <c r="N2235" s="99">
        <v>23913.156521320299</v>
      </c>
      <c r="O2235" s="99">
        <v>0</v>
      </c>
      <c r="P2235" s="99">
        <v>0</v>
      </c>
      <c r="Q2235" s="99">
        <v>7754.1259543299702</v>
      </c>
      <c r="R2235" s="99">
        <v>0</v>
      </c>
      <c r="S2235" s="99">
        <v>0</v>
      </c>
      <c r="T2235" s="99">
        <v>4051.4601466357699</v>
      </c>
      <c r="U2235" s="99">
        <v>58775.5845832825</v>
      </c>
      <c r="V2235" s="99">
        <v>4534209.7797241202</v>
      </c>
      <c r="W2235" s="99">
        <v>0</v>
      </c>
      <c r="X2235" s="99">
        <v>6084586.24963379</v>
      </c>
      <c r="Y2235" s="99">
        <v>3645577.53369141</v>
      </c>
      <c r="Z2235" s="99">
        <v>18881.930970191999</v>
      </c>
      <c r="AA2235" s="99">
        <v>0</v>
      </c>
      <c r="AB2235" s="99">
        <v>0</v>
      </c>
      <c r="AC2235" s="99">
        <v>692705.019767761</v>
      </c>
      <c r="AD2235" s="99">
        <v>14591297.9689941</v>
      </c>
      <c r="AE2235" s="99">
        <v>3472840.7825317401</v>
      </c>
      <c r="AF2235" s="99">
        <v>2652854.9687805199</v>
      </c>
      <c r="AG2235" s="99">
        <v>3533236.0516967801</v>
      </c>
      <c r="AH2235" s="99">
        <v>0</v>
      </c>
      <c r="AI2235" s="99">
        <v>0</v>
      </c>
      <c r="AJ2235" s="99">
        <v>951074.44148254395</v>
      </c>
      <c r="AK2235" s="99">
        <v>0</v>
      </c>
      <c r="AL2235" s="99">
        <v>0</v>
      </c>
      <c r="AM2235" s="99">
        <v>715620.18061065697</v>
      </c>
      <c r="AN2235" s="99">
        <v>15651431.546875</v>
      </c>
      <c r="AO2235" s="99">
        <v>29902590.723388702</v>
      </c>
      <c r="AP2235" s="99">
        <v>0</v>
      </c>
      <c r="AQ2235" s="99">
        <v>39269586.331542999</v>
      </c>
      <c r="AR2235" s="99">
        <v>23296294.301269501</v>
      </c>
      <c r="AS2235" s="99">
        <v>111731.34010887099</v>
      </c>
      <c r="AT2235" s="99">
        <v>0</v>
      </c>
      <c r="AU2235" s="99">
        <v>0</v>
      </c>
      <c r="AV2235" s="99">
        <v>1656851.27124023</v>
      </c>
      <c r="AW2235" s="99">
        <v>33903861.062988304</v>
      </c>
      <c r="AX2235" s="99">
        <v>23717820.381347701</v>
      </c>
      <c r="AY2235" s="99">
        <v>17384473.3754883</v>
      </c>
      <c r="AZ2235" s="99">
        <v>21771461.904541001</v>
      </c>
      <c r="BA2235" s="99">
        <v>0</v>
      </c>
      <c r="BB2235" s="99">
        <v>0</v>
      </c>
      <c r="BC2235" s="99">
        <v>6124245.8627929697</v>
      </c>
      <c r="BD2235" s="99">
        <v>0</v>
      </c>
      <c r="BE2235" s="99">
        <v>0</v>
      </c>
      <c r="BF2235" s="99">
        <v>4367994.7854614304</v>
      </c>
      <c r="BG2235" s="99">
        <v>36476259.505371101</v>
      </c>
      <c r="BH2235" s="99">
        <v>5576784.7896118201</v>
      </c>
      <c r="BI2235" s="99">
        <v>0</v>
      </c>
      <c r="BJ2235" s="99">
        <v>11969913.174316401</v>
      </c>
      <c r="BK2235" s="99">
        <v>8841384.1809081994</v>
      </c>
      <c r="BL2235" s="99">
        <v>0</v>
      </c>
      <c r="BM2235" s="99">
        <v>0</v>
      </c>
      <c r="BN2235" s="99">
        <v>0</v>
      </c>
      <c r="BO2235" s="99">
        <v>0</v>
      </c>
      <c r="BP2235" s="99">
        <v>0</v>
      </c>
      <c r="BQ2235" s="99">
        <v>0</v>
      </c>
      <c r="BR2235" s="99">
        <v>5748972.3783569299</v>
      </c>
      <c r="BS2235" s="99">
        <v>8784609.0694580097</v>
      </c>
      <c r="BT2235" s="99">
        <v>0</v>
      </c>
      <c r="BU2235" s="99">
        <v>0</v>
      </c>
      <c r="BV2235" s="99">
        <v>3008320.6290588402</v>
      </c>
      <c r="BW2235" s="99">
        <v>0</v>
      </c>
      <c r="BX2235" s="99">
        <v>0</v>
      </c>
      <c r="BY2235" s="99">
        <v>0</v>
      </c>
      <c r="BZ2235" s="99">
        <v>0</v>
      </c>
      <c r="CA2235" s="99">
        <v>134330.75998497001</v>
      </c>
      <c r="CB2235" s="99">
        <v>10557673.9306641</v>
      </c>
      <c r="CC2235" s="99">
        <v>68954158.798828095</v>
      </c>
      <c r="CD2235" s="99">
        <v>17474856.865966801</v>
      </c>
      <c r="CE2235" s="99">
        <v>4044.0084110498401</v>
      </c>
      <c r="CF2235" s="99">
        <v>715123.69546508801</v>
      </c>
      <c r="CG2235" s="99">
        <v>4370605.6331176804</v>
      </c>
      <c r="CH2235" s="99">
        <v>0</v>
      </c>
      <c r="CI2235" s="99">
        <v>138393.47628021199</v>
      </c>
      <c r="CJ2235" s="99">
        <v>11274784.5947266</v>
      </c>
      <c r="CK2235" s="99">
        <v>73664698.799804702</v>
      </c>
      <c r="CL2235" s="99">
        <v>17470350.003173798</v>
      </c>
      <c r="CM2235" s="166">
        <v>196983.78946113601</v>
      </c>
      <c r="CN2235" s="166">
        <v>26843842.165527299</v>
      </c>
      <c r="CO2235" s="166">
        <v>109637100</v>
      </c>
      <c r="CP2235" s="99">
        <v>17470350.003173798</v>
      </c>
      <c r="CQ2235" s="99">
        <v>0</v>
      </c>
      <c r="CR2235" s="99">
        <v>0</v>
      </c>
      <c r="CS2235" s="99">
        <v>0</v>
      </c>
      <c r="CT2235" s="99">
        <v>0</v>
      </c>
      <c r="CU2235" s="98">
        <v>121515.710164433</v>
      </c>
      <c r="CV2235" s="98">
        <v>3255.4892634319999</v>
      </c>
      <c r="CW2235" s="98">
        <v>11272797.626129188</v>
      </c>
      <c r="CX2235" s="98">
        <v>73324764.431945771</v>
      </c>
    </row>
    <row r="2236" spans="1:102" x14ac:dyDescent="0.2">
      <c r="A2236" s="98" t="s">
        <v>198</v>
      </c>
      <c r="B2236" s="100">
        <v>38231</v>
      </c>
      <c r="C2236" s="99">
        <v>72721.534509658799</v>
      </c>
      <c r="D2236" s="99">
        <v>0</v>
      </c>
      <c r="E2236" s="99">
        <v>63228.1282057762</v>
      </c>
      <c r="F2236" s="99">
        <v>41237.474616050698</v>
      </c>
      <c r="G2236" s="99">
        <v>252.007867969573</v>
      </c>
      <c r="H2236" s="99">
        <v>0</v>
      </c>
      <c r="I2236" s="99">
        <v>0</v>
      </c>
      <c r="J2236" s="99">
        <v>7199.6101248264304</v>
      </c>
      <c r="K2236" s="99">
        <v>51870.9079437256</v>
      </c>
      <c r="L2236" s="99">
        <v>61797.5507268906</v>
      </c>
      <c r="M2236" s="99">
        <v>43776.083926200903</v>
      </c>
      <c r="N2236" s="99">
        <v>24363.486083746</v>
      </c>
      <c r="O2236" s="99">
        <v>0</v>
      </c>
      <c r="P2236" s="99">
        <v>0</v>
      </c>
      <c r="Q2236" s="99">
        <v>7790.3340148329698</v>
      </c>
      <c r="R2236" s="99">
        <v>0</v>
      </c>
      <c r="S2236" s="99">
        <v>0</v>
      </c>
      <c r="T2236" s="99">
        <v>4071.0850851237801</v>
      </c>
      <c r="U2236" s="99">
        <v>58713.8259644508</v>
      </c>
      <c r="V2236" s="99">
        <v>4583332.4554443397</v>
      </c>
      <c r="W2236" s="99">
        <v>0</v>
      </c>
      <c r="X2236" s="99">
        <v>6069133.9873657199</v>
      </c>
      <c r="Y2236" s="99">
        <v>3764133.8290405301</v>
      </c>
      <c r="Z2236" s="99">
        <v>46455.246609210997</v>
      </c>
      <c r="AA2236" s="99">
        <v>0</v>
      </c>
      <c r="AB2236" s="99">
        <v>0</v>
      </c>
      <c r="AC2236" s="99">
        <v>1635188.20040894</v>
      </c>
      <c r="AD2236" s="99">
        <v>13145016.3475342</v>
      </c>
      <c r="AE2236" s="99">
        <v>3551183.4536132799</v>
      </c>
      <c r="AF2236" s="99">
        <v>2671698.7240295401</v>
      </c>
      <c r="AG2236" s="99">
        <v>3565151.4609069801</v>
      </c>
      <c r="AH2236" s="99">
        <v>0</v>
      </c>
      <c r="AI2236" s="99">
        <v>0</v>
      </c>
      <c r="AJ2236" s="99">
        <v>948602.00993347203</v>
      </c>
      <c r="AK2236" s="99">
        <v>0</v>
      </c>
      <c r="AL2236" s="99">
        <v>0</v>
      </c>
      <c r="AM2236" s="99">
        <v>721696.65962219203</v>
      </c>
      <c r="AN2236" s="99">
        <v>14681555.8200684</v>
      </c>
      <c r="AO2236" s="99">
        <v>30570575.434570301</v>
      </c>
      <c r="AP2236" s="99">
        <v>0</v>
      </c>
      <c r="AQ2236" s="99">
        <v>39780445.231445298</v>
      </c>
      <c r="AR2236" s="99">
        <v>24472262.470458999</v>
      </c>
      <c r="AS2236" s="99">
        <v>283280.960391998</v>
      </c>
      <c r="AT2236" s="99">
        <v>0</v>
      </c>
      <c r="AU2236" s="99">
        <v>0</v>
      </c>
      <c r="AV2236" s="99">
        <v>4065680.81890869</v>
      </c>
      <c r="AW2236" s="99">
        <v>31148583.7192383</v>
      </c>
      <c r="AX2236" s="99">
        <v>24945625.455322299</v>
      </c>
      <c r="AY2236" s="99">
        <v>17746515.964111298</v>
      </c>
      <c r="AZ2236" s="99">
        <v>22349034.915283199</v>
      </c>
      <c r="BA2236" s="99">
        <v>0</v>
      </c>
      <c r="BB2236" s="99">
        <v>0</v>
      </c>
      <c r="BC2236" s="99">
        <v>6216131.9589843797</v>
      </c>
      <c r="BD2236" s="99">
        <v>0</v>
      </c>
      <c r="BE2236" s="99">
        <v>0</v>
      </c>
      <c r="BF2236" s="99">
        <v>4453802.4510498</v>
      </c>
      <c r="BG2236" s="99">
        <v>35007107.4853516</v>
      </c>
      <c r="BH2236" s="99">
        <v>5810421.55932617</v>
      </c>
      <c r="BI2236" s="99">
        <v>0</v>
      </c>
      <c r="BJ2236" s="99">
        <v>12187518.630981401</v>
      </c>
      <c r="BK2236" s="99">
        <v>9226091.0915527306</v>
      </c>
      <c r="BL2236" s="99">
        <v>0</v>
      </c>
      <c r="BM2236" s="99">
        <v>0</v>
      </c>
      <c r="BN2236" s="99">
        <v>0</v>
      </c>
      <c r="BO2236" s="99">
        <v>0</v>
      </c>
      <c r="BP2236" s="99">
        <v>0</v>
      </c>
      <c r="BQ2236" s="99">
        <v>0</v>
      </c>
      <c r="BR2236" s="99">
        <v>5893278.3858032199</v>
      </c>
      <c r="BS2236" s="99">
        <v>9045085.0821533203</v>
      </c>
      <c r="BT2236" s="99">
        <v>0</v>
      </c>
      <c r="BU2236" s="99">
        <v>0</v>
      </c>
      <c r="BV2236" s="99">
        <v>3064286.6718444801</v>
      </c>
      <c r="BW2236" s="99">
        <v>0</v>
      </c>
      <c r="BX2236" s="99">
        <v>0</v>
      </c>
      <c r="BY2236" s="99">
        <v>0</v>
      </c>
      <c r="BZ2236" s="99">
        <v>0</v>
      </c>
      <c r="CA2236" s="99">
        <v>135819.59585189799</v>
      </c>
      <c r="CB2236" s="99">
        <v>10689644.262207</v>
      </c>
      <c r="CC2236" s="99">
        <v>70715391.603515595</v>
      </c>
      <c r="CD2236" s="99">
        <v>18176151.2646484</v>
      </c>
      <c r="CE2236" s="99">
        <v>4036.7243474423899</v>
      </c>
      <c r="CF2236" s="99">
        <v>719485.269920349</v>
      </c>
      <c r="CG2236" s="99">
        <v>4436374.1719360398</v>
      </c>
      <c r="CH2236" s="99">
        <v>0</v>
      </c>
      <c r="CI2236" s="99">
        <v>139841.69763755801</v>
      </c>
      <c r="CJ2236" s="99">
        <v>11398082.4494629</v>
      </c>
      <c r="CK2236" s="99">
        <v>75185167.672851607</v>
      </c>
      <c r="CL2236" s="99">
        <v>18197600.643554699</v>
      </c>
      <c r="CM2236" s="166">
        <v>198640.133947372</v>
      </c>
      <c r="CN2236" s="166">
        <v>26175430.323242199</v>
      </c>
      <c r="CO2236" s="166">
        <v>109961650.10449199</v>
      </c>
      <c r="CP2236" s="99">
        <v>18197600.643554699</v>
      </c>
      <c r="CQ2236" s="99">
        <v>0</v>
      </c>
      <c r="CR2236" s="99">
        <v>0</v>
      </c>
      <c r="CS2236" s="99">
        <v>0</v>
      </c>
      <c r="CT2236" s="99">
        <v>0</v>
      </c>
      <c r="CU2236" s="98">
        <v>119490.358653334</v>
      </c>
      <c r="CV2236" s="98">
        <v>7398.4150401480001</v>
      </c>
      <c r="CW2236" s="98">
        <v>11409129.532127349</v>
      </c>
      <c r="CX2236" s="98">
        <v>75151765.77545163</v>
      </c>
    </row>
    <row r="2237" spans="1:102" x14ac:dyDescent="0.2">
      <c r="A2237" s="98" t="s">
        <v>198</v>
      </c>
      <c r="B2237" s="100">
        <v>38322</v>
      </c>
      <c r="C2237" s="99">
        <v>74414.217667579695</v>
      </c>
      <c r="D2237" s="99">
        <v>0</v>
      </c>
      <c r="E2237" s="99">
        <v>62329.308544635802</v>
      </c>
      <c r="F2237" s="99">
        <v>41225.889785289801</v>
      </c>
      <c r="G2237" s="99">
        <v>414.08778677508201</v>
      </c>
      <c r="H2237" s="99">
        <v>0</v>
      </c>
      <c r="I2237" s="99">
        <v>0</v>
      </c>
      <c r="J2237" s="99">
        <v>11078.0839016438</v>
      </c>
      <c r="K2237" s="99">
        <v>49174.977017402598</v>
      </c>
      <c r="L2237" s="99">
        <v>60700.441515922503</v>
      </c>
      <c r="M2237" s="99">
        <v>44211.066047191598</v>
      </c>
      <c r="N2237" s="99">
        <v>24749.218718051899</v>
      </c>
      <c r="O2237" s="99">
        <v>0</v>
      </c>
      <c r="P2237" s="99">
        <v>0</v>
      </c>
      <c r="Q2237" s="99">
        <v>7757.5754933357202</v>
      </c>
      <c r="R2237" s="99">
        <v>0</v>
      </c>
      <c r="S2237" s="99">
        <v>0</v>
      </c>
      <c r="T2237" s="99">
        <v>4093.6008245646999</v>
      </c>
      <c r="U2237" s="99">
        <v>59928.511522769899</v>
      </c>
      <c r="V2237" s="99">
        <v>4726022.4022827102</v>
      </c>
      <c r="W2237" s="99">
        <v>0</v>
      </c>
      <c r="X2237" s="99">
        <v>6041115.0964965802</v>
      </c>
      <c r="Y2237" s="99">
        <v>3823168.3378906301</v>
      </c>
      <c r="Z2237" s="99">
        <v>81549.088982582107</v>
      </c>
      <c r="AA2237" s="99">
        <v>0</v>
      </c>
      <c r="AB2237" s="99">
        <v>0</v>
      </c>
      <c r="AC2237" s="99">
        <v>3521051.2864074698</v>
      </c>
      <c r="AD2237" s="99">
        <v>12981652.7886963</v>
      </c>
      <c r="AE2237" s="99">
        <v>3500601.7618408198</v>
      </c>
      <c r="AF2237" s="99">
        <v>2699392.48974609</v>
      </c>
      <c r="AG2237" s="99">
        <v>3608458.7906494099</v>
      </c>
      <c r="AH2237" s="99">
        <v>0</v>
      </c>
      <c r="AI2237" s="99">
        <v>0</v>
      </c>
      <c r="AJ2237" s="99">
        <v>951055.20893859898</v>
      </c>
      <c r="AK2237" s="99">
        <v>0</v>
      </c>
      <c r="AL2237" s="99">
        <v>0</v>
      </c>
      <c r="AM2237" s="99">
        <v>715747.37747955299</v>
      </c>
      <c r="AN2237" s="99">
        <v>16119971.115478501</v>
      </c>
      <c r="AO2237" s="99">
        <v>31865671.78125</v>
      </c>
      <c r="AP2237" s="99">
        <v>0</v>
      </c>
      <c r="AQ2237" s="99">
        <v>40114327.038574196</v>
      </c>
      <c r="AR2237" s="99">
        <v>25137692.175292999</v>
      </c>
      <c r="AS2237" s="99">
        <v>509464.23575592</v>
      </c>
      <c r="AT2237" s="99">
        <v>0</v>
      </c>
      <c r="AU2237" s="99">
        <v>0</v>
      </c>
      <c r="AV2237" s="99">
        <v>8036828.65771484</v>
      </c>
      <c r="AW2237" s="99">
        <v>30717781.939208999</v>
      </c>
      <c r="AX2237" s="99">
        <v>24601633.3125</v>
      </c>
      <c r="AY2237" s="99">
        <v>18178422.880127002</v>
      </c>
      <c r="AZ2237" s="99">
        <v>22909693.984375</v>
      </c>
      <c r="BA2237" s="99">
        <v>0</v>
      </c>
      <c r="BB2237" s="99">
        <v>0</v>
      </c>
      <c r="BC2237" s="99">
        <v>6305956.7569580097</v>
      </c>
      <c r="BD2237" s="99">
        <v>0</v>
      </c>
      <c r="BE2237" s="99">
        <v>0</v>
      </c>
      <c r="BF2237" s="99">
        <v>4488272.2385253897</v>
      </c>
      <c r="BG2237" s="99">
        <v>38341282.707031302</v>
      </c>
      <c r="BH2237" s="99">
        <v>6005356.3215942401</v>
      </c>
      <c r="BI2237" s="99">
        <v>0</v>
      </c>
      <c r="BJ2237" s="99">
        <v>12405061.355835</v>
      </c>
      <c r="BK2237" s="99">
        <v>9566739.5838622991</v>
      </c>
      <c r="BL2237" s="99">
        <v>0</v>
      </c>
      <c r="BM2237" s="99">
        <v>0</v>
      </c>
      <c r="BN2237" s="99">
        <v>0</v>
      </c>
      <c r="BO2237" s="99">
        <v>0</v>
      </c>
      <c r="BP2237" s="99">
        <v>0</v>
      </c>
      <c r="BQ2237" s="99">
        <v>0</v>
      </c>
      <c r="BR2237" s="99">
        <v>6038836.1792602502</v>
      </c>
      <c r="BS2237" s="99">
        <v>9288656.2235107403</v>
      </c>
      <c r="BT2237" s="99">
        <v>0</v>
      </c>
      <c r="BU2237" s="99">
        <v>0</v>
      </c>
      <c r="BV2237" s="99">
        <v>3126811.7624206501</v>
      </c>
      <c r="BW2237" s="99">
        <v>0</v>
      </c>
      <c r="BX2237" s="99">
        <v>0</v>
      </c>
      <c r="BY2237" s="99">
        <v>0</v>
      </c>
      <c r="BZ2237" s="99">
        <v>0</v>
      </c>
      <c r="CA2237" s="99">
        <v>136679.35657691999</v>
      </c>
      <c r="CB2237" s="99">
        <v>10767039.627563501</v>
      </c>
      <c r="CC2237" s="99">
        <v>72141308.047851607</v>
      </c>
      <c r="CD2237" s="99">
        <v>18379033.828125</v>
      </c>
      <c r="CE2237" s="99">
        <v>4094.0992701649702</v>
      </c>
      <c r="CF2237" s="99">
        <v>714129.54130554199</v>
      </c>
      <c r="CG2237" s="99">
        <v>4485254.04406738</v>
      </c>
      <c r="CH2237" s="99">
        <v>0</v>
      </c>
      <c r="CI2237" s="99">
        <v>140763.43615531901</v>
      </c>
      <c r="CJ2237" s="99">
        <v>11481566.466674799</v>
      </c>
      <c r="CK2237" s="99">
        <v>76493508.482421905</v>
      </c>
      <c r="CL2237" s="99">
        <v>18371448.9287109</v>
      </c>
      <c r="CM2237" s="166">
        <v>200707.66379928601</v>
      </c>
      <c r="CN2237" s="166">
        <v>27664599.446777299</v>
      </c>
      <c r="CO2237" s="166">
        <v>115109143.43945301</v>
      </c>
      <c r="CP2237" s="99">
        <v>18371448.9287109</v>
      </c>
      <c r="CQ2237" s="99">
        <v>0</v>
      </c>
      <c r="CR2237" s="99">
        <v>0</v>
      </c>
      <c r="CS2237" s="99">
        <v>0</v>
      </c>
      <c r="CT2237" s="99">
        <v>0</v>
      </c>
      <c r="CU2237" s="98">
        <v>114609.79586153</v>
      </c>
      <c r="CV2237" s="98">
        <v>11423.66701238</v>
      </c>
      <c r="CW2237" s="98">
        <v>11481169.168869043</v>
      </c>
      <c r="CX2237" s="98">
        <v>76626562.09191899</v>
      </c>
    </row>
    <row r="2238" spans="1:102" x14ac:dyDescent="0.2">
      <c r="A2238" s="98" t="s">
        <v>198</v>
      </c>
      <c r="B2238" s="100">
        <v>38412</v>
      </c>
      <c r="C2238" s="99">
        <v>76608.112277984605</v>
      </c>
      <c r="D2238" s="99">
        <v>0</v>
      </c>
      <c r="E2238" s="99">
        <v>62121.838727474198</v>
      </c>
      <c r="F2238" s="99">
        <v>41672.743855476401</v>
      </c>
      <c r="G2238" s="99">
        <v>619.15335807204201</v>
      </c>
      <c r="H2238" s="99">
        <v>0</v>
      </c>
      <c r="I2238" s="99">
        <v>0</v>
      </c>
      <c r="J2238" s="99">
        <v>15622.115775227499</v>
      </c>
      <c r="K2238" s="99">
        <v>44839.208510875702</v>
      </c>
      <c r="L2238" s="99">
        <v>60324.436816692403</v>
      </c>
      <c r="M2238" s="99">
        <v>44722.1503763199</v>
      </c>
      <c r="N2238" s="99">
        <v>24994.287166833899</v>
      </c>
      <c r="O2238" s="99">
        <v>0</v>
      </c>
      <c r="P2238" s="99">
        <v>0</v>
      </c>
      <c r="Q2238" s="99">
        <v>7834.0886821746799</v>
      </c>
      <c r="R2238" s="99">
        <v>0</v>
      </c>
      <c r="S2238" s="99">
        <v>0</v>
      </c>
      <c r="T2238" s="99">
        <v>4076.5099489688901</v>
      </c>
      <c r="U2238" s="99">
        <v>60407.726390838601</v>
      </c>
      <c r="V2238" s="99">
        <v>4856696.90942383</v>
      </c>
      <c r="W2238" s="99">
        <v>0</v>
      </c>
      <c r="X2238" s="99">
        <v>5961942.1643676804</v>
      </c>
      <c r="Y2238" s="99">
        <v>3838089.2474670401</v>
      </c>
      <c r="Z2238" s="99">
        <v>119049.976256371</v>
      </c>
      <c r="AA2238" s="99">
        <v>0</v>
      </c>
      <c r="AB2238" s="99">
        <v>0</v>
      </c>
      <c r="AC2238" s="99">
        <v>5176196.4208984403</v>
      </c>
      <c r="AD2238" s="99">
        <v>11637011.0311279</v>
      </c>
      <c r="AE2238" s="99">
        <v>3521928.3912353502</v>
      </c>
      <c r="AF2238" s="99">
        <v>2704142.5196838402</v>
      </c>
      <c r="AG2238" s="99">
        <v>3631023.8811035198</v>
      </c>
      <c r="AH2238" s="99">
        <v>0</v>
      </c>
      <c r="AI2238" s="99">
        <v>0</v>
      </c>
      <c r="AJ2238" s="99">
        <v>940088.40225219703</v>
      </c>
      <c r="AK2238" s="99">
        <v>0</v>
      </c>
      <c r="AL2238" s="99">
        <v>0</v>
      </c>
      <c r="AM2238" s="99">
        <v>726606.94149780297</v>
      </c>
      <c r="AN2238" s="99">
        <v>16761822.2773438</v>
      </c>
      <c r="AO2238" s="99">
        <v>33143132.9538574</v>
      </c>
      <c r="AP2238" s="99">
        <v>0</v>
      </c>
      <c r="AQ2238" s="99">
        <v>40290427.1005859</v>
      </c>
      <c r="AR2238" s="99">
        <v>25665134.5395508</v>
      </c>
      <c r="AS2238" s="99">
        <v>751847.30185699498</v>
      </c>
      <c r="AT2238" s="99">
        <v>0</v>
      </c>
      <c r="AU2238" s="99">
        <v>0</v>
      </c>
      <c r="AV2238" s="99">
        <v>11958328.447509799</v>
      </c>
      <c r="AW2238" s="99">
        <v>27895599.240966801</v>
      </c>
      <c r="AX2238" s="99">
        <v>24880073.915771499</v>
      </c>
      <c r="AY2238" s="99">
        <v>18396207.0859375</v>
      </c>
      <c r="AZ2238" s="99">
        <v>23288307.636230499</v>
      </c>
      <c r="BA2238" s="99">
        <v>0</v>
      </c>
      <c r="BB2238" s="99">
        <v>0</v>
      </c>
      <c r="BC2238" s="99">
        <v>6340269.1837158203</v>
      </c>
      <c r="BD2238" s="99">
        <v>0</v>
      </c>
      <c r="BE2238" s="99">
        <v>0</v>
      </c>
      <c r="BF2238" s="99">
        <v>4618911.70776367</v>
      </c>
      <c r="BG2238" s="99">
        <v>39994375.440429702</v>
      </c>
      <c r="BH2238" s="99">
        <v>6187520.1831665002</v>
      </c>
      <c r="BI2238" s="99">
        <v>0</v>
      </c>
      <c r="BJ2238" s="99">
        <v>12596199.235595699</v>
      </c>
      <c r="BK2238" s="99">
        <v>9800704.3767089806</v>
      </c>
      <c r="BL2238" s="99">
        <v>0</v>
      </c>
      <c r="BM2238" s="99">
        <v>0</v>
      </c>
      <c r="BN2238" s="99">
        <v>0</v>
      </c>
      <c r="BO2238" s="99">
        <v>0</v>
      </c>
      <c r="BP2238" s="99">
        <v>0</v>
      </c>
      <c r="BQ2238" s="99">
        <v>0</v>
      </c>
      <c r="BR2238" s="99">
        <v>6147842.3861084003</v>
      </c>
      <c r="BS2238" s="99">
        <v>9453989.5537109394</v>
      </c>
      <c r="BT2238" s="99">
        <v>0</v>
      </c>
      <c r="BU2238" s="99">
        <v>0</v>
      </c>
      <c r="BV2238" s="99">
        <v>3177632.1660461398</v>
      </c>
      <c r="BW2238" s="99">
        <v>0</v>
      </c>
      <c r="BX2238" s="99">
        <v>0</v>
      </c>
      <c r="BY2238" s="99">
        <v>0</v>
      </c>
      <c r="BZ2238" s="99">
        <v>0</v>
      </c>
      <c r="CA2238" s="99">
        <v>138826.41061782799</v>
      </c>
      <c r="CB2238" s="99">
        <v>10854286.112915</v>
      </c>
      <c r="CC2238" s="99">
        <v>73485031.146484405</v>
      </c>
      <c r="CD2238" s="99">
        <v>18713312.298339799</v>
      </c>
      <c r="CE2238" s="99">
        <v>4123.7299122214299</v>
      </c>
      <c r="CF2238" s="99">
        <v>730731.735443115</v>
      </c>
      <c r="CG2238" s="99">
        <v>4664240.0737304697</v>
      </c>
      <c r="CH2238" s="99">
        <v>0</v>
      </c>
      <c r="CI2238" s="99">
        <v>142953.57906532299</v>
      </c>
      <c r="CJ2238" s="99">
        <v>11592177.787109399</v>
      </c>
      <c r="CK2238" s="99">
        <v>78076713.561523393</v>
      </c>
      <c r="CL2238" s="99">
        <v>18705352.6640625</v>
      </c>
      <c r="CM2238" s="166">
        <v>203177.48537063599</v>
      </c>
      <c r="CN2238" s="166">
        <v>28272166.340576202</v>
      </c>
      <c r="CO2238" s="166">
        <v>118008839.73925801</v>
      </c>
      <c r="CP2238" s="99">
        <v>18705352.6640625</v>
      </c>
      <c r="CQ2238" s="99">
        <v>0</v>
      </c>
      <c r="CR2238" s="99">
        <v>0</v>
      </c>
      <c r="CS2238" s="99">
        <v>0</v>
      </c>
      <c r="CT2238" s="99">
        <v>0</v>
      </c>
      <c r="CU2238" s="98">
        <v>110436.50727815701</v>
      </c>
      <c r="CV2238" s="98">
        <v>16177.071321313</v>
      </c>
      <c r="CW2238" s="98">
        <v>11585017.848358115</v>
      </c>
      <c r="CX2238" s="98">
        <v>78149271.220214874</v>
      </c>
    </row>
    <row r="2239" spans="1:102" x14ac:dyDescent="0.2">
      <c r="A2239" s="98" t="s">
        <v>198</v>
      </c>
      <c r="B2239" s="100">
        <v>38504</v>
      </c>
      <c r="C2239" s="99">
        <v>78347.643623352094</v>
      </c>
      <c r="D2239" s="99">
        <v>0</v>
      </c>
      <c r="E2239" s="99">
        <v>61880.860870838202</v>
      </c>
      <c r="F2239" s="99">
        <v>42211.1108164787</v>
      </c>
      <c r="G2239" s="99">
        <v>784.12973755598102</v>
      </c>
      <c r="H2239" s="99">
        <v>0</v>
      </c>
      <c r="I2239" s="99">
        <v>0</v>
      </c>
      <c r="J2239" s="99">
        <v>19831.969388961799</v>
      </c>
      <c r="K2239" s="99">
        <v>40587.968039512598</v>
      </c>
      <c r="L2239" s="99">
        <v>61756.633986949899</v>
      </c>
      <c r="M2239" s="99">
        <v>45324.501581192002</v>
      </c>
      <c r="N2239" s="99">
        <v>25188.677538871802</v>
      </c>
      <c r="O2239" s="99">
        <v>0</v>
      </c>
      <c r="P2239" s="99">
        <v>0</v>
      </c>
      <c r="Q2239" s="99">
        <v>7915.7200690507898</v>
      </c>
      <c r="R2239" s="99">
        <v>0</v>
      </c>
      <c r="S2239" s="99">
        <v>0</v>
      </c>
      <c r="T2239" s="99">
        <v>4119.8758850693703</v>
      </c>
      <c r="U2239" s="99">
        <v>60958.488245010398</v>
      </c>
      <c r="V2239" s="99">
        <v>4895074.1884765597</v>
      </c>
      <c r="W2239" s="99">
        <v>123.08528675884</v>
      </c>
      <c r="X2239" s="99">
        <v>6005406.1976928702</v>
      </c>
      <c r="Y2239" s="99">
        <v>3882436.1708984398</v>
      </c>
      <c r="Z2239" s="99">
        <v>157870.549194336</v>
      </c>
      <c r="AA2239" s="99">
        <v>0</v>
      </c>
      <c r="AB2239" s="99">
        <v>0</v>
      </c>
      <c r="AC2239" s="99">
        <v>6643014.2852172898</v>
      </c>
      <c r="AD2239" s="99">
        <v>10377000.692871099</v>
      </c>
      <c r="AE2239" s="99">
        <v>3586148.0202941899</v>
      </c>
      <c r="AF2239" s="99">
        <v>2701692.35406494</v>
      </c>
      <c r="AG2239" s="99">
        <v>3650231.9532775902</v>
      </c>
      <c r="AH2239" s="99">
        <v>0</v>
      </c>
      <c r="AI2239" s="99">
        <v>0</v>
      </c>
      <c r="AJ2239" s="99">
        <v>952871.82629394496</v>
      </c>
      <c r="AK2239" s="99">
        <v>0</v>
      </c>
      <c r="AL2239" s="99">
        <v>0</v>
      </c>
      <c r="AM2239" s="99">
        <v>735856.63948059105</v>
      </c>
      <c r="AN2239" s="99">
        <v>17264353.510497998</v>
      </c>
      <c r="AO2239" s="99">
        <v>33633507.220214799</v>
      </c>
      <c r="AP2239" s="99">
        <v>1502.0319744646499</v>
      </c>
      <c r="AQ2239" s="99">
        <v>40798962.689453103</v>
      </c>
      <c r="AR2239" s="99">
        <v>26261324.459716801</v>
      </c>
      <c r="AS2239" s="99">
        <v>1016743.1135788</v>
      </c>
      <c r="AT2239" s="99">
        <v>0</v>
      </c>
      <c r="AU2239" s="99">
        <v>0</v>
      </c>
      <c r="AV2239" s="99">
        <v>16035156.0975342</v>
      </c>
      <c r="AW2239" s="99">
        <v>25027162.2817383</v>
      </c>
      <c r="AX2239" s="99">
        <v>25640158.6645508</v>
      </c>
      <c r="AY2239" s="99">
        <v>18585967.152343798</v>
      </c>
      <c r="AZ2239" s="99">
        <v>23691772.025634799</v>
      </c>
      <c r="BA2239" s="99">
        <v>0</v>
      </c>
      <c r="BB2239" s="99">
        <v>0</v>
      </c>
      <c r="BC2239" s="99">
        <v>6410992.96948242</v>
      </c>
      <c r="BD2239" s="99">
        <v>0</v>
      </c>
      <c r="BE2239" s="99">
        <v>0</v>
      </c>
      <c r="BF2239" s="99">
        <v>4725818.2936401404</v>
      </c>
      <c r="BG2239" s="99">
        <v>41273197.574707001</v>
      </c>
      <c r="BH2239" s="99">
        <v>6365084.4905395498</v>
      </c>
      <c r="BI2239" s="99">
        <v>0</v>
      </c>
      <c r="BJ2239" s="99">
        <v>12797848.8566895</v>
      </c>
      <c r="BK2239" s="99">
        <v>10055966.0812988</v>
      </c>
      <c r="BL2239" s="99">
        <v>0</v>
      </c>
      <c r="BM2239" s="99">
        <v>0</v>
      </c>
      <c r="BN2239" s="99">
        <v>0</v>
      </c>
      <c r="BO2239" s="99">
        <v>0</v>
      </c>
      <c r="BP2239" s="99">
        <v>0</v>
      </c>
      <c r="BQ2239" s="99">
        <v>0</v>
      </c>
      <c r="BR2239" s="99">
        <v>6190494.8905639602</v>
      </c>
      <c r="BS2239" s="99">
        <v>9656233.7225341797</v>
      </c>
      <c r="BT2239" s="99">
        <v>0</v>
      </c>
      <c r="BU2239" s="99">
        <v>0</v>
      </c>
      <c r="BV2239" s="99">
        <v>3268494.8036804199</v>
      </c>
      <c r="BW2239" s="99">
        <v>0</v>
      </c>
      <c r="BX2239" s="99">
        <v>0</v>
      </c>
      <c r="BY2239" s="99">
        <v>0</v>
      </c>
      <c r="BZ2239" s="99">
        <v>0</v>
      </c>
      <c r="CA2239" s="99">
        <v>140315.41371536301</v>
      </c>
      <c r="CB2239" s="99">
        <v>10825029.197876001</v>
      </c>
      <c r="CC2239" s="99">
        <v>74010712.709960893</v>
      </c>
      <c r="CD2239" s="99">
        <v>19095593.667236298</v>
      </c>
      <c r="CE2239" s="99">
        <v>4113.2710712552098</v>
      </c>
      <c r="CF2239" s="99">
        <v>736205.99054717994</v>
      </c>
      <c r="CG2239" s="99">
        <v>4706024.3040161096</v>
      </c>
      <c r="CH2239" s="99">
        <v>0</v>
      </c>
      <c r="CI2239" s="99">
        <v>144449.72764968901</v>
      </c>
      <c r="CJ2239" s="99">
        <v>11559083.2973633</v>
      </c>
      <c r="CK2239" s="99">
        <v>79021437.116210893</v>
      </c>
      <c r="CL2239" s="99">
        <v>19090543.151122998</v>
      </c>
      <c r="CM2239" s="166">
        <v>205070.975543976</v>
      </c>
      <c r="CN2239" s="166">
        <v>28816720.251953099</v>
      </c>
      <c r="CO2239" s="166">
        <v>120128641.15527301</v>
      </c>
      <c r="CP2239" s="99">
        <v>19090543.151122998</v>
      </c>
      <c r="CQ2239" s="99">
        <v>0</v>
      </c>
      <c r="CR2239" s="99">
        <v>0</v>
      </c>
      <c r="CS2239" s="99">
        <v>0</v>
      </c>
      <c r="CT2239" s="99">
        <v>0</v>
      </c>
      <c r="CU2239" s="98">
        <v>105860.78969247801</v>
      </c>
      <c r="CV2239" s="98">
        <v>20374.550944787999</v>
      </c>
      <c r="CW2239" s="98">
        <v>11561235.188423181</v>
      </c>
      <c r="CX2239" s="98">
        <v>78716737.013977006</v>
      </c>
    </row>
    <row r="2240" spans="1:102" x14ac:dyDescent="0.2">
      <c r="A2240" s="98" t="s">
        <v>198</v>
      </c>
      <c r="B2240" s="100">
        <v>38596</v>
      </c>
      <c r="C2240" s="99">
        <v>79956.169656753496</v>
      </c>
      <c r="D2240" s="99">
        <v>0</v>
      </c>
      <c r="E2240" s="99">
        <v>61468.226402759603</v>
      </c>
      <c r="F2240" s="99">
        <v>42692.253410339399</v>
      </c>
      <c r="G2240" s="99">
        <v>956.69156013429199</v>
      </c>
      <c r="H2240" s="99">
        <v>0</v>
      </c>
      <c r="I2240" s="99">
        <v>0</v>
      </c>
      <c r="J2240" s="99">
        <v>24287.1372001171</v>
      </c>
      <c r="K2240" s="99">
        <v>36524.375590801203</v>
      </c>
      <c r="L2240" s="99">
        <v>64036.579166412397</v>
      </c>
      <c r="M2240" s="99">
        <v>46204.2633347511</v>
      </c>
      <c r="N2240" s="99">
        <v>25105.369848251299</v>
      </c>
      <c r="O2240" s="99">
        <v>0</v>
      </c>
      <c r="P2240" s="99">
        <v>0</v>
      </c>
      <c r="Q2240" s="99">
        <v>7968.6456333994902</v>
      </c>
      <c r="R2240" s="99">
        <v>0</v>
      </c>
      <c r="S2240" s="99">
        <v>0</v>
      </c>
      <c r="T2240" s="99">
        <v>4098.3061503768004</v>
      </c>
      <c r="U2240" s="99">
        <v>60467.592087745703</v>
      </c>
      <c r="V2240" s="99">
        <v>4991455.9613647498</v>
      </c>
      <c r="W2240" s="99">
        <v>293.77890921756602</v>
      </c>
      <c r="X2240" s="99">
        <v>5871529.7359619103</v>
      </c>
      <c r="Y2240" s="99">
        <v>3885200.3833313002</v>
      </c>
      <c r="Z2240" s="99">
        <v>199618.392644882</v>
      </c>
      <c r="AA2240" s="99">
        <v>0</v>
      </c>
      <c r="AB2240" s="99">
        <v>0</v>
      </c>
      <c r="AC2240" s="99">
        <v>8015311.00146484</v>
      </c>
      <c r="AD2240" s="99">
        <v>8732067.4713134803</v>
      </c>
      <c r="AE2240" s="99">
        <v>3614092.3074646001</v>
      </c>
      <c r="AF2240" s="99">
        <v>2745234.9046020498</v>
      </c>
      <c r="AG2240" s="99">
        <v>3612704.1739807101</v>
      </c>
      <c r="AH2240" s="99">
        <v>0</v>
      </c>
      <c r="AI2240" s="99">
        <v>0</v>
      </c>
      <c r="AJ2240" s="99">
        <v>932838.08081054699</v>
      </c>
      <c r="AK2240" s="99">
        <v>0</v>
      </c>
      <c r="AL2240" s="99">
        <v>0</v>
      </c>
      <c r="AM2240" s="99">
        <v>720994.80136871303</v>
      </c>
      <c r="AN2240" s="99">
        <v>16959853.673339799</v>
      </c>
      <c r="AO2240" s="99">
        <v>34870414.456054702</v>
      </c>
      <c r="AP2240" s="99">
        <v>2276.39053523541</v>
      </c>
      <c r="AQ2240" s="99">
        <v>40533315.8291016</v>
      </c>
      <c r="AR2240" s="99">
        <v>26555347.384521499</v>
      </c>
      <c r="AS2240" s="99">
        <v>1301110.5840454099</v>
      </c>
      <c r="AT2240" s="99">
        <v>0</v>
      </c>
      <c r="AU2240" s="99">
        <v>0</v>
      </c>
      <c r="AV2240" s="99">
        <v>19347532.3591309</v>
      </c>
      <c r="AW2240" s="99">
        <v>21411899.8049316</v>
      </c>
      <c r="AX2240" s="99">
        <v>26548202.690673798</v>
      </c>
      <c r="AY2240" s="99">
        <v>19204841.4914551</v>
      </c>
      <c r="AZ2240" s="99">
        <v>23860459.692627002</v>
      </c>
      <c r="BA2240" s="99">
        <v>0</v>
      </c>
      <c r="BB2240" s="99">
        <v>0</v>
      </c>
      <c r="BC2240" s="99">
        <v>6476167.1824340802</v>
      </c>
      <c r="BD2240" s="99">
        <v>0</v>
      </c>
      <c r="BE2240" s="99">
        <v>0</v>
      </c>
      <c r="BF2240" s="99">
        <v>4698791.0462036096</v>
      </c>
      <c r="BG2240" s="99">
        <v>40455541.752929702</v>
      </c>
      <c r="BH2240" s="99">
        <v>6743108.3333129901</v>
      </c>
      <c r="BI2240" s="99">
        <v>0</v>
      </c>
      <c r="BJ2240" s="99">
        <v>12947487.665649399</v>
      </c>
      <c r="BK2240" s="99">
        <v>10294046.810424799</v>
      </c>
      <c r="BL2240" s="99">
        <v>0</v>
      </c>
      <c r="BM2240" s="99">
        <v>0</v>
      </c>
      <c r="BN2240" s="99">
        <v>0</v>
      </c>
      <c r="BO2240" s="99">
        <v>0</v>
      </c>
      <c r="BP2240" s="99">
        <v>0</v>
      </c>
      <c r="BQ2240" s="99">
        <v>0</v>
      </c>
      <c r="BR2240" s="99">
        <v>6452691.9393920898</v>
      </c>
      <c r="BS2240" s="99">
        <v>9807042.6574706994</v>
      </c>
      <c r="BT2240" s="99">
        <v>0</v>
      </c>
      <c r="BU2240" s="99">
        <v>0</v>
      </c>
      <c r="BV2240" s="99">
        <v>3377066.5896606399</v>
      </c>
      <c r="BW2240" s="99">
        <v>0</v>
      </c>
      <c r="BX2240" s="99">
        <v>0</v>
      </c>
      <c r="BY2240" s="99">
        <v>0</v>
      </c>
      <c r="BZ2240" s="99">
        <v>0</v>
      </c>
      <c r="CA2240" s="99">
        <v>141319.07270049999</v>
      </c>
      <c r="CB2240" s="99">
        <v>10912747.076293901</v>
      </c>
      <c r="CC2240" s="99">
        <v>75834198.324218795</v>
      </c>
      <c r="CD2240" s="99">
        <v>19854429.918212902</v>
      </c>
      <c r="CE2240" s="99">
        <v>4059.1866114735599</v>
      </c>
      <c r="CF2240" s="99">
        <v>719466.05383300805</v>
      </c>
      <c r="CG2240" s="99">
        <v>4683392.4690551804</v>
      </c>
      <c r="CH2240" s="99">
        <v>0</v>
      </c>
      <c r="CI2240" s="99">
        <v>145365.262359619</v>
      </c>
      <c r="CJ2240" s="99">
        <v>11629662.9779053</v>
      </c>
      <c r="CK2240" s="99">
        <v>80303401.941406295</v>
      </c>
      <c r="CL2240" s="99">
        <v>19879522.748535201</v>
      </c>
      <c r="CM2240" s="166">
        <v>205723.60111618001</v>
      </c>
      <c r="CN2240" s="166">
        <v>28643990.7897949</v>
      </c>
      <c r="CO2240" s="166">
        <v>120968348.99902301</v>
      </c>
      <c r="CP2240" s="99">
        <v>19879522.748535201</v>
      </c>
      <c r="CQ2240" s="99">
        <v>0</v>
      </c>
      <c r="CR2240" s="99">
        <v>0</v>
      </c>
      <c r="CS2240" s="99">
        <v>0</v>
      </c>
      <c r="CT2240" s="99">
        <v>0</v>
      </c>
      <c r="CU2240" s="98">
        <v>101384.653663943</v>
      </c>
      <c r="CV2240" s="98">
        <v>25004.407879333001</v>
      </c>
      <c r="CW2240" s="98">
        <v>11632213.130126908</v>
      </c>
      <c r="CX2240" s="98">
        <v>80517590.79327397</v>
      </c>
    </row>
    <row r="2241" spans="1:102" x14ac:dyDescent="0.2">
      <c r="A2241" s="98" t="s">
        <v>198</v>
      </c>
      <c r="B2241" s="100">
        <v>38687</v>
      </c>
      <c r="C2241" s="99">
        <v>81631.952696800203</v>
      </c>
      <c r="D2241" s="99">
        <v>0</v>
      </c>
      <c r="E2241" s="99">
        <v>61120.622339725502</v>
      </c>
      <c r="F2241" s="99">
        <v>43098.270897388502</v>
      </c>
      <c r="G2241" s="99">
        <v>1121.48835937679</v>
      </c>
      <c r="H2241" s="99">
        <v>0</v>
      </c>
      <c r="I2241" s="99">
        <v>0</v>
      </c>
      <c r="J2241" s="99">
        <v>28894.6662020683</v>
      </c>
      <c r="K2241" s="99">
        <v>32723.008494615598</v>
      </c>
      <c r="L2241" s="99">
        <v>62632.97676754</v>
      </c>
      <c r="M2241" s="99">
        <v>46920.5107750893</v>
      </c>
      <c r="N2241" s="99">
        <v>25119.3274102211</v>
      </c>
      <c r="O2241" s="99">
        <v>0</v>
      </c>
      <c r="P2241" s="99">
        <v>0</v>
      </c>
      <c r="Q2241" s="99">
        <v>8066.74719744921</v>
      </c>
      <c r="R2241" s="99">
        <v>0</v>
      </c>
      <c r="S2241" s="99">
        <v>0</v>
      </c>
      <c r="T2241" s="99">
        <v>4018.8113290369502</v>
      </c>
      <c r="U2241" s="99">
        <v>61580.1696434021</v>
      </c>
      <c r="V2241" s="99">
        <v>5072310.8983154297</v>
      </c>
      <c r="W2241" s="99">
        <v>385.6286008358</v>
      </c>
      <c r="X2241" s="99">
        <v>5763566.2484741202</v>
      </c>
      <c r="Y2241" s="99">
        <v>3878022.7019958501</v>
      </c>
      <c r="Z2241" s="99">
        <v>239875.47129249599</v>
      </c>
      <c r="AA2241" s="99">
        <v>0</v>
      </c>
      <c r="AB2241" s="99">
        <v>0</v>
      </c>
      <c r="AC2241" s="99">
        <v>10748992.2232666</v>
      </c>
      <c r="AD2241" s="99">
        <v>7568026.1286621103</v>
      </c>
      <c r="AE2241" s="99">
        <v>3439295.7145996098</v>
      </c>
      <c r="AF2241" s="99">
        <v>2793789.7089233398</v>
      </c>
      <c r="AG2241" s="99">
        <v>3556219.7496643099</v>
      </c>
      <c r="AH2241" s="99">
        <v>0</v>
      </c>
      <c r="AI2241" s="99">
        <v>0</v>
      </c>
      <c r="AJ2241" s="99">
        <v>931840.00186157203</v>
      </c>
      <c r="AK2241" s="99">
        <v>0</v>
      </c>
      <c r="AL2241" s="99">
        <v>0</v>
      </c>
      <c r="AM2241" s="99">
        <v>702807.81571960403</v>
      </c>
      <c r="AN2241" s="99">
        <v>17984262.489502002</v>
      </c>
      <c r="AO2241" s="99">
        <v>35864210.671386696</v>
      </c>
      <c r="AP2241" s="99">
        <v>3149.3807321488898</v>
      </c>
      <c r="AQ2241" s="99">
        <v>40467370.270019501</v>
      </c>
      <c r="AR2241" s="99">
        <v>27097997.947997998</v>
      </c>
      <c r="AS2241" s="99">
        <v>1582363.92173767</v>
      </c>
      <c r="AT2241" s="99">
        <v>0</v>
      </c>
      <c r="AU2241" s="99">
        <v>0</v>
      </c>
      <c r="AV2241" s="99">
        <v>24136517.159423798</v>
      </c>
      <c r="AW2241" s="99">
        <v>18695980.2353516</v>
      </c>
      <c r="AX2241" s="99">
        <v>25443089.6884766</v>
      </c>
      <c r="AY2241" s="99">
        <v>19807405.221679699</v>
      </c>
      <c r="AZ2241" s="99">
        <v>23787995.840087902</v>
      </c>
      <c r="BA2241" s="99">
        <v>0</v>
      </c>
      <c r="BB2241" s="99">
        <v>0</v>
      </c>
      <c r="BC2241" s="99">
        <v>6564805.7785034198</v>
      </c>
      <c r="BD2241" s="99">
        <v>0</v>
      </c>
      <c r="BE2241" s="99">
        <v>0</v>
      </c>
      <c r="BF2241" s="99">
        <v>4631386.2130737295</v>
      </c>
      <c r="BG2241" s="99">
        <v>42973677.168457001</v>
      </c>
      <c r="BH2241" s="99">
        <v>6994880.5413207998</v>
      </c>
      <c r="BI2241" s="99">
        <v>0</v>
      </c>
      <c r="BJ2241" s="99">
        <v>12931847.2077637</v>
      </c>
      <c r="BK2241" s="99">
        <v>10431368.5002441</v>
      </c>
      <c r="BL2241" s="99">
        <v>0</v>
      </c>
      <c r="BM2241" s="99">
        <v>0</v>
      </c>
      <c r="BN2241" s="99">
        <v>0</v>
      </c>
      <c r="BO2241" s="99">
        <v>0</v>
      </c>
      <c r="BP2241" s="99">
        <v>0</v>
      </c>
      <c r="BQ2241" s="99">
        <v>0</v>
      </c>
      <c r="BR2241" s="99">
        <v>6637834.7413940402</v>
      </c>
      <c r="BS2241" s="99">
        <v>9788219.3928222694</v>
      </c>
      <c r="BT2241" s="99">
        <v>0</v>
      </c>
      <c r="BU2241" s="99">
        <v>0</v>
      </c>
      <c r="BV2241" s="99">
        <v>3432675.4229431199</v>
      </c>
      <c r="BW2241" s="99">
        <v>0</v>
      </c>
      <c r="BX2241" s="99">
        <v>0</v>
      </c>
      <c r="BY2241" s="99">
        <v>0</v>
      </c>
      <c r="BZ2241" s="99">
        <v>0</v>
      </c>
      <c r="CA2241" s="99">
        <v>142700.21666145301</v>
      </c>
      <c r="CB2241" s="99">
        <v>10853840.431152301</v>
      </c>
      <c r="CC2241" s="99">
        <v>76433483.981445298</v>
      </c>
      <c r="CD2241" s="99">
        <v>19899872.036377002</v>
      </c>
      <c r="CE2241" s="99">
        <v>4038.0883283019102</v>
      </c>
      <c r="CF2241" s="99">
        <v>713720.71413421596</v>
      </c>
      <c r="CG2241" s="99">
        <v>4710999.7703247098</v>
      </c>
      <c r="CH2241" s="99">
        <v>0</v>
      </c>
      <c r="CI2241" s="99">
        <v>146724.898227692</v>
      </c>
      <c r="CJ2241" s="99">
        <v>11568086.557128901</v>
      </c>
      <c r="CK2241" s="99">
        <v>80983690.258789107</v>
      </c>
      <c r="CL2241" s="99">
        <v>19898892.566650402</v>
      </c>
      <c r="CM2241" s="166">
        <v>208142.49556541399</v>
      </c>
      <c r="CN2241" s="166">
        <v>29613573.5773926</v>
      </c>
      <c r="CO2241" s="166">
        <v>124274560.775391</v>
      </c>
      <c r="CP2241" s="99">
        <v>19898892.566650402</v>
      </c>
      <c r="CQ2241" s="99">
        <v>0</v>
      </c>
      <c r="CR2241" s="99">
        <v>0</v>
      </c>
      <c r="CS2241" s="99">
        <v>0</v>
      </c>
      <c r="CT2241" s="99">
        <v>0</v>
      </c>
      <c r="CU2241" s="98">
        <v>96503.115161713999</v>
      </c>
      <c r="CV2241" s="98">
        <v>29799.901177872998</v>
      </c>
      <c r="CW2241" s="98">
        <v>11567561.145286517</v>
      </c>
      <c r="CX2241" s="98">
        <v>81144483.751770005</v>
      </c>
    </row>
    <row r="2242" spans="1:102" x14ac:dyDescent="0.2">
      <c r="A2242" s="98" t="s">
        <v>198</v>
      </c>
      <c r="B2242" s="100">
        <v>38777</v>
      </c>
      <c r="C2242" s="99">
        <v>83495.698482513399</v>
      </c>
      <c r="D2242" s="99">
        <v>0</v>
      </c>
      <c r="E2242" s="99">
        <v>60396.126825809501</v>
      </c>
      <c r="F2242" s="99">
        <v>43115.1107335091</v>
      </c>
      <c r="G2242" s="99">
        <v>1293.8226660191999</v>
      </c>
      <c r="H2242" s="99">
        <v>0</v>
      </c>
      <c r="I2242" s="99">
        <v>0</v>
      </c>
      <c r="J2242" s="99">
        <v>33304.908906459801</v>
      </c>
      <c r="K2242" s="99">
        <v>29181.153099536899</v>
      </c>
      <c r="L2242" s="99">
        <v>33665.8290567398</v>
      </c>
      <c r="M2242" s="99">
        <v>48107.083995819099</v>
      </c>
      <c r="N2242" s="99">
        <v>25261.809536695499</v>
      </c>
      <c r="O2242" s="99">
        <v>36750.157591342897</v>
      </c>
      <c r="P2242" s="99">
        <v>0</v>
      </c>
      <c r="Q2242" s="99">
        <v>8156.3731868863097</v>
      </c>
      <c r="R2242" s="99">
        <v>2480.7612363398098</v>
      </c>
      <c r="S2242" s="99">
        <v>0</v>
      </c>
      <c r="T2242" s="99">
        <v>1533.0646856129199</v>
      </c>
      <c r="U2242" s="99">
        <v>62548.494403839097</v>
      </c>
      <c r="V2242" s="99">
        <v>5202949.8513183603</v>
      </c>
      <c r="W2242" s="99">
        <v>148.77100816555301</v>
      </c>
      <c r="X2242" s="99">
        <v>5730657.2086792002</v>
      </c>
      <c r="Y2242" s="99">
        <v>3872585.51812744</v>
      </c>
      <c r="Z2242" s="99">
        <v>274170.12261581398</v>
      </c>
      <c r="AA2242" s="99">
        <v>0</v>
      </c>
      <c r="AB2242" s="99">
        <v>0</v>
      </c>
      <c r="AC2242" s="99">
        <v>12314533.2215576</v>
      </c>
      <c r="AD2242" s="99">
        <v>6564178.5840454102</v>
      </c>
      <c r="AE2242" s="99">
        <v>1584473.4196472201</v>
      </c>
      <c r="AF2242" s="99">
        <v>2862582.3807373</v>
      </c>
      <c r="AG2242" s="99">
        <v>3547728.2860412602</v>
      </c>
      <c r="AH2242" s="99">
        <v>2018664.3557891799</v>
      </c>
      <c r="AI2242" s="99">
        <v>0</v>
      </c>
      <c r="AJ2242" s="99">
        <v>945721.61864471401</v>
      </c>
      <c r="AK2242" s="99">
        <v>434488.87107849098</v>
      </c>
      <c r="AL2242" s="99">
        <v>0</v>
      </c>
      <c r="AM2242" s="99">
        <v>277233.08542633097</v>
      </c>
      <c r="AN2242" s="99">
        <v>18654636.5231934</v>
      </c>
      <c r="AO2242" s="99">
        <v>37175124.6171875</v>
      </c>
      <c r="AP2242" s="99">
        <v>1711.0644268840599</v>
      </c>
      <c r="AQ2242" s="99">
        <v>40527990.796875</v>
      </c>
      <c r="AR2242" s="99">
        <v>27094584.206542999</v>
      </c>
      <c r="AS2242" s="99">
        <v>1836204.1230316199</v>
      </c>
      <c r="AT2242" s="99">
        <v>0</v>
      </c>
      <c r="AU2242" s="99">
        <v>0</v>
      </c>
      <c r="AV2242" s="99">
        <v>28224586.748291001</v>
      </c>
      <c r="AW2242" s="99">
        <v>16335690.120117201</v>
      </c>
      <c r="AX2242" s="99">
        <v>12037365.0578613</v>
      </c>
      <c r="AY2242" s="99">
        <v>20514534.073242199</v>
      </c>
      <c r="AZ2242" s="99">
        <v>24040564.123779301</v>
      </c>
      <c r="BA2242" s="99">
        <v>14408302.9852295</v>
      </c>
      <c r="BB2242" s="99">
        <v>0</v>
      </c>
      <c r="BC2242" s="99">
        <v>6736891.3372802697</v>
      </c>
      <c r="BD2242" s="99">
        <v>2913367.25473022</v>
      </c>
      <c r="BE2242" s="99">
        <v>0</v>
      </c>
      <c r="BF2242" s="99">
        <v>1869997.0084533701</v>
      </c>
      <c r="BG2242" s="99">
        <v>44587017.768066399</v>
      </c>
      <c r="BH2242" s="99">
        <v>9014948.5172119103</v>
      </c>
      <c r="BI2242" s="99">
        <v>0</v>
      </c>
      <c r="BJ2242" s="99">
        <v>14547874.658813501</v>
      </c>
      <c r="BK2242" s="99">
        <v>10958652.551635699</v>
      </c>
      <c r="BL2242" s="99">
        <v>0</v>
      </c>
      <c r="BM2242" s="99">
        <v>0</v>
      </c>
      <c r="BN2242" s="99">
        <v>0</v>
      </c>
      <c r="BO2242" s="99">
        <v>0</v>
      </c>
      <c r="BP2242" s="99">
        <v>0</v>
      </c>
      <c r="BQ2242" s="99">
        <v>0</v>
      </c>
      <c r="BR2242" s="99">
        <v>7115817.0587768601</v>
      </c>
      <c r="BS2242" s="99">
        <v>10006894.071899399</v>
      </c>
      <c r="BT2242" s="99">
        <v>2798493.9503478999</v>
      </c>
      <c r="BU2242" s="99">
        <v>0</v>
      </c>
      <c r="BV2242" s="99">
        <v>3573660.7679748498</v>
      </c>
      <c r="BW2242" s="99">
        <v>376824.68697357201</v>
      </c>
      <c r="BX2242" s="99">
        <v>0</v>
      </c>
      <c r="BY2242" s="99">
        <v>0</v>
      </c>
      <c r="BZ2242" s="99">
        <v>0</v>
      </c>
      <c r="CA2242" s="99">
        <v>143939.49095916699</v>
      </c>
      <c r="CB2242" s="99">
        <v>10924983.564575201</v>
      </c>
      <c r="CC2242" s="99">
        <v>77535710.166992202</v>
      </c>
      <c r="CD2242" s="99">
        <v>23509615.9448242</v>
      </c>
      <c r="CE2242" s="99">
        <v>3912.3659048080399</v>
      </c>
      <c r="CF2242" s="99">
        <v>710768.94758606004</v>
      </c>
      <c r="CG2242" s="99">
        <v>4756499.7687377902</v>
      </c>
      <c r="CH2242" s="99">
        <v>0</v>
      </c>
      <c r="CI2242" s="99">
        <v>147851.617643356</v>
      </c>
      <c r="CJ2242" s="99">
        <v>11634840.1281738</v>
      </c>
      <c r="CK2242" s="99">
        <v>82216242.880859405</v>
      </c>
      <c r="CL2242" s="99">
        <v>23885363.2106934</v>
      </c>
      <c r="CM2242" s="166">
        <v>210079.77362251299</v>
      </c>
      <c r="CN2242" s="166">
        <v>30300830.066162098</v>
      </c>
      <c r="CO2242" s="166">
        <v>126975932.441406</v>
      </c>
      <c r="CP2242" s="99">
        <v>23885363.2106934</v>
      </c>
      <c r="CQ2242" s="99">
        <v>0</v>
      </c>
      <c r="CR2242" s="99">
        <v>0</v>
      </c>
      <c r="CS2242" s="99">
        <v>0</v>
      </c>
      <c r="CT2242" s="99">
        <v>0</v>
      </c>
      <c r="CU2242" s="98">
        <v>92138.750805079995</v>
      </c>
      <c r="CV2242" s="98">
        <v>34405.643597365</v>
      </c>
      <c r="CW2242" s="98">
        <v>11635752.51216126</v>
      </c>
      <c r="CX2242" s="98">
        <v>82292209.935729995</v>
      </c>
    </row>
    <row r="2243" spans="1:102" x14ac:dyDescent="0.2">
      <c r="A2243" s="98" t="s">
        <v>198</v>
      </c>
      <c r="B2243" s="100">
        <v>38869</v>
      </c>
      <c r="C2243" s="99">
        <v>86431.853059768706</v>
      </c>
      <c r="D2243" s="99">
        <v>0</v>
      </c>
      <c r="E2243" s="99">
        <v>59912.074477195703</v>
      </c>
      <c r="F2243" s="99">
        <v>43273.076739788099</v>
      </c>
      <c r="G2243" s="99">
        <v>1488.04576463997</v>
      </c>
      <c r="H2243" s="99">
        <v>0</v>
      </c>
      <c r="I2243" s="99">
        <v>0</v>
      </c>
      <c r="J2243" s="99">
        <v>37385.478323936499</v>
      </c>
      <c r="K2243" s="99">
        <v>25695.857675790801</v>
      </c>
      <c r="L2243" s="99">
        <v>32022.581062316902</v>
      </c>
      <c r="M2243" s="99">
        <v>49024.476157188401</v>
      </c>
      <c r="N2243" s="99">
        <v>25099.154858589201</v>
      </c>
      <c r="O2243" s="99">
        <v>38741.205892562903</v>
      </c>
      <c r="P2243" s="99">
        <v>0</v>
      </c>
      <c r="Q2243" s="99">
        <v>8166.1041465997696</v>
      </c>
      <c r="R2243" s="99">
        <v>2662.1417191922701</v>
      </c>
      <c r="S2243" s="99">
        <v>0</v>
      </c>
      <c r="T2243" s="99">
        <v>1427.98683193326</v>
      </c>
      <c r="U2243" s="99">
        <v>63250.1765098572</v>
      </c>
      <c r="V2243" s="99">
        <v>5382635.5288696298</v>
      </c>
      <c r="W2243" s="99">
        <v>321.89063990488597</v>
      </c>
      <c r="X2243" s="99">
        <v>5650819.0200805701</v>
      </c>
      <c r="Y2243" s="99">
        <v>3852195.9888610798</v>
      </c>
      <c r="Z2243" s="99">
        <v>317031.39844512899</v>
      </c>
      <c r="AA2243" s="99">
        <v>0</v>
      </c>
      <c r="AB2243" s="99">
        <v>0</v>
      </c>
      <c r="AC2243" s="99">
        <v>13290300.366088901</v>
      </c>
      <c r="AD2243" s="99">
        <v>5489912.7067260696</v>
      </c>
      <c r="AE2243" s="99">
        <v>1502125.0084533701</v>
      </c>
      <c r="AF2243" s="99">
        <v>2932442.9149780301</v>
      </c>
      <c r="AG2243" s="99">
        <v>3526886.1268615699</v>
      </c>
      <c r="AH2243" s="99">
        <v>2119943.7831726102</v>
      </c>
      <c r="AI2243" s="99">
        <v>0</v>
      </c>
      <c r="AJ2243" s="99">
        <v>940042.49430847203</v>
      </c>
      <c r="AK2243" s="99">
        <v>465140.32048416103</v>
      </c>
      <c r="AL2243" s="99">
        <v>0</v>
      </c>
      <c r="AM2243" s="99">
        <v>254558.07943344099</v>
      </c>
      <c r="AN2243" s="99">
        <v>19061464.1799316</v>
      </c>
      <c r="AO2243" s="99">
        <v>38811296.880859397</v>
      </c>
      <c r="AP2243" s="99">
        <v>1767.9039903283101</v>
      </c>
      <c r="AQ2243" s="99">
        <v>40170760.066406302</v>
      </c>
      <c r="AR2243" s="99">
        <v>27145553.473144501</v>
      </c>
      <c r="AS2243" s="99">
        <v>2148440.5530090299</v>
      </c>
      <c r="AT2243" s="99">
        <v>0</v>
      </c>
      <c r="AU2243" s="99">
        <v>0</v>
      </c>
      <c r="AV2243" s="99">
        <v>31900879.2583008</v>
      </c>
      <c r="AW2243" s="99">
        <v>13768018.6633301</v>
      </c>
      <c r="AX2243" s="99">
        <v>11539662.428588901</v>
      </c>
      <c r="AY2243" s="99">
        <v>21219585.720214799</v>
      </c>
      <c r="AZ2243" s="99">
        <v>24066569.7578125</v>
      </c>
      <c r="BA2243" s="99">
        <v>15309609.9650879</v>
      </c>
      <c r="BB2243" s="99">
        <v>0</v>
      </c>
      <c r="BC2243" s="99">
        <v>6744579.5094604502</v>
      </c>
      <c r="BD2243" s="99">
        <v>3135146.3499450702</v>
      </c>
      <c r="BE2243" s="99">
        <v>0</v>
      </c>
      <c r="BF2243" s="99">
        <v>1736275.8574066199</v>
      </c>
      <c r="BG2243" s="99">
        <v>45610395.550781302</v>
      </c>
      <c r="BH2243" s="99">
        <v>9497265.4139404297</v>
      </c>
      <c r="BI2243" s="99">
        <v>0</v>
      </c>
      <c r="BJ2243" s="99">
        <v>14453944.795776401</v>
      </c>
      <c r="BK2243" s="99">
        <v>10898595.029663101</v>
      </c>
      <c r="BL2243" s="99">
        <v>0</v>
      </c>
      <c r="BM2243" s="99">
        <v>0</v>
      </c>
      <c r="BN2243" s="99">
        <v>0</v>
      </c>
      <c r="BO2243" s="99">
        <v>0</v>
      </c>
      <c r="BP2243" s="99">
        <v>0</v>
      </c>
      <c r="BQ2243" s="99">
        <v>0</v>
      </c>
      <c r="BR2243" s="99">
        <v>7269934.5040283203</v>
      </c>
      <c r="BS2243" s="99">
        <v>10032287.9017334</v>
      </c>
      <c r="BT2243" s="99">
        <v>2971426.9945373498</v>
      </c>
      <c r="BU2243" s="99">
        <v>0</v>
      </c>
      <c r="BV2243" s="99">
        <v>3624738.9934081999</v>
      </c>
      <c r="BW2243" s="99">
        <v>405157.380283356</v>
      </c>
      <c r="BX2243" s="99">
        <v>0</v>
      </c>
      <c r="BY2243" s="99">
        <v>0</v>
      </c>
      <c r="BZ2243" s="99">
        <v>0</v>
      </c>
      <c r="CA2243" s="99">
        <v>146476.819358826</v>
      </c>
      <c r="CB2243" s="99">
        <v>11053615.157348599</v>
      </c>
      <c r="CC2243" s="99">
        <v>79204267.978515595</v>
      </c>
      <c r="CD2243" s="99">
        <v>23910050.7336426</v>
      </c>
      <c r="CE2243" s="99">
        <v>3986.9506188332998</v>
      </c>
      <c r="CF2243" s="99">
        <v>716240.84714508103</v>
      </c>
      <c r="CG2243" s="99">
        <v>4861193.50817871</v>
      </c>
      <c r="CH2243" s="99">
        <v>0</v>
      </c>
      <c r="CI2243" s="99">
        <v>150494.15908622701</v>
      </c>
      <c r="CJ2243" s="99">
        <v>11780805.693115201</v>
      </c>
      <c r="CK2243" s="99">
        <v>83760294.778320298</v>
      </c>
      <c r="CL2243" s="99">
        <v>24315722.509521499</v>
      </c>
      <c r="CM2243" s="166">
        <v>213239.23267936701</v>
      </c>
      <c r="CN2243" s="166">
        <v>30827852.049560498</v>
      </c>
      <c r="CO2243" s="166">
        <v>129885546.56152301</v>
      </c>
      <c r="CP2243" s="99">
        <v>24315722.509521499</v>
      </c>
      <c r="CQ2243" s="99">
        <v>0</v>
      </c>
      <c r="CR2243" s="99">
        <v>0</v>
      </c>
      <c r="CS2243" s="99">
        <v>0</v>
      </c>
      <c r="CT2243" s="99">
        <v>0</v>
      </c>
      <c r="CU2243" s="98">
        <v>88193.850337659998</v>
      </c>
      <c r="CV2243" s="98">
        <v>38419.257781749999</v>
      </c>
      <c r="CW2243" s="98">
        <v>11769856.00449368</v>
      </c>
      <c r="CX2243" s="98">
        <v>84065461.486694306</v>
      </c>
    </row>
    <row r="2244" spans="1:102" x14ac:dyDescent="0.2">
      <c r="A2244" s="98" t="s">
        <v>198</v>
      </c>
      <c r="B2244" s="100">
        <v>38961</v>
      </c>
      <c r="C2244" s="99">
        <v>88752.622772216797</v>
      </c>
      <c r="D2244" s="99">
        <v>0</v>
      </c>
      <c r="E2244" s="99">
        <v>59204.3305430412</v>
      </c>
      <c r="F2244" s="99">
        <v>43232.984205722802</v>
      </c>
      <c r="G2244" s="99">
        <v>1686.34850049019</v>
      </c>
      <c r="H2244" s="99">
        <v>0</v>
      </c>
      <c r="I2244" s="99">
        <v>0</v>
      </c>
      <c r="J2244" s="99">
        <v>41492.2437162399</v>
      </c>
      <c r="K2244" s="99">
        <v>22851.073651790601</v>
      </c>
      <c r="L2244" s="99">
        <v>30511.95819664</v>
      </c>
      <c r="M2244" s="99">
        <v>49752.039689063997</v>
      </c>
      <c r="N2244" s="99">
        <v>25100.370357751799</v>
      </c>
      <c r="O2244" s="99">
        <v>39695.826323032401</v>
      </c>
      <c r="P2244" s="99">
        <v>0</v>
      </c>
      <c r="Q2244" s="99">
        <v>8193.6498316526395</v>
      </c>
      <c r="R2244" s="99">
        <v>2767.47769016027</v>
      </c>
      <c r="S2244" s="99">
        <v>0</v>
      </c>
      <c r="T2244" s="99">
        <v>1330.8229460418199</v>
      </c>
      <c r="U2244" s="99">
        <v>64064.334659576401</v>
      </c>
      <c r="V2244" s="99">
        <v>5484475.2746582003</v>
      </c>
      <c r="W2244" s="99">
        <v>73.647719538770602</v>
      </c>
      <c r="X2244" s="99">
        <v>5546350.7976684598</v>
      </c>
      <c r="Y2244" s="99">
        <v>3816343.3710327102</v>
      </c>
      <c r="Z2244" s="99">
        <v>358278.000232697</v>
      </c>
      <c r="AA2244" s="99">
        <v>0</v>
      </c>
      <c r="AB2244" s="99">
        <v>0</v>
      </c>
      <c r="AC2244" s="99">
        <v>14402532.3410645</v>
      </c>
      <c r="AD2244" s="99">
        <v>4433448.6129760696</v>
      </c>
      <c r="AE2244" s="99">
        <v>1409161.00325012</v>
      </c>
      <c r="AF2244" s="99">
        <v>2939344.5140991202</v>
      </c>
      <c r="AG2244" s="99">
        <v>3507501.5856933598</v>
      </c>
      <c r="AH2244" s="99">
        <v>2190023.7265930199</v>
      </c>
      <c r="AI2244" s="99">
        <v>0</v>
      </c>
      <c r="AJ2244" s="99">
        <v>950379.09113311803</v>
      </c>
      <c r="AK2244" s="99">
        <v>479359.71245574998</v>
      </c>
      <c r="AL2244" s="99">
        <v>0</v>
      </c>
      <c r="AM2244" s="99">
        <v>237401.51695060701</v>
      </c>
      <c r="AN2244" s="99">
        <v>19215404.7028809</v>
      </c>
      <c r="AO2244" s="99">
        <v>39854373.629394501</v>
      </c>
      <c r="AP2244" s="99">
        <v>560.90810433775198</v>
      </c>
      <c r="AQ2244" s="99">
        <v>39688227.799316399</v>
      </c>
      <c r="AR2244" s="99">
        <v>27037650.25</v>
      </c>
      <c r="AS2244" s="99">
        <v>2445644.6145019499</v>
      </c>
      <c r="AT2244" s="99">
        <v>0</v>
      </c>
      <c r="AU2244" s="99">
        <v>0</v>
      </c>
      <c r="AV2244" s="99">
        <v>35779401.171875</v>
      </c>
      <c r="AW2244" s="99">
        <v>11406133.376831099</v>
      </c>
      <c r="AX2244" s="99">
        <v>10949095.7219238</v>
      </c>
      <c r="AY2244" s="99">
        <v>21449531.6494141</v>
      </c>
      <c r="AZ2244" s="99">
        <v>24038442.4211426</v>
      </c>
      <c r="BA2244" s="99">
        <v>16020100.4306641</v>
      </c>
      <c r="BB2244" s="99">
        <v>0</v>
      </c>
      <c r="BC2244" s="99">
        <v>6883731.1976928702</v>
      </c>
      <c r="BD2244" s="99">
        <v>3226532.4859924298</v>
      </c>
      <c r="BE2244" s="99">
        <v>0</v>
      </c>
      <c r="BF2244" s="99">
        <v>1629931.82569885</v>
      </c>
      <c r="BG2244" s="99">
        <v>46923007.6083984</v>
      </c>
      <c r="BH2244" s="99">
        <v>9767234.1918945294</v>
      </c>
      <c r="BI2244" s="99">
        <v>0</v>
      </c>
      <c r="BJ2244" s="99">
        <v>14268530.7813721</v>
      </c>
      <c r="BK2244" s="99">
        <v>10870404.946777301</v>
      </c>
      <c r="BL2244" s="99">
        <v>0</v>
      </c>
      <c r="BM2244" s="99">
        <v>0</v>
      </c>
      <c r="BN2244" s="99">
        <v>0</v>
      </c>
      <c r="BO2244" s="99">
        <v>0</v>
      </c>
      <c r="BP2244" s="99">
        <v>0</v>
      </c>
      <c r="BQ2244" s="99">
        <v>0</v>
      </c>
      <c r="BR2244" s="99">
        <v>7374885.5704956101</v>
      </c>
      <c r="BS2244" s="99">
        <v>9998780.7294921894</v>
      </c>
      <c r="BT2244" s="99">
        <v>3110393.4451599098</v>
      </c>
      <c r="BU2244" s="99">
        <v>0</v>
      </c>
      <c r="BV2244" s="99">
        <v>3674626.8179321298</v>
      </c>
      <c r="BW2244" s="99">
        <v>411246.07456970197</v>
      </c>
      <c r="BX2244" s="99">
        <v>0</v>
      </c>
      <c r="BY2244" s="99">
        <v>0</v>
      </c>
      <c r="BZ2244" s="99">
        <v>0</v>
      </c>
      <c r="CA2244" s="99">
        <v>147858.53309631301</v>
      </c>
      <c r="CB2244" s="99">
        <v>11064335.649292</v>
      </c>
      <c r="CC2244" s="99">
        <v>79735277.646484405</v>
      </c>
      <c r="CD2244" s="99">
        <v>24134786.870117199</v>
      </c>
      <c r="CE2244" s="99">
        <v>4024.9696658253702</v>
      </c>
      <c r="CF2244" s="99">
        <v>720474.48348236096</v>
      </c>
      <c r="CG2244" s="99">
        <v>4895943.1550292997</v>
      </c>
      <c r="CH2244" s="99">
        <v>0</v>
      </c>
      <c r="CI2244" s="99">
        <v>151868.23081397999</v>
      </c>
      <c r="CJ2244" s="99">
        <v>11783204.9765625</v>
      </c>
      <c r="CK2244" s="99">
        <v>84415996.636718795</v>
      </c>
      <c r="CL2244" s="99">
        <v>24549519.171875</v>
      </c>
      <c r="CM2244" s="166">
        <v>215621.73055839501</v>
      </c>
      <c r="CN2244" s="166">
        <v>31047230.2265625</v>
      </c>
      <c r="CO2244" s="166">
        <v>131492041.10449199</v>
      </c>
      <c r="CP2244" s="99">
        <v>24549519.171875</v>
      </c>
      <c r="CQ2244" s="99">
        <v>0</v>
      </c>
      <c r="CR2244" s="99">
        <v>0</v>
      </c>
      <c r="CS2244" s="99">
        <v>0</v>
      </c>
      <c r="CT2244" s="99">
        <v>0</v>
      </c>
      <c r="CU2244" s="98">
        <v>84455.146082571999</v>
      </c>
      <c r="CV2244" s="98">
        <v>42763.634337846997</v>
      </c>
      <c r="CW2244" s="98">
        <v>11784810.13277436</v>
      </c>
      <c r="CX2244" s="98">
        <v>84631220.801513702</v>
      </c>
    </row>
    <row r="2245" spans="1:102" x14ac:dyDescent="0.2">
      <c r="A2245" s="98" t="s">
        <v>198</v>
      </c>
      <c r="B2245" s="100">
        <v>39052</v>
      </c>
      <c r="C2245" s="99">
        <v>91940.113238334699</v>
      </c>
      <c r="D2245" s="99">
        <v>0</v>
      </c>
      <c r="E2245" s="99">
        <v>58336.991779804201</v>
      </c>
      <c r="F2245" s="99">
        <v>43172.016673088103</v>
      </c>
      <c r="G2245" s="99">
        <v>1883.2814948856801</v>
      </c>
      <c r="H2245" s="99">
        <v>0</v>
      </c>
      <c r="I2245" s="99">
        <v>0</v>
      </c>
      <c r="J2245" s="99">
        <v>45731.790409088098</v>
      </c>
      <c r="K2245" s="99">
        <v>19372.561662197098</v>
      </c>
      <c r="L2245" s="99">
        <v>30472.420159816698</v>
      </c>
      <c r="M2245" s="99">
        <v>50389.590529441797</v>
      </c>
      <c r="N2245" s="99">
        <v>25059.857595920599</v>
      </c>
      <c r="O2245" s="99">
        <v>41606.149860858903</v>
      </c>
      <c r="P2245" s="99">
        <v>0</v>
      </c>
      <c r="Q2245" s="99">
        <v>8261.4827915430105</v>
      </c>
      <c r="R2245" s="99">
        <v>2846.7803364992101</v>
      </c>
      <c r="S2245" s="99">
        <v>0</v>
      </c>
      <c r="T2245" s="99">
        <v>1247.12161242962</v>
      </c>
      <c r="U2245" s="99">
        <v>65242.313105106397</v>
      </c>
      <c r="V2245" s="99">
        <v>5682793.6011352502</v>
      </c>
      <c r="W2245" s="99">
        <v>149.73219269327799</v>
      </c>
      <c r="X2245" s="99">
        <v>5417553.1400146503</v>
      </c>
      <c r="Y2245" s="99">
        <v>3765533.7956237802</v>
      </c>
      <c r="Z2245" s="99">
        <v>398177.115856171</v>
      </c>
      <c r="AA2245" s="99">
        <v>0</v>
      </c>
      <c r="AB2245" s="99">
        <v>0</v>
      </c>
      <c r="AC2245" s="99">
        <v>17044264.3745117</v>
      </c>
      <c r="AD2245" s="99">
        <v>3387067.8025207501</v>
      </c>
      <c r="AE2245" s="99">
        <v>1406631.3190002399</v>
      </c>
      <c r="AF2245" s="99">
        <v>2948245.4006347698</v>
      </c>
      <c r="AG2245" s="99">
        <v>3478376.4060058598</v>
      </c>
      <c r="AH2245" s="99">
        <v>2295574.8829040499</v>
      </c>
      <c r="AI2245" s="99">
        <v>0</v>
      </c>
      <c r="AJ2245" s="99">
        <v>958425.73301696801</v>
      </c>
      <c r="AK2245" s="99">
        <v>509526.084560394</v>
      </c>
      <c r="AL2245" s="99">
        <v>0</v>
      </c>
      <c r="AM2245" s="99">
        <v>230127.73463821399</v>
      </c>
      <c r="AN2245" s="99">
        <v>20076883.237548798</v>
      </c>
      <c r="AO2245" s="99">
        <v>41750817.793457001</v>
      </c>
      <c r="AP2245" s="99">
        <v>1438.3790127933</v>
      </c>
      <c r="AQ2245" s="99">
        <v>38889052.630859397</v>
      </c>
      <c r="AR2245" s="99">
        <v>26711455.6711426</v>
      </c>
      <c r="AS2245" s="99">
        <v>2720619.4654235798</v>
      </c>
      <c r="AT2245" s="99">
        <v>0</v>
      </c>
      <c r="AU2245" s="99">
        <v>0</v>
      </c>
      <c r="AV2245" s="99">
        <v>39673303.313964799</v>
      </c>
      <c r="AW2245" s="99">
        <v>8671251.2270507794</v>
      </c>
      <c r="AX2245" s="99">
        <v>11076169.3242188</v>
      </c>
      <c r="AY2245" s="99">
        <v>21704171.268066399</v>
      </c>
      <c r="AZ2245" s="99">
        <v>23933966.712402299</v>
      </c>
      <c r="BA2245" s="99">
        <v>16952677.817627002</v>
      </c>
      <c r="BB2245" s="99">
        <v>0</v>
      </c>
      <c r="BC2245" s="99">
        <v>6940914.9383544903</v>
      </c>
      <c r="BD2245" s="99">
        <v>3467285.2680358901</v>
      </c>
      <c r="BE2245" s="99">
        <v>0</v>
      </c>
      <c r="BF2245" s="99">
        <v>1589122.9143981901</v>
      </c>
      <c r="BG2245" s="99">
        <v>48784340.910644501</v>
      </c>
      <c r="BH2245" s="99">
        <v>10396101.9752197</v>
      </c>
      <c r="BI2245" s="99">
        <v>0</v>
      </c>
      <c r="BJ2245" s="99">
        <v>14055894.365112299</v>
      </c>
      <c r="BK2245" s="99">
        <v>10803552.7849121</v>
      </c>
      <c r="BL2245" s="99">
        <v>0</v>
      </c>
      <c r="BM2245" s="99">
        <v>0</v>
      </c>
      <c r="BN2245" s="99">
        <v>0</v>
      </c>
      <c r="BO2245" s="99">
        <v>0</v>
      </c>
      <c r="BP2245" s="99">
        <v>0</v>
      </c>
      <c r="BQ2245" s="99">
        <v>0</v>
      </c>
      <c r="BR2245" s="99">
        <v>7476925.4999389602</v>
      </c>
      <c r="BS2245" s="99">
        <v>9969497.6951904297</v>
      </c>
      <c r="BT2245" s="99">
        <v>3286179.0448608398</v>
      </c>
      <c r="BU2245" s="99">
        <v>0</v>
      </c>
      <c r="BV2245" s="99">
        <v>3719004.12072754</v>
      </c>
      <c r="BW2245" s="99">
        <v>435403.85884475702</v>
      </c>
      <c r="BX2245" s="99">
        <v>0</v>
      </c>
      <c r="BY2245" s="99">
        <v>0</v>
      </c>
      <c r="BZ2245" s="99">
        <v>0</v>
      </c>
      <c r="CA2245" s="99">
        <v>150198.06919670099</v>
      </c>
      <c r="CB2245" s="99">
        <v>11111543.868408199</v>
      </c>
      <c r="CC2245" s="99">
        <v>80803895.545898393</v>
      </c>
      <c r="CD2245" s="99">
        <v>24430368.254150402</v>
      </c>
      <c r="CE2245" s="99">
        <v>4042.7896681726002</v>
      </c>
      <c r="CF2245" s="99">
        <v>745591.21952056896</v>
      </c>
      <c r="CG2245" s="99">
        <v>5092623.1441040002</v>
      </c>
      <c r="CH2245" s="99">
        <v>0</v>
      </c>
      <c r="CI2245" s="99">
        <v>154219.52757453901</v>
      </c>
      <c r="CJ2245" s="99">
        <v>11855468.975708</v>
      </c>
      <c r="CK2245" s="99">
        <v>85793521.373046905</v>
      </c>
      <c r="CL2245" s="99">
        <v>24866186.144531298</v>
      </c>
      <c r="CM2245" s="166">
        <v>219135.85487937901</v>
      </c>
      <c r="CN2245" s="166">
        <v>31945486.114502002</v>
      </c>
      <c r="CO2245" s="166">
        <v>134711188.34375</v>
      </c>
      <c r="CP2245" s="99">
        <v>24866186.144531298</v>
      </c>
      <c r="CQ2245" s="99">
        <v>0</v>
      </c>
      <c r="CR2245" s="99">
        <v>0</v>
      </c>
      <c r="CS2245" s="99">
        <v>0</v>
      </c>
      <c r="CT2245" s="99">
        <v>0</v>
      </c>
      <c r="CU2245" s="98">
        <v>79794.256097955003</v>
      </c>
      <c r="CV2245" s="98">
        <v>47240.948410953999</v>
      </c>
      <c r="CW2245" s="98">
        <v>11857135.087928768</v>
      </c>
      <c r="CX2245" s="98">
        <v>85896518.690002397</v>
      </c>
    </row>
    <row r="2246" spans="1:102" x14ac:dyDescent="0.2">
      <c r="A2246" s="98" t="s">
        <v>198</v>
      </c>
      <c r="B2246" s="100">
        <v>39142</v>
      </c>
      <c r="C2246" s="99">
        <v>95807.720709800706</v>
      </c>
      <c r="D2246" s="99">
        <v>0</v>
      </c>
      <c r="E2246" s="99">
        <v>56285.989376545003</v>
      </c>
      <c r="F2246" s="99">
        <v>42700.574796199799</v>
      </c>
      <c r="G2246" s="99">
        <v>2078.2880339026501</v>
      </c>
      <c r="H2246" s="99">
        <v>0</v>
      </c>
      <c r="I2246" s="99">
        <v>0</v>
      </c>
      <c r="J2246" s="99">
        <v>49351.182374954202</v>
      </c>
      <c r="K2246" s="99">
        <v>16879.303979635199</v>
      </c>
      <c r="L2246" s="99">
        <v>29576.687223196001</v>
      </c>
      <c r="M2246" s="99">
        <v>51037.997380256696</v>
      </c>
      <c r="N2246" s="99">
        <v>24909.4767558575</v>
      </c>
      <c r="O2246" s="99">
        <v>43448.440473556497</v>
      </c>
      <c r="P2246" s="99">
        <v>0</v>
      </c>
      <c r="Q2246" s="99">
        <v>8232.28861784935</v>
      </c>
      <c r="R2246" s="99">
        <v>2924.43199032545</v>
      </c>
      <c r="S2246" s="99">
        <v>0</v>
      </c>
      <c r="T2246" s="99">
        <v>1206.3709624856699</v>
      </c>
      <c r="U2246" s="99">
        <v>66309.494118690505</v>
      </c>
      <c r="V2246" s="99">
        <v>5900743.80712891</v>
      </c>
      <c r="W2246" s="99">
        <v>52.780928817577703</v>
      </c>
      <c r="X2246" s="99">
        <v>5238179.33874512</v>
      </c>
      <c r="Y2246" s="99">
        <v>3745422.2684021001</v>
      </c>
      <c r="Z2246" s="99">
        <v>422145.92413711501</v>
      </c>
      <c r="AA2246" s="99">
        <v>0</v>
      </c>
      <c r="AB2246" s="99">
        <v>0</v>
      </c>
      <c r="AC2246" s="99">
        <v>17839635.787353501</v>
      </c>
      <c r="AD2246" s="99">
        <v>2832522.6634216299</v>
      </c>
      <c r="AE2246" s="99">
        <v>1376014.5752716099</v>
      </c>
      <c r="AF2246" s="99">
        <v>2975269.1318359398</v>
      </c>
      <c r="AG2246" s="99">
        <v>3458296.8070983901</v>
      </c>
      <c r="AH2246" s="99">
        <v>2397139.9273681599</v>
      </c>
      <c r="AI2246" s="99">
        <v>0</v>
      </c>
      <c r="AJ2246" s="99">
        <v>957005.42379760696</v>
      </c>
      <c r="AK2246" s="99">
        <v>522389.62115478498</v>
      </c>
      <c r="AL2246" s="99">
        <v>0</v>
      </c>
      <c r="AM2246" s="99">
        <v>216057.87122917199</v>
      </c>
      <c r="AN2246" s="99">
        <v>20505854.1865234</v>
      </c>
      <c r="AO2246" s="99">
        <v>43723631.921875</v>
      </c>
      <c r="AP2246" s="99">
        <v>408.56622434407501</v>
      </c>
      <c r="AQ2246" s="99">
        <v>37743632.489257798</v>
      </c>
      <c r="AR2246" s="99">
        <v>26446057.550537098</v>
      </c>
      <c r="AS2246" s="99">
        <v>2905809.1525573698</v>
      </c>
      <c r="AT2246" s="99">
        <v>0</v>
      </c>
      <c r="AU2246" s="99">
        <v>0</v>
      </c>
      <c r="AV2246" s="99">
        <v>42652497.010742202</v>
      </c>
      <c r="AW2246" s="99">
        <v>7338096.98864746</v>
      </c>
      <c r="AX2246" s="99">
        <v>10904183.0496826</v>
      </c>
      <c r="AY2246" s="99">
        <v>21982128.768798798</v>
      </c>
      <c r="AZ2246" s="99">
        <v>23834538.6491699</v>
      </c>
      <c r="BA2246" s="99">
        <v>17769997.4694824</v>
      </c>
      <c r="BB2246" s="99">
        <v>0</v>
      </c>
      <c r="BC2246" s="99">
        <v>6969401.9061889602</v>
      </c>
      <c r="BD2246" s="99">
        <v>3585687.6604919401</v>
      </c>
      <c r="BE2246" s="99">
        <v>0</v>
      </c>
      <c r="BF2246" s="99">
        <v>1503004.4640808101</v>
      </c>
      <c r="BG2246" s="99">
        <v>49946829.612304702</v>
      </c>
      <c r="BH2246" s="99">
        <v>10986011.6553955</v>
      </c>
      <c r="BI2246" s="99">
        <v>0</v>
      </c>
      <c r="BJ2246" s="99">
        <v>13819723.811279301</v>
      </c>
      <c r="BK2246" s="99">
        <v>10756399.205200201</v>
      </c>
      <c r="BL2246" s="99">
        <v>0</v>
      </c>
      <c r="BM2246" s="99">
        <v>0</v>
      </c>
      <c r="BN2246" s="99">
        <v>0</v>
      </c>
      <c r="BO2246" s="99">
        <v>0</v>
      </c>
      <c r="BP2246" s="99">
        <v>0</v>
      </c>
      <c r="BQ2246" s="99">
        <v>0</v>
      </c>
      <c r="BR2246" s="99">
        <v>7658344.8029785203</v>
      </c>
      <c r="BS2246" s="99">
        <v>9939113.8901367206</v>
      </c>
      <c r="BT2246" s="99">
        <v>3449742.8155212398</v>
      </c>
      <c r="BU2246" s="99">
        <v>0</v>
      </c>
      <c r="BV2246" s="99">
        <v>3714516.8948059101</v>
      </c>
      <c r="BW2246" s="99">
        <v>452673.54812240601</v>
      </c>
      <c r="BX2246" s="99">
        <v>0</v>
      </c>
      <c r="BY2246" s="99">
        <v>0</v>
      </c>
      <c r="BZ2246" s="99">
        <v>0</v>
      </c>
      <c r="CA2246" s="99">
        <v>152121.61012458801</v>
      </c>
      <c r="CB2246" s="99">
        <v>11170582.6871338</v>
      </c>
      <c r="CC2246" s="99">
        <v>81614004.513671905</v>
      </c>
      <c r="CD2246" s="99">
        <v>24796902.691406298</v>
      </c>
      <c r="CE2246" s="99">
        <v>4070.9144609570499</v>
      </c>
      <c r="CF2246" s="99">
        <v>736644.65182495106</v>
      </c>
      <c r="CG2246" s="99">
        <v>5059608.0778808603</v>
      </c>
      <c r="CH2246" s="99">
        <v>0</v>
      </c>
      <c r="CI2246" s="99">
        <v>156199.87923049901</v>
      </c>
      <c r="CJ2246" s="99">
        <v>11912490.0037842</v>
      </c>
      <c r="CK2246" s="99">
        <v>86116879.876953095</v>
      </c>
      <c r="CL2246" s="99">
        <v>25251047.268798798</v>
      </c>
      <c r="CM2246" s="166">
        <v>222016.368148804</v>
      </c>
      <c r="CN2246" s="166">
        <v>32454049.004882801</v>
      </c>
      <c r="CO2246" s="166">
        <v>136916834.96289101</v>
      </c>
      <c r="CP2246" s="99">
        <v>25251047.268798798</v>
      </c>
      <c r="CQ2246" s="99">
        <v>0</v>
      </c>
      <c r="CR2246" s="99">
        <v>0</v>
      </c>
      <c r="CS2246" s="99">
        <v>0</v>
      </c>
      <c r="CT2246" s="99">
        <v>0</v>
      </c>
      <c r="CU2246" s="98">
        <v>75121.403090196007</v>
      </c>
      <c r="CV2246" s="98">
        <v>51084.445838170002</v>
      </c>
      <c r="CW2246" s="98">
        <v>11907227.338958751</v>
      </c>
      <c r="CX2246" s="98">
        <v>86673612.591552764</v>
      </c>
    </row>
    <row r="2247" spans="1:102" x14ac:dyDescent="0.2">
      <c r="A2247" s="98" t="s">
        <v>198</v>
      </c>
      <c r="B2247" s="100">
        <v>39234</v>
      </c>
      <c r="C2247" s="99">
        <v>97362.066976547198</v>
      </c>
      <c r="D2247" s="99">
        <v>0</v>
      </c>
      <c r="E2247" s="99">
        <v>54846.580736637101</v>
      </c>
      <c r="F2247" s="99">
        <v>41953.9628763199</v>
      </c>
      <c r="G2247" s="99">
        <v>2272.0462238192599</v>
      </c>
      <c r="H2247" s="99">
        <v>0</v>
      </c>
      <c r="I2247" s="99">
        <v>0</v>
      </c>
      <c r="J2247" s="99">
        <v>52861.8582968712</v>
      </c>
      <c r="K2247" s="99">
        <v>14549.6129407883</v>
      </c>
      <c r="L2247" s="99">
        <v>29142.100386619601</v>
      </c>
      <c r="M2247" s="99">
        <v>51274.174341678598</v>
      </c>
      <c r="N2247" s="99">
        <v>24532.5530302525</v>
      </c>
      <c r="O2247" s="99">
        <v>43804.9442367554</v>
      </c>
      <c r="P2247" s="99">
        <v>0</v>
      </c>
      <c r="Q2247" s="99">
        <v>8240.3823050260507</v>
      </c>
      <c r="R2247" s="99">
        <v>2995.7951622605301</v>
      </c>
      <c r="S2247" s="99">
        <v>0</v>
      </c>
      <c r="T2247" s="99">
        <v>1215.62584319711</v>
      </c>
      <c r="U2247" s="99">
        <v>67359.604761123701</v>
      </c>
      <c r="V2247" s="99">
        <v>6037928.08093262</v>
      </c>
      <c r="W2247" s="99">
        <v>98.989296144805806</v>
      </c>
      <c r="X2247" s="99">
        <v>5101419.1191406297</v>
      </c>
      <c r="Y2247" s="99">
        <v>3645586.9409484901</v>
      </c>
      <c r="Z2247" s="99">
        <v>454997.94299697899</v>
      </c>
      <c r="AA2247" s="99">
        <v>0</v>
      </c>
      <c r="AB2247" s="99">
        <v>0</v>
      </c>
      <c r="AC2247" s="99">
        <v>18408646.5773926</v>
      </c>
      <c r="AD2247" s="99">
        <v>2338769.1052551302</v>
      </c>
      <c r="AE2247" s="99">
        <v>1342563.24653625</v>
      </c>
      <c r="AF2247" s="99">
        <v>2976534.4180297898</v>
      </c>
      <c r="AG2247" s="99">
        <v>3406012.1035461398</v>
      </c>
      <c r="AH2247" s="99">
        <v>2396791.52203369</v>
      </c>
      <c r="AI2247" s="99">
        <v>0</v>
      </c>
      <c r="AJ2247" s="99">
        <v>963544.11648559605</v>
      </c>
      <c r="AK2247" s="99">
        <v>530377.583335876</v>
      </c>
      <c r="AL2247" s="99">
        <v>0</v>
      </c>
      <c r="AM2247" s="99">
        <v>213293.62809181199</v>
      </c>
      <c r="AN2247" s="99">
        <v>20908593.441406298</v>
      </c>
      <c r="AO2247" s="99">
        <v>45002066.318847701</v>
      </c>
      <c r="AP2247" s="99">
        <v>874.83547034859703</v>
      </c>
      <c r="AQ2247" s="99">
        <v>36928049.677246101</v>
      </c>
      <c r="AR2247" s="99">
        <v>25985071.6164551</v>
      </c>
      <c r="AS2247" s="99">
        <v>3150202.0328369099</v>
      </c>
      <c r="AT2247" s="99">
        <v>0</v>
      </c>
      <c r="AU2247" s="99">
        <v>0</v>
      </c>
      <c r="AV2247" s="99">
        <v>45569695.199707001</v>
      </c>
      <c r="AW2247" s="99">
        <v>6113050.0985107403</v>
      </c>
      <c r="AX2247" s="99">
        <v>10764243.5148926</v>
      </c>
      <c r="AY2247" s="99">
        <v>22182357.0935059</v>
      </c>
      <c r="AZ2247" s="99">
        <v>23606932.353271499</v>
      </c>
      <c r="BA2247" s="99">
        <v>17925668.387207001</v>
      </c>
      <c r="BB2247" s="99">
        <v>0</v>
      </c>
      <c r="BC2247" s="99">
        <v>7052738.5703735398</v>
      </c>
      <c r="BD2247" s="99">
        <v>3653775.5890808101</v>
      </c>
      <c r="BE2247" s="99">
        <v>0</v>
      </c>
      <c r="BF2247" s="99">
        <v>1491861.5311584501</v>
      </c>
      <c r="BG2247" s="99">
        <v>51497967.656738304</v>
      </c>
      <c r="BH2247" s="99">
        <v>11284309.006347699</v>
      </c>
      <c r="BI2247" s="99">
        <v>0</v>
      </c>
      <c r="BJ2247" s="99">
        <v>13558443.4637451</v>
      </c>
      <c r="BK2247" s="99">
        <v>10606658.283691401</v>
      </c>
      <c r="BL2247" s="99">
        <v>0</v>
      </c>
      <c r="BM2247" s="99">
        <v>0</v>
      </c>
      <c r="BN2247" s="99">
        <v>0</v>
      </c>
      <c r="BO2247" s="99">
        <v>0</v>
      </c>
      <c r="BP2247" s="99">
        <v>0</v>
      </c>
      <c r="BQ2247" s="99">
        <v>0</v>
      </c>
      <c r="BR2247" s="99">
        <v>7710592.3589477502</v>
      </c>
      <c r="BS2247" s="99">
        <v>9854347.9967040997</v>
      </c>
      <c r="BT2247" s="99">
        <v>3476329.2277221698</v>
      </c>
      <c r="BU2247" s="99">
        <v>0</v>
      </c>
      <c r="BV2247" s="99">
        <v>3776134.4182434101</v>
      </c>
      <c r="BW2247" s="99">
        <v>454086.58781814598</v>
      </c>
      <c r="BX2247" s="99">
        <v>0</v>
      </c>
      <c r="BY2247" s="99">
        <v>0</v>
      </c>
      <c r="BZ2247" s="99">
        <v>0</v>
      </c>
      <c r="CA2247" s="99">
        <v>152305.65731048601</v>
      </c>
      <c r="CB2247" s="99">
        <v>11153589.7888184</v>
      </c>
      <c r="CC2247" s="99">
        <v>82079222.865234405</v>
      </c>
      <c r="CD2247" s="99">
        <v>24826096.833740201</v>
      </c>
      <c r="CE2247" s="99">
        <v>4104.8560737371399</v>
      </c>
      <c r="CF2247" s="99">
        <v>739128.90586853004</v>
      </c>
      <c r="CG2247" s="99">
        <v>5126168.4812622098</v>
      </c>
      <c r="CH2247" s="99">
        <v>0</v>
      </c>
      <c r="CI2247" s="99">
        <v>156441.78548240699</v>
      </c>
      <c r="CJ2247" s="99">
        <v>11902393.8508301</v>
      </c>
      <c r="CK2247" s="99">
        <v>86747859.605468795</v>
      </c>
      <c r="CL2247" s="99">
        <v>25279803.1086426</v>
      </c>
      <c r="CM2247" s="166">
        <v>223293.60774421701</v>
      </c>
      <c r="CN2247" s="166">
        <v>32837138.674072299</v>
      </c>
      <c r="CO2247" s="166">
        <v>138786336.70898399</v>
      </c>
      <c r="CP2247" s="99">
        <v>25279803.1086426</v>
      </c>
      <c r="CQ2247" s="99">
        <v>0</v>
      </c>
      <c r="CR2247" s="99">
        <v>0</v>
      </c>
      <c r="CS2247" s="99">
        <v>0</v>
      </c>
      <c r="CT2247" s="99">
        <v>0</v>
      </c>
      <c r="CU2247" s="98">
        <v>71311.855810156994</v>
      </c>
      <c r="CV2247" s="98">
        <v>54573.876717002</v>
      </c>
      <c r="CW2247" s="98">
        <v>11892718.694686931</v>
      </c>
      <c r="CX2247" s="98">
        <v>87205391.346496612</v>
      </c>
    </row>
    <row r="2248" spans="1:102" x14ac:dyDescent="0.2">
      <c r="A2248" s="98" t="s">
        <v>198</v>
      </c>
      <c r="B2248" s="100">
        <v>39326</v>
      </c>
      <c r="C2248" s="99">
        <v>99242.899822235093</v>
      </c>
      <c r="D2248" s="99">
        <v>0</v>
      </c>
      <c r="E2248" s="99">
        <v>54239.1879243851</v>
      </c>
      <c r="F2248" s="99">
        <v>42034.797602653503</v>
      </c>
      <c r="G2248" s="99">
        <v>2464.1769587695599</v>
      </c>
      <c r="H2248" s="99">
        <v>0</v>
      </c>
      <c r="I2248" s="99">
        <v>0</v>
      </c>
      <c r="J2248" s="99">
        <v>55517.317288398699</v>
      </c>
      <c r="K2248" s="99">
        <v>12732.493246197701</v>
      </c>
      <c r="L2248" s="99">
        <v>28691.2592515945</v>
      </c>
      <c r="M2248" s="99">
        <v>51151.061835765802</v>
      </c>
      <c r="N2248" s="99">
        <v>25005.364759683602</v>
      </c>
      <c r="O2248" s="99">
        <v>44544.7408003807</v>
      </c>
      <c r="P2248" s="99">
        <v>0</v>
      </c>
      <c r="Q2248" s="99">
        <v>8218.8144490718805</v>
      </c>
      <c r="R2248" s="99">
        <v>3056.5218119025199</v>
      </c>
      <c r="S2248" s="99">
        <v>0</v>
      </c>
      <c r="T2248" s="99">
        <v>1139.52033893764</v>
      </c>
      <c r="U2248" s="99">
        <v>68118.104596138</v>
      </c>
      <c r="V2248" s="99">
        <v>6133801.6237792997</v>
      </c>
      <c r="W2248" s="99">
        <v>142.57184058614101</v>
      </c>
      <c r="X2248" s="99">
        <v>5025597.5964355497</v>
      </c>
      <c r="Y2248" s="99">
        <v>3618942.7174987802</v>
      </c>
      <c r="Z2248" s="99">
        <v>489847.89957809402</v>
      </c>
      <c r="AA2248" s="99">
        <v>0</v>
      </c>
      <c r="AB2248" s="99">
        <v>0</v>
      </c>
      <c r="AC2248" s="99">
        <v>18937628.4689941</v>
      </c>
      <c r="AD2248" s="99">
        <v>2090702.50752258</v>
      </c>
      <c r="AE2248" s="99">
        <v>1323145.3897857701</v>
      </c>
      <c r="AF2248" s="99">
        <v>2960635.2937622098</v>
      </c>
      <c r="AG2248" s="99">
        <v>3430811.04769897</v>
      </c>
      <c r="AH2248" s="99">
        <v>2467849.7754211398</v>
      </c>
      <c r="AI2248" s="99">
        <v>0</v>
      </c>
      <c r="AJ2248" s="99">
        <v>957989.38996887195</v>
      </c>
      <c r="AK2248" s="99">
        <v>539224.87199401902</v>
      </c>
      <c r="AL2248" s="99">
        <v>0</v>
      </c>
      <c r="AM2248" s="99">
        <v>201526.34772682199</v>
      </c>
      <c r="AN2248" s="99">
        <v>21307630.646728501</v>
      </c>
      <c r="AO2248" s="99">
        <v>46007147.349121101</v>
      </c>
      <c r="AP2248" s="99">
        <v>1238.7565104663399</v>
      </c>
      <c r="AQ2248" s="99">
        <v>36696055.773925804</v>
      </c>
      <c r="AR2248" s="99">
        <v>26080303.7102051</v>
      </c>
      <c r="AS2248" s="99">
        <v>3426570.7740173298</v>
      </c>
      <c r="AT2248" s="99">
        <v>0</v>
      </c>
      <c r="AU2248" s="99">
        <v>0</v>
      </c>
      <c r="AV2248" s="99">
        <v>47746510.935546897</v>
      </c>
      <c r="AW2248" s="99">
        <v>5533514.6865234403</v>
      </c>
      <c r="AX2248" s="99">
        <v>10732723.3591309</v>
      </c>
      <c r="AY2248" s="99">
        <v>22220371.216308601</v>
      </c>
      <c r="AZ2248" s="99">
        <v>23979167.317871101</v>
      </c>
      <c r="BA2248" s="99">
        <v>18588616.557372998</v>
      </c>
      <c r="BB2248" s="99">
        <v>0</v>
      </c>
      <c r="BC2248" s="99">
        <v>7072226.0310668899</v>
      </c>
      <c r="BD2248" s="99">
        <v>3740044.5400390602</v>
      </c>
      <c r="BE2248" s="99">
        <v>0</v>
      </c>
      <c r="BF2248" s="99">
        <v>1421337.8194580099</v>
      </c>
      <c r="BG2248" s="99">
        <v>53118762.833007798</v>
      </c>
      <c r="BH2248" s="99">
        <v>11598860.478393599</v>
      </c>
      <c r="BI2248" s="99">
        <v>0</v>
      </c>
      <c r="BJ2248" s="99">
        <v>13433342.517822299</v>
      </c>
      <c r="BK2248" s="99">
        <v>10629665.3275146</v>
      </c>
      <c r="BL2248" s="99">
        <v>0</v>
      </c>
      <c r="BM2248" s="99">
        <v>0</v>
      </c>
      <c r="BN2248" s="99">
        <v>0</v>
      </c>
      <c r="BO2248" s="99">
        <v>0</v>
      </c>
      <c r="BP2248" s="99">
        <v>0</v>
      </c>
      <c r="BQ2248" s="99">
        <v>0</v>
      </c>
      <c r="BR2248" s="99">
        <v>7683663.5817871103</v>
      </c>
      <c r="BS2248" s="99">
        <v>10002146.962646499</v>
      </c>
      <c r="BT2248" s="99">
        <v>3609719.6857910198</v>
      </c>
      <c r="BU2248" s="99">
        <v>0</v>
      </c>
      <c r="BV2248" s="99">
        <v>3786750.1371154799</v>
      </c>
      <c r="BW2248" s="99">
        <v>462520.86030197103</v>
      </c>
      <c r="BX2248" s="99">
        <v>0</v>
      </c>
      <c r="BY2248" s="99">
        <v>0</v>
      </c>
      <c r="BZ2248" s="99">
        <v>0</v>
      </c>
      <c r="CA2248" s="99">
        <v>153473.55922317499</v>
      </c>
      <c r="CB2248" s="99">
        <v>11145105.5786133</v>
      </c>
      <c r="CC2248" s="99">
        <v>82741392.984375</v>
      </c>
      <c r="CD2248" s="99">
        <v>25059293.886230499</v>
      </c>
      <c r="CE2248" s="99">
        <v>4119.2231094241097</v>
      </c>
      <c r="CF2248" s="99">
        <v>744164.64099883998</v>
      </c>
      <c r="CG2248" s="99">
        <v>5194985.65661621</v>
      </c>
      <c r="CH2248" s="99">
        <v>0</v>
      </c>
      <c r="CI2248" s="99">
        <v>157574.135103226</v>
      </c>
      <c r="CJ2248" s="99">
        <v>11884216.595825201</v>
      </c>
      <c r="CK2248" s="99">
        <v>87947617.836914107</v>
      </c>
      <c r="CL2248" s="99">
        <v>25524960.076904301</v>
      </c>
      <c r="CM2248" s="166">
        <v>225170.46406745899</v>
      </c>
      <c r="CN2248" s="166">
        <v>33170870.934570301</v>
      </c>
      <c r="CO2248" s="166">
        <v>140703348.390625</v>
      </c>
      <c r="CP2248" s="99">
        <v>25524960.076904301</v>
      </c>
      <c r="CQ2248" s="99">
        <v>0</v>
      </c>
      <c r="CR2248" s="99">
        <v>0</v>
      </c>
      <c r="CS2248" s="99">
        <v>0</v>
      </c>
      <c r="CT2248" s="99">
        <v>0</v>
      </c>
      <c r="CU2248" s="98">
        <v>68587.690538513998</v>
      </c>
      <c r="CV2248" s="98">
        <v>57466.684443158003</v>
      </c>
      <c r="CW2248" s="98">
        <v>11889270.21961214</v>
      </c>
      <c r="CX2248" s="98">
        <v>87936378.640991211</v>
      </c>
    </row>
    <row r="2249" spans="1:102" x14ac:dyDescent="0.2">
      <c r="A2249" s="98" t="s">
        <v>198</v>
      </c>
      <c r="B2249" s="100">
        <v>39417</v>
      </c>
      <c r="C2249" s="99">
        <v>101251.99329948401</v>
      </c>
      <c r="D2249" s="99">
        <v>0</v>
      </c>
      <c r="E2249" s="99">
        <v>53424.0499510765</v>
      </c>
      <c r="F2249" s="99">
        <v>41693.3569121361</v>
      </c>
      <c r="G2249" s="99">
        <v>2634.4188996255398</v>
      </c>
      <c r="H2249" s="99">
        <v>0</v>
      </c>
      <c r="I2249" s="99">
        <v>0</v>
      </c>
      <c r="J2249" s="99">
        <v>57807.687284469597</v>
      </c>
      <c r="K2249" s="99">
        <v>11107.549044609101</v>
      </c>
      <c r="L2249" s="99">
        <v>28357.952051878001</v>
      </c>
      <c r="M2249" s="99">
        <v>51321.475690841697</v>
      </c>
      <c r="N2249" s="99">
        <v>24870.244861125899</v>
      </c>
      <c r="O2249" s="99">
        <v>45776.840326309197</v>
      </c>
      <c r="P2249" s="99">
        <v>0</v>
      </c>
      <c r="Q2249" s="99">
        <v>8233.5462235212308</v>
      </c>
      <c r="R2249" s="99">
        <v>3113.9633455276498</v>
      </c>
      <c r="S2249" s="99">
        <v>0</v>
      </c>
      <c r="T2249" s="99">
        <v>1081.7409328818301</v>
      </c>
      <c r="U2249" s="99">
        <v>69052.284282684297</v>
      </c>
      <c r="V2249" s="99">
        <v>6254567.8489379901</v>
      </c>
      <c r="W2249" s="99">
        <v>167.72902535274599</v>
      </c>
      <c r="X2249" s="99">
        <v>4925513.4057617197</v>
      </c>
      <c r="Y2249" s="99">
        <v>3577335.7231140099</v>
      </c>
      <c r="Z2249" s="99">
        <v>517518.68345260603</v>
      </c>
      <c r="AA2249" s="99">
        <v>0</v>
      </c>
      <c r="AB2249" s="99">
        <v>0</v>
      </c>
      <c r="AC2249" s="99">
        <v>20232252.2578125</v>
      </c>
      <c r="AD2249" s="99">
        <v>1717610.35716248</v>
      </c>
      <c r="AE2249" s="99">
        <v>1314140.5029907201</v>
      </c>
      <c r="AF2249" s="99">
        <v>2961826.3275146498</v>
      </c>
      <c r="AG2249" s="99">
        <v>3411506.0894165002</v>
      </c>
      <c r="AH2249" s="99">
        <v>2534594.19989014</v>
      </c>
      <c r="AI2249" s="99">
        <v>0</v>
      </c>
      <c r="AJ2249" s="99">
        <v>958774.62889099098</v>
      </c>
      <c r="AK2249" s="99">
        <v>555726.34147643996</v>
      </c>
      <c r="AL2249" s="99">
        <v>0</v>
      </c>
      <c r="AM2249" s="99">
        <v>190514.39785957299</v>
      </c>
      <c r="AN2249" s="99">
        <v>21664412.5788574</v>
      </c>
      <c r="AO2249" s="99">
        <v>47363637.339355499</v>
      </c>
      <c r="AP2249" s="99">
        <v>1227.2943464070599</v>
      </c>
      <c r="AQ2249" s="99">
        <v>36412022.6962891</v>
      </c>
      <c r="AR2249" s="99">
        <v>26073019.182372998</v>
      </c>
      <c r="AS2249" s="99">
        <v>3672406.6293029799</v>
      </c>
      <c r="AT2249" s="99">
        <v>0</v>
      </c>
      <c r="AU2249" s="99">
        <v>0</v>
      </c>
      <c r="AV2249" s="99">
        <v>49493967.2890625</v>
      </c>
      <c r="AW2249" s="99">
        <v>4578310.0274658203</v>
      </c>
      <c r="AX2249" s="99">
        <v>10795582.1085205</v>
      </c>
      <c r="AY2249" s="99">
        <v>22493065.512939502</v>
      </c>
      <c r="AZ2249" s="99">
        <v>24162120.998535201</v>
      </c>
      <c r="BA2249" s="99">
        <v>19273438.152832001</v>
      </c>
      <c r="BB2249" s="99">
        <v>0</v>
      </c>
      <c r="BC2249" s="99">
        <v>7180633.4299926804</v>
      </c>
      <c r="BD2249" s="99">
        <v>3925036.5386352502</v>
      </c>
      <c r="BE2249" s="99">
        <v>0</v>
      </c>
      <c r="BF2249" s="99">
        <v>1361517.24240112</v>
      </c>
      <c r="BG2249" s="99">
        <v>54426444.590820298</v>
      </c>
      <c r="BH2249" s="99">
        <v>11991256.9223633</v>
      </c>
      <c r="BI2249" s="99">
        <v>0</v>
      </c>
      <c r="BJ2249" s="99">
        <v>13369863.368408199</v>
      </c>
      <c r="BK2249" s="99">
        <v>10641385.369628901</v>
      </c>
      <c r="BL2249" s="99">
        <v>0</v>
      </c>
      <c r="BM2249" s="99">
        <v>0</v>
      </c>
      <c r="BN2249" s="99">
        <v>0</v>
      </c>
      <c r="BO2249" s="99">
        <v>0</v>
      </c>
      <c r="BP2249" s="99">
        <v>0</v>
      </c>
      <c r="BQ2249" s="99">
        <v>0</v>
      </c>
      <c r="BR2249" s="99">
        <v>7762760.3342895498</v>
      </c>
      <c r="BS2249" s="99">
        <v>10056727.278930699</v>
      </c>
      <c r="BT2249" s="99">
        <v>3737673.1423645001</v>
      </c>
      <c r="BU2249" s="99">
        <v>0</v>
      </c>
      <c r="BV2249" s="99">
        <v>3826017.31640625</v>
      </c>
      <c r="BW2249" s="99">
        <v>498374.56582641602</v>
      </c>
      <c r="BX2249" s="99">
        <v>0</v>
      </c>
      <c r="BY2249" s="99">
        <v>0</v>
      </c>
      <c r="BZ2249" s="99">
        <v>0</v>
      </c>
      <c r="CA2249" s="99">
        <v>154588.60171318101</v>
      </c>
      <c r="CB2249" s="99">
        <v>11189044.6833496</v>
      </c>
      <c r="CC2249" s="99">
        <v>83764818.692382798</v>
      </c>
      <c r="CD2249" s="99">
        <v>25345309.4057617</v>
      </c>
      <c r="CE2249" s="99">
        <v>4134.1680068969699</v>
      </c>
      <c r="CF2249" s="99">
        <v>752576.93859863305</v>
      </c>
      <c r="CG2249" s="99">
        <v>5327183.0394897498</v>
      </c>
      <c r="CH2249" s="99">
        <v>0</v>
      </c>
      <c r="CI2249" s="99">
        <v>158696.44539451599</v>
      </c>
      <c r="CJ2249" s="99">
        <v>11937177.599365201</v>
      </c>
      <c r="CK2249" s="99">
        <v>89357348.564453095</v>
      </c>
      <c r="CL2249" s="99">
        <v>25840088.544921901</v>
      </c>
      <c r="CM2249" s="166">
        <v>227354.010238647</v>
      </c>
      <c r="CN2249" s="166">
        <v>33569921.329589799</v>
      </c>
      <c r="CO2249" s="166">
        <v>143474404.02929699</v>
      </c>
      <c r="CP2249" s="99">
        <v>25840088.544921901</v>
      </c>
      <c r="CQ2249" s="99">
        <v>0</v>
      </c>
      <c r="CR2249" s="99">
        <v>0</v>
      </c>
      <c r="CS2249" s="99">
        <v>0</v>
      </c>
      <c r="CT2249" s="99">
        <v>0</v>
      </c>
      <c r="CU2249" s="98">
        <v>66000.331730602004</v>
      </c>
      <c r="CV2249" s="98">
        <v>60020.134994357999</v>
      </c>
      <c r="CW2249" s="98">
        <v>11941621.621948233</v>
      </c>
      <c r="CX2249" s="98">
        <v>89092001.731872544</v>
      </c>
    </row>
    <row r="2250" spans="1:102" x14ac:dyDescent="0.2">
      <c r="A2250" s="98" t="s">
        <v>198</v>
      </c>
      <c r="B2250" s="100">
        <v>39508</v>
      </c>
      <c r="C2250" s="99">
        <v>102881.355102539</v>
      </c>
      <c r="D2250" s="99">
        <v>0</v>
      </c>
      <c r="E2250" s="99">
        <v>52801.128410339399</v>
      </c>
      <c r="F2250" s="99">
        <v>41474.959088802301</v>
      </c>
      <c r="G2250" s="99">
        <v>2880.7024568319298</v>
      </c>
      <c r="H2250" s="99">
        <v>0</v>
      </c>
      <c r="I2250" s="99">
        <v>0</v>
      </c>
      <c r="J2250" s="99">
        <v>60668.125291824297</v>
      </c>
      <c r="K2250" s="99">
        <v>9320.3349688053095</v>
      </c>
      <c r="L2250" s="99">
        <v>28190.8070466518</v>
      </c>
      <c r="M2250" s="99">
        <v>51477.821809291803</v>
      </c>
      <c r="N2250" s="99">
        <v>24696.529476165801</v>
      </c>
      <c r="O2250" s="99">
        <v>46797.434460639997</v>
      </c>
      <c r="P2250" s="99">
        <v>0</v>
      </c>
      <c r="Q2250" s="99">
        <v>8204.0817499160803</v>
      </c>
      <c r="R2250" s="99">
        <v>3218.5555647015599</v>
      </c>
      <c r="S2250" s="99">
        <v>0</v>
      </c>
      <c r="T2250" s="99">
        <v>1099.8816391676701</v>
      </c>
      <c r="U2250" s="99">
        <v>70016.695329666094</v>
      </c>
      <c r="V2250" s="99">
        <v>6295535.7604980497</v>
      </c>
      <c r="W2250" s="99">
        <v>119.360250134952</v>
      </c>
      <c r="X2250" s="99">
        <v>4839127.25927734</v>
      </c>
      <c r="Y2250" s="99">
        <v>3513371.5696105999</v>
      </c>
      <c r="Z2250" s="99">
        <v>548329.423202515</v>
      </c>
      <c r="AA2250" s="99">
        <v>0</v>
      </c>
      <c r="AB2250" s="99">
        <v>0</v>
      </c>
      <c r="AC2250" s="99">
        <v>20644812.590332001</v>
      </c>
      <c r="AD2250" s="99">
        <v>1376456.4880218499</v>
      </c>
      <c r="AE2250" s="99">
        <v>1288987.55917358</v>
      </c>
      <c r="AF2250" s="99">
        <v>2959513.1231994601</v>
      </c>
      <c r="AG2250" s="99">
        <v>3367549.8997192401</v>
      </c>
      <c r="AH2250" s="99">
        <v>2590282.1483764602</v>
      </c>
      <c r="AI2250" s="99">
        <v>0</v>
      </c>
      <c r="AJ2250" s="99">
        <v>971696.20022582996</v>
      </c>
      <c r="AK2250" s="99">
        <v>571115.94459533703</v>
      </c>
      <c r="AL2250" s="99">
        <v>0</v>
      </c>
      <c r="AM2250" s="99">
        <v>186161.722579956</v>
      </c>
      <c r="AN2250" s="99">
        <v>21906036.456542999</v>
      </c>
      <c r="AO2250" s="99">
        <v>48180053.253906302</v>
      </c>
      <c r="AP2250" s="99">
        <v>772.02417184412502</v>
      </c>
      <c r="AQ2250" s="99">
        <v>36496964.895996101</v>
      </c>
      <c r="AR2250" s="99">
        <v>26040846.363281298</v>
      </c>
      <c r="AS2250" s="99">
        <v>3912290.2322692899</v>
      </c>
      <c r="AT2250" s="99">
        <v>0</v>
      </c>
      <c r="AU2250" s="99">
        <v>0</v>
      </c>
      <c r="AV2250" s="99">
        <v>52030926.517089799</v>
      </c>
      <c r="AW2250" s="99">
        <v>3742636.5402831999</v>
      </c>
      <c r="AX2250" s="99">
        <v>10725585.040283199</v>
      </c>
      <c r="AY2250" s="99">
        <v>22665204.502197299</v>
      </c>
      <c r="AZ2250" s="99">
        <v>24192269.427490201</v>
      </c>
      <c r="BA2250" s="99">
        <v>19814715.362792999</v>
      </c>
      <c r="BB2250" s="99">
        <v>0</v>
      </c>
      <c r="BC2250" s="99">
        <v>7337171.4504394503</v>
      </c>
      <c r="BD2250" s="99">
        <v>4070813.8612670898</v>
      </c>
      <c r="BE2250" s="99">
        <v>0</v>
      </c>
      <c r="BF2250" s="99">
        <v>1335660.76863098</v>
      </c>
      <c r="BG2250" s="99">
        <v>55945319.393066399</v>
      </c>
      <c r="BH2250" s="99">
        <v>11238748.166015601</v>
      </c>
      <c r="BI2250" s="99">
        <v>0</v>
      </c>
      <c r="BJ2250" s="99">
        <v>12090959.869873</v>
      </c>
      <c r="BK2250" s="99">
        <v>9597509.2008056603</v>
      </c>
      <c r="BL2250" s="99">
        <v>0</v>
      </c>
      <c r="BM2250" s="99">
        <v>0</v>
      </c>
      <c r="BN2250" s="99">
        <v>0</v>
      </c>
      <c r="BO2250" s="99">
        <v>0</v>
      </c>
      <c r="BP2250" s="99">
        <v>0</v>
      </c>
      <c r="BQ2250" s="99">
        <v>0</v>
      </c>
      <c r="BR2250" s="99">
        <v>6986354.1174926804</v>
      </c>
      <c r="BS2250" s="99">
        <v>8986618.7921142597</v>
      </c>
      <c r="BT2250" s="99">
        <v>3846257.5267028799</v>
      </c>
      <c r="BU2250" s="99">
        <v>0</v>
      </c>
      <c r="BV2250" s="99">
        <v>3510441.72686768</v>
      </c>
      <c r="BW2250" s="99">
        <v>511973.07765960699</v>
      </c>
      <c r="BX2250" s="99">
        <v>0</v>
      </c>
      <c r="BY2250" s="99">
        <v>0</v>
      </c>
      <c r="BZ2250" s="99">
        <v>0</v>
      </c>
      <c r="CA2250" s="99">
        <v>155653.055051804</v>
      </c>
      <c r="CB2250" s="99">
        <v>11088856.825561499</v>
      </c>
      <c r="CC2250" s="99">
        <v>84342226.676757798</v>
      </c>
      <c r="CD2250" s="99">
        <v>23348206.238769501</v>
      </c>
      <c r="CE2250" s="99">
        <v>4223.1796926855995</v>
      </c>
      <c r="CF2250" s="99">
        <v>753647.46546936</v>
      </c>
      <c r="CG2250" s="99">
        <v>5396635.4818115197</v>
      </c>
      <c r="CH2250" s="99">
        <v>0</v>
      </c>
      <c r="CI2250" s="99">
        <v>159893.44786071801</v>
      </c>
      <c r="CJ2250" s="99">
        <v>11843780.555786099</v>
      </c>
      <c r="CK2250" s="99">
        <v>90055925.309570298</v>
      </c>
      <c r="CL2250" s="99">
        <v>23865164.785400402</v>
      </c>
      <c r="CM2250" s="166">
        <v>229422.105119705</v>
      </c>
      <c r="CN2250" s="166">
        <v>33810360.6259766</v>
      </c>
      <c r="CO2250" s="166">
        <v>145789585.58398399</v>
      </c>
      <c r="CP2250" s="99">
        <v>23865164.785400402</v>
      </c>
      <c r="CQ2250" s="99">
        <v>0</v>
      </c>
      <c r="CR2250" s="99">
        <v>0</v>
      </c>
      <c r="CS2250" s="99">
        <v>0</v>
      </c>
      <c r="CT2250" s="99">
        <v>0</v>
      </c>
      <c r="CU2250" s="98">
        <v>63460.849479725999</v>
      </c>
      <c r="CV2250" s="98">
        <v>63083.140144072</v>
      </c>
      <c r="CW2250" s="98">
        <v>11842504.29103086</v>
      </c>
      <c r="CX2250" s="98">
        <v>89738862.158569321</v>
      </c>
    </row>
    <row r="2251" spans="1:102" x14ac:dyDescent="0.2">
      <c r="A2251" s="98" t="s">
        <v>198</v>
      </c>
      <c r="B2251" s="100">
        <v>39600</v>
      </c>
      <c r="C2251" s="99">
        <v>104980.584317207</v>
      </c>
      <c r="D2251" s="99">
        <v>0</v>
      </c>
      <c r="E2251" s="99">
        <v>51597.282173156702</v>
      </c>
      <c r="F2251" s="99">
        <v>40793.424721240997</v>
      </c>
      <c r="G2251" s="99">
        <v>3037.71718996763</v>
      </c>
      <c r="H2251" s="99">
        <v>0</v>
      </c>
      <c r="I2251" s="99">
        <v>0</v>
      </c>
      <c r="J2251" s="99">
        <v>63391.552315235102</v>
      </c>
      <c r="K2251" s="99">
        <v>7967.8824902176902</v>
      </c>
      <c r="L2251" s="99">
        <v>28359.950135707899</v>
      </c>
      <c r="M2251" s="99">
        <v>51818.941909790003</v>
      </c>
      <c r="N2251" s="99">
        <v>24269.3009166718</v>
      </c>
      <c r="O2251" s="99">
        <v>47769.3563866615</v>
      </c>
      <c r="P2251" s="99">
        <v>0</v>
      </c>
      <c r="Q2251" s="99">
        <v>8139.1810746788997</v>
      </c>
      <c r="R2251" s="99">
        <v>3291.3022934198402</v>
      </c>
      <c r="S2251" s="99">
        <v>0</v>
      </c>
      <c r="T2251" s="99">
        <v>1073.48043832183</v>
      </c>
      <c r="U2251" s="99">
        <v>71275.888790130601</v>
      </c>
      <c r="V2251" s="99">
        <v>6384475.5307617197</v>
      </c>
      <c r="W2251" s="99">
        <v>64.156536226160796</v>
      </c>
      <c r="X2251" s="99">
        <v>4676373.38391113</v>
      </c>
      <c r="Y2251" s="99">
        <v>3425758.3638610798</v>
      </c>
      <c r="Z2251" s="99">
        <v>575749.64271545399</v>
      </c>
      <c r="AA2251" s="99">
        <v>0</v>
      </c>
      <c r="AB2251" s="99">
        <v>0</v>
      </c>
      <c r="AC2251" s="99">
        <v>21263516.355468798</v>
      </c>
      <c r="AD2251" s="99">
        <v>1160539.60067749</v>
      </c>
      <c r="AE2251" s="99">
        <v>1284451.5341033901</v>
      </c>
      <c r="AF2251" s="99">
        <v>2918628.5857543899</v>
      </c>
      <c r="AG2251" s="99">
        <v>3275260.02807617</v>
      </c>
      <c r="AH2251" s="99">
        <v>2625280.57879639</v>
      </c>
      <c r="AI2251" s="99">
        <v>0</v>
      </c>
      <c r="AJ2251" s="99">
        <v>965264.15586853004</v>
      </c>
      <c r="AK2251" s="99">
        <v>582104.97180938697</v>
      </c>
      <c r="AL2251" s="99">
        <v>0</v>
      </c>
      <c r="AM2251" s="99">
        <v>181663.626432419</v>
      </c>
      <c r="AN2251" s="99">
        <v>22529674.645263702</v>
      </c>
      <c r="AO2251" s="99">
        <v>49310183.724121101</v>
      </c>
      <c r="AP2251" s="99">
        <v>925.28898625820898</v>
      </c>
      <c r="AQ2251" s="99">
        <v>35448857.0068359</v>
      </c>
      <c r="AR2251" s="99">
        <v>25601139.446777299</v>
      </c>
      <c r="AS2251" s="99">
        <v>4179954.9516906701</v>
      </c>
      <c r="AT2251" s="99">
        <v>0</v>
      </c>
      <c r="AU2251" s="99">
        <v>0</v>
      </c>
      <c r="AV2251" s="99">
        <v>55068458.655761696</v>
      </c>
      <c r="AW2251" s="99">
        <v>3184672.3047485398</v>
      </c>
      <c r="AX2251" s="99">
        <v>10834312.392944301</v>
      </c>
      <c r="AY2251" s="99">
        <v>22713493.408447299</v>
      </c>
      <c r="AZ2251" s="99">
        <v>23788316.036865201</v>
      </c>
      <c r="BA2251" s="99">
        <v>20387487.763671901</v>
      </c>
      <c r="BB2251" s="99">
        <v>0</v>
      </c>
      <c r="BC2251" s="99">
        <v>7351818.12219238</v>
      </c>
      <c r="BD2251" s="99">
        <v>4208973.1766967801</v>
      </c>
      <c r="BE2251" s="99">
        <v>0</v>
      </c>
      <c r="BF2251" s="99">
        <v>1324629.4077301</v>
      </c>
      <c r="BG2251" s="99">
        <v>57899565.371093802</v>
      </c>
      <c r="BH2251" s="99">
        <v>11581471.524536099</v>
      </c>
      <c r="BI2251" s="99">
        <v>0</v>
      </c>
      <c r="BJ2251" s="99">
        <v>11777298.7214355</v>
      </c>
      <c r="BK2251" s="99">
        <v>9360836.41650391</v>
      </c>
      <c r="BL2251" s="99">
        <v>0</v>
      </c>
      <c r="BM2251" s="99">
        <v>0</v>
      </c>
      <c r="BN2251" s="99">
        <v>0</v>
      </c>
      <c r="BO2251" s="99">
        <v>0</v>
      </c>
      <c r="BP2251" s="99">
        <v>0</v>
      </c>
      <c r="BQ2251" s="99">
        <v>0</v>
      </c>
      <c r="BR2251" s="99">
        <v>6983238.8731079102</v>
      </c>
      <c r="BS2251" s="99">
        <v>8841011.12573242</v>
      </c>
      <c r="BT2251" s="99">
        <v>3957748.5094299298</v>
      </c>
      <c r="BU2251" s="99">
        <v>0</v>
      </c>
      <c r="BV2251" s="99">
        <v>3526627.7331848098</v>
      </c>
      <c r="BW2251" s="99">
        <v>528733.40700530994</v>
      </c>
      <c r="BX2251" s="99">
        <v>0</v>
      </c>
      <c r="BY2251" s="99">
        <v>0</v>
      </c>
      <c r="BZ2251" s="99">
        <v>0</v>
      </c>
      <c r="CA2251" s="99">
        <v>156707.98525237999</v>
      </c>
      <c r="CB2251" s="99">
        <v>11036594.185302701</v>
      </c>
      <c r="CC2251" s="99">
        <v>84504142.703125</v>
      </c>
      <c r="CD2251" s="99">
        <v>23345412.0783691</v>
      </c>
      <c r="CE2251" s="99">
        <v>4235.5442279577301</v>
      </c>
      <c r="CF2251" s="99">
        <v>758790.90456390404</v>
      </c>
      <c r="CG2251" s="99">
        <v>5480851.0430297898</v>
      </c>
      <c r="CH2251" s="99">
        <v>0</v>
      </c>
      <c r="CI2251" s="99">
        <v>160972.989009857</v>
      </c>
      <c r="CJ2251" s="99">
        <v>11796693.9993896</v>
      </c>
      <c r="CK2251" s="99">
        <v>90205924.888671905</v>
      </c>
      <c r="CL2251" s="99">
        <v>23874070.392089799</v>
      </c>
      <c r="CM2251" s="166">
        <v>231707.03538513201</v>
      </c>
      <c r="CN2251" s="166">
        <v>34264733.3427734</v>
      </c>
      <c r="CO2251" s="166">
        <v>147976876.81835899</v>
      </c>
      <c r="CP2251" s="99">
        <v>23874070.392089799</v>
      </c>
      <c r="CQ2251" s="99">
        <v>0</v>
      </c>
      <c r="CR2251" s="99">
        <v>0</v>
      </c>
      <c r="CS2251" s="99">
        <v>0</v>
      </c>
      <c r="CT2251" s="99">
        <v>0</v>
      </c>
      <c r="CU2251" s="98">
        <v>60825.972941742999</v>
      </c>
      <c r="CV2251" s="98">
        <v>65844.381204628007</v>
      </c>
      <c r="CW2251" s="98">
        <v>11795385.089866605</v>
      </c>
      <c r="CX2251" s="98">
        <v>89984993.746154785</v>
      </c>
    </row>
    <row r="2252" spans="1:102" x14ac:dyDescent="0.2">
      <c r="A2252" s="98" t="s">
        <v>198</v>
      </c>
      <c r="B2252" s="100">
        <v>39692</v>
      </c>
      <c r="C2252" s="99">
        <v>106345.448784828</v>
      </c>
      <c r="D2252" s="99">
        <v>0</v>
      </c>
      <c r="E2252" s="99">
        <v>49888.253237247503</v>
      </c>
      <c r="F2252" s="99">
        <v>39609.418281555198</v>
      </c>
      <c r="G2252" s="99">
        <v>3216.5681124329599</v>
      </c>
      <c r="H2252" s="99">
        <v>0</v>
      </c>
      <c r="I2252" s="99">
        <v>0</v>
      </c>
      <c r="J2252" s="99">
        <v>65693.797203063994</v>
      </c>
      <c r="K2252" s="99">
        <v>6643.6869156360599</v>
      </c>
      <c r="L2252" s="99">
        <v>27293.676732540102</v>
      </c>
      <c r="M2252" s="99">
        <v>52003.718222141302</v>
      </c>
      <c r="N2252" s="99">
        <v>23729.775454998002</v>
      </c>
      <c r="O2252" s="99">
        <v>48260.906724453002</v>
      </c>
      <c r="P2252" s="99">
        <v>0</v>
      </c>
      <c r="Q2252" s="99">
        <v>8083.7578323483503</v>
      </c>
      <c r="R2252" s="99">
        <v>3342.8601808548001</v>
      </c>
      <c r="S2252" s="99">
        <v>0</v>
      </c>
      <c r="T2252" s="99">
        <v>1080.7444897293999</v>
      </c>
      <c r="U2252" s="99">
        <v>72311.363122940107</v>
      </c>
      <c r="V2252" s="99">
        <v>6503821.8762207003</v>
      </c>
      <c r="W2252" s="99">
        <v>49.505254479590803</v>
      </c>
      <c r="X2252" s="99">
        <v>4470682.8875732403</v>
      </c>
      <c r="Y2252" s="99">
        <v>3298106.8624877902</v>
      </c>
      <c r="Z2252" s="99">
        <v>600396.96147155797</v>
      </c>
      <c r="AA2252" s="99">
        <v>0</v>
      </c>
      <c r="AB2252" s="99">
        <v>0</v>
      </c>
      <c r="AC2252" s="99">
        <v>21760169.759765599</v>
      </c>
      <c r="AD2252" s="99">
        <v>968808.71565246605</v>
      </c>
      <c r="AE2252" s="99">
        <v>1232761.7614746101</v>
      </c>
      <c r="AF2252" s="99">
        <v>2969155.48828125</v>
      </c>
      <c r="AG2252" s="99">
        <v>3178061.3125610398</v>
      </c>
      <c r="AH2252" s="99">
        <v>2656589.3044128399</v>
      </c>
      <c r="AI2252" s="99">
        <v>0</v>
      </c>
      <c r="AJ2252" s="99">
        <v>954970.18721008301</v>
      </c>
      <c r="AK2252" s="99">
        <v>587007.02085113502</v>
      </c>
      <c r="AL2252" s="99">
        <v>0</v>
      </c>
      <c r="AM2252" s="99">
        <v>178227.83364868199</v>
      </c>
      <c r="AN2252" s="99">
        <v>22969524.260742199</v>
      </c>
      <c r="AO2252" s="99">
        <v>50629213.224121101</v>
      </c>
      <c r="AP2252" s="99">
        <v>487.08914839103801</v>
      </c>
      <c r="AQ2252" s="99">
        <v>34110324.8505859</v>
      </c>
      <c r="AR2252" s="99">
        <v>24800593.214355499</v>
      </c>
      <c r="AS2252" s="99">
        <v>4412445.8837280301</v>
      </c>
      <c r="AT2252" s="99">
        <v>0</v>
      </c>
      <c r="AU2252" s="99">
        <v>0</v>
      </c>
      <c r="AV2252" s="99">
        <v>57076360.278808601</v>
      </c>
      <c r="AW2252" s="99">
        <v>2692444.3583374</v>
      </c>
      <c r="AX2252" s="99">
        <v>10412861.6329346</v>
      </c>
      <c r="AY2252" s="99">
        <v>23189447.121337902</v>
      </c>
      <c r="AZ2252" s="99">
        <v>23174435.271728501</v>
      </c>
      <c r="BA2252" s="99">
        <v>20753698.7421875</v>
      </c>
      <c r="BB2252" s="99">
        <v>0</v>
      </c>
      <c r="BC2252" s="99">
        <v>7299286.5306396503</v>
      </c>
      <c r="BD2252" s="99">
        <v>4276727.7433471698</v>
      </c>
      <c r="BE2252" s="99">
        <v>0</v>
      </c>
      <c r="BF2252" s="99">
        <v>1316348.98025513</v>
      </c>
      <c r="BG2252" s="99">
        <v>59694164.236816399</v>
      </c>
      <c r="BH2252" s="99">
        <v>11883178.0081787</v>
      </c>
      <c r="BI2252" s="99">
        <v>0</v>
      </c>
      <c r="BJ2252" s="99">
        <v>11371069.1318359</v>
      </c>
      <c r="BK2252" s="99">
        <v>9024099.2276611291</v>
      </c>
      <c r="BL2252" s="99">
        <v>0</v>
      </c>
      <c r="BM2252" s="99">
        <v>0</v>
      </c>
      <c r="BN2252" s="99">
        <v>0</v>
      </c>
      <c r="BO2252" s="99">
        <v>0</v>
      </c>
      <c r="BP2252" s="99">
        <v>0</v>
      </c>
      <c r="BQ2252" s="99">
        <v>0</v>
      </c>
      <c r="BR2252" s="99">
        <v>7105565.7899169903</v>
      </c>
      <c r="BS2252" s="99">
        <v>8634202.4610595703</v>
      </c>
      <c r="BT2252" s="99">
        <v>4026030.7628784198</v>
      </c>
      <c r="BU2252" s="99">
        <v>0</v>
      </c>
      <c r="BV2252" s="99">
        <v>3523438.5427246098</v>
      </c>
      <c r="BW2252" s="99">
        <v>532234.35464477504</v>
      </c>
      <c r="BX2252" s="99">
        <v>0</v>
      </c>
      <c r="BY2252" s="99">
        <v>0</v>
      </c>
      <c r="BZ2252" s="99">
        <v>0</v>
      </c>
      <c r="CA2252" s="99">
        <v>156296.308944702</v>
      </c>
      <c r="CB2252" s="99">
        <v>10976032.4064941</v>
      </c>
      <c r="CC2252" s="99">
        <v>84681465.518554702</v>
      </c>
      <c r="CD2252" s="99">
        <v>23242494.542480499</v>
      </c>
      <c r="CE2252" s="99">
        <v>4323.2134969830504</v>
      </c>
      <c r="CF2252" s="99">
        <v>770642.15884399402</v>
      </c>
      <c r="CG2252" s="99">
        <v>5635798.2234497098</v>
      </c>
      <c r="CH2252" s="99">
        <v>0</v>
      </c>
      <c r="CI2252" s="99">
        <v>160597.76594543501</v>
      </c>
      <c r="CJ2252" s="99">
        <v>11741566.530151401</v>
      </c>
      <c r="CK2252" s="99">
        <v>90724749.481445298</v>
      </c>
      <c r="CL2252" s="99">
        <v>23772822.274902299</v>
      </c>
      <c r="CM2252" s="166">
        <v>232218.82973289501</v>
      </c>
      <c r="CN2252" s="166">
        <v>34672175.173828103</v>
      </c>
      <c r="CO2252" s="166">
        <v>149915619.62304699</v>
      </c>
      <c r="CP2252" s="99">
        <v>23772822.274902299</v>
      </c>
      <c r="CQ2252" s="99">
        <v>0</v>
      </c>
      <c r="CR2252" s="99">
        <v>0</v>
      </c>
      <c r="CS2252" s="99">
        <v>0</v>
      </c>
      <c r="CT2252" s="99">
        <v>0</v>
      </c>
      <c r="CU2252" s="98">
        <v>57563.689661131</v>
      </c>
      <c r="CV2252" s="98">
        <v>68350.626188959999</v>
      </c>
      <c r="CW2252" s="98">
        <v>11746674.565338094</v>
      </c>
      <c r="CX2252" s="98">
        <v>90317263.742004409</v>
      </c>
    </row>
    <row r="2253" spans="1:102" x14ac:dyDescent="0.2">
      <c r="A2253" s="98" t="s">
        <v>198</v>
      </c>
      <c r="B2253" s="100">
        <v>39783</v>
      </c>
      <c r="C2253" s="99">
        <v>106974.735128403</v>
      </c>
      <c r="D2253" s="99">
        <v>0</v>
      </c>
      <c r="E2253" s="99">
        <v>48559.968641758001</v>
      </c>
      <c r="F2253" s="99">
        <v>38619.722253322601</v>
      </c>
      <c r="G2253" s="99">
        <v>3419.3618132174001</v>
      </c>
      <c r="H2253" s="99">
        <v>0</v>
      </c>
      <c r="I2253" s="99">
        <v>0</v>
      </c>
      <c r="J2253" s="99">
        <v>67472.181202888503</v>
      </c>
      <c r="K2253" s="99">
        <v>5550.2986391782797</v>
      </c>
      <c r="L2253" s="99">
        <v>26568.758929252599</v>
      </c>
      <c r="M2253" s="99">
        <v>51822.281029701197</v>
      </c>
      <c r="N2253" s="99">
        <v>23318.467088937799</v>
      </c>
      <c r="O2253" s="99">
        <v>48794.925101280198</v>
      </c>
      <c r="P2253" s="99">
        <v>0</v>
      </c>
      <c r="Q2253" s="99">
        <v>7991.2770289182699</v>
      </c>
      <c r="R2253" s="99">
        <v>3416.38419935107</v>
      </c>
      <c r="S2253" s="99">
        <v>0</v>
      </c>
      <c r="T2253" s="99">
        <v>1076.9252717941999</v>
      </c>
      <c r="U2253" s="99">
        <v>73116.884907722502</v>
      </c>
      <c r="V2253" s="99">
        <v>6517684.6135253897</v>
      </c>
      <c r="W2253" s="99">
        <v>50.128543380647898</v>
      </c>
      <c r="X2253" s="99">
        <v>4309935.6284179697</v>
      </c>
      <c r="Y2253" s="99">
        <v>3176946.4492492699</v>
      </c>
      <c r="Z2253" s="99">
        <v>621694.136329651</v>
      </c>
      <c r="AA2253" s="99">
        <v>0</v>
      </c>
      <c r="AB2253" s="99">
        <v>0</v>
      </c>
      <c r="AC2253" s="99">
        <v>22560762.838378899</v>
      </c>
      <c r="AD2253" s="99">
        <v>785149.72714996303</v>
      </c>
      <c r="AE2253" s="99">
        <v>1192909.1185302699</v>
      </c>
      <c r="AF2253" s="99">
        <v>2920922.2226257301</v>
      </c>
      <c r="AG2253" s="99">
        <v>3106960.72473145</v>
      </c>
      <c r="AH2253" s="99">
        <v>2675766.4419860798</v>
      </c>
      <c r="AI2253" s="99">
        <v>0</v>
      </c>
      <c r="AJ2253" s="99">
        <v>944487.89894866897</v>
      </c>
      <c r="AK2253" s="99">
        <v>593999.70841980004</v>
      </c>
      <c r="AL2253" s="99">
        <v>0</v>
      </c>
      <c r="AM2253" s="99">
        <v>169721.12524223301</v>
      </c>
      <c r="AN2253" s="99">
        <v>23190645.798339799</v>
      </c>
      <c r="AO2253" s="99">
        <v>51099849.956054702</v>
      </c>
      <c r="AP2253" s="99">
        <v>291.96184996515501</v>
      </c>
      <c r="AQ2253" s="99">
        <v>33050718.958252002</v>
      </c>
      <c r="AR2253" s="99">
        <v>23947282.8837891</v>
      </c>
      <c r="AS2253" s="99">
        <v>4570627.5792846698</v>
      </c>
      <c r="AT2253" s="99">
        <v>0</v>
      </c>
      <c r="AU2253" s="99">
        <v>0</v>
      </c>
      <c r="AV2253" s="99">
        <v>58727835.90625</v>
      </c>
      <c r="AW2253" s="99">
        <v>2214173.3453369099</v>
      </c>
      <c r="AX2253" s="99">
        <v>10170893.412353501</v>
      </c>
      <c r="AY2253" s="99">
        <v>23063064.228271499</v>
      </c>
      <c r="AZ2253" s="99">
        <v>22727214.826660201</v>
      </c>
      <c r="BA2253" s="99">
        <v>21196489.668212902</v>
      </c>
      <c r="BB2253" s="99">
        <v>0</v>
      </c>
      <c r="BC2253" s="99">
        <v>7259387.76708984</v>
      </c>
      <c r="BD2253" s="99">
        <v>4347174.0265502902</v>
      </c>
      <c r="BE2253" s="99">
        <v>0</v>
      </c>
      <c r="BF2253" s="99">
        <v>1257574.5201568599</v>
      </c>
      <c r="BG2253" s="99">
        <v>61115713.876464799</v>
      </c>
      <c r="BH2253" s="99">
        <v>12112030.217285199</v>
      </c>
      <c r="BI2253" s="99">
        <v>0</v>
      </c>
      <c r="BJ2253" s="99">
        <v>11127067.111450201</v>
      </c>
      <c r="BK2253" s="99">
        <v>8783360.6896972694</v>
      </c>
      <c r="BL2253" s="99">
        <v>0</v>
      </c>
      <c r="BM2253" s="99">
        <v>0</v>
      </c>
      <c r="BN2253" s="99">
        <v>0</v>
      </c>
      <c r="BO2253" s="99">
        <v>0</v>
      </c>
      <c r="BP2253" s="99">
        <v>0</v>
      </c>
      <c r="BQ2253" s="99">
        <v>0</v>
      </c>
      <c r="BR2253" s="99">
        <v>7109702.9887084998</v>
      </c>
      <c r="BS2253" s="99">
        <v>8457137.1215820294</v>
      </c>
      <c r="BT2253" s="99">
        <v>4148292.4156494099</v>
      </c>
      <c r="BU2253" s="99">
        <v>0</v>
      </c>
      <c r="BV2253" s="99">
        <v>3535014.4611816402</v>
      </c>
      <c r="BW2253" s="99">
        <v>532894.73551940895</v>
      </c>
      <c r="BX2253" s="99">
        <v>0</v>
      </c>
      <c r="BY2253" s="99">
        <v>0</v>
      </c>
      <c r="BZ2253" s="99">
        <v>0</v>
      </c>
      <c r="CA2253" s="99">
        <v>155392.28839111299</v>
      </c>
      <c r="CB2253" s="99">
        <v>10828334.588012701</v>
      </c>
      <c r="CC2253" s="99">
        <v>84003809.717773393</v>
      </c>
      <c r="CD2253" s="99">
        <v>23236796.735839799</v>
      </c>
      <c r="CE2253" s="99">
        <v>4412.8872541189203</v>
      </c>
      <c r="CF2253" s="99">
        <v>772881.90595245396</v>
      </c>
      <c r="CG2253" s="99">
        <v>5665287.5583496103</v>
      </c>
      <c r="CH2253" s="99">
        <v>0</v>
      </c>
      <c r="CI2253" s="99">
        <v>159778.433452606</v>
      </c>
      <c r="CJ2253" s="99">
        <v>11596293.9025879</v>
      </c>
      <c r="CK2253" s="99">
        <v>90215037.866210893</v>
      </c>
      <c r="CL2253" s="99">
        <v>23770652.435791001</v>
      </c>
      <c r="CM2253" s="166">
        <v>232449.26226234401</v>
      </c>
      <c r="CN2253" s="166">
        <v>34778598.513183601</v>
      </c>
      <c r="CO2253" s="166">
        <v>150880427.57617199</v>
      </c>
      <c r="CP2253" s="99">
        <v>23770652.435791001</v>
      </c>
      <c r="CQ2253" s="99">
        <v>0</v>
      </c>
      <c r="CR2253" s="99">
        <v>0</v>
      </c>
      <c r="CS2253" s="99">
        <v>0</v>
      </c>
      <c r="CT2253" s="99">
        <v>0</v>
      </c>
      <c r="CU2253" s="98">
        <v>55088.533346509998</v>
      </c>
      <c r="CV2253" s="98">
        <v>70378.220100827995</v>
      </c>
      <c r="CW2253" s="98">
        <v>11601216.493965155</v>
      </c>
      <c r="CX2253" s="98">
        <v>89669097.276123002</v>
      </c>
    </row>
    <row r="2254" spans="1:102" x14ac:dyDescent="0.2">
      <c r="A2254" s="98" t="s">
        <v>198</v>
      </c>
      <c r="B2254" s="100">
        <v>39873</v>
      </c>
      <c r="C2254" s="99">
        <v>108188.612591743</v>
      </c>
      <c r="D2254" s="99">
        <v>0</v>
      </c>
      <c r="E2254" s="99">
        <v>47038.346680164301</v>
      </c>
      <c r="F2254" s="99">
        <v>37514.053518772103</v>
      </c>
      <c r="G2254" s="99">
        <v>3549.6468301415398</v>
      </c>
      <c r="H2254" s="99">
        <v>0</v>
      </c>
      <c r="I2254" s="99">
        <v>0</v>
      </c>
      <c r="J2254" s="99">
        <v>69815.025184631304</v>
      </c>
      <c r="K2254" s="99">
        <v>4540.9925413131696</v>
      </c>
      <c r="L2254" s="99">
        <v>26242.851104736299</v>
      </c>
      <c r="M2254" s="99">
        <v>51742.947542667403</v>
      </c>
      <c r="N2254" s="99">
        <v>22878.690239191099</v>
      </c>
      <c r="O2254" s="99">
        <v>49446.147675991102</v>
      </c>
      <c r="P2254" s="99">
        <v>0</v>
      </c>
      <c r="Q2254" s="99">
        <v>7953.4764215350197</v>
      </c>
      <c r="R2254" s="99">
        <v>3523.5592700541001</v>
      </c>
      <c r="S2254" s="99">
        <v>0</v>
      </c>
      <c r="T2254" s="99">
        <v>1043.31863076985</v>
      </c>
      <c r="U2254" s="99">
        <v>74361.814868927002</v>
      </c>
      <c r="V2254" s="99">
        <v>6538108.1131591797</v>
      </c>
      <c r="W2254" s="99">
        <v>210.177767818794</v>
      </c>
      <c r="X2254" s="99">
        <v>4138619.4579467801</v>
      </c>
      <c r="Y2254" s="99">
        <v>3075710.52880859</v>
      </c>
      <c r="Z2254" s="99">
        <v>628191.46458435105</v>
      </c>
      <c r="AA2254" s="99">
        <v>0</v>
      </c>
      <c r="AB2254" s="99">
        <v>0</v>
      </c>
      <c r="AC2254" s="99">
        <v>23053445.720458999</v>
      </c>
      <c r="AD2254" s="99">
        <v>615690.51709747303</v>
      </c>
      <c r="AE2254" s="99">
        <v>1165841.1699066199</v>
      </c>
      <c r="AF2254" s="99">
        <v>2886023.87646484</v>
      </c>
      <c r="AG2254" s="99">
        <v>3019514.4251403799</v>
      </c>
      <c r="AH2254" s="99">
        <v>2667190.5535583501</v>
      </c>
      <c r="AI2254" s="99">
        <v>0</v>
      </c>
      <c r="AJ2254" s="99">
        <v>927543.47918701195</v>
      </c>
      <c r="AK2254" s="99">
        <v>604893.99064636196</v>
      </c>
      <c r="AL2254" s="99">
        <v>0</v>
      </c>
      <c r="AM2254" s="99">
        <v>164792.45401573199</v>
      </c>
      <c r="AN2254" s="99">
        <v>23612689.3583984</v>
      </c>
      <c r="AO2254" s="99">
        <v>51612859.512207001</v>
      </c>
      <c r="AP2254" s="99">
        <v>962.16505141556297</v>
      </c>
      <c r="AQ2254" s="99">
        <v>31798134.003662098</v>
      </c>
      <c r="AR2254" s="99">
        <v>23209433.996337902</v>
      </c>
      <c r="AS2254" s="99">
        <v>4637580.2175903302</v>
      </c>
      <c r="AT2254" s="99">
        <v>0</v>
      </c>
      <c r="AU2254" s="99">
        <v>0</v>
      </c>
      <c r="AV2254" s="99">
        <v>61005813.3212891</v>
      </c>
      <c r="AW2254" s="99">
        <v>1751432.44294739</v>
      </c>
      <c r="AX2254" s="99">
        <v>10043458.948364301</v>
      </c>
      <c r="AY2254" s="99">
        <v>23116463.314208999</v>
      </c>
      <c r="AZ2254" s="99">
        <v>22151861.154052701</v>
      </c>
      <c r="BA2254" s="99">
        <v>20751795.267333999</v>
      </c>
      <c r="BB2254" s="99">
        <v>0</v>
      </c>
      <c r="BC2254" s="99">
        <v>7158081.3666992197</v>
      </c>
      <c r="BD2254" s="99">
        <v>4448850.0637207003</v>
      </c>
      <c r="BE2254" s="99">
        <v>0</v>
      </c>
      <c r="BF2254" s="99">
        <v>1227072.7806243901</v>
      </c>
      <c r="BG2254" s="99">
        <v>62703824.718261696</v>
      </c>
      <c r="BH2254" s="99">
        <v>12135412.6181641</v>
      </c>
      <c r="BI2254" s="99">
        <v>0</v>
      </c>
      <c r="BJ2254" s="99">
        <v>10682943.701904301</v>
      </c>
      <c r="BK2254" s="99">
        <v>8530588.36791992</v>
      </c>
      <c r="BL2254" s="99">
        <v>0</v>
      </c>
      <c r="BM2254" s="99">
        <v>0</v>
      </c>
      <c r="BN2254" s="99">
        <v>0</v>
      </c>
      <c r="BO2254" s="99">
        <v>0</v>
      </c>
      <c r="BP2254" s="99">
        <v>0</v>
      </c>
      <c r="BQ2254" s="99">
        <v>0</v>
      </c>
      <c r="BR2254" s="99">
        <v>6991465.2462158203</v>
      </c>
      <c r="BS2254" s="99">
        <v>8238431.8748779297</v>
      </c>
      <c r="BT2254" s="99">
        <v>4040848.0523376502</v>
      </c>
      <c r="BU2254" s="99">
        <v>0</v>
      </c>
      <c r="BV2254" s="99">
        <v>3505429.4107360798</v>
      </c>
      <c r="BW2254" s="99">
        <v>550632.61277008103</v>
      </c>
      <c r="BX2254" s="99">
        <v>0</v>
      </c>
      <c r="BY2254" s="99">
        <v>0</v>
      </c>
      <c r="BZ2254" s="99">
        <v>0</v>
      </c>
      <c r="CA2254" s="99">
        <v>155187.916210175</v>
      </c>
      <c r="CB2254" s="99">
        <v>10693541.899902301</v>
      </c>
      <c r="CC2254" s="99">
        <v>83383096.227539107</v>
      </c>
      <c r="CD2254" s="99">
        <v>22847628.689208999</v>
      </c>
      <c r="CE2254" s="99">
        <v>4441.7366111278498</v>
      </c>
      <c r="CF2254" s="99">
        <v>764142.29483795201</v>
      </c>
      <c r="CG2254" s="99">
        <v>5622477.4708252</v>
      </c>
      <c r="CH2254" s="99">
        <v>0</v>
      </c>
      <c r="CI2254" s="99">
        <v>159656.104921341</v>
      </c>
      <c r="CJ2254" s="99">
        <v>11465713.020752</v>
      </c>
      <c r="CK2254" s="99">
        <v>88191265.921875</v>
      </c>
      <c r="CL2254" s="99">
        <v>23403747.638427701</v>
      </c>
      <c r="CM2254" s="166">
        <v>233475.32952499401</v>
      </c>
      <c r="CN2254" s="166">
        <v>35039568.962402299</v>
      </c>
      <c r="CO2254" s="166">
        <v>151716773.86523399</v>
      </c>
      <c r="CP2254" s="99">
        <v>23403747.638427701</v>
      </c>
      <c r="CQ2254" s="99">
        <v>0</v>
      </c>
      <c r="CR2254" s="99">
        <v>0</v>
      </c>
      <c r="CS2254" s="99">
        <v>0</v>
      </c>
      <c r="CT2254" s="99">
        <v>0</v>
      </c>
      <c r="CU2254" s="98">
        <v>52508.682358803999</v>
      </c>
      <c r="CV2254" s="98">
        <v>72792.453806592996</v>
      </c>
      <c r="CW2254" s="98">
        <v>11457684.194740253</v>
      </c>
      <c r="CX2254" s="98">
        <v>89005573.698364303</v>
      </c>
    </row>
    <row r="2255" spans="1:102" x14ac:dyDescent="0.2">
      <c r="A2255" s="98" t="s">
        <v>198</v>
      </c>
      <c r="B2255" s="100">
        <v>39965</v>
      </c>
      <c r="C2255" s="99">
        <v>110197.264810562</v>
      </c>
      <c r="D2255" s="99">
        <v>0</v>
      </c>
      <c r="E2255" s="99">
        <v>45085.496347904198</v>
      </c>
      <c r="F2255" s="99">
        <v>36262.328752040899</v>
      </c>
      <c r="G2255" s="99">
        <v>3676.5173684358601</v>
      </c>
      <c r="H2255" s="99">
        <v>0</v>
      </c>
      <c r="I2255" s="99">
        <v>0</v>
      </c>
      <c r="J2255" s="99">
        <v>72083.865567207293</v>
      </c>
      <c r="K2255" s="99">
        <v>3442.34457486868</v>
      </c>
      <c r="L2255" s="99">
        <v>26146.326540708498</v>
      </c>
      <c r="M2255" s="99">
        <v>51803.707604408301</v>
      </c>
      <c r="N2255" s="99">
        <v>22474.9546844959</v>
      </c>
      <c r="O2255" s="99">
        <v>50228.120899200403</v>
      </c>
      <c r="P2255" s="99">
        <v>0</v>
      </c>
      <c r="Q2255" s="99">
        <v>7929.9133544564202</v>
      </c>
      <c r="R2255" s="99">
        <v>3556.0791648030299</v>
      </c>
      <c r="S2255" s="99">
        <v>0</v>
      </c>
      <c r="T2255" s="99">
        <v>1018.74008447677</v>
      </c>
      <c r="U2255" s="99">
        <v>75416.0772476196</v>
      </c>
      <c r="V2255" s="99">
        <v>6687007.46801758</v>
      </c>
      <c r="W2255" s="99">
        <v>247.61782394722101</v>
      </c>
      <c r="X2255" s="99">
        <v>3985623.0247192401</v>
      </c>
      <c r="Y2255" s="99">
        <v>2971921.7107543899</v>
      </c>
      <c r="Z2255" s="99">
        <v>647023.83580017101</v>
      </c>
      <c r="AA2255" s="99">
        <v>0</v>
      </c>
      <c r="AB2255" s="99">
        <v>0</v>
      </c>
      <c r="AC2255" s="99">
        <v>23588763.1408691</v>
      </c>
      <c r="AD2255" s="99">
        <v>456419.21464538598</v>
      </c>
      <c r="AE2255" s="99">
        <v>1161187.25796509</v>
      </c>
      <c r="AF2255" s="99">
        <v>2884054.4391174298</v>
      </c>
      <c r="AG2255" s="99">
        <v>2980645.6412048298</v>
      </c>
      <c r="AH2255" s="99">
        <v>2724518.0374145498</v>
      </c>
      <c r="AI2255" s="99">
        <v>0</v>
      </c>
      <c r="AJ2255" s="99">
        <v>927043.047348022</v>
      </c>
      <c r="AK2255" s="99">
        <v>609428.79759979201</v>
      </c>
      <c r="AL2255" s="99">
        <v>0</v>
      </c>
      <c r="AM2255" s="99">
        <v>158416.40777969401</v>
      </c>
      <c r="AN2255" s="99">
        <v>24119044.079833999</v>
      </c>
      <c r="AO2255" s="99">
        <v>53003515.199707001</v>
      </c>
      <c r="AP2255" s="99">
        <v>530.82928869873297</v>
      </c>
      <c r="AQ2255" s="99">
        <v>30757010.678222701</v>
      </c>
      <c r="AR2255" s="99">
        <v>22594775.786865201</v>
      </c>
      <c r="AS2255" s="99">
        <v>4788997.9502563505</v>
      </c>
      <c r="AT2255" s="99">
        <v>0</v>
      </c>
      <c r="AU2255" s="99">
        <v>0</v>
      </c>
      <c r="AV2255" s="99">
        <v>63191167.675781302</v>
      </c>
      <c r="AW2255" s="99">
        <v>1306295.6966857901</v>
      </c>
      <c r="AX2255" s="99">
        <v>10019756.1445313</v>
      </c>
      <c r="AY2255" s="99">
        <v>23090399.900390599</v>
      </c>
      <c r="AZ2255" s="99">
        <v>21984410.9914551</v>
      </c>
      <c r="BA2255" s="99">
        <v>21641568.474365201</v>
      </c>
      <c r="BB2255" s="99">
        <v>0</v>
      </c>
      <c r="BC2255" s="99">
        <v>7180214.3524169903</v>
      </c>
      <c r="BD2255" s="99">
        <v>4485866.9792480497</v>
      </c>
      <c r="BE2255" s="99">
        <v>0</v>
      </c>
      <c r="BF2255" s="99">
        <v>1187184.4421844501</v>
      </c>
      <c r="BG2255" s="99">
        <v>64467220.427246101</v>
      </c>
      <c r="BH2255" s="99">
        <v>12489493.1791992</v>
      </c>
      <c r="BI2255" s="99">
        <v>0</v>
      </c>
      <c r="BJ2255" s="99">
        <v>10461948.545410199</v>
      </c>
      <c r="BK2255" s="99">
        <v>8343890.2975463904</v>
      </c>
      <c r="BL2255" s="99">
        <v>0</v>
      </c>
      <c r="BM2255" s="99">
        <v>0</v>
      </c>
      <c r="BN2255" s="99">
        <v>0</v>
      </c>
      <c r="BO2255" s="99">
        <v>0</v>
      </c>
      <c r="BP2255" s="99">
        <v>0</v>
      </c>
      <c r="BQ2255" s="99">
        <v>0</v>
      </c>
      <c r="BR2255" s="99">
        <v>7051069.4651489304</v>
      </c>
      <c r="BS2255" s="99">
        <v>8196221.03015137</v>
      </c>
      <c r="BT2255" s="99">
        <v>4201018.0563964797</v>
      </c>
      <c r="BU2255" s="99">
        <v>0</v>
      </c>
      <c r="BV2255" s="99">
        <v>3504976.6979064899</v>
      </c>
      <c r="BW2255" s="99">
        <v>546687.42388153099</v>
      </c>
      <c r="BX2255" s="99">
        <v>0</v>
      </c>
      <c r="BY2255" s="99">
        <v>0</v>
      </c>
      <c r="BZ2255" s="99">
        <v>0</v>
      </c>
      <c r="CA2255" s="99">
        <v>155373.66536140401</v>
      </c>
      <c r="CB2255" s="99">
        <v>10670537.032836899</v>
      </c>
      <c r="CC2255" s="99">
        <v>83722771.927734405</v>
      </c>
      <c r="CD2255" s="99">
        <v>22940815.743896499</v>
      </c>
      <c r="CE2255" s="99">
        <v>4430.3101218342799</v>
      </c>
      <c r="CF2255" s="99">
        <v>762371.97457885696</v>
      </c>
      <c r="CG2255" s="99">
        <v>5652778.9906616202</v>
      </c>
      <c r="CH2255" s="99">
        <v>0</v>
      </c>
      <c r="CI2255" s="99">
        <v>159823.95807838399</v>
      </c>
      <c r="CJ2255" s="99">
        <v>11434835.8323975</v>
      </c>
      <c r="CK2255" s="99">
        <v>89735217.396484405</v>
      </c>
      <c r="CL2255" s="99">
        <v>23489510.178466801</v>
      </c>
      <c r="CM2255" s="166">
        <v>234676.14772605899</v>
      </c>
      <c r="CN2255" s="166">
        <v>35507539.779296897</v>
      </c>
      <c r="CO2255" s="166">
        <v>153719353.75781301</v>
      </c>
      <c r="CP2255" s="99">
        <v>23489510.178466801</v>
      </c>
      <c r="CQ2255" s="99">
        <v>0</v>
      </c>
      <c r="CR2255" s="99">
        <v>0</v>
      </c>
      <c r="CS2255" s="99">
        <v>0</v>
      </c>
      <c r="CT2255" s="99">
        <v>0</v>
      </c>
      <c r="CU2255" s="98">
        <v>49312.699000729997</v>
      </c>
      <c r="CV2255" s="98">
        <v>75160.866425289001</v>
      </c>
      <c r="CW2255" s="98">
        <v>11432909.007415757</v>
      </c>
      <c r="CX2255" s="98">
        <v>89375550.918396026</v>
      </c>
    </row>
    <row r="2256" spans="1:102" x14ac:dyDescent="0.2">
      <c r="A2256" s="98" t="s">
        <v>198</v>
      </c>
      <c r="B2256" s="100">
        <v>40057</v>
      </c>
      <c r="C2256" s="99">
        <v>112531.00892257701</v>
      </c>
      <c r="D2256" s="99">
        <v>0</v>
      </c>
      <c r="E2256" s="99">
        <v>43889.720102787003</v>
      </c>
      <c r="F2256" s="99">
        <v>35691.891331672698</v>
      </c>
      <c r="G2256" s="99">
        <v>3914.7124881148302</v>
      </c>
      <c r="H2256" s="99">
        <v>0</v>
      </c>
      <c r="I2256" s="99">
        <v>0</v>
      </c>
      <c r="J2256" s="99">
        <v>74237.262084960894</v>
      </c>
      <c r="K2256" s="99">
        <v>2528.7165355086299</v>
      </c>
      <c r="L2256" s="99">
        <v>25257.115804672201</v>
      </c>
      <c r="M2256" s="99">
        <v>52075.699903488203</v>
      </c>
      <c r="N2256" s="99">
        <v>22355.487511634801</v>
      </c>
      <c r="O2256" s="99">
        <v>51459.878678321802</v>
      </c>
      <c r="P2256" s="99">
        <v>0</v>
      </c>
      <c r="Q2256" s="99">
        <v>7876.0181167125702</v>
      </c>
      <c r="R2256" s="99">
        <v>3654.9134188294402</v>
      </c>
      <c r="S2256" s="99">
        <v>0</v>
      </c>
      <c r="T2256" s="99">
        <v>989.90715730935301</v>
      </c>
      <c r="U2256" s="99">
        <v>76806.389171600298</v>
      </c>
      <c r="V2256" s="99">
        <v>6796327.7622070303</v>
      </c>
      <c r="W2256" s="99">
        <v>137.584959203377</v>
      </c>
      <c r="X2256" s="99">
        <v>3834834.8442382799</v>
      </c>
      <c r="Y2256" s="99">
        <v>2884702.73260498</v>
      </c>
      <c r="Z2256" s="99">
        <v>668087.58095550502</v>
      </c>
      <c r="AA2256" s="99">
        <v>0</v>
      </c>
      <c r="AB2256" s="99">
        <v>0</v>
      </c>
      <c r="AC2256" s="99">
        <v>24205481.105712902</v>
      </c>
      <c r="AD2256" s="99">
        <v>322433.52626800502</v>
      </c>
      <c r="AE2256" s="99">
        <v>1138610.71788025</v>
      </c>
      <c r="AF2256" s="99">
        <v>2862449.82666016</v>
      </c>
      <c r="AG2256" s="99">
        <v>2952406.2548217801</v>
      </c>
      <c r="AH2256" s="99">
        <v>2761763.8966979999</v>
      </c>
      <c r="AI2256" s="99">
        <v>0</v>
      </c>
      <c r="AJ2256" s="99">
        <v>917698.77397155797</v>
      </c>
      <c r="AK2256" s="99">
        <v>607390.55541992199</v>
      </c>
      <c r="AL2256" s="99">
        <v>0</v>
      </c>
      <c r="AM2256" s="99">
        <v>152976.09908676101</v>
      </c>
      <c r="AN2256" s="99">
        <v>24643609.192627002</v>
      </c>
      <c r="AO2256" s="99">
        <v>54312367.544433601</v>
      </c>
      <c r="AP2256" s="99">
        <v>824.82545116543804</v>
      </c>
      <c r="AQ2256" s="99">
        <v>29912218.975341801</v>
      </c>
      <c r="AR2256" s="99">
        <v>22156458.771240201</v>
      </c>
      <c r="AS2256" s="99">
        <v>4986760.2924804697</v>
      </c>
      <c r="AT2256" s="99">
        <v>0</v>
      </c>
      <c r="AU2256" s="99">
        <v>0</v>
      </c>
      <c r="AV2256" s="99">
        <v>65460682.467285201</v>
      </c>
      <c r="AW2256" s="99">
        <v>927876.14942169201</v>
      </c>
      <c r="AX2256" s="99">
        <v>9873565.1080322303</v>
      </c>
      <c r="AY2256" s="99">
        <v>23022133.432861298</v>
      </c>
      <c r="AZ2256" s="99">
        <v>21957256.9523926</v>
      </c>
      <c r="BA2256" s="99">
        <v>22046880.083252002</v>
      </c>
      <c r="BB2256" s="99">
        <v>0</v>
      </c>
      <c r="BC2256" s="99">
        <v>7165863.3155517597</v>
      </c>
      <c r="BD2256" s="99">
        <v>4510461.6911010696</v>
      </c>
      <c r="BE2256" s="99">
        <v>0</v>
      </c>
      <c r="BF2256" s="99">
        <v>1156430.55284119</v>
      </c>
      <c r="BG2256" s="99">
        <v>66377949.348632798</v>
      </c>
      <c r="BH2256" s="99">
        <v>12762877.979003901</v>
      </c>
      <c r="BI2256" s="99">
        <v>0</v>
      </c>
      <c r="BJ2256" s="99">
        <v>10227406.8630371</v>
      </c>
      <c r="BK2256" s="99">
        <v>8196321.7088012705</v>
      </c>
      <c r="BL2256" s="99">
        <v>0</v>
      </c>
      <c r="BM2256" s="99">
        <v>0</v>
      </c>
      <c r="BN2256" s="99">
        <v>0</v>
      </c>
      <c r="BO2256" s="99">
        <v>0</v>
      </c>
      <c r="BP2256" s="99">
        <v>0</v>
      </c>
      <c r="BQ2256" s="99">
        <v>0</v>
      </c>
      <c r="BR2256" s="99">
        <v>7054881.2343139602</v>
      </c>
      <c r="BS2256" s="99">
        <v>8195607.0502319299</v>
      </c>
      <c r="BT2256" s="99">
        <v>4277602.52661133</v>
      </c>
      <c r="BU2256" s="99">
        <v>0</v>
      </c>
      <c r="BV2256" s="99">
        <v>3511864.1652221698</v>
      </c>
      <c r="BW2256" s="99">
        <v>544210.48715209996</v>
      </c>
      <c r="BX2256" s="99">
        <v>0</v>
      </c>
      <c r="BY2256" s="99">
        <v>0</v>
      </c>
      <c r="BZ2256" s="99">
        <v>0</v>
      </c>
      <c r="CA2256" s="99">
        <v>156526.387891769</v>
      </c>
      <c r="CB2256" s="99">
        <v>10619593.8363037</v>
      </c>
      <c r="CC2256" s="99">
        <v>84061715.542968795</v>
      </c>
      <c r="CD2256" s="99">
        <v>22963873.162841801</v>
      </c>
      <c r="CE2256" s="99">
        <v>4538.7961114645004</v>
      </c>
      <c r="CF2256" s="99">
        <v>766266.11072540295</v>
      </c>
      <c r="CG2256" s="99">
        <v>5705941.64172363</v>
      </c>
      <c r="CH2256" s="99">
        <v>0</v>
      </c>
      <c r="CI2256" s="99">
        <v>161045.22735977199</v>
      </c>
      <c r="CJ2256" s="99">
        <v>11381364.704833999</v>
      </c>
      <c r="CK2256" s="99">
        <v>90157864.787109405</v>
      </c>
      <c r="CL2256" s="99">
        <v>23502408.9072266</v>
      </c>
      <c r="CM2256" s="166">
        <v>237030.88804054301</v>
      </c>
      <c r="CN2256" s="166">
        <v>36036520.953613304</v>
      </c>
      <c r="CO2256" s="166">
        <v>156144651.81445301</v>
      </c>
      <c r="CP2256" s="99">
        <v>23502408.9072266</v>
      </c>
      <c r="CQ2256" s="99">
        <v>0</v>
      </c>
      <c r="CR2256" s="99">
        <v>0</v>
      </c>
      <c r="CS2256" s="99">
        <v>0</v>
      </c>
      <c r="CT2256" s="99">
        <v>0</v>
      </c>
      <c r="CU2256" s="98">
        <v>46940.683823655003</v>
      </c>
      <c r="CV2256" s="98">
        <v>77479.426576275</v>
      </c>
      <c r="CW2256" s="98">
        <v>11385859.947029103</v>
      </c>
      <c r="CX2256" s="98">
        <v>89767657.184692428</v>
      </c>
    </row>
    <row r="2257" spans="1:102" x14ac:dyDescent="0.2">
      <c r="A2257" s="98" t="s">
        <v>198</v>
      </c>
      <c r="B2257" s="100">
        <v>40148</v>
      </c>
      <c r="C2257" s="99">
        <v>114041.700918198</v>
      </c>
      <c r="D2257" s="99">
        <v>0</v>
      </c>
      <c r="E2257" s="99">
        <v>41864.838325023702</v>
      </c>
      <c r="F2257" s="99">
        <v>34226.144780158997</v>
      </c>
      <c r="G2257" s="99">
        <v>4102.97786748409</v>
      </c>
      <c r="H2257" s="99">
        <v>0</v>
      </c>
      <c r="I2257" s="99">
        <v>0</v>
      </c>
      <c r="J2257" s="99">
        <v>76280.367840766907</v>
      </c>
      <c r="K2257" s="99">
        <v>1778.9616666883201</v>
      </c>
      <c r="L2257" s="99">
        <v>24549.126291990298</v>
      </c>
      <c r="M2257" s="99">
        <v>51631.776515006997</v>
      </c>
      <c r="N2257" s="99">
        <v>21903.209834814101</v>
      </c>
      <c r="O2257" s="99">
        <v>52554.224863529198</v>
      </c>
      <c r="P2257" s="99">
        <v>0</v>
      </c>
      <c r="Q2257" s="99">
        <v>7730.2887010574304</v>
      </c>
      <c r="R2257" s="99">
        <v>3707.0520269274698</v>
      </c>
      <c r="S2257" s="99">
        <v>0</v>
      </c>
      <c r="T2257" s="99">
        <v>967.48883570730698</v>
      </c>
      <c r="U2257" s="99">
        <v>78129.278914451599</v>
      </c>
      <c r="V2257" s="99">
        <v>6872515.7199707003</v>
      </c>
      <c r="W2257" s="99">
        <v>84.797498684376507</v>
      </c>
      <c r="X2257" s="99">
        <v>3681582.8568420401</v>
      </c>
      <c r="Y2257" s="99">
        <v>2803771.0082092299</v>
      </c>
      <c r="Z2257" s="99">
        <v>677002.821792603</v>
      </c>
      <c r="AA2257" s="99">
        <v>0</v>
      </c>
      <c r="AB2257" s="99">
        <v>0</v>
      </c>
      <c r="AC2257" s="99">
        <v>24789873.1865234</v>
      </c>
      <c r="AD2257" s="99">
        <v>200394.78388595601</v>
      </c>
      <c r="AE2257" s="99">
        <v>1120942.2001495401</v>
      </c>
      <c r="AF2257" s="99">
        <v>2828169.6849670401</v>
      </c>
      <c r="AG2257" s="99">
        <v>2890861.5534973098</v>
      </c>
      <c r="AH2257" s="99">
        <v>2819055.2629089402</v>
      </c>
      <c r="AI2257" s="99">
        <v>0</v>
      </c>
      <c r="AJ2257" s="99">
        <v>904361.67602539097</v>
      </c>
      <c r="AK2257" s="99">
        <v>596361.65097045898</v>
      </c>
      <c r="AL2257" s="99">
        <v>0</v>
      </c>
      <c r="AM2257" s="99">
        <v>145165.82084083601</v>
      </c>
      <c r="AN2257" s="99">
        <v>24871539.385009799</v>
      </c>
      <c r="AO2257" s="99">
        <v>55259438.6630859</v>
      </c>
      <c r="AP2257" s="99">
        <v>575.14983133971703</v>
      </c>
      <c r="AQ2257" s="99">
        <v>28796593.770019501</v>
      </c>
      <c r="AR2257" s="99">
        <v>21639347.782714799</v>
      </c>
      <c r="AS2257" s="99">
        <v>5101121.2071533203</v>
      </c>
      <c r="AT2257" s="99">
        <v>0</v>
      </c>
      <c r="AU2257" s="99">
        <v>0</v>
      </c>
      <c r="AV2257" s="99">
        <v>67396713.584960893</v>
      </c>
      <c r="AW2257" s="99">
        <v>584090.49394989002</v>
      </c>
      <c r="AX2257" s="99">
        <v>9820529.8974609394</v>
      </c>
      <c r="AY2257" s="99">
        <v>22952585.377441399</v>
      </c>
      <c r="AZ2257" s="99">
        <v>21646884.8903809</v>
      </c>
      <c r="BA2257" s="99">
        <v>22777445.365722701</v>
      </c>
      <c r="BB2257" s="99">
        <v>0</v>
      </c>
      <c r="BC2257" s="99">
        <v>7114861.26318359</v>
      </c>
      <c r="BD2257" s="99">
        <v>4470772.4424438505</v>
      </c>
      <c r="BE2257" s="99">
        <v>0</v>
      </c>
      <c r="BF2257" s="99">
        <v>1110287.4616546601</v>
      </c>
      <c r="BG2257" s="99">
        <v>68040714.141601607</v>
      </c>
      <c r="BH2257" s="99">
        <v>13063695.7412109</v>
      </c>
      <c r="BI2257" s="99">
        <v>0</v>
      </c>
      <c r="BJ2257" s="99">
        <v>9952409.6297607403</v>
      </c>
      <c r="BK2257" s="99">
        <v>8012652.8234252902</v>
      </c>
      <c r="BL2257" s="99">
        <v>0</v>
      </c>
      <c r="BM2257" s="99">
        <v>0</v>
      </c>
      <c r="BN2257" s="99">
        <v>0</v>
      </c>
      <c r="BO2257" s="99">
        <v>0</v>
      </c>
      <c r="BP2257" s="99">
        <v>0</v>
      </c>
      <c r="BQ2257" s="99">
        <v>0</v>
      </c>
      <c r="BR2257" s="99">
        <v>7013043.5208129901</v>
      </c>
      <c r="BS2257" s="99">
        <v>8077252.6510009803</v>
      </c>
      <c r="BT2257" s="99">
        <v>4422248.3888549795</v>
      </c>
      <c r="BU2257" s="99">
        <v>0</v>
      </c>
      <c r="BV2257" s="99">
        <v>3481986.0021057101</v>
      </c>
      <c r="BW2257" s="99">
        <v>534343.68757629395</v>
      </c>
      <c r="BX2257" s="99">
        <v>0</v>
      </c>
      <c r="BY2257" s="99">
        <v>0</v>
      </c>
      <c r="BZ2257" s="99">
        <v>0</v>
      </c>
      <c r="CA2257" s="99">
        <v>155815.316690445</v>
      </c>
      <c r="CB2257" s="99">
        <v>10545139.6756592</v>
      </c>
      <c r="CC2257" s="99">
        <v>84059972.275390595</v>
      </c>
      <c r="CD2257" s="99">
        <v>23027061.7180176</v>
      </c>
      <c r="CE2257" s="99">
        <v>4583.3056230544998</v>
      </c>
      <c r="CF2257" s="99">
        <v>752069.74940490699</v>
      </c>
      <c r="CG2257" s="99">
        <v>5650176.7515258798</v>
      </c>
      <c r="CH2257" s="99">
        <v>0</v>
      </c>
      <c r="CI2257" s="99">
        <v>160373.435417175</v>
      </c>
      <c r="CJ2257" s="99">
        <v>11289288.364257799</v>
      </c>
      <c r="CK2257" s="99">
        <v>90085522.111328095</v>
      </c>
      <c r="CL2257" s="99">
        <v>23564020.213378899</v>
      </c>
      <c r="CM2257" s="166">
        <v>237889.97017478899</v>
      </c>
      <c r="CN2257" s="166">
        <v>36180553.567382798</v>
      </c>
      <c r="CO2257" s="166">
        <v>157540581.45507801</v>
      </c>
      <c r="CP2257" s="99">
        <v>23564020.213378899</v>
      </c>
      <c r="CQ2257" s="99">
        <v>0</v>
      </c>
      <c r="CR2257" s="99">
        <v>0</v>
      </c>
      <c r="CS2257" s="99">
        <v>0</v>
      </c>
      <c r="CT2257" s="99">
        <v>0</v>
      </c>
      <c r="CU2257" s="98">
        <v>44144.482852054003</v>
      </c>
      <c r="CV2257" s="98">
        <v>79736.030089749998</v>
      </c>
      <c r="CW2257" s="98">
        <v>11297209.425064107</v>
      </c>
      <c r="CX2257" s="98">
        <v>89710149.026916474</v>
      </c>
    </row>
    <row r="2258" spans="1:102" x14ac:dyDescent="0.2">
      <c r="A2258" s="98" t="s">
        <v>198</v>
      </c>
      <c r="B2258" s="100">
        <v>40238</v>
      </c>
      <c r="C2258" s="99">
        <v>115043.519906998</v>
      </c>
      <c r="D2258" s="99">
        <v>0</v>
      </c>
      <c r="E2258" s="99">
        <v>40305.343824863397</v>
      </c>
      <c r="F2258" s="99">
        <v>33316.198718070998</v>
      </c>
      <c r="G2258" s="99">
        <v>4239.81530696154</v>
      </c>
      <c r="H2258" s="99">
        <v>0</v>
      </c>
      <c r="I2258" s="99">
        <v>0</v>
      </c>
      <c r="J2258" s="99">
        <v>77753.069193839998</v>
      </c>
      <c r="K2258" s="99">
        <v>1286.53346951306</v>
      </c>
      <c r="L2258" s="99">
        <v>24875.334658145901</v>
      </c>
      <c r="M2258" s="99">
        <v>50825.965943813302</v>
      </c>
      <c r="N2258" s="99">
        <v>21586.8253128529</v>
      </c>
      <c r="O2258" s="99">
        <v>53229.619283199303</v>
      </c>
      <c r="P2258" s="99">
        <v>0</v>
      </c>
      <c r="Q2258" s="99">
        <v>7608.0490579605103</v>
      </c>
      <c r="R2258" s="99">
        <v>3521.21320268512</v>
      </c>
      <c r="S2258" s="99">
        <v>0</v>
      </c>
      <c r="T2258" s="99">
        <v>872.74418883025601</v>
      </c>
      <c r="U2258" s="99">
        <v>79046.842873573303</v>
      </c>
      <c r="V2258" s="99">
        <v>6933081.5881957998</v>
      </c>
      <c r="W2258" s="99">
        <v>139.251552425325</v>
      </c>
      <c r="X2258" s="99">
        <v>3488943.9244995099</v>
      </c>
      <c r="Y2258" s="99">
        <v>2688005.34301758</v>
      </c>
      <c r="Z2258" s="99">
        <v>694572.76599121105</v>
      </c>
      <c r="AA2258" s="99">
        <v>0</v>
      </c>
      <c r="AB2258" s="99">
        <v>0</v>
      </c>
      <c r="AC2258" s="99">
        <v>25194696.9677734</v>
      </c>
      <c r="AD2258" s="99">
        <v>134833.05908584601</v>
      </c>
      <c r="AE2258" s="99">
        <v>1110825.0796051</v>
      </c>
      <c r="AF2258" s="99">
        <v>2750018.7978210398</v>
      </c>
      <c r="AG2258" s="99">
        <v>2818244.9336547898</v>
      </c>
      <c r="AH2258" s="99">
        <v>2878122.3865051302</v>
      </c>
      <c r="AI2258" s="99">
        <v>0</v>
      </c>
      <c r="AJ2258" s="99">
        <v>878751.50542449998</v>
      </c>
      <c r="AK2258" s="99">
        <v>574241.07022094703</v>
      </c>
      <c r="AL2258" s="99">
        <v>0</v>
      </c>
      <c r="AM2258" s="99">
        <v>129649.034889221</v>
      </c>
      <c r="AN2258" s="99">
        <v>25330199.229736298</v>
      </c>
      <c r="AO2258" s="99">
        <v>56100113.698242202</v>
      </c>
      <c r="AP2258" s="99">
        <v>1286.94427919388</v>
      </c>
      <c r="AQ2258" s="99">
        <v>27897614.943603501</v>
      </c>
      <c r="AR2258" s="99">
        <v>21094702.075195301</v>
      </c>
      <c r="AS2258" s="99">
        <v>5302210.8679809598</v>
      </c>
      <c r="AT2258" s="99">
        <v>0</v>
      </c>
      <c r="AU2258" s="99">
        <v>0</v>
      </c>
      <c r="AV2258" s="99">
        <v>69155380.541015595</v>
      </c>
      <c r="AW2258" s="99">
        <v>396647.05454254203</v>
      </c>
      <c r="AX2258" s="99">
        <v>9835815.7166747991</v>
      </c>
      <c r="AY2258" s="99">
        <v>22611509.662841801</v>
      </c>
      <c r="AZ2258" s="99">
        <v>21374404.0703125</v>
      </c>
      <c r="BA2258" s="99">
        <v>23220705.809814502</v>
      </c>
      <c r="BB2258" s="99">
        <v>0</v>
      </c>
      <c r="BC2258" s="99">
        <v>6974060.2167358398</v>
      </c>
      <c r="BD2258" s="99">
        <v>4361814.6951904297</v>
      </c>
      <c r="BE2258" s="99">
        <v>0</v>
      </c>
      <c r="BF2258" s="99">
        <v>1011046.35409546</v>
      </c>
      <c r="BG2258" s="99">
        <v>69517232.665039107</v>
      </c>
      <c r="BH2258" s="99">
        <v>13234759.5500488</v>
      </c>
      <c r="BI2258" s="99">
        <v>0</v>
      </c>
      <c r="BJ2258" s="99">
        <v>9677548.1141357403</v>
      </c>
      <c r="BK2258" s="99">
        <v>7856212.0553588904</v>
      </c>
      <c r="BL2258" s="99">
        <v>0</v>
      </c>
      <c r="BM2258" s="99">
        <v>0</v>
      </c>
      <c r="BN2258" s="99">
        <v>0</v>
      </c>
      <c r="BO2258" s="99">
        <v>0</v>
      </c>
      <c r="BP2258" s="99">
        <v>0</v>
      </c>
      <c r="BQ2258" s="99">
        <v>0</v>
      </c>
      <c r="BR2258" s="99">
        <v>6999859.2734985398</v>
      </c>
      <c r="BS2258" s="99">
        <v>7954667.2153930701</v>
      </c>
      <c r="BT2258" s="99">
        <v>4515866.89245605</v>
      </c>
      <c r="BU2258" s="99">
        <v>0</v>
      </c>
      <c r="BV2258" s="99">
        <v>3464224.4312133798</v>
      </c>
      <c r="BW2258" s="99">
        <v>503132.76111602801</v>
      </c>
      <c r="BX2258" s="99">
        <v>0</v>
      </c>
      <c r="BY2258" s="99">
        <v>0</v>
      </c>
      <c r="BZ2258" s="99">
        <v>0</v>
      </c>
      <c r="CA2258" s="99">
        <v>155247.60422706601</v>
      </c>
      <c r="CB2258" s="99">
        <v>10445620.2425537</v>
      </c>
      <c r="CC2258" s="99">
        <v>83899894.213867202</v>
      </c>
      <c r="CD2258" s="99">
        <v>22933793.668701202</v>
      </c>
      <c r="CE2258" s="99">
        <v>4245.0586254596701</v>
      </c>
      <c r="CF2258" s="99">
        <v>697246.30985259998</v>
      </c>
      <c r="CG2258" s="99">
        <v>5336475.9106445303</v>
      </c>
      <c r="CH2258" s="99">
        <v>0</v>
      </c>
      <c r="CI2258" s="99">
        <v>159514.867630005</v>
      </c>
      <c r="CJ2258" s="99">
        <v>11147931.8782959</v>
      </c>
      <c r="CK2258" s="99">
        <v>88804549.774414107</v>
      </c>
      <c r="CL2258" s="99">
        <v>23441020.956787098</v>
      </c>
      <c r="CM2258" s="166">
        <v>237989.419063568</v>
      </c>
      <c r="CN2258" s="166">
        <v>36408916.8125</v>
      </c>
      <c r="CO2258" s="166">
        <v>158761800.70898399</v>
      </c>
      <c r="CP2258" s="99">
        <v>23441020.956787098</v>
      </c>
      <c r="CQ2258" s="99">
        <v>0</v>
      </c>
      <c r="CR2258" s="99">
        <v>0</v>
      </c>
      <c r="CS2258" s="99">
        <v>0</v>
      </c>
      <c r="CT2258" s="99">
        <v>0</v>
      </c>
      <c r="CU2258" s="98">
        <v>41661.692276014001</v>
      </c>
      <c r="CV2258" s="98">
        <v>81344.818488817997</v>
      </c>
      <c r="CW2258" s="98">
        <v>11142866.5524063</v>
      </c>
      <c r="CX2258" s="98">
        <v>89236370.124511734</v>
      </c>
    </row>
    <row r="2259" spans="1:102" x14ac:dyDescent="0.2">
      <c r="A2259" s="98" t="s">
        <v>198</v>
      </c>
      <c r="B2259" s="100">
        <v>40330</v>
      </c>
      <c r="C2259" s="99">
        <v>115711.967453003</v>
      </c>
      <c r="D2259" s="99">
        <v>0</v>
      </c>
      <c r="E2259" s="99">
        <v>39183.413434505499</v>
      </c>
      <c r="F2259" s="99">
        <v>32528.127814769701</v>
      </c>
      <c r="G2259" s="99">
        <v>4324.5817836523102</v>
      </c>
      <c r="H2259" s="99">
        <v>0</v>
      </c>
      <c r="I2259" s="99">
        <v>0</v>
      </c>
      <c r="J2259" s="99">
        <v>79106.370774269104</v>
      </c>
      <c r="K2259" s="99">
        <v>1130.60196428001</v>
      </c>
      <c r="L2259" s="99">
        <v>25617.469071388201</v>
      </c>
      <c r="M2259" s="99">
        <v>50745.355496406599</v>
      </c>
      <c r="N2259" s="99">
        <v>21274.4662401676</v>
      </c>
      <c r="O2259" s="99">
        <v>53450.224166393302</v>
      </c>
      <c r="P2259" s="99">
        <v>0</v>
      </c>
      <c r="Q2259" s="99">
        <v>7561.5522114038504</v>
      </c>
      <c r="R2259" s="99">
        <v>3582.9969741106001</v>
      </c>
      <c r="S2259" s="99">
        <v>0</v>
      </c>
      <c r="T2259" s="99">
        <v>864.38328061997902</v>
      </c>
      <c r="U2259" s="99">
        <v>80131.784820556597</v>
      </c>
      <c r="V2259" s="99">
        <v>6946301.7489623995</v>
      </c>
      <c r="W2259" s="99">
        <v>8.7805763919604907</v>
      </c>
      <c r="X2259" s="99">
        <v>3382408.77520752</v>
      </c>
      <c r="Y2259" s="99">
        <v>2598801.1662902799</v>
      </c>
      <c r="Z2259" s="99">
        <v>698558.88381957996</v>
      </c>
      <c r="AA2259" s="99">
        <v>0</v>
      </c>
      <c r="AB2259" s="99">
        <v>0</v>
      </c>
      <c r="AC2259" s="99">
        <v>25484455.0083008</v>
      </c>
      <c r="AD2259" s="99">
        <v>116425.79720974001</v>
      </c>
      <c r="AE2259" s="99">
        <v>1115501.0319671601</v>
      </c>
      <c r="AF2259" s="99">
        <v>2746353.5172729502</v>
      </c>
      <c r="AG2259" s="99">
        <v>2777181.7970275902</v>
      </c>
      <c r="AH2259" s="99">
        <v>2862320.4310607901</v>
      </c>
      <c r="AI2259" s="99">
        <v>0</v>
      </c>
      <c r="AJ2259" s="99">
        <v>870368.27787780797</v>
      </c>
      <c r="AK2259" s="99">
        <v>577473.29981231701</v>
      </c>
      <c r="AL2259" s="99">
        <v>0</v>
      </c>
      <c r="AM2259" s="99">
        <v>126069.76747417499</v>
      </c>
      <c r="AN2259" s="99">
        <v>25563415.510253899</v>
      </c>
      <c r="AO2259" s="99">
        <v>56560742.396972701</v>
      </c>
      <c r="AP2259" s="99">
        <v>80.761370119638698</v>
      </c>
      <c r="AQ2259" s="99">
        <v>27086807.0939941</v>
      </c>
      <c r="AR2259" s="99">
        <v>20512008.2897949</v>
      </c>
      <c r="AS2259" s="99">
        <v>5350204.4057006799</v>
      </c>
      <c r="AT2259" s="99">
        <v>0</v>
      </c>
      <c r="AU2259" s="99">
        <v>0</v>
      </c>
      <c r="AV2259" s="99">
        <v>70707063.9609375</v>
      </c>
      <c r="AW2259" s="99">
        <v>343759.15649414097</v>
      </c>
      <c r="AX2259" s="99">
        <v>9996725.7026367206</v>
      </c>
      <c r="AY2259" s="99">
        <v>22743212.034423798</v>
      </c>
      <c r="AZ2259" s="99">
        <v>21185387.9916992</v>
      </c>
      <c r="BA2259" s="99">
        <v>23277907.966064502</v>
      </c>
      <c r="BB2259" s="99">
        <v>0</v>
      </c>
      <c r="BC2259" s="99">
        <v>6923245.4842529297</v>
      </c>
      <c r="BD2259" s="99">
        <v>4392419.1776123</v>
      </c>
      <c r="BE2259" s="99">
        <v>0</v>
      </c>
      <c r="BF2259" s="99">
        <v>988407.69053649902</v>
      </c>
      <c r="BG2259" s="99">
        <v>71039449.130859405</v>
      </c>
      <c r="BH2259" s="99">
        <v>13448532.9642334</v>
      </c>
      <c r="BI2259" s="99">
        <v>0</v>
      </c>
      <c r="BJ2259" s="99">
        <v>9476724.7193603497</v>
      </c>
      <c r="BK2259" s="99">
        <v>7689836.6889038105</v>
      </c>
      <c r="BL2259" s="99">
        <v>0</v>
      </c>
      <c r="BM2259" s="99">
        <v>0</v>
      </c>
      <c r="BN2259" s="99">
        <v>0</v>
      </c>
      <c r="BO2259" s="99">
        <v>0</v>
      </c>
      <c r="BP2259" s="99">
        <v>0</v>
      </c>
      <c r="BQ2259" s="99">
        <v>0</v>
      </c>
      <c r="BR2259" s="99">
        <v>6997011.7156372098</v>
      </c>
      <c r="BS2259" s="99">
        <v>7898946.1658325205</v>
      </c>
      <c r="BT2259" s="99">
        <v>4517359.2654418899</v>
      </c>
      <c r="BU2259" s="99">
        <v>0</v>
      </c>
      <c r="BV2259" s="99">
        <v>3461177.6998291002</v>
      </c>
      <c r="BW2259" s="99">
        <v>506986.26162338298</v>
      </c>
      <c r="BX2259" s="99">
        <v>0</v>
      </c>
      <c r="BY2259" s="99">
        <v>0</v>
      </c>
      <c r="BZ2259" s="99">
        <v>0</v>
      </c>
      <c r="CA2259" s="99">
        <v>154950.77107429499</v>
      </c>
      <c r="CB2259" s="99">
        <v>10308879.8673096</v>
      </c>
      <c r="CC2259" s="99">
        <v>83598469.370117202</v>
      </c>
      <c r="CD2259" s="99">
        <v>22929265.0632324</v>
      </c>
      <c r="CE2259" s="99">
        <v>4301.7024123072597</v>
      </c>
      <c r="CF2259" s="99">
        <v>698201.52201080299</v>
      </c>
      <c r="CG2259" s="99">
        <v>5339850.7453002902</v>
      </c>
      <c r="CH2259" s="99">
        <v>0</v>
      </c>
      <c r="CI2259" s="99">
        <v>159278.09786796599</v>
      </c>
      <c r="CJ2259" s="99">
        <v>11002977.700927701</v>
      </c>
      <c r="CK2259" s="99">
        <v>89430516.364257798</v>
      </c>
      <c r="CL2259" s="99">
        <v>23438748.661865201</v>
      </c>
      <c r="CM2259" s="166">
        <v>238745.99598312401</v>
      </c>
      <c r="CN2259" s="166">
        <v>36588448.624511696</v>
      </c>
      <c r="CO2259" s="166">
        <v>159793811.93164101</v>
      </c>
      <c r="CP2259" s="99">
        <v>23438748.661865201</v>
      </c>
      <c r="CQ2259" s="99">
        <v>0</v>
      </c>
      <c r="CR2259" s="99">
        <v>0</v>
      </c>
      <c r="CS2259" s="99">
        <v>0</v>
      </c>
      <c r="CT2259" s="99">
        <v>0</v>
      </c>
      <c r="CU2259" s="98">
        <v>40318.946508100002</v>
      </c>
      <c r="CV2259" s="98">
        <v>82777.241088491995</v>
      </c>
      <c r="CW2259" s="98">
        <v>11007081.389320403</v>
      </c>
      <c r="CX2259" s="98">
        <v>88938320.115417495</v>
      </c>
    </row>
    <row r="2260" spans="1:102" x14ac:dyDescent="0.2">
      <c r="A2260" s="98" t="s">
        <v>198</v>
      </c>
      <c r="B2260" s="100">
        <v>40422</v>
      </c>
      <c r="C2260" s="99">
        <v>115770.794585228</v>
      </c>
      <c r="D2260" s="99">
        <v>0</v>
      </c>
      <c r="E2260" s="99">
        <v>37707.910271167799</v>
      </c>
      <c r="F2260" s="99">
        <v>31431.132808923699</v>
      </c>
      <c r="G2260" s="99">
        <v>4308.26461952925</v>
      </c>
      <c r="H2260" s="99">
        <v>0</v>
      </c>
      <c r="I2260" s="99">
        <v>0</v>
      </c>
      <c r="J2260" s="99">
        <v>80116.066749572798</v>
      </c>
      <c r="K2260" s="99">
        <v>993.18811120837904</v>
      </c>
      <c r="L2260" s="99">
        <v>24375.9259603024</v>
      </c>
      <c r="M2260" s="99">
        <v>50250.501832485199</v>
      </c>
      <c r="N2260" s="99">
        <v>20948.3654229641</v>
      </c>
      <c r="O2260" s="99">
        <v>53195.587926387801</v>
      </c>
      <c r="P2260" s="99">
        <v>0</v>
      </c>
      <c r="Q2260" s="99">
        <v>7479.00649547577</v>
      </c>
      <c r="R2260" s="99">
        <v>3556.9390904903398</v>
      </c>
      <c r="S2260" s="99">
        <v>0</v>
      </c>
      <c r="T2260" s="99">
        <v>870.27087370306299</v>
      </c>
      <c r="U2260" s="99">
        <v>81147.318822860703</v>
      </c>
      <c r="V2260" s="99">
        <v>6955351.7551879901</v>
      </c>
      <c r="W2260" s="99">
        <v>24.910139797953899</v>
      </c>
      <c r="X2260" s="99">
        <v>3263855.2330627399</v>
      </c>
      <c r="Y2260" s="99">
        <v>2520472.96026611</v>
      </c>
      <c r="Z2260" s="99">
        <v>699076.47213745106</v>
      </c>
      <c r="AA2260" s="99">
        <v>0</v>
      </c>
      <c r="AB2260" s="99">
        <v>0</v>
      </c>
      <c r="AC2260" s="99">
        <v>25866632.2810059</v>
      </c>
      <c r="AD2260" s="99">
        <v>99311.964159965501</v>
      </c>
      <c r="AE2260" s="99">
        <v>1087245.7248229999</v>
      </c>
      <c r="AF2260" s="99">
        <v>2697188.9476928702</v>
      </c>
      <c r="AG2260" s="99">
        <v>2715688.34411621</v>
      </c>
      <c r="AH2260" s="99">
        <v>2829257.5444641099</v>
      </c>
      <c r="AI2260" s="99">
        <v>0</v>
      </c>
      <c r="AJ2260" s="99">
        <v>870205.97142791701</v>
      </c>
      <c r="AK2260" s="99">
        <v>572402.65031433105</v>
      </c>
      <c r="AL2260" s="99">
        <v>0</v>
      </c>
      <c r="AM2260" s="99">
        <v>119571.18614006</v>
      </c>
      <c r="AN2260" s="99">
        <v>25981365.7268066</v>
      </c>
      <c r="AO2260" s="99">
        <v>56871942.370117202</v>
      </c>
      <c r="AP2260" s="99">
        <v>273.45212527736999</v>
      </c>
      <c r="AQ2260" s="99">
        <v>26066846.479003899</v>
      </c>
      <c r="AR2260" s="99">
        <v>19845445.1181641</v>
      </c>
      <c r="AS2260" s="99">
        <v>5371509.9005127</v>
      </c>
      <c r="AT2260" s="99">
        <v>0</v>
      </c>
      <c r="AU2260" s="99">
        <v>0</v>
      </c>
      <c r="AV2260" s="99">
        <v>72176009.016601607</v>
      </c>
      <c r="AW2260" s="99">
        <v>294695.513282776</v>
      </c>
      <c r="AX2260" s="99">
        <v>9620092.3642578106</v>
      </c>
      <c r="AY2260" s="99">
        <v>22223611.2897949</v>
      </c>
      <c r="AZ2260" s="99">
        <v>20708882.4443359</v>
      </c>
      <c r="BA2260" s="99">
        <v>22999030.981689502</v>
      </c>
      <c r="BB2260" s="99">
        <v>0</v>
      </c>
      <c r="BC2260" s="99">
        <v>6922986.1016845703</v>
      </c>
      <c r="BD2260" s="99">
        <v>4368864.6111450205</v>
      </c>
      <c r="BE2260" s="99">
        <v>0</v>
      </c>
      <c r="BF2260" s="99">
        <v>953719.14416503895</v>
      </c>
      <c r="BG2260" s="99">
        <v>72496769.497070298</v>
      </c>
      <c r="BH2260" s="99">
        <v>13285265.3325195</v>
      </c>
      <c r="BI2260" s="99">
        <v>0</v>
      </c>
      <c r="BJ2260" s="99">
        <v>9175954.8773193397</v>
      </c>
      <c r="BK2260" s="99">
        <v>7426089.5748901404</v>
      </c>
      <c r="BL2260" s="99">
        <v>0</v>
      </c>
      <c r="BM2260" s="99">
        <v>0</v>
      </c>
      <c r="BN2260" s="99">
        <v>0</v>
      </c>
      <c r="BO2260" s="99">
        <v>0</v>
      </c>
      <c r="BP2260" s="99">
        <v>0</v>
      </c>
      <c r="BQ2260" s="99">
        <v>0</v>
      </c>
      <c r="BR2260" s="99">
        <v>6905511.8734130897</v>
      </c>
      <c r="BS2260" s="99">
        <v>7701442.4390869103</v>
      </c>
      <c r="BT2260" s="99">
        <v>4461026.26281738</v>
      </c>
      <c r="BU2260" s="99">
        <v>0</v>
      </c>
      <c r="BV2260" s="99">
        <v>3472878.82452393</v>
      </c>
      <c r="BW2260" s="99">
        <v>505379.08071136498</v>
      </c>
      <c r="BX2260" s="99">
        <v>0</v>
      </c>
      <c r="BY2260" s="99">
        <v>0</v>
      </c>
      <c r="BZ2260" s="99">
        <v>0</v>
      </c>
      <c r="CA2260" s="99">
        <v>153563.708803177</v>
      </c>
      <c r="CB2260" s="99">
        <v>10206616.841186499</v>
      </c>
      <c r="CC2260" s="99">
        <v>83097048.901367202</v>
      </c>
      <c r="CD2260" s="99">
        <v>22421094.139404301</v>
      </c>
      <c r="CE2260" s="99">
        <v>4324.0738714337303</v>
      </c>
      <c r="CF2260" s="99">
        <v>697902.71603393601</v>
      </c>
      <c r="CG2260" s="99">
        <v>5362165.6297607403</v>
      </c>
      <c r="CH2260" s="99">
        <v>0</v>
      </c>
      <c r="CI2260" s="99">
        <v>157863.18723106399</v>
      </c>
      <c r="CJ2260" s="99">
        <v>10902474.697753901</v>
      </c>
      <c r="CK2260" s="99">
        <v>88317522.668945298</v>
      </c>
      <c r="CL2260" s="99">
        <v>22920170.167236298</v>
      </c>
      <c r="CM2260" s="166">
        <v>238371.79775810201</v>
      </c>
      <c r="CN2260" s="166">
        <v>36917934.780761696</v>
      </c>
      <c r="CO2260" s="166">
        <v>160797150.32226601</v>
      </c>
      <c r="CP2260" s="99">
        <v>22920170.167236298</v>
      </c>
      <c r="CQ2260" s="99">
        <v>0</v>
      </c>
      <c r="CR2260" s="99">
        <v>0</v>
      </c>
      <c r="CS2260" s="99">
        <v>0</v>
      </c>
      <c r="CT2260" s="99">
        <v>0</v>
      </c>
      <c r="CU2260" s="98">
        <v>38626.829822034997</v>
      </c>
      <c r="CV2260" s="98">
        <v>83820.740040018994</v>
      </c>
      <c r="CW2260" s="98">
        <v>10904519.557220435</v>
      </c>
      <c r="CX2260" s="98">
        <v>88459214.531127945</v>
      </c>
    </row>
    <row r="2261" spans="1:102" x14ac:dyDescent="0.2">
      <c r="A2261" s="98" t="s">
        <v>198</v>
      </c>
      <c r="B2261" s="100">
        <v>40513</v>
      </c>
      <c r="C2261" s="99">
        <v>115446.66564083099</v>
      </c>
      <c r="D2261" s="99">
        <v>0</v>
      </c>
      <c r="E2261" s="99">
        <v>36557.855641365102</v>
      </c>
      <c r="F2261" s="99">
        <v>30497.6673827171</v>
      </c>
      <c r="G2261" s="99">
        <v>4388.09207892418</v>
      </c>
      <c r="H2261" s="99">
        <v>0</v>
      </c>
      <c r="I2261" s="99">
        <v>0</v>
      </c>
      <c r="J2261" s="99">
        <v>81042.062489509597</v>
      </c>
      <c r="K2261" s="99">
        <v>876.74987588822796</v>
      </c>
      <c r="L2261" s="99">
        <v>30616.771794080702</v>
      </c>
      <c r="M2261" s="99">
        <v>49825.8236951828</v>
      </c>
      <c r="N2261" s="99">
        <v>20644.6368334293</v>
      </c>
      <c r="O2261" s="99">
        <v>51943.488024711602</v>
      </c>
      <c r="P2261" s="99">
        <v>0</v>
      </c>
      <c r="Q2261" s="99">
        <v>7393.8956322670001</v>
      </c>
      <c r="R2261" s="99">
        <v>3577.1193485856102</v>
      </c>
      <c r="S2261" s="99">
        <v>0</v>
      </c>
      <c r="T2261" s="99">
        <v>1072.1446926742799</v>
      </c>
      <c r="U2261" s="99">
        <v>81966.082052230806</v>
      </c>
      <c r="V2261" s="99">
        <v>6864628.6784057599</v>
      </c>
      <c r="W2261" s="99">
        <v>7.1154597309650898</v>
      </c>
      <c r="X2261" s="99">
        <v>3109457.3742065402</v>
      </c>
      <c r="Y2261" s="99">
        <v>2409347.0803832998</v>
      </c>
      <c r="Z2261" s="99">
        <v>709674.41069793701</v>
      </c>
      <c r="AA2261" s="99">
        <v>0</v>
      </c>
      <c r="AB2261" s="99">
        <v>0</v>
      </c>
      <c r="AC2261" s="99">
        <v>26092848.522216801</v>
      </c>
      <c r="AD2261" s="99">
        <v>86200.746725082397</v>
      </c>
      <c r="AE2261" s="99">
        <v>1217252.6361084001</v>
      </c>
      <c r="AF2261" s="99">
        <v>2618466.8060607901</v>
      </c>
      <c r="AG2261" s="99">
        <v>2642525.38391113</v>
      </c>
      <c r="AH2261" s="99">
        <v>2643622.3197326702</v>
      </c>
      <c r="AI2261" s="99">
        <v>0</v>
      </c>
      <c r="AJ2261" s="99">
        <v>860431.10446167004</v>
      </c>
      <c r="AK2261" s="99">
        <v>559090.10726165795</v>
      </c>
      <c r="AL2261" s="99">
        <v>0</v>
      </c>
      <c r="AM2261" s="99">
        <v>137673.206262589</v>
      </c>
      <c r="AN2261" s="99">
        <v>26145820.004638702</v>
      </c>
      <c r="AO2261" s="99">
        <v>56215766.497558601</v>
      </c>
      <c r="AP2261" s="99">
        <v>44.905544286593802</v>
      </c>
      <c r="AQ2261" s="99">
        <v>24974324.4287109</v>
      </c>
      <c r="AR2261" s="99">
        <v>19084149.6181641</v>
      </c>
      <c r="AS2261" s="99">
        <v>5471757.16723633</v>
      </c>
      <c r="AT2261" s="99">
        <v>0</v>
      </c>
      <c r="AU2261" s="99">
        <v>0</v>
      </c>
      <c r="AV2261" s="99">
        <v>73322132.020507798</v>
      </c>
      <c r="AW2261" s="99">
        <v>258926.70009231599</v>
      </c>
      <c r="AX2261" s="99">
        <v>10799133.568603501</v>
      </c>
      <c r="AY2261" s="99">
        <v>21779778.545654301</v>
      </c>
      <c r="AZ2261" s="99">
        <v>20194601.837890599</v>
      </c>
      <c r="BA2261" s="99">
        <v>21799553.2976074</v>
      </c>
      <c r="BB2261" s="99">
        <v>0</v>
      </c>
      <c r="BC2261" s="99">
        <v>6894127.09973145</v>
      </c>
      <c r="BD2261" s="99">
        <v>4283055.3245239304</v>
      </c>
      <c r="BE2261" s="99">
        <v>0</v>
      </c>
      <c r="BF2261" s="99">
        <v>1090682.23362732</v>
      </c>
      <c r="BG2261" s="99">
        <v>73599034.802734405</v>
      </c>
      <c r="BH2261" s="99">
        <v>13192399.642700201</v>
      </c>
      <c r="BI2261" s="99">
        <v>0</v>
      </c>
      <c r="BJ2261" s="99">
        <v>8924164.4339599591</v>
      </c>
      <c r="BK2261" s="99">
        <v>7235003.5248413105</v>
      </c>
      <c r="BL2261" s="99">
        <v>0</v>
      </c>
      <c r="BM2261" s="99">
        <v>0</v>
      </c>
      <c r="BN2261" s="99">
        <v>0</v>
      </c>
      <c r="BO2261" s="99">
        <v>0</v>
      </c>
      <c r="BP2261" s="99">
        <v>0</v>
      </c>
      <c r="BQ2261" s="99">
        <v>0</v>
      </c>
      <c r="BR2261" s="99">
        <v>6811300.19714355</v>
      </c>
      <c r="BS2261" s="99">
        <v>7539325.8502197303</v>
      </c>
      <c r="BT2261" s="99">
        <v>4225439.8759765597</v>
      </c>
      <c r="BU2261" s="99">
        <v>0</v>
      </c>
      <c r="BV2261" s="99">
        <v>3489332.3815918001</v>
      </c>
      <c r="BW2261" s="99">
        <v>469944.50069427502</v>
      </c>
      <c r="BX2261" s="99">
        <v>0</v>
      </c>
      <c r="BY2261" s="99">
        <v>0</v>
      </c>
      <c r="BZ2261" s="99">
        <v>0</v>
      </c>
      <c r="CA2261" s="99">
        <v>151998.41521835301</v>
      </c>
      <c r="CB2261" s="99">
        <v>9976444.8370361291</v>
      </c>
      <c r="CC2261" s="99">
        <v>81230504.964843795</v>
      </c>
      <c r="CD2261" s="99">
        <v>22135869.421875</v>
      </c>
      <c r="CE2261" s="99">
        <v>4390.0301656723004</v>
      </c>
      <c r="CF2261" s="99">
        <v>708636.58519744896</v>
      </c>
      <c r="CG2261" s="99">
        <v>5451326.6859130897</v>
      </c>
      <c r="CH2261" s="99">
        <v>0</v>
      </c>
      <c r="CI2261" s="99">
        <v>156366.58868789699</v>
      </c>
      <c r="CJ2261" s="99">
        <v>10683255.727417</v>
      </c>
      <c r="CK2261" s="99">
        <v>86986555.685546905</v>
      </c>
      <c r="CL2261" s="99">
        <v>22612554.157470699</v>
      </c>
      <c r="CM2261" s="166">
        <v>237700.38539314299</v>
      </c>
      <c r="CN2261" s="166">
        <v>36826424.468261696</v>
      </c>
      <c r="CO2261" s="166">
        <v>160327591.765625</v>
      </c>
      <c r="CP2261" s="99">
        <v>22612554.157470699</v>
      </c>
      <c r="CQ2261" s="99">
        <v>0</v>
      </c>
      <c r="CR2261" s="99">
        <v>0</v>
      </c>
      <c r="CS2261" s="99">
        <v>0</v>
      </c>
      <c r="CT2261" s="99">
        <v>0</v>
      </c>
      <c r="CU2261" s="98">
        <v>37441.085181925002</v>
      </c>
      <c r="CV2261" s="98">
        <v>84823.486008556996</v>
      </c>
      <c r="CW2261" s="98">
        <v>10685081.422233578</v>
      </c>
      <c r="CX2261" s="98">
        <v>86681831.650756881</v>
      </c>
    </row>
    <row r="2262" spans="1:102" x14ac:dyDescent="0.2">
      <c r="A2262" s="98" t="s">
        <v>198</v>
      </c>
      <c r="B2262" s="100">
        <v>40603</v>
      </c>
      <c r="C2262" s="99">
        <v>115269.502447128</v>
      </c>
      <c r="D2262" s="99">
        <v>0</v>
      </c>
      <c r="E2262" s="99">
        <v>35671.167657375299</v>
      </c>
      <c r="F2262" s="99">
        <v>29783.768759489099</v>
      </c>
      <c r="G2262" s="99">
        <v>4458.1729313731203</v>
      </c>
      <c r="H2262" s="99">
        <v>0</v>
      </c>
      <c r="I2262" s="99">
        <v>0</v>
      </c>
      <c r="J2262" s="99">
        <v>82351.894664764404</v>
      </c>
      <c r="K2262" s="99">
        <v>802.24288703501202</v>
      </c>
      <c r="L2262" s="99">
        <v>72433.0800685883</v>
      </c>
      <c r="M2262" s="99">
        <v>49512.698012828798</v>
      </c>
      <c r="N2262" s="99">
        <v>20253.446342468302</v>
      </c>
      <c r="O2262" s="99">
        <v>0</v>
      </c>
      <c r="P2262" s="99">
        <v>0</v>
      </c>
      <c r="Q2262" s="99">
        <v>7359.2778027653703</v>
      </c>
      <c r="R2262" s="99">
        <v>0</v>
      </c>
      <c r="S2262" s="99">
        <v>0</v>
      </c>
      <c r="T2262" s="99">
        <v>4427.3952150940904</v>
      </c>
      <c r="U2262" s="99">
        <v>83147.556274414106</v>
      </c>
      <c r="V2262" s="99">
        <v>6851401.3103637705</v>
      </c>
      <c r="W2262" s="99">
        <v>5.3641103299451096</v>
      </c>
      <c r="X2262" s="99">
        <v>3072101.6836242699</v>
      </c>
      <c r="Y2262" s="99">
        <v>2333579.58557129</v>
      </c>
      <c r="Z2262" s="99">
        <v>715875.83579254197</v>
      </c>
      <c r="AA2262" s="99">
        <v>0</v>
      </c>
      <c r="AB2262" s="99">
        <v>0</v>
      </c>
      <c r="AC2262" s="99">
        <v>26541388.450439502</v>
      </c>
      <c r="AD2262" s="99">
        <v>75444.659680366502</v>
      </c>
      <c r="AE2262" s="99">
        <v>3808614.59973145</v>
      </c>
      <c r="AF2262" s="99">
        <v>2672013.3675842299</v>
      </c>
      <c r="AG2262" s="99">
        <v>2588919.1716308598</v>
      </c>
      <c r="AH2262" s="99">
        <v>0</v>
      </c>
      <c r="AI2262" s="99">
        <v>0</v>
      </c>
      <c r="AJ2262" s="99">
        <v>854279.42067718494</v>
      </c>
      <c r="AK2262" s="99">
        <v>0</v>
      </c>
      <c r="AL2262" s="99">
        <v>0</v>
      </c>
      <c r="AM2262" s="99">
        <v>716271.72976684605</v>
      </c>
      <c r="AN2262" s="99">
        <v>26580877.934326202</v>
      </c>
      <c r="AO2262" s="99">
        <v>56670186.168945298</v>
      </c>
      <c r="AP2262" s="99">
        <v>79.878622672520606</v>
      </c>
      <c r="AQ2262" s="99">
        <v>25535535.518066399</v>
      </c>
      <c r="AR2262" s="99">
        <v>18452564.1960449</v>
      </c>
      <c r="AS2262" s="99">
        <v>5528334.5350341797</v>
      </c>
      <c r="AT2262" s="99">
        <v>0</v>
      </c>
      <c r="AU2262" s="99">
        <v>0</v>
      </c>
      <c r="AV2262" s="99">
        <v>75298701.091796905</v>
      </c>
      <c r="AW2262" s="99">
        <v>228296.657278061</v>
      </c>
      <c r="AX2262" s="99">
        <v>31964136.458496101</v>
      </c>
      <c r="AY2262" s="99">
        <v>23405070.959472701</v>
      </c>
      <c r="AZ2262" s="99">
        <v>19834539.277587902</v>
      </c>
      <c r="BA2262" s="99">
        <v>0</v>
      </c>
      <c r="BB2262" s="99">
        <v>0</v>
      </c>
      <c r="BC2262" s="99">
        <v>6954931.0240478497</v>
      </c>
      <c r="BD2262" s="99">
        <v>0</v>
      </c>
      <c r="BE2262" s="99">
        <v>0</v>
      </c>
      <c r="BF2262" s="99">
        <v>5513873.6713256799</v>
      </c>
      <c r="BG2262" s="99">
        <v>75469648.110351607</v>
      </c>
      <c r="BH2262" s="99">
        <v>9681278.3020019494</v>
      </c>
      <c r="BI2262" s="99">
        <v>0</v>
      </c>
      <c r="BJ2262" s="99">
        <v>7963485.4821777297</v>
      </c>
      <c r="BK2262" s="99">
        <v>6840055.2849121103</v>
      </c>
      <c r="BL2262" s="99">
        <v>0</v>
      </c>
      <c r="BM2262" s="99">
        <v>0</v>
      </c>
      <c r="BN2262" s="99">
        <v>0</v>
      </c>
      <c r="BO2262" s="99">
        <v>0</v>
      </c>
      <c r="BP2262" s="99">
        <v>0</v>
      </c>
      <c r="BQ2262" s="99">
        <v>0</v>
      </c>
      <c r="BR2262" s="99">
        <v>6797328.6659545898</v>
      </c>
      <c r="BS2262" s="99">
        <v>7387476.7373657199</v>
      </c>
      <c r="BT2262" s="99">
        <v>0</v>
      </c>
      <c r="BU2262" s="99">
        <v>0</v>
      </c>
      <c r="BV2262" s="99">
        <v>3512038.6862182599</v>
      </c>
      <c r="BW2262" s="99">
        <v>0</v>
      </c>
      <c r="BX2262" s="99">
        <v>0</v>
      </c>
      <c r="BY2262" s="99">
        <v>0</v>
      </c>
      <c r="BZ2262" s="99">
        <v>0</v>
      </c>
      <c r="CA2262" s="99">
        <v>150875.41461372399</v>
      </c>
      <c r="CB2262" s="99">
        <v>9927950.9163818397</v>
      </c>
      <c r="CC2262" s="99">
        <v>81965628.8046875</v>
      </c>
      <c r="CD2262" s="99">
        <v>17647395.935302701</v>
      </c>
      <c r="CE2262" s="99">
        <v>4462.0141415595999</v>
      </c>
      <c r="CF2262" s="99">
        <v>718216.68716430699</v>
      </c>
      <c r="CG2262" s="99">
        <v>5549435.2722167997</v>
      </c>
      <c r="CH2262" s="99">
        <v>0</v>
      </c>
      <c r="CI2262" s="99">
        <v>155361.263425827</v>
      </c>
      <c r="CJ2262" s="99">
        <v>10646285.333740201</v>
      </c>
      <c r="CK2262" s="99">
        <v>87300011.657226607</v>
      </c>
      <c r="CL2262" s="99">
        <v>17644315.2189941</v>
      </c>
      <c r="CM2262" s="166">
        <v>237903.87461853001</v>
      </c>
      <c r="CN2262" s="166">
        <v>37240758</v>
      </c>
      <c r="CO2262" s="166">
        <v>162924563.75195301</v>
      </c>
      <c r="CP2262" s="99">
        <v>17644315.2189941</v>
      </c>
      <c r="CQ2262" s="99">
        <v>0</v>
      </c>
      <c r="CR2262" s="99">
        <v>0</v>
      </c>
      <c r="CS2262" s="99">
        <v>0</v>
      </c>
      <c r="CT2262" s="99">
        <v>0</v>
      </c>
      <c r="CU2262" s="98">
        <v>36515.443068647</v>
      </c>
      <c r="CV2262" s="98">
        <v>86189.089884018002</v>
      </c>
      <c r="CW2262" s="98">
        <v>10646167.603546146</v>
      </c>
      <c r="CX2262" s="98">
        <v>87515064.076904297</v>
      </c>
    </row>
    <row r="2263" spans="1:102" x14ac:dyDescent="0.2">
      <c r="A2263" s="98" t="s">
        <v>198</v>
      </c>
      <c r="B2263" s="100">
        <v>40695</v>
      </c>
      <c r="C2263" s="99">
        <v>114742.76288414</v>
      </c>
      <c r="D2263" s="99">
        <v>0</v>
      </c>
      <c r="E2263" s="99">
        <v>34716.657304763801</v>
      </c>
      <c r="F2263" s="99">
        <v>29040.2273905277</v>
      </c>
      <c r="G2263" s="99">
        <v>4505.07972079515</v>
      </c>
      <c r="H2263" s="99">
        <v>0</v>
      </c>
      <c r="I2263" s="99">
        <v>0</v>
      </c>
      <c r="J2263" s="99">
        <v>83448.216612815901</v>
      </c>
      <c r="K2263" s="99">
        <v>711.55630228668497</v>
      </c>
      <c r="L2263" s="99">
        <v>73197.679176330596</v>
      </c>
      <c r="M2263" s="99">
        <v>49100.704918861396</v>
      </c>
      <c r="N2263" s="99">
        <v>19858.6993210316</v>
      </c>
      <c r="O2263" s="99">
        <v>0</v>
      </c>
      <c r="P2263" s="99">
        <v>0</v>
      </c>
      <c r="Q2263" s="99">
        <v>7278.7956799864796</v>
      </c>
      <c r="R2263" s="99">
        <v>0</v>
      </c>
      <c r="S2263" s="99">
        <v>0</v>
      </c>
      <c r="T2263" s="99">
        <v>4528.3629872202901</v>
      </c>
      <c r="U2263" s="99">
        <v>84108.219107627898</v>
      </c>
      <c r="V2263" s="99">
        <v>6815846.7595214797</v>
      </c>
      <c r="W2263" s="99">
        <v>13.4687486649491</v>
      </c>
      <c r="X2263" s="99">
        <v>2890775.2183227502</v>
      </c>
      <c r="Y2263" s="99">
        <v>2240686.4742736798</v>
      </c>
      <c r="Z2263" s="99">
        <v>714385.89280700695</v>
      </c>
      <c r="AA2263" s="99">
        <v>0</v>
      </c>
      <c r="AB2263" s="99">
        <v>0</v>
      </c>
      <c r="AC2263" s="99">
        <v>26817065.400390599</v>
      </c>
      <c r="AD2263" s="99">
        <v>64468.884063243902</v>
      </c>
      <c r="AE2263" s="99">
        <v>3768088.2555542002</v>
      </c>
      <c r="AF2263" s="99">
        <v>2607186.1827392601</v>
      </c>
      <c r="AG2263" s="99">
        <v>2528605.3760376</v>
      </c>
      <c r="AH2263" s="99">
        <v>0</v>
      </c>
      <c r="AI2263" s="99">
        <v>0</v>
      </c>
      <c r="AJ2263" s="99">
        <v>822000.92455291701</v>
      </c>
      <c r="AK2263" s="99">
        <v>0</v>
      </c>
      <c r="AL2263" s="99">
        <v>0</v>
      </c>
      <c r="AM2263" s="99">
        <v>715267.262397766</v>
      </c>
      <c r="AN2263" s="99">
        <v>26876105.848632801</v>
      </c>
      <c r="AO2263" s="99">
        <v>56694179.837402299</v>
      </c>
      <c r="AP2263" s="99">
        <v>89.827752472832799</v>
      </c>
      <c r="AQ2263" s="99">
        <v>23363096.677978501</v>
      </c>
      <c r="AR2263" s="99">
        <v>17745280.855468798</v>
      </c>
      <c r="AS2263" s="99">
        <v>5559127.5892334003</v>
      </c>
      <c r="AT2263" s="99">
        <v>0</v>
      </c>
      <c r="AU2263" s="99">
        <v>0</v>
      </c>
      <c r="AV2263" s="99">
        <v>76824865.870117202</v>
      </c>
      <c r="AW2263" s="99">
        <v>196235.384231567</v>
      </c>
      <c r="AX2263" s="99">
        <v>32014883.9213867</v>
      </c>
      <c r="AY2263" s="99">
        <v>22097695.582763702</v>
      </c>
      <c r="AZ2263" s="99">
        <v>19327021.080566399</v>
      </c>
      <c r="BA2263" s="99">
        <v>0</v>
      </c>
      <c r="BB2263" s="99">
        <v>0</v>
      </c>
      <c r="BC2263" s="99">
        <v>6621970.6894531297</v>
      </c>
      <c r="BD2263" s="99">
        <v>0</v>
      </c>
      <c r="BE2263" s="99">
        <v>0</v>
      </c>
      <c r="BF2263" s="99">
        <v>5563912.9583740197</v>
      </c>
      <c r="BG2263" s="99">
        <v>77044519.006835893</v>
      </c>
      <c r="BH2263" s="99">
        <v>9655846.4353027306</v>
      </c>
      <c r="BI2263" s="99">
        <v>0</v>
      </c>
      <c r="BJ2263" s="99">
        <v>7678416.1723632803</v>
      </c>
      <c r="BK2263" s="99">
        <v>6586552.8309936495</v>
      </c>
      <c r="BL2263" s="99">
        <v>0</v>
      </c>
      <c r="BM2263" s="99">
        <v>0</v>
      </c>
      <c r="BN2263" s="99">
        <v>0</v>
      </c>
      <c r="BO2263" s="99">
        <v>0</v>
      </c>
      <c r="BP2263" s="99">
        <v>0</v>
      </c>
      <c r="BQ2263" s="99">
        <v>0</v>
      </c>
      <c r="BR2263" s="99">
        <v>6745132.92431641</v>
      </c>
      <c r="BS2263" s="99">
        <v>7212285.2266845703</v>
      </c>
      <c r="BT2263" s="99">
        <v>0</v>
      </c>
      <c r="BU2263" s="99">
        <v>0</v>
      </c>
      <c r="BV2263" s="99">
        <v>3431316.2921752902</v>
      </c>
      <c r="BW2263" s="99">
        <v>0</v>
      </c>
      <c r="BX2263" s="99">
        <v>0</v>
      </c>
      <c r="BY2263" s="99">
        <v>0</v>
      </c>
      <c r="BZ2263" s="99">
        <v>0</v>
      </c>
      <c r="CA2263" s="99">
        <v>149446.62745666501</v>
      </c>
      <c r="CB2263" s="99">
        <v>9713827.3980712909</v>
      </c>
      <c r="CC2263" s="99">
        <v>80331234.035156295</v>
      </c>
      <c r="CD2263" s="99">
        <v>17315890.528320301</v>
      </c>
      <c r="CE2263" s="99">
        <v>4488.5224131345703</v>
      </c>
      <c r="CF2263" s="99">
        <v>714217.18498230004</v>
      </c>
      <c r="CG2263" s="99">
        <v>5570430.06494141</v>
      </c>
      <c r="CH2263" s="99">
        <v>0</v>
      </c>
      <c r="CI2263" s="99">
        <v>153949.412828445</v>
      </c>
      <c r="CJ2263" s="99">
        <v>10428122.119384799</v>
      </c>
      <c r="CK2263" s="99">
        <v>86080866.505859405</v>
      </c>
      <c r="CL2263" s="99">
        <v>17316632.0473633</v>
      </c>
      <c r="CM2263" s="166">
        <v>237444.169610977</v>
      </c>
      <c r="CN2263" s="166">
        <v>37320198.965820298</v>
      </c>
      <c r="CO2263" s="166">
        <v>162942898.09960899</v>
      </c>
      <c r="CP2263" s="99">
        <v>17316632.0473633</v>
      </c>
      <c r="CQ2263" s="99">
        <v>0</v>
      </c>
      <c r="CR2263" s="99">
        <v>0</v>
      </c>
      <c r="CS2263" s="99">
        <v>0</v>
      </c>
      <c r="CT2263" s="99">
        <v>0</v>
      </c>
      <c r="CU2263" s="98">
        <v>35433.526500516004</v>
      </c>
      <c r="CV2263" s="98">
        <v>87310.847720395002</v>
      </c>
      <c r="CW2263" s="98">
        <v>10428044.583053591</v>
      </c>
      <c r="CX2263" s="98">
        <v>85901664.100097701</v>
      </c>
    </row>
    <row r="2264" spans="1:102" x14ac:dyDescent="0.2">
      <c r="A2264" s="98" t="s">
        <v>198</v>
      </c>
      <c r="B2264" s="100">
        <v>40787</v>
      </c>
      <c r="C2264" s="99">
        <v>113935.45514583599</v>
      </c>
      <c r="D2264" s="99">
        <v>0</v>
      </c>
      <c r="E2264" s="99">
        <v>33985.099189758301</v>
      </c>
      <c r="F2264" s="99">
        <v>28510.635855913199</v>
      </c>
      <c r="G2264" s="99">
        <v>4465.30547094345</v>
      </c>
      <c r="H2264" s="99">
        <v>0</v>
      </c>
      <c r="I2264" s="99">
        <v>0</v>
      </c>
      <c r="J2264" s="99">
        <v>83820.463982582107</v>
      </c>
      <c r="K2264" s="99">
        <v>645.09615343809105</v>
      </c>
      <c r="L2264" s="99">
        <v>73903.211107253999</v>
      </c>
      <c r="M2264" s="99">
        <v>48659.239295959502</v>
      </c>
      <c r="N2264" s="99">
        <v>19407.3931574821</v>
      </c>
      <c r="O2264" s="99">
        <v>0</v>
      </c>
      <c r="P2264" s="99">
        <v>0</v>
      </c>
      <c r="Q2264" s="99">
        <v>7244.5181860923803</v>
      </c>
      <c r="R2264" s="99">
        <v>0</v>
      </c>
      <c r="S2264" s="99">
        <v>0</v>
      </c>
      <c r="T2264" s="99">
        <v>4496.69092071056</v>
      </c>
      <c r="U2264" s="99">
        <v>84487.492607116699</v>
      </c>
      <c r="V2264" s="99">
        <v>6741696.7202758798</v>
      </c>
      <c r="W2264" s="99">
        <v>4.7017870609997798</v>
      </c>
      <c r="X2264" s="99">
        <v>2807913.9724731399</v>
      </c>
      <c r="Y2264" s="99">
        <v>2180720.74749756</v>
      </c>
      <c r="Z2264" s="99">
        <v>698101.66462707496</v>
      </c>
      <c r="AA2264" s="99">
        <v>0</v>
      </c>
      <c r="AB2264" s="99">
        <v>0</v>
      </c>
      <c r="AC2264" s="99">
        <v>27025295.371337902</v>
      </c>
      <c r="AD2264" s="99">
        <v>57924.522151470199</v>
      </c>
      <c r="AE2264" s="99">
        <v>3722459.2472228999</v>
      </c>
      <c r="AF2264" s="99">
        <v>2547896.7227172898</v>
      </c>
      <c r="AG2264" s="99">
        <v>2468374.4779357901</v>
      </c>
      <c r="AH2264" s="99">
        <v>0</v>
      </c>
      <c r="AI2264" s="99">
        <v>0</v>
      </c>
      <c r="AJ2264" s="99">
        <v>822577.086769104</v>
      </c>
      <c r="AK2264" s="99">
        <v>0</v>
      </c>
      <c r="AL2264" s="99">
        <v>0</v>
      </c>
      <c r="AM2264" s="99">
        <v>695932.58201599098</v>
      </c>
      <c r="AN2264" s="99">
        <v>27149349.427978501</v>
      </c>
      <c r="AO2264" s="99">
        <v>56235986.075195298</v>
      </c>
      <c r="AP2264" s="99">
        <v>50.199974371586002</v>
      </c>
      <c r="AQ2264" s="99">
        <v>22691964.240966801</v>
      </c>
      <c r="AR2264" s="99">
        <v>17316780.1721191</v>
      </c>
      <c r="AS2264" s="99">
        <v>5474031.2320556603</v>
      </c>
      <c r="AT2264" s="99">
        <v>0</v>
      </c>
      <c r="AU2264" s="99">
        <v>0</v>
      </c>
      <c r="AV2264" s="99">
        <v>77735307.225585893</v>
      </c>
      <c r="AW2264" s="99">
        <v>177803.97974586501</v>
      </c>
      <c r="AX2264" s="99">
        <v>31963775.822265599</v>
      </c>
      <c r="AY2264" s="99">
        <v>21525995.104980499</v>
      </c>
      <c r="AZ2264" s="99">
        <v>18938063.333740201</v>
      </c>
      <c r="BA2264" s="99">
        <v>0</v>
      </c>
      <c r="BB2264" s="99">
        <v>0</v>
      </c>
      <c r="BC2264" s="99">
        <v>6615767.29016113</v>
      </c>
      <c r="BD2264" s="99">
        <v>0</v>
      </c>
      <c r="BE2264" s="99">
        <v>0</v>
      </c>
      <c r="BF2264" s="99">
        <v>5468439.30187988</v>
      </c>
      <c r="BG2264" s="99">
        <v>77942640.863281295</v>
      </c>
      <c r="BH2264" s="99">
        <v>9820914.5871581994</v>
      </c>
      <c r="BI2264" s="99">
        <v>0</v>
      </c>
      <c r="BJ2264" s="99">
        <v>7523647.8775634803</v>
      </c>
      <c r="BK2264" s="99">
        <v>6446224.9195556603</v>
      </c>
      <c r="BL2264" s="99">
        <v>0</v>
      </c>
      <c r="BM2264" s="99">
        <v>0</v>
      </c>
      <c r="BN2264" s="99">
        <v>0</v>
      </c>
      <c r="BO2264" s="99">
        <v>0</v>
      </c>
      <c r="BP2264" s="99">
        <v>0</v>
      </c>
      <c r="BQ2264" s="99">
        <v>0</v>
      </c>
      <c r="BR2264" s="99">
        <v>6676634.0045776404</v>
      </c>
      <c r="BS2264" s="99">
        <v>7072218.6099853497</v>
      </c>
      <c r="BT2264" s="99">
        <v>0</v>
      </c>
      <c r="BU2264" s="99">
        <v>0</v>
      </c>
      <c r="BV2264" s="99">
        <v>3455624.0822753902</v>
      </c>
      <c r="BW2264" s="99">
        <v>0</v>
      </c>
      <c r="BX2264" s="99">
        <v>0</v>
      </c>
      <c r="BY2264" s="99">
        <v>0</v>
      </c>
      <c r="BZ2264" s="99">
        <v>0</v>
      </c>
      <c r="CA2264" s="99">
        <v>147945.006341934</v>
      </c>
      <c r="CB2264" s="99">
        <v>9553628.8505859394</v>
      </c>
      <c r="CC2264" s="99">
        <v>79142154.188476607</v>
      </c>
      <c r="CD2264" s="99">
        <v>17343656.153808601</v>
      </c>
      <c r="CE2264" s="99">
        <v>4473.6141713857696</v>
      </c>
      <c r="CF2264" s="99">
        <v>696883.10600280797</v>
      </c>
      <c r="CG2264" s="99">
        <v>5459705.7668457003</v>
      </c>
      <c r="CH2264" s="99">
        <v>0</v>
      </c>
      <c r="CI2264" s="99">
        <v>152402.36647987401</v>
      </c>
      <c r="CJ2264" s="99">
        <v>10253632.135131801</v>
      </c>
      <c r="CK2264" s="99">
        <v>84163111.485351607</v>
      </c>
      <c r="CL2264" s="99">
        <v>17356575.1799316</v>
      </c>
      <c r="CM2264" s="166">
        <v>236310.107460022</v>
      </c>
      <c r="CN2264" s="166">
        <v>37415533.416503899</v>
      </c>
      <c r="CO2264" s="166">
        <v>162839502.57617199</v>
      </c>
      <c r="CP2264" s="99">
        <v>17356575.1799316</v>
      </c>
      <c r="CQ2264" s="99">
        <v>0</v>
      </c>
      <c r="CR2264" s="99">
        <v>0</v>
      </c>
      <c r="CS2264" s="99">
        <v>0</v>
      </c>
      <c r="CT2264" s="99">
        <v>0</v>
      </c>
      <c r="CU2264" s="98">
        <v>34597.596888250999</v>
      </c>
      <c r="CV2264" s="98">
        <v>87665.004712758993</v>
      </c>
      <c r="CW2264" s="98">
        <v>10250511.956588747</v>
      </c>
      <c r="CX2264" s="98">
        <v>84601859.95532231</v>
      </c>
    </row>
    <row r="2265" spans="1:102" x14ac:dyDescent="0.2">
      <c r="A2265" s="98" t="s">
        <v>198</v>
      </c>
      <c r="B2265" s="100">
        <v>40878</v>
      </c>
      <c r="C2265" s="99">
        <v>114669.666236877</v>
      </c>
      <c r="D2265" s="99">
        <v>0</v>
      </c>
      <c r="E2265" s="99">
        <v>33342.684575557701</v>
      </c>
      <c r="F2265" s="99">
        <v>28021.128103733099</v>
      </c>
      <c r="G2265" s="99">
        <v>4439.0871446728697</v>
      </c>
      <c r="H2265" s="99">
        <v>0</v>
      </c>
      <c r="I2265" s="99">
        <v>0</v>
      </c>
      <c r="J2265" s="99">
        <v>84923.781400680498</v>
      </c>
      <c r="K2265" s="99">
        <v>629.74888881295897</v>
      </c>
      <c r="L2265" s="99">
        <v>72691.306318283096</v>
      </c>
      <c r="M2265" s="99">
        <v>48716.160384178198</v>
      </c>
      <c r="N2265" s="99">
        <v>19416.197962284099</v>
      </c>
      <c r="O2265" s="99">
        <v>0</v>
      </c>
      <c r="P2265" s="99">
        <v>0</v>
      </c>
      <c r="Q2265" s="99">
        <v>7253.5968639254597</v>
      </c>
      <c r="R2265" s="99">
        <v>0</v>
      </c>
      <c r="S2265" s="99">
        <v>0</v>
      </c>
      <c r="T2265" s="99">
        <v>4384.6315197348604</v>
      </c>
      <c r="U2265" s="99">
        <v>85573.865775108294</v>
      </c>
      <c r="V2265" s="99">
        <v>6741241.2993774395</v>
      </c>
      <c r="W2265" s="99">
        <v>19.538075007963901</v>
      </c>
      <c r="X2265" s="99">
        <v>2728680.6009216299</v>
      </c>
      <c r="Y2265" s="99">
        <v>2103694.1011352502</v>
      </c>
      <c r="Z2265" s="99">
        <v>693852.65416717494</v>
      </c>
      <c r="AA2265" s="99">
        <v>0</v>
      </c>
      <c r="AB2265" s="99">
        <v>0</v>
      </c>
      <c r="AC2265" s="99">
        <v>27268880.943603501</v>
      </c>
      <c r="AD2265" s="99">
        <v>57594.525859355897</v>
      </c>
      <c r="AE2265" s="99">
        <v>3628147.5229492201</v>
      </c>
      <c r="AF2265" s="99">
        <v>2568586.4076232901</v>
      </c>
      <c r="AG2265" s="99">
        <v>2452364.2158203102</v>
      </c>
      <c r="AH2265" s="99">
        <v>0</v>
      </c>
      <c r="AI2265" s="99">
        <v>0</v>
      </c>
      <c r="AJ2265" s="99">
        <v>793566.04984283401</v>
      </c>
      <c r="AK2265" s="99">
        <v>0</v>
      </c>
      <c r="AL2265" s="99">
        <v>0</v>
      </c>
      <c r="AM2265" s="99">
        <v>688312.11819457996</v>
      </c>
      <c r="AN2265" s="99">
        <v>27337114.855957001</v>
      </c>
      <c r="AO2265" s="99">
        <v>56638792.181640603</v>
      </c>
      <c r="AP2265" s="99">
        <v>146.61518147587799</v>
      </c>
      <c r="AQ2265" s="99">
        <v>22713991.369384799</v>
      </c>
      <c r="AR2265" s="99">
        <v>16861430.268310498</v>
      </c>
      <c r="AS2265" s="99">
        <v>5460935.2675781297</v>
      </c>
      <c r="AT2265" s="99">
        <v>0</v>
      </c>
      <c r="AU2265" s="99">
        <v>0</v>
      </c>
      <c r="AV2265" s="99">
        <v>79091240.725585893</v>
      </c>
      <c r="AW2265" s="99">
        <v>178568.060821533</v>
      </c>
      <c r="AX2265" s="99">
        <v>31224381.690185498</v>
      </c>
      <c r="AY2265" s="99">
        <v>22724249.8442383</v>
      </c>
      <c r="AZ2265" s="99">
        <v>18888247.735595699</v>
      </c>
      <c r="BA2265" s="99">
        <v>0</v>
      </c>
      <c r="BB2265" s="99">
        <v>0</v>
      </c>
      <c r="BC2265" s="99">
        <v>6453989.31604004</v>
      </c>
      <c r="BD2265" s="99">
        <v>0</v>
      </c>
      <c r="BE2265" s="99">
        <v>0</v>
      </c>
      <c r="BF2265" s="99">
        <v>5422484.7825317401</v>
      </c>
      <c r="BG2265" s="99">
        <v>79293577.380859405</v>
      </c>
      <c r="BH2265" s="99">
        <v>9876759.5010986291</v>
      </c>
      <c r="BI2265" s="99">
        <v>0</v>
      </c>
      <c r="BJ2265" s="99">
        <v>7344871.4210815402</v>
      </c>
      <c r="BK2265" s="99">
        <v>6295633.53869629</v>
      </c>
      <c r="BL2265" s="99">
        <v>0</v>
      </c>
      <c r="BM2265" s="99">
        <v>0</v>
      </c>
      <c r="BN2265" s="99">
        <v>0</v>
      </c>
      <c r="BO2265" s="99">
        <v>0</v>
      </c>
      <c r="BP2265" s="99">
        <v>0</v>
      </c>
      <c r="BQ2265" s="99">
        <v>0</v>
      </c>
      <c r="BR2265" s="99">
        <v>6743143.34655762</v>
      </c>
      <c r="BS2265" s="99">
        <v>7080008.1110229502</v>
      </c>
      <c r="BT2265" s="99">
        <v>0</v>
      </c>
      <c r="BU2265" s="99">
        <v>0</v>
      </c>
      <c r="BV2265" s="99">
        <v>3408335.8528442401</v>
      </c>
      <c r="BW2265" s="99">
        <v>0</v>
      </c>
      <c r="BX2265" s="99">
        <v>0</v>
      </c>
      <c r="BY2265" s="99">
        <v>0</v>
      </c>
      <c r="BZ2265" s="99">
        <v>0</v>
      </c>
      <c r="CA2265" s="99">
        <v>148070.957853317</v>
      </c>
      <c r="CB2265" s="99">
        <v>9478265.1292724591</v>
      </c>
      <c r="CC2265" s="99">
        <v>79220043.631835893</v>
      </c>
      <c r="CD2265" s="99">
        <v>17230206.096191399</v>
      </c>
      <c r="CE2265" s="99">
        <v>4443.3413239121401</v>
      </c>
      <c r="CF2265" s="99">
        <v>693211.69863891602</v>
      </c>
      <c r="CG2265" s="99">
        <v>5439839.2561035203</v>
      </c>
      <c r="CH2265" s="99">
        <v>0</v>
      </c>
      <c r="CI2265" s="99">
        <v>152498.579051971</v>
      </c>
      <c r="CJ2265" s="99">
        <v>10172010.552490201</v>
      </c>
      <c r="CK2265" s="99">
        <v>84913260.171875</v>
      </c>
      <c r="CL2265" s="99">
        <v>17228449.623779301</v>
      </c>
      <c r="CM2265" s="166">
        <v>237393.203985214</v>
      </c>
      <c r="CN2265" s="166">
        <v>37530313.456054702</v>
      </c>
      <c r="CO2265" s="166">
        <v>164034483.73242199</v>
      </c>
      <c r="CP2265" s="99">
        <v>17228449.623779301</v>
      </c>
      <c r="CQ2265" s="99">
        <v>0</v>
      </c>
      <c r="CR2265" s="99">
        <v>0</v>
      </c>
      <c r="CS2265" s="99">
        <v>0</v>
      </c>
      <c r="CT2265" s="99">
        <v>0</v>
      </c>
      <c r="CU2265" s="98">
        <v>33963.847737365002</v>
      </c>
      <c r="CV2265" s="98">
        <v>88768.506923237001</v>
      </c>
      <c r="CW2265" s="98">
        <v>10171476.827911375</v>
      </c>
      <c r="CX2265" s="98">
        <v>84659882.887939408</v>
      </c>
    </row>
    <row r="2266" spans="1:102" x14ac:dyDescent="0.2">
      <c r="A2266" s="98" t="s">
        <v>198</v>
      </c>
      <c r="B2266" s="100">
        <v>40969</v>
      </c>
      <c r="C2266" s="99">
        <v>114411.930135727</v>
      </c>
      <c r="D2266" s="99">
        <v>0</v>
      </c>
      <c r="E2266" s="99">
        <v>32493.576542615901</v>
      </c>
      <c r="F2266" s="99">
        <v>27279.1424059868</v>
      </c>
      <c r="G2266" s="99">
        <v>4427.7305482625998</v>
      </c>
      <c r="H2266" s="99">
        <v>0</v>
      </c>
      <c r="I2266" s="99">
        <v>0</v>
      </c>
      <c r="J2266" s="99">
        <v>85831.443280220003</v>
      </c>
      <c r="K2266" s="99">
        <v>584.75519011914696</v>
      </c>
      <c r="L2266" s="99">
        <v>71478.519048690796</v>
      </c>
      <c r="M2266" s="99">
        <v>48597.977678775802</v>
      </c>
      <c r="N2266" s="99">
        <v>18841.6311352253</v>
      </c>
      <c r="O2266" s="99">
        <v>0</v>
      </c>
      <c r="P2266" s="99">
        <v>0</v>
      </c>
      <c r="Q2266" s="99">
        <v>7144.6969847679102</v>
      </c>
      <c r="R2266" s="99">
        <v>0</v>
      </c>
      <c r="S2266" s="99">
        <v>0</v>
      </c>
      <c r="T2266" s="99">
        <v>4406.4198665618896</v>
      </c>
      <c r="U2266" s="99">
        <v>86411.995010376006</v>
      </c>
      <c r="V2266" s="99">
        <v>6710761.5384521503</v>
      </c>
      <c r="W2266" s="99">
        <v>10.430142878904</v>
      </c>
      <c r="X2266" s="99">
        <v>2636082.7470703102</v>
      </c>
      <c r="Y2266" s="99">
        <v>2015336.02307129</v>
      </c>
      <c r="Z2266" s="99">
        <v>696545.25300598098</v>
      </c>
      <c r="AA2266" s="99">
        <v>0</v>
      </c>
      <c r="AB2266" s="99">
        <v>0</v>
      </c>
      <c r="AC2266" s="99">
        <v>27537119.131591801</v>
      </c>
      <c r="AD2266" s="99">
        <v>53830.461930751801</v>
      </c>
      <c r="AE2266" s="99">
        <v>3680075.1638793899</v>
      </c>
      <c r="AF2266" s="99">
        <v>2565164.7271423298</v>
      </c>
      <c r="AG2266" s="99">
        <v>2397272.5015258798</v>
      </c>
      <c r="AH2266" s="99">
        <v>0</v>
      </c>
      <c r="AI2266" s="99">
        <v>0</v>
      </c>
      <c r="AJ2266" s="99">
        <v>795192.35739898705</v>
      </c>
      <c r="AK2266" s="99">
        <v>0</v>
      </c>
      <c r="AL2266" s="99">
        <v>0</v>
      </c>
      <c r="AM2266" s="99">
        <v>699188.23788452102</v>
      </c>
      <c r="AN2266" s="99">
        <v>27532188.168212902</v>
      </c>
      <c r="AO2266" s="99">
        <v>56867154.128417999</v>
      </c>
      <c r="AP2266" s="99">
        <v>100.21004689484801</v>
      </c>
      <c r="AQ2266" s="99">
        <v>21804651.489013702</v>
      </c>
      <c r="AR2266" s="99">
        <v>16183955.5462646</v>
      </c>
      <c r="AS2266" s="99">
        <v>5520008.6846313505</v>
      </c>
      <c r="AT2266" s="99">
        <v>0</v>
      </c>
      <c r="AU2266" s="99">
        <v>0</v>
      </c>
      <c r="AV2266" s="99">
        <v>81075821.614257798</v>
      </c>
      <c r="AW2266" s="99">
        <v>167683.97571373</v>
      </c>
      <c r="AX2266" s="99">
        <v>32028415.3991699</v>
      </c>
      <c r="AY2266" s="99">
        <v>22323039.559570301</v>
      </c>
      <c r="AZ2266" s="99">
        <v>18605608.879394501</v>
      </c>
      <c r="BA2266" s="99">
        <v>0</v>
      </c>
      <c r="BB2266" s="99">
        <v>0</v>
      </c>
      <c r="BC2266" s="99">
        <v>6509565.0119018601</v>
      </c>
      <c r="BD2266" s="99">
        <v>0</v>
      </c>
      <c r="BE2266" s="99">
        <v>0</v>
      </c>
      <c r="BF2266" s="99">
        <v>5531978.72155762</v>
      </c>
      <c r="BG2266" s="99">
        <v>81137545.287109405</v>
      </c>
      <c r="BH2266" s="99">
        <v>9985777.4520263709</v>
      </c>
      <c r="BI2266" s="99">
        <v>0</v>
      </c>
      <c r="BJ2266" s="99">
        <v>7182953.0803832998</v>
      </c>
      <c r="BK2266" s="99">
        <v>6167557.8211059598</v>
      </c>
      <c r="BL2266" s="99">
        <v>0</v>
      </c>
      <c r="BM2266" s="99">
        <v>0</v>
      </c>
      <c r="BN2266" s="99">
        <v>0</v>
      </c>
      <c r="BO2266" s="99">
        <v>0</v>
      </c>
      <c r="BP2266" s="99">
        <v>0</v>
      </c>
      <c r="BQ2266" s="99">
        <v>0</v>
      </c>
      <c r="BR2266" s="99">
        <v>6832381.6035156297</v>
      </c>
      <c r="BS2266" s="99">
        <v>6965370.46484375</v>
      </c>
      <c r="BT2266" s="99">
        <v>0</v>
      </c>
      <c r="BU2266" s="99">
        <v>0</v>
      </c>
      <c r="BV2266" s="99">
        <v>3450806.5797119099</v>
      </c>
      <c r="BW2266" s="99">
        <v>0</v>
      </c>
      <c r="BX2266" s="99">
        <v>0</v>
      </c>
      <c r="BY2266" s="99">
        <v>0</v>
      </c>
      <c r="BZ2266" s="99">
        <v>0</v>
      </c>
      <c r="CA2266" s="99">
        <v>146846.92288589501</v>
      </c>
      <c r="CB2266" s="99">
        <v>9297567.7906494103</v>
      </c>
      <c r="CC2266" s="99">
        <v>78319355.440429702</v>
      </c>
      <c r="CD2266" s="99">
        <v>17181589.784423798</v>
      </c>
      <c r="CE2266" s="99">
        <v>4429.6399129629099</v>
      </c>
      <c r="CF2266" s="99">
        <v>698553.00166320801</v>
      </c>
      <c r="CG2266" s="99">
        <v>5550503.2998657199</v>
      </c>
      <c r="CH2266" s="99">
        <v>0</v>
      </c>
      <c r="CI2266" s="99">
        <v>151292.82444953901</v>
      </c>
      <c r="CJ2266" s="99">
        <v>9986495.2550048791</v>
      </c>
      <c r="CK2266" s="99">
        <v>84563353.800781295</v>
      </c>
      <c r="CL2266" s="99">
        <v>17175080.464355499</v>
      </c>
      <c r="CM2266" s="166">
        <v>237121.608957291</v>
      </c>
      <c r="CN2266" s="166">
        <v>37602699.573730499</v>
      </c>
      <c r="CO2266" s="166">
        <v>164952210.75976601</v>
      </c>
      <c r="CP2266" s="99">
        <v>17175080.464355499</v>
      </c>
      <c r="CQ2266" s="99">
        <v>0</v>
      </c>
      <c r="CR2266" s="99">
        <v>0</v>
      </c>
      <c r="CS2266" s="99">
        <v>0</v>
      </c>
      <c r="CT2266" s="99">
        <v>0</v>
      </c>
      <c r="CU2266" s="98">
        <v>33099.163346141002</v>
      </c>
      <c r="CV2266" s="98">
        <v>89669.650381289001</v>
      </c>
      <c r="CW2266" s="98">
        <v>9996120.7923126183</v>
      </c>
      <c r="CX2266" s="98">
        <v>83869858.740295425</v>
      </c>
    </row>
    <row r="2267" spans="1:102" x14ac:dyDescent="0.2">
      <c r="A2267" s="98" t="s">
        <v>198</v>
      </c>
      <c r="B2267" s="100">
        <v>41061</v>
      </c>
      <c r="C2267" s="99">
        <v>113596.886505127</v>
      </c>
      <c r="D2267" s="99">
        <v>0</v>
      </c>
      <c r="E2267" s="99">
        <v>31401.812589407</v>
      </c>
      <c r="F2267" s="99">
        <v>26448.947882413901</v>
      </c>
      <c r="G2267" s="99">
        <v>4431.2051286101296</v>
      </c>
      <c r="H2267" s="99">
        <v>0</v>
      </c>
      <c r="I2267" s="99">
        <v>0</v>
      </c>
      <c r="J2267" s="99">
        <v>86362.715003013596</v>
      </c>
      <c r="K2267" s="99">
        <v>514.76337800174997</v>
      </c>
      <c r="L2267" s="99">
        <v>71663.796347618103</v>
      </c>
      <c r="M2267" s="99">
        <v>48083.863210678101</v>
      </c>
      <c r="N2267" s="99">
        <v>18272.087041139599</v>
      </c>
      <c r="O2267" s="99">
        <v>0</v>
      </c>
      <c r="P2267" s="99">
        <v>0</v>
      </c>
      <c r="Q2267" s="99">
        <v>7150.6253249049196</v>
      </c>
      <c r="R2267" s="99">
        <v>0</v>
      </c>
      <c r="S2267" s="99">
        <v>0</v>
      </c>
      <c r="T2267" s="99">
        <v>4449.1705438494701</v>
      </c>
      <c r="U2267" s="99">
        <v>86855.638360977202</v>
      </c>
      <c r="V2267" s="99">
        <v>6650440.37890625</v>
      </c>
      <c r="W2267" s="99">
        <v>18.124440513784101</v>
      </c>
      <c r="X2267" s="99">
        <v>2515823.4923400902</v>
      </c>
      <c r="Y2267" s="99">
        <v>1947033.0948181199</v>
      </c>
      <c r="Z2267" s="99">
        <v>685028.87219238305</v>
      </c>
      <c r="AA2267" s="99">
        <v>0</v>
      </c>
      <c r="AB2267" s="99">
        <v>0</v>
      </c>
      <c r="AC2267" s="99">
        <v>27691850.106201202</v>
      </c>
      <c r="AD2267" s="99">
        <v>44834.965054035201</v>
      </c>
      <c r="AE2267" s="99">
        <v>3523804.5597839402</v>
      </c>
      <c r="AF2267" s="99">
        <v>2490338.50604248</v>
      </c>
      <c r="AG2267" s="99">
        <v>2287504.8420410198</v>
      </c>
      <c r="AH2267" s="99">
        <v>0</v>
      </c>
      <c r="AI2267" s="99">
        <v>0</v>
      </c>
      <c r="AJ2267" s="99">
        <v>803049.15560913098</v>
      </c>
      <c r="AK2267" s="99">
        <v>0</v>
      </c>
      <c r="AL2267" s="99">
        <v>0</v>
      </c>
      <c r="AM2267" s="99">
        <v>684859.97579193104</v>
      </c>
      <c r="AN2267" s="99">
        <v>27747988.010986298</v>
      </c>
      <c r="AO2267" s="99">
        <v>56697178.365722701</v>
      </c>
      <c r="AP2267" s="99">
        <v>142.749075148255</v>
      </c>
      <c r="AQ2267" s="99">
        <v>20866540.862548798</v>
      </c>
      <c r="AR2267" s="99">
        <v>15869351.048583999</v>
      </c>
      <c r="AS2267" s="99">
        <v>5456205.3431396503</v>
      </c>
      <c r="AT2267" s="99">
        <v>0</v>
      </c>
      <c r="AU2267" s="99">
        <v>0</v>
      </c>
      <c r="AV2267" s="99">
        <v>81588934.753906295</v>
      </c>
      <c r="AW2267" s="99">
        <v>140948.73387718201</v>
      </c>
      <c r="AX2267" s="99">
        <v>30772654.7814941</v>
      </c>
      <c r="AY2267" s="99">
        <v>21750037.291747998</v>
      </c>
      <c r="AZ2267" s="99">
        <v>17764699.979980499</v>
      </c>
      <c r="BA2267" s="99">
        <v>0</v>
      </c>
      <c r="BB2267" s="99">
        <v>0</v>
      </c>
      <c r="BC2267" s="99">
        <v>6602835.9791870099</v>
      </c>
      <c r="BD2267" s="99">
        <v>0</v>
      </c>
      <c r="BE2267" s="99">
        <v>0</v>
      </c>
      <c r="BF2267" s="99">
        <v>5453320.4949340802</v>
      </c>
      <c r="BG2267" s="99">
        <v>81796183.7578125</v>
      </c>
      <c r="BH2267" s="99">
        <v>9803403.6087646503</v>
      </c>
      <c r="BI2267" s="99">
        <v>0</v>
      </c>
      <c r="BJ2267" s="99">
        <v>6978183.0197143601</v>
      </c>
      <c r="BK2267" s="99">
        <v>5948579.5512695303</v>
      </c>
      <c r="BL2267" s="99">
        <v>0</v>
      </c>
      <c r="BM2267" s="99">
        <v>0</v>
      </c>
      <c r="BN2267" s="99">
        <v>0</v>
      </c>
      <c r="BO2267" s="99">
        <v>0</v>
      </c>
      <c r="BP2267" s="99">
        <v>0</v>
      </c>
      <c r="BQ2267" s="99">
        <v>0</v>
      </c>
      <c r="BR2267" s="99">
        <v>6651257.7558593797</v>
      </c>
      <c r="BS2267" s="99">
        <v>6679064.9411621103</v>
      </c>
      <c r="BT2267" s="99">
        <v>0</v>
      </c>
      <c r="BU2267" s="99">
        <v>0</v>
      </c>
      <c r="BV2267" s="99">
        <v>3495787.7576904302</v>
      </c>
      <c r="BW2267" s="99">
        <v>0</v>
      </c>
      <c r="BX2267" s="99">
        <v>0</v>
      </c>
      <c r="BY2267" s="99">
        <v>0</v>
      </c>
      <c r="BZ2267" s="99">
        <v>0</v>
      </c>
      <c r="CA2267" s="99">
        <v>144959.39526176499</v>
      </c>
      <c r="CB2267" s="99">
        <v>9173188.7260742206</v>
      </c>
      <c r="CC2267" s="99">
        <v>77630566.978515595</v>
      </c>
      <c r="CD2267" s="99">
        <v>16767242.1867676</v>
      </c>
      <c r="CE2267" s="99">
        <v>4421.9498394727698</v>
      </c>
      <c r="CF2267" s="99">
        <v>684164.76564025902</v>
      </c>
      <c r="CG2267" s="99">
        <v>5456263.8919067401</v>
      </c>
      <c r="CH2267" s="99">
        <v>0</v>
      </c>
      <c r="CI2267" s="99">
        <v>149392.353004456</v>
      </c>
      <c r="CJ2267" s="99">
        <v>9862675.5450439509</v>
      </c>
      <c r="CK2267" s="99">
        <v>82689474.314453095</v>
      </c>
      <c r="CL2267" s="99">
        <v>16764940.400268599</v>
      </c>
      <c r="CM2267" s="166">
        <v>235725.00414657599</v>
      </c>
      <c r="CN2267" s="166">
        <v>37665412.212402299</v>
      </c>
      <c r="CO2267" s="166">
        <v>165174750.66015601</v>
      </c>
      <c r="CP2267" s="99">
        <v>16764940.400268599</v>
      </c>
      <c r="CQ2267" s="99">
        <v>0</v>
      </c>
      <c r="CR2267" s="99">
        <v>0</v>
      </c>
      <c r="CS2267" s="99">
        <v>0</v>
      </c>
      <c r="CT2267" s="99">
        <v>0</v>
      </c>
      <c r="CU2267" s="98">
        <v>31920.290589441</v>
      </c>
      <c r="CV2267" s="98">
        <v>90215.972286778997</v>
      </c>
      <c r="CW2267" s="98">
        <v>9857353.4917144794</v>
      </c>
      <c r="CX2267" s="98">
        <v>83086830.870422333</v>
      </c>
    </row>
    <row r="2268" spans="1:102" x14ac:dyDescent="0.2">
      <c r="A2268" s="98" t="s">
        <v>198</v>
      </c>
      <c r="B2268" s="100">
        <v>41153</v>
      </c>
      <c r="C2268" s="99">
        <v>113334.736128807</v>
      </c>
      <c r="D2268" s="99">
        <v>0</v>
      </c>
      <c r="E2268" s="99">
        <v>30487.875226497701</v>
      </c>
      <c r="F2268" s="99">
        <v>25656.431366205201</v>
      </c>
      <c r="G2268" s="99">
        <v>4417.3151165247</v>
      </c>
      <c r="H2268" s="99">
        <v>0</v>
      </c>
      <c r="I2268" s="99">
        <v>0</v>
      </c>
      <c r="J2268" s="99">
        <v>86723.459693908706</v>
      </c>
      <c r="K2268" s="99">
        <v>467.28573291376199</v>
      </c>
      <c r="L2268" s="99">
        <v>71619.560445785493</v>
      </c>
      <c r="M2268" s="99">
        <v>47842.598600387602</v>
      </c>
      <c r="N2268" s="99">
        <v>17889.7257909775</v>
      </c>
      <c r="O2268" s="99">
        <v>0</v>
      </c>
      <c r="P2268" s="99">
        <v>0</v>
      </c>
      <c r="Q2268" s="99">
        <v>7120.8563735485104</v>
      </c>
      <c r="R2268" s="99">
        <v>0</v>
      </c>
      <c r="S2268" s="99">
        <v>0</v>
      </c>
      <c r="T2268" s="99">
        <v>4434.3674120902997</v>
      </c>
      <c r="U2268" s="99">
        <v>87205.968686103806</v>
      </c>
      <c r="V2268" s="99">
        <v>6549535.4834594699</v>
      </c>
      <c r="W2268" s="99">
        <v>20.242969795828699</v>
      </c>
      <c r="X2268" s="99">
        <v>2404152.7695617699</v>
      </c>
      <c r="Y2268" s="99">
        <v>1856092.88883972</v>
      </c>
      <c r="Z2268" s="99">
        <v>677628.950965881</v>
      </c>
      <c r="AA2268" s="99">
        <v>0</v>
      </c>
      <c r="AB2268" s="99">
        <v>0</v>
      </c>
      <c r="AC2268" s="99">
        <v>27739320.871582001</v>
      </c>
      <c r="AD2268" s="99">
        <v>40738.419720172897</v>
      </c>
      <c r="AE2268" s="99">
        <v>3476310.0313110398</v>
      </c>
      <c r="AF2268" s="99">
        <v>2467038.6821594201</v>
      </c>
      <c r="AG2268" s="99">
        <v>2219355.59848022</v>
      </c>
      <c r="AH2268" s="99">
        <v>0</v>
      </c>
      <c r="AI2268" s="99">
        <v>0</v>
      </c>
      <c r="AJ2268" s="99">
        <v>790542.17607879604</v>
      </c>
      <c r="AK2268" s="99">
        <v>0</v>
      </c>
      <c r="AL2268" s="99">
        <v>0</v>
      </c>
      <c r="AM2268" s="99">
        <v>676448.07646942104</v>
      </c>
      <c r="AN2268" s="99">
        <v>27748321.1879883</v>
      </c>
      <c r="AO2268" s="99">
        <v>56298674.8974609</v>
      </c>
      <c r="AP2268" s="99">
        <v>207.317075042054</v>
      </c>
      <c r="AQ2268" s="99">
        <v>20172994.208740201</v>
      </c>
      <c r="AR2268" s="99">
        <v>15202896.5500488</v>
      </c>
      <c r="AS2268" s="99">
        <v>5480523.09057617</v>
      </c>
      <c r="AT2268" s="99">
        <v>0</v>
      </c>
      <c r="AU2268" s="99">
        <v>0</v>
      </c>
      <c r="AV2268" s="99">
        <v>82741295.265625</v>
      </c>
      <c r="AW2268" s="99">
        <v>129365.24214458501</v>
      </c>
      <c r="AX2268" s="99">
        <v>30809716.025146499</v>
      </c>
      <c r="AY2268" s="99">
        <v>21609674.6721191</v>
      </c>
      <c r="AZ2268" s="99">
        <v>17479049.7099609</v>
      </c>
      <c r="BA2268" s="99">
        <v>0</v>
      </c>
      <c r="BB2268" s="99">
        <v>0</v>
      </c>
      <c r="BC2268" s="99">
        <v>6545110.6224365197</v>
      </c>
      <c r="BD2268" s="99">
        <v>0</v>
      </c>
      <c r="BE2268" s="99">
        <v>0</v>
      </c>
      <c r="BF2268" s="99">
        <v>5473421.8343505897</v>
      </c>
      <c r="BG2268" s="99">
        <v>82895192.353515595</v>
      </c>
      <c r="BH2268" s="99">
        <v>10096514.614135699</v>
      </c>
      <c r="BI2268" s="99">
        <v>0</v>
      </c>
      <c r="BJ2268" s="99">
        <v>6888861.9808959998</v>
      </c>
      <c r="BK2268" s="99">
        <v>5836162.8190917997</v>
      </c>
      <c r="BL2268" s="99">
        <v>0</v>
      </c>
      <c r="BM2268" s="99">
        <v>0</v>
      </c>
      <c r="BN2268" s="99">
        <v>0</v>
      </c>
      <c r="BO2268" s="99">
        <v>0</v>
      </c>
      <c r="BP2268" s="99">
        <v>0</v>
      </c>
      <c r="BQ2268" s="99">
        <v>0</v>
      </c>
      <c r="BR2268" s="99">
        <v>6715957.0203857403</v>
      </c>
      <c r="BS2268" s="99">
        <v>6589732.9221801804</v>
      </c>
      <c r="BT2268" s="99">
        <v>0</v>
      </c>
      <c r="BU2268" s="99">
        <v>0</v>
      </c>
      <c r="BV2268" s="99">
        <v>3535926.71026611</v>
      </c>
      <c r="BW2268" s="99">
        <v>0</v>
      </c>
      <c r="BX2268" s="99">
        <v>0</v>
      </c>
      <c r="BY2268" s="99">
        <v>0</v>
      </c>
      <c r="BZ2268" s="99">
        <v>0</v>
      </c>
      <c r="CA2268" s="99">
        <v>143878.75962829599</v>
      </c>
      <c r="CB2268" s="99">
        <v>8935438.5623779297</v>
      </c>
      <c r="CC2268" s="99">
        <v>76472335.016601607</v>
      </c>
      <c r="CD2268" s="99">
        <v>16976146.043701202</v>
      </c>
      <c r="CE2268" s="99">
        <v>4420.3659746646899</v>
      </c>
      <c r="CF2268" s="99">
        <v>677076.715965271</v>
      </c>
      <c r="CG2268" s="99">
        <v>5469780.1146850605</v>
      </c>
      <c r="CH2268" s="99">
        <v>0</v>
      </c>
      <c r="CI2268" s="99">
        <v>148286.12391090399</v>
      </c>
      <c r="CJ2268" s="99">
        <v>9610995.5869140606</v>
      </c>
      <c r="CK2268" s="99">
        <v>81807038.543945298</v>
      </c>
      <c r="CL2268" s="99">
        <v>16993301.5087891</v>
      </c>
      <c r="CM2268" s="166">
        <v>234891.29676437401</v>
      </c>
      <c r="CN2268" s="166">
        <v>37339809.0869141</v>
      </c>
      <c r="CO2268" s="166">
        <v>164694473.59375</v>
      </c>
      <c r="CP2268" s="99">
        <v>16993301.5087891</v>
      </c>
      <c r="CQ2268" s="99">
        <v>0</v>
      </c>
      <c r="CR2268" s="99">
        <v>0</v>
      </c>
      <c r="CS2268" s="99">
        <v>0</v>
      </c>
      <c r="CT2268" s="99">
        <v>0</v>
      </c>
      <c r="CU2268" s="98">
        <v>30953.607977750999</v>
      </c>
      <c r="CV2268" s="98">
        <v>90545.225854867007</v>
      </c>
      <c r="CW2268" s="98">
        <v>9612515.2783432007</v>
      </c>
      <c r="CX2268" s="98">
        <v>81942115.131286666</v>
      </c>
    </row>
    <row r="2269" spans="1:102" x14ac:dyDescent="0.2">
      <c r="A2269" s="98" t="s">
        <v>198</v>
      </c>
      <c r="B2269" s="100">
        <v>41244</v>
      </c>
      <c r="C2269" s="99">
        <v>112404.90740013099</v>
      </c>
      <c r="D2269" s="99">
        <v>0</v>
      </c>
      <c r="E2269" s="99">
        <v>29888.905194521001</v>
      </c>
      <c r="F2269" s="99">
        <v>25174.272708177599</v>
      </c>
      <c r="G2269" s="99">
        <v>4473.7548586130097</v>
      </c>
      <c r="H2269" s="99">
        <v>0</v>
      </c>
      <c r="I2269" s="99">
        <v>0</v>
      </c>
      <c r="J2269" s="99">
        <v>87568.927486419707</v>
      </c>
      <c r="K2269" s="99">
        <v>436.93330172076799</v>
      </c>
      <c r="L2269" s="99">
        <v>70481.050461769104</v>
      </c>
      <c r="M2269" s="99">
        <v>47346.112542152398</v>
      </c>
      <c r="N2269" s="99">
        <v>17438.096430540099</v>
      </c>
      <c r="O2269" s="99">
        <v>0</v>
      </c>
      <c r="P2269" s="99">
        <v>0</v>
      </c>
      <c r="Q2269" s="99">
        <v>7092.8784369826299</v>
      </c>
      <c r="R2269" s="99">
        <v>0</v>
      </c>
      <c r="S2269" s="99">
        <v>0</v>
      </c>
      <c r="T2269" s="99">
        <v>4438.2662571668598</v>
      </c>
      <c r="U2269" s="99">
        <v>88007.882264137297</v>
      </c>
      <c r="V2269" s="99">
        <v>6472373.2389526404</v>
      </c>
      <c r="W2269" s="99">
        <v>16.655869255773698</v>
      </c>
      <c r="X2269" s="99">
        <v>2322048.0183715802</v>
      </c>
      <c r="Y2269" s="99">
        <v>1793189.62034607</v>
      </c>
      <c r="Z2269" s="99">
        <v>672991.23116302502</v>
      </c>
      <c r="AA2269" s="99">
        <v>0</v>
      </c>
      <c r="AB2269" s="99">
        <v>0</v>
      </c>
      <c r="AC2269" s="99">
        <v>27945572.754394501</v>
      </c>
      <c r="AD2269" s="99">
        <v>38596.518579483003</v>
      </c>
      <c r="AE2269" s="99">
        <v>3428543.6511230501</v>
      </c>
      <c r="AF2269" s="99">
        <v>2427108.26879883</v>
      </c>
      <c r="AG2269" s="99">
        <v>2148039.3160705599</v>
      </c>
      <c r="AH2269" s="99">
        <v>0</v>
      </c>
      <c r="AI2269" s="99">
        <v>0</v>
      </c>
      <c r="AJ2269" s="99">
        <v>791417.81087493896</v>
      </c>
      <c r="AK2269" s="99">
        <v>0</v>
      </c>
      <c r="AL2269" s="99">
        <v>0</v>
      </c>
      <c r="AM2269" s="99">
        <v>670193.45167541504</v>
      </c>
      <c r="AN2269" s="99">
        <v>27959155.1247559</v>
      </c>
      <c r="AO2269" s="99">
        <v>55903627.220703103</v>
      </c>
      <c r="AP2269" s="99">
        <v>205.53770144656301</v>
      </c>
      <c r="AQ2269" s="99">
        <v>19482212.138183601</v>
      </c>
      <c r="AR2269" s="99">
        <v>14750145.4807129</v>
      </c>
      <c r="AS2269" s="99">
        <v>5450598.0912475605</v>
      </c>
      <c r="AT2269" s="99">
        <v>0</v>
      </c>
      <c r="AU2269" s="99">
        <v>0</v>
      </c>
      <c r="AV2269" s="99">
        <v>83817443.764648393</v>
      </c>
      <c r="AW2269" s="99">
        <v>122913.01454734799</v>
      </c>
      <c r="AX2269" s="99">
        <v>30572212.583007801</v>
      </c>
      <c r="AY2269" s="99">
        <v>21469178.854247998</v>
      </c>
      <c r="AZ2269" s="99">
        <v>16923545.321533199</v>
      </c>
      <c r="BA2269" s="99">
        <v>0</v>
      </c>
      <c r="BB2269" s="99">
        <v>0</v>
      </c>
      <c r="BC2269" s="99">
        <v>6574666.6170043899</v>
      </c>
      <c r="BD2269" s="99">
        <v>0</v>
      </c>
      <c r="BE2269" s="99">
        <v>0</v>
      </c>
      <c r="BF2269" s="99">
        <v>5426481.3994751005</v>
      </c>
      <c r="BG2269" s="99">
        <v>83965836.965820298</v>
      </c>
      <c r="BH2269" s="99">
        <v>9960703.6602783203</v>
      </c>
      <c r="BI2269" s="99">
        <v>0</v>
      </c>
      <c r="BJ2269" s="99">
        <v>6700698.66479492</v>
      </c>
      <c r="BK2269" s="99">
        <v>5673464.22375488</v>
      </c>
      <c r="BL2269" s="99">
        <v>0</v>
      </c>
      <c r="BM2269" s="99">
        <v>0</v>
      </c>
      <c r="BN2269" s="99">
        <v>0</v>
      </c>
      <c r="BO2269" s="99">
        <v>0</v>
      </c>
      <c r="BP2269" s="99">
        <v>0</v>
      </c>
      <c r="BQ2269" s="99">
        <v>0</v>
      </c>
      <c r="BR2269" s="99">
        <v>6706607.67895508</v>
      </c>
      <c r="BS2269" s="99">
        <v>6384978.9099121103</v>
      </c>
      <c r="BT2269" s="99">
        <v>0</v>
      </c>
      <c r="BU2269" s="99">
        <v>0</v>
      </c>
      <c r="BV2269" s="99">
        <v>3579668.5584411598</v>
      </c>
      <c r="BW2269" s="99">
        <v>0</v>
      </c>
      <c r="BX2269" s="99">
        <v>0</v>
      </c>
      <c r="BY2269" s="99">
        <v>0</v>
      </c>
      <c r="BZ2269" s="99">
        <v>0</v>
      </c>
      <c r="CA2269" s="99">
        <v>142365.89634513899</v>
      </c>
      <c r="CB2269" s="99">
        <v>8793177.2170410194</v>
      </c>
      <c r="CC2269" s="99">
        <v>75277335.297851607</v>
      </c>
      <c r="CD2269" s="99">
        <v>16661845.739868199</v>
      </c>
      <c r="CE2269" s="99">
        <v>4476.7801451682999</v>
      </c>
      <c r="CF2269" s="99">
        <v>673486.64809417701</v>
      </c>
      <c r="CG2269" s="99">
        <v>5434616.6892700205</v>
      </c>
      <c r="CH2269" s="99">
        <v>0</v>
      </c>
      <c r="CI2269" s="99">
        <v>146834.372552872</v>
      </c>
      <c r="CJ2269" s="99">
        <v>9465849.7447509803</v>
      </c>
      <c r="CK2269" s="99">
        <v>81090556.977539107</v>
      </c>
      <c r="CL2269" s="99">
        <v>16663686.010498</v>
      </c>
      <c r="CM2269" s="166">
        <v>234166.20129585301</v>
      </c>
      <c r="CN2269" s="166">
        <v>37383394.065917999</v>
      </c>
      <c r="CO2269" s="166">
        <v>164369215.421875</v>
      </c>
      <c r="CP2269" s="99">
        <v>16663686.010498</v>
      </c>
      <c r="CQ2269" s="99">
        <v>0</v>
      </c>
      <c r="CR2269" s="99">
        <v>0</v>
      </c>
      <c r="CS2269" s="99">
        <v>0</v>
      </c>
      <c r="CT2269" s="99">
        <v>0</v>
      </c>
      <c r="CU2269" s="98">
        <v>30309.543973717002</v>
      </c>
      <c r="CV2269" s="98">
        <v>91432.974573578002</v>
      </c>
      <c r="CW2269" s="98">
        <v>9466663.8651351966</v>
      </c>
      <c r="CX2269" s="98">
        <v>80711951.987121627</v>
      </c>
    </row>
    <row r="2270" spans="1:102" x14ac:dyDescent="0.2">
      <c r="A2270" s="98" t="s">
        <v>198</v>
      </c>
      <c r="B2270" s="100">
        <v>41334</v>
      </c>
      <c r="C2270" s="99">
        <v>110567.57234954801</v>
      </c>
      <c r="D2270" s="99">
        <v>0</v>
      </c>
      <c r="E2270" s="99">
        <v>28545.878914833102</v>
      </c>
      <c r="F2270" s="99">
        <v>24255.396462202101</v>
      </c>
      <c r="G2270" s="99">
        <v>4427.6182117462204</v>
      </c>
      <c r="H2270" s="99">
        <v>0</v>
      </c>
      <c r="I2270" s="99">
        <v>0</v>
      </c>
      <c r="J2270" s="99">
        <v>87922.520343780503</v>
      </c>
      <c r="K2270" s="99">
        <v>398.64694003015802</v>
      </c>
      <c r="L2270" s="99">
        <v>3875.8494757413901</v>
      </c>
      <c r="M2270" s="99">
        <v>46348.473013877898</v>
      </c>
      <c r="N2270" s="99">
        <v>17039.660885572401</v>
      </c>
      <c r="O2270" s="99">
        <v>0</v>
      </c>
      <c r="P2270" s="99">
        <v>64512.5602993965</v>
      </c>
      <c r="Q2270" s="99">
        <v>6993.4333736896497</v>
      </c>
      <c r="R2270" s="99">
        <v>0</v>
      </c>
      <c r="S2270" s="99">
        <v>4408.7544996738397</v>
      </c>
      <c r="T2270" s="99">
        <v>0</v>
      </c>
      <c r="U2270" s="99">
        <v>88313.5547161102</v>
      </c>
      <c r="V2270" s="99">
        <v>6334176.7131347703</v>
      </c>
      <c r="W2270" s="99">
        <v>27.243287824792802</v>
      </c>
      <c r="X2270" s="99">
        <v>2162171.74136353</v>
      </c>
      <c r="Y2270" s="99">
        <v>1708294.0438995401</v>
      </c>
      <c r="Z2270" s="99">
        <v>650439.56277465797</v>
      </c>
      <c r="AA2270" s="99">
        <v>0</v>
      </c>
      <c r="AB2270" s="99">
        <v>0</v>
      </c>
      <c r="AC2270" s="99">
        <v>27976623.669921901</v>
      </c>
      <c r="AD2270" s="99">
        <v>35893.362706661203</v>
      </c>
      <c r="AE2270" s="99">
        <v>93075.924884796099</v>
      </c>
      <c r="AF2270" s="99">
        <v>2365011.9853820801</v>
      </c>
      <c r="AG2270" s="99">
        <v>2080706.49461365</v>
      </c>
      <c r="AH2270" s="99">
        <v>0</v>
      </c>
      <c r="AI2270" s="99">
        <v>3146456.74526978</v>
      </c>
      <c r="AJ2270" s="99">
        <v>765783.11528015102</v>
      </c>
      <c r="AK2270" s="99">
        <v>0</v>
      </c>
      <c r="AL2270" s="99">
        <v>650450.84124755894</v>
      </c>
      <c r="AM2270" s="99">
        <v>0</v>
      </c>
      <c r="AN2270" s="99">
        <v>28046435.8823242</v>
      </c>
      <c r="AO2270" s="99">
        <v>54562062.159667999</v>
      </c>
      <c r="AP2270" s="99">
        <v>169.31870769523101</v>
      </c>
      <c r="AQ2270" s="99">
        <v>18222749.2119141</v>
      </c>
      <c r="AR2270" s="99">
        <v>13973328.017333999</v>
      </c>
      <c r="AS2270" s="99">
        <v>5238923.4280395498</v>
      </c>
      <c r="AT2270" s="99">
        <v>0</v>
      </c>
      <c r="AU2270" s="99">
        <v>0</v>
      </c>
      <c r="AV2270" s="99">
        <v>84021159.265625</v>
      </c>
      <c r="AW2270" s="99">
        <v>114727.473399162</v>
      </c>
      <c r="AX2270" s="99">
        <v>1301716.7972717299</v>
      </c>
      <c r="AY2270" s="99">
        <v>20957101.8757324</v>
      </c>
      <c r="AZ2270" s="99">
        <v>16404971.5147705</v>
      </c>
      <c r="BA2270" s="99">
        <v>0</v>
      </c>
      <c r="BB2270" s="99">
        <v>27263055.284179699</v>
      </c>
      <c r="BC2270" s="99">
        <v>6365848.46020508</v>
      </c>
      <c r="BD2270" s="99">
        <v>0</v>
      </c>
      <c r="BE2270" s="99">
        <v>5241825.3929443397</v>
      </c>
      <c r="BF2270" s="99">
        <v>0</v>
      </c>
      <c r="BG2270" s="99">
        <v>84384733.394531295</v>
      </c>
      <c r="BH2270" s="99">
        <v>12047791.6137695</v>
      </c>
      <c r="BI2270" s="99">
        <v>0</v>
      </c>
      <c r="BJ2270" s="99">
        <v>6655211.9276123</v>
      </c>
      <c r="BK2270" s="99">
        <v>5518748.9821777297</v>
      </c>
      <c r="BL2270" s="99">
        <v>0</v>
      </c>
      <c r="BM2270" s="99">
        <v>0</v>
      </c>
      <c r="BN2270" s="99">
        <v>0</v>
      </c>
      <c r="BO2270" s="99">
        <v>0</v>
      </c>
      <c r="BP2270" s="99">
        <v>0</v>
      </c>
      <c r="BQ2270" s="99">
        <v>0</v>
      </c>
      <c r="BR2270" s="99">
        <v>6766556.8856811495</v>
      </c>
      <c r="BS2270" s="99">
        <v>6254160.97192383</v>
      </c>
      <c r="BT2270" s="99">
        <v>0</v>
      </c>
      <c r="BU2270" s="99">
        <v>2219604.1599731399</v>
      </c>
      <c r="BV2270" s="99">
        <v>3592348.2491455101</v>
      </c>
      <c r="BW2270" s="99">
        <v>0</v>
      </c>
      <c r="BX2270" s="99">
        <v>447886.04954147298</v>
      </c>
      <c r="BY2270" s="99">
        <v>0</v>
      </c>
      <c r="BZ2270" s="99">
        <v>0</v>
      </c>
      <c r="CA2270" s="99">
        <v>138988.548166275</v>
      </c>
      <c r="CB2270" s="99">
        <v>8524672.0627441406</v>
      </c>
      <c r="CC2270" s="99">
        <v>73082348.158203095</v>
      </c>
      <c r="CD2270" s="99">
        <v>18734010.099853501</v>
      </c>
      <c r="CE2270" s="99">
        <v>4427.5393182635298</v>
      </c>
      <c r="CF2270" s="99">
        <v>650591.47476959205</v>
      </c>
      <c r="CG2270" s="99">
        <v>5287700.7474365197</v>
      </c>
      <c r="CH2270" s="99">
        <v>0</v>
      </c>
      <c r="CI2270" s="99">
        <v>143426.91131973299</v>
      </c>
      <c r="CJ2270" s="99">
        <v>9183135.9692382794</v>
      </c>
      <c r="CK2270" s="99">
        <v>77538001.291015595</v>
      </c>
      <c r="CL2270" s="99">
        <v>19166971.7424316</v>
      </c>
      <c r="CM2270" s="166">
        <v>231179.42880821199</v>
      </c>
      <c r="CN2270" s="166">
        <v>37256206.7744141</v>
      </c>
      <c r="CO2270" s="166">
        <v>162887077.93359399</v>
      </c>
      <c r="CP2270" s="99">
        <v>19166971.7424316</v>
      </c>
      <c r="CQ2270" s="99">
        <v>0</v>
      </c>
      <c r="CR2270" s="99">
        <v>0</v>
      </c>
      <c r="CS2270" s="99">
        <v>0</v>
      </c>
      <c r="CT2270" s="99">
        <v>0</v>
      </c>
      <c r="CU2270" s="98">
        <v>28946.489978935999</v>
      </c>
      <c r="CV2270" s="98">
        <v>91744.894029189003</v>
      </c>
      <c r="CW2270" s="98">
        <v>9175263.5375137329</v>
      </c>
      <c r="CX2270" s="98">
        <v>78370048.905639619</v>
      </c>
    </row>
    <row r="2271" spans="1:102" x14ac:dyDescent="0.2">
      <c r="A2271" s="98" t="s">
        <v>198</v>
      </c>
      <c r="B2271" s="100">
        <v>41426</v>
      </c>
      <c r="C2271" s="99">
        <v>110858.678449631</v>
      </c>
      <c r="D2271" s="99">
        <v>0</v>
      </c>
      <c r="E2271" s="99">
        <v>27791.004275322</v>
      </c>
      <c r="F2271" s="99">
        <v>23620.9607758522</v>
      </c>
      <c r="G2271" s="99">
        <v>4442.6496679186803</v>
      </c>
      <c r="H2271" s="99">
        <v>0</v>
      </c>
      <c r="I2271" s="99">
        <v>0</v>
      </c>
      <c r="J2271" s="99">
        <v>88009.658358573899</v>
      </c>
      <c r="K2271" s="99">
        <v>342.48263677582099</v>
      </c>
      <c r="L2271" s="99">
        <v>3098.3741299212002</v>
      </c>
      <c r="M2271" s="99">
        <v>46794.197281360597</v>
      </c>
      <c r="N2271" s="99">
        <v>16697.128320455598</v>
      </c>
      <c r="O2271" s="99">
        <v>0</v>
      </c>
      <c r="P2271" s="99">
        <v>65455.109539031997</v>
      </c>
      <c r="Q2271" s="99">
        <v>6915.53368866444</v>
      </c>
      <c r="R2271" s="99">
        <v>0</v>
      </c>
      <c r="S2271" s="99">
        <v>4451.8469392061197</v>
      </c>
      <c r="T2271" s="99">
        <v>0</v>
      </c>
      <c r="U2271" s="99">
        <v>88351.013553619399</v>
      </c>
      <c r="V2271" s="99">
        <v>6342944.3947753897</v>
      </c>
      <c r="W2271" s="99">
        <v>16.594830953981699</v>
      </c>
      <c r="X2271" s="99">
        <v>2093986.2264709501</v>
      </c>
      <c r="Y2271" s="99">
        <v>1641319.8984069801</v>
      </c>
      <c r="Z2271" s="99">
        <v>652624.28567504894</v>
      </c>
      <c r="AA2271" s="99">
        <v>0</v>
      </c>
      <c r="AB2271" s="99">
        <v>0</v>
      </c>
      <c r="AC2271" s="99">
        <v>27964922.471923798</v>
      </c>
      <c r="AD2271" s="99">
        <v>29577.3816461563</v>
      </c>
      <c r="AE2271" s="99">
        <v>75504.756077766404</v>
      </c>
      <c r="AF2271" s="99">
        <v>2370167.78656006</v>
      </c>
      <c r="AG2271" s="99">
        <v>2031819.6809997601</v>
      </c>
      <c r="AH2271" s="99">
        <v>0</v>
      </c>
      <c r="AI2271" s="99">
        <v>3181174.4564208998</v>
      </c>
      <c r="AJ2271" s="99">
        <v>755703.06097412098</v>
      </c>
      <c r="AK2271" s="99">
        <v>0</v>
      </c>
      <c r="AL2271" s="99">
        <v>651671.31390380894</v>
      </c>
      <c r="AM2271" s="99">
        <v>0</v>
      </c>
      <c r="AN2271" s="99">
        <v>27958038.6416016</v>
      </c>
      <c r="AO2271" s="99">
        <v>54809119.384277299</v>
      </c>
      <c r="AP2271" s="99">
        <v>199.67650259099901</v>
      </c>
      <c r="AQ2271" s="99">
        <v>17622416.135497998</v>
      </c>
      <c r="AR2271" s="99">
        <v>13460014.8555908</v>
      </c>
      <c r="AS2271" s="99">
        <v>5293431.2863159198</v>
      </c>
      <c r="AT2271" s="99">
        <v>0</v>
      </c>
      <c r="AU2271" s="99">
        <v>0</v>
      </c>
      <c r="AV2271" s="99">
        <v>84336315.339843795</v>
      </c>
      <c r="AW2271" s="99">
        <v>94704.310866355896</v>
      </c>
      <c r="AX2271" s="99">
        <v>1101806.3059082001</v>
      </c>
      <c r="AY2271" s="99">
        <v>21124789.981933601</v>
      </c>
      <c r="AZ2271" s="99">
        <v>16088697.595214801</v>
      </c>
      <c r="BA2271" s="99">
        <v>0</v>
      </c>
      <c r="BB2271" s="99">
        <v>27619105.715087902</v>
      </c>
      <c r="BC2271" s="99">
        <v>6287162.5194091797</v>
      </c>
      <c r="BD2271" s="99">
        <v>0</v>
      </c>
      <c r="BE2271" s="99">
        <v>5282910.6240844699</v>
      </c>
      <c r="BF2271" s="99">
        <v>0</v>
      </c>
      <c r="BG2271" s="99">
        <v>84142230.432617202</v>
      </c>
      <c r="BH2271" s="99">
        <v>12256999.5621338</v>
      </c>
      <c r="BI2271" s="99">
        <v>0</v>
      </c>
      <c r="BJ2271" s="99">
        <v>6553608.40234375</v>
      </c>
      <c r="BK2271" s="99">
        <v>5403628.6474609403</v>
      </c>
      <c r="BL2271" s="99">
        <v>0</v>
      </c>
      <c r="BM2271" s="99">
        <v>0</v>
      </c>
      <c r="BN2271" s="99">
        <v>0</v>
      </c>
      <c r="BO2271" s="99">
        <v>0</v>
      </c>
      <c r="BP2271" s="99">
        <v>0</v>
      </c>
      <c r="BQ2271" s="99">
        <v>0</v>
      </c>
      <c r="BR2271" s="99">
        <v>6830804.0320434598</v>
      </c>
      <c r="BS2271" s="99">
        <v>6149921.8059082003</v>
      </c>
      <c r="BT2271" s="99">
        <v>0</v>
      </c>
      <c r="BU2271" s="99">
        <v>2304085.9099731399</v>
      </c>
      <c r="BV2271" s="99">
        <v>3602984.22619629</v>
      </c>
      <c r="BW2271" s="99">
        <v>0</v>
      </c>
      <c r="BX2271" s="99">
        <v>448340.04956436198</v>
      </c>
      <c r="BY2271" s="99">
        <v>0</v>
      </c>
      <c r="BZ2271" s="99">
        <v>0</v>
      </c>
      <c r="CA2271" s="99">
        <v>138666.919805527</v>
      </c>
      <c r="CB2271" s="99">
        <v>8433507.9222412091</v>
      </c>
      <c r="CC2271" s="99">
        <v>72479945.678710893</v>
      </c>
      <c r="CD2271" s="99">
        <v>18810508.699707001</v>
      </c>
      <c r="CE2271" s="99">
        <v>4441.0861983895302</v>
      </c>
      <c r="CF2271" s="99">
        <v>652017.61373138404</v>
      </c>
      <c r="CG2271" s="99">
        <v>5265725.8379516602</v>
      </c>
      <c r="CH2271" s="99">
        <v>0</v>
      </c>
      <c r="CI2271" s="99">
        <v>143110.25044822699</v>
      </c>
      <c r="CJ2271" s="99">
        <v>9084712.7196044903</v>
      </c>
      <c r="CK2271" s="99">
        <v>77348476.760742202</v>
      </c>
      <c r="CL2271" s="99">
        <v>19241999.708496101</v>
      </c>
      <c r="CM2271" s="166">
        <v>230844.72222900399</v>
      </c>
      <c r="CN2271" s="166">
        <v>37059999.65625</v>
      </c>
      <c r="CO2271" s="166">
        <v>162106585.02148399</v>
      </c>
      <c r="CP2271" s="99">
        <v>19241999.708496101</v>
      </c>
      <c r="CQ2271" s="99">
        <v>0</v>
      </c>
      <c r="CR2271" s="99">
        <v>0</v>
      </c>
      <c r="CS2271" s="99">
        <v>0</v>
      </c>
      <c r="CT2271" s="99">
        <v>0</v>
      </c>
      <c r="CU2271" s="98">
        <v>28143.593431071</v>
      </c>
      <c r="CV2271" s="98">
        <v>91836.383286077005</v>
      </c>
      <c r="CW2271" s="98">
        <v>9085525.5359725934</v>
      </c>
      <c r="CX2271" s="98">
        <v>77745671.516662553</v>
      </c>
    </row>
    <row r="2272" spans="1:102" x14ac:dyDescent="0.2">
      <c r="A2272" s="98" t="s">
        <v>198</v>
      </c>
      <c r="B2272" s="100">
        <v>41518</v>
      </c>
      <c r="C2272" s="99">
        <v>110361.583156586</v>
      </c>
      <c r="D2272" s="99">
        <v>0</v>
      </c>
      <c r="E2272" s="99">
        <v>26907.56767416</v>
      </c>
      <c r="F2272" s="99">
        <v>22894.048964262001</v>
      </c>
      <c r="G2272" s="99">
        <v>4471.8971807956696</v>
      </c>
      <c r="H2272" s="99">
        <v>0</v>
      </c>
      <c r="I2272" s="99">
        <v>0</v>
      </c>
      <c r="J2272" s="99">
        <v>88181.735477447495</v>
      </c>
      <c r="K2272" s="99">
        <v>310.62659284099902</v>
      </c>
      <c r="L2272" s="99">
        <v>416.43297645449599</v>
      </c>
      <c r="M2272" s="99">
        <v>46451.942232608802</v>
      </c>
      <c r="N2272" s="99">
        <v>16383.0139108896</v>
      </c>
      <c r="O2272" s="99">
        <v>0</v>
      </c>
      <c r="P2272" s="99">
        <v>67480.604731559797</v>
      </c>
      <c r="Q2272" s="99">
        <v>6832.6384374499303</v>
      </c>
      <c r="R2272" s="99">
        <v>0</v>
      </c>
      <c r="S2272" s="99">
        <v>4476.1152408122998</v>
      </c>
      <c r="T2272" s="99">
        <v>0</v>
      </c>
      <c r="U2272" s="99">
        <v>88503.564760208101</v>
      </c>
      <c r="V2272" s="99">
        <v>6336722.9935302697</v>
      </c>
      <c r="W2272" s="99">
        <v>0</v>
      </c>
      <c r="X2272" s="99">
        <v>2019199.6444244401</v>
      </c>
      <c r="Y2272" s="99">
        <v>1578220.9405517599</v>
      </c>
      <c r="Z2272" s="99">
        <v>659092.77985382103</v>
      </c>
      <c r="AA2272" s="99">
        <v>0</v>
      </c>
      <c r="AB2272" s="99">
        <v>0</v>
      </c>
      <c r="AC2272" s="99">
        <v>28000921.731933601</v>
      </c>
      <c r="AD2272" s="99">
        <v>26617.465202570002</v>
      </c>
      <c r="AE2272" s="99">
        <v>56767.000000953703</v>
      </c>
      <c r="AF2272" s="99">
        <v>2377325.42938232</v>
      </c>
      <c r="AG2272" s="99">
        <v>1981395.8599090599</v>
      </c>
      <c r="AH2272" s="99">
        <v>0</v>
      </c>
      <c r="AI2272" s="99">
        <v>3190585.4533081101</v>
      </c>
      <c r="AJ2272" s="99">
        <v>759412.52278137195</v>
      </c>
      <c r="AK2272" s="99">
        <v>0</v>
      </c>
      <c r="AL2272" s="99">
        <v>659077.07459258998</v>
      </c>
      <c r="AM2272" s="99">
        <v>0</v>
      </c>
      <c r="AN2272" s="99">
        <v>28009160.8598633</v>
      </c>
      <c r="AO2272" s="99">
        <v>54847584.119628899</v>
      </c>
      <c r="AP2272" s="99">
        <v>0</v>
      </c>
      <c r="AQ2272" s="99">
        <v>16940688.3212891</v>
      </c>
      <c r="AR2272" s="99">
        <v>12821879.3115234</v>
      </c>
      <c r="AS2272" s="99">
        <v>5334223.3834838904</v>
      </c>
      <c r="AT2272" s="99">
        <v>0</v>
      </c>
      <c r="AU2272" s="99">
        <v>0</v>
      </c>
      <c r="AV2272" s="99">
        <v>84683394.817382798</v>
      </c>
      <c r="AW2272" s="99">
        <v>85371.622458457903</v>
      </c>
      <c r="AX2272" s="99">
        <v>701849.28868103004</v>
      </c>
      <c r="AY2272" s="99">
        <v>21158424.607177701</v>
      </c>
      <c r="AZ2272" s="99">
        <v>15682956.9852295</v>
      </c>
      <c r="BA2272" s="99">
        <v>0</v>
      </c>
      <c r="BB2272" s="99">
        <v>28012977.627685498</v>
      </c>
      <c r="BC2272" s="99">
        <v>6329422.3633422898</v>
      </c>
      <c r="BD2272" s="99">
        <v>0</v>
      </c>
      <c r="BE2272" s="99">
        <v>5327607.2819213904</v>
      </c>
      <c r="BF2272" s="99">
        <v>0</v>
      </c>
      <c r="BG2272" s="99">
        <v>84791547.522460893</v>
      </c>
      <c r="BH2272" s="99">
        <v>12318087.1326904</v>
      </c>
      <c r="BI2272" s="99">
        <v>0</v>
      </c>
      <c r="BJ2272" s="99">
        <v>6365904.3831176804</v>
      </c>
      <c r="BK2272" s="99">
        <v>5256119.6217040997</v>
      </c>
      <c r="BL2272" s="99">
        <v>0</v>
      </c>
      <c r="BM2272" s="99">
        <v>0</v>
      </c>
      <c r="BN2272" s="99">
        <v>0</v>
      </c>
      <c r="BO2272" s="99">
        <v>0</v>
      </c>
      <c r="BP2272" s="99">
        <v>0</v>
      </c>
      <c r="BQ2272" s="99">
        <v>0</v>
      </c>
      <c r="BR2272" s="99">
        <v>6879321.2554321298</v>
      </c>
      <c r="BS2272" s="99">
        <v>6010986.4511108398</v>
      </c>
      <c r="BT2272" s="99">
        <v>0</v>
      </c>
      <c r="BU2272" s="99">
        <v>1922054.0399932901</v>
      </c>
      <c r="BV2272" s="99">
        <v>3618981.1071777302</v>
      </c>
      <c r="BW2272" s="99">
        <v>0</v>
      </c>
      <c r="BX2272" s="99">
        <v>389916.01962661702</v>
      </c>
      <c r="BY2272" s="99">
        <v>0</v>
      </c>
      <c r="BZ2272" s="99">
        <v>0</v>
      </c>
      <c r="CA2272" s="99">
        <v>137313.27495575001</v>
      </c>
      <c r="CB2272" s="99">
        <v>8341311.1694946298</v>
      </c>
      <c r="CC2272" s="99">
        <v>71717393.794921905</v>
      </c>
      <c r="CD2272" s="99">
        <v>18646627.924072299</v>
      </c>
      <c r="CE2272" s="99">
        <v>4469.09020602703</v>
      </c>
      <c r="CF2272" s="99">
        <v>659736.51964569103</v>
      </c>
      <c r="CG2272" s="99">
        <v>5330343.7627563505</v>
      </c>
      <c r="CH2272" s="99">
        <v>0</v>
      </c>
      <c r="CI2272" s="99">
        <v>141779.548622131</v>
      </c>
      <c r="CJ2272" s="99">
        <v>8999003.3786621094</v>
      </c>
      <c r="CK2272" s="99">
        <v>77215267.266601607</v>
      </c>
      <c r="CL2272" s="99">
        <v>19076961.6569824</v>
      </c>
      <c r="CM2272" s="166">
        <v>229678.940965652</v>
      </c>
      <c r="CN2272" s="166">
        <v>36951265.1875</v>
      </c>
      <c r="CO2272" s="166">
        <v>161644203.48828101</v>
      </c>
      <c r="CP2272" s="99">
        <v>19076961.6569824</v>
      </c>
      <c r="CQ2272" s="99">
        <v>0</v>
      </c>
      <c r="CR2272" s="99">
        <v>0</v>
      </c>
      <c r="CS2272" s="99">
        <v>0</v>
      </c>
      <c r="CT2272" s="99">
        <v>0</v>
      </c>
      <c r="CU2272" s="98">
        <v>27225.647145704999</v>
      </c>
      <c r="CV2272" s="98">
        <v>92044.372037000998</v>
      </c>
      <c r="CW2272" s="98">
        <v>9001047.6891403217</v>
      </c>
      <c r="CX2272" s="98">
        <v>77047737.557678252</v>
      </c>
    </row>
    <row r="2273" spans="1:102" x14ac:dyDescent="0.2">
      <c r="A2273" s="98" t="s">
        <v>198</v>
      </c>
      <c r="B2273" s="100">
        <v>41609</v>
      </c>
      <c r="C2273" s="99">
        <v>109425.920351982</v>
      </c>
      <c r="D2273" s="99">
        <v>0</v>
      </c>
      <c r="E2273" s="99">
        <v>26050.058368444399</v>
      </c>
      <c r="F2273" s="99">
        <v>22139.9196622372</v>
      </c>
      <c r="G2273" s="99">
        <v>4415.82860726118</v>
      </c>
      <c r="H2273" s="99">
        <v>0</v>
      </c>
      <c r="I2273" s="99">
        <v>0</v>
      </c>
      <c r="J2273" s="99">
        <v>88046.344548225403</v>
      </c>
      <c r="K2273" s="99">
        <v>276.45202594622998</v>
      </c>
      <c r="L2273" s="99">
        <v>307.82576745748497</v>
      </c>
      <c r="M2273" s="99">
        <v>45950.827850341797</v>
      </c>
      <c r="N2273" s="99">
        <v>16011.6642328501</v>
      </c>
      <c r="O2273" s="99">
        <v>0</v>
      </c>
      <c r="P2273" s="99">
        <v>66579.027562141404</v>
      </c>
      <c r="Q2273" s="99">
        <v>6757.4966127872503</v>
      </c>
      <c r="R2273" s="99">
        <v>0</v>
      </c>
      <c r="S2273" s="99">
        <v>4396.07571303844</v>
      </c>
      <c r="T2273" s="99">
        <v>0</v>
      </c>
      <c r="U2273" s="99">
        <v>88315.096595764204</v>
      </c>
      <c r="V2273" s="99">
        <v>6228823.6859130897</v>
      </c>
      <c r="W2273" s="99">
        <v>0</v>
      </c>
      <c r="X2273" s="99">
        <v>1937593.8417816199</v>
      </c>
      <c r="Y2273" s="99">
        <v>1523540.4285430899</v>
      </c>
      <c r="Z2273" s="99">
        <v>648796.14228057896</v>
      </c>
      <c r="AA2273" s="99">
        <v>0</v>
      </c>
      <c r="AB2273" s="99">
        <v>0</v>
      </c>
      <c r="AC2273" s="99">
        <v>27872446.177978501</v>
      </c>
      <c r="AD2273" s="99">
        <v>24131.390353679701</v>
      </c>
      <c r="AE2273" s="99">
        <v>44990.1885614395</v>
      </c>
      <c r="AF2273" s="99">
        <v>2334412.8344421401</v>
      </c>
      <c r="AG2273" s="99">
        <v>1922961.6510314899</v>
      </c>
      <c r="AH2273" s="99">
        <v>0</v>
      </c>
      <c r="AI2273" s="99">
        <v>3132846.7945861798</v>
      </c>
      <c r="AJ2273" s="99">
        <v>751557.86891174305</v>
      </c>
      <c r="AK2273" s="99">
        <v>0</v>
      </c>
      <c r="AL2273" s="99">
        <v>646640.80078125</v>
      </c>
      <c r="AM2273" s="99">
        <v>0</v>
      </c>
      <c r="AN2273" s="99">
        <v>27912771.034179699</v>
      </c>
      <c r="AO2273" s="99">
        <v>54140051.4375</v>
      </c>
      <c r="AP2273" s="99">
        <v>0</v>
      </c>
      <c r="AQ2273" s="99">
        <v>16251607.2890625</v>
      </c>
      <c r="AR2273" s="99">
        <v>12325209.5776367</v>
      </c>
      <c r="AS2273" s="99">
        <v>5284578.8029174795</v>
      </c>
      <c r="AT2273" s="99">
        <v>0</v>
      </c>
      <c r="AU2273" s="99">
        <v>0</v>
      </c>
      <c r="AV2273" s="99">
        <v>84808400.519531295</v>
      </c>
      <c r="AW2273" s="99">
        <v>78027.161629676804</v>
      </c>
      <c r="AX2273" s="99">
        <v>637943.49068450904</v>
      </c>
      <c r="AY2273" s="99">
        <v>20914113.011474598</v>
      </c>
      <c r="AZ2273" s="99">
        <v>15260221.219848599</v>
      </c>
      <c r="BA2273" s="99">
        <v>0</v>
      </c>
      <c r="BB2273" s="99">
        <v>27557934.035888702</v>
      </c>
      <c r="BC2273" s="99">
        <v>6282946.3083496103</v>
      </c>
      <c r="BD2273" s="99">
        <v>0</v>
      </c>
      <c r="BE2273" s="99">
        <v>5267727.2086181603</v>
      </c>
      <c r="BF2273" s="99">
        <v>0</v>
      </c>
      <c r="BG2273" s="99">
        <v>84898754.166015595</v>
      </c>
      <c r="BH2273" s="99">
        <v>12285725.8835449</v>
      </c>
      <c r="BI2273" s="99">
        <v>0</v>
      </c>
      <c r="BJ2273" s="99">
        <v>6196156.0568847703</v>
      </c>
      <c r="BK2273" s="99">
        <v>5114399.8260498</v>
      </c>
      <c r="BL2273" s="99">
        <v>0</v>
      </c>
      <c r="BM2273" s="99">
        <v>0</v>
      </c>
      <c r="BN2273" s="99">
        <v>0</v>
      </c>
      <c r="BO2273" s="99">
        <v>0</v>
      </c>
      <c r="BP2273" s="99">
        <v>0</v>
      </c>
      <c r="BQ2273" s="99">
        <v>0</v>
      </c>
      <c r="BR2273" s="99">
        <v>6825005.0230102502</v>
      </c>
      <c r="BS2273" s="99">
        <v>5854435.84765625</v>
      </c>
      <c r="BT2273" s="99">
        <v>0</v>
      </c>
      <c r="BU2273" s="99">
        <v>2235415.42999268</v>
      </c>
      <c r="BV2273" s="99">
        <v>3619495.0233459501</v>
      </c>
      <c r="BW2273" s="99">
        <v>0</v>
      </c>
      <c r="BX2273" s="99">
        <v>434847.51958465599</v>
      </c>
      <c r="BY2273" s="99">
        <v>0</v>
      </c>
      <c r="BZ2273" s="99">
        <v>0</v>
      </c>
      <c r="CA2273" s="99">
        <v>135555.56583595299</v>
      </c>
      <c r="CB2273" s="99">
        <v>8176596.2987670898</v>
      </c>
      <c r="CC2273" s="99">
        <v>70471799.846679702</v>
      </c>
      <c r="CD2273" s="99">
        <v>18484719.620117199</v>
      </c>
      <c r="CE2273" s="99">
        <v>4420.73643070459</v>
      </c>
      <c r="CF2273" s="99">
        <v>648582.93766784703</v>
      </c>
      <c r="CG2273" s="99">
        <v>5270133.4124755897</v>
      </c>
      <c r="CH2273" s="99">
        <v>0</v>
      </c>
      <c r="CI2273" s="99">
        <v>139971.638881683</v>
      </c>
      <c r="CJ2273" s="99">
        <v>8825280.2818603497</v>
      </c>
      <c r="CK2273" s="99">
        <v>75970622.856445298</v>
      </c>
      <c r="CL2273" s="99">
        <v>18921434.254882801</v>
      </c>
      <c r="CM2273" s="166">
        <v>227679.253160477</v>
      </c>
      <c r="CN2273" s="166">
        <v>36683947.663574196</v>
      </c>
      <c r="CO2273" s="166">
        <v>160372269.29492199</v>
      </c>
      <c r="CP2273" s="99">
        <v>18921434.254882801</v>
      </c>
      <c r="CQ2273" s="99">
        <v>0</v>
      </c>
      <c r="CR2273" s="99">
        <v>0</v>
      </c>
      <c r="CS2273" s="99">
        <v>0</v>
      </c>
      <c r="CT2273" s="99">
        <v>0</v>
      </c>
      <c r="CU2273" s="98">
        <v>26309.940108106999</v>
      </c>
      <c r="CV2273" s="98">
        <v>91882.718044366004</v>
      </c>
      <c r="CW2273" s="98">
        <v>8825179.2364349365</v>
      </c>
      <c r="CX2273" s="98">
        <v>75741933.259155288</v>
      </c>
    </row>
    <row r="2274" spans="1:102" x14ac:dyDescent="0.2">
      <c r="A2274" s="98" t="s">
        <v>198</v>
      </c>
      <c r="B2274" s="100">
        <v>41699</v>
      </c>
      <c r="C2274" s="99">
        <v>109328.408823013</v>
      </c>
      <c r="D2274" s="99">
        <v>0</v>
      </c>
      <c r="E2274" s="99">
        <v>25451.367279768001</v>
      </c>
      <c r="F2274" s="99">
        <v>21624.4759469032</v>
      </c>
      <c r="G2274" s="99">
        <v>4420.8977602124196</v>
      </c>
      <c r="H2274" s="99">
        <v>0</v>
      </c>
      <c r="I2274" s="99">
        <v>0</v>
      </c>
      <c r="J2274" s="99">
        <v>88157.4815063477</v>
      </c>
      <c r="K2274" s="99">
        <v>213.00454316288199</v>
      </c>
      <c r="L2274" s="99">
        <v>311.12369788065598</v>
      </c>
      <c r="M2274" s="99">
        <v>45984.372879982002</v>
      </c>
      <c r="N2274" s="99">
        <v>15665.085608720799</v>
      </c>
      <c r="O2274" s="99">
        <v>0</v>
      </c>
      <c r="P2274" s="99">
        <v>65876.930338859602</v>
      </c>
      <c r="Q2274" s="99">
        <v>6712.6821908354796</v>
      </c>
      <c r="R2274" s="99">
        <v>0</v>
      </c>
      <c r="S2274" s="99">
        <v>4405.9467168450401</v>
      </c>
      <c r="T2274" s="99">
        <v>0</v>
      </c>
      <c r="U2274" s="99">
        <v>88362.965932846098</v>
      </c>
      <c r="V2274" s="99">
        <v>6248036.4733276404</v>
      </c>
      <c r="W2274" s="99">
        <v>0</v>
      </c>
      <c r="X2274" s="99">
        <v>1872915.93986511</v>
      </c>
      <c r="Y2274" s="99">
        <v>1476130.9655609101</v>
      </c>
      <c r="Z2274" s="99">
        <v>640170.62979126</v>
      </c>
      <c r="AA2274" s="99">
        <v>0</v>
      </c>
      <c r="AB2274" s="99">
        <v>0</v>
      </c>
      <c r="AC2274" s="99">
        <v>27810186.205322299</v>
      </c>
      <c r="AD2274" s="99">
        <v>17223.476336479202</v>
      </c>
      <c r="AE2274" s="99">
        <v>44007.275767326399</v>
      </c>
      <c r="AF2274" s="99">
        <v>2329134.9194946298</v>
      </c>
      <c r="AG2274" s="99">
        <v>1883278.5722808801</v>
      </c>
      <c r="AH2274" s="99">
        <v>0</v>
      </c>
      <c r="AI2274" s="99">
        <v>3077819.1781921401</v>
      </c>
      <c r="AJ2274" s="99">
        <v>746588.44224548305</v>
      </c>
      <c r="AK2274" s="99">
        <v>0</v>
      </c>
      <c r="AL2274" s="99">
        <v>638860.62860870396</v>
      </c>
      <c r="AM2274" s="99">
        <v>0</v>
      </c>
      <c r="AN2274" s="99">
        <v>27823889.206298798</v>
      </c>
      <c r="AO2274" s="99">
        <v>54521233.7255859</v>
      </c>
      <c r="AP2274" s="99">
        <v>0</v>
      </c>
      <c r="AQ2274" s="99">
        <v>15793739.6367188</v>
      </c>
      <c r="AR2274" s="99">
        <v>11972444.3900146</v>
      </c>
      <c r="AS2274" s="99">
        <v>5220925.9254760696</v>
      </c>
      <c r="AT2274" s="99">
        <v>0</v>
      </c>
      <c r="AU2274" s="99">
        <v>0</v>
      </c>
      <c r="AV2274" s="99">
        <v>85174037.119140595</v>
      </c>
      <c r="AW2274" s="99">
        <v>56066.868717670397</v>
      </c>
      <c r="AX2274" s="99">
        <v>678664.09410095203</v>
      </c>
      <c r="AY2274" s="99">
        <v>21028138.6025391</v>
      </c>
      <c r="AZ2274" s="99">
        <v>14991228.727417</v>
      </c>
      <c r="BA2274" s="99">
        <v>0</v>
      </c>
      <c r="BB2274" s="99">
        <v>27050077.254638702</v>
      </c>
      <c r="BC2274" s="99">
        <v>6253727.0804443397</v>
      </c>
      <c r="BD2274" s="99">
        <v>0</v>
      </c>
      <c r="BE2274" s="99">
        <v>5214228.3574829102</v>
      </c>
      <c r="BF2274" s="99">
        <v>0</v>
      </c>
      <c r="BG2274" s="99">
        <v>85094802.269531295</v>
      </c>
      <c r="BH2274" s="99">
        <v>12259058.783813501</v>
      </c>
      <c r="BI2274" s="99">
        <v>0</v>
      </c>
      <c r="BJ2274" s="99">
        <v>6010636.2544555701</v>
      </c>
      <c r="BK2274" s="99">
        <v>4962112.8862915002</v>
      </c>
      <c r="BL2274" s="99">
        <v>0</v>
      </c>
      <c r="BM2274" s="99">
        <v>0</v>
      </c>
      <c r="BN2274" s="99">
        <v>0</v>
      </c>
      <c r="BO2274" s="99">
        <v>0</v>
      </c>
      <c r="BP2274" s="99">
        <v>0</v>
      </c>
      <c r="BQ2274" s="99">
        <v>0</v>
      </c>
      <c r="BR2274" s="99">
        <v>6822068.3550415002</v>
      </c>
      <c r="BS2274" s="99">
        <v>5754539.5953979502</v>
      </c>
      <c r="BT2274" s="99">
        <v>0</v>
      </c>
      <c r="BU2274" s="99">
        <v>2165206.4599914602</v>
      </c>
      <c r="BV2274" s="99">
        <v>3599033.08843994</v>
      </c>
      <c r="BW2274" s="99">
        <v>0</v>
      </c>
      <c r="BX2274" s="99">
        <v>442655.02960968</v>
      </c>
      <c r="BY2274" s="99">
        <v>0</v>
      </c>
      <c r="BZ2274" s="99">
        <v>0</v>
      </c>
      <c r="CA2274" s="99">
        <v>134624.23713684099</v>
      </c>
      <c r="CB2274" s="99">
        <v>8135937.7368774395</v>
      </c>
      <c r="CC2274" s="99">
        <v>70411458.762695298</v>
      </c>
      <c r="CD2274" s="99">
        <v>18303789.854736298</v>
      </c>
      <c r="CE2274" s="99">
        <v>4419.0527907609903</v>
      </c>
      <c r="CF2274" s="99">
        <v>640201.51109314</v>
      </c>
      <c r="CG2274" s="99">
        <v>5226578.2093505897</v>
      </c>
      <c r="CH2274" s="99">
        <v>0</v>
      </c>
      <c r="CI2274" s="99">
        <v>139047.51633262599</v>
      </c>
      <c r="CJ2274" s="99">
        <v>8778003.2733154297</v>
      </c>
      <c r="CK2274" s="99">
        <v>74896725.508789107</v>
      </c>
      <c r="CL2274" s="99">
        <v>18724428.815673798</v>
      </c>
      <c r="CM2274" s="166">
        <v>226864.35911750799</v>
      </c>
      <c r="CN2274" s="166">
        <v>36613497.2197266</v>
      </c>
      <c r="CO2274" s="166">
        <v>160896610.65625</v>
      </c>
      <c r="CP2274" s="99">
        <v>18724428.815673798</v>
      </c>
      <c r="CQ2274" s="99">
        <v>0</v>
      </c>
      <c r="CR2274" s="99">
        <v>0</v>
      </c>
      <c r="CS2274" s="99">
        <v>0</v>
      </c>
      <c r="CT2274" s="99">
        <v>0</v>
      </c>
      <c r="CU2274" s="98">
        <v>25661.959097838</v>
      </c>
      <c r="CV2274" s="98">
        <v>91988.621240089007</v>
      </c>
      <c r="CW2274" s="98">
        <v>8776139.2479705792</v>
      </c>
      <c r="CX2274" s="98">
        <v>75638036.972045884</v>
      </c>
    </row>
    <row r="2275" spans="1:102" x14ac:dyDescent="0.2">
      <c r="A2275" s="98" t="s">
        <v>198</v>
      </c>
      <c r="B2275" s="100">
        <v>41791</v>
      </c>
      <c r="C2275" s="99">
        <v>108693.85036754599</v>
      </c>
      <c r="D2275" s="99">
        <v>0</v>
      </c>
      <c r="E2275" s="99">
        <v>24809.126567363699</v>
      </c>
      <c r="F2275" s="99">
        <v>21111.0584475994</v>
      </c>
      <c r="G2275" s="99">
        <v>4418.5188624858902</v>
      </c>
      <c r="H2275" s="99">
        <v>0</v>
      </c>
      <c r="I2275" s="99">
        <v>0</v>
      </c>
      <c r="J2275" s="99">
        <v>88501.222919464097</v>
      </c>
      <c r="K2275" s="99">
        <v>147.46258741989701</v>
      </c>
      <c r="L2275" s="99">
        <v>1015.50730138272</v>
      </c>
      <c r="M2275" s="99">
        <v>45698.837060928301</v>
      </c>
      <c r="N2275" s="99">
        <v>15312.7892296314</v>
      </c>
      <c r="O2275" s="99">
        <v>0</v>
      </c>
      <c r="P2275" s="99">
        <v>64839.017195701599</v>
      </c>
      <c r="Q2275" s="99">
        <v>6656.9176090955698</v>
      </c>
      <c r="R2275" s="99">
        <v>0</v>
      </c>
      <c r="S2275" s="99">
        <v>4423.1264985799799</v>
      </c>
      <c r="T2275" s="99">
        <v>0</v>
      </c>
      <c r="U2275" s="99">
        <v>88651.028762817397</v>
      </c>
      <c r="V2275" s="99">
        <v>6171742.8430786096</v>
      </c>
      <c r="W2275" s="99">
        <v>0</v>
      </c>
      <c r="X2275" s="99">
        <v>1821310.3748321501</v>
      </c>
      <c r="Y2275" s="99">
        <v>1422550.55143738</v>
      </c>
      <c r="Z2275" s="99">
        <v>635995.69879913295</v>
      </c>
      <c r="AA2275" s="99">
        <v>0</v>
      </c>
      <c r="AB2275" s="99">
        <v>0</v>
      </c>
      <c r="AC2275" s="99">
        <v>27823816.5849609</v>
      </c>
      <c r="AD2275" s="99">
        <v>12441.617859005901</v>
      </c>
      <c r="AE2275" s="99">
        <v>50830.153014183001</v>
      </c>
      <c r="AF2275" s="99">
        <v>2334632.5262756301</v>
      </c>
      <c r="AG2275" s="99">
        <v>1844488.0564880399</v>
      </c>
      <c r="AH2275" s="99">
        <v>0</v>
      </c>
      <c r="AI2275" s="99">
        <v>3019178.7992553702</v>
      </c>
      <c r="AJ2275" s="99">
        <v>733497.34741210903</v>
      </c>
      <c r="AK2275" s="99">
        <v>0</v>
      </c>
      <c r="AL2275" s="99">
        <v>635549.63540649402</v>
      </c>
      <c r="AM2275" s="99">
        <v>0</v>
      </c>
      <c r="AN2275" s="99">
        <v>27882449.005127002</v>
      </c>
      <c r="AO2275" s="99">
        <v>54058498.989746101</v>
      </c>
      <c r="AP2275" s="99">
        <v>0</v>
      </c>
      <c r="AQ2275" s="99">
        <v>15381091.9268799</v>
      </c>
      <c r="AR2275" s="99">
        <v>11530169.150024399</v>
      </c>
      <c r="AS2275" s="99">
        <v>5205369.4048461895</v>
      </c>
      <c r="AT2275" s="99">
        <v>0</v>
      </c>
      <c r="AU2275" s="99">
        <v>0</v>
      </c>
      <c r="AV2275" s="99">
        <v>85432890.518554702</v>
      </c>
      <c r="AW2275" s="99">
        <v>40598.7448129654</v>
      </c>
      <c r="AX2275" s="99">
        <v>715845.04288482701</v>
      </c>
      <c r="AY2275" s="99">
        <v>21116445.407714799</v>
      </c>
      <c r="AZ2275" s="99">
        <v>14659068.4530029</v>
      </c>
      <c r="BA2275" s="99">
        <v>0</v>
      </c>
      <c r="BB2275" s="99">
        <v>26668418.4301758</v>
      </c>
      <c r="BC2275" s="99">
        <v>6156082.9657592801</v>
      </c>
      <c r="BD2275" s="99">
        <v>0</v>
      </c>
      <c r="BE2275" s="99">
        <v>5200621.0195922898</v>
      </c>
      <c r="BF2275" s="99">
        <v>0</v>
      </c>
      <c r="BG2275" s="99">
        <v>85579335.328125</v>
      </c>
      <c r="BH2275" s="99">
        <v>12179540.0784912</v>
      </c>
      <c r="BI2275" s="99">
        <v>0</v>
      </c>
      <c r="BJ2275" s="99">
        <v>5908169.3926391602</v>
      </c>
      <c r="BK2275" s="99">
        <v>4857401.7926635696</v>
      </c>
      <c r="BL2275" s="99">
        <v>0</v>
      </c>
      <c r="BM2275" s="99">
        <v>0</v>
      </c>
      <c r="BN2275" s="99">
        <v>0</v>
      </c>
      <c r="BO2275" s="99">
        <v>0</v>
      </c>
      <c r="BP2275" s="99">
        <v>0</v>
      </c>
      <c r="BQ2275" s="99">
        <v>0</v>
      </c>
      <c r="BR2275" s="99">
        <v>6821549.80578613</v>
      </c>
      <c r="BS2275" s="99">
        <v>5631664.1478271503</v>
      </c>
      <c r="BT2275" s="99">
        <v>0</v>
      </c>
      <c r="BU2275" s="99">
        <v>2180100.5999755901</v>
      </c>
      <c r="BV2275" s="99">
        <v>3602585.9210205101</v>
      </c>
      <c r="BW2275" s="99">
        <v>0</v>
      </c>
      <c r="BX2275" s="99">
        <v>439606.70960235602</v>
      </c>
      <c r="BY2275" s="99">
        <v>0</v>
      </c>
      <c r="BZ2275" s="99">
        <v>0</v>
      </c>
      <c r="CA2275" s="99">
        <v>133541.843240738</v>
      </c>
      <c r="CB2275" s="99">
        <v>7996573.5781860398</v>
      </c>
      <c r="CC2275" s="99">
        <v>69458516.342773393</v>
      </c>
      <c r="CD2275" s="99">
        <v>18080931.310058601</v>
      </c>
      <c r="CE2275" s="99">
        <v>4417.9028710126904</v>
      </c>
      <c r="CF2275" s="99">
        <v>635965.17125701904</v>
      </c>
      <c r="CG2275" s="99">
        <v>5217960.17004395</v>
      </c>
      <c r="CH2275" s="99">
        <v>0</v>
      </c>
      <c r="CI2275" s="99">
        <v>137964.04094696001</v>
      </c>
      <c r="CJ2275" s="99">
        <v>8635583.8137206994</v>
      </c>
      <c r="CK2275" s="99">
        <v>74703563.080078095</v>
      </c>
      <c r="CL2275" s="99">
        <v>18499258.9213867</v>
      </c>
      <c r="CM2275" s="166">
        <v>226015.60987663301</v>
      </c>
      <c r="CN2275" s="166">
        <v>36422749.954589799</v>
      </c>
      <c r="CO2275" s="166">
        <v>160229556.74023399</v>
      </c>
      <c r="CP2275" s="99">
        <v>18499258.9213867</v>
      </c>
      <c r="CQ2275" s="99">
        <v>0</v>
      </c>
      <c r="CR2275" s="99">
        <v>0</v>
      </c>
      <c r="CS2275" s="99">
        <v>0</v>
      </c>
      <c r="CT2275" s="99">
        <v>0</v>
      </c>
      <c r="CU2275" s="98">
        <v>24963.610376837001</v>
      </c>
      <c r="CV2275" s="98">
        <v>92354.550780596997</v>
      </c>
      <c r="CW2275" s="98">
        <v>8632538.7494430579</v>
      </c>
      <c r="CX2275" s="98">
        <v>74676476.512817338</v>
      </c>
    </row>
    <row r="2276" spans="1:102" x14ac:dyDescent="0.2">
      <c r="A2276" s="98" t="s">
        <v>198</v>
      </c>
      <c r="B2276" s="100">
        <v>41883</v>
      </c>
      <c r="C2276" s="99">
        <v>108002.46975517301</v>
      </c>
      <c r="D2276" s="99">
        <v>0</v>
      </c>
      <c r="E2276" s="99">
        <v>24143.2278730869</v>
      </c>
      <c r="F2276" s="99">
        <v>20531.671611547499</v>
      </c>
      <c r="G2276" s="99">
        <v>4439.55462855101</v>
      </c>
      <c r="H2276" s="99">
        <v>0</v>
      </c>
      <c r="I2276" s="99">
        <v>0</v>
      </c>
      <c r="J2276" s="99">
        <v>88329.921757698103</v>
      </c>
      <c r="K2276" s="99">
        <v>98.446742074564099</v>
      </c>
      <c r="L2276" s="99">
        <v>601.98127877712295</v>
      </c>
      <c r="M2276" s="99">
        <v>45374.858138084397</v>
      </c>
      <c r="N2276" s="99">
        <v>15025.709437847099</v>
      </c>
      <c r="O2276" s="99">
        <v>0</v>
      </c>
      <c r="P2276" s="99">
        <v>64649.109998703003</v>
      </c>
      <c r="Q2276" s="99">
        <v>6617.6570559740103</v>
      </c>
      <c r="R2276" s="99">
        <v>0</v>
      </c>
      <c r="S2276" s="99">
        <v>4441.5654827356302</v>
      </c>
      <c r="T2276" s="99">
        <v>0</v>
      </c>
      <c r="U2276" s="99">
        <v>88435.321343421907</v>
      </c>
      <c r="V2276" s="99">
        <v>6098142.7988891602</v>
      </c>
      <c r="W2276" s="99">
        <v>0</v>
      </c>
      <c r="X2276" s="99">
        <v>1756532.5541992199</v>
      </c>
      <c r="Y2276" s="99">
        <v>1377799.1870422401</v>
      </c>
      <c r="Z2276" s="99">
        <v>631825.96259307896</v>
      </c>
      <c r="AA2276" s="99">
        <v>0</v>
      </c>
      <c r="AB2276" s="99">
        <v>0</v>
      </c>
      <c r="AC2276" s="99">
        <v>27763115.4216309</v>
      </c>
      <c r="AD2276" s="99">
        <v>6786.2079066634196</v>
      </c>
      <c r="AE2276" s="99">
        <v>55506.422451496102</v>
      </c>
      <c r="AF2276" s="99">
        <v>2311647.0121765099</v>
      </c>
      <c r="AG2276" s="99">
        <v>1787604.4866943399</v>
      </c>
      <c r="AH2276" s="99">
        <v>0</v>
      </c>
      <c r="AI2276" s="99">
        <v>2985469.7575988802</v>
      </c>
      <c r="AJ2276" s="99">
        <v>725129.16837310803</v>
      </c>
      <c r="AK2276" s="99">
        <v>0</v>
      </c>
      <c r="AL2276" s="99">
        <v>632245.02501678502</v>
      </c>
      <c r="AM2276" s="99">
        <v>0</v>
      </c>
      <c r="AN2276" s="99">
        <v>27798129.3439941</v>
      </c>
      <c r="AO2276" s="99">
        <v>53590460.980957001</v>
      </c>
      <c r="AP2276" s="99">
        <v>0</v>
      </c>
      <c r="AQ2276" s="99">
        <v>14850618.526123</v>
      </c>
      <c r="AR2276" s="99">
        <v>11215603.7425537</v>
      </c>
      <c r="AS2276" s="99">
        <v>5182013.8798828097</v>
      </c>
      <c r="AT2276" s="99">
        <v>0</v>
      </c>
      <c r="AU2276" s="99">
        <v>0</v>
      </c>
      <c r="AV2276" s="99">
        <v>85460099.838867202</v>
      </c>
      <c r="AW2276" s="99">
        <v>22173.818172454801</v>
      </c>
      <c r="AX2276" s="99">
        <v>692127.14363861096</v>
      </c>
      <c r="AY2276" s="99">
        <v>20954037.949951202</v>
      </c>
      <c r="AZ2276" s="99">
        <v>14253357.3956299</v>
      </c>
      <c r="BA2276" s="99">
        <v>0</v>
      </c>
      <c r="BB2276" s="99">
        <v>26546152.877197299</v>
      </c>
      <c r="BC2276" s="99">
        <v>6083906.5810546903</v>
      </c>
      <c r="BD2276" s="99">
        <v>0</v>
      </c>
      <c r="BE2276" s="99">
        <v>5180607.3435668899</v>
      </c>
      <c r="BF2276" s="99">
        <v>0</v>
      </c>
      <c r="BG2276" s="99">
        <v>85505891.191406295</v>
      </c>
      <c r="BH2276" s="99">
        <v>12186767.1906738</v>
      </c>
      <c r="BI2276" s="99">
        <v>0</v>
      </c>
      <c r="BJ2276" s="99">
        <v>5801993.4957885696</v>
      </c>
      <c r="BK2276" s="99">
        <v>4753402.50280762</v>
      </c>
      <c r="BL2276" s="99">
        <v>0</v>
      </c>
      <c r="BM2276" s="99">
        <v>0</v>
      </c>
      <c r="BN2276" s="99">
        <v>0</v>
      </c>
      <c r="BO2276" s="99">
        <v>0</v>
      </c>
      <c r="BP2276" s="99">
        <v>0</v>
      </c>
      <c r="BQ2276" s="99">
        <v>0</v>
      </c>
      <c r="BR2276" s="99">
        <v>6812924.1524047898</v>
      </c>
      <c r="BS2276" s="99">
        <v>5489673.6173095703</v>
      </c>
      <c r="BT2276" s="99">
        <v>0</v>
      </c>
      <c r="BU2276" s="99">
        <v>1801546.5499877899</v>
      </c>
      <c r="BV2276" s="99">
        <v>3604432.9991455101</v>
      </c>
      <c r="BW2276" s="99">
        <v>0</v>
      </c>
      <c r="BX2276" s="99">
        <v>376986.099685669</v>
      </c>
      <c r="BY2276" s="99">
        <v>0</v>
      </c>
      <c r="BZ2276" s="99">
        <v>0</v>
      </c>
      <c r="CA2276" s="99">
        <v>132172.36931800799</v>
      </c>
      <c r="CB2276" s="99">
        <v>7854123.0299072303</v>
      </c>
      <c r="CC2276" s="99">
        <v>68392137.900390595</v>
      </c>
      <c r="CD2276" s="99">
        <v>17960407.310058601</v>
      </c>
      <c r="CE2276" s="99">
        <v>4438.5702608823804</v>
      </c>
      <c r="CF2276" s="99">
        <v>632042.09317779494</v>
      </c>
      <c r="CG2276" s="99">
        <v>5178705.3624267597</v>
      </c>
      <c r="CH2276" s="99">
        <v>0</v>
      </c>
      <c r="CI2276" s="99">
        <v>136606.29321861299</v>
      </c>
      <c r="CJ2276" s="99">
        <v>8486257.9034423791</v>
      </c>
      <c r="CK2276" s="99">
        <v>73736650.763671905</v>
      </c>
      <c r="CL2276" s="99">
        <v>18384604.3046875</v>
      </c>
      <c r="CM2276" s="166">
        <v>224450.32464981099</v>
      </c>
      <c r="CN2276" s="166">
        <v>36245693.906738304</v>
      </c>
      <c r="CO2276" s="166">
        <v>159108718.23046899</v>
      </c>
      <c r="CP2276" s="99">
        <v>18384604.3046875</v>
      </c>
      <c r="CQ2276" s="99">
        <v>0</v>
      </c>
      <c r="CR2276" s="99">
        <v>0</v>
      </c>
      <c r="CS2276" s="99">
        <v>0</v>
      </c>
      <c r="CT2276" s="99">
        <v>0</v>
      </c>
      <c r="CU2276" s="98">
        <v>24242.763631983998</v>
      </c>
      <c r="CV2276" s="98">
        <v>92179.957148457004</v>
      </c>
      <c r="CW2276" s="98">
        <v>8486165.1230850257</v>
      </c>
      <c r="CX2276" s="98">
        <v>73570843.262817353</v>
      </c>
    </row>
    <row r="2277" spans="1:102" x14ac:dyDescent="0.2">
      <c r="A2277" s="98" t="s">
        <v>198</v>
      </c>
      <c r="B2277" s="100">
        <v>41974</v>
      </c>
      <c r="C2277" s="99">
        <v>107605.99767398799</v>
      </c>
      <c r="D2277" s="99">
        <v>0</v>
      </c>
      <c r="E2277" s="99">
        <v>23738.7817723751</v>
      </c>
      <c r="F2277" s="99">
        <v>20224.539547920202</v>
      </c>
      <c r="G2277" s="99">
        <v>4460.2349007725697</v>
      </c>
      <c r="H2277" s="99">
        <v>0</v>
      </c>
      <c r="I2277" s="99">
        <v>0</v>
      </c>
      <c r="J2277" s="99">
        <v>87655.243633270293</v>
      </c>
      <c r="K2277" s="99">
        <v>57.550215525552602</v>
      </c>
      <c r="L2277" s="99">
        <v>287.09788658097398</v>
      </c>
      <c r="M2277" s="99">
        <v>45184.138482570597</v>
      </c>
      <c r="N2277" s="99">
        <v>14714.5978230238</v>
      </c>
      <c r="O2277" s="99">
        <v>0</v>
      </c>
      <c r="P2277" s="99">
        <v>64695.714379310601</v>
      </c>
      <c r="Q2277" s="99">
        <v>6566.1787300705901</v>
      </c>
      <c r="R2277" s="99">
        <v>0</v>
      </c>
      <c r="S2277" s="99">
        <v>4452.0982313752202</v>
      </c>
      <c r="T2277" s="99">
        <v>0</v>
      </c>
      <c r="U2277" s="99">
        <v>87712.850111007705</v>
      </c>
      <c r="V2277" s="99">
        <v>6031578.7022094699</v>
      </c>
      <c r="W2277" s="99">
        <v>0</v>
      </c>
      <c r="X2277" s="99">
        <v>1695804.9640502899</v>
      </c>
      <c r="Y2277" s="99">
        <v>1322996.9915618901</v>
      </c>
      <c r="Z2277" s="99">
        <v>634667.342628479</v>
      </c>
      <c r="AA2277" s="99">
        <v>0</v>
      </c>
      <c r="AB2277" s="99">
        <v>0</v>
      </c>
      <c r="AC2277" s="99">
        <v>27521185.8210449</v>
      </c>
      <c r="AD2277" s="99">
        <v>3948.23549747467</v>
      </c>
      <c r="AE2277" s="99">
        <v>27065.876241207101</v>
      </c>
      <c r="AF2277" s="99">
        <v>2289527.6323242201</v>
      </c>
      <c r="AG2277" s="99">
        <v>1741287.4605102499</v>
      </c>
      <c r="AH2277" s="99">
        <v>0</v>
      </c>
      <c r="AI2277" s="99">
        <v>2974078.7784728999</v>
      </c>
      <c r="AJ2277" s="99">
        <v>719757.71817016602</v>
      </c>
      <c r="AK2277" s="99">
        <v>0</v>
      </c>
      <c r="AL2277" s="99">
        <v>633860.95841216994</v>
      </c>
      <c r="AM2277" s="99">
        <v>0</v>
      </c>
      <c r="AN2277" s="99">
        <v>27549386.652832001</v>
      </c>
      <c r="AO2277" s="99">
        <v>53188073.011230499</v>
      </c>
      <c r="AP2277" s="99">
        <v>0</v>
      </c>
      <c r="AQ2277" s="99">
        <v>14374732.5081787</v>
      </c>
      <c r="AR2277" s="99">
        <v>10768823.166748</v>
      </c>
      <c r="AS2277" s="99">
        <v>5229340.9413452102</v>
      </c>
      <c r="AT2277" s="99">
        <v>0</v>
      </c>
      <c r="AU2277" s="99">
        <v>0</v>
      </c>
      <c r="AV2277" s="99">
        <v>85306249.360351607</v>
      </c>
      <c r="AW2277" s="99">
        <v>12997.337110042599</v>
      </c>
      <c r="AX2277" s="99">
        <v>247929.742460251</v>
      </c>
      <c r="AY2277" s="99">
        <v>20851869.498046901</v>
      </c>
      <c r="AZ2277" s="99">
        <v>13935124.403686499</v>
      </c>
      <c r="BA2277" s="99">
        <v>0</v>
      </c>
      <c r="BB2277" s="99">
        <v>26736316.2739258</v>
      </c>
      <c r="BC2277" s="99">
        <v>6059129.9620971698</v>
      </c>
      <c r="BD2277" s="99">
        <v>0</v>
      </c>
      <c r="BE2277" s="99">
        <v>5222587.2170410203</v>
      </c>
      <c r="BF2277" s="99">
        <v>0</v>
      </c>
      <c r="BG2277" s="99">
        <v>85319682.616210893</v>
      </c>
      <c r="BH2277" s="99">
        <v>12174619.899658199</v>
      </c>
      <c r="BI2277" s="99">
        <v>0</v>
      </c>
      <c r="BJ2277" s="99">
        <v>5649883.2810668899</v>
      </c>
      <c r="BK2277" s="99">
        <v>4616910.05969238</v>
      </c>
      <c r="BL2277" s="99">
        <v>0</v>
      </c>
      <c r="BM2277" s="99">
        <v>0</v>
      </c>
      <c r="BN2277" s="99">
        <v>0</v>
      </c>
      <c r="BO2277" s="99">
        <v>0</v>
      </c>
      <c r="BP2277" s="99">
        <v>0</v>
      </c>
      <c r="BQ2277" s="99">
        <v>0</v>
      </c>
      <c r="BR2277" s="99">
        <v>6790346.3605346698</v>
      </c>
      <c r="BS2277" s="99">
        <v>5367315.73327637</v>
      </c>
      <c r="BT2277" s="99">
        <v>0</v>
      </c>
      <c r="BU2277" s="99">
        <v>2120820.3199768099</v>
      </c>
      <c r="BV2277" s="99">
        <v>3608720.5251464802</v>
      </c>
      <c r="BW2277" s="99">
        <v>0</v>
      </c>
      <c r="BX2277" s="99">
        <v>430380.10958862299</v>
      </c>
      <c r="BY2277" s="99">
        <v>0</v>
      </c>
      <c r="BZ2277" s="99">
        <v>0</v>
      </c>
      <c r="CA2277" s="99">
        <v>131438.71872139</v>
      </c>
      <c r="CB2277" s="99">
        <v>7733081.6237792997</v>
      </c>
      <c r="CC2277" s="99">
        <v>67501048.139648393</v>
      </c>
      <c r="CD2277" s="99">
        <v>17829368.953125</v>
      </c>
      <c r="CE2277" s="99">
        <v>4464.1734013557398</v>
      </c>
      <c r="CF2277" s="99">
        <v>634135.53625488305</v>
      </c>
      <c r="CG2277" s="99">
        <v>5218423.2314453097</v>
      </c>
      <c r="CH2277" s="99">
        <v>0</v>
      </c>
      <c r="CI2277" s="99">
        <v>135899.94171333301</v>
      </c>
      <c r="CJ2277" s="99">
        <v>8367811.8243408203</v>
      </c>
      <c r="CK2277" s="99">
        <v>73070407.604492202</v>
      </c>
      <c r="CL2277" s="99">
        <v>18264383.559326202</v>
      </c>
      <c r="CM2277" s="166">
        <v>223069.92946052601</v>
      </c>
      <c r="CN2277" s="166">
        <v>35903264.7568359</v>
      </c>
      <c r="CO2277" s="166">
        <v>157958321.51171899</v>
      </c>
      <c r="CP2277" s="99">
        <v>18264383.559326202</v>
      </c>
      <c r="CQ2277" s="99">
        <v>0</v>
      </c>
      <c r="CR2277" s="99">
        <v>0</v>
      </c>
      <c r="CS2277" s="99">
        <v>0</v>
      </c>
      <c r="CT2277" s="99">
        <v>0</v>
      </c>
      <c r="CU2277" s="98">
        <v>23794.15166748</v>
      </c>
      <c r="CV2277" s="98">
        <v>91545.137791759</v>
      </c>
      <c r="CW2277" s="98">
        <v>8367217.1600341825</v>
      </c>
      <c r="CX2277" s="98">
        <v>72719471.371093705</v>
      </c>
    </row>
    <row r="2278" spans="1:102" x14ac:dyDescent="0.2">
      <c r="A2278" s="98" t="s">
        <v>198</v>
      </c>
      <c r="B2278" s="100">
        <v>42064</v>
      </c>
      <c r="C2278" s="99">
        <v>106900.46813678701</v>
      </c>
      <c r="D2278" s="99">
        <v>0</v>
      </c>
      <c r="E2278" s="99">
        <v>23113.440960645701</v>
      </c>
      <c r="F2278" s="99">
        <v>19667.580088615399</v>
      </c>
      <c r="G2278" s="99">
        <v>4549.7269816398602</v>
      </c>
      <c r="H2278" s="99">
        <v>0</v>
      </c>
      <c r="I2278" s="99">
        <v>0</v>
      </c>
      <c r="J2278" s="99">
        <v>87832.818029403701</v>
      </c>
      <c r="K2278" s="99">
        <v>40.201197568327203</v>
      </c>
      <c r="L2278" s="99">
        <v>275.48333920165902</v>
      </c>
      <c r="M2278" s="99">
        <v>44838.117907524102</v>
      </c>
      <c r="N2278" s="99">
        <v>14460.2079772949</v>
      </c>
      <c r="O2278" s="99">
        <v>0</v>
      </c>
      <c r="P2278" s="99">
        <v>63766.349715709701</v>
      </c>
      <c r="Q2278" s="99">
        <v>6535.5549303889302</v>
      </c>
      <c r="R2278" s="99">
        <v>0</v>
      </c>
      <c r="S2278" s="99">
        <v>4542.9387770295098</v>
      </c>
      <c r="T2278" s="99">
        <v>0</v>
      </c>
      <c r="U2278" s="99">
        <v>87870.505949974104</v>
      </c>
      <c r="V2278" s="99">
        <v>5992605.7354126005</v>
      </c>
      <c r="W2278" s="99">
        <v>0</v>
      </c>
      <c r="X2278" s="99">
        <v>1645756.52137756</v>
      </c>
      <c r="Y2278" s="99">
        <v>1273035.8266449</v>
      </c>
      <c r="Z2278" s="99">
        <v>642904.16907501197</v>
      </c>
      <c r="AA2278" s="99">
        <v>0</v>
      </c>
      <c r="AB2278" s="99">
        <v>0</v>
      </c>
      <c r="AC2278" s="99">
        <v>27443313.615234401</v>
      </c>
      <c r="AD2278" s="99">
        <v>2689.2206676304299</v>
      </c>
      <c r="AE2278" s="99">
        <v>30728.875093460101</v>
      </c>
      <c r="AF2278" s="99">
        <v>2265219.2531433101</v>
      </c>
      <c r="AG2278" s="99">
        <v>1689296.41169739</v>
      </c>
      <c r="AH2278" s="99">
        <v>0</v>
      </c>
      <c r="AI2278" s="99">
        <v>2915930.95785522</v>
      </c>
      <c r="AJ2278" s="99">
        <v>723647.26091766404</v>
      </c>
      <c r="AK2278" s="99">
        <v>0</v>
      </c>
      <c r="AL2278" s="99">
        <v>641903.57750701904</v>
      </c>
      <c r="AM2278" s="99">
        <v>0</v>
      </c>
      <c r="AN2278" s="99">
        <v>27470890.536377002</v>
      </c>
      <c r="AO2278" s="99">
        <v>52993738.099609397</v>
      </c>
      <c r="AP2278" s="99">
        <v>0</v>
      </c>
      <c r="AQ2278" s="99">
        <v>13928355.2265625</v>
      </c>
      <c r="AR2278" s="99">
        <v>10398912.0950928</v>
      </c>
      <c r="AS2278" s="99">
        <v>5300957.51599121</v>
      </c>
      <c r="AT2278" s="99">
        <v>0</v>
      </c>
      <c r="AU2278" s="99">
        <v>0</v>
      </c>
      <c r="AV2278" s="99">
        <v>85520560.105468795</v>
      </c>
      <c r="AW2278" s="99">
        <v>8894.1660350561106</v>
      </c>
      <c r="AX2278" s="99">
        <v>236738.19796562201</v>
      </c>
      <c r="AY2278" s="99">
        <v>20731341.037353501</v>
      </c>
      <c r="AZ2278" s="99">
        <v>13562316.126464801</v>
      </c>
      <c r="BA2278" s="99">
        <v>0</v>
      </c>
      <c r="BB2278" s="99">
        <v>26208774.652099598</v>
      </c>
      <c r="BC2278" s="99">
        <v>6091040.1466674795</v>
      </c>
      <c r="BD2278" s="99">
        <v>0</v>
      </c>
      <c r="BE2278" s="99">
        <v>5293765.2366332998</v>
      </c>
      <c r="BF2278" s="99">
        <v>0</v>
      </c>
      <c r="BG2278" s="99">
        <v>85396668.676757798</v>
      </c>
      <c r="BH2278" s="99">
        <v>12038255.9771729</v>
      </c>
      <c r="BI2278" s="99">
        <v>0</v>
      </c>
      <c r="BJ2278" s="99">
        <v>5511749.2282104502</v>
      </c>
      <c r="BK2278" s="99">
        <v>4487819.9061279297</v>
      </c>
      <c r="BL2278" s="99">
        <v>0</v>
      </c>
      <c r="BM2278" s="99">
        <v>0</v>
      </c>
      <c r="BN2278" s="99">
        <v>0</v>
      </c>
      <c r="BO2278" s="99">
        <v>0</v>
      </c>
      <c r="BP2278" s="99">
        <v>0</v>
      </c>
      <c r="BQ2278" s="99">
        <v>0</v>
      </c>
      <c r="BR2278" s="99">
        <v>6731794.6287231399</v>
      </c>
      <c r="BS2278" s="99">
        <v>5224771.4115600605</v>
      </c>
      <c r="BT2278" s="99">
        <v>0</v>
      </c>
      <c r="BU2278" s="99">
        <v>2043923.7599945101</v>
      </c>
      <c r="BV2278" s="99">
        <v>3654974.65933228</v>
      </c>
      <c r="BW2278" s="99">
        <v>0</v>
      </c>
      <c r="BX2278" s="99">
        <v>493904.48920822103</v>
      </c>
      <c r="BY2278" s="99">
        <v>0</v>
      </c>
      <c r="BZ2278" s="99">
        <v>0</v>
      </c>
      <c r="CA2278" s="99">
        <v>129852.438262939</v>
      </c>
      <c r="CB2278" s="99">
        <v>7653437.67333984</v>
      </c>
      <c r="CC2278" s="99">
        <v>67033661.5087891</v>
      </c>
      <c r="CD2278" s="99">
        <v>17578975.2817383</v>
      </c>
      <c r="CE2278" s="99">
        <v>4546.4411333203298</v>
      </c>
      <c r="CF2278" s="99">
        <v>643240.70670318604</v>
      </c>
      <c r="CG2278" s="99">
        <v>5309577.98583984</v>
      </c>
      <c r="CH2278" s="99">
        <v>0</v>
      </c>
      <c r="CI2278" s="99">
        <v>134403.56211280799</v>
      </c>
      <c r="CJ2278" s="99">
        <v>8299390.9609375</v>
      </c>
      <c r="CK2278" s="99">
        <v>71943322.555664107</v>
      </c>
      <c r="CL2278" s="99">
        <v>18043131.932128899</v>
      </c>
      <c r="CM2278" s="166">
        <v>221736.15590477001</v>
      </c>
      <c r="CN2278" s="166">
        <v>35674959.453613304</v>
      </c>
      <c r="CO2278" s="166">
        <v>157778146.484375</v>
      </c>
      <c r="CP2278" s="99">
        <v>18043131.932128899</v>
      </c>
      <c r="CQ2278" s="99">
        <v>0</v>
      </c>
      <c r="CR2278" s="99">
        <v>0</v>
      </c>
      <c r="CS2278" s="99">
        <v>0</v>
      </c>
      <c r="CT2278" s="99">
        <v>0</v>
      </c>
      <c r="CU2278" s="98">
        <v>23155.137605631</v>
      </c>
      <c r="CV2278" s="98">
        <v>91814.267353796997</v>
      </c>
      <c r="CW2278" s="98">
        <v>8296678.3800430261</v>
      </c>
      <c r="CX2278" s="98">
        <v>72343239.494628936</v>
      </c>
    </row>
    <row r="2279" spans="1:102" x14ac:dyDescent="0.2">
      <c r="A2279" s="98" t="s">
        <v>198</v>
      </c>
      <c r="B2279" s="100">
        <v>42156</v>
      </c>
      <c r="C2279" s="99">
        <v>106776.434764862</v>
      </c>
      <c r="D2279" s="99">
        <v>0</v>
      </c>
      <c r="E2279" s="99">
        <v>22537.069138050101</v>
      </c>
      <c r="F2279" s="99">
        <v>19179.6052601337</v>
      </c>
      <c r="G2279" s="99">
        <v>4558.7546238899204</v>
      </c>
      <c r="H2279" s="99">
        <v>0</v>
      </c>
      <c r="I2279" s="99">
        <v>0</v>
      </c>
      <c r="J2279" s="99">
        <v>87660.3452787399</v>
      </c>
      <c r="K2279" s="99">
        <v>34.6607611859217</v>
      </c>
      <c r="L2279" s="99">
        <v>302.34732806310097</v>
      </c>
      <c r="M2279" s="99">
        <v>44710.946867466002</v>
      </c>
      <c r="N2279" s="99">
        <v>14093.3481230736</v>
      </c>
      <c r="O2279" s="99">
        <v>0</v>
      </c>
      <c r="P2279" s="99">
        <v>63678.8482532501</v>
      </c>
      <c r="Q2279" s="99">
        <v>6547.4303125739098</v>
      </c>
      <c r="R2279" s="99">
        <v>0</v>
      </c>
      <c r="S2279" s="99">
        <v>4559.7072532773</v>
      </c>
      <c r="T2279" s="99">
        <v>0</v>
      </c>
      <c r="U2279" s="99">
        <v>87691.345823287993</v>
      </c>
      <c r="V2279" s="99">
        <v>5968195.1328735398</v>
      </c>
      <c r="W2279" s="99">
        <v>0</v>
      </c>
      <c r="X2279" s="99">
        <v>1579672.3987579299</v>
      </c>
      <c r="Y2279" s="99">
        <v>1219305.73060608</v>
      </c>
      <c r="Z2279" s="99">
        <v>645929.47698211705</v>
      </c>
      <c r="AA2279" s="99">
        <v>0</v>
      </c>
      <c r="AB2279" s="99">
        <v>0</v>
      </c>
      <c r="AC2279" s="99">
        <v>27472345.6569824</v>
      </c>
      <c r="AD2279" s="99">
        <v>2452.4068775177002</v>
      </c>
      <c r="AE2279" s="99">
        <v>29100.393456935901</v>
      </c>
      <c r="AF2279" s="99">
        <v>2253426.6512146001</v>
      </c>
      <c r="AG2279" s="99">
        <v>1638980.2621765099</v>
      </c>
      <c r="AH2279" s="99">
        <v>0</v>
      </c>
      <c r="AI2279" s="99">
        <v>2899966.3252868699</v>
      </c>
      <c r="AJ2279" s="99">
        <v>723928.75534057606</v>
      </c>
      <c r="AK2279" s="99">
        <v>0</v>
      </c>
      <c r="AL2279" s="99">
        <v>646221.46886444103</v>
      </c>
      <c r="AM2279" s="99">
        <v>0</v>
      </c>
      <c r="AN2279" s="99">
        <v>27495012.701660201</v>
      </c>
      <c r="AO2279" s="99">
        <v>52949760.9912109</v>
      </c>
      <c r="AP2279" s="99">
        <v>0</v>
      </c>
      <c r="AQ2279" s="99">
        <v>13493098.1048584</v>
      </c>
      <c r="AR2279" s="99">
        <v>9985068.9848632794</v>
      </c>
      <c r="AS2279" s="99">
        <v>5343103.1372070303</v>
      </c>
      <c r="AT2279" s="99">
        <v>0</v>
      </c>
      <c r="AU2279" s="99">
        <v>0</v>
      </c>
      <c r="AV2279" s="99">
        <v>85724133.402343795</v>
      </c>
      <c r="AW2279" s="99">
        <v>8133.0427827239</v>
      </c>
      <c r="AX2279" s="99">
        <v>237654.536806107</v>
      </c>
      <c r="AY2279" s="99">
        <v>20709824.7739258</v>
      </c>
      <c r="AZ2279" s="99">
        <v>13152083.7491455</v>
      </c>
      <c r="BA2279" s="99">
        <v>0</v>
      </c>
      <c r="BB2279" s="99">
        <v>26229631.868408199</v>
      </c>
      <c r="BC2279" s="99">
        <v>6122771.1310424795</v>
      </c>
      <c r="BD2279" s="99">
        <v>0</v>
      </c>
      <c r="BE2279" s="99">
        <v>5346913.44287109</v>
      </c>
      <c r="BF2279" s="99">
        <v>0</v>
      </c>
      <c r="BG2279" s="99">
        <v>85849844.956054702</v>
      </c>
      <c r="BH2279" s="99">
        <v>12104618.779418901</v>
      </c>
      <c r="BI2279" s="99">
        <v>0</v>
      </c>
      <c r="BJ2279" s="99">
        <v>5373382.3062744103</v>
      </c>
      <c r="BK2279" s="99">
        <v>4372500.2250366202</v>
      </c>
      <c r="BL2279" s="99">
        <v>0</v>
      </c>
      <c r="BM2279" s="99">
        <v>0</v>
      </c>
      <c r="BN2279" s="99">
        <v>0</v>
      </c>
      <c r="BO2279" s="99">
        <v>0</v>
      </c>
      <c r="BP2279" s="99">
        <v>0</v>
      </c>
      <c r="BQ2279" s="99">
        <v>0</v>
      </c>
      <c r="BR2279" s="99">
        <v>6753787.45812988</v>
      </c>
      <c r="BS2279" s="99">
        <v>5080233.5286254901</v>
      </c>
      <c r="BT2279" s="99">
        <v>0</v>
      </c>
      <c r="BU2279" s="99">
        <v>2081763.5599823</v>
      </c>
      <c r="BV2279" s="99">
        <v>3692436.5592956501</v>
      </c>
      <c r="BW2279" s="99">
        <v>0</v>
      </c>
      <c r="BX2279" s="99">
        <v>499014.71918487502</v>
      </c>
      <c r="BY2279" s="99">
        <v>0</v>
      </c>
      <c r="BZ2279" s="99">
        <v>0</v>
      </c>
      <c r="CA2279" s="99">
        <v>129356.62549018901</v>
      </c>
      <c r="CB2279" s="99">
        <v>7540573.8016967801</v>
      </c>
      <c r="CC2279" s="99">
        <v>66252280.079589799</v>
      </c>
      <c r="CD2279" s="99">
        <v>17466224.036132801</v>
      </c>
      <c r="CE2279" s="99">
        <v>4559.1214111447298</v>
      </c>
      <c r="CF2279" s="99">
        <v>646255.24732971203</v>
      </c>
      <c r="CG2279" s="99">
        <v>5348695.4808959998</v>
      </c>
      <c r="CH2279" s="99">
        <v>0</v>
      </c>
      <c r="CI2279" s="99">
        <v>133918.99826240499</v>
      </c>
      <c r="CJ2279" s="99">
        <v>8184820.80187988</v>
      </c>
      <c r="CK2279" s="99">
        <v>71897550.167968795</v>
      </c>
      <c r="CL2279" s="99">
        <v>17939255.815917999</v>
      </c>
      <c r="CM2279" s="166">
        <v>221003.81634903001</v>
      </c>
      <c r="CN2279" s="166">
        <v>35654527.597167999</v>
      </c>
      <c r="CO2279" s="166">
        <v>157220969.31445301</v>
      </c>
      <c r="CP2279" s="99">
        <v>17939255.815917999</v>
      </c>
      <c r="CQ2279" s="99">
        <v>0</v>
      </c>
      <c r="CR2279" s="99">
        <v>0</v>
      </c>
      <c r="CS2279" s="99">
        <v>0</v>
      </c>
      <c r="CT2279" s="99">
        <v>0</v>
      </c>
      <c r="CU2279" s="98">
        <v>22572.287518771001</v>
      </c>
      <c r="CV2279" s="98">
        <v>91655.734138825996</v>
      </c>
      <c r="CW2279" s="98">
        <v>8186829.0490264921</v>
      </c>
      <c r="CX2279" s="98">
        <v>71600975.560485795</v>
      </c>
    </row>
    <row r="2280" spans="1:102" x14ac:dyDescent="0.2">
      <c r="A2280" s="98" t="s">
        <v>198</v>
      </c>
      <c r="B2280" s="100">
        <v>42248</v>
      </c>
      <c r="C2280" s="99">
        <v>106268.302835464</v>
      </c>
      <c r="D2280" s="99">
        <v>0</v>
      </c>
      <c r="E2280" s="99">
        <v>21945.724116563801</v>
      </c>
      <c r="F2280" s="99">
        <v>18677.019469499599</v>
      </c>
      <c r="G2280" s="99">
        <v>4592.5547028183901</v>
      </c>
      <c r="H2280" s="99">
        <v>0</v>
      </c>
      <c r="I2280" s="99">
        <v>0</v>
      </c>
      <c r="J2280" s="99">
        <v>87439.097574233994</v>
      </c>
      <c r="K2280" s="99">
        <v>27.276148422621201</v>
      </c>
      <c r="L2280" s="99">
        <v>323.935902047902</v>
      </c>
      <c r="M2280" s="99">
        <v>44452.611118793502</v>
      </c>
      <c r="N2280" s="99">
        <v>13817.784166097599</v>
      </c>
      <c r="O2280" s="99">
        <v>0</v>
      </c>
      <c r="P2280" s="99">
        <v>63189.911559104898</v>
      </c>
      <c r="Q2280" s="99">
        <v>6479.1177338957796</v>
      </c>
      <c r="R2280" s="99">
        <v>0</v>
      </c>
      <c r="S2280" s="99">
        <v>4589.7719427943202</v>
      </c>
      <c r="T2280" s="99">
        <v>0</v>
      </c>
      <c r="U2280" s="99">
        <v>87469.756018638596</v>
      </c>
      <c r="V2280" s="99">
        <v>5928398.75708008</v>
      </c>
      <c r="W2280" s="99">
        <v>0</v>
      </c>
      <c r="X2280" s="99">
        <v>1533727.8380127</v>
      </c>
      <c r="Y2280" s="99">
        <v>1179528.26391602</v>
      </c>
      <c r="Z2280" s="99">
        <v>641451.28760528599</v>
      </c>
      <c r="AA2280" s="99">
        <v>0</v>
      </c>
      <c r="AB2280" s="99">
        <v>0</v>
      </c>
      <c r="AC2280" s="99">
        <v>27409787.266845699</v>
      </c>
      <c r="AD2280" s="99">
        <v>2278.5689367651898</v>
      </c>
      <c r="AE2280" s="99">
        <v>34047.826087951697</v>
      </c>
      <c r="AF2280" s="99">
        <v>2246837.1646728502</v>
      </c>
      <c r="AG2280" s="99">
        <v>1604019.94448853</v>
      </c>
      <c r="AH2280" s="99">
        <v>0</v>
      </c>
      <c r="AI2280" s="99">
        <v>2872173.7878418001</v>
      </c>
      <c r="AJ2280" s="99">
        <v>712549.61820983898</v>
      </c>
      <c r="AK2280" s="99">
        <v>0</v>
      </c>
      <c r="AL2280" s="99">
        <v>641131.27289581299</v>
      </c>
      <c r="AM2280" s="99">
        <v>0</v>
      </c>
      <c r="AN2280" s="99">
        <v>27391786.525146499</v>
      </c>
      <c r="AO2280" s="99">
        <v>52787160.9130859</v>
      </c>
      <c r="AP2280" s="99">
        <v>0</v>
      </c>
      <c r="AQ2280" s="99">
        <v>13146124.1877441</v>
      </c>
      <c r="AR2280" s="99">
        <v>9707124.1495361291</v>
      </c>
      <c r="AS2280" s="99">
        <v>5324232.53625488</v>
      </c>
      <c r="AT2280" s="99">
        <v>0</v>
      </c>
      <c r="AU2280" s="99">
        <v>0</v>
      </c>
      <c r="AV2280" s="99">
        <v>85980664.082031295</v>
      </c>
      <c r="AW2280" s="99">
        <v>7566.65141630173</v>
      </c>
      <c r="AX2280" s="99">
        <v>279853.33551788301</v>
      </c>
      <c r="AY2280" s="99">
        <v>20694902.2189941</v>
      </c>
      <c r="AZ2280" s="99">
        <v>12878571.7229004</v>
      </c>
      <c r="BA2280" s="99">
        <v>0</v>
      </c>
      <c r="BB2280" s="99">
        <v>26095646.6721191</v>
      </c>
      <c r="BC2280" s="99">
        <v>6024057.7932739304</v>
      </c>
      <c r="BD2280" s="99">
        <v>0</v>
      </c>
      <c r="BE2280" s="99">
        <v>5321255.4942627</v>
      </c>
      <c r="BF2280" s="99">
        <v>0</v>
      </c>
      <c r="BG2280" s="99">
        <v>86004775.716796905</v>
      </c>
      <c r="BH2280" s="99">
        <v>12140078.5987549</v>
      </c>
      <c r="BI2280" s="99">
        <v>0</v>
      </c>
      <c r="BJ2280" s="99">
        <v>5298113.3997192401</v>
      </c>
      <c r="BK2280" s="99">
        <v>4298480.7109375</v>
      </c>
      <c r="BL2280" s="99">
        <v>0</v>
      </c>
      <c r="BM2280" s="99">
        <v>0</v>
      </c>
      <c r="BN2280" s="99">
        <v>0</v>
      </c>
      <c r="BO2280" s="99">
        <v>0</v>
      </c>
      <c r="BP2280" s="99">
        <v>0</v>
      </c>
      <c r="BQ2280" s="99">
        <v>0</v>
      </c>
      <c r="BR2280" s="99">
        <v>6742322.6355590802</v>
      </c>
      <c r="BS2280" s="99">
        <v>4975062.5369873</v>
      </c>
      <c r="BT2280" s="99">
        <v>0</v>
      </c>
      <c r="BU2280" s="99">
        <v>1737519.8199920701</v>
      </c>
      <c r="BV2280" s="99">
        <v>3672239.6797790499</v>
      </c>
      <c r="BW2280" s="99">
        <v>0</v>
      </c>
      <c r="BX2280" s="99">
        <v>425095.01933669997</v>
      </c>
      <c r="BY2280" s="99">
        <v>0</v>
      </c>
      <c r="BZ2280" s="99">
        <v>0</v>
      </c>
      <c r="CA2280" s="99">
        <v>128231.266694069</v>
      </c>
      <c r="CB2280" s="99">
        <v>7451524.0335082998</v>
      </c>
      <c r="CC2280" s="99">
        <v>65790864.0859375</v>
      </c>
      <c r="CD2280" s="99">
        <v>17417304.549560498</v>
      </c>
      <c r="CE2280" s="99">
        <v>4592.8742227554303</v>
      </c>
      <c r="CF2280" s="99">
        <v>641234.73249816895</v>
      </c>
      <c r="CG2280" s="99">
        <v>5323416.0696411096</v>
      </c>
      <c r="CH2280" s="99">
        <v>0</v>
      </c>
      <c r="CI2280" s="99">
        <v>132819.44443702701</v>
      </c>
      <c r="CJ2280" s="99">
        <v>8092005.7280883798</v>
      </c>
      <c r="CK2280" s="99">
        <v>71256556.389648393</v>
      </c>
      <c r="CL2280" s="99">
        <v>17899423.561035201</v>
      </c>
      <c r="CM2280" s="166">
        <v>219733.840011597</v>
      </c>
      <c r="CN2280" s="166">
        <v>35521126.2041016</v>
      </c>
      <c r="CO2280" s="166">
        <v>157182888.49414101</v>
      </c>
      <c r="CP2280" s="99">
        <v>17899423.561035201</v>
      </c>
      <c r="CQ2280" s="99">
        <v>0</v>
      </c>
      <c r="CR2280" s="99">
        <v>0</v>
      </c>
      <c r="CS2280" s="99">
        <v>0</v>
      </c>
      <c r="CT2280" s="99">
        <v>0</v>
      </c>
      <c r="CU2280" s="98">
        <v>21971.621070997</v>
      </c>
      <c r="CV2280" s="98">
        <v>91472.462473893</v>
      </c>
      <c r="CW2280" s="98">
        <v>8092758.7660064688</v>
      </c>
      <c r="CX2280" s="98">
        <v>71114280.155578613</v>
      </c>
    </row>
    <row r="2281" spans="1:102" x14ac:dyDescent="0.2">
      <c r="A2281" s="98" t="s">
        <v>198</v>
      </c>
      <c r="B2281" s="100">
        <v>42339</v>
      </c>
      <c r="C2281" s="99">
        <v>106110.547549248</v>
      </c>
      <c r="D2281" s="99">
        <v>0</v>
      </c>
      <c r="E2281" s="99">
        <v>21324.1877772808</v>
      </c>
      <c r="F2281" s="99">
        <v>18131.1012578011</v>
      </c>
      <c r="G2281" s="99">
        <v>4633.6818969249698</v>
      </c>
      <c r="H2281" s="99">
        <v>0</v>
      </c>
      <c r="I2281" s="99">
        <v>0</v>
      </c>
      <c r="J2281" s="99">
        <v>87488.147032737703</v>
      </c>
      <c r="K2281" s="99">
        <v>29.0967997177504</v>
      </c>
      <c r="L2281" s="99">
        <v>296.34697313606699</v>
      </c>
      <c r="M2281" s="99">
        <v>44402.521176338203</v>
      </c>
      <c r="N2281" s="99">
        <v>13661.8967603445</v>
      </c>
      <c r="O2281" s="99">
        <v>0</v>
      </c>
      <c r="P2281" s="99">
        <v>62708.815557956703</v>
      </c>
      <c r="Q2281" s="99">
        <v>6464.3653828501701</v>
      </c>
      <c r="R2281" s="99">
        <v>0</v>
      </c>
      <c r="S2281" s="99">
        <v>4622.0093495845804</v>
      </c>
      <c r="T2281" s="99">
        <v>0</v>
      </c>
      <c r="U2281" s="99">
        <v>87518.9971837997</v>
      </c>
      <c r="V2281" s="99">
        <v>5907379.7538452102</v>
      </c>
      <c r="W2281" s="99">
        <v>0</v>
      </c>
      <c r="X2281" s="99">
        <v>1471967.9957733201</v>
      </c>
      <c r="Y2281" s="99">
        <v>1130502.4042816199</v>
      </c>
      <c r="Z2281" s="99">
        <v>640642.18238067604</v>
      </c>
      <c r="AA2281" s="99">
        <v>0</v>
      </c>
      <c r="AB2281" s="99">
        <v>0</v>
      </c>
      <c r="AC2281" s="99">
        <v>27346837.637207001</v>
      </c>
      <c r="AD2281" s="99">
        <v>2050.6730059087299</v>
      </c>
      <c r="AE2281" s="99">
        <v>24815.606953144099</v>
      </c>
      <c r="AF2281" s="99">
        <v>2232541.9239502</v>
      </c>
      <c r="AG2281" s="99">
        <v>1577570.1688842799</v>
      </c>
      <c r="AH2281" s="99">
        <v>0</v>
      </c>
      <c r="AI2281" s="99">
        <v>2848177.4841003399</v>
      </c>
      <c r="AJ2281" s="99">
        <v>718265.02593994106</v>
      </c>
      <c r="AK2281" s="99">
        <v>0</v>
      </c>
      <c r="AL2281" s="99">
        <v>638892.43814086902</v>
      </c>
      <c r="AM2281" s="99">
        <v>0</v>
      </c>
      <c r="AN2281" s="99">
        <v>27321998.083984401</v>
      </c>
      <c r="AO2281" s="99">
        <v>52783617.2958984</v>
      </c>
      <c r="AP2281" s="99">
        <v>0</v>
      </c>
      <c r="AQ2281" s="99">
        <v>12705085.204833999</v>
      </c>
      <c r="AR2281" s="99">
        <v>9273973.2412109394</v>
      </c>
      <c r="AS2281" s="99">
        <v>5336697.4463501005</v>
      </c>
      <c r="AT2281" s="99">
        <v>0</v>
      </c>
      <c r="AU2281" s="99">
        <v>0</v>
      </c>
      <c r="AV2281" s="99">
        <v>86374760.432617202</v>
      </c>
      <c r="AW2281" s="99">
        <v>6854.1040012240401</v>
      </c>
      <c r="AX2281" s="99">
        <v>197829.143512726</v>
      </c>
      <c r="AY2281" s="99">
        <v>20621263.139404301</v>
      </c>
      <c r="AZ2281" s="99">
        <v>12710242.685546899</v>
      </c>
      <c r="BA2281" s="99">
        <v>0</v>
      </c>
      <c r="BB2281" s="99">
        <v>26076083.743652299</v>
      </c>
      <c r="BC2281" s="99">
        <v>6096397.5516357403</v>
      </c>
      <c r="BD2281" s="99">
        <v>0</v>
      </c>
      <c r="BE2281" s="99">
        <v>5321068.0253295898</v>
      </c>
      <c r="BF2281" s="99">
        <v>0</v>
      </c>
      <c r="BG2281" s="99">
        <v>86385930.735351607</v>
      </c>
      <c r="BH2281" s="99">
        <v>13153652.7386475</v>
      </c>
      <c r="BI2281" s="99">
        <v>0</v>
      </c>
      <c r="BJ2281" s="99">
        <v>5283429.3519897498</v>
      </c>
      <c r="BK2281" s="99">
        <v>4220736.7338256799</v>
      </c>
      <c r="BL2281" s="99">
        <v>0</v>
      </c>
      <c r="BM2281" s="99">
        <v>0</v>
      </c>
      <c r="BN2281" s="99">
        <v>0</v>
      </c>
      <c r="BO2281" s="99">
        <v>0</v>
      </c>
      <c r="BP2281" s="99">
        <v>0</v>
      </c>
      <c r="BQ2281" s="99">
        <v>0</v>
      </c>
      <c r="BR2281" s="99">
        <v>6764382.2211303702</v>
      </c>
      <c r="BS2281" s="99">
        <v>4909789.64953613</v>
      </c>
      <c r="BT2281" s="99">
        <v>0</v>
      </c>
      <c r="BU2281" s="99">
        <v>3134803.13995361</v>
      </c>
      <c r="BV2281" s="99">
        <v>3722743.6812744099</v>
      </c>
      <c r="BW2281" s="99">
        <v>0</v>
      </c>
      <c r="BX2281" s="99">
        <v>688526.45810699498</v>
      </c>
      <c r="BY2281" s="99">
        <v>0</v>
      </c>
      <c r="BZ2281" s="99">
        <v>0</v>
      </c>
      <c r="CA2281" s="99">
        <v>127530.417468071</v>
      </c>
      <c r="CB2281" s="99">
        <v>7384974.18286133</v>
      </c>
      <c r="CC2281" s="99">
        <v>65571895.704589799</v>
      </c>
      <c r="CD2281" s="99">
        <v>18449494.283447299</v>
      </c>
      <c r="CE2281" s="99">
        <v>4634.0840404033697</v>
      </c>
      <c r="CF2281" s="99">
        <v>639929.065933228</v>
      </c>
      <c r="CG2281" s="99">
        <v>5328812.4459228497</v>
      </c>
      <c r="CH2281" s="99">
        <v>0</v>
      </c>
      <c r="CI2281" s="99">
        <v>132163.79205513</v>
      </c>
      <c r="CJ2281" s="99">
        <v>8023219.90307617</v>
      </c>
      <c r="CK2281" s="99">
        <v>71022466.4140625</v>
      </c>
      <c r="CL2281" s="99">
        <v>19141955.600341801</v>
      </c>
      <c r="CM2281" s="166">
        <v>219086.190143585</v>
      </c>
      <c r="CN2281" s="166">
        <v>35372991.9921875</v>
      </c>
      <c r="CO2281" s="166">
        <v>157049435.03320301</v>
      </c>
      <c r="CP2281" s="99">
        <v>19141955.600341801</v>
      </c>
      <c r="CQ2281" s="99">
        <v>0</v>
      </c>
      <c r="CR2281" s="99">
        <v>0</v>
      </c>
      <c r="CS2281" s="99">
        <v>0</v>
      </c>
      <c r="CT2281" s="99">
        <v>0</v>
      </c>
      <c r="CU2281" s="98">
        <v>21352.207032310002</v>
      </c>
      <c r="CV2281" s="98">
        <v>91501.564302309998</v>
      </c>
      <c r="CW2281" s="98">
        <v>8024903.2487945575</v>
      </c>
      <c r="CX2281" s="98">
        <v>70900708.150512651</v>
      </c>
    </row>
    <row r="2282" spans="1:102" x14ac:dyDescent="0.2">
      <c r="A2282" s="98" t="s">
        <v>198</v>
      </c>
      <c r="B2282" s="100">
        <v>42430</v>
      </c>
      <c r="C2282" s="99">
        <v>105555.23343276999</v>
      </c>
      <c r="D2282" s="99">
        <v>0</v>
      </c>
      <c r="E2282" s="99">
        <v>21586.072226762801</v>
      </c>
      <c r="F2282" s="99">
        <v>18524.418035745599</v>
      </c>
      <c r="G2282" s="99">
        <v>4663.8034271001798</v>
      </c>
      <c r="H2282" s="99">
        <v>0</v>
      </c>
      <c r="I2282" s="99">
        <v>0</v>
      </c>
      <c r="J2282" s="99">
        <v>87389.104294776902</v>
      </c>
      <c r="K2282" s="99">
        <v>21.6693199607544</v>
      </c>
      <c r="L2282" s="99">
        <v>265.57433226332103</v>
      </c>
      <c r="M2282" s="99">
        <v>43929.069926738703</v>
      </c>
      <c r="N2282" s="99">
        <v>13470.933230042499</v>
      </c>
      <c r="O2282" s="99">
        <v>0</v>
      </c>
      <c r="P2282" s="99">
        <v>62984.373171806299</v>
      </c>
      <c r="Q2282" s="99">
        <v>6413.3684934377698</v>
      </c>
      <c r="R2282" s="99">
        <v>0</v>
      </c>
      <c r="S2282" s="99">
        <v>4656.5683137178403</v>
      </c>
      <c r="T2282" s="99">
        <v>0</v>
      </c>
      <c r="U2282" s="99">
        <v>87410.249651908904</v>
      </c>
      <c r="V2282" s="99">
        <v>5847798.4772338904</v>
      </c>
      <c r="W2282" s="99">
        <v>0</v>
      </c>
      <c r="X2282" s="99">
        <v>1460767.6420593299</v>
      </c>
      <c r="Y2282" s="99">
        <v>1117902.0944519001</v>
      </c>
      <c r="Z2282" s="99">
        <v>648777.80548095703</v>
      </c>
      <c r="AA2282" s="99">
        <v>0</v>
      </c>
      <c r="AB2282" s="99">
        <v>0</v>
      </c>
      <c r="AC2282" s="99">
        <v>27334705.9384766</v>
      </c>
      <c r="AD2282" s="99">
        <v>1537.5483829975101</v>
      </c>
      <c r="AE2282" s="99">
        <v>22976.524900198001</v>
      </c>
      <c r="AF2282" s="99">
        <v>2199813.5295715299</v>
      </c>
      <c r="AG2282" s="99">
        <v>1554751.2623290999</v>
      </c>
      <c r="AH2282" s="99">
        <v>0</v>
      </c>
      <c r="AI2282" s="99">
        <v>2856269.2930908198</v>
      </c>
      <c r="AJ2282" s="99">
        <v>727929.41455841099</v>
      </c>
      <c r="AK2282" s="99">
        <v>0</v>
      </c>
      <c r="AL2282" s="99">
        <v>645894.92536926304</v>
      </c>
      <c r="AM2282" s="99">
        <v>0</v>
      </c>
      <c r="AN2282" s="99">
        <v>27366534.700927701</v>
      </c>
      <c r="AO2282" s="99">
        <v>52390865.549316399</v>
      </c>
      <c r="AP2282" s="99">
        <v>0</v>
      </c>
      <c r="AQ2282" s="99">
        <v>12643551.772216801</v>
      </c>
      <c r="AR2282" s="99">
        <v>9208223.1442871094</v>
      </c>
      <c r="AS2282" s="99">
        <v>5424197.1123046903</v>
      </c>
      <c r="AT2282" s="99">
        <v>0</v>
      </c>
      <c r="AU2282" s="99">
        <v>0</v>
      </c>
      <c r="AV2282" s="99">
        <v>86535505.797851607</v>
      </c>
      <c r="AW2282" s="99">
        <v>5162.7855435609799</v>
      </c>
      <c r="AX2282" s="99">
        <v>184247.380414963</v>
      </c>
      <c r="AY2282" s="99">
        <v>20388161.200683601</v>
      </c>
      <c r="AZ2282" s="99">
        <v>12554553.009277301</v>
      </c>
      <c r="BA2282" s="99">
        <v>0</v>
      </c>
      <c r="BB2282" s="99">
        <v>26203008.2263184</v>
      </c>
      <c r="BC2282" s="99">
        <v>6187247.8363647498</v>
      </c>
      <c r="BD2282" s="99">
        <v>0</v>
      </c>
      <c r="BE2282" s="99">
        <v>5393469.9395141602</v>
      </c>
      <c r="BF2282" s="99">
        <v>0</v>
      </c>
      <c r="BG2282" s="99">
        <v>86761864.561523393</v>
      </c>
      <c r="BH2282" s="99">
        <v>15040031.017822299</v>
      </c>
      <c r="BI2282" s="99">
        <v>0</v>
      </c>
      <c r="BJ2282" s="99">
        <v>5489771.0115356399</v>
      </c>
      <c r="BK2282" s="99">
        <v>4298218.32275391</v>
      </c>
      <c r="BL2282" s="99">
        <v>0</v>
      </c>
      <c r="BM2282" s="99">
        <v>0</v>
      </c>
      <c r="BN2282" s="99">
        <v>0</v>
      </c>
      <c r="BO2282" s="99">
        <v>0</v>
      </c>
      <c r="BP2282" s="99">
        <v>0</v>
      </c>
      <c r="BQ2282" s="99">
        <v>0</v>
      </c>
      <c r="BR2282" s="99">
        <v>6711556.1873779297</v>
      </c>
      <c r="BS2282" s="99">
        <v>4848897.76416016</v>
      </c>
      <c r="BT2282" s="99">
        <v>0</v>
      </c>
      <c r="BU2282" s="99">
        <v>5364676.6799316397</v>
      </c>
      <c r="BV2282" s="99">
        <v>3751185.8566894499</v>
      </c>
      <c r="BW2282" s="99">
        <v>0</v>
      </c>
      <c r="BX2282" s="99">
        <v>1153398.64578247</v>
      </c>
      <c r="BY2282" s="99">
        <v>0</v>
      </c>
      <c r="BZ2282" s="99">
        <v>0</v>
      </c>
      <c r="CA2282" s="99">
        <v>127033.91696834601</v>
      </c>
      <c r="CB2282" s="99">
        <v>7277686.7487792997</v>
      </c>
      <c r="CC2282" s="99">
        <v>64738779.646972701</v>
      </c>
      <c r="CD2282" s="99">
        <v>20551954.0944824</v>
      </c>
      <c r="CE2282" s="99">
        <v>4663.4826048612604</v>
      </c>
      <c r="CF2282" s="99">
        <v>649669.726356506</v>
      </c>
      <c r="CG2282" s="99">
        <v>5437676.6356811495</v>
      </c>
      <c r="CH2282" s="99">
        <v>0</v>
      </c>
      <c r="CI2282" s="99">
        <v>131698.01975631699</v>
      </c>
      <c r="CJ2282" s="99">
        <v>7921403.2257080097</v>
      </c>
      <c r="CK2282" s="99">
        <v>70993639.050781295</v>
      </c>
      <c r="CL2282" s="99">
        <v>21666741.696777299</v>
      </c>
      <c r="CM2282" s="166">
        <v>218499.619791031</v>
      </c>
      <c r="CN2282" s="166">
        <v>35249317.9931641</v>
      </c>
      <c r="CO2282" s="166">
        <v>156637644.24218801</v>
      </c>
      <c r="CP2282" s="99">
        <v>21666741.696777299</v>
      </c>
      <c r="CQ2282" s="99">
        <v>0</v>
      </c>
      <c r="CR2282" s="99">
        <v>0</v>
      </c>
      <c r="CS2282" s="99">
        <v>0</v>
      </c>
      <c r="CT2282" s="99">
        <v>0</v>
      </c>
      <c r="CU2282" s="98">
        <v>21609.036885349</v>
      </c>
      <c r="CV2282" s="98">
        <v>91461.676860785999</v>
      </c>
      <c r="CW2282" s="98">
        <v>7927356.475135806</v>
      </c>
      <c r="CX2282" s="98">
        <v>70176456.282653853</v>
      </c>
    </row>
    <row r="2283" spans="1:102" x14ac:dyDescent="0.2">
      <c r="A2283" s="98" t="s">
        <v>198</v>
      </c>
      <c r="B2283" s="100">
        <v>42522</v>
      </c>
      <c r="C2283" s="99">
        <v>105131.31933212301</v>
      </c>
      <c r="D2283" s="99">
        <v>0</v>
      </c>
      <c r="E2283" s="99">
        <v>20952.904949665099</v>
      </c>
      <c r="F2283" s="99">
        <v>17974.711849451101</v>
      </c>
      <c r="G2283" s="99">
        <v>4728.7291120290802</v>
      </c>
      <c r="H2283" s="99">
        <v>0</v>
      </c>
      <c r="I2283" s="99">
        <v>0</v>
      </c>
      <c r="J2283" s="99">
        <v>87240.280698776201</v>
      </c>
      <c r="K2283" s="99">
        <v>17.391222769394499</v>
      </c>
      <c r="L2283" s="99">
        <v>271.44228465482598</v>
      </c>
      <c r="M2283" s="99">
        <v>43801.429132461497</v>
      </c>
      <c r="N2283" s="99">
        <v>13463.8349620104</v>
      </c>
      <c r="O2283" s="99">
        <v>0</v>
      </c>
      <c r="P2283" s="99">
        <v>62280.815319538102</v>
      </c>
      <c r="Q2283" s="99">
        <v>6337.0974599719002</v>
      </c>
      <c r="R2283" s="99">
        <v>0</v>
      </c>
      <c r="S2283" s="99">
        <v>4724.1940541863396</v>
      </c>
      <c r="T2283" s="99">
        <v>0</v>
      </c>
      <c r="U2283" s="99">
        <v>87253.695555686994</v>
      </c>
      <c r="V2283" s="99">
        <v>5814482.8466796903</v>
      </c>
      <c r="W2283" s="99">
        <v>0</v>
      </c>
      <c r="X2283" s="99">
        <v>1397242.4482116699</v>
      </c>
      <c r="Y2283" s="99">
        <v>1074466.4276886</v>
      </c>
      <c r="Z2283" s="99">
        <v>651086.53899383498</v>
      </c>
      <c r="AA2283" s="99">
        <v>0</v>
      </c>
      <c r="AB2283" s="99">
        <v>0</v>
      </c>
      <c r="AC2283" s="99">
        <v>27158447.137695301</v>
      </c>
      <c r="AD2283" s="99">
        <v>1235.40287092328</v>
      </c>
      <c r="AE2283" s="99">
        <v>23184.8214497566</v>
      </c>
      <c r="AF2283" s="99">
        <v>2160001.27261353</v>
      </c>
      <c r="AG2283" s="99">
        <v>1527352.8889465299</v>
      </c>
      <c r="AH2283" s="99">
        <v>0</v>
      </c>
      <c r="AI2283" s="99">
        <v>2821863.1901245099</v>
      </c>
      <c r="AJ2283" s="99">
        <v>711521.06984710705</v>
      </c>
      <c r="AK2283" s="99">
        <v>0</v>
      </c>
      <c r="AL2283" s="99">
        <v>649659.93374633801</v>
      </c>
      <c r="AM2283" s="99">
        <v>0</v>
      </c>
      <c r="AN2283" s="99">
        <v>27085284.5625</v>
      </c>
      <c r="AO2283" s="99">
        <v>52373495.549804702</v>
      </c>
      <c r="AP2283" s="99">
        <v>0</v>
      </c>
      <c r="AQ2283" s="99">
        <v>12300845.079345699</v>
      </c>
      <c r="AR2283" s="99">
        <v>8976138.2142334003</v>
      </c>
      <c r="AS2283" s="99">
        <v>5449746.1517334003</v>
      </c>
      <c r="AT2283" s="99">
        <v>0</v>
      </c>
      <c r="AU2283" s="99">
        <v>0</v>
      </c>
      <c r="AV2283" s="99">
        <v>86717315.194335893</v>
      </c>
      <c r="AW2283" s="99">
        <v>4157.12654447556</v>
      </c>
      <c r="AX2283" s="99">
        <v>185453.10839843799</v>
      </c>
      <c r="AY2283" s="99">
        <v>20199253.864257801</v>
      </c>
      <c r="AZ2283" s="99">
        <v>12477274.185546899</v>
      </c>
      <c r="BA2283" s="99">
        <v>0</v>
      </c>
      <c r="BB2283" s="99">
        <v>26033313.752197299</v>
      </c>
      <c r="BC2283" s="99">
        <v>6129322.9303588904</v>
      </c>
      <c r="BD2283" s="99">
        <v>0</v>
      </c>
      <c r="BE2283" s="99">
        <v>5442854.2622070303</v>
      </c>
      <c r="BF2283" s="99">
        <v>0</v>
      </c>
      <c r="BG2283" s="99">
        <v>86505723.426757798</v>
      </c>
      <c r="BH2283" s="99">
        <v>15049418.505859399</v>
      </c>
      <c r="BI2283" s="99">
        <v>0</v>
      </c>
      <c r="BJ2283" s="99">
        <v>5400714.3495483398</v>
      </c>
      <c r="BK2283" s="99">
        <v>4221642.89990234</v>
      </c>
      <c r="BL2283" s="99">
        <v>0</v>
      </c>
      <c r="BM2283" s="99">
        <v>0</v>
      </c>
      <c r="BN2283" s="99">
        <v>0</v>
      </c>
      <c r="BO2283" s="99">
        <v>0</v>
      </c>
      <c r="BP2283" s="99">
        <v>0</v>
      </c>
      <c r="BQ2283" s="99">
        <v>0</v>
      </c>
      <c r="BR2283" s="99">
        <v>6660494.1826782199</v>
      </c>
      <c r="BS2283" s="99">
        <v>4820141.52233887</v>
      </c>
      <c r="BT2283" s="99">
        <v>0</v>
      </c>
      <c r="BU2283" s="99">
        <v>5429248.4599609403</v>
      </c>
      <c r="BV2283" s="99">
        <v>3753551.9438171401</v>
      </c>
      <c r="BW2283" s="99">
        <v>0</v>
      </c>
      <c r="BX2283" s="99">
        <v>1161349.4057769801</v>
      </c>
      <c r="BY2283" s="99">
        <v>0</v>
      </c>
      <c r="BZ2283" s="99">
        <v>0</v>
      </c>
      <c r="CA2283" s="99">
        <v>126071.527230263</v>
      </c>
      <c r="CB2283" s="99">
        <v>7202164.0435180701</v>
      </c>
      <c r="CC2283" s="99">
        <v>64669550.4521484</v>
      </c>
      <c r="CD2283" s="99">
        <v>20446254.732177701</v>
      </c>
      <c r="CE2283" s="99">
        <v>4728.6607737541199</v>
      </c>
      <c r="CF2283" s="99">
        <v>650852.34305572498</v>
      </c>
      <c r="CG2283" s="99">
        <v>5441330.7402343797</v>
      </c>
      <c r="CH2283" s="99">
        <v>0</v>
      </c>
      <c r="CI2283" s="99">
        <v>130804.18818569199</v>
      </c>
      <c r="CJ2283" s="99">
        <v>7846851.27880859</v>
      </c>
      <c r="CK2283" s="99">
        <v>70389872.063476607</v>
      </c>
      <c r="CL2283" s="99">
        <v>21561698.723877002</v>
      </c>
      <c r="CM2283" s="166">
        <v>217485.90161323501</v>
      </c>
      <c r="CN2283" s="166">
        <v>35013615.772949196</v>
      </c>
      <c r="CO2283" s="166">
        <v>156542839.70703101</v>
      </c>
      <c r="CP2283" s="99">
        <v>21561698.723877002</v>
      </c>
      <c r="CQ2283" s="99">
        <v>0</v>
      </c>
      <c r="CR2283" s="99">
        <v>0</v>
      </c>
      <c r="CS2283" s="99">
        <v>0</v>
      </c>
      <c r="CT2283" s="99">
        <v>0</v>
      </c>
      <c r="CU2283" s="98">
        <v>20969.672302688999</v>
      </c>
      <c r="CV2283" s="98">
        <v>91376.322081396007</v>
      </c>
      <c r="CW2283" s="98">
        <v>7853016.3865737952</v>
      </c>
      <c r="CX2283" s="98">
        <v>70110881.192382783</v>
      </c>
    </row>
    <row r="2284" spans="1:102" x14ac:dyDescent="0.2">
      <c r="A2284" s="98" t="s">
        <v>198</v>
      </c>
      <c r="B2284" s="100">
        <v>42614</v>
      </c>
      <c r="C2284" s="99">
        <v>105250.97586250299</v>
      </c>
      <c r="D2284" s="99">
        <v>0</v>
      </c>
      <c r="E2284" s="99">
        <v>20627.193588495302</v>
      </c>
      <c r="F2284" s="99">
        <v>17728.7623767853</v>
      </c>
      <c r="G2284" s="99">
        <v>4769.0564526915596</v>
      </c>
      <c r="H2284" s="99">
        <v>0</v>
      </c>
      <c r="I2284" s="99">
        <v>0</v>
      </c>
      <c r="J2284" s="99">
        <v>86887.767428398103</v>
      </c>
      <c r="K2284" s="99">
        <v>14.7461976662744</v>
      </c>
      <c r="L2284" s="99">
        <v>305.82239730283601</v>
      </c>
      <c r="M2284" s="99">
        <v>43842.147638797796</v>
      </c>
      <c r="N2284" s="99">
        <v>13404.8948608637</v>
      </c>
      <c r="O2284" s="99">
        <v>0</v>
      </c>
      <c r="P2284" s="99">
        <v>62090.074822425799</v>
      </c>
      <c r="Q2284" s="99">
        <v>6251.1743460297603</v>
      </c>
      <c r="R2284" s="99">
        <v>0</v>
      </c>
      <c r="S2284" s="99">
        <v>4763.6994562149002</v>
      </c>
      <c r="T2284" s="99">
        <v>0</v>
      </c>
      <c r="U2284" s="99">
        <v>86899.338165283203</v>
      </c>
      <c r="V2284" s="99">
        <v>5868011.2080078097</v>
      </c>
      <c r="W2284" s="99">
        <v>0</v>
      </c>
      <c r="X2284" s="99">
        <v>1347170.3003234901</v>
      </c>
      <c r="Y2284" s="99">
        <v>1040576.46765137</v>
      </c>
      <c r="Z2284" s="99">
        <v>652816.87022399902</v>
      </c>
      <c r="AA2284" s="99">
        <v>0</v>
      </c>
      <c r="AB2284" s="99">
        <v>0</v>
      </c>
      <c r="AC2284" s="99">
        <v>27123294.657470699</v>
      </c>
      <c r="AD2284" s="99">
        <v>1026.4843068420901</v>
      </c>
      <c r="AE2284" s="99">
        <v>25401.646319866199</v>
      </c>
      <c r="AF2284" s="99">
        <v>2172552.6159668001</v>
      </c>
      <c r="AG2284" s="99">
        <v>1515901.3734741199</v>
      </c>
      <c r="AH2284" s="99">
        <v>0</v>
      </c>
      <c r="AI2284" s="99">
        <v>2781166.0110778799</v>
      </c>
      <c r="AJ2284" s="99">
        <v>705531.80696106004</v>
      </c>
      <c r="AK2284" s="99">
        <v>0</v>
      </c>
      <c r="AL2284" s="99">
        <v>651605.79408264195</v>
      </c>
      <c r="AM2284" s="99">
        <v>0</v>
      </c>
      <c r="AN2284" s="99">
        <v>27150332.4685059</v>
      </c>
      <c r="AO2284" s="99">
        <v>53260639.301269501</v>
      </c>
      <c r="AP2284" s="99">
        <v>0</v>
      </c>
      <c r="AQ2284" s="99">
        <v>12087810.697876001</v>
      </c>
      <c r="AR2284" s="99">
        <v>8851495.7838134803</v>
      </c>
      <c r="AS2284" s="99">
        <v>5483951.7088623</v>
      </c>
      <c r="AT2284" s="99">
        <v>0</v>
      </c>
      <c r="AU2284" s="99">
        <v>0</v>
      </c>
      <c r="AV2284" s="99">
        <v>86629614.334960893</v>
      </c>
      <c r="AW2284" s="99">
        <v>3470.2105969488598</v>
      </c>
      <c r="AX2284" s="99">
        <v>233643.792600632</v>
      </c>
      <c r="AY2284" s="99">
        <v>20446978.306640599</v>
      </c>
      <c r="AZ2284" s="99">
        <v>12467949.6291504</v>
      </c>
      <c r="BA2284" s="99">
        <v>0</v>
      </c>
      <c r="BB2284" s="99">
        <v>25852173.1015625</v>
      </c>
      <c r="BC2284" s="99">
        <v>6181868.0814209003</v>
      </c>
      <c r="BD2284" s="99">
        <v>0</v>
      </c>
      <c r="BE2284" s="99">
        <v>5477917.4110717801</v>
      </c>
      <c r="BF2284" s="99">
        <v>0</v>
      </c>
      <c r="BG2284" s="99">
        <v>86624806.589843795</v>
      </c>
      <c r="BH2284" s="99">
        <v>15019869.627441401</v>
      </c>
      <c r="BI2284" s="99">
        <v>0</v>
      </c>
      <c r="BJ2284" s="99">
        <v>5268169.1737670898</v>
      </c>
      <c r="BK2284" s="99">
        <v>4130306.9064941402</v>
      </c>
      <c r="BL2284" s="99">
        <v>0</v>
      </c>
      <c r="BM2284" s="99">
        <v>0</v>
      </c>
      <c r="BN2284" s="99">
        <v>0</v>
      </c>
      <c r="BO2284" s="99">
        <v>0</v>
      </c>
      <c r="BP2284" s="99">
        <v>0</v>
      </c>
      <c r="BQ2284" s="99">
        <v>0</v>
      </c>
      <c r="BR2284" s="99">
        <v>6723738.9567871103</v>
      </c>
      <c r="BS2284" s="99">
        <v>4807152.6276855497</v>
      </c>
      <c r="BT2284" s="99">
        <v>0</v>
      </c>
      <c r="BU2284" s="99">
        <v>4487344.2098998995</v>
      </c>
      <c r="BV2284" s="99">
        <v>3779580.0871276902</v>
      </c>
      <c r="BW2284" s="99">
        <v>0</v>
      </c>
      <c r="BX2284" s="99">
        <v>1008517.52638245</v>
      </c>
      <c r="BY2284" s="99">
        <v>0</v>
      </c>
      <c r="BZ2284" s="99">
        <v>0</v>
      </c>
      <c r="CA2284" s="99">
        <v>125946.55132103</v>
      </c>
      <c r="CB2284" s="99">
        <v>7219955.3577270498</v>
      </c>
      <c r="CC2284" s="99">
        <v>65479291.111328103</v>
      </c>
      <c r="CD2284" s="99">
        <v>20254885.239502002</v>
      </c>
      <c r="CE2284" s="99">
        <v>4769.9819608330699</v>
      </c>
      <c r="CF2284" s="99">
        <v>652558.25733184803</v>
      </c>
      <c r="CG2284" s="99">
        <v>5488603.7500610398</v>
      </c>
      <c r="CH2284" s="99">
        <v>0</v>
      </c>
      <c r="CI2284" s="99">
        <v>130711.920286179</v>
      </c>
      <c r="CJ2284" s="99">
        <v>7875916.63818359</v>
      </c>
      <c r="CK2284" s="99">
        <v>70622649.963867202</v>
      </c>
      <c r="CL2284" s="99">
        <v>21363822.466064502</v>
      </c>
      <c r="CM2284" s="166">
        <v>216973.907110214</v>
      </c>
      <c r="CN2284" s="166">
        <v>35035969.621093802</v>
      </c>
      <c r="CO2284" s="166">
        <v>157932176.08789101</v>
      </c>
      <c r="CP2284" s="99">
        <v>21363822.466064502</v>
      </c>
      <c r="CQ2284" s="99">
        <v>0</v>
      </c>
      <c r="CR2284" s="99">
        <v>0</v>
      </c>
      <c r="CS2284" s="99">
        <v>0</v>
      </c>
      <c r="CT2284" s="99">
        <v>0</v>
      </c>
      <c r="CU2284" s="98">
        <v>20641.785418604999</v>
      </c>
      <c r="CV2284" s="98">
        <v>91077.859602056997</v>
      </c>
      <c r="CW2284" s="98">
        <v>7872513.615058898</v>
      </c>
      <c r="CX2284" s="98">
        <v>70967894.861389145</v>
      </c>
    </row>
    <row r="2285" spans="1:102" x14ac:dyDescent="0.2">
      <c r="A2285" s="98" t="s">
        <v>198</v>
      </c>
      <c r="B2285" s="100">
        <v>42705</v>
      </c>
      <c r="C2285" s="99">
        <v>104774.704676628</v>
      </c>
      <c r="D2285" s="99">
        <v>0</v>
      </c>
      <c r="E2285" s="99">
        <v>20117.151518583301</v>
      </c>
      <c r="F2285" s="99">
        <v>17329.112384080901</v>
      </c>
      <c r="G2285" s="99">
        <v>4846.0431356430099</v>
      </c>
      <c r="H2285" s="99">
        <v>0</v>
      </c>
      <c r="I2285" s="99">
        <v>0</v>
      </c>
      <c r="J2285" s="99">
        <v>86789.044191360503</v>
      </c>
      <c r="K2285" s="99">
        <v>10.313904658192801</v>
      </c>
      <c r="L2285" s="99">
        <v>254.540116168559</v>
      </c>
      <c r="M2285" s="99">
        <v>43606.667436122902</v>
      </c>
      <c r="N2285" s="99">
        <v>13329.766911864301</v>
      </c>
      <c r="O2285" s="99">
        <v>0</v>
      </c>
      <c r="P2285" s="99">
        <v>61633.644991397901</v>
      </c>
      <c r="Q2285" s="99">
        <v>6141.8935744762402</v>
      </c>
      <c r="R2285" s="99">
        <v>0</v>
      </c>
      <c r="S2285" s="99">
        <v>4834.2868403792399</v>
      </c>
      <c r="T2285" s="99">
        <v>0</v>
      </c>
      <c r="U2285" s="99">
        <v>86812.529059410095</v>
      </c>
      <c r="V2285" s="99">
        <v>5777882.6646118201</v>
      </c>
      <c r="W2285" s="99">
        <v>0</v>
      </c>
      <c r="X2285" s="99">
        <v>1303672.4719543499</v>
      </c>
      <c r="Y2285" s="99">
        <v>1016183.1260376</v>
      </c>
      <c r="Z2285" s="99">
        <v>645086.93733978295</v>
      </c>
      <c r="AA2285" s="99">
        <v>0</v>
      </c>
      <c r="AB2285" s="99">
        <v>0</v>
      </c>
      <c r="AC2285" s="99">
        <v>27051670.1711426</v>
      </c>
      <c r="AD2285" s="99">
        <v>702.10084683448099</v>
      </c>
      <c r="AE2285" s="99">
        <v>20269.422192811999</v>
      </c>
      <c r="AF2285" s="99">
        <v>2124526.1113281301</v>
      </c>
      <c r="AG2285" s="99">
        <v>1490930.8369445801</v>
      </c>
      <c r="AH2285" s="99">
        <v>0</v>
      </c>
      <c r="AI2285" s="99">
        <v>2736222.1319274898</v>
      </c>
      <c r="AJ2285" s="99">
        <v>701979.36559295701</v>
      </c>
      <c r="AK2285" s="99">
        <v>0</v>
      </c>
      <c r="AL2285" s="99">
        <v>644857.73507690395</v>
      </c>
      <c r="AM2285" s="99">
        <v>0</v>
      </c>
      <c r="AN2285" s="99">
        <v>27102059.5942383</v>
      </c>
      <c r="AO2285" s="99">
        <v>52709179.245605499</v>
      </c>
      <c r="AP2285" s="99">
        <v>0</v>
      </c>
      <c r="AQ2285" s="99">
        <v>11826580.333373999</v>
      </c>
      <c r="AR2285" s="99">
        <v>8680954.4863281306</v>
      </c>
      <c r="AS2285" s="99">
        <v>5449463.6948242197</v>
      </c>
      <c r="AT2285" s="99">
        <v>0</v>
      </c>
      <c r="AU2285" s="99">
        <v>0</v>
      </c>
      <c r="AV2285" s="99">
        <v>86768037.702148393</v>
      </c>
      <c r="AW2285" s="99">
        <v>2389.1862393021602</v>
      </c>
      <c r="AX2285" s="99">
        <v>171893.715835571</v>
      </c>
      <c r="AY2285" s="99">
        <v>20008764.705810498</v>
      </c>
      <c r="AZ2285" s="99">
        <v>12345536.9130859</v>
      </c>
      <c r="BA2285" s="99">
        <v>0</v>
      </c>
      <c r="BB2285" s="99">
        <v>25795943.4375</v>
      </c>
      <c r="BC2285" s="99">
        <v>6166509.2227172898</v>
      </c>
      <c r="BD2285" s="99">
        <v>0</v>
      </c>
      <c r="BE2285" s="99">
        <v>5442699.7561035203</v>
      </c>
      <c r="BF2285" s="99">
        <v>0</v>
      </c>
      <c r="BG2285" s="99">
        <v>86751811.673828095</v>
      </c>
      <c r="BH2285" s="99">
        <v>14985008.5384521</v>
      </c>
      <c r="BI2285" s="99">
        <v>0</v>
      </c>
      <c r="BJ2285" s="99">
        <v>5134247.5162963904</v>
      </c>
      <c r="BK2285" s="99">
        <v>4051650.7064514202</v>
      </c>
      <c r="BL2285" s="99">
        <v>0</v>
      </c>
      <c r="BM2285" s="99">
        <v>0</v>
      </c>
      <c r="BN2285" s="99">
        <v>0</v>
      </c>
      <c r="BO2285" s="99">
        <v>0</v>
      </c>
      <c r="BP2285" s="99">
        <v>0</v>
      </c>
      <c r="BQ2285" s="99">
        <v>0</v>
      </c>
      <c r="BR2285" s="99">
        <v>6593356.5112304697</v>
      </c>
      <c r="BS2285" s="99">
        <v>4752012.2588501005</v>
      </c>
      <c r="BT2285" s="99">
        <v>0</v>
      </c>
      <c r="BU2285" s="99">
        <v>5205995.0798950205</v>
      </c>
      <c r="BV2285" s="99">
        <v>3728986.0436096201</v>
      </c>
      <c r="BW2285" s="99">
        <v>0</v>
      </c>
      <c r="BX2285" s="99">
        <v>1124567.5758972201</v>
      </c>
      <c r="BY2285" s="99">
        <v>0</v>
      </c>
      <c r="BZ2285" s="99">
        <v>0</v>
      </c>
      <c r="CA2285" s="99">
        <v>124926.19020557401</v>
      </c>
      <c r="CB2285" s="99">
        <v>7095437.2111206101</v>
      </c>
      <c r="CC2285" s="99">
        <v>64536882.90625</v>
      </c>
      <c r="CD2285" s="99">
        <v>20133445.313964799</v>
      </c>
      <c r="CE2285" s="99">
        <v>4844.1748333573296</v>
      </c>
      <c r="CF2285" s="99">
        <v>645344.96869659401</v>
      </c>
      <c r="CG2285" s="99">
        <v>5448126.3095092801</v>
      </c>
      <c r="CH2285" s="99">
        <v>0</v>
      </c>
      <c r="CI2285" s="99">
        <v>129769.59237384801</v>
      </c>
      <c r="CJ2285" s="99">
        <v>7743598.5089721698</v>
      </c>
      <c r="CK2285" s="99">
        <v>69884452.390625</v>
      </c>
      <c r="CL2285" s="99">
        <v>21252449.856445301</v>
      </c>
      <c r="CM2285" s="166">
        <v>216014.822877884</v>
      </c>
      <c r="CN2285" s="166">
        <v>34874902.427734397</v>
      </c>
      <c r="CO2285" s="166">
        <v>156934440.42968801</v>
      </c>
      <c r="CP2285" s="99">
        <v>21252449.856445301</v>
      </c>
      <c r="CQ2285" s="99">
        <v>0</v>
      </c>
      <c r="CR2285" s="99">
        <v>0</v>
      </c>
      <c r="CS2285" s="99">
        <v>0</v>
      </c>
      <c r="CT2285" s="99">
        <v>0</v>
      </c>
      <c r="CU2285" s="98">
        <v>20127.387994125002</v>
      </c>
      <c r="CV2285" s="98">
        <v>91021.392579453997</v>
      </c>
      <c r="CW2285" s="98">
        <v>7740782.1798172044</v>
      </c>
      <c r="CX2285" s="98">
        <v>69985009.215759277</v>
      </c>
    </row>
    <row r="2286" spans="1:102" x14ac:dyDescent="0.2">
      <c r="A2286" s="98" t="s">
        <v>198</v>
      </c>
      <c r="B2286" s="100">
        <v>42795</v>
      </c>
      <c r="C2286" s="99">
        <v>104557.20178699501</v>
      </c>
      <c r="D2286" s="99">
        <v>0</v>
      </c>
      <c r="E2286" s="99">
        <v>20069.902776956598</v>
      </c>
      <c r="F2286" s="99">
        <v>17329.2277181149</v>
      </c>
      <c r="G2286" s="99">
        <v>4926.6902427077302</v>
      </c>
      <c r="H2286" s="99">
        <v>0</v>
      </c>
      <c r="I2286" s="99">
        <v>0</v>
      </c>
      <c r="J2286" s="99">
        <v>86627.728403091402</v>
      </c>
      <c r="K2286" s="99">
        <v>9.2497587057296204</v>
      </c>
      <c r="L2286" s="99">
        <v>251.71609483659299</v>
      </c>
      <c r="M2286" s="99">
        <v>43584.347826957703</v>
      </c>
      <c r="N2286" s="99">
        <v>13339.164377093301</v>
      </c>
      <c r="O2286" s="99">
        <v>0</v>
      </c>
      <c r="P2286" s="99">
        <v>61303.944601059004</v>
      </c>
      <c r="Q2286" s="99">
        <v>6105.2429860830298</v>
      </c>
      <c r="R2286" s="99">
        <v>0</v>
      </c>
      <c r="S2286" s="99">
        <v>4924.3157500028601</v>
      </c>
      <c r="T2286" s="99">
        <v>0</v>
      </c>
      <c r="U2286" s="99">
        <v>86633.362596511797</v>
      </c>
      <c r="V2286" s="99">
        <v>5816379.0186157199</v>
      </c>
      <c r="W2286" s="99">
        <v>0</v>
      </c>
      <c r="X2286" s="99">
        <v>1291522.6302642799</v>
      </c>
      <c r="Y2286" s="99">
        <v>1002485.48436737</v>
      </c>
      <c r="Z2286" s="99">
        <v>667529.34673309303</v>
      </c>
      <c r="AA2286" s="99">
        <v>0</v>
      </c>
      <c r="AB2286" s="99">
        <v>0</v>
      </c>
      <c r="AC2286" s="99">
        <v>27052355.212158199</v>
      </c>
      <c r="AD2286" s="99">
        <v>734.902388907969</v>
      </c>
      <c r="AE2286" s="99">
        <v>20110.955970525702</v>
      </c>
      <c r="AF2286" s="99">
        <v>2143203.78515625</v>
      </c>
      <c r="AG2286" s="99">
        <v>1486133.6055602999</v>
      </c>
      <c r="AH2286" s="99">
        <v>0</v>
      </c>
      <c r="AI2286" s="99">
        <v>2781195.0725097698</v>
      </c>
      <c r="AJ2286" s="99">
        <v>698270.87752533006</v>
      </c>
      <c r="AK2286" s="99">
        <v>0</v>
      </c>
      <c r="AL2286" s="99">
        <v>663181.61702728295</v>
      </c>
      <c r="AM2286" s="99">
        <v>0</v>
      </c>
      <c r="AN2286" s="99">
        <v>27032225.659179699</v>
      </c>
      <c r="AO2286" s="99">
        <v>53300891.354492202</v>
      </c>
      <c r="AP2286" s="99">
        <v>0</v>
      </c>
      <c r="AQ2286" s="99">
        <v>11645923.7159424</v>
      </c>
      <c r="AR2286" s="99">
        <v>8546741.7639160194</v>
      </c>
      <c r="AS2286" s="99">
        <v>5664835.45422363</v>
      </c>
      <c r="AT2286" s="99">
        <v>0</v>
      </c>
      <c r="AU2286" s="99">
        <v>0</v>
      </c>
      <c r="AV2286" s="99">
        <v>87126457.149414107</v>
      </c>
      <c r="AW2286" s="99">
        <v>2504.0176675319699</v>
      </c>
      <c r="AX2286" s="99">
        <v>170410.334100723</v>
      </c>
      <c r="AY2286" s="99">
        <v>20328459.795166001</v>
      </c>
      <c r="AZ2286" s="99">
        <v>12327730.279296899</v>
      </c>
      <c r="BA2286" s="99">
        <v>0</v>
      </c>
      <c r="BB2286" s="99">
        <v>26211359.744872998</v>
      </c>
      <c r="BC2286" s="99">
        <v>6158940.2997436495</v>
      </c>
      <c r="BD2286" s="99">
        <v>0</v>
      </c>
      <c r="BE2286" s="99">
        <v>5620145.1008911096</v>
      </c>
      <c r="BF2286" s="99">
        <v>0</v>
      </c>
      <c r="BG2286" s="99">
        <v>86960081.279296905</v>
      </c>
      <c r="BH2286" s="99">
        <v>15210763.622558599</v>
      </c>
      <c r="BI2286" s="99">
        <v>0</v>
      </c>
      <c r="BJ2286" s="99">
        <v>5116215.8380127</v>
      </c>
      <c r="BK2286" s="99">
        <v>4031032.1209106399</v>
      </c>
      <c r="BL2286" s="99">
        <v>0</v>
      </c>
      <c r="BM2286" s="99">
        <v>0</v>
      </c>
      <c r="BN2286" s="99">
        <v>0</v>
      </c>
      <c r="BO2286" s="99">
        <v>0</v>
      </c>
      <c r="BP2286" s="99">
        <v>0</v>
      </c>
      <c r="BQ2286" s="99">
        <v>0</v>
      </c>
      <c r="BR2286" s="99">
        <v>6719117.5143432599</v>
      </c>
      <c r="BS2286" s="99">
        <v>4734909.3258667002</v>
      </c>
      <c r="BT2286" s="99">
        <v>0</v>
      </c>
      <c r="BU2286" s="99">
        <v>5216965.7798461895</v>
      </c>
      <c r="BV2286" s="99">
        <v>3751531.51385498</v>
      </c>
      <c r="BW2286" s="99">
        <v>0</v>
      </c>
      <c r="BX2286" s="99">
        <v>1193120.06565857</v>
      </c>
      <c r="BY2286" s="99">
        <v>0</v>
      </c>
      <c r="BZ2286" s="99">
        <v>0</v>
      </c>
      <c r="CA2286" s="99">
        <v>124538.22624206499</v>
      </c>
      <c r="CB2286" s="99">
        <v>7106680.3559570303</v>
      </c>
      <c r="CC2286" s="99">
        <v>64959979.843261696</v>
      </c>
      <c r="CD2286" s="99">
        <v>20350336.229980499</v>
      </c>
      <c r="CE2286" s="99">
        <v>4926.70792108774</v>
      </c>
      <c r="CF2286" s="99">
        <v>667645.59231567394</v>
      </c>
      <c r="CG2286" s="99">
        <v>5631663.9151001005</v>
      </c>
      <c r="CH2286" s="99">
        <v>0</v>
      </c>
      <c r="CI2286" s="99">
        <v>129466.043128014</v>
      </c>
      <c r="CJ2286" s="99">
        <v>7770931.55004883</v>
      </c>
      <c r="CK2286" s="99">
        <v>70629047.456054702</v>
      </c>
      <c r="CL2286" s="99">
        <v>21502971.232421901</v>
      </c>
      <c r="CM2286" s="166">
        <v>215534.45541000401</v>
      </c>
      <c r="CN2286" s="166">
        <v>34817463.268554702</v>
      </c>
      <c r="CO2286" s="166">
        <v>157579140.55273399</v>
      </c>
      <c r="CP2286" s="99">
        <v>21502971.232421901</v>
      </c>
      <c r="CQ2286" s="99">
        <v>0</v>
      </c>
      <c r="CR2286" s="99">
        <v>0</v>
      </c>
      <c r="CS2286" s="99">
        <v>0</v>
      </c>
      <c r="CT2286" s="99">
        <v>0</v>
      </c>
      <c r="CU2286" s="98">
        <v>20080.401588537999</v>
      </c>
      <c r="CV2286" s="98">
        <v>90990.733109420005</v>
      </c>
      <c r="CW2286" s="98">
        <v>7774325.9482727041</v>
      </c>
      <c r="CX2286" s="98">
        <v>70591643.758361802</v>
      </c>
    </row>
    <row r="2287" spans="1:102" x14ac:dyDescent="0.2">
      <c r="A2287" s="98" t="s">
        <v>198</v>
      </c>
      <c r="B2287" s="100">
        <v>42887</v>
      </c>
      <c r="C2287" s="99">
        <v>103934.70676135999</v>
      </c>
      <c r="D2287" s="99">
        <v>0</v>
      </c>
      <c r="E2287" s="99">
        <v>19788.093918561899</v>
      </c>
      <c r="F2287" s="99">
        <v>17136.2158639431</v>
      </c>
      <c r="G2287" s="99">
        <v>4988.7446838021297</v>
      </c>
      <c r="H2287" s="99">
        <v>0</v>
      </c>
      <c r="I2287" s="99">
        <v>0</v>
      </c>
      <c r="J2287" s="99">
        <v>86424.801390647903</v>
      </c>
      <c r="K2287" s="99">
        <v>6.7907389596221002</v>
      </c>
      <c r="L2287" s="99">
        <v>261.79242890328197</v>
      </c>
      <c r="M2287" s="99">
        <v>43211.607205867796</v>
      </c>
      <c r="N2287" s="99">
        <v>13443.9593302011</v>
      </c>
      <c r="O2287" s="99">
        <v>0</v>
      </c>
      <c r="P2287" s="99">
        <v>60876.054431915298</v>
      </c>
      <c r="Q2287" s="99">
        <v>6053.3023607134801</v>
      </c>
      <c r="R2287" s="99">
        <v>0</v>
      </c>
      <c r="S2287" s="99">
        <v>4985.0457873940504</v>
      </c>
      <c r="T2287" s="99">
        <v>0</v>
      </c>
      <c r="U2287" s="99">
        <v>86423.025197029099</v>
      </c>
      <c r="V2287" s="99">
        <v>5776270.3536377</v>
      </c>
      <c r="W2287" s="99">
        <v>0</v>
      </c>
      <c r="X2287" s="99">
        <v>1264089.38641357</v>
      </c>
      <c r="Y2287" s="99">
        <v>985962.48897552502</v>
      </c>
      <c r="Z2287" s="99">
        <v>660162.80055999802</v>
      </c>
      <c r="AA2287" s="99">
        <v>0</v>
      </c>
      <c r="AB2287" s="99">
        <v>0</v>
      </c>
      <c r="AC2287" s="99">
        <v>26935073.7182617</v>
      </c>
      <c r="AD2287" s="99">
        <v>452.92604337632702</v>
      </c>
      <c r="AE2287" s="99">
        <v>22413.285976171501</v>
      </c>
      <c r="AF2287" s="99">
        <v>2112406.3381042499</v>
      </c>
      <c r="AG2287" s="99">
        <v>1493740.27763367</v>
      </c>
      <c r="AH2287" s="99">
        <v>0</v>
      </c>
      <c r="AI2287" s="99">
        <v>2697526.6747741699</v>
      </c>
      <c r="AJ2287" s="99">
        <v>694233.23812866199</v>
      </c>
      <c r="AK2287" s="99">
        <v>0</v>
      </c>
      <c r="AL2287" s="99">
        <v>659120.33293151902</v>
      </c>
      <c r="AM2287" s="99">
        <v>0</v>
      </c>
      <c r="AN2287" s="99">
        <v>26961612.516845699</v>
      </c>
      <c r="AO2287" s="99">
        <v>53225413.736816399</v>
      </c>
      <c r="AP2287" s="99">
        <v>0</v>
      </c>
      <c r="AQ2287" s="99">
        <v>11422973.638305699</v>
      </c>
      <c r="AR2287" s="99">
        <v>8446462.2268066406</v>
      </c>
      <c r="AS2287" s="99">
        <v>5588890.78015137</v>
      </c>
      <c r="AT2287" s="99">
        <v>0</v>
      </c>
      <c r="AU2287" s="99">
        <v>0</v>
      </c>
      <c r="AV2287" s="99">
        <v>86966769.508789107</v>
      </c>
      <c r="AW2287" s="99">
        <v>1553.6708912551401</v>
      </c>
      <c r="AX2287" s="99">
        <v>177707.782211304</v>
      </c>
      <c r="AY2287" s="99">
        <v>20126823.799560498</v>
      </c>
      <c r="AZ2287" s="99">
        <v>12384218.114257799</v>
      </c>
      <c r="BA2287" s="99">
        <v>0</v>
      </c>
      <c r="BB2287" s="99">
        <v>25507330.748291001</v>
      </c>
      <c r="BC2287" s="99">
        <v>6155692.9369506799</v>
      </c>
      <c r="BD2287" s="99">
        <v>0</v>
      </c>
      <c r="BE2287" s="99">
        <v>5589267.0517578097</v>
      </c>
      <c r="BF2287" s="99">
        <v>0</v>
      </c>
      <c r="BG2287" s="99">
        <v>87178628.453125</v>
      </c>
      <c r="BH2287" s="99">
        <v>14969395.8465576</v>
      </c>
      <c r="BI2287" s="99">
        <v>0</v>
      </c>
      <c r="BJ2287" s="99">
        <v>5073292.1791992197</v>
      </c>
      <c r="BK2287" s="99">
        <v>3993866.0780639602</v>
      </c>
      <c r="BL2287" s="99">
        <v>0</v>
      </c>
      <c r="BM2287" s="99">
        <v>0</v>
      </c>
      <c r="BN2287" s="99">
        <v>0</v>
      </c>
      <c r="BO2287" s="99">
        <v>0</v>
      </c>
      <c r="BP2287" s="99">
        <v>0</v>
      </c>
      <c r="BQ2287" s="99">
        <v>0</v>
      </c>
      <c r="BR2287" s="99">
        <v>6607402.1174316397</v>
      </c>
      <c r="BS2287" s="99">
        <v>4741885.9178466797</v>
      </c>
      <c r="BT2287" s="99">
        <v>0</v>
      </c>
      <c r="BU2287" s="99">
        <v>5185463.5798950205</v>
      </c>
      <c r="BV2287" s="99">
        <v>3763883.4522399898</v>
      </c>
      <c r="BW2287" s="99">
        <v>0</v>
      </c>
      <c r="BX2287" s="99">
        <v>1184187.8857421901</v>
      </c>
      <c r="BY2287" s="99">
        <v>0</v>
      </c>
      <c r="BZ2287" s="99">
        <v>0</v>
      </c>
      <c r="CA2287" s="99">
        <v>123740.684288979</v>
      </c>
      <c r="CB2287" s="99">
        <v>7052376.5218505897</v>
      </c>
      <c r="CC2287" s="99">
        <v>64800749.4462891</v>
      </c>
      <c r="CD2287" s="99">
        <v>20031700.489746101</v>
      </c>
      <c r="CE2287" s="99">
        <v>4992.2774066925003</v>
      </c>
      <c r="CF2287" s="99">
        <v>659436.50984954799</v>
      </c>
      <c r="CG2287" s="99">
        <v>5615452.1433715802</v>
      </c>
      <c r="CH2287" s="99">
        <v>0</v>
      </c>
      <c r="CI2287" s="99">
        <v>128732.325691223</v>
      </c>
      <c r="CJ2287" s="99">
        <v>7717415.0683593797</v>
      </c>
      <c r="CK2287" s="99">
        <v>70182038.857421905</v>
      </c>
      <c r="CL2287" s="99">
        <v>21166240.283447299</v>
      </c>
      <c r="CM2287" s="166">
        <v>214556.40659522999</v>
      </c>
      <c r="CN2287" s="166">
        <v>34731017.631347701</v>
      </c>
      <c r="CO2287" s="166">
        <v>157836792.23242199</v>
      </c>
      <c r="CP2287" s="99">
        <v>21166240.283447299</v>
      </c>
      <c r="CQ2287" s="99">
        <v>0</v>
      </c>
      <c r="CR2287" s="99">
        <v>0</v>
      </c>
      <c r="CS2287" s="99">
        <v>0</v>
      </c>
      <c r="CT2287" s="99">
        <v>0</v>
      </c>
      <c r="CU2287" s="98">
        <v>19794.043427919001</v>
      </c>
      <c r="CV2287" s="98">
        <v>90818.747625302</v>
      </c>
      <c r="CW2287" s="98">
        <v>7711813.031700138</v>
      </c>
      <c r="CX2287" s="98">
        <v>70416201.589660674</v>
      </c>
    </row>
    <row r="2288" spans="1:102" x14ac:dyDescent="0.2">
      <c r="A2288" s="98" t="s">
        <v>198</v>
      </c>
      <c r="B2288" s="100">
        <v>42979</v>
      </c>
      <c r="C2288" s="99">
        <v>103662.254837036</v>
      </c>
      <c r="D2288" s="99">
        <v>0</v>
      </c>
      <c r="E2288" s="99">
        <v>19606.857103824601</v>
      </c>
      <c r="F2288" s="99">
        <v>17029.860531091701</v>
      </c>
      <c r="G2288" s="99">
        <v>5054.3188177347201</v>
      </c>
      <c r="H2288" s="99">
        <v>0</v>
      </c>
      <c r="I2288" s="99">
        <v>0</v>
      </c>
      <c r="J2288" s="99">
        <v>86196.310219764695</v>
      </c>
      <c r="K2288" s="99">
        <v>5.50101100851316</v>
      </c>
      <c r="L2288" s="99">
        <v>273.91211910173303</v>
      </c>
      <c r="M2288" s="99">
        <v>42991.836134433703</v>
      </c>
      <c r="N2288" s="99">
        <v>13279.7039452791</v>
      </c>
      <c r="O2288" s="99">
        <v>0</v>
      </c>
      <c r="P2288" s="99">
        <v>60759.7949523926</v>
      </c>
      <c r="Q2288" s="99">
        <v>5943.8157683610898</v>
      </c>
      <c r="R2288" s="99">
        <v>0</v>
      </c>
      <c r="S2288" s="99">
        <v>5049.72460991144</v>
      </c>
      <c r="T2288" s="99">
        <v>0</v>
      </c>
      <c r="U2288" s="99">
        <v>86199.610793113694</v>
      </c>
      <c r="V2288" s="99">
        <v>5741559.56433105</v>
      </c>
      <c r="W2288" s="99">
        <v>0</v>
      </c>
      <c r="X2288" s="99">
        <v>1239500.8272094701</v>
      </c>
      <c r="Y2288" s="99">
        <v>962948.37862396205</v>
      </c>
      <c r="Z2288" s="99">
        <v>663842.32896423305</v>
      </c>
      <c r="AA2288" s="99">
        <v>0</v>
      </c>
      <c r="AB2288" s="99">
        <v>0</v>
      </c>
      <c r="AC2288" s="99">
        <v>26867477.136962902</v>
      </c>
      <c r="AD2288" s="99">
        <v>424.64084880799101</v>
      </c>
      <c r="AE2288" s="99">
        <v>22896.756478309599</v>
      </c>
      <c r="AF2288" s="99">
        <v>2076833.18005371</v>
      </c>
      <c r="AG2288" s="99">
        <v>1482515.57415771</v>
      </c>
      <c r="AH2288" s="99">
        <v>0</v>
      </c>
      <c r="AI2288" s="99">
        <v>2684923.4759521498</v>
      </c>
      <c r="AJ2288" s="99">
        <v>685009.64299774205</v>
      </c>
      <c r="AK2288" s="99">
        <v>0</v>
      </c>
      <c r="AL2288" s="99">
        <v>664102.44814300502</v>
      </c>
      <c r="AM2288" s="99">
        <v>0</v>
      </c>
      <c r="AN2288" s="99">
        <v>26917088.646484401</v>
      </c>
      <c r="AO2288" s="99">
        <v>53072158.4365234</v>
      </c>
      <c r="AP2288" s="99">
        <v>0</v>
      </c>
      <c r="AQ2288" s="99">
        <v>11208765.919311499</v>
      </c>
      <c r="AR2288" s="99">
        <v>8248331.7100830097</v>
      </c>
      <c r="AS2288" s="99">
        <v>5636124.4729003897</v>
      </c>
      <c r="AT2288" s="99">
        <v>0</v>
      </c>
      <c r="AU2288" s="99">
        <v>0</v>
      </c>
      <c r="AV2288" s="99">
        <v>87199328.8359375</v>
      </c>
      <c r="AW2288" s="99">
        <v>1460.57766549289</v>
      </c>
      <c r="AX2288" s="99">
        <v>198590.86977386501</v>
      </c>
      <c r="AY2288" s="99">
        <v>19924796.253417999</v>
      </c>
      <c r="AZ2288" s="99">
        <v>12295701.4920654</v>
      </c>
      <c r="BA2288" s="99">
        <v>0</v>
      </c>
      <c r="BB2288" s="99">
        <v>25512739.763916001</v>
      </c>
      <c r="BC2288" s="99">
        <v>6063805.5058593797</v>
      </c>
      <c r="BD2288" s="99">
        <v>0</v>
      </c>
      <c r="BE2288" s="99">
        <v>5639483.9655151404</v>
      </c>
      <c r="BF2288" s="99">
        <v>0</v>
      </c>
      <c r="BG2288" s="99">
        <v>87183389.886718795</v>
      </c>
      <c r="BH2288" s="99">
        <v>14906035.575195299</v>
      </c>
      <c r="BI2288" s="99">
        <v>0</v>
      </c>
      <c r="BJ2288" s="99">
        <v>4924859.5611572303</v>
      </c>
      <c r="BK2288" s="99">
        <v>3871914.7360534701</v>
      </c>
      <c r="BL2288" s="99">
        <v>0</v>
      </c>
      <c r="BM2288" s="99">
        <v>0</v>
      </c>
      <c r="BN2288" s="99">
        <v>0</v>
      </c>
      <c r="BO2288" s="99">
        <v>0</v>
      </c>
      <c r="BP2288" s="99">
        <v>0</v>
      </c>
      <c r="BQ2288" s="99">
        <v>0</v>
      </c>
      <c r="BR2288" s="99">
        <v>6563753.0693359403</v>
      </c>
      <c r="BS2288" s="99">
        <v>4715058.0942382803</v>
      </c>
      <c r="BT2288" s="99">
        <v>0</v>
      </c>
      <c r="BU2288" s="99">
        <v>4337229.0798950205</v>
      </c>
      <c r="BV2288" s="99">
        <v>3707586.36401367</v>
      </c>
      <c r="BW2288" s="99">
        <v>0</v>
      </c>
      <c r="BX2288" s="99">
        <v>1030993.14634705</v>
      </c>
      <c r="BY2288" s="99">
        <v>0</v>
      </c>
      <c r="BZ2288" s="99">
        <v>0</v>
      </c>
      <c r="CA2288" s="99">
        <v>123313.43522071801</v>
      </c>
      <c r="CB2288" s="99">
        <v>6980876.5868530301</v>
      </c>
      <c r="CC2288" s="99">
        <v>64198681.359863304</v>
      </c>
      <c r="CD2288" s="99">
        <v>19803131.256347701</v>
      </c>
      <c r="CE2288" s="99">
        <v>5052.1284793615296</v>
      </c>
      <c r="CF2288" s="99">
        <v>664240.567733765</v>
      </c>
      <c r="CG2288" s="99">
        <v>5643388.6084594699</v>
      </c>
      <c r="CH2288" s="99">
        <v>0</v>
      </c>
      <c r="CI2288" s="99">
        <v>128368.65127849601</v>
      </c>
      <c r="CJ2288" s="99">
        <v>7647368.7944946298</v>
      </c>
      <c r="CK2288" s="99">
        <v>69575334.511718795</v>
      </c>
      <c r="CL2288" s="99">
        <v>20942557.279296901</v>
      </c>
      <c r="CM2288" s="166">
        <v>213940.98323249799</v>
      </c>
      <c r="CN2288" s="166">
        <v>34595667.001464799</v>
      </c>
      <c r="CO2288" s="166">
        <v>157392149.77734399</v>
      </c>
      <c r="CP2288" s="99">
        <v>20942557.279296901</v>
      </c>
      <c r="CQ2288" s="99">
        <v>0</v>
      </c>
      <c r="CR2288" s="99">
        <v>0</v>
      </c>
      <c r="CS2288" s="99">
        <v>0</v>
      </c>
      <c r="CT2288" s="99">
        <v>0</v>
      </c>
      <c r="CU2288" s="98">
        <v>19612.016175613</v>
      </c>
      <c r="CV2288" s="98">
        <v>90674.882243461994</v>
      </c>
      <c r="CW2288" s="98">
        <v>7645117.1545867948</v>
      </c>
      <c r="CX2288" s="98">
        <v>69842069.968322769</v>
      </c>
    </row>
    <row r="2289" spans="1:102" x14ac:dyDescent="0.2">
      <c r="A2289" s="98" t="s">
        <v>198</v>
      </c>
      <c r="B2289" s="100">
        <v>43070</v>
      </c>
      <c r="C2289" s="99">
        <v>103765.853782654</v>
      </c>
      <c r="D2289" s="99">
        <v>0</v>
      </c>
      <c r="E2289" s="99">
        <v>19311.936386108398</v>
      </c>
      <c r="F2289" s="99">
        <v>16806.925789356199</v>
      </c>
      <c r="G2289" s="99">
        <v>5043.4082537889499</v>
      </c>
      <c r="H2289" s="99">
        <v>0</v>
      </c>
      <c r="I2289" s="99">
        <v>0</v>
      </c>
      <c r="J2289" s="99">
        <v>85605.922500610395</v>
      </c>
      <c r="K2289" s="99">
        <v>4.0158248746301997</v>
      </c>
      <c r="L2289" s="99">
        <v>251.56985800713301</v>
      </c>
      <c r="M2289" s="99">
        <v>43125.885823249802</v>
      </c>
      <c r="N2289" s="99">
        <v>13279.4509474039</v>
      </c>
      <c r="O2289" s="99">
        <v>0</v>
      </c>
      <c r="P2289" s="99">
        <v>60489.573040485397</v>
      </c>
      <c r="Q2289" s="99">
        <v>5935.3519272804297</v>
      </c>
      <c r="R2289" s="99">
        <v>0</v>
      </c>
      <c r="S2289" s="99">
        <v>5031.1670491099403</v>
      </c>
      <c r="T2289" s="99">
        <v>0</v>
      </c>
      <c r="U2289" s="99">
        <v>85629.188301086397</v>
      </c>
      <c r="V2289" s="99">
        <v>5679534.5722045898</v>
      </c>
      <c r="W2289" s="99">
        <v>0</v>
      </c>
      <c r="X2289" s="99">
        <v>1221398.92282104</v>
      </c>
      <c r="Y2289" s="99">
        <v>954285.65886688197</v>
      </c>
      <c r="Z2289" s="99">
        <v>661197.69197845506</v>
      </c>
      <c r="AA2289" s="99">
        <v>0</v>
      </c>
      <c r="AB2289" s="99">
        <v>0</v>
      </c>
      <c r="AC2289" s="99">
        <v>26836648.0146484</v>
      </c>
      <c r="AD2289" s="99">
        <v>160.44314925372601</v>
      </c>
      <c r="AE2289" s="99">
        <v>19832.618797779101</v>
      </c>
      <c r="AF2289" s="99">
        <v>2074917.2461395301</v>
      </c>
      <c r="AG2289" s="99">
        <v>1468857.9179229699</v>
      </c>
      <c r="AH2289" s="99">
        <v>0</v>
      </c>
      <c r="AI2289" s="99">
        <v>2655309.9619445801</v>
      </c>
      <c r="AJ2289" s="99">
        <v>680928.13464355504</v>
      </c>
      <c r="AK2289" s="99">
        <v>0</v>
      </c>
      <c r="AL2289" s="99">
        <v>662750.75173187302</v>
      </c>
      <c r="AM2289" s="99">
        <v>0</v>
      </c>
      <c r="AN2289" s="99">
        <v>26837420.298828099</v>
      </c>
      <c r="AO2289" s="99">
        <v>52600629.294433601</v>
      </c>
      <c r="AP2289" s="99">
        <v>0</v>
      </c>
      <c r="AQ2289" s="99">
        <v>11081377.4456787</v>
      </c>
      <c r="AR2289" s="99">
        <v>8164780.9868774395</v>
      </c>
      <c r="AS2289" s="99">
        <v>5621751.3364257803</v>
      </c>
      <c r="AT2289" s="99">
        <v>0</v>
      </c>
      <c r="AU2289" s="99">
        <v>0</v>
      </c>
      <c r="AV2289" s="99">
        <v>87467980.126953095</v>
      </c>
      <c r="AW2289" s="99">
        <v>553.53956231474899</v>
      </c>
      <c r="AX2289" s="99">
        <v>150601.19070815999</v>
      </c>
      <c r="AY2289" s="99">
        <v>19986488.692871101</v>
      </c>
      <c r="AZ2289" s="99">
        <v>12209591.118652301</v>
      </c>
      <c r="BA2289" s="99">
        <v>0</v>
      </c>
      <c r="BB2289" s="99">
        <v>25256782.479980499</v>
      </c>
      <c r="BC2289" s="99">
        <v>6065204.6475830097</v>
      </c>
      <c r="BD2289" s="99">
        <v>0</v>
      </c>
      <c r="BE2289" s="99">
        <v>5630924.22338867</v>
      </c>
      <c r="BF2289" s="99">
        <v>0</v>
      </c>
      <c r="BG2289" s="99">
        <v>87416999.568359405</v>
      </c>
      <c r="BH2289" s="99">
        <v>14948010.836792</v>
      </c>
      <c r="BI2289" s="99">
        <v>0</v>
      </c>
      <c r="BJ2289" s="99">
        <v>4869684.53869629</v>
      </c>
      <c r="BK2289" s="99">
        <v>3836424.97338867</v>
      </c>
      <c r="BL2289" s="99">
        <v>0</v>
      </c>
      <c r="BM2289" s="99">
        <v>0</v>
      </c>
      <c r="BN2289" s="99">
        <v>0</v>
      </c>
      <c r="BO2289" s="99">
        <v>0</v>
      </c>
      <c r="BP2289" s="99">
        <v>0</v>
      </c>
      <c r="BQ2289" s="99">
        <v>0</v>
      </c>
      <c r="BR2289" s="99">
        <v>6588776.1289672898</v>
      </c>
      <c r="BS2289" s="99">
        <v>4679800.6914672898</v>
      </c>
      <c r="BT2289" s="99">
        <v>0</v>
      </c>
      <c r="BU2289" s="99">
        <v>5061908.9299316397</v>
      </c>
      <c r="BV2289" s="99">
        <v>3683576.5171203599</v>
      </c>
      <c r="BW2289" s="99">
        <v>0</v>
      </c>
      <c r="BX2289" s="99">
        <v>1159230.5458831801</v>
      </c>
      <c r="BY2289" s="99">
        <v>0</v>
      </c>
      <c r="BZ2289" s="99">
        <v>0</v>
      </c>
      <c r="CA2289" s="99">
        <v>123076.986145973</v>
      </c>
      <c r="CB2289" s="99">
        <v>6908823.02099609</v>
      </c>
      <c r="CC2289" s="99">
        <v>63753049.469238304</v>
      </c>
      <c r="CD2289" s="99">
        <v>19827470.355957001</v>
      </c>
      <c r="CE2289" s="99">
        <v>5040.9428366422699</v>
      </c>
      <c r="CF2289" s="99">
        <v>662269.08618164097</v>
      </c>
      <c r="CG2289" s="99">
        <v>5627804.4081420898</v>
      </c>
      <c r="CH2289" s="99">
        <v>0</v>
      </c>
      <c r="CI2289" s="99">
        <v>128115.460416794</v>
      </c>
      <c r="CJ2289" s="99">
        <v>7572821.7435302697</v>
      </c>
      <c r="CK2289" s="99">
        <v>69197172.140625</v>
      </c>
      <c r="CL2289" s="99">
        <v>20972289.128662098</v>
      </c>
      <c r="CM2289" s="166">
        <v>213158.357620239</v>
      </c>
      <c r="CN2289" s="166">
        <v>34420194.170410201</v>
      </c>
      <c r="CO2289" s="166">
        <v>156857925.29492199</v>
      </c>
      <c r="CP2289" s="99">
        <v>20972289.128662098</v>
      </c>
      <c r="CQ2289" s="99">
        <v>0</v>
      </c>
      <c r="CR2289" s="99">
        <v>0</v>
      </c>
      <c r="CS2289" s="99">
        <v>0</v>
      </c>
      <c r="CT2289" s="99">
        <v>0</v>
      </c>
      <c r="CU2289" s="98">
        <v>19315.934205172001</v>
      </c>
      <c r="CV2289" s="98">
        <v>89986.412556341005</v>
      </c>
      <c r="CW2289" s="98">
        <v>7571092.1071777306</v>
      </c>
      <c r="CX2289" s="98">
        <v>69380853.877380401</v>
      </c>
    </row>
    <row r="2290" spans="1:102" x14ac:dyDescent="0.2">
      <c r="A2290" s="98" t="s">
        <v>198</v>
      </c>
      <c r="B2290" s="100">
        <v>43160</v>
      </c>
      <c r="C2290" s="99">
        <v>102475.372873306</v>
      </c>
      <c r="D2290" s="99">
        <v>0</v>
      </c>
      <c r="E2290" s="99">
        <v>19080.4247066975</v>
      </c>
      <c r="F2290" s="99">
        <v>16639.943105697599</v>
      </c>
      <c r="G2290" s="99">
        <v>4939.7549271583603</v>
      </c>
      <c r="H2290" s="99">
        <v>0</v>
      </c>
      <c r="I2290" s="99">
        <v>0</v>
      </c>
      <c r="J2290" s="99">
        <v>85367.050078392</v>
      </c>
      <c r="K2290" s="99">
        <v>3.0975287614855902</v>
      </c>
      <c r="L2290" s="99">
        <v>240.88206330686799</v>
      </c>
      <c r="M2290" s="99">
        <v>42352.973708629601</v>
      </c>
      <c r="N2290" s="99">
        <v>13153.982631802601</v>
      </c>
      <c r="O2290" s="99">
        <v>0</v>
      </c>
      <c r="P2290" s="99">
        <v>59811.318681716897</v>
      </c>
      <c r="Q2290" s="99">
        <v>5943.89592516422</v>
      </c>
      <c r="R2290" s="99">
        <v>0</v>
      </c>
      <c r="S2290" s="99">
        <v>4936.3829013109198</v>
      </c>
      <c r="T2290" s="99">
        <v>0</v>
      </c>
      <c r="U2290" s="99">
        <v>85364.117761611895</v>
      </c>
      <c r="V2290" s="99">
        <v>5648752.3651733398</v>
      </c>
      <c r="W2290" s="99">
        <v>0</v>
      </c>
      <c r="X2290" s="99">
        <v>1185448.35716248</v>
      </c>
      <c r="Y2290" s="99">
        <v>925366.327476501</v>
      </c>
      <c r="Z2290" s="99">
        <v>649369.25185394299</v>
      </c>
      <c r="AA2290" s="99">
        <v>0</v>
      </c>
      <c r="AB2290" s="99">
        <v>0</v>
      </c>
      <c r="AC2290" s="99">
        <v>26629158.7507324</v>
      </c>
      <c r="AD2290" s="99">
        <v>125.273938846774</v>
      </c>
      <c r="AE2290" s="99">
        <v>17678.482079982801</v>
      </c>
      <c r="AF2290" s="99">
        <v>2069572.64151001</v>
      </c>
      <c r="AG2290" s="99">
        <v>1456290.47146606</v>
      </c>
      <c r="AH2290" s="99">
        <v>0</v>
      </c>
      <c r="AI2290" s="99">
        <v>2601063.1993713402</v>
      </c>
      <c r="AJ2290" s="99">
        <v>676210.82793426502</v>
      </c>
      <c r="AK2290" s="99">
        <v>0</v>
      </c>
      <c r="AL2290" s="99">
        <v>643250.971176147</v>
      </c>
      <c r="AM2290" s="99">
        <v>0</v>
      </c>
      <c r="AN2290" s="99">
        <v>26646338.200439502</v>
      </c>
      <c r="AO2290" s="99">
        <v>52645635.291992202</v>
      </c>
      <c r="AP2290" s="99">
        <v>0</v>
      </c>
      <c r="AQ2290" s="99">
        <v>10921296.104248</v>
      </c>
      <c r="AR2290" s="99">
        <v>7987948.56176758</v>
      </c>
      <c r="AS2290" s="99">
        <v>5561028.5431518601</v>
      </c>
      <c r="AT2290" s="99">
        <v>0</v>
      </c>
      <c r="AU2290" s="99">
        <v>0</v>
      </c>
      <c r="AV2290" s="99">
        <v>87613909.103515595</v>
      </c>
      <c r="AW2290" s="99">
        <v>436.21205620467703</v>
      </c>
      <c r="AX2290" s="99">
        <v>145939.15306472799</v>
      </c>
      <c r="AY2290" s="99">
        <v>20117535.270263702</v>
      </c>
      <c r="AZ2290" s="99">
        <v>12170790.4641113</v>
      </c>
      <c r="BA2290" s="99">
        <v>0</v>
      </c>
      <c r="BB2290" s="99">
        <v>24914916.284179699</v>
      </c>
      <c r="BC2290" s="99">
        <v>6064521.43286133</v>
      </c>
      <c r="BD2290" s="99">
        <v>0</v>
      </c>
      <c r="BE2290" s="99">
        <v>5506122.20458984</v>
      </c>
      <c r="BF2290" s="99">
        <v>0</v>
      </c>
      <c r="BG2290" s="99">
        <v>87838599.600585893</v>
      </c>
      <c r="BH2290" s="99">
        <v>14852961.478637701</v>
      </c>
      <c r="BI2290" s="99">
        <v>0</v>
      </c>
      <c r="BJ2290" s="99">
        <v>4826961.4268188505</v>
      </c>
      <c r="BK2290" s="99">
        <v>3785741.8964843801</v>
      </c>
      <c r="BL2290" s="99">
        <v>0</v>
      </c>
      <c r="BM2290" s="99">
        <v>0</v>
      </c>
      <c r="BN2290" s="99">
        <v>0</v>
      </c>
      <c r="BO2290" s="99">
        <v>0</v>
      </c>
      <c r="BP2290" s="99">
        <v>0</v>
      </c>
      <c r="BQ2290" s="99">
        <v>0</v>
      </c>
      <c r="BR2290" s="99">
        <v>6588614.4158325205</v>
      </c>
      <c r="BS2290" s="99">
        <v>4636289.8189697303</v>
      </c>
      <c r="BT2290" s="99">
        <v>0</v>
      </c>
      <c r="BU2290" s="99">
        <v>4884977.5999755897</v>
      </c>
      <c r="BV2290" s="99">
        <v>3709040.7793273898</v>
      </c>
      <c r="BW2290" s="99">
        <v>0</v>
      </c>
      <c r="BX2290" s="99">
        <v>1159397.5258941699</v>
      </c>
      <c r="BY2290" s="99">
        <v>0</v>
      </c>
      <c r="BZ2290" s="99">
        <v>0</v>
      </c>
      <c r="CA2290" s="99">
        <v>121471.51314926099</v>
      </c>
      <c r="CB2290" s="99">
        <v>6840967.10229492</v>
      </c>
      <c r="CC2290" s="99">
        <v>63751591.660644501</v>
      </c>
      <c r="CD2290" s="99">
        <v>19712338.3364258</v>
      </c>
      <c r="CE2290" s="99">
        <v>4940.73421132565</v>
      </c>
      <c r="CF2290" s="99">
        <v>648437.93748474098</v>
      </c>
      <c r="CG2290" s="99">
        <v>5556974.3605957003</v>
      </c>
      <c r="CH2290" s="99">
        <v>0</v>
      </c>
      <c r="CI2290" s="99">
        <v>126411.063626289</v>
      </c>
      <c r="CJ2290" s="99">
        <v>7493073.2988281297</v>
      </c>
      <c r="CK2290" s="99">
        <v>69053461.709960893</v>
      </c>
      <c r="CL2290" s="99">
        <v>20834224.119140599</v>
      </c>
      <c r="CM2290" s="166">
        <v>211245.92436981201</v>
      </c>
      <c r="CN2290" s="166">
        <v>34119895.067382798</v>
      </c>
      <c r="CO2290" s="166">
        <v>157214433.02343801</v>
      </c>
      <c r="CP2290" s="99">
        <v>20834224.119140599</v>
      </c>
      <c r="CQ2290" s="99">
        <v>0</v>
      </c>
      <c r="CR2290" s="99">
        <v>0</v>
      </c>
      <c r="CS2290" s="99">
        <v>0</v>
      </c>
      <c r="CT2290" s="99">
        <v>0</v>
      </c>
      <c r="CU2290" s="98">
        <v>19084.787748891002</v>
      </c>
      <c r="CV2290" s="98">
        <v>89750.295596790005</v>
      </c>
      <c r="CW2290" s="98">
        <v>7489405.0397796612</v>
      </c>
      <c r="CX2290" s="98">
        <v>69308566.021240205</v>
      </c>
    </row>
    <row r="2291" spans="1:102" x14ac:dyDescent="0.2">
      <c r="A2291" s="98" t="s">
        <v>198</v>
      </c>
      <c r="B2291" s="100">
        <v>43252</v>
      </c>
      <c r="C2291" s="99">
        <v>102964.482820511</v>
      </c>
      <c r="D2291" s="99">
        <v>0</v>
      </c>
      <c r="E2291" s="99">
        <v>18716.010121345498</v>
      </c>
      <c r="F2291" s="99">
        <v>16349.810645699499</v>
      </c>
      <c r="G2291" s="99">
        <v>4980.9766133427602</v>
      </c>
      <c r="H2291" s="99">
        <v>0</v>
      </c>
      <c r="I2291" s="99">
        <v>0</v>
      </c>
      <c r="J2291" s="99">
        <v>84829.537378311201</v>
      </c>
      <c r="K2291" s="99">
        <v>2.48980629234575</v>
      </c>
      <c r="L2291" s="99">
        <v>235.263462522998</v>
      </c>
      <c r="M2291" s="99">
        <v>42764.1058769226</v>
      </c>
      <c r="N2291" s="99">
        <v>12982.4563299417</v>
      </c>
      <c r="O2291" s="99">
        <v>0</v>
      </c>
      <c r="P2291" s="99">
        <v>59984.340827941902</v>
      </c>
      <c r="Q2291" s="99">
        <v>5823.2896623611496</v>
      </c>
      <c r="R2291" s="99">
        <v>0</v>
      </c>
      <c r="S2291" s="99">
        <v>4976.25384294987</v>
      </c>
      <c r="T2291" s="99">
        <v>0</v>
      </c>
      <c r="U2291" s="99">
        <v>84818.157505989104</v>
      </c>
      <c r="V2291" s="99">
        <v>5653897.2079467801</v>
      </c>
      <c r="W2291" s="99">
        <v>0</v>
      </c>
      <c r="X2291" s="99">
        <v>1153047.48554993</v>
      </c>
      <c r="Y2291" s="99">
        <v>904602.95174408006</v>
      </c>
      <c r="Z2291" s="99">
        <v>649306.75504303002</v>
      </c>
      <c r="AA2291" s="99">
        <v>0</v>
      </c>
      <c r="AB2291" s="99">
        <v>0</v>
      </c>
      <c r="AC2291" s="99">
        <v>26514719.868896499</v>
      </c>
      <c r="AD2291" s="99">
        <v>96.788812395185204</v>
      </c>
      <c r="AE2291" s="99">
        <v>18602.7725894451</v>
      </c>
      <c r="AF2291" s="99">
        <v>2060477.50073242</v>
      </c>
      <c r="AG2291" s="99">
        <v>1438523.3247833301</v>
      </c>
      <c r="AH2291" s="99">
        <v>0</v>
      </c>
      <c r="AI2291" s="99">
        <v>2577817.8546752902</v>
      </c>
      <c r="AJ2291" s="99">
        <v>674549.22546386695</v>
      </c>
      <c r="AK2291" s="99">
        <v>0</v>
      </c>
      <c r="AL2291" s="99">
        <v>648532.033439636</v>
      </c>
      <c r="AM2291" s="99">
        <v>0</v>
      </c>
      <c r="AN2291" s="99">
        <v>26496145.157714799</v>
      </c>
      <c r="AO2291" s="99">
        <v>52964363.734375</v>
      </c>
      <c r="AP2291" s="99">
        <v>0</v>
      </c>
      <c r="AQ2291" s="99">
        <v>10639298.9174805</v>
      </c>
      <c r="AR2291" s="99">
        <v>7862446.4381713904</v>
      </c>
      <c r="AS2291" s="99">
        <v>5564310.3536377</v>
      </c>
      <c r="AT2291" s="99">
        <v>0</v>
      </c>
      <c r="AU2291" s="99">
        <v>0</v>
      </c>
      <c r="AV2291" s="99">
        <v>87691537.146484405</v>
      </c>
      <c r="AW2291" s="99">
        <v>339.16623756662</v>
      </c>
      <c r="AX2291" s="99">
        <v>160757.10822105399</v>
      </c>
      <c r="AY2291" s="99">
        <v>20150412.0473633</v>
      </c>
      <c r="AZ2291" s="99">
        <v>12076497.6535645</v>
      </c>
      <c r="BA2291" s="99">
        <v>0</v>
      </c>
      <c r="BB2291" s="99">
        <v>24767695.200927701</v>
      </c>
      <c r="BC2291" s="99">
        <v>6061053.28796387</v>
      </c>
      <c r="BD2291" s="99">
        <v>0</v>
      </c>
      <c r="BE2291" s="99">
        <v>5565161.2330322303</v>
      </c>
      <c r="BF2291" s="99">
        <v>0</v>
      </c>
      <c r="BG2291" s="99">
        <v>87556713.546875</v>
      </c>
      <c r="BH2291" s="99">
        <v>14952453.959716801</v>
      </c>
      <c r="BI2291" s="99">
        <v>0</v>
      </c>
      <c r="BJ2291" s="99">
        <v>4680487.2077026404</v>
      </c>
      <c r="BK2291" s="99">
        <v>3664444.1109924298</v>
      </c>
      <c r="BL2291" s="99">
        <v>0</v>
      </c>
      <c r="BM2291" s="99">
        <v>0</v>
      </c>
      <c r="BN2291" s="99">
        <v>0</v>
      </c>
      <c r="BO2291" s="99">
        <v>0</v>
      </c>
      <c r="BP2291" s="99">
        <v>0</v>
      </c>
      <c r="BQ2291" s="99">
        <v>0</v>
      </c>
      <c r="BR2291" s="99">
        <v>6619581.5626220703</v>
      </c>
      <c r="BS2291" s="99">
        <v>4588119.5419311495</v>
      </c>
      <c r="BT2291" s="99">
        <v>0</v>
      </c>
      <c r="BU2291" s="99">
        <v>4952703.4099731399</v>
      </c>
      <c r="BV2291" s="99">
        <v>3640091.2179565402</v>
      </c>
      <c r="BW2291" s="99">
        <v>0</v>
      </c>
      <c r="BX2291" s="99">
        <v>1167614.7758483901</v>
      </c>
      <c r="BY2291" s="99">
        <v>0</v>
      </c>
      <c r="BZ2291" s="99">
        <v>0</v>
      </c>
      <c r="CA2291" s="99">
        <v>121757.190279961</v>
      </c>
      <c r="CB2291" s="99">
        <v>6808378.7666015597</v>
      </c>
      <c r="CC2291" s="99">
        <v>63522590.222656302</v>
      </c>
      <c r="CD2291" s="99">
        <v>19619571.197509799</v>
      </c>
      <c r="CE2291" s="99">
        <v>4985.2313936352703</v>
      </c>
      <c r="CF2291" s="99">
        <v>648609.66065979004</v>
      </c>
      <c r="CG2291" s="99">
        <v>5555202.9193725605</v>
      </c>
      <c r="CH2291" s="99">
        <v>0</v>
      </c>
      <c r="CI2291" s="99">
        <v>126745.17629718799</v>
      </c>
      <c r="CJ2291" s="99">
        <v>7459612.7653808603</v>
      </c>
      <c r="CK2291" s="99">
        <v>68762850.943359405</v>
      </c>
      <c r="CL2291" s="99">
        <v>20737145.072021499</v>
      </c>
      <c r="CM2291" s="166">
        <v>210905.89011955299</v>
      </c>
      <c r="CN2291" s="166">
        <v>34051897.207519501</v>
      </c>
      <c r="CO2291" s="166">
        <v>156940176.07421899</v>
      </c>
      <c r="CP2291" s="99">
        <v>20737145.072021499</v>
      </c>
      <c r="CQ2291" s="99">
        <v>0</v>
      </c>
      <c r="CR2291" s="99">
        <v>0</v>
      </c>
      <c r="CS2291" s="99">
        <v>0</v>
      </c>
      <c r="CT2291" s="99">
        <v>0</v>
      </c>
      <c r="CU2291" s="98">
        <v>18717.696736573002</v>
      </c>
      <c r="CV2291" s="98">
        <v>89203.970877597996</v>
      </c>
      <c r="CW2291" s="98">
        <v>7456988.4272613497</v>
      </c>
      <c r="CX2291" s="98">
        <v>69077793.142028868</v>
      </c>
    </row>
    <row r="2292" spans="1:102" x14ac:dyDescent="0.2">
      <c r="A2292" s="98" t="s">
        <v>198</v>
      </c>
      <c r="B2292" s="100">
        <v>43344</v>
      </c>
      <c r="C2292" s="99">
        <v>102628.921793938</v>
      </c>
      <c r="D2292" s="99">
        <v>0</v>
      </c>
      <c r="E2292" s="99">
        <v>18183.189986228899</v>
      </c>
      <c r="F2292" s="99">
        <v>15942.0268243551</v>
      </c>
      <c r="G2292" s="99">
        <v>4926.8616125583603</v>
      </c>
      <c r="H2292" s="99">
        <v>0</v>
      </c>
      <c r="I2292" s="99">
        <v>0</v>
      </c>
      <c r="J2292" s="99">
        <v>84334.026006698594</v>
      </c>
      <c r="K2292" s="99">
        <v>1.83448088254954</v>
      </c>
      <c r="L2292" s="99">
        <v>232.214449951425</v>
      </c>
      <c r="M2292" s="99">
        <v>42447.497362136797</v>
      </c>
      <c r="N2292" s="99">
        <v>12778.990374565101</v>
      </c>
      <c r="O2292" s="99">
        <v>0</v>
      </c>
      <c r="P2292" s="99">
        <v>59592.920501232104</v>
      </c>
      <c r="Q2292" s="99">
        <v>5725.3544967174503</v>
      </c>
      <c r="R2292" s="99">
        <v>0</v>
      </c>
      <c r="S2292" s="99">
        <v>4920.9582830667496</v>
      </c>
      <c r="T2292" s="99">
        <v>0</v>
      </c>
      <c r="U2292" s="99">
        <v>84335.723221778899</v>
      </c>
      <c r="V2292" s="99">
        <v>5633755.1232910203</v>
      </c>
      <c r="W2292" s="99">
        <v>0</v>
      </c>
      <c r="X2292" s="99">
        <v>1120296.6630706801</v>
      </c>
      <c r="Y2292" s="99">
        <v>880515.38760376</v>
      </c>
      <c r="Z2292" s="99">
        <v>647664.18270874</v>
      </c>
      <c r="AA2292" s="99">
        <v>0</v>
      </c>
      <c r="AB2292" s="99">
        <v>0</v>
      </c>
      <c r="AC2292" s="99">
        <v>26252218.34375</v>
      </c>
      <c r="AD2292" s="99">
        <v>37.906894063577099</v>
      </c>
      <c r="AE2292" s="99">
        <v>18151.244009017901</v>
      </c>
      <c r="AF2292" s="99">
        <v>2053568.0617828399</v>
      </c>
      <c r="AG2292" s="99">
        <v>1423853.4780883801</v>
      </c>
      <c r="AH2292" s="99">
        <v>0</v>
      </c>
      <c r="AI2292" s="99">
        <v>2564626.3791198698</v>
      </c>
      <c r="AJ2292" s="99">
        <v>687299.13060760498</v>
      </c>
      <c r="AK2292" s="99">
        <v>0</v>
      </c>
      <c r="AL2292" s="99">
        <v>648170.47771453904</v>
      </c>
      <c r="AM2292" s="99">
        <v>0</v>
      </c>
      <c r="AN2292" s="99">
        <v>26229747.506347701</v>
      </c>
      <c r="AO2292" s="99">
        <v>53074318.146484397</v>
      </c>
      <c r="AP2292" s="99">
        <v>0</v>
      </c>
      <c r="AQ2292" s="99">
        <v>10459881.7150879</v>
      </c>
      <c r="AR2292" s="99">
        <v>7717894.2180786096</v>
      </c>
      <c r="AS2292" s="99">
        <v>5585080.0191040002</v>
      </c>
      <c r="AT2292" s="99">
        <v>0</v>
      </c>
      <c r="AU2292" s="99">
        <v>0</v>
      </c>
      <c r="AV2292" s="99">
        <v>87259706.261718795</v>
      </c>
      <c r="AW2292" s="99">
        <v>132.90697008743899</v>
      </c>
      <c r="AX2292" s="99">
        <v>156200.341186523</v>
      </c>
      <c r="AY2292" s="99">
        <v>20208056.513427701</v>
      </c>
      <c r="AZ2292" s="99">
        <v>12009452.8912354</v>
      </c>
      <c r="BA2292" s="99">
        <v>0</v>
      </c>
      <c r="BB2292" s="99">
        <v>24848060.1086426</v>
      </c>
      <c r="BC2292" s="99">
        <v>6197309.1691894503</v>
      </c>
      <c r="BD2292" s="99">
        <v>0</v>
      </c>
      <c r="BE2292" s="99">
        <v>5584121.9712524395</v>
      </c>
      <c r="BF2292" s="99">
        <v>0</v>
      </c>
      <c r="BG2292" s="99">
        <v>87226811.278320298</v>
      </c>
      <c r="BH2292" s="99">
        <v>14968625.325561499</v>
      </c>
      <c r="BI2292" s="99">
        <v>0</v>
      </c>
      <c r="BJ2292" s="99">
        <v>4511823.7097167997</v>
      </c>
      <c r="BK2292" s="99">
        <v>3536660.2383117699</v>
      </c>
      <c r="BL2292" s="99">
        <v>0</v>
      </c>
      <c r="BM2292" s="99">
        <v>0</v>
      </c>
      <c r="BN2292" s="99">
        <v>0</v>
      </c>
      <c r="BO2292" s="99">
        <v>0</v>
      </c>
      <c r="BP2292" s="99">
        <v>0</v>
      </c>
      <c r="BQ2292" s="99">
        <v>0</v>
      </c>
      <c r="BR2292" s="99">
        <v>6607253.1542968797</v>
      </c>
      <c r="BS2292" s="99">
        <v>4555800.29150391</v>
      </c>
      <c r="BT2292" s="99">
        <v>0</v>
      </c>
      <c r="BU2292" s="99">
        <v>4140179.4299621601</v>
      </c>
      <c r="BV2292" s="99">
        <v>3675765.4147033701</v>
      </c>
      <c r="BW2292" s="99">
        <v>0</v>
      </c>
      <c r="BX2292" s="99">
        <v>1012429.51644135</v>
      </c>
      <c r="BY2292" s="99">
        <v>0</v>
      </c>
      <c r="BZ2292" s="99">
        <v>0</v>
      </c>
      <c r="CA2292" s="99">
        <v>120842.606249809</v>
      </c>
      <c r="CB2292" s="99">
        <v>6742331.8202514602</v>
      </c>
      <c r="CC2292" s="99">
        <v>63471803.935058601</v>
      </c>
      <c r="CD2292" s="99">
        <v>19444555.800781298</v>
      </c>
      <c r="CE2292" s="99">
        <v>4923.9724809527397</v>
      </c>
      <c r="CF2292" s="99">
        <v>648320.06897735596</v>
      </c>
      <c r="CG2292" s="99">
        <v>5589279.5740966797</v>
      </c>
      <c r="CH2292" s="99">
        <v>0</v>
      </c>
      <c r="CI2292" s="99">
        <v>125766.182732582</v>
      </c>
      <c r="CJ2292" s="99">
        <v>7388972.87890625</v>
      </c>
      <c r="CK2292" s="99">
        <v>68994359.550781295</v>
      </c>
      <c r="CL2292" s="99">
        <v>20568448.2419434</v>
      </c>
      <c r="CM2292" s="166">
        <v>209504.70367813099</v>
      </c>
      <c r="CN2292" s="166">
        <v>33634929.235839799</v>
      </c>
      <c r="CO2292" s="166">
        <v>156377502.37890601</v>
      </c>
      <c r="CP2292" s="99">
        <v>20568448.2419434</v>
      </c>
      <c r="CQ2292" s="99">
        <v>0</v>
      </c>
      <c r="CR2292" s="99">
        <v>0</v>
      </c>
      <c r="CS2292" s="99">
        <v>0</v>
      </c>
      <c r="CT2292" s="99">
        <v>0</v>
      </c>
      <c r="CU2292" s="98">
        <v>18184.555506904999</v>
      </c>
      <c r="CV2292" s="98">
        <v>88732.800361532994</v>
      </c>
      <c r="CW2292" s="98">
        <v>7390651.8892288161</v>
      </c>
      <c r="CX2292" s="98">
        <v>69061083.509155273</v>
      </c>
    </row>
    <row r="2293" spans="1:102" x14ac:dyDescent="0.2">
      <c r="A2293" s="98" t="s">
        <v>198</v>
      </c>
      <c r="B2293" s="100">
        <v>43435</v>
      </c>
      <c r="C2293" s="99">
        <v>102388.123265266</v>
      </c>
      <c r="D2293" s="99">
        <v>0</v>
      </c>
      <c r="E2293" s="99">
        <v>17598.421110391599</v>
      </c>
      <c r="F2293" s="99">
        <v>15464.378353595701</v>
      </c>
      <c r="G2293" s="99">
        <v>4896.5714255571402</v>
      </c>
      <c r="H2293" s="99">
        <v>0</v>
      </c>
      <c r="I2293" s="99">
        <v>0</v>
      </c>
      <c r="J2293" s="99">
        <v>83280.090539932295</v>
      </c>
      <c r="K2293" s="99">
        <v>1.36992217479565</v>
      </c>
      <c r="L2293" s="99">
        <v>223.57309272699101</v>
      </c>
      <c r="M2293" s="99">
        <v>42331.209038257599</v>
      </c>
      <c r="N2293" s="99">
        <v>12600.2137570381</v>
      </c>
      <c r="O2293" s="99">
        <v>0</v>
      </c>
      <c r="P2293" s="99">
        <v>59184.084064483599</v>
      </c>
      <c r="Q2293" s="99">
        <v>5600.9231324195898</v>
      </c>
      <c r="R2293" s="99">
        <v>0</v>
      </c>
      <c r="S2293" s="99">
        <v>4882.7226372361201</v>
      </c>
      <c r="T2293" s="99">
        <v>0</v>
      </c>
      <c r="U2293" s="99">
        <v>83306.892014503494</v>
      </c>
      <c r="V2293" s="99">
        <v>5624777.89660645</v>
      </c>
      <c r="W2293" s="99">
        <v>0</v>
      </c>
      <c r="X2293" s="99">
        <v>1094095.2262115499</v>
      </c>
      <c r="Y2293" s="99">
        <v>859625.81409454299</v>
      </c>
      <c r="Z2293" s="99">
        <v>646440.46157073998</v>
      </c>
      <c r="AA2293" s="99">
        <v>0</v>
      </c>
      <c r="AB2293" s="99">
        <v>0</v>
      </c>
      <c r="AC2293" s="99">
        <v>25925628.1018066</v>
      </c>
      <c r="AD2293" s="99">
        <v>42.9931981558912</v>
      </c>
      <c r="AE2293" s="99">
        <v>17885.334285497702</v>
      </c>
      <c r="AF2293" s="99">
        <v>2047546.94398499</v>
      </c>
      <c r="AG2293" s="99">
        <v>1413744.6634521501</v>
      </c>
      <c r="AH2293" s="99">
        <v>0</v>
      </c>
      <c r="AI2293" s="99">
        <v>2558053.0535583501</v>
      </c>
      <c r="AJ2293" s="99">
        <v>683951.60662841797</v>
      </c>
      <c r="AK2293" s="99">
        <v>0</v>
      </c>
      <c r="AL2293" s="99">
        <v>648389.51184845006</v>
      </c>
      <c r="AM2293" s="99">
        <v>0</v>
      </c>
      <c r="AN2293" s="99">
        <v>25927488.4221191</v>
      </c>
      <c r="AO2293" s="99">
        <v>53452522.950683601</v>
      </c>
      <c r="AP2293" s="99">
        <v>0</v>
      </c>
      <c r="AQ2293" s="99">
        <v>10365036.1956787</v>
      </c>
      <c r="AR2293" s="99">
        <v>7647023.6828002902</v>
      </c>
      <c r="AS2293" s="99">
        <v>5640280.0072021503</v>
      </c>
      <c r="AT2293" s="99">
        <v>0</v>
      </c>
      <c r="AU2293" s="99">
        <v>0</v>
      </c>
      <c r="AV2293" s="99">
        <v>86969002.199218795</v>
      </c>
      <c r="AW2293" s="99">
        <v>152.170721685514</v>
      </c>
      <c r="AX2293" s="99">
        <v>152571.04605484</v>
      </c>
      <c r="AY2293" s="99">
        <v>20287342.3046875</v>
      </c>
      <c r="AZ2293" s="99">
        <v>12146979.2894287</v>
      </c>
      <c r="BA2293" s="99">
        <v>0</v>
      </c>
      <c r="BB2293" s="99">
        <v>25073096.328125</v>
      </c>
      <c r="BC2293" s="99">
        <v>6262671.2467040997</v>
      </c>
      <c r="BD2293" s="99">
        <v>0</v>
      </c>
      <c r="BE2293" s="99">
        <v>5656866.2709350605</v>
      </c>
      <c r="BF2293" s="99">
        <v>0</v>
      </c>
      <c r="BG2293" s="99">
        <v>86859614.560546905</v>
      </c>
      <c r="BH2293" s="99">
        <v>14995631.5317383</v>
      </c>
      <c r="BI2293" s="99">
        <v>0</v>
      </c>
      <c r="BJ2293" s="99">
        <v>4408369.1767578097</v>
      </c>
      <c r="BK2293" s="99">
        <v>3465440.4037780799</v>
      </c>
      <c r="BL2293" s="99">
        <v>0</v>
      </c>
      <c r="BM2293" s="99">
        <v>0</v>
      </c>
      <c r="BN2293" s="99">
        <v>0</v>
      </c>
      <c r="BO2293" s="99">
        <v>0</v>
      </c>
      <c r="BP2293" s="99">
        <v>0</v>
      </c>
      <c r="BQ2293" s="99">
        <v>0</v>
      </c>
      <c r="BR2293" s="99">
        <v>6597718.2550659198</v>
      </c>
      <c r="BS2293" s="99">
        <v>4555938.3400268601</v>
      </c>
      <c r="BT2293" s="99">
        <v>0</v>
      </c>
      <c r="BU2293" s="99">
        <v>4875601.6543579102</v>
      </c>
      <c r="BV2293" s="99">
        <v>3588402.19561768</v>
      </c>
      <c r="BW2293" s="99">
        <v>0</v>
      </c>
      <c r="BX2293" s="99">
        <v>1142537.68359375</v>
      </c>
      <c r="BY2293" s="99">
        <v>0</v>
      </c>
      <c r="BZ2293" s="99">
        <v>0</v>
      </c>
      <c r="CA2293" s="99">
        <v>119965.509222031</v>
      </c>
      <c r="CB2293" s="99">
        <v>6723620.6034545898</v>
      </c>
      <c r="CC2293" s="99">
        <v>63823369.575683601</v>
      </c>
      <c r="CD2293" s="99">
        <v>19410273.105224598</v>
      </c>
      <c r="CE2293" s="99">
        <v>4895.5190452337301</v>
      </c>
      <c r="CF2293" s="99">
        <v>647889.22846984898</v>
      </c>
      <c r="CG2293" s="99">
        <v>5651532.4035034198</v>
      </c>
      <c r="CH2293" s="99">
        <v>0</v>
      </c>
      <c r="CI2293" s="99">
        <v>124858.07032203701</v>
      </c>
      <c r="CJ2293" s="99">
        <v>7372240.6385498</v>
      </c>
      <c r="CK2293" s="99">
        <v>69444428.714843795</v>
      </c>
      <c r="CL2293" s="99">
        <v>20534902.0632324</v>
      </c>
      <c r="CM2293" s="166">
        <v>207626.27396583601</v>
      </c>
      <c r="CN2293" s="166">
        <v>33293859.231201202</v>
      </c>
      <c r="CO2293" s="166">
        <v>156287475.90820301</v>
      </c>
      <c r="CP2293" s="99">
        <v>20534902.0632324</v>
      </c>
      <c r="CQ2293" s="99">
        <v>0</v>
      </c>
      <c r="CR2293" s="99">
        <v>0</v>
      </c>
      <c r="CS2293" s="99">
        <v>0</v>
      </c>
      <c r="CT2293" s="99">
        <v>0</v>
      </c>
      <c r="CU2293" s="98">
        <v>17599.815649433</v>
      </c>
      <c r="CV2293" s="98">
        <v>87507.788507445002</v>
      </c>
      <c r="CW2293" s="98">
        <v>7371509.8319244385</v>
      </c>
      <c r="CX2293" s="98">
        <v>69474901.979187027</v>
      </c>
    </row>
    <row r="2294" spans="1:102" x14ac:dyDescent="0.2">
      <c r="A2294" s="98" t="s">
        <v>198</v>
      </c>
      <c r="B2294" s="100">
        <v>43525</v>
      </c>
      <c r="C2294" s="99">
        <v>102856.55799102801</v>
      </c>
      <c r="D2294" s="99">
        <v>0</v>
      </c>
      <c r="E2294" s="99">
        <v>16822.715276241299</v>
      </c>
      <c r="F2294" s="99">
        <v>14885.3401407003</v>
      </c>
      <c r="G2294" s="99">
        <v>4912.4963352680197</v>
      </c>
      <c r="H2294" s="99">
        <v>0</v>
      </c>
      <c r="I2294" s="99">
        <v>0</v>
      </c>
      <c r="J2294" s="99">
        <v>82770.144405365005</v>
      </c>
      <c r="K2294" s="99">
        <v>1.0354446383134901</v>
      </c>
      <c r="L2294" s="99">
        <v>208.783973716199</v>
      </c>
      <c r="M2294" s="99">
        <v>42427.280607223503</v>
      </c>
      <c r="N2294" s="99">
        <v>12427.428818583499</v>
      </c>
      <c r="O2294" s="99">
        <v>0</v>
      </c>
      <c r="P2294" s="99">
        <v>59514.340902328498</v>
      </c>
      <c r="Q2294" s="99">
        <v>4933.3986378908203</v>
      </c>
      <c r="R2294" s="99">
        <v>0</v>
      </c>
      <c r="S2294" s="99">
        <v>4914.3533838391304</v>
      </c>
      <c r="T2294" s="99">
        <v>0</v>
      </c>
      <c r="U2294" s="99">
        <v>82762.577445983901</v>
      </c>
      <c r="V2294" s="99">
        <v>5608235.0922241202</v>
      </c>
      <c r="W2294" s="99">
        <v>0</v>
      </c>
      <c r="X2294" s="99">
        <v>1054011.85554504</v>
      </c>
      <c r="Y2294" s="99">
        <v>839019.44593811</v>
      </c>
      <c r="Z2294" s="99">
        <v>646485.44790649402</v>
      </c>
      <c r="AA2294" s="99">
        <v>0</v>
      </c>
      <c r="AB2294" s="99">
        <v>0</v>
      </c>
      <c r="AC2294" s="99">
        <v>25787777.160644501</v>
      </c>
      <c r="AD2294" s="99">
        <v>43.791568578220897</v>
      </c>
      <c r="AE2294" s="99">
        <v>14578.9893699884</v>
      </c>
      <c r="AF2294" s="99">
        <v>2030092.25073242</v>
      </c>
      <c r="AG2294" s="99">
        <v>1391827.56788635</v>
      </c>
      <c r="AH2294" s="99">
        <v>0</v>
      </c>
      <c r="AI2294" s="99">
        <v>2497182.57598877</v>
      </c>
      <c r="AJ2294" s="99">
        <v>678726.556434631</v>
      </c>
      <c r="AK2294" s="99">
        <v>0</v>
      </c>
      <c r="AL2294" s="99">
        <v>639963.91224670399</v>
      </c>
      <c r="AM2294" s="99">
        <v>0</v>
      </c>
      <c r="AN2294" s="99">
        <v>25803271.697997998</v>
      </c>
      <c r="AO2294" s="99">
        <v>53551713.783203103</v>
      </c>
      <c r="AP2294" s="99">
        <v>0</v>
      </c>
      <c r="AQ2294" s="99">
        <v>10026598.119751001</v>
      </c>
      <c r="AR2294" s="99">
        <v>7503418.4771118201</v>
      </c>
      <c r="AS2294" s="99">
        <v>5677070.3936767597</v>
      </c>
      <c r="AT2294" s="99">
        <v>0</v>
      </c>
      <c r="AU2294" s="99">
        <v>0</v>
      </c>
      <c r="AV2294" s="99">
        <v>86589726.942382798</v>
      </c>
      <c r="AW2294" s="99">
        <v>156.18803367577499</v>
      </c>
      <c r="AX2294" s="99">
        <v>104377.899006844</v>
      </c>
      <c r="AY2294" s="99">
        <v>20251920.298828099</v>
      </c>
      <c r="AZ2294" s="99">
        <v>12005973.647216801</v>
      </c>
      <c r="BA2294" s="99">
        <v>0</v>
      </c>
      <c r="BB2294" s="99">
        <v>24553329.441162098</v>
      </c>
      <c r="BC2294" s="99">
        <v>6224517.50817871</v>
      </c>
      <c r="BD2294" s="99">
        <v>0</v>
      </c>
      <c r="BE2294" s="99">
        <v>5623148.1315917997</v>
      </c>
      <c r="BF2294" s="99">
        <v>0</v>
      </c>
      <c r="BG2294" s="99">
        <v>86467485.263671905</v>
      </c>
      <c r="BH2294" s="99">
        <v>14973148.583007799</v>
      </c>
      <c r="BI2294" s="99">
        <v>0</v>
      </c>
      <c r="BJ2294" s="99">
        <v>3758545.6603393601</v>
      </c>
      <c r="BK2294" s="99">
        <v>2962531.7104186998</v>
      </c>
      <c r="BL2294" s="99">
        <v>0</v>
      </c>
      <c r="BM2294" s="99">
        <v>0</v>
      </c>
      <c r="BN2294" s="99">
        <v>0</v>
      </c>
      <c r="BO2294" s="99">
        <v>0</v>
      </c>
      <c r="BP2294" s="99">
        <v>0</v>
      </c>
      <c r="BQ2294" s="99">
        <v>0</v>
      </c>
      <c r="BR2294" s="99">
        <v>6599710.4492797898</v>
      </c>
      <c r="BS2294" s="99">
        <v>4483439.2438964797</v>
      </c>
      <c r="BT2294" s="99">
        <v>0</v>
      </c>
      <c r="BU2294" s="99">
        <v>4675981.6759033203</v>
      </c>
      <c r="BV2294" s="99">
        <v>3024332.2853698698</v>
      </c>
      <c r="BW2294" s="99">
        <v>0</v>
      </c>
      <c r="BX2294" s="99">
        <v>1157183.6018066399</v>
      </c>
      <c r="BY2294" s="99">
        <v>0</v>
      </c>
      <c r="BZ2294" s="99">
        <v>0</v>
      </c>
      <c r="CA2294" s="99">
        <v>119559.34978389701</v>
      </c>
      <c r="CB2294" s="99">
        <v>6665002.0764160203</v>
      </c>
      <c r="CC2294" s="99">
        <v>63575240.541503899</v>
      </c>
      <c r="CD2294" s="99">
        <v>18776731.440673798</v>
      </c>
      <c r="CE2294" s="99">
        <v>4911.1919302940396</v>
      </c>
      <c r="CF2294" s="99">
        <v>644960.578773499</v>
      </c>
      <c r="CG2294" s="99">
        <v>5639286.0623168899</v>
      </c>
      <c r="CH2294" s="99">
        <v>0</v>
      </c>
      <c r="CI2294" s="99">
        <v>124469.598041534</v>
      </c>
      <c r="CJ2294" s="99">
        <v>7313799.2623290997</v>
      </c>
      <c r="CK2294" s="99">
        <v>68722412.636718795</v>
      </c>
      <c r="CL2294" s="99">
        <v>19898372.6486816</v>
      </c>
      <c r="CM2294" s="166">
        <v>206698.16165161101</v>
      </c>
      <c r="CN2294" s="166">
        <v>33122594.016845699</v>
      </c>
      <c r="CO2294" s="166">
        <v>156181847.54101601</v>
      </c>
      <c r="CP2294" s="99">
        <v>19898372.6486816</v>
      </c>
      <c r="CQ2294" s="99">
        <v>0</v>
      </c>
      <c r="CR2294" s="99">
        <v>0</v>
      </c>
      <c r="CS2294" s="99">
        <v>0</v>
      </c>
      <c r="CT2294" s="99">
        <v>0</v>
      </c>
      <c r="CU2294" s="98">
        <v>16825.036832955</v>
      </c>
      <c r="CV2294" s="98">
        <v>87120.398651609998</v>
      </c>
      <c r="CW2294" s="98">
        <v>7309962.6551895197</v>
      </c>
      <c r="CX2294" s="98">
        <v>69214526.603820786</v>
      </c>
    </row>
    <row r="2295" spans="1:102" x14ac:dyDescent="0.2">
      <c r="A2295" s="98" t="s">
        <v>198</v>
      </c>
      <c r="B2295" s="100">
        <v>43617</v>
      </c>
      <c r="C2295" s="99">
        <v>102687.871425629</v>
      </c>
      <c r="D2295" s="99">
        <v>0</v>
      </c>
      <c r="E2295" s="99">
        <v>16424.9778728485</v>
      </c>
      <c r="F2295" s="99">
        <v>14609.499580264101</v>
      </c>
      <c r="G2295" s="99">
        <v>4898.5721536278697</v>
      </c>
      <c r="H2295" s="99">
        <v>0</v>
      </c>
      <c r="I2295" s="99">
        <v>0</v>
      </c>
      <c r="J2295" s="99">
        <v>82191.124106407195</v>
      </c>
      <c r="K2295" s="99">
        <v>0.81474965146480804</v>
      </c>
      <c r="L2295" s="99">
        <v>203.79940632358199</v>
      </c>
      <c r="M2295" s="99">
        <v>42381.5569329262</v>
      </c>
      <c r="N2295" s="99">
        <v>12191.3857541084</v>
      </c>
      <c r="O2295" s="99">
        <v>0</v>
      </c>
      <c r="P2295" s="99">
        <v>59056.114532470703</v>
      </c>
      <c r="Q2295" s="99">
        <v>4873.4370442628897</v>
      </c>
      <c r="R2295" s="99">
        <v>0</v>
      </c>
      <c r="S2295" s="99">
        <v>4898.1498437523796</v>
      </c>
      <c r="T2295" s="99">
        <v>0</v>
      </c>
      <c r="U2295" s="99">
        <v>82170.920422554002</v>
      </c>
      <c r="V2295" s="99">
        <v>5589052.2010498</v>
      </c>
      <c r="W2295" s="99">
        <v>0</v>
      </c>
      <c r="X2295" s="99">
        <v>1028377.4463501</v>
      </c>
      <c r="Y2295" s="99">
        <v>814645.35663604701</v>
      </c>
      <c r="Z2295" s="99">
        <v>651553.13650512695</v>
      </c>
      <c r="AA2295" s="99">
        <v>0</v>
      </c>
      <c r="AB2295" s="99">
        <v>0</v>
      </c>
      <c r="AC2295" s="99">
        <v>25668541.846923798</v>
      </c>
      <c r="AD2295" s="99">
        <v>26.579231951152899</v>
      </c>
      <c r="AE2295" s="99">
        <v>16409.5840682983</v>
      </c>
      <c r="AF2295" s="99">
        <v>2039085.7408142099</v>
      </c>
      <c r="AG2295" s="99">
        <v>1373855.59553528</v>
      </c>
      <c r="AH2295" s="99">
        <v>0</v>
      </c>
      <c r="AI2295" s="99">
        <v>2414120.6991577102</v>
      </c>
      <c r="AJ2295" s="99">
        <v>680404.73990631104</v>
      </c>
      <c r="AK2295" s="99">
        <v>0</v>
      </c>
      <c r="AL2295" s="99">
        <v>652581.12739563</v>
      </c>
      <c r="AM2295" s="99">
        <v>0</v>
      </c>
      <c r="AN2295" s="99">
        <v>25612916.993652299</v>
      </c>
      <c r="AO2295" s="99">
        <v>53561315.107910201</v>
      </c>
      <c r="AP2295" s="99">
        <v>0</v>
      </c>
      <c r="AQ2295" s="99">
        <v>9965452.2011718806</v>
      </c>
      <c r="AR2295" s="99">
        <v>7311125.2498168899</v>
      </c>
      <c r="AS2295" s="99">
        <v>5713865.2646484403</v>
      </c>
      <c r="AT2295" s="99">
        <v>0</v>
      </c>
      <c r="AU2295" s="99">
        <v>0</v>
      </c>
      <c r="AV2295" s="99">
        <v>87022675.395507798</v>
      </c>
      <c r="AW2295" s="99">
        <v>95.046414161100998</v>
      </c>
      <c r="AX2295" s="99">
        <v>133051.09989738499</v>
      </c>
      <c r="AY2295" s="99">
        <v>20345804.065429699</v>
      </c>
      <c r="AZ2295" s="99">
        <v>11813426.2666016</v>
      </c>
      <c r="BA2295" s="99">
        <v>0</v>
      </c>
      <c r="BB2295" s="99">
        <v>23920850.535400402</v>
      </c>
      <c r="BC2295" s="99">
        <v>6292884.0444946298</v>
      </c>
      <c r="BD2295" s="99">
        <v>0</v>
      </c>
      <c r="BE2295" s="99">
        <v>5725393.0084228497</v>
      </c>
      <c r="BF2295" s="99">
        <v>0</v>
      </c>
      <c r="BG2295" s="99">
        <v>87282936.649414107</v>
      </c>
      <c r="BH2295" s="99">
        <v>14889656.734375</v>
      </c>
      <c r="BI2295" s="99">
        <v>0</v>
      </c>
      <c r="BJ2295" s="99">
        <v>3638272.3888244601</v>
      </c>
      <c r="BK2295" s="99">
        <v>2874337.85510254</v>
      </c>
      <c r="BL2295" s="99">
        <v>0</v>
      </c>
      <c r="BM2295" s="99">
        <v>0</v>
      </c>
      <c r="BN2295" s="99">
        <v>0</v>
      </c>
      <c r="BO2295" s="99">
        <v>0</v>
      </c>
      <c r="BP2295" s="99">
        <v>0</v>
      </c>
      <c r="BQ2295" s="99">
        <v>0</v>
      </c>
      <c r="BR2295" s="99">
        <v>6602684.7951660203</v>
      </c>
      <c r="BS2295" s="99">
        <v>4399579.7920532199</v>
      </c>
      <c r="BT2295" s="99">
        <v>0</v>
      </c>
      <c r="BU2295" s="99">
        <v>4601242.0280151404</v>
      </c>
      <c r="BV2295" s="99">
        <v>2964197.4508056599</v>
      </c>
      <c r="BW2295" s="99">
        <v>0</v>
      </c>
      <c r="BX2295" s="99">
        <v>1164492.3622283901</v>
      </c>
      <c r="BY2295" s="99">
        <v>0</v>
      </c>
      <c r="BZ2295" s="99">
        <v>0</v>
      </c>
      <c r="CA2295" s="99">
        <v>119206.17298698401</v>
      </c>
      <c r="CB2295" s="99">
        <v>6621390.9590454102</v>
      </c>
      <c r="CC2295" s="99">
        <v>63736392.518066399</v>
      </c>
      <c r="CD2295" s="99">
        <v>18534050.0544434</v>
      </c>
      <c r="CE2295" s="99">
        <v>4903.69182252884</v>
      </c>
      <c r="CF2295" s="99">
        <v>651077.78269958496</v>
      </c>
      <c r="CG2295" s="99">
        <v>5737433.2640991202</v>
      </c>
      <c r="CH2295" s="99">
        <v>0</v>
      </c>
      <c r="CI2295" s="99">
        <v>124115.48052406299</v>
      </c>
      <c r="CJ2295" s="99">
        <v>7275552.91296387</v>
      </c>
      <c r="CK2295" s="99">
        <v>69190596.797851607</v>
      </c>
      <c r="CL2295" s="99">
        <v>19647023.0075684</v>
      </c>
      <c r="CM2295" s="166">
        <v>205606.47446060201</v>
      </c>
      <c r="CN2295" s="166">
        <v>32858351.563964799</v>
      </c>
      <c r="CO2295" s="166">
        <v>156231439.70703101</v>
      </c>
      <c r="CP2295" s="99">
        <v>19647023.0075684</v>
      </c>
      <c r="CQ2295" s="99">
        <v>0</v>
      </c>
      <c r="CR2295" s="99">
        <v>0</v>
      </c>
      <c r="CS2295" s="99">
        <v>0</v>
      </c>
      <c r="CT2295" s="99">
        <v>0</v>
      </c>
      <c r="CU2295" s="98">
        <v>16424.912381811999</v>
      </c>
      <c r="CV2295" s="98">
        <v>86494.839440063006</v>
      </c>
      <c r="CW2295" s="98">
        <v>7272468.7417449951</v>
      </c>
      <c r="CX2295" s="98">
        <v>69473825.782165512</v>
      </c>
    </row>
    <row r="2296" spans="1:102" x14ac:dyDescent="0.2">
      <c r="A2296" s="98" t="s">
        <v>199</v>
      </c>
      <c r="B2296" s="100">
        <v>38047</v>
      </c>
      <c r="C2296" s="99">
        <v>71104.664019584699</v>
      </c>
      <c r="D2296" s="99">
        <v>0</v>
      </c>
      <c r="E2296" s="99">
        <v>40033.519475460103</v>
      </c>
      <c r="F2296" s="99">
        <v>19277.629329443</v>
      </c>
      <c r="G2296" s="99">
        <v>7.87560027098516</v>
      </c>
      <c r="H2296" s="99">
        <v>0</v>
      </c>
      <c r="I2296" s="99">
        <v>0</v>
      </c>
      <c r="J2296" s="99">
        <v>136.82812576741</v>
      </c>
      <c r="K2296" s="99">
        <v>60208.177279472402</v>
      </c>
      <c r="L2296" s="99">
        <v>54378.813422679901</v>
      </c>
      <c r="M2296" s="99">
        <v>37901.821535587304</v>
      </c>
      <c r="N2296" s="99">
        <v>12431.3911857605</v>
      </c>
      <c r="O2296" s="99">
        <v>0</v>
      </c>
      <c r="P2296" s="99">
        <v>0</v>
      </c>
      <c r="Q2296" s="99">
        <v>6034.7187302112598</v>
      </c>
      <c r="R2296" s="99">
        <v>0</v>
      </c>
      <c r="S2296" s="99">
        <v>0</v>
      </c>
      <c r="T2296" s="99">
        <v>2776.4058632552601</v>
      </c>
      <c r="U2296" s="99">
        <v>60444.908723354303</v>
      </c>
      <c r="V2296" s="99">
        <v>4433143.5867919903</v>
      </c>
      <c r="W2296" s="99">
        <v>0</v>
      </c>
      <c r="X2296" s="99">
        <v>3355938.2634277302</v>
      </c>
      <c r="Y2296" s="99">
        <v>1366340.11717224</v>
      </c>
      <c r="Z2296" s="99">
        <v>978.60897781699896</v>
      </c>
      <c r="AA2296" s="99">
        <v>0</v>
      </c>
      <c r="AB2296" s="99">
        <v>0</v>
      </c>
      <c r="AC2296" s="99">
        <v>10431.6729642153</v>
      </c>
      <c r="AD2296" s="99">
        <v>16883546.369628899</v>
      </c>
      <c r="AE2296" s="99">
        <v>3032201.7150878902</v>
      </c>
      <c r="AF2296" s="99">
        <v>2019792.1100921601</v>
      </c>
      <c r="AG2296" s="99">
        <v>1985363.96755981</v>
      </c>
      <c r="AH2296" s="99">
        <v>0</v>
      </c>
      <c r="AI2296" s="99">
        <v>0</v>
      </c>
      <c r="AJ2296" s="99">
        <v>732019.18964385998</v>
      </c>
      <c r="AK2296" s="99">
        <v>0</v>
      </c>
      <c r="AL2296" s="99">
        <v>0</v>
      </c>
      <c r="AM2296" s="99">
        <v>566445.08626556396</v>
      </c>
      <c r="AN2296" s="99">
        <v>16859764.950195301</v>
      </c>
      <c r="AO2296" s="99">
        <v>30228060.8759766</v>
      </c>
      <c r="AP2296" s="99">
        <v>0</v>
      </c>
      <c r="AQ2296" s="99">
        <v>22630914.885742199</v>
      </c>
      <c r="AR2296" s="99">
        <v>9420925.5576171894</v>
      </c>
      <c r="AS2296" s="99">
        <v>5908.0054528713199</v>
      </c>
      <c r="AT2296" s="99">
        <v>0</v>
      </c>
      <c r="AU2296" s="99">
        <v>0</v>
      </c>
      <c r="AV2296" s="99">
        <v>23739.0205996037</v>
      </c>
      <c r="AW2296" s="99">
        <v>38863790.943359397</v>
      </c>
      <c r="AX2296" s="99">
        <v>21473513.196777299</v>
      </c>
      <c r="AY2296" s="99">
        <v>14006555.8800049</v>
      </c>
      <c r="AZ2296" s="99">
        <v>12320367.775390601</v>
      </c>
      <c r="BA2296" s="99">
        <v>0</v>
      </c>
      <c r="BB2296" s="99">
        <v>0</v>
      </c>
      <c r="BC2296" s="99">
        <v>4853360.8373413105</v>
      </c>
      <c r="BD2296" s="99">
        <v>0</v>
      </c>
      <c r="BE2296" s="99">
        <v>0</v>
      </c>
      <c r="BF2296" s="99">
        <v>3464615.1551208501</v>
      </c>
      <c r="BG2296" s="99">
        <v>38658316.321777299</v>
      </c>
      <c r="BH2296" s="99">
        <v>5853744.33203125</v>
      </c>
      <c r="BI2296" s="99">
        <v>0</v>
      </c>
      <c r="BJ2296" s="99">
        <v>5585912.77233887</v>
      </c>
      <c r="BK2296" s="99">
        <v>3213990.4836120601</v>
      </c>
      <c r="BL2296" s="99">
        <v>0</v>
      </c>
      <c r="BM2296" s="99">
        <v>0</v>
      </c>
      <c r="BN2296" s="99">
        <v>0</v>
      </c>
      <c r="BO2296" s="99">
        <v>0</v>
      </c>
      <c r="BP2296" s="99">
        <v>0</v>
      </c>
      <c r="BQ2296" s="99">
        <v>0</v>
      </c>
      <c r="BR2296" s="99">
        <v>4525962.9614868201</v>
      </c>
      <c r="BS2296" s="99">
        <v>4746165.1645507803</v>
      </c>
      <c r="BT2296" s="99">
        <v>0</v>
      </c>
      <c r="BU2296" s="99">
        <v>0</v>
      </c>
      <c r="BV2296" s="99">
        <v>2153640.7461242699</v>
      </c>
      <c r="BW2296" s="99">
        <v>0</v>
      </c>
      <c r="BX2296" s="99">
        <v>0</v>
      </c>
      <c r="BY2296" s="99">
        <v>0</v>
      </c>
      <c r="BZ2296" s="99">
        <v>0</v>
      </c>
      <c r="CA2296" s="99">
        <v>111135.440228462</v>
      </c>
      <c r="CB2296" s="99">
        <v>7742316.1524658203</v>
      </c>
      <c r="CC2296" s="99">
        <v>52886090.487792999</v>
      </c>
      <c r="CD2296" s="99">
        <v>11391578.7617188</v>
      </c>
      <c r="CE2296" s="99">
        <v>2805.7046312093698</v>
      </c>
      <c r="CF2296" s="99">
        <v>566113.88899231004</v>
      </c>
      <c r="CG2296" s="99">
        <v>3464670.5061645498</v>
      </c>
      <c r="CH2296" s="99">
        <v>0</v>
      </c>
      <c r="CI2296" s="99">
        <v>114047.816412926</v>
      </c>
      <c r="CJ2296" s="99">
        <v>8301989.3131103497</v>
      </c>
      <c r="CK2296" s="99">
        <v>55971826.604980499</v>
      </c>
      <c r="CL2296" s="99">
        <v>11390609.599487299</v>
      </c>
      <c r="CM2296" s="166">
        <v>174458.539531708</v>
      </c>
      <c r="CN2296" s="166">
        <v>25173006.270263702</v>
      </c>
      <c r="CO2296" s="166">
        <v>94660774.297851607</v>
      </c>
      <c r="CP2296" s="99">
        <v>11390609.599487299</v>
      </c>
      <c r="CQ2296" s="99">
        <v>0</v>
      </c>
      <c r="CR2296" s="99">
        <v>0</v>
      </c>
      <c r="CS2296" s="99">
        <v>0</v>
      </c>
      <c r="CT2296" s="99">
        <v>0</v>
      </c>
      <c r="CU2296" s="98">
        <v>103241.274711185</v>
      </c>
      <c r="CV2296" s="98">
        <v>144.67163381899999</v>
      </c>
      <c r="CW2296" s="98">
        <v>8308430.0414581299</v>
      </c>
      <c r="CX2296" s="98">
        <v>56350760.993957549</v>
      </c>
    </row>
    <row r="2297" spans="1:102" x14ac:dyDescent="0.2">
      <c r="A2297" s="98" t="s">
        <v>199</v>
      </c>
      <c r="B2297" s="100">
        <v>38139</v>
      </c>
      <c r="C2297" s="99">
        <v>72096.324141502395</v>
      </c>
      <c r="D2297" s="99">
        <v>0</v>
      </c>
      <c r="E2297" s="99">
        <v>39220.928820133202</v>
      </c>
      <c r="F2297" s="99">
        <v>19386.1635248661</v>
      </c>
      <c r="G2297" s="99">
        <v>72.282869932241695</v>
      </c>
      <c r="H2297" s="99">
        <v>0</v>
      </c>
      <c r="I2297" s="99">
        <v>0</v>
      </c>
      <c r="J2297" s="99">
        <v>2480.1120221614801</v>
      </c>
      <c r="K2297" s="99">
        <v>57206.495373725898</v>
      </c>
      <c r="L2297" s="99">
        <v>54808.485548019402</v>
      </c>
      <c r="M2297" s="99">
        <v>37667.474093914003</v>
      </c>
      <c r="N2297" s="99">
        <v>12863.529343128201</v>
      </c>
      <c r="O2297" s="99">
        <v>0</v>
      </c>
      <c r="P2297" s="99">
        <v>0</v>
      </c>
      <c r="Q2297" s="99">
        <v>5984.4255214929599</v>
      </c>
      <c r="R2297" s="99">
        <v>0</v>
      </c>
      <c r="S2297" s="99">
        <v>0</v>
      </c>
      <c r="T2297" s="99">
        <v>2784.65229982138</v>
      </c>
      <c r="U2297" s="99">
        <v>60861.572029113799</v>
      </c>
      <c r="V2297" s="99">
        <v>4451997.5205688505</v>
      </c>
      <c r="W2297" s="99">
        <v>0</v>
      </c>
      <c r="X2297" s="99">
        <v>3288485.52624512</v>
      </c>
      <c r="Y2297" s="99">
        <v>1381113.4825591999</v>
      </c>
      <c r="Z2297" s="99">
        <v>12144.5660612583</v>
      </c>
      <c r="AA2297" s="99">
        <v>0</v>
      </c>
      <c r="AB2297" s="99">
        <v>0</v>
      </c>
      <c r="AC2297" s="99">
        <v>575897.13340759301</v>
      </c>
      <c r="AD2297" s="99">
        <v>15849629.7509766</v>
      </c>
      <c r="AE2297" s="99">
        <v>2970947.1040954599</v>
      </c>
      <c r="AF2297" s="99">
        <v>2005153.63066101</v>
      </c>
      <c r="AG2297" s="99">
        <v>2045125.4848480199</v>
      </c>
      <c r="AH2297" s="99">
        <v>0</v>
      </c>
      <c r="AI2297" s="99">
        <v>0</v>
      </c>
      <c r="AJ2297" s="99">
        <v>711907.30931854201</v>
      </c>
      <c r="AK2297" s="99">
        <v>0</v>
      </c>
      <c r="AL2297" s="99">
        <v>0</v>
      </c>
      <c r="AM2297" s="99">
        <v>558703.48857116699</v>
      </c>
      <c r="AN2297" s="99">
        <v>16825395.198486298</v>
      </c>
      <c r="AO2297" s="99">
        <v>30662486.752441399</v>
      </c>
      <c r="AP2297" s="99">
        <v>0</v>
      </c>
      <c r="AQ2297" s="99">
        <v>22460656.5397949</v>
      </c>
      <c r="AR2297" s="99">
        <v>9647595.7857665997</v>
      </c>
      <c r="AS2297" s="99">
        <v>72428.355443954497</v>
      </c>
      <c r="AT2297" s="99">
        <v>0</v>
      </c>
      <c r="AU2297" s="99">
        <v>0</v>
      </c>
      <c r="AV2297" s="99">
        <v>1356194.1352844201</v>
      </c>
      <c r="AW2297" s="99">
        <v>36820536.887695298</v>
      </c>
      <c r="AX2297" s="99">
        <v>21333428.027587902</v>
      </c>
      <c r="AY2297" s="99">
        <v>14018501.2844238</v>
      </c>
      <c r="AZ2297" s="99">
        <v>12778319.59729</v>
      </c>
      <c r="BA2297" s="99">
        <v>0</v>
      </c>
      <c r="BB2297" s="99">
        <v>0</v>
      </c>
      <c r="BC2297" s="99">
        <v>4727334.8959350605</v>
      </c>
      <c r="BD2297" s="99">
        <v>0</v>
      </c>
      <c r="BE2297" s="99">
        <v>0</v>
      </c>
      <c r="BF2297" s="99">
        <v>3415443.4468994099</v>
      </c>
      <c r="BG2297" s="99">
        <v>39140599.146484397</v>
      </c>
      <c r="BH2297" s="99">
        <v>5962054.35302734</v>
      </c>
      <c r="BI2297" s="99">
        <v>0</v>
      </c>
      <c r="BJ2297" s="99">
        <v>5579608.5184936495</v>
      </c>
      <c r="BK2297" s="99">
        <v>3292933.90542603</v>
      </c>
      <c r="BL2297" s="99">
        <v>0</v>
      </c>
      <c r="BM2297" s="99">
        <v>0</v>
      </c>
      <c r="BN2297" s="99">
        <v>0</v>
      </c>
      <c r="BO2297" s="99">
        <v>0</v>
      </c>
      <c r="BP2297" s="99">
        <v>0</v>
      </c>
      <c r="BQ2297" s="99">
        <v>0</v>
      </c>
      <c r="BR2297" s="99">
        <v>4510014.9489135696</v>
      </c>
      <c r="BS2297" s="99">
        <v>4949529.0463867197</v>
      </c>
      <c r="BT2297" s="99">
        <v>0</v>
      </c>
      <c r="BU2297" s="99">
        <v>0</v>
      </c>
      <c r="BV2297" s="99">
        <v>2091787.9634094201</v>
      </c>
      <c r="BW2297" s="99">
        <v>0</v>
      </c>
      <c r="BX2297" s="99">
        <v>0</v>
      </c>
      <c r="BY2297" s="99">
        <v>0</v>
      </c>
      <c r="BZ2297" s="99">
        <v>0</v>
      </c>
      <c r="CA2297" s="99">
        <v>111512.26823806801</v>
      </c>
      <c r="CB2297" s="99">
        <v>7716589.1094360398</v>
      </c>
      <c r="CC2297" s="99">
        <v>52473274.972656302</v>
      </c>
      <c r="CD2297" s="99">
        <v>11511390.072753901</v>
      </c>
      <c r="CE2297" s="99">
        <v>2768.4289855956999</v>
      </c>
      <c r="CF2297" s="99">
        <v>558995.90007782006</v>
      </c>
      <c r="CG2297" s="99">
        <v>3421738.5702209501</v>
      </c>
      <c r="CH2297" s="99">
        <v>0</v>
      </c>
      <c r="CI2297" s="99">
        <v>114350.04695701601</v>
      </c>
      <c r="CJ2297" s="99">
        <v>8286069.5371704102</v>
      </c>
      <c r="CK2297" s="99">
        <v>56196394.532714799</v>
      </c>
      <c r="CL2297" s="99">
        <v>11508047.853271499</v>
      </c>
      <c r="CM2297" s="166">
        <v>174702.75598526001</v>
      </c>
      <c r="CN2297" s="166">
        <v>24979200.965820301</v>
      </c>
      <c r="CO2297" s="166">
        <v>95321007.450195298</v>
      </c>
      <c r="CP2297" s="99">
        <v>11508047.853271499</v>
      </c>
      <c r="CQ2297" s="99">
        <v>0</v>
      </c>
      <c r="CR2297" s="99">
        <v>0</v>
      </c>
      <c r="CS2297" s="99">
        <v>0</v>
      </c>
      <c r="CT2297" s="99">
        <v>0</v>
      </c>
      <c r="CU2297" s="98">
        <v>99099.629433577997</v>
      </c>
      <c r="CV2297" s="98">
        <v>2545.6948690039999</v>
      </c>
      <c r="CW2297" s="98">
        <v>8275585.0095138596</v>
      </c>
      <c r="CX2297" s="98">
        <v>55895013.542877249</v>
      </c>
    </row>
    <row r="2298" spans="1:102" x14ac:dyDescent="0.2">
      <c r="A2298" s="98" t="s">
        <v>199</v>
      </c>
      <c r="B2298" s="100">
        <v>38231</v>
      </c>
      <c r="C2298" s="99">
        <v>73601.752329826399</v>
      </c>
      <c r="D2298" s="99">
        <v>0</v>
      </c>
      <c r="E2298" s="99">
        <v>39649.3205604553</v>
      </c>
      <c r="F2298" s="99">
        <v>20341.145080089598</v>
      </c>
      <c r="G2298" s="99">
        <v>179.28917121142101</v>
      </c>
      <c r="H2298" s="99">
        <v>0</v>
      </c>
      <c r="I2298" s="99">
        <v>0</v>
      </c>
      <c r="J2298" s="99">
        <v>5523.1773433089302</v>
      </c>
      <c r="K2298" s="99">
        <v>54689.426353931398</v>
      </c>
      <c r="L2298" s="99">
        <v>57549.266677856402</v>
      </c>
      <c r="M2298" s="99">
        <v>37788.3859920502</v>
      </c>
      <c r="N2298" s="99">
        <v>13205.0817396641</v>
      </c>
      <c r="O2298" s="99">
        <v>0</v>
      </c>
      <c r="P2298" s="99">
        <v>0</v>
      </c>
      <c r="Q2298" s="99">
        <v>5989.7405790686598</v>
      </c>
      <c r="R2298" s="99">
        <v>0</v>
      </c>
      <c r="S2298" s="99">
        <v>0</v>
      </c>
      <c r="T2298" s="99">
        <v>2778.8327206075201</v>
      </c>
      <c r="U2298" s="99">
        <v>59764.933503627799</v>
      </c>
      <c r="V2298" s="99">
        <v>4474227.88464355</v>
      </c>
      <c r="W2298" s="99">
        <v>0</v>
      </c>
      <c r="X2298" s="99">
        <v>3283842.92269897</v>
      </c>
      <c r="Y2298" s="99">
        <v>1427170.0981140099</v>
      </c>
      <c r="Z2298" s="99">
        <v>32565.372369051001</v>
      </c>
      <c r="AA2298" s="99">
        <v>0</v>
      </c>
      <c r="AB2298" s="99">
        <v>0</v>
      </c>
      <c r="AC2298" s="99">
        <v>1418637.96232605</v>
      </c>
      <c r="AD2298" s="99">
        <v>14652248.7659912</v>
      </c>
      <c r="AE2298" s="99">
        <v>3058745.3195190402</v>
      </c>
      <c r="AF2298" s="99">
        <v>2005877.41227722</v>
      </c>
      <c r="AG2298" s="99">
        <v>2067607.05430603</v>
      </c>
      <c r="AH2298" s="99">
        <v>0</v>
      </c>
      <c r="AI2298" s="99">
        <v>0</v>
      </c>
      <c r="AJ2298" s="99">
        <v>708544.50873565697</v>
      </c>
      <c r="AK2298" s="99">
        <v>0</v>
      </c>
      <c r="AL2298" s="99">
        <v>0</v>
      </c>
      <c r="AM2298" s="99">
        <v>551965.89314269996</v>
      </c>
      <c r="AN2298" s="99">
        <v>15714494.6252441</v>
      </c>
      <c r="AO2298" s="99">
        <v>31177413.403564502</v>
      </c>
      <c r="AP2298" s="99">
        <v>0</v>
      </c>
      <c r="AQ2298" s="99">
        <v>22713675.748535201</v>
      </c>
      <c r="AR2298" s="99">
        <v>10043203.5496826</v>
      </c>
      <c r="AS2298" s="99">
        <v>197253.60005569499</v>
      </c>
      <c r="AT2298" s="99">
        <v>0</v>
      </c>
      <c r="AU2298" s="99">
        <v>0</v>
      </c>
      <c r="AV2298" s="99">
        <v>3383683.0448303199</v>
      </c>
      <c r="AW2298" s="99">
        <v>34649623.709472701</v>
      </c>
      <c r="AX2298" s="99">
        <v>22330905.067382801</v>
      </c>
      <c r="AY2298" s="99">
        <v>14216905.326293901</v>
      </c>
      <c r="AZ2298" s="99">
        <v>13095243.100463901</v>
      </c>
      <c r="BA2298" s="99">
        <v>0</v>
      </c>
      <c r="BB2298" s="99">
        <v>0</v>
      </c>
      <c r="BC2298" s="99">
        <v>4802616.17114258</v>
      </c>
      <c r="BD2298" s="99">
        <v>0</v>
      </c>
      <c r="BE2298" s="99">
        <v>0</v>
      </c>
      <c r="BF2298" s="99">
        <v>3437274.8388977102</v>
      </c>
      <c r="BG2298" s="99">
        <v>37668177.009277299</v>
      </c>
      <c r="BH2298" s="99">
        <v>6244465.2875366202</v>
      </c>
      <c r="BI2298" s="99">
        <v>0</v>
      </c>
      <c r="BJ2298" s="99">
        <v>5681362.6704711895</v>
      </c>
      <c r="BK2298" s="99">
        <v>3428958.1918029799</v>
      </c>
      <c r="BL2298" s="99">
        <v>0</v>
      </c>
      <c r="BM2298" s="99">
        <v>0</v>
      </c>
      <c r="BN2298" s="99">
        <v>0</v>
      </c>
      <c r="BO2298" s="99">
        <v>0</v>
      </c>
      <c r="BP2298" s="99">
        <v>0</v>
      </c>
      <c r="BQ2298" s="99">
        <v>0</v>
      </c>
      <c r="BR2298" s="99">
        <v>4594322.0402221698</v>
      </c>
      <c r="BS2298" s="99">
        <v>5127603.7662353497</v>
      </c>
      <c r="BT2298" s="99">
        <v>0</v>
      </c>
      <c r="BU2298" s="99">
        <v>0</v>
      </c>
      <c r="BV2298" s="99">
        <v>2150580.9362182599</v>
      </c>
      <c r="BW2298" s="99">
        <v>0</v>
      </c>
      <c r="BX2298" s="99">
        <v>0</v>
      </c>
      <c r="BY2298" s="99">
        <v>0</v>
      </c>
      <c r="BZ2298" s="99">
        <v>0</v>
      </c>
      <c r="CA2298" s="99">
        <v>112898.695456505</v>
      </c>
      <c r="CB2298" s="99">
        <v>7773374.69921875</v>
      </c>
      <c r="CC2298" s="99">
        <v>53711849.330566399</v>
      </c>
      <c r="CD2298" s="99">
        <v>11994656.9696045</v>
      </c>
      <c r="CE2298" s="99">
        <v>2743.5070358514799</v>
      </c>
      <c r="CF2298" s="99">
        <v>553935.00508880604</v>
      </c>
      <c r="CG2298" s="99">
        <v>3446700.13980103</v>
      </c>
      <c r="CH2298" s="99">
        <v>0</v>
      </c>
      <c r="CI2298" s="99">
        <v>115753.049044609</v>
      </c>
      <c r="CJ2298" s="99">
        <v>8326160.9132690402</v>
      </c>
      <c r="CK2298" s="99">
        <v>57089374.932617202</v>
      </c>
      <c r="CL2298" s="99">
        <v>12003532.8945313</v>
      </c>
      <c r="CM2298" s="166">
        <v>175704.56389999401</v>
      </c>
      <c r="CN2298" s="166">
        <v>24121942.862304699</v>
      </c>
      <c r="CO2298" s="166">
        <v>94493346.809570298</v>
      </c>
      <c r="CP2298" s="99">
        <v>12003532.8945313</v>
      </c>
      <c r="CQ2298" s="99">
        <v>0</v>
      </c>
      <c r="CR2298" s="99">
        <v>0</v>
      </c>
      <c r="CS2298" s="99">
        <v>0</v>
      </c>
      <c r="CT2298" s="99">
        <v>0</v>
      </c>
      <c r="CU2298" s="98">
        <v>97751.877436074006</v>
      </c>
      <c r="CV2298" s="98">
        <v>5681.6581370379999</v>
      </c>
      <c r="CW2298" s="98">
        <v>8327309.7043075562</v>
      </c>
      <c r="CX2298" s="98">
        <v>57158549.470367432</v>
      </c>
    </row>
    <row r="2299" spans="1:102" x14ac:dyDescent="0.2">
      <c r="A2299" s="98" t="s">
        <v>199</v>
      </c>
      <c r="B2299" s="100">
        <v>38322</v>
      </c>
      <c r="C2299" s="99">
        <v>75211.288781166106</v>
      </c>
      <c r="D2299" s="99">
        <v>0</v>
      </c>
      <c r="E2299" s="99">
        <v>38510.100236415899</v>
      </c>
      <c r="F2299" s="99">
        <v>19935.642267465599</v>
      </c>
      <c r="G2299" s="99">
        <v>283.40190564096002</v>
      </c>
      <c r="H2299" s="99">
        <v>0</v>
      </c>
      <c r="I2299" s="99">
        <v>0</v>
      </c>
      <c r="J2299" s="99">
        <v>8774.6851093769092</v>
      </c>
      <c r="K2299" s="99">
        <v>52952.328365802801</v>
      </c>
      <c r="L2299" s="99">
        <v>56871.890505790703</v>
      </c>
      <c r="M2299" s="99">
        <v>38031.954857826197</v>
      </c>
      <c r="N2299" s="99">
        <v>13352.213475942601</v>
      </c>
      <c r="O2299" s="99">
        <v>0</v>
      </c>
      <c r="P2299" s="99">
        <v>0</v>
      </c>
      <c r="Q2299" s="99">
        <v>6050.4730668067896</v>
      </c>
      <c r="R2299" s="99">
        <v>0</v>
      </c>
      <c r="S2299" s="99">
        <v>0</v>
      </c>
      <c r="T2299" s="99">
        <v>2740.74791076779</v>
      </c>
      <c r="U2299" s="99">
        <v>60977.117528438597</v>
      </c>
      <c r="V2299" s="99">
        <v>4643943.50708008</v>
      </c>
      <c r="W2299" s="99">
        <v>0</v>
      </c>
      <c r="X2299" s="99">
        <v>3214878.0848083501</v>
      </c>
      <c r="Y2299" s="99">
        <v>1424721.0807189899</v>
      </c>
      <c r="Z2299" s="99">
        <v>58357.411294460297</v>
      </c>
      <c r="AA2299" s="99">
        <v>0</v>
      </c>
      <c r="AB2299" s="99">
        <v>0</v>
      </c>
      <c r="AC2299" s="99">
        <v>2787744.6052246098</v>
      </c>
      <c r="AD2299" s="99">
        <v>14337619.2609863</v>
      </c>
      <c r="AE2299" s="99">
        <v>3009142.4592590299</v>
      </c>
      <c r="AF2299" s="99">
        <v>2023243.17341614</v>
      </c>
      <c r="AG2299" s="99">
        <v>2108904.9181213402</v>
      </c>
      <c r="AH2299" s="99">
        <v>0</v>
      </c>
      <c r="AI2299" s="99">
        <v>0</v>
      </c>
      <c r="AJ2299" s="99">
        <v>698824.17396545399</v>
      </c>
      <c r="AK2299" s="99">
        <v>0</v>
      </c>
      <c r="AL2299" s="99">
        <v>0</v>
      </c>
      <c r="AM2299" s="99">
        <v>540780.41697692894</v>
      </c>
      <c r="AN2299" s="99">
        <v>16945316.681640599</v>
      </c>
      <c r="AO2299" s="99">
        <v>32547184.560058601</v>
      </c>
      <c r="AP2299" s="99">
        <v>0</v>
      </c>
      <c r="AQ2299" s="99">
        <v>22437232.337402299</v>
      </c>
      <c r="AR2299" s="99">
        <v>10053842.9412842</v>
      </c>
      <c r="AS2299" s="99">
        <v>364000.54605102498</v>
      </c>
      <c r="AT2299" s="99">
        <v>0</v>
      </c>
      <c r="AU2299" s="99">
        <v>0</v>
      </c>
      <c r="AV2299" s="99">
        <v>6540622.5914306603</v>
      </c>
      <c r="AW2299" s="99">
        <v>34033200.705566399</v>
      </c>
      <c r="AX2299" s="99">
        <v>22259197.6411133</v>
      </c>
      <c r="AY2299" s="99">
        <v>14453675.3320313</v>
      </c>
      <c r="AZ2299" s="99">
        <v>13470772.4185791</v>
      </c>
      <c r="BA2299" s="99">
        <v>0</v>
      </c>
      <c r="BB2299" s="99">
        <v>0</v>
      </c>
      <c r="BC2299" s="99">
        <v>4802738.5361938505</v>
      </c>
      <c r="BD2299" s="99">
        <v>0</v>
      </c>
      <c r="BE2299" s="99">
        <v>0</v>
      </c>
      <c r="BF2299" s="99">
        <v>3416888.7008972201</v>
      </c>
      <c r="BG2299" s="99">
        <v>40023527.104492202</v>
      </c>
      <c r="BH2299" s="99">
        <v>6451482.4478149395</v>
      </c>
      <c r="BI2299" s="99">
        <v>0</v>
      </c>
      <c r="BJ2299" s="99">
        <v>5613452.4041748</v>
      </c>
      <c r="BK2299" s="99">
        <v>3457717.4239196801</v>
      </c>
      <c r="BL2299" s="99">
        <v>0</v>
      </c>
      <c r="BM2299" s="99">
        <v>0</v>
      </c>
      <c r="BN2299" s="99">
        <v>0</v>
      </c>
      <c r="BO2299" s="99">
        <v>0</v>
      </c>
      <c r="BP2299" s="99">
        <v>0</v>
      </c>
      <c r="BQ2299" s="99">
        <v>0</v>
      </c>
      <c r="BR2299" s="99">
        <v>4673722.0421142597</v>
      </c>
      <c r="BS2299" s="99">
        <v>5279014.69812012</v>
      </c>
      <c r="BT2299" s="99">
        <v>0</v>
      </c>
      <c r="BU2299" s="99">
        <v>0</v>
      </c>
      <c r="BV2299" s="99">
        <v>2162064.1507263202</v>
      </c>
      <c r="BW2299" s="99">
        <v>0</v>
      </c>
      <c r="BX2299" s="99">
        <v>0</v>
      </c>
      <c r="BY2299" s="99">
        <v>0</v>
      </c>
      <c r="BZ2299" s="99">
        <v>0</v>
      </c>
      <c r="CA2299" s="99">
        <v>113884.226911545</v>
      </c>
      <c r="CB2299" s="99">
        <v>7850018.4937744103</v>
      </c>
      <c r="CC2299" s="99">
        <v>54941148.062011696</v>
      </c>
      <c r="CD2299" s="99">
        <v>12075005.065551801</v>
      </c>
      <c r="CE2299" s="99">
        <v>2767.3420504331598</v>
      </c>
      <c r="CF2299" s="99">
        <v>539603.98242950405</v>
      </c>
      <c r="CG2299" s="99">
        <v>3404741.9751892099</v>
      </c>
      <c r="CH2299" s="99">
        <v>0</v>
      </c>
      <c r="CI2299" s="99">
        <v>116365.311508179</v>
      </c>
      <c r="CJ2299" s="99">
        <v>8396987.9824218806</v>
      </c>
      <c r="CK2299" s="99">
        <v>58347881.115722701</v>
      </c>
      <c r="CL2299" s="99">
        <v>12071283.502441401</v>
      </c>
      <c r="CM2299" s="166">
        <v>177607.51557350199</v>
      </c>
      <c r="CN2299" s="166">
        <v>25339784.4606934</v>
      </c>
      <c r="CO2299" s="166">
        <v>98711267.435546905</v>
      </c>
      <c r="CP2299" s="99">
        <v>12071283.502441401</v>
      </c>
      <c r="CQ2299" s="99">
        <v>0</v>
      </c>
      <c r="CR2299" s="99">
        <v>0</v>
      </c>
      <c r="CS2299" s="99">
        <v>0</v>
      </c>
      <c r="CT2299" s="99">
        <v>0</v>
      </c>
      <c r="CU2299" s="98">
        <v>92974.787417226995</v>
      </c>
      <c r="CV2299" s="98">
        <v>9026.4040838860001</v>
      </c>
      <c r="CW2299" s="98">
        <v>8389622.4762039147</v>
      </c>
      <c r="CX2299" s="98">
        <v>58345890.037200905</v>
      </c>
    </row>
    <row r="2300" spans="1:102" x14ac:dyDescent="0.2">
      <c r="A2300" s="98" t="s">
        <v>199</v>
      </c>
      <c r="B2300" s="100">
        <v>38412</v>
      </c>
      <c r="C2300" s="99">
        <v>77249.673078537002</v>
      </c>
      <c r="D2300" s="99">
        <v>0</v>
      </c>
      <c r="E2300" s="99">
        <v>38434.619237899802</v>
      </c>
      <c r="F2300" s="99">
        <v>20227.435029506702</v>
      </c>
      <c r="G2300" s="99">
        <v>414.95185726508498</v>
      </c>
      <c r="H2300" s="99">
        <v>0</v>
      </c>
      <c r="I2300" s="99">
        <v>0</v>
      </c>
      <c r="J2300" s="99">
        <v>12650.467709422101</v>
      </c>
      <c r="K2300" s="99">
        <v>48620.017267227202</v>
      </c>
      <c r="L2300" s="99">
        <v>56805.3928542137</v>
      </c>
      <c r="M2300" s="99">
        <v>38655.852555751801</v>
      </c>
      <c r="N2300" s="99">
        <v>13598.657461881599</v>
      </c>
      <c r="O2300" s="99">
        <v>0</v>
      </c>
      <c r="P2300" s="99">
        <v>0</v>
      </c>
      <c r="Q2300" s="99">
        <v>6123.4579324722299</v>
      </c>
      <c r="R2300" s="99">
        <v>0</v>
      </c>
      <c r="S2300" s="99">
        <v>0</v>
      </c>
      <c r="T2300" s="99">
        <v>2763.1590886116001</v>
      </c>
      <c r="U2300" s="99">
        <v>61466.8899974823</v>
      </c>
      <c r="V2300" s="99">
        <v>4768002.3341674795</v>
      </c>
      <c r="W2300" s="99">
        <v>0</v>
      </c>
      <c r="X2300" s="99">
        <v>3179503.8927307101</v>
      </c>
      <c r="Y2300" s="99">
        <v>1422066.5115966799</v>
      </c>
      <c r="Z2300" s="99">
        <v>85449.873378753706</v>
      </c>
      <c r="AA2300" s="99">
        <v>0</v>
      </c>
      <c r="AB2300" s="99">
        <v>0</v>
      </c>
      <c r="AC2300" s="99">
        <v>4150795.8633117699</v>
      </c>
      <c r="AD2300" s="99">
        <v>13117776.552002</v>
      </c>
      <c r="AE2300" s="99">
        <v>3037423.88989258</v>
      </c>
      <c r="AF2300" s="99">
        <v>2048839.1195220901</v>
      </c>
      <c r="AG2300" s="99">
        <v>2122649.0991516099</v>
      </c>
      <c r="AH2300" s="99">
        <v>0</v>
      </c>
      <c r="AI2300" s="99">
        <v>0</v>
      </c>
      <c r="AJ2300" s="99">
        <v>696845.04754638695</v>
      </c>
      <c r="AK2300" s="99">
        <v>0</v>
      </c>
      <c r="AL2300" s="99">
        <v>0</v>
      </c>
      <c r="AM2300" s="99">
        <v>551116.12480163598</v>
      </c>
      <c r="AN2300" s="99">
        <v>17352485.167236298</v>
      </c>
      <c r="AO2300" s="99">
        <v>33657052.896484397</v>
      </c>
      <c r="AP2300" s="99">
        <v>0</v>
      </c>
      <c r="AQ2300" s="99">
        <v>22561150.0317383</v>
      </c>
      <c r="AR2300" s="99">
        <v>10314138.7885742</v>
      </c>
      <c r="AS2300" s="99">
        <v>540409.82424926804</v>
      </c>
      <c r="AT2300" s="99">
        <v>0</v>
      </c>
      <c r="AU2300" s="99">
        <v>0</v>
      </c>
      <c r="AV2300" s="99">
        <v>9850588.5777587909</v>
      </c>
      <c r="AW2300" s="99">
        <v>31399740.089843798</v>
      </c>
      <c r="AX2300" s="99">
        <v>22465259.778808601</v>
      </c>
      <c r="AY2300" s="99">
        <v>14802698.1341553</v>
      </c>
      <c r="AZ2300" s="99">
        <v>13734411.505615201</v>
      </c>
      <c r="BA2300" s="99">
        <v>0</v>
      </c>
      <c r="BB2300" s="99">
        <v>0</v>
      </c>
      <c r="BC2300" s="99">
        <v>4861370.9242553702</v>
      </c>
      <c r="BD2300" s="99">
        <v>0</v>
      </c>
      <c r="BE2300" s="99">
        <v>0</v>
      </c>
      <c r="BF2300" s="99">
        <v>3525433.52426147</v>
      </c>
      <c r="BG2300" s="99">
        <v>41318661.103515603</v>
      </c>
      <c r="BH2300" s="99">
        <v>6680541.8950805701</v>
      </c>
      <c r="BI2300" s="99">
        <v>0</v>
      </c>
      <c r="BJ2300" s="99">
        <v>5757420.3146972703</v>
      </c>
      <c r="BK2300" s="99">
        <v>3571074.4985656701</v>
      </c>
      <c r="BL2300" s="99">
        <v>0</v>
      </c>
      <c r="BM2300" s="99">
        <v>0</v>
      </c>
      <c r="BN2300" s="99">
        <v>0</v>
      </c>
      <c r="BO2300" s="99">
        <v>0</v>
      </c>
      <c r="BP2300" s="99">
        <v>0</v>
      </c>
      <c r="BQ2300" s="99">
        <v>0</v>
      </c>
      <c r="BR2300" s="99">
        <v>4814580.2970581101</v>
      </c>
      <c r="BS2300" s="99">
        <v>5391131.0806274395</v>
      </c>
      <c r="BT2300" s="99">
        <v>0</v>
      </c>
      <c r="BU2300" s="99">
        <v>0</v>
      </c>
      <c r="BV2300" s="99">
        <v>2261387.8181457501</v>
      </c>
      <c r="BW2300" s="99">
        <v>0</v>
      </c>
      <c r="BX2300" s="99">
        <v>0</v>
      </c>
      <c r="BY2300" s="99">
        <v>0</v>
      </c>
      <c r="BZ2300" s="99">
        <v>0</v>
      </c>
      <c r="CA2300" s="99">
        <v>115635.07732200599</v>
      </c>
      <c r="CB2300" s="99">
        <v>7953064.1749877902</v>
      </c>
      <c r="CC2300" s="99">
        <v>56301767.502441399</v>
      </c>
      <c r="CD2300" s="99">
        <v>12393713.059936499</v>
      </c>
      <c r="CE2300" s="99">
        <v>2786.2922438979099</v>
      </c>
      <c r="CF2300" s="99">
        <v>550038.74824523902</v>
      </c>
      <c r="CG2300" s="99">
        <v>3521155.3215637198</v>
      </c>
      <c r="CH2300" s="99">
        <v>0</v>
      </c>
      <c r="CI2300" s="99">
        <v>118523.384537697</v>
      </c>
      <c r="CJ2300" s="99">
        <v>8514887.1199951209</v>
      </c>
      <c r="CK2300" s="99">
        <v>59798119.383300804</v>
      </c>
      <c r="CL2300" s="99">
        <v>12391931.584106401</v>
      </c>
      <c r="CM2300" s="166">
        <v>179918.83679199201</v>
      </c>
      <c r="CN2300" s="166">
        <v>25870957.025878899</v>
      </c>
      <c r="CO2300" s="166">
        <v>101463869.977539</v>
      </c>
      <c r="CP2300" s="99">
        <v>12391931.584106401</v>
      </c>
      <c r="CQ2300" s="99">
        <v>0</v>
      </c>
      <c r="CR2300" s="99">
        <v>0</v>
      </c>
      <c r="CS2300" s="99">
        <v>0</v>
      </c>
      <c r="CT2300" s="99">
        <v>0</v>
      </c>
      <c r="CU2300" s="98">
        <v>89549.051203669995</v>
      </c>
      <c r="CV2300" s="98">
        <v>13006.225878085999</v>
      </c>
      <c r="CW2300" s="98">
        <v>8503102.9232330285</v>
      </c>
      <c r="CX2300" s="98">
        <v>59822922.82400512</v>
      </c>
    </row>
    <row r="2301" spans="1:102" x14ac:dyDescent="0.2">
      <c r="A2301" s="98" t="s">
        <v>199</v>
      </c>
      <c r="B2301" s="100">
        <v>38504</v>
      </c>
      <c r="C2301" s="99">
        <v>79053.6563539505</v>
      </c>
      <c r="D2301" s="99">
        <v>2.1132951979816399</v>
      </c>
      <c r="E2301" s="99">
        <v>38243.816190242796</v>
      </c>
      <c r="F2301" s="99">
        <v>20790.920087814298</v>
      </c>
      <c r="G2301" s="99">
        <v>534.41593660414196</v>
      </c>
      <c r="H2301" s="99">
        <v>0</v>
      </c>
      <c r="I2301" s="99">
        <v>0</v>
      </c>
      <c r="J2301" s="99">
        <v>16246.602656126001</v>
      </c>
      <c r="K2301" s="99">
        <v>44888.934244632699</v>
      </c>
      <c r="L2301" s="99">
        <v>58095.312124252298</v>
      </c>
      <c r="M2301" s="99">
        <v>39496.009303093</v>
      </c>
      <c r="N2301" s="99">
        <v>13729.8074384928</v>
      </c>
      <c r="O2301" s="99">
        <v>0</v>
      </c>
      <c r="P2301" s="99">
        <v>0</v>
      </c>
      <c r="Q2301" s="99">
        <v>6248.34497100115</v>
      </c>
      <c r="R2301" s="99">
        <v>0</v>
      </c>
      <c r="S2301" s="99">
        <v>0</v>
      </c>
      <c r="T2301" s="99">
        <v>2739.2313789725299</v>
      </c>
      <c r="U2301" s="99">
        <v>61902.243407249502</v>
      </c>
      <c r="V2301" s="99">
        <v>4819019.28515625</v>
      </c>
      <c r="W2301" s="99">
        <v>111.13430648949</v>
      </c>
      <c r="X2301" s="99">
        <v>3190232.39776611</v>
      </c>
      <c r="Y2301" s="99">
        <v>1454703.7312469501</v>
      </c>
      <c r="Z2301" s="99">
        <v>116506.48759079</v>
      </c>
      <c r="AA2301" s="99">
        <v>0</v>
      </c>
      <c r="AB2301" s="99">
        <v>0</v>
      </c>
      <c r="AC2301" s="99">
        <v>5603705.6389160203</v>
      </c>
      <c r="AD2301" s="99">
        <v>12049569.537963901</v>
      </c>
      <c r="AE2301" s="99">
        <v>3119839.7636108398</v>
      </c>
      <c r="AF2301" s="99">
        <v>2059953.77661133</v>
      </c>
      <c r="AG2301" s="99">
        <v>2132111.6655883798</v>
      </c>
      <c r="AH2301" s="99">
        <v>0</v>
      </c>
      <c r="AI2301" s="99">
        <v>0</v>
      </c>
      <c r="AJ2301" s="99">
        <v>703342.65608215297</v>
      </c>
      <c r="AK2301" s="99">
        <v>0</v>
      </c>
      <c r="AL2301" s="99">
        <v>0</v>
      </c>
      <c r="AM2301" s="99">
        <v>546633.34118652297</v>
      </c>
      <c r="AN2301" s="99">
        <v>17856247.277099598</v>
      </c>
      <c r="AO2301" s="99">
        <v>34547488.503417999</v>
      </c>
      <c r="AP2301" s="99">
        <v>915.909852601588</v>
      </c>
      <c r="AQ2301" s="99">
        <v>22824375.244872998</v>
      </c>
      <c r="AR2301" s="99">
        <v>10610677.013793901</v>
      </c>
      <c r="AS2301" s="99">
        <v>748730.44837188697</v>
      </c>
      <c r="AT2301" s="99">
        <v>0</v>
      </c>
      <c r="AU2301" s="99">
        <v>0</v>
      </c>
      <c r="AV2301" s="99">
        <v>13443152.2855225</v>
      </c>
      <c r="AW2301" s="99">
        <v>29055858.611572299</v>
      </c>
      <c r="AX2301" s="99">
        <v>23295253.817382801</v>
      </c>
      <c r="AY2301" s="99">
        <v>15058824.3366699</v>
      </c>
      <c r="AZ2301" s="99">
        <v>13882822.0087891</v>
      </c>
      <c r="BA2301" s="99">
        <v>0</v>
      </c>
      <c r="BB2301" s="99">
        <v>0</v>
      </c>
      <c r="BC2301" s="99">
        <v>4939233.9515380897</v>
      </c>
      <c r="BD2301" s="99">
        <v>0</v>
      </c>
      <c r="BE2301" s="99">
        <v>0</v>
      </c>
      <c r="BF2301" s="99">
        <v>3533064.1199035598</v>
      </c>
      <c r="BG2301" s="99">
        <v>42981086.971191399</v>
      </c>
      <c r="BH2301" s="99">
        <v>6896541.1409301804</v>
      </c>
      <c r="BI2301" s="99">
        <v>279.538456778973</v>
      </c>
      <c r="BJ2301" s="99">
        <v>5871753.6154174795</v>
      </c>
      <c r="BK2301" s="99">
        <v>3717575.1367797898</v>
      </c>
      <c r="BL2301" s="99">
        <v>0</v>
      </c>
      <c r="BM2301" s="99">
        <v>0</v>
      </c>
      <c r="BN2301" s="99">
        <v>0</v>
      </c>
      <c r="BO2301" s="99">
        <v>0</v>
      </c>
      <c r="BP2301" s="99">
        <v>0</v>
      </c>
      <c r="BQ2301" s="99">
        <v>0</v>
      </c>
      <c r="BR2301" s="99">
        <v>4886930.5251464797</v>
      </c>
      <c r="BS2301" s="99">
        <v>5476667.5288696298</v>
      </c>
      <c r="BT2301" s="99">
        <v>0</v>
      </c>
      <c r="BU2301" s="99">
        <v>0</v>
      </c>
      <c r="BV2301" s="99">
        <v>2374269.2510070801</v>
      </c>
      <c r="BW2301" s="99">
        <v>0</v>
      </c>
      <c r="BX2301" s="99">
        <v>0</v>
      </c>
      <c r="BY2301" s="99">
        <v>0</v>
      </c>
      <c r="BZ2301" s="99">
        <v>0</v>
      </c>
      <c r="CA2301" s="99">
        <v>117512.872062683</v>
      </c>
      <c r="CB2301" s="99">
        <v>7981153.1326904297</v>
      </c>
      <c r="CC2301" s="99">
        <v>56955278.1943359</v>
      </c>
      <c r="CD2301" s="99">
        <v>12737534.635131801</v>
      </c>
      <c r="CE2301" s="99">
        <v>2726.7058351635901</v>
      </c>
      <c r="CF2301" s="99">
        <v>547334.144325256</v>
      </c>
      <c r="CG2301" s="99">
        <v>3542246.4228820801</v>
      </c>
      <c r="CH2301" s="99">
        <v>0</v>
      </c>
      <c r="CI2301" s="99">
        <v>120318.510663033</v>
      </c>
      <c r="CJ2301" s="99">
        <v>8520887.36645508</v>
      </c>
      <c r="CK2301" s="99">
        <v>60610168.397949196</v>
      </c>
      <c r="CL2301" s="99">
        <v>12734434.692260699</v>
      </c>
      <c r="CM2301" s="166">
        <v>181673.167043686</v>
      </c>
      <c r="CN2301" s="166">
        <v>26249686.2192383</v>
      </c>
      <c r="CO2301" s="166">
        <v>103282101.02832</v>
      </c>
      <c r="CP2301" s="99">
        <v>12734434.692260699</v>
      </c>
      <c r="CQ2301" s="99">
        <v>0</v>
      </c>
      <c r="CR2301" s="99">
        <v>0</v>
      </c>
      <c r="CS2301" s="99">
        <v>0</v>
      </c>
      <c r="CT2301" s="99">
        <v>0</v>
      </c>
      <c r="CU2301" s="98">
        <v>85375.070045675006</v>
      </c>
      <c r="CV2301" s="98">
        <v>16711.493959174</v>
      </c>
      <c r="CW2301" s="98">
        <v>8528487.277015686</v>
      </c>
      <c r="CX2301" s="98">
        <v>60497524.61721798</v>
      </c>
    </row>
    <row r="2302" spans="1:102" x14ac:dyDescent="0.2">
      <c r="A2302" s="98" t="s">
        <v>199</v>
      </c>
      <c r="B2302" s="100">
        <v>38596</v>
      </c>
      <c r="C2302" s="99">
        <v>80537.514469146699</v>
      </c>
      <c r="D2302" s="99">
        <v>2.70343875497929</v>
      </c>
      <c r="E2302" s="99">
        <v>38231.1688981056</v>
      </c>
      <c r="F2302" s="99">
        <v>21362.038738489198</v>
      </c>
      <c r="G2302" s="99">
        <v>681.079514868557</v>
      </c>
      <c r="H2302" s="99">
        <v>0</v>
      </c>
      <c r="I2302" s="99">
        <v>0</v>
      </c>
      <c r="J2302" s="99">
        <v>20064.009143114101</v>
      </c>
      <c r="K2302" s="99">
        <v>41288.731935501099</v>
      </c>
      <c r="L2302" s="99">
        <v>59752.783506393404</v>
      </c>
      <c r="M2302" s="99">
        <v>40177.868000030503</v>
      </c>
      <c r="N2302" s="99">
        <v>13883.3800148964</v>
      </c>
      <c r="O2302" s="99">
        <v>0</v>
      </c>
      <c r="P2302" s="99">
        <v>0</v>
      </c>
      <c r="Q2302" s="99">
        <v>6334.7912650704402</v>
      </c>
      <c r="R2302" s="99">
        <v>0</v>
      </c>
      <c r="S2302" s="99">
        <v>0</v>
      </c>
      <c r="T2302" s="99">
        <v>2746.9217160344101</v>
      </c>
      <c r="U2302" s="99">
        <v>60983.816846847498</v>
      </c>
      <c r="V2302" s="99">
        <v>4895139.3046264602</v>
      </c>
      <c r="W2302" s="99">
        <v>193.62607785314299</v>
      </c>
      <c r="X2302" s="99">
        <v>3130007.6729431199</v>
      </c>
      <c r="Y2302" s="99">
        <v>1468699.67024231</v>
      </c>
      <c r="Z2302" s="99">
        <v>147665.115882874</v>
      </c>
      <c r="AA2302" s="99">
        <v>0</v>
      </c>
      <c r="AB2302" s="99">
        <v>0</v>
      </c>
      <c r="AC2302" s="99">
        <v>6846910.8403930701</v>
      </c>
      <c r="AD2302" s="99">
        <v>10570203.5859375</v>
      </c>
      <c r="AE2302" s="99">
        <v>3112361.37109375</v>
      </c>
      <c r="AF2302" s="99">
        <v>2110585.2714233398</v>
      </c>
      <c r="AG2302" s="99">
        <v>2137331.4625854502</v>
      </c>
      <c r="AH2302" s="99">
        <v>0</v>
      </c>
      <c r="AI2302" s="99">
        <v>0</v>
      </c>
      <c r="AJ2302" s="99">
        <v>702632.56196594203</v>
      </c>
      <c r="AK2302" s="99">
        <v>0</v>
      </c>
      <c r="AL2302" s="99">
        <v>0</v>
      </c>
      <c r="AM2302" s="99">
        <v>537565.37754821801</v>
      </c>
      <c r="AN2302" s="99">
        <v>17218266.564941399</v>
      </c>
      <c r="AO2302" s="99">
        <v>35437896.625488304</v>
      </c>
      <c r="AP2302" s="99">
        <v>2067.94330370426</v>
      </c>
      <c r="AQ2302" s="99">
        <v>22505552.784423798</v>
      </c>
      <c r="AR2302" s="99">
        <v>10700158.956054701</v>
      </c>
      <c r="AS2302" s="99">
        <v>960697.08522796596</v>
      </c>
      <c r="AT2302" s="99">
        <v>0</v>
      </c>
      <c r="AU2302" s="99">
        <v>0</v>
      </c>
      <c r="AV2302" s="99">
        <v>16376837.029296899</v>
      </c>
      <c r="AW2302" s="99">
        <v>25874335.315429699</v>
      </c>
      <c r="AX2302" s="99">
        <v>23561623.1083984</v>
      </c>
      <c r="AY2302" s="99">
        <v>15603802.3865967</v>
      </c>
      <c r="AZ2302" s="99">
        <v>14216122.740112299</v>
      </c>
      <c r="BA2302" s="99">
        <v>0</v>
      </c>
      <c r="BB2302" s="99">
        <v>0</v>
      </c>
      <c r="BC2302" s="99">
        <v>5025339.10192871</v>
      </c>
      <c r="BD2302" s="99">
        <v>0</v>
      </c>
      <c r="BE2302" s="99">
        <v>0</v>
      </c>
      <c r="BF2302" s="99">
        <v>3510113.0077209501</v>
      </c>
      <c r="BG2302" s="99">
        <v>42060063.956542999</v>
      </c>
      <c r="BH2302" s="99">
        <v>7314740.7322387705</v>
      </c>
      <c r="BI2302" s="99">
        <v>310.45360347628599</v>
      </c>
      <c r="BJ2302" s="99">
        <v>5948554.01599121</v>
      </c>
      <c r="BK2302" s="99">
        <v>3833435.5508117699</v>
      </c>
      <c r="BL2302" s="99">
        <v>0</v>
      </c>
      <c r="BM2302" s="99">
        <v>0</v>
      </c>
      <c r="BN2302" s="99">
        <v>0</v>
      </c>
      <c r="BO2302" s="99">
        <v>0</v>
      </c>
      <c r="BP2302" s="99">
        <v>0</v>
      </c>
      <c r="BQ2302" s="99">
        <v>0</v>
      </c>
      <c r="BR2302" s="99">
        <v>5075598.7090454102</v>
      </c>
      <c r="BS2302" s="99">
        <v>5630440.49462891</v>
      </c>
      <c r="BT2302" s="99">
        <v>0</v>
      </c>
      <c r="BU2302" s="99">
        <v>0</v>
      </c>
      <c r="BV2302" s="99">
        <v>2463373.3849182101</v>
      </c>
      <c r="BW2302" s="99">
        <v>0</v>
      </c>
      <c r="BX2302" s="99">
        <v>0</v>
      </c>
      <c r="BY2302" s="99">
        <v>0</v>
      </c>
      <c r="BZ2302" s="99">
        <v>0</v>
      </c>
      <c r="CA2302" s="99">
        <v>118429.846250534</v>
      </c>
      <c r="CB2302" s="99">
        <v>8047098.2207641602</v>
      </c>
      <c r="CC2302" s="99">
        <v>58258945.451171897</v>
      </c>
      <c r="CD2302" s="99">
        <v>13330016.5980225</v>
      </c>
      <c r="CE2302" s="99">
        <v>2711.2356428503999</v>
      </c>
      <c r="CF2302" s="99">
        <v>539168.47607421898</v>
      </c>
      <c r="CG2302" s="99">
        <v>3518568.6092529302</v>
      </c>
      <c r="CH2302" s="99">
        <v>0</v>
      </c>
      <c r="CI2302" s="99">
        <v>121240.104868889</v>
      </c>
      <c r="CJ2302" s="99">
        <v>8582038.63671875</v>
      </c>
      <c r="CK2302" s="99">
        <v>61716394.508300804</v>
      </c>
      <c r="CL2302" s="99">
        <v>13340788.353881801</v>
      </c>
      <c r="CM2302" s="166">
        <v>182277.92763328599</v>
      </c>
      <c r="CN2302" s="166">
        <v>25901016.0380859</v>
      </c>
      <c r="CO2302" s="166">
        <v>103366234.518555</v>
      </c>
      <c r="CP2302" s="99">
        <v>13340788.353881801</v>
      </c>
      <c r="CQ2302" s="99">
        <v>0</v>
      </c>
      <c r="CR2302" s="99">
        <v>0</v>
      </c>
      <c r="CS2302" s="99">
        <v>0</v>
      </c>
      <c r="CT2302" s="99">
        <v>0</v>
      </c>
      <c r="CU2302" s="98">
        <v>82066.805761943993</v>
      </c>
      <c r="CV2302" s="98">
        <v>20651.206196276002</v>
      </c>
      <c r="CW2302" s="98">
        <v>8586266.6968383789</v>
      </c>
      <c r="CX2302" s="98">
        <v>61777514.060424827</v>
      </c>
    </row>
    <row r="2303" spans="1:102" x14ac:dyDescent="0.2">
      <c r="A2303" s="98" t="s">
        <v>199</v>
      </c>
      <c r="B2303" s="100">
        <v>38687</v>
      </c>
      <c r="C2303" s="99">
        <v>82050.382806777998</v>
      </c>
      <c r="D2303" s="99">
        <v>2.6876436889870101</v>
      </c>
      <c r="E2303" s="99">
        <v>37819.737387180299</v>
      </c>
      <c r="F2303" s="99">
        <v>21675.435238361399</v>
      </c>
      <c r="G2303" s="99">
        <v>804.44631788879599</v>
      </c>
      <c r="H2303" s="99">
        <v>0</v>
      </c>
      <c r="I2303" s="99">
        <v>0</v>
      </c>
      <c r="J2303" s="99">
        <v>23937.001687288299</v>
      </c>
      <c r="K2303" s="99">
        <v>38371.431763172201</v>
      </c>
      <c r="L2303" s="99">
        <v>58778.091369152098</v>
      </c>
      <c r="M2303" s="99">
        <v>40623.236669540398</v>
      </c>
      <c r="N2303" s="99">
        <v>14084.0135945082</v>
      </c>
      <c r="O2303" s="99">
        <v>0</v>
      </c>
      <c r="P2303" s="99">
        <v>0</v>
      </c>
      <c r="Q2303" s="99">
        <v>6375.7114073634102</v>
      </c>
      <c r="R2303" s="99">
        <v>0</v>
      </c>
      <c r="S2303" s="99">
        <v>0</v>
      </c>
      <c r="T2303" s="99">
        <v>2743.3324346542399</v>
      </c>
      <c r="U2303" s="99">
        <v>61852.569624424003</v>
      </c>
      <c r="V2303" s="99">
        <v>4990191.0858764602</v>
      </c>
      <c r="W2303" s="99">
        <v>211.33622370846601</v>
      </c>
      <c r="X2303" s="99">
        <v>3043724.0409545898</v>
      </c>
      <c r="Y2303" s="99">
        <v>1456806.4129791299</v>
      </c>
      <c r="Z2303" s="99">
        <v>177368.995103836</v>
      </c>
      <c r="AA2303" s="99">
        <v>0</v>
      </c>
      <c r="AB2303" s="99">
        <v>0</v>
      </c>
      <c r="AC2303" s="99">
        <v>8557792.5574951209</v>
      </c>
      <c r="AD2303" s="99">
        <v>9482926.6735839806</v>
      </c>
      <c r="AE2303" s="99">
        <v>2974711.7832031301</v>
      </c>
      <c r="AF2303" s="99">
        <v>2113972.8959655799</v>
      </c>
      <c r="AG2303" s="99">
        <v>2158864.82104492</v>
      </c>
      <c r="AH2303" s="99">
        <v>0</v>
      </c>
      <c r="AI2303" s="99">
        <v>0</v>
      </c>
      <c r="AJ2303" s="99">
        <v>705762.56100463902</v>
      </c>
      <c r="AK2303" s="99">
        <v>0</v>
      </c>
      <c r="AL2303" s="99">
        <v>0</v>
      </c>
      <c r="AM2303" s="99">
        <v>534246.73574829102</v>
      </c>
      <c r="AN2303" s="99">
        <v>18055256.026855499</v>
      </c>
      <c r="AO2303" s="99">
        <v>36476272.912109397</v>
      </c>
      <c r="AP2303" s="99">
        <v>1788.5914985090501</v>
      </c>
      <c r="AQ2303" s="99">
        <v>22471716.424072299</v>
      </c>
      <c r="AR2303" s="99">
        <v>10930834.072631801</v>
      </c>
      <c r="AS2303" s="99">
        <v>1169109.7014465299</v>
      </c>
      <c r="AT2303" s="99">
        <v>0</v>
      </c>
      <c r="AU2303" s="99">
        <v>0</v>
      </c>
      <c r="AV2303" s="99">
        <v>20439805.938720699</v>
      </c>
      <c r="AW2303" s="99">
        <v>23492619.708007801</v>
      </c>
      <c r="AX2303" s="99">
        <v>23053325.520019501</v>
      </c>
      <c r="AY2303" s="99">
        <v>15760658.7022705</v>
      </c>
      <c r="AZ2303" s="99">
        <v>14500889.331543</v>
      </c>
      <c r="BA2303" s="99">
        <v>0</v>
      </c>
      <c r="BB2303" s="99">
        <v>0</v>
      </c>
      <c r="BC2303" s="99">
        <v>5096643.7050781297</v>
      </c>
      <c r="BD2303" s="99">
        <v>0</v>
      </c>
      <c r="BE2303" s="99">
        <v>0</v>
      </c>
      <c r="BF2303" s="99">
        <v>3545145.4238891602</v>
      </c>
      <c r="BG2303" s="99">
        <v>43878789.598632798</v>
      </c>
      <c r="BH2303" s="99">
        <v>7605670.1340332003</v>
      </c>
      <c r="BI2303" s="99">
        <v>88.7069810405374</v>
      </c>
      <c r="BJ2303" s="99">
        <v>5916545.8246459998</v>
      </c>
      <c r="BK2303" s="99">
        <v>3860734.9138183598</v>
      </c>
      <c r="BL2303" s="99">
        <v>0</v>
      </c>
      <c r="BM2303" s="99">
        <v>0</v>
      </c>
      <c r="BN2303" s="99">
        <v>0</v>
      </c>
      <c r="BO2303" s="99">
        <v>0</v>
      </c>
      <c r="BP2303" s="99">
        <v>0</v>
      </c>
      <c r="BQ2303" s="99">
        <v>0</v>
      </c>
      <c r="BR2303" s="99">
        <v>5178076.5544433603</v>
      </c>
      <c r="BS2303" s="99">
        <v>5758943.0854492197</v>
      </c>
      <c r="BT2303" s="99">
        <v>0</v>
      </c>
      <c r="BU2303" s="99">
        <v>0</v>
      </c>
      <c r="BV2303" s="99">
        <v>2537554.8438415499</v>
      </c>
      <c r="BW2303" s="99">
        <v>0</v>
      </c>
      <c r="BX2303" s="99">
        <v>0</v>
      </c>
      <c r="BY2303" s="99">
        <v>0</v>
      </c>
      <c r="BZ2303" s="99">
        <v>0</v>
      </c>
      <c r="CA2303" s="99">
        <v>120036.98180294</v>
      </c>
      <c r="CB2303" s="99">
        <v>8046551.3554077102</v>
      </c>
      <c r="CC2303" s="99">
        <v>59056719.877441399</v>
      </c>
      <c r="CD2303" s="99">
        <v>13530452.958740201</v>
      </c>
      <c r="CE2303" s="99">
        <v>2790.47077921033</v>
      </c>
      <c r="CF2303" s="99">
        <v>543520.86021423305</v>
      </c>
      <c r="CG2303" s="99">
        <v>3600410.0231933598</v>
      </c>
      <c r="CH2303" s="99">
        <v>0</v>
      </c>
      <c r="CI2303" s="99">
        <v>122556.229187965</v>
      </c>
      <c r="CJ2303" s="99">
        <v>8582739.4958496094</v>
      </c>
      <c r="CK2303" s="99">
        <v>62599206.863769501</v>
      </c>
      <c r="CL2303" s="99">
        <v>13532197.4022217</v>
      </c>
      <c r="CM2303" s="166">
        <v>184597.995599747</v>
      </c>
      <c r="CN2303" s="166">
        <v>26662051.223877002</v>
      </c>
      <c r="CO2303" s="166">
        <v>106729545.612305</v>
      </c>
      <c r="CP2303" s="99">
        <v>13532197.4022217</v>
      </c>
      <c r="CQ2303" s="99">
        <v>0</v>
      </c>
      <c r="CR2303" s="99">
        <v>0</v>
      </c>
      <c r="CS2303" s="99">
        <v>0</v>
      </c>
      <c r="CT2303" s="99">
        <v>0</v>
      </c>
      <c r="CU2303" s="98">
        <v>77583.947622762993</v>
      </c>
      <c r="CV2303" s="98">
        <v>24627.315523289999</v>
      </c>
      <c r="CW2303" s="98">
        <v>8590072.2156219427</v>
      </c>
      <c r="CX2303" s="98">
        <v>62657129.900634758</v>
      </c>
    </row>
    <row r="2304" spans="1:102" x14ac:dyDescent="0.2">
      <c r="A2304" s="98" t="s">
        <v>199</v>
      </c>
      <c r="B2304" s="100">
        <v>38777</v>
      </c>
      <c r="C2304" s="99">
        <v>83603.153549194307</v>
      </c>
      <c r="D2304" s="99">
        <v>3.59784152597422</v>
      </c>
      <c r="E2304" s="99">
        <v>36870.096921443903</v>
      </c>
      <c r="F2304" s="99">
        <v>21096.536463499098</v>
      </c>
      <c r="G2304" s="99">
        <v>928.63169005513203</v>
      </c>
      <c r="H2304" s="99">
        <v>0</v>
      </c>
      <c r="I2304" s="99">
        <v>0</v>
      </c>
      <c r="J2304" s="99">
        <v>27614.045904159499</v>
      </c>
      <c r="K2304" s="99">
        <v>34633.444142341599</v>
      </c>
      <c r="L2304" s="99">
        <v>32263.409159660299</v>
      </c>
      <c r="M2304" s="99">
        <v>41770.500870704702</v>
      </c>
      <c r="N2304" s="99">
        <v>14215.4526822567</v>
      </c>
      <c r="O2304" s="99">
        <v>32948.741136074103</v>
      </c>
      <c r="P2304" s="99">
        <v>0</v>
      </c>
      <c r="Q2304" s="99">
        <v>6350.2004438042604</v>
      </c>
      <c r="R2304" s="99">
        <v>1661.4221485257101</v>
      </c>
      <c r="S2304" s="99">
        <v>0</v>
      </c>
      <c r="T2304" s="99">
        <v>1108.4004354178901</v>
      </c>
      <c r="U2304" s="99">
        <v>62453.454637527502</v>
      </c>
      <c r="V2304" s="99">
        <v>5089303.19067383</v>
      </c>
      <c r="W2304" s="99">
        <v>190.47697904333501</v>
      </c>
      <c r="X2304" s="99">
        <v>3065643.8700866699</v>
      </c>
      <c r="Y2304" s="99">
        <v>1476918.19972229</v>
      </c>
      <c r="Z2304" s="99">
        <v>205067.145141602</v>
      </c>
      <c r="AA2304" s="99">
        <v>0</v>
      </c>
      <c r="AB2304" s="99">
        <v>0</v>
      </c>
      <c r="AC2304" s="99">
        <v>10007099.149902301</v>
      </c>
      <c r="AD2304" s="99">
        <v>8500937.3026122991</v>
      </c>
      <c r="AE2304" s="99">
        <v>1428471.8431243901</v>
      </c>
      <c r="AF2304" s="99">
        <v>2182323.7510376</v>
      </c>
      <c r="AG2304" s="99">
        <v>2188381.0421752902</v>
      </c>
      <c r="AH2304" s="99">
        <v>1671637.0604553199</v>
      </c>
      <c r="AI2304" s="99">
        <v>0</v>
      </c>
      <c r="AJ2304" s="99">
        <v>702185.27114105201</v>
      </c>
      <c r="AK2304" s="99">
        <v>315642.03138732899</v>
      </c>
      <c r="AL2304" s="99">
        <v>0</v>
      </c>
      <c r="AM2304" s="99">
        <v>226104.934751511</v>
      </c>
      <c r="AN2304" s="99">
        <v>18489594.5153809</v>
      </c>
      <c r="AO2304" s="99">
        <v>37562372.157714799</v>
      </c>
      <c r="AP2304" s="99">
        <v>1502.1550242006799</v>
      </c>
      <c r="AQ2304" s="99">
        <v>22427993.834472701</v>
      </c>
      <c r="AR2304" s="99">
        <v>10838778.349853501</v>
      </c>
      <c r="AS2304" s="99">
        <v>1365321.5962982201</v>
      </c>
      <c r="AT2304" s="99">
        <v>0</v>
      </c>
      <c r="AU2304" s="99">
        <v>0</v>
      </c>
      <c r="AV2304" s="99">
        <v>24013643.208252002</v>
      </c>
      <c r="AW2304" s="99">
        <v>21124666.044677701</v>
      </c>
      <c r="AX2304" s="99">
        <v>11412368.719848599</v>
      </c>
      <c r="AY2304" s="99">
        <v>16518098.0111084</v>
      </c>
      <c r="AZ2304" s="99">
        <v>14807301.208740201</v>
      </c>
      <c r="BA2304" s="99">
        <v>12268345.8231201</v>
      </c>
      <c r="BB2304" s="99">
        <v>0</v>
      </c>
      <c r="BC2304" s="99">
        <v>5100835.9732055701</v>
      </c>
      <c r="BD2304" s="99">
        <v>2101822.0050659198</v>
      </c>
      <c r="BE2304" s="99">
        <v>0</v>
      </c>
      <c r="BF2304" s="99">
        <v>1529127.14570618</v>
      </c>
      <c r="BG2304" s="99">
        <v>45189954.918945298</v>
      </c>
      <c r="BH2304" s="99">
        <v>9584709.8598632794</v>
      </c>
      <c r="BI2304" s="99">
        <v>539.03353434801102</v>
      </c>
      <c r="BJ2304" s="99">
        <v>7167625.70739746</v>
      </c>
      <c r="BK2304" s="99">
        <v>4244109.1083373995</v>
      </c>
      <c r="BL2304" s="99">
        <v>0</v>
      </c>
      <c r="BM2304" s="99">
        <v>0</v>
      </c>
      <c r="BN2304" s="99">
        <v>0</v>
      </c>
      <c r="BO2304" s="99">
        <v>0</v>
      </c>
      <c r="BP2304" s="99">
        <v>0</v>
      </c>
      <c r="BQ2304" s="99">
        <v>0</v>
      </c>
      <c r="BR2304" s="99">
        <v>5637272.9368286096</v>
      </c>
      <c r="BS2304" s="99">
        <v>5980820.1848144503</v>
      </c>
      <c r="BT2304" s="99">
        <v>2418721.9654846201</v>
      </c>
      <c r="BU2304" s="99">
        <v>0</v>
      </c>
      <c r="BV2304" s="99">
        <v>2680954.8241577102</v>
      </c>
      <c r="BW2304" s="99">
        <v>262540.53174972499</v>
      </c>
      <c r="BX2304" s="99">
        <v>0</v>
      </c>
      <c r="BY2304" s="99">
        <v>0</v>
      </c>
      <c r="BZ2304" s="99">
        <v>0</v>
      </c>
      <c r="CA2304" s="99">
        <v>120411.05239296</v>
      </c>
      <c r="CB2304" s="99">
        <v>8134512.7117919903</v>
      </c>
      <c r="CC2304" s="99">
        <v>59934182.0078125</v>
      </c>
      <c r="CD2304" s="99">
        <v>16709320.944458</v>
      </c>
      <c r="CE2304" s="99">
        <v>2705.0017677843598</v>
      </c>
      <c r="CF2304" s="99">
        <v>539353.95050048805</v>
      </c>
      <c r="CG2304" s="99">
        <v>3613228.0858764602</v>
      </c>
      <c r="CH2304" s="99">
        <v>0</v>
      </c>
      <c r="CI2304" s="99">
        <v>123202.029304504</v>
      </c>
      <c r="CJ2304" s="99">
        <v>8686028.4134521503</v>
      </c>
      <c r="CK2304" s="99">
        <v>63485189.223144501</v>
      </c>
      <c r="CL2304" s="99">
        <v>16972267.2348633</v>
      </c>
      <c r="CM2304" s="166">
        <v>185533.14869308501</v>
      </c>
      <c r="CN2304" s="166">
        <v>27162285.902343798</v>
      </c>
      <c r="CO2304" s="166">
        <v>108822069.53906301</v>
      </c>
      <c r="CP2304" s="99">
        <v>16972267.2348633</v>
      </c>
      <c r="CQ2304" s="99">
        <v>0</v>
      </c>
      <c r="CR2304" s="99">
        <v>0</v>
      </c>
      <c r="CS2304" s="99">
        <v>0</v>
      </c>
      <c r="CT2304" s="99">
        <v>0</v>
      </c>
      <c r="CU2304" s="98">
        <v>73302.837510083002</v>
      </c>
      <c r="CV2304" s="98">
        <v>28411.241282452</v>
      </c>
      <c r="CW2304" s="98">
        <v>8673866.6622924786</v>
      </c>
      <c r="CX2304" s="98">
        <v>63547410.093688957</v>
      </c>
    </row>
    <row r="2305" spans="1:102" x14ac:dyDescent="0.2">
      <c r="A2305" s="98" t="s">
        <v>199</v>
      </c>
      <c r="B2305" s="100">
        <v>38869</v>
      </c>
      <c r="C2305" s="99">
        <v>85994.396432876601</v>
      </c>
      <c r="D2305" s="99">
        <v>3.2050253449997399</v>
      </c>
      <c r="E2305" s="99">
        <v>36501.109993457801</v>
      </c>
      <c r="F2305" s="99">
        <v>21558.208259105701</v>
      </c>
      <c r="G2305" s="99">
        <v>1046.4674204886001</v>
      </c>
      <c r="H2305" s="99">
        <v>0</v>
      </c>
      <c r="I2305" s="99">
        <v>0</v>
      </c>
      <c r="J2305" s="99">
        <v>31272.6052515507</v>
      </c>
      <c r="K2305" s="99">
        <v>31366.135472536102</v>
      </c>
      <c r="L2305" s="99">
        <v>31335.1366882324</v>
      </c>
      <c r="M2305" s="99">
        <v>42153.921366214803</v>
      </c>
      <c r="N2305" s="99">
        <v>14295.449328541799</v>
      </c>
      <c r="O2305" s="99">
        <v>34387.420932292902</v>
      </c>
      <c r="P2305" s="99">
        <v>0</v>
      </c>
      <c r="Q2305" s="99">
        <v>6323.35296404362</v>
      </c>
      <c r="R2305" s="99">
        <v>1760.73892435431</v>
      </c>
      <c r="S2305" s="99">
        <v>0</v>
      </c>
      <c r="T2305" s="99">
        <v>1023.91883415729</v>
      </c>
      <c r="U2305" s="99">
        <v>63032.847247600599</v>
      </c>
      <c r="V2305" s="99">
        <v>5246497.4141235398</v>
      </c>
      <c r="W2305" s="99">
        <v>422.77593149244802</v>
      </c>
      <c r="X2305" s="99">
        <v>2996069.4309997601</v>
      </c>
      <c r="Y2305" s="99">
        <v>1479774.7448730499</v>
      </c>
      <c r="Z2305" s="99">
        <v>229930.81965827901</v>
      </c>
      <c r="AA2305" s="99">
        <v>0</v>
      </c>
      <c r="AB2305" s="99">
        <v>0</v>
      </c>
      <c r="AC2305" s="99">
        <v>11173928.818847699</v>
      </c>
      <c r="AD2305" s="99">
        <v>7374341.1719970703</v>
      </c>
      <c r="AE2305" s="99">
        <v>1375702.86579895</v>
      </c>
      <c r="AF2305" s="99">
        <v>2226856.9921264602</v>
      </c>
      <c r="AG2305" s="99">
        <v>2190965.5845947298</v>
      </c>
      <c r="AH2305" s="99">
        <v>1734680.25544739</v>
      </c>
      <c r="AI2305" s="99">
        <v>0</v>
      </c>
      <c r="AJ2305" s="99">
        <v>699607.50012970006</v>
      </c>
      <c r="AK2305" s="99">
        <v>327985.47219848598</v>
      </c>
      <c r="AL2305" s="99">
        <v>0</v>
      </c>
      <c r="AM2305" s="99">
        <v>211818.09451293899</v>
      </c>
      <c r="AN2305" s="99">
        <v>18813332.521484401</v>
      </c>
      <c r="AO2305" s="99">
        <v>38962102.771972701</v>
      </c>
      <c r="AP2305" s="99">
        <v>3522.17658293247</v>
      </c>
      <c r="AQ2305" s="99">
        <v>22034297.247802701</v>
      </c>
      <c r="AR2305" s="99">
        <v>10864831.764404301</v>
      </c>
      <c r="AS2305" s="99">
        <v>1551317.4833068801</v>
      </c>
      <c r="AT2305" s="99">
        <v>0</v>
      </c>
      <c r="AU2305" s="99">
        <v>0</v>
      </c>
      <c r="AV2305" s="99">
        <v>27457607.817138702</v>
      </c>
      <c r="AW2305" s="99">
        <v>18489934.771240201</v>
      </c>
      <c r="AX2305" s="99">
        <v>11048672.8171387</v>
      </c>
      <c r="AY2305" s="99">
        <v>16999561.575439502</v>
      </c>
      <c r="AZ2305" s="99">
        <v>14985277.755859399</v>
      </c>
      <c r="BA2305" s="99">
        <v>12828906.736206099</v>
      </c>
      <c r="BB2305" s="99">
        <v>0</v>
      </c>
      <c r="BC2305" s="99">
        <v>5143267.6962890597</v>
      </c>
      <c r="BD2305" s="99">
        <v>2200210.9706115699</v>
      </c>
      <c r="BE2305" s="99">
        <v>0</v>
      </c>
      <c r="BF2305" s="99">
        <v>1445878.7661895801</v>
      </c>
      <c r="BG2305" s="99">
        <v>46323919.645019501</v>
      </c>
      <c r="BH2305" s="99">
        <v>10031514.9720459</v>
      </c>
      <c r="BI2305" s="99">
        <v>386.22467156127101</v>
      </c>
      <c r="BJ2305" s="99">
        <v>7014172.0537719699</v>
      </c>
      <c r="BK2305" s="99">
        <v>4202553.5220947303</v>
      </c>
      <c r="BL2305" s="99">
        <v>0</v>
      </c>
      <c r="BM2305" s="99">
        <v>0</v>
      </c>
      <c r="BN2305" s="99">
        <v>0</v>
      </c>
      <c r="BO2305" s="99">
        <v>0</v>
      </c>
      <c r="BP2305" s="99">
        <v>0</v>
      </c>
      <c r="BQ2305" s="99">
        <v>0</v>
      </c>
      <c r="BR2305" s="99">
        <v>5779167.7000732403</v>
      </c>
      <c r="BS2305" s="99">
        <v>6074888.8052978497</v>
      </c>
      <c r="BT2305" s="99">
        <v>2528616.4018554701</v>
      </c>
      <c r="BU2305" s="99">
        <v>0</v>
      </c>
      <c r="BV2305" s="99">
        <v>2627659.59161377</v>
      </c>
      <c r="BW2305" s="99">
        <v>273655.92260742199</v>
      </c>
      <c r="BX2305" s="99">
        <v>0</v>
      </c>
      <c r="BY2305" s="99">
        <v>0</v>
      </c>
      <c r="BZ2305" s="99">
        <v>0</v>
      </c>
      <c r="CA2305" s="99">
        <v>122730.056882858</v>
      </c>
      <c r="CB2305" s="99">
        <v>8261127.7424316397</v>
      </c>
      <c r="CC2305" s="99">
        <v>61306035.134765603</v>
      </c>
      <c r="CD2305" s="99">
        <v>17011346.4929199</v>
      </c>
      <c r="CE2305" s="99">
        <v>2727.9413519203699</v>
      </c>
      <c r="CF2305" s="99">
        <v>538164.37197876</v>
      </c>
      <c r="CG2305" s="99">
        <v>3641463.4006042499</v>
      </c>
      <c r="CH2305" s="99">
        <v>0</v>
      </c>
      <c r="CI2305" s="99">
        <v>125541.61406612401</v>
      </c>
      <c r="CJ2305" s="99">
        <v>8795221.9199218806</v>
      </c>
      <c r="CK2305" s="99">
        <v>65169355.909667999</v>
      </c>
      <c r="CL2305" s="99">
        <v>17285585.064453099</v>
      </c>
      <c r="CM2305" s="166">
        <v>188039.27434158299</v>
      </c>
      <c r="CN2305" s="166">
        <v>27542086.583496101</v>
      </c>
      <c r="CO2305" s="166">
        <v>111263843.96875</v>
      </c>
      <c r="CP2305" s="99">
        <v>17285585.064453099</v>
      </c>
      <c r="CQ2305" s="99">
        <v>0</v>
      </c>
      <c r="CR2305" s="99">
        <v>0</v>
      </c>
      <c r="CS2305" s="99">
        <v>0</v>
      </c>
      <c r="CT2305" s="99">
        <v>0</v>
      </c>
      <c r="CU2305" s="98">
        <v>69647.685235708996</v>
      </c>
      <c r="CV2305" s="98">
        <v>32176.173741744002</v>
      </c>
      <c r="CW2305" s="98">
        <v>8799292.1144104004</v>
      </c>
      <c r="CX2305" s="98">
        <v>64947498.535369851</v>
      </c>
    </row>
    <row r="2306" spans="1:102" x14ac:dyDescent="0.2">
      <c r="A2306" s="98" t="s">
        <v>199</v>
      </c>
      <c r="B2306" s="100">
        <v>38961</v>
      </c>
      <c r="C2306" s="99">
        <v>88204.710680007905</v>
      </c>
      <c r="D2306" s="99">
        <v>0.90053618299862104</v>
      </c>
      <c r="E2306" s="99">
        <v>35397.721659183502</v>
      </c>
      <c r="F2306" s="99">
        <v>21054.633054256399</v>
      </c>
      <c r="G2306" s="99">
        <v>1158.15469676256</v>
      </c>
      <c r="H2306" s="99">
        <v>0</v>
      </c>
      <c r="I2306" s="99">
        <v>0</v>
      </c>
      <c r="J2306" s="99">
        <v>34908.8627457619</v>
      </c>
      <c r="K2306" s="99">
        <v>28557.5620491505</v>
      </c>
      <c r="L2306" s="99">
        <v>29814.205703735399</v>
      </c>
      <c r="M2306" s="99">
        <v>42493.955345153801</v>
      </c>
      <c r="N2306" s="99">
        <v>14452.2353743315</v>
      </c>
      <c r="O2306" s="99">
        <v>35321.447286128998</v>
      </c>
      <c r="P2306" s="99">
        <v>0</v>
      </c>
      <c r="Q2306" s="99">
        <v>6301.4246709942799</v>
      </c>
      <c r="R2306" s="99">
        <v>1800.88038879633</v>
      </c>
      <c r="S2306" s="99">
        <v>0</v>
      </c>
      <c r="T2306" s="99">
        <v>980.46730826049998</v>
      </c>
      <c r="U2306" s="99">
        <v>63242.797081947298</v>
      </c>
      <c r="V2306" s="99">
        <v>5337000.8712158203</v>
      </c>
      <c r="W2306" s="99">
        <v>75.279296459630103</v>
      </c>
      <c r="X2306" s="99">
        <v>2898956.9125366202</v>
      </c>
      <c r="Y2306" s="99">
        <v>1444870.35583496</v>
      </c>
      <c r="Z2306" s="99">
        <v>259971.50870513899</v>
      </c>
      <c r="AA2306" s="99">
        <v>0</v>
      </c>
      <c r="AB2306" s="99">
        <v>0</v>
      </c>
      <c r="AC2306" s="99">
        <v>12557195.713989301</v>
      </c>
      <c r="AD2306" s="99">
        <v>6305183.0214233398</v>
      </c>
      <c r="AE2306" s="99">
        <v>1315979.28096008</v>
      </c>
      <c r="AF2306" s="99">
        <v>2241383.5314941402</v>
      </c>
      <c r="AG2306" s="99">
        <v>2196200.6238098098</v>
      </c>
      <c r="AH2306" s="99">
        <v>1770646.47369385</v>
      </c>
      <c r="AI2306" s="99">
        <v>0</v>
      </c>
      <c r="AJ2306" s="99">
        <v>694564.81539917004</v>
      </c>
      <c r="AK2306" s="99">
        <v>339510.05905532802</v>
      </c>
      <c r="AL2306" s="99">
        <v>0</v>
      </c>
      <c r="AM2306" s="99">
        <v>200126.990962982</v>
      </c>
      <c r="AN2306" s="99">
        <v>18805755.426269501</v>
      </c>
      <c r="AO2306" s="99">
        <v>40049043.913574196</v>
      </c>
      <c r="AP2306" s="99">
        <v>707.77685411274399</v>
      </c>
      <c r="AQ2306" s="99">
        <v>21483191.378417999</v>
      </c>
      <c r="AR2306" s="99">
        <v>10717530.3543701</v>
      </c>
      <c r="AS2306" s="99">
        <v>1767038.8883209201</v>
      </c>
      <c r="AT2306" s="99">
        <v>0</v>
      </c>
      <c r="AU2306" s="99">
        <v>0</v>
      </c>
      <c r="AV2306" s="99">
        <v>31216134.232666001</v>
      </c>
      <c r="AW2306" s="99">
        <v>16202590.446777301</v>
      </c>
      <c r="AX2306" s="99">
        <v>10629509.424926801</v>
      </c>
      <c r="AY2306" s="99">
        <v>17225109.818359401</v>
      </c>
      <c r="AZ2306" s="99">
        <v>15122023.0117188</v>
      </c>
      <c r="BA2306" s="99">
        <v>13284010.498535199</v>
      </c>
      <c r="BB2306" s="99">
        <v>0</v>
      </c>
      <c r="BC2306" s="99">
        <v>5152262.9498290997</v>
      </c>
      <c r="BD2306" s="99">
        <v>2287975.7344055199</v>
      </c>
      <c r="BE2306" s="99">
        <v>0</v>
      </c>
      <c r="BF2306" s="99">
        <v>1382787.9710540799</v>
      </c>
      <c r="BG2306" s="99">
        <v>47391682.494628899</v>
      </c>
      <c r="BH2306" s="99">
        <v>10335502.068115201</v>
      </c>
      <c r="BI2306" s="99">
        <v>137.50924704968901</v>
      </c>
      <c r="BJ2306" s="99">
        <v>6832801.3580322303</v>
      </c>
      <c r="BK2306" s="99">
        <v>4142758.63818359</v>
      </c>
      <c r="BL2306" s="99">
        <v>0</v>
      </c>
      <c r="BM2306" s="99">
        <v>0</v>
      </c>
      <c r="BN2306" s="99">
        <v>0</v>
      </c>
      <c r="BO2306" s="99">
        <v>0</v>
      </c>
      <c r="BP2306" s="99">
        <v>0</v>
      </c>
      <c r="BQ2306" s="99">
        <v>0</v>
      </c>
      <c r="BR2306" s="99">
        <v>5835710.1621704102</v>
      </c>
      <c r="BS2306" s="99">
        <v>6132882.9846801804</v>
      </c>
      <c r="BT2306" s="99">
        <v>2619252.7334899898</v>
      </c>
      <c r="BU2306" s="99">
        <v>0</v>
      </c>
      <c r="BV2306" s="99">
        <v>2643429.6500854502</v>
      </c>
      <c r="BW2306" s="99">
        <v>283544.35868835403</v>
      </c>
      <c r="BX2306" s="99">
        <v>0</v>
      </c>
      <c r="BY2306" s="99">
        <v>0</v>
      </c>
      <c r="BZ2306" s="99">
        <v>0</v>
      </c>
      <c r="CA2306" s="99">
        <v>123315.443021774</v>
      </c>
      <c r="CB2306" s="99">
        <v>8253903.11047363</v>
      </c>
      <c r="CC2306" s="99">
        <v>61819803.903808601</v>
      </c>
      <c r="CD2306" s="99">
        <v>17229970.568115201</v>
      </c>
      <c r="CE2306" s="99">
        <v>2719.89771434665</v>
      </c>
      <c r="CF2306" s="99">
        <v>540203.78765869106</v>
      </c>
      <c r="CG2306" s="99">
        <v>3678004.4342956501</v>
      </c>
      <c r="CH2306" s="99">
        <v>0</v>
      </c>
      <c r="CI2306" s="99">
        <v>126126.60386371599</v>
      </c>
      <c r="CJ2306" s="99">
        <v>8786459.1525878906</v>
      </c>
      <c r="CK2306" s="99">
        <v>65442338.4052734</v>
      </c>
      <c r="CL2306" s="99">
        <v>17516791.123291001</v>
      </c>
      <c r="CM2306" s="166">
        <v>189261.45279502901</v>
      </c>
      <c r="CN2306" s="166">
        <v>27713658.6870117</v>
      </c>
      <c r="CO2306" s="166">
        <v>112551774.63281301</v>
      </c>
      <c r="CP2306" s="99">
        <v>17516791.123291001</v>
      </c>
      <c r="CQ2306" s="99">
        <v>0</v>
      </c>
      <c r="CR2306" s="99">
        <v>0</v>
      </c>
      <c r="CS2306" s="99">
        <v>0</v>
      </c>
      <c r="CT2306" s="99">
        <v>0</v>
      </c>
      <c r="CU2306" s="98">
        <v>65802.428993527996</v>
      </c>
      <c r="CV2306" s="98">
        <v>35911.639179890997</v>
      </c>
      <c r="CW2306" s="98">
        <v>8794106.8981323205</v>
      </c>
      <c r="CX2306" s="98">
        <v>65497808.338104248</v>
      </c>
    </row>
    <row r="2307" spans="1:102" x14ac:dyDescent="0.2">
      <c r="A2307" s="98" t="s">
        <v>199</v>
      </c>
      <c r="B2307" s="100">
        <v>39052</v>
      </c>
      <c r="C2307" s="99">
        <v>91135.531954765305</v>
      </c>
      <c r="D2307" s="99">
        <v>2.6861766769725399</v>
      </c>
      <c r="E2307" s="99">
        <v>35280.420351505301</v>
      </c>
      <c r="F2307" s="99">
        <v>21562.840948581699</v>
      </c>
      <c r="G2307" s="99">
        <v>1283.8884409069999</v>
      </c>
      <c r="H2307" s="99">
        <v>0</v>
      </c>
      <c r="I2307" s="99">
        <v>0</v>
      </c>
      <c r="J2307" s="99">
        <v>38978.166429519697</v>
      </c>
      <c r="K2307" s="99">
        <v>25538.0008575916</v>
      </c>
      <c r="L2307" s="99">
        <v>30337.256328344301</v>
      </c>
      <c r="M2307" s="99">
        <v>43126.941395282702</v>
      </c>
      <c r="N2307" s="99">
        <v>14542.3926804066</v>
      </c>
      <c r="O2307" s="99">
        <v>36871.601306915298</v>
      </c>
      <c r="P2307" s="99">
        <v>0</v>
      </c>
      <c r="Q2307" s="99">
        <v>6350.32724010944</v>
      </c>
      <c r="R2307" s="99">
        <v>1887.85734125972</v>
      </c>
      <c r="S2307" s="99">
        <v>0</v>
      </c>
      <c r="T2307" s="99">
        <v>826.52345070242905</v>
      </c>
      <c r="U2307" s="99">
        <v>64296.8403983116</v>
      </c>
      <c r="V2307" s="99">
        <v>5512699.7970581101</v>
      </c>
      <c r="W2307" s="99">
        <v>303.562864504755</v>
      </c>
      <c r="X2307" s="99">
        <v>2851092.1698913602</v>
      </c>
      <c r="Y2307" s="99">
        <v>1454912.8749084501</v>
      </c>
      <c r="Z2307" s="99">
        <v>289444.34513092</v>
      </c>
      <c r="AA2307" s="99">
        <v>0</v>
      </c>
      <c r="AB2307" s="99">
        <v>0</v>
      </c>
      <c r="AC2307" s="99">
        <v>14250824.4067383</v>
      </c>
      <c r="AD2307" s="99">
        <v>5283454.7216796903</v>
      </c>
      <c r="AE2307" s="99">
        <v>1335831.4623565699</v>
      </c>
      <c r="AF2307" s="99">
        <v>2256821.9571838402</v>
      </c>
      <c r="AG2307" s="99">
        <v>2190454.2607727102</v>
      </c>
      <c r="AH2307" s="99">
        <v>1858019.2727508501</v>
      </c>
      <c r="AI2307" s="99">
        <v>0</v>
      </c>
      <c r="AJ2307" s="99">
        <v>708742.22878265404</v>
      </c>
      <c r="AK2307" s="99">
        <v>359829.86121749901</v>
      </c>
      <c r="AL2307" s="99">
        <v>0</v>
      </c>
      <c r="AM2307" s="99">
        <v>167262.444869995</v>
      </c>
      <c r="AN2307" s="99">
        <v>19589553.425537098</v>
      </c>
      <c r="AO2307" s="99">
        <v>41837489.8896484</v>
      </c>
      <c r="AP2307" s="99">
        <v>2377.6755006909402</v>
      </c>
      <c r="AQ2307" s="99">
        <v>21317164.7885742</v>
      </c>
      <c r="AR2307" s="99">
        <v>10764312.6641846</v>
      </c>
      <c r="AS2307" s="99">
        <v>1975319.9408569301</v>
      </c>
      <c r="AT2307" s="99">
        <v>0</v>
      </c>
      <c r="AU2307" s="99">
        <v>0</v>
      </c>
      <c r="AV2307" s="99">
        <v>35165532.208496101</v>
      </c>
      <c r="AW2307" s="99">
        <v>13555384.896606401</v>
      </c>
      <c r="AX2307" s="99">
        <v>10994376.931518599</v>
      </c>
      <c r="AY2307" s="99">
        <v>17576237.949462902</v>
      </c>
      <c r="AZ2307" s="99">
        <v>15175862.347168</v>
      </c>
      <c r="BA2307" s="99">
        <v>14047555.731811499</v>
      </c>
      <c r="BB2307" s="99">
        <v>0</v>
      </c>
      <c r="BC2307" s="99">
        <v>5279900.4409790002</v>
      </c>
      <c r="BD2307" s="99">
        <v>2442780.7385559101</v>
      </c>
      <c r="BE2307" s="99">
        <v>0</v>
      </c>
      <c r="BF2307" s="99">
        <v>1164433.61364746</v>
      </c>
      <c r="BG2307" s="99">
        <v>48898534.357421897</v>
      </c>
      <c r="BH2307" s="99">
        <v>10882794.861083999</v>
      </c>
      <c r="BI2307" s="99">
        <v>325.40030958876002</v>
      </c>
      <c r="BJ2307" s="99">
        <v>6763222.7011108398</v>
      </c>
      <c r="BK2307" s="99">
        <v>4146523.3960266099</v>
      </c>
      <c r="BL2307" s="99">
        <v>0</v>
      </c>
      <c r="BM2307" s="99">
        <v>0</v>
      </c>
      <c r="BN2307" s="99">
        <v>0</v>
      </c>
      <c r="BO2307" s="99">
        <v>0</v>
      </c>
      <c r="BP2307" s="99">
        <v>0</v>
      </c>
      <c r="BQ2307" s="99">
        <v>0</v>
      </c>
      <c r="BR2307" s="99">
        <v>5989752.5569457998</v>
      </c>
      <c r="BS2307" s="99">
        <v>6176018.25634766</v>
      </c>
      <c r="BT2307" s="99">
        <v>2768481.0701904302</v>
      </c>
      <c r="BU2307" s="99">
        <v>0</v>
      </c>
      <c r="BV2307" s="99">
        <v>2714344.43249512</v>
      </c>
      <c r="BW2307" s="99">
        <v>299217.16552734398</v>
      </c>
      <c r="BX2307" s="99">
        <v>0</v>
      </c>
      <c r="BY2307" s="99">
        <v>0</v>
      </c>
      <c r="BZ2307" s="99">
        <v>0</v>
      </c>
      <c r="CA2307" s="99">
        <v>126502.22409725199</v>
      </c>
      <c r="CB2307" s="99">
        <v>8368513.8479003897</v>
      </c>
      <c r="CC2307" s="99">
        <v>63246511.7021484</v>
      </c>
      <c r="CD2307" s="99">
        <v>17648835.292236298</v>
      </c>
      <c r="CE2307" s="99">
        <v>2684.6602447629002</v>
      </c>
      <c r="CF2307" s="99">
        <v>533907.899742126</v>
      </c>
      <c r="CG2307" s="99">
        <v>3644170.9846496601</v>
      </c>
      <c r="CH2307" s="99">
        <v>0</v>
      </c>
      <c r="CI2307" s="99">
        <v>128934.392824173</v>
      </c>
      <c r="CJ2307" s="99">
        <v>8911071.1824951209</v>
      </c>
      <c r="CK2307" s="99">
        <v>66888605.865234397</v>
      </c>
      <c r="CL2307" s="99">
        <v>17945211.9462891</v>
      </c>
      <c r="CM2307" s="166">
        <v>193388.395690918</v>
      </c>
      <c r="CN2307" s="166">
        <v>28500466.3991699</v>
      </c>
      <c r="CO2307" s="166">
        <v>115992234.28222699</v>
      </c>
      <c r="CP2307" s="99">
        <v>17945211.9462891</v>
      </c>
      <c r="CQ2307" s="99">
        <v>0</v>
      </c>
      <c r="CR2307" s="99">
        <v>0</v>
      </c>
      <c r="CS2307" s="99">
        <v>0</v>
      </c>
      <c r="CT2307" s="99">
        <v>0</v>
      </c>
      <c r="CU2307" s="98">
        <v>61910.405871452</v>
      </c>
      <c r="CV2307" s="98">
        <v>40082.792299678003</v>
      </c>
      <c r="CW2307" s="98">
        <v>8902421.7476425152</v>
      </c>
      <c r="CX2307" s="98">
        <v>66890682.686798058</v>
      </c>
    </row>
    <row r="2308" spans="1:102" x14ac:dyDescent="0.2">
      <c r="A2308" s="98" t="s">
        <v>199</v>
      </c>
      <c r="B2308" s="100">
        <v>39142</v>
      </c>
      <c r="C2308" s="99">
        <v>94604.174432754502</v>
      </c>
      <c r="D2308" s="99">
        <v>2.3549853689910401</v>
      </c>
      <c r="E2308" s="99">
        <v>33178.024644851699</v>
      </c>
      <c r="F2308" s="99">
        <v>21039.4245100021</v>
      </c>
      <c r="G2308" s="99">
        <v>1418.5855956077601</v>
      </c>
      <c r="H2308" s="99">
        <v>0</v>
      </c>
      <c r="I2308" s="99">
        <v>0</v>
      </c>
      <c r="J2308" s="99">
        <v>42241.035976886698</v>
      </c>
      <c r="K2308" s="99">
        <v>22772.626381874099</v>
      </c>
      <c r="L2308" s="99">
        <v>29570.344309330001</v>
      </c>
      <c r="M2308" s="99">
        <v>43431.806781768799</v>
      </c>
      <c r="N2308" s="99">
        <v>14691.134241104101</v>
      </c>
      <c r="O2308" s="99">
        <v>38400.3608207703</v>
      </c>
      <c r="P2308" s="99">
        <v>0</v>
      </c>
      <c r="Q2308" s="99">
        <v>6391.3030359744998</v>
      </c>
      <c r="R2308" s="99">
        <v>1940.9847272336499</v>
      </c>
      <c r="S2308" s="99">
        <v>0</v>
      </c>
      <c r="T2308" s="99">
        <v>779.18658058345295</v>
      </c>
      <c r="U2308" s="99">
        <v>65122.074926853202</v>
      </c>
      <c r="V2308" s="99">
        <v>5714794.0787963904</v>
      </c>
      <c r="W2308" s="99">
        <v>661.51249557733502</v>
      </c>
      <c r="X2308" s="99">
        <v>2721508.8294982901</v>
      </c>
      <c r="Y2308" s="99">
        <v>1438042.4833374</v>
      </c>
      <c r="Z2308" s="99">
        <v>310546.43201065098</v>
      </c>
      <c r="AA2308" s="99">
        <v>0</v>
      </c>
      <c r="AB2308" s="99">
        <v>0</v>
      </c>
      <c r="AC2308" s="99">
        <v>15286487.119262701</v>
      </c>
      <c r="AD2308" s="99">
        <v>4551398.5724487295</v>
      </c>
      <c r="AE2308" s="99">
        <v>1293398.3225402799</v>
      </c>
      <c r="AF2308" s="99">
        <v>2271065.32452393</v>
      </c>
      <c r="AG2308" s="99">
        <v>2205301.7694397001</v>
      </c>
      <c r="AH2308" s="99">
        <v>1947176.5005188</v>
      </c>
      <c r="AI2308" s="99">
        <v>0</v>
      </c>
      <c r="AJ2308" s="99">
        <v>730635.66698455799</v>
      </c>
      <c r="AK2308" s="99">
        <v>372554.94653320301</v>
      </c>
      <c r="AL2308" s="99">
        <v>0</v>
      </c>
      <c r="AM2308" s="99">
        <v>157951.763933182</v>
      </c>
      <c r="AN2308" s="99">
        <v>19895140.615234401</v>
      </c>
      <c r="AO2308" s="99">
        <v>43661790.517089799</v>
      </c>
      <c r="AP2308" s="99">
        <v>5406.8849933743504</v>
      </c>
      <c r="AQ2308" s="99">
        <v>20202131.2883301</v>
      </c>
      <c r="AR2308" s="99">
        <v>10581371.8677979</v>
      </c>
      <c r="AS2308" s="99">
        <v>2121609.8002319299</v>
      </c>
      <c r="AT2308" s="99">
        <v>0</v>
      </c>
      <c r="AU2308" s="99">
        <v>0</v>
      </c>
      <c r="AV2308" s="99">
        <v>38082853.646972701</v>
      </c>
      <c r="AW2308" s="99">
        <v>11775808.560546899</v>
      </c>
      <c r="AX2308" s="99">
        <v>10697642.3867188</v>
      </c>
      <c r="AY2308" s="99">
        <v>17785999.3742676</v>
      </c>
      <c r="AZ2308" s="99">
        <v>15306085.541137701</v>
      </c>
      <c r="BA2308" s="99">
        <v>14839437.353515601</v>
      </c>
      <c r="BB2308" s="99">
        <v>0</v>
      </c>
      <c r="BC2308" s="99">
        <v>5458219.8369140597</v>
      </c>
      <c r="BD2308" s="99">
        <v>2536645.2526855501</v>
      </c>
      <c r="BE2308" s="99">
        <v>0</v>
      </c>
      <c r="BF2308" s="99">
        <v>1103328.1870727499</v>
      </c>
      <c r="BG2308" s="99">
        <v>50043987.634277299</v>
      </c>
      <c r="BH2308" s="99">
        <v>11494375.1414795</v>
      </c>
      <c r="BI2308" s="99">
        <v>265.348955057561</v>
      </c>
      <c r="BJ2308" s="99">
        <v>6546547.1958007803</v>
      </c>
      <c r="BK2308" s="99">
        <v>4131458.0036926302</v>
      </c>
      <c r="BL2308" s="99">
        <v>0</v>
      </c>
      <c r="BM2308" s="99">
        <v>0</v>
      </c>
      <c r="BN2308" s="99">
        <v>0</v>
      </c>
      <c r="BO2308" s="99">
        <v>0</v>
      </c>
      <c r="BP2308" s="99">
        <v>0</v>
      </c>
      <c r="BQ2308" s="99">
        <v>0</v>
      </c>
      <c r="BR2308" s="99">
        <v>6084366.0531005897</v>
      </c>
      <c r="BS2308" s="99">
        <v>6221049.4178466797</v>
      </c>
      <c r="BT2308" s="99">
        <v>2923883.4855651902</v>
      </c>
      <c r="BU2308" s="99">
        <v>0</v>
      </c>
      <c r="BV2308" s="99">
        <v>2788765.2605590802</v>
      </c>
      <c r="BW2308" s="99">
        <v>313378.90126419102</v>
      </c>
      <c r="BX2308" s="99">
        <v>0</v>
      </c>
      <c r="BY2308" s="99">
        <v>0</v>
      </c>
      <c r="BZ2308" s="99">
        <v>0</v>
      </c>
      <c r="CA2308" s="99">
        <v>127761.764855385</v>
      </c>
      <c r="CB2308" s="99">
        <v>8438751.4420165997</v>
      </c>
      <c r="CC2308" s="99">
        <v>64256284.685546897</v>
      </c>
      <c r="CD2308" s="99">
        <v>18022494.751220699</v>
      </c>
      <c r="CE2308" s="99">
        <v>2668.9032124578998</v>
      </c>
      <c r="CF2308" s="99">
        <v>527748.63189697301</v>
      </c>
      <c r="CG2308" s="99">
        <v>3621597.7813415499</v>
      </c>
      <c r="CH2308" s="99">
        <v>0</v>
      </c>
      <c r="CI2308" s="99">
        <v>130510.749992371</v>
      </c>
      <c r="CJ2308" s="99">
        <v>8974847.7114257794</v>
      </c>
      <c r="CK2308" s="99">
        <v>67884414.471679702</v>
      </c>
      <c r="CL2308" s="99">
        <v>18338111.089355499</v>
      </c>
      <c r="CM2308" s="166">
        <v>195382.696613312</v>
      </c>
      <c r="CN2308" s="166">
        <v>28877154.6491699</v>
      </c>
      <c r="CO2308" s="166">
        <v>118083090.59863301</v>
      </c>
      <c r="CP2308" s="99">
        <v>18338111.089355499</v>
      </c>
      <c r="CQ2308" s="99">
        <v>0</v>
      </c>
      <c r="CR2308" s="99">
        <v>0</v>
      </c>
      <c r="CS2308" s="99">
        <v>0</v>
      </c>
      <c r="CT2308" s="99">
        <v>0</v>
      </c>
      <c r="CU2308" s="98">
        <v>57152.71663001</v>
      </c>
      <c r="CV2308" s="98">
        <v>43462.520613366003</v>
      </c>
      <c r="CW2308" s="98">
        <v>8966500.0739135724</v>
      </c>
      <c r="CX2308" s="98">
        <v>67877882.466888443</v>
      </c>
    </row>
    <row r="2309" spans="1:102" x14ac:dyDescent="0.2">
      <c r="A2309" s="98" t="s">
        <v>199</v>
      </c>
      <c r="B2309" s="100">
        <v>39234</v>
      </c>
      <c r="C2309" s="99">
        <v>96387.617328643799</v>
      </c>
      <c r="D2309" s="99">
        <v>4.3561613729689297</v>
      </c>
      <c r="E2309" s="99">
        <v>31758.5737550259</v>
      </c>
      <c r="F2309" s="99">
        <v>20526.8076279163</v>
      </c>
      <c r="G2309" s="99">
        <v>1533.5759980231501</v>
      </c>
      <c r="H2309" s="99">
        <v>0</v>
      </c>
      <c r="I2309" s="99">
        <v>0</v>
      </c>
      <c r="J2309" s="99">
        <v>45451.837169170401</v>
      </c>
      <c r="K2309" s="99">
        <v>20098.379237413399</v>
      </c>
      <c r="L2309" s="99">
        <v>28994.179018020601</v>
      </c>
      <c r="M2309" s="99">
        <v>43422.266403675101</v>
      </c>
      <c r="N2309" s="99">
        <v>14736.4124541283</v>
      </c>
      <c r="O2309" s="99">
        <v>39015.297696590402</v>
      </c>
      <c r="P2309" s="99">
        <v>0</v>
      </c>
      <c r="Q2309" s="99">
        <v>6426.4182540178299</v>
      </c>
      <c r="R2309" s="99">
        <v>1984.1592312008099</v>
      </c>
      <c r="S2309" s="99">
        <v>0</v>
      </c>
      <c r="T2309" s="99">
        <v>759.97775583714201</v>
      </c>
      <c r="U2309" s="99">
        <v>65710.044610977202</v>
      </c>
      <c r="V2309" s="99">
        <v>5874064.37744141</v>
      </c>
      <c r="W2309" s="99">
        <v>671.88385587185599</v>
      </c>
      <c r="X2309" s="99">
        <v>2613267.7280883798</v>
      </c>
      <c r="Y2309" s="99">
        <v>1405828.5457916299</v>
      </c>
      <c r="Z2309" s="99">
        <v>332963.84650039702</v>
      </c>
      <c r="AA2309" s="99">
        <v>0</v>
      </c>
      <c r="AB2309" s="99">
        <v>0</v>
      </c>
      <c r="AC2309" s="99">
        <v>16222435.1170654</v>
      </c>
      <c r="AD2309" s="99">
        <v>3859530.2722473098</v>
      </c>
      <c r="AE2309" s="99">
        <v>1266413.7260131801</v>
      </c>
      <c r="AF2309" s="99">
        <v>2291509.3963928199</v>
      </c>
      <c r="AG2309" s="99">
        <v>2212203.93572998</v>
      </c>
      <c r="AH2309" s="99">
        <v>1967609.37072754</v>
      </c>
      <c r="AI2309" s="99">
        <v>0</v>
      </c>
      <c r="AJ2309" s="99">
        <v>743306.26466369606</v>
      </c>
      <c r="AK2309" s="99">
        <v>382068.66824340803</v>
      </c>
      <c r="AL2309" s="99">
        <v>0</v>
      </c>
      <c r="AM2309" s="99">
        <v>149717.944021225</v>
      </c>
      <c r="AN2309" s="99">
        <v>20228428.3681641</v>
      </c>
      <c r="AO2309" s="99">
        <v>45218870.997558601</v>
      </c>
      <c r="AP2309" s="99">
        <v>5862.0735707879103</v>
      </c>
      <c r="AQ2309" s="99">
        <v>19498130.6716309</v>
      </c>
      <c r="AR2309" s="99">
        <v>10393272.0740967</v>
      </c>
      <c r="AS2309" s="99">
        <v>2298744.0203857399</v>
      </c>
      <c r="AT2309" s="99">
        <v>0</v>
      </c>
      <c r="AU2309" s="99">
        <v>0</v>
      </c>
      <c r="AV2309" s="99">
        <v>41133200.987792999</v>
      </c>
      <c r="AW2309" s="99">
        <v>10086237.951293901</v>
      </c>
      <c r="AX2309" s="99">
        <v>10573417.463989301</v>
      </c>
      <c r="AY2309" s="99">
        <v>18049762.079589799</v>
      </c>
      <c r="AZ2309" s="99">
        <v>15441330.349243199</v>
      </c>
      <c r="BA2309" s="99">
        <v>15084869.219848599</v>
      </c>
      <c r="BB2309" s="99">
        <v>0</v>
      </c>
      <c r="BC2309" s="99">
        <v>5566799.8280639602</v>
      </c>
      <c r="BD2309" s="99">
        <v>2619382.4114990202</v>
      </c>
      <c r="BE2309" s="99">
        <v>0</v>
      </c>
      <c r="BF2309" s="99">
        <v>1061623.3209991499</v>
      </c>
      <c r="BG2309" s="99">
        <v>51307005.544921897</v>
      </c>
      <c r="BH2309" s="99">
        <v>11857798.873413101</v>
      </c>
      <c r="BI2309" s="99">
        <v>614.28239223361004</v>
      </c>
      <c r="BJ2309" s="99">
        <v>6386484.0436401404</v>
      </c>
      <c r="BK2309" s="99">
        <v>4082268.30889893</v>
      </c>
      <c r="BL2309" s="99">
        <v>0</v>
      </c>
      <c r="BM2309" s="99">
        <v>0</v>
      </c>
      <c r="BN2309" s="99">
        <v>0</v>
      </c>
      <c r="BO2309" s="99">
        <v>0</v>
      </c>
      <c r="BP2309" s="99">
        <v>0</v>
      </c>
      <c r="BQ2309" s="99">
        <v>0</v>
      </c>
      <c r="BR2309" s="99">
        <v>6136687.21520996</v>
      </c>
      <c r="BS2309" s="99">
        <v>6293146.4690551804</v>
      </c>
      <c r="BT2309" s="99">
        <v>2971947.1873474098</v>
      </c>
      <c r="BU2309" s="99">
        <v>0</v>
      </c>
      <c r="BV2309" s="99">
        <v>2830018.6126708998</v>
      </c>
      <c r="BW2309" s="99">
        <v>320952.48725891102</v>
      </c>
      <c r="BX2309" s="99">
        <v>0</v>
      </c>
      <c r="BY2309" s="99">
        <v>0</v>
      </c>
      <c r="BZ2309" s="99">
        <v>0</v>
      </c>
      <c r="CA2309" s="99">
        <v>128298.516043663</v>
      </c>
      <c r="CB2309" s="99">
        <v>8508709.1372070294</v>
      </c>
      <c r="CC2309" s="99">
        <v>64889208.031738304</v>
      </c>
      <c r="CD2309" s="99">
        <v>18228020.0007324</v>
      </c>
      <c r="CE2309" s="99">
        <v>2696.0208626687499</v>
      </c>
      <c r="CF2309" s="99">
        <v>530307.81879425002</v>
      </c>
      <c r="CG2309" s="99">
        <v>3677453.32775879</v>
      </c>
      <c r="CH2309" s="99">
        <v>0</v>
      </c>
      <c r="CI2309" s="99">
        <v>131069.539544106</v>
      </c>
      <c r="CJ2309" s="99">
        <v>9029825.07568359</v>
      </c>
      <c r="CK2309" s="99">
        <v>68717103.950195298</v>
      </c>
      <c r="CL2309" s="99">
        <v>18549612.9458008</v>
      </c>
      <c r="CM2309" s="166">
        <v>196330.68692207299</v>
      </c>
      <c r="CN2309" s="166">
        <v>29228365.036132801</v>
      </c>
      <c r="CO2309" s="166">
        <v>119933675.677734</v>
      </c>
      <c r="CP2309" s="99">
        <v>18549612.9458008</v>
      </c>
      <c r="CQ2309" s="99">
        <v>0</v>
      </c>
      <c r="CR2309" s="99">
        <v>0</v>
      </c>
      <c r="CS2309" s="99">
        <v>0</v>
      </c>
      <c r="CT2309" s="99">
        <v>0</v>
      </c>
      <c r="CU2309" s="98">
        <v>53108.621996765003</v>
      </c>
      <c r="CV2309" s="98">
        <v>46771.040729833003</v>
      </c>
      <c r="CW2309" s="98">
        <v>9039016.9560012799</v>
      </c>
      <c r="CX2309" s="98">
        <v>68566661.3594971</v>
      </c>
    </row>
    <row r="2310" spans="1:102" x14ac:dyDescent="0.2">
      <c r="A2310" s="98" t="s">
        <v>199</v>
      </c>
      <c r="B2310" s="100">
        <v>39326</v>
      </c>
      <c r="C2310" s="99">
        <v>98222.132190704302</v>
      </c>
      <c r="D2310" s="99">
        <v>2.7146934289776299</v>
      </c>
      <c r="E2310" s="99">
        <v>31189.761597633398</v>
      </c>
      <c r="F2310" s="99">
        <v>20594.760673761401</v>
      </c>
      <c r="G2310" s="99">
        <v>1649.9567812085199</v>
      </c>
      <c r="H2310" s="99">
        <v>0</v>
      </c>
      <c r="I2310" s="99">
        <v>0</v>
      </c>
      <c r="J2310" s="99">
        <v>48256.9085950851</v>
      </c>
      <c r="K2310" s="99">
        <v>17905.6583330631</v>
      </c>
      <c r="L2310" s="99">
        <v>28498.6470825672</v>
      </c>
      <c r="M2310" s="99">
        <v>43611.656055927298</v>
      </c>
      <c r="N2310" s="99">
        <v>14800.4940012693</v>
      </c>
      <c r="O2310" s="99">
        <v>39655.929446220398</v>
      </c>
      <c r="P2310" s="99">
        <v>0</v>
      </c>
      <c r="Q2310" s="99">
        <v>6435.4563698172597</v>
      </c>
      <c r="R2310" s="99">
        <v>2004.8255036026201</v>
      </c>
      <c r="S2310" s="99">
        <v>0</v>
      </c>
      <c r="T2310" s="99">
        <v>734.236974664032</v>
      </c>
      <c r="U2310" s="99">
        <v>66076.448585510298</v>
      </c>
      <c r="V2310" s="99">
        <v>5988001.3841552697</v>
      </c>
      <c r="W2310" s="99">
        <v>263.316815517843</v>
      </c>
      <c r="X2310" s="99">
        <v>2548896.1536254901</v>
      </c>
      <c r="Y2310" s="99">
        <v>1400920.47419739</v>
      </c>
      <c r="Z2310" s="99">
        <v>354993.68178176897</v>
      </c>
      <c r="AA2310" s="99">
        <v>0</v>
      </c>
      <c r="AB2310" s="99">
        <v>0</v>
      </c>
      <c r="AC2310" s="99">
        <v>17020233.151611298</v>
      </c>
      <c r="AD2310" s="99">
        <v>3470839.68823242</v>
      </c>
      <c r="AE2310" s="99">
        <v>1243145.40071106</v>
      </c>
      <c r="AF2310" s="99">
        <v>2296130.24499512</v>
      </c>
      <c r="AG2310" s="99">
        <v>2215967.66046143</v>
      </c>
      <c r="AH2310" s="99">
        <v>2006699.0592956501</v>
      </c>
      <c r="AI2310" s="99">
        <v>0</v>
      </c>
      <c r="AJ2310" s="99">
        <v>756018.77277374303</v>
      </c>
      <c r="AK2310" s="99">
        <v>382996.08049011201</v>
      </c>
      <c r="AL2310" s="99">
        <v>0</v>
      </c>
      <c r="AM2310" s="99">
        <v>145089.699882507</v>
      </c>
      <c r="AN2310" s="99">
        <v>20367307.3510742</v>
      </c>
      <c r="AO2310" s="99">
        <v>46556549.560546897</v>
      </c>
      <c r="AP2310" s="99">
        <v>2972.8100194335002</v>
      </c>
      <c r="AQ2310" s="99">
        <v>19312058.9304199</v>
      </c>
      <c r="AR2310" s="99">
        <v>10614230.275024399</v>
      </c>
      <c r="AS2310" s="99">
        <v>2469321.7773132301</v>
      </c>
      <c r="AT2310" s="99">
        <v>0</v>
      </c>
      <c r="AU2310" s="99">
        <v>0</v>
      </c>
      <c r="AV2310" s="99">
        <v>43341738.639160201</v>
      </c>
      <c r="AW2310" s="99">
        <v>9179202.5043945294</v>
      </c>
      <c r="AX2310" s="99">
        <v>10579380.8580322</v>
      </c>
      <c r="AY2310" s="99">
        <v>18257331.8603516</v>
      </c>
      <c r="AZ2310" s="99">
        <v>15588348.8820801</v>
      </c>
      <c r="BA2310" s="99">
        <v>15553060.0441895</v>
      </c>
      <c r="BB2310" s="99">
        <v>0</v>
      </c>
      <c r="BC2310" s="99">
        <v>5735954.9121093797</v>
      </c>
      <c r="BD2310" s="99">
        <v>2651597.0893859901</v>
      </c>
      <c r="BE2310" s="99">
        <v>0</v>
      </c>
      <c r="BF2310" s="99">
        <v>1034156.89744568</v>
      </c>
      <c r="BG2310" s="99">
        <v>52398810.1396484</v>
      </c>
      <c r="BH2310" s="99">
        <v>12196189.248046899</v>
      </c>
      <c r="BI2310" s="99">
        <v>309.60315117984999</v>
      </c>
      <c r="BJ2310" s="99">
        <v>6259344.8041992197</v>
      </c>
      <c r="BK2310" s="99">
        <v>4053385.5495910598</v>
      </c>
      <c r="BL2310" s="99">
        <v>0</v>
      </c>
      <c r="BM2310" s="99">
        <v>0</v>
      </c>
      <c r="BN2310" s="99">
        <v>0</v>
      </c>
      <c r="BO2310" s="99">
        <v>0</v>
      </c>
      <c r="BP2310" s="99">
        <v>0</v>
      </c>
      <c r="BQ2310" s="99">
        <v>0</v>
      </c>
      <c r="BR2310" s="99">
        <v>6170367.8468627902</v>
      </c>
      <c r="BS2310" s="99">
        <v>6359419.27160645</v>
      </c>
      <c r="BT2310" s="99">
        <v>3062932.4348449698</v>
      </c>
      <c r="BU2310" s="99">
        <v>0</v>
      </c>
      <c r="BV2310" s="99">
        <v>2895809.2107849098</v>
      </c>
      <c r="BW2310" s="99">
        <v>320859.97794723499</v>
      </c>
      <c r="BX2310" s="99">
        <v>0</v>
      </c>
      <c r="BY2310" s="99">
        <v>0</v>
      </c>
      <c r="BZ2310" s="99">
        <v>0</v>
      </c>
      <c r="CA2310" s="99">
        <v>129250.224197388</v>
      </c>
      <c r="CB2310" s="99">
        <v>8523656.7441406306</v>
      </c>
      <c r="CC2310" s="99">
        <v>65687039.5380859</v>
      </c>
      <c r="CD2310" s="99">
        <v>18484536.505127002</v>
      </c>
      <c r="CE2310" s="99">
        <v>2690.65122044086</v>
      </c>
      <c r="CF2310" s="99">
        <v>529049.64332580601</v>
      </c>
      <c r="CG2310" s="99">
        <v>3696254.1098632799</v>
      </c>
      <c r="CH2310" s="99">
        <v>0</v>
      </c>
      <c r="CI2310" s="99">
        <v>132023.64871787999</v>
      </c>
      <c r="CJ2310" s="99">
        <v>9058863.7087402306</v>
      </c>
      <c r="CK2310" s="99">
        <v>69340153.121093795</v>
      </c>
      <c r="CL2310" s="99">
        <v>18812883.806396499</v>
      </c>
      <c r="CM2310" s="166">
        <v>197813.39671516401</v>
      </c>
      <c r="CN2310" s="166">
        <v>29473286.886474598</v>
      </c>
      <c r="CO2310" s="166">
        <v>121641881.24218801</v>
      </c>
      <c r="CP2310" s="99">
        <v>18812883.806396499</v>
      </c>
      <c r="CQ2310" s="99">
        <v>0</v>
      </c>
      <c r="CR2310" s="99">
        <v>0</v>
      </c>
      <c r="CS2310" s="99">
        <v>0</v>
      </c>
      <c r="CT2310" s="99">
        <v>0</v>
      </c>
      <c r="CU2310" s="98">
        <v>50286.161127701002</v>
      </c>
      <c r="CV2310" s="98">
        <v>49664.385806318998</v>
      </c>
      <c r="CW2310" s="98">
        <v>9052706.3874664363</v>
      </c>
      <c r="CX2310" s="98">
        <v>69383293.647949174</v>
      </c>
    </row>
    <row r="2311" spans="1:102" x14ac:dyDescent="0.2">
      <c r="A2311" s="98" t="s">
        <v>199</v>
      </c>
      <c r="B2311" s="100">
        <v>39417</v>
      </c>
      <c r="C2311" s="99">
        <v>99932.863656997695</v>
      </c>
      <c r="D2311" s="99">
        <v>3.5684408089728099</v>
      </c>
      <c r="E2311" s="99">
        <v>30280.443598508798</v>
      </c>
      <c r="F2311" s="99">
        <v>20069.6607849598</v>
      </c>
      <c r="G2311" s="99">
        <v>1764.4255815148399</v>
      </c>
      <c r="H2311" s="99">
        <v>0</v>
      </c>
      <c r="I2311" s="99">
        <v>0</v>
      </c>
      <c r="J2311" s="99">
        <v>50771.512056350701</v>
      </c>
      <c r="K2311" s="99">
        <v>15937.3591096401</v>
      </c>
      <c r="L2311" s="99">
        <v>28128.3214507103</v>
      </c>
      <c r="M2311" s="99">
        <v>43653.332195281997</v>
      </c>
      <c r="N2311" s="99">
        <v>14883.5091979504</v>
      </c>
      <c r="O2311" s="99">
        <v>40536.676839351698</v>
      </c>
      <c r="P2311" s="99">
        <v>0</v>
      </c>
      <c r="Q2311" s="99">
        <v>6405.9739075899097</v>
      </c>
      <c r="R2311" s="99">
        <v>2048.8652888238398</v>
      </c>
      <c r="S2311" s="99">
        <v>0</v>
      </c>
      <c r="T2311" s="99">
        <v>716.00678684562399</v>
      </c>
      <c r="U2311" s="99">
        <v>66651.530285835295</v>
      </c>
      <c r="V2311" s="99">
        <v>6091902.6817627</v>
      </c>
      <c r="W2311" s="99">
        <v>225.70883167907601</v>
      </c>
      <c r="X2311" s="99">
        <v>2457395.6394653302</v>
      </c>
      <c r="Y2311" s="99">
        <v>1368483.2650756801</v>
      </c>
      <c r="Z2311" s="99">
        <v>371991.08035659802</v>
      </c>
      <c r="AA2311" s="99">
        <v>0</v>
      </c>
      <c r="AB2311" s="99">
        <v>0</v>
      </c>
      <c r="AC2311" s="99">
        <v>17676661.027832001</v>
      </c>
      <c r="AD2311" s="99">
        <v>2939054.4599609398</v>
      </c>
      <c r="AE2311" s="99">
        <v>1228244.5921478299</v>
      </c>
      <c r="AF2311" s="99">
        <v>2300608.1345520001</v>
      </c>
      <c r="AG2311" s="99">
        <v>2220150.55609131</v>
      </c>
      <c r="AH2311" s="99">
        <v>2055151.46669006</v>
      </c>
      <c r="AI2311" s="99">
        <v>0</v>
      </c>
      <c r="AJ2311" s="99">
        <v>750771.93574523902</v>
      </c>
      <c r="AK2311" s="99">
        <v>395385.40134429903</v>
      </c>
      <c r="AL2311" s="99">
        <v>0</v>
      </c>
      <c r="AM2311" s="99">
        <v>136693.83462142901</v>
      </c>
      <c r="AN2311" s="99">
        <v>20633105.7646484</v>
      </c>
      <c r="AO2311" s="99">
        <v>47840288.434570298</v>
      </c>
      <c r="AP2311" s="99">
        <v>1785.5729901790601</v>
      </c>
      <c r="AQ2311" s="99">
        <v>18839377.9990234</v>
      </c>
      <c r="AR2311" s="99">
        <v>10324298.4562988</v>
      </c>
      <c r="AS2311" s="99">
        <v>2617310.5178527799</v>
      </c>
      <c r="AT2311" s="99">
        <v>0</v>
      </c>
      <c r="AU2311" s="99">
        <v>0</v>
      </c>
      <c r="AV2311" s="99">
        <v>45326409.029296897</v>
      </c>
      <c r="AW2311" s="99">
        <v>7846928.0901489304</v>
      </c>
      <c r="AX2311" s="99">
        <v>10582889.103271499</v>
      </c>
      <c r="AY2311" s="99">
        <v>18498016.158935498</v>
      </c>
      <c r="AZ2311" s="99">
        <v>15729186.2155762</v>
      </c>
      <c r="BA2311" s="99">
        <v>16072190.6643066</v>
      </c>
      <c r="BB2311" s="99">
        <v>0</v>
      </c>
      <c r="BC2311" s="99">
        <v>5728206.8947753897</v>
      </c>
      <c r="BD2311" s="99">
        <v>2769780.6423645001</v>
      </c>
      <c r="BE2311" s="99">
        <v>0</v>
      </c>
      <c r="BF2311" s="99">
        <v>991015.93527984596</v>
      </c>
      <c r="BG2311" s="99">
        <v>53224019.979980499</v>
      </c>
      <c r="BH2311" s="99">
        <v>12604493.9296875</v>
      </c>
      <c r="BI2311" s="99">
        <v>174.69217204675101</v>
      </c>
      <c r="BJ2311" s="99">
        <v>6104961.6729126005</v>
      </c>
      <c r="BK2311" s="99">
        <v>3982302.6280517601</v>
      </c>
      <c r="BL2311" s="99">
        <v>0</v>
      </c>
      <c r="BM2311" s="99">
        <v>0</v>
      </c>
      <c r="BN2311" s="99">
        <v>0</v>
      </c>
      <c r="BO2311" s="99">
        <v>0</v>
      </c>
      <c r="BP2311" s="99">
        <v>0</v>
      </c>
      <c r="BQ2311" s="99">
        <v>0</v>
      </c>
      <c r="BR2311" s="99">
        <v>6251522.8150634803</v>
      </c>
      <c r="BS2311" s="99">
        <v>6403488.5802002</v>
      </c>
      <c r="BT2311" s="99">
        <v>3163347.4302063002</v>
      </c>
      <c r="BU2311" s="99">
        <v>0</v>
      </c>
      <c r="BV2311" s="99">
        <v>2887616.3163147001</v>
      </c>
      <c r="BW2311" s="99">
        <v>354128.432319641</v>
      </c>
      <c r="BX2311" s="99">
        <v>0</v>
      </c>
      <c r="BY2311" s="99">
        <v>0</v>
      </c>
      <c r="BZ2311" s="99">
        <v>0</v>
      </c>
      <c r="CA2311" s="99">
        <v>130218.131006241</v>
      </c>
      <c r="CB2311" s="99">
        <v>8557160.5428466797</v>
      </c>
      <c r="CC2311" s="99">
        <v>66553602.669921897</v>
      </c>
      <c r="CD2311" s="99">
        <v>18697618.041992199</v>
      </c>
      <c r="CE2311" s="99">
        <v>2732.63718795776</v>
      </c>
      <c r="CF2311" s="99">
        <v>541383.20999145496</v>
      </c>
      <c r="CG2311" s="99">
        <v>3816136.4198303199</v>
      </c>
      <c r="CH2311" s="99">
        <v>0</v>
      </c>
      <c r="CI2311" s="99">
        <v>132729.15219306899</v>
      </c>
      <c r="CJ2311" s="99">
        <v>9089766.2001953106</v>
      </c>
      <c r="CK2311" s="99">
        <v>70243895.285156295</v>
      </c>
      <c r="CL2311" s="99">
        <v>19045252.012695301</v>
      </c>
      <c r="CM2311" s="166">
        <v>199396.79619979899</v>
      </c>
      <c r="CN2311" s="166">
        <v>29704404.854492199</v>
      </c>
      <c r="CO2311" s="166">
        <v>123620636.96777301</v>
      </c>
      <c r="CP2311" s="99">
        <v>19045252.012695301</v>
      </c>
      <c r="CQ2311" s="99">
        <v>0</v>
      </c>
      <c r="CR2311" s="99">
        <v>0</v>
      </c>
      <c r="CS2311" s="99">
        <v>0</v>
      </c>
      <c r="CT2311" s="99">
        <v>0</v>
      </c>
      <c r="CU2311" s="98">
        <v>47036.076422851002</v>
      </c>
      <c r="CV2311" s="98">
        <v>52283.871996617003</v>
      </c>
      <c r="CW2311" s="98">
        <v>9098543.7528381348</v>
      </c>
      <c r="CX2311" s="98">
        <v>70369739.089752212</v>
      </c>
    </row>
    <row r="2312" spans="1:102" x14ac:dyDescent="0.2">
      <c r="A2312" s="98" t="s">
        <v>199</v>
      </c>
      <c r="B2312" s="100">
        <v>39508</v>
      </c>
      <c r="C2312" s="99">
        <v>101632.873060226</v>
      </c>
      <c r="D2312" s="99">
        <v>3.4295512859825998</v>
      </c>
      <c r="E2312" s="99">
        <v>29279.9722626209</v>
      </c>
      <c r="F2312" s="99">
        <v>19980.096801281001</v>
      </c>
      <c r="G2312" s="99">
        <v>1879.55576843023</v>
      </c>
      <c r="H2312" s="99">
        <v>0</v>
      </c>
      <c r="I2312" s="99">
        <v>0</v>
      </c>
      <c r="J2312" s="99">
        <v>53393.199430465698</v>
      </c>
      <c r="K2312" s="99">
        <v>13875.282901287101</v>
      </c>
      <c r="L2312" s="99">
        <v>28000.568526029601</v>
      </c>
      <c r="M2312" s="99">
        <v>43676.713553905502</v>
      </c>
      <c r="N2312" s="99">
        <v>14813.6248441935</v>
      </c>
      <c r="O2312" s="99">
        <v>41293.744924545303</v>
      </c>
      <c r="P2312" s="99">
        <v>0</v>
      </c>
      <c r="Q2312" s="99">
        <v>6411.9172967076302</v>
      </c>
      <c r="R2312" s="99">
        <v>2140.27337309718</v>
      </c>
      <c r="S2312" s="99">
        <v>0</v>
      </c>
      <c r="T2312" s="99">
        <v>707.78588689118601</v>
      </c>
      <c r="U2312" s="99">
        <v>67272.721424102798</v>
      </c>
      <c r="V2312" s="99">
        <v>6156590.94921875</v>
      </c>
      <c r="W2312" s="99">
        <v>209.63681120239201</v>
      </c>
      <c r="X2312" s="99">
        <v>2339774.6659851102</v>
      </c>
      <c r="Y2312" s="99">
        <v>1333335.6831664999</v>
      </c>
      <c r="Z2312" s="99">
        <v>382592.64349365199</v>
      </c>
      <c r="AA2312" s="99">
        <v>0</v>
      </c>
      <c r="AB2312" s="99">
        <v>0</v>
      </c>
      <c r="AC2312" s="99">
        <v>18274504.032958999</v>
      </c>
      <c r="AD2312" s="99">
        <v>2411114.1507873498</v>
      </c>
      <c r="AE2312" s="99">
        <v>1206154.39710999</v>
      </c>
      <c r="AF2312" s="99">
        <v>2292970.1650085398</v>
      </c>
      <c r="AG2312" s="99">
        <v>2185085.2436828599</v>
      </c>
      <c r="AH2312" s="99">
        <v>2078477.2706603999</v>
      </c>
      <c r="AI2312" s="99">
        <v>0</v>
      </c>
      <c r="AJ2312" s="99">
        <v>749821.05400085403</v>
      </c>
      <c r="AK2312" s="99">
        <v>407063.738620758</v>
      </c>
      <c r="AL2312" s="99">
        <v>0</v>
      </c>
      <c r="AM2312" s="99">
        <v>132769.31365013099</v>
      </c>
      <c r="AN2312" s="99">
        <v>20736566.754638702</v>
      </c>
      <c r="AO2312" s="99">
        <v>48973636.580566399</v>
      </c>
      <c r="AP2312" s="99">
        <v>1855.02611924708</v>
      </c>
      <c r="AQ2312" s="99">
        <v>18146928.090332001</v>
      </c>
      <c r="AR2312" s="99">
        <v>10376944.5859375</v>
      </c>
      <c r="AS2312" s="99">
        <v>2724032.0821533198</v>
      </c>
      <c r="AT2312" s="99">
        <v>0</v>
      </c>
      <c r="AU2312" s="99">
        <v>0</v>
      </c>
      <c r="AV2312" s="99">
        <v>47777304.794433601</v>
      </c>
      <c r="AW2312" s="99">
        <v>6547633.9056396503</v>
      </c>
      <c r="AX2312" s="99">
        <v>10517826.466308599</v>
      </c>
      <c r="AY2312" s="99">
        <v>18698472.886474598</v>
      </c>
      <c r="AZ2312" s="99">
        <v>15685398.6552734</v>
      </c>
      <c r="BA2312" s="99">
        <v>16438144.634887701</v>
      </c>
      <c r="BB2312" s="99">
        <v>0</v>
      </c>
      <c r="BC2312" s="99">
        <v>5805822.06530762</v>
      </c>
      <c r="BD2312" s="99">
        <v>2889666.9450683598</v>
      </c>
      <c r="BE2312" s="99">
        <v>0</v>
      </c>
      <c r="BF2312" s="99">
        <v>975842.75782775902</v>
      </c>
      <c r="BG2312" s="99">
        <v>54292019.1259766</v>
      </c>
      <c r="BH2312" s="99">
        <v>11793651.2918701</v>
      </c>
      <c r="BI2312" s="99">
        <v>215.32267397269601</v>
      </c>
      <c r="BJ2312" s="99">
        <v>5424891.7405395498</v>
      </c>
      <c r="BK2312" s="99">
        <v>3603912.6976928702</v>
      </c>
      <c r="BL2312" s="99">
        <v>0</v>
      </c>
      <c r="BM2312" s="99">
        <v>0</v>
      </c>
      <c r="BN2312" s="99">
        <v>0</v>
      </c>
      <c r="BO2312" s="99">
        <v>0</v>
      </c>
      <c r="BP2312" s="99">
        <v>0</v>
      </c>
      <c r="BQ2312" s="99">
        <v>0</v>
      </c>
      <c r="BR2312" s="99">
        <v>5643907.3408813505</v>
      </c>
      <c r="BS2312" s="99">
        <v>5741460.28625488</v>
      </c>
      <c r="BT2312" s="99">
        <v>3233175.2157287602</v>
      </c>
      <c r="BU2312" s="99">
        <v>0</v>
      </c>
      <c r="BV2312" s="99">
        <v>2622789.6729126</v>
      </c>
      <c r="BW2312" s="99">
        <v>360837.025600433</v>
      </c>
      <c r="BX2312" s="99">
        <v>0</v>
      </c>
      <c r="BY2312" s="99">
        <v>0</v>
      </c>
      <c r="BZ2312" s="99">
        <v>0</v>
      </c>
      <c r="CA2312" s="99">
        <v>130913.87957572901</v>
      </c>
      <c r="CB2312" s="99">
        <v>8490808.0509033203</v>
      </c>
      <c r="CC2312" s="99">
        <v>66893712.137207001</v>
      </c>
      <c r="CD2312" s="99">
        <v>17234308.317138702</v>
      </c>
      <c r="CE2312" s="99">
        <v>2784.1468805074701</v>
      </c>
      <c r="CF2312" s="99">
        <v>535767.67750549305</v>
      </c>
      <c r="CG2312" s="99">
        <v>3839133.7102966299</v>
      </c>
      <c r="CH2312" s="99">
        <v>0</v>
      </c>
      <c r="CI2312" s="99">
        <v>133766.83363533</v>
      </c>
      <c r="CJ2312" s="99">
        <v>9019715.5175781306</v>
      </c>
      <c r="CK2312" s="99">
        <v>70658734.877929702</v>
      </c>
      <c r="CL2312" s="99">
        <v>17600901.224609401</v>
      </c>
      <c r="CM2312" s="166">
        <v>200727.670505524</v>
      </c>
      <c r="CN2312" s="166">
        <v>29763733.232666001</v>
      </c>
      <c r="CO2312" s="166">
        <v>125213545.22656301</v>
      </c>
      <c r="CP2312" s="99">
        <v>17600901.224609401</v>
      </c>
      <c r="CQ2312" s="99">
        <v>0</v>
      </c>
      <c r="CR2312" s="99">
        <v>0</v>
      </c>
      <c r="CS2312" s="99">
        <v>0</v>
      </c>
      <c r="CT2312" s="99">
        <v>0</v>
      </c>
      <c r="CU2312" s="98">
        <v>43989.993865315002</v>
      </c>
      <c r="CV2312" s="98">
        <v>55003.199303328001</v>
      </c>
      <c r="CW2312" s="98">
        <v>9026575.7284088135</v>
      </c>
      <c r="CX2312" s="98">
        <v>70732845.847503632</v>
      </c>
    </row>
    <row r="2313" spans="1:102" x14ac:dyDescent="0.2">
      <c r="A2313" s="98" t="s">
        <v>199</v>
      </c>
      <c r="B2313" s="100">
        <v>39600</v>
      </c>
      <c r="C2313" s="99">
        <v>103166.620454788</v>
      </c>
      <c r="D2313" s="99">
        <v>2.2373407379782302</v>
      </c>
      <c r="E2313" s="99">
        <v>28145.347691059102</v>
      </c>
      <c r="F2313" s="99">
        <v>19542.006117105499</v>
      </c>
      <c r="G2313" s="99">
        <v>2027.3960023075299</v>
      </c>
      <c r="H2313" s="99">
        <v>0</v>
      </c>
      <c r="I2313" s="99">
        <v>0</v>
      </c>
      <c r="J2313" s="99">
        <v>56081.320852279699</v>
      </c>
      <c r="K2313" s="99">
        <v>11915.010160207699</v>
      </c>
      <c r="L2313" s="99">
        <v>27766.942752599702</v>
      </c>
      <c r="M2313" s="99">
        <v>43880.238879680597</v>
      </c>
      <c r="N2313" s="99">
        <v>14758.5908118486</v>
      </c>
      <c r="O2313" s="99">
        <v>41958.444498539</v>
      </c>
      <c r="P2313" s="99">
        <v>0</v>
      </c>
      <c r="Q2313" s="99">
        <v>6342.6951938867596</v>
      </c>
      <c r="R2313" s="99">
        <v>2209.6390730738599</v>
      </c>
      <c r="S2313" s="99">
        <v>0</v>
      </c>
      <c r="T2313" s="99">
        <v>717.13250758498896</v>
      </c>
      <c r="U2313" s="99">
        <v>68028.246907234206</v>
      </c>
      <c r="V2313" s="99">
        <v>6246643.8250732403</v>
      </c>
      <c r="W2313" s="99">
        <v>137.95871341601</v>
      </c>
      <c r="X2313" s="99">
        <v>2252284.5108032199</v>
      </c>
      <c r="Y2313" s="99">
        <v>1296694.9938507101</v>
      </c>
      <c r="Z2313" s="99">
        <v>408750.63564682001</v>
      </c>
      <c r="AA2313" s="99">
        <v>0</v>
      </c>
      <c r="AB2313" s="99">
        <v>0</v>
      </c>
      <c r="AC2313" s="99">
        <v>19214060.535644501</v>
      </c>
      <c r="AD2313" s="99">
        <v>2046422.31455994</v>
      </c>
      <c r="AE2313" s="99">
        <v>1201384.92874146</v>
      </c>
      <c r="AF2313" s="99">
        <v>2290237.8835144001</v>
      </c>
      <c r="AG2313" s="99">
        <v>2160156.2172546401</v>
      </c>
      <c r="AH2313" s="99">
        <v>2109376.8435058598</v>
      </c>
      <c r="AI2313" s="99">
        <v>0</v>
      </c>
      <c r="AJ2313" s="99">
        <v>751715.14002990699</v>
      </c>
      <c r="AK2313" s="99">
        <v>421000.33921051002</v>
      </c>
      <c r="AL2313" s="99">
        <v>0</v>
      </c>
      <c r="AM2313" s="99">
        <v>132642.533166885</v>
      </c>
      <c r="AN2313" s="99">
        <v>21133831.5947266</v>
      </c>
      <c r="AO2313" s="99">
        <v>49943801.685546897</v>
      </c>
      <c r="AP2313" s="99">
        <v>1221.92116576433</v>
      </c>
      <c r="AQ2313" s="99">
        <v>17625325.011230499</v>
      </c>
      <c r="AR2313" s="99">
        <v>10154512.588867201</v>
      </c>
      <c r="AS2313" s="99">
        <v>2959619.3805847201</v>
      </c>
      <c r="AT2313" s="99">
        <v>0</v>
      </c>
      <c r="AU2313" s="99">
        <v>0</v>
      </c>
      <c r="AV2313" s="99">
        <v>50616128.270019501</v>
      </c>
      <c r="AW2313" s="99">
        <v>5615642.98474121</v>
      </c>
      <c r="AX2313" s="99">
        <v>10561572.4610596</v>
      </c>
      <c r="AY2313" s="99">
        <v>18790921.263671901</v>
      </c>
      <c r="AZ2313" s="99">
        <v>15636140.2839355</v>
      </c>
      <c r="BA2313" s="99">
        <v>16877352.7492676</v>
      </c>
      <c r="BB2313" s="99">
        <v>0</v>
      </c>
      <c r="BC2313" s="99">
        <v>5893589.4263915997</v>
      </c>
      <c r="BD2313" s="99">
        <v>3023937.3883667002</v>
      </c>
      <c r="BE2313" s="99">
        <v>0</v>
      </c>
      <c r="BF2313" s="99">
        <v>985031.46390533401</v>
      </c>
      <c r="BG2313" s="99">
        <v>55891253.116699196</v>
      </c>
      <c r="BH2313" s="99">
        <v>12128790.5887451</v>
      </c>
      <c r="BI2313" s="99">
        <v>296.57868807762901</v>
      </c>
      <c r="BJ2313" s="99">
        <v>5316464.77526855</v>
      </c>
      <c r="BK2313" s="99">
        <v>3536312.7590026902</v>
      </c>
      <c r="BL2313" s="99">
        <v>0</v>
      </c>
      <c r="BM2313" s="99">
        <v>0</v>
      </c>
      <c r="BN2313" s="99">
        <v>0</v>
      </c>
      <c r="BO2313" s="99">
        <v>0</v>
      </c>
      <c r="BP2313" s="99">
        <v>0</v>
      </c>
      <c r="BQ2313" s="99">
        <v>0</v>
      </c>
      <c r="BR2313" s="99">
        <v>5690499.77270508</v>
      </c>
      <c r="BS2313" s="99">
        <v>5704947.1863403302</v>
      </c>
      <c r="BT2313" s="99">
        <v>3319051.4104309101</v>
      </c>
      <c r="BU2313" s="99">
        <v>0</v>
      </c>
      <c r="BV2313" s="99">
        <v>2681858.1640625</v>
      </c>
      <c r="BW2313" s="99">
        <v>378274.27762603801</v>
      </c>
      <c r="BX2313" s="99">
        <v>0</v>
      </c>
      <c r="BY2313" s="99">
        <v>0</v>
      </c>
      <c r="BZ2313" s="99">
        <v>0</v>
      </c>
      <c r="CA2313" s="99">
        <v>131433.71096038801</v>
      </c>
      <c r="CB2313" s="99">
        <v>8490763.7380371094</v>
      </c>
      <c r="CC2313" s="99">
        <v>67789485.903320298</v>
      </c>
      <c r="CD2313" s="99">
        <v>17425327.352783199</v>
      </c>
      <c r="CE2313" s="99">
        <v>2844.1152339875698</v>
      </c>
      <c r="CF2313" s="99">
        <v>551035.17481231701</v>
      </c>
      <c r="CG2313" s="99">
        <v>3995781.7955322298</v>
      </c>
      <c r="CH2313" s="99">
        <v>0</v>
      </c>
      <c r="CI2313" s="99">
        <v>134342.78009986901</v>
      </c>
      <c r="CJ2313" s="99">
        <v>9036279.1208496094</v>
      </c>
      <c r="CK2313" s="99">
        <v>71748428</v>
      </c>
      <c r="CL2313" s="99">
        <v>17802876.9846191</v>
      </c>
      <c r="CM2313" s="166">
        <v>201958.64575958301</v>
      </c>
      <c r="CN2313" s="166">
        <v>30151700.122314502</v>
      </c>
      <c r="CO2313" s="166">
        <v>127401749.56054699</v>
      </c>
      <c r="CP2313" s="99">
        <v>17802876.9846191</v>
      </c>
      <c r="CQ2313" s="99">
        <v>0</v>
      </c>
      <c r="CR2313" s="99">
        <v>0</v>
      </c>
      <c r="CS2313" s="99">
        <v>0</v>
      </c>
      <c r="CT2313" s="99">
        <v>0</v>
      </c>
      <c r="CU2313" s="98">
        <v>40917.257065464</v>
      </c>
      <c r="CV2313" s="98">
        <v>57821.691535006001</v>
      </c>
      <c r="CW2313" s="98">
        <v>9041798.9128494263</v>
      </c>
      <c r="CX2313" s="98">
        <v>71785267.698852524</v>
      </c>
    </row>
    <row r="2314" spans="1:102" x14ac:dyDescent="0.2">
      <c r="A2314" s="98" t="s">
        <v>199</v>
      </c>
      <c r="B2314" s="100">
        <v>39692</v>
      </c>
      <c r="C2314" s="99">
        <v>104316.700371742</v>
      </c>
      <c r="D2314" s="99">
        <v>3.6123733619751901</v>
      </c>
      <c r="E2314" s="99">
        <v>27269.3303658962</v>
      </c>
      <c r="F2314" s="99">
        <v>19082.8564608097</v>
      </c>
      <c r="G2314" s="99">
        <v>2176.3584599792998</v>
      </c>
      <c r="H2314" s="99">
        <v>0</v>
      </c>
      <c r="I2314" s="99">
        <v>0</v>
      </c>
      <c r="J2314" s="99">
        <v>58626.9213209152</v>
      </c>
      <c r="K2314" s="99">
        <v>10261.342311263101</v>
      </c>
      <c r="L2314" s="99">
        <v>27008.029723405802</v>
      </c>
      <c r="M2314" s="99">
        <v>44001.207836627997</v>
      </c>
      <c r="N2314" s="99">
        <v>14668.561441063899</v>
      </c>
      <c r="O2314" s="99">
        <v>42382.3814396858</v>
      </c>
      <c r="P2314" s="99">
        <v>0</v>
      </c>
      <c r="Q2314" s="99">
        <v>6346.4516679644603</v>
      </c>
      <c r="R2314" s="99">
        <v>2282.02311041951</v>
      </c>
      <c r="S2314" s="99">
        <v>0</v>
      </c>
      <c r="T2314" s="99">
        <v>696.64776279032196</v>
      </c>
      <c r="U2314" s="99">
        <v>68860.187302589402</v>
      </c>
      <c r="V2314" s="99">
        <v>6334248.0541381799</v>
      </c>
      <c r="W2314" s="99">
        <v>275.79225881770299</v>
      </c>
      <c r="X2314" s="99">
        <v>2169412.6965331999</v>
      </c>
      <c r="Y2314" s="99">
        <v>1263878.8962097201</v>
      </c>
      <c r="Z2314" s="99">
        <v>424030.23788833601</v>
      </c>
      <c r="AA2314" s="99">
        <v>0</v>
      </c>
      <c r="AB2314" s="99">
        <v>0</v>
      </c>
      <c r="AC2314" s="99">
        <v>19763461.941894501</v>
      </c>
      <c r="AD2314" s="99">
        <v>1730346.3706054699</v>
      </c>
      <c r="AE2314" s="99">
        <v>1165632.9136505099</v>
      </c>
      <c r="AF2314" s="99">
        <v>2298872.6283874498</v>
      </c>
      <c r="AG2314" s="99">
        <v>2143799.16119385</v>
      </c>
      <c r="AH2314" s="99">
        <v>2123452.4042663602</v>
      </c>
      <c r="AI2314" s="99">
        <v>0</v>
      </c>
      <c r="AJ2314" s="99">
        <v>751371.46033477795</v>
      </c>
      <c r="AK2314" s="99">
        <v>426199.63386535598</v>
      </c>
      <c r="AL2314" s="99">
        <v>0</v>
      </c>
      <c r="AM2314" s="99">
        <v>125594.943315506</v>
      </c>
      <c r="AN2314" s="99">
        <v>21479828.434082001</v>
      </c>
      <c r="AO2314" s="99">
        <v>51205985.941894501</v>
      </c>
      <c r="AP2314" s="99">
        <v>3329.34330236912</v>
      </c>
      <c r="AQ2314" s="99">
        <v>17121693.947509799</v>
      </c>
      <c r="AR2314" s="99">
        <v>9977295.31396484</v>
      </c>
      <c r="AS2314" s="99">
        <v>3100756.2220458998</v>
      </c>
      <c r="AT2314" s="99">
        <v>0</v>
      </c>
      <c r="AU2314" s="99">
        <v>0</v>
      </c>
      <c r="AV2314" s="99">
        <v>52755469.634277299</v>
      </c>
      <c r="AW2314" s="99">
        <v>4807302.5864868201</v>
      </c>
      <c r="AX2314" s="99">
        <v>10343957.256958</v>
      </c>
      <c r="AY2314" s="99">
        <v>19117160.1411133</v>
      </c>
      <c r="AZ2314" s="99">
        <v>15637841.9023438</v>
      </c>
      <c r="BA2314" s="99">
        <v>17160153.177734401</v>
      </c>
      <c r="BB2314" s="99">
        <v>0</v>
      </c>
      <c r="BC2314" s="99">
        <v>5935016.4695434598</v>
      </c>
      <c r="BD2314" s="99">
        <v>3087837.6142883301</v>
      </c>
      <c r="BE2314" s="99">
        <v>0</v>
      </c>
      <c r="BF2314" s="99">
        <v>954549.567710876</v>
      </c>
      <c r="BG2314" s="99">
        <v>57625333.800292999</v>
      </c>
      <c r="BH2314" s="99">
        <v>12345417.3366699</v>
      </c>
      <c r="BI2314" s="99">
        <v>375.314818046987</v>
      </c>
      <c r="BJ2314" s="99">
        <v>5186185.4296875</v>
      </c>
      <c r="BK2314" s="99">
        <v>3470350.2526550302</v>
      </c>
      <c r="BL2314" s="99">
        <v>0</v>
      </c>
      <c r="BM2314" s="99">
        <v>0</v>
      </c>
      <c r="BN2314" s="99">
        <v>0</v>
      </c>
      <c r="BO2314" s="99">
        <v>0</v>
      </c>
      <c r="BP2314" s="99">
        <v>0</v>
      </c>
      <c r="BQ2314" s="99">
        <v>0</v>
      </c>
      <c r="BR2314" s="99">
        <v>5784661.8414917002</v>
      </c>
      <c r="BS2314" s="99">
        <v>5700243.8533325205</v>
      </c>
      <c r="BT2314" s="99">
        <v>3374305.2520141602</v>
      </c>
      <c r="BU2314" s="99">
        <v>0</v>
      </c>
      <c r="BV2314" s="99">
        <v>2714466.48797607</v>
      </c>
      <c r="BW2314" s="99">
        <v>382878.68629837001</v>
      </c>
      <c r="BX2314" s="99">
        <v>0</v>
      </c>
      <c r="BY2314" s="99">
        <v>0</v>
      </c>
      <c r="BZ2314" s="99">
        <v>0</v>
      </c>
      <c r="CA2314" s="99">
        <v>131532.075508118</v>
      </c>
      <c r="CB2314" s="99">
        <v>8499187.4354247991</v>
      </c>
      <c r="CC2314" s="99">
        <v>68358220.153320298</v>
      </c>
      <c r="CD2314" s="99">
        <v>17542465.951171901</v>
      </c>
      <c r="CE2314" s="99">
        <v>2904.14324343205</v>
      </c>
      <c r="CF2314" s="99">
        <v>552210.46676635696</v>
      </c>
      <c r="CG2314" s="99">
        <v>4048476.2759704599</v>
      </c>
      <c r="CH2314" s="99">
        <v>0</v>
      </c>
      <c r="CI2314" s="99">
        <v>134497.29885101301</v>
      </c>
      <c r="CJ2314" s="99">
        <v>9051334.8630371094</v>
      </c>
      <c r="CK2314" s="99">
        <v>72380600.594726607</v>
      </c>
      <c r="CL2314" s="99">
        <v>17929111.123291001</v>
      </c>
      <c r="CM2314" s="166">
        <v>202951.03326416001</v>
      </c>
      <c r="CN2314" s="166">
        <v>30568387.908691399</v>
      </c>
      <c r="CO2314" s="166">
        <v>129616092.34082</v>
      </c>
      <c r="CP2314" s="99">
        <v>17929111.123291001</v>
      </c>
      <c r="CQ2314" s="99">
        <v>0</v>
      </c>
      <c r="CR2314" s="99">
        <v>0</v>
      </c>
      <c r="CS2314" s="99">
        <v>0</v>
      </c>
      <c r="CT2314" s="99">
        <v>0</v>
      </c>
      <c r="CU2314" s="98">
        <v>38349.443082395999</v>
      </c>
      <c r="CV2314" s="98">
        <v>60469.038832493003</v>
      </c>
      <c r="CW2314" s="98">
        <v>9051397.9021911565</v>
      </c>
      <c r="CX2314" s="98">
        <v>72406696.429290757</v>
      </c>
    </row>
    <row r="2315" spans="1:102" x14ac:dyDescent="0.2">
      <c r="A2315" s="98" t="s">
        <v>199</v>
      </c>
      <c r="B2315" s="100">
        <v>39783</v>
      </c>
      <c r="C2315" s="99">
        <v>104953.06321907</v>
      </c>
      <c r="D2315" s="99">
        <v>2.6689765369810599</v>
      </c>
      <c r="E2315" s="99">
        <v>26134.301723957102</v>
      </c>
      <c r="F2315" s="99">
        <v>18401.9455862045</v>
      </c>
      <c r="G2315" s="99">
        <v>2275.0184962749499</v>
      </c>
      <c r="H2315" s="99">
        <v>0</v>
      </c>
      <c r="I2315" s="99">
        <v>0</v>
      </c>
      <c r="J2315" s="99">
        <v>60633.108018398299</v>
      </c>
      <c r="K2315" s="99">
        <v>8744.2568622827494</v>
      </c>
      <c r="L2315" s="99">
        <v>26356.9451687336</v>
      </c>
      <c r="M2315" s="99">
        <v>43807.610473632798</v>
      </c>
      <c r="N2315" s="99">
        <v>14546.299216985701</v>
      </c>
      <c r="O2315" s="99">
        <v>42672.371800899498</v>
      </c>
      <c r="P2315" s="99">
        <v>0</v>
      </c>
      <c r="Q2315" s="99">
        <v>6297.2121199965504</v>
      </c>
      <c r="R2315" s="99">
        <v>2300.6292489767102</v>
      </c>
      <c r="S2315" s="99">
        <v>0</v>
      </c>
      <c r="T2315" s="99">
        <v>687.97287453710999</v>
      </c>
      <c r="U2315" s="99">
        <v>69448.799537658706</v>
      </c>
      <c r="V2315" s="99">
        <v>6340288.7122192401</v>
      </c>
      <c r="W2315" s="99">
        <v>178.59797517024001</v>
      </c>
      <c r="X2315" s="99">
        <v>2066581.57348633</v>
      </c>
      <c r="Y2315" s="99">
        <v>1231792.0839080799</v>
      </c>
      <c r="Z2315" s="99">
        <v>440645.25170898403</v>
      </c>
      <c r="AA2315" s="99">
        <v>0</v>
      </c>
      <c r="AB2315" s="99">
        <v>0</v>
      </c>
      <c r="AC2315" s="99">
        <v>20145527.791992199</v>
      </c>
      <c r="AD2315" s="99">
        <v>1403327.7230835001</v>
      </c>
      <c r="AE2315" s="99">
        <v>1127247.15020752</v>
      </c>
      <c r="AF2315" s="99">
        <v>2280882.0789184598</v>
      </c>
      <c r="AG2315" s="99">
        <v>2111769.3285827599</v>
      </c>
      <c r="AH2315" s="99">
        <v>2134614.3064880399</v>
      </c>
      <c r="AI2315" s="99">
        <v>0</v>
      </c>
      <c r="AJ2315" s="99">
        <v>754429.28711700405</v>
      </c>
      <c r="AK2315" s="99">
        <v>424248.67451858497</v>
      </c>
      <c r="AL2315" s="99">
        <v>0</v>
      </c>
      <c r="AM2315" s="99">
        <v>127033.563170433</v>
      </c>
      <c r="AN2315" s="99">
        <v>21613678.2109375</v>
      </c>
      <c r="AO2315" s="99">
        <v>51708376.1328125</v>
      </c>
      <c r="AP2315" s="99">
        <v>1360.8711008727601</v>
      </c>
      <c r="AQ2315" s="99">
        <v>16347233.283081099</v>
      </c>
      <c r="AR2315" s="99">
        <v>9657180.2628173791</v>
      </c>
      <c r="AS2315" s="99">
        <v>3237563.4519653302</v>
      </c>
      <c r="AT2315" s="99">
        <v>0</v>
      </c>
      <c r="AU2315" s="99">
        <v>0</v>
      </c>
      <c r="AV2315" s="99">
        <v>54440803.404785201</v>
      </c>
      <c r="AW2315" s="99">
        <v>3960822.4228210398</v>
      </c>
      <c r="AX2315" s="99">
        <v>10061026.139038101</v>
      </c>
      <c r="AY2315" s="99">
        <v>19064462.3352051</v>
      </c>
      <c r="AZ2315" s="99">
        <v>15503305.6534424</v>
      </c>
      <c r="BA2315" s="99">
        <v>17368215.815673798</v>
      </c>
      <c r="BB2315" s="99">
        <v>0</v>
      </c>
      <c r="BC2315" s="99">
        <v>5981594.75671387</v>
      </c>
      <c r="BD2315" s="99">
        <v>3097283.0285949698</v>
      </c>
      <c r="BE2315" s="99">
        <v>0</v>
      </c>
      <c r="BF2315" s="99">
        <v>964403.84532928502</v>
      </c>
      <c r="BG2315" s="99">
        <v>58508415.626464799</v>
      </c>
      <c r="BH2315" s="99">
        <v>12606255.071777301</v>
      </c>
      <c r="BI2315" s="99">
        <v>210.781507829204</v>
      </c>
      <c r="BJ2315" s="99">
        <v>5043651.7286377</v>
      </c>
      <c r="BK2315" s="99">
        <v>3402338.00109863</v>
      </c>
      <c r="BL2315" s="99">
        <v>0</v>
      </c>
      <c r="BM2315" s="99">
        <v>0</v>
      </c>
      <c r="BN2315" s="99">
        <v>0</v>
      </c>
      <c r="BO2315" s="99">
        <v>0</v>
      </c>
      <c r="BP2315" s="99">
        <v>0</v>
      </c>
      <c r="BQ2315" s="99">
        <v>0</v>
      </c>
      <c r="BR2315" s="99">
        <v>5813945.6901245099</v>
      </c>
      <c r="BS2315" s="99">
        <v>5657700.4978027297</v>
      </c>
      <c r="BT2315" s="99">
        <v>3415634.5573425302</v>
      </c>
      <c r="BU2315" s="99">
        <v>0</v>
      </c>
      <c r="BV2315" s="99">
        <v>2742343.7848815899</v>
      </c>
      <c r="BW2315" s="99">
        <v>384772.776302338</v>
      </c>
      <c r="BX2315" s="99">
        <v>0</v>
      </c>
      <c r="BY2315" s="99">
        <v>0</v>
      </c>
      <c r="BZ2315" s="99">
        <v>0</v>
      </c>
      <c r="CA2315" s="99">
        <v>131010.918035507</v>
      </c>
      <c r="CB2315" s="99">
        <v>8404891.1645507794</v>
      </c>
      <c r="CC2315" s="99">
        <v>67959567.2890625</v>
      </c>
      <c r="CD2315" s="99">
        <v>17636904.362060498</v>
      </c>
      <c r="CE2315" s="99">
        <v>2949.9223123490801</v>
      </c>
      <c r="CF2315" s="99">
        <v>562025.003227234</v>
      </c>
      <c r="CG2315" s="99">
        <v>4126943.3844299298</v>
      </c>
      <c r="CH2315" s="99">
        <v>0</v>
      </c>
      <c r="CI2315" s="99">
        <v>133788.092685699</v>
      </c>
      <c r="CJ2315" s="99">
        <v>8977281.7789306603</v>
      </c>
      <c r="CK2315" s="99">
        <v>72124496.153320298</v>
      </c>
      <c r="CL2315" s="99">
        <v>18017222.822997998</v>
      </c>
      <c r="CM2315" s="166">
        <v>203124.90081405599</v>
      </c>
      <c r="CN2315" s="166">
        <v>30595799.973877002</v>
      </c>
      <c r="CO2315" s="166">
        <v>130757018.73535199</v>
      </c>
      <c r="CP2315" s="99">
        <v>18017222.822997998</v>
      </c>
      <c r="CQ2315" s="99">
        <v>0</v>
      </c>
      <c r="CR2315" s="99">
        <v>0</v>
      </c>
      <c r="CS2315" s="99">
        <v>0</v>
      </c>
      <c r="CT2315" s="99">
        <v>0</v>
      </c>
      <c r="CU2315" s="98">
        <v>35495.099736682001</v>
      </c>
      <c r="CV2315" s="98">
        <v>62603.467319338</v>
      </c>
      <c r="CW2315" s="98">
        <v>8966916.1677780133</v>
      </c>
      <c r="CX2315" s="98">
        <v>72086510.673492432</v>
      </c>
    </row>
    <row r="2316" spans="1:102" x14ac:dyDescent="0.2">
      <c r="A2316" s="98" t="s">
        <v>199</v>
      </c>
      <c r="B2316" s="100">
        <v>39873</v>
      </c>
      <c r="C2316" s="99">
        <v>106011.20081138601</v>
      </c>
      <c r="D2316" s="99">
        <v>1.1431837619893499</v>
      </c>
      <c r="E2316" s="99">
        <v>25104.930209398299</v>
      </c>
      <c r="F2316" s="99">
        <v>17857.840631485</v>
      </c>
      <c r="G2316" s="99">
        <v>2375.3986439108799</v>
      </c>
      <c r="H2316" s="99">
        <v>0</v>
      </c>
      <c r="I2316" s="99">
        <v>0</v>
      </c>
      <c r="J2316" s="99">
        <v>62717.5578932762</v>
      </c>
      <c r="K2316" s="99">
        <v>7301.8353097438803</v>
      </c>
      <c r="L2316" s="99">
        <v>25943.765507936499</v>
      </c>
      <c r="M2316" s="99">
        <v>43944.219122409799</v>
      </c>
      <c r="N2316" s="99">
        <v>14495.3294848204</v>
      </c>
      <c r="O2316" s="99">
        <v>43244.318859577201</v>
      </c>
      <c r="P2316" s="99">
        <v>0</v>
      </c>
      <c r="Q2316" s="99">
        <v>6271.2329446077301</v>
      </c>
      <c r="R2316" s="99">
        <v>2398.1614862978499</v>
      </c>
      <c r="S2316" s="99">
        <v>0</v>
      </c>
      <c r="T2316" s="99">
        <v>668.87733913213003</v>
      </c>
      <c r="U2316" s="99">
        <v>69999.211075782805</v>
      </c>
      <c r="V2316" s="99">
        <v>6350872.3115234403</v>
      </c>
      <c r="W2316" s="99">
        <v>67.895225111395106</v>
      </c>
      <c r="X2316" s="99">
        <v>1981059.17495728</v>
      </c>
      <c r="Y2316" s="99">
        <v>1177906.80969238</v>
      </c>
      <c r="Z2316" s="99">
        <v>456512.81488800002</v>
      </c>
      <c r="AA2316" s="99">
        <v>0</v>
      </c>
      <c r="AB2316" s="99">
        <v>0</v>
      </c>
      <c r="AC2316" s="99">
        <v>20825634.244872998</v>
      </c>
      <c r="AD2316" s="99">
        <v>1113735.2423706099</v>
      </c>
      <c r="AE2316" s="99">
        <v>1105815.7694091799</v>
      </c>
      <c r="AF2316" s="99">
        <v>2271067.0134277302</v>
      </c>
      <c r="AG2316" s="99">
        <v>2074735.49639893</v>
      </c>
      <c r="AH2316" s="99">
        <v>2157432.9853820801</v>
      </c>
      <c r="AI2316" s="99">
        <v>0</v>
      </c>
      <c r="AJ2316" s="99">
        <v>736973.82883453404</v>
      </c>
      <c r="AK2316" s="99">
        <v>448021.264636993</v>
      </c>
      <c r="AL2316" s="99">
        <v>0</v>
      </c>
      <c r="AM2316" s="99">
        <v>123860.93652343799</v>
      </c>
      <c r="AN2316" s="99">
        <v>21882489.769287098</v>
      </c>
      <c r="AO2316" s="99">
        <v>51759310.043457001</v>
      </c>
      <c r="AP2316" s="99">
        <v>609.21653298288595</v>
      </c>
      <c r="AQ2316" s="99">
        <v>15637982.651367201</v>
      </c>
      <c r="AR2316" s="99">
        <v>9251903.7902831994</v>
      </c>
      <c r="AS2316" s="99">
        <v>3364305.9451599098</v>
      </c>
      <c r="AT2316" s="99">
        <v>0</v>
      </c>
      <c r="AU2316" s="99">
        <v>0</v>
      </c>
      <c r="AV2316" s="99">
        <v>56561326.414550804</v>
      </c>
      <c r="AW2316" s="99">
        <v>3165283.7980346698</v>
      </c>
      <c r="AX2316" s="99">
        <v>9948402.5712890606</v>
      </c>
      <c r="AY2316" s="99">
        <v>18937142.363525402</v>
      </c>
      <c r="AZ2316" s="99">
        <v>15255170.533691401</v>
      </c>
      <c r="BA2316" s="99">
        <v>17670634.595947299</v>
      </c>
      <c r="BB2316" s="99">
        <v>0</v>
      </c>
      <c r="BC2316" s="99">
        <v>5894120.4788207998</v>
      </c>
      <c r="BD2316" s="99">
        <v>3273912.3076477102</v>
      </c>
      <c r="BE2316" s="99">
        <v>0</v>
      </c>
      <c r="BF2316" s="99">
        <v>944385.26070404099</v>
      </c>
      <c r="BG2316" s="99">
        <v>59640310.979492202</v>
      </c>
      <c r="BH2316" s="99">
        <v>12614761.064819301</v>
      </c>
      <c r="BI2316" s="99">
        <v>128.365984905511</v>
      </c>
      <c r="BJ2316" s="99">
        <v>4852687.1229248</v>
      </c>
      <c r="BK2316" s="99">
        <v>3287421.3758850102</v>
      </c>
      <c r="BL2316" s="99">
        <v>0</v>
      </c>
      <c r="BM2316" s="99">
        <v>0</v>
      </c>
      <c r="BN2316" s="99">
        <v>0</v>
      </c>
      <c r="BO2316" s="99">
        <v>0</v>
      </c>
      <c r="BP2316" s="99">
        <v>0</v>
      </c>
      <c r="BQ2316" s="99">
        <v>0</v>
      </c>
      <c r="BR2316" s="99">
        <v>5723582.5025634803</v>
      </c>
      <c r="BS2316" s="99">
        <v>5545195.9106445303</v>
      </c>
      <c r="BT2316" s="99">
        <v>3476467.5371398898</v>
      </c>
      <c r="BU2316" s="99">
        <v>0</v>
      </c>
      <c r="BV2316" s="99">
        <v>2696837.0596008301</v>
      </c>
      <c r="BW2316" s="99">
        <v>414661.52579879801</v>
      </c>
      <c r="BX2316" s="99">
        <v>0</v>
      </c>
      <c r="BY2316" s="99">
        <v>0</v>
      </c>
      <c r="BZ2316" s="99">
        <v>0</v>
      </c>
      <c r="CA2316" s="99">
        <v>131121.343229294</v>
      </c>
      <c r="CB2316" s="99">
        <v>8352404.1469116202</v>
      </c>
      <c r="CC2316" s="99">
        <v>67823945.774414107</v>
      </c>
      <c r="CD2316" s="99">
        <v>17495977.731445301</v>
      </c>
      <c r="CE2316" s="99">
        <v>2996.80964887142</v>
      </c>
      <c r="CF2316" s="99">
        <v>565909.73964691197</v>
      </c>
      <c r="CG2316" s="99">
        <v>4179207.3039855999</v>
      </c>
      <c r="CH2316" s="99">
        <v>0</v>
      </c>
      <c r="CI2316" s="99">
        <v>134179.90794944801</v>
      </c>
      <c r="CJ2316" s="99">
        <v>8912744.2352294903</v>
      </c>
      <c r="CK2316" s="99">
        <v>72054894.165039107</v>
      </c>
      <c r="CL2316" s="99">
        <v>17916228.284423798</v>
      </c>
      <c r="CM2316" s="166">
        <v>203821.11131095901</v>
      </c>
      <c r="CN2316" s="166">
        <v>30800429.2646484</v>
      </c>
      <c r="CO2316" s="166">
        <v>131788882.95117199</v>
      </c>
      <c r="CP2316" s="99">
        <v>17916228.284423798</v>
      </c>
      <c r="CQ2316" s="99">
        <v>0</v>
      </c>
      <c r="CR2316" s="99">
        <v>0</v>
      </c>
      <c r="CS2316" s="99">
        <v>0</v>
      </c>
      <c r="CT2316" s="99">
        <v>0</v>
      </c>
      <c r="CU2316" s="98">
        <v>33001.176814462</v>
      </c>
      <c r="CV2316" s="98">
        <v>64789.067456586999</v>
      </c>
      <c r="CW2316" s="98">
        <v>8918313.8865585327</v>
      </c>
      <c r="CX2316" s="98">
        <v>72003153.078399703</v>
      </c>
    </row>
    <row r="2317" spans="1:102" x14ac:dyDescent="0.2">
      <c r="A2317" s="98" t="s">
        <v>199</v>
      </c>
      <c r="B2317" s="100">
        <v>39965</v>
      </c>
      <c r="C2317" s="99">
        <v>107803.991076469</v>
      </c>
      <c r="D2317" s="99">
        <v>2.2373407379782302</v>
      </c>
      <c r="E2317" s="99">
        <v>23989.292670965198</v>
      </c>
      <c r="F2317" s="99">
        <v>17360.279109716401</v>
      </c>
      <c r="G2317" s="99">
        <v>2446.7098711132999</v>
      </c>
      <c r="H2317" s="99">
        <v>0</v>
      </c>
      <c r="I2317" s="99">
        <v>0</v>
      </c>
      <c r="J2317" s="99">
        <v>64828.493108749397</v>
      </c>
      <c r="K2317" s="99">
        <v>5890.0908986329996</v>
      </c>
      <c r="L2317" s="99">
        <v>25968.722818374601</v>
      </c>
      <c r="M2317" s="99">
        <v>44244.476612567902</v>
      </c>
      <c r="N2317" s="99">
        <v>14502.0081351995</v>
      </c>
      <c r="O2317" s="99">
        <v>43842.1153521538</v>
      </c>
      <c r="P2317" s="99">
        <v>0</v>
      </c>
      <c r="Q2317" s="99">
        <v>6238.3620920181302</v>
      </c>
      <c r="R2317" s="99">
        <v>2425.4618440866502</v>
      </c>
      <c r="S2317" s="99">
        <v>0</v>
      </c>
      <c r="T2317" s="99">
        <v>647.69537439942405</v>
      </c>
      <c r="U2317" s="99">
        <v>70631.134640693694</v>
      </c>
      <c r="V2317" s="99">
        <v>6485297.1828002902</v>
      </c>
      <c r="W2317" s="99">
        <v>138.35634598694699</v>
      </c>
      <c r="X2317" s="99">
        <v>1879316.67016602</v>
      </c>
      <c r="Y2317" s="99">
        <v>1147581.0448761</v>
      </c>
      <c r="Z2317" s="99">
        <v>463633.92171478301</v>
      </c>
      <c r="AA2317" s="99">
        <v>0</v>
      </c>
      <c r="AB2317" s="99">
        <v>0</v>
      </c>
      <c r="AC2317" s="99">
        <v>21303990.058105499</v>
      </c>
      <c r="AD2317" s="99">
        <v>863484.63368225098</v>
      </c>
      <c r="AE2317" s="99">
        <v>1091218.7781829799</v>
      </c>
      <c r="AF2317" s="99">
        <v>2297601.4211730999</v>
      </c>
      <c r="AG2317" s="99">
        <v>2058635.0132446301</v>
      </c>
      <c r="AH2317" s="99">
        <v>2176552.9084167499</v>
      </c>
      <c r="AI2317" s="99">
        <v>0</v>
      </c>
      <c r="AJ2317" s="99">
        <v>739388.792495728</v>
      </c>
      <c r="AK2317" s="99">
        <v>446572.52774047898</v>
      </c>
      <c r="AL2317" s="99">
        <v>0</v>
      </c>
      <c r="AM2317" s="99">
        <v>116281.983599663</v>
      </c>
      <c r="AN2317" s="99">
        <v>22145142.7111816</v>
      </c>
      <c r="AO2317" s="99">
        <v>53574013.853027299</v>
      </c>
      <c r="AP2317" s="99">
        <v>1178.8401091992901</v>
      </c>
      <c r="AQ2317" s="99">
        <v>14945231.3791504</v>
      </c>
      <c r="AR2317" s="99">
        <v>9090999.1365966797</v>
      </c>
      <c r="AS2317" s="99">
        <v>3441377.7955017099</v>
      </c>
      <c r="AT2317" s="99">
        <v>0</v>
      </c>
      <c r="AU2317" s="99">
        <v>0</v>
      </c>
      <c r="AV2317" s="99">
        <v>58570189.800292999</v>
      </c>
      <c r="AW2317" s="99">
        <v>2471854.0466918899</v>
      </c>
      <c r="AX2317" s="99">
        <v>9892473.4982910194</v>
      </c>
      <c r="AY2317" s="99">
        <v>19439728.376953099</v>
      </c>
      <c r="AZ2317" s="99">
        <v>15258719.1798096</v>
      </c>
      <c r="BA2317" s="99">
        <v>17941114.439697299</v>
      </c>
      <c r="BB2317" s="99">
        <v>0</v>
      </c>
      <c r="BC2317" s="99">
        <v>5964929.8308105497</v>
      </c>
      <c r="BD2317" s="99">
        <v>3278632.4478759798</v>
      </c>
      <c r="BE2317" s="99">
        <v>0</v>
      </c>
      <c r="BF2317" s="99">
        <v>885340.58122253395</v>
      </c>
      <c r="BG2317" s="99">
        <v>60711818.419433601</v>
      </c>
      <c r="BH2317" s="99">
        <v>12923125.145996099</v>
      </c>
      <c r="BI2317" s="99">
        <v>119.68577217590099</v>
      </c>
      <c r="BJ2317" s="99">
        <v>4746053.1751098596</v>
      </c>
      <c r="BK2317" s="99">
        <v>3268919.3251342801</v>
      </c>
      <c r="BL2317" s="99">
        <v>0</v>
      </c>
      <c r="BM2317" s="99">
        <v>0</v>
      </c>
      <c r="BN2317" s="99">
        <v>0</v>
      </c>
      <c r="BO2317" s="99">
        <v>0</v>
      </c>
      <c r="BP2317" s="99">
        <v>0</v>
      </c>
      <c r="BQ2317" s="99">
        <v>0</v>
      </c>
      <c r="BR2317" s="99">
        <v>5876878.71411133</v>
      </c>
      <c r="BS2317" s="99">
        <v>5550923.4630737295</v>
      </c>
      <c r="BT2317" s="99">
        <v>3529974.2099914602</v>
      </c>
      <c r="BU2317" s="99">
        <v>0</v>
      </c>
      <c r="BV2317" s="99">
        <v>2721329.5889587398</v>
      </c>
      <c r="BW2317" s="99">
        <v>412045.43720245402</v>
      </c>
      <c r="BX2317" s="99">
        <v>0</v>
      </c>
      <c r="BY2317" s="99">
        <v>0</v>
      </c>
      <c r="BZ2317" s="99">
        <v>0</v>
      </c>
      <c r="CA2317" s="99">
        <v>131878.82919883699</v>
      </c>
      <c r="CB2317" s="99">
        <v>8357676.1866455097</v>
      </c>
      <c r="CC2317" s="99">
        <v>68316594.110351607</v>
      </c>
      <c r="CD2317" s="99">
        <v>17650958.700683601</v>
      </c>
      <c r="CE2317" s="99">
        <v>2978.5320906341099</v>
      </c>
      <c r="CF2317" s="99">
        <v>559062.35144043004</v>
      </c>
      <c r="CG2317" s="99">
        <v>4141376.1768493699</v>
      </c>
      <c r="CH2317" s="99">
        <v>0</v>
      </c>
      <c r="CI2317" s="99">
        <v>134908.028505325</v>
      </c>
      <c r="CJ2317" s="99">
        <v>8923243.1873779297</v>
      </c>
      <c r="CK2317" s="99">
        <v>72560811.426757798</v>
      </c>
      <c r="CL2317" s="99">
        <v>18061263.736328099</v>
      </c>
      <c r="CM2317" s="166">
        <v>205157.92438125599</v>
      </c>
      <c r="CN2317" s="166">
        <v>31080955.337890599</v>
      </c>
      <c r="CO2317" s="166">
        <v>133421494.36132801</v>
      </c>
      <c r="CP2317" s="99">
        <v>18061263.736328099</v>
      </c>
      <c r="CQ2317" s="99">
        <v>0</v>
      </c>
      <c r="CR2317" s="99">
        <v>0</v>
      </c>
      <c r="CS2317" s="99">
        <v>0</v>
      </c>
      <c r="CT2317" s="99">
        <v>0</v>
      </c>
      <c r="CU2317" s="98">
        <v>30404.447472614</v>
      </c>
      <c r="CV2317" s="98">
        <v>66967.370955216</v>
      </c>
      <c r="CW2317" s="98">
        <v>8916738.5380859394</v>
      </c>
      <c r="CX2317" s="98">
        <v>72457970.287200972</v>
      </c>
    </row>
    <row r="2318" spans="1:102" x14ac:dyDescent="0.2">
      <c r="A2318" s="98" t="s">
        <v>199</v>
      </c>
      <c r="B2318" s="100">
        <v>40057</v>
      </c>
      <c r="C2318" s="99">
        <v>109957.644656181</v>
      </c>
      <c r="D2318" s="99">
        <v>2.7092800219834299</v>
      </c>
      <c r="E2318" s="99">
        <v>22685.7930831909</v>
      </c>
      <c r="F2318" s="99">
        <v>16857.101207256299</v>
      </c>
      <c r="G2318" s="99">
        <v>2582.3404530584799</v>
      </c>
      <c r="H2318" s="99">
        <v>0</v>
      </c>
      <c r="I2318" s="99">
        <v>0</v>
      </c>
      <c r="J2318" s="99">
        <v>66807.536888122602</v>
      </c>
      <c r="K2318" s="99">
        <v>4452.5348051786405</v>
      </c>
      <c r="L2318" s="99">
        <v>25068.288155317299</v>
      </c>
      <c r="M2318" s="99">
        <v>44453.006727218599</v>
      </c>
      <c r="N2318" s="99">
        <v>14403.2063862085</v>
      </c>
      <c r="O2318" s="99">
        <v>44815.8044962883</v>
      </c>
      <c r="P2318" s="99">
        <v>0</v>
      </c>
      <c r="Q2318" s="99">
        <v>6157.9227878451302</v>
      </c>
      <c r="R2318" s="99">
        <v>2452.6312854588</v>
      </c>
      <c r="S2318" s="99">
        <v>0</v>
      </c>
      <c r="T2318" s="99">
        <v>640.49133685976301</v>
      </c>
      <c r="U2318" s="99">
        <v>71241.459222793594</v>
      </c>
      <c r="V2318" s="99">
        <v>6609264.1230468797</v>
      </c>
      <c r="W2318" s="99">
        <v>106.353585694917</v>
      </c>
      <c r="X2318" s="99">
        <v>1765037.52653503</v>
      </c>
      <c r="Y2318" s="99">
        <v>1118262.3535156299</v>
      </c>
      <c r="Z2318" s="99">
        <v>473622.98276519799</v>
      </c>
      <c r="AA2318" s="99">
        <v>0</v>
      </c>
      <c r="AB2318" s="99">
        <v>0</v>
      </c>
      <c r="AC2318" s="99">
        <v>21893930.802490201</v>
      </c>
      <c r="AD2318" s="99">
        <v>599471.44496917701</v>
      </c>
      <c r="AE2318" s="99">
        <v>1063333.2865448</v>
      </c>
      <c r="AF2318" s="99">
        <v>2307537.68780518</v>
      </c>
      <c r="AG2318" s="99">
        <v>2036997.9377746601</v>
      </c>
      <c r="AH2318" s="99">
        <v>2219812.7239990202</v>
      </c>
      <c r="AI2318" s="99">
        <v>0</v>
      </c>
      <c r="AJ2318" s="99">
        <v>732593.69707489002</v>
      </c>
      <c r="AK2318" s="99">
        <v>441924.90635681199</v>
      </c>
      <c r="AL2318" s="99">
        <v>0</v>
      </c>
      <c r="AM2318" s="99">
        <v>113304.476016998</v>
      </c>
      <c r="AN2318" s="99">
        <v>22567057.6557617</v>
      </c>
      <c r="AO2318" s="99">
        <v>55098925.032714799</v>
      </c>
      <c r="AP2318" s="99">
        <v>1402.3495042771101</v>
      </c>
      <c r="AQ2318" s="99">
        <v>14134756.3387451</v>
      </c>
      <c r="AR2318" s="99">
        <v>8920385.4785156306</v>
      </c>
      <c r="AS2318" s="99">
        <v>3550512.0625915499</v>
      </c>
      <c r="AT2318" s="99">
        <v>0</v>
      </c>
      <c r="AU2318" s="99">
        <v>0</v>
      </c>
      <c r="AV2318" s="99">
        <v>60439751.199218802</v>
      </c>
      <c r="AW2318" s="99">
        <v>1724790.91819763</v>
      </c>
      <c r="AX2318" s="99">
        <v>9675634.4201660194</v>
      </c>
      <c r="AY2318" s="99">
        <v>19771302.849609401</v>
      </c>
      <c r="AZ2318" s="99">
        <v>15202825.6990967</v>
      </c>
      <c r="BA2318" s="99">
        <v>18406567.188964799</v>
      </c>
      <c r="BB2318" s="99">
        <v>0</v>
      </c>
      <c r="BC2318" s="99">
        <v>5936044.8069457998</v>
      </c>
      <c r="BD2318" s="99">
        <v>3277646.0359191899</v>
      </c>
      <c r="BE2318" s="99">
        <v>0</v>
      </c>
      <c r="BF2318" s="99">
        <v>876480.072914124</v>
      </c>
      <c r="BG2318" s="99">
        <v>62439653.302246101</v>
      </c>
      <c r="BH2318" s="99">
        <v>13274812.9887695</v>
      </c>
      <c r="BI2318" s="99">
        <v>211.33502695336901</v>
      </c>
      <c r="BJ2318" s="99">
        <v>4515505.0632934598</v>
      </c>
      <c r="BK2318" s="99">
        <v>3174878.8135070801</v>
      </c>
      <c r="BL2318" s="99">
        <v>0</v>
      </c>
      <c r="BM2318" s="99">
        <v>0</v>
      </c>
      <c r="BN2318" s="99">
        <v>0</v>
      </c>
      <c r="BO2318" s="99">
        <v>0</v>
      </c>
      <c r="BP2318" s="99">
        <v>0</v>
      </c>
      <c r="BQ2318" s="99">
        <v>0</v>
      </c>
      <c r="BR2318" s="99">
        <v>5960485.7116088904</v>
      </c>
      <c r="BS2318" s="99">
        <v>5542666.3519897498</v>
      </c>
      <c r="BT2318" s="99">
        <v>3621776.6114196801</v>
      </c>
      <c r="BU2318" s="99">
        <v>0</v>
      </c>
      <c r="BV2318" s="99">
        <v>2717177.3353271498</v>
      </c>
      <c r="BW2318" s="99">
        <v>407976.10527419997</v>
      </c>
      <c r="BX2318" s="99">
        <v>0</v>
      </c>
      <c r="BY2318" s="99">
        <v>0</v>
      </c>
      <c r="BZ2318" s="99">
        <v>0</v>
      </c>
      <c r="CA2318" s="99">
        <v>132668.18670272801</v>
      </c>
      <c r="CB2318" s="99">
        <v>8362364.5985717801</v>
      </c>
      <c r="CC2318" s="99">
        <v>68902921.114257798</v>
      </c>
      <c r="CD2318" s="99">
        <v>17781320.899658199</v>
      </c>
      <c r="CE2318" s="99">
        <v>3025.88196989894</v>
      </c>
      <c r="CF2318" s="99">
        <v>556944.56230163598</v>
      </c>
      <c r="CG2318" s="99">
        <v>4169587.4500732399</v>
      </c>
      <c r="CH2318" s="99">
        <v>0</v>
      </c>
      <c r="CI2318" s="99">
        <v>135719.07118606599</v>
      </c>
      <c r="CJ2318" s="99">
        <v>8930543.2947997991</v>
      </c>
      <c r="CK2318" s="99">
        <v>73164507.057617202</v>
      </c>
      <c r="CL2318" s="99">
        <v>18190632.917724598</v>
      </c>
      <c r="CM2318" s="166">
        <v>206640.741838455</v>
      </c>
      <c r="CN2318" s="166">
        <v>31512396.871093798</v>
      </c>
      <c r="CO2318" s="166">
        <v>135397293.35742199</v>
      </c>
      <c r="CP2318" s="99">
        <v>18190632.917724598</v>
      </c>
      <c r="CQ2318" s="99">
        <v>0</v>
      </c>
      <c r="CR2318" s="99">
        <v>0</v>
      </c>
      <c r="CS2318" s="99">
        <v>0</v>
      </c>
      <c r="CT2318" s="99">
        <v>0</v>
      </c>
      <c r="CU2318" s="98">
        <v>27587.000195609999</v>
      </c>
      <c r="CV2318" s="98">
        <v>69047.400260793002</v>
      </c>
      <c r="CW2318" s="98">
        <v>8919309.1608734168</v>
      </c>
      <c r="CX2318" s="98">
        <v>73072508.56433104</v>
      </c>
    </row>
    <row r="2319" spans="1:102" x14ac:dyDescent="0.2">
      <c r="A2319" s="98" t="s">
        <v>199</v>
      </c>
      <c r="B2319" s="100">
        <v>40148</v>
      </c>
      <c r="C2319" s="99">
        <v>112056.064400673</v>
      </c>
      <c r="D2319" s="99">
        <v>1.5125332189927601</v>
      </c>
      <c r="E2319" s="99">
        <v>21639.163603305798</v>
      </c>
      <c r="F2319" s="99">
        <v>16492.145488023802</v>
      </c>
      <c r="G2319" s="99">
        <v>2693.34666630626</v>
      </c>
      <c r="H2319" s="99">
        <v>0</v>
      </c>
      <c r="I2319" s="99">
        <v>0</v>
      </c>
      <c r="J2319" s="99">
        <v>69077.522657394395</v>
      </c>
      <c r="K2319" s="99">
        <v>3267.4197283983199</v>
      </c>
      <c r="L2319" s="99">
        <v>24654.681514501601</v>
      </c>
      <c r="M2319" s="99">
        <v>44623.486014843002</v>
      </c>
      <c r="N2319" s="99">
        <v>14360.078626275101</v>
      </c>
      <c r="O2319" s="99">
        <v>46075.4394226074</v>
      </c>
      <c r="P2319" s="99">
        <v>0</v>
      </c>
      <c r="Q2319" s="99">
        <v>6099.8436188101796</v>
      </c>
      <c r="R2319" s="99">
        <v>2469.2240658402402</v>
      </c>
      <c r="S2319" s="99">
        <v>0</v>
      </c>
      <c r="T2319" s="99">
        <v>614.48502761125599</v>
      </c>
      <c r="U2319" s="99">
        <v>72537.744049072295</v>
      </c>
      <c r="V2319" s="99">
        <v>6742225.9041137705</v>
      </c>
      <c r="W2319" s="99">
        <v>77.139621617272496</v>
      </c>
      <c r="X2319" s="99">
        <v>1658776.1634521501</v>
      </c>
      <c r="Y2319" s="99">
        <v>1087934.7326507601</v>
      </c>
      <c r="Z2319" s="99">
        <v>488350.95101928699</v>
      </c>
      <c r="AA2319" s="99">
        <v>0</v>
      </c>
      <c r="AB2319" s="99">
        <v>0</v>
      </c>
      <c r="AC2319" s="99">
        <v>22279392.3369141</v>
      </c>
      <c r="AD2319" s="99">
        <v>386443.85776519799</v>
      </c>
      <c r="AE2319" s="99">
        <v>1049314.2714996301</v>
      </c>
      <c r="AF2319" s="99">
        <v>2321245.3345642099</v>
      </c>
      <c r="AG2319" s="99">
        <v>2018715.4209594701</v>
      </c>
      <c r="AH2319" s="99">
        <v>2298423.3559875502</v>
      </c>
      <c r="AI2319" s="99">
        <v>0</v>
      </c>
      <c r="AJ2319" s="99">
        <v>721401.67677307106</v>
      </c>
      <c r="AK2319" s="99">
        <v>435834.87996292103</v>
      </c>
      <c r="AL2319" s="99">
        <v>0</v>
      </c>
      <c r="AM2319" s="99">
        <v>104215.525234222</v>
      </c>
      <c r="AN2319" s="99">
        <v>22625262.4616699</v>
      </c>
      <c r="AO2319" s="99">
        <v>56550178.409667999</v>
      </c>
      <c r="AP2319" s="99">
        <v>1710.7722103446699</v>
      </c>
      <c r="AQ2319" s="99">
        <v>13406646.7141113</v>
      </c>
      <c r="AR2319" s="99">
        <v>8770492.9278564509</v>
      </c>
      <c r="AS2319" s="99">
        <v>3691530.6828308101</v>
      </c>
      <c r="AT2319" s="99">
        <v>0</v>
      </c>
      <c r="AU2319" s="99">
        <v>0</v>
      </c>
      <c r="AV2319" s="99">
        <v>62094224.9853516</v>
      </c>
      <c r="AW2319" s="99">
        <v>1126703.2490692099</v>
      </c>
      <c r="AX2319" s="99">
        <v>9667622.0400390606</v>
      </c>
      <c r="AY2319" s="99">
        <v>19966822.464111298</v>
      </c>
      <c r="AZ2319" s="99">
        <v>15179092.627075201</v>
      </c>
      <c r="BA2319" s="99">
        <v>19180002.325195301</v>
      </c>
      <c r="BB2319" s="99">
        <v>0</v>
      </c>
      <c r="BC2319" s="99">
        <v>5888502.5985107403</v>
      </c>
      <c r="BD2319" s="99">
        <v>3274927.9346618699</v>
      </c>
      <c r="BE2319" s="99">
        <v>0</v>
      </c>
      <c r="BF2319" s="99">
        <v>814381.66517639195</v>
      </c>
      <c r="BG2319" s="99">
        <v>63175732.149902299</v>
      </c>
      <c r="BH2319" s="99">
        <v>13674276.8253174</v>
      </c>
      <c r="BI2319" s="99">
        <v>255.49471209012</v>
      </c>
      <c r="BJ2319" s="99">
        <v>4342268.6074218797</v>
      </c>
      <c r="BK2319" s="99">
        <v>3121241.7734680199</v>
      </c>
      <c r="BL2319" s="99">
        <v>0</v>
      </c>
      <c r="BM2319" s="99">
        <v>0</v>
      </c>
      <c r="BN2319" s="99">
        <v>0</v>
      </c>
      <c r="BO2319" s="99">
        <v>0</v>
      </c>
      <c r="BP2319" s="99">
        <v>0</v>
      </c>
      <c r="BQ2319" s="99">
        <v>0</v>
      </c>
      <c r="BR2319" s="99">
        <v>5975690.6284179697</v>
      </c>
      <c r="BS2319" s="99">
        <v>5527670.8793945303</v>
      </c>
      <c r="BT2319" s="99">
        <v>3773742.53155518</v>
      </c>
      <c r="BU2319" s="99">
        <v>0</v>
      </c>
      <c r="BV2319" s="99">
        <v>2702920.9635620099</v>
      </c>
      <c r="BW2319" s="99">
        <v>407650.452056885</v>
      </c>
      <c r="BX2319" s="99">
        <v>0</v>
      </c>
      <c r="BY2319" s="99">
        <v>0</v>
      </c>
      <c r="BZ2319" s="99">
        <v>0</v>
      </c>
      <c r="CA2319" s="99">
        <v>133674.30799674999</v>
      </c>
      <c r="CB2319" s="99">
        <v>8393138.2065429706</v>
      </c>
      <c r="CC2319" s="99">
        <v>69694127.244140595</v>
      </c>
      <c r="CD2319" s="99">
        <v>18015156.4606934</v>
      </c>
      <c r="CE2319" s="99">
        <v>3039.7651675045499</v>
      </c>
      <c r="CF2319" s="99">
        <v>551686.14312744106</v>
      </c>
      <c r="CG2319" s="99">
        <v>4164659.0657043499</v>
      </c>
      <c r="CH2319" s="99">
        <v>0</v>
      </c>
      <c r="CI2319" s="99">
        <v>136595.993349075</v>
      </c>
      <c r="CJ2319" s="99">
        <v>8943842.5939941406</v>
      </c>
      <c r="CK2319" s="99">
        <v>73761458.208984405</v>
      </c>
      <c r="CL2319" s="99">
        <v>18424159.214111298</v>
      </c>
      <c r="CM2319" s="166">
        <v>208827.85420799299</v>
      </c>
      <c r="CN2319" s="166">
        <v>31552121.613525402</v>
      </c>
      <c r="CO2319" s="166">
        <v>137113347.95898399</v>
      </c>
      <c r="CP2319" s="99">
        <v>18424159.214111298</v>
      </c>
      <c r="CQ2319" s="99">
        <v>0</v>
      </c>
      <c r="CR2319" s="99">
        <v>0</v>
      </c>
      <c r="CS2319" s="99">
        <v>0</v>
      </c>
      <c r="CT2319" s="99">
        <v>0</v>
      </c>
      <c r="CU2319" s="98">
        <v>25265.371813356</v>
      </c>
      <c r="CV2319" s="98">
        <v>71429.854534715007</v>
      </c>
      <c r="CW2319" s="98">
        <v>8944824.349670412</v>
      </c>
      <c r="CX2319" s="98">
        <v>73858786.309844941</v>
      </c>
    </row>
    <row r="2320" spans="1:102" x14ac:dyDescent="0.2">
      <c r="A2320" s="98" t="s">
        <v>199</v>
      </c>
      <c r="B2320" s="100">
        <v>40238</v>
      </c>
      <c r="C2320" s="99">
        <v>112938.930591583</v>
      </c>
      <c r="D2320" s="99">
        <v>1.14090084099735</v>
      </c>
      <c r="E2320" s="99">
        <v>20785.466484785102</v>
      </c>
      <c r="F2320" s="99">
        <v>16498.363476038001</v>
      </c>
      <c r="G2320" s="99">
        <v>2722.3257349729502</v>
      </c>
      <c r="H2320" s="99">
        <v>0</v>
      </c>
      <c r="I2320" s="99">
        <v>0</v>
      </c>
      <c r="J2320" s="99">
        <v>70661.907558441206</v>
      </c>
      <c r="K2320" s="99">
        <v>2511.5390085279901</v>
      </c>
      <c r="L2320" s="99">
        <v>24946.590365886699</v>
      </c>
      <c r="M2320" s="99">
        <v>44514.121798515298</v>
      </c>
      <c r="N2320" s="99">
        <v>14263.8753407001</v>
      </c>
      <c r="O2320" s="99">
        <v>46540.753783702901</v>
      </c>
      <c r="P2320" s="99">
        <v>0</v>
      </c>
      <c r="Q2320" s="99">
        <v>6045.0480858683604</v>
      </c>
      <c r="R2320" s="99">
        <v>2271.9977714419401</v>
      </c>
      <c r="S2320" s="99">
        <v>0</v>
      </c>
      <c r="T2320" s="99">
        <v>538.775761842728</v>
      </c>
      <c r="U2320" s="99">
        <v>73169.836972236604</v>
      </c>
      <c r="V2320" s="99">
        <v>6809209.90942383</v>
      </c>
      <c r="W2320" s="99">
        <v>65.796575388871105</v>
      </c>
      <c r="X2320" s="99">
        <v>1562356.1257934601</v>
      </c>
      <c r="Y2320" s="99">
        <v>1072723.7387542699</v>
      </c>
      <c r="Z2320" s="99">
        <v>491540.27058792103</v>
      </c>
      <c r="AA2320" s="99">
        <v>0</v>
      </c>
      <c r="AB2320" s="99">
        <v>0</v>
      </c>
      <c r="AC2320" s="99">
        <v>22689535.4150391</v>
      </c>
      <c r="AD2320" s="99">
        <v>260266.322605133</v>
      </c>
      <c r="AE2320" s="99">
        <v>1034768.16587067</v>
      </c>
      <c r="AF2320" s="99">
        <v>2315030.4637756301</v>
      </c>
      <c r="AG2320" s="99">
        <v>1996340.0415191699</v>
      </c>
      <c r="AH2320" s="99">
        <v>2339034.8003845201</v>
      </c>
      <c r="AI2320" s="99">
        <v>0</v>
      </c>
      <c r="AJ2320" s="99">
        <v>704773.02900695801</v>
      </c>
      <c r="AK2320" s="99">
        <v>407064.94384002697</v>
      </c>
      <c r="AL2320" s="99">
        <v>0</v>
      </c>
      <c r="AM2320" s="99">
        <v>92510.447693824797</v>
      </c>
      <c r="AN2320" s="99">
        <v>22916835.6474609</v>
      </c>
      <c r="AO2320" s="99">
        <v>57214434.160644501</v>
      </c>
      <c r="AP2320" s="99">
        <v>695.22467248886801</v>
      </c>
      <c r="AQ2320" s="99">
        <v>12734971.1439209</v>
      </c>
      <c r="AR2320" s="99">
        <v>8718504.5759277306</v>
      </c>
      <c r="AS2320" s="99">
        <v>3750089.00744629</v>
      </c>
      <c r="AT2320" s="99">
        <v>0</v>
      </c>
      <c r="AU2320" s="99">
        <v>0</v>
      </c>
      <c r="AV2320" s="99">
        <v>63767339.731933601</v>
      </c>
      <c r="AW2320" s="99">
        <v>765247.36000061</v>
      </c>
      <c r="AX2320" s="99">
        <v>9642662.5900878906</v>
      </c>
      <c r="AY2320" s="99">
        <v>19918459.792236298</v>
      </c>
      <c r="AZ2320" s="99">
        <v>15102216.6199951</v>
      </c>
      <c r="BA2320" s="99">
        <v>19637484.774658199</v>
      </c>
      <c r="BB2320" s="99">
        <v>0</v>
      </c>
      <c r="BC2320" s="99">
        <v>5816701.3602905301</v>
      </c>
      <c r="BD2320" s="99">
        <v>3082362.4126892099</v>
      </c>
      <c r="BE2320" s="99">
        <v>0</v>
      </c>
      <c r="BF2320" s="99">
        <v>727605.95753479004</v>
      </c>
      <c r="BG2320" s="99">
        <v>64357935.128417999</v>
      </c>
      <c r="BH2320" s="99">
        <v>13866321.5404053</v>
      </c>
      <c r="BI2320" s="99">
        <v>202.35927534662201</v>
      </c>
      <c r="BJ2320" s="99">
        <v>4179529.7533569299</v>
      </c>
      <c r="BK2320" s="99">
        <v>3090924.5780029302</v>
      </c>
      <c r="BL2320" s="99">
        <v>0</v>
      </c>
      <c r="BM2320" s="99">
        <v>0</v>
      </c>
      <c r="BN2320" s="99">
        <v>0</v>
      </c>
      <c r="BO2320" s="99">
        <v>0</v>
      </c>
      <c r="BP2320" s="99">
        <v>0</v>
      </c>
      <c r="BQ2320" s="99">
        <v>0</v>
      </c>
      <c r="BR2320" s="99">
        <v>6059620.10400391</v>
      </c>
      <c r="BS2320" s="99">
        <v>5474470.9351196298</v>
      </c>
      <c r="BT2320" s="99">
        <v>3863636.3036804199</v>
      </c>
      <c r="BU2320" s="99">
        <v>0</v>
      </c>
      <c r="BV2320" s="99">
        <v>2662912.0309753399</v>
      </c>
      <c r="BW2320" s="99">
        <v>367034.36767196702</v>
      </c>
      <c r="BX2320" s="99">
        <v>0</v>
      </c>
      <c r="BY2320" s="99">
        <v>0</v>
      </c>
      <c r="BZ2320" s="99">
        <v>0</v>
      </c>
      <c r="CA2320" s="99">
        <v>133662.558176041</v>
      </c>
      <c r="CB2320" s="99">
        <v>8368457.0430908203</v>
      </c>
      <c r="CC2320" s="99">
        <v>69916680.076171905</v>
      </c>
      <c r="CD2320" s="99">
        <v>18072254.144287098</v>
      </c>
      <c r="CE2320" s="99">
        <v>2727.4217077195599</v>
      </c>
      <c r="CF2320" s="99">
        <v>492937.41423797602</v>
      </c>
      <c r="CG2320" s="99">
        <v>3764053.2404785198</v>
      </c>
      <c r="CH2320" s="99">
        <v>0</v>
      </c>
      <c r="CI2320" s="99">
        <v>136439.925952911</v>
      </c>
      <c r="CJ2320" s="99">
        <v>8884632.61401367</v>
      </c>
      <c r="CK2320" s="99">
        <v>73821319.199218795</v>
      </c>
      <c r="CL2320" s="99">
        <v>18439975.509277299</v>
      </c>
      <c r="CM2320" s="166">
        <v>209251.876304626</v>
      </c>
      <c r="CN2320" s="166">
        <v>31798591.145752002</v>
      </c>
      <c r="CO2320" s="166">
        <v>138414390.73632801</v>
      </c>
      <c r="CP2320" s="99">
        <v>18439975.509277299</v>
      </c>
      <c r="CQ2320" s="99">
        <v>0</v>
      </c>
      <c r="CR2320" s="99">
        <v>0</v>
      </c>
      <c r="CS2320" s="99">
        <v>0</v>
      </c>
      <c r="CT2320" s="99">
        <v>0</v>
      </c>
      <c r="CU2320" s="98">
        <v>23350.872646602998</v>
      </c>
      <c r="CV2320" s="98">
        <v>73048.452753485995</v>
      </c>
      <c r="CW2320" s="98">
        <v>8861394.4573287964</v>
      </c>
      <c r="CX2320" s="98">
        <v>73680733.31665042</v>
      </c>
    </row>
    <row r="2321" spans="1:102" x14ac:dyDescent="0.2">
      <c r="A2321" s="98" t="s">
        <v>199</v>
      </c>
      <c r="B2321" s="100">
        <v>40330</v>
      </c>
      <c r="C2321" s="99">
        <v>113814.773841858</v>
      </c>
      <c r="D2321" s="99">
        <v>1.1353963719884601</v>
      </c>
      <c r="E2321" s="99">
        <v>20129.905662059798</v>
      </c>
      <c r="F2321" s="99">
        <v>16276.9165461063</v>
      </c>
      <c r="G2321" s="99">
        <v>2760.0701084435</v>
      </c>
      <c r="H2321" s="99">
        <v>0</v>
      </c>
      <c r="I2321" s="99">
        <v>0</v>
      </c>
      <c r="J2321" s="99">
        <v>71636.833599090605</v>
      </c>
      <c r="K2321" s="99">
        <v>2213.2263159453901</v>
      </c>
      <c r="L2321" s="99">
        <v>25421.4115998745</v>
      </c>
      <c r="M2321" s="99">
        <v>44833.501872062698</v>
      </c>
      <c r="N2321" s="99">
        <v>14191.9477422237</v>
      </c>
      <c r="O2321" s="99">
        <v>46940.806591510802</v>
      </c>
      <c r="P2321" s="99">
        <v>0</v>
      </c>
      <c r="Q2321" s="99">
        <v>5953.6305137276604</v>
      </c>
      <c r="R2321" s="99">
        <v>2305.8548845648802</v>
      </c>
      <c r="S2321" s="99">
        <v>0</v>
      </c>
      <c r="T2321" s="99">
        <v>553.80394855141606</v>
      </c>
      <c r="U2321" s="99">
        <v>73683.036550521894</v>
      </c>
      <c r="V2321" s="99">
        <v>6823411.0222167997</v>
      </c>
      <c r="W2321" s="99">
        <v>172.53386701643501</v>
      </c>
      <c r="X2321" s="99">
        <v>1481139.8282165499</v>
      </c>
      <c r="Y2321" s="99">
        <v>1040959.21157074</v>
      </c>
      <c r="Z2321" s="99">
        <v>492452.96881866502</v>
      </c>
      <c r="AA2321" s="99">
        <v>0</v>
      </c>
      <c r="AB2321" s="99">
        <v>0</v>
      </c>
      <c r="AC2321" s="99">
        <v>22947973.845703099</v>
      </c>
      <c r="AD2321" s="99">
        <v>227740.64383506801</v>
      </c>
      <c r="AE2321" s="99">
        <v>1033091.41760254</v>
      </c>
      <c r="AF2321" s="99">
        <v>2293283.0244140602</v>
      </c>
      <c r="AG2321" s="99">
        <v>1975504.2958068801</v>
      </c>
      <c r="AH2321" s="99">
        <v>2336336.2890319801</v>
      </c>
      <c r="AI2321" s="99">
        <v>0</v>
      </c>
      <c r="AJ2321" s="99">
        <v>700256.34765625</v>
      </c>
      <c r="AK2321" s="99">
        <v>407058.77723312401</v>
      </c>
      <c r="AL2321" s="99">
        <v>0</v>
      </c>
      <c r="AM2321" s="99">
        <v>90009.401750564604</v>
      </c>
      <c r="AN2321" s="99">
        <v>23049551.2658691</v>
      </c>
      <c r="AO2321" s="99">
        <v>57913680.106933601</v>
      </c>
      <c r="AP2321" s="99">
        <v>1840.4504348635701</v>
      </c>
      <c r="AQ2321" s="99">
        <v>12138451.9106445</v>
      </c>
      <c r="AR2321" s="99">
        <v>8530645.2380371094</v>
      </c>
      <c r="AS2321" s="99">
        <v>3786256.01025391</v>
      </c>
      <c r="AT2321" s="99">
        <v>0</v>
      </c>
      <c r="AU2321" s="99">
        <v>0</v>
      </c>
      <c r="AV2321" s="99">
        <v>64921239.627929702</v>
      </c>
      <c r="AW2321" s="99">
        <v>672619.77629852295</v>
      </c>
      <c r="AX2321" s="99">
        <v>9725269.5800781306</v>
      </c>
      <c r="AY2321" s="99">
        <v>20043295.120117199</v>
      </c>
      <c r="AZ2321" s="99">
        <v>15013812.9815674</v>
      </c>
      <c r="BA2321" s="99">
        <v>19720021.990478501</v>
      </c>
      <c r="BB2321" s="99">
        <v>0</v>
      </c>
      <c r="BC2321" s="99">
        <v>5783999.3700561495</v>
      </c>
      <c r="BD2321" s="99">
        <v>3105970.65307617</v>
      </c>
      <c r="BE2321" s="99">
        <v>0</v>
      </c>
      <c r="BF2321" s="99">
        <v>706310.58290863002</v>
      </c>
      <c r="BG2321" s="99">
        <v>65273648.712402299</v>
      </c>
      <c r="BH2321" s="99">
        <v>14122783.7230225</v>
      </c>
      <c r="BI2321" s="99">
        <v>169.88068470172601</v>
      </c>
      <c r="BJ2321" s="99">
        <v>4026140.9628295898</v>
      </c>
      <c r="BK2321" s="99">
        <v>3017963.4691772498</v>
      </c>
      <c r="BL2321" s="99">
        <v>0</v>
      </c>
      <c r="BM2321" s="99">
        <v>0</v>
      </c>
      <c r="BN2321" s="99">
        <v>0</v>
      </c>
      <c r="BO2321" s="99">
        <v>0</v>
      </c>
      <c r="BP2321" s="99">
        <v>0</v>
      </c>
      <c r="BQ2321" s="99">
        <v>0</v>
      </c>
      <c r="BR2321" s="99">
        <v>6135356.5321655301</v>
      </c>
      <c r="BS2321" s="99">
        <v>5452472.3539428702</v>
      </c>
      <c r="BT2321" s="99">
        <v>3879362.0242309598</v>
      </c>
      <c r="BU2321" s="99">
        <v>0</v>
      </c>
      <c r="BV2321" s="99">
        <v>2652811.3935852102</v>
      </c>
      <c r="BW2321" s="99">
        <v>371502.55681610102</v>
      </c>
      <c r="BX2321" s="99">
        <v>0</v>
      </c>
      <c r="BY2321" s="99">
        <v>0</v>
      </c>
      <c r="BZ2321" s="99">
        <v>0</v>
      </c>
      <c r="CA2321" s="99">
        <v>133938.87227630601</v>
      </c>
      <c r="CB2321" s="99">
        <v>8310879.3095703097</v>
      </c>
      <c r="CC2321" s="99">
        <v>69700800.306640595</v>
      </c>
      <c r="CD2321" s="99">
        <v>18137782.396972701</v>
      </c>
      <c r="CE2321" s="99">
        <v>2756.09277150035</v>
      </c>
      <c r="CF2321" s="99">
        <v>492724.60847091698</v>
      </c>
      <c r="CG2321" s="99">
        <v>3782618.7412414602</v>
      </c>
      <c r="CH2321" s="99">
        <v>0</v>
      </c>
      <c r="CI2321" s="99">
        <v>136755.98875808701</v>
      </c>
      <c r="CJ2321" s="99">
        <v>8802909.8779296894</v>
      </c>
      <c r="CK2321" s="99">
        <v>73591249.6953125</v>
      </c>
      <c r="CL2321" s="99">
        <v>18507552.239502002</v>
      </c>
      <c r="CM2321" s="166">
        <v>210065.62580680801</v>
      </c>
      <c r="CN2321" s="166">
        <v>31841491.6799316</v>
      </c>
      <c r="CO2321" s="166">
        <v>138993144.68945301</v>
      </c>
      <c r="CP2321" s="99">
        <v>18507552.239502002</v>
      </c>
      <c r="CQ2321" s="99">
        <v>0</v>
      </c>
      <c r="CR2321" s="99">
        <v>0</v>
      </c>
      <c r="CS2321" s="99">
        <v>0</v>
      </c>
      <c r="CT2321" s="99">
        <v>0</v>
      </c>
      <c r="CU2321" s="98">
        <v>22330.381189439999</v>
      </c>
      <c r="CV2321" s="98">
        <v>74072.717585724997</v>
      </c>
      <c r="CW2321" s="98">
        <v>8803603.9180412274</v>
      </c>
      <c r="CX2321" s="98">
        <v>73483419.04788205</v>
      </c>
    </row>
    <row r="2322" spans="1:102" x14ac:dyDescent="0.2">
      <c r="A2322" s="98" t="s">
        <v>199</v>
      </c>
      <c r="B2322" s="100">
        <v>40422</v>
      </c>
      <c r="C2322" s="99">
        <v>114054.84971523299</v>
      </c>
      <c r="D2322" s="99">
        <v>0.89986493399919698</v>
      </c>
      <c r="E2322" s="99">
        <v>19445.385560035698</v>
      </c>
      <c r="F2322" s="99">
        <v>15842.6485683918</v>
      </c>
      <c r="G2322" s="99">
        <v>2796.43340528011</v>
      </c>
      <c r="H2322" s="99">
        <v>0</v>
      </c>
      <c r="I2322" s="99">
        <v>0</v>
      </c>
      <c r="J2322" s="99">
        <v>72101.104069709807</v>
      </c>
      <c r="K2322" s="99">
        <v>1987.66654261947</v>
      </c>
      <c r="L2322" s="99">
        <v>24614.535755634301</v>
      </c>
      <c r="M2322" s="99">
        <v>44741.214317321799</v>
      </c>
      <c r="N2322" s="99">
        <v>14007.084075331701</v>
      </c>
      <c r="O2322" s="99">
        <v>46820.512510299697</v>
      </c>
      <c r="P2322" s="99">
        <v>0</v>
      </c>
      <c r="Q2322" s="99">
        <v>5909.2369048595401</v>
      </c>
      <c r="R2322" s="99">
        <v>2300.8179552555098</v>
      </c>
      <c r="S2322" s="99">
        <v>0</v>
      </c>
      <c r="T2322" s="99">
        <v>557.97783492505596</v>
      </c>
      <c r="U2322" s="99">
        <v>74070.036369323701</v>
      </c>
      <c r="V2322" s="99">
        <v>6849965.5006103497</v>
      </c>
      <c r="W2322" s="99">
        <v>39.802028403617399</v>
      </c>
      <c r="X2322" s="99">
        <v>1423430.8227691699</v>
      </c>
      <c r="Y2322" s="99">
        <v>1012512.31624603</v>
      </c>
      <c r="Z2322" s="99">
        <v>506454.70899200399</v>
      </c>
      <c r="AA2322" s="99">
        <v>0</v>
      </c>
      <c r="AB2322" s="99">
        <v>0</v>
      </c>
      <c r="AC2322" s="99">
        <v>23110084.188964799</v>
      </c>
      <c r="AD2322" s="99">
        <v>194769.589672089</v>
      </c>
      <c r="AE2322" s="99">
        <v>1015825.93697357</v>
      </c>
      <c r="AF2322" s="99">
        <v>2287222.1360778799</v>
      </c>
      <c r="AG2322" s="99">
        <v>1946416.69102478</v>
      </c>
      <c r="AH2322" s="99">
        <v>2302539.87219238</v>
      </c>
      <c r="AI2322" s="99">
        <v>0</v>
      </c>
      <c r="AJ2322" s="99">
        <v>697377.55343627895</v>
      </c>
      <c r="AK2322" s="99">
        <v>412089.23886108398</v>
      </c>
      <c r="AL2322" s="99">
        <v>0</v>
      </c>
      <c r="AM2322" s="99">
        <v>91068.144746780396</v>
      </c>
      <c r="AN2322" s="99">
        <v>23307011.6396484</v>
      </c>
      <c r="AO2322" s="99">
        <v>58294738.629394501</v>
      </c>
      <c r="AP2322" s="99">
        <v>652.34634669870104</v>
      </c>
      <c r="AQ2322" s="99">
        <v>11650384.4421387</v>
      </c>
      <c r="AR2322" s="99">
        <v>8295555.6751709003</v>
      </c>
      <c r="AS2322" s="99">
        <v>3892856.8099365202</v>
      </c>
      <c r="AT2322" s="99">
        <v>0</v>
      </c>
      <c r="AU2322" s="99">
        <v>0</v>
      </c>
      <c r="AV2322" s="99">
        <v>65693406.224121101</v>
      </c>
      <c r="AW2322" s="99">
        <v>577914.88080596901</v>
      </c>
      <c r="AX2322" s="99">
        <v>9524669.8936767597</v>
      </c>
      <c r="AY2322" s="99">
        <v>20021018.055908199</v>
      </c>
      <c r="AZ2322" s="99">
        <v>14787235.590698199</v>
      </c>
      <c r="BA2322" s="99">
        <v>19502871.564208999</v>
      </c>
      <c r="BB2322" s="99">
        <v>0</v>
      </c>
      <c r="BC2322" s="99">
        <v>5781300.4118042002</v>
      </c>
      <c r="BD2322" s="99">
        <v>3150430.8711242699</v>
      </c>
      <c r="BE2322" s="99">
        <v>0</v>
      </c>
      <c r="BF2322" s="99">
        <v>720868.73251342797</v>
      </c>
      <c r="BG2322" s="99">
        <v>66465912.775390603</v>
      </c>
      <c r="BH2322" s="99">
        <v>14007179.592163101</v>
      </c>
      <c r="BI2322" s="99">
        <v>104.420633437112</v>
      </c>
      <c r="BJ2322" s="99">
        <v>3901170.95062256</v>
      </c>
      <c r="BK2322" s="99">
        <v>2939534.5572509798</v>
      </c>
      <c r="BL2322" s="99">
        <v>0</v>
      </c>
      <c r="BM2322" s="99">
        <v>0</v>
      </c>
      <c r="BN2322" s="99">
        <v>0</v>
      </c>
      <c r="BO2322" s="99">
        <v>0</v>
      </c>
      <c r="BP2322" s="99">
        <v>0</v>
      </c>
      <c r="BQ2322" s="99">
        <v>0</v>
      </c>
      <c r="BR2322" s="99">
        <v>6138583.9314575205</v>
      </c>
      <c r="BS2322" s="99">
        <v>5368071.5874633798</v>
      </c>
      <c r="BT2322" s="99">
        <v>3836806.87249756</v>
      </c>
      <c r="BU2322" s="99">
        <v>0</v>
      </c>
      <c r="BV2322" s="99">
        <v>2640508.4968566899</v>
      </c>
      <c r="BW2322" s="99">
        <v>376248.39310836798</v>
      </c>
      <c r="BX2322" s="99">
        <v>0</v>
      </c>
      <c r="BY2322" s="99">
        <v>0</v>
      </c>
      <c r="BZ2322" s="99">
        <v>0</v>
      </c>
      <c r="CA2322" s="99">
        <v>133572.97650909401</v>
      </c>
      <c r="CB2322" s="99">
        <v>8259070.3410644503</v>
      </c>
      <c r="CC2322" s="99">
        <v>69591367.296875</v>
      </c>
      <c r="CD2322" s="99">
        <v>17890117.878173798</v>
      </c>
      <c r="CE2322" s="99">
        <v>2801.80638477206</v>
      </c>
      <c r="CF2322" s="99">
        <v>505804.16260909999</v>
      </c>
      <c r="CG2322" s="99">
        <v>3895547.0810852102</v>
      </c>
      <c r="CH2322" s="99">
        <v>0</v>
      </c>
      <c r="CI2322" s="99">
        <v>136340.89184761001</v>
      </c>
      <c r="CJ2322" s="99">
        <v>8757647.0498046894</v>
      </c>
      <c r="CK2322" s="99">
        <v>73424846.119140595</v>
      </c>
      <c r="CL2322" s="99">
        <v>18264185.542724598</v>
      </c>
      <c r="CM2322" s="166">
        <v>210195.11707496599</v>
      </c>
      <c r="CN2322" s="166">
        <v>32034067.644287098</v>
      </c>
      <c r="CO2322" s="166">
        <v>139631796.08203101</v>
      </c>
      <c r="CP2322" s="99">
        <v>18264185.542724598</v>
      </c>
      <c r="CQ2322" s="99">
        <v>0</v>
      </c>
      <c r="CR2322" s="99">
        <v>0</v>
      </c>
      <c r="CS2322" s="99">
        <v>0</v>
      </c>
      <c r="CT2322" s="99">
        <v>0</v>
      </c>
      <c r="CU2322" s="98">
        <v>21396.347137305002</v>
      </c>
      <c r="CV2322" s="98">
        <v>74579.811941409993</v>
      </c>
      <c r="CW2322" s="98">
        <v>8764874.5036735497</v>
      </c>
      <c r="CX2322" s="98">
        <v>73486914.377960205</v>
      </c>
    </row>
    <row r="2323" spans="1:102" x14ac:dyDescent="0.2">
      <c r="A2323" s="98" t="s">
        <v>199</v>
      </c>
      <c r="B2323" s="100">
        <v>40513</v>
      </c>
      <c r="C2323" s="99">
        <v>113942.12017822301</v>
      </c>
      <c r="D2323" s="99">
        <v>1.7605981929955301</v>
      </c>
      <c r="E2323" s="99">
        <v>19066.0379984379</v>
      </c>
      <c r="F2323" s="99">
        <v>15701.2773426771</v>
      </c>
      <c r="G2323" s="99">
        <v>2826.16579386592</v>
      </c>
      <c r="H2323" s="99">
        <v>0</v>
      </c>
      <c r="I2323" s="99">
        <v>0</v>
      </c>
      <c r="J2323" s="99">
        <v>72597.873987197905</v>
      </c>
      <c r="K2323" s="99">
        <v>1826.56657442451</v>
      </c>
      <c r="L2323" s="99">
        <v>30196.807441949801</v>
      </c>
      <c r="M2323" s="99">
        <v>44660.368721961997</v>
      </c>
      <c r="N2323" s="99">
        <v>13814.2968027592</v>
      </c>
      <c r="O2323" s="99">
        <v>45730.689966201797</v>
      </c>
      <c r="P2323" s="99">
        <v>0</v>
      </c>
      <c r="Q2323" s="99">
        <v>5831.7118133306503</v>
      </c>
      <c r="R2323" s="99">
        <v>2304.2324655950101</v>
      </c>
      <c r="S2323" s="99">
        <v>0</v>
      </c>
      <c r="T2323" s="99">
        <v>692.902373999357</v>
      </c>
      <c r="U2323" s="99">
        <v>74584.394836425796</v>
      </c>
      <c r="V2323" s="99">
        <v>6773894.1691894503</v>
      </c>
      <c r="W2323" s="99">
        <v>285.63519911468001</v>
      </c>
      <c r="X2323" s="99">
        <v>1362923.6060790999</v>
      </c>
      <c r="Y2323" s="99">
        <v>982555.95100402797</v>
      </c>
      <c r="Z2323" s="99">
        <v>504755.818180084</v>
      </c>
      <c r="AA2323" s="99">
        <v>0</v>
      </c>
      <c r="AB2323" s="99">
        <v>0</v>
      </c>
      <c r="AC2323" s="99">
        <v>23131348.370849598</v>
      </c>
      <c r="AD2323" s="99">
        <v>170512.415809631</v>
      </c>
      <c r="AE2323" s="99">
        <v>1125402.8948516799</v>
      </c>
      <c r="AF2323" s="99">
        <v>2272845.7492370601</v>
      </c>
      <c r="AG2323" s="99">
        <v>1899218.5890502899</v>
      </c>
      <c r="AH2323" s="99">
        <v>2138165.6021423298</v>
      </c>
      <c r="AI2323" s="99">
        <v>0</v>
      </c>
      <c r="AJ2323" s="99">
        <v>694958.48996734596</v>
      </c>
      <c r="AK2323" s="99">
        <v>393832.95316314697</v>
      </c>
      <c r="AL2323" s="99">
        <v>0</v>
      </c>
      <c r="AM2323" s="99">
        <v>99465.091699600205</v>
      </c>
      <c r="AN2323" s="99">
        <v>23301951.4760742</v>
      </c>
      <c r="AO2323" s="99">
        <v>57843716.514160201</v>
      </c>
      <c r="AP2323" s="99">
        <v>2335.99470204115</v>
      </c>
      <c r="AQ2323" s="99">
        <v>11233053.0495605</v>
      </c>
      <c r="AR2323" s="99">
        <v>8077785.7930297898</v>
      </c>
      <c r="AS2323" s="99">
        <v>3901714.1224670401</v>
      </c>
      <c r="AT2323" s="99">
        <v>0</v>
      </c>
      <c r="AU2323" s="99">
        <v>0</v>
      </c>
      <c r="AV2323" s="99">
        <v>66430222.751953103</v>
      </c>
      <c r="AW2323" s="99">
        <v>512059.34614563</v>
      </c>
      <c r="AX2323" s="99">
        <v>10610628.6517334</v>
      </c>
      <c r="AY2323" s="99">
        <v>19979356.157958999</v>
      </c>
      <c r="AZ2323" s="99">
        <v>14466536.279174799</v>
      </c>
      <c r="BA2323" s="99">
        <v>18194371.983154301</v>
      </c>
      <c r="BB2323" s="99">
        <v>0</v>
      </c>
      <c r="BC2323" s="99">
        <v>5757188.6351928702</v>
      </c>
      <c r="BD2323" s="99">
        <v>3027328.8432922401</v>
      </c>
      <c r="BE2323" s="99">
        <v>0</v>
      </c>
      <c r="BF2323" s="99">
        <v>796242.80675506603</v>
      </c>
      <c r="BG2323" s="99">
        <v>67004926.345214799</v>
      </c>
      <c r="BH2323" s="99">
        <v>13890436.8509521</v>
      </c>
      <c r="BI2323" s="99">
        <v>309.30466254800598</v>
      </c>
      <c r="BJ2323" s="99">
        <v>3783536.7966003399</v>
      </c>
      <c r="BK2323" s="99">
        <v>2863406.5714721698</v>
      </c>
      <c r="BL2323" s="99">
        <v>0</v>
      </c>
      <c r="BM2323" s="99">
        <v>0</v>
      </c>
      <c r="BN2323" s="99">
        <v>0</v>
      </c>
      <c r="BO2323" s="99">
        <v>0</v>
      </c>
      <c r="BP2323" s="99">
        <v>0</v>
      </c>
      <c r="BQ2323" s="99">
        <v>0</v>
      </c>
      <c r="BR2323" s="99">
        <v>6145277.3865966797</v>
      </c>
      <c r="BS2323" s="99">
        <v>5257574.8321533203</v>
      </c>
      <c r="BT2323" s="99">
        <v>3577702.8000183101</v>
      </c>
      <c r="BU2323" s="99">
        <v>0</v>
      </c>
      <c r="BV2323" s="99">
        <v>2648637.39599609</v>
      </c>
      <c r="BW2323" s="99">
        <v>339081.840080261</v>
      </c>
      <c r="BX2323" s="99">
        <v>0</v>
      </c>
      <c r="BY2323" s="99">
        <v>0</v>
      </c>
      <c r="BZ2323" s="99">
        <v>0</v>
      </c>
      <c r="CA2323" s="99">
        <v>133045.41685485799</v>
      </c>
      <c r="CB2323" s="99">
        <v>8132142.6309204102</v>
      </c>
      <c r="CC2323" s="99">
        <v>69190149.424804702</v>
      </c>
      <c r="CD2323" s="99">
        <v>17691872.400146499</v>
      </c>
      <c r="CE2323" s="99">
        <v>2834.9198292195802</v>
      </c>
      <c r="CF2323" s="99">
        <v>505486.68556213402</v>
      </c>
      <c r="CG2323" s="99">
        <v>3906843.5199279799</v>
      </c>
      <c r="CH2323" s="99">
        <v>0</v>
      </c>
      <c r="CI2323" s="99">
        <v>135818.49352264401</v>
      </c>
      <c r="CJ2323" s="99">
        <v>8642328.93212891</v>
      </c>
      <c r="CK2323" s="99">
        <v>73060076.171875</v>
      </c>
      <c r="CL2323" s="99">
        <v>18042931.051269501</v>
      </c>
      <c r="CM2323" s="166">
        <v>210030.568971634</v>
      </c>
      <c r="CN2323" s="166">
        <v>31933246.428222701</v>
      </c>
      <c r="CO2323" s="166">
        <v>140158087.32617199</v>
      </c>
      <c r="CP2323" s="99">
        <v>18042931.051269501</v>
      </c>
      <c r="CQ2323" s="99">
        <v>0</v>
      </c>
      <c r="CR2323" s="99">
        <v>0</v>
      </c>
      <c r="CS2323" s="99">
        <v>0</v>
      </c>
      <c r="CT2323" s="99">
        <v>0</v>
      </c>
      <c r="CU2323" s="98">
        <v>20899.283476730001</v>
      </c>
      <c r="CV2323" s="98">
        <v>75107.210088969994</v>
      </c>
      <c r="CW2323" s="98">
        <v>8637629.3164825439</v>
      </c>
      <c r="CX2323" s="98">
        <v>73096992.944732681</v>
      </c>
    </row>
    <row r="2324" spans="1:102" x14ac:dyDescent="0.2">
      <c r="A2324" s="98" t="s">
        <v>199</v>
      </c>
      <c r="B2324" s="100">
        <v>40603</v>
      </c>
      <c r="C2324" s="99">
        <v>113652.283654213</v>
      </c>
      <c r="D2324" s="99">
        <v>2.2592973269929599</v>
      </c>
      <c r="E2324" s="99">
        <v>18902.8156599998</v>
      </c>
      <c r="F2324" s="99">
        <v>15590.339320540401</v>
      </c>
      <c r="G2324" s="99">
        <v>2851.9776412546598</v>
      </c>
      <c r="H2324" s="99">
        <v>0</v>
      </c>
      <c r="I2324" s="99">
        <v>0</v>
      </c>
      <c r="J2324" s="99">
        <v>73599.647848129302</v>
      </c>
      <c r="K2324" s="99">
        <v>1656.45311179757</v>
      </c>
      <c r="L2324" s="99">
        <v>67213.533502578706</v>
      </c>
      <c r="M2324" s="99">
        <v>44694.707688808398</v>
      </c>
      <c r="N2324" s="99">
        <v>13745.2353243828</v>
      </c>
      <c r="O2324" s="99">
        <v>0</v>
      </c>
      <c r="P2324" s="99">
        <v>0</v>
      </c>
      <c r="Q2324" s="99">
        <v>5799.9148488044702</v>
      </c>
      <c r="R2324" s="99">
        <v>0</v>
      </c>
      <c r="S2324" s="99">
        <v>0</v>
      </c>
      <c r="T2324" s="99">
        <v>2828.3325136601902</v>
      </c>
      <c r="U2324" s="99">
        <v>75259.136872291594</v>
      </c>
      <c r="V2324" s="99">
        <v>6734241.9035034198</v>
      </c>
      <c r="W2324" s="99">
        <v>253.70522347651399</v>
      </c>
      <c r="X2324" s="99">
        <v>1348203.65080261</v>
      </c>
      <c r="Y2324" s="99">
        <v>968058.01676178002</v>
      </c>
      <c r="Z2324" s="99">
        <v>503070.237422943</v>
      </c>
      <c r="AA2324" s="99">
        <v>0</v>
      </c>
      <c r="AB2324" s="99">
        <v>0</v>
      </c>
      <c r="AC2324" s="99">
        <v>23427166.5776367</v>
      </c>
      <c r="AD2324" s="99">
        <v>153913.06741523699</v>
      </c>
      <c r="AE2324" s="99">
        <v>3253658.9685974098</v>
      </c>
      <c r="AF2324" s="99">
        <v>2275198.31317139</v>
      </c>
      <c r="AG2324" s="99">
        <v>1870347.3485870401</v>
      </c>
      <c r="AH2324" s="99">
        <v>0</v>
      </c>
      <c r="AI2324" s="99">
        <v>0</v>
      </c>
      <c r="AJ2324" s="99">
        <v>698701.62067413295</v>
      </c>
      <c r="AK2324" s="99">
        <v>0</v>
      </c>
      <c r="AL2324" s="99">
        <v>0</v>
      </c>
      <c r="AM2324" s="99">
        <v>504383.67103958101</v>
      </c>
      <c r="AN2324" s="99">
        <v>23504275.321777299</v>
      </c>
      <c r="AO2324" s="99">
        <v>58186771.357421897</v>
      </c>
      <c r="AP2324" s="99">
        <v>2515.1361933350599</v>
      </c>
      <c r="AQ2324" s="99">
        <v>11202743.424438501</v>
      </c>
      <c r="AR2324" s="99">
        <v>8029345.2122192401</v>
      </c>
      <c r="AS2324" s="99">
        <v>3899007.8909606901</v>
      </c>
      <c r="AT2324" s="99">
        <v>0</v>
      </c>
      <c r="AU2324" s="99">
        <v>0</v>
      </c>
      <c r="AV2324" s="99">
        <v>67607316.110351607</v>
      </c>
      <c r="AW2324" s="99">
        <v>465712.39879226702</v>
      </c>
      <c r="AX2324" s="99">
        <v>28921258.5002441</v>
      </c>
      <c r="AY2324" s="99">
        <v>20217779.180908199</v>
      </c>
      <c r="AZ2324" s="99">
        <v>14327573.674804701</v>
      </c>
      <c r="BA2324" s="99">
        <v>0</v>
      </c>
      <c r="BB2324" s="99">
        <v>0</v>
      </c>
      <c r="BC2324" s="99">
        <v>5839975.5283813505</v>
      </c>
      <c r="BD2324" s="99">
        <v>0</v>
      </c>
      <c r="BE2324" s="99">
        <v>0</v>
      </c>
      <c r="BF2324" s="99">
        <v>3902840.3467102102</v>
      </c>
      <c r="BG2324" s="99">
        <v>68045599.504882798</v>
      </c>
      <c r="BH2324" s="99">
        <v>10682794.083496099</v>
      </c>
      <c r="BI2324" s="99">
        <v>331.84390467777803</v>
      </c>
      <c r="BJ2324" s="99">
        <v>3357386.7120666499</v>
      </c>
      <c r="BK2324" s="99">
        <v>2693224.05969238</v>
      </c>
      <c r="BL2324" s="99">
        <v>0</v>
      </c>
      <c r="BM2324" s="99">
        <v>0</v>
      </c>
      <c r="BN2324" s="99">
        <v>0</v>
      </c>
      <c r="BO2324" s="99">
        <v>0</v>
      </c>
      <c r="BP2324" s="99">
        <v>0</v>
      </c>
      <c r="BQ2324" s="99">
        <v>0</v>
      </c>
      <c r="BR2324" s="99">
        <v>6142108.0239257803</v>
      </c>
      <c r="BS2324" s="99">
        <v>5212178.37316895</v>
      </c>
      <c r="BT2324" s="99">
        <v>0</v>
      </c>
      <c r="BU2324" s="99">
        <v>0</v>
      </c>
      <c r="BV2324" s="99">
        <v>2680617.1684875502</v>
      </c>
      <c r="BW2324" s="99">
        <v>0</v>
      </c>
      <c r="BX2324" s="99">
        <v>0</v>
      </c>
      <c r="BY2324" s="99">
        <v>0</v>
      </c>
      <c r="BZ2324" s="99">
        <v>0</v>
      </c>
      <c r="CA2324" s="99">
        <v>132499.31817436201</v>
      </c>
      <c r="CB2324" s="99">
        <v>8094431.1824340802</v>
      </c>
      <c r="CC2324" s="99">
        <v>69251806.588867202</v>
      </c>
      <c r="CD2324" s="99">
        <v>14032661.220947299</v>
      </c>
      <c r="CE2324" s="99">
        <v>2849.41995108128</v>
      </c>
      <c r="CF2324" s="99">
        <v>503207.31628799398</v>
      </c>
      <c r="CG2324" s="99">
        <v>3901020.68536377</v>
      </c>
      <c r="CH2324" s="99">
        <v>0</v>
      </c>
      <c r="CI2324" s="99">
        <v>135392.554443359</v>
      </c>
      <c r="CJ2324" s="99">
        <v>8611619.3739013709</v>
      </c>
      <c r="CK2324" s="99">
        <v>73356257.5625</v>
      </c>
      <c r="CL2324" s="99">
        <v>14028432.2421875</v>
      </c>
      <c r="CM2324" s="166">
        <v>210293.06922531099</v>
      </c>
      <c r="CN2324" s="166">
        <v>32116400.135253899</v>
      </c>
      <c r="CO2324" s="166">
        <v>141397284.54296899</v>
      </c>
      <c r="CP2324" s="99">
        <v>14028432.2421875</v>
      </c>
      <c r="CQ2324" s="99">
        <v>0</v>
      </c>
      <c r="CR2324" s="99">
        <v>0</v>
      </c>
      <c r="CS2324" s="99">
        <v>0</v>
      </c>
      <c r="CT2324" s="99">
        <v>0</v>
      </c>
      <c r="CU2324" s="98">
        <v>20594.252422607999</v>
      </c>
      <c r="CV2324" s="98">
        <v>76134.410737183993</v>
      </c>
      <c r="CW2324" s="98">
        <v>8597638.4987220746</v>
      </c>
      <c r="CX2324" s="98">
        <v>73152827.274230972</v>
      </c>
    </row>
    <row r="2325" spans="1:102" x14ac:dyDescent="0.2">
      <c r="A2325" s="98" t="s">
        <v>199</v>
      </c>
      <c r="B2325" s="100">
        <v>40695</v>
      </c>
      <c r="C2325" s="99">
        <v>113467.82992362999</v>
      </c>
      <c r="D2325" s="99">
        <v>1.17250353998679</v>
      </c>
      <c r="E2325" s="99">
        <v>18473.566604137399</v>
      </c>
      <c r="F2325" s="99">
        <v>15303.209488034199</v>
      </c>
      <c r="G2325" s="99">
        <v>2888.1208822429198</v>
      </c>
      <c r="H2325" s="99">
        <v>0</v>
      </c>
      <c r="I2325" s="99">
        <v>0</v>
      </c>
      <c r="J2325" s="99">
        <v>74345.371362686201</v>
      </c>
      <c r="K2325" s="99">
        <v>1467.4824911952001</v>
      </c>
      <c r="L2325" s="99">
        <v>67843.093251228303</v>
      </c>
      <c r="M2325" s="99">
        <v>44633.785342216499</v>
      </c>
      <c r="N2325" s="99">
        <v>13662.819318771401</v>
      </c>
      <c r="O2325" s="99">
        <v>0</v>
      </c>
      <c r="P2325" s="99">
        <v>0</v>
      </c>
      <c r="Q2325" s="99">
        <v>5763.5508546829196</v>
      </c>
      <c r="R2325" s="99">
        <v>0</v>
      </c>
      <c r="S2325" s="99">
        <v>0</v>
      </c>
      <c r="T2325" s="99">
        <v>2898.5744072794901</v>
      </c>
      <c r="U2325" s="99">
        <v>75707.051978111296</v>
      </c>
      <c r="V2325" s="99">
        <v>6710701.0274658203</v>
      </c>
      <c r="W2325" s="99">
        <v>144.028931904584</v>
      </c>
      <c r="X2325" s="99">
        <v>1290275.70851135</v>
      </c>
      <c r="Y2325" s="99">
        <v>931076.42201232899</v>
      </c>
      <c r="Z2325" s="99">
        <v>509881.38991546602</v>
      </c>
      <c r="AA2325" s="99">
        <v>0</v>
      </c>
      <c r="AB2325" s="99">
        <v>0</v>
      </c>
      <c r="AC2325" s="99">
        <v>23681828.193847701</v>
      </c>
      <c r="AD2325" s="99">
        <v>135865.36867523199</v>
      </c>
      <c r="AE2325" s="99">
        <v>3201860.1521301302</v>
      </c>
      <c r="AF2325" s="99">
        <v>2274597.8436584501</v>
      </c>
      <c r="AG2325" s="99">
        <v>1842627.73268127</v>
      </c>
      <c r="AH2325" s="99">
        <v>0</v>
      </c>
      <c r="AI2325" s="99">
        <v>0</v>
      </c>
      <c r="AJ2325" s="99">
        <v>692976.28586578404</v>
      </c>
      <c r="AK2325" s="99">
        <v>0</v>
      </c>
      <c r="AL2325" s="99">
        <v>0</v>
      </c>
      <c r="AM2325" s="99">
        <v>508838.40890121501</v>
      </c>
      <c r="AN2325" s="99">
        <v>23762576.5556641</v>
      </c>
      <c r="AO2325" s="99">
        <v>58439015.058105499</v>
      </c>
      <c r="AP2325" s="99">
        <v>1541.59468494356</v>
      </c>
      <c r="AQ2325" s="99">
        <v>10752707.1638184</v>
      </c>
      <c r="AR2325" s="99">
        <v>7758023.02661133</v>
      </c>
      <c r="AS2325" s="99">
        <v>3978543.3218078599</v>
      </c>
      <c r="AT2325" s="99">
        <v>0</v>
      </c>
      <c r="AU2325" s="99">
        <v>0</v>
      </c>
      <c r="AV2325" s="99">
        <v>69212272.936523393</v>
      </c>
      <c r="AW2325" s="99">
        <v>413686.414241791</v>
      </c>
      <c r="AX2325" s="99">
        <v>28679489.745117199</v>
      </c>
      <c r="AY2325" s="99">
        <v>20389600.4768066</v>
      </c>
      <c r="AZ2325" s="99">
        <v>14192979.978759799</v>
      </c>
      <c r="BA2325" s="99">
        <v>0</v>
      </c>
      <c r="BB2325" s="99">
        <v>0</v>
      </c>
      <c r="BC2325" s="99">
        <v>5803426.0392456101</v>
      </c>
      <c r="BD2325" s="99">
        <v>0</v>
      </c>
      <c r="BE2325" s="99">
        <v>0</v>
      </c>
      <c r="BF2325" s="99">
        <v>3957206.7388305701</v>
      </c>
      <c r="BG2325" s="99">
        <v>69337195.383789107</v>
      </c>
      <c r="BH2325" s="99">
        <v>10695854.7509766</v>
      </c>
      <c r="BI2325" s="99">
        <v>251.201247382909</v>
      </c>
      <c r="BJ2325" s="99">
        <v>3259259.4284668001</v>
      </c>
      <c r="BK2325" s="99">
        <v>2608897.1898193401</v>
      </c>
      <c r="BL2325" s="99">
        <v>0</v>
      </c>
      <c r="BM2325" s="99">
        <v>0</v>
      </c>
      <c r="BN2325" s="99">
        <v>0</v>
      </c>
      <c r="BO2325" s="99">
        <v>0</v>
      </c>
      <c r="BP2325" s="99">
        <v>0</v>
      </c>
      <c r="BQ2325" s="99">
        <v>0</v>
      </c>
      <c r="BR2325" s="99">
        <v>6210928.59057617</v>
      </c>
      <c r="BS2325" s="99">
        <v>5157180.43786621</v>
      </c>
      <c r="BT2325" s="99">
        <v>0</v>
      </c>
      <c r="BU2325" s="99">
        <v>0</v>
      </c>
      <c r="BV2325" s="99">
        <v>2665341.4063415499</v>
      </c>
      <c r="BW2325" s="99">
        <v>0</v>
      </c>
      <c r="BX2325" s="99">
        <v>0</v>
      </c>
      <c r="BY2325" s="99">
        <v>0</v>
      </c>
      <c r="BZ2325" s="99">
        <v>0</v>
      </c>
      <c r="CA2325" s="99">
        <v>131903.18797683701</v>
      </c>
      <c r="CB2325" s="99">
        <v>7996801.6703491202</v>
      </c>
      <c r="CC2325" s="99">
        <v>68840354.025390595</v>
      </c>
      <c r="CD2325" s="99">
        <v>13951303.229614301</v>
      </c>
      <c r="CE2325" s="99">
        <v>2883.9463529884802</v>
      </c>
      <c r="CF2325" s="99">
        <v>510265.667034149</v>
      </c>
      <c r="CG2325" s="99">
        <v>3976447.1996459998</v>
      </c>
      <c r="CH2325" s="99">
        <v>0</v>
      </c>
      <c r="CI2325" s="99">
        <v>134838.34069252</v>
      </c>
      <c r="CJ2325" s="99">
        <v>8505689.6940918006</v>
      </c>
      <c r="CK2325" s="99">
        <v>72726994.043945298</v>
      </c>
      <c r="CL2325" s="99">
        <v>13951597.7700195</v>
      </c>
      <c r="CM2325" s="166">
        <v>210222.65655517601</v>
      </c>
      <c r="CN2325" s="166">
        <v>32225903.481933601</v>
      </c>
      <c r="CO2325" s="166">
        <v>142267791.37890601</v>
      </c>
      <c r="CP2325" s="99">
        <v>13951597.7700195</v>
      </c>
      <c r="CQ2325" s="99">
        <v>0</v>
      </c>
      <c r="CR2325" s="99">
        <v>0</v>
      </c>
      <c r="CS2325" s="99">
        <v>0</v>
      </c>
      <c r="CT2325" s="99">
        <v>0</v>
      </c>
      <c r="CU2325" s="98">
        <v>19929.353259391999</v>
      </c>
      <c r="CV2325" s="98">
        <v>76912.626375891996</v>
      </c>
      <c r="CW2325" s="98">
        <v>8507067.3373832684</v>
      </c>
      <c r="CX2325" s="98">
        <v>72816801.225036591</v>
      </c>
    </row>
    <row r="2326" spans="1:102" x14ac:dyDescent="0.2">
      <c r="A2326" s="98" t="s">
        <v>199</v>
      </c>
      <c r="B2326" s="100">
        <v>40787</v>
      </c>
      <c r="C2326" s="99">
        <v>113321.03262043001</v>
      </c>
      <c r="D2326" s="99">
        <v>0</v>
      </c>
      <c r="E2326" s="99">
        <v>18258.468753099402</v>
      </c>
      <c r="F2326" s="99">
        <v>15239.375506877899</v>
      </c>
      <c r="G2326" s="99">
        <v>2882.5459803938902</v>
      </c>
      <c r="H2326" s="99">
        <v>0</v>
      </c>
      <c r="I2326" s="99">
        <v>0</v>
      </c>
      <c r="J2326" s="99">
        <v>74644.629771232605</v>
      </c>
      <c r="K2326" s="99">
        <v>1351.2785660177501</v>
      </c>
      <c r="L2326" s="99">
        <v>68737.501745223999</v>
      </c>
      <c r="M2326" s="99">
        <v>44653.710041999802</v>
      </c>
      <c r="N2326" s="99">
        <v>13587.6047877073</v>
      </c>
      <c r="O2326" s="99">
        <v>0</v>
      </c>
      <c r="P2326" s="99">
        <v>0</v>
      </c>
      <c r="Q2326" s="99">
        <v>5755.4159012436903</v>
      </c>
      <c r="R2326" s="99">
        <v>0</v>
      </c>
      <c r="S2326" s="99">
        <v>0</v>
      </c>
      <c r="T2326" s="99">
        <v>2908.3748626411002</v>
      </c>
      <c r="U2326" s="99">
        <v>75970.948315620393</v>
      </c>
      <c r="V2326" s="99">
        <v>6663588.3716430701</v>
      </c>
      <c r="W2326" s="99">
        <v>0</v>
      </c>
      <c r="X2326" s="99">
        <v>1257735.1028595001</v>
      </c>
      <c r="Y2326" s="99">
        <v>913967.40914154099</v>
      </c>
      <c r="Z2326" s="99">
        <v>498621.14899063099</v>
      </c>
      <c r="AA2326" s="99">
        <v>0</v>
      </c>
      <c r="AB2326" s="99">
        <v>0</v>
      </c>
      <c r="AC2326" s="99">
        <v>23645168.8823242</v>
      </c>
      <c r="AD2326" s="99">
        <v>124484.276220322</v>
      </c>
      <c r="AE2326" s="99">
        <v>3149027.1622009301</v>
      </c>
      <c r="AF2326" s="99">
        <v>2255585.8916626</v>
      </c>
      <c r="AG2326" s="99">
        <v>1816729.22155762</v>
      </c>
      <c r="AH2326" s="99">
        <v>0</v>
      </c>
      <c r="AI2326" s="99">
        <v>0</v>
      </c>
      <c r="AJ2326" s="99">
        <v>692835.47657012905</v>
      </c>
      <c r="AK2326" s="99">
        <v>0</v>
      </c>
      <c r="AL2326" s="99">
        <v>0</v>
      </c>
      <c r="AM2326" s="99">
        <v>500151.98262405401</v>
      </c>
      <c r="AN2326" s="99">
        <v>23886114.936279301</v>
      </c>
      <c r="AO2326" s="99">
        <v>57776091.0849609</v>
      </c>
      <c r="AP2326" s="99">
        <v>0</v>
      </c>
      <c r="AQ2326" s="99">
        <v>10431954.771606401</v>
      </c>
      <c r="AR2326" s="99">
        <v>7590527.6494140597</v>
      </c>
      <c r="AS2326" s="99">
        <v>3899925.5018615699</v>
      </c>
      <c r="AT2326" s="99">
        <v>0</v>
      </c>
      <c r="AU2326" s="99">
        <v>0</v>
      </c>
      <c r="AV2326" s="99">
        <v>69454893.702148393</v>
      </c>
      <c r="AW2326" s="99">
        <v>382054.96434783901</v>
      </c>
      <c r="AX2326" s="99">
        <v>28469433.7416992</v>
      </c>
      <c r="AY2326" s="99">
        <v>20170385.4521484</v>
      </c>
      <c r="AZ2326" s="99">
        <v>14018487.9075928</v>
      </c>
      <c r="BA2326" s="99">
        <v>0</v>
      </c>
      <c r="BB2326" s="99">
        <v>0</v>
      </c>
      <c r="BC2326" s="99">
        <v>5830188.8877563505</v>
      </c>
      <c r="BD2326" s="99">
        <v>0</v>
      </c>
      <c r="BE2326" s="99">
        <v>0</v>
      </c>
      <c r="BF2326" s="99">
        <v>3920782.9909973098</v>
      </c>
      <c r="BG2326" s="99">
        <v>70206106.375</v>
      </c>
      <c r="BH2326" s="99">
        <v>10861405.7591553</v>
      </c>
      <c r="BI2326" s="99">
        <v>0</v>
      </c>
      <c r="BJ2326" s="99">
        <v>3224313.9506530799</v>
      </c>
      <c r="BK2326" s="99">
        <v>2583393.4989318801</v>
      </c>
      <c r="BL2326" s="99">
        <v>0</v>
      </c>
      <c r="BM2326" s="99">
        <v>0</v>
      </c>
      <c r="BN2326" s="99">
        <v>0</v>
      </c>
      <c r="BO2326" s="99">
        <v>0</v>
      </c>
      <c r="BP2326" s="99">
        <v>0</v>
      </c>
      <c r="BQ2326" s="99">
        <v>0</v>
      </c>
      <c r="BR2326" s="99">
        <v>6184222.8042602502</v>
      </c>
      <c r="BS2326" s="99">
        <v>5093609.9171142597</v>
      </c>
      <c r="BT2326" s="99">
        <v>0</v>
      </c>
      <c r="BU2326" s="99">
        <v>0</v>
      </c>
      <c r="BV2326" s="99">
        <v>2689353.6209716802</v>
      </c>
      <c r="BW2326" s="99">
        <v>0</v>
      </c>
      <c r="BX2326" s="99">
        <v>0</v>
      </c>
      <c r="BY2326" s="99">
        <v>0</v>
      </c>
      <c r="BZ2326" s="99">
        <v>0</v>
      </c>
      <c r="CA2326" s="99">
        <v>131628.19401931801</v>
      </c>
      <c r="CB2326" s="99">
        <v>7921422.6408081101</v>
      </c>
      <c r="CC2326" s="99">
        <v>68486510.638671905</v>
      </c>
      <c r="CD2326" s="99">
        <v>14079688.4053955</v>
      </c>
      <c r="CE2326" s="99">
        <v>2880.52275469899</v>
      </c>
      <c r="CF2326" s="99">
        <v>497517.44009017898</v>
      </c>
      <c r="CG2326" s="99">
        <v>3895521.5989379901</v>
      </c>
      <c r="CH2326" s="99">
        <v>0</v>
      </c>
      <c r="CI2326" s="99">
        <v>134453.975366592</v>
      </c>
      <c r="CJ2326" s="99">
        <v>8408080.9263915997</v>
      </c>
      <c r="CK2326" s="99">
        <v>72371536.604492202</v>
      </c>
      <c r="CL2326" s="99">
        <v>14081891.268066401</v>
      </c>
      <c r="CM2326" s="166">
        <v>210223.75848579401</v>
      </c>
      <c r="CN2326" s="166">
        <v>32295909.7666016</v>
      </c>
      <c r="CO2326" s="166">
        <v>142229790.70703101</v>
      </c>
      <c r="CP2326" s="99">
        <v>14081891.268066401</v>
      </c>
      <c r="CQ2326" s="99">
        <v>0</v>
      </c>
      <c r="CR2326" s="99">
        <v>0</v>
      </c>
      <c r="CS2326" s="99">
        <v>0</v>
      </c>
      <c r="CT2326" s="99">
        <v>0</v>
      </c>
      <c r="CU2326" s="98">
        <v>19592.866922669</v>
      </c>
      <c r="CV2326" s="98">
        <v>77198.542241314004</v>
      </c>
      <c r="CW2326" s="98">
        <v>8418940.0808982886</v>
      </c>
      <c r="CX2326" s="98">
        <v>72382032.237609893</v>
      </c>
    </row>
    <row r="2327" spans="1:102" x14ac:dyDescent="0.2">
      <c r="A2327" s="98" t="s">
        <v>199</v>
      </c>
      <c r="B2327" s="100">
        <v>40878</v>
      </c>
      <c r="C2327" s="99">
        <v>113818.94227409401</v>
      </c>
      <c r="D2327" s="99">
        <v>0</v>
      </c>
      <c r="E2327" s="99">
        <v>18112.398706197699</v>
      </c>
      <c r="F2327" s="99">
        <v>15187.102325677901</v>
      </c>
      <c r="G2327" s="99">
        <v>2920.3706520199798</v>
      </c>
      <c r="H2327" s="99">
        <v>0</v>
      </c>
      <c r="I2327" s="99">
        <v>0</v>
      </c>
      <c r="J2327" s="99">
        <v>75545.942848205596</v>
      </c>
      <c r="K2327" s="99">
        <v>1291.8787490874499</v>
      </c>
      <c r="L2327" s="99">
        <v>67787.494227409406</v>
      </c>
      <c r="M2327" s="99">
        <v>44865.685492992401</v>
      </c>
      <c r="N2327" s="99">
        <v>13488.923227429401</v>
      </c>
      <c r="O2327" s="99">
        <v>0</v>
      </c>
      <c r="P2327" s="99">
        <v>0</v>
      </c>
      <c r="Q2327" s="99">
        <v>5772.3881108164796</v>
      </c>
      <c r="R2327" s="99">
        <v>0</v>
      </c>
      <c r="S2327" s="99">
        <v>0</v>
      </c>
      <c r="T2327" s="99">
        <v>2868.1907081603999</v>
      </c>
      <c r="U2327" s="99">
        <v>76941.803750038103</v>
      </c>
      <c r="V2327" s="99">
        <v>6638505.4146118201</v>
      </c>
      <c r="W2327" s="99">
        <v>0</v>
      </c>
      <c r="X2327" s="99">
        <v>1230921.0907745401</v>
      </c>
      <c r="Y2327" s="99">
        <v>899044.15095519996</v>
      </c>
      <c r="Z2327" s="99">
        <v>494557.91862487799</v>
      </c>
      <c r="AA2327" s="99">
        <v>0</v>
      </c>
      <c r="AB2327" s="99">
        <v>0</v>
      </c>
      <c r="AC2327" s="99">
        <v>23825320.958984401</v>
      </c>
      <c r="AD2327" s="99">
        <v>117083.202248573</v>
      </c>
      <c r="AE2327" s="99">
        <v>3087171.6215515099</v>
      </c>
      <c r="AF2327" s="99">
        <v>2277010.8691406301</v>
      </c>
      <c r="AG2327" s="99">
        <v>1798326.5412445101</v>
      </c>
      <c r="AH2327" s="99">
        <v>0</v>
      </c>
      <c r="AI2327" s="99">
        <v>0</v>
      </c>
      <c r="AJ2327" s="99">
        <v>697757.21337127697</v>
      </c>
      <c r="AK2327" s="99">
        <v>0</v>
      </c>
      <c r="AL2327" s="99">
        <v>0</v>
      </c>
      <c r="AM2327" s="99">
        <v>486625.06847763102</v>
      </c>
      <c r="AN2327" s="99">
        <v>24038279.978515599</v>
      </c>
      <c r="AO2327" s="99">
        <v>58138960.4140625</v>
      </c>
      <c r="AP2327" s="99">
        <v>0</v>
      </c>
      <c r="AQ2327" s="99">
        <v>10401427.185913101</v>
      </c>
      <c r="AR2327" s="99">
        <v>7588355.0794067401</v>
      </c>
      <c r="AS2327" s="99">
        <v>3906334.2793579102</v>
      </c>
      <c r="AT2327" s="99">
        <v>0</v>
      </c>
      <c r="AU2327" s="99">
        <v>0</v>
      </c>
      <c r="AV2327" s="99">
        <v>70632598.763671905</v>
      </c>
      <c r="AW2327" s="99">
        <v>362904.29578781099</v>
      </c>
      <c r="AX2327" s="99">
        <v>28153732.145996101</v>
      </c>
      <c r="AY2327" s="99">
        <v>20524011.060302701</v>
      </c>
      <c r="AZ2327" s="99">
        <v>13953281.770385699</v>
      </c>
      <c r="BA2327" s="99">
        <v>0</v>
      </c>
      <c r="BB2327" s="99">
        <v>0</v>
      </c>
      <c r="BC2327" s="99">
        <v>5909341.6680908203</v>
      </c>
      <c r="BD2327" s="99">
        <v>0</v>
      </c>
      <c r="BE2327" s="99">
        <v>0</v>
      </c>
      <c r="BF2327" s="99">
        <v>3852154.0625305199</v>
      </c>
      <c r="BG2327" s="99">
        <v>71196726.896484405</v>
      </c>
      <c r="BH2327" s="99">
        <v>10903598.162475601</v>
      </c>
      <c r="BI2327" s="99">
        <v>0</v>
      </c>
      <c r="BJ2327" s="99">
        <v>3190519.4527282701</v>
      </c>
      <c r="BK2327" s="99">
        <v>2556781.70245361</v>
      </c>
      <c r="BL2327" s="99">
        <v>0</v>
      </c>
      <c r="BM2327" s="99">
        <v>0</v>
      </c>
      <c r="BN2327" s="99">
        <v>0</v>
      </c>
      <c r="BO2327" s="99">
        <v>0</v>
      </c>
      <c r="BP2327" s="99">
        <v>0</v>
      </c>
      <c r="BQ2327" s="99">
        <v>0</v>
      </c>
      <c r="BR2327" s="99">
        <v>6305168.3557128897</v>
      </c>
      <c r="BS2327" s="99">
        <v>5086027.3040771503</v>
      </c>
      <c r="BT2327" s="99">
        <v>0</v>
      </c>
      <c r="BU2327" s="99">
        <v>0</v>
      </c>
      <c r="BV2327" s="99">
        <v>2734057.18817139</v>
      </c>
      <c r="BW2327" s="99">
        <v>0</v>
      </c>
      <c r="BX2327" s="99">
        <v>0</v>
      </c>
      <c r="BY2327" s="99">
        <v>0</v>
      </c>
      <c r="BZ2327" s="99">
        <v>0</v>
      </c>
      <c r="CA2327" s="99">
        <v>131971.196432114</v>
      </c>
      <c r="CB2327" s="99">
        <v>7874688.3350830097</v>
      </c>
      <c r="CC2327" s="99">
        <v>68828661.334960893</v>
      </c>
      <c r="CD2327" s="99">
        <v>14114486.288208</v>
      </c>
      <c r="CE2327" s="99">
        <v>2926.84844702482</v>
      </c>
      <c r="CF2327" s="99">
        <v>494638.21407318098</v>
      </c>
      <c r="CG2327" s="99">
        <v>3908267.7316284198</v>
      </c>
      <c r="CH2327" s="99">
        <v>0</v>
      </c>
      <c r="CI2327" s="99">
        <v>134869.04240417501</v>
      </c>
      <c r="CJ2327" s="99">
        <v>8361327.4947509803</v>
      </c>
      <c r="CK2327" s="99">
        <v>72640672.096679702</v>
      </c>
      <c r="CL2327" s="99">
        <v>14123365.2895508</v>
      </c>
      <c r="CM2327" s="166">
        <v>211385.576929092</v>
      </c>
      <c r="CN2327" s="166">
        <v>32418880.0776367</v>
      </c>
      <c r="CO2327" s="166">
        <v>143881099.52343801</v>
      </c>
      <c r="CP2327" s="99">
        <v>14123365.2895508</v>
      </c>
      <c r="CQ2327" s="99">
        <v>0</v>
      </c>
      <c r="CR2327" s="99">
        <v>0</v>
      </c>
      <c r="CS2327" s="99">
        <v>0</v>
      </c>
      <c r="CT2327" s="99">
        <v>0</v>
      </c>
      <c r="CU2327" s="98">
        <v>19394.640614241998</v>
      </c>
      <c r="CV2327" s="98">
        <v>78145.090202596999</v>
      </c>
      <c r="CW2327" s="98">
        <v>8369326.5491561908</v>
      </c>
      <c r="CX2327" s="98">
        <v>72736929.066589311</v>
      </c>
    </row>
    <row r="2328" spans="1:102" x14ac:dyDescent="0.2">
      <c r="A2328" s="98" t="s">
        <v>199</v>
      </c>
      <c r="B2328" s="100">
        <v>40969</v>
      </c>
      <c r="C2328" s="99">
        <v>113884.077464104</v>
      </c>
      <c r="D2328" s="99">
        <v>0</v>
      </c>
      <c r="E2328" s="99">
        <v>17897.3680334091</v>
      </c>
      <c r="F2328" s="99">
        <v>15014.394087791399</v>
      </c>
      <c r="G2328" s="99">
        <v>2935.4896100461501</v>
      </c>
      <c r="H2328" s="99">
        <v>0</v>
      </c>
      <c r="I2328" s="99">
        <v>0</v>
      </c>
      <c r="J2328" s="99">
        <v>76189.340420723005</v>
      </c>
      <c r="K2328" s="99">
        <v>1204.95116655529</v>
      </c>
      <c r="L2328" s="99">
        <v>67068.363497734099</v>
      </c>
      <c r="M2328" s="99">
        <v>44926.6740193367</v>
      </c>
      <c r="N2328" s="99">
        <v>13340.251907825501</v>
      </c>
      <c r="O2328" s="99">
        <v>0</v>
      </c>
      <c r="P2328" s="99">
        <v>0</v>
      </c>
      <c r="Q2328" s="99">
        <v>5731.6255912780798</v>
      </c>
      <c r="R2328" s="99">
        <v>0</v>
      </c>
      <c r="S2328" s="99">
        <v>0</v>
      </c>
      <c r="T2328" s="99">
        <v>2915.6527242064499</v>
      </c>
      <c r="U2328" s="99">
        <v>77382.688140869097</v>
      </c>
      <c r="V2328" s="99">
        <v>6637078.0720214797</v>
      </c>
      <c r="W2328" s="99">
        <v>0</v>
      </c>
      <c r="X2328" s="99">
        <v>1194477.7324829099</v>
      </c>
      <c r="Y2328" s="99">
        <v>864979.01772308396</v>
      </c>
      <c r="Z2328" s="99">
        <v>501045.02930450399</v>
      </c>
      <c r="AA2328" s="99">
        <v>0</v>
      </c>
      <c r="AB2328" s="99">
        <v>0</v>
      </c>
      <c r="AC2328" s="99">
        <v>24269610.635742199</v>
      </c>
      <c r="AD2328" s="99">
        <v>106956.359661102</v>
      </c>
      <c r="AE2328" s="99">
        <v>3142628.0875244099</v>
      </c>
      <c r="AF2328" s="99">
        <v>2277057.9884033198</v>
      </c>
      <c r="AG2328" s="99">
        <v>1765741.10162354</v>
      </c>
      <c r="AH2328" s="99">
        <v>0</v>
      </c>
      <c r="AI2328" s="99">
        <v>0</v>
      </c>
      <c r="AJ2328" s="99">
        <v>695587.16413116502</v>
      </c>
      <c r="AK2328" s="99">
        <v>0</v>
      </c>
      <c r="AL2328" s="99">
        <v>0</v>
      </c>
      <c r="AM2328" s="99">
        <v>503475.70191574103</v>
      </c>
      <c r="AN2328" s="99">
        <v>24207627.7661133</v>
      </c>
      <c r="AO2328" s="99">
        <v>59395520.796386696</v>
      </c>
      <c r="AP2328" s="99">
        <v>0</v>
      </c>
      <c r="AQ2328" s="99">
        <v>10291358.9733887</v>
      </c>
      <c r="AR2328" s="99">
        <v>7493050.97375488</v>
      </c>
      <c r="AS2328" s="99">
        <v>4007153.98620605</v>
      </c>
      <c r="AT2328" s="99">
        <v>0</v>
      </c>
      <c r="AU2328" s="99">
        <v>0</v>
      </c>
      <c r="AV2328" s="99">
        <v>72163895.596679702</v>
      </c>
      <c r="AW2328" s="99">
        <v>333196.30678558402</v>
      </c>
      <c r="AX2328" s="99">
        <v>28755283.4448242</v>
      </c>
      <c r="AY2328" s="99">
        <v>21037353.328125</v>
      </c>
      <c r="AZ2328" s="99">
        <v>13892468.5709229</v>
      </c>
      <c r="BA2328" s="99">
        <v>0</v>
      </c>
      <c r="BB2328" s="99">
        <v>0</v>
      </c>
      <c r="BC2328" s="99">
        <v>5938955.6209716797</v>
      </c>
      <c r="BD2328" s="99">
        <v>0</v>
      </c>
      <c r="BE2328" s="99">
        <v>0</v>
      </c>
      <c r="BF2328" s="99">
        <v>4020754.3947753902</v>
      </c>
      <c r="BG2328" s="99">
        <v>72314370.584960893</v>
      </c>
      <c r="BH2328" s="99">
        <v>11041389.4769287</v>
      </c>
      <c r="BI2328" s="99">
        <v>0</v>
      </c>
      <c r="BJ2328" s="99">
        <v>3161225.6408691402</v>
      </c>
      <c r="BK2328" s="99">
        <v>2531876.2719421401</v>
      </c>
      <c r="BL2328" s="99">
        <v>0</v>
      </c>
      <c r="BM2328" s="99">
        <v>0</v>
      </c>
      <c r="BN2328" s="99">
        <v>0</v>
      </c>
      <c r="BO2328" s="99">
        <v>0</v>
      </c>
      <c r="BP2328" s="99">
        <v>0</v>
      </c>
      <c r="BQ2328" s="99">
        <v>0</v>
      </c>
      <c r="BR2328" s="99">
        <v>6410421.9960327102</v>
      </c>
      <c r="BS2328" s="99">
        <v>5061575.6703491202</v>
      </c>
      <c r="BT2328" s="99">
        <v>0</v>
      </c>
      <c r="BU2328" s="99">
        <v>0</v>
      </c>
      <c r="BV2328" s="99">
        <v>2740964.2230834998</v>
      </c>
      <c r="BW2328" s="99">
        <v>0</v>
      </c>
      <c r="BX2328" s="99">
        <v>0</v>
      </c>
      <c r="BY2328" s="99">
        <v>0</v>
      </c>
      <c r="BZ2328" s="99">
        <v>0</v>
      </c>
      <c r="CA2328" s="99">
        <v>131738.365234375</v>
      </c>
      <c r="CB2328" s="99">
        <v>7817355.3165283203</v>
      </c>
      <c r="CC2328" s="99">
        <v>69101847.762695298</v>
      </c>
      <c r="CD2328" s="99">
        <v>14187826.740234399</v>
      </c>
      <c r="CE2328" s="99">
        <v>2934.27370807529</v>
      </c>
      <c r="CF2328" s="99">
        <v>501606.36706924398</v>
      </c>
      <c r="CG2328" s="99">
        <v>4010853.1973266602</v>
      </c>
      <c r="CH2328" s="99">
        <v>0</v>
      </c>
      <c r="CI2328" s="99">
        <v>134704.44441032401</v>
      </c>
      <c r="CJ2328" s="99">
        <v>8316050.97229004</v>
      </c>
      <c r="CK2328" s="99">
        <v>72940112.859375</v>
      </c>
      <c r="CL2328" s="99">
        <v>14183296.4760742</v>
      </c>
      <c r="CM2328" s="166">
        <v>211733.94166564901</v>
      </c>
      <c r="CN2328" s="166">
        <v>32490159.489990201</v>
      </c>
      <c r="CO2328" s="166">
        <v>145129613.76171899</v>
      </c>
      <c r="CP2328" s="99">
        <v>14183296.4760742</v>
      </c>
      <c r="CQ2328" s="99">
        <v>0</v>
      </c>
      <c r="CR2328" s="99">
        <v>0</v>
      </c>
      <c r="CS2328" s="99">
        <v>0</v>
      </c>
      <c r="CT2328" s="99">
        <v>0</v>
      </c>
      <c r="CU2328" s="98">
        <v>19117.118273521999</v>
      </c>
      <c r="CV2328" s="98">
        <v>78800.853350057994</v>
      </c>
      <c r="CW2328" s="98">
        <v>8318961.6835975647</v>
      </c>
      <c r="CX2328" s="98">
        <v>73112700.960021958</v>
      </c>
    </row>
    <row r="2329" spans="1:102" x14ac:dyDescent="0.2">
      <c r="A2329" s="98" t="s">
        <v>199</v>
      </c>
      <c r="B2329" s="100">
        <v>41061</v>
      </c>
      <c r="C2329" s="99">
        <v>113502.306346893</v>
      </c>
      <c r="D2329" s="99">
        <v>0</v>
      </c>
      <c r="E2329" s="99">
        <v>17504.921706438101</v>
      </c>
      <c r="F2329" s="99">
        <v>14725.847324132899</v>
      </c>
      <c r="G2329" s="99">
        <v>2936.4047579467301</v>
      </c>
      <c r="H2329" s="99">
        <v>0</v>
      </c>
      <c r="I2329" s="99">
        <v>0</v>
      </c>
      <c r="J2329" s="99">
        <v>76666.916475296006</v>
      </c>
      <c r="K2329" s="99">
        <v>1081.1486061215401</v>
      </c>
      <c r="L2329" s="99">
        <v>67499.926318168596</v>
      </c>
      <c r="M2329" s="99">
        <v>44722.5048260689</v>
      </c>
      <c r="N2329" s="99">
        <v>13198.1828727722</v>
      </c>
      <c r="O2329" s="99">
        <v>0</v>
      </c>
      <c r="P2329" s="99">
        <v>0</v>
      </c>
      <c r="Q2329" s="99">
        <v>5709.5965375900296</v>
      </c>
      <c r="R2329" s="99">
        <v>0</v>
      </c>
      <c r="S2329" s="99">
        <v>0</v>
      </c>
      <c r="T2329" s="99">
        <v>2944.8644572794401</v>
      </c>
      <c r="U2329" s="99">
        <v>77708.147964477495</v>
      </c>
      <c r="V2329" s="99">
        <v>6567908.546875</v>
      </c>
      <c r="W2329" s="99">
        <v>0</v>
      </c>
      <c r="X2329" s="99">
        <v>1156016.8978881801</v>
      </c>
      <c r="Y2329" s="99">
        <v>839735.95964050305</v>
      </c>
      <c r="Z2329" s="99">
        <v>494041.89293289202</v>
      </c>
      <c r="AA2329" s="99">
        <v>0</v>
      </c>
      <c r="AB2329" s="99">
        <v>0</v>
      </c>
      <c r="AC2329" s="99">
        <v>24064196.144042999</v>
      </c>
      <c r="AD2329" s="99">
        <v>94050.739658355698</v>
      </c>
      <c r="AE2329" s="99">
        <v>3030799.0245666499</v>
      </c>
      <c r="AF2329" s="99">
        <v>2259286.2870483398</v>
      </c>
      <c r="AG2329" s="99">
        <v>1726132.5527343799</v>
      </c>
      <c r="AH2329" s="99">
        <v>0</v>
      </c>
      <c r="AI2329" s="99">
        <v>0</v>
      </c>
      <c r="AJ2329" s="99">
        <v>696953.00770568801</v>
      </c>
      <c r="AK2329" s="99">
        <v>0</v>
      </c>
      <c r="AL2329" s="99">
        <v>0</v>
      </c>
      <c r="AM2329" s="99">
        <v>492842.252342224</v>
      </c>
      <c r="AN2329" s="99">
        <v>24308369.451660201</v>
      </c>
      <c r="AO2329" s="99">
        <v>58371177.259765603</v>
      </c>
      <c r="AP2329" s="99">
        <v>0</v>
      </c>
      <c r="AQ2329" s="99">
        <v>10056317.8450928</v>
      </c>
      <c r="AR2329" s="99">
        <v>7342967.7064819299</v>
      </c>
      <c r="AS2329" s="99">
        <v>3964512.7410278302</v>
      </c>
      <c r="AT2329" s="99">
        <v>0</v>
      </c>
      <c r="AU2329" s="99">
        <v>0</v>
      </c>
      <c r="AV2329" s="99">
        <v>72629299.262695298</v>
      </c>
      <c r="AW2329" s="99">
        <v>295752.17604064901</v>
      </c>
      <c r="AX2329" s="99">
        <v>28038249.1865234</v>
      </c>
      <c r="AY2329" s="99">
        <v>20723632.396972701</v>
      </c>
      <c r="AZ2329" s="99">
        <v>13643221.963256801</v>
      </c>
      <c r="BA2329" s="99">
        <v>0</v>
      </c>
      <c r="BB2329" s="99">
        <v>0</v>
      </c>
      <c r="BC2329" s="99">
        <v>5949158.8486938505</v>
      </c>
      <c r="BD2329" s="99">
        <v>0</v>
      </c>
      <c r="BE2329" s="99">
        <v>0</v>
      </c>
      <c r="BF2329" s="99">
        <v>3946627.9006347698</v>
      </c>
      <c r="BG2329" s="99">
        <v>73079132.2578125</v>
      </c>
      <c r="BH2329" s="99">
        <v>10871980.3284912</v>
      </c>
      <c r="BI2329" s="99">
        <v>0</v>
      </c>
      <c r="BJ2329" s="99">
        <v>3109506.19995117</v>
      </c>
      <c r="BK2329" s="99">
        <v>2482506.2089538602</v>
      </c>
      <c r="BL2329" s="99">
        <v>0</v>
      </c>
      <c r="BM2329" s="99">
        <v>0</v>
      </c>
      <c r="BN2329" s="99">
        <v>0</v>
      </c>
      <c r="BO2329" s="99">
        <v>0</v>
      </c>
      <c r="BP2329" s="99">
        <v>0</v>
      </c>
      <c r="BQ2329" s="99">
        <v>0</v>
      </c>
      <c r="BR2329" s="99">
        <v>6323809.3439941397</v>
      </c>
      <c r="BS2329" s="99">
        <v>4968542.6834106399</v>
      </c>
      <c r="BT2329" s="99">
        <v>0</v>
      </c>
      <c r="BU2329" s="99">
        <v>0</v>
      </c>
      <c r="BV2329" s="99">
        <v>2754444.2036438002</v>
      </c>
      <c r="BW2329" s="99">
        <v>0</v>
      </c>
      <c r="BX2329" s="99">
        <v>0</v>
      </c>
      <c r="BY2329" s="99">
        <v>0</v>
      </c>
      <c r="BZ2329" s="99">
        <v>0</v>
      </c>
      <c r="CA2329" s="99">
        <v>130947.50480842601</v>
      </c>
      <c r="CB2329" s="99">
        <v>7734721.4942016602</v>
      </c>
      <c r="CC2329" s="99">
        <v>68659678.426757798</v>
      </c>
      <c r="CD2329" s="99">
        <v>13981809.1906738</v>
      </c>
      <c r="CE2329" s="99">
        <v>2935.1087962984998</v>
      </c>
      <c r="CF2329" s="99">
        <v>494259.16730117798</v>
      </c>
      <c r="CG2329" s="99">
        <v>3962459.1016540499</v>
      </c>
      <c r="CH2329" s="99">
        <v>0</v>
      </c>
      <c r="CI2329" s="99">
        <v>133932.457277298</v>
      </c>
      <c r="CJ2329" s="99">
        <v>8227967.0280151404</v>
      </c>
      <c r="CK2329" s="99">
        <v>72622928.659179702</v>
      </c>
      <c r="CL2329" s="99">
        <v>13981373.6334229</v>
      </c>
      <c r="CM2329" s="166">
        <v>211376.70794677699</v>
      </c>
      <c r="CN2329" s="166">
        <v>32564647.698730499</v>
      </c>
      <c r="CO2329" s="166">
        <v>145778797.97460899</v>
      </c>
      <c r="CP2329" s="99">
        <v>13981373.6334229</v>
      </c>
      <c r="CQ2329" s="99">
        <v>0</v>
      </c>
      <c r="CR2329" s="99">
        <v>0</v>
      </c>
      <c r="CS2329" s="99">
        <v>0</v>
      </c>
      <c r="CT2329" s="99">
        <v>0</v>
      </c>
      <c r="CU2329" s="98">
        <v>18591.163190628002</v>
      </c>
      <c r="CV2329" s="98">
        <v>79300.673420057006</v>
      </c>
      <c r="CW2329" s="98">
        <v>8228980.6615028381</v>
      </c>
      <c r="CX2329" s="98">
        <v>72622137.52841185</v>
      </c>
    </row>
    <row r="2330" spans="1:102" x14ac:dyDescent="0.2">
      <c r="A2330" s="98" t="s">
        <v>199</v>
      </c>
      <c r="B2330" s="100">
        <v>41153</v>
      </c>
      <c r="C2330" s="99">
        <v>113115.35933208501</v>
      </c>
      <c r="D2330" s="99">
        <v>0</v>
      </c>
      <c r="E2330" s="99">
        <v>17044.284976720799</v>
      </c>
      <c r="F2330" s="99">
        <v>14333.2752575874</v>
      </c>
      <c r="G2330" s="99">
        <v>2924.8399271368999</v>
      </c>
      <c r="H2330" s="99">
        <v>0</v>
      </c>
      <c r="I2330" s="99">
        <v>0</v>
      </c>
      <c r="J2330" s="99">
        <v>76765.449167251601</v>
      </c>
      <c r="K2330" s="99">
        <v>985.221250221133</v>
      </c>
      <c r="L2330" s="99">
        <v>67224.479258537307</v>
      </c>
      <c r="M2330" s="99">
        <v>44774.625300407402</v>
      </c>
      <c r="N2330" s="99">
        <v>13091.932160377501</v>
      </c>
      <c r="O2330" s="99">
        <v>0</v>
      </c>
      <c r="P2330" s="99">
        <v>0</v>
      </c>
      <c r="Q2330" s="99">
        <v>5649.1470324397096</v>
      </c>
      <c r="R2330" s="99">
        <v>0</v>
      </c>
      <c r="S2330" s="99">
        <v>0</v>
      </c>
      <c r="T2330" s="99">
        <v>2937.2222302258001</v>
      </c>
      <c r="U2330" s="99">
        <v>77754.270215988203</v>
      </c>
      <c r="V2330" s="99">
        <v>6478547.79833984</v>
      </c>
      <c r="W2330" s="99">
        <v>0</v>
      </c>
      <c r="X2330" s="99">
        <v>1110826.05249023</v>
      </c>
      <c r="Y2330" s="99">
        <v>806344.23863220203</v>
      </c>
      <c r="Z2330" s="99">
        <v>482555.280261993</v>
      </c>
      <c r="AA2330" s="99">
        <v>0</v>
      </c>
      <c r="AB2330" s="99">
        <v>0</v>
      </c>
      <c r="AC2330" s="99">
        <v>24106751.0849609</v>
      </c>
      <c r="AD2330" s="99">
        <v>87095.698750495896</v>
      </c>
      <c r="AE2330" s="99">
        <v>2979851.52978516</v>
      </c>
      <c r="AF2330" s="99">
        <v>2237053.8269348098</v>
      </c>
      <c r="AG2330" s="99">
        <v>1682713.2928466799</v>
      </c>
      <c r="AH2330" s="99">
        <v>0</v>
      </c>
      <c r="AI2330" s="99">
        <v>0</v>
      </c>
      <c r="AJ2330" s="99">
        <v>682880.39707183803</v>
      </c>
      <c r="AK2330" s="99">
        <v>0</v>
      </c>
      <c r="AL2330" s="99">
        <v>0</v>
      </c>
      <c r="AM2330" s="99">
        <v>482429.71965789801</v>
      </c>
      <c r="AN2330" s="99">
        <v>24179616.510986298</v>
      </c>
      <c r="AO2330" s="99">
        <v>58048500.039550804</v>
      </c>
      <c r="AP2330" s="99">
        <v>0</v>
      </c>
      <c r="AQ2330" s="99">
        <v>9638960.0865478497</v>
      </c>
      <c r="AR2330" s="99">
        <v>7042011.3138427697</v>
      </c>
      <c r="AS2330" s="99">
        <v>3924261.2244873</v>
      </c>
      <c r="AT2330" s="99">
        <v>0</v>
      </c>
      <c r="AU2330" s="99">
        <v>0</v>
      </c>
      <c r="AV2330" s="99">
        <v>73122459.004882798</v>
      </c>
      <c r="AW2330" s="99">
        <v>276516.49787139898</v>
      </c>
      <c r="AX2330" s="99">
        <v>27698931.658935498</v>
      </c>
      <c r="AY2330" s="99">
        <v>20713788.7270508</v>
      </c>
      <c r="AZ2330" s="99">
        <v>13468548.365234399</v>
      </c>
      <c r="BA2330" s="99">
        <v>0</v>
      </c>
      <c r="BB2330" s="99">
        <v>0</v>
      </c>
      <c r="BC2330" s="99">
        <v>5898447.2500610398</v>
      </c>
      <c r="BD2330" s="99">
        <v>0</v>
      </c>
      <c r="BE2330" s="99">
        <v>0</v>
      </c>
      <c r="BF2330" s="99">
        <v>3930035.0986633301</v>
      </c>
      <c r="BG2330" s="99">
        <v>73375095.760742202</v>
      </c>
      <c r="BH2330" s="99">
        <v>11091039.568115201</v>
      </c>
      <c r="BI2330" s="99">
        <v>0</v>
      </c>
      <c r="BJ2330" s="99">
        <v>3070698.4716491699</v>
      </c>
      <c r="BK2330" s="99">
        <v>2442857.7438049298</v>
      </c>
      <c r="BL2330" s="99">
        <v>0</v>
      </c>
      <c r="BM2330" s="99">
        <v>0</v>
      </c>
      <c r="BN2330" s="99">
        <v>0</v>
      </c>
      <c r="BO2330" s="99">
        <v>0</v>
      </c>
      <c r="BP2330" s="99">
        <v>0</v>
      </c>
      <c r="BQ2330" s="99">
        <v>0</v>
      </c>
      <c r="BR2330" s="99">
        <v>6376657.30151367</v>
      </c>
      <c r="BS2330" s="99">
        <v>4931316.7618408203</v>
      </c>
      <c r="BT2330" s="99">
        <v>0</v>
      </c>
      <c r="BU2330" s="99">
        <v>0</v>
      </c>
      <c r="BV2330" s="99">
        <v>2748475.53625488</v>
      </c>
      <c r="BW2330" s="99">
        <v>0</v>
      </c>
      <c r="BX2330" s="99">
        <v>0</v>
      </c>
      <c r="BY2330" s="99">
        <v>0</v>
      </c>
      <c r="BZ2330" s="99">
        <v>0</v>
      </c>
      <c r="CA2330" s="99">
        <v>130274.96231842</v>
      </c>
      <c r="CB2330" s="99">
        <v>7582656.9731445303</v>
      </c>
      <c r="CC2330" s="99">
        <v>67513940.126953095</v>
      </c>
      <c r="CD2330" s="99">
        <v>14158503.3480225</v>
      </c>
      <c r="CE2330" s="99">
        <v>2923.1393652260299</v>
      </c>
      <c r="CF2330" s="99">
        <v>481831.20073318499</v>
      </c>
      <c r="CG2330" s="99">
        <v>3922484.2525939899</v>
      </c>
      <c r="CH2330" s="99">
        <v>0</v>
      </c>
      <c r="CI2330" s="99">
        <v>133129.188684464</v>
      </c>
      <c r="CJ2330" s="99">
        <v>8065221.9670410203</v>
      </c>
      <c r="CK2330" s="99">
        <v>71499012.318359405</v>
      </c>
      <c r="CL2330" s="99">
        <v>14162421.4567871</v>
      </c>
      <c r="CM2330" s="166">
        <v>210595.72911643999</v>
      </c>
      <c r="CN2330" s="166">
        <v>32234438.838622998</v>
      </c>
      <c r="CO2330" s="166">
        <v>144868745.15625</v>
      </c>
      <c r="CP2330" s="99">
        <v>14162421.4567871</v>
      </c>
      <c r="CQ2330" s="99">
        <v>0</v>
      </c>
      <c r="CR2330" s="99">
        <v>0</v>
      </c>
      <c r="CS2330" s="99">
        <v>0</v>
      </c>
      <c r="CT2330" s="99">
        <v>0</v>
      </c>
      <c r="CU2330" s="98">
        <v>18035.425437751001</v>
      </c>
      <c r="CV2330" s="98">
        <v>79379.701157357005</v>
      </c>
      <c r="CW2330" s="98">
        <v>8064488.1738777151</v>
      </c>
      <c r="CX2330" s="98">
        <v>71436424.379547089</v>
      </c>
    </row>
    <row r="2331" spans="1:102" x14ac:dyDescent="0.2">
      <c r="A2331" s="98" t="s">
        <v>199</v>
      </c>
      <c r="B2331" s="100">
        <v>41244</v>
      </c>
      <c r="C2331" s="99">
        <v>112657.743102074</v>
      </c>
      <c r="D2331" s="99">
        <v>0</v>
      </c>
      <c r="E2331" s="99">
        <v>17038.0859835148</v>
      </c>
      <c r="F2331" s="99">
        <v>14422.5955415964</v>
      </c>
      <c r="G2331" s="99">
        <v>2918.0013568699401</v>
      </c>
      <c r="H2331" s="99">
        <v>0</v>
      </c>
      <c r="I2331" s="99">
        <v>0</v>
      </c>
      <c r="J2331" s="99">
        <v>76941.263557434097</v>
      </c>
      <c r="K2331" s="99">
        <v>933.29667854309105</v>
      </c>
      <c r="L2331" s="99">
        <v>66528.758970260606</v>
      </c>
      <c r="M2331" s="99">
        <v>44640.2606692314</v>
      </c>
      <c r="N2331" s="99">
        <v>12925.5905616283</v>
      </c>
      <c r="O2331" s="99">
        <v>0</v>
      </c>
      <c r="P2331" s="99">
        <v>0</v>
      </c>
      <c r="Q2331" s="99">
        <v>5598.35679554939</v>
      </c>
      <c r="R2331" s="99">
        <v>0</v>
      </c>
      <c r="S2331" s="99">
        <v>0</v>
      </c>
      <c r="T2331" s="99">
        <v>2885.3493626415702</v>
      </c>
      <c r="U2331" s="99">
        <v>77891.041353225693</v>
      </c>
      <c r="V2331" s="99">
        <v>6388704.2132568397</v>
      </c>
      <c r="W2331" s="99">
        <v>0</v>
      </c>
      <c r="X2331" s="99">
        <v>1079542.34840393</v>
      </c>
      <c r="Y2331" s="99">
        <v>789979.64138030994</v>
      </c>
      <c r="Z2331" s="99">
        <v>479748.01911163301</v>
      </c>
      <c r="AA2331" s="99">
        <v>0</v>
      </c>
      <c r="AB2331" s="99">
        <v>0</v>
      </c>
      <c r="AC2331" s="99">
        <v>24186804.3837891</v>
      </c>
      <c r="AD2331" s="99">
        <v>82706.329880714402</v>
      </c>
      <c r="AE2331" s="99">
        <v>2945945.4813537602</v>
      </c>
      <c r="AF2331" s="99">
        <v>2209356.9110717801</v>
      </c>
      <c r="AG2331" s="99">
        <v>1646707.4695129399</v>
      </c>
      <c r="AH2331" s="99">
        <v>0</v>
      </c>
      <c r="AI2331" s="99">
        <v>0</v>
      </c>
      <c r="AJ2331" s="99">
        <v>674808.93659210205</v>
      </c>
      <c r="AK2331" s="99">
        <v>0</v>
      </c>
      <c r="AL2331" s="99">
        <v>0</v>
      </c>
      <c r="AM2331" s="99">
        <v>474363.16120529198</v>
      </c>
      <c r="AN2331" s="99">
        <v>24222422.565917999</v>
      </c>
      <c r="AO2331" s="99">
        <v>57685996.925292999</v>
      </c>
      <c r="AP2331" s="99">
        <v>0</v>
      </c>
      <c r="AQ2331" s="99">
        <v>9544875.2863769494</v>
      </c>
      <c r="AR2331" s="99">
        <v>7032106.68212891</v>
      </c>
      <c r="AS2331" s="99">
        <v>3900415.4619445801</v>
      </c>
      <c r="AT2331" s="99">
        <v>0</v>
      </c>
      <c r="AU2331" s="99">
        <v>0</v>
      </c>
      <c r="AV2331" s="99">
        <v>73508065.0703125</v>
      </c>
      <c r="AW2331" s="99">
        <v>263309.81628417998</v>
      </c>
      <c r="AX2331" s="99">
        <v>27644664.091308601</v>
      </c>
      <c r="AY2331" s="99">
        <v>20567885.318115201</v>
      </c>
      <c r="AZ2331" s="99">
        <v>13260683.478759799</v>
      </c>
      <c r="BA2331" s="99">
        <v>0</v>
      </c>
      <c r="BB2331" s="99">
        <v>0</v>
      </c>
      <c r="BC2331" s="99">
        <v>5862100.7554321298</v>
      </c>
      <c r="BD2331" s="99">
        <v>0</v>
      </c>
      <c r="BE2331" s="99">
        <v>0</v>
      </c>
      <c r="BF2331" s="99">
        <v>3862165.79193115</v>
      </c>
      <c r="BG2331" s="99">
        <v>73640882.574218795</v>
      </c>
      <c r="BH2331" s="99">
        <v>10973932.942627</v>
      </c>
      <c r="BI2331" s="99">
        <v>0</v>
      </c>
      <c r="BJ2331" s="99">
        <v>2977833.8320922898</v>
      </c>
      <c r="BK2331" s="99">
        <v>2373540.6549072298</v>
      </c>
      <c r="BL2331" s="99">
        <v>0</v>
      </c>
      <c r="BM2331" s="99">
        <v>0</v>
      </c>
      <c r="BN2331" s="99">
        <v>0</v>
      </c>
      <c r="BO2331" s="99">
        <v>0</v>
      </c>
      <c r="BP2331" s="99">
        <v>0</v>
      </c>
      <c r="BQ2331" s="99">
        <v>0</v>
      </c>
      <c r="BR2331" s="99">
        <v>6374349.0068359403</v>
      </c>
      <c r="BS2331" s="99">
        <v>4850625.2959594699</v>
      </c>
      <c r="BT2331" s="99">
        <v>0</v>
      </c>
      <c r="BU2331" s="99">
        <v>0</v>
      </c>
      <c r="BV2331" s="99">
        <v>2744166.8572998</v>
      </c>
      <c r="BW2331" s="99">
        <v>0</v>
      </c>
      <c r="BX2331" s="99">
        <v>0</v>
      </c>
      <c r="BY2331" s="99">
        <v>0</v>
      </c>
      <c r="BZ2331" s="99">
        <v>0</v>
      </c>
      <c r="CA2331" s="99">
        <v>129685.440200806</v>
      </c>
      <c r="CB2331" s="99">
        <v>7463400.8602905301</v>
      </c>
      <c r="CC2331" s="99">
        <v>67213297.112304702</v>
      </c>
      <c r="CD2331" s="99">
        <v>13959958.333618199</v>
      </c>
      <c r="CE2331" s="99">
        <v>2919.6618734598201</v>
      </c>
      <c r="CF2331" s="99">
        <v>479769.27563476597</v>
      </c>
      <c r="CG2331" s="99">
        <v>3900682.3230285598</v>
      </c>
      <c r="CH2331" s="99">
        <v>0</v>
      </c>
      <c r="CI2331" s="99">
        <v>132608.161598206</v>
      </c>
      <c r="CJ2331" s="99">
        <v>7937065.8695678702</v>
      </c>
      <c r="CK2331" s="99">
        <v>70973610.565429702</v>
      </c>
      <c r="CL2331" s="99">
        <v>13969987.700561499</v>
      </c>
      <c r="CM2331" s="166">
        <v>210178.17161750799</v>
      </c>
      <c r="CN2331" s="166">
        <v>32149890.713134799</v>
      </c>
      <c r="CO2331" s="166">
        <v>144760231.58007801</v>
      </c>
      <c r="CP2331" s="99">
        <v>13969987.700561499</v>
      </c>
      <c r="CQ2331" s="99">
        <v>0</v>
      </c>
      <c r="CR2331" s="99">
        <v>0</v>
      </c>
      <c r="CS2331" s="99">
        <v>0</v>
      </c>
      <c r="CT2331" s="99">
        <v>0</v>
      </c>
      <c r="CU2331" s="98">
        <v>17941.134398218001</v>
      </c>
      <c r="CV2331" s="98">
        <v>79562.301298991995</v>
      </c>
      <c r="CW2331" s="98">
        <v>7943170.1359252958</v>
      </c>
      <c r="CX2331" s="98">
        <v>71113979.435333267</v>
      </c>
    </row>
    <row r="2332" spans="1:102" x14ac:dyDescent="0.2">
      <c r="A2332" s="98" t="s">
        <v>199</v>
      </c>
      <c r="B2332" s="100">
        <v>41334</v>
      </c>
      <c r="C2332" s="99">
        <v>110803.884993553</v>
      </c>
      <c r="D2332" s="99">
        <v>0</v>
      </c>
      <c r="E2332" s="99">
        <v>16466.227067947399</v>
      </c>
      <c r="F2332" s="99">
        <v>13869.3642524481</v>
      </c>
      <c r="G2332" s="99">
        <v>2942.39656865597</v>
      </c>
      <c r="H2332" s="99">
        <v>0</v>
      </c>
      <c r="I2332" s="99">
        <v>0</v>
      </c>
      <c r="J2332" s="99">
        <v>77038.134967803999</v>
      </c>
      <c r="K2332" s="99">
        <v>844.27438737451996</v>
      </c>
      <c r="L2332" s="99">
        <v>4289.5762295126897</v>
      </c>
      <c r="M2332" s="99">
        <v>44087.681768894203</v>
      </c>
      <c r="N2332" s="99">
        <v>12738.1827143431</v>
      </c>
      <c r="O2332" s="99">
        <v>0</v>
      </c>
      <c r="P2332" s="99">
        <v>60316.472037792199</v>
      </c>
      <c r="Q2332" s="99">
        <v>5530.2911773324004</v>
      </c>
      <c r="R2332" s="99">
        <v>0</v>
      </c>
      <c r="S2332" s="99">
        <v>2925.18000149727</v>
      </c>
      <c r="T2332" s="99">
        <v>0</v>
      </c>
      <c r="U2332" s="99">
        <v>77865.852333068804</v>
      </c>
      <c r="V2332" s="99">
        <v>6266618.1775512705</v>
      </c>
      <c r="W2332" s="99">
        <v>0</v>
      </c>
      <c r="X2332" s="99">
        <v>1040620.93193817</v>
      </c>
      <c r="Y2332" s="99">
        <v>756132.16879272496</v>
      </c>
      <c r="Z2332" s="99">
        <v>471705.80121231102</v>
      </c>
      <c r="AA2332" s="99">
        <v>0</v>
      </c>
      <c r="AB2332" s="99">
        <v>0</v>
      </c>
      <c r="AC2332" s="99">
        <v>24075289.237548798</v>
      </c>
      <c r="AD2332" s="99">
        <v>74005.688218116804</v>
      </c>
      <c r="AE2332" s="99">
        <v>70610.914138793902</v>
      </c>
      <c r="AF2332" s="99">
        <v>2181741.8900451702</v>
      </c>
      <c r="AG2332" s="99">
        <v>1619315.8639984101</v>
      </c>
      <c r="AH2332" s="99">
        <v>0</v>
      </c>
      <c r="AI2332" s="99">
        <v>2749137.2727355999</v>
      </c>
      <c r="AJ2332" s="99">
        <v>662989.13579559303</v>
      </c>
      <c r="AK2332" s="99">
        <v>0</v>
      </c>
      <c r="AL2332" s="99">
        <v>472543.04823684698</v>
      </c>
      <c r="AM2332" s="99">
        <v>0</v>
      </c>
      <c r="AN2332" s="99">
        <v>24262672.139404301</v>
      </c>
      <c r="AO2332" s="99">
        <v>56520283.935058601</v>
      </c>
      <c r="AP2332" s="99">
        <v>0</v>
      </c>
      <c r="AQ2332" s="99">
        <v>9057695.2974853497</v>
      </c>
      <c r="AR2332" s="99">
        <v>6590797.5348510696</v>
      </c>
      <c r="AS2332" s="99">
        <v>3833432.8351440402</v>
      </c>
      <c r="AT2332" s="99">
        <v>0</v>
      </c>
      <c r="AU2332" s="99">
        <v>0</v>
      </c>
      <c r="AV2332" s="99">
        <v>73491084.775390595</v>
      </c>
      <c r="AW2332" s="99">
        <v>236578.21763610799</v>
      </c>
      <c r="AX2332" s="99">
        <v>873872.23823547398</v>
      </c>
      <c r="AY2332" s="99">
        <v>20408035.253417999</v>
      </c>
      <c r="AZ2332" s="99">
        <v>13046717.0155029</v>
      </c>
      <c r="BA2332" s="99">
        <v>0</v>
      </c>
      <c r="BB2332" s="99">
        <v>25185268.292724598</v>
      </c>
      <c r="BC2332" s="99">
        <v>5745136.5911254901</v>
      </c>
      <c r="BD2332" s="99">
        <v>0</v>
      </c>
      <c r="BE2332" s="99">
        <v>3836079.3604431199</v>
      </c>
      <c r="BF2332" s="99">
        <v>0</v>
      </c>
      <c r="BG2332" s="99">
        <v>73943471.223632798</v>
      </c>
      <c r="BH2332" s="99">
        <v>13055537.056152301</v>
      </c>
      <c r="BI2332" s="99">
        <v>0</v>
      </c>
      <c r="BJ2332" s="99">
        <v>3116138.92999268</v>
      </c>
      <c r="BK2332" s="99">
        <v>2410145.13494873</v>
      </c>
      <c r="BL2332" s="99">
        <v>0</v>
      </c>
      <c r="BM2332" s="99">
        <v>0</v>
      </c>
      <c r="BN2332" s="99">
        <v>0</v>
      </c>
      <c r="BO2332" s="99">
        <v>0</v>
      </c>
      <c r="BP2332" s="99">
        <v>0</v>
      </c>
      <c r="BQ2332" s="99">
        <v>0</v>
      </c>
      <c r="BR2332" s="99">
        <v>6618776.1546630897</v>
      </c>
      <c r="BS2332" s="99">
        <v>4898553.13952637</v>
      </c>
      <c r="BT2332" s="99">
        <v>0</v>
      </c>
      <c r="BU2332" s="99">
        <v>1947702.30999756</v>
      </c>
      <c r="BV2332" s="99">
        <v>2791540.6313781701</v>
      </c>
      <c r="BW2332" s="99">
        <v>0</v>
      </c>
      <c r="BX2332" s="99">
        <v>323143.21975708002</v>
      </c>
      <c r="BY2332" s="99">
        <v>0</v>
      </c>
      <c r="BZ2332" s="99">
        <v>0</v>
      </c>
      <c r="CA2332" s="99">
        <v>127207.432325363</v>
      </c>
      <c r="CB2332" s="99">
        <v>7326720.6748046903</v>
      </c>
      <c r="CC2332" s="99">
        <v>65514846.1806641</v>
      </c>
      <c r="CD2332" s="99">
        <v>16170392.4099121</v>
      </c>
      <c r="CE2332" s="99">
        <v>2943.44661995769</v>
      </c>
      <c r="CF2332" s="99">
        <v>471984.59962463402</v>
      </c>
      <c r="CG2332" s="99">
        <v>3835325.3890991202</v>
      </c>
      <c r="CH2332" s="99">
        <v>0</v>
      </c>
      <c r="CI2332" s="99">
        <v>130163.983628273</v>
      </c>
      <c r="CJ2332" s="99">
        <v>7792977.05969238</v>
      </c>
      <c r="CK2332" s="99">
        <v>69505979.552734405</v>
      </c>
      <c r="CL2332" s="99">
        <v>16484766.420043901</v>
      </c>
      <c r="CM2332" s="166">
        <v>207726.766590118</v>
      </c>
      <c r="CN2332" s="166">
        <v>32059035.576660201</v>
      </c>
      <c r="CO2332" s="166">
        <v>143688568.55664101</v>
      </c>
      <c r="CP2332" s="99">
        <v>16484766.420043901</v>
      </c>
      <c r="CQ2332" s="99">
        <v>0</v>
      </c>
      <c r="CR2332" s="99">
        <v>0</v>
      </c>
      <c r="CS2332" s="99">
        <v>0</v>
      </c>
      <c r="CT2332" s="99">
        <v>0</v>
      </c>
      <c r="CU2332" s="98">
        <v>17314.474940608001</v>
      </c>
      <c r="CV2332" s="98">
        <v>79673.065480215999</v>
      </c>
      <c r="CW2332" s="98">
        <v>7798705.2744293241</v>
      </c>
      <c r="CX2332" s="98">
        <v>69350171.569763213</v>
      </c>
    </row>
    <row r="2333" spans="1:102" x14ac:dyDescent="0.2">
      <c r="A2333" s="98" t="s">
        <v>199</v>
      </c>
      <c r="B2333" s="100">
        <v>41426</v>
      </c>
      <c r="C2333" s="99">
        <v>110950.528138161</v>
      </c>
      <c r="D2333" s="99">
        <v>0</v>
      </c>
      <c r="E2333" s="99">
        <v>16295.833641290699</v>
      </c>
      <c r="F2333" s="99">
        <v>13805.923938989599</v>
      </c>
      <c r="G2333" s="99">
        <v>2908.2854680419</v>
      </c>
      <c r="H2333" s="99">
        <v>0</v>
      </c>
      <c r="I2333" s="99">
        <v>0</v>
      </c>
      <c r="J2333" s="99">
        <v>77042.460218429595</v>
      </c>
      <c r="K2333" s="99">
        <v>747.41923353076004</v>
      </c>
      <c r="L2333" s="99">
        <v>3376.6124745309398</v>
      </c>
      <c r="M2333" s="99">
        <v>44626.7745556831</v>
      </c>
      <c r="N2333" s="99">
        <v>12500.861299157101</v>
      </c>
      <c r="O2333" s="99">
        <v>0</v>
      </c>
      <c r="P2333" s="99">
        <v>61443.003652572603</v>
      </c>
      <c r="Q2333" s="99">
        <v>5503.0612020492599</v>
      </c>
      <c r="R2333" s="99">
        <v>0</v>
      </c>
      <c r="S2333" s="99">
        <v>2913.3090916276001</v>
      </c>
      <c r="T2333" s="99">
        <v>0</v>
      </c>
      <c r="U2333" s="99">
        <v>77798.262701034502</v>
      </c>
      <c r="V2333" s="99">
        <v>6235380.8759765597</v>
      </c>
      <c r="W2333" s="99">
        <v>0</v>
      </c>
      <c r="X2333" s="99">
        <v>1008912.32164764</v>
      </c>
      <c r="Y2333" s="99">
        <v>740889.580757141</v>
      </c>
      <c r="Z2333" s="99">
        <v>463866.66825866699</v>
      </c>
      <c r="AA2333" s="99">
        <v>0</v>
      </c>
      <c r="AB2333" s="99">
        <v>0</v>
      </c>
      <c r="AC2333" s="99">
        <v>24082540.364502002</v>
      </c>
      <c r="AD2333" s="99">
        <v>65758.641650199905</v>
      </c>
      <c r="AE2333" s="99">
        <v>49417.526464939103</v>
      </c>
      <c r="AF2333" s="99">
        <v>2179439.3525085398</v>
      </c>
      <c r="AG2333" s="99">
        <v>1578141.18595886</v>
      </c>
      <c r="AH2333" s="99">
        <v>0</v>
      </c>
      <c r="AI2333" s="99">
        <v>2781724.90698242</v>
      </c>
      <c r="AJ2333" s="99">
        <v>655649.21432495106</v>
      </c>
      <c r="AK2333" s="99">
        <v>0</v>
      </c>
      <c r="AL2333" s="99">
        <v>462403.73524475098</v>
      </c>
      <c r="AM2333" s="99">
        <v>0</v>
      </c>
      <c r="AN2333" s="99">
        <v>24101656.012451202</v>
      </c>
      <c r="AO2333" s="99">
        <v>56210075.564941399</v>
      </c>
      <c r="AP2333" s="99">
        <v>0</v>
      </c>
      <c r="AQ2333" s="99">
        <v>8733516.5808105506</v>
      </c>
      <c r="AR2333" s="99">
        <v>6387669.3107910203</v>
      </c>
      <c r="AS2333" s="99">
        <v>3776283.3194274898</v>
      </c>
      <c r="AT2333" s="99">
        <v>0</v>
      </c>
      <c r="AU2333" s="99">
        <v>0</v>
      </c>
      <c r="AV2333" s="99">
        <v>73485132.409179702</v>
      </c>
      <c r="AW2333" s="99">
        <v>210581.484401703</v>
      </c>
      <c r="AX2333" s="99">
        <v>627659.54737091099</v>
      </c>
      <c r="AY2333" s="99">
        <v>20420163.735595699</v>
      </c>
      <c r="AZ2333" s="99">
        <v>12749644.6861572</v>
      </c>
      <c r="BA2333" s="99">
        <v>0</v>
      </c>
      <c r="BB2333" s="99">
        <v>25643768.801513702</v>
      </c>
      <c r="BC2333" s="99">
        <v>5707842.9052123995</v>
      </c>
      <c r="BD2333" s="99">
        <v>0</v>
      </c>
      <c r="BE2333" s="99">
        <v>3762056.7516479502</v>
      </c>
      <c r="BF2333" s="99">
        <v>0</v>
      </c>
      <c r="BG2333" s="99">
        <v>73667030.890625</v>
      </c>
      <c r="BH2333" s="99">
        <v>13149353.950195299</v>
      </c>
      <c r="BI2333" s="99">
        <v>0</v>
      </c>
      <c r="BJ2333" s="99">
        <v>3061472.91369629</v>
      </c>
      <c r="BK2333" s="99">
        <v>2366572.8719787602</v>
      </c>
      <c r="BL2333" s="99">
        <v>0</v>
      </c>
      <c r="BM2333" s="99">
        <v>0</v>
      </c>
      <c r="BN2333" s="99">
        <v>0</v>
      </c>
      <c r="BO2333" s="99">
        <v>0</v>
      </c>
      <c r="BP2333" s="99">
        <v>0</v>
      </c>
      <c r="BQ2333" s="99">
        <v>0</v>
      </c>
      <c r="BR2333" s="99">
        <v>6686346.8023681603</v>
      </c>
      <c r="BS2333" s="99">
        <v>4792433.4486084003</v>
      </c>
      <c r="BT2333" s="99">
        <v>0</v>
      </c>
      <c r="BU2333" s="99">
        <v>1996319.5799865699</v>
      </c>
      <c r="BV2333" s="99">
        <v>2799090.5798339802</v>
      </c>
      <c r="BW2333" s="99">
        <v>0</v>
      </c>
      <c r="BX2333" s="99">
        <v>319493.07976913499</v>
      </c>
      <c r="BY2333" s="99">
        <v>0</v>
      </c>
      <c r="BZ2333" s="99">
        <v>0</v>
      </c>
      <c r="CA2333" s="99">
        <v>127223.575432777</v>
      </c>
      <c r="CB2333" s="99">
        <v>7241626.7048339797</v>
      </c>
      <c r="CC2333" s="99">
        <v>65472274.4296875</v>
      </c>
      <c r="CD2333" s="99">
        <v>16220457.2220459</v>
      </c>
      <c r="CE2333" s="99">
        <v>2907.1691519617998</v>
      </c>
      <c r="CF2333" s="99">
        <v>463802.58434295701</v>
      </c>
      <c r="CG2333" s="99">
        <v>3774509.8594970698</v>
      </c>
      <c r="CH2333" s="99">
        <v>0</v>
      </c>
      <c r="CI2333" s="99">
        <v>130174.551686287</v>
      </c>
      <c r="CJ2333" s="99">
        <v>7707124.5960082998</v>
      </c>
      <c r="CK2333" s="99">
        <v>69124840.8359375</v>
      </c>
      <c r="CL2333" s="99">
        <v>16530201.6956787</v>
      </c>
      <c r="CM2333" s="166">
        <v>207680.74559593201</v>
      </c>
      <c r="CN2333" s="166">
        <v>31828867.473877002</v>
      </c>
      <c r="CO2333" s="166">
        <v>142664913.06640601</v>
      </c>
      <c r="CP2333" s="99">
        <v>16530201.6956787</v>
      </c>
      <c r="CQ2333" s="99">
        <v>0</v>
      </c>
      <c r="CR2333" s="99">
        <v>0</v>
      </c>
      <c r="CS2333" s="99">
        <v>0</v>
      </c>
      <c r="CT2333" s="99">
        <v>0</v>
      </c>
      <c r="CU2333" s="98">
        <v>17059.391943873001</v>
      </c>
      <c r="CV2333" s="98">
        <v>79647.538287560004</v>
      </c>
      <c r="CW2333" s="98">
        <v>7705429.2891769372</v>
      </c>
      <c r="CX2333" s="98">
        <v>69246784.28918457</v>
      </c>
    </row>
    <row r="2334" spans="1:102" x14ac:dyDescent="0.2">
      <c r="A2334" s="98" t="s">
        <v>199</v>
      </c>
      <c r="B2334" s="100">
        <v>41518</v>
      </c>
      <c r="C2334" s="99">
        <v>110516.091732979</v>
      </c>
      <c r="D2334" s="99">
        <v>0</v>
      </c>
      <c r="E2334" s="99">
        <v>16190.304752230601</v>
      </c>
      <c r="F2334" s="99">
        <v>13817.5751788616</v>
      </c>
      <c r="G2334" s="99">
        <v>2891.30407103896</v>
      </c>
      <c r="H2334" s="99">
        <v>0</v>
      </c>
      <c r="I2334" s="99">
        <v>0</v>
      </c>
      <c r="J2334" s="99">
        <v>77111.693107604995</v>
      </c>
      <c r="K2334" s="99">
        <v>668.08494538068805</v>
      </c>
      <c r="L2334" s="99">
        <v>313.175769481808</v>
      </c>
      <c r="M2334" s="99">
        <v>44708.826059341402</v>
      </c>
      <c r="N2334" s="99">
        <v>12323.729749083501</v>
      </c>
      <c r="O2334" s="99">
        <v>0</v>
      </c>
      <c r="P2334" s="99">
        <v>64167.036689758301</v>
      </c>
      <c r="Q2334" s="99">
        <v>5442.47240799665</v>
      </c>
      <c r="R2334" s="99">
        <v>0</v>
      </c>
      <c r="S2334" s="99">
        <v>2898.7806614041301</v>
      </c>
      <c r="T2334" s="99">
        <v>0</v>
      </c>
      <c r="U2334" s="99">
        <v>77803.525282859802</v>
      </c>
      <c r="V2334" s="99">
        <v>6205598.6351318397</v>
      </c>
      <c r="W2334" s="99">
        <v>0</v>
      </c>
      <c r="X2334" s="99">
        <v>988543.28941345203</v>
      </c>
      <c r="Y2334" s="99">
        <v>724363.20331573498</v>
      </c>
      <c r="Z2334" s="99">
        <v>460257.77669906599</v>
      </c>
      <c r="AA2334" s="99">
        <v>0</v>
      </c>
      <c r="AB2334" s="99">
        <v>0</v>
      </c>
      <c r="AC2334" s="99">
        <v>24057570.091064502</v>
      </c>
      <c r="AD2334" s="99">
        <v>58738.387004852302</v>
      </c>
      <c r="AE2334" s="99">
        <v>22062.354120969801</v>
      </c>
      <c r="AF2334" s="99">
        <v>2180542.22119141</v>
      </c>
      <c r="AG2334" s="99">
        <v>1535234.4931793199</v>
      </c>
      <c r="AH2334" s="99">
        <v>0</v>
      </c>
      <c r="AI2334" s="99">
        <v>2804086.1634216299</v>
      </c>
      <c r="AJ2334" s="99">
        <v>658781.45165252697</v>
      </c>
      <c r="AK2334" s="99">
        <v>0</v>
      </c>
      <c r="AL2334" s="99">
        <v>460612.74247741699</v>
      </c>
      <c r="AM2334" s="99">
        <v>0</v>
      </c>
      <c r="AN2334" s="99">
        <v>24036881.904541001</v>
      </c>
      <c r="AO2334" s="99">
        <v>56544383.161621101</v>
      </c>
      <c r="AP2334" s="99">
        <v>0</v>
      </c>
      <c r="AQ2334" s="99">
        <v>8509480.2811279297</v>
      </c>
      <c r="AR2334" s="99">
        <v>6200406.7182006799</v>
      </c>
      <c r="AS2334" s="99">
        <v>3738855.1537170401</v>
      </c>
      <c r="AT2334" s="99">
        <v>0</v>
      </c>
      <c r="AU2334" s="99">
        <v>0</v>
      </c>
      <c r="AV2334" s="99">
        <v>73606104.711914107</v>
      </c>
      <c r="AW2334" s="99">
        <v>188357.94073677101</v>
      </c>
      <c r="AX2334" s="99">
        <v>184081.17677497899</v>
      </c>
      <c r="AY2334" s="99">
        <v>20625147.120849598</v>
      </c>
      <c r="AZ2334" s="99">
        <v>12442143.1483154</v>
      </c>
      <c r="BA2334" s="99">
        <v>0</v>
      </c>
      <c r="BB2334" s="99">
        <v>26031346.300048798</v>
      </c>
      <c r="BC2334" s="99">
        <v>5753353.5831909198</v>
      </c>
      <c r="BD2334" s="99">
        <v>0</v>
      </c>
      <c r="BE2334" s="99">
        <v>3742501.2344970698</v>
      </c>
      <c r="BF2334" s="99">
        <v>0</v>
      </c>
      <c r="BG2334" s="99">
        <v>73558884.956054702</v>
      </c>
      <c r="BH2334" s="99">
        <v>13139273.786132799</v>
      </c>
      <c r="BI2334" s="99">
        <v>0</v>
      </c>
      <c r="BJ2334" s="99">
        <v>3015898.3877868699</v>
      </c>
      <c r="BK2334" s="99">
        <v>2335361.4676208501</v>
      </c>
      <c r="BL2334" s="99">
        <v>0</v>
      </c>
      <c r="BM2334" s="99">
        <v>0</v>
      </c>
      <c r="BN2334" s="99">
        <v>0</v>
      </c>
      <c r="BO2334" s="99">
        <v>0</v>
      </c>
      <c r="BP2334" s="99">
        <v>0</v>
      </c>
      <c r="BQ2334" s="99">
        <v>0</v>
      </c>
      <c r="BR2334" s="99">
        <v>6765169.1497192401</v>
      </c>
      <c r="BS2334" s="99">
        <v>4684019.9519042997</v>
      </c>
      <c r="BT2334" s="99">
        <v>0</v>
      </c>
      <c r="BU2334" s="99">
        <v>1707336.27998352</v>
      </c>
      <c r="BV2334" s="99">
        <v>2806996.6355896001</v>
      </c>
      <c r="BW2334" s="99">
        <v>0</v>
      </c>
      <c r="BX2334" s="99">
        <v>281871.22980499303</v>
      </c>
      <c r="BY2334" s="99">
        <v>0</v>
      </c>
      <c r="BZ2334" s="99">
        <v>0</v>
      </c>
      <c r="CA2334" s="99">
        <v>126824.137238503</v>
      </c>
      <c r="CB2334" s="99">
        <v>7197078.5761108398</v>
      </c>
      <c r="CC2334" s="99">
        <v>64798074.161621101</v>
      </c>
      <c r="CD2334" s="99">
        <v>16138705.1334229</v>
      </c>
      <c r="CE2334" s="99">
        <v>2891.3916968405201</v>
      </c>
      <c r="CF2334" s="99">
        <v>460493.394737244</v>
      </c>
      <c r="CG2334" s="99">
        <v>3741399.52703857</v>
      </c>
      <c r="CH2334" s="99">
        <v>0</v>
      </c>
      <c r="CI2334" s="99">
        <v>129648.026544571</v>
      </c>
      <c r="CJ2334" s="99">
        <v>7643506.9899902297</v>
      </c>
      <c r="CK2334" s="99">
        <v>68459978.943359405</v>
      </c>
      <c r="CL2334" s="99">
        <v>16439133.7041016</v>
      </c>
      <c r="CM2334" s="166">
        <v>207111.492866516</v>
      </c>
      <c r="CN2334" s="166">
        <v>31642003.294677701</v>
      </c>
      <c r="CO2334" s="166">
        <v>141950336.09960899</v>
      </c>
      <c r="CP2334" s="99">
        <v>16439133.7041016</v>
      </c>
      <c r="CQ2334" s="99">
        <v>0</v>
      </c>
      <c r="CR2334" s="99">
        <v>0</v>
      </c>
      <c r="CS2334" s="99">
        <v>0</v>
      </c>
      <c r="CT2334" s="99">
        <v>0</v>
      </c>
      <c r="CU2334" s="98">
        <v>16869.451921553999</v>
      </c>
      <c r="CV2334" s="98">
        <v>79706.322731901004</v>
      </c>
      <c r="CW2334" s="98">
        <v>7657571.9708480835</v>
      </c>
      <c r="CX2334" s="98">
        <v>68539473.688659668</v>
      </c>
    </row>
    <row r="2335" spans="1:102" x14ac:dyDescent="0.2">
      <c r="A2335" s="98" t="s">
        <v>199</v>
      </c>
      <c r="B2335" s="100">
        <v>41609</v>
      </c>
      <c r="C2335" s="99">
        <v>110041.245154381</v>
      </c>
      <c r="D2335" s="99">
        <v>0</v>
      </c>
      <c r="E2335" s="99">
        <v>15562.8280028105</v>
      </c>
      <c r="F2335" s="99">
        <v>13226.287570595699</v>
      </c>
      <c r="G2335" s="99">
        <v>2862.66522917151</v>
      </c>
      <c r="H2335" s="99">
        <v>0</v>
      </c>
      <c r="I2335" s="99">
        <v>0</v>
      </c>
      <c r="J2335" s="99">
        <v>77173.166165351897</v>
      </c>
      <c r="K2335" s="99">
        <v>602.95298222452402</v>
      </c>
      <c r="L2335" s="99">
        <v>203.32614548131801</v>
      </c>
      <c r="M2335" s="99">
        <v>44655.565974712401</v>
      </c>
      <c r="N2335" s="99">
        <v>12165.408678412399</v>
      </c>
      <c r="O2335" s="99">
        <v>0</v>
      </c>
      <c r="P2335" s="99">
        <v>63279.503543376901</v>
      </c>
      <c r="Q2335" s="99">
        <v>5353.2404192686099</v>
      </c>
      <c r="R2335" s="99">
        <v>0</v>
      </c>
      <c r="S2335" s="99">
        <v>2843.2681538462598</v>
      </c>
      <c r="T2335" s="99">
        <v>0</v>
      </c>
      <c r="U2335" s="99">
        <v>77747.035647392302</v>
      </c>
      <c r="V2335" s="99">
        <v>6094668.7634887705</v>
      </c>
      <c r="W2335" s="99">
        <v>0</v>
      </c>
      <c r="X2335" s="99">
        <v>947144.74473571801</v>
      </c>
      <c r="Y2335" s="99">
        <v>696708.07721710205</v>
      </c>
      <c r="Z2335" s="99">
        <v>450867.01459121698</v>
      </c>
      <c r="AA2335" s="99">
        <v>0</v>
      </c>
      <c r="AB2335" s="99">
        <v>0</v>
      </c>
      <c r="AC2335" s="99">
        <v>23846731.833740201</v>
      </c>
      <c r="AD2335" s="99">
        <v>52392.624207019799</v>
      </c>
      <c r="AE2335" s="99">
        <v>14092.2831739187</v>
      </c>
      <c r="AF2335" s="99">
        <v>2160469.1392822298</v>
      </c>
      <c r="AG2335" s="99">
        <v>1496667.46520996</v>
      </c>
      <c r="AH2335" s="99">
        <v>0</v>
      </c>
      <c r="AI2335" s="99">
        <v>2724497.0747680701</v>
      </c>
      <c r="AJ2335" s="99">
        <v>643811.125389099</v>
      </c>
      <c r="AK2335" s="99">
        <v>0</v>
      </c>
      <c r="AL2335" s="99">
        <v>447679.66000747698</v>
      </c>
      <c r="AM2335" s="99">
        <v>0</v>
      </c>
      <c r="AN2335" s="99">
        <v>23865002.4213867</v>
      </c>
      <c r="AO2335" s="99">
        <v>55478889.362792999</v>
      </c>
      <c r="AP2335" s="99">
        <v>0</v>
      </c>
      <c r="AQ2335" s="99">
        <v>8090762.2907714797</v>
      </c>
      <c r="AR2335" s="99">
        <v>5899121.5592040997</v>
      </c>
      <c r="AS2335" s="99">
        <v>3677871.17718506</v>
      </c>
      <c r="AT2335" s="99">
        <v>0</v>
      </c>
      <c r="AU2335" s="99">
        <v>0</v>
      </c>
      <c r="AV2335" s="99">
        <v>73591350.394531295</v>
      </c>
      <c r="AW2335" s="99">
        <v>169375.124036789</v>
      </c>
      <c r="AX2335" s="99">
        <v>118180.07416915899</v>
      </c>
      <c r="AY2335" s="99">
        <v>20492385.878662098</v>
      </c>
      <c r="AZ2335" s="99">
        <v>12181563.435302701</v>
      </c>
      <c r="BA2335" s="99">
        <v>0</v>
      </c>
      <c r="BB2335" s="99">
        <v>25382709.337158199</v>
      </c>
      <c r="BC2335" s="99">
        <v>5592108.2888793899</v>
      </c>
      <c r="BD2335" s="99">
        <v>0</v>
      </c>
      <c r="BE2335" s="99">
        <v>3653990.7392272898</v>
      </c>
      <c r="BF2335" s="99">
        <v>0</v>
      </c>
      <c r="BG2335" s="99">
        <v>73661645.965820298</v>
      </c>
      <c r="BH2335" s="99">
        <v>13029017.8879395</v>
      </c>
      <c r="BI2335" s="99">
        <v>0</v>
      </c>
      <c r="BJ2335" s="99">
        <v>2964072.7004699698</v>
      </c>
      <c r="BK2335" s="99">
        <v>2294084.7600402799</v>
      </c>
      <c r="BL2335" s="99">
        <v>0</v>
      </c>
      <c r="BM2335" s="99">
        <v>0</v>
      </c>
      <c r="BN2335" s="99">
        <v>0</v>
      </c>
      <c r="BO2335" s="99">
        <v>0</v>
      </c>
      <c r="BP2335" s="99">
        <v>0</v>
      </c>
      <c r="BQ2335" s="99">
        <v>0</v>
      </c>
      <c r="BR2335" s="99">
        <v>6748508.7819213904</v>
      </c>
      <c r="BS2335" s="99">
        <v>4586604.4513549795</v>
      </c>
      <c r="BT2335" s="99">
        <v>0</v>
      </c>
      <c r="BU2335" s="99">
        <v>1933136.6899871801</v>
      </c>
      <c r="BV2335" s="99">
        <v>2765474.3855285598</v>
      </c>
      <c r="BW2335" s="99">
        <v>0</v>
      </c>
      <c r="BX2335" s="99">
        <v>300440.10979843099</v>
      </c>
      <c r="BY2335" s="99">
        <v>0</v>
      </c>
      <c r="BZ2335" s="99">
        <v>0</v>
      </c>
      <c r="CA2335" s="99">
        <v>125547.4094944</v>
      </c>
      <c r="CB2335" s="99">
        <v>7033381.2694702102</v>
      </c>
      <c r="CC2335" s="99">
        <v>63874365.896972701</v>
      </c>
      <c r="CD2335" s="99">
        <v>15992345.942627</v>
      </c>
      <c r="CE2335" s="99">
        <v>2862.8814733326399</v>
      </c>
      <c r="CF2335" s="99">
        <v>450582.11334991502</v>
      </c>
      <c r="CG2335" s="99">
        <v>3675502.3673400902</v>
      </c>
      <c r="CH2335" s="99">
        <v>0</v>
      </c>
      <c r="CI2335" s="99">
        <v>128432.005661011</v>
      </c>
      <c r="CJ2335" s="99">
        <v>7482588.60046387</v>
      </c>
      <c r="CK2335" s="99">
        <v>67446553.711914107</v>
      </c>
      <c r="CL2335" s="99">
        <v>16298760.956543</v>
      </c>
      <c r="CM2335" s="166">
        <v>205916.026863098</v>
      </c>
      <c r="CN2335" s="166">
        <v>31366434.228271499</v>
      </c>
      <c r="CO2335" s="166">
        <v>141049815.328125</v>
      </c>
      <c r="CP2335" s="99">
        <v>16298760.956543</v>
      </c>
      <c r="CQ2335" s="99">
        <v>0</v>
      </c>
      <c r="CR2335" s="99">
        <v>0</v>
      </c>
      <c r="CS2335" s="99">
        <v>0</v>
      </c>
      <c r="CT2335" s="99">
        <v>0</v>
      </c>
      <c r="CU2335" s="98">
        <v>16132.939326940999</v>
      </c>
      <c r="CV2335" s="98">
        <v>79741.925160041006</v>
      </c>
      <c r="CW2335" s="98">
        <v>7483963.3828201257</v>
      </c>
      <c r="CX2335" s="98">
        <v>67549868.264312789</v>
      </c>
    </row>
    <row r="2336" spans="1:102" x14ac:dyDescent="0.2">
      <c r="A2336" s="98" t="s">
        <v>199</v>
      </c>
      <c r="B2336" s="100">
        <v>41699</v>
      </c>
      <c r="C2336" s="99">
        <v>109956.771997452</v>
      </c>
      <c r="D2336" s="99">
        <v>0</v>
      </c>
      <c r="E2336" s="99">
        <v>15383.3168449402</v>
      </c>
      <c r="F2336" s="99">
        <v>13055.8414649963</v>
      </c>
      <c r="G2336" s="99">
        <v>2856.9932371377899</v>
      </c>
      <c r="H2336" s="99">
        <v>0</v>
      </c>
      <c r="I2336" s="99">
        <v>0</v>
      </c>
      <c r="J2336" s="99">
        <v>77282.524715423599</v>
      </c>
      <c r="K2336" s="99">
        <v>420.028331454843</v>
      </c>
      <c r="L2336" s="99">
        <v>195.74813902564301</v>
      </c>
      <c r="M2336" s="99">
        <v>44736.948135852799</v>
      </c>
      <c r="N2336" s="99">
        <v>11957.033526420601</v>
      </c>
      <c r="O2336" s="99">
        <v>0</v>
      </c>
      <c r="P2336" s="99">
        <v>62946.440909385703</v>
      </c>
      <c r="Q2336" s="99">
        <v>5335.5034985542297</v>
      </c>
      <c r="R2336" s="99">
        <v>0</v>
      </c>
      <c r="S2336" s="99">
        <v>2838.6427590251001</v>
      </c>
      <c r="T2336" s="99">
        <v>0</v>
      </c>
      <c r="U2336" s="99">
        <v>77676.559417724595</v>
      </c>
      <c r="V2336" s="99">
        <v>6064892.8975830097</v>
      </c>
      <c r="W2336" s="99">
        <v>0</v>
      </c>
      <c r="X2336" s="99">
        <v>921343.95413207996</v>
      </c>
      <c r="Y2336" s="99">
        <v>675756.48052978504</v>
      </c>
      <c r="Z2336" s="99">
        <v>444988.81222915603</v>
      </c>
      <c r="AA2336" s="99">
        <v>0</v>
      </c>
      <c r="AB2336" s="99">
        <v>0</v>
      </c>
      <c r="AC2336" s="99">
        <v>23750575.958007801</v>
      </c>
      <c r="AD2336" s="99">
        <v>37322.917027473501</v>
      </c>
      <c r="AE2336" s="99">
        <v>12405.273245573</v>
      </c>
      <c r="AF2336" s="99">
        <v>2161381.14630127</v>
      </c>
      <c r="AG2336" s="99">
        <v>1460724.2694854699</v>
      </c>
      <c r="AH2336" s="99">
        <v>0</v>
      </c>
      <c r="AI2336" s="99">
        <v>2711299.7388916002</v>
      </c>
      <c r="AJ2336" s="99">
        <v>636814.29330444301</v>
      </c>
      <c r="AK2336" s="99">
        <v>0</v>
      </c>
      <c r="AL2336" s="99">
        <v>444152.67220306402</v>
      </c>
      <c r="AM2336" s="99">
        <v>0</v>
      </c>
      <c r="AN2336" s="99">
        <v>23790364.302246101</v>
      </c>
      <c r="AO2336" s="99">
        <v>55443953.156738304</v>
      </c>
      <c r="AP2336" s="99">
        <v>0</v>
      </c>
      <c r="AQ2336" s="99">
        <v>7849534.1650390597</v>
      </c>
      <c r="AR2336" s="99">
        <v>5696440.42004395</v>
      </c>
      <c r="AS2336" s="99">
        <v>3661804.73010254</v>
      </c>
      <c r="AT2336" s="99">
        <v>0</v>
      </c>
      <c r="AU2336" s="99">
        <v>0</v>
      </c>
      <c r="AV2336" s="99">
        <v>73593219.012695298</v>
      </c>
      <c r="AW2336" s="99">
        <v>121508.502407074</v>
      </c>
      <c r="AX2336" s="99">
        <v>95387.299810409502</v>
      </c>
      <c r="AY2336" s="99">
        <v>20520423.405029301</v>
      </c>
      <c r="AZ2336" s="99">
        <v>11910235.1444092</v>
      </c>
      <c r="BA2336" s="99">
        <v>0</v>
      </c>
      <c r="BB2336" s="99">
        <v>25234104.5783691</v>
      </c>
      <c r="BC2336" s="99">
        <v>5543696.7088012705</v>
      </c>
      <c r="BD2336" s="99">
        <v>0</v>
      </c>
      <c r="BE2336" s="99">
        <v>3652356.3886718801</v>
      </c>
      <c r="BF2336" s="99">
        <v>0</v>
      </c>
      <c r="BG2336" s="99">
        <v>73879570.0234375</v>
      </c>
      <c r="BH2336" s="99">
        <v>12953047.5233154</v>
      </c>
      <c r="BI2336" s="99">
        <v>0</v>
      </c>
      <c r="BJ2336" s="99">
        <v>2883884.4346008301</v>
      </c>
      <c r="BK2336" s="99">
        <v>2228030.5683288602</v>
      </c>
      <c r="BL2336" s="99">
        <v>0</v>
      </c>
      <c r="BM2336" s="99">
        <v>0</v>
      </c>
      <c r="BN2336" s="99">
        <v>0</v>
      </c>
      <c r="BO2336" s="99">
        <v>0</v>
      </c>
      <c r="BP2336" s="99">
        <v>0</v>
      </c>
      <c r="BQ2336" s="99">
        <v>0</v>
      </c>
      <c r="BR2336" s="99">
        <v>6716264.7011108398</v>
      </c>
      <c r="BS2336" s="99">
        <v>4489846.72546387</v>
      </c>
      <c r="BT2336" s="99">
        <v>0</v>
      </c>
      <c r="BU2336" s="99">
        <v>1918842.5599823</v>
      </c>
      <c r="BV2336" s="99">
        <v>2746394.1256103502</v>
      </c>
      <c r="BW2336" s="99">
        <v>0</v>
      </c>
      <c r="BX2336" s="99">
        <v>305131.86979675299</v>
      </c>
      <c r="BY2336" s="99">
        <v>0</v>
      </c>
      <c r="BZ2336" s="99">
        <v>0</v>
      </c>
      <c r="CA2336" s="99">
        <v>125273.44146823901</v>
      </c>
      <c r="CB2336" s="99">
        <v>7001612.1559448196</v>
      </c>
      <c r="CC2336" s="99">
        <v>63565056.898925804</v>
      </c>
      <c r="CD2336" s="99">
        <v>15847930.1810303</v>
      </c>
      <c r="CE2336" s="99">
        <v>2856.7597183883199</v>
      </c>
      <c r="CF2336" s="99">
        <v>444890.54390716599</v>
      </c>
      <c r="CG2336" s="99">
        <v>3662074.8720397898</v>
      </c>
      <c r="CH2336" s="99">
        <v>0</v>
      </c>
      <c r="CI2336" s="99">
        <v>128128.433824539</v>
      </c>
      <c r="CJ2336" s="99">
        <v>7443545.5819091797</v>
      </c>
      <c r="CK2336" s="99">
        <v>67341123.854492202</v>
      </c>
      <c r="CL2336" s="99">
        <v>16146402.4447021</v>
      </c>
      <c r="CM2336" s="166">
        <v>205538.40324783299</v>
      </c>
      <c r="CN2336" s="166">
        <v>31251536.073730499</v>
      </c>
      <c r="CO2336" s="166">
        <v>141125986.85546899</v>
      </c>
      <c r="CP2336" s="99">
        <v>16146402.4447021</v>
      </c>
      <c r="CQ2336" s="99">
        <v>0</v>
      </c>
      <c r="CR2336" s="99">
        <v>0</v>
      </c>
      <c r="CS2336" s="99">
        <v>0</v>
      </c>
      <c r="CT2336" s="99">
        <v>0</v>
      </c>
      <c r="CU2336" s="98">
        <v>15809.020287054</v>
      </c>
      <c r="CV2336" s="98">
        <v>79844.352325091997</v>
      </c>
      <c r="CW2336" s="98">
        <v>7446502.699851986</v>
      </c>
      <c r="CX2336" s="98">
        <v>67227131.770965591</v>
      </c>
    </row>
    <row r="2337" spans="1:102" x14ac:dyDescent="0.2">
      <c r="A2337" s="98" t="s">
        <v>199</v>
      </c>
      <c r="B2337" s="100">
        <v>41791</v>
      </c>
      <c r="C2337" s="99">
        <v>109461.52446079301</v>
      </c>
      <c r="D2337" s="99">
        <v>0</v>
      </c>
      <c r="E2337" s="99">
        <v>15053.2928671837</v>
      </c>
      <c r="F2337" s="99">
        <v>12819.588097572299</v>
      </c>
      <c r="G2337" s="99">
        <v>2863.2595767378798</v>
      </c>
      <c r="H2337" s="99">
        <v>0</v>
      </c>
      <c r="I2337" s="99">
        <v>0</v>
      </c>
      <c r="J2337" s="99">
        <v>77229.457745552107</v>
      </c>
      <c r="K2337" s="99">
        <v>299.54023910686402</v>
      </c>
      <c r="L2337" s="99">
        <v>867.27256884425901</v>
      </c>
      <c r="M2337" s="99">
        <v>44497.918400287599</v>
      </c>
      <c r="N2337" s="99">
        <v>11892.268159031901</v>
      </c>
      <c r="O2337" s="99">
        <v>0</v>
      </c>
      <c r="P2337" s="99">
        <v>62009.499793052702</v>
      </c>
      <c r="Q2337" s="99">
        <v>5280.4701582789403</v>
      </c>
      <c r="R2337" s="99">
        <v>0</v>
      </c>
      <c r="S2337" s="99">
        <v>2862.3864167332599</v>
      </c>
      <c r="T2337" s="99">
        <v>0</v>
      </c>
      <c r="U2337" s="99">
        <v>77544.9701366425</v>
      </c>
      <c r="V2337" s="99">
        <v>6017072.0702514602</v>
      </c>
      <c r="W2337" s="99">
        <v>0</v>
      </c>
      <c r="X2337" s="99">
        <v>896621.64681243896</v>
      </c>
      <c r="Y2337" s="99">
        <v>658022.70938110398</v>
      </c>
      <c r="Z2337" s="99">
        <v>441199.11135864299</v>
      </c>
      <c r="AA2337" s="99">
        <v>0</v>
      </c>
      <c r="AB2337" s="99">
        <v>0</v>
      </c>
      <c r="AC2337" s="99">
        <v>23701277.526855499</v>
      </c>
      <c r="AD2337" s="99">
        <v>25239.842428207401</v>
      </c>
      <c r="AE2337" s="99">
        <v>21666.2795312405</v>
      </c>
      <c r="AF2337" s="99">
        <v>2148820.7534484901</v>
      </c>
      <c r="AG2337" s="99">
        <v>1438729.88435364</v>
      </c>
      <c r="AH2337" s="99">
        <v>0</v>
      </c>
      <c r="AI2337" s="99">
        <v>2651517.94458008</v>
      </c>
      <c r="AJ2337" s="99">
        <v>632283.188774109</v>
      </c>
      <c r="AK2337" s="99">
        <v>0</v>
      </c>
      <c r="AL2337" s="99">
        <v>439835.27471923799</v>
      </c>
      <c r="AM2337" s="99">
        <v>0</v>
      </c>
      <c r="AN2337" s="99">
        <v>23727297.095947299</v>
      </c>
      <c r="AO2337" s="99">
        <v>55227841.705078103</v>
      </c>
      <c r="AP2337" s="99">
        <v>0</v>
      </c>
      <c r="AQ2337" s="99">
        <v>7645452.7973022498</v>
      </c>
      <c r="AR2337" s="99">
        <v>5544677.6217651404</v>
      </c>
      <c r="AS2337" s="99">
        <v>3634078.5865783701</v>
      </c>
      <c r="AT2337" s="99">
        <v>0</v>
      </c>
      <c r="AU2337" s="99">
        <v>0</v>
      </c>
      <c r="AV2337" s="99">
        <v>74016155.786132798</v>
      </c>
      <c r="AW2337" s="99">
        <v>82350.416130065903</v>
      </c>
      <c r="AX2337" s="99">
        <v>165984.658790588</v>
      </c>
      <c r="AY2337" s="99">
        <v>20489532.9216309</v>
      </c>
      <c r="AZ2337" s="99">
        <v>11762694.963256801</v>
      </c>
      <c r="BA2337" s="99">
        <v>0</v>
      </c>
      <c r="BB2337" s="99">
        <v>24813188.584228501</v>
      </c>
      <c r="BC2337" s="99">
        <v>5508399.8107299795</v>
      </c>
      <c r="BD2337" s="99">
        <v>0</v>
      </c>
      <c r="BE2337" s="99">
        <v>3621336.6762390099</v>
      </c>
      <c r="BF2337" s="99">
        <v>0</v>
      </c>
      <c r="BG2337" s="99">
        <v>73852997.565429702</v>
      </c>
      <c r="BH2337" s="99">
        <v>12825780.600341801</v>
      </c>
      <c r="BI2337" s="99">
        <v>0</v>
      </c>
      <c r="BJ2337" s="99">
        <v>2817738.8045349098</v>
      </c>
      <c r="BK2337" s="99">
        <v>2169689.5691833501</v>
      </c>
      <c r="BL2337" s="99">
        <v>0</v>
      </c>
      <c r="BM2337" s="99">
        <v>0</v>
      </c>
      <c r="BN2337" s="99">
        <v>0</v>
      </c>
      <c r="BO2337" s="99">
        <v>0</v>
      </c>
      <c r="BP2337" s="99">
        <v>0</v>
      </c>
      <c r="BQ2337" s="99">
        <v>0</v>
      </c>
      <c r="BR2337" s="99">
        <v>6729350.0488281297</v>
      </c>
      <c r="BS2337" s="99">
        <v>4426756.9550170898</v>
      </c>
      <c r="BT2337" s="99">
        <v>0</v>
      </c>
      <c r="BU2337" s="99">
        <v>1903890.8099823</v>
      </c>
      <c r="BV2337" s="99">
        <v>2714020.7131042499</v>
      </c>
      <c r="BW2337" s="99">
        <v>0</v>
      </c>
      <c r="BX2337" s="99">
        <v>305497.16980361898</v>
      </c>
      <c r="BY2337" s="99">
        <v>0</v>
      </c>
      <c r="BZ2337" s="99">
        <v>0</v>
      </c>
      <c r="CA2337" s="99">
        <v>124521.15912342101</v>
      </c>
      <c r="CB2337" s="99">
        <v>6911760.7402954102</v>
      </c>
      <c r="CC2337" s="99">
        <v>62913223.936035201</v>
      </c>
      <c r="CD2337" s="99">
        <v>15645673.771118199</v>
      </c>
      <c r="CE2337" s="99">
        <v>2862.65905040503</v>
      </c>
      <c r="CF2337" s="99">
        <v>441117.892189026</v>
      </c>
      <c r="CG2337" s="99">
        <v>3632994.5207824698</v>
      </c>
      <c r="CH2337" s="99">
        <v>0</v>
      </c>
      <c r="CI2337" s="99">
        <v>127421.81113719899</v>
      </c>
      <c r="CJ2337" s="99">
        <v>7350138.0998535203</v>
      </c>
      <c r="CK2337" s="99">
        <v>66499940.458984397</v>
      </c>
      <c r="CL2337" s="99">
        <v>15938669.2429199</v>
      </c>
      <c r="CM2337" s="166">
        <v>204665.28651809701</v>
      </c>
      <c r="CN2337" s="166">
        <v>31089006.6335449</v>
      </c>
      <c r="CO2337" s="166">
        <v>140567434.33398399</v>
      </c>
      <c r="CP2337" s="99">
        <v>15938669.2429199</v>
      </c>
      <c r="CQ2337" s="99">
        <v>0</v>
      </c>
      <c r="CR2337" s="99">
        <v>0</v>
      </c>
      <c r="CS2337" s="99">
        <v>0</v>
      </c>
      <c r="CT2337" s="99">
        <v>0</v>
      </c>
      <c r="CU2337" s="98">
        <v>15362.227280523</v>
      </c>
      <c r="CV2337" s="98">
        <v>79806.459375897</v>
      </c>
      <c r="CW2337" s="98">
        <v>7352878.632484436</v>
      </c>
      <c r="CX2337" s="98">
        <v>66546218.456817672</v>
      </c>
    </row>
    <row r="2338" spans="1:102" x14ac:dyDescent="0.2">
      <c r="A2338" s="98" t="s">
        <v>199</v>
      </c>
      <c r="B2338" s="100">
        <v>41883</v>
      </c>
      <c r="C2338" s="99">
        <v>109105.45214843799</v>
      </c>
      <c r="D2338" s="99">
        <v>0</v>
      </c>
      <c r="E2338" s="99">
        <v>14445.266157150299</v>
      </c>
      <c r="F2338" s="99">
        <v>12228.8738378286</v>
      </c>
      <c r="G2338" s="99">
        <v>2890.8421536385999</v>
      </c>
      <c r="H2338" s="99">
        <v>0</v>
      </c>
      <c r="I2338" s="99">
        <v>0</v>
      </c>
      <c r="J2338" s="99">
        <v>77184.853631973296</v>
      </c>
      <c r="K2338" s="99">
        <v>190.52339138276901</v>
      </c>
      <c r="L2338" s="99">
        <v>272.09897096082602</v>
      </c>
      <c r="M2338" s="99">
        <v>44480.442765712702</v>
      </c>
      <c r="N2338" s="99">
        <v>11626.992853760699</v>
      </c>
      <c r="O2338" s="99">
        <v>0</v>
      </c>
      <c r="P2338" s="99">
        <v>62081.690498828902</v>
      </c>
      <c r="Q2338" s="99">
        <v>5228.8375446200398</v>
      </c>
      <c r="R2338" s="99">
        <v>0</v>
      </c>
      <c r="S2338" s="99">
        <v>2889.0785572230802</v>
      </c>
      <c r="T2338" s="99">
        <v>0</v>
      </c>
      <c r="U2338" s="99">
        <v>77411.310393333406</v>
      </c>
      <c r="V2338" s="99">
        <v>5968959.3767089797</v>
      </c>
      <c r="W2338" s="99">
        <v>0</v>
      </c>
      <c r="X2338" s="99">
        <v>867005.81678008998</v>
      </c>
      <c r="Y2338" s="99">
        <v>637260.098335266</v>
      </c>
      <c r="Z2338" s="99">
        <v>444120.689868927</v>
      </c>
      <c r="AA2338" s="99">
        <v>0</v>
      </c>
      <c r="AB2338" s="99">
        <v>0</v>
      </c>
      <c r="AC2338" s="99">
        <v>23670972.556884799</v>
      </c>
      <c r="AD2338" s="99">
        <v>16108.215070009201</v>
      </c>
      <c r="AE2338" s="99">
        <v>18539.6626362801</v>
      </c>
      <c r="AF2338" s="99">
        <v>2135267.98010254</v>
      </c>
      <c r="AG2338" s="99">
        <v>1394485.22654724</v>
      </c>
      <c r="AH2338" s="99">
        <v>0</v>
      </c>
      <c r="AI2338" s="99">
        <v>2647076.2416381799</v>
      </c>
      <c r="AJ2338" s="99">
        <v>629822.63220214797</v>
      </c>
      <c r="AK2338" s="99">
        <v>0</v>
      </c>
      <c r="AL2338" s="99">
        <v>443770.86162567098</v>
      </c>
      <c r="AM2338" s="99">
        <v>0</v>
      </c>
      <c r="AN2338" s="99">
        <v>23705110.5546875</v>
      </c>
      <c r="AO2338" s="99">
        <v>55090603.925781302</v>
      </c>
      <c r="AP2338" s="99">
        <v>0</v>
      </c>
      <c r="AQ2338" s="99">
        <v>7398128.82067871</v>
      </c>
      <c r="AR2338" s="99">
        <v>5370611.9433593797</v>
      </c>
      <c r="AS2338" s="99">
        <v>3660943.5137023898</v>
      </c>
      <c r="AT2338" s="99">
        <v>0</v>
      </c>
      <c r="AU2338" s="99">
        <v>0</v>
      </c>
      <c r="AV2338" s="99">
        <v>73925113.280273393</v>
      </c>
      <c r="AW2338" s="99">
        <v>52632.0668282509</v>
      </c>
      <c r="AX2338" s="99">
        <v>148138.65599823001</v>
      </c>
      <c r="AY2338" s="99">
        <v>20503280.003662098</v>
      </c>
      <c r="AZ2338" s="99">
        <v>11426571.9968262</v>
      </c>
      <c r="BA2338" s="99">
        <v>0</v>
      </c>
      <c r="BB2338" s="99">
        <v>24880256.0703125</v>
      </c>
      <c r="BC2338" s="99">
        <v>5484099.7926635696</v>
      </c>
      <c r="BD2338" s="99">
        <v>0</v>
      </c>
      <c r="BE2338" s="99">
        <v>3655675.28973389</v>
      </c>
      <c r="BF2338" s="99">
        <v>0</v>
      </c>
      <c r="BG2338" s="99">
        <v>73957448.925781295</v>
      </c>
      <c r="BH2338" s="99">
        <v>12870902.6490479</v>
      </c>
      <c r="BI2338" s="99">
        <v>0</v>
      </c>
      <c r="BJ2338" s="99">
        <v>2759836.0873718299</v>
      </c>
      <c r="BK2338" s="99">
        <v>2123095.4559021001</v>
      </c>
      <c r="BL2338" s="99">
        <v>0</v>
      </c>
      <c r="BM2338" s="99">
        <v>0</v>
      </c>
      <c r="BN2338" s="99">
        <v>0</v>
      </c>
      <c r="BO2338" s="99">
        <v>0</v>
      </c>
      <c r="BP2338" s="99">
        <v>0</v>
      </c>
      <c r="BQ2338" s="99">
        <v>0</v>
      </c>
      <c r="BR2338" s="99">
        <v>6761420.7855834998</v>
      </c>
      <c r="BS2338" s="99">
        <v>4322904.3328247098</v>
      </c>
      <c r="BT2338" s="99">
        <v>0</v>
      </c>
      <c r="BU2338" s="99">
        <v>1612077.86997986</v>
      </c>
      <c r="BV2338" s="99">
        <v>2719247.3617248498</v>
      </c>
      <c r="BW2338" s="99">
        <v>0</v>
      </c>
      <c r="BX2338" s="99">
        <v>273770.35983276402</v>
      </c>
      <c r="BY2338" s="99">
        <v>0</v>
      </c>
      <c r="BZ2338" s="99">
        <v>0</v>
      </c>
      <c r="CA2338" s="99">
        <v>123694.89910697901</v>
      </c>
      <c r="CB2338" s="99">
        <v>6838904.3883667002</v>
      </c>
      <c r="CC2338" s="99">
        <v>62597092.927246101</v>
      </c>
      <c r="CD2338" s="99">
        <v>15622409.1727295</v>
      </c>
      <c r="CE2338" s="99">
        <v>2891.8779206275899</v>
      </c>
      <c r="CF2338" s="99">
        <v>444914.39360046398</v>
      </c>
      <c r="CG2338" s="99">
        <v>3665648.4828796401</v>
      </c>
      <c r="CH2338" s="99">
        <v>0</v>
      </c>
      <c r="CI2338" s="99">
        <v>126529.39217090599</v>
      </c>
      <c r="CJ2338" s="99">
        <v>7278292.3333129901</v>
      </c>
      <c r="CK2338" s="99">
        <v>66258213.949707001</v>
      </c>
      <c r="CL2338" s="99">
        <v>15917588.2579346</v>
      </c>
      <c r="CM2338" s="166">
        <v>203553.14235877999</v>
      </c>
      <c r="CN2338" s="166">
        <v>30976048.131591801</v>
      </c>
      <c r="CO2338" s="166">
        <v>140083277.96093801</v>
      </c>
      <c r="CP2338" s="99">
        <v>15917588.2579346</v>
      </c>
      <c r="CQ2338" s="99">
        <v>0</v>
      </c>
      <c r="CR2338" s="99">
        <v>0</v>
      </c>
      <c r="CS2338" s="99">
        <v>0</v>
      </c>
      <c r="CT2338" s="99">
        <v>0</v>
      </c>
      <c r="CU2338" s="98">
        <v>14621.242039410001</v>
      </c>
      <c r="CV2338" s="98">
        <v>79762.714428965002</v>
      </c>
      <c r="CW2338" s="98">
        <v>7283818.781967164</v>
      </c>
      <c r="CX2338" s="98">
        <v>66262741.41012574</v>
      </c>
    </row>
    <row r="2339" spans="1:102" x14ac:dyDescent="0.2">
      <c r="A2339" s="98" t="s">
        <v>199</v>
      </c>
      <c r="B2339" s="100">
        <v>41974</v>
      </c>
      <c r="C2339" s="99">
        <v>108431.005090714</v>
      </c>
      <c r="D2339" s="99">
        <v>0</v>
      </c>
      <c r="E2339" s="99">
        <v>14447.7562904358</v>
      </c>
      <c r="F2339" s="99">
        <v>12284.951875090601</v>
      </c>
      <c r="G2339" s="99">
        <v>2915.4458185732401</v>
      </c>
      <c r="H2339" s="99">
        <v>0</v>
      </c>
      <c r="I2339" s="99">
        <v>0</v>
      </c>
      <c r="J2339" s="99">
        <v>76377.176321983294</v>
      </c>
      <c r="K2339" s="99">
        <v>90.480425017885906</v>
      </c>
      <c r="L2339" s="99">
        <v>415.79261504858698</v>
      </c>
      <c r="M2339" s="99">
        <v>44362.197700023702</v>
      </c>
      <c r="N2339" s="99">
        <v>11423.6072797775</v>
      </c>
      <c r="O2339" s="99">
        <v>0</v>
      </c>
      <c r="P2339" s="99">
        <v>61522.278378486597</v>
      </c>
      <c r="Q2339" s="99">
        <v>5173.92882221937</v>
      </c>
      <c r="R2339" s="99">
        <v>0</v>
      </c>
      <c r="S2339" s="99">
        <v>2906.6212417483298</v>
      </c>
      <c r="T2339" s="99">
        <v>0</v>
      </c>
      <c r="U2339" s="99">
        <v>76448.653920173601</v>
      </c>
      <c r="V2339" s="99">
        <v>5886914.5701293899</v>
      </c>
      <c r="W2339" s="99">
        <v>0</v>
      </c>
      <c r="X2339" s="99">
        <v>834986.38540649402</v>
      </c>
      <c r="Y2339" s="99">
        <v>614686.79396057106</v>
      </c>
      <c r="Z2339" s="99">
        <v>440068.72623825102</v>
      </c>
      <c r="AA2339" s="99">
        <v>0</v>
      </c>
      <c r="AB2339" s="99">
        <v>0</v>
      </c>
      <c r="AC2339" s="99">
        <v>23441154.197021499</v>
      </c>
      <c r="AD2339" s="99">
        <v>7785.9980296492604</v>
      </c>
      <c r="AE2339" s="99">
        <v>18503.774523019802</v>
      </c>
      <c r="AF2339" s="99">
        <v>2130051.2889709501</v>
      </c>
      <c r="AG2339" s="99">
        <v>1366415.7236633301</v>
      </c>
      <c r="AH2339" s="99">
        <v>0</v>
      </c>
      <c r="AI2339" s="99">
        <v>2599360.82339478</v>
      </c>
      <c r="AJ2339" s="99">
        <v>625844.77085113502</v>
      </c>
      <c r="AK2339" s="99">
        <v>0</v>
      </c>
      <c r="AL2339" s="99">
        <v>438586.22956466698</v>
      </c>
      <c r="AM2339" s="99">
        <v>0</v>
      </c>
      <c r="AN2339" s="99">
        <v>23475067.916992199</v>
      </c>
      <c r="AO2339" s="99">
        <v>54653198.0224609</v>
      </c>
      <c r="AP2339" s="99">
        <v>0</v>
      </c>
      <c r="AQ2339" s="99">
        <v>7169651.79760742</v>
      </c>
      <c r="AR2339" s="99">
        <v>5219118.1876831101</v>
      </c>
      <c r="AS2339" s="99">
        <v>3650675.0541992201</v>
      </c>
      <c r="AT2339" s="99">
        <v>0</v>
      </c>
      <c r="AU2339" s="99">
        <v>0</v>
      </c>
      <c r="AV2339" s="99">
        <v>73706105.668945298</v>
      </c>
      <c r="AW2339" s="99">
        <v>25630.571068286899</v>
      </c>
      <c r="AX2339" s="99">
        <v>161459.493961334</v>
      </c>
      <c r="AY2339" s="99">
        <v>20562718.6101074</v>
      </c>
      <c r="AZ2339" s="99">
        <v>11249671.458740201</v>
      </c>
      <c r="BA2339" s="99">
        <v>0</v>
      </c>
      <c r="BB2339" s="99">
        <v>24577000.791992199</v>
      </c>
      <c r="BC2339" s="99">
        <v>5485475.9462890597</v>
      </c>
      <c r="BD2339" s="99">
        <v>0</v>
      </c>
      <c r="BE2339" s="99">
        <v>3641693.0943603502</v>
      </c>
      <c r="BF2339" s="99">
        <v>0</v>
      </c>
      <c r="BG2339" s="99">
        <v>73744101.896484405</v>
      </c>
      <c r="BH2339" s="99">
        <v>12843502.368042</v>
      </c>
      <c r="BI2339" s="99">
        <v>0</v>
      </c>
      <c r="BJ2339" s="99">
        <v>2686988.26025391</v>
      </c>
      <c r="BK2339" s="99">
        <v>2062554.4531707801</v>
      </c>
      <c r="BL2339" s="99">
        <v>0</v>
      </c>
      <c r="BM2339" s="99">
        <v>0</v>
      </c>
      <c r="BN2339" s="99">
        <v>0</v>
      </c>
      <c r="BO2339" s="99">
        <v>0</v>
      </c>
      <c r="BP2339" s="99">
        <v>0</v>
      </c>
      <c r="BQ2339" s="99">
        <v>0</v>
      </c>
      <c r="BR2339" s="99">
        <v>6752628.53442383</v>
      </c>
      <c r="BS2339" s="99">
        <v>4253444.02380371</v>
      </c>
      <c r="BT2339" s="99">
        <v>0</v>
      </c>
      <c r="BU2339" s="99">
        <v>1841198.58998108</v>
      </c>
      <c r="BV2339" s="99">
        <v>2728813.1386108398</v>
      </c>
      <c r="BW2339" s="99">
        <v>0</v>
      </c>
      <c r="BX2339" s="99">
        <v>296585.38977813697</v>
      </c>
      <c r="BY2339" s="99">
        <v>0</v>
      </c>
      <c r="BZ2339" s="99">
        <v>0</v>
      </c>
      <c r="CA2339" s="99">
        <v>122818.625013351</v>
      </c>
      <c r="CB2339" s="99">
        <v>6719175.6681518601</v>
      </c>
      <c r="CC2339" s="99">
        <v>61901723.154785201</v>
      </c>
      <c r="CD2339" s="99">
        <v>15521291.6447754</v>
      </c>
      <c r="CE2339" s="99">
        <v>2916.0929831266399</v>
      </c>
      <c r="CF2339" s="99">
        <v>439743.74641799898</v>
      </c>
      <c r="CG2339" s="99">
        <v>3649133.1855773898</v>
      </c>
      <c r="CH2339" s="99">
        <v>0</v>
      </c>
      <c r="CI2339" s="99">
        <v>125760.40134716</v>
      </c>
      <c r="CJ2339" s="99">
        <v>7166786.7583618201</v>
      </c>
      <c r="CK2339" s="99">
        <v>65580060.136230499</v>
      </c>
      <c r="CL2339" s="99">
        <v>15823427.266723599</v>
      </c>
      <c r="CM2339" s="166">
        <v>201993.56065750099</v>
      </c>
      <c r="CN2339" s="166">
        <v>30669583.448486298</v>
      </c>
      <c r="CO2339" s="166">
        <v>139367781.74023399</v>
      </c>
      <c r="CP2339" s="99">
        <v>15823427.266723599</v>
      </c>
      <c r="CQ2339" s="99">
        <v>0</v>
      </c>
      <c r="CR2339" s="99">
        <v>0</v>
      </c>
      <c r="CS2339" s="99">
        <v>0</v>
      </c>
      <c r="CT2339" s="99">
        <v>0</v>
      </c>
      <c r="CU2339" s="98">
        <v>14547.524408436</v>
      </c>
      <c r="CV2339" s="98">
        <v>78998.949728121006</v>
      </c>
      <c r="CW2339" s="98">
        <v>7158919.4145698594</v>
      </c>
      <c r="CX2339" s="98">
        <v>65550856.340362594</v>
      </c>
    </row>
    <row r="2340" spans="1:102" x14ac:dyDescent="0.2">
      <c r="A2340" s="98" t="s">
        <v>199</v>
      </c>
      <c r="B2340" s="100">
        <v>42064</v>
      </c>
      <c r="C2340" s="99">
        <v>107874.97465992</v>
      </c>
      <c r="D2340" s="99">
        <v>0</v>
      </c>
      <c r="E2340" s="99">
        <v>14074.9614260197</v>
      </c>
      <c r="F2340" s="99">
        <v>11976.196007013299</v>
      </c>
      <c r="G2340" s="99">
        <v>2936.7705000638998</v>
      </c>
      <c r="H2340" s="99">
        <v>0</v>
      </c>
      <c r="I2340" s="99">
        <v>0</v>
      </c>
      <c r="J2340" s="99">
        <v>76223.697798728899</v>
      </c>
      <c r="K2340" s="99">
        <v>71.290120384655907</v>
      </c>
      <c r="L2340" s="99">
        <v>202.01155684702101</v>
      </c>
      <c r="M2340" s="99">
        <v>44195.2500872612</v>
      </c>
      <c r="N2340" s="99">
        <v>11247.261255741099</v>
      </c>
      <c r="O2340" s="99">
        <v>0</v>
      </c>
      <c r="P2340" s="99">
        <v>61064.212625026703</v>
      </c>
      <c r="Q2340" s="99">
        <v>5133.8355103731201</v>
      </c>
      <c r="R2340" s="99">
        <v>0</v>
      </c>
      <c r="S2340" s="99">
        <v>2922.5400969684101</v>
      </c>
      <c r="T2340" s="99">
        <v>0</v>
      </c>
      <c r="U2340" s="99">
        <v>76269.382263183594</v>
      </c>
      <c r="V2340" s="99">
        <v>5818714.8569946298</v>
      </c>
      <c r="W2340" s="99">
        <v>0</v>
      </c>
      <c r="X2340" s="99">
        <v>806102.02687835705</v>
      </c>
      <c r="Y2340" s="99">
        <v>594646.70120239304</v>
      </c>
      <c r="Z2340" s="99">
        <v>438753.73907470697</v>
      </c>
      <c r="AA2340" s="99">
        <v>0</v>
      </c>
      <c r="AB2340" s="99">
        <v>0</v>
      </c>
      <c r="AC2340" s="99">
        <v>23375422.2880859</v>
      </c>
      <c r="AD2340" s="99">
        <v>6873.1179635524804</v>
      </c>
      <c r="AE2340" s="99">
        <v>13369.251608967799</v>
      </c>
      <c r="AF2340" s="99">
        <v>2106428.4872131301</v>
      </c>
      <c r="AG2340" s="99">
        <v>1326778.2431488</v>
      </c>
      <c r="AH2340" s="99">
        <v>0</v>
      </c>
      <c r="AI2340" s="99">
        <v>2544738.74301147</v>
      </c>
      <c r="AJ2340" s="99">
        <v>620738.45590209996</v>
      </c>
      <c r="AK2340" s="99">
        <v>0</v>
      </c>
      <c r="AL2340" s="99">
        <v>437155.75818252598</v>
      </c>
      <c r="AM2340" s="99">
        <v>0</v>
      </c>
      <c r="AN2340" s="99">
        <v>23314742.208984401</v>
      </c>
      <c r="AO2340" s="99">
        <v>54079984.111816399</v>
      </c>
      <c r="AP2340" s="99">
        <v>0</v>
      </c>
      <c r="AQ2340" s="99">
        <v>6911323.9151001005</v>
      </c>
      <c r="AR2340" s="99">
        <v>5035831.2213745099</v>
      </c>
      <c r="AS2340" s="99">
        <v>3644116.6497192401</v>
      </c>
      <c r="AT2340" s="99">
        <v>0</v>
      </c>
      <c r="AU2340" s="99">
        <v>0</v>
      </c>
      <c r="AV2340" s="99">
        <v>73762451.747070298</v>
      </c>
      <c r="AW2340" s="99">
        <v>22727.998482942599</v>
      </c>
      <c r="AX2340" s="99">
        <v>104262.77455139199</v>
      </c>
      <c r="AY2340" s="99">
        <v>20293119.0241699</v>
      </c>
      <c r="AZ2340" s="99">
        <v>10942294.869384799</v>
      </c>
      <c r="BA2340" s="99">
        <v>0</v>
      </c>
      <c r="BB2340" s="99">
        <v>24104848.801513702</v>
      </c>
      <c r="BC2340" s="99">
        <v>5448912.5605468797</v>
      </c>
      <c r="BD2340" s="99">
        <v>0</v>
      </c>
      <c r="BE2340" s="99">
        <v>3631832.2088928199</v>
      </c>
      <c r="BF2340" s="99">
        <v>0</v>
      </c>
      <c r="BG2340" s="99">
        <v>73620051.326171905</v>
      </c>
      <c r="BH2340" s="99">
        <v>12625556.588623</v>
      </c>
      <c r="BI2340" s="99">
        <v>0</v>
      </c>
      <c r="BJ2340" s="99">
        <v>2650587.3169860798</v>
      </c>
      <c r="BK2340" s="99">
        <v>2021530.42097473</v>
      </c>
      <c r="BL2340" s="99">
        <v>0</v>
      </c>
      <c r="BM2340" s="99">
        <v>0</v>
      </c>
      <c r="BN2340" s="99">
        <v>0</v>
      </c>
      <c r="BO2340" s="99">
        <v>0</v>
      </c>
      <c r="BP2340" s="99">
        <v>0</v>
      </c>
      <c r="BQ2340" s="99">
        <v>0</v>
      </c>
      <c r="BR2340" s="99">
        <v>6680041.0574340802</v>
      </c>
      <c r="BS2340" s="99">
        <v>4151815.0643615699</v>
      </c>
      <c r="BT2340" s="99">
        <v>0</v>
      </c>
      <c r="BU2340" s="99">
        <v>1799642.5699920701</v>
      </c>
      <c r="BV2340" s="99">
        <v>2720758.32000732</v>
      </c>
      <c r="BW2340" s="99">
        <v>0</v>
      </c>
      <c r="BX2340" s="99">
        <v>332184.77951049799</v>
      </c>
      <c r="BY2340" s="99">
        <v>0</v>
      </c>
      <c r="BZ2340" s="99">
        <v>0</v>
      </c>
      <c r="CA2340" s="99">
        <v>121869.3147192</v>
      </c>
      <c r="CB2340" s="99">
        <v>6616182.0786743201</v>
      </c>
      <c r="CC2340" s="99">
        <v>60965854.0537109</v>
      </c>
      <c r="CD2340" s="99">
        <v>15292828.973510699</v>
      </c>
      <c r="CE2340" s="99">
        <v>2934.5929074287401</v>
      </c>
      <c r="CF2340" s="99">
        <v>437936.25423431402</v>
      </c>
      <c r="CG2340" s="99">
        <v>3638540.8638000502</v>
      </c>
      <c r="CH2340" s="99">
        <v>0</v>
      </c>
      <c r="CI2340" s="99">
        <v>124802.88706302601</v>
      </c>
      <c r="CJ2340" s="99">
        <v>7064977.3237304697</v>
      </c>
      <c r="CK2340" s="99">
        <v>64676105.4541016</v>
      </c>
      <c r="CL2340" s="99">
        <v>15616294.5032959</v>
      </c>
      <c r="CM2340" s="166">
        <v>200810.40379142799</v>
      </c>
      <c r="CN2340" s="166">
        <v>30371445.767578099</v>
      </c>
      <c r="CO2340" s="166">
        <v>138448297.91992199</v>
      </c>
      <c r="CP2340" s="99">
        <v>15616294.5032959</v>
      </c>
      <c r="CQ2340" s="99">
        <v>0</v>
      </c>
      <c r="CR2340" s="99">
        <v>0</v>
      </c>
      <c r="CS2340" s="99">
        <v>0</v>
      </c>
      <c r="CT2340" s="99">
        <v>0</v>
      </c>
      <c r="CU2340" s="98">
        <v>14155.329717847</v>
      </c>
      <c r="CV2340" s="98">
        <v>78867.187295575</v>
      </c>
      <c r="CW2340" s="98">
        <v>7054118.3329086341</v>
      </c>
      <c r="CX2340" s="98">
        <v>64604394.917510949</v>
      </c>
    </row>
    <row r="2341" spans="1:102" x14ac:dyDescent="0.2">
      <c r="A2341" s="98" t="s">
        <v>199</v>
      </c>
      <c r="B2341" s="100">
        <v>42156</v>
      </c>
      <c r="C2341" s="99">
        <v>107557.497430801</v>
      </c>
      <c r="D2341" s="99">
        <v>0</v>
      </c>
      <c r="E2341" s="99">
        <v>13788.094968915</v>
      </c>
      <c r="F2341" s="99">
        <v>11755.031236290901</v>
      </c>
      <c r="G2341" s="99">
        <v>2963.9809085726702</v>
      </c>
      <c r="H2341" s="99">
        <v>0</v>
      </c>
      <c r="I2341" s="99">
        <v>0</v>
      </c>
      <c r="J2341" s="99">
        <v>76153.127109527602</v>
      </c>
      <c r="K2341" s="99">
        <v>58.885307449381799</v>
      </c>
      <c r="L2341" s="99">
        <v>217.35183499194699</v>
      </c>
      <c r="M2341" s="99">
        <v>44088.046762943297</v>
      </c>
      <c r="N2341" s="99">
        <v>11073.444409608799</v>
      </c>
      <c r="O2341" s="99">
        <v>0</v>
      </c>
      <c r="P2341" s="99">
        <v>60900.613477230101</v>
      </c>
      <c r="Q2341" s="99">
        <v>5100.5070620179204</v>
      </c>
      <c r="R2341" s="99">
        <v>0</v>
      </c>
      <c r="S2341" s="99">
        <v>2961.0753580033802</v>
      </c>
      <c r="T2341" s="99">
        <v>0</v>
      </c>
      <c r="U2341" s="99">
        <v>76224.250072479204</v>
      </c>
      <c r="V2341" s="99">
        <v>5756806.5839843797</v>
      </c>
      <c r="W2341" s="99">
        <v>0</v>
      </c>
      <c r="X2341" s="99">
        <v>785346.64689636196</v>
      </c>
      <c r="Y2341" s="99">
        <v>576729.36566162098</v>
      </c>
      <c r="Z2341" s="99">
        <v>442000.40602874802</v>
      </c>
      <c r="AA2341" s="99">
        <v>0</v>
      </c>
      <c r="AB2341" s="99">
        <v>0</v>
      </c>
      <c r="AC2341" s="99">
        <v>23301564.182617199</v>
      </c>
      <c r="AD2341" s="99">
        <v>5524.1927557587596</v>
      </c>
      <c r="AE2341" s="99">
        <v>15149.942195534701</v>
      </c>
      <c r="AF2341" s="99">
        <v>2092500.3698120101</v>
      </c>
      <c r="AG2341" s="99">
        <v>1290322.1170196501</v>
      </c>
      <c r="AH2341" s="99">
        <v>0</v>
      </c>
      <c r="AI2341" s="99">
        <v>2523395.0549316402</v>
      </c>
      <c r="AJ2341" s="99">
        <v>617426.76298522903</v>
      </c>
      <c r="AK2341" s="99">
        <v>0</v>
      </c>
      <c r="AL2341" s="99">
        <v>441414.59104537999</v>
      </c>
      <c r="AM2341" s="99">
        <v>0</v>
      </c>
      <c r="AN2341" s="99">
        <v>23329482.208984401</v>
      </c>
      <c r="AO2341" s="99">
        <v>53872874.264160201</v>
      </c>
      <c r="AP2341" s="99">
        <v>0</v>
      </c>
      <c r="AQ2341" s="99">
        <v>6772195.2928466797</v>
      </c>
      <c r="AR2341" s="99">
        <v>4912266.9241943397</v>
      </c>
      <c r="AS2341" s="99">
        <v>3663825.8646545401</v>
      </c>
      <c r="AT2341" s="99">
        <v>0</v>
      </c>
      <c r="AU2341" s="99">
        <v>0</v>
      </c>
      <c r="AV2341" s="99">
        <v>73861014.040039107</v>
      </c>
      <c r="AW2341" s="99">
        <v>18312.008645772901</v>
      </c>
      <c r="AX2341" s="99">
        <v>106413.974136353</v>
      </c>
      <c r="AY2341" s="99">
        <v>20345223.5163574</v>
      </c>
      <c r="AZ2341" s="99">
        <v>10718914.903930699</v>
      </c>
      <c r="BA2341" s="99">
        <v>0</v>
      </c>
      <c r="BB2341" s="99">
        <v>24001699.262207001</v>
      </c>
      <c r="BC2341" s="99">
        <v>5444839.3698120099</v>
      </c>
      <c r="BD2341" s="99">
        <v>0</v>
      </c>
      <c r="BE2341" s="99">
        <v>3658876.2129211398</v>
      </c>
      <c r="BF2341" s="99">
        <v>0</v>
      </c>
      <c r="BG2341" s="99">
        <v>73796850.314453095</v>
      </c>
      <c r="BH2341" s="99">
        <v>12617866.1650391</v>
      </c>
      <c r="BI2341" s="99">
        <v>0</v>
      </c>
      <c r="BJ2341" s="99">
        <v>2618519.8774719201</v>
      </c>
      <c r="BK2341" s="99">
        <v>1976786.8355865499</v>
      </c>
      <c r="BL2341" s="99">
        <v>0</v>
      </c>
      <c r="BM2341" s="99">
        <v>0</v>
      </c>
      <c r="BN2341" s="99">
        <v>0</v>
      </c>
      <c r="BO2341" s="99">
        <v>0</v>
      </c>
      <c r="BP2341" s="99">
        <v>0</v>
      </c>
      <c r="BQ2341" s="99">
        <v>0</v>
      </c>
      <c r="BR2341" s="99">
        <v>6735992.3889160203</v>
      </c>
      <c r="BS2341" s="99">
        <v>4069865.8159790002</v>
      </c>
      <c r="BT2341" s="99">
        <v>0</v>
      </c>
      <c r="BU2341" s="99">
        <v>1810863.6999969501</v>
      </c>
      <c r="BV2341" s="99">
        <v>2732136.5835876502</v>
      </c>
      <c r="BW2341" s="99">
        <v>0</v>
      </c>
      <c r="BX2341" s="99">
        <v>340785.81949233997</v>
      </c>
      <c r="BY2341" s="99">
        <v>0</v>
      </c>
      <c r="BZ2341" s="99">
        <v>0</v>
      </c>
      <c r="CA2341" s="99">
        <v>121367.915851593</v>
      </c>
      <c r="CB2341" s="99">
        <v>6553750.6638183603</v>
      </c>
      <c r="CC2341" s="99">
        <v>60647877.144042999</v>
      </c>
      <c r="CD2341" s="99">
        <v>15232362.8937988</v>
      </c>
      <c r="CE2341" s="99">
        <v>2964.7969471812198</v>
      </c>
      <c r="CF2341" s="99">
        <v>442751.286533356</v>
      </c>
      <c r="CG2341" s="99">
        <v>3669172.0536499</v>
      </c>
      <c r="CH2341" s="99">
        <v>0</v>
      </c>
      <c r="CI2341" s="99">
        <v>124349.04608440401</v>
      </c>
      <c r="CJ2341" s="99">
        <v>6992182.9525146503</v>
      </c>
      <c r="CK2341" s="99">
        <v>64388436.074707001</v>
      </c>
      <c r="CL2341" s="99">
        <v>15557735.3677979</v>
      </c>
      <c r="CM2341" s="166">
        <v>200269.76297569301</v>
      </c>
      <c r="CN2341" s="166">
        <v>30361676.399902299</v>
      </c>
      <c r="CO2341" s="166">
        <v>138152189.82617199</v>
      </c>
      <c r="CP2341" s="99">
        <v>15557735.3677979</v>
      </c>
      <c r="CQ2341" s="99">
        <v>0</v>
      </c>
      <c r="CR2341" s="99">
        <v>0</v>
      </c>
      <c r="CS2341" s="99">
        <v>0</v>
      </c>
      <c r="CT2341" s="99">
        <v>0</v>
      </c>
      <c r="CU2341" s="98">
        <v>13846.317972864999</v>
      </c>
      <c r="CV2341" s="98">
        <v>78826.097536489993</v>
      </c>
      <c r="CW2341" s="98">
        <v>6996501.950351716</v>
      </c>
      <c r="CX2341" s="98">
        <v>64317049.197692901</v>
      </c>
    </row>
    <row r="2342" spans="1:102" x14ac:dyDescent="0.2">
      <c r="A2342" s="98" t="s">
        <v>199</v>
      </c>
      <c r="B2342" s="100">
        <v>42248</v>
      </c>
      <c r="C2342" s="99">
        <v>106985.31011772199</v>
      </c>
      <c r="D2342" s="99">
        <v>0</v>
      </c>
      <c r="E2342" s="99">
        <v>13395.768976330801</v>
      </c>
      <c r="F2342" s="99">
        <v>11411.638072252301</v>
      </c>
      <c r="G2342" s="99">
        <v>2969.5611438453202</v>
      </c>
      <c r="H2342" s="99">
        <v>0</v>
      </c>
      <c r="I2342" s="99">
        <v>0</v>
      </c>
      <c r="J2342" s="99">
        <v>75933.985973358198</v>
      </c>
      <c r="K2342" s="99">
        <v>51.027596157044201</v>
      </c>
      <c r="L2342" s="99">
        <v>225.29602952301499</v>
      </c>
      <c r="M2342" s="99">
        <v>43732.2813067436</v>
      </c>
      <c r="N2342" s="99">
        <v>10885.161643028299</v>
      </c>
      <c r="O2342" s="99">
        <v>0</v>
      </c>
      <c r="P2342" s="99">
        <v>60578.006047248797</v>
      </c>
      <c r="Q2342" s="99">
        <v>5046.7806412577602</v>
      </c>
      <c r="R2342" s="99">
        <v>0</v>
      </c>
      <c r="S2342" s="99">
        <v>2968.18389028311</v>
      </c>
      <c r="T2342" s="99">
        <v>0</v>
      </c>
      <c r="U2342" s="99">
        <v>76013.1018123627</v>
      </c>
      <c r="V2342" s="99">
        <v>5716692.8746948196</v>
      </c>
      <c r="W2342" s="99">
        <v>0</v>
      </c>
      <c r="X2342" s="99">
        <v>766056.73954772903</v>
      </c>
      <c r="Y2342" s="99">
        <v>562728.67228698696</v>
      </c>
      <c r="Z2342" s="99">
        <v>432643.955833435</v>
      </c>
      <c r="AA2342" s="99">
        <v>0</v>
      </c>
      <c r="AB2342" s="99">
        <v>0</v>
      </c>
      <c r="AC2342" s="99">
        <v>23283100.744628899</v>
      </c>
      <c r="AD2342" s="99">
        <v>4334.5421040654201</v>
      </c>
      <c r="AE2342" s="99">
        <v>17862.4174177647</v>
      </c>
      <c r="AF2342" s="99">
        <v>2074129.4239044201</v>
      </c>
      <c r="AG2342" s="99">
        <v>1269149.73225403</v>
      </c>
      <c r="AH2342" s="99">
        <v>0</v>
      </c>
      <c r="AI2342" s="99">
        <v>2509699.3499450702</v>
      </c>
      <c r="AJ2342" s="99">
        <v>616042.07516479504</v>
      </c>
      <c r="AK2342" s="99">
        <v>0</v>
      </c>
      <c r="AL2342" s="99">
        <v>432354.78251266503</v>
      </c>
      <c r="AM2342" s="99">
        <v>0</v>
      </c>
      <c r="AN2342" s="99">
        <v>23320979.463867199</v>
      </c>
      <c r="AO2342" s="99">
        <v>53866041.417968802</v>
      </c>
      <c r="AP2342" s="99">
        <v>0</v>
      </c>
      <c r="AQ2342" s="99">
        <v>6607738.9744873</v>
      </c>
      <c r="AR2342" s="99">
        <v>4812564.9475707998</v>
      </c>
      <c r="AS2342" s="99">
        <v>3601009.3083496098</v>
      </c>
      <c r="AT2342" s="99">
        <v>0</v>
      </c>
      <c r="AU2342" s="99">
        <v>0</v>
      </c>
      <c r="AV2342" s="99">
        <v>74041220.066406295</v>
      </c>
      <c r="AW2342" s="99">
        <v>14398.273261308699</v>
      </c>
      <c r="AX2342" s="99">
        <v>128293.476471901</v>
      </c>
      <c r="AY2342" s="99">
        <v>20333508.0007324</v>
      </c>
      <c r="AZ2342" s="99">
        <v>10546232.5699463</v>
      </c>
      <c r="BA2342" s="99">
        <v>0</v>
      </c>
      <c r="BB2342" s="99">
        <v>23984196.3447266</v>
      </c>
      <c r="BC2342" s="99">
        <v>5436416.1340942401</v>
      </c>
      <c r="BD2342" s="99">
        <v>0</v>
      </c>
      <c r="BE2342" s="99">
        <v>3595417.12353516</v>
      </c>
      <c r="BF2342" s="99">
        <v>0</v>
      </c>
      <c r="BG2342" s="99">
        <v>74141706.776367202</v>
      </c>
      <c r="BH2342" s="99">
        <v>12686936.6369629</v>
      </c>
      <c r="BI2342" s="99">
        <v>0</v>
      </c>
      <c r="BJ2342" s="99">
        <v>2549811.9600830101</v>
      </c>
      <c r="BK2342" s="99">
        <v>1932915.1449585001</v>
      </c>
      <c r="BL2342" s="99">
        <v>0</v>
      </c>
      <c r="BM2342" s="99">
        <v>0</v>
      </c>
      <c r="BN2342" s="99">
        <v>0</v>
      </c>
      <c r="BO2342" s="99">
        <v>0</v>
      </c>
      <c r="BP2342" s="99">
        <v>0</v>
      </c>
      <c r="BQ2342" s="99">
        <v>0</v>
      </c>
      <c r="BR2342" s="99">
        <v>6737896.9454956101</v>
      </c>
      <c r="BS2342" s="99">
        <v>4007669.2280578599</v>
      </c>
      <c r="BT2342" s="99">
        <v>0</v>
      </c>
      <c r="BU2342" s="99">
        <v>1529624.6599884001</v>
      </c>
      <c r="BV2342" s="99">
        <v>2706350.0256347698</v>
      </c>
      <c r="BW2342" s="99">
        <v>0</v>
      </c>
      <c r="BX2342" s="99">
        <v>294551.35957336402</v>
      </c>
      <c r="BY2342" s="99">
        <v>0</v>
      </c>
      <c r="BZ2342" s="99">
        <v>0</v>
      </c>
      <c r="CA2342" s="99">
        <v>120477.589328766</v>
      </c>
      <c r="CB2342" s="99">
        <v>6481691.8097534198</v>
      </c>
      <c r="CC2342" s="99">
        <v>60241132.8115234</v>
      </c>
      <c r="CD2342" s="99">
        <v>15233470.833984399</v>
      </c>
      <c r="CE2342" s="99">
        <v>2970.2073418497998</v>
      </c>
      <c r="CF2342" s="99">
        <v>433031.24706268299</v>
      </c>
      <c r="CG2342" s="99">
        <v>3602323.9611816402</v>
      </c>
      <c r="CH2342" s="99">
        <v>0</v>
      </c>
      <c r="CI2342" s="99">
        <v>123412.662875175</v>
      </c>
      <c r="CJ2342" s="99">
        <v>6917234.1939086895</v>
      </c>
      <c r="CK2342" s="99">
        <v>63917576.537597701</v>
      </c>
      <c r="CL2342" s="99">
        <v>15553416.913208</v>
      </c>
      <c r="CM2342" s="166">
        <v>199078.004116058</v>
      </c>
      <c r="CN2342" s="166">
        <v>30222996.353271499</v>
      </c>
      <c r="CO2342" s="166">
        <v>138172977.95507801</v>
      </c>
      <c r="CP2342" s="99">
        <v>15553416.913208</v>
      </c>
      <c r="CQ2342" s="99">
        <v>0</v>
      </c>
      <c r="CR2342" s="99">
        <v>0</v>
      </c>
      <c r="CS2342" s="99">
        <v>0</v>
      </c>
      <c r="CT2342" s="99">
        <v>0</v>
      </c>
      <c r="CU2342" s="98">
        <v>13432.361917704</v>
      </c>
      <c r="CV2342" s="98">
        <v>78606.628743244</v>
      </c>
      <c r="CW2342" s="98">
        <v>6914723.0568161029</v>
      </c>
      <c r="CX2342" s="98">
        <v>63843456.772705041</v>
      </c>
    </row>
    <row r="2343" spans="1:102" x14ac:dyDescent="0.2">
      <c r="A2343" s="98" t="s">
        <v>199</v>
      </c>
      <c r="B2343" s="100">
        <v>42339</v>
      </c>
      <c r="C2343" s="99">
        <v>107052.03640556301</v>
      </c>
      <c r="D2343" s="99">
        <v>0</v>
      </c>
      <c r="E2343" s="99">
        <v>13047.3971861601</v>
      </c>
      <c r="F2343" s="99">
        <v>11136.9476311207</v>
      </c>
      <c r="G2343" s="99">
        <v>2963.1492379605802</v>
      </c>
      <c r="H2343" s="99">
        <v>0</v>
      </c>
      <c r="I2343" s="99">
        <v>0</v>
      </c>
      <c r="J2343" s="99">
        <v>75858.569451332107</v>
      </c>
      <c r="K2343" s="99">
        <v>44.793219023849801</v>
      </c>
      <c r="L2343" s="99">
        <v>202.413711355999</v>
      </c>
      <c r="M2343" s="99">
        <v>43945.591192245498</v>
      </c>
      <c r="N2343" s="99">
        <v>10754.4934262037</v>
      </c>
      <c r="O2343" s="99">
        <v>0</v>
      </c>
      <c r="P2343" s="99">
        <v>60241.126234054602</v>
      </c>
      <c r="Q2343" s="99">
        <v>4992.2462715506599</v>
      </c>
      <c r="R2343" s="99">
        <v>0</v>
      </c>
      <c r="S2343" s="99">
        <v>2958.6981804668899</v>
      </c>
      <c r="T2343" s="99">
        <v>0</v>
      </c>
      <c r="U2343" s="99">
        <v>75884.908809661894</v>
      </c>
      <c r="V2343" s="99">
        <v>5702415.546875</v>
      </c>
      <c r="W2343" s="99">
        <v>0</v>
      </c>
      <c r="X2343" s="99">
        <v>731922.10498809803</v>
      </c>
      <c r="Y2343" s="99">
        <v>538730.52355956996</v>
      </c>
      <c r="Z2343" s="99">
        <v>425383.35565566999</v>
      </c>
      <c r="AA2343" s="99">
        <v>0</v>
      </c>
      <c r="AB2343" s="99">
        <v>0</v>
      </c>
      <c r="AC2343" s="99">
        <v>23285833.720703099</v>
      </c>
      <c r="AD2343" s="99">
        <v>3472.54891732335</v>
      </c>
      <c r="AE2343" s="99">
        <v>14041.8283772469</v>
      </c>
      <c r="AF2343" s="99">
        <v>2087604.32444763</v>
      </c>
      <c r="AG2343" s="99">
        <v>1241690.3070983901</v>
      </c>
      <c r="AH2343" s="99">
        <v>0</v>
      </c>
      <c r="AI2343" s="99">
        <v>2504789.1236877399</v>
      </c>
      <c r="AJ2343" s="99">
        <v>612012.868492126</v>
      </c>
      <c r="AK2343" s="99">
        <v>0</v>
      </c>
      <c r="AL2343" s="99">
        <v>424579.404140472</v>
      </c>
      <c r="AM2343" s="99">
        <v>0</v>
      </c>
      <c r="AN2343" s="99">
        <v>23249636.810791001</v>
      </c>
      <c r="AO2343" s="99">
        <v>53980682.2041016</v>
      </c>
      <c r="AP2343" s="99">
        <v>0</v>
      </c>
      <c r="AQ2343" s="99">
        <v>6299782.2250366202</v>
      </c>
      <c r="AR2343" s="99">
        <v>4560170.6018676804</v>
      </c>
      <c r="AS2343" s="99">
        <v>3547388.8785705599</v>
      </c>
      <c r="AT2343" s="99">
        <v>0</v>
      </c>
      <c r="AU2343" s="99">
        <v>0</v>
      </c>
      <c r="AV2343" s="99">
        <v>74400935.796875</v>
      </c>
      <c r="AW2343" s="99">
        <v>11609.298398971599</v>
      </c>
      <c r="AX2343" s="99">
        <v>124007.01060485801</v>
      </c>
      <c r="AY2343" s="99">
        <v>20522184.276611298</v>
      </c>
      <c r="AZ2343" s="99">
        <v>10332669.248779301</v>
      </c>
      <c r="BA2343" s="99">
        <v>0</v>
      </c>
      <c r="BB2343" s="99">
        <v>24100272.048583999</v>
      </c>
      <c r="BC2343" s="99">
        <v>5396341.1368408203</v>
      </c>
      <c r="BD2343" s="99">
        <v>0</v>
      </c>
      <c r="BE2343" s="99">
        <v>3544508.4080505399</v>
      </c>
      <c r="BF2343" s="99">
        <v>0</v>
      </c>
      <c r="BG2343" s="99">
        <v>74338596.854492202</v>
      </c>
      <c r="BH2343" s="99">
        <v>13553213.0395508</v>
      </c>
      <c r="BI2343" s="99">
        <v>0</v>
      </c>
      <c r="BJ2343" s="99">
        <v>2546515.6680297898</v>
      </c>
      <c r="BK2343" s="99">
        <v>1932375.4262542699</v>
      </c>
      <c r="BL2343" s="99">
        <v>0</v>
      </c>
      <c r="BM2343" s="99">
        <v>0</v>
      </c>
      <c r="BN2343" s="99">
        <v>0</v>
      </c>
      <c r="BO2343" s="99">
        <v>0</v>
      </c>
      <c r="BP2343" s="99">
        <v>0</v>
      </c>
      <c r="BQ2343" s="99">
        <v>0</v>
      </c>
      <c r="BR2343" s="99">
        <v>6815244.6567993201</v>
      </c>
      <c r="BS2343" s="99">
        <v>3930376.4183044401</v>
      </c>
      <c r="BT2343" s="99">
        <v>0</v>
      </c>
      <c r="BU2343" s="99">
        <v>2730134.2699890099</v>
      </c>
      <c r="BV2343" s="99">
        <v>2699626.1579895001</v>
      </c>
      <c r="BW2343" s="99">
        <v>0</v>
      </c>
      <c r="BX2343" s="99">
        <v>454666.62875366199</v>
      </c>
      <c r="BY2343" s="99">
        <v>0</v>
      </c>
      <c r="BZ2343" s="99">
        <v>0</v>
      </c>
      <c r="CA2343" s="99">
        <v>120092.696051598</v>
      </c>
      <c r="CB2343" s="99">
        <v>6433887.6202392597</v>
      </c>
      <c r="CC2343" s="99">
        <v>60203327.717285201</v>
      </c>
      <c r="CD2343" s="99">
        <v>16094634.9533691</v>
      </c>
      <c r="CE2343" s="99">
        <v>2963.6212823092901</v>
      </c>
      <c r="CF2343" s="99">
        <v>424962.50970077497</v>
      </c>
      <c r="CG2343" s="99">
        <v>3545942.1518249498</v>
      </c>
      <c r="CH2343" s="99">
        <v>0</v>
      </c>
      <c r="CI2343" s="99">
        <v>123074.04537486999</v>
      </c>
      <c r="CJ2343" s="99">
        <v>6856725.2135620099</v>
      </c>
      <c r="CK2343" s="99">
        <v>63683019.149902299</v>
      </c>
      <c r="CL2343" s="99">
        <v>16551608.8758545</v>
      </c>
      <c r="CM2343" s="166">
        <v>198670.77090263399</v>
      </c>
      <c r="CN2343" s="166">
        <v>30105310.495849598</v>
      </c>
      <c r="CO2343" s="166">
        <v>137977570.60156301</v>
      </c>
      <c r="CP2343" s="99">
        <v>16551608.8758545</v>
      </c>
      <c r="CQ2343" s="99">
        <v>0</v>
      </c>
      <c r="CR2343" s="99">
        <v>0</v>
      </c>
      <c r="CS2343" s="99">
        <v>0</v>
      </c>
      <c r="CT2343" s="99">
        <v>0</v>
      </c>
      <c r="CU2343" s="98">
        <v>13098.449995397001</v>
      </c>
      <c r="CV2343" s="98">
        <v>78525.121371884001</v>
      </c>
      <c r="CW2343" s="98">
        <v>6858850.1299400348</v>
      </c>
      <c r="CX2343" s="98">
        <v>63749269.869110152</v>
      </c>
    </row>
    <row r="2344" spans="1:102" x14ac:dyDescent="0.2">
      <c r="A2344" s="98" t="s">
        <v>199</v>
      </c>
      <c r="B2344" s="100">
        <v>42430</v>
      </c>
      <c r="C2344" s="99">
        <v>106163.353410721</v>
      </c>
      <c r="D2344" s="99">
        <v>0</v>
      </c>
      <c r="E2344" s="99">
        <v>13273.7810003757</v>
      </c>
      <c r="F2344" s="99">
        <v>11450.937668800399</v>
      </c>
      <c r="G2344" s="99">
        <v>2938.0412494838201</v>
      </c>
      <c r="H2344" s="99">
        <v>0</v>
      </c>
      <c r="I2344" s="99">
        <v>0</v>
      </c>
      <c r="J2344" s="99">
        <v>75885.637133598299</v>
      </c>
      <c r="K2344" s="99">
        <v>37.226762183476197</v>
      </c>
      <c r="L2344" s="99">
        <v>193.18132634274701</v>
      </c>
      <c r="M2344" s="99">
        <v>43521.439811229699</v>
      </c>
      <c r="N2344" s="99">
        <v>10600.1394619942</v>
      </c>
      <c r="O2344" s="99">
        <v>0</v>
      </c>
      <c r="P2344" s="99">
        <v>60108.270113468199</v>
      </c>
      <c r="Q2344" s="99">
        <v>4909.4225388765299</v>
      </c>
      <c r="R2344" s="99">
        <v>0</v>
      </c>
      <c r="S2344" s="99">
        <v>2928.7871591448802</v>
      </c>
      <c r="T2344" s="99">
        <v>0</v>
      </c>
      <c r="U2344" s="99">
        <v>75899.138604164094</v>
      </c>
      <c r="V2344" s="99">
        <v>5627017.8723144503</v>
      </c>
      <c r="W2344" s="99">
        <v>0</v>
      </c>
      <c r="X2344" s="99">
        <v>744281.11837768601</v>
      </c>
      <c r="Y2344" s="99">
        <v>560085.91201019299</v>
      </c>
      <c r="Z2344" s="99">
        <v>423596.72116851801</v>
      </c>
      <c r="AA2344" s="99">
        <v>0</v>
      </c>
      <c r="AB2344" s="99">
        <v>0</v>
      </c>
      <c r="AC2344" s="99">
        <v>23221326.3508301</v>
      </c>
      <c r="AD2344" s="99">
        <v>2905.0129110515099</v>
      </c>
      <c r="AE2344" s="99">
        <v>13074.1495144367</v>
      </c>
      <c r="AF2344" s="99">
        <v>2028153.8804016099</v>
      </c>
      <c r="AG2344" s="99">
        <v>1212439.3421478299</v>
      </c>
      <c r="AH2344" s="99">
        <v>0</v>
      </c>
      <c r="AI2344" s="99">
        <v>2510451.5127868699</v>
      </c>
      <c r="AJ2344" s="99">
        <v>608990.37365722703</v>
      </c>
      <c r="AK2344" s="99">
        <v>0</v>
      </c>
      <c r="AL2344" s="99">
        <v>421952.36806869501</v>
      </c>
      <c r="AM2344" s="99">
        <v>0</v>
      </c>
      <c r="AN2344" s="99">
        <v>23197691.5083008</v>
      </c>
      <c r="AO2344" s="99">
        <v>53639697.780761696</v>
      </c>
      <c r="AP2344" s="99">
        <v>0</v>
      </c>
      <c r="AQ2344" s="99">
        <v>6418886.0205078097</v>
      </c>
      <c r="AR2344" s="99">
        <v>4763096.8500366202</v>
      </c>
      <c r="AS2344" s="99">
        <v>3533358.3525390602</v>
      </c>
      <c r="AT2344" s="99">
        <v>0</v>
      </c>
      <c r="AU2344" s="99">
        <v>0</v>
      </c>
      <c r="AV2344" s="99">
        <v>74583166.65625</v>
      </c>
      <c r="AW2344" s="99">
        <v>9748.4218138456308</v>
      </c>
      <c r="AX2344" s="99">
        <v>84112.241722106904</v>
      </c>
      <c r="AY2344" s="99">
        <v>20093930.8916016</v>
      </c>
      <c r="AZ2344" s="99">
        <v>10115609.036865201</v>
      </c>
      <c r="BA2344" s="99">
        <v>0</v>
      </c>
      <c r="BB2344" s="99">
        <v>24153888.806152299</v>
      </c>
      <c r="BC2344" s="99">
        <v>5386863.6845092801</v>
      </c>
      <c r="BD2344" s="99">
        <v>0</v>
      </c>
      <c r="BE2344" s="99">
        <v>3520072.5948791499</v>
      </c>
      <c r="BF2344" s="99">
        <v>0</v>
      </c>
      <c r="BG2344" s="99">
        <v>74409296.675781295</v>
      </c>
      <c r="BH2344" s="99">
        <v>15143295.706176801</v>
      </c>
      <c r="BI2344" s="99">
        <v>0</v>
      </c>
      <c r="BJ2344" s="99">
        <v>2716529.5520629901</v>
      </c>
      <c r="BK2344" s="99">
        <v>2052408.2282867399</v>
      </c>
      <c r="BL2344" s="99">
        <v>0</v>
      </c>
      <c r="BM2344" s="99">
        <v>0</v>
      </c>
      <c r="BN2344" s="99">
        <v>0</v>
      </c>
      <c r="BO2344" s="99">
        <v>0</v>
      </c>
      <c r="BP2344" s="99">
        <v>0</v>
      </c>
      <c r="BQ2344" s="99">
        <v>0</v>
      </c>
      <c r="BR2344" s="99">
        <v>6715666.6002197303</v>
      </c>
      <c r="BS2344" s="99">
        <v>3858734.3450927702</v>
      </c>
      <c r="BT2344" s="99">
        <v>0</v>
      </c>
      <c r="BU2344" s="99">
        <v>4735515.7799682599</v>
      </c>
      <c r="BV2344" s="99">
        <v>2687982.4676818801</v>
      </c>
      <c r="BW2344" s="99">
        <v>0</v>
      </c>
      <c r="BX2344" s="99">
        <v>750009.50725555397</v>
      </c>
      <c r="BY2344" s="99">
        <v>0</v>
      </c>
      <c r="BZ2344" s="99">
        <v>0</v>
      </c>
      <c r="CA2344" s="99">
        <v>119352.11581516299</v>
      </c>
      <c r="CB2344" s="99">
        <v>6358265.0245971698</v>
      </c>
      <c r="CC2344" s="99">
        <v>59459957.477050804</v>
      </c>
      <c r="CD2344" s="99">
        <v>17875904.0007324</v>
      </c>
      <c r="CE2344" s="99">
        <v>2936.8297931253901</v>
      </c>
      <c r="CF2344" s="99">
        <v>423144.87357711798</v>
      </c>
      <c r="CG2344" s="99">
        <v>3530021.5836181599</v>
      </c>
      <c r="CH2344" s="99">
        <v>0</v>
      </c>
      <c r="CI2344" s="99">
        <v>122300.17949485801</v>
      </c>
      <c r="CJ2344" s="99">
        <v>6779606.21984863</v>
      </c>
      <c r="CK2344" s="99">
        <v>62961795.097656302</v>
      </c>
      <c r="CL2344" s="99">
        <v>18612849.229492199</v>
      </c>
      <c r="CM2344" s="166">
        <v>197934.58057784999</v>
      </c>
      <c r="CN2344" s="166">
        <v>29969517.2741699</v>
      </c>
      <c r="CO2344" s="166">
        <v>137341568.55468801</v>
      </c>
      <c r="CP2344" s="99">
        <v>18612849.229492199</v>
      </c>
      <c r="CQ2344" s="99">
        <v>0</v>
      </c>
      <c r="CR2344" s="99">
        <v>0</v>
      </c>
      <c r="CS2344" s="99">
        <v>0</v>
      </c>
      <c r="CT2344" s="99">
        <v>0</v>
      </c>
      <c r="CU2344" s="98">
        <v>13315.737320869999</v>
      </c>
      <c r="CV2344" s="98">
        <v>78521.176744238997</v>
      </c>
      <c r="CW2344" s="98">
        <v>6781409.8981742878</v>
      </c>
      <c r="CX2344" s="98">
        <v>62989979.06066896</v>
      </c>
    </row>
    <row r="2345" spans="1:102" x14ac:dyDescent="0.2">
      <c r="A2345" s="98" t="s">
        <v>199</v>
      </c>
      <c r="B2345" s="100">
        <v>42522</v>
      </c>
      <c r="C2345" s="99">
        <v>105941.527497292</v>
      </c>
      <c r="D2345" s="99">
        <v>0</v>
      </c>
      <c r="E2345" s="99">
        <v>12756.641961216899</v>
      </c>
      <c r="F2345" s="99">
        <v>10977.133753538101</v>
      </c>
      <c r="G2345" s="99">
        <v>2958.4956053197402</v>
      </c>
      <c r="H2345" s="99">
        <v>0</v>
      </c>
      <c r="I2345" s="99">
        <v>0</v>
      </c>
      <c r="J2345" s="99">
        <v>75669.266798973098</v>
      </c>
      <c r="K2345" s="99">
        <v>28.333363743731802</v>
      </c>
      <c r="L2345" s="99">
        <v>214.69784236326799</v>
      </c>
      <c r="M2345" s="99">
        <v>43584.454666137703</v>
      </c>
      <c r="N2345" s="99">
        <v>10440.6895107031</v>
      </c>
      <c r="O2345" s="99">
        <v>0</v>
      </c>
      <c r="P2345" s="99">
        <v>59631.100272178701</v>
      </c>
      <c r="Q2345" s="99">
        <v>4851.8766965866098</v>
      </c>
      <c r="R2345" s="99">
        <v>0</v>
      </c>
      <c r="S2345" s="99">
        <v>2956.0551070869001</v>
      </c>
      <c r="T2345" s="99">
        <v>0</v>
      </c>
      <c r="U2345" s="99">
        <v>75712.184528350801</v>
      </c>
      <c r="V2345" s="99">
        <v>5575211.9306030301</v>
      </c>
      <c r="W2345" s="99">
        <v>0</v>
      </c>
      <c r="X2345" s="99">
        <v>701305.23013305699</v>
      </c>
      <c r="Y2345" s="99">
        <v>520520.82296371501</v>
      </c>
      <c r="Z2345" s="99">
        <v>428308.51749801601</v>
      </c>
      <c r="AA2345" s="99">
        <v>0</v>
      </c>
      <c r="AB2345" s="99">
        <v>0</v>
      </c>
      <c r="AC2345" s="99">
        <v>23183711.1635742</v>
      </c>
      <c r="AD2345" s="99">
        <v>2478.9714416563502</v>
      </c>
      <c r="AE2345" s="99">
        <v>14584.7909882069</v>
      </c>
      <c r="AF2345" s="99">
        <v>2008804.60717773</v>
      </c>
      <c r="AG2345" s="99">
        <v>1191505.86077881</v>
      </c>
      <c r="AH2345" s="99">
        <v>0</v>
      </c>
      <c r="AI2345" s="99">
        <v>2494617.2687377902</v>
      </c>
      <c r="AJ2345" s="99">
        <v>598435.01144409203</v>
      </c>
      <c r="AK2345" s="99">
        <v>0</v>
      </c>
      <c r="AL2345" s="99">
        <v>427643.24784851098</v>
      </c>
      <c r="AM2345" s="99">
        <v>0</v>
      </c>
      <c r="AN2345" s="99">
        <v>23059563.787841801</v>
      </c>
      <c r="AO2345" s="99">
        <v>53454183.639160201</v>
      </c>
      <c r="AP2345" s="99">
        <v>0</v>
      </c>
      <c r="AQ2345" s="99">
        <v>6073422.5986938505</v>
      </c>
      <c r="AR2345" s="99">
        <v>4439918.4078979502</v>
      </c>
      <c r="AS2345" s="99">
        <v>3589318.1286315899</v>
      </c>
      <c r="AT2345" s="99">
        <v>0</v>
      </c>
      <c r="AU2345" s="99">
        <v>0</v>
      </c>
      <c r="AV2345" s="99">
        <v>74472202.633789107</v>
      </c>
      <c r="AW2345" s="99">
        <v>8335.9382939338702</v>
      </c>
      <c r="AX2345" s="99">
        <v>111701.641144753</v>
      </c>
      <c r="AY2345" s="99">
        <v>20052139.395996101</v>
      </c>
      <c r="AZ2345" s="99">
        <v>9986198.9639892597</v>
      </c>
      <c r="BA2345" s="99">
        <v>0</v>
      </c>
      <c r="BB2345" s="99">
        <v>24092089.6411133</v>
      </c>
      <c r="BC2345" s="99">
        <v>5345754.1312866202</v>
      </c>
      <c r="BD2345" s="99">
        <v>0</v>
      </c>
      <c r="BE2345" s="99">
        <v>3583385.5158386198</v>
      </c>
      <c r="BF2345" s="99">
        <v>0</v>
      </c>
      <c r="BG2345" s="99">
        <v>74372130.532226607</v>
      </c>
      <c r="BH2345" s="99">
        <v>15220157.5161133</v>
      </c>
      <c r="BI2345" s="99">
        <v>0</v>
      </c>
      <c r="BJ2345" s="99">
        <v>2617508.5115051302</v>
      </c>
      <c r="BK2345" s="99">
        <v>1961987.18486023</v>
      </c>
      <c r="BL2345" s="99">
        <v>0</v>
      </c>
      <c r="BM2345" s="99">
        <v>0</v>
      </c>
      <c r="BN2345" s="99">
        <v>0</v>
      </c>
      <c r="BO2345" s="99">
        <v>0</v>
      </c>
      <c r="BP2345" s="99">
        <v>0</v>
      </c>
      <c r="BQ2345" s="99">
        <v>0</v>
      </c>
      <c r="BR2345" s="99">
        <v>6737174.17260742</v>
      </c>
      <c r="BS2345" s="99">
        <v>3809078.0856933598</v>
      </c>
      <c r="BT2345" s="99">
        <v>0</v>
      </c>
      <c r="BU2345" s="99">
        <v>4770486.81994629</v>
      </c>
      <c r="BV2345" s="99">
        <v>2681560.4365844699</v>
      </c>
      <c r="BW2345" s="99">
        <v>0</v>
      </c>
      <c r="BX2345" s="99">
        <v>770746.41717529297</v>
      </c>
      <c r="BY2345" s="99">
        <v>0</v>
      </c>
      <c r="BZ2345" s="99">
        <v>0</v>
      </c>
      <c r="CA2345" s="99">
        <v>118705.857206345</v>
      </c>
      <c r="CB2345" s="99">
        <v>6271149.4695434598</v>
      </c>
      <c r="CC2345" s="99">
        <v>59264672.143554702</v>
      </c>
      <c r="CD2345" s="99">
        <v>17822711.2416992</v>
      </c>
      <c r="CE2345" s="99">
        <v>2958.6067454218901</v>
      </c>
      <c r="CF2345" s="99">
        <v>428869.390258789</v>
      </c>
      <c r="CG2345" s="99">
        <v>3592598.56558228</v>
      </c>
      <c r="CH2345" s="99">
        <v>0</v>
      </c>
      <c r="CI2345" s="99">
        <v>121659.107521057</v>
      </c>
      <c r="CJ2345" s="99">
        <v>6707625.5640869103</v>
      </c>
      <c r="CK2345" s="99">
        <v>62738450.126464799</v>
      </c>
      <c r="CL2345" s="99">
        <v>18563620.025390599</v>
      </c>
      <c r="CM2345" s="166">
        <v>197103.739543915</v>
      </c>
      <c r="CN2345" s="166">
        <v>29724912.584716801</v>
      </c>
      <c r="CO2345" s="166">
        <v>136879748.43359399</v>
      </c>
      <c r="CP2345" s="99">
        <v>18563620.025390599</v>
      </c>
      <c r="CQ2345" s="99">
        <v>0</v>
      </c>
      <c r="CR2345" s="99">
        <v>0</v>
      </c>
      <c r="CS2345" s="99">
        <v>0</v>
      </c>
      <c r="CT2345" s="99">
        <v>0</v>
      </c>
      <c r="CU2345" s="98">
        <v>12784.830512855</v>
      </c>
      <c r="CV2345" s="98">
        <v>78321.171869726997</v>
      </c>
      <c r="CW2345" s="98">
        <v>6700018.8598022489</v>
      </c>
      <c r="CX2345" s="98">
        <v>62857270.709136985</v>
      </c>
    </row>
    <row r="2346" spans="1:102" x14ac:dyDescent="0.2">
      <c r="A2346" s="98" t="s">
        <v>199</v>
      </c>
      <c r="B2346" s="100">
        <v>42614</v>
      </c>
      <c r="C2346" s="99">
        <v>105759.111778259</v>
      </c>
      <c r="D2346" s="99">
        <v>0</v>
      </c>
      <c r="E2346" s="99">
        <v>12689.9278686047</v>
      </c>
      <c r="F2346" s="99">
        <v>10938.7820006609</v>
      </c>
      <c r="G2346" s="99">
        <v>2979.36557260156</v>
      </c>
      <c r="H2346" s="99">
        <v>0</v>
      </c>
      <c r="I2346" s="99">
        <v>0</v>
      </c>
      <c r="J2346" s="99">
        <v>75124.786125183105</v>
      </c>
      <c r="K2346" s="99">
        <v>25.224249708000599</v>
      </c>
      <c r="L2346" s="99">
        <v>242.25566886365399</v>
      </c>
      <c r="M2346" s="99">
        <v>43625.856514930703</v>
      </c>
      <c r="N2346" s="99">
        <v>10285.182293534301</v>
      </c>
      <c r="O2346" s="99">
        <v>0</v>
      </c>
      <c r="P2346" s="99">
        <v>59536.630518913298</v>
      </c>
      <c r="Q2346" s="99">
        <v>4807.8565264344197</v>
      </c>
      <c r="R2346" s="99">
        <v>0</v>
      </c>
      <c r="S2346" s="99">
        <v>2976.78860533237</v>
      </c>
      <c r="T2346" s="99">
        <v>0</v>
      </c>
      <c r="U2346" s="99">
        <v>75173.604031562805</v>
      </c>
      <c r="V2346" s="99">
        <v>5572714.82885742</v>
      </c>
      <c r="W2346" s="99">
        <v>0</v>
      </c>
      <c r="X2346" s="99">
        <v>680536.45195770299</v>
      </c>
      <c r="Y2346" s="99">
        <v>505460.734195709</v>
      </c>
      <c r="Z2346" s="99">
        <v>429640.403568268</v>
      </c>
      <c r="AA2346" s="99">
        <v>0</v>
      </c>
      <c r="AB2346" s="99">
        <v>0</v>
      </c>
      <c r="AC2346" s="99">
        <v>22944508.557861298</v>
      </c>
      <c r="AD2346" s="99">
        <v>2165.59258982539</v>
      </c>
      <c r="AE2346" s="99">
        <v>16092.0377913713</v>
      </c>
      <c r="AF2346" s="99">
        <v>2018395.85935974</v>
      </c>
      <c r="AG2346" s="99">
        <v>1168976.7857055699</v>
      </c>
      <c r="AH2346" s="99">
        <v>0</v>
      </c>
      <c r="AI2346" s="99">
        <v>2441021.4046020498</v>
      </c>
      <c r="AJ2346" s="99">
        <v>590228.58595275902</v>
      </c>
      <c r="AK2346" s="99">
        <v>0</v>
      </c>
      <c r="AL2346" s="99">
        <v>428650.28411865199</v>
      </c>
      <c r="AM2346" s="99">
        <v>0</v>
      </c>
      <c r="AN2346" s="99">
        <v>22996440.489502002</v>
      </c>
      <c r="AO2346" s="99">
        <v>53257258.478515603</v>
      </c>
      <c r="AP2346" s="99">
        <v>0</v>
      </c>
      <c r="AQ2346" s="99">
        <v>5996534.7005615197</v>
      </c>
      <c r="AR2346" s="99">
        <v>4392289.9985961895</v>
      </c>
      <c r="AS2346" s="99">
        <v>3605196.0053405799</v>
      </c>
      <c r="AT2346" s="99">
        <v>0</v>
      </c>
      <c r="AU2346" s="99">
        <v>0</v>
      </c>
      <c r="AV2346" s="99">
        <v>74147204.803710893</v>
      </c>
      <c r="AW2346" s="99">
        <v>7325.7736638784399</v>
      </c>
      <c r="AX2346" s="99">
        <v>132501.27963256801</v>
      </c>
      <c r="AY2346" s="99">
        <v>20092280.900390599</v>
      </c>
      <c r="AZ2346" s="99">
        <v>9882533.6677246094</v>
      </c>
      <c r="BA2346" s="99">
        <v>0</v>
      </c>
      <c r="BB2346" s="99">
        <v>23794892.953125</v>
      </c>
      <c r="BC2346" s="99">
        <v>5347699.8082885696</v>
      </c>
      <c r="BD2346" s="99">
        <v>0</v>
      </c>
      <c r="BE2346" s="99">
        <v>3593120.1187439002</v>
      </c>
      <c r="BF2346" s="99">
        <v>0</v>
      </c>
      <c r="BG2346" s="99">
        <v>74327104.1953125</v>
      </c>
      <c r="BH2346" s="99">
        <v>15025227.271118199</v>
      </c>
      <c r="BI2346" s="99">
        <v>0</v>
      </c>
      <c r="BJ2346" s="99">
        <v>2532021.3226928702</v>
      </c>
      <c r="BK2346" s="99">
        <v>1898164.33595276</v>
      </c>
      <c r="BL2346" s="99">
        <v>0</v>
      </c>
      <c r="BM2346" s="99">
        <v>0</v>
      </c>
      <c r="BN2346" s="99">
        <v>0</v>
      </c>
      <c r="BO2346" s="99">
        <v>0</v>
      </c>
      <c r="BP2346" s="99">
        <v>0</v>
      </c>
      <c r="BQ2346" s="99">
        <v>0</v>
      </c>
      <c r="BR2346" s="99">
        <v>6758096.5441284198</v>
      </c>
      <c r="BS2346" s="99">
        <v>3770312.9557800302</v>
      </c>
      <c r="BT2346" s="99">
        <v>0</v>
      </c>
      <c r="BU2346" s="99">
        <v>3961448.2099609398</v>
      </c>
      <c r="BV2346" s="99">
        <v>2651885.6017150902</v>
      </c>
      <c r="BW2346" s="99">
        <v>0</v>
      </c>
      <c r="BX2346" s="99">
        <v>684963.16754913295</v>
      </c>
      <c r="BY2346" s="99">
        <v>0</v>
      </c>
      <c r="BZ2346" s="99">
        <v>0</v>
      </c>
      <c r="CA2346" s="99">
        <v>118542.54239368399</v>
      </c>
      <c r="CB2346" s="99">
        <v>6257143.7730102502</v>
      </c>
      <c r="CC2346" s="99">
        <v>59544746.6708984</v>
      </c>
      <c r="CD2346" s="99">
        <v>17572585.043212902</v>
      </c>
      <c r="CE2346" s="99">
        <v>2979.64283779264</v>
      </c>
      <c r="CF2346" s="99">
        <v>429477.21672820998</v>
      </c>
      <c r="CG2346" s="99">
        <v>3602481.5941467299</v>
      </c>
      <c r="CH2346" s="99">
        <v>0</v>
      </c>
      <c r="CI2346" s="99">
        <v>121502.52134227801</v>
      </c>
      <c r="CJ2346" s="99">
        <v>6671652.4896240197</v>
      </c>
      <c r="CK2346" s="99">
        <v>63132165.613769501</v>
      </c>
      <c r="CL2346" s="99">
        <v>18308885.2727051</v>
      </c>
      <c r="CM2346" s="166">
        <v>196326.13597106899</v>
      </c>
      <c r="CN2346" s="166">
        <v>29659528.401367199</v>
      </c>
      <c r="CO2346" s="166">
        <v>137424427.109375</v>
      </c>
      <c r="CP2346" s="99">
        <v>18308885.2727051</v>
      </c>
      <c r="CQ2346" s="99">
        <v>0</v>
      </c>
      <c r="CR2346" s="99">
        <v>0</v>
      </c>
      <c r="CS2346" s="99">
        <v>0</v>
      </c>
      <c r="CT2346" s="99">
        <v>0</v>
      </c>
      <c r="CU2346" s="98">
        <v>12707.520053734999</v>
      </c>
      <c r="CV2346" s="98">
        <v>77835.612628426999</v>
      </c>
      <c r="CW2346" s="98">
        <v>6686620.9897384606</v>
      </c>
      <c r="CX2346" s="98">
        <v>63147228.265045129</v>
      </c>
    </row>
    <row r="2347" spans="1:102" x14ac:dyDescent="0.2">
      <c r="A2347" s="98" t="s">
        <v>199</v>
      </c>
      <c r="B2347" s="100">
        <v>42705</v>
      </c>
      <c r="C2347" s="99">
        <v>105260.390583992</v>
      </c>
      <c r="D2347" s="99">
        <v>0</v>
      </c>
      <c r="E2347" s="99">
        <v>12534.2172160149</v>
      </c>
      <c r="F2347" s="99">
        <v>10855.0381809473</v>
      </c>
      <c r="G2347" s="99">
        <v>3017.9210159182499</v>
      </c>
      <c r="H2347" s="99">
        <v>0</v>
      </c>
      <c r="I2347" s="99">
        <v>0</v>
      </c>
      <c r="J2347" s="99">
        <v>74889.888359069795</v>
      </c>
      <c r="K2347" s="99">
        <v>24.6477646550629</v>
      </c>
      <c r="L2347" s="99">
        <v>211.43574319221099</v>
      </c>
      <c r="M2347" s="99">
        <v>43459.102230548902</v>
      </c>
      <c r="N2347" s="99">
        <v>10170.636416077599</v>
      </c>
      <c r="O2347" s="99">
        <v>0</v>
      </c>
      <c r="P2347" s="99">
        <v>59257.121676445</v>
      </c>
      <c r="Q2347" s="99">
        <v>4703.1808351278296</v>
      </c>
      <c r="R2347" s="99">
        <v>0</v>
      </c>
      <c r="S2347" s="99">
        <v>3013.4193372130399</v>
      </c>
      <c r="T2347" s="99">
        <v>0</v>
      </c>
      <c r="U2347" s="99">
        <v>74893.343729972796</v>
      </c>
      <c r="V2347" s="99">
        <v>5487062.5287475605</v>
      </c>
      <c r="W2347" s="99">
        <v>0</v>
      </c>
      <c r="X2347" s="99">
        <v>662406.78501129197</v>
      </c>
      <c r="Y2347" s="99">
        <v>496889.57339858997</v>
      </c>
      <c r="Z2347" s="99">
        <v>426869.58728027297</v>
      </c>
      <c r="AA2347" s="99">
        <v>0</v>
      </c>
      <c r="AB2347" s="99">
        <v>0</v>
      </c>
      <c r="AC2347" s="99">
        <v>22724181.8664551</v>
      </c>
      <c r="AD2347" s="99">
        <v>1915.17701680958</v>
      </c>
      <c r="AE2347" s="99">
        <v>15037.6610921621</v>
      </c>
      <c r="AF2347" s="99">
        <v>1994183.0689697301</v>
      </c>
      <c r="AG2347" s="99">
        <v>1153800.7287902799</v>
      </c>
      <c r="AH2347" s="99">
        <v>0</v>
      </c>
      <c r="AI2347" s="99">
        <v>2413321.2746276902</v>
      </c>
      <c r="AJ2347" s="99">
        <v>583869.19430542004</v>
      </c>
      <c r="AK2347" s="99">
        <v>0</v>
      </c>
      <c r="AL2347" s="99">
        <v>427293.17739868199</v>
      </c>
      <c r="AM2347" s="99">
        <v>0</v>
      </c>
      <c r="AN2347" s="99">
        <v>22849476.2036133</v>
      </c>
      <c r="AO2347" s="99">
        <v>52856484.411132798</v>
      </c>
      <c r="AP2347" s="99">
        <v>0</v>
      </c>
      <c r="AQ2347" s="99">
        <v>5811959.4307251005</v>
      </c>
      <c r="AR2347" s="99">
        <v>4300055.39916992</v>
      </c>
      <c r="AS2347" s="99">
        <v>3586870.8523254399</v>
      </c>
      <c r="AT2347" s="99">
        <v>0</v>
      </c>
      <c r="AU2347" s="99">
        <v>0</v>
      </c>
      <c r="AV2347" s="99">
        <v>73923254.932617202</v>
      </c>
      <c r="AW2347" s="99">
        <v>6520.1689275503204</v>
      </c>
      <c r="AX2347" s="99">
        <v>118112.68963813801</v>
      </c>
      <c r="AY2347" s="99">
        <v>19863184.596435498</v>
      </c>
      <c r="AZ2347" s="99">
        <v>9789596.0545654297</v>
      </c>
      <c r="BA2347" s="99">
        <v>0</v>
      </c>
      <c r="BB2347" s="99">
        <v>23755657.138183601</v>
      </c>
      <c r="BC2347" s="99">
        <v>5307084.8453369103</v>
      </c>
      <c r="BD2347" s="99">
        <v>0</v>
      </c>
      <c r="BE2347" s="99">
        <v>3594433.4512329102</v>
      </c>
      <c r="BF2347" s="99">
        <v>0</v>
      </c>
      <c r="BG2347" s="99">
        <v>74185048.717773393</v>
      </c>
      <c r="BH2347" s="99">
        <v>15000212.876831099</v>
      </c>
      <c r="BI2347" s="99">
        <v>0</v>
      </c>
      <c r="BJ2347" s="99">
        <v>2423603.3291015602</v>
      </c>
      <c r="BK2347" s="99">
        <v>1818942.5953521701</v>
      </c>
      <c r="BL2347" s="99">
        <v>0</v>
      </c>
      <c r="BM2347" s="99">
        <v>0</v>
      </c>
      <c r="BN2347" s="99">
        <v>0</v>
      </c>
      <c r="BO2347" s="99">
        <v>0</v>
      </c>
      <c r="BP2347" s="99">
        <v>0</v>
      </c>
      <c r="BQ2347" s="99">
        <v>0</v>
      </c>
      <c r="BR2347" s="99">
        <v>6677487.7155151404</v>
      </c>
      <c r="BS2347" s="99">
        <v>3735235.99917603</v>
      </c>
      <c r="BT2347" s="99">
        <v>0</v>
      </c>
      <c r="BU2347" s="99">
        <v>4560868.0599365197</v>
      </c>
      <c r="BV2347" s="99">
        <v>2573470.9111328102</v>
      </c>
      <c r="BW2347" s="99">
        <v>0</v>
      </c>
      <c r="BX2347" s="99">
        <v>744413.69728851295</v>
      </c>
      <c r="BY2347" s="99">
        <v>0</v>
      </c>
      <c r="BZ2347" s="99">
        <v>0</v>
      </c>
      <c r="CA2347" s="99">
        <v>117782.844049454</v>
      </c>
      <c r="CB2347" s="99">
        <v>6161375.5636596698</v>
      </c>
      <c r="CC2347" s="99">
        <v>59037768.395507798</v>
      </c>
      <c r="CD2347" s="99">
        <v>17409350.4365234</v>
      </c>
      <c r="CE2347" s="99">
        <v>3017.5632197856899</v>
      </c>
      <c r="CF2347" s="99">
        <v>427172.65145111101</v>
      </c>
      <c r="CG2347" s="99">
        <v>3592470.15087891</v>
      </c>
      <c r="CH2347" s="99">
        <v>0</v>
      </c>
      <c r="CI2347" s="99">
        <v>120809.797506332</v>
      </c>
      <c r="CJ2347" s="99">
        <v>6578268.6874389602</v>
      </c>
      <c r="CK2347" s="99">
        <v>62569055.459472701</v>
      </c>
      <c r="CL2347" s="99">
        <v>18149917.885742199</v>
      </c>
      <c r="CM2347" s="166">
        <v>195387.18957138099</v>
      </c>
      <c r="CN2347" s="166">
        <v>29457676.6408691</v>
      </c>
      <c r="CO2347" s="166">
        <v>136603255.16992199</v>
      </c>
      <c r="CP2347" s="99">
        <v>18149917.885742199</v>
      </c>
      <c r="CQ2347" s="99">
        <v>0</v>
      </c>
      <c r="CR2347" s="99">
        <v>0</v>
      </c>
      <c r="CS2347" s="99">
        <v>0</v>
      </c>
      <c r="CT2347" s="99">
        <v>0</v>
      </c>
      <c r="CU2347" s="98">
        <v>12560.384778735999</v>
      </c>
      <c r="CV2347" s="98">
        <v>77618.061213560999</v>
      </c>
      <c r="CW2347" s="98">
        <v>6588548.2151107807</v>
      </c>
      <c r="CX2347" s="98">
        <v>62630238.546386704</v>
      </c>
    </row>
    <row r="2348" spans="1:102" x14ac:dyDescent="0.2">
      <c r="A2348" s="98" t="s">
        <v>199</v>
      </c>
      <c r="B2348" s="100">
        <v>42795</v>
      </c>
      <c r="C2348" s="99">
        <v>105105.124071121</v>
      </c>
      <c r="D2348" s="99">
        <v>0</v>
      </c>
      <c r="E2348" s="99">
        <v>12228.926047802001</v>
      </c>
      <c r="F2348" s="99">
        <v>10601.188807964299</v>
      </c>
      <c r="G2348" s="99">
        <v>3066.4807218611199</v>
      </c>
      <c r="H2348" s="99">
        <v>0</v>
      </c>
      <c r="I2348" s="99">
        <v>0</v>
      </c>
      <c r="J2348" s="99">
        <v>74589.214349746704</v>
      </c>
      <c r="K2348" s="99">
        <v>20.753366243792701</v>
      </c>
      <c r="L2348" s="99">
        <v>189.314104260877</v>
      </c>
      <c r="M2348" s="99">
        <v>43475.200289726301</v>
      </c>
      <c r="N2348" s="99">
        <v>10018.259612202601</v>
      </c>
      <c r="O2348" s="99">
        <v>0</v>
      </c>
      <c r="P2348" s="99">
        <v>58960.383186817198</v>
      </c>
      <c r="Q2348" s="99">
        <v>4590.8621004819897</v>
      </c>
      <c r="R2348" s="99">
        <v>0</v>
      </c>
      <c r="S2348" s="99">
        <v>3060.92958822846</v>
      </c>
      <c r="T2348" s="99">
        <v>0</v>
      </c>
      <c r="U2348" s="99">
        <v>74595.474919319196</v>
      </c>
      <c r="V2348" s="99">
        <v>5548846.77880859</v>
      </c>
      <c r="W2348" s="99">
        <v>0</v>
      </c>
      <c r="X2348" s="99">
        <v>655104.29457855201</v>
      </c>
      <c r="Y2348" s="99">
        <v>493052.81628417998</v>
      </c>
      <c r="Z2348" s="99">
        <v>443453.23710632301</v>
      </c>
      <c r="AA2348" s="99">
        <v>0</v>
      </c>
      <c r="AB2348" s="99">
        <v>0</v>
      </c>
      <c r="AC2348" s="99">
        <v>22841809.996826202</v>
      </c>
      <c r="AD2348" s="99">
        <v>1639.31010580063</v>
      </c>
      <c r="AE2348" s="99">
        <v>10394.759625554099</v>
      </c>
      <c r="AF2348" s="99">
        <v>2001481.7723999</v>
      </c>
      <c r="AG2348" s="99">
        <v>1149400.8314209001</v>
      </c>
      <c r="AH2348" s="99">
        <v>0</v>
      </c>
      <c r="AI2348" s="99">
        <v>2470141.2332458501</v>
      </c>
      <c r="AJ2348" s="99">
        <v>589624.23168945301</v>
      </c>
      <c r="AK2348" s="99">
        <v>0</v>
      </c>
      <c r="AL2348" s="99">
        <v>441644.979450226</v>
      </c>
      <c r="AM2348" s="99">
        <v>0</v>
      </c>
      <c r="AN2348" s="99">
        <v>22754750.7114258</v>
      </c>
      <c r="AO2348" s="99">
        <v>54070245.030761696</v>
      </c>
      <c r="AP2348" s="99">
        <v>0</v>
      </c>
      <c r="AQ2348" s="99">
        <v>5743770.3940429697</v>
      </c>
      <c r="AR2348" s="99">
        <v>4254980.7650756799</v>
      </c>
      <c r="AS2348" s="99">
        <v>3739916.3538207998</v>
      </c>
      <c r="AT2348" s="99">
        <v>0</v>
      </c>
      <c r="AU2348" s="99">
        <v>0</v>
      </c>
      <c r="AV2348" s="99">
        <v>74100336.657226607</v>
      </c>
      <c r="AW2348" s="99">
        <v>5579.4449511170396</v>
      </c>
      <c r="AX2348" s="99">
        <v>73177.572523117095</v>
      </c>
      <c r="AY2348" s="99">
        <v>20146289.951171901</v>
      </c>
      <c r="AZ2348" s="99">
        <v>9794234.0494384803</v>
      </c>
      <c r="BA2348" s="99">
        <v>0</v>
      </c>
      <c r="BB2348" s="99">
        <v>24453946.295166001</v>
      </c>
      <c r="BC2348" s="99">
        <v>5423045.5581054697</v>
      </c>
      <c r="BD2348" s="99">
        <v>0</v>
      </c>
      <c r="BE2348" s="99">
        <v>3725976.0758667002</v>
      </c>
      <c r="BF2348" s="99">
        <v>0</v>
      </c>
      <c r="BG2348" s="99">
        <v>74095964.611328095</v>
      </c>
      <c r="BH2348" s="99">
        <v>15301045.888916001</v>
      </c>
      <c r="BI2348" s="99">
        <v>0</v>
      </c>
      <c r="BJ2348" s="99">
        <v>2377635.9566345201</v>
      </c>
      <c r="BK2348" s="99">
        <v>1776179.3916626</v>
      </c>
      <c r="BL2348" s="99">
        <v>0</v>
      </c>
      <c r="BM2348" s="99">
        <v>0</v>
      </c>
      <c r="BN2348" s="99">
        <v>0</v>
      </c>
      <c r="BO2348" s="99">
        <v>0</v>
      </c>
      <c r="BP2348" s="99">
        <v>0</v>
      </c>
      <c r="BQ2348" s="99">
        <v>0</v>
      </c>
      <c r="BR2348" s="99">
        <v>6787468.05895996</v>
      </c>
      <c r="BS2348" s="99">
        <v>3738041.0211486798</v>
      </c>
      <c r="BT2348" s="99">
        <v>0</v>
      </c>
      <c r="BU2348" s="99">
        <v>4651648.8999633798</v>
      </c>
      <c r="BV2348" s="99">
        <v>2590064.29229736</v>
      </c>
      <c r="BW2348" s="99">
        <v>0</v>
      </c>
      <c r="BX2348" s="99">
        <v>788665.04714965797</v>
      </c>
      <c r="BY2348" s="99">
        <v>0</v>
      </c>
      <c r="BZ2348" s="99">
        <v>0</v>
      </c>
      <c r="CA2348" s="99">
        <v>117237.766971588</v>
      </c>
      <c r="CB2348" s="99">
        <v>6202617.2178344699</v>
      </c>
      <c r="CC2348" s="99">
        <v>59574992.176269501</v>
      </c>
      <c r="CD2348" s="99">
        <v>17689913.670654301</v>
      </c>
      <c r="CE2348" s="99">
        <v>3068.50404319167</v>
      </c>
      <c r="CF2348" s="99">
        <v>443161.87571716303</v>
      </c>
      <c r="CG2348" s="99">
        <v>3737982.4986877399</v>
      </c>
      <c r="CH2348" s="99">
        <v>0</v>
      </c>
      <c r="CI2348" s="99">
        <v>120332.98407745401</v>
      </c>
      <c r="CJ2348" s="99">
        <v>6657289.1238403302</v>
      </c>
      <c r="CK2348" s="99">
        <v>63372586.824707001</v>
      </c>
      <c r="CL2348" s="99">
        <v>18463747.5009766</v>
      </c>
      <c r="CM2348" s="166">
        <v>194675.701898575</v>
      </c>
      <c r="CN2348" s="166">
        <v>29379235.748046901</v>
      </c>
      <c r="CO2348" s="166">
        <v>137378004.76171899</v>
      </c>
      <c r="CP2348" s="99">
        <v>18463747.5009766</v>
      </c>
      <c r="CQ2348" s="99">
        <v>0</v>
      </c>
      <c r="CR2348" s="99">
        <v>0</v>
      </c>
      <c r="CS2348" s="99">
        <v>0</v>
      </c>
      <c r="CT2348" s="99">
        <v>0</v>
      </c>
      <c r="CU2348" s="98">
        <v>12252.018865796001</v>
      </c>
      <c r="CV2348" s="98">
        <v>77344.666568090994</v>
      </c>
      <c r="CW2348" s="98">
        <v>6645779.0935516329</v>
      </c>
      <c r="CX2348" s="98">
        <v>63312974.674957238</v>
      </c>
    </row>
    <row r="2349" spans="1:102" x14ac:dyDescent="0.2">
      <c r="A2349" s="98" t="s">
        <v>199</v>
      </c>
      <c r="B2349" s="100">
        <v>42887</v>
      </c>
      <c r="C2349" s="99">
        <v>104254.469823837</v>
      </c>
      <c r="D2349" s="99">
        <v>0</v>
      </c>
      <c r="E2349" s="99">
        <v>11974.961602211</v>
      </c>
      <c r="F2349" s="99">
        <v>10423.4793599844</v>
      </c>
      <c r="G2349" s="99">
        <v>3075.2669287025901</v>
      </c>
      <c r="H2349" s="99">
        <v>0</v>
      </c>
      <c r="I2349" s="99">
        <v>0</v>
      </c>
      <c r="J2349" s="99">
        <v>74266.172550201401</v>
      </c>
      <c r="K2349" s="99">
        <v>17.750083235325299</v>
      </c>
      <c r="L2349" s="99">
        <v>192.26331070437999</v>
      </c>
      <c r="M2349" s="99">
        <v>43115.805376529701</v>
      </c>
      <c r="N2349" s="99">
        <v>9845.8103846311606</v>
      </c>
      <c r="O2349" s="99">
        <v>0</v>
      </c>
      <c r="P2349" s="99">
        <v>58601.072354316697</v>
      </c>
      <c r="Q2349" s="99">
        <v>4470.4127423167201</v>
      </c>
      <c r="R2349" s="99">
        <v>0</v>
      </c>
      <c r="S2349" s="99">
        <v>3070.9013748467</v>
      </c>
      <c r="T2349" s="99">
        <v>0</v>
      </c>
      <c r="U2349" s="99">
        <v>74291.177230835005</v>
      </c>
      <c r="V2349" s="99">
        <v>5500337.9391479502</v>
      </c>
      <c r="W2349" s="99">
        <v>0</v>
      </c>
      <c r="X2349" s="99">
        <v>632715.831352234</v>
      </c>
      <c r="Y2349" s="99">
        <v>479957.75149536098</v>
      </c>
      <c r="Z2349" s="99">
        <v>436559.59037017799</v>
      </c>
      <c r="AA2349" s="99">
        <v>0</v>
      </c>
      <c r="AB2349" s="99">
        <v>0</v>
      </c>
      <c r="AC2349" s="99">
        <v>22522295.959716801</v>
      </c>
      <c r="AD2349" s="99">
        <v>1341.5412093847999</v>
      </c>
      <c r="AE2349" s="99">
        <v>10146.6014131308</v>
      </c>
      <c r="AF2349" s="99">
        <v>1989158.1888122601</v>
      </c>
      <c r="AG2349" s="99">
        <v>1127443.6809997601</v>
      </c>
      <c r="AH2349" s="99">
        <v>0</v>
      </c>
      <c r="AI2349" s="99">
        <v>2388501.6912841802</v>
      </c>
      <c r="AJ2349" s="99">
        <v>587688.49902343797</v>
      </c>
      <c r="AK2349" s="99">
        <v>0</v>
      </c>
      <c r="AL2349" s="99">
        <v>435381.17111969</v>
      </c>
      <c r="AM2349" s="99">
        <v>0</v>
      </c>
      <c r="AN2349" s="99">
        <v>22665879.497558601</v>
      </c>
      <c r="AO2349" s="99">
        <v>53668195.568847701</v>
      </c>
      <c r="AP2349" s="99">
        <v>0</v>
      </c>
      <c r="AQ2349" s="99">
        <v>5606424.9627075205</v>
      </c>
      <c r="AR2349" s="99">
        <v>4189203.1887512198</v>
      </c>
      <c r="AS2349" s="99">
        <v>3695111.5948181199</v>
      </c>
      <c r="AT2349" s="99">
        <v>0</v>
      </c>
      <c r="AU2349" s="99">
        <v>0</v>
      </c>
      <c r="AV2349" s="99">
        <v>74030619.652343795</v>
      </c>
      <c r="AW2349" s="99">
        <v>4597.7270901203201</v>
      </c>
      <c r="AX2349" s="99">
        <v>83340.420852661104</v>
      </c>
      <c r="AY2349" s="99">
        <v>20078738.5461426</v>
      </c>
      <c r="AZ2349" s="99">
        <v>9647147.0396728497</v>
      </c>
      <c r="BA2349" s="99">
        <v>0</v>
      </c>
      <c r="BB2349" s="99">
        <v>23759783.858154301</v>
      </c>
      <c r="BC2349" s="99">
        <v>5445207.8840332003</v>
      </c>
      <c r="BD2349" s="99">
        <v>0</v>
      </c>
      <c r="BE2349" s="99">
        <v>3682474.1184692401</v>
      </c>
      <c r="BF2349" s="99">
        <v>0</v>
      </c>
      <c r="BG2349" s="99">
        <v>74320297.424804702</v>
      </c>
      <c r="BH2349" s="99">
        <v>14998167.254760699</v>
      </c>
      <c r="BI2349" s="99">
        <v>0</v>
      </c>
      <c r="BJ2349" s="99">
        <v>2316918.3631286598</v>
      </c>
      <c r="BK2349" s="99">
        <v>1735766.72251892</v>
      </c>
      <c r="BL2349" s="99">
        <v>0</v>
      </c>
      <c r="BM2349" s="99">
        <v>0</v>
      </c>
      <c r="BN2349" s="99">
        <v>0</v>
      </c>
      <c r="BO2349" s="99">
        <v>0</v>
      </c>
      <c r="BP2349" s="99">
        <v>0</v>
      </c>
      <c r="BQ2349" s="99">
        <v>0</v>
      </c>
      <c r="BR2349" s="99">
        <v>6744916.6328735398</v>
      </c>
      <c r="BS2349" s="99">
        <v>3684517.9324035598</v>
      </c>
      <c r="BT2349" s="99">
        <v>0</v>
      </c>
      <c r="BU2349" s="99">
        <v>4568456.7499389602</v>
      </c>
      <c r="BV2349" s="99">
        <v>2541431.15447998</v>
      </c>
      <c r="BW2349" s="99">
        <v>0</v>
      </c>
      <c r="BX2349" s="99">
        <v>786469.80717468297</v>
      </c>
      <c r="BY2349" s="99">
        <v>0</v>
      </c>
      <c r="BZ2349" s="99">
        <v>0</v>
      </c>
      <c r="CA2349" s="99">
        <v>116234.98514843</v>
      </c>
      <c r="CB2349" s="99">
        <v>6135379.50280762</v>
      </c>
      <c r="CC2349" s="99">
        <v>59536222.840820298</v>
      </c>
      <c r="CD2349" s="99">
        <v>17306120.9914551</v>
      </c>
      <c r="CE2349" s="99">
        <v>3072.0768490135702</v>
      </c>
      <c r="CF2349" s="99">
        <v>436191.167392731</v>
      </c>
      <c r="CG2349" s="99">
        <v>3688431.37890625</v>
      </c>
      <c r="CH2349" s="99">
        <v>0</v>
      </c>
      <c r="CI2349" s="99">
        <v>119280.135454178</v>
      </c>
      <c r="CJ2349" s="99">
        <v>6580973.5638427697</v>
      </c>
      <c r="CK2349" s="99">
        <v>63240667.1171875</v>
      </c>
      <c r="CL2349" s="99">
        <v>18061996.6022949</v>
      </c>
      <c r="CM2349" s="166">
        <v>193330.75003051799</v>
      </c>
      <c r="CN2349" s="166">
        <v>29256378.4677734</v>
      </c>
      <c r="CO2349" s="166">
        <v>137535322.86914101</v>
      </c>
      <c r="CP2349" s="99">
        <v>18061996.6022949</v>
      </c>
      <c r="CQ2349" s="99">
        <v>0</v>
      </c>
      <c r="CR2349" s="99">
        <v>0</v>
      </c>
      <c r="CS2349" s="99">
        <v>0</v>
      </c>
      <c r="CT2349" s="99">
        <v>0</v>
      </c>
      <c r="CU2349" s="98">
        <v>11996.553104585</v>
      </c>
      <c r="CV2349" s="98">
        <v>77024.615187823001</v>
      </c>
      <c r="CW2349" s="98">
        <v>6571570.6702003507</v>
      </c>
      <c r="CX2349" s="98">
        <v>63224654.219726548</v>
      </c>
    </row>
    <row r="2350" spans="1:102" x14ac:dyDescent="0.2">
      <c r="A2350" s="98" t="s">
        <v>199</v>
      </c>
      <c r="B2350" s="100">
        <v>42979</v>
      </c>
      <c r="C2350" s="99">
        <v>103957.611877441</v>
      </c>
      <c r="D2350" s="99">
        <v>0</v>
      </c>
      <c r="E2350" s="99">
        <v>11782.106396675101</v>
      </c>
      <c r="F2350" s="99">
        <v>10312.1338335276</v>
      </c>
      <c r="G2350" s="99">
        <v>3079.3967419862702</v>
      </c>
      <c r="H2350" s="99">
        <v>0</v>
      </c>
      <c r="I2350" s="99">
        <v>0</v>
      </c>
      <c r="J2350" s="99">
        <v>74052.631860733003</v>
      </c>
      <c r="K2350" s="99">
        <v>15.1526821082225</v>
      </c>
      <c r="L2350" s="99">
        <v>205.212664574385</v>
      </c>
      <c r="M2350" s="99">
        <v>43162.9888048172</v>
      </c>
      <c r="N2350" s="99">
        <v>9653.4679019451105</v>
      </c>
      <c r="O2350" s="99">
        <v>0</v>
      </c>
      <c r="P2350" s="99">
        <v>58402.911762714401</v>
      </c>
      <c r="Q2350" s="99">
        <v>4380.8097438812301</v>
      </c>
      <c r="R2350" s="99">
        <v>0</v>
      </c>
      <c r="S2350" s="99">
        <v>3078.9248336553601</v>
      </c>
      <c r="T2350" s="99">
        <v>0</v>
      </c>
      <c r="U2350" s="99">
        <v>74101.549511909499</v>
      </c>
      <c r="V2350" s="99">
        <v>5446806.5537719699</v>
      </c>
      <c r="W2350" s="99">
        <v>0</v>
      </c>
      <c r="X2350" s="99">
        <v>619211.27753448498</v>
      </c>
      <c r="Y2350" s="99">
        <v>473806.36837768601</v>
      </c>
      <c r="Z2350" s="99">
        <v>435580.68996429403</v>
      </c>
      <c r="AA2350" s="99">
        <v>0</v>
      </c>
      <c r="AB2350" s="99">
        <v>0</v>
      </c>
      <c r="AC2350" s="99">
        <v>22437313.496337902</v>
      </c>
      <c r="AD2350" s="99">
        <v>1347.41585370898</v>
      </c>
      <c r="AE2350" s="99">
        <v>11748.9853394032</v>
      </c>
      <c r="AF2350" s="99">
        <v>1984689.0029907201</v>
      </c>
      <c r="AG2350" s="99">
        <v>1104682.6223907501</v>
      </c>
      <c r="AH2350" s="99">
        <v>0</v>
      </c>
      <c r="AI2350" s="99">
        <v>2372935.7920837398</v>
      </c>
      <c r="AJ2350" s="99">
        <v>578366.62602996803</v>
      </c>
      <c r="AK2350" s="99">
        <v>0</v>
      </c>
      <c r="AL2350" s="99">
        <v>434895.686820984</v>
      </c>
      <c r="AM2350" s="99">
        <v>0</v>
      </c>
      <c r="AN2350" s="99">
        <v>22564197.222900402</v>
      </c>
      <c r="AO2350" s="99">
        <v>53257423.9052734</v>
      </c>
      <c r="AP2350" s="99">
        <v>0</v>
      </c>
      <c r="AQ2350" s="99">
        <v>5496524.1745605497</v>
      </c>
      <c r="AR2350" s="99">
        <v>4153197.00390625</v>
      </c>
      <c r="AS2350" s="99">
        <v>3708338.7414245601</v>
      </c>
      <c r="AT2350" s="99">
        <v>0</v>
      </c>
      <c r="AU2350" s="99">
        <v>0</v>
      </c>
      <c r="AV2350" s="99">
        <v>73904921.564453095</v>
      </c>
      <c r="AW2350" s="99">
        <v>4638.8194643259003</v>
      </c>
      <c r="AX2350" s="99">
        <v>93267.005353927598</v>
      </c>
      <c r="AY2350" s="99">
        <v>20064465.020507801</v>
      </c>
      <c r="AZ2350" s="99">
        <v>9482473.2274169903</v>
      </c>
      <c r="BA2350" s="99">
        <v>0</v>
      </c>
      <c r="BB2350" s="99">
        <v>23796777.292724598</v>
      </c>
      <c r="BC2350" s="99">
        <v>5361407.0985717801</v>
      </c>
      <c r="BD2350" s="99">
        <v>0</v>
      </c>
      <c r="BE2350" s="99">
        <v>3698592.5443420401</v>
      </c>
      <c r="BF2350" s="99">
        <v>0</v>
      </c>
      <c r="BG2350" s="99">
        <v>74192817.234375</v>
      </c>
      <c r="BH2350" s="99">
        <v>14915091.527832</v>
      </c>
      <c r="BI2350" s="99">
        <v>0</v>
      </c>
      <c r="BJ2350" s="99">
        <v>2238590.9721374498</v>
      </c>
      <c r="BK2350" s="99">
        <v>1697321.41288757</v>
      </c>
      <c r="BL2350" s="99">
        <v>0</v>
      </c>
      <c r="BM2350" s="99">
        <v>0</v>
      </c>
      <c r="BN2350" s="99">
        <v>0</v>
      </c>
      <c r="BO2350" s="99">
        <v>0</v>
      </c>
      <c r="BP2350" s="99">
        <v>0</v>
      </c>
      <c r="BQ2350" s="99">
        <v>0</v>
      </c>
      <c r="BR2350" s="99">
        <v>6737218.1458740197</v>
      </c>
      <c r="BS2350" s="99">
        <v>3616201.94598389</v>
      </c>
      <c r="BT2350" s="99">
        <v>0</v>
      </c>
      <c r="BU2350" s="99">
        <v>3846518.2199706999</v>
      </c>
      <c r="BV2350" s="99">
        <v>2504559.9322509798</v>
      </c>
      <c r="BW2350" s="99">
        <v>0</v>
      </c>
      <c r="BX2350" s="99">
        <v>696445.82754516602</v>
      </c>
      <c r="BY2350" s="99">
        <v>0</v>
      </c>
      <c r="BZ2350" s="99">
        <v>0</v>
      </c>
      <c r="CA2350" s="99">
        <v>115833.815403938</v>
      </c>
      <c r="CB2350" s="99">
        <v>6072675.3231811495</v>
      </c>
      <c r="CC2350" s="99">
        <v>58976142.524902299</v>
      </c>
      <c r="CD2350" s="99">
        <v>17171316.720458999</v>
      </c>
      <c r="CE2350" s="99">
        <v>3080.7025316357599</v>
      </c>
      <c r="CF2350" s="99">
        <v>435692.31136703503</v>
      </c>
      <c r="CG2350" s="99">
        <v>3708332.8088684101</v>
      </c>
      <c r="CH2350" s="99">
        <v>0</v>
      </c>
      <c r="CI2350" s="99">
        <v>118908.647801399</v>
      </c>
      <c r="CJ2350" s="99">
        <v>6492404.4921875</v>
      </c>
      <c r="CK2350" s="99">
        <v>62778873.576171897</v>
      </c>
      <c r="CL2350" s="99">
        <v>17922770.975341801</v>
      </c>
      <c r="CM2350" s="166">
        <v>192632.77777290301</v>
      </c>
      <c r="CN2350" s="166">
        <v>29088518.4538574</v>
      </c>
      <c r="CO2350" s="166">
        <v>137024213.10156301</v>
      </c>
      <c r="CP2350" s="99">
        <v>17922770.975341801</v>
      </c>
      <c r="CQ2350" s="99">
        <v>0</v>
      </c>
      <c r="CR2350" s="99">
        <v>0</v>
      </c>
      <c r="CS2350" s="99">
        <v>0</v>
      </c>
      <c r="CT2350" s="99">
        <v>0</v>
      </c>
      <c r="CU2350" s="98">
        <v>11790.357168224</v>
      </c>
      <c r="CV2350" s="98">
        <v>76863.410359019006</v>
      </c>
      <c r="CW2350" s="98">
        <v>6508367.6345481845</v>
      </c>
      <c r="CX2350" s="98">
        <v>62684475.333770707</v>
      </c>
    </row>
    <row r="2351" spans="1:102" x14ac:dyDescent="0.2">
      <c r="A2351" s="98" t="s">
        <v>199</v>
      </c>
      <c r="B2351" s="100">
        <v>43070</v>
      </c>
      <c r="C2351" s="99">
        <v>103828.115738869</v>
      </c>
      <c r="D2351" s="99">
        <v>0</v>
      </c>
      <c r="E2351" s="99">
        <v>11654.209514021901</v>
      </c>
      <c r="F2351" s="99">
        <v>10181.346594214399</v>
      </c>
      <c r="G2351" s="99">
        <v>3064.9998806119002</v>
      </c>
      <c r="H2351" s="99">
        <v>0</v>
      </c>
      <c r="I2351" s="99">
        <v>0</v>
      </c>
      <c r="J2351" s="99">
        <v>73365.760824203506</v>
      </c>
      <c r="K2351" s="99">
        <v>13.696209750836699</v>
      </c>
      <c r="L2351" s="99">
        <v>205.47597150877101</v>
      </c>
      <c r="M2351" s="99">
        <v>43185.538927555099</v>
      </c>
      <c r="N2351" s="99">
        <v>9435.74325573444</v>
      </c>
      <c r="O2351" s="99">
        <v>0</v>
      </c>
      <c r="P2351" s="99">
        <v>58311.073748588598</v>
      </c>
      <c r="Q2351" s="99">
        <v>4349.2027655243901</v>
      </c>
      <c r="R2351" s="99">
        <v>0</v>
      </c>
      <c r="S2351" s="99">
        <v>3059.8287647664501</v>
      </c>
      <c r="T2351" s="99">
        <v>0</v>
      </c>
      <c r="U2351" s="99">
        <v>73338.262515068098</v>
      </c>
      <c r="V2351" s="99">
        <v>5378255.7459106399</v>
      </c>
      <c r="W2351" s="99">
        <v>0</v>
      </c>
      <c r="X2351" s="99">
        <v>607316.70364379894</v>
      </c>
      <c r="Y2351" s="99">
        <v>467220.67785644502</v>
      </c>
      <c r="Z2351" s="99">
        <v>434601.88271331799</v>
      </c>
      <c r="AA2351" s="99">
        <v>0</v>
      </c>
      <c r="AB2351" s="99">
        <v>0</v>
      </c>
      <c r="AC2351" s="99">
        <v>22365238.837890599</v>
      </c>
      <c r="AD2351" s="99">
        <v>1158.4540566206001</v>
      </c>
      <c r="AE2351" s="99">
        <v>9275.8512628078497</v>
      </c>
      <c r="AF2351" s="99">
        <v>1974976.13230896</v>
      </c>
      <c r="AG2351" s="99">
        <v>1076148.5045165999</v>
      </c>
      <c r="AH2351" s="99">
        <v>0</v>
      </c>
      <c r="AI2351" s="99">
        <v>2354708.5327758798</v>
      </c>
      <c r="AJ2351" s="99">
        <v>572834.02179717994</v>
      </c>
      <c r="AK2351" s="99">
        <v>0</v>
      </c>
      <c r="AL2351" s="99">
        <v>435861.97145080601</v>
      </c>
      <c r="AM2351" s="99">
        <v>0</v>
      </c>
      <c r="AN2351" s="99">
        <v>22422845.7900391</v>
      </c>
      <c r="AO2351" s="99">
        <v>52743061.906738304</v>
      </c>
      <c r="AP2351" s="99">
        <v>0</v>
      </c>
      <c r="AQ2351" s="99">
        <v>5424293.8298339797</v>
      </c>
      <c r="AR2351" s="99">
        <v>4090413.8610534701</v>
      </c>
      <c r="AS2351" s="99">
        <v>3713956.51025391</v>
      </c>
      <c r="AT2351" s="99">
        <v>0</v>
      </c>
      <c r="AU2351" s="99">
        <v>0</v>
      </c>
      <c r="AV2351" s="99">
        <v>73854349.580078095</v>
      </c>
      <c r="AW2351" s="99">
        <v>3999.06248417497</v>
      </c>
      <c r="AX2351" s="99">
        <v>81548.0864896774</v>
      </c>
      <c r="AY2351" s="99">
        <v>20116750.123535201</v>
      </c>
      <c r="AZ2351" s="99">
        <v>9269621.1127929706</v>
      </c>
      <c r="BA2351" s="99">
        <v>0</v>
      </c>
      <c r="BB2351" s="99">
        <v>23500416.3820801</v>
      </c>
      <c r="BC2351" s="99">
        <v>5346636.2241821298</v>
      </c>
      <c r="BD2351" s="99">
        <v>0</v>
      </c>
      <c r="BE2351" s="99">
        <v>3730273.9853515602</v>
      </c>
      <c r="BF2351" s="99">
        <v>0</v>
      </c>
      <c r="BG2351" s="99">
        <v>74033292.828125</v>
      </c>
      <c r="BH2351" s="99">
        <v>14901952.263061499</v>
      </c>
      <c r="BI2351" s="99">
        <v>0</v>
      </c>
      <c r="BJ2351" s="99">
        <v>2212774.36755371</v>
      </c>
      <c r="BK2351" s="99">
        <v>1680843.0730743399</v>
      </c>
      <c r="BL2351" s="99">
        <v>0</v>
      </c>
      <c r="BM2351" s="99">
        <v>0</v>
      </c>
      <c r="BN2351" s="99">
        <v>0</v>
      </c>
      <c r="BO2351" s="99">
        <v>0</v>
      </c>
      <c r="BP2351" s="99">
        <v>0</v>
      </c>
      <c r="BQ2351" s="99">
        <v>0</v>
      </c>
      <c r="BR2351" s="99">
        <v>6764145.2804565402</v>
      </c>
      <c r="BS2351" s="99">
        <v>3531811.1559753399</v>
      </c>
      <c r="BT2351" s="99">
        <v>0</v>
      </c>
      <c r="BU2351" s="99">
        <v>4456146.3099365197</v>
      </c>
      <c r="BV2351" s="99">
        <v>2508465.2058715802</v>
      </c>
      <c r="BW2351" s="99">
        <v>0</v>
      </c>
      <c r="BX2351" s="99">
        <v>762552.25726318394</v>
      </c>
      <c r="BY2351" s="99">
        <v>0</v>
      </c>
      <c r="BZ2351" s="99">
        <v>0</v>
      </c>
      <c r="CA2351" s="99">
        <v>115497.47024536099</v>
      </c>
      <c r="CB2351" s="99">
        <v>5986343.4498290997</v>
      </c>
      <c r="CC2351" s="99">
        <v>58454047.394042999</v>
      </c>
      <c r="CD2351" s="99">
        <v>17093598.8354492</v>
      </c>
      <c r="CE2351" s="99">
        <v>3065.4398155808399</v>
      </c>
      <c r="CF2351" s="99">
        <v>435711.19164657599</v>
      </c>
      <c r="CG2351" s="99">
        <v>3728577.9165954599</v>
      </c>
      <c r="CH2351" s="99">
        <v>0</v>
      </c>
      <c r="CI2351" s="99">
        <v>118564.76204586</v>
      </c>
      <c r="CJ2351" s="99">
        <v>6424747.57885742</v>
      </c>
      <c r="CK2351" s="99">
        <v>62206634.666015603</v>
      </c>
      <c r="CL2351" s="99">
        <v>17850929.435302701</v>
      </c>
      <c r="CM2351" s="166">
        <v>191587.29275703401</v>
      </c>
      <c r="CN2351" s="166">
        <v>28874788.675781298</v>
      </c>
      <c r="CO2351" s="166">
        <v>136222368.63867199</v>
      </c>
      <c r="CP2351" s="99">
        <v>17850929.435302701</v>
      </c>
      <c r="CQ2351" s="99">
        <v>0</v>
      </c>
      <c r="CR2351" s="99">
        <v>0</v>
      </c>
      <c r="CS2351" s="99">
        <v>0</v>
      </c>
      <c r="CT2351" s="99">
        <v>0</v>
      </c>
      <c r="CU2351" s="98">
        <v>11667.672903776</v>
      </c>
      <c r="CV2351" s="98">
        <v>76147.525037572006</v>
      </c>
      <c r="CW2351" s="98">
        <v>6422054.6414756756</v>
      </c>
      <c r="CX2351" s="98">
        <v>62182625.310638458</v>
      </c>
    </row>
    <row r="2352" spans="1:102" x14ac:dyDescent="0.2">
      <c r="A2352" s="98" t="s">
        <v>199</v>
      </c>
      <c r="B2352" s="100">
        <v>43160</v>
      </c>
      <c r="C2352" s="99">
        <v>103121.750945091</v>
      </c>
      <c r="D2352" s="99">
        <v>0</v>
      </c>
      <c r="E2352" s="99">
        <v>11636.0807296038</v>
      </c>
      <c r="F2352" s="99">
        <v>10215.4545019865</v>
      </c>
      <c r="G2352" s="99">
        <v>3094.7037798762299</v>
      </c>
      <c r="H2352" s="99">
        <v>0</v>
      </c>
      <c r="I2352" s="99">
        <v>0</v>
      </c>
      <c r="J2352" s="99">
        <v>72915.543784141497</v>
      </c>
      <c r="K2352" s="99">
        <v>12.4626759921666</v>
      </c>
      <c r="L2352" s="99">
        <v>199.366649543867</v>
      </c>
      <c r="M2352" s="99">
        <v>42840.209532737703</v>
      </c>
      <c r="N2352" s="99">
        <v>9242.8794229030591</v>
      </c>
      <c r="O2352" s="99">
        <v>0</v>
      </c>
      <c r="P2352" s="99">
        <v>57969.8406882286</v>
      </c>
      <c r="Q2352" s="99">
        <v>4372.9110781550398</v>
      </c>
      <c r="R2352" s="99">
        <v>0</v>
      </c>
      <c r="S2352" s="99">
        <v>3089.80680128932</v>
      </c>
      <c r="T2352" s="99">
        <v>0</v>
      </c>
      <c r="U2352" s="99">
        <v>72931.804341316194</v>
      </c>
      <c r="V2352" s="99">
        <v>5338189.0916748</v>
      </c>
      <c r="W2352" s="99">
        <v>0</v>
      </c>
      <c r="X2352" s="99">
        <v>592101.42590331996</v>
      </c>
      <c r="Y2352" s="99">
        <v>455978.15826797503</v>
      </c>
      <c r="Z2352" s="99">
        <v>432526.93819809001</v>
      </c>
      <c r="AA2352" s="99">
        <v>0</v>
      </c>
      <c r="AB2352" s="99">
        <v>0</v>
      </c>
      <c r="AC2352" s="99">
        <v>22128209.130859401</v>
      </c>
      <c r="AD2352" s="99">
        <v>1053.9900433421101</v>
      </c>
      <c r="AE2352" s="99">
        <v>11097.445231318499</v>
      </c>
      <c r="AF2352" s="99">
        <v>1976929.6536560101</v>
      </c>
      <c r="AG2352" s="99">
        <v>1054032.3111419701</v>
      </c>
      <c r="AH2352" s="99">
        <v>0</v>
      </c>
      <c r="AI2352" s="99">
        <v>2302754.4425353999</v>
      </c>
      <c r="AJ2352" s="99">
        <v>573148.34834289597</v>
      </c>
      <c r="AK2352" s="99">
        <v>0</v>
      </c>
      <c r="AL2352" s="99">
        <v>430030.21668624901</v>
      </c>
      <c r="AM2352" s="99">
        <v>0</v>
      </c>
      <c r="AN2352" s="99">
        <v>22156867.416015599</v>
      </c>
      <c r="AO2352" s="99">
        <v>52964015.398925804</v>
      </c>
      <c r="AP2352" s="99">
        <v>0</v>
      </c>
      <c r="AQ2352" s="99">
        <v>5333717.2813720703</v>
      </c>
      <c r="AR2352" s="99">
        <v>4042486.1438293499</v>
      </c>
      <c r="AS2352" s="99">
        <v>3720136.8873596201</v>
      </c>
      <c r="AT2352" s="99">
        <v>0</v>
      </c>
      <c r="AU2352" s="99">
        <v>0</v>
      </c>
      <c r="AV2352" s="99">
        <v>73832880.493164107</v>
      </c>
      <c r="AW2352" s="99">
        <v>3664.6567912995802</v>
      </c>
      <c r="AX2352" s="99">
        <v>95865.429283142104</v>
      </c>
      <c r="AY2352" s="99">
        <v>20394236.5380859</v>
      </c>
      <c r="AZ2352" s="99">
        <v>9177341.01708984</v>
      </c>
      <c r="BA2352" s="99">
        <v>0</v>
      </c>
      <c r="BB2352" s="99">
        <v>23094032.441162098</v>
      </c>
      <c r="BC2352" s="99">
        <v>5384997.7145385696</v>
      </c>
      <c r="BD2352" s="99">
        <v>0</v>
      </c>
      <c r="BE2352" s="99">
        <v>3700968.8186645498</v>
      </c>
      <c r="BF2352" s="99">
        <v>0</v>
      </c>
      <c r="BG2352" s="99">
        <v>73769625.629882798</v>
      </c>
      <c r="BH2352" s="99">
        <v>14791764.025146499</v>
      </c>
      <c r="BI2352" s="99">
        <v>0</v>
      </c>
      <c r="BJ2352" s="99">
        <v>2175826.3274230999</v>
      </c>
      <c r="BK2352" s="99">
        <v>1656318.8624420201</v>
      </c>
      <c r="BL2352" s="99">
        <v>0</v>
      </c>
      <c r="BM2352" s="99">
        <v>0</v>
      </c>
      <c r="BN2352" s="99">
        <v>0</v>
      </c>
      <c r="BO2352" s="99">
        <v>0</v>
      </c>
      <c r="BP2352" s="99">
        <v>0</v>
      </c>
      <c r="BQ2352" s="99">
        <v>0</v>
      </c>
      <c r="BR2352" s="99">
        <v>6793527.0789184598</v>
      </c>
      <c r="BS2352" s="99">
        <v>3475116.1761169401</v>
      </c>
      <c r="BT2352" s="99">
        <v>0</v>
      </c>
      <c r="BU2352" s="99">
        <v>4337642.32995605</v>
      </c>
      <c r="BV2352" s="99">
        <v>2510857.0139465299</v>
      </c>
      <c r="BW2352" s="99">
        <v>0</v>
      </c>
      <c r="BX2352" s="99">
        <v>769959.06726837205</v>
      </c>
      <c r="BY2352" s="99">
        <v>0</v>
      </c>
      <c r="BZ2352" s="99">
        <v>0</v>
      </c>
      <c r="CA2352" s="99">
        <v>114627.60593414299</v>
      </c>
      <c r="CB2352" s="99">
        <v>5931535.7400512705</v>
      </c>
      <c r="CC2352" s="99">
        <v>58078428.806640603</v>
      </c>
      <c r="CD2352" s="99">
        <v>16976612.8518066</v>
      </c>
      <c r="CE2352" s="99">
        <v>3096.86054414511</v>
      </c>
      <c r="CF2352" s="99">
        <v>432013.29962158197</v>
      </c>
      <c r="CG2352" s="99">
        <v>3716322.4579772898</v>
      </c>
      <c r="CH2352" s="99">
        <v>0</v>
      </c>
      <c r="CI2352" s="99">
        <v>117764.170289993</v>
      </c>
      <c r="CJ2352" s="99">
        <v>6362067.5549926804</v>
      </c>
      <c r="CK2352" s="99">
        <v>61760386.067871101</v>
      </c>
      <c r="CL2352" s="99">
        <v>17731333.935791001</v>
      </c>
      <c r="CM2352" s="166">
        <v>190488.664535522</v>
      </c>
      <c r="CN2352" s="166">
        <v>28474930.706298798</v>
      </c>
      <c r="CO2352" s="166">
        <v>135715208.12695301</v>
      </c>
      <c r="CP2352" s="99">
        <v>17731333.935791001</v>
      </c>
      <c r="CQ2352" s="99">
        <v>0</v>
      </c>
      <c r="CR2352" s="99">
        <v>0</v>
      </c>
      <c r="CS2352" s="99">
        <v>0</v>
      </c>
      <c r="CT2352" s="99">
        <v>0</v>
      </c>
      <c r="CU2352" s="98">
        <v>11646.473032069</v>
      </c>
      <c r="CV2352" s="98">
        <v>75702.405496184001</v>
      </c>
      <c r="CW2352" s="98">
        <v>6363549.0396728525</v>
      </c>
      <c r="CX2352" s="98">
        <v>61794751.26461789</v>
      </c>
    </row>
    <row r="2353" spans="1:102" x14ac:dyDescent="0.2">
      <c r="A2353" s="98" t="s">
        <v>199</v>
      </c>
      <c r="B2353" s="100">
        <v>43252</v>
      </c>
      <c r="C2353" s="99">
        <v>103227.36605167401</v>
      </c>
      <c r="D2353" s="99">
        <v>0</v>
      </c>
      <c r="E2353" s="99">
        <v>11462.001251101499</v>
      </c>
      <c r="F2353" s="99">
        <v>10109.719513297099</v>
      </c>
      <c r="G2353" s="99">
        <v>3063.8689173460002</v>
      </c>
      <c r="H2353" s="99">
        <v>0</v>
      </c>
      <c r="I2353" s="99">
        <v>0</v>
      </c>
      <c r="J2353" s="99">
        <v>72355.666073799104</v>
      </c>
      <c r="K2353" s="99">
        <v>11.328565275063699</v>
      </c>
      <c r="L2353" s="99">
        <v>194.22519714571499</v>
      </c>
      <c r="M2353" s="99">
        <v>43026.978303432501</v>
      </c>
      <c r="N2353" s="99">
        <v>9126.9589421749097</v>
      </c>
      <c r="O2353" s="99">
        <v>0</v>
      </c>
      <c r="P2353" s="99">
        <v>57980.145089626298</v>
      </c>
      <c r="Q2353" s="99">
        <v>4346.8164371848097</v>
      </c>
      <c r="R2353" s="99">
        <v>0</v>
      </c>
      <c r="S2353" s="99">
        <v>3059.31435218453</v>
      </c>
      <c r="T2353" s="99">
        <v>0</v>
      </c>
      <c r="U2353" s="99">
        <v>72361.060774803205</v>
      </c>
      <c r="V2353" s="99">
        <v>5326151.9293823196</v>
      </c>
      <c r="W2353" s="99">
        <v>0</v>
      </c>
      <c r="X2353" s="99">
        <v>577837.93998718297</v>
      </c>
      <c r="Y2353" s="99">
        <v>445242.72808837902</v>
      </c>
      <c r="Z2353" s="99">
        <v>426581.75653076201</v>
      </c>
      <c r="AA2353" s="99">
        <v>0</v>
      </c>
      <c r="AB2353" s="99">
        <v>0</v>
      </c>
      <c r="AC2353" s="99">
        <v>21990344.243408199</v>
      </c>
      <c r="AD2353" s="99">
        <v>900.31877642124903</v>
      </c>
      <c r="AE2353" s="99">
        <v>10233.081533432</v>
      </c>
      <c r="AF2353" s="99">
        <v>1981650.10031128</v>
      </c>
      <c r="AG2353" s="99">
        <v>1038710.65983582</v>
      </c>
      <c r="AH2353" s="99">
        <v>0</v>
      </c>
      <c r="AI2353" s="99">
        <v>2289879.4013977102</v>
      </c>
      <c r="AJ2353" s="99">
        <v>573622.62362670898</v>
      </c>
      <c r="AK2353" s="99">
        <v>0</v>
      </c>
      <c r="AL2353" s="99">
        <v>424554.31297683698</v>
      </c>
      <c r="AM2353" s="99">
        <v>0</v>
      </c>
      <c r="AN2353" s="99">
        <v>22094598.801269501</v>
      </c>
      <c r="AO2353" s="99">
        <v>52906386.34375</v>
      </c>
      <c r="AP2353" s="99">
        <v>0</v>
      </c>
      <c r="AQ2353" s="99">
        <v>5188694.5393066397</v>
      </c>
      <c r="AR2353" s="99">
        <v>3929933.0610046401</v>
      </c>
      <c r="AS2353" s="99">
        <v>3695818.5770874</v>
      </c>
      <c r="AT2353" s="99">
        <v>0</v>
      </c>
      <c r="AU2353" s="99">
        <v>0</v>
      </c>
      <c r="AV2353" s="99">
        <v>73628616.708007798</v>
      </c>
      <c r="AW2353" s="99">
        <v>3151.8190146684601</v>
      </c>
      <c r="AX2353" s="99">
        <v>87302.400282859802</v>
      </c>
      <c r="AY2353" s="99">
        <v>20453097.364013702</v>
      </c>
      <c r="AZ2353" s="99">
        <v>9071713.6744384803</v>
      </c>
      <c r="BA2353" s="99">
        <v>0</v>
      </c>
      <c r="BB2353" s="99">
        <v>23043448.924560498</v>
      </c>
      <c r="BC2353" s="99">
        <v>5405220.2039184598</v>
      </c>
      <c r="BD2353" s="99">
        <v>0</v>
      </c>
      <c r="BE2353" s="99">
        <v>3670257.4555053702</v>
      </c>
      <c r="BF2353" s="99">
        <v>0</v>
      </c>
      <c r="BG2353" s="99">
        <v>74053993.857421905</v>
      </c>
      <c r="BH2353" s="99">
        <v>14865139.6949463</v>
      </c>
      <c r="BI2353" s="99">
        <v>0</v>
      </c>
      <c r="BJ2353" s="99">
        <v>2116036.8888244601</v>
      </c>
      <c r="BK2353" s="99">
        <v>1604751.2516632101</v>
      </c>
      <c r="BL2353" s="99">
        <v>0</v>
      </c>
      <c r="BM2353" s="99">
        <v>0</v>
      </c>
      <c r="BN2353" s="99">
        <v>0</v>
      </c>
      <c r="BO2353" s="99">
        <v>0</v>
      </c>
      <c r="BP2353" s="99">
        <v>0</v>
      </c>
      <c r="BQ2353" s="99">
        <v>0</v>
      </c>
      <c r="BR2353" s="99">
        <v>6810309.1803588904</v>
      </c>
      <c r="BS2353" s="99">
        <v>3437951.0140991202</v>
      </c>
      <c r="BT2353" s="99">
        <v>0</v>
      </c>
      <c r="BU2353" s="99">
        <v>4378102.3499755897</v>
      </c>
      <c r="BV2353" s="99">
        <v>2510921.5697631799</v>
      </c>
      <c r="BW2353" s="99">
        <v>0</v>
      </c>
      <c r="BX2353" s="99">
        <v>769014.557266235</v>
      </c>
      <c r="BY2353" s="99">
        <v>0</v>
      </c>
      <c r="BZ2353" s="99">
        <v>0</v>
      </c>
      <c r="CA2353" s="99">
        <v>114725.72716999101</v>
      </c>
      <c r="CB2353" s="99">
        <v>5911900.4533691397</v>
      </c>
      <c r="CC2353" s="99">
        <v>58642417.8037109</v>
      </c>
      <c r="CD2353" s="99">
        <v>16980794.373779301</v>
      </c>
      <c r="CE2353" s="99">
        <v>3058.7218205630802</v>
      </c>
      <c r="CF2353" s="99">
        <v>425264.33970260603</v>
      </c>
      <c r="CG2353" s="99">
        <v>3678839.1417846698</v>
      </c>
      <c r="CH2353" s="99">
        <v>0</v>
      </c>
      <c r="CI2353" s="99">
        <v>117748.764360428</v>
      </c>
      <c r="CJ2353" s="99">
        <v>6349980.84448242</v>
      </c>
      <c r="CK2353" s="99">
        <v>62313369.384277299</v>
      </c>
      <c r="CL2353" s="99">
        <v>17720909.1877441</v>
      </c>
      <c r="CM2353" s="166">
        <v>189871.80693054199</v>
      </c>
      <c r="CN2353" s="166">
        <v>28485304.3044434</v>
      </c>
      <c r="CO2353" s="166">
        <v>136138134.29882801</v>
      </c>
      <c r="CP2353" s="99">
        <v>17720909.1877441</v>
      </c>
      <c r="CQ2353" s="99">
        <v>0</v>
      </c>
      <c r="CR2353" s="99">
        <v>0</v>
      </c>
      <c r="CS2353" s="99">
        <v>0</v>
      </c>
      <c r="CT2353" s="99">
        <v>0</v>
      </c>
      <c r="CU2353" s="98">
        <v>11485.623373654</v>
      </c>
      <c r="CV2353" s="98">
        <v>75100.970652902004</v>
      </c>
      <c r="CW2353" s="98">
        <v>6337164.7930717459</v>
      </c>
      <c r="CX2353" s="98">
        <v>62321256.945495568</v>
      </c>
    </row>
    <row r="2354" spans="1:102" x14ac:dyDescent="0.2">
      <c r="A2354" s="98" t="s">
        <v>199</v>
      </c>
      <c r="B2354" s="100">
        <v>43344</v>
      </c>
      <c r="C2354" s="99">
        <v>102648.186135292</v>
      </c>
      <c r="D2354" s="99">
        <v>0</v>
      </c>
      <c r="E2354" s="99">
        <v>11373.107830643699</v>
      </c>
      <c r="F2354" s="99">
        <v>10100.653229117401</v>
      </c>
      <c r="G2354" s="99">
        <v>3060.1352589726398</v>
      </c>
      <c r="H2354" s="99">
        <v>0</v>
      </c>
      <c r="I2354" s="99">
        <v>0</v>
      </c>
      <c r="J2354" s="99">
        <v>72024.454668045</v>
      </c>
      <c r="K2354" s="99">
        <v>6.3736765854991999</v>
      </c>
      <c r="L2354" s="99">
        <v>204.08371626213199</v>
      </c>
      <c r="M2354" s="99">
        <v>42738.9774680138</v>
      </c>
      <c r="N2354" s="99">
        <v>9014.5183528661692</v>
      </c>
      <c r="O2354" s="99">
        <v>0</v>
      </c>
      <c r="P2354" s="99">
        <v>57807.733049869501</v>
      </c>
      <c r="Q2354" s="99">
        <v>4316.4621188640604</v>
      </c>
      <c r="R2354" s="99">
        <v>0</v>
      </c>
      <c r="S2354" s="99">
        <v>3062.5847986638501</v>
      </c>
      <c r="T2354" s="99">
        <v>0</v>
      </c>
      <c r="U2354" s="99">
        <v>72085.201408386201</v>
      </c>
      <c r="V2354" s="99">
        <v>5303122.01672363</v>
      </c>
      <c r="W2354" s="99">
        <v>0</v>
      </c>
      <c r="X2354" s="99">
        <v>562290.64514923096</v>
      </c>
      <c r="Y2354" s="99">
        <v>433861.84787368798</v>
      </c>
      <c r="Z2354" s="99">
        <v>425148.23001098598</v>
      </c>
      <c r="AA2354" s="99">
        <v>0</v>
      </c>
      <c r="AB2354" s="99">
        <v>0</v>
      </c>
      <c r="AC2354" s="99">
        <v>21803488.3447266</v>
      </c>
      <c r="AD2354" s="99">
        <v>631.60582999885105</v>
      </c>
      <c r="AE2354" s="99">
        <v>11275.7048949003</v>
      </c>
      <c r="AF2354" s="99">
        <v>1966996.49549866</v>
      </c>
      <c r="AG2354" s="99">
        <v>1021650.10009766</v>
      </c>
      <c r="AH2354" s="99">
        <v>0</v>
      </c>
      <c r="AI2354" s="99">
        <v>2285008.5481262198</v>
      </c>
      <c r="AJ2354" s="99">
        <v>580091.62397766102</v>
      </c>
      <c r="AK2354" s="99">
        <v>0</v>
      </c>
      <c r="AL2354" s="99">
        <v>425453.40287780802</v>
      </c>
      <c r="AM2354" s="99">
        <v>0</v>
      </c>
      <c r="AN2354" s="99">
        <v>21784666.708496101</v>
      </c>
      <c r="AO2354" s="99">
        <v>53053905.678222701</v>
      </c>
      <c r="AP2354" s="99">
        <v>0</v>
      </c>
      <c r="AQ2354" s="99">
        <v>5064379.3292846698</v>
      </c>
      <c r="AR2354" s="99">
        <v>3852032.9273681599</v>
      </c>
      <c r="AS2354" s="99">
        <v>3690050.6522827102</v>
      </c>
      <c r="AT2354" s="99">
        <v>0</v>
      </c>
      <c r="AU2354" s="99">
        <v>0</v>
      </c>
      <c r="AV2354" s="99">
        <v>73309905.457031295</v>
      </c>
      <c r="AW2354" s="99">
        <v>2216.9021617174099</v>
      </c>
      <c r="AX2354" s="99">
        <v>98194.925419807405</v>
      </c>
      <c r="AY2354" s="99">
        <v>20431751.8601074</v>
      </c>
      <c r="AZ2354" s="99">
        <v>9005474.6379394494</v>
      </c>
      <c r="BA2354" s="99">
        <v>0</v>
      </c>
      <c r="BB2354" s="99">
        <v>23136945.283935498</v>
      </c>
      <c r="BC2354" s="99">
        <v>5509173.1932983398</v>
      </c>
      <c r="BD2354" s="99">
        <v>0</v>
      </c>
      <c r="BE2354" s="99">
        <v>3686503.2807311998</v>
      </c>
      <c r="BF2354" s="99">
        <v>0</v>
      </c>
      <c r="BG2354" s="99">
        <v>73317939.385742202</v>
      </c>
      <c r="BH2354" s="99">
        <v>14798984.029296899</v>
      </c>
      <c r="BI2354" s="99">
        <v>0</v>
      </c>
      <c r="BJ2354" s="99">
        <v>2069790.9052734401</v>
      </c>
      <c r="BK2354" s="99">
        <v>1572544.9074707001</v>
      </c>
      <c r="BL2354" s="99">
        <v>0</v>
      </c>
      <c r="BM2354" s="99">
        <v>0</v>
      </c>
      <c r="BN2354" s="99">
        <v>0</v>
      </c>
      <c r="BO2354" s="99">
        <v>0</v>
      </c>
      <c r="BP2354" s="99">
        <v>0</v>
      </c>
      <c r="BQ2354" s="99">
        <v>0</v>
      </c>
      <c r="BR2354" s="99">
        <v>6770691.7672729502</v>
      </c>
      <c r="BS2354" s="99">
        <v>3404464.1187133798</v>
      </c>
      <c r="BT2354" s="99">
        <v>0</v>
      </c>
      <c r="BU2354" s="99">
        <v>3703974.9899597201</v>
      </c>
      <c r="BV2354" s="99">
        <v>2531443.2893066402</v>
      </c>
      <c r="BW2354" s="99">
        <v>0</v>
      </c>
      <c r="BX2354" s="99">
        <v>682615.08759307896</v>
      </c>
      <c r="BY2354" s="99">
        <v>0</v>
      </c>
      <c r="BZ2354" s="99">
        <v>0</v>
      </c>
      <c r="CA2354" s="99">
        <v>114114.28348064399</v>
      </c>
      <c r="CB2354" s="99">
        <v>5858802.5540771503</v>
      </c>
      <c r="CC2354" s="99">
        <v>57905771.505371101</v>
      </c>
      <c r="CD2354" s="99">
        <v>16886230.904296901</v>
      </c>
      <c r="CE2354" s="99">
        <v>3061.6372436285001</v>
      </c>
      <c r="CF2354" s="99">
        <v>425915.83945083601</v>
      </c>
      <c r="CG2354" s="99">
        <v>3694907.6304016099</v>
      </c>
      <c r="CH2354" s="99">
        <v>0</v>
      </c>
      <c r="CI2354" s="99">
        <v>117167.517241478</v>
      </c>
      <c r="CJ2354" s="99">
        <v>6280823.2722778302</v>
      </c>
      <c r="CK2354" s="99">
        <v>61779272.307128899</v>
      </c>
      <c r="CL2354" s="99">
        <v>17622529.0397949</v>
      </c>
      <c r="CM2354" s="166">
        <v>188814.08384513899</v>
      </c>
      <c r="CN2354" s="166">
        <v>28066968.2182617</v>
      </c>
      <c r="CO2354" s="166">
        <v>135337413.80664101</v>
      </c>
      <c r="CP2354" s="99">
        <v>17622529.0397949</v>
      </c>
      <c r="CQ2354" s="99">
        <v>0</v>
      </c>
      <c r="CR2354" s="99">
        <v>0</v>
      </c>
      <c r="CS2354" s="99">
        <v>0</v>
      </c>
      <c r="CT2354" s="99">
        <v>0</v>
      </c>
      <c r="CU2354" s="98">
        <v>11366.838217332001</v>
      </c>
      <c r="CV2354" s="98">
        <v>74834.466948850997</v>
      </c>
      <c r="CW2354" s="98">
        <v>6284718.3935279865</v>
      </c>
      <c r="CX2354" s="98">
        <v>61600679.135772713</v>
      </c>
    </row>
    <row r="2355" spans="1:102" x14ac:dyDescent="0.2">
      <c r="A2355" s="98" t="s">
        <v>199</v>
      </c>
      <c r="B2355" s="100">
        <v>43435</v>
      </c>
      <c r="C2355" s="99">
        <v>102031.79529476201</v>
      </c>
      <c r="D2355" s="99">
        <v>0</v>
      </c>
      <c r="E2355" s="99">
        <v>11101.5601586103</v>
      </c>
      <c r="F2355" s="99">
        <v>9900.5004713535309</v>
      </c>
      <c r="G2355" s="99">
        <v>3088.6133896112401</v>
      </c>
      <c r="H2355" s="99">
        <v>0</v>
      </c>
      <c r="I2355" s="99">
        <v>0</v>
      </c>
      <c r="J2355" s="99">
        <v>70844.177049636797</v>
      </c>
      <c r="K2355" s="99">
        <v>2.23630668033729</v>
      </c>
      <c r="L2355" s="99">
        <v>241.60997138172399</v>
      </c>
      <c r="M2355" s="99">
        <v>42658.667917251601</v>
      </c>
      <c r="N2355" s="99">
        <v>8852.93439412117</v>
      </c>
      <c r="O2355" s="99">
        <v>0</v>
      </c>
      <c r="P2355" s="99">
        <v>57082.261306762703</v>
      </c>
      <c r="Q2355" s="99">
        <v>4277.5590324997902</v>
      </c>
      <c r="R2355" s="99">
        <v>0</v>
      </c>
      <c r="S2355" s="99">
        <v>3090.0637086331799</v>
      </c>
      <c r="T2355" s="99">
        <v>0</v>
      </c>
      <c r="U2355" s="99">
        <v>70775.644827842698</v>
      </c>
      <c r="V2355" s="99">
        <v>5286383.09765625</v>
      </c>
      <c r="W2355" s="99">
        <v>0</v>
      </c>
      <c r="X2355" s="99">
        <v>550282.99507904099</v>
      </c>
      <c r="Y2355" s="99">
        <v>433506.88233184803</v>
      </c>
      <c r="Z2355" s="99">
        <v>426550.08501434303</v>
      </c>
      <c r="AA2355" s="99">
        <v>0</v>
      </c>
      <c r="AB2355" s="99">
        <v>0</v>
      </c>
      <c r="AC2355" s="99">
        <v>21531400.081787098</v>
      </c>
      <c r="AD2355" s="99">
        <v>467.35865833237801</v>
      </c>
      <c r="AE2355" s="99">
        <v>9237.6236051320993</v>
      </c>
      <c r="AF2355" s="99">
        <v>1979684.8463439899</v>
      </c>
      <c r="AG2355" s="99">
        <v>1015972.82675934</v>
      </c>
      <c r="AH2355" s="99">
        <v>0</v>
      </c>
      <c r="AI2355" s="99">
        <v>2271497.8713378902</v>
      </c>
      <c r="AJ2355" s="99">
        <v>578036.678382874</v>
      </c>
      <c r="AK2355" s="99">
        <v>0</v>
      </c>
      <c r="AL2355" s="99">
        <v>429797.442577362</v>
      </c>
      <c r="AM2355" s="99">
        <v>0</v>
      </c>
      <c r="AN2355" s="99">
        <v>21537589.141845699</v>
      </c>
      <c r="AO2355" s="99">
        <v>53467328.754394501</v>
      </c>
      <c r="AP2355" s="99">
        <v>0</v>
      </c>
      <c r="AQ2355" s="99">
        <v>5039416.6372070303</v>
      </c>
      <c r="AR2355" s="99">
        <v>3907918.44641113</v>
      </c>
      <c r="AS2355" s="99">
        <v>3737834.4053039602</v>
      </c>
      <c r="AT2355" s="99">
        <v>0</v>
      </c>
      <c r="AU2355" s="99">
        <v>0</v>
      </c>
      <c r="AV2355" s="99">
        <v>72952668.795898393</v>
      </c>
      <c r="AW2355" s="99">
        <v>1655.1752440333401</v>
      </c>
      <c r="AX2355" s="99">
        <v>74987.459051132202</v>
      </c>
      <c r="AY2355" s="99">
        <v>20744337.203125</v>
      </c>
      <c r="AZ2355" s="99">
        <v>9034229.7445068397</v>
      </c>
      <c r="BA2355" s="99">
        <v>0</v>
      </c>
      <c r="BB2355" s="99">
        <v>23286601.9851074</v>
      </c>
      <c r="BC2355" s="99">
        <v>5542491.9994506799</v>
      </c>
      <c r="BD2355" s="99">
        <v>0</v>
      </c>
      <c r="BE2355" s="99">
        <v>3775793.0508117699</v>
      </c>
      <c r="BF2355" s="99">
        <v>0</v>
      </c>
      <c r="BG2355" s="99">
        <v>72981993.3046875</v>
      </c>
      <c r="BH2355" s="99">
        <v>14832617.755859399</v>
      </c>
      <c r="BI2355" s="99">
        <v>0</v>
      </c>
      <c r="BJ2355" s="99">
        <v>2006989.32415771</v>
      </c>
      <c r="BK2355" s="99">
        <v>1566851.4792327899</v>
      </c>
      <c r="BL2355" s="99">
        <v>0</v>
      </c>
      <c r="BM2355" s="99">
        <v>0</v>
      </c>
      <c r="BN2355" s="99">
        <v>0</v>
      </c>
      <c r="BO2355" s="99">
        <v>0</v>
      </c>
      <c r="BP2355" s="99">
        <v>0</v>
      </c>
      <c r="BQ2355" s="99">
        <v>0</v>
      </c>
      <c r="BR2355" s="99">
        <v>6803432.3308105497</v>
      </c>
      <c r="BS2355" s="99">
        <v>3398135.3825378399</v>
      </c>
      <c r="BT2355" s="99">
        <v>0</v>
      </c>
      <c r="BU2355" s="99">
        <v>4298282.48254395</v>
      </c>
      <c r="BV2355" s="99">
        <v>2498019.0865783701</v>
      </c>
      <c r="BW2355" s="99">
        <v>0</v>
      </c>
      <c r="BX2355" s="99">
        <v>753665.82391357399</v>
      </c>
      <c r="BY2355" s="99">
        <v>0</v>
      </c>
      <c r="BZ2355" s="99">
        <v>0</v>
      </c>
      <c r="CA2355" s="99">
        <v>113128.39290046701</v>
      </c>
      <c r="CB2355" s="99">
        <v>5843465.7768554697</v>
      </c>
      <c r="CC2355" s="99">
        <v>58575152.8896484</v>
      </c>
      <c r="CD2355" s="99">
        <v>16810760.879638702</v>
      </c>
      <c r="CE2355" s="99">
        <v>3092.5796858072299</v>
      </c>
      <c r="CF2355" s="99">
        <v>428376.247840881</v>
      </c>
      <c r="CG2355" s="99">
        <v>3762123.0586547898</v>
      </c>
      <c r="CH2355" s="99">
        <v>0</v>
      </c>
      <c r="CI2355" s="99">
        <v>116224.55353164701</v>
      </c>
      <c r="CJ2355" s="99">
        <v>6262600.20385742</v>
      </c>
      <c r="CK2355" s="99">
        <v>62268606.669921897</v>
      </c>
      <c r="CL2355" s="99">
        <v>17557478.6796875</v>
      </c>
      <c r="CM2355" s="166">
        <v>186779.196537018</v>
      </c>
      <c r="CN2355" s="166">
        <v>27815540.160888702</v>
      </c>
      <c r="CO2355" s="166">
        <v>135259319.64843801</v>
      </c>
      <c r="CP2355" s="99">
        <v>17557478.6796875</v>
      </c>
      <c r="CQ2355" s="99">
        <v>0</v>
      </c>
      <c r="CR2355" s="99">
        <v>0</v>
      </c>
      <c r="CS2355" s="99">
        <v>0</v>
      </c>
      <c r="CT2355" s="99">
        <v>0</v>
      </c>
      <c r="CU2355" s="98">
        <v>11105.721960818</v>
      </c>
      <c r="CV2355" s="98">
        <v>73680.593903272995</v>
      </c>
      <c r="CW2355" s="98">
        <v>6271842.024696351</v>
      </c>
      <c r="CX2355" s="98">
        <v>62337275.948303193</v>
      </c>
    </row>
    <row r="2356" spans="1:102" x14ac:dyDescent="0.2">
      <c r="A2356" s="98" t="s">
        <v>199</v>
      </c>
      <c r="B2356" s="100">
        <v>43525</v>
      </c>
      <c r="C2356" s="99">
        <v>102101.985579491</v>
      </c>
      <c r="D2356" s="99">
        <v>0</v>
      </c>
      <c r="E2356" s="99">
        <v>10874.432612896</v>
      </c>
      <c r="F2356" s="99">
        <v>9735.5148189067804</v>
      </c>
      <c r="G2356" s="99">
        <v>3054.8587191999</v>
      </c>
      <c r="H2356" s="99">
        <v>0</v>
      </c>
      <c r="I2356" s="99">
        <v>0</v>
      </c>
      <c r="J2356" s="99">
        <v>70369.185601234407</v>
      </c>
      <c r="K2356" s="99">
        <v>2.0540165117709002</v>
      </c>
      <c r="L2356" s="99">
        <v>189.44732228294001</v>
      </c>
      <c r="M2356" s="99">
        <v>42885.222874641397</v>
      </c>
      <c r="N2356" s="99">
        <v>8690.1609776020105</v>
      </c>
      <c r="O2356" s="99">
        <v>0</v>
      </c>
      <c r="P2356" s="99">
        <v>56826.4727578163</v>
      </c>
      <c r="Q2356" s="99">
        <v>4134.4744815230397</v>
      </c>
      <c r="R2356" s="99">
        <v>0</v>
      </c>
      <c r="S2356" s="99">
        <v>3048.5171218216401</v>
      </c>
      <c r="T2356" s="99">
        <v>0</v>
      </c>
      <c r="U2356" s="99">
        <v>70395.561559677095</v>
      </c>
      <c r="V2356" s="99">
        <v>5250697.1833496103</v>
      </c>
      <c r="W2356" s="99">
        <v>0</v>
      </c>
      <c r="X2356" s="99">
        <v>535550.97597503697</v>
      </c>
      <c r="Y2356" s="99">
        <v>422688.03739166301</v>
      </c>
      <c r="Z2356" s="99">
        <v>424459.56169891398</v>
      </c>
      <c r="AA2356" s="99">
        <v>0</v>
      </c>
      <c r="AB2356" s="99">
        <v>0</v>
      </c>
      <c r="AC2356" s="99">
        <v>21353290.271240201</v>
      </c>
      <c r="AD2356" s="99">
        <v>525.55501374602295</v>
      </c>
      <c r="AE2356" s="99">
        <v>9293.8763561248797</v>
      </c>
      <c r="AF2356" s="99">
        <v>1973314.95121765</v>
      </c>
      <c r="AG2356" s="99">
        <v>987853.63024139404</v>
      </c>
      <c r="AH2356" s="99">
        <v>0</v>
      </c>
      <c r="AI2356" s="99">
        <v>2226065.6103515602</v>
      </c>
      <c r="AJ2356" s="99">
        <v>568899.13461303699</v>
      </c>
      <c r="AK2356" s="99">
        <v>0</v>
      </c>
      <c r="AL2356" s="99">
        <v>421657.02935409499</v>
      </c>
      <c r="AM2356" s="99">
        <v>0</v>
      </c>
      <c r="AN2356" s="99">
        <v>21457711.082519501</v>
      </c>
      <c r="AO2356" s="99">
        <v>53090285.831542999</v>
      </c>
      <c r="AP2356" s="99">
        <v>0</v>
      </c>
      <c r="AQ2356" s="99">
        <v>4886270.51806641</v>
      </c>
      <c r="AR2356" s="99">
        <v>3811642.1627197298</v>
      </c>
      <c r="AS2356" s="99">
        <v>3741370.0375366202</v>
      </c>
      <c r="AT2356" s="99">
        <v>0</v>
      </c>
      <c r="AU2356" s="99">
        <v>0</v>
      </c>
      <c r="AV2356" s="99">
        <v>72818962.644531295</v>
      </c>
      <c r="AW2356" s="99">
        <v>1871.4077954143299</v>
      </c>
      <c r="AX2356" s="99">
        <v>67400.357792854295</v>
      </c>
      <c r="AY2356" s="99">
        <v>20703625.940185498</v>
      </c>
      <c r="AZ2356" s="99">
        <v>8837820.36328125</v>
      </c>
      <c r="BA2356" s="99">
        <v>0</v>
      </c>
      <c r="BB2356" s="99">
        <v>22897351.296875</v>
      </c>
      <c r="BC2356" s="99">
        <v>5481620.8872680701</v>
      </c>
      <c r="BD2356" s="99">
        <v>0</v>
      </c>
      <c r="BE2356" s="99">
        <v>3720158.9992065402</v>
      </c>
      <c r="BF2356" s="99">
        <v>0</v>
      </c>
      <c r="BG2356" s="99">
        <v>73024850.989257798</v>
      </c>
      <c r="BH2356" s="99">
        <v>14712754.6594238</v>
      </c>
      <c r="BI2356" s="99">
        <v>0</v>
      </c>
      <c r="BJ2356" s="99">
        <v>1911351.6414184601</v>
      </c>
      <c r="BK2356" s="99">
        <v>1502944.1127471901</v>
      </c>
      <c r="BL2356" s="99">
        <v>0</v>
      </c>
      <c r="BM2356" s="99">
        <v>0</v>
      </c>
      <c r="BN2356" s="99">
        <v>0</v>
      </c>
      <c r="BO2356" s="99">
        <v>0</v>
      </c>
      <c r="BP2356" s="99">
        <v>0</v>
      </c>
      <c r="BQ2356" s="99">
        <v>0</v>
      </c>
      <c r="BR2356" s="99">
        <v>6769350.4945678702</v>
      </c>
      <c r="BS2356" s="99">
        <v>3315062.8126525902</v>
      </c>
      <c r="BT2356" s="99">
        <v>0</v>
      </c>
      <c r="BU2356" s="99">
        <v>4184257.2390747098</v>
      </c>
      <c r="BV2356" s="99">
        <v>2416741.1486816402</v>
      </c>
      <c r="BW2356" s="99">
        <v>0</v>
      </c>
      <c r="BX2356" s="99">
        <v>754462.62761688197</v>
      </c>
      <c r="BY2356" s="99">
        <v>0</v>
      </c>
      <c r="BZ2356" s="99">
        <v>0</v>
      </c>
      <c r="CA2356" s="99">
        <v>112838.134386063</v>
      </c>
      <c r="CB2356" s="99">
        <v>5791518.0673217801</v>
      </c>
      <c r="CC2356" s="99">
        <v>58541284.995117202</v>
      </c>
      <c r="CD2356" s="99">
        <v>16630566.572631801</v>
      </c>
      <c r="CE2356" s="99">
        <v>3053.69352683425</v>
      </c>
      <c r="CF2356" s="99">
        <v>423143.22112655599</v>
      </c>
      <c r="CG2356" s="99">
        <v>3730763.7665100102</v>
      </c>
      <c r="CH2356" s="99">
        <v>0</v>
      </c>
      <c r="CI2356" s="99">
        <v>115937.57411670699</v>
      </c>
      <c r="CJ2356" s="99">
        <v>6219915.3738403302</v>
      </c>
      <c r="CK2356" s="99">
        <v>62232142.994140603</v>
      </c>
      <c r="CL2356" s="99">
        <v>17368523.028076202</v>
      </c>
      <c r="CM2356" s="166">
        <v>186141.821825027</v>
      </c>
      <c r="CN2356" s="166">
        <v>27678439.6020508</v>
      </c>
      <c r="CO2356" s="166">
        <v>135158772.46289101</v>
      </c>
      <c r="CP2356" s="99">
        <v>17368523.028076202</v>
      </c>
      <c r="CQ2356" s="99">
        <v>0</v>
      </c>
      <c r="CR2356" s="99">
        <v>0</v>
      </c>
      <c r="CS2356" s="99">
        <v>0</v>
      </c>
      <c r="CT2356" s="99">
        <v>0</v>
      </c>
      <c r="CU2356" s="98">
        <v>10868.586701544</v>
      </c>
      <c r="CV2356" s="98">
        <v>73131.189280726001</v>
      </c>
      <c r="CW2356" s="98">
        <v>6214661.2884483365</v>
      </c>
      <c r="CX2356" s="98">
        <v>62272048.761627212</v>
      </c>
    </row>
    <row r="2357" spans="1:102" x14ac:dyDescent="0.2">
      <c r="A2357" s="98" t="s">
        <v>199</v>
      </c>
      <c r="B2357" s="100">
        <v>43617</v>
      </c>
      <c r="C2357" s="99">
        <v>101511.244359016</v>
      </c>
      <c r="D2357" s="99">
        <v>0</v>
      </c>
      <c r="E2357" s="99">
        <v>10788.847437381701</v>
      </c>
      <c r="F2357" s="99">
        <v>9739.8741002082807</v>
      </c>
      <c r="G2357" s="99">
        <v>3085.7417443692698</v>
      </c>
      <c r="H2357" s="99">
        <v>0</v>
      </c>
      <c r="I2357" s="99">
        <v>0</v>
      </c>
      <c r="J2357" s="99">
        <v>69799.6194190979</v>
      </c>
      <c r="K2357" s="99">
        <v>2.1597599046654099</v>
      </c>
      <c r="L2357" s="99">
        <v>224.57962137646999</v>
      </c>
      <c r="M2357" s="99">
        <v>42719.557894229903</v>
      </c>
      <c r="N2357" s="99">
        <v>8542.4619879722595</v>
      </c>
      <c r="O2357" s="99">
        <v>0</v>
      </c>
      <c r="P2357" s="99">
        <v>56188.180037498503</v>
      </c>
      <c r="Q2357" s="99">
        <v>4106.7139638066301</v>
      </c>
      <c r="R2357" s="99">
        <v>0</v>
      </c>
      <c r="S2357" s="99">
        <v>3083.6493637859799</v>
      </c>
      <c r="T2357" s="99">
        <v>0</v>
      </c>
      <c r="U2357" s="99">
        <v>69783.762803077698</v>
      </c>
      <c r="V2357" s="99">
        <v>5198378.4646606399</v>
      </c>
      <c r="W2357" s="99">
        <v>0</v>
      </c>
      <c r="X2357" s="99">
        <v>524020.72562408401</v>
      </c>
      <c r="Y2357" s="99">
        <v>418102.972476959</v>
      </c>
      <c r="Z2357" s="99">
        <v>427419.88151931798</v>
      </c>
      <c r="AA2357" s="99">
        <v>0</v>
      </c>
      <c r="AB2357" s="99">
        <v>0</v>
      </c>
      <c r="AC2357" s="99">
        <v>21336693.878662098</v>
      </c>
      <c r="AD2357" s="99">
        <v>360.43531217798602</v>
      </c>
      <c r="AE2357" s="99">
        <v>8245.4102952480298</v>
      </c>
      <c r="AF2357" s="99">
        <v>1970497.6977233901</v>
      </c>
      <c r="AG2357" s="99">
        <v>971693.19136047398</v>
      </c>
      <c r="AH2357" s="99">
        <v>0</v>
      </c>
      <c r="AI2357" s="99">
        <v>2116379.8734130901</v>
      </c>
      <c r="AJ2357" s="99">
        <v>567854.83051300002</v>
      </c>
      <c r="AK2357" s="99">
        <v>0</v>
      </c>
      <c r="AL2357" s="99">
        <v>425848.73899841303</v>
      </c>
      <c r="AM2357" s="99">
        <v>0</v>
      </c>
      <c r="AN2357" s="99">
        <v>21231467.488037098</v>
      </c>
      <c r="AO2357" s="99">
        <v>53106903.816406302</v>
      </c>
      <c r="AP2357" s="99">
        <v>0</v>
      </c>
      <c r="AQ2357" s="99">
        <v>4813021.7117309598</v>
      </c>
      <c r="AR2357" s="99">
        <v>3777786.4751281701</v>
      </c>
      <c r="AS2357" s="99">
        <v>3787945.3866882301</v>
      </c>
      <c r="AT2357" s="99">
        <v>0</v>
      </c>
      <c r="AU2357" s="99">
        <v>0</v>
      </c>
      <c r="AV2357" s="99">
        <v>73296956.371093795</v>
      </c>
      <c r="AW2357" s="99">
        <v>1287.5994483679499</v>
      </c>
      <c r="AX2357" s="99">
        <v>66575.279595375105</v>
      </c>
      <c r="AY2357" s="99">
        <v>20815385.738525402</v>
      </c>
      <c r="AZ2357" s="99">
        <v>8743398.5064697303</v>
      </c>
      <c r="BA2357" s="99">
        <v>0</v>
      </c>
      <c r="BB2357" s="99">
        <v>21795361.4443359</v>
      </c>
      <c r="BC2357" s="99">
        <v>5506026.8109130897</v>
      </c>
      <c r="BD2357" s="99">
        <v>0</v>
      </c>
      <c r="BE2357" s="99">
        <v>3764496.5389709501</v>
      </c>
      <c r="BF2357" s="99">
        <v>0</v>
      </c>
      <c r="BG2357" s="99">
        <v>73006016.8359375</v>
      </c>
      <c r="BH2357" s="99">
        <v>14481506.4378662</v>
      </c>
      <c r="BI2357" s="99">
        <v>0</v>
      </c>
      <c r="BJ2357" s="99">
        <v>1908018.1921844501</v>
      </c>
      <c r="BK2357" s="99">
        <v>1511808.4046783401</v>
      </c>
      <c r="BL2357" s="99">
        <v>0</v>
      </c>
      <c r="BM2357" s="99">
        <v>0</v>
      </c>
      <c r="BN2357" s="99">
        <v>0</v>
      </c>
      <c r="BO2357" s="99">
        <v>0</v>
      </c>
      <c r="BP2357" s="99">
        <v>0</v>
      </c>
      <c r="BQ2357" s="99">
        <v>0</v>
      </c>
      <c r="BR2357" s="99">
        <v>6751261.44250488</v>
      </c>
      <c r="BS2357" s="99">
        <v>3273428.71124268</v>
      </c>
      <c r="BT2357" s="99">
        <v>0</v>
      </c>
      <c r="BU2357" s="99">
        <v>4014557.3408508301</v>
      </c>
      <c r="BV2357" s="99">
        <v>2402275.3658752399</v>
      </c>
      <c r="BW2357" s="99">
        <v>0</v>
      </c>
      <c r="BX2357" s="99">
        <v>763673.19245147705</v>
      </c>
      <c r="BY2357" s="99">
        <v>0</v>
      </c>
      <c r="BZ2357" s="99">
        <v>0</v>
      </c>
      <c r="CA2357" s="99">
        <v>112337.63482761401</v>
      </c>
      <c r="CB2357" s="99">
        <v>5720624.41223145</v>
      </c>
      <c r="CC2357" s="99">
        <v>57793993.002441399</v>
      </c>
      <c r="CD2357" s="99">
        <v>16405415.682006801</v>
      </c>
      <c r="CE2357" s="99">
        <v>3080.6444981694199</v>
      </c>
      <c r="CF2357" s="99">
        <v>425902.02189636201</v>
      </c>
      <c r="CG2357" s="99">
        <v>3765402.2702331501</v>
      </c>
      <c r="CH2357" s="99">
        <v>0</v>
      </c>
      <c r="CI2357" s="99">
        <v>115375.34417057</v>
      </c>
      <c r="CJ2357" s="99">
        <v>6145496.3103637705</v>
      </c>
      <c r="CK2357" s="99">
        <v>61423403.001953103</v>
      </c>
      <c r="CL2357" s="99">
        <v>17140267.5629883</v>
      </c>
      <c r="CM2357" s="166">
        <v>184987.55729675299</v>
      </c>
      <c r="CN2357" s="166">
        <v>27372182.613281298</v>
      </c>
      <c r="CO2357" s="166">
        <v>134590438.82226601</v>
      </c>
      <c r="CP2357" s="99">
        <v>17140267.5629883</v>
      </c>
      <c r="CQ2357" s="99">
        <v>0</v>
      </c>
      <c r="CR2357" s="99">
        <v>0</v>
      </c>
      <c r="CS2357" s="99">
        <v>0</v>
      </c>
      <c r="CT2357" s="99">
        <v>0</v>
      </c>
      <c r="CU2357" s="98">
        <v>10812.582464769999</v>
      </c>
      <c r="CV2357" s="98">
        <v>72623.360599448002</v>
      </c>
      <c r="CW2357" s="98">
        <v>6146526.4341278123</v>
      </c>
      <c r="CX2357" s="98">
        <v>61559395.272674546</v>
      </c>
    </row>
    <row r="2358" spans="1:102" x14ac:dyDescent="0.2">
      <c r="A2358" s="98" t="s">
        <v>190</v>
      </c>
      <c r="B2358" s="100">
        <v>38047</v>
      </c>
      <c r="C2358" s="99">
        <v>68365.715269088701</v>
      </c>
      <c r="D2358" s="99">
        <v>0</v>
      </c>
      <c r="E2358" s="99">
        <v>33874.816181659698</v>
      </c>
      <c r="F2358" s="99">
        <v>16502.754391431801</v>
      </c>
      <c r="G2358" s="99">
        <v>9.8732344569871202</v>
      </c>
      <c r="H2358" s="99">
        <v>0</v>
      </c>
      <c r="I2358" s="99">
        <v>0</v>
      </c>
      <c r="J2358" s="99">
        <v>231.24847152829199</v>
      </c>
      <c r="K2358" s="99">
        <v>69311.586903572097</v>
      </c>
      <c r="L2358" s="99">
        <v>52477.231349945097</v>
      </c>
      <c r="M2358" s="99">
        <v>39327.486669540398</v>
      </c>
      <c r="N2358" s="99">
        <v>5092.8910018205597</v>
      </c>
      <c r="O2358" s="99">
        <v>0</v>
      </c>
      <c r="P2358" s="99">
        <v>0</v>
      </c>
      <c r="Q2358" s="99">
        <v>4699.9771372675896</v>
      </c>
      <c r="R2358" s="99">
        <v>0</v>
      </c>
      <c r="S2358" s="99">
        <v>0</v>
      </c>
      <c r="T2358" s="99">
        <v>2846.5802074968801</v>
      </c>
      <c r="U2358" s="99">
        <v>69176.290344238296</v>
      </c>
      <c r="V2358" s="99">
        <v>3423646.41796875</v>
      </c>
      <c r="W2358" s="99">
        <v>0</v>
      </c>
      <c r="X2358" s="99">
        <v>2484833.0583801302</v>
      </c>
      <c r="Y2358" s="99">
        <v>990933.65150451695</v>
      </c>
      <c r="Z2358" s="99">
        <v>366.01864296942898</v>
      </c>
      <c r="AA2358" s="99">
        <v>0</v>
      </c>
      <c r="AB2358" s="99">
        <v>0</v>
      </c>
      <c r="AC2358" s="99">
        <v>12496.730972528499</v>
      </c>
      <c r="AD2358" s="99">
        <v>17961406.0007324</v>
      </c>
      <c r="AE2358" s="99">
        <v>2688997.2241516099</v>
      </c>
      <c r="AF2358" s="99">
        <v>1896603.9001007101</v>
      </c>
      <c r="AG2358" s="99">
        <v>823017.73837280297</v>
      </c>
      <c r="AH2358" s="99">
        <v>0</v>
      </c>
      <c r="AI2358" s="99">
        <v>0</v>
      </c>
      <c r="AJ2358" s="99">
        <v>519315.54193496698</v>
      </c>
      <c r="AK2358" s="99">
        <v>0</v>
      </c>
      <c r="AL2358" s="99">
        <v>0</v>
      </c>
      <c r="AM2358" s="99">
        <v>447968.75246810901</v>
      </c>
      <c r="AN2358" s="99">
        <v>17743253.394775402</v>
      </c>
      <c r="AO2358" s="99">
        <v>23582957.9453125</v>
      </c>
      <c r="AP2358" s="99">
        <v>0</v>
      </c>
      <c r="AQ2358" s="99">
        <v>16693285.3273926</v>
      </c>
      <c r="AR2358" s="99">
        <v>6780376.6574096698</v>
      </c>
      <c r="AS2358" s="99">
        <v>2364.1853848993801</v>
      </c>
      <c r="AT2358" s="99">
        <v>0</v>
      </c>
      <c r="AU2358" s="99">
        <v>0</v>
      </c>
      <c r="AV2358" s="99">
        <v>28537.2075452805</v>
      </c>
      <c r="AW2358" s="99">
        <v>41444718.196777299</v>
      </c>
      <c r="AX2358" s="99">
        <v>18548562.0234375</v>
      </c>
      <c r="AY2358" s="99">
        <v>12979593.1179199</v>
      </c>
      <c r="AZ2358" s="99">
        <v>5275009.8825073196</v>
      </c>
      <c r="BA2358" s="99">
        <v>0</v>
      </c>
      <c r="BB2358" s="99">
        <v>0</v>
      </c>
      <c r="BC2358" s="99">
        <v>3391665.9389953599</v>
      </c>
      <c r="BD2358" s="99">
        <v>0</v>
      </c>
      <c r="BE2358" s="99">
        <v>0</v>
      </c>
      <c r="BF2358" s="99">
        <v>2734496.5547180199</v>
      </c>
      <c r="BG2358" s="99">
        <v>40906485.061035201</v>
      </c>
      <c r="BH2358" s="99">
        <v>3825422.2692565899</v>
      </c>
      <c r="BI2358" s="99">
        <v>0</v>
      </c>
      <c r="BJ2358" s="99">
        <v>4254344.10900879</v>
      </c>
      <c r="BK2358" s="99">
        <v>2339479.4259643601</v>
      </c>
      <c r="BL2358" s="99">
        <v>0</v>
      </c>
      <c r="BM2358" s="99">
        <v>0</v>
      </c>
      <c r="BN2358" s="99">
        <v>0</v>
      </c>
      <c r="BO2358" s="99">
        <v>0</v>
      </c>
      <c r="BP2358" s="99">
        <v>0</v>
      </c>
      <c r="BQ2358" s="99">
        <v>0</v>
      </c>
      <c r="BR2358" s="99">
        <v>4316820.03015137</v>
      </c>
      <c r="BS2358" s="99">
        <v>2073728.6396331801</v>
      </c>
      <c r="BT2358" s="99">
        <v>0</v>
      </c>
      <c r="BU2358" s="99">
        <v>0</v>
      </c>
      <c r="BV2358" s="99">
        <v>1632241.09854126</v>
      </c>
      <c r="BW2358" s="99">
        <v>0</v>
      </c>
      <c r="BX2358" s="99">
        <v>0</v>
      </c>
      <c r="BY2358" s="99">
        <v>0</v>
      </c>
      <c r="BZ2358" s="99">
        <v>0</v>
      </c>
      <c r="CA2358" s="99">
        <v>102352.85244751</v>
      </c>
      <c r="CB2358" s="99">
        <v>5906295.4338989304</v>
      </c>
      <c r="CC2358" s="99">
        <v>40161010.575683601</v>
      </c>
      <c r="CD2358" s="99">
        <v>8063550.1539306603</v>
      </c>
      <c r="CE2358" s="99">
        <v>2873.7489366233299</v>
      </c>
      <c r="CF2358" s="99">
        <v>441470.95517730701</v>
      </c>
      <c r="CG2358" s="99">
        <v>2687555.00958252</v>
      </c>
      <c r="CH2358" s="99">
        <v>0</v>
      </c>
      <c r="CI2358" s="99">
        <v>105223.843338013</v>
      </c>
      <c r="CJ2358" s="99">
        <v>6347512.2029418899</v>
      </c>
      <c r="CK2358" s="99">
        <v>42834910.628906302</v>
      </c>
      <c r="CL2358" s="99">
        <v>8059968.9780883798</v>
      </c>
      <c r="CM2358" s="166">
        <v>174188.386966705</v>
      </c>
      <c r="CN2358" s="166">
        <v>24277909.3051758</v>
      </c>
      <c r="CO2358" s="166">
        <v>83693994.917968795</v>
      </c>
      <c r="CP2358" s="99">
        <v>8059968.9780883798</v>
      </c>
      <c r="CQ2358" s="99">
        <v>0</v>
      </c>
      <c r="CR2358" s="99">
        <v>0</v>
      </c>
      <c r="CS2358" s="99">
        <v>0</v>
      </c>
      <c r="CT2358" s="99">
        <v>0</v>
      </c>
      <c r="CU2358" s="98">
        <v>106004.821132356</v>
      </c>
      <c r="CV2358" s="98">
        <v>240.04144002499999</v>
      </c>
      <c r="CW2358" s="98">
        <v>6347766.3890762376</v>
      </c>
      <c r="CX2358" s="98">
        <v>42848565.585266121</v>
      </c>
    </row>
    <row r="2359" spans="1:102" x14ac:dyDescent="0.2">
      <c r="A2359" s="98" t="s">
        <v>190</v>
      </c>
      <c r="B2359" s="100">
        <v>38139</v>
      </c>
      <c r="C2359" s="99">
        <v>69064.747914314299</v>
      </c>
      <c r="D2359" s="99">
        <v>0</v>
      </c>
      <c r="E2359" s="99">
        <v>33260.146971225702</v>
      </c>
      <c r="F2359" s="99">
        <v>16623.339685201601</v>
      </c>
      <c r="G2359" s="99">
        <v>104.465071476996</v>
      </c>
      <c r="H2359" s="99">
        <v>0</v>
      </c>
      <c r="I2359" s="99">
        <v>0</v>
      </c>
      <c r="J2359" s="99">
        <v>4056.0142758488701</v>
      </c>
      <c r="K2359" s="99">
        <v>64292.118975162499</v>
      </c>
      <c r="L2359" s="99">
        <v>53151.1143922806</v>
      </c>
      <c r="M2359" s="99">
        <v>39160.9212031364</v>
      </c>
      <c r="N2359" s="99">
        <v>5211.7880268692998</v>
      </c>
      <c r="O2359" s="99">
        <v>0</v>
      </c>
      <c r="P2359" s="99">
        <v>0</v>
      </c>
      <c r="Q2359" s="99">
        <v>4694.6630673408499</v>
      </c>
      <c r="R2359" s="99">
        <v>0</v>
      </c>
      <c r="S2359" s="99">
        <v>0</v>
      </c>
      <c r="T2359" s="99">
        <v>2813.9032788872701</v>
      </c>
      <c r="U2359" s="99">
        <v>69714.011240959197</v>
      </c>
      <c r="V2359" s="99">
        <v>3397472.8283996601</v>
      </c>
      <c r="W2359" s="99">
        <v>0</v>
      </c>
      <c r="X2359" s="99">
        <v>2458765.6022644001</v>
      </c>
      <c r="Y2359" s="99">
        <v>1006303.10840607</v>
      </c>
      <c r="Z2359" s="99">
        <v>16647.965299844702</v>
      </c>
      <c r="AA2359" s="99">
        <v>0</v>
      </c>
      <c r="AB2359" s="99">
        <v>0</v>
      </c>
      <c r="AC2359" s="99">
        <v>888945.06237793004</v>
      </c>
      <c r="AD2359" s="99">
        <v>16584485.067627</v>
      </c>
      <c r="AE2359" s="99">
        <v>2654335.3291320801</v>
      </c>
      <c r="AF2359" s="99">
        <v>1884848.66323853</v>
      </c>
      <c r="AG2359" s="99">
        <v>827446.95438384998</v>
      </c>
      <c r="AH2359" s="99">
        <v>0</v>
      </c>
      <c r="AI2359" s="99">
        <v>0</v>
      </c>
      <c r="AJ2359" s="99">
        <v>509797.05265045201</v>
      </c>
      <c r="AK2359" s="99">
        <v>0</v>
      </c>
      <c r="AL2359" s="99">
        <v>0</v>
      </c>
      <c r="AM2359" s="99">
        <v>442663.78044891398</v>
      </c>
      <c r="AN2359" s="99">
        <v>18033540.948730499</v>
      </c>
      <c r="AO2359" s="99">
        <v>23645922.392333999</v>
      </c>
      <c r="AP2359" s="99">
        <v>0</v>
      </c>
      <c r="AQ2359" s="99">
        <v>16649577.505737299</v>
      </c>
      <c r="AR2359" s="99">
        <v>7018855.5864257803</v>
      </c>
      <c r="AS2359" s="99">
        <v>101991.53218174</v>
      </c>
      <c r="AT2359" s="99">
        <v>0</v>
      </c>
      <c r="AU2359" s="99">
        <v>0</v>
      </c>
      <c r="AV2359" s="99">
        <v>2086137.74482727</v>
      </c>
      <c r="AW2359" s="99">
        <v>38566311.515136696</v>
      </c>
      <c r="AX2359" s="99">
        <v>18551796.388427701</v>
      </c>
      <c r="AY2359" s="99">
        <v>12959142.135498</v>
      </c>
      <c r="AZ2359" s="99">
        <v>5347140.7158203097</v>
      </c>
      <c r="BA2359" s="99">
        <v>0</v>
      </c>
      <c r="BB2359" s="99">
        <v>0</v>
      </c>
      <c r="BC2359" s="99">
        <v>3366951.4587402302</v>
      </c>
      <c r="BD2359" s="99">
        <v>0</v>
      </c>
      <c r="BE2359" s="99">
        <v>0</v>
      </c>
      <c r="BF2359" s="99">
        <v>2725239.9866332998</v>
      </c>
      <c r="BG2359" s="99">
        <v>41797638.4462891</v>
      </c>
      <c r="BH2359" s="99">
        <v>3804689.1545715299</v>
      </c>
      <c r="BI2359" s="99">
        <v>0</v>
      </c>
      <c r="BJ2359" s="99">
        <v>4251001.0226440402</v>
      </c>
      <c r="BK2359" s="99">
        <v>2405411.78552246</v>
      </c>
      <c r="BL2359" s="99">
        <v>0</v>
      </c>
      <c r="BM2359" s="99">
        <v>0</v>
      </c>
      <c r="BN2359" s="99">
        <v>0</v>
      </c>
      <c r="BO2359" s="99">
        <v>0</v>
      </c>
      <c r="BP2359" s="99">
        <v>0</v>
      </c>
      <c r="BQ2359" s="99">
        <v>0</v>
      </c>
      <c r="BR2359" s="99">
        <v>4358592.0132446298</v>
      </c>
      <c r="BS2359" s="99">
        <v>2108241.7948303199</v>
      </c>
      <c r="BT2359" s="99">
        <v>0</v>
      </c>
      <c r="BU2359" s="99">
        <v>0</v>
      </c>
      <c r="BV2359" s="99">
        <v>1614483.9500122101</v>
      </c>
      <c r="BW2359" s="99">
        <v>0</v>
      </c>
      <c r="BX2359" s="99">
        <v>0</v>
      </c>
      <c r="BY2359" s="99">
        <v>0</v>
      </c>
      <c r="BZ2359" s="99">
        <v>0</v>
      </c>
      <c r="CA2359" s="99">
        <v>102465.550019264</v>
      </c>
      <c r="CB2359" s="99">
        <v>5847821.8479614304</v>
      </c>
      <c r="CC2359" s="99">
        <v>40092884.297363304</v>
      </c>
      <c r="CD2359" s="99">
        <v>8014116.1098022498</v>
      </c>
      <c r="CE2359" s="99">
        <v>2844.7999685704699</v>
      </c>
      <c r="CF2359" s="99">
        <v>438291.77580261201</v>
      </c>
      <c r="CG2359" s="99">
        <v>2702716.1412658701</v>
      </c>
      <c r="CH2359" s="99">
        <v>0</v>
      </c>
      <c r="CI2359" s="99">
        <v>105257.760191917</v>
      </c>
      <c r="CJ2359" s="99">
        <v>6283896.7048339797</v>
      </c>
      <c r="CK2359" s="99">
        <v>42791954.1806641</v>
      </c>
      <c r="CL2359" s="99">
        <v>8011131.1572876005</v>
      </c>
      <c r="CM2359" s="166">
        <v>174792.28517723101</v>
      </c>
      <c r="CN2359" s="166">
        <v>24150430.941162098</v>
      </c>
      <c r="CO2359" s="166">
        <v>84536166.606445298</v>
      </c>
      <c r="CP2359" s="99">
        <v>8011131.1572876005</v>
      </c>
      <c r="CQ2359" s="99">
        <v>0</v>
      </c>
      <c r="CR2359" s="99">
        <v>0</v>
      </c>
      <c r="CS2359" s="99">
        <v>0</v>
      </c>
      <c r="CT2359" s="99">
        <v>0</v>
      </c>
      <c r="CU2359" s="98">
        <v>100507.447498863</v>
      </c>
      <c r="CV2359" s="98">
        <v>4140.1292219139996</v>
      </c>
      <c r="CW2359" s="98">
        <v>6286113.6237640427</v>
      </c>
      <c r="CX2359" s="98">
        <v>42795600.438629173</v>
      </c>
    </row>
    <row r="2360" spans="1:102" x14ac:dyDescent="0.2">
      <c r="A2360" s="98" t="s">
        <v>190</v>
      </c>
      <c r="B2360" s="100">
        <v>38231</v>
      </c>
      <c r="C2360" s="99">
        <v>70458.522552490205</v>
      </c>
      <c r="D2360" s="99">
        <v>0</v>
      </c>
      <c r="E2360" s="99">
        <v>33470.524039268501</v>
      </c>
      <c r="F2360" s="99">
        <v>17219.789400816</v>
      </c>
      <c r="G2360" s="99">
        <v>226.09663388505601</v>
      </c>
      <c r="H2360" s="99">
        <v>0</v>
      </c>
      <c r="I2360" s="99">
        <v>0</v>
      </c>
      <c r="J2360" s="99">
        <v>8933.5857026576996</v>
      </c>
      <c r="K2360" s="99">
        <v>60749.1805038452</v>
      </c>
      <c r="L2360" s="99">
        <v>56015.029443740801</v>
      </c>
      <c r="M2360" s="99">
        <v>39511.177245616898</v>
      </c>
      <c r="N2360" s="99">
        <v>5309.7001720070803</v>
      </c>
      <c r="O2360" s="99">
        <v>0</v>
      </c>
      <c r="P2360" s="99">
        <v>0</v>
      </c>
      <c r="Q2360" s="99">
        <v>4670.1134937405604</v>
      </c>
      <c r="R2360" s="99">
        <v>0</v>
      </c>
      <c r="S2360" s="99">
        <v>0</v>
      </c>
      <c r="T2360" s="99">
        <v>2785.41689562798</v>
      </c>
      <c r="U2360" s="99">
        <v>69684.088727951093</v>
      </c>
      <c r="V2360" s="99">
        <v>3448765.0208740202</v>
      </c>
      <c r="W2360" s="99">
        <v>0</v>
      </c>
      <c r="X2360" s="99">
        <v>2441796.1634521498</v>
      </c>
      <c r="Y2360" s="99">
        <v>1025104.33944702</v>
      </c>
      <c r="Z2360" s="99">
        <v>37071.976218700402</v>
      </c>
      <c r="AA2360" s="99">
        <v>0</v>
      </c>
      <c r="AB2360" s="99">
        <v>0</v>
      </c>
      <c r="AC2360" s="99">
        <v>2076296.3769683801</v>
      </c>
      <c r="AD2360" s="99">
        <v>14749031.142333999</v>
      </c>
      <c r="AE2360" s="99">
        <v>2709261.4762268099</v>
      </c>
      <c r="AF2360" s="99">
        <v>1885916.92224121</v>
      </c>
      <c r="AG2360" s="99">
        <v>845927.99227905297</v>
      </c>
      <c r="AH2360" s="99">
        <v>0</v>
      </c>
      <c r="AI2360" s="99">
        <v>0</v>
      </c>
      <c r="AJ2360" s="99">
        <v>505149.95029067999</v>
      </c>
      <c r="AK2360" s="99">
        <v>0</v>
      </c>
      <c r="AL2360" s="99">
        <v>0</v>
      </c>
      <c r="AM2360" s="99">
        <v>439811.45988845802</v>
      </c>
      <c r="AN2360" s="99">
        <v>17232671.7736816</v>
      </c>
      <c r="AO2360" s="99">
        <v>24341586.762695301</v>
      </c>
      <c r="AP2360" s="99">
        <v>0</v>
      </c>
      <c r="AQ2360" s="99">
        <v>16720624.2889404</v>
      </c>
      <c r="AR2360" s="99">
        <v>7136027.5103759803</v>
      </c>
      <c r="AS2360" s="99">
        <v>222530.84834098801</v>
      </c>
      <c r="AT2360" s="99">
        <v>0</v>
      </c>
      <c r="AU2360" s="99">
        <v>0</v>
      </c>
      <c r="AV2360" s="99">
        <v>4940594.18005371</v>
      </c>
      <c r="AW2360" s="99">
        <v>34861133.5458984</v>
      </c>
      <c r="AX2360" s="99">
        <v>19257520.8132324</v>
      </c>
      <c r="AY2360" s="99">
        <v>13201336.565918</v>
      </c>
      <c r="AZ2360" s="99">
        <v>5572663.0546264602</v>
      </c>
      <c r="BA2360" s="99">
        <v>0</v>
      </c>
      <c r="BB2360" s="99">
        <v>0</v>
      </c>
      <c r="BC2360" s="99">
        <v>3391697.25073242</v>
      </c>
      <c r="BD2360" s="99">
        <v>0</v>
      </c>
      <c r="BE2360" s="99">
        <v>0</v>
      </c>
      <c r="BF2360" s="99">
        <v>2742394.8507690402</v>
      </c>
      <c r="BG2360" s="99">
        <v>40862105.290527299</v>
      </c>
      <c r="BH2360" s="99">
        <v>4038222.81884766</v>
      </c>
      <c r="BI2360" s="99">
        <v>0</v>
      </c>
      <c r="BJ2360" s="99">
        <v>4299264.9857788105</v>
      </c>
      <c r="BK2360" s="99">
        <v>2487811.2320251502</v>
      </c>
      <c r="BL2360" s="99">
        <v>0</v>
      </c>
      <c r="BM2360" s="99">
        <v>0</v>
      </c>
      <c r="BN2360" s="99">
        <v>0</v>
      </c>
      <c r="BO2360" s="99">
        <v>0</v>
      </c>
      <c r="BP2360" s="99">
        <v>0</v>
      </c>
      <c r="BQ2360" s="99">
        <v>0</v>
      </c>
      <c r="BR2360" s="99">
        <v>4450958.1024169903</v>
      </c>
      <c r="BS2360" s="99">
        <v>2183785.5240478502</v>
      </c>
      <c r="BT2360" s="99">
        <v>0</v>
      </c>
      <c r="BU2360" s="99">
        <v>0</v>
      </c>
      <c r="BV2360" s="99">
        <v>1655653.3189544701</v>
      </c>
      <c r="BW2360" s="99">
        <v>0</v>
      </c>
      <c r="BX2360" s="99">
        <v>0</v>
      </c>
      <c r="BY2360" s="99">
        <v>0</v>
      </c>
      <c r="BZ2360" s="99">
        <v>0</v>
      </c>
      <c r="CA2360" s="99">
        <v>103818.633482933</v>
      </c>
      <c r="CB2360" s="99">
        <v>5916236.7597045898</v>
      </c>
      <c r="CC2360" s="99">
        <v>41151186.498046897</v>
      </c>
      <c r="CD2360" s="99">
        <v>8411208.6003418006</v>
      </c>
      <c r="CE2360" s="99">
        <v>2712.6444099545502</v>
      </c>
      <c r="CF2360" s="99">
        <v>435947.13432693499</v>
      </c>
      <c r="CG2360" s="99">
        <v>2720069.0031127902</v>
      </c>
      <c r="CH2360" s="99">
        <v>0</v>
      </c>
      <c r="CI2360" s="99">
        <v>106559.208077431</v>
      </c>
      <c r="CJ2360" s="99">
        <v>6351594.6535644503</v>
      </c>
      <c r="CK2360" s="99">
        <v>43876966.3759766</v>
      </c>
      <c r="CL2360" s="99">
        <v>8421516.0107421894</v>
      </c>
      <c r="CM2360" s="166">
        <v>176517.86805534401</v>
      </c>
      <c r="CN2360" s="166">
        <v>23391567.814941399</v>
      </c>
      <c r="CO2360" s="166">
        <v>84523767.107421905</v>
      </c>
      <c r="CP2360" s="99">
        <v>8421516.0107421894</v>
      </c>
      <c r="CQ2360" s="99">
        <v>0</v>
      </c>
      <c r="CR2360" s="99">
        <v>0</v>
      </c>
      <c r="CS2360" s="99">
        <v>0</v>
      </c>
      <c r="CT2360" s="99">
        <v>0</v>
      </c>
      <c r="CU2360" s="98">
        <v>97475.056918660004</v>
      </c>
      <c r="CV2360" s="98">
        <v>9108.7170131050007</v>
      </c>
      <c r="CW2360" s="98">
        <v>6352183.8940315247</v>
      </c>
      <c r="CX2360" s="98">
        <v>43871255.50115969</v>
      </c>
    </row>
    <row r="2361" spans="1:102" x14ac:dyDescent="0.2">
      <c r="A2361" s="98" t="s">
        <v>190</v>
      </c>
      <c r="B2361" s="100">
        <v>38322</v>
      </c>
      <c r="C2361" s="99">
        <v>72050.901692390398</v>
      </c>
      <c r="D2361" s="99">
        <v>0</v>
      </c>
      <c r="E2361" s="99">
        <v>32431.626683711998</v>
      </c>
      <c r="F2361" s="99">
        <v>16764.845810413401</v>
      </c>
      <c r="G2361" s="99">
        <v>369.26676344126503</v>
      </c>
      <c r="H2361" s="99">
        <v>0</v>
      </c>
      <c r="I2361" s="99">
        <v>0</v>
      </c>
      <c r="J2361" s="99">
        <v>13761.125976204899</v>
      </c>
      <c r="K2361" s="99">
        <v>58415.7570223808</v>
      </c>
      <c r="L2361" s="99">
        <v>54879.101366996802</v>
      </c>
      <c r="M2361" s="99">
        <v>39902.9074788094</v>
      </c>
      <c r="N2361" s="99">
        <v>5441.2471269965199</v>
      </c>
      <c r="O2361" s="99">
        <v>0</v>
      </c>
      <c r="P2361" s="99">
        <v>0</v>
      </c>
      <c r="Q2361" s="99">
        <v>4714.3351601958302</v>
      </c>
      <c r="R2361" s="99">
        <v>0</v>
      </c>
      <c r="S2361" s="99">
        <v>0</v>
      </c>
      <c r="T2361" s="99">
        <v>2825.5028465688201</v>
      </c>
      <c r="U2361" s="99">
        <v>71248.744357109099</v>
      </c>
      <c r="V2361" s="99">
        <v>3564289.1855773898</v>
      </c>
      <c r="W2361" s="99">
        <v>0</v>
      </c>
      <c r="X2361" s="99">
        <v>2408644.8903808598</v>
      </c>
      <c r="Y2361" s="99">
        <v>1033492.80383301</v>
      </c>
      <c r="Z2361" s="99">
        <v>67675.245806694002</v>
      </c>
      <c r="AA2361" s="99">
        <v>0</v>
      </c>
      <c r="AB2361" s="99">
        <v>0</v>
      </c>
      <c r="AC2361" s="99">
        <v>4153759.5068664602</v>
      </c>
      <c r="AD2361" s="99">
        <v>15271310.3395996</v>
      </c>
      <c r="AE2361" s="99">
        <v>2693365.3222045898</v>
      </c>
      <c r="AF2361" s="99">
        <v>1911100.26828003</v>
      </c>
      <c r="AG2361" s="99">
        <v>856843.88471221901</v>
      </c>
      <c r="AH2361" s="99">
        <v>0</v>
      </c>
      <c r="AI2361" s="99">
        <v>0</v>
      </c>
      <c r="AJ2361" s="99">
        <v>499363.82029724098</v>
      </c>
      <c r="AK2361" s="99">
        <v>0</v>
      </c>
      <c r="AL2361" s="99">
        <v>0</v>
      </c>
      <c r="AM2361" s="99">
        <v>445885.53199386603</v>
      </c>
      <c r="AN2361" s="99">
        <v>18703404.498291001</v>
      </c>
      <c r="AO2361" s="99">
        <v>25444385.7104492</v>
      </c>
      <c r="AP2361" s="99">
        <v>0</v>
      </c>
      <c r="AQ2361" s="99">
        <v>16600129.5633545</v>
      </c>
      <c r="AR2361" s="99">
        <v>7271024.4149169903</v>
      </c>
      <c r="AS2361" s="99">
        <v>424897.71479797398</v>
      </c>
      <c r="AT2361" s="99">
        <v>0</v>
      </c>
      <c r="AU2361" s="99">
        <v>0</v>
      </c>
      <c r="AV2361" s="99">
        <v>9710289.9703369103</v>
      </c>
      <c r="AW2361" s="99">
        <v>36235869.529785201</v>
      </c>
      <c r="AX2361" s="99">
        <v>19417553.9919434</v>
      </c>
      <c r="AY2361" s="99">
        <v>13543927.768676801</v>
      </c>
      <c r="AZ2361" s="99">
        <v>5709567.2729492197</v>
      </c>
      <c r="BA2361" s="99">
        <v>0</v>
      </c>
      <c r="BB2361" s="99">
        <v>0</v>
      </c>
      <c r="BC2361" s="99">
        <v>3408313.4512634301</v>
      </c>
      <c r="BD2361" s="99">
        <v>0</v>
      </c>
      <c r="BE2361" s="99">
        <v>0</v>
      </c>
      <c r="BF2361" s="99">
        <v>2831421.6419677702</v>
      </c>
      <c r="BG2361" s="99">
        <v>44352271.575195298</v>
      </c>
      <c r="BH2361" s="99">
        <v>4127650.75494385</v>
      </c>
      <c r="BI2361" s="99">
        <v>0</v>
      </c>
      <c r="BJ2361" s="99">
        <v>4311868.7963867197</v>
      </c>
      <c r="BK2361" s="99">
        <v>2553126.7828674298</v>
      </c>
      <c r="BL2361" s="99">
        <v>0</v>
      </c>
      <c r="BM2361" s="99">
        <v>0</v>
      </c>
      <c r="BN2361" s="99">
        <v>0</v>
      </c>
      <c r="BO2361" s="99">
        <v>0</v>
      </c>
      <c r="BP2361" s="99">
        <v>0</v>
      </c>
      <c r="BQ2361" s="99">
        <v>0</v>
      </c>
      <c r="BR2361" s="99">
        <v>4574277.7847290002</v>
      </c>
      <c r="BS2361" s="99">
        <v>2241100.2809753399</v>
      </c>
      <c r="BT2361" s="99">
        <v>0</v>
      </c>
      <c r="BU2361" s="99">
        <v>0</v>
      </c>
      <c r="BV2361" s="99">
        <v>1693464.42541504</v>
      </c>
      <c r="BW2361" s="99">
        <v>0</v>
      </c>
      <c r="BX2361" s="99">
        <v>0</v>
      </c>
      <c r="BY2361" s="99">
        <v>0</v>
      </c>
      <c r="BZ2361" s="99">
        <v>0</v>
      </c>
      <c r="CA2361" s="99">
        <v>104351.976192474</v>
      </c>
      <c r="CB2361" s="99">
        <v>5957015.0367431603</v>
      </c>
      <c r="CC2361" s="99">
        <v>41936816.8994141</v>
      </c>
      <c r="CD2361" s="99">
        <v>8426085.46166992</v>
      </c>
      <c r="CE2361" s="99">
        <v>2844.44952374697</v>
      </c>
      <c r="CF2361" s="99">
        <v>447933.47042083699</v>
      </c>
      <c r="CG2361" s="99">
        <v>2842214.9938354502</v>
      </c>
      <c r="CH2361" s="99">
        <v>0</v>
      </c>
      <c r="CI2361" s="99">
        <v>107220.695444107</v>
      </c>
      <c r="CJ2361" s="99">
        <v>6408442.2939453097</v>
      </c>
      <c r="CK2361" s="99">
        <v>44789397.648925804</v>
      </c>
      <c r="CL2361" s="99">
        <v>8423352.9930419903</v>
      </c>
      <c r="CM2361" s="166">
        <v>178371.14210701</v>
      </c>
      <c r="CN2361" s="166">
        <v>25119543.298828099</v>
      </c>
      <c r="CO2361" s="166">
        <v>89336099.423828095</v>
      </c>
      <c r="CP2361" s="99">
        <v>8423352.9930419903</v>
      </c>
      <c r="CQ2361" s="99">
        <v>0</v>
      </c>
      <c r="CR2361" s="99">
        <v>0</v>
      </c>
      <c r="CS2361" s="99">
        <v>0</v>
      </c>
      <c r="CT2361" s="99">
        <v>0</v>
      </c>
      <c r="CU2361" s="98">
        <v>92427.892183614007</v>
      </c>
      <c r="CV2361" s="98">
        <v>14033.013303690001</v>
      </c>
      <c r="CW2361" s="98">
        <v>6404948.5071639977</v>
      </c>
      <c r="CX2361" s="98">
        <v>44779031.893249549</v>
      </c>
    </row>
    <row r="2362" spans="1:102" x14ac:dyDescent="0.2">
      <c r="A2362" s="98" t="s">
        <v>190</v>
      </c>
      <c r="B2362" s="100">
        <v>38412</v>
      </c>
      <c r="C2362" s="99">
        <v>74228.417678832993</v>
      </c>
      <c r="D2362" s="99">
        <v>0</v>
      </c>
      <c r="E2362" s="99">
        <v>32178.593126773801</v>
      </c>
      <c r="F2362" s="99">
        <v>17009.740069866199</v>
      </c>
      <c r="G2362" s="99">
        <v>506.55226998776197</v>
      </c>
      <c r="H2362" s="99">
        <v>0</v>
      </c>
      <c r="I2362" s="99">
        <v>0</v>
      </c>
      <c r="J2362" s="99">
        <v>19257.485043048899</v>
      </c>
      <c r="K2362" s="99">
        <v>52702.846818447098</v>
      </c>
      <c r="L2362" s="99">
        <v>54800.669442176797</v>
      </c>
      <c r="M2362" s="99">
        <v>40645.647675991102</v>
      </c>
      <c r="N2362" s="99">
        <v>5563.8258604407301</v>
      </c>
      <c r="O2362" s="99">
        <v>0</v>
      </c>
      <c r="P2362" s="99">
        <v>0</v>
      </c>
      <c r="Q2362" s="99">
        <v>4789.0995670557004</v>
      </c>
      <c r="R2362" s="99">
        <v>0</v>
      </c>
      <c r="S2362" s="99">
        <v>0</v>
      </c>
      <c r="T2362" s="99">
        <v>2837.7377821207001</v>
      </c>
      <c r="U2362" s="99">
        <v>71817.972680091902</v>
      </c>
      <c r="V2362" s="99">
        <v>3693410.0369567899</v>
      </c>
      <c r="W2362" s="99">
        <v>0</v>
      </c>
      <c r="X2362" s="99">
        <v>2382747.9867248498</v>
      </c>
      <c r="Y2362" s="99">
        <v>1049020.4986877399</v>
      </c>
      <c r="Z2362" s="99">
        <v>92506.599004745498</v>
      </c>
      <c r="AA2362" s="99">
        <v>0</v>
      </c>
      <c r="AB2362" s="99">
        <v>0</v>
      </c>
      <c r="AC2362" s="99">
        <v>6091027.6268920898</v>
      </c>
      <c r="AD2362" s="99">
        <v>13423833.001098599</v>
      </c>
      <c r="AE2362" s="99">
        <v>2735589.6231994601</v>
      </c>
      <c r="AF2362" s="99">
        <v>1945122.0638732901</v>
      </c>
      <c r="AG2362" s="99">
        <v>862163.44108581496</v>
      </c>
      <c r="AH2362" s="99">
        <v>0</v>
      </c>
      <c r="AI2362" s="99">
        <v>0</v>
      </c>
      <c r="AJ2362" s="99">
        <v>494256.46339034999</v>
      </c>
      <c r="AK2362" s="99">
        <v>0</v>
      </c>
      <c r="AL2362" s="99">
        <v>0</v>
      </c>
      <c r="AM2362" s="99">
        <v>446229.77630996698</v>
      </c>
      <c r="AN2362" s="99">
        <v>19435839.431396499</v>
      </c>
      <c r="AO2362" s="99">
        <v>26695246.646972701</v>
      </c>
      <c r="AP2362" s="99">
        <v>0</v>
      </c>
      <c r="AQ2362" s="99">
        <v>16602260.2580566</v>
      </c>
      <c r="AR2362" s="99">
        <v>7533281.24963379</v>
      </c>
      <c r="AS2362" s="99">
        <v>603097.692474365</v>
      </c>
      <c r="AT2362" s="99">
        <v>0</v>
      </c>
      <c r="AU2362" s="99">
        <v>0</v>
      </c>
      <c r="AV2362" s="99">
        <v>14466368.4143066</v>
      </c>
      <c r="AW2362" s="99">
        <v>32206003.5617676</v>
      </c>
      <c r="AX2362" s="99">
        <v>19786280.076416001</v>
      </c>
      <c r="AY2362" s="99">
        <v>14002692.9373779</v>
      </c>
      <c r="AZ2362" s="99">
        <v>5809776.3877563505</v>
      </c>
      <c r="BA2362" s="99">
        <v>0</v>
      </c>
      <c r="BB2362" s="99">
        <v>0</v>
      </c>
      <c r="BC2362" s="99">
        <v>3422918.5592041002</v>
      </c>
      <c r="BD2362" s="99">
        <v>0</v>
      </c>
      <c r="BE2362" s="99">
        <v>0</v>
      </c>
      <c r="BF2362" s="99">
        <v>2873100.34130859</v>
      </c>
      <c r="BG2362" s="99">
        <v>46522803.2646484</v>
      </c>
      <c r="BH2362" s="99">
        <v>4332040.03088379</v>
      </c>
      <c r="BI2362" s="99">
        <v>0</v>
      </c>
      <c r="BJ2362" s="99">
        <v>4393192.2152709998</v>
      </c>
      <c r="BK2362" s="99">
        <v>2696637.1854248</v>
      </c>
      <c r="BL2362" s="99">
        <v>0</v>
      </c>
      <c r="BM2362" s="99">
        <v>0</v>
      </c>
      <c r="BN2362" s="99">
        <v>0</v>
      </c>
      <c r="BO2362" s="99">
        <v>0</v>
      </c>
      <c r="BP2362" s="99">
        <v>0</v>
      </c>
      <c r="BQ2362" s="99">
        <v>0</v>
      </c>
      <c r="BR2362" s="99">
        <v>4668039.5487670898</v>
      </c>
      <c r="BS2362" s="99">
        <v>2299776.3414306599</v>
      </c>
      <c r="BT2362" s="99">
        <v>0</v>
      </c>
      <c r="BU2362" s="99">
        <v>0</v>
      </c>
      <c r="BV2362" s="99">
        <v>1752222.8368988</v>
      </c>
      <c r="BW2362" s="99">
        <v>0</v>
      </c>
      <c r="BX2362" s="99">
        <v>0</v>
      </c>
      <c r="BY2362" s="99">
        <v>0</v>
      </c>
      <c r="BZ2362" s="99">
        <v>0</v>
      </c>
      <c r="CA2362" s="99">
        <v>106487.82060432401</v>
      </c>
      <c r="CB2362" s="99">
        <v>6076125.4359741202</v>
      </c>
      <c r="CC2362" s="99">
        <v>43435320.1884766</v>
      </c>
      <c r="CD2362" s="99">
        <v>8712343.859375</v>
      </c>
      <c r="CE2362" s="99">
        <v>2862.6738939583302</v>
      </c>
      <c r="CF2362" s="99">
        <v>452842.00708007801</v>
      </c>
      <c r="CG2362" s="99">
        <v>2907591.90594482</v>
      </c>
      <c r="CH2362" s="99">
        <v>0</v>
      </c>
      <c r="CI2362" s="99">
        <v>109345.747495651</v>
      </c>
      <c r="CJ2362" s="99">
        <v>6530238.5549926804</v>
      </c>
      <c r="CK2362" s="99">
        <v>46345472.421386696</v>
      </c>
      <c r="CL2362" s="99">
        <v>8708700.2579345703</v>
      </c>
      <c r="CM2362" s="166">
        <v>180864.03138542199</v>
      </c>
      <c r="CN2362" s="166">
        <v>26083030.887695301</v>
      </c>
      <c r="CO2362" s="166">
        <v>92781125.199218795</v>
      </c>
      <c r="CP2362" s="99">
        <v>8708700.2579345703</v>
      </c>
      <c r="CQ2362" s="99">
        <v>0</v>
      </c>
      <c r="CR2362" s="99">
        <v>0</v>
      </c>
      <c r="CS2362" s="99">
        <v>0</v>
      </c>
      <c r="CT2362" s="99">
        <v>0</v>
      </c>
      <c r="CU2362" s="98">
        <v>87175.348760348003</v>
      </c>
      <c r="CV2362" s="98">
        <v>19628.613799136001</v>
      </c>
      <c r="CW2362" s="98">
        <v>6528967.4430541983</v>
      </c>
      <c r="CX2362" s="98">
        <v>46342912.094421417</v>
      </c>
    </row>
    <row r="2363" spans="1:102" x14ac:dyDescent="0.2">
      <c r="A2363" s="98" t="s">
        <v>190</v>
      </c>
      <c r="B2363" s="100">
        <v>38504</v>
      </c>
      <c r="C2363" s="99">
        <v>75881.962049484297</v>
      </c>
      <c r="D2363" s="99">
        <v>1.9093084859923699</v>
      </c>
      <c r="E2363" s="99">
        <v>31709.918584823601</v>
      </c>
      <c r="F2363" s="99">
        <v>17207.852314472198</v>
      </c>
      <c r="G2363" s="99">
        <v>660.85462199896597</v>
      </c>
      <c r="H2363" s="99">
        <v>0</v>
      </c>
      <c r="I2363" s="99">
        <v>0</v>
      </c>
      <c r="J2363" s="99">
        <v>24251.086413145102</v>
      </c>
      <c r="K2363" s="99">
        <v>47189.942729950002</v>
      </c>
      <c r="L2363" s="99">
        <v>56014.310609817498</v>
      </c>
      <c r="M2363" s="99">
        <v>41261.888185977899</v>
      </c>
      <c r="N2363" s="99">
        <v>5622.2281597852698</v>
      </c>
      <c r="O2363" s="99">
        <v>0</v>
      </c>
      <c r="P2363" s="99">
        <v>0</v>
      </c>
      <c r="Q2363" s="99">
        <v>4814.7494084238997</v>
      </c>
      <c r="R2363" s="99">
        <v>0</v>
      </c>
      <c r="S2363" s="99">
        <v>0</v>
      </c>
      <c r="T2363" s="99">
        <v>2907.4425652325199</v>
      </c>
      <c r="U2363" s="99">
        <v>72256.211963653594</v>
      </c>
      <c r="V2363" s="99">
        <v>3715157.8146667499</v>
      </c>
      <c r="W2363" s="99">
        <v>50.289831831585602</v>
      </c>
      <c r="X2363" s="99">
        <v>2342873.5125122098</v>
      </c>
      <c r="Y2363" s="99">
        <v>1073275.35900879</v>
      </c>
      <c r="Z2363" s="99">
        <v>123825.87092304201</v>
      </c>
      <c r="AA2363" s="99">
        <v>0</v>
      </c>
      <c r="AB2363" s="99">
        <v>0</v>
      </c>
      <c r="AC2363" s="99">
        <v>8397295.9173584003</v>
      </c>
      <c r="AD2363" s="99">
        <v>11842014.0556641</v>
      </c>
      <c r="AE2363" s="99">
        <v>2783926.64733887</v>
      </c>
      <c r="AF2363" s="99">
        <v>1950508.03700256</v>
      </c>
      <c r="AG2363" s="99">
        <v>861755.85845184303</v>
      </c>
      <c r="AH2363" s="99">
        <v>0</v>
      </c>
      <c r="AI2363" s="99">
        <v>0</v>
      </c>
      <c r="AJ2363" s="99">
        <v>493268.21372604399</v>
      </c>
      <c r="AK2363" s="99">
        <v>0</v>
      </c>
      <c r="AL2363" s="99">
        <v>0</v>
      </c>
      <c r="AM2363" s="99">
        <v>469982.99021530198</v>
      </c>
      <c r="AN2363" s="99">
        <v>20513723.8583984</v>
      </c>
      <c r="AO2363" s="99">
        <v>27077245.839111298</v>
      </c>
      <c r="AP2363" s="99">
        <v>460.86987234652003</v>
      </c>
      <c r="AQ2363" s="99">
        <v>16693448.505737299</v>
      </c>
      <c r="AR2363" s="99">
        <v>7811992.4019165002</v>
      </c>
      <c r="AS2363" s="99">
        <v>797602.60212707496</v>
      </c>
      <c r="AT2363" s="99">
        <v>0</v>
      </c>
      <c r="AU2363" s="99">
        <v>0</v>
      </c>
      <c r="AV2363" s="99">
        <v>19205216.644287098</v>
      </c>
      <c r="AW2363" s="99">
        <v>28582189.0634766</v>
      </c>
      <c r="AX2363" s="99">
        <v>20339777.7663574</v>
      </c>
      <c r="AY2363" s="99">
        <v>14141751.506347699</v>
      </c>
      <c r="AZ2363" s="99">
        <v>5867443.4833373995</v>
      </c>
      <c r="BA2363" s="99">
        <v>0</v>
      </c>
      <c r="BB2363" s="99">
        <v>0</v>
      </c>
      <c r="BC2363" s="99">
        <v>3442138.2880554199</v>
      </c>
      <c r="BD2363" s="99">
        <v>0</v>
      </c>
      <c r="BE2363" s="99">
        <v>0</v>
      </c>
      <c r="BF2363" s="99">
        <v>3044879.6305847201</v>
      </c>
      <c r="BG2363" s="99">
        <v>48151427.073730499</v>
      </c>
      <c r="BH2363" s="99">
        <v>4482916.07702637</v>
      </c>
      <c r="BI2363" s="99">
        <v>52.8017731276341</v>
      </c>
      <c r="BJ2363" s="99">
        <v>4469735.5485839797</v>
      </c>
      <c r="BK2363" s="99">
        <v>2802435.9786682101</v>
      </c>
      <c r="BL2363" s="99">
        <v>0</v>
      </c>
      <c r="BM2363" s="99">
        <v>0</v>
      </c>
      <c r="BN2363" s="99">
        <v>0</v>
      </c>
      <c r="BO2363" s="99">
        <v>0</v>
      </c>
      <c r="BP2363" s="99">
        <v>0</v>
      </c>
      <c r="BQ2363" s="99">
        <v>0</v>
      </c>
      <c r="BR2363" s="99">
        <v>4755506.0058593797</v>
      </c>
      <c r="BS2363" s="99">
        <v>2341327.2958374</v>
      </c>
      <c r="BT2363" s="99">
        <v>0</v>
      </c>
      <c r="BU2363" s="99">
        <v>0</v>
      </c>
      <c r="BV2363" s="99">
        <v>1832945.3123931901</v>
      </c>
      <c r="BW2363" s="99">
        <v>0</v>
      </c>
      <c r="BX2363" s="99">
        <v>0</v>
      </c>
      <c r="BY2363" s="99">
        <v>0</v>
      </c>
      <c r="BZ2363" s="99">
        <v>0</v>
      </c>
      <c r="CA2363" s="99">
        <v>107733.605667114</v>
      </c>
      <c r="CB2363" s="99">
        <v>6052548.8612670898</v>
      </c>
      <c r="CC2363" s="99">
        <v>43589688.937011696</v>
      </c>
      <c r="CD2363" s="99">
        <v>8913791.44287109</v>
      </c>
      <c r="CE2363" s="99">
        <v>2940.6998487412902</v>
      </c>
      <c r="CF2363" s="99">
        <v>463138.76538085903</v>
      </c>
      <c r="CG2363" s="99">
        <v>3008302.6514892601</v>
      </c>
      <c r="CH2363" s="99">
        <v>0</v>
      </c>
      <c r="CI2363" s="99">
        <v>110626.452115059</v>
      </c>
      <c r="CJ2363" s="99">
        <v>6512756.3108520498</v>
      </c>
      <c r="CK2363" s="99">
        <v>46587073.251953103</v>
      </c>
      <c r="CL2363" s="99">
        <v>8910529.5268554706</v>
      </c>
      <c r="CM2363" s="166">
        <v>182546.06084060701</v>
      </c>
      <c r="CN2363" s="166">
        <v>26934015.0788574</v>
      </c>
      <c r="CO2363" s="166">
        <v>94761867.294921905</v>
      </c>
      <c r="CP2363" s="99">
        <v>8910529.5268554706</v>
      </c>
      <c r="CQ2363" s="99">
        <v>0</v>
      </c>
      <c r="CR2363" s="99">
        <v>0</v>
      </c>
      <c r="CS2363" s="99">
        <v>0</v>
      </c>
      <c r="CT2363" s="99">
        <v>0</v>
      </c>
      <c r="CU2363" s="98">
        <v>81330.609883794998</v>
      </c>
      <c r="CV2363" s="98">
        <v>24739.912406976</v>
      </c>
      <c r="CW2363" s="98">
        <v>6515687.6266479492</v>
      </c>
      <c r="CX2363" s="98">
        <v>46597991.588500954</v>
      </c>
    </row>
    <row r="2364" spans="1:102" x14ac:dyDescent="0.2">
      <c r="A2364" s="98" t="s">
        <v>190</v>
      </c>
      <c r="B2364" s="100">
        <v>38596</v>
      </c>
      <c r="C2364" s="99">
        <v>77196.757879257202</v>
      </c>
      <c r="D2364" s="99">
        <v>2.21403954498237</v>
      </c>
      <c r="E2364" s="99">
        <v>31462.3172104359</v>
      </c>
      <c r="F2364" s="99">
        <v>17540.527267932899</v>
      </c>
      <c r="G2364" s="99">
        <v>800.721853941679</v>
      </c>
      <c r="H2364" s="99">
        <v>0</v>
      </c>
      <c r="I2364" s="99">
        <v>0</v>
      </c>
      <c r="J2364" s="99">
        <v>29588.3011753559</v>
      </c>
      <c r="K2364" s="99">
        <v>42453.613088131002</v>
      </c>
      <c r="L2364" s="99">
        <v>57740.622609615297</v>
      </c>
      <c r="M2364" s="99">
        <v>41941.567286014601</v>
      </c>
      <c r="N2364" s="99">
        <v>5692.7182002067602</v>
      </c>
      <c r="O2364" s="99">
        <v>0</v>
      </c>
      <c r="P2364" s="99">
        <v>0</v>
      </c>
      <c r="Q2364" s="99">
        <v>4853.2166473269499</v>
      </c>
      <c r="R2364" s="99">
        <v>0</v>
      </c>
      <c r="S2364" s="99">
        <v>0</v>
      </c>
      <c r="T2364" s="99">
        <v>2960.9617034196899</v>
      </c>
      <c r="U2364" s="99">
        <v>71889.194349288897</v>
      </c>
      <c r="V2364" s="99">
        <v>3769572.8119811998</v>
      </c>
      <c r="W2364" s="99">
        <v>261.90872997418001</v>
      </c>
      <c r="X2364" s="99">
        <v>2315460.99041748</v>
      </c>
      <c r="Y2364" s="99">
        <v>1094458.15965271</v>
      </c>
      <c r="Z2364" s="99">
        <v>154929.269676208</v>
      </c>
      <c r="AA2364" s="99">
        <v>0</v>
      </c>
      <c r="AB2364" s="99">
        <v>0</v>
      </c>
      <c r="AC2364" s="99">
        <v>10514815.3911133</v>
      </c>
      <c r="AD2364" s="99">
        <v>9977237.7097168006</v>
      </c>
      <c r="AE2364" s="99">
        <v>2761861.9765319801</v>
      </c>
      <c r="AF2364" s="99">
        <v>1990005.7693481401</v>
      </c>
      <c r="AG2364" s="99">
        <v>858045.44032287598</v>
      </c>
      <c r="AH2364" s="99">
        <v>0</v>
      </c>
      <c r="AI2364" s="99">
        <v>0</v>
      </c>
      <c r="AJ2364" s="99">
        <v>495448.49357986503</v>
      </c>
      <c r="AK2364" s="99">
        <v>0</v>
      </c>
      <c r="AL2364" s="99">
        <v>0</v>
      </c>
      <c r="AM2364" s="99">
        <v>470444.78863906901</v>
      </c>
      <c r="AN2364" s="99">
        <v>20752333.030029301</v>
      </c>
      <c r="AO2364" s="99">
        <v>27875146.487548798</v>
      </c>
      <c r="AP2364" s="99">
        <v>2179.4364260137099</v>
      </c>
      <c r="AQ2364" s="99">
        <v>16495099.0325928</v>
      </c>
      <c r="AR2364" s="99">
        <v>7802489.1841430701</v>
      </c>
      <c r="AS2364" s="99">
        <v>1006217.97750092</v>
      </c>
      <c r="AT2364" s="99">
        <v>0</v>
      </c>
      <c r="AU2364" s="99">
        <v>0</v>
      </c>
      <c r="AV2364" s="99">
        <v>23470158.925537098</v>
      </c>
      <c r="AW2364" s="99">
        <v>24409794.427246101</v>
      </c>
      <c r="AX2364" s="99">
        <v>20492849.926513702</v>
      </c>
      <c r="AY2364" s="99">
        <v>14624739.8585205</v>
      </c>
      <c r="AZ2364" s="99">
        <v>5924786.75280762</v>
      </c>
      <c r="BA2364" s="99">
        <v>0</v>
      </c>
      <c r="BB2364" s="99">
        <v>0</v>
      </c>
      <c r="BC2364" s="99">
        <v>3524446.4695434598</v>
      </c>
      <c r="BD2364" s="99">
        <v>0</v>
      </c>
      <c r="BE2364" s="99">
        <v>0</v>
      </c>
      <c r="BF2364" s="99">
        <v>3091954.0850524898</v>
      </c>
      <c r="BG2364" s="99">
        <v>48455193.955078103</v>
      </c>
      <c r="BH2364" s="99">
        <v>4760835.30322266</v>
      </c>
      <c r="BI2364" s="99">
        <v>76.7859639339149</v>
      </c>
      <c r="BJ2364" s="99">
        <v>4537336.5737304697</v>
      </c>
      <c r="BK2364" s="99">
        <v>2920437.0003967299</v>
      </c>
      <c r="BL2364" s="99">
        <v>0</v>
      </c>
      <c r="BM2364" s="99">
        <v>0</v>
      </c>
      <c r="BN2364" s="99">
        <v>0</v>
      </c>
      <c r="BO2364" s="99">
        <v>0</v>
      </c>
      <c r="BP2364" s="99">
        <v>0</v>
      </c>
      <c r="BQ2364" s="99">
        <v>0</v>
      </c>
      <c r="BR2364" s="99">
        <v>4939112.2229003897</v>
      </c>
      <c r="BS2364" s="99">
        <v>2376719.7030944801</v>
      </c>
      <c r="BT2364" s="99">
        <v>0</v>
      </c>
      <c r="BU2364" s="99">
        <v>0</v>
      </c>
      <c r="BV2364" s="99">
        <v>1890779.7576904299</v>
      </c>
      <c r="BW2364" s="99">
        <v>0</v>
      </c>
      <c r="BX2364" s="99">
        <v>0</v>
      </c>
      <c r="BY2364" s="99">
        <v>0</v>
      </c>
      <c r="BZ2364" s="99">
        <v>0</v>
      </c>
      <c r="CA2364" s="99">
        <v>108569.466458321</v>
      </c>
      <c r="CB2364" s="99">
        <v>6101077.4128417997</v>
      </c>
      <c r="CC2364" s="99">
        <v>44500062.982421897</v>
      </c>
      <c r="CD2364" s="99">
        <v>9362173.53271484</v>
      </c>
      <c r="CE2364" s="99">
        <v>2887.59662538767</v>
      </c>
      <c r="CF2364" s="99">
        <v>470092.139400482</v>
      </c>
      <c r="CG2364" s="99">
        <v>3089144.6479186998</v>
      </c>
      <c r="CH2364" s="99">
        <v>0</v>
      </c>
      <c r="CI2364" s="99">
        <v>111483.787603378</v>
      </c>
      <c r="CJ2364" s="99">
        <v>6569797.61828613</v>
      </c>
      <c r="CK2364" s="99">
        <v>47584935.970703103</v>
      </c>
      <c r="CL2364" s="99">
        <v>9373857.8472900409</v>
      </c>
      <c r="CM2364" s="166">
        <v>183460.24530983</v>
      </c>
      <c r="CN2364" s="166">
        <v>27218939.760253899</v>
      </c>
      <c r="CO2364" s="166">
        <v>95945229.940429702</v>
      </c>
      <c r="CP2364" s="99">
        <v>9373857.8472900409</v>
      </c>
      <c r="CQ2364" s="99">
        <v>0</v>
      </c>
      <c r="CR2364" s="99">
        <v>0</v>
      </c>
      <c r="CS2364" s="99">
        <v>0</v>
      </c>
      <c r="CT2364" s="99">
        <v>0</v>
      </c>
      <c r="CU2364" s="98">
        <v>76415.167465902006</v>
      </c>
      <c r="CV2364" s="98">
        <v>30191.055837571999</v>
      </c>
      <c r="CW2364" s="98">
        <v>6571169.5522422818</v>
      </c>
      <c r="CX2364" s="98">
        <v>47589207.630340599</v>
      </c>
    </row>
    <row r="2365" spans="1:102" x14ac:dyDescent="0.2">
      <c r="A2365" s="98" t="s">
        <v>190</v>
      </c>
      <c r="B2365" s="100">
        <v>38687</v>
      </c>
      <c r="C2365" s="99">
        <v>78992.701783180193</v>
      </c>
      <c r="D2365" s="99">
        <v>2.7456781879882302</v>
      </c>
      <c r="E2365" s="99">
        <v>31251.601922273599</v>
      </c>
      <c r="F2365" s="99">
        <v>17910.567497014999</v>
      </c>
      <c r="G2365" s="99">
        <v>962.41983354836702</v>
      </c>
      <c r="H2365" s="99">
        <v>0</v>
      </c>
      <c r="I2365" s="99">
        <v>0</v>
      </c>
      <c r="J2365" s="99">
        <v>35305.003746509603</v>
      </c>
      <c r="K2365" s="99">
        <v>38137.879049301097</v>
      </c>
      <c r="L2365" s="99">
        <v>56716.455931186698</v>
      </c>
      <c r="M2365" s="99">
        <v>42813.267847061201</v>
      </c>
      <c r="N2365" s="99">
        <v>5727.4191830754298</v>
      </c>
      <c r="O2365" s="99">
        <v>0</v>
      </c>
      <c r="P2365" s="99">
        <v>0</v>
      </c>
      <c r="Q2365" s="99">
        <v>4894.0376461148298</v>
      </c>
      <c r="R2365" s="99">
        <v>0</v>
      </c>
      <c r="S2365" s="99">
        <v>0</v>
      </c>
      <c r="T2365" s="99">
        <v>2906.60958176851</v>
      </c>
      <c r="U2365" s="99">
        <v>73074.222541809097</v>
      </c>
      <c r="V2365" s="99">
        <v>3845028.8287658701</v>
      </c>
      <c r="W2365" s="99">
        <v>169.70816911757001</v>
      </c>
      <c r="X2365" s="99">
        <v>2281078.5261230501</v>
      </c>
      <c r="Y2365" s="99">
        <v>1105764.17385864</v>
      </c>
      <c r="Z2365" s="99">
        <v>187507.50605964701</v>
      </c>
      <c r="AA2365" s="99">
        <v>0</v>
      </c>
      <c r="AB2365" s="99">
        <v>0</v>
      </c>
      <c r="AC2365" s="99">
        <v>13352503.5625</v>
      </c>
      <c r="AD2365" s="99">
        <v>8951153.0531005897</v>
      </c>
      <c r="AE2365" s="99">
        <v>2648513.5438537602</v>
      </c>
      <c r="AF2365" s="99">
        <v>2014551.66419983</v>
      </c>
      <c r="AG2365" s="99">
        <v>864509.64568328904</v>
      </c>
      <c r="AH2365" s="99">
        <v>0</v>
      </c>
      <c r="AI2365" s="99">
        <v>0</v>
      </c>
      <c r="AJ2365" s="99">
        <v>491907.43663406401</v>
      </c>
      <c r="AK2365" s="99">
        <v>0</v>
      </c>
      <c r="AL2365" s="99">
        <v>0</v>
      </c>
      <c r="AM2365" s="99">
        <v>463546.21937942499</v>
      </c>
      <c r="AN2365" s="99">
        <v>21946537.7275391</v>
      </c>
      <c r="AO2365" s="99">
        <v>28803980.620117199</v>
      </c>
      <c r="AP2365" s="99">
        <v>1575.1645488291999</v>
      </c>
      <c r="AQ2365" s="99">
        <v>16513886.6843262</v>
      </c>
      <c r="AR2365" s="99">
        <v>8145426.9309692401</v>
      </c>
      <c r="AS2365" s="99">
        <v>1243681.22883606</v>
      </c>
      <c r="AT2365" s="99">
        <v>0</v>
      </c>
      <c r="AU2365" s="99">
        <v>0</v>
      </c>
      <c r="AV2365" s="99">
        <v>29018310.3596191</v>
      </c>
      <c r="AW2365" s="99">
        <v>22172582.276855499</v>
      </c>
      <c r="AX2365" s="99">
        <v>20101237.6633301</v>
      </c>
      <c r="AY2365" s="99">
        <v>15027266.1204834</v>
      </c>
      <c r="AZ2365" s="99">
        <v>6056872.7969970703</v>
      </c>
      <c r="BA2365" s="99">
        <v>0</v>
      </c>
      <c r="BB2365" s="99">
        <v>0</v>
      </c>
      <c r="BC2365" s="99">
        <v>3549464.1424255399</v>
      </c>
      <c r="BD2365" s="99">
        <v>0</v>
      </c>
      <c r="BE2365" s="99">
        <v>0</v>
      </c>
      <c r="BF2365" s="99">
        <v>3102871.5245666499</v>
      </c>
      <c r="BG2365" s="99">
        <v>50674206.719238304</v>
      </c>
      <c r="BH2365" s="99">
        <v>4962345.9789428702</v>
      </c>
      <c r="BI2365" s="99">
        <v>145.93726942688201</v>
      </c>
      <c r="BJ2365" s="99">
        <v>4519990.3511352502</v>
      </c>
      <c r="BK2365" s="99">
        <v>2973165.2238769499</v>
      </c>
      <c r="BL2365" s="99">
        <v>0</v>
      </c>
      <c r="BM2365" s="99">
        <v>0</v>
      </c>
      <c r="BN2365" s="99">
        <v>0</v>
      </c>
      <c r="BO2365" s="99">
        <v>0</v>
      </c>
      <c r="BP2365" s="99">
        <v>0</v>
      </c>
      <c r="BQ2365" s="99">
        <v>0</v>
      </c>
      <c r="BR2365" s="99">
        <v>5101551.40087891</v>
      </c>
      <c r="BS2365" s="99">
        <v>2428131.3743896498</v>
      </c>
      <c r="BT2365" s="99">
        <v>0</v>
      </c>
      <c r="BU2365" s="99">
        <v>0</v>
      </c>
      <c r="BV2365" s="99">
        <v>1923636.9727477999</v>
      </c>
      <c r="BW2365" s="99">
        <v>0</v>
      </c>
      <c r="BX2365" s="99">
        <v>0</v>
      </c>
      <c r="BY2365" s="99">
        <v>0</v>
      </c>
      <c r="BZ2365" s="99">
        <v>0</v>
      </c>
      <c r="CA2365" s="99">
        <v>110121.142691612</v>
      </c>
      <c r="CB2365" s="99">
        <v>6118020.8200683603</v>
      </c>
      <c r="CC2365" s="99">
        <v>45318280.378906302</v>
      </c>
      <c r="CD2365" s="99">
        <v>9473774.1461181603</v>
      </c>
      <c r="CE2365" s="99">
        <v>2933.8343797624102</v>
      </c>
      <c r="CF2365" s="99">
        <v>478785.02993392898</v>
      </c>
      <c r="CG2365" s="99">
        <v>3205367.3717956501</v>
      </c>
      <c r="CH2365" s="99">
        <v>0</v>
      </c>
      <c r="CI2365" s="99">
        <v>113078.19713783301</v>
      </c>
      <c r="CJ2365" s="99">
        <v>6599599.3310546903</v>
      </c>
      <c r="CK2365" s="99">
        <v>48533573.972167999</v>
      </c>
      <c r="CL2365" s="99">
        <v>9479299.5352783203</v>
      </c>
      <c r="CM2365" s="166">
        <v>185868.48311614999</v>
      </c>
      <c r="CN2365" s="166">
        <v>28636357.7275391</v>
      </c>
      <c r="CO2365" s="166">
        <v>99407286.272460893</v>
      </c>
      <c r="CP2365" s="99">
        <v>9479299.5352783203</v>
      </c>
      <c r="CQ2365" s="99">
        <v>0</v>
      </c>
      <c r="CR2365" s="99">
        <v>0</v>
      </c>
      <c r="CS2365" s="99">
        <v>0</v>
      </c>
      <c r="CT2365" s="99">
        <v>0</v>
      </c>
      <c r="CU2365" s="98">
        <v>70986.561653515004</v>
      </c>
      <c r="CV2365" s="98">
        <v>35997.994775198</v>
      </c>
      <c r="CW2365" s="98">
        <v>6596805.8500022888</v>
      </c>
      <c r="CX2365" s="98">
        <v>48523647.750701949</v>
      </c>
    </row>
    <row r="2366" spans="1:102" x14ac:dyDescent="0.2">
      <c r="A2366" s="98" t="s">
        <v>190</v>
      </c>
      <c r="B2366" s="100">
        <v>38777</v>
      </c>
      <c r="C2366" s="99">
        <v>80941.103218078599</v>
      </c>
      <c r="D2366" s="99">
        <v>4.2414398269611402</v>
      </c>
      <c r="E2366" s="99">
        <v>30610.653080701799</v>
      </c>
      <c r="F2366" s="99">
        <v>17649.208901882201</v>
      </c>
      <c r="G2366" s="99">
        <v>1136.3117054700899</v>
      </c>
      <c r="H2366" s="99">
        <v>0</v>
      </c>
      <c r="I2366" s="99">
        <v>0</v>
      </c>
      <c r="J2366" s="99">
        <v>40597.296356678002</v>
      </c>
      <c r="K2366" s="99">
        <v>33369.412744998903</v>
      </c>
      <c r="L2366" s="99">
        <v>27305.469611644701</v>
      </c>
      <c r="M2366" s="99">
        <v>43495.139741420702</v>
      </c>
      <c r="N2366" s="99">
        <v>5890.73649668694</v>
      </c>
      <c r="O2366" s="99">
        <v>37374.927584171302</v>
      </c>
      <c r="P2366" s="99">
        <v>0</v>
      </c>
      <c r="Q2366" s="99">
        <v>4905.6265692114803</v>
      </c>
      <c r="R2366" s="99">
        <v>2007.2041972279501</v>
      </c>
      <c r="S2366" s="99">
        <v>0</v>
      </c>
      <c r="T2366" s="99">
        <v>1049.95609629154</v>
      </c>
      <c r="U2366" s="99">
        <v>73975.692086219802</v>
      </c>
      <c r="V2366" s="99">
        <v>3954253.5864563002</v>
      </c>
      <c r="W2366" s="99">
        <v>162.29211750999099</v>
      </c>
      <c r="X2366" s="99">
        <v>2258414.79760742</v>
      </c>
      <c r="Y2366" s="99">
        <v>1114903.7355957001</v>
      </c>
      <c r="Z2366" s="99">
        <v>223424.83976173401</v>
      </c>
      <c r="AA2366" s="99">
        <v>0</v>
      </c>
      <c r="AB2366" s="99">
        <v>0</v>
      </c>
      <c r="AC2366" s="99">
        <v>15423060.423583999</v>
      </c>
      <c r="AD2366" s="99">
        <v>7378384.7736206101</v>
      </c>
      <c r="AE2366" s="99">
        <v>1115585.9009857201</v>
      </c>
      <c r="AF2366" s="99">
        <v>2040832.6621704099</v>
      </c>
      <c r="AG2366" s="99">
        <v>869227.21498107899</v>
      </c>
      <c r="AH2366" s="99">
        <v>1718535.9957580599</v>
      </c>
      <c r="AI2366" s="99">
        <v>0</v>
      </c>
      <c r="AJ2366" s="99">
        <v>495567.55986404401</v>
      </c>
      <c r="AK2366" s="99">
        <v>318546.64147186303</v>
      </c>
      <c r="AL2366" s="99">
        <v>0</v>
      </c>
      <c r="AM2366" s="99">
        <v>174785.02279281599</v>
      </c>
      <c r="AN2366" s="99">
        <v>22744693.6806641</v>
      </c>
      <c r="AO2366" s="99">
        <v>29905190.6799316</v>
      </c>
      <c r="AP2366" s="99">
        <v>1361.2494460344301</v>
      </c>
      <c r="AQ2366" s="99">
        <v>16518913.4057617</v>
      </c>
      <c r="AR2366" s="99">
        <v>8192802.0845947303</v>
      </c>
      <c r="AS2366" s="99">
        <v>1533841.9465942399</v>
      </c>
      <c r="AT2366" s="99">
        <v>0</v>
      </c>
      <c r="AU2366" s="99">
        <v>0</v>
      </c>
      <c r="AV2366" s="99">
        <v>33959438.653808601</v>
      </c>
      <c r="AW2366" s="99">
        <v>18375747.002441399</v>
      </c>
      <c r="AX2366" s="99">
        <v>8808768.0633544903</v>
      </c>
      <c r="AY2366" s="99">
        <v>15404287.529541001</v>
      </c>
      <c r="AZ2366" s="99">
        <v>6175056.2106933603</v>
      </c>
      <c r="BA2366" s="99">
        <v>12572590.154174799</v>
      </c>
      <c r="BB2366" s="99">
        <v>0</v>
      </c>
      <c r="BC2366" s="99">
        <v>3631009.3425903302</v>
      </c>
      <c r="BD2366" s="99">
        <v>2159455.4870605501</v>
      </c>
      <c r="BE2366" s="99">
        <v>0</v>
      </c>
      <c r="BF2366" s="99">
        <v>1196912.06256104</v>
      </c>
      <c r="BG2366" s="99">
        <v>52272838.621093802</v>
      </c>
      <c r="BH2366" s="99">
        <v>7014092.73681641</v>
      </c>
      <c r="BI2366" s="99">
        <v>188.34157076850499</v>
      </c>
      <c r="BJ2366" s="99">
        <v>5442929.72546387</v>
      </c>
      <c r="BK2366" s="99">
        <v>3245585.9653930701</v>
      </c>
      <c r="BL2366" s="99">
        <v>0</v>
      </c>
      <c r="BM2366" s="99">
        <v>0</v>
      </c>
      <c r="BN2366" s="99">
        <v>0</v>
      </c>
      <c r="BO2366" s="99">
        <v>0</v>
      </c>
      <c r="BP2366" s="99">
        <v>0</v>
      </c>
      <c r="BQ2366" s="99">
        <v>0</v>
      </c>
      <c r="BR2366" s="99">
        <v>5419976.5544433603</v>
      </c>
      <c r="BS2366" s="99">
        <v>2550957.7917175302</v>
      </c>
      <c r="BT2366" s="99">
        <v>2450201.5112609901</v>
      </c>
      <c r="BU2366" s="99">
        <v>0</v>
      </c>
      <c r="BV2366" s="99">
        <v>1965032.4061431901</v>
      </c>
      <c r="BW2366" s="99">
        <v>251095.98515892</v>
      </c>
      <c r="BX2366" s="99">
        <v>0</v>
      </c>
      <c r="BY2366" s="99">
        <v>0</v>
      </c>
      <c r="BZ2366" s="99">
        <v>0</v>
      </c>
      <c r="CA2366" s="99">
        <v>111611.97192573499</v>
      </c>
      <c r="CB2366" s="99">
        <v>6206502.5474853497</v>
      </c>
      <c r="CC2366" s="99">
        <v>46392795.794433601</v>
      </c>
      <c r="CD2366" s="99">
        <v>12453247.629882799</v>
      </c>
      <c r="CE2366" s="99">
        <v>2959.1404952108901</v>
      </c>
      <c r="CF2366" s="99">
        <v>490734.10128021199</v>
      </c>
      <c r="CG2366" s="99">
        <v>3330711.2132873498</v>
      </c>
      <c r="CH2366" s="99">
        <v>0</v>
      </c>
      <c r="CI2366" s="99">
        <v>114564.313061714</v>
      </c>
      <c r="CJ2366" s="99">
        <v>6698228.7109375</v>
      </c>
      <c r="CK2366" s="99">
        <v>49723996.9755859</v>
      </c>
      <c r="CL2366" s="99">
        <v>12704137.6206055</v>
      </c>
      <c r="CM2366" s="166">
        <v>188130.36482048</v>
      </c>
      <c r="CN2366" s="166">
        <v>29549124.541992199</v>
      </c>
      <c r="CO2366" s="166">
        <v>102070216.083984</v>
      </c>
      <c r="CP2366" s="99">
        <v>12704137.6206055</v>
      </c>
      <c r="CQ2366" s="99">
        <v>0</v>
      </c>
      <c r="CR2366" s="99">
        <v>0</v>
      </c>
      <c r="CS2366" s="99">
        <v>0</v>
      </c>
      <c r="CT2366" s="99">
        <v>0</v>
      </c>
      <c r="CU2366" s="98">
        <v>65695.321778166006</v>
      </c>
      <c r="CV2366" s="98">
        <v>41400.790499725001</v>
      </c>
      <c r="CW2366" s="98">
        <v>6697236.6487655621</v>
      </c>
      <c r="CX2366" s="98">
        <v>49723507.007720947</v>
      </c>
    </row>
    <row r="2367" spans="1:102" x14ac:dyDescent="0.2">
      <c r="A2367" s="98" t="s">
        <v>190</v>
      </c>
      <c r="B2367" s="100">
        <v>38869</v>
      </c>
      <c r="C2367" s="99">
        <v>83717.590956687898</v>
      </c>
      <c r="D2367" s="99">
        <v>2.8070116379822099</v>
      </c>
      <c r="E2367" s="99">
        <v>30318.3658006191</v>
      </c>
      <c r="F2367" s="99">
        <v>17981.928710460699</v>
      </c>
      <c r="G2367" s="99">
        <v>1300.9781228899999</v>
      </c>
      <c r="H2367" s="99">
        <v>0</v>
      </c>
      <c r="I2367" s="99">
        <v>0</v>
      </c>
      <c r="J2367" s="99">
        <v>45521.555670261398</v>
      </c>
      <c r="K2367" s="99">
        <v>28946.539344310801</v>
      </c>
      <c r="L2367" s="99">
        <v>25539.751009225802</v>
      </c>
      <c r="M2367" s="99">
        <v>44375.841406822197</v>
      </c>
      <c r="N2367" s="99">
        <v>5844.6418499946603</v>
      </c>
      <c r="O2367" s="99">
        <v>39275.051980495497</v>
      </c>
      <c r="P2367" s="99">
        <v>0</v>
      </c>
      <c r="Q2367" s="99">
        <v>5028.14159935713</v>
      </c>
      <c r="R2367" s="99">
        <v>2141.5388233065601</v>
      </c>
      <c r="S2367" s="99">
        <v>0</v>
      </c>
      <c r="T2367" s="99">
        <v>972.18993808329105</v>
      </c>
      <c r="U2367" s="99">
        <v>74782.407484054595</v>
      </c>
      <c r="V2367" s="99">
        <v>4087348.7721557599</v>
      </c>
      <c r="W2367" s="99">
        <v>122.470195864327</v>
      </c>
      <c r="X2367" s="99">
        <v>2239071.1397399898</v>
      </c>
      <c r="Y2367" s="99">
        <v>1120581.0645904499</v>
      </c>
      <c r="Z2367" s="99">
        <v>249264.19248008699</v>
      </c>
      <c r="AA2367" s="99">
        <v>0</v>
      </c>
      <c r="AB2367" s="99">
        <v>0</v>
      </c>
      <c r="AC2367" s="99">
        <v>17243995.775390599</v>
      </c>
      <c r="AD2367" s="99">
        <v>6094811.9990844699</v>
      </c>
      <c r="AE2367" s="99">
        <v>1044890.40264893</v>
      </c>
      <c r="AF2367" s="99">
        <v>2117367.5170593299</v>
      </c>
      <c r="AG2367" s="99">
        <v>867000.62123107899</v>
      </c>
      <c r="AH2367" s="99">
        <v>1795600.71160889</v>
      </c>
      <c r="AI2367" s="99">
        <v>0</v>
      </c>
      <c r="AJ2367" s="99">
        <v>498479.42176055902</v>
      </c>
      <c r="AK2367" s="99">
        <v>331831.25349426299</v>
      </c>
      <c r="AL2367" s="99">
        <v>0</v>
      </c>
      <c r="AM2367" s="99">
        <v>156718.20063972499</v>
      </c>
      <c r="AN2367" s="99">
        <v>23447198.379882801</v>
      </c>
      <c r="AO2367" s="99">
        <v>31325492.487792999</v>
      </c>
      <c r="AP2367" s="99">
        <v>1012.78179132193</v>
      </c>
      <c r="AQ2367" s="99">
        <v>16265666.122924799</v>
      </c>
      <c r="AR2367" s="99">
        <v>8189961.2728271503</v>
      </c>
      <c r="AS2367" s="99">
        <v>1703874.20075989</v>
      </c>
      <c r="AT2367" s="99">
        <v>0</v>
      </c>
      <c r="AU2367" s="99">
        <v>0</v>
      </c>
      <c r="AV2367" s="99">
        <v>38595382.388671897</v>
      </c>
      <c r="AW2367" s="99">
        <v>15293067.466674799</v>
      </c>
      <c r="AX2367" s="99">
        <v>8343896.95349121</v>
      </c>
      <c r="AY2367" s="99">
        <v>16162968.1645508</v>
      </c>
      <c r="AZ2367" s="99">
        <v>6244630.4675292997</v>
      </c>
      <c r="BA2367" s="99">
        <v>13243715.788208</v>
      </c>
      <c r="BB2367" s="99">
        <v>0</v>
      </c>
      <c r="BC2367" s="99">
        <v>3697164.3619079599</v>
      </c>
      <c r="BD2367" s="99">
        <v>2261956.8886718801</v>
      </c>
      <c r="BE2367" s="99">
        <v>0</v>
      </c>
      <c r="BF2367" s="99">
        <v>1088245.0573730499</v>
      </c>
      <c r="BG2367" s="99">
        <v>53773052.559570298</v>
      </c>
      <c r="BH2367" s="99">
        <v>7381555.4384155301</v>
      </c>
      <c r="BI2367" s="99">
        <v>139.56030437350299</v>
      </c>
      <c r="BJ2367" s="99">
        <v>5393326.3116455097</v>
      </c>
      <c r="BK2367" s="99">
        <v>3231073.9036865202</v>
      </c>
      <c r="BL2367" s="99">
        <v>0</v>
      </c>
      <c r="BM2367" s="99">
        <v>0</v>
      </c>
      <c r="BN2367" s="99">
        <v>0</v>
      </c>
      <c r="BO2367" s="99">
        <v>0</v>
      </c>
      <c r="BP2367" s="99">
        <v>0</v>
      </c>
      <c r="BQ2367" s="99">
        <v>0</v>
      </c>
      <c r="BR2367" s="99">
        <v>5632248.5855102502</v>
      </c>
      <c r="BS2367" s="99">
        <v>2547852.0821227999</v>
      </c>
      <c r="BT2367" s="99">
        <v>2581395.8572692899</v>
      </c>
      <c r="BU2367" s="99">
        <v>0</v>
      </c>
      <c r="BV2367" s="99">
        <v>2003134.9140167199</v>
      </c>
      <c r="BW2367" s="99">
        <v>261280.972631454</v>
      </c>
      <c r="BX2367" s="99">
        <v>0</v>
      </c>
      <c r="BY2367" s="99">
        <v>0</v>
      </c>
      <c r="BZ2367" s="99">
        <v>0</v>
      </c>
      <c r="CA2367" s="99">
        <v>114193.73953437799</v>
      </c>
      <c r="CB2367" s="99">
        <v>6326800.0435180701</v>
      </c>
      <c r="CC2367" s="99">
        <v>47748182.2568359</v>
      </c>
      <c r="CD2367" s="99">
        <v>12749672.479003901</v>
      </c>
      <c r="CE2367" s="99">
        <v>3018.7831517159898</v>
      </c>
      <c r="CF2367" s="99">
        <v>496238.01852416998</v>
      </c>
      <c r="CG2367" s="99">
        <v>3403145.6911621098</v>
      </c>
      <c r="CH2367" s="99">
        <v>0</v>
      </c>
      <c r="CI2367" s="99">
        <v>117178.402271271</v>
      </c>
      <c r="CJ2367" s="99">
        <v>6820930.4802246103</v>
      </c>
      <c r="CK2367" s="99">
        <v>51146296.152343802</v>
      </c>
      <c r="CL2367" s="99">
        <v>13012390.998535199</v>
      </c>
      <c r="CM2367" s="166">
        <v>191441.28551101699</v>
      </c>
      <c r="CN2367" s="166">
        <v>30275885.424560498</v>
      </c>
      <c r="CO2367" s="166">
        <v>104999643.51074199</v>
      </c>
      <c r="CP2367" s="99">
        <v>13012390.998535199</v>
      </c>
      <c r="CQ2367" s="99">
        <v>0</v>
      </c>
      <c r="CR2367" s="99">
        <v>0</v>
      </c>
      <c r="CS2367" s="99">
        <v>0</v>
      </c>
      <c r="CT2367" s="99">
        <v>0</v>
      </c>
      <c r="CU2367" s="98">
        <v>61067.875824759001</v>
      </c>
      <c r="CV2367" s="98">
        <v>46456.346051383</v>
      </c>
      <c r="CW2367" s="98">
        <v>6823038.0620422401</v>
      </c>
      <c r="CX2367" s="98">
        <v>51151327.94799801</v>
      </c>
    </row>
    <row r="2368" spans="1:102" x14ac:dyDescent="0.2">
      <c r="A2368" s="98" t="s">
        <v>190</v>
      </c>
      <c r="B2368" s="100">
        <v>38961</v>
      </c>
      <c r="C2368" s="99">
        <v>85752.6508293152</v>
      </c>
      <c r="D2368" s="99">
        <v>4.47371517296415</v>
      </c>
      <c r="E2368" s="99">
        <v>29728.580164909399</v>
      </c>
      <c r="F2368" s="99">
        <v>17772.2139129639</v>
      </c>
      <c r="G2368" s="99">
        <v>1528.9959586411701</v>
      </c>
      <c r="H2368" s="99">
        <v>0</v>
      </c>
      <c r="I2368" s="99">
        <v>0</v>
      </c>
      <c r="J2368" s="99">
        <v>50321.715465545698</v>
      </c>
      <c r="K2368" s="99">
        <v>25116.069005250902</v>
      </c>
      <c r="L2368" s="99">
        <v>24098.815466165499</v>
      </c>
      <c r="M2368" s="99">
        <v>44786.681095123298</v>
      </c>
      <c r="N2368" s="99">
        <v>5894.9798759222003</v>
      </c>
      <c r="O2368" s="99">
        <v>40377.039350986503</v>
      </c>
      <c r="P2368" s="99">
        <v>0</v>
      </c>
      <c r="Q2368" s="99">
        <v>5090.6949517726898</v>
      </c>
      <c r="R2368" s="99">
        <v>2264.20419567823</v>
      </c>
      <c r="S2368" s="99">
        <v>0</v>
      </c>
      <c r="T2368" s="99">
        <v>925.963608138263</v>
      </c>
      <c r="U2368" s="99">
        <v>75252.687694549604</v>
      </c>
      <c r="V2368" s="99">
        <v>4160642.3709716802</v>
      </c>
      <c r="W2368" s="99">
        <v>136.45665129087899</v>
      </c>
      <c r="X2368" s="99">
        <v>2171576.3661193801</v>
      </c>
      <c r="Y2368" s="99">
        <v>1108596.7126770001</v>
      </c>
      <c r="Z2368" s="99">
        <v>284131.45075988799</v>
      </c>
      <c r="AA2368" s="99">
        <v>0</v>
      </c>
      <c r="AB2368" s="99">
        <v>0</v>
      </c>
      <c r="AC2368" s="99">
        <v>18933100.4619141</v>
      </c>
      <c r="AD2368" s="99">
        <v>4654471.0172119103</v>
      </c>
      <c r="AE2368" s="99">
        <v>969619.96956634498</v>
      </c>
      <c r="AF2368" s="99">
        <v>2126341.1226806599</v>
      </c>
      <c r="AG2368" s="99">
        <v>869978.68947601295</v>
      </c>
      <c r="AH2368" s="99">
        <v>1826367.4688720701</v>
      </c>
      <c r="AI2368" s="99">
        <v>0</v>
      </c>
      <c r="AJ2368" s="99">
        <v>491102.78157806402</v>
      </c>
      <c r="AK2368" s="99">
        <v>347941.47071838402</v>
      </c>
      <c r="AL2368" s="99">
        <v>0</v>
      </c>
      <c r="AM2368" s="99">
        <v>149296.822824478</v>
      </c>
      <c r="AN2368" s="99">
        <v>23684767.691650402</v>
      </c>
      <c r="AO2368" s="99">
        <v>32189144.142578099</v>
      </c>
      <c r="AP2368" s="99">
        <v>1329.79821698368</v>
      </c>
      <c r="AQ2368" s="99">
        <v>16030099.098510699</v>
      </c>
      <c r="AR2368" s="99">
        <v>8176797.2487182599</v>
      </c>
      <c r="AS2368" s="99">
        <v>1956251.37034607</v>
      </c>
      <c r="AT2368" s="99">
        <v>0</v>
      </c>
      <c r="AU2368" s="99">
        <v>0</v>
      </c>
      <c r="AV2368" s="99">
        <v>43444329.995605499</v>
      </c>
      <c r="AW2368" s="99">
        <v>11952914.856445299</v>
      </c>
      <c r="AX2368" s="99">
        <v>7785725.8538818397</v>
      </c>
      <c r="AY2368" s="99">
        <v>16390783.3636475</v>
      </c>
      <c r="AZ2368" s="99">
        <v>6324268.29870605</v>
      </c>
      <c r="BA2368" s="99">
        <v>13668813.1162109</v>
      </c>
      <c r="BB2368" s="99">
        <v>0</v>
      </c>
      <c r="BC2368" s="99">
        <v>3673865.3536682101</v>
      </c>
      <c r="BD2368" s="99">
        <v>2364442.2345886198</v>
      </c>
      <c r="BE2368" s="99">
        <v>0</v>
      </c>
      <c r="BF2368" s="99">
        <v>1052598.67460632</v>
      </c>
      <c r="BG2368" s="99">
        <v>55462891.956542999</v>
      </c>
      <c r="BH2368" s="99">
        <v>7580643.4484252902</v>
      </c>
      <c r="BI2368" s="99">
        <v>245.48912283591901</v>
      </c>
      <c r="BJ2368" s="99">
        <v>5317374.84301758</v>
      </c>
      <c r="BK2368" s="99">
        <v>3228950.4249877902</v>
      </c>
      <c r="BL2368" s="99">
        <v>0</v>
      </c>
      <c r="BM2368" s="99">
        <v>0</v>
      </c>
      <c r="BN2368" s="99">
        <v>0</v>
      </c>
      <c r="BO2368" s="99">
        <v>0</v>
      </c>
      <c r="BP2368" s="99">
        <v>0</v>
      </c>
      <c r="BQ2368" s="99">
        <v>0</v>
      </c>
      <c r="BR2368" s="99">
        <v>5681146.2168579102</v>
      </c>
      <c r="BS2368" s="99">
        <v>2583992.32171631</v>
      </c>
      <c r="BT2368" s="99">
        <v>2665555.44494629</v>
      </c>
      <c r="BU2368" s="99">
        <v>0</v>
      </c>
      <c r="BV2368" s="99">
        <v>2021177.26872253</v>
      </c>
      <c r="BW2368" s="99">
        <v>267607.81389617902</v>
      </c>
      <c r="BX2368" s="99">
        <v>0</v>
      </c>
      <c r="BY2368" s="99">
        <v>0</v>
      </c>
      <c r="BZ2368" s="99">
        <v>0</v>
      </c>
      <c r="CA2368" s="99">
        <v>115399.725213051</v>
      </c>
      <c r="CB2368" s="99">
        <v>6338282.8854370099</v>
      </c>
      <c r="CC2368" s="99">
        <v>48289919.832031302</v>
      </c>
      <c r="CD2368" s="99">
        <v>12923158.921875</v>
      </c>
      <c r="CE2368" s="99">
        <v>3100.6334785222998</v>
      </c>
      <c r="CF2368" s="99">
        <v>502162.92694473302</v>
      </c>
      <c r="CG2368" s="99">
        <v>3469382.2744751</v>
      </c>
      <c r="CH2368" s="99">
        <v>0</v>
      </c>
      <c r="CI2368" s="99">
        <v>118520.103169441</v>
      </c>
      <c r="CJ2368" s="99">
        <v>6839258.9395141602</v>
      </c>
      <c r="CK2368" s="99">
        <v>51755148.585449196</v>
      </c>
      <c r="CL2368" s="99">
        <v>13193046.4250488</v>
      </c>
      <c r="CM2368" s="166">
        <v>193505.36918830901</v>
      </c>
      <c r="CN2368" s="166">
        <v>30553865.2583008</v>
      </c>
      <c r="CO2368" s="166">
        <v>107291368.612305</v>
      </c>
      <c r="CP2368" s="99">
        <v>13193046.4250488</v>
      </c>
      <c r="CQ2368" s="99">
        <v>0</v>
      </c>
      <c r="CR2368" s="99">
        <v>0</v>
      </c>
      <c r="CS2368" s="99">
        <v>0</v>
      </c>
      <c r="CT2368" s="99">
        <v>0</v>
      </c>
      <c r="CU2368" s="98">
        <v>56550.495791455003</v>
      </c>
      <c r="CV2368" s="98">
        <v>51424.181406727999</v>
      </c>
      <c r="CW2368" s="98">
        <v>6840445.8123817425</v>
      </c>
      <c r="CX2368" s="98">
        <v>51759302.1065064</v>
      </c>
    </row>
    <row r="2369" spans="1:102" x14ac:dyDescent="0.2">
      <c r="A2369" s="98" t="s">
        <v>190</v>
      </c>
      <c r="B2369" s="100">
        <v>39052</v>
      </c>
      <c r="C2369" s="99">
        <v>88348.911586761504</v>
      </c>
      <c r="D2369" s="99">
        <v>4.5447761139948897</v>
      </c>
      <c r="E2369" s="99">
        <v>29569.230429172501</v>
      </c>
      <c r="F2369" s="99">
        <v>18066.809435605999</v>
      </c>
      <c r="G2369" s="99">
        <v>1679.1112633794501</v>
      </c>
      <c r="H2369" s="99">
        <v>0</v>
      </c>
      <c r="I2369" s="99">
        <v>0</v>
      </c>
      <c r="J2369" s="99">
        <v>56248.908079147302</v>
      </c>
      <c r="K2369" s="99">
        <v>20507.801435232199</v>
      </c>
      <c r="L2369" s="99">
        <v>24276.4778904915</v>
      </c>
      <c r="M2369" s="99">
        <v>45436.382017612501</v>
      </c>
      <c r="N2369" s="99">
        <v>5916.3848331570598</v>
      </c>
      <c r="O2369" s="99">
        <v>42128.499365806601</v>
      </c>
      <c r="P2369" s="99">
        <v>0</v>
      </c>
      <c r="Q2369" s="99">
        <v>5102.2886456251099</v>
      </c>
      <c r="R2369" s="99">
        <v>2352.6187528967898</v>
      </c>
      <c r="S2369" s="99">
        <v>0</v>
      </c>
      <c r="T2369" s="99">
        <v>844.92935492843401</v>
      </c>
      <c r="U2369" s="99">
        <v>76787.244691848799</v>
      </c>
      <c r="V2369" s="99">
        <v>4262826.0017700205</v>
      </c>
      <c r="W2369" s="99">
        <v>230.750592147931</v>
      </c>
      <c r="X2369" s="99">
        <v>2168254.76879883</v>
      </c>
      <c r="Y2369" s="99">
        <v>1129518.27307129</v>
      </c>
      <c r="Z2369" s="99">
        <v>314594.21118164097</v>
      </c>
      <c r="AA2369" s="99">
        <v>0</v>
      </c>
      <c r="AB2369" s="99">
        <v>0</v>
      </c>
      <c r="AC2369" s="99">
        <v>21575818.326660201</v>
      </c>
      <c r="AD2369" s="99">
        <v>3333442.5692749</v>
      </c>
      <c r="AE2369" s="99">
        <v>988679.05377197301</v>
      </c>
      <c r="AF2369" s="99">
        <v>2141386.18896484</v>
      </c>
      <c r="AG2369" s="99">
        <v>868939.52014160203</v>
      </c>
      <c r="AH2369" s="99">
        <v>1925425.8217926</v>
      </c>
      <c r="AI2369" s="99">
        <v>0</v>
      </c>
      <c r="AJ2369" s="99">
        <v>489949.49905777001</v>
      </c>
      <c r="AK2369" s="99">
        <v>373115.74309158302</v>
      </c>
      <c r="AL2369" s="99">
        <v>0</v>
      </c>
      <c r="AM2369" s="99">
        <v>138409.109958649</v>
      </c>
      <c r="AN2369" s="99">
        <v>24861937.4453125</v>
      </c>
      <c r="AO2369" s="99">
        <v>33396771.9836426</v>
      </c>
      <c r="AP2369" s="99">
        <v>1914.8379393369</v>
      </c>
      <c r="AQ2369" s="99">
        <v>15992040.3291016</v>
      </c>
      <c r="AR2369" s="99">
        <v>8284700.8646240197</v>
      </c>
      <c r="AS2369" s="99">
        <v>2169858.8340759301</v>
      </c>
      <c r="AT2369" s="99">
        <v>0</v>
      </c>
      <c r="AU2369" s="99">
        <v>0</v>
      </c>
      <c r="AV2369" s="99">
        <v>48423411.882324196</v>
      </c>
      <c r="AW2369" s="99">
        <v>8554113.4273681603</v>
      </c>
      <c r="AX2369" s="99">
        <v>8126889.7595214797</v>
      </c>
      <c r="AY2369" s="99">
        <v>16670276.451049799</v>
      </c>
      <c r="AZ2369" s="99">
        <v>6335768.6242065402</v>
      </c>
      <c r="BA2369" s="99">
        <v>14541899.665893599</v>
      </c>
      <c r="BB2369" s="99">
        <v>0</v>
      </c>
      <c r="BC2369" s="99">
        <v>3680471.2980041499</v>
      </c>
      <c r="BD2369" s="99">
        <v>2578323.3793029799</v>
      </c>
      <c r="BE2369" s="99">
        <v>0</v>
      </c>
      <c r="BF2369" s="99">
        <v>975523.68290710403</v>
      </c>
      <c r="BG2369" s="99">
        <v>57383117.669433601</v>
      </c>
      <c r="BH2369" s="99">
        <v>8008717.1883544903</v>
      </c>
      <c r="BI2369" s="99">
        <v>344.02626518160099</v>
      </c>
      <c r="BJ2369" s="99">
        <v>5290395.10009766</v>
      </c>
      <c r="BK2369" s="99">
        <v>3240781.7878112802</v>
      </c>
      <c r="BL2369" s="99">
        <v>0</v>
      </c>
      <c r="BM2369" s="99">
        <v>0</v>
      </c>
      <c r="BN2369" s="99">
        <v>0</v>
      </c>
      <c r="BO2369" s="99">
        <v>0</v>
      </c>
      <c r="BP2369" s="99">
        <v>0</v>
      </c>
      <c r="BQ2369" s="99">
        <v>0</v>
      </c>
      <c r="BR2369" s="99">
        <v>5846132.8720703097</v>
      </c>
      <c r="BS2369" s="99">
        <v>2597531.39562988</v>
      </c>
      <c r="BT2369" s="99">
        <v>2834822.0509033198</v>
      </c>
      <c r="BU2369" s="99">
        <v>0</v>
      </c>
      <c r="BV2369" s="99">
        <v>2047153.1991119401</v>
      </c>
      <c r="BW2369" s="99">
        <v>292188.79899597203</v>
      </c>
      <c r="BX2369" s="99">
        <v>0</v>
      </c>
      <c r="BY2369" s="99">
        <v>0</v>
      </c>
      <c r="BZ2369" s="99">
        <v>0</v>
      </c>
      <c r="CA2369" s="99">
        <v>117801.362297058</v>
      </c>
      <c r="CB2369" s="99">
        <v>6423209.49645996</v>
      </c>
      <c r="CC2369" s="99">
        <v>49378882.980957001</v>
      </c>
      <c r="CD2369" s="99">
        <v>13302946.564697299</v>
      </c>
      <c r="CE2369" s="99">
        <v>3143.1646501720002</v>
      </c>
      <c r="CF2369" s="99">
        <v>515043.42694091803</v>
      </c>
      <c r="CG2369" s="99">
        <v>3569592.5112609901</v>
      </c>
      <c r="CH2369" s="99">
        <v>0</v>
      </c>
      <c r="CI2369" s="99">
        <v>120963.093616486</v>
      </c>
      <c r="CJ2369" s="99">
        <v>6940787.5410766602</v>
      </c>
      <c r="CK2369" s="99">
        <v>52961090.200683601</v>
      </c>
      <c r="CL2369" s="99">
        <v>13593522.389404301</v>
      </c>
      <c r="CM2369" s="166">
        <v>197286.256639481</v>
      </c>
      <c r="CN2369" s="166">
        <v>31838518.418701202</v>
      </c>
      <c r="CO2369" s="166">
        <v>110419175.18261699</v>
      </c>
      <c r="CP2369" s="99">
        <v>13593522.389404301</v>
      </c>
      <c r="CQ2369" s="99">
        <v>0</v>
      </c>
      <c r="CR2369" s="99">
        <v>0</v>
      </c>
      <c r="CS2369" s="99">
        <v>0</v>
      </c>
      <c r="CT2369" s="99">
        <v>0</v>
      </c>
      <c r="CU2369" s="98">
        <v>51524.619913827002</v>
      </c>
      <c r="CV2369" s="98">
        <v>57428.319824607999</v>
      </c>
      <c r="CW2369" s="98">
        <v>6938252.923400878</v>
      </c>
      <c r="CX2369" s="98">
        <v>52948475.492217988</v>
      </c>
    </row>
    <row r="2370" spans="1:102" x14ac:dyDescent="0.2">
      <c r="A2370" s="98" t="s">
        <v>190</v>
      </c>
      <c r="B2370" s="100">
        <v>39142</v>
      </c>
      <c r="C2370" s="99">
        <v>91189.950172424302</v>
      </c>
      <c r="D2370" s="99">
        <v>6.4538298499537596</v>
      </c>
      <c r="E2370" s="99">
        <v>28496.975116252899</v>
      </c>
      <c r="F2370" s="99">
        <v>17781.395044803601</v>
      </c>
      <c r="G2370" s="99">
        <v>1894.30426210165</v>
      </c>
      <c r="H2370" s="99">
        <v>0</v>
      </c>
      <c r="I2370" s="99">
        <v>0</v>
      </c>
      <c r="J2370" s="99">
        <v>60394.728218078599</v>
      </c>
      <c r="K2370" s="99">
        <v>17295.418088436101</v>
      </c>
      <c r="L2370" s="99">
        <v>23435.862308263801</v>
      </c>
      <c r="M2370" s="99">
        <v>46025.355466842702</v>
      </c>
      <c r="N2370" s="99">
        <v>5898.14254593849</v>
      </c>
      <c r="O2370" s="99">
        <v>43679.7770490646</v>
      </c>
      <c r="P2370" s="99">
        <v>0</v>
      </c>
      <c r="Q2370" s="99">
        <v>5144.0344433784503</v>
      </c>
      <c r="R2370" s="99">
        <v>2476.1602114439002</v>
      </c>
      <c r="S2370" s="99">
        <v>0</v>
      </c>
      <c r="T2370" s="99">
        <v>856.95989207923401</v>
      </c>
      <c r="U2370" s="99">
        <v>77747.297155380205</v>
      </c>
      <c r="V2370" s="99">
        <v>4381388.3890991202</v>
      </c>
      <c r="W2370" s="99">
        <v>286.60931622982002</v>
      </c>
      <c r="X2370" s="99">
        <v>2088330.9810333301</v>
      </c>
      <c r="Y2370" s="99">
        <v>1105581.526474</v>
      </c>
      <c r="Z2370" s="99">
        <v>340160.06209564197</v>
      </c>
      <c r="AA2370" s="99">
        <v>0</v>
      </c>
      <c r="AB2370" s="99">
        <v>0</v>
      </c>
      <c r="AC2370" s="99">
        <v>22813537.480957001</v>
      </c>
      <c r="AD2370" s="99">
        <v>2617573.9947204599</v>
      </c>
      <c r="AE2370" s="99">
        <v>959527.37694549595</v>
      </c>
      <c r="AF2370" s="99">
        <v>2165832.7487487802</v>
      </c>
      <c r="AG2370" s="99">
        <v>864503.89614868199</v>
      </c>
      <c r="AH2370" s="99">
        <v>1991361.51797485</v>
      </c>
      <c r="AI2370" s="99">
        <v>0</v>
      </c>
      <c r="AJ2370" s="99">
        <v>490812.66539764398</v>
      </c>
      <c r="AK2370" s="99">
        <v>384601.27153015102</v>
      </c>
      <c r="AL2370" s="99">
        <v>0</v>
      </c>
      <c r="AM2370" s="99">
        <v>133744.146965027</v>
      </c>
      <c r="AN2370" s="99">
        <v>25398372.099853501</v>
      </c>
      <c r="AO2370" s="99">
        <v>34724780.760253899</v>
      </c>
      <c r="AP2370" s="99">
        <v>2527.9669440090702</v>
      </c>
      <c r="AQ2370" s="99">
        <v>15312066.1906738</v>
      </c>
      <c r="AR2370" s="99">
        <v>8034012.8674316397</v>
      </c>
      <c r="AS2370" s="99">
        <v>2393844.5820617699</v>
      </c>
      <c r="AT2370" s="99">
        <v>0</v>
      </c>
      <c r="AU2370" s="99">
        <v>0</v>
      </c>
      <c r="AV2370" s="99">
        <v>52059112.058105499</v>
      </c>
      <c r="AW2370" s="99">
        <v>6789286.5335082998</v>
      </c>
      <c r="AX2370" s="99">
        <v>7895545.75964355</v>
      </c>
      <c r="AY2370" s="99">
        <v>17031440.893798798</v>
      </c>
      <c r="AZ2370" s="99">
        <v>6317172.0939941397</v>
      </c>
      <c r="BA2370" s="99">
        <v>15207313.543335</v>
      </c>
      <c r="BB2370" s="99">
        <v>0</v>
      </c>
      <c r="BC2370" s="99">
        <v>3689100.67105103</v>
      </c>
      <c r="BD2370" s="99">
        <v>2662240.2185974098</v>
      </c>
      <c r="BE2370" s="99">
        <v>0</v>
      </c>
      <c r="BF2370" s="99">
        <v>944998.33794403099</v>
      </c>
      <c r="BG2370" s="99">
        <v>58830932.8583984</v>
      </c>
      <c r="BH2370" s="99">
        <v>8409733.35864258</v>
      </c>
      <c r="BI2370" s="99">
        <v>700.88984733074903</v>
      </c>
      <c r="BJ2370" s="99">
        <v>5201204.5290527297</v>
      </c>
      <c r="BK2370" s="99">
        <v>3217054.6032104502</v>
      </c>
      <c r="BL2370" s="99">
        <v>0</v>
      </c>
      <c r="BM2370" s="99">
        <v>0</v>
      </c>
      <c r="BN2370" s="99">
        <v>0</v>
      </c>
      <c r="BO2370" s="99">
        <v>0</v>
      </c>
      <c r="BP2370" s="99">
        <v>0</v>
      </c>
      <c r="BQ2370" s="99">
        <v>0</v>
      </c>
      <c r="BR2370" s="99">
        <v>5935154.1071777297</v>
      </c>
      <c r="BS2370" s="99">
        <v>2590681.28823853</v>
      </c>
      <c r="BT2370" s="99">
        <v>2961911.0804748498</v>
      </c>
      <c r="BU2370" s="99">
        <v>0</v>
      </c>
      <c r="BV2370" s="99">
        <v>2063584.9884033201</v>
      </c>
      <c r="BW2370" s="99">
        <v>303631.55962371803</v>
      </c>
      <c r="BX2370" s="99">
        <v>0</v>
      </c>
      <c r="BY2370" s="99">
        <v>0</v>
      </c>
      <c r="BZ2370" s="99">
        <v>0</v>
      </c>
      <c r="CA2370" s="99">
        <v>119741.456570625</v>
      </c>
      <c r="CB2370" s="99">
        <v>6465242.4902343797</v>
      </c>
      <c r="CC2370" s="99">
        <v>50143852.082519501</v>
      </c>
      <c r="CD2370" s="99">
        <v>13616647.588501001</v>
      </c>
      <c r="CE2370" s="99">
        <v>3266.2172916531599</v>
      </c>
      <c r="CF2370" s="99">
        <v>522358.00611877401</v>
      </c>
      <c r="CG2370" s="99">
        <v>3631661.1734924298</v>
      </c>
      <c r="CH2370" s="99">
        <v>0</v>
      </c>
      <c r="CI2370" s="99">
        <v>123002.250904083</v>
      </c>
      <c r="CJ2370" s="99">
        <v>6987644.6479492197</v>
      </c>
      <c r="CK2370" s="99">
        <v>53769172.0166016</v>
      </c>
      <c r="CL2370" s="99">
        <v>13921683.1512451</v>
      </c>
      <c r="CM2370" s="166">
        <v>200131.73875618001</v>
      </c>
      <c r="CN2370" s="166">
        <v>32538870.518310498</v>
      </c>
      <c r="CO2370" s="166">
        <v>112830383.19824199</v>
      </c>
      <c r="CP2370" s="99">
        <v>13921683.1512451</v>
      </c>
      <c r="CQ2370" s="99">
        <v>0</v>
      </c>
      <c r="CR2370" s="99">
        <v>0</v>
      </c>
      <c r="CS2370" s="99">
        <v>0</v>
      </c>
      <c r="CT2370" s="99">
        <v>0</v>
      </c>
      <c r="CU2370" s="98">
        <v>47064.453627602001</v>
      </c>
      <c r="CV2370" s="98">
        <v>61740.453626663999</v>
      </c>
      <c r="CW2370" s="98">
        <v>6987600.4963531541</v>
      </c>
      <c r="CX2370" s="98">
        <v>53775513.256011933</v>
      </c>
    </row>
    <row r="2371" spans="1:102" x14ac:dyDescent="0.2">
      <c r="A2371" s="98" t="s">
        <v>190</v>
      </c>
      <c r="B2371" s="100">
        <v>39234</v>
      </c>
      <c r="C2371" s="99">
        <v>92858.193902969404</v>
      </c>
      <c r="D2371" s="99">
        <v>5.5620221539866197</v>
      </c>
      <c r="E2371" s="99">
        <v>27869.658488511999</v>
      </c>
      <c r="F2371" s="99">
        <v>17707.8809785843</v>
      </c>
      <c r="G2371" s="99">
        <v>2085.16295361519</v>
      </c>
      <c r="H2371" s="99">
        <v>0</v>
      </c>
      <c r="I2371" s="99">
        <v>0</v>
      </c>
      <c r="J2371" s="99">
        <v>64136.232495784803</v>
      </c>
      <c r="K2371" s="99">
        <v>14582.362720847101</v>
      </c>
      <c r="L2371" s="99">
        <v>23373.320505619002</v>
      </c>
      <c r="M2371" s="99">
        <v>46168.452687263503</v>
      </c>
      <c r="N2371" s="99">
        <v>5976.5721712112399</v>
      </c>
      <c r="O2371" s="99">
        <v>44457.259101390802</v>
      </c>
      <c r="P2371" s="99">
        <v>0</v>
      </c>
      <c r="Q2371" s="99">
        <v>5145.8904623389199</v>
      </c>
      <c r="R2371" s="99">
        <v>2559.6682070195702</v>
      </c>
      <c r="S2371" s="99">
        <v>0</v>
      </c>
      <c r="T2371" s="99">
        <v>850.88843625038896</v>
      </c>
      <c r="U2371" s="99">
        <v>78680.363119125395</v>
      </c>
      <c r="V2371" s="99">
        <v>4491168.8420410203</v>
      </c>
      <c r="W2371" s="99">
        <v>255.39467908255801</v>
      </c>
      <c r="X2371" s="99">
        <v>2031024.7100830099</v>
      </c>
      <c r="Y2371" s="99">
        <v>1090132.54908752</v>
      </c>
      <c r="Z2371" s="99">
        <v>370703.96529769897</v>
      </c>
      <c r="AA2371" s="99">
        <v>0</v>
      </c>
      <c r="AB2371" s="99">
        <v>0</v>
      </c>
      <c r="AC2371" s="99">
        <v>23811518.276855499</v>
      </c>
      <c r="AD2371" s="99">
        <v>2081131.3045196501</v>
      </c>
      <c r="AE2371" s="99">
        <v>950306.17312622105</v>
      </c>
      <c r="AF2371" s="99">
        <v>2175565.1095886198</v>
      </c>
      <c r="AG2371" s="99">
        <v>874504.69068145799</v>
      </c>
      <c r="AH2371" s="99">
        <v>2012035.10597229</v>
      </c>
      <c r="AI2371" s="99">
        <v>0</v>
      </c>
      <c r="AJ2371" s="99">
        <v>492903.72560501099</v>
      </c>
      <c r="AK2371" s="99">
        <v>396409.670780182</v>
      </c>
      <c r="AL2371" s="99">
        <v>0</v>
      </c>
      <c r="AM2371" s="99">
        <v>130934.498228073</v>
      </c>
      <c r="AN2371" s="99">
        <v>25897273.401122998</v>
      </c>
      <c r="AO2371" s="99">
        <v>35947658.731445298</v>
      </c>
      <c r="AP2371" s="99">
        <v>2259.739028126</v>
      </c>
      <c r="AQ2371" s="99">
        <v>15045121.485961899</v>
      </c>
      <c r="AR2371" s="99">
        <v>8022761.4954223596</v>
      </c>
      <c r="AS2371" s="99">
        <v>2589855.6165771498</v>
      </c>
      <c r="AT2371" s="99">
        <v>0</v>
      </c>
      <c r="AU2371" s="99">
        <v>0</v>
      </c>
      <c r="AV2371" s="99">
        <v>55215998.348632798</v>
      </c>
      <c r="AW2371" s="99">
        <v>5439313.5917358398</v>
      </c>
      <c r="AX2371" s="99">
        <v>7957008.7089233398</v>
      </c>
      <c r="AY2371" s="99">
        <v>17263199.263183601</v>
      </c>
      <c r="AZ2371" s="99">
        <v>6410237.63916016</v>
      </c>
      <c r="BA2371" s="99">
        <v>15509127.5046387</v>
      </c>
      <c r="BB2371" s="99">
        <v>0</v>
      </c>
      <c r="BC2371" s="99">
        <v>3741824.1803283701</v>
      </c>
      <c r="BD2371" s="99">
        <v>2750992.04150391</v>
      </c>
      <c r="BE2371" s="99">
        <v>0</v>
      </c>
      <c r="BF2371" s="99">
        <v>933084.75350952102</v>
      </c>
      <c r="BG2371" s="99">
        <v>60306181.468261696</v>
      </c>
      <c r="BH2371" s="99">
        <v>8625929.4161377009</v>
      </c>
      <c r="BI2371" s="99">
        <v>208.96280185692001</v>
      </c>
      <c r="BJ2371" s="99">
        <v>5118458.0150756799</v>
      </c>
      <c r="BK2371" s="99">
        <v>3194796.6294555701</v>
      </c>
      <c r="BL2371" s="99">
        <v>0</v>
      </c>
      <c r="BM2371" s="99">
        <v>0</v>
      </c>
      <c r="BN2371" s="99">
        <v>0</v>
      </c>
      <c r="BO2371" s="99">
        <v>0</v>
      </c>
      <c r="BP2371" s="99">
        <v>0</v>
      </c>
      <c r="BQ2371" s="99">
        <v>0</v>
      </c>
      <c r="BR2371" s="99">
        <v>6000238.5562744103</v>
      </c>
      <c r="BS2371" s="99">
        <v>2652929.4266662602</v>
      </c>
      <c r="BT2371" s="99">
        <v>3020758.7173767099</v>
      </c>
      <c r="BU2371" s="99">
        <v>0</v>
      </c>
      <c r="BV2371" s="99">
        <v>2075552.3177795401</v>
      </c>
      <c r="BW2371" s="99">
        <v>312703.55738830601</v>
      </c>
      <c r="BX2371" s="99">
        <v>0</v>
      </c>
      <c r="BY2371" s="99">
        <v>0</v>
      </c>
      <c r="BZ2371" s="99">
        <v>0</v>
      </c>
      <c r="CA2371" s="99">
        <v>120853.36377906799</v>
      </c>
      <c r="CB2371" s="99">
        <v>6527464.6753540002</v>
      </c>
      <c r="CC2371" s="99">
        <v>51086920.2880859</v>
      </c>
      <c r="CD2371" s="99">
        <v>13728468.050293</v>
      </c>
      <c r="CE2371" s="99">
        <v>3329.3056210875502</v>
      </c>
      <c r="CF2371" s="99">
        <v>530878.06797790504</v>
      </c>
      <c r="CG2371" s="99">
        <v>3714667.1318054199</v>
      </c>
      <c r="CH2371" s="99">
        <v>0</v>
      </c>
      <c r="CI2371" s="99">
        <v>124159.264140129</v>
      </c>
      <c r="CJ2371" s="99">
        <v>7057083.8998413105</v>
      </c>
      <c r="CK2371" s="99">
        <v>54802721.332031302</v>
      </c>
      <c r="CL2371" s="99">
        <v>14043182.646606401</v>
      </c>
      <c r="CM2371" s="166">
        <v>202233.01412200899</v>
      </c>
      <c r="CN2371" s="166">
        <v>33018313.388183601</v>
      </c>
      <c r="CO2371" s="166">
        <v>115264094.537109</v>
      </c>
      <c r="CP2371" s="99">
        <v>14043182.646606401</v>
      </c>
      <c r="CQ2371" s="99">
        <v>0</v>
      </c>
      <c r="CR2371" s="99">
        <v>0</v>
      </c>
      <c r="CS2371" s="99">
        <v>0</v>
      </c>
      <c r="CT2371" s="99">
        <v>0</v>
      </c>
      <c r="CU2371" s="98">
        <v>43709.800509551002</v>
      </c>
      <c r="CV2371" s="98">
        <v>65658.068839674001</v>
      </c>
      <c r="CW2371" s="98">
        <v>7058342.7433319055</v>
      </c>
      <c r="CX2371" s="98">
        <v>54801587.41989132</v>
      </c>
    </row>
    <row r="2372" spans="1:102" x14ac:dyDescent="0.2">
      <c r="A2372" s="98" t="s">
        <v>190</v>
      </c>
      <c r="B2372" s="100">
        <v>39326</v>
      </c>
      <c r="C2372" s="99">
        <v>95196.019456863403</v>
      </c>
      <c r="D2372" s="99">
        <v>4.4906441369675996</v>
      </c>
      <c r="E2372" s="99">
        <v>27752.1919569969</v>
      </c>
      <c r="F2372" s="99">
        <v>17920.0305199623</v>
      </c>
      <c r="G2372" s="99">
        <v>2330.62167939544</v>
      </c>
      <c r="H2372" s="99">
        <v>0</v>
      </c>
      <c r="I2372" s="99">
        <v>0</v>
      </c>
      <c r="J2372" s="99">
        <v>67056.036443710298</v>
      </c>
      <c r="K2372" s="99">
        <v>12340.0450013876</v>
      </c>
      <c r="L2372" s="99">
        <v>23011.844719886802</v>
      </c>
      <c r="M2372" s="99">
        <v>46780.7766432762</v>
      </c>
      <c r="N2372" s="99">
        <v>6050.1765871048001</v>
      </c>
      <c r="O2372" s="99">
        <v>45509.942487239801</v>
      </c>
      <c r="P2372" s="99">
        <v>0</v>
      </c>
      <c r="Q2372" s="99">
        <v>5193.2757378816596</v>
      </c>
      <c r="R2372" s="99">
        <v>2657.1744875311902</v>
      </c>
      <c r="S2372" s="99">
        <v>0</v>
      </c>
      <c r="T2372" s="99">
        <v>833.52677135914598</v>
      </c>
      <c r="U2372" s="99">
        <v>79295.197607994094</v>
      </c>
      <c r="V2372" s="99">
        <v>4576386.0350341797</v>
      </c>
      <c r="W2372" s="99">
        <v>236.116134395823</v>
      </c>
      <c r="X2372" s="99">
        <v>1990426.46305847</v>
      </c>
      <c r="Y2372" s="99">
        <v>1091005.1921234101</v>
      </c>
      <c r="Z2372" s="99">
        <v>403448.74734878499</v>
      </c>
      <c r="AA2372" s="99">
        <v>0</v>
      </c>
      <c r="AB2372" s="99">
        <v>0</v>
      </c>
      <c r="AC2372" s="99">
        <v>24441165.6098633</v>
      </c>
      <c r="AD2372" s="99">
        <v>1795545.17489624</v>
      </c>
      <c r="AE2372" s="99">
        <v>936077.79510498</v>
      </c>
      <c r="AF2372" s="99">
        <v>2179790.10968018</v>
      </c>
      <c r="AG2372" s="99">
        <v>875468.47101592994</v>
      </c>
      <c r="AH2372" s="99">
        <v>2059361.3990020801</v>
      </c>
      <c r="AI2372" s="99">
        <v>0</v>
      </c>
      <c r="AJ2372" s="99">
        <v>496960.29128646897</v>
      </c>
      <c r="AK2372" s="99">
        <v>412219.10232543899</v>
      </c>
      <c r="AL2372" s="99">
        <v>0</v>
      </c>
      <c r="AM2372" s="99">
        <v>128012.236580849</v>
      </c>
      <c r="AN2372" s="99">
        <v>26245979.736816399</v>
      </c>
      <c r="AO2372" s="99">
        <v>36927660.826660201</v>
      </c>
      <c r="AP2372" s="99">
        <v>1919.3783686459101</v>
      </c>
      <c r="AQ2372" s="99">
        <v>15041160.075073199</v>
      </c>
      <c r="AR2372" s="99">
        <v>8145594.9201660203</v>
      </c>
      <c r="AS2372" s="99">
        <v>2839388.9283752399</v>
      </c>
      <c r="AT2372" s="99">
        <v>0</v>
      </c>
      <c r="AU2372" s="99">
        <v>0</v>
      </c>
      <c r="AV2372" s="99">
        <v>57422748.598144501</v>
      </c>
      <c r="AW2372" s="99">
        <v>4745401.1640625</v>
      </c>
      <c r="AX2372" s="99">
        <v>7929508.0374145498</v>
      </c>
      <c r="AY2372" s="99">
        <v>17443622.541747998</v>
      </c>
      <c r="AZ2372" s="99">
        <v>6455503.8666381799</v>
      </c>
      <c r="BA2372" s="99">
        <v>16073131.279296899</v>
      </c>
      <c r="BB2372" s="99">
        <v>0</v>
      </c>
      <c r="BC2372" s="99">
        <v>3810356.5239563002</v>
      </c>
      <c r="BD2372" s="99">
        <v>2877298.1567077599</v>
      </c>
      <c r="BE2372" s="99">
        <v>0</v>
      </c>
      <c r="BF2372" s="99">
        <v>918695.93413543701</v>
      </c>
      <c r="BG2372" s="99">
        <v>61987898.90625</v>
      </c>
      <c r="BH2372" s="99">
        <v>8965796.8825683594</v>
      </c>
      <c r="BI2372" s="99">
        <v>294.07145825400897</v>
      </c>
      <c r="BJ2372" s="99">
        <v>5055020.6676635696</v>
      </c>
      <c r="BK2372" s="99">
        <v>3196054.55151367</v>
      </c>
      <c r="BL2372" s="99">
        <v>0</v>
      </c>
      <c r="BM2372" s="99">
        <v>0</v>
      </c>
      <c r="BN2372" s="99">
        <v>0</v>
      </c>
      <c r="BO2372" s="99">
        <v>0</v>
      </c>
      <c r="BP2372" s="99">
        <v>0</v>
      </c>
      <c r="BQ2372" s="99">
        <v>0</v>
      </c>
      <c r="BR2372" s="99">
        <v>6117797.23937988</v>
      </c>
      <c r="BS2372" s="99">
        <v>2672124.7536621098</v>
      </c>
      <c r="BT2372" s="99">
        <v>3131918.3703308101</v>
      </c>
      <c r="BU2372" s="99">
        <v>0</v>
      </c>
      <c r="BV2372" s="99">
        <v>2111218.9316101102</v>
      </c>
      <c r="BW2372" s="99">
        <v>324261.38005065901</v>
      </c>
      <c r="BX2372" s="99">
        <v>0</v>
      </c>
      <c r="BY2372" s="99">
        <v>0</v>
      </c>
      <c r="BZ2372" s="99">
        <v>0</v>
      </c>
      <c r="CA2372" s="99">
        <v>122905.32412910501</v>
      </c>
      <c r="CB2372" s="99">
        <v>6564687.4741821298</v>
      </c>
      <c r="CC2372" s="99">
        <v>51871972.399902299</v>
      </c>
      <c r="CD2372" s="99">
        <v>14017653.861938501</v>
      </c>
      <c r="CE2372" s="99">
        <v>3392.4052277803398</v>
      </c>
      <c r="CF2372" s="99">
        <v>539461.54503631603</v>
      </c>
      <c r="CG2372" s="99">
        <v>3801245.0852966299</v>
      </c>
      <c r="CH2372" s="99">
        <v>0</v>
      </c>
      <c r="CI2372" s="99">
        <v>126309.07780265799</v>
      </c>
      <c r="CJ2372" s="99">
        <v>7103856.1635742197</v>
      </c>
      <c r="CK2372" s="99">
        <v>55678523.235839799</v>
      </c>
      <c r="CL2372" s="99">
        <v>14342639.2462158</v>
      </c>
      <c r="CM2372" s="166">
        <v>204966.33769035299</v>
      </c>
      <c r="CN2372" s="166">
        <v>33286947.769042999</v>
      </c>
      <c r="CO2372" s="166">
        <v>117609648.646484</v>
      </c>
      <c r="CP2372" s="99">
        <v>14342639.2462158</v>
      </c>
      <c r="CQ2372" s="99">
        <v>0</v>
      </c>
      <c r="CR2372" s="99">
        <v>0</v>
      </c>
      <c r="CS2372" s="99">
        <v>0</v>
      </c>
      <c r="CT2372" s="99">
        <v>0</v>
      </c>
      <c r="CU2372" s="98">
        <v>41140.222237467999</v>
      </c>
      <c r="CV2372" s="98">
        <v>68764.067526503</v>
      </c>
      <c r="CW2372" s="98">
        <v>7104149.0192184458</v>
      </c>
      <c r="CX2372" s="98">
        <v>55673217.48519893</v>
      </c>
    </row>
    <row r="2373" spans="1:102" x14ac:dyDescent="0.2">
      <c r="A2373" s="98" t="s">
        <v>190</v>
      </c>
      <c r="B2373" s="100">
        <v>39417</v>
      </c>
      <c r="C2373" s="99">
        <v>96804.333814621001</v>
      </c>
      <c r="D2373" s="99">
        <v>5.4471101449453299</v>
      </c>
      <c r="E2373" s="99">
        <v>27318.827973842599</v>
      </c>
      <c r="F2373" s="99">
        <v>17818.736039876901</v>
      </c>
      <c r="G2373" s="99">
        <v>2553.5875904262102</v>
      </c>
      <c r="H2373" s="99">
        <v>0</v>
      </c>
      <c r="I2373" s="99">
        <v>0</v>
      </c>
      <c r="J2373" s="99">
        <v>69377.857270240798</v>
      </c>
      <c r="K2373" s="99">
        <v>10521.9612406492</v>
      </c>
      <c r="L2373" s="99">
        <v>22411.4089224339</v>
      </c>
      <c r="M2373" s="99">
        <v>47222.783292293498</v>
      </c>
      <c r="N2373" s="99">
        <v>6086.5978568792298</v>
      </c>
      <c r="O2373" s="99">
        <v>46746.283124446898</v>
      </c>
      <c r="P2373" s="99">
        <v>0</v>
      </c>
      <c r="Q2373" s="99">
        <v>5220.7906382083902</v>
      </c>
      <c r="R2373" s="99">
        <v>2771.3838396668398</v>
      </c>
      <c r="S2373" s="99">
        <v>0</v>
      </c>
      <c r="T2373" s="99">
        <v>820.07472769171</v>
      </c>
      <c r="U2373" s="99">
        <v>80034.149847984299</v>
      </c>
      <c r="V2373" s="99">
        <v>4663701.8358764602</v>
      </c>
      <c r="W2373" s="99">
        <v>210.138071119785</v>
      </c>
      <c r="X2373" s="99">
        <v>1960319.96682739</v>
      </c>
      <c r="Y2373" s="99">
        <v>1091193.04716492</v>
      </c>
      <c r="Z2373" s="99">
        <v>431699.166431427</v>
      </c>
      <c r="AA2373" s="99">
        <v>0</v>
      </c>
      <c r="AB2373" s="99">
        <v>0</v>
      </c>
      <c r="AC2373" s="99">
        <v>25239423.175048798</v>
      </c>
      <c r="AD2373" s="99">
        <v>1385070.09936523</v>
      </c>
      <c r="AE2373" s="99">
        <v>925965.76307678199</v>
      </c>
      <c r="AF2373" s="99">
        <v>2192063.6231384301</v>
      </c>
      <c r="AG2373" s="99">
        <v>872395.13839721703</v>
      </c>
      <c r="AH2373" s="99">
        <v>2124443.1895446801</v>
      </c>
      <c r="AI2373" s="99">
        <v>0</v>
      </c>
      <c r="AJ2373" s="99">
        <v>499481.75287628197</v>
      </c>
      <c r="AK2373" s="99">
        <v>425749.71945190401</v>
      </c>
      <c r="AL2373" s="99">
        <v>0</v>
      </c>
      <c r="AM2373" s="99">
        <v>123861.698320389</v>
      </c>
      <c r="AN2373" s="99">
        <v>26655929.847900402</v>
      </c>
      <c r="AO2373" s="99">
        <v>38033693.099609397</v>
      </c>
      <c r="AP2373" s="99">
        <v>1860.4974948465799</v>
      </c>
      <c r="AQ2373" s="99">
        <v>14908384.400512701</v>
      </c>
      <c r="AR2373" s="99">
        <v>8188513.37646484</v>
      </c>
      <c r="AS2373" s="99">
        <v>3079006.2346496601</v>
      </c>
      <c r="AT2373" s="99">
        <v>0</v>
      </c>
      <c r="AU2373" s="99">
        <v>0</v>
      </c>
      <c r="AV2373" s="99">
        <v>59051130.412597701</v>
      </c>
      <c r="AW2373" s="99">
        <v>3699609.3397827102</v>
      </c>
      <c r="AX2373" s="99">
        <v>7942024.5012817401</v>
      </c>
      <c r="AY2373" s="99">
        <v>17734528.264404301</v>
      </c>
      <c r="AZ2373" s="99">
        <v>6516810.3195190402</v>
      </c>
      <c r="BA2373" s="99">
        <v>16772434.751953101</v>
      </c>
      <c r="BB2373" s="99">
        <v>0</v>
      </c>
      <c r="BC2373" s="99">
        <v>3872351.4578857399</v>
      </c>
      <c r="BD2373" s="99">
        <v>3029740.3892822298</v>
      </c>
      <c r="BE2373" s="99">
        <v>0</v>
      </c>
      <c r="BF2373" s="99">
        <v>899133.79331207299</v>
      </c>
      <c r="BG2373" s="99">
        <v>63304285.101074196</v>
      </c>
      <c r="BH2373" s="99">
        <v>9277113.01879883</v>
      </c>
      <c r="BI2373" s="99">
        <v>185.844725111499</v>
      </c>
      <c r="BJ2373" s="99">
        <v>5016645.9508667002</v>
      </c>
      <c r="BK2373" s="99">
        <v>3199346.8851013202</v>
      </c>
      <c r="BL2373" s="99">
        <v>0</v>
      </c>
      <c r="BM2373" s="99">
        <v>0</v>
      </c>
      <c r="BN2373" s="99">
        <v>0</v>
      </c>
      <c r="BO2373" s="99">
        <v>0</v>
      </c>
      <c r="BP2373" s="99">
        <v>0</v>
      </c>
      <c r="BQ2373" s="99">
        <v>0</v>
      </c>
      <c r="BR2373" s="99">
        <v>6202359.7640380897</v>
      </c>
      <c r="BS2373" s="99">
        <v>2687581.9032897898</v>
      </c>
      <c r="BT2373" s="99">
        <v>3266402.7054443401</v>
      </c>
      <c r="BU2373" s="99">
        <v>0</v>
      </c>
      <c r="BV2373" s="99">
        <v>2156213.1913757301</v>
      </c>
      <c r="BW2373" s="99">
        <v>351196.44418716402</v>
      </c>
      <c r="BX2373" s="99">
        <v>0</v>
      </c>
      <c r="BY2373" s="99">
        <v>0</v>
      </c>
      <c r="BZ2373" s="99">
        <v>0</v>
      </c>
      <c r="CA2373" s="99">
        <v>123996.732031822</v>
      </c>
      <c r="CB2373" s="99">
        <v>6631377.1394042997</v>
      </c>
      <c r="CC2373" s="99">
        <v>52932595.511230499</v>
      </c>
      <c r="CD2373" s="99">
        <v>14306587.1690674</v>
      </c>
      <c r="CE2373" s="99">
        <v>3504.2289753556302</v>
      </c>
      <c r="CF2373" s="99">
        <v>546450.57145690895</v>
      </c>
      <c r="CG2373" s="99">
        <v>3900783.7784728999</v>
      </c>
      <c r="CH2373" s="99">
        <v>0</v>
      </c>
      <c r="CI2373" s="99">
        <v>127512.97926998101</v>
      </c>
      <c r="CJ2373" s="99">
        <v>7179332.8036498995</v>
      </c>
      <c r="CK2373" s="99">
        <v>56841247.59375</v>
      </c>
      <c r="CL2373" s="99">
        <v>14656946.111938501</v>
      </c>
      <c r="CM2373" s="166">
        <v>206950.234437943</v>
      </c>
      <c r="CN2373" s="166">
        <v>33818855.151367202</v>
      </c>
      <c r="CO2373" s="166">
        <v>120050490.49804699</v>
      </c>
      <c r="CP2373" s="99">
        <v>14656946.111938501</v>
      </c>
      <c r="CQ2373" s="99">
        <v>0</v>
      </c>
      <c r="CR2373" s="99">
        <v>0</v>
      </c>
      <c r="CS2373" s="99">
        <v>0</v>
      </c>
      <c r="CT2373" s="99">
        <v>0</v>
      </c>
      <c r="CU2373" s="98">
        <v>38862.124233301998</v>
      </c>
      <c r="CV2373" s="98">
        <v>71285.954836096003</v>
      </c>
      <c r="CW2373" s="98">
        <v>7177827.7108612088</v>
      </c>
      <c r="CX2373" s="98">
        <v>56833379.289703399</v>
      </c>
    </row>
    <row r="2374" spans="1:102" x14ac:dyDescent="0.2">
      <c r="A2374" s="98" t="s">
        <v>190</v>
      </c>
      <c r="B2374" s="100">
        <v>39508</v>
      </c>
      <c r="C2374" s="99">
        <v>97919.088323593096</v>
      </c>
      <c r="D2374" s="99">
        <v>4.3007334059802798</v>
      </c>
      <c r="E2374" s="99">
        <v>27428.921791791901</v>
      </c>
      <c r="F2374" s="99">
        <v>18269.696711778601</v>
      </c>
      <c r="G2374" s="99">
        <v>2734.5222626924501</v>
      </c>
      <c r="H2374" s="99">
        <v>0</v>
      </c>
      <c r="I2374" s="99">
        <v>0</v>
      </c>
      <c r="J2374" s="99">
        <v>72065.7729701996</v>
      </c>
      <c r="K2374" s="99">
        <v>8831.8919292688406</v>
      </c>
      <c r="L2374" s="99">
        <v>22085.986031055501</v>
      </c>
      <c r="M2374" s="99">
        <v>47562.439241886103</v>
      </c>
      <c r="N2374" s="99">
        <v>6101.7574881315204</v>
      </c>
      <c r="O2374" s="99">
        <v>47686.289278030403</v>
      </c>
      <c r="P2374" s="99">
        <v>0</v>
      </c>
      <c r="Q2374" s="99">
        <v>5230.8677610158902</v>
      </c>
      <c r="R2374" s="99">
        <v>2876.9000688791298</v>
      </c>
      <c r="S2374" s="99">
        <v>0</v>
      </c>
      <c r="T2374" s="99">
        <v>820.30502665787901</v>
      </c>
      <c r="U2374" s="99">
        <v>80937.495963096604</v>
      </c>
      <c r="V2374" s="99">
        <v>4687522.9084472703</v>
      </c>
      <c r="W2374" s="99">
        <v>162.43768533691801</v>
      </c>
      <c r="X2374" s="99">
        <v>1917133.2141571001</v>
      </c>
      <c r="Y2374" s="99">
        <v>1087915.0424041699</v>
      </c>
      <c r="Z2374" s="99">
        <v>450295.32264709502</v>
      </c>
      <c r="AA2374" s="99">
        <v>0</v>
      </c>
      <c r="AB2374" s="99">
        <v>0</v>
      </c>
      <c r="AC2374" s="99">
        <v>25817774.5622559</v>
      </c>
      <c r="AD2374" s="99">
        <v>1116522.39024353</v>
      </c>
      <c r="AE2374" s="99">
        <v>905604.21263885498</v>
      </c>
      <c r="AF2374" s="99">
        <v>2188714.41259766</v>
      </c>
      <c r="AG2374" s="99">
        <v>866246.29750061</v>
      </c>
      <c r="AH2374" s="99">
        <v>2157778.3838195801</v>
      </c>
      <c r="AI2374" s="99">
        <v>0</v>
      </c>
      <c r="AJ2374" s="99">
        <v>496314.03979492199</v>
      </c>
      <c r="AK2374" s="99">
        <v>436066.83792114299</v>
      </c>
      <c r="AL2374" s="99">
        <v>0</v>
      </c>
      <c r="AM2374" s="99">
        <v>122019.401826859</v>
      </c>
      <c r="AN2374" s="99">
        <v>26960313.088378899</v>
      </c>
      <c r="AO2374" s="99">
        <v>38656148.6708984</v>
      </c>
      <c r="AP2374" s="99">
        <v>1568.4480881541999</v>
      </c>
      <c r="AQ2374" s="99">
        <v>14822127.4763184</v>
      </c>
      <c r="AR2374" s="99">
        <v>8321329.4655151404</v>
      </c>
      <c r="AS2374" s="99">
        <v>3274746.5177917499</v>
      </c>
      <c r="AT2374" s="99">
        <v>0</v>
      </c>
      <c r="AU2374" s="99">
        <v>0</v>
      </c>
      <c r="AV2374" s="99">
        <v>61794716.740234397</v>
      </c>
      <c r="AW2374" s="99">
        <v>3040379.2493591299</v>
      </c>
      <c r="AX2374" s="99">
        <v>7811534.1878051804</v>
      </c>
      <c r="AY2374" s="99">
        <v>17977091.1962891</v>
      </c>
      <c r="AZ2374" s="99">
        <v>6571949.7898559598</v>
      </c>
      <c r="BA2374" s="99">
        <v>17225218.3129883</v>
      </c>
      <c r="BB2374" s="99">
        <v>0</v>
      </c>
      <c r="BC2374" s="99">
        <v>3887981.3743591299</v>
      </c>
      <c r="BD2374" s="99">
        <v>3132276.1922912602</v>
      </c>
      <c r="BE2374" s="99">
        <v>0</v>
      </c>
      <c r="BF2374" s="99">
        <v>903405.97121429397</v>
      </c>
      <c r="BG2374" s="99">
        <v>64894738.192382798</v>
      </c>
      <c r="BH2374" s="99">
        <v>8690557.3120117206</v>
      </c>
      <c r="BI2374" s="99">
        <v>224.11282418295701</v>
      </c>
      <c r="BJ2374" s="99">
        <v>4580032.1795043899</v>
      </c>
      <c r="BK2374" s="99">
        <v>2951746.22479248</v>
      </c>
      <c r="BL2374" s="99">
        <v>0</v>
      </c>
      <c r="BM2374" s="99">
        <v>0</v>
      </c>
      <c r="BN2374" s="99">
        <v>0</v>
      </c>
      <c r="BO2374" s="99">
        <v>0</v>
      </c>
      <c r="BP2374" s="99">
        <v>0</v>
      </c>
      <c r="BQ2374" s="99">
        <v>0</v>
      </c>
      <c r="BR2374" s="99">
        <v>5571304.9212036096</v>
      </c>
      <c r="BS2374" s="99">
        <v>2442523.7359314002</v>
      </c>
      <c r="BT2374" s="99">
        <v>3352693.63604736</v>
      </c>
      <c r="BU2374" s="99">
        <v>0</v>
      </c>
      <c r="BV2374" s="99">
        <v>1916157.8255157501</v>
      </c>
      <c r="BW2374" s="99">
        <v>361935.36325836199</v>
      </c>
      <c r="BX2374" s="99">
        <v>0</v>
      </c>
      <c r="BY2374" s="99">
        <v>0</v>
      </c>
      <c r="BZ2374" s="99">
        <v>0</v>
      </c>
      <c r="CA2374" s="99">
        <v>125424.403428078</v>
      </c>
      <c r="CB2374" s="99">
        <v>6605220.5565795898</v>
      </c>
      <c r="CC2374" s="99">
        <v>53420549.278808601</v>
      </c>
      <c r="CD2374" s="99">
        <v>13274827.627563501</v>
      </c>
      <c r="CE2374" s="99">
        <v>3614.8321322202701</v>
      </c>
      <c r="CF2374" s="99">
        <v>553860.02420043899</v>
      </c>
      <c r="CG2374" s="99">
        <v>4005111.0077819801</v>
      </c>
      <c r="CH2374" s="99">
        <v>0</v>
      </c>
      <c r="CI2374" s="99">
        <v>129033.24565506</v>
      </c>
      <c r="CJ2374" s="99">
        <v>7158663.18286133</v>
      </c>
      <c r="CK2374" s="99">
        <v>57416403.575195298</v>
      </c>
      <c r="CL2374" s="99">
        <v>13638467.668335</v>
      </c>
      <c r="CM2374" s="166">
        <v>209333.20307731599</v>
      </c>
      <c r="CN2374" s="166">
        <v>34128299.368652299</v>
      </c>
      <c r="CO2374" s="166">
        <v>122397126.90820301</v>
      </c>
      <c r="CP2374" s="99">
        <v>13638467.668335</v>
      </c>
      <c r="CQ2374" s="99">
        <v>0</v>
      </c>
      <c r="CR2374" s="99">
        <v>0</v>
      </c>
      <c r="CS2374" s="99">
        <v>0</v>
      </c>
      <c r="CT2374" s="99">
        <v>0</v>
      </c>
      <c r="CU2374" s="98">
        <v>37096.208035258998</v>
      </c>
      <c r="CV2374" s="98">
        <v>74136.338320280003</v>
      </c>
      <c r="CW2374" s="98">
        <v>7159080.5807800293</v>
      </c>
      <c r="CX2374" s="98">
        <v>57425660.286590584</v>
      </c>
    </row>
    <row r="2375" spans="1:102" x14ac:dyDescent="0.2">
      <c r="A2375" s="98" t="s">
        <v>190</v>
      </c>
      <c r="B2375" s="100">
        <v>39600</v>
      </c>
      <c r="C2375" s="99">
        <v>100000.323495865</v>
      </c>
      <c r="D2375" s="99">
        <v>4.63761668396182</v>
      </c>
      <c r="E2375" s="99">
        <v>27157.216020107298</v>
      </c>
      <c r="F2375" s="99">
        <v>18460.526049614</v>
      </c>
      <c r="G2375" s="99">
        <v>2952.3675138056301</v>
      </c>
      <c r="H2375" s="99">
        <v>0</v>
      </c>
      <c r="I2375" s="99">
        <v>0</v>
      </c>
      <c r="J2375" s="99">
        <v>74428.258203506499</v>
      </c>
      <c r="K2375" s="99">
        <v>7320.0493723750096</v>
      </c>
      <c r="L2375" s="99">
        <v>22177.030806541399</v>
      </c>
      <c r="M2375" s="99">
        <v>48487.728081226298</v>
      </c>
      <c r="N2375" s="99">
        <v>6059.6504679918298</v>
      </c>
      <c r="O2375" s="99">
        <v>48690.780456066102</v>
      </c>
      <c r="P2375" s="99">
        <v>0</v>
      </c>
      <c r="Q2375" s="99">
        <v>5290.4625670313799</v>
      </c>
      <c r="R2375" s="99">
        <v>2982.5488961934998</v>
      </c>
      <c r="S2375" s="99">
        <v>0</v>
      </c>
      <c r="T2375" s="99">
        <v>843.469597138464</v>
      </c>
      <c r="U2375" s="99">
        <v>81641.6894674301</v>
      </c>
      <c r="V2375" s="99">
        <v>4754394.3108520498</v>
      </c>
      <c r="W2375" s="99">
        <v>204.87054948136199</v>
      </c>
      <c r="X2375" s="99">
        <v>1881822.4037933301</v>
      </c>
      <c r="Y2375" s="99">
        <v>1079395.1299743699</v>
      </c>
      <c r="Z2375" s="99">
        <v>480224.28081512498</v>
      </c>
      <c r="AA2375" s="99">
        <v>0</v>
      </c>
      <c r="AB2375" s="99">
        <v>0</v>
      </c>
      <c r="AC2375" s="99">
        <v>26506874.106445301</v>
      </c>
      <c r="AD2375" s="99">
        <v>900730.63761901902</v>
      </c>
      <c r="AE2375" s="99">
        <v>910216.19973754894</v>
      </c>
      <c r="AF2375" s="99">
        <v>2209682.4823303199</v>
      </c>
      <c r="AG2375" s="99">
        <v>861769.96050262498</v>
      </c>
      <c r="AH2375" s="99">
        <v>2182945.5987853999</v>
      </c>
      <c r="AI2375" s="99">
        <v>0</v>
      </c>
      <c r="AJ2375" s="99">
        <v>496518.63581085199</v>
      </c>
      <c r="AK2375" s="99">
        <v>451753.10407638602</v>
      </c>
      <c r="AL2375" s="99">
        <v>0</v>
      </c>
      <c r="AM2375" s="99">
        <v>121030.871940613</v>
      </c>
      <c r="AN2375" s="99">
        <v>27353314.754882801</v>
      </c>
      <c r="AO2375" s="99">
        <v>39627107.5693359</v>
      </c>
      <c r="AP2375" s="99">
        <v>1842.9519692957399</v>
      </c>
      <c r="AQ2375" s="99">
        <v>14682258.8565674</v>
      </c>
      <c r="AR2375" s="99">
        <v>8330892.58349609</v>
      </c>
      <c r="AS2375" s="99">
        <v>3517641.8807983398</v>
      </c>
      <c r="AT2375" s="99">
        <v>0</v>
      </c>
      <c r="AU2375" s="99">
        <v>0</v>
      </c>
      <c r="AV2375" s="99">
        <v>64592322.247070298</v>
      </c>
      <c r="AW2375" s="99">
        <v>2470410.1479186998</v>
      </c>
      <c r="AX2375" s="99">
        <v>7999446.0217285203</v>
      </c>
      <c r="AY2375" s="99">
        <v>18328609.1643066</v>
      </c>
      <c r="AZ2375" s="99">
        <v>6610152.0883178702</v>
      </c>
      <c r="BA2375" s="99">
        <v>17622707.417236298</v>
      </c>
      <c r="BB2375" s="99">
        <v>0</v>
      </c>
      <c r="BC2375" s="99">
        <v>3931266.9139404302</v>
      </c>
      <c r="BD2375" s="99">
        <v>3291820.8966369601</v>
      </c>
      <c r="BE2375" s="99">
        <v>0</v>
      </c>
      <c r="BF2375" s="99">
        <v>899549.62383270299</v>
      </c>
      <c r="BG2375" s="99">
        <v>66707374.038574196</v>
      </c>
      <c r="BH2375" s="99">
        <v>8984832.7904052697</v>
      </c>
      <c r="BI2375" s="99">
        <v>236.631853416562</v>
      </c>
      <c r="BJ2375" s="99">
        <v>4549109.2805786096</v>
      </c>
      <c r="BK2375" s="99">
        <v>2928442.8852233901</v>
      </c>
      <c r="BL2375" s="99">
        <v>0</v>
      </c>
      <c r="BM2375" s="99">
        <v>0</v>
      </c>
      <c r="BN2375" s="99">
        <v>0</v>
      </c>
      <c r="BO2375" s="99">
        <v>0</v>
      </c>
      <c r="BP2375" s="99">
        <v>0</v>
      </c>
      <c r="BQ2375" s="99">
        <v>0</v>
      </c>
      <c r="BR2375" s="99">
        <v>5688625.72766113</v>
      </c>
      <c r="BS2375" s="99">
        <v>2420743.41229248</v>
      </c>
      <c r="BT2375" s="99">
        <v>3429980.0080871601</v>
      </c>
      <c r="BU2375" s="99">
        <v>0</v>
      </c>
      <c r="BV2375" s="99">
        <v>1942225.35577393</v>
      </c>
      <c r="BW2375" s="99">
        <v>379719.764972687</v>
      </c>
      <c r="BX2375" s="99">
        <v>0</v>
      </c>
      <c r="BY2375" s="99">
        <v>0</v>
      </c>
      <c r="BZ2375" s="99">
        <v>0</v>
      </c>
      <c r="CA2375" s="99">
        <v>127277.81287670101</v>
      </c>
      <c r="CB2375" s="99">
        <v>6635565.46691895</v>
      </c>
      <c r="CC2375" s="99">
        <v>54259636.286132798</v>
      </c>
      <c r="CD2375" s="99">
        <v>13525580.4770508</v>
      </c>
      <c r="CE2375" s="99">
        <v>3718.3618611991401</v>
      </c>
      <c r="CF2375" s="99">
        <v>568468.32473754894</v>
      </c>
      <c r="CG2375" s="99">
        <v>4161171.88879395</v>
      </c>
      <c r="CH2375" s="99">
        <v>0</v>
      </c>
      <c r="CI2375" s="99">
        <v>130987.176399231</v>
      </c>
      <c r="CJ2375" s="99">
        <v>7203196.9736328097</v>
      </c>
      <c r="CK2375" s="99">
        <v>58412249.417480499</v>
      </c>
      <c r="CL2375" s="99">
        <v>13909379.9058838</v>
      </c>
      <c r="CM2375" s="166">
        <v>211905.84218978899</v>
      </c>
      <c r="CN2375" s="166">
        <v>34555039.716796897</v>
      </c>
      <c r="CO2375" s="166">
        <v>124933569.07617199</v>
      </c>
      <c r="CP2375" s="99">
        <v>13909379.9058838</v>
      </c>
      <c r="CQ2375" s="99">
        <v>0</v>
      </c>
      <c r="CR2375" s="99">
        <v>0</v>
      </c>
      <c r="CS2375" s="99">
        <v>0</v>
      </c>
      <c r="CT2375" s="99">
        <v>0</v>
      </c>
      <c r="CU2375" s="98">
        <v>35229.128332316002</v>
      </c>
      <c r="CV2375" s="98">
        <v>76681.350915995994</v>
      </c>
      <c r="CW2375" s="98">
        <v>7204033.7916564988</v>
      </c>
      <c r="CX2375" s="98">
        <v>58420808.17492675</v>
      </c>
    </row>
    <row r="2376" spans="1:102" x14ac:dyDescent="0.2">
      <c r="A2376" s="98" t="s">
        <v>190</v>
      </c>
      <c r="B2376" s="100">
        <v>39692</v>
      </c>
      <c r="C2376" s="99">
        <v>101832.80446052599</v>
      </c>
      <c r="D2376" s="99">
        <v>5.6404537589987704</v>
      </c>
      <c r="E2376" s="99">
        <v>26205.493052959398</v>
      </c>
      <c r="F2376" s="99">
        <v>18388.759279489499</v>
      </c>
      <c r="G2376" s="99">
        <v>3143.0802381634699</v>
      </c>
      <c r="H2376" s="99">
        <v>0</v>
      </c>
      <c r="I2376" s="99">
        <v>0</v>
      </c>
      <c r="J2376" s="99">
        <v>76629.654736518904</v>
      </c>
      <c r="K2376" s="99">
        <v>6021.1981020569801</v>
      </c>
      <c r="L2376" s="99">
        <v>21330.254513263699</v>
      </c>
      <c r="M2376" s="99">
        <v>49053.324909686999</v>
      </c>
      <c r="N2376" s="99">
        <v>5978.0918909907296</v>
      </c>
      <c r="O2376" s="99">
        <v>49282.978497028402</v>
      </c>
      <c r="P2376" s="99">
        <v>0</v>
      </c>
      <c r="Q2376" s="99">
        <v>5342.5220837593097</v>
      </c>
      <c r="R2376" s="99">
        <v>3026.7919375896499</v>
      </c>
      <c r="S2376" s="99">
        <v>0</v>
      </c>
      <c r="T2376" s="99">
        <v>861.09192194044601</v>
      </c>
      <c r="U2376" s="99">
        <v>82599.576866149902</v>
      </c>
      <c r="V2376" s="99">
        <v>4839171.8533325205</v>
      </c>
      <c r="W2376" s="99">
        <v>156.75747138261801</v>
      </c>
      <c r="X2376" s="99">
        <v>1799875.0847778299</v>
      </c>
      <c r="Y2376" s="99">
        <v>1058420.44487</v>
      </c>
      <c r="Z2376" s="99">
        <v>499509.72193145799</v>
      </c>
      <c r="AA2376" s="99">
        <v>0</v>
      </c>
      <c r="AB2376" s="99">
        <v>0</v>
      </c>
      <c r="AC2376" s="99">
        <v>26963580.627685498</v>
      </c>
      <c r="AD2376" s="99">
        <v>750402.61586761498</v>
      </c>
      <c r="AE2376" s="99">
        <v>874832.20948791504</v>
      </c>
      <c r="AF2376" s="99">
        <v>2213194.9678955101</v>
      </c>
      <c r="AG2376" s="99">
        <v>849580.41284179699</v>
      </c>
      <c r="AH2376" s="99">
        <v>2200748.49151611</v>
      </c>
      <c r="AI2376" s="99">
        <v>0</v>
      </c>
      <c r="AJ2376" s="99">
        <v>489443.61711883498</v>
      </c>
      <c r="AK2376" s="99">
        <v>455196.31986618001</v>
      </c>
      <c r="AL2376" s="99">
        <v>0</v>
      </c>
      <c r="AM2376" s="99">
        <v>119095.72336387599</v>
      </c>
      <c r="AN2376" s="99">
        <v>27701176.458984401</v>
      </c>
      <c r="AO2376" s="99">
        <v>40760837.278320298</v>
      </c>
      <c r="AP2376" s="99">
        <v>1485.2064794451001</v>
      </c>
      <c r="AQ2376" s="99">
        <v>14078054.974853501</v>
      </c>
      <c r="AR2376" s="99">
        <v>8233827.9487915002</v>
      </c>
      <c r="AS2376" s="99">
        <v>3709003.9472045898</v>
      </c>
      <c r="AT2376" s="99">
        <v>0</v>
      </c>
      <c r="AU2376" s="99">
        <v>0</v>
      </c>
      <c r="AV2376" s="99">
        <v>66501656.3818359</v>
      </c>
      <c r="AW2376" s="99">
        <v>2083371.7546081501</v>
      </c>
      <c r="AX2376" s="99">
        <v>7767906.5693969699</v>
      </c>
      <c r="AY2376" s="99">
        <v>18545136.821533199</v>
      </c>
      <c r="AZ2376" s="99">
        <v>6581297.7722778302</v>
      </c>
      <c r="BA2376" s="99">
        <v>17955850.5473633</v>
      </c>
      <c r="BB2376" s="99">
        <v>0</v>
      </c>
      <c r="BC2376" s="99">
        <v>3903320.5404052702</v>
      </c>
      <c r="BD2376" s="99">
        <v>3355584.9382934598</v>
      </c>
      <c r="BE2376" s="99">
        <v>0</v>
      </c>
      <c r="BF2376" s="99">
        <v>902167.41325378395</v>
      </c>
      <c r="BG2376" s="99">
        <v>68414060.168945298</v>
      </c>
      <c r="BH2376" s="99">
        <v>9240185.4223632794</v>
      </c>
      <c r="BI2376" s="99">
        <v>249.31681851111401</v>
      </c>
      <c r="BJ2376" s="99">
        <v>4378300.00390625</v>
      </c>
      <c r="BK2376" s="99">
        <v>2894955.5805969201</v>
      </c>
      <c r="BL2376" s="99">
        <v>0</v>
      </c>
      <c r="BM2376" s="99">
        <v>0</v>
      </c>
      <c r="BN2376" s="99">
        <v>0</v>
      </c>
      <c r="BO2376" s="99">
        <v>0</v>
      </c>
      <c r="BP2376" s="99">
        <v>0</v>
      </c>
      <c r="BQ2376" s="99">
        <v>0</v>
      </c>
      <c r="BR2376" s="99">
        <v>5803537.7887573196</v>
      </c>
      <c r="BS2376" s="99">
        <v>2402887.5645141602</v>
      </c>
      <c r="BT2376" s="99">
        <v>3494966.8400878902</v>
      </c>
      <c r="BU2376" s="99">
        <v>0</v>
      </c>
      <c r="BV2376" s="99">
        <v>1942705.4007568399</v>
      </c>
      <c r="BW2376" s="99">
        <v>390069.372814178</v>
      </c>
      <c r="BX2376" s="99">
        <v>0</v>
      </c>
      <c r="BY2376" s="99">
        <v>0</v>
      </c>
      <c r="BZ2376" s="99">
        <v>0</v>
      </c>
      <c r="CA2376" s="99">
        <v>127984.617806435</v>
      </c>
      <c r="CB2376" s="99">
        <v>6640385.7151489304</v>
      </c>
      <c r="CC2376" s="99">
        <v>54861493.166503899</v>
      </c>
      <c r="CD2376" s="99">
        <v>13601832.797973599</v>
      </c>
      <c r="CE2376" s="99">
        <v>3771.7175067663202</v>
      </c>
      <c r="CF2376" s="99">
        <v>577954.90759277297</v>
      </c>
      <c r="CG2376" s="99">
        <v>4283816.6987304697</v>
      </c>
      <c r="CH2376" s="99">
        <v>0</v>
      </c>
      <c r="CI2376" s="99">
        <v>131760.46070861799</v>
      </c>
      <c r="CJ2376" s="99">
        <v>7217683.5033569299</v>
      </c>
      <c r="CK2376" s="99">
        <v>59145010.155761696</v>
      </c>
      <c r="CL2376" s="99">
        <v>13990007.177490201</v>
      </c>
      <c r="CM2376" s="166">
        <v>213546.96576499901</v>
      </c>
      <c r="CN2376" s="166">
        <v>34884798.689453103</v>
      </c>
      <c r="CO2376" s="166">
        <v>127432025.87988301</v>
      </c>
      <c r="CP2376" s="99">
        <v>13990007.177490201</v>
      </c>
      <c r="CQ2376" s="99">
        <v>0</v>
      </c>
      <c r="CR2376" s="99">
        <v>0</v>
      </c>
      <c r="CS2376" s="99">
        <v>0</v>
      </c>
      <c r="CT2376" s="99">
        <v>0</v>
      </c>
      <c r="CU2376" s="98">
        <v>32798.356481998002</v>
      </c>
      <c r="CV2376" s="98">
        <v>79073.979862320994</v>
      </c>
      <c r="CW2376" s="98">
        <v>7218340.6227417029</v>
      </c>
      <c r="CX2376" s="98">
        <v>59145309.865234368</v>
      </c>
    </row>
    <row r="2377" spans="1:102" x14ac:dyDescent="0.2">
      <c r="A2377" s="98" t="s">
        <v>190</v>
      </c>
      <c r="B2377" s="100">
        <v>39783</v>
      </c>
      <c r="C2377" s="99">
        <v>102389.279857635</v>
      </c>
      <c r="D2377" s="99">
        <v>3.6152241069939901</v>
      </c>
      <c r="E2377" s="99">
        <v>25423.822119236</v>
      </c>
      <c r="F2377" s="99">
        <v>18239.540523052201</v>
      </c>
      <c r="G2377" s="99">
        <v>3314.03321349621</v>
      </c>
      <c r="H2377" s="99">
        <v>0</v>
      </c>
      <c r="I2377" s="99">
        <v>0</v>
      </c>
      <c r="J2377" s="99">
        <v>77649.217699050903</v>
      </c>
      <c r="K2377" s="99">
        <v>4873.6682820916203</v>
      </c>
      <c r="L2377" s="99">
        <v>20683.1994345188</v>
      </c>
      <c r="M2377" s="99">
        <v>49119.212408542597</v>
      </c>
      <c r="N2377" s="99">
        <v>5980.2443832755098</v>
      </c>
      <c r="O2377" s="99">
        <v>49466.473768711097</v>
      </c>
      <c r="P2377" s="99">
        <v>0</v>
      </c>
      <c r="Q2377" s="99">
        <v>5435.2614664435396</v>
      </c>
      <c r="R2377" s="99">
        <v>3126.7275950908702</v>
      </c>
      <c r="S2377" s="99">
        <v>0</v>
      </c>
      <c r="T2377" s="99">
        <v>852.35901316255297</v>
      </c>
      <c r="U2377" s="99">
        <v>82646.809753417998</v>
      </c>
      <c r="V2377" s="99">
        <v>4867867.2899780301</v>
      </c>
      <c r="W2377" s="99">
        <v>146.808898255229</v>
      </c>
      <c r="X2377" s="99">
        <v>1716446.75338745</v>
      </c>
      <c r="Y2377" s="99">
        <v>1043882.90222168</v>
      </c>
      <c r="Z2377" s="99">
        <v>522644.49068450899</v>
      </c>
      <c r="AA2377" s="99">
        <v>0</v>
      </c>
      <c r="AB2377" s="99">
        <v>0</v>
      </c>
      <c r="AC2377" s="99">
        <v>27201940.292236298</v>
      </c>
      <c r="AD2377" s="99">
        <v>582311.462211609</v>
      </c>
      <c r="AE2377" s="99">
        <v>847866.02075958299</v>
      </c>
      <c r="AF2377" s="99">
        <v>2207170.7539672898</v>
      </c>
      <c r="AG2377" s="99">
        <v>831657.66480255104</v>
      </c>
      <c r="AH2377" s="99">
        <v>2206653.3794555701</v>
      </c>
      <c r="AI2377" s="99">
        <v>0</v>
      </c>
      <c r="AJ2377" s="99">
        <v>490897.40060806298</v>
      </c>
      <c r="AK2377" s="99">
        <v>466882.218280792</v>
      </c>
      <c r="AL2377" s="99">
        <v>0</v>
      </c>
      <c r="AM2377" s="99">
        <v>118123.440439224</v>
      </c>
      <c r="AN2377" s="99">
        <v>27816434.245361298</v>
      </c>
      <c r="AO2377" s="99">
        <v>41317637.761230499</v>
      </c>
      <c r="AP2377" s="99">
        <v>1307.1715678125599</v>
      </c>
      <c r="AQ2377" s="99">
        <v>13492574.029052701</v>
      </c>
      <c r="AR2377" s="99">
        <v>8097516.1165771503</v>
      </c>
      <c r="AS2377" s="99">
        <v>3886193.1122741699</v>
      </c>
      <c r="AT2377" s="99">
        <v>0</v>
      </c>
      <c r="AU2377" s="99">
        <v>0</v>
      </c>
      <c r="AV2377" s="99">
        <v>67543526.052734405</v>
      </c>
      <c r="AW2377" s="99">
        <v>1644331.0477142299</v>
      </c>
      <c r="AX2377" s="99">
        <v>7600084.8041992197</v>
      </c>
      <c r="AY2377" s="99">
        <v>18656560.705078099</v>
      </c>
      <c r="AZ2377" s="99">
        <v>6467651.30041504</v>
      </c>
      <c r="BA2377" s="99">
        <v>18104990.6401367</v>
      </c>
      <c r="BB2377" s="99">
        <v>0</v>
      </c>
      <c r="BC2377" s="99">
        <v>3954122.7941589402</v>
      </c>
      <c r="BD2377" s="99">
        <v>3453430.0670166002</v>
      </c>
      <c r="BE2377" s="99">
        <v>0</v>
      </c>
      <c r="BF2377" s="99">
        <v>900347.11238098098</v>
      </c>
      <c r="BG2377" s="99">
        <v>69561666.120117202</v>
      </c>
      <c r="BH2377" s="99">
        <v>9496944.3511962909</v>
      </c>
      <c r="BI2377" s="99">
        <v>283.66986232995998</v>
      </c>
      <c r="BJ2377" s="99">
        <v>4239791.4803466797</v>
      </c>
      <c r="BK2377" s="99">
        <v>2861597.4381103502</v>
      </c>
      <c r="BL2377" s="99">
        <v>0</v>
      </c>
      <c r="BM2377" s="99">
        <v>0</v>
      </c>
      <c r="BN2377" s="99">
        <v>0</v>
      </c>
      <c r="BO2377" s="99">
        <v>0</v>
      </c>
      <c r="BP2377" s="99">
        <v>0</v>
      </c>
      <c r="BQ2377" s="99">
        <v>0</v>
      </c>
      <c r="BR2377" s="99">
        <v>5868620.1191406297</v>
      </c>
      <c r="BS2377" s="99">
        <v>2379931.4979248</v>
      </c>
      <c r="BT2377" s="99">
        <v>3522983.96801758</v>
      </c>
      <c r="BU2377" s="99">
        <v>0</v>
      </c>
      <c r="BV2377" s="99">
        <v>1958773.1544494601</v>
      </c>
      <c r="BW2377" s="99">
        <v>398799.02153778099</v>
      </c>
      <c r="BX2377" s="99">
        <v>0</v>
      </c>
      <c r="BY2377" s="99">
        <v>0</v>
      </c>
      <c r="BZ2377" s="99">
        <v>0</v>
      </c>
      <c r="CA2377" s="99">
        <v>127722.367061615</v>
      </c>
      <c r="CB2377" s="99">
        <v>6585400.4511108398</v>
      </c>
      <c r="CC2377" s="99">
        <v>54756066.517578103</v>
      </c>
      <c r="CD2377" s="99">
        <v>13752733.3405762</v>
      </c>
      <c r="CE2377" s="99">
        <v>3860.3931311964998</v>
      </c>
      <c r="CF2377" s="99">
        <v>585293.65142822301</v>
      </c>
      <c r="CG2377" s="99">
        <v>4348106.10339355</v>
      </c>
      <c r="CH2377" s="99">
        <v>0</v>
      </c>
      <c r="CI2377" s="99">
        <v>131587.76222419701</v>
      </c>
      <c r="CJ2377" s="99">
        <v>7171474.7293090802</v>
      </c>
      <c r="CK2377" s="99">
        <v>59105288.958984397</v>
      </c>
      <c r="CL2377" s="99">
        <v>14151310.8291016</v>
      </c>
      <c r="CM2377" s="166">
        <v>213648.536258698</v>
      </c>
      <c r="CN2377" s="166">
        <v>34977175.633300804</v>
      </c>
      <c r="CO2377" s="166">
        <v>128611005.271484</v>
      </c>
      <c r="CP2377" s="99">
        <v>14151310.8291016</v>
      </c>
      <c r="CQ2377" s="99">
        <v>0</v>
      </c>
      <c r="CR2377" s="99">
        <v>0</v>
      </c>
      <c r="CS2377" s="99">
        <v>0</v>
      </c>
      <c r="CT2377" s="99">
        <v>0</v>
      </c>
      <c r="CU2377" s="98">
        <v>30915.061398548001</v>
      </c>
      <c r="CV2377" s="98">
        <v>80267.562833049</v>
      </c>
      <c r="CW2377" s="98">
        <v>7170694.1025390625</v>
      </c>
      <c r="CX2377" s="98">
        <v>59104172.62097165</v>
      </c>
    </row>
    <row r="2378" spans="1:102" x14ac:dyDescent="0.2">
      <c r="A2378" s="98" t="s">
        <v>190</v>
      </c>
      <c r="B2378" s="100">
        <v>39873</v>
      </c>
      <c r="C2378" s="99">
        <v>104021.775227547</v>
      </c>
      <c r="D2378" s="99">
        <v>3.22390165898832</v>
      </c>
      <c r="E2378" s="99">
        <v>24489.4733567238</v>
      </c>
      <c r="F2378" s="99">
        <v>18060.200117826502</v>
      </c>
      <c r="G2378" s="99">
        <v>3500.2261804938298</v>
      </c>
      <c r="H2378" s="99">
        <v>0</v>
      </c>
      <c r="I2378" s="99">
        <v>0</v>
      </c>
      <c r="J2378" s="99">
        <v>79106.781288147002</v>
      </c>
      <c r="K2378" s="99">
        <v>3848.2116769254199</v>
      </c>
      <c r="L2378" s="99">
        <v>20340.8479135036</v>
      </c>
      <c r="M2378" s="99">
        <v>49702.4671363831</v>
      </c>
      <c r="N2378" s="99">
        <v>5794.43325006962</v>
      </c>
      <c r="O2378" s="99">
        <v>50114.075250148802</v>
      </c>
      <c r="P2378" s="99">
        <v>0</v>
      </c>
      <c r="Q2378" s="99">
        <v>5445.3961731195504</v>
      </c>
      <c r="R2378" s="99">
        <v>3258.4568813145202</v>
      </c>
      <c r="S2378" s="99">
        <v>0</v>
      </c>
      <c r="T2378" s="99">
        <v>836.31042635440804</v>
      </c>
      <c r="U2378" s="99">
        <v>82992.259691238403</v>
      </c>
      <c r="V2378" s="99">
        <v>4910631.5960082998</v>
      </c>
      <c r="W2378" s="99">
        <v>162.54782632924599</v>
      </c>
      <c r="X2378" s="99">
        <v>1647180.1369018599</v>
      </c>
      <c r="Y2378" s="99">
        <v>1023975.79344177</v>
      </c>
      <c r="Z2378" s="99">
        <v>536970.00555419899</v>
      </c>
      <c r="AA2378" s="99">
        <v>0</v>
      </c>
      <c r="AB2378" s="99">
        <v>0</v>
      </c>
      <c r="AC2378" s="99">
        <v>27610670.994872998</v>
      </c>
      <c r="AD2378" s="99">
        <v>437650.96362686198</v>
      </c>
      <c r="AE2378" s="99">
        <v>823751.67520141602</v>
      </c>
      <c r="AF2378" s="99">
        <v>2212151.9008178702</v>
      </c>
      <c r="AG2378" s="99">
        <v>813401.85594940197</v>
      </c>
      <c r="AH2378" s="99">
        <v>2230037.5589904799</v>
      </c>
      <c r="AI2378" s="99">
        <v>0</v>
      </c>
      <c r="AJ2378" s="99">
        <v>484560.738357544</v>
      </c>
      <c r="AK2378" s="99">
        <v>479121.075702667</v>
      </c>
      <c r="AL2378" s="99">
        <v>0</v>
      </c>
      <c r="AM2378" s="99">
        <v>115546.55484580999</v>
      </c>
      <c r="AN2378" s="99">
        <v>28051524.904296901</v>
      </c>
      <c r="AO2378" s="99">
        <v>41969340.5556641</v>
      </c>
      <c r="AP2378" s="99">
        <v>1470.72682748735</v>
      </c>
      <c r="AQ2378" s="99">
        <v>12799588.650878901</v>
      </c>
      <c r="AR2378" s="99">
        <v>7883853.6849975605</v>
      </c>
      <c r="AS2378" s="99">
        <v>4021074.7499389602</v>
      </c>
      <c r="AT2378" s="99">
        <v>0</v>
      </c>
      <c r="AU2378" s="99">
        <v>0</v>
      </c>
      <c r="AV2378" s="99">
        <v>69190624.827148393</v>
      </c>
      <c r="AW2378" s="99">
        <v>1247467.0444183301</v>
      </c>
      <c r="AX2378" s="99">
        <v>7417098.8767089797</v>
      </c>
      <c r="AY2378" s="99">
        <v>18797981.267578099</v>
      </c>
      <c r="AZ2378" s="99">
        <v>6332332.3930053702</v>
      </c>
      <c r="BA2378" s="99">
        <v>18435594.550781298</v>
      </c>
      <c r="BB2378" s="99">
        <v>0</v>
      </c>
      <c r="BC2378" s="99">
        <v>3897523.5753784198</v>
      </c>
      <c r="BD2378" s="99">
        <v>3547934.7844543499</v>
      </c>
      <c r="BE2378" s="99">
        <v>0</v>
      </c>
      <c r="BF2378" s="99">
        <v>885968.58833313</v>
      </c>
      <c r="BG2378" s="99">
        <v>70446371.645507798</v>
      </c>
      <c r="BH2378" s="99">
        <v>9559702.1278076209</v>
      </c>
      <c r="BI2378" s="99">
        <v>213.40755740739399</v>
      </c>
      <c r="BJ2378" s="99">
        <v>4110500.5850219699</v>
      </c>
      <c r="BK2378" s="99">
        <v>2811095.6250610398</v>
      </c>
      <c r="BL2378" s="99">
        <v>0</v>
      </c>
      <c r="BM2378" s="99">
        <v>0</v>
      </c>
      <c r="BN2378" s="99">
        <v>0</v>
      </c>
      <c r="BO2378" s="99">
        <v>0</v>
      </c>
      <c r="BP2378" s="99">
        <v>0</v>
      </c>
      <c r="BQ2378" s="99">
        <v>0</v>
      </c>
      <c r="BR2378" s="99">
        <v>5816264.4448242197</v>
      </c>
      <c r="BS2378" s="99">
        <v>2303458.93667603</v>
      </c>
      <c r="BT2378" s="99">
        <v>3586364.06103516</v>
      </c>
      <c r="BU2378" s="99">
        <v>0</v>
      </c>
      <c r="BV2378" s="99">
        <v>1935577.9476928699</v>
      </c>
      <c r="BW2378" s="99">
        <v>408640.09210968</v>
      </c>
      <c r="BX2378" s="99">
        <v>0</v>
      </c>
      <c r="BY2378" s="99">
        <v>0</v>
      </c>
      <c r="BZ2378" s="99">
        <v>0</v>
      </c>
      <c r="CA2378" s="99">
        <v>128569.654667854</v>
      </c>
      <c r="CB2378" s="99">
        <v>6560016.27880859</v>
      </c>
      <c r="CC2378" s="99">
        <v>54849631.429199196</v>
      </c>
      <c r="CD2378" s="99">
        <v>13676145.7342529</v>
      </c>
      <c r="CE2378" s="99">
        <v>3976.9773351550102</v>
      </c>
      <c r="CF2378" s="99">
        <v>595329.01611328102</v>
      </c>
      <c r="CG2378" s="99">
        <v>4438125.0947876005</v>
      </c>
      <c r="CH2378" s="99">
        <v>0</v>
      </c>
      <c r="CI2378" s="99">
        <v>132541.41637420701</v>
      </c>
      <c r="CJ2378" s="99">
        <v>7155936.2378540002</v>
      </c>
      <c r="CK2378" s="99">
        <v>59289666.928222701</v>
      </c>
      <c r="CL2378" s="99">
        <v>14086917.9191895</v>
      </c>
      <c r="CM2378" s="166">
        <v>214826.29874038699</v>
      </c>
      <c r="CN2378" s="166">
        <v>35232483.104003899</v>
      </c>
      <c r="CO2378" s="166">
        <v>129640646.046875</v>
      </c>
      <c r="CP2378" s="99">
        <v>14086917.9191895</v>
      </c>
      <c r="CQ2378" s="99">
        <v>0</v>
      </c>
      <c r="CR2378" s="99">
        <v>0</v>
      </c>
      <c r="CS2378" s="99">
        <v>0</v>
      </c>
      <c r="CT2378" s="99">
        <v>0</v>
      </c>
      <c r="CU2378" s="98">
        <v>28832.251042487002</v>
      </c>
      <c r="CV2378" s="98">
        <v>81884.267039148006</v>
      </c>
      <c r="CW2378" s="98">
        <v>7155345.2949218713</v>
      </c>
      <c r="CX2378" s="98">
        <v>59287756.523986794</v>
      </c>
    </row>
    <row r="2379" spans="1:102" x14ac:dyDescent="0.2">
      <c r="A2379" s="98" t="s">
        <v>190</v>
      </c>
      <c r="B2379" s="100">
        <v>39965</v>
      </c>
      <c r="C2379" s="99">
        <v>105638.27684021</v>
      </c>
      <c r="D2379" s="99">
        <v>3.7099223179975498</v>
      </c>
      <c r="E2379" s="99">
        <v>23618.9405145645</v>
      </c>
      <c r="F2379" s="99">
        <v>17585.711898326899</v>
      </c>
      <c r="G2379" s="99">
        <v>3668.7574188411199</v>
      </c>
      <c r="H2379" s="99">
        <v>0</v>
      </c>
      <c r="I2379" s="99">
        <v>0</v>
      </c>
      <c r="J2379" s="99">
        <v>80631.259399414106</v>
      </c>
      <c r="K2379" s="99">
        <v>2983.6370989084198</v>
      </c>
      <c r="L2379" s="99">
        <v>20446.957793712601</v>
      </c>
      <c r="M2379" s="99">
        <v>50048.976531028697</v>
      </c>
      <c r="N2379" s="99">
        <v>5718.5171185731897</v>
      </c>
      <c r="O2379" s="99">
        <v>50717.267601013198</v>
      </c>
      <c r="P2379" s="99">
        <v>0</v>
      </c>
      <c r="Q2379" s="99">
        <v>5503.8397270441101</v>
      </c>
      <c r="R2379" s="99">
        <v>3317.2839687168598</v>
      </c>
      <c r="S2379" s="99">
        <v>0</v>
      </c>
      <c r="T2379" s="99">
        <v>835.47352352738403</v>
      </c>
      <c r="U2379" s="99">
        <v>83497.328337669402</v>
      </c>
      <c r="V2379" s="99">
        <v>4983052.6193847703</v>
      </c>
      <c r="W2379" s="99">
        <v>264.19919589906903</v>
      </c>
      <c r="X2379" s="99">
        <v>1580645.8135376</v>
      </c>
      <c r="Y2379" s="99">
        <v>992737.25821685803</v>
      </c>
      <c r="Z2379" s="99">
        <v>551876.70381927502</v>
      </c>
      <c r="AA2379" s="99">
        <v>0</v>
      </c>
      <c r="AB2379" s="99">
        <v>0</v>
      </c>
      <c r="AC2379" s="99">
        <v>28037962.364013702</v>
      </c>
      <c r="AD2379" s="99">
        <v>329747.54478073103</v>
      </c>
      <c r="AE2379" s="99">
        <v>807921.95126342797</v>
      </c>
      <c r="AF2379" s="99">
        <v>2234347.0509033198</v>
      </c>
      <c r="AG2379" s="99">
        <v>794409.511245728</v>
      </c>
      <c r="AH2379" s="99">
        <v>2239609.9536132799</v>
      </c>
      <c r="AI2379" s="99">
        <v>0</v>
      </c>
      <c r="AJ2379" s="99">
        <v>484351.501041412</v>
      </c>
      <c r="AK2379" s="99">
        <v>481659.961456299</v>
      </c>
      <c r="AL2379" s="99">
        <v>0</v>
      </c>
      <c r="AM2379" s="99">
        <v>111385.254160881</v>
      </c>
      <c r="AN2379" s="99">
        <v>28345015.214355499</v>
      </c>
      <c r="AO2379" s="99">
        <v>42856659.3837891</v>
      </c>
      <c r="AP2379" s="99">
        <v>2653.1876651346702</v>
      </c>
      <c r="AQ2379" s="99">
        <v>12300983.122802701</v>
      </c>
      <c r="AR2379" s="99">
        <v>7680565.4133911096</v>
      </c>
      <c r="AS2379" s="99">
        <v>4140393.8602905301</v>
      </c>
      <c r="AT2379" s="99">
        <v>0</v>
      </c>
      <c r="AU2379" s="99">
        <v>0</v>
      </c>
      <c r="AV2379" s="99">
        <v>70791891.571289107</v>
      </c>
      <c r="AW2379" s="99">
        <v>942928.62772369396</v>
      </c>
      <c r="AX2379" s="99">
        <v>7327013.34838867</v>
      </c>
      <c r="AY2379" s="99">
        <v>19076748.299316399</v>
      </c>
      <c r="AZ2379" s="99">
        <v>6214367.9280395498</v>
      </c>
      <c r="BA2379" s="99">
        <v>18631471.90625</v>
      </c>
      <c r="BB2379" s="99">
        <v>0</v>
      </c>
      <c r="BC2379" s="99">
        <v>3915349.7651367201</v>
      </c>
      <c r="BD2379" s="99">
        <v>3581986.1180725102</v>
      </c>
      <c r="BE2379" s="99">
        <v>0</v>
      </c>
      <c r="BF2379" s="99">
        <v>859271.18888855004</v>
      </c>
      <c r="BG2379" s="99">
        <v>71570746.584960893</v>
      </c>
      <c r="BH2379" s="99">
        <v>9786773.7459716797</v>
      </c>
      <c r="BI2379" s="99">
        <v>315.300148963928</v>
      </c>
      <c r="BJ2379" s="99">
        <v>4021560.7980956999</v>
      </c>
      <c r="BK2379" s="99">
        <v>2767837.0787048298</v>
      </c>
      <c r="BL2379" s="99">
        <v>0</v>
      </c>
      <c r="BM2379" s="99">
        <v>0</v>
      </c>
      <c r="BN2379" s="99">
        <v>0</v>
      </c>
      <c r="BO2379" s="99">
        <v>0</v>
      </c>
      <c r="BP2379" s="99">
        <v>0</v>
      </c>
      <c r="BQ2379" s="99">
        <v>0</v>
      </c>
      <c r="BR2379" s="99">
        <v>5964655.29541016</v>
      </c>
      <c r="BS2379" s="99">
        <v>2269605.65301514</v>
      </c>
      <c r="BT2379" s="99">
        <v>3625698.26593018</v>
      </c>
      <c r="BU2379" s="99">
        <v>0</v>
      </c>
      <c r="BV2379" s="99">
        <v>1957661.09388733</v>
      </c>
      <c r="BW2379" s="99">
        <v>408613.12179565401</v>
      </c>
      <c r="BX2379" s="99">
        <v>0</v>
      </c>
      <c r="BY2379" s="99">
        <v>0</v>
      </c>
      <c r="BZ2379" s="99">
        <v>0</v>
      </c>
      <c r="CA2379" s="99">
        <v>129305.486675262</v>
      </c>
      <c r="CB2379" s="99">
        <v>6562600.7540283203</v>
      </c>
      <c r="CC2379" s="99">
        <v>55144453.378417999</v>
      </c>
      <c r="CD2379" s="99">
        <v>13810489.611694301</v>
      </c>
      <c r="CE2379" s="99">
        <v>4010.0237199366102</v>
      </c>
      <c r="CF2379" s="99">
        <v>597566.39540863002</v>
      </c>
      <c r="CG2379" s="99">
        <v>4475206.8031616202</v>
      </c>
      <c r="CH2379" s="99">
        <v>0</v>
      </c>
      <c r="CI2379" s="99">
        <v>133317.48271369899</v>
      </c>
      <c r="CJ2379" s="99">
        <v>7160355.8807373</v>
      </c>
      <c r="CK2379" s="99">
        <v>59617269.085449196</v>
      </c>
      <c r="CL2379" s="99">
        <v>14224887.1138916</v>
      </c>
      <c r="CM2379" s="166">
        <v>216058.95829010001</v>
      </c>
      <c r="CN2379" s="166">
        <v>35482155.270019501</v>
      </c>
      <c r="CO2379" s="166">
        <v>131055097.40722699</v>
      </c>
      <c r="CP2379" s="99">
        <v>14224887.1138916</v>
      </c>
      <c r="CQ2379" s="99">
        <v>0</v>
      </c>
      <c r="CR2379" s="99">
        <v>0</v>
      </c>
      <c r="CS2379" s="99">
        <v>0</v>
      </c>
      <c r="CT2379" s="99">
        <v>0</v>
      </c>
      <c r="CU2379" s="98">
        <v>26913.311068654999</v>
      </c>
      <c r="CV2379" s="98">
        <v>83565.166799836006</v>
      </c>
      <c r="CW2379" s="98">
        <v>7160167.1494369507</v>
      </c>
      <c r="CX2379" s="98">
        <v>59619660.18157962</v>
      </c>
    </row>
    <row r="2380" spans="1:102" x14ac:dyDescent="0.2">
      <c r="A2380" s="98" t="s">
        <v>190</v>
      </c>
      <c r="B2380" s="100">
        <v>40057</v>
      </c>
      <c r="C2380" s="99">
        <v>107508.34471034999</v>
      </c>
      <c r="D2380" s="99">
        <v>2.27340516299591</v>
      </c>
      <c r="E2380" s="99">
        <v>23117.641137599901</v>
      </c>
      <c r="F2380" s="99">
        <v>17361.233213424701</v>
      </c>
      <c r="G2380" s="99">
        <v>3930.5053909718999</v>
      </c>
      <c r="H2380" s="99">
        <v>0</v>
      </c>
      <c r="I2380" s="99">
        <v>0</v>
      </c>
      <c r="J2380" s="99">
        <v>81876.217561721802</v>
      </c>
      <c r="K2380" s="99">
        <v>2153.3321029245899</v>
      </c>
      <c r="L2380" s="99">
        <v>19652.324340820302</v>
      </c>
      <c r="M2380" s="99">
        <v>50405.811066150702</v>
      </c>
      <c r="N2380" s="99">
        <v>5628.6334214210501</v>
      </c>
      <c r="O2380" s="99">
        <v>51949.912744522102</v>
      </c>
      <c r="P2380" s="99">
        <v>0</v>
      </c>
      <c r="Q2380" s="99">
        <v>5537.43460959196</v>
      </c>
      <c r="R2380" s="99">
        <v>3556.58078765869</v>
      </c>
      <c r="S2380" s="99">
        <v>0</v>
      </c>
      <c r="T2380" s="99">
        <v>786.68822803348303</v>
      </c>
      <c r="U2380" s="99">
        <v>84011.476647377</v>
      </c>
      <c r="V2380" s="99">
        <v>5059348.6311645498</v>
      </c>
      <c r="W2380" s="99">
        <v>147.34758633934001</v>
      </c>
      <c r="X2380" s="99">
        <v>1541288.7730865499</v>
      </c>
      <c r="Y2380" s="99">
        <v>984608.758049011</v>
      </c>
      <c r="Z2380" s="99">
        <v>568015.03659820603</v>
      </c>
      <c r="AA2380" s="99">
        <v>0</v>
      </c>
      <c r="AB2380" s="99">
        <v>0</v>
      </c>
      <c r="AC2380" s="99">
        <v>28559839.839599598</v>
      </c>
      <c r="AD2380" s="99">
        <v>237686.13615799</v>
      </c>
      <c r="AE2380" s="99">
        <v>795882.25550079299</v>
      </c>
      <c r="AF2380" s="99">
        <v>2255106.2504577599</v>
      </c>
      <c r="AG2380" s="99">
        <v>777779.35816192604</v>
      </c>
      <c r="AH2380" s="99">
        <v>2265118.3458557101</v>
      </c>
      <c r="AI2380" s="99">
        <v>0</v>
      </c>
      <c r="AJ2380" s="99">
        <v>487617.40191268898</v>
      </c>
      <c r="AK2380" s="99">
        <v>495053.13882064802</v>
      </c>
      <c r="AL2380" s="99">
        <v>0</v>
      </c>
      <c r="AM2380" s="99">
        <v>105990.855401993</v>
      </c>
      <c r="AN2380" s="99">
        <v>28793481.939941399</v>
      </c>
      <c r="AO2380" s="99">
        <v>43876722.213867202</v>
      </c>
      <c r="AP2380" s="99">
        <v>1355.2456719577301</v>
      </c>
      <c r="AQ2380" s="99">
        <v>12113986.572143599</v>
      </c>
      <c r="AR2380" s="99">
        <v>7627437.4962158203</v>
      </c>
      <c r="AS2380" s="99">
        <v>4319761.51989746</v>
      </c>
      <c r="AT2380" s="99">
        <v>0</v>
      </c>
      <c r="AU2380" s="99">
        <v>0</v>
      </c>
      <c r="AV2380" s="99">
        <v>72574658.272460893</v>
      </c>
      <c r="AW2380" s="99">
        <v>683505.973777771</v>
      </c>
      <c r="AX2380" s="99">
        <v>7277165.8679809598</v>
      </c>
      <c r="AY2380" s="99">
        <v>19404754.1484375</v>
      </c>
      <c r="AZ2380" s="99">
        <v>6115008.1966552697</v>
      </c>
      <c r="BA2380" s="99">
        <v>18997074.7099609</v>
      </c>
      <c r="BB2380" s="99">
        <v>0</v>
      </c>
      <c r="BC2380" s="99">
        <v>3955965.8232421898</v>
      </c>
      <c r="BD2380" s="99">
        <v>3734716.1151428199</v>
      </c>
      <c r="BE2380" s="99">
        <v>0</v>
      </c>
      <c r="BF2380" s="99">
        <v>830997.58412933396</v>
      </c>
      <c r="BG2380" s="99">
        <v>73157973.194335893</v>
      </c>
      <c r="BH2380" s="99">
        <v>9986365.3472900409</v>
      </c>
      <c r="BI2380" s="99">
        <v>279.72181808575999</v>
      </c>
      <c r="BJ2380" s="99">
        <v>3976113.3076782199</v>
      </c>
      <c r="BK2380" s="99">
        <v>2745054.2298278799</v>
      </c>
      <c r="BL2380" s="99">
        <v>0</v>
      </c>
      <c r="BM2380" s="99">
        <v>0</v>
      </c>
      <c r="BN2380" s="99">
        <v>0</v>
      </c>
      <c r="BO2380" s="99">
        <v>0</v>
      </c>
      <c r="BP2380" s="99">
        <v>0</v>
      </c>
      <c r="BQ2380" s="99">
        <v>0</v>
      </c>
      <c r="BR2380" s="99">
        <v>6051863.4044799795</v>
      </c>
      <c r="BS2380" s="99">
        <v>2254325.2420654302</v>
      </c>
      <c r="BT2380" s="99">
        <v>3698515.2532958998</v>
      </c>
      <c r="BU2380" s="99">
        <v>0</v>
      </c>
      <c r="BV2380" s="99">
        <v>1996290.6716308601</v>
      </c>
      <c r="BW2380" s="99">
        <v>425057.718021393</v>
      </c>
      <c r="BX2380" s="99">
        <v>0</v>
      </c>
      <c r="BY2380" s="99">
        <v>0</v>
      </c>
      <c r="BZ2380" s="99">
        <v>0</v>
      </c>
      <c r="CA2380" s="99">
        <v>130605.24287509899</v>
      </c>
      <c r="CB2380" s="99">
        <v>6598613.45385742</v>
      </c>
      <c r="CC2380" s="99">
        <v>55891111.139160201</v>
      </c>
      <c r="CD2380" s="99">
        <v>13936850.481323199</v>
      </c>
      <c r="CE2380" s="99">
        <v>4206.4688922762898</v>
      </c>
      <c r="CF2380" s="99">
        <v>601566.41634368896</v>
      </c>
      <c r="CG2380" s="99">
        <v>4565924.7269897498</v>
      </c>
      <c r="CH2380" s="99">
        <v>0</v>
      </c>
      <c r="CI2380" s="99">
        <v>134814.76932716399</v>
      </c>
      <c r="CJ2380" s="99">
        <v>7199795.4180908203</v>
      </c>
      <c r="CK2380" s="99">
        <v>60465558.1865234</v>
      </c>
      <c r="CL2380" s="99">
        <v>14362063.110839801</v>
      </c>
      <c r="CM2380" s="166">
        <v>217902.28530311599</v>
      </c>
      <c r="CN2380" s="166">
        <v>35973236.788574196</v>
      </c>
      <c r="CO2380" s="166">
        <v>133699413.116211</v>
      </c>
      <c r="CP2380" s="99">
        <v>14362063.110839801</v>
      </c>
      <c r="CQ2380" s="99">
        <v>0</v>
      </c>
      <c r="CR2380" s="99">
        <v>0</v>
      </c>
      <c r="CS2380" s="99">
        <v>0</v>
      </c>
      <c r="CT2380" s="99">
        <v>0</v>
      </c>
      <c r="CU2380" s="98">
        <v>25469.375988399999</v>
      </c>
      <c r="CV2380" s="98">
        <v>84980.039760612999</v>
      </c>
      <c r="CW2380" s="98">
        <v>7200179.870201109</v>
      </c>
      <c r="CX2380" s="98">
        <v>60457035.866149947</v>
      </c>
    </row>
    <row r="2381" spans="1:102" x14ac:dyDescent="0.2">
      <c r="A2381" s="98" t="s">
        <v>190</v>
      </c>
      <c r="B2381" s="100">
        <v>40148</v>
      </c>
      <c r="C2381" s="99">
        <v>109458.80039405799</v>
      </c>
      <c r="D2381" s="99">
        <v>1.7944965179922301</v>
      </c>
      <c r="E2381" s="99">
        <v>22685.614919185598</v>
      </c>
      <c r="F2381" s="99">
        <v>17170.9703366756</v>
      </c>
      <c r="G2381" s="99">
        <v>4075.7907933890801</v>
      </c>
      <c r="H2381" s="99">
        <v>0</v>
      </c>
      <c r="I2381" s="99">
        <v>0</v>
      </c>
      <c r="J2381" s="99">
        <v>83288.465346336394</v>
      </c>
      <c r="K2381" s="99">
        <v>1460.5073531717101</v>
      </c>
      <c r="L2381" s="99">
        <v>19319.416886329702</v>
      </c>
      <c r="M2381" s="99">
        <v>50785.696895599402</v>
      </c>
      <c r="N2381" s="99">
        <v>5571.3449798822403</v>
      </c>
      <c r="O2381" s="99">
        <v>53449.221046447798</v>
      </c>
      <c r="P2381" s="99">
        <v>0</v>
      </c>
      <c r="Q2381" s="99">
        <v>5537.7794173955899</v>
      </c>
      <c r="R2381" s="99">
        <v>3595.0130729377302</v>
      </c>
      <c r="S2381" s="99">
        <v>0</v>
      </c>
      <c r="T2381" s="99">
        <v>778.17693789303303</v>
      </c>
      <c r="U2381" s="99">
        <v>84848.022509574905</v>
      </c>
      <c r="V2381" s="99">
        <v>5110421.6427002</v>
      </c>
      <c r="W2381" s="99">
        <v>143.35743162222201</v>
      </c>
      <c r="X2381" s="99">
        <v>1503054.6137085001</v>
      </c>
      <c r="Y2381" s="99">
        <v>967020.63972473098</v>
      </c>
      <c r="Z2381" s="99">
        <v>582654.891067505</v>
      </c>
      <c r="AA2381" s="99">
        <v>0</v>
      </c>
      <c r="AB2381" s="99">
        <v>0</v>
      </c>
      <c r="AC2381" s="99">
        <v>28731284.263183601</v>
      </c>
      <c r="AD2381" s="99">
        <v>148999.915117264</v>
      </c>
      <c r="AE2381" s="99">
        <v>773912.74244689895</v>
      </c>
      <c r="AF2381" s="99">
        <v>2261805.5700683598</v>
      </c>
      <c r="AG2381" s="99">
        <v>765615.73351287795</v>
      </c>
      <c r="AH2381" s="99">
        <v>2331444.4144592299</v>
      </c>
      <c r="AI2381" s="99">
        <v>0</v>
      </c>
      <c r="AJ2381" s="99">
        <v>488841.80354309099</v>
      </c>
      <c r="AK2381" s="99">
        <v>500986.53396224999</v>
      </c>
      <c r="AL2381" s="99">
        <v>0</v>
      </c>
      <c r="AM2381" s="99">
        <v>101935.11700057999</v>
      </c>
      <c r="AN2381" s="99">
        <v>28894212.254394501</v>
      </c>
      <c r="AO2381" s="99">
        <v>44652649.682128899</v>
      </c>
      <c r="AP2381" s="99">
        <v>1370.50259675086</v>
      </c>
      <c r="AQ2381" s="99">
        <v>11920271.924072299</v>
      </c>
      <c r="AR2381" s="99">
        <v>7551024.18432617</v>
      </c>
      <c r="AS2381" s="99">
        <v>4444790.5761108398</v>
      </c>
      <c r="AT2381" s="99">
        <v>0</v>
      </c>
      <c r="AU2381" s="99">
        <v>0</v>
      </c>
      <c r="AV2381" s="99">
        <v>73680591.376953095</v>
      </c>
      <c r="AW2381" s="99">
        <v>434556.31641387899</v>
      </c>
      <c r="AX2381" s="99">
        <v>7165255.3983154297</v>
      </c>
      <c r="AY2381" s="99">
        <v>19647228.530029301</v>
      </c>
      <c r="AZ2381" s="99">
        <v>6069703.4725952102</v>
      </c>
      <c r="BA2381" s="99">
        <v>19734533.397216801</v>
      </c>
      <c r="BB2381" s="99">
        <v>0</v>
      </c>
      <c r="BC2381" s="99">
        <v>4010609.0793762198</v>
      </c>
      <c r="BD2381" s="99">
        <v>3808159.0175781301</v>
      </c>
      <c r="BE2381" s="99">
        <v>0</v>
      </c>
      <c r="BF2381" s="99">
        <v>795440.07270050002</v>
      </c>
      <c r="BG2381" s="99">
        <v>74302961.2890625</v>
      </c>
      <c r="BH2381" s="99">
        <v>10297440.442993199</v>
      </c>
      <c r="BI2381" s="99">
        <v>144.85980107821501</v>
      </c>
      <c r="BJ2381" s="99">
        <v>3941502.5833129901</v>
      </c>
      <c r="BK2381" s="99">
        <v>2735282.0253906301</v>
      </c>
      <c r="BL2381" s="99">
        <v>0</v>
      </c>
      <c r="BM2381" s="99">
        <v>0</v>
      </c>
      <c r="BN2381" s="99">
        <v>0</v>
      </c>
      <c r="BO2381" s="99">
        <v>0</v>
      </c>
      <c r="BP2381" s="99">
        <v>0</v>
      </c>
      <c r="BQ2381" s="99">
        <v>0</v>
      </c>
      <c r="BR2381" s="99">
        <v>6116739.62646484</v>
      </c>
      <c r="BS2381" s="99">
        <v>2218326.2384643601</v>
      </c>
      <c r="BT2381" s="99">
        <v>3839275.5321655301</v>
      </c>
      <c r="BU2381" s="99">
        <v>0</v>
      </c>
      <c r="BV2381" s="99">
        <v>2021724.90028381</v>
      </c>
      <c r="BW2381" s="99">
        <v>436081.63507843</v>
      </c>
      <c r="BX2381" s="99">
        <v>0</v>
      </c>
      <c r="BY2381" s="99">
        <v>0</v>
      </c>
      <c r="BZ2381" s="99">
        <v>0</v>
      </c>
      <c r="CA2381" s="99">
        <v>132103.85529518101</v>
      </c>
      <c r="CB2381" s="99">
        <v>6614517.9105834998</v>
      </c>
      <c r="CC2381" s="99">
        <v>56555639.018554702</v>
      </c>
      <c r="CD2381" s="99">
        <v>14254506.746948199</v>
      </c>
      <c r="CE2381" s="99">
        <v>4248.3273077011099</v>
      </c>
      <c r="CF2381" s="99">
        <v>602720.52505493199</v>
      </c>
      <c r="CG2381" s="99">
        <v>4603357.5476684598</v>
      </c>
      <c r="CH2381" s="99">
        <v>0</v>
      </c>
      <c r="CI2381" s="99">
        <v>136354.71879386899</v>
      </c>
      <c r="CJ2381" s="99">
        <v>7217332.9905395498</v>
      </c>
      <c r="CK2381" s="99">
        <v>61156663.393066399</v>
      </c>
      <c r="CL2381" s="99">
        <v>14690765.818847699</v>
      </c>
      <c r="CM2381" s="166">
        <v>220473.99625396699</v>
      </c>
      <c r="CN2381" s="166">
        <v>36076133.999511696</v>
      </c>
      <c r="CO2381" s="166">
        <v>135468797.40039101</v>
      </c>
      <c r="CP2381" s="99">
        <v>14690765.818847699</v>
      </c>
      <c r="CQ2381" s="99">
        <v>0</v>
      </c>
      <c r="CR2381" s="99">
        <v>0</v>
      </c>
      <c r="CS2381" s="99">
        <v>0</v>
      </c>
      <c r="CT2381" s="99">
        <v>0</v>
      </c>
      <c r="CU2381" s="98">
        <v>24383.626045027999</v>
      </c>
      <c r="CV2381" s="98">
        <v>86560.782628347006</v>
      </c>
      <c r="CW2381" s="98">
        <v>7217238.4356384315</v>
      </c>
      <c r="CX2381" s="98">
        <v>61158996.566223159</v>
      </c>
    </row>
    <row r="2382" spans="1:102" x14ac:dyDescent="0.2">
      <c r="A2382" s="98" t="s">
        <v>190</v>
      </c>
      <c r="B2382" s="100">
        <v>40238</v>
      </c>
      <c r="C2382" s="99">
        <v>110084.178752899</v>
      </c>
      <c r="D2382" s="99">
        <v>1.0829419759975301</v>
      </c>
      <c r="E2382" s="99">
        <v>22303.9211287498</v>
      </c>
      <c r="F2382" s="99">
        <v>17111.469442367601</v>
      </c>
      <c r="G2382" s="99">
        <v>4187.2937662005397</v>
      </c>
      <c r="H2382" s="99">
        <v>0</v>
      </c>
      <c r="I2382" s="99">
        <v>0</v>
      </c>
      <c r="J2382" s="99">
        <v>84351.809771537795</v>
      </c>
      <c r="K2382" s="99">
        <v>965.07440486550297</v>
      </c>
      <c r="L2382" s="99">
        <v>19641.9224824905</v>
      </c>
      <c r="M2382" s="99">
        <v>50579.3406858444</v>
      </c>
      <c r="N2382" s="99">
        <v>5497.0485633611697</v>
      </c>
      <c r="O2382" s="99">
        <v>53775.308866500898</v>
      </c>
      <c r="P2382" s="99">
        <v>0</v>
      </c>
      <c r="Q2382" s="99">
        <v>5499.98552834988</v>
      </c>
      <c r="R2382" s="99">
        <v>3579.5052294731099</v>
      </c>
      <c r="S2382" s="99">
        <v>0</v>
      </c>
      <c r="T2382" s="99">
        <v>728.68309354037001</v>
      </c>
      <c r="U2382" s="99">
        <v>85354.368163108797</v>
      </c>
      <c r="V2382" s="99">
        <v>5153395.9368286096</v>
      </c>
      <c r="W2382" s="99">
        <v>91.164405098184901</v>
      </c>
      <c r="X2382" s="99">
        <v>1453431.3372955299</v>
      </c>
      <c r="Y2382" s="99">
        <v>949294.610939026</v>
      </c>
      <c r="Z2382" s="99">
        <v>591484.39581298805</v>
      </c>
      <c r="AA2382" s="99">
        <v>0</v>
      </c>
      <c r="AB2382" s="99">
        <v>0</v>
      </c>
      <c r="AC2382" s="99">
        <v>29128608.472900402</v>
      </c>
      <c r="AD2382" s="99">
        <v>92433.889301300005</v>
      </c>
      <c r="AE2382" s="99">
        <v>762678.88467407203</v>
      </c>
      <c r="AF2382" s="99">
        <v>2255083.3495788602</v>
      </c>
      <c r="AG2382" s="99">
        <v>752817.95634460403</v>
      </c>
      <c r="AH2382" s="99">
        <v>2356657.8476867699</v>
      </c>
      <c r="AI2382" s="99">
        <v>0</v>
      </c>
      <c r="AJ2382" s="99">
        <v>485164.582759857</v>
      </c>
      <c r="AK2382" s="99">
        <v>498331.85483932501</v>
      </c>
      <c r="AL2382" s="99">
        <v>0</v>
      </c>
      <c r="AM2382" s="99">
        <v>94408.978128433198</v>
      </c>
      <c r="AN2382" s="99">
        <v>29188332.7111816</v>
      </c>
      <c r="AO2382" s="99">
        <v>45296981.3583984</v>
      </c>
      <c r="AP2382" s="99">
        <v>796.76291137188696</v>
      </c>
      <c r="AQ2382" s="99">
        <v>11672541.0544434</v>
      </c>
      <c r="AR2382" s="99">
        <v>7557031.9258422898</v>
      </c>
      <c r="AS2382" s="99">
        <v>4560678.9420776404</v>
      </c>
      <c r="AT2382" s="99">
        <v>0</v>
      </c>
      <c r="AU2382" s="99">
        <v>0</v>
      </c>
      <c r="AV2382" s="99">
        <v>75411213.332031295</v>
      </c>
      <c r="AW2382" s="99">
        <v>272513.12901306199</v>
      </c>
      <c r="AX2382" s="99">
        <v>7171870.7249755897</v>
      </c>
      <c r="AY2382" s="99">
        <v>19728076.8356934</v>
      </c>
      <c r="AZ2382" s="99">
        <v>6035661.38244629</v>
      </c>
      <c r="BA2382" s="99">
        <v>20084525.936279301</v>
      </c>
      <c r="BB2382" s="99">
        <v>0</v>
      </c>
      <c r="BC2382" s="99">
        <v>4028912.0829772898</v>
      </c>
      <c r="BD2382" s="99">
        <v>3820338.07562256</v>
      </c>
      <c r="BE2382" s="99">
        <v>0</v>
      </c>
      <c r="BF2382" s="99">
        <v>749957.90099334705</v>
      </c>
      <c r="BG2382" s="99">
        <v>75601380.010742202</v>
      </c>
      <c r="BH2382" s="99">
        <v>10419768.8748779</v>
      </c>
      <c r="BI2382" s="99">
        <v>67.095535440370398</v>
      </c>
      <c r="BJ2382" s="99">
        <v>3873684.4295043899</v>
      </c>
      <c r="BK2382" s="99">
        <v>2726364.94995117</v>
      </c>
      <c r="BL2382" s="99">
        <v>0</v>
      </c>
      <c r="BM2382" s="99">
        <v>0</v>
      </c>
      <c r="BN2382" s="99">
        <v>0</v>
      </c>
      <c r="BO2382" s="99">
        <v>0</v>
      </c>
      <c r="BP2382" s="99">
        <v>0</v>
      </c>
      <c r="BQ2382" s="99">
        <v>0</v>
      </c>
      <c r="BR2382" s="99">
        <v>6201372.8996582003</v>
      </c>
      <c r="BS2382" s="99">
        <v>2198168.2367553702</v>
      </c>
      <c r="BT2382" s="99">
        <v>3906405.1383667002</v>
      </c>
      <c r="BU2382" s="99">
        <v>0</v>
      </c>
      <c r="BV2382" s="99">
        <v>2017112.0398407001</v>
      </c>
      <c r="BW2382" s="99">
        <v>431947.58920669602</v>
      </c>
      <c r="BX2382" s="99">
        <v>0</v>
      </c>
      <c r="BY2382" s="99">
        <v>0</v>
      </c>
      <c r="BZ2382" s="99">
        <v>0</v>
      </c>
      <c r="CA2382" s="99">
        <v>132424.402685165</v>
      </c>
      <c r="CB2382" s="99">
        <v>6613312.6943969699</v>
      </c>
      <c r="CC2382" s="99">
        <v>57027463.469238304</v>
      </c>
      <c r="CD2382" s="99">
        <v>14299140.966308599</v>
      </c>
      <c r="CE2382" s="99">
        <v>4200.9719435572597</v>
      </c>
      <c r="CF2382" s="99">
        <v>594231.53870391799</v>
      </c>
      <c r="CG2382" s="99">
        <v>4575595.7328491202</v>
      </c>
      <c r="CH2382" s="99">
        <v>0</v>
      </c>
      <c r="CI2382" s="99">
        <v>136614.90442276001</v>
      </c>
      <c r="CJ2382" s="99">
        <v>7208049.2017211895</v>
      </c>
      <c r="CK2382" s="99">
        <v>61604133.6083984</v>
      </c>
      <c r="CL2382" s="99">
        <v>14731532.978027301</v>
      </c>
      <c r="CM2382" s="166">
        <v>221223.175064087</v>
      </c>
      <c r="CN2382" s="166">
        <v>36372527.5390625</v>
      </c>
      <c r="CO2382" s="166">
        <v>137076349.328125</v>
      </c>
      <c r="CP2382" s="99">
        <v>14731532.978027301</v>
      </c>
      <c r="CQ2382" s="99">
        <v>0</v>
      </c>
      <c r="CR2382" s="99">
        <v>0</v>
      </c>
      <c r="CS2382" s="99">
        <v>0</v>
      </c>
      <c r="CT2382" s="99">
        <v>0</v>
      </c>
      <c r="CU2382" s="98">
        <v>23339.783326438999</v>
      </c>
      <c r="CV2382" s="98">
        <v>87745.696109842</v>
      </c>
      <c r="CW2382" s="98">
        <v>7207544.2331008874</v>
      </c>
      <c r="CX2382" s="98">
        <v>61603059.202087425</v>
      </c>
    </row>
    <row r="2383" spans="1:102" x14ac:dyDescent="0.2">
      <c r="A2383" s="98" t="s">
        <v>190</v>
      </c>
      <c r="B2383" s="100">
        <v>40330</v>
      </c>
      <c r="C2383" s="99">
        <v>111366.72447109201</v>
      </c>
      <c r="D2383" s="99">
        <v>1.8358609629940501</v>
      </c>
      <c r="E2383" s="99">
        <v>21811.124945163701</v>
      </c>
      <c r="F2383" s="99">
        <v>16870.2465205193</v>
      </c>
      <c r="G2383" s="99">
        <v>4267.4406911730803</v>
      </c>
      <c r="H2383" s="99">
        <v>0</v>
      </c>
      <c r="I2383" s="99">
        <v>0</v>
      </c>
      <c r="J2383" s="99">
        <v>85204.935507774397</v>
      </c>
      <c r="K2383" s="99">
        <v>835.12097760289896</v>
      </c>
      <c r="L2383" s="99">
        <v>20131.735247612</v>
      </c>
      <c r="M2383" s="99">
        <v>51340.793552875497</v>
      </c>
      <c r="N2383" s="99">
        <v>5441.27982443571</v>
      </c>
      <c r="O2383" s="99">
        <v>54263.6201052666</v>
      </c>
      <c r="P2383" s="99">
        <v>0</v>
      </c>
      <c r="Q2383" s="99">
        <v>5417.8695059418696</v>
      </c>
      <c r="R2383" s="99">
        <v>3641.1534137725798</v>
      </c>
      <c r="S2383" s="99">
        <v>0</v>
      </c>
      <c r="T2383" s="99">
        <v>730.61487672477995</v>
      </c>
      <c r="U2383" s="99">
        <v>85938.498366355896</v>
      </c>
      <c r="V2383" s="99">
        <v>5153603.0964965802</v>
      </c>
      <c r="W2383" s="99">
        <v>49.694101273547901</v>
      </c>
      <c r="X2383" s="99">
        <v>1403096.6874542199</v>
      </c>
      <c r="Y2383" s="99">
        <v>935932.16409301804</v>
      </c>
      <c r="Z2383" s="99">
        <v>596908.45953369106</v>
      </c>
      <c r="AA2383" s="99">
        <v>0</v>
      </c>
      <c r="AB2383" s="99">
        <v>0</v>
      </c>
      <c r="AC2383" s="99">
        <v>29462982.474853501</v>
      </c>
      <c r="AD2383" s="99">
        <v>79412.886340141296</v>
      </c>
      <c r="AE2383" s="99">
        <v>776301.30937957799</v>
      </c>
      <c r="AF2383" s="99">
        <v>2252005.18859863</v>
      </c>
      <c r="AG2383" s="99">
        <v>735207.93168640102</v>
      </c>
      <c r="AH2383" s="99">
        <v>2357193.11865234</v>
      </c>
      <c r="AI2383" s="99">
        <v>0</v>
      </c>
      <c r="AJ2383" s="99">
        <v>473462.53621673601</v>
      </c>
      <c r="AK2383" s="99">
        <v>501119.27923584002</v>
      </c>
      <c r="AL2383" s="99">
        <v>0</v>
      </c>
      <c r="AM2383" s="99">
        <v>93183.8747119904</v>
      </c>
      <c r="AN2383" s="99">
        <v>29564586.166747998</v>
      </c>
      <c r="AO2383" s="99">
        <v>45593103.298339799</v>
      </c>
      <c r="AP2383" s="99">
        <v>414.67994510382402</v>
      </c>
      <c r="AQ2383" s="99">
        <v>11419858.4367676</v>
      </c>
      <c r="AR2383" s="99">
        <v>7504248.4770507803</v>
      </c>
      <c r="AS2383" s="99">
        <v>4647100.9619140597</v>
      </c>
      <c r="AT2383" s="99">
        <v>0</v>
      </c>
      <c r="AU2383" s="99">
        <v>0</v>
      </c>
      <c r="AV2383" s="99">
        <v>76655498.200195298</v>
      </c>
      <c r="AW2383" s="99">
        <v>234263.028409958</v>
      </c>
      <c r="AX2383" s="99">
        <v>7358147.3223877</v>
      </c>
      <c r="AY2383" s="99">
        <v>19841250.151122998</v>
      </c>
      <c r="AZ2383" s="99">
        <v>5925799.6071777297</v>
      </c>
      <c r="BA2383" s="99">
        <v>20214185.4211426</v>
      </c>
      <c r="BB2383" s="99">
        <v>0</v>
      </c>
      <c r="BC2383" s="99">
        <v>3948885.8701171898</v>
      </c>
      <c r="BD2383" s="99">
        <v>3869119.2359619099</v>
      </c>
      <c r="BE2383" s="99">
        <v>0</v>
      </c>
      <c r="BF2383" s="99">
        <v>748790.82117462205</v>
      </c>
      <c r="BG2383" s="99">
        <v>76899462.2578125</v>
      </c>
      <c r="BH2383" s="99">
        <v>10669099.4466553</v>
      </c>
      <c r="BI2383" s="99">
        <v>88.714726300910101</v>
      </c>
      <c r="BJ2383" s="99">
        <v>3809272.3907470698</v>
      </c>
      <c r="BK2383" s="99">
        <v>2694924.0808410598</v>
      </c>
      <c r="BL2383" s="99">
        <v>0</v>
      </c>
      <c r="BM2383" s="99">
        <v>0</v>
      </c>
      <c r="BN2383" s="99">
        <v>0</v>
      </c>
      <c r="BO2383" s="99">
        <v>0</v>
      </c>
      <c r="BP2383" s="99">
        <v>0</v>
      </c>
      <c r="BQ2383" s="99">
        <v>0</v>
      </c>
      <c r="BR2383" s="99">
        <v>6308925.6630248995</v>
      </c>
      <c r="BS2383" s="99">
        <v>2177189.6114196801</v>
      </c>
      <c r="BT2383" s="99">
        <v>3931919.6918945299</v>
      </c>
      <c r="BU2383" s="99">
        <v>0</v>
      </c>
      <c r="BV2383" s="99">
        <v>2007933.52639771</v>
      </c>
      <c r="BW2383" s="99">
        <v>437861.33120346098</v>
      </c>
      <c r="BX2383" s="99">
        <v>0</v>
      </c>
      <c r="BY2383" s="99">
        <v>0</v>
      </c>
      <c r="BZ2383" s="99">
        <v>0</v>
      </c>
      <c r="CA2383" s="99">
        <v>133199.035629272</v>
      </c>
      <c r="CB2383" s="99">
        <v>6552839.9805908203</v>
      </c>
      <c r="CC2383" s="99">
        <v>56905448.980468802</v>
      </c>
      <c r="CD2383" s="99">
        <v>14487418.9610596</v>
      </c>
      <c r="CE2383" s="99">
        <v>4253.4921172857303</v>
      </c>
      <c r="CF2383" s="99">
        <v>594638.624763489</v>
      </c>
      <c r="CG2383" s="99">
        <v>4618186.3493652297</v>
      </c>
      <c r="CH2383" s="99">
        <v>0</v>
      </c>
      <c r="CI2383" s="99">
        <v>137467.15480995199</v>
      </c>
      <c r="CJ2383" s="99">
        <v>7148164.6109008798</v>
      </c>
      <c r="CK2383" s="99">
        <v>61525419.507324196</v>
      </c>
      <c r="CL2383" s="99">
        <v>14933166.1322021</v>
      </c>
      <c r="CM2383" s="166">
        <v>222575.281768799</v>
      </c>
      <c r="CN2383" s="166">
        <v>36573254.648925804</v>
      </c>
      <c r="CO2383" s="166">
        <v>138211306.828125</v>
      </c>
      <c r="CP2383" s="99">
        <v>14933166.1322021</v>
      </c>
      <c r="CQ2383" s="99">
        <v>0</v>
      </c>
      <c r="CR2383" s="99">
        <v>0</v>
      </c>
      <c r="CS2383" s="99">
        <v>0</v>
      </c>
      <c r="CT2383" s="99">
        <v>0</v>
      </c>
      <c r="CU2383" s="98">
        <v>22607.995433081</v>
      </c>
      <c r="CV2383" s="98">
        <v>88679.967175651997</v>
      </c>
      <c r="CW2383" s="98">
        <v>7147478.6053543091</v>
      </c>
      <c r="CX2383" s="98">
        <v>61523635.329834029</v>
      </c>
    </row>
    <row r="2384" spans="1:102" x14ac:dyDescent="0.2">
      <c r="A2384" s="98" t="s">
        <v>190</v>
      </c>
      <c r="B2384" s="100">
        <v>40422</v>
      </c>
      <c r="C2384" s="99">
        <v>111086.34842968</v>
      </c>
      <c r="D2384" s="99">
        <v>1.1559817579982301</v>
      </c>
      <c r="E2384" s="99">
        <v>21282.3774223328</v>
      </c>
      <c r="F2384" s="99">
        <v>16538.674709796898</v>
      </c>
      <c r="G2384" s="99">
        <v>4311.43765169382</v>
      </c>
      <c r="H2384" s="99">
        <v>0</v>
      </c>
      <c r="I2384" s="99">
        <v>0</v>
      </c>
      <c r="J2384" s="99">
        <v>85812.070240020796</v>
      </c>
      <c r="K2384" s="99">
        <v>696.33076435327496</v>
      </c>
      <c r="L2384" s="99">
        <v>19303.833960294702</v>
      </c>
      <c r="M2384" s="99">
        <v>51122.4063091278</v>
      </c>
      <c r="N2384" s="99">
        <v>5286.4458087682697</v>
      </c>
      <c r="O2384" s="99">
        <v>54179.624278545401</v>
      </c>
      <c r="P2384" s="99">
        <v>0</v>
      </c>
      <c r="Q2384" s="99">
        <v>5316.5898593068096</v>
      </c>
      <c r="R2384" s="99">
        <v>3714.9949364960198</v>
      </c>
      <c r="S2384" s="99">
        <v>0</v>
      </c>
      <c r="T2384" s="99">
        <v>749.65261237323296</v>
      </c>
      <c r="U2384" s="99">
        <v>86504.7267084122</v>
      </c>
      <c r="V2384" s="99">
        <v>5154344.92041016</v>
      </c>
      <c r="W2384" s="99">
        <v>35.6833939859644</v>
      </c>
      <c r="X2384" s="99">
        <v>1369053.15213013</v>
      </c>
      <c r="Y2384" s="99">
        <v>912854.85867309605</v>
      </c>
      <c r="Z2384" s="99">
        <v>599472.69026184105</v>
      </c>
      <c r="AA2384" s="99">
        <v>0</v>
      </c>
      <c r="AB2384" s="99">
        <v>0</v>
      </c>
      <c r="AC2384" s="99">
        <v>29784028.2663574</v>
      </c>
      <c r="AD2384" s="99">
        <v>62934.799652576403</v>
      </c>
      <c r="AE2384" s="99">
        <v>747671.17545318604</v>
      </c>
      <c r="AF2384" s="99">
        <v>2261556.9054565402</v>
      </c>
      <c r="AG2384" s="99">
        <v>719374.40069580101</v>
      </c>
      <c r="AH2384" s="99">
        <v>2307261.5943603502</v>
      </c>
      <c r="AI2384" s="99">
        <v>0</v>
      </c>
      <c r="AJ2384" s="99">
        <v>466844.13455200201</v>
      </c>
      <c r="AK2384" s="99">
        <v>505998.00049209601</v>
      </c>
      <c r="AL2384" s="99">
        <v>0</v>
      </c>
      <c r="AM2384" s="99">
        <v>91246.566489219695</v>
      </c>
      <c r="AN2384" s="99">
        <v>29854899.137695301</v>
      </c>
      <c r="AO2384" s="99">
        <v>45765453.097167999</v>
      </c>
      <c r="AP2384" s="99">
        <v>309.03941849991702</v>
      </c>
      <c r="AQ2384" s="99">
        <v>11015154.3074951</v>
      </c>
      <c r="AR2384" s="99">
        <v>7259750.5822143601</v>
      </c>
      <c r="AS2384" s="99">
        <v>4667389.0328979502</v>
      </c>
      <c r="AT2384" s="99">
        <v>0</v>
      </c>
      <c r="AU2384" s="99">
        <v>0</v>
      </c>
      <c r="AV2384" s="99">
        <v>77694437.461914107</v>
      </c>
      <c r="AW2384" s="99">
        <v>186674.51249122599</v>
      </c>
      <c r="AX2384" s="99">
        <v>7047134.9151001005</v>
      </c>
      <c r="AY2384" s="99">
        <v>19971177.885986298</v>
      </c>
      <c r="AZ2384" s="99">
        <v>5809851.6917114304</v>
      </c>
      <c r="BA2384" s="99">
        <v>19824193.245117199</v>
      </c>
      <c r="BB2384" s="99">
        <v>0</v>
      </c>
      <c r="BC2384" s="99">
        <v>3888267.6077575702</v>
      </c>
      <c r="BD2384" s="99">
        <v>3909726.9899292002</v>
      </c>
      <c r="BE2384" s="99">
        <v>0</v>
      </c>
      <c r="BF2384" s="99">
        <v>735808.91312408401</v>
      </c>
      <c r="BG2384" s="99">
        <v>77862807.137695298</v>
      </c>
      <c r="BH2384" s="99">
        <v>10480827.0662842</v>
      </c>
      <c r="BI2384" s="99">
        <v>140.10225726105301</v>
      </c>
      <c r="BJ2384" s="99">
        <v>3713652.0546264602</v>
      </c>
      <c r="BK2384" s="99">
        <v>2626972.0772399898</v>
      </c>
      <c r="BL2384" s="99">
        <v>0</v>
      </c>
      <c r="BM2384" s="99">
        <v>0</v>
      </c>
      <c r="BN2384" s="99">
        <v>0</v>
      </c>
      <c r="BO2384" s="99">
        <v>0</v>
      </c>
      <c r="BP2384" s="99">
        <v>0</v>
      </c>
      <c r="BQ2384" s="99">
        <v>0</v>
      </c>
      <c r="BR2384" s="99">
        <v>6306488.0629272498</v>
      </c>
      <c r="BS2384" s="99">
        <v>2118502.2649841299</v>
      </c>
      <c r="BT2384" s="99">
        <v>3857154.0040588402</v>
      </c>
      <c r="BU2384" s="99">
        <v>0</v>
      </c>
      <c r="BV2384" s="99">
        <v>1995067.6478271501</v>
      </c>
      <c r="BW2384" s="99">
        <v>445861.25060272199</v>
      </c>
      <c r="BX2384" s="99">
        <v>0</v>
      </c>
      <c r="BY2384" s="99">
        <v>0</v>
      </c>
      <c r="BZ2384" s="99">
        <v>0</v>
      </c>
      <c r="CA2384" s="99">
        <v>132339.87484169001</v>
      </c>
      <c r="CB2384" s="99">
        <v>6521468.5185546903</v>
      </c>
      <c r="CC2384" s="99">
        <v>56745542.918945298</v>
      </c>
      <c r="CD2384" s="99">
        <v>14165099.7807617</v>
      </c>
      <c r="CE2384" s="99">
        <v>4326.36885362864</v>
      </c>
      <c r="CF2384" s="99">
        <v>598703.82196807896</v>
      </c>
      <c r="CG2384" s="99">
        <v>4660517.0902709998</v>
      </c>
      <c r="CH2384" s="99">
        <v>0</v>
      </c>
      <c r="CI2384" s="99">
        <v>136660.51060295099</v>
      </c>
      <c r="CJ2384" s="99">
        <v>7119110.8201293899</v>
      </c>
      <c r="CK2384" s="99">
        <v>61412931.784667999</v>
      </c>
      <c r="CL2384" s="99">
        <v>14614380.0159912</v>
      </c>
      <c r="CM2384" s="166">
        <v>222324.95766067499</v>
      </c>
      <c r="CN2384" s="166">
        <v>36954186.748535201</v>
      </c>
      <c r="CO2384" s="166">
        <v>139392211.93359399</v>
      </c>
      <c r="CP2384" s="99">
        <v>14614380.0159912</v>
      </c>
      <c r="CQ2384" s="99">
        <v>0</v>
      </c>
      <c r="CR2384" s="99">
        <v>0</v>
      </c>
      <c r="CS2384" s="99">
        <v>0</v>
      </c>
      <c r="CT2384" s="99">
        <v>0</v>
      </c>
      <c r="CU2384" s="98">
        <v>21924.54362868</v>
      </c>
      <c r="CV2384" s="98">
        <v>89328.212943728999</v>
      </c>
      <c r="CW2384" s="98">
        <v>7120172.3405227689</v>
      </c>
      <c r="CX2384" s="98">
        <v>61406060.009216294</v>
      </c>
    </row>
    <row r="2385" spans="1:102" x14ac:dyDescent="0.2">
      <c r="A2385" s="98" t="s">
        <v>190</v>
      </c>
      <c r="B2385" s="100">
        <v>40513</v>
      </c>
      <c r="C2385" s="99">
        <v>110465.92948245999</v>
      </c>
      <c r="D2385" s="99">
        <v>1.76569691298937</v>
      </c>
      <c r="E2385" s="99">
        <v>20784.398550271999</v>
      </c>
      <c r="F2385" s="99">
        <v>16250.3680666685</v>
      </c>
      <c r="G2385" s="99">
        <v>4404.4352069497099</v>
      </c>
      <c r="H2385" s="99">
        <v>0</v>
      </c>
      <c r="I2385" s="99">
        <v>0</v>
      </c>
      <c r="J2385" s="99">
        <v>86351.792110443101</v>
      </c>
      <c r="K2385" s="99">
        <v>626.95600052922998</v>
      </c>
      <c r="L2385" s="99">
        <v>25697.3967366219</v>
      </c>
      <c r="M2385" s="99">
        <v>50946.439001083403</v>
      </c>
      <c r="N2385" s="99">
        <v>5252.5415161252004</v>
      </c>
      <c r="O2385" s="99">
        <v>52497.110965728803</v>
      </c>
      <c r="P2385" s="99">
        <v>0</v>
      </c>
      <c r="Q2385" s="99">
        <v>5268.5432217121097</v>
      </c>
      <c r="R2385" s="99">
        <v>3740.5797014832501</v>
      </c>
      <c r="S2385" s="99">
        <v>0</v>
      </c>
      <c r="T2385" s="99">
        <v>920.03976938128505</v>
      </c>
      <c r="U2385" s="99">
        <v>87033.907432556196</v>
      </c>
      <c r="V2385" s="99">
        <v>5081670.2898559598</v>
      </c>
      <c r="W2385" s="99">
        <v>134.20349069312201</v>
      </c>
      <c r="X2385" s="99">
        <v>1310553.33322144</v>
      </c>
      <c r="Y2385" s="99">
        <v>884363.19626617397</v>
      </c>
      <c r="Z2385" s="99">
        <v>598066.10865783703</v>
      </c>
      <c r="AA2385" s="99">
        <v>0</v>
      </c>
      <c r="AB2385" s="99">
        <v>0</v>
      </c>
      <c r="AC2385" s="99">
        <v>29970979.7109375</v>
      </c>
      <c r="AD2385" s="99">
        <v>60268.425685882597</v>
      </c>
      <c r="AE2385" s="99">
        <v>862626.45478820801</v>
      </c>
      <c r="AF2385" s="99">
        <v>2237981.6199646001</v>
      </c>
      <c r="AG2385" s="99">
        <v>699459.90624237095</v>
      </c>
      <c r="AH2385" s="99">
        <v>2138757.2424011198</v>
      </c>
      <c r="AI2385" s="99">
        <v>0</v>
      </c>
      <c r="AJ2385" s="99">
        <v>460241.09770584101</v>
      </c>
      <c r="AK2385" s="99">
        <v>494230.33216857899</v>
      </c>
      <c r="AL2385" s="99">
        <v>0</v>
      </c>
      <c r="AM2385" s="99">
        <v>98539.827878951997</v>
      </c>
      <c r="AN2385" s="99">
        <v>30032599.364746101</v>
      </c>
      <c r="AO2385" s="99">
        <v>45455908.305175804</v>
      </c>
      <c r="AP2385" s="99">
        <v>1354.49744457006</v>
      </c>
      <c r="AQ2385" s="99">
        <v>10637168.279663101</v>
      </c>
      <c r="AR2385" s="99">
        <v>7086264.0150756799</v>
      </c>
      <c r="AS2385" s="99">
        <v>4683568.0382080097</v>
      </c>
      <c r="AT2385" s="99">
        <v>0</v>
      </c>
      <c r="AU2385" s="99">
        <v>0</v>
      </c>
      <c r="AV2385" s="99">
        <v>78992627.154296905</v>
      </c>
      <c r="AW2385" s="99">
        <v>180994.35689163199</v>
      </c>
      <c r="AX2385" s="99">
        <v>8157661.1787109403</v>
      </c>
      <c r="AY2385" s="99">
        <v>19882919.224609401</v>
      </c>
      <c r="AZ2385" s="99">
        <v>5693723.26281738</v>
      </c>
      <c r="BA2385" s="99">
        <v>18533164.053222701</v>
      </c>
      <c r="BB2385" s="99">
        <v>0</v>
      </c>
      <c r="BC2385" s="99">
        <v>3862446.1240234398</v>
      </c>
      <c r="BD2385" s="99">
        <v>3863242.8324279799</v>
      </c>
      <c r="BE2385" s="99">
        <v>0</v>
      </c>
      <c r="BF2385" s="99">
        <v>793970.89721679699</v>
      </c>
      <c r="BG2385" s="99">
        <v>79237055.770507798</v>
      </c>
      <c r="BH2385" s="99">
        <v>10397548.0316162</v>
      </c>
      <c r="BI2385" s="99">
        <v>109.478501369245</v>
      </c>
      <c r="BJ2385" s="99">
        <v>3630420.5061950702</v>
      </c>
      <c r="BK2385" s="99">
        <v>2573385.6015319801</v>
      </c>
      <c r="BL2385" s="99">
        <v>0</v>
      </c>
      <c r="BM2385" s="99">
        <v>0</v>
      </c>
      <c r="BN2385" s="99">
        <v>0</v>
      </c>
      <c r="BO2385" s="99">
        <v>0</v>
      </c>
      <c r="BP2385" s="99">
        <v>0</v>
      </c>
      <c r="BQ2385" s="99">
        <v>0</v>
      </c>
      <c r="BR2385" s="99">
        <v>6295752.25244141</v>
      </c>
      <c r="BS2385" s="99">
        <v>2074210.35679626</v>
      </c>
      <c r="BT2385" s="99">
        <v>3607931.87353516</v>
      </c>
      <c r="BU2385" s="99">
        <v>0</v>
      </c>
      <c r="BV2385" s="99">
        <v>1995276.7121582001</v>
      </c>
      <c r="BW2385" s="99">
        <v>412081.181018829</v>
      </c>
      <c r="BX2385" s="99">
        <v>0</v>
      </c>
      <c r="BY2385" s="99">
        <v>0</v>
      </c>
      <c r="BZ2385" s="99">
        <v>0</v>
      </c>
      <c r="CA2385" s="99">
        <v>131240.172344208</v>
      </c>
      <c r="CB2385" s="99">
        <v>6391177.1662597703</v>
      </c>
      <c r="CC2385" s="99">
        <v>56095834.287109397</v>
      </c>
      <c r="CD2385" s="99">
        <v>14042025.9595947</v>
      </c>
      <c r="CE2385" s="99">
        <v>4391.0022543072701</v>
      </c>
      <c r="CF2385" s="99">
        <v>596110.27046203602</v>
      </c>
      <c r="CG2385" s="99">
        <v>4680391.9481811495</v>
      </c>
      <c r="CH2385" s="99">
        <v>0</v>
      </c>
      <c r="CI2385" s="99">
        <v>135632.615949631</v>
      </c>
      <c r="CJ2385" s="99">
        <v>6986965.1445922898</v>
      </c>
      <c r="CK2385" s="99">
        <v>60766564.054199196</v>
      </c>
      <c r="CL2385" s="99">
        <v>14454612.1732178</v>
      </c>
      <c r="CM2385" s="166">
        <v>221867.738214493</v>
      </c>
      <c r="CN2385" s="166">
        <v>36975681.387695298</v>
      </c>
      <c r="CO2385" s="166">
        <v>140011356.74414101</v>
      </c>
      <c r="CP2385" s="99">
        <v>14454612.1732178</v>
      </c>
      <c r="CQ2385" s="99">
        <v>0</v>
      </c>
      <c r="CR2385" s="99">
        <v>0</v>
      </c>
      <c r="CS2385" s="99">
        <v>0</v>
      </c>
      <c r="CT2385" s="99">
        <v>0</v>
      </c>
      <c r="CU2385" s="98">
        <v>21439.741796792001</v>
      </c>
      <c r="CV2385" s="98">
        <v>89915.921473092007</v>
      </c>
      <c r="CW2385" s="98">
        <v>6987287.4367218064</v>
      </c>
      <c r="CX2385" s="98">
        <v>60776226.23529055</v>
      </c>
    </row>
    <row r="2386" spans="1:102" x14ac:dyDescent="0.2">
      <c r="A2386" s="98" t="s">
        <v>190</v>
      </c>
      <c r="B2386" s="100">
        <v>40603</v>
      </c>
      <c r="C2386" s="99">
        <v>110499.78338336899</v>
      </c>
      <c r="D2386" s="99">
        <v>2.2120506089995602</v>
      </c>
      <c r="E2386" s="99">
        <v>20388.391222476999</v>
      </c>
      <c r="F2386" s="99">
        <v>15941.668166756601</v>
      </c>
      <c r="G2386" s="99">
        <v>4483.4165762662897</v>
      </c>
      <c r="H2386" s="99">
        <v>0</v>
      </c>
      <c r="I2386" s="99">
        <v>0</v>
      </c>
      <c r="J2386" s="99">
        <v>87231.717401504502</v>
      </c>
      <c r="K2386" s="99">
        <v>554.55459203571104</v>
      </c>
      <c r="L2386" s="99">
        <v>68159.727171897903</v>
      </c>
      <c r="M2386" s="99">
        <v>51111.572533130602</v>
      </c>
      <c r="N2386" s="99">
        <v>5200.0127091407803</v>
      </c>
      <c r="O2386" s="99">
        <v>0</v>
      </c>
      <c r="P2386" s="99">
        <v>0</v>
      </c>
      <c r="Q2386" s="99">
        <v>5240.9584318995503</v>
      </c>
      <c r="R2386" s="99">
        <v>0</v>
      </c>
      <c r="S2386" s="99">
        <v>0</v>
      </c>
      <c r="T2386" s="99">
        <v>4439.1598747968701</v>
      </c>
      <c r="U2386" s="99">
        <v>87807.751205444307</v>
      </c>
      <c r="V2386" s="99">
        <v>5041876.5236816397</v>
      </c>
      <c r="W2386" s="99">
        <v>86.105803425423801</v>
      </c>
      <c r="X2386" s="99">
        <v>1289950.57119751</v>
      </c>
      <c r="Y2386" s="99">
        <v>864566.60651397705</v>
      </c>
      <c r="Z2386" s="99">
        <v>604711.554039001</v>
      </c>
      <c r="AA2386" s="99">
        <v>0</v>
      </c>
      <c r="AB2386" s="99">
        <v>0</v>
      </c>
      <c r="AC2386" s="99">
        <v>30273491.0698242</v>
      </c>
      <c r="AD2386" s="99">
        <v>51982.584644317598</v>
      </c>
      <c r="AE2386" s="99">
        <v>2963632.30645752</v>
      </c>
      <c r="AF2386" s="99">
        <v>2230571.6105346698</v>
      </c>
      <c r="AG2386" s="99">
        <v>685274.155807495</v>
      </c>
      <c r="AH2386" s="99">
        <v>0</v>
      </c>
      <c r="AI2386" s="99">
        <v>0</v>
      </c>
      <c r="AJ2386" s="99">
        <v>457956.98904800398</v>
      </c>
      <c r="AK2386" s="99">
        <v>0</v>
      </c>
      <c r="AL2386" s="99">
        <v>0</v>
      </c>
      <c r="AM2386" s="99">
        <v>594817.84607696498</v>
      </c>
      <c r="AN2386" s="99">
        <v>30336232.4853516</v>
      </c>
      <c r="AO2386" s="99">
        <v>45452121.611816399</v>
      </c>
      <c r="AP2386" s="99">
        <v>775.20745297521398</v>
      </c>
      <c r="AQ2386" s="99">
        <v>10514219.3409424</v>
      </c>
      <c r="AR2386" s="99">
        <v>6958552.45495605</v>
      </c>
      <c r="AS2386" s="99">
        <v>4760628.3363647498</v>
      </c>
      <c r="AT2386" s="99">
        <v>0</v>
      </c>
      <c r="AU2386" s="99">
        <v>0</v>
      </c>
      <c r="AV2386" s="99">
        <v>80810228.863281295</v>
      </c>
      <c r="AW2386" s="99">
        <v>157671.39629554699</v>
      </c>
      <c r="AX2386" s="99">
        <v>26529606.986328099</v>
      </c>
      <c r="AY2386" s="99">
        <v>20031039.415283199</v>
      </c>
      <c r="AZ2386" s="99">
        <v>5582384.3090209998</v>
      </c>
      <c r="BA2386" s="99">
        <v>0</v>
      </c>
      <c r="BB2386" s="99">
        <v>0</v>
      </c>
      <c r="BC2386" s="99">
        <v>3848173.3168945299</v>
      </c>
      <c r="BD2386" s="99">
        <v>0</v>
      </c>
      <c r="BE2386" s="99">
        <v>0</v>
      </c>
      <c r="BF2386" s="99">
        <v>4689847.4550170898</v>
      </c>
      <c r="BG2386" s="99">
        <v>80993289.157226607</v>
      </c>
      <c r="BH2386" s="99">
        <v>7213155.0952758798</v>
      </c>
      <c r="BI2386" s="99">
        <v>109.99141684360799</v>
      </c>
      <c r="BJ2386" s="99">
        <v>3112705.3052368201</v>
      </c>
      <c r="BK2386" s="99">
        <v>2350312.5759277302</v>
      </c>
      <c r="BL2386" s="99">
        <v>0</v>
      </c>
      <c r="BM2386" s="99">
        <v>0</v>
      </c>
      <c r="BN2386" s="99">
        <v>0</v>
      </c>
      <c r="BO2386" s="99">
        <v>0</v>
      </c>
      <c r="BP2386" s="99">
        <v>0</v>
      </c>
      <c r="BQ2386" s="99">
        <v>0</v>
      </c>
      <c r="BR2386" s="99">
        <v>6299843.2064209003</v>
      </c>
      <c r="BS2386" s="99">
        <v>2038579.5366821301</v>
      </c>
      <c r="BT2386" s="99">
        <v>0</v>
      </c>
      <c r="BU2386" s="99">
        <v>0</v>
      </c>
      <c r="BV2386" s="99">
        <v>1997874.4222717299</v>
      </c>
      <c r="BW2386" s="99">
        <v>0</v>
      </c>
      <c r="BX2386" s="99">
        <v>0</v>
      </c>
      <c r="BY2386" s="99">
        <v>0</v>
      </c>
      <c r="BZ2386" s="99">
        <v>0</v>
      </c>
      <c r="CA2386" s="99">
        <v>130924.30858326</v>
      </c>
      <c r="CB2386" s="99">
        <v>6334011.8696899395</v>
      </c>
      <c r="CC2386" s="99">
        <v>55958023.208007798</v>
      </c>
      <c r="CD2386" s="99">
        <v>10324611.291503901</v>
      </c>
      <c r="CE2386" s="99">
        <v>4494.1223022937802</v>
      </c>
      <c r="CF2386" s="99">
        <v>604303.03578948998</v>
      </c>
      <c r="CG2386" s="99">
        <v>4752475.0739746103</v>
      </c>
      <c r="CH2386" s="99">
        <v>0</v>
      </c>
      <c r="CI2386" s="99">
        <v>135408.86891555801</v>
      </c>
      <c r="CJ2386" s="99">
        <v>6939962.8823852502</v>
      </c>
      <c r="CK2386" s="99">
        <v>60719354.376953103</v>
      </c>
      <c r="CL2386" s="99">
        <v>10319315.740356401</v>
      </c>
      <c r="CM2386" s="166">
        <v>222361.44880676299</v>
      </c>
      <c r="CN2386" s="166">
        <v>37215529.469238304</v>
      </c>
      <c r="CO2386" s="166">
        <v>141510858.453125</v>
      </c>
      <c r="CP2386" s="99">
        <v>10319315.740356401</v>
      </c>
      <c r="CQ2386" s="99">
        <v>0</v>
      </c>
      <c r="CR2386" s="99">
        <v>0</v>
      </c>
      <c r="CS2386" s="99">
        <v>0</v>
      </c>
      <c r="CT2386" s="99">
        <v>0</v>
      </c>
      <c r="CU2386" s="98">
        <v>20980.673508746</v>
      </c>
      <c r="CV2386" s="98">
        <v>90878.618312125007</v>
      </c>
      <c r="CW2386" s="98">
        <v>6938314.9054794293</v>
      </c>
      <c r="CX2386" s="98">
        <v>60710498.281982407</v>
      </c>
    </row>
    <row r="2387" spans="1:102" x14ac:dyDescent="0.2">
      <c r="A2387" s="98" t="s">
        <v>190</v>
      </c>
      <c r="B2387" s="100">
        <v>40695</v>
      </c>
      <c r="C2387" s="99">
        <v>109860.614151955</v>
      </c>
      <c r="D2387" s="99">
        <v>3.6305395399977001</v>
      </c>
      <c r="E2387" s="99">
        <v>20006.721760511398</v>
      </c>
      <c r="F2387" s="99">
        <v>15709.1482747793</v>
      </c>
      <c r="G2387" s="99">
        <v>4528.7161293029803</v>
      </c>
      <c r="H2387" s="99">
        <v>0</v>
      </c>
      <c r="I2387" s="99">
        <v>0</v>
      </c>
      <c r="J2387" s="99">
        <v>87844.238944053694</v>
      </c>
      <c r="K2387" s="99">
        <v>485.62682886794198</v>
      </c>
      <c r="L2387" s="99">
        <v>68632.285703659101</v>
      </c>
      <c r="M2387" s="99">
        <v>50857.223546505003</v>
      </c>
      <c r="N2387" s="99">
        <v>5121.6858388185501</v>
      </c>
      <c r="O2387" s="99">
        <v>0</v>
      </c>
      <c r="P2387" s="99">
        <v>0</v>
      </c>
      <c r="Q2387" s="99">
        <v>5164.0808429121998</v>
      </c>
      <c r="R2387" s="99">
        <v>0</v>
      </c>
      <c r="S2387" s="99">
        <v>0</v>
      </c>
      <c r="T2387" s="99">
        <v>4502.0970210432997</v>
      </c>
      <c r="U2387" s="99">
        <v>88272.449509620696</v>
      </c>
      <c r="V2387" s="99">
        <v>5004649.1674194299</v>
      </c>
      <c r="W2387" s="99">
        <v>226.11806044727601</v>
      </c>
      <c r="X2387" s="99">
        <v>1253336.93188477</v>
      </c>
      <c r="Y2387" s="99">
        <v>847561.50839996303</v>
      </c>
      <c r="Z2387" s="99">
        <v>601385.39175415004</v>
      </c>
      <c r="AA2387" s="99">
        <v>0</v>
      </c>
      <c r="AB2387" s="99">
        <v>0</v>
      </c>
      <c r="AC2387" s="99">
        <v>30598887.4521484</v>
      </c>
      <c r="AD2387" s="99">
        <v>45753.650748252898</v>
      </c>
      <c r="AE2387" s="99">
        <v>2914375.2370605501</v>
      </c>
      <c r="AF2387" s="99">
        <v>2219860.9521484398</v>
      </c>
      <c r="AG2387" s="99">
        <v>675644.37837982201</v>
      </c>
      <c r="AH2387" s="99">
        <v>0</v>
      </c>
      <c r="AI2387" s="99">
        <v>0</v>
      </c>
      <c r="AJ2387" s="99">
        <v>457081.94397735602</v>
      </c>
      <c r="AK2387" s="99">
        <v>0</v>
      </c>
      <c r="AL2387" s="99">
        <v>0</v>
      </c>
      <c r="AM2387" s="99">
        <v>600433.08984375</v>
      </c>
      <c r="AN2387" s="99">
        <v>30629532.7258301</v>
      </c>
      <c r="AO2387" s="99">
        <v>45439344.7275391</v>
      </c>
      <c r="AP2387" s="99">
        <v>2231.80420574546</v>
      </c>
      <c r="AQ2387" s="99">
        <v>10312976.837036099</v>
      </c>
      <c r="AR2387" s="99">
        <v>6876361.9714965802</v>
      </c>
      <c r="AS2387" s="99">
        <v>4769551.7197265597</v>
      </c>
      <c r="AT2387" s="99">
        <v>0</v>
      </c>
      <c r="AU2387" s="99">
        <v>0</v>
      </c>
      <c r="AV2387" s="99">
        <v>82155706.625</v>
      </c>
      <c r="AW2387" s="99">
        <v>139131.41561508199</v>
      </c>
      <c r="AX2387" s="99">
        <v>26221532.760253899</v>
      </c>
      <c r="AY2387" s="99">
        <v>20101569.666992199</v>
      </c>
      <c r="AZ2387" s="99">
        <v>5542993.5025024395</v>
      </c>
      <c r="BA2387" s="99">
        <v>0</v>
      </c>
      <c r="BB2387" s="99">
        <v>0</v>
      </c>
      <c r="BC2387" s="99">
        <v>3831412.1484069801</v>
      </c>
      <c r="BD2387" s="99">
        <v>0</v>
      </c>
      <c r="BE2387" s="99">
        <v>0</v>
      </c>
      <c r="BF2387" s="99">
        <v>4761102.6939697303</v>
      </c>
      <c r="BG2387" s="99">
        <v>82242827.050781295</v>
      </c>
      <c r="BH2387" s="99">
        <v>7232905.8620605497</v>
      </c>
      <c r="BI2387" s="99">
        <v>402.90758972614998</v>
      </c>
      <c r="BJ2387" s="99">
        <v>3047535.6343689002</v>
      </c>
      <c r="BK2387" s="99">
        <v>2317577.6583252</v>
      </c>
      <c r="BL2387" s="99">
        <v>0</v>
      </c>
      <c r="BM2387" s="99">
        <v>0</v>
      </c>
      <c r="BN2387" s="99">
        <v>0</v>
      </c>
      <c r="BO2387" s="99">
        <v>0</v>
      </c>
      <c r="BP2387" s="99">
        <v>0</v>
      </c>
      <c r="BQ2387" s="99">
        <v>0</v>
      </c>
      <c r="BR2387" s="99">
        <v>6322385.9060668899</v>
      </c>
      <c r="BS2387" s="99">
        <v>2018772.80909729</v>
      </c>
      <c r="BT2387" s="99">
        <v>0</v>
      </c>
      <c r="BU2387" s="99">
        <v>0</v>
      </c>
      <c r="BV2387" s="99">
        <v>1996982.24299622</v>
      </c>
      <c r="BW2387" s="99">
        <v>0</v>
      </c>
      <c r="BX2387" s="99">
        <v>0</v>
      </c>
      <c r="BY2387" s="99">
        <v>0</v>
      </c>
      <c r="BZ2387" s="99">
        <v>0</v>
      </c>
      <c r="CA2387" s="99">
        <v>129873.24035453799</v>
      </c>
      <c r="CB2387" s="99">
        <v>6261564.3554077102</v>
      </c>
      <c r="CC2387" s="99">
        <v>55758969.336425804</v>
      </c>
      <c r="CD2387" s="99">
        <v>10267024.280029301</v>
      </c>
      <c r="CE2387" s="99">
        <v>4521.1378293633497</v>
      </c>
      <c r="CF2387" s="99">
        <v>601859.50502014195</v>
      </c>
      <c r="CG2387" s="99">
        <v>4766959.7946777297</v>
      </c>
      <c r="CH2387" s="99">
        <v>0</v>
      </c>
      <c r="CI2387" s="99">
        <v>134402.98697471601</v>
      </c>
      <c r="CJ2387" s="99">
        <v>6863947.9724121103</v>
      </c>
      <c r="CK2387" s="99">
        <v>60526315.2119141</v>
      </c>
      <c r="CL2387" s="99">
        <v>10265562.4144287</v>
      </c>
      <c r="CM2387" s="166">
        <v>221868.64132118199</v>
      </c>
      <c r="CN2387" s="166">
        <v>37387931.701171897</v>
      </c>
      <c r="CO2387" s="166">
        <v>142688218.82617199</v>
      </c>
      <c r="CP2387" s="99">
        <v>10265562.4144287</v>
      </c>
      <c r="CQ2387" s="99">
        <v>0</v>
      </c>
      <c r="CR2387" s="99">
        <v>0</v>
      </c>
      <c r="CS2387" s="99">
        <v>0</v>
      </c>
      <c r="CT2387" s="99">
        <v>0</v>
      </c>
      <c r="CU2387" s="98">
        <v>20465.350868037</v>
      </c>
      <c r="CV2387" s="98">
        <v>91557.667792818</v>
      </c>
      <c r="CW2387" s="98">
        <v>6863423.8604278518</v>
      </c>
      <c r="CX2387" s="98">
        <v>60525929.131103531</v>
      </c>
    </row>
    <row r="2388" spans="1:102" x14ac:dyDescent="0.2">
      <c r="A2388" s="98" t="s">
        <v>190</v>
      </c>
      <c r="B2388" s="100">
        <v>40787</v>
      </c>
      <c r="C2388" s="99">
        <v>109420.09342384301</v>
      </c>
      <c r="D2388" s="99">
        <v>4.6521180299460001</v>
      </c>
      <c r="E2388" s="99">
        <v>19533.6645009518</v>
      </c>
      <c r="F2388" s="99">
        <v>15411.718504190399</v>
      </c>
      <c r="G2388" s="99">
        <v>4520.8475134968803</v>
      </c>
      <c r="H2388" s="99">
        <v>0</v>
      </c>
      <c r="I2388" s="99">
        <v>0</v>
      </c>
      <c r="J2388" s="99">
        <v>87830.697156906099</v>
      </c>
      <c r="K2388" s="99">
        <v>420.324646994472</v>
      </c>
      <c r="L2388" s="99">
        <v>69155.795863151594</v>
      </c>
      <c r="M2388" s="99">
        <v>50881.824903488203</v>
      </c>
      <c r="N2388" s="99">
        <v>5023.9777115583402</v>
      </c>
      <c r="O2388" s="99">
        <v>0</v>
      </c>
      <c r="P2388" s="99">
        <v>0</v>
      </c>
      <c r="Q2388" s="99">
        <v>5059.1912776231802</v>
      </c>
      <c r="R2388" s="99">
        <v>0</v>
      </c>
      <c r="S2388" s="99">
        <v>0</v>
      </c>
      <c r="T2388" s="99">
        <v>4590.8355107903499</v>
      </c>
      <c r="U2388" s="99">
        <v>88257.297265052795</v>
      </c>
      <c r="V2388" s="99">
        <v>4944868.25744629</v>
      </c>
      <c r="W2388" s="99">
        <v>504.23086746409501</v>
      </c>
      <c r="X2388" s="99">
        <v>1212211.5004119901</v>
      </c>
      <c r="Y2388" s="99">
        <v>822753.72424316395</v>
      </c>
      <c r="Z2388" s="99">
        <v>591152.43612670898</v>
      </c>
      <c r="AA2388" s="99">
        <v>0</v>
      </c>
      <c r="AB2388" s="99">
        <v>0</v>
      </c>
      <c r="AC2388" s="99">
        <v>30590279.201171901</v>
      </c>
      <c r="AD2388" s="99">
        <v>38227.668000221303</v>
      </c>
      <c r="AE2388" s="99">
        <v>2840036.1663207998</v>
      </c>
      <c r="AF2388" s="99">
        <v>2211342.3096008301</v>
      </c>
      <c r="AG2388" s="99">
        <v>656172.89892578102</v>
      </c>
      <c r="AH2388" s="99">
        <v>0</v>
      </c>
      <c r="AI2388" s="99">
        <v>0</v>
      </c>
      <c r="AJ2388" s="99">
        <v>454404.724136353</v>
      </c>
      <c r="AK2388" s="99">
        <v>0</v>
      </c>
      <c r="AL2388" s="99">
        <v>0</v>
      </c>
      <c r="AM2388" s="99">
        <v>596385.38639831496</v>
      </c>
      <c r="AN2388" s="99">
        <v>30633946.934814502</v>
      </c>
      <c r="AO2388" s="99">
        <v>45046612.778320298</v>
      </c>
      <c r="AP2388" s="99">
        <v>5993.98656326532</v>
      </c>
      <c r="AQ2388" s="99">
        <v>9929595.2890625</v>
      </c>
      <c r="AR2388" s="99">
        <v>6681186.1034545898</v>
      </c>
      <c r="AS2388" s="99">
        <v>4696003.2117309598</v>
      </c>
      <c r="AT2388" s="99">
        <v>0</v>
      </c>
      <c r="AU2388" s="99">
        <v>0</v>
      </c>
      <c r="AV2388" s="99">
        <v>82636964.120117202</v>
      </c>
      <c r="AW2388" s="99">
        <v>117315.00237846401</v>
      </c>
      <c r="AX2388" s="99">
        <v>25748416.743896499</v>
      </c>
      <c r="AY2388" s="99">
        <v>20108809.199462902</v>
      </c>
      <c r="AZ2388" s="99">
        <v>5435312.5169677697</v>
      </c>
      <c r="BA2388" s="99">
        <v>0</v>
      </c>
      <c r="BB2388" s="99">
        <v>0</v>
      </c>
      <c r="BC2388" s="99">
        <v>3838690.0612487802</v>
      </c>
      <c r="BD2388" s="99">
        <v>0</v>
      </c>
      <c r="BE2388" s="99">
        <v>0</v>
      </c>
      <c r="BF2388" s="99">
        <v>4733117.5025634803</v>
      </c>
      <c r="BG2388" s="99">
        <v>82752158.958007798</v>
      </c>
      <c r="BH2388" s="99">
        <v>7359591.5441894503</v>
      </c>
      <c r="BI2388" s="99">
        <v>308.49774415045999</v>
      </c>
      <c r="BJ2388" s="99">
        <v>3012450.5117492699</v>
      </c>
      <c r="BK2388" s="99">
        <v>2290261.5946960398</v>
      </c>
      <c r="BL2388" s="99">
        <v>0</v>
      </c>
      <c r="BM2388" s="99">
        <v>0</v>
      </c>
      <c r="BN2388" s="99">
        <v>0</v>
      </c>
      <c r="BO2388" s="99">
        <v>0</v>
      </c>
      <c r="BP2388" s="99">
        <v>0</v>
      </c>
      <c r="BQ2388" s="99">
        <v>0</v>
      </c>
      <c r="BR2388" s="99">
        <v>6289939.5877075205</v>
      </c>
      <c r="BS2388" s="99">
        <v>1967877.17210388</v>
      </c>
      <c r="BT2388" s="99">
        <v>0</v>
      </c>
      <c r="BU2388" s="99">
        <v>0</v>
      </c>
      <c r="BV2388" s="99">
        <v>1997734.0271606401</v>
      </c>
      <c r="BW2388" s="99">
        <v>0</v>
      </c>
      <c r="BX2388" s="99">
        <v>0</v>
      </c>
      <c r="BY2388" s="99">
        <v>0</v>
      </c>
      <c r="BZ2388" s="99">
        <v>0</v>
      </c>
      <c r="CA2388" s="99">
        <v>128942.61742305801</v>
      </c>
      <c r="CB2388" s="99">
        <v>6152014.84558105</v>
      </c>
      <c r="CC2388" s="99">
        <v>55001763.323730499</v>
      </c>
      <c r="CD2388" s="99">
        <v>10379714.107543901</v>
      </c>
      <c r="CE2388" s="99">
        <v>4525.45349597931</v>
      </c>
      <c r="CF2388" s="99">
        <v>596013.40386962902</v>
      </c>
      <c r="CG2388" s="99">
        <v>4724511.5994262705</v>
      </c>
      <c r="CH2388" s="99">
        <v>0</v>
      </c>
      <c r="CI2388" s="99">
        <v>133468.908035278</v>
      </c>
      <c r="CJ2388" s="99">
        <v>6745384.2540893601</v>
      </c>
      <c r="CK2388" s="99">
        <v>59720575.002441399</v>
      </c>
      <c r="CL2388" s="99">
        <v>10396308.3792725</v>
      </c>
      <c r="CM2388" s="166">
        <v>220896.04659843401</v>
      </c>
      <c r="CN2388" s="166">
        <v>37484847.674316399</v>
      </c>
      <c r="CO2388" s="166">
        <v>142866818.29882801</v>
      </c>
      <c r="CP2388" s="99">
        <v>10396308.3792725</v>
      </c>
      <c r="CQ2388" s="99">
        <v>0</v>
      </c>
      <c r="CR2388" s="99">
        <v>0</v>
      </c>
      <c r="CS2388" s="99">
        <v>0</v>
      </c>
      <c r="CT2388" s="99">
        <v>0</v>
      </c>
      <c r="CU2388" s="98">
        <v>19935.523184913</v>
      </c>
      <c r="CV2388" s="98">
        <v>91491.869193384002</v>
      </c>
      <c r="CW2388" s="98">
        <v>6748028.2494506789</v>
      </c>
      <c r="CX2388" s="98">
        <v>59726274.923156768</v>
      </c>
    </row>
    <row r="2389" spans="1:102" x14ac:dyDescent="0.2">
      <c r="A2389" s="98" t="s">
        <v>190</v>
      </c>
      <c r="B2389" s="100">
        <v>40878</v>
      </c>
      <c r="C2389" s="99">
        <v>110498.50774765</v>
      </c>
      <c r="D2389" s="99">
        <v>4.3931397089618303</v>
      </c>
      <c r="E2389" s="99">
        <v>19189.170790433898</v>
      </c>
      <c r="F2389" s="99">
        <v>15167.7306649685</v>
      </c>
      <c r="G2389" s="99">
        <v>4660.7709451317796</v>
      </c>
      <c r="H2389" s="99">
        <v>0</v>
      </c>
      <c r="I2389" s="99">
        <v>0</v>
      </c>
      <c r="J2389" s="99">
        <v>88538.799583435102</v>
      </c>
      <c r="K2389" s="99">
        <v>377.34156059846299</v>
      </c>
      <c r="L2389" s="99">
        <v>68321.641036987305</v>
      </c>
      <c r="M2389" s="99">
        <v>51370.102577686303</v>
      </c>
      <c r="N2389" s="99">
        <v>4879.55311793089</v>
      </c>
      <c r="O2389" s="99">
        <v>0</v>
      </c>
      <c r="P2389" s="99">
        <v>0</v>
      </c>
      <c r="Q2389" s="99">
        <v>5127.7939717173604</v>
      </c>
      <c r="R2389" s="99">
        <v>0</v>
      </c>
      <c r="S2389" s="99">
        <v>0</v>
      </c>
      <c r="T2389" s="99">
        <v>4619.4396239519101</v>
      </c>
      <c r="U2389" s="99">
        <v>88939.268057823196</v>
      </c>
      <c r="V2389" s="99">
        <v>4963706.7065429697</v>
      </c>
      <c r="W2389" s="99">
        <v>444.65959517285199</v>
      </c>
      <c r="X2389" s="99">
        <v>1171734.0124206501</v>
      </c>
      <c r="Y2389" s="99">
        <v>800105.40479278599</v>
      </c>
      <c r="Z2389" s="99">
        <v>611465.79846191395</v>
      </c>
      <c r="AA2389" s="99">
        <v>0</v>
      </c>
      <c r="AB2389" s="99">
        <v>0</v>
      </c>
      <c r="AC2389" s="99">
        <v>30704616.932128899</v>
      </c>
      <c r="AD2389" s="99">
        <v>34009.114192962603</v>
      </c>
      <c r="AE2389" s="99">
        <v>2788717.1370544401</v>
      </c>
      <c r="AF2389" s="99">
        <v>2222984.7134094201</v>
      </c>
      <c r="AG2389" s="99">
        <v>634629.46424102795</v>
      </c>
      <c r="AH2389" s="99">
        <v>0</v>
      </c>
      <c r="AI2389" s="99">
        <v>0</v>
      </c>
      <c r="AJ2389" s="99">
        <v>460865.094089508</v>
      </c>
      <c r="AK2389" s="99">
        <v>0</v>
      </c>
      <c r="AL2389" s="99">
        <v>0</v>
      </c>
      <c r="AM2389" s="99">
        <v>605388.552108765</v>
      </c>
      <c r="AN2389" s="99">
        <v>30739809.658447299</v>
      </c>
      <c r="AO2389" s="99">
        <v>45699196.386230499</v>
      </c>
      <c r="AP2389" s="99">
        <v>4297.0788517594301</v>
      </c>
      <c r="AQ2389" s="99">
        <v>9688367.4449462909</v>
      </c>
      <c r="AR2389" s="99">
        <v>6519601.6104126005</v>
      </c>
      <c r="AS2389" s="99">
        <v>4877816.5095825205</v>
      </c>
      <c r="AT2389" s="99">
        <v>0</v>
      </c>
      <c r="AU2389" s="99">
        <v>0</v>
      </c>
      <c r="AV2389" s="99">
        <v>83808373.712890595</v>
      </c>
      <c r="AW2389" s="99">
        <v>105423.16883564</v>
      </c>
      <c r="AX2389" s="99">
        <v>25610564.9997559</v>
      </c>
      <c r="AY2389" s="99">
        <v>20404719.0551758</v>
      </c>
      <c r="AZ2389" s="99">
        <v>5281604.7601318397</v>
      </c>
      <c r="BA2389" s="99">
        <v>0</v>
      </c>
      <c r="BB2389" s="99">
        <v>0</v>
      </c>
      <c r="BC2389" s="99">
        <v>3896810.82354736</v>
      </c>
      <c r="BD2389" s="99">
        <v>0</v>
      </c>
      <c r="BE2389" s="99">
        <v>0</v>
      </c>
      <c r="BF2389" s="99">
        <v>4826293.94177246</v>
      </c>
      <c r="BG2389" s="99">
        <v>83945939.089843795</v>
      </c>
      <c r="BH2389" s="99">
        <v>7419902.2338867197</v>
      </c>
      <c r="BI2389" s="99">
        <v>560.00315865874302</v>
      </c>
      <c r="BJ2389" s="99">
        <v>2910196.2951660198</v>
      </c>
      <c r="BK2389" s="99">
        <v>2204764.5855407701</v>
      </c>
      <c r="BL2389" s="99">
        <v>0</v>
      </c>
      <c r="BM2389" s="99">
        <v>0</v>
      </c>
      <c r="BN2389" s="99">
        <v>0</v>
      </c>
      <c r="BO2389" s="99">
        <v>0</v>
      </c>
      <c r="BP2389" s="99">
        <v>0</v>
      </c>
      <c r="BQ2389" s="99">
        <v>0</v>
      </c>
      <c r="BR2389" s="99">
        <v>6414304.8605957003</v>
      </c>
      <c r="BS2389" s="99">
        <v>1918713.0782318099</v>
      </c>
      <c r="BT2389" s="99">
        <v>0</v>
      </c>
      <c r="BU2389" s="99">
        <v>0</v>
      </c>
      <c r="BV2389" s="99">
        <v>2025823.8795471201</v>
      </c>
      <c r="BW2389" s="99">
        <v>0</v>
      </c>
      <c r="BX2389" s="99">
        <v>0</v>
      </c>
      <c r="BY2389" s="99">
        <v>0</v>
      </c>
      <c r="BZ2389" s="99">
        <v>0</v>
      </c>
      <c r="CA2389" s="99">
        <v>129657.79486656201</v>
      </c>
      <c r="CB2389" s="99">
        <v>6136924.5783081101</v>
      </c>
      <c r="CC2389" s="99">
        <v>55427040.347656302</v>
      </c>
      <c r="CD2389" s="99">
        <v>10336867.801635699</v>
      </c>
      <c r="CE2389" s="99">
        <v>4655.9839083552397</v>
      </c>
      <c r="CF2389" s="99">
        <v>610926.59326934803</v>
      </c>
      <c r="CG2389" s="99">
        <v>4897745.5260009803</v>
      </c>
      <c r="CH2389" s="99">
        <v>0</v>
      </c>
      <c r="CI2389" s="99">
        <v>134313.278579712</v>
      </c>
      <c r="CJ2389" s="99">
        <v>6747832.09191895</v>
      </c>
      <c r="CK2389" s="99">
        <v>60316016.263183601</v>
      </c>
      <c r="CL2389" s="99">
        <v>10342324.2032471</v>
      </c>
      <c r="CM2389" s="166">
        <v>222337.47184562701</v>
      </c>
      <c r="CN2389" s="166">
        <v>37572578.4912109</v>
      </c>
      <c r="CO2389" s="166">
        <v>144404039.15820301</v>
      </c>
      <c r="CP2389" s="99">
        <v>10342324.2032471</v>
      </c>
      <c r="CQ2389" s="99">
        <v>0</v>
      </c>
      <c r="CR2389" s="99">
        <v>0</v>
      </c>
      <c r="CS2389" s="99">
        <v>0</v>
      </c>
      <c r="CT2389" s="99">
        <v>0</v>
      </c>
      <c r="CU2389" s="98">
        <v>19583.959019653001</v>
      </c>
      <c r="CV2389" s="98">
        <v>92313.783236989999</v>
      </c>
      <c r="CW2389" s="98">
        <v>6747851.1715774583</v>
      </c>
      <c r="CX2389" s="98">
        <v>60324785.873657286</v>
      </c>
    </row>
    <row r="2390" spans="1:102" x14ac:dyDescent="0.2">
      <c r="A2390" s="98" t="s">
        <v>190</v>
      </c>
      <c r="B2390" s="100">
        <v>40969</v>
      </c>
      <c r="C2390" s="99">
        <v>110838.944621086</v>
      </c>
      <c r="D2390" s="99">
        <v>4.4674774449667902</v>
      </c>
      <c r="E2390" s="99">
        <v>18681.754304647398</v>
      </c>
      <c r="F2390" s="99">
        <v>14724.2701791525</v>
      </c>
      <c r="G2390" s="99">
        <v>4695.5497136116001</v>
      </c>
      <c r="H2390" s="99">
        <v>0</v>
      </c>
      <c r="I2390" s="99">
        <v>0</v>
      </c>
      <c r="J2390" s="99">
        <v>88869.179601669297</v>
      </c>
      <c r="K2390" s="99">
        <v>356.89331829175399</v>
      </c>
      <c r="L2390" s="99">
        <v>67289.995148658796</v>
      </c>
      <c r="M2390" s="99">
        <v>51573.963071346298</v>
      </c>
      <c r="N2390" s="99">
        <v>4732.2808678746196</v>
      </c>
      <c r="O2390" s="99">
        <v>0</v>
      </c>
      <c r="P2390" s="99">
        <v>0</v>
      </c>
      <c r="Q2390" s="99">
        <v>5093.1915725469598</v>
      </c>
      <c r="R2390" s="99">
        <v>0</v>
      </c>
      <c r="S2390" s="99">
        <v>0</v>
      </c>
      <c r="T2390" s="99">
        <v>4649.9420828819302</v>
      </c>
      <c r="U2390" s="99">
        <v>89233.644833564802</v>
      </c>
      <c r="V2390" s="99">
        <v>4960477.5159301804</v>
      </c>
      <c r="W2390" s="99">
        <v>566.25684976577804</v>
      </c>
      <c r="X2390" s="99">
        <v>1129866.38069153</v>
      </c>
      <c r="Y2390" s="99">
        <v>781988.68851470901</v>
      </c>
      <c r="Z2390" s="99">
        <v>619387.06378936803</v>
      </c>
      <c r="AA2390" s="99">
        <v>0</v>
      </c>
      <c r="AB2390" s="99">
        <v>0</v>
      </c>
      <c r="AC2390" s="99">
        <v>31005563.2268066</v>
      </c>
      <c r="AD2390" s="99">
        <v>31979.730981349901</v>
      </c>
      <c r="AE2390" s="99">
        <v>2828295.10479736</v>
      </c>
      <c r="AF2390" s="99">
        <v>2228003.1078185998</v>
      </c>
      <c r="AG2390" s="99">
        <v>610069.08204650902</v>
      </c>
      <c r="AH2390" s="99">
        <v>0</v>
      </c>
      <c r="AI2390" s="99">
        <v>0</v>
      </c>
      <c r="AJ2390" s="99">
        <v>469204.50283432001</v>
      </c>
      <c r="AK2390" s="99">
        <v>0</v>
      </c>
      <c r="AL2390" s="99">
        <v>0</v>
      </c>
      <c r="AM2390" s="99">
        <v>612612.08175659203</v>
      </c>
      <c r="AN2390" s="99">
        <v>31028634.291503899</v>
      </c>
      <c r="AO2390" s="99">
        <v>46059610.160156302</v>
      </c>
      <c r="AP2390" s="99">
        <v>5466.8290960192699</v>
      </c>
      <c r="AQ2390" s="99">
        <v>9530575.7032470703</v>
      </c>
      <c r="AR2390" s="99">
        <v>6414298.6270141602</v>
      </c>
      <c r="AS2390" s="99">
        <v>4994499.32849121</v>
      </c>
      <c r="AT2390" s="99">
        <v>0</v>
      </c>
      <c r="AU2390" s="99">
        <v>0</v>
      </c>
      <c r="AV2390" s="99">
        <v>85502856.830078095</v>
      </c>
      <c r="AW2390" s="99">
        <v>99764.4402265549</v>
      </c>
      <c r="AX2390" s="99">
        <v>26096398.1635742</v>
      </c>
      <c r="AY2390" s="99">
        <v>20650848.814453099</v>
      </c>
      <c r="AZ2390" s="99">
        <v>5111499.2599487295</v>
      </c>
      <c r="BA2390" s="99">
        <v>0</v>
      </c>
      <c r="BB2390" s="99">
        <v>0</v>
      </c>
      <c r="BC2390" s="99">
        <v>4010320.4636840802</v>
      </c>
      <c r="BD2390" s="99">
        <v>0</v>
      </c>
      <c r="BE2390" s="99">
        <v>0</v>
      </c>
      <c r="BF2390" s="99">
        <v>4953359.0892944299</v>
      </c>
      <c r="BG2390" s="99">
        <v>85565830.410156295</v>
      </c>
      <c r="BH2390" s="99">
        <v>7601861.42004395</v>
      </c>
      <c r="BI2390" s="99">
        <v>645.77132689207804</v>
      </c>
      <c r="BJ2390" s="99">
        <v>2859301.4624328599</v>
      </c>
      <c r="BK2390" s="99">
        <v>2144849.5373840299</v>
      </c>
      <c r="BL2390" s="99">
        <v>0</v>
      </c>
      <c r="BM2390" s="99">
        <v>0</v>
      </c>
      <c r="BN2390" s="99">
        <v>0</v>
      </c>
      <c r="BO2390" s="99">
        <v>0</v>
      </c>
      <c r="BP2390" s="99">
        <v>0</v>
      </c>
      <c r="BQ2390" s="99">
        <v>0</v>
      </c>
      <c r="BR2390" s="99">
        <v>6563234.3226928702</v>
      </c>
      <c r="BS2390" s="99">
        <v>1865611.9978332501</v>
      </c>
      <c r="BT2390" s="99">
        <v>0</v>
      </c>
      <c r="BU2390" s="99">
        <v>0</v>
      </c>
      <c r="BV2390" s="99">
        <v>2062143.3765564</v>
      </c>
      <c r="BW2390" s="99">
        <v>0</v>
      </c>
      <c r="BX2390" s="99">
        <v>0</v>
      </c>
      <c r="BY2390" s="99">
        <v>0</v>
      </c>
      <c r="BZ2390" s="99">
        <v>0</v>
      </c>
      <c r="CA2390" s="99">
        <v>129574.63391017901</v>
      </c>
      <c r="CB2390" s="99">
        <v>6092016.5499267597</v>
      </c>
      <c r="CC2390" s="99">
        <v>55494195.152343802</v>
      </c>
      <c r="CD2390" s="99">
        <v>10464399.4996338</v>
      </c>
      <c r="CE2390" s="99">
        <v>4698.8973141312599</v>
      </c>
      <c r="CF2390" s="99">
        <v>606398.45011901902</v>
      </c>
      <c r="CG2390" s="99">
        <v>4888627.2188720703</v>
      </c>
      <c r="CH2390" s="99">
        <v>0</v>
      </c>
      <c r="CI2390" s="99">
        <v>134263.59013938901</v>
      </c>
      <c r="CJ2390" s="99">
        <v>6699946.2736816397</v>
      </c>
      <c r="CK2390" s="99">
        <v>60386845.911621101</v>
      </c>
      <c r="CL2390" s="99">
        <v>10456379.166748</v>
      </c>
      <c r="CM2390" s="166">
        <v>222584.398828506</v>
      </c>
      <c r="CN2390" s="166">
        <v>37632240.416503899</v>
      </c>
      <c r="CO2390" s="166">
        <v>145704404.34570301</v>
      </c>
      <c r="CP2390" s="99">
        <v>10456379.166748</v>
      </c>
      <c r="CQ2390" s="99">
        <v>0</v>
      </c>
      <c r="CR2390" s="99">
        <v>0</v>
      </c>
      <c r="CS2390" s="99">
        <v>0</v>
      </c>
      <c r="CT2390" s="99">
        <v>0</v>
      </c>
      <c r="CU2390" s="98">
        <v>19048.867352538</v>
      </c>
      <c r="CV2390" s="98">
        <v>92664.173944939001</v>
      </c>
      <c r="CW2390" s="98">
        <v>6698415.0000457782</v>
      </c>
      <c r="CX2390" s="98">
        <v>60382822.371215872</v>
      </c>
    </row>
    <row r="2391" spans="1:102" x14ac:dyDescent="0.2">
      <c r="A2391" s="98" t="s">
        <v>190</v>
      </c>
      <c r="B2391" s="100">
        <v>41061</v>
      </c>
      <c r="C2391" s="99">
        <v>110199.41161155701</v>
      </c>
      <c r="D2391" s="99">
        <v>2.69910178799182</v>
      </c>
      <c r="E2391" s="99">
        <v>18270.746656656302</v>
      </c>
      <c r="F2391" s="99">
        <v>14476.002823233601</v>
      </c>
      <c r="G2391" s="99">
        <v>4691.1741201281502</v>
      </c>
      <c r="H2391" s="99">
        <v>0</v>
      </c>
      <c r="I2391" s="99">
        <v>0</v>
      </c>
      <c r="J2391" s="99">
        <v>88950.864320755005</v>
      </c>
      <c r="K2391" s="99">
        <v>305.20942725613702</v>
      </c>
      <c r="L2391" s="99">
        <v>67552.017508506804</v>
      </c>
      <c r="M2391" s="99">
        <v>51366.522875785799</v>
      </c>
      <c r="N2391" s="99">
        <v>4574.30886542797</v>
      </c>
      <c r="O2391" s="99">
        <v>0</v>
      </c>
      <c r="P2391" s="99">
        <v>0</v>
      </c>
      <c r="Q2391" s="99">
        <v>5094.2747391462299</v>
      </c>
      <c r="R2391" s="99">
        <v>0</v>
      </c>
      <c r="S2391" s="99">
        <v>0</v>
      </c>
      <c r="T2391" s="99">
        <v>4681.8253063559496</v>
      </c>
      <c r="U2391" s="99">
        <v>89232.515349388093</v>
      </c>
      <c r="V2391" s="99">
        <v>4931071.4152221698</v>
      </c>
      <c r="W2391" s="99">
        <v>380.20449659228302</v>
      </c>
      <c r="X2391" s="99">
        <v>1095332.69059753</v>
      </c>
      <c r="Y2391" s="99">
        <v>749338.46027374303</v>
      </c>
      <c r="Z2391" s="99">
        <v>597786.88006591797</v>
      </c>
      <c r="AA2391" s="99">
        <v>0</v>
      </c>
      <c r="AB2391" s="99">
        <v>0</v>
      </c>
      <c r="AC2391" s="99">
        <v>30815015.450683601</v>
      </c>
      <c r="AD2391" s="99">
        <v>27560.4081842899</v>
      </c>
      <c r="AE2391" s="99">
        <v>2727232.3065490699</v>
      </c>
      <c r="AF2391" s="99">
        <v>2223748.7588806199</v>
      </c>
      <c r="AG2391" s="99">
        <v>583810.41621398902</v>
      </c>
      <c r="AH2391" s="99">
        <v>0</v>
      </c>
      <c r="AI2391" s="99">
        <v>0</v>
      </c>
      <c r="AJ2391" s="99">
        <v>462320.00792312599</v>
      </c>
      <c r="AK2391" s="99">
        <v>0</v>
      </c>
      <c r="AL2391" s="99">
        <v>0</v>
      </c>
      <c r="AM2391" s="99">
        <v>596901.279060364</v>
      </c>
      <c r="AN2391" s="99">
        <v>30852285.0319824</v>
      </c>
      <c r="AO2391" s="99">
        <v>46064686.930175804</v>
      </c>
      <c r="AP2391" s="99">
        <v>3883.73198348284</v>
      </c>
      <c r="AQ2391" s="99">
        <v>9172074.4432372991</v>
      </c>
      <c r="AR2391" s="99">
        <v>6224337.9032592801</v>
      </c>
      <c r="AS2391" s="99">
        <v>4839746.6973266602</v>
      </c>
      <c r="AT2391" s="99">
        <v>0</v>
      </c>
      <c r="AU2391" s="99">
        <v>0</v>
      </c>
      <c r="AV2391" s="99">
        <v>85621191.604492202</v>
      </c>
      <c r="AW2391" s="99">
        <v>86593.040665626497</v>
      </c>
      <c r="AX2391" s="99">
        <v>25296414.615722701</v>
      </c>
      <c r="AY2391" s="99">
        <v>20722860.885253899</v>
      </c>
      <c r="AZ2391" s="99">
        <v>4924248.8138427697</v>
      </c>
      <c r="BA2391" s="99">
        <v>0</v>
      </c>
      <c r="BB2391" s="99">
        <v>0</v>
      </c>
      <c r="BC2391" s="99">
        <v>3986519.8057556199</v>
      </c>
      <c r="BD2391" s="99">
        <v>0</v>
      </c>
      <c r="BE2391" s="99">
        <v>0</v>
      </c>
      <c r="BF2391" s="99">
        <v>4828881.6520385696</v>
      </c>
      <c r="BG2391" s="99">
        <v>85725080.221679702</v>
      </c>
      <c r="BH2391" s="99">
        <v>7487962.1892700205</v>
      </c>
      <c r="BI2391" s="99">
        <v>390.56194415316003</v>
      </c>
      <c r="BJ2391" s="99">
        <v>2792102.5755920401</v>
      </c>
      <c r="BK2391" s="99">
        <v>2091189.07185364</v>
      </c>
      <c r="BL2391" s="99">
        <v>0</v>
      </c>
      <c r="BM2391" s="99">
        <v>0</v>
      </c>
      <c r="BN2391" s="99">
        <v>0</v>
      </c>
      <c r="BO2391" s="99">
        <v>0</v>
      </c>
      <c r="BP2391" s="99">
        <v>0</v>
      </c>
      <c r="BQ2391" s="99">
        <v>0</v>
      </c>
      <c r="BR2391" s="99">
        <v>6478435.9835815402</v>
      </c>
      <c r="BS2391" s="99">
        <v>1788263.38134766</v>
      </c>
      <c r="BT2391" s="99">
        <v>0</v>
      </c>
      <c r="BU2391" s="99">
        <v>0</v>
      </c>
      <c r="BV2391" s="99">
        <v>2065546.5247955299</v>
      </c>
      <c r="BW2391" s="99">
        <v>0</v>
      </c>
      <c r="BX2391" s="99">
        <v>0</v>
      </c>
      <c r="BY2391" s="99">
        <v>0</v>
      </c>
      <c r="BZ2391" s="99">
        <v>0</v>
      </c>
      <c r="CA2391" s="99">
        <v>128462.280861855</v>
      </c>
      <c r="CB2391" s="99">
        <v>6024107.1780395498</v>
      </c>
      <c r="CC2391" s="99">
        <v>55237663.642578103</v>
      </c>
      <c r="CD2391" s="99">
        <v>10270146.365600601</v>
      </c>
      <c r="CE2391" s="99">
        <v>4691.4474554061899</v>
      </c>
      <c r="CF2391" s="99">
        <v>602731.994613647</v>
      </c>
      <c r="CG2391" s="99">
        <v>4879212.4506225605</v>
      </c>
      <c r="CH2391" s="99">
        <v>0</v>
      </c>
      <c r="CI2391" s="99">
        <v>133159.54999160799</v>
      </c>
      <c r="CJ2391" s="99">
        <v>6628272.1549682599</v>
      </c>
      <c r="CK2391" s="99">
        <v>60126163.886230499</v>
      </c>
      <c r="CL2391" s="99">
        <v>10267816.8742676</v>
      </c>
      <c r="CM2391" s="166">
        <v>221589.427240372</v>
      </c>
      <c r="CN2391" s="166">
        <v>37593118.159179702</v>
      </c>
      <c r="CO2391" s="166">
        <v>146147422.50781301</v>
      </c>
      <c r="CP2391" s="99">
        <v>10267816.8742676</v>
      </c>
      <c r="CQ2391" s="99">
        <v>0</v>
      </c>
      <c r="CR2391" s="99">
        <v>0</v>
      </c>
      <c r="CS2391" s="99">
        <v>0</v>
      </c>
      <c r="CT2391" s="99">
        <v>0</v>
      </c>
      <c r="CU2391" s="98">
        <v>18558.546388571001</v>
      </c>
      <c r="CV2391" s="98">
        <v>92784.754127623994</v>
      </c>
      <c r="CW2391" s="98">
        <v>6626839.1726531964</v>
      </c>
      <c r="CX2391" s="98">
        <v>60116876.093200661</v>
      </c>
    </row>
    <row r="2392" spans="1:102" x14ac:dyDescent="0.2">
      <c r="A2392" s="98" t="s">
        <v>190</v>
      </c>
      <c r="B2392" s="100">
        <v>41153</v>
      </c>
      <c r="C2392" s="99">
        <v>110458.96401310001</v>
      </c>
      <c r="D2392" s="99">
        <v>3.5351134229858898</v>
      </c>
      <c r="E2392" s="99">
        <v>17838.823701381702</v>
      </c>
      <c r="F2392" s="99">
        <v>14160.976273775101</v>
      </c>
      <c r="G2392" s="99">
        <v>4639.9466786384601</v>
      </c>
      <c r="H2392" s="99">
        <v>0</v>
      </c>
      <c r="I2392" s="99">
        <v>0</v>
      </c>
      <c r="J2392" s="99">
        <v>88653.912361145005</v>
      </c>
      <c r="K2392" s="99">
        <v>280.65408356115199</v>
      </c>
      <c r="L2392" s="99">
        <v>67724.506516456604</v>
      </c>
      <c r="M2392" s="99">
        <v>51761.009601116202</v>
      </c>
      <c r="N2392" s="99">
        <v>4477.5217083096504</v>
      </c>
      <c r="O2392" s="99">
        <v>0</v>
      </c>
      <c r="P2392" s="99">
        <v>0</v>
      </c>
      <c r="Q2392" s="99">
        <v>5063.4007393121701</v>
      </c>
      <c r="R2392" s="99">
        <v>0</v>
      </c>
      <c r="S2392" s="99">
        <v>0</v>
      </c>
      <c r="T2392" s="99">
        <v>4679.8497388362903</v>
      </c>
      <c r="U2392" s="99">
        <v>88936.889956474304</v>
      </c>
      <c r="V2392" s="99">
        <v>4847030.8425903302</v>
      </c>
      <c r="W2392" s="99">
        <v>295.72324276342999</v>
      </c>
      <c r="X2392" s="99">
        <v>1055296.1720581099</v>
      </c>
      <c r="Y2392" s="99">
        <v>725074.89588928199</v>
      </c>
      <c r="Z2392" s="99">
        <v>588809.44005584705</v>
      </c>
      <c r="AA2392" s="99">
        <v>0</v>
      </c>
      <c r="AB2392" s="99">
        <v>0</v>
      </c>
      <c r="AC2392" s="99">
        <v>30706624.803222701</v>
      </c>
      <c r="AD2392" s="99">
        <v>25889.916812181498</v>
      </c>
      <c r="AE2392" s="99">
        <v>2684167.5353088402</v>
      </c>
      <c r="AF2392" s="99">
        <v>2197130.5037231399</v>
      </c>
      <c r="AG2392" s="99">
        <v>565205.27289581299</v>
      </c>
      <c r="AH2392" s="99">
        <v>0</v>
      </c>
      <c r="AI2392" s="99">
        <v>0</v>
      </c>
      <c r="AJ2392" s="99">
        <v>464130.14352798503</v>
      </c>
      <c r="AK2392" s="99">
        <v>0</v>
      </c>
      <c r="AL2392" s="99">
        <v>0</v>
      </c>
      <c r="AM2392" s="99">
        <v>592946.06613159203</v>
      </c>
      <c r="AN2392" s="99">
        <v>30728224.795654301</v>
      </c>
      <c r="AO2392" s="99">
        <v>45592240.419433601</v>
      </c>
      <c r="AP2392" s="99">
        <v>2820.5970584750198</v>
      </c>
      <c r="AQ2392" s="99">
        <v>8901789.5648193397</v>
      </c>
      <c r="AR2392" s="99">
        <v>6057586.2911987295</v>
      </c>
      <c r="AS2392" s="99">
        <v>4838951.3950805701</v>
      </c>
      <c r="AT2392" s="99">
        <v>0</v>
      </c>
      <c r="AU2392" s="99">
        <v>0</v>
      </c>
      <c r="AV2392" s="99">
        <v>86293665.011718795</v>
      </c>
      <c r="AW2392" s="99">
        <v>82200.111116409302</v>
      </c>
      <c r="AX2392" s="99">
        <v>25087951.864257801</v>
      </c>
      <c r="AY2392" s="99">
        <v>20641001.443847701</v>
      </c>
      <c r="AZ2392" s="99">
        <v>4824358.3226318397</v>
      </c>
      <c r="BA2392" s="99">
        <v>0</v>
      </c>
      <c r="BB2392" s="99">
        <v>0</v>
      </c>
      <c r="BC2392" s="99">
        <v>4059599.2893371601</v>
      </c>
      <c r="BD2392" s="99">
        <v>0</v>
      </c>
      <c r="BE2392" s="99">
        <v>0</v>
      </c>
      <c r="BF2392" s="99">
        <v>4864624.1669311495</v>
      </c>
      <c r="BG2392" s="99">
        <v>86382101.389648393</v>
      </c>
      <c r="BH2392" s="99">
        <v>7739725.3692016602</v>
      </c>
      <c r="BI2392" s="99">
        <v>176.43852379173001</v>
      </c>
      <c r="BJ2392" s="99">
        <v>2791555.4393615699</v>
      </c>
      <c r="BK2392" s="99">
        <v>2069725.8942108201</v>
      </c>
      <c r="BL2392" s="99">
        <v>0</v>
      </c>
      <c r="BM2392" s="99">
        <v>0</v>
      </c>
      <c r="BN2392" s="99">
        <v>0</v>
      </c>
      <c r="BO2392" s="99">
        <v>0</v>
      </c>
      <c r="BP2392" s="99">
        <v>0</v>
      </c>
      <c r="BQ2392" s="99">
        <v>0</v>
      </c>
      <c r="BR2392" s="99">
        <v>6551236.5455932599</v>
      </c>
      <c r="BS2392" s="99">
        <v>1752259.6476440399</v>
      </c>
      <c r="BT2392" s="99">
        <v>0</v>
      </c>
      <c r="BU2392" s="99">
        <v>0</v>
      </c>
      <c r="BV2392" s="99">
        <v>2111208.14306641</v>
      </c>
      <c r="BW2392" s="99">
        <v>0</v>
      </c>
      <c r="BX2392" s="99">
        <v>0</v>
      </c>
      <c r="BY2392" s="99">
        <v>0</v>
      </c>
      <c r="BZ2392" s="99">
        <v>0</v>
      </c>
      <c r="CA2392" s="99">
        <v>128304.47536563899</v>
      </c>
      <c r="CB2392" s="99">
        <v>5897367.4714965802</v>
      </c>
      <c r="CC2392" s="99">
        <v>54427163.854980499</v>
      </c>
      <c r="CD2392" s="99">
        <v>10531350.779541001</v>
      </c>
      <c r="CE2392" s="99">
        <v>4640.2914056181899</v>
      </c>
      <c r="CF2392" s="99">
        <v>588442.05511474598</v>
      </c>
      <c r="CG2392" s="99">
        <v>4823718.5897216797</v>
      </c>
      <c r="CH2392" s="99">
        <v>0</v>
      </c>
      <c r="CI2392" s="99">
        <v>132946.69831275899</v>
      </c>
      <c r="CJ2392" s="99">
        <v>6483622.4197998</v>
      </c>
      <c r="CK2392" s="99">
        <v>59251072.651367202</v>
      </c>
      <c r="CL2392" s="99">
        <v>10549719.126831099</v>
      </c>
      <c r="CM2392" s="166">
        <v>220970.01118278501</v>
      </c>
      <c r="CN2392" s="166">
        <v>37236938.111816399</v>
      </c>
      <c r="CO2392" s="166">
        <v>145819122.98242199</v>
      </c>
      <c r="CP2392" s="99">
        <v>10549719.126831099</v>
      </c>
      <c r="CQ2392" s="99">
        <v>0</v>
      </c>
      <c r="CR2392" s="99">
        <v>0</v>
      </c>
      <c r="CS2392" s="99">
        <v>0</v>
      </c>
      <c r="CT2392" s="99">
        <v>0</v>
      </c>
      <c r="CU2392" s="98">
        <v>18118.474808839001</v>
      </c>
      <c r="CV2392" s="98">
        <v>92441.134615133997</v>
      </c>
      <c r="CW2392" s="98">
        <v>6485809.5266113263</v>
      </c>
      <c r="CX2392" s="98">
        <v>59250882.444702178</v>
      </c>
    </row>
    <row r="2393" spans="1:102" x14ac:dyDescent="0.2">
      <c r="A2393" s="98" t="s">
        <v>190</v>
      </c>
      <c r="B2393" s="100">
        <v>41244</v>
      </c>
      <c r="C2393" s="99">
        <v>109636.52562809001</v>
      </c>
      <c r="D2393" s="99">
        <v>2.61564507897128</v>
      </c>
      <c r="E2393" s="99">
        <v>17378.429957389799</v>
      </c>
      <c r="F2393" s="99">
        <v>13789.4154212475</v>
      </c>
      <c r="G2393" s="99">
        <v>4574.3047456741297</v>
      </c>
      <c r="H2393" s="99">
        <v>0</v>
      </c>
      <c r="I2393" s="99">
        <v>0</v>
      </c>
      <c r="J2393" s="99">
        <v>88589.934277534499</v>
      </c>
      <c r="K2393" s="99">
        <v>258.951920133084</v>
      </c>
      <c r="L2393" s="99">
        <v>66064.985237121597</v>
      </c>
      <c r="M2393" s="99">
        <v>51561.669850349397</v>
      </c>
      <c r="N2393" s="99">
        <v>4361.4295016527203</v>
      </c>
      <c r="O2393" s="99">
        <v>0</v>
      </c>
      <c r="P2393" s="99">
        <v>0</v>
      </c>
      <c r="Q2393" s="99">
        <v>5000.3282256722496</v>
      </c>
      <c r="R2393" s="99">
        <v>0</v>
      </c>
      <c r="S2393" s="99">
        <v>0</v>
      </c>
      <c r="T2393" s="99">
        <v>4552.8150092959404</v>
      </c>
      <c r="U2393" s="99">
        <v>88860.744398117095</v>
      </c>
      <c r="V2393" s="99">
        <v>4810445.4132690402</v>
      </c>
      <c r="W2393" s="99">
        <v>262.565514530987</v>
      </c>
      <c r="X2393" s="99">
        <v>1017609.5537262</v>
      </c>
      <c r="Y2393" s="99">
        <v>700881.23036956799</v>
      </c>
      <c r="Z2393" s="99">
        <v>586347.40907287598</v>
      </c>
      <c r="AA2393" s="99">
        <v>0</v>
      </c>
      <c r="AB2393" s="99">
        <v>0</v>
      </c>
      <c r="AC2393" s="99">
        <v>30679174.0319824</v>
      </c>
      <c r="AD2393" s="99">
        <v>24787.878018617601</v>
      </c>
      <c r="AE2393" s="99">
        <v>2641844.0444030799</v>
      </c>
      <c r="AF2393" s="99">
        <v>2181840.31948853</v>
      </c>
      <c r="AG2393" s="99">
        <v>543730.04171752895</v>
      </c>
      <c r="AH2393" s="99">
        <v>0</v>
      </c>
      <c r="AI2393" s="99">
        <v>0</v>
      </c>
      <c r="AJ2393" s="99">
        <v>455968.81478881801</v>
      </c>
      <c r="AK2393" s="99">
        <v>0</v>
      </c>
      <c r="AL2393" s="99">
        <v>0</v>
      </c>
      <c r="AM2393" s="99">
        <v>583116.19497680699</v>
      </c>
      <c r="AN2393" s="99">
        <v>30708836.381591801</v>
      </c>
      <c r="AO2393" s="99">
        <v>45574392.3369141</v>
      </c>
      <c r="AP2393" s="99">
        <v>2515.5209899544702</v>
      </c>
      <c r="AQ2393" s="99">
        <v>8644085.7042236291</v>
      </c>
      <c r="AR2393" s="99">
        <v>5861550.5296630897</v>
      </c>
      <c r="AS2393" s="99">
        <v>4796786.1137695303</v>
      </c>
      <c r="AT2393" s="99">
        <v>0</v>
      </c>
      <c r="AU2393" s="99">
        <v>0</v>
      </c>
      <c r="AV2393" s="99">
        <v>86615339.111328095</v>
      </c>
      <c r="AW2393" s="99">
        <v>78933.076191902204</v>
      </c>
      <c r="AX2393" s="99">
        <v>24824836.060058601</v>
      </c>
      <c r="AY2393" s="99">
        <v>20646449.5004883</v>
      </c>
      <c r="AZ2393" s="99">
        <v>4673731.0361938505</v>
      </c>
      <c r="BA2393" s="99">
        <v>0</v>
      </c>
      <c r="BB2393" s="99">
        <v>0</v>
      </c>
      <c r="BC2393" s="99">
        <v>3999526.2563781701</v>
      </c>
      <c r="BD2393" s="99">
        <v>0</v>
      </c>
      <c r="BE2393" s="99">
        <v>0</v>
      </c>
      <c r="BF2393" s="99">
        <v>4769091.5015869103</v>
      </c>
      <c r="BG2393" s="99">
        <v>86706479.96875</v>
      </c>
      <c r="BH2393" s="99">
        <v>7660561.43151855</v>
      </c>
      <c r="BI2393" s="99">
        <v>221.94919553585399</v>
      </c>
      <c r="BJ2393" s="99">
        <v>2692864.1110839802</v>
      </c>
      <c r="BK2393" s="99">
        <v>1977579.49867249</v>
      </c>
      <c r="BL2393" s="99">
        <v>0</v>
      </c>
      <c r="BM2393" s="99">
        <v>0</v>
      </c>
      <c r="BN2393" s="99">
        <v>0</v>
      </c>
      <c r="BO2393" s="99">
        <v>0</v>
      </c>
      <c r="BP2393" s="99">
        <v>0</v>
      </c>
      <c r="BQ2393" s="99">
        <v>0</v>
      </c>
      <c r="BR2393" s="99">
        <v>6584424.2208252</v>
      </c>
      <c r="BS2393" s="99">
        <v>1705302.01113892</v>
      </c>
      <c r="BT2393" s="99">
        <v>0</v>
      </c>
      <c r="BU2393" s="99">
        <v>0</v>
      </c>
      <c r="BV2393" s="99">
        <v>2086067.51863098</v>
      </c>
      <c r="BW2393" s="99">
        <v>0</v>
      </c>
      <c r="BX2393" s="99">
        <v>0</v>
      </c>
      <c r="BY2393" s="99">
        <v>0</v>
      </c>
      <c r="BZ2393" s="99">
        <v>0</v>
      </c>
      <c r="CA2393" s="99">
        <v>126973.27934455901</v>
      </c>
      <c r="CB2393" s="99">
        <v>5830544.88916016</v>
      </c>
      <c r="CC2393" s="99">
        <v>54190232.264160201</v>
      </c>
      <c r="CD2393" s="99">
        <v>10359150.370239301</v>
      </c>
      <c r="CE2393" s="99">
        <v>4572.7149294614801</v>
      </c>
      <c r="CF2393" s="99">
        <v>579090.20104980504</v>
      </c>
      <c r="CG2393" s="99">
        <v>4757501.5838623</v>
      </c>
      <c r="CH2393" s="99">
        <v>0</v>
      </c>
      <c r="CI2393" s="99">
        <v>131547.439376831</v>
      </c>
      <c r="CJ2393" s="99">
        <v>6410688.2356567401</v>
      </c>
      <c r="CK2393" s="99">
        <v>58948934.025390603</v>
      </c>
      <c r="CL2393" s="99">
        <v>10365036.706665</v>
      </c>
      <c r="CM2393" s="166">
        <v>219563.736341476</v>
      </c>
      <c r="CN2393" s="166">
        <v>37067590.890625</v>
      </c>
      <c r="CO2393" s="166">
        <v>145509218.97851601</v>
      </c>
      <c r="CP2393" s="99">
        <v>10365036.706665</v>
      </c>
      <c r="CQ2393" s="99">
        <v>0</v>
      </c>
      <c r="CR2393" s="99">
        <v>0</v>
      </c>
      <c r="CS2393" s="99">
        <v>0</v>
      </c>
      <c r="CT2393" s="99">
        <v>0</v>
      </c>
      <c r="CU2393" s="98">
        <v>17658.032556302001</v>
      </c>
      <c r="CV2393" s="98">
        <v>92325.092602090997</v>
      </c>
      <c r="CW2393" s="98">
        <v>6409635.0902099647</v>
      </c>
      <c r="CX2393" s="98">
        <v>58947733.848022498</v>
      </c>
    </row>
    <row r="2394" spans="1:102" x14ac:dyDescent="0.2">
      <c r="A2394" s="98" t="s">
        <v>190</v>
      </c>
      <c r="B2394" s="100">
        <v>41334</v>
      </c>
      <c r="C2394" s="99">
        <v>108250.424882889</v>
      </c>
      <c r="D2394" s="99">
        <v>3.3442811349814301</v>
      </c>
      <c r="E2394" s="99">
        <v>16947.178379535701</v>
      </c>
      <c r="F2394" s="99">
        <v>13458.430755138401</v>
      </c>
      <c r="G2394" s="99">
        <v>4458.3158375024796</v>
      </c>
      <c r="H2394" s="99">
        <v>0</v>
      </c>
      <c r="I2394" s="99">
        <v>0</v>
      </c>
      <c r="J2394" s="99">
        <v>88495.781956672698</v>
      </c>
      <c r="K2394" s="99">
        <v>236.589092461392</v>
      </c>
      <c r="L2394" s="99">
        <v>2595.2768472135099</v>
      </c>
      <c r="M2394" s="99">
        <v>51152.979901313804</v>
      </c>
      <c r="N2394" s="99">
        <v>4271.2596588730803</v>
      </c>
      <c r="O2394" s="99">
        <v>0</v>
      </c>
      <c r="P2394" s="99">
        <v>61754.076036930099</v>
      </c>
      <c r="Q2394" s="99">
        <v>4967.85013747215</v>
      </c>
      <c r="R2394" s="99">
        <v>0</v>
      </c>
      <c r="S2394" s="99">
        <v>4416.1714375615102</v>
      </c>
      <c r="T2394" s="99">
        <v>0</v>
      </c>
      <c r="U2394" s="99">
        <v>88730.486339569106</v>
      </c>
      <c r="V2394" s="99">
        <v>4748059.4855957003</v>
      </c>
      <c r="W2394" s="99">
        <v>403.95877913758198</v>
      </c>
      <c r="X2394" s="99">
        <v>980683.21131133998</v>
      </c>
      <c r="Y2394" s="99">
        <v>669631.78121185303</v>
      </c>
      <c r="Z2394" s="99">
        <v>560544.51018524205</v>
      </c>
      <c r="AA2394" s="99">
        <v>0</v>
      </c>
      <c r="AB2394" s="99">
        <v>0</v>
      </c>
      <c r="AC2394" s="99">
        <v>30589802.486572299</v>
      </c>
      <c r="AD2394" s="99">
        <v>21538.090317249302</v>
      </c>
      <c r="AE2394" s="99">
        <v>51027.473221778899</v>
      </c>
      <c r="AF2394" s="99">
        <v>2170056.3507995601</v>
      </c>
      <c r="AG2394" s="99">
        <v>535741.56626892101</v>
      </c>
      <c r="AH2394" s="99">
        <v>0</v>
      </c>
      <c r="AI2394" s="99">
        <v>2483057.2240905799</v>
      </c>
      <c r="AJ2394" s="99">
        <v>449704.26708602899</v>
      </c>
      <c r="AK2394" s="99">
        <v>0</v>
      </c>
      <c r="AL2394" s="99">
        <v>554763.35837554897</v>
      </c>
      <c r="AM2394" s="99">
        <v>0</v>
      </c>
      <c r="AN2394" s="99">
        <v>30647707.659179699</v>
      </c>
      <c r="AO2394" s="99">
        <v>45018946.4228516</v>
      </c>
      <c r="AP2394" s="99">
        <v>3644.0035392343998</v>
      </c>
      <c r="AQ2394" s="99">
        <v>8221852.7976684598</v>
      </c>
      <c r="AR2394" s="99">
        <v>5562431.7926635696</v>
      </c>
      <c r="AS2394" s="99">
        <v>4605819.5045776404</v>
      </c>
      <c r="AT2394" s="99">
        <v>0</v>
      </c>
      <c r="AU2394" s="99">
        <v>0</v>
      </c>
      <c r="AV2394" s="99">
        <v>86673585.964843795</v>
      </c>
      <c r="AW2394" s="99">
        <v>68884.811984062195</v>
      </c>
      <c r="AX2394" s="99">
        <v>603538.11513519299</v>
      </c>
      <c r="AY2394" s="99">
        <v>20608363.880371101</v>
      </c>
      <c r="AZ2394" s="99">
        <v>4614467.6002807599</v>
      </c>
      <c r="BA2394" s="99">
        <v>0</v>
      </c>
      <c r="BB2394" s="99">
        <v>23068432.713134799</v>
      </c>
      <c r="BC2394" s="99">
        <v>3943348.23504639</v>
      </c>
      <c r="BD2394" s="99">
        <v>0</v>
      </c>
      <c r="BE2394" s="99">
        <v>4571574.2134399395</v>
      </c>
      <c r="BF2394" s="99">
        <v>0</v>
      </c>
      <c r="BG2394" s="99">
        <v>86828263.559570298</v>
      </c>
      <c r="BH2394" s="99">
        <v>9441699.7735595703</v>
      </c>
      <c r="BI2394" s="99">
        <v>273.30341096967499</v>
      </c>
      <c r="BJ2394" s="99">
        <v>2796346.0826416002</v>
      </c>
      <c r="BK2394" s="99">
        <v>1998882.52070618</v>
      </c>
      <c r="BL2394" s="99">
        <v>0</v>
      </c>
      <c r="BM2394" s="99">
        <v>0</v>
      </c>
      <c r="BN2394" s="99">
        <v>0</v>
      </c>
      <c r="BO2394" s="99">
        <v>0</v>
      </c>
      <c r="BP2394" s="99">
        <v>0</v>
      </c>
      <c r="BQ2394" s="99">
        <v>0</v>
      </c>
      <c r="BR2394" s="99">
        <v>6754687.4290161096</v>
      </c>
      <c r="BS2394" s="99">
        <v>1714956.96572876</v>
      </c>
      <c r="BT2394" s="99">
        <v>0</v>
      </c>
      <c r="BU2394" s="99">
        <v>1771459.1999816899</v>
      </c>
      <c r="BV2394" s="99">
        <v>2112376.11254883</v>
      </c>
      <c r="BW2394" s="99">
        <v>0</v>
      </c>
      <c r="BX2394" s="99">
        <v>387904.96963119501</v>
      </c>
      <c r="BY2394" s="99">
        <v>0</v>
      </c>
      <c r="BZ2394" s="99">
        <v>0</v>
      </c>
      <c r="CA2394" s="99">
        <v>125261.00780773201</v>
      </c>
      <c r="CB2394" s="99">
        <v>5728715.26452637</v>
      </c>
      <c r="CC2394" s="99">
        <v>53287789.136718802</v>
      </c>
      <c r="CD2394" s="99">
        <v>12247334.342163101</v>
      </c>
      <c r="CE2394" s="99">
        <v>4458.6212393045398</v>
      </c>
      <c r="CF2394" s="99">
        <v>567271.63751983596</v>
      </c>
      <c r="CG2394" s="99">
        <v>4662275.4111328097</v>
      </c>
      <c r="CH2394" s="99">
        <v>0</v>
      </c>
      <c r="CI2394" s="99">
        <v>129708.450735092</v>
      </c>
      <c r="CJ2394" s="99">
        <v>6296964.1486206101</v>
      </c>
      <c r="CK2394" s="99">
        <v>57960940.2021484</v>
      </c>
      <c r="CL2394" s="99">
        <v>12619490.2458496</v>
      </c>
      <c r="CM2394" s="166">
        <v>217673.845794678</v>
      </c>
      <c r="CN2394" s="166">
        <v>36968731.751953103</v>
      </c>
      <c r="CO2394" s="166">
        <v>144876266.34375</v>
      </c>
      <c r="CP2394" s="99">
        <v>12619490.2458496</v>
      </c>
      <c r="CQ2394" s="99">
        <v>0</v>
      </c>
      <c r="CR2394" s="99">
        <v>0</v>
      </c>
      <c r="CS2394" s="99">
        <v>0</v>
      </c>
      <c r="CT2394" s="99">
        <v>0</v>
      </c>
      <c r="CU2394" s="98">
        <v>17173.733888727998</v>
      </c>
      <c r="CV2394" s="98">
        <v>92154.014096694998</v>
      </c>
      <c r="CW2394" s="98">
        <v>6295986.9020462055</v>
      </c>
      <c r="CX2394" s="98">
        <v>57950064.547851615</v>
      </c>
    </row>
    <row r="2395" spans="1:102" x14ac:dyDescent="0.2">
      <c r="A2395" s="98" t="s">
        <v>190</v>
      </c>
      <c r="B2395" s="100">
        <v>41426</v>
      </c>
      <c r="C2395" s="99">
        <v>109022.57493114501</v>
      </c>
      <c r="D2395" s="99">
        <v>2.70657479797956</v>
      </c>
      <c r="E2395" s="99">
        <v>16375.834168314899</v>
      </c>
      <c r="F2395" s="99">
        <v>13007.7312693596</v>
      </c>
      <c r="G2395" s="99">
        <v>4437.1783246397999</v>
      </c>
      <c r="H2395" s="99">
        <v>0</v>
      </c>
      <c r="I2395" s="99">
        <v>0</v>
      </c>
      <c r="J2395" s="99">
        <v>88198.122246742205</v>
      </c>
      <c r="K2395" s="99">
        <v>209.444575410336</v>
      </c>
      <c r="L2395" s="99">
        <v>1930.5595654696201</v>
      </c>
      <c r="M2395" s="99">
        <v>51759.459280967698</v>
      </c>
      <c r="N2395" s="99">
        <v>4246.1299710869798</v>
      </c>
      <c r="O2395" s="99">
        <v>0</v>
      </c>
      <c r="P2395" s="99">
        <v>62753.0056114197</v>
      </c>
      <c r="Q2395" s="99">
        <v>4915.2957875728598</v>
      </c>
      <c r="R2395" s="99">
        <v>0</v>
      </c>
      <c r="S2395" s="99">
        <v>4434.9553759694099</v>
      </c>
      <c r="T2395" s="99">
        <v>0</v>
      </c>
      <c r="U2395" s="99">
        <v>88401.503620147705</v>
      </c>
      <c r="V2395" s="99">
        <v>4707109.5332031297</v>
      </c>
      <c r="W2395" s="99">
        <v>276.570182707161</v>
      </c>
      <c r="X2395" s="99">
        <v>949402.68478393601</v>
      </c>
      <c r="Y2395" s="99">
        <v>650178.03102874802</v>
      </c>
      <c r="Z2395" s="99">
        <v>550221.44262695301</v>
      </c>
      <c r="AA2395" s="99">
        <v>0</v>
      </c>
      <c r="AB2395" s="99">
        <v>0</v>
      </c>
      <c r="AC2395" s="99">
        <v>30396985.217285201</v>
      </c>
      <c r="AD2395" s="99">
        <v>19117.8157551289</v>
      </c>
      <c r="AE2395" s="99">
        <v>41001.229572773002</v>
      </c>
      <c r="AF2395" s="99">
        <v>2149044.2098693801</v>
      </c>
      <c r="AG2395" s="99">
        <v>524039.80193710298</v>
      </c>
      <c r="AH2395" s="99">
        <v>0</v>
      </c>
      <c r="AI2395" s="99">
        <v>2497883.7730407701</v>
      </c>
      <c r="AJ2395" s="99">
        <v>448312.69112396199</v>
      </c>
      <c r="AK2395" s="99">
        <v>0</v>
      </c>
      <c r="AL2395" s="99">
        <v>549566.97985839797</v>
      </c>
      <c r="AM2395" s="99">
        <v>0</v>
      </c>
      <c r="AN2395" s="99">
        <v>30383541.592041001</v>
      </c>
      <c r="AO2395" s="99">
        <v>44806035.1005859</v>
      </c>
      <c r="AP2395" s="99">
        <v>2936.2403986752001</v>
      </c>
      <c r="AQ2395" s="99">
        <v>7939183.37817383</v>
      </c>
      <c r="AR2395" s="99">
        <v>5377988.4997558603</v>
      </c>
      <c r="AS2395" s="99">
        <v>4542027.0013427697</v>
      </c>
      <c r="AT2395" s="99">
        <v>0</v>
      </c>
      <c r="AU2395" s="99">
        <v>0</v>
      </c>
      <c r="AV2395" s="99">
        <v>86402627.316406295</v>
      </c>
      <c r="AW2395" s="99">
        <v>61192.2583971024</v>
      </c>
      <c r="AX2395" s="99">
        <v>453445.57001113897</v>
      </c>
      <c r="AY2395" s="99">
        <v>20528432.130859401</v>
      </c>
      <c r="AZ2395" s="99">
        <v>4543184.54541016</v>
      </c>
      <c r="BA2395" s="99">
        <v>0</v>
      </c>
      <c r="BB2395" s="99">
        <v>23341927.934082001</v>
      </c>
      <c r="BC2395" s="99">
        <v>3936273.7307434101</v>
      </c>
      <c r="BD2395" s="99">
        <v>0</v>
      </c>
      <c r="BE2395" s="99">
        <v>4533029.5150146503</v>
      </c>
      <c r="BF2395" s="99">
        <v>0</v>
      </c>
      <c r="BG2395" s="99">
        <v>86367402.517578095</v>
      </c>
      <c r="BH2395" s="99">
        <v>9585063.8552246094</v>
      </c>
      <c r="BI2395" s="99">
        <v>203.14368983358099</v>
      </c>
      <c r="BJ2395" s="99">
        <v>2771809.3300476102</v>
      </c>
      <c r="BK2395" s="99">
        <v>1961165.47053528</v>
      </c>
      <c r="BL2395" s="99">
        <v>0</v>
      </c>
      <c r="BM2395" s="99">
        <v>0</v>
      </c>
      <c r="BN2395" s="99">
        <v>0</v>
      </c>
      <c r="BO2395" s="99">
        <v>0</v>
      </c>
      <c r="BP2395" s="99">
        <v>0</v>
      </c>
      <c r="BQ2395" s="99">
        <v>0</v>
      </c>
      <c r="BR2395" s="99">
        <v>6787259.6007690402</v>
      </c>
      <c r="BS2395" s="99">
        <v>1690161.9326782201</v>
      </c>
      <c r="BT2395" s="99">
        <v>0</v>
      </c>
      <c r="BU2395" s="99">
        <v>1813614.0999908401</v>
      </c>
      <c r="BV2395" s="99">
        <v>2129835.6988830599</v>
      </c>
      <c r="BW2395" s="99">
        <v>0</v>
      </c>
      <c r="BX2395" s="99">
        <v>386119.709632874</v>
      </c>
      <c r="BY2395" s="99">
        <v>0</v>
      </c>
      <c r="BZ2395" s="99">
        <v>0</v>
      </c>
      <c r="CA2395" s="99">
        <v>125374.739175797</v>
      </c>
      <c r="CB2395" s="99">
        <v>5656802.3486328097</v>
      </c>
      <c r="CC2395" s="99">
        <v>52800102.347656302</v>
      </c>
      <c r="CD2395" s="99">
        <v>12356994.7408447</v>
      </c>
      <c r="CE2395" s="99">
        <v>4437.8827729821196</v>
      </c>
      <c r="CF2395" s="99">
        <v>551016.09294891404</v>
      </c>
      <c r="CG2395" s="99">
        <v>4546801.6312255897</v>
      </c>
      <c r="CH2395" s="99">
        <v>0</v>
      </c>
      <c r="CI2395" s="99">
        <v>129824.98816680899</v>
      </c>
      <c r="CJ2395" s="99">
        <v>6207357.3944091797</v>
      </c>
      <c r="CK2395" s="99">
        <v>57343439.399902299</v>
      </c>
      <c r="CL2395" s="99">
        <v>12722935.1323242</v>
      </c>
      <c r="CM2395" s="166">
        <v>217406.01009559599</v>
      </c>
      <c r="CN2395" s="166">
        <v>36708121.194824196</v>
      </c>
      <c r="CO2395" s="166">
        <v>143845039.24609399</v>
      </c>
      <c r="CP2395" s="99">
        <v>12722935.1323242</v>
      </c>
      <c r="CQ2395" s="99">
        <v>0</v>
      </c>
      <c r="CR2395" s="99">
        <v>0</v>
      </c>
      <c r="CS2395" s="99">
        <v>0</v>
      </c>
      <c r="CT2395" s="99">
        <v>0</v>
      </c>
      <c r="CU2395" s="98">
        <v>16571.004238001002</v>
      </c>
      <c r="CV2395" s="98">
        <v>91827.500626467998</v>
      </c>
      <c r="CW2395" s="98">
        <v>6207818.4415817242</v>
      </c>
      <c r="CX2395" s="98">
        <v>57346903.978881896</v>
      </c>
    </row>
    <row r="2396" spans="1:102" x14ac:dyDescent="0.2">
      <c r="A2396" s="98" t="s">
        <v>190</v>
      </c>
      <c r="B2396" s="100">
        <v>41518</v>
      </c>
      <c r="C2396" s="99">
        <v>108743.47198295601</v>
      </c>
      <c r="D2396" s="99">
        <v>2.3819716899888599</v>
      </c>
      <c r="E2396" s="99">
        <v>15984.7400827408</v>
      </c>
      <c r="F2396" s="99">
        <v>12716.3693338633</v>
      </c>
      <c r="G2396" s="99">
        <v>4429.77284663916</v>
      </c>
      <c r="H2396" s="99">
        <v>0</v>
      </c>
      <c r="I2396" s="99">
        <v>0</v>
      </c>
      <c r="J2396" s="99">
        <v>87821.423775672898</v>
      </c>
      <c r="K2396" s="99">
        <v>193.483881544322</v>
      </c>
      <c r="L2396" s="99">
        <v>306.50298134610102</v>
      </c>
      <c r="M2396" s="99">
        <v>51664.037024498</v>
      </c>
      <c r="N2396" s="99">
        <v>4211.4590167403203</v>
      </c>
      <c r="O2396" s="99">
        <v>0</v>
      </c>
      <c r="P2396" s="99">
        <v>64033.236025333397</v>
      </c>
      <c r="Q2396" s="99">
        <v>4895.0789892673502</v>
      </c>
      <c r="R2396" s="99">
        <v>0</v>
      </c>
      <c r="S2396" s="99">
        <v>4451.4925718307504</v>
      </c>
      <c r="T2396" s="99">
        <v>0</v>
      </c>
      <c r="U2396" s="99">
        <v>88014.4443645477</v>
      </c>
      <c r="V2396" s="99">
        <v>4694945.6467895498</v>
      </c>
      <c r="W2396" s="99">
        <v>282.852192919701</v>
      </c>
      <c r="X2396" s="99">
        <v>928104.03571319603</v>
      </c>
      <c r="Y2396" s="99">
        <v>646309.30461883498</v>
      </c>
      <c r="Z2396" s="99">
        <v>550344.61750030494</v>
      </c>
      <c r="AA2396" s="99">
        <v>0</v>
      </c>
      <c r="AB2396" s="99">
        <v>0</v>
      </c>
      <c r="AC2396" s="99">
        <v>30387024.844970699</v>
      </c>
      <c r="AD2396" s="99">
        <v>16460.123150110201</v>
      </c>
      <c r="AE2396" s="99">
        <v>24725.453219652201</v>
      </c>
      <c r="AF2396" s="99">
        <v>2151458.3180236798</v>
      </c>
      <c r="AG2396" s="99">
        <v>512613.35428237898</v>
      </c>
      <c r="AH2396" s="99">
        <v>0</v>
      </c>
      <c r="AI2396" s="99">
        <v>2492981.5452880901</v>
      </c>
      <c r="AJ2396" s="99">
        <v>446683.79138565098</v>
      </c>
      <c r="AK2396" s="99">
        <v>0</v>
      </c>
      <c r="AL2396" s="99">
        <v>551690.20885467494</v>
      </c>
      <c r="AM2396" s="99">
        <v>0</v>
      </c>
      <c r="AN2396" s="99">
        <v>30393809.401122998</v>
      </c>
      <c r="AO2396" s="99">
        <v>44837549.344238304</v>
      </c>
      <c r="AP2396" s="99">
        <v>2686.89986687899</v>
      </c>
      <c r="AQ2396" s="99">
        <v>7815808.3173828097</v>
      </c>
      <c r="AR2396" s="99">
        <v>5351450.2162475605</v>
      </c>
      <c r="AS2396" s="99">
        <v>4556890.0551147498</v>
      </c>
      <c r="AT2396" s="99">
        <v>0</v>
      </c>
      <c r="AU2396" s="99">
        <v>0</v>
      </c>
      <c r="AV2396" s="99">
        <v>86455693.319335893</v>
      </c>
      <c r="AW2396" s="99">
        <v>52783.2481341362</v>
      </c>
      <c r="AX2396" s="99">
        <v>235693.34098625201</v>
      </c>
      <c r="AY2396" s="99">
        <v>20607637.894775402</v>
      </c>
      <c r="AZ2396" s="99">
        <v>4450786.35656738</v>
      </c>
      <c r="BA2396" s="99">
        <v>0</v>
      </c>
      <c r="BB2396" s="99">
        <v>23439266.479736298</v>
      </c>
      <c r="BC2396" s="99">
        <v>3953836.1436462398</v>
      </c>
      <c r="BD2396" s="99">
        <v>0</v>
      </c>
      <c r="BE2396" s="99">
        <v>4560132.1388549795</v>
      </c>
      <c r="BF2396" s="99">
        <v>0</v>
      </c>
      <c r="BG2396" s="99">
        <v>86512703.410156295</v>
      </c>
      <c r="BH2396" s="99">
        <v>9621429.9664306603</v>
      </c>
      <c r="BI2396" s="99">
        <v>390.96606910601298</v>
      </c>
      <c r="BJ2396" s="99">
        <v>2755462.7490844699</v>
      </c>
      <c r="BK2396" s="99">
        <v>1954808.25750732</v>
      </c>
      <c r="BL2396" s="99">
        <v>0</v>
      </c>
      <c r="BM2396" s="99">
        <v>0</v>
      </c>
      <c r="BN2396" s="99">
        <v>0</v>
      </c>
      <c r="BO2396" s="99">
        <v>0</v>
      </c>
      <c r="BP2396" s="99">
        <v>0</v>
      </c>
      <c r="BQ2396" s="99">
        <v>0</v>
      </c>
      <c r="BR2396" s="99">
        <v>6855934.5880737295</v>
      </c>
      <c r="BS2396" s="99">
        <v>1666102.2122345001</v>
      </c>
      <c r="BT2396" s="99">
        <v>0</v>
      </c>
      <c r="BU2396" s="99">
        <v>1461296.4199829099</v>
      </c>
      <c r="BV2396" s="99">
        <v>2156980.2027282701</v>
      </c>
      <c r="BW2396" s="99">
        <v>0</v>
      </c>
      <c r="BX2396" s="99">
        <v>320445.90970993001</v>
      </c>
      <c r="BY2396" s="99">
        <v>0</v>
      </c>
      <c r="BZ2396" s="99">
        <v>0</v>
      </c>
      <c r="CA2396" s="99">
        <v>124757.709448814</v>
      </c>
      <c r="CB2396" s="99">
        <v>5624603.8112182599</v>
      </c>
      <c r="CC2396" s="99">
        <v>52610542.048339799</v>
      </c>
      <c r="CD2396" s="99">
        <v>12357742.638793901</v>
      </c>
      <c r="CE2396" s="99">
        <v>4433.3207306861896</v>
      </c>
      <c r="CF2396" s="99">
        <v>545515.42197418201</v>
      </c>
      <c r="CG2396" s="99">
        <v>4509283.7819213904</v>
      </c>
      <c r="CH2396" s="99">
        <v>0</v>
      </c>
      <c r="CI2396" s="99">
        <v>129185.174801826</v>
      </c>
      <c r="CJ2396" s="99">
        <v>6170219.1769409198</v>
      </c>
      <c r="CK2396" s="99">
        <v>57127720.370117202</v>
      </c>
      <c r="CL2396" s="99">
        <v>12725273.9836426</v>
      </c>
      <c r="CM2396" s="166">
        <v>216415.66573333699</v>
      </c>
      <c r="CN2396" s="166">
        <v>36517565.629882798</v>
      </c>
      <c r="CO2396" s="166">
        <v>143605169.8125</v>
      </c>
      <c r="CP2396" s="99">
        <v>12725273.9836426</v>
      </c>
      <c r="CQ2396" s="99">
        <v>0</v>
      </c>
      <c r="CR2396" s="99">
        <v>0</v>
      </c>
      <c r="CS2396" s="99">
        <v>0</v>
      </c>
      <c r="CT2396" s="99">
        <v>0</v>
      </c>
      <c r="CU2396" s="98">
        <v>16188.019042084999</v>
      </c>
      <c r="CV2396" s="98">
        <v>91473.585500076006</v>
      </c>
      <c r="CW2396" s="98">
        <v>6170119.233192442</v>
      </c>
      <c r="CX2396" s="98">
        <v>57119825.830261186</v>
      </c>
    </row>
    <row r="2397" spans="1:102" x14ac:dyDescent="0.2">
      <c r="A2397" s="98" t="s">
        <v>190</v>
      </c>
      <c r="B2397" s="100">
        <v>41609</v>
      </c>
      <c r="C2397" s="99">
        <v>108546.429665565</v>
      </c>
      <c r="D2397" s="99">
        <v>3.4633822389878302</v>
      </c>
      <c r="E2397" s="99">
        <v>15525.7939858437</v>
      </c>
      <c r="F2397" s="99">
        <v>12334.2818684578</v>
      </c>
      <c r="G2397" s="99">
        <v>4425.3446936607397</v>
      </c>
      <c r="H2397" s="99">
        <v>0</v>
      </c>
      <c r="I2397" s="99">
        <v>0</v>
      </c>
      <c r="J2397" s="99">
        <v>87290.468747139006</v>
      </c>
      <c r="K2397" s="99">
        <v>157.28970953077101</v>
      </c>
      <c r="L2397" s="99">
        <v>216.42910716496399</v>
      </c>
      <c r="M2397" s="99">
        <v>51639.974957466096</v>
      </c>
      <c r="N2397" s="99">
        <v>4200.3692776560802</v>
      </c>
      <c r="O2397" s="99">
        <v>0</v>
      </c>
      <c r="P2397" s="99">
        <v>63188.404945373499</v>
      </c>
      <c r="Q2397" s="99">
        <v>4844.2163272500002</v>
      </c>
      <c r="R2397" s="99">
        <v>0</v>
      </c>
      <c r="S2397" s="99">
        <v>4419.4334194660196</v>
      </c>
      <c r="T2397" s="99">
        <v>0</v>
      </c>
      <c r="U2397" s="99">
        <v>87455.246779441804</v>
      </c>
      <c r="V2397" s="99">
        <v>4630927.8020019503</v>
      </c>
      <c r="W2397" s="99">
        <v>257.435038231313</v>
      </c>
      <c r="X2397" s="99">
        <v>903661.49714660598</v>
      </c>
      <c r="Y2397" s="99">
        <v>622025.56114196801</v>
      </c>
      <c r="Z2397" s="99">
        <v>540647.85179138195</v>
      </c>
      <c r="AA2397" s="99">
        <v>0</v>
      </c>
      <c r="AB2397" s="99">
        <v>0</v>
      </c>
      <c r="AC2397" s="99">
        <v>29993080.8210449</v>
      </c>
      <c r="AD2397" s="99">
        <v>13628.1900980473</v>
      </c>
      <c r="AE2397" s="99">
        <v>23024.492423772801</v>
      </c>
      <c r="AF2397" s="99">
        <v>2123114.7795715299</v>
      </c>
      <c r="AG2397" s="99">
        <v>505373.62094116199</v>
      </c>
      <c r="AH2397" s="99">
        <v>0</v>
      </c>
      <c r="AI2397" s="99">
        <v>2448745.5531310998</v>
      </c>
      <c r="AJ2397" s="99">
        <v>441486.80784988397</v>
      </c>
      <c r="AK2397" s="99">
        <v>0</v>
      </c>
      <c r="AL2397" s="99">
        <v>539657.57222747803</v>
      </c>
      <c r="AM2397" s="99">
        <v>0</v>
      </c>
      <c r="AN2397" s="99">
        <v>30010886.114990201</v>
      </c>
      <c r="AO2397" s="99">
        <v>44447337.002929702</v>
      </c>
      <c r="AP2397" s="99">
        <v>2922.4860067367599</v>
      </c>
      <c r="AQ2397" s="99">
        <v>7557465.1525268601</v>
      </c>
      <c r="AR2397" s="99">
        <v>5134828.3204345703</v>
      </c>
      <c r="AS2397" s="99">
        <v>4489659.3827514602</v>
      </c>
      <c r="AT2397" s="99">
        <v>0</v>
      </c>
      <c r="AU2397" s="99">
        <v>0</v>
      </c>
      <c r="AV2397" s="99">
        <v>86071176.548828095</v>
      </c>
      <c r="AW2397" s="99">
        <v>44085.215261936202</v>
      </c>
      <c r="AX2397" s="99">
        <v>208267.229063034</v>
      </c>
      <c r="AY2397" s="99">
        <v>20452446.199951202</v>
      </c>
      <c r="AZ2397" s="99">
        <v>4398500.5101318397</v>
      </c>
      <c r="BA2397" s="99">
        <v>0</v>
      </c>
      <c r="BB2397" s="99">
        <v>23142821.263427701</v>
      </c>
      <c r="BC2397" s="99">
        <v>3913464.69110107</v>
      </c>
      <c r="BD2397" s="99">
        <v>0</v>
      </c>
      <c r="BE2397" s="99">
        <v>4482025.1076049795</v>
      </c>
      <c r="BF2397" s="99">
        <v>0</v>
      </c>
      <c r="BG2397" s="99">
        <v>86116270.995117202</v>
      </c>
      <c r="BH2397" s="99">
        <v>9613608.37890625</v>
      </c>
      <c r="BI2397" s="99">
        <v>413.80454499646999</v>
      </c>
      <c r="BJ2397" s="99">
        <v>2711700.5188903799</v>
      </c>
      <c r="BK2397" s="99">
        <v>1923862.77555847</v>
      </c>
      <c r="BL2397" s="99">
        <v>0</v>
      </c>
      <c r="BM2397" s="99">
        <v>0</v>
      </c>
      <c r="BN2397" s="99">
        <v>0</v>
      </c>
      <c r="BO2397" s="99">
        <v>0</v>
      </c>
      <c r="BP2397" s="99">
        <v>0</v>
      </c>
      <c r="BQ2397" s="99">
        <v>0</v>
      </c>
      <c r="BR2397" s="99">
        <v>6830312.3694457998</v>
      </c>
      <c r="BS2397" s="99">
        <v>1639645.06278992</v>
      </c>
      <c r="BT2397" s="99">
        <v>0</v>
      </c>
      <c r="BU2397" s="99">
        <v>1758522.7699890099</v>
      </c>
      <c r="BV2397" s="99">
        <v>2147056.2224121098</v>
      </c>
      <c r="BW2397" s="99">
        <v>0</v>
      </c>
      <c r="BX2397" s="99">
        <v>362415.73966217</v>
      </c>
      <c r="BY2397" s="99">
        <v>0</v>
      </c>
      <c r="BZ2397" s="99">
        <v>0</v>
      </c>
      <c r="CA2397" s="99">
        <v>124027.208725929</v>
      </c>
      <c r="CB2397" s="99">
        <v>5539169.31848145</v>
      </c>
      <c r="CC2397" s="99">
        <v>52085606.412109397</v>
      </c>
      <c r="CD2397" s="99">
        <v>12334930.2502441</v>
      </c>
      <c r="CE2397" s="99">
        <v>4419.6713532209396</v>
      </c>
      <c r="CF2397" s="99">
        <v>541466.44995117199</v>
      </c>
      <c r="CG2397" s="99">
        <v>4507607.6298217801</v>
      </c>
      <c r="CH2397" s="99">
        <v>0</v>
      </c>
      <c r="CI2397" s="99">
        <v>128451.780148506</v>
      </c>
      <c r="CJ2397" s="99">
        <v>6080298.1790161096</v>
      </c>
      <c r="CK2397" s="99">
        <v>56585153.304199196</v>
      </c>
      <c r="CL2397" s="99">
        <v>12699069.2115479</v>
      </c>
      <c r="CM2397" s="166">
        <v>215118.19848442101</v>
      </c>
      <c r="CN2397" s="166">
        <v>36065643.292480499</v>
      </c>
      <c r="CO2397" s="166">
        <v>142491047.44726601</v>
      </c>
      <c r="CP2397" s="99">
        <v>12699069.2115479</v>
      </c>
      <c r="CQ2397" s="99">
        <v>0</v>
      </c>
      <c r="CR2397" s="99">
        <v>0</v>
      </c>
      <c r="CS2397" s="99">
        <v>0</v>
      </c>
      <c r="CT2397" s="99">
        <v>0</v>
      </c>
      <c r="CU2397" s="98">
        <v>15705.176162803</v>
      </c>
      <c r="CV2397" s="98">
        <v>90935.880960171999</v>
      </c>
      <c r="CW2397" s="98">
        <v>6080635.7684326218</v>
      </c>
      <c r="CX2397" s="98">
        <v>56593214.041931175</v>
      </c>
    </row>
    <row r="2398" spans="1:102" x14ac:dyDescent="0.2">
      <c r="A2398" s="98" t="s">
        <v>190</v>
      </c>
      <c r="B2398" s="100">
        <v>41699</v>
      </c>
      <c r="C2398" s="99">
        <v>108476.302154541</v>
      </c>
      <c r="D2398" s="99">
        <v>0</v>
      </c>
      <c r="E2398" s="99">
        <v>15157.3811157942</v>
      </c>
      <c r="F2398" s="99">
        <v>12052.3600865602</v>
      </c>
      <c r="G2398" s="99">
        <v>4466.5844149589502</v>
      </c>
      <c r="H2398" s="99">
        <v>0</v>
      </c>
      <c r="I2398" s="99">
        <v>0</v>
      </c>
      <c r="J2398" s="99">
        <v>86946.749988555894</v>
      </c>
      <c r="K2398" s="99">
        <v>126.928070395254</v>
      </c>
      <c r="L2398" s="99">
        <v>214.57484886422799</v>
      </c>
      <c r="M2398" s="99">
        <v>51659.264163970904</v>
      </c>
      <c r="N2398" s="99">
        <v>4157.4055817723302</v>
      </c>
      <c r="O2398" s="99">
        <v>0</v>
      </c>
      <c r="P2398" s="99">
        <v>62479.205876350403</v>
      </c>
      <c r="Q2398" s="99">
        <v>4803.3672950863802</v>
      </c>
      <c r="R2398" s="99">
        <v>0</v>
      </c>
      <c r="S2398" s="99">
        <v>4439.0357202291498</v>
      </c>
      <c r="T2398" s="99">
        <v>0</v>
      </c>
      <c r="U2398" s="99">
        <v>87069.948442459106</v>
      </c>
      <c r="V2398" s="99">
        <v>4623398.4078979502</v>
      </c>
      <c r="W2398" s="99">
        <v>0</v>
      </c>
      <c r="X2398" s="99">
        <v>882790.661430359</v>
      </c>
      <c r="Y2398" s="99">
        <v>605829.14069366502</v>
      </c>
      <c r="Z2398" s="99">
        <v>535926.77842712402</v>
      </c>
      <c r="AA2398" s="99">
        <v>0</v>
      </c>
      <c r="AB2398" s="99">
        <v>0</v>
      </c>
      <c r="AC2398" s="99">
        <v>29696223.735595699</v>
      </c>
      <c r="AD2398" s="99">
        <v>10910.998934507399</v>
      </c>
      <c r="AE2398" s="99">
        <v>23428.403383016601</v>
      </c>
      <c r="AF2398" s="99">
        <v>2115865.7775268601</v>
      </c>
      <c r="AG2398" s="99">
        <v>488785.87318801897</v>
      </c>
      <c r="AH2398" s="99">
        <v>0</v>
      </c>
      <c r="AI2398" s="99">
        <v>2420305.6896057101</v>
      </c>
      <c r="AJ2398" s="99">
        <v>440493.87389755202</v>
      </c>
      <c r="AK2398" s="99">
        <v>0</v>
      </c>
      <c r="AL2398" s="99">
        <v>531702.32627868699</v>
      </c>
      <c r="AM2398" s="99">
        <v>0</v>
      </c>
      <c r="AN2398" s="99">
        <v>29705903.475097701</v>
      </c>
      <c r="AO2398" s="99">
        <v>44647463.392578103</v>
      </c>
      <c r="AP2398" s="99">
        <v>0</v>
      </c>
      <c r="AQ2398" s="99">
        <v>7384619.1155395498</v>
      </c>
      <c r="AR2398" s="99">
        <v>4999367.5274658203</v>
      </c>
      <c r="AS2398" s="99">
        <v>4475194.54650879</v>
      </c>
      <c r="AT2398" s="99">
        <v>0</v>
      </c>
      <c r="AU2398" s="99">
        <v>0</v>
      </c>
      <c r="AV2398" s="99">
        <v>85838871.209960893</v>
      </c>
      <c r="AW2398" s="99">
        <v>35502.121410369902</v>
      </c>
      <c r="AX2398" s="99">
        <v>202330.50028228801</v>
      </c>
      <c r="AY2398" s="99">
        <v>20512539.53125</v>
      </c>
      <c r="AZ2398" s="99">
        <v>4282750.3557739304</v>
      </c>
      <c r="BA2398" s="99">
        <v>0</v>
      </c>
      <c r="BB2398" s="99">
        <v>22956477.709228501</v>
      </c>
      <c r="BC2398" s="99">
        <v>3913474.0900268601</v>
      </c>
      <c r="BD2398" s="99">
        <v>0</v>
      </c>
      <c r="BE2398" s="99">
        <v>4449430.5800170898</v>
      </c>
      <c r="BF2398" s="99">
        <v>0</v>
      </c>
      <c r="BG2398" s="99">
        <v>85860003.041015595</v>
      </c>
      <c r="BH2398" s="99">
        <v>9522626.1090087909</v>
      </c>
      <c r="BI2398" s="99">
        <v>0</v>
      </c>
      <c r="BJ2398" s="99">
        <v>2671880.6368408198</v>
      </c>
      <c r="BK2398" s="99">
        <v>1872570.96691895</v>
      </c>
      <c r="BL2398" s="99">
        <v>0</v>
      </c>
      <c r="BM2398" s="99">
        <v>0</v>
      </c>
      <c r="BN2398" s="99">
        <v>0</v>
      </c>
      <c r="BO2398" s="99">
        <v>0</v>
      </c>
      <c r="BP2398" s="99">
        <v>0</v>
      </c>
      <c r="BQ2398" s="99">
        <v>0</v>
      </c>
      <c r="BR2398" s="99">
        <v>6773242.2374877902</v>
      </c>
      <c r="BS2398" s="99">
        <v>1597370.3757019001</v>
      </c>
      <c r="BT2398" s="99">
        <v>0</v>
      </c>
      <c r="BU2398" s="99">
        <v>1719624.1699829099</v>
      </c>
      <c r="BV2398" s="99">
        <v>2158613.1375732399</v>
      </c>
      <c r="BW2398" s="99">
        <v>0</v>
      </c>
      <c r="BX2398" s="99">
        <v>372772.03967285203</v>
      </c>
      <c r="BY2398" s="99">
        <v>0</v>
      </c>
      <c r="BZ2398" s="99">
        <v>0</v>
      </c>
      <c r="CA2398" s="99">
        <v>123678.269272804</v>
      </c>
      <c r="CB2398" s="99">
        <v>5504380.0862426804</v>
      </c>
      <c r="CC2398" s="99">
        <v>52060546.150878899</v>
      </c>
      <c r="CD2398" s="99">
        <v>12206282.9768066</v>
      </c>
      <c r="CE2398" s="99">
        <v>4467.2372849583599</v>
      </c>
      <c r="CF2398" s="99">
        <v>538065.60194396996</v>
      </c>
      <c r="CG2398" s="99">
        <v>4495236.4958496103</v>
      </c>
      <c r="CH2398" s="99">
        <v>0</v>
      </c>
      <c r="CI2398" s="99">
        <v>128133.14733982099</v>
      </c>
      <c r="CJ2398" s="99">
        <v>6041791.8115844699</v>
      </c>
      <c r="CK2398" s="99">
        <v>56551957.612304702</v>
      </c>
      <c r="CL2398" s="99">
        <v>12560269.838012701</v>
      </c>
      <c r="CM2398" s="166">
        <v>214428.19128227199</v>
      </c>
      <c r="CN2398" s="166">
        <v>35856815.936035201</v>
      </c>
      <c r="CO2398" s="166">
        <v>142520850.38281301</v>
      </c>
      <c r="CP2398" s="99">
        <v>12560269.838012701</v>
      </c>
      <c r="CQ2398" s="99">
        <v>0</v>
      </c>
      <c r="CR2398" s="99">
        <v>0</v>
      </c>
      <c r="CS2398" s="99">
        <v>0</v>
      </c>
      <c r="CT2398" s="99">
        <v>0</v>
      </c>
      <c r="CU2398" s="98">
        <v>15266.778826607</v>
      </c>
      <c r="CV2398" s="98">
        <v>90595.484678972003</v>
      </c>
      <c r="CW2398" s="98">
        <v>6042445.6881866502</v>
      </c>
      <c r="CX2398" s="98">
        <v>56555782.646728508</v>
      </c>
    </row>
    <row r="2399" spans="1:102" x14ac:dyDescent="0.2">
      <c r="A2399" s="98" t="s">
        <v>190</v>
      </c>
      <c r="B2399" s="100">
        <v>41791</v>
      </c>
      <c r="C2399" s="99">
        <v>107960.46541881601</v>
      </c>
      <c r="D2399" s="99">
        <v>0</v>
      </c>
      <c r="E2399" s="99">
        <v>14913.9849185944</v>
      </c>
      <c r="F2399" s="99">
        <v>11878.035573482501</v>
      </c>
      <c r="G2399" s="99">
        <v>4484.6337805986404</v>
      </c>
      <c r="H2399" s="99">
        <v>0</v>
      </c>
      <c r="I2399" s="99">
        <v>0</v>
      </c>
      <c r="J2399" s="99">
        <v>86715.218729972796</v>
      </c>
      <c r="K2399" s="99">
        <v>94.497171224094899</v>
      </c>
      <c r="L2399" s="99">
        <v>711.88572120666504</v>
      </c>
      <c r="M2399" s="99">
        <v>51464.354280948603</v>
      </c>
      <c r="N2399" s="99">
        <v>4094.1790804564998</v>
      </c>
      <c r="O2399" s="99">
        <v>0</v>
      </c>
      <c r="P2399" s="99">
        <v>61889.871735096</v>
      </c>
      <c r="Q2399" s="99">
        <v>4790.3256486058199</v>
      </c>
      <c r="R2399" s="99">
        <v>0</v>
      </c>
      <c r="S2399" s="99">
        <v>4486.2506243586504</v>
      </c>
      <c r="T2399" s="99">
        <v>0</v>
      </c>
      <c r="U2399" s="99">
        <v>86807.207162857099</v>
      </c>
      <c r="V2399" s="99">
        <v>4603983.16442871</v>
      </c>
      <c r="W2399" s="99">
        <v>0</v>
      </c>
      <c r="X2399" s="99">
        <v>856615.89930725098</v>
      </c>
      <c r="Y2399" s="99">
        <v>589964.050102234</v>
      </c>
      <c r="Z2399" s="99">
        <v>539866.60019683803</v>
      </c>
      <c r="AA2399" s="99">
        <v>0</v>
      </c>
      <c r="AB2399" s="99">
        <v>0</v>
      </c>
      <c r="AC2399" s="99">
        <v>29675246.746093798</v>
      </c>
      <c r="AD2399" s="99">
        <v>8604.9043643474597</v>
      </c>
      <c r="AE2399" s="99">
        <v>28711.2549746037</v>
      </c>
      <c r="AF2399" s="99">
        <v>2113738.81817627</v>
      </c>
      <c r="AG2399" s="99">
        <v>474532.60198211699</v>
      </c>
      <c r="AH2399" s="99">
        <v>0</v>
      </c>
      <c r="AI2399" s="99">
        <v>2379131.37026978</v>
      </c>
      <c r="AJ2399" s="99">
        <v>445300.879138947</v>
      </c>
      <c r="AK2399" s="99">
        <v>0</v>
      </c>
      <c r="AL2399" s="99">
        <v>539576.74236297596</v>
      </c>
      <c r="AM2399" s="99">
        <v>0</v>
      </c>
      <c r="AN2399" s="99">
        <v>29690314.690185498</v>
      </c>
      <c r="AO2399" s="99">
        <v>44651938.410644501</v>
      </c>
      <c r="AP2399" s="99">
        <v>0</v>
      </c>
      <c r="AQ2399" s="99">
        <v>7209170.1398315402</v>
      </c>
      <c r="AR2399" s="99">
        <v>4872695.8939819299</v>
      </c>
      <c r="AS2399" s="99">
        <v>4522979.8604126005</v>
      </c>
      <c r="AT2399" s="99">
        <v>0</v>
      </c>
      <c r="AU2399" s="99">
        <v>0</v>
      </c>
      <c r="AV2399" s="99">
        <v>85962477.121093795</v>
      </c>
      <c r="AW2399" s="99">
        <v>28073.855584859801</v>
      </c>
      <c r="AX2399" s="99">
        <v>271817.15944671602</v>
      </c>
      <c r="AY2399" s="99">
        <v>20600246.544189502</v>
      </c>
      <c r="AZ2399" s="99">
        <v>4166670.7276916499</v>
      </c>
      <c r="BA2399" s="99">
        <v>0</v>
      </c>
      <c r="BB2399" s="99">
        <v>22666305.144775402</v>
      </c>
      <c r="BC2399" s="99">
        <v>3957176.8258361798</v>
      </c>
      <c r="BD2399" s="99">
        <v>0</v>
      </c>
      <c r="BE2399" s="99">
        <v>4518799.2175903302</v>
      </c>
      <c r="BF2399" s="99">
        <v>0</v>
      </c>
      <c r="BG2399" s="99">
        <v>85996398.307617202</v>
      </c>
      <c r="BH2399" s="99">
        <v>9536914.1627197303</v>
      </c>
      <c r="BI2399" s="99">
        <v>0</v>
      </c>
      <c r="BJ2399" s="99">
        <v>2626214.8583679199</v>
      </c>
      <c r="BK2399" s="99">
        <v>1836350.70075989</v>
      </c>
      <c r="BL2399" s="99">
        <v>0</v>
      </c>
      <c r="BM2399" s="99">
        <v>0</v>
      </c>
      <c r="BN2399" s="99">
        <v>0</v>
      </c>
      <c r="BO2399" s="99">
        <v>0</v>
      </c>
      <c r="BP2399" s="99">
        <v>0</v>
      </c>
      <c r="BQ2399" s="99">
        <v>0</v>
      </c>
      <c r="BR2399" s="99">
        <v>6838634.6396484403</v>
      </c>
      <c r="BS2399" s="99">
        <v>1560323.4510498</v>
      </c>
      <c r="BT2399" s="99">
        <v>0</v>
      </c>
      <c r="BU2399" s="99">
        <v>1721908.7299804699</v>
      </c>
      <c r="BV2399" s="99">
        <v>2177986.7914123498</v>
      </c>
      <c r="BW2399" s="99">
        <v>0</v>
      </c>
      <c r="BX2399" s="99">
        <v>381411.40966796898</v>
      </c>
      <c r="BY2399" s="99">
        <v>0</v>
      </c>
      <c r="BZ2399" s="99">
        <v>0</v>
      </c>
      <c r="CA2399" s="99">
        <v>122851.38846492799</v>
      </c>
      <c r="CB2399" s="99">
        <v>5460922.0527954102</v>
      </c>
      <c r="CC2399" s="99">
        <v>51862659.716796897</v>
      </c>
      <c r="CD2399" s="99">
        <v>12157531.4853516</v>
      </c>
      <c r="CE2399" s="99">
        <v>4487.4293244481096</v>
      </c>
      <c r="CF2399" s="99">
        <v>539905.50452423096</v>
      </c>
      <c r="CG2399" s="99">
        <v>4514515.9697876005</v>
      </c>
      <c r="CH2399" s="99">
        <v>0</v>
      </c>
      <c r="CI2399" s="99">
        <v>127352.54478549999</v>
      </c>
      <c r="CJ2399" s="99">
        <v>6001561.9454956101</v>
      </c>
      <c r="CK2399" s="99">
        <v>56384242.721679702</v>
      </c>
      <c r="CL2399" s="99">
        <v>12515043.760009799</v>
      </c>
      <c r="CM2399" s="166">
        <v>213295.49883270299</v>
      </c>
      <c r="CN2399" s="166">
        <v>35638502.223144501</v>
      </c>
      <c r="CO2399" s="166">
        <v>142198045.72851601</v>
      </c>
      <c r="CP2399" s="99">
        <v>12515043.760009799</v>
      </c>
      <c r="CQ2399" s="99">
        <v>0</v>
      </c>
      <c r="CR2399" s="99">
        <v>0</v>
      </c>
      <c r="CS2399" s="99">
        <v>0</v>
      </c>
      <c r="CT2399" s="99">
        <v>0</v>
      </c>
      <c r="CU2399" s="98">
        <v>14993.908992860999</v>
      </c>
      <c r="CV2399" s="98">
        <v>90379.694746624999</v>
      </c>
      <c r="CW2399" s="98">
        <v>6000827.5573196411</v>
      </c>
      <c r="CX2399" s="98">
        <v>56377175.686584495</v>
      </c>
    </row>
    <row r="2400" spans="1:102" x14ac:dyDescent="0.2">
      <c r="A2400" s="98" t="s">
        <v>190</v>
      </c>
      <c r="B2400" s="100">
        <v>41883</v>
      </c>
      <c r="C2400" s="99">
        <v>108339.42537117</v>
      </c>
      <c r="D2400" s="99">
        <v>0</v>
      </c>
      <c r="E2400" s="99">
        <v>14447.5589768887</v>
      </c>
      <c r="F2400" s="99">
        <v>11482.892894029599</v>
      </c>
      <c r="G2400" s="99">
        <v>4477.07889425755</v>
      </c>
      <c r="H2400" s="99">
        <v>0</v>
      </c>
      <c r="I2400" s="99">
        <v>0</v>
      </c>
      <c r="J2400" s="99">
        <v>86424.820186615005</v>
      </c>
      <c r="K2400" s="99">
        <v>59.112929408904201</v>
      </c>
      <c r="L2400" s="99">
        <v>300.17921581119299</v>
      </c>
      <c r="M2400" s="99">
        <v>51672.564209461198</v>
      </c>
      <c r="N2400" s="99">
        <v>4019.0981687009298</v>
      </c>
      <c r="O2400" s="99">
        <v>0</v>
      </c>
      <c r="P2400" s="99">
        <v>62180.422508239702</v>
      </c>
      <c r="Q2400" s="99">
        <v>4790.10240596533</v>
      </c>
      <c r="R2400" s="99">
        <v>0</v>
      </c>
      <c r="S2400" s="99">
        <v>4485.82011556625</v>
      </c>
      <c r="T2400" s="99">
        <v>0</v>
      </c>
      <c r="U2400" s="99">
        <v>86483.660478591904</v>
      </c>
      <c r="V2400" s="99">
        <v>4585274.8289184598</v>
      </c>
      <c r="W2400" s="99">
        <v>0</v>
      </c>
      <c r="X2400" s="99">
        <v>830420.08660125697</v>
      </c>
      <c r="Y2400" s="99">
        <v>570154.50496673596</v>
      </c>
      <c r="Z2400" s="99">
        <v>532763.50007629395</v>
      </c>
      <c r="AA2400" s="99">
        <v>0</v>
      </c>
      <c r="AB2400" s="99">
        <v>0</v>
      </c>
      <c r="AC2400" s="99">
        <v>29575029.470703099</v>
      </c>
      <c r="AD2400" s="99">
        <v>5143.6443339586303</v>
      </c>
      <c r="AE2400" s="99">
        <v>29227.430251121499</v>
      </c>
      <c r="AF2400" s="99">
        <v>2101977.9982604999</v>
      </c>
      <c r="AG2400" s="99">
        <v>463451.33840560901</v>
      </c>
      <c r="AH2400" s="99">
        <v>0</v>
      </c>
      <c r="AI2400" s="99">
        <v>2381254.5534057599</v>
      </c>
      <c r="AJ2400" s="99">
        <v>444437.760387421</v>
      </c>
      <c r="AK2400" s="99">
        <v>0</v>
      </c>
      <c r="AL2400" s="99">
        <v>533716.04391479504</v>
      </c>
      <c r="AM2400" s="99">
        <v>0</v>
      </c>
      <c r="AN2400" s="99">
        <v>29570705.1960449</v>
      </c>
      <c r="AO2400" s="99">
        <v>44645617.432128899</v>
      </c>
      <c r="AP2400" s="99">
        <v>0</v>
      </c>
      <c r="AQ2400" s="99">
        <v>7020700.8684692401</v>
      </c>
      <c r="AR2400" s="99">
        <v>4745494.09265137</v>
      </c>
      <c r="AS2400" s="99">
        <v>4462741.6427612295</v>
      </c>
      <c r="AT2400" s="99">
        <v>0</v>
      </c>
      <c r="AU2400" s="99">
        <v>0</v>
      </c>
      <c r="AV2400" s="99">
        <v>85786107.999023393</v>
      </c>
      <c r="AW2400" s="99">
        <v>16803.985713243499</v>
      </c>
      <c r="AX2400" s="99">
        <v>286125.56761550897</v>
      </c>
      <c r="AY2400" s="99">
        <v>20585590.8427734</v>
      </c>
      <c r="AZ2400" s="99">
        <v>4103515.7628478999</v>
      </c>
      <c r="BA2400" s="99">
        <v>0</v>
      </c>
      <c r="BB2400" s="99">
        <v>22830066.497314502</v>
      </c>
      <c r="BC2400" s="99">
        <v>3966105.4851684598</v>
      </c>
      <c r="BD2400" s="99">
        <v>0</v>
      </c>
      <c r="BE2400" s="99">
        <v>4465341.0890502902</v>
      </c>
      <c r="BF2400" s="99">
        <v>0</v>
      </c>
      <c r="BG2400" s="99">
        <v>85814101.996093795</v>
      </c>
      <c r="BH2400" s="99">
        <v>9693813.8168945294</v>
      </c>
      <c r="BI2400" s="99">
        <v>0</v>
      </c>
      <c r="BJ2400" s="99">
        <v>2591505.2287902799</v>
      </c>
      <c r="BK2400" s="99">
        <v>1803043.3380279499</v>
      </c>
      <c r="BL2400" s="99">
        <v>0</v>
      </c>
      <c r="BM2400" s="99">
        <v>0</v>
      </c>
      <c r="BN2400" s="99">
        <v>0</v>
      </c>
      <c r="BO2400" s="99">
        <v>0</v>
      </c>
      <c r="BP2400" s="99">
        <v>0</v>
      </c>
      <c r="BQ2400" s="99">
        <v>0</v>
      </c>
      <c r="BR2400" s="99">
        <v>6892962.1029052697</v>
      </c>
      <c r="BS2400" s="99">
        <v>1539054.2244873</v>
      </c>
      <c r="BT2400" s="99">
        <v>0</v>
      </c>
      <c r="BU2400" s="99">
        <v>1395105.1999816899</v>
      </c>
      <c r="BV2400" s="99">
        <v>2198032.79052734</v>
      </c>
      <c r="BW2400" s="99">
        <v>0</v>
      </c>
      <c r="BX2400" s="99">
        <v>312466.83974456799</v>
      </c>
      <c r="BY2400" s="99">
        <v>0</v>
      </c>
      <c r="BZ2400" s="99">
        <v>0</v>
      </c>
      <c r="CA2400" s="99">
        <v>122815.10790729499</v>
      </c>
      <c r="CB2400" s="99">
        <v>5419399.24072266</v>
      </c>
      <c r="CC2400" s="99">
        <v>51731756.692382798</v>
      </c>
      <c r="CD2400" s="99">
        <v>12269631.081054701</v>
      </c>
      <c r="CE2400" s="99">
        <v>4478.9031927585602</v>
      </c>
      <c r="CF2400" s="99">
        <v>536072.90301513695</v>
      </c>
      <c r="CG2400" s="99">
        <v>4485100.4789428702</v>
      </c>
      <c r="CH2400" s="99">
        <v>0</v>
      </c>
      <c r="CI2400" s="99">
        <v>127288.530207634</v>
      </c>
      <c r="CJ2400" s="99">
        <v>5955869.6116943397</v>
      </c>
      <c r="CK2400" s="99">
        <v>56219488.861816399</v>
      </c>
      <c r="CL2400" s="99">
        <v>12630502.34729</v>
      </c>
      <c r="CM2400" s="166">
        <v>212955.20491409299</v>
      </c>
      <c r="CN2400" s="166">
        <v>35546260.326171897</v>
      </c>
      <c r="CO2400" s="166">
        <v>141959974.40625</v>
      </c>
      <c r="CP2400" s="99">
        <v>12630502.34729</v>
      </c>
      <c r="CQ2400" s="99">
        <v>0</v>
      </c>
      <c r="CR2400" s="99">
        <v>0</v>
      </c>
      <c r="CS2400" s="99">
        <v>0</v>
      </c>
      <c r="CT2400" s="99">
        <v>0</v>
      </c>
      <c r="CU2400" s="98">
        <v>14517.136473865001</v>
      </c>
      <c r="CV2400" s="98">
        <v>90076.242155297994</v>
      </c>
      <c r="CW2400" s="98">
        <v>5955472.1437377967</v>
      </c>
      <c r="CX2400" s="98">
        <v>56216857.171325669</v>
      </c>
    </row>
    <row r="2401" spans="1:102" x14ac:dyDescent="0.2">
      <c r="A2401" s="98" t="s">
        <v>190</v>
      </c>
      <c r="B2401" s="100">
        <v>41974</v>
      </c>
      <c r="C2401" s="99">
        <v>107866.945942879</v>
      </c>
      <c r="D2401" s="99">
        <v>0</v>
      </c>
      <c r="E2401" s="99">
        <v>14427.589535355601</v>
      </c>
      <c r="F2401" s="99">
        <v>11564.587017178501</v>
      </c>
      <c r="G2401" s="99">
        <v>4496.6311375498799</v>
      </c>
      <c r="H2401" s="99">
        <v>0</v>
      </c>
      <c r="I2401" s="99">
        <v>0</v>
      </c>
      <c r="J2401" s="99">
        <v>85047.874141693101</v>
      </c>
      <c r="K2401" s="99">
        <v>32.341962840408101</v>
      </c>
      <c r="L2401" s="99">
        <v>1025.73642139137</v>
      </c>
      <c r="M2401" s="99">
        <v>51682.200419426001</v>
      </c>
      <c r="N2401" s="99">
        <v>3980.47371026874</v>
      </c>
      <c r="O2401" s="99">
        <v>0</v>
      </c>
      <c r="P2401" s="99">
        <v>60859.372817039497</v>
      </c>
      <c r="Q2401" s="99">
        <v>4762.3846964240101</v>
      </c>
      <c r="R2401" s="99">
        <v>0</v>
      </c>
      <c r="S2401" s="99">
        <v>4489.4292907118797</v>
      </c>
      <c r="T2401" s="99">
        <v>0</v>
      </c>
      <c r="U2401" s="99">
        <v>85086.245024681106</v>
      </c>
      <c r="V2401" s="99">
        <v>4540836.3049316397</v>
      </c>
      <c r="W2401" s="99">
        <v>0</v>
      </c>
      <c r="X2401" s="99">
        <v>797346.28050231899</v>
      </c>
      <c r="Y2401" s="99">
        <v>556082.86475372303</v>
      </c>
      <c r="Z2401" s="99">
        <v>531995.32117462205</v>
      </c>
      <c r="AA2401" s="99">
        <v>0</v>
      </c>
      <c r="AB2401" s="99">
        <v>0</v>
      </c>
      <c r="AC2401" s="99">
        <v>29202403.7197266</v>
      </c>
      <c r="AD2401" s="99">
        <v>3318.8853722512699</v>
      </c>
      <c r="AE2401" s="99">
        <v>28432.7579140663</v>
      </c>
      <c r="AF2401" s="99">
        <v>2084361.8698730499</v>
      </c>
      <c r="AG2401" s="99">
        <v>451628.13188552897</v>
      </c>
      <c r="AH2401" s="99">
        <v>0</v>
      </c>
      <c r="AI2401" s="99">
        <v>2329808.9959106399</v>
      </c>
      <c r="AJ2401" s="99">
        <v>450921.37879180902</v>
      </c>
      <c r="AK2401" s="99">
        <v>0</v>
      </c>
      <c r="AL2401" s="99">
        <v>531487.12175750697</v>
      </c>
      <c r="AM2401" s="99">
        <v>0</v>
      </c>
      <c r="AN2401" s="99">
        <v>29208869.137939502</v>
      </c>
      <c r="AO2401" s="99">
        <v>44410210.458984397</v>
      </c>
      <c r="AP2401" s="99">
        <v>0</v>
      </c>
      <c r="AQ2401" s="99">
        <v>6791601.3107299795</v>
      </c>
      <c r="AR2401" s="99">
        <v>4610772.7030639602</v>
      </c>
      <c r="AS2401" s="99">
        <v>4474153.8142089797</v>
      </c>
      <c r="AT2401" s="99">
        <v>0</v>
      </c>
      <c r="AU2401" s="99">
        <v>0</v>
      </c>
      <c r="AV2401" s="99">
        <v>85317599.565429702</v>
      </c>
      <c r="AW2401" s="99">
        <v>10934.2528643608</v>
      </c>
      <c r="AX2401" s="99">
        <v>284845.54873275798</v>
      </c>
      <c r="AY2401" s="99">
        <v>20503783.8122559</v>
      </c>
      <c r="AZ2401" s="99">
        <v>4015067.7933654799</v>
      </c>
      <c r="BA2401" s="99">
        <v>0</v>
      </c>
      <c r="BB2401" s="99">
        <v>22432538.255615201</v>
      </c>
      <c r="BC2401" s="99">
        <v>4013190.63598633</v>
      </c>
      <c r="BD2401" s="99">
        <v>0</v>
      </c>
      <c r="BE2401" s="99">
        <v>4471735.98828125</v>
      </c>
      <c r="BF2401" s="99">
        <v>0</v>
      </c>
      <c r="BG2401" s="99">
        <v>85321532.696289107</v>
      </c>
      <c r="BH2401" s="99">
        <v>9707213.7419433594</v>
      </c>
      <c r="BI2401" s="99">
        <v>0</v>
      </c>
      <c r="BJ2401" s="99">
        <v>2541647.6851196298</v>
      </c>
      <c r="BK2401" s="99">
        <v>1757993.8519592299</v>
      </c>
      <c r="BL2401" s="99">
        <v>0</v>
      </c>
      <c r="BM2401" s="99">
        <v>0</v>
      </c>
      <c r="BN2401" s="99">
        <v>0</v>
      </c>
      <c r="BO2401" s="99">
        <v>0</v>
      </c>
      <c r="BP2401" s="99">
        <v>0</v>
      </c>
      <c r="BQ2401" s="99">
        <v>0</v>
      </c>
      <c r="BR2401" s="99">
        <v>6895263.3748779297</v>
      </c>
      <c r="BS2401" s="99">
        <v>1522989.2122345001</v>
      </c>
      <c r="BT2401" s="99">
        <v>0</v>
      </c>
      <c r="BU2401" s="99">
        <v>1670697.2699890099</v>
      </c>
      <c r="BV2401" s="99">
        <v>2224133.8293762198</v>
      </c>
      <c r="BW2401" s="99">
        <v>0</v>
      </c>
      <c r="BX2401" s="99">
        <v>360406.16966247599</v>
      </c>
      <c r="BY2401" s="99">
        <v>0</v>
      </c>
      <c r="BZ2401" s="99">
        <v>0</v>
      </c>
      <c r="CA2401" s="99">
        <v>122260.69232845301</v>
      </c>
      <c r="CB2401" s="99">
        <v>5336792.89306641</v>
      </c>
      <c r="CC2401" s="99">
        <v>51153682.1259766</v>
      </c>
      <c r="CD2401" s="99">
        <v>12254355.4949951</v>
      </c>
      <c r="CE2401" s="99">
        <v>4489.9990109801302</v>
      </c>
      <c r="CF2401" s="99">
        <v>530818.76424408006</v>
      </c>
      <c r="CG2401" s="99">
        <v>4467354.6026001005</v>
      </c>
      <c r="CH2401" s="99">
        <v>0</v>
      </c>
      <c r="CI2401" s="99">
        <v>126749.95924758899</v>
      </c>
      <c r="CJ2401" s="99">
        <v>5867216.77697754</v>
      </c>
      <c r="CK2401" s="99">
        <v>55616579.893554702</v>
      </c>
      <c r="CL2401" s="99">
        <v>12617770.6948242</v>
      </c>
      <c r="CM2401" s="166">
        <v>211077.90189361601</v>
      </c>
      <c r="CN2401" s="166">
        <v>35040210.5634766</v>
      </c>
      <c r="CO2401" s="166">
        <v>140882055.33203101</v>
      </c>
      <c r="CP2401" s="99">
        <v>12617770.6948242</v>
      </c>
      <c r="CQ2401" s="99">
        <v>0</v>
      </c>
      <c r="CR2401" s="99">
        <v>0</v>
      </c>
      <c r="CS2401" s="99">
        <v>0</v>
      </c>
      <c r="CT2401" s="99">
        <v>0</v>
      </c>
      <c r="CU2401" s="98">
        <v>14483.405134017999</v>
      </c>
      <c r="CV2401" s="98">
        <v>88742.979928703004</v>
      </c>
      <c r="CW2401" s="98">
        <v>5867611.6573104896</v>
      </c>
      <c r="CX2401" s="98">
        <v>55621036.728576697</v>
      </c>
    </row>
    <row r="2402" spans="1:102" x14ac:dyDescent="0.2">
      <c r="A2402" s="98" t="s">
        <v>190</v>
      </c>
      <c r="B2402" s="100">
        <v>42064</v>
      </c>
      <c r="C2402" s="99">
        <v>107467.302330017</v>
      </c>
      <c r="D2402" s="99">
        <v>0</v>
      </c>
      <c r="E2402" s="99">
        <v>13814.2281128168</v>
      </c>
      <c r="F2402" s="99">
        <v>11037.9216971397</v>
      </c>
      <c r="G2402" s="99">
        <v>4589.1544730067299</v>
      </c>
      <c r="H2402" s="99">
        <v>0</v>
      </c>
      <c r="I2402" s="99">
        <v>0</v>
      </c>
      <c r="J2402" s="99">
        <v>85027.118623733506</v>
      </c>
      <c r="K2402" s="99">
        <v>29.7827370304149</v>
      </c>
      <c r="L2402" s="99">
        <v>206.27812399528901</v>
      </c>
      <c r="M2402" s="99">
        <v>51493.200818538702</v>
      </c>
      <c r="N2402" s="99">
        <v>3932.2421423494802</v>
      </c>
      <c r="O2402" s="99">
        <v>0</v>
      </c>
      <c r="P2402" s="99">
        <v>60784.956120967901</v>
      </c>
      <c r="Q2402" s="99">
        <v>4714.4340158104897</v>
      </c>
      <c r="R2402" s="99">
        <v>0</v>
      </c>
      <c r="S2402" s="99">
        <v>4574.5998845696404</v>
      </c>
      <c r="T2402" s="99">
        <v>0</v>
      </c>
      <c r="U2402" s="99">
        <v>85056.743780136094</v>
      </c>
      <c r="V2402" s="99">
        <v>4485514.86999512</v>
      </c>
      <c r="W2402" s="99">
        <v>0</v>
      </c>
      <c r="X2402" s="99">
        <v>768860.28485107399</v>
      </c>
      <c r="Y2402" s="99">
        <v>537563.78913116502</v>
      </c>
      <c r="Z2402" s="99">
        <v>530516.80522918701</v>
      </c>
      <c r="AA2402" s="99">
        <v>0</v>
      </c>
      <c r="AB2402" s="99">
        <v>0</v>
      </c>
      <c r="AC2402" s="99">
        <v>29000297.519775402</v>
      </c>
      <c r="AD2402" s="99">
        <v>2919.5146610438801</v>
      </c>
      <c r="AE2402" s="99">
        <v>16012.4307035208</v>
      </c>
      <c r="AF2402" s="99">
        <v>2065266.35163879</v>
      </c>
      <c r="AG2402" s="99">
        <v>436987.78792571998</v>
      </c>
      <c r="AH2402" s="99">
        <v>0</v>
      </c>
      <c r="AI2402" s="99">
        <v>2284950.5982360798</v>
      </c>
      <c r="AJ2402" s="99">
        <v>440226.31208038301</v>
      </c>
      <c r="AK2402" s="99">
        <v>0</v>
      </c>
      <c r="AL2402" s="99">
        <v>527404.41130065895</v>
      </c>
      <c r="AM2402" s="99">
        <v>0</v>
      </c>
      <c r="AN2402" s="99">
        <v>28965400.063964799</v>
      </c>
      <c r="AO2402" s="99">
        <v>44108218.34375</v>
      </c>
      <c r="AP2402" s="99">
        <v>0</v>
      </c>
      <c r="AQ2402" s="99">
        <v>6516706.2211303702</v>
      </c>
      <c r="AR2402" s="99">
        <v>4458922.40515137</v>
      </c>
      <c r="AS2402" s="99">
        <v>4481406.0964355497</v>
      </c>
      <c r="AT2402" s="99">
        <v>0</v>
      </c>
      <c r="AU2402" s="99">
        <v>0</v>
      </c>
      <c r="AV2402" s="99">
        <v>85111857.984375</v>
      </c>
      <c r="AW2402" s="99">
        <v>9646.1794487237894</v>
      </c>
      <c r="AX2402" s="99">
        <v>161419.96055412301</v>
      </c>
      <c r="AY2402" s="99">
        <v>20441482.5478516</v>
      </c>
      <c r="AZ2402" s="99">
        <v>3909504.2677917499</v>
      </c>
      <c r="BA2402" s="99">
        <v>0</v>
      </c>
      <c r="BB2402" s="99">
        <v>22057918.880127002</v>
      </c>
      <c r="BC2402" s="99">
        <v>3935218.9987487802</v>
      </c>
      <c r="BD2402" s="99">
        <v>0</v>
      </c>
      <c r="BE2402" s="99">
        <v>4459179.6702270498</v>
      </c>
      <c r="BF2402" s="99">
        <v>0</v>
      </c>
      <c r="BG2402" s="99">
        <v>85006135.060546905</v>
      </c>
      <c r="BH2402" s="99">
        <v>9549362.3424072303</v>
      </c>
      <c r="BI2402" s="99">
        <v>0</v>
      </c>
      <c r="BJ2402" s="99">
        <v>2491867.66265869</v>
      </c>
      <c r="BK2402" s="99">
        <v>1722673.4123229999</v>
      </c>
      <c r="BL2402" s="99">
        <v>0</v>
      </c>
      <c r="BM2402" s="99">
        <v>0</v>
      </c>
      <c r="BN2402" s="99">
        <v>0</v>
      </c>
      <c r="BO2402" s="99">
        <v>0</v>
      </c>
      <c r="BP2402" s="99">
        <v>0</v>
      </c>
      <c r="BQ2402" s="99">
        <v>0</v>
      </c>
      <c r="BR2402" s="99">
        <v>6851778.4117431603</v>
      </c>
      <c r="BS2402" s="99">
        <v>1462537.89031982</v>
      </c>
      <c r="BT2402" s="99">
        <v>0</v>
      </c>
      <c r="BU2402" s="99">
        <v>1620170.9699859601</v>
      </c>
      <c r="BV2402" s="99">
        <v>2206178.2617492699</v>
      </c>
      <c r="BW2402" s="99">
        <v>0</v>
      </c>
      <c r="BX2402" s="99">
        <v>404359.47939682001</v>
      </c>
      <c r="BY2402" s="99">
        <v>0</v>
      </c>
      <c r="BZ2402" s="99">
        <v>0</v>
      </c>
      <c r="CA2402" s="99">
        <v>121301.9781847</v>
      </c>
      <c r="CB2402" s="99">
        <v>5256165.7915649395</v>
      </c>
      <c r="CC2402" s="99">
        <v>50659384.646972701</v>
      </c>
      <c r="CD2402" s="99">
        <v>12056870.677734399</v>
      </c>
      <c r="CE2402" s="99">
        <v>4593.1091782450703</v>
      </c>
      <c r="CF2402" s="99">
        <v>530593.12611389195</v>
      </c>
      <c r="CG2402" s="99">
        <v>4481504.5486450205</v>
      </c>
      <c r="CH2402" s="99">
        <v>0</v>
      </c>
      <c r="CI2402" s="99">
        <v>125886.813276291</v>
      </c>
      <c r="CJ2402" s="99">
        <v>5787083.63134766</v>
      </c>
      <c r="CK2402" s="99">
        <v>55142080.669921897</v>
      </c>
      <c r="CL2402" s="99">
        <v>12440926.537597699</v>
      </c>
      <c r="CM2402" s="166">
        <v>210139.304319382</v>
      </c>
      <c r="CN2402" s="166">
        <v>34768406.070800804</v>
      </c>
      <c r="CO2402" s="166">
        <v>140080389.72265601</v>
      </c>
      <c r="CP2402" s="99">
        <v>12440926.537597699</v>
      </c>
      <c r="CQ2402" s="99">
        <v>0</v>
      </c>
      <c r="CR2402" s="99">
        <v>0</v>
      </c>
      <c r="CS2402" s="99">
        <v>0</v>
      </c>
      <c r="CT2402" s="99">
        <v>0</v>
      </c>
      <c r="CU2402" s="98">
        <v>13826.538541035001</v>
      </c>
      <c r="CV2402" s="98">
        <v>88802.255407367003</v>
      </c>
      <c r="CW2402" s="98">
        <v>5786758.9176788311</v>
      </c>
      <c r="CX2402" s="98">
        <v>55140889.19561772</v>
      </c>
    </row>
    <row r="2403" spans="1:102" x14ac:dyDescent="0.2">
      <c r="A2403" s="98" t="s">
        <v>190</v>
      </c>
      <c r="B2403" s="100">
        <v>42156</v>
      </c>
      <c r="C2403" s="99">
        <v>108055.440573692</v>
      </c>
      <c r="D2403" s="99">
        <v>0</v>
      </c>
      <c r="E2403" s="99">
        <v>13547.7539857626</v>
      </c>
      <c r="F2403" s="99">
        <v>10842.981755733501</v>
      </c>
      <c r="G2403" s="99">
        <v>4644.9478011727297</v>
      </c>
      <c r="H2403" s="99">
        <v>0</v>
      </c>
      <c r="I2403" s="99">
        <v>0</v>
      </c>
      <c r="J2403" s="99">
        <v>84532.581596374497</v>
      </c>
      <c r="K2403" s="99">
        <v>20.562835139688101</v>
      </c>
      <c r="L2403" s="99">
        <v>199.232594514266</v>
      </c>
      <c r="M2403" s="99">
        <v>51750.601176261902</v>
      </c>
      <c r="N2403" s="99">
        <v>3904.2669366002101</v>
      </c>
      <c r="O2403" s="99">
        <v>0</v>
      </c>
      <c r="P2403" s="99">
        <v>61016.208871841402</v>
      </c>
      <c r="Q2403" s="99">
        <v>4737.4965749979001</v>
      </c>
      <c r="R2403" s="99">
        <v>0</v>
      </c>
      <c r="S2403" s="99">
        <v>4638.6854665875398</v>
      </c>
      <c r="T2403" s="99">
        <v>0</v>
      </c>
      <c r="U2403" s="99">
        <v>84547.875677108794</v>
      </c>
      <c r="V2403" s="99">
        <v>4476567.6131591797</v>
      </c>
      <c r="W2403" s="99">
        <v>0</v>
      </c>
      <c r="X2403" s="99">
        <v>750827.06298065197</v>
      </c>
      <c r="Y2403" s="99">
        <v>526162.35353851295</v>
      </c>
      <c r="Z2403" s="99">
        <v>531678.18650817894</v>
      </c>
      <c r="AA2403" s="99">
        <v>0</v>
      </c>
      <c r="AB2403" s="99">
        <v>0</v>
      </c>
      <c r="AC2403" s="99">
        <v>28897367.390625</v>
      </c>
      <c r="AD2403" s="99">
        <v>2300.5667168796099</v>
      </c>
      <c r="AE2403" s="99">
        <v>17931.916148185701</v>
      </c>
      <c r="AF2403" s="99">
        <v>2060828.3624115</v>
      </c>
      <c r="AG2403" s="99">
        <v>425916.74227905303</v>
      </c>
      <c r="AH2403" s="99">
        <v>0</v>
      </c>
      <c r="AI2403" s="99">
        <v>2275672.0758361798</v>
      </c>
      <c r="AJ2403" s="99">
        <v>447626.29069137602</v>
      </c>
      <c r="AK2403" s="99">
        <v>0</v>
      </c>
      <c r="AL2403" s="99">
        <v>531095.64984893799</v>
      </c>
      <c r="AM2403" s="99">
        <v>0</v>
      </c>
      <c r="AN2403" s="99">
        <v>28940684.7197266</v>
      </c>
      <c r="AO2403" s="99">
        <v>44177906.393554702</v>
      </c>
      <c r="AP2403" s="99">
        <v>0</v>
      </c>
      <c r="AQ2403" s="99">
        <v>6383799.4661865197</v>
      </c>
      <c r="AR2403" s="99">
        <v>4388174.6323852502</v>
      </c>
      <c r="AS2403" s="99">
        <v>4502230.9472045898</v>
      </c>
      <c r="AT2403" s="99">
        <v>0</v>
      </c>
      <c r="AU2403" s="99">
        <v>0</v>
      </c>
      <c r="AV2403" s="99">
        <v>85068399.459960893</v>
      </c>
      <c r="AW2403" s="99">
        <v>7624.7494077682504</v>
      </c>
      <c r="AX2403" s="99">
        <v>181135.996067047</v>
      </c>
      <c r="AY2403" s="99">
        <v>20489194.277343798</v>
      </c>
      <c r="AZ2403" s="99">
        <v>3828695.0547790499</v>
      </c>
      <c r="BA2403" s="99">
        <v>0</v>
      </c>
      <c r="BB2403" s="99">
        <v>22087115.6481934</v>
      </c>
      <c r="BC2403" s="99">
        <v>4025013.4673156701</v>
      </c>
      <c r="BD2403" s="99">
        <v>0</v>
      </c>
      <c r="BE2403" s="99">
        <v>4497409.5708007803</v>
      </c>
      <c r="BF2403" s="99">
        <v>0</v>
      </c>
      <c r="BG2403" s="99">
        <v>85183410.313476607</v>
      </c>
      <c r="BH2403" s="99">
        <v>9701298.8182372991</v>
      </c>
      <c r="BI2403" s="99">
        <v>0</v>
      </c>
      <c r="BJ2403" s="99">
        <v>2465220.6509094201</v>
      </c>
      <c r="BK2403" s="99">
        <v>1699091.75279236</v>
      </c>
      <c r="BL2403" s="99">
        <v>0</v>
      </c>
      <c r="BM2403" s="99">
        <v>0</v>
      </c>
      <c r="BN2403" s="99">
        <v>0</v>
      </c>
      <c r="BO2403" s="99">
        <v>0</v>
      </c>
      <c r="BP2403" s="99">
        <v>0</v>
      </c>
      <c r="BQ2403" s="99">
        <v>0</v>
      </c>
      <c r="BR2403" s="99">
        <v>6919247.7392578097</v>
      </c>
      <c r="BS2403" s="99">
        <v>1450386.1057281501</v>
      </c>
      <c r="BT2403" s="99">
        <v>0</v>
      </c>
      <c r="BU2403" s="99">
        <v>1648639.2899932901</v>
      </c>
      <c r="BV2403" s="99">
        <v>2249868.1839904799</v>
      </c>
      <c r="BW2403" s="99">
        <v>0</v>
      </c>
      <c r="BX2403" s="99">
        <v>415112.77937698399</v>
      </c>
      <c r="BY2403" s="99">
        <v>0</v>
      </c>
      <c r="BZ2403" s="99">
        <v>0</v>
      </c>
      <c r="CA2403" s="99">
        <v>121579.491638184</v>
      </c>
      <c r="CB2403" s="99">
        <v>5228234.39599609</v>
      </c>
      <c r="CC2403" s="99">
        <v>50554423.527832001</v>
      </c>
      <c r="CD2403" s="99">
        <v>12157944.614990201</v>
      </c>
      <c r="CE2403" s="99">
        <v>4644.9985474348096</v>
      </c>
      <c r="CF2403" s="99">
        <v>532576.13186645496</v>
      </c>
      <c r="CG2403" s="99">
        <v>4500979.7708129901</v>
      </c>
      <c r="CH2403" s="99">
        <v>0</v>
      </c>
      <c r="CI2403" s="99">
        <v>126238.645136833</v>
      </c>
      <c r="CJ2403" s="99">
        <v>5760393.8498535203</v>
      </c>
      <c r="CK2403" s="99">
        <v>55054215.2197266</v>
      </c>
      <c r="CL2403" s="99">
        <v>12543277.9486084</v>
      </c>
      <c r="CM2403" s="166">
        <v>209908.38392639201</v>
      </c>
      <c r="CN2403" s="166">
        <v>34677947.958984397</v>
      </c>
      <c r="CO2403" s="166">
        <v>140036173.97656301</v>
      </c>
      <c r="CP2403" s="99">
        <v>12543277.9486084</v>
      </c>
      <c r="CQ2403" s="99">
        <v>0</v>
      </c>
      <c r="CR2403" s="99">
        <v>0</v>
      </c>
      <c r="CS2403" s="99">
        <v>0</v>
      </c>
      <c r="CT2403" s="99">
        <v>0</v>
      </c>
      <c r="CU2403" s="98">
        <v>13557.127408980001</v>
      </c>
      <c r="CV2403" s="98">
        <v>88380.018189185997</v>
      </c>
      <c r="CW2403" s="98">
        <v>5760810.5278625451</v>
      </c>
      <c r="CX2403" s="98">
        <v>55055403.29864499</v>
      </c>
    </row>
    <row r="2404" spans="1:102" x14ac:dyDescent="0.2">
      <c r="A2404" s="98" t="s">
        <v>190</v>
      </c>
      <c r="B2404" s="100">
        <v>42248</v>
      </c>
      <c r="C2404" s="99">
        <v>107745.77986526499</v>
      </c>
      <c r="D2404" s="99">
        <v>0</v>
      </c>
      <c r="E2404" s="99">
        <v>13247.4057613611</v>
      </c>
      <c r="F2404" s="99">
        <v>10601.5145186186</v>
      </c>
      <c r="G2404" s="99">
        <v>4742.7007297277496</v>
      </c>
      <c r="H2404" s="99">
        <v>0</v>
      </c>
      <c r="I2404" s="99">
        <v>0</v>
      </c>
      <c r="J2404" s="99">
        <v>83873.713381767302</v>
      </c>
      <c r="K2404" s="99">
        <v>16.040177354589101</v>
      </c>
      <c r="L2404" s="99">
        <v>238.90432392992099</v>
      </c>
      <c r="M2404" s="99">
        <v>51548.109654903397</v>
      </c>
      <c r="N2404" s="99">
        <v>3906.7986490726498</v>
      </c>
      <c r="O2404" s="99">
        <v>0</v>
      </c>
      <c r="P2404" s="99">
        <v>60705.382758617401</v>
      </c>
      <c r="Q2404" s="99">
        <v>4694.7457634210596</v>
      </c>
      <c r="R2404" s="99">
        <v>0</v>
      </c>
      <c r="S2404" s="99">
        <v>4742.9500819444702</v>
      </c>
      <c r="T2404" s="99">
        <v>0</v>
      </c>
      <c r="U2404" s="99">
        <v>83888.106306076093</v>
      </c>
      <c r="V2404" s="99">
        <v>4456540.7791137705</v>
      </c>
      <c r="W2404" s="99">
        <v>0</v>
      </c>
      <c r="X2404" s="99">
        <v>732806.30120086705</v>
      </c>
      <c r="Y2404" s="99">
        <v>514873.66169738799</v>
      </c>
      <c r="Z2404" s="99">
        <v>537197.41403198196</v>
      </c>
      <c r="AA2404" s="99">
        <v>0</v>
      </c>
      <c r="AB2404" s="99">
        <v>0</v>
      </c>
      <c r="AC2404" s="99">
        <v>28785624.363037098</v>
      </c>
      <c r="AD2404" s="99">
        <v>1986.8665758818399</v>
      </c>
      <c r="AE2404" s="99">
        <v>19265.1622252464</v>
      </c>
      <c r="AF2404" s="99">
        <v>2045968.0395202599</v>
      </c>
      <c r="AG2404" s="99">
        <v>414863.013595581</v>
      </c>
      <c r="AH2404" s="99">
        <v>0</v>
      </c>
      <c r="AI2404" s="99">
        <v>2263680.1166381799</v>
      </c>
      <c r="AJ2404" s="99">
        <v>443789.91169738799</v>
      </c>
      <c r="AK2404" s="99">
        <v>0</v>
      </c>
      <c r="AL2404" s="99">
        <v>536826.78467559803</v>
      </c>
      <c r="AM2404" s="99">
        <v>0</v>
      </c>
      <c r="AN2404" s="99">
        <v>28783638.0693359</v>
      </c>
      <c r="AO2404" s="99">
        <v>44159195.3212891</v>
      </c>
      <c r="AP2404" s="99">
        <v>0</v>
      </c>
      <c r="AQ2404" s="99">
        <v>6296562.9984130897</v>
      </c>
      <c r="AR2404" s="99">
        <v>4314273.5090332003</v>
      </c>
      <c r="AS2404" s="99">
        <v>4553075.3131103497</v>
      </c>
      <c r="AT2404" s="99">
        <v>0</v>
      </c>
      <c r="AU2404" s="99">
        <v>0</v>
      </c>
      <c r="AV2404" s="99">
        <v>84964738.6640625</v>
      </c>
      <c r="AW2404" s="99">
        <v>6598.1473852992103</v>
      </c>
      <c r="AX2404" s="99">
        <v>196024.000368118</v>
      </c>
      <c r="AY2404" s="99">
        <v>20445477.245361298</v>
      </c>
      <c r="AZ2404" s="99">
        <v>3745023.6324768099</v>
      </c>
      <c r="BA2404" s="99">
        <v>0</v>
      </c>
      <c r="BB2404" s="99">
        <v>22068211.744384799</v>
      </c>
      <c r="BC2404" s="99">
        <v>3971974.8297424298</v>
      </c>
      <c r="BD2404" s="99">
        <v>0</v>
      </c>
      <c r="BE2404" s="99">
        <v>4548380.2424316397</v>
      </c>
      <c r="BF2404" s="99">
        <v>0</v>
      </c>
      <c r="BG2404" s="99">
        <v>84986902.575195298</v>
      </c>
      <c r="BH2404" s="99">
        <v>9731404.796875</v>
      </c>
      <c r="BI2404" s="99">
        <v>0</v>
      </c>
      <c r="BJ2404" s="99">
        <v>2445514.5251464802</v>
      </c>
      <c r="BK2404" s="99">
        <v>1678341.70755005</v>
      </c>
      <c r="BL2404" s="99">
        <v>0</v>
      </c>
      <c r="BM2404" s="99">
        <v>0</v>
      </c>
      <c r="BN2404" s="99">
        <v>0</v>
      </c>
      <c r="BO2404" s="99">
        <v>0</v>
      </c>
      <c r="BP2404" s="99">
        <v>0</v>
      </c>
      <c r="BQ2404" s="99">
        <v>0</v>
      </c>
      <c r="BR2404" s="99">
        <v>6919322.4638061495</v>
      </c>
      <c r="BS2404" s="99">
        <v>1426563.1033630399</v>
      </c>
      <c r="BT2404" s="99">
        <v>0</v>
      </c>
      <c r="BU2404" s="99">
        <v>1326316.74998474</v>
      </c>
      <c r="BV2404" s="99">
        <v>2223681.1013488802</v>
      </c>
      <c r="BW2404" s="99">
        <v>0</v>
      </c>
      <c r="BX2404" s="99">
        <v>345720.75951767003</v>
      </c>
      <c r="BY2404" s="99">
        <v>0</v>
      </c>
      <c r="BZ2404" s="99">
        <v>0</v>
      </c>
      <c r="CA2404" s="99">
        <v>121008.510081291</v>
      </c>
      <c r="CB2404" s="99">
        <v>5186299.0706176804</v>
      </c>
      <c r="CC2404" s="99">
        <v>50395614.942871101</v>
      </c>
      <c r="CD2404" s="99">
        <v>12169072.7420654</v>
      </c>
      <c r="CE2404" s="99">
        <v>4743.6110450625401</v>
      </c>
      <c r="CF2404" s="99">
        <v>536659.16586303699</v>
      </c>
      <c r="CG2404" s="99">
        <v>4549067.6804809598</v>
      </c>
      <c r="CH2404" s="99">
        <v>0</v>
      </c>
      <c r="CI2404" s="99">
        <v>125758.366757393</v>
      </c>
      <c r="CJ2404" s="99">
        <v>5724674.9478759803</v>
      </c>
      <c r="CK2404" s="99">
        <v>54957582.7509766</v>
      </c>
      <c r="CL2404" s="99">
        <v>12569988.130371099</v>
      </c>
      <c r="CM2404" s="166">
        <v>208923.17922782901</v>
      </c>
      <c r="CN2404" s="166">
        <v>34501119.091796897</v>
      </c>
      <c r="CO2404" s="166">
        <v>139973804.4375</v>
      </c>
      <c r="CP2404" s="99">
        <v>12569988.130371099</v>
      </c>
      <c r="CQ2404" s="99">
        <v>0</v>
      </c>
      <c r="CR2404" s="99">
        <v>0</v>
      </c>
      <c r="CS2404" s="99">
        <v>0</v>
      </c>
      <c r="CT2404" s="99">
        <v>0</v>
      </c>
      <c r="CU2404" s="98">
        <v>13272.859009575999</v>
      </c>
      <c r="CV2404" s="98">
        <v>87791.518609730003</v>
      </c>
      <c r="CW2404" s="98">
        <v>5722958.2364807175</v>
      </c>
      <c r="CX2404" s="98">
        <v>54944682.623352058</v>
      </c>
    </row>
    <row r="2405" spans="1:102" x14ac:dyDescent="0.2">
      <c r="A2405" s="98" t="s">
        <v>190</v>
      </c>
      <c r="B2405" s="100">
        <v>42339</v>
      </c>
      <c r="C2405" s="99">
        <v>107910.91026401499</v>
      </c>
      <c r="D2405" s="99">
        <v>0</v>
      </c>
      <c r="E2405" s="99">
        <v>13054.2965216637</v>
      </c>
      <c r="F2405" s="99">
        <v>10492.6528543234</v>
      </c>
      <c r="G2405" s="99">
        <v>4837.1025782227498</v>
      </c>
      <c r="H2405" s="99">
        <v>0</v>
      </c>
      <c r="I2405" s="99">
        <v>0</v>
      </c>
      <c r="J2405" s="99">
        <v>83404.116617202802</v>
      </c>
      <c r="K2405" s="99">
        <v>13.524958625086599</v>
      </c>
      <c r="L2405" s="99">
        <v>212.35165172070299</v>
      </c>
      <c r="M2405" s="99">
        <v>51808.487977981596</v>
      </c>
      <c r="N2405" s="99">
        <v>3787.5216213464701</v>
      </c>
      <c r="O2405" s="99">
        <v>0</v>
      </c>
      <c r="P2405" s="99">
        <v>60527.134514808698</v>
      </c>
      <c r="Q2405" s="99">
        <v>4669.6957493424397</v>
      </c>
      <c r="R2405" s="99">
        <v>0</v>
      </c>
      <c r="S2405" s="99">
        <v>4826.5025212168703</v>
      </c>
      <c r="T2405" s="99">
        <v>0</v>
      </c>
      <c r="U2405" s="99">
        <v>83422.944380760193</v>
      </c>
      <c r="V2405" s="99">
        <v>4448382.95031738</v>
      </c>
      <c r="W2405" s="99">
        <v>0</v>
      </c>
      <c r="X2405" s="99">
        <v>703237.517372131</v>
      </c>
      <c r="Y2405" s="99">
        <v>493644.13652419997</v>
      </c>
      <c r="Z2405" s="99">
        <v>540177.84333038295</v>
      </c>
      <c r="AA2405" s="99">
        <v>0</v>
      </c>
      <c r="AB2405" s="99">
        <v>0</v>
      </c>
      <c r="AC2405" s="99">
        <v>28595646.364013702</v>
      </c>
      <c r="AD2405" s="99">
        <v>1617.35549478233</v>
      </c>
      <c r="AE2405" s="99">
        <v>15859.9593228102</v>
      </c>
      <c r="AF2405" s="99">
        <v>2057686.4057006801</v>
      </c>
      <c r="AG2405" s="99">
        <v>408197.82899856602</v>
      </c>
      <c r="AH2405" s="99">
        <v>0</v>
      </c>
      <c r="AI2405" s="99">
        <v>2241836.4031372098</v>
      </c>
      <c r="AJ2405" s="99">
        <v>441633.27955246001</v>
      </c>
      <c r="AK2405" s="99">
        <v>0</v>
      </c>
      <c r="AL2405" s="99">
        <v>539213.30590057396</v>
      </c>
      <c r="AM2405" s="99">
        <v>0</v>
      </c>
      <c r="AN2405" s="99">
        <v>28600294.287353501</v>
      </c>
      <c r="AO2405" s="99">
        <v>44269369.965820298</v>
      </c>
      <c r="AP2405" s="99">
        <v>0</v>
      </c>
      <c r="AQ2405" s="99">
        <v>6053261.9163818397</v>
      </c>
      <c r="AR2405" s="99">
        <v>4138955.1037902799</v>
      </c>
      <c r="AS2405" s="99">
        <v>4588405.5437622098</v>
      </c>
      <c r="AT2405" s="99">
        <v>0</v>
      </c>
      <c r="AU2405" s="99">
        <v>0</v>
      </c>
      <c r="AV2405" s="99">
        <v>84982205.673828095</v>
      </c>
      <c r="AW2405" s="99">
        <v>5413.3537027239799</v>
      </c>
      <c r="AX2405" s="99">
        <v>163287.02521514901</v>
      </c>
      <c r="AY2405" s="99">
        <v>20637331.362548798</v>
      </c>
      <c r="AZ2405" s="99">
        <v>3704121.2337341299</v>
      </c>
      <c r="BA2405" s="99">
        <v>0</v>
      </c>
      <c r="BB2405" s="99">
        <v>21958069.762695301</v>
      </c>
      <c r="BC2405" s="99">
        <v>3972224.2745056199</v>
      </c>
      <c r="BD2405" s="99">
        <v>0</v>
      </c>
      <c r="BE2405" s="99">
        <v>4582296.8629760696</v>
      </c>
      <c r="BF2405" s="99">
        <v>0</v>
      </c>
      <c r="BG2405" s="99">
        <v>84987701.381835893</v>
      </c>
      <c r="BH2405" s="99">
        <v>10560451.385864301</v>
      </c>
      <c r="BI2405" s="99">
        <v>0</v>
      </c>
      <c r="BJ2405" s="99">
        <v>2450343.7163391099</v>
      </c>
      <c r="BK2405" s="99">
        <v>1659880.7430419901</v>
      </c>
      <c r="BL2405" s="99">
        <v>0</v>
      </c>
      <c r="BM2405" s="99">
        <v>0</v>
      </c>
      <c r="BN2405" s="99">
        <v>0</v>
      </c>
      <c r="BO2405" s="99">
        <v>0</v>
      </c>
      <c r="BP2405" s="99">
        <v>0</v>
      </c>
      <c r="BQ2405" s="99">
        <v>0</v>
      </c>
      <c r="BR2405" s="99">
        <v>6999418.2480468797</v>
      </c>
      <c r="BS2405" s="99">
        <v>1402466.77122498</v>
      </c>
      <c r="BT2405" s="99">
        <v>0</v>
      </c>
      <c r="BU2405" s="99">
        <v>2468393.6499633798</v>
      </c>
      <c r="BV2405" s="99">
        <v>2231587.3821716299</v>
      </c>
      <c r="BW2405" s="99">
        <v>0</v>
      </c>
      <c r="BX2405" s="99">
        <v>577188.66840362502</v>
      </c>
      <c r="BY2405" s="99">
        <v>0</v>
      </c>
      <c r="BZ2405" s="99">
        <v>0</v>
      </c>
      <c r="CA2405" s="99">
        <v>120980.470336914</v>
      </c>
      <c r="CB2405" s="99">
        <v>5155311.4414672898</v>
      </c>
      <c r="CC2405" s="99">
        <v>50343074.073242202</v>
      </c>
      <c r="CD2405" s="99">
        <v>13009290.342529301</v>
      </c>
      <c r="CE2405" s="99">
        <v>4833.6130616068804</v>
      </c>
      <c r="CF2405" s="99">
        <v>539836.400390625</v>
      </c>
      <c r="CG2405" s="99">
        <v>4591447.8002319299</v>
      </c>
      <c r="CH2405" s="99">
        <v>0</v>
      </c>
      <c r="CI2405" s="99">
        <v>125794.42292213401</v>
      </c>
      <c r="CJ2405" s="99">
        <v>5693513.0064086895</v>
      </c>
      <c r="CK2405" s="99">
        <v>54923267.434082001</v>
      </c>
      <c r="CL2405" s="99">
        <v>13588496.8476563</v>
      </c>
      <c r="CM2405" s="166">
        <v>208343.347421646</v>
      </c>
      <c r="CN2405" s="166">
        <v>34238433.562988304</v>
      </c>
      <c r="CO2405" s="166">
        <v>139896944.05078101</v>
      </c>
      <c r="CP2405" s="99">
        <v>13588496.8476563</v>
      </c>
      <c r="CQ2405" s="99">
        <v>0</v>
      </c>
      <c r="CR2405" s="99">
        <v>0</v>
      </c>
      <c r="CS2405" s="99">
        <v>0</v>
      </c>
      <c r="CT2405" s="99">
        <v>0</v>
      </c>
      <c r="CU2405" s="98">
        <v>13083.173448899999</v>
      </c>
      <c r="CV2405" s="98">
        <v>87396.377736159993</v>
      </c>
      <c r="CW2405" s="98">
        <v>5695147.8418579148</v>
      </c>
      <c r="CX2405" s="98">
        <v>54934521.873474136</v>
      </c>
    </row>
    <row r="2406" spans="1:102" x14ac:dyDescent="0.2">
      <c r="A2406" s="98" t="s">
        <v>190</v>
      </c>
      <c r="B2406" s="100">
        <v>42430</v>
      </c>
      <c r="C2406" s="99">
        <v>107760.705065727</v>
      </c>
      <c r="D2406" s="99">
        <v>0</v>
      </c>
      <c r="E2406" s="99">
        <v>12888.3828191757</v>
      </c>
      <c r="F2406" s="99">
        <v>10455.429799556699</v>
      </c>
      <c r="G2406" s="99">
        <v>4889.1814110875102</v>
      </c>
      <c r="H2406" s="99">
        <v>0</v>
      </c>
      <c r="I2406" s="99">
        <v>0</v>
      </c>
      <c r="J2406" s="99">
        <v>82976.083491325393</v>
      </c>
      <c r="K2406" s="99">
        <v>10.351542471558799</v>
      </c>
      <c r="L2406" s="99">
        <v>196.580336820334</v>
      </c>
      <c r="M2406" s="99">
        <v>51574.1016402245</v>
      </c>
      <c r="N2406" s="99">
        <v>3822.1519981920701</v>
      </c>
      <c r="O2406" s="99">
        <v>0</v>
      </c>
      <c r="P2406" s="99">
        <v>60346.151560306498</v>
      </c>
      <c r="Q2406" s="99">
        <v>4630.0966845154799</v>
      </c>
      <c r="R2406" s="99">
        <v>0</v>
      </c>
      <c r="S2406" s="99">
        <v>4868.9496467709496</v>
      </c>
      <c r="T2406" s="99">
        <v>0</v>
      </c>
      <c r="U2406" s="99">
        <v>82991.211834907503</v>
      </c>
      <c r="V2406" s="99">
        <v>4411143.0114135696</v>
      </c>
      <c r="W2406" s="99">
        <v>0</v>
      </c>
      <c r="X2406" s="99">
        <v>687912.33293914795</v>
      </c>
      <c r="Y2406" s="99">
        <v>496037.49814224202</v>
      </c>
      <c r="Z2406" s="99">
        <v>550779.47638702404</v>
      </c>
      <c r="AA2406" s="99">
        <v>0</v>
      </c>
      <c r="AB2406" s="99">
        <v>0</v>
      </c>
      <c r="AC2406" s="99">
        <v>28532759.388671901</v>
      </c>
      <c r="AD2406" s="99">
        <v>1290.72290968895</v>
      </c>
      <c r="AE2406" s="99">
        <v>12307.304405212401</v>
      </c>
      <c r="AF2406" s="99">
        <v>2023920.16737366</v>
      </c>
      <c r="AG2406" s="99">
        <v>402360.86208724999</v>
      </c>
      <c r="AH2406" s="99">
        <v>0</v>
      </c>
      <c r="AI2406" s="99">
        <v>2245577.1078796401</v>
      </c>
      <c r="AJ2406" s="99">
        <v>435587.046508789</v>
      </c>
      <c r="AK2406" s="99">
        <v>0</v>
      </c>
      <c r="AL2406" s="99">
        <v>547981.83193206799</v>
      </c>
      <c r="AM2406" s="99">
        <v>0</v>
      </c>
      <c r="AN2406" s="99">
        <v>28564250.979492199</v>
      </c>
      <c r="AO2406" s="99">
        <v>44141020.603515603</v>
      </c>
      <c r="AP2406" s="99">
        <v>0</v>
      </c>
      <c r="AQ2406" s="99">
        <v>5969058.4682617197</v>
      </c>
      <c r="AR2406" s="99">
        <v>4164197.9232482901</v>
      </c>
      <c r="AS2406" s="99">
        <v>4706888.9923095703</v>
      </c>
      <c r="AT2406" s="99">
        <v>0</v>
      </c>
      <c r="AU2406" s="99">
        <v>0</v>
      </c>
      <c r="AV2406" s="99">
        <v>85111584.623046905</v>
      </c>
      <c r="AW2406" s="99">
        <v>4327.22978460789</v>
      </c>
      <c r="AX2406" s="99">
        <v>133716.59381485</v>
      </c>
      <c r="AY2406" s="99">
        <v>20436938.059082001</v>
      </c>
      <c r="AZ2406" s="99">
        <v>3690415.9252624498</v>
      </c>
      <c r="BA2406" s="99">
        <v>0</v>
      </c>
      <c r="BB2406" s="99">
        <v>22098091.225097701</v>
      </c>
      <c r="BC2406" s="99">
        <v>3941315.7087707501</v>
      </c>
      <c r="BD2406" s="99">
        <v>0</v>
      </c>
      <c r="BE2406" s="99">
        <v>4678285.7318725605</v>
      </c>
      <c r="BF2406" s="99">
        <v>0</v>
      </c>
      <c r="BG2406" s="99">
        <v>85197918.875</v>
      </c>
      <c r="BH2406" s="99">
        <v>12111162.025634799</v>
      </c>
      <c r="BI2406" s="99">
        <v>0</v>
      </c>
      <c r="BJ2406" s="99">
        <v>2551291.0372009301</v>
      </c>
      <c r="BK2406" s="99">
        <v>1720158.4612579299</v>
      </c>
      <c r="BL2406" s="99">
        <v>0</v>
      </c>
      <c r="BM2406" s="99">
        <v>0</v>
      </c>
      <c r="BN2406" s="99">
        <v>0</v>
      </c>
      <c r="BO2406" s="99">
        <v>0</v>
      </c>
      <c r="BP2406" s="99">
        <v>0</v>
      </c>
      <c r="BQ2406" s="99">
        <v>0</v>
      </c>
      <c r="BR2406" s="99">
        <v>6984052.2947387705</v>
      </c>
      <c r="BS2406" s="99">
        <v>1398446.77070618</v>
      </c>
      <c r="BT2406" s="99">
        <v>0</v>
      </c>
      <c r="BU2406" s="99">
        <v>4237815.2699584998</v>
      </c>
      <c r="BV2406" s="99">
        <v>2203522.46380615</v>
      </c>
      <c r="BW2406" s="99">
        <v>0</v>
      </c>
      <c r="BX2406" s="99">
        <v>984314.53646850598</v>
      </c>
      <c r="BY2406" s="99">
        <v>0</v>
      </c>
      <c r="BZ2406" s="99">
        <v>0</v>
      </c>
      <c r="CA2406" s="99">
        <v>120639.357555389</v>
      </c>
      <c r="CB2406" s="99">
        <v>5098102.7440795898</v>
      </c>
      <c r="CC2406" s="99">
        <v>50046769.125488304</v>
      </c>
      <c r="CD2406" s="99">
        <v>14681767.849365201</v>
      </c>
      <c r="CE2406" s="99">
        <v>4891.1644600629797</v>
      </c>
      <c r="CF2406" s="99">
        <v>545253.15425109898</v>
      </c>
      <c r="CG2406" s="99">
        <v>4654783.17150879</v>
      </c>
      <c r="CH2406" s="99">
        <v>0</v>
      </c>
      <c r="CI2406" s="99">
        <v>125530.93608474699</v>
      </c>
      <c r="CJ2406" s="99">
        <v>5644424.4916992197</v>
      </c>
      <c r="CK2406" s="99">
        <v>54702101.570800804</v>
      </c>
      <c r="CL2406" s="99">
        <v>15637989.783813501</v>
      </c>
      <c r="CM2406" s="166">
        <v>207645.753736496</v>
      </c>
      <c r="CN2406" s="166">
        <v>34117674.3681641</v>
      </c>
      <c r="CO2406" s="166">
        <v>139616685.07031301</v>
      </c>
      <c r="CP2406" s="99">
        <v>15637989.783813501</v>
      </c>
      <c r="CQ2406" s="99">
        <v>0</v>
      </c>
      <c r="CR2406" s="99">
        <v>0</v>
      </c>
      <c r="CS2406" s="99">
        <v>0</v>
      </c>
      <c r="CT2406" s="99">
        <v>0</v>
      </c>
      <c r="CU2406" s="98">
        <v>12886.061570524</v>
      </c>
      <c r="CV2406" s="98">
        <v>87022.888537388004</v>
      </c>
      <c r="CW2406" s="98">
        <v>5643355.8983306885</v>
      </c>
      <c r="CX2406" s="98">
        <v>54701552.296997093</v>
      </c>
    </row>
    <row r="2407" spans="1:102" x14ac:dyDescent="0.2">
      <c r="A2407" s="98" t="s">
        <v>190</v>
      </c>
      <c r="B2407" s="100">
        <v>42522</v>
      </c>
      <c r="C2407" s="99">
        <v>108039.82420349101</v>
      </c>
      <c r="D2407" s="99">
        <v>0</v>
      </c>
      <c r="E2407" s="99">
        <v>12581.830918669701</v>
      </c>
      <c r="F2407" s="99">
        <v>10223.512076020201</v>
      </c>
      <c r="G2407" s="99">
        <v>4959.6618505120296</v>
      </c>
      <c r="H2407" s="99">
        <v>0</v>
      </c>
      <c r="I2407" s="99">
        <v>0</v>
      </c>
      <c r="J2407" s="99">
        <v>82416.327681541399</v>
      </c>
      <c r="K2407" s="99">
        <v>9.2851131587522104</v>
      </c>
      <c r="L2407" s="99">
        <v>199.27295516617599</v>
      </c>
      <c r="M2407" s="99">
        <v>51735.150615215302</v>
      </c>
      <c r="N2407" s="99">
        <v>3814.0264946222301</v>
      </c>
      <c r="O2407" s="99">
        <v>0</v>
      </c>
      <c r="P2407" s="99">
        <v>60313.935523986802</v>
      </c>
      <c r="Q2407" s="99">
        <v>4560.2766045928001</v>
      </c>
      <c r="R2407" s="99">
        <v>0</v>
      </c>
      <c r="S2407" s="99">
        <v>4952.4586284160596</v>
      </c>
      <c r="T2407" s="99">
        <v>0</v>
      </c>
      <c r="U2407" s="99">
        <v>82424.352343559294</v>
      </c>
      <c r="V2407" s="99">
        <v>4395616.8272094699</v>
      </c>
      <c r="W2407" s="99">
        <v>0</v>
      </c>
      <c r="X2407" s="99">
        <v>665172.42637634301</v>
      </c>
      <c r="Y2407" s="99">
        <v>477033.59571838402</v>
      </c>
      <c r="Z2407" s="99">
        <v>553783.62441253697</v>
      </c>
      <c r="AA2407" s="99">
        <v>0</v>
      </c>
      <c r="AB2407" s="99">
        <v>0</v>
      </c>
      <c r="AC2407" s="99">
        <v>28353320.4919434</v>
      </c>
      <c r="AD2407" s="99">
        <v>966.567440003157</v>
      </c>
      <c r="AE2407" s="99">
        <v>16025.234690666201</v>
      </c>
      <c r="AF2407" s="99">
        <v>2008691.67098999</v>
      </c>
      <c r="AG2407" s="99">
        <v>400747.79339981102</v>
      </c>
      <c r="AH2407" s="99">
        <v>0</v>
      </c>
      <c r="AI2407" s="99">
        <v>2235619.4291076702</v>
      </c>
      <c r="AJ2407" s="99">
        <v>429361.83591461199</v>
      </c>
      <c r="AK2407" s="99">
        <v>0</v>
      </c>
      <c r="AL2407" s="99">
        <v>553027.36499023403</v>
      </c>
      <c r="AM2407" s="99">
        <v>0</v>
      </c>
      <c r="AN2407" s="99">
        <v>28325738.206787098</v>
      </c>
      <c r="AO2407" s="99">
        <v>44285664.292480499</v>
      </c>
      <c r="AP2407" s="99">
        <v>0</v>
      </c>
      <c r="AQ2407" s="99">
        <v>5867636.0756225605</v>
      </c>
      <c r="AR2407" s="99">
        <v>4092205.4480590802</v>
      </c>
      <c r="AS2407" s="99">
        <v>4738301.5127563505</v>
      </c>
      <c r="AT2407" s="99">
        <v>0</v>
      </c>
      <c r="AU2407" s="99">
        <v>0</v>
      </c>
      <c r="AV2407" s="99">
        <v>84831255.363281295</v>
      </c>
      <c r="AW2407" s="99">
        <v>3248.65688449144</v>
      </c>
      <c r="AX2407" s="99">
        <v>171025.47969245899</v>
      </c>
      <c r="AY2407" s="99">
        <v>20414150.110595699</v>
      </c>
      <c r="AZ2407" s="99">
        <v>3729836.9797058101</v>
      </c>
      <c r="BA2407" s="99">
        <v>0</v>
      </c>
      <c r="BB2407" s="99">
        <v>22143337.7426758</v>
      </c>
      <c r="BC2407" s="99">
        <v>3947972.5830078102</v>
      </c>
      <c r="BD2407" s="99">
        <v>0</v>
      </c>
      <c r="BE2407" s="99">
        <v>4733167.36755371</v>
      </c>
      <c r="BF2407" s="99">
        <v>0</v>
      </c>
      <c r="BG2407" s="99">
        <v>84743627.674804702</v>
      </c>
      <c r="BH2407" s="99">
        <v>12206194.6668701</v>
      </c>
      <c r="BI2407" s="99">
        <v>0</v>
      </c>
      <c r="BJ2407" s="99">
        <v>2515339.4511718801</v>
      </c>
      <c r="BK2407" s="99">
        <v>1690017.0031433101</v>
      </c>
      <c r="BL2407" s="99">
        <v>0</v>
      </c>
      <c r="BM2407" s="99">
        <v>0</v>
      </c>
      <c r="BN2407" s="99">
        <v>0</v>
      </c>
      <c r="BO2407" s="99">
        <v>0</v>
      </c>
      <c r="BP2407" s="99">
        <v>0</v>
      </c>
      <c r="BQ2407" s="99">
        <v>0</v>
      </c>
      <c r="BR2407" s="99">
        <v>6975861.8346557599</v>
      </c>
      <c r="BS2407" s="99">
        <v>1416526.2307281501</v>
      </c>
      <c r="BT2407" s="99">
        <v>0</v>
      </c>
      <c r="BU2407" s="99">
        <v>4315329.9099731399</v>
      </c>
      <c r="BV2407" s="99">
        <v>2209067.7308959998</v>
      </c>
      <c r="BW2407" s="99">
        <v>0</v>
      </c>
      <c r="BX2407" s="99">
        <v>1012712.2763671899</v>
      </c>
      <c r="BY2407" s="99">
        <v>0</v>
      </c>
      <c r="BZ2407" s="99">
        <v>0</v>
      </c>
      <c r="CA2407" s="99">
        <v>120607.51614284499</v>
      </c>
      <c r="CB2407" s="99">
        <v>5062762.2408447303</v>
      </c>
      <c r="CC2407" s="99">
        <v>50125091.165527299</v>
      </c>
      <c r="CD2407" s="99">
        <v>14725321.270385699</v>
      </c>
      <c r="CE2407" s="99">
        <v>4959.7156177759198</v>
      </c>
      <c r="CF2407" s="99">
        <v>546133.76242828404</v>
      </c>
      <c r="CG2407" s="99">
        <v>4672138.2527465802</v>
      </c>
      <c r="CH2407" s="99">
        <v>0</v>
      </c>
      <c r="CI2407" s="99">
        <v>125579.61022377</v>
      </c>
      <c r="CJ2407" s="99">
        <v>5609106.2422485398</v>
      </c>
      <c r="CK2407" s="99">
        <v>54799110.4697266</v>
      </c>
      <c r="CL2407" s="99">
        <v>15675039.7149658</v>
      </c>
      <c r="CM2407" s="166">
        <v>207107.400831223</v>
      </c>
      <c r="CN2407" s="166">
        <v>33871607.510253899</v>
      </c>
      <c r="CO2407" s="166">
        <v>139546870.41015601</v>
      </c>
      <c r="CP2407" s="99">
        <v>15675039.7149658</v>
      </c>
      <c r="CQ2407" s="99">
        <v>0</v>
      </c>
      <c r="CR2407" s="99">
        <v>0</v>
      </c>
      <c r="CS2407" s="99">
        <v>0</v>
      </c>
      <c r="CT2407" s="99">
        <v>0</v>
      </c>
      <c r="CU2407" s="98">
        <v>12583.926942867</v>
      </c>
      <c r="CV2407" s="98">
        <v>86503.094436326006</v>
      </c>
      <c r="CW2407" s="98">
        <v>5608896.003273014</v>
      </c>
      <c r="CX2407" s="98">
        <v>54797229.418273881</v>
      </c>
    </row>
    <row r="2408" spans="1:102" x14ac:dyDescent="0.2">
      <c r="A2408" s="98" t="s">
        <v>190</v>
      </c>
      <c r="B2408" s="100">
        <v>42614</v>
      </c>
      <c r="C2408" s="99">
        <v>108255.04847908</v>
      </c>
      <c r="D2408" s="99">
        <v>0</v>
      </c>
      <c r="E2408" s="99">
        <v>12314.8778958321</v>
      </c>
      <c r="F2408" s="99">
        <v>10061.642311215401</v>
      </c>
      <c r="G2408" s="99">
        <v>4957.2737836837796</v>
      </c>
      <c r="H2408" s="99">
        <v>0</v>
      </c>
      <c r="I2408" s="99">
        <v>0</v>
      </c>
      <c r="J2408" s="99">
        <v>81609.447087287903</v>
      </c>
      <c r="K2408" s="99">
        <v>9.0296225462807307</v>
      </c>
      <c r="L2408" s="99">
        <v>207.87524160556501</v>
      </c>
      <c r="M2408" s="99">
        <v>51864.135707378402</v>
      </c>
      <c r="N2408" s="99">
        <v>3801.6927784383302</v>
      </c>
      <c r="O2408" s="99">
        <v>0</v>
      </c>
      <c r="P2408" s="99">
        <v>60242.656651496902</v>
      </c>
      <c r="Q2408" s="99">
        <v>4514.5922387242299</v>
      </c>
      <c r="R2408" s="99">
        <v>0</v>
      </c>
      <c r="S2408" s="99">
        <v>4962.7450675964401</v>
      </c>
      <c r="T2408" s="99">
        <v>0</v>
      </c>
      <c r="U2408" s="99">
        <v>81598.107336998</v>
      </c>
      <c r="V2408" s="99">
        <v>4440149.63317871</v>
      </c>
      <c r="W2408" s="99">
        <v>0</v>
      </c>
      <c r="X2408" s="99">
        <v>645158.65967559803</v>
      </c>
      <c r="Y2408" s="99">
        <v>462902.41932678199</v>
      </c>
      <c r="Z2408" s="99">
        <v>555848.35503387498</v>
      </c>
      <c r="AA2408" s="99">
        <v>0</v>
      </c>
      <c r="AB2408" s="99">
        <v>0</v>
      </c>
      <c r="AC2408" s="99">
        <v>28034149.404296901</v>
      </c>
      <c r="AD2408" s="99">
        <v>866.15782131254696</v>
      </c>
      <c r="AE2408" s="99">
        <v>16125.155980825401</v>
      </c>
      <c r="AF2408" s="99">
        <v>2019120.10067749</v>
      </c>
      <c r="AG2408" s="99">
        <v>400980.09944152797</v>
      </c>
      <c r="AH2408" s="99">
        <v>0</v>
      </c>
      <c r="AI2408" s="99">
        <v>2196964.8742980999</v>
      </c>
      <c r="AJ2408" s="99">
        <v>431530.17915344198</v>
      </c>
      <c r="AK2408" s="99">
        <v>0</v>
      </c>
      <c r="AL2408" s="99">
        <v>555087.74517822301</v>
      </c>
      <c r="AM2408" s="99">
        <v>0</v>
      </c>
      <c r="AN2408" s="99">
        <v>28033192.373291001</v>
      </c>
      <c r="AO2408" s="99">
        <v>44994276.583496101</v>
      </c>
      <c r="AP2408" s="99">
        <v>0</v>
      </c>
      <c r="AQ2408" s="99">
        <v>5674436.2023315402</v>
      </c>
      <c r="AR2408" s="99">
        <v>4007798.3160705599</v>
      </c>
      <c r="AS2408" s="99">
        <v>4777263.1118774395</v>
      </c>
      <c r="AT2408" s="99">
        <v>0</v>
      </c>
      <c r="AU2408" s="99">
        <v>0</v>
      </c>
      <c r="AV2408" s="99">
        <v>84282242.625976607</v>
      </c>
      <c r="AW2408" s="99">
        <v>2929.3187057375899</v>
      </c>
      <c r="AX2408" s="99">
        <v>164372.382436752</v>
      </c>
      <c r="AY2408" s="99">
        <v>20711767.715332001</v>
      </c>
      <c r="AZ2408" s="99">
        <v>3751264.62808228</v>
      </c>
      <c r="BA2408" s="99">
        <v>0</v>
      </c>
      <c r="BB2408" s="99">
        <v>21869008.723632801</v>
      </c>
      <c r="BC2408" s="99">
        <v>3976352.1810302702</v>
      </c>
      <c r="BD2408" s="99">
        <v>0</v>
      </c>
      <c r="BE2408" s="99">
        <v>4773211.5684204102</v>
      </c>
      <c r="BF2408" s="99">
        <v>0</v>
      </c>
      <c r="BG2408" s="99">
        <v>84292223.402343795</v>
      </c>
      <c r="BH2408" s="99">
        <v>12102997.526001001</v>
      </c>
      <c r="BI2408" s="99">
        <v>0</v>
      </c>
      <c r="BJ2408" s="99">
        <v>2405818.8926391602</v>
      </c>
      <c r="BK2408" s="99">
        <v>1631975.56573486</v>
      </c>
      <c r="BL2408" s="99">
        <v>0</v>
      </c>
      <c r="BM2408" s="99">
        <v>0</v>
      </c>
      <c r="BN2408" s="99">
        <v>0</v>
      </c>
      <c r="BO2408" s="99">
        <v>0</v>
      </c>
      <c r="BP2408" s="99">
        <v>0</v>
      </c>
      <c r="BQ2408" s="99">
        <v>0</v>
      </c>
      <c r="BR2408" s="99">
        <v>6977488.68115234</v>
      </c>
      <c r="BS2408" s="99">
        <v>1411708.2732543901</v>
      </c>
      <c r="BT2408" s="99">
        <v>0</v>
      </c>
      <c r="BU2408" s="99">
        <v>3429240.12994385</v>
      </c>
      <c r="BV2408" s="99">
        <v>2193986.3350830101</v>
      </c>
      <c r="BW2408" s="99">
        <v>0</v>
      </c>
      <c r="BX2408" s="99">
        <v>840780.85704040504</v>
      </c>
      <c r="BY2408" s="99">
        <v>0</v>
      </c>
      <c r="BZ2408" s="99">
        <v>0</v>
      </c>
      <c r="CA2408" s="99">
        <v>120545.670653343</v>
      </c>
      <c r="CB2408" s="99">
        <v>5081446.8429565402</v>
      </c>
      <c r="CC2408" s="99">
        <v>50697227.441406302</v>
      </c>
      <c r="CD2408" s="99">
        <v>14488229.294921899</v>
      </c>
      <c r="CE2408" s="99">
        <v>4959.0970934033403</v>
      </c>
      <c r="CF2408" s="99">
        <v>559438.93642425502</v>
      </c>
      <c r="CG2408" s="99">
        <v>4813875.58349609</v>
      </c>
      <c r="CH2408" s="99">
        <v>0</v>
      </c>
      <c r="CI2408" s="99">
        <v>125517.142796516</v>
      </c>
      <c r="CJ2408" s="99">
        <v>5641112.5604858398</v>
      </c>
      <c r="CK2408" s="99">
        <v>55512601.159179702</v>
      </c>
      <c r="CL2408" s="99">
        <v>15432368.2185059</v>
      </c>
      <c r="CM2408" s="166">
        <v>206387.590286255</v>
      </c>
      <c r="CN2408" s="166">
        <v>33725580.226074196</v>
      </c>
      <c r="CO2408" s="166">
        <v>139840903.55078101</v>
      </c>
      <c r="CP2408" s="99">
        <v>15432368.2185059</v>
      </c>
      <c r="CQ2408" s="99">
        <v>0</v>
      </c>
      <c r="CR2408" s="99">
        <v>0</v>
      </c>
      <c r="CS2408" s="99">
        <v>0</v>
      </c>
      <c r="CT2408" s="99">
        <v>0</v>
      </c>
      <c r="CU2408" s="98">
        <v>12332.066062546999</v>
      </c>
      <c r="CV2408" s="98">
        <v>85741.513833607998</v>
      </c>
      <c r="CW2408" s="98">
        <v>5640885.7793807955</v>
      </c>
      <c r="CX2408" s="98">
        <v>55511103.024902388</v>
      </c>
    </row>
    <row r="2409" spans="1:102" x14ac:dyDescent="0.2">
      <c r="A2409" s="98" t="s">
        <v>190</v>
      </c>
      <c r="B2409" s="100">
        <v>42705</v>
      </c>
      <c r="C2409" s="99">
        <v>108310.958142281</v>
      </c>
      <c r="D2409" s="99">
        <v>0</v>
      </c>
      <c r="E2409" s="99">
        <v>12103.8430092335</v>
      </c>
      <c r="F2409" s="99">
        <v>9983.3297066688501</v>
      </c>
      <c r="G2409" s="99">
        <v>5043.4344773292496</v>
      </c>
      <c r="H2409" s="99">
        <v>0</v>
      </c>
      <c r="I2409" s="99">
        <v>0</v>
      </c>
      <c r="J2409" s="99">
        <v>81177.599453926101</v>
      </c>
      <c r="K2409" s="99">
        <v>8.3073823346057907</v>
      </c>
      <c r="L2409" s="99">
        <v>145.06185571104299</v>
      </c>
      <c r="M2409" s="99">
        <v>51982.196444988302</v>
      </c>
      <c r="N2409" s="99">
        <v>3818.1186198294199</v>
      </c>
      <c r="O2409" s="99">
        <v>0</v>
      </c>
      <c r="P2409" s="99">
        <v>60161.197505950899</v>
      </c>
      <c r="Q2409" s="99">
        <v>4391.7878201603899</v>
      </c>
      <c r="R2409" s="99">
        <v>0</v>
      </c>
      <c r="S2409" s="99">
        <v>5026.5621763467798</v>
      </c>
      <c r="T2409" s="99">
        <v>0</v>
      </c>
      <c r="U2409" s="99">
        <v>81208.9238376617</v>
      </c>
      <c r="V2409" s="99">
        <v>4382960.0858154297</v>
      </c>
      <c r="W2409" s="99">
        <v>0</v>
      </c>
      <c r="X2409" s="99">
        <v>623986.55995178199</v>
      </c>
      <c r="Y2409" s="99">
        <v>448602.60715866101</v>
      </c>
      <c r="Z2409" s="99">
        <v>556006.48884582496</v>
      </c>
      <c r="AA2409" s="99">
        <v>0</v>
      </c>
      <c r="AB2409" s="99">
        <v>0</v>
      </c>
      <c r="AC2409" s="99">
        <v>27861560.732910201</v>
      </c>
      <c r="AD2409" s="99">
        <v>796.46737991273403</v>
      </c>
      <c r="AE2409" s="99">
        <v>13907.012409925501</v>
      </c>
      <c r="AF2409" s="99">
        <v>2003694.6785430899</v>
      </c>
      <c r="AG2409" s="99">
        <v>398736.596561432</v>
      </c>
      <c r="AH2409" s="99">
        <v>0</v>
      </c>
      <c r="AI2409" s="99">
        <v>2151860.22119141</v>
      </c>
      <c r="AJ2409" s="99">
        <v>425667.16235732997</v>
      </c>
      <c r="AK2409" s="99">
        <v>0</v>
      </c>
      <c r="AL2409" s="99">
        <v>555336.84641265904</v>
      </c>
      <c r="AM2409" s="99">
        <v>0</v>
      </c>
      <c r="AN2409" s="99">
        <v>27864259.778320301</v>
      </c>
      <c r="AO2409" s="99">
        <v>44597939.580078103</v>
      </c>
      <c r="AP2409" s="99">
        <v>0</v>
      </c>
      <c r="AQ2409" s="99">
        <v>5461439.42077637</v>
      </c>
      <c r="AR2409" s="99">
        <v>3895292.9464721698</v>
      </c>
      <c r="AS2409" s="99">
        <v>4801577.56433105</v>
      </c>
      <c r="AT2409" s="99">
        <v>0</v>
      </c>
      <c r="AU2409" s="99">
        <v>0</v>
      </c>
      <c r="AV2409" s="99">
        <v>84207624.922851607</v>
      </c>
      <c r="AW2409" s="99">
        <v>2715.3625075221098</v>
      </c>
      <c r="AX2409" s="99">
        <v>104292.64162540399</v>
      </c>
      <c r="AY2409" s="99">
        <v>20598722.526122998</v>
      </c>
      <c r="AZ2409" s="99">
        <v>3754526.0620117201</v>
      </c>
      <c r="BA2409" s="99">
        <v>0</v>
      </c>
      <c r="BB2409" s="99">
        <v>21568907.880859401</v>
      </c>
      <c r="BC2409" s="99">
        <v>3938001.1696777302</v>
      </c>
      <c r="BD2409" s="99">
        <v>0</v>
      </c>
      <c r="BE2409" s="99">
        <v>4798314.1840209998</v>
      </c>
      <c r="BF2409" s="99">
        <v>0</v>
      </c>
      <c r="BG2409" s="99">
        <v>84214043.859375</v>
      </c>
      <c r="BH2409" s="99">
        <v>12160384.5200195</v>
      </c>
      <c r="BI2409" s="99">
        <v>0</v>
      </c>
      <c r="BJ2409" s="99">
        <v>2328550.3383178702</v>
      </c>
      <c r="BK2409" s="99">
        <v>1580662.5488891599</v>
      </c>
      <c r="BL2409" s="99">
        <v>0</v>
      </c>
      <c r="BM2409" s="99">
        <v>0</v>
      </c>
      <c r="BN2409" s="99">
        <v>0</v>
      </c>
      <c r="BO2409" s="99">
        <v>0</v>
      </c>
      <c r="BP2409" s="99">
        <v>0</v>
      </c>
      <c r="BQ2409" s="99">
        <v>0</v>
      </c>
      <c r="BR2409" s="99">
        <v>6947186.4418334998</v>
      </c>
      <c r="BS2409" s="99">
        <v>1412622.0449981701</v>
      </c>
      <c r="BT2409" s="99">
        <v>0</v>
      </c>
      <c r="BU2409" s="99">
        <v>4117331.8399658198</v>
      </c>
      <c r="BV2409" s="99">
        <v>2162898.30438232</v>
      </c>
      <c r="BW2409" s="99">
        <v>0</v>
      </c>
      <c r="BX2409" s="99">
        <v>965768.80654144299</v>
      </c>
      <c r="BY2409" s="99">
        <v>0</v>
      </c>
      <c r="BZ2409" s="99">
        <v>0</v>
      </c>
      <c r="CA2409" s="99">
        <v>120515.5271101</v>
      </c>
      <c r="CB2409" s="99">
        <v>5005743.0985107403</v>
      </c>
      <c r="CC2409" s="99">
        <v>50079588.229492202</v>
      </c>
      <c r="CD2409" s="99">
        <v>14481077.934082</v>
      </c>
      <c r="CE2409" s="99">
        <v>5041.3853749632799</v>
      </c>
      <c r="CF2409" s="99">
        <v>560061.15411377</v>
      </c>
      <c r="CG2409" s="99">
        <v>4841065.2392578097</v>
      </c>
      <c r="CH2409" s="99">
        <v>0</v>
      </c>
      <c r="CI2409" s="99">
        <v>125522.30283641801</v>
      </c>
      <c r="CJ2409" s="99">
        <v>5563672.5549316397</v>
      </c>
      <c r="CK2409" s="99">
        <v>54903952.7568359</v>
      </c>
      <c r="CL2409" s="99">
        <v>15443018.8905029</v>
      </c>
      <c r="CM2409" s="166">
        <v>205793.881227493</v>
      </c>
      <c r="CN2409" s="166">
        <v>33526128.872070301</v>
      </c>
      <c r="CO2409" s="166">
        <v>139393182.22265601</v>
      </c>
      <c r="CP2409" s="99">
        <v>15443018.8905029</v>
      </c>
      <c r="CQ2409" s="99">
        <v>0</v>
      </c>
      <c r="CR2409" s="99">
        <v>0</v>
      </c>
      <c r="CS2409" s="99">
        <v>0</v>
      </c>
      <c r="CT2409" s="99">
        <v>0</v>
      </c>
      <c r="CU2409" s="98">
        <v>12119.283154016999</v>
      </c>
      <c r="CV2409" s="98">
        <v>85335.032992113993</v>
      </c>
      <c r="CW2409" s="98">
        <v>5565804.2526245099</v>
      </c>
      <c r="CX2409" s="98">
        <v>54920653.468750015</v>
      </c>
    </row>
    <row r="2410" spans="1:102" x14ac:dyDescent="0.2">
      <c r="A2410" s="98" t="s">
        <v>190</v>
      </c>
      <c r="B2410" s="100">
        <v>42795</v>
      </c>
      <c r="C2410" s="99">
        <v>109060.46329116799</v>
      </c>
      <c r="D2410" s="99">
        <v>0</v>
      </c>
      <c r="E2410" s="99">
        <v>11922.6431890726</v>
      </c>
      <c r="F2410" s="99">
        <v>9831.8052564859408</v>
      </c>
      <c r="G2410" s="99">
        <v>5110.4904158115396</v>
      </c>
      <c r="H2410" s="99">
        <v>0</v>
      </c>
      <c r="I2410" s="99">
        <v>0</v>
      </c>
      <c r="J2410" s="99">
        <v>80539.712158203096</v>
      </c>
      <c r="K2410" s="99">
        <v>7.3119657395873201</v>
      </c>
      <c r="L2410" s="99">
        <v>156.61971319280599</v>
      </c>
      <c r="M2410" s="99">
        <v>52239.949212551102</v>
      </c>
      <c r="N2410" s="99">
        <v>3816.0612319409802</v>
      </c>
      <c r="O2410" s="99">
        <v>0</v>
      </c>
      <c r="P2410" s="99">
        <v>60258.4306783676</v>
      </c>
      <c r="Q2410" s="99">
        <v>4421.9719727039301</v>
      </c>
      <c r="R2410" s="99">
        <v>0</v>
      </c>
      <c r="S2410" s="99">
        <v>5087.0642515420896</v>
      </c>
      <c r="T2410" s="99">
        <v>0</v>
      </c>
      <c r="U2410" s="99">
        <v>80552.325345039397</v>
      </c>
      <c r="V2410" s="99">
        <v>4422966.86083984</v>
      </c>
      <c r="W2410" s="99">
        <v>0</v>
      </c>
      <c r="X2410" s="99">
        <v>601881.22378540004</v>
      </c>
      <c r="Y2410" s="99">
        <v>436286.86746978801</v>
      </c>
      <c r="Z2410" s="99">
        <v>569035.57723999</v>
      </c>
      <c r="AA2410" s="99">
        <v>0</v>
      </c>
      <c r="AB2410" s="99">
        <v>0</v>
      </c>
      <c r="AC2410" s="99">
        <v>27716059.042480499</v>
      </c>
      <c r="AD2410" s="99">
        <v>545.02988129854202</v>
      </c>
      <c r="AE2410" s="99">
        <v>10649.1395974159</v>
      </c>
      <c r="AF2410" s="99">
        <v>1997994.83226013</v>
      </c>
      <c r="AG2410" s="99">
        <v>396445.97290802002</v>
      </c>
      <c r="AH2410" s="99">
        <v>0</v>
      </c>
      <c r="AI2410" s="99">
        <v>2223007.4488830599</v>
      </c>
      <c r="AJ2410" s="99">
        <v>432148.64771270799</v>
      </c>
      <c r="AK2410" s="99">
        <v>0</v>
      </c>
      <c r="AL2410" s="99">
        <v>566220.45037078904</v>
      </c>
      <c r="AM2410" s="99">
        <v>0</v>
      </c>
      <c r="AN2410" s="99">
        <v>27701324.6789551</v>
      </c>
      <c r="AO2410" s="99">
        <v>45332780.286132798</v>
      </c>
      <c r="AP2410" s="99">
        <v>0</v>
      </c>
      <c r="AQ2410" s="99">
        <v>5344430.9275512705</v>
      </c>
      <c r="AR2410" s="99">
        <v>3785501.8984375</v>
      </c>
      <c r="AS2410" s="99">
        <v>4925881.0157470703</v>
      </c>
      <c r="AT2410" s="99">
        <v>0</v>
      </c>
      <c r="AU2410" s="99">
        <v>0</v>
      </c>
      <c r="AV2410" s="99">
        <v>83991468.256835893</v>
      </c>
      <c r="AW2410" s="99">
        <v>1853.6714848875999</v>
      </c>
      <c r="AX2410" s="99">
        <v>112752.964924812</v>
      </c>
      <c r="AY2410" s="99">
        <v>20663182.357177701</v>
      </c>
      <c r="AZ2410" s="99">
        <v>3752088.41229248</v>
      </c>
      <c r="BA2410" s="99">
        <v>0</v>
      </c>
      <c r="BB2410" s="99">
        <v>22456213.3989258</v>
      </c>
      <c r="BC2410" s="99">
        <v>4043189.2090454102</v>
      </c>
      <c r="BD2410" s="99">
        <v>0</v>
      </c>
      <c r="BE2410" s="99">
        <v>4889869.6767578097</v>
      </c>
      <c r="BF2410" s="99">
        <v>0</v>
      </c>
      <c r="BG2410" s="99">
        <v>83962754.026367202</v>
      </c>
      <c r="BH2410" s="99">
        <v>12478066.283325201</v>
      </c>
      <c r="BI2410" s="99">
        <v>0</v>
      </c>
      <c r="BJ2410" s="99">
        <v>2294031.81994629</v>
      </c>
      <c r="BK2410" s="99">
        <v>1545219.0267334001</v>
      </c>
      <c r="BL2410" s="99">
        <v>0</v>
      </c>
      <c r="BM2410" s="99">
        <v>0</v>
      </c>
      <c r="BN2410" s="99">
        <v>0</v>
      </c>
      <c r="BO2410" s="99">
        <v>0</v>
      </c>
      <c r="BP2410" s="99">
        <v>0</v>
      </c>
      <c r="BQ2410" s="99">
        <v>0</v>
      </c>
      <c r="BR2410" s="99">
        <v>7065144.0776367197</v>
      </c>
      <c r="BS2410" s="99">
        <v>1414290.9104766799</v>
      </c>
      <c r="BT2410" s="99">
        <v>0</v>
      </c>
      <c r="BU2410" s="99">
        <v>4195037.94995117</v>
      </c>
      <c r="BV2410" s="99">
        <v>2189856.7111206101</v>
      </c>
      <c r="BW2410" s="99">
        <v>0</v>
      </c>
      <c r="BX2410" s="99">
        <v>1023148.41630554</v>
      </c>
      <c r="BY2410" s="99">
        <v>0</v>
      </c>
      <c r="BZ2410" s="99">
        <v>0</v>
      </c>
      <c r="CA2410" s="99">
        <v>120907.952613831</v>
      </c>
      <c r="CB2410" s="99">
        <v>5031206.3364257803</v>
      </c>
      <c r="CC2410" s="99">
        <v>50710048.416015603</v>
      </c>
      <c r="CD2410" s="99">
        <v>14789299.599365201</v>
      </c>
      <c r="CE2410" s="99">
        <v>5108.8657093048096</v>
      </c>
      <c r="CF2410" s="99">
        <v>566889.48244476295</v>
      </c>
      <c r="CG2410" s="99">
        <v>4901795.5591430701</v>
      </c>
      <c r="CH2410" s="99">
        <v>0</v>
      </c>
      <c r="CI2410" s="99">
        <v>126023.462266922</v>
      </c>
      <c r="CJ2410" s="99">
        <v>5598937.6792602502</v>
      </c>
      <c r="CK2410" s="99">
        <v>55614027.833984397</v>
      </c>
      <c r="CL2410" s="99">
        <v>15783536.0404053</v>
      </c>
      <c r="CM2410" s="166">
        <v>205598.17025566101</v>
      </c>
      <c r="CN2410" s="166">
        <v>33256032.959472701</v>
      </c>
      <c r="CO2410" s="166">
        <v>139499741.22460899</v>
      </c>
      <c r="CP2410" s="99">
        <v>15783536.0404053</v>
      </c>
      <c r="CQ2410" s="99">
        <v>0</v>
      </c>
      <c r="CR2410" s="99">
        <v>0</v>
      </c>
      <c r="CS2410" s="99">
        <v>0</v>
      </c>
      <c r="CT2410" s="99">
        <v>0</v>
      </c>
      <c r="CU2410" s="98">
        <v>11922.818417701001</v>
      </c>
      <c r="CV2410" s="98">
        <v>84724.314465557996</v>
      </c>
      <c r="CW2410" s="98">
        <v>5598095.8188705435</v>
      </c>
      <c r="CX2410" s="98">
        <v>55611843.975158677</v>
      </c>
    </row>
    <row r="2411" spans="1:102" x14ac:dyDescent="0.2">
      <c r="A2411" s="98" t="s">
        <v>190</v>
      </c>
      <c r="B2411" s="100">
        <v>42887</v>
      </c>
      <c r="C2411" s="99">
        <v>108506.17377853399</v>
      </c>
      <c r="D2411" s="99">
        <v>0</v>
      </c>
      <c r="E2411" s="99">
        <v>11766.3118714094</v>
      </c>
      <c r="F2411" s="99">
        <v>9733.9064459800702</v>
      </c>
      <c r="G2411" s="99">
        <v>5114.7487361431104</v>
      </c>
      <c r="H2411" s="99">
        <v>0</v>
      </c>
      <c r="I2411" s="99">
        <v>0</v>
      </c>
      <c r="J2411" s="99">
        <v>79951.358586311297</v>
      </c>
      <c r="K2411" s="99">
        <v>5.5350054433802098</v>
      </c>
      <c r="L2411" s="99">
        <v>179.68633539415899</v>
      </c>
      <c r="M2411" s="99">
        <v>51978.0921621323</v>
      </c>
      <c r="N2411" s="99">
        <v>3783.67824339867</v>
      </c>
      <c r="O2411" s="99">
        <v>0</v>
      </c>
      <c r="P2411" s="99">
        <v>59969.0870723724</v>
      </c>
      <c r="Q2411" s="99">
        <v>4344.2773392200497</v>
      </c>
      <c r="R2411" s="99">
        <v>0</v>
      </c>
      <c r="S2411" s="99">
        <v>5111.0176981091499</v>
      </c>
      <c r="T2411" s="99">
        <v>0</v>
      </c>
      <c r="U2411" s="99">
        <v>79955.525010108904</v>
      </c>
      <c r="V2411" s="99">
        <v>4395558.7772827102</v>
      </c>
      <c r="W2411" s="99">
        <v>0</v>
      </c>
      <c r="X2411" s="99">
        <v>578737.97615051304</v>
      </c>
      <c r="Y2411" s="99">
        <v>418863.49790954601</v>
      </c>
      <c r="Z2411" s="99">
        <v>561554.99160766602</v>
      </c>
      <c r="AA2411" s="99">
        <v>0</v>
      </c>
      <c r="AB2411" s="99">
        <v>0</v>
      </c>
      <c r="AC2411" s="99">
        <v>27427596.9064941</v>
      </c>
      <c r="AD2411" s="99">
        <v>470.553096670657</v>
      </c>
      <c r="AE2411" s="99">
        <v>11266.1868189573</v>
      </c>
      <c r="AF2411" s="99">
        <v>1984600.39152527</v>
      </c>
      <c r="AG2411" s="99">
        <v>389251.81253814697</v>
      </c>
      <c r="AH2411" s="99">
        <v>0</v>
      </c>
      <c r="AI2411" s="99">
        <v>2152559.3655700702</v>
      </c>
      <c r="AJ2411" s="99">
        <v>417186.88847351098</v>
      </c>
      <c r="AK2411" s="99">
        <v>0</v>
      </c>
      <c r="AL2411" s="99">
        <v>561125.15000915504</v>
      </c>
      <c r="AM2411" s="99">
        <v>0</v>
      </c>
      <c r="AN2411" s="99">
        <v>27445396.988525402</v>
      </c>
      <c r="AO2411" s="99">
        <v>45299893.859863304</v>
      </c>
      <c r="AP2411" s="99">
        <v>0</v>
      </c>
      <c r="AQ2411" s="99">
        <v>5105740.7756957998</v>
      </c>
      <c r="AR2411" s="99">
        <v>3644154.80969238</v>
      </c>
      <c r="AS2411" s="99">
        <v>4875178.9138793899</v>
      </c>
      <c r="AT2411" s="99">
        <v>0</v>
      </c>
      <c r="AU2411" s="99">
        <v>0</v>
      </c>
      <c r="AV2411" s="99">
        <v>83713711.372070298</v>
      </c>
      <c r="AW2411" s="99">
        <v>1611.2854296267001</v>
      </c>
      <c r="AX2411" s="99">
        <v>126865.844140053</v>
      </c>
      <c r="AY2411" s="99">
        <v>20661113.893310498</v>
      </c>
      <c r="AZ2411" s="99">
        <v>3685648.8288879399</v>
      </c>
      <c r="BA2411" s="99">
        <v>0</v>
      </c>
      <c r="BB2411" s="99">
        <v>21827821.959228501</v>
      </c>
      <c r="BC2411" s="99">
        <v>3917759.9549255399</v>
      </c>
      <c r="BD2411" s="99">
        <v>0</v>
      </c>
      <c r="BE2411" s="99">
        <v>4876031.1197509803</v>
      </c>
      <c r="BF2411" s="99">
        <v>0</v>
      </c>
      <c r="BG2411" s="99">
        <v>83742025.568359405</v>
      </c>
      <c r="BH2411" s="99">
        <v>12195229.2663574</v>
      </c>
      <c r="BI2411" s="99">
        <v>0</v>
      </c>
      <c r="BJ2411" s="99">
        <v>2220124.8013305701</v>
      </c>
      <c r="BK2411" s="99">
        <v>1503233.7745056199</v>
      </c>
      <c r="BL2411" s="99">
        <v>0</v>
      </c>
      <c r="BM2411" s="99">
        <v>0</v>
      </c>
      <c r="BN2411" s="99">
        <v>0</v>
      </c>
      <c r="BO2411" s="99">
        <v>0</v>
      </c>
      <c r="BP2411" s="99">
        <v>0</v>
      </c>
      <c r="BQ2411" s="99">
        <v>0</v>
      </c>
      <c r="BR2411" s="99">
        <v>7008932.28625488</v>
      </c>
      <c r="BS2411" s="99">
        <v>1382556.8030090299</v>
      </c>
      <c r="BT2411" s="99">
        <v>0</v>
      </c>
      <c r="BU2411" s="99">
        <v>4151513.8599548298</v>
      </c>
      <c r="BV2411" s="99">
        <v>2153792.7822876</v>
      </c>
      <c r="BW2411" s="99">
        <v>0</v>
      </c>
      <c r="BX2411" s="99">
        <v>1035874.72628021</v>
      </c>
      <c r="BY2411" s="99">
        <v>0</v>
      </c>
      <c r="BZ2411" s="99">
        <v>0</v>
      </c>
      <c r="CA2411" s="99">
        <v>120266.75515461</v>
      </c>
      <c r="CB2411" s="99">
        <v>4972357.4494628897</v>
      </c>
      <c r="CC2411" s="99">
        <v>50443303.7568359</v>
      </c>
      <c r="CD2411" s="99">
        <v>14428645.483154301</v>
      </c>
      <c r="CE2411" s="99">
        <v>5112.1778397560101</v>
      </c>
      <c r="CF2411" s="99">
        <v>568953.82948303199</v>
      </c>
      <c r="CG2411" s="99">
        <v>4938912.0083007803</v>
      </c>
      <c r="CH2411" s="99">
        <v>0</v>
      </c>
      <c r="CI2411" s="99">
        <v>125396.323796272</v>
      </c>
      <c r="CJ2411" s="99">
        <v>5540398.3469848596</v>
      </c>
      <c r="CK2411" s="99">
        <v>55378425.769042999</v>
      </c>
      <c r="CL2411" s="99">
        <v>15394678.9324951</v>
      </c>
      <c r="CM2411" s="166">
        <v>204453.60985946699</v>
      </c>
      <c r="CN2411" s="166">
        <v>33046007.259521499</v>
      </c>
      <c r="CO2411" s="166">
        <v>139400149.13867199</v>
      </c>
      <c r="CP2411" s="99">
        <v>15394678.9324951</v>
      </c>
      <c r="CQ2411" s="99">
        <v>0</v>
      </c>
      <c r="CR2411" s="99">
        <v>0</v>
      </c>
      <c r="CS2411" s="99">
        <v>0</v>
      </c>
      <c r="CT2411" s="99">
        <v>0</v>
      </c>
      <c r="CU2411" s="98">
        <v>11766.838385552001</v>
      </c>
      <c r="CV2411" s="98">
        <v>84136.810579162993</v>
      </c>
      <c r="CW2411" s="98">
        <v>5541311.2789459219</v>
      </c>
      <c r="CX2411" s="98">
        <v>55382215.765136681</v>
      </c>
    </row>
    <row r="2412" spans="1:102" x14ac:dyDescent="0.2">
      <c r="A2412" s="98" t="s">
        <v>190</v>
      </c>
      <c r="B2412" s="100">
        <v>42979</v>
      </c>
      <c r="C2412" s="99">
        <v>108474.304994583</v>
      </c>
      <c r="D2412" s="99">
        <v>0</v>
      </c>
      <c r="E2412" s="99">
        <v>11657.2165980339</v>
      </c>
      <c r="F2412" s="99">
        <v>9693.0850685834903</v>
      </c>
      <c r="G2412" s="99">
        <v>5207.60433286428</v>
      </c>
      <c r="H2412" s="99">
        <v>0</v>
      </c>
      <c r="I2412" s="99">
        <v>0</v>
      </c>
      <c r="J2412" s="99">
        <v>79572.758028984099</v>
      </c>
      <c r="K2412" s="99">
        <v>5.0070911069633404</v>
      </c>
      <c r="L2412" s="99">
        <v>195.44944164715699</v>
      </c>
      <c r="M2412" s="99">
        <v>52024.463686943098</v>
      </c>
      <c r="N2412" s="99">
        <v>3748.6675776839302</v>
      </c>
      <c r="O2412" s="99">
        <v>0</v>
      </c>
      <c r="P2412" s="99">
        <v>59901.139139652303</v>
      </c>
      <c r="Q2412" s="99">
        <v>4286.4162593483898</v>
      </c>
      <c r="R2412" s="99">
        <v>0</v>
      </c>
      <c r="S2412" s="99">
        <v>5226.4213576316797</v>
      </c>
      <c r="T2412" s="99">
        <v>0</v>
      </c>
      <c r="U2412" s="99">
        <v>79541.415794372602</v>
      </c>
      <c r="V2412" s="99">
        <v>4377348.4674072303</v>
      </c>
      <c r="W2412" s="99">
        <v>0</v>
      </c>
      <c r="X2412" s="99">
        <v>561454.03719329799</v>
      </c>
      <c r="Y2412" s="99">
        <v>410150.002941132</v>
      </c>
      <c r="Z2412" s="99">
        <v>567162.52359771705</v>
      </c>
      <c r="AA2412" s="99">
        <v>0</v>
      </c>
      <c r="AB2412" s="99">
        <v>0</v>
      </c>
      <c r="AC2412" s="99">
        <v>27263737.635009799</v>
      </c>
      <c r="AD2412" s="99">
        <v>506.267146870494</v>
      </c>
      <c r="AE2412" s="99">
        <v>14745.436305642101</v>
      </c>
      <c r="AF2412" s="99">
        <v>1971328.7697296101</v>
      </c>
      <c r="AG2412" s="99">
        <v>379289.713932037</v>
      </c>
      <c r="AH2412" s="99">
        <v>0</v>
      </c>
      <c r="AI2412" s="99">
        <v>2122029.3483581501</v>
      </c>
      <c r="AJ2412" s="99">
        <v>418904.199867249</v>
      </c>
      <c r="AK2412" s="99">
        <v>0</v>
      </c>
      <c r="AL2412" s="99">
        <v>566194.55993652297</v>
      </c>
      <c r="AM2412" s="99">
        <v>0</v>
      </c>
      <c r="AN2412" s="99">
        <v>27259967.712890599</v>
      </c>
      <c r="AO2412" s="99">
        <v>45398800.599121101</v>
      </c>
      <c r="AP2412" s="99">
        <v>0</v>
      </c>
      <c r="AQ2412" s="99">
        <v>4950539.2619018601</v>
      </c>
      <c r="AR2412" s="99">
        <v>3567471.5984191899</v>
      </c>
      <c r="AS2412" s="99">
        <v>4932824.4697265597</v>
      </c>
      <c r="AT2412" s="99">
        <v>0</v>
      </c>
      <c r="AU2412" s="99">
        <v>0</v>
      </c>
      <c r="AV2412" s="99">
        <v>83625649.444335893</v>
      </c>
      <c r="AW2412" s="99">
        <v>1742.5495510846399</v>
      </c>
      <c r="AX2412" s="99">
        <v>140096.849475861</v>
      </c>
      <c r="AY2412" s="99">
        <v>20637778.026367199</v>
      </c>
      <c r="AZ2412" s="99">
        <v>3624299.49572754</v>
      </c>
      <c r="BA2412" s="99">
        <v>0</v>
      </c>
      <c r="BB2412" s="99">
        <v>21710475.6791992</v>
      </c>
      <c r="BC2412" s="99">
        <v>3950491.14761353</v>
      </c>
      <c r="BD2412" s="99">
        <v>0</v>
      </c>
      <c r="BE2412" s="99">
        <v>4931320.6699829102</v>
      </c>
      <c r="BF2412" s="99">
        <v>0</v>
      </c>
      <c r="BG2412" s="99">
        <v>83615784.352539107</v>
      </c>
      <c r="BH2412" s="99">
        <v>12164772.4445801</v>
      </c>
      <c r="BI2412" s="99">
        <v>0</v>
      </c>
      <c r="BJ2412" s="99">
        <v>2162481.9310607901</v>
      </c>
      <c r="BK2412" s="99">
        <v>1461897.5870819101</v>
      </c>
      <c r="BL2412" s="99">
        <v>0</v>
      </c>
      <c r="BM2412" s="99">
        <v>0</v>
      </c>
      <c r="BN2412" s="99">
        <v>0</v>
      </c>
      <c r="BO2412" s="99">
        <v>0</v>
      </c>
      <c r="BP2412" s="99">
        <v>0</v>
      </c>
      <c r="BQ2412" s="99">
        <v>0</v>
      </c>
      <c r="BR2412" s="99">
        <v>6988859.5079956101</v>
      </c>
      <c r="BS2412" s="99">
        <v>1362843.5721893299</v>
      </c>
      <c r="BT2412" s="99">
        <v>0</v>
      </c>
      <c r="BU2412" s="99">
        <v>3312662.3599548298</v>
      </c>
      <c r="BV2412" s="99">
        <v>2142764.4514770498</v>
      </c>
      <c r="BW2412" s="99">
        <v>0</v>
      </c>
      <c r="BX2412" s="99">
        <v>860517.15699768101</v>
      </c>
      <c r="BY2412" s="99">
        <v>0</v>
      </c>
      <c r="BZ2412" s="99">
        <v>0</v>
      </c>
      <c r="CA2412" s="99">
        <v>120067.691822052</v>
      </c>
      <c r="CB2412" s="99">
        <v>4932409.6315307599</v>
      </c>
      <c r="CC2412" s="99">
        <v>50315401.292480499</v>
      </c>
      <c r="CD2412" s="99">
        <v>14307689.495117201</v>
      </c>
      <c r="CE2412" s="99">
        <v>5219.1959002614003</v>
      </c>
      <c r="CF2412" s="99">
        <v>571099.24700164795</v>
      </c>
      <c r="CG2412" s="99">
        <v>4977779.9331054697</v>
      </c>
      <c r="CH2412" s="99">
        <v>0</v>
      </c>
      <c r="CI2412" s="99">
        <v>125306.931610107</v>
      </c>
      <c r="CJ2412" s="99">
        <v>5503585.9909057599</v>
      </c>
      <c r="CK2412" s="99">
        <v>55294031.2666016</v>
      </c>
      <c r="CL2412" s="99">
        <v>15279364.1049805</v>
      </c>
      <c r="CM2412" s="166">
        <v>203935.225378036</v>
      </c>
      <c r="CN2412" s="166">
        <v>32915054.6252441</v>
      </c>
      <c r="CO2412" s="166">
        <v>139127151.49218801</v>
      </c>
      <c r="CP2412" s="99">
        <v>15279364.1049805</v>
      </c>
      <c r="CQ2412" s="99">
        <v>0</v>
      </c>
      <c r="CR2412" s="99">
        <v>0</v>
      </c>
      <c r="CS2412" s="99">
        <v>0</v>
      </c>
      <c r="CT2412" s="99">
        <v>0</v>
      </c>
      <c r="CU2412" s="98">
        <v>11670.468144318</v>
      </c>
      <c r="CV2412" s="98">
        <v>83810.160116997999</v>
      </c>
      <c r="CW2412" s="98">
        <v>5503508.8785324078</v>
      </c>
      <c r="CX2412" s="98">
        <v>55293181.225585967</v>
      </c>
    </row>
    <row r="2413" spans="1:102" x14ac:dyDescent="0.2">
      <c r="A2413" s="98" t="s">
        <v>190</v>
      </c>
      <c r="B2413" s="100">
        <v>43070</v>
      </c>
      <c r="C2413" s="99">
        <v>109072.655783653</v>
      </c>
      <c r="D2413" s="99">
        <v>0</v>
      </c>
      <c r="E2413" s="99">
        <v>11601.450968384701</v>
      </c>
      <c r="F2413" s="99">
        <v>9703.2729536294901</v>
      </c>
      <c r="G2413" s="99">
        <v>5241.5544285178203</v>
      </c>
      <c r="H2413" s="99">
        <v>0</v>
      </c>
      <c r="I2413" s="99">
        <v>0</v>
      </c>
      <c r="J2413" s="99">
        <v>78411.603702545195</v>
      </c>
      <c r="K2413" s="99">
        <v>5.1978113229852196</v>
      </c>
      <c r="L2413" s="99">
        <v>161.78484194167001</v>
      </c>
      <c r="M2413" s="99">
        <v>52594.3757452965</v>
      </c>
      <c r="N2413" s="99">
        <v>3685.6446444988301</v>
      </c>
      <c r="O2413" s="99">
        <v>0</v>
      </c>
      <c r="P2413" s="99">
        <v>60082.352429866798</v>
      </c>
      <c r="Q2413" s="99">
        <v>4254.0053707957304</v>
      </c>
      <c r="R2413" s="99">
        <v>0</v>
      </c>
      <c r="S2413" s="99">
        <v>5217.3329267501804</v>
      </c>
      <c r="T2413" s="99">
        <v>0</v>
      </c>
      <c r="U2413" s="99">
        <v>78453.560052871704</v>
      </c>
      <c r="V2413" s="99">
        <v>4359749.1874389602</v>
      </c>
      <c r="W2413" s="99">
        <v>0</v>
      </c>
      <c r="X2413" s="99">
        <v>552079.37789154099</v>
      </c>
      <c r="Y2413" s="99">
        <v>404098.70123290998</v>
      </c>
      <c r="Z2413" s="99">
        <v>571452.01438140904</v>
      </c>
      <c r="AA2413" s="99">
        <v>0</v>
      </c>
      <c r="AB2413" s="99">
        <v>0</v>
      </c>
      <c r="AC2413" s="99">
        <v>27212046.064453099</v>
      </c>
      <c r="AD2413" s="99">
        <v>463.83247320354002</v>
      </c>
      <c r="AE2413" s="99">
        <v>11178.9387698174</v>
      </c>
      <c r="AF2413" s="99">
        <v>1987425.8544158901</v>
      </c>
      <c r="AG2413" s="99">
        <v>368855.63808441203</v>
      </c>
      <c r="AH2413" s="99">
        <v>0</v>
      </c>
      <c r="AI2413" s="99">
        <v>2130819.4747009301</v>
      </c>
      <c r="AJ2413" s="99">
        <v>415577.10188293498</v>
      </c>
      <c r="AK2413" s="99">
        <v>0</v>
      </c>
      <c r="AL2413" s="99">
        <v>570683.04021453904</v>
      </c>
      <c r="AM2413" s="99">
        <v>0</v>
      </c>
      <c r="AN2413" s="99">
        <v>27215999.256347701</v>
      </c>
      <c r="AO2413" s="99">
        <v>45483632.2099609</v>
      </c>
      <c r="AP2413" s="99">
        <v>0</v>
      </c>
      <c r="AQ2413" s="99">
        <v>4913129.2764282199</v>
      </c>
      <c r="AR2413" s="99">
        <v>3541056.1230163602</v>
      </c>
      <c r="AS2413" s="99">
        <v>4983533.5148315402</v>
      </c>
      <c r="AT2413" s="99">
        <v>0</v>
      </c>
      <c r="AU2413" s="99">
        <v>0</v>
      </c>
      <c r="AV2413" s="99">
        <v>83694503.647460893</v>
      </c>
      <c r="AW2413" s="99">
        <v>1604.02901060879</v>
      </c>
      <c r="AX2413" s="99">
        <v>118323.529737473</v>
      </c>
      <c r="AY2413" s="99">
        <v>20956946.984375</v>
      </c>
      <c r="AZ2413" s="99">
        <v>3550193.6698608398</v>
      </c>
      <c r="BA2413" s="99">
        <v>0</v>
      </c>
      <c r="BB2413" s="99">
        <v>21832800.8833008</v>
      </c>
      <c r="BC2413" s="99">
        <v>3967171.7742004399</v>
      </c>
      <c r="BD2413" s="99">
        <v>0</v>
      </c>
      <c r="BE2413" s="99">
        <v>4981484.1275634803</v>
      </c>
      <c r="BF2413" s="99">
        <v>0</v>
      </c>
      <c r="BG2413" s="99">
        <v>83715667.292968795</v>
      </c>
      <c r="BH2413" s="99">
        <v>12390891.770507799</v>
      </c>
      <c r="BI2413" s="99">
        <v>0</v>
      </c>
      <c r="BJ2413" s="99">
        <v>2114194.9124450702</v>
      </c>
      <c r="BK2413" s="99">
        <v>1438522.91517639</v>
      </c>
      <c r="BL2413" s="99">
        <v>0</v>
      </c>
      <c r="BM2413" s="99">
        <v>0</v>
      </c>
      <c r="BN2413" s="99">
        <v>0</v>
      </c>
      <c r="BO2413" s="99">
        <v>0</v>
      </c>
      <c r="BP2413" s="99">
        <v>0</v>
      </c>
      <c r="BQ2413" s="99">
        <v>0</v>
      </c>
      <c r="BR2413" s="99">
        <v>7127968.6326904297</v>
      </c>
      <c r="BS2413" s="99">
        <v>1333412.94729614</v>
      </c>
      <c r="BT2413" s="99">
        <v>0</v>
      </c>
      <c r="BU2413" s="99">
        <v>4080000.2799682599</v>
      </c>
      <c r="BV2413" s="99">
        <v>2123628.6075134301</v>
      </c>
      <c r="BW2413" s="99">
        <v>0</v>
      </c>
      <c r="BX2413" s="99">
        <v>994779.56650543201</v>
      </c>
      <c r="BY2413" s="99">
        <v>0</v>
      </c>
      <c r="BZ2413" s="99">
        <v>0</v>
      </c>
      <c r="CA2413" s="99">
        <v>120850.30020237</v>
      </c>
      <c r="CB2413" s="99">
        <v>4911194.1111450205</v>
      </c>
      <c r="CC2413" s="99">
        <v>50428113.849609397</v>
      </c>
      <c r="CD2413" s="99">
        <v>14490512.9521484</v>
      </c>
      <c r="CE2413" s="99">
        <v>5235.47806555033</v>
      </c>
      <c r="CF2413" s="99">
        <v>576251.70603179897</v>
      </c>
      <c r="CG2413" s="99">
        <v>5024221.6560058603</v>
      </c>
      <c r="CH2413" s="99">
        <v>0</v>
      </c>
      <c r="CI2413" s="99">
        <v>126038.97273635901</v>
      </c>
      <c r="CJ2413" s="99">
        <v>5484701.4696044903</v>
      </c>
      <c r="CK2413" s="99">
        <v>55434192.190917999</v>
      </c>
      <c r="CL2413" s="99">
        <v>15480361.93396</v>
      </c>
      <c r="CM2413" s="166">
        <v>203536.40594100999</v>
      </c>
      <c r="CN2413" s="166">
        <v>32739686.2272949</v>
      </c>
      <c r="CO2413" s="166">
        <v>139345870.421875</v>
      </c>
      <c r="CP2413" s="99">
        <v>15480361.93396</v>
      </c>
      <c r="CQ2413" s="99">
        <v>0</v>
      </c>
      <c r="CR2413" s="99">
        <v>0</v>
      </c>
      <c r="CS2413" s="99">
        <v>0</v>
      </c>
      <c r="CT2413" s="99">
        <v>0</v>
      </c>
      <c r="CU2413" s="98">
        <v>11606.992181538</v>
      </c>
      <c r="CV2413" s="98">
        <v>82718.331082573</v>
      </c>
      <c r="CW2413" s="98">
        <v>5487445.8171768198</v>
      </c>
      <c r="CX2413" s="98">
        <v>55452335.505615257</v>
      </c>
    </row>
    <row r="2414" spans="1:102" x14ac:dyDescent="0.2">
      <c r="A2414" s="98" t="s">
        <v>190</v>
      </c>
      <c r="B2414" s="100">
        <v>43160</v>
      </c>
      <c r="C2414" s="99">
        <v>107552.442499161</v>
      </c>
      <c r="D2414" s="99">
        <v>0</v>
      </c>
      <c r="E2414" s="99">
        <v>11563.8517099619</v>
      </c>
      <c r="F2414" s="99">
        <v>9765.3360127210599</v>
      </c>
      <c r="G2414" s="99">
        <v>5280.8439899086998</v>
      </c>
      <c r="H2414" s="99">
        <v>0</v>
      </c>
      <c r="I2414" s="99">
        <v>0</v>
      </c>
      <c r="J2414" s="99">
        <v>77795.481041908293</v>
      </c>
      <c r="K2414" s="99">
        <v>5.2711830618209197</v>
      </c>
      <c r="L2414" s="99">
        <v>158.66245998069601</v>
      </c>
      <c r="M2414" s="99">
        <v>51446.375173091903</v>
      </c>
      <c r="N2414" s="99">
        <v>3640.8364024758298</v>
      </c>
      <c r="O2414" s="99">
        <v>0</v>
      </c>
      <c r="P2414" s="99">
        <v>59504.4476499558</v>
      </c>
      <c r="Q2414" s="99">
        <v>4231.9532066583597</v>
      </c>
      <c r="R2414" s="99">
        <v>0</v>
      </c>
      <c r="S2414" s="99">
        <v>5246.34353888035</v>
      </c>
      <c r="T2414" s="99">
        <v>0</v>
      </c>
      <c r="U2414" s="99">
        <v>77814.672057151794</v>
      </c>
      <c r="V2414" s="99">
        <v>4293497.6173706101</v>
      </c>
      <c r="W2414" s="99">
        <v>0</v>
      </c>
      <c r="X2414" s="99">
        <v>540046.75643920898</v>
      </c>
      <c r="Y2414" s="99">
        <v>397673.13751602202</v>
      </c>
      <c r="Z2414" s="99">
        <v>569742.64794921898</v>
      </c>
      <c r="AA2414" s="99">
        <v>0</v>
      </c>
      <c r="AB2414" s="99">
        <v>0</v>
      </c>
      <c r="AC2414" s="99">
        <v>26985605.020019501</v>
      </c>
      <c r="AD2414" s="99">
        <v>427.68543984741001</v>
      </c>
      <c r="AE2414" s="99">
        <v>9786.9614319801294</v>
      </c>
      <c r="AF2414" s="99">
        <v>1956441.3103332501</v>
      </c>
      <c r="AG2414" s="99">
        <v>360028.35219573998</v>
      </c>
      <c r="AH2414" s="99">
        <v>0</v>
      </c>
      <c r="AI2414" s="99">
        <v>2088340.1812439</v>
      </c>
      <c r="AJ2414" s="99">
        <v>419411.80553817702</v>
      </c>
      <c r="AK2414" s="99">
        <v>0</v>
      </c>
      <c r="AL2414" s="99">
        <v>567023.41394805897</v>
      </c>
      <c r="AM2414" s="99">
        <v>0</v>
      </c>
      <c r="AN2414" s="99">
        <v>26997476.1474609</v>
      </c>
      <c r="AO2414" s="99">
        <v>45134897.7978516</v>
      </c>
      <c r="AP2414" s="99">
        <v>0</v>
      </c>
      <c r="AQ2414" s="99">
        <v>4813580.6857299795</v>
      </c>
      <c r="AR2414" s="99">
        <v>3505596.29547119</v>
      </c>
      <c r="AS2414" s="99">
        <v>5007872.8745117197</v>
      </c>
      <c r="AT2414" s="99">
        <v>0</v>
      </c>
      <c r="AU2414" s="99">
        <v>0</v>
      </c>
      <c r="AV2414" s="99">
        <v>83804804.995117202</v>
      </c>
      <c r="AW2414" s="99">
        <v>1486.23357778788</v>
      </c>
      <c r="AX2414" s="99">
        <v>92118.9872760773</v>
      </c>
      <c r="AY2414" s="99">
        <v>20778932.959472701</v>
      </c>
      <c r="AZ2414" s="99">
        <v>3483844.4799804701</v>
      </c>
      <c r="BA2414" s="99">
        <v>0</v>
      </c>
      <c r="BB2414" s="99">
        <v>21538151.809570301</v>
      </c>
      <c r="BC2414" s="99">
        <v>4042867.8647155799</v>
      </c>
      <c r="BD2414" s="99">
        <v>0</v>
      </c>
      <c r="BE2414" s="99">
        <v>4966246.7420043899</v>
      </c>
      <c r="BF2414" s="99">
        <v>0</v>
      </c>
      <c r="BG2414" s="99">
        <v>83872564.142578095</v>
      </c>
      <c r="BH2414" s="99">
        <v>12166485.911621099</v>
      </c>
      <c r="BI2414" s="99">
        <v>0</v>
      </c>
      <c r="BJ2414" s="99">
        <v>2085777.7762146001</v>
      </c>
      <c r="BK2414" s="99">
        <v>1420314.8650970501</v>
      </c>
      <c r="BL2414" s="99">
        <v>0</v>
      </c>
      <c r="BM2414" s="99">
        <v>0</v>
      </c>
      <c r="BN2414" s="99">
        <v>0</v>
      </c>
      <c r="BO2414" s="99">
        <v>0</v>
      </c>
      <c r="BP2414" s="99">
        <v>0</v>
      </c>
      <c r="BQ2414" s="99">
        <v>0</v>
      </c>
      <c r="BR2414" s="99">
        <v>7048968.0896606399</v>
      </c>
      <c r="BS2414" s="99">
        <v>1299612.49942017</v>
      </c>
      <c r="BT2414" s="99">
        <v>0</v>
      </c>
      <c r="BU2414" s="99">
        <v>3944775.1599731399</v>
      </c>
      <c r="BV2414" s="99">
        <v>2138169.61083984</v>
      </c>
      <c r="BW2414" s="99">
        <v>0</v>
      </c>
      <c r="BX2414" s="99">
        <v>1026589.73638916</v>
      </c>
      <c r="BY2414" s="99">
        <v>0</v>
      </c>
      <c r="BZ2414" s="99">
        <v>0</v>
      </c>
      <c r="CA2414" s="99">
        <v>119008.319740295</v>
      </c>
      <c r="CB2414" s="99">
        <v>4839049.93322754</v>
      </c>
      <c r="CC2414" s="99">
        <v>50006937.696777299</v>
      </c>
      <c r="CD2414" s="99">
        <v>14265066.584106401</v>
      </c>
      <c r="CE2414" s="99">
        <v>5271.5243003964397</v>
      </c>
      <c r="CF2414" s="99">
        <v>574730.25079345703</v>
      </c>
      <c r="CG2414" s="99">
        <v>5043944.30285645</v>
      </c>
      <c r="CH2414" s="99">
        <v>0</v>
      </c>
      <c r="CI2414" s="99">
        <v>124290.714672089</v>
      </c>
      <c r="CJ2414" s="99">
        <v>5414985.5855102502</v>
      </c>
      <c r="CK2414" s="99">
        <v>55061226.922363304</v>
      </c>
      <c r="CL2414" s="99">
        <v>15263173.3355713</v>
      </c>
      <c r="CM2414" s="166">
        <v>201109.08257293701</v>
      </c>
      <c r="CN2414" s="166">
        <v>32346429.613769501</v>
      </c>
      <c r="CO2414" s="166">
        <v>138868190.62695301</v>
      </c>
      <c r="CP2414" s="99">
        <v>15263173.3355713</v>
      </c>
      <c r="CQ2414" s="99">
        <v>0</v>
      </c>
      <c r="CR2414" s="99">
        <v>0</v>
      </c>
      <c r="CS2414" s="99">
        <v>0</v>
      </c>
      <c r="CT2414" s="99">
        <v>0</v>
      </c>
      <c r="CU2414" s="98">
        <v>11566.786239134</v>
      </c>
      <c r="CV2414" s="98">
        <v>82111.407154635002</v>
      </c>
      <c r="CW2414" s="98">
        <v>5413780.184020997</v>
      </c>
      <c r="CX2414" s="98">
        <v>55050881.999633752</v>
      </c>
    </row>
    <row r="2415" spans="1:102" x14ac:dyDescent="0.2">
      <c r="A2415" s="98" t="s">
        <v>190</v>
      </c>
      <c r="B2415" s="100">
        <v>43252</v>
      </c>
      <c r="C2415" s="99">
        <v>108690.768559456</v>
      </c>
      <c r="D2415" s="99">
        <v>0</v>
      </c>
      <c r="E2415" s="99">
        <v>11479.5629189014</v>
      </c>
      <c r="F2415" s="99">
        <v>9783.5345158577002</v>
      </c>
      <c r="G2415" s="99">
        <v>5292.9744803309404</v>
      </c>
      <c r="H2415" s="99">
        <v>0</v>
      </c>
      <c r="I2415" s="99">
        <v>0</v>
      </c>
      <c r="J2415" s="99">
        <v>76938.087241172805</v>
      </c>
      <c r="K2415" s="99">
        <v>4.5754097133176401</v>
      </c>
      <c r="L2415" s="99">
        <v>161.06942808255599</v>
      </c>
      <c r="M2415" s="99">
        <v>52386.876747131297</v>
      </c>
      <c r="N2415" s="99">
        <v>3611.37507554889</v>
      </c>
      <c r="O2415" s="99">
        <v>0</v>
      </c>
      <c r="P2415" s="99">
        <v>59685.062281131701</v>
      </c>
      <c r="Q2415" s="99">
        <v>4274.1238163709604</v>
      </c>
      <c r="R2415" s="99">
        <v>0</v>
      </c>
      <c r="S2415" s="99">
        <v>5302.9146605134001</v>
      </c>
      <c r="T2415" s="99">
        <v>0</v>
      </c>
      <c r="U2415" s="99">
        <v>76936.001939773603</v>
      </c>
      <c r="V2415" s="99">
        <v>4321480.83703613</v>
      </c>
      <c r="W2415" s="99">
        <v>0</v>
      </c>
      <c r="X2415" s="99">
        <v>530301.88762664795</v>
      </c>
      <c r="Y2415" s="99">
        <v>395026.427604675</v>
      </c>
      <c r="Z2415" s="99">
        <v>574377.54248809803</v>
      </c>
      <c r="AA2415" s="99">
        <v>0</v>
      </c>
      <c r="AB2415" s="99">
        <v>0</v>
      </c>
      <c r="AC2415" s="99">
        <v>26660703.973632801</v>
      </c>
      <c r="AD2415" s="99">
        <v>318.57174076512501</v>
      </c>
      <c r="AE2415" s="99">
        <v>10173.414031624799</v>
      </c>
      <c r="AF2415" s="99">
        <v>1967619.0362091099</v>
      </c>
      <c r="AG2415" s="99">
        <v>357216.853046417</v>
      </c>
      <c r="AH2415" s="99">
        <v>0</v>
      </c>
      <c r="AI2415" s="99">
        <v>2076674.8788757301</v>
      </c>
      <c r="AJ2415" s="99">
        <v>420801.65792083699</v>
      </c>
      <c r="AK2415" s="99">
        <v>0</v>
      </c>
      <c r="AL2415" s="99">
        <v>574826.44636535598</v>
      </c>
      <c r="AM2415" s="99">
        <v>0</v>
      </c>
      <c r="AN2415" s="99">
        <v>26654981.377929699</v>
      </c>
      <c r="AO2415" s="99">
        <v>45739015.944824196</v>
      </c>
      <c r="AP2415" s="99">
        <v>0</v>
      </c>
      <c r="AQ2415" s="99">
        <v>4742273.36962891</v>
      </c>
      <c r="AR2415" s="99">
        <v>3496072.2886657701</v>
      </c>
      <c r="AS2415" s="99">
        <v>5051438.6871948196</v>
      </c>
      <c r="AT2415" s="99">
        <v>0</v>
      </c>
      <c r="AU2415" s="99">
        <v>0</v>
      </c>
      <c r="AV2415" s="99">
        <v>83535529.969726607</v>
      </c>
      <c r="AW2415" s="99">
        <v>1113.92656223476</v>
      </c>
      <c r="AX2415" s="99">
        <v>98448.814601898193</v>
      </c>
      <c r="AY2415" s="99">
        <v>21081609.9604492</v>
      </c>
      <c r="AZ2415" s="99">
        <v>3504095.7396545401</v>
      </c>
      <c r="BA2415" s="99">
        <v>0</v>
      </c>
      <c r="BB2415" s="99">
        <v>21546556.779296901</v>
      </c>
      <c r="BC2415" s="99">
        <v>4082451.2043151902</v>
      </c>
      <c r="BD2415" s="99">
        <v>0</v>
      </c>
      <c r="BE2415" s="99">
        <v>5062977.8078002902</v>
      </c>
      <c r="BF2415" s="99">
        <v>0</v>
      </c>
      <c r="BG2415" s="99">
        <v>83472167.877929702</v>
      </c>
      <c r="BH2415" s="99">
        <v>12312365.2738037</v>
      </c>
      <c r="BI2415" s="99">
        <v>0</v>
      </c>
      <c r="BJ2415" s="99">
        <v>2066239.6878509501</v>
      </c>
      <c r="BK2415" s="99">
        <v>1413597.2185821501</v>
      </c>
      <c r="BL2415" s="99">
        <v>0</v>
      </c>
      <c r="BM2415" s="99">
        <v>0</v>
      </c>
      <c r="BN2415" s="99">
        <v>0</v>
      </c>
      <c r="BO2415" s="99">
        <v>0</v>
      </c>
      <c r="BP2415" s="99">
        <v>0</v>
      </c>
      <c r="BQ2415" s="99">
        <v>0</v>
      </c>
      <c r="BR2415" s="99">
        <v>7101645.8314819299</v>
      </c>
      <c r="BS2415" s="99">
        <v>1306952.5212554899</v>
      </c>
      <c r="BT2415" s="99">
        <v>0</v>
      </c>
      <c r="BU2415" s="99">
        <v>4009352.1899719201</v>
      </c>
      <c r="BV2415" s="99">
        <v>2159073.8314514202</v>
      </c>
      <c r="BW2415" s="99">
        <v>0</v>
      </c>
      <c r="BX2415" s="99">
        <v>1063999.8462219201</v>
      </c>
      <c r="BY2415" s="99">
        <v>0</v>
      </c>
      <c r="BZ2415" s="99">
        <v>0</v>
      </c>
      <c r="CA2415" s="99">
        <v>120181.148098946</v>
      </c>
      <c r="CB2415" s="99">
        <v>4846521.4630737295</v>
      </c>
      <c r="CC2415" s="99">
        <v>50453715.084472701</v>
      </c>
      <c r="CD2415" s="99">
        <v>14402141.928466801</v>
      </c>
      <c r="CE2415" s="99">
        <v>5295.29313844442</v>
      </c>
      <c r="CF2415" s="99">
        <v>574365.58791351295</v>
      </c>
      <c r="CG2415" s="99">
        <v>5060522.9928588904</v>
      </c>
      <c r="CH2415" s="99">
        <v>0</v>
      </c>
      <c r="CI2415" s="99">
        <v>125497.856595993</v>
      </c>
      <c r="CJ2415" s="99">
        <v>5421562.6731567401</v>
      </c>
      <c r="CK2415" s="99">
        <v>55519344.7568359</v>
      </c>
      <c r="CL2415" s="99">
        <v>15389398.307128901</v>
      </c>
      <c r="CM2415" s="166">
        <v>201563.41632461501</v>
      </c>
      <c r="CN2415" s="166">
        <v>32276255.817138702</v>
      </c>
      <c r="CO2415" s="166">
        <v>139466450.15820301</v>
      </c>
      <c r="CP2415" s="99">
        <v>15389398.307128901</v>
      </c>
      <c r="CQ2415" s="99">
        <v>0</v>
      </c>
      <c r="CR2415" s="99">
        <v>0</v>
      </c>
      <c r="CS2415" s="99">
        <v>0</v>
      </c>
      <c r="CT2415" s="99">
        <v>0</v>
      </c>
      <c r="CU2415" s="98">
        <v>11478.464629222</v>
      </c>
      <c r="CV2415" s="98">
        <v>81272.380512478005</v>
      </c>
      <c r="CW2415" s="98">
        <v>5420887.0509872427</v>
      </c>
      <c r="CX2415" s="98">
        <v>55514238.077331588</v>
      </c>
    </row>
    <row r="2416" spans="1:102" x14ac:dyDescent="0.2">
      <c r="A2416" s="98" t="s">
        <v>190</v>
      </c>
      <c r="B2416" s="100">
        <v>43344</v>
      </c>
      <c r="C2416" s="99">
        <v>109154.584251404</v>
      </c>
      <c r="D2416" s="99">
        <v>0</v>
      </c>
      <c r="E2416" s="99">
        <v>11411.777920484499</v>
      </c>
      <c r="F2416" s="99">
        <v>9830.8651084899902</v>
      </c>
      <c r="G2416" s="99">
        <v>5303.50830185413</v>
      </c>
      <c r="H2416" s="99">
        <v>0</v>
      </c>
      <c r="I2416" s="99">
        <v>0</v>
      </c>
      <c r="J2416" s="99">
        <v>76555.7447071075</v>
      </c>
      <c r="K2416" s="99">
        <v>4.0050007044337699</v>
      </c>
      <c r="L2416" s="99">
        <v>176.919263390824</v>
      </c>
      <c r="M2416" s="99">
        <v>52479.690565586097</v>
      </c>
      <c r="N2416" s="99">
        <v>3577.3257888555499</v>
      </c>
      <c r="O2416" s="99">
        <v>0</v>
      </c>
      <c r="P2416" s="99">
        <v>60072.318724155397</v>
      </c>
      <c r="Q2416" s="99">
        <v>4215.5076113939303</v>
      </c>
      <c r="R2416" s="99">
        <v>0</v>
      </c>
      <c r="S2416" s="99">
        <v>5337.8862758278801</v>
      </c>
      <c r="T2416" s="99">
        <v>0</v>
      </c>
      <c r="U2416" s="99">
        <v>76506.220701217695</v>
      </c>
      <c r="V2416" s="99">
        <v>4306873.4172973596</v>
      </c>
      <c r="W2416" s="99">
        <v>0</v>
      </c>
      <c r="X2416" s="99">
        <v>509664.02658081101</v>
      </c>
      <c r="Y2416" s="99">
        <v>387882.59232711798</v>
      </c>
      <c r="Z2416" s="99">
        <v>572695.13567352295</v>
      </c>
      <c r="AA2416" s="99">
        <v>0</v>
      </c>
      <c r="AB2416" s="99">
        <v>0</v>
      </c>
      <c r="AC2416" s="99">
        <v>26368092.597900402</v>
      </c>
      <c r="AD2416" s="99">
        <v>226.75612429902</v>
      </c>
      <c r="AE2416" s="99">
        <v>12188.715936303101</v>
      </c>
      <c r="AF2416" s="99">
        <v>1958990.03161621</v>
      </c>
      <c r="AG2416" s="99">
        <v>352546.99754333502</v>
      </c>
      <c r="AH2416" s="99">
        <v>0</v>
      </c>
      <c r="AI2416" s="99">
        <v>2065750.71382141</v>
      </c>
      <c r="AJ2416" s="99">
        <v>419164.22657012899</v>
      </c>
      <c r="AK2416" s="99">
        <v>0</v>
      </c>
      <c r="AL2416" s="99">
        <v>571560.69667053199</v>
      </c>
      <c r="AM2416" s="99">
        <v>0</v>
      </c>
      <c r="AN2416" s="99">
        <v>26356717.177490201</v>
      </c>
      <c r="AO2416" s="99">
        <v>45921267.803222701</v>
      </c>
      <c r="AP2416" s="99">
        <v>0</v>
      </c>
      <c r="AQ2416" s="99">
        <v>4650626.4979858398</v>
      </c>
      <c r="AR2416" s="99">
        <v>3470770.8192749</v>
      </c>
      <c r="AS2416" s="99">
        <v>5052127.8931274395</v>
      </c>
      <c r="AT2416" s="99">
        <v>0</v>
      </c>
      <c r="AU2416" s="99">
        <v>0</v>
      </c>
      <c r="AV2416" s="99">
        <v>82951276.137695298</v>
      </c>
      <c r="AW2416" s="99">
        <v>795.80809739977099</v>
      </c>
      <c r="AX2416" s="99">
        <v>118707.60466671</v>
      </c>
      <c r="AY2416" s="99">
        <v>21161178.521484401</v>
      </c>
      <c r="AZ2416" s="99">
        <v>3467008.7304077102</v>
      </c>
      <c r="BA2416" s="99">
        <v>0</v>
      </c>
      <c r="BB2416" s="99">
        <v>21609731.8195801</v>
      </c>
      <c r="BC2416" s="99">
        <v>4107018.2322998</v>
      </c>
      <c r="BD2416" s="99">
        <v>0</v>
      </c>
      <c r="BE2416" s="99">
        <v>5051836.2808227502</v>
      </c>
      <c r="BF2416" s="99">
        <v>0</v>
      </c>
      <c r="BG2416" s="99">
        <v>82917000.379882798</v>
      </c>
      <c r="BH2416" s="99">
        <v>12354184.935302701</v>
      </c>
      <c r="BI2416" s="99">
        <v>0</v>
      </c>
      <c r="BJ2416" s="99">
        <v>1998163.25898743</v>
      </c>
      <c r="BK2416" s="99">
        <v>1397850.2634582501</v>
      </c>
      <c r="BL2416" s="99">
        <v>0</v>
      </c>
      <c r="BM2416" s="99">
        <v>0</v>
      </c>
      <c r="BN2416" s="99">
        <v>0</v>
      </c>
      <c r="BO2416" s="99">
        <v>0</v>
      </c>
      <c r="BP2416" s="99">
        <v>0</v>
      </c>
      <c r="BQ2416" s="99">
        <v>0</v>
      </c>
      <c r="BR2416" s="99">
        <v>7165922.2408447303</v>
      </c>
      <c r="BS2416" s="99">
        <v>1296214.55909729</v>
      </c>
      <c r="BT2416" s="99">
        <v>0</v>
      </c>
      <c r="BU2416" s="99">
        <v>3225359.1599731399</v>
      </c>
      <c r="BV2416" s="99">
        <v>2117076.3816223098</v>
      </c>
      <c r="BW2416" s="99">
        <v>0</v>
      </c>
      <c r="BX2416" s="99">
        <v>871771.92697906506</v>
      </c>
      <c r="BY2416" s="99">
        <v>0</v>
      </c>
      <c r="BZ2416" s="99">
        <v>0</v>
      </c>
      <c r="CA2416" s="99">
        <v>120455.101400375</v>
      </c>
      <c r="CB2416" s="99">
        <v>4811746.3665771503</v>
      </c>
      <c r="CC2416" s="99">
        <v>50510286.606445298</v>
      </c>
      <c r="CD2416" s="99">
        <v>14330280.1523438</v>
      </c>
      <c r="CE2416" s="99">
        <v>5321.3882658481598</v>
      </c>
      <c r="CF2416" s="99">
        <v>571379.84262084996</v>
      </c>
      <c r="CG2416" s="99">
        <v>5050433.57458496</v>
      </c>
      <c r="CH2416" s="99">
        <v>0</v>
      </c>
      <c r="CI2416" s="99">
        <v>125795.722686768</v>
      </c>
      <c r="CJ2416" s="99">
        <v>5383342.4188842801</v>
      </c>
      <c r="CK2416" s="99">
        <v>55564856.937011696</v>
      </c>
      <c r="CL2416" s="99">
        <v>15319052.479614301</v>
      </c>
      <c r="CM2416" s="166">
        <v>201191.81735611</v>
      </c>
      <c r="CN2416" s="166">
        <v>31754380.386474598</v>
      </c>
      <c r="CO2416" s="166">
        <v>138438196.55664101</v>
      </c>
      <c r="CP2416" s="99">
        <v>15319052.479614301</v>
      </c>
      <c r="CQ2416" s="99">
        <v>0</v>
      </c>
      <c r="CR2416" s="99">
        <v>0</v>
      </c>
      <c r="CS2416" s="99">
        <v>0</v>
      </c>
      <c r="CT2416" s="99">
        <v>0</v>
      </c>
      <c r="CU2416" s="98">
        <v>11425.787817339</v>
      </c>
      <c r="CV2416" s="98">
        <v>80884.726363007998</v>
      </c>
      <c r="CW2416" s="98">
        <v>5383126.2091979999</v>
      </c>
      <c r="CX2416" s="98">
        <v>55560720.181030259</v>
      </c>
    </row>
    <row r="2417" spans="1:102" x14ac:dyDescent="0.2">
      <c r="A2417" s="98" t="s">
        <v>190</v>
      </c>
      <c r="B2417" s="100">
        <v>43435</v>
      </c>
      <c r="C2417" s="99">
        <v>108002.573616982</v>
      </c>
      <c r="D2417" s="99">
        <v>0</v>
      </c>
      <c r="E2417" s="99">
        <v>11136.537742853199</v>
      </c>
      <c r="F2417" s="99">
        <v>9627.9891581535303</v>
      </c>
      <c r="G2417" s="99">
        <v>5285.77722483873</v>
      </c>
      <c r="H2417" s="99">
        <v>0</v>
      </c>
      <c r="I2417" s="99">
        <v>0</v>
      </c>
      <c r="J2417" s="99">
        <v>74586.710719108596</v>
      </c>
      <c r="K2417" s="99">
        <v>2.0823730471020099</v>
      </c>
      <c r="L2417" s="99">
        <v>158.78974460251601</v>
      </c>
      <c r="M2417" s="99">
        <v>52328.204153060899</v>
      </c>
      <c r="N2417" s="99">
        <v>3554.7061581313601</v>
      </c>
      <c r="O2417" s="99">
        <v>0</v>
      </c>
      <c r="P2417" s="99">
        <v>59073.217800617203</v>
      </c>
      <c r="Q2417" s="99">
        <v>4175.0982333421698</v>
      </c>
      <c r="R2417" s="99">
        <v>0</v>
      </c>
      <c r="S2417" s="99">
        <v>5250.5265742540396</v>
      </c>
      <c r="T2417" s="99">
        <v>0</v>
      </c>
      <c r="U2417" s="99">
        <v>74642.716526985198</v>
      </c>
      <c r="V2417" s="99">
        <v>4303668.7570190402</v>
      </c>
      <c r="W2417" s="99">
        <v>0</v>
      </c>
      <c r="X2417" s="99">
        <v>505006.15899658197</v>
      </c>
      <c r="Y2417" s="99">
        <v>387077.17844772298</v>
      </c>
      <c r="Z2417" s="99">
        <v>574183.82003784203</v>
      </c>
      <c r="AA2417" s="99">
        <v>0</v>
      </c>
      <c r="AB2417" s="99">
        <v>0</v>
      </c>
      <c r="AC2417" s="99">
        <v>26056070.310546901</v>
      </c>
      <c r="AD2417" s="99">
        <v>99.318941550329299</v>
      </c>
      <c r="AE2417" s="99">
        <v>9874.2447549104709</v>
      </c>
      <c r="AF2417" s="99">
        <v>1961921.78694153</v>
      </c>
      <c r="AG2417" s="99">
        <v>356548.19853210403</v>
      </c>
      <c r="AH2417" s="99">
        <v>0</v>
      </c>
      <c r="AI2417" s="99">
        <v>2048888.5209503199</v>
      </c>
      <c r="AJ2417" s="99">
        <v>427385.83679199201</v>
      </c>
      <c r="AK2417" s="99">
        <v>0</v>
      </c>
      <c r="AL2417" s="99">
        <v>574089.17819976795</v>
      </c>
      <c r="AM2417" s="99">
        <v>0</v>
      </c>
      <c r="AN2417" s="99">
        <v>26060829.298095699</v>
      </c>
      <c r="AO2417" s="99">
        <v>46283347.603027299</v>
      </c>
      <c r="AP2417" s="99">
        <v>0</v>
      </c>
      <c r="AQ2417" s="99">
        <v>4649226.8364868201</v>
      </c>
      <c r="AR2417" s="99">
        <v>3503202.8385314899</v>
      </c>
      <c r="AS2417" s="99">
        <v>5127921.1617431603</v>
      </c>
      <c r="AT2417" s="99">
        <v>0</v>
      </c>
      <c r="AU2417" s="99">
        <v>0</v>
      </c>
      <c r="AV2417" s="99">
        <v>82658458.505859405</v>
      </c>
      <c r="AW2417" s="99">
        <v>352.468966603279</v>
      </c>
      <c r="AX2417" s="99">
        <v>92874.264969825701</v>
      </c>
      <c r="AY2417" s="99">
        <v>21385261.665283199</v>
      </c>
      <c r="AZ2417" s="99">
        <v>3549330.3686828599</v>
      </c>
      <c r="BA2417" s="99">
        <v>0</v>
      </c>
      <c r="BB2417" s="99">
        <v>21640951.600341801</v>
      </c>
      <c r="BC2417" s="99">
        <v>4201143.1504516602</v>
      </c>
      <c r="BD2417" s="99">
        <v>0</v>
      </c>
      <c r="BE2417" s="99">
        <v>5130625.1334838904</v>
      </c>
      <c r="BF2417" s="99">
        <v>0</v>
      </c>
      <c r="BG2417" s="99">
        <v>82687127.294921905</v>
      </c>
      <c r="BH2417" s="99">
        <v>12412548.2376709</v>
      </c>
      <c r="BI2417" s="99">
        <v>0</v>
      </c>
      <c r="BJ2417" s="99">
        <v>1956933.9526062</v>
      </c>
      <c r="BK2417" s="99">
        <v>1378497.05256653</v>
      </c>
      <c r="BL2417" s="99">
        <v>0</v>
      </c>
      <c r="BM2417" s="99">
        <v>0</v>
      </c>
      <c r="BN2417" s="99">
        <v>0</v>
      </c>
      <c r="BO2417" s="99">
        <v>0</v>
      </c>
      <c r="BP2417" s="99">
        <v>0</v>
      </c>
      <c r="BQ2417" s="99">
        <v>0</v>
      </c>
      <c r="BR2417" s="99">
        <v>7173633.4575195303</v>
      </c>
      <c r="BS2417" s="99">
        <v>1313681.8476867699</v>
      </c>
      <c r="BT2417" s="99">
        <v>0</v>
      </c>
      <c r="BU2417" s="99">
        <v>3923982.5075683598</v>
      </c>
      <c r="BV2417" s="99">
        <v>2124731.3931884798</v>
      </c>
      <c r="BW2417" s="99">
        <v>0</v>
      </c>
      <c r="BX2417" s="99">
        <v>1003827.01589203</v>
      </c>
      <c r="BY2417" s="99">
        <v>0</v>
      </c>
      <c r="BZ2417" s="99">
        <v>0</v>
      </c>
      <c r="CA2417" s="99">
        <v>119386.069821358</v>
      </c>
      <c r="CB2417" s="99">
        <v>4804176.7955322303</v>
      </c>
      <c r="CC2417" s="99">
        <v>50866245.576660201</v>
      </c>
      <c r="CD2417" s="99">
        <v>14350396.1164551</v>
      </c>
      <c r="CE2417" s="99">
        <v>5274.9815716743497</v>
      </c>
      <c r="CF2417" s="99">
        <v>572625.46151733398</v>
      </c>
      <c r="CG2417" s="99">
        <v>5113011.3367919903</v>
      </c>
      <c r="CH2417" s="99">
        <v>0</v>
      </c>
      <c r="CI2417" s="99">
        <v>124607.601268768</v>
      </c>
      <c r="CJ2417" s="99">
        <v>5375849.4358520498</v>
      </c>
      <c r="CK2417" s="99">
        <v>55975486.900878899</v>
      </c>
      <c r="CL2417" s="99">
        <v>15347848.423828101</v>
      </c>
      <c r="CM2417" s="166">
        <v>198496.54776001</v>
      </c>
      <c r="CN2417" s="166">
        <v>31442432.802734401</v>
      </c>
      <c r="CO2417" s="166">
        <v>138830234.06054699</v>
      </c>
      <c r="CP2417" s="99">
        <v>15347848.423828101</v>
      </c>
      <c r="CQ2417" s="99">
        <v>0</v>
      </c>
      <c r="CR2417" s="99">
        <v>0</v>
      </c>
      <c r="CS2417" s="99">
        <v>0</v>
      </c>
      <c r="CT2417" s="99">
        <v>0</v>
      </c>
      <c r="CU2417" s="98">
        <v>11135.888483131001</v>
      </c>
      <c r="CV2417" s="98">
        <v>78986.572385152002</v>
      </c>
      <c r="CW2417" s="98">
        <v>5376802.2570495643</v>
      </c>
      <c r="CX2417" s="98">
        <v>55979256.913452193</v>
      </c>
    </row>
    <row r="2418" spans="1:102" x14ac:dyDescent="0.2">
      <c r="A2418" s="98" t="s">
        <v>190</v>
      </c>
      <c r="B2418" s="100">
        <v>43525</v>
      </c>
      <c r="C2418" s="99">
        <v>109829.962656975</v>
      </c>
      <c r="D2418" s="99">
        <v>0</v>
      </c>
      <c r="E2418" s="99">
        <v>11027.590884327899</v>
      </c>
      <c r="F2418" s="99">
        <v>9707.2751041650808</v>
      </c>
      <c r="G2418" s="99">
        <v>5312.8407437205296</v>
      </c>
      <c r="H2418" s="99">
        <v>0</v>
      </c>
      <c r="I2418" s="99">
        <v>0</v>
      </c>
      <c r="J2418" s="99">
        <v>74035.005208969102</v>
      </c>
      <c r="K2418" s="99">
        <v>3.1674365463550198</v>
      </c>
      <c r="L2418" s="99">
        <v>158.67886250093599</v>
      </c>
      <c r="M2418" s="99">
        <v>52832.352243423498</v>
      </c>
      <c r="N2418" s="99">
        <v>3594.1619307398801</v>
      </c>
      <c r="O2418" s="99">
        <v>0</v>
      </c>
      <c r="P2418" s="99">
        <v>59966.909688472697</v>
      </c>
      <c r="Q2418" s="99">
        <v>4024.4049086272698</v>
      </c>
      <c r="R2418" s="99">
        <v>0</v>
      </c>
      <c r="S2418" s="99">
        <v>5270.0384539961797</v>
      </c>
      <c r="T2418" s="99">
        <v>0</v>
      </c>
      <c r="U2418" s="99">
        <v>74060.134385108904</v>
      </c>
      <c r="V2418" s="99">
        <v>4311507.8136596698</v>
      </c>
      <c r="W2418" s="99">
        <v>0</v>
      </c>
      <c r="X2418" s="99">
        <v>494868.01303863502</v>
      </c>
      <c r="Y2418" s="99">
        <v>384622.992031097</v>
      </c>
      <c r="Z2418" s="99">
        <v>572563.03532409703</v>
      </c>
      <c r="AA2418" s="99">
        <v>0</v>
      </c>
      <c r="AB2418" s="99">
        <v>0</v>
      </c>
      <c r="AC2418" s="99">
        <v>25816944.747070301</v>
      </c>
      <c r="AD2418" s="99">
        <v>143.97263940796299</v>
      </c>
      <c r="AE2418" s="99">
        <v>8916.1419236660004</v>
      </c>
      <c r="AF2418" s="99">
        <v>1970187.4549408001</v>
      </c>
      <c r="AG2418" s="99">
        <v>360275.31246185303</v>
      </c>
      <c r="AH2418" s="99">
        <v>0</v>
      </c>
      <c r="AI2418" s="99">
        <v>2032999.9023742699</v>
      </c>
      <c r="AJ2418" s="99">
        <v>427722.638462067</v>
      </c>
      <c r="AK2418" s="99">
        <v>0</v>
      </c>
      <c r="AL2418" s="99">
        <v>569939.78259277297</v>
      </c>
      <c r="AM2418" s="99">
        <v>0</v>
      </c>
      <c r="AN2418" s="99">
        <v>25792004.537109401</v>
      </c>
      <c r="AO2418" s="99">
        <v>46742072.139160201</v>
      </c>
      <c r="AP2418" s="99">
        <v>0</v>
      </c>
      <c r="AQ2418" s="99">
        <v>4546931.47302246</v>
      </c>
      <c r="AR2418" s="99">
        <v>3509718.7902526902</v>
      </c>
      <c r="AS2418" s="99">
        <v>5142391.7142944299</v>
      </c>
      <c r="AT2418" s="99">
        <v>0</v>
      </c>
      <c r="AU2418" s="99">
        <v>0</v>
      </c>
      <c r="AV2418" s="99">
        <v>82512987.910156295</v>
      </c>
      <c r="AW2418" s="99">
        <v>512.39162045717205</v>
      </c>
      <c r="AX2418" s="99">
        <v>90818.732326507597</v>
      </c>
      <c r="AY2418" s="99">
        <v>21679335.517578099</v>
      </c>
      <c r="AZ2418" s="99">
        <v>3616604.2829284701</v>
      </c>
      <c r="BA2418" s="99">
        <v>0</v>
      </c>
      <c r="BB2418" s="99">
        <v>21654319.732177701</v>
      </c>
      <c r="BC2418" s="99">
        <v>4240849.7022705097</v>
      </c>
      <c r="BD2418" s="99">
        <v>0</v>
      </c>
      <c r="BE2418" s="99">
        <v>5096771.33276367</v>
      </c>
      <c r="BF2418" s="99">
        <v>0</v>
      </c>
      <c r="BG2418" s="99">
        <v>82491054.268554702</v>
      </c>
      <c r="BH2418" s="99">
        <v>12483807.134033199</v>
      </c>
      <c r="BI2418" s="99">
        <v>0</v>
      </c>
      <c r="BJ2418" s="99">
        <v>1783374.0094909701</v>
      </c>
      <c r="BK2418" s="99">
        <v>1331474.0009765599</v>
      </c>
      <c r="BL2418" s="99">
        <v>0</v>
      </c>
      <c r="BM2418" s="99">
        <v>0</v>
      </c>
      <c r="BN2418" s="99">
        <v>0</v>
      </c>
      <c r="BO2418" s="99">
        <v>0</v>
      </c>
      <c r="BP2418" s="99">
        <v>0</v>
      </c>
      <c r="BQ2418" s="99">
        <v>0</v>
      </c>
      <c r="BR2418" s="99">
        <v>7213446.6464843797</v>
      </c>
      <c r="BS2418" s="99">
        <v>1334973.3479309101</v>
      </c>
      <c r="BT2418" s="99">
        <v>0</v>
      </c>
      <c r="BU2418" s="99">
        <v>3831777.8553772001</v>
      </c>
      <c r="BV2418" s="99">
        <v>1978115.9467468299</v>
      </c>
      <c r="BW2418" s="99">
        <v>0</v>
      </c>
      <c r="BX2418" s="99">
        <v>1033006.20407867</v>
      </c>
      <c r="BY2418" s="99">
        <v>0</v>
      </c>
      <c r="BZ2418" s="99">
        <v>0</v>
      </c>
      <c r="CA2418" s="99">
        <v>120685.791816711</v>
      </c>
      <c r="CB2418" s="99">
        <v>4812205.2415771503</v>
      </c>
      <c r="CC2418" s="99">
        <v>51411584.925781302</v>
      </c>
      <c r="CD2418" s="99">
        <v>14275092.494384799</v>
      </c>
      <c r="CE2418" s="99">
        <v>5297.6840042471904</v>
      </c>
      <c r="CF2418" s="99">
        <v>579957.92160797096</v>
      </c>
      <c r="CG2418" s="99">
        <v>5200322.7139282199</v>
      </c>
      <c r="CH2418" s="99">
        <v>0</v>
      </c>
      <c r="CI2418" s="99">
        <v>125994.837487221</v>
      </c>
      <c r="CJ2418" s="99">
        <v>5392149.4916992197</v>
      </c>
      <c r="CK2418" s="99">
        <v>56609737.348144501</v>
      </c>
      <c r="CL2418" s="99">
        <v>15279061.790649399</v>
      </c>
      <c r="CM2418" s="166">
        <v>199047.568084717</v>
      </c>
      <c r="CN2418" s="166">
        <v>31321755.302978501</v>
      </c>
      <c r="CO2418" s="166">
        <v>139274858.33398399</v>
      </c>
      <c r="CP2418" s="99">
        <v>15279061.790649399</v>
      </c>
      <c r="CQ2418" s="99">
        <v>0</v>
      </c>
      <c r="CR2418" s="99">
        <v>0</v>
      </c>
      <c r="CS2418" s="99">
        <v>0</v>
      </c>
      <c r="CT2418" s="99">
        <v>0</v>
      </c>
      <c r="CU2418" s="98">
        <v>11029.992475777</v>
      </c>
      <c r="CV2418" s="98">
        <v>78405.671311408994</v>
      </c>
      <c r="CW2418" s="98">
        <v>5392163.1631851215</v>
      </c>
      <c r="CX2418" s="98">
        <v>56611907.639709525</v>
      </c>
    </row>
    <row r="2419" spans="1:102" x14ac:dyDescent="0.2">
      <c r="A2419" s="98" t="s">
        <v>190</v>
      </c>
      <c r="B2419" s="100">
        <v>43617</v>
      </c>
      <c r="C2419" s="99">
        <v>109456.529210091</v>
      </c>
      <c r="D2419" s="99">
        <v>0</v>
      </c>
      <c r="E2419" s="99">
        <v>10919.851115822799</v>
      </c>
      <c r="F2419" s="99">
        <v>9733.8334718942606</v>
      </c>
      <c r="G2419" s="99">
        <v>5394.0085263252304</v>
      </c>
      <c r="H2419" s="99">
        <v>0</v>
      </c>
      <c r="I2419" s="99">
        <v>0</v>
      </c>
      <c r="J2419" s="99">
        <v>73290.627004623399</v>
      </c>
      <c r="K2419" s="99">
        <v>1.82683364546392</v>
      </c>
      <c r="L2419" s="99">
        <v>154.21461632661499</v>
      </c>
      <c r="M2419" s="99">
        <v>52813.176101207697</v>
      </c>
      <c r="N2419" s="99">
        <v>3613.91159707308</v>
      </c>
      <c r="O2419" s="99">
        <v>0</v>
      </c>
      <c r="P2419" s="99">
        <v>59418.530374050097</v>
      </c>
      <c r="Q2419" s="99">
        <v>3869.1492241919</v>
      </c>
      <c r="R2419" s="99">
        <v>0</v>
      </c>
      <c r="S2419" s="99">
        <v>5418.1369090080298</v>
      </c>
      <c r="T2419" s="99">
        <v>0</v>
      </c>
      <c r="U2419" s="99">
        <v>73271.246469497695</v>
      </c>
      <c r="V2419" s="99">
        <v>4286374.1970825205</v>
      </c>
      <c r="W2419" s="99">
        <v>0</v>
      </c>
      <c r="X2419" s="99">
        <v>482875.98716735799</v>
      </c>
      <c r="Y2419" s="99">
        <v>380929.61264801002</v>
      </c>
      <c r="Z2419" s="99">
        <v>596259.66266632103</v>
      </c>
      <c r="AA2419" s="99">
        <v>0</v>
      </c>
      <c r="AB2419" s="99">
        <v>0</v>
      </c>
      <c r="AC2419" s="99">
        <v>25856232.644042999</v>
      </c>
      <c r="AD2419" s="99">
        <v>89.695081455633002</v>
      </c>
      <c r="AE2419" s="99">
        <v>7615.8915745615996</v>
      </c>
      <c r="AF2419" s="99">
        <v>1957297.34838867</v>
      </c>
      <c r="AG2419" s="99">
        <v>353800.08393478399</v>
      </c>
      <c r="AH2419" s="99">
        <v>0</v>
      </c>
      <c r="AI2419" s="99">
        <v>1948649.7234344501</v>
      </c>
      <c r="AJ2419" s="99">
        <v>429524.15511321998</v>
      </c>
      <c r="AK2419" s="99">
        <v>0</v>
      </c>
      <c r="AL2419" s="99">
        <v>598315.30137634301</v>
      </c>
      <c r="AM2419" s="99">
        <v>0</v>
      </c>
      <c r="AN2419" s="99">
        <v>25890059.768310498</v>
      </c>
      <c r="AO2419" s="99">
        <v>46766284.325683601</v>
      </c>
      <c r="AP2419" s="99">
        <v>0</v>
      </c>
      <c r="AQ2419" s="99">
        <v>4479863.7001953097</v>
      </c>
      <c r="AR2419" s="99">
        <v>3507675.9699096698</v>
      </c>
      <c r="AS2419" s="99">
        <v>5360767.23291016</v>
      </c>
      <c r="AT2419" s="99">
        <v>0</v>
      </c>
      <c r="AU2419" s="99">
        <v>0</v>
      </c>
      <c r="AV2419" s="99">
        <v>83276950.643554702</v>
      </c>
      <c r="AW2419" s="99">
        <v>319.99969542771601</v>
      </c>
      <c r="AX2419" s="99">
        <v>79430.991280555696</v>
      </c>
      <c r="AY2419" s="99">
        <v>21630305.646728501</v>
      </c>
      <c r="AZ2419" s="99">
        <v>3562616.7630004901</v>
      </c>
      <c r="BA2419" s="99">
        <v>0</v>
      </c>
      <c r="BB2419" s="99">
        <v>20841155.246582001</v>
      </c>
      <c r="BC2419" s="99">
        <v>4305861.8992309598</v>
      </c>
      <c r="BD2419" s="99">
        <v>0</v>
      </c>
      <c r="BE2419" s="99">
        <v>5388834.4679565402</v>
      </c>
      <c r="BF2419" s="99">
        <v>0</v>
      </c>
      <c r="BG2419" s="99">
        <v>83308034.647460893</v>
      </c>
      <c r="BH2419" s="99">
        <v>12364122.9462891</v>
      </c>
      <c r="BI2419" s="99">
        <v>0</v>
      </c>
      <c r="BJ2419" s="99">
        <v>1644345.35850525</v>
      </c>
      <c r="BK2419" s="99">
        <v>1267419.2663269001</v>
      </c>
      <c r="BL2419" s="99">
        <v>0</v>
      </c>
      <c r="BM2419" s="99">
        <v>0</v>
      </c>
      <c r="BN2419" s="99">
        <v>0</v>
      </c>
      <c r="BO2419" s="99">
        <v>0</v>
      </c>
      <c r="BP2419" s="99">
        <v>0</v>
      </c>
      <c r="BQ2419" s="99">
        <v>0</v>
      </c>
      <c r="BR2419" s="99">
        <v>7230063.0502929697</v>
      </c>
      <c r="BS2419" s="99">
        <v>1308375.15646362</v>
      </c>
      <c r="BT2419" s="99">
        <v>0</v>
      </c>
      <c r="BU2419" s="99">
        <v>3735853.0741272001</v>
      </c>
      <c r="BV2419" s="99">
        <v>1869400.24653625</v>
      </c>
      <c r="BW2419" s="99">
        <v>0</v>
      </c>
      <c r="BX2419" s="99">
        <v>1109521.2364807101</v>
      </c>
      <c r="BY2419" s="99">
        <v>0</v>
      </c>
      <c r="BZ2419" s="99">
        <v>0</v>
      </c>
      <c r="CA2419" s="99">
        <v>120387.38348484</v>
      </c>
      <c r="CB2419" s="99">
        <v>4768913.4234008798</v>
      </c>
      <c r="CC2419" s="99">
        <v>51223404.329589799</v>
      </c>
      <c r="CD2419" s="99">
        <v>14050057.649658199</v>
      </c>
      <c r="CE2419" s="99">
        <v>5401.16826826334</v>
      </c>
      <c r="CF2419" s="99">
        <v>591647.94786071801</v>
      </c>
      <c r="CG2419" s="99">
        <v>5330740.8401489304</v>
      </c>
      <c r="CH2419" s="99">
        <v>0</v>
      </c>
      <c r="CI2419" s="99">
        <v>125813.271260262</v>
      </c>
      <c r="CJ2419" s="99">
        <v>5363843.1460571298</v>
      </c>
      <c r="CK2419" s="99">
        <v>56581410.040527299</v>
      </c>
      <c r="CL2419" s="99">
        <v>15077418.8037109</v>
      </c>
      <c r="CM2419" s="166">
        <v>198256.41791343701</v>
      </c>
      <c r="CN2419" s="166">
        <v>31186698.185791001</v>
      </c>
      <c r="CO2419" s="166">
        <v>139786670.19140601</v>
      </c>
      <c r="CP2419" s="99">
        <v>15077418.8037109</v>
      </c>
      <c r="CQ2419" s="99">
        <v>0</v>
      </c>
      <c r="CR2419" s="99">
        <v>0</v>
      </c>
      <c r="CS2419" s="99">
        <v>0</v>
      </c>
      <c r="CT2419" s="99">
        <v>0</v>
      </c>
      <c r="CU2419" s="98">
        <v>10915.697023448</v>
      </c>
      <c r="CV2419" s="98">
        <v>77710.175290883999</v>
      </c>
      <c r="CW2419" s="98">
        <v>5360561.3712615976</v>
      </c>
      <c r="CX2419" s="98">
        <v>56554145.169738732</v>
      </c>
    </row>
    <row r="2420" spans="1:102" x14ac:dyDescent="0.2">
      <c r="A2420" s="98" t="s">
        <v>191</v>
      </c>
      <c r="B2420" s="100">
        <v>38047</v>
      </c>
      <c r="C2420" s="99">
        <v>60182.480114459999</v>
      </c>
      <c r="D2420" s="99">
        <v>0</v>
      </c>
      <c r="E2420" s="99">
        <v>36899.071224212603</v>
      </c>
      <c r="F2420" s="99">
        <v>24128.155706882499</v>
      </c>
      <c r="G2420" s="99">
        <v>14.7908109379932</v>
      </c>
      <c r="H2420" s="99">
        <v>0</v>
      </c>
      <c r="I2420" s="99">
        <v>0</v>
      </c>
      <c r="J2420" s="99">
        <v>135.312081795186</v>
      </c>
      <c r="K2420" s="99">
        <v>0</v>
      </c>
      <c r="L2420" s="99">
        <v>45018.884366512299</v>
      </c>
      <c r="M2420" s="99">
        <v>38862.274987220801</v>
      </c>
      <c r="N2420" s="99">
        <v>7263.6902126669902</v>
      </c>
      <c r="O2420" s="99">
        <v>0</v>
      </c>
      <c r="P2420" s="99">
        <v>0</v>
      </c>
      <c r="Q2420" s="99">
        <v>5390.76741009951</v>
      </c>
      <c r="R2420" s="99">
        <v>0</v>
      </c>
      <c r="S2420" s="99">
        <v>0</v>
      </c>
      <c r="T2420" s="99">
        <v>2482.3151732087099</v>
      </c>
      <c r="U2420" s="99">
        <v>49854.146369934097</v>
      </c>
      <c r="V2420" s="99">
        <v>2967609.4706420898</v>
      </c>
      <c r="W2420" s="99">
        <v>0</v>
      </c>
      <c r="X2420" s="99">
        <v>2604387.5923767099</v>
      </c>
      <c r="Y2420" s="99">
        <v>1500957.61378479</v>
      </c>
      <c r="Z2420" s="99">
        <v>1251.84552311897</v>
      </c>
      <c r="AA2420" s="99">
        <v>0</v>
      </c>
      <c r="AB2420" s="99">
        <v>0</v>
      </c>
      <c r="AC2420" s="99">
        <v>12420.1483740807</v>
      </c>
      <c r="AD2420" s="99">
        <v>0</v>
      </c>
      <c r="AE2420" s="99">
        <v>2155951.78656006</v>
      </c>
      <c r="AF2420" s="99">
        <v>1698453.3031616199</v>
      </c>
      <c r="AG2420" s="99">
        <v>1137178.5128021201</v>
      </c>
      <c r="AH2420" s="99">
        <v>0</v>
      </c>
      <c r="AI2420" s="99">
        <v>0</v>
      </c>
      <c r="AJ2420" s="99">
        <v>588335.13663482701</v>
      </c>
      <c r="AK2420" s="99">
        <v>0</v>
      </c>
      <c r="AL2420" s="99">
        <v>0</v>
      </c>
      <c r="AM2420" s="99">
        <v>387687.45547866798</v>
      </c>
      <c r="AN2420" s="99">
        <v>14272311.087890601</v>
      </c>
      <c r="AO2420" s="99">
        <v>21230297.5461426</v>
      </c>
      <c r="AP2420" s="99">
        <v>0</v>
      </c>
      <c r="AQ2420" s="99">
        <v>17688273.4370117</v>
      </c>
      <c r="AR2420" s="99">
        <v>10339611.0325928</v>
      </c>
      <c r="AS2420" s="99">
        <v>7782.2517897486696</v>
      </c>
      <c r="AT2420" s="99">
        <v>0</v>
      </c>
      <c r="AU2420" s="99">
        <v>0</v>
      </c>
      <c r="AV2420" s="99">
        <v>26510.1146504879</v>
      </c>
      <c r="AW2420" s="99">
        <v>0</v>
      </c>
      <c r="AX2420" s="99">
        <v>15380361.472168</v>
      </c>
      <c r="AY2420" s="99">
        <v>11996209.9101563</v>
      </c>
      <c r="AZ2420" s="99">
        <v>7606563.7113647498</v>
      </c>
      <c r="BA2420" s="99">
        <v>0</v>
      </c>
      <c r="BB2420" s="99">
        <v>0</v>
      </c>
      <c r="BC2420" s="99">
        <v>4034048.5979309101</v>
      </c>
      <c r="BD2420" s="99">
        <v>0</v>
      </c>
      <c r="BE2420" s="99">
        <v>0</v>
      </c>
      <c r="BF2420" s="99">
        <v>2363276.8319702102</v>
      </c>
      <c r="BG2420" s="99">
        <v>33027369.966796901</v>
      </c>
      <c r="BH2420" s="99">
        <v>3648567.36410522</v>
      </c>
      <c r="BI2420" s="99">
        <v>0</v>
      </c>
      <c r="BJ2420" s="99">
        <v>5282315.3568115197</v>
      </c>
      <c r="BK2420" s="99">
        <v>3933397.7676696801</v>
      </c>
      <c r="BL2420" s="99">
        <v>0</v>
      </c>
      <c r="BM2420" s="99">
        <v>0</v>
      </c>
      <c r="BN2420" s="99">
        <v>0</v>
      </c>
      <c r="BO2420" s="99">
        <v>0</v>
      </c>
      <c r="BP2420" s="99">
        <v>0</v>
      </c>
      <c r="BQ2420" s="99">
        <v>0</v>
      </c>
      <c r="BR2420" s="99">
        <v>4069347.3836975102</v>
      </c>
      <c r="BS2420" s="99">
        <v>2972721.23129272</v>
      </c>
      <c r="BT2420" s="99">
        <v>0</v>
      </c>
      <c r="BU2420" s="99">
        <v>0</v>
      </c>
      <c r="BV2420" s="99">
        <v>1854572.23097229</v>
      </c>
      <c r="BW2420" s="99">
        <v>0</v>
      </c>
      <c r="BX2420" s="99">
        <v>0</v>
      </c>
      <c r="BY2420" s="99">
        <v>0</v>
      </c>
      <c r="BZ2420" s="99">
        <v>0</v>
      </c>
      <c r="CA2420" s="99">
        <v>97127.921873092695</v>
      </c>
      <c r="CB2420" s="99">
        <v>5553077.6420288105</v>
      </c>
      <c r="CC2420" s="99">
        <v>38922777.486816399</v>
      </c>
      <c r="CD2420" s="99">
        <v>8913597.5543212909</v>
      </c>
      <c r="CE2420" s="99">
        <v>2481.5154446065399</v>
      </c>
      <c r="CF2420" s="99">
        <v>390242.03720855701</v>
      </c>
      <c r="CG2420" s="99">
        <v>2375666.0069274898</v>
      </c>
      <c r="CH2420" s="99">
        <v>0</v>
      </c>
      <c r="CI2420" s="99">
        <v>99608.799522399902</v>
      </c>
      <c r="CJ2420" s="99">
        <v>5938960.68322754</v>
      </c>
      <c r="CK2420" s="99">
        <v>41266989.095703103</v>
      </c>
      <c r="CL2420" s="99">
        <v>8912929.3822021503</v>
      </c>
      <c r="CM2420" s="166">
        <v>149357.625556946</v>
      </c>
      <c r="CN2420" s="166">
        <v>20260344.785888702</v>
      </c>
      <c r="CO2420" s="166">
        <v>74264012.517578095</v>
      </c>
      <c r="CP2420" s="99">
        <v>8912929.3822021503</v>
      </c>
      <c r="CQ2420" s="99">
        <v>0</v>
      </c>
      <c r="CR2420" s="99">
        <v>0</v>
      </c>
      <c r="CS2420" s="99">
        <v>0</v>
      </c>
      <c r="CT2420" s="99">
        <v>0</v>
      </c>
      <c r="CU2420" s="98">
        <v>89271.601450062997</v>
      </c>
      <c r="CV2420" s="98">
        <v>151.173730968</v>
      </c>
      <c r="CW2420" s="98">
        <v>5943319.6792373676</v>
      </c>
      <c r="CX2420" s="98">
        <v>41298443.493743889</v>
      </c>
    </row>
    <row r="2421" spans="1:102" x14ac:dyDescent="0.2">
      <c r="A2421" s="98" t="s">
        <v>191</v>
      </c>
      <c r="B2421" s="100">
        <v>38139</v>
      </c>
      <c r="C2421" s="99">
        <v>60505.003885746002</v>
      </c>
      <c r="D2421" s="99">
        <v>0</v>
      </c>
      <c r="E2421" s="99">
        <v>36086.5691757202</v>
      </c>
      <c r="F2421" s="99">
        <v>24053.5489494801</v>
      </c>
      <c r="G2421" s="99">
        <v>68.161506828851998</v>
      </c>
      <c r="H2421" s="99">
        <v>0</v>
      </c>
      <c r="I2421" s="99">
        <v>0</v>
      </c>
      <c r="J2421" s="99">
        <v>2832.5355282723899</v>
      </c>
      <c r="K2421" s="99">
        <v>0</v>
      </c>
      <c r="L2421" s="99">
        <v>45419.514694690697</v>
      </c>
      <c r="M2421" s="99">
        <v>38559.005347251899</v>
      </c>
      <c r="N2421" s="99">
        <v>7133.1014859676397</v>
      </c>
      <c r="O2421" s="99">
        <v>0</v>
      </c>
      <c r="P2421" s="99">
        <v>0</v>
      </c>
      <c r="Q2421" s="99">
        <v>5344.94680953026</v>
      </c>
      <c r="R2421" s="99">
        <v>0</v>
      </c>
      <c r="S2421" s="99">
        <v>0</v>
      </c>
      <c r="T2421" s="99">
        <v>2458.1626442670799</v>
      </c>
      <c r="U2421" s="99">
        <v>50129.782281875603</v>
      </c>
      <c r="V2421" s="99">
        <v>2940826.5308227502</v>
      </c>
      <c r="W2421" s="99">
        <v>0</v>
      </c>
      <c r="X2421" s="99">
        <v>2549571.74917603</v>
      </c>
      <c r="Y2421" s="99">
        <v>1486785.8941802999</v>
      </c>
      <c r="Z2421" s="99">
        <v>12228.2045207024</v>
      </c>
      <c r="AA2421" s="99">
        <v>0</v>
      </c>
      <c r="AB2421" s="99">
        <v>0</v>
      </c>
      <c r="AC2421" s="99">
        <v>641014.94265747105</v>
      </c>
      <c r="AD2421" s="99">
        <v>0</v>
      </c>
      <c r="AE2421" s="99">
        <v>2136582.24468994</v>
      </c>
      <c r="AF2421" s="99">
        <v>1687725.12980652</v>
      </c>
      <c r="AG2421" s="99">
        <v>1110392.1663665799</v>
      </c>
      <c r="AH2421" s="99">
        <v>0</v>
      </c>
      <c r="AI2421" s="99">
        <v>0</v>
      </c>
      <c r="AJ2421" s="99">
        <v>580621.05490875198</v>
      </c>
      <c r="AK2421" s="99">
        <v>0</v>
      </c>
      <c r="AL2421" s="99">
        <v>0</v>
      </c>
      <c r="AM2421" s="99">
        <v>381490.694843292</v>
      </c>
      <c r="AN2421" s="99">
        <v>14262957.930786099</v>
      </c>
      <c r="AO2421" s="99">
        <v>21249449.194091801</v>
      </c>
      <c r="AP2421" s="99">
        <v>0</v>
      </c>
      <c r="AQ2421" s="99">
        <v>17627939.059082001</v>
      </c>
      <c r="AR2421" s="99">
        <v>10436274.944213901</v>
      </c>
      <c r="AS2421" s="99">
        <v>75538.244356155396</v>
      </c>
      <c r="AT2421" s="99">
        <v>0</v>
      </c>
      <c r="AU2421" s="99">
        <v>0</v>
      </c>
      <c r="AV2421" s="99">
        <v>1478336.8685455299</v>
      </c>
      <c r="AW2421" s="99">
        <v>0</v>
      </c>
      <c r="AX2421" s="99">
        <v>15511750.6369629</v>
      </c>
      <c r="AY2421" s="99">
        <v>12044194.2784424</v>
      </c>
      <c r="AZ2421" s="99">
        <v>7499110.01025391</v>
      </c>
      <c r="BA2421" s="99">
        <v>0</v>
      </c>
      <c r="BB2421" s="99">
        <v>0</v>
      </c>
      <c r="BC2421" s="99">
        <v>3996643.4610290499</v>
      </c>
      <c r="BD2421" s="99">
        <v>0</v>
      </c>
      <c r="BE2421" s="99">
        <v>0</v>
      </c>
      <c r="BF2421" s="99">
        <v>2342800.6372375502</v>
      </c>
      <c r="BG2421" s="99">
        <v>33127028.380127002</v>
      </c>
      <c r="BH2421" s="99">
        <v>3612100.61010742</v>
      </c>
      <c r="BI2421" s="99">
        <v>0</v>
      </c>
      <c r="BJ2421" s="99">
        <v>5243022.3812866202</v>
      </c>
      <c r="BK2421" s="99">
        <v>3950618.84161377</v>
      </c>
      <c r="BL2421" s="99">
        <v>0</v>
      </c>
      <c r="BM2421" s="99">
        <v>0</v>
      </c>
      <c r="BN2421" s="99">
        <v>0</v>
      </c>
      <c r="BO2421" s="99">
        <v>0</v>
      </c>
      <c r="BP2421" s="99">
        <v>0</v>
      </c>
      <c r="BQ2421" s="99">
        <v>0</v>
      </c>
      <c r="BR2421" s="99">
        <v>4080918.7781982399</v>
      </c>
      <c r="BS2421" s="99">
        <v>2947634.2157592801</v>
      </c>
      <c r="BT2421" s="99">
        <v>0</v>
      </c>
      <c r="BU2421" s="99">
        <v>0</v>
      </c>
      <c r="BV2421" s="99">
        <v>1851709.5347442599</v>
      </c>
      <c r="BW2421" s="99">
        <v>0</v>
      </c>
      <c r="BX2421" s="99">
        <v>0</v>
      </c>
      <c r="BY2421" s="99">
        <v>0</v>
      </c>
      <c r="BZ2421" s="99">
        <v>0</v>
      </c>
      <c r="CA2421" s="99">
        <v>96683.635496139497</v>
      </c>
      <c r="CB2421" s="99">
        <v>5481612.9976806603</v>
      </c>
      <c r="CC2421" s="99">
        <v>38798327.793457001</v>
      </c>
      <c r="CD2421" s="99">
        <v>8797342.30004883</v>
      </c>
      <c r="CE2421" s="99">
        <v>2458.2421976923902</v>
      </c>
      <c r="CF2421" s="99">
        <v>381794.70195007301</v>
      </c>
      <c r="CG2421" s="99">
        <v>2347674.5199584998</v>
      </c>
      <c r="CH2421" s="99">
        <v>0</v>
      </c>
      <c r="CI2421" s="99">
        <v>99138.589741706804</v>
      </c>
      <c r="CJ2421" s="99">
        <v>5859393.4383544903</v>
      </c>
      <c r="CK2421" s="99">
        <v>41066306.615234397</v>
      </c>
      <c r="CL2421" s="99">
        <v>8794933.8472900409</v>
      </c>
      <c r="CM2421" s="166">
        <v>149100.937574387</v>
      </c>
      <c r="CN2421" s="166">
        <v>20061050.5148926</v>
      </c>
      <c r="CO2421" s="166">
        <v>74340509.499023393</v>
      </c>
      <c r="CP2421" s="99">
        <v>8794933.8472900409</v>
      </c>
      <c r="CQ2421" s="99">
        <v>0</v>
      </c>
      <c r="CR2421" s="99">
        <v>0</v>
      </c>
      <c r="CS2421" s="99">
        <v>0</v>
      </c>
      <c r="CT2421" s="99">
        <v>0</v>
      </c>
      <c r="CU2421" s="98">
        <v>84702.847476395007</v>
      </c>
      <c r="CV2421" s="98">
        <v>2876.694029493</v>
      </c>
      <c r="CW2421" s="98">
        <v>5863407.6996307336</v>
      </c>
      <c r="CX2421" s="98">
        <v>41146002.313415498</v>
      </c>
    </row>
    <row r="2422" spans="1:102" x14ac:dyDescent="0.2">
      <c r="A2422" s="98" t="s">
        <v>191</v>
      </c>
      <c r="B2422" s="100">
        <v>38231</v>
      </c>
      <c r="C2422" s="99">
        <v>61572.495227813699</v>
      </c>
      <c r="D2422" s="99">
        <v>0</v>
      </c>
      <c r="E2422" s="99">
        <v>36461.207810878797</v>
      </c>
      <c r="F2422" s="99">
        <v>24862.5208861828</v>
      </c>
      <c r="G2422" s="99">
        <v>192.97981435060501</v>
      </c>
      <c r="H2422" s="99">
        <v>0</v>
      </c>
      <c r="I2422" s="99">
        <v>0</v>
      </c>
      <c r="J2422" s="99">
        <v>6683.5678043961498</v>
      </c>
      <c r="K2422" s="99">
        <v>0</v>
      </c>
      <c r="L2422" s="99">
        <v>47566.227193355597</v>
      </c>
      <c r="M2422" s="99">
        <v>39071.187451362603</v>
      </c>
      <c r="N2422" s="99">
        <v>7159.2693231105804</v>
      </c>
      <c r="O2422" s="99">
        <v>0</v>
      </c>
      <c r="P2422" s="99">
        <v>0</v>
      </c>
      <c r="Q2422" s="99">
        <v>5380.6902093291301</v>
      </c>
      <c r="R2422" s="99">
        <v>0</v>
      </c>
      <c r="S2422" s="99">
        <v>0</v>
      </c>
      <c r="T2422" s="99">
        <v>2442.7779640257399</v>
      </c>
      <c r="U2422" s="99">
        <v>49825.648676872297</v>
      </c>
      <c r="V2422" s="99">
        <v>2982485.2997741699</v>
      </c>
      <c r="W2422" s="99">
        <v>0</v>
      </c>
      <c r="X2422" s="99">
        <v>2546552.1602172898</v>
      </c>
      <c r="Y2422" s="99">
        <v>1503518.14164734</v>
      </c>
      <c r="Z2422" s="99">
        <v>27148.518085002899</v>
      </c>
      <c r="AA2422" s="99">
        <v>0</v>
      </c>
      <c r="AB2422" s="99">
        <v>0</v>
      </c>
      <c r="AC2422" s="99">
        <v>1529100.81388855</v>
      </c>
      <c r="AD2422" s="99">
        <v>0</v>
      </c>
      <c r="AE2422" s="99">
        <v>2161327.9732055701</v>
      </c>
      <c r="AF2422" s="99">
        <v>1702660.4891357401</v>
      </c>
      <c r="AG2422" s="99">
        <v>1115825.5743255599</v>
      </c>
      <c r="AH2422" s="99">
        <v>0</v>
      </c>
      <c r="AI2422" s="99">
        <v>0</v>
      </c>
      <c r="AJ2422" s="99">
        <v>576056.769088745</v>
      </c>
      <c r="AK2422" s="99">
        <v>0</v>
      </c>
      <c r="AL2422" s="99">
        <v>0</v>
      </c>
      <c r="AM2422" s="99">
        <v>375099.979476929</v>
      </c>
      <c r="AN2422" s="99">
        <v>13829586.7349854</v>
      </c>
      <c r="AO2422" s="99">
        <v>21821852.744628899</v>
      </c>
      <c r="AP2422" s="99">
        <v>0</v>
      </c>
      <c r="AQ2422" s="99">
        <v>17950595.402099598</v>
      </c>
      <c r="AR2422" s="99">
        <v>10713233.8288574</v>
      </c>
      <c r="AS2422" s="99">
        <v>167868.18374633801</v>
      </c>
      <c r="AT2422" s="99">
        <v>0</v>
      </c>
      <c r="AU2422" s="99">
        <v>0</v>
      </c>
      <c r="AV2422" s="99">
        <v>3653929.8042297401</v>
      </c>
      <c r="AW2422" s="99">
        <v>0</v>
      </c>
      <c r="AX2422" s="99">
        <v>15998620.5319824</v>
      </c>
      <c r="AY2422" s="99">
        <v>12326699.338623</v>
      </c>
      <c r="AZ2422" s="99">
        <v>7630992.8417358398</v>
      </c>
      <c r="BA2422" s="99">
        <v>0</v>
      </c>
      <c r="BB2422" s="99">
        <v>0</v>
      </c>
      <c r="BC2422" s="99">
        <v>4002155.8516540499</v>
      </c>
      <c r="BD2422" s="99">
        <v>0</v>
      </c>
      <c r="BE2422" s="99">
        <v>0</v>
      </c>
      <c r="BF2422" s="99">
        <v>2342272.9808654799</v>
      </c>
      <c r="BG2422" s="99">
        <v>32430745.721435498</v>
      </c>
      <c r="BH2422" s="99">
        <v>3804931.0054016099</v>
      </c>
      <c r="BI2422" s="99">
        <v>0</v>
      </c>
      <c r="BJ2422" s="99">
        <v>5257013.2794799795</v>
      </c>
      <c r="BK2422" s="99">
        <v>3994853.7722778302</v>
      </c>
      <c r="BL2422" s="99">
        <v>0</v>
      </c>
      <c r="BM2422" s="99">
        <v>0</v>
      </c>
      <c r="BN2422" s="99">
        <v>0</v>
      </c>
      <c r="BO2422" s="99">
        <v>0</v>
      </c>
      <c r="BP2422" s="99">
        <v>0</v>
      </c>
      <c r="BQ2422" s="99">
        <v>0</v>
      </c>
      <c r="BR2422" s="99">
        <v>4146927.7952575702</v>
      </c>
      <c r="BS2422" s="99">
        <v>3011746.3954772898</v>
      </c>
      <c r="BT2422" s="99">
        <v>0</v>
      </c>
      <c r="BU2422" s="99">
        <v>0</v>
      </c>
      <c r="BV2422" s="99">
        <v>1862935.98880005</v>
      </c>
      <c r="BW2422" s="99">
        <v>0</v>
      </c>
      <c r="BX2422" s="99">
        <v>0</v>
      </c>
      <c r="BY2422" s="99">
        <v>0</v>
      </c>
      <c r="BZ2422" s="99">
        <v>0</v>
      </c>
      <c r="CA2422" s="99">
        <v>97738.580093383804</v>
      </c>
      <c r="CB2422" s="99">
        <v>5543571.5166015597</v>
      </c>
      <c r="CC2422" s="99">
        <v>39808633.654785201</v>
      </c>
      <c r="CD2422" s="99">
        <v>9148272.55151367</v>
      </c>
      <c r="CE2422" s="99">
        <v>2432.9551099240798</v>
      </c>
      <c r="CF2422" s="99">
        <v>373296.62483978301</v>
      </c>
      <c r="CG2422" s="99">
        <v>2327092.6027831999</v>
      </c>
      <c r="CH2422" s="99">
        <v>0</v>
      </c>
      <c r="CI2422" s="99">
        <v>100172.029634476</v>
      </c>
      <c r="CJ2422" s="99">
        <v>5916187.17858887</v>
      </c>
      <c r="CK2422" s="99">
        <v>42148466.560546897</v>
      </c>
      <c r="CL2422" s="99">
        <v>9159422.9556884803</v>
      </c>
      <c r="CM2422" s="166">
        <v>150158.70273017901</v>
      </c>
      <c r="CN2422" s="166">
        <v>19657056.0163574</v>
      </c>
      <c r="CO2422" s="166">
        <v>74761614.912109405</v>
      </c>
      <c r="CP2422" s="99">
        <v>9159422.9556884803</v>
      </c>
      <c r="CQ2422" s="99">
        <v>0</v>
      </c>
      <c r="CR2422" s="99">
        <v>0</v>
      </c>
      <c r="CS2422" s="99">
        <v>0</v>
      </c>
      <c r="CT2422" s="99">
        <v>0</v>
      </c>
      <c r="CU2422" s="98">
        <v>83016.958657783995</v>
      </c>
      <c r="CV2422" s="98">
        <v>6776.38411197</v>
      </c>
      <c r="CW2422" s="98">
        <v>5916868.1414413424</v>
      </c>
      <c r="CX2422" s="98">
        <v>42135726.257568404</v>
      </c>
    </row>
    <row r="2423" spans="1:102" x14ac:dyDescent="0.2">
      <c r="A2423" s="98" t="s">
        <v>191</v>
      </c>
      <c r="B2423" s="100">
        <v>38322</v>
      </c>
      <c r="C2423" s="99">
        <v>62611.020348548896</v>
      </c>
      <c r="D2423" s="99">
        <v>0</v>
      </c>
      <c r="E2423" s="99">
        <v>35212.4855685234</v>
      </c>
      <c r="F2423" s="99">
        <v>24035.670941352801</v>
      </c>
      <c r="G2423" s="99">
        <v>276.113755114377</v>
      </c>
      <c r="H2423" s="99">
        <v>0</v>
      </c>
      <c r="I2423" s="99">
        <v>0</v>
      </c>
      <c r="J2423" s="99">
        <v>10431.7062989473</v>
      </c>
      <c r="K2423" s="99">
        <v>0</v>
      </c>
      <c r="L2423" s="99">
        <v>46511.878643512697</v>
      </c>
      <c r="M2423" s="99">
        <v>39599.387157917001</v>
      </c>
      <c r="N2423" s="99">
        <v>7084.4910862445804</v>
      </c>
      <c r="O2423" s="99">
        <v>0</v>
      </c>
      <c r="P2423" s="99">
        <v>0</v>
      </c>
      <c r="Q2423" s="99">
        <v>5382.3444710969898</v>
      </c>
      <c r="R2423" s="99">
        <v>0</v>
      </c>
      <c r="S2423" s="99">
        <v>0</v>
      </c>
      <c r="T2423" s="99">
        <v>2424.1519925594298</v>
      </c>
      <c r="U2423" s="99">
        <v>50890.9251966476</v>
      </c>
      <c r="V2423" s="99">
        <v>3073978.4457397498</v>
      </c>
      <c r="W2423" s="99">
        <v>0</v>
      </c>
      <c r="X2423" s="99">
        <v>2472741.3992004399</v>
      </c>
      <c r="Y2423" s="99">
        <v>1470385.19235229</v>
      </c>
      <c r="Z2423" s="99">
        <v>48555.732659816698</v>
      </c>
      <c r="AA2423" s="99">
        <v>0</v>
      </c>
      <c r="AB2423" s="99">
        <v>0</v>
      </c>
      <c r="AC2423" s="99">
        <v>3164897.2044372601</v>
      </c>
      <c r="AD2423" s="99">
        <v>0</v>
      </c>
      <c r="AE2423" s="99">
        <v>2163695.7494201702</v>
      </c>
      <c r="AF2423" s="99">
        <v>1725573.1098175</v>
      </c>
      <c r="AG2423" s="99">
        <v>1111424.21514893</v>
      </c>
      <c r="AH2423" s="99">
        <v>0</v>
      </c>
      <c r="AI2423" s="99">
        <v>0</v>
      </c>
      <c r="AJ2423" s="99">
        <v>565638.74186706496</v>
      </c>
      <c r="AK2423" s="99">
        <v>0</v>
      </c>
      <c r="AL2423" s="99">
        <v>0</v>
      </c>
      <c r="AM2423" s="99">
        <v>369753.69557952898</v>
      </c>
      <c r="AN2423" s="99">
        <v>14780079.661743199</v>
      </c>
      <c r="AO2423" s="99">
        <v>22747547.7192383</v>
      </c>
      <c r="AP2423" s="99">
        <v>0</v>
      </c>
      <c r="AQ2423" s="99">
        <v>17431699.6018066</v>
      </c>
      <c r="AR2423" s="99">
        <v>10526810.291748</v>
      </c>
      <c r="AS2423" s="99">
        <v>308767.36615371698</v>
      </c>
      <c r="AT2423" s="99">
        <v>0</v>
      </c>
      <c r="AU2423" s="99">
        <v>0</v>
      </c>
      <c r="AV2423" s="99">
        <v>7944417.6946411096</v>
      </c>
      <c r="AW2423" s="99">
        <v>0</v>
      </c>
      <c r="AX2423" s="99">
        <v>16113361.817260699</v>
      </c>
      <c r="AY2423" s="99">
        <v>12654070.376953101</v>
      </c>
      <c r="AZ2423" s="99">
        <v>7696830.7821044903</v>
      </c>
      <c r="BA2423" s="99">
        <v>0</v>
      </c>
      <c r="BB2423" s="99">
        <v>0</v>
      </c>
      <c r="BC2423" s="99">
        <v>3978865.9044494601</v>
      </c>
      <c r="BD2423" s="99">
        <v>0</v>
      </c>
      <c r="BE2423" s="99">
        <v>0</v>
      </c>
      <c r="BF2423" s="99">
        <v>2334263.5545654302</v>
      </c>
      <c r="BG2423" s="99">
        <v>35364730.9833984</v>
      </c>
      <c r="BH2423" s="99">
        <v>3898667.9087219201</v>
      </c>
      <c r="BI2423" s="99">
        <v>0</v>
      </c>
      <c r="BJ2423" s="99">
        <v>5211215.68395996</v>
      </c>
      <c r="BK2423" s="99">
        <v>4000342.5452575702</v>
      </c>
      <c r="BL2423" s="99">
        <v>0</v>
      </c>
      <c r="BM2423" s="99">
        <v>0</v>
      </c>
      <c r="BN2423" s="99">
        <v>0</v>
      </c>
      <c r="BO2423" s="99">
        <v>0</v>
      </c>
      <c r="BP2423" s="99">
        <v>0</v>
      </c>
      <c r="BQ2423" s="99">
        <v>0</v>
      </c>
      <c r="BR2423" s="99">
        <v>4248106.1006469699</v>
      </c>
      <c r="BS2423" s="99">
        <v>3037313.5335998498</v>
      </c>
      <c r="BT2423" s="99">
        <v>0</v>
      </c>
      <c r="BU2423" s="99">
        <v>0</v>
      </c>
      <c r="BV2423" s="99">
        <v>1864790.78015137</v>
      </c>
      <c r="BW2423" s="99">
        <v>0</v>
      </c>
      <c r="BX2423" s="99">
        <v>0</v>
      </c>
      <c r="BY2423" s="99">
        <v>0</v>
      </c>
      <c r="BZ2423" s="99">
        <v>0</v>
      </c>
      <c r="CA2423" s="99">
        <v>97962.567242622405</v>
      </c>
      <c r="CB2423" s="99">
        <v>5544271.8222656297</v>
      </c>
      <c r="CC2423" s="99">
        <v>40137229.469238304</v>
      </c>
      <c r="CD2423" s="99">
        <v>9100107.26708984</v>
      </c>
      <c r="CE2423" s="99">
        <v>2435.6058611869798</v>
      </c>
      <c r="CF2423" s="99">
        <v>368669.18257141102</v>
      </c>
      <c r="CG2423" s="99">
        <v>2329174.7560119601</v>
      </c>
      <c r="CH2423" s="99">
        <v>0</v>
      </c>
      <c r="CI2423" s="99">
        <v>100401.184885025</v>
      </c>
      <c r="CJ2423" s="99">
        <v>5908482.6156005897</v>
      </c>
      <c r="CK2423" s="99">
        <v>42395827.268554702</v>
      </c>
      <c r="CL2423" s="99">
        <v>9093218.4053955097</v>
      </c>
      <c r="CM2423" s="166">
        <v>151225.976930618</v>
      </c>
      <c r="CN2423" s="166">
        <v>20816380.106445301</v>
      </c>
      <c r="CO2423" s="166">
        <v>77702397</v>
      </c>
      <c r="CP2423" s="99">
        <v>9093218.4053955097</v>
      </c>
      <c r="CQ2423" s="99">
        <v>0</v>
      </c>
      <c r="CR2423" s="99">
        <v>0</v>
      </c>
      <c r="CS2423" s="99">
        <v>0</v>
      </c>
      <c r="CT2423" s="99">
        <v>0</v>
      </c>
      <c r="CU2423" s="98">
        <v>77517.270223877</v>
      </c>
      <c r="CV2423" s="98">
        <v>10748.907134212001</v>
      </c>
      <c r="CW2423" s="98">
        <v>5912941.0048370408</v>
      </c>
      <c r="CX2423" s="98">
        <v>42466404.225250266</v>
      </c>
    </row>
    <row r="2424" spans="1:102" x14ac:dyDescent="0.2">
      <c r="A2424" s="98" t="s">
        <v>191</v>
      </c>
      <c r="B2424" s="100">
        <v>38412</v>
      </c>
      <c r="C2424" s="99">
        <v>64824.022657394402</v>
      </c>
      <c r="D2424" s="99">
        <v>0</v>
      </c>
      <c r="E2424" s="99">
        <v>34716.956530570998</v>
      </c>
      <c r="F2424" s="99">
        <v>23753.775942325599</v>
      </c>
      <c r="G2424" s="99">
        <v>368.35581792891003</v>
      </c>
      <c r="H2424" s="99">
        <v>0</v>
      </c>
      <c r="I2424" s="99">
        <v>0</v>
      </c>
      <c r="J2424" s="99">
        <v>14758.2581650019</v>
      </c>
      <c r="K2424" s="99">
        <v>0</v>
      </c>
      <c r="L2424" s="99">
        <v>46389.638751983599</v>
      </c>
      <c r="M2424" s="99">
        <v>40037.777859210997</v>
      </c>
      <c r="N2424" s="99">
        <v>7143.6015859246299</v>
      </c>
      <c r="O2424" s="99">
        <v>0</v>
      </c>
      <c r="P2424" s="99">
        <v>0</v>
      </c>
      <c r="Q2424" s="99">
        <v>5365.6973140239697</v>
      </c>
      <c r="R2424" s="99">
        <v>0</v>
      </c>
      <c r="S2424" s="99">
        <v>0</v>
      </c>
      <c r="T2424" s="99">
        <v>2442.7894661724599</v>
      </c>
      <c r="U2424" s="99">
        <v>51047.8400774002</v>
      </c>
      <c r="V2424" s="99">
        <v>3171006.5375060998</v>
      </c>
      <c r="W2424" s="99">
        <v>0</v>
      </c>
      <c r="X2424" s="99">
        <v>2441760.7135925302</v>
      </c>
      <c r="Y2424" s="99">
        <v>1455484.7386322001</v>
      </c>
      <c r="Z2424" s="99">
        <v>70770.626545906096</v>
      </c>
      <c r="AA2424" s="99">
        <v>0</v>
      </c>
      <c r="AB2424" s="99">
        <v>0</v>
      </c>
      <c r="AC2424" s="99">
        <v>5784873.1823730497</v>
      </c>
      <c r="AD2424" s="99">
        <v>0</v>
      </c>
      <c r="AE2424" s="99">
        <v>2164514.2371215802</v>
      </c>
      <c r="AF2424" s="99">
        <v>1736050.2501678499</v>
      </c>
      <c r="AG2424" s="99">
        <v>1116041.2043609601</v>
      </c>
      <c r="AH2424" s="99">
        <v>0</v>
      </c>
      <c r="AI2424" s="99">
        <v>0</v>
      </c>
      <c r="AJ2424" s="99">
        <v>561174.96636962902</v>
      </c>
      <c r="AK2424" s="99">
        <v>0</v>
      </c>
      <c r="AL2424" s="99">
        <v>0</v>
      </c>
      <c r="AM2424" s="99">
        <v>375291.57412719697</v>
      </c>
      <c r="AN2424" s="99">
        <v>15249316.497802701</v>
      </c>
      <c r="AO2424" s="99">
        <v>23803690.734375</v>
      </c>
      <c r="AP2424" s="99">
        <v>0</v>
      </c>
      <c r="AQ2424" s="99">
        <v>17577184.7900391</v>
      </c>
      <c r="AR2424" s="99">
        <v>10634740.677002</v>
      </c>
      <c r="AS2424" s="99">
        <v>454231.41084289597</v>
      </c>
      <c r="AT2424" s="99">
        <v>0</v>
      </c>
      <c r="AU2424" s="99">
        <v>0</v>
      </c>
      <c r="AV2424" s="99">
        <v>12998526.674072299</v>
      </c>
      <c r="AW2424" s="99">
        <v>0</v>
      </c>
      <c r="AX2424" s="99">
        <v>16255635.713867201</v>
      </c>
      <c r="AY2424" s="99">
        <v>12919678.028686499</v>
      </c>
      <c r="AZ2424" s="99">
        <v>7814070.6599731399</v>
      </c>
      <c r="BA2424" s="99">
        <v>0</v>
      </c>
      <c r="BB2424" s="99">
        <v>0</v>
      </c>
      <c r="BC2424" s="99">
        <v>3986540.4656982399</v>
      </c>
      <c r="BD2424" s="99">
        <v>0</v>
      </c>
      <c r="BE2424" s="99">
        <v>0</v>
      </c>
      <c r="BF2424" s="99">
        <v>2412547.72973633</v>
      </c>
      <c r="BG2424" s="99">
        <v>36603709.691406302</v>
      </c>
      <c r="BH2424" s="99">
        <v>4084199.5954589802</v>
      </c>
      <c r="BI2424" s="99">
        <v>0</v>
      </c>
      <c r="BJ2424" s="99">
        <v>5230519.1901855497</v>
      </c>
      <c r="BK2424" s="99">
        <v>4034827.4045104999</v>
      </c>
      <c r="BL2424" s="99">
        <v>0</v>
      </c>
      <c r="BM2424" s="99">
        <v>0</v>
      </c>
      <c r="BN2424" s="99">
        <v>0</v>
      </c>
      <c r="BO2424" s="99">
        <v>0</v>
      </c>
      <c r="BP2424" s="99">
        <v>0</v>
      </c>
      <c r="BQ2424" s="99">
        <v>0</v>
      </c>
      <c r="BR2424" s="99">
        <v>4347685.0830688505</v>
      </c>
      <c r="BS2424" s="99">
        <v>3069601.7539977999</v>
      </c>
      <c r="BT2424" s="99">
        <v>0</v>
      </c>
      <c r="BU2424" s="99">
        <v>0</v>
      </c>
      <c r="BV2424" s="99">
        <v>1907532.4923553499</v>
      </c>
      <c r="BW2424" s="99">
        <v>0</v>
      </c>
      <c r="BX2424" s="99">
        <v>0</v>
      </c>
      <c r="BY2424" s="99">
        <v>0</v>
      </c>
      <c r="BZ2424" s="99">
        <v>0</v>
      </c>
      <c r="CA2424" s="99">
        <v>99564.101704597502</v>
      </c>
      <c r="CB2424" s="99">
        <v>5616140.6961669903</v>
      </c>
      <c r="CC2424" s="99">
        <v>41469964.386718802</v>
      </c>
      <c r="CD2424" s="99">
        <v>9300969.6119384803</v>
      </c>
      <c r="CE2424" s="99">
        <v>2440.8949659764799</v>
      </c>
      <c r="CF2424" s="99">
        <v>380479.44569778402</v>
      </c>
      <c r="CG2424" s="99">
        <v>2450387.1329345698</v>
      </c>
      <c r="CH2424" s="99">
        <v>0</v>
      </c>
      <c r="CI2424" s="99">
        <v>102002.38537883799</v>
      </c>
      <c r="CJ2424" s="99">
        <v>5998584.9468383798</v>
      </c>
      <c r="CK2424" s="99">
        <v>43919121.4453125</v>
      </c>
      <c r="CL2424" s="99">
        <v>9299604.8028564509</v>
      </c>
      <c r="CM2424" s="166">
        <v>152904.455066681</v>
      </c>
      <c r="CN2424" s="166">
        <v>21257578.3354492</v>
      </c>
      <c r="CO2424" s="166">
        <v>80456079.751953095</v>
      </c>
      <c r="CP2424" s="99">
        <v>9299604.8028564509</v>
      </c>
      <c r="CQ2424" s="99">
        <v>0</v>
      </c>
      <c r="CR2424" s="99">
        <v>0</v>
      </c>
      <c r="CS2424" s="99">
        <v>0</v>
      </c>
      <c r="CT2424" s="99">
        <v>0</v>
      </c>
      <c r="CU2424" s="98">
        <v>73052.351536682007</v>
      </c>
      <c r="CV2424" s="98">
        <v>15072.613202458</v>
      </c>
      <c r="CW2424" s="98">
        <v>5996620.1418647747</v>
      </c>
      <c r="CX2424" s="98">
        <v>43920351.519653372</v>
      </c>
    </row>
    <row r="2425" spans="1:102" x14ac:dyDescent="0.2">
      <c r="A2425" s="98" t="s">
        <v>191</v>
      </c>
      <c r="B2425" s="100">
        <v>38504</v>
      </c>
      <c r="C2425" s="99">
        <v>65924.464163780198</v>
      </c>
      <c r="D2425" s="99">
        <v>0</v>
      </c>
      <c r="E2425" s="99">
        <v>33918.318201541901</v>
      </c>
      <c r="F2425" s="99">
        <v>23331.426506996198</v>
      </c>
      <c r="G2425" s="99">
        <v>548.22900100052402</v>
      </c>
      <c r="H2425" s="99">
        <v>0</v>
      </c>
      <c r="I2425" s="99">
        <v>0</v>
      </c>
      <c r="J2425" s="99">
        <v>18741.765336751901</v>
      </c>
      <c r="K2425" s="99">
        <v>0</v>
      </c>
      <c r="L2425" s="99">
        <v>47043.751689910903</v>
      </c>
      <c r="M2425" s="99">
        <v>40260.284796714797</v>
      </c>
      <c r="N2425" s="99">
        <v>7235.1858729124096</v>
      </c>
      <c r="O2425" s="99">
        <v>0</v>
      </c>
      <c r="P2425" s="99">
        <v>0</v>
      </c>
      <c r="Q2425" s="99">
        <v>5390.9811194539097</v>
      </c>
      <c r="R2425" s="99">
        <v>0</v>
      </c>
      <c r="S2425" s="99">
        <v>0</v>
      </c>
      <c r="T2425" s="99">
        <v>2496.8018707036999</v>
      </c>
      <c r="U2425" s="99">
        <v>51291.700846195199</v>
      </c>
      <c r="V2425" s="99">
        <v>3179228.9568176302</v>
      </c>
      <c r="W2425" s="99">
        <v>403.42178352549701</v>
      </c>
      <c r="X2425" s="99">
        <v>2416724.4134826702</v>
      </c>
      <c r="Y2425" s="99">
        <v>1446080.6180419901</v>
      </c>
      <c r="Z2425" s="99">
        <v>96777.034653663606</v>
      </c>
      <c r="AA2425" s="99">
        <v>0</v>
      </c>
      <c r="AB2425" s="99">
        <v>0</v>
      </c>
      <c r="AC2425" s="99">
        <v>6409612.1083373995</v>
      </c>
      <c r="AD2425" s="99">
        <v>0</v>
      </c>
      <c r="AE2425" s="99">
        <v>2184535.27410889</v>
      </c>
      <c r="AF2425" s="99">
        <v>1739339.9942932101</v>
      </c>
      <c r="AG2425" s="99">
        <v>1117889.57781982</v>
      </c>
      <c r="AH2425" s="99">
        <v>0</v>
      </c>
      <c r="AI2425" s="99">
        <v>0</v>
      </c>
      <c r="AJ2425" s="99">
        <v>562899.73197937</v>
      </c>
      <c r="AK2425" s="99">
        <v>0</v>
      </c>
      <c r="AL2425" s="99">
        <v>0</v>
      </c>
      <c r="AM2425" s="99">
        <v>387825.19490814197</v>
      </c>
      <c r="AN2425" s="99">
        <v>15548208.401489301</v>
      </c>
      <c r="AO2425" s="99">
        <v>24058725.109375</v>
      </c>
      <c r="AP2425" s="99">
        <v>2860.19452172518</v>
      </c>
      <c r="AQ2425" s="99">
        <v>17573755.168701202</v>
      </c>
      <c r="AR2425" s="99">
        <v>10708309.838989301</v>
      </c>
      <c r="AS2425" s="99">
        <v>628880.24096679699</v>
      </c>
      <c r="AT2425" s="99">
        <v>0</v>
      </c>
      <c r="AU2425" s="99">
        <v>0</v>
      </c>
      <c r="AV2425" s="99">
        <v>15250321.494873</v>
      </c>
      <c r="AW2425" s="99">
        <v>0</v>
      </c>
      <c r="AX2425" s="99">
        <v>16653332.564086899</v>
      </c>
      <c r="AY2425" s="99">
        <v>13093638.5784912</v>
      </c>
      <c r="AZ2425" s="99">
        <v>7916245.9312744103</v>
      </c>
      <c r="BA2425" s="99">
        <v>0</v>
      </c>
      <c r="BB2425" s="99">
        <v>0</v>
      </c>
      <c r="BC2425" s="99">
        <v>4076954.9237365699</v>
      </c>
      <c r="BD2425" s="99">
        <v>0</v>
      </c>
      <c r="BE2425" s="99">
        <v>0</v>
      </c>
      <c r="BF2425" s="99">
        <v>2511797.5043029799</v>
      </c>
      <c r="BG2425" s="99">
        <v>37504194.6337891</v>
      </c>
      <c r="BH2425" s="99">
        <v>4203291.4188232403</v>
      </c>
      <c r="BI2425" s="99">
        <v>451.35240417718899</v>
      </c>
      <c r="BJ2425" s="99">
        <v>5299913.2238159198</v>
      </c>
      <c r="BK2425" s="99">
        <v>4106772.0618591299</v>
      </c>
      <c r="BL2425" s="99">
        <v>0</v>
      </c>
      <c r="BM2425" s="99">
        <v>0</v>
      </c>
      <c r="BN2425" s="99">
        <v>0</v>
      </c>
      <c r="BO2425" s="99">
        <v>0</v>
      </c>
      <c r="BP2425" s="99">
        <v>0</v>
      </c>
      <c r="BQ2425" s="99">
        <v>0</v>
      </c>
      <c r="BR2425" s="99">
        <v>4372801.4884643601</v>
      </c>
      <c r="BS2425" s="99">
        <v>3124277.31713867</v>
      </c>
      <c r="BT2425" s="99">
        <v>0</v>
      </c>
      <c r="BU2425" s="99">
        <v>0</v>
      </c>
      <c r="BV2425" s="99">
        <v>1987326.3001403799</v>
      </c>
      <c r="BW2425" s="99">
        <v>0</v>
      </c>
      <c r="BX2425" s="99">
        <v>0</v>
      </c>
      <c r="BY2425" s="99">
        <v>0</v>
      </c>
      <c r="BZ2425" s="99">
        <v>0</v>
      </c>
      <c r="CA2425" s="99">
        <v>99954.732650756807</v>
      </c>
      <c r="CB2425" s="99">
        <v>5580263.26916504</v>
      </c>
      <c r="CC2425" s="99">
        <v>41538997.736816399</v>
      </c>
      <c r="CD2425" s="99">
        <v>9449228.1180419903</v>
      </c>
      <c r="CE2425" s="99">
        <v>2498.3703079521702</v>
      </c>
      <c r="CF2425" s="99">
        <v>385530.28855896002</v>
      </c>
      <c r="CG2425" s="99">
        <v>2493522.8359069801</v>
      </c>
      <c r="CH2425" s="99">
        <v>0</v>
      </c>
      <c r="CI2425" s="99">
        <v>102451.56643581401</v>
      </c>
      <c r="CJ2425" s="99">
        <v>5963932.1685180701</v>
      </c>
      <c r="CK2425" s="99">
        <v>43963087.3212891</v>
      </c>
      <c r="CL2425" s="99">
        <v>9446448.93896484</v>
      </c>
      <c r="CM2425" s="166">
        <v>153437.26022911101</v>
      </c>
      <c r="CN2425" s="166">
        <v>21497165.700683601</v>
      </c>
      <c r="CO2425" s="166">
        <v>81531621.852539107</v>
      </c>
      <c r="CP2425" s="99">
        <v>9446448.93896484</v>
      </c>
      <c r="CQ2425" s="99">
        <v>0</v>
      </c>
      <c r="CR2425" s="99">
        <v>0</v>
      </c>
      <c r="CS2425" s="99">
        <v>0</v>
      </c>
      <c r="CT2425" s="99">
        <v>0</v>
      </c>
      <c r="CU2425" s="98">
        <v>67862.470780938005</v>
      </c>
      <c r="CV2425" s="98">
        <v>19065.713794892999</v>
      </c>
      <c r="CW2425" s="98">
        <v>5965793.557724</v>
      </c>
      <c r="CX2425" s="98">
        <v>44032520.572723381</v>
      </c>
    </row>
    <row r="2426" spans="1:102" x14ac:dyDescent="0.2">
      <c r="A2426" s="98" t="s">
        <v>191</v>
      </c>
      <c r="B2426" s="100">
        <v>38596</v>
      </c>
      <c r="C2426" s="99">
        <v>66921.187183380098</v>
      </c>
      <c r="D2426" s="99">
        <v>0</v>
      </c>
      <c r="E2426" s="99">
        <v>33667.9916214943</v>
      </c>
      <c r="F2426" s="99">
        <v>23486.461703300502</v>
      </c>
      <c r="G2426" s="99">
        <v>665.36869200319097</v>
      </c>
      <c r="H2426" s="99">
        <v>0</v>
      </c>
      <c r="I2426" s="99">
        <v>0</v>
      </c>
      <c r="J2426" s="99">
        <v>22935.721841812101</v>
      </c>
      <c r="K2426" s="99">
        <v>0</v>
      </c>
      <c r="L2426" s="99">
        <v>48560.559391975403</v>
      </c>
      <c r="M2426" s="99">
        <v>40637.284718036703</v>
      </c>
      <c r="N2426" s="99">
        <v>7211.6755298376102</v>
      </c>
      <c r="O2426" s="99">
        <v>0</v>
      </c>
      <c r="P2426" s="99">
        <v>0</v>
      </c>
      <c r="Q2426" s="99">
        <v>5386.7036960720998</v>
      </c>
      <c r="R2426" s="99">
        <v>0</v>
      </c>
      <c r="S2426" s="99">
        <v>0</v>
      </c>
      <c r="T2426" s="99">
        <v>2495.8179686069502</v>
      </c>
      <c r="U2426" s="99">
        <v>50669.195480346702</v>
      </c>
      <c r="V2426" s="99">
        <v>3234335.9373779302</v>
      </c>
      <c r="W2426" s="99">
        <v>742.35799959301903</v>
      </c>
      <c r="X2426" s="99">
        <v>2359117.7879943801</v>
      </c>
      <c r="Y2426" s="99">
        <v>1431493.2915344201</v>
      </c>
      <c r="Z2426" s="99">
        <v>119365.01183128401</v>
      </c>
      <c r="AA2426" s="99">
        <v>0</v>
      </c>
      <c r="AB2426" s="99">
        <v>0</v>
      </c>
      <c r="AC2426" s="99">
        <v>7459884.4100341797</v>
      </c>
      <c r="AD2426" s="99">
        <v>0</v>
      </c>
      <c r="AE2426" s="99">
        <v>2164964.4078064002</v>
      </c>
      <c r="AF2426" s="99">
        <v>1753591.5678253199</v>
      </c>
      <c r="AG2426" s="99">
        <v>1113633.51947021</v>
      </c>
      <c r="AH2426" s="99">
        <v>0</v>
      </c>
      <c r="AI2426" s="99">
        <v>0</v>
      </c>
      <c r="AJ2426" s="99">
        <v>561722.35843658401</v>
      </c>
      <c r="AK2426" s="99">
        <v>0</v>
      </c>
      <c r="AL2426" s="99">
        <v>0</v>
      </c>
      <c r="AM2426" s="99">
        <v>387402.48615264898</v>
      </c>
      <c r="AN2426" s="99">
        <v>15441755.736083999</v>
      </c>
      <c r="AO2426" s="99">
        <v>24875001.5629883</v>
      </c>
      <c r="AP2426" s="99">
        <v>6132.0878670215598</v>
      </c>
      <c r="AQ2426" s="99">
        <v>17379183.7739258</v>
      </c>
      <c r="AR2426" s="99">
        <v>10673068.6248779</v>
      </c>
      <c r="AS2426" s="99">
        <v>786418.96697998</v>
      </c>
      <c r="AT2426" s="99">
        <v>0</v>
      </c>
      <c r="AU2426" s="99">
        <v>0</v>
      </c>
      <c r="AV2426" s="99">
        <v>18514580.515625</v>
      </c>
      <c r="AW2426" s="99">
        <v>0</v>
      </c>
      <c r="AX2426" s="99">
        <v>16758069.2421875</v>
      </c>
      <c r="AY2426" s="99">
        <v>13429792.5895996</v>
      </c>
      <c r="AZ2426" s="99">
        <v>7989330.0281982403</v>
      </c>
      <c r="BA2426" s="99">
        <v>0</v>
      </c>
      <c r="BB2426" s="99">
        <v>0</v>
      </c>
      <c r="BC2426" s="99">
        <v>4113796.9370727502</v>
      </c>
      <c r="BD2426" s="99">
        <v>0</v>
      </c>
      <c r="BE2426" s="99">
        <v>0</v>
      </c>
      <c r="BF2426" s="99">
        <v>2553260.30322266</v>
      </c>
      <c r="BG2426" s="99">
        <v>37581221.720214799</v>
      </c>
      <c r="BH2426" s="99">
        <v>4471926.0226440402</v>
      </c>
      <c r="BI2426" s="99">
        <v>899.98730286955799</v>
      </c>
      <c r="BJ2426" s="99">
        <v>5278490.7896728497</v>
      </c>
      <c r="BK2426" s="99">
        <v>4128578.8523559598</v>
      </c>
      <c r="BL2426" s="99">
        <v>0</v>
      </c>
      <c r="BM2426" s="99">
        <v>0</v>
      </c>
      <c r="BN2426" s="99">
        <v>0</v>
      </c>
      <c r="BO2426" s="99">
        <v>0</v>
      </c>
      <c r="BP2426" s="99">
        <v>0</v>
      </c>
      <c r="BQ2426" s="99">
        <v>0</v>
      </c>
      <c r="BR2426" s="99">
        <v>4467519.06677246</v>
      </c>
      <c r="BS2426" s="99">
        <v>3180540.9281616202</v>
      </c>
      <c r="BT2426" s="99">
        <v>0</v>
      </c>
      <c r="BU2426" s="99">
        <v>0</v>
      </c>
      <c r="BV2426" s="99">
        <v>2021114.2795257601</v>
      </c>
      <c r="BW2426" s="99">
        <v>0</v>
      </c>
      <c r="BX2426" s="99">
        <v>0</v>
      </c>
      <c r="BY2426" s="99">
        <v>0</v>
      </c>
      <c r="BZ2426" s="99">
        <v>0</v>
      </c>
      <c r="CA2426" s="99">
        <v>100346.47504711201</v>
      </c>
      <c r="CB2426" s="99">
        <v>5609297.6362304697</v>
      </c>
      <c r="CC2426" s="99">
        <v>42372993.424804702</v>
      </c>
      <c r="CD2426" s="99">
        <v>9828354.3585205097</v>
      </c>
      <c r="CE2426" s="99">
        <v>2484.4215556979202</v>
      </c>
      <c r="CF2426" s="99">
        <v>385259.36447525001</v>
      </c>
      <c r="CG2426" s="99">
        <v>2537391.40551758</v>
      </c>
      <c r="CH2426" s="99">
        <v>0</v>
      </c>
      <c r="CI2426" s="99">
        <v>102830.803253174</v>
      </c>
      <c r="CJ2426" s="99">
        <v>5994735.3040161096</v>
      </c>
      <c r="CK2426" s="99">
        <v>44897535.060546897</v>
      </c>
      <c r="CL2426" s="99">
        <v>9841597.0744628906</v>
      </c>
      <c r="CM2426" s="166">
        <v>153505.28749465899</v>
      </c>
      <c r="CN2426" s="166">
        <v>21348641.334228501</v>
      </c>
      <c r="CO2426" s="166">
        <v>82584454.361328095</v>
      </c>
      <c r="CP2426" s="99">
        <v>9841597.0744628906</v>
      </c>
      <c r="CQ2426" s="99">
        <v>0</v>
      </c>
      <c r="CR2426" s="99">
        <v>0</v>
      </c>
      <c r="CS2426" s="99">
        <v>0</v>
      </c>
      <c r="CT2426" s="99">
        <v>0</v>
      </c>
      <c r="CU2426" s="98">
        <v>64010.287414630999</v>
      </c>
      <c r="CV2426" s="98">
        <v>23253.720184798</v>
      </c>
      <c r="CW2426" s="98">
        <v>5994557.0007057199</v>
      </c>
      <c r="CX2426" s="98">
        <v>44910384.830322281</v>
      </c>
    </row>
    <row r="2427" spans="1:102" x14ac:dyDescent="0.2">
      <c r="A2427" s="98" t="s">
        <v>191</v>
      </c>
      <c r="B2427" s="100">
        <v>38687</v>
      </c>
      <c r="C2427" s="99">
        <v>68059.870726585403</v>
      </c>
      <c r="D2427" s="99">
        <v>0</v>
      </c>
      <c r="E2427" s="99">
        <v>33164.416661739298</v>
      </c>
      <c r="F2427" s="99">
        <v>23489.448977470402</v>
      </c>
      <c r="G2427" s="99">
        <v>732.14735619723797</v>
      </c>
      <c r="H2427" s="99">
        <v>0</v>
      </c>
      <c r="I2427" s="99">
        <v>0</v>
      </c>
      <c r="J2427" s="99">
        <v>27455.923605918899</v>
      </c>
      <c r="K2427" s="99">
        <v>0</v>
      </c>
      <c r="L2427" s="99">
        <v>47481.749931812301</v>
      </c>
      <c r="M2427" s="99">
        <v>41069.7451620102</v>
      </c>
      <c r="N2427" s="99">
        <v>7118.7660012245196</v>
      </c>
      <c r="O2427" s="99">
        <v>0</v>
      </c>
      <c r="P2427" s="99">
        <v>0</v>
      </c>
      <c r="Q2427" s="99">
        <v>5455.75443327427</v>
      </c>
      <c r="R2427" s="99">
        <v>0</v>
      </c>
      <c r="S2427" s="99">
        <v>0</v>
      </c>
      <c r="T2427" s="99">
        <v>2490.1547752916799</v>
      </c>
      <c r="U2427" s="99">
        <v>51150.3780903816</v>
      </c>
      <c r="V2427" s="99">
        <v>3301718.22686768</v>
      </c>
      <c r="W2427" s="99">
        <v>739.95060955733095</v>
      </c>
      <c r="X2427" s="99">
        <v>2314113.2079772898</v>
      </c>
      <c r="Y2427" s="99">
        <v>1410246.65707397</v>
      </c>
      <c r="Z2427" s="99">
        <v>141468.46084404</v>
      </c>
      <c r="AA2427" s="99">
        <v>0</v>
      </c>
      <c r="AB2427" s="99">
        <v>0</v>
      </c>
      <c r="AC2427" s="99">
        <v>9329268.2633056603</v>
      </c>
      <c r="AD2427" s="99">
        <v>0</v>
      </c>
      <c r="AE2427" s="99">
        <v>2097900.3196716299</v>
      </c>
      <c r="AF2427" s="99">
        <v>1770226.6945953399</v>
      </c>
      <c r="AG2427" s="99">
        <v>1098711.3272094701</v>
      </c>
      <c r="AH2427" s="99">
        <v>0</v>
      </c>
      <c r="AI2427" s="99">
        <v>0</v>
      </c>
      <c r="AJ2427" s="99">
        <v>566534.71842956496</v>
      </c>
      <c r="AK2427" s="99">
        <v>0</v>
      </c>
      <c r="AL2427" s="99">
        <v>0</v>
      </c>
      <c r="AM2427" s="99">
        <v>374841.91270828201</v>
      </c>
      <c r="AN2427" s="99">
        <v>15820550.5118408</v>
      </c>
      <c r="AO2427" s="99">
        <v>25711602.171875</v>
      </c>
      <c r="AP2427" s="99">
        <v>5730.0621659755698</v>
      </c>
      <c r="AQ2427" s="99">
        <v>17308619.3681641</v>
      </c>
      <c r="AR2427" s="99">
        <v>10739660.446899399</v>
      </c>
      <c r="AS2427" s="99">
        <v>950236.23664856004</v>
      </c>
      <c r="AT2427" s="99">
        <v>0</v>
      </c>
      <c r="AU2427" s="99">
        <v>0</v>
      </c>
      <c r="AV2427" s="99">
        <v>24256564.6252441</v>
      </c>
      <c r="AW2427" s="99">
        <v>0</v>
      </c>
      <c r="AX2427" s="99">
        <v>16550313.9606934</v>
      </c>
      <c r="AY2427" s="99">
        <v>13738567.772338901</v>
      </c>
      <c r="AZ2427" s="99">
        <v>7970661.89416504</v>
      </c>
      <c r="BA2427" s="99">
        <v>0</v>
      </c>
      <c r="BB2427" s="99">
        <v>0</v>
      </c>
      <c r="BC2427" s="99">
        <v>4205049.3047485398</v>
      </c>
      <c r="BD2427" s="99">
        <v>0</v>
      </c>
      <c r="BE2427" s="99">
        <v>0</v>
      </c>
      <c r="BF2427" s="99">
        <v>2505545.7713317899</v>
      </c>
      <c r="BG2427" s="99">
        <v>39373299.366699196</v>
      </c>
      <c r="BH2427" s="99">
        <v>4657085.4880371103</v>
      </c>
      <c r="BI2427" s="99">
        <v>1357.30502314866</v>
      </c>
      <c r="BJ2427" s="99">
        <v>5230549.5489502</v>
      </c>
      <c r="BK2427" s="99">
        <v>4108774.7763977102</v>
      </c>
      <c r="BL2427" s="99">
        <v>0</v>
      </c>
      <c r="BM2427" s="99">
        <v>0</v>
      </c>
      <c r="BN2427" s="99">
        <v>0</v>
      </c>
      <c r="BO2427" s="99">
        <v>0</v>
      </c>
      <c r="BP2427" s="99">
        <v>0</v>
      </c>
      <c r="BQ2427" s="99">
        <v>0</v>
      </c>
      <c r="BR2427" s="99">
        <v>4552021.5954589797</v>
      </c>
      <c r="BS2427" s="99">
        <v>3181293.7019653302</v>
      </c>
      <c r="BT2427" s="99">
        <v>0</v>
      </c>
      <c r="BU2427" s="99">
        <v>0</v>
      </c>
      <c r="BV2427" s="99">
        <v>2088032.82745361</v>
      </c>
      <c r="BW2427" s="99">
        <v>0</v>
      </c>
      <c r="BX2427" s="99">
        <v>0</v>
      </c>
      <c r="BY2427" s="99">
        <v>0</v>
      </c>
      <c r="BZ2427" s="99">
        <v>0</v>
      </c>
      <c r="CA2427" s="99">
        <v>101323.029598236</v>
      </c>
      <c r="CB2427" s="99">
        <v>5617982.2025756799</v>
      </c>
      <c r="CC2427" s="99">
        <v>43001214.3681641</v>
      </c>
      <c r="CD2427" s="99">
        <v>9879818.3472900409</v>
      </c>
      <c r="CE2427" s="99">
        <v>2521.0813865959599</v>
      </c>
      <c r="CF2427" s="99">
        <v>383950.399768829</v>
      </c>
      <c r="CG2427" s="99">
        <v>2564919.9716491699</v>
      </c>
      <c r="CH2427" s="99">
        <v>0</v>
      </c>
      <c r="CI2427" s="99">
        <v>103846.860043526</v>
      </c>
      <c r="CJ2427" s="99">
        <v>6003202.9956665002</v>
      </c>
      <c r="CK2427" s="99">
        <v>45588588.645507798</v>
      </c>
      <c r="CL2427" s="99">
        <v>9880505.1072997991</v>
      </c>
      <c r="CM2427" s="166">
        <v>154758.931341171</v>
      </c>
      <c r="CN2427" s="166">
        <v>21939132.112792999</v>
      </c>
      <c r="CO2427" s="166">
        <v>84824769.481445298</v>
      </c>
      <c r="CP2427" s="99">
        <v>9880505.1072997991</v>
      </c>
      <c r="CQ2427" s="99">
        <v>0</v>
      </c>
      <c r="CR2427" s="99">
        <v>0</v>
      </c>
      <c r="CS2427" s="99">
        <v>0</v>
      </c>
      <c r="CT2427" s="99">
        <v>0</v>
      </c>
      <c r="CU2427" s="98">
        <v>58455.684247357</v>
      </c>
      <c r="CV2427" s="98">
        <v>28204.655754112999</v>
      </c>
      <c r="CW2427" s="98">
        <v>6001932.6023445092</v>
      </c>
      <c r="CX2427" s="98">
        <v>45566134.33981327</v>
      </c>
    </row>
    <row r="2428" spans="1:102" x14ac:dyDescent="0.2">
      <c r="A2428" s="98" t="s">
        <v>191</v>
      </c>
      <c r="B2428" s="100">
        <v>38777</v>
      </c>
      <c r="C2428" s="99">
        <v>69901.485219955401</v>
      </c>
      <c r="D2428" s="99">
        <v>0</v>
      </c>
      <c r="E2428" s="99">
        <v>32190.138450622599</v>
      </c>
      <c r="F2428" s="99">
        <v>23101.164886236202</v>
      </c>
      <c r="G2428" s="99">
        <v>870.83953393995796</v>
      </c>
      <c r="H2428" s="99">
        <v>0</v>
      </c>
      <c r="I2428" s="99">
        <v>0</v>
      </c>
      <c r="J2428" s="99">
        <v>31658.636346578602</v>
      </c>
      <c r="K2428" s="99">
        <v>0</v>
      </c>
      <c r="L2428" s="99">
        <v>23376.107252359401</v>
      </c>
      <c r="M2428" s="99">
        <v>41749.792711734801</v>
      </c>
      <c r="N2428" s="99">
        <v>7035.4762346744501</v>
      </c>
      <c r="O2428" s="99">
        <v>30783.430261611898</v>
      </c>
      <c r="P2428" s="99">
        <v>0</v>
      </c>
      <c r="Q2428" s="99">
        <v>5539.0803979039201</v>
      </c>
      <c r="R2428" s="99">
        <v>1734.41083395481</v>
      </c>
      <c r="S2428" s="99">
        <v>0</v>
      </c>
      <c r="T2428" s="99">
        <v>847.69864151626803</v>
      </c>
      <c r="U2428" s="99">
        <v>51535.894916534402</v>
      </c>
      <c r="V2428" s="99">
        <v>3421837.1973266602</v>
      </c>
      <c r="W2428" s="99">
        <v>773.91127834469103</v>
      </c>
      <c r="X2428" s="99">
        <v>2260938.69281006</v>
      </c>
      <c r="Y2428" s="99">
        <v>1395613.82310486</v>
      </c>
      <c r="Z2428" s="99">
        <v>164423.15243721</v>
      </c>
      <c r="AA2428" s="99">
        <v>0</v>
      </c>
      <c r="AB2428" s="99">
        <v>0</v>
      </c>
      <c r="AC2428" s="99">
        <v>12859827.291748</v>
      </c>
      <c r="AD2428" s="99">
        <v>0</v>
      </c>
      <c r="AE2428" s="99">
        <v>903946.90274810803</v>
      </c>
      <c r="AF2428" s="99">
        <v>1805715.75927734</v>
      </c>
      <c r="AG2428" s="99">
        <v>1091320.92601013</v>
      </c>
      <c r="AH2428" s="99">
        <v>1312836.33740234</v>
      </c>
      <c r="AI2428" s="99">
        <v>0</v>
      </c>
      <c r="AJ2428" s="99">
        <v>578197.00099945103</v>
      </c>
      <c r="AK2428" s="99">
        <v>246765.57891655</v>
      </c>
      <c r="AL2428" s="99">
        <v>0</v>
      </c>
      <c r="AM2428" s="99">
        <v>133089.36215400699</v>
      </c>
      <c r="AN2428" s="99">
        <v>16178265.770507799</v>
      </c>
      <c r="AO2428" s="99">
        <v>26895024.434082001</v>
      </c>
      <c r="AP2428" s="99">
        <v>6077.9992569088899</v>
      </c>
      <c r="AQ2428" s="99">
        <v>16988057.777587902</v>
      </c>
      <c r="AR2428" s="99">
        <v>10664616.1794434</v>
      </c>
      <c r="AS2428" s="99">
        <v>1110572.0683136</v>
      </c>
      <c r="AT2428" s="99">
        <v>0</v>
      </c>
      <c r="AU2428" s="99">
        <v>0</v>
      </c>
      <c r="AV2428" s="99">
        <v>30420635.435546901</v>
      </c>
      <c r="AW2428" s="99">
        <v>0</v>
      </c>
      <c r="AX2428" s="99">
        <v>7464751.4196167002</v>
      </c>
      <c r="AY2428" s="99">
        <v>14152201.420654301</v>
      </c>
      <c r="AZ2428" s="99">
        <v>8034476.0413207998</v>
      </c>
      <c r="BA2428" s="99">
        <v>9953686.51416016</v>
      </c>
      <c r="BB2428" s="99">
        <v>0</v>
      </c>
      <c r="BC2428" s="99">
        <v>4381532.9734497098</v>
      </c>
      <c r="BD2428" s="99">
        <v>1675100.2871856701</v>
      </c>
      <c r="BE2428" s="99">
        <v>0</v>
      </c>
      <c r="BF2428" s="99">
        <v>906648.07901763904</v>
      </c>
      <c r="BG2428" s="99">
        <v>40459991.912109397</v>
      </c>
      <c r="BH2428" s="99">
        <v>6511940.6201171903</v>
      </c>
      <c r="BI2428" s="99">
        <v>647.79311238974299</v>
      </c>
      <c r="BJ2428" s="99">
        <v>5905139.5430908203</v>
      </c>
      <c r="BK2428" s="99">
        <v>4332869.6916503897</v>
      </c>
      <c r="BL2428" s="99">
        <v>0</v>
      </c>
      <c r="BM2428" s="99">
        <v>0</v>
      </c>
      <c r="BN2428" s="99">
        <v>0</v>
      </c>
      <c r="BO2428" s="99">
        <v>0</v>
      </c>
      <c r="BP2428" s="99">
        <v>0</v>
      </c>
      <c r="BQ2428" s="99">
        <v>0</v>
      </c>
      <c r="BR2428" s="99">
        <v>4972858.7698364304</v>
      </c>
      <c r="BS2428" s="99">
        <v>3268405.4728393601</v>
      </c>
      <c r="BT2428" s="99">
        <v>1940044.7609558101</v>
      </c>
      <c r="BU2428" s="99">
        <v>0</v>
      </c>
      <c r="BV2428" s="99">
        <v>2194062.2708740202</v>
      </c>
      <c r="BW2428" s="99">
        <v>187637.40474319499</v>
      </c>
      <c r="BX2428" s="99">
        <v>0</v>
      </c>
      <c r="BY2428" s="99">
        <v>0</v>
      </c>
      <c r="BZ2428" s="99">
        <v>0</v>
      </c>
      <c r="CA2428" s="99">
        <v>102131.681801796</v>
      </c>
      <c r="CB2428" s="99">
        <v>5673582.1165771503</v>
      </c>
      <c r="CC2428" s="99">
        <v>43883873.683105499</v>
      </c>
      <c r="CD2428" s="99">
        <v>12410523.537963901</v>
      </c>
      <c r="CE2428" s="99">
        <v>2523.3293272852902</v>
      </c>
      <c r="CF2428" s="99">
        <v>381052.79748153698</v>
      </c>
      <c r="CG2428" s="99">
        <v>2591737.9453430199</v>
      </c>
      <c r="CH2428" s="99">
        <v>0</v>
      </c>
      <c r="CI2428" s="99">
        <v>104652.356489182</v>
      </c>
      <c r="CJ2428" s="99">
        <v>6054554.6365966797</v>
      </c>
      <c r="CK2428" s="99">
        <v>46428884.832031302</v>
      </c>
      <c r="CL2428" s="99">
        <v>12604001.169677701</v>
      </c>
      <c r="CM2428" s="166">
        <v>155912.52598190299</v>
      </c>
      <c r="CN2428" s="166">
        <v>22270805.857421901</v>
      </c>
      <c r="CO2428" s="166">
        <v>86933385.746093795</v>
      </c>
      <c r="CP2428" s="99">
        <v>12604001.169677701</v>
      </c>
      <c r="CQ2428" s="99">
        <v>0</v>
      </c>
      <c r="CR2428" s="99">
        <v>0</v>
      </c>
      <c r="CS2428" s="99">
        <v>0</v>
      </c>
      <c r="CT2428" s="99">
        <v>0</v>
      </c>
      <c r="CU2428" s="98">
        <v>53502.536059653998</v>
      </c>
      <c r="CV2428" s="98">
        <v>32304.691925878</v>
      </c>
      <c r="CW2428" s="98">
        <v>6054634.9140586872</v>
      </c>
      <c r="CX2428" s="98">
        <v>46475611.628448516</v>
      </c>
    </row>
    <row r="2429" spans="1:102" x14ac:dyDescent="0.2">
      <c r="A2429" s="98" t="s">
        <v>191</v>
      </c>
      <c r="B2429" s="100">
        <v>38869</v>
      </c>
      <c r="C2429" s="99">
        <v>72736.277681350693</v>
      </c>
      <c r="D2429" s="99">
        <v>0</v>
      </c>
      <c r="E2429" s="99">
        <v>31859.992879867601</v>
      </c>
      <c r="F2429" s="99">
        <v>23246.3540239334</v>
      </c>
      <c r="G2429" s="99">
        <v>1023.3885024786</v>
      </c>
      <c r="H2429" s="99">
        <v>0</v>
      </c>
      <c r="I2429" s="99">
        <v>0</v>
      </c>
      <c r="J2429" s="99">
        <v>35450.662702560403</v>
      </c>
      <c r="K2429" s="99">
        <v>0</v>
      </c>
      <c r="L2429" s="99">
        <v>22364.253854751601</v>
      </c>
      <c r="M2429" s="99">
        <v>42555.2509908676</v>
      </c>
      <c r="N2429" s="99">
        <v>6955.4898321032497</v>
      </c>
      <c r="O2429" s="99">
        <v>32067.4245700836</v>
      </c>
      <c r="P2429" s="99">
        <v>0</v>
      </c>
      <c r="Q2429" s="99">
        <v>5614.1069466471699</v>
      </c>
      <c r="R2429" s="99">
        <v>1819.1452897638101</v>
      </c>
      <c r="S2429" s="99">
        <v>0</v>
      </c>
      <c r="T2429" s="99">
        <v>784.71898964792501</v>
      </c>
      <c r="U2429" s="99">
        <v>51993.2203493118</v>
      </c>
      <c r="V2429" s="99">
        <v>3545109.1653442401</v>
      </c>
      <c r="W2429" s="99">
        <v>1044.4687860459101</v>
      </c>
      <c r="X2429" s="99">
        <v>2215875.7358093299</v>
      </c>
      <c r="Y2429" s="99">
        <v>1387017.17555237</v>
      </c>
      <c r="Z2429" s="99">
        <v>183830.68687439</v>
      </c>
      <c r="AA2429" s="99">
        <v>0</v>
      </c>
      <c r="AB2429" s="99">
        <v>0</v>
      </c>
      <c r="AC2429" s="99">
        <v>12529076.799194301</v>
      </c>
      <c r="AD2429" s="99">
        <v>0</v>
      </c>
      <c r="AE2429" s="99">
        <v>866762.10537719703</v>
      </c>
      <c r="AF2429" s="99">
        <v>1865586.4635314899</v>
      </c>
      <c r="AG2429" s="99">
        <v>1087817.82119751</v>
      </c>
      <c r="AH2429" s="99">
        <v>1363216.3437805199</v>
      </c>
      <c r="AI2429" s="99">
        <v>0</v>
      </c>
      <c r="AJ2429" s="99">
        <v>581337.93815612805</v>
      </c>
      <c r="AK2429" s="99">
        <v>258531.66580390901</v>
      </c>
      <c r="AL2429" s="99">
        <v>0</v>
      </c>
      <c r="AM2429" s="99">
        <v>120771.303154945</v>
      </c>
      <c r="AN2429" s="99">
        <v>16490983.872436499</v>
      </c>
      <c r="AO2429" s="99">
        <v>28249948.284423798</v>
      </c>
      <c r="AP2429" s="99">
        <v>8194.1477084159906</v>
      </c>
      <c r="AQ2429" s="99">
        <v>16670880.185791001</v>
      </c>
      <c r="AR2429" s="99">
        <v>10581268.885864301</v>
      </c>
      <c r="AS2429" s="99">
        <v>1261927.88075256</v>
      </c>
      <c r="AT2429" s="99">
        <v>0</v>
      </c>
      <c r="AU2429" s="99">
        <v>0</v>
      </c>
      <c r="AV2429" s="99">
        <v>31250304.582519501</v>
      </c>
      <c r="AW2429" s="99">
        <v>0</v>
      </c>
      <c r="AX2429" s="99">
        <v>7178923.9443359403</v>
      </c>
      <c r="AY2429" s="99">
        <v>14861621.512695299</v>
      </c>
      <c r="AZ2429" s="99">
        <v>8057980.5169067401</v>
      </c>
      <c r="BA2429" s="99">
        <v>10443059.068725601</v>
      </c>
      <c r="BB2429" s="99">
        <v>0</v>
      </c>
      <c r="BC2429" s="99">
        <v>4405035.4977417002</v>
      </c>
      <c r="BD2429" s="99">
        <v>1771503.0616607701</v>
      </c>
      <c r="BE2429" s="99">
        <v>0</v>
      </c>
      <c r="BF2429" s="99">
        <v>837386.90715789795</v>
      </c>
      <c r="BG2429" s="99">
        <v>41505525.1943359</v>
      </c>
      <c r="BH2429" s="99">
        <v>6852913.3615112295</v>
      </c>
      <c r="BI2429" s="99">
        <v>1245.4683686047799</v>
      </c>
      <c r="BJ2429" s="99">
        <v>5782549.6545410203</v>
      </c>
      <c r="BK2429" s="99">
        <v>4272095.5300292997</v>
      </c>
      <c r="BL2429" s="99">
        <v>0</v>
      </c>
      <c r="BM2429" s="99">
        <v>0</v>
      </c>
      <c r="BN2429" s="99">
        <v>0</v>
      </c>
      <c r="BO2429" s="99">
        <v>0</v>
      </c>
      <c r="BP2429" s="99">
        <v>0</v>
      </c>
      <c r="BQ2429" s="99">
        <v>0</v>
      </c>
      <c r="BR2429" s="99">
        <v>5114726.7778930701</v>
      </c>
      <c r="BS2429" s="99">
        <v>3281200.1958923298</v>
      </c>
      <c r="BT2429" s="99">
        <v>2035400.7846069301</v>
      </c>
      <c r="BU2429" s="99">
        <v>0</v>
      </c>
      <c r="BV2429" s="99">
        <v>2200184.6179809598</v>
      </c>
      <c r="BW2429" s="99">
        <v>199618.72916030901</v>
      </c>
      <c r="BX2429" s="99">
        <v>0</v>
      </c>
      <c r="BY2429" s="99">
        <v>0</v>
      </c>
      <c r="BZ2429" s="99">
        <v>0</v>
      </c>
      <c r="CA2429" s="99">
        <v>104732.388378143</v>
      </c>
      <c r="CB2429" s="99">
        <v>5767109.8656005897</v>
      </c>
      <c r="CC2429" s="99">
        <v>45027401.8740234</v>
      </c>
      <c r="CD2429" s="99">
        <v>12603115.671875</v>
      </c>
      <c r="CE2429" s="99">
        <v>2542.8773176074001</v>
      </c>
      <c r="CF2429" s="99">
        <v>381970.91304779099</v>
      </c>
      <c r="CG2429" s="99">
        <v>2625309.8971252399</v>
      </c>
      <c r="CH2429" s="99">
        <v>0</v>
      </c>
      <c r="CI2429" s="99">
        <v>107277.53639697999</v>
      </c>
      <c r="CJ2429" s="99">
        <v>6152071.8631591797</v>
      </c>
      <c r="CK2429" s="99">
        <v>47673781.352050804</v>
      </c>
      <c r="CL2429" s="99">
        <v>12804976.8280029</v>
      </c>
      <c r="CM2429" s="166">
        <v>158805.464267731</v>
      </c>
      <c r="CN2429" s="166">
        <v>22627227.6870117</v>
      </c>
      <c r="CO2429" s="166">
        <v>89019021.751953095</v>
      </c>
      <c r="CP2429" s="99">
        <v>12804976.8280029</v>
      </c>
      <c r="CQ2429" s="99">
        <v>0</v>
      </c>
      <c r="CR2429" s="99">
        <v>0</v>
      </c>
      <c r="CS2429" s="99">
        <v>0</v>
      </c>
      <c r="CT2429" s="99">
        <v>0</v>
      </c>
      <c r="CU2429" s="98">
        <v>49832.317679282998</v>
      </c>
      <c r="CV2429" s="98">
        <v>36050.430769737002</v>
      </c>
      <c r="CW2429" s="98">
        <v>6149080.7786483802</v>
      </c>
      <c r="CX2429" s="98">
        <v>47652711.771148637</v>
      </c>
    </row>
    <row r="2430" spans="1:102" x14ac:dyDescent="0.2">
      <c r="A2430" s="98" t="s">
        <v>191</v>
      </c>
      <c r="B2430" s="100">
        <v>38961</v>
      </c>
      <c r="C2430" s="99">
        <v>74237.340075492903</v>
      </c>
      <c r="D2430" s="99">
        <v>0</v>
      </c>
      <c r="E2430" s="99">
        <v>31212.245767831799</v>
      </c>
      <c r="F2430" s="99">
        <v>22999.811094284101</v>
      </c>
      <c r="G2430" s="99">
        <v>1170.2784366160599</v>
      </c>
      <c r="H2430" s="99">
        <v>0</v>
      </c>
      <c r="I2430" s="99">
        <v>0</v>
      </c>
      <c r="J2430" s="99">
        <v>38997.577622413599</v>
      </c>
      <c r="K2430" s="99">
        <v>0</v>
      </c>
      <c r="L2430" s="99">
        <v>21055.5753698349</v>
      </c>
      <c r="M2430" s="99">
        <v>42845.798711776697</v>
      </c>
      <c r="N2430" s="99">
        <v>6952.5549460053398</v>
      </c>
      <c r="O2430" s="99">
        <v>33135.100454330401</v>
      </c>
      <c r="P2430" s="99">
        <v>0</v>
      </c>
      <c r="Q2430" s="99">
        <v>5665.4217921495401</v>
      </c>
      <c r="R2430" s="99">
        <v>1882.34318220615</v>
      </c>
      <c r="S2430" s="99">
        <v>0</v>
      </c>
      <c r="T2430" s="99">
        <v>744.28072785586096</v>
      </c>
      <c r="U2430" s="99">
        <v>52395.1348223686</v>
      </c>
      <c r="V2430" s="99">
        <v>3600956.5548095698</v>
      </c>
      <c r="W2430" s="99">
        <v>274.83386448770801</v>
      </c>
      <c r="X2430" s="99">
        <v>2144130.8078308101</v>
      </c>
      <c r="Y2430" s="99">
        <v>1358582.18345642</v>
      </c>
      <c r="Z2430" s="99">
        <v>205934.379425049</v>
      </c>
      <c r="AA2430" s="99">
        <v>0</v>
      </c>
      <c r="AB2430" s="99">
        <v>0</v>
      </c>
      <c r="AC2430" s="99">
        <v>13207080.615600601</v>
      </c>
      <c r="AD2430" s="99">
        <v>0</v>
      </c>
      <c r="AE2430" s="99">
        <v>798402.41161346401</v>
      </c>
      <c r="AF2430" s="99">
        <v>1851667.89334106</v>
      </c>
      <c r="AG2430" s="99">
        <v>1064490.06809998</v>
      </c>
      <c r="AH2430" s="99">
        <v>1402058.3413391099</v>
      </c>
      <c r="AI2430" s="99">
        <v>0</v>
      </c>
      <c r="AJ2430" s="99">
        <v>583368.86219024705</v>
      </c>
      <c r="AK2430" s="99">
        <v>266513.76869583101</v>
      </c>
      <c r="AL2430" s="99">
        <v>0</v>
      </c>
      <c r="AM2430" s="99">
        <v>115596.978676796</v>
      </c>
      <c r="AN2430" s="99">
        <v>16588884.6175537</v>
      </c>
      <c r="AO2430" s="99">
        <v>28946768.615966801</v>
      </c>
      <c r="AP2430" s="99">
        <v>2522.5403825938702</v>
      </c>
      <c r="AQ2430" s="99">
        <v>16296073.4908447</v>
      </c>
      <c r="AR2430" s="99">
        <v>10417385.974487299</v>
      </c>
      <c r="AS2430" s="99">
        <v>1433387.2768707301</v>
      </c>
      <c r="AT2430" s="99">
        <v>0</v>
      </c>
      <c r="AU2430" s="99">
        <v>0</v>
      </c>
      <c r="AV2430" s="99">
        <v>34731433.676757798</v>
      </c>
      <c r="AW2430" s="99">
        <v>0</v>
      </c>
      <c r="AX2430" s="99">
        <v>6626893.3034667997</v>
      </c>
      <c r="AY2430" s="99">
        <v>14839076.126220699</v>
      </c>
      <c r="AZ2430" s="99">
        <v>7959522.8642578097</v>
      </c>
      <c r="BA2430" s="99">
        <v>10880348.5006104</v>
      </c>
      <c r="BB2430" s="99">
        <v>0</v>
      </c>
      <c r="BC2430" s="99">
        <v>4479564.21911621</v>
      </c>
      <c r="BD2430" s="99">
        <v>1833918.1880493199</v>
      </c>
      <c r="BE2430" s="99">
        <v>0</v>
      </c>
      <c r="BF2430" s="99">
        <v>807792.97912597703</v>
      </c>
      <c r="BG2430" s="99">
        <v>42665524.683593802</v>
      </c>
      <c r="BH2430" s="99">
        <v>6967181.4077758798</v>
      </c>
      <c r="BI2430" s="99">
        <v>305.39762427657797</v>
      </c>
      <c r="BJ2430" s="99">
        <v>5679171.9718017597</v>
      </c>
      <c r="BK2430" s="99">
        <v>4242150.81140137</v>
      </c>
      <c r="BL2430" s="99">
        <v>0</v>
      </c>
      <c r="BM2430" s="99">
        <v>0</v>
      </c>
      <c r="BN2430" s="99">
        <v>0</v>
      </c>
      <c r="BO2430" s="99">
        <v>0</v>
      </c>
      <c r="BP2430" s="99">
        <v>0</v>
      </c>
      <c r="BQ2430" s="99">
        <v>0</v>
      </c>
      <c r="BR2430" s="99">
        <v>5085603.15161133</v>
      </c>
      <c r="BS2430" s="99">
        <v>3246982.3413391099</v>
      </c>
      <c r="BT2430" s="99">
        <v>2121726.6693115202</v>
      </c>
      <c r="BU2430" s="99">
        <v>0</v>
      </c>
      <c r="BV2430" s="99">
        <v>2245898.2806091299</v>
      </c>
      <c r="BW2430" s="99">
        <v>204035.371770859</v>
      </c>
      <c r="BX2430" s="99">
        <v>0</v>
      </c>
      <c r="BY2430" s="99">
        <v>0</v>
      </c>
      <c r="BZ2430" s="99">
        <v>0</v>
      </c>
      <c r="CA2430" s="99">
        <v>105255.542484283</v>
      </c>
      <c r="CB2430" s="99">
        <v>5744822.99816895</v>
      </c>
      <c r="CC2430" s="99">
        <v>45252050.778808601</v>
      </c>
      <c r="CD2430" s="99">
        <v>12692187.5001221</v>
      </c>
      <c r="CE2430" s="99">
        <v>2572.1117658913099</v>
      </c>
      <c r="CF2430" s="99">
        <v>386513.615444183</v>
      </c>
      <c r="CG2430" s="99">
        <v>2676426.3199768099</v>
      </c>
      <c r="CH2430" s="99">
        <v>0</v>
      </c>
      <c r="CI2430" s="99">
        <v>107826.240087509</v>
      </c>
      <c r="CJ2430" s="99">
        <v>6136092.6664428702</v>
      </c>
      <c r="CK2430" s="99">
        <v>47989167.643066399</v>
      </c>
      <c r="CL2430" s="99">
        <v>12900828.6088867</v>
      </c>
      <c r="CM2430" s="166">
        <v>159948.67256546</v>
      </c>
      <c r="CN2430" s="166">
        <v>22644977.529296901</v>
      </c>
      <c r="CO2430" s="166">
        <v>90739811.493164107</v>
      </c>
      <c r="CP2430" s="99">
        <v>12900828.6088867</v>
      </c>
      <c r="CQ2430" s="99">
        <v>0</v>
      </c>
      <c r="CR2430" s="99">
        <v>0</v>
      </c>
      <c r="CS2430" s="99">
        <v>0</v>
      </c>
      <c r="CT2430" s="99">
        <v>0</v>
      </c>
      <c r="CU2430" s="98">
        <v>46347.876770536001</v>
      </c>
      <c r="CV2430" s="98">
        <v>39598.751556041003</v>
      </c>
      <c r="CW2430" s="98">
        <v>6131336.6136131333</v>
      </c>
      <c r="CX2430" s="98">
        <v>47928477.098785408</v>
      </c>
    </row>
    <row r="2431" spans="1:102" x14ac:dyDescent="0.2">
      <c r="A2431" s="98" t="s">
        <v>191</v>
      </c>
      <c r="B2431" s="100">
        <v>39052</v>
      </c>
      <c r="C2431" s="99">
        <v>76647.089011192307</v>
      </c>
      <c r="D2431" s="99">
        <v>0</v>
      </c>
      <c r="E2431" s="99">
        <v>30739.722070932399</v>
      </c>
      <c r="F2431" s="99">
        <v>22945.001941442501</v>
      </c>
      <c r="G2431" s="99">
        <v>1264.4514591544901</v>
      </c>
      <c r="H2431" s="99">
        <v>0</v>
      </c>
      <c r="I2431" s="99">
        <v>0</v>
      </c>
      <c r="J2431" s="99">
        <v>43117.303017616301</v>
      </c>
      <c r="K2431" s="99">
        <v>0</v>
      </c>
      <c r="L2431" s="99">
        <v>21502.3039588928</v>
      </c>
      <c r="M2431" s="99">
        <v>43394.528303623199</v>
      </c>
      <c r="N2431" s="99">
        <v>6981.34142154455</v>
      </c>
      <c r="O2431" s="99">
        <v>34428.348951816602</v>
      </c>
      <c r="P2431" s="99">
        <v>0</v>
      </c>
      <c r="Q2431" s="99">
        <v>5678.1300371289299</v>
      </c>
      <c r="R2431" s="99">
        <v>1944.9412090778401</v>
      </c>
      <c r="S2431" s="99">
        <v>0</v>
      </c>
      <c r="T2431" s="99">
        <v>694.34372387826397</v>
      </c>
      <c r="U2431" s="99">
        <v>53200.985576152802</v>
      </c>
      <c r="V2431" s="99">
        <v>3682199.4880981399</v>
      </c>
      <c r="W2431" s="99">
        <v>482.25419948995102</v>
      </c>
      <c r="X2431" s="99">
        <v>2107962.5757141099</v>
      </c>
      <c r="Y2431" s="99">
        <v>1346979.17651367</v>
      </c>
      <c r="Z2431" s="99">
        <v>231736.52806854199</v>
      </c>
      <c r="AA2431" s="99">
        <v>0</v>
      </c>
      <c r="AB2431" s="99">
        <v>0</v>
      </c>
      <c r="AC2431" s="99">
        <v>14873952.677734399</v>
      </c>
      <c r="AD2431" s="99">
        <v>0</v>
      </c>
      <c r="AE2431" s="99">
        <v>821845.22365570103</v>
      </c>
      <c r="AF2431" s="99">
        <v>1850946.1052703899</v>
      </c>
      <c r="AG2431" s="99">
        <v>1069051.5925903299</v>
      </c>
      <c r="AH2431" s="99">
        <v>1462472.7842254599</v>
      </c>
      <c r="AI2431" s="99">
        <v>0</v>
      </c>
      <c r="AJ2431" s="99">
        <v>585581.19380950904</v>
      </c>
      <c r="AK2431" s="99">
        <v>286191.61293792701</v>
      </c>
      <c r="AL2431" s="99">
        <v>0</v>
      </c>
      <c r="AM2431" s="99">
        <v>107503.449158669</v>
      </c>
      <c r="AN2431" s="99">
        <v>17118607.487060498</v>
      </c>
      <c r="AO2431" s="99">
        <v>29970060.0615234</v>
      </c>
      <c r="AP2431" s="99">
        <v>3992.1351527571701</v>
      </c>
      <c r="AQ2431" s="99">
        <v>16092039.224243199</v>
      </c>
      <c r="AR2431" s="99">
        <v>10320472.716918901</v>
      </c>
      <c r="AS2431" s="99">
        <v>1609232.13105774</v>
      </c>
      <c r="AT2431" s="99">
        <v>0</v>
      </c>
      <c r="AU2431" s="99">
        <v>0</v>
      </c>
      <c r="AV2431" s="99">
        <v>39912428.839355499</v>
      </c>
      <c r="AW2431" s="99">
        <v>0</v>
      </c>
      <c r="AX2431" s="99">
        <v>7039174.7460327102</v>
      </c>
      <c r="AY2431" s="99">
        <v>14973526.4849854</v>
      </c>
      <c r="AZ2431" s="99">
        <v>8027792.1102294903</v>
      </c>
      <c r="BA2431" s="99">
        <v>11507380.697021499</v>
      </c>
      <c r="BB2431" s="99">
        <v>0</v>
      </c>
      <c r="BC2431" s="99">
        <v>4528431.7742919903</v>
      </c>
      <c r="BD2431" s="99">
        <v>1976120.94987488</v>
      </c>
      <c r="BE2431" s="99">
        <v>0</v>
      </c>
      <c r="BF2431" s="99">
        <v>756553.17161560105</v>
      </c>
      <c r="BG2431" s="99">
        <v>44269383.585449196</v>
      </c>
      <c r="BH2431" s="99">
        <v>7406696.0474243201</v>
      </c>
      <c r="BI2431" s="99">
        <v>453.59576082974701</v>
      </c>
      <c r="BJ2431" s="99">
        <v>5598400.8241577102</v>
      </c>
      <c r="BK2431" s="99">
        <v>4190986.6797180199</v>
      </c>
      <c r="BL2431" s="99">
        <v>0</v>
      </c>
      <c r="BM2431" s="99">
        <v>0</v>
      </c>
      <c r="BN2431" s="99">
        <v>0</v>
      </c>
      <c r="BO2431" s="99">
        <v>0</v>
      </c>
      <c r="BP2431" s="99">
        <v>0</v>
      </c>
      <c r="BQ2431" s="99">
        <v>0</v>
      </c>
      <c r="BR2431" s="99">
        <v>5210208.9785766602</v>
      </c>
      <c r="BS2431" s="99">
        <v>3271839.8979186998</v>
      </c>
      <c r="BT2431" s="99">
        <v>2242852.65765381</v>
      </c>
      <c r="BU2431" s="99">
        <v>0</v>
      </c>
      <c r="BV2431" s="99">
        <v>2274585.6771545401</v>
      </c>
      <c r="BW2431" s="99">
        <v>220915.07848167399</v>
      </c>
      <c r="BX2431" s="99">
        <v>0</v>
      </c>
      <c r="BY2431" s="99">
        <v>0</v>
      </c>
      <c r="BZ2431" s="99">
        <v>0</v>
      </c>
      <c r="CA2431" s="99">
        <v>107382.647409439</v>
      </c>
      <c r="CB2431" s="99">
        <v>5793804.16943359</v>
      </c>
      <c r="CC2431" s="99">
        <v>46001785.774902299</v>
      </c>
      <c r="CD2431" s="99">
        <v>12999763.9268799</v>
      </c>
      <c r="CE2431" s="99">
        <v>2604.6340909004198</v>
      </c>
      <c r="CF2431" s="99">
        <v>395759.50215530401</v>
      </c>
      <c r="CG2431" s="99">
        <v>2743467.5599365202</v>
      </c>
      <c r="CH2431" s="99">
        <v>0</v>
      </c>
      <c r="CI2431" s="99">
        <v>109989.947883606</v>
      </c>
      <c r="CJ2431" s="99">
        <v>6189516.4701538105</v>
      </c>
      <c r="CK2431" s="99">
        <v>48787817.169433601</v>
      </c>
      <c r="CL2431" s="99">
        <v>13222454.6248779</v>
      </c>
      <c r="CM2431" s="166">
        <v>162842.32569503799</v>
      </c>
      <c r="CN2431" s="166">
        <v>23363359.928222701</v>
      </c>
      <c r="CO2431" s="166">
        <v>92923452.2421875</v>
      </c>
      <c r="CP2431" s="99">
        <v>13222454.6248779</v>
      </c>
      <c r="CQ2431" s="99">
        <v>0</v>
      </c>
      <c r="CR2431" s="99">
        <v>0</v>
      </c>
      <c r="CS2431" s="99">
        <v>0</v>
      </c>
      <c r="CT2431" s="99">
        <v>0</v>
      </c>
      <c r="CU2431" s="98">
        <v>42091.751700596004</v>
      </c>
      <c r="CV2431" s="98">
        <v>44242.802261878998</v>
      </c>
      <c r="CW2431" s="98">
        <v>6189563.671588894</v>
      </c>
      <c r="CX2431" s="98">
        <v>48745253.334838822</v>
      </c>
    </row>
    <row r="2432" spans="1:102" x14ac:dyDescent="0.2">
      <c r="A2432" s="98" t="s">
        <v>191</v>
      </c>
      <c r="B2432" s="100">
        <v>39142</v>
      </c>
      <c r="C2432" s="99">
        <v>79030.997014999404</v>
      </c>
      <c r="D2432" s="99">
        <v>0</v>
      </c>
      <c r="E2432" s="99">
        <v>29342.833854913701</v>
      </c>
      <c r="F2432" s="99">
        <v>22246.762308597601</v>
      </c>
      <c r="G2432" s="99">
        <v>1426.3660612404301</v>
      </c>
      <c r="H2432" s="99">
        <v>0</v>
      </c>
      <c r="I2432" s="99">
        <v>0</v>
      </c>
      <c r="J2432" s="99">
        <v>45963.223670959502</v>
      </c>
      <c r="K2432" s="99">
        <v>0</v>
      </c>
      <c r="L2432" s="99">
        <v>20816.461920976599</v>
      </c>
      <c r="M2432" s="99">
        <v>43797.916447162599</v>
      </c>
      <c r="N2432" s="99">
        <v>6812.4743286967296</v>
      </c>
      <c r="O2432" s="99">
        <v>35526.820270538301</v>
      </c>
      <c r="P2432" s="99">
        <v>0</v>
      </c>
      <c r="Q2432" s="99">
        <v>5725.5967875122997</v>
      </c>
      <c r="R2432" s="99">
        <v>2021.01093001664</v>
      </c>
      <c r="S2432" s="99">
        <v>0</v>
      </c>
      <c r="T2432" s="99">
        <v>676.38696378469501</v>
      </c>
      <c r="U2432" s="99">
        <v>53991.658430099502</v>
      </c>
      <c r="V2432" s="99">
        <v>3778222.9076843299</v>
      </c>
      <c r="W2432" s="99">
        <v>480.44365970417903</v>
      </c>
      <c r="X2432" s="99">
        <v>2022469.2888183601</v>
      </c>
      <c r="Y2432" s="99">
        <v>1315897.1747131301</v>
      </c>
      <c r="Z2432" s="99">
        <v>247496.401208878</v>
      </c>
      <c r="AA2432" s="99">
        <v>0</v>
      </c>
      <c r="AB2432" s="99">
        <v>0</v>
      </c>
      <c r="AC2432" s="99">
        <v>17832781.1950684</v>
      </c>
      <c r="AD2432" s="99">
        <v>0</v>
      </c>
      <c r="AE2432" s="99">
        <v>791374.56141662598</v>
      </c>
      <c r="AF2432" s="99">
        <v>1853684.56323242</v>
      </c>
      <c r="AG2432" s="99">
        <v>1053483.4389343299</v>
      </c>
      <c r="AH2432" s="99">
        <v>1508617.22862244</v>
      </c>
      <c r="AI2432" s="99">
        <v>0</v>
      </c>
      <c r="AJ2432" s="99">
        <v>588782.24226379395</v>
      </c>
      <c r="AK2432" s="99">
        <v>290256.781826019</v>
      </c>
      <c r="AL2432" s="99">
        <v>0</v>
      </c>
      <c r="AM2432" s="99">
        <v>101405.833539963</v>
      </c>
      <c r="AN2432" s="99">
        <v>17464546.934326202</v>
      </c>
      <c r="AO2432" s="99">
        <v>31097519.951171901</v>
      </c>
      <c r="AP2432" s="99">
        <v>3818.3331577479798</v>
      </c>
      <c r="AQ2432" s="99">
        <v>15377534.2772217</v>
      </c>
      <c r="AR2432" s="99">
        <v>10042797.513427701</v>
      </c>
      <c r="AS2432" s="99">
        <v>1734339.875</v>
      </c>
      <c r="AT2432" s="99">
        <v>0</v>
      </c>
      <c r="AU2432" s="99">
        <v>0</v>
      </c>
      <c r="AV2432" s="99">
        <v>44351529.779785201</v>
      </c>
      <c r="AW2432" s="99">
        <v>0</v>
      </c>
      <c r="AX2432" s="99">
        <v>6803053.7324829102</v>
      </c>
      <c r="AY2432" s="99">
        <v>15164195.4849854</v>
      </c>
      <c r="AZ2432" s="99">
        <v>7917530.75036621</v>
      </c>
      <c r="BA2432" s="99">
        <v>11998193.4265137</v>
      </c>
      <c r="BB2432" s="99">
        <v>0</v>
      </c>
      <c r="BC2432" s="99">
        <v>4552156.0081176804</v>
      </c>
      <c r="BD2432" s="99">
        <v>2023396.68692017</v>
      </c>
      <c r="BE2432" s="99">
        <v>0</v>
      </c>
      <c r="BF2432" s="99">
        <v>711528.16036987305</v>
      </c>
      <c r="BG2432" s="99">
        <v>45494954.012207001</v>
      </c>
      <c r="BH2432" s="99">
        <v>7744138.6030883798</v>
      </c>
      <c r="BI2432" s="99">
        <v>575.77954496443294</v>
      </c>
      <c r="BJ2432" s="99">
        <v>5454491.5693969699</v>
      </c>
      <c r="BK2432" s="99">
        <v>4117440.8329162602</v>
      </c>
      <c r="BL2432" s="99">
        <v>0</v>
      </c>
      <c r="BM2432" s="99">
        <v>0</v>
      </c>
      <c r="BN2432" s="99">
        <v>0</v>
      </c>
      <c r="BO2432" s="99">
        <v>0</v>
      </c>
      <c r="BP2432" s="99">
        <v>0</v>
      </c>
      <c r="BQ2432" s="99">
        <v>0</v>
      </c>
      <c r="BR2432" s="99">
        <v>5302131.9855346698</v>
      </c>
      <c r="BS2432" s="99">
        <v>3235615.4068908701</v>
      </c>
      <c r="BT2432" s="99">
        <v>2338218.2881469699</v>
      </c>
      <c r="BU2432" s="99">
        <v>0</v>
      </c>
      <c r="BV2432" s="99">
        <v>2292070.04504395</v>
      </c>
      <c r="BW2432" s="99">
        <v>228215.09276771499</v>
      </c>
      <c r="BX2432" s="99">
        <v>0</v>
      </c>
      <c r="BY2432" s="99">
        <v>0</v>
      </c>
      <c r="BZ2432" s="99">
        <v>0</v>
      </c>
      <c r="CA2432" s="99">
        <v>108445.624523163</v>
      </c>
      <c r="CB2432" s="99">
        <v>5796675.1708373995</v>
      </c>
      <c r="CC2432" s="99">
        <v>46526327.816406302</v>
      </c>
      <c r="CD2432" s="99">
        <v>13196607.3037109</v>
      </c>
      <c r="CE2432" s="99">
        <v>2661.7221953868898</v>
      </c>
      <c r="CF2432" s="99">
        <v>393709.341976166</v>
      </c>
      <c r="CG2432" s="99">
        <v>2751695.9455566402</v>
      </c>
      <c r="CH2432" s="99">
        <v>0</v>
      </c>
      <c r="CI2432" s="99">
        <v>111102.850112915</v>
      </c>
      <c r="CJ2432" s="99">
        <v>6193850.5424194299</v>
      </c>
      <c r="CK2432" s="99">
        <v>49278610.982421897</v>
      </c>
      <c r="CL2432" s="99">
        <v>13432504.427856401</v>
      </c>
      <c r="CM2432" s="166">
        <v>164640.203048706</v>
      </c>
      <c r="CN2432" s="166">
        <v>23703849.564697299</v>
      </c>
      <c r="CO2432" s="166">
        <v>94732956.310546905</v>
      </c>
      <c r="CP2432" s="99">
        <v>13432504.427856401</v>
      </c>
      <c r="CQ2432" s="99">
        <v>0</v>
      </c>
      <c r="CR2432" s="99">
        <v>0</v>
      </c>
      <c r="CS2432" s="99">
        <v>0</v>
      </c>
      <c r="CT2432" s="99">
        <v>0</v>
      </c>
      <c r="CU2432" s="98">
        <v>38397.945571390002</v>
      </c>
      <c r="CV2432" s="98">
        <v>47021.126143098998</v>
      </c>
      <c r="CW2432" s="98">
        <v>6190384.5128135653</v>
      </c>
      <c r="CX2432" s="98">
        <v>49278023.761962943</v>
      </c>
    </row>
    <row r="2433" spans="1:102" x14ac:dyDescent="0.2">
      <c r="A2433" s="98" t="s">
        <v>191</v>
      </c>
      <c r="B2433" s="100">
        <v>39234</v>
      </c>
      <c r="C2433" s="99">
        <v>80245.962411880493</v>
      </c>
      <c r="D2433" s="99">
        <v>0</v>
      </c>
      <c r="E2433" s="99">
        <v>27899.221392154701</v>
      </c>
      <c r="F2433" s="99">
        <v>21491.659067869201</v>
      </c>
      <c r="G2433" s="99">
        <v>1612.6190004795801</v>
      </c>
      <c r="H2433" s="99">
        <v>0</v>
      </c>
      <c r="I2433" s="99">
        <v>0</v>
      </c>
      <c r="J2433" s="99">
        <v>48351.997810840599</v>
      </c>
      <c r="K2433" s="99">
        <v>0</v>
      </c>
      <c r="L2433" s="99">
        <v>20580.889647722201</v>
      </c>
      <c r="M2433" s="99">
        <v>43423.059317588799</v>
      </c>
      <c r="N2433" s="99">
        <v>6714.8024563193303</v>
      </c>
      <c r="O2433" s="99">
        <v>35573.1966218948</v>
      </c>
      <c r="P2433" s="99">
        <v>0</v>
      </c>
      <c r="Q2433" s="99">
        <v>5615.3774372935304</v>
      </c>
      <c r="R2433" s="99">
        <v>2073.0090257823499</v>
      </c>
      <c r="S2433" s="99">
        <v>0</v>
      </c>
      <c r="T2433" s="99">
        <v>685.68748719990299</v>
      </c>
      <c r="U2433" s="99">
        <v>54579.034708976702</v>
      </c>
      <c r="V2433" s="99">
        <v>3862958.8833923298</v>
      </c>
      <c r="W2433" s="99">
        <v>581.89456314593599</v>
      </c>
      <c r="X2433" s="99">
        <v>1936974.68212891</v>
      </c>
      <c r="Y2433" s="99">
        <v>1274971.8227081301</v>
      </c>
      <c r="Z2433" s="99">
        <v>263000.47692489601</v>
      </c>
      <c r="AA2433" s="99">
        <v>0</v>
      </c>
      <c r="AB2433" s="99">
        <v>0</v>
      </c>
      <c r="AC2433" s="99">
        <v>16704909.587402301</v>
      </c>
      <c r="AD2433" s="99">
        <v>0</v>
      </c>
      <c r="AE2433" s="99">
        <v>769946.413589478</v>
      </c>
      <c r="AF2433" s="99">
        <v>1859924.3975982701</v>
      </c>
      <c r="AG2433" s="99">
        <v>1047807.57063293</v>
      </c>
      <c r="AH2433" s="99">
        <v>1517883.26664734</v>
      </c>
      <c r="AI2433" s="99">
        <v>0</v>
      </c>
      <c r="AJ2433" s="99">
        <v>592729.70447540295</v>
      </c>
      <c r="AK2433" s="99">
        <v>293785.59592056298</v>
      </c>
      <c r="AL2433" s="99">
        <v>0</v>
      </c>
      <c r="AM2433" s="99">
        <v>96976.032176971406</v>
      </c>
      <c r="AN2433" s="99">
        <v>17779973.240966801</v>
      </c>
      <c r="AO2433" s="99">
        <v>32116296.4846191</v>
      </c>
      <c r="AP2433" s="99">
        <v>4675.6387352347401</v>
      </c>
      <c r="AQ2433" s="99">
        <v>14823035.5397949</v>
      </c>
      <c r="AR2433" s="99">
        <v>9783344.2030029297</v>
      </c>
      <c r="AS2433" s="99">
        <v>1864044.1198883101</v>
      </c>
      <c r="AT2433" s="99">
        <v>0</v>
      </c>
      <c r="AU2433" s="99">
        <v>0</v>
      </c>
      <c r="AV2433" s="99">
        <v>43548965.613769501</v>
      </c>
      <c r="AW2433" s="99">
        <v>0</v>
      </c>
      <c r="AX2433" s="99">
        <v>6733157.7747192401</v>
      </c>
      <c r="AY2433" s="99">
        <v>15375190.0865479</v>
      </c>
      <c r="AZ2433" s="99">
        <v>7954133.52697754</v>
      </c>
      <c r="BA2433" s="99">
        <v>12145817.064086899</v>
      </c>
      <c r="BB2433" s="99">
        <v>0</v>
      </c>
      <c r="BC2433" s="99">
        <v>4621620.23510742</v>
      </c>
      <c r="BD2433" s="99">
        <v>2064256.58164978</v>
      </c>
      <c r="BE2433" s="99">
        <v>0</v>
      </c>
      <c r="BF2433" s="99">
        <v>690043.59716796898</v>
      </c>
      <c r="BG2433" s="99">
        <v>46600961.759765603</v>
      </c>
      <c r="BH2433" s="99">
        <v>7948511.46411133</v>
      </c>
      <c r="BI2433" s="99">
        <v>542.90715099126101</v>
      </c>
      <c r="BJ2433" s="99">
        <v>5287974.6056518601</v>
      </c>
      <c r="BK2433" s="99">
        <v>4033115.8086852999</v>
      </c>
      <c r="BL2433" s="99">
        <v>0</v>
      </c>
      <c r="BM2433" s="99">
        <v>0</v>
      </c>
      <c r="BN2433" s="99">
        <v>0</v>
      </c>
      <c r="BO2433" s="99">
        <v>0</v>
      </c>
      <c r="BP2433" s="99">
        <v>0</v>
      </c>
      <c r="BQ2433" s="99">
        <v>0</v>
      </c>
      <c r="BR2433" s="99">
        <v>5306948.7052002</v>
      </c>
      <c r="BS2433" s="99">
        <v>3251204.3421935998</v>
      </c>
      <c r="BT2433" s="99">
        <v>2366605.2927551302</v>
      </c>
      <c r="BU2433" s="99">
        <v>0</v>
      </c>
      <c r="BV2433" s="99">
        <v>2328888.6533508301</v>
      </c>
      <c r="BW2433" s="99">
        <v>231860.01563453701</v>
      </c>
      <c r="BX2433" s="99">
        <v>0</v>
      </c>
      <c r="BY2433" s="99">
        <v>0</v>
      </c>
      <c r="BZ2433" s="99">
        <v>0</v>
      </c>
      <c r="CA2433" s="99">
        <v>108273.333995819</v>
      </c>
      <c r="CB2433" s="99">
        <v>5805741.0139770498</v>
      </c>
      <c r="CC2433" s="99">
        <v>47011346.810546897</v>
      </c>
      <c r="CD2433" s="99">
        <v>13222745.653198199</v>
      </c>
      <c r="CE2433" s="99">
        <v>2701.9743925631001</v>
      </c>
      <c r="CF2433" s="99">
        <v>394014.86430358898</v>
      </c>
      <c r="CG2433" s="99">
        <v>2777547.6401977502</v>
      </c>
      <c r="CH2433" s="99">
        <v>0</v>
      </c>
      <c r="CI2433" s="99">
        <v>110979.133947372</v>
      </c>
      <c r="CJ2433" s="99">
        <v>6202908.2615966797</v>
      </c>
      <c r="CK2433" s="99">
        <v>49938959.059082001</v>
      </c>
      <c r="CL2433" s="99">
        <v>13453528.907348599</v>
      </c>
      <c r="CM2433" s="166">
        <v>165033.02004432699</v>
      </c>
      <c r="CN2433" s="166">
        <v>23945879.058837902</v>
      </c>
      <c r="CO2433" s="166">
        <v>96345110.308593795</v>
      </c>
      <c r="CP2433" s="99">
        <v>13453528.907348599</v>
      </c>
      <c r="CQ2433" s="99">
        <v>0</v>
      </c>
      <c r="CR2433" s="99">
        <v>0</v>
      </c>
      <c r="CS2433" s="99">
        <v>0</v>
      </c>
      <c r="CT2433" s="99">
        <v>0</v>
      </c>
      <c r="CU2433" s="98">
        <v>35329.665451209999</v>
      </c>
      <c r="CV2433" s="98">
        <v>49398.764134261997</v>
      </c>
      <c r="CW2433" s="98">
        <v>6199755.8782806387</v>
      </c>
      <c r="CX2433" s="98">
        <v>49788894.450744644</v>
      </c>
    </row>
    <row r="2434" spans="1:102" x14ac:dyDescent="0.2">
      <c r="A2434" s="98" t="s">
        <v>191</v>
      </c>
      <c r="B2434" s="100">
        <v>39326</v>
      </c>
      <c r="C2434" s="99">
        <v>82260.902925491304</v>
      </c>
      <c r="D2434" s="99">
        <v>0</v>
      </c>
      <c r="E2434" s="99">
        <v>26718.967048406601</v>
      </c>
      <c r="F2434" s="99">
        <v>20722.426222801201</v>
      </c>
      <c r="G2434" s="99">
        <v>1808.9452773481601</v>
      </c>
      <c r="H2434" s="99">
        <v>0</v>
      </c>
      <c r="I2434" s="99">
        <v>0</v>
      </c>
      <c r="J2434" s="99">
        <v>50138.135107994101</v>
      </c>
      <c r="K2434" s="99">
        <v>0</v>
      </c>
      <c r="L2434" s="99">
        <v>20063.8655407429</v>
      </c>
      <c r="M2434" s="99">
        <v>43602.981344699903</v>
      </c>
      <c r="N2434" s="99">
        <v>6516.8224864602098</v>
      </c>
      <c r="O2434" s="99">
        <v>36498.868656158404</v>
      </c>
      <c r="P2434" s="99">
        <v>0</v>
      </c>
      <c r="Q2434" s="99">
        <v>5632.8715419173204</v>
      </c>
      <c r="R2434" s="99">
        <v>2124.7482715547098</v>
      </c>
      <c r="S2434" s="99">
        <v>0</v>
      </c>
      <c r="T2434" s="99">
        <v>690.39674086868797</v>
      </c>
      <c r="U2434" s="99">
        <v>55299.8594079018</v>
      </c>
      <c r="V2434" s="99">
        <v>3935580.7717285198</v>
      </c>
      <c r="W2434" s="99">
        <v>344.28988931700599</v>
      </c>
      <c r="X2434" s="99">
        <v>1856391.07931519</v>
      </c>
      <c r="Y2434" s="99">
        <v>1228232.7368927</v>
      </c>
      <c r="Z2434" s="99">
        <v>286271.17231369001</v>
      </c>
      <c r="AA2434" s="99">
        <v>0</v>
      </c>
      <c r="AB2434" s="99">
        <v>0</v>
      </c>
      <c r="AC2434" s="99">
        <v>16801368.4384766</v>
      </c>
      <c r="AD2434" s="99">
        <v>0</v>
      </c>
      <c r="AE2434" s="99">
        <v>762336.24909210205</v>
      </c>
      <c r="AF2434" s="99">
        <v>1851764.95306396</v>
      </c>
      <c r="AG2434" s="99">
        <v>1017662.46431732</v>
      </c>
      <c r="AH2434" s="99">
        <v>1553891.3166046101</v>
      </c>
      <c r="AI2434" s="99">
        <v>0</v>
      </c>
      <c r="AJ2434" s="99">
        <v>593039.51705169701</v>
      </c>
      <c r="AK2434" s="99">
        <v>303603.75114059402</v>
      </c>
      <c r="AL2434" s="99">
        <v>0</v>
      </c>
      <c r="AM2434" s="99">
        <v>90618.1600103378</v>
      </c>
      <c r="AN2434" s="99">
        <v>18044570.246582001</v>
      </c>
      <c r="AO2434" s="99">
        <v>33019932.3911133</v>
      </c>
      <c r="AP2434" s="99">
        <v>3260.04655501246</v>
      </c>
      <c r="AQ2434" s="99">
        <v>14396276.201538101</v>
      </c>
      <c r="AR2434" s="99">
        <v>9585059.72729492</v>
      </c>
      <c r="AS2434" s="99">
        <v>2037039.9150238</v>
      </c>
      <c r="AT2434" s="99">
        <v>0</v>
      </c>
      <c r="AU2434" s="99">
        <v>0</v>
      </c>
      <c r="AV2434" s="99">
        <v>45155791.246582001</v>
      </c>
      <c r="AW2434" s="99">
        <v>0</v>
      </c>
      <c r="AX2434" s="99">
        <v>6728623.9444580097</v>
      </c>
      <c r="AY2434" s="99">
        <v>15449879.2232666</v>
      </c>
      <c r="AZ2434" s="99">
        <v>7794459.46520996</v>
      </c>
      <c r="BA2434" s="99">
        <v>12609353.6364746</v>
      </c>
      <c r="BB2434" s="99">
        <v>0</v>
      </c>
      <c r="BC2434" s="99">
        <v>4660689.23083496</v>
      </c>
      <c r="BD2434" s="99">
        <v>2144725.4315490699</v>
      </c>
      <c r="BE2434" s="99">
        <v>0</v>
      </c>
      <c r="BF2434" s="99">
        <v>650466.83168029797</v>
      </c>
      <c r="BG2434" s="99">
        <v>47772866.453613304</v>
      </c>
      <c r="BH2434" s="99">
        <v>8243469.7171630897</v>
      </c>
      <c r="BI2434" s="99">
        <v>499.45402234047702</v>
      </c>
      <c r="BJ2434" s="99">
        <v>5108384.4707031297</v>
      </c>
      <c r="BK2434" s="99">
        <v>3922862.61187744</v>
      </c>
      <c r="BL2434" s="99">
        <v>0</v>
      </c>
      <c r="BM2434" s="99">
        <v>0</v>
      </c>
      <c r="BN2434" s="99">
        <v>0</v>
      </c>
      <c r="BO2434" s="99">
        <v>0</v>
      </c>
      <c r="BP2434" s="99">
        <v>0</v>
      </c>
      <c r="BQ2434" s="99">
        <v>0</v>
      </c>
      <c r="BR2434" s="99">
        <v>5376425.00183105</v>
      </c>
      <c r="BS2434" s="99">
        <v>3181302.8717346201</v>
      </c>
      <c r="BT2434" s="99">
        <v>2456577.6397705101</v>
      </c>
      <c r="BU2434" s="99">
        <v>0</v>
      </c>
      <c r="BV2434" s="99">
        <v>2355004.4455871601</v>
      </c>
      <c r="BW2434" s="99">
        <v>235323.78250885001</v>
      </c>
      <c r="BX2434" s="99">
        <v>0</v>
      </c>
      <c r="BY2434" s="99">
        <v>0</v>
      </c>
      <c r="BZ2434" s="99">
        <v>0</v>
      </c>
      <c r="CA2434" s="99">
        <v>108881.33518314399</v>
      </c>
      <c r="CB2434" s="99">
        <v>5782423.2533569299</v>
      </c>
      <c r="CC2434" s="99">
        <v>47312378.0927734</v>
      </c>
      <c r="CD2434" s="99">
        <v>13365628.677002</v>
      </c>
      <c r="CE2434" s="99">
        <v>2744.5560859441798</v>
      </c>
      <c r="CF2434" s="99">
        <v>397982.02571868902</v>
      </c>
      <c r="CG2434" s="99">
        <v>2825898.68115234</v>
      </c>
      <c r="CH2434" s="99">
        <v>0</v>
      </c>
      <c r="CI2434" s="99">
        <v>111623.55494976</v>
      </c>
      <c r="CJ2434" s="99">
        <v>6179477.2286377</v>
      </c>
      <c r="CK2434" s="99">
        <v>50179815.076171897</v>
      </c>
      <c r="CL2434" s="99">
        <v>13605125.8447266</v>
      </c>
      <c r="CM2434" s="166">
        <v>166338.44285583499</v>
      </c>
      <c r="CN2434" s="166">
        <v>24125918.230712902</v>
      </c>
      <c r="CO2434" s="166">
        <v>98007071.345703095</v>
      </c>
      <c r="CP2434" s="99">
        <v>13605125.8447266</v>
      </c>
      <c r="CQ2434" s="99">
        <v>0</v>
      </c>
      <c r="CR2434" s="99">
        <v>0</v>
      </c>
      <c r="CS2434" s="99">
        <v>0</v>
      </c>
      <c r="CT2434" s="99">
        <v>0</v>
      </c>
      <c r="CU2434" s="98">
        <v>32893.153144221003</v>
      </c>
      <c r="CV2434" s="98">
        <v>51232.449466507998</v>
      </c>
      <c r="CW2434" s="98">
        <v>6180405.2790756188</v>
      </c>
      <c r="CX2434" s="98">
        <v>50138276.773925737</v>
      </c>
    </row>
    <row r="2435" spans="1:102" x14ac:dyDescent="0.2">
      <c r="A2435" s="98" t="s">
        <v>191</v>
      </c>
      <c r="B2435" s="100">
        <v>39417</v>
      </c>
      <c r="C2435" s="99">
        <v>83690.508263587995</v>
      </c>
      <c r="D2435" s="99">
        <v>0</v>
      </c>
      <c r="E2435" s="99">
        <v>25493.652739524801</v>
      </c>
      <c r="F2435" s="99">
        <v>19812.107121706002</v>
      </c>
      <c r="G2435" s="99">
        <v>1894.4166330993201</v>
      </c>
      <c r="H2435" s="99">
        <v>0</v>
      </c>
      <c r="I2435" s="99">
        <v>0</v>
      </c>
      <c r="J2435" s="99">
        <v>51313.315288543701</v>
      </c>
      <c r="K2435" s="99">
        <v>0</v>
      </c>
      <c r="L2435" s="99">
        <v>19711.099198579799</v>
      </c>
      <c r="M2435" s="99">
        <v>43508.858175277703</v>
      </c>
      <c r="N2435" s="99">
        <v>6383.0126225352296</v>
      </c>
      <c r="O2435" s="99">
        <v>37187.174794673898</v>
      </c>
      <c r="P2435" s="99">
        <v>0</v>
      </c>
      <c r="Q2435" s="99">
        <v>5622.2718812227204</v>
      </c>
      <c r="R2435" s="99">
        <v>2155.3298220932502</v>
      </c>
      <c r="S2435" s="99">
        <v>0</v>
      </c>
      <c r="T2435" s="99">
        <v>651.44201697409198</v>
      </c>
      <c r="U2435" s="99">
        <v>55778.868624687202</v>
      </c>
      <c r="V2435" s="99">
        <v>3994002.4691467299</v>
      </c>
      <c r="W2435" s="99">
        <v>293.35796254873298</v>
      </c>
      <c r="X2435" s="99">
        <v>1810528.9777069101</v>
      </c>
      <c r="Y2435" s="99">
        <v>1208815.74749756</v>
      </c>
      <c r="Z2435" s="99">
        <v>303421.18262100202</v>
      </c>
      <c r="AA2435" s="99">
        <v>0</v>
      </c>
      <c r="AB2435" s="99">
        <v>0</v>
      </c>
      <c r="AC2435" s="99">
        <v>17183460.731689502</v>
      </c>
      <c r="AD2435" s="99">
        <v>0</v>
      </c>
      <c r="AE2435" s="99">
        <v>755419.36228179897</v>
      </c>
      <c r="AF2435" s="99">
        <v>1852539.66560364</v>
      </c>
      <c r="AG2435" s="99">
        <v>1017260.00387573</v>
      </c>
      <c r="AH2435" s="99">
        <v>1580335.58543396</v>
      </c>
      <c r="AI2435" s="99">
        <v>0</v>
      </c>
      <c r="AJ2435" s="99">
        <v>598745.56981658901</v>
      </c>
      <c r="AK2435" s="99">
        <v>313682.03992462199</v>
      </c>
      <c r="AL2435" s="99">
        <v>0</v>
      </c>
      <c r="AM2435" s="99">
        <v>89362.193932533293</v>
      </c>
      <c r="AN2435" s="99">
        <v>18219216.136230499</v>
      </c>
      <c r="AO2435" s="99">
        <v>33956313.490722701</v>
      </c>
      <c r="AP2435" s="99">
        <v>2695.8390897214399</v>
      </c>
      <c r="AQ2435" s="99">
        <v>14077058.145385699</v>
      </c>
      <c r="AR2435" s="99">
        <v>9420047.75146484</v>
      </c>
      <c r="AS2435" s="99">
        <v>2200304.08026123</v>
      </c>
      <c r="AT2435" s="99">
        <v>0</v>
      </c>
      <c r="AU2435" s="99">
        <v>0</v>
      </c>
      <c r="AV2435" s="99">
        <v>47523283.6416016</v>
      </c>
      <c r="AW2435" s="99">
        <v>0</v>
      </c>
      <c r="AX2435" s="99">
        <v>6759995.1259155301</v>
      </c>
      <c r="AY2435" s="99">
        <v>15667125.1439209</v>
      </c>
      <c r="AZ2435" s="99">
        <v>7847480.7092895498</v>
      </c>
      <c r="BA2435" s="99">
        <v>13011865.911498999</v>
      </c>
      <c r="BB2435" s="99">
        <v>0</v>
      </c>
      <c r="BC2435" s="99">
        <v>4747826.8563842801</v>
      </c>
      <c r="BD2435" s="99">
        <v>2252622.3769531301</v>
      </c>
      <c r="BE2435" s="99">
        <v>0</v>
      </c>
      <c r="BF2435" s="99">
        <v>653768.71897888195</v>
      </c>
      <c r="BG2435" s="99">
        <v>48819494.260253899</v>
      </c>
      <c r="BH2435" s="99">
        <v>8485815.4799804706</v>
      </c>
      <c r="BI2435" s="99">
        <v>445.33674601837998</v>
      </c>
      <c r="BJ2435" s="99">
        <v>5056528.6737670898</v>
      </c>
      <c r="BK2435" s="99">
        <v>3884719.0338134798</v>
      </c>
      <c r="BL2435" s="99">
        <v>0</v>
      </c>
      <c r="BM2435" s="99">
        <v>0</v>
      </c>
      <c r="BN2435" s="99">
        <v>0</v>
      </c>
      <c r="BO2435" s="99">
        <v>0</v>
      </c>
      <c r="BP2435" s="99">
        <v>0</v>
      </c>
      <c r="BQ2435" s="99">
        <v>0</v>
      </c>
      <c r="BR2435" s="99">
        <v>5402410.4801635696</v>
      </c>
      <c r="BS2435" s="99">
        <v>3197224.6629028302</v>
      </c>
      <c r="BT2435" s="99">
        <v>2534243.3319702102</v>
      </c>
      <c r="BU2435" s="99">
        <v>0</v>
      </c>
      <c r="BV2435" s="99">
        <v>2402268.9813842801</v>
      </c>
      <c r="BW2435" s="99">
        <v>256034.63596725499</v>
      </c>
      <c r="BX2435" s="99">
        <v>0</v>
      </c>
      <c r="BY2435" s="99">
        <v>0</v>
      </c>
      <c r="BZ2435" s="99">
        <v>0</v>
      </c>
      <c r="CA2435" s="99">
        <v>109090.21095275899</v>
      </c>
      <c r="CB2435" s="99">
        <v>5818721.1375122098</v>
      </c>
      <c r="CC2435" s="99">
        <v>48073545.692871101</v>
      </c>
      <c r="CD2435" s="99">
        <v>13539200.8736572</v>
      </c>
      <c r="CE2435" s="99">
        <v>2752.2945368885999</v>
      </c>
      <c r="CF2435" s="99">
        <v>404984.58134841901</v>
      </c>
      <c r="CG2435" s="99">
        <v>2915179.2409057599</v>
      </c>
      <c r="CH2435" s="99">
        <v>0</v>
      </c>
      <c r="CI2435" s="99">
        <v>111844.437525749</v>
      </c>
      <c r="CJ2435" s="99">
        <v>6222143.7168579102</v>
      </c>
      <c r="CK2435" s="99">
        <v>51005472.527832001</v>
      </c>
      <c r="CL2435" s="99">
        <v>13800834.7926025</v>
      </c>
      <c r="CM2435" s="166">
        <v>167129.328294754</v>
      </c>
      <c r="CN2435" s="166">
        <v>24456677.4377441</v>
      </c>
      <c r="CO2435" s="166">
        <v>99738928.636718795</v>
      </c>
      <c r="CP2435" s="99">
        <v>13800834.7926025</v>
      </c>
      <c r="CQ2435" s="99">
        <v>0</v>
      </c>
      <c r="CR2435" s="99">
        <v>0</v>
      </c>
      <c r="CS2435" s="99">
        <v>0</v>
      </c>
      <c r="CT2435" s="99">
        <v>0</v>
      </c>
      <c r="CU2435" s="98">
        <v>30783.263324857999</v>
      </c>
      <c r="CV2435" s="98">
        <v>52822.830448972003</v>
      </c>
      <c r="CW2435" s="98">
        <v>6223705.718860629</v>
      </c>
      <c r="CX2435" s="98">
        <v>50988724.933776863</v>
      </c>
    </row>
    <row r="2436" spans="1:102" x14ac:dyDescent="0.2">
      <c r="A2436" s="98" t="s">
        <v>191</v>
      </c>
      <c r="B2436" s="100">
        <v>39508</v>
      </c>
      <c r="C2436" s="99">
        <v>84411.671406745896</v>
      </c>
      <c r="D2436" s="99">
        <v>0</v>
      </c>
      <c r="E2436" s="99">
        <v>24642.444533348102</v>
      </c>
      <c r="F2436" s="99">
        <v>19197.5167665482</v>
      </c>
      <c r="G2436" s="99">
        <v>2095.6462716758301</v>
      </c>
      <c r="H2436" s="99">
        <v>0</v>
      </c>
      <c r="I2436" s="99">
        <v>0</v>
      </c>
      <c r="J2436" s="99">
        <v>52813.540247440302</v>
      </c>
      <c r="K2436" s="99">
        <v>0</v>
      </c>
      <c r="L2436" s="99">
        <v>19625.2701420784</v>
      </c>
      <c r="M2436" s="99">
        <v>43164.978991031603</v>
      </c>
      <c r="N2436" s="99">
        <v>6187.2919214963904</v>
      </c>
      <c r="O2436" s="99">
        <v>37735.639913082101</v>
      </c>
      <c r="P2436" s="99">
        <v>0</v>
      </c>
      <c r="Q2436" s="99">
        <v>5595.1416318416595</v>
      </c>
      <c r="R2436" s="99">
        <v>2262.7505285739899</v>
      </c>
      <c r="S2436" s="99">
        <v>0</v>
      </c>
      <c r="T2436" s="99">
        <v>633.91719425469603</v>
      </c>
      <c r="U2436" s="99">
        <v>56457.120450496703</v>
      </c>
      <c r="V2436" s="99">
        <v>3978487.6456603999</v>
      </c>
      <c r="W2436" s="99">
        <v>312.96015830338001</v>
      </c>
      <c r="X2436" s="99">
        <v>1744739.1849060101</v>
      </c>
      <c r="Y2436" s="99">
        <v>1161670.94906616</v>
      </c>
      <c r="Z2436" s="99">
        <v>318484.91578674299</v>
      </c>
      <c r="AA2436" s="99">
        <v>0</v>
      </c>
      <c r="AB2436" s="99">
        <v>0</v>
      </c>
      <c r="AC2436" s="99">
        <v>18820581.424804699</v>
      </c>
      <c r="AD2436" s="99">
        <v>0</v>
      </c>
      <c r="AE2436" s="99">
        <v>739666.914894104</v>
      </c>
      <c r="AF2436" s="99">
        <v>1825741.3468780499</v>
      </c>
      <c r="AG2436" s="99">
        <v>993829.68344116199</v>
      </c>
      <c r="AH2436" s="99">
        <v>1596533.7413482701</v>
      </c>
      <c r="AI2436" s="99">
        <v>0</v>
      </c>
      <c r="AJ2436" s="99">
        <v>592276.34823608398</v>
      </c>
      <c r="AK2436" s="99">
        <v>319733.982055664</v>
      </c>
      <c r="AL2436" s="99">
        <v>0</v>
      </c>
      <c r="AM2436" s="99">
        <v>82675.750243186994</v>
      </c>
      <c r="AN2436" s="99">
        <v>18416055.145263702</v>
      </c>
      <c r="AO2436" s="99">
        <v>34163620.575195298</v>
      </c>
      <c r="AP2436" s="99">
        <v>2700.74332010746</v>
      </c>
      <c r="AQ2436" s="99">
        <v>13779431.7762451</v>
      </c>
      <c r="AR2436" s="99">
        <v>9240784.6728515606</v>
      </c>
      <c r="AS2436" s="99">
        <v>2325310.6250610398</v>
      </c>
      <c r="AT2436" s="99">
        <v>0</v>
      </c>
      <c r="AU2436" s="99">
        <v>0</v>
      </c>
      <c r="AV2436" s="99">
        <v>49460736.468261696</v>
      </c>
      <c r="AW2436" s="99">
        <v>0</v>
      </c>
      <c r="AX2436" s="99">
        <v>6697308.4006957998</v>
      </c>
      <c r="AY2436" s="99">
        <v>15658853.052978501</v>
      </c>
      <c r="AZ2436" s="99">
        <v>7761320.1808471698</v>
      </c>
      <c r="BA2436" s="99">
        <v>13273035.3664551</v>
      </c>
      <c r="BB2436" s="99">
        <v>0</v>
      </c>
      <c r="BC2436" s="99">
        <v>4816763.9394531297</v>
      </c>
      <c r="BD2436" s="99">
        <v>2324911.0596618699</v>
      </c>
      <c r="BE2436" s="99">
        <v>0</v>
      </c>
      <c r="BF2436" s="99">
        <v>607699.19371795701</v>
      </c>
      <c r="BG2436" s="99">
        <v>50053287.475097701</v>
      </c>
      <c r="BH2436" s="99">
        <v>7859752.5238647498</v>
      </c>
      <c r="BI2436" s="99">
        <v>426.56529565900598</v>
      </c>
      <c r="BJ2436" s="99">
        <v>4528867.1539917002</v>
      </c>
      <c r="BK2436" s="99">
        <v>3468351.1990356399</v>
      </c>
      <c r="BL2436" s="99">
        <v>0</v>
      </c>
      <c r="BM2436" s="99">
        <v>0</v>
      </c>
      <c r="BN2436" s="99">
        <v>0</v>
      </c>
      <c r="BO2436" s="99">
        <v>0</v>
      </c>
      <c r="BP2436" s="99">
        <v>0</v>
      </c>
      <c r="BQ2436" s="99">
        <v>0</v>
      </c>
      <c r="BR2436" s="99">
        <v>4849785.8229980497</v>
      </c>
      <c r="BS2436" s="99">
        <v>2817964.3471679701</v>
      </c>
      <c r="BT2436" s="99">
        <v>2584393.7057495099</v>
      </c>
      <c r="BU2436" s="99">
        <v>0</v>
      </c>
      <c r="BV2436" s="99">
        <v>2161466.3845214802</v>
      </c>
      <c r="BW2436" s="99">
        <v>264300.11787795997</v>
      </c>
      <c r="BX2436" s="99">
        <v>0</v>
      </c>
      <c r="BY2436" s="99">
        <v>0</v>
      </c>
      <c r="BZ2436" s="99">
        <v>0</v>
      </c>
      <c r="CA2436" s="99">
        <v>109129.697722435</v>
      </c>
      <c r="CB2436" s="99">
        <v>5719495.3513183603</v>
      </c>
      <c r="CC2436" s="99">
        <v>47968592.611816399</v>
      </c>
      <c r="CD2436" s="99">
        <v>12388135.2197266</v>
      </c>
      <c r="CE2436" s="99">
        <v>2830.9065502881999</v>
      </c>
      <c r="CF2436" s="99">
        <v>408168.35333252</v>
      </c>
      <c r="CG2436" s="99">
        <v>2980374.0286865202</v>
      </c>
      <c r="CH2436" s="99">
        <v>0</v>
      </c>
      <c r="CI2436" s="99">
        <v>111958.063041687</v>
      </c>
      <c r="CJ2436" s="99">
        <v>6122699.4611816397</v>
      </c>
      <c r="CK2436" s="99">
        <v>50960890.623046897</v>
      </c>
      <c r="CL2436" s="99">
        <v>12660046.894165</v>
      </c>
      <c r="CM2436" s="166">
        <v>167922.45973587001</v>
      </c>
      <c r="CN2436" s="166">
        <v>24560728.643066399</v>
      </c>
      <c r="CO2436" s="166">
        <v>101088305.699219</v>
      </c>
      <c r="CP2436" s="99">
        <v>12660046.894165</v>
      </c>
      <c r="CQ2436" s="99">
        <v>0</v>
      </c>
      <c r="CR2436" s="99">
        <v>0</v>
      </c>
      <c r="CS2436" s="99">
        <v>0</v>
      </c>
      <c r="CT2436" s="99">
        <v>0</v>
      </c>
      <c r="CU2436" s="98">
        <v>28914.560102556999</v>
      </c>
      <c r="CV2436" s="98">
        <v>54392.845041578999</v>
      </c>
      <c r="CW2436" s="98">
        <v>6127663.7046508808</v>
      </c>
      <c r="CX2436" s="98">
        <v>50948966.640502922</v>
      </c>
    </row>
    <row r="2437" spans="1:102" x14ac:dyDescent="0.2">
      <c r="A2437" s="98" t="s">
        <v>191</v>
      </c>
      <c r="B2437" s="100">
        <v>39600</v>
      </c>
      <c r="C2437" s="99">
        <v>86033.070174217195</v>
      </c>
      <c r="D2437" s="99">
        <v>0</v>
      </c>
      <c r="E2437" s="99">
        <v>23473.311915874499</v>
      </c>
      <c r="F2437" s="99">
        <v>18341.901430845301</v>
      </c>
      <c r="G2437" s="99">
        <v>2235.79970622063</v>
      </c>
      <c r="H2437" s="99">
        <v>0</v>
      </c>
      <c r="I2437" s="99">
        <v>0</v>
      </c>
      <c r="J2437" s="99">
        <v>54352.366475582101</v>
      </c>
      <c r="K2437" s="99">
        <v>0</v>
      </c>
      <c r="L2437" s="99">
        <v>19523.8462433815</v>
      </c>
      <c r="M2437" s="99">
        <v>43158.264680385597</v>
      </c>
      <c r="N2437" s="99">
        <v>5961.4071806669199</v>
      </c>
      <c r="O2437" s="99">
        <v>38305.341925621004</v>
      </c>
      <c r="P2437" s="99">
        <v>0</v>
      </c>
      <c r="Q2437" s="99">
        <v>5572.5695013403902</v>
      </c>
      <c r="R2437" s="99">
        <v>2332.6017975509199</v>
      </c>
      <c r="S2437" s="99">
        <v>0</v>
      </c>
      <c r="T2437" s="99">
        <v>622.97427431493998</v>
      </c>
      <c r="U2437" s="99">
        <v>57020.861992359198</v>
      </c>
      <c r="V2437" s="99">
        <v>4010491.2877502399</v>
      </c>
      <c r="W2437" s="99">
        <v>323.99661382287701</v>
      </c>
      <c r="X2437" s="99">
        <v>1671837.1106720001</v>
      </c>
      <c r="Y2437" s="99">
        <v>1116428.78877258</v>
      </c>
      <c r="Z2437" s="99">
        <v>338470.53038787801</v>
      </c>
      <c r="AA2437" s="99">
        <v>0</v>
      </c>
      <c r="AB2437" s="99">
        <v>0</v>
      </c>
      <c r="AC2437" s="99">
        <v>18420929.526367199</v>
      </c>
      <c r="AD2437" s="99">
        <v>0</v>
      </c>
      <c r="AE2437" s="99">
        <v>737382.51382446301</v>
      </c>
      <c r="AF2437" s="99">
        <v>1818720.3314666699</v>
      </c>
      <c r="AG2437" s="99">
        <v>941441.71184539795</v>
      </c>
      <c r="AH2437" s="99">
        <v>1613264.9326782201</v>
      </c>
      <c r="AI2437" s="99">
        <v>0</v>
      </c>
      <c r="AJ2437" s="99">
        <v>587401.58434295701</v>
      </c>
      <c r="AK2437" s="99">
        <v>325263.33900833101</v>
      </c>
      <c r="AL2437" s="99">
        <v>0</v>
      </c>
      <c r="AM2437" s="99">
        <v>83219.648151397705</v>
      </c>
      <c r="AN2437" s="99">
        <v>18721519.2817383</v>
      </c>
      <c r="AO2437" s="99">
        <v>34787809.160156302</v>
      </c>
      <c r="AP2437" s="99">
        <v>2753.91388356686</v>
      </c>
      <c r="AQ2437" s="99">
        <v>13355620.364502</v>
      </c>
      <c r="AR2437" s="99">
        <v>9002204.9622802697</v>
      </c>
      <c r="AS2437" s="99">
        <v>2518480.7082519499</v>
      </c>
      <c r="AT2437" s="99">
        <v>0</v>
      </c>
      <c r="AU2437" s="99">
        <v>0</v>
      </c>
      <c r="AV2437" s="99">
        <v>50405707.122070298</v>
      </c>
      <c r="AW2437" s="99">
        <v>0</v>
      </c>
      <c r="AX2437" s="99">
        <v>6774327.5762329102</v>
      </c>
      <c r="AY2437" s="99">
        <v>15782804.8450928</v>
      </c>
      <c r="AZ2437" s="99">
        <v>7444161.5268554697</v>
      </c>
      <c r="BA2437" s="99">
        <v>13580426.4503174</v>
      </c>
      <c r="BB2437" s="99">
        <v>0</v>
      </c>
      <c r="BC2437" s="99">
        <v>4778909.0566406297</v>
      </c>
      <c r="BD2437" s="99">
        <v>2397049.0823669401</v>
      </c>
      <c r="BE2437" s="99">
        <v>0</v>
      </c>
      <c r="BF2437" s="99">
        <v>627882.07328796398</v>
      </c>
      <c r="BG2437" s="99">
        <v>51463279.2744141</v>
      </c>
      <c r="BH2437" s="99">
        <v>8067337.1677856399</v>
      </c>
      <c r="BI2437" s="99">
        <v>492.37855097278998</v>
      </c>
      <c r="BJ2437" s="99">
        <v>4363450.8741455097</v>
      </c>
      <c r="BK2437" s="99">
        <v>3339487.1021118201</v>
      </c>
      <c r="BL2437" s="99">
        <v>0</v>
      </c>
      <c r="BM2437" s="99">
        <v>0</v>
      </c>
      <c r="BN2437" s="99">
        <v>0</v>
      </c>
      <c r="BO2437" s="99">
        <v>0</v>
      </c>
      <c r="BP2437" s="99">
        <v>0</v>
      </c>
      <c r="BQ2437" s="99">
        <v>0</v>
      </c>
      <c r="BR2437" s="99">
        <v>4876298.66015625</v>
      </c>
      <c r="BS2437" s="99">
        <v>2705670.4860839802</v>
      </c>
      <c r="BT2437" s="99">
        <v>2643390.6691284198</v>
      </c>
      <c r="BU2437" s="99">
        <v>0</v>
      </c>
      <c r="BV2437" s="99">
        <v>2170949.9308776902</v>
      </c>
      <c r="BW2437" s="99">
        <v>270680.15306472802</v>
      </c>
      <c r="BX2437" s="99">
        <v>0</v>
      </c>
      <c r="BY2437" s="99">
        <v>0</v>
      </c>
      <c r="BZ2437" s="99">
        <v>0</v>
      </c>
      <c r="CA2437" s="99">
        <v>109621.39083194701</v>
      </c>
      <c r="CB2437" s="99">
        <v>5681341.9071655301</v>
      </c>
      <c r="CC2437" s="99">
        <v>48159131.849609397</v>
      </c>
      <c r="CD2437" s="99">
        <v>12433591.439941401</v>
      </c>
      <c r="CE2437" s="99">
        <v>2864.2455981671801</v>
      </c>
      <c r="CF2437" s="99">
        <v>408611.76773071301</v>
      </c>
      <c r="CG2437" s="99">
        <v>3022714.4604797401</v>
      </c>
      <c r="CH2437" s="99">
        <v>0</v>
      </c>
      <c r="CI2437" s="99">
        <v>112488.876223564</v>
      </c>
      <c r="CJ2437" s="99">
        <v>6090194.8261718797</v>
      </c>
      <c r="CK2437" s="99">
        <v>51161228.888183601</v>
      </c>
      <c r="CL2437" s="99">
        <v>12703269.244751001</v>
      </c>
      <c r="CM2437" s="166">
        <v>168882.34259796099</v>
      </c>
      <c r="CN2437" s="166">
        <v>24812282.548339799</v>
      </c>
      <c r="CO2437" s="166">
        <v>102638638.137695</v>
      </c>
      <c r="CP2437" s="99">
        <v>12703269.244751001</v>
      </c>
      <c r="CQ2437" s="99">
        <v>0</v>
      </c>
      <c r="CR2437" s="99">
        <v>0</v>
      </c>
      <c r="CS2437" s="99">
        <v>0</v>
      </c>
      <c r="CT2437" s="99">
        <v>0</v>
      </c>
      <c r="CU2437" s="98">
        <v>26848.107593558001</v>
      </c>
      <c r="CV2437" s="98">
        <v>55983.013363530998</v>
      </c>
      <c r="CW2437" s="98">
        <v>6089953.674896243</v>
      </c>
      <c r="CX2437" s="98">
        <v>51181846.310089141</v>
      </c>
    </row>
    <row r="2438" spans="1:102" x14ac:dyDescent="0.2">
      <c r="A2438" s="98" t="s">
        <v>191</v>
      </c>
      <c r="B2438" s="100">
        <v>39692</v>
      </c>
      <c r="C2438" s="99">
        <v>86794.879464149504</v>
      </c>
      <c r="D2438" s="99">
        <v>0</v>
      </c>
      <c r="E2438" s="99">
        <v>22415.282446622801</v>
      </c>
      <c r="F2438" s="99">
        <v>17579.856231451002</v>
      </c>
      <c r="G2438" s="99">
        <v>2385.9498310983199</v>
      </c>
      <c r="H2438" s="99">
        <v>0</v>
      </c>
      <c r="I2438" s="99">
        <v>0</v>
      </c>
      <c r="J2438" s="99">
        <v>55509.061369895899</v>
      </c>
      <c r="K2438" s="99">
        <v>0</v>
      </c>
      <c r="L2438" s="99">
        <v>18987.211616993001</v>
      </c>
      <c r="M2438" s="99">
        <v>42951.0592374802</v>
      </c>
      <c r="N2438" s="99">
        <v>5787.5567913055402</v>
      </c>
      <c r="O2438" s="99">
        <v>38569.977499961897</v>
      </c>
      <c r="P2438" s="99">
        <v>0</v>
      </c>
      <c r="Q2438" s="99">
        <v>5529.5736292600604</v>
      </c>
      <c r="R2438" s="99">
        <v>2363.2407511174702</v>
      </c>
      <c r="S2438" s="99">
        <v>0</v>
      </c>
      <c r="T2438" s="99">
        <v>615.09009414166201</v>
      </c>
      <c r="U2438" s="99">
        <v>57734.221831798597</v>
      </c>
      <c r="V2438" s="99">
        <v>4071667.3677368201</v>
      </c>
      <c r="W2438" s="99">
        <v>221.87635209038899</v>
      </c>
      <c r="X2438" s="99">
        <v>1599920.79797363</v>
      </c>
      <c r="Y2438" s="99">
        <v>1078781.5382995601</v>
      </c>
      <c r="Z2438" s="99">
        <v>351233.68808364897</v>
      </c>
      <c r="AA2438" s="99">
        <v>0</v>
      </c>
      <c r="AB2438" s="99">
        <v>0</v>
      </c>
      <c r="AC2438" s="99">
        <v>18588865.846679699</v>
      </c>
      <c r="AD2438" s="99">
        <v>0</v>
      </c>
      <c r="AE2438" s="99">
        <v>720558.792732239</v>
      </c>
      <c r="AF2438" s="99">
        <v>1807418.9430847201</v>
      </c>
      <c r="AG2438" s="99">
        <v>919074.61884307896</v>
      </c>
      <c r="AH2438" s="99">
        <v>1625123.4173278799</v>
      </c>
      <c r="AI2438" s="99">
        <v>0</v>
      </c>
      <c r="AJ2438" s="99">
        <v>597996.90772247303</v>
      </c>
      <c r="AK2438" s="99">
        <v>326594.94461440999</v>
      </c>
      <c r="AL2438" s="99">
        <v>0</v>
      </c>
      <c r="AM2438" s="99">
        <v>79590.429217338606</v>
      </c>
      <c r="AN2438" s="99">
        <v>19028504.425048798</v>
      </c>
      <c r="AO2438" s="99">
        <v>35641756.432617202</v>
      </c>
      <c r="AP2438" s="99">
        <v>2201.1692573130099</v>
      </c>
      <c r="AQ2438" s="99">
        <v>12860753.1954346</v>
      </c>
      <c r="AR2438" s="99">
        <v>8724470.13037109</v>
      </c>
      <c r="AS2438" s="99">
        <v>2641130.1075134301</v>
      </c>
      <c r="AT2438" s="99">
        <v>0</v>
      </c>
      <c r="AU2438" s="99">
        <v>0</v>
      </c>
      <c r="AV2438" s="99">
        <v>52082463.600097701</v>
      </c>
      <c r="AW2438" s="99">
        <v>0</v>
      </c>
      <c r="AX2438" s="99">
        <v>6709347.2943115197</v>
      </c>
      <c r="AY2438" s="99">
        <v>15839305.6723633</v>
      </c>
      <c r="AZ2438" s="99">
        <v>7260013.1802368201</v>
      </c>
      <c r="BA2438" s="99">
        <v>13821891.2929688</v>
      </c>
      <c r="BB2438" s="99">
        <v>0</v>
      </c>
      <c r="BC2438" s="99">
        <v>4843471.3045043899</v>
      </c>
      <c r="BD2438" s="99">
        <v>2431231.0941467299</v>
      </c>
      <c r="BE2438" s="99">
        <v>0</v>
      </c>
      <c r="BF2438" s="99">
        <v>607469.95344543504</v>
      </c>
      <c r="BG2438" s="99">
        <v>52835871.441894501</v>
      </c>
      <c r="BH2438" s="99">
        <v>8201387.4111938505</v>
      </c>
      <c r="BI2438" s="99">
        <v>545.44885264337097</v>
      </c>
      <c r="BJ2438" s="99">
        <v>4219803.4770507803</v>
      </c>
      <c r="BK2438" s="99">
        <v>3250063.2945861798</v>
      </c>
      <c r="BL2438" s="99">
        <v>0</v>
      </c>
      <c r="BM2438" s="99">
        <v>0</v>
      </c>
      <c r="BN2438" s="99">
        <v>0</v>
      </c>
      <c r="BO2438" s="99">
        <v>0</v>
      </c>
      <c r="BP2438" s="99">
        <v>0</v>
      </c>
      <c r="BQ2438" s="99">
        <v>0</v>
      </c>
      <c r="BR2438" s="99">
        <v>4906407.6764526404</v>
      </c>
      <c r="BS2438" s="99">
        <v>2645254.1532592801</v>
      </c>
      <c r="BT2438" s="99">
        <v>2689719.7030944801</v>
      </c>
      <c r="BU2438" s="99">
        <v>0</v>
      </c>
      <c r="BV2438" s="99">
        <v>2213049.8779296898</v>
      </c>
      <c r="BW2438" s="99">
        <v>271814.30962371803</v>
      </c>
      <c r="BX2438" s="99">
        <v>0</v>
      </c>
      <c r="BY2438" s="99">
        <v>0</v>
      </c>
      <c r="BZ2438" s="99">
        <v>0</v>
      </c>
      <c r="CA2438" s="99">
        <v>109167.84451484701</v>
      </c>
      <c r="CB2438" s="99">
        <v>5669494.85046387</v>
      </c>
      <c r="CC2438" s="99">
        <v>48521981.658691399</v>
      </c>
      <c r="CD2438" s="99">
        <v>12418103.775634799</v>
      </c>
      <c r="CE2438" s="99">
        <v>2890.96837136149</v>
      </c>
      <c r="CF2438" s="99">
        <v>410063.35873413098</v>
      </c>
      <c r="CG2438" s="99">
        <v>3072208.0130004901</v>
      </c>
      <c r="CH2438" s="99">
        <v>0</v>
      </c>
      <c r="CI2438" s="99">
        <v>112056.558209419</v>
      </c>
      <c r="CJ2438" s="99">
        <v>6077875.9946899395</v>
      </c>
      <c r="CK2438" s="99">
        <v>51465093.5087891</v>
      </c>
      <c r="CL2438" s="99">
        <v>12693747.428588901</v>
      </c>
      <c r="CM2438" s="166">
        <v>169088.4420681</v>
      </c>
      <c r="CN2438" s="166">
        <v>25095177.453125</v>
      </c>
      <c r="CO2438" s="166">
        <v>104363923.675781</v>
      </c>
      <c r="CP2438" s="99">
        <v>12693747.428588901</v>
      </c>
      <c r="CQ2438" s="99">
        <v>0</v>
      </c>
      <c r="CR2438" s="99">
        <v>0</v>
      </c>
      <c r="CS2438" s="99">
        <v>0</v>
      </c>
      <c r="CT2438" s="99">
        <v>0</v>
      </c>
      <c r="CU2438" s="98">
        <v>25137.829945396999</v>
      </c>
      <c r="CV2438" s="98">
        <v>57212.873190231003</v>
      </c>
      <c r="CW2438" s="98">
        <v>6079558.2091980008</v>
      </c>
      <c r="CX2438" s="98">
        <v>51594189.671691887</v>
      </c>
    </row>
    <row r="2439" spans="1:102" x14ac:dyDescent="0.2">
      <c r="A2439" s="98" t="s">
        <v>191</v>
      </c>
      <c r="B2439" s="100">
        <v>39783</v>
      </c>
      <c r="C2439" s="99">
        <v>86939.569657325701</v>
      </c>
      <c r="D2439" s="99">
        <v>0</v>
      </c>
      <c r="E2439" s="99">
        <v>21294.026254415501</v>
      </c>
      <c r="F2439" s="99">
        <v>16758.785864829999</v>
      </c>
      <c r="G2439" s="99">
        <v>2561.5080354213701</v>
      </c>
      <c r="H2439" s="99">
        <v>0</v>
      </c>
      <c r="I2439" s="99">
        <v>0</v>
      </c>
      <c r="J2439" s="99">
        <v>56048.210715293899</v>
      </c>
      <c r="K2439" s="99">
        <v>0</v>
      </c>
      <c r="L2439" s="99">
        <v>18437.0606627464</v>
      </c>
      <c r="M2439" s="99">
        <v>42618.323166370399</v>
      </c>
      <c r="N2439" s="99">
        <v>5584.6442825794202</v>
      </c>
      <c r="O2439" s="99">
        <v>38648.411376476302</v>
      </c>
      <c r="P2439" s="99">
        <v>0</v>
      </c>
      <c r="Q2439" s="99">
        <v>5518.06970745325</v>
      </c>
      <c r="R2439" s="99">
        <v>2412.5939793288699</v>
      </c>
      <c r="S2439" s="99">
        <v>0</v>
      </c>
      <c r="T2439" s="99">
        <v>636.77344614267304</v>
      </c>
      <c r="U2439" s="99">
        <v>57979.9830327034</v>
      </c>
      <c r="V2439" s="99">
        <v>4058027.61019897</v>
      </c>
      <c r="W2439" s="99">
        <v>268.06447184830898</v>
      </c>
      <c r="X2439" s="99">
        <v>1537304.6341552699</v>
      </c>
      <c r="Y2439" s="99">
        <v>1038719.51908112</v>
      </c>
      <c r="Z2439" s="99">
        <v>365853.11288833601</v>
      </c>
      <c r="AA2439" s="99">
        <v>0</v>
      </c>
      <c r="AB2439" s="99">
        <v>0</v>
      </c>
      <c r="AC2439" s="99">
        <v>18561220.790527299</v>
      </c>
      <c r="AD2439" s="99">
        <v>0</v>
      </c>
      <c r="AE2439" s="99">
        <v>696438.28357696498</v>
      </c>
      <c r="AF2439" s="99">
        <v>1795403.2916107201</v>
      </c>
      <c r="AG2439" s="99">
        <v>892778.50040435803</v>
      </c>
      <c r="AH2439" s="99">
        <v>1620489.59913635</v>
      </c>
      <c r="AI2439" s="99">
        <v>0</v>
      </c>
      <c r="AJ2439" s="99">
        <v>598722.26456451404</v>
      </c>
      <c r="AK2439" s="99">
        <v>330773.96410751302</v>
      </c>
      <c r="AL2439" s="99">
        <v>0</v>
      </c>
      <c r="AM2439" s="99">
        <v>79042.317699432402</v>
      </c>
      <c r="AN2439" s="99">
        <v>19121089.2429199</v>
      </c>
      <c r="AO2439" s="99">
        <v>35784080.989257798</v>
      </c>
      <c r="AP2439" s="99">
        <v>2763.57392629981</v>
      </c>
      <c r="AQ2439" s="99">
        <v>12300207.3505859</v>
      </c>
      <c r="AR2439" s="99">
        <v>8352450.4197998</v>
      </c>
      <c r="AS2439" s="99">
        <v>2759831.8887634301</v>
      </c>
      <c r="AT2439" s="99">
        <v>0</v>
      </c>
      <c r="AU2439" s="99">
        <v>0</v>
      </c>
      <c r="AV2439" s="99">
        <v>53660821.5771484</v>
      </c>
      <c r="AW2439" s="99">
        <v>0</v>
      </c>
      <c r="AX2439" s="99">
        <v>6479795.02026367</v>
      </c>
      <c r="AY2439" s="99">
        <v>15853889.456054701</v>
      </c>
      <c r="AZ2439" s="99">
        <v>7070099.18994141</v>
      </c>
      <c r="BA2439" s="99">
        <v>13892764.560791001</v>
      </c>
      <c r="BB2439" s="99">
        <v>0</v>
      </c>
      <c r="BC2439" s="99">
        <v>4884867.5032348596</v>
      </c>
      <c r="BD2439" s="99">
        <v>2473271.3260192899</v>
      </c>
      <c r="BE2439" s="99">
        <v>0</v>
      </c>
      <c r="BF2439" s="99">
        <v>611568.57386779797</v>
      </c>
      <c r="BG2439" s="99">
        <v>53959123.727050804</v>
      </c>
      <c r="BH2439" s="99">
        <v>8382116.6717529297</v>
      </c>
      <c r="BI2439" s="99">
        <v>246.70578566566101</v>
      </c>
      <c r="BJ2439" s="99">
        <v>4095795.7300109901</v>
      </c>
      <c r="BK2439" s="99">
        <v>3159423.99932861</v>
      </c>
      <c r="BL2439" s="99">
        <v>0</v>
      </c>
      <c r="BM2439" s="99">
        <v>0</v>
      </c>
      <c r="BN2439" s="99">
        <v>0</v>
      </c>
      <c r="BO2439" s="99">
        <v>0</v>
      </c>
      <c r="BP2439" s="99">
        <v>0</v>
      </c>
      <c r="BQ2439" s="99">
        <v>0</v>
      </c>
      <c r="BR2439" s="99">
        <v>4938681.4722290002</v>
      </c>
      <c r="BS2439" s="99">
        <v>2580578.4779052702</v>
      </c>
      <c r="BT2439" s="99">
        <v>2703925.0523986798</v>
      </c>
      <c r="BU2439" s="99">
        <v>0</v>
      </c>
      <c r="BV2439" s="99">
        <v>2231249.4854126</v>
      </c>
      <c r="BW2439" s="99">
        <v>279915.78948593099</v>
      </c>
      <c r="BX2439" s="99">
        <v>0</v>
      </c>
      <c r="BY2439" s="99">
        <v>0</v>
      </c>
      <c r="BZ2439" s="99">
        <v>0</v>
      </c>
      <c r="CA2439" s="99">
        <v>108118.151909828</v>
      </c>
      <c r="CB2439" s="99">
        <v>5604446.4642944299</v>
      </c>
      <c r="CC2439" s="99">
        <v>48133518.431152299</v>
      </c>
      <c r="CD2439" s="99">
        <v>12475444.3598633</v>
      </c>
      <c r="CE2439" s="99">
        <v>2963.8769458234301</v>
      </c>
      <c r="CF2439" s="99">
        <v>411491.56652450602</v>
      </c>
      <c r="CG2439" s="99">
        <v>3091406.6166992201</v>
      </c>
      <c r="CH2439" s="99">
        <v>0</v>
      </c>
      <c r="CI2439" s="99">
        <v>111083.083330154</v>
      </c>
      <c r="CJ2439" s="99">
        <v>6015403.6299438505</v>
      </c>
      <c r="CK2439" s="99">
        <v>51112567.978027299</v>
      </c>
      <c r="CL2439" s="99">
        <v>12763323.5786133</v>
      </c>
      <c r="CM2439" s="166">
        <v>168554.878892899</v>
      </c>
      <c r="CN2439" s="166">
        <v>25177955.979980499</v>
      </c>
      <c r="CO2439" s="166">
        <v>105182395.255859</v>
      </c>
      <c r="CP2439" s="99">
        <v>12763323.5786133</v>
      </c>
      <c r="CQ2439" s="99">
        <v>0</v>
      </c>
      <c r="CR2439" s="99">
        <v>0</v>
      </c>
      <c r="CS2439" s="99">
        <v>0</v>
      </c>
      <c r="CT2439" s="99">
        <v>0</v>
      </c>
      <c r="CU2439" s="98">
        <v>23633.166605283001</v>
      </c>
      <c r="CV2439" s="98">
        <v>58043.999661463</v>
      </c>
      <c r="CW2439" s="98">
        <v>6015938.0308189355</v>
      </c>
      <c r="CX2439" s="98">
        <v>51224925.047851518</v>
      </c>
    </row>
    <row r="2440" spans="1:102" x14ac:dyDescent="0.2">
      <c r="A2440" s="98" t="s">
        <v>191</v>
      </c>
      <c r="B2440" s="100">
        <v>39873</v>
      </c>
      <c r="C2440" s="99">
        <v>87971.130878448501</v>
      </c>
      <c r="D2440" s="99">
        <v>0</v>
      </c>
      <c r="E2440" s="99">
        <v>20167.6237485409</v>
      </c>
      <c r="F2440" s="99">
        <v>16001.1487387419</v>
      </c>
      <c r="G2440" s="99">
        <v>2673.8345237374301</v>
      </c>
      <c r="H2440" s="99">
        <v>0</v>
      </c>
      <c r="I2440" s="99">
        <v>0</v>
      </c>
      <c r="J2440" s="99">
        <v>56878.611360549898</v>
      </c>
      <c r="K2440" s="99">
        <v>0</v>
      </c>
      <c r="L2440" s="99">
        <v>18020.383854627598</v>
      </c>
      <c r="M2440" s="99">
        <v>42754.535116195701</v>
      </c>
      <c r="N2440" s="99">
        <v>5451.3281065225601</v>
      </c>
      <c r="O2440" s="99">
        <v>39178.004759311698</v>
      </c>
      <c r="P2440" s="99">
        <v>0</v>
      </c>
      <c r="Q2440" s="99">
        <v>5464.4881146550197</v>
      </c>
      <c r="R2440" s="99">
        <v>2462.4773904979202</v>
      </c>
      <c r="S2440" s="99">
        <v>0</v>
      </c>
      <c r="T2440" s="99">
        <v>621.51932741701603</v>
      </c>
      <c r="U2440" s="99">
        <v>58324.175564765901</v>
      </c>
      <c r="V2440" s="99">
        <v>4079055.0951843299</v>
      </c>
      <c r="W2440" s="99">
        <v>172.16253637894999</v>
      </c>
      <c r="X2440" s="99">
        <v>1480772.17549133</v>
      </c>
      <c r="Y2440" s="99">
        <v>1018563.67446136</v>
      </c>
      <c r="Z2440" s="99">
        <v>371548.42784500099</v>
      </c>
      <c r="AA2440" s="99">
        <v>0</v>
      </c>
      <c r="AB2440" s="99">
        <v>0</v>
      </c>
      <c r="AC2440" s="99">
        <v>19415987.432128899</v>
      </c>
      <c r="AD2440" s="99">
        <v>0</v>
      </c>
      <c r="AE2440" s="99">
        <v>669332.67235565197</v>
      </c>
      <c r="AF2440" s="99">
        <v>1795030.26443481</v>
      </c>
      <c r="AG2440" s="99">
        <v>866590.40386199998</v>
      </c>
      <c r="AH2440" s="99">
        <v>1631644.41294861</v>
      </c>
      <c r="AI2440" s="99">
        <v>0</v>
      </c>
      <c r="AJ2440" s="99">
        <v>600200.42627716099</v>
      </c>
      <c r="AK2440" s="99">
        <v>329839.60560989397</v>
      </c>
      <c r="AL2440" s="99">
        <v>0</v>
      </c>
      <c r="AM2440" s="99">
        <v>76803.061038970904</v>
      </c>
      <c r="AN2440" s="99">
        <v>19344467.4619141</v>
      </c>
      <c r="AO2440" s="99">
        <v>36270688.520996101</v>
      </c>
      <c r="AP2440" s="99">
        <v>1521.3331699520299</v>
      </c>
      <c r="AQ2440" s="99">
        <v>11769744.6708984</v>
      </c>
      <c r="AR2440" s="99">
        <v>8090720.8834838904</v>
      </c>
      <c r="AS2440" s="99">
        <v>2817027.5946350102</v>
      </c>
      <c r="AT2440" s="99">
        <v>0</v>
      </c>
      <c r="AU2440" s="99">
        <v>0</v>
      </c>
      <c r="AV2440" s="99">
        <v>53864326.026855499</v>
      </c>
      <c r="AW2440" s="99">
        <v>0</v>
      </c>
      <c r="AX2440" s="99">
        <v>6278702.1783447303</v>
      </c>
      <c r="AY2440" s="99">
        <v>15939566.021362299</v>
      </c>
      <c r="AZ2440" s="99">
        <v>6835765.7346191397</v>
      </c>
      <c r="BA2440" s="99">
        <v>14118511.8399658</v>
      </c>
      <c r="BB2440" s="99">
        <v>0</v>
      </c>
      <c r="BC2440" s="99">
        <v>4880251.4931640597</v>
      </c>
      <c r="BD2440" s="99">
        <v>2488395.7470397898</v>
      </c>
      <c r="BE2440" s="99">
        <v>0</v>
      </c>
      <c r="BF2440" s="99">
        <v>591003.08514404297</v>
      </c>
      <c r="BG2440" s="99">
        <v>54858817.799804702</v>
      </c>
      <c r="BH2440" s="99">
        <v>8445326.7891845703</v>
      </c>
      <c r="BI2440" s="99">
        <v>260.69492536410701</v>
      </c>
      <c r="BJ2440" s="99">
        <v>3907471.98937988</v>
      </c>
      <c r="BK2440" s="99">
        <v>3012842.1958313002</v>
      </c>
      <c r="BL2440" s="99">
        <v>0</v>
      </c>
      <c r="BM2440" s="99">
        <v>0</v>
      </c>
      <c r="BN2440" s="99">
        <v>0</v>
      </c>
      <c r="BO2440" s="99">
        <v>0</v>
      </c>
      <c r="BP2440" s="99">
        <v>0</v>
      </c>
      <c r="BQ2440" s="99">
        <v>0</v>
      </c>
      <c r="BR2440" s="99">
        <v>4881328.7409057599</v>
      </c>
      <c r="BS2440" s="99">
        <v>2490972.8233032199</v>
      </c>
      <c r="BT2440" s="99">
        <v>2747591.1662902799</v>
      </c>
      <c r="BU2440" s="99">
        <v>0</v>
      </c>
      <c r="BV2440" s="99">
        <v>2226694.1275634798</v>
      </c>
      <c r="BW2440" s="99">
        <v>282225.83975982701</v>
      </c>
      <c r="BX2440" s="99">
        <v>0</v>
      </c>
      <c r="BY2440" s="99">
        <v>0</v>
      </c>
      <c r="BZ2440" s="99">
        <v>0</v>
      </c>
      <c r="CA2440" s="99">
        <v>108182.936184883</v>
      </c>
      <c r="CB2440" s="99">
        <v>5561323.4245605497</v>
      </c>
      <c r="CC2440" s="99">
        <v>48025773.889160201</v>
      </c>
      <c r="CD2440" s="99">
        <v>12356087.170410199</v>
      </c>
      <c r="CE2440" s="99">
        <v>2994.1199811101001</v>
      </c>
      <c r="CF2440" s="99">
        <v>407115.32294082601</v>
      </c>
      <c r="CG2440" s="99">
        <v>3082729.7845458998</v>
      </c>
      <c r="CH2440" s="99">
        <v>0</v>
      </c>
      <c r="CI2440" s="99">
        <v>111176.374031067</v>
      </c>
      <c r="CJ2440" s="99">
        <v>5971867.1682739304</v>
      </c>
      <c r="CK2440" s="99">
        <v>51214829.7412109</v>
      </c>
      <c r="CL2440" s="99">
        <v>12639917.6325684</v>
      </c>
      <c r="CM2440" s="166">
        <v>168916.730545044</v>
      </c>
      <c r="CN2440" s="166">
        <v>25306868.040283199</v>
      </c>
      <c r="CO2440" s="166">
        <v>105969373.87011699</v>
      </c>
      <c r="CP2440" s="99">
        <v>12639917.6325684</v>
      </c>
      <c r="CQ2440" s="99">
        <v>0</v>
      </c>
      <c r="CR2440" s="99">
        <v>0</v>
      </c>
      <c r="CS2440" s="99">
        <v>0</v>
      </c>
      <c r="CT2440" s="99">
        <v>0</v>
      </c>
      <c r="CU2440" s="98">
        <v>21897.259596836</v>
      </c>
      <c r="CV2440" s="98">
        <v>58970.314288683003</v>
      </c>
      <c r="CW2440" s="98">
        <v>5968438.7475013761</v>
      </c>
      <c r="CX2440" s="98">
        <v>51108503.673706099</v>
      </c>
    </row>
    <row r="2441" spans="1:102" x14ac:dyDescent="0.2">
      <c r="A2441" s="98" t="s">
        <v>191</v>
      </c>
      <c r="B2441" s="100">
        <v>39965</v>
      </c>
      <c r="C2441" s="99">
        <v>89182.342300414995</v>
      </c>
      <c r="D2441" s="99">
        <v>0</v>
      </c>
      <c r="E2441" s="99">
        <v>19033.3429646492</v>
      </c>
      <c r="F2441" s="99">
        <v>15219.200510978701</v>
      </c>
      <c r="G2441" s="99">
        <v>2812.0399169325801</v>
      </c>
      <c r="H2441" s="99">
        <v>0</v>
      </c>
      <c r="I2441" s="99">
        <v>0</v>
      </c>
      <c r="J2441" s="99">
        <v>57939.513794899001</v>
      </c>
      <c r="K2441" s="99">
        <v>0</v>
      </c>
      <c r="L2441" s="99">
        <v>17997.606817007101</v>
      </c>
      <c r="M2441" s="99">
        <v>42787.721930503802</v>
      </c>
      <c r="N2441" s="99">
        <v>5320.55601543188</v>
      </c>
      <c r="O2441" s="99">
        <v>39414.455001831098</v>
      </c>
      <c r="P2441" s="99">
        <v>0</v>
      </c>
      <c r="Q2441" s="99">
        <v>5475.2230847477904</v>
      </c>
      <c r="R2441" s="99">
        <v>2516.3513420224199</v>
      </c>
      <c r="S2441" s="99">
        <v>0</v>
      </c>
      <c r="T2441" s="99">
        <v>621.13868920505001</v>
      </c>
      <c r="U2441" s="99">
        <v>58897.025324821501</v>
      </c>
      <c r="V2441" s="99">
        <v>4146062.56890869</v>
      </c>
      <c r="W2441" s="99">
        <v>138.884862679988</v>
      </c>
      <c r="X2441" s="99">
        <v>1398215.9249115</v>
      </c>
      <c r="Y2441" s="99">
        <v>970938.62563323998</v>
      </c>
      <c r="Z2441" s="99">
        <v>380709.63883972203</v>
      </c>
      <c r="AA2441" s="99">
        <v>0</v>
      </c>
      <c r="AB2441" s="99">
        <v>0</v>
      </c>
      <c r="AC2441" s="99">
        <v>19557786.169189502</v>
      </c>
      <c r="AD2441" s="99">
        <v>0</v>
      </c>
      <c r="AE2441" s="99">
        <v>661979.33380889904</v>
      </c>
      <c r="AF2441" s="99">
        <v>1803544.9798584001</v>
      </c>
      <c r="AG2441" s="99">
        <v>852272.20613098098</v>
      </c>
      <c r="AH2441" s="99">
        <v>1624032.69252014</v>
      </c>
      <c r="AI2441" s="99">
        <v>0</v>
      </c>
      <c r="AJ2441" s="99">
        <v>605208.09480285598</v>
      </c>
      <c r="AK2441" s="99">
        <v>330075.51682662999</v>
      </c>
      <c r="AL2441" s="99">
        <v>0</v>
      </c>
      <c r="AM2441" s="99">
        <v>74963.503185272202</v>
      </c>
      <c r="AN2441" s="99">
        <v>19556190.171875</v>
      </c>
      <c r="AO2441" s="99">
        <v>37093611.869140603</v>
      </c>
      <c r="AP2441" s="99">
        <v>1233.28626036644</v>
      </c>
      <c r="AQ2441" s="99">
        <v>11165241.596679701</v>
      </c>
      <c r="AR2441" s="99">
        <v>7728926.6380004901</v>
      </c>
      <c r="AS2441" s="99">
        <v>2900450.9010314899</v>
      </c>
      <c r="AT2441" s="99">
        <v>0</v>
      </c>
      <c r="AU2441" s="99">
        <v>0</v>
      </c>
      <c r="AV2441" s="99">
        <v>55607038.569824196</v>
      </c>
      <c r="AW2441" s="99">
        <v>0</v>
      </c>
      <c r="AX2441" s="99">
        <v>6311614.84521484</v>
      </c>
      <c r="AY2441" s="99">
        <v>16150589.5187988</v>
      </c>
      <c r="AZ2441" s="99">
        <v>6769096.7314453097</v>
      </c>
      <c r="BA2441" s="99">
        <v>14126806.7862549</v>
      </c>
      <c r="BB2441" s="99">
        <v>0</v>
      </c>
      <c r="BC2441" s="99">
        <v>4929554.0162963904</v>
      </c>
      <c r="BD2441" s="99">
        <v>2497197.3260498</v>
      </c>
      <c r="BE2441" s="99">
        <v>0</v>
      </c>
      <c r="BF2441" s="99">
        <v>582090.75161743199</v>
      </c>
      <c r="BG2441" s="99">
        <v>55679732.229492202</v>
      </c>
      <c r="BH2441" s="99">
        <v>8646142.8172607403</v>
      </c>
      <c r="BI2441" s="99">
        <v>247.388420777395</v>
      </c>
      <c r="BJ2441" s="99">
        <v>3779184.3322753902</v>
      </c>
      <c r="BK2441" s="99">
        <v>2931489.9677124</v>
      </c>
      <c r="BL2441" s="99">
        <v>0</v>
      </c>
      <c r="BM2441" s="99">
        <v>0</v>
      </c>
      <c r="BN2441" s="99">
        <v>0</v>
      </c>
      <c r="BO2441" s="99">
        <v>0</v>
      </c>
      <c r="BP2441" s="99">
        <v>0</v>
      </c>
      <c r="BQ2441" s="99">
        <v>0</v>
      </c>
      <c r="BR2441" s="99">
        <v>4971164.6309204102</v>
      </c>
      <c r="BS2441" s="99">
        <v>2468388.69598389</v>
      </c>
      <c r="BT2441" s="99">
        <v>2749468.0234069801</v>
      </c>
      <c r="BU2441" s="99">
        <v>0</v>
      </c>
      <c r="BV2441" s="99">
        <v>2245698.4803772001</v>
      </c>
      <c r="BW2441" s="99">
        <v>281758.22103118902</v>
      </c>
      <c r="BX2441" s="99">
        <v>0</v>
      </c>
      <c r="BY2441" s="99">
        <v>0</v>
      </c>
      <c r="BZ2441" s="99">
        <v>0</v>
      </c>
      <c r="CA2441" s="99">
        <v>108300.542499542</v>
      </c>
      <c r="CB2441" s="99">
        <v>5544151.8489379901</v>
      </c>
      <c r="CC2441" s="99">
        <v>48247216.703125</v>
      </c>
      <c r="CD2441" s="99">
        <v>12439102.159301801</v>
      </c>
      <c r="CE2441" s="99">
        <v>3037.2231829464399</v>
      </c>
      <c r="CF2441" s="99">
        <v>407850.74031829799</v>
      </c>
      <c r="CG2441" s="99">
        <v>3100224.1964416499</v>
      </c>
      <c r="CH2441" s="99">
        <v>0</v>
      </c>
      <c r="CI2441" s="99">
        <v>111338.110740662</v>
      </c>
      <c r="CJ2441" s="99">
        <v>5954027.4448242197</v>
      </c>
      <c r="CK2441" s="99">
        <v>51301752.880371101</v>
      </c>
      <c r="CL2441" s="99">
        <v>12717283.447753901</v>
      </c>
      <c r="CM2441" s="166">
        <v>169557.02811431899</v>
      </c>
      <c r="CN2441" s="166">
        <v>25523481.1086426</v>
      </c>
      <c r="CO2441" s="166">
        <v>107165073.18554699</v>
      </c>
      <c r="CP2441" s="99">
        <v>12717283.447753901</v>
      </c>
      <c r="CQ2441" s="99">
        <v>0</v>
      </c>
      <c r="CR2441" s="99">
        <v>0</v>
      </c>
      <c r="CS2441" s="99">
        <v>0</v>
      </c>
      <c r="CT2441" s="99">
        <v>0</v>
      </c>
      <c r="CU2441" s="98">
        <v>20263.847998983001</v>
      </c>
      <c r="CV2441" s="98">
        <v>60111.763415146001</v>
      </c>
      <c r="CW2441" s="98">
        <v>5952002.5892562885</v>
      </c>
      <c r="CX2441" s="98">
        <v>51347440.89956665</v>
      </c>
    </row>
    <row r="2442" spans="1:102" x14ac:dyDescent="0.2">
      <c r="A2442" s="98" t="s">
        <v>191</v>
      </c>
      <c r="B2442" s="100">
        <v>40057</v>
      </c>
      <c r="C2442" s="99">
        <v>91043.666131019607</v>
      </c>
      <c r="D2442" s="99">
        <v>0</v>
      </c>
      <c r="E2442" s="99">
        <v>17721.26014328</v>
      </c>
      <c r="F2442" s="99">
        <v>14487.4279376268</v>
      </c>
      <c r="G2442" s="99">
        <v>2970.37632870674</v>
      </c>
      <c r="H2442" s="99">
        <v>0</v>
      </c>
      <c r="I2442" s="99">
        <v>0</v>
      </c>
      <c r="J2442" s="99">
        <v>58625.689684867903</v>
      </c>
      <c r="K2442" s="99">
        <v>0</v>
      </c>
      <c r="L2442" s="99">
        <v>17363.526638984698</v>
      </c>
      <c r="M2442" s="99">
        <v>42782.818778514898</v>
      </c>
      <c r="N2442" s="99">
        <v>5214.4473245143899</v>
      </c>
      <c r="O2442" s="99">
        <v>40084.883636474602</v>
      </c>
      <c r="P2442" s="99">
        <v>0</v>
      </c>
      <c r="Q2442" s="99">
        <v>5491.7038257122003</v>
      </c>
      <c r="R2442" s="99">
        <v>2604.9523668289198</v>
      </c>
      <c r="S2442" s="99">
        <v>0</v>
      </c>
      <c r="T2442" s="99">
        <v>594.83771783113502</v>
      </c>
      <c r="U2442" s="99">
        <v>59361.8225250244</v>
      </c>
      <c r="V2442" s="99">
        <v>4221120.9797973596</v>
      </c>
      <c r="W2442" s="99">
        <v>266.36442448571302</v>
      </c>
      <c r="X2442" s="99">
        <v>1302760.5896606401</v>
      </c>
      <c r="Y2442" s="99">
        <v>936501.16617584205</v>
      </c>
      <c r="Z2442" s="99">
        <v>392561.612186432</v>
      </c>
      <c r="AA2442" s="99">
        <v>0</v>
      </c>
      <c r="AB2442" s="99">
        <v>0</v>
      </c>
      <c r="AC2442" s="99">
        <v>19823081.581542999</v>
      </c>
      <c r="AD2442" s="99">
        <v>0</v>
      </c>
      <c r="AE2442" s="99">
        <v>635727.52612304699</v>
      </c>
      <c r="AF2442" s="99">
        <v>1806489.2323303199</v>
      </c>
      <c r="AG2442" s="99">
        <v>848203.09365844703</v>
      </c>
      <c r="AH2442" s="99">
        <v>1624514.2802581801</v>
      </c>
      <c r="AI2442" s="99">
        <v>0</v>
      </c>
      <c r="AJ2442" s="99">
        <v>598563.56372070301</v>
      </c>
      <c r="AK2442" s="99">
        <v>330656.23379135103</v>
      </c>
      <c r="AL2442" s="99">
        <v>0</v>
      </c>
      <c r="AM2442" s="99">
        <v>75744.808614730806</v>
      </c>
      <c r="AN2442" s="99">
        <v>19856203.087402299</v>
      </c>
      <c r="AO2442" s="99">
        <v>37999425.844238304</v>
      </c>
      <c r="AP2442" s="99">
        <v>2732.1651297807698</v>
      </c>
      <c r="AQ2442" s="99">
        <v>10411546.387207</v>
      </c>
      <c r="AR2442" s="99">
        <v>7467697.4877319299</v>
      </c>
      <c r="AS2442" s="99">
        <v>3029929.6016540499</v>
      </c>
      <c r="AT2442" s="99">
        <v>0</v>
      </c>
      <c r="AU2442" s="99">
        <v>0</v>
      </c>
      <c r="AV2442" s="99">
        <v>57125858.047363304</v>
      </c>
      <c r="AW2442" s="99">
        <v>0</v>
      </c>
      <c r="AX2442" s="99">
        <v>6059870.0760498</v>
      </c>
      <c r="AY2442" s="99">
        <v>16311844.4804688</v>
      </c>
      <c r="AZ2442" s="99">
        <v>6772821.5084228497</v>
      </c>
      <c r="BA2442" s="99">
        <v>14198435.797973599</v>
      </c>
      <c r="BB2442" s="99">
        <v>0</v>
      </c>
      <c r="BC2442" s="99">
        <v>4930841.7666015597</v>
      </c>
      <c r="BD2442" s="99">
        <v>2539016.3801574698</v>
      </c>
      <c r="BE2442" s="99">
        <v>0</v>
      </c>
      <c r="BF2442" s="99">
        <v>588022.43304443394</v>
      </c>
      <c r="BG2442" s="99">
        <v>56929671.564941399</v>
      </c>
      <c r="BH2442" s="99">
        <v>8857245.8137206994</v>
      </c>
      <c r="BI2442" s="99">
        <v>60.234531466849099</v>
      </c>
      <c r="BJ2442" s="99">
        <v>3627597.8611755399</v>
      </c>
      <c r="BK2442" s="99">
        <v>2871129.9089965802</v>
      </c>
      <c r="BL2442" s="99">
        <v>0</v>
      </c>
      <c r="BM2442" s="99">
        <v>0</v>
      </c>
      <c r="BN2442" s="99">
        <v>0</v>
      </c>
      <c r="BO2442" s="99">
        <v>0</v>
      </c>
      <c r="BP2442" s="99">
        <v>0</v>
      </c>
      <c r="BQ2442" s="99">
        <v>0</v>
      </c>
      <c r="BR2442" s="99">
        <v>5034115.3650512705</v>
      </c>
      <c r="BS2442" s="99">
        <v>2466469.9481506301</v>
      </c>
      <c r="BT2442" s="99">
        <v>2763190.58026123</v>
      </c>
      <c r="BU2442" s="99">
        <v>0</v>
      </c>
      <c r="BV2442" s="99">
        <v>2255078.8973693801</v>
      </c>
      <c r="BW2442" s="99">
        <v>282599.85671615601</v>
      </c>
      <c r="BX2442" s="99">
        <v>0</v>
      </c>
      <c r="BY2442" s="99">
        <v>0</v>
      </c>
      <c r="BZ2442" s="99">
        <v>0</v>
      </c>
      <c r="CA2442" s="99">
        <v>108772.770534515</v>
      </c>
      <c r="CB2442" s="99">
        <v>5521951.4642944299</v>
      </c>
      <c r="CC2442" s="99">
        <v>48418743.098144501</v>
      </c>
      <c r="CD2442" s="99">
        <v>12465159.142089801</v>
      </c>
      <c r="CE2442" s="99">
        <v>3121.6334070265302</v>
      </c>
      <c r="CF2442" s="99">
        <v>409448.93863296497</v>
      </c>
      <c r="CG2442" s="99">
        <v>3159447.0888671898</v>
      </c>
      <c r="CH2442" s="99">
        <v>0</v>
      </c>
      <c r="CI2442" s="99">
        <v>111893.52540969801</v>
      </c>
      <c r="CJ2442" s="99">
        <v>5926609.7114257803</v>
      </c>
      <c r="CK2442" s="99">
        <v>51457718.71875</v>
      </c>
      <c r="CL2442" s="99">
        <v>12750493.024902301</v>
      </c>
      <c r="CM2442" s="166">
        <v>170461.95345687901</v>
      </c>
      <c r="CN2442" s="166">
        <v>25784853.4379883</v>
      </c>
      <c r="CO2442" s="166">
        <v>108476574.456055</v>
      </c>
      <c r="CP2442" s="99">
        <v>12750493.024902301</v>
      </c>
      <c r="CQ2442" s="99">
        <v>0</v>
      </c>
      <c r="CR2442" s="99">
        <v>0</v>
      </c>
      <c r="CS2442" s="99">
        <v>0</v>
      </c>
      <c r="CT2442" s="99">
        <v>0</v>
      </c>
      <c r="CU2442" s="98">
        <v>18557.849630418001</v>
      </c>
      <c r="CV2442" s="98">
        <v>60859.062476093997</v>
      </c>
      <c r="CW2442" s="98">
        <v>5931400.402927395</v>
      </c>
      <c r="CX2442" s="98">
        <v>51578190.187011689</v>
      </c>
    </row>
    <row r="2443" spans="1:102" x14ac:dyDescent="0.2">
      <c r="A2443" s="98" t="s">
        <v>191</v>
      </c>
      <c r="B2443" s="100">
        <v>40148</v>
      </c>
      <c r="C2443" s="99">
        <v>92009.264918327302</v>
      </c>
      <c r="D2443" s="99">
        <v>0</v>
      </c>
      <c r="E2443" s="99">
        <v>16376.6096348763</v>
      </c>
      <c r="F2443" s="99">
        <v>13947.029192805299</v>
      </c>
      <c r="G2443" s="99">
        <v>3093.9288878738898</v>
      </c>
      <c r="H2443" s="99">
        <v>0</v>
      </c>
      <c r="I2443" s="99">
        <v>0</v>
      </c>
      <c r="J2443" s="99">
        <v>59431.528980255098</v>
      </c>
      <c r="K2443" s="99">
        <v>0</v>
      </c>
      <c r="L2443" s="99">
        <v>16956.329762697202</v>
      </c>
      <c r="M2443" s="99">
        <v>42433.837771892497</v>
      </c>
      <c r="N2443" s="99">
        <v>5106.8400080800102</v>
      </c>
      <c r="O2443" s="99">
        <v>40861.964722633398</v>
      </c>
      <c r="P2443" s="99">
        <v>0</v>
      </c>
      <c r="Q2443" s="99">
        <v>5399.4537997841799</v>
      </c>
      <c r="R2443" s="99">
        <v>2631.55489128828</v>
      </c>
      <c r="S2443" s="99">
        <v>0</v>
      </c>
      <c r="T2443" s="99">
        <v>592.79800909757603</v>
      </c>
      <c r="U2443" s="99">
        <v>60010.876921176903</v>
      </c>
      <c r="V2443" s="99">
        <v>4269361.8851928702</v>
      </c>
      <c r="W2443" s="99">
        <v>164.73682590574001</v>
      </c>
      <c r="X2443" s="99">
        <v>1203154.93942261</v>
      </c>
      <c r="Y2443" s="99">
        <v>908656.94668579102</v>
      </c>
      <c r="Z2443" s="99">
        <v>396459.78485870402</v>
      </c>
      <c r="AA2443" s="99">
        <v>0</v>
      </c>
      <c r="AB2443" s="99">
        <v>0</v>
      </c>
      <c r="AC2443" s="99">
        <v>19672055.120117199</v>
      </c>
      <c r="AD2443" s="99">
        <v>0</v>
      </c>
      <c r="AE2443" s="99">
        <v>614230.30215454102</v>
      </c>
      <c r="AF2443" s="99">
        <v>1792687.0953521701</v>
      </c>
      <c r="AG2443" s="99">
        <v>833256.81435394299</v>
      </c>
      <c r="AH2443" s="99">
        <v>1662266.9980621301</v>
      </c>
      <c r="AI2443" s="99">
        <v>0</v>
      </c>
      <c r="AJ2443" s="99">
        <v>579231.21154785203</v>
      </c>
      <c r="AK2443" s="99">
        <v>324981.80058288598</v>
      </c>
      <c r="AL2443" s="99">
        <v>0</v>
      </c>
      <c r="AM2443" s="99">
        <v>73261.090983390794</v>
      </c>
      <c r="AN2443" s="99">
        <v>19856046.967285201</v>
      </c>
      <c r="AO2443" s="99">
        <v>38671170.020507798</v>
      </c>
      <c r="AP2443" s="99">
        <v>966.06522230058897</v>
      </c>
      <c r="AQ2443" s="99">
        <v>9681920.4820556603</v>
      </c>
      <c r="AR2443" s="99">
        <v>7283322.0222167997</v>
      </c>
      <c r="AS2443" s="99">
        <v>3074348.9318847698</v>
      </c>
      <c r="AT2443" s="99">
        <v>0</v>
      </c>
      <c r="AU2443" s="99">
        <v>0</v>
      </c>
      <c r="AV2443" s="99">
        <v>58064407.2724609</v>
      </c>
      <c r="AW2443" s="99">
        <v>0</v>
      </c>
      <c r="AX2443" s="99">
        <v>5962282.8302612295</v>
      </c>
      <c r="AY2443" s="99">
        <v>16306038.1917725</v>
      </c>
      <c r="AZ2443" s="99">
        <v>6702198.9609985398</v>
      </c>
      <c r="BA2443" s="99">
        <v>14684461.025390601</v>
      </c>
      <c r="BB2443" s="99">
        <v>0</v>
      </c>
      <c r="BC2443" s="99">
        <v>4775738.7088623</v>
      </c>
      <c r="BD2443" s="99">
        <v>2510467.1293945299</v>
      </c>
      <c r="BE2443" s="99">
        <v>0</v>
      </c>
      <c r="BF2443" s="99">
        <v>576956.77748107899</v>
      </c>
      <c r="BG2443" s="99">
        <v>57761169.807617202</v>
      </c>
      <c r="BH2443" s="99">
        <v>9091307.5378418006</v>
      </c>
      <c r="BI2443" s="99">
        <v>128.38547788560399</v>
      </c>
      <c r="BJ2443" s="99">
        <v>3440263.9924621601</v>
      </c>
      <c r="BK2443" s="99">
        <v>2805721.4635925302</v>
      </c>
      <c r="BL2443" s="99">
        <v>0</v>
      </c>
      <c r="BM2443" s="99">
        <v>0</v>
      </c>
      <c r="BN2443" s="99">
        <v>0</v>
      </c>
      <c r="BO2443" s="99">
        <v>0</v>
      </c>
      <c r="BP2443" s="99">
        <v>0</v>
      </c>
      <c r="BQ2443" s="99">
        <v>0</v>
      </c>
      <c r="BR2443" s="99">
        <v>4993142.3435058603</v>
      </c>
      <c r="BS2443" s="99">
        <v>2437537.0051269499</v>
      </c>
      <c r="BT2443" s="99">
        <v>2857999.9490661598</v>
      </c>
      <c r="BU2443" s="99">
        <v>0</v>
      </c>
      <c r="BV2443" s="99">
        <v>2201157.71270752</v>
      </c>
      <c r="BW2443" s="99">
        <v>283098.831642151</v>
      </c>
      <c r="BX2443" s="99">
        <v>0</v>
      </c>
      <c r="BY2443" s="99">
        <v>0</v>
      </c>
      <c r="BZ2443" s="99">
        <v>0</v>
      </c>
      <c r="CA2443" s="99">
        <v>108339.12047290801</v>
      </c>
      <c r="CB2443" s="99">
        <v>5474563.3059692401</v>
      </c>
      <c r="CC2443" s="99">
        <v>48332492.761718802</v>
      </c>
      <c r="CD2443" s="99">
        <v>12525125.256225601</v>
      </c>
      <c r="CE2443" s="99">
        <v>3140.14547482133</v>
      </c>
      <c r="CF2443" s="99">
        <v>401327.13934707601</v>
      </c>
      <c r="CG2443" s="99">
        <v>3106986.1474304199</v>
      </c>
      <c r="CH2443" s="99">
        <v>0</v>
      </c>
      <c r="CI2443" s="99">
        <v>111481.22171783401</v>
      </c>
      <c r="CJ2443" s="99">
        <v>5876745.3385620099</v>
      </c>
      <c r="CK2443" s="99">
        <v>51445077.899902299</v>
      </c>
      <c r="CL2443" s="99">
        <v>12820204.071167</v>
      </c>
      <c r="CM2443" s="166">
        <v>170908.53117942801</v>
      </c>
      <c r="CN2443" s="166">
        <v>25745239.524902299</v>
      </c>
      <c r="CO2443" s="166">
        <v>109288671.35449199</v>
      </c>
      <c r="CP2443" s="99">
        <v>12820204.071167</v>
      </c>
      <c r="CQ2443" s="99">
        <v>0</v>
      </c>
      <c r="CR2443" s="99">
        <v>0</v>
      </c>
      <c r="CS2443" s="99">
        <v>0</v>
      </c>
      <c r="CT2443" s="99">
        <v>0</v>
      </c>
      <c r="CU2443" s="98">
        <v>17015.997294236</v>
      </c>
      <c r="CV2443" s="98">
        <v>61858.527201564</v>
      </c>
      <c r="CW2443" s="98">
        <v>5875890.4453163166</v>
      </c>
      <c r="CX2443" s="98">
        <v>51439478.909149222</v>
      </c>
    </row>
    <row r="2444" spans="1:102" x14ac:dyDescent="0.2">
      <c r="A2444" s="98" t="s">
        <v>191</v>
      </c>
      <c r="B2444" s="100">
        <v>40238</v>
      </c>
      <c r="C2444" s="99">
        <v>92265.527799606294</v>
      </c>
      <c r="D2444" s="99">
        <v>0</v>
      </c>
      <c r="E2444" s="99">
        <v>15712.864938736</v>
      </c>
      <c r="F2444" s="99">
        <v>13548.3564909697</v>
      </c>
      <c r="G2444" s="99">
        <v>3146.0198538899399</v>
      </c>
      <c r="H2444" s="99">
        <v>0</v>
      </c>
      <c r="I2444" s="99">
        <v>0</v>
      </c>
      <c r="J2444" s="99">
        <v>60099.8816590309</v>
      </c>
      <c r="K2444" s="99">
        <v>0</v>
      </c>
      <c r="L2444" s="99">
        <v>17211.537989854802</v>
      </c>
      <c r="M2444" s="99">
        <v>41940.346032142603</v>
      </c>
      <c r="N2444" s="99">
        <v>5017.76318907738</v>
      </c>
      <c r="O2444" s="99">
        <v>40908.222484588601</v>
      </c>
      <c r="P2444" s="99">
        <v>0</v>
      </c>
      <c r="Q2444" s="99">
        <v>5377.2596114277803</v>
      </c>
      <c r="R2444" s="99">
        <v>2635.6095517277699</v>
      </c>
      <c r="S2444" s="99">
        <v>0</v>
      </c>
      <c r="T2444" s="99">
        <v>613.03405899554502</v>
      </c>
      <c r="U2444" s="99">
        <v>60471.422212600701</v>
      </c>
      <c r="V2444" s="99">
        <v>4288523.6185913105</v>
      </c>
      <c r="W2444" s="99">
        <v>154.20353732630599</v>
      </c>
      <c r="X2444" s="99">
        <v>1139717.78509521</v>
      </c>
      <c r="Y2444" s="99">
        <v>884762.63094329799</v>
      </c>
      <c r="Z2444" s="99">
        <v>397131.57608032197</v>
      </c>
      <c r="AA2444" s="99">
        <v>0</v>
      </c>
      <c r="AB2444" s="99">
        <v>0</v>
      </c>
      <c r="AC2444" s="99">
        <v>19974183.505859401</v>
      </c>
      <c r="AD2444" s="99">
        <v>0</v>
      </c>
      <c r="AE2444" s="99">
        <v>607766.32311248803</v>
      </c>
      <c r="AF2444" s="99">
        <v>1777444.32281494</v>
      </c>
      <c r="AG2444" s="99">
        <v>818575.49769592297</v>
      </c>
      <c r="AH2444" s="99">
        <v>1652157.46463013</v>
      </c>
      <c r="AI2444" s="99">
        <v>0</v>
      </c>
      <c r="AJ2444" s="99">
        <v>582892.01303863502</v>
      </c>
      <c r="AK2444" s="99">
        <v>322966.60827255202</v>
      </c>
      <c r="AL2444" s="99">
        <v>0</v>
      </c>
      <c r="AM2444" s="99">
        <v>72971.339553832993</v>
      </c>
      <c r="AN2444" s="99">
        <v>20128833.4384766</v>
      </c>
      <c r="AO2444" s="99">
        <v>39040749</v>
      </c>
      <c r="AP2444" s="99">
        <v>1571.0265810787701</v>
      </c>
      <c r="AQ2444" s="99">
        <v>9388504.4722900409</v>
      </c>
      <c r="AR2444" s="99">
        <v>7271518.5382690402</v>
      </c>
      <c r="AS2444" s="99">
        <v>3102301.5210266099</v>
      </c>
      <c r="AT2444" s="99">
        <v>0</v>
      </c>
      <c r="AU2444" s="99">
        <v>0</v>
      </c>
      <c r="AV2444" s="99">
        <v>57721518.4853516</v>
      </c>
      <c r="AW2444" s="99">
        <v>0</v>
      </c>
      <c r="AX2444" s="99">
        <v>5961579.6703491202</v>
      </c>
      <c r="AY2444" s="99">
        <v>16317443.897338901</v>
      </c>
      <c r="AZ2444" s="99">
        <v>6652480.1329956101</v>
      </c>
      <c r="BA2444" s="99">
        <v>14718440.106323199</v>
      </c>
      <c r="BB2444" s="99">
        <v>0</v>
      </c>
      <c r="BC2444" s="99">
        <v>4845417.8176269503</v>
      </c>
      <c r="BD2444" s="99">
        <v>2519769.3578185998</v>
      </c>
      <c r="BE2444" s="99">
        <v>0</v>
      </c>
      <c r="BF2444" s="99">
        <v>580778.59925079299</v>
      </c>
      <c r="BG2444" s="99">
        <v>58892282.946777299</v>
      </c>
      <c r="BH2444" s="99">
        <v>9132801.25537109</v>
      </c>
      <c r="BI2444" s="99">
        <v>118.803995077498</v>
      </c>
      <c r="BJ2444" s="99">
        <v>3379394.0068359398</v>
      </c>
      <c r="BK2444" s="99">
        <v>2796859.2884521498</v>
      </c>
      <c r="BL2444" s="99">
        <v>0</v>
      </c>
      <c r="BM2444" s="99">
        <v>0</v>
      </c>
      <c r="BN2444" s="99">
        <v>0</v>
      </c>
      <c r="BO2444" s="99">
        <v>0</v>
      </c>
      <c r="BP2444" s="99">
        <v>0</v>
      </c>
      <c r="BQ2444" s="99">
        <v>0</v>
      </c>
      <c r="BR2444" s="99">
        <v>5036290.3919677697</v>
      </c>
      <c r="BS2444" s="99">
        <v>2413074.6791381799</v>
      </c>
      <c r="BT2444" s="99">
        <v>2864325.1296081501</v>
      </c>
      <c r="BU2444" s="99">
        <v>0</v>
      </c>
      <c r="BV2444" s="99">
        <v>2229799.72015381</v>
      </c>
      <c r="BW2444" s="99">
        <v>285422.33424377401</v>
      </c>
      <c r="BX2444" s="99">
        <v>0</v>
      </c>
      <c r="BY2444" s="99">
        <v>0</v>
      </c>
      <c r="BZ2444" s="99">
        <v>0</v>
      </c>
      <c r="CA2444" s="99">
        <v>107947.990125656</v>
      </c>
      <c r="CB2444" s="99">
        <v>5434827.8942871103</v>
      </c>
      <c r="CC2444" s="99">
        <v>48439944.635253899</v>
      </c>
      <c r="CD2444" s="99">
        <v>12523632.254882799</v>
      </c>
      <c r="CE2444" s="99">
        <v>3143.4356061518201</v>
      </c>
      <c r="CF2444" s="99">
        <v>396556.99763488799</v>
      </c>
      <c r="CG2444" s="99">
        <v>3101806.5968627902</v>
      </c>
      <c r="CH2444" s="99">
        <v>0</v>
      </c>
      <c r="CI2444" s="99">
        <v>111091.69196414899</v>
      </c>
      <c r="CJ2444" s="99">
        <v>5834889.6954956101</v>
      </c>
      <c r="CK2444" s="99">
        <v>51534900.562988304</v>
      </c>
      <c r="CL2444" s="99">
        <v>12806171.1569824</v>
      </c>
      <c r="CM2444" s="166">
        <v>170915.569648743</v>
      </c>
      <c r="CN2444" s="166">
        <v>25971184.3127441</v>
      </c>
      <c r="CO2444" s="166">
        <v>110503239.60156301</v>
      </c>
      <c r="CP2444" s="99">
        <v>12806171.1569824</v>
      </c>
      <c r="CQ2444" s="99">
        <v>0</v>
      </c>
      <c r="CR2444" s="99">
        <v>0</v>
      </c>
      <c r="CS2444" s="99">
        <v>0</v>
      </c>
      <c r="CT2444" s="99">
        <v>0</v>
      </c>
      <c r="CU2444" s="98">
        <v>16084.919965401001</v>
      </c>
      <c r="CV2444" s="98">
        <v>62592.001946789002</v>
      </c>
      <c r="CW2444" s="98">
        <v>5831384.891921998</v>
      </c>
      <c r="CX2444" s="98">
        <v>51541751.232116692</v>
      </c>
    </row>
    <row r="2445" spans="1:102" x14ac:dyDescent="0.2">
      <c r="A2445" s="98" t="s">
        <v>191</v>
      </c>
      <c r="B2445" s="100">
        <v>40330</v>
      </c>
      <c r="C2445" s="99">
        <v>93468.125522613496</v>
      </c>
      <c r="D2445" s="99">
        <v>0</v>
      </c>
      <c r="E2445" s="99">
        <v>15105.1406863928</v>
      </c>
      <c r="F2445" s="99">
        <v>13235.872699976</v>
      </c>
      <c r="G2445" s="99">
        <v>3140.8945019841199</v>
      </c>
      <c r="H2445" s="99">
        <v>0</v>
      </c>
      <c r="I2445" s="99">
        <v>0</v>
      </c>
      <c r="J2445" s="99">
        <v>60591.039273262002</v>
      </c>
      <c r="K2445" s="99">
        <v>0</v>
      </c>
      <c r="L2445" s="99">
        <v>17847.193337202101</v>
      </c>
      <c r="M2445" s="99">
        <v>42555.685922622702</v>
      </c>
      <c r="N2445" s="99">
        <v>4939.3531400561296</v>
      </c>
      <c r="O2445" s="99">
        <v>41037.882715702101</v>
      </c>
      <c r="P2445" s="99">
        <v>0</v>
      </c>
      <c r="Q2445" s="99">
        <v>5351.4572768807402</v>
      </c>
      <c r="R2445" s="99">
        <v>2655.04727160931</v>
      </c>
      <c r="S2445" s="99">
        <v>0</v>
      </c>
      <c r="T2445" s="99">
        <v>585.99667903780903</v>
      </c>
      <c r="U2445" s="99">
        <v>60873.321069240599</v>
      </c>
      <c r="V2445" s="99">
        <v>4304276.6715698196</v>
      </c>
      <c r="W2445" s="99">
        <v>100.88195081148299</v>
      </c>
      <c r="X2445" s="99">
        <v>1094033.22473145</v>
      </c>
      <c r="Y2445" s="99">
        <v>864476.264060974</v>
      </c>
      <c r="Z2445" s="99">
        <v>393902.76181411702</v>
      </c>
      <c r="AA2445" s="99">
        <v>0</v>
      </c>
      <c r="AB2445" s="99">
        <v>0</v>
      </c>
      <c r="AC2445" s="99">
        <v>20498404.5703125</v>
      </c>
      <c r="AD2445" s="99">
        <v>0</v>
      </c>
      <c r="AE2445" s="99">
        <v>617561.03160858201</v>
      </c>
      <c r="AF2445" s="99">
        <v>1777012.20947266</v>
      </c>
      <c r="AG2445" s="99">
        <v>805767.86767578102</v>
      </c>
      <c r="AH2445" s="99">
        <v>1654375.6416320801</v>
      </c>
      <c r="AI2445" s="99">
        <v>0</v>
      </c>
      <c r="AJ2445" s="99">
        <v>577737.60629272496</v>
      </c>
      <c r="AK2445" s="99">
        <v>321864.86008071899</v>
      </c>
      <c r="AL2445" s="99">
        <v>0</v>
      </c>
      <c r="AM2445" s="99">
        <v>70057.874437332197</v>
      </c>
      <c r="AN2445" s="99">
        <v>20316734.884521499</v>
      </c>
      <c r="AO2445" s="99">
        <v>39429569.654296897</v>
      </c>
      <c r="AP2445" s="99">
        <v>957.59674232453096</v>
      </c>
      <c r="AQ2445" s="99">
        <v>9031417.6812744103</v>
      </c>
      <c r="AR2445" s="99">
        <v>7123885.2326660203</v>
      </c>
      <c r="AS2445" s="99">
        <v>3102646.53869629</v>
      </c>
      <c r="AT2445" s="99">
        <v>0</v>
      </c>
      <c r="AU2445" s="99">
        <v>0</v>
      </c>
      <c r="AV2445" s="99">
        <v>60147039.6171875</v>
      </c>
      <c r="AW2445" s="99">
        <v>0</v>
      </c>
      <c r="AX2445" s="99">
        <v>6092876.58666992</v>
      </c>
      <c r="AY2445" s="99">
        <v>16424290.3937988</v>
      </c>
      <c r="AZ2445" s="99">
        <v>6617254.05322266</v>
      </c>
      <c r="BA2445" s="99">
        <v>14835450.966186499</v>
      </c>
      <c r="BB2445" s="99">
        <v>0</v>
      </c>
      <c r="BC2445" s="99">
        <v>4877545.76025391</v>
      </c>
      <c r="BD2445" s="99">
        <v>2525671.6024475102</v>
      </c>
      <c r="BE2445" s="99">
        <v>0</v>
      </c>
      <c r="BF2445" s="99">
        <v>558880.21234893799</v>
      </c>
      <c r="BG2445" s="99">
        <v>59710366.766113304</v>
      </c>
      <c r="BH2445" s="99">
        <v>9392986.7050781306</v>
      </c>
      <c r="BI2445" s="99">
        <v>133.16994803585101</v>
      </c>
      <c r="BJ2445" s="99">
        <v>3304087.2034606901</v>
      </c>
      <c r="BK2445" s="99">
        <v>2766960.2225647001</v>
      </c>
      <c r="BL2445" s="99">
        <v>0</v>
      </c>
      <c r="BM2445" s="99">
        <v>0</v>
      </c>
      <c r="BN2445" s="99">
        <v>0</v>
      </c>
      <c r="BO2445" s="99">
        <v>0</v>
      </c>
      <c r="BP2445" s="99">
        <v>0</v>
      </c>
      <c r="BQ2445" s="99">
        <v>0</v>
      </c>
      <c r="BR2445" s="99">
        <v>5133636.5433959998</v>
      </c>
      <c r="BS2445" s="99">
        <v>2401923.7734375</v>
      </c>
      <c r="BT2445" s="99">
        <v>2886673.4857482901</v>
      </c>
      <c r="BU2445" s="99">
        <v>0</v>
      </c>
      <c r="BV2445" s="99">
        <v>2236172.7142028799</v>
      </c>
      <c r="BW2445" s="99">
        <v>287060.58764648403</v>
      </c>
      <c r="BX2445" s="99">
        <v>0</v>
      </c>
      <c r="BY2445" s="99">
        <v>0</v>
      </c>
      <c r="BZ2445" s="99">
        <v>0</v>
      </c>
      <c r="CA2445" s="99">
        <v>108598.828372002</v>
      </c>
      <c r="CB2445" s="99">
        <v>5399911.86999512</v>
      </c>
      <c r="CC2445" s="99">
        <v>48487313.700195298</v>
      </c>
      <c r="CD2445" s="99">
        <v>12719241.2150879</v>
      </c>
      <c r="CE2445" s="99">
        <v>3135.1234159171599</v>
      </c>
      <c r="CF2445" s="99">
        <v>394781.16716003401</v>
      </c>
      <c r="CG2445" s="99">
        <v>3107512.9943542499</v>
      </c>
      <c r="CH2445" s="99">
        <v>0</v>
      </c>
      <c r="CI2445" s="99">
        <v>111734.01571083099</v>
      </c>
      <c r="CJ2445" s="99">
        <v>5791150.6757202102</v>
      </c>
      <c r="CK2445" s="99">
        <v>51462367.8203125</v>
      </c>
      <c r="CL2445" s="99">
        <v>13004246.932251001</v>
      </c>
      <c r="CM2445" s="166">
        <v>171900.618932724</v>
      </c>
      <c r="CN2445" s="166">
        <v>26121879.1794434</v>
      </c>
      <c r="CO2445" s="166">
        <v>111344099.13867199</v>
      </c>
      <c r="CP2445" s="99">
        <v>13004246.932251001</v>
      </c>
      <c r="CQ2445" s="99">
        <v>0</v>
      </c>
      <c r="CR2445" s="99">
        <v>0</v>
      </c>
      <c r="CS2445" s="99">
        <v>0</v>
      </c>
      <c r="CT2445" s="99">
        <v>0</v>
      </c>
      <c r="CU2445" s="98">
        <v>15412.058289421</v>
      </c>
      <c r="CV2445" s="98">
        <v>63090.840486032997</v>
      </c>
      <c r="CW2445" s="98">
        <v>5794693.0371551542</v>
      </c>
      <c r="CX2445" s="98">
        <v>51594826.694549546</v>
      </c>
    </row>
    <row r="2446" spans="1:102" x14ac:dyDescent="0.2">
      <c r="A2446" s="98" t="s">
        <v>191</v>
      </c>
      <c r="B2446" s="100">
        <v>40422</v>
      </c>
      <c r="C2446" s="99">
        <v>92953.487668991103</v>
      </c>
      <c r="D2446" s="99">
        <v>0</v>
      </c>
      <c r="E2446" s="99">
        <v>14627.1095048189</v>
      </c>
      <c r="F2446" s="99">
        <v>12892.6501100063</v>
      </c>
      <c r="G2446" s="99">
        <v>3222.4298228323501</v>
      </c>
      <c r="H2446" s="99">
        <v>0</v>
      </c>
      <c r="I2446" s="99">
        <v>0</v>
      </c>
      <c r="J2446" s="99">
        <v>60831.167652607</v>
      </c>
      <c r="K2446" s="99">
        <v>0</v>
      </c>
      <c r="L2446" s="99">
        <v>17343.737768888499</v>
      </c>
      <c r="M2446" s="99">
        <v>42265.337429046602</v>
      </c>
      <c r="N2446" s="99">
        <v>4837.1813838481903</v>
      </c>
      <c r="O2446" s="99">
        <v>40409.262344360402</v>
      </c>
      <c r="P2446" s="99">
        <v>0</v>
      </c>
      <c r="Q2446" s="99">
        <v>5274.9450861811601</v>
      </c>
      <c r="R2446" s="99">
        <v>2689.8999938964798</v>
      </c>
      <c r="S2446" s="99">
        <v>0</v>
      </c>
      <c r="T2446" s="99">
        <v>619.24228809028898</v>
      </c>
      <c r="U2446" s="99">
        <v>61094.115184783899</v>
      </c>
      <c r="V2446" s="99">
        <v>4295252.91296387</v>
      </c>
      <c r="W2446" s="99">
        <v>0</v>
      </c>
      <c r="X2446" s="99">
        <v>1060273.5532379199</v>
      </c>
      <c r="Y2446" s="99">
        <v>840059.06196594203</v>
      </c>
      <c r="Z2446" s="99">
        <v>390488.026222229</v>
      </c>
      <c r="AA2446" s="99">
        <v>0</v>
      </c>
      <c r="AB2446" s="99">
        <v>0</v>
      </c>
      <c r="AC2446" s="99">
        <v>20684322.428466801</v>
      </c>
      <c r="AD2446" s="99">
        <v>0</v>
      </c>
      <c r="AE2446" s="99">
        <v>606758.67817688</v>
      </c>
      <c r="AF2446" s="99">
        <v>1768754.48164368</v>
      </c>
      <c r="AG2446" s="99">
        <v>777214.12120056199</v>
      </c>
      <c r="AH2446" s="99">
        <v>1608909.70048523</v>
      </c>
      <c r="AI2446" s="99">
        <v>0</v>
      </c>
      <c r="AJ2446" s="99">
        <v>568713.00530242897</v>
      </c>
      <c r="AK2446" s="99">
        <v>319301.34332656901</v>
      </c>
      <c r="AL2446" s="99">
        <v>0</v>
      </c>
      <c r="AM2446" s="99">
        <v>69372.783234596296</v>
      </c>
      <c r="AN2446" s="99">
        <v>20567469.284912098</v>
      </c>
      <c r="AO2446" s="99">
        <v>39484070.665527299</v>
      </c>
      <c r="AP2446" s="99">
        <v>0</v>
      </c>
      <c r="AQ2446" s="99">
        <v>8777522.7683105506</v>
      </c>
      <c r="AR2446" s="99">
        <v>6937756.9281005897</v>
      </c>
      <c r="AS2446" s="99">
        <v>3091524.3190918001</v>
      </c>
      <c r="AT2446" s="99">
        <v>0</v>
      </c>
      <c r="AU2446" s="99">
        <v>0</v>
      </c>
      <c r="AV2446" s="99">
        <v>61041897.839355499</v>
      </c>
      <c r="AW2446" s="99">
        <v>0</v>
      </c>
      <c r="AX2446" s="99">
        <v>5959842.4107055701</v>
      </c>
      <c r="AY2446" s="99">
        <v>16418617.3991699</v>
      </c>
      <c r="AZ2446" s="99">
        <v>6377983.0551757803</v>
      </c>
      <c r="BA2446" s="99">
        <v>14395470.2044678</v>
      </c>
      <c r="BB2446" s="99">
        <v>0</v>
      </c>
      <c r="BC2446" s="99">
        <v>4798447.34020996</v>
      </c>
      <c r="BD2446" s="99">
        <v>2503770.7330627399</v>
      </c>
      <c r="BE2446" s="99">
        <v>0</v>
      </c>
      <c r="BF2446" s="99">
        <v>557027.10097503697</v>
      </c>
      <c r="BG2446" s="99">
        <v>60646773.394042999</v>
      </c>
      <c r="BH2446" s="99">
        <v>9149638.9619140606</v>
      </c>
      <c r="BI2446" s="99">
        <v>0</v>
      </c>
      <c r="BJ2446" s="99">
        <v>3190660.3710327102</v>
      </c>
      <c r="BK2446" s="99">
        <v>2662096.66827393</v>
      </c>
      <c r="BL2446" s="99">
        <v>0</v>
      </c>
      <c r="BM2446" s="99">
        <v>0</v>
      </c>
      <c r="BN2446" s="99">
        <v>0</v>
      </c>
      <c r="BO2446" s="99">
        <v>0</v>
      </c>
      <c r="BP2446" s="99">
        <v>0</v>
      </c>
      <c r="BQ2446" s="99">
        <v>0</v>
      </c>
      <c r="BR2446" s="99">
        <v>5086333.4704589797</v>
      </c>
      <c r="BS2446" s="99">
        <v>2311826.1390380901</v>
      </c>
      <c r="BT2446" s="99">
        <v>2800436.4329833998</v>
      </c>
      <c r="BU2446" s="99">
        <v>0</v>
      </c>
      <c r="BV2446" s="99">
        <v>2206792.68713379</v>
      </c>
      <c r="BW2446" s="99">
        <v>280876.19831466698</v>
      </c>
      <c r="BX2446" s="99">
        <v>0</v>
      </c>
      <c r="BY2446" s="99">
        <v>0</v>
      </c>
      <c r="BZ2446" s="99">
        <v>0</v>
      </c>
      <c r="CA2446" s="99">
        <v>107602.84080600701</v>
      </c>
      <c r="CB2446" s="99">
        <v>5345098.0988159198</v>
      </c>
      <c r="CC2446" s="99">
        <v>48174639.791015603</v>
      </c>
      <c r="CD2446" s="99">
        <v>12314457.5854492</v>
      </c>
      <c r="CE2446" s="99">
        <v>3238.8048951625801</v>
      </c>
      <c r="CF2446" s="99">
        <v>392117.063411713</v>
      </c>
      <c r="CG2446" s="99">
        <v>3104706.6493530301</v>
      </c>
      <c r="CH2446" s="99">
        <v>0</v>
      </c>
      <c r="CI2446" s="99">
        <v>110842.117015839</v>
      </c>
      <c r="CJ2446" s="99">
        <v>5732085.9519653302</v>
      </c>
      <c r="CK2446" s="99">
        <v>51335692.5634766</v>
      </c>
      <c r="CL2446" s="99">
        <v>12598296.106811499</v>
      </c>
      <c r="CM2446" s="166">
        <v>171238.036447525</v>
      </c>
      <c r="CN2446" s="166">
        <v>26275900.189208999</v>
      </c>
      <c r="CO2446" s="166">
        <v>111961411.359375</v>
      </c>
      <c r="CP2446" s="99">
        <v>12598296.106811499</v>
      </c>
      <c r="CQ2446" s="99">
        <v>0</v>
      </c>
      <c r="CR2446" s="99">
        <v>0</v>
      </c>
      <c r="CS2446" s="99">
        <v>0</v>
      </c>
      <c r="CT2446" s="99">
        <v>0</v>
      </c>
      <c r="CU2446" s="98">
        <v>14852.905636216001</v>
      </c>
      <c r="CV2446" s="98">
        <v>63344.840921374998</v>
      </c>
      <c r="CW2446" s="98">
        <v>5737215.1622276325</v>
      </c>
      <c r="CX2446" s="98">
        <v>51279346.44036863</v>
      </c>
    </row>
    <row r="2447" spans="1:102" x14ac:dyDescent="0.2">
      <c r="A2447" s="98" t="s">
        <v>191</v>
      </c>
      <c r="B2447" s="100">
        <v>40513</v>
      </c>
      <c r="C2447" s="99">
        <v>92627.146997451797</v>
      </c>
      <c r="D2447" s="99">
        <v>0</v>
      </c>
      <c r="E2447" s="99">
        <v>14138.608945608101</v>
      </c>
      <c r="F2447" s="99">
        <v>12454.5055135489</v>
      </c>
      <c r="G2447" s="99">
        <v>3268.5293622910999</v>
      </c>
      <c r="H2447" s="99">
        <v>0</v>
      </c>
      <c r="I2447" s="99">
        <v>0</v>
      </c>
      <c r="J2447" s="99">
        <v>61258.526431083701</v>
      </c>
      <c r="K2447" s="99">
        <v>0</v>
      </c>
      <c r="L2447" s="99">
        <v>22855.705872297302</v>
      </c>
      <c r="M2447" s="99">
        <v>42237.6805057526</v>
      </c>
      <c r="N2447" s="99">
        <v>4729.7999017238599</v>
      </c>
      <c r="O2447" s="99">
        <v>39118.768109798402</v>
      </c>
      <c r="P2447" s="99">
        <v>0</v>
      </c>
      <c r="Q2447" s="99">
        <v>5220.40288221836</v>
      </c>
      <c r="R2447" s="99">
        <v>2712.6388431191399</v>
      </c>
      <c r="S2447" s="99">
        <v>0</v>
      </c>
      <c r="T2447" s="99">
        <v>728.08213778585196</v>
      </c>
      <c r="U2447" s="99">
        <v>61512.875271320299</v>
      </c>
      <c r="V2447" s="99">
        <v>4236632.1400146503</v>
      </c>
      <c r="W2447" s="99">
        <v>0</v>
      </c>
      <c r="X2447" s="99">
        <v>1020206.2238540601</v>
      </c>
      <c r="Y2447" s="99">
        <v>814193.18569946301</v>
      </c>
      <c r="Z2447" s="99">
        <v>391287.89403915399</v>
      </c>
      <c r="AA2447" s="99">
        <v>0</v>
      </c>
      <c r="AB2447" s="99">
        <v>0</v>
      </c>
      <c r="AC2447" s="99">
        <v>20411824.443847701</v>
      </c>
      <c r="AD2447" s="99">
        <v>0</v>
      </c>
      <c r="AE2447" s="99">
        <v>707199.07888793899</v>
      </c>
      <c r="AF2447" s="99">
        <v>1765376.7389678999</v>
      </c>
      <c r="AG2447" s="99">
        <v>754391.07415771496</v>
      </c>
      <c r="AH2447" s="99">
        <v>1473466.39630127</v>
      </c>
      <c r="AI2447" s="99">
        <v>0</v>
      </c>
      <c r="AJ2447" s="99">
        <v>564676.54553222703</v>
      </c>
      <c r="AK2447" s="99">
        <v>312965.67742919899</v>
      </c>
      <c r="AL2447" s="99">
        <v>0</v>
      </c>
      <c r="AM2447" s="99">
        <v>73767.829946517901</v>
      </c>
      <c r="AN2447" s="99">
        <v>20562098.590820301</v>
      </c>
      <c r="AO2447" s="99">
        <v>39284496.591796897</v>
      </c>
      <c r="AP2447" s="99">
        <v>0</v>
      </c>
      <c r="AQ2447" s="99">
        <v>8494894.2014160194</v>
      </c>
      <c r="AR2447" s="99">
        <v>6768236.9766235398</v>
      </c>
      <c r="AS2447" s="99">
        <v>3102973.8449096698</v>
      </c>
      <c r="AT2447" s="99">
        <v>0</v>
      </c>
      <c r="AU2447" s="99">
        <v>0</v>
      </c>
      <c r="AV2447" s="99">
        <v>61130119.470703103</v>
      </c>
      <c r="AW2447" s="99">
        <v>0</v>
      </c>
      <c r="AX2447" s="99">
        <v>6960871.4593505897</v>
      </c>
      <c r="AY2447" s="99">
        <v>16526184.650512701</v>
      </c>
      <c r="AZ2447" s="99">
        <v>6250670.9539794903</v>
      </c>
      <c r="BA2447" s="99">
        <v>13343621.2393799</v>
      </c>
      <c r="BB2447" s="99">
        <v>0</v>
      </c>
      <c r="BC2447" s="99">
        <v>4809705.2241821298</v>
      </c>
      <c r="BD2447" s="99">
        <v>2477680.02520752</v>
      </c>
      <c r="BE2447" s="99">
        <v>0</v>
      </c>
      <c r="BF2447" s="99">
        <v>591850.60959625198</v>
      </c>
      <c r="BG2447" s="99">
        <v>61357279.875488304</v>
      </c>
      <c r="BH2447" s="99">
        <v>9117204.9842529297</v>
      </c>
      <c r="BI2447" s="99">
        <v>0</v>
      </c>
      <c r="BJ2447" s="99">
        <v>3128255.3718872098</v>
      </c>
      <c r="BK2447" s="99">
        <v>2622735.0904541002</v>
      </c>
      <c r="BL2447" s="99">
        <v>0</v>
      </c>
      <c r="BM2447" s="99">
        <v>0</v>
      </c>
      <c r="BN2447" s="99">
        <v>0</v>
      </c>
      <c r="BO2447" s="99">
        <v>0</v>
      </c>
      <c r="BP2447" s="99">
        <v>0</v>
      </c>
      <c r="BQ2447" s="99">
        <v>0</v>
      </c>
      <c r="BR2447" s="99">
        <v>5132830.7855834998</v>
      </c>
      <c r="BS2447" s="99">
        <v>2259226.7705383301</v>
      </c>
      <c r="BT2447" s="99">
        <v>2595872.1228942899</v>
      </c>
      <c r="BU2447" s="99">
        <v>0</v>
      </c>
      <c r="BV2447" s="99">
        <v>2207527.7760620099</v>
      </c>
      <c r="BW2447" s="99">
        <v>264815.96203994798</v>
      </c>
      <c r="BX2447" s="99">
        <v>0</v>
      </c>
      <c r="BY2447" s="99">
        <v>0</v>
      </c>
      <c r="BZ2447" s="99">
        <v>0</v>
      </c>
      <c r="CA2447" s="99">
        <v>106759.58252334601</v>
      </c>
      <c r="CB2447" s="99">
        <v>5258526.8189697303</v>
      </c>
      <c r="CC2447" s="99">
        <v>47832125.295410201</v>
      </c>
      <c r="CD2447" s="99">
        <v>12236887.443847699</v>
      </c>
      <c r="CE2447" s="99">
        <v>3261.13608071208</v>
      </c>
      <c r="CF2447" s="99">
        <v>389640.48512649501</v>
      </c>
      <c r="CG2447" s="99">
        <v>3086947.5451354999</v>
      </c>
      <c r="CH2447" s="99">
        <v>0</v>
      </c>
      <c r="CI2447" s="99">
        <v>110022.73704052001</v>
      </c>
      <c r="CJ2447" s="99">
        <v>5647785.9837036096</v>
      </c>
      <c r="CK2447" s="99">
        <v>50852790.111816399</v>
      </c>
      <c r="CL2447" s="99">
        <v>12513342.041381801</v>
      </c>
      <c r="CM2447" s="166">
        <v>170908.751916885</v>
      </c>
      <c r="CN2447" s="166">
        <v>26214418.856689502</v>
      </c>
      <c r="CO2447" s="166">
        <v>112140703.12402301</v>
      </c>
      <c r="CP2447" s="99">
        <v>12513342.041381801</v>
      </c>
      <c r="CQ2447" s="99">
        <v>0</v>
      </c>
      <c r="CR2447" s="99">
        <v>0</v>
      </c>
      <c r="CS2447" s="99">
        <v>0</v>
      </c>
      <c r="CT2447" s="99">
        <v>0</v>
      </c>
      <c r="CU2447" s="98">
        <v>14405.675281415</v>
      </c>
      <c r="CV2447" s="98">
        <v>63838.134563115003</v>
      </c>
      <c r="CW2447" s="98">
        <v>5648167.3040962256</v>
      </c>
      <c r="CX2447" s="98">
        <v>50919072.840545699</v>
      </c>
    </row>
    <row r="2448" spans="1:102" x14ac:dyDescent="0.2">
      <c r="A2448" s="98" t="s">
        <v>191</v>
      </c>
      <c r="B2448" s="100">
        <v>40603</v>
      </c>
      <c r="C2448" s="99">
        <v>93146.906164169297</v>
      </c>
      <c r="D2448" s="99">
        <v>0</v>
      </c>
      <c r="E2448" s="99">
        <v>13760.287810206401</v>
      </c>
      <c r="F2448" s="99">
        <v>12153.811292886699</v>
      </c>
      <c r="G2448" s="99">
        <v>3290.1055856943099</v>
      </c>
      <c r="H2448" s="99">
        <v>0</v>
      </c>
      <c r="I2448" s="99">
        <v>0</v>
      </c>
      <c r="J2448" s="99">
        <v>61768.884796619401</v>
      </c>
      <c r="K2448" s="99">
        <v>0</v>
      </c>
      <c r="L2448" s="99">
        <v>53383.859432697303</v>
      </c>
      <c r="M2448" s="99">
        <v>42379.813649654403</v>
      </c>
      <c r="N2448" s="99">
        <v>4664.5549746155702</v>
      </c>
      <c r="O2448" s="99">
        <v>0</v>
      </c>
      <c r="P2448" s="99">
        <v>0</v>
      </c>
      <c r="Q2448" s="99">
        <v>5209.2226560711897</v>
      </c>
      <c r="R2448" s="99">
        <v>0</v>
      </c>
      <c r="S2448" s="99">
        <v>0</v>
      </c>
      <c r="T2448" s="99">
        <v>3236.0810996591999</v>
      </c>
      <c r="U2448" s="99">
        <v>61981.072727680199</v>
      </c>
      <c r="V2448" s="99">
        <v>4228597.6651001005</v>
      </c>
      <c r="W2448" s="99">
        <v>0</v>
      </c>
      <c r="X2448" s="99">
        <v>989824.22201538098</v>
      </c>
      <c r="Y2448" s="99">
        <v>797803.75012206996</v>
      </c>
      <c r="Z2448" s="99">
        <v>392662.51391220099</v>
      </c>
      <c r="AA2448" s="99">
        <v>0</v>
      </c>
      <c r="AB2448" s="99">
        <v>0</v>
      </c>
      <c r="AC2448" s="99">
        <v>20756975.9143066</v>
      </c>
      <c r="AD2448" s="99">
        <v>0</v>
      </c>
      <c r="AE2448" s="99">
        <v>2161096.0588684101</v>
      </c>
      <c r="AF2448" s="99">
        <v>1762907.38392639</v>
      </c>
      <c r="AG2448" s="99">
        <v>736856.747840881</v>
      </c>
      <c r="AH2448" s="99">
        <v>0</v>
      </c>
      <c r="AI2448" s="99">
        <v>0</v>
      </c>
      <c r="AJ2448" s="99">
        <v>558021.25012970006</v>
      </c>
      <c r="AK2448" s="99">
        <v>0</v>
      </c>
      <c r="AL2448" s="99">
        <v>0</v>
      </c>
      <c r="AM2448" s="99">
        <v>386698.30328750599</v>
      </c>
      <c r="AN2448" s="99">
        <v>20782625.948242199</v>
      </c>
      <c r="AO2448" s="99">
        <v>39608662.0244141</v>
      </c>
      <c r="AP2448" s="99">
        <v>0</v>
      </c>
      <c r="AQ2448" s="99">
        <v>8272061.7543334998</v>
      </c>
      <c r="AR2448" s="99">
        <v>6643595.1915283203</v>
      </c>
      <c r="AS2448" s="99">
        <v>3120304.17437744</v>
      </c>
      <c r="AT2448" s="99">
        <v>0</v>
      </c>
      <c r="AU2448" s="99">
        <v>0</v>
      </c>
      <c r="AV2448" s="99">
        <v>62143091.418457001</v>
      </c>
      <c r="AW2448" s="99">
        <v>0</v>
      </c>
      <c r="AX2448" s="99">
        <v>20311916.229003899</v>
      </c>
      <c r="AY2448" s="99">
        <v>16653003.4459229</v>
      </c>
      <c r="AZ2448" s="99">
        <v>6153033.5629272498</v>
      </c>
      <c r="BA2448" s="99">
        <v>0</v>
      </c>
      <c r="BB2448" s="99">
        <v>0</v>
      </c>
      <c r="BC2448" s="99">
        <v>4758660.7051391602</v>
      </c>
      <c r="BD2448" s="99">
        <v>0</v>
      </c>
      <c r="BE2448" s="99">
        <v>0</v>
      </c>
      <c r="BF2448" s="99">
        <v>3079776.8715209998</v>
      </c>
      <c r="BG2448" s="99">
        <v>62337399.2275391</v>
      </c>
      <c r="BH2448" s="99">
        <v>6703833.1271972703</v>
      </c>
      <c r="BI2448" s="99">
        <v>0</v>
      </c>
      <c r="BJ2448" s="99">
        <v>2850386.1130981399</v>
      </c>
      <c r="BK2448" s="99">
        <v>2475488.5748291002</v>
      </c>
      <c r="BL2448" s="99">
        <v>0</v>
      </c>
      <c r="BM2448" s="99">
        <v>0</v>
      </c>
      <c r="BN2448" s="99">
        <v>0</v>
      </c>
      <c r="BO2448" s="99">
        <v>0</v>
      </c>
      <c r="BP2448" s="99">
        <v>0</v>
      </c>
      <c r="BQ2448" s="99">
        <v>0</v>
      </c>
      <c r="BR2448" s="99">
        <v>5161795.3849487295</v>
      </c>
      <c r="BS2448" s="99">
        <v>2222372.98681641</v>
      </c>
      <c r="BT2448" s="99">
        <v>0</v>
      </c>
      <c r="BU2448" s="99">
        <v>0</v>
      </c>
      <c r="BV2448" s="99">
        <v>2187183.7611694299</v>
      </c>
      <c r="BW2448" s="99">
        <v>0</v>
      </c>
      <c r="BX2448" s="99">
        <v>0</v>
      </c>
      <c r="BY2448" s="99">
        <v>0</v>
      </c>
      <c r="BZ2448" s="99">
        <v>0</v>
      </c>
      <c r="CA2448" s="99">
        <v>106887.31327247601</v>
      </c>
      <c r="CB2448" s="99">
        <v>5224045.7188110398</v>
      </c>
      <c r="CC2448" s="99">
        <v>47905608.362792999</v>
      </c>
      <c r="CD2448" s="99">
        <v>9564980.5095214806</v>
      </c>
      <c r="CE2448" s="99">
        <v>3287.85941672325</v>
      </c>
      <c r="CF2448" s="99">
        <v>392385.33125686599</v>
      </c>
      <c r="CG2448" s="99">
        <v>3122458.2833557101</v>
      </c>
      <c r="CH2448" s="99">
        <v>0</v>
      </c>
      <c r="CI2448" s="99">
        <v>110176.626308441</v>
      </c>
      <c r="CJ2448" s="99">
        <v>5618294.7700195303</v>
      </c>
      <c r="CK2448" s="99">
        <v>50947163.680175804</v>
      </c>
      <c r="CL2448" s="99">
        <v>9553525.1810302697</v>
      </c>
      <c r="CM2448" s="166">
        <v>171372.907730103</v>
      </c>
      <c r="CN2448" s="166">
        <v>26425893.850097701</v>
      </c>
      <c r="CO2448" s="166">
        <v>113414730.447266</v>
      </c>
      <c r="CP2448" s="99">
        <v>9553525.1810302697</v>
      </c>
      <c r="CQ2448" s="99">
        <v>0</v>
      </c>
      <c r="CR2448" s="99">
        <v>0</v>
      </c>
      <c r="CS2448" s="99">
        <v>0</v>
      </c>
      <c r="CT2448" s="99">
        <v>0</v>
      </c>
      <c r="CU2448" s="98">
        <v>13979.950435715</v>
      </c>
      <c r="CV2448" s="98">
        <v>64371.672475081003</v>
      </c>
      <c r="CW2448" s="98">
        <v>5616431.0500679053</v>
      </c>
      <c r="CX2448" s="98">
        <v>51028066.646148711</v>
      </c>
    </row>
    <row r="2449" spans="1:102" x14ac:dyDescent="0.2">
      <c r="A2449" s="98" t="s">
        <v>191</v>
      </c>
      <c r="B2449" s="100">
        <v>40695</v>
      </c>
      <c r="C2449" s="99">
        <v>92331.537047386199</v>
      </c>
      <c r="D2449" s="99">
        <v>0</v>
      </c>
      <c r="E2449" s="99">
        <v>13312.0820618868</v>
      </c>
      <c r="F2449" s="99">
        <v>11781.1962528229</v>
      </c>
      <c r="G2449" s="99">
        <v>3290.8128555417102</v>
      </c>
      <c r="H2449" s="99">
        <v>0</v>
      </c>
      <c r="I2449" s="99">
        <v>0</v>
      </c>
      <c r="J2449" s="99">
        <v>62138.255765914902</v>
      </c>
      <c r="K2449" s="99">
        <v>0</v>
      </c>
      <c r="L2449" s="99">
        <v>54190.030170440703</v>
      </c>
      <c r="M2449" s="99">
        <v>42031.574523925803</v>
      </c>
      <c r="N2449" s="99">
        <v>4531.73698061705</v>
      </c>
      <c r="O2449" s="99">
        <v>0</v>
      </c>
      <c r="P2449" s="99">
        <v>0</v>
      </c>
      <c r="Q2449" s="99">
        <v>5128.9991224408204</v>
      </c>
      <c r="R2449" s="99">
        <v>0</v>
      </c>
      <c r="S2449" s="99">
        <v>0</v>
      </c>
      <c r="T2449" s="99">
        <v>3290.01239332557</v>
      </c>
      <c r="U2449" s="99">
        <v>62323.3187818527</v>
      </c>
      <c r="V2449" s="99">
        <v>4197314.9807739304</v>
      </c>
      <c r="W2449" s="99">
        <v>0</v>
      </c>
      <c r="X2449" s="99">
        <v>964236.40921783401</v>
      </c>
      <c r="Y2449" s="99">
        <v>782431.44671630894</v>
      </c>
      <c r="Z2449" s="99">
        <v>388087.61133956898</v>
      </c>
      <c r="AA2449" s="99">
        <v>0</v>
      </c>
      <c r="AB2449" s="99">
        <v>0</v>
      </c>
      <c r="AC2449" s="99">
        <v>21075322.8977051</v>
      </c>
      <c r="AD2449" s="99">
        <v>0</v>
      </c>
      <c r="AE2449" s="99">
        <v>2128772.3811645498</v>
      </c>
      <c r="AF2449" s="99">
        <v>1755648.48600769</v>
      </c>
      <c r="AG2449" s="99">
        <v>725177.907371521</v>
      </c>
      <c r="AH2449" s="99">
        <v>0</v>
      </c>
      <c r="AI2449" s="99">
        <v>0</v>
      </c>
      <c r="AJ2449" s="99">
        <v>552041.60433959996</v>
      </c>
      <c r="AK2449" s="99">
        <v>0</v>
      </c>
      <c r="AL2449" s="99">
        <v>0</v>
      </c>
      <c r="AM2449" s="99">
        <v>388030.94504928601</v>
      </c>
      <c r="AN2449" s="99">
        <v>20941657.123779301</v>
      </c>
      <c r="AO2449" s="99">
        <v>39555392.550781302</v>
      </c>
      <c r="AP2449" s="99">
        <v>0</v>
      </c>
      <c r="AQ2449" s="99">
        <v>8046165.3396606399</v>
      </c>
      <c r="AR2449" s="99">
        <v>6527161.5044555701</v>
      </c>
      <c r="AS2449" s="99">
        <v>3108605.0946350102</v>
      </c>
      <c r="AT2449" s="99">
        <v>0</v>
      </c>
      <c r="AU2449" s="99">
        <v>0</v>
      </c>
      <c r="AV2449" s="99">
        <v>63356385.838378899</v>
      </c>
      <c r="AW2449" s="99">
        <v>0</v>
      </c>
      <c r="AX2449" s="99">
        <v>20105524.3283691</v>
      </c>
      <c r="AY2449" s="99">
        <v>16718351.2347412</v>
      </c>
      <c r="AZ2449" s="99">
        <v>6033071.68469238</v>
      </c>
      <c r="BA2449" s="99">
        <v>0</v>
      </c>
      <c r="BB2449" s="99">
        <v>0</v>
      </c>
      <c r="BC2449" s="99">
        <v>4707022.5151977502</v>
      </c>
      <c r="BD2449" s="99">
        <v>0</v>
      </c>
      <c r="BE2449" s="99">
        <v>0</v>
      </c>
      <c r="BF2449" s="99">
        <v>3102340.10339355</v>
      </c>
      <c r="BG2449" s="99">
        <v>63313432.662597701</v>
      </c>
      <c r="BH2449" s="99">
        <v>6663005.4813232403</v>
      </c>
      <c r="BI2449" s="99">
        <v>0</v>
      </c>
      <c r="BJ2449" s="99">
        <v>2800083.0669860798</v>
      </c>
      <c r="BK2449" s="99">
        <v>2443981.9359130901</v>
      </c>
      <c r="BL2449" s="99">
        <v>0</v>
      </c>
      <c r="BM2449" s="99">
        <v>0</v>
      </c>
      <c r="BN2449" s="99">
        <v>0</v>
      </c>
      <c r="BO2449" s="99">
        <v>0</v>
      </c>
      <c r="BP2449" s="99">
        <v>0</v>
      </c>
      <c r="BQ2449" s="99">
        <v>0</v>
      </c>
      <c r="BR2449" s="99">
        <v>5159929.9800415002</v>
      </c>
      <c r="BS2449" s="99">
        <v>2177235.4414367699</v>
      </c>
      <c r="BT2449" s="99">
        <v>0</v>
      </c>
      <c r="BU2449" s="99">
        <v>0</v>
      </c>
      <c r="BV2449" s="99">
        <v>2170572.03942871</v>
      </c>
      <c r="BW2449" s="99">
        <v>0</v>
      </c>
      <c r="BX2449" s="99">
        <v>0</v>
      </c>
      <c r="BY2449" s="99">
        <v>0</v>
      </c>
      <c r="BZ2449" s="99">
        <v>0</v>
      </c>
      <c r="CA2449" s="99">
        <v>105645.485647202</v>
      </c>
      <c r="CB2449" s="99">
        <v>5159647.8980102502</v>
      </c>
      <c r="CC2449" s="99">
        <v>47595408.559082001</v>
      </c>
      <c r="CD2449" s="99">
        <v>9455788.61865234</v>
      </c>
      <c r="CE2449" s="99">
        <v>3287.4573451876599</v>
      </c>
      <c r="CF2449" s="99">
        <v>388908.54011917103</v>
      </c>
      <c r="CG2449" s="99">
        <v>3113890.6746521001</v>
      </c>
      <c r="CH2449" s="99">
        <v>0</v>
      </c>
      <c r="CI2449" s="99">
        <v>108928.094190598</v>
      </c>
      <c r="CJ2449" s="99">
        <v>5547611.1134643601</v>
      </c>
      <c r="CK2449" s="99">
        <v>50652452.090820298</v>
      </c>
      <c r="CL2449" s="99">
        <v>9450894.9418945294</v>
      </c>
      <c r="CM2449" s="166">
        <v>170613.370559692</v>
      </c>
      <c r="CN2449" s="166">
        <v>26504467.853271499</v>
      </c>
      <c r="CO2449" s="166">
        <v>114010180.519531</v>
      </c>
      <c r="CP2449" s="99">
        <v>9450894.9418945294</v>
      </c>
      <c r="CQ2449" s="99">
        <v>0</v>
      </c>
      <c r="CR2449" s="99">
        <v>0</v>
      </c>
      <c r="CS2449" s="99">
        <v>0</v>
      </c>
      <c r="CT2449" s="99">
        <v>0</v>
      </c>
      <c r="CU2449" s="98">
        <v>13504.370499762999</v>
      </c>
      <c r="CV2449" s="98">
        <v>64750.359788848997</v>
      </c>
      <c r="CW2449" s="98">
        <v>5548556.4381294213</v>
      </c>
      <c r="CX2449" s="98">
        <v>50709299.233734101</v>
      </c>
    </row>
    <row r="2450" spans="1:102" x14ac:dyDescent="0.2">
      <c r="A2450" s="98" t="s">
        <v>191</v>
      </c>
      <c r="B2450" s="100">
        <v>40787</v>
      </c>
      <c r="C2450" s="99">
        <v>91727.915121078506</v>
      </c>
      <c r="D2450" s="99">
        <v>0</v>
      </c>
      <c r="E2450" s="99">
        <v>12887.5996880531</v>
      </c>
      <c r="F2450" s="99">
        <v>11432.119072318101</v>
      </c>
      <c r="G2450" s="99">
        <v>3230.3497543930998</v>
      </c>
      <c r="H2450" s="99">
        <v>0</v>
      </c>
      <c r="I2450" s="99">
        <v>0</v>
      </c>
      <c r="J2450" s="99">
        <v>62017.390116214803</v>
      </c>
      <c r="K2450" s="99">
        <v>0</v>
      </c>
      <c r="L2450" s="99">
        <v>54291.487576007799</v>
      </c>
      <c r="M2450" s="99">
        <v>41828.1812653542</v>
      </c>
      <c r="N2450" s="99">
        <v>4429.8841609358797</v>
      </c>
      <c r="O2450" s="99">
        <v>0</v>
      </c>
      <c r="P2450" s="99">
        <v>0</v>
      </c>
      <c r="Q2450" s="99">
        <v>5061.00587248802</v>
      </c>
      <c r="R2450" s="99">
        <v>0</v>
      </c>
      <c r="S2450" s="99">
        <v>0</v>
      </c>
      <c r="T2450" s="99">
        <v>3279.8251791298399</v>
      </c>
      <c r="U2450" s="99">
        <v>62215.461179256403</v>
      </c>
      <c r="V2450" s="99">
        <v>4153574.0290222201</v>
      </c>
      <c r="W2450" s="99">
        <v>0</v>
      </c>
      <c r="X2450" s="99">
        <v>940998.96005249</v>
      </c>
      <c r="Y2450" s="99">
        <v>762019.56617736805</v>
      </c>
      <c r="Z2450" s="99">
        <v>380085.32387542701</v>
      </c>
      <c r="AA2450" s="99">
        <v>0</v>
      </c>
      <c r="AB2450" s="99">
        <v>0</v>
      </c>
      <c r="AC2450" s="99">
        <v>21015575.9602051</v>
      </c>
      <c r="AD2450" s="99">
        <v>0</v>
      </c>
      <c r="AE2450" s="99">
        <v>2087009.5746917699</v>
      </c>
      <c r="AF2450" s="99">
        <v>1744018.4188079799</v>
      </c>
      <c r="AG2450" s="99">
        <v>709095.39135742199</v>
      </c>
      <c r="AH2450" s="99">
        <v>0</v>
      </c>
      <c r="AI2450" s="99">
        <v>0</v>
      </c>
      <c r="AJ2450" s="99">
        <v>550384.67178344703</v>
      </c>
      <c r="AK2450" s="99">
        <v>0</v>
      </c>
      <c r="AL2450" s="99">
        <v>0</v>
      </c>
      <c r="AM2450" s="99">
        <v>383406.28968811</v>
      </c>
      <c r="AN2450" s="99">
        <v>21026623.330078099</v>
      </c>
      <c r="AO2450" s="99">
        <v>39330701.747558601</v>
      </c>
      <c r="AP2450" s="99">
        <v>0</v>
      </c>
      <c r="AQ2450" s="99">
        <v>7886845.0346679697</v>
      </c>
      <c r="AR2450" s="99">
        <v>6389162.5404663105</v>
      </c>
      <c r="AS2450" s="99">
        <v>3064994.6187439002</v>
      </c>
      <c r="AT2450" s="99">
        <v>0</v>
      </c>
      <c r="AU2450" s="99">
        <v>0</v>
      </c>
      <c r="AV2450" s="99">
        <v>63879773.279785201</v>
      </c>
      <c r="AW2450" s="99">
        <v>0</v>
      </c>
      <c r="AX2450" s="99">
        <v>19882747.603515599</v>
      </c>
      <c r="AY2450" s="99">
        <v>16706423.4301758</v>
      </c>
      <c r="AZ2450" s="99">
        <v>5957982.3553466797</v>
      </c>
      <c r="BA2450" s="99">
        <v>0</v>
      </c>
      <c r="BB2450" s="99">
        <v>0</v>
      </c>
      <c r="BC2450" s="99">
        <v>4712037.3528442401</v>
      </c>
      <c r="BD2450" s="99">
        <v>0</v>
      </c>
      <c r="BE2450" s="99">
        <v>0</v>
      </c>
      <c r="BF2450" s="99">
        <v>3097209.5789184598</v>
      </c>
      <c r="BG2450" s="99">
        <v>63980352.028320298</v>
      </c>
      <c r="BH2450" s="99">
        <v>6772996.86999512</v>
      </c>
      <c r="BI2450" s="99">
        <v>0</v>
      </c>
      <c r="BJ2450" s="99">
        <v>2778858.50140381</v>
      </c>
      <c r="BK2450" s="99">
        <v>2404869.1945495601</v>
      </c>
      <c r="BL2450" s="99">
        <v>0</v>
      </c>
      <c r="BM2450" s="99">
        <v>0</v>
      </c>
      <c r="BN2450" s="99">
        <v>0</v>
      </c>
      <c r="BO2450" s="99">
        <v>0</v>
      </c>
      <c r="BP2450" s="99">
        <v>0</v>
      </c>
      <c r="BQ2450" s="99">
        <v>0</v>
      </c>
      <c r="BR2450" s="99">
        <v>5134912.6574707003</v>
      </c>
      <c r="BS2450" s="99">
        <v>2152923.12255859</v>
      </c>
      <c r="BT2450" s="99">
        <v>0</v>
      </c>
      <c r="BU2450" s="99">
        <v>0</v>
      </c>
      <c r="BV2450" s="99">
        <v>2173159.6005554199</v>
      </c>
      <c r="BW2450" s="99">
        <v>0</v>
      </c>
      <c r="BX2450" s="99">
        <v>0</v>
      </c>
      <c r="BY2450" s="99">
        <v>0</v>
      </c>
      <c r="BZ2450" s="99">
        <v>0</v>
      </c>
      <c r="CA2450" s="99">
        <v>104622.05972385401</v>
      </c>
      <c r="CB2450" s="99">
        <v>5085066.5780029297</v>
      </c>
      <c r="CC2450" s="99">
        <v>47167689.183105499</v>
      </c>
      <c r="CD2450" s="99">
        <v>9558697.3671875</v>
      </c>
      <c r="CE2450" s="99">
        <v>3238.5954776108301</v>
      </c>
      <c r="CF2450" s="99">
        <v>380710.22758865397</v>
      </c>
      <c r="CG2450" s="99">
        <v>3071545.57894897</v>
      </c>
      <c r="CH2450" s="99">
        <v>0</v>
      </c>
      <c r="CI2450" s="99">
        <v>107861.378277779</v>
      </c>
      <c r="CJ2450" s="99">
        <v>5461000.4494018601</v>
      </c>
      <c r="CK2450" s="99">
        <v>50269992.895019501</v>
      </c>
      <c r="CL2450" s="99">
        <v>9572342.9908447303</v>
      </c>
      <c r="CM2450" s="166">
        <v>169457.995105743</v>
      </c>
      <c r="CN2450" s="166">
        <v>26493101.5163574</v>
      </c>
      <c r="CO2450" s="166">
        <v>114207760.788086</v>
      </c>
      <c r="CP2450" s="99">
        <v>9572342.9908447303</v>
      </c>
      <c r="CQ2450" s="99">
        <v>0</v>
      </c>
      <c r="CR2450" s="99">
        <v>0</v>
      </c>
      <c r="CS2450" s="99">
        <v>0</v>
      </c>
      <c r="CT2450" s="99">
        <v>0</v>
      </c>
      <c r="CU2450" s="98">
        <v>13056.083252369999</v>
      </c>
      <c r="CV2450" s="98">
        <v>64580.068036855002</v>
      </c>
      <c r="CW2450" s="98">
        <v>5465776.8055915833</v>
      </c>
      <c r="CX2450" s="98">
        <v>50239234.762054466</v>
      </c>
    </row>
    <row r="2451" spans="1:102" x14ac:dyDescent="0.2">
      <c r="A2451" s="98" t="s">
        <v>191</v>
      </c>
      <c r="B2451" s="100">
        <v>40878</v>
      </c>
      <c r="C2451" s="99">
        <v>92455.797798156695</v>
      </c>
      <c r="D2451" s="99">
        <v>0</v>
      </c>
      <c r="E2451" s="99">
        <v>12636.6037139893</v>
      </c>
      <c r="F2451" s="99">
        <v>11212.787929177301</v>
      </c>
      <c r="G2451" s="99">
        <v>3254.41868427396</v>
      </c>
      <c r="H2451" s="99">
        <v>0</v>
      </c>
      <c r="I2451" s="99">
        <v>0</v>
      </c>
      <c r="J2451" s="99">
        <v>62718.490329742403</v>
      </c>
      <c r="K2451" s="99">
        <v>0</v>
      </c>
      <c r="L2451" s="99">
        <v>53375.734049320199</v>
      </c>
      <c r="M2451" s="99">
        <v>42107.782770633698</v>
      </c>
      <c r="N2451" s="99">
        <v>4358.7408586144402</v>
      </c>
      <c r="O2451" s="99">
        <v>0</v>
      </c>
      <c r="P2451" s="99">
        <v>0</v>
      </c>
      <c r="Q2451" s="99">
        <v>5076.25834333897</v>
      </c>
      <c r="R2451" s="99">
        <v>0</v>
      </c>
      <c r="S2451" s="99">
        <v>0</v>
      </c>
      <c r="T2451" s="99">
        <v>3202.1906306743599</v>
      </c>
      <c r="U2451" s="99">
        <v>62901.195261478402</v>
      </c>
      <c r="V2451" s="99">
        <v>4166426.4714050302</v>
      </c>
      <c r="W2451" s="99">
        <v>0</v>
      </c>
      <c r="X2451" s="99">
        <v>912764.26698303199</v>
      </c>
      <c r="Y2451" s="99">
        <v>738805.16933441197</v>
      </c>
      <c r="Z2451" s="99">
        <v>374233.01058578503</v>
      </c>
      <c r="AA2451" s="99">
        <v>0</v>
      </c>
      <c r="AB2451" s="99">
        <v>0</v>
      </c>
      <c r="AC2451" s="99">
        <v>20959591.8740234</v>
      </c>
      <c r="AD2451" s="99">
        <v>0</v>
      </c>
      <c r="AE2451" s="99">
        <v>2049658.5600128199</v>
      </c>
      <c r="AF2451" s="99">
        <v>1762540.78219604</v>
      </c>
      <c r="AG2451" s="99">
        <v>690160.95755004894</v>
      </c>
      <c r="AH2451" s="99">
        <v>0</v>
      </c>
      <c r="AI2451" s="99">
        <v>0</v>
      </c>
      <c r="AJ2451" s="99">
        <v>554061.940284729</v>
      </c>
      <c r="AK2451" s="99">
        <v>0</v>
      </c>
      <c r="AL2451" s="99">
        <v>0</v>
      </c>
      <c r="AM2451" s="99">
        <v>368202.02082443202</v>
      </c>
      <c r="AN2451" s="99">
        <v>21121925.536865201</v>
      </c>
      <c r="AO2451" s="99">
        <v>39905017.602050804</v>
      </c>
      <c r="AP2451" s="99">
        <v>0</v>
      </c>
      <c r="AQ2451" s="99">
        <v>7672868.2259521503</v>
      </c>
      <c r="AR2451" s="99">
        <v>6194254.6751098596</v>
      </c>
      <c r="AS2451" s="99">
        <v>3038125.6526184101</v>
      </c>
      <c r="AT2451" s="99">
        <v>0</v>
      </c>
      <c r="AU2451" s="99">
        <v>0</v>
      </c>
      <c r="AV2451" s="99">
        <v>64326213.463867202</v>
      </c>
      <c r="AW2451" s="99">
        <v>0</v>
      </c>
      <c r="AX2451" s="99">
        <v>19702160.362548798</v>
      </c>
      <c r="AY2451" s="99">
        <v>17052895.779296901</v>
      </c>
      <c r="AZ2451" s="99">
        <v>5817676.7461547898</v>
      </c>
      <c r="BA2451" s="99">
        <v>0</v>
      </c>
      <c r="BB2451" s="99">
        <v>0</v>
      </c>
      <c r="BC2451" s="99">
        <v>4743832.4774780301</v>
      </c>
      <c r="BD2451" s="99">
        <v>0</v>
      </c>
      <c r="BE2451" s="99">
        <v>0</v>
      </c>
      <c r="BF2451" s="99">
        <v>2980847.6806335398</v>
      </c>
      <c r="BG2451" s="99">
        <v>64669065.792480499</v>
      </c>
      <c r="BH2451" s="99">
        <v>6817690.5365600605</v>
      </c>
      <c r="BI2451" s="99">
        <v>0</v>
      </c>
      <c r="BJ2451" s="99">
        <v>2713688.86410522</v>
      </c>
      <c r="BK2451" s="99">
        <v>2346716.1049804701</v>
      </c>
      <c r="BL2451" s="99">
        <v>0</v>
      </c>
      <c r="BM2451" s="99">
        <v>0</v>
      </c>
      <c r="BN2451" s="99">
        <v>0</v>
      </c>
      <c r="BO2451" s="99">
        <v>0</v>
      </c>
      <c r="BP2451" s="99">
        <v>0</v>
      </c>
      <c r="BQ2451" s="99">
        <v>0</v>
      </c>
      <c r="BR2451" s="99">
        <v>5253102.4674682599</v>
      </c>
      <c r="BS2451" s="99">
        <v>2101182.45230103</v>
      </c>
      <c r="BT2451" s="99">
        <v>0</v>
      </c>
      <c r="BU2451" s="99">
        <v>0</v>
      </c>
      <c r="BV2451" s="99">
        <v>2194317.2019043001</v>
      </c>
      <c r="BW2451" s="99">
        <v>0</v>
      </c>
      <c r="BX2451" s="99">
        <v>0</v>
      </c>
      <c r="BY2451" s="99">
        <v>0</v>
      </c>
      <c r="BZ2451" s="99">
        <v>0</v>
      </c>
      <c r="CA2451" s="99">
        <v>105093.84762096401</v>
      </c>
      <c r="CB2451" s="99">
        <v>5081436.9771728497</v>
      </c>
      <c r="CC2451" s="99">
        <v>47618505.741699196</v>
      </c>
      <c r="CD2451" s="99">
        <v>9519837.1248779297</v>
      </c>
      <c r="CE2451" s="99">
        <v>3251.6339511275301</v>
      </c>
      <c r="CF2451" s="99">
        <v>373204.63395690901</v>
      </c>
      <c r="CG2451" s="99">
        <v>3023574.6606445299</v>
      </c>
      <c r="CH2451" s="99">
        <v>0</v>
      </c>
      <c r="CI2451" s="99">
        <v>108347.546165466</v>
      </c>
      <c r="CJ2451" s="99">
        <v>5459317.4146728497</v>
      </c>
      <c r="CK2451" s="99">
        <v>50676034.021972701</v>
      </c>
      <c r="CL2451" s="99">
        <v>9531635.7655029297</v>
      </c>
      <c r="CM2451" s="166">
        <v>170528.98672103899</v>
      </c>
      <c r="CN2451" s="166">
        <v>26590575.075683601</v>
      </c>
      <c r="CO2451" s="166">
        <v>115230081.21582</v>
      </c>
      <c r="CP2451" s="99">
        <v>9531635.7655029297</v>
      </c>
      <c r="CQ2451" s="99">
        <v>0</v>
      </c>
      <c r="CR2451" s="99">
        <v>0</v>
      </c>
      <c r="CS2451" s="99">
        <v>0</v>
      </c>
      <c r="CT2451" s="99">
        <v>0</v>
      </c>
      <c r="CU2451" s="98">
        <v>12837.574904261</v>
      </c>
      <c r="CV2451" s="98">
        <v>65295.139074833998</v>
      </c>
      <c r="CW2451" s="98">
        <v>5454641.6111297589</v>
      </c>
      <c r="CX2451" s="98">
        <v>50642080.402343728</v>
      </c>
    </row>
    <row r="2452" spans="1:102" x14ac:dyDescent="0.2">
      <c r="A2452" s="98" t="s">
        <v>191</v>
      </c>
      <c r="B2452" s="100">
        <v>40969</v>
      </c>
      <c r="C2452" s="99">
        <v>93196.629475593596</v>
      </c>
      <c r="D2452" s="99">
        <v>0</v>
      </c>
      <c r="E2452" s="99">
        <v>12307.5886640549</v>
      </c>
      <c r="F2452" s="99">
        <v>10881.767724752401</v>
      </c>
      <c r="G2452" s="99">
        <v>3276.9746284186799</v>
      </c>
      <c r="H2452" s="99">
        <v>0</v>
      </c>
      <c r="I2452" s="99">
        <v>0</v>
      </c>
      <c r="J2452" s="99">
        <v>63054.391280174299</v>
      </c>
      <c r="K2452" s="99">
        <v>0</v>
      </c>
      <c r="L2452" s="99">
        <v>52824.943770885497</v>
      </c>
      <c r="M2452" s="99">
        <v>42507.5147075653</v>
      </c>
      <c r="N2452" s="99">
        <v>4272.3544048070898</v>
      </c>
      <c r="O2452" s="99">
        <v>0</v>
      </c>
      <c r="P2452" s="99">
        <v>0</v>
      </c>
      <c r="Q2452" s="99">
        <v>5023.9155891537703</v>
      </c>
      <c r="R2452" s="99">
        <v>0</v>
      </c>
      <c r="S2452" s="99">
        <v>0</v>
      </c>
      <c r="T2452" s="99">
        <v>3233.39304703474</v>
      </c>
      <c r="U2452" s="99">
        <v>63211.2542433739</v>
      </c>
      <c r="V2452" s="99">
        <v>4149039.6510314899</v>
      </c>
      <c r="W2452" s="99">
        <v>0</v>
      </c>
      <c r="X2452" s="99">
        <v>884336.73264312698</v>
      </c>
      <c r="Y2452" s="99">
        <v>712949.36227417004</v>
      </c>
      <c r="Z2452" s="99">
        <v>376148.48842239397</v>
      </c>
      <c r="AA2452" s="99">
        <v>0</v>
      </c>
      <c r="AB2452" s="99">
        <v>0</v>
      </c>
      <c r="AC2452" s="99">
        <v>21321766.693115201</v>
      </c>
      <c r="AD2452" s="99">
        <v>0</v>
      </c>
      <c r="AE2452" s="99">
        <v>2081072.84638977</v>
      </c>
      <c r="AF2452" s="99">
        <v>1764848.7187805199</v>
      </c>
      <c r="AG2452" s="99">
        <v>669950.83257293701</v>
      </c>
      <c r="AH2452" s="99">
        <v>0</v>
      </c>
      <c r="AI2452" s="99">
        <v>0</v>
      </c>
      <c r="AJ2452" s="99">
        <v>550642.43978881801</v>
      </c>
      <c r="AK2452" s="99">
        <v>0</v>
      </c>
      <c r="AL2452" s="99">
        <v>0</v>
      </c>
      <c r="AM2452" s="99">
        <v>371729.15723037702</v>
      </c>
      <c r="AN2452" s="99">
        <v>21223397.295654301</v>
      </c>
      <c r="AO2452" s="99">
        <v>40069696.612792999</v>
      </c>
      <c r="AP2452" s="99">
        <v>0</v>
      </c>
      <c r="AQ2452" s="99">
        <v>7516849.42541504</v>
      </c>
      <c r="AR2452" s="99">
        <v>6040155.6937866202</v>
      </c>
      <c r="AS2452" s="99">
        <v>3069508.3605956999</v>
      </c>
      <c r="AT2452" s="99">
        <v>0</v>
      </c>
      <c r="AU2452" s="99">
        <v>0</v>
      </c>
      <c r="AV2452" s="99">
        <v>65621382.550292999</v>
      </c>
      <c r="AW2452" s="99">
        <v>0</v>
      </c>
      <c r="AX2452" s="99">
        <v>20239079.709716801</v>
      </c>
      <c r="AY2452" s="99">
        <v>17240596.7958984</v>
      </c>
      <c r="AZ2452" s="99">
        <v>5689057.2363281297</v>
      </c>
      <c r="BA2452" s="99">
        <v>0</v>
      </c>
      <c r="BB2452" s="99">
        <v>0</v>
      </c>
      <c r="BC2452" s="99">
        <v>4855866.9373779297</v>
      </c>
      <c r="BD2452" s="99">
        <v>0</v>
      </c>
      <c r="BE2452" s="99">
        <v>0</v>
      </c>
      <c r="BF2452" s="99">
        <v>3038477.3228759798</v>
      </c>
      <c r="BG2452" s="99">
        <v>65415976.8037109</v>
      </c>
      <c r="BH2452" s="99">
        <v>6981974.45776367</v>
      </c>
      <c r="BI2452" s="99">
        <v>0</v>
      </c>
      <c r="BJ2452" s="99">
        <v>2662338.3511657701</v>
      </c>
      <c r="BK2452" s="99">
        <v>2305558.1260376</v>
      </c>
      <c r="BL2452" s="99">
        <v>0</v>
      </c>
      <c r="BM2452" s="99">
        <v>0</v>
      </c>
      <c r="BN2452" s="99">
        <v>0</v>
      </c>
      <c r="BO2452" s="99">
        <v>0</v>
      </c>
      <c r="BP2452" s="99">
        <v>0</v>
      </c>
      <c r="BQ2452" s="99">
        <v>0</v>
      </c>
      <c r="BR2452" s="99">
        <v>5388543.2083129901</v>
      </c>
      <c r="BS2452" s="99">
        <v>2057742.16598511</v>
      </c>
      <c r="BT2452" s="99">
        <v>0</v>
      </c>
      <c r="BU2452" s="99">
        <v>0</v>
      </c>
      <c r="BV2452" s="99">
        <v>2222815.8822936998</v>
      </c>
      <c r="BW2452" s="99">
        <v>0</v>
      </c>
      <c r="BX2452" s="99">
        <v>0</v>
      </c>
      <c r="BY2452" s="99">
        <v>0</v>
      </c>
      <c r="BZ2452" s="99">
        <v>0</v>
      </c>
      <c r="CA2452" s="99">
        <v>105502.743886948</v>
      </c>
      <c r="CB2452" s="99">
        <v>5028984.3554077102</v>
      </c>
      <c r="CC2452" s="99">
        <v>47594974.165527299</v>
      </c>
      <c r="CD2452" s="99">
        <v>9658866.1534423791</v>
      </c>
      <c r="CE2452" s="99">
        <v>3275.17110577226</v>
      </c>
      <c r="CF2452" s="99">
        <v>376054.30861663801</v>
      </c>
      <c r="CG2452" s="99">
        <v>3073626.00500488</v>
      </c>
      <c r="CH2452" s="99">
        <v>0</v>
      </c>
      <c r="CI2452" s="99">
        <v>108778.170928001</v>
      </c>
      <c r="CJ2452" s="99">
        <v>5398711.2907104502</v>
      </c>
      <c r="CK2452" s="99">
        <v>50546290.322265603</v>
      </c>
      <c r="CL2452" s="99">
        <v>9646979.3933105506</v>
      </c>
      <c r="CM2452" s="166">
        <v>171224.81133270299</v>
      </c>
      <c r="CN2452" s="166">
        <v>26647280.75</v>
      </c>
      <c r="CO2452" s="166">
        <v>116033366.09472699</v>
      </c>
      <c r="CP2452" s="99">
        <v>9646979.3933105506</v>
      </c>
      <c r="CQ2452" s="99">
        <v>0</v>
      </c>
      <c r="CR2452" s="99">
        <v>0</v>
      </c>
      <c r="CS2452" s="99">
        <v>0</v>
      </c>
      <c r="CT2452" s="99">
        <v>0</v>
      </c>
      <c r="CU2452" s="98">
        <v>12472.070039295</v>
      </c>
      <c r="CV2452" s="98">
        <v>65633.953793039007</v>
      </c>
      <c r="CW2452" s="98">
        <v>5405038.6640243484</v>
      </c>
      <c r="CX2452" s="98">
        <v>50668600.170532182</v>
      </c>
    </row>
    <row r="2453" spans="1:102" x14ac:dyDescent="0.2">
      <c r="A2453" s="98" t="s">
        <v>191</v>
      </c>
      <c r="B2453" s="100">
        <v>41061</v>
      </c>
      <c r="C2453" s="99">
        <v>91706.591669082598</v>
      </c>
      <c r="D2453" s="99">
        <v>0</v>
      </c>
      <c r="E2453" s="99">
        <v>11870.479860663399</v>
      </c>
      <c r="F2453" s="99">
        <v>10515.3934707642</v>
      </c>
      <c r="G2453" s="99">
        <v>3282.0582179427101</v>
      </c>
      <c r="H2453" s="99">
        <v>0</v>
      </c>
      <c r="I2453" s="99">
        <v>0</v>
      </c>
      <c r="J2453" s="99">
        <v>63100.737436294599</v>
      </c>
      <c r="K2453" s="99">
        <v>0</v>
      </c>
      <c r="L2453" s="99">
        <v>52917.592186927803</v>
      </c>
      <c r="M2453" s="99">
        <v>41893.390968322798</v>
      </c>
      <c r="N2453" s="99">
        <v>4167.5719318985903</v>
      </c>
      <c r="O2453" s="99">
        <v>0</v>
      </c>
      <c r="P2453" s="99">
        <v>0</v>
      </c>
      <c r="Q2453" s="99">
        <v>4949.3101523518599</v>
      </c>
      <c r="R2453" s="99">
        <v>0</v>
      </c>
      <c r="S2453" s="99">
        <v>0</v>
      </c>
      <c r="T2453" s="99">
        <v>3281.3552618622798</v>
      </c>
      <c r="U2453" s="99">
        <v>63258.714577674902</v>
      </c>
      <c r="V2453" s="99">
        <v>4088267.6699829102</v>
      </c>
      <c r="W2453" s="99">
        <v>0</v>
      </c>
      <c r="X2453" s="99">
        <v>859978.19413757301</v>
      </c>
      <c r="Y2453" s="99">
        <v>692873.18081665004</v>
      </c>
      <c r="Z2453" s="99">
        <v>366057.61731338501</v>
      </c>
      <c r="AA2453" s="99">
        <v>0</v>
      </c>
      <c r="AB2453" s="99">
        <v>0</v>
      </c>
      <c r="AC2453" s="99">
        <v>21184755.203125</v>
      </c>
      <c r="AD2453" s="99">
        <v>0</v>
      </c>
      <c r="AE2453" s="99">
        <v>1982173.7729797401</v>
      </c>
      <c r="AF2453" s="99">
        <v>1751230.0121917699</v>
      </c>
      <c r="AG2453" s="99">
        <v>639720.57992553699</v>
      </c>
      <c r="AH2453" s="99">
        <v>0</v>
      </c>
      <c r="AI2453" s="99">
        <v>0</v>
      </c>
      <c r="AJ2453" s="99">
        <v>545972.70616149902</v>
      </c>
      <c r="AK2453" s="99">
        <v>0</v>
      </c>
      <c r="AL2453" s="99">
        <v>0</v>
      </c>
      <c r="AM2453" s="99">
        <v>364533.04072189302</v>
      </c>
      <c r="AN2453" s="99">
        <v>21292235.082275402</v>
      </c>
      <c r="AO2453" s="99">
        <v>39807457.437011696</v>
      </c>
      <c r="AP2453" s="99">
        <v>0</v>
      </c>
      <c r="AQ2453" s="99">
        <v>7398707.9854126005</v>
      </c>
      <c r="AR2453" s="99">
        <v>5957693.5365600605</v>
      </c>
      <c r="AS2453" s="99">
        <v>3001041.0111999498</v>
      </c>
      <c r="AT2453" s="99">
        <v>0</v>
      </c>
      <c r="AU2453" s="99">
        <v>0</v>
      </c>
      <c r="AV2453" s="99">
        <v>65681245.387695298</v>
      </c>
      <c r="AW2453" s="99">
        <v>0</v>
      </c>
      <c r="AX2453" s="99">
        <v>19390156.348388702</v>
      </c>
      <c r="AY2453" s="99">
        <v>17249170.0866699</v>
      </c>
      <c r="AZ2453" s="99">
        <v>5498752.76525879</v>
      </c>
      <c r="BA2453" s="99">
        <v>0</v>
      </c>
      <c r="BB2453" s="99">
        <v>0</v>
      </c>
      <c r="BC2453" s="99">
        <v>4718184.3996582003</v>
      </c>
      <c r="BD2453" s="99">
        <v>0</v>
      </c>
      <c r="BE2453" s="99">
        <v>0</v>
      </c>
      <c r="BF2453" s="99">
        <v>2987285.5424804701</v>
      </c>
      <c r="BG2453" s="99">
        <v>66034855.364746101</v>
      </c>
      <c r="BH2453" s="99">
        <v>6801341.3466186495</v>
      </c>
      <c r="BI2453" s="99">
        <v>0</v>
      </c>
      <c r="BJ2453" s="99">
        <v>2596550.4034118699</v>
      </c>
      <c r="BK2453" s="99">
        <v>2243555.4010009798</v>
      </c>
      <c r="BL2453" s="99">
        <v>0</v>
      </c>
      <c r="BM2453" s="99">
        <v>0</v>
      </c>
      <c r="BN2453" s="99">
        <v>0</v>
      </c>
      <c r="BO2453" s="99">
        <v>0</v>
      </c>
      <c r="BP2453" s="99">
        <v>0</v>
      </c>
      <c r="BQ2453" s="99">
        <v>0</v>
      </c>
      <c r="BR2453" s="99">
        <v>5272528.5644531297</v>
      </c>
      <c r="BS2453" s="99">
        <v>1994329.26652527</v>
      </c>
      <c r="BT2453" s="99">
        <v>0</v>
      </c>
      <c r="BU2453" s="99">
        <v>0</v>
      </c>
      <c r="BV2453" s="99">
        <v>2171883.1680908198</v>
      </c>
      <c r="BW2453" s="99">
        <v>0</v>
      </c>
      <c r="BX2453" s="99">
        <v>0</v>
      </c>
      <c r="BY2453" s="99">
        <v>0</v>
      </c>
      <c r="BZ2453" s="99">
        <v>0</v>
      </c>
      <c r="CA2453" s="99">
        <v>103569.21575355501</v>
      </c>
      <c r="CB2453" s="99">
        <v>4945699.4935913105</v>
      </c>
      <c r="CC2453" s="99">
        <v>47157369.162597701</v>
      </c>
      <c r="CD2453" s="99">
        <v>9389718.7071533203</v>
      </c>
      <c r="CE2453" s="99">
        <v>3280.10637465119</v>
      </c>
      <c r="CF2453" s="99">
        <v>366708.99769973801</v>
      </c>
      <c r="CG2453" s="99">
        <v>3007836.0807495099</v>
      </c>
      <c r="CH2453" s="99">
        <v>0</v>
      </c>
      <c r="CI2453" s="99">
        <v>106845.542510033</v>
      </c>
      <c r="CJ2453" s="99">
        <v>5317231.9714355497</v>
      </c>
      <c r="CK2453" s="99">
        <v>50302331.154296897</v>
      </c>
      <c r="CL2453" s="99">
        <v>9387836.37426758</v>
      </c>
      <c r="CM2453" s="166">
        <v>169524.240613937</v>
      </c>
      <c r="CN2453" s="166">
        <v>26596126.270019501</v>
      </c>
      <c r="CO2453" s="166">
        <v>116268155.22949199</v>
      </c>
      <c r="CP2453" s="99">
        <v>9387836.37426758</v>
      </c>
      <c r="CQ2453" s="99">
        <v>0</v>
      </c>
      <c r="CR2453" s="99">
        <v>0</v>
      </c>
      <c r="CS2453" s="99">
        <v>0</v>
      </c>
      <c r="CT2453" s="99">
        <v>0</v>
      </c>
      <c r="CU2453" s="98">
        <v>12025.554843055999</v>
      </c>
      <c r="CV2453" s="98">
        <v>65687.545538652994</v>
      </c>
      <c r="CW2453" s="98">
        <v>5312408.491291048</v>
      </c>
      <c r="CX2453" s="98">
        <v>50165205.243347213</v>
      </c>
    </row>
    <row r="2454" spans="1:102" x14ac:dyDescent="0.2">
      <c r="A2454" s="98" t="s">
        <v>191</v>
      </c>
      <c r="B2454" s="100">
        <v>41153</v>
      </c>
      <c r="C2454" s="99">
        <v>92125.795008659406</v>
      </c>
      <c r="D2454" s="99">
        <v>0</v>
      </c>
      <c r="E2454" s="99">
        <v>11533.7559965849</v>
      </c>
      <c r="F2454" s="99">
        <v>10238.967193484301</v>
      </c>
      <c r="G2454" s="99">
        <v>3244.81296998262</v>
      </c>
      <c r="H2454" s="99">
        <v>0</v>
      </c>
      <c r="I2454" s="99">
        <v>0</v>
      </c>
      <c r="J2454" s="99">
        <v>63034.792253017396</v>
      </c>
      <c r="K2454" s="99">
        <v>0</v>
      </c>
      <c r="L2454" s="99">
        <v>52780.986137867003</v>
      </c>
      <c r="M2454" s="99">
        <v>42290.717792034098</v>
      </c>
      <c r="N2454" s="99">
        <v>4096.2749866247204</v>
      </c>
      <c r="O2454" s="99">
        <v>0</v>
      </c>
      <c r="P2454" s="99">
        <v>0</v>
      </c>
      <c r="Q2454" s="99">
        <v>4970.1027946472204</v>
      </c>
      <c r="R2454" s="99">
        <v>0</v>
      </c>
      <c r="S2454" s="99">
        <v>0</v>
      </c>
      <c r="T2454" s="99">
        <v>3266.8047744035698</v>
      </c>
      <c r="U2454" s="99">
        <v>63191.698281764999</v>
      </c>
      <c r="V2454" s="99">
        <v>4014370.1993713402</v>
      </c>
      <c r="W2454" s="99">
        <v>0</v>
      </c>
      <c r="X2454" s="99">
        <v>839844.79976654099</v>
      </c>
      <c r="Y2454" s="99">
        <v>682427.00630188</v>
      </c>
      <c r="Z2454" s="99">
        <v>357110.03076171898</v>
      </c>
      <c r="AA2454" s="99">
        <v>0</v>
      </c>
      <c r="AB2454" s="99">
        <v>0</v>
      </c>
      <c r="AC2454" s="99">
        <v>21218211.6791992</v>
      </c>
      <c r="AD2454" s="99">
        <v>0</v>
      </c>
      <c r="AE2454" s="99">
        <v>1952587.5066528299</v>
      </c>
      <c r="AF2454" s="99">
        <v>1731497.8505859401</v>
      </c>
      <c r="AG2454" s="99">
        <v>621261.75039672898</v>
      </c>
      <c r="AH2454" s="99">
        <v>0</v>
      </c>
      <c r="AI2454" s="99">
        <v>0</v>
      </c>
      <c r="AJ2454" s="99">
        <v>557776.32003021205</v>
      </c>
      <c r="AK2454" s="99">
        <v>0</v>
      </c>
      <c r="AL2454" s="99">
        <v>0</v>
      </c>
      <c r="AM2454" s="99">
        <v>357403.13209533697</v>
      </c>
      <c r="AN2454" s="99">
        <v>21201668.7185059</v>
      </c>
      <c r="AO2454" s="99">
        <v>39375533.123046897</v>
      </c>
      <c r="AP2454" s="99">
        <v>0</v>
      </c>
      <c r="AQ2454" s="99">
        <v>7257367.6035156297</v>
      </c>
      <c r="AR2454" s="99">
        <v>5885125.3230590802</v>
      </c>
      <c r="AS2454" s="99">
        <v>2978699.7947998</v>
      </c>
      <c r="AT2454" s="99">
        <v>0</v>
      </c>
      <c r="AU2454" s="99">
        <v>0</v>
      </c>
      <c r="AV2454" s="99">
        <v>66489706.3203125</v>
      </c>
      <c r="AW2454" s="99">
        <v>0</v>
      </c>
      <c r="AX2454" s="99">
        <v>19270571.959716801</v>
      </c>
      <c r="AY2454" s="99">
        <v>17216258.0476074</v>
      </c>
      <c r="AZ2454" s="99">
        <v>5384071.0016479502</v>
      </c>
      <c r="BA2454" s="99">
        <v>0</v>
      </c>
      <c r="BB2454" s="99">
        <v>0</v>
      </c>
      <c r="BC2454" s="99">
        <v>4877406.8662719699</v>
      </c>
      <c r="BD2454" s="99">
        <v>0</v>
      </c>
      <c r="BE2454" s="99">
        <v>0</v>
      </c>
      <c r="BF2454" s="99">
        <v>2986033.9424743699</v>
      </c>
      <c r="BG2454" s="99">
        <v>66315497.170410201</v>
      </c>
      <c r="BH2454" s="99">
        <v>7028247.2551269503</v>
      </c>
      <c r="BI2454" s="99">
        <v>0</v>
      </c>
      <c r="BJ2454" s="99">
        <v>2649852.6682434101</v>
      </c>
      <c r="BK2454" s="99">
        <v>2275706.5182189899</v>
      </c>
      <c r="BL2454" s="99">
        <v>0</v>
      </c>
      <c r="BM2454" s="99">
        <v>0</v>
      </c>
      <c r="BN2454" s="99">
        <v>0</v>
      </c>
      <c r="BO2454" s="99">
        <v>0</v>
      </c>
      <c r="BP2454" s="99">
        <v>0</v>
      </c>
      <c r="BQ2454" s="99">
        <v>0</v>
      </c>
      <c r="BR2454" s="99">
        <v>5365987.3306884803</v>
      </c>
      <c r="BS2454" s="99">
        <v>1963664.6465454099</v>
      </c>
      <c r="BT2454" s="99">
        <v>0</v>
      </c>
      <c r="BU2454" s="99">
        <v>0</v>
      </c>
      <c r="BV2454" s="99">
        <v>2260298.5935974098</v>
      </c>
      <c r="BW2454" s="99">
        <v>0</v>
      </c>
      <c r="BX2454" s="99">
        <v>0</v>
      </c>
      <c r="BY2454" s="99">
        <v>0</v>
      </c>
      <c r="BZ2454" s="99">
        <v>0</v>
      </c>
      <c r="CA2454" s="99">
        <v>103658.308252335</v>
      </c>
      <c r="CB2454" s="99">
        <v>4852197.9446411096</v>
      </c>
      <c r="CC2454" s="99">
        <v>46573627.730957001</v>
      </c>
      <c r="CD2454" s="99">
        <v>9684948.5151367206</v>
      </c>
      <c r="CE2454" s="99">
        <v>3249.44135797024</v>
      </c>
      <c r="CF2454" s="99">
        <v>357345.30564498901</v>
      </c>
      <c r="CG2454" s="99">
        <v>2980931.8509216299</v>
      </c>
      <c r="CH2454" s="99">
        <v>0</v>
      </c>
      <c r="CI2454" s="99">
        <v>106908.03423213999</v>
      </c>
      <c r="CJ2454" s="99">
        <v>5204206.7312622098</v>
      </c>
      <c r="CK2454" s="99">
        <v>49634461.223632798</v>
      </c>
      <c r="CL2454" s="99">
        <v>9700807.6145019494</v>
      </c>
      <c r="CM2454" s="166">
        <v>169356.360948563</v>
      </c>
      <c r="CN2454" s="166">
        <v>26374116.4448242</v>
      </c>
      <c r="CO2454" s="166">
        <v>116047370.324219</v>
      </c>
      <c r="CP2454" s="99">
        <v>9700807.6145019494</v>
      </c>
      <c r="CQ2454" s="99">
        <v>0</v>
      </c>
      <c r="CR2454" s="99">
        <v>0</v>
      </c>
      <c r="CS2454" s="99">
        <v>0</v>
      </c>
      <c r="CT2454" s="99">
        <v>0</v>
      </c>
      <c r="CU2454" s="98">
        <v>11671.364337857</v>
      </c>
      <c r="CV2454" s="98">
        <v>65583.515858101004</v>
      </c>
      <c r="CW2454" s="98">
        <v>5209543.2502860986</v>
      </c>
      <c r="CX2454" s="98">
        <v>49554559.581878632</v>
      </c>
    </row>
    <row r="2455" spans="1:102" x14ac:dyDescent="0.2">
      <c r="A2455" s="98" t="s">
        <v>191</v>
      </c>
      <c r="B2455" s="100">
        <v>41244</v>
      </c>
      <c r="C2455" s="99">
        <v>91408.8983478546</v>
      </c>
      <c r="D2455" s="99">
        <v>0</v>
      </c>
      <c r="E2455" s="99">
        <v>11310.9650782347</v>
      </c>
      <c r="F2455" s="99">
        <v>10051.978774785999</v>
      </c>
      <c r="G2455" s="99">
        <v>3211.43434718251</v>
      </c>
      <c r="H2455" s="99">
        <v>0</v>
      </c>
      <c r="I2455" s="99">
        <v>0</v>
      </c>
      <c r="J2455" s="99">
        <v>62989.215522289298</v>
      </c>
      <c r="K2455" s="99">
        <v>0</v>
      </c>
      <c r="L2455" s="99">
        <v>51807.665271282203</v>
      </c>
      <c r="M2455" s="99">
        <v>41972.770096778899</v>
      </c>
      <c r="N2455" s="99">
        <v>3919.84666550159</v>
      </c>
      <c r="O2455" s="99">
        <v>0</v>
      </c>
      <c r="P2455" s="99">
        <v>0</v>
      </c>
      <c r="Q2455" s="99">
        <v>4950.1301401257497</v>
      </c>
      <c r="R2455" s="99">
        <v>0</v>
      </c>
      <c r="S2455" s="99">
        <v>0</v>
      </c>
      <c r="T2455" s="99">
        <v>3175.9587752819102</v>
      </c>
      <c r="U2455" s="99">
        <v>63110.093062400803</v>
      </c>
      <c r="V2455" s="99">
        <v>3974388.30551147</v>
      </c>
      <c r="W2455" s="99">
        <v>0</v>
      </c>
      <c r="X2455" s="99">
        <v>825728.42990875198</v>
      </c>
      <c r="Y2455" s="99">
        <v>673125.43273162795</v>
      </c>
      <c r="Z2455" s="99">
        <v>360671.863750458</v>
      </c>
      <c r="AA2455" s="99">
        <v>0</v>
      </c>
      <c r="AB2455" s="99">
        <v>0</v>
      </c>
      <c r="AC2455" s="99">
        <v>21179053.115966801</v>
      </c>
      <c r="AD2455" s="99">
        <v>0</v>
      </c>
      <c r="AE2455" s="99">
        <v>1924735.479599</v>
      </c>
      <c r="AF2455" s="99">
        <v>1715091.2730865499</v>
      </c>
      <c r="AG2455" s="99">
        <v>599599.75640106201</v>
      </c>
      <c r="AH2455" s="99">
        <v>0</v>
      </c>
      <c r="AI2455" s="99">
        <v>0</v>
      </c>
      <c r="AJ2455" s="99">
        <v>558830.90526580799</v>
      </c>
      <c r="AK2455" s="99">
        <v>0</v>
      </c>
      <c r="AL2455" s="99">
        <v>0</v>
      </c>
      <c r="AM2455" s="99">
        <v>355796.60292434698</v>
      </c>
      <c r="AN2455" s="99">
        <v>21211713.481933601</v>
      </c>
      <c r="AO2455" s="99">
        <v>39258818.171386696</v>
      </c>
      <c r="AP2455" s="99">
        <v>0</v>
      </c>
      <c r="AQ2455" s="99">
        <v>7198306.37426758</v>
      </c>
      <c r="AR2455" s="99">
        <v>5849909.0108032199</v>
      </c>
      <c r="AS2455" s="99">
        <v>3001905.8751831101</v>
      </c>
      <c r="AT2455" s="99">
        <v>0</v>
      </c>
      <c r="AU2455" s="99">
        <v>0</v>
      </c>
      <c r="AV2455" s="99">
        <v>66470510.1171875</v>
      </c>
      <c r="AW2455" s="99">
        <v>0</v>
      </c>
      <c r="AX2455" s="99">
        <v>19158170.361328099</v>
      </c>
      <c r="AY2455" s="99">
        <v>17147668.190185498</v>
      </c>
      <c r="AZ2455" s="99">
        <v>5210720.1466674795</v>
      </c>
      <c r="BA2455" s="99">
        <v>0</v>
      </c>
      <c r="BB2455" s="99">
        <v>0</v>
      </c>
      <c r="BC2455" s="99">
        <v>4909382.9353027297</v>
      </c>
      <c r="BD2455" s="99">
        <v>0</v>
      </c>
      <c r="BE2455" s="99">
        <v>0</v>
      </c>
      <c r="BF2455" s="99">
        <v>2955324.7004394499</v>
      </c>
      <c r="BG2455" s="99">
        <v>66551096.196777299</v>
      </c>
      <c r="BH2455" s="99">
        <v>6931969.34692383</v>
      </c>
      <c r="BI2455" s="99">
        <v>0</v>
      </c>
      <c r="BJ2455" s="99">
        <v>2609227.8650817899</v>
      </c>
      <c r="BK2455" s="99">
        <v>2245495.1052551302</v>
      </c>
      <c r="BL2455" s="99">
        <v>0</v>
      </c>
      <c r="BM2455" s="99">
        <v>0</v>
      </c>
      <c r="BN2455" s="99">
        <v>0</v>
      </c>
      <c r="BO2455" s="99">
        <v>0</v>
      </c>
      <c r="BP2455" s="99">
        <v>0</v>
      </c>
      <c r="BQ2455" s="99">
        <v>0</v>
      </c>
      <c r="BR2455" s="99">
        <v>5376162.01098633</v>
      </c>
      <c r="BS2455" s="99">
        <v>1895528.8379516599</v>
      </c>
      <c r="BT2455" s="99">
        <v>0</v>
      </c>
      <c r="BU2455" s="99">
        <v>0</v>
      </c>
      <c r="BV2455" s="99">
        <v>2282211.2411499</v>
      </c>
      <c r="BW2455" s="99">
        <v>0</v>
      </c>
      <c r="BX2455" s="99">
        <v>0</v>
      </c>
      <c r="BY2455" s="99">
        <v>0</v>
      </c>
      <c r="BZ2455" s="99">
        <v>0</v>
      </c>
      <c r="CA2455" s="99">
        <v>102735.352802277</v>
      </c>
      <c r="CB2455" s="99">
        <v>4805825.4931640597</v>
      </c>
      <c r="CC2455" s="99">
        <v>46520041.065917999</v>
      </c>
      <c r="CD2455" s="99">
        <v>9528722.4393310491</v>
      </c>
      <c r="CE2455" s="99">
        <v>3210.3095282018198</v>
      </c>
      <c r="CF2455" s="99">
        <v>360029.10607910203</v>
      </c>
      <c r="CG2455" s="99">
        <v>2988663.6525573698</v>
      </c>
      <c r="CH2455" s="99">
        <v>0</v>
      </c>
      <c r="CI2455" s="99">
        <v>105947.168059349</v>
      </c>
      <c r="CJ2455" s="99">
        <v>5166038.2658081101</v>
      </c>
      <c r="CK2455" s="99">
        <v>49512686.595703103</v>
      </c>
      <c r="CL2455" s="99">
        <v>9540065.4025878906</v>
      </c>
      <c r="CM2455" s="166">
        <v>168312.01205253601</v>
      </c>
      <c r="CN2455" s="166">
        <v>26340234.7104492</v>
      </c>
      <c r="CO2455" s="166">
        <v>115939297.89257801</v>
      </c>
      <c r="CP2455" s="99">
        <v>9540065.4025878906</v>
      </c>
      <c r="CQ2455" s="99">
        <v>0</v>
      </c>
      <c r="CR2455" s="99">
        <v>0</v>
      </c>
      <c r="CS2455" s="99">
        <v>0</v>
      </c>
      <c r="CT2455" s="99">
        <v>0</v>
      </c>
      <c r="CU2455" s="98">
        <v>11441.646070909999</v>
      </c>
      <c r="CV2455" s="98">
        <v>65525.796176409996</v>
      </c>
      <c r="CW2455" s="98">
        <v>5165854.5992431622</v>
      </c>
      <c r="CX2455" s="98">
        <v>49508704.718475372</v>
      </c>
    </row>
    <row r="2456" spans="1:102" x14ac:dyDescent="0.2">
      <c r="A2456" s="98" t="s">
        <v>191</v>
      </c>
      <c r="B2456" s="100">
        <v>41334</v>
      </c>
      <c r="C2456" s="99">
        <v>89823.690675735503</v>
      </c>
      <c r="D2456" s="99">
        <v>0</v>
      </c>
      <c r="E2456" s="99">
        <v>11015.387705683699</v>
      </c>
      <c r="F2456" s="99">
        <v>9744.4961612224597</v>
      </c>
      <c r="G2456" s="99">
        <v>3166.7893976867199</v>
      </c>
      <c r="H2456" s="99">
        <v>0</v>
      </c>
      <c r="I2456" s="99">
        <v>0</v>
      </c>
      <c r="J2456" s="99">
        <v>62993.886019229903</v>
      </c>
      <c r="K2456" s="99">
        <v>0</v>
      </c>
      <c r="L2456" s="99">
        <v>2292.24568703771</v>
      </c>
      <c r="M2456" s="99">
        <v>41432.818365573898</v>
      </c>
      <c r="N2456" s="99">
        <v>3872.1714496016498</v>
      </c>
      <c r="O2456" s="99">
        <v>0</v>
      </c>
      <c r="P2456" s="99">
        <v>47903.930936813398</v>
      </c>
      <c r="Q2456" s="99">
        <v>4897.0537008643196</v>
      </c>
      <c r="R2456" s="99">
        <v>0</v>
      </c>
      <c r="S2456" s="99">
        <v>3127.92970874906</v>
      </c>
      <c r="T2456" s="99">
        <v>0</v>
      </c>
      <c r="U2456" s="99">
        <v>63088.581443786599</v>
      </c>
      <c r="V2456" s="99">
        <v>3905913.5182495099</v>
      </c>
      <c r="W2456" s="99">
        <v>0</v>
      </c>
      <c r="X2456" s="99">
        <v>806318.49066162098</v>
      </c>
      <c r="Y2456" s="99">
        <v>657470.60554504395</v>
      </c>
      <c r="Z2456" s="99">
        <v>346133.89441680902</v>
      </c>
      <c r="AA2456" s="99">
        <v>0</v>
      </c>
      <c r="AB2456" s="99">
        <v>0</v>
      </c>
      <c r="AC2456" s="99">
        <v>21115034.1408691</v>
      </c>
      <c r="AD2456" s="99">
        <v>0</v>
      </c>
      <c r="AE2456" s="99">
        <v>45254.4438004494</v>
      </c>
      <c r="AF2456" s="99">
        <v>1712931.8058166499</v>
      </c>
      <c r="AG2456" s="99">
        <v>591497.64717102097</v>
      </c>
      <c r="AH2456" s="99">
        <v>0</v>
      </c>
      <c r="AI2456" s="99">
        <v>1781921.5992584201</v>
      </c>
      <c r="AJ2456" s="99">
        <v>547690.609375</v>
      </c>
      <c r="AK2456" s="99">
        <v>0</v>
      </c>
      <c r="AL2456" s="99">
        <v>342787.45400238002</v>
      </c>
      <c r="AM2456" s="99">
        <v>0</v>
      </c>
      <c r="AN2456" s="99">
        <v>21214311.931152299</v>
      </c>
      <c r="AO2456" s="99">
        <v>38555233.246582001</v>
      </c>
      <c r="AP2456" s="99">
        <v>0</v>
      </c>
      <c r="AQ2456" s="99">
        <v>7020828.6895141602</v>
      </c>
      <c r="AR2456" s="99">
        <v>5700722.5791015597</v>
      </c>
      <c r="AS2456" s="99">
        <v>2885643.06781006</v>
      </c>
      <c r="AT2456" s="99">
        <v>0</v>
      </c>
      <c r="AU2456" s="99">
        <v>0</v>
      </c>
      <c r="AV2456" s="99">
        <v>66625127.671386696</v>
      </c>
      <c r="AW2456" s="99">
        <v>0</v>
      </c>
      <c r="AX2456" s="99">
        <v>539131.68410491897</v>
      </c>
      <c r="AY2456" s="99">
        <v>17182737.9772949</v>
      </c>
      <c r="AZ2456" s="99">
        <v>5148709.8876953097</v>
      </c>
      <c r="BA2456" s="99">
        <v>0</v>
      </c>
      <c r="BB2456" s="99">
        <v>17478169.449707001</v>
      </c>
      <c r="BC2456" s="99">
        <v>4799512.2222290002</v>
      </c>
      <c r="BD2456" s="99">
        <v>0</v>
      </c>
      <c r="BE2456" s="99">
        <v>2856582.1338501</v>
      </c>
      <c r="BF2456" s="99">
        <v>0</v>
      </c>
      <c r="BG2456" s="99">
        <v>66934204.364257798</v>
      </c>
      <c r="BH2456" s="99">
        <v>8322752.0773315402</v>
      </c>
      <c r="BI2456" s="99">
        <v>0</v>
      </c>
      <c r="BJ2456" s="99">
        <v>2632854.00030518</v>
      </c>
      <c r="BK2456" s="99">
        <v>2246638.8827514602</v>
      </c>
      <c r="BL2456" s="99">
        <v>0</v>
      </c>
      <c r="BM2456" s="99">
        <v>0</v>
      </c>
      <c r="BN2456" s="99">
        <v>0</v>
      </c>
      <c r="BO2456" s="99">
        <v>0</v>
      </c>
      <c r="BP2456" s="99">
        <v>0</v>
      </c>
      <c r="BQ2456" s="99">
        <v>0</v>
      </c>
      <c r="BR2456" s="99">
        <v>5548472.8919677697</v>
      </c>
      <c r="BS2456" s="99">
        <v>1913336.98468018</v>
      </c>
      <c r="BT2456" s="99">
        <v>0</v>
      </c>
      <c r="BU2456" s="99">
        <v>1259899.7299957301</v>
      </c>
      <c r="BV2456" s="99">
        <v>2301709.2018432599</v>
      </c>
      <c r="BW2456" s="99">
        <v>0</v>
      </c>
      <c r="BX2456" s="99">
        <v>242165.279769897</v>
      </c>
      <c r="BY2456" s="99">
        <v>0</v>
      </c>
      <c r="BZ2456" s="99">
        <v>0</v>
      </c>
      <c r="CA2456" s="99">
        <v>100840.045015335</v>
      </c>
      <c r="CB2456" s="99">
        <v>4712695.8499755897</v>
      </c>
      <c r="CC2456" s="99">
        <v>45541665.543457001</v>
      </c>
      <c r="CD2456" s="99">
        <v>10973439.338256801</v>
      </c>
      <c r="CE2456" s="99">
        <v>3165.3598064780199</v>
      </c>
      <c r="CF2456" s="99">
        <v>348807.05532836902</v>
      </c>
      <c r="CG2456" s="99">
        <v>2919073.4102477999</v>
      </c>
      <c r="CH2456" s="99">
        <v>0</v>
      </c>
      <c r="CI2456" s="99">
        <v>104004.87860775</v>
      </c>
      <c r="CJ2456" s="99">
        <v>5064875.2143554697</v>
      </c>
      <c r="CK2456" s="99">
        <v>48535192.043945298</v>
      </c>
      <c r="CL2456" s="99">
        <v>11200319.6915283</v>
      </c>
      <c r="CM2456" s="166">
        <v>166508.280042648</v>
      </c>
      <c r="CN2456" s="166">
        <v>26265717.090576202</v>
      </c>
      <c r="CO2456" s="166">
        <v>115360026.81445301</v>
      </c>
      <c r="CP2456" s="99">
        <v>11200319.6915283</v>
      </c>
      <c r="CQ2456" s="99">
        <v>0</v>
      </c>
      <c r="CR2456" s="99">
        <v>0</v>
      </c>
      <c r="CS2456" s="99">
        <v>0</v>
      </c>
      <c r="CT2456" s="99">
        <v>0</v>
      </c>
      <c r="CU2456" s="98">
        <v>11131.427486641</v>
      </c>
      <c r="CV2456" s="98">
        <v>65513.29369567</v>
      </c>
      <c r="CW2456" s="98">
        <v>5061502.9053039588</v>
      </c>
      <c r="CX2456" s="98">
        <v>48460738.953704804</v>
      </c>
    </row>
    <row r="2457" spans="1:102" x14ac:dyDescent="0.2">
      <c r="A2457" s="98" t="s">
        <v>191</v>
      </c>
      <c r="B2457" s="100">
        <v>41426</v>
      </c>
      <c r="C2457" s="99">
        <v>89809.131454467803</v>
      </c>
      <c r="D2457" s="99">
        <v>0</v>
      </c>
      <c r="E2457" s="99">
        <v>10651.7383990288</v>
      </c>
      <c r="F2457" s="99">
        <v>9459.7734920978492</v>
      </c>
      <c r="G2457" s="99">
        <v>3201.6235085427802</v>
      </c>
      <c r="H2457" s="99">
        <v>0</v>
      </c>
      <c r="I2457" s="99">
        <v>0</v>
      </c>
      <c r="J2457" s="99">
        <v>62716.4328670502</v>
      </c>
      <c r="K2457" s="99">
        <v>0</v>
      </c>
      <c r="L2457" s="99">
        <v>1838.2063529193399</v>
      </c>
      <c r="M2457" s="99">
        <v>41699.488411426501</v>
      </c>
      <c r="N2457" s="99">
        <v>3832.4298146963101</v>
      </c>
      <c r="O2457" s="99">
        <v>0</v>
      </c>
      <c r="P2457" s="99">
        <v>48482.448893547102</v>
      </c>
      <c r="Q2457" s="99">
        <v>4855.3559042811403</v>
      </c>
      <c r="R2457" s="99">
        <v>0</v>
      </c>
      <c r="S2457" s="99">
        <v>3197.4950261712102</v>
      </c>
      <c r="T2457" s="99">
        <v>0</v>
      </c>
      <c r="U2457" s="99">
        <v>62849.858465194702</v>
      </c>
      <c r="V2457" s="99">
        <v>3862219.1836242699</v>
      </c>
      <c r="W2457" s="99">
        <v>0</v>
      </c>
      <c r="X2457" s="99">
        <v>779321.18457031297</v>
      </c>
      <c r="Y2457" s="99">
        <v>637427.92656707799</v>
      </c>
      <c r="Z2457" s="99">
        <v>348664.94558715803</v>
      </c>
      <c r="AA2457" s="99">
        <v>0</v>
      </c>
      <c r="AB2457" s="99">
        <v>0</v>
      </c>
      <c r="AC2457" s="99">
        <v>21022616.826416001</v>
      </c>
      <c r="AD2457" s="99">
        <v>0</v>
      </c>
      <c r="AE2457" s="99">
        <v>31806.494935989402</v>
      </c>
      <c r="AF2457" s="99">
        <v>1700895.7239532501</v>
      </c>
      <c r="AG2457" s="99">
        <v>586341.44344329799</v>
      </c>
      <c r="AH2457" s="99">
        <v>0</v>
      </c>
      <c r="AI2457" s="99">
        <v>1787206.6251220701</v>
      </c>
      <c r="AJ2457" s="99">
        <v>535106.910362244</v>
      </c>
      <c r="AK2457" s="99">
        <v>0</v>
      </c>
      <c r="AL2457" s="99">
        <v>346660.30556488002</v>
      </c>
      <c r="AM2457" s="99">
        <v>0</v>
      </c>
      <c r="AN2457" s="99">
        <v>21096275.276855499</v>
      </c>
      <c r="AO2457" s="99">
        <v>38263293.767578103</v>
      </c>
      <c r="AP2457" s="99">
        <v>0</v>
      </c>
      <c r="AQ2457" s="99">
        <v>6808275.9299316397</v>
      </c>
      <c r="AR2457" s="99">
        <v>5515700.6312866202</v>
      </c>
      <c r="AS2457" s="99">
        <v>2913902.0467224098</v>
      </c>
      <c r="AT2457" s="99">
        <v>0</v>
      </c>
      <c r="AU2457" s="99">
        <v>0</v>
      </c>
      <c r="AV2457" s="99">
        <v>66338428.7109375</v>
      </c>
      <c r="AW2457" s="99">
        <v>0</v>
      </c>
      <c r="AX2457" s="99">
        <v>416247.48613357497</v>
      </c>
      <c r="AY2457" s="99">
        <v>17144100.041015599</v>
      </c>
      <c r="AZ2457" s="99">
        <v>5135433.6172485398</v>
      </c>
      <c r="BA2457" s="99">
        <v>0</v>
      </c>
      <c r="BB2457" s="99">
        <v>17608718.904541001</v>
      </c>
      <c r="BC2457" s="99">
        <v>4748799.1719360398</v>
      </c>
      <c r="BD2457" s="99">
        <v>0</v>
      </c>
      <c r="BE2457" s="99">
        <v>2900404.9769897498</v>
      </c>
      <c r="BF2457" s="99">
        <v>0</v>
      </c>
      <c r="BG2457" s="99">
        <v>66572699.149902299</v>
      </c>
      <c r="BH2457" s="99">
        <v>8460566.18823242</v>
      </c>
      <c r="BI2457" s="99">
        <v>0</v>
      </c>
      <c r="BJ2457" s="99">
        <v>2592868.2826232901</v>
      </c>
      <c r="BK2457" s="99">
        <v>2208161.6554870601</v>
      </c>
      <c r="BL2457" s="99">
        <v>0</v>
      </c>
      <c r="BM2457" s="99">
        <v>0</v>
      </c>
      <c r="BN2457" s="99">
        <v>0</v>
      </c>
      <c r="BO2457" s="99">
        <v>0</v>
      </c>
      <c r="BP2457" s="99">
        <v>0</v>
      </c>
      <c r="BQ2457" s="99">
        <v>0</v>
      </c>
      <c r="BR2457" s="99">
        <v>5606339.8233032199</v>
      </c>
      <c r="BS2457" s="99">
        <v>1909158.8901519801</v>
      </c>
      <c r="BT2457" s="99">
        <v>0</v>
      </c>
      <c r="BU2457" s="99">
        <v>1292571.36997986</v>
      </c>
      <c r="BV2457" s="99">
        <v>2296118.7469482399</v>
      </c>
      <c r="BW2457" s="99">
        <v>0</v>
      </c>
      <c r="BX2457" s="99">
        <v>243682.55977630601</v>
      </c>
      <c r="BY2457" s="99">
        <v>0</v>
      </c>
      <c r="BZ2457" s="99">
        <v>0</v>
      </c>
      <c r="CA2457" s="99">
        <v>100463.831406593</v>
      </c>
      <c r="CB2457" s="99">
        <v>4642328.86828613</v>
      </c>
      <c r="CC2457" s="99">
        <v>45057888.778320298</v>
      </c>
      <c r="CD2457" s="99">
        <v>11052583.685913101</v>
      </c>
      <c r="CE2457" s="99">
        <v>3200.7275058627101</v>
      </c>
      <c r="CF2457" s="99">
        <v>346450.97735214198</v>
      </c>
      <c r="CG2457" s="99">
        <v>2891608.2938842801</v>
      </c>
      <c r="CH2457" s="99">
        <v>0</v>
      </c>
      <c r="CI2457" s="99">
        <v>103663.916814804</v>
      </c>
      <c r="CJ2457" s="99">
        <v>4993452.5065917997</v>
      </c>
      <c r="CK2457" s="99">
        <v>48138663.1943359</v>
      </c>
      <c r="CL2457" s="99">
        <v>11285341.346313501</v>
      </c>
      <c r="CM2457" s="166">
        <v>165912.57405281099</v>
      </c>
      <c r="CN2457" s="166">
        <v>26055227.623291001</v>
      </c>
      <c r="CO2457" s="166">
        <v>114548664.58300801</v>
      </c>
      <c r="CP2457" s="99">
        <v>11285341.346313501</v>
      </c>
      <c r="CQ2457" s="99">
        <v>0</v>
      </c>
      <c r="CR2457" s="99">
        <v>0</v>
      </c>
      <c r="CS2457" s="99">
        <v>0</v>
      </c>
      <c r="CT2457" s="99">
        <v>0</v>
      </c>
      <c r="CU2457" s="98">
        <v>10769.616887814</v>
      </c>
      <c r="CV2457" s="98">
        <v>65260.445978522002</v>
      </c>
      <c r="CW2457" s="98">
        <v>4988779.8456382724</v>
      </c>
      <c r="CX2457" s="98">
        <v>47949497.072204575</v>
      </c>
    </row>
    <row r="2458" spans="1:102" x14ac:dyDescent="0.2">
      <c r="A2458" s="98" t="s">
        <v>191</v>
      </c>
      <c r="B2458" s="100">
        <v>41518</v>
      </c>
      <c r="C2458" s="99">
        <v>89563.744758606001</v>
      </c>
      <c r="D2458" s="99">
        <v>0</v>
      </c>
      <c r="E2458" s="99">
        <v>10378.999989747999</v>
      </c>
      <c r="F2458" s="99">
        <v>9207.6759136915207</v>
      </c>
      <c r="G2458" s="99">
        <v>3143.8753929734198</v>
      </c>
      <c r="H2458" s="99">
        <v>0</v>
      </c>
      <c r="I2458" s="99">
        <v>0</v>
      </c>
      <c r="J2458" s="99">
        <v>62383.999880790703</v>
      </c>
      <c r="K2458" s="99">
        <v>0</v>
      </c>
      <c r="L2458" s="99">
        <v>238.35935511439999</v>
      </c>
      <c r="M2458" s="99">
        <v>41741.133112430602</v>
      </c>
      <c r="N2458" s="99">
        <v>3754.62291702628</v>
      </c>
      <c r="O2458" s="99">
        <v>0</v>
      </c>
      <c r="P2458" s="99">
        <v>49588.072968959801</v>
      </c>
      <c r="Q2458" s="99">
        <v>4779.4500646591196</v>
      </c>
      <c r="R2458" s="99">
        <v>0</v>
      </c>
      <c r="S2458" s="99">
        <v>3146.3828543424602</v>
      </c>
      <c r="T2458" s="99">
        <v>0</v>
      </c>
      <c r="U2458" s="99">
        <v>62458.417801857002</v>
      </c>
      <c r="V2458" s="99">
        <v>3834962.0146484398</v>
      </c>
      <c r="W2458" s="99">
        <v>0</v>
      </c>
      <c r="X2458" s="99">
        <v>762370.15264892601</v>
      </c>
      <c r="Y2458" s="99">
        <v>626258.24451446498</v>
      </c>
      <c r="Z2458" s="99">
        <v>345703.272888184</v>
      </c>
      <c r="AA2458" s="99">
        <v>0</v>
      </c>
      <c r="AB2458" s="99">
        <v>0</v>
      </c>
      <c r="AC2458" s="99">
        <v>21079832.1096191</v>
      </c>
      <c r="AD2458" s="99">
        <v>0</v>
      </c>
      <c r="AE2458" s="99">
        <v>18561.490228414499</v>
      </c>
      <c r="AF2458" s="99">
        <v>1697618.8999481199</v>
      </c>
      <c r="AG2458" s="99">
        <v>580519.61303710903</v>
      </c>
      <c r="AH2458" s="99">
        <v>0</v>
      </c>
      <c r="AI2458" s="99">
        <v>1782752.4575195301</v>
      </c>
      <c r="AJ2458" s="99">
        <v>518750.57146453898</v>
      </c>
      <c r="AK2458" s="99">
        <v>0</v>
      </c>
      <c r="AL2458" s="99">
        <v>344675.51952362101</v>
      </c>
      <c r="AM2458" s="99">
        <v>0</v>
      </c>
      <c r="AN2458" s="99">
        <v>20981321.003173798</v>
      </c>
      <c r="AO2458" s="99">
        <v>38103161.215332001</v>
      </c>
      <c r="AP2458" s="99">
        <v>0</v>
      </c>
      <c r="AQ2458" s="99">
        <v>6564416.3219604502</v>
      </c>
      <c r="AR2458" s="99">
        <v>5361928.6572265597</v>
      </c>
      <c r="AS2458" s="99">
        <v>2882209.2925415002</v>
      </c>
      <c r="AT2458" s="99">
        <v>0</v>
      </c>
      <c r="AU2458" s="99">
        <v>0</v>
      </c>
      <c r="AV2458" s="99">
        <v>66503529.198730499</v>
      </c>
      <c r="AW2458" s="99">
        <v>0</v>
      </c>
      <c r="AX2458" s="99">
        <v>195107.46778297401</v>
      </c>
      <c r="AY2458" s="99">
        <v>17180704.105712902</v>
      </c>
      <c r="AZ2458" s="99">
        <v>5052320.31359863</v>
      </c>
      <c r="BA2458" s="99">
        <v>0</v>
      </c>
      <c r="BB2458" s="99">
        <v>17652112.7104492</v>
      </c>
      <c r="BC2458" s="99">
        <v>4636453.109375</v>
      </c>
      <c r="BD2458" s="99">
        <v>0</v>
      </c>
      <c r="BE2458" s="99">
        <v>2878815.1932067899</v>
      </c>
      <c r="BF2458" s="99">
        <v>0</v>
      </c>
      <c r="BG2458" s="99">
        <v>66212201.062988304</v>
      </c>
      <c r="BH2458" s="99">
        <v>8451720.8038330097</v>
      </c>
      <c r="BI2458" s="99">
        <v>0</v>
      </c>
      <c r="BJ2458" s="99">
        <v>2555548.6472778302</v>
      </c>
      <c r="BK2458" s="99">
        <v>2175170.2047424298</v>
      </c>
      <c r="BL2458" s="99">
        <v>0</v>
      </c>
      <c r="BM2458" s="99">
        <v>0</v>
      </c>
      <c r="BN2458" s="99">
        <v>0</v>
      </c>
      <c r="BO2458" s="99">
        <v>0</v>
      </c>
      <c r="BP2458" s="99">
        <v>0</v>
      </c>
      <c r="BQ2458" s="99">
        <v>0</v>
      </c>
      <c r="BR2458" s="99">
        <v>5655958.6790771503</v>
      </c>
      <c r="BS2458" s="99">
        <v>1881903.86312866</v>
      </c>
      <c r="BT2458" s="99">
        <v>0</v>
      </c>
      <c r="BU2458" s="99">
        <v>1060090.7299957301</v>
      </c>
      <c r="BV2458" s="99">
        <v>2260495.5536804199</v>
      </c>
      <c r="BW2458" s="99">
        <v>0</v>
      </c>
      <c r="BX2458" s="99">
        <v>196548.19982147199</v>
      </c>
      <c r="BY2458" s="99">
        <v>0</v>
      </c>
      <c r="BZ2458" s="99">
        <v>0</v>
      </c>
      <c r="CA2458" s="99">
        <v>99930.694401740999</v>
      </c>
      <c r="CB2458" s="99">
        <v>4599341.8360595703</v>
      </c>
      <c r="CC2458" s="99">
        <v>44672052.911132798</v>
      </c>
      <c r="CD2458" s="99">
        <v>11002430.7159424</v>
      </c>
      <c r="CE2458" s="99">
        <v>3146.3382555544399</v>
      </c>
      <c r="CF2458" s="99">
        <v>345786.74820709199</v>
      </c>
      <c r="CG2458" s="99">
        <v>2882040.65411377</v>
      </c>
      <c r="CH2458" s="99">
        <v>0</v>
      </c>
      <c r="CI2458" s="99">
        <v>103075.20317268401</v>
      </c>
      <c r="CJ2458" s="99">
        <v>4938004.2214355497</v>
      </c>
      <c r="CK2458" s="99">
        <v>47537240.138183601</v>
      </c>
      <c r="CL2458" s="99">
        <v>11227660.579589801</v>
      </c>
      <c r="CM2458" s="166">
        <v>164872.59283256499</v>
      </c>
      <c r="CN2458" s="166">
        <v>25906590.703125</v>
      </c>
      <c r="CO2458" s="166">
        <v>113865068.28418</v>
      </c>
      <c r="CP2458" s="99">
        <v>11227660.579589801</v>
      </c>
      <c r="CQ2458" s="99">
        <v>0</v>
      </c>
      <c r="CR2458" s="99">
        <v>0</v>
      </c>
      <c r="CS2458" s="99">
        <v>0</v>
      </c>
      <c r="CT2458" s="99">
        <v>0</v>
      </c>
      <c r="CU2458" s="98">
        <v>10437.47652943</v>
      </c>
      <c r="CV2458" s="98">
        <v>64933.675092302998</v>
      </c>
      <c r="CW2458" s="98">
        <v>4945128.5842666626</v>
      </c>
      <c r="CX2458" s="98">
        <v>47554093.565246567</v>
      </c>
    </row>
    <row r="2459" spans="1:102" x14ac:dyDescent="0.2">
      <c r="A2459" s="98" t="s">
        <v>191</v>
      </c>
      <c r="B2459" s="100">
        <v>41609</v>
      </c>
      <c r="C2459" s="99">
        <v>89381.558722496004</v>
      </c>
      <c r="D2459" s="99">
        <v>0</v>
      </c>
      <c r="E2459" s="99">
        <v>9984.1737661361694</v>
      </c>
      <c r="F2459" s="99">
        <v>8864.6709325313604</v>
      </c>
      <c r="G2459" s="99">
        <v>3141.5898730754898</v>
      </c>
      <c r="H2459" s="99">
        <v>0</v>
      </c>
      <c r="I2459" s="99">
        <v>0</v>
      </c>
      <c r="J2459" s="99">
        <v>61908.270364284501</v>
      </c>
      <c r="K2459" s="99">
        <v>0</v>
      </c>
      <c r="L2459" s="99">
        <v>183.623192464933</v>
      </c>
      <c r="M2459" s="99">
        <v>41843.8047747612</v>
      </c>
      <c r="N2459" s="99">
        <v>3673.69941458106</v>
      </c>
      <c r="O2459" s="99">
        <v>0</v>
      </c>
      <c r="P2459" s="99">
        <v>48968.159100055702</v>
      </c>
      <c r="Q2459" s="99">
        <v>4724.5932760238602</v>
      </c>
      <c r="R2459" s="99">
        <v>0</v>
      </c>
      <c r="S2459" s="99">
        <v>3119.7553904950601</v>
      </c>
      <c r="T2459" s="99">
        <v>0</v>
      </c>
      <c r="U2459" s="99">
        <v>61954.5711712837</v>
      </c>
      <c r="V2459" s="99">
        <v>3772656.2867431599</v>
      </c>
      <c r="W2459" s="99">
        <v>0</v>
      </c>
      <c r="X2459" s="99">
        <v>731635.64102172898</v>
      </c>
      <c r="Y2459" s="99">
        <v>603599.33372497605</v>
      </c>
      <c r="Z2459" s="99">
        <v>338963.85568618798</v>
      </c>
      <c r="AA2459" s="99">
        <v>0</v>
      </c>
      <c r="AB2459" s="99">
        <v>0</v>
      </c>
      <c r="AC2459" s="99">
        <v>20785985.252441399</v>
      </c>
      <c r="AD2459" s="99">
        <v>0</v>
      </c>
      <c r="AE2459" s="99">
        <v>12272.35141325</v>
      </c>
      <c r="AF2459" s="99">
        <v>1684119.7479858401</v>
      </c>
      <c r="AG2459" s="99">
        <v>563254.81035614002</v>
      </c>
      <c r="AH2459" s="99">
        <v>0</v>
      </c>
      <c r="AI2459" s="99">
        <v>1746093.4108581501</v>
      </c>
      <c r="AJ2459" s="99">
        <v>509216.13009262102</v>
      </c>
      <c r="AK2459" s="99">
        <v>0</v>
      </c>
      <c r="AL2459" s="99">
        <v>335198.24398040801</v>
      </c>
      <c r="AM2459" s="99">
        <v>0</v>
      </c>
      <c r="AN2459" s="99">
        <v>20787688.2275391</v>
      </c>
      <c r="AO2459" s="99">
        <v>37680492.951660201</v>
      </c>
      <c r="AP2459" s="99">
        <v>0</v>
      </c>
      <c r="AQ2459" s="99">
        <v>6304293.6719970703</v>
      </c>
      <c r="AR2459" s="99">
        <v>5163870.5534057599</v>
      </c>
      <c r="AS2459" s="99">
        <v>2847080.4972839402</v>
      </c>
      <c r="AT2459" s="99">
        <v>0</v>
      </c>
      <c r="AU2459" s="99">
        <v>0</v>
      </c>
      <c r="AV2459" s="99">
        <v>66151636.014160201</v>
      </c>
      <c r="AW2459" s="99">
        <v>0</v>
      </c>
      <c r="AX2459" s="99">
        <v>115641.208839417</v>
      </c>
      <c r="AY2459" s="99">
        <v>17160857.061035201</v>
      </c>
      <c r="AZ2459" s="99">
        <v>4945113.73510742</v>
      </c>
      <c r="BA2459" s="99">
        <v>0</v>
      </c>
      <c r="BB2459" s="99">
        <v>17345743.981201202</v>
      </c>
      <c r="BC2459" s="99">
        <v>4530074.1564331101</v>
      </c>
      <c r="BD2459" s="99">
        <v>0</v>
      </c>
      <c r="BE2459" s="99">
        <v>2811430.0115661598</v>
      </c>
      <c r="BF2459" s="99">
        <v>0</v>
      </c>
      <c r="BG2459" s="99">
        <v>66164441.950683601</v>
      </c>
      <c r="BH2459" s="99">
        <v>8462718.2698974591</v>
      </c>
      <c r="BI2459" s="99">
        <v>0</v>
      </c>
      <c r="BJ2459" s="99">
        <v>2492903.7760314899</v>
      </c>
      <c r="BK2459" s="99">
        <v>2126455.3003234901</v>
      </c>
      <c r="BL2459" s="99">
        <v>0</v>
      </c>
      <c r="BM2459" s="99">
        <v>0</v>
      </c>
      <c r="BN2459" s="99">
        <v>0</v>
      </c>
      <c r="BO2459" s="99">
        <v>0</v>
      </c>
      <c r="BP2459" s="99">
        <v>0</v>
      </c>
      <c r="BQ2459" s="99">
        <v>0</v>
      </c>
      <c r="BR2459" s="99">
        <v>5666303.1191406297</v>
      </c>
      <c r="BS2459" s="99">
        <v>1841315.6131744401</v>
      </c>
      <c r="BT2459" s="99">
        <v>0</v>
      </c>
      <c r="BU2459" s="99">
        <v>1247971.08999634</v>
      </c>
      <c r="BV2459" s="99">
        <v>2220480.4146728502</v>
      </c>
      <c r="BW2459" s="99">
        <v>0</v>
      </c>
      <c r="BX2459" s="99">
        <v>228344.429792404</v>
      </c>
      <c r="BY2459" s="99">
        <v>0</v>
      </c>
      <c r="BZ2459" s="99">
        <v>0</v>
      </c>
      <c r="CA2459" s="99">
        <v>99386.675951003999</v>
      </c>
      <c r="CB2459" s="99">
        <v>4508870.1838378897</v>
      </c>
      <c r="CC2459" s="99">
        <v>44047033.751464799</v>
      </c>
      <c r="CD2459" s="99">
        <v>10945880.7706299</v>
      </c>
      <c r="CE2459" s="99">
        <v>3141.3730684816801</v>
      </c>
      <c r="CF2459" s="99">
        <v>338634.694839478</v>
      </c>
      <c r="CG2459" s="99">
        <v>2838855.4602966299</v>
      </c>
      <c r="CH2459" s="99">
        <v>0</v>
      </c>
      <c r="CI2459" s="99">
        <v>102529.44015502901</v>
      </c>
      <c r="CJ2459" s="99">
        <v>4849765.7362670898</v>
      </c>
      <c r="CK2459" s="99">
        <v>46862887.176757798</v>
      </c>
      <c r="CL2459" s="99">
        <v>11184434.025268599</v>
      </c>
      <c r="CM2459" s="166">
        <v>163814.748607635</v>
      </c>
      <c r="CN2459" s="166">
        <v>25626514.744872998</v>
      </c>
      <c r="CO2459" s="166">
        <v>112908621.12793</v>
      </c>
      <c r="CP2459" s="99">
        <v>11184434.025268599</v>
      </c>
      <c r="CQ2459" s="99">
        <v>0</v>
      </c>
      <c r="CR2459" s="99">
        <v>0</v>
      </c>
      <c r="CS2459" s="99">
        <v>0</v>
      </c>
      <c r="CT2459" s="99">
        <v>0</v>
      </c>
      <c r="CU2459" s="98">
        <v>10031.995607706</v>
      </c>
      <c r="CV2459" s="98">
        <v>64435.839524930001</v>
      </c>
      <c r="CW2459" s="98">
        <v>4847504.8786773682</v>
      </c>
      <c r="CX2459" s="98">
        <v>46885889.21176143</v>
      </c>
    </row>
    <row r="2460" spans="1:102" x14ac:dyDescent="0.2">
      <c r="A2460" s="98" t="s">
        <v>191</v>
      </c>
      <c r="B2460" s="100">
        <v>41699</v>
      </c>
      <c r="C2460" s="99">
        <v>89124.455641746506</v>
      </c>
      <c r="D2460" s="99">
        <v>0</v>
      </c>
      <c r="E2460" s="99">
        <v>9668.4968487024307</v>
      </c>
      <c r="F2460" s="99">
        <v>8788.0415390729904</v>
      </c>
      <c r="G2460" s="99">
        <v>3122.24966281652</v>
      </c>
      <c r="H2460" s="99">
        <v>0</v>
      </c>
      <c r="I2460" s="99">
        <v>0</v>
      </c>
      <c r="J2460" s="99">
        <v>61660.1294322014</v>
      </c>
      <c r="K2460" s="99">
        <v>0</v>
      </c>
      <c r="L2460" s="99">
        <v>196.386890551075</v>
      </c>
      <c r="M2460" s="99">
        <v>41876.036782264702</v>
      </c>
      <c r="N2460" s="99">
        <v>3606.5898075103801</v>
      </c>
      <c r="O2460" s="99">
        <v>0</v>
      </c>
      <c r="P2460" s="99">
        <v>48240.677217483499</v>
      </c>
      <c r="Q2460" s="99">
        <v>4668.8476407527896</v>
      </c>
      <c r="R2460" s="99">
        <v>0</v>
      </c>
      <c r="S2460" s="99">
        <v>3095.5607063770299</v>
      </c>
      <c r="T2460" s="99">
        <v>0</v>
      </c>
      <c r="U2460" s="99">
        <v>61658.956510543801</v>
      </c>
      <c r="V2460" s="99">
        <v>3781227.8359985398</v>
      </c>
      <c r="W2460" s="99">
        <v>0</v>
      </c>
      <c r="X2460" s="99">
        <v>701710.13786315895</v>
      </c>
      <c r="Y2460" s="99">
        <v>595106.60667419399</v>
      </c>
      <c r="Z2460" s="99">
        <v>331601.96020507801</v>
      </c>
      <c r="AA2460" s="99">
        <v>0</v>
      </c>
      <c r="AB2460" s="99">
        <v>0</v>
      </c>
      <c r="AC2460" s="99">
        <v>20527525.673095699</v>
      </c>
      <c r="AD2460" s="99">
        <v>0</v>
      </c>
      <c r="AE2460" s="99">
        <v>16278.107475757601</v>
      </c>
      <c r="AF2460" s="99">
        <v>1680227.45018005</v>
      </c>
      <c r="AG2460" s="99">
        <v>555199.22373199498</v>
      </c>
      <c r="AH2460" s="99">
        <v>0</v>
      </c>
      <c r="AI2460" s="99">
        <v>1706369.1477966299</v>
      </c>
      <c r="AJ2460" s="99">
        <v>510621.38637161301</v>
      </c>
      <c r="AK2460" s="99">
        <v>0</v>
      </c>
      <c r="AL2460" s="99">
        <v>328823.60349273699</v>
      </c>
      <c r="AM2460" s="99">
        <v>0</v>
      </c>
      <c r="AN2460" s="99">
        <v>20676269.269531298</v>
      </c>
      <c r="AO2460" s="99">
        <v>37989836.925781302</v>
      </c>
      <c r="AP2460" s="99">
        <v>0</v>
      </c>
      <c r="AQ2460" s="99">
        <v>6054755.3371582003</v>
      </c>
      <c r="AR2460" s="99">
        <v>5076111.79797363</v>
      </c>
      <c r="AS2460" s="99">
        <v>2803124.9933776902</v>
      </c>
      <c r="AT2460" s="99">
        <v>0</v>
      </c>
      <c r="AU2460" s="99">
        <v>0</v>
      </c>
      <c r="AV2460" s="99">
        <v>65944570.509765603</v>
      </c>
      <c r="AW2460" s="99">
        <v>0</v>
      </c>
      <c r="AX2460" s="99">
        <v>156181.935310364</v>
      </c>
      <c r="AY2460" s="99">
        <v>17238238.294433601</v>
      </c>
      <c r="AZ2460" s="99">
        <v>4905004.1537475605</v>
      </c>
      <c r="BA2460" s="99">
        <v>0</v>
      </c>
      <c r="BB2460" s="99">
        <v>16987222.691406298</v>
      </c>
      <c r="BC2460" s="99">
        <v>4567354.07421875</v>
      </c>
      <c r="BD2460" s="99">
        <v>0</v>
      </c>
      <c r="BE2460" s="99">
        <v>2775566.3072204599</v>
      </c>
      <c r="BF2460" s="99">
        <v>0</v>
      </c>
      <c r="BG2460" s="99">
        <v>66250707.160644501</v>
      </c>
      <c r="BH2460" s="99">
        <v>8407960.9880371094</v>
      </c>
      <c r="BI2460" s="99">
        <v>0</v>
      </c>
      <c r="BJ2460" s="99">
        <v>2431414.15905762</v>
      </c>
      <c r="BK2460" s="99">
        <v>2090199.3202819801</v>
      </c>
      <c r="BL2460" s="99">
        <v>0</v>
      </c>
      <c r="BM2460" s="99">
        <v>0</v>
      </c>
      <c r="BN2460" s="99">
        <v>0</v>
      </c>
      <c r="BO2460" s="99">
        <v>0</v>
      </c>
      <c r="BP2460" s="99">
        <v>0</v>
      </c>
      <c r="BQ2460" s="99">
        <v>0</v>
      </c>
      <c r="BR2460" s="99">
        <v>5613406.57141113</v>
      </c>
      <c r="BS2460" s="99">
        <v>1827846.5836029099</v>
      </c>
      <c r="BT2460" s="99">
        <v>0</v>
      </c>
      <c r="BU2460" s="99">
        <v>1201360.6499939</v>
      </c>
      <c r="BV2460" s="99">
        <v>2226806.2095642099</v>
      </c>
      <c r="BW2460" s="99">
        <v>0</v>
      </c>
      <c r="BX2460" s="99">
        <v>232767.62981033299</v>
      </c>
      <c r="BY2460" s="99">
        <v>0</v>
      </c>
      <c r="BZ2460" s="99">
        <v>0</v>
      </c>
      <c r="CA2460" s="99">
        <v>98762.333619117693</v>
      </c>
      <c r="CB2460" s="99">
        <v>4483649.4296264602</v>
      </c>
      <c r="CC2460" s="99">
        <v>44017072.418945298</v>
      </c>
      <c r="CD2460" s="99">
        <v>10854729.5270996</v>
      </c>
      <c r="CE2460" s="99">
        <v>3120.8030191958001</v>
      </c>
      <c r="CF2460" s="99">
        <v>330940.62693405198</v>
      </c>
      <c r="CG2460" s="99">
        <v>2802462.7236328102</v>
      </c>
      <c r="CH2460" s="99">
        <v>0</v>
      </c>
      <c r="CI2460" s="99">
        <v>101881.294207573</v>
      </c>
      <c r="CJ2460" s="99">
        <v>4819400.7586059598</v>
      </c>
      <c r="CK2460" s="99">
        <v>46970435.185546897</v>
      </c>
      <c r="CL2460" s="99">
        <v>11068452.381591801</v>
      </c>
      <c r="CM2460" s="166">
        <v>163063.59726333601</v>
      </c>
      <c r="CN2460" s="166">
        <v>25469851.805908199</v>
      </c>
      <c r="CO2460" s="166">
        <v>113064247.71386699</v>
      </c>
      <c r="CP2460" s="99">
        <v>11068452.381591801</v>
      </c>
      <c r="CQ2460" s="99">
        <v>0</v>
      </c>
      <c r="CR2460" s="99">
        <v>0</v>
      </c>
      <c r="CS2460" s="99">
        <v>0</v>
      </c>
      <c r="CT2460" s="99">
        <v>0</v>
      </c>
      <c r="CU2460" s="98">
        <v>9702.1891722100008</v>
      </c>
      <c r="CV2460" s="98">
        <v>64180.719508527996</v>
      </c>
      <c r="CW2460" s="98">
        <v>4814590.0565605126</v>
      </c>
      <c r="CX2460" s="98">
        <v>46819535.14257811</v>
      </c>
    </row>
    <row r="2461" spans="1:102" x14ac:dyDescent="0.2">
      <c r="A2461" s="98" t="s">
        <v>191</v>
      </c>
      <c r="B2461" s="100">
        <v>41791</v>
      </c>
      <c r="C2461" s="99">
        <v>89028.267458915696</v>
      </c>
      <c r="D2461" s="99">
        <v>0</v>
      </c>
      <c r="E2461" s="99">
        <v>9482.53007650375</v>
      </c>
      <c r="F2461" s="99">
        <v>8654.2388770580292</v>
      </c>
      <c r="G2461" s="99">
        <v>3142.73571190238</v>
      </c>
      <c r="H2461" s="99">
        <v>0</v>
      </c>
      <c r="I2461" s="99">
        <v>0</v>
      </c>
      <c r="J2461" s="99">
        <v>61393.737263679497</v>
      </c>
      <c r="K2461" s="99">
        <v>0</v>
      </c>
      <c r="L2461" s="99">
        <v>875.30471554398503</v>
      </c>
      <c r="M2461" s="99">
        <v>41856.376522064202</v>
      </c>
      <c r="N2461" s="99">
        <v>3537.8053455650802</v>
      </c>
      <c r="O2461" s="99">
        <v>0</v>
      </c>
      <c r="P2461" s="99">
        <v>47703.6201758385</v>
      </c>
      <c r="Q2461" s="99">
        <v>4631.0405828356697</v>
      </c>
      <c r="R2461" s="99">
        <v>0</v>
      </c>
      <c r="S2461" s="99">
        <v>3133.9785084128398</v>
      </c>
      <c r="T2461" s="99">
        <v>0</v>
      </c>
      <c r="U2461" s="99">
        <v>61469.103809356697</v>
      </c>
      <c r="V2461" s="99">
        <v>3779740.79797363</v>
      </c>
      <c r="W2461" s="99">
        <v>0</v>
      </c>
      <c r="X2461" s="99">
        <v>685434.61557006801</v>
      </c>
      <c r="Y2461" s="99">
        <v>585915.78193664597</v>
      </c>
      <c r="Z2461" s="99">
        <v>329873.26930618298</v>
      </c>
      <c r="AA2461" s="99">
        <v>0</v>
      </c>
      <c r="AB2461" s="99">
        <v>0</v>
      </c>
      <c r="AC2461" s="99">
        <v>20573759.271972701</v>
      </c>
      <c r="AD2461" s="99">
        <v>0</v>
      </c>
      <c r="AE2461" s="99">
        <v>24374.9566960335</v>
      </c>
      <c r="AF2461" s="99">
        <v>1686446.15361023</v>
      </c>
      <c r="AG2461" s="99">
        <v>547978.76991271996</v>
      </c>
      <c r="AH2461" s="99">
        <v>0</v>
      </c>
      <c r="AI2461" s="99">
        <v>1683164.8838043199</v>
      </c>
      <c r="AJ2461" s="99">
        <v>513667.40421676601</v>
      </c>
      <c r="AK2461" s="99">
        <v>0</v>
      </c>
      <c r="AL2461" s="99">
        <v>327403.88792037999</v>
      </c>
      <c r="AM2461" s="99">
        <v>0</v>
      </c>
      <c r="AN2461" s="99">
        <v>20538857.0473633</v>
      </c>
      <c r="AO2461" s="99">
        <v>38110820.345214799</v>
      </c>
      <c r="AP2461" s="99">
        <v>0</v>
      </c>
      <c r="AQ2461" s="99">
        <v>5895506.3695678702</v>
      </c>
      <c r="AR2461" s="99">
        <v>4990815.3651733398</v>
      </c>
      <c r="AS2461" s="99">
        <v>2795357.5376281701</v>
      </c>
      <c r="AT2461" s="99">
        <v>0</v>
      </c>
      <c r="AU2461" s="99">
        <v>0</v>
      </c>
      <c r="AV2461" s="99">
        <v>65955298.807617202</v>
      </c>
      <c r="AW2461" s="99">
        <v>0</v>
      </c>
      <c r="AX2461" s="99">
        <v>242452.28174209601</v>
      </c>
      <c r="AY2461" s="99">
        <v>17401303.7180176</v>
      </c>
      <c r="AZ2461" s="99">
        <v>4809162.4525146503</v>
      </c>
      <c r="BA2461" s="99">
        <v>0</v>
      </c>
      <c r="BB2461" s="99">
        <v>16853423.049560498</v>
      </c>
      <c r="BC2461" s="99">
        <v>4578530.3468627902</v>
      </c>
      <c r="BD2461" s="99">
        <v>0</v>
      </c>
      <c r="BE2461" s="99">
        <v>2778952.4798583998</v>
      </c>
      <c r="BF2461" s="99">
        <v>0</v>
      </c>
      <c r="BG2461" s="99">
        <v>65881154.164550804</v>
      </c>
      <c r="BH2461" s="99">
        <v>8463920.0732421894</v>
      </c>
      <c r="BI2461" s="99">
        <v>0</v>
      </c>
      <c r="BJ2461" s="99">
        <v>2398317.0331115699</v>
      </c>
      <c r="BK2461" s="99">
        <v>2067443.3732757601</v>
      </c>
      <c r="BL2461" s="99">
        <v>0</v>
      </c>
      <c r="BM2461" s="99">
        <v>0</v>
      </c>
      <c r="BN2461" s="99">
        <v>0</v>
      </c>
      <c r="BO2461" s="99">
        <v>0</v>
      </c>
      <c r="BP2461" s="99">
        <v>0</v>
      </c>
      <c r="BQ2461" s="99">
        <v>0</v>
      </c>
      <c r="BR2461" s="99">
        <v>5711112.3253784198</v>
      </c>
      <c r="BS2461" s="99">
        <v>1794933.71315002</v>
      </c>
      <c r="BT2461" s="99">
        <v>0</v>
      </c>
      <c r="BU2461" s="99">
        <v>1218260.1699829099</v>
      </c>
      <c r="BV2461" s="99">
        <v>2240180.91323853</v>
      </c>
      <c r="BW2461" s="99">
        <v>0</v>
      </c>
      <c r="BX2461" s="99">
        <v>231490.87980651899</v>
      </c>
      <c r="BY2461" s="99">
        <v>0</v>
      </c>
      <c r="BZ2461" s="99">
        <v>0</v>
      </c>
      <c r="CA2461" s="99">
        <v>98527.963306427002</v>
      </c>
      <c r="CB2461" s="99">
        <v>4467817.1739502</v>
      </c>
      <c r="CC2461" s="99">
        <v>44012995.523925804</v>
      </c>
      <c r="CD2461" s="99">
        <v>10860086.3814697</v>
      </c>
      <c r="CE2461" s="99">
        <v>3142.5510621368899</v>
      </c>
      <c r="CF2461" s="99">
        <v>330779.59394836402</v>
      </c>
      <c r="CG2461" s="99">
        <v>2803361.625</v>
      </c>
      <c r="CH2461" s="99">
        <v>0</v>
      </c>
      <c r="CI2461" s="99">
        <v>101673.539094925</v>
      </c>
      <c r="CJ2461" s="99">
        <v>4798294.0540771503</v>
      </c>
      <c r="CK2461" s="99">
        <v>46813881.080078103</v>
      </c>
      <c r="CL2461" s="99">
        <v>11080964.193237299</v>
      </c>
      <c r="CM2461" s="166">
        <v>162548.794828415</v>
      </c>
      <c r="CN2461" s="166">
        <v>25327318.4455566</v>
      </c>
      <c r="CO2461" s="166">
        <v>112723027.274414</v>
      </c>
      <c r="CP2461" s="99">
        <v>11080964.193237299</v>
      </c>
      <c r="CQ2461" s="99">
        <v>0</v>
      </c>
      <c r="CR2461" s="99">
        <v>0</v>
      </c>
      <c r="CS2461" s="99">
        <v>0</v>
      </c>
      <c r="CT2461" s="99">
        <v>0</v>
      </c>
      <c r="CU2461" s="98">
        <v>9535.733631047</v>
      </c>
      <c r="CV2461" s="98">
        <v>63942.608920879</v>
      </c>
      <c r="CW2461" s="98">
        <v>4798596.7678985642</v>
      </c>
      <c r="CX2461" s="98">
        <v>46816357.148925804</v>
      </c>
    </row>
    <row r="2462" spans="1:102" x14ac:dyDescent="0.2">
      <c r="A2462" s="98" t="s">
        <v>191</v>
      </c>
      <c r="B2462" s="100">
        <v>41883</v>
      </c>
      <c r="C2462" s="99">
        <v>89142.242907524094</v>
      </c>
      <c r="D2462" s="99">
        <v>0</v>
      </c>
      <c r="E2462" s="99">
        <v>9184.8454151153601</v>
      </c>
      <c r="F2462" s="99">
        <v>8381.4523053169305</v>
      </c>
      <c r="G2462" s="99">
        <v>3183.2943511009198</v>
      </c>
      <c r="H2462" s="99">
        <v>0</v>
      </c>
      <c r="I2462" s="99">
        <v>0</v>
      </c>
      <c r="J2462" s="99">
        <v>61010.218687534303</v>
      </c>
      <c r="K2462" s="99">
        <v>0</v>
      </c>
      <c r="L2462" s="99">
        <v>740.90572921186697</v>
      </c>
      <c r="M2462" s="99">
        <v>41991.034985065497</v>
      </c>
      <c r="N2462" s="99">
        <v>3435.8237423300702</v>
      </c>
      <c r="O2462" s="99">
        <v>0</v>
      </c>
      <c r="P2462" s="99">
        <v>47595.453835964203</v>
      </c>
      <c r="Q2462" s="99">
        <v>4592.1895488500604</v>
      </c>
      <c r="R2462" s="99">
        <v>0</v>
      </c>
      <c r="S2462" s="99">
        <v>3174.2012196779301</v>
      </c>
      <c r="T2462" s="99">
        <v>0</v>
      </c>
      <c r="U2462" s="99">
        <v>61027.449771881104</v>
      </c>
      <c r="V2462" s="99">
        <v>3756917.5574340802</v>
      </c>
      <c r="W2462" s="99">
        <v>0</v>
      </c>
      <c r="X2462" s="99">
        <v>670050.88947296096</v>
      </c>
      <c r="Y2462" s="99">
        <v>576156.36899566697</v>
      </c>
      <c r="Z2462" s="99">
        <v>328281.519664764</v>
      </c>
      <c r="AA2462" s="99">
        <v>0</v>
      </c>
      <c r="AB2462" s="99">
        <v>0</v>
      </c>
      <c r="AC2462" s="99">
        <v>20490604.6948242</v>
      </c>
      <c r="AD2462" s="99">
        <v>0</v>
      </c>
      <c r="AE2462" s="99">
        <v>23601.0974097252</v>
      </c>
      <c r="AF2462" s="99">
        <v>1677440.68411255</v>
      </c>
      <c r="AG2462" s="99">
        <v>537657.82653808605</v>
      </c>
      <c r="AH2462" s="99">
        <v>0</v>
      </c>
      <c r="AI2462" s="99">
        <v>1671337.36784363</v>
      </c>
      <c r="AJ2462" s="99">
        <v>515977.27039718599</v>
      </c>
      <c r="AK2462" s="99">
        <v>0</v>
      </c>
      <c r="AL2462" s="99">
        <v>326295.69448471098</v>
      </c>
      <c r="AM2462" s="99">
        <v>0</v>
      </c>
      <c r="AN2462" s="99">
        <v>20414877.7419434</v>
      </c>
      <c r="AO2462" s="99">
        <v>38029302.009765603</v>
      </c>
      <c r="AP2462" s="99">
        <v>0</v>
      </c>
      <c r="AQ2462" s="99">
        <v>5775850.6094360398</v>
      </c>
      <c r="AR2462" s="99">
        <v>4945515.1545410203</v>
      </c>
      <c r="AS2462" s="99">
        <v>2787808.2864685101</v>
      </c>
      <c r="AT2462" s="99">
        <v>0</v>
      </c>
      <c r="AU2462" s="99">
        <v>0</v>
      </c>
      <c r="AV2462" s="99">
        <v>65672953.241699196</v>
      </c>
      <c r="AW2462" s="99">
        <v>0</v>
      </c>
      <c r="AX2462" s="99">
        <v>223309.450901031</v>
      </c>
      <c r="AY2462" s="99">
        <v>17379844.916747998</v>
      </c>
      <c r="AZ2462" s="99">
        <v>4756452.12744141</v>
      </c>
      <c r="BA2462" s="99">
        <v>0</v>
      </c>
      <c r="BB2462" s="99">
        <v>16868618.418945301</v>
      </c>
      <c r="BC2462" s="99">
        <v>4597509.0858764602</v>
      </c>
      <c r="BD2462" s="99">
        <v>0</v>
      </c>
      <c r="BE2462" s="99">
        <v>2776195.7767028799</v>
      </c>
      <c r="BF2462" s="99">
        <v>0</v>
      </c>
      <c r="BG2462" s="99">
        <v>65434989.485839799</v>
      </c>
      <c r="BH2462" s="99">
        <v>8555336.5797119103</v>
      </c>
      <c r="BI2462" s="99">
        <v>0</v>
      </c>
      <c r="BJ2462" s="99">
        <v>2374955.8034668001</v>
      </c>
      <c r="BK2462" s="99">
        <v>2056113.2279052699</v>
      </c>
      <c r="BL2462" s="99">
        <v>0</v>
      </c>
      <c r="BM2462" s="99">
        <v>0</v>
      </c>
      <c r="BN2462" s="99">
        <v>0</v>
      </c>
      <c r="BO2462" s="99">
        <v>0</v>
      </c>
      <c r="BP2462" s="99">
        <v>0</v>
      </c>
      <c r="BQ2462" s="99">
        <v>0</v>
      </c>
      <c r="BR2462" s="99">
        <v>5746873.1265258798</v>
      </c>
      <c r="BS2462" s="99">
        <v>1778107.5485534701</v>
      </c>
      <c r="BT2462" s="99">
        <v>0</v>
      </c>
      <c r="BU2462" s="99">
        <v>993502.79999542201</v>
      </c>
      <c r="BV2462" s="99">
        <v>2243128.5161438002</v>
      </c>
      <c r="BW2462" s="99">
        <v>0</v>
      </c>
      <c r="BX2462" s="99">
        <v>187486.33984947199</v>
      </c>
      <c r="BY2462" s="99">
        <v>0</v>
      </c>
      <c r="BZ2462" s="99">
        <v>0</v>
      </c>
      <c r="CA2462" s="99">
        <v>98316.696414947495</v>
      </c>
      <c r="CB2462" s="99">
        <v>4427142.7302246103</v>
      </c>
      <c r="CC2462" s="99">
        <v>43827327.860839799</v>
      </c>
      <c r="CD2462" s="99">
        <v>10926970.5509033</v>
      </c>
      <c r="CE2462" s="99">
        <v>3184.69542846084</v>
      </c>
      <c r="CF2462" s="99">
        <v>328329.10683441203</v>
      </c>
      <c r="CG2462" s="99">
        <v>2787168.5039367699</v>
      </c>
      <c r="CH2462" s="99">
        <v>0</v>
      </c>
      <c r="CI2462" s="99">
        <v>101498.836063385</v>
      </c>
      <c r="CJ2462" s="99">
        <v>4753197.3384399395</v>
      </c>
      <c r="CK2462" s="99">
        <v>46547730.248535201</v>
      </c>
      <c r="CL2462" s="99">
        <v>11150012.212158199</v>
      </c>
      <c r="CM2462" s="166">
        <v>161811.99898910499</v>
      </c>
      <c r="CN2462" s="166">
        <v>25190014.1096191</v>
      </c>
      <c r="CO2462" s="166">
        <v>112086192.703125</v>
      </c>
      <c r="CP2462" s="99">
        <v>11150012.212158199</v>
      </c>
      <c r="CQ2462" s="99">
        <v>0</v>
      </c>
      <c r="CR2462" s="99">
        <v>0</v>
      </c>
      <c r="CS2462" s="99">
        <v>0</v>
      </c>
      <c r="CT2462" s="99">
        <v>0</v>
      </c>
      <c r="CU2462" s="98">
        <v>9191.5452429870002</v>
      </c>
      <c r="CV2462" s="98">
        <v>63591.549330187001</v>
      </c>
      <c r="CW2462" s="98">
        <v>4755471.8370590219</v>
      </c>
      <c r="CX2462" s="98">
        <v>46614496.364776567</v>
      </c>
    </row>
    <row r="2463" spans="1:102" x14ac:dyDescent="0.2">
      <c r="A2463" s="98" t="s">
        <v>191</v>
      </c>
      <c r="B2463" s="100">
        <v>41974</v>
      </c>
      <c r="C2463" s="99">
        <v>88784.568838119507</v>
      </c>
      <c r="D2463" s="99">
        <v>0</v>
      </c>
      <c r="E2463" s="99">
        <v>9001.6881607770902</v>
      </c>
      <c r="F2463" s="99">
        <v>8239.7963418960608</v>
      </c>
      <c r="G2463" s="99">
        <v>3221.7241498827898</v>
      </c>
      <c r="H2463" s="99">
        <v>0</v>
      </c>
      <c r="I2463" s="99">
        <v>0</v>
      </c>
      <c r="J2463" s="99">
        <v>59786.7223167419</v>
      </c>
      <c r="K2463" s="99">
        <v>0</v>
      </c>
      <c r="L2463" s="99">
        <v>757.31501905620098</v>
      </c>
      <c r="M2463" s="99">
        <v>41775.39960289</v>
      </c>
      <c r="N2463" s="99">
        <v>3364.8720485568001</v>
      </c>
      <c r="O2463" s="99">
        <v>0</v>
      </c>
      <c r="P2463" s="99">
        <v>47426.4828038216</v>
      </c>
      <c r="Q2463" s="99">
        <v>4519.3913128972099</v>
      </c>
      <c r="R2463" s="99">
        <v>0</v>
      </c>
      <c r="S2463" s="99">
        <v>3209.0612219572099</v>
      </c>
      <c r="T2463" s="99">
        <v>0</v>
      </c>
      <c r="U2463" s="99">
        <v>59785.047275543198</v>
      </c>
      <c r="V2463" s="99">
        <v>3713596.9577941899</v>
      </c>
      <c r="W2463" s="99">
        <v>0</v>
      </c>
      <c r="X2463" s="99">
        <v>649037.56583404494</v>
      </c>
      <c r="Y2463" s="99">
        <v>558553.48032379197</v>
      </c>
      <c r="Z2463" s="99">
        <v>328962.70344161999</v>
      </c>
      <c r="AA2463" s="99">
        <v>0</v>
      </c>
      <c r="AB2463" s="99">
        <v>0</v>
      </c>
      <c r="AC2463" s="99">
        <v>20101487.544433601</v>
      </c>
      <c r="AD2463" s="99">
        <v>0</v>
      </c>
      <c r="AE2463" s="99">
        <v>23175.854110717799</v>
      </c>
      <c r="AF2463" s="99">
        <v>1661575.7471771201</v>
      </c>
      <c r="AG2463" s="99">
        <v>524877.40959167504</v>
      </c>
      <c r="AH2463" s="99">
        <v>0</v>
      </c>
      <c r="AI2463" s="99">
        <v>1653127.4690704299</v>
      </c>
      <c r="AJ2463" s="99">
        <v>506491.23783111601</v>
      </c>
      <c r="AK2463" s="99">
        <v>0</v>
      </c>
      <c r="AL2463" s="99">
        <v>327670.770465851</v>
      </c>
      <c r="AM2463" s="99">
        <v>0</v>
      </c>
      <c r="AN2463" s="99">
        <v>20125213.295410201</v>
      </c>
      <c r="AO2463" s="99">
        <v>37772095.919921897</v>
      </c>
      <c r="AP2463" s="99">
        <v>0</v>
      </c>
      <c r="AQ2463" s="99">
        <v>5590101.4201049795</v>
      </c>
      <c r="AR2463" s="99">
        <v>4786476.7638549795</v>
      </c>
      <c r="AS2463" s="99">
        <v>2803987.4400329599</v>
      </c>
      <c r="AT2463" s="99">
        <v>0</v>
      </c>
      <c r="AU2463" s="99">
        <v>0</v>
      </c>
      <c r="AV2463" s="99">
        <v>64921196.419433601</v>
      </c>
      <c r="AW2463" s="99">
        <v>0</v>
      </c>
      <c r="AX2463" s="99">
        <v>203173.62392616301</v>
      </c>
      <c r="AY2463" s="99">
        <v>17299230.6943359</v>
      </c>
      <c r="AZ2463" s="99">
        <v>4659551.9817504901</v>
      </c>
      <c r="BA2463" s="99">
        <v>0</v>
      </c>
      <c r="BB2463" s="99">
        <v>16750636.9106445</v>
      </c>
      <c r="BC2463" s="99">
        <v>4541864.7530517597</v>
      </c>
      <c r="BD2463" s="99">
        <v>0</v>
      </c>
      <c r="BE2463" s="99">
        <v>2786623.42828369</v>
      </c>
      <c r="BF2463" s="99">
        <v>0</v>
      </c>
      <c r="BG2463" s="99">
        <v>64968032.8759766</v>
      </c>
      <c r="BH2463" s="99">
        <v>8527236.85083008</v>
      </c>
      <c r="BI2463" s="99">
        <v>0</v>
      </c>
      <c r="BJ2463" s="99">
        <v>2316154.0862121601</v>
      </c>
      <c r="BK2463" s="99">
        <v>2008793.82554626</v>
      </c>
      <c r="BL2463" s="99">
        <v>0</v>
      </c>
      <c r="BM2463" s="99">
        <v>0</v>
      </c>
      <c r="BN2463" s="99">
        <v>0</v>
      </c>
      <c r="BO2463" s="99">
        <v>0</v>
      </c>
      <c r="BP2463" s="99">
        <v>0</v>
      </c>
      <c r="BQ2463" s="99">
        <v>0</v>
      </c>
      <c r="BR2463" s="99">
        <v>5733011.4341430701</v>
      </c>
      <c r="BS2463" s="99">
        <v>1741435.34892273</v>
      </c>
      <c r="BT2463" s="99">
        <v>0</v>
      </c>
      <c r="BU2463" s="99">
        <v>1179127.08998108</v>
      </c>
      <c r="BV2463" s="99">
        <v>2224272.7463378902</v>
      </c>
      <c r="BW2463" s="99">
        <v>0</v>
      </c>
      <c r="BX2463" s="99">
        <v>225025.889802933</v>
      </c>
      <c r="BY2463" s="99">
        <v>0</v>
      </c>
      <c r="BZ2463" s="99">
        <v>0</v>
      </c>
      <c r="CA2463" s="99">
        <v>97818.464956283598</v>
      </c>
      <c r="CB2463" s="99">
        <v>4363112.7349243201</v>
      </c>
      <c r="CC2463" s="99">
        <v>43393917.1640625</v>
      </c>
      <c r="CD2463" s="99">
        <v>10837048.326293901</v>
      </c>
      <c r="CE2463" s="99">
        <v>3221.82505616546</v>
      </c>
      <c r="CF2463" s="99">
        <v>328946.613830566</v>
      </c>
      <c r="CG2463" s="99">
        <v>2801128.8808288602</v>
      </c>
      <c r="CH2463" s="99">
        <v>0</v>
      </c>
      <c r="CI2463" s="99">
        <v>101040.141425133</v>
      </c>
      <c r="CJ2463" s="99">
        <v>4692642.7291870099</v>
      </c>
      <c r="CK2463" s="99">
        <v>46085698.636230499</v>
      </c>
      <c r="CL2463" s="99">
        <v>11067549.0164795</v>
      </c>
      <c r="CM2463" s="166">
        <v>160238.98216628999</v>
      </c>
      <c r="CN2463" s="166">
        <v>24835527.396728501</v>
      </c>
      <c r="CO2463" s="166">
        <v>111088720.03906301</v>
      </c>
      <c r="CP2463" s="99">
        <v>11067549.0164795</v>
      </c>
      <c r="CQ2463" s="99">
        <v>0</v>
      </c>
      <c r="CR2463" s="99">
        <v>0</v>
      </c>
      <c r="CS2463" s="99">
        <v>0</v>
      </c>
      <c r="CT2463" s="99">
        <v>0</v>
      </c>
      <c r="CU2463" s="98">
        <v>8987.3063792760004</v>
      </c>
      <c r="CV2463" s="98">
        <v>62373.573712286001</v>
      </c>
      <c r="CW2463" s="98">
        <v>4692059.3487548865</v>
      </c>
      <c r="CX2463" s="98">
        <v>46195046.044891357</v>
      </c>
    </row>
    <row r="2464" spans="1:102" x14ac:dyDescent="0.2">
      <c r="A2464" s="98" t="s">
        <v>191</v>
      </c>
      <c r="B2464" s="100">
        <v>42064</v>
      </c>
      <c r="C2464" s="99">
        <v>88452.694965362505</v>
      </c>
      <c r="D2464" s="99">
        <v>0</v>
      </c>
      <c r="E2464" s="99">
        <v>8688.1121790409106</v>
      </c>
      <c r="F2464" s="99">
        <v>7947.5843164324797</v>
      </c>
      <c r="G2464" s="99">
        <v>3265.0772948563099</v>
      </c>
      <c r="H2464" s="99">
        <v>0</v>
      </c>
      <c r="I2464" s="99">
        <v>0</v>
      </c>
      <c r="J2464" s="99">
        <v>59432.230591774001</v>
      </c>
      <c r="K2464" s="99">
        <v>0</v>
      </c>
      <c r="L2464" s="99">
        <v>168.739514980465</v>
      </c>
      <c r="M2464" s="99">
        <v>41735.433971881903</v>
      </c>
      <c r="N2464" s="99">
        <v>3285.5931262373902</v>
      </c>
      <c r="O2464" s="99">
        <v>0</v>
      </c>
      <c r="P2464" s="99">
        <v>47327.897495269797</v>
      </c>
      <c r="Q2464" s="99">
        <v>4516.0538156032599</v>
      </c>
      <c r="R2464" s="99">
        <v>0</v>
      </c>
      <c r="S2464" s="99">
        <v>3247.8065182566602</v>
      </c>
      <c r="T2464" s="99">
        <v>0</v>
      </c>
      <c r="U2464" s="99">
        <v>59391.9122719765</v>
      </c>
      <c r="V2464" s="99">
        <v>3662721.6869201702</v>
      </c>
      <c r="W2464" s="99">
        <v>0</v>
      </c>
      <c r="X2464" s="99">
        <v>632563.25363922096</v>
      </c>
      <c r="Y2464" s="99">
        <v>540381.53702545201</v>
      </c>
      <c r="Z2464" s="99">
        <v>327727.253177643</v>
      </c>
      <c r="AA2464" s="99">
        <v>0</v>
      </c>
      <c r="AB2464" s="99">
        <v>0</v>
      </c>
      <c r="AC2464" s="99">
        <v>19904277.299316399</v>
      </c>
      <c r="AD2464" s="99">
        <v>0</v>
      </c>
      <c r="AE2464" s="99">
        <v>15916.9122437239</v>
      </c>
      <c r="AF2464" s="99">
        <v>1650666.3442688</v>
      </c>
      <c r="AG2464" s="99">
        <v>500550.42765045201</v>
      </c>
      <c r="AH2464" s="99">
        <v>0</v>
      </c>
      <c r="AI2464" s="99">
        <v>1621121.2453155499</v>
      </c>
      <c r="AJ2464" s="99">
        <v>502617.51971816999</v>
      </c>
      <c r="AK2464" s="99">
        <v>0</v>
      </c>
      <c r="AL2464" s="99">
        <v>325744.19269561803</v>
      </c>
      <c r="AM2464" s="99">
        <v>0</v>
      </c>
      <c r="AN2464" s="99">
        <v>19945421.447021499</v>
      </c>
      <c r="AO2464" s="99">
        <v>37451214.996582001</v>
      </c>
      <c r="AP2464" s="99">
        <v>0</v>
      </c>
      <c r="AQ2464" s="99">
        <v>5465015.7164306603</v>
      </c>
      <c r="AR2464" s="99">
        <v>4632110.9692993201</v>
      </c>
      <c r="AS2464" s="99">
        <v>2811674.8229064899</v>
      </c>
      <c r="AT2464" s="99">
        <v>0</v>
      </c>
      <c r="AU2464" s="99">
        <v>0</v>
      </c>
      <c r="AV2464" s="99">
        <v>64484301.609375</v>
      </c>
      <c r="AW2464" s="99">
        <v>0</v>
      </c>
      <c r="AX2464" s="99">
        <v>144205.74336242699</v>
      </c>
      <c r="AY2464" s="99">
        <v>17262867.228759799</v>
      </c>
      <c r="AZ2464" s="99">
        <v>4458499.3397827102</v>
      </c>
      <c r="BA2464" s="99">
        <v>0</v>
      </c>
      <c r="BB2464" s="99">
        <v>16456216.572021499</v>
      </c>
      <c r="BC2464" s="99">
        <v>4489544.4724121103</v>
      </c>
      <c r="BD2464" s="99">
        <v>0</v>
      </c>
      <c r="BE2464" s="99">
        <v>2793739.9275207501</v>
      </c>
      <c r="BF2464" s="99">
        <v>0</v>
      </c>
      <c r="BG2464" s="99">
        <v>64629081.558105499</v>
      </c>
      <c r="BH2464" s="99">
        <v>8407482.1226806603</v>
      </c>
      <c r="BI2464" s="99">
        <v>0</v>
      </c>
      <c r="BJ2464" s="99">
        <v>2251186.2288513202</v>
      </c>
      <c r="BK2464" s="99">
        <v>1955303.8405303999</v>
      </c>
      <c r="BL2464" s="99">
        <v>0</v>
      </c>
      <c r="BM2464" s="99">
        <v>0</v>
      </c>
      <c r="BN2464" s="99">
        <v>0</v>
      </c>
      <c r="BO2464" s="99">
        <v>0</v>
      </c>
      <c r="BP2464" s="99">
        <v>0</v>
      </c>
      <c r="BQ2464" s="99">
        <v>0</v>
      </c>
      <c r="BR2464" s="99">
        <v>5705139.3114623995</v>
      </c>
      <c r="BS2464" s="99">
        <v>1670827.7623443599</v>
      </c>
      <c r="BT2464" s="99">
        <v>0</v>
      </c>
      <c r="BU2464" s="99">
        <v>1139231.9099884001</v>
      </c>
      <c r="BV2464" s="99">
        <v>2205916.82171631</v>
      </c>
      <c r="BW2464" s="99">
        <v>0</v>
      </c>
      <c r="BX2464" s="99">
        <v>253886.43963623</v>
      </c>
      <c r="BY2464" s="99">
        <v>0</v>
      </c>
      <c r="BZ2464" s="99">
        <v>0</v>
      </c>
      <c r="CA2464" s="99">
        <v>97099.834009170503</v>
      </c>
      <c r="CB2464" s="99">
        <v>4298972.9695434598</v>
      </c>
      <c r="CC2464" s="99">
        <v>42911502.112304702</v>
      </c>
      <c r="CD2464" s="99">
        <v>10668378.2584229</v>
      </c>
      <c r="CE2464" s="99">
        <v>3263.8864714503302</v>
      </c>
      <c r="CF2464" s="99">
        <v>326544.60584640497</v>
      </c>
      <c r="CG2464" s="99">
        <v>2804138.10443115</v>
      </c>
      <c r="CH2464" s="99">
        <v>0</v>
      </c>
      <c r="CI2464" s="99">
        <v>100365.370725632</v>
      </c>
      <c r="CJ2464" s="99">
        <v>4628526.7642211895</v>
      </c>
      <c r="CK2464" s="99">
        <v>45808656.582031302</v>
      </c>
      <c r="CL2464" s="99">
        <v>10899358.7504883</v>
      </c>
      <c r="CM2464" s="166">
        <v>159241.65732383699</v>
      </c>
      <c r="CN2464" s="166">
        <v>24541081.364746101</v>
      </c>
      <c r="CO2464" s="166">
        <v>110357057.77929699</v>
      </c>
      <c r="CP2464" s="99">
        <v>10899358.7504883</v>
      </c>
      <c r="CQ2464" s="99">
        <v>0</v>
      </c>
      <c r="CR2464" s="99">
        <v>0</v>
      </c>
      <c r="CS2464" s="99">
        <v>0</v>
      </c>
      <c r="CT2464" s="99">
        <v>0</v>
      </c>
      <c r="CU2464" s="98">
        <v>8695.5906409719992</v>
      </c>
      <c r="CV2464" s="98">
        <v>62084.366368406998</v>
      </c>
      <c r="CW2464" s="98">
        <v>4625517.5753898649</v>
      </c>
      <c r="CX2464" s="98">
        <v>45715640.216735855</v>
      </c>
    </row>
    <row r="2465" spans="1:102" x14ac:dyDescent="0.2">
      <c r="A2465" s="98" t="s">
        <v>191</v>
      </c>
      <c r="B2465" s="100">
        <v>42156</v>
      </c>
      <c r="C2465" s="99">
        <v>88708.766242981001</v>
      </c>
      <c r="D2465" s="99">
        <v>0</v>
      </c>
      <c r="E2465" s="99">
        <v>8548.1519786119497</v>
      </c>
      <c r="F2465" s="99">
        <v>7842.2032120227796</v>
      </c>
      <c r="G2465" s="99">
        <v>3257.00648978353</v>
      </c>
      <c r="H2465" s="99">
        <v>0</v>
      </c>
      <c r="I2465" s="99">
        <v>0</v>
      </c>
      <c r="J2465" s="99">
        <v>59198.133493900299</v>
      </c>
      <c r="K2465" s="99">
        <v>0</v>
      </c>
      <c r="L2465" s="99">
        <v>172.41211515478801</v>
      </c>
      <c r="M2465" s="99">
        <v>41953.101101398497</v>
      </c>
      <c r="N2465" s="99">
        <v>3211.50544801354</v>
      </c>
      <c r="O2465" s="99">
        <v>0</v>
      </c>
      <c r="P2465" s="99">
        <v>47429.891023158998</v>
      </c>
      <c r="Q2465" s="99">
        <v>4520.8233624100703</v>
      </c>
      <c r="R2465" s="99">
        <v>0</v>
      </c>
      <c r="S2465" s="99">
        <v>3249.1708317399002</v>
      </c>
      <c r="T2465" s="99">
        <v>0</v>
      </c>
      <c r="U2465" s="99">
        <v>59261.183873176597</v>
      </c>
      <c r="V2465" s="99">
        <v>3636988.6063537602</v>
      </c>
      <c r="W2465" s="99">
        <v>0</v>
      </c>
      <c r="X2465" s="99">
        <v>620663.66960143996</v>
      </c>
      <c r="Y2465" s="99">
        <v>532059.57074737502</v>
      </c>
      <c r="Z2465" s="99">
        <v>325607.89373779303</v>
      </c>
      <c r="AA2465" s="99">
        <v>0</v>
      </c>
      <c r="AB2465" s="99">
        <v>0</v>
      </c>
      <c r="AC2465" s="99">
        <v>19890955.4226074</v>
      </c>
      <c r="AD2465" s="99">
        <v>0</v>
      </c>
      <c r="AE2465" s="99">
        <v>17366.6510014534</v>
      </c>
      <c r="AF2465" s="99">
        <v>1647943.45143127</v>
      </c>
      <c r="AG2465" s="99">
        <v>496376.67292404198</v>
      </c>
      <c r="AH2465" s="99">
        <v>0</v>
      </c>
      <c r="AI2465" s="99">
        <v>1605065.1517791699</v>
      </c>
      <c r="AJ2465" s="99">
        <v>492929.89231491101</v>
      </c>
      <c r="AK2465" s="99">
        <v>0</v>
      </c>
      <c r="AL2465" s="99">
        <v>324203.41996383702</v>
      </c>
      <c r="AM2465" s="99">
        <v>0</v>
      </c>
      <c r="AN2465" s="99">
        <v>19877766.2734375</v>
      </c>
      <c r="AO2465" s="99">
        <v>37328277.295410201</v>
      </c>
      <c r="AP2465" s="99">
        <v>0</v>
      </c>
      <c r="AQ2465" s="99">
        <v>5311553.3536987295</v>
      </c>
      <c r="AR2465" s="99">
        <v>4546099.6273803702</v>
      </c>
      <c r="AS2465" s="99">
        <v>2806123.8996887198</v>
      </c>
      <c r="AT2465" s="99">
        <v>0</v>
      </c>
      <c r="AU2465" s="99">
        <v>0</v>
      </c>
      <c r="AV2465" s="99">
        <v>64710233.873535201</v>
      </c>
      <c r="AW2465" s="99">
        <v>0</v>
      </c>
      <c r="AX2465" s="99">
        <v>124325.691843033</v>
      </c>
      <c r="AY2465" s="99">
        <v>17323565.151611298</v>
      </c>
      <c r="AZ2465" s="99">
        <v>4428124.90441895</v>
      </c>
      <c r="BA2465" s="99">
        <v>0</v>
      </c>
      <c r="BB2465" s="99">
        <v>16383425.7471924</v>
      </c>
      <c r="BC2465" s="99">
        <v>4395880.4556884803</v>
      </c>
      <c r="BD2465" s="99">
        <v>0</v>
      </c>
      <c r="BE2465" s="99">
        <v>2795711.7301940899</v>
      </c>
      <c r="BF2465" s="99">
        <v>0</v>
      </c>
      <c r="BG2465" s="99">
        <v>64389516.882324196</v>
      </c>
      <c r="BH2465" s="99">
        <v>8464866.6776122991</v>
      </c>
      <c r="BI2465" s="99">
        <v>0</v>
      </c>
      <c r="BJ2465" s="99">
        <v>2231791.5217895498</v>
      </c>
      <c r="BK2465" s="99">
        <v>1949198.6151733401</v>
      </c>
      <c r="BL2465" s="99">
        <v>0</v>
      </c>
      <c r="BM2465" s="99">
        <v>0</v>
      </c>
      <c r="BN2465" s="99">
        <v>0</v>
      </c>
      <c r="BO2465" s="99">
        <v>0</v>
      </c>
      <c r="BP2465" s="99">
        <v>0</v>
      </c>
      <c r="BQ2465" s="99">
        <v>0</v>
      </c>
      <c r="BR2465" s="99">
        <v>5768355.8576660203</v>
      </c>
      <c r="BS2465" s="99">
        <v>1663154.9395446801</v>
      </c>
      <c r="BT2465" s="99">
        <v>0</v>
      </c>
      <c r="BU2465" s="99">
        <v>1164019.7599792499</v>
      </c>
      <c r="BV2465" s="99">
        <v>2176973.4004211398</v>
      </c>
      <c r="BW2465" s="99">
        <v>0</v>
      </c>
      <c r="BX2465" s="99">
        <v>253831.249631882</v>
      </c>
      <c r="BY2465" s="99">
        <v>0</v>
      </c>
      <c r="BZ2465" s="99">
        <v>0</v>
      </c>
      <c r="CA2465" s="99">
        <v>97268.370100974993</v>
      </c>
      <c r="CB2465" s="99">
        <v>4258772.44812012</v>
      </c>
      <c r="CC2465" s="99">
        <v>42620549.187988304</v>
      </c>
      <c r="CD2465" s="99">
        <v>10694585.2177734</v>
      </c>
      <c r="CE2465" s="99">
        <v>3256.87738493085</v>
      </c>
      <c r="CF2465" s="99">
        <v>326758.84202575701</v>
      </c>
      <c r="CG2465" s="99">
        <v>2816938.3476257301</v>
      </c>
      <c r="CH2465" s="99">
        <v>0</v>
      </c>
      <c r="CI2465" s="99">
        <v>100527.92098331499</v>
      </c>
      <c r="CJ2465" s="99">
        <v>4585820.1954345703</v>
      </c>
      <c r="CK2465" s="99">
        <v>45375823.471679702</v>
      </c>
      <c r="CL2465" s="99">
        <v>10933310.1048584</v>
      </c>
      <c r="CM2465" s="166">
        <v>159129.99040985099</v>
      </c>
      <c r="CN2465" s="166">
        <v>24503223.4614258</v>
      </c>
      <c r="CO2465" s="166">
        <v>109972503.724609</v>
      </c>
      <c r="CP2465" s="99">
        <v>10933310.1048584</v>
      </c>
      <c r="CQ2465" s="99">
        <v>0</v>
      </c>
      <c r="CR2465" s="99">
        <v>0</v>
      </c>
      <c r="CS2465" s="99">
        <v>0</v>
      </c>
      <c r="CT2465" s="99">
        <v>0</v>
      </c>
      <c r="CU2465" s="98">
        <v>8582.4696954560004</v>
      </c>
      <c r="CV2465" s="98">
        <v>61848.241133076997</v>
      </c>
      <c r="CW2465" s="98">
        <v>4585531.2901458768</v>
      </c>
      <c r="CX2465" s="98">
        <v>45437487.535614036</v>
      </c>
    </row>
    <row r="2466" spans="1:102" x14ac:dyDescent="0.2">
      <c r="A2466" s="98" t="s">
        <v>191</v>
      </c>
      <c r="B2466" s="100">
        <v>42248</v>
      </c>
      <c r="C2466" s="99">
        <v>88420.451210975603</v>
      </c>
      <c r="D2466" s="99">
        <v>0</v>
      </c>
      <c r="E2466" s="99">
        <v>8457.7935613393802</v>
      </c>
      <c r="F2466" s="99">
        <v>7752.1394866108903</v>
      </c>
      <c r="G2466" s="99">
        <v>3331.1426959037799</v>
      </c>
      <c r="H2466" s="99">
        <v>0</v>
      </c>
      <c r="I2466" s="99">
        <v>0</v>
      </c>
      <c r="J2466" s="99">
        <v>58742.104574680299</v>
      </c>
      <c r="K2466" s="99">
        <v>0</v>
      </c>
      <c r="L2466" s="99">
        <v>193.37145324796401</v>
      </c>
      <c r="M2466" s="99">
        <v>41844.628968238801</v>
      </c>
      <c r="N2466" s="99">
        <v>3178.9340370595501</v>
      </c>
      <c r="O2466" s="99">
        <v>0</v>
      </c>
      <c r="P2466" s="99">
        <v>47207.3203101158</v>
      </c>
      <c r="Q2466" s="99">
        <v>4490.1796867251396</v>
      </c>
      <c r="R2466" s="99">
        <v>0</v>
      </c>
      <c r="S2466" s="99">
        <v>3316.0955464839899</v>
      </c>
      <c r="T2466" s="99">
        <v>0</v>
      </c>
      <c r="U2466" s="99">
        <v>58743.517116546602</v>
      </c>
      <c r="V2466" s="99">
        <v>3624416.8514099098</v>
      </c>
      <c r="W2466" s="99">
        <v>0</v>
      </c>
      <c r="X2466" s="99">
        <v>602978.31275939895</v>
      </c>
      <c r="Y2466" s="99">
        <v>519257.30074691802</v>
      </c>
      <c r="Z2466" s="99">
        <v>332683.79624176002</v>
      </c>
      <c r="AA2466" s="99">
        <v>0</v>
      </c>
      <c r="AB2466" s="99">
        <v>0</v>
      </c>
      <c r="AC2466" s="99">
        <v>19857883.192138702</v>
      </c>
      <c r="AD2466" s="99">
        <v>0</v>
      </c>
      <c r="AE2466" s="99">
        <v>16323.216239690801</v>
      </c>
      <c r="AF2466" s="99">
        <v>1646672.4869689899</v>
      </c>
      <c r="AG2466" s="99">
        <v>488075.03749465902</v>
      </c>
      <c r="AH2466" s="99">
        <v>0</v>
      </c>
      <c r="AI2466" s="99">
        <v>1592585.3763732901</v>
      </c>
      <c r="AJ2466" s="99">
        <v>483012.86762237502</v>
      </c>
      <c r="AK2466" s="99">
        <v>0</v>
      </c>
      <c r="AL2466" s="99">
        <v>330266.836795807</v>
      </c>
      <c r="AM2466" s="99">
        <v>0</v>
      </c>
      <c r="AN2466" s="99">
        <v>19818199.7102051</v>
      </c>
      <c r="AO2466" s="99">
        <v>37366977.459472701</v>
      </c>
      <c r="AP2466" s="99">
        <v>0</v>
      </c>
      <c r="AQ2466" s="99">
        <v>5201932.7747802697</v>
      </c>
      <c r="AR2466" s="99">
        <v>4446850.1053466797</v>
      </c>
      <c r="AS2466" s="99">
        <v>2863791.6890869099</v>
      </c>
      <c r="AT2466" s="99">
        <v>0</v>
      </c>
      <c r="AU2466" s="99">
        <v>0</v>
      </c>
      <c r="AV2466" s="99">
        <v>64527367.8515625</v>
      </c>
      <c r="AW2466" s="99">
        <v>0</v>
      </c>
      <c r="AX2466" s="99">
        <v>160302.65870857201</v>
      </c>
      <c r="AY2466" s="99">
        <v>17401542.578125</v>
      </c>
      <c r="AZ2466" s="99">
        <v>4365902.8320922898</v>
      </c>
      <c r="BA2466" s="99">
        <v>0</v>
      </c>
      <c r="BB2466" s="99">
        <v>16296272.2109375</v>
      </c>
      <c r="BC2466" s="99">
        <v>4355360.3378906297</v>
      </c>
      <c r="BD2466" s="99">
        <v>0</v>
      </c>
      <c r="BE2466" s="99">
        <v>2844984.4278869601</v>
      </c>
      <c r="BF2466" s="99">
        <v>0</v>
      </c>
      <c r="BG2466" s="99">
        <v>64374995.056640603</v>
      </c>
      <c r="BH2466" s="99">
        <v>8524162.84448242</v>
      </c>
      <c r="BI2466" s="99">
        <v>0</v>
      </c>
      <c r="BJ2466" s="99">
        <v>2219926.0559081999</v>
      </c>
      <c r="BK2466" s="99">
        <v>1935527.8491058301</v>
      </c>
      <c r="BL2466" s="99">
        <v>0</v>
      </c>
      <c r="BM2466" s="99">
        <v>0</v>
      </c>
      <c r="BN2466" s="99">
        <v>0</v>
      </c>
      <c r="BO2466" s="99">
        <v>0</v>
      </c>
      <c r="BP2466" s="99">
        <v>0</v>
      </c>
      <c r="BQ2466" s="99">
        <v>0</v>
      </c>
      <c r="BR2466" s="99">
        <v>5801412.8518676804</v>
      </c>
      <c r="BS2466" s="99">
        <v>1639489.90144348</v>
      </c>
      <c r="BT2466" s="99">
        <v>0</v>
      </c>
      <c r="BU2466" s="99">
        <v>947719.229995728</v>
      </c>
      <c r="BV2466" s="99">
        <v>2170229.0559081999</v>
      </c>
      <c r="BW2466" s="99">
        <v>0</v>
      </c>
      <c r="BX2466" s="99">
        <v>209216.329710007</v>
      </c>
      <c r="BY2466" s="99">
        <v>0</v>
      </c>
      <c r="BZ2466" s="99">
        <v>0</v>
      </c>
      <c r="CA2466" s="99">
        <v>96865.381075859099</v>
      </c>
      <c r="CB2466" s="99">
        <v>4224151.4013061495</v>
      </c>
      <c r="CC2466" s="99">
        <v>42557824.692382798</v>
      </c>
      <c r="CD2466" s="99">
        <v>10744720.3442383</v>
      </c>
      <c r="CE2466" s="99">
        <v>3332.1796540021901</v>
      </c>
      <c r="CF2466" s="99">
        <v>332715.28289032</v>
      </c>
      <c r="CG2466" s="99">
        <v>2861711.85443115</v>
      </c>
      <c r="CH2466" s="99">
        <v>0</v>
      </c>
      <c r="CI2466" s="99">
        <v>100195.758755684</v>
      </c>
      <c r="CJ2466" s="99">
        <v>4553449.0008544903</v>
      </c>
      <c r="CK2466" s="99">
        <v>45334621.5302734</v>
      </c>
      <c r="CL2466" s="99">
        <v>10998462.9761963</v>
      </c>
      <c r="CM2466" s="166">
        <v>158281.18710327099</v>
      </c>
      <c r="CN2466" s="166">
        <v>24381127.619628899</v>
      </c>
      <c r="CO2466" s="166">
        <v>109864870.305664</v>
      </c>
      <c r="CP2466" s="99">
        <v>10998462.9761963</v>
      </c>
      <c r="CQ2466" s="99">
        <v>0</v>
      </c>
      <c r="CR2466" s="99">
        <v>0</v>
      </c>
      <c r="CS2466" s="99">
        <v>0</v>
      </c>
      <c r="CT2466" s="99">
        <v>0</v>
      </c>
      <c r="CU2466" s="98">
        <v>8459.1967377769997</v>
      </c>
      <c r="CV2466" s="98">
        <v>61467.254652527998</v>
      </c>
      <c r="CW2466" s="98">
        <v>4556866.6841964694</v>
      </c>
      <c r="CX2466" s="98">
        <v>45419536.54681395</v>
      </c>
    </row>
    <row r="2467" spans="1:102" x14ac:dyDescent="0.2">
      <c r="A2467" s="98" t="s">
        <v>191</v>
      </c>
      <c r="B2467" s="100">
        <v>42339</v>
      </c>
      <c r="C2467" s="99">
        <v>88735.437313079805</v>
      </c>
      <c r="D2467" s="99">
        <v>0</v>
      </c>
      <c r="E2467" s="99">
        <v>7979.2243620157196</v>
      </c>
      <c r="F2467" s="99">
        <v>7331.1421092152596</v>
      </c>
      <c r="G2467" s="99">
        <v>3396.19798088074</v>
      </c>
      <c r="H2467" s="99">
        <v>0</v>
      </c>
      <c r="I2467" s="99">
        <v>0</v>
      </c>
      <c r="J2467" s="99">
        <v>58337.744387626597</v>
      </c>
      <c r="K2467" s="99">
        <v>0</v>
      </c>
      <c r="L2467" s="99">
        <v>160.95409828983199</v>
      </c>
      <c r="M2467" s="99">
        <v>42109.709985733003</v>
      </c>
      <c r="N2467" s="99">
        <v>3128.2046032846001</v>
      </c>
      <c r="O2467" s="99">
        <v>0</v>
      </c>
      <c r="P2467" s="99">
        <v>46878.127989292101</v>
      </c>
      <c r="Q2467" s="99">
        <v>4433.1741651296597</v>
      </c>
      <c r="R2467" s="99">
        <v>0</v>
      </c>
      <c r="S2467" s="99">
        <v>3380.0580860078298</v>
      </c>
      <c r="T2467" s="99">
        <v>0</v>
      </c>
      <c r="U2467" s="99">
        <v>58329.923887729601</v>
      </c>
      <c r="V2467" s="99">
        <v>3616568.2308959998</v>
      </c>
      <c r="W2467" s="99">
        <v>0</v>
      </c>
      <c r="X2467" s="99">
        <v>585211.06050109898</v>
      </c>
      <c r="Y2467" s="99">
        <v>509086.66823196399</v>
      </c>
      <c r="Z2467" s="99">
        <v>334990.487083435</v>
      </c>
      <c r="AA2467" s="99">
        <v>0</v>
      </c>
      <c r="AB2467" s="99">
        <v>0</v>
      </c>
      <c r="AC2467" s="99">
        <v>19648849.810058601</v>
      </c>
      <c r="AD2467" s="99">
        <v>0</v>
      </c>
      <c r="AE2467" s="99">
        <v>15329.4110312462</v>
      </c>
      <c r="AF2467" s="99">
        <v>1650468.1647796601</v>
      </c>
      <c r="AG2467" s="99">
        <v>481045.24134445202</v>
      </c>
      <c r="AH2467" s="99">
        <v>0</v>
      </c>
      <c r="AI2467" s="99">
        <v>1578529.8362731901</v>
      </c>
      <c r="AJ2467" s="99">
        <v>484967.75517272903</v>
      </c>
      <c r="AK2467" s="99">
        <v>0</v>
      </c>
      <c r="AL2467" s="99">
        <v>333767.75261688197</v>
      </c>
      <c r="AM2467" s="99">
        <v>0</v>
      </c>
      <c r="AN2467" s="99">
        <v>19636252.857421901</v>
      </c>
      <c r="AO2467" s="99">
        <v>37487850.547363304</v>
      </c>
      <c r="AP2467" s="99">
        <v>0</v>
      </c>
      <c r="AQ2467" s="99">
        <v>5028358.6684570303</v>
      </c>
      <c r="AR2467" s="99">
        <v>4366660.0938720703</v>
      </c>
      <c r="AS2467" s="99">
        <v>2901738.7538452102</v>
      </c>
      <c r="AT2467" s="99">
        <v>0</v>
      </c>
      <c r="AU2467" s="99">
        <v>0</v>
      </c>
      <c r="AV2467" s="99">
        <v>64192314.511230499</v>
      </c>
      <c r="AW2467" s="99">
        <v>0</v>
      </c>
      <c r="AX2467" s="99">
        <v>114164.15598487901</v>
      </c>
      <c r="AY2467" s="99">
        <v>17531272.7346191</v>
      </c>
      <c r="AZ2467" s="99">
        <v>4329026.5050659198</v>
      </c>
      <c r="BA2467" s="99">
        <v>0</v>
      </c>
      <c r="BB2467" s="99">
        <v>16265189.159301801</v>
      </c>
      <c r="BC2467" s="99">
        <v>4367943.42114258</v>
      </c>
      <c r="BD2467" s="99">
        <v>0</v>
      </c>
      <c r="BE2467" s="99">
        <v>2884986.99749756</v>
      </c>
      <c r="BF2467" s="99">
        <v>0</v>
      </c>
      <c r="BG2467" s="99">
        <v>64197101.488281302</v>
      </c>
      <c r="BH2467" s="99">
        <v>9162404.3077392597</v>
      </c>
      <c r="BI2467" s="99">
        <v>0</v>
      </c>
      <c r="BJ2467" s="99">
        <v>2179798.5464172401</v>
      </c>
      <c r="BK2467" s="99">
        <v>1929715.0489044201</v>
      </c>
      <c r="BL2467" s="99">
        <v>0</v>
      </c>
      <c r="BM2467" s="99">
        <v>0</v>
      </c>
      <c r="BN2467" s="99">
        <v>0</v>
      </c>
      <c r="BO2467" s="99">
        <v>0</v>
      </c>
      <c r="BP2467" s="99">
        <v>0</v>
      </c>
      <c r="BQ2467" s="99">
        <v>0</v>
      </c>
      <c r="BR2467" s="99">
        <v>5863788.6875</v>
      </c>
      <c r="BS2467" s="99">
        <v>1625953.1849517799</v>
      </c>
      <c r="BT2467" s="99">
        <v>0</v>
      </c>
      <c r="BU2467" s="99">
        <v>1729876.39997864</v>
      </c>
      <c r="BV2467" s="99">
        <v>2176700.4429321298</v>
      </c>
      <c r="BW2467" s="99">
        <v>0</v>
      </c>
      <c r="BX2467" s="99">
        <v>362129.72902298003</v>
      </c>
      <c r="BY2467" s="99">
        <v>0</v>
      </c>
      <c r="BZ2467" s="99">
        <v>0</v>
      </c>
      <c r="CA2467" s="99">
        <v>96754.054097175598</v>
      </c>
      <c r="CB2467" s="99">
        <v>4204602.2852172898</v>
      </c>
      <c r="CC2467" s="99">
        <v>42545072.086425804</v>
      </c>
      <c r="CD2467" s="99">
        <v>11338853.127563501</v>
      </c>
      <c r="CE2467" s="99">
        <v>3396.5123904049401</v>
      </c>
      <c r="CF2467" s="99">
        <v>335294.39720535302</v>
      </c>
      <c r="CG2467" s="99">
        <v>2904585.2833252</v>
      </c>
      <c r="CH2467" s="99">
        <v>0</v>
      </c>
      <c r="CI2467" s="99">
        <v>100147.42905998199</v>
      </c>
      <c r="CJ2467" s="99">
        <v>4541404.1963501005</v>
      </c>
      <c r="CK2467" s="99">
        <v>45455944.869628899</v>
      </c>
      <c r="CL2467" s="99">
        <v>11702715.122558599</v>
      </c>
      <c r="CM2467" s="166">
        <v>157892.989789963</v>
      </c>
      <c r="CN2467" s="166">
        <v>24179406.658935498</v>
      </c>
      <c r="CO2467" s="166">
        <v>109619324.40625</v>
      </c>
      <c r="CP2467" s="99">
        <v>11702715.122558599</v>
      </c>
      <c r="CQ2467" s="99">
        <v>0</v>
      </c>
      <c r="CR2467" s="99">
        <v>0</v>
      </c>
      <c r="CS2467" s="99">
        <v>0</v>
      </c>
      <c r="CT2467" s="99">
        <v>0</v>
      </c>
      <c r="CU2467" s="98">
        <v>7954.3892191049999</v>
      </c>
      <c r="CV2467" s="98">
        <v>61107.394641986997</v>
      </c>
      <c r="CW2467" s="98">
        <v>4539896.6824226426</v>
      </c>
      <c r="CX2467" s="98">
        <v>45449657.369751006</v>
      </c>
    </row>
    <row r="2468" spans="1:102" x14ac:dyDescent="0.2">
      <c r="A2468" s="98" t="s">
        <v>191</v>
      </c>
      <c r="B2468" s="100">
        <v>42430</v>
      </c>
      <c r="C2468" s="99">
        <v>88441.913148880005</v>
      </c>
      <c r="D2468" s="99">
        <v>0</v>
      </c>
      <c r="E2468" s="99">
        <v>8016.7414244413403</v>
      </c>
      <c r="F2468" s="99">
        <v>7474.6653369069099</v>
      </c>
      <c r="G2468" s="99">
        <v>3461.3911473452999</v>
      </c>
      <c r="H2468" s="99">
        <v>0</v>
      </c>
      <c r="I2468" s="99">
        <v>0</v>
      </c>
      <c r="J2468" s="99">
        <v>58044.689650535598</v>
      </c>
      <c r="K2468" s="99">
        <v>0</v>
      </c>
      <c r="L2468" s="99">
        <v>165.01988581754301</v>
      </c>
      <c r="M2468" s="99">
        <v>41968.969089984901</v>
      </c>
      <c r="N2468" s="99">
        <v>3043.2280707657301</v>
      </c>
      <c r="O2468" s="99">
        <v>0</v>
      </c>
      <c r="P2468" s="99">
        <v>46901.081289768197</v>
      </c>
      <c r="Q2468" s="99">
        <v>4355.1931986808804</v>
      </c>
      <c r="R2468" s="99">
        <v>0</v>
      </c>
      <c r="S2468" s="99">
        <v>3439.5929606556901</v>
      </c>
      <c r="T2468" s="99">
        <v>0</v>
      </c>
      <c r="U2468" s="99">
        <v>58018.232114314997</v>
      </c>
      <c r="V2468" s="99">
        <v>3596112.9579162602</v>
      </c>
      <c r="W2468" s="99">
        <v>0</v>
      </c>
      <c r="X2468" s="99">
        <v>567305.94418334996</v>
      </c>
      <c r="Y2468" s="99">
        <v>506957.23214721697</v>
      </c>
      <c r="Z2468" s="99">
        <v>343412.611148834</v>
      </c>
      <c r="AA2468" s="99">
        <v>0</v>
      </c>
      <c r="AB2468" s="99">
        <v>0</v>
      </c>
      <c r="AC2468" s="99">
        <v>19595032.502197299</v>
      </c>
      <c r="AD2468" s="99">
        <v>0</v>
      </c>
      <c r="AE2468" s="99">
        <v>15674.914431572</v>
      </c>
      <c r="AF2468" s="99">
        <v>1639977.1416778599</v>
      </c>
      <c r="AG2468" s="99">
        <v>470748.00649642898</v>
      </c>
      <c r="AH2468" s="99">
        <v>0</v>
      </c>
      <c r="AI2468" s="99">
        <v>1586654.5188293499</v>
      </c>
      <c r="AJ2468" s="99">
        <v>476155.82418823201</v>
      </c>
      <c r="AK2468" s="99">
        <v>0</v>
      </c>
      <c r="AL2468" s="99">
        <v>339987.19858169602</v>
      </c>
      <c r="AM2468" s="99">
        <v>0</v>
      </c>
      <c r="AN2468" s="99">
        <v>19541744.018310498</v>
      </c>
      <c r="AO2468" s="99">
        <v>37341477.407714799</v>
      </c>
      <c r="AP2468" s="99">
        <v>0</v>
      </c>
      <c r="AQ2468" s="99">
        <v>4913373.7807617197</v>
      </c>
      <c r="AR2468" s="99">
        <v>4366713.2782592801</v>
      </c>
      <c r="AS2468" s="99">
        <v>2969985.5502014202</v>
      </c>
      <c r="AT2468" s="99">
        <v>0</v>
      </c>
      <c r="AU2468" s="99">
        <v>0</v>
      </c>
      <c r="AV2468" s="99">
        <v>64246851.950683601</v>
      </c>
      <c r="AW2468" s="99">
        <v>0</v>
      </c>
      <c r="AX2468" s="99">
        <v>121424.80410671201</v>
      </c>
      <c r="AY2468" s="99">
        <v>17453594.225341801</v>
      </c>
      <c r="AZ2468" s="99">
        <v>4246660.3012084998</v>
      </c>
      <c r="BA2468" s="99">
        <v>0</v>
      </c>
      <c r="BB2468" s="99">
        <v>16410756.056152301</v>
      </c>
      <c r="BC2468" s="99">
        <v>4335467.9057617197</v>
      </c>
      <c r="BD2468" s="99">
        <v>0</v>
      </c>
      <c r="BE2468" s="99">
        <v>2942114.2316894499</v>
      </c>
      <c r="BF2468" s="99">
        <v>0</v>
      </c>
      <c r="BG2468" s="99">
        <v>63970173.560058601</v>
      </c>
      <c r="BH2468" s="99">
        <v>10335940.246582</v>
      </c>
      <c r="BI2468" s="99">
        <v>0</v>
      </c>
      <c r="BJ2468" s="99">
        <v>2209234.7850952102</v>
      </c>
      <c r="BK2468" s="99">
        <v>1991623.2332916299</v>
      </c>
      <c r="BL2468" s="99">
        <v>0</v>
      </c>
      <c r="BM2468" s="99">
        <v>0</v>
      </c>
      <c r="BN2468" s="99">
        <v>0</v>
      </c>
      <c r="BO2468" s="99">
        <v>0</v>
      </c>
      <c r="BP2468" s="99">
        <v>0</v>
      </c>
      <c r="BQ2468" s="99">
        <v>0</v>
      </c>
      <c r="BR2468" s="99">
        <v>5875918.9643554697</v>
      </c>
      <c r="BS2468" s="99">
        <v>1599696.3747558601</v>
      </c>
      <c r="BT2468" s="99">
        <v>0</v>
      </c>
      <c r="BU2468" s="99">
        <v>2974748.1999816899</v>
      </c>
      <c r="BV2468" s="99">
        <v>2167265.4726867699</v>
      </c>
      <c r="BW2468" s="99">
        <v>0</v>
      </c>
      <c r="BX2468" s="99">
        <v>620865.11774444603</v>
      </c>
      <c r="BY2468" s="99">
        <v>0</v>
      </c>
      <c r="BZ2468" s="99">
        <v>0</v>
      </c>
      <c r="CA2468" s="99">
        <v>96425.285068512007</v>
      </c>
      <c r="CB2468" s="99">
        <v>4158383.5005798298</v>
      </c>
      <c r="CC2468" s="99">
        <v>42211810.464355499</v>
      </c>
      <c r="CD2468" s="99">
        <v>12546824.193603501</v>
      </c>
      <c r="CE2468" s="99">
        <v>3460.2452785074702</v>
      </c>
      <c r="CF2468" s="99">
        <v>344549.739112854</v>
      </c>
      <c r="CG2468" s="99">
        <v>2983687.5889587398</v>
      </c>
      <c r="CH2468" s="99">
        <v>0</v>
      </c>
      <c r="CI2468" s="99">
        <v>99892.193875312805</v>
      </c>
      <c r="CJ2468" s="99">
        <v>4498730.7260742197</v>
      </c>
      <c r="CK2468" s="99">
        <v>45100491.498535201</v>
      </c>
      <c r="CL2468" s="99">
        <v>13139945.134399399</v>
      </c>
      <c r="CM2468" s="166">
        <v>157301.03705024699</v>
      </c>
      <c r="CN2468" s="166">
        <v>24056354.135009799</v>
      </c>
      <c r="CO2468" s="166">
        <v>109246435.774414</v>
      </c>
      <c r="CP2468" s="99">
        <v>13139945.134399399</v>
      </c>
      <c r="CQ2468" s="99">
        <v>0</v>
      </c>
      <c r="CR2468" s="99">
        <v>0</v>
      </c>
      <c r="CS2468" s="99">
        <v>0</v>
      </c>
      <c r="CT2468" s="99">
        <v>0</v>
      </c>
      <c r="CU2468" s="98">
        <v>8026.4569633379997</v>
      </c>
      <c r="CV2468" s="98">
        <v>60872.647432359001</v>
      </c>
      <c r="CW2468" s="98">
        <v>4502933.2396926843</v>
      </c>
      <c r="CX2468" s="98">
        <v>45195498.053314239</v>
      </c>
    </row>
    <row r="2469" spans="1:102" x14ac:dyDescent="0.2">
      <c r="A2469" s="98" t="s">
        <v>191</v>
      </c>
      <c r="B2469" s="100">
        <v>42522</v>
      </c>
      <c r="C2469" s="99">
        <v>88071.621149063096</v>
      </c>
      <c r="D2469" s="99">
        <v>0</v>
      </c>
      <c r="E2469" s="99">
        <v>7842.4062655568096</v>
      </c>
      <c r="F2469" s="99">
        <v>7319.7200490832302</v>
      </c>
      <c r="G2469" s="99">
        <v>3536.1321012079702</v>
      </c>
      <c r="H2469" s="99">
        <v>0</v>
      </c>
      <c r="I2469" s="99">
        <v>0</v>
      </c>
      <c r="J2469" s="99">
        <v>57659.793487071998</v>
      </c>
      <c r="K2469" s="99">
        <v>0</v>
      </c>
      <c r="L2469" s="99">
        <v>177.42453777417501</v>
      </c>
      <c r="M2469" s="99">
        <v>41924.694514751398</v>
      </c>
      <c r="N2469" s="99">
        <v>2991.35216450691</v>
      </c>
      <c r="O2469" s="99">
        <v>0</v>
      </c>
      <c r="P2469" s="99">
        <v>46570.041725158699</v>
      </c>
      <c r="Q2469" s="99">
        <v>4296.5774567723302</v>
      </c>
      <c r="R2469" s="99">
        <v>0</v>
      </c>
      <c r="S2469" s="99">
        <v>3522.63120472431</v>
      </c>
      <c r="T2469" s="99">
        <v>0</v>
      </c>
      <c r="U2469" s="99">
        <v>57699.893174648299</v>
      </c>
      <c r="V2469" s="99">
        <v>3585842.0954895001</v>
      </c>
      <c r="W2469" s="99">
        <v>0</v>
      </c>
      <c r="X2469" s="99">
        <v>547679.59160614002</v>
      </c>
      <c r="Y2469" s="99">
        <v>491181.16913604701</v>
      </c>
      <c r="Z2469" s="99">
        <v>347648.39302825899</v>
      </c>
      <c r="AA2469" s="99">
        <v>0</v>
      </c>
      <c r="AB2469" s="99">
        <v>0</v>
      </c>
      <c r="AC2469" s="99">
        <v>19486255.270263702</v>
      </c>
      <c r="AD2469" s="99">
        <v>0</v>
      </c>
      <c r="AE2469" s="99">
        <v>17642.671156406399</v>
      </c>
      <c r="AF2469" s="99">
        <v>1629094.2633819601</v>
      </c>
      <c r="AG2469" s="99">
        <v>459198.91589355498</v>
      </c>
      <c r="AH2469" s="99">
        <v>0</v>
      </c>
      <c r="AI2469" s="99">
        <v>1571919.1189880399</v>
      </c>
      <c r="AJ2469" s="99">
        <v>466033.21516418498</v>
      </c>
      <c r="AK2469" s="99">
        <v>0</v>
      </c>
      <c r="AL2469" s="99">
        <v>344337.77810668899</v>
      </c>
      <c r="AM2469" s="99">
        <v>0</v>
      </c>
      <c r="AN2469" s="99">
        <v>19373857.026855499</v>
      </c>
      <c r="AO2469" s="99">
        <v>37537011.060058601</v>
      </c>
      <c r="AP2469" s="99">
        <v>0</v>
      </c>
      <c r="AQ2469" s="99">
        <v>4854364.86181641</v>
      </c>
      <c r="AR2469" s="99">
        <v>4350960.2269897498</v>
      </c>
      <c r="AS2469" s="99">
        <v>3018609.7892761198</v>
      </c>
      <c r="AT2469" s="99">
        <v>0</v>
      </c>
      <c r="AU2469" s="99">
        <v>0</v>
      </c>
      <c r="AV2469" s="99">
        <v>64061529.792480499</v>
      </c>
      <c r="AW2469" s="99">
        <v>0</v>
      </c>
      <c r="AX2469" s="99">
        <v>150109.89670181301</v>
      </c>
      <c r="AY2469" s="99">
        <v>17493276.6335449</v>
      </c>
      <c r="AZ2469" s="99">
        <v>4240824.2725830097</v>
      </c>
      <c r="BA2469" s="99">
        <v>0</v>
      </c>
      <c r="BB2469" s="99">
        <v>16344670.583862299</v>
      </c>
      <c r="BC2469" s="99">
        <v>4325679.2292480497</v>
      </c>
      <c r="BD2469" s="99">
        <v>0</v>
      </c>
      <c r="BE2469" s="99">
        <v>2991405.2442016602</v>
      </c>
      <c r="BF2469" s="99">
        <v>0</v>
      </c>
      <c r="BG2469" s="99">
        <v>63859181.057617202</v>
      </c>
      <c r="BH2469" s="99">
        <v>10342433.5892334</v>
      </c>
      <c r="BI2469" s="99">
        <v>0</v>
      </c>
      <c r="BJ2469" s="99">
        <v>2189319.3681945801</v>
      </c>
      <c r="BK2469" s="99">
        <v>1989372.6415557901</v>
      </c>
      <c r="BL2469" s="99">
        <v>0</v>
      </c>
      <c r="BM2469" s="99">
        <v>0</v>
      </c>
      <c r="BN2469" s="99">
        <v>0</v>
      </c>
      <c r="BO2469" s="99">
        <v>0</v>
      </c>
      <c r="BP2469" s="99">
        <v>0</v>
      </c>
      <c r="BQ2469" s="99">
        <v>0</v>
      </c>
      <c r="BR2469" s="99">
        <v>5870155.6513671903</v>
      </c>
      <c r="BS2469" s="99">
        <v>1598976.4025115999</v>
      </c>
      <c r="BT2469" s="99">
        <v>0</v>
      </c>
      <c r="BU2469" s="99">
        <v>3039335.1399841299</v>
      </c>
      <c r="BV2469" s="99">
        <v>2163981.7263793899</v>
      </c>
      <c r="BW2469" s="99">
        <v>0</v>
      </c>
      <c r="BX2469" s="99">
        <v>630339.53771972703</v>
      </c>
      <c r="BY2469" s="99">
        <v>0</v>
      </c>
      <c r="BZ2469" s="99">
        <v>0</v>
      </c>
      <c r="CA2469" s="99">
        <v>95916.7776031494</v>
      </c>
      <c r="CB2469" s="99">
        <v>4132294.4390869099</v>
      </c>
      <c r="CC2469" s="99">
        <v>42392402.864257798</v>
      </c>
      <c r="CD2469" s="99">
        <v>12545141.325805699</v>
      </c>
      <c r="CE2469" s="99">
        <v>3535.5022890269802</v>
      </c>
      <c r="CF2469" s="99">
        <v>346135.72692108201</v>
      </c>
      <c r="CG2469" s="99">
        <v>3005325.3300170898</v>
      </c>
      <c r="CH2469" s="99">
        <v>0</v>
      </c>
      <c r="CI2469" s="99">
        <v>99448.763381004304</v>
      </c>
      <c r="CJ2469" s="99">
        <v>4475654.4660644503</v>
      </c>
      <c r="CK2469" s="99">
        <v>45329852.148925804</v>
      </c>
      <c r="CL2469" s="99">
        <v>13145722.7264404</v>
      </c>
      <c r="CM2469" s="166">
        <v>156476.88141441299</v>
      </c>
      <c r="CN2469" s="166">
        <v>23892698.2890625</v>
      </c>
      <c r="CO2469" s="166">
        <v>109243381.99804699</v>
      </c>
      <c r="CP2469" s="99">
        <v>13145722.7264404</v>
      </c>
      <c r="CQ2469" s="99">
        <v>0</v>
      </c>
      <c r="CR2469" s="99">
        <v>0</v>
      </c>
      <c r="CS2469" s="99">
        <v>0</v>
      </c>
      <c r="CT2469" s="99">
        <v>0</v>
      </c>
      <c r="CU2469" s="98">
        <v>7858.809420603</v>
      </c>
      <c r="CV2469" s="98">
        <v>60538.82071331</v>
      </c>
      <c r="CW2469" s="98">
        <v>4478430.1660079919</v>
      </c>
      <c r="CX2469" s="98">
        <v>45397728.194274887</v>
      </c>
    </row>
    <row r="2470" spans="1:102" x14ac:dyDescent="0.2">
      <c r="A2470" s="98" t="s">
        <v>191</v>
      </c>
      <c r="B2470" s="100">
        <v>42614</v>
      </c>
      <c r="C2470" s="99">
        <v>88379.908728599505</v>
      </c>
      <c r="D2470" s="99">
        <v>0</v>
      </c>
      <c r="E2470" s="99">
        <v>7664.5735212564496</v>
      </c>
      <c r="F2470" s="99">
        <v>7153.5012370348004</v>
      </c>
      <c r="G2470" s="99">
        <v>3578.1337096393099</v>
      </c>
      <c r="H2470" s="99">
        <v>0</v>
      </c>
      <c r="I2470" s="99">
        <v>0</v>
      </c>
      <c r="J2470" s="99">
        <v>57271.393122672998</v>
      </c>
      <c r="K2470" s="99">
        <v>0</v>
      </c>
      <c r="L2470" s="99">
        <v>191.80508117191499</v>
      </c>
      <c r="M2470" s="99">
        <v>42114.051236629501</v>
      </c>
      <c r="N2470" s="99">
        <v>2925.4395034611198</v>
      </c>
      <c r="O2470" s="99">
        <v>0</v>
      </c>
      <c r="P2470" s="99">
        <v>46536.836031436898</v>
      </c>
      <c r="Q2470" s="99">
        <v>4265.8827668428403</v>
      </c>
      <c r="R2470" s="99">
        <v>0</v>
      </c>
      <c r="S2470" s="99">
        <v>3565.5163660049402</v>
      </c>
      <c r="T2470" s="99">
        <v>0</v>
      </c>
      <c r="U2470" s="99">
        <v>57253.844021320299</v>
      </c>
      <c r="V2470" s="99">
        <v>3605768.21734619</v>
      </c>
      <c r="W2470" s="99">
        <v>0</v>
      </c>
      <c r="X2470" s="99">
        <v>541410.50441741897</v>
      </c>
      <c r="Y2470" s="99">
        <v>488460.79991149902</v>
      </c>
      <c r="Z2470" s="99">
        <v>347102.77399444598</v>
      </c>
      <c r="AA2470" s="99">
        <v>0</v>
      </c>
      <c r="AB2470" s="99">
        <v>0</v>
      </c>
      <c r="AC2470" s="99">
        <v>19309232.307617199</v>
      </c>
      <c r="AD2470" s="99">
        <v>0</v>
      </c>
      <c r="AE2470" s="99">
        <v>18382.865697622299</v>
      </c>
      <c r="AF2470" s="99">
        <v>1647560.3956603999</v>
      </c>
      <c r="AG2470" s="99">
        <v>452439.15652465803</v>
      </c>
      <c r="AH2470" s="99">
        <v>0</v>
      </c>
      <c r="AI2470" s="99">
        <v>1545731.6729431199</v>
      </c>
      <c r="AJ2470" s="99">
        <v>468345.651664734</v>
      </c>
      <c r="AK2470" s="99">
        <v>0</v>
      </c>
      <c r="AL2470" s="99">
        <v>343631.781562805</v>
      </c>
      <c r="AM2470" s="99">
        <v>0</v>
      </c>
      <c r="AN2470" s="99">
        <v>19332338.033447299</v>
      </c>
      <c r="AO2470" s="99">
        <v>37983975.552734397</v>
      </c>
      <c r="AP2470" s="99">
        <v>0</v>
      </c>
      <c r="AQ2470" s="99">
        <v>4828892.4996948196</v>
      </c>
      <c r="AR2470" s="99">
        <v>4354144.2161865197</v>
      </c>
      <c r="AS2470" s="99">
        <v>3032122.9780578599</v>
      </c>
      <c r="AT2470" s="99">
        <v>0</v>
      </c>
      <c r="AU2470" s="99">
        <v>0</v>
      </c>
      <c r="AV2470" s="99">
        <v>63734796.755859397</v>
      </c>
      <c r="AW2470" s="99">
        <v>0</v>
      </c>
      <c r="AX2470" s="99">
        <v>163758.82985496501</v>
      </c>
      <c r="AY2470" s="99">
        <v>17796892.748535201</v>
      </c>
      <c r="AZ2470" s="99">
        <v>4180157.8865051302</v>
      </c>
      <c r="BA2470" s="99">
        <v>0</v>
      </c>
      <c r="BB2470" s="99">
        <v>16185292.0390625</v>
      </c>
      <c r="BC2470" s="99">
        <v>4352498.35083008</v>
      </c>
      <c r="BD2470" s="99">
        <v>0</v>
      </c>
      <c r="BE2470" s="99">
        <v>2999932.1382751502</v>
      </c>
      <c r="BF2470" s="99">
        <v>0</v>
      </c>
      <c r="BG2470" s="99">
        <v>63916012.702636696</v>
      </c>
      <c r="BH2470" s="99">
        <v>10228776.8597412</v>
      </c>
      <c r="BI2470" s="99">
        <v>0</v>
      </c>
      <c r="BJ2470" s="99">
        <v>2141137.8600158701</v>
      </c>
      <c r="BK2470" s="99">
        <v>1947835.6192932101</v>
      </c>
      <c r="BL2470" s="99">
        <v>0</v>
      </c>
      <c r="BM2470" s="99">
        <v>0</v>
      </c>
      <c r="BN2470" s="99">
        <v>0</v>
      </c>
      <c r="BO2470" s="99">
        <v>0</v>
      </c>
      <c r="BP2470" s="99">
        <v>0</v>
      </c>
      <c r="BQ2470" s="99">
        <v>0</v>
      </c>
      <c r="BR2470" s="99">
        <v>5887441.7100219699</v>
      </c>
      <c r="BS2470" s="99">
        <v>1575876.1300659201</v>
      </c>
      <c r="BT2470" s="99">
        <v>0</v>
      </c>
      <c r="BU2470" s="99">
        <v>2449452.0099792499</v>
      </c>
      <c r="BV2470" s="99">
        <v>2161220.3946838402</v>
      </c>
      <c r="BW2470" s="99">
        <v>0</v>
      </c>
      <c r="BX2470" s="99">
        <v>511732.98820114101</v>
      </c>
      <c r="BY2470" s="99">
        <v>0</v>
      </c>
      <c r="BZ2470" s="99">
        <v>0</v>
      </c>
      <c r="CA2470" s="99">
        <v>96044.636557578997</v>
      </c>
      <c r="CB2470" s="99">
        <v>4141449.56817627</v>
      </c>
      <c r="CC2470" s="99">
        <v>42817086.976074196</v>
      </c>
      <c r="CD2470" s="99">
        <v>12355298.0432129</v>
      </c>
      <c r="CE2470" s="99">
        <v>3579.9210857450998</v>
      </c>
      <c r="CF2470" s="99">
        <v>347212.281013489</v>
      </c>
      <c r="CG2470" s="99">
        <v>3027340.5388183598</v>
      </c>
      <c r="CH2470" s="99">
        <v>0</v>
      </c>
      <c r="CI2470" s="99">
        <v>99624.391820907593</v>
      </c>
      <c r="CJ2470" s="99">
        <v>4486614.4729003897</v>
      </c>
      <c r="CK2470" s="99">
        <v>45843513.1484375</v>
      </c>
      <c r="CL2470" s="99">
        <v>12941276.220947299</v>
      </c>
      <c r="CM2470" s="166">
        <v>156175.70585632301</v>
      </c>
      <c r="CN2470" s="166">
        <v>23803634.136474598</v>
      </c>
      <c r="CO2470" s="166">
        <v>109656965.683594</v>
      </c>
      <c r="CP2470" s="99">
        <v>12941276.220947299</v>
      </c>
      <c r="CQ2470" s="99">
        <v>0</v>
      </c>
      <c r="CR2470" s="99">
        <v>0</v>
      </c>
      <c r="CS2470" s="99">
        <v>0</v>
      </c>
      <c r="CT2470" s="99">
        <v>0</v>
      </c>
      <c r="CU2470" s="98">
        <v>7661.120234041</v>
      </c>
      <c r="CV2470" s="98">
        <v>60174.762767954002</v>
      </c>
      <c r="CW2470" s="98">
        <v>4488661.8491897592</v>
      </c>
      <c r="CX2470" s="98">
        <v>45844427.514892556</v>
      </c>
    </row>
    <row r="2471" spans="1:102" x14ac:dyDescent="0.2">
      <c r="A2471" s="98" t="s">
        <v>191</v>
      </c>
      <c r="B2471" s="100">
        <v>42705</v>
      </c>
      <c r="C2471" s="99">
        <v>88326.959220886201</v>
      </c>
      <c r="D2471" s="99">
        <v>0</v>
      </c>
      <c r="E2471" s="99">
        <v>7589.9416638016701</v>
      </c>
      <c r="F2471" s="99">
        <v>7083.9408441185997</v>
      </c>
      <c r="G2471" s="99">
        <v>3615.2912184000002</v>
      </c>
      <c r="H2471" s="99">
        <v>0</v>
      </c>
      <c r="I2471" s="99">
        <v>0</v>
      </c>
      <c r="J2471" s="99">
        <v>56764.060983657801</v>
      </c>
      <c r="K2471" s="99">
        <v>0</v>
      </c>
      <c r="L2471" s="99">
        <v>165.98430390283499</v>
      </c>
      <c r="M2471" s="99">
        <v>42216.498866081201</v>
      </c>
      <c r="N2471" s="99">
        <v>2895.1055062711198</v>
      </c>
      <c r="O2471" s="99">
        <v>0</v>
      </c>
      <c r="P2471" s="99">
        <v>46360.008881092101</v>
      </c>
      <c r="Q2471" s="99">
        <v>4244.4537410736102</v>
      </c>
      <c r="R2471" s="99">
        <v>0</v>
      </c>
      <c r="S2471" s="99">
        <v>3597.8846474587899</v>
      </c>
      <c r="T2471" s="99">
        <v>0</v>
      </c>
      <c r="U2471" s="99">
        <v>56763.801805973097</v>
      </c>
      <c r="V2471" s="99">
        <v>3570073.3887634301</v>
      </c>
      <c r="W2471" s="99">
        <v>0</v>
      </c>
      <c r="X2471" s="99">
        <v>539338.80134582496</v>
      </c>
      <c r="Y2471" s="99">
        <v>488968.41448974598</v>
      </c>
      <c r="Z2471" s="99">
        <v>344817.76453399699</v>
      </c>
      <c r="AA2471" s="99">
        <v>0</v>
      </c>
      <c r="AB2471" s="99">
        <v>0</v>
      </c>
      <c r="AC2471" s="99">
        <v>19073899.222656298</v>
      </c>
      <c r="AD2471" s="99">
        <v>0</v>
      </c>
      <c r="AE2471" s="99">
        <v>14456.226627230601</v>
      </c>
      <c r="AF2471" s="99">
        <v>1643830.2825317399</v>
      </c>
      <c r="AG2471" s="99">
        <v>445769.163776398</v>
      </c>
      <c r="AH2471" s="99">
        <v>0</v>
      </c>
      <c r="AI2471" s="99">
        <v>1509987.89535522</v>
      </c>
      <c r="AJ2471" s="99">
        <v>479372.63933563197</v>
      </c>
      <c r="AK2471" s="99">
        <v>0</v>
      </c>
      <c r="AL2471" s="99">
        <v>343660.43638229399</v>
      </c>
      <c r="AM2471" s="99">
        <v>0</v>
      </c>
      <c r="AN2471" s="99">
        <v>19163107.6491699</v>
      </c>
      <c r="AO2471" s="99">
        <v>37858668.350097701</v>
      </c>
      <c r="AP2471" s="99">
        <v>0</v>
      </c>
      <c r="AQ2471" s="99">
        <v>4819756.1668090802</v>
      </c>
      <c r="AR2471" s="99">
        <v>4365381.5779418899</v>
      </c>
      <c r="AS2471" s="99">
        <v>3021555.4229431199</v>
      </c>
      <c r="AT2471" s="99">
        <v>0</v>
      </c>
      <c r="AU2471" s="99">
        <v>0</v>
      </c>
      <c r="AV2471" s="99">
        <v>63308884.956054702</v>
      </c>
      <c r="AW2471" s="99">
        <v>0</v>
      </c>
      <c r="AX2471" s="99">
        <v>115851.088886261</v>
      </c>
      <c r="AY2471" s="99">
        <v>17863434.886718798</v>
      </c>
      <c r="AZ2471" s="99">
        <v>4126588.88818359</v>
      </c>
      <c r="BA2471" s="99">
        <v>0</v>
      </c>
      <c r="BB2471" s="99">
        <v>15940116.9487305</v>
      </c>
      <c r="BC2471" s="99">
        <v>4453530.7771606399</v>
      </c>
      <c r="BD2471" s="99">
        <v>0</v>
      </c>
      <c r="BE2471" s="99">
        <v>3008289.0867004399</v>
      </c>
      <c r="BF2471" s="99">
        <v>0</v>
      </c>
      <c r="BG2471" s="99">
        <v>63620461.9755859</v>
      </c>
      <c r="BH2471" s="99">
        <v>10315510.381347699</v>
      </c>
      <c r="BI2471" s="99">
        <v>0</v>
      </c>
      <c r="BJ2471" s="99">
        <v>2146316.3345642099</v>
      </c>
      <c r="BK2471" s="99">
        <v>1962460.1688232401</v>
      </c>
      <c r="BL2471" s="99">
        <v>0</v>
      </c>
      <c r="BM2471" s="99">
        <v>0</v>
      </c>
      <c r="BN2471" s="99">
        <v>0</v>
      </c>
      <c r="BO2471" s="99">
        <v>0</v>
      </c>
      <c r="BP2471" s="99">
        <v>0</v>
      </c>
      <c r="BQ2471" s="99">
        <v>0</v>
      </c>
      <c r="BR2471" s="99">
        <v>5923928.0963745099</v>
      </c>
      <c r="BS2471" s="99">
        <v>1558301.24278259</v>
      </c>
      <c r="BT2471" s="99">
        <v>0</v>
      </c>
      <c r="BU2471" s="99">
        <v>2872083.8799743699</v>
      </c>
      <c r="BV2471" s="99">
        <v>2197359.7039184598</v>
      </c>
      <c r="BW2471" s="99">
        <v>0</v>
      </c>
      <c r="BX2471" s="99">
        <v>606251.66780853295</v>
      </c>
      <c r="BY2471" s="99">
        <v>0</v>
      </c>
      <c r="BZ2471" s="99">
        <v>0</v>
      </c>
      <c r="CA2471" s="99">
        <v>95950.287638664202</v>
      </c>
      <c r="CB2471" s="99">
        <v>4108750.9286499</v>
      </c>
      <c r="CC2471" s="99">
        <v>42679375.1171875</v>
      </c>
      <c r="CD2471" s="99">
        <v>12461209.7802734</v>
      </c>
      <c r="CE2471" s="99">
        <v>3615.7517581880102</v>
      </c>
      <c r="CF2471" s="99">
        <v>345351.15699005098</v>
      </c>
      <c r="CG2471" s="99">
        <v>3025411.4583740202</v>
      </c>
      <c r="CH2471" s="99">
        <v>0</v>
      </c>
      <c r="CI2471" s="99">
        <v>99560.483016967803</v>
      </c>
      <c r="CJ2471" s="99">
        <v>4458708.0942993201</v>
      </c>
      <c r="CK2471" s="99">
        <v>45753340.447265603</v>
      </c>
      <c r="CL2471" s="99">
        <v>13061993.280151401</v>
      </c>
      <c r="CM2471" s="166">
        <v>155705.73571205101</v>
      </c>
      <c r="CN2471" s="166">
        <v>23639809.6091309</v>
      </c>
      <c r="CO2471" s="166">
        <v>109272964.150391</v>
      </c>
      <c r="CP2471" s="99">
        <v>13061993.280151401</v>
      </c>
      <c r="CQ2471" s="99">
        <v>0</v>
      </c>
      <c r="CR2471" s="99">
        <v>0</v>
      </c>
      <c r="CS2471" s="99">
        <v>0</v>
      </c>
      <c r="CT2471" s="99">
        <v>0</v>
      </c>
      <c r="CU2471" s="98">
        <v>7567.5103749939999</v>
      </c>
      <c r="CV2471" s="98">
        <v>59726.716804714</v>
      </c>
      <c r="CW2471" s="98">
        <v>4454102.0856399508</v>
      </c>
      <c r="CX2471" s="98">
        <v>45704786.575561523</v>
      </c>
    </row>
    <row r="2472" spans="1:102" x14ac:dyDescent="0.2">
      <c r="A2472" s="98" t="s">
        <v>191</v>
      </c>
      <c r="B2472" s="100">
        <v>42795</v>
      </c>
      <c r="C2472" s="99">
        <v>88482.567771911607</v>
      </c>
      <c r="D2472" s="99">
        <v>0</v>
      </c>
      <c r="E2472" s="99">
        <v>7599.8334989547702</v>
      </c>
      <c r="F2472" s="99">
        <v>7118.2420758605003</v>
      </c>
      <c r="G2472" s="99">
        <v>3673.4935575723598</v>
      </c>
      <c r="H2472" s="99">
        <v>0</v>
      </c>
      <c r="I2472" s="99">
        <v>0</v>
      </c>
      <c r="J2472" s="99">
        <v>56309.725347042098</v>
      </c>
      <c r="K2472" s="99">
        <v>0</v>
      </c>
      <c r="L2472" s="99">
        <v>171.30616276525001</v>
      </c>
      <c r="M2472" s="99">
        <v>42444.690034866297</v>
      </c>
      <c r="N2472" s="99">
        <v>2846.75668698549</v>
      </c>
      <c r="O2472" s="99">
        <v>0</v>
      </c>
      <c r="P2472" s="99">
        <v>46353.0148940086</v>
      </c>
      <c r="Q2472" s="99">
        <v>4272.0596550107002</v>
      </c>
      <c r="R2472" s="99">
        <v>0</v>
      </c>
      <c r="S2472" s="99">
        <v>3651.9991530776001</v>
      </c>
      <c r="T2472" s="99">
        <v>0</v>
      </c>
      <c r="U2472" s="99">
        <v>56307.996764659903</v>
      </c>
      <c r="V2472" s="99">
        <v>3576431.93426514</v>
      </c>
      <c r="W2472" s="99">
        <v>0</v>
      </c>
      <c r="X2472" s="99">
        <v>539064.49110412598</v>
      </c>
      <c r="Y2472" s="99">
        <v>488023.34476089501</v>
      </c>
      <c r="Z2472" s="99">
        <v>359200.61413192702</v>
      </c>
      <c r="AA2472" s="99">
        <v>0</v>
      </c>
      <c r="AB2472" s="99">
        <v>0</v>
      </c>
      <c r="AC2472" s="99">
        <v>19099746.613281298</v>
      </c>
      <c r="AD2472" s="99">
        <v>0</v>
      </c>
      <c r="AE2472" s="99">
        <v>13716.659987449601</v>
      </c>
      <c r="AF2472" s="99">
        <v>1639092.65144348</v>
      </c>
      <c r="AG2472" s="99">
        <v>435090.77936935402</v>
      </c>
      <c r="AH2472" s="99">
        <v>0</v>
      </c>
      <c r="AI2472" s="99">
        <v>1554617.01502991</v>
      </c>
      <c r="AJ2472" s="99">
        <v>490795.71657180798</v>
      </c>
      <c r="AK2472" s="99">
        <v>0</v>
      </c>
      <c r="AL2472" s="99">
        <v>354899.06515121501</v>
      </c>
      <c r="AM2472" s="99">
        <v>0</v>
      </c>
      <c r="AN2472" s="99">
        <v>19084641.704345699</v>
      </c>
      <c r="AO2472" s="99">
        <v>38041356.094238304</v>
      </c>
      <c r="AP2472" s="99">
        <v>0</v>
      </c>
      <c r="AQ2472" s="99">
        <v>4801778.8727417002</v>
      </c>
      <c r="AR2472" s="99">
        <v>4340617.84875488</v>
      </c>
      <c r="AS2472" s="99">
        <v>3159801.4897155799</v>
      </c>
      <c r="AT2472" s="99">
        <v>0</v>
      </c>
      <c r="AU2472" s="99">
        <v>0</v>
      </c>
      <c r="AV2472" s="99">
        <v>63469859.746582001</v>
      </c>
      <c r="AW2472" s="99">
        <v>0</v>
      </c>
      <c r="AX2472" s="99">
        <v>100213.638482094</v>
      </c>
      <c r="AY2472" s="99">
        <v>17862261.0070801</v>
      </c>
      <c r="AZ2472" s="99">
        <v>4041655.0842590299</v>
      </c>
      <c r="BA2472" s="99">
        <v>0</v>
      </c>
      <c r="BB2472" s="99">
        <v>16472145.746948199</v>
      </c>
      <c r="BC2472" s="99">
        <v>4578618.4940795898</v>
      </c>
      <c r="BD2472" s="99">
        <v>0</v>
      </c>
      <c r="BE2472" s="99">
        <v>3123442.2103881799</v>
      </c>
      <c r="BF2472" s="99">
        <v>0</v>
      </c>
      <c r="BG2472" s="99">
        <v>63507756.630859397</v>
      </c>
      <c r="BH2472" s="99">
        <v>10517460.208618199</v>
      </c>
      <c r="BI2472" s="99">
        <v>0</v>
      </c>
      <c r="BJ2472" s="99">
        <v>2156236.8030700702</v>
      </c>
      <c r="BK2472" s="99">
        <v>1969895.9115295401</v>
      </c>
      <c r="BL2472" s="99">
        <v>0</v>
      </c>
      <c r="BM2472" s="99">
        <v>0</v>
      </c>
      <c r="BN2472" s="99">
        <v>0</v>
      </c>
      <c r="BO2472" s="99">
        <v>0</v>
      </c>
      <c r="BP2472" s="99">
        <v>0</v>
      </c>
      <c r="BQ2472" s="99">
        <v>0</v>
      </c>
      <c r="BR2472" s="99">
        <v>5998284.7456665002</v>
      </c>
      <c r="BS2472" s="99">
        <v>1525937.0800628699</v>
      </c>
      <c r="BT2472" s="99">
        <v>0</v>
      </c>
      <c r="BU2472" s="99">
        <v>2914858.7699584998</v>
      </c>
      <c r="BV2472" s="99">
        <v>2250333.3022155799</v>
      </c>
      <c r="BW2472" s="99">
        <v>0</v>
      </c>
      <c r="BX2472" s="99">
        <v>652186.18763732899</v>
      </c>
      <c r="BY2472" s="99">
        <v>0</v>
      </c>
      <c r="BZ2472" s="99">
        <v>0</v>
      </c>
      <c r="CA2472" s="99">
        <v>96063.251052856402</v>
      </c>
      <c r="CB2472" s="99">
        <v>4115918.3609924298</v>
      </c>
      <c r="CC2472" s="99">
        <v>42851714.799316399</v>
      </c>
      <c r="CD2472" s="99">
        <v>12673086.2766113</v>
      </c>
      <c r="CE2472" s="99">
        <v>3671.2091636359701</v>
      </c>
      <c r="CF2472" s="99">
        <v>356809.00428008998</v>
      </c>
      <c r="CG2472" s="99">
        <v>3140436.63214111</v>
      </c>
      <c r="CH2472" s="99">
        <v>0</v>
      </c>
      <c r="CI2472" s="99">
        <v>99746.257151603699</v>
      </c>
      <c r="CJ2472" s="99">
        <v>4473123.7816772498</v>
      </c>
      <c r="CK2472" s="99">
        <v>45917157.6796875</v>
      </c>
      <c r="CL2472" s="99">
        <v>13294933.724609399</v>
      </c>
      <c r="CM2472" s="166">
        <v>155383.379037857</v>
      </c>
      <c r="CN2472" s="166">
        <v>23571274.0629883</v>
      </c>
      <c r="CO2472" s="166">
        <v>109497006.765625</v>
      </c>
      <c r="CP2472" s="99">
        <v>13294933.724609399</v>
      </c>
      <c r="CQ2472" s="99">
        <v>0</v>
      </c>
      <c r="CR2472" s="99">
        <v>0</v>
      </c>
      <c r="CS2472" s="99">
        <v>0</v>
      </c>
      <c r="CT2472" s="99">
        <v>0</v>
      </c>
      <c r="CU2472" s="98">
        <v>7616.0566692929997</v>
      </c>
      <c r="CV2472" s="98">
        <v>59315.116279424001</v>
      </c>
      <c r="CW2472" s="98">
        <v>4472727.3652725201</v>
      </c>
      <c r="CX2472" s="98">
        <v>45992151.431457512</v>
      </c>
    </row>
    <row r="2473" spans="1:102" x14ac:dyDescent="0.2">
      <c r="A2473" s="98" t="s">
        <v>191</v>
      </c>
      <c r="B2473" s="100">
        <v>42887</v>
      </c>
      <c r="C2473" s="99">
        <v>88380.426409721404</v>
      </c>
      <c r="D2473" s="99">
        <v>0</v>
      </c>
      <c r="E2473" s="99">
        <v>7484.07680797577</v>
      </c>
      <c r="F2473" s="99">
        <v>6994.29584115744</v>
      </c>
      <c r="G2473" s="99">
        <v>3687.7582500279</v>
      </c>
      <c r="H2473" s="99">
        <v>0</v>
      </c>
      <c r="I2473" s="99">
        <v>0</v>
      </c>
      <c r="J2473" s="99">
        <v>56089.441268920898</v>
      </c>
      <c r="K2473" s="99">
        <v>0</v>
      </c>
      <c r="L2473" s="99">
        <v>160.88823723606799</v>
      </c>
      <c r="M2473" s="99">
        <v>42394.806507110603</v>
      </c>
      <c r="N2473" s="99">
        <v>2798.35115632415</v>
      </c>
      <c r="O2473" s="99">
        <v>0</v>
      </c>
      <c r="P2473" s="99">
        <v>46310.460237979903</v>
      </c>
      <c r="Q2473" s="99">
        <v>4227.7028892040298</v>
      </c>
      <c r="R2473" s="99">
        <v>0</v>
      </c>
      <c r="S2473" s="99">
        <v>3674.9604900777299</v>
      </c>
      <c r="T2473" s="99">
        <v>0</v>
      </c>
      <c r="U2473" s="99">
        <v>56112.535759448998</v>
      </c>
      <c r="V2473" s="99">
        <v>3564457.9699401902</v>
      </c>
      <c r="W2473" s="99">
        <v>0</v>
      </c>
      <c r="X2473" s="99">
        <v>526241.34071350098</v>
      </c>
      <c r="Y2473" s="99">
        <v>475776.06783294701</v>
      </c>
      <c r="Z2473" s="99">
        <v>353715.19351196301</v>
      </c>
      <c r="AA2473" s="99">
        <v>0</v>
      </c>
      <c r="AB2473" s="99">
        <v>0</v>
      </c>
      <c r="AC2473" s="99">
        <v>19018809.848388702</v>
      </c>
      <c r="AD2473" s="99">
        <v>0</v>
      </c>
      <c r="AE2473" s="99">
        <v>13918.7767423391</v>
      </c>
      <c r="AF2473" s="99">
        <v>1631293.62132263</v>
      </c>
      <c r="AG2473" s="99">
        <v>424026.662475586</v>
      </c>
      <c r="AH2473" s="99">
        <v>0</v>
      </c>
      <c r="AI2473" s="99">
        <v>1505336.9745330799</v>
      </c>
      <c r="AJ2473" s="99">
        <v>498794.71257019002</v>
      </c>
      <c r="AK2473" s="99">
        <v>0</v>
      </c>
      <c r="AL2473" s="99">
        <v>351377.90211486799</v>
      </c>
      <c r="AM2473" s="99">
        <v>0</v>
      </c>
      <c r="AN2473" s="99">
        <v>19021983.566406298</v>
      </c>
      <c r="AO2473" s="99">
        <v>38164488.3125</v>
      </c>
      <c r="AP2473" s="99">
        <v>0</v>
      </c>
      <c r="AQ2473" s="99">
        <v>4740489.8599853497</v>
      </c>
      <c r="AR2473" s="99">
        <v>4268191.5927734403</v>
      </c>
      <c r="AS2473" s="99">
        <v>3118090.00708008</v>
      </c>
      <c r="AT2473" s="99">
        <v>0</v>
      </c>
      <c r="AU2473" s="99">
        <v>0</v>
      </c>
      <c r="AV2473" s="99">
        <v>63580322.830566399</v>
      </c>
      <c r="AW2473" s="99">
        <v>0</v>
      </c>
      <c r="AX2473" s="99">
        <v>117472.404900551</v>
      </c>
      <c r="AY2473" s="99">
        <v>17902066.970458999</v>
      </c>
      <c r="AZ2473" s="99">
        <v>3927269.23547363</v>
      </c>
      <c r="BA2473" s="99">
        <v>0</v>
      </c>
      <c r="BB2473" s="99">
        <v>16038138.8634033</v>
      </c>
      <c r="BC2473" s="99">
        <v>4680100.1920776404</v>
      </c>
      <c r="BD2473" s="99">
        <v>0</v>
      </c>
      <c r="BE2473" s="99">
        <v>3100507.4091796898</v>
      </c>
      <c r="BF2473" s="99">
        <v>0</v>
      </c>
      <c r="BG2473" s="99">
        <v>63702545.692382798</v>
      </c>
      <c r="BH2473" s="99">
        <v>10328733.7141113</v>
      </c>
      <c r="BI2473" s="99">
        <v>0</v>
      </c>
      <c r="BJ2473" s="99">
        <v>2133903.6085815402</v>
      </c>
      <c r="BK2473" s="99">
        <v>1944033.01443481</v>
      </c>
      <c r="BL2473" s="99">
        <v>0</v>
      </c>
      <c r="BM2473" s="99">
        <v>0</v>
      </c>
      <c r="BN2473" s="99">
        <v>0</v>
      </c>
      <c r="BO2473" s="99">
        <v>0</v>
      </c>
      <c r="BP2473" s="99">
        <v>0</v>
      </c>
      <c r="BQ2473" s="99">
        <v>0</v>
      </c>
      <c r="BR2473" s="99">
        <v>5984565.33984375</v>
      </c>
      <c r="BS2473" s="99">
        <v>1479951.5831909201</v>
      </c>
      <c r="BT2473" s="99">
        <v>0</v>
      </c>
      <c r="BU2473" s="99">
        <v>2909332.7599792499</v>
      </c>
      <c r="BV2473" s="99">
        <v>2289043.8183593801</v>
      </c>
      <c r="BW2473" s="99">
        <v>0</v>
      </c>
      <c r="BX2473" s="99">
        <v>647893.77767944301</v>
      </c>
      <c r="BY2473" s="99">
        <v>0</v>
      </c>
      <c r="BZ2473" s="99">
        <v>0</v>
      </c>
      <c r="CA2473" s="99">
        <v>95850.407657623306</v>
      </c>
      <c r="CB2473" s="99">
        <v>4088766.4707336398</v>
      </c>
      <c r="CC2473" s="99">
        <v>42879406.839355499</v>
      </c>
      <c r="CD2473" s="99">
        <v>12475749.3759766</v>
      </c>
      <c r="CE2473" s="99">
        <v>3687.3822878599199</v>
      </c>
      <c r="CF2473" s="99">
        <v>355469.08960342401</v>
      </c>
      <c r="CG2473" s="99">
        <v>3140088.2979431199</v>
      </c>
      <c r="CH2473" s="99">
        <v>0</v>
      </c>
      <c r="CI2473" s="99">
        <v>99532.495732307405</v>
      </c>
      <c r="CJ2473" s="99">
        <v>4445829.0624389602</v>
      </c>
      <c r="CK2473" s="99">
        <v>46067498.998046897</v>
      </c>
      <c r="CL2473" s="99">
        <v>13093605.130981401</v>
      </c>
      <c r="CM2473" s="166">
        <v>154943.09141349801</v>
      </c>
      <c r="CN2473" s="166">
        <v>23504793.403808601</v>
      </c>
      <c r="CO2473" s="166">
        <v>109666410.27050801</v>
      </c>
      <c r="CP2473" s="99">
        <v>13093605.130981401</v>
      </c>
      <c r="CQ2473" s="99">
        <v>0</v>
      </c>
      <c r="CR2473" s="99">
        <v>0</v>
      </c>
      <c r="CS2473" s="99">
        <v>0</v>
      </c>
      <c r="CT2473" s="99">
        <v>0</v>
      </c>
      <c r="CU2473" s="98">
        <v>7486.9182102309996</v>
      </c>
      <c r="CV2473" s="98">
        <v>59098.734366812001</v>
      </c>
      <c r="CW2473" s="98">
        <v>4444235.5603370639</v>
      </c>
      <c r="CX2473" s="98">
        <v>46019495.137298621</v>
      </c>
    </row>
    <row r="2474" spans="1:102" x14ac:dyDescent="0.2">
      <c r="A2474" s="98" t="s">
        <v>191</v>
      </c>
      <c r="B2474" s="100">
        <v>42979</v>
      </c>
      <c r="C2474" s="99">
        <v>88226.161088943496</v>
      </c>
      <c r="D2474" s="99">
        <v>0</v>
      </c>
      <c r="E2474" s="99">
        <v>7480.14247012138</v>
      </c>
      <c r="F2474" s="99">
        <v>7000.6822425127002</v>
      </c>
      <c r="G2474" s="99">
        <v>3692.09008923173</v>
      </c>
      <c r="H2474" s="99">
        <v>0</v>
      </c>
      <c r="I2474" s="99">
        <v>0</v>
      </c>
      <c r="J2474" s="99">
        <v>55806.244927883097</v>
      </c>
      <c r="K2474" s="99">
        <v>0</v>
      </c>
      <c r="L2474" s="99">
        <v>178.180384567007</v>
      </c>
      <c r="M2474" s="99">
        <v>42386.317004203796</v>
      </c>
      <c r="N2474" s="99">
        <v>2793.4528929293201</v>
      </c>
      <c r="O2474" s="99">
        <v>0</v>
      </c>
      <c r="P2474" s="99">
        <v>46198.896837234497</v>
      </c>
      <c r="Q2474" s="99">
        <v>4136.5428755879402</v>
      </c>
      <c r="R2474" s="99">
        <v>0</v>
      </c>
      <c r="S2474" s="99">
        <v>3677.1915592253199</v>
      </c>
      <c r="T2474" s="99">
        <v>0</v>
      </c>
      <c r="U2474" s="99">
        <v>55770.288766860998</v>
      </c>
      <c r="V2474" s="99">
        <v>3551947.33837891</v>
      </c>
      <c r="W2474" s="99">
        <v>0</v>
      </c>
      <c r="X2474" s="99">
        <v>519043.49995422398</v>
      </c>
      <c r="Y2474" s="99">
        <v>470001.96578597999</v>
      </c>
      <c r="Z2474" s="99">
        <v>346755.75966644299</v>
      </c>
      <c r="AA2474" s="99">
        <v>0</v>
      </c>
      <c r="AB2474" s="99">
        <v>0</v>
      </c>
      <c r="AC2474" s="99">
        <v>18895889.368408199</v>
      </c>
      <c r="AD2474" s="99">
        <v>0</v>
      </c>
      <c r="AE2474" s="99">
        <v>15110.851391553901</v>
      </c>
      <c r="AF2474" s="99">
        <v>1626773.4175109901</v>
      </c>
      <c r="AG2474" s="99">
        <v>422461.24571991002</v>
      </c>
      <c r="AH2474" s="99">
        <v>0</v>
      </c>
      <c r="AI2474" s="99">
        <v>1489474.1548309301</v>
      </c>
      <c r="AJ2474" s="99">
        <v>492245.13285064697</v>
      </c>
      <c r="AK2474" s="99">
        <v>0</v>
      </c>
      <c r="AL2474" s="99">
        <v>343830.22812271101</v>
      </c>
      <c r="AM2474" s="99">
        <v>0</v>
      </c>
      <c r="AN2474" s="99">
        <v>19009322.377441399</v>
      </c>
      <c r="AO2474" s="99">
        <v>38196451.872070298</v>
      </c>
      <c r="AP2474" s="99">
        <v>0</v>
      </c>
      <c r="AQ2474" s="99">
        <v>4680433.7866821298</v>
      </c>
      <c r="AR2474" s="99">
        <v>4204419.2480468797</v>
      </c>
      <c r="AS2474" s="99">
        <v>3064977.1629028302</v>
      </c>
      <c r="AT2474" s="99">
        <v>0</v>
      </c>
      <c r="AU2474" s="99">
        <v>0</v>
      </c>
      <c r="AV2474" s="99">
        <v>63344897.004882798</v>
      </c>
      <c r="AW2474" s="99">
        <v>0</v>
      </c>
      <c r="AX2474" s="99">
        <v>138612.19961547901</v>
      </c>
      <c r="AY2474" s="99">
        <v>17947302.121337902</v>
      </c>
      <c r="AZ2474" s="99">
        <v>3946044.3344116202</v>
      </c>
      <c r="BA2474" s="99">
        <v>0</v>
      </c>
      <c r="BB2474" s="99">
        <v>15915328.869751001</v>
      </c>
      <c r="BC2474" s="99">
        <v>4648823.3013915997</v>
      </c>
      <c r="BD2474" s="99">
        <v>0</v>
      </c>
      <c r="BE2474" s="99">
        <v>3038070.7262268099</v>
      </c>
      <c r="BF2474" s="99">
        <v>0</v>
      </c>
      <c r="BG2474" s="99">
        <v>63525164.777832001</v>
      </c>
      <c r="BH2474" s="99">
        <v>10276159.269165</v>
      </c>
      <c r="BI2474" s="99">
        <v>0</v>
      </c>
      <c r="BJ2474" s="99">
        <v>2099263.5267639202</v>
      </c>
      <c r="BK2474" s="99">
        <v>1910707.0001983601</v>
      </c>
      <c r="BL2474" s="99">
        <v>0</v>
      </c>
      <c r="BM2474" s="99">
        <v>0</v>
      </c>
      <c r="BN2474" s="99">
        <v>0</v>
      </c>
      <c r="BO2474" s="99">
        <v>0</v>
      </c>
      <c r="BP2474" s="99">
        <v>0</v>
      </c>
      <c r="BQ2474" s="99">
        <v>0</v>
      </c>
      <c r="BR2474" s="99">
        <v>5932700.8649902297</v>
      </c>
      <c r="BS2474" s="99">
        <v>1488372.0143432601</v>
      </c>
      <c r="BT2474" s="99">
        <v>0</v>
      </c>
      <c r="BU2474" s="99">
        <v>2359323.5699768099</v>
      </c>
      <c r="BV2474" s="99">
        <v>2276026.43823242</v>
      </c>
      <c r="BW2474" s="99">
        <v>0</v>
      </c>
      <c r="BX2474" s="99">
        <v>514311.788204193</v>
      </c>
      <c r="BY2474" s="99">
        <v>0</v>
      </c>
      <c r="BZ2474" s="99">
        <v>0</v>
      </c>
      <c r="CA2474" s="99">
        <v>95711.570065498396</v>
      </c>
      <c r="CB2474" s="99">
        <v>4064183.5691223098</v>
      </c>
      <c r="CC2474" s="99">
        <v>42813869.9365234</v>
      </c>
      <c r="CD2474" s="99">
        <v>12363757.1020508</v>
      </c>
      <c r="CE2474" s="99">
        <v>3694.7618367373898</v>
      </c>
      <c r="CF2474" s="99">
        <v>346914.662319183</v>
      </c>
      <c r="CG2474" s="99">
        <v>3055868.3006286598</v>
      </c>
      <c r="CH2474" s="99">
        <v>0</v>
      </c>
      <c r="CI2474" s="99">
        <v>99405.107991218596</v>
      </c>
      <c r="CJ2474" s="99">
        <v>4412583.3044433603</v>
      </c>
      <c r="CK2474" s="99">
        <v>45899094.451171897</v>
      </c>
      <c r="CL2474" s="99">
        <v>12959889.060180699</v>
      </c>
      <c r="CM2474" s="166">
        <v>154489.77331543001</v>
      </c>
      <c r="CN2474" s="166">
        <v>23425826.9069824</v>
      </c>
      <c r="CO2474" s="166">
        <v>109537552.99902301</v>
      </c>
      <c r="CP2474" s="99">
        <v>12959889.060180699</v>
      </c>
      <c r="CQ2474" s="99">
        <v>0</v>
      </c>
      <c r="CR2474" s="99">
        <v>0</v>
      </c>
      <c r="CS2474" s="99">
        <v>0</v>
      </c>
      <c r="CT2474" s="99">
        <v>0</v>
      </c>
      <c r="CU2474" s="98">
        <v>7477.0699897300001</v>
      </c>
      <c r="CV2474" s="98">
        <v>58802.615283450003</v>
      </c>
      <c r="CW2474" s="98">
        <v>4411098.2314414931</v>
      </c>
      <c r="CX2474" s="98">
        <v>45869738.237152062</v>
      </c>
    </row>
    <row r="2475" spans="1:102" x14ac:dyDescent="0.2">
      <c r="A2475" s="98" t="s">
        <v>191</v>
      </c>
      <c r="B2475" s="100">
        <v>43070</v>
      </c>
      <c r="C2475" s="99">
        <v>89391.652637481704</v>
      </c>
      <c r="D2475" s="99">
        <v>0</v>
      </c>
      <c r="E2475" s="99">
        <v>7535.9666938781702</v>
      </c>
      <c r="F2475" s="99">
        <v>7053.2885904312097</v>
      </c>
      <c r="G2475" s="99">
        <v>3699.6648313701198</v>
      </c>
      <c r="H2475" s="99">
        <v>0</v>
      </c>
      <c r="I2475" s="99">
        <v>0</v>
      </c>
      <c r="J2475" s="99">
        <v>55339.553224086798</v>
      </c>
      <c r="K2475" s="99">
        <v>0</v>
      </c>
      <c r="L2475" s="99">
        <v>167.021858526394</v>
      </c>
      <c r="M2475" s="99">
        <v>43223.8036828041</v>
      </c>
      <c r="N2475" s="99">
        <v>2787.4584780335399</v>
      </c>
      <c r="O2475" s="99">
        <v>0</v>
      </c>
      <c r="P2475" s="99">
        <v>46517.070042133302</v>
      </c>
      <c r="Q2475" s="99">
        <v>4132.8903667926797</v>
      </c>
      <c r="R2475" s="99">
        <v>0</v>
      </c>
      <c r="S2475" s="99">
        <v>3686.6822265982601</v>
      </c>
      <c r="T2475" s="99">
        <v>0</v>
      </c>
      <c r="U2475" s="99">
        <v>55349.453074455298</v>
      </c>
      <c r="V2475" s="99">
        <v>3543787.83312988</v>
      </c>
      <c r="W2475" s="99">
        <v>0</v>
      </c>
      <c r="X2475" s="99">
        <v>521813.47936248803</v>
      </c>
      <c r="Y2475" s="99">
        <v>474200.56597518898</v>
      </c>
      <c r="Z2475" s="99">
        <v>349147.137706757</v>
      </c>
      <c r="AA2475" s="99">
        <v>0</v>
      </c>
      <c r="AB2475" s="99">
        <v>0</v>
      </c>
      <c r="AC2475" s="99">
        <v>18896099.440673798</v>
      </c>
      <c r="AD2475" s="99">
        <v>0</v>
      </c>
      <c r="AE2475" s="99">
        <v>12162.601314067801</v>
      </c>
      <c r="AF2475" s="99">
        <v>1629708.5324707001</v>
      </c>
      <c r="AG2475" s="99">
        <v>430173.65974807699</v>
      </c>
      <c r="AH2475" s="99">
        <v>0</v>
      </c>
      <c r="AI2475" s="99">
        <v>1512121.8255767799</v>
      </c>
      <c r="AJ2475" s="99">
        <v>483987.21962356602</v>
      </c>
      <c r="AK2475" s="99">
        <v>0</v>
      </c>
      <c r="AL2475" s="99">
        <v>349468.99773788499</v>
      </c>
      <c r="AM2475" s="99">
        <v>0</v>
      </c>
      <c r="AN2475" s="99">
        <v>18948733.362304699</v>
      </c>
      <c r="AO2475" s="99">
        <v>38440505.564453103</v>
      </c>
      <c r="AP2475" s="99">
        <v>0</v>
      </c>
      <c r="AQ2475" s="99">
        <v>4710134.7489623995</v>
      </c>
      <c r="AR2475" s="99">
        <v>4272490.2720336895</v>
      </c>
      <c r="AS2475" s="99">
        <v>3099516.1557311998</v>
      </c>
      <c r="AT2475" s="99">
        <v>0</v>
      </c>
      <c r="AU2475" s="99">
        <v>0</v>
      </c>
      <c r="AV2475" s="99">
        <v>63320868.502929702</v>
      </c>
      <c r="AW2475" s="99">
        <v>0</v>
      </c>
      <c r="AX2475" s="99">
        <v>108550.126890182</v>
      </c>
      <c r="AY2475" s="99">
        <v>18145134.457519501</v>
      </c>
      <c r="AZ2475" s="99">
        <v>4018799.1724243201</v>
      </c>
      <c r="BA2475" s="99">
        <v>0</v>
      </c>
      <c r="BB2475" s="99">
        <v>16279811.0319824</v>
      </c>
      <c r="BC2475" s="99">
        <v>4620314.4423828097</v>
      </c>
      <c r="BD2475" s="99">
        <v>0</v>
      </c>
      <c r="BE2475" s="99">
        <v>3103643.1250915499</v>
      </c>
      <c r="BF2475" s="99">
        <v>0</v>
      </c>
      <c r="BG2475" s="99">
        <v>63569249.143554702</v>
      </c>
      <c r="BH2475" s="99">
        <v>10555531.091674799</v>
      </c>
      <c r="BI2475" s="99">
        <v>0</v>
      </c>
      <c r="BJ2475" s="99">
        <v>2098448.4493102999</v>
      </c>
      <c r="BK2475" s="99">
        <v>1910037.8659057601</v>
      </c>
      <c r="BL2475" s="99">
        <v>0</v>
      </c>
      <c r="BM2475" s="99">
        <v>0</v>
      </c>
      <c r="BN2475" s="99">
        <v>0</v>
      </c>
      <c r="BO2475" s="99">
        <v>0</v>
      </c>
      <c r="BP2475" s="99">
        <v>0</v>
      </c>
      <c r="BQ2475" s="99">
        <v>0</v>
      </c>
      <c r="BR2475" s="99">
        <v>6106813.8010253897</v>
      </c>
      <c r="BS2475" s="99">
        <v>1516763.6109314</v>
      </c>
      <c r="BT2475" s="99">
        <v>0</v>
      </c>
      <c r="BU2475" s="99">
        <v>2879015.9199829102</v>
      </c>
      <c r="BV2475" s="99">
        <v>2253372.4413147001</v>
      </c>
      <c r="BW2475" s="99">
        <v>0</v>
      </c>
      <c r="BX2475" s="99">
        <v>619065.44779205299</v>
      </c>
      <c r="BY2475" s="99">
        <v>0</v>
      </c>
      <c r="BZ2475" s="99">
        <v>0</v>
      </c>
      <c r="CA2475" s="99">
        <v>96947.448425292998</v>
      </c>
      <c r="CB2475" s="99">
        <v>4069366.3850097698</v>
      </c>
      <c r="CC2475" s="99">
        <v>43199320.016113304</v>
      </c>
      <c r="CD2475" s="99">
        <v>12651721.322998</v>
      </c>
      <c r="CE2475" s="99">
        <v>3700.3924256861201</v>
      </c>
      <c r="CF2475" s="99">
        <v>349774.91831970197</v>
      </c>
      <c r="CG2475" s="99">
        <v>3101618.4237670898</v>
      </c>
      <c r="CH2475" s="99">
        <v>0</v>
      </c>
      <c r="CI2475" s="99">
        <v>100643.642327309</v>
      </c>
      <c r="CJ2475" s="99">
        <v>4421795.7988891602</v>
      </c>
      <c r="CK2475" s="99">
        <v>46362798.015136696</v>
      </c>
      <c r="CL2475" s="99">
        <v>13259233.4328613</v>
      </c>
      <c r="CM2475" s="166">
        <v>155372.94573211699</v>
      </c>
      <c r="CN2475" s="166">
        <v>23344511.3833008</v>
      </c>
      <c r="CO2475" s="166">
        <v>109762856.55175801</v>
      </c>
      <c r="CP2475" s="99">
        <v>13259233.4328613</v>
      </c>
      <c r="CQ2475" s="99">
        <v>0</v>
      </c>
      <c r="CR2475" s="99">
        <v>0</v>
      </c>
      <c r="CS2475" s="99">
        <v>0</v>
      </c>
      <c r="CT2475" s="99">
        <v>0</v>
      </c>
      <c r="CU2475" s="98">
        <v>7524.5389427769996</v>
      </c>
      <c r="CV2475" s="98">
        <v>58373.278711617</v>
      </c>
      <c r="CW2475" s="98">
        <v>4419141.3033294715</v>
      </c>
      <c r="CX2475" s="98">
        <v>46300938.439880393</v>
      </c>
    </row>
    <row r="2476" spans="1:102" x14ac:dyDescent="0.2">
      <c r="A2476" s="98" t="s">
        <v>191</v>
      </c>
      <c r="B2476" s="100">
        <v>43160</v>
      </c>
      <c r="C2476" s="99">
        <v>87425.065046310396</v>
      </c>
      <c r="D2476" s="99">
        <v>0</v>
      </c>
      <c r="E2476" s="99">
        <v>7548.6001859307298</v>
      </c>
      <c r="F2476" s="99">
        <v>7099.3237008452397</v>
      </c>
      <c r="G2476" s="99">
        <v>3712.4073655009302</v>
      </c>
      <c r="H2476" s="99">
        <v>0</v>
      </c>
      <c r="I2476" s="99">
        <v>0</v>
      </c>
      <c r="J2476" s="99">
        <v>54874.4511432648</v>
      </c>
      <c r="K2476" s="99">
        <v>0</v>
      </c>
      <c r="L2476" s="99">
        <v>159.303750513121</v>
      </c>
      <c r="M2476" s="99">
        <v>41944.057747840903</v>
      </c>
      <c r="N2476" s="99">
        <v>2765.3744302988098</v>
      </c>
      <c r="O2476" s="99">
        <v>0</v>
      </c>
      <c r="P2476" s="99">
        <v>46039.798572063402</v>
      </c>
      <c r="Q2476" s="99">
        <v>4099.4572533965102</v>
      </c>
      <c r="R2476" s="99">
        <v>0</v>
      </c>
      <c r="S2476" s="99">
        <v>3697.4028050899501</v>
      </c>
      <c r="T2476" s="99">
        <v>0</v>
      </c>
      <c r="U2476" s="99">
        <v>54898.372010231004</v>
      </c>
      <c r="V2476" s="99">
        <v>3505520.2868042002</v>
      </c>
      <c r="W2476" s="99">
        <v>0</v>
      </c>
      <c r="X2476" s="99">
        <v>515074.21810913098</v>
      </c>
      <c r="Y2476" s="99">
        <v>466226.67510986299</v>
      </c>
      <c r="Z2476" s="99">
        <v>339826.50048828102</v>
      </c>
      <c r="AA2476" s="99">
        <v>0</v>
      </c>
      <c r="AB2476" s="99">
        <v>0</v>
      </c>
      <c r="AC2476" s="99">
        <v>18698679.243652299</v>
      </c>
      <c r="AD2476" s="99">
        <v>0</v>
      </c>
      <c r="AE2476" s="99">
        <v>12768.7438994646</v>
      </c>
      <c r="AF2476" s="99">
        <v>1621267.3006744401</v>
      </c>
      <c r="AG2476" s="99">
        <v>434390.603488922</v>
      </c>
      <c r="AH2476" s="99">
        <v>0</v>
      </c>
      <c r="AI2476" s="99">
        <v>1468639.72036743</v>
      </c>
      <c r="AJ2476" s="99">
        <v>478879.12785339402</v>
      </c>
      <c r="AK2476" s="99">
        <v>0</v>
      </c>
      <c r="AL2476" s="99">
        <v>336000.24085235602</v>
      </c>
      <c r="AM2476" s="99">
        <v>0</v>
      </c>
      <c r="AN2476" s="99">
        <v>18690883.614746101</v>
      </c>
      <c r="AO2476" s="99">
        <v>38306776.355468802</v>
      </c>
      <c r="AP2476" s="99">
        <v>0</v>
      </c>
      <c r="AQ2476" s="99">
        <v>4702295.4806518601</v>
      </c>
      <c r="AR2476" s="99">
        <v>4230386.1641845703</v>
      </c>
      <c r="AS2476" s="99">
        <v>3057518.7853393601</v>
      </c>
      <c r="AT2476" s="99">
        <v>0</v>
      </c>
      <c r="AU2476" s="99">
        <v>0</v>
      </c>
      <c r="AV2476" s="99">
        <v>63223935.113281302</v>
      </c>
      <c r="AW2476" s="99">
        <v>0</v>
      </c>
      <c r="AX2476" s="99">
        <v>107847.740912437</v>
      </c>
      <c r="AY2476" s="99">
        <v>18187597.425537098</v>
      </c>
      <c r="AZ2476" s="99">
        <v>4096800.8243408198</v>
      </c>
      <c r="BA2476" s="99">
        <v>0</v>
      </c>
      <c r="BB2476" s="99">
        <v>15962096.0859375</v>
      </c>
      <c r="BC2476" s="99">
        <v>4579781.6401367197</v>
      </c>
      <c r="BD2476" s="99">
        <v>0</v>
      </c>
      <c r="BE2476" s="99">
        <v>3019922.4933166499</v>
      </c>
      <c r="BF2476" s="99">
        <v>0</v>
      </c>
      <c r="BG2476" s="99">
        <v>63383227.441894501</v>
      </c>
      <c r="BH2476" s="99">
        <v>10382542.126708999</v>
      </c>
      <c r="BI2476" s="99">
        <v>0</v>
      </c>
      <c r="BJ2476" s="99">
        <v>2116231.5704650902</v>
      </c>
      <c r="BK2476" s="99">
        <v>1923660.54025269</v>
      </c>
      <c r="BL2476" s="99">
        <v>0</v>
      </c>
      <c r="BM2476" s="99">
        <v>0</v>
      </c>
      <c r="BN2476" s="99">
        <v>0</v>
      </c>
      <c r="BO2476" s="99">
        <v>0</v>
      </c>
      <c r="BP2476" s="99">
        <v>0</v>
      </c>
      <c r="BQ2476" s="99">
        <v>0</v>
      </c>
      <c r="BR2476" s="99">
        <v>6037928.1586303702</v>
      </c>
      <c r="BS2476" s="99">
        <v>1537562.7834777799</v>
      </c>
      <c r="BT2476" s="99">
        <v>0</v>
      </c>
      <c r="BU2476" s="99">
        <v>2756677.8899841299</v>
      </c>
      <c r="BV2476" s="99">
        <v>2256761.6852722201</v>
      </c>
      <c r="BW2476" s="99">
        <v>0</v>
      </c>
      <c r="BX2476" s="99">
        <v>620329.22779846203</v>
      </c>
      <c r="BY2476" s="99">
        <v>0</v>
      </c>
      <c r="BZ2476" s="99">
        <v>0</v>
      </c>
      <c r="CA2476" s="99">
        <v>94971.619119644194</v>
      </c>
      <c r="CB2476" s="99">
        <v>4018968.3974304199</v>
      </c>
      <c r="CC2476" s="99">
        <v>42999205.2568359</v>
      </c>
      <c r="CD2476" s="99">
        <v>12497244.4727783</v>
      </c>
      <c r="CE2476" s="99">
        <v>3708.4106931388401</v>
      </c>
      <c r="CF2476" s="99">
        <v>340138.60870361299</v>
      </c>
      <c r="CG2476" s="99">
        <v>3074700.1886291499</v>
      </c>
      <c r="CH2476" s="99">
        <v>0</v>
      </c>
      <c r="CI2476" s="99">
        <v>98693.136980056806</v>
      </c>
      <c r="CJ2476" s="99">
        <v>4359577.09802246</v>
      </c>
      <c r="CK2476" s="99">
        <v>46066453.126953103</v>
      </c>
      <c r="CL2476" s="99">
        <v>13085509.037353501</v>
      </c>
      <c r="CM2476" s="166">
        <v>152896.44854927101</v>
      </c>
      <c r="CN2476" s="166">
        <v>23033626.2263184</v>
      </c>
      <c r="CO2476" s="166">
        <v>109405274.303711</v>
      </c>
      <c r="CP2476" s="99">
        <v>13085509.037353501</v>
      </c>
      <c r="CQ2476" s="99">
        <v>0</v>
      </c>
      <c r="CR2476" s="99">
        <v>0</v>
      </c>
      <c r="CS2476" s="99">
        <v>0</v>
      </c>
      <c r="CT2476" s="99">
        <v>0</v>
      </c>
      <c r="CU2476" s="98">
        <v>7562.5916487880004</v>
      </c>
      <c r="CV2476" s="98">
        <v>57894.576821748</v>
      </c>
      <c r="CW2476" s="98">
        <v>4359107.0061340332</v>
      </c>
      <c r="CX2476" s="98">
        <v>46073905.445465051</v>
      </c>
    </row>
    <row r="2477" spans="1:102" x14ac:dyDescent="0.2">
      <c r="A2477" s="98" t="s">
        <v>191</v>
      </c>
      <c r="B2477" s="100">
        <v>43252</v>
      </c>
      <c r="C2477" s="99">
        <v>89057.12616539</v>
      </c>
      <c r="D2477" s="99">
        <v>0</v>
      </c>
      <c r="E2477" s="99">
        <v>7536.78453814983</v>
      </c>
      <c r="F2477" s="99">
        <v>7068.2294604778299</v>
      </c>
      <c r="G2477" s="99">
        <v>3703.1420794427399</v>
      </c>
      <c r="H2477" s="99">
        <v>0</v>
      </c>
      <c r="I2477" s="99">
        <v>0</v>
      </c>
      <c r="J2477" s="99">
        <v>54224.186227798498</v>
      </c>
      <c r="K2477" s="99">
        <v>0</v>
      </c>
      <c r="L2477" s="99">
        <v>157.95083939470399</v>
      </c>
      <c r="M2477" s="99">
        <v>43143.8358030319</v>
      </c>
      <c r="N2477" s="99">
        <v>2785.2923384606802</v>
      </c>
      <c r="O2477" s="99">
        <v>0</v>
      </c>
      <c r="P2477" s="99">
        <v>46432.671756267497</v>
      </c>
      <c r="Q2477" s="99">
        <v>4107.2476236820203</v>
      </c>
      <c r="R2477" s="99">
        <v>0</v>
      </c>
      <c r="S2477" s="99">
        <v>3699.4834927022498</v>
      </c>
      <c r="T2477" s="99">
        <v>0</v>
      </c>
      <c r="U2477" s="99">
        <v>54234.672166347496</v>
      </c>
      <c r="V2477" s="99">
        <v>3532905.765625</v>
      </c>
      <c r="W2477" s="99">
        <v>0</v>
      </c>
      <c r="X2477" s="99">
        <v>513945.15519714402</v>
      </c>
      <c r="Y2477" s="99">
        <v>465847.71426391602</v>
      </c>
      <c r="Z2477" s="99">
        <v>339389.209739685</v>
      </c>
      <c r="AA2477" s="99">
        <v>0</v>
      </c>
      <c r="AB2477" s="99">
        <v>0</v>
      </c>
      <c r="AC2477" s="99">
        <v>18518393.298583999</v>
      </c>
      <c r="AD2477" s="99">
        <v>0</v>
      </c>
      <c r="AE2477" s="99">
        <v>13187.1344282627</v>
      </c>
      <c r="AF2477" s="99">
        <v>1629654.74829102</v>
      </c>
      <c r="AG2477" s="99">
        <v>433896.838439941</v>
      </c>
      <c r="AH2477" s="99">
        <v>0</v>
      </c>
      <c r="AI2477" s="99">
        <v>1471698.4890747101</v>
      </c>
      <c r="AJ2477" s="99">
        <v>483625.920497894</v>
      </c>
      <c r="AK2477" s="99">
        <v>0</v>
      </c>
      <c r="AL2477" s="99">
        <v>338449.03770828201</v>
      </c>
      <c r="AM2477" s="99">
        <v>0</v>
      </c>
      <c r="AN2477" s="99">
        <v>18614238.189697299</v>
      </c>
      <c r="AO2477" s="99">
        <v>39045376.338378899</v>
      </c>
      <c r="AP2477" s="99">
        <v>0</v>
      </c>
      <c r="AQ2477" s="99">
        <v>4681272.4055786096</v>
      </c>
      <c r="AR2477" s="99">
        <v>4217597.8976440402</v>
      </c>
      <c r="AS2477" s="99">
        <v>3062931.4732666002</v>
      </c>
      <c r="AT2477" s="99">
        <v>0</v>
      </c>
      <c r="AU2477" s="99">
        <v>0</v>
      </c>
      <c r="AV2477" s="99">
        <v>63171628.894531302</v>
      </c>
      <c r="AW2477" s="99">
        <v>0</v>
      </c>
      <c r="AX2477" s="99">
        <v>91246.349312782302</v>
      </c>
      <c r="AY2477" s="99">
        <v>18464610.596923798</v>
      </c>
      <c r="AZ2477" s="99">
        <v>4115795.5726013202</v>
      </c>
      <c r="BA2477" s="99">
        <v>0</v>
      </c>
      <c r="BB2477" s="99">
        <v>16154425.3045654</v>
      </c>
      <c r="BC2477" s="99">
        <v>4660298.2154540997</v>
      </c>
      <c r="BD2477" s="99">
        <v>0</v>
      </c>
      <c r="BE2477" s="99">
        <v>3056836.8785095201</v>
      </c>
      <c r="BF2477" s="99">
        <v>0</v>
      </c>
      <c r="BG2477" s="99">
        <v>63373215.042480499</v>
      </c>
      <c r="BH2477" s="99">
        <v>10531591.6861572</v>
      </c>
      <c r="BI2477" s="99">
        <v>0</v>
      </c>
      <c r="BJ2477" s="99">
        <v>2126674.8993530301</v>
      </c>
      <c r="BK2477" s="99">
        <v>1935901.5025329599</v>
      </c>
      <c r="BL2477" s="99">
        <v>0</v>
      </c>
      <c r="BM2477" s="99">
        <v>0</v>
      </c>
      <c r="BN2477" s="99">
        <v>0</v>
      </c>
      <c r="BO2477" s="99">
        <v>0</v>
      </c>
      <c r="BP2477" s="99">
        <v>0</v>
      </c>
      <c r="BQ2477" s="99">
        <v>0</v>
      </c>
      <c r="BR2477" s="99">
        <v>6122176.1193237295</v>
      </c>
      <c r="BS2477" s="99">
        <v>1543843.92793274</v>
      </c>
      <c r="BT2477" s="99">
        <v>0</v>
      </c>
      <c r="BU2477" s="99">
        <v>2843974.7799682599</v>
      </c>
      <c r="BV2477" s="99">
        <v>2285089.4351196298</v>
      </c>
      <c r="BW2477" s="99">
        <v>0</v>
      </c>
      <c r="BX2477" s="99">
        <v>626524.41779327404</v>
      </c>
      <c r="BY2477" s="99">
        <v>0</v>
      </c>
      <c r="BZ2477" s="99">
        <v>0</v>
      </c>
      <c r="CA2477" s="99">
        <v>96587.386960983305</v>
      </c>
      <c r="CB2477" s="99">
        <v>4048076.7068176302</v>
      </c>
      <c r="CC2477" s="99">
        <v>43685704.908691399</v>
      </c>
      <c r="CD2477" s="99">
        <v>12674905.8167725</v>
      </c>
      <c r="CE2477" s="99">
        <v>3703.3874853849402</v>
      </c>
      <c r="CF2477" s="99">
        <v>338370.01937866199</v>
      </c>
      <c r="CG2477" s="99">
        <v>3053122.1308898898</v>
      </c>
      <c r="CH2477" s="99">
        <v>0</v>
      </c>
      <c r="CI2477" s="99">
        <v>100287.04297924</v>
      </c>
      <c r="CJ2477" s="99">
        <v>4390353.9381103497</v>
      </c>
      <c r="CK2477" s="99">
        <v>46914018.036621101</v>
      </c>
      <c r="CL2477" s="99">
        <v>13272109.772216801</v>
      </c>
      <c r="CM2477" s="166">
        <v>153820.075283051</v>
      </c>
      <c r="CN2477" s="166">
        <v>23037177.4848633</v>
      </c>
      <c r="CO2477" s="166">
        <v>110128445.66992199</v>
      </c>
      <c r="CP2477" s="99">
        <v>13272109.772216801</v>
      </c>
      <c r="CQ2477" s="99">
        <v>0</v>
      </c>
      <c r="CR2477" s="99">
        <v>0</v>
      </c>
      <c r="CS2477" s="99">
        <v>0</v>
      </c>
      <c r="CT2477" s="99">
        <v>0</v>
      </c>
      <c r="CU2477" s="98">
        <v>7533.2300251440001</v>
      </c>
      <c r="CV2477" s="98">
        <v>57237.133978072001</v>
      </c>
      <c r="CW2477" s="98">
        <v>4386446.7261962919</v>
      </c>
      <c r="CX2477" s="98">
        <v>46738827.039581291</v>
      </c>
    </row>
    <row r="2478" spans="1:102" x14ac:dyDescent="0.2">
      <c r="A2478" s="98" t="s">
        <v>191</v>
      </c>
      <c r="B2478" s="100">
        <v>43344</v>
      </c>
      <c r="C2478" s="99">
        <v>89366.328369140596</v>
      </c>
      <c r="D2478" s="99">
        <v>0</v>
      </c>
      <c r="E2478" s="99">
        <v>7476.8368277549698</v>
      </c>
      <c r="F2478" s="99">
        <v>7026.8507484197598</v>
      </c>
      <c r="G2478" s="99">
        <v>3732.93360522389</v>
      </c>
      <c r="H2478" s="99">
        <v>0</v>
      </c>
      <c r="I2478" s="99">
        <v>0</v>
      </c>
      <c r="J2478" s="99">
        <v>53860.853291511499</v>
      </c>
      <c r="K2478" s="99">
        <v>0</v>
      </c>
      <c r="L2478" s="99">
        <v>169.81661857664599</v>
      </c>
      <c r="M2478" s="99">
        <v>43178.105706691698</v>
      </c>
      <c r="N2478" s="99">
        <v>2749.5444622933901</v>
      </c>
      <c r="O2478" s="99">
        <v>0</v>
      </c>
      <c r="P2478" s="99">
        <v>46579.880082607298</v>
      </c>
      <c r="Q2478" s="99">
        <v>4102.48455119133</v>
      </c>
      <c r="R2478" s="99">
        <v>0</v>
      </c>
      <c r="S2478" s="99">
        <v>3727.88111194968</v>
      </c>
      <c r="T2478" s="99">
        <v>0</v>
      </c>
      <c r="U2478" s="99">
        <v>53805.031763076797</v>
      </c>
      <c r="V2478" s="99">
        <v>3520495.6179504399</v>
      </c>
      <c r="W2478" s="99">
        <v>0</v>
      </c>
      <c r="X2478" s="99">
        <v>504508.01465606701</v>
      </c>
      <c r="Y2478" s="99">
        <v>460007.78650665301</v>
      </c>
      <c r="Z2478" s="99">
        <v>344209.10559463501</v>
      </c>
      <c r="AA2478" s="99">
        <v>0</v>
      </c>
      <c r="AB2478" s="99">
        <v>0</v>
      </c>
      <c r="AC2478" s="99">
        <v>18349163.1645508</v>
      </c>
      <c r="AD2478" s="99">
        <v>0</v>
      </c>
      <c r="AE2478" s="99">
        <v>13193.8822234869</v>
      </c>
      <c r="AF2478" s="99">
        <v>1624830.40557861</v>
      </c>
      <c r="AG2478" s="99">
        <v>425067.91688537598</v>
      </c>
      <c r="AH2478" s="99">
        <v>0</v>
      </c>
      <c r="AI2478" s="99">
        <v>1473118.02661133</v>
      </c>
      <c r="AJ2478" s="99">
        <v>489040.66228103603</v>
      </c>
      <c r="AK2478" s="99">
        <v>0</v>
      </c>
      <c r="AL2478" s="99">
        <v>342726.74147415202</v>
      </c>
      <c r="AM2478" s="99">
        <v>0</v>
      </c>
      <c r="AN2478" s="99">
        <v>18378876.7026367</v>
      </c>
      <c r="AO2478" s="99">
        <v>39027392.738281302</v>
      </c>
      <c r="AP2478" s="99">
        <v>0</v>
      </c>
      <c r="AQ2478" s="99">
        <v>4651814.35754395</v>
      </c>
      <c r="AR2478" s="99">
        <v>4212092.4987792997</v>
      </c>
      <c r="AS2478" s="99">
        <v>3114402.91223145</v>
      </c>
      <c r="AT2478" s="99">
        <v>0</v>
      </c>
      <c r="AU2478" s="99">
        <v>0</v>
      </c>
      <c r="AV2478" s="99">
        <v>62625098.726074196</v>
      </c>
      <c r="AW2478" s="99">
        <v>0</v>
      </c>
      <c r="AX2478" s="99">
        <v>117888.353796959</v>
      </c>
      <c r="AY2478" s="99">
        <v>18488394.737548798</v>
      </c>
      <c r="AZ2478" s="99">
        <v>4071873.08557129</v>
      </c>
      <c r="BA2478" s="99">
        <v>0</v>
      </c>
      <c r="BB2478" s="99">
        <v>16287051.989746099</v>
      </c>
      <c r="BC2478" s="99">
        <v>4736610.1575927697</v>
      </c>
      <c r="BD2478" s="99">
        <v>0</v>
      </c>
      <c r="BE2478" s="99">
        <v>3103962.54974365</v>
      </c>
      <c r="BF2478" s="99">
        <v>0</v>
      </c>
      <c r="BG2478" s="99">
        <v>62564415.857421897</v>
      </c>
      <c r="BH2478" s="99">
        <v>10566515.5477295</v>
      </c>
      <c r="BI2478" s="99">
        <v>0</v>
      </c>
      <c r="BJ2478" s="99">
        <v>2088740.36453247</v>
      </c>
      <c r="BK2478" s="99">
        <v>1904776.6873321501</v>
      </c>
      <c r="BL2478" s="99">
        <v>0</v>
      </c>
      <c r="BM2478" s="99">
        <v>0</v>
      </c>
      <c r="BN2478" s="99">
        <v>0</v>
      </c>
      <c r="BO2478" s="99">
        <v>0</v>
      </c>
      <c r="BP2478" s="99">
        <v>0</v>
      </c>
      <c r="BQ2478" s="99">
        <v>0</v>
      </c>
      <c r="BR2478" s="99">
        <v>6156652.5866088904</v>
      </c>
      <c r="BS2478" s="99">
        <v>1522130.2109069801</v>
      </c>
      <c r="BT2478" s="99">
        <v>0</v>
      </c>
      <c r="BU2478" s="99">
        <v>2333811.5799865699</v>
      </c>
      <c r="BV2478" s="99">
        <v>2300566.5467224098</v>
      </c>
      <c r="BW2478" s="99">
        <v>0</v>
      </c>
      <c r="BX2478" s="99">
        <v>514545.77820968599</v>
      </c>
      <c r="BY2478" s="99">
        <v>0</v>
      </c>
      <c r="BZ2478" s="99">
        <v>0</v>
      </c>
      <c r="CA2478" s="99">
        <v>96853.044324874907</v>
      </c>
      <c r="CB2478" s="99">
        <v>4022543.5469970698</v>
      </c>
      <c r="CC2478" s="99">
        <v>43651604.904785201</v>
      </c>
      <c r="CD2478" s="99">
        <v>12640955.0626221</v>
      </c>
      <c r="CE2478" s="99">
        <v>3736.4736419022101</v>
      </c>
      <c r="CF2478" s="99">
        <v>344431.93587112398</v>
      </c>
      <c r="CG2478" s="99">
        <v>3102175.0175476102</v>
      </c>
      <c r="CH2478" s="99">
        <v>0</v>
      </c>
      <c r="CI2478" s="99">
        <v>100585.830071449</v>
      </c>
      <c r="CJ2478" s="99">
        <v>4364494.8073120099</v>
      </c>
      <c r="CK2478" s="99">
        <v>46733843.466796897</v>
      </c>
      <c r="CL2478" s="99">
        <v>13241341.9366455</v>
      </c>
      <c r="CM2478" s="166">
        <v>153573.57185554499</v>
      </c>
      <c r="CN2478" s="166">
        <v>22703134.799072299</v>
      </c>
      <c r="CO2478" s="166">
        <v>109416461.602539</v>
      </c>
      <c r="CP2478" s="99">
        <v>13241341.9366455</v>
      </c>
      <c r="CQ2478" s="99">
        <v>0</v>
      </c>
      <c r="CR2478" s="99">
        <v>0</v>
      </c>
      <c r="CS2478" s="99">
        <v>0</v>
      </c>
      <c r="CT2478" s="99">
        <v>0</v>
      </c>
      <c r="CU2478" s="98">
        <v>7472.3429398779999</v>
      </c>
      <c r="CV2478" s="98">
        <v>56846.673433267002</v>
      </c>
      <c r="CW2478" s="98">
        <v>4366975.4828681936</v>
      </c>
      <c r="CX2478" s="98">
        <v>46753779.922332808</v>
      </c>
    </row>
    <row r="2479" spans="1:102" x14ac:dyDescent="0.2">
      <c r="A2479" s="98" t="s">
        <v>191</v>
      </c>
      <c r="B2479" s="100">
        <v>43435</v>
      </c>
      <c r="C2479" s="99">
        <v>88715.426259040803</v>
      </c>
      <c r="D2479" s="99">
        <v>0</v>
      </c>
      <c r="E2479" s="99">
        <v>7339.1643711328497</v>
      </c>
      <c r="F2479" s="99">
        <v>6921.69612920284</v>
      </c>
      <c r="G2479" s="99">
        <v>3716.6719558537002</v>
      </c>
      <c r="H2479" s="99">
        <v>0</v>
      </c>
      <c r="I2479" s="99">
        <v>0</v>
      </c>
      <c r="J2479" s="99">
        <v>53132.683731555902</v>
      </c>
      <c r="K2479" s="99">
        <v>0</v>
      </c>
      <c r="L2479" s="99">
        <v>144.351488292217</v>
      </c>
      <c r="M2479" s="99">
        <v>43198.4348888397</v>
      </c>
      <c r="N2479" s="99">
        <v>2703.3529925346402</v>
      </c>
      <c r="O2479" s="99">
        <v>0</v>
      </c>
      <c r="P2479" s="99">
        <v>45865.987630367301</v>
      </c>
      <c r="Q2479" s="99">
        <v>4048.2839909791901</v>
      </c>
      <c r="R2479" s="99">
        <v>0</v>
      </c>
      <c r="S2479" s="99">
        <v>3709.6022438108898</v>
      </c>
      <c r="T2479" s="99">
        <v>0</v>
      </c>
      <c r="U2479" s="99">
        <v>53156.742302417799</v>
      </c>
      <c r="V2479" s="99">
        <v>3515684.0494689899</v>
      </c>
      <c r="W2479" s="99">
        <v>0</v>
      </c>
      <c r="X2479" s="99">
        <v>495493.66704559303</v>
      </c>
      <c r="Y2479" s="99">
        <v>453905.74319839501</v>
      </c>
      <c r="Z2479" s="99">
        <v>343519.40398788499</v>
      </c>
      <c r="AA2479" s="99">
        <v>0</v>
      </c>
      <c r="AB2479" s="99">
        <v>0</v>
      </c>
      <c r="AC2479" s="99">
        <v>18215593.790283199</v>
      </c>
      <c r="AD2479" s="99">
        <v>0</v>
      </c>
      <c r="AE2479" s="99">
        <v>11568.975129365899</v>
      </c>
      <c r="AF2479" s="99">
        <v>1630716.9589080799</v>
      </c>
      <c r="AG2479" s="99">
        <v>412728.223854065</v>
      </c>
      <c r="AH2479" s="99">
        <v>0</v>
      </c>
      <c r="AI2479" s="99">
        <v>1461899.42012024</v>
      </c>
      <c r="AJ2479" s="99">
        <v>488961.70708465599</v>
      </c>
      <c r="AK2479" s="99">
        <v>0</v>
      </c>
      <c r="AL2479" s="99">
        <v>345084.14801406901</v>
      </c>
      <c r="AM2479" s="99">
        <v>0</v>
      </c>
      <c r="AN2479" s="99">
        <v>18239289.215087902</v>
      </c>
      <c r="AO2479" s="99">
        <v>39281383.301269501</v>
      </c>
      <c r="AP2479" s="99">
        <v>0</v>
      </c>
      <c r="AQ2479" s="99">
        <v>4583716.4995727502</v>
      </c>
      <c r="AR2479" s="99">
        <v>4197319.8157348596</v>
      </c>
      <c r="AS2479" s="99">
        <v>3126473.8594055199</v>
      </c>
      <c r="AT2479" s="99">
        <v>0</v>
      </c>
      <c r="AU2479" s="99">
        <v>0</v>
      </c>
      <c r="AV2479" s="99">
        <v>62554977.132324196</v>
      </c>
      <c r="AW2479" s="99">
        <v>0</v>
      </c>
      <c r="AX2479" s="99">
        <v>102370.63245010401</v>
      </c>
      <c r="AY2479" s="99">
        <v>18694481.0229492</v>
      </c>
      <c r="AZ2479" s="99">
        <v>4002016.6732177702</v>
      </c>
      <c r="BA2479" s="99">
        <v>0</v>
      </c>
      <c r="BB2479" s="99">
        <v>16234840.2119141</v>
      </c>
      <c r="BC2479" s="99">
        <v>4781609.9380493201</v>
      </c>
      <c r="BD2479" s="99">
        <v>0</v>
      </c>
      <c r="BE2479" s="99">
        <v>3140072.4117126502</v>
      </c>
      <c r="BF2479" s="99">
        <v>0</v>
      </c>
      <c r="BG2479" s="99">
        <v>62704599.5166016</v>
      </c>
      <c r="BH2479" s="99">
        <v>10572118.673950201</v>
      </c>
      <c r="BI2479" s="99">
        <v>0</v>
      </c>
      <c r="BJ2479" s="99">
        <v>2038438.6876983601</v>
      </c>
      <c r="BK2479" s="99">
        <v>1867828.3089294401</v>
      </c>
      <c r="BL2479" s="99">
        <v>0</v>
      </c>
      <c r="BM2479" s="99">
        <v>0</v>
      </c>
      <c r="BN2479" s="99">
        <v>0</v>
      </c>
      <c r="BO2479" s="99">
        <v>0</v>
      </c>
      <c r="BP2479" s="99">
        <v>0</v>
      </c>
      <c r="BQ2479" s="99">
        <v>0</v>
      </c>
      <c r="BR2479" s="99">
        <v>6164045.4445190402</v>
      </c>
      <c r="BS2479" s="99">
        <v>1481992.7261505099</v>
      </c>
      <c r="BT2479" s="99">
        <v>0</v>
      </c>
      <c r="BU2479" s="99">
        <v>2785391.6581420898</v>
      </c>
      <c r="BV2479" s="99">
        <v>2288616.1888122601</v>
      </c>
      <c r="BW2479" s="99">
        <v>0</v>
      </c>
      <c r="BX2479" s="99">
        <v>612145.015151978</v>
      </c>
      <c r="BY2479" s="99">
        <v>0</v>
      </c>
      <c r="BZ2479" s="99">
        <v>0</v>
      </c>
      <c r="CA2479" s="99">
        <v>96064.985215187102</v>
      </c>
      <c r="CB2479" s="99">
        <v>4012291.4570922898</v>
      </c>
      <c r="CC2479" s="99">
        <v>43881211.201171897</v>
      </c>
      <c r="CD2479" s="99">
        <v>12607286.1561279</v>
      </c>
      <c r="CE2479" s="99">
        <v>3717.6973291337499</v>
      </c>
      <c r="CF2479" s="99">
        <v>344085.45233917201</v>
      </c>
      <c r="CG2479" s="99">
        <v>3123847.0472106901</v>
      </c>
      <c r="CH2479" s="99">
        <v>0</v>
      </c>
      <c r="CI2479" s="99">
        <v>99779.629356384306</v>
      </c>
      <c r="CJ2479" s="99">
        <v>4357619.9985961895</v>
      </c>
      <c r="CK2479" s="99">
        <v>47045384.506347701</v>
      </c>
      <c r="CL2479" s="99">
        <v>13200258.3901367</v>
      </c>
      <c r="CM2479" s="166">
        <v>152337.53874015799</v>
      </c>
      <c r="CN2479" s="166">
        <v>22580485.407470699</v>
      </c>
      <c r="CO2479" s="166">
        <v>109673869.34668</v>
      </c>
      <c r="CP2479" s="99">
        <v>13200258.3901367</v>
      </c>
      <c r="CQ2479" s="99">
        <v>0</v>
      </c>
      <c r="CR2479" s="99">
        <v>0</v>
      </c>
      <c r="CS2479" s="99">
        <v>0</v>
      </c>
      <c r="CT2479" s="99">
        <v>0</v>
      </c>
      <c r="CU2479" s="98">
        <v>7338.3053269620004</v>
      </c>
      <c r="CV2479" s="98">
        <v>56147.457849997001</v>
      </c>
      <c r="CW2479" s="98">
        <v>4356376.9094314622</v>
      </c>
      <c r="CX2479" s="98">
        <v>47005058.248382591</v>
      </c>
    </row>
    <row r="2480" spans="1:102" x14ac:dyDescent="0.2">
      <c r="A2480" s="98" t="s">
        <v>191</v>
      </c>
      <c r="B2480" s="100">
        <v>43525</v>
      </c>
      <c r="C2480" s="99">
        <v>89857.364550590501</v>
      </c>
      <c r="D2480" s="99">
        <v>0</v>
      </c>
      <c r="E2480" s="99">
        <v>7228.4089432358696</v>
      </c>
      <c r="F2480" s="99">
        <v>6853.1066641807602</v>
      </c>
      <c r="G2480" s="99">
        <v>3737.5299753844702</v>
      </c>
      <c r="H2480" s="99">
        <v>0</v>
      </c>
      <c r="I2480" s="99">
        <v>0</v>
      </c>
      <c r="J2480" s="99">
        <v>52664.595841884598</v>
      </c>
      <c r="K2480" s="99">
        <v>0</v>
      </c>
      <c r="L2480" s="99">
        <v>143.119347639382</v>
      </c>
      <c r="M2480" s="99">
        <v>43861.030175209002</v>
      </c>
      <c r="N2480" s="99">
        <v>2691.2597103118901</v>
      </c>
      <c r="O2480" s="99">
        <v>0</v>
      </c>
      <c r="P2480" s="99">
        <v>46473.947031497999</v>
      </c>
      <c r="Q2480" s="99">
        <v>3836.9547596871898</v>
      </c>
      <c r="R2480" s="99">
        <v>0</v>
      </c>
      <c r="S2480" s="99">
        <v>3722.2456307411198</v>
      </c>
      <c r="T2480" s="99">
        <v>0</v>
      </c>
      <c r="U2480" s="99">
        <v>52701.904965400703</v>
      </c>
      <c r="V2480" s="99">
        <v>3511370.3658752399</v>
      </c>
      <c r="W2480" s="99">
        <v>0</v>
      </c>
      <c r="X2480" s="99">
        <v>494938.99073791498</v>
      </c>
      <c r="Y2480" s="99">
        <v>453630.152996063</v>
      </c>
      <c r="Z2480" s="99">
        <v>343388.15866088902</v>
      </c>
      <c r="AA2480" s="99">
        <v>0</v>
      </c>
      <c r="AB2480" s="99">
        <v>0</v>
      </c>
      <c r="AC2480" s="99">
        <v>18013090.291992199</v>
      </c>
      <c r="AD2480" s="99">
        <v>0</v>
      </c>
      <c r="AE2480" s="99">
        <v>11143.0114206076</v>
      </c>
      <c r="AF2480" s="99">
        <v>1641876.2008056601</v>
      </c>
      <c r="AG2480" s="99">
        <v>407704.18264388997</v>
      </c>
      <c r="AH2480" s="99">
        <v>0</v>
      </c>
      <c r="AI2480" s="99">
        <v>1434839.11268616</v>
      </c>
      <c r="AJ2480" s="99">
        <v>493675.84633254999</v>
      </c>
      <c r="AK2480" s="99">
        <v>0</v>
      </c>
      <c r="AL2480" s="99">
        <v>340025.25479126</v>
      </c>
      <c r="AM2480" s="99">
        <v>0</v>
      </c>
      <c r="AN2480" s="99">
        <v>18152381.394042999</v>
      </c>
      <c r="AO2480" s="99">
        <v>39551046.413574196</v>
      </c>
      <c r="AP2480" s="99">
        <v>0</v>
      </c>
      <c r="AQ2480" s="99">
        <v>4629224.9071655301</v>
      </c>
      <c r="AR2480" s="99">
        <v>4213638.1057739304</v>
      </c>
      <c r="AS2480" s="99">
        <v>3153468.9071960398</v>
      </c>
      <c r="AT2480" s="99">
        <v>0</v>
      </c>
      <c r="AU2480" s="99">
        <v>0</v>
      </c>
      <c r="AV2480" s="99">
        <v>62336420.581054702</v>
      </c>
      <c r="AW2480" s="99">
        <v>0</v>
      </c>
      <c r="AX2480" s="99">
        <v>88739.030306816101</v>
      </c>
      <c r="AY2480" s="99">
        <v>18997823.892089799</v>
      </c>
      <c r="AZ2480" s="99">
        <v>3968741.6604003902</v>
      </c>
      <c r="BA2480" s="99">
        <v>0</v>
      </c>
      <c r="BB2480" s="99">
        <v>16102510.829223599</v>
      </c>
      <c r="BC2480" s="99">
        <v>4842161.5662841797</v>
      </c>
      <c r="BD2480" s="99">
        <v>0</v>
      </c>
      <c r="BE2480" s="99">
        <v>3116580.7093200702</v>
      </c>
      <c r="BF2480" s="99">
        <v>0</v>
      </c>
      <c r="BG2480" s="99">
        <v>62801429.921875</v>
      </c>
      <c r="BH2480" s="99">
        <v>10586921.947509799</v>
      </c>
      <c r="BI2480" s="99">
        <v>0</v>
      </c>
      <c r="BJ2480" s="99">
        <v>1899364.6370697001</v>
      </c>
      <c r="BK2480" s="99">
        <v>1745050.3008727999</v>
      </c>
      <c r="BL2480" s="99">
        <v>0</v>
      </c>
      <c r="BM2480" s="99">
        <v>0</v>
      </c>
      <c r="BN2480" s="99">
        <v>0</v>
      </c>
      <c r="BO2480" s="99">
        <v>0</v>
      </c>
      <c r="BP2480" s="99">
        <v>0</v>
      </c>
      <c r="BQ2480" s="99">
        <v>0</v>
      </c>
      <c r="BR2480" s="99">
        <v>6190288.6735229502</v>
      </c>
      <c r="BS2480" s="99">
        <v>1466622.2056884801</v>
      </c>
      <c r="BT2480" s="99">
        <v>0</v>
      </c>
      <c r="BU2480" s="99">
        <v>2687494.76275635</v>
      </c>
      <c r="BV2480" s="99">
        <v>2157398.9550781301</v>
      </c>
      <c r="BW2480" s="99">
        <v>0</v>
      </c>
      <c r="BX2480" s="99">
        <v>628706.48162078904</v>
      </c>
      <c r="BY2480" s="99">
        <v>0</v>
      </c>
      <c r="BZ2480" s="99">
        <v>0</v>
      </c>
      <c r="CA2480" s="99">
        <v>97057.666219711304</v>
      </c>
      <c r="CB2480" s="99">
        <v>4005924.2958984398</v>
      </c>
      <c r="CC2480" s="99">
        <v>44210088.348632798</v>
      </c>
      <c r="CD2480" s="99">
        <v>12482644.4445801</v>
      </c>
      <c r="CE2480" s="99">
        <v>3731.6458085179302</v>
      </c>
      <c r="CF2480" s="99">
        <v>340670.20128631598</v>
      </c>
      <c r="CG2480" s="99">
        <v>3148834.3129272498</v>
      </c>
      <c r="CH2480" s="99">
        <v>0</v>
      </c>
      <c r="CI2480" s="99">
        <v>100800.63820838901</v>
      </c>
      <c r="CJ2480" s="99">
        <v>4352283.1790161096</v>
      </c>
      <c r="CK2480" s="99">
        <v>47451998.5009766</v>
      </c>
      <c r="CL2480" s="99">
        <v>13078638.8015137</v>
      </c>
      <c r="CM2480" s="166">
        <v>152763.69222641</v>
      </c>
      <c r="CN2480" s="166">
        <v>22481257.463622998</v>
      </c>
      <c r="CO2480" s="166">
        <v>110048152.09668</v>
      </c>
      <c r="CP2480" s="99">
        <v>13078638.8015137</v>
      </c>
      <c r="CQ2480" s="99">
        <v>0</v>
      </c>
      <c r="CR2480" s="99">
        <v>0</v>
      </c>
      <c r="CS2480" s="99">
        <v>0</v>
      </c>
      <c r="CT2480" s="99">
        <v>0</v>
      </c>
      <c r="CU2480" s="98">
        <v>7238.0254622399998</v>
      </c>
      <c r="CV2480" s="98">
        <v>55691.748019491999</v>
      </c>
      <c r="CW2480" s="98">
        <v>4346594.4971847562</v>
      </c>
      <c r="CX2480" s="98">
        <v>47358922.661560044</v>
      </c>
    </row>
    <row r="2481" spans="1:102" x14ac:dyDescent="0.2">
      <c r="A2481" s="98" t="s">
        <v>191</v>
      </c>
      <c r="B2481" s="100">
        <v>43617</v>
      </c>
      <c r="C2481" s="99">
        <v>89878.117996215806</v>
      </c>
      <c r="D2481" s="99">
        <v>0</v>
      </c>
      <c r="E2481" s="99">
        <v>7155.0925809145001</v>
      </c>
      <c r="F2481" s="99">
        <v>6815.71999937296</v>
      </c>
      <c r="G2481" s="99">
        <v>3804.6291799843302</v>
      </c>
      <c r="H2481" s="99">
        <v>0</v>
      </c>
      <c r="I2481" s="99">
        <v>0</v>
      </c>
      <c r="J2481" s="99">
        <v>52220.046991825096</v>
      </c>
      <c r="K2481" s="99">
        <v>0</v>
      </c>
      <c r="L2481" s="99">
        <v>145.24969851598101</v>
      </c>
      <c r="M2481" s="99">
        <v>43777.461994171099</v>
      </c>
      <c r="N2481" s="99">
        <v>2663.6456733047999</v>
      </c>
      <c r="O2481" s="99">
        <v>0</v>
      </c>
      <c r="P2481" s="99">
        <v>46219.673604965203</v>
      </c>
      <c r="Q2481" s="99">
        <v>3762.4536333084102</v>
      </c>
      <c r="R2481" s="99">
        <v>0</v>
      </c>
      <c r="S2481" s="99">
        <v>3801.7853361070202</v>
      </c>
      <c r="T2481" s="99">
        <v>0</v>
      </c>
      <c r="U2481" s="99">
        <v>52221.072319030798</v>
      </c>
      <c r="V2481" s="99">
        <v>3489288.97509766</v>
      </c>
      <c r="W2481" s="99">
        <v>0</v>
      </c>
      <c r="X2481" s="99">
        <v>491873.48702240002</v>
      </c>
      <c r="Y2481" s="99">
        <v>454624.01205444301</v>
      </c>
      <c r="Z2481" s="99">
        <v>350432.55514144897</v>
      </c>
      <c r="AA2481" s="99">
        <v>0</v>
      </c>
      <c r="AB2481" s="99">
        <v>0</v>
      </c>
      <c r="AC2481" s="99">
        <v>18183457.767822299</v>
      </c>
      <c r="AD2481" s="99">
        <v>0</v>
      </c>
      <c r="AE2481" s="99">
        <v>10623.5242474079</v>
      </c>
      <c r="AF2481" s="99">
        <v>1636726.11312866</v>
      </c>
      <c r="AG2481" s="99">
        <v>407228.26371765102</v>
      </c>
      <c r="AH2481" s="99">
        <v>0</v>
      </c>
      <c r="AI2481" s="99">
        <v>1379616.8737945601</v>
      </c>
      <c r="AJ2481" s="99">
        <v>496369.73698425299</v>
      </c>
      <c r="AK2481" s="99">
        <v>0</v>
      </c>
      <c r="AL2481" s="99">
        <v>350077.43789672898</v>
      </c>
      <c r="AM2481" s="99">
        <v>0</v>
      </c>
      <c r="AN2481" s="99">
        <v>18093861.864746101</v>
      </c>
      <c r="AO2481" s="99">
        <v>39494003.7177734</v>
      </c>
      <c r="AP2481" s="99">
        <v>0</v>
      </c>
      <c r="AQ2481" s="99">
        <v>4655715.7166748</v>
      </c>
      <c r="AR2481" s="99">
        <v>4271770.7426147498</v>
      </c>
      <c r="AS2481" s="99">
        <v>3226709.88812256</v>
      </c>
      <c r="AT2481" s="99">
        <v>0</v>
      </c>
      <c r="AU2481" s="99">
        <v>0</v>
      </c>
      <c r="AV2481" s="99">
        <v>63273711.761230499</v>
      </c>
      <c r="AW2481" s="99">
        <v>0</v>
      </c>
      <c r="AX2481" s="99">
        <v>88197.791606903105</v>
      </c>
      <c r="AY2481" s="99">
        <v>18952097.243896499</v>
      </c>
      <c r="AZ2481" s="99">
        <v>3955293.6313171401</v>
      </c>
      <c r="BA2481" s="99">
        <v>0</v>
      </c>
      <c r="BB2481" s="99">
        <v>15537981.347168</v>
      </c>
      <c r="BC2481" s="99">
        <v>4904596.68212891</v>
      </c>
      <c r="BD2481" s="99">
        <v>0</v>
      </c>
      <c r="BE2481" s="99">
        <v>3226009.3973999</v>
      </c>
      <c r="BF2481" s="99">
        <v>0</v>
      </c>
      <c r="BG2481" s="99">
        <v>62993812.371093802</v>
      </c>
      <c r="BH2481" s="99">
        <v>10504737.6999512</v>
      </c>
      <c r="BI2481" s="99">
        <v>0</v>
      </c>
      <c r="BJ2481" s="99">
        <v>1786386.90005493</v>
      </c>
      <c r="BK2481" s="99">
        <v>1672598.7900238</v>
      </c>
      <c r="BL2481" s="99">
        <v>0</v>
      </c>
      <c r="BM2481" s="99">
        <v>0</v>
      </c>
      <c r="BN2481" s="99">
        <v>0</v>
      </c>
      <c r="BO2481" s="99">
        <v>0</v>
      </c>
      <c r="BP2481" s="99">
        <v>0</v>
      </c>
      <c r="BQ2481" s="99">
        <v>0</v>
      </c>
      <c r="BR2481" s="99">
        <v>6205058.8541259803</v>
      </c>
      <c r="BS2481" s="99">
        <v>1456497.87280273</v>
      </c>
      <c r="BT2481" s="99">
        <v>0</v>
      </c>
      <c r="BU2481" s="99">
        <v>2644391.0321960398</v>
      </c>
      <c r="BV2481" s="99">
        <v>2057024.0326232901</v>
      </c>
      <c r="BW2481" s="99">
        <v>0</v>
      </c>
      <c r="BX2481" s="99">
        <v>646644.57931518601</v>
      </c>
      <c r="BY2481" s="99">
        <v>0</v>
      </c>
      <c r="BZ2481" s="99">
        <v>0</v>
      </c>
      <c r="CA2481" s="99">
        <v>97015.548943519607</v>
      </c>
      <c r="CB2481" s="99">
        <v>3990518.62957764</v>
      </c>
      <c r="CC2481" s="99">
        <v>44126945.675292999</v>
      </c>
      <c r="CD2481" s="99">
        <v>12320110.1875</v>
      </c>
      <c r="CE2481" s="99">
        <v>3805.9092863798101</v>
      </c>
      <c r="CF2481" s="99">
        <v>352491.51084518398</v>
      </c>
      <c r="CG2481" s="99">
        <v>3245056.2081909198</v>
      </c>
      <c r="CH2481" s="99">
        <v>0</v>
      </c>
      <c r="CI2481" s="99">
        <v>100814.866661072</v>
      </c>
      <c r="CJ2481" s="99">
        <v>4342010.6428832998</v>
      </c>
      <c r="CK2481" s="99">
        <v>47602880.9677734</v>
      </c>
      <c r="CL2481" s="99">
        <v>12936612.317748999</v>
      </c>
      <c r="CM2481" s="166">
        <v>152290.83328819301</v>
      </c>
      <c r="CN2481" s="166">
        <v>22408939.4760742</v>
      </c>
      <c r="CO2481" s="166">
        <v>110425167.87988301</v>
      </c>
      <c r="CP2481" s="99">
        <v>12936612.317748999</v>
      </c>
      <c r="CQ2481" s="99">
        <v>0</v>
      </c>
      <c r="CR2481" s="99">
        <v>0</v>
      </c>
      <c r="CS2481" s="99">
        <v>0</v>
      </c>
      <c r="CT2481" s="99">
        <v>0</v>
      </c>
      <c r="CU2481" s="98">
        <v>7148.4885096019998</v>
      </c>
      <c r="CV2481" s="98">
        <v>55278.226374682999</v>
      </c>
      <c r="CW2481" s="98">
        <v>4343010.1404228238</v>
      </c>
      <c r="CX2481" s="98">
        <v>47372001.883483917</v>
      </c>
    </row>
    <row r="2482" spans="1:102" x14ac:dyDescent="0.2">
      <c r="A2482" s="98" t="s">
        <v>200</v>
      </c>
      <c r="B2482" s="100">
        <v>38047</v>
      </c>
      <c r="C2482" s="99">
        <v>133172.01321220401</v>
      </c>
      <c r="D2482" s="99">
        <v>0</v>
      </c>
      <c r="E2482" s="99">
        <v>87008.337250709505</v>
      </c>
      <c r="F2482" s="99">
        <v>49663.753876209303</v>
      </c>
      <c r="G2482" s="99">
        <v>7.9371698679751699</v>
      </c>
      <c r="H2482" s="99">
        <v>0</v>
      </c>
      <c r="I2482" s="99">
        <v>0</v>
      </c>
      <c r="J2482" s="99">
        <v>196.81341033987701</v>
      </c>
      <c r="K2482" s="99">
        <v>59488.6861600876</v>
      </c>
      <c r="L2482" s="99">
        <v>93517.900697708101</v>
      </c>
      <c r="M2482" s="99">
        <v>87397.954608917207</v>
      </c>
      <c r="N2482" s="99">
        <v>25035.962677717202</v>
      </c>
      <c r="O2482" s="99">
        <v>0</v>
      </c>
      <c r="P2482" s="99">
        <v>0</v>
      </c>
      <c r="Q2482" s="99">
        <v>13833.7058672905</v>
      </c>
      <c r="R2482" s="99">
        <v>0</v>
      </c>
      <c r="S2482" s="99">
        <v>0</v>
      </c>
      <c r="T2482" s="99">
        <v>3614.7745318412799</v>
      </c>
      <c r="U2482" s="99">
        <v>59069.427502155297</v>
      </c>
      <c r="V2482" s="99">
        <v>8088964.3726196298</v>
      </c>
      <c r="W2482" s="99">
        <v>0</v>
      </c>
      <c r="X2482" s="99">
        <v>7102847.9671020498</v>
      </c>
      <c r="Y2482" s="99">
        <v>3679193.4262390099</v>
      </c>
      <c r="Z2482" s="99">
        <v>814.91264106333301</v>
      </c>
      <c r="AA2482" s="99">
        <v>0</v>
      </c>
      <c r="AB2482" s="99">
        <v>0</v>
      </c>
      <c r="AC2482" s="99">
        <v>12162.894133567799</v>
      </c>
      <c r="AD2482" s="99">
        <v>16585561.5008545</v>
      </c>
      <c r="AE2482" s="99">
        <v>5189417.8958129901</v>
      </c>
      <c r="AF2482" s="99">
        <v>4740056.2911377</v>
      </c>
      <c r="AG2482" s="99">
        <v>3655545.96401978</v>
      </c>
      <c r="AH2482" s="99">
        <v>0</v>
      </c>
      <c r="AI2482" s="99">
        <v>0</v>
      </c>
      <c r="AJ2482" s="99">
        <v>1643617.89064026</v>
      </c>
      <c r="AK2482" s="99">
        <v>0</v>
      </c>
      <c r="AL2482" s="99">
        <v>0</v>
      </c>
      <c r="AM2482" s="99">
        <v>568725.831794739</v>
      </c>
      <c r="AN2482" s="99">
        <v>16314865.896606401</v>
      </c>
      <c r="AO2482" s="99">
        <v>55176075.145019501</v>
      </c>
      <c r="AP2482" s="99">
        <v>0</v>
      </c>
      <c r="AQ2482" s="99">
        <v>45993060.396972701</v>
      </c>
      <c r="AR2482" s="99">
        <v>24061627.221679699</v>
      </c>
      <c r="AS2482" s="99">
        <v>5684.2953538894699</v>
      </c>
      <c r="AT2482" s="99">
        <v>0</v>
      </c>
      <c r="AU2482" s="99">
        <v>0</v>
      </c>
      <c r="AV2482" s="99">
        <v>27533.974783182101</v>
      </c>
      <c r="AW2482" s="99">
        <v>38239033.0859375</v>
      </c>
      <c r="AX2482" s="99">
        <v>35440128.5634766</v>
      </c>
      <c r="AY2482" s="99">
        <v>32049891.821777299</v>
      </c>
      <c r="AZ2482" s="99">
        <v>23156421.824462902</v>
      </c>
      <c r="BA2482" s="99">
        <v>0</v>
      </c>
      <c r="BB2482" s="99">
        <v>0</v>
      </c>
      <c r="BC2482" s="99">
        <v>10844541.251953101</v>
      </c>
      <c r="BD2482" s="99">
        <v>0</v>
      </c>
      <c r="BE2482" s="99">
        <v>0</v>
      </c>
      <c r="BF2482" s="99">
        <v>3474413.8907165499</v>
      </c>
      <c r="BG2482" s="99">
        <v>37562680.994628899</v>
      </c>
      <c r="BH2482" s="99">
        <v>10810459.137573199</v>
      </c>
      <c r="BI2482" s="99">
        <v>0</v>
      </c>
      <c r="BJ2482" s="99">
        <v>14289936.032958999</v>
      </c>
      <c r="BK2482" s="99">
        <v>9007711.8161621094</v>
      </c>
      <c r="BL2482" s="99">
        <v>0</v>
      </c>
      <c r="BM2482" s="99">
        <v>0</v>
      </c>
      <c r="BN2482" s="99">
        <v>0</v>
      </c>
      <c r="BO2482" s="99">
        <v>0</v>
      </c>
      <c r="BP2482" s="99">
        <v>0</v>
      </c>
      <c r="BQ2482" s="99">
        <v>0</v>
      </c>
      <c r="BR2482" s="99">
        <v>10581616.630127</v>
      </c>
      <c r="BS2482" s="99">
        <v>9315700.1209716797</v>
      </c>
      <c r="BT2482" s="99">
        <v>0</v>
      </c>
      <c r="BU2482" s="99">
        <v>0</v>
      </c>
      <c r="BV2482" s="99">
        <v>5015942.9114379901</v>
      </c>
      <c r="BW2482" s="99">
        <v>0</v>
      </c>
      <c r="BX2482" s="99">
        <v>0</v>
      </c>
      <c r="BY2482" s="99">
        <v>0</v>
      </c>
      <c r="BZ2482" s="99">
        <v>0</v>
      </c>
      <c r="CA2482" s="99">
        <v>220390.37878608701</v>
      </c>
      <c r="CB2482" s="99">
        <v>15188597.357666001</v>
      </c>
      <c r="CC2482" s="99">
        <v>101338431.72656301</v>
      </c>
      <c r="CD2482" s="99">
        <v>25055582.3349609</v>
      </c>
      <c r="CE2482" s="99">
        <v>3632.4905557930501</v>
      </c>
      <c r="CF2482" s="99">
        <v>556865.21260070801</v>
      </c>
      <c r="CG2482" s="99">
        <v>3395950.24749756</v>
      </c>
      <c r="CH2482" s="99">
        <v>0</v>
      </c>
      <c r="CI2482" s="99">
        <v>224006.491510391</v>
      </c>
      <c r="CJ2482" s="99">
        <v>15746481.9384766</v>
      </c>
      <c r="CK2482" s="99">
        <v>104727988.84277301</v>
      </c>
      <c r="CL2482" s="99">
        <v>25048653.4599609</v>
      </c>
      <c r="CM2482" s="166">
        <v>282881.06238174398</v>
      </c>
      <c r="CN2482" s="166">
        <v>31993208.767578099</v>
      </c>
      <c r="CO2482" s="166">
        <v>142073556.37304699</v>
      </c>
      <c r="CP2482" s="99">
        <v>25048653.4599609</v>
      </c>
      <c r="CQ2482" s="99">
        <v>0</v>
      </c>
      <c r="CR2482" s="99">
        <v>0</v>
      </c>
      <c r="CS2482" s="99">
        <v>0</v>
      </c>
      <c r="CT2482" s="99">
        <v>0</v>
      </c>
      <c r="CU2482" s="98">
        <v>149700.99913361299</v>
      </c>
      <c r="CV2482" s="98">
        <v>203.88878973800001</v>
      </c>
      <c r="CW2482" s="98">
        <v>15745462.570266709</v>
      </c>
      <c r="CX2482" s="98">
        <v>104734381.97406057</v>
      </c>
    </row>
    <row r="2483" spans="1:102" x14ac:dyDescent="0.2">
      <c r="A2483" s="98" t="s">
        <v>200</v>
      </c>
      <c r="B2483" s="100">
        <v>38139</v>
      </c>
      <c r="C2483" s="99">
        <v>134557.11433410601</v>
      </c>
      <c r="D2483" s="99">
        <v>0</v>
      </c>
      <c r="E2483" s="99">
        <v>86359.272905349702</v>
      </c>
      <c r="F2483" s="99">
        <v>50742.345628261603</v>
      </c>
      <c r="G2483" s="99">
        <v>132.75117790885301</v>
      </c>
      <c r="H2483" s="99">
        <v>0</v>
      </c>
      <c r="I2483" s="99">
        <v>0</v>
      </c>
      <c r="J2483" s="99">
        <v>3167.8254483044102</v>
      </c>
      <c r="K2483" s="99">
        <v>54943.220586299904</v>
      </c>
      <c r="L2483" s="99">
        <v>94571.141709327698</v>
      </c>
      <c r="M2483" s="99">
        <v>87415.039121627793</v>
      </c>
      <c r="N2483" s="99">
        <v>25507.151370048501</v>
      </c>
      <c r="O2483" s="99">
        <v>0</v>
      </c>
      <c r="P2483" s="99">
        <v>0</v>
      </c>
      <c r="Q2483" s="99">
        <v>13821.1329585314</v>
      </c>
      <c r="R2483" s="99">
        <v>0</v>
      </c>
      <c r="S2483" s="99">
        <v>0</v>
      </c>
      <c r="T2483" s="99">
        <v>3569.33385181427</v>
      </c>
      <c r="U2483" s="99">
        <v>59605.289711952202</v>
      </c>
      <c r="V2483" s="99">
        <v>8034514.2302856399</v>
      </c>
      <c r="W2483" s="99">
        <v>0</v>
      </c>
      <c r="X2483" s="99">
        <v>7072283.4967040997</v>
      </c>
      <c r="Y2483" s="99">
        <v>3771594.8850402799</v>
      </c>
      <c r="Z2483" s="99">
        <v>20629.297964572899</v>
      </c>
      <c r="AA2483" s="99">
        <v>0</v>
      </c>
      <c r="AB2483" s="99">
        <v>0</v>
      </c>
      <c r="AC2483" s="99">
        <v>716100.64365386998</v>
      </c>
      <c r="AD2483" s="99">
        <v>15113819.006347699</v>
      </c>
      <c r="AE2483" s="99">
        <v>5129621.3395996103</v>
      </c>
      <c r="AF2483" s="99">
        <v>4704955.6531372098</v>
      </c>
      <c r="AG2483" s="99">
        <v>3666839.1481628399</v>
      </c>
      <c r="AH2483" s="99">
        <v>0</v>
      </c>
      <c r="AI2483" s="99">
        <v>0</v>
      </c>
      <c r="AJ2483" s="99">
        <v>1636523.6685333301</v>
      </c>
      <c r="AK2483" s="99">
        <v>0</v>
      </c>
      <c r="AL2483" s="99">
        <v>0</v>
      </c>
      <c r="AM2483" s="99">
        <v>551698.91868591297</v>
      </c>
      <c r="AN2483" s="99">
        <v>16435154.2227783</v>
      </c>
      <c r="AO2483" s="99">
        <v>55406691.974121101</v>
      </c>
      <c r="AP2483" s="99">
        <v>0</v>
      </c>
      <c r="AQ2483" s="99">
        <v>46476287.154296897</v>
      </c>
      <c r="AR2483" s="99">
        <v>24830927.4841309</v>
      </c>
      <c r="AS2483" s="99">
        <v>127423.512494087</v>
      </c>
      <c r="AT2483" s="99">
        <v>0</v>
      </c>
      <c r="AU2483" s="99">
        <v>0</v>
      </c>
      <c r="AV2483" s="99">
        <v>1665485.2437591599</v>
      </c>
      <c r="AW2483" s="99">
        <v>35167034.497070298</v>
      </c>
      <c r="AX2483" s="99">
        <v>35446104.422363304</v>
      </c>
      <c r="AY2483" s="99">
        <v>32315478.958984401</v>
      </c>
      <c r="AZ2483" s="99">
        <v>23379921.321533199</v>
      </c>
      <c r="BA2483" s="99">
        <v>0</v>
      </c>
      <c r="BB2483" s="99">
        <v>0</v>
      </c>
      <c r="BC2483" s="99">
        <v>10819045.524536099</v>
      </c>
      <c r="BD2483" s="99">
        <v>0</v>
      </c>
      <c r="BE2483" s="99">
        <v>0</v>
      </c>
      <c r="BF2483" s="99">
        <v>3421043.7447814899</v>
      </c>
      <c r="BG2483" s="99">
        <v>38168779.120117202</v>
      </c>
      <c r="BH2483" s="99">
        <v>10754720.4691162</v>
      </c>
      <c r="BI2483" s="99">
        <v>0</v>
      </c>
      <c r="BJ2483" s="99">
        <v>14419683.764160199</v>
      </c>
      <c r="BK2483" s="99">
        <v>9312999.9621581994</v>
      </c>
      <c r="BL2483" s="99">
        <v>0</v>
      </c>
      <c r="BM2483" s="99">
        <v>0</v>
      </c>
      <c r="BN2483" s="99">
        <v>0</v>
      </c>
      <c r="BO2483" s="99">
        <v>0</v>
      </c>
      <c r="BP2483" s="99">
        <v>0</v>
      </c>
      <c r="BQ2483" s="99">
        <v>0</v>
      </c>
      <c r="BR2483" s="99">
        <v>10689863.8511963</v>
      </c>
      <c r="BS2483" s="99">
        <v>9529865.7053222694</v>
      </c>
      <c r="BT2483" s="99">
        <v>0</v>
      </c>
      <c r="BU2483" s="99">
        <v>0</v>
      </c>
      <c r="BV2483" s="99">
        <v>5032953.7484741202</v>
      </c>
      <c r="BW2483" s="99">
        <v>0</v>
      </c>
      <c r="BX2483" s="99">
        <v>0</v>
      </c>
      <c r="BY2483" s="99">
        <v>0</v>
      </c>
      <c r="BZ2483" s="99">
        <v>0</v>
      </c>
      <c r="CA2483" s="99">
        <v>221078.41085243199</v>
      </c>
      <c r="CB2483" s="99">
        <v>15085610.5831299</v>
      </c>
      <c r="CC2483" s="99">
        <v>101645509.950195</v>
      </c>
      <c r="CD2483" s="99">
        <v>25085179.607666001</v>
      </c>
      <c r="CE2483" s="99">
        <v>3582.3955027163001</v>
      </c>
      <c r="CF2483" s="99">
        <v>549508.42206573498</v>
      </c>
      <c r="CG2483" s="99">
        <v>3404699.1472168001</v>
      </c>
      <c r="CH2483" s="99">
        <v>0</v>
      </c>
      <c r="CI2483" s="99">
        <v>224664.03959083601</v>
      </c>
      <c r="CJ2483" s="99">
        <v>15631724.361572299</v>
      </c>
      <c r="CK2483" s="99">
        <v>105012103.64160199</v>
      </c>
      <c r="CL2483" s="99">
        <v>25120574.510986298</v>
      </c>
      <c r="CM2483" s="166">
        <v>284223.826824188</v>
      </c>
      <c r="CN2483" s="166">
        <v>32050238.4912109</v>
      </c>
      <c r="CO2483" s="166">
        <v>143151812.83984399</v>
      </c>
      <c r="CP2483" s="99">
        <v>25120574.510986298</v>
      </c>
      <c r="CQ2483" s="99">
        <v>0</v>
      </c>
      <c r="CR2483" s="99">
        <v>0</v>
      </c>
      <c r="CS2483" s="99">
        <v>0</v>
      </c>
      <c r="CT2483" s="99">
        <v>0</v>
      </c>
      <c r="CU2483" s="98">
        <v>145322.168827933</v>
      </c>
      <c r="CV2483" s="98">
        <v>3288.5540527580001</v>
      </c>
      <c r="CW2483" s="98">
        <v>15635119.005195634</v>
      </c>
      <c r="CX2483" s="98">
        <v>105050209.0974118</v>
      </c>
    </row>
    <row r="2484" spans="1:102" x14ac:dyDescent="0.2">
      <c r="A2484" s="98" t="s">
        <v>200</v>
      </c>
      <c r="B2484" s="100">
        <v>38231</v>
      </c>
      <c r="C2484" s="99">
        <v>137148.391651154</v>
      </c>
      <c r="D2484" s="99">
        <v>0</v>
      </c>
      <c r="E2484" s="99">
        <v>86776.382202148394</v>
      </c>
      <c r="F2484" s="99">
        <v>52193.113783836401</v>
      </c>
      <c r="G2484" s="99">
        <v>277.09384334459901</v>
      </c>
      <c r="H2484" s="99">
        <v>0</v>
      </c>
      <c r="I2484" s="99">
        <v>0</v>
      </c>
      <c r="J2484" s="99">
        <v>7354.9962796568898</v>
      </c>
      <c r="K2484" s="99">
        <v>52383.448453426397</v>
      </c>
      <c r="L2484" s="99">
        <v>98249.8724622726</v>
      </c>
      <c r="M2484" s="99">
        <v>88246.524029731794</v>
      </c>
      <c r="N2484" s="99">
        <v>25996.051372766498</v>
      </c>
      <c r="O2484" s="99">
        <v>0</v>
      </c>
      <c r="P2484" s="99">
        <v>0</v>
      </c>
      <c r="Q2484" s="99">
        <v>13850.2582206726</v>
      </c>
      <c r="R2484" s="99">
        <v>0</v>
      </c>
      <c r="S2484" s="99">
        <v>0</v>
      </c>
      <c r="T2484" s="99">
        <v>3537.6957521140598</v>
      </c>
      <c r="U2484" s="99">
        <v>59337.775226593003</v>
      </c>
      <c r="V2484" s="99">
        <v>8120353.0886840802</v>
      </c>
      <c r="W2484" s="99">
        <v>0</v>
      </c>
      <c r="X2484" s="99">
        <v>7064280.7458496103</v>
      </c>
      <c r="Y2484" s="99">
        <v>3863392.7004699698</v>
      </c>
      <c r="Z2484" s="99">
        <v>47178.744371414199</v>
      </c>
      <c r="AA2484" s="99">
        <v>0</v>
      </c>
      <c r="AB2484" s="99">
        <v>0</v>
      </c>
      <c r="AC2484" s="99">
        <v>1837707.24859619</v>
      </c>
      <c r="AD2484" s="99">
        <v>13827228.1091309</v>
      </c>
      <c r="AE2484" s="99">
        <v>5216901.7353515597</v>
      </c>
      <c r="AF2484" s="99">
        <v>4723215.48364258</v>
      </c>
      <c r="AG2484" s="99">
        <v>3706944.6738586398</v>
      </c>
      <c r="AH2484" s="99">
        <v>0</v>
      </c>
      <c r="AI2484" s="99">
        <v>0</v>
      </c>
      <c r="AJ2484" s="99">
        <v>1624013.1399841299</v>
      </c>
      <c r="AK2484" s="99">
        <v>0</v>
      </c>
      <c r="AL2484" s="99">
        <v>0</v>
      </c>
      <c r="AM2484" s="99">
        <v>548885.81457519496</v>
      </c>
      <c r="AN2484" s="99">
        <v>15719618.388916001</v>
      </c>
      <c r="AO2484" s="99">
        <v>56731243.533691399</v>
      </c>
      <c r="AP2484" s="99">
        <v>0</v>
      </c>
      <c r="AQ2484" s="99">
        <v>47278218.4072266</v>
      </c>
      <c r="AR2484" s="99">
        <v>25667382.206787098</v>
      </c>
      <c r="AS2484" s="99">
        <v>296429.50705719</v>
      </c>
      <c r="AT2484" s="99">
        <v>0</v>
      </c>
      <c r="AU2484" s="99">
        <v>0</v>
      </c>
      <c r="AV2484" s="99">
        <v>4458361.4451904297</v>
      </c>
      <c r="AW2484" s="99">
        <v>32608174.738037098</v>
      </c>
      <c r="AX2484" s="99">
        <v>37049844.199707001</v>
      </c>
      <c r="AY2484" s="99">
        <v>32928081.626464799</v>
      </c>
      <c r="AZ2484" s="99">
        <v>24023318.8515625</v>
      </c>
      <c r="BA2484" s="99">
        <v>0</v>
      </c>
      <c r="BB2484" s="99">
        <v>0</v>
      </c>
      <c r="BC2484" s="99">
        <v>10925228.22229</v>
      </c>
      <c r="BD2484" s="99">
        <v>0</v>
      </c>
      <c r="BE2484" s="99">
        <v>0</v>
      </c>
      <c r="BF2484" s="99">
        <v>3424931.4398498498</v>
      </c>
      <c r="BG2484" s="99">
        <v>37586100.823730499</v>
      </c>
      <c r="BH2484" s="99">
        <v>11285600.5157471</v>
      </c>
      <c r="BI2484" s="99">
        <v>0</v>
      </c>
      <c r="BJ2484" s="99">
        <v>14673419.8909912</v>
      </c>
      <c r="BK2484" s="99">
        <v>9658691.5548095703</v>
      </c>
      <c r="BL2484" s="99">
        <v>0</v>
      </c>
      <c r="BM2484" s="99">
        <v>0</v>
      </c>
      <c r="BN2484" s="99">
        <v>0</v>
      </c>
      <c r="BO2484" s="99">
        <v>0</v>
      </c>
      <c r="BP2484" s="99">
        <v>0</v>
      </c>
      <c r="BQ2484" s="99">
        <v>0</v>
      </c>
      <c r="BR2484" s="99">
        <v>10987283.3824463</v>
      </c>
      <c r="BS2484" s="99">
        <v>9795170.1644287091</v>
      </c>
      <c r="BT2484" s="99">
        <v>0</v>
      </c>
      <c r="BU2484" s="99">
        <v>0</v>
      </c>
      <c r="BV2484" s="99">
        <v>5109597.2116088904</v>
      </c>
      <c r="BW2484" s="99">
        <v>0</v>
      </c>
      <c r="BX2484" s="99">
        <v>0</v>
      </c>
      <c r="BY2484" s="99">
        <v>0</v>
      </c>
      <c r="BZ2484" s="99">
        <v>0</v>
      </c>
      <c r="CA2484" s="99">
        <v>223656.00222015401</v>
      </c>
      <c r="CB2484" s="99">
        <v>15202769.271972699</v>
      </c>
      <c r="CC2484" s="99">
        <v>104131728.131836</v>
      </c>
      <c r="CD2484" s="99">
        <v>26084593.997314502</v>
      </c>
      <c r="CE2484" s="99">
        <v>3495.9871324002702</v>
      </c>
      <c r="CF2484" s="99">
        <v>550367.85034179699</v>
      </c>
      <c r="CG2484" s="99">
        <v>3450265.46417236</v>
      </c>
      <c r="CH2484" s="99">
        <v>0</v>
      </c>
      <c r="CI2484" s="99">
        <v>227149.13991165199</v>
      </c>
      <c r="CJ2484" s="99">
        <v>15754941.4719238</v>
      </c>
      <c r="CK2484" s="99">
        <v>107609618.40332</v>
      </c>
      <c r="CL2484" s="99">
        <v>26059594.9211426</v>
      </c>
      <c r="CM2484" s="166">
        <v>286661.50230407697</v>
      </c>
      <c r="CN2484" s="166">
        <v>31478597.5942383</v>
      </c>
      <c r="CO2484" s="166">
        <v>145513676.22070301</v>
      </c>
      <c r="CP2484" s="99">
        <v>26059594.9211426</v>
      </c>
      <c r="CQ2484" s="99">
        <v>0</v>
      </c>
      <c r="CR2484" s="99">
        <v>0</v>
      </c>
      <c r="CS2484" s="99">
        <v>0</v>
      </c>
      <c r="CT2484" s="99">
        <v>0</v>
      </c>
      <c r="CU2484" s="98">
        <v>143159.92766658001</v>
      </c>
      <c r="CV2484" s="98">
        <v>7702.8202936389998</v>
      </c>
      <c r="CW2484" s="98">
        <v>15753137.122314496</v>
      </c>
      <c r="CX2484" s="98">
        <v>107581993.59600836</v>
      </c>
    </row>
    <row r="2485" spans="1:102" x14ac:dyDescent="0.2">
      <c r="A2485" s="98" t="s">
        <v>200</v>
      </c>
      <c r="B2485" s="100">
        <v>38322</v>
      </c>
      <c r="C2485" s="99">
        <v>139656.686813354</v>
      </c>
      <c r="D2485" s="99">
        <v>0</v>
      </c>
      <c r="E2485" s="99">
        <v>85197.079627037005</v>
      </c>
      <c r="F2485" s="99">
        <v>52193.832354545601</v>
      </c>
      <c r="G2485" s="99">
        <v>430.72316269203998</v>
      </c>
      <c r="H2485" s="99">
        <v>0</v>
      </c>
      <c r="I2485" s="99">
        <v>0</v>
      </c>
      <c r="J2485" s="99">
        <v>12116.2171272039</v>
      </c>
      <c r="K2485" s="99">
        <v>49594.260731697097</v>
      </c>
      <c r="L2485" s="99">
        <v>96370.4856863022</v>
      </c>
      <c r="M2485" s="99">
        <v>88983.377564430193</v>
      </c>
      <c r="N2485" s="99">
        <v>26176.278024673498</v>
      </c>
      <c r="O2485" s="99">
        <v>0</v>
      </c>
      <c r="P2485" s="99">
        <v>0</v>
      </c>
      <c r="Q2485" s="99">
        <v>13914.167887330101</v>
      </c>
      <c r="R2485" s="99">
        <v>0</v>
      </c>
      <c r="S2485" s="99">
        <v>0</v>
      </c>
      <c r="T2485" s="99">
        <v>3530.6443069875199</v>
      </c>
      <c r="U2485" s="99">
        <v>61282.537429809599</v>
      </c>
      <c r="V2485" s="99">
        <v>8333273.6395873995</v>
      </c>
      <c r="W2485" s="99">
        <v>0</v>
      </c>
      <c r="X2485" s="99">
        <v>6966640.1110229502</v>
      </c>
      <c r="Y2485" s="99">
        <v>3892145.1137695299</v>
      </c>
      <c r="Z2485" s="99">
        <v>83795.235914230303</v>
      </c>
      <c r="AA2485" s="99">
        <v>0</v>
      </c>
      <c r="AB2485" s="99">
        <v>0</v>
      </c>
      <c r="AC2485" s="99">
        <v>3797679.5658569299</v>
      </c>
      <c r="AD2485" s="99">
        <v>13768338.0944824</v>
      </c>
      <c r="AE2485" s="99">
        <v>5145097.8649902297</v>
      </c>
      <c r="AF2485" s="99">
        <v>4772720.8611450205</v>
      </c>
      <c r="AG2485" s="99">
        <v>3731690.9161377</v>
      </c>
      <c r="AH2485" s="99">
        <v>0</v>
      </c>
      <c r="AI2485" s="99">
        <v>0</v>
      </c>
      <c r="AJ2485" s="99">
        <v>1623570.3378143299</v>
      </c>
      <c r="AK2485" s="99">
        <v>0</v>
      </c>
      <c r="AL2485" s="99">
        <v>0</v>
      </c>
      <c r="AM2485" s="99">
        <v>561975.13359069801</v>
      </c>
      <c r="AN2485" s="99">
        <v>17060232.786132801</v>
      </c>
      <c r="AO2485" s="99">
        <v>58939860.691894501</v>
      </c>
      <c r="AP2485" s="99">
        <v>0</v>
      </c>
      <c r="AQ2485" s="99">
        <v>47121955.884765603</v>
      </c>
      <c r="AR2485" s="99">
        <v>26341807.967285201</v>
      </c>
      <c r="AS2485" s="99">
        <v>543689.31066894496</v>
      </c>
      <c r="AT2485" s="99">
        <v>0</v>
      </c>
      <c r="AU2485" s="99">
        <v>0</v>
      </c>
      <c r="AV2485" s="99">
        <v>8933834.9482421894</v>
      </c>
      <c r="AW2485" s="99">
        <v>32717740.774658199</v>
      </c>
      <c r="AX2485" s="99">
        <v>36572999.721679702</v>
      </c>
      <c r="AY2485" s="99">
        <v>33681962.673828103</v>
      </c>
      <c r="AZ2485" s="99">
        <v>24466435.306884799</v>
      </c>
      <c r="BA2485" s="99">
        <v>0</v>
      </c>
      <c r="BB2485" s="99">
        <v>0</v>
      </c>
      <c r="BC2485" s="99">
        <v>11026686.107177701</v>
      </c>
      <c r="BD2485" s="99">
        <v>0</v>
      </c>
      <c r="BE2485" s="99">
        <v>0</v>
      </c>
      <c r="BF2485" s="99">
        <v>3590894.0073547401</v>
      </c>
      <c r="BG2485" s="99">
        <v>40541388.449707001</v>
      </c>
      <c r="BH2485" s="99">
        <v>11519205.5429688</v>
      </c>
      <c r="BI2485" s="99">
        <v>0</v>
      </c>
      <c r="BJ2485" s="99">
        <v>14704346.254760699</v>
      </c>
      <c r="BK2485" s="99">
        <v>9882801.9732665997</v>
      </c>
      <c r="BL2485" s="99">
        <v>0</v>
      </c>
      <c r="BM2485" s="99">
        <v>0</v>
      </c>
      <c r="BN2485" s="99">
        <v>0</v>
      </c>
      <c r="BO2485" s="99">
        <v>0</v>
      </c>
      <c r="BP2485" s="99">
        <v>0</v>
      </c>
      <c r="BQ2485" s="99">
        <v>0</v>
      </c>
      <c r="BR2485" s="99">
        <v>11200856.235839801</v>
      </c>
      <c r="BS2485" s="99">
        <v>10031767.4401855</v>
      </c>
      <c r="BT2485" s="99">
        <v>0</v>
      </c>
      <c r="BU2485" s="99">
        <v>0</v>
      </c>
      <c r="BV2485" s="99">
        <v>5150162.88427734</v>
      </c>
      <c r="BW2485" s="99">
        <v>0</v>
      </c>
      <c r="BX2485" s="99">
        <v>0</v>
      </c>
      <c r="BY2485" s="99">
        <v>0</v>
      </c>
      <c r="BZ2485" s="99">
        <v>0</v>
      </c>
      <c r="CA2485" s="99">
        <v>224755.42963981599</v>
      </c>
      <c r="CB2485" s="99">
        <v>15306811.9368896</v>
      </c>
      <c r="CC2485" s="99">
        <v>106146394.584961</v>
      </c>
      <c r="CD2485" s="99">
        <v>26231817.970947299</v>
      </c>
      <c r="CE2485" s="99">
        <v>3548.09709101915</v>
      </c>
      <c r="CF2485" s="99">
        <v>562532.52645111096</v>
      </c>
      <c r="CG2485" s="99">
        <v>3593172.5575866699</v>
      </c>
      <c r="CH2485" s="99">
        <v>0</v>
      </c>
      <c r="CI2485" s="99">
        <v>228318.96248054499</v>
      </c>
      <c r="CJ2485" s="99">
        <v>15869025.0662842</v>
      </c>
      <c r="CK2485" s="99">
        <v>109745950.400391</v>
      </c>
      <c r="CL2485" s="99">
        <v>26228607.145263702</v>
      </c>
      <c r="CM2485" s="166">
        <v>289433.05702209502</v>
      </c>
      <c r="CN2485" s="166">
        <v>33017240.278808601</v>
      </c>
      <c r="CO2485" s="166">
        <v>150185668.48046899</v>
      </c>
      <c r="CP2485" s="99">
        <v>26228607.145263702</v>
      </c>
      <c r="CQ2485" s="99">
        <v>0</v>
      </c>
      <c r="CR2485" s="99">
        <v>0</v>
      </c>
      <c r="CS2485" s="99">
        <v>0</v>
      </c>
      <c r="CT2485" s="99">
        <v>0</v>
      </c>
      <c r="CU2485" s="98">
        <v>137055.89872213101</v>
      </c>
      <c r="CV2485" s="98">
        <v>12283.991371960999</v>
      </c>
      <c r="CW2485" s="98">
        <v>15869344.463340711</v>
      </c>
      <c r="CX2485" s="98">
        <v>109739567.14254767</v>
      </c>
    </row>
    <row r="2486" spans="1:102" x14ac:dyDescent="0.2">
      <c r="A2486" s="98" t="s">
        <v>200</v>
      </c>
      <c r="B2486" s="100">
        <v>38412</v>
      </c>
      <c r="C2486" s="99">
        <v>143339.24698638899</v>
      </c>
      <c r="D2486" s="99">
        <v>0</v>
      </c>
      <c r="E2486" s="99">
        <v>84655.779770851106</v>
      </c>
      <c r="F2486" s="99">
        <v>52940.075509071401</v>
      </c>
      <c r="G2486" s="99">
        <v>629.88677300512802</v>
      </c>
      <c r="H2486" s="99">
        <v>0</v>
      </c>
      <c r="I2486" s="99">
        <v>0</v>
      </c>
      <c r="J2486" s="99">
        <v>17248.253997325901</v>
      </c>
      <c r="K2486" s="99">
        <v>44979.621452331499</v>
      </c>
      <c r="L2486" s="99">
        <v>96698.157721519499</v>
      </c>
      <c r="M2486" s="99">
        <v>90357.840918540998</v>
      </c>
      <c r="N2486" s="99">
        <v>26604.593507051501</v>
      </c>
      <c r="O2486" s="99">
        <v>0</v>
      </c>
      <c r="P2486" s="99">
        <v>0</v>
      </c>
      <c r="Q2486" s="99">
        <v>13979.371759891499</v>
      </c>
      <c r="R2486" s="99">
        <v>0</v>
      </c>
      <c r="S2486" s="99">
        <v>0</v>
      </c>
      <c r="T2486" s="99">
        <v>3476.9085679650302</v>
      </c>
      <c r="U2486" s="99">
        <v>61891.288081646002</v>
      </c>
      <c r="V2486" s="99">
        <v>8584864.0445556603</v>
      </c>
      <c r="W2486" s="99">
        <v>0</v>
      </c>
      <c r="X2486" s="99">
        <v>6909462.8544311495</v>
      </c>
      <c r="Y2486" s="99">
        <v>3932486.5099182101</v>
      </c>
      <c r="Z2486" s="99">
        <v>123746.26831245401</v>
      </c>
      <c r="AA2486" s="99">
        <v>0</v>
      </c>
      <c r="AB2486" s="99">
        <v>0</v>
      </c>
      <c r="AC2486" s="99">
        <v>5612359.8890380897</v>
      </c>
      <c r="AD2486" s="99">
        <v>12265721.733154301</v>
      </c>
      <c r="AE2486" s="99">
        <v>5201701.0435790997</v>
      </c>
      <c r="AF2486" s="99">
        <v>4846403.0012817401</v>
      </c>
      <c r="AG2486" s="99">
        <v>3784295.6990051302</v>
      </c>
      <c r="AH2486" s="99">
        <v>0</v>
      </c>
      <c r="AI2486" s="99">
        <v>0</v>
      </c>
      <c r="AJ2486" s="99">
        <v>1600492.3111267099</v>
      </c>
      <c r="AK2486" s="99">
        <v>0</v>
      </c>
      <c r="AL2486" s="99">
        <v>0</v>
      </c>
      <c r="AM2486" s="99">
        <v>562941.85290527297</v>
      </c>
      <c r="AN2486" s="99">
        <v>17720655.598877002</v>
      </c>
      <c r="AO2486" s="99">
        <v>61471730.354980499</v>
      </c>
      <c r="AP2486" s="99">
        <v>0</v>
      </c>
      <c r="AQ2486" s="99">
        <v>47338381.496582001</v>
      </c>
      <c r="AR2486" s="99">
        <v>26929589.880371101</v>
      </c>
      <c r="AS2486" s="99">
        <v>793196.31388091994</v>
      </c>
      <c r="AT2486" s="99">
        <v>0</v>
      </c>
      <c r="AU2486" s="99">
        <v>0</v>
      </c>
      <c r="AV2486" s="99">
        <v>13222764.122070299</v>
      </c>
      <c r="AW2486" s="99">
        <v>29405154.970703099</v>
      </c>
      <c r="AX2486" s="99">
        <v>37273312.048828103</v>
      </c>
      <c r="AY2486" s="99">
        <v>34545075.498046897</v>
      </c>
      <c r="AZ2486" s="99">
        <v>25399888.470947299</v>
      </c>
      <c r="BA2486" s="99">
        <v>0</v>
      </c>
      <c r="BB2486" s="99">
        <v>0</v>
      </c>
      <c r="BC2486" s="99">
        <v>11040217.046875</v>
      </c>
      <c r="BD2486" s="99">
        <v>0</v>
      </c>
      <c r="BE2486" s="99">
        <v>0</v>
      </c>
      <c r="BF2486" s="99">
        <v>3638039.0289611798</v>
      </c>
      <c r="BG2486" s="99">
        <v>42456633.560058601</v>
      </c>
      <c r="BH2486" s="99">
        <v>11981097.8009033</v>
      </c>
      <c r="BI2486" s="99">
        <v>0</v>
      </c>
      <c r="BJ2486" s="99">
        <v>14905746.873291001</v>
      </c>
      <c r="BK2486" s="99">
        <v>10191289.959106401</v>
      </c>
      <c r="BL2486" s="99">
        <v>0</v>
      </c>
      <c r="BM2486" s="99">
        <v>0</v>
      </c>
      <c r="BN2486" s="99">
        <v>0</v>
      </c>
      <c r="BO2486" s="99">
        <v>0</v>
      </c>
      <c r="BP2486" s="99">
        <v>0</v>
      </c>
      <c r="BQ2486" s="99">
        <v>0</v>
      </c>
      <c r="BR2486" s="99">
        <v>11370694.25</v>
      </c>
      <c r="BS2486" s="99">
        <v>10260683.6711426</v>
      </c>
      <c r="BT2486" s="99">
        <v>0</v>
      </c>
      <c r="BU2486" s="99">
        <v>0</v>
      </c>
      <c r="BV2486" s="99">
        <v>5189708.9658813505</v>
      </c>
      <c r="BW2486" s="99">
        <v>0</v>
      </c>
      <c r="BX2486" s="99">
        <v>0</v>
      </c>
      <c r="BY2486" s="99">
        <v>0</v>
      </c>
      <c r="BZ2486" s="99">
        <v>0</v>
      </c>
      <c r="CA2486" s="99">
        <v>228148.106470108</v>
      </c>
      <c r="CB2486" s="99">
        <v>15500171.392456099</v>
      </c>
      <c r="CC2486" s="99">
        <v>108890943.99804699</v>
      </c>
      <c r="CD2486" s="99">
        <v>26848036.8198242</v>
      </c>
      <c r="CE2486" s="99">
        <v>3493.5530009269701</v>
      </c>
      <c r="CF2486" s="99">
        <v>564489.09892272903</v>
      </c>
      <c r="CG2486" s="99">
        <v>3643725.39349365</v>
      </c>
      <c r="CH2486" s="99">
        <v>0</v>
      </c>
      <c r="CI2486" s="99">
        <v>231622.39686203</v>
      </c>
      <c r="CJ2486" s="99">
        <v>16066204.912963901</v>
      </c>
      <c r="CK2486" s="99">
        <v>112540017.74511699</v>
      </c>
      <c r="CL2486" s="99">
        <v>26840395.6650391</v>
      </c>
      <c r="CM2486" s="166">
        <v>293252.29349899298</v>
      </c>
      <c r="CN2486" s="166">
        <v>33806982.690917999</v>
      </c>
      <c r="CO2486" s="166">
        <v>154733851.55468801</v>
      </c>
      <c r="CP2486" s="99">
        <v>26840395.6650391</v>
      </c>
      <c r="CQ2486" s="99">
        <v>0</v>
      </c>
      <c r="CR2486" s="99">
        <v>0</v>
      </c>
      <c r="CS2486" s="99">
        <v>0</v>
      </c>
      <c r="CT2486" s="99">
        <v>0</v>
      </c>
      <c r="CU2486" s="98">
        <v>132158.46926850101</v>
      </c>
      <c r="CV2486" s="98">
        <v>17697.417261016999</v>
      </c>
      <c r="CW2486" s="98">
        <v>16064660.491378829</v>
      </c>
      <c r="CX2486" s="98">
        <v>112534669.39154065</v>
      </c>
    </row>
    <row r="2487" spans="1:102" x14ac:dyDescent="0.2">
      <c r="A2487" s="98" t="s">
        <v>200</v>
      </c>
      <c r="B2487" s="100">
        <v>38504</v>
      </c>
      <c r="C2487" s="99">
        <v>145967.97352981599</v>
      </c>
      <c r="D2487" s="99">
        <v>11.044737164978899</v>
      </c>
      <c r="E2487" s="99">
        <v>83787.1570806503</v>
      </c>
      <c r="F2487" s="99">
        <v>53421.366409301801</v>
      </c>
      <c r="G2487" s="99">
        <v>789.52012257278</v>
      </c>
      <c r="H2487" s="99">
        <v>0</v>
      </c>
      <c r="I2487" s="99">
        <v>0</v>
      </c>
      <c r="J2487" s="99">
        <v>21692.404785633102</v>
      </c>
      <c r="K2487" s="99">
        <v>40018.101930141398</v>
      </c>
      <c r="L2487" s="99">
        <v>98461.917344093294</v>
      </c>
      <c r="M2487" s="99">
        <v>91878.8689804077</v>
      </c>
      <c r="N2487" s="99">
        <v>26553.342849731402</v>
      </c>
      <c r="O2487" s="99">
        <v>0</v>
      </c>
      <c r="P2487" s="99">
        <v>0</v>
      </c>
      <c r="Q2487" s="99">
        <v>14018.6841065884</v>
      </c>
      <c r="R2487" s="99">
        <v>0</v>
      </c>
      <c r="S2487" s="99">
        <v>0</v>
      </c>
      <c r="T2487" s="99">
        <v>3446.1438811421399</v>
      </c>
      <c r="U2487" s="99">
        <v>62503.2831702232</v>
      </c>
      <c r="V2487" s="99">
        <v>8601209.8051757794</v>
      </c>
      <c r="W2487" s="99">
        <v>935.57530245930002</v>
      </c>
      <c r="X2487" s="99">
        <v>6834204.1311035203</v>
      </c>
      <c r="Y2487" s="99">
        <v>3971868.3761291499</v>
      </c>
      <c r="Z2487" s="99">
        <v>161182.88111686701</v>
      </c>
      <c r="AA2487" s="99">
        <v>0</v>
      </c>
      <c r="AB2487" s="99">
        <v>0</v>
      </c>
      <c r="AC2487" s="99">
        <v>7473613.6106567401</v>
      </c>
      <c r="AD2487" s="99">
        <v>10708194.5262451</v>
      </c>
      <c r="AE2487" s="99">
        <v>5293317.7795410203</v>
      </c>
      <c r="AF2487" s="99">
        <v>4842896.36572266</v>
      </c>
      <c r="AG2487" s="99">
        <v>3763953.85577393</v>
      </c>
      <c r="AH2487" s="99">
        <v>0</v>
      </c>
      <c r="AI2487" s="99">
        <v>0</v>
      </c>
      <c r="AJ2487" s="99">
        <v>1592079.18807983</v>
      </c>
      <c r="AK2487" s="99">
        <v>0</v>
      </c>
      <c r="AL2487" s="99">
        <v>0</v>
      </c>
      <c r="AM2487" s="99">
        <v>566126.38287353504</v>
      </c>
      <c r="AN2487" s="99">
        <v>18451559.464843798</v>
      </c>
      <c r="AO2487" s="99">
        <v>62140112.091796897</v>
      </c>
      <c r="AP2487" s="99">
        <v>9037.0914651155508</v>
      </c>
      <c r="AQ2487" s="99">
        <v>47243491.110839799</v>
      </c>
      <c r="AR2487" s="99">
        <v>27544071.4150391</v>
      </c>
      <c r="AS2487" s="99">
        <v>1047977.54563141</v>
      </c>
      <c r="AT2487" s="99">
        <v>0</v>
      </c>
      <c r="AU2487" s="99">
        <v>0</v>
      </c>
      <c r="AV2487" s="99">
        <v>17736702.426025402</v>
      </c>
      <c r="AW2487" s="99">
        <v>25861037.814208999</v>
      </c>
      <c r="AX2487" s="99">
        <v>38307902.732910201</v>
      </c>
      <c r="AY2487" s="99">
        <v>35029917.253417999</v>
      </c>
      <c r="AZ2487" s="99">
        <v>25123966.1398926</v>
      </c>
      <c r="BA2487" s="99">
        <v>0</v>
      </c>
      <c r="BB2487" s="99">
        <v>0</v>
      </c>
      <c r="BC2487" s="99">
        <v>11148010.760131801</v>
      </c>
      <c r="BD2487" s="99">
        <v>0</v>
      </c>
      <c r="BE2487" s="99">
        <v>0</v>
      </c>
      <c r="BF2487" s="99">
        <v>3698546.8304443401</v>
      </c>
      <c r="BG2487" s="99">
        <v>44009006.691894501</v>
      </c>
      <c r="BH2487" s="99">
        <v>12265591.282348599</v>
      </c>
      <c r="BI2487" s="99">
        <v>810.90793728083395</v>
      </c>
      <c r="BJ2487" s="99">
        <v>15190794.6790771</v>
      </c>
      <c r="BK2487" s="99">
        <v>10503167.948242201</v>
      </c>
      <c r="BL2487" s="99">
        <v>0</v>
      </c>
      <c r="BM2487" s="99">
        <v>0</v>
      </c>
      <c r="BN2487" s="99">
        <v>0</v>
      </c>
      <c r="BO2487" s="99">
        <v>0</v>
      </c>
      <c r="BP2487" s="99">
        <v>0</v>
      </c>
      <c r="BQ2487" s="99">
        <v>0</v>
      </c>
      <c r="BR2487" s="99">
        <v>11609488.432739301</v>
      </c>
      <c r="BS2487" s="99">
        <v>10443738.5147705</v>
      </c>
      <c r="BT2487" s="99">
        <v>0</v>
      </c>
      <c r="BU2487" s="99">
        <v>0</v>
      </c>
      <c r="BV2487" s="99">
        <v>5357221.7691040002</v>
      </c>
      <c r="BW2487" s="99">
        <v>0</v>
      </c>
      <c r="BX2487" s="99">
        <v>0</v>
      </c>
      <c r="BY2487" s="99">
        <v>0</v>
      </c>
      <c r="BZ2487" s="99">
        <v>0</v>
      </c>
      <c r="CA2487" s="99">
        <v>230015.45851707499</v>
      </c>
      <c r="CB2487" s="99">
        <v>15410248.525390601</v>
      </c>
      <c r="CC2487" s="99">
        <v>109038074.26367199</v>
      </c>
      <c r="CD2487" s="99">
        <v>27370443.6791992</v>
      </c>
      <c r="CE2487" s="99">
        <v>3462.0140449702699</v>
      </c>
      <c r="CF2487" s="99">
        <v>562821.29138183605</v>
      </c>
      <c r="CG2487" s="99">
        <v>3676924.4411621098</v>
      </c>
      <c r="CH2487" s="99">
        <v>0</v>
      </c>
      <c r="CI2487" s="99">
        <v>233484.99860191299</v>
      </c>
      <c r="CJ2487" s="99">
        <v>15969458.5849609</v>
      </c>
      <c r="CK2487" s="99">
        <v>112677559.42968801</v>
      </c>
      <c r="CL2487" s="99">
        <v>27406067.0166016</v>
      </c>
      <c r="CM2487" s="166">
        <v>295812.79316330003</v>
      </c>
      <c r="CN2487" s="166">
        <v>34367025.810546897</v>
      </c>
      <c r="CO2487" s="166">
        <v>156872041.85546899</v>
      </c>
      <c r="CP2487" s="99">
        <v>27406067.0166016</v>
      </c>
      <c r="CQ2487" s="99">
        <v>0</v>
      </c>
      <c r="CR2487" s="99">
        <v>0</v>
      </c>
      <c r="CS2487" s="99">
        <v>0</v>
      </c>
      <c r="CT2487" s="99">
        <v>0</v>
      </c>
      <c r="CU2487" s="98">
        <v>126813.4988432</v>
      </c>
      <c r="CV2487" s="98">
        <v>22402.082035604999</v>
      </c>
      <c r="CW2487" s="98">
        <v>15973069.816772437</v>
      </c>
      <c r="CX2487" s="98">
        <v>112714998.7048341</v>
      </c>
    </row>
    <row r="2488" spans="1:102" x14ac:dyDescent="0.2">
      <c r="A2488" s="98" t="s">
        <v>200</v>
      </c>
      <c r="B2488" s="100">
        <v>38596</v>
      </c>
      <c r="C2488" s="99">
        <v>148256.58084297201</v>
      </c>
      <c r="D2488" s="99">
        <v>9.4678593919379601</v>
      </c>
      <c r="E2488" s="99">
        <v>83812.423545837402</v>
      </c>
      <c r="F2488" s="99">
        <v>54644.450216293299</v>
      </c>
      <c r="G2488" s="99">
        <v>963.76445952057804</v>
      </c>
      <c r="H2488" s="99">
        <v>0</v>
      </c>
      <c r="I2488" s="99">
        <v>0</v>
      </c>
      <c r="J2488" s="99">
        <v>26527.535963773698</v>
      </c>
      <c r="K2488" s="99">
        <v>36114.397951126099</v>
      </c>
      <c r="L2488" s="99">
        <v>100170.13322258</v>
      </c>
      <c r="M2488" s="99">
        <v>93523.210105895996</v>
      </c>
      <c r="N2488" s="99">
        <v>26519.193707942999</v>
      </c>
      <c r="O2488" s="99">
        <v>0</v>
      </c>
      <c r="P2488" s="99">
        <v>0</v>
      </c>
      <c r="Q2488" s="99">
        <v>14079.7240747213</v>
      </c>
      <c r="R2488" s="99">
        <v>0</v>
      </c>
      <c r="S2488" s="99">
        <v>0</v>
      </c>
      <c r="T2488" s="99">
        <v>3471.2147926092098</v>
      </c>
      <c r="U2488" s="99">
        <v>62392.840609073603</v>
      </c>
      <c r="V2488" s="99">
        <v>8709987.9283447303</v>
      </c>
      <c r="W2488" s="99">
        <v>644.56210374087095</v>
      </c>
      <c r="X2488" s="99">
        <v>6753865.7125244103</v>
      </c>
      <c r="Y2488" s="99">
        <v>4012894.39776611</v>
      </c>
      <c r="Z2488" s="99">
        <v>197632.79840660101</v>
      </c>
      <c r="AA2488" s="99">
        <v>0</v>
      </c>
      <c r="AB2488" s="99">
        <v>0</v>
      </c>
      <c r="AC2488" s="99">
        <v>9272615.8127441406</v>
      </c>
      <c r="AD2488" s="99">
        <v>8985927.3033447303</v>
      </c>
      <c r="AE2488" s="99">
        <v>5197845.6900024395</v>
      </c>
      <c r="AF2488" s="99">
        <v>4934120.1979370099</v>
      </c>
      <c r="AG2488" s="99">
        <v>3764557.7838134798</v>
      </c>
      <c r="AH2488" s="99">
        <v>0</v>
      </c>
      <c r="AI2488" s="99">
        <v>0</v>
      </c>
      <c r="AJ2488" s="99">
        <v>1587720.0401458701</v>
      </c>
      <c r="AK2488" s="99">
        <v>0</v>
      </c>
      <c r="AL2488" s="99">
        <v>0</v>
      </c>
      <c r="AM2488" s="99">
        <v>554416.42714691197</v>
      </c>
      <c r="AN2488" s="99">
        <v>18344545.269775402</v>
      </c>
      <c r="AO2488" s="99">
        <v>63856703.107421897</v>
      </c>
      <c r="AP2488" s="99">
        <v>4704.7850559949902</v>
      </c>
      <c r="AQ2488" s="99">
        <v>47559793.5302734</v>
      </c>
      <c r="AR2488" s="99">
        <v>28273371.578125</v>
      </c>
      <c r="AS2488" s="99">
        <v>1315421.3283233601</v>
      </c>
      <c r="AT2488" s="99">
        <v>0</v>
      </c>
      <c r="AU2488" s="99">
        <v>0</v>
      </c>
      <c r="AV2488" s="99">
        <v>22378676.021972701</v>
      </c>
      <c r="AW2488" s="99">
        <v>21940641.293457001</v>
      </c>
      <c r="AX2488" s="99">
        <v>38633016.320800804</v>
      </c>
      <c r="AY2488" s="99">
        <v>36325866.677734397</v>
      </c>
      <c r="AZ2488" s="99">
        <v>25608336.7741699</v>
      </c>
      <c r="BA2488" s="99">
        <v>0</v>
      </c>
      <c r="BB2488" s="99">
        <v>0</v>
      </c>
      <c r="BC2488" s="99">
        <v>11245757.6341553</v>
      </c>
      <c r="BD2488" s="99">
        <v>0</v>
      </c>
      <c r="BE2488" s="99">
        <v>0</v>
      </c>
      <c r="BF2488" s="99">
        <v>3668815.4983215299</v>
      </c>
      <c r="BG2488" s="99">
        <v>44378434.088378899</v>
      </c>
      <c r="BH2488" s="99">
        <v>12890519.137573199</v>
      </c>
      <c r="BI2488" s="99">
        <v>810.68889463692904</v>
      </c>
      <c r="BJ2488" s="99">
        <v>15507095.438964801</v>
      </c>
      <c r="BK2488" s="99">
        <v>10815747.6053467</v>
      </c>
      <c r="BL2488" s="99">
        <v>0</v>
      </c>
      <c r="BM2488" s="99">
        <v>0</v>
      </c>
      <c r="BN2488" s="99">
        <v>0</v>
      </c>
      <c r="BO2488" s="99">
        <v>0</v>
      </c>
      <c r="BP2488" s="99">
        <v>0</v>
      </c>
      <c r="BQ2488" s="99">
        <v>0</v>
      </c>
      <c r="BR2488" s="99">
        <v>12061676.6092529</v>
      </c>
      <c r="BS2488" s="99">
        <v>10703321.803466801</v>
      </c>
      <c r="BT2488" s="99">
        <v>0</v>
      </c>
      <c r="BU2488" s="99">
        <v>0</v>
      </c>
      <c r="BV2488" s="99">
        <v>5507502.25634766</v>
      </c>
      <c r="BW2488" s="99">
        <v>0</v>
      </c>
      <c r="BX2488" s="99">
        <v>0</v>
      </c>
      <c r="BY2488" s="99">
        <v>0</v>
      </c>
      <c r="BZ2488" s="99">
        <v>0</v>
      </c>
      <c r="CA2488" s="99">
        <v>231753.21745681801</v>
      </c>
      <c r="CB2488" s="99">
        <v>15491166.657714801</v>
      </c>
      <c r="CC2488" s="99">
        <v>111625537.958984</v>
      </c>
      <c r="CD2488" s="99">
        <v>28519062.441162098</v>
      </c>
      <c r="CE2488" s="99">
        <v>3432.6153362691398</v>
      </c>
      <c r="CF2488" s="99">
        <v>560221.82666015602</v>
      </c>
      <c r="CG2488" s="99">
        <v>3721817.81317139</v>
      </c>
      <c r="CH2488" s="99">
        <v>0</v>
      </c>
      <c r="CI2488" s="99">
        <v>235179.41638946501</v>
      </c>
      <c r="CJ2488" s="99">
        <v>16054009.6401367</v>
      </c>
      <c r="CK2488" s="99">
        <v>115367242.95410199</v>
      </c>
      <c r="CL2488" s="99">
        <v>28497996.379638702</v>
      </c>
      <c r="CM2488" s="166">
        <v>297660.78108978301</v>
      </c>
      <c r="CN2488" s="166">
        <v>34352649.284179702</v>
      </c>
      <c r="CO2488" s="166">
        <v>160006520.28515601</v>
      </c>
      <c r="CP2488" s="99">
        <v>28497996.379638702</v>
      </c>
      <c r="CQ2488" s="99">
        <v>0</v>
      </c>
      <c r="CR2488" s="99">
        <v>0</v>
      </c>
      <c r="CS2488" s="99">
        <v>0</v>
      </c>
      <c r="CT2488" s="99">
        <v>0</v>
      </c>
      <c r="CU2488" s="98">
        <v>122732.154888773</v>
      </c>
      <c r="CV2488" s="98">
        <v>27712.417926786999</v>
      </c>
      <c r="CW2488" s="98">
        <v>16051388.484374957</v>
      </c>
      <c r="CX2488" s="98">
        <v>115347355.77215539</v>
      </c>
    </row>
    <row r="2489" spans="1:102" x14ac:dyDescent="0.2">
      <c r="A2489" s="98" t="s">
        <v>200</v>
      </c>
      <c r="B2489" s="100">
        <v>38687</v>
      </c>
      <c r="C2489" s="99">
        <v>151136.31548881499</v>
      </c>
      <c r="D2489" s="99">
        <v>12.602032015915</v>
      </c>
      <c r="E2489" s="99">
        <v>82894.046361923203</v>
      </c>
      <c r="F2489" s="99">
        <v>55183.065842628501</v>
      </c>
      <c r="G2489" s="99">
        <v>1140.5012357533001</v>
      </c>
      <c r="H2489" s="99">
        <v>0</v>
      </c>
      <c r="I2489" s="99">
        <v>0</v>
      </c>
      <c r="J2489" s="99">
        <v>33073.1024494171</v>
      </c>
      <c r="K2489" s="99">
        <v>31014.188465356801</v>
      </c>
      <c r="L2489" s="99">
        <v>97307.849398613005</v>
      </c>
      <c r="M2489" s="99">
        <v>95588.818771362305</v>
      </c>
      <c r="N2489" s="99">
        <v>26482.739178657499</v>
      </c>
      <c r="O2489" s="99">
        <v>0</v>
      </c>
      <c r="P2489" s="99">
        <v>0</v>
      </c>
      <c r="Q2489" s="99">
        <v>14107.6264579296</v>
      </c>
      <c r="R2489" s="99">
        <v>0</v>
      </c>
      <c r="S2489" s="99">
        <v>0</v>
      </c>
      <c r="T2489" s="99">
        <v>3421.78334441781</v>
      </c>
      <c r="U2489" s="99">
        <v>64002.846097946203</v>
      </c>
      <c r="V2489" s="99">
        <v>8856765.66088867</v>
      </c>
      <c r="W2489" s="99">
        <v>1202.3767563700701</v>
      </c>
      <c r="X2489" s="99">
        <v>6663934.1921997098</v>
      </c>
      <c r="Y2489" s="99">
        <v>4030208.7925109901</v>
      </c>
      <c r="Z2489" s="99">
        <v>231179.815856934</v>
      </c>
      <c r="AA2489" s="99">
        <v>0</v>
      </c>
      <c r="AB2489" s="99">
        <v>0</v>
      </c>
      <c r="AC2489" s="99">
        <v>11780641.5787354</v>
      </c>
      <c r="AD2489" s="99">
        <v>7666930.9390869103</v>
      </c>
      <c r="AE2489" s="99">
        <v>4945529.6483154297</v>
      </c>
      <c r="AF2489" s="99">
        <v>5026814.0332031297</v>
      </c>
      <c r="AG2489" s="99">
        <v>3766122.4142456101</v>
      </c>
      <c r="AH2489" s="99">
        <v>0</v>
      </c>
      <c r="AI2489" s="99">
        <v>0</v>
      </c>
      <c r="AJ2489" s="99">
        <v>1592021.06442261</v>
      </c>
      <c r="AK2489" s="99">
        <v>0</v>
      </c>
      <c r="AL2489" s="99">
        <v>0</v>
      </c>
      <c r="AM2489" s="99">
        <v>544800.57872009301</v>
      </c>
      <c r="AN2489" s="99">
        <v>19406753.655029301</v>
      </c>
      <c r="AO2489" s="99">
        <v>65755601.621093802</v>
      </c>
      <c r="AP2489" s="99">
        <v>9187.7638779878598</v>
      </c>
      <c r="AQ2489" s="99">
        <v>47521789.6318359</v>
      </c>
      <c r="AR2489" s="99">
        <v>28876932.198486298</v>
      </c>
      <c r="AS2489" s="99">
        <v>1573586.6072845501</v>
      </c>
      <c r="AT2489" s="99">
        <v>0</v>
      </c>
      <c r="AU2489" s="99">
        <v>0</v>
      </c>
      <c r="AV2489" s="99">
        <v>27896277.870117199</v>
      </c>
      <c r="AW2489" s="99">
        <v>19014276.497070301</v>
      </c>
      <c r="AX2489" s="99">
        <v>37011222.064941399</v>
      </c>
      <c r="AY2489" s="99">
        <v>37402095.405761696</v>
      </c>
      <c r="AZ2489" s="99">
        <v>26069622.118652299</v>
      </c>
      <c r="BA2489" s="99">
        <v>0</v>
      </c>
      <c r="BB2489" s="99">
        <v>0</v>
      </c>
      <c r="BC2489" s="99">
        <v>11420461.715820299</v>
      </c>
      <c r="BD2489" s="99">
        <v>0</v>
      </c>
      <c r="BE2489" s="99">
        <v>0</v>
      </c>
      <c r="BF2489" s="99">
        <v>3676289.28015137</v>
      </c>
      <c r="BG2489" s="99">
        <v>46879052.104492202</v>
      </c>
      <c r="BH2489" s="99">
        <v>13398748.4499512</v>
      </c>
      <c r="BI2489" s="99">
        <v>1521.5404226928899</v>
      </c>
      <c r="BJ2489" s="99">
        <v>15625215.2574463</v>
      </c>
      <c r="BK2489" s="99">
        <v>10980715.2624512</v>
      </c>
      <c r="BL2489" s="99">
        <v>0</v>
      </c>
      <c r="BM2489" s="99">
        <v>0</v>
      </c>
      <c r="BN2489" s="99">
        <v>0</v>
      </c>
      <c r="BO2489" s="99">
        <v>0</v>
      </c>
      <c r="BP2489" s="99">
        <v>0</v>
      </c>
      <c r="BQ2489" s="99">
        <v>0</v>
      </c>
      <c r="BR2489" s="99">
        <v>12477279.9537354</v>
      </c>
      <c r="BS2489" s="99">
        <v>10849448.2468262</v>
      </c>
      <c r="BT2489" s="99">
        <v>0</v>
      </c>
      <c r="BU2489" s="99">
        <v>0</v>
      </c>
      <c r="BV2489" s="99">
        <v>5654846.8610839797</v>
      </c>
      <c r="BW2489" s="99">
        <v>0</v>
      </c>
      <c r="BX2489" s="99">
        <v>0</v>
      </c>
      <c r="BY2489" s="99">
        <v>0</v>
      </c>
      <c r="BZ2489" s="99">
        <v>0</v>
      </c>
      <c r="CA2489" s="99">
        <v>233983.57558059701</v>
      </c>
      <c r="CB2489" s="99">
        <v>15513615.0859375</v>
      </c>
      <c r="CC2489" s="99">
        <v>113253463.78613301</v>
      </c>
      <c r="CD2489" s="99">
        <v>29026351.348144501</v>
      </c>
      <c r="CE2489" s="99">
        <v>3452.45076951385</v>
      </c>
      <c r="CF2489" s="99">
        <v>560904.13575744606</v>
      </c>
      <c r="CG2489" s="99">
        <v>3783469.4006957998</v>
      </c>
      <c r="CH2489" s="99">
        <v>0</v>
      </c>
      <c r="CI2489" s="99">
        <v>237455.70039558399</v>
      </c>
      <c r="CJ2489" s="99">
        <v>16075334.497436499</v>
      </c>
      <c r="CK2489" s="99">
        <v>117056086.49218801</v>
      </c>
      <c r="CL2489" s="99">
        <v>29031842.535644501</v>
      </c>
      <c r="CM2489" s="166">
        <v>301103.27104187</v>
      </c>
      <c r="CN2489" s="166">
        <v>35538985.353027299</v>
      </c>
      <c r="CO2489" s="166">
        <v>163847675.74218801</v>
      </c>
      <c r="CP2489" s="99">
        <v>29031842.535644501</v>
      </c>
      <c r="CQ2489" s="99">
        <v>0</v>
      </c>
      <c r="CR2489" s="99">
        <v>0</v>
      </c>
      <c r="CS2489" s="99">
        <v>0</v>
      </c>
      <c r="CT2489" s="99">
        <v>0</v>
      </c>
      <c r="CU2489" s="98">
        <v>116043.646456189</v>
      </c>
      <c r="CV2489" s="98">
        <v>33564.381744136001</v>
      </c>
      <c r="CW2489" s="98">
        <v>16074519.221694946</v>
      </c>
      <c r="CX2489" s="98">
        <v>117036933.18682881</v>
      </c>
    </row>
    <row r="2490" spans="1:102" x14ac:dyDescent="0.2">
      <c r="A2490" s="98" t="s">
        <v>200</v>
      </c>
      <c r="B2490" s="100">
        <v>38777</v>
      </c>
      <c r="C2490" s="99">
        <v>154492.57779693601</v>
      </c>
      <c r="D2490" s="99">
        <v>9.7740383188938704</v>
      </c>
      <c r="E2490" s="99">
        <v>81682.712353706404</v>
      </c>
      <c r="F2490" s="99">
        <v>55183.884197711901</v>
      </c>
      <c r="G2490" s="99">
        <v>1325.7980320453601</v>
      </c>
      <c r="H2490" s="99">
        <v>0</v>
      </c>
      <c r="I2490" s="99">
        <v>0</v>
      </c>
      <c r="J2490" s="99">
        <v>37732.935050010703</v>
      </c>
      <c r="K2490" s="99">
        <v>27264.041970729799</v>
      </c>
      <c r="L2490" s="99">
        <v>48571.674373626702</v>
      </c>
      <c r="M2490" s="99">
        <v>97122.067416191101</v>
      </c>
      <c r="N2490" s="99">
        <v>26470.264559268999</v>
      </c>
      <c r="O2490" s="99">
        <v>63490.082105636597</v>
      </c>
      <c r="P2490" s="99">
        <v>0</v>
      </c>
      <c r="Q2490" s="99">
        <v>14150.092712879199</v>
      </c>
      <c r="R2490" s="99">
        <v>2267.60116913915</v>
      </c>
      <c r="S2490" s="99">
        <v>0</v>
      </c>
      <c r="T2490" s="99">
        <v>1286.4477138817299</v>
      </c>
      <c r="U2490" s="99">
        <v>64886.914058208502</v>
      </c>
      <c r="V2490" s="99">
        <v>9087840.5732421894</v>
      </c>
      <c r="W2490" s="99">
        <v>695.85270243883099</v>
      </c>
      <c r="X2490" s="99">
        <v>6580219.3307495099</v>
      </c>
      <c r="Y2490" s="99">
        <v>4060869.08630371</v>
      </c>
      <c r="Z2490" s="99">
        <v>268076.25777435303</v>
      </c>
      <c r="AA2490" s="99">
        <v>0</v>
      </c>
      <c r="AB2490" s="99">
        <v>0</v>
      </c>
      <c r="AC2490" s="99">
        <v>13711619.337402301</v>
      </c>
      <c r="AD2490" s="99">
        <v>6521710.1539917002</v>
      </c>
      <c r="AE2490" s="99">
        <v>2182045.1129455599</v>
      </c>
      <c r="AF2490" s="99">
        <v>5122348.1089477502</v>
      </c>
      <c r="AG2490" s="99">
        <v>3748015.6088256799</v>
      </c>
      <c r="AH2490" s="99">
        <v>3071709.1095886198</v>
      </c>
      <c r="AI2490" s="99">
        <v>0</v>
      </c>
      <c r="AJ2490" s="99">
        <v>1597592.3250122101</v>
      </c>
      <c r="AK2490" s="99">
        <v>350894.72729873698</v>
      </c>
      <c r="AL2490" s="99">
        <v>0</v>
      </c>
      <c r="AM2490" s="99">
        <v>221086.770107269</v>
      </c>
      <c r="AN2490" s="99">
        <v>20077707.4365234</v>
      </c>
      <c r="AO2490" s="99">
        <v>68139012.391601607</v>
      </c>
      <c r="AP2490" s="99">
        <v>6745.4644647836703</v>
      </c>
      <c r="AQ2490" s="99">
        <v>47452416.878906302</v>
      </c>
      <c r="AR2490" s="99">
        <v>29304880.7895508</v>
      </c>
      <c r="AS2490" s="99">
        <v>1826073.77557373</v>
      </c>
      <c r="AT2490" s="99">
        <v>0</v>
      </c>
      <c r="AU2490" s="99">
        <v>0</v>
      </c>
      <c r="AV2490" s="99">
        <v>32611896.229492199</v>
      </c>
      <c r="AW2490" s="99">
        <v>16230057.221191401</v>
      </c>
      <c r="AX2490" s="99">
        <v>16943599.053222701</v>
      </c>
      <c r="AY2490" s="99">
        <v>38386836.6943359</v>
      </c>
      <c r="AZ2490" s="99">
        <v>26293729.495849598</v>
      </c>
      <c r="BA2490" s="99">
        <v>22541306.6794434</v>
      </c>
      <c r="BB2490" s="99">
        <v>0</v>
      </c>
      <c r="BC2490" s="99">
        <v>11698426.0662842</v>
      </c>
      <c r="BD2490" s="99">
        <v>2378294.1029968299</v>
      </c>
      <c r="BE2490" s="99">
        <v>0</v>
      </c>
      <c r="BF2490" s="99">
        <v>1532984.1538696301</v>
      </c>
      <c r="BG2490" s="99">
        <v>48798272.083496101</v>
      </c>
      <c r="BH2490" s="99">
        <v>17397414.6086426</v>
      </c>
      <c r="BI2490" s="99">
        <v>1470.0986556708799</v>
      </c>
      <c r="BJ2490" s="99">
        <v>17449000.1567383</v>
      </c>
      <c r="BK2490" s="99">
        <v>11845522.376464801</v>
      </c>
      <c r="BL2490" s="99">
        <v>0</v>
      </c>
      <c r="BM2490" s="99">
        <v>0</v>
      </c>
      <c r="BN2490" s="99">
        <v>0</v>
      </c>
      <c r="BO2490" s="99">
        <v>0</v>
      </c>
      <c r="BP2490" s="99">
        <v>0</v>
      </c>
      <c r="BQ2490" s="99">
        <v>0</v>
      </c>
      <c r="BR2490" s="99">
        <v>13232931.0537109</v>
      </c>
      <c r="BS2490" s="99">
        <v>11125423.794677701</v>
      </c>
      <c r="BT2490" s="99">
        <v>4393764.83483887</v>
      </c>
      <c r="BU2490" s="99">
        <v>0</v>
      </c>
      <c r="BV2490" s="99">
        <v>5893764.4249267597</v>
      </c>
      <c r="BW2490" s="99">
        <v>267178.759143829</v>
      </c>
      <c r="BX2490" s="99">
        <v>0</v>
      </c>
      <c r="BY2490" s="99">
        <v>0</v>
      </c>
      <c r="BZ2490" s="99">
        <v>0</v>
      </c>
      <c r="CA2490" s="99">
        <v>236274.80547905</v>
      </c>
      <c r="CB2490" s="99">
        <v>15648039.2996826</v>
      </c>
      <c r="CC2490" s="99">
        <v>115422755.386719</v>
      </c>
      <c r="CD2490" s="99">
        <v>34833225.520996101</v>
      </c>
      <c r="CE2490" s="99">
        <v>3451.31724396348</v>
      </c>
      <c r="CF2490" s="99">
        <v>568085.67050170898</v>
      </c>
      <c r="CG2490" s="99">
        <v>3886688.8332824698</v>
      </c>
      <c r="CH2490" s="99">
        <v>0</v>
      </c>
      <c r="CI2490" s="99">
        <v>239702.96884727501</v>
      </c>
      <c r="CJ2490" s="99">
        <v>16215901.795776401</v>
      </c>
      <c r="CK2490" s="99">
        <v>119302526.49511699</v>
      </c>
      <c r="CL2490" s="99">
        <v>35104809.199218802</v>
      </c>
      <c r="CM2490" s="166">
        <v>304321.206558228</v>
      </c>
      <c r="CN2490" s="166">
        <v>36312858.801269501</v>
      </c>
      <c r="CO2490" s="166">
        <v>168095530.02929699</v>
      </c>
      <c r="CP2490" s="99">
        <v>35104809.199218802</v>
      </c>
      <c r="CQ2490" s="99">
        <v>0</v>
      </c>
      <c r="CR2490" s="99">
        <v>0</v>
      </c>
      <c r="CS2490" s="99">
        <v>0</v>
      </c>
      <c r="CT2490" s="99">
        <v>0</v>
      </c>
      <c r="CU2490" s="98">
        <v>110875.700154668</v>
      </c>
      <c r="CV2490" s="98">
        <v>38724.472914400998</v>
      </c>
      <c r="CW2490" s="98">
        <v>16216124.970184309</v>
      </c>
      <c r="CX2490" s="98">
        <v>119309444.22000147</v>
      </c>
    </row>
    <row r="2491" spans="1:102" x14ac:dyDescent="0.2">
      <c r="A2491" s="98" t="s">
        <v>200</v>
      </c>
      <c r="B2491" s="100">
        <v>38869</v>
      </c>
      <c r="C2491" s="99">
        <v>158883.977827072</v>
      </c>
      <c r="D2491" s="99">
        <v>11.0715453509474</v>
      </c>
      <c r="E2491" s="99">
        <v>81211.332736015305</v>
      </c>
      <c r="F2491" s="99">
        <v>56013.036638736703</v>
      </c>
      <c r="G2491" s="99">
        <v>1541.31879471242</v>
      </c>
      <c r="H2491" s="99">
        <v>0</v>
      </c>
      <c r="I2491" s="99">
        <v>0</v>
      </c>
      <c r="J2491" s="99">
        <v>42174.512709140799</v>
      </c>
      <c r="K2491" s="99">
        <v>23529.921520948399</v>
      </c>
      <c r="L2491" s="99">
        <v>45330.992228031202</v>
      </c>
      <c r="M2491" s="99">
        <v>98563.992895126299</v>
      </c>
      <c r="N2491" s="99">
        <v>26433.437902450602</v>
      </c>
      <c r="O2491" s="99">
        <v>66731.917317390398</v>
      </c>
      <c r="P2491" s="99">
        <v>0</v>
      </c>
      <c r="Q2491" s="99">
        <v>14204.678647279699</v>
      </c>
      <c r="R2491" s="99">
        <v>2375.6277111470699</v>
      </c>
      <c r="S2491" s="99">
        <v>0</v>
      </c>
      <c r="T2491" s="99">
        <v>1221.2440491765699</v>
      </c>
      <c r="U2491" s="99">
        <v>65871.447206497207</v>
      </c>
      <c r="V2491" s="99">
        <v>9331748.5292968806</v>
      </c>
      <c r="W2491" s="99">
        <v>748.74386196583498</v>
      </c>
      <c r="X2491" s="99">
        <v>6500920.56713867</v>
      </c>
      <c r="Y2491" s="99">
        <v>4070494.4572448698</v>
      </c>
      <c r="Z2491" s="99">
        <v>301260.91531372099</v>
      </c>
      <c r="AA2491" s="99">
        <v>0</v>
      </c>
      <c r="AB2491" s="99">
        <v>0</v>
      </c>
      <c r="AC2491" s="99">
        <v>15156154.1168213</v>
      </c>
      <c r="AD2491" s="99">
        <v>5341344.7994995099</v>
      </c>
      <c r="AE2491" s="99">
        <v>2049740.8793640099</v>
      </c>
      <c r="AF2491" s="99">
        <v>5218310.7232055701</v>
      </c>
      <c r="AG2491" s="99">
        <v>3726534.3616943401</v>
      </c>
      <c r="AH2491" s="99">
        <v>3214425.5597839402</v>
      </c>
      <c r="AI2491" s="99">
        <v>0</v>
      </c>
      <c r="AJ2491" s="99">
        <v>1597665.8883666999</v>
      </c>
      <c r="AK2491" s="99">
        <v>361860.88364791899</v>
      </c>
      <c r="AL2491" s="99">
        <v>0</v>
      </c>
      <c r="AM2491" s="99">
        <v>204323.94826889</v>
      </c>
      <c r="AN2491" s="99">
        <v>20624351.4521484</v>
      </c>
      <c r="AO2491" s="99">
        <v>70911700.5078125</v>
      </c>
      <c r="AP2491" s="99">
        <v>5999.7265633940697</v>
      </c>
      <c r="AQ2491" s="99">
        <v>47205583.356933601</v>
      </c>
      <c r="AR2491" s="99">
        <v>29562517.3041992</v>
      </c>
      <c r="AS2491" s="99">
        <v>2073425.2193603499</v>
      </c>
      <c r="AT2491" s="99">
        <v>0</v>
      </c>
      <c r="AU2491" s="99">
        <v>0</v>
      </c>
      <c r="AV2491" s="99">
        <v>36640682.860839799</v>
      </c>
      <c r="AW2491" s="99">
        <v>13408728.4289551</v>
      </c>
      <c r="AX2491" s="99">
        <v>16142921.5705566</v>
      </c>
      <c r="AY2491" s="99">
        <v>40047401.341308601</v>
      </c>
      <c r="AZ2491" s="99">
        <v>26266158.385253899</v>
      </c>
      <c r="BA2491" s="99">
        <v>23795628.971435498</v>
      </c>
      <c r="BB2491" s="99">
        <v>0</v>
      </c>
      <c r="BC2491" s="99">
        <v>11652837.0928955</v>
      </c>
      <c r="BD2491" s="99">
        <v>2466577.0363159198</v>
      </c>
      <c r="BE2491" s="99">
        <v>0</v>
      </c>
      <c r="BF2491" s="99">
        <v>1438490.6539459201</v>
      </c>
      <c r="BG2491" s="99">
        <v>49946743.791992202</v>
      </c>
      <c r="BH2491" s="99">
        <v>18038075.505127002</v>
      </c>
      <c r="BI2491" s="99">
        <v>949.12567457556702</v>
      </c>
      <c r="BJ2491" s="99">
        <v>17289614.262939502</v>
      </c>
      <c r="BK2491" s="99">
        <v>11834771.692382799</v>
      </c>
      <c r="BL2491" s="99">
        <v>0</v>
      </c>
      <c r="BM2491" s="99">
        <v>0</v>
      </c>
      <c r="BN2491" s="99">
        <v>0</v>
      </c>
      <c r="BO2491" s="99">
        <v>0</v>
      </c>
      <c r="BP2491" s="99">
        <v>0</v>
      </c>
      <c r="BQ2491" s="99">
        <v>0</v>
      </c>
      <c r="BR2491" s="99">
        <v>13602470.1966553</v>
      </c>
      <c r="BS2491" s="99">
        <v>11169512.7023926</v>
      </c>
      <c r="BT2491" s="99">
        <v>4638009.6815795898</v>
      </c>
      <c r="BU2491" s="99">
        <v>0</v>
      </c>
      <c r="BV2491" s="99">
        <v>5904517.0867309598</v>
      </c>
      <c r="BW2491" s="99">
        <v>275613.89225006098</v>
      </c>
      <c r="BX2491" s="99">
        <v>0</v>
      </c>
      <c r="BY2491" s="99">
        <v>0</v>
      </c>
      <c r="BZ2491" s="99">
        <v>0</v>
      </c>
      <c r="CA2491" s="99">
        <v>240410.093593597</v>
      </c>
      <c r="CB2491" s="99">
        <v>15844017.794921899</v>
      </c>
      <c r="CC2491" s="99">
        <v>118071822.02050801</v>
      </c>
      <c r="CD2491" s="99">
        <v>35267449.1318359</v>
      </c>
      <c r="CE2491" s="99">
        <v>3489.6042487919299</v>
      </c>
      <c r="CF2491" s="99">
        <v>576474.55800628697</v>
      </c>
      <c r="CG2491" s="99">
        <v>3978318.9280395498</v>
      </c>
      <c r="CH2491" s="99">
        <v>0</v>
      </c>
      <c r="CI2491" s="99">
        <v>243910.05518913301</v>
      </c>
      <c r="CJ2491" s="99">
        <v>16417285.0224609</v>
      </c>
      <c r="CK2491" s="99">
        <v>122022927.01757801</v>
      </c>
      <c r="CL2491" s="99">
        <v>35578091.818359397</v>
      </c>
      <c r="CM2491" s="166">
        <v>309482.19501113897</v>
      </c>
      <c r="CN2491" s="166">
        <v>36977054.809570298</v>
      </c>
      <c r="CO2491" s="166">
        <v>172160564.24023399</v>
      </c>
      <c r="CP2491" s="99">
        <v>35578091.818359397</v>
      </c>
      <c r="CQ2491" s="99">
        <v>0</v>
      </c>
      <c r="CR2491" s="99">
        <v>0</v>
      </c>
      <c r="CS2491" s="99">
        <v>0</v>
      </c>
      <c r="CT2491" s="99">
        <v>0</v>
      </c>
      <c r="CU2491" s="98">
        <v>106758.919595781</v>
      </c>
      <c r="CV2491" s="98">
        <v>43552.194261748002</v>
      </c>
      <c r="CW2491" s="98">
        <v>16420492.352928186</v>
      </c>
      <c r="CX2491" s="98">
        <v>122050140.94854756</v>
      </c>
    </row>
    <row r="2492" spans="1:102" x14ac:dyDescent="0.2">
      <c r="A2492" s="98" t="s">
        <v>200</v>
      </c>
      <c r="B2492" s="100">
        <v>38961</v>
      </c>
      <c r="C2492" s="99">
        <v>162504.13618087801</v>
      </c>
      <c r="D2492" s="99">
        <v>11.557322606910001</v>
      </c>
      <c r="E2492" s="99">
        <v>79858.092897415205</v>
      </c>
      <c r="F2492" s="99">
        <v>55694.242265701301</v>
      </c>
      <c r="G2492" s="99">
        <v>1728.4744008779501</v>
      </c>
      <c r="H2492" s="99">
        <v>0</v>
      </c>
      <c r="I2492" s="99">
        <v>0</v>
      </c>
      <c r="J2492" s="99">
        <v>46253.371253013604</v>
      </c>
      <c r="K2492" s="99">
        <v>20356.8855924606</v>
      </c>
      <c r="L2492" s="99">
        <v>43227.803185939803</v>
      </c>
      <c r="M2492" s="99">
        <v>99463.980295181304</v>
      </c>
      <c r="N2492" s="99">
        <v>26280.957180738402</v>
      </c>
      <c r="O2492" s="99">
        <v>68355.044617652893</v>
      </c>
      <c r="P2492" s="99">
        <v>0</v>
      </c>
      <c r="Q2492" s="99">
        <v>14158.9752627611</v>
      </c>
      <c r="R2492" s="99">
        <v>2490.0629499256602</v>
      </c>
      <c r="S2492" s="99">
        <v>0</v>
      </c>
      <c r="T2492" s="99">
        <v>1166.2639676183501</v>
      </c>
      <c r="U2492" s="99">
        <v>66542.9760341644</v>
      </c>
      <c r="V2492" s="99">
        <v>9430109.7000732403</v>
      </c>
      <c r="W2492" s="99">
        <v>1175.89904542267</v>
      </c>
      <c r="X2492" s="99">
        <v>6364917.7992553702</v>
      </c>
      <c r="Y2492" s="99">
        <v>4051338.4180908198</v>
      </c>
      <c r="Z2492" s="99">
        <v>337455.06335449201</v>
      </c>
      <c r="AA2492" s="99">
        <v>0</v>
      </c>
      <c r="AB2492" s="99">
        <v>0</v>
      </c>
      <c r="AC2492" s="99">
        <v>17036716.675048798</v>
      </c>
      <c r="AD2492" s="99">
        <v>3851989.9618225102</v>
      </c>
      <c r="AE2492" s="99">
        <v>1919628.0318756099</v>
      </c>
      <c r="AF2492" s="99">
        <v>5214578.3945922898</v>
      </c>
      <c r="AG2492" s="99">
        <v>3693704.7079467801</v>
      </c>
      <c r="AH2492" s="99">
        <v>3297085.9550170898</v>
      </c>
      <c r="AI2492" s="99">
        <v>0</v>
      </c>
      <c r="AJ2492" s="99">
        <v>1595455.59721375</v>
      </c>
      <c r="AK2492" s="99">
        <v>385778.30754852301</v>
      </c>
      <c r="AL2492" s="99">
        <v>0</v>
      </c>
      <c r="AM2492" s="99">
        <v>196141.788751602</v>
      </c>
      <c r="AN2492" s="99">
        <v>20983287.458740201</v>
      </c>
      <c r="AO2492" s="99">
        <v>72235623.7421875</v>
      </c>
      <c r="AP2492" s="99">
        <v>10006.3693034649</v>
      </c>
      <c r="AQ2492" s="99">
        <v>46456286.559570298</v>
      </c>
      <c r="AR2492" s="99">
        <v>29535324.7568359</v>
      </c>
      <c r="AS2492" s="99">
        <v>2343409.7775573698</v>
      </c>
      <c r="AT2492" s="99">
        <v>0</v>
      </c>
      <c r="AU2492" s="99">
        <v>0</v>
      </c>
      <c r="AV2492" s="99">
        <v>42619801.606933601</v>
      </c>
      <c r="AW2492" s="99">
        <v>9880920.5982665997</v>
      </c>
      <c r="AX2492" s="99">
        <v>15273044.002319301</v>
      </c>
      <c r="AY2492" s="99">
        <v>40076123.329589799</v>
      </c>
      <c r="AZ2492" s="99">
        <v>26325183.239013702</v>
      </c>
      <c r="BA2492" s="99">
        <v>24778153.238281298</v>
      </c>
      <c r="BB2492" s="99">
        <v>0</v>
      </c>
      <c r="BC2492" s="99">
        <v>11774006.424804701</v>
      </c>
      <c r="BD2492" s="99">
        <v>2629165.48895264</v>
      </c>
      <c r="BE2492" s="99">
        <v>0</v>
      </c>
      <c r="BF2492" s="99">
        <v>1391112.64718628</v>
      </c>
      <c r="BG2492" s="99">
        <v>52144580.706542999</v>
      </c>
      <c r="BH2492" s="99">
        <v>18427223.605224598</v>
      </c>
      <c r="BI2492" s="99">
        <v>1018.12619065493</v>
      </c>
      <c r="BJ2492" s="99">
        <v>17147720.3986816</v>
      </c>
      <c r="BK2492" s="99">
        <v>11859335.615478501</v>
      </c>
      <c r="BL2492" s="99">
        <v>0</v>
      </c>
      <c r="BM2492" s="99">
        <v>0</v>
      </c>
      <c r="BN2492" s="99">
        <v>0</v>
      </c>
      <c r="BO2492" s="99">
        <v>0</v>
      </c>
      <c r="BP2492" s="99">
        <v>0</v>
      </c>
      <c r="BQ2492" s="99">
        <v>0</v>
      </c>
      <c r="BR2492" s="99">
        <v>13724115.355957</v>
      </c>
      <c r="BS2492" s="99">
        <v>11155789.84729</v>
      </c>
      <c r="BT2492" s="99">
        <v>4830248.8836059598</v>
      </c>
      <c r="BU2492" s="99">
        <v>0</v>
      </c>
      <c r="BV2492" s="99">
        <v>5978928.8830566397</v>
      </c>
      <c r="BW2492" s="99">
        <v>294450.764221191</v>
      </c>
      <c r="BX2492" s="99">
        <v>0</v>
      </c>
      <c r="BY2492" s="99">
        <v>0</v>
      </c>
      <c r="BZ2492" s="99">
        <v>0</v>
      </c>
      <c r="CA2492" s="99">
        <v>242046.91698837301</v>
      </c>
      <c r="CB2492" s="99">
        <v>15787077.619873</v>
      </c>
      <c r="CC2492" s="99">
        <v>118677564.44238301</v>
      </c>
      <c r="CD2492" s="99">
        <v>35640823.660156302</v>
      </c>
      <c r="CE2492" s="99">
        <v>3556.5527371764201</v>
      </c>
      <c r="CF2492" s="99">
        <v>587907.58488464402</v>
      </c>
      <c r="CG2492" s="99">
        <v>4071534.1507263202</v>
      </c>
      <c r="CH2492" s="99">
        <v>0</v>
      </c>
      <c r="CI2492" s="99">
        <v>245596.43094444301</v>
      </c>
      <c r="CJ2492" s="99">
        <v>16378078.337890601</v>
      </c>
      <c r="CK2492" s="99">
        <v>122774774.212891</v>
      </c>
      <c r="CL2492" s="99">
        <v>35904472.919921897</v>
      </c>
      <c r="CM2492" s="166">
        <v>311912.651512146</v>
      </c>
      <c r="CN2492" s="166">
        <v>37348044.550292999</v>
      </c>
      <c r="CO2492" s="166">
        <v>175144870.27343801</v>
      </c>
      <c r="CP2492" s="99">
        <v>35904472.919921897</v>
      </c>
      <c r="CQ2492" s="99">
        <v>0</v>
      </c>
      <c r="CR2492" s="99">
        <v>0</v>
      </c>
      <c r="CS2492" s="99">
        <v>0</v>
      </c>
      <c r="CT2492" s="99">
        <v>0</v>
      </c>
      <c r="CU2492" s="98">
        <v>102028.06739716</v>
      </c>
      <c r="CV2492" s="98">
        <v>48118.016285104997</v>
      </c>
      <c r="CW2492" s="98">
        <v>16374985.204757644</v>
      </c>
      <c r="CX2492" s="98">
        <v>122749098.59310932</v>
      </c>
    </row>
    <row r="2493" spans="1:102" x14ac:dyDescent="0.2">
      <c r="A2493" s="98" t="s">
        <v>200</v>
      </c>
      <c r="B2493" s="100">
        <v>39052</v>
      </c>
      <c r="C2493" s="99">
        <v>166633.50522232099</v>
      </c>
      <c r="D2493" s="99">
        <v>11.6248284219764</v>
      </c>
      <c r="E2493" s="99">
        <v>79214.833723068194</v>
      </c>
      <c r="F2493" s="99">
        <v>56119.639689922296</v>
      </c>
      <c r="G2493" s="99">
        <v>1900.2877849638501</v>
      </c>
      <c r="H2493" s="99">
        <v>0</v>
      </c>
      <c r="I2493" s="99">
        <v>0</v>
      </c>
      <c r="J2493" s="99">
        <v>53688.1538887024</v>
      </c>
      <c r="K2493" s="99">
        <v>14763.7084385157</v>
      </c>
      <c r="L2493" s="99">
        <v>43028.699257850603</v>
      </c>
      <c r="M2493" s="99">
        <v>100399.645933151</v>
      </c>
      <c r="N2493" s="99">
        <v>26259.3098356724</v>
      </c>
      <c r="O2493" s="99">
        <v>71205.192309379607</v>
      </c>
      <c r="P2493" s="99">
        <v>0</v>
      </c>
      <c r="Q2493" s="99">
        <v>14155.417531847999</v>
      </c>
      <c r="R2493" s="99">
        <v>2612.6274630427401</v>
      </c>
      <c r="S2493" s="99">
        <v>0</v>
      </c>
      <c r="T2493" s="99">
        <v>1046.26138103008</v>
      </c>
      <c r="U2493" s="99">
        <v>68580.300485611006</v>
      </c>
      <c r="V2493" s="99">
        <v>9645861.1781005897</v>
      </c>
      <c r="W2493" s="99">
        <v>780.10655103623901</v>
      </c>
      <c r="X2493" s="99">
        <v>6275384.3381347703</v>
      </c>
      <c r="Y2493" s="99">
        <v>4039343.2451477102</v>
      </c>
      <c r="Z2493" s="99">
        <v>369978.11031341599</v>
      </c>
      <c r="AA2493" s="99">
        <v>0</v>
      </c>
      <c r="AB2493" s="99">
        <v>0</v>
      </c>
      <c r="AC2493" s="99">
        <v>19523099.3039551</v>
      </c>
      <c r="AD2493" s="99">
        <v>2192149.9692382799</v>
      </c>
      <c r="AE2493" s="99">
        <v>1933250.33511353</v>
      </c>
      <c r="AF2493" s="99">
        <v>5238363.3811645498</v>
      </c>
      <c r="AG2493" s="99">
        <v>3662300.6959533701</v>
      </c>
      <c r="AH2493" s="99">
        <v>3463418.33770752</v>
      </c>
      <c r="AI2493" s="99">
        <v>0</v>
      </c>
      <c r="AJ2493" s="99">
        <v>1593786.4706878699</v>
      </c>
      <c r="AK2493" s="99">
        <v>416492.219532013</v>
      </c>
      <c r="AL2493" s="99">
        <v>0</v>
      </c>
      <c r="AM2493" s="99">
        <v>179247.885700226</v>
      </c>
      <c r="AN2493" s="99">
        <v>21896952.941162098</v>
      </c>
      <c r="AO2493" s="99">
        <v>74857520.816406295</v>
      </c>
      <c r="AP2493" s="99">
        <v>6718.6596269607498</v>
      </c>
      <c r="AQ2493" s="99">
        <v>46083283.470214799</v>
      </c>
      <c r="AR2493" s="99">
        <v>29427958.638183601</v>
      </c>
      <c r="AS2493" s="99">
        <v>2597607.95202637</v>
      </c>
      <c r="AT2493" s="99">
        <v>0</v>
      </c>
      <c r="AU2493" s="99">
        <v>0</v>
      </c>
      <c r="AV2493" s="99">
        <v>47966713.169433601</v>
      </c>
      <c r="AW2493" s="99">
        <v>5628832.4953002902</v>
      </c>
      <c r="AX2493" s="99">
        <v>15587318.4884033</v>
      </c>
      <c r="AY2493" s="99">
        <v>40634440.814453103</v>
      </c>
      <c r="AZ2493" s="99">
        <v>26250247.708984401</v>
      </c>
      <c r="BA2493" s="99">
        <v>26316352.0458984</v>
      </c>
      <c r="BB2493" s="99">
        <v>0</v>
      </c>
      <c r="BC2493" s="99">
        <v>11874732.5106201</v>
      </c>
      <c r="BD2493" s="99">
        <v>2879891.46514893</v>
      </c>
      <c r="BE2493" s="99">
        <v>0</v>
      </c>
      <c r="BF2493" s="99">
        <v>1282597.3070983901</v>
      </c>
      <c r="BG2493" s="99">
        <v>54448554.9541016</v>
      </c>
      <c r="BH2493" s="99">
        <v>19249862.599121101</v>
      </c>
      <c r="BI2493" s="99">
        <v>751.931364350021</v>
      </c>
      <c r="BJ2493" s="99">
        <v>17041243.587890599</v>
      </c>
      <c r="BK2493" s="99">
        <v>11862230.3200684</v>
      </c>
      <c r="BL2493" s="99">
        <v>0</v>
      </c>
      <c r="BM2493" s="99">
        <v>0</v>
      </c>
      <c r="BN2493" s="99">
        <v>0</v>
      </c>
      <c r="BO2493" s="99">
        <v>0</v>
      </c>
      <c r="BP2493" s="99">
        <v>0</v>
      </c>
      <c r="BQ2493" s="99">
        <v>0</v>
      </c>
      <c r="BR2493" s="99">
        <v>13988686.790283199</v>
      </c>
      <c r="BS2493" s="99">
        <v>11202334.888061499</v>
      </c>
      <c r="BT2493" s="99">
        <v>5126792.06005859</v>
      </c>
      <c r="BU2493" s="99">
        <v>0</v>
      </c>
      <c r="BV2493" s="99">
        <v>6048911.3181762705</v>
      </c>
      <c r="BW2493" s="99">
        <v>319412.91468811</v>
      </c>
      <c r="BX2493" s="99">
        <v>0</v>
      </c>
      <c r="BY2493" s="99">
        <v>0</v>
      </c>
      <c r="BZ2493" s="99">
        <v>0</v>
      </c>
      <c r="CA2493" s="99">
        <v>245788.52457618699</v>
      </c>
      <c r="CB2493" s="99">
        <v>15931870.639160199</v>
      </c>
      <c r="CC2493" s="99">
        <v>121060107.512695</v>
      </c>
      <c r="CD2493" s="99">
        <v>36292803.895019501</v>
      </c>
      <c r="CE2493" s="99">
        <v>3601.0542781948998</v>
      </c>
      <c r="CF2493" s="99">
        <v>598021.08649444603</v>
      </c>
      <c r="CG2493" s="99">
        <v>4172515.6385192899</v>
      </c>
      <c r="CH2493" s="99">
        <v>0</v>
      </c>
      <c r="CI2493" s="99">
        <v>249412.98666191101</v>
      </c>
      <c r="CJ2493" s="99">
        <v>16530043.8620605</v>
      </c>
      <c r="CK2493" s="99">
        <v>125244064.4375</v>
      </c>
      <c r="CL2493" s="99">
        <v>36613131.865722701</v>
      </c>
      <c r="CM2493" s="166">
        <v>317532.81235885603</v>
      </c>
      <c r="CN2493" s="166">
        <v>38434709.4697266</v>
      </c>
      <c r="CO2493" s="166">
        <v>179480510.67578101</v>
      </c>
      <c r="CP2493" s="99">
        <v>36613131.865722701</v>
      </c>
      <c r="CQ2493" s="99">
        <v>0</v>
      </c>
      <c r="CR2493" s="99">
        <v>0</v>
      </c>
      <c r="CS2493" s="99">
        <v>0</v>
      </c>
      <c r="CT2493" s="99">
        <v>0</v>
      </c>
      <c r="CU2493" s="98">
        <v>95984.328989575995</v>
      </c>
      <c r="CV2493" s="98">
        <v>54666.150123646999</v>
      </c>
      <c r="CW2493" s="98">
        <v>16529891.725654645</v>
      </c>
      <c r="CX2493" s="98">
        <v>125232623.15121429</v>
      </c>
    </row>
    <row r="2494" spans="1:102" x14ac:dyDescent="0.2">
      <c r="A2494" s="98" t="s">
        <v>200</v>
      </c>
      <c r="B2494" s="100">
        <v>39142</v>
      </c>
      <c r="C2494" s="99">
        <v>170345.55771255499</v>
      </c>
      <c r="D2494" s="99">
        <v>10.7361154099926</v>
      </c>
      <c r="E2494" s="99">
        <v>77667.716943740801</v>
      </c>
      <c r="F2494" s="99">
        <v>55409.086592674299</v>
      </c>
      <c r="G2494" s="99">
        <v>2113.5298012196999</v>
      </c>
      <c r="H2494" s="99">
        <v>0</v>
      </c>
      <c r="I2494" s="99">
        <v>0</v>
      </c>
      <c r="J2494" s="99">
        <v>57156.328487396197</v>
      </c>
      <c r="K2494" s="99">
        <v>12469.6149942875</v>
      </c>
      <c r="L2494" s="99">
        <v>41854.3608589172</v>
      </c>
      <c r="M2494" s="99">
        <v>101150.46689891801</v>
      </c>
      <c r="N2494" s="99">
        <v>26046.245274782199</v>
      </c>
      <c r="O2494" s="99">
        <v>73386.089956283598</v>
      </c>
      <c r="P2494" s="99">
        <v>0</v>
      </c>
      <c r="Q2494" s="99">
        <v>14132.6382603645</v>
      </c>
      <c r="R2494" s="99">
        <v>2744.5931107401798</v>
      </c>
      <c r="S2494" s="99">
        <v>0</v>
      </c>
      <c r="T2494" s="99">
        <v>1034.3262360542999</v>
      </c>
      <c r="U2494" s="99">
        <v>69587.563883781404</v>
      </c>
      <c r="V2494" s="99">
        <v>9809206.0449218806</v>
      </c>
      <c r="W2494" s="99">
        <v>622.41963988542602</v>
      </c>
      <c r="X2494" s="99">
        <v>6152022.69921875</v>
      </c>
      <c r="Y2494" s="99">
        <v>3997658.7317504901</v>
      </c>
      <c r="Z2494" s="99">
        <v>397267.36211395299</v>
      </c>
      <c r="AA2494" s="99">
        <v>0</v>
      </c>
      <c r="AB2494" s="99">
        <v>0</v>
      </c>
      <c r="AC2494" s="99">
        <v>20649903.057617199</v>
      </c>
      <c r="AD2494" s="99">
        <v>1770192.9592742899</v>
      </c>
      <c r="AE2494" s="99">
        <v>1884273.44920349</v>
      </c>
      <c r="AF2494" s="99">
        <v>5263693.8615722703</v>
      </c>
      <c r="AG2494" s="99">
        <v>3641292.9698791499</v>
      </c>
      <c r="AH2494" s="99">
        <v>3574590.1354980501</v>
      </c>
      <c r="AI2494" s="99">
        <v>0</v>
      </c>
      <c r="AJ2494" s="99">
        <v>1594617.16279602</v>
      </c>
      <c r="AK2494" s="99">
        <v>429644.19775009202</v>
      </c>
      <c r="AL2494" s="99">
        <v>0</v>
      </c>
      <c r="AM2494" s="99">
        <v>167104.325870514</v>
      </c>
      <c r="AN2494" s="99">
        <v>22391781.957031298</v>
      </c>
      <c r="AO2494" s="99">
        <v>76973675.301757798</v>
      </c>
      <c r="AP2494" s="99">
        <v>5876.8730292320297</v>
      </c>
      <c r="AQ2494" s="99">
        <v>45188590.590820298</v>
      </c>
      <c r="AR2494" s="99">
        <v>29158534.685791001</v>
      </c>
      <c r="AS2494" s="99">
        <v>2786722.9889221201</v>
      </c>
      <c r="AT2494" s="99">
        <v>0</v>
      </c>
      <c r="AU2494" s="99">
        <v>0</v>
      </c>
      <c r="AV2494" s="99">
        <v>51416448.8828125</v>
      </c>
      <c r="AW2494" s="99">
        <v>4586203.5023803702</v>
      </c>
      <c r="AX2494" s="99">
        <v>15309961.2655029</v>
      </c>
      <c r="AY2494" s="99">
        <v>41190666.1953125</v>
      </c>
      <c r="AZ2494" s="99">
        <v>26205751.556884799</v>
      </c>
      <c r="BA2494" s="99">
        <v>27388794.7119141</v>
      </c>
      <c r="BB2494" s="99">
        <v>0</v>
      </c>
      <c r="BC2494" s="99">
        <v>11957587.293335</v>
      </c>
      <c r="BD2494" s="99">
        <v>2984731.7140502902</v>
      </c>
      <c r="BE2494" s="99">
        <v>0</v>
      </c>
      <c r="BF2494" s="99">
        <v>1202958.22781372</v>
      </c>
      <c r="BG2494" s="99">
        <v>55987662.455566399</v>
      </c>
      <c r="BH2494" s="99">
        <v>19970142.4375</v>
      </c>
      <c r="BI2494" s="99">
        <v>884.76538392156397</v>
      </c>
      <c r="BJ2494" s="99">
        <v>16888182.506347701</v>
      </c>
      <c r="BK2494" s="99">
        <v>11829078.110839801</v>
      </c>
      <c r="BL2494" s="99">
        <v>0</v>
      </c>
      <c r="BM2494" s="99">
        <v>0</v>
      </c>
      <c r="BN2494" s="99">
        <v>0</v>
      </c>
      <c r="BO2494" s="99">
        <v>0</v>
      </c>
      <c r="BP2494" s="99">
        <v>0</v>
      </c>
      <c r="BQ2494" s="99">
        <v>0</v>
      </c>
      <c r="BR2494" s="99">
        <v>14110755.349609399</v>
      </c>
      <c r="BS2494" s="99">
        <v>11157718.212646499</v>
      </c>
      <c r="BT2494" s="99">
        <v>5334440.8697509803</v>
      </c>
      <c r="BU2494" s="99">
        <v>0</v>
      </c>
      <c r="BV2494" s="99">
        <v>6109954.7770385696</v>
      </c>
      <c r="BW2494" s="99">
        <v>334436.03803253197</v>
      </c>
      <c r="BX2494" s="99">
        <v>0</v>
      </c>
      <c r="BY2494" s="99">
        <v>0</v>
      </c>
      <c r="BZ2494" s="99">
        <v>0</v>
      </c>
      <c r="CA2494" s="99">
        <v>248117.46330452</v>
      </c>
      <c r="CB2494" s="99">
        <v>15951083.577026401</v>
      </c>
      <c r="CC2494" s="99">
        <v>122037219.00781301</v>
      </c>
      <c r="CD2494" s="99">
        <v>36859687.0478516</v>
      </c>
      <c r="CE2494" s="99">
        <v>3681.5692436397098</v>
      </c>
      <c r="CF2494" s="99">
        <v>602847.38176727295</v>
      </c>
      <c r="CG2494" s="99">
        <v>4234047.5303344699</v>
      </c>
      <c r="CH2494" s="99">
        <v>0</v>
      </c>
      <c r="CI2494" s="99">
        <v>251770.018335342</v>
      </c>
      <c r="CJ2494" s="99">
        <v>16553323.567627</v>
      </c>
      <c r="CK2494" s="99">
        <v>126263514.39160199</v>
      </c>
      <c r="CL2494" s="99">
        <v>37203322.880859397</v>
      </c>
      <c r="CM2494" s="166">
        <v>320908.95887374901</v>
      </c>
      <c r="CN2494" s="166">
        <v>38966670.1708984</v>
      </c>
      <c r="CO2494" s="166">
        <v>182508065.65820301</v>
      </c>
      <c r="CP2494" s="99">
        <v>37203322.880859397</v>
      </c>
      <c r="CQ2494" s="99">
        <v>0</v>
      </c>
      <c r="CR2494" s="99">
        <v>0</v>
      </c>
      <c r="CS2494" s="99">
        <v>0</v>
      </c>
      <c r="CT2494" s="99">
        <v>0</v>
      </c>
      <c r="CU2494" s="98">
        <v>91591.718019392996</v>
      </c>
      <c r="CV2494" s="98">
        <v>58744.733695187002</v>
      </c>
      <c r="CW2494" s="98">
        <v>16553930.958793674</v>
      </c>
      <c r="CX2494" s="98">
        <v>126271266.53814748</v>
      </c>
    </row>
    <row r="2495" spans="1:102" x14ac:dyDescent="0.2">
      <c r="A2495" s="98" t="s">
        <v>200</v>
      </c>
      <c r="B2495" s="100">
        <v>39234</v>
      </c>
      <c r="C2495" s="99">
        <v>174022.26268768299</v>
      </c>
      <c r="D2495" s="99">
        <v>10.118407395901199</v>
      </c>
      <c r="E2495" s="99">
        <v>75321.632126808196</v>
      </c>
      <c r="F2495" s="99">
        <v>54649.480544567101</v>
      </c>
      <c r="G2495" s="99">
        <v>2346.8708688914799</v>
      </c>
      <c r="H2495" s="99">
        <v>0</v>
      </c>
      <c r="I2495" s="99">
        <v>0</v>
      </c>
      <c r="J2495" s="99">
        <v>60192.855188846603</v>
      </c>
      <c r="K2495" s="99">
        <v>10418.637493372</v>
      </c>
      <c r="L2495" s="99">
        <v>41361.525167465203</v>
      </c>
      <c r="M2495" s="99">
        <v>101742.705242157</v>
      </c>
      <c r="N2495" s="99">
        <v>25724.487806081801</v>
      </c>
      <c r="O2495" s="99">
        <v>74773.608543395996</v>
      </c>
      <c r="P2495" s="99">
        <v>0</v>
      </c>
      <c r="Q2495" s="99">
        <v>14113.4437150955</v>
      </c>
      <c r="R2495" s="99">
        <v>2834.0426308512701</v>
      </c>
      <c r="S2495" s="99">
        <v>0</v>
      </c>
      <c r="T2495" s="99">
        <v>1027.4968559444001</v>
      </c>
      <c r="U2495" s="99">
        <v>70444.556966781602</v>
      </c>
      <c r="V2495" s="99">
        <v>10047122.457885699</v>
      </c>
      <c r="W2495" s="99">
        <v>952.37016811966896</v>
      </c>
      <c r="X2495" s="99">
        <v>5984002.5300292997</v>
      </c>
      <c r="Y2495" s="99">
        <v>3946046.9306945801</v>
      </c>
      <c r="Z2495" s="99">
        <v>426669.77667999303</v>
      </c>
      <c r="AA2495" s="99">
        <v>0</v>
      </c>
      <c r="AB2495" s="99">
        <v>0</v>
      </c>
      <c r="AC2495" s="99">
        <v>21468628.3913574</v>
      </c>
      <c r="AD2495" s="99">
        <v>1373402.36955261</v>
      </c>
      <c r="AE2495" s="99">
        <v>1851574.9642791699</v>
      </c>
      <c r="AF2495" s="99">
        <v>5294693.6964721698</v>
      </c>
      <c r="AG2495" s="99">
        <v>3619250.36181641</v>
      </c>
      <c r="AH2495" s="99">
        <v>3622160.7479858398</v>
      </c>
      <c r="AI2495" s="99">
        <v>0</v>
      </c>
      <c r="AJ2495" s="99">
        <v>1628924.0593719501</v>
      </c>
      <c r="AK2495" s="99">
        <v>442425.13943481399</v>
      </c>
      <c r="AL2495" s="99">
        <v>0</v>
      </c>
      <c r="AM2495" s="99">
        <v>164070.76625061</v>
      </c>
      <c r="AN2495" s="99">
        <v>22880513.583496101</v>
      </c>
      <c r="AO2495" s="99">
        <v>79654007.576171905</v>
      </c>
      <c r="AP2495" s="99">
        <v>8602.5002505779303</v>
      </c>
      <c r="AQ2495" s="99">
        <v>44154396.8203125</v>
      </c>
      <c r="AR2495" s="99">
        <v>28875009.940429699</v>
      </c>
      <c r="AS2495" s="99">
        <v>3013103.8305053702</v>
      </c>
      <c r="AT2495" s="99">
        <v>0</v>
      </c>
      <c r="AU2495" s="99">
        <v>0</v>
      </c>
      <c r="AV2495" s="99">
        <v>54226743.582519501</v>
      </c>
      <c r="AW2495" s="99">
        <v>3591862.89761353</v>
      </c>
      <c r="AX2495" s="99">
        <v>15239256.0933838</v>
      </c>
      <c r="AY2495" s="99">
        <v>41944321.620117202</v>
      </c>
      <c r="AZ2495" s="99">
        <v>26372432.5007324</v>
      </c>
      <c r="BA2495" s="99">
        <v>27980397.579833999</v>
      </c>
      <c r="BB2495" s="99">
        <v>0</v>
      </c>
      <c r="BC2495" s="99">
        <v>12134229.615722699</v>
      </c>
      <c r="BD2495" s="99">
        <v>3093509.8622741699</v>
      </c>
      <c r="BE2495" s="99">
        <v>0</v>
      </c>
      <c r="BF2495" s="99">
        <v>1193077.00479126</v>
      </c>
      <c r="BG2495" s="99">
        <v>57463602.3994141</v>
      </c>
      <c r="BH2495" s="99">
        <v>20595181.5939941</v>
      </c>
      <c r="BI2495" s="99">
        <v>988.31378132849898</v>
      </c>
      <c r="BJ2495" s="99">
        <v>16609439.821167</v>
      </c>
      <c r="BK2495" s="99">
        <v>11764754.282348599</v>
      </c>
      <c r="BL2495" s="99">
        <v>0</v>
      </c>
      <c r="BM2495" s="99">
        <v>0</v>
      </c>
      <c r="BN2495" s="99">
        <v>0</v>
      </c>
      <c r="BO2495" s="99">
        <v>0</v>
      </c>
      <c r="BP2495" s="99">
        <v>0</v>
      </c>
      <c r="BQ2495" s="99">
        <v>0</v>
      </c>
      <c r="BR2495" s="99">
        <v>14374074.1209717</v>
      </c>
      <c r="BS2495" s="99">
        <v>11203321.979248</v>
      </c>
      <c r="BT2495" s="99">
        <v>5449028.2167358398</v>
      </c>
      <c r="BU2495" s="99">
        <v>0</v>
      </c>
      <c r="BV2495" s="99">
        <v>6179979.8638305701</v>
      </c>
      <c r="BW2495" s="99">
        <v>346572.65246582002</v>
      </c>
      <c r="BX2495" s="99">
        <v>0</v>
      </c>
      <c r="BY2495" s="99">
        <v>0</v>
      </c>
      <c r="BZ2495" s="99">
        <v>0</v>
      </c>
      <c r="CA2495" s="99">
        <v>249617.72346496599</v>
      </c>
      <c r="CB2495" s="99">
        <v>16036915.1522217</v>
      </c>
      <c r="CC2495" s="99">
        <v>123829508.200195</v>
      </c>
      <c r="CD2495" s="99">
        <v>37175175.103515603</v>
      </c>
      <c r="CE2495" s="99">
        <v>3768.6755427420098</v>
      </c>
      <c r="CF2495" s="99">
        <v>610694.94857788098</v>
      </c>
      <c r="CG2495" s="99">
        <v>4317922.8152465802</v>
      </c>
      <c r="CH2495" s="99">
        <v>0</v>
      </c>
      <c r="CI2495" s="99">
        <v>253397.54069709801</v>
      </c>
      <c r="CJ2495" s="99">
        <v>16645453.4289551</v>
      </c>
      <c r="CK2495" s="99">
        <v>128138422.43554699</v>
      </c>
      <c r="CL2495" s="99">
        <v>37542562.213378899</v>
      </c>
      <c r="CM2495" s="166">
        <v>323456.27261733997</v>
      </c>
      <c r="CN2495" s="166">
        <v>39462114.816406302</v>
      </c>
      <c r="CO2495" s="166">
        <v>185734091.21875</v>
      </c>
      <c r="CP2495" s="99">
        <v>37542562.213378899</v>
      </c>
      <c r="CQ2495" s="99">
        <v>0</v>
      </c>
      <c r="CR2495" s="99">
        <v>0</v>
      </c>
      <c r="CS2495" s="99">
        <v>0</v>
      </c>
      <c r="CT2495" s="99">
        <v>0</v>
      </c>
      <c r="CU2495" s="98">
        <v>87103.882166744006</v>
      </c>
      <c r="CV2495" s="98">
        <v>62249.203300724999</v>
      </c>
      <c r="CW2495" s="98">
        <v>16647610.100799581</v>
      </c>
      <c r="CX2495" s="98">
        <v>128147431.01544158</v>
      </c>
    </row>
    <row r="2496" spans="1:102" x14ac:dyDescent="0.2">
      <c r="A2496" s="98" t="s">
        <v>200</v>
      </c>
      <c r="B2496" s="100">
        <v>39326</v>
      </c>
      <c r="C2496" s="99">
        <v>178017.76620483401</v>
      </c>
      <c r="D2496" s="99">
        <v>11.518364792922499</v>
      </c>
      <c r="E2496" s="99">
        <v>73982.621854782104</v>
      </c>
      <c r="F2496" s="99">
        <v>54409.2336339951</v>
      </c>
      <c r="G2496" s="99">
        <v>2588.1346602141898</v>
      </c>
      <c r="H2496" s="99">
        <v>0</v>
      </c>
      <c r="I2496" s="99">
        <v>0</v>
      </c>
      <c r="J2496" s="99">
        <v>62301.740779399901</v>
      </c>
      <c r="K2496" s="99">
        <v>9056.8448485135996</v>
      </c>
      <c r="L2496" s="99">
        <v>40658.567595004999</v>
      </c>
      <c r="M2496" s="99">
        <v>102333.25846195201</v>
      </c>
      <c r="N2496" s="99">
        <v>25547.124727010701</v>
      </c>
      <c r="O2496" s="99">
        <v>76412.163464546204</v>
      </c>
      <c r="P2496" s="99">
        <v>0</v>
      </c>
      <c r="Q2496" s="99">
        <v>14071.442035317399</v>
      </c>
      <c r="R2496" s="99">
        <v>2931.6707389950798</v>
      </c>
      <c r="S2496" s="99">
        <v>0</v>
      </c>
      <c r="T2496" s="99">
        <v>990.13490402698505</v>
      </c>
      <c r="U2496" s="99">
        <v>71438.745765686006</v>
      </c>
      <c r="V2496" s="99">
        <v>10261539.4090576</v>
      </c>
      <c r="W2496" s="99">
        <v>728.75023886561405</v>
      </c>
      <c r="X2496" s="99">
        <v>5813357.4848022498</v>
      </c>
      <c r="Y2496" s="99">
        <v>3901670.6019592299</v>
      </c>
      <c r="Z2496" s="99">
        <v>458176.44367980998</v>
      </c>
      <c r="AA2496" s="99">
        <v>0</v>
      </c>
      <c r="AB2496" s="99">
        <v>0</v>
      </c>
      <c r="AC2496" s="99">
        <v>21948272.877441399</v>
      </c>
      <c r="AD2496" s="99">
        <v>1272758.3921356199</v>
      </c>
      <c r="AE2496" s="99">
        <v>1832767.2957458501</v>
      </c>
      <c r="AF2496" s="99">
        <v>5322083.1351928702</v>
      </c>
      <c r="AG2496" s="99">
        <v>3583230.9232482901</v>
      </c>
      <c r="AH2496" s="99">
        <v>3707524.3659973098</v>
      </c>
      <c r="AI2496" s="99">
        <v>0</v>
      </c>
      <c r="AJ2496" s="99">
        <v>1604127.0954895001</v>
      </c>
      <c r="AK2496" s="99">
        <v>458571.65830993699</v>
      </c>
      <c r="AL2496" s="99">
        <v>0</v>
      </c>
      <c r="AM2496" s="99">
        <v>158848.12835121201</v>
      </c>
      <c r="AN2496" s="99">
        <v>23164257.542236298</v>
      </c>
      <c r="AO2496" s="99">
        <v>82063242.868164107</v>
      </c>
      <c r="AP2496" s="99">
        <v>6760.66346508265</v>
      </c>
      <c r="AQ2496" s="99">
        <v>43274503.293457001</v>
      </c>
      <c r="AR2496" s="99">
        <v>28748237.308349598</v>
      </c>
      <c r="AS2496" s="99">
        <v>3286023.1514587398</v>
      </c>
      <c r="AT2496" s="99">
        <v>0</v>
      </c>
      <c r="AU2496" s="99">
        <v>0</v>
      </c>
      <c r="AV2496" s="99">
        <v>56509636.828125</v>
      </c>
      <c r="AW2496" s="99">
        <v>3362638.6677246098</v>
      </c>
      <c r="AX2496" s="99">
        <v>15284537.880981401</v>
      </c>
      <c r="AY2496" s="99">
        <v>42351040.144042999</v>
      </c>
      <c r="AZ2496" s="99">
        <v>26342673.932861298</v>
      </c>
      <c r="BA2496" s="99">
        <v>28974290.486083999</v>
      </c>
      <c r="BB2496" s="99">
        <v>0</v>
      </c>
      <c r="BC2496" s="99">
        <v>12165365.6246338</v>
      </c>
      <c r="BD2496" s="99">
        <v>3236411.0292358398</v>
      </c>
      <c r="BE2496" s="99">
        <v>0</v>
      </c>
      <c r="BF2496" s="99">
        <v>1165257.9615631099</v>
      </c>
      <c r="BG2496" s="99">
        <v>59395150.9052734</v>
      </c>
      <c r="BH2496" s="99">
        <v>21290189.302734401</v>
      </c>
      <c r="BI2496" s="99">
        <v>1485.2827802151401</v>
      </c>
      <c r="BJ2496" s="99">
        <v>16370769.725341801</v>
      </c>
      <c r="BK2496" s="99">
        <v>11705970.8238525</v>
      </c>
      <c r="BL2496" s="99">
        <v>0</v>
      </c>
      <c r="BM2496" s="99">
        <v>0</v>
      </c>
      <c r="BN2496" s="99">
        <v>0</v>
      </c>
      <c r="BO2496" s="99">
        <v>0</v>
      </c>
      <c r="BP2496" s="99">
        <v>0</v>
      </c>
      <c r="BQ2496" s="99">
        <v>0</v>
      </c>
      <c r="BR2496" s="99">
        <v>14609744.9219971</v>
      </c>
      <c r="BS2496" s="99">
        <v>11230725.342163101</v>
      </c>
      <c r="BT2496" s="99">
        <v>5644170.6554565402</v>
      </c>
      <c r="BU2496" s="99">
        <v>0</v>
      </c>
      <c r="BV2496" s="99">
        <v>6237533.5720214797</v>
      </c>
      <c r="BW2496" s="99">
        <v>363787.848880768</v>
      </c>
      <c r="BX2496" s="99">
        <v>0</v>
      </c>
      <c r="BY2496" s="99">
        <v>0</v>
      </c>
      <c r="BZ2496" s="99">
        <v>0</v>
      </c>
      <c r="CA2496" s="99">
        <v>251726.48027992199</v>
      </c>
      <c r="CB2496" s="99">
        <v>16073440.4055176</v>
      </c>
      <c r="CC2496" s="99">
        <v>125398311.13574199</v>
      </c>
      <c r="CD2496" s="99">
        <v>37681970.306152299</v>
      </c>
      <c r="CE2496" s="99">
        <v>3815.8758132159701</v>
      </c>
      <c r="CF2496" s="99">
        <v>614657.13904571498</v>
      </c>
      <c r="CG2496" s="99">
        <v>4386214.0850219699</v>
      </c>
      <c r="CH2496" s="99">
        <v>0</v>
      </c>
      <c r="CI2496" s="99">
        <v>255536.91504478501</v>
      </c>
      <c r="CJ2496" s="99">
        <v>16689356.4343262</v>
      </c>
      <c r="CK2496" s="99">
        <v>129793710.819336</v>
      </c>
      <c r="CL2496" s="99">
        <v>38026915.9384766</v>
      </c>
      <c r="CM2496" s="166">
        <v>326445.74132156401</v>
      </c>
      <c r="CN2496" s="166">
        <v>39827875.830078103</v>
      </c>
      <c r="CO2496" s="166">
        <v>189071855.25195301</v>
      </c>
      <c r="CP2496" s="99">
        <v>38026915.9384766</v>
      </c>
      <c r="CQ2496" s="99">
        <v>0</v>
      </c>
      <c r="CR2496" s="99">
        <v>0</v>
      </c>
      <c r="CS2496" s="99">
        <v>0</v>
      </c>
      <c r="CT2496" s="99">
        <v>0</v>
      </c>
      <c r="CU2496" s="98">
        <v>84090.218574262006</v>
      </c>
      <c r="CV2496" s="98">
        <v>64745.738161551002</v>
      </c>
      <c r="CW2496" s="98">
        <v>16688097.544563316</v>
      </c>
      <c r="CX2496" s="98">
        <v>129784525.22076397</v>
      </c>
    </row>
    <row r="2497" spans="1:102" x14ac:dyDescent="0.2">
      <c r="A2497" s="98" t="s">
        <v>200</v>
      </c>
      <c r="B2497" s="100">
        <v>39417</v>
      </c>
      <c r="C2497" s="99">
        <v>181305.38680076599</v>
      </c>
      <c r="D2497" s="99">
        <v>10.6536914659664</v>
      </c>
      <c r="E2497" s="99">
        <v>72296.137989997893</v>
      </c>
      <c r="F2497" s="99">
        <v>53782.688997268699</v>
      </c>
      <c r="G2497" s="99">
        <v>2800.7202537059802</v>
      </c>
      <c r="H2497" s="99">
        <v>0</v>
      </c>
      <c r="I2497" s="99">
        <v>0</v>
      </c>
      <c r="J2497" s="99">
        <v>64305.778837204001</v>
      </c>
      <c r="K2497" s="99">
        <v>7714.9447064995802</v>
      </c>
      <c r="L2497" s="99">
        <v>39713.270933151201</v>
      </c>
      <c r="M2497" s="99">
        <v>102986.3519907</v>
      </c>
      <c r="N2497" s="99">
        <v>25235.7482812405</v>
      </c>
      <c r="O2497" s="99">
        <v>78394.137499809294</v>
      </c>
      <c r="P2497" s="99">
        <v>0</v>
      </c>
      <c r="Q2497" s="99">
        <v>13994.027639985101</v>
      </c>
      <c r="R2497" s="99">
        <v>3000.6686727106598</v>
      </c>
      <c r="S2497" s="99">
        <v>0</v>
      </c>
      <c r="T2497" s="99">
        <v>989.29271207749798</v>
      </c>
      <c r="U2497" s="99">
        <v>72142.801589965806</v>
      </c>
      <c r="V2497" s="99">
        <v>10432844.092163101</v>
      </c>
      <c r="W2497" s="99">
        <v>794.80161021649803</v>
      </c>
      <c r="X2497" s="99">
        <v>5684332.7547607403</v>
      </c>
      <c r="Y2497" s="99">
        <v>3859713.8137512198</v>
      </c>
      <c r="Z2497" s="99">
        <v>487695.02510070801</v>
      </c>
      <c r="AA2497" s="99">
        <v>0</v>
      </c>
      <c r="AB2497" s="99">
        <v>0</v>
      </c>
      <c r="AC2497" s="99">
        <v>22387042.053222701</v>
      </c>
      <c r="AD2497" s="99">
        <v>978387.16506195103</v>
      </c>
      <c r="AE2497" s="99">
        <v>1807984.61378479</v>
      </c>
      <c r="AF2497" s="99">
        <v>5349997.3272094699</v>
      </c>
      <c r="AG2497" s="99">
        <v>3544702.2390747098</v>
      </c>
      <c r="AH2497" s="99">
        <v>3818389.2112121601</v>
      </c>
      <c r="AI2497" s="99">
        <v>0</v>
      </c>
      <c r="AJ2497" s="99">
        <v>1596385.5466766399</v>
      </c>
      <c r="AK2497" s="99">
        <v>473625.271511078</v>
      </c>
      <c r="AL2497" s="99">
        <v>0</v>
      </c>
      <c r="AM2497" s="99">
        <v>151945.85136222799</v>
      </c>
      <c r="AN2497" s="99">
        <v>23512086.743652299</v>
      </c>
      <c r="AO2497" s="99">
        <v>84295807.958007798</v>
      </c>
      <c r="AP2497" s="99">
        <v>7051.2592657208397</v>
      </c>
      <c r="AQ2497" s="99">
        <v>42758596.712402299</v>
      </c>
      <c r="AR2497" s="99">
        <v>28853652.880859401</v>
      </c>
      <c r="AS2497" s="99">
        <v>3533185.0379028302</v>
      </c>
      <c r="AT2497" s="99">
        <v>0</v>
      </c>
      <c r="AU2497" s="99">
        <v>0</v>
      </c>
      <c r="AV2497" s="99">
        <v>57443850.219238304</v>
      </c>
      <c r="AW2497" s="99">
        <v>2613288.9463806199</v>
      </c>
      <c r="AX2497" s="99">
        <v>15234966.0482178</v>
      </c>
      <c r="AY2497" s="99">
        <v>43009047.996582001</v>
      </c>
      <c r="AZ2497" s="99">
        <v>26312509.691406298</v>
      </c>
      <c r="BA2497" s="99">
        <v>30167679.165771499</v>
      </c>
      <c r="BB2497" s="99">
        <v>0</v>
      </c>
      <c r="BC2497" s="99">
        <v>12294314.4755859</v>
      </c>
      <c r="BD2497" s="99">
        <v>3393053.1037902799</v>
      </c>
      <c r="BE2497" s="99">
        <v>0</v>
      </c>
      <c r="BF2497" s="99">
        <v>1129862.2377166699</v>
      </c>
      <c r="BG2497" s="99">
        <v>60890564.000488304</v>
      </c>
      <c r="BH2497" s="99">
        <v>21935204.811035201</v>
      </c>
      <c r="BI2497" s="99">
        <v>1185.27726736665</v>
      </c>
      <c r="BJ2497" s="99">
        <v>16263440.3043213</v>
      </c>
      <c r="BK2497" s="99">
        <v>11724876.00354</v>
      </c>
      <c r="BL2497" s="99">
        <v>0</v>
      </c>
      <c r="BM2497" s="99">
        <v>0</v>
      </c>
      <c r="BN2497" s="99">
        <v>0</v>
      </c>
      <c r="BO2497" s="99">
        <v>0</v>
      </c>
      <c r="BP2497" s="99">
        <v>0</v>
      </c>
      <c r="BQ2497" s="99">
        <v>0</v>
      </c>
      <c r="BR2497" s="99">
        <v>14846083.323364301</v>
      </c>
      <c r="BS2497" s="99">
        <v>11205961.1796875</v>
      </c>
      <c r="BT2497" s="99">
        <v>5873531.0474243201</v>
      </c>
      <c r="BU2497" s="99">
        <v>0</v>
      </c>
      <c r="BV2497" s="99">
        <v>6332281.8123168899</v>
      </c>
      <c r="BW2497" s="99">
        <v>392603.55539321899</v>
      </c>
      <c r="BX2497" s="99">
        <v>0</v>
      </c>
      <c r="BY2497" s="99">
        <v>0</v>
      </c>
      <c r="BZ2497" s="99">
        <v>0</v>
      </c>
      <c r="CA2497" s="99">
        <v>253579.835287094</v>
      </c>
      <c r="CB2497" s="99">
        <v>16137309.5266113</v>
      </c>
      <c r="CC2497" s="99">
        <v>127223370.60156301</v>
      </c>
      <c r="CD2497" s="99">
        <v>38190729.029785201</v>
      </c>
      <c r="CE2497" s="99">
        <v>3866.8039636611902</v>
      </c>
      <c r="CF2497" s="99">
        <v>625518.79083252</v>
      </c>
      <c r="CG2497" s="99">
        <v>4516187.7244262705</v>
      </c>
      <c r="CH2497" s="99">
        <v>0</v>
      </c>
      <c r="CI2497" s="99">
        <v>257471.53123092701</v>
      </c>
      <c r="CJ2497" s="99">
        <v>16763759.212036099</v>
      </c>
      <c r="CK2497" s="99">
        <v>131752151.92968801</v>
      </c>
      <c r="CL2497" s="99">
        <v>38582420.190917999</v>
      </c>
      <c r="CM2497" s="166">
        <v>329149.229400635</v>
      </c>
      <c r="CN2497" s="166">
        <v>40276027.457519501</v>
      </c>
      <c r="CO2497" s="166">
        <v>192446413.93554699</v>
      </c>
      <c r="CP2497" s="99">
        <v>38582420.190917999</v>
      </c>
      <c r="CQ2497" s="99">
        <v>0</v>
      </c>
      <c r="CR2497" s="99">
        <v>0</v>
      </c>
      <c r="CS2497" s="99">
        <v>0</v>
      </c>
      <c r="CT2497" s="99">
        <v>0</v>
      </c>
      <c r="CU2497" s="98">
        <v>81364.890617462996</v>
      </c>
      <c r="CV2497" s="98">
        <v>66265.367791469995</v>
      </c>
      <c r="CW2497" s="98">
        <v>16762828.31744382</v>
      </c>
      <c r="CX2497" s="98">
        <v>131739558.32598928</v>
      </c>
    </row>
    <row r="2498" spans="1:102" x14ac:dyDescent="0.2">
      <c r="A2498" s="98" t="s">
        <v>200</v>
      </c>
      <c r="B2498" s="100">
        <v>39508</v>
      </c>
      <c r="C2498" s="99">
        <v>184654.64922332799</v>
      </c>
      <c r="D2498" s="99">
        <v>10.7288675629534</v>
      </c>
      <c r="E2498" s="99">
        <v>70255.256562233</v>
      </c>
      <c r="F2498" s="99">
        <v>53517.878042221098</v>
      </c>
      <c r="G2498" s="99">
        <v>3105.0101577937598</v>
      </c>
      <c r="H2498" s="99">
        <v>0</v>
      </c>
      <c r="I2498" s="99">
        <v>0</v>
      </c>
      <c r="J2498" s="99">
        <v>66683.864510536194</v>
      </c>
      <c r="K2498" s="99">
        <v>6494.76769435406</v>
      </c>
      <c r="L2498" s="99">
        <v>39325.417318344102</v>
      </c>
      <c r="M2498" s="99">
        <v>103556.92201518999</v>
      </c>
      <c r="N2498" s="99">
        <v>24967.954919576601</v>
      </c>
      <c r="O2498" s="99">
        <v>79720.957324028001</v>
      </c>
      <c r="P2498" s="99">
        <v>0</v>
      </c>
      <c r="Q2498" s="99">
        <v>13865.956081152</v>
      </c>
      <c r="R2498" s="99">
        <v>3197.7310859560998</v>
      </c>
      <c r="S2498" s="99">
        <v>0</v>
      </c>
      <c r="T2498" s="99">
        <v>988.34375785291195</v>
      </c>
      <c r="U2498" s="99">
        <v>73124.501700401306</v>
      </c>
      <c r="V2498" s="99">
        <v>10560218.6011963</v>
      </c>
      <c r="W2498" s="99">
        <v>868.27663245797203</v>
      </c>
      <c r="X2498" s="99">
        <v>5492941.9917602502</v>
      </c>
      <c r="Y2498" s="99">
        <v>3812381.93817139</v>
      </c>
      <c r="Z2498" s="99">
        <v>511235.51068496698</v>
      </c>
      <c r="AA2498" s="99">
        <v>0</v>
      </c>
      <c r="AB2498" s="99">
        <v>0</v>
      </c>
      <c r="AC2498" s="99">
        <v>22970831.058837902</v>
      </c>
      <c r="AD2498" s="99">
        <v>790275.17121124303</v>
      </c>
      <c r="AE2498" s="99">
        <v>1763841.8768768299</v>
      </c>
      <c r="AF2498" s="99">
        <v>5338463.4652709998</v>
      </c>
      <c r="AG2498" s="99">
        <v>3500585.1493225102</v>
      </c>
      <c r="AH2498" s="99">
        <v>3886182.6279602102</v>
      </c>
      <c r="AI2498" s="99">
        <v>0</v>
      </c>
      <c r="AJ2498" s="99">
        <v>1586352.6775054899</v>
      </c>
      <c r="AK2498" s="99">
        <v>484870.22119522101</v>
      </c>
      <c r="AL2498" s="99">
        <v>0</v>
      </c>
      <c r="AM2498" s="99">
        <v>147244.177839279</v>
      </c>
      <c r="AN2498" s="99">
        <v>23770861.5148926</v>
      </c>
      <c r="AO2498" s="99">
        <v>86238067.129882798</v>
      </c>
      <c r="AP2498" s="99">
        <v>6091.9522275924701</v>
      </c>
      <c r="AQ2498" s="99">
        <v>41827415.576660201</v>
      </c>
      <c r="AR2498" s="99">
        <v>28994518.193359401</v>
      </c>
      <c r="AS2498" s="99">
        <v>3746750.8517456101</v>
      </c>
      <c r="AT2498" s="99">
        <v>0</v>
      </c>
      <c r="AU2498" s="99">
        <v>0</v>
      </c>
      <c r="AV2498" s="99">
        <v>60222317.123046897</v>
      </c>
      <c r="AW2498" s="99">
        <v>2148807.0280456501</v>
      </c>
      <c r="AX2498" s="99">
        <v>15086913.236083999</v>
      </c>
      <c r="AY2498" s="99">
        <v>43519158.065429702</v>
      </c>
      <c r="AZ2498" s="99">
        <v>26375589.005615201</v>
      </c>
      <c r="BA2498" s="99">
        <v>31021264.111572299</v>
      </c>
      <c r="BB2498" s="99">
        <v>0</v>
      </c>
      <c r="BC2498" s="99">
        <v>12420200.4143066</v>
      </c>
      <c r="BD2498" s="99">
        <v>3519295.92932129</v>
      </c>
      <c r="BE2498" s="99">
        <v>0</v>
      </c>
      <c r="BF2498" s="99">
        <v>1108029.4931030299</v>
      </c>
      <c r="BG2498" s="99">
        <v>62533236.690429702</v>
      </c>
      <c r="BH2498" s="99">
        <v>20622946.170166001</v>
      </c>
      <c r="BI2498" s="99">
        <v>831.46477030962706</v>
      </c>
      <c r="BJ2498" s="99">
        <v>14455717.982666001</v>
      </c>
      <c r="BK2498" s="99">
        <v>10617632.869506801</v>
      </c>
      <c r="BL2498" s="99">
        <v>0</v>
      </c>
      <c r="BM2498" s="99">
        <v>0</v>
      </c>
      <c r="BN2498" s="99">
        <v>0</v>
      </c>
      <c r="BO2498" s="99">
        <v>0</v>
      </c>
      <c r="BP2498" s="99">
        <v>0</v>
      </c>
      <c r="BQ2498" s="99">
        <v>0</v>
      </c>
      <c r="BR2498" s="99">
        <v>13344753.1102295</v>
      </c>
      <c r="BS2498" s="99">
        <v>10018099.0579834</v>
      </c>
      <c r="BT2498" s="99">
        <v>6037580.8464965802</v>
      </c>
      <c r="BU2498" s="99">
        <v>0</v>
      </c>
      <c r="BV2498" s="99">
        <v>5684499.5664672898</v>
      </c>
      <c r="BW2498" s="99">
        <v>406707.17932891799</v>
      </c>
      <c r="BX2498" s="99">
        <v>0</v>
      </c>
      <c r="BY2498" s="99">
        <v>0</v>
      </c>
      <c r="BZ2498" s="99">
        <v>0</v>
      </c>
      <c r="CA2498" s="99">
        <v>254967.30581283601</v>
      </c>
      <c r="CB2498" s="99">
        <v>16050955.767211899</v>
      </c>
      <c r="CC2498" s="99">
        <v>128167463.765625</v>
      </c>
      <c r="CD2498" s="99">
        <v>35108169.051757798</v>
      </c>
      <c r="CE2498" s="99">
        <v>4059.25392127037</v>
      </c>
      <c r="CF2498" s="99">
        <v>632167.90944671596</v>
      </c>
      <c r="CG2498" s="99">
        <v>4626300.8422241202</v>
      </c>
      <c r="CH2498" s="99">
        <v>0</v>
      </c>
      <c r="CI2498" s="99">
        <v>258995.53019905099</v>
      </c>
      <c r="CJ2498" s="99">
        <v>16682357.286498999</v>
      </c>
      <c r="CK2498" s="99">
        <v>132785156.025391</v>
      </c>
      <c r="CL2498" s="99">
        <v>35529158.906738304</v>
      </c>
      <c r="CM2498" s="166">
        <v>331674.663074493</v>
      </c>
      <c r="CN2498" s="166">
        <v>40454716.777832001</v>
      </c>
      <c r="CO2498" s="166">
        <v>195361035.86132801</v>
      </c>
      <c r="CP2498" s="99">
        <v>35529158.906738304</v>
      </c>
      <c r="CQ2498" s="99">
        <v>0</v>
      </c>
      <c r="CR2498" s="99">
        <v>0</v>
      </c>
      <c r="CS2498" s="99">
        <v>0</v>
      </c>
      <c r="CT2498" s="99">
        <v>0</v>
      </c>
      <c r="CU2498" s="98">
        <v>77687.051105659004</v>
      </c>
      <c r="CV2498" s="98">
        <v>69203.969736523999</v>
      </c>
      <c r="CW2498" s="98">
        <v>16683123.676658615</v>
      </c>
      <c r="CX2498" s="98">
        <v>132793764.60784912</v>
      </c>
    </row>
    <row r="2499" spans="1:102" x14ac:dyDescent="0.2">
      <c r="A2499" s="98" t="s">
        <v>200</v>
      </c>
      <c r="B2499" s="100">
        <v>39600</v>
      </c>
      <c r="C2499" s="99">
        <v>187381.55219650301</v>
      </c>
      <c r="D2499" s="99">
        <v>11.1516304989345</v>
      </c>
      <c r="E2499" s="99">
        <v>68517.4932632446</v>
      </c>
      <c r="F2499" s="99">
        <v>52691.123853683501</v>
      </c>
      <c r="G2499" s="99">
        <v>3296.9703038036801</v>
      </c>
      <c r="H2499" s="99">
        <v>0</v>
      </c>
      <c r="I2499" s="99">
        <v>0</v>
      </c>
      <c r="J2499" s="99">
        <v>68874.674104690595</v>
      </c>
      <c r="K2499" s="99">
        <v>5323.9802963137599</v>
      </c>
      <c r="L2499" s="99">
        <v>39297.645613670298</v>
      </c>
      <c r="M2499" s="99">
        <v>103990.941695213</v>
      </c>
      <c r="N2499" s="99">
        <v>24770.083260774602</v>
      </c>
      <c r="O2499" s="99">
        <v>80814.992613792405</v>
      </c>
      <c r="P2499" s="99">
        <v>0</v>
      </c>
      <c r="Q2499" s="99">
        <v>13692.6509231329</v>
      </c>
      <c r="R2499" s="99">
        <v>3279.0523104369599</v>
      </c>
      <c r="S2499" s="99">
        <v>0</v>
      </c>
      <c r="T2499" s="99">
        <v>994.29450482875097</v>
      </c>
      <c r="U2499" s="99">
        <v>74075.809979438796</v>
      </c>
      <c r="V2499" s="99">
        <v>10695949.2435303</v>
      </c>
      <c r="W2499" s="99">
        <v>553.38601742684796</v>
      </c>
      <c r="X2499" s="99">
        <v>5309271.6334228497</v>
      </c>
      <c r="Y2499" s="99">
        <v>3742494.89312744</v>
      </c>
      <c r="Z2499" s="99">
        <v>537864.72994995106</v>
      </c>
      <c r="AA2499" s="99">
        <v>0</v>
      </c>
      <c r="AB2499" s="99">
        <v>0</v>
      </c>
      <c r="AC2499" s="99">
        <v>23697806.417480499</v>
      </c>
      <c r="AD2499" s="99">
        <v>632155.40876769996</v>
      </c>
      <c r="AE2499" s="99">
        <v>1750062.87898254</v>
      </c>
      <c r="AF2499" s="99">
        <v>5341117.4392700205</v>
      </c>
      <c r="AG2499" s="99">
        <v>3458457.9082946801</v>
      </c>
      <c r="AH2499" s="99">
        <v>3939405.45812988</v>
      </c>
      <c r="AI2499" s="99">
        <v>0</v>
      </c>
      <c r="AJ2499" s="99">
        <v>1564402.6791687</v>
      </c>
      <c r="AK2499" s="99">
        <v>495771.28485488897</v>
      </c>
      <c r="AL2499" s="99">
        <v>0</v>
      </c>
      <c r="AM2499" s="99">
        <v>146109.96714401199</v>
      </c>
      <c r="AN2499" s="99">
        <v>24219480.838378899</v>
      </c>
      <c r="AO2499" s="99">
        <v>88233998.532226607</v>
      </c>
      <c r="AP2499" s="99">
        <v>6650.5551096200898</v>
      </c>
      <c r="AQ2499" s="99">
        <v>40953553.390136696</v>
      </c>
      <c r="AR2499" s="99">
        <v>28835795.260497998</v>
      </c>
      <c r="AS2499" s="99">
        <v>3996180.2821960398</v>
      </c>
      <c r="AT2499" s="99">
        <v>0</v>
      </c>
      <c r="AU2499" s="99">
        <v>0</v>
      </c>
      <c r="AV2499" s="99">
        <v>63175112.388671897</v>
      </c>
      <c r="AW2499" s="99">
        <v>1735141.7988433801</v>
      </c>
      <c r="AX2499" s="99">
        <v>15213403.6413574</v>
      </c>
      <c r="AY2499" s="99">
        <v>44059652.710449196</v>
      </c>
      <c r="AZ2499" s="99">
        <v>26168254.873779301</v>
      </c>
      <c r="BA2499" s="99">
        <v>31800924.787841801</v>
      </c>
      <c r="BB2499" s="99">
        <v>0</v>
      </c>
      <c r="BC2499" s="99">
        <v>12296687.227417</v>
      </c>
      <c r="BD2499" s="99">
        <v>3652214.3690490699</v>
      </c>
      <c r="BE2499" s="99">
        <v>0</v>
      </c>
      <c r="BF2499" s="99">
        <v>1117621.0383758501</v>
      </c>
      <c r="BG2499" s="99">
        <v>64415207.221679702</v>
      </c>
      <c r="BH2499" s="99">
        <v>21159301.349121101</v>
      </c>
      <c r="BI2499" s="99">
        <v>898.448942407966</v>
      </c>
      <c r="BJ2499" s="99">
        <v>14266560.217651401</v>
      </c>
      <c r="BK2499" s="99">
        <v>10490544.3583984</v>
      </c>
      <c r="BL2499" s="99">
        <v>0</v>
      </c>
      <c r="BM2499" s="99">
        <v>0</v>
      </c>
      <c r="BN2499" s="99">
        <v>0</v>
      </c>
      <c r="BO2499" s="99">
        <v>0</v>
      </c>
      <c r="BP2499" s="99">
        <v>0</v>
      </c>
      <c r="BQ2499" s="99">
        <v>0</v>
      </c>
      <c r="BR2499" s="99">
        <v>13465417.6011963</v>
      </c>
      <c r="BS2499" s="99">
        <v>9969604.3649902306</v>
      </c>
      <c r="BT2499" s="99">
        <v>6188620.5763549795</v>
      </c>
      <c r="BU2499" s="99">
        <v>0</v>
      </c>
      <c r="BV2499" s="99">
        <v>5700793.0166015597</v>
      </c>
      <c r="BW2499" s="99">
        <v>422112.32099914597</v>
      </c>
      <c r="BX2499" s="99">
        <v>0</v>
      </c>
      <c r="BY2499" s="99">
        <v>0</v>
      </c>
      <c r="BZ2499" s="99">
        <v>0</v>
      </c>
      <c r="CA2499" s="99">
        <v>256112.298254013</v>
      </c>
      <c r="CB2499" s="99">
        <v>16012524.005127</v>
      </c>
      <c r="CC2499" s="99">
        <v>129237331.45410199</v>
      </c>
      <c r="CD2499" s="99">
        <v>35396040.9150391</v>
      </c>
      <c r="CE2499" s="99">
        <v>4117.4668959379196</v>
      </c>
      <c r="CF2499" s="99">
        <v>638186.01897430397</v>
      </c>
      <c r="CG2499" s="99">
        <v>4735000.3845825205</v>
      </c>
      <c r="CH2499" s="99">
        <v>0</v>
      </c>
      <c r="CI2499" s="99">
        <v>260237.27212142901</v>
      </c>
      <c r="CJ2499" s="99">
        <v>16650235.559570299</v>
      </c>
      <c r="CK2499" s="99">
        <v>133961768.883789</v>
      </c>
      <c r="CL2499" s="99">
        <v>35825080.151855499</v>
      </c>
      <c r="CM2499" s="166">
        <v>333787.98543167103</v>
      </c>
      <c r="CN2499" s="166">
        <v>40849034.612304702</v>
      </c>
      <c r="CO2499" s="166">
        <v>198322426.265625</v>
      </c>
      <c r="CP2499" s="99">
        <v>35825080.151855499</v>
      </c>
      <c r="CQ2499" s="99">
        <v>0</v>
      </c>
      <c r="CR2499" s="99">
        <v>0</v>
      </c>
      <c r="CS2499" s="99">
        <v>0</v>
      </c>
      <c r="CT2499" s="99">
        <v>0</v>
      </c>
      <c r="CU2499" s="98">
        <v>74540.164858760996</v>
      </c>
      <c r="CV2499" s="98">
        <v>71766.183454092999</v>
      </c>
      <c r="CW2499" s="98">
        <v>16650710.024101304</v>
      </c>
      <c r="CX2499" s="98">
        <v>133972331.83868451</v>
      </c>
    </row>
    <row r="2500" spans="1:102" x14ac:dyDescent="0.2">
      <c r="A2500" s="98" t="s">
        <v>200</v>
      </c>
      <c r="B2500" s="100">
        <v>39692</v>
      </c>
      <c r="C2500" s="99">
        <v>190490.67819213899</v>
      </c>
      <c r="D2500" s="99">
        <v>9.4033985938876903</v>
      </c>
      <c r="E2500" s="99">
        <v>66268.003595352202</v>
      </c>
      <c r="F2500" s="99">
        <v>51564.504796028101</v>
      </c>
      <c r="G2500" s="99">
        <v>3474.99908536673</v>
      </c>
      <c r="H2500" s="99">
        <v>0</v>
      </c>
      <c r="I2500" s="99">
        <v>0</v>
      </c>
      <c r="J2500" s="99">
        <v>70561.275580406204</v>
      </c>
      <c r="K2500" s="99">
        <v>4448.7858757376698</v>
      </c>
      <c r="L2500" s="99">
        <v>37861.717408657103</v>
      </c>
      <c r="M2500" s="99">
        <v>104701.977233887</v>
      </c>
      <c r="N2500" s="99">
        <v>24378.8420848846</v>
      </c>
      <c r="O2500" s="99">
        <v>81820.062214851394</v>
      </c>
      <c r="P2500" s="99">
        <v>0</v>
      </c>
      <c r="Q2500" s="99">
        <v>13637.6533726454</v>
      </c>
      <c r="R2500" s="99">
        <v>3321.4678131937999</v>
      </c>
      <c r="S2500" s="99">
        <v>0</v>
      </c>
      <c r="T2500" s="99">
        <v>991.42698736488796</v>
      </c>
      <c r="U2500" s="99">
        <v>75080.535148620605</v>
      </c>
      <c r="V2500" s="99">
        <v>10861525.5666504</v>
      </c>
      <c r="W2500" s="99">
        <v>1200.7668019831201</v>
      </c>
      <c r="X2500" s="99">
        <v>5096843.3529052697</v>
      </c>
      <c r="Y2500" s="99">
        <v>3629021.54083252</v>
      </c>
      <c r="Z2500" s="99">
        <v>548402.73455047596</v>
      </c>
      <c r="AA2500" s="99">
        <v>0</v>
      </c>
      <c r="AB2500" s="99">
        <v>0</v>
      </c>
      <c r="AC2500" s="99">
        <v>24100906.5161133</v>
      </c>
      <c r="AD2500" s="99">
        <v>559047.028907776</v>
      </c>
      <c r="AE2500" s="99">
        <v>1697916.4219665499</v>
      </c>
      <c r="AF2500" s="99">
        <v>5344868.0041503897</v>
      </c>
      <c r="AG2500" s="99">
        <v>3379655.7842712398</v>
      </c>
      <c r="AH2500" s="99">
        <v>3955217.7929382301</v>
      </c>
      <c r="AI2500" s="99">
        <v>0</v>
      </c>
      <c r="AJ2500" s="99">
        <v>1549349.9850158701</v>
      </c>
      <c r="AK2500" s="99">
        <v>493763.82239151001</v>
      </c>
      <c r="AL2500" s="99">
        <v>0</v>
      </c>
      <c r="AM2500" s="99">
        <v>145676.529151917</v>
      </c>
      <c r="AN2500" s="99">
        <v>24605979.240966801</v>
      </c>
      <c r="AO2500" s="99">
        <v>90506016.886718795</v>
      </c>
      <c r="AP2500" s="99">
        <v>10553.3839036226</v>
      </c>
      <c r="AQ2500" s="99">
        <v>39518803.455566399</v>
      </c>
      <c r="AR2500" s="99">
        <v>28064020.822509799</v>
      </c>
      <c r="AS2500" s="99">
        <v>4142283.91259766</v>
      </c>
      <c r="AT2500" s="99">
        <v>0</v>
      </c>
      <c r="AU2500" s="99">
        <v>0</v>
      </c>
      <c r="AV2500" s="99">
        <v>65186334.3662109</v>
      </c>
      <c r="AW2500" s="99">
        <v>1552425.8228302</v>
      </c>
      <c r="AX2500" s="99">
        <v>14814862.424072299</v>
      </c>
      <c r="AY2500" s="99">
        <v>44629256.461425804</v>
      </c>
      <c r="AZ2500" s="99">
        <v>25815351.435302701</v>
      </c>
      <c r="BA2500" s="99">
        <v>32274532.037109401</v>
      </c>
      <c r="BB2500" s="99">
        <v>0</v>
      </c>
      <c r="BC2500" s="99">
        <v>12371875.6126709</v>
      </c>
      <c r="BD2500" s="99">
        <v>3671363.57702637</v>
      </c>
      <c r="BE2500" s="99">
        <v>0</v>
      </c>
      <c r="BF2500" s="99">
        <v>1129081.8772430399</v>
      </c>
      <c r="BG2500" s="99">
        <v>66418942.285156302</v>
      </c>
      <c r="BH2500" s="99">
        <v>21625046.740234401</v>
      </c>
      <c r="BI2500" s="99">
        <v>826.37727073580004</v>
      </c>
      <c r="BJ2500" s="99">
        <v>13857632.0753174</v>
      </c>
      <c r="BK2500" s="99">
        <v>10221980.428222699</v>
      </c>
      <c r="BL2500" s="99">
        <v>0</v>
      </c>
      <c r="BM2500" s="99">
        <v>0</v>
      </c>
      <c r="BN2500" s="99">
        <v>0</v>
      </c>
      <c r="BO2500" s="99">
        <v>0</v>
      </c>
      <c r="BP2500" s="99">
        <v>0</v>
      </c>
      <c r="BQ2500" s="99">
        <v>0</v>
      </c>
      <c r="BR2500" s="99">
        <v>13713937.459228501</v>
      </c>
      <c r="BS2500" s="99">
        <v>9810865.8209228497</v>
      </c>
      <c r="BT2500" s="99">
        <v>6279922.4003295898</v>
      </c>
      <c r="BU2500" s="99">
        <v>0</v>
      </c>
      <c r="BV2500" s="99">
        <v>5738773.0127563505</v>
      </c>
      <c r="BW2500" s="99">
        <v>425646.25647735602</v>
      </c>
      <c r="BX2500" s="99">
        <v>0</v>
      </c>
      <c r="BY2500" s="99">
        <v>0</v>
      </c>
      <c r="BZ2500" s="99">
        <v>0</v>
      </c>
      <c r="CA2500" s="99">
        <v>256594.33907318101</v>
      </c>
      <c r="CB2500" s="99">
        <v>15941719.621948199</v>
      </c>
      <c r="CC2500" s="99">
        <v>129927499.769531</v>
      </c>
      <c r="CD2500" s="99">
        <v>35477689.680175804</v>
      </c>
      <c r="CE2500" s="99">
        <v>4176.1771281361598</v>
      </c>
      <c r="CF2500" s="99">
        <v>643479.72797393799</v>
      </c>
      <c r="CG2500" s="99">
        <v>4834806.2775268601</v>
      </c>
      <c r="CH2500" s="99">
        <v>0</v>
      </c>
      <c r="CI2500" s="99">
        <v>260771.72127533</v>
      </c>
      <c r="CJ2500" s="99">
        <v>16586386.3438721</v>
      </c>
      <c r="CK2500" s="99">
        <v>134757977.90234399</v>
      </c>
      <c r="CL2500" s="99">
        <v>35895080.323242202</v>
      </c>
      <c r="CM2500" s="166">
        <v>335099.20874404901</v>
      </c>
      <c r="CN2500" s="166">
        <v>41173417.725097701</v>
      </c>
      <c r="CO2500" s="166">
        <v>201033706.62304699</v>
      </c>
      <c r="CP2500" s="99">
        <v>35895080.323242202</v>
      </c>
      <c r="CQ2500" s="99">
        <v>0</v>
      </c>
      <c r="CR2500" s="99">
        <v>0</v>
      </c>
      <c r="CS2500" s="99">
        <v>0</v>
      </c>
      <c r="CT2500" s="99">
        <v>0</v>
      </c>
      <c r="CU2500" s="98">
        <v>71304.014555575006</v>
      </c>
      <c r="CV2500" s="98">
        <v>73620.798288966995</v>
      </c>
      <c r="CW2500" s="98">
        <v>16585199.349922137</v>
      </c>
      <c r="CX2500" s="98">
        <v>134762306.04705787</v>
      </c>
    </row>
    <row r="2501" spans="1:102" x14ac:dyDescent="0.2">
      <c r="A2501" s="98" t="s">
        <v>200</v>
      </c>
      <c r="B2501" s="100">
        <v>39783</v>
      </c>
      <c r="C2501" s="99">
        <v>190653.40387153599</v>
      </c>
      <c r="D2501" s="99">
        <v>10.687487330986199</v>
      </c>
      <c r="E2501" s="99">
        <v>64534.189015865297</v>
      </c>
      <c r="F2501" s="99">
        <v>50661.895949840502</v>
      </c>
      <c r="G2501" s="99">
        <v>3688.3458483219101</v>
      </c>
      <c r="H2501" s="99">
        <v>0</v>
      </c>
      <c r="I2501" s="99">
        <v>0</v>
      </c>
      <c r="J2501" s="99">
        <v>72031.201729774504</v>
      </c>
      <c r="K2501" s="99">
        <v>3660.2896455824398</v>
      </c>
      <c r="L2501" s="99">
        <v>36924.5552582741</v>
      </c>
      <c r="M2501" s="99">
        <v>104094.412130356</v>
      </c>
      <c r="N2501" s="99">
        <v>23988.004041194901</v>
      </c>
      <c r="O2501" s="99">
        <v>82214.259678840594</v>
      </c>
      <c r="P2501" s="99">
        <v>0</v>
      </c>
      <c r="Q2501" s="99">
        <v>13462.8862298727</v>
      </c>
      <c r="R2501" s="99">
        <v>3397.6322165131601</v>
      </c>
      <c r="S2501" s="99">
        <v>0</v>
      </c>
      <c r="T2501" s="99">
        <v>975.78362306952499</v>
      </c>
      <c r="U2501" s="99">
        <v>75771.714848518401</v>
      </c>
      <c r="V2501" s="99">
        <v>10845232.780151401</v>
      </c>
      <c r="W2501" s="99">
        <v>1135.1086291372801</v>
      </c>
      <c r="X2501" s="99">
        <v>4912448.9817504901</v>
      </c>
      <c r="Y2501" s="99">
        <v>3530068.1268615699</v>
      </c>
      <c r="Z2501" s="99">
        <v>575300.65428924595</v>
      </c>
      <c r="AA2501" s="99">
        <v>0</v>
      </c>
      <c r="AB2501" s="99">
        <v>0</v>
      </c>
      <c r="AC2501" s="99">
        <v>24306667.4604492</v>
      </c>
      <c r="AD2501" s="99">
        <v>440345.88449096697</v>
      </c>
      <c r="AE2501" s="99">
        <v>1647167.58041382</v>
      </c>
      <c r="AF2501" s="99">
        <v>5324775.83166504</v>
      </c>
      <c r="AG2501" s="99">
        <v>3290847.58312988</v>
      </c>
      <c r="AH2501" s="99">
        <v>3973578.7278442401</v>
      </c>
      <c r="AI2501" s="99">
        <v>0</v>
      </c>
      <c r="AJ2501" s="99">
        <v>1518626.9102630599</v>
      </c>
      <c r="AK2501" s="99">
        <v>497033.28832626302</v>
      </c>
      <c r="AL2501" s="99">
        <v>0</v>
      </c>
      <c r="AM2501" s="99">
        <v>143697.14270591701</v>
      </c>
      <c r="AN2501" s="99">
        <v>24802084.096923798</v>
      </c>
      <c r="AO2501" s="99">
        <v>91069077.026367202</v>
      </c>
      <c r="AP2501" s="99">
        <v>10570.3028885126</v>
      </c>
      <c r="AQ2501" s="99">
        <v>38091390.7041016</v>
      </c>
      <c r="AR2501" s="99">
        <v>27266349.361083999</v>
      </c>
      <c r="AS2501" s="99">
        <v>4342232.2489623995</v>
      </c>
      <c r="AT2501" s="99">
        <v>0</v>
      </c>
      <c r="AU2501" s="99">
        <v>0</v>
      </c>
      <c r="AV2501" s="99">
        <v>66211539.421386696</v>
      </c>
      <c r="AW2501" s="99">
        <v>1243137.9298706099</v>
      </c>
      <c r="AX2501" s="99">
        <v>14449024.678100601</v>
      </c>
      <c r="AY2501" s="99">
        <v>44655318.552246101</v>
      </c>
      <c r="AZ2501" s="99">
        <v>25261811.057617199</v>
      </c>
      <c r="BA2501" s="99">
        <v>32623288.103515599</v>
      </c>
      <c r="BB2501" s="99">
        <v>0</v>
      </c>
      <c r="BC2501" s="99">
        <v>12151270.8833008</v>
      </c>
      <c r="BD2501" s="99">
        <v>3723194.6664733901</v>
      </c>
      <c r="BE2501" s="99">
        <v>0</v>
      </c>
      <c r="BF2501" s="99">
        <v>1114081.0545959501</v>
      </c>
      <c r="BG2501" s="99">
        <v>68001266.092773393</v>
      </c>
      <c r="BH2501" s="99">
        <v>21901290.104736298</v>
      </c>
      <c r="BI2501" s="99">
        <v>1628.4548924118301</v>
      </c>
      <c r="BJ2501" s="99">
        <v>13493107.8138428</v>
      </c>
      <c r="BK2501" s="99">
        <v>9989956.7784423791</v>
      </c>
      <c r="BL2501" s="99">
        <v>0</v>
      </c>
      <c r="BM2501" s="99">
        <v>0</v>
      </c>
      <c r="BN2501" s="99">
        <v>0</v>
      </c>
      <c r="BO2501" s="99">
        <v>0</v>
      </c>
      <c r="BP2501" s="99">
        <v>0</v>
      </c>
      <c r="BQ2501" s="99">
        <v>0</v>
      </c>
      <c r="BR2501" s="99">
        <v>13754567.7342529</v>
      </c>
      <c r="BS2501" s="99">
        <v>9622647.22265625</v>
      </c>
      <c r="BT2501" s="99">
        <v>6346559.5521850605</v>
      </c>
      <c r="BU2501" s="99">
        <v>0</v>
      </c>
      <c r="BV2501" s="99">
        <v>5689886.0514526404</v>
      </c>
      <c r="BW2501" s="99">
        <v>428453.60042571998</v>
      </c>
      <c r="BX2501" s="99">
        <v>0</v>
      </c>
      <c r="BY2501" s="99">
        <v>0</v>
      </c>
      <c r="BZ2501" s="99">
        <v>0</v>
      </c>
      <c r="CA2501" s="99">
        <v>255123.440299988</v>
      </c>
      <c r="CB2501" s="99">
        <v>15761662.8640137</v>
      </c>
      <c r="CC2501" s="99">
        <v>129195907.76660199</v>
      </c>
      <c r="CD2501" s="99">
        <v>35413665.937011696</v>
      </c>
      <c r="CE2501" s="99">
        <v>4238.9566558599499</v>
      </c>
      <c r="CF2501" s="99">
        <v>643244.733985901</v>
      </c>
      <c r="CG2501" s="99">
        <v>4852892.0989379901</v>
      </c>
      <c r="CH2501" s="99">
        <v>0</v>
      </c>
      <c r="CI2501" s="99">
        <v>259386.03290557899</v>
      </c>
      <c r="CJ2501" s="99">
        <v>16406149.7071533</v>
      </c>
      <c r="CK2501" s="99">
        <v>134054648.27636699</v>
      </c>
      <c r="CL2501" s="99">
        <v>35838999.392578103</v>
      </c>
      <c r="CM2501" s="166">
        <v>334723.66770553601</v>
      </c>
      <c r="CN2501" s="166">
        <v>41270192.0703125</v>
      </c>
      <c r="CO2501" s="166">
        <v>202039585.02343801</v>
      </c>
      <c r="CP2501" s="99">
        <v>35838999.392578103</v>
      </c>
      <c r="CQ2501" s="99">
        <v>0</v>
      </c>
      <c r="CR2501" s="99">
        <v>0</v>
      </c>
      <c r="CS2501" s="99">
        <v>0</v>
      </c>
      <c r="CT2501" s="99">
        <v>0</v>
      </c>
      <c r="CU2501" s="98">
        <v>68957.608149520995</v>
      </c>
      <c r="CV2501" s="98">
        <v>74940.402309010999</v>
      </c>
      <c r="CW2501" s="98">
        <v>16404907.597999601</v>
      </c>
      <c r="CX2501" s="98">
        <v>134048799.86553998</v>
      </c>
    </row>
    <row r="2502" spans="1:102" x14ac:dyDescent="0.2">
      <c r="A2502" s="98" t="s">
        <v>200</v>
      </c>
      <c r="B2502" s="100">
        <v>39873</v>
      </c>
      <c r="C2502" s="99">
        <v>193268.78011131301</v>
      </c>
      <c r="D2502" s="99">
        <v>11.684529984952</v>
      </c>
      <c r="E2502" s="99">
        <v>63087.666925430298</v>
      </c>
      <c r="F2502" s="99">
        <v>49843.391707420298</v>
      </c>
      <c r="G2502" s="99">
        <v>3838.6102395355701</v>
      </c>
      <c r="H2502" s="99">
        <v>0</v>
      </c>
      <c r="I2502" s="99">
        <v>0</v>
      </c>
      <c r="J2502" s="99">
        <v>73443.825810432405</v>
      </c>
      <c r="K2502" s="99">
        <v>2988.3397270739101</v>
      </c>
      <c r="L2502" s="99">
        <v>36327.919901371002</v>
      </c>
      <c r="M2502" s="99">
        <v>105201.46290969801</v>
      </c>
      <c r="N2502" s="99">
        <v>23730.983972787901</v>
      </c>
      <c r="O2502" s="99">
        <v>83297.898444175706</v>
      </c>
      <c r="P2502" s="99">
        <v>0</v>
      </c>
      <c r="Q2502" s="99">
        <v>13366.7300400734</v>
      </c>
      <c r="R2502" s="99">
        <v>3474.3247460722901</v>
      </c>
      <c r="S2502" s="99">
        <v>0</v>
      </c>
      <c r="T2502" s="99">
        <v>970.494533896446</v>
      </c>
      <c r="U2502" s="99">
        <v>76387.2546796799</v>
      </c>
      <c r="V2502" s="99">
        <v>10902579.975097699</v>
      </c>
      <c r="W2502" s="99">
        <v>1612.77263663709</v>
      </c>
      <c r="X2502" s="99">
        <v>4757874.53759766</v>
      </c>
      <c r="Y2502" s="99">
        <v>3438497.2142639202</v>
      </c>
      <c r="Z2502" s="99">
        <v>589989.32199859596</v>
      </c>
      <c r="AA2502" s="99">
        <v>0</v>
      </c>
      <c r="AB2502" s="99">
        <v>0</v>
      </c>
      <c r="AC2502" s="99">
        <v>24778983.768066399</v>
      </c>
      <c r="AD2502" s="99">
        <v>341899.84760284401</v>
      </c>
      <c r="AE2502" s="99">
        <v>1589213.6750946001</v>
      </c>
      <c r="AF2502" s="99">
        <v>5349163.1684570303</v>
      </c>
      <c r="AG2502" s="99">
        <v>3215820.1567993201</v>
      </c>
      <c r="AH2502" s="99">
        <v>4017269.2586975102</v>
      </c>
      <c r="AI2502" s="99">
        <v>0</v>
      </c>
      <c r="AJ2502" s="99">
        <v>1502092.89305115</v>
      </c>
      <c r="AK2502" s="99">
        <v>506966.24007415801</v>
      </c>
      <c r="AL2502" s="99">
        <v>0</v>
      </c>
      <c r="AM2502" s="99">
        <v>142376.016069412</v>
      </c>
      <c r="AN2502" s="99">
        <v>25109868.925537098</v>
      </c>
      <c r="AO2502" s="99">
        <v>92291227.620117202</v>
      </c>
      <c r="AP2502" s="99">
        <v>16427.739011526101</v>
      </c>
      <c r="AQ2502" s="99">
        <v>36916001.072753899</v>
      </c>
      <c r="AR2502" s="99">
        <v>26458520.987792999</v>
      </c>
      <c r="AS2502" s="99">
        <v>4479363.3747558603</v>
      </c>
      <c r="AT2502" s="99">
        <v>0</v>
      </c>
      <c r="AU2502" s="99">
        <v>0</v>
      </c>
      <c r="AV2502" s="99">
        <v>68285250.802734405</v>
      </c>
      <c r="AW2502" s="99">
        <v>972692.89728546096</v>
      </c>
      <c r="AX2502" s="99">
        <v>14171510.880371099</v>
      </c>
      <c r="AY2502" s="99">
        <v>45168044.578613304</v>
      </c>
      <c r="AZ2502" s="99">
        <v>24696956.188720699</v>
      </c>
      <c r="BA2502" s="99">
        <v>33212583.723877002</v>
      </c>
      <c r="BB2502" s="99">
        <v>0</v>
      </c>
      <c r="BC2502" s="99">
        <v>11987722.459472699</v>
      </c>
      <c r="BD2502" s="99">
        <v>3814162.2225647001</v>
      </c>
      <c r="BE2502" s="99">
        <v>0</v>
      </c>
      <c r="BF2502" s="99">
        <v>1106685.7734680199</v>
      </c>
      <c r="BG2502" s="99">
        <v>69192948.28125</v>
      </c>
      <c r="BH2502" s="99">
        <v>22112881.673828099</v>
      </c>
      <c r="BI2502" s="99">
        <v>2833.5449732244001</v>
      </c>
      <c r="BJ2502" s="99">
        <v>13137521.759399399</v>
      </c>
      <c r="BK2502" s="99">
        <v>9742146.5701904297</v>
      </c>
      <c r="BL2502" s="99">
        <v>0</v>
      </c>
      <c r="BM2502" s="99">
        <v>0</v>
      </c>
      <c r="BN2502" s="99">
        <v>0</v>
      </c>
      <c r="BO2502" s="99">
        <v>0</v>
      </c>
      <c r="BP2502" s="99">
        <v>0</v>
      </c>
      <c r="BQ2502" s="99">
        <v>0</v>
      </c>
      <c r="BR2502" s="99">
        <v>13669402.284668</v>
      </c>
      <c r="BS2502" s="99">
        <v>9394588.5426025409</v>
      </c>
      <c r="BT2502" s="99">
        <v>6461737.4237670898</v>
      </c>
      <c r="BU2502" s="99">
        <v>0</v>
      </c>
      <c r="BV2502" s="99">
        <v>5625473.8204345703</v>
      </c>
      <c r="BW2502" s="99">
        <v>437492.30586242699</v>
      </c>
      <c r="BX2502" s="99">
        <v>0</v>
      </c>
      <c r="BY2502" s="99">
        <v>0</v>
      </c>
      <c r="BZ2502" s="99">
        <v>0</v>
      </c>
      <c r="CA2502" s="99">
        <v>256440.679376602</v>
      </c>
      <c r="CB2502" s="99">
        <v>15672999.7747803</v>
      </c>
      <c r="CC2502" s="99">
        <v>129316035.75</v>
      </c>
      <c r="CD2502" s="99">
        <v>35264449.685546897</v>
      </c>
      <c r="CE2502" s="99">
        <v>4310.9486703276598</v>
      </c>
      <c r="CF2502" s="99">
        <v>647953.13282775902</v>
      </c>
      <c r="CG2502" s="99">
        <v>4904338.9084472703</v>
      </c>
      <c r="CH2502" s="99">
        <v>0</v>
      </c>
      <c r="CI2502" s="99">
        <v>260718.62865257301</v>
      </c>
      <c r="CJ2502" s="99">
        <v>16321373.544311499</v>
      </c>
      <c r="CK2502" s="99">
        <v>134223786.99804699</v>
      </c>
      <c r="CL2502" s="99">
        <v>35717865.647949196</v>
      </c>
      <c r="CM2502" s="166">
        <v>336536.40609741199</v>
      </c>
      <c r="CN2502" s="166">
        <v>41438656.654296897</v>
      </c>
      <c r="CO2502" s="166">
        <v>203375314.21875</v>
      </c>
      <c r="CP2502" s="99">
        <v>35717865.647949196</v>
      </c>
      <c r="CQ2502" s="99">
        <v>0</v>
      </c>
      <c r="CR2502" s="99">
        <v>0</v>
      </c>
      <c r="CS2502" s="99">
        <v>0</v>
      </c>
      <c r="CT2502" s="99">
        <v>0</v>
      </c>
      <c r="CU2502" s="98">
        <v>66555.368376087004</v>
      </c>
      <c r="CV2502" s="98">
        <v>76652.586986562994</v>
      </c>
      <c r="CW2502" s="98">
        <v>16320952.907608058</v>
      </c>
      <c r="CX2502" s="98">
        <v>134220374.65844727</v>
      </c>
    </row>
    <row r="2503" spans="1:102" x14ac:dyDescent="0.2">
      <c r="A2503" s="98" t="s">
        <v>200</v>
      </c>
      <c r="B2503" s="100">
        <v>39965</v>
      </c>
      <c r="C2503" s="99">
        <v>195651.26969337501</v>
      </c>
      <c r="D2503" s="99">
        <v>11.139628800912799</v>
      </c>
      <c r="E2503" s="99">
        <v>61416.783497333498</v>
      </c>
      <c r="F2503" s="99">
        <v>48863.939898014098</v>
      </c>
      <c r="G2503" s="99">
        <v>4025.0665219426201</v>
      </c>
      <c r="H2503" s="99">
        <v>0</v>
      </c>
      <c r="I2503" s="99">
        <v>0</v>
      </c>
      <c r="J2503" s="99">
        <v>74828.003876686096</v>
      </c>
      <c r="K2503" s="99">
        <v>2354.9795275032502</v>
      </c>
      <c r="L2503" s="99">
        <v>36366.1898450851</v>
      </c>
      <c r="M2503" s="99">
        <v>105604.160140038</v>
      </c>
      <c r="N2503" s="99">
        <v>23449.505191803</v>
      </c>
      <c r="O2503" s="99">
        <v>84186.978082656904</v>
      </c>
      <c r="P2503" s="99">
        <v>0</v>
      </c>
      <c r="Q2503" s="99">
        <v>13288.824018836</v>
      </c>
      <c r="R2503" s="99">
        <v>3557.73015123606</v>
      </c>
      <c r="S2503" s="99">
        <v>0</v>
      </c>
      <c r="T2503" s="99">
        <v>962.23953859508003</v>
      </c>
      <c r="U2503" s="99">
        <v>77104.008263587995</v>
      </c>
      <c r="V2503" s="99">
        <v>11017929.310302701</v>
      </c>
      <c r="W2503" s="99">
        <v>1497.4980447888399</v>
      </c>
      <c r="X2503" s="99">
        <v>4626408.6206054697</v>
      </c>
      <c r="Y2503" s="99">
        <v>3378014.66473389</v>
      </c>
      <c r="Z2503" s="99">
        <v>603592.41021728504</v>
      </c>
      <c r="AA2503" s="99">
        <v>0</v>
      </c>
      <c r="AB2503" s="99">
        <v>0</v>
      </c>
      <c r="AC2503" s="99">
        <v>25142046.752441399</v>
      </c>
      <c r="AD2503" s="99">
        <v>261885.07618713399</v>
      </c>
      <c r="AE2503" s="99">
        <v>1582681.9473877</v>
      </c>
      <c r="AF2503" s="99">
        <v>5363153.7881469699</v>
      </c>
      <c r="AG2503" s="99">
        <v>3171643.1440734901</v>
      </c>
      <c r="AH2503" s="99">
        <v>4025977.4389953599</v>
      </c>
      <c r="AI2503" s="99">
        <v>0</v>
      </c>
      <c r="AJ2503" s="99">
        <v>1500048.1389617899</v>
      </c>
      <c r="AK2503" s="99">
        <v>507676.83813857997</v>
      </c>
      <c r="AL2503" s="99">
        <v>0</v>
      </c>
      <c r="AM2503" s="99">
        <v>139533.160610199</v>
      </c>
      <c r="AN2503" s="99">
        <v>25359049.798339799</v>
      </c>
      <c r="AO2503" s="99">
        <v>93810068.426757798</v>
      </c>
      <c r="AP2503" s="99">
        <v>12413.667540311801</v>
      </c>
      <c r="AQ2503" s="99">
        <v>35968258.5224609</v>
      </c>
      <c r="AR2503" s="99">
        <v>26005841.387207001</v>
      </c>
      <c r="AS2503" s="99">
        <v>4599874.9439697303</v>
      </c>
      <c r="AT2503" s="99">
        <v>0</v>
      </c>
      <c r="AU2503" s="99">
        <v>0</v>
      </c>
      <c r="AV2503" s="99">
        <v>69961719.035156295</v>
      </c>
      <c r="AW2503" s="99">
        <v>749561.09014129604</v>
      </c>
      <c r="AX2503" s="99">
        <v>14180501.4875488</v>
      </c>
      <c r="AY2503" s="99">
        <v>45636168.996093802</v>
      </c>
      <c r="AZ2503" s="99">
        <v>24581235.660156298</v>
      </c>
      <c r="BA2503" s="99">
        <v>33471716.592041001</v>
      </c>
      <c r="BB2503" s="99">
        <v>0</v>
      </c>
      <c r="BC2503" s="99">
        <v>12051012.5076904</v>
      </c>
      <c r="BD2503" s="99">
        <v>3839970.2810363802</v>
      </c>
      <c r="BE2503" s="99">
        <v>0</v>
      </c>
      <c r="BF2503" s="99">
        <v>1092812.29238892</v>
      </c>
      <c r="BG2503" s="99">
        <v>70584212.783203095</v>
      </c>
      <c r="BH2503" s="99">
        <v>22483137.3198242</v>
      </c>
      <c r="BI2503" s="99">
        <v>3263.8112811744199</v>
      </c>
      <c r="BJ2503" s="99">
        <v>12916605.6137695</v>
      </c>
      <c r="BK2503" s="99">
        <v>9632244.3454589806</v>
      </c>
      <c r="BL2503" s="99">
        <v>0</v>
      </c>
      <c r="BM2503" s="99">
        <v>0</v>
      </c>
      <c r="BN2503" s="99">
        <v>0</v>
      </c>
      <c r="BO2503" s="99">
        <v>0</v>
      </c>
      <c r="BP2503" s="99">
        <v>0</v>
      </c>
      <c r="BQ2503" s="99">
        <v>0</v>
      </c>
      <c r="BR2503" s="99">
        <v>13926536.8723145</v>
      </c>
      <c r="BS2503" s="99">
        <v>9331136.3120117206</v>
      </c>
      <c r="BT2503" s="99">
        <v>6511112.9475097703</v>
      </c>
      <c r="BU2503" s="99">
        <v>0</v>
      </c>
      <c r="BV2503" s="99">
        <v>5661815.0238647498</v>
      </c>
      <c r="BW2503" s="99">
        <v>439358.60704040498</v>
      </c>
      <c r="BX2503" s="99">
        <v>0</v>
      </c>
      <c r="BY2503" s="99">
        <v>0</v>
      </c>
      <c r="BZ2503" s="99">
        <v>0</v>
      </c>
      <c r="CA2503" s="99">
        <v>257228.28827095</v>
      </c>
      <c r="CB2503" s="99">
        <v>15635699.233276401</v>
      </c>
      <c r="CC2503" s="99">
        <v>129721743.019531</v>
      </c>
      <c r="CD2503" s="99">
        <v>35375263.386718802</v>
      </c>
      <c r="CE2503" s="99">
        <v>4401.1565921306601</v>
      </c>
      <c r="CF2503" s="99">
        <v>653057.106147766</v>
      </c>
      <c r="CG2503" s="99">
        <v>4972098.3708496103</v>
      </c>
      <c r="CH2503" s="99">
        <v>0</v>
      </c>
      <c r="CI2503" s="99">
        <v>261632.90599823001</v>
      </c>
      <c r="CJ2503" s="99">
        <v>16289753.274902301</v>
      </c>
      <c r="CK2503" s="99">
        <v>134701474.703125</v>
      </c>
      <c r="CL2503" s="99">
        <v>35820784.800292999</v>
      </c>
      <c r="CM2503" s="166">
        <v>337994.70586776698</v>
      </c>
      <c r="CN2503" s="166">
        <v>41743187.1953125</v>
      </c>
      <c r="CO2503" s="166">
        <v>205280675.69726601</v>
      </c>
      <c r="CP2503" s="99">
        <v>35820784.800292999</v>
      </c>
      <c r="CQ2503" s="99">
        <v>0</v>
      </c>
      <c r="CR2503" s="99">
        <v>0</v>
      </c>
      <c r="CS2503" s="99">
        <v>0</v>
      </c>
      <c r="CT2503" s="99">
        <v>0</v>
      </c>
      <c r="CU2503" s="98">
        <v>64039.872774367002</v>
      </c>
      <c r="CV2503" s="98">
        <v>78270.428025294997</v>
      </c>
      <c r="CW2503" s="98">
        <v>16288756.339424167</v>
      </c>
      <c r="CX2503" s="98">
        <v>134693841.39038062</v>
      </c>
    </row>
    <row r="2504" spans="1:102" x14ac:dyDescent="0.2">
      <c r="A2504" s="98" t="s">
        <v>200</v>
      </c>
      <c r="B2504" s="100">
        <v>40057</v>
      </c>
      <c r="C2504" s="99">
        <v>198574.89285659799</v>
      </c>
      <c r="D2504" s="99">
        <v>8.3420411469414795</v>
      </c>
      <c r="E2504" s="99">
        <v>60009.518115043596</v>
      </c>
      <c r="F2504" s="99">
        <v>48114.645855426803</v>
      </c>
      <c r="G2504" s="99">
        <v>4285.36486232281</v>
      </c>
      <c r="H2504" s="99">
        <v>0</v>
      </c>
      <c r="I2504" s="99">
        <v>0</v>
      </c>
      <c r="J2504" s="99">
        <v>75984.977214813203</v>
      </c>
      <c r="K2504" s="99">
        <v>1758.60804261267</v>
      </c>
      <c r="L2504" s="99">
        <v>34938.303994655602</v>
      </c>
      <c r="M2504" s="99">
        <v>106116.700716972</v>
      </c>
      <c r="N2504" s="99">
        <v>23231.609747886701</v>
      </c>
      <c r="O2504" s="99">
        <v>85583.158146858201</v>
      </c>
      <c r="P2504" s="99">
        <v>0</v>
      </c>
      <c r="Q2504" s="99">
        <v>13223.980466008201</v>
      </c>
      <c r="R2504" s="99">
        <v>3685.2064175605801</v>
      </c>
      <c r="S2504" s="99">
        <v>0</v>
      </c>
      <c r="T2504" s="99">
        <v>993.09881697595097</v>
      </c>
      <c r="U2504" s="99">
        <v>77809.432393074007</v>
      </c>
      <c r="V2504" s="99">
        <v>11115869.248291001</v>
      </c>
      <c r="W2504" s="99">
        <v>1109.78392243385</v>
      </c>
      <c r="X2504" s="99">
        <v>4499752.2297973596</v>
      </c>
      <c r="Y2504" s="99">
        <v>3320387.3013916002</v>
      </c>
      <c r="Z2504" s="99">
        <v>612946.17048644996</v>
      </c>
      <c r="AA2504" s="99">
        <v>0</v>
      </c>
      <c r="AB2504" s="99">
        <v>0</v>
      </c>
      <c r="AC2504" s="99">
        <v>25601535.1711426</v>
      </c>
      <c r="AD2504" s="99">
        <v>195826.60574722299</v>
      </c>
      <c r="AE2504" s="99">
        <v>1537671.4252319301</v>
      </c>
      <c r="AF2504" s="99">
        <v>5374461.9489135696</v>
      </c>
      <c r="AG2504" s="99">
        <v>3123606.0980834998</v>
      </c>
      <c r="AH2504" s="99">
        <v>4056194.2129516602</v>
      </c>
      <c r="AI2504" s="99">
        <v>0</v>
      </c>
      <c r="AJ2504" s="99">
        <v>1492218.8373107901</v>
      </c>
      <c r="AK2504" s="99">
        <v>512044.50787353498</v>
      </c>
      <c r="AL2504" s="99">
        <v>0</v>
      </c>
      <c r="AM2504" s="99">
        <v>135062.523748398</v>
      </c>
      <c r="AN2504" s="99">
        <v>25776768.2275391</v>
      </c>
      <c r="AO2504" s="99">
        <v>95414642.441406295</v>
      </c>
      <c r="AP2504" s="99">
        <v>9661.9295195341092</v>
      </c>
      <c r="AQ2504" s="99">
        <v>35185432.6259766</v>
      </c>
      <c r="AR2504" s="99">
        <v>25707301.705810498</v>
      </c>
      <c r="AS2504" s="99">
        <v>4731335.24816895</v>
      </c>
      <c r="AT2504" s="99">
        <v>0</v>
      </c>
      <c r="AU2504" s="99">
        <v>0</v>
      </c>
      <c r="AV2504" s="99">
        <v>71802244.893554702</v>
      </c>
      <c r="AW2504" s="99">
        <v>563278.80918121303</v>
      </c>
      <c r="AX2504" s="99">
        <v>13862148.739135699</v>
      </c>
      <c r="AY2504" s="99">
        <v>46069542.609863304</v>
      </c>
      <c r="AZ2504" s="99">
        <v>24315748.771240201</v>
      </c>
      <c r="BA2504" s="99">
        <v>34050013.4521484</v>
      </c>
      <c r="BB2504" s="99">
        <v>0</v>
      </c>
      <c r="BC2504" s="99">
        <v>12072688.197387701</v>
      </c>
      <c r="BD2504" s="99">
        <v>3904397.0775451702</v>
      </c>
      <c r="BE2504" s="99">
        <v>0</v>
      </c>
      <c r="BF2504" s="99">
        <v>1064112.7234954799</v>
      </c>
      <c r="BG2504" s="99">
        <v>72196568.8125</v>
      </c>
      <c r="BH2504" s="99">
        <v>22806657.076416001</v>
      </c>
      <c r="BI2504" s="99">
        <v>1439.49291609228</v>
      </c>
      <c r="BJ2504" s="99">
        <v>12759662.442993199</v>
      </c>
      <c r="BK2504" s="99">
        <v>9538314.48828125</v>
      </c>
      <c r="BL2504" s="99">
        <v>0</v>
      </c>
      <c r="BM2504" s="99">
        <v>0</v>
      </c>
      <c r="BN2504" s="99">
        <v>0</v>
      </c>
      <c r="BO2504" s="99">
        <v>0</v>
      </c>
      <c r="BP2504" s="99">
        <v>0</v>
      </c>
      <c r="BQ2504" s="99">
        <v>0</v>
      </c>
      <c r="BR2504" s="99">
        <v>14059178.3410645</v>
      </c>
      <c r="BS2504" s="99">
        <v>9289815.9827880897</v>
      </c>
      <c r="BT2504" s="99">
        <v>6623556.3001098596</v>
      </c>
      <c r="BU2504" s="99">
        <v>0</v>
      </c>
      <c r="BV2504" s="99">
        <v>5684564.7772216797</v>
      </c>
      <c r="BW2504" s="99">
        <v>450808.20382309001</v>
      </c>
      <c r="BX2504" s="99">
        <v>0</v>
      </c>
      <c r="BY2504" s="99">
        <v>0</v>
      </c>
      <c r="BZ2504" s="99">
        <v>0</v>
      </c>
      <c r="CA2504" s="99">
        <v>258406.89503479001</v>
      </c>
      <c r="CB2504" s="99">
        <v>15596968.6171875</v>
      </c>
      <c r="CC2504" s="99">
        <v>130483893.349609</v>
      </c>
      <c r="CD2504" s="99">
        <v>35565693.8271484</v>
      </c>
      <c r="CE2504" s="99">
        <v>4550.07673490047</v>
      </c>
      <c r="CF2504" s="99">
        <v>650350.44481658901</v>
      </c>
      <c r="CG2504" s="99">
        <v>5005018.3771362295</v>
      </c>
      <c r="CH2504" s="99">
        <v>0</v>
      </c>
      <c r="CI2504" s="99">
        <v>262965.28545761103</v>
      </c>
      <c r="CJ2504" s="99">
        <v>16247194.399292</v>
      </c>
      <c r="CK2504" s="99">
        <v>135476838.87109399</v>
      </c>
      <c r="CL2504" s="99">
        <v>36004974.0859375</v>
      </c>
      <c r="CM2504" s="166">
        <v>340010.28601837199</v>
      </c>
      <c r="CN2504" s="166">
        <v>41987138.533203103</v>
      </c>
      <c r="CO2504" s="166">
        <v>207582551.12304699</v>
      </c>
      <c r="CP2504" s="99">
        <v>36004974.0859375</v>
      </c>
      <c r="CQ2504" s="99">
        <v>0</v>
      </c>
      <c r="CR2504" s="99">
        <v>0</v>
      </c>
      <c r="CS2504" s="99">
        <v>0</v>
      </c>
      <c r="CT2504" s="99">
        <v>0</v>
      </c>
      <c r="CU2504" s="98">
        <v>61960.764640683003</v>
      </c>
      <c r="CV2504" s="98">
        <v>79620.439387413993</v>
      </c>
      <c r="CW2504" s="98">
        <v>16247319.062004089</v>
      </c>
      <c r="CX2504" s="98">
        <v>135488911.72674522</v>
      </c>
    </row>
    <row r="2505" spans="1:102" x14ac:dyDescent="0.2">
      <c r="A2505" s="98" t="s">
        <v>200</v>
      </c>
      <c r="B2505" s="100">
        <v>40148</v>
      </c>
      <c r="C2505" s="99">
        <v>201327.333816528</v>
      </c>
      <c r="D2505" s="99">
        <v>6.8397718129563101</v>
      </c>
      <c r="E2505" s="99">
        <v>57944.0047669411</v>
      </c>
      <c r="F2505" s="99">
        <v>47309.741534709901</v>
      </c>
      <c r="G2505" s="99">
        <v>4475.0520175695401</v>
      </c>
      <c r="H2505" s="99">
        <v>0</v>
      </c>
      <c r="I2505" s="99">
        <v>0</v>
      </c>
      <c r="J2505" s="99">
        <v>77475.105790138201</v>
      </c>
      <c r="K2505" s="99">
        <v>1296.28780905902</v>
      </c>
      <c r="L2505" s="99">
        <v>34302.428014278397</v>
      </c>
      <c r="M2505" s="99">
        <v>106101.93587112401</v>
      </c>
      <c r="N2505" s="99">
        <v>23016.432885646798</v>
      </c>
      <c r="O2505" s="99">
        <v>87180.685295104995</v>
      </c>
      <c r="P2505" s="99">
        <v>0</v>
      </c>
      <c r="Q2505" s="99">
        <v>13126.0084564686</v>
      </c>
      <c r="R2505" s="99">
        <v>3744.6629818975898</v>
      </c>
      <c r="S2505" s="99">
        <v>0</v>
      </c>
      <c r="T2505" s="99">
        <v>1006.50928090513</v>
      </c>
      <c r="U2505" s="99">
        <v>78806.187453270002</v>
      </c>
      <c r="V2505" s="99">
        <v>11244700.2233887</v>
      </c>
      <c r="W2505" s="99">
        <v>998.33977299928699</v>
      </c>
      <c r="X2505" s="99">
        <v>4320764.6638183603</v>
      </c>
      <c r="Y2505" s="99">
        <v>3259572.6226196298</v>
      </c>
      <c r="Z2505" s="99">
        <v>628445.50492858898</v>
      </c>
      <c r="AA2505" s="99">
        <v>0</v>
      </c>
      <c r="AB2505" s="99">
        <v>0</v>
      </c>
      <c r="AC2505" s="99">
        <v>25721787.815429699</v>
      </c>
      <c r="AD2505" s="99">
        <v>133728.42571258501</v>
      </c>
      <c r="AE2505" s="99">
        <v>1506346.95539856</v>
      </c>
      <c r="AF2505" s="99">
        <v>5381876.2901001005</v>
      </c>
      <c r="AG2505" s="99">
        <v>3082536.5636596698</v>
      </c>
      <c r="AH2505" s="99">
        <v>4142217.3486022898</v>
      </c>
      <c r="AI2505" s="99">
        <v>0</v>
      </c>
      <c r="AJ2505" s="99">
        <v>1477662.7211608901</v>
      </c>
      <c r="AK2505" s="99">
        <v>510393.28522110003</v>
      </c>
      <c r="AL2505" s="99">
        <v>0</v>
      </c>
      <c r="AM2505" s="99">
        <v>132788.94945907599</v>
      </c>
      <c r="AN2505" s="99">
        <v>25847942.872314502</v>
      </c>
      <c r="AO2505" s="99">
        <v>97273542.306640595</v>
      </c>
      <c r="AP2505" s="99">
        <v>9667.3986496925409</v>
      </c>
      <c r="AQ2505" s="99">
        <v>34143234.773925804</v>
      </c>
      <c r="AR2505" s="99">
        <v>25484721.9523926</v>
      </c>
      <c r="AS2505" s="99">
        <v>4865340.13244629</v>
      </c>
      <c r="AT2505" s="99">
        <v>0</v>
      </c>
      <c r="AU2505" s="99">
        <v>0</v>
      </c>
      <c r="AV2505" s="99">
        <v>72784920.373046905</v>
      </c>
      <c r="AW2505" s="99">
        <v>390002.71675872803</v>
      </c>
      <c r="AX2505" s="99">
        <v>13758834.954956099</v>
      </c>
      <c r="AY2505" s="99">
        <v>46449387.859863304</v>
      </c>
      <c r="AZ2505" s="99">
        <v>24249164.5461426</v>
      </c>
      <c r="BA2505" s="99">
        <v>35043389.495117202</v>
      </c>
      <c r="BB2505" s="99">
        <v>0</v>
      </c>
      <c r="BC2505" s="99">
        <v>12140949.865478501</v>
      </c>
      <c r="BD2505" s="99">
        <v>3929363.9493408198</v>
      </c>
      <c r="BE2505" s="99">
        <v>0</v>
      </c>
      <c r="BF2505" s="99">
        <v>1058712.41923523</v>
      </c>
      <c r="BG2505" s="99">
        <v>73465303.8125</v>
      </c>
      <c r="BH2505" s="99">
        <v>23426448.042480499</v>
      </c>
      <c r="BI2505" s="99">
        <v>1453.34155067801</v>
      </c>
      <c r="BJ2505" s="99">
        <v>12522283.0040283</v>
      </c>
      <c r="BK2505" s="99">
        <v>9483627.9046630897</v>
      </c>
      <c r="BL2505" s="99">
        <v>0</v>
      </c>
      <c r="BM2505" s="99">
        <v>0</v>
      </c>
      <c r="BN2505" s="99">
        <v>0</v>
      </c>
      <c r="BO2505" s="99">
        <v>0</v>
      </c>
      <c r="BP2505" s="99">
        <v>0</v>
      </c>
      <c r="BQ2505" s="99">
        <v>0</v>
      </c>
      <c r="BR2505" s="99">
        <v>14131648.450195299</v>
      </c>
      <c r="BS2505" s="99">
        <v>9248766.2497558594</v>
      </c>
      <c r="BT2505" s="99">
        <v>6816413.7533569299</v>
      </c>
      <c r="BU2505" s="99">
        <v>0</v>
      </c>
      <c r="BV2505" s="99">
        <v>5732442.2284545898</v>
      </c>
      <c r="BW2505" s="99">
        <v>455892.97238540603</v>
      </c>
      <c r="BX2505" s="99">
        <v>0</v>
      </c>
      <c r="BY2505" s="99">
        <v>0</v>
      </c>
      <c r="BZ2505" s="99">
        <v>0</v>
      </c>
      <c r="CA2505" s="99">
        <v>259289.28152656599</v>
      </c>
      <c r="CB2505" s="99">
        <v>15572147.614868199</v>
      </c>
      <c r="CC2505" s="99">
        <v>131416288.25293</v>
      </c>
      <c r="CD2505" s="99">
        <v>35987648.507324196</v>
      </c>
      <c r="CE2505" s="99">
        <v>4613.2689940333403</v>
      </c>
      <c r="CF2505" s="99">
        <v>644251.11765289295</v>
      </c>
      <c r="CG2505" s="99">
        <v>4990981.3644409198</v>
      </c>
      <c r="CH2505" s="99">
        <v>0</v>
      </c>
      <c r="CI2505" s="99">
        <v>263925.92240905802</v>
      </c>
      <c r="CJ2505" s="99">
        <v>16216218.6750488</v>
      </c>
      <c r="CK2505" s="99">
        <v>136417844.09960899</v>
      </c>
      <c r="CL2505" s="99">
        <v>36437888.479492202</v>
      </c>
      <c r="CM2505" s="166">
        <v>342168.44350433402</v>
      </c>
      <c r="CN2505" s="166">
        <v>42128797.690917999</v>
      </c>
      <c r="CO2505" s="166">
        <v>209980886.71679699</v>
      </c>
      <c r="CP2505" s="99">
        <v>36437888.479492202</v>
      </c>
      <c r="CQ2505" s="99">
        <v>0</v>
      </c>
      <c r="CR2505" s="99">
        <v>0</v>
      </c>
      <c r="CS2505" s="99">
        <v>0</v>
      </c>
      <c r="CT2505" s="99">
        <v>0</v>
      </c>
      <c r="CU2505" s="98">
        <v>59520.921123936998</v>
      </c>
      <c r="CV2505" s="98">
        <v>81202.598841537998</v>
      </c>
      <c r="CW2505" s="98">
        <v>16216398.732521093</v>
      </c>
      <c r="CX2505" s="98">
        <v>136407269.61737093</v>
      </c>
    </row>
    <row r="2506" spans="1:102" x14ac:dyDescent="0.2">
      <c r="A2506" s="98" t="s">
        <v>200</v>
      </c>
      <c r="B2506" s="100">
        <v>40238</v>
      </c>
      <c r="C2506" s="99">
        <v>202103.58188438401</v>
      </c>
      <c r="D2506" s="99">
        <v>6.8049130209837996</v>
      </c>
      <c r="E2506" s="99">
        <v>56283.1521811485</v>
      </c>
      <c r="F2506" s="99">
        <v>46421.204786300703</v>
      </c>
      <c r="G2506" s="99">
        <v>4527.9031192660304</v>
      </c>
      <c r="H2506" s="99">
        <v>0</v>
      </c>
      <c r="I2506" s="99">
        <v>0</v>
      </c>
      <c r="J2506" s="99">
        <v>78745.361044883699</v>
      </c>
      <c r="K2506" s="99">
        <v>984.49119228124596</v>
      </c>
      <c r="L2506" s="99">
        <v>34628.569022655502</v>
      </c>
      <c r="M2506" s="99">
        <v>105653.834385872</v>
      </c>
      <c r="N2506" s="99">
        <v>22801.7376253605</v>
      </c>
      <c r="O2506" s="99">
        <v>87163.648087501497</v>
      </c>
      <c r="P2506" s="99">
        <v>0</v>
      </c>
      <c r="Q2506" s="99">
        <v>13022.5162380934</v>
      </c>
      <c r="R2506" s="99">
        <v>3740.0405931174801</v>
      </c>
      <c r="S2506" s="99">
        <v>0</v>
      </c>
      <c r="T2506" s="99">
        <v>963.50007621943996</v>
      </c>
      <c r="U2506" s="99">
        <v>79702.433670043902</v>
      </c>
      <c r="V2506" s="99">
        <v>11333319.7969971</v>
      </c>
      <c r="W2506" s="99">
        <v>1253.8169555515101</v>
      </c>
      <c r="X2506" s="99">
        <v>4165427.2716979999</v>
      </c>
      <c r="Y2506" s="99">
        <v>3192624.0104675302</v>
      </c>
      <c r="Z2506" s="99">
        <v>633372.98337554897</v>
      </c>
      <c r="AA2506" s="99">
        <v>0</v>
      </c>
      <c r="AB2506" s="99">
        <v>0</v>
      </c>
      <c r="AC2506" s="99">
        <v>26210264.504394501</v>
      </c>
      <c r="AD2506" s="99">
        <v>95638.811972618103</v>
      </c>
      <c r="AE2506" s="99">
        <v>1479481.61157227</v>
      </c>
      <c r="AF2506" s="99">
        <v>5364926.0169677697</v>
      </c>
      <c r="AG2506" s="99">
        <v>3049380.5881347698</v>
      </c>
      <c r="AH2506" s="99">
        <v>4151114.12036133</v>
      </c>
      <c r="AI2506" s="99">
        <v>0</v>
      </c>
      <c r="AJ2506" s="99">
        <v>1466706.1528930699</v>
      </c>
      <c r="AK2506" s="99">
        <v>506808.03940963699</v>
      </c>
      <c r="AL2506" s="99">
        <v>0</v>
      </c>
      <c r="AM2506" s="99">
        <v>128679.769145012</v>
      </c>
      <c r="AN2506" s="99">
        <v>26264031.831787098</v>
      </c>
      <c r="AO2506" s="99">
        <v>98590472.211914107</v>
      </c>
      <c r="AP2506" s="99">
        <v>10275.038061618799</v>
      </c>
      <c r="AQ2506" s="99">
        <v>33294650.9370117</v>
      </c>
      <c r="AR2506" s="99">
        <v>25337533.2880859</v>
      </c>
      <c r="AS2506" s="99">
        <v>4947786.27770996</v>
      </c>
      <c r="AT2506" s="99">
        <v>0</v>
      </c>
      <c r="AU2506" s="99">
        <v>0</v>
      </c>
      <c r="AV2506" s="99">
        <v>74949896.691406295</v>
      </c>
      <c r="AW2506" s="99">
        <v>281402.76782607997</v>
      </c>
      <c r="AX2506" s="99">
        <v>13639406.4967041</v>
      </c>
      <c r="AY2506" s="99">
        <v>46749903.039550804</v>
      </c>
      <c r="AZ2506" s="99">
        <v>24212362.665283199</v>
      </c>
      <c r="BA2506" s="99">
        <v>35373405.355468802</v>
      </c>
      <c r="BB2506" s="99">
        <v>0</v>
      </c>
      <c r="BC2506" s="99">
        <v>12106036.696533199</v>
      </c>
      <c r="BD2506" s="99">
        <v>3933578.8342590299</v>
      </c>
      <c r="BE2506" s="99">
        <v>0</v>
      </c>
      <c r="BF2506" s="99">
        <v>1033751.2934646599</v>
      </c>
      <c r="BG2506" s="99">
        <v>75180962.8671875</v>
      </c>
      <c r="BH2506" s="99">
        <v>23828213.0161133</v>
      </c>
      <c r="BI2506" s="99">
        <v>844.53823067992903</v>
      </c>
      <c r="BJ2506" s="99">
        <v>12293071.3826904</v>
      </c>
      <c r="BK2506" s="99">
        <v>9410047.6749267597</v>
      </c>
      <c r="BL2506" s="99">
        <v>0</v>
      </c>
      <c r="BM2506" s="99">
        <v>0</v>
      </c>
      <c r="BN2506" s="99">
        <v>0</v>
      </c>
      <c r="BO2506" s="99">
        <v>0</v>
      </c>
      <c r="BP2506" s="99">
        <v>0</v>
      </c>
      <c r="BQ2506" s="99">
        <v>0</v>
      </c>
      <c r="BR2506" s="99">
        <v>14303413.369140601</v>
      </c>
      <c r="BS2506" s="99">
        <v>9224197.7644043006</v>
      </c>
      <c r="BT2506" s="99">
        <v>6881165.4667358398</v>
      </c>
      <c r="BU2506" s="99">
        <v>0</v>
      </c>
      <c r="BV2506" s="99">
        <v>5720005.7295532199</v>
      </c>
      <c r="BW2506" s="99">
        <v>448153.289428711</v>
      </c>
      <c r="BX2506" s="99">
        <v>0</v>
      </c>
      <c r="BY2506" s="99">
        <v>0</v>
      </c>
      <c r="BZ2506" s="99">
        <v>0</v>
      </c>
      <c r="CA2506" s="99">
        <v>258424.46170997599</v>
      </c>
      <c r="CB2506" s="99">
        <v>15510248.005127</v>
      </c>
      <c r="CC2506" s="99">
        <v>131966409.28613301</v>
      </c>
      <c r="CD2506" s="99">
        <v>36113668.4140625</v>
      </c>
      <c r="CE2506" s="99">
        <v>4534.8658664822597</v>
      </c>
      <c r="CF2506" s="99">
        <v>638709.99348449695</v>
      </c>
      <c r="CG2506" s="99">
        <v>4986153.2636718797</v>
      </c>
      <c r="CH2506" s="99">
        <v>0</v>
      </c>
      <c r="CI2506" s="99">
        <v>262924.70464324998</v>
      </c>
      <c r="CJ2506" s="99">
        <v>16149774.222168</v>
      </c>
      <c r="CK2506" s="99">
        <v>136956464.04296899</v>
      </c>
      <c r="CL2506" s="99">
        <v>36586484.975097701</v>
      </c>
      <c r="CM2506" s="166">
        <v>342008.183361053</v>
      </c>
      <c r="CN2506" s="166">
        <v>42497063.6328125</v>
      </c>
      <c r="CO2506" s="166">
        <v>212134464.85546899</v>
      </c>
      <c r="CP2506" s="99">
        <v>36586484.975097701</v>
      </c>
      <c r="CQ2506" s="99">
        <v>0</v>
      </c>
      <c r="CR2506" s="99">
        <v>0</v>
      </c>
      <c r="CS2506" s="99">
        <v>0</v>
      </c>
      <c r="CT2506" s="99">
        <v>0</v>
      </c>
      <c r="CU2506" s="98">
        <v>57310.547195102001</v>
      </c>
      <c r="CV2506" s="98">
        <v>82585.193215776002</v>
      </c>
      <c r="CW2506" s="98">
        <v>16148957.998611497</v>
      </c>
      <c r="CX2506" s="98">
        <v>136952562.5498049</v>
      </c>
    </row>
    <row r="2507" spans="1:102" x14ac:dyDescent="0.2">
      <c r="A2507" s="98" t="s">
        <v>200</v>
      </c>
      <c r="B2507" s="100">
        <v>40330</v>
      </c>
      <c r="C2507" s="99">
        <v>204676.36387825001</v>
      </c>
      <c r="D2507" s="99">
        <v>7.06526189198485</v>
      </c>
      <c r="E2507" s="99">
        <v>55071.719202041597</v>
      </c>
      <c r="F2507" s="99">
        <v>45670.817332744598</v>
      </c>
      <c r="G2507" s="99">
        <v>4622.2023892998704</v>
      </c>
      <c r="H2507" s="99">
        <v>0</v>
      </c>
      <c r="I2507" s="99">
        <v>0</v>
      </c>
      <c r="J2507" s="99">
        <v>79836.535212516799</v>
      </c>
      <c r="K2507" s="99">
        <v>857.72439368069195</v>
      </c>
      <c r="L2507" s="99">
        <v>35745.528518199899</v>
      </c>
      <c r="M2507" s="99">
        <v>106493.181537628</v>
      </c>
      <c r="N2507" s="99">
        <v>22671.750030756</v>
      </c>
      <c r="O2507" s="99">
        <v>88085.386644363403</v>
      </c>
      <c r="P2507" s="99">
        <v>0</v>
      </c>
      <c r="Q2507" s="99">
        <v>12902.4405124187</v>
      </c>
      <c r="R2507" s="99">
        <v>3785.36459985375</v>
      </c>
      <c r="S2507" s="99">
        <v>0</v>
      </c>
      <c r="T2507" s="99">
        <v>957.247241690755</v>
      </c>
      <c r="U2507" s="99">
        <v>80634.645136833205</v>
      </c>
      <c r="V2507" s="99">
        <v>11365535.197021499</v>
      </c>
      <c r="W2507" s="99">
        <v>960.234018459916</v>
      </c>
      <c r="X2507" s="99">
        <v>4029127.20953369</v>
      </c>
      <c r="Y2507" s="99">
        <v>3104930.0474243201</v>
      </c>
      <c r="Z2507" s="99">
        <v>638678.80761718797</v>
      </c>
      <c r="AA2507" s="99">
        <v>0</v>
      </c>
      <c r="AB2507" s="99">
        <v>0</v>
      </c>
      <c r="AC2507" s="99">
        <v>26616732.087402299</v>
      </c>
      <c r="AD2507" s="99">
        <v>84645.957581520095</v>
      </c>
      <c r="AE2507" s="99">
        <v>1489834.24403381</v>
      </c>
      <c r="AF2507" s="99">
        <v>5354928.73583984</v>
      </c>
      <c r="AG2507" s="99">
        <v>3003986.2182006799</v>
      </c>
      <c r="AH2507" s="99">
        <v>4152118.95422363</v>
      </c>
      <c r="AI2507" s="99">
        <v>0</v>
      </c>
      <c r="AJ2507" s="99">
        <v>1447876.4188842799</v>
      </c>
      <c r="AK2507" s="99">
        <v>508653.88543701201</v>
      </c>
      <c r="AL2507" s="99">
        <v>0</v>
      </c>
      <c r="AM2507" s="99">
        <v>126239.98372364001</v>
      </c>
      <c r="AN2507" s="99">
        <v>26546446.8596191</v>
      </c>
      <c r="AO2507" s="99">
        <v>99589013.145507798</v>
      </c>
      <c r="AP2507" s="99">
        <v>10861.1082476377</v>
      </c>
      <c r="AQ2507" s="99">
        <v>32327345.6396484</v>
      </c>
      <c r="AR2507" s="99">
        <v>24710813.839599598</v>
      </c>
      <c r="AS2507" s="99">
        <v>5016404.4055786096</v>
      </c>
      <c r="AT2507" s="99">
        <v>0</v>
      </c>
      <c r="AU2507" s="99">
        <v>0</v>
      </c>
      <c r="AV2507" s="99">
        <v>76594871.4296875</v>
      </c>
      <c r="AW2507" s="99">
        <v>249878.02729225199</v>
      </c>
      <c r="AX2507" s="99">
        <v>13869328.276001001</v>
      </c>
      <c r="AY2507" s="99">
        <v>46962451.126464799</v>
      </c>
      <c r="AZ2507" s="99">
        <v>23921095.645752002</v>
      </c>
      <c r="BA2507" s="99">
        <v>35602911.069824196</v>
      </c>
      <c r="BB2507" s="99">
        <v>0</v>
      </c>
      <c r="BC2507" s="99">
        <v>12009670.270873999</v>
      </c>
      <c r="BD2507" s="99">
        <v>3974312.50708008</v>
      </c>
      <c r="BE2507" s="99">
        <v>0</v>
      </c>
      <c r="BF2507" s="99">
        <v>1018404.07109833</v>
      </c>
      <c r="BG2507" s="99">
        <v>76779863.607421905</v>
      </c>
      <c r="BH2507" s="99">
        <v>24308593.932861298</v>
      </c>
      <c r="BI2507" s="99">
        <v>1020.17237434536</v>
      </c>
      <c r="BJ2507" s="99">
        <v>12047501.0910645</v>
      </c>
      <c r="BK2507" s="99">
        <v>9244179.57104492</v>
      </c>
      <c r="BL2507" s="99">
        <v>0</v>
      </c>
      <c r="BM2507" s="99">
        <v>0</v>
      </c>
      <c r="BN2507" s="99">
        <v>0</v>
      </c>
      <c r="BO2507" s="99">
        <v>0</v>
      </c>
      <c r="BP2507" s="99">
        <v>0</v>
      </c>
      <c r="BQ2507" s="99">
        <v>0</v>
      </c>
      <c r="BR2507" s="99">
        <v>14502034.4729004</v>
      </c>
      <c r="BS2507" s="99">
        <v>9155402.4444580097</v>
      </c>
      <c r="BT2507" s="99">
        <v>6924926.2446899395</v>
      </c>
      <c r="BU2507" s="99">
        <v>0</v>
      </c>
      <c r="BV2507" s="99">
        <v>5686322.5872802697</v>
      </c>
      <c r="BW2507" s="99">
        <v>452235.99020385701</v>
      </c>
      <c r="BX2507" s="99">
        <v>0</v>
      </c>
      <c r="BY2507" s="99">
        <v>0</v>
      </c>
      <c r="BZ2507" s="99">
        <v>0</v>
      </c>
      <c r="CA2507" s="99">
        <v>259856.5203228</v>
      </c>
      <c r="CB2507" s="99">
        <v>15389022.306152301</v>
      </c>
      <c r="CC2507" s="99">
        <v>131941831.915039</v>
      </c>
      <c r="CD2507" s="99">
        <v>36337416.812988304</v>
      </c>
      <c r="CE2507" s="99">
        <v>4619.8126701116598</v>
      </c>
      <c r="CF2507" s="99">
        <v>633072.92249298096</v>
      </c>
      <c r="CG2507" s="99">
        <v>4981063.2517700205</v>
      </c>
      <c r="CH2507" s="99">
        <v>0</v>
      </c>
      <c r="CI2507" s="99">
        <v>264476.95116806001</v>
      </c>
      <c r="CJ2507" s="99">
        <v>16021718.701293901</v>
      </c>
      <c r="CK2507" s="99">
        <v>136915092.36914101</v>
      </c>
      <c r="CL2507" s="99">
        <v>36794409.611328103</v>
      </c>
      <c r="CM2507" s="166">
        <v>344242.29291534401</v>
      </c>
      <c r="CN2507" s="166">
        <v>42620093.761718802</v>
      </c>
      <c r="CO2507" s="166">
        <v>213477682.40234399</v>
      </c>
      <c r="CP2507" s="99">
        <v>36794409.611328103</v>
      </c>
      <c r="CQ2507" s="99">
        <v>0</v>
      </c>
      <c r="CR2507" s="99">
        <v>0</v>
      </c>
      <c r="CS2507" s="99">
        <v>0</v>
      </c>
      <c r="CT2507" s="99">
        <v>0</v>
      </c>
      <c r="CU2507" s="98">
        <v>55810.872767317</v>
      </c>
      <c r="CV2507" s="98">
        <v>83779.015947431995</v>
      </c>
      <c r="CW2507" s="98">
        <v>16022095.228645282</v>
      </c>
      <c r="CX2507" s="98">
        <v>136922895.16680902</v>
      </c>
    </row>
    <row r="2508" spans="1:102" x14ac:dyDescent="0.2">
      <c r="A2508" s="98" t="s">
        <v>200</v>
      </c>
      <c r="B2508" s="100">
        <v>40422</v>
      </c>
      <c r="C2508" s="99">
        <v>204687.762825012</v>
      </c>
      <c r="D2508" s="99">
        <v>8.3341424559475907</v>
      </c>
      <c r="E2508" s="99">
        <v>53172.092813491799</v>
      </c>
      <c r="F2508" s="99">
        <v>44469.244045257597</v>
      </c>
      <c r="G2508" s="99">
        <v>4635.3754605054901</v>
      </c>
      <c r="H2508" s="99">
        <v>0</v>
      </c>
      <c r="I2508" s="99">
        <v>0</v>
      </c>
      <c r="J2508" s="99">
        <v>80567.295429229707</v>
      </c>
      <c r="K2508" s="99">
        <v>762.19802908599399</v>
      </c>
      <c r="L2508" s="99">
        <v>34715.745722770698</v>
      </c>
      <c r="M2508" s="99">
        <v>105852.857327461</v>
      </c>
      <c r="N2508" s="99">
        <v>22402.982182025899</v>
      </c>
      <c r="O2508" s="99">
        <v>87365.021759986907</v>
      </c>
      <c r="P2508" s="99">
        <v>0</v>
      </c>
      <c r="Q2508" s="99">
        <v>12745.3935773373</v>
      </c>
      <c r="R2508" s="99">
        <v>3832.0308789610899</v>
      </c>
      <c r="S2508" s="99">
        <v>0</v>
      </c>
      <c r="T2508" s="99">
        <v>942.47681501507805</v>
      </c>
      <c r="U2508" s="99">
        <v>81390.6533346176</v>
      </c>
      <c r="V2508" s="99">
        <v>11395169.047973599</v>
      </c>
      <c r="W2508" s="99">
        <v>1260.1829851418699</v>
      </c>
      <c r="X2508" s="99">
        <v>3916199.6963501</v>
      </c>
      <c r="Y2508" s="99">
        <v>3056377.8591003399</v>
      </c>
      <c r="Z2508" s="99">
        <v>639045.72576141404</v>
      </c>
      <c r="AA2508" s="99">
        <v>0</v>
      </c>
      <c r="AB2508" s="99">
        <v>0</v>
      </c>
      <c r="AC2508" s="99">
        <v>26958615.998779301</v>
      </c>
      <c r="AD2508" s="99">
        <v>75725.891311645493</v>
      </c>
      <c r="AE2508" s="99">
        <v>1463740.4688568099</v>
      </c>
      <c r="AF2508" s="99">
        <v>5349130.8130493201</v>
      </c>
      <c r="AG2508" s="99">
        <v>2964857.36120605</v>
      </c>
      <c r="AH2508" s="99">
        <v>4066762.8876342801</v>
      </c>
      <c r="AI2508" s="99">
        <v>0</v>
      </c>
      <c r="AJ2508" s="99">
        <v>1435958.7967681901</v>
      </c>
      <c r="AK2508" s="99">
        <v>512752.15354537999</v>
      </c>
      <c r="AL2508" s="99">
        <v>0</v>
      </c>
      <c r="AM2508" s="99">
        <v>123774.941941261</v>
      </c>
      <c r="AN2508" s="99">
        <v>27052288.2819824</v>
      </c>
      <c r="AO2508" s="99">
        <v>100201175.03906301</v>
      </c>
      <c r="AP2508" s="99">
        <v>12419.4620209932</v>
      </c>
      <c r="AQ2508" s="99">
        <v>31351361.4443359</v>
      </c>
      <c r="AR2508" s="99">
        <v>24188044.431152299</v>
      </c>
      <c r="AS2508" s="99">
        <v>5058197.4426879901</v>
      </c>
      <c r="AT2508" s="99">
        <v>0</v>
      </c>
      <c r="AU2508" s="99">
        <v>0</v>
      </c>
      <c r="AV2508" s="99">
        <v>77917896.081054702</v>
      </c>
      <c r="AW2508" s="99">
        <v>224673.054920197</v>
      </c>
      <c r="AX2508" s="99">
        <v>13570257.411743199</v>
      </c>
      <c r="AY2508" s="99">
        <v>47078330.4072266</v>
      </c>
      <c r="AZ2508" s="99">
        <v>23679582.995605499</v>
      </c>
      <c r="BA2508" s="99">
        <v>34935943.730468802</v>
      </c>
      <c r="BB2508" s="99">
        <v>0</v>
      </c>
      <c r="BC2508" s="99">
        <v>11924538.7808838</v>
      </c>
      <c r="BD2508" s="99">
        <v>4010050.10119629</v>
      </c>
      <c r="BE2508" s="99">
        <v>0</v>
      </c>
      <c r="BF2508" s="99">
        <v>1005737.32660675</v>
      </c>
      <c r="BG2508" s="99">
        <v>78107899.568359405</v>
      </c>
      <c r="BH2508" s="99">
        <v>24110433.0617676</v>
      </c>
      <c r="BI2508" s="99">
        <v>1908.2406456917499</v>
      </c>
      <c r="BJ2508" s="99">
        <v>11740720.3355713</v>
      </c>
      <c r="BK2508" s="99">
        <v>9033613.2987060491</v>
      </c>
      <c r="BL2508" s="99">
        <v>0</v>
      </c>
      <c r="BM2508" s="99">
        <v>0</v>
      </c>
      <c r="BN2508" s="99">
        <v>0</v>
      </c>
      <c r="BO2508" s="99">
        <v>0</v>
      </c>
      <c r="BP2508" s="99">
        <v>0</v>
      </c>
      <c r="BQ2508" s="99">
        <v>0</v>
      </c>
      <c r="BR2508" s="99">
        <v>14480087.9246826</v>
      </c>
      <c r="BS2508" s="99">
        <v>9063905.6896972694</v>
      </c>
      <c r="BT2508" s="99">
        <v>6794771.3093872098</v>
      </c>
      <c r="BU2508" s="99">
        <v>0</v>
      </c>
      <c r="BV2508" s="99">
        <v>5646094.9786377</v>
      </c>
      <c r="BW2508" s="99">
        <v>461263.402111053</v>
      </c>
      <c r="BX2508" s="99">
        <v>0</v>
      </c>
      <c r="BY2508" s="99">
        <v>0</v>
      </c>
      <c r="BZ2508" s="99">
        <v>0</v>
      </c>
      <c r="CA2508" s="99">
        <v>257724.052747726</v>
      </c>
      <c r="CB2508" s="99">
        <v>15297672.506225601</v>
      </c>
      <c r="CC2508" s="99">
        <v>131381972.90820301</v>
      </c>
      <c r="CD2508" s="99">
        <v>35830502.104003899</v>
      </c>
      <c r="CE2508" s="99">
        <v>4642.4913716316196</v>
      </c>
      <c r="CF2508" s="99">
        <v>639400.13849639904</v>
      </c>
      <c r="CG2508" s="99">
        <v>5052194.64953613</v>
      </c>
      <c r="CH2508" s="99">
        <v>0</v>
      </c>
      <c r="CI2508" s="99">
        <v>262377.83860778803</v>
      </c>
      <c r="CJ2508" s="99">
        <v>15935839.287475601</v>
      </c>
      <c r="CK2508" s="99">
        <v>136425495.42578101</v>
      </c>
      <c r="CL2508" s="99">
        <v>36278545.677734397</v>
      </c>
      <c r="CM2508" s="166">
        <v>343152.94642257702</v>
      </c>
      <c r="CN2508" s="166">
        <v>42894753.095214799</v>
      </c>
      <c r="CO2508" s="166">
        <v>214491884.90625</v>
      </c>
      <c r="CP2508" s="99">
        <v>36278545.677734397</v>
      </c>
      <c r="CQ2508" s="99">
        <v>0</v>
      </c>
      <c r="CR2508" s="99">
        <v>0</v>
      </c>
      <c r="CS2508" s="99">
        <v>0</v>
      </c>
      <c r="CT2508" s="99">
        <v>0</v>
      </c>
      <c r="CU2508" s="98">
        <v>53948.012217265998</v>
      </c>
      <c r="CV2508" s="98">
        <v>84520.472505441998</v>
      </c>
      <c r="CW2508" s="98">
        <v>15937072.644722</v>
      </c>
      <c r="CX2508" s="98">
        <v>136434167.55773914</v>
      </c>
    </row>
    <row r="2509" spans="1:102" x14ac:dyDescent="0.2">
      <c r="A2509" s="98" t="s">
        <v>200</v>
      </c>
      <c r="B2509" s="100">
        <v>40513</v>
      </c>
      <c r="C2509" s="99">
        <v>203547.26645088199</v>
      </c>
      <c r="D2509" s="99">
        <v>7.8663952099741401</v>
      </c>
      <c r="E2509" s="99">
        <v>51742.714628219597</v>
      </c>
      <c r="F2509" s="99">
        <v>43299.273792266802</v>
      </c>
      <c r="G2509" s="99">
        <v>4669.0148744583103</v>
      </c>
      <c r="H2509" s="99">
        <v>0</v>
      </c>
      <c r="I2509" s="99">
        <v>0</v>
      </c>
      <c r="J2509" s="99">
        <v>81625.243190765395</v>
      </c>
      <c r="K2509" s="99">
        <v>708.20138980448201</v>
      </c>
      <c r="L2509" s="99">
        <v>44614.643630981402</v>
      </c>
      <c r="M2509" s="99">
        <v>104875.958425522</v>
      </c>
      <c r="N2509" s="99">
        <v>22135.041061878201</v>
      </c>
      <c r="O2509" s="99">
        <v>85175.118764877305</v>
      </c>
      <c r="P2509" s="99">
        <v>0</v>
      </c>
      <c r="Q2509" s="99">
        <v>12578.562502265</v>
      </c>
      <c r="R2509" s="99">
        <v>3788.2319102585302</v>
      </c>
      <c r="S2509" s="99">
        <v>0</v>
      </c>
      <c r="T2509" s="99">
        <v>1142.3970616757899</v>
      </c>
      <c r="U2509" s="99">
        <v>82343.119303703294</v>
      </c>
      <c r="V2509" s="99">
        <v>11284449.7537842</v>
      </c>
      <c r="W2509" s="99">
        <v>1058.4320396482899</v>
      </c>
      <c r="X2509" s="99">
        <v>3755604.9978027302</v>
      </c>
      <c r="Y2509" s="99">
        <v>2929916.7426452599</v>
      </c>
      <c r="Z2509" s="99">
        <v>638064.74919891404</v>
      </c>
      <c r="AA2509" s="99">
        <v>0</v>
      </c>
      <c r="AB2509" s="99">
        <v>0</v>
      </c>
      <c r="AC2509" s="99">
        <v>27127962.845458999</v>
      </c>
      <c r="AD2509" s="99">
        <v>72377.357933044404</v>
      </c>
      <c r="AE2509" s="99">
        <v>1653987.53700256</v>
      </c>
      <c r="AF2509" s="99">
        <v>5296507.04016113</v>
      </c>
      <c r="AG2509" s="99">
        <v>2904698.2427368201</v>
      </c>
      <c r="AH2509" s="99">
        <v>3793883.1220397898</v>
      </c>
      <c r="AI2509" s="99">
        <v>0</v>
      </c>
      <c r="AJ2509" s="99">
        <v>1394572.1755218499</v>
      </c>
      <c r="AK2509" s="99">
        <v>496205.07804107701</v>
      </c>
      <c r="AL2509" s="99">
        <v>0</v>
      </c>
      <c r="AM2509" s="99">
        <v>134565.43828582799</v>
      </c>
      <c r="AN2509" s="99">
        <v>27175328.105468798</v>
      </c>
      <c r="AO2509" s="99">
        <v>99827255.644531295</v>
      </c>
      <c r="AP2509" s="99">
        <v>9922.2119288444501</v>
      </c>
      <c r="AQ2509" s="99">
        <v>30245869.142822299</v>
      </c>
      <c r="AR2509" s="99">
        <v>23483437.372558601</v>
      </c>
      <c r="AS2509" s="99">
        <v>5068198.2716674795</v>
      </c>
      <c r="AT2509" s="99">
        <v>0</v>
      </c>
      <c r="AU2509" s="99">
        <v>0</v>
      </c>
      <c r="AV2509" s="99">
        <v>79258757.727539107</v>
      </c>
      <c r="AW2509" s="99">
        <v>217439.872814178</v>
      </c>
      <c r="AX2509" s="99">
        <v>15366454.8009033</v>
      </c>
      <c r="AY2509" s="99">
        <v>46933285.911132798</v>
      </c>
      <c r="AZ2509" s="99">
        <v>23274657.510742199</v>
      </c>
      <c r="BA2509" s="99">
        <v>32810385.872070301</v>
      </c>
      <c r="BB2509" s="99">
        <v>0</v>
      </c>
      <c r="BC2509" s="99">
        <v>11624565.8553467</v>
      </c>
      <c r="BD2509" s="99">
        <v>3915961.82958984</v>
      </c>
      <c r="BE2509" s="99">
        <v>0</v>
      </c>
      <c r="BF2509" s="99">
        <v>1106272.6398315399</v>
      </c>
      <c r="BG2509" s="99">
        <v>79587774.9375</v>
      </c>
      <c r="BH2509" s="99">
        <v>23896581.650390599</v>
      </c>
      <c r="BI2509" s="99">
        <v>1958.7316270321601</v>
      </c>
      <c r="BJ2509" s="99">
        <v>11466969.8519287</v>
      </c>
      <c r="BK2509" s="99">
        <v>8789558.6401367206</v>
      </c>
      <c r="BL2509" s="99">
        <v>0</v>
      </c>
      <c r="BM2509" s="99">
        <v>0</v>
      </c>
      <c r="BN2509" s="99">
        <v>0</v>
      </c>
      <c r="BO2509" s="99">
        <v>0</v>
      </c>
      <c r="BP2509" s="99">
        <v>0</v>
      </c>
      <c r="BQ2509" s="99">
        <v>0</v>
      </c>
      <c r="BR2509" s="99">
        <v>14431204.9759521</v>
      </c>
      <c r="BS2509" s="99">
        <v>8939124.0841064509</v>
      </c>
      <c r="BT2509" s="99">
        <v>6378904.5330200205</v>
      </c>
      <c r="BU2509" s="99">
        <v>0</v>
      </c>
      <c r="BV2509" s="99">
        <v>5577028.16650391</v>
      </c>
      <c r="BW2509" s="99">
        <v>429647.76152419997</v>
      </c>
      <c r="BX2509" s="99">
        <v>0</v>
      </c>
      <c r="BY2509" s="99">
        <v>0</v>
      </c>
      <c r="BZ2509" s="99">
        <v>0</v>
      </c>
      <c r="CA2509" s="99">
        <v>255329.24512100199</v>
      </c>
      <c r="CB2509" s="99">
        <v>15056248.824585</v>
      </c>
      <c r="CC2509" s="99">
        <v>130214296.71582</v>
      </c>
      <c r="CD2509" s="99">
        <v>35437773.638183601</v>
      </c>
      <c r="CE2509" s="99">
        <v>4663.5478211641303</v>
      </c>
      <c r="CF2509" s="99">
        <v>633982.23229217494</v>
      </c>
      <c r="CG2509" s="99">
        <v>5038921.9247436495</v>
      </c>
      <c r="CH2509" s="99">
        <v>0</v>
      </c>
      <c r="CI2509" s="99">
        <v>260015.08950042701</v>
      </c>
      <c r="CJ2509" s="99">
        <v>15690078.052856401</v>
      </c>
      <c r="CK2509" s="99">
        <v>135255877.06445301</v>
      </c>
      <c r="CL2509" s="99">
        <v>35863155.413574196</v>
      </c>
      <c r="CM2509" s="166">
        <v>341655.690494537</v>
      </c>
      <c r="CN2509" s="166">
        <v>42881386.167480499</v>
      </c>
      <c r="CO2509" s="166">
        <v>214850432.87304699</v>
      </c>
      <c r="CP2509" s="99">
        <v>35863155.413574196</v>
      </c>
      <c r="CQ2509" s="99">
        <v>0</v>
      </c>
      <c r="CR2509" s="99">
        <v>0</v>
      </c>
      <c r="CS2509" s="99">
        <v>0</v>
      </c>
      <c r="CT2509" s="99">
        <v>0</v>
      </c>
      <c r="CU2509" s="98">
        <v>52508.904781985002</v>
      </c>
      <c r="CV2509" s="98">
        <v>85573.071846442996</v>
      </c>
      <c r="CW2509" s="98">
        <v>15690231.056877175</v>
      </c>
      <c r="CX2509" s="98">
        <v>135253218.64056364</v>
      </c>
    </row>
    <row r="2510" spans="1:102" x14ac:dyDescent="0.2">
      <c r="A2510" s="98" t="s">
        <v>200</v>
      </c>
      <c r="B2510" s="100">
        <v>40603</v>
      </c>
      <c r="C2510" s="99">
        <v>203853.378894806</v>
      </c>
      <c r="D2510" s="99">
        <v>5.8186453949892902</v>
      </c>
      <c r="E2510" s="99">
        <v>50572.175820350603</v>
      </c>
      <c r="F2510" s="99">
        <v>42330.751168727897</v>
      </c>
      <c r="G2510" s="99">
        <v>4708.7185865640604</v>
      </c>
      <c r="H2510" s="99">
        <v>0</v>
      </c>
      <c r="I2510" s="99">
        <v>0</v>
      </c>
      <c r="J2510" s="99">
        <v>82570.713089942903</v>
      </c>
      <c r="K2510" s="99">
        <v>680.03159248083796</v>
      </c>
      <c r="L2510" s="99">
        <v>113676.61833000201</v>
      </c>
      <c r="M2510" s="99">
        <v>104995.74320030199</v>
      </c>
      <c r="N2510" s="99">
        <v>21838.705080032301</v>
      </c>
      <c r="O2510" s="99">
        <v>0</v>
      </c>
      <c r="P2510" s="99">
        <v>0</v>
      </c>
      <c r="Q2510" s="99">
        <v>12711.964383721401</v>
      </c>
      <c r="R2510" s="99">
        <v>0</v>
      </c>
      <c r="S2510" s="99">
        <v>0</v>
      </c>
      <c r="T2510" s="99">
        <v>4664.9011388421104</v>
      </c>
      <c r="U2510" s="99">
        <v>83223.701755523696</v>
      </c>
      <c r="V2510" s="99">
        <v>11212349.400878901</v>
      </c>
      <c r="W2510" s="99">
        <v>782.41673566401005</v>
      </c>
      <c r="X2510" s="99">
        <v>3693835.46380615</v>
      </c>
      <c r="Y2510" s="99">
        <v>2895530.5325317401</v>
      </c>
      <c r="Z2510" s="99">
        <v>644848.066795349</v>
      </c>
      <c r="AA2510" s="99">
        <v>0</v>
      </c>
      <c r="AB2510" s="99">
        <v>0</v>
      </c>
      <c r="AC2510" s="99">
        <v>27540802.2817383</v>
      </c>
      <c r="AD2510" s="99">
        <v>71554.480038642898</v>
      </c>
      <c r="AE2510" s="99">
        <v>5384810.5957031297</v>
      </c>
      <c r="AF2510" s="99">
        <v>5270382.0571899395</v>
      </c>
      <c r="AG2510" s="99">
        <v>2822030.07843018</v>
      </c>
      <c r="AH2510" s="99">
        <v>0</v>
      </c>
      <c r="AI2510" s="99">
        <v>0</v>
      </c>
      <c r="AJ2510" s="99">
        <v>1426630.02690125</v>
      </c>
      <c r="AK2510" s="99">
        <v>0</v>
      </c>
      <c r="AL2510" s="99">
        <v>0</v>
      </c>
      <c r="AM2510" s="99">
        <v>637454.03884124802</v>
      </c>
      <c r="AN2510" s="99">
        <v>27495525.920654301</v>
      </c>
      <c r="AO2510" s="99">
        <v>99961088.180664107</v>
      </c>
      <c r="AP2510" s="99">
        <v>8415.5969665050507</v>
      </c>
      <c r="AQ2510" s="99">
        <v>29768767.238037098</v>
      </c>
      <c r="AR2510" s="99">
        <v>23096750.732177701</v>
      </c>
      <c r="AS2510" s="99">
        <v>5125871.1865844699</v>
      </c>
      <c r="AT2510" s="99">
        <v>0</v>
      </c>
      <c r="AU2510" s="99">
        <v>0</v>
      </c>
      <c r="AV2510" s="99">
        <v>81209205.327148393</v>
      </c>
      <c r="AW2510" s="99">
        <v>216594.65344238299</v>
      </c>
      <c r="AX2510" s="99">
        <v>48048888.630859397</v>
      </c>
      <c r="AY2510" s="99">
        <v>47041189.456542999</v>
      </c>
      <c r="AZ2510" s="99">
        <v>22719982.017089799</v>
      </c>
      <c r="BA2510" s="99">
        <v>0</v>
      </c>
      <c r="BB2510" s="99">
        <v>0</v>
      </c>
      <c r="BC2510" s="99">
        <v>11946897.9089355</v>
      </c>
      <c r="BD2510" s="99">
        <v>0</v>
      </c>
      <c r="BE2510" s="99">
        <v>0</v>
      </c>
      <c r="BF2510" s="99">
        <v>5065303.0448608398</v>
      </c>
      <c r="BG2510" s="99">
        <v>81364454.855468795</v>
      </c>
      <c r="BH2510" s="99">
        <v>18421291.590087902</v>
      </c>
      <c r="BI2510" s="99">
        <v>1426.78036685288</v>
      </c>
      <c r="BJ2510" s="99">
        <v>10471307.8878174</v>
      </c>
      <c r="BK2510" s="99">
        <v>8349828.6787719699</v>
      </c>
      <c r="BL2510" s="99">
        <v>0</v>
      </c>
      <c r="BM2510" s="99">
        <v>0</v>
      </c>
      <c r="BN2510" s="99">
        <v>0</v>
      </c>
      <c r="BO2510" s="99">
        <v>0</v>
      </c>
      <c r="BP2510" s="99">
        <v>0</v>
      </c>
      <c r="BQ2510" s="99">
        <v>0</v>
      </c>
      <c r="BR2510" s="99">
        <v>14421700.842163101</v>
      </c>
      <c r="BS2510" s="99">
        <v>8723489.8861084003</v>
      </c>
      <c r="BT2510" s="99">
        <v>0</v>
      </c>
      <c r="BU2510" s="99">
        <v>0</v>
      </c>
      <c r="BV2510" s="99">
        <v>5710242.2310180701</v>
      </c>
      <c r="BW2510" s="99">
        <v>0</v>
      </c>
      <c r="BX2510" s="99">
        <v>0</v>
      </c>
      <c r="BY2510" s="99">
        <v>0</v>
      </c>
      <c r="BZ2510" s="99">
        <v>0</v>
      </c>
      <c r="CA2510" s="99">
        <v>254477.114402771</v>
      </c>
      <c r="CB2510" s="99">
        <v>14904036.606323199</v>
      </c>
      <c r="CC2510" s="99">
        <v>129718601.318359</v>
      </c>
      <c r="CD2510" s="99">
        <v>28849016.772216801</v>
      </c>
      <c r="CE2510" s="99">
        <v>4709.9856532216099</v>
      </c>
      <c r="CF2510" s="99">
        <v>643668.61630249</v>
      </c>
      <c r="CG2510" s="99">
        <v>5127189.3040771503</v>
      </c>
      <c r="CH2510" s="99">
        <v>0</v>
      </c>
      <c r="CI2510" s="99">
        <v>259153.09550094599</v>
      </c>
      <c r="CJ2510" s="99">
        <v>15548967.244628901</v>
      </c>
      <c r="CK2510" s="99">
        <v>134848812.0625</v>
      </c>
      <c r="CL2510" s="99">
        <v>28866394.5073242</v>
      </c>
      <c r="CM2510" s="166">
        <v>341663.558151245</v>
      </c>
      <c r="CN2510" s="166">
        <v>43113457.414550804</v>
      </c>
      <c r="CO2510" s="166">
        <v>216091931.56640601</v>
      </c>
      <c r="CP2510" s="99">
        <v>28866394.5073242</v>
      </c>
      <c r="CQ2510" s="99">
        <v>0</v>
      </c>
      <c r="CR2510" s="99">
        <v>0</v>
      </c>
      <c r="CS2510" s="99">
        <v>0</v>
      </c>
      <c r="CT2510" s="99">
        <v>0</v>
      </c>
      <c r="CU2510" s="98">
        <v>51240.409936007003</v>
      </c>
      <c r="CV2510" s="98">
        <v>86571.204010777001</v>
      </c>
      <c r="CW2510" s="98">
        <v>15547705.22262569</v>
      </c>
      <c r="CX2510" s="98">
        <v>134845790.62243617</v>
      </c>
    </row>
    <row r="2511" spans="1:102" x14ac:dyDescent="0.2">
      <c r="A2511" s="98" t="s">
        <v>200</v>
      </c>
      <c r="B2511" s="100">
        <v>40695</v>
      </c>
      <c r="C2511" s="99">
        <v>202385.19676399199</v>
      </c>
      <c r="D2511" s="99">
        <v>4.0225253349635803</v>
      </c>
      <c r="E2511" s="99">
        <v>49292.493668556199</v>
      </c>
      <c r="F2511" s="99">
        <v>41351.039291858702</v>
      </c>
      <c r="G2511" s="99">
        <v>4707.8762086629904</v>
      </c>
      <c r="H2511" s="99">
        <v>0</v>
      </c>
      <c r="I2511" s="99">
        <v>0</v>
      </c>
      <c r="J2511" s="99">
        <v>83255.963006973296</v>
      </c>
      <c r="K2511" s="99">
        <v>579.67311960458801</v>
      </c>
      <c r="L2511" s="99">
        <v>113461.661149979</v>
      </c>
      <c r="M2511" s="99">
        <v>104115.31081199599</v>
      </c>
      <c r="N2511" s="99">
        <v>21549.568237543099</v>
      </c>
      <c r="O2511" s="99">
        <v>0</v>
      </c>
      <c r="P2511" s="99">
        <v>0</v>
      </c>
      <c r="Q2511" s="99">
        <v>12581.048836231201</v>
      </c>
      <c r="R2511" s="99">
        <v>0</v>
      </c>
      <c r="S2511" s="99">
        <v>0</v>
      </c>
      <c r="T2511" s="99">
        <v>4712.6220182180396</v>
      </c>
      <c r="U2511" s="99">
        <v>83810.771511077895</v>
      </c>
      <c r="V2511" s="99">
        <v>11109918.361206099</v>
      </c>
      <c r="W2511" s="99">
        <v>630.16169001162098</v>
      </c>
      <c r="X2511" s="99">
        <v>3586750.9004821801</v>
      </c>
      <c r="Y2511" s="99">
        <v>2823754.58062744</v>
      </c>
      <c r="Z2511" s="99">
        <v>641498.77153778099</v>
      </c>
      <c r="AA2511" s="99">
        <v>0</v>
      </c>
      <c r="AB2511" s="99">
        <v>0</v>
      </c>
      <c r="AC2511" s="99">
        <v>27773189.432861298</v>
      </c>
      <c r="AD2511" s="99">
        <v>58130.167654037497</v>
      </c>
      <c r="AE2511" s="99">
        <v>5281964.7529296903</v>
      </c>
      <c r="AF2511" s="99">
        <v>5239907.3961792002</v>
      </c>
      <c r="AG2511" s="99">
        <v>2767989.9880981399</v>
      </c>
      <c r="AH2511" s="99">
        <v>0</v>
      </c>
      <c r="AI2511" s="99">
        <v>0</v>
      </c>
      <c r="AJ2511" s="99">
        <v>1417563.2803955099</v>
      </c>
      <c r="AK2511" s="99">
        <v>0</v>
      </c>
      <c r="AL2511" s="99">
        <v>0</v>
      </c>
      <c r="AM2511" s="99">
        <v>639237.93946838402</v>
      </c>
      <c r="AN2511" s="99">
        <v>27773446.783203099</v>
      </c>
      <c r="AO2511" s="99">
        <v>99739122.653320298</v>
      </c>
      <c r="AP2511" s="99">
        <v>5860.1694445014</v>
      </c>
      <c r="AQ2511" s="99">
        <v>29040631.8757324</v>
      </c>
      <c r="AR2511" s="99">
        <v>22632441.625</v>
      </c>
      <c r="AS2511" s="99">
        <v>5127639.7119140597</v>
      </c>
      <c r="AT2511" s="99">
        <v>0</v>
      </c>
      <c r="AU2511" s="99">
        <v>0</v>
      </c>
      <c r="AV2511" s="99">
        <v>82506835.176757798</v>
      </c>
      <c r="AW2511" s="99">
        <v>176878.70714569101</v>
      </c>
      <c r="AX2511" s="99">
        <v>47342814.098144501</v>
      </c>
      <c r="AY2511" s="99">
        <v>47179661.751464799</v>
      </c>
      <c r="AZ2511" s="99">
        <v>22396034.135009799</v>
      </c>
      <c r="BA2511" s="99">
        <v>0</v>
      </c>
      <c r="BB2511" s="99">
        <v>0</v>
      </c>
      <c r="BC2511" s="99">
        <v>11878559.802612299</v>
      </c>
      <c r="BD2511" s="99">
        <v>0</v>
      </c>
      <c r="BE2511" s="99">
        <v>0</v>
      </c>
      <c r="BF2511" s="99">
        <v>5113209.1170654297</v>
      </c>
      <c r="BG2511" s="99">
        <v>82691162.033203095</v>
      </c>
      <c r="BH2511" s="99">
        <v>18327374.121582001</v>
      </c>
      <c r="BI2511" s="99">
        <v>1159.12900197506</v>
      </c>
      <c r="BJ2511" s="99">
        <v>10300441.2258301</v>
      </c>
      <c r="BK2511" s="99">
        <v>8216484.9511108398</v>
      </c>
      <c r="BL2511" s="99">
        <v>0</v>
      </c>
      <c r="BM2511" s="99">
        <v>0</v>
      </c>
      <c r="BN2511" s="99">
        <v>0</v>
      </c>
      <c r="BO2511" s="99">
        <v>0</v>
      </c>
      <c r="BP2511" s="99">
        <v>0</v>
      </c>
      <c r="BQ2511" s="99">
        <v>0</v>
      </c>
      <c r="BR2511" s="99">
        <v>14402597.400146499</v>
      </c>
      <c r="BS2511" s="99">
        <v>8608728.8917236291</v>
      </c>
      <c r="BT2511" s="99">
        <v>0</v>
      </c>
      <c r="BU2511" s="99">
        <v>0</v>
      </c>
      <c r="BV2511" s="99">
        <v>5716968.1951904297</v>
      </c>
      <c r="BW2511" s="99">
        <v>0</v>
      </c>
      <c r="BX2511" s="99">
        <v>0</v>
      </c>
      <c r="BY2511" s="99">
        <v>0</v>
      </c>
      <c r="BZ2511" s="99">
        <v>0</v>
      </c>
      <c r="CA2511" s="99">
        <v>251711.596694946</v>
      </c>
      <c r="CB2511" s="99">
        <v>14700723.894043</v>
      </c>
      <c r="CC2511" s="99">
        <v>128796254.275391</v>
      </c>
      <c r="CD2511" s="99">
        <v>28601259.0471191</v>
      </c>
      <c r="CE2511" s="99">
        <v>4707.5596140027001</v>
      </c>
      <c r="CF2511" s="99">
        <v>644124.81253814697</v>
      </c>
      <c r="CG2511" s="99">
        <v>5154487.4105834998</v>
      </c>
      <c r="CH2511" s="99">
        <v>0</v>
      </c>
      <c r="CI2511" s="99">
        <v>256418.76812934899</v>
      </c>
      <c r="CJ2511" s="99">
        <v>15344695.581176801</v>
      </c>
      <c r="CK2511" s="99">
        <v>133949265.962891</v>
      </c>
      <c r="CL2511" s="99">
        <v>28584718.074462902</v>
      </c>
      <c r="CM2511" s="166">
        <v>339431.32251357997</v>
      </c>
      <c r="CN2511" s="166">
        <v>43130935.926269501</v>
      </c>
      <c r="CO2511" s="166">
        <v>216679974.25390601</v>
      </c>
      <c r="CP2511" s="99">
        <v>28584718.074462902</v>
      </c>
      <c r="CQ2511" s="99">
        <v>0</v>
      </c>
      <c r="CR2511" s="99">
        <v>0</v>
      </c>
      <c r="CS2511" s="99">
        <v>0</v>
      </c>
      <c r="CT2511" s="99">
        <v>0</v>
      </c>
      <c r="CU2511" s="98">
        <v>49834.837827522002</v>
      </c>
      <c r="CV2511" s="98">
        <v>87271.525326450006</v>
      </c>
      <c r="CW2511" s="98">
        <v>15344848.706581147</v>
      </c>
      <c r="CX2511" s="98">
        <v>133950741.68597449</v>
      </c>
    </row>
    <row r="2512" spans="1:102" x14ac:dyDescent="0.2">
      <c r="A2512" s="98" t="s">
        <v>200</v>
      </c>
      <c r="B2512" s="100">
        <v>40787</v>
      </c>
      <c r="C2512" s="99">
        <v>201717.46876907299</v>
      </c>
      <c r="D2512" s="99">
        <v>5.2157681499957098</v>
      </c>
      <c r="E2512" s="99">
        <v>48153.161914348602</v>
      </c>
      <c r="F2512" s="99">
        <v>40502.451069354996</v>
      </c>
      <c r="G2512" s="99">
        <v>4742.4758514761897</v>
      </c>
      <c r="H2512" s="99">
        <v>0</v>
      </c>
      <c r="I2512" s="99">
        <v>0</v>
      </c>
      <c r="J2512" s="99">
        <v>83336.6916656494</v>
      </c>
      <c r="K2512" s="99">
        <v>512.18100453168199</v>
      </c>
      <c r="L2512" s="99">
        <v>113789.526756287</v>
      </c>
      <c r="M2512" s="99">
        <v>103605.291481972</v>
      </c>
      <c r="N2512" s="99">
        <v>21351.366219043699</v>
      </c>
      <c r="O2512" s="99">
        <v>0</v>
      </c>
      <c r="P2512" s="99">
        <v>0</v>
      </c>
      <c r="Q2512" s="99">
        <v>12514.558615088499</v>
      </c>
      <c r="R2512" s="99">
        <v>0</v>
      </c>
      <c r="S2512" s="99">
        <v>0</v>
      </c>
      <c r="T2512" s="99">
        <v>4749.9003180265399</v>
      </c>
      <c r="U2512" s="99">
        <v>83887.939880371094</v>
      </c>
      <c r="V2512" s="99">
        <v>11026131.328125</v>
      </c>
      <c r="W2512" s="99">
        <v>567.02636075764894</v>
      </c>
      <c r="X2512" s="99">
        <v>3502551.9698791499</v>
      </c>
      <c r="Y2512" s="99">
        <v>2764065.8536071801</v>
      </c>
      <c r="Z2512" s="99">
        <v>638013.54007720901</v>
      </c>
      <c r="AA2512" s="99">
        <v>0</v>
      </c>
      <c r="AB2512" s="99">
        <v>0</v>
      </c>
      <c r="AC2512" s="99">
        <v>27870241.458740201</v>
      </c>
      <c r="AD2512" s="99">
        <v>50806.473329544096</v>
      </c>
      <c r="AE2512" s="99">
        <v>5189536.64526367</v>
      </c>
      <c r="AF2512" s="99">
        <v>5213634.29968262</v>
      </c>
      <c r="AG2512" s="99">
        <v>2733723.8224792499</v>
      </c>
      <c r="AH2512" s="99">
        <v>0</v>
      </c>
      <c r="AI2512" s="99">
        <v>0</v>
      </c>
      <c r="AJ2512" s="99">
        <v>1409552.9911804199</v>
      </c>
      <c r="AK2512" s="99">
        <v>0</v>
      </c>
      <c r="AL2512" s="99">
        <v>0</v>
      </c>
      <c r="AM2512" s="99">
        <v>636178.80381011998</v>
      </c>
      <c r="AN2512" s="99">
        <v>28036633.115478501</v>
      </c>
      <c r="AO2512" s="99">
        <v>99483746.137695298</v>
      </c>
      <c r="AP2512" s="99">
        <v>5681.0986543893796</v>
      </c>
      <c r="AQ2512" s="99">
        <v>28360958.548095699</v>
      </c>
      <c r="AR2512" s="99">
        <v>22196356.752929699</v>
      </c>
      <c r="AS2512" s="99">
        <v>5136619.6235961895</v>
      </c>
      <c r="AT2512" s="99">
        <v>0</v>
      </c>
      <c r="AU2512" s="99">
        <v>0</v>
      </c>
      <c r="AV2512" s="99">
        <v>83327750.130859405</v>
      </c>
      <c r="AW2512" s="99">
        <v>155977.42749595601</v>
      </c>
      <c r="AX2512" s="99">
        <v>46916571.947265603</v>
      </c>
      <c r="AY2512" s="99">
        <v>47222858.4853516</v>
      </c>
      <c r="AZ2512" s="99">
        <v>22150665.4135742</v>
      </c>
      <c r="BA2512" s="99">
        <v>0</v>
      </c>
      <c r="BB2512" s="99">
        <v>0</v>
      </c>
      <c r="BC2512" s="99">
        <v>11783175.1558838</v>
      </c>
      <c r="BD2512" s="99">
        <v>0</v>
      </c>
      <c r="BE2512" s="99">
        <v>0</v>
      </c>
      <c r="BF2512" s="99">
        <v>5116375.0737915002</v>
      </c>
      <c r="BG2512" s="99">
        <v>83484841.001953095</v>
      </c>
      <c r="BH2512" s="99">
        <v>18484681.130127002</v>
      </c>
      <c r="BI2512" s="99">
        <v>898.90410520136402</v>
      </c>
      <c r="BJ2512" s="99">
        <v>10155212.2657471</v>
      </c>
      <c r="BK2512" s="99">
        <v>8063697.0160522498</v>
      </c>
      <c r="BL2512" s="99">
        <v>0</v>
      </c>
      <c r="BM2512" s="99">
        <v>0</v>
      </c>
      <c r="BN2512" s="99">
        <v>0</v>
      </c>
      <c r="BO2512" s="99">
        <v>0</v>
      </c>
      <c r="BP2512" s="99">
        <v>0</v>
      </c>
      <c r="BQ2512" s="99">
        <v>0</v>
      </c>
      <c r="BR2512" s="99">
        <v>14326016.888916001</v>
      </c>
      <c r="BS2512" s="99">
        <v>8499172.94995117</v>
      </c>
      <c r="BT2512" s="99">
        <v>0</v>
      </c>
      <c r="BU2512" s="99">
        <v>0</v>
      </c>
      <c r="BV2512" s="99">
        <v>5689637.42651367</v>
      </c>
      <c r="BW2512" s="99">
        <v>0</v>
      </c>
      <c r="BX2512" s="99">
        <v>0</v>
      </c>
      <c r="BY2512" s="99">
        <v>0</v>
      </c>
      <c r="BZ2512" s="99">
        <v>0</v>
      </c>
      <c r="CA2512" s="99">
        <v>249738.27138519299</v>
      </c>
      <c r="CB2512" s="99">
        <v>14512724.1014404</v>
      </c>
      <c r="CC2512" s="99">
        <v>127677110.90625</v>
      </c>
      <c r="CD2512" s="99">
        <v>28659538.932617199</v>
      </c>
      <c r="CE2512" s="99">
        <v>4743.6936750411996</v>
      </c>
      <c r="CF2512" s="99">
        <v>642079.54682159401</v>
      </c>
      <c r="CG2512" s="99">
        <v>5158725.12219238</v>
      </c>
      <c r="CH2512" s="99">
        <v>0</v>
      </c>
      <c r="CI2512" s="99">
        <v>254495.59325981099</v>
      </c>
      <c r="CJ2512" s="99">
        <v>15152253.224365201</v>
      </c>
      <c r="CK2512" s="99">
        <v>132807952.92968801</v>
      </c>
      <c r="CL2512" s="99">
        <v>28673624.191650402</v>
      </c>
      <c r="CM2512" s="166">
        <v>337893.33790969802</v>
      </c>
      <c r="CN2512" s="166">
        <v>43113124.748046897</v>
      </c>
      <c r="CO2512" s="166">
        <v>216539862.43164101</v>
      </c>
      <c r="CP2512" s="99">
        <v>28673624.191650402</v>
      </c>
      <c r="CQ2512" s="99">
        <v>0</v>
      </c>
      <c r="CR2512" s="99">
        <v>0</v>
      </c>
      <c r="CS2512" s="99">
        <v>0</v>
      </c>
      <c r="CT2512" s="99">
        <v>0</v>
      </c>
      <c r="CU2512" s="98">
        <v>48680.166826606997</v>
      </c>
      <c r="CV2512" s="98">
        <v>87369.101552444001</v>
      </c>
      <c r="CW2512" s="98">
        <v>15154803.648261994</v>
      </c>
      <c r="CX2512" s="98">
        <v>132835836.02844238</v>
      </c>
    </row>
    <row r="2513" spans="1:102" x14ac:dyDescent="0.2">
      <c r="A2513" s="98" t="s">
        <v>200</v>
      </c>
      <c r="B2513" s="100">
        <v>40878</v>
      </c>
      <c r="C2513" s="99">
        <v>202627.02718353301</v>
      </c>
      <c r="D2513" s="99">
        <v>5.9208521689870404</v>
      </c>
      <c r="E2513" s="99">
        <v>47129.746417522401</v>
      </c>
      <c r="F2513" s="99">
        <v>39620.468598842599</v>
      </c>
      <c r="G2513" s="99">
        <v>4829.7167961597397</v>
      </c>
      <c r="H2513" s="99">
        <v>0</v>
      </c>
      <c r="I2513" s="99">
        <v>0</v>
      </c>
      <c r="J2513" s="99">
        <v>84625.911844253496</v>
      </c>
      <c r="K2513" s="99">
        <v>496.95958228036801</v>
      </c>
      <c r="L2513" s="99">
        <v>111832.805585861</v>
      </c>
      <c r="M2513" s="99">
        <v>104000.91545295699</v>
      </c>
      <c r="N2513" s="99">
        <v>21133.729053974199</v>
      </c>
      <c r="O2513" s="99">
        <v>0</v>
      </c>
      <c r="P2513" s="99">
        <v>0</v>
      </c>
      <c r="Q2513" s="99">
        <v>12536.9352869987</v>
      </c>
      <c r="R2513" s="99">
        <v>0</v>
      </c>
      <c r="S2513" s="99">
        <v>0</v>
      </c>
      <c r="T2513" s="99">
        <v>4778.41122227907</v>
      </c>
      <c r="U2513" s="99">
        <v>85126.759108543396</v>
      </c>
      <c r="V2513" s="99">
        <v>11018669.1517334</v>
      </c>
      <c r="W2513" s="99">
        <v>887.43844410777103</v>
      </c>
      <c r="X2513" s="99">
        <v>3423119.0656127902</v>
      </c>
      <c r="Y2513" s="99">
        <v>2699916.1522216802</v>
      </c>
      <c r="Z2513" s="99">
        <v>639679.47115325904</v>
      </c>
      <c r="AA2513" s="99">
        <v>0</v>
      </c>
      <c r="AB2513" s="99">
        <v>0</v>
      </c>
      <c r="AC2513" s="99">
        <v>28117022.395507801</v>
      </c>
      <c r="AD2513" s="99">
        <v>49646.716980934099</v>
      </c>
      <c r="AE2513" s="99">
        <v>5062749.8008422898</v>
      </c>
      <c r="AF2513" s="99">
        <v>5217401.3250122098</v>
      </c>
      <c r="AG2513" s="99">
        <v>2713009.87744141</v>
      </c>
      <c r="AH2513" s="99">
        <v>0</v>
      </c>
      <c r="AI2513" s="99">
        <v>0</v>
      </c>
      <c r="AJ2513" s="99">
        <v>1407449.83631897</v>
      </c>
      <c r="AK2513" s="99">
        <v>0</v>
      </c>
      <c r="AL2513" s="99">
        <v>0</v>
      </c>
      <c r="AM2513" s="99">
        <v>633251.63256072998</v>
      </c>
      <c r="AN2513" s="99">
        <v>28258493.4606934</v>
      </c>
      <c r="AO2513" s="99">
        <v>100286641.612305</v>
      </c>
      <c r="AP2513" s="99">
        <v>9212.6283398866708</v>
      </c>
      <c r="AQ2513" s="99">
        <v>27868783.9606934</v>
      </c>
      <c r="AR2513" s="99">
        <v>21828108.1252441</v>
      </c>
      <c r="AS2513" s="99">
        <v>5191227.1163330097</v>
      </c>
      <c r="AT2513" s="99">
        <v>0</v>
      </c>
      <c r="AU2513" s="99">
        <v>0</v>
      </c>
      <c r="AV2513" s="99">
        <v>84830468.771484405</v>
      </c>
      <c r="AW2513" s="99">
        <v>153921.92620849601</v>
      </c>
      <c r="AX2513" s="99">
        <v>46056251.2177734</v>
      </c>
      <c r="AY2513" s="99">
        <v>47611381.981445298</v>
      </c>
      <c r="AZ2513" s="99">
        <v>22189191.5939941</v>
      </c>
      <c r="BA2513" s="99">
        <v>0</v>
      </c>
      <c r="BB2513" s="99">
        <v>0</v>
      </c>
      <c r="BC2513" s="99">
        <v>11908526.3830566</v>
      </c>
      <c r="BD2513" s="99">
        <v>0</v>
      </c>
      <c r="BE2513" s="99">
        <v>0</v>
      </c>
      <c r="BF2513" s="99">
        <v>5146831.4485473596</v>
      </c>
      <c r="BG2513" s="99">
        <v>85042114.560546905</v>
      </c>
      <c r="BH2513" s="99">
        <v>18717970.0854492</v>
      </c>
      <c r="BI2513" s="99">
        <v>759.47849132120598</v>
      </c>
      <c r="BJ2513" s="99">
        <v>10026292.9030762</v>
      </c>
      <c r="BK2513" s="99">
        <v>7961155.8086547898</v>
      </c>
      <c r="BL2513" s="99">
        <v>0</v>
      </c>
      <c r="BM2513" s="99">
        <v>0</v>
      </c>
      <c r="BN2513" s="99">
        <v>0</v>
      </c>
      <c r="BO2513" s="99">
        <v>0</v>
      </c>
      <c r="BP2513" s="99">
        <v>0</v>
      </c>
      <c r="BQ2513" s="99">
        <v>0</v>
      </c>
      <c r="BR2513" s="99">
        <v>14523111.0230713</v>
      </c>
      <c r="BS2513" s="99">
        <v>8493144.82177734</v>
      </c>
      <c r="BT2513" s="99">
        <v>0</v>
      </c>
      <c r="BU2513" s="99">
        <v>0</v>
      </c>
      <c r="BV2513" s="99">
        <v>5773213.6314086895</v>
      </c>
      <c r="BW2513" s="99">
        <v>0</v>
      </c>
      <c r="BX2513" s="99">
        <v>0</v>
      </c>
      <c r="BY2513" s="99">
        <v>0</v>
      </c>
      <c r="BZ2513" s="99">
        <v>0</v>
      </c>
      <c r="CA2513" s="99">
        <v>249880.9655056</v>
      </c>
      <c r="CB2513" s="99">
        <v>14449995.353759799</v>
      </c>
      <c r="CC2513" s="99">
        <v>128197814.13574199</v>
      </c>
      <c r="CD2513" s="99">
        <v>28782741.824707001</v>
      </c>
      <c r="CE2513" s="99">
        <v>4828.7009064555205</v>
      </c>
      <c r="CF2513" s="99">
        <v>640238.44000244106</v>
      </c>
      <c r="CG2513" s="99">
        <v>5198761.6059570303</v>
      </c>
      <c r="CH2513" s="99">
        <v>0</v>
      </c>
      <c r="CI2513" s="99">
        <v>254726.48116493199</v>
      </c>
      <c r="CJ2513" s="99">
        <v>15090676.7387695</v>
      </c>
      <c r="CK2513" s="99">
        <v>133413736.62793</v>
      </c>
      <c r="CL2513" s="99">
        <v>28788947.095458999</v>
      </c>
      <c r="CM2513" s="166">
        <v>338912.02746582002</v>
      </c>
      <c r="CN2513" s="166">
        <v>43339715.602050804</v>
      </c>
      <c r="CO2513" s="166">
        <v>218496084.58593801</v>
      </c>
      <c r="CP2513" s="99">
        <v>28788947.095458999</v>
      </c>
      <c r="CQ2513" s="99">
        <v>0</v>
      </c>
      <c r="CR2513" s="99">
        <v>0</v>
      </c>
      <c r="CS2513" s="99">
        <v>0</v>
      </c>
      <c r="CT2513" s="99">
        <v>0</v>
      </c>
      <c r="CU2513" s="98">
        <v>47648.986415357998</v>
      </c>
      <c r="CV2513" s="98">
        <v>88712.707165077998</v>
      </c>
      <c r="CW2513" s="98">
        <v>15090233.793762241</v>
      </c>
      <c r="CX2513" s="98">
        <v>133396575.74169903</v>
      </c>
    </row>
    <row r="2514" spans="1:102" x14ac:dyDescent="0.2">
      <c r="A2514" s="98" t="s">
        <v>200</v>
      </c>
      <c r="B2514" s="100">
        <v>40969</v>
      </c>
      <c r="C2514" s="99">
        <v>202303.77661323501</v>
      </c>
      <c r="D2514" s="99">
        <v>5.8058416479616399</v>
      </c>
      <c r="E2514" s="99">
        <v>46127.474928855903</v>
      </c>
      <c r="F2514" s="99">
        <v>38830.716762065902</v>
      </c>
      <c r="G2514" s="99">
        <v>4876.58475255966</v>
      </c>
      <c r="H2514" s="99">
        <v>0</v>
      </c>
      <c r="I2514" s="99">
        <v>0</v>
      </c>
      <c r="J2514" s="99">
        <v>85191.816707611099</v>
      </c>
      <c r="K2514" s="99">
        <v>488.597033005208</v>
      </c>
      <c r="L2514" s="99">
        <v>110529.19637584699</v>
      </c>
      <c r="M2514" s="99">
        <v>103686.924552917</v>
      </c>
      <c r="N2514" s="99">
        <v>20919.572666168198</v>
      </c>
      <c r="O2514" s="99">
        <v>0</v>
      </c>
      <c r="P2514" s="99">
        <v>0</v>
      </c>
      <c r="Q2514" s="99">
        <v>12469.657868862199</v>
      </c>
      <c r="R2514" s="99">
        <v>0</v>
      </c>
      <c r="S2514" s="99">
        <v>0</v>
      </c>
      <c r="T2514" s="99">
        <v>4850.6280323863002</v>
      </c>
      <c r="U2514" s="99">
        <v>85655.772859573393</v>
      </c>
      <c r="V2514" s="99">
        <v>10979260.604248</v>
      </c>
      <c r="W2514" s="99">
        <v>704.08818813413404</v>
      </c>
      <c r="X2514" s="99">
        <v>3343248.84411621</v>
      </c>
      <c r="Y2514" s="99">
        <v>2641540.7928161598</v>
      </c>
      <c r="Z2514" s="99">
        <v>643928.52497863804</v>
      </c>
      <c r="AA2514" s="99">
        <v>0</v>
      </c>
      <c r="AB2514" s="99">
        <v>0</v>
      </c>
      <c r="AC2514" s="99">
        <v>28495912.378173798</v>
      </c>
      <c r="AD2514" s="99">
        <v>49734.248371124297</v>
      </c>
      <c r="AE2514" s="99">
        <v>5095216.4140625</v>
      </c>
      <c r="AF2514" s="99">
        <v>5216697.2246704102</v>
      </c>
      <c r="AG2514" s="99">
        <v>2677705.9836120601</v>
      </c>
      <c r="AH2514" s="99">
        <v>0</v>
      </c>
      <c r="AI2514" s="99">
        <v>0</v>
      </c>
      <c r="AJ2514" s="99">
        <v>1394284.2306365999</v>
      </c>
      <c r="AK2514" s="99">
        <v>0</v>
      </c>
      <c r="AL2514" s="99">
        <v>0</v>
      </c>
      <c r="AM2514" s="99">
        <v>641701.92463684105</v>
      </c>
      <c r="AN2514" s="99">
        <v>28405035.303222701</v>
      </c>
      <c r="AO2514" s="99">
        <v>100742170.14257801</v>
      </c>
      <c r="AP2514" s="99">
        <v>8125.2278569340697</v>
      </c>
      <c r="AQ2514" s="99">
        <v>27351962.666992199</v>
      </c>
      <c r="AR2514" s="99">
        <v>21435766.694091801</v>
      </c>
      <c r="AS2514" s="99">
        <v>5271038.5978393601</v>
      </c>
      <c r="AT2514" s="99">
        <v>0</v>
      </c>
      <c r="AU2514" s="99">
        <v>0</v>
      </c>
      <c r="AV2514" s="99">
        <v>86587405.036132798</v>
      </c>
      <c r="AW2514" s="99">
        <v>154945.111719131</v>
      </c>
      <c r="AX2514" s="99">
        <v>46823074.927246101</v>
      </c>
      <c r="AY2514" s="99">
        <v>47967898.786621101</v>
      </c>
      <c r="AZ2514" s="99">
        <v>21993578.7666016</v>
      </c>
      <c r="BA2514" s="99">
        <v>0</v>
      </c>
      <c r="BB2514" s="99">
        <v>0</v>
      </c>
      <c r="BC2514" s="99">
        <v>12072061.506347699</v>
      </c>
      <c r="BD2514" s="99">
        <v>0</v>
      </c>
      <c r="BE2514" s="99">
        <v>0</v>
      </c>
      <c r="BF2514" s="99">
        <v>5252221.2274780301</v>
      </c>
      <c r="BG2514" s="99">
        <v>86627828.099609405</v>
      </c>
      <c r="BH2514" s="99">
        <v>19150199.705078099</v>
      </c>
      <c r="BI2514" s="99">
        <v>954.90272678434803</v>
      </c>
      <c r="BJ2514" s="99">
        <v>9945157.7457275409</v>
      </c>
      <c r="BK2514" s="99">
        <v>7919442.00964355</v>
      </c>
      <c r="BL2514" s="99">
        <v>0</v>
      </c>
      <c r="BM2514" s="99">
        <v>0</v>
      </c>
      <c r="BN2514" s="99">
        <v>0</v>
      </c>
      <c r="BO2514" s="99">
        <v>0</v>
      </c>
      <c r="BP2514" s="99">
        <v>0</v>
      </c>
      <c r="BQ2514" s="99">
        <v>0</v>
      </c>
      <c r="BR2514" s="99">
        <v>14731296.3044434</v>
      </c>
      <c r="BS2514" s="99">
        <v>8535205.3861084003</v>
      </c>
      <c r="BT2514" s="99">
        <v>0</v>
      </c>
      <c r="BU2514" s="99">
        <v>0</v>
      </c>
      <c r="BV2514" s="99">
        <v>5821665.95629883</v>
      </c>
      <c r="BW2514" s="99">
        <v>0</v>
      </c>
      <c r="BX2514" s="99">
        <v>0</v>
      </c>
      <c r="BY2514" s="99">
        <v>0</v>
      </c>
      <c r="BZ2514" s="99">
        <v>0</v>
      </c>
      <c r="CA2514" s="99">
        <v>248420.881547928</v>
      </c>
      <c r="CB2514" s="99">
        <v>14329016.607666001</v>
      </c>
      <c r="CC2514" s="99">
        <v>128178068.35449199</v>
      </c>
      <c r="CD2514" s="99">
        <v>29070634.642333999</v>
      </c>
      <c r="CE2514" s="99">
        <v>4876.1813244819596</v>
      </c>
      <c r="CF2514" s="99">
        <v>638296.20925140404</v>
      </c>
      <c r="CG2514" s="99">
        <v>5237289.1522827102</v>
      </c>
      <c r="CH2514" s="99">
        <v>0</v>
      </c>
      <c r="CI2514" s="99">
        <v>253269.77037620501</v>
      </c>
      <c r="CJ2514" s="99">
        <v>14967083.858154301</v>
      </c>
      <c r="CK2514" s="99">
        <v>133407773.81347699</v>
      </c>
      <c r="CL2514" s="99">
        <v>29085050.861816399</v>
      </c>
      <c r="CM2514" s="166">
        <v>338225.273204803</v>
      </c>
      <c r="CN2514" s="166">
        <v>43319956.041992202</v>
      </c>
      <c r="CO2514" s="166">
        <v>219854228.46875</v>
      </c>
      <c r="CP2514" s="99">
        <v>29085050.861816399</v>
      </c>
      <c r="CQ2514" s="99">
        <v>0</v>
      </c>
      <c r="CR2514" s="99">
        <v>0</v>
      </c>
      <c r="CS2514" s="99">
        <v>0</v>
      </c>
      <c r="CT2514" s="99">
        <v>0</v>
      </c>
      <c r="CU2514" s="98">
        <v>46598.349266730998</v>
      </c>
      <c r="CV2514" s="98">
        <v>89323.634211042998</v>
      </c>
      <c r="CW2514" s="98">
        <v>14967312.816917405</v>
      </c>
      <c r="CX2514" s="98">
        <v>133415357.50677471</v>
      </c>
    </row>
    <row r="2515" spans="1:102" x14ac:dyDescent="0.2">
      <c r="A2515" s="98" t="s">
        <v>200</v>
      </c>
      <c r="B2515" s="100">
        <v>41061</v>
      </c>
      <c r="C2515" s="99">
        <v>201400.20766067499</v>
      </c>
      <c r="D2515" s="99">
        <v>5.0230851069791198</v>
      </c>
      <c r="E2515" s="99">
        <v>44912.012000560797</v>
      </c>
      <c r="F2515" s="99">
        <v>37836.209572315202</v>
      </c>
      <c r="G2515" s="99">
        <v>4896.0464792847597</v>
      </c>
      <c r="H2515" s="99">
        <v>0</v>
      </c>
      <c r="I2515" s="99">
        <v>0</v>
      </c>
      <c r="J2515" s="99">
        <v>85218.355371475205</v>
      </c>
      <c r="K2515" s="99">
        <v>431.276859205216</v>
      </c>
      <c r="L2515" s="99">
        <v>110692.288868904</v>
      </c>
      <c r="M2515" s="99">
        <v>102898.181371689</v>
      </c>
      <c r="N2515" s="99">
        <v>20452.812878131899</v>
      </c>
      <c r="O2515" s="99">
        <v>0</v>
      </c>
      <c r="P2515" s="99">
        <v>0</v>
      </c>
      <c r="Q2515" s="99">
        <v>12426.341055393201</v>
      </c>
      <c r="R2515" s="99">
        <v>0</v>
      </c>
      <c r="S2515" s="99">
        <v>0</v>
      </c>
      <c r="T2515" s="99">
        <v>4894.2847449779501</v>
      </c>
      <c r="U2515" s="99">
        <v>85643.151816368103</v>
      </c>
      <c r="V2515" s="99">
        <v>10908611.3009033</v>
      </c>
      <c r="W2515" s="99">
        <v>361.90422656759603</v>
      </c>
      <c r="X2515" s="99">
        <v>3263441.2755432101</v>
      </c>
      <c r="Y2515" s="99">
        <v>2587337.8358154302</v>
      </c>
      <c r="Z2515" s="99">
        <v>633916.09857940697</v>
      </c>
      <c r="AA2515" s="99">
        <v>0</v>
      </c>
      <c r="AB2515" s="99">
        <v>0</v>
      </c>
      <c r="AC2515" s="99">
        <v>28268693.677246101</v>
      </c>
      <c r="AD2515" s="99">
        <v>43613.858691692403</v>
      </c>
      <c r="AE2515" s="99">
        <v>4934670.8788452102</v>
      </c>
      <c r="AF2515" s="99">
        <v>5179462.3380127</v>
      </c>
      <c r="AG2515" s="99">
        <v>2598818.7267150902</v>
      </c>
      <c r="AH2515" s="99">
        <v>0</v>
      </c>
      <c r="AI2515" s="99">
        <v>0</v>
      </c>
      <c r="AJ2515" s="99">
        <v>1425470.0623779299</v>
      </c>
      <c r="AK2515" s="99">
        <v>0</v>
      </c>
      <c r="AL2515" s="99">
        <v>0</v>
      </c>
      <c r="AM2515" s="99">
        <v>631754.48810577404</v>
      </c>
      <c r="AN2515" s="99">
        <v>28451825.387939502</v>
      </c>
      <c r="AO2515" s="99">
        <v>100680517.76757801</v>
      </c>
      <c r="AP2515" s="99">
        <v>3544.336710006</v>
      </c>
      <c r="AQ2515" s="99">
        <v>26856283.066894501</v>
      </c>
      <c r="AR2515" s="99">
        <v>21057863.609375</v>
      </c>
      <c r="AS2515" s="99">
        <v>5232349.3890991202</v>
      </c>
      <c r="AT2515" s="99">
        <v>0</v>
      </c>
      <c r="AU2515" s="99">
        <v>0</v>
      </c>
      <c r="AV2515" s="99">
        <v>86664396.127929702</v>
      </c>
      <c r="AW2515" s="99">
        <v>137092.191511154</v>
      </c>
      <c r="AX2515" s="99">
        <v>45549411.1396484</v>
      </c>
      <c r="AY2515" s="99">
        <v>47964970.604003899</v>
      </c>
      <c r="AZ2515" s="99">
        <v>21543724.7976074</v>
      </c>
      <c r="BA2515" s="99">
        <v>0</v>
      </c>
      <c r="BB2515" s="99">
        <v>0</v>
      </c>
      <c r="BC2515" s="99">
        <v>12020008.118042</v>
      </c>
      <c r="BD2515" s="99">
        <v>0</v>
      </c>
      <c r="BE2515" s="99">
        <v>0</v>
      </c>
      <c r="BF2515" s="99">
        <v>5211900.21130371</v>
      </c>
      <c r="BG2515" s="99">
        <v>86877331.769531295</v>
      </c>
      <c r="BH2515" s="99">
        <v>18811545.348632801</v>
      </c>
      <c r="BI2515" s="99">
        <v>1016.52377481759</v>
      </c>
      <c r="BJ2515" s="99">
        <v>9714448.7166747991</v>
      </c>
      <c r="BK2515" s="99">
        <v>7721349.6671142597</v>
      </c>
      <c r="BL2515" s="99">
        <v>0</v>
      </c>
      <c r="BM2515" s="99">
        <v>0</v>
      </c>
      <c r="BN2515" s="99">
        <v>0</v>
      </c>
      <c r="BO2515" s="99">
        <v>0</v>
      </c>
      <c r="BP2515" s="99">
        <v>0</v>
      </c>
      <c r="BQ2515" s="99">
        <v>0</v>
      </c>
      <c r="BR2515" s="99">
        <v>14558463.766723599</v>
      </c>
      <c r="BS2515" s="99">
        <v>8235001.4199829102</v>
      </c>
      <c r="BT2515" s="99">
        <v>0</v>
      </c>
      <c r="BU2515" s="99">
        <v>0</v>
      </c>
      <c r="BV2515" s="99">
        <v>5825177.7743530301</v>
      </c>
      <c r="BW2515" s="99">
        <v>0</v>
      </c>
      <c r="BX2515" s="99">
        <v>0</v>
      </c>
      <c r="BY2515" s="99">
        <v>0</v>
      </c>
      <c r="BZ2515" s="99">
        <v>0</v>
      </c>
      <c r="CA2515" s="99">
        <v>246252.314971924</v>
      </c>
      <c r="CB2515" s="99">
        <v>14163665.1998291</v>
      </c>
      <c r="CC2515" s="99">
        <v>127448137.30175801</v>
      </c>
      <c r="CD2515" s="99">
        <v>28522162.339843798</v>
      </c>
      <c r="CE2515" s="99">
        <v>4897.0899547934496</v>
      </c>
      <c r="CF2515" s="99">
        <v>636478.39595031703</v>
      </c>
      <c r="CG2515" s="99">
        <v>5254532.7536621103</v>
      </c>
      <c r="CH2515" s="99">
        <v>0</v>
      </c>
      <c r="CI2515" s="99">
        <v>251146.27552604699</v>
      </c>
      <c r="CJ2515" s="99">
        <v>14801246.943115201</v>
      </c>
      <c r="CK2515" s="99">
        <v>132712825.55761699</v>
      </c>
      <c r="CL2515" s="99">
        <v>28500256.606445301</v>
      </c>
      <c r="CM2515" s="166">
        <v>336083.77519607497</v>
      </c>
      <c r="CN2515" s="166">
        <v>43212525.166503899</v>
      </c>
      <c r="CO2515" s="166">
        <v>219826816.83984399</v>
      </c>
      <c r="CP2515" s="99">
        <v>28500256.606445301</v>
      </c>
      <c r="CQ2515" s="99">
        <v>0</v>
      </c>
      <c r="CR2515" s="99">
        <v>0</v>
      </c>
      <c r="CS2515" s="99">
        <v>0</v>
      </c>
      <c r="CT2515" s="99">
        <v>0</v>
      </c>
      <c r="CU2515" s="98">
        <v>45323.676760606999</v>
      </c>
      <c r="CV2515" s="98">
        <v>89390.965369931</v>
      </c>
      <c r="CW2515" s="98">
        <v>14800143.595779417</v>
      </c>
      <c r="CX2515" s="98">
        <v>132702670.05542012</v>
      </c>
    </row>
    <row r="2516" spans="1:102" x14ac:dyDescent="0.2">
      <c r="A2516" s="98" t="s">
        <v>200</v>
      </c>
      <c r="B2516" s="100">
        <v>41153</v>
      </c>
      <c r="C2516" s="99">
        <v>200886.15966415399</v>
      </c>
      <c r="D2516" s="99">
        <v>5.2161169719765903</v>
      </c>
      <c r="E2516" s="99">
        <v>43878.713431835196</v>
      </c>
      <c r="F2516" s="99">
        <v>36989.847938537598</v>
      </c>
      <c r="G2516" s="99">
        <v>4884.1175304651297</v>
      </c>
      <c r="H2516" s="99">
        <v>0</v>
      </c>
      <c r="I2516" s="99">
        <v>0</v>
      </c>
      <c r="J2516" s="99">
        <v>84944.747927665696</v>
      </c>
      <c r="K2516" s="99">
        <v>400.72637360543001</v>
      </c>
      <c r="L2516" s="99">
        <v>110375.26487064399</v>
      </c>
      <c r="M2516" s="99">
        <v>102772.87272643999</v>
      </c>
      <c r="N2516" s="99">
        <v>20221.255145311399</v>
      </c>
      <c r="O2516" s="99">
        <v>0</v>
      </c>
      <c r="P2516" s="99">
        <v>0</v>
      </c>
      <c r="Q2516" s="99">
        <v>12329.447336912201</v>
      </c>
      <c r="R2516" s="99">
        <v>0</v>
      </c>
      <c r="S2516" s="99">
        <v>0</v>
      </c>
      <c r="T2516" s="99">
        <v>4882.5398430228197</v>
      </c>
      <c r="U2516" s="99">
        <v>85365.249911308303</v>
      </c>
      <c r="V2516" s="99">
        <v>10701586.419799799</v>
      </c>
      <c r="W2516" s="99">
        <v>717.10425195097901</v>
      </c>
      <c r="X2516" s="99">
        <v>3169407.2317810101</v>
      </c>
      <c r="Y2516" s="99">
        <v>2524317.4981384301</v>
      </c>
      <c r="Z2516" s="99">
        <v>630927.85566711402</v>
      </c>
      <c r="AA2516" s="99">
        <v>0</v>
      </c>
      <c r="AB2516" s="99">
        <v>0</v>
      </c>
      <c r="AC2516" s="99">
        <v>28232166.1333008</v>
      </c>
      <c r="AD2516" s="99">
        <v>40636.772312164299</v>
      </c>
      <c r="AE2516" s="99">
        <v>4852227.4040527297</v>
      </c>
      <c r="AF2516" s="99">
        <v>5105938.8449707003</v>
      </c>
      <c r="AG2516" s="99">
        <v>2546175.9711303702</v>
      </c>
      <c r="AH2516" s="99">
        <v>0</v>
      </c>
      <c r="AI2516" s="99">
        <v>0</v>
      </c>
      <c r="AJ2516" s="99">
        <v>1399830.1110534701</v>
      </c>
      <c r="AK2516" s="99">
        <v>0</v>
      </c>
      <c r="AL2516" s="99">
        <v>0</v>
      </c>
      <c r="AM2516" s="99">
        <v>629942.02654266404</v>
      </c>
      <c r="AN2516" s="99">
        <v>28299523.412841801</v>
      </c>
      <c r="AO2516" s="99">
        <v>99380933.175781295</v>
      </c>
      <c r="AP2516" s="99">
        <v>8111.1029973030099</v>
      </c>
      <c r="AQ2516" s="99">
        <v>26330388.927002002</v>
      </c>
      <c r="AR2516" s="99">
        <v>20627564.175537098</v>
      </c>
      <c r="AS2516" s="99">
        <v>5278845.1121215802</v>
      </c>
      <c r="AT2516" s="99">
        <v>0</v>
      </c>
      <c r="AU2516" s="99">
        <v>0</v>
      </c>
      <c r="AV2516" s="99">
        <v>87394922.2734375</v>
      </c>
      <c r="AW2516" s="99">
        <v>129089.935476303</v>
      </c>
      <c r="AX2516" s="99">
        <v>45054656.213867202</v>
      </c>
      <c r="AY2516" s="99">
        <v>47606358.393554702</v>
      </c>
      <c r="AZ2516" s="99">
        <v>21380016.589111298</v>
      </c>
      <c r="BA2516" s="99">
        <v>0</v>
      </c>
      <c r="BB2516" s="99">
        <v>0</v>
      </c>
      <c r="BC2516" s="99">
        <v>11969054.465698199</v>
      </c>
      <c r="BD2516" s="99">
        <v>0</v>
      </c>
      <c r="BE2516" s="99">
        <v>0</v>
      </c>
      <c r="BF2516" s="99">
        <v>5265200.9534301804</v>
      </c>
      <c r="BG2516" s="99">
        <v>87541992.749023393</v>
      </c>
      <c r="BH2516" s="99">
        <v>19083918.005371101</v>
      </c>
      <c r="BI2516" s="99">
        <v>779.747421070933</v>
      </c>
      <c r="BJ2516" s="99">
        <v>9773621.38598633</v>
      </c>
      <c r="BK2516" s="99">
        <v>7712541.18249512</v>
      </c>
      <c r="BL2516" s="99">
        <v>0</v>
      </c>
      <c r="BM2516" s="99">
        <v>0</v>
      </c>
      <c r="BN2516" s="99">
        <v>0</v>
      </c>
      <c r="BO2516" s="99">
        <v>0</v>
      </c>
      <c r="BP2516" s="99">
        <v>0</v>
      </c>
      <c r="BQ2516" s="99">
        <v>0</v>
      </c>
      <c r="BR2516" s="99">
        <v>14591932.157836899</v>
      </c>
      <c r="BS2516" s="99">
        <v>8251919.9714355497</v>
      </c>
      <c r="BT2516" s="99">
        <v>0</v>
      </c>
      <c r="BU2516" s="99">
        <v>0</v>
      </c>
      <c r="BV2516" s="99">
        <v>5872822.7756347703</v>
      </c>
      <c r="BW2516" s="99">
        <v>0</v>
      </c>
      <c r="BX2516" s="99">
        <v>0</v>
      </c>
      <c r="BY2516" s="99">
        <v>0</v>
      </c>
      <c r="BZ2516" s="99">
        <v>0</v>
      </c>
      <c r="CA2516" s="99">
        <v>244833.16081047099</v>
      </c>
      <c r="CB2516" s="99">
        <v>13865897.190429701</v>
      </c>
      <c r="CC2516" s="99">
        <v>125713782.31738301</v>
      </c>
      <c r="CD2516" s="99">
        <v>28844793.604980499</v>
      </c>
      <c r="CE2516" s="99">
        <v>4883.9201572537404</v>
      </c>
      <c r="CF2516" s="99">
        <v>628384.71957397496</v>
      </c>
      <c r="CG2516" s="99">
        <v>5241489.8773193397</v>
      </c>
      <c r="CH2516" s="99">
        <v>0</v>
      </c>
      <c r="CI2516" s="99">
        <v>249730.62167549101</v>
      </c>
      <c r="CJ2516" s="99">
        <v>14492079.8045654</v>
      </c>
      <c r="CK2516" s="99">
        <v>130935372.755859</v>
      </c>
      <c r="CL2516" s="99">
        <v>28862031.8361816</v>
      </c>
      <c r="CM2516" s="166">
        <v>334439.996276855</v>
      </c>
      <c r="CN2516" s="166">
        <v>42800043.366699196</v>
      </c>
      <c r="CO2516" s="166">
        <v>218531490.87695301</v>
      </c>
      <c r="CP2516" s="99">
        <v>28862031.8361816</v>
      </c>
      <c r="CQ2516" s="99">
        <v>0</v>
      </c>
      <c r="CR2516" s="99">
        <v>0</v>
      </c>
      <c r="CS2516" s="99">
        <v>0</v>
      </c>
      <c r="CT2516" s="99">
        <v>0</v>
      </c>
      <c r="CU2516" s="98">
        <v>44315.055831527003</v>
      </c>
      <c r="CV2516" s="98">
        <v>89139.556949606005</v>
      </c>
      <c r="CW2516" s="98">
        <v>14494281.910003675</v>
      </c>
      <c r="CX2516" s="98">
        <v>130955272.19470234</v>
      </c>
    </row>
    <row r="2517" spans="1:102" x14ac:dyDescent="0.2">
      <c r="A2517" s="98" t="s">
        <v>200</v>
      </c>
      <c r="B2517" s="100">
        <v>41244</v>
      </c>
      <c r="C2517" s="99">
        <v>199651.318372726</v>
      </c>
      <c r="D2517" s="99">
        <v>3.9540096009732202</v>
      </c>
      <c r="E2517" s="99">
        <v>43185.202954769098</v>
      </c>
      <c r="F2517" s="99">
        <v>36492.501554966002</v>
      </c>
      <c r="G2517" s="99">
        <v>4884.8946401476896</v>
      </c>
      <c r="H2517" s="99">
        <v>0</v>
      </c>
      <c r="I2517" s="99">
        <v>0</v>
      </c>
      <c r="J2517" s="99">
        <v>85242.548583030701</v>
      </c>
      <c r="K2517" s="99">
        <v>358.16745870187901</v>
      </c>
      <c r="L2517" s="99">
        <v>108363.48163890799</v>
      </c>
      <c r="M2517" s="99">
        <v>102268.94583511401</v>
      </c>
      <c r="N2517" s="99">
        <v>19859.881408691399</v>
      </c>
      <c r="O2517" s="99">
        <v>0</v>
      </c>
      <c r="P2517" s="99">
        <v>0</v>
      </c>
      <c r="Q2517" s="99">
        <v>12219.137834310501</v>
      </c>
      <c r="R2517" s="99">
        <v>0</v>
      </c>
      <c r="S2517" s="99">
        <v>0</v>
      </c>
      <c r="T2517" s="99">
        <v>4847.7587459087399</v>
      </c>
      <c r="U2517" s="99">
        <v>85606.354882240295</v>
      </c>
      <c r="V2517" s="99">
        <v>10672619.569458</v>
      </c>
      <c r="W2517" s="99">
        <v>488.379543360323</v>
      </c>
      <c r="X2517" s="99">
        <v>3077187.0732421898</v>
      </c>
      <c r="Y2517" s="99">
        <v>2456603.5231933598</v>
      </c>
      <c r="Z2517" s="99">
        <v>627978.83618927002</v>
      </c>
      <c r="AA2517" s="99">
        <v>0</v>
      </c>
      <c r="AB2517" s="99">
        <v>0</v>
      </c>
      <c r="AC2517" s="99">
        <v>28265017.717529301</v>
      </c>
      <c r="AD2517" s="99">
        <v>40338.931079387701</v>
      </c>
      <c r="AE2517" s="99">
        <v>4803085.5388793899</v>
      </c>
      <c r="AF2517" s="99">
        <v>5083732.3446655301</v>
      </c>
      <c r="AG2517" s="99">
        <v>2484186.8277893099</v>
      </c>
      <c r="AH2517" s="99">
        <v>0</v>
      </c>
      <c r="AI2517" s="99">
        <v>0</v>
      </c>
      <c r="AJ2517" s="99">
        <v>1377756.99409485</v>
      </c>
      <c r="AK2517" s="99">
        <v>0</v>
      </c>
      <c r="AL2517" s="99">
        <v>0</v>
      </c>
      <c r="AM2517" s="99">
        <v>623702.88269043004</v>
      </c>
      <c r="AN2517" s="99">
        <v>28285385.925292999</v>
      </c>
      <c r="AO2517" s="99">
        <v>99790516.482421905</v>
      </c>
      <c r="AP2517" s="99">
        <v>5104.0624399185199</v>
      </c>
      <c r="AQ2517" s="99">
        <v>25797899.018066399</v>
      </c>
      <c r="AR2517" s="99">
        <v>20396680.247802701</v>
      </c>
      <c r="AS2517" s="99">
        <v>5239551.6532592801</v>
      </c>
      <c r="AT2517" s="99">
        <v>0</v>
      </c>
      <c r="AU2517" s="99">
        <v>0</v>
      </c>
      <c r="AV2517" s="99">
        <v>87812375.972656295</v>
      </c>
      <c r="AW2517" s="99">
        <v>128440.92861747699</v>
      </c>
      <c r="AX2517" s="99">
        <v>44941978.162597701</v>
      </c>
      <c r="AY2517" s="99">
        <v>47751852.6103516</v>
      </c>
      <c r="AZ2517" s="99">
        <v>20869966.7573242</v>
      </c>
      <c r="BA2517" s="99">
        <v>0</v>
      </c>
      <c r="BB2517" s="99">
        <v>0</v>
      </c>
      <c r="BC2517" s="99">
        <v>11910754.939575201</v>
      </c>
      <c r="BD2517" s="99">
        <v>0</v>
      </c>
      <c r="BE2517" s="99">
        <v>0</v>
      </c>
      <c r="BF2517" s="99">
        <v>5211773.4475707998</v>
      </c>
      <c r="BG2517" s="99">
        <v>87957363.543945298</v>
      </c>
      <c r="BH2517" s="99">
        <v>19093092.587158199</v>
      </c>
      <c r="BI2517" s="99">
        <v>1043.9689536988701</v>
      </c>
      <c r="BJ2517" s="99">
        <v>9593510.1978759803</v>
      </c>
      <c r="BK2517" s="99">
        <v>7581901.2017211895</v>
      </c>
      <c r="BL2517" s="99">
        <v>0</v>
      </c>
      <c r="BM2517" s="99">
        <v>0</v>
      </c>
      <c r="BN2517" s="99">
        <v>0</v>
      </c>
      <c r="BO2517" s="99">
        <v>0</v>
      </c>
      <c r="BP2517" s="99">
        <v>0</v>
      </c>
      <c r="BQ2517" s="99">
        <v>0</v>
      </c>
      <c r="BR2517" s="99">
        <v>14737084.582885699</v>
      </c>
      <c r="BS2517" s="99">
        <v>8097482.8297119103</v>
      </c>
      <c r="BT2517" s="99">
        <v>0</v>
      </c>
      <c r="BU2517" s="99">
        <v>0</v>
      </c>
      <c r="BV2517" s="99">
        <v>5900055.4772338904</v>
      </c>
      <c r="BW2517" s="99">
        <v>0</v>
      </c>
      <c r="BX2517" s="99">
        <v>0</v>
      </c>
      <c r="BY2517" s="99">
        <v>0</v>
      </c>
      <c r="BZ2517" s="99">
        <v>0</v>
      </c>
      <c r="CA2517" s="99">
        <v>242883.18185424799</v>
      </c>
      <c r="CB2517" s="99">
        <v>13765012.9573975</v>
      </c>
      <c r="CC2517" s="99">
        <v>125720419.150391</v>
      </c>
      <c r="CD2517" s="99">
        <v>28706293.519042999</v>
      </c>
      <c r="CE2517" s="99">
        <v>4884.3038070797902</v>
      </c>
      <c r="CF2517" s="99">
        <v>622314.12200927699</v>
      </c>
      <c r="CG2517" s="99">
        <v>5194473.9852905301</v>
      </c>
      <c r="CH2517" s="99">
        <v>0</v>
      </c>
      <c r="CI2517" s="99">
        <v>247778.86657142601</v>
      </c>
      <c r="CJ2517" s="99">
        <v>14388391.151001001</v>
      </c>
      <c r="CK2517" s="99">
        <v>130933170.118164</v>
      </c>
      <c r="CL2517" s="99">
        <v>28715668.284423798</v>
      </c>
      <c r="CM2517" s="166">
        <v>332537.62569809001</v>
      </c>
      <c r="CN2517" s="166">
        <v>42658734.039550804</v>
      </c>
      <c r="CO2517" s="166">
        <v>218581836.92968801</v>
      </c>
      <c r="CP2517" s="99">
        <v>28715668.284423798</v>
      </c>
      <c r="CQ2517" s="99">
        <v>0</v>
      </c>
      <c r="CR2517" s="99">
        <v>0</v>
      </c>
      <c r="CS2517" s="99">
        <v>0</v>
      </c>
      <c r="CT2517" s="99">
        <v>0</v>
      </c>
      <c r="CU2517" s="98">
        <v>43535.822080732003</v>
      </c>
      <c r="CV2517" s="98">
        <v>89394.591076375</v>
      </c>
      <c r="CW2517" s="98">
        <v>14387327.079406777</v>
      </c>
      <c r="CX2517" s="98">
        <v>130914893.13568152</v>
      </c>
    </row>
    <row r="2518" spans="1:102" x14ac:dyDescent="0.2">
      <c r="A2518" s="98" t="s">
        <v>200</v>
      </c>
      <c r="B2518" s="100">
        <v>41334</v>
      </c>
      <c r="C2518" s="99">
        <v>197720.76289749099</v>
      </c>
      <c r="D2518" s="99">
        <v>5.79739498498384</v>
      </c>
      <c r="E2518" s="99">
        <v>41927.600857257799</v>
      </c>
      <c r="F2518" s="99">
        <v>35590.442913055398</v>
      </c>
      <c r="G2518" s="99">
        <v>4816.4573039412498</v>
      </c>
      <c r="H2518" s="99">
        <v>0</v>
      </c>
      <c r="I2518" s="99">
        <v>0</v>
      </c>
      <c r="J2518" s="99">
        <v>85511.253871917696</v>
      </c>
      <c r="K2518" s="99">
        <v>352.90391944348801</v>
      </c>
      <c r="L2518" s="99">
        <v>3639.54537034035</v>
      </c>
      <c r="M2518" s="99">
        <v>101343.140960693</v>
      </c>
      <c r="N2518" s="99">
        <v>19525.869867801699</v>
      </c>
      <c r="O2518" s="99">
        <v>0</v>
      </c>
      <c r="P2518" s="99">
        <v>102457.899006844</v>
      </c>
      <c r="Q2518" s="99">
        <v>12114.997425675399</v>
      </c>
      <c r="R2518" s="99">
        <v>0</v>
      </c>
      <c r="S2518" s="99">
        <v>4789.6277061104802</v>
      </c>
      <c r="T2518" s="99">
        <v>0</v>
      </c>
      <c r="U2518" s="99">
        <v>85843.687266349807</v>
      </c>
      <c r="V2518" s="99">
        <v>10558023.326538101</v>
      </c>
      <c r="W2518" s="99">
        <v>559.28653775155499</v>
      </c>
      <c r="X2518" s="99">
        <v>2964819.5656127902</v>
      </c>
      <c r="Y2518" s="99">
        <v>2386807.4330749498</v>
      </c>
      <c r="Z2518" s="99">
        <v>605336.49076843297</v>
      </c>
      <c r="AA2518" s="99">
        <v>0</v>
      </c>
      <c r="AB2518" s="99">
        <v>0</v>
      </c>
      <c r="AC2518" s="99">
        <v>28230368.8513184</v>
      </c>
      <c r="AD2518" s="99">
        <v>34694.014899253802</v>
      </c>
      <c r="AE2518" s="99">
        <v>84282.300747871399</v>
      </c>
      <c r="AF2518" s="99">
        <v>5033447.40270996</v>
      </c>
      <c r="AG2518" s="99">
        <v>2443090.9786071801</v>
      </c>
      <c r="AH2518" s="99">
        <v>0</v>
      </c>
      <c r="AI2518" s="99">
        <v>4536483.7130127</v>
      </c>
      <c r="AJ2518" s="99">
        <v>1355807.04202271</v>
      </c>
      <c r="AK2518" s="99">
        <v>0</v>
      </c>
      <c r="AL2518" s="99">
        <v>602402.69852447498</v>
      </c>
      <c r="AM2518" s="99">
        <v>0</v>
      </c>
      <c r="AN2518" s="99">
        <v>28366333.588378899</v>
      </c>
      <c r="AO2518" s="99">
        <v>98721817.451171905</v>
      </c>
      <c r="AP2518" s="99">
        <v>5080.1761103272402</v>
      </c>
      <c r="AQ2518" s="99">
        <v>24781145.649902299</v>
      </c>
      <c r="AR2518" s="99">
        <v>19690140.599609401</v>
      </c>
      <c r="AS2518" s="99">
        <v>5025707.6452026404</v>
      </c>
      <c r="AT2518" s="99">
        <v>0</v>
      </c>
      <c r="AU2518" s="99">
        <v>0</v>
      </c>
      <c r="AV2518" s="99">
        <v>88083441.238281295</v>
      </c>
      <c r="AW2518" s="99">
        <v>110878.775761604</v>
      </c>
      <c r="AX2518" s="99">
        <v>931771.70190429699</v>
      </c>
      <c r="AY2518" s="99">
        <v>47554618.969238304</v>
      </c>
      <c r="AZ2518" s="99">
        <v>20564467.6005859</v>
      </c>
      <c r="BA2518" s="99">
        <v>0</v>
      </c>
      <c r="BB2518" s="99">
        <v>42115330.020507798</v>
      </c>
      <c r="BC2518" s="99">
        <v>11683105.001098599</v>
      </c>
      <c r="BD2518" s="99">
        <v>0</v>
      </c>
      <c r="BE2518" s="99">
        <v>5002666.4113769503</v>
      </c>
      <c r="BF2518" s="99">
        <v>0</v>
      </c>
      <c r="BG2518" s="99">
        <v>88388755.386718795</v>
      </c>
      <c r="BH2518" s="99">
        <v>22655717.497558601</v>
      </c>
      <c r="BI2518" s="99">
        <v>1061.35538050532</v>
      </c>
      <c r="BJ2518" s="99">
        <v>9618595.0583496094</v>
      </c>
      <c r="BK2518" s="99">
        <v>7540091.2349243201</v>
      </c>
      <c r="BL2518" s="99">
        <v>0</v>
      </c>
      <c r="BM2518" s="99">
        <v>0</v>
      </c>
      <c r="BN2518" s="99">
        <v>0</v>
      </c>
      <c r="BO2518" s="99">
        <v>0</v>
      </c>
      <c r="BP2518" s="99">
        <v>0</v>
      </c>
      <c r="BQ2518" s="99">
        <v>0</v>
      </c>
      <c r="BR2518" s="99">
        <v>15160720.4991455</v>
      </c>
      <c r="BS2518" s="99">
        <v>8073567.1994018601</v>
      </c>
      <c r="BT2518" s="99">
        <v>0</v>
      </c>
      <c r="BU2518" s="99">
        <v>3203429</v>
      </c>
      <c r="BV2518" s="99">
        <v>5975620.4244995099</v>
      </c>
      <c r="BW2518" s="99">
        <v>0</v>
      </c>
      <c r="BX2518" s="99">
        <v>418194.589611053</v>
      </c>
      <c r="BY2518" s="99">
        <v>0</v>
      </c>
      <c r="BZ2518" s="99">
        <v>0</v>
      </c>
      <c r="CA2518" s="99">
        <v>239556.45603370701</v>
      </c>
      <c r="CB2518" s="99">
        <v>13525820.6824951</v>
      </c>
      <c r="CC2518" s="99">
        <v>123475165.44043</v>
      </c>
      <c r="CD2518" s="99">
        <v>32292795.588867199</v>
      </c>
      <c r="CE2518" s="99">
        <v>4816.31377226114</v>
      </c>
      <c r="CF2518" s="99">
        <v>615268.85432434105</v>
      </c>
      <c r="CG2518" s="99">
        <v>5120705.6394653302</v>
      </c>
      <c r="CH2518" s="99">
        <v>0</v>
      </c>
      <c r="CI2518" s="99">
        <v>244351.915809631</v>
      </c>
      <c r="CJ2518" s="99">
        <v>14141008.505127</v>
      </c>
      <c r="CK2518" s="99">
        <v>128603246.78222699</v>
      </c>
      <c r="CL2518" s="99">
        <v>32714680.808593798</v>
      </c>
      <c r="CM2518" s="166">
        <v>329606.20351028402</v>
      </c>
      <c r="CN2518" s="166">
        <v>42521321.0400391</v>
      </c>
      <c r="CO2518" s="166">
        <v>217220015.46484399</v>
      </c>
      <c r="CP2518" s="99">
        <v>32714680.808593798</v>
      </c>
      <c r="CQ2518" s="99">
        <v>0</v>
      </c>
      <c r="CR2518" s="99">
        <v>0</v>
      </c>
      <c r="CS2518" s="99">
        <v>0</v>
      </c>
      <c r="CT2518" s="99">
        <v>0</v>
      </c>
      <c r="CU2518" s="98">
        <v>42267.134574607</v>
      </c>
      <c r="CV2518" s="98">
        <v>89638.435674348002</v>
      </c>
      <c r="CW2518" s="98">
        <v>14141089.536819441</v>
      </c>
      <c r="CX2518" s="98">
        <v>128595871.07989533</v>
      </c>
    </row>
    <row r="2519" spans="1:102" x14ac:dyDescent="0.2">
      <c r="A2519" s="98" t="s">
        <v>200</v>
      </c>
      <c r="B2519" s="100">
        <v>41426</v>
      </c>
      <c r="C2519" s="99">
        <v>198186.32361984299</v>
      </c>
      <c r="D2519" s="99">
        <v>7.0459773889742801</v>
      </c>
      <c r="E2519" s="99">
        <v>40906.154985904701</v>
      </c>
      <c r="F2519" s="99">
        <v>34792.7672715187</v>
      </c>
      <c r="G2519" s="99">
        <v>4877.3651345968201</v>
      </c>
      <c r="H2519" s="99">
        <v>0</v>
      </c>
      <c r="I2519" s="99">
        <v>0</v>
      </c>
      <c r="J2519" s="99">
        <v>85372.356233596802</v>
      </c>
      <c r="K2519" s="99">
        <v>318.39198548346798</v>
      </c>
      <c r="L2519" s="99">
        <v>2877.1698495149599</v>
      </c>
      <c r="M2519" s="99">
        <v>101762.033053398</v>
      </c>
      <c r="N2519" s="99">
        <v>19191.6792674065</v>
      </c>
      <c r="O2519" s="99">
        <v>0</v>
      </c>
      <c r="P2519" s="99">
        <v>103482.70074462899</v>
      </c>
      <c r="Q2519" s="99">
        <v>12044.352751135801</v>
      </c>
      <c r="R2519" s="99">
        <v>0</v>
      </c>
      <c r="S2519" s="99">
        <v>4862.6304426193201</v>
      </c>
      <c r="T2519" s="99">
        <v>0</v>
      </c>
      <c r="U2519" s="99">
        <v>85691.644724845901</v>
      </c>
      <c r="V2519" s="99">
        <v>10470446.834106401</v>
      </c>
      <c r="W2519" s="99">
        <v>875.91221971064795</v>
      </c>
      <c r="X2519" s="99">
        <v>2878799.8925781301</v>
      </c>
      <c r="Y2519" s="99">
        <v>2324792.9674987802</v>
      </c>
      <c r="Z2519" s="99">
        <v>611369.47711944603</v>
      </c>
      <c r="AA2519" s="99">
        <v>0</v>
      </c>
      <c r="AB2519" s="99">
        <v>0</v>
      </c>
      <c r="AC2519" s="99">
        <v>28218899.5461426</v>
      </c>
      <c r="AD2519" s="99">
        <v>32309.480215549502</v>
      </c>
      <c r="AE2519" s="99">
        <v>51232.720314502702</v>
      </c>
      <c r="AF2519" s="99">
        <v>5005301.1428832998</v>
      </c>
      <c r="AG2519" s="99">
        <v>2391088.2210693401</v>
      </c>
      <c r="AH2519" s="99">
        <v>0</v>
      </c>
      <c r="AI2519" s="99">
        <v>4565276.2721557599</v>
      </c>
      <c r="AJ2519" s="99">
        <v>1347089.3784484901</v>
      </c>
      <c r="AK2519" s="99">
        <v>0</v>
      </c>
      <c r="AL2519" s="99">
        <v>607442.59994506801</v>
      </c>
      <c r="AM2519" s="99">
        <v>0</v>
      </c>
      <c r="AN2519" s="99">
        <v>28290062.067627002</v>
      </c>
      <c r="AO2519" s="99">
        <v>98240369.631835893</v>
      </c>
      <c r="AP2519" s="99">
        <v>12508.663226127601</v>
      </c>
      <c r="AQ2519" s="99">
        <v>24095423.1096191</v>
      </c>
      <c r="AR2519" s="99">
        <v>19192029.8664551</v>
      </c>
      <c r="AS2519" s="99">
        <v>5102711.8378906297</v>
      </c>
      <c r="AT2519" s="99">
        <v>0</v>
      </c>
      <c r="AU2519" s="99">
        <v>0</v>
      </c>
      <c r="AV2519" s="99">
        <v>88247593.014648393</v>
      </c>
      <c r="AW2519" s="99">
        <v>103462.035116196</v>
      </c>
      <c r="AX2519" s="99">
        <v>588822.76622009301</v>
      </c>
      <c r="AY2519" s="99">
        <v>47403277.763671897</v>
      </c>
      <c r="AZ2519" s="99">
        <v>20198128.806152299</v>
      </c>
      <c r="BA2519" s="99">
        <v>0</v>
      </c>
      <c r="BB2519" s="99">
        <v>42484315.835449196</v>
      </c>
      <c r="BC2519" s="99">
        <v>11574715.8430176</v>
      </c>
      <c r="BD2519" s="99">
        <v>0</v>
      </c>
      <c r="BE2519" s="99">
        <v>5063403.6252441397</v>
      </c>
      <c r="BF2519" s="99">
        <v>0</v>
      </c>
      <c r="BG2519" s="99">
        <v>88145827.134765595</v>
      </c>
      <c r="BH2519" s="99">
        <v>22848185.416015599</v>
      </c>
      <c r="BI2519" s="99">
        <v>811.75562454760097</v>
      </c>
      <c r="BJ2519" s="99">
        <v>9520514.8330078106</v>
      </c>
      <c r="BK2519" s="99">
        <v>7427966.7523803702</v>
      </c>
      <c r="BL2519" s="99">
        <v>0</v>
      </c>
      <c r="BM2519" s="99">
        <v>0</v>
      </c>
      <c r="BN2519" s="99">
        <v>0</v>
      </c>
      <c r="BO2519" s="99">
        <v>0</v>
      </c>
      <c r="BP2519" s="99">
        <v>0</v>
      </c>
      <c r="BQ2519" s="99">
        <v>0</v>
      </c>
      <c r="BR2519" s="99">
        <v>15223207.0698242</v>
      </c>
      <c r="BS2519" s="99">
        <v>7960601.7927856399</v>
      </c>
      <c r="BT2519" s="99">
        <v>0</v>
      </c>
      <c r="BU2519" s="99">
        <v>3270281.5999755901</v>
      </c>
      <c r="BV2519" s="99">
        <v>5978786.4623413105</v>
      </c>
      <c r="BW2519" s="99">
        <v>0</v>
      </c>
      <c r="BX2519" s="99">
        <v>427786.40962600702</v>
      </c>
      <c r="BY2519" s="99">
        <v>0</v>
      </c>
      <c r="BZ2519" s="99">
        <v>0</v>
      </c>
      <c r="CA2519" s="99">
        <v>239077.25551796</v>
      </c>
      <c r="CB2519" s="99">
        <v>13358755.928100601</v>
      </c>
      <c r="CC2519" s="99">
        <v>122415369.177734</v>
      </c>
      <c r="CD2519" s="99">
        <v>32387930.510009799</v>
      </c>
      <c r="CE2519" s="99">
        <v>4878.5016515851003</v>
      </c>
      <c r="CF2519" s="99">
        <v>606296.99475097703</v>
      </c>
      <c r="CG2519" s="99">
        <v>5047777.7324829102</v>
      </c>
      <c r="CH2519" s="99">
        <v>0</v>
      </c>
      <c r="CI2519" s="99">
        <v>243955.016897202</v>
      </c>
      <c r="CJ2519" s="99">
        <v>13965721.075683599</v>
      </c>
      <c r="CK2519" s="99">
        <v>127468924.1875</v>
      </c>
      <c r="CL2519" s="99">
        <v>32784215.1022949</v>
      </c>
      <c r="CM2519" s="166">
        <v>328936.59001541103</v>
      </c>
      <c r="CN2519" s="166">
        <v>42174407.117675804</v>
      </c>
      <c r="CO2519" s="166">
        <v>215768589.44335899</v>
      </c>
      <c r="CP2519" s="99">
        <v>32784215.1022949</v>
      </c>
      <c r="CQ2519" s="99">
        <v>0</v>
      </c>
      <c r="CR2519" s="99">
        <v>0</v>
      </c>
      <c r="CS2519" s="99">
        <v>0</v>
      </c>
      <c r="CT2519" s="99">
        <v>0</v>
      </c>
      <c r="CU2519" s="98">
        <v>41220.032518270003</v>
      </c>
      <c r="CV2519" s="98">
        <v>89544.809190846994</v>
      </c>
      <c r="CW2519" s="98">
        <v>13965052.922851577</v>
      </c>
      <c r="CX2519" s="98">
        <v>127463146.91021691</v>
      </c>
    </row>
    <row r="2520" spans="1:102" x14ac:dyDescent="0.2">
      <c r="A2520" s="98" t="s">
        <v>200</v>
      </c>
      <c r="B2520" s="100">
        <v>41518</v>
      </c>
      <c r="C2520" s="99">
        <v>197638.20225143401</v>
      </c>
      <c r="D2520" s="99">
        <v>7.28427749394905</v>
      </c>
      <c r="E2520" s="99">
        <v>39895.961628913901</v>
      </c>
      <c r="F2520" s="99">
        <v>33959.987266540498</v>
      </c>
      <c r="G2520" s="99">
        <v>4817.9110522866204</v>
      </c>
      <c r="H2520" s="99">
        <v>0</v>
      </c>
      <c r="I2520" s="99">
        <v>0</v>
      </c>
      <c r="J2520" s="99">
        <v>85075.3907995224</v>
      </c>
      <c r="K2520" s="99">
        <v>285.17452417686599</v>
      </c>
      <c r="L2520" s="99">
        <v>453.754956834018</v>
      </c>
      <c r="M2520" s="99">
        <v>101684.435526848</v>
      </c>
      <c r="N2520" s="99">
        <v>18897.787449598301</v>
      </c>
      <c r="O2520" s="99">
        <v>0</v>
      </c>
      <c r="P2520" s="99">
        <v>105091.28315544099</v>
      </c>
      <c r="Q2520" s="99">
        <v>11931.9888314009</v>
      </c>
      <c r="R2520" s="99">
        <v>0</v>
      </c>
      <c r="S2520" s="99">
        <v>4804.1451808810198</v>
      </c>
      <c r="T2520" s="99">
        <v>0</v>
      </c>
      <c r="U2520" s="99">
        <v>85367.027629852295</v>
      </c>
      <c r="V2520" s="99">
        <v>10437845.2839355</v>
      </c>
      <c r="W2520" s="99">
        <v>547.94425757974398</v>
      </c>
      <c r="X2520" s="99">
        <v>2792376.6227417002</v>
      </c>
      <c r="Y2520" s="99">
        <v>2262084.4597778302</v>
      </c>
      <c r="Z2520" s="99">
        <v>602502.83770752</v>
      </c>
      <c r="AA2520" s="99">
        <v>0</v>
      </c>
      <c r="AB2520" s="99">
        <v>0</v>
      </c>
      <c r="AC2520" s="99">
        <v>28147129.563964799</v>
      </c>
      <c r="AD2520" s="99">
        <v>26868.610784292199</v>
      </c>
      <c r="AE2520" s="99">
        <v>25020.3732964993</v>
      </c>
      <c r="AF2520" s="99">
        <v>5025304.80822754</v>
      </c>
      <c r="AG2520" s="99">
        <v>2330867.4413452102</v>
      </c>
      <c r="AH2520" s="99">
        <v>0</v>
      </c>
      <c r="AI2520" s="99">
        <v>4557045.7593383798</v>
      </c>
      <c r="AJ2520" s="99">
        <v>1322106.5579834001</v>
      </c>
      <c r="AK2520" s="99">
        <v>0</v>
      </c>
      <c r="AL2520" s="99">
        <v>599670.50505828904</v>
      </c>
      <c r="AM2520" s="99">
        <v>0</v>
      </c>
      <c r="AN2520" s="99">
        <v>28158825.208740201</v>
      </c>
      <c r="AO2520" s="99">
        <v>98242819.324218795</v>
      </c>
      <c r="AP2520" s="99">
        <v>6110.24474453926</v>
      </c>
      <c r="AQ2520" s="99">
        <v>23301357.837890599</v>
      </c>
      <c r="AR2520" s="99">
        <v>18634736.844970699</v>
      </c>
      <c r="AS2520" s="99">
        <v>5035008.1229858398</v>
      </c>
      <c r="AT2520" s="99">
        <v>0</v>
      </c>
      <c r="AU2520" s="99">
        <v>0</v>
      </c>
      <c r="AV2520" s="99">
        <v>88216934.265625</v>
      </c>
      <c r="AW2520" s="99">
        <v>86226.096731185899</v>
      </c>
      <c r="AX2520" s="99">
        <v>199989.96647834801</v>
      </c>
      <c r="AY2520" s="99">
        <v>47718156.694824196</v>
      </c>
      <c r="AZ2520" s="99">
        <v>19714853.307372998</v>
      </c>
      <c r="BA2520" s="99">
        <v>0</v>
      </c>
      <c r="BB2520" s="99">
        <v>42695392.005371101</v>
      </c>
      <c r="BC2520" s="99">
        <v>11513126.7155762</v>
      </c>
      <c r="BD2520" s="99">
        <v>0</v>
      </c>
      <c r="BE2520" s="99">
        <v>5005134.2988891602</v>
      </c>
      <c r="BF2520" s="99">
        <v>0</v>
      </c>
      <c r="BG2520" s="99">
        <v>88308451.473632798</v>
      </c>
      <c r="BH2520" s="99">
        <v>22951250.963622998</v>
      </c>
      <c r="BI2520" s="99">
        <v>970.70286477357104</v>
      </c>
      <c r="BJ2520" s="99">
        <v>9364750.56323242</v>
      </c>
      <c r="BK2520" s="99">
        <v>7266936.6953735398</v>
      </c>
      <c r="BL2520" s="99">
        <v>0</v>
      </c>
      <c r="BM2520" s="99">
        <v>0</v>
      </c>
      <c r="BN2520" s="99">
        <v>0</v>
      </c>
      <c r="BO2520" s="99">
        <v>0</v>
      </c>
      <c r="BP2520" s="99">
        <v>0</v>
      </c>
      <c r="BQ2520" s="99">
        <v>0</v>
      </c>
      <c r="BR2520" s="99">
        <v>15439219.2381592</v>
      </c>
      <c r="BS2520" s="99">
        <v>7834554.60656738</v>
      </c>
      <c r="BT2520" s="99">
        <v>0</v>
      </c>
      <c r="BU2520" s="99">
        <v>2796826.1099853502</v>
      </c>
      <c r="BV2520" s="99">
        <v>5950871.3428955097</v>
      </c>
      <c r="BW2520" s="99">
        <v>0</v>
      </c>
      <c r="BX2520" s="99">
        <v>352725.71969604498</v>
      </c>
      <c r="BY2520" s="99">
        <v>0</v>
      </c>
      <c r="BZ2520" s="99">
        <v>0</v>
      </c>
      <c r="CA2520" s="99">
        <v>237654.86948776199</v>
      </c>
      <c r="CB2520" s="99">
        <v>13222875.036010699</v>
      </c>
      <c r="CC2520" s="99">
        <v>121543033.211914</v>
      </c>
      <c r="CD2520" s="99">
        <v>32254183.556152299</v>
      </c>
      <c r="CE2520" s="99">
        <v>4817.3969035744703</v>
      </c>
      <c r="CF2520" s="99">
        <v>600006.82741546596</v>
      </c>
      <c r="CG2520" s="99">
        <v>5001756.3956909198</v>
      </c>
      <c r="CH2520" s="99">
        <v>0</v>
      </c>
      <c r="CI2520" s="99">
        <v>242479.16688346901</v>
      </c>
      <c r="CJ2520" s="99">
        <v>13822152.0423584</v>
      </c>
      <c r="CK2520" s="99">
        <v>126535267.371094</v>
      </c>
      <c r="CL2520" s="99">
        <v>32647147.005127002</v>
      </c>
      <c r="CM2520" s="166">
        <v>327165.19675064099</v>
      </c>
      <c r="CN2520" s="166">
        <v>41981751.242675804</v>
      </c>
      <c r="CO2520" s="166">
        <v>214709793.70507801</v>
      </c>
      <c r="CP2520" s="99">
        <v>32647147.005127002</v>
      </c>
      <c r="CQ2520" s="99">
        <v>0</v>
      </c>
      <c r="CR2520" s="99">
        <v>0</v>
      </c>
      <c r="CS2520" s="99">
        <v>0</v>
      </c>
      <c r="CT2520" s="99">
        <v>0</v>
      </c>
      <c r="CU2520" s="98">
        <v>40195.38159795</v>
      </c>
      <c r="CV2520" s="98">
        <v>89248.304407585994</v>
      </c>
      <c r="CW2520" s="98">
        <v>13822881.863426166</v>
      </c>
      <c r="CX2520" s="98">
        <v>126544789.60760492</v>
      </c>
    </row>
    <row r="2521" spans="1:102" x14ac:dyDescent="0.2">
      <c r="A2521" s="98" t="s">
        <v>200</v>
      </c>
      <c r="B2521" s="100">
        <v>41609</v>
      </c>
      <c r="C2521" s="99">
        <v>196565.421291351</v>
      </c>
      <c r="D2521" s="99">
        <v>6.9267519869608796</v>
      </c>
      <c r="E2521" s="99">
        <v>38713.452791690797</v>
      </c>
      <c r="F2521" s="99">
        <v>32917.665103912397</v>
      </c>
      <c r="G2521" s="99">
        <v>4804.3491142392204</v>
      </c>
      <c r="H2521" s="99">
        <v>0</v>
      </c>
      <c r="I2521" s="99">
        <v>0</v>
      </c>
      <c r="J2521" s="99">
        <v>84239.631258010893</v>
      </c>
      <c r="K2521" s="99">
        <v>236.73643107525999</v>
      </c>
      <c r="L2521" s="99">
        <v>315.32511227577902</v>
      </c>
      <c r="M2521" s="99">
        <v>101198.192302704</v>
      </c>
      <c r="N2521" s="99">
        <v>18619.004856348001</v>
      </c>
      <c r="O2521" s="99">
        <v>0</v>
      </c>
      <c r="P2521" s="99">
        <v>103413.705512047</v>
      </c>
      <c r="Q2521" s="99">
        <v>11745.831745982199</v>
      </c>
      <c r="R2521" s="99">
        <v>0</v>
      </c>
      <c r="S2521" s="99">
        <v>4771.4732805490503</v>
      </c>
      <c r="T2521" s="99">
        <v>0</v>
      </c>
      <c r="U2521" s="99">
        <v>84485.652120590195</v>
      </c>
      <c r="V2521" s="99">
        <v>10282460.042114301</v>
      </c>
      <c r="W2521" s="99">
        <v>727.38842853158701</v>
      </c>
      <c r="X2521" s="99">
        <v>2707558.2139892601</v>
      </c>
      <c r="Y2521" s="99">
        <v>2183501.0101318401</v>
      </c>
      <c r="Z2521" s="99">
        <v>594959.90921783401</v>
      </c>
      <c r="AA2521" s="99">
        <v>0</v>
      </c>
      <c r="AB2521" s="99">
        <v>0</v>
      </c>
      <c r="AC2521" s="99">
        <v>27837308.497802701</v>
      </c>
      <c r="AD2521" s="99">
        <v>25659.9034063816</v>
      </c>
      <c r="AE2521" s="99">
        <v>23729.895836114902</v>
      </c>
      <c r="AF2521" s="99">
        <v>4960647.6076049795</v>
      </c>
      <c r="AG2521" s="99">
        <v>2285365.4078979502</v>
      </c>
      <c r="AH2521" s="99">
        <v>0</v>
      </c>
      <c r="AI2521" s="99">
        <v>4448681.9287719699</v>
      </c>
      <c r="AJ2521" s="99">
        <v>1277397.67918396</v>
      </c>
      <c r="AK2521" s="99">
        <v>0</v>
      </c>
      <c r="AL2521" s="99">
        <v>589483.78414917004</v>
      </c>
      <c r="AM2521" s="99">
        <v>0</v>
      </c>
      <c r="AN2521" s="99">
        <v>27828532.723388702</v>
      </c>
      <c r="AO2521" s="99">
        <v>97222386.190429702</v>
      </c>
      <c r="AP2521" s="99">
        <v>7343.7926041483897</v>
      </c>
      <c r="AQ2521" s="99">
        <v>22669855.424560498</v>
      </c>
      <c r="AR2521" s="99">
        <v>18041987.899902299</v>
      </c>
      <c r="AS2521" s="99">
        <v>4987080.26745605</v>
      </c>
      <c r="AT2521" s="99">
        <v>0</v>
      </c>
      <c r="AU2521" s="99">
        <v>0</v>
      </c>
      <c r="AV2521" s="99">
        <v>87921292.104492202</v>
      </c>
      <c r="AW2521" s="99">
        <v>82943.6896133423</v>
      </c>
      <c r="AX2521" s="99">
        <v>175511.372159958</v>
      </c>
      <c r="AY2521" s="99">
        <v>47442613.393066399</v>
      </c>
      <c r="AZ2521" s="99">
        <v>19394259.550292999</v>
      </c>
      <c r="BA2521" s="99">
        <v>0</v>
      </c>
      <c r="BB2521" s="99">
        <v>41765636.9833984</v>
      </c>
      <c r="BC2521" s="99">
        <v>11199732.207885699</v>
      </c>
      <c r="BD2521" s="99">
        <v>0</v>
      </c>
      <c r="BE2521" s="99">
        <v>4952945.2647094699</v>
      </c>
      <c r="BF2521" s="99">
        <v>0</v>
      </c>
      <c r="BG2521" s="99">
        <v>88001794.941406295</v>
      </c>
      <c r="BH2521" s="99">
        <v>22828632.410888702</v>
      </c>
      <c r="BI2521" s="99">
        <v>1251.6447590738501</v>
      </c>
      <c r="BJ2521" s="99">
        <v>9176390.18359375</v>
      </c>
      <c r="BK2521" s="99">
        <v>7095358.3614502</v>
      </c>
      <c r="BL2521" s="99">
        <v>0</v>
      </c>
      <c r="BM2521" s="99">
        <v>0</v>
      </c>
      <c r="BN2521" s="99">
        <v>0</v>
      </c>
      <c r="BO2521" s="99">
        <v>0</v>
      </c>
      <c r="BP2521" s="99">
        <v>0</v>
      </c>
      <c r="BQ2521" s="99">
        <v>0</v>
      </c>
      <c r="BR2521" s="99">
        <v>15369451.5700684</v>
      </c>
      <c r="BS2521" s="99">
        <v>7678132.5593872098</v>
      </c>
      <c r="BT2521" s="99">
        <v>0</v>
      </c>
      <c r="BU2521" s="99">
        <v>3147130.5099792499</v>
      </c>
      <c r="BV2521" s="99">
        <v>5878812.0996704102</v>
      </c>
      <c r="BW2521" s="99">
        <v>0</v>
      </c>
      <c r="BX2521" s="99">
        <v>393371.759662628</v>
      </c>
      <c r="BY2521" s="99">
        <v>0</v>
      </c>
      <c r="BZ2521" s="99">
        <v>0</v>
      </c>
      <c r="CA2521" s="99">
        <v>235322.744516373</v>
      </c>
      <c r="CB2521" s="99">
        <v>13007948.776123</v>
      </c>
      <c r="CC2521" s="99">
        <v>120034237.02832</v>
      </c>
      <c r="CD2521" s="99">
        <v>32003210.310791001</v>
      </c>
      <c r="CE2521" s="99">
        <v>4803.6881982684099</v>
      </c>
      <c r="CF2521" s="99">
        <v>593460.71822357201</v>
      </c>
      <c r="CG2521" s="99">
        <v>4979629.4743042002</v>
      </c>
      <c r="CH2521" s="99">
        <v>0</v>
      </c>
      <c r="CI2521" s="99">
        <v>240135.81479835499</v>
      </c>
      <c r="CJ2521" s="99">
        <v>13602085.4023438</v>
      </c>
      <c r="CK2521" s="99">
        <v>125022337.597656</v>
      </c>
      <c r="CL2521" s="99">
        <v>32411016.177490201</v>
      </c>
      <c r="CM2521" s="166">
        <v>323951.506793976</v>
      </c>
      <c r="CN2521" s="166">
        <v>41442040.548828103</v>
      </c>
      <c r="CO2521" s="166">
        <v>212784911.25195301</v>
      </c>
      <c r="CP2521" s="99">
        <v>32411016.177490201</v>
      </c>
      <c r="CQ2521" s="99">
        <v>0</v>
      </c>
      <c r="CR2521" s="99">
        <v>0</v>
      </c>
      <c r="CS2521" s="99">
        <v>0</v>
      </c>
      <c r="CT2521" s="99">
        <v>0</v>
      </c>
      <c r="CU2521" s="98">
        <v>38956.454540448998</v>
      </c>
      <c r="CV2521" s="98">
        <v>88386.744267717004</v>
      </c>
      <c r="CW2521" s="98">
        <v>13601409.494346572</v>
      </c>
      <c r="CX2521" s="98">
        <v>125013866.5026242</v>
      </c>
    </row>
    <row r="2522" spans="1:102" x14ac:dyDescent="0.2">
      <c r="A2522" s="98" t="s">
        <v>200</v>
      </c>
      <c r="B2522" s="100">
        <v>41699</v>
      </c>
      <c r="C2522" s="99">
        <v>196807.317590714</v>
      </c>
      <c r="D2522" s="99">
        <v>0</v>
      </c>
      <c r="E2522" s="99">
        <v>37763.049398422198</v>
      </c>
      <c r="F2522" s="99">
        <v>32059.814971208601</v>
      </c>
      <c r="G2522" s="99">
        <v>4814.5811030268696</v>
      </c>
      <c r="H2522" s="99">
        <v>0</v>
      </c>
      <c r="I2522" s="99">
        <v>0</v>
      </c>
      <c r="J2522" s="99">
        <v>84393.764785766602</v>
      </c>
      <c r="K2522" s="99">
        <v>188.325489532202</v>
      </c>
      <c r="L2522" s="99">
        <v>310.72390849888302</v>
      </c>
      <c r="M2522" s="99">
        <v>101320.833257675</v>
      </c>
      <c r="N2522" s="99">
        <v>18384.425198078199</v>
      </c>
      <c r="O2522" s="99">
        <v>0</v>
      </c>
      <c r="P2522" s="99">
        <v>102378.516174316</v>
      </c>
      <c r="Q2522" s="99">
        <v>11679.5029459</v>
      </c>
      <c r="R2522" s="99">
        <v>0</v>
      </c>
      <c r="S2522" s="99">
        <v>4782.6426941752397</v>
      </c>
      <c r="T2522" s="99">
        <v>0</v>
      </c>
      <c r="U2522" s="99">
        <v>84569.351592063904</v>
      </c>
      <c r="V2522" s="99">
        <v>10258363.473510699</v>
      </c>
      <c r="W2522" s="99">
        <v>0</v>
      </c>
      <c r="X2522" s="99">
        <v>2640328.4744873</v>
      </c>
      <c r="Y2522" s="99">
        <v>2125319.6369934101</v>
      </c>
      <c r="Z2522" s="99">
        <v>583845.284507751</v>
      </c>
      <c r="AA2522" s="99">
        <v>0</v>
      </c>
      <c r="AB2522" s="99">
        <v>0</v>
      </c>
      <c r="AC2522" s="99">
        <v>27742679.954345699</v>
      </c>
      <c r="AD2522" s="99">
        <v>18978.384904861501</v>
      </c>
      <c r="AE2522" s="99">
        <v>21788.773563384999</v>
      </c>
      <c r="AF2522" s="99">
        <v>4953906.1604003897</v>
      </c>
      <c r="AG2522" s="99">
        <v>2240063.6807251</v>
      </c>
      <c r="AH2522" s="99">
        <v>0</v>
      </c>
      <c r="AI2522" s="99">
        <v>4384522.3626709003</v>
      </c>
      <c r="AJ2522" s="99">
        <v>1277059.30395508</v>
      </c>
      <c r="AK2522" s="99">
        <v>0</v>
      </c>
      <c r="AL2522" s="99">
        <v>578642.82043456996</v>
      </c>
      <c r="AM2522" s="99">
        <v>0</v>
      </c>
      <c r="AN2522" s="99">
        <v>27819847.399902299</v>
      </c>
      <c r="AO2522" s="99">
        <v>97475420.470703095</v>
      </c>
      <c r="AP2522" s="99">
        <v>0</v>
      </c>
      <c r="AQ2522" s="99">
        <v>22170101.939453099</v>
      </c>
      <c r="AR2522" s="99">
        <v>17570151.217285201</v>
      </c>
      <c r="AS2522" s="99">
        <v>4918821.8193359403</v>
      </c>
      <c r="AT2522" s="99">
        <v>0</v>
      </c>
      <c r="AU2522" s="99">
        <v>0</v>
      </c>
      <c r="AV2522" s="99">
        <v>88175469.250976607</v>
      </c>
      <c r="AW2522" s="99">
        <v>61749.2218971252</v>
      </c>
      <c r="AX2522" s="99">
        <v>180549.45916748</v>
      </c>
      <c r="AY2522" s="99">
        <v>47571757.462890603</v>
      </c>
      <c r="AZ2522" s="99">
        <v>19080908.868408199</v>
      </c>
      <c r="BA2522" s="99">
        <v>0</v>
      </c>
      <c r="BB2522" s="99">
        <v>41372440.073730499</v>
      </c>
      <c r="BC2522" s="99">
        <v>11156183.954223599</v>
      </c>
      <c r="BD2522" s="99">
        <v>0</v>
      </c>
      <c r="BE2522" s="99">
        <v>4873707.3649292002</v>
      </c>
      <c r="BF2522" s="99">
        <v>0</v>
      </c>
      <c r="BG2522" s="99">
        <v>88076050.293945298</v>
      </c>
      <c r="BH2522" s="99">
        <v>22738804.236816399</v>
      </c>
      <c r="BI2522" s="99">
        <v>0</v>
      </c>
      <c r="BJ2522" s="99">
        <v>8987178.1468505897</v>
      </c>
      <c r="BK2522" s="99">
        <v>6951996.9559936495</v>
      </c>
      <c r="BL2522" s="99">
        <v>0</v>
      </c>
      <c r="BM2522" s="99">
        <v>0</v>
      </c>
      <c r="BN2522" s="99">
        <v>0</v>
      </c>
      <c r="BO2522" s="99">
        <v>0</v>
      </c>
      <c r="BP2522" s="99">
        <v>0</v>
      </c>
      <c r="BQ2522" s="99">
        <v>0</v>
      </c>
      <c r="BR2522" s="99">
        <v>15259256.7825928</v>
      </c>
      <c r="BS2522" s="99">
        <v>7538045.1002807599</v>
      </c>
      <c r="BT2522" s="99">
        <v>0</v>
      </c>
      <c r="BU2522" s="99">
        <v>3087012.2899780301</v>
      </c>
      <c r="BV2522" s="99">
        <v>5877434.5422973596</v>
      </c>
      <c r="BW2522" s="99">
        <v>0</v>
      </c>
      <c r="BX2522" s="99">
        <v>403580.14966583299</v>
      </c>
      <c r="BY2522" s="99">
        <v>0</v>
      </c>
      <c r="BZ2522" s="99">
        <v>0</v>
      </c>
      <c r="CA2522" s="99">
        <v>234402.20888328599</v>
      </c>
      <c r="CB2522" s="99">
        <v>12899143.162963901</v>
      </c>
      <c r="CC2522" s="99">
        <v>119632201.525391</v>
      </c>
      <c r="CD2522" s="99">
        <v>31785010.689208999</v>
      </c>
      <c r="CE2522" s="99">
        <v>4815.2102845907202</v>
      </c>
      <c r="CF2522" s="99">
        <v>583715.88173675502</v>
      </c>
      <c r="CG2522" s="99">
        <v>4921458.0036010696</v>
      </c>
      <c r="CH2522" s="99">
        <v>0</v>
      </c>
      <c r="CI2522" s="99">
        <v>239200.68473243699</v>
      </c>
      <c r="CJ2522" s="99">
        <v>13482673.6054688</v>
      </c>
      <c r="CK2522" s="99">
        <v>124561220.02832</v>
      </c>
      <c r="CL2522" s="99">
        <v>32183096.9619141</v>
      </c>
      <c r="CM2522" s="166">
        <v>323232.31512451201</v>
      </c>
      <c r="CN2522" s="166">
        <v>41257561.719238304</v>
      </c>
      <c r="CO2522" s="166">
        <v>212826814.390625</v>
      </c>
      <c r="CP2522" s="99">
        <v>32183096.9619141</v>
      </c>
      <c r="CQ2522" s="99">
        <v>0</v>
      </c>
      <c r="CR2522" s="99">
        <v>0</v>
      </c>
      <c r="CS2522" s="99">
        <v>0</v>
      </c>
      <c r="CT2522" s="99">
        <v>0</v>
      </c>
      <c r="CU2522" s="98">
        <v>37946.893264521997</v>
      </c>
      <c r="CV2522" s="98">
        <v>88564.809412471994</v>
      </c>
      <c r="CW2522" s="98">
        <v>13482859.044700656</v>
      </c>
      <c r="CX2522" s="98">
        <v>124553659.52899207</v>
      </c>
    </row>
    <row r="2523" spans="1:102" x14ac:dyDescent="0.2">
      <c r="A2523" s="98" t="s">
        <v>200</v>
      </c>
      <c r="B2523" s="100">
        <v>41791</v>
      </c>
      <c r="C2523" s="99">
        <v>195460.407581329</v>
      </c>
      <c r="D2523" s="99">
        <v>0</v>
      </c>
      <c r="E2523" s="99">
        <v>36998.186719417601</v>
      </c>
      <c r="F2523" s="99">
        <v>31462.274869680401</v>
      </c>
      <c r="G2523" s="99">
        <v>4807.0359503030804</v>
      </c>
      <c r="H2523" s="99">
        <v>0</v>
      </c>
      <c r="I2523" s="99">
        <v>0</v>
      </c>
      <c r="J2523" s="99">
        <v>84445.578508377104</v>
      </c>
      <c r="K2523" s="99">
        <v>127.519005890004</v>
      </c>
      <c r="L2523" s="99">
        <v>789.31680863350596</v>
      </c>
      <c r="M2523" s="99">
        <v>100578.009034157</v>
      </c>
      <c r="N2523" s="99">
        <v>18245.780119895899</v>
      </c>
      <c r="O2523" s="99">
        <v>0</v>
      </c>
      <c r="P2523" s="99">
        <v>101323.507638931</v>
      </c>
      <c r="Q2523" s="99">
        <v>11589.6675049067</v>
      </c>
      <c r="R2523" s="99">
        <v>0</v>
      </c>
      <c r="S2523" s="99">
        <v>4779.6306098103496</v>
      </c>
      <c r="T2523" s="99">
        <v>0</v>
      </c>
      <c r="U2523" s="99">
        <v>84573.876024246201</v>
      </c>
      <c r="V2523" s="99">
        <v>10203926.522338901</v>
      </c>
      <c r="W2523" s="99">
        <v>0</v>
      </c>
      <c r="X2523" s="99">
        <v>2569711.3846740699</v>
      </c>
      <c r="Y2523" s="99">
        <v>2071813.38275146</v>
      </c>
      <c r="Z2523" s="99">
        <v>575174.03900909401</v>
      </c>
      <c r="AA2523" s="99">
        <v>0</v>
      </c>
      <c r="AB2523" s="99">
        <v>0</v>
      </c>
      <c r="AC2523" s="99">
        <v>27706338.127929699</v>
      </c>
      <c r="AD2523" s="99">
        <v>13680.115193486199</v>
      </c>
      <c r="AE2523" s="99">
        <v>31054.150139093399</v>
      </c>
      <c r="AF2523" s="99">
        <v>4928524.9142456101</v>
      </c>
      <c r="AG2523" s="99">
        <v>2198476.2320556599</v>
      </c>
      <c r="AH2523" s="99">
        <v>0</v>
      </c>
      <c r="AI2523" s="99">
        <v>4305821.7731933603</v>
      </c>
      <c r="AJ2523" s="99">
        <v>1276466.38641357</v>
      </c>
      <c r="AK2523" s="99">
        <v>0</v>
      </c>
      <c r="AL2523" s="99">
        <v>569508.62097168004</v>
      </c>
      <c r="AM2523" s="99">
        <v>0</v>
      </c>
      <c r="AN2523" s="99">
        <v>27737167.541992199</v>
      </c>
      <c r="AO2523" s="99">
        <v>97308620.876953095</v>
      </c>
      <c r="AP2523" s="99">
        <v>0</v>
      </c>
      <c r="AQ2523" s="99">
        <v>21596139.089843798</v>
      </c>
      <c r="AR2523" s="99">
        <v>17193327.138916001</v>
      </c>
      <c r="AS2523" s="99">
        <v>4875941.2326660203</v>
      </c>
      <c r="AT2523" s="99">
        <v>0</v>
      </c>
      <c r="AU2523" s="99">
        <v>0</v>
      </c>
      <c r="AV2523" s="99">
        <v>88355520.9765625</v>
      </c>
      <c r="AW2523" s="99">
        <v>44651.2288484573</v>
      </c>
      <c r="AX2523" s="99">
        <v>265311.16170501697</v>
      </c>
      <c r="AY2523" s="99">
        <v>47628705.5078125</v>
      </c>
      <c r="AZ2523" s="99">
        <v>18783721.168701202</v>
      </c>
      <c r="BA2523" s="99">
        <v>0</v>
      </c>
      <c r="BB2523" s="99">
        <v>40717794.024902299</v>
      </c>
      <c r="BC2523" s="99">
        <v>11172368.4420166</v>
      </c>
      <c r="BD2523" s="99">
        <v>0</v>
      </c>
      <c r="BE2523" s="99">
        <v>4817061.23364258</v>
      </c>
      <c r="BF2523" s="99">
        <v>0</v>
      </c>
      <c r="BG2523" s="99">
        <v>88562448.477539107</v>
      </c>
      <c r="BH2523" s="99">
        <v>22693978.385253899</v>
      </c>
      <c r="BI2523" s="99">
        <v>0</v>
      </c>
      <c r="BJ2523" s="99">
        <v>8883164.6895752009</v>
      </c>
      <c r="BK2523" s="99">
        <v>6851762.0443725605</v>
      </c>
      <c r="BL2523" s="99">
        <v>0</v>
      </c>
      <c r="BM2523" s="99">
        <v>0</v>
      </c>
      <c r="BN2523" s="99">
        <v>0</v>
      </c>
      <c r="BO2523" s="99">
        <v>0</v>
      </c>
      <c r="BP2523" s="99">
        <v>0</v>
      </c>
      <c r="BQ2523" s="99">
        <v>0</v>
      </c>
      <c r="BR2523" s="99">
        <v>15334060.954223599</v>
      </c>
      <c r="BS2523" s="99">
        <v>7454542.2299804697</v>
      </c>
      <c r="BT2523" s="99">
        <v>0</v>
      </c>
      <c r="BU2523" s="99">
        <v>3080508.3499755901</v>
      </c>
      <c r="BV2523" s="99">
        <v>5911422.58239746</v>
      </c>
      <c r="BW2523" s="99">
        <v>0</v>
      </c>
      <c r="BX2523" s="99">
        <v>403852.99968338001</v>
      </c>
      <c r="BY2523" s="99">
        <v>0</v>
      </c>
      <c r="BZ2523" s="99">
        <v>0</v>
      </c>
      <c r="CA2523" s="99">
        <v>232458.628707886</v>
      </c>
      <c r="CB2523" s="99">
        <v>12774643.2435303</v>
      </c>
      <c r="CC2523" s="99">
        <v>118948847.981445</v>
      </c>
      <c r="CD2523" s="99">
        <v>31576786.377197299</v>
      </c>
      <c r="CE2523" s="99">
        <v>4807.2100726365998</v>
      </c>
      <c r="CF2523" s="99">
        <v>578122.44182586705</v>
      </c>
      <c r="CG2523" s="99">
        <v>4882106.0491943397</v>
      </c>
      <c r="CH2523" s="99">
        <v>0</v>
      </c>
      <c r="CI2523" s="99">
        <v>237271.05956458999</v>
      </c>
      <c r="CJ2523" s="99">
        <v>13353218.8916016</v>
      </c>
      <c r="CK2523" s="99">
        <v>123828393.316406</v>
      </c>
      <c r="CL2523" s="99">
        <v>31955767.809814502</v>
      </c>
      <c r="CM2523" s="166">
        <v>321140.02207946801</v>
      </c>
      <c r="CN2523" s="166">
        <v>41119394.581542999</v>
      </c>
      <c r="CO2523" s="166">
        <v>212338471.93945301</v>
      </c>
      <c r="CP2523" s="99">
        <v>31955767.809814502</v>
      </c>
      <c r="CQ2523" s="99">
        <v>0</v>
      </c>
      <c r="CR2523" s="99">
        <v>0</v>
      </c>
      <c r="CS2523" s="99">
        <v>0</v>
      </c>
      <c r="CT2523" s="99">
        <v>0</v>
      </c>
      <c r="CU2523" s="98">
        <v>37104.954124946998</v>
      </c>
      <c r="CV2523" s="98">
        <v>88591.286119697004</v>
      </c>
      <c r="CW2523" s="98">
        <v>13352765.685356166</v>
      </c>
      <c r="CX2523" s="98">
        <v>123830954.03063934</v>
      </c>
    </row>
    <row r="2524" spans="1:102" x14ac:dyDescent="0.2">
      <c r="A2524" s="98" t="s">
        <v>200</v>
      </c>
      <c r="B2524" s="100">
        <v>41883</v>
      </c>
      <c r="C2524" s="99">
        <v>195719.070131302</v>
      </c>
      <c r="D2524" s="99">
        <v>0</v>
      </c>
      <c r="E2524" s="99">
        <v>35930.072206020399</v>
      </c>
      <c r="F2524" s="99">
        <v>30560.0601847172</v>
      </c>
      <c r="G2524" s="99">
        <v>4789.8842428326598</v>
      </c>
      <c r="H2524" s="99">
        <v>0</v>
      </c>
      <c r="I2524" s="99">
        <v>0</v>
      </c>
      <c r="J2524" s="99">
        <v>84083.649323463396</v>
      </c>
      <c r="K2524" s="99">
        <v>75.464506054297104</v>
      </c>
      <c r="L2524" s="99">
        <v>369.80747342109697</v>
      </c>
      <c r="M2524" s="99">
        <v>100860.779561043</v>
      </c>
      <c r="N2524" s="99">
        <v>17998.852908372901</v>
      </c>
      <c r="O2524" s="99">
        <v>0</v>
      </c>
      <c r="P2524" s="99">
        <v>101160.17216491701</v>
      </c>
      <c r="Q2524" s="99">
        <v>11542.386813044501</v>
      </c>
      <c r="R2524" s="99">
        <v>0</v>
      </c>
      <c r="S2524" s="99">
        <v>4764.8476036786997</v>
      </c>
      <c r="T2524" s="99">
        <v>0</v>
      </c>
      <c r="U2524" s="99">
        <v>84161.483143806501</v>
      </c>
      <c r="V2524" s="99">
        <v>10154595.0383301</v>
      </c>
      <c r="W2524" s="99">
        <v>0</v>
      </c>
      <c r="X2524" s="99">
        <v>2509445.1851501502</v>
      </c>
      <c r="Y2524" s="99">
        <v>2031677.9891357401</v>
      </c>
      <c r="Z2524" s="99">
        <v>570049.49880218494</v>
      </c>
      <c r="AA2524" s="99">
        <v>0</v>
      </c>
      <c r="AB2524" s="99">
        <v>0</v>
      </c>
      <c r="AC2524" s="99">
        <v>27688334.7961426</v>
      </c>
      <c r="AD2524" s="99">
        <v>6619.9061156511298</v>
      </c>
      <c r="AE2524" s="99">
        <v>27178.720390081398</v>
      </c>
      <c r="AF2524" s="99">
        <v>4891337.6109008798</v>
      </c>
      <c r="AG2524" s="99">
        <v>2166489.2335205101</v>
      </c>
      <c r="AH2524" s="99">
        <v>0</v>
      </c>
      <c r="AI2524" s="99">
        <v>4311386.7964477502</v>
      </c>
      <c r="AJ2524" s="99">
        <v>1269766.66319275</v>
      </c>
      <c r="AK2524" s="99">
        <v>0</v>
      </c>
      <c r="AL2524" s="99">
        <v>565490.48989868199</v>
      </c>
      <c r="AM2524" s="99">
        <v>0</v>
      </c>
      <c r="AN2524" s="99">
        <v>27701906.966552701</v>
      </c>
      <c r="AO2524" s="99">
        <v>97236002.280273393</v>
      </c>
      <c r="AP2524" s="99">
        <v>0</v>
      </c>
      <c r="AQ2524" s="99">
        <v>21176465.614746101</v>
      </c>
      <c r="AR2524" s="99">
        <v>16908579.3828125</v>
      </c>
      <c r="AS2524" s="99">
        <v>4831769.04760742</v>
      </c>
      <c r="AT2524" s="99">
        <v>0</v>
      </c>
      <c r="AU2524" s="99">
        <v>0</v>
      </c>
      <c r="AV2524" s="99">
        <v>88424672.8515625</v>
      </c>
      <c r="AW2524" s="99">
        <v>21647.813045263301</v>
      </c>
      <c r="AX2524" s="99">
        <v>236155.79334068301</v>
      </c>
      <c r="AY2524" s="99">
        <v>47476007.584472701</v>
      </c>
      <c r="AZ2524" s="99">
        <v>18579669.748779301</v>
      </c>
      <c r="BA2524" s="99">
        <v>0</v>
      </c>
      <c r="BB2524" s="99">
        <v>41033625.378906302</v>
      </c>
      <c r="BC2524" s="99">
        <v>11223953.2081299</v>
      </c>
      <c r="BD2524" s="99">
        <v>0</v>
      </c>
      <c r="BE2524" s="99">
        <v>4787275.2047119103</v>
      </c>
      <c r="BF2524" s="99">
        <v>0</v>
      </c>
      <c r="BG2524" s="99">
        <v>88451278.837890595</v>
      </c>
      <c r="BH2524" s="99">
        <v>22974421.017578099</v>
      </c>
      <c r="BI2524" s="99">
        <v>0</v>
      </c>
      <c r="BJ2524" s="99">
        <v>8760721.6440429706</v>
      </c>
      <c r="BK2524" s="99">
        <v>6766943.4204711895</v>
      </c>
      <c r="BL2524" s="99">
        <v>0</v>
      </c>
      <c r="BM2524" s="99">
        <v>0</v>
      </c>
      <c r="BN2524" s="99">
        <v>0</v>
      </c>
      <c r="BO2524" s="99">
        <v>0</v>
      </c>
      <c r="BP2524" s="99">
        <v>0</v>
      </c>
      <c r="BQ2524" s="99">
        <v>0</v>
      </c>
      <c r="BR2524" s="99">
        <v>15441174.4449463</v>
      </c>
      <c r="BS2524" s="99">
        <v>7359806.5726318397</v>
      </c>
      <c r="BT2524" s="99">
        <v>0</v>
      </c>
      <c r="BU2524" s="99">
        <v>2654573.5199584998</v>
      </c>
      <c r="BV2524" s="99">
        <v>5945396.6293945303</v>
      </c>
      <c r="BW2524" s="99">
        <v>0</v>
      </c>
      <c r="BX2524" s="99">
        <v>334847.93974685698</v>
      </c>
      <c r="BY2524" s="99">
        <v>0</v>
      </c>
      <c r="BZ2524" s="99">
        <v>0</v>
      </c>
      <c r="CA2524" s="99">
        <v>231803.37275695801</v>
      </c>
      <c r="CB2524" s="99">
        <v>12654056.845825201</v>
      </c>
      <c r="CC2524" s="99">
        <v>118366063.15429699</v>
      </c>
      <c r="CD2524" s="99">
        <v>31680183.361572299</v>
      </c>
      <c r="CE2524" s="99">
        <v>4789.5954044461296</v>
      </c>
      <c r="CF2524" s="99">
        <v>572498.09123992897</v>
      </c>
      <c r="CG2524" s="99">
        <v>4848663.87426758</v>
      </c>
      <c r="CH2524" s="99">
        <v>0</v>
      </c>
      <c r="CI2524" s="99">
        <v>236595.96955108599</v>
      </c>
      <c r="CJ2524" s="99">
        <v>13227148.8277588</v>
      </c>
      <c r="CK2524" s="99">
        <v>123215096.397461</v>
      </c>
      <c r="CL2524" s="99">
        <v>32065314.165771499</v>
      </c>
      <c r="CM2524" s="166">
        <v>320059.85018158</v>
      </c>
      <c r="CN2524" s="166">
        <v>40953321.096191399</v>
      </c>
      <c r="CO2524" s="166">
        <v>211684009.84179699</v>
      </c>
      <c r="CP2524" s="99">
        <v>32065314.165771499</v>
      </c>
      <c r="CQ2524" s="99">
        <v>0</v>
      </c>
      <c r="CR2524" s="99">
        <v>0</v>
      </c>
      <c r="CS2524" s="99">
        <v>0</v>
      </c>
      <c r="CT2524" s="99">
        <v>0</v>
      </c>
      <c r="CU2524" s="98">
        <v>36023.566095643</v>
      </c>
      <c r="CV2524" s="98">
        <v>88248.540376163</v>
      </c>
      <c r="CW2524" s="98">
        <v>13226554.93706513</v>
      </c>
      <c r="CX2524" s="98">
        <v>123214727.02856457</v>
      </c>
    </row>
    <row r="2525" spans="1:102" x14ac:dyDescent="0.2">
      <c r="A2525" s="98" t="s">
        <v>200</v>
      </c>
      <c r="B2525" s="100">
        <v>41974</v>
      </c>
      <c r="C2525" s="99">
        <v>194770.413881302</v>
      </c>
      <c r="D2525" s="99">
        <v>0</v>
      </c>
      <c r="E2525" s="99">
        <v>35391.663606643699</v>
      </c>
      <c r="F2525" s="99">
        <v>30218.330373048801</v>
      </c>
      <c r="G2525" s="99">
        <v>4750.8553301692</v>
      </c>
      <c r="H2525" s="99">
        <v>0</v>
      </c>
      <c r="I2525" s="99">
        <v>0</v>
      </c>
      <c r="J2525" s="99">
        <v>82845.585763931304</v>
      </c>
      <c r="K2525" s="99">
        <v>35.753592188935698</v>
      </c>
      <c r="L2525" s="99">
        <v>332.648356124759</v>
      </c>
      <c r="M2525" s="99">
        <v>100126.982217789</v>
      </c>
      <c r="N2525" s="99">
        <v>17907.667349100098</v>
      </c>
      <c r="O2525" s="99">
        <v>0</v>
      </c>
      <c r="P2525" s="99">
        <v>100435.900673866</v>
      </c>
      <c r="Q2525" s="99">
        <v>11480.621680259699</v>
      </c>
      <c r="R2525" s="99">
        <v>0</v>
      </c>
      <c r="S2525" s="99">
        <v>4724.3575327396402</v>
      </c>
      <c r="T2525" s="99">
        <v>0</v>
      </c>
      <c r="U2525" s="99">
        <v>82880.284036636396</v>
      </c>
      <c r="V2525" s="99">
        <v>10068106.5661621</v>
      </c>
      <c r="W2525" s="99">
        <v>0</v>
      </c>
      <c r="X2525" s="99">
        <v>2428367.0339355501</v>
      </c>
      <c r="Y2525" s="99">
        <v>1974376.83808899</v>
      </c>
      <c r="Z2525" s="99">
        <v>567760.66147613502</v>
      </c>
      <c r="AA2525" s="99">
        <v>0</v>
      </c>
      <c r="AB2525" s="99">
        <v>0</v>
      </c>
      <c r="AC2525" s="99">
        <v>27430401.455078099</v>
      </c>
      <c r="AD2525" s="99">
        <v>2264.54864153266</v>
      </c>
      <c r="AE2525" s="99">
        <v>23555.7829990387</v>
      </c>
      <c r="AF2525" s="99">
        <v>4838845.6637573196</v>
      </c>
      <c r="AG2525" s="99">
        <v>2134074.6237182599</v>
      </c>
      <c r="AH2525" s="99">
        <v>0</v>
      </c>
      <c r="AI2525" s="99">
        <v>4242070.74536133</v>
      </c>
      <c r="AJ2525" s="99">
        <v>1263501.3127746601</v>
      </c>
      <c r="AK2525" s="99">
        <v>0</v>
      </c>
      <c r="AL2525" s="99">
        <v>563629.27405548096</v>
      </c>
      <c r="AM2525" s="99">
        <v>0</v>
      </c>
      <c r="AN2525" s="99">
        <v>27384680.9995117</v>
      </c>
      <c r="AO2525" s="99">
        <v>96881318.767578095</v>
      </c>
      <c r="AP2525" s="99">
        <v>0</v>
      </c>
      <c r="AQ2525" s="99">
        <v>20534534.533447299</v>
      </c>
      <c r="AR2525" s="99">
        <v>16453916.130859399</v>
      </c>
      <c r="AS2525" s="99">
        <v>4813346.2549438505</v>
      </c>
      <c r="AT2525" s="99">
        <v>0</v>
      </c>
      <c r="AU2525" s="99">
        <v>0</v>
      </c>
      <c r="AV2525" s="99">
        <v>88169634.441406295</v>
      </c>
      <c r="AW2525" s="99">
        <v>7450.73655068874</v>
      </c>
      <c r="AX2525" s="99">
        <v>186439.72255897499</v>
      </c>
      <c r="AY2525" s="99">
        <v>47147713.396484397</v>
      </c>
      <c r="AZ2525" s="99">
        <v>18332391.0471191</v>
      </c>
      <c r="BA2525" s="99">
        <v>0</v>
      </c>
      <c r="BB2525" s="99">
        <v>40597669.003417999</v>
      </c>
      <c r="BC2525" s="99">
        <v>11218869.466186499</v>
      </c>
      <c r="BD2525" s="99">
        <v>0</v>
      </c>
      <c r="BE2525" s="99">
        <v>4784884.3539428702</v>
      </c>
      <c r="BF2525" s="99">
        <v>0</v>
      </c>
      <c r="BG2525" s="99">
        <v>88171749.878906295</v>
      </c>
      <c r="BH2525" s="99">
        <v>22920652.8759766</v>
      </c>
      <c r="BI2525" s="99">
        <v>0</v>
      </c>
      <c r="BJ2525" s="99">
        <v>8592164.5599365197</v>
      </c>
      <c r="BK2525" s="99">
        <v>6653023.1508178702</v>
      </c>
      <c r="BL2525" s="99">
        <v>0</v>
      </c>
      <c r="BM2525" s="99">
        <v>0</v>
      </c>
      <c r="BN2525" s="99">
        <v>0</v>
      </c>
      <c r="BO2525" s="99">
        <v>0</v>
      </c>
      <c r="BP2525" s="99">
        <v>0</v>
      </c>
      <c r="BQ2525" s="99">
        <v>0</v>
      </c>
      <c r="BR2525" s="99">
        <v>15347509.857543901</v>
      </c>
      <c r="BS2525" s="99">
        <v>7295324.2548828097</v>
      </c>
      <c r="BT2525" s="99">
        <v>0</v>
      </c>
      <c r="BU2525" s="99">
        <v>2992662.8199768099</v>
      </c>
      <c r="BV2525" s="99">
        <v>5956381.5004272498</v>
      </c>
      <c r="BW2525" s="99">
        <v>0</v>
      </c>
      <c r="BX2525" s="99">
        <v>379682.22967529303</v>
      </c>
      <c r="BY2525" s="99">
        <v>0</v>
      </c>
      <c r="BZ2525" s="99">
        <v>0</v>
      </c>
      <c r="CA2525" s="99">
        <v>230184.758764267</v>
      </c>
      <c r="CB2525" s="99">
        <v>12499063.3320313</v>
      </c>
      <c r="CC2525" s="99">
        <v>117425394.575195</v>
      </c>
      <c r="CD2525" s="99">
        <v>31505830.177246101</v>
      </c>
      <c r="CE2525" s="99">
        <v>4750.2319993376695</v>
      </c>
      <c r="CF2525" s="99">
        <v>567082.21072387695</v>
      </c>
      <c r="CG2525" s="99">
        <v>4817957.8226928702</v>
      </c>
      <c r="CH2525" s="99">
        <v>0</v>
      </c>
      <c r="CI2525" s="99">
        <v>234934.61495208699</v>
      </c>
      <c r="CJ2525" s="99">
        <v>13067290.729614301</v>
      </c>
      <c r="CK2525" s="99">
        <v>122243677.06152301</v>
      </c>
      <c r="CL2525" s="99">
        <v>31899763.212646499</v>
      </c>
      <c r="CM2525" s="166">
        <v>317274.063461304</v>
      </c>
      <c r="CN2525" s="166">
        <v>40503949.112792999</v>
      </c>
      <c r="CO2525" s="166">
        <v>210257084.16210899</v>
      </c>
      <c r="CP2525" s="99">
        <v>31899763.212646499</v>
      </c>
      <c r="CQ2525" s="99">
        <v>0</v>
      </c>
      <c r="CR2525" s="99">
        <v>0</v>
      </c>
      <c r="CS2525" s="99">
        <v>0</v>
      </c>
      <c r="CT2525" s="99">
        <v>0</v>
      </c>
      <c r="CU2525" s="98">
        <v>35429.120536668997</v>
      </c>
      <c r="CV2525" s="98">
        <v>86958.567315205</v>
      </c>
      <c r="CW2525" s="98">
        <v>13066145.542755177</v>
      </c>
      <c r="CX2525" s="98">
        <v>122243352.39788787</v>
      </c>
    </row>
    <row r="2526" spans="1:102" x14ac:dyDescent="0.2">
      <c r="A2526" s="98" t="s">
        <v>200</v>
      </c>
      <c r="B2526" s="100">
        <v>42064</v>
      </c>
      <c r="C2526" s="99">
        <v>193941.670740128</v>
      </c>
      <c r="D2526" s="99">
        <v>0</v>
      </c>
      <c r="E2526" s="99">
        <v>34719.248427867897</v>
      </c>
      <c r="F2526" s="99">
        <v>29698.698898553801</v>
      </c>
      <c r="G2526" s="99">
        <v>4825.92366009951</v>
      </c>
      <c r="H2526" s="99">
        <v>0</v>
      </c>
      <c r="I2526" s="99">
        <v>0</v>
      </c>
      <c r="J2526" s="99">
        <v>82601.603641509995</v>
      </c>
      <c r="K2526" s="99">
        <v>33.786433543544298</v>
      </c>
      <c r="L2526" s="99">
        <v>270.11036689206998</v>
      </c>
      <c r="M2526" s="99">
        <v>99617.937027931199</v>
      </c>
      <c r="N2526" s="99">
        <v>17706.4172856808</v>
      </c>
      <c r="O2526" s="99">
        <v>0</v>
      </c>
      <c r="P2526" s="99">
        <v>99256.020619392395</v>
      </c>
      <c r="Q2526" s="99">
        <v>11409.333932757399</v>
      </c>
      <c r="R2526" s="99">
        <v>0</v>
      </c>
      <c r="S2526" s="99">
        <v>4793.6822180748004</v>
      </c>
      <c r="T2526" s="99">
        <v>0</v>
      </c>
      <c r="U2526" s="99">
        <v>82635.919746398897</v>
      </c>
      <c r="V2526" s="99">
        <v>9953015.3704834003</v>
      </c>
      <c r="W2526" s="99">
        <v>0</v>
      </c>
      <c r="X2526" s="99">
        <v>2360566.1079406701</v>
      </c>
      <c r="Y2526" s="99">
        <v>1921117.4426879899</v>
      </c>
      <c r="Z2526" s="99">
        <v>565023.856590271</v>
      </c>
      <c r="AA2526" s="99">
        <v>0</v>
      </c>
      <c r="AB2526" s="99">
        <v>0</v>
      </c>
      <c r="AC2526" s="99">
        <v>27236517.949218798</v>
      </c>
      <c r="AD2526" s="99">
        <v>2148.73506051302</v>
      </c>
      <c r="AE2526" s="99">
        <v>20186.163153886799</v>
      </c>
      <c r="AF2526" s="99">
        <v>4789818.5411377</v>
      </c>
      <c r="AG2526" s="99">
        <v>2090848.94029236</v>
      </c>
      <c r="AH2526" s="99">
        <v>0</v>
      </c>
      <c r="AI2526" s="99">
        <v>4132824.7519226102</v>
      </c>
      <c r="AJ2526" s="99">
        <v>1256296.6392822301</v>
      </c>
      <c r="AK2526" s="99">
        <v>0</v>
      </c>
      <c r="AL2526" s="99">
        <v>560904.43569183396</v>
      </c>
      <c r="AM2526" s="99">
        <v>0</v>
      </c>
      <c r="AN2526" s="99">
        <v>27228834.331054699</v>
      </c>
      <c r="AO2526" s="99">
        <v>96075361.106445298</v>
      </c>
      <c r="AP2526" s="99">
        <v>0</v>
      </c>
      <c r="AQ2526" s="99">
        <v>20003742.598144501</v>
      </c>
      <c r="AR2526" s="99">
        <v>16027825.963989301</v>
      </c>
      <c r="AS2526" s="99">
        <v>4812870.9270019503</v>
      </c>
      <c r="AT2526" s="99">
        <v>0</v>
      </c>
      <c r="AU2526" s="99">
        <v>0</v>
      </c>
      <c r="AV2526" s="99">
        <v>87949611.053710893</v>
      </c>
      <c r="AW2526" s="99">
        <v>7100.44529724121</v>
      </c>
      <c r="AX2526" s="99">
        <v>158457.600875854</v>
      </c>
      <c r="AY2526" s="99">
        <v>46812422.3515625</v>
      </c>
      <c r="AZ2526" s="99">
        <v>18068229.169433601</v>
      </c>
      <c r="BA2526" s="99">
        <v>0</v>
      </c>
      <c r="BB2526" s="99">
        <v>39641983.598144501</v>
      </c>
      <c r="BC2526" s="99">
        <v>11117465.8637695</v>
      </c>
      <c r="BD2526" s="99">
        <v>0</v>
      </c>
      <c r="BE2526" s="99">
        <v>4774744.8079223596</v>
      </c>
      <c r="BF2526" s="99">
        <v>0</v>
      </c>
      <c r="BG2526" s="99">
        <v>87768450.959960893</v>
      </c>
      <c r="BH2526" s="99">
        <v>22675239.707275402</v>
      </c>
      <c r="BI2526" s="99">
        <v>0</v>
      </c>
      <c r="BJ2526" s="99">
        <v>8410704.6572265606</v>
      </c>
      <c r="BK2526" s="99">
        <v>6522846.6493530301</v>
      </c>
      <c r="BL2526" s="99">
        <v>0</v>
      </c>
      <c r="BM2526" s="99">
        <v>0</v>
      </c>
      <c r="BN2526" s="99">
        <v>0</v>
      </c>
      <c r="BO2526" s="99">
        <v>0</v>
      </c>
      <c r="BP2526" s="99">
        <v>0</v>
      </c>
      <c r="BQ2526" s="99">
        <v>0</v>
      </c>
      <c r="BR2526" s="99">
        <v>15188932.751831099</v>
      </c>
      <c r="BS2526" s="99">
        <v>7191824.3873290997</v>
      </c>
      <c r="BT2526" s="99">
        <v>0</v>
      </c>
      <c r="BU2526" s="99">
        <v>2904888.4499816899</v>
      </c>
      <c r="BV2526" s="99">
        <v>5936678.3867797898</v>
      </c>
      <c r="BW2526" s="99">
        <v>0</v>
      </c>
      <c r="BX2526" s="99">
        <v>426690.53939056402</v>
      </c>
      <c r="BY2526" s="99">
        <v>0</v>
      </c>
      <c r="BZ2526" s="99">
        <v>0</v>
      </c>
      <c r="CA2526" s="99">
        <v>228461.01447296099</v>
      </c>
      <c r="CB2526" s="99">
        <v>12319352.287231401</v>
      </c>
      <c r="CC2526" s="99">
        <v>116128938.53027301</v>
      </c>
      <c r="CD2526" s="99">
        <v>31144625.084716801</v>
      </c>
      <c r="CE2526" s="99">
        <v>4827.0667003989201</v>
      </c>
      <c r="CF2526" s="99">
        <v>565767.53309631301</v>
      </c>
      <c r="CG2526" s="99">
        <v>4813736.0838012705</v>
      </c>
      <c r="CH2526" s="99">
        <v>0</v>
      </c>
      <c r="CI2526" s="99">
        <v>233281.85833168001</v>
      </c>
      <c r="CJ2526" s="99">
        <v>12885514.979126001</v>
      </c>
      <c r="CK2526" s="99">
        <v>120953712.01757801</v>
      </c>
      <c r="CL2526" s="99">
        <v>31553395.115478501</v>
      </c>
      <c r="CM2526" s="166">
        <v>315349.062084198</v>
      </c>
      <c r="CN2526" s="166">
        <v>40125323.389160201</v>
      </c>
      <c r="CO2526" s="166">
        <v>208899175.57421899</v>
      </c>
      <c r="CP2526" s="99">
        <v>31553395.115478501</v>
      </c>
      <c r="CQ2526" s="99">
        <v>0</v>
      </c>
      <c r="CR2526" s="99">
        <v>0</v>
      </c>
      <c r="CS2526" s="99">
        <v>0</v>
      </c>
      <c r="CT2526" s="99">
        <v>0</v>
      </c>
      <c r="CU2526" s="98">
        <v>34748.870884272998</v>
      </c>
      <c r="CV2526" s="98">
        <v>86785.999841793993</v>
      </c>
      <c r="CW2526" s="98">
        <v>12885119.820327714</v>
      </c>
      <c r="CX2526" s="98">
        <v>120942674.61407427</v>
      </c>
    </row>
    <row r="2527" spans="1:102" x14ac:dyDescent="0.2">
      <c r="A2527" s="98" t="s">
        <v>200</v>
      </c>
      <c r="B2527" s="100">
        <v>42156</v>
      </c>
      <c r="C2527" s="99">
        <v>194327.187940598</v>
      </c>
      <c r="D2527" s="99">
        <v>0</v>
      </c>
      <c r="E2527" s="99">
        <v>33938.172031879403</v>
      </c>
      <c r="F2527" s="99">
        <v>29032.790244817701</v>
      </c>
      <c r="G2527" s="99">
        <v>4863.6919295191801</v>
      </c>
      <c r="H2527" s="99">
        <v>0</v>
      </c>
      <c r="I2527" s="99">
        <v>0</v>
      </c>
      <c r="J2527" s="99">
        <v>82264.540485382095</v>
      </c>
      <c r="K2527" s="99">
        <v>23.856765273958398</v>
      </c>
      <c r="L2527" s="99">
        <v>297.75953403860302</v>
      </c>
      <c r="M2527" s="99">
        <v>99766.134155273394</v>
      </c>
      <c r="N2527" s="99">
        <v>17440.845480442</v>
      </c>
      <c r="O2527" s="99">
        <v>0</v>
      </c>
      <c r="P2527" s="99">
        <v>99522.439109802202</v>
      </c>
      <c r="Q2527" s="99">
        <v>11331.546412706401</v>
      </c>
      <c r="R2527" s="99">
        <v>0</v>
      </c>
      <c r="S2527" s="99">
        <v>4835.6624494195003</v>
      </c>
      <c r="T2527" s="99">
        <v>0</v>
      </c>
      <c r="U2527" s="99">
        <v>82292.834435462995</v>
      </c>
      <c r="V2527" s="99">
        <v>9921866.80004883</v>
      </c>
      <c r="W2527" s="99">
        <v>0</v>
      </c>
      <c r="X2527" s="99">
        <v>2307738.5303649898</v>
      </c>
      <c r="Y2527" s="99">
        <v>1873650.3594665499</v>
      </c>
      <c r="Z2527" s="99">
        <v>563510.05430603004</v>
      </c>
      <c r="AA2527" s="99">
        <v>0</v>
      </c>
      <c r="AB2527" s="99">
        <v>0</v>
      </c>
      <c r="AC2527" s="99">
        <v>27147082.176269501</v>
      </c>
      <c r="AD2527" s="99">
        <v>1465.8280544579</v>
      </c>
      <c r="AE2527" s="99">
        <v>22647.406407594699</v>
      </c>
      <c r="AF2527" s="99">
        <v>4776705.69848633</v>
      </c>
      <c r="AG2527" s="99">
        <v>2043432.1694030799</v>
      </c>
      <c r="AH2527" s="99">
        <v>0</v>
      </c>
      <c r="AI2527" s="99">
        <v>4136057.4228820801</v>
      </c>
      <c r="AJ2527" s="99">
        <v>1243924.8174133301</v>
      </c>
      <c r="AK2527" s="99">
        <v>0</v>
      </c>
      <c r="AL2527" s="99">
        <v>559053.48771667504</v>
      </c>
      <c r="AM2527" s="99">
        <v>0</v>
      </c>
      <c r="AN2527" s="99">
        <v>27142240.521484401</v>
      </c>
      <c r="AO2527" s="99">
        <v>96160930.896484405</v>
      </c>
      <c r="AP2527" s="99">
        <v>0</v>
      </c>
      <c r="AQ2527" s="99">
        <v>19511029.6879883</v>
      </c>
      <c r="AR2527" s="99">
        <v>15600372.6293945</v>
      </c>
      <c r="AS2527" s="99">
        <v>4823438.4855957003</v>
      </c>
      <c r="AT2527" s="99">
        <v>0</v>
      </c>
      <c r="AU2527" s="99">
        <v>0</v>
      </c>
      <c r="AV2527" s="99">
        <v>88008090.363281295</v>
      </c>
      <c r="AW2527" s="99">
        <v>4861.8519474863997</v>
      </c>
      <c r="AX2527" s="99">
        <v>192623.49554252601</v>
      </c>
      <c r="AY2527" s="99">
        <v>46919763.2119141</v>
      </c>
      <c r="AZ2527" s="99">
        <v>17734753.923828099</v>
      </c>
      <c r="BA2527" s="99">
        <v>0</v>
      </c>
      <c r="BB2527" s="99">
        <v>39836442.736816399</v>
      </c>
      <c r="BC2527" s="99">
        <v>11061678.428466801</v>
      </c>
      <c r="BD2527" s="99">
        <v>0</v>
      </c>
      <c r="BE2527" s="99">
        <v>4771904.7102661096</v>
      </c>
      <c r="BF2527" s="99">
        <v>0</v>
      </c>
      <c r="BG2527" s="99">
        <v>88203596.170898393</v>
      </c>
      <c r="BH2527" s="99">
        <v>22945093.605224598</v>
      </c>
      <c r="BI2527" s="99">
        <v>0</v>
      </c>
      <c r="BJ2527" s="99">
        <v>8244552.59338379</v>
      </c>
      <c r="BK2527" s="99">
        <v>6354214.8503417997</v>
      </c>
      <c r="BL2527" s="99">
        <v>0</v>
      </c>
      <c r="BM2527" s="99">
        <v>0</v>
      </c>
      <c r="BN2527" s="99">
        <v>0</v>
      </c>
      <c r="BO2527" s="99">
        <v>0</v>
      </c>
      <c r="BP2527" s="99">
        <v>0</v>
      </c>
      <c r="BQ2527" s="99">
        <v>0</v>
      </c>
      <c r="BR2527" s="99">
        <v>15344694.185546899</v>
      </c>
      <c r="BS2527" s="99">
        <v>7062404.3495483398</v>
      </c>
      <c r="BT2527" s="99">
        <v>0</v>
      </c>
      <c r="BU2527" s="99">
        <v>2960725.9499816899</v>
      </c>
      <c r="BV2527" s="99">
        <v>5947681.86401367</v>
      </c>
      <c r="BW2527" s="99">
        <v>0</v>
      </c>
      <c r="BX2527" s="99">
        <v>436045.82936477702</v>
      </c>
      <c r="BY2527" s="99">
        <v>0</v>
      </c>
      <c r="BZ2527" s="99">
        <v>0</v>
      </c>
      <c r="CA2527" s="99">
        <v>228346.83235549901</v>
      </c>
      <c r="CB2527" s="99">
        <v>12218895.378418</v>
      </c>
      <c r="CC2527" s="99">
        <v>115634008.133789</v>
      </c>
      <c r="CD2527" s="99">
        <v>31175068.626953099</v>
      </c>
      <c r="CE2527" s="99">
        <v>4863.5082341432599</v>
      </c>
      <c r="CF2527" s="99">
        <v>564936.09825897205</v>
      </c>
      <c r="CG2527" s="99">
        <v>4821422.3535156297</v>
      </c>
      <c r="CH2527" s="99">
        <v>0</v>
      </c>
      <c r="CI2527" s="99">
        <v>233220.901420593</v>
      </c>
      <c r="CJ2527" s="99">
        <v>12783600.2543945</v>
      </c>
      <c r="CK2527" s="99">
        <v>120449640.925781</v>
      </c>
      <c r="CL2527" s="99">
        <v>31584182.064941399</v>
      </c>
      <c r="CM2527" s="166">
        <v>314752.758285522</v>
      </c>
      <c r="CN2527" s="166">
        <v>39986509.5859375</v>
      </c>
      <c r="CO2527" s="166">
        <v>208444552.20117199</v>
      </c>
      <c r="CP2527" s="99">
        <v>31584182.064941399</v>
      </c>
      <c r="CQ2527" s="99">
        <v>0</v>
      </c>
      <c r="CR2527" s="99">
        <v>0</v>
      </c>
      <c r="CS2527" s="99">
        <v>0</v>
      </c>
      <c r="CT2527" s="99">
        <v>0</v>
      </c>
      <c r="CU2527" s="98">
        <v>33963.200546287997</v>
      </c>
      <c r="CV2527" s="98">
        <v>86484.665664052998</v>
      </c>
      <c r="CW2527" s="98">
        <v>12783831.476676973</v>
      </c>
      <c r="CX2527" s="98">
        <v>120455430.48730463</v>
      </c>
    </row>
    <row r="2528" spans="1:102" x14ac:dyDescent="0.2">
      <c r="A2528" s="98" t="s">
        <v>200</v>
      </c>
      <c r="B2528" s="100">
        <v>42248</v>
      </c>
      <c r="C2528" s="99">
        <v>193359.49877166699</v>
      </c>
      <c r="D2528" s="99">
        <v>0</v>
      </c>
      <c r="E2528" s="99">
        <v>33286.544840335802</v>
      </c>
      <c r="F2528" s="99">
        <v>28488.839110374502</v>
      </c>
      <c r="G2528" s="99">
        <v>4946.8460347056398</v>
      </c>
      <c r="H2528" s="99">
        <v>0</v>
      </c>
      <c r="I2528" s="99">
        <v>0</v>
      </c>
      <c r="J2528" s="99">
        <v>81835.188355445905</v>
      </c>
      <c r="K2528" s="99">
        <v>20.461344900541</v>
      </c>
      <c r="L2528" s="99">
        <v>299.99096811562799</v>
      </c>
      <c r="M2528" s="99">
        <v>98856.869323730498</v>
      </c>
      <c r="N2528" s="99">
        <v>17284.9979858398</v>
      </c>
      <c r="O2528" s="99">
        <v>0</v>
      </c>
      <c r="P2528" s="99">
        <v>98999.053316116304</v>
      </c>
      <c r="Q2528" s="99">
        <v>11231.8196427822</v>
      </c>
      <c r="R2528" s="99">
        <v>0</v>
      </c>
      <c r="S2528" s="99">
        <v>4920.1019863486299</v>
      </c>
      <c r="T2528" s="99">
        <v>0</v>
      </c>
      <c r="U2528" s="99">
        <v>81850.055974006696</v>
      </c>
      <c r="V2528" s="99">
        <v>9857636.7711181603</v>
      </c>
      <c r="W2528" s="99">
        <v>0</v>
      </c>
      <c r="X2528" s="99">
        <v>2257794.6218566899</v>
      </c>
      <c r="Y2528" s="99">
        <v>1835712.8317718499</v>
      </c>
      <c r="Z2528" s="99">
        <v>572014.35723114002</v>
      </c>
      <c r="AA2528" s="99">
        <v>0</v>
      </c>
      <c r="AB2528" s="99">
        <v>0</v>
      </c>
      <c r="AC2528" s="99">
        <v>27079683.386474598</v>
      </c>
      <c r="AD2528" s="99">
        <v>1337.1448847055401</v>
      </c>
      <c r="AE2528" s="99">
        <v>23844.340334415399</v>
      </c>
      <c r="AF2528" s="99">
        <v>4745338.6036987295</v>
      </c>
      <c r="AG2528" s="99">
        <v>1998922.70918274</v>
      </c>
      <c r="AH2528" s="99">
        <v>0</v>
      </c>
      <c r="AI2528" s="99">
        <v>4105597.4207153302</v>
      </c>
      <c r="AJ2528" s="99">
        <v>1242971.2758941699</v>
      </c>
      <c r="AK2528" s="99">
        <v>0</v>
      </c>
      <c r="AL2528" s="99">
        <v>567973.33740234398</v>
      </c>
      <c r="AM2528" s="99">
        <v>0</v>
      </c>
      <c r="AN2528" s="99">
        <v>27063717.720214799</v>
      </c>
      <c r="AO2528" s="99">
        <v>95929824.017578095</v>
      </c>
      <c r="AP2528" s="99">
        <v>0</v>
      </c>
      <c r="AQ2528" s="99">
        <v>19160506.7351074</v>
      </c>
      <c r="AR2528" s="99">
        <v>15294689.016723599</v>
      </c>
      <c r="AS2528" s="99">
        <v>4888129.9600219699</v>
      </c>
      <c r="AT2528" s="99">
        <v>0</v>
      </c>
      <c r="AU2528" s="99">
        <v>0</v>
      </c>
      <c r="AV2528" s="99">
        <v>88002961.050781295</v>
      </c>
      <c r="AW2528" s="99">
        <v>4445.5433341860798</v>
      </c>
      <c r="AX2528" s="99">
        <v>199554.33560562099</v>
      </c>
      <c r="AY2528" s="99">
        <v>46780832.0322266</v>
      </c>
      <c r="AZ2528" s="99">
        <v>17356168.447753899</v>
      </c>
      <c r="BA2528" s="99">
        <v>0</v>
      </c>
      <c r="BB2528" s="99">
        <v>39670845.283691399</v>
      </c>
      <c r="BC2528" s="99">
        <v>11086606.5666504</v>
      </c>
      <c r="BD2528" s="99">
        <v>0</v>
      </c>
      <c r="BE2528" s="99">
        <v>4849402.0412597703</v>
      </c>
      <c r="BF2528" s="99">
        <v>0</v>
      </c>
      <c r="BG2528" s="99">
        <v>88003369.499023393</v>
      </c>
      <c r="BH2528" s="99">
        <v>22929870.6015625</v>
      </c>
      <c r="BI2528" s="99">
        <v>0</v>
      </c>
      <c r="BJ2528" s="99">
        <v>8199187.0183715802</v>
      </c>
      <c r="BK2528" s="99">
        <v>6302191.9326171903</v>
      </c>
      <c r="BL2528" s="99">
        <v>0</v>
      </c>
      <c r="BM2528" s="99">
        <v>0</v>
      </c>
      <c r="BN2528" s="99">
        <v>0</v>
      </c>
      <c r="BO2528" s="99">
        <v>0</v>
      </c>
      <c r="BP2528" s="99">
        <v>0</v>
      </c>
      <c r="BQ2528" s="99">
        <v>0</v>
      </c>
      <c r="BR2528" s="99">
        <v>15310251.283203101</v>
      </c>
      <c r="BS2528" s="99">
        <v>6939418.2360229502</v>
      </c>
      <c r="BT2528" s="99">
        <v>0</v>
      </c>
      <c r="BU2528" s="99">
        <v>2532587.0199890099</v>
      </c>
      <c r="BV2528" s="99">
        <v>5985076.1785278302</v>
      </c>
      <c r="BW2528" s="99">
        <v>0</v>
      </c>
      <c r="BX2528" s="99">
        <v>368287.479476929</v>
      </c>
      <c r="BY2528" s="99">
        <v>0</v>
      </c>
      <c r="BZ2528" s="99">
        <v>0</v>
      </c>
      <c r="CA2528" s="99">
        <v>226647.42224884001</v>
      </c>
      <c r="CB2528" s="99">
        <v>12101613.6251221</v>
      </c>
      <c r="CC2528" s="99">
        <v>114986665.55957</v>
      </c>
      <c r="CD2528" s="99">
        <v>31111815.128662098</v>
      </c>
      <c r="CE2528" s="99">
        <v>4946.3852835893604</v>
      </c>
      <c r="CF2528" s="99">
        <v>572061.62351226795</v>
      </c>
      <c r="CG2528" s="99">
        <v>4896532.7614135696</v>
      </c>
      <c r="CH2528" s="99">
        <v>0</v>
      </c>
      <c r="CI2528" s="99">
        <v>231597.43707847601</v>
      </c>
      <c r="CJ2528" s="99">
        <v>12673578.693847699</v>
      </c>
      <c r="CK2528" s="99">
        <v>119881654.48242199</v>
      </c>
      <c r="CL2528" s="99">
        <v>31539261.565185498</v>
      </c>
      <c r="CM2528" s="166">
        <v>312824.62049865699</v>
      </c>
      <c r="CN2528" s="166">
        <v>39762676.115722701</v>
      </c>
      <c r="CO2528" s="166">
        <v>207907192.79882801</v>
      </c>
      <c r="CP2528" s="99">
        <v>31539261.565185498</v>
      </c>
      <c r="CQ2528" s="99">
        <v>0</v>
      </c>
      <c r="CR2528" s="99">
        <v>0</v>
      </c>
      <c r="CS2528" s="99">
        <v>0</v>
      </c>
      <c r="CT2528" s="99">
        <v>0</v>
      </c>
      <c r="CU2528" s="98">
        <v>33298.437947831997</v>
      </c>
      <c r="CV2528" s="98">
        <v>86120.519737666007</v>
      </c>
      <c r="CW2528" s="98">
        <v>12673675.248634368</v>
      </c>
      <c r="CX2528" s="98">
        <v>119883198.32098357</v>
      </c>
    </row>
    <row r="2529" spans="1:102" x14ac:dyDescent="0.2">
      <c r="A2529" s="98" t="s">
        <v>200</v>
      </c>
      <c r="B2529" s="100">
        <v>42339</v>
      </c>
      <c r="C2529" s="99">
        <v>193778.29660987901</v>
      </c>
      <c r="D2529" s="99">
        <v>0</v>
      </c>
      <c r="E2529" s="99">
        <v>32409.957428932201</v>
      </c>
      <c r="F2529" s="99">
        <v>27769.610615015001</v>
      </c>
      <c r="G2529" s="99">
        <v>5017.79034131765</v>
      </c>
      <c r="H2529" s="99">
        <v>0</v>
      </c>
      <c r="I2529" s="99">
        <v>0</v>
      </c>
      <c r="J2529" s="99">
        <v>81753.903635024995</v>
      </c>
      <c r="K2529" s="99">
        <v>14.711351510253699</v>
      </c>
      <c r="L2529" s="99">
        <v>283.95910865068402</v>
      </c>
      <c r="M2529" s="99">
        <v>99134.946777343794</v>
      </c>
      <c r="N2529" s="99">
        <v>17051.884456157699</v>
      </c>
      <c r="O2529" s="99">
        <v>0</v>
      </c>
      <c r="P2529" s="99">
        <v>98789.872073173494</v>
      </c>
      <c r="Q2529" s="99">
        <v>11155.103901505499</v>
      </c>
      <c r="R2529" s="99">
        <v>0</v>
      </c>
      <c r="S2529" s="99">
        <v>4989.8873003721201</v>
      </c>
      <c r="T2529" s="99">
        <v>0</v>
      </c>
      <c r="U2529" s="99">
        <v>81758.405191421494</v>
      </c>
      <c r="V2529" s="99">
        <v>9836058.2239990197</v>
      </c>
      <c r="W2529" s="99">
        <v>0</v>
      </c>
      <c r="X2529" s="99">
        <v>2165875.6124267601</v>
      </c>
      <c r="Y2529" s="99">
        <v>1761205.7724762</v>
      </c>
      <c r="Z2529" s="99">
        <v>573568.56133270299</v>
      </c>
      <c r="AA2529" s="99">
        <v>0</v>
      </c>
      <c r="AB2529" s="99">
        <v>0</v>
      </c>
      <c r="AC2529" s="99">
        <v>27078640.183593798</v>
      </c>
      <c r="AD2529" s="99">
        <v>716.84717901050999</v>
      </c>
      <c r="AE2529" s="99">
        <v>21520.347204923601</v>
      </c>
      <c r="AF2529" s="99">
        <v>4729232.74401855</v>
      </c>
      <c r="AG2529" s="99">
        <v>1946033.80667114</v>
      </c>
      <c r="AH2529" s="99">
        <v>0</v>
      </c>
      <c r="AI2529" s="99">
        <v>4104322.7409362802</v>
      </c>
      <c r="AJ2529" s="99">
        <v>1230497.3145141599</v>
      </c>
      <c r="AK2529" s="99">
        <v>0</v>
      </c>
      <c r="AL2529" s="99">
        <v>570139.95106506301</v>
      </c>
      <c r="AM2529" s="99">
        <v>0</v>
      </c>
      <c r="AN2529" s="99">
        <v>27035378.9384766</v>
      </c>
      <c r="AO2529" s="99">
        <v>96398994.034179702</v>
      </c>
      <c r="AP2529" s="99">
        <v>0</v>
      </c>
      <c r="AQ2529" s="99">
        <v>18452088.857421901</v>
      </c>
      <c r="AR2529" s="99">
        <v>14684688.439575201</v>
      </c>
      <c r="AS2529" s="99">
        <v>4921786.3458252</v>
      </c>
      <c r="AT2529" s="99">
        <v>0</v>
      </c>
      <c r="AU2529" s="99">
        <v>0</v>
      </c>
      <c r="AV2529" s="99">
        <v>88514214.436523393</v>
      </c>
      <c r="AW2529" s="99">
        <v>2394.1574077904202</v>
      </c>
      <c r="AX2529" s="99">
        <v>164297.39858436599</v>
      </c>
      <c r="AY2529" s="99">
        <v>46967400.437011696</v>
      </c>
      <c r="AZ2529" s="99">
        <v>16971614.699218798</v>
      </c>
      <c r="BA2529" s="99">
        <v>0</v>
      </c>
      <c r="BB2529" s="99">
        <v>39999901.154296897</v>
      </c>
      <c r="BC2529" s="99">
        <v>11031999.7106934</v>
      </c>
      <c r="BD2529" s="99">
        <v>0</v>
      </c>
      <c r="BE2529" s="99">
        <v>4899352.0774536096</v>
      </c>
      <c r="BF2529" s="99">
        <v>0</v>
      </c>
      <c r="BG2529" s="99">
        <v>88526954.872070298</v>
      </c>
      <c r="BH2529" s="99">
        <v>24446974.276611298</v>
      </c>
      <c r="BI2529" s="99">
        <v>0</v>
      </c>
      <c r="BJ2529" s="99">
        <v>8106910.90698242</v>
      </c>
      <c r="BK2529" s="99">
        <v>6211897.2374267597</v>
      </c>
      <c r="BL2529" s="99">
        <v>0</v>
      </c>
      <c r="BM2529" s="99">
        <v>0</v>
      </c>
      <c r="BN2529" s="99">
        <v>0</v>
      </c>
      <c r="BO2529" s="99">
        <v>0</v>
      </c>
      <c r="BP2529" s="99">
        <v>0</v>
      </c>
      <c r="BQ2529" s="99">
        <v>0</v>
      </c>
      <c r="BR2529" s="99">
        <v>15421098.276367201</v>
      </c>
      <c r="BS2529" s="99">
        <v>6805430.9938354502</v>
      </c>
      <c r="BT2529" s="99">
        <v>0</v>
      </c>
      <c r="BU2529" s="99">
        <v>4440923.7899780301</v>
      </c>
      <c r="BV2529" s="99">
        <v>5982342.5046997098</v>
      </c>
      <c r="BW2529" s="99">
        <v>0</v>
      </c>
      <c r="BX2529" s="99">
        <v>606109.32833862305</v>
      </c>
      <c r="BY2529" s="99">
        <v>0</v>
      </c>
      <c r="BZ2529" s="99">
        <v>0</v>
      </c>
      <c r="CA2529" s="99">
        <v>226386.914638519</v>
      </c>
      <c r="CB2529" s="99">
        <v>12017468.0791016</v>
      </c>
      <c r="CC2529" s="99">
        <v>114907762.59179699</v>
      </c>
      <c r="CD2529" s="99">
        <v>32540402.524658199</v>
      </c>
      <c r="CE2529" s="99">
        <v>5016.5291112661398</v>
      </c>
      <c r="CF2529" s="99">
        <v>573027.30891418504</v>
      </c>
      <c r="CG2529" s="99">
        <v>4929743.0480346698</v>
      </c>
      <c r="CH2529" s="99">
        <v>0</v>
      </c>
      <c r="CI2529" s="99">
        <v>231380.75702476499</v>
      </c>
      <c r="CJ2529" s="99">
        <v>12590225.1083984</v>
      </c>
      <c r="CK2529" s="99">
        <v>119831584.09570301</v>
      </c>
      <c r="CL2529" s="99">
        <v>33157351.012451202</v>
      </c>
      <c r="CM2529" s="166">
        <v>312435.23991775501</v>
      </c>
      <c r="CN2529" s="166">
        <v>39644289.736816399</v>
      </c>
      <c r="CO2529" s="166">
        <v>208239235.13476601</v>
      </c>
      <c r="CP2529" s="99">
        <v>33157351.012451202</v>
      </c>
      <c r="CQ2529" s="99">
        <v>0</v>
      </c>
      <c r="CR2529" s="99">
        <v>0</v>
      </c>
      <c r="CS2529" s="99">
        <v>0</v>
      </c>
      <c r="CT2529" s="99">
        <v>0</v>
      </c>
      <c r="CU2529" s="98">
        <v>32438.366818847</v>
      </c>
      <c r="CV2529" s="98">
        <v>86079.659248373995</v>
      </c>
      <c r="CW2529" s="98">
        <v>12590495.388015784</v>
      </c>
      <c r="CX2529" s="98">
        <v>119837505.63983166</v>
      </c>
    </row>
    <row r="2530" spans="1:102" x14ac:dyDescent="0.2">
      <c r="A2530" s="98" t="s">
        <v>200</v>
      </c>
      <c r="B2530" s="100">
        <v>42430</v>
      </c>
      <c r="C2530" s="99">
        <v>193216.573570251</v>
      </c>
      <c r="D2530" s="99">
        <v>0</v>
      </c>
      <c r="E2530" s="99">
        <v>32257.5982387066</v>
      </c>
      <c r="F2530" s="99">
        <v>27947.862472057299</v>
      </c>
      <c r="G2530" s="99">
        <v>5090.1714894175502</v>
      </c>
      <c r="H2530" s="99">
        <v>0</v>
      </c>
      <c r="I2530" s="99">
        <v>0</v>
      </c>
      <c r="J2530" s="99">
        <v>81752.010939598098</v>
      </c>
      <c r="K2530" s="99">
        <v>12.158066618256299</v>
      </c>
      <c r="L2530" s="99">
        <v>273.36565178632702</v>
      </c>
      <c r="M2530" s="99">
        <v>98371.918536186204</v>
      </c>
      <c r="N2530" s="99">
        <v>16688.6159598827</v>
      </c>
      <c r="O2530" s="99">
        <v>0</v>
      </c>
      <c r="P2530" s="99">
        <v>98729.221208572402</v>
      </c>
      <c r="Q2530" s="99">
        <v>10973.9356799126</v>
      </c>
      <c r="R2530" s="99">
        <v>0</v>
      </c>
      <c r="S2530" s="99">
        <v>5063.8808710575104</v>
      </c>
      <c r="T2530" s="99">
        <v>0</v>
      </c>
      <c r="U2530" s="99">
        <v>81772.530443191499</v>
      </c>
      <c r="V2530" s="99">
        <v>9756771.9969482403</v>
      </c>
      <c r="W2530" s="99">
        <v>0</v>
      </c>
      <c r="X2530" s="99">
        <v>2146457.3749084501</v>
      </c>
      <c r="Y2530" s="99">
        <v>1749365.0660705599</v>
      </c>
      <c r="Z2530" s="99">
        <v>586868.23482513404</v>
      </c>
      <c r="AA2530" s="99">
        <v>0</v>
      </c>
      <c r="AB2530" s="99">
        <v>0</v>
      </c>
      <c r="AC2530" s="99">
        <v>27087236.168212902</v>
      </c>
      <c r="AD2530" s="99">
        <v>717.85660882294201</v>
      </c>
      <c r="AE2530" s="99">
        <v>19600.8659501076</v>
      </c>
      <c r="AF2530" s="99">
        <v>4662411.1575317401</v>
      </c>
      <c r="AG2530" s="99">
        <v>1903378.43299866</v>
      </c>
      <c r="AH2530" s="99">
        <v>0</v>
      </c>
      <c r="AI2530" s="99">
        <v>4116360.578125</v>
      </c>
      <c r="AJ2530" s="99">
        <v>1220647.10310364</v>
      </c>
      <c r="AK2530" s="99">
        <v>0</v>
      </c>
      <c r="AL2530" s="99">
        <v>582420.36857605004</v>
      </c>
      <c r="AM2530" s="99">
        <v>0</v>
      </c>
      <c r="AN2530" s="99">
        <v>27039999.0153809</v>
      </c>
      <c r="AO2530" s="99">
        <v>96063822.402343795</v>
      </c>
      <c r="AP2530" s="99">
        <v>0</v>
      </c>
      <c r="AQ2530" s="99">
        <v>18157708.9692383</v>
      </c>
      <c r="AR2530" s="99">
        <v>14659518.8010254</v>
      </c>
      <c r="AS2530" s="99">
        <v>5063617.58349609</v>
      </c>
      <c r="AT2530" s="99">
        <v>0</v>
      </c>
      <c r="AU2530" s="99">
        <v>0</v>
      </c>
      <c r="AV2530" s="99">
        <v>88921230.4296875</v>
      </c>
      <c r="AW2530" s="99">
        <v>2407.1413744092001</v>
      </c>
      <c r="AX2530" s="99">
        <v>126108.990422249</v>
      </c>
      <c r="AY2530" s="99">
        <v>46420546.760253899</v>
      </c>
      <c r="AZ2530" s="99">
        <v>16661788.654418901</v>
      </c>
      <c r="BA2530" s="99">
        <v>0</v>
      </c>
      <c r="BB2530" s="99">
        <v>40444172.870605499</v>
      </c>
      <c r="BC2530" s="99">
        <v>10993373.8970947</v>
      </c>
      <c r="BD2530" s="99">
        <v>0</v>
      </c>
      <c r="BE2530" s="99">
        <v>5017540.4304809598</v>
      </c>
      <c r="BF2530" s="99">
        <v>0</v>
      </c>
      <c r="BG2530" s="99">
        <v>89042103.453125</v>
      </c>
      <c r="BH2530" s="99">
        <v>27237746.7333984</v>
      </c>
      <c r="BI2530" s="99">
        <v>0</v>
      </c>
      <c r="BJ2530" s="99">
        <v>8176224.5598754901</v>
      </c>
      <c r="BK2530" s="99">
        <v>6363232.3516235398</v>
      </c>
      <c r="BL2530" s="99">
        <v>0</v>
      </c>
      <c r="BM2530" s="99">
        <v>0</v>
      </c>
      <c r="BN2530" s="99">
        <v>0</v>
      </c>
      <c r="BO2530" s="99">
        <v>0</v>
      </c>
      <c r="BP2530" s="99">
        <v>0</v>
      </c>
      <c r="BQ2530" s="99">
        <v>0</v>
      </c>
      <c r="BR2530" s="99">
        <v>15376496.1362305</v>
      </c>
      <c r="BS2530" s="99">
        <v>6650541.6950683603</v>
      </c>
      <c r="BT2530" s="99">
        <v>0</v>
      </c>
      <c r="BU2530" s="99">
        <v>7708816.1499633798</v>
      </c>
      <c r="BV2530" s="99">
        <v>5897338.1250610398</v>
      </c>
      <c r="BW2530" s="99">
        <v>0</v>
      </c>
      <c r="BX2530" s="99">
        <v>1046906.95622253</v>
      </c>
      <c r="BY2530" s="99">
        <v>0</v>
      </c>
      <c r="BZ2530" s="99">
        <v>0</v>
      </c>
      <c r="CA2530" s="99">
        <v>225182.71819496201</v>
      </c>
      <c r="CB2530" s="99">
        <v>11899807.8712158</v>
      </c>
      <c r="CC2530" s="99">
        <v>114214764.958984</v>
      </c>
      <c r="CD2530" s="99">
        <v>35452253.936035201</v>
      </c>
      <c r="CE2530" s="99">
        <v>5093.0777487158803</v>
      </c>
      <c r="CF2530" s="99">
        <v>584738.788230896</v>
      </c>
      <c r="CG2530" s="99">
        <v>5037144.1636352502</v>
      </c>
      <c r="CH2530" s="99">
        <v>0</v>
      </c>
      <c r="CI2530" s="99">
        <v>230288.27195930501</v>
      </c>
      <c r="CJ2530" s="99">
        <v>12485473.0845947</v>
      </c>
      <c r="CK2530" s="99">
        <v>119261649.288086</v>
      </c>
      <c r="CL2530" s="99">
        <v>36472428.729003899</v>
      </c>
      <c r="CM2530" s="166">
        <v>311427.63555908197</v>
      </c>
      <c r="CN2530" s="166">
        <v>39526918.352050804</v>
      </c>
      <c r="CO2530" s="166">
        <v>208125718.64843801</v>
      </c>
      <c r="CP2530" s="99">
        <v>36472428.729003899</v>
      </c>
      <c r="CQ2530" s="99">
        <v>0</v>
      </c>
      <c r="CR2530" s="99">
        <v>0</v>
      </c>
      <c r="CS2530" s="99">
        <v>0</v>
      </c>
      <c r="CT2530" s="99">
        <v>0</v>
      </c>
      <c r="CU2530" s="98">
        <v>32257.416765669001</v>
      </c>
      <c r="CV2530" s="98">
        <v>86157.027844687007</v>
      </c>
      <c r="CW2530" s="98">
        <v>12484546.659446696</v>
      </c>
      <c r="CX2530" s="98">
        <v>119251909.12261926</v>
      </c>
    </row>
    <row r="2531" spans="1:102" x14ac:dyDescent="0.2">
      <c r="A2531" s="98" t="s">
        <v>200</v>
      </c>
      <c r="B2531" s="100">
        <v>42522</v>
      </c>
      <c r="C2531" s="99">
        <v>193428.71719551101</v>
      </c>
      <c r="D2531" s="99">
        <v>0</v>
      </c>
      <c r="E2531" s="99">
        <v>31499.175279378898</v>
      </c>
      <c r="F2531" s="99">
        <v>27420.540538072601</v>
      </c>
      <c r="G2531" s="99">
        <v>5192.8144383430499</v>
      </c>
      <c r="H2531" s="99">
        <v>0</v>
      </c>
      <c r="I2531" s="99">
        <v>0</v>
      </c>
      <c r="J2531" s="99">
        <v>81563.797770500198</v>
      </c>
      <c r="K2531" s="99">
        <v>9.6125919251935592</v>
      </c>
      <c r="L2531" s="99">
        <v>259.50983246043302</v>
      </c>
      <c r="M2531" s="99">
        <v>98633.786658287005</v>
      </c>
      <c r="N2531" s="99">
        <v>16565.988383054701</v>
      </c>
      <c r="O2531" s="99">
        <v>0</v>
      </c>
      <c r="P2531" s="99">
        <v>98766.1000623703</v>
      </c>
      <c r="Q2531" s="99">
        <v>10816.7930682898</v>
      </c>
      <c r="R2531" s="99">
        <v>0</v>
      </c>
      <c r="S2531" s="99">
        <v>5171.7446002364204</v>
      </c>
      <c r="T2531" s="99">
        <v>0</v>
      </c>
      <c r="U2531" s="99">
        <v>81601.765555381804</v>
      </c>
      <c r="V2531" s="99">
        <v>9747725.9515380897</v>
      </c>
      <c r="W2531" s="99">
        <v>0</v>
      </c>
      <c r="X2531" s="99">
        <v>2079456.2249755899</v>
      </c>
      <c r="Y2531" s="99">
        <v>1701358.5037078899</v>
      </c>
      <c r="Z2531" s="99">
        <v>597135.19445037795</v>
      </c>
      <c r="AA2531" s="99">
        <v>0</v>
      </c>
      <c r="AB2531" s="99">
        <v>0</v>
      </c>
      <c r="AC2531" s="99">
        <v>27081354.825683601</v>
      </c>
      <c r="AD2531" s="99">
        <v>594.60219199210405</v>
      </c>
      <c r="AE2531" s="99">
        <v>21568.946871042299</v>
      </c>
      <c r="AF2531" s="99">
        <v>4638809.9095459003</v>
      </c>
      <c r="AG2531" s="99">
        <v>1883005.3489685101</v>
      </c>
      <c r="AH2531" s="99">
        <v>0</v>
      </c>
      <c r="AI2531" s="99">
        <v>4107335.4110412602</v>
      </c>
      <c r="AJ2531" s="99">
        <v>1215419.9325866699</v>
      </c>
      <c r="AK2531" s="99">
        <v>0</v>
      </c>
      <c r="AL2531" s="99">
        <v>593857.78869628895</v>
      </c>
      <c r="AM2531" s="99">
        <v>0</v>
      </c>
      <c r="AN2531" s="99">
        <v>26971511.666259799</v>
      </c>
      <c r="AO2531" s="99">
        <v>96610914.431640595</v>
      </c>
      <c r="AP2531" s="99">
        <v>0</v>
      </c>
      <c r="AQ2531" s="99">
        <v>17925749.09375</v>
      </c>
      <c r="AR2531" s="99">
        <v>14497121.810302701</v>
      </c>
      <c r="AS2531" s="99">
        <v>5169855.5682983398</v>
      </c>
      <c r="AT2531" s="99">
        <v>0</v>
      </c>
      <c r="AU2531" s="99">
        <v>0</v>
      </c>
      <c r="AV2531" s="99">
        <v>89194150.013671905</v>
      </c>
      <c r="AW2531" s="99">
        <v>2000.7841716855801</v>
      </c>
      <c r="AX2531" s="99">
        <v>155037.16993713399</v>
      </c>
      <c r="AY2531" s="99">
        <v>46365839.753906302</v>
      </c>
      <c r="AZ2531" s="99">
        <v>16621822.268554701</v>
      </c>
      <c r="BA2531" s="99">
        <v>0</v>
      </c>
      <c r="BB2531" s="99">
        <v>40647559.592285201</v>
      </c>
      <c r="BC2531" s="99">
        <v>11153580.8394775</v>
      </c>
      <c r="BD2531" s="99">
        <v>0</v>
      </c>
      <c r="BE2531" s="99">
        <v>5127898.3062133798</v>
      </c>
      <c r="BF2531" s="99">
        <v>0</v>
      </c>
      <c r="BG2531" s="99">
        <v>89068953.364257798</v>
      </c>
      <c r="BH2531" s="99">
        <v>27545580.668701202</v>
      </c>
      <c r="BI2531" s="99">
        <v>0</v>
      </c>
      <c r="BJ2531" s="99">
        <v>8052356.80151367</v>
      </c>
      <c r="BK2531" s="99">
        <v>6300172.7324829102</v>
      </c>
      <c r="BL2531" s="99">
        <v>0</v>
      </c>
      <c r="BM2531" s="99">
        <v>0</v>
      </c>
      <c r="BN2531" s="99">
        <v>0</v>
      </c>
      <c r="BO2531" s="99">
        <v>0</v>
      </c>
      <c r="BP2531" s="99">
        <v>0</v>
      </c>
      <c r="BQ2531" s="99">
        <v>0</v>
      </c>
      <c r="BR2531" s="99">
        <v>15412666.408447299</v>
      </c>
      <c r="BS2531" s="99">
        <v>6644469.8300781297</v>
      </c>
      <c r="BT2531" s="99">
        <v>0</v>
      </c>
      <c r="BU2531" s="99">
        <v>7843432.31994629</v>
      </c>
      <c r="BV2531" s="99">
        <v>5916130.6539306603</v>
      </c>
      <c r="BW2531" s="99">
        <v>0</v>
      </c>
      <c r="BX2531" s="99">
        <v>1089012.0660705599</v>
      </c>
      <c r="BY2531" s="99">
        <v>0</v>
      </c>
      <c r="BZ2531" s="99">
        <v>0</v>
      </c>
      <c r="CA2531" s="99">
        <v>224992.30818557701</v>
      </c>
      <c r="CB2531" s="99">
        <v>11823959.025878901</v>
      </c>
      <c r="CC2531" s="99">
        <v>114538206.625</v>
      </c>
      <c r="CD2531" s="99">
        <v>35605390.0146484</v>
      </c>
      <c r="CE2531" s="99">
        <v>5191.3570477962503</v>
      </c>
      <c r="CF2531" s="99">
        <v>592100.87731170701</v>
      </c>
      <c r="CG2531" s="99">
        <v>5126941.1183471698</v>
      </c>
      <c r="CH2531" s="99">
        <v>0</v>
      </c>
      <c r="CI2531" s="99">
        <v>230196.94019317601</v>
      </c>
      <c r="CJ2531" s="99">
        <v>12415553.810058599</v>
      </c>
      <c r="CK2531" s="99">
        <v>119657802.43945301</v>
      </c>
      <c r="CL2531" s="99">
        <v>36640057.283691399</v>
      </c>
      <c r="CM2531" s="166">
        <v>311040.58764267003</v>
      </c>
      <c r="CN2531" s="166">
        <v>39355087.028808601</v>
      </c>
      <c r="CO2531" s="166">
        <v>208549798.98632801</v>
      </c>
      <c r="CP2531" s="99">
        <v>36640057.283691399</v>
      </c>
      <c r="CQ2531" s="99">
        <v>0</v>
      </c>
      <c r="CR2531" s="99">
        <v>0</v>
      </c>
      <c r="CS2531" s="99">
        <v>0</v>
      </c>
      <c r="CT2531" s="99">
        <v>0</v>
      </c>
      <c r="CU2531" s="98">
        <v>31523.291176679999</v>
      </c>
      <c r="CV2531" s="98">
        <v>86062.528584255997</v>
      </c>
      <c r="CW2531" s="98">
        <v>12416059.903190607</v>
      </c>
      <c r="CX2531" s="98">
        <v>119665147.74334717</v>
      </c>
    </row>
    <row r="2532" spans="1:102" x14ac:dyDescent="0.2">
      <c r="A2532" s="98" t="s">
        <v>200</v>
      </c>
      <c r="B2532" s="100">
        <v>42614</v>
      </c>
      <c r="C2532" s="99">
        <v>193144.649806976</v>
      </c>
      <c r="D2532" s="99">
        <v>0</v>
      </c>
      <c r="E2532" s="99">
        <v>31104.386552333799</v>
      </c>
      <c r="F2532" s="99">
        <v>27189.874553680402</v>
      </c>
      <c r="G2532" s="99">
        <v>5229.8557336330396</v>
      </c>
      <c r="H2532" s="99">
        <v>0</v>
      </c>
      <c r="I2532" s="99">
        <v>0</v>
      </c>
      <c r="J2532" s="99">
        <v>81081.225900649995</v>
      </c>
      <c r="K2532" s="99">
        <v>7.73147374164546</v>
      </c>
      <c r="L2532" s="99">
        <v>275.28352819755702</v>
      </c>
      <c r="M2532" s="99">
        <v>98349.637737274199</v>
      </c>
      <c r="N2532" s="99">
        <v>16322.0897190571</v>
      </c>
      <c r="O2532" s="99">
        <v>0</v>
      </c>
      <c r="P2532" s="99">
        <v>98614.483089447007</v>
      </c>
      <c r="Q2532" s="99">
        <v>10675.6869782209</v>
      </c>
      <c r="R2532" s="99">
        <v>0</v>
      </c>
      <c r="S2532" s="99">
        <v>5216.6384343504897</v>
      </c>
      <c r="T2532" s="99">
        <v>0</v>
      </c>
      <c r="U2532" s="99">
        <v>81061.750741958604</v>
      </c>
      <c r="V2532" s="99">
        <v>9763278.0235595703</v>
      </c>
      <c r="W2532" s="99">
        <v>0</v>
      </c>
      <c r="X2532" s="99">
        <v>2019046.4680633501</v>
      </c>
      <c r="Y2532" s="99">
        <v>1653532.4298858601</v>
      </c>
      <c r="Z2532" s="99">
        <v>592070.03762817394</v>
      </c>
      <c r="AA2532" s="99">
        <v>0</v>
      </c>
      <c r="AB2532" s="99">
        <v>0</v>
      </c>
      <c r="AC2532" s="99">
        <v>26845863.5083008</v>
      </c>
      <c r="AD2532" s="99">
        <v>553.68918313085999</v>
      </c>
      <c r="AE2532" s="99">
        <v>20353.137433767301</v>
      </c>
      <c r="AF2532" s="99">
        <v>4643855.6306762705</v>
      </c>
      <c r="AG2532" s="99">
        <v>1849362.8516693099</v>
      </c>
      <c r="AH2532" s="99">
        <v>0</v>
      </c>
      <c r="AI2532" s="99">
        <v>4036524.63214111</v>
      </c>
      <c r="AJ2532" s="99">
        <v>1206164.2632293699</v>
      </c>
      <c r="AK2532" s="99">
        <v>0</v>
      </c>
      <c r="AL2532" s="99">
        <v>589559.95772552502</v>
      </c>
      <c r="AM2532" s="99">
        <v>0</v>
      </c>
      <c r="AN2532" s="99">
        <v>26914167.556152299</v>
      </c>
      <c r="AO2532" s="99">
        <v>97353521.424804702</v>
      </c>
      <c r="AP2532" s="99">
        <v>0</v>
      </c>
      <c r="AQ2532" s="99">
        <v>17622524.841064502</v>
      </c>
      <c r="AR2532" s="99">
        <v>14276596.934448199</v>
      </c>
      <c r="AS2532" s="99">
        <v>5132616.7316894503</v>
      </c>
      <c r="AT2532" s="99">
        <v>0</v>
      </c>
      <c r="AU2532" s="99">
        <v>0</v>
      </c>
      <c r="AV2532" s="99">
        <v>88973824.994140595</v>
      </c>
      <c r="AW2532" s="99">
        <v>1874.56836608052</v>
      </c>
      <c r="AX2532" s="99">
        <v>155898.35679054301</v>
      </c>
      <c r="AY2532" s="99">
        <v>46807392.127441399</v>
      </c>
      <c r="AZ2532" s="99">
        <v>16474954.4915771</v>
      </c>
      <c r="BA2532" s="99">
        <v>0</v>
      </c>
      <c r="BB2532" s="99">
        <v>40196551.901855499</v>
      </c>
      <c r="BC2532" s="99">
        <v>11037551.283203101</v>
      </c>
      <c r="BD2532" s="99">
        <v>0</v>
      </c>
      <c r="BE2532" s="99">
        <v>5110485.5594482403</v>
      </c>
      <c r="BF2532" s="99">
        <v>0</v>
      </c>
      <c r="BG2532" s="99">
        <v>88966593.190429702</v>
      </c>
      <c r="BH2532" s="99">
        <v>27132295.145752002</v>
      </c>
      <c r="BI2532" s="99">
        <v>0</v>
      </c>
      <c r="BJ2532" s="99">
        <v>7870923.7097778302</v>
      </c>
      <c r="BK2532" s="99">
        <v>6165571.4273071298</v>
      </c>
      <c r="BL2532" s="99">
        <v>0</v>
      </c>
      <c r="BM2532" s="99">
        <v>0</v>
      </c>
      <c r="BN2532" s="99">
        <v>0</v>
      </c>
      <c r="BO2532" s="99">
        <v>0</v>
      </c>
      <c r="BP2532" s="99">
        <v>0</v>
      </c>
      <c r="BQ2532" s="99">
        <v>0</v>
      </c>
      <c r="BR2532" s="99">
        <v>15353379.1534424</v>
      </c>
      <c r="BS2532" s="99">
        <v>6544122.4063110398</v>
      </c>
      <c r="BT2532" s="99">
        <v>0</v>
      </c>
      <c r="BU2532" s="99">
        <v>6639911.8699340802</v>
      </c>
      <c r="BV2532" s="99">
        <v>5858348.5485229502</v>
      </c>
      <c r="BW2532" s="99">
        <v>0</v>
      </c>
      <c r="BX2532" s="99">
        <v>904614.67680358898</v>
      </c>
      <c r="BY2532" s="99">
        <v>0</v>
      </c>
      <c r="BZ2532" s="99">
        <v>0</v>
      </c>
      <c r="CA2532" s="99">
        <v>224257.25122070301</v>
      </c>
      <c r="CB2532" s="99">
        <v>11777074.9962158</v>
      </c>
      <c r="CC2532" s="99">
        <v>114950175.72070301</v>
      </c>
      <c r="CD2532" s="99">
        <v>34987088.578613304</v>
      </c>
      <c r="CE2532" s="99">
        <v>5229.9308100342796</v>
      </c>
      <c r="CF2532" s="99">
        <v>594446.96190643299</v>
      </c>
      <c r="CG2532" s="99">
        <v>5158698.14245605</v>
      </c>
      <c r="CH2532" s="99">
        <v>0</v>
      </c>
      <c r="CI2532" s="99">
        <v>229494.233764648</v>
      </c>
      <c r="CJ2532" s="99">
        <v>12369223.2918701</v>
      </c>
      <c r="CK2532" s="99">
        <v>120091575.76074199</v>
      </c>
      <c r="CL2532" s="99">
        <v>35987796.765136696</v>
      </c>
      <c r="CM2532" s="166">
        <v>309869.72414398199</v>
      </c>
      <c r="CN2532" s="166">
        <v>39223092.003906302</v>
      </c>
      <c r="CO2532" s="166">
        <v>209196680.50195301</v>
      </c>
      <c r="CP2532" s="99">
        <v>35987796.765136696</v>
      </c>
      <c r="CQ2532" s="99">
        <v>0</v>
      </c>
      <c r="CR2532" s="99">
        <v>0</v>
      </c>
      <c r="CS2532" s="99">
        <v>0</v>
      </c>
      <c r="CT2532" s="99">
        <v>0</v>
      </c>
      <c r="CU2532" s="98">
        <v>31095.516115072998</v>
      </c>
      <c r="CV2532" s="98">
        <v>85564.996743804993</v>
      </c>
      <c r="CW2532" s="98">
        <v>12371521.958122233</v>
      </c>
      <c r="CX2532" s="98">
        <v>120108873.86315906</v>
      </c>
    </row>
    <row r="2533" spans="1:102" x14ac:dyDescent="0.2">
      <c r="A2533" s="98" t="s">
        <v>200</v>
      </c>
      <c r="B2533" s="100">
        <v>42705</v>
      </c>
      <c r="C2533" s="99">
        <v>192984.69378280599</v>
      </c>
      <c r="D2533" s="99">
        <v>0</v>
      </c>
      <c r="E2533" s="99">
        <v>30525.504690170299</v>
      </c>
      <c r="F2533" s="99">
        <v>26779.144860506101</v>
      </c>
      <c r="G2533" s="99">
        <v>5299.6302471160898</v>
      </c>
      <c r="H2533" s="99">
        <v>0</v>
      </c>
      <c r="I2533" s="99">
        <v>0</v>
      </c>
      <c r="J2533" s="99">
        <v>81033.793392181396</v>
      </c>
      <c r="K2533" s="99">
        <v>7.7856837565777797</v>
      </c>
      <c r="L2533" s="99">
        <v>251.09019774571101</v>
      </c>
      <c r="M2533" s="99">
        <v>98601.505659103394</v>
      </c>
      <c r="N2533" s="99">
        <v>15991.143036723101</v>
      </c>
      <c r="O2533" s="99">
        <v>0</v>
      </c>
      <c r="P2533" s="99">
        <v>98405.436943054199</v>
      </c>
      <c r="Q2533" s="99">
        <v>10524.3481404781</v>
      </c>
      <c r="R2533" s="99">
        <v>0</v>
      </c>
      <c r="S2533" s="99">
        <v>5283.6448845863297</v>
      </c>
      <c r="T2533" s="99">
        <v>0</v>
      </c>
      <c r="U2533" s="99">
        <v>81008.099107742295</v>
      </c>
      <c r="V2533" s="99">
        <v>9693589.0086669903</v>
      </c>
      <c r="W2533" s="99">
        <v>0</v>
      </c>
      <c r="X2533" s="99">
        <v>1970769.1224823</v>
      </c>
      <c r="Y2533" s="99">
        <v>1616075.62397766</v>
      </c>
      <c r="Z2533" s="99">
        <v>583884.28348541295</v>
      </c>
      <c r="AA2533" s="99">
        <v>0</v>
      </c>
      <c r="AB2533" s="99">
        <v>0</v>
      </c>
      <c r="AC2533" s="99">
        <v>26751984.0380859</v>
      </c>
      <c r="AD2533" s="99">
        <v>536.94216214120399</v>
      </c>
      <c r="AE2533" s="99">
        <v>19060.736729860299</v>
      </c>
      <c r="AF2533" s="99">
        <v>4614601.0764770498</v>
      </c>
      <c r="AG2533" s="99">
        <v>1809585.88981628</v>
      </c>
      <c r="AH2533" s="99">
        <v>0</v>
      </c>
      <c r="AI2533" s="99">
        <v>4000428.5325012198</v>
      </c>
      <c r="AJ2533" s="99">
        <v>1205385.6763153099</v>
      </c>
      <c r="AK2533" s="99">
        <v>0</v>
      </c>
      <c r="AL2533" s="99">
        <v>582885.34056854201</v>
      </c>
      <c r="AM2533" s="99">
        <v>0</v>
      </c>
      <c r="AN2533" s="99">
        <v>26856870.033935498</v>
      </c>
      <c r="AO2533" s="99">
        <v>97373283.2265625</v>
      </c>
      <c r="AP2533" s="99">
        <v>0</v>
      </c>
      <c r="AQ2533" s="99">
        <v>17210786.466308601</v>
      </c>
      <c r="AR2533" s="99">
        <v>13927915.0716553</v>
      </c>
      <c r="AS2533" s="99">
        <v>5106986.7953491202</v>
      </c>
      <c r="AT2533" s="99">
        <v>0</v>
      </c>
      <c r="AU2533" s="99">
        <v>0</v>
      </c>
      <c r="AV2533" s="99">
        <v>89112458.636718795</v>
      </c>
      <c r="AW2533" s="99">
        <v>1825.5110516101099</v>
      </c>
      <c r="AX2533" s="99">
        <v>145060.54284095799</v>
      </c>
      <c r="AY2533" s="99">
        <v>46760107.3916016</v>
      </c>
      <c r="AZ2533" s="99">
        <v>16215345.3011475</v>
      </c>
      <c r="BA2533" s="99">
        <v>0</v>
      </c>
      <c r="BB2533" s="99">
        <v>40252849.675781302</v>
      </c>
      <c r="BC2533" s="99">
        <v>11084245.4807129</v>
      </c>
      <c r="BD2533" s="99">
        <v>0</v>
      </c>
      <c r="BE2533" s="99">
        <v>5111570.2573242197</v>
      </c>
      <c r="BF2533" s="99">
        <v>0</v>
      </c>
      <c r="BG2533" s="99">
        <v>89124963.042968795</v>
      </c>
      <c r="BH2533" s="99">
        <v>27273444.666015599</v>
      </c>
      <c r="BI2533" s="99">
        <v>0</v>
      </c>
      <c r="BJ2533" s="99">
        <v>7691147.87536621</v>
      </c>
      <c r="BK2533" s="99">
        <v>6065805.4392700205</v>
      </c>
      <c r="BL2533" s="99">
        <v>0</v>
      </c>
      <c r="BM2533" s="99">
        <v>0</v>
      </c>
      <c r="BN2533" s="99">
        <v>0</v>
      </c>
      <c r="BO2533" s="99">
        <v>0</v>
      </c>
      <c r="BP2533" s="99">
        <v>0</v>
      </c>
      <c r="BQ2533" s="99">
        <v>0</v>
      </c>
      <c r="BR2533" s="99">
        <v>15337249.3603516</v>
      </c>
      <c r="BS2533" s="99">
        <v>6414108.09521484</v>
      </c>
      <c r="BT2533" s="99">
        <v>0</v>
      </c>
      <c r="BU2533" s="99">
        <v>7510136.6299438505</v>
      </c>
      <c r="BV2533" s="99">
        <v>5870287.83129883</v>
      </c>
      <c r="BW2533" s="99">
        <v>0</v>
      </c>
      <c r="BX2533" s="99">
        <v>1010071.23635864</v>
      </c>
      <c r="BY2533" s="99">
        <v>0</v>
      </c>
      <c r="BZ2533" s="99">
        <v>0</v>
      </c>
      <c r="CA2533" s="99">
        <v>223793.814661026</v>
      </c>
      <c r="CB2533" s="99">
        <v>11662923.1520996</v>
      </c>
      <c r="CC2533" s="99">
        <v>114452103.636719</v>
      </c>
      <c r="CD2533" s="99">
        <v>34950635.335449196</v>
      </c>
      <c r="CE2533" s="99">
        <v>5296.6703674197197</v>
      </c>
      <c r="CF2533" s="99">
        <v>588831.83692169201</v>
      </c>
      <c r="CG2533" s="99">
        <v>5165223.0186157199</v>
      </c>
      <c r="CH2533" s="99">
        <v>0</v>
      </c>
      <c r="CI2533" s="99">
        <v>229033.96218681301</v>
      </c>
      <c r="CJ2533" s="99">
        <v>12251354.900024399</v>
      </c>
      <c r="CK2533" s="99">
        <v>119606242.146484</v>
      </c>
      <c r="CL2533" s="99">
        <v>35961046.912597701</v>
      </c>
      <c r="CM2533" s="166">
        <v>309240.27064895601</v>
      </c>
      <c r="CN2533" s="166">
        <v>39100238.208007798</v>
      </c>
      <c r="CO2533" s="166">
        <v>208948236.97851601</v>
      </c>
      <c r="CP2533" s="99">
        <v>35961046.912597701</v>
      </c>
      <c r="CQ2533" s="99">
        <v>0</v>
      </c>
      <c r="CR2533" s="99">
        <v>0</v>
      </c>
      <c r="CS2533" s="99">
        <v>0</v>
      </c>
      <c r="CT2533" s="99">
        <v>0</v>
      </c>
      <c r="CU2533" s="98">
        <v>30542.928591039999</v>
      </c>
      <c r="CV2533" s="98">
        <v>85583.464192651998</v>
      </c>
      <c r="CW2533" s="98">
        <v>12251754.989021292</v>
      </c>
      <c r="CX2533" s="98">
        <v>119617326.65533473</v>
      </c>
    </row>
    <row r="2534" spans="1:102" x14ac:dyDescent="0.2">
      <c r="A2534" s="98" t="s">
        <v>200</v>
      </c>
      <c r="B2534" s="100">
        <v>42795</v>
      </c>
      <c r="C2534" s="99">
        <v>193900.69740486101</v>
      </c>
      <c r="D2534" s="99">
        <v>0</v>
      </c>
      <c r="E2534" s="99">
        <v>29948.2886226177</v>
      </c>
      <c r="F2534" s="99">
        <v>26279.3649749756</v>
      </c>
      <c r="G2534" s="99">
        <v>5361.8998572826404</v>
      </c>
      <c r="H2534" s="99">
        <v>0</v>
      </c>
      <c r="I2534" s="99">
        <v>0</v>
      </c>
      <c r="J2534" s="99">
        <v>80843.842421531706</v>
      </c>
      <c r="K2534" s="99">
        <v>5.5499247984262201</v>
      </c>
      <c r="L2534" s="99">
        <v>239.30584311112801</v>
      </c>
      <c r="M2534" s="99">
        <v>98771.477813720703</v>
      </c>
      <c r="N2534" s="99">
        <v>15766.524423479999</v>
      </c>
      <c r="O2534" s="99">
        <v>0</v>
      </c>
      <c r="P2534" s="99">
        <v>98196.840101242095</v>
      </c>
      <c r="Q2534" s="99">
        <v>10421.4953266382</v>
      </c>
      <c r="R2534" s="99">
        <v>0</v>
      </c>
      <c r="S2534" s="99">
        <v>5339.4057297706604</v>
      </c>
      <c r="T2534" s="99">
        <v>0</v>
      </c>
      <c r="U2534" s="99">
        <v>80884.142854690595</v>
      </c>
      <c r="V2534" s="99">
        <v>9757804.78515625</v>
      </c>
      <c r="W2534" s="99">
        <v>0</v>
      </c>
      <c r="X2534" s="99">
        <v>1920774.6437530499</v>
      </c>
      <c r="Y2534" s="99">
        <v>1574558.5952301</v>
      </c>
      <c r="Z2534" s="99">
        <v>599991.935157776</v>
      </c>
      <c r="AA2534" s="99">
        <v>0</v>
      </c>
      <c r="AB2534" s="99">
        <v>0</v>
      </c>
      <c r="AC2534" s="99">
        <v>26931601.7741699</v>
      </c>
      <c r="AD2534" s="99">
        <v>381.67761223763199</v>
      </c>
      <c r="AE2534" s="99">
        <v>18237.225661993001</v>
      </c>
      <c r="AF2534" s="99">
        <v>4637399.97192383</v>
      </c>
      <c r="AG2534" s="99">
        <v>1769387.0229797401</v>
      </c>
      <c r="AH2534" s="99">
        <v>0</v>
      </c>
      <c r="AI2534" s="99">
        <v>4095706.2921752902</v>
      </c>
      <c r="AJ2534" s="99">
        <v>1196229.8814544701</v>
      </c>
      <c r="AK2534" s="99">
        <v>0</v>
      </c>
      <c r="AL2534" s="99">
        <v>596061.69278716994</v>
      </c>
      <c r="AM2534" s="99">
        <v>0</v>
      </c>
      <c r="AN2534" s="99">
        <v>26817240.599853501</v>
      </c>
      <c r="AO2534" s="99">
        <v>98582587.759765595</v>
      </c>
      <c r="AP2534" s="99">
        <v>0</v>
      </c>
      <c r="AQ2534" s="99">
        <v>16677079.892700201</v>
      </c>
      <c r="AR2534" s="99">
        <v>13545149.0241699</v>
      </c>
      <c r="AS2534" s="99">
        <v>5252733.2453002902</v>
      </c>
      <c r="AT2534" s="99">
        <v>0</v>
      </c>
      <c r="AU2534" s="99">
        <v>0</v>
      </c>
      <c r="AV2534" s="99">
        <v>89835310.487304702</v>
      </c>
      <c r="AW2534" s="99">
        <v>1298.10808585584</v>
      </c>
      <c r="AX2534" s="99">
        <v>133686.62495040899</v>
      </c>
      <c r="AY2534" s="99">
        <v>47082476.582031302</v>
      </c>
      <c r="AZ2534" s="99">
        <v>15911108.1552734</v>
      </c>
      <c r="BA2534" s="99">
        <v>0</v>
      </c>
      <c r="BB2534" s="99">
        <v>41404032.465332001</v>
      </c>
      <c r="BC2534" s="99">
        <v>11144476.394165</v>
      </c>
      <c r="BD2534" s="99">
        <v>0</v>
      </c>
      <c r="BE2534" s="99">
        <v>5208175.9810790997</v>
      </c>
      <c r="BF2534" s="99">
        <v>0</v>
      </c>
      <c r="BG2534" s="99">
        <v>89597119.3203125</v>
      </c>
      <c r="BH2534" s="99">
        <v>27836642.623779301</v>
      </c>
      <c r="BI2534" s="99">
        <v>0</v>
      </c>
      <c r="BJ2534" s="99">
        <v>7508680.9740600605</v>
      </c>
      <c r="BK2534" s="99">
        <v>5939574.5836181603</v>
      </c>
      <c r="BL2534" s="99">
        <v>0</v>
      </c>
      <c r="BM2534" s="99">
        <v>0</v>
      </c>
      <c r="BN2534" s="99">
        <v>0</v>
      </c>
      <c r="BO2534" s="99">
        <v>0</v>
      </c>
      <c r="BP2534" s="99">
        <v>0</v>
      </c>
      <c r="BQ2534" s="99">
        <v>0</v>
      </c>
      <c r="BR2534" s="99">
        <v>15580751.174926801</v>
      </c>
      <c r="BS2534" s="99">
        <v>6299207.88000488</v>
      </c>
      <c r="BT2534" s="99">
        <v>0</v>
      </c>
      <c r="BU2534" s="99">
        <v>7669266.2498779297</v>
      </c>
      <c r="BV2534" s="99">
        <v>5855136.9364623995</v>
      </c>
      <c r="BW2534" s="99">
        <v>0</v>
      </c>
      <c r="BX2534" s="99">
        <v>1077749.6360931401</v>
      </c>
      <c r="BY2534" s="99">
        <v>0</v>
      </c>
      <c r="BZ2534" s="99">
        <v>0</v>
      </c>
      <c r="CA2534" s="99">
        <v>223455.68840599101</v>
      </c>
      <c r="CB2534" s="99">
        <v>11683194.134765601</v>
      </c>
      <c r="CC2534" s="99">
        <v>115351350.662109</v>
      </c>
      <c r="CD2534" s="99">
        <v>35351974.780761696</v>
      </c>
      <c r="CE2534" s="99">
        <v>5367.5782352685901</v>
      </c>
      <c r="CF2534" s="99">
        <v>594328.03903961205</v>
      </c>
      <c r="CG2534" s="99">
        <v>5197613.9725952102</v>
      </c>
      <c r="CH2534" s="99">
        <v>0</v>
      </c>
      <c r="CI2534" s="99">
        <v>228867.55998230001</v>
      </c>
      <c r="CJ2534" s="99">
        <v>12279105.567260699</v>
      </c>
      <c r="CK2534" s="99">
        <v>120563298.32714801</v>
      </c>
      <c r="CL2534" s="99">
        <v>36398779.744628899</v>
      </c>
      <c r="CM2534" s="166">
        <v>309051.61538314802</v>
      </c>
      <c r="CN2534" s="166">
        <v>39086730.2119141</v>
      </c>
      <c r="CO2534" s="166">
        <v>210128399.296875</v>
      </c>
      <c r="CP2534" s="99">
        <v>36398779.744628899</v>
      </c>
      <c r="CQ2534" s="99">
        <v>0</v>
      </c>
      <c r="CR2534" s="99">
        <v>0</v>
      </c>
      <c r="CS2534" s="99">
        <v>0</v>
      </c>
      <c r="CT2534" s="99">
        <v>0</v>
      </c>
      <c r="CU2534" s="98">
        <v>29946.308944543001</v>
      </c>
      <c r="CV2534" s="98">
        <v>85502.098349735999</v>
      </c>
      <c r="CW2534" s="98">
        <v>12277522.173805213</v>
      </c>
      <c r="CX2534" s="98">
        <v>120548964.63470422</v>
      </c>
    </row>
    <row r="2535" spans="1:102" x14ac:dyDescent="0.2">
      <c r="A2535" s="98" t="s">
        <v>200</v>
      </c>
      <c r="B2535" s="100">
        <v>42887</v>
      </c>
      <c r="C2535" s="99">
        <v>192795.909219742</v>
      </c>
      <c r="D2535" s="99">
        <v>0</v>
      </c>
      <c r="E2535" s="99">
        <v>29257.4105937481</v>
      </c>
      <c r="F2535" s="99">
        <v>25765.71073699</v>
      </c>
      <c r="G2535" s="99">
        <v>5321.9426968097696</v>
      </c>
      <c r="H2535" s="99">
        <v>0</v>
      </c>
      <c r="I2535" s="99">
        <v>0</v>
      </c>
      <c r="J2535" s="99">
        <v>80449.884432792707</v>
      </c>
      <c r="K2535" s="99">
        <v>4.8682227844256003</v>
      </c>
      <c r="L2535" s="99">
        <v>256.65787621214997</v>
      </c>
      <c r="M2535" s="99">
        <v>98394.136150360093</v>
      </c>
      <c r="N2535" s="99">
        <v>15461.501530289701</v>
      </c>
      <c r="O2535" s="99">
        <v>0</v>
      </c>
      <c r="P2535" s="99">
        <v>97742.399478912397</v>
      </c>
      <c r="Q2535" s="99">
        <v>10315.828016758</v>
      </c>
      <c r="R2535" s="99">
        <v>0</v>
      </c>
      <c r="S2535" s="99">
        <v>5308.3351949453399</v>
      </c>
      <c r="T2535" s="99">
        <v>0</v>
      </c>
      <c r="U2535" s="99">
        <v>80507.077065467805</v>
      </c>
      <c r="V2535" s="99">
        <v>9669852.4417724591</v>
      </c>
      <c r="W2535" s="99">
        <v>0</v>
      </c>
      <c r="X2535" s="99">
        <v>1875958.64703369</v>
      </c>
      <c r="Y2535" s="99">
        <v>1537597.90013123</v>
      </c>
      <c r="Z2535" s="99">
        <v>580165.44217681896</v>
      </c>
      <c r="AA2535" s="99">
        <v>0</v>
      </c>
      <c r="AB2535" s="99">
        <v>0</v>
      </c>
      <c r="AC2535" s="99">
        <v>26664316.6879883</v>
      </c>
      <c r="AD2535" s="99">
        <v>283.81228601187502</v>
      </c>
      <c r="AE2535" s="99">
        <v>17064.313347339601</v>
      </c>
      <c r="AF2535" s="99">
        <v>4585603.4834594699</v>
      </c>
      <c r="AG2535" s="99">
        <v>1730435.0819854699</v>
      </c>
      <c r="AH2535" s="99">
        <v>0</v>
      </c>
      <c r="AI2535" s="99">
        <v>3960438.1871643099</v>
      </c>
      <c r="AJ2535" s="99">
        <v>1189646.7610168499</v>
      </c>
      <c r="AK2535" s="99">
        <v>0</v>
      </c>
      <c r="AL2535" s="99">
        <v>578277.29763030994</v>
      </c>
      <c r="AM2535" s="99">
        <v>0</v>
      </c>
      <c r="AN2535" s="99">
        <v>26768779.6552734</v>
      </c>
      <c r="AO2535" s="99">
        <v>98191698.049804702</v>
      </c>
      <c r="AP2535" s="99">
        <v>0</v>
      </c>
      <c r="AQ2535" s="99">
        <v>16409889.8950195</v>
      </c>
      <c r="AR2535" s="99">
        <v>13239279.6289063</v>
      </c>
      <c r="AS2535" s="99">
        <v>5089017.3741455097</v>
      </c>
      <c r="AT2535" s="99">
        <v>0</v>
      </c>
      <c r="AU2535" s="99">
        <v>0</v>
      </c>
      <c r="AV2535" s="99">
        <v>89555037.352539107</v>
      </c>
      <c r="AW2535" s="99">
        <v>973.29405397921801</v>
      </c>
      <c r="AX2535" s="99">
        <v>142453.02448654201</v>
      </c>
      <c r="AY2535" s="99">
        <v>47031425.970214799</v>
      </c>
      <c r="AZ2535" s="99">
        <v>15621091.908447299</v>
      </c>
      <c r="BA2535" s="99">
        <v>0</v>
      </c>
      <c r="BB2535" s="99">
        <v>40130185.1943359</v>
      </c>
      <c r="BC2535" s="99">
        <v>11051339.586792</v>
      </c>
      <c r="BD2535" s="99">
        <v>0</v>
      </c>
      <c r="BE2535" s="99">
        <v>5064099.7874755897</v>
      </c>
      <c r="BF2535" s="99">
        <v>0</v>
      </c>
      <c r="BG2535" s="99">
        <v>89792073.360351607</v>
      </c>
      <c r="BH2535" s="99">
        <v>27219955.458740201</v>
      </c>
      <c r="BI2535" s="99">
        <v>0</v>
      </c>
      <c r="BJ2535" s="99">
        <v>7365239.0602417002</v>
      </c>
      <c r="BK2535" s="99">
        <v>5828469.8328857403</v>
      </c>
      <c r="BL2535" s="99">
        <v>0</v>
      </c>
      <c r="BM2535" s="99">
        <v>0</v>
      </c>
      <c r="BN2535" s="99">
        <v>0</v>
      </c>
      <c r="BO2535" s="99">
        <v>0</v>
      </c>
      <c r="BP2535" s="99">
        <v>0</v>
      </c>
      <c r="BQ2535" s="99">
        <v>0</v>
      </c>
      <c r="BR2535" s="99">
        <v>15423137.423339801</v>
      </c>
      <c r="BS2535" s="99">
        <v>6170120.6532592801</v>
      </c>
      <c r="BT2535" s="99">
        <v>0</v>
      </c>
      <c r="BU2535" s="99">
        <v>7564594.4498290997</v>
      </c>
      <c r="BV2535" s="99">
        <v>5822668.0112304697</v>
      </c>
      <c r="BW2535" s="99">
        <v>0</v>
      </c>
      <c r="BX2535" s="99">
        <v>1067510.7761383101</v>
      </c>
      <c r="BY2535" s="99">
        <v>0</v>
      </c>
      <c r="BZ2535" s="99">
        <v>0</v>
      </c>
      <c r="CA2535" s="99">
        <v>222093.891105652</v>
      </c>
      <c r="CB2535" s="99">
        <v>11539967.855957</v>
      </c>
      <c r="CC2535" s="99">
        <v>114535624.680664</v>
      </c>
      <c r="CD2535" s="99">
        <v>34606294.114257798</v>
      </c>
      <c r="CE2535" s="99">
        <v>5318.8400285243997</v>
      </c>
      <c r="CF2535" s="99">
        <v>589120.012161255</v>
      </c>
      <c r="CG2535" s="99">
        <v>5165490.16589355</v>
      </c>
      <c r="CH2535" s="99">
        <v>0</v>
      </c>
      <c r="CI2535" s="99">
        <v>227426.35089302101</v>
      </c>
      <c r="CJ2535" s="99">
        <v>12128048.823242201</v>
      </c>
      <c r="CK2535" s="99">
        <v>119694978.49804699</v>
      </c>
      <c r="CL2535" s="99">
        <v>35614382.246093802</v>
      </c>
      <c r="CM2535" s="166">
        <v>307213.56533050502</v>
      </c>
      <c r="CN2535" s="166">
        <v>38915552.560546897</v>
      </c>
      <c r="CO2535" s="166">
        <v>209737139.22851601</v>
      </c>
      <c r="CP2535" s="99">
        <v>35614382.246093802</v>
      </c>
      <c r="CQ2535" s="99">
        <v>0</v>
      </c>
      <c r="CR2535" s="99">
        <v>0</v>
      </c>
      <c r="CS2535" s="99">
        <v>0</v>
      </c>
      <c r="CT2535" s="99">
        <v>0</v>
      </c>
      <c r="CU2535" s="98">
        <v>29278.594333599998</v>
      </c>
      <c r="CV2535" s="98">
        <v>85052.723965743993</v>
      </c>
      <c r="CW2535" s="98">
        <v>12129087.868118254</v>
      </c>
      <c r="CX2535" s="98">
        <v>119701114.84655756</v>
      </c>
    </row>
    <row r="2536" spans="1:102" x14ac:dyDescent="0.2">
      <c r="A2536" s="98" t="s">
        <v>200</v>
      </c>
      <c r="B2536" s="100">
        <v>42979</v>
      </c>
      <c r="C2536" s="99">
        <v>193040.02191162101</v>
      </c>
      <c r="D2536" s="99">
        <v>0</v>
      </c>
      <c r="E2536" s="99">
        <v>28848.293463468599</v>
      </c>
      <c r="F2536" s="99">
        <v>25450.318620681799</v>
      </c>
      <c r="G2536" s="99">
        <v>5353.5558707714099</v>
      </c>
      <c r="H2536" s="99">
        <v>0</v>
      </c>
      <c r="I2536" s="99">
        <v>0</v>
      </c>
      <c r="J2536" s="99">
        <v>80430.037506103501</v>
      </c>
      <c r="K2536" s="99">
        <v>3.8332638924184699</v>
      </c>
      <c r="L2536" s="99">
        <v>278.12688796594699</v>
      </c>
      <c r="M2536" s="99">
        <v>98498.634554863005</v>
      </c>
      <c r="N2536" s="99">
        <v>15154.979494929299</v>
      </c>
      <c r="O2536" s="99">
        <v>0</v>
      </c>
      <c r="P2536" s="99">
        <v>97723.028778076201</v>
      </c>
      <c r="Q2536" s="99">
        <v>10227.648481369</v>
      </c>
      <c r="R2536" s="99">
        <v>0</v>
      </c>
      <c r="S2536" s="99">
        <v>5343.9194591641399</v>
      </c>
      <c r="T2536" s="99">
        <v>0</v>
      </c>
      <c r="U2536" s="99">
        <v>80379.600689888</v>
      </c>
      <c r="V2536" s="99">
        <v>9610838.6916503906</v>
      </c>
      <c r="W2536" s="99">
        <v>0</v>
      </c>
      <c r="X2536" s="99">
        <v>1833772.87321472</v>
      </c>
      <c r="Y2536" s="99">
        <v>1504955.65551758</v>
      </c>
      <c r="Z2536" s="99">
        <v>576125.02104187</v>
      </c>
      <c r="AA2536" s="99">
        <v>0</v>
      </c>
      <c r="AB2536" s="99">
        <v>0</v>
      </c>
      <c r="AC2536" s="99">
        <v>26668292.112548798</v>
      </c>
      <c r="AD2536" s="99">
        <v>253.13642863184199</v>
      </c>
      <c r="AE2536" s="99">
        <v>18198.628144264199</v>
      </c>
      <c r="AF2536" s="99">
        <v>4555308.52807617</v>
      </c>
      <c r="AG2536" s="99">
        <v>1706166.8363647501</v>
      </c>
      <c r="AH2536" s="99">
        <v>0</v>
      </c>
      <c r="AI2536" s="99">
        <v>3952468.1723327599</v>
      </c>
      <c r="AJ2536" s="99">
        <v>1183021.3207855199</v>
      </c>
      <c r="AK2536" s="99">
        <v>0</v>
      </c>
      <c r="AL2536" s="99">
        <v>574889.63533019996</v>
      </c>
      <c r="AM2536" s="99">
        <v>0</v>
      </c>
      <c r="AN2536" s="99">
        <v>26810381.380615201</v>
      </c>
      <c r="AO2536" s="99">
        <v>98068965.465820298</v>
      </c>
      <c r="AP2536" s="99">
        <v>0</v>
      </c>
      <c r="AQ2536" s="99">
        <v>16062532.986816401</v>
      </c>
      <c r="AR2536" s="99">
        <v>12986763.2149658</v>
      </c>
      <c r="AS2536" s="99">
        <v>5070331.3527221698</v>
      </c>
      <c r="AT2536" s="99">
        <v>0</v>
      </c>
      <c r="AU2536" s="99">
        <v>0</v>
      </c>
      <c r="AV2536" s="99">
        <v>89934352.785156295</v>
      </c>
      <c r="AW2536" s="99">
        <v>872.14779749512695</v>
      </c>
      <c r="AX2536" s="99">
        <v>151333.71023559599</v>
      </c>
      <c r="AY2536" s="99">
        <v>46921406.791992202</v>
      </c>
      <c r="AZ2536" s="99">
        <v>15472460.5146484</v>
      </c>
      <c r="BA2536" s="99">
        <v>0</v>
      </c>
      <c r="BB2536" s="99">
        <v>40388641.311035201</v>
      </c>
      <c r="BC2536" s="99">
        <v>10966439.7808838</v>
      </c>
      <c r="BD2536" s="99">
        <v>0</v>
      </c>
      <c r="BE2536" s="99">
        <v>5062492.1204834003</v>
      </c>
      <c r="BF2536" s="99">
        <v>0</v>
      </c>
      <c r="BG2536" s="99">
        <v>89915188.8203125</v>
      </c>
      <c r="BH2536" s="99">
        <v>27234535.040527299</v>
      </c>
      <c r="BI2536" s="99">
        <v>0</v>
      </c>
      <c r="BJ2536" s="99">
        <v>7195051.6141357403</v>
      </c>
      <c r="BK2536" s="99">
        <v>5698798.61328125</v>
      </c>
      <c r="BL2536" s="99">
        <v>0</v>
      </c>
      <c r="BM2536" s="99">
        <v>0</v>
      </c>
      <c r="BN2536" s="99">
        <v>0</v>
      </c>
      <c r="BO2536" s="99">
        <v>0</v>
      </c>
      <c r="BP2536" s="99">
        <v>0</v>
      </c>
      <c r="BQ2536" s="99">
        <v>0</v>
      </c>
      <c r="BR2536" s="99">
        <v>15433517.517456099</v>
      </c>
      <c r="BS2536" s="99">
        <v>6065491.0935058603</v>
      </c>
      <c r="BT2536" s="99">
        <v>0</v>
      </c>
      <c r="BU2536" s="99">
        <v>6503408.5298461895</v>
      </c>
      <c r="BV2536" s="99">
        <v>5778937.9539184598</v>
      </c>
      <c r="BW2536" s="99">
        <v>0</v>
      </c>
      <c r="BX2536" s="99">
        <v>887712.696876526</v>
      </c>
      <c r="BY2536" s="99">
        <v>0</v>
      </c>
      <c r="BZ2536" s="99">
        <v>0</v>
      </c>
      <c r="CA2536" s="99">
        <v>221943.28130531299</v>
      </c>
      <c r="CB2536" s="99">
        <v>11429930.7706299</v>
      </c>
      <c r="CC2536" s="99">
        <v>113976515.53320301</v>
      </c>
      <c r="CD2536" s="99">
        <v>34421894.973632798</v>
      </c>
      <c r="CE2536" s="99">
        <v>5354.4201442599297</v>
      </c>
      <c r="CF2536" s="99">
        <v>581082.04568481399</v>
      </c>
      <c r="CG2536" s="99">
        <v>5120982.9567260696</v>
      </c>
      <c r="CH2536" s="99">
        <v>0</v>
      </c>
      <c r="CI2536" s="99">
        <v>227303.70008659401</v>
      </c>
      <c r="CJ2536" s="99">
        <v>12009492.8944092</v>
      </c>
      <c r="CK2536" s="99">
        <v>119091683.73339801</v>
      </c>
      <c r="CL2536" s="99">
        <v>35412031.616699196</v>
      </c>
      <c r="CM2536" s="166">
        <v>306933.23913192702</v>
      </c>
      <c r="CN2536" s="166">
        <v>38812460.261230499</v>
      </c>
      <c r="CO2536" s="166">
        <v>209330213.44921899</v>
      </c>
      <c r="CP2536" s="99">
        <v>35412031.616699196</v>
      </c>
      <c r="CQ2536" s="99">
        <v>0</v>
      </c>
      <c r="CR2536" s="99">
        <v>0</v>
      </c>
      <c r="CS2536" s="99">
        <v>0</v>
      </c>
      <c r="CT2536" s="99">
        <v>0</v>
      </c>
      <c r="CU2536" s="98">
        <v>28827.487651750998</v>
      </c>
      <c r="CV2536" s="98">
        <v>85001.507836371005</v>
      </c>
      <c r="CW2536" s="98">
        <v>12011012.816314714</v>
      </c>
      <c r="CX2536" s="98">
        <v>119097498.48992908</v>
      </c>
    </row>
    <row r="2537" spans="1:102" x14ac:dyDescent="0.2">
      <c r="A2537" s="98" t="s">
        <v>200</v>
      </c>
      <c r="B2537" s="100">
        <v>43070</v>
      </c>
      <c r="C2537" s="99">
        <v>193176.13530731201</v>
      </c>
      <c r="D2537" s="99">
        <v>0</v>
      </c>
      <c r="E2537" s="99">
        <v>28355.618839979201</v>
      </c>
      <c r="F2537" s="99">
        <v>25121.425301075</v>
      </c>
      <c r="G2537" s="99">
        <v>5364.7190723419199</v>
      </c>
      <c r="H2537" s="99">
        <v>0</v>
      </c>
      <c r="I2537" s="99">
        <v>0</v>
      </c>
      <c r="J2537" s="99">
        <v>79732.506509780898</v>
      </c>
      <c r="K2537" s="99">
        <v>3.8670975799614098</v>
      </c>
      <c r="L2537" s="99">
        <v>247.13478856347501</v>
      </c>
      <c r="M2537" s="99">
        <v>98810.216086387605</v>
      </c>
      <c r="N2537" s="99">
        <v>14934.4325591326</v>
      </c>
      <c r="O2537" s="99">
        <v>0</v>
      </c>
      <c r="P2537" s="99">
        <v>97674.046112060503</v>
      </c>
      <c r="Q2537" s="99">
        <v>10179.4186329842</v>
      </c>
      <c r="R2537" s="99">
        <v>0</v>
      </c>
      <c r="S2537" s="99">
        <v>5352.0330471396401</v>
      </c>
      <c r="T2537" s="99">
        <v>0</v>
      </c>
      <c r="U2537" s="99">
        <v>79675.200908660903</v>
      </c>
      <c r="V2537" s="99">
        <v>9508967.3769531306</v>
      </c>
      <c r="W2537" s="99">
        <v>0</v>
      </c>
      <c r="X2537" s="99">
        <v>1798161.7380371101</v>
      </c>
      <c r="Y2537" s="99">
        <v>1479700.56941223</v>
      </c>
      <c r="Z2537" s="99">
        <v>578859.50836181606</v>
      </c>
      <c r="AA2537" s="99">
        <v>0</v>
      </c>
      <c r="AB2537" s="99">
        <v>0</v>
      </c>
      <c r="AC2537" s="99">
        <v>26719549.282958999</v>
      </c>
      <c r="AD2537" s="99">
        <v>297.009178530425</v>
      </c>
      <c r="AE2537" s="99">
        <v>15760.540823936501</v>
      </c>
      <c r="AF2537" s="99">
        <v>4560875.3542480497</v>
      </c>
      <c r="AG2537" s="99">
        <v>1680298.8801116899</v>
      </c>
      <c r="AH2537" s="99">
        <v>0</v>
      </c>
      <c r="AI2537" s="99">
        <v>3871624.2649230999</v>
      </c>
      <c r="AJ2537" s="99">
        <v>1178117.75617981</v>
      </c>
      <c r="AK2537" s="99">
        <v>0</v>
      </c>
      <c r="AL2537" s="99">
        <v>579570.84763336205</v>
      </c>
      <c r="AM2537" s="99">
        <v>0</v>
      </c>
      <c r="AN2537" s="99">
        <v>26748666.706298798</v>
      </c>
      <c r="AO2537" s="99">
        <v>97257570.238281295</v>
      </c>
      <c r="AP2537" s="99">
        <v>0</v>
      </c>
      <c r="AQ2537" s="99">
        <v>15822423.979003901</v>
      </c>
      <c r="AR2537" s="99">
        <v>12783383.0046387</v>
      </c>
      <c r="AS2537" s="99">
        <v>5092369.7400512705</v>
      </c>
      <c r="AT2537" s="99">
        <v>0</v>
      </c>
      <c r="AU2537" s="99">
        <v>0</v>
      </c>
      <c r="AV2537" s="99">
        <v>90202160.542968795</v>
      </c>
      <c r="AW2537" s="99">
        <v>1023.7551794946201</v>
      </c>
      <c r="AX2537" s="99">
        <v>116831.439556122</v>
      </c>
      <c r="AY2537" s="99">
        <v>47294495.564941399</v>
      </c>
      <c r="AZ2537" s="99">
        <v>15338571.162353501</v>
      </c>
      <c r="BA2537" s="99">
        <v>0</v>
      </c>
      <c r="BB2537" s="99">
        <v>39249955.6484375</v>
      </c>
      <c r="BC2537" s="99">
        <v>10994890.6716309</v>
      </c>
      <c r="BD2537" s="99">
        <v>0</v>
      </c>
      <c r="BE2537" s="99">
        <v>5118762.9593505897</v>
      </c>
      <c r="BF2537" s="99">
        <v>0</v>
      </c>
      <c r="BG2537" s="99">
        <v>90211523.376953095</v>
      </c>
      <c r="BH2537" s="99">
        <v>27355069.266845699</v>
      </c>
      <c r="BI2537" s="99">
        <v>0</v>
      </c>
      <c r="BJ2537" s="99">
        <v>7106200.2259521503</v>
      </c>
      <c r="BK2537" s="99">
        <v>5692512.5880737295</v>
      </c>
      <c r="BL2537" s="99">
        <v>0</v>
      </c>
      <c r="BM2537" s="99">
        <v>0</v>
      </c>
      <c r="BN2537" s="99">
        <v>0</v>
      </c>
      <c r="BO2537" s="99">
        <v>0</v>
      </c>
      <c r="BP2537" s="99">
        <v>0</v>
      </c>
      <c r="BQ2537" s="99">
        <v>0</v>
      </c>
      <c r="BR2537" s="99">
        <v>15564040.548461899</v>
      </c>
      <c r="BS2537" s="99">
        <v>6021865.2265014602</v>
      </c>
      <c r="BT2537" s="99">
        <v>0</v>
      </c>
      <c r="BU2537" s="99">
        <v>7269472.8599243201</v>
      </c>
      <c r="BV2537" s="99">
        <v>5788491.0543823196</v>
      </c>
      <c r="BW2537" s="99">
        <v>0</v>
      </c>
      <c r="BX2537" s="99">
        <v>1009432.38639069</v>
      </c>
      <c r="BY2537" s="99">
        <v>0</v>
      </c>
      <c r="BZ2537" s="99">
        <v>0</v>
      </c>
      <c r="CA2537" s="99">
        <v>221918.377876282</v>
      </c>
      <c r="CB2537" s="99">
        <v>11314077.490356401</v>
      </c>
      <c r="CC2537" s="99">
        <v>113077460.744141</v>
      </c>
      <c r="CD2537" s="99">
        <v>34439455.830078103</v>
      </c>
      <c r="CE2537" s="99">
        <v>5359.5525811910602</v>
      </c>
      <c r="CF2537" s="99">
        <v>578842.40254211402</v>
      </c>
      <c r="CG2537" s="99">
        <v>5107449.3690795898</v>
      </c>
      <c r="CH2537" s="99">
        <v>0</v>
      </c>
      <c r="CI2537" s="99">
        <v>227196.338243484</v>
      </c>
      <c r="CJ2537" s="99">
        <v>11892954.673095699</v>
      </c>
      <c r="CK2537" s="99">
        <v>118180688.078125</v>
      </c>
      <c r="CL2537" s="99">
        <v>35443613.972656302</v>
      </c>
      <c r="CM2537" s="166">
        <v>306137.09613418602</v>
      </c>
      <c r="CN2537" s="166">
        <v>38623051.288574196</v>
      </c>
      <c r="CO2537" s="166">
        <v>208478547.57617199</v>
      </c>
      <c r="CP2537" s="99">
        <v>35443613.972656302</v>
      </c>
      <c r="CQ2537" s="99">
        <v>0</v>
      </c>
      <c r="CR2537" s="99">
        <v>0</v>
      </c>
      <c r="CS2537" s="99">
        <v>0</v>
      </c>
      <c r="CT2537" s="99">
        <v>0</v>
      </c>
      <c r="CU2537" s="98">
        <v>28373.599269179002</v>
      </c>
      <c r="CV2537" s="98">
        <v>84333.767069812995</v>
      </c>
      <c r="CW2537" s="98">
        <v>11892919.892898515</v>
      </c>
      <c r="CX2537" s="98">
        <v>118184910.11322059</v>
      </c>
    </row>
    <row r="2538" spans="1:102" x14ac:dyDescent="0.2">
      <c r="A2538" s="98" t="s">
        <v>200</v>
      </c>
      <c r="B2538" s="100">
        <v>43160</v>
      </c>
      <c r="C2538" s="99">
        <v>191361.888122559</v>
      </c>
      <c r="D2538" s="99">
        <v>0</v>
      </c>
      <c r="E2538" s="99">
        <v>27969.810134887699</v>
      </c>
      <c r="F2538" s="99">
        <v>24822.459758520101</v>
      </c>
      <c r="G2538" s="99">
        <v>5357.1392289996102</v>
      </c>
      <c r="H2538" s="99">
        <v>0</v>
      </c>
      <c r="I2538" s="99">
        <v>0</v>
      </c>
      <c r="J2538" s="99">
        <v>79332.959534645095</v>
      </c>
      <c r="K2538" s="99">
        <v>3.34002653171774</v>
      </c>
      <c r="L2538" s="99">
        <v>232.28366196714299</v>
      </c>
      <c r="M2538" s="99">
        <v>97163.784462928801</v>
      </c>
      <c r="N2538" s="99">
        <v>14691.919550538099</v>
      </c>
      <c r="O2538" s="99">
        <v>0</v>
      </c>
      <c r="P2538" s="99">
        <v>96432.914210319504</v>
      </c>
      <c r="Q2538" s="99">
        <v>10210.189713358899</v>
      </c>
      <c r="R2538" s="99">
        <v>0</v>
      </c>
      <c r="S2538" s="99">
        <v>5334.5496410727501</v>
      </c>
      <c r="T2538" s="99">
        <v>0</v>
      </c>
      <c r="U2538" s="99">
        <v>79399.056059837298</v>
      </c>
      <c r="V2538" s="99">
        <v>9416296.4776611291</v>
      </c>
      <c r="W2538" s="99">
        <v>0</v>
      </c>
      <c r="X2538" s="99">
        <v>1751341.0496521001</v>
      </c>
      <c r="Y2538" s="99">
        <v>1449678.22546387</v>
      </c>
      <c r="Z2538" s="99">
        <v>571743.74291992199</v>
      </c>
      <c r="AA2538" s="99">
        <v>0</v>
      </c>
      <c r="AB2538" s="99">
        <v>0</v>
      </c>
      <c r="AC2538" s="99">
        <v>26606182.402099598</v>
      </c>
      <c r="AD2538" s="99">
        <v>177.07303286902601</v>
      </c>
      <c r="AE2538" s="99">
        <v>11794.273327589</v>
      </c>
      <c r="AF2538" s="99">
        <v>4527484.25</v>
      </c>
      <c r="AG2538" s="99">
        <v>1648371.5779571501</v>
      </c>
      <c r="AH2538" s="99">
        <v>0</v>
      </c>
      <c r="AI2538" s="99">
        <v>3795050.8365783701</v>
      </c>
      <c r="AJ2538" s="99">
        <v>1179406.5468444801</v>
      </c>
      <c r="AK2538" s="99">
        <v>0</v>
      </c>
      <c r="AL2538" s="99">
        <v>568495.52055358898</v>
      </c>
      <c r="AM2538" s="99">
        <v>0</v>
      </c>
      <c r="AN2538" s="99">
        <v>26614931.294921901</v>
      </c>
      <c r="AO2538" s="99">
        <v>96833413.228515595</v>
      </c>
      <c r="AP2538" s="99">
        <v>0</v>
      </c>
      <c r="AQ2538" s="99">
        <v>15511889.8583984</v>
      </c>
      <c r="AR2538" s="99">
        <v>12679293.3275146</v>
      </c>
      <c r="AS2538" s="99">
        <v>5079214.2329711895</v>
      </c>
      <c r="AT2538" s="99">
        <v>0</v>
      </c>
      <c r="AU2538" s="99">
        <v>0</v>
      </c>
      <c r="AV2538" s="99">
        <v>90489374.002929702</v>
      </c>
      <c r="AW2538" s="99">
        <v>615.143673866987</v>
      </c>
      <c r="AX2538" s="99">
        <v>88191.449057578997</v>
      </c>
      <c r="AY2538" s="99">
        <v>47236697.280761696</v>
      </c>
      <c r="AZ2538" s="99">
        <v>15142144.213501001</v>
      </c>
      <c r="BA2538" s="99">
        <v>0</v>
      </c>
      <c r="BB2538" s="99">
        <v>38667055.222167999</v>
      </c>
      <c r="BC2538" s="99">
        <v>11197453.017700201</v>
      </c>
      <c r="BD2538" s="99">
        <v>0</v>
      </c>
      <c r="BE2538" s="99">
        <v>5032703.31005859</v>
      </c>
      <c r="BF2538" s="99">
        <v>0</v>
      </c>
      <c r="BG2538" s="99">
        <v>90595743.826171905</v>
      </c>
      <c r="BH2538" s="99">
        <v>27124263.287841801</v>
      </c>
      <c r="BI2538" s="99">
        <v>0</v>
      </c>
      <c r="BJ2538" s="99">
        <v>7036588.6726684598</v>
      </c>
      <c r="BK2538" s="99">
        <v>5665308.1408691397</v>
      </c>
      <c r="BL2538" s="99">
        <v>0</v>
      </c>
      <c r="BM2538" s="99">
        <v>0</v>
      </c>
      <c r="BN2538" s="99">
        <v>0</v>
      </c>
      <c r="BO2538" s="99">
        <v>0</v>
      </c>
      <c r="BP2538" s="99">
        <v>0</v>
      </c>
      <c r="BQ2538" s="99">
        <v>0</v>
      </c>
      <c r="BR2538" s="99">
        <v>15504156.4541016</v>
      </c>
      <c r="BS2538" s="99">
        <v>5916572.9585571298</v>
      </c>
      <c r="BT2538" s="99">
        <v>0</v>
      </c>
      <c r="BU2538" s="99">
        <v>7109928.3999633798</v>
      </c>
      <c r="BV2538" s="99">
        <v>5861184.1474609403</v>
      </c>
      <c r="BW2538" s="99">
        <v>0</v>
      </c>
      <c r="BX2538" s="99">
        <v>1032386.74632263</v>
      </c>
      <c r="BY2538" s="99">
        <v>0</v>
      </c>
      <c r="BZ2538" s="99">
        <v>0</v>
      </c>
      <c r="CA2538" s="99">
        <v>218787.582368851</v>
      </c>
      <c r="CB2538" s="99">
        <v>11178258.966430699</v>
      </c>
      <c r="CC2538" s="99">
        <v>112452344.23535199</v>
      </c>
      <c r="CD2538" s="99">
        <v>34164419.090820298</v>
      </c>
      <c r="CE2538" s="99">
        <v>5366.0586027503005</v>
      </c>
      <c r="CF2538" s="99">
        <v>575933.00012206996</v>
      </c>
      <c r="CG2538" s="99">
        <v>5100236.5548095703</v>
      </c>
      <c r="CH2538" s="99">
        <v>0</v>
      </c>
      <c r="CI2538" s="99">
        <v>224222.42712974499</v>
      </c>
      <c r="CJ2538" s="99">
        <v>11754885.495239301</v>
      </c>
      <c r="CK2538" s="99">
        <v>117564269.410156</v>
      </c>
      <c r="CL2538" s="99">
        <v>35164653.131347701</v>
      </c>
      <c r="CM2538" s="166">
        <v>302888.92549133301</v>
      </c>
      <c r="CN2538" s="166">
        <v>38362159.879394501</v>
      </c>
      <c r="CO2538" s="166">
        <v>208208688.24023399</v>
      </c>
      <c r="CP2538" s="99">
        <v>35164653.131347701</v>
      </c>
      <c r="CQ2538" s="99">
        <v>0</v>
      </c>
      <c r="CR2538" s="99">
        <v>0</v>
      </c>
      <c r="CS2538" s="99">
        <v>0</v>
      </c>
      <c r="CT2538" s="99">
        <v>0</v>
      </c>
      <c r="CU2538" s="98">
        <v>27980.317200401001</v>
      </c>
      <c r="CV2538" s="98">
        <v>84002.923726907</v>
      </c>
      <c r="CW2538" s="98">
        <v>11754191.96655277</v>
      </c>
      <c r="CX2538" s="98">
        <v>117552580.79016156</v>
      </c>
    </row>
    <row r="2539" spans="1:102" x14ac:dyDescent="0.2">
      <c r="A2539" s="98" t="s">
        <v>200</v>
      </c>
      <c r="B2539" s="100">
        <v>43252</v>
      </c>
      <c r="C2539" s="99">
        <v>192442.019454956</v>
      </c>
      <c r="D2539" s="99">
        <v>0</v>
      </c>
      <c r="E2539" s="99">
        <v>27426.218741416898</v>
      </c>
      <c r="F2539" s="99">
        <v>24461.256186008501</v>
      </c>
      <c r="G2539" s="99">
        <v>5357.5115268230402</v>
      </c>
      <c r="H2539" s="99">
        <v>0</v>
      </c>
      <c r="I2539" s="99">
        <v>0</v>
      </c>
      <c r="J2539" s="99">
        <v>78701.205239296003</v>
      </c>
      <c r="K2539" s="99">
        <v>2.9467676587810301</v>
      </c>
      <c r="L2539" s="99">
        <v>240.99504689127201</v>
      </c>
      <c r="M2539" s="99">
        <v>98329.637463569597</v>
      </c>
      <c r="N2539" s="99">
        <v>14443.7207273245</v>
      </c>
      <c r="O2539" s="99">
        <v>0</v>
      </c>
      <c r="P2539" s="99">
        <v>96798.365630149798</v>
      </c>
      <c r="Q2539" s="99">
        <v>10198.9747216702</v>
      </c>
      <c r="R2539" s="99">
        <v>0</v>
      </c>
      <c r="S2539" s="99">
        <v>5347.3299199938801</v>
      </c>
      <c r="T2539" s="99">
        <v>0</v>
      </c>
      <c r="U2539" s="99">
        <v>78784.065939903303</v>
      </c>
      <c r="V2539" s="99">
        <v>9424810.6645507794</v>
      </c>
      <c r="W2539" s="99">
        <v>0</v>
      </c>
      <c r="X2539" s="99">
        <v>1700660.9168090799</v>
      </c>
      <c r="Y2539" s="99">
        <v>1411052.57539368</v>
      </c>
      <c r="Z2539" s="99">
        <v>569801.510444641</v>
      </c>
      <c r="AA2539" s="99">
        <v>0</v>
      </c>
      <c r="AB2539" s="99">
        <v>0</v>
      </c>
      <c r="AC2539" s="99">
        <v>26325726.8669434</v>
      </c>
      <c r="AD2539" s="99">
        <v>165.41029191948499</v>
      </c>
      <c r="AE2539" s="99">
        <v>11721.113291740399</v>
      </c>
      <c r="AF2539" s="99">
        <v>4529533.22973633</v>
      </c>
      <c r="AG2539" s="99">
        <v>1627280.0648345901</v>
      </c>
      <c r="AH2539" s="99">
        <v>0</v>
      </c>
      <c r="AI2539" s="99">
        <v>3740689.2438354502</v>
      </c>
      <c r="AJ2539" s="99">
        <v>1178392.4891357401</v>
      </c>
      <c r="AK2539" s="99">
        <v>0</v>
      </c>
      <c r="AL2539" s="99">
        <v>568888.56364440895</v>
      </c>
      <c r="AM2539" s="99">
        <v>0</v>
      </c>
      <c r="AN2539" s="99">
        <v>26452841.564941399</v>
      </c>
      <c r="AO2539" s="99">
        <v>97682491.892578095</v>
      </c>
      <c r="AP2539" s="99">
        <v>0</v>
      </c>
      <c r="AQ2539" s="99">
        <v>15076355.4611816</v>
      </c>
      <c r="AR2539" s="99">
        <v>12284374.333740201</v>
      </c>
      <c r="AS2539" s="99">
        <v>5069465.2327270498</v>
      </c>
      <c r="AT2539" s="99">
        <v>0</v>
      </c>
      <c r="AU2539" s="99">
        <v>0</v>
      </c>
      <c r="AV2539" s="99">
        <v>90221579.862304702</v>
      </c>
      <c r="AW2539" s="99">
        <v>579.40967901796103</v>
      </c>
      <c r="AX2539" s="99">
        <v>88603.315427780195</v>
      </c>
      <c r="AY2539" s="99">
        <v>47647166.617675804</v>
      </c>
      <c r="AZ2539" s="99">
        <v>15052426.8287354</v>
      </c>
      <c r="BA2539" s="99">
        <v>0</v>
      </c>
      <c r="BB2539" s="99">
        <v>38315516.261718802</v>
      </c>
      <c r="BC2539" s="99">
        <v>11139698.7657471</v>
      </c>
      <c r="BD2539" s="99">
        <v>0</v>
      </c>
      <c r="BE2539" s="99">
        <v>5051497.8489990197</v>
      </c>
      <c r="BF2539" s="99">
        <v>0</v>
      </c>
      <c r="BG2539" s="99">
        <v>90134455.387695298</v>
      </c>
      <c r="BH2539" s="99">
        <v>27291057.0471191</v>
      </c>
      <c r="BI2539" s="99">
        <v>0</v>
      </c>
      <c r="BJ2539" s="99">
        <v>6852600.2757568397</v>
      </c>
      <c r="BK2539" s="99">
        <v>5517699.5861206101</v>
      </c>
      <c r="BL2539" s="99">
        <v>0</v>
      </c>
      <c r="BM2539" s="99">
        <v>0</v>
      </c>
      <c r="BN2539" s="99">
        <v>0</v>
      </c>
      <c r="BO2539" s="99">
        <v>0</v>
      </c>
      <c r="BP2539" s="99">
        <v>0</v>
      </c>
      <c r="BQ2539" s="99">
        <v>0</v>
      </c>
      <c r="BR2539" s="99">
        <v>15551832.1529541</v>
      </c>
      <c r="BS2539" s="99">
        <v>5855045.21630859</v>
      </c>
      <c r="BT2539" s="99">
        <v>0</v>
      </c>
      <c r="BU2539" s="99">
        <v>7145676.2999267597</v>
      </c>
      <c r="BV2539" s="99">
        <v>5828478.4743652297</v>
      </c>
      <c r="BW2539" s="99">
        <v>0</v>
      </c>
      <c r="BX2539" s="99">
        <v>1053944.3562469501</v>
      </c>
      <c r="BY2539" s="99">
        <v>0</v>
      </c>
      <c r="BZ2539" s="99">
        <v>0</v>
      </c>
      <c r="CA2539" s="99">
        <v>219927.40522575399</v>
      </c>
      <c r="CB2539" s="99">
        <v>11118084.096191401</v>
      </c>
      <c r="CC2539" s="99">
        <v>112686805.134766</v>
      </c>
      <c r="CD2539" s="99">
        <v>34172384.787109397</v>
      </c>
      <c r="CE2539" s="99">
        <v>5352.2440266609201</v>
      </c>
      <c r="CF2539" s="99">
        <v>570517.30464172398</v>
      </c>
      <c r="CG2539" s="99">
        <v>5074442.4238891602</v>
      </c>
      <c r="CH2539" s="99">
        <v>0</v>
      </c>
      <c r="CI2539" s="99">
        <v>225294.62924003601</v>
      </c>
      <c r="CJ2539" s="99">
        <v>11688912.650878901</v>
      </c>
      <c r="CK2539" s="99">
        <v>117766605.85839801</v>
      </c>
      <c r="CL2539" s="99">
        <v>35165179.979492202</v>
      </c>
      <c r="CM2539" s="166">
        <v>303393.00607299799</v>
      </c>
      <c r="CN2539" s="166">
        <v>38120369.7822266</v>
      </c>
      <c r="CO2539" s="166">
        <v>208198319.32617199</v>
      </c>
      <c r="CP2539" s="99">
        <v>35165179.979492202</v>
      </c>
      <c r="CQ2539" s="99">
        <v>0</v>
      </c>
      <c r="CR2539" s="99">
        <v>0</v>
      </c>
      <c r="CS2539" s="99">
        <v>0</v>
      </c>
      <c r="CT2539" s="99">
        <v>0</v>
      </c>
      <c r="CU2539" s="98">
        <v>27421.085950245</v>
      </c>
      <c r="CV2539" s="98">
        <v>83343.935960656003</v>
      </c>
      <c r="CW2539" s="98">
        <v>11688601.400833124</v>
      </c>
      <c r="CX2539" s="98">
        <v>117761247.55865516</v>
      </c>
    </row>
    <row r="2540" spans="1:102" x14ac:dyDescent="0.2">
      <c r="A2540" s="98" t="s">
        <v>200</v>
      </c>
      <c r="B2540" s="100">
        <v>43344</v>
      </c>
      <c r="C2540" s="99">
        <v>192319.26476097101</v>
      </c>
      <c r="D2540" s="99">
        <v>0</v>
      </c>
      <c r="E2540" s="99">
        <v>26787.646864414201</v>
      </c>
      <c r="F2540" s="99">
        <v>23939.038817882501</v>
      </c>
      <c r="G2540" s="99">
        <v>5342.4073355197897</v>
      </c>
      <c r="H2540" s="99">
        <v>0</v>
      </c>
      <c r="I2540" s="99">
        <v>0</v>
      </c>
      <c r="J2540" s="99">
        <v>78652.3720607758</v>
      </c>
      <c r="K2540" s="99">
        <v>2.8696372392878402</v>
      </c>
      <c r="L2540" s="99">
        <v>256.72644771635498</v>
      </c>
      <c r="M2540" s="99">
        <v>98001.747671127305</v>
      </c>
      <c r="N2540" s="99">
        <v>14233.8935905695</v>
      </c>
      <c r="O2540" s="99">
        <v>0</v>
      </c>
      <c r="P2540" s="99">
        <v>96514.938135147095</v>
      </c>
      <c r="Q2540" s="99">
        <v>10142.9900878668</v>
      </c>
      <c r="R2540" s="99">
        <v>0</v>
      </c>
      <c r="S2540" s="99">
        <v>5340.1268657445898</v>
      </c>
      <c r="T2540" s="99">
        <v>0</v>
      </c>
      <c r="U2540" s="99">
        <v>78572.861715316802</v>
      </c>
      <c r="V2540" s="99">
        <v>9393244.1436767597</v>
      </c>
      <c r="W2540" s="99">
        <v>0</v>
      </c>
      <c r="X2540" s="99">
        <v>1651642.2086334201</v>
      </c>
      <c r="Y2540" s="99">
        <v>1374547.6431732201</v>
      </c>
      <c r="Z2540" s="99">
        <v>567123.07955169701</v>
      </c>
      <c r="AA2540" s="99">
        <v>0</v>
      </c>
      <c r="AB2540" s="99">
        <v>0</v>
      </c>
      <c r="AC2540" s="99">
        <v>26177979.6088867</v>
      </c>
      <c r="AD2540" s="99">
        <v>126.153813829646</v>
      </c>
      <c r="AE2540" s="99">
        <v>15810.1537384987</v>
      </c>
      <c r="AF2540" s="99">
        <v>4520768.1361694299</v>
      </c>
      <c r="AG2540" s="99">
        <v>1596922.2451629599</v>
      </c>
      <c r="AH2540" s="99">
        <v>0</v>
      </c>
      <c r="AI2540" s="99">
        <v>3729509.5847168001</v>
      </c>
      <c r="AJ2540" s="99">
        <v>1180841.99153137</v>
      </c>
      <c r="AK2540" s="99">
        <v>0</v>
      </c>
      <c r="AL2540" s="99">
        <v>566932.77671051002</v>
      </c>
      <c r="AM2540" s="99">
        <v>0</v>
      </c>
      <c r="AN2540" s="99">
        <v>26183578.368652299</v>
      </c>
      <c r="AO2540" s="99">
        <v>98019704.527343795</v>
      </c>
      <c r="AP2540" s="99">
        <v>0</v>
      </c>
      <c r="AQ2540" s="99">
        <v>14777891.840698199</v>
      </c>
      <c r="AR2540" s="99">
        <v>12079122.8704834</v>
      </c>
      <c r="AS2540" s="99">
        <v>5058199.6256103497</v>
      </c>
      <c r="AT2540" s="99">
        <v>0</v>
      </c>
      <c r="AU2540" s="99">
        <v>0</v>
      </c>
      <c r="AV2540" s="99">
        <v>90023587.189453095</v>
      </c>
      <c r="AW2540" s="99">
        <v>443.12230152636801</v>
      </c>
      <c r="AX2540" s="99">
        <v>116085.422083855</v>
      </c>
      <c r="AY2540" s="99">
        <v>47856619.996093802</v>
      </c>
      <c r="AZ2540" s="99">
        <v>14926647.3824463</v>
      </c>
      <c r="BA2540" s="99">
        <v>0</v>
      </c>
      <c r="BB2540" s="99">
        <v>38455735.2890625</v>
      </c>
      <c r="BC2540" s="99">
        <v>11310662.1535645</v>
      </c>
      <c r="BD2540" s="99">
        <v>0</v>
      </c>
      <c r="BE2540" s="99">
        <v>5063197.8269653302</v>
      </c>
      <c r="BF2540" s="99">
        <v>0</v>
      </c>
      <c r="BG2540" s="99">
        <v>89982292.328125</v>
      </c>
      <c r="BH2540" s="99">
        <v>27388243.493896499</v>
      </c>
      <c r="BI2540" s="99">
        <v>0</v>
      </c>
      <c r="BJ2540" s="99">
        <v>6736469.5427246103</v>
      </c>
      <c r="BK2540" s="99">
        <v>5429868.6550292997</v>
      </c>
      <c r="BL2540" s="99">
        <v>0</v>
      </c>
      <c r="BM2540" s="99">
        <v>0</v>
      </c>
      <c r="BN2540" s="99">
        <v>0</v>
      </c>
      <c r="BO2540" s="99">
        <v>0</v>
      </c>
      <c r="BP2540" s="99">
        <v>0</v>
      </c>
      <c r="BQ2540" s="99">
        <v>0</v>
      </c>
      <c r="BR2540" s="99">
        <v>15653734.067748999</v>
      </c>
      <c r="BS2540" s="99">
        <v>5804540.3185424795</v>
      </c>
      <c r="BT2540" s="99">
        <v>0</v>
      </c>
      <c r="BU2540" s="99">
        <v>6139795.7899169903</v>
      </c>
      <c r="BV2540" s="99">
        <v>5846916.5521240197</v>
      </c>
      <c r="BW2540" s="99">
        <v>0</v>
      </c>
      <c r="BX2540" s="99">
        <v>878153.37696838402</v>
      </c>
      <c r="BY2540" s="99">
        <v>0</v>
      </c>
      <c r="BZ2540" s="99">
        <v>0</v>
      </c>
      <c r="CA2540" s="99">
        <v>219266.43265533401</v>
      </c>
      <c r="CB2540" s="99">
        <v>11035604.9332275</v>
      </c>
      <c r="CC2540" s="99">
        <v>112702723.96679699</v>
      </c>
      <c r="CD2540" s="99">
        <v>34105440.890136696</v>
      </c>
      <c r="CE2540" s="99">
        <v>5344.3383427858398</v>
      </c>
      <c r="CF2540" s="99">
        <v>564318.97412872303</v>
      </c>
      <c r="CG2540" s="99">
        <v>5045317.4877929697</v>
      </c>
      <c r="CH2540" s="99">
        <v>0</v>
      </c>
      <c r="CI2540" s="99">
        <v>224614.808866501</v>
      </c>
      <c r="CJ2540" s="99">
        <v>11599199.368042</v>
      </c>
      <c r="CK2540" s="99">
        <v>117747431.24804699</v>
      </c>
      <c r="CL2540" s="99">
        <v>35088271.631347701</v>
      </c>
      <c r="CM2540" s="166">
        <v>302251.52251815802</v>
      </c>
      <c r="CN2540" s="166">
        <v>37799155.864746101</v>
      </c>
      <c r="CO2540" s="166">
        <v>207845925.60742199</v>
      </c>
      <c r="CP2540" s="99">
        <v>35088271.631347701</v>
      </c>
      <c r="CQ2540" s="99">
        <v>0</v>
      </c>
      <c r="CR2540" s="99">
        <v>0</v>
      </c>
      <c r="CS2540" s="99">
        <v>0</v>
      </c>
      <c r="CT2540" s="99">
        <v>0</v>
      </c>
      <c r="CU2540" s="98">
        <v>26778.980895481</v>
      </c>
      <c r="CV2540" s="98">
        <v>83158.551833764999</v>
      </c>
      <c r="CW2540" s="98">
        <v>11599923.907356223</v>
      </c>
      <c r="CX2540" s="98">
        <v>117748041.45458996</v>
      </c>
    </row>
    <row r="2541" spans="1:102" x14ac:dyDescent="0.2">
      <c r="A2541" s="98" t="s">
        <v>200</v>
      </c>
      <c r="B2541" s="100">
        <v>43435</v>
      </c>
      <c r="C2541" s="99">
        <v>191115.59570884699</v>
      </c>
      <c r="D2541" s="99">
        <v>0</v>
      </c>
      <c r="E2541" s="99">
        <v>26195.045449256901</v>
      </c>
      <c r="F2541" s="99">
        <v>23554.394041299802</v>
      </c>
      <c r="G2541" s="99">
        <v>5267.0854203105</v>
      </c>
      <c r="H2541" s="99">
        <v>0</v>
      </c>
      <c r="I2541" s="99">
        <v>0</v>
      </c>
      <c r="J2541" s="99">
        <v>76993.474183082595</v>
      </c>
      <c r="K2541" s="99">
        <v>1.91741040816123</v>
      </c>
      <c r="L2541" s="99">
        <v>233.19015605934001</v>
      </c>
      <c r="M2541" s="99">
        <v>97896.656799316406</v>
      </c>
      <c r="N2541" s="99">
        <v>14000.949983119999</v>
      </c>
      <c r="O2541" s="99">
        <v>0</v>
      </c>
      <c r="P2541" s="99">
        <v>95451.116365432696</v>
      </c>
      <c r="Q2541" s="99">
        <v>9919.6770416498202</v>
      </c>
      <c r="R2541" s="99">
        <v>0</v>
      </c>
      <c r="S2541" s="99">
        <v>5259.4303669333503</v>
      </c>
      <c r="T2541" s="99">
        <v>0</v>
      </c>
      <c r="U2541" s="99">
        <v>76909.306189537005</v>
      </c>
      <c r="V2541" s="99">
        <v>9415471.6827392597</v>
      </c>
      <c r="W2541" s="99">
        <v>0</v>
      </c>
      <c r="X2541" s="99">
        <v>1599518.0771484401</v>
      </c>
      <c r="Y2541" s="99">
        <v>1340347.2546234101</v>
      </c>
      <c r="Z2541" s="99">
        <v>555044.23258972203</v>
      </c>
      <c r="AA2541" s="99">
        <v>0</v>
      </c>
      <c r="AB2541" s="99">
        <v>0</v>
      </c>
      <c r="AC2541" s="99">
        <v>26009448.532958999</v>
      </c>
      <c r="AD2541" s="99">
        <v>88.983601028099699</v>
      </c>
      <c r="AE2541" s="99">
        <v>13455.1176841259</v>
      </c>
      <c r="AF2541" s="99">
        <v>4522619.0573730497</v>
      </c>
      <c r="AG2541" s="99">
        <v>1579719.56929016</v>
      </c>
      <c r="AH2541" s="99">
        <v>0</v>
      </c>
      <c r="AI2541" s="99">
        <v>3729257.7713623</v>
      </c>
      <c r="AJ2541" s="99">
        <v>1176349.0171966599</v>
      </c>
      <c r="AK2541" s="99">
        <v>0</v>
      </c>
      <c r="AL2541" s="99">
        <v>556138.21845245396</v>
      </c>
      <c r="AM2541" s="99">
        <v>0</v>
      </c>
      <c r="AN2541" s="99">
        <v>26020933.871826202</v>
      </c>
      <c r="AO2541" s="99">
        <v>99112891.349609405</v>
      </c>
      <c r="AP2541" s="99">
        <v>0</v>
      </c>
      <c r="AQ2541" s="99">
        <v>14564217.299316401</v>
      </c>
      <c r="AR2541" s="99">
        <v>12043073.971679701</v>
      </c>
      <c r="AS2541" s="99">
        <v>5008858.0604248</v>
      </c>
      <c r="AT2541" s="99">
        <v>0</v>
      </c>
      <c r="AU2541" s="99">
        <v>0</v>
      </c>
      <c r="AV2541" s="99">
        <v>89913878.052734405</v>
      </c>
      <c r="AW2541" s="99">
        <v>314.65432019904301</v>
      </c>
      <c r="AX2541" s="99">
        <v>105162.49068164801</v>
      </c>
      <c r="AY2541" s="99">
        <v>48268117.174804702</v>
      </c>
      <c r="AZ2541" s="99">
        <v>14909607.1008301</v>
      </c>
      <c r="BA2541" s="99">
        <v>0</v>
      </c>
      <c r="BB2541" s="99">
        <v>39001227.546875</v>
      </c>
      <c r="BC2541" s="99">
        <v>11442083.990478501</v>
      </c>
      <c r="BD2541" s="99">
        <v>0</v>
      </c>
      <c r="BE2541" s="99">
        <v>5043536.0189819299</v>
      </c>
      <c r="BF2541" s="99">
        <v>0</v>
      </c>
      <c r="BG2541" s="99">
        <v>89907932.357421905</v>
      </c>
      <c r="BH2541" s="99">
        <v>27489355.782714799</v>
      </c>
      <c r="BI2541" s="99">
        <v>0</v>
      </c>
      <c r="BJ2541" s="99">
        <v>6533100.5416259803</v>
      </c>
      <c r="BK2541" s="99">
        <v>5340545.0669555701</v>
      </c>
      <c r="BL2541" s="99">
        <v>0</v>
      </c>
      <c r="BM2541" s="99">
        <v>0</v>
      </c>
      <c r="BN2541" s="99">
        <v>0</v>
      </c>
      <c r="BO2541" s="99">
        <v>0</v>
      </c>
      <c r="BP2541" s="99">
        <v>0</v>
      </c>
      <c r="BQ2541" s="99">
        <v>0</v>
      </c>
      <c r="BR2541" s="99">
        <v>15654526.8583984</v>
      </c>
      <c r="BS2541" s="99">
        <v>5751212.7619018601</v>
      </c>
      <c r="BT2541" s="99">
        <v>0</v>
      </c>
      <c r="BU2541" s="99">
        <v>6998424.2673950205</v>
      </c>
      <c r="BV2541" s="99">
        <v>5820614.5396728497</v>
      </c>
      <c r="BW2541" s="99">
        <v>0</v>
      </c>
      <c r="BX2541" s="99">
        <v>972504.17848968494</v>
      </c>
      <c r="BY2541" s="99">
        <v>0</v>
      </c>
      <c r="BZ2541" s="99">
        <v>0</v>
      </c>
      <c r="CA2541" s="99">
        <v>217650.652799606</v>
      </c>
      <c r="CB2541" s="99">
        <v>11014014.6002197</v>
      </c>
      <c r="CC2541" s="99">
        <v>113624568.51464801</v>
      </c>
      <c r="CD2541" s="99">
        <v>34014060.556640603</v>
      </c>
      <c r="CE2541" s="99">
        <v>5260.2180562615404</v>
      </c>
      <c r="CF2541" s="99">
        <v>553780.89188384998</v>
      </c>
      <c r="CG2541" s="99">
        <v>5010901.8663940402</v>
      </c>
      <c r="CH2541" s="99">
        <v>0</v>
      </c>
      <c r="CI2541" s="99">
        <v>222808.035011292</v>
      </c>
      <c r="CJ2541" s="99">
        <v>11568194.166259799</v>
      </c>
      <c r="CK2541" s="99">
        <v>118637855.761719</v>
      </c>
      <c r="CL2541" s="99">
        <v>34979229.875488304</v>
      </c>
      <c r="CM2541" s="166">
        <v>299177.38694381702</v>
      </c>
      <c r="CN2541" s="166">
        <v>37556643.056640603</v>
      </c>
      <c r="CO2541" s="166">
        <v>208550387.13671899</v>
      </c>
      <c r="CP2541" s="99">
        <v>34979229.875488304</v>
      </c>
      <c r="CQ2541" s="99">
        <v>0</v>
      </c>
      <c r="CR2541" s="99">
        <v>0</v>
      </c>
      <c r="CS2541" s="99">
        <v>0</v>
      </c>
      <c r="CT2541" s="99">
        <v>0</v>
      </c>
      <c r="CU2541" s="98">
        <v>26204.982888475999</v>
      </c>
      <c r="CV2541" s="98">
        <v>81445.895482385997</v>
      </c>
      <c r="CW2541" s="98">
        <v>11567795.492103551</v>
      </c>
      <c r="CX2541" s="98">
        <v>118635470.38104205</v>
      </c>
    </row>
    <row r="2542" spans="1:102" x14ac:dyDescent="0.2">
      <c r="A2542" s="98" t="s">
        <v>200</v>
      </c>
      <c r="B2542" s="100">
        <v>43525</v>
      </c>
      <c r="C2542" s="99">
        <v>194085.86155509899</v>
      </c>
      <c r="D2542" s="99">
        <v>0</v>
      </c>
      <c r="E2542" s="99">
        <v>25632.3271341324</v>
      </c>
      <c r="F2542" s="99">
        <v>23284.887150287599</v>
      </c>
      <c r="G2542" s="99">
        <v>5188.5890856981296</v>
      </c>
      <c r="H2542" s="99">
        <v>0</v>
      </c>
      <c r="I2542" s="99">
        <v>0</v>
      </c>
      <c r="J2542" s="99">
        <v>76617.625194549604</v>
      </c>
      <c r="K2542" s="99">
        <v>2.2362072660180301</v>
      </c>
      <c r="L2542" s="99">
        <v>261.44769288599502</v>
      </c>
      <c r="M2542" s="99">
        <v>99136.056921005205</v>
      </c>
      <c r="N2542" s="99">
        <v>13809.691986203199</v>
      </c>
      <c r="O2542" s="99">
        <v>0</v>
      </c>
      <c r="P2542" s="99">
        <v>96066.331337928801</v>
      </c>
      <c r="Q2542" s="99">
        <v>9704.8440817594492</v>
      </c>
      <c r="R2542" s="99">
        <v>0</v>
      </c>
      <c r="S2542" s="99">
        <v>5170.1106405258197</v>
      </c>
      <c r="T2542" s="99">
        <v>0</v>
      </c>
      <c r="U2542" s="99">
        <v>76715.848475456194</v>
      </c>
      <c r="V2542" s="99">
        <v>9426097.0712890606</v>
      </c>
      <c r="W2542" s="99">
        <v>0</v>
      </c>
      <c r="X2542" s="99">
        <v>1568081.3036193801</v>
      </c>
      <c r="Y2542" s="99">
        <v>1319527.6495666499</v>
      </c>
      <c r="Z2542" s="99">
        <v>541838.59304809605</v>
      </c>
      <c r="AA2542" s="99">
        <v>0</v>
      </c>
      <c r="AB2542" s="99">
        <v>0</v>
      </c>
      <c r="AC2542" s="99">
        <v>25884502.064208999</v>
      </c>
      <c r="AD2542" s="99">
        <v>115.362449631095</v>
      </c>
      <c r="AE2542" s="99">
        <v>10764.776807427401</v>
      </c>
      <c r="AF2542" s="99">
        <v>4543571.7968139602</v>
      </c>
      <c r="AG2542" s="99">
        <v>1574932.1834259001</v>
      </c>
      <c r="AH2542" s="99">
        <v>0</v>
      </c>
      <c r="AI2542" s="99">
        <v>3663937.4752197298</v>
      </c>
      <c r="AJ2542" s="99">
        <v>1180388.43521118</v>
      </c>
      <c r="AK2542" s="99">
        <v>0</v>
      </c>
      <c r="AL2542" s="99">
        <v>538803.46902465797</v>
      </c>
      <c r="AM2542" s="99">
        <v>0</v>
      </c>
      <c r="AN2542" s="99">
        <v>25967376.380859401</v>
      </c>
      <c r="AO2542" s="99">
        <v>99802418.605468795</v>
      </c>
      <c r="AP2542" s="99">
        <v>0</v>
      </c>
      <c r="AQ2542" s="99">
        <v>14334559.0854492</v>
      </c>
      <c r="AR2542" s="99">
        <v>11973805.4331055</v>
      </c>
      <c r="AS2542" s="99">
        <v>4956247.2789917002</v>
      </c>
      <c r="AT2542" s="99">
        <v>0</v>
      </c>
      <c r="AU2542" s="99">
        <v>0</v>
      </c>
      <c r="AV2542" s="99">
        <v>90049072.613281295</v>
      </c>
      <c r="AW2542" s="99">
        <v>410.40753830596799</v>
      </c>
      <c r="AX2542" s="99">
        <v>78047.179977417007</v>
      </c>
      <c r="AY2542" s="99">
        <v>48846843.288574196</v>
      </c>
      <c r="AZ2542" s="99">
        <v>15012501.955078101</v>
      </c>
      <c r="BA2542" s="99">
        <v>0</v>
      </c>
      <c r="BB2542" s="99">
        <v>38510416.142089799</v>
      </c>
      <c r="BC2542" s="99">
        <v>11439676.998779301</v>
      </c>
      <c r="BD2542" s="99">
        <v>0</v>
      </c>
      <c r="BE2542" s="99">
        <v>4906852.7636108398</v>
      </c>
      <c r="BF2542" s="99">
        <v>0</v>
      </c>
      <c r="BG2542" s="99">
        <v>89822180.025390595</v>
      </c>
      <c r="BH2542" s="99">
        <v>27647399.8837891</v>
      </c>
      <c r="BI2542" s="99">
        <v>0</v>
      </c>
      <c r="BJ2542" s="99">
        <v>6286800.91723633</v>
      </c>
      <c r="BK2542" s="99">
        <v>5276621.0245971698</v>
      </c>
      <c r="BL2542" s="99">
        <v>0</v>
      </c>
      <c r="BM2542" s="99">
        <v>0</v>
      </c>
      <c r="BN2542" s="99">
        <v>0</v>
      </c>
      <c r="BO2542" s="99">
        <v>0</v>
      </c>
      <c r="BP2542" s="99">
        <v>0</v>
      </c>
      <c r="BQ2542" s="99">
        <v>0</v>
      </c>
      <c r="BR2542" s="99">
        <v>15729905.8049316</v>
      </c>
      <c r="BS2542" s="99">
        <v>5748553.33520508</v>
      </c>
      <c r="BT2542" s="99">
        <v>0</v>
      </c>
      <c r="BU2542" s="99">
        <v>6855185.0542602502</v>
      </c>
      <c r="BV2542" s="99">
        <v>5633690.8919677697</v>
      </c>
      <c r="BW2542" s="99">
        <v>0</v>
      </c>
      <c r="BX2542" s="99">
        <v>979112.39160919201</v>
      </c>
      <c r="BY2542" s="99">
        <v>0</v>
      </c>
      <c r="BZ2542" s="99">
        <v>0</v>
      </c>
      <c r="CA2542" s="99">
        <v>219117.04796409601</v>
      </c>
      <c r="CB2542" s="99">
        <v>11007352.219848599</v>
      </c>
      <c r="CC2542" s="99">
        <v>114318797.92285199</v>
      </c>
      <c r="CD2542" s="99">
        <v>33927782.810546897</v>
      </c>
      <c r="CE2542" s="99">
        <v>5199.52068895102</v>
      </c>
      <c r="CF2542" s="99">
        <v>542834.05191803002</v>
      </c>
      <c r="CG2542" s="99">
        <v>4944165.2775268601</v>
      </c>
      <c r="CH2542" s="99">
        <v>0</v>
      </c>
      <c r="CI2542" s="99">
        <v>224409.53995323199</v>
      </c>
      <c r="CJ2542" s="99">
        <v>11550825.4328613</v>
      </c>
      <c r="CK2542" s="99">
        <v>119265735.930664</v>
      </c>
      <c r="CL2542" s="99">
        <v>34874455.312988304</v>
      </c>
      <c r="CM2542" s="166">
        <v>300267.28357696498</v>
      </c>
      <c r="CN2542" s="166">
        <v>37449378.217285201</v>
      </c>
      <c r="CO2542" s="166">
        <v>209326259.85546899</v>
      </c>
      <c r="CP2542" s="99">
        <v>34874455.312988304</v>
      </c>
      <c r="CQ2542" s="99">
        <v>0</v>
      </c>
      <c r="CR2542" s="99">
        <v>0</v>
      </c>
      <c r="CS2542" s="99">
        <v>0</v>
      </c>
      <c r="CT2542" s="99">
        <v>0</v>
      </c>
      <c r="CU2542" s="98">
        <v>25655.713578691</v>
      </c>
      <c r="CV2542" s="98">
        <v>81132.028682201999</v>
      </c>
      <c r="CW2542" s="98">
        <v>11550186.271766629</v>
      </c>
      <c r="CX2542" s="98">
        <v>119262963.20037885</v>
      </c>
    </row>
    <row r="2543" spans="1:102" x14ac:dyDescent="0.2">
      <c r="A2543" s="98" t="s">
        <v>200</v>
      </c>
      <c r="B2543" s="100">
        <v>43617</v>
      </c>
      <c r="C2543" s="99">
        <v>192795.81886673</v>
      </c>
      <c r="D2543" s="99">
        <v>0</v>
      </c>
      <c r="E2543" s="99">
        <v>25338.873057842298</v>
      </c>
      <c r="F2543" s="99">
        <v>23154.159971952398</v>
      </c>
      <c r="G2543" s="99">
        <v>5220.3659803271303</v>
      </c>
      <c r="H2543" s="99">
        <v>0</v>
      </c>
      <c r="I2543" s="99">
        <v>0</v>
      </c>
      <c r="J2543" s="99">
        <v>76154.995738029495</v>
      </c>
      <c r="K2543" s="99">
        <v>1.97324748738902</v>
      </c>
      <c r="L2543" s="99">
        <v>383.68978844583</v>
      </c>
      <c r="M2543" s="99">
        <v>98700.980441093401</v>
      </c>
      <c r="N2543" s="99">
        <v>13645.175230860699</v>
      </c>
      <c r="O2543" s="99">
        <v>0</v>
      </c>
      <c r="P2543" s="99">
        <v>95100.105480194106</v>
      </c>
      <c r="Q2543" s="99">
        <v>9587.7050784826297</v>
      </c>
      <c r="R2543" s="99">
        <v>0</v>
      </c>
      <c r="S2543" s="99">
        <v>5223.2234242558497</v>
      </c>
      <c r="T2543" s="99">
        <v>0</v>
      </c>
      <c r="U2543" s="99">
        <v>76239.715168952898</v>
      </c>
      <c r="V2543" s="99">
        <v>9373470.4952392597</v>
      </c>
      <c r="W2543" s="99">
        <v>0</v>
      </c>
      <c r="X2543" s="99">
        <v>1532590.1329040499</v>
      </c>
      <c r="Y2543" s="99">
        <v>1300370.57385254</v>
      </c>
      <c r="Z2543" s="99">
        <v>538061.27760314895</v>
      </c>
      <c r="AA2543" s="99">
        <v>0</v>
      </c>
      <c r="AB2543" s="99">
        <v>0</v>
      </c>
      <c r="AC2543" s="99">
        <v>25950031.997558601</v>
      </c>
      <c r="AD2543" s="99">
        <v>91.535500645637498</v>
      </c>
      <c r="AE2543" s="99">
        <v>12519.0888290405</v>
      </c>
      <c r="AF2543" s="99">
        <v>4536827.0033569299</v>
      </c>
      <c r="AG2543" s="99">
        <v>1536762.69360352</v>
      </c>
      <c r="AH2543" s="99">
        <v>0</v>
      </c>
      <c r="AI2543" s="99">
        <v>3499817.4532165499</v>
      </c>
      <c r="AJ2543" s="99">
        <v>1178141.5550994901</v>
      </c>
      <c r="AK2543" s="99">
        <v>0</v>
      </c>
      <c r="AL2543" s="99">
        <v>538277.128700256</v>
      </c>
      <c r="AM2543" s="99">
        <v>0</v>
      </c>
      <c r="AN2543" s="99">
        <v>25977068.655029301</v>
      </c>
      <c r="AO2543" s="99">
        <v>99717329.527343795</v>
      </c>
      <c r="AP2543" s="99">
        <v>0</v>
      </c>
      <c r="AQ2543" s="99">
        <v>14080683.844848599</v>
      </c>
      <c r="AR2543" s="99">
        <v>11661322.0975342</v>
      </c>
      <c r="AS2543" s="99">
        <v>4936625.0968017597</v>
      </c>
      <c r="AT2543" s="99">
        <v>0</v>
      </c>
      <c r="AU2543" s="99">
        <v>0</v>
      </c>
      <c r="AV2543" s="99">
        <v>90791804.189453095</v>
      </c>
      <c r="AW2543" s="99">
        <v>327.17053814232298</v>
      </c>
      <c r="AX2543" s="99">
        <v>106301.57212352801</v>
      </c>
      <c r="AY2543" s="99">
        <v>48888287.271972701</v>
      </c>
      <c r="AZ2543" s="99">
        <v>14768652.392944301</v>
      </c>
      <c r="BA2543" s="99">
        <v>0</v>
      </c>
      <c r="BB2543" s="99">
        <v>36838629.385742202</v>
      </c>
      <c r="BC2543" s="99">
        <v>11493616.494384799</v>
      </c>
      <c r="BD2543" s="99">
        <v>0</v>
      </c>
      <c r="BE2543" s="99">
        <v>4929425.0577392597</v>
      </c>
      <c r="BF2543" s="99">
        <v>0</v>
      </c>
      <c r="BG2543" s="99">
        <v>91067694.866210893</v>
      </c>
      <c r="BH2543" s="99">
        <v>27415868.419189502</v>
      </c>
      <c r="BI2543" s="99">
        <v>0</v>
      </c>
      <c r="BJ2543" s="99">
        <v>6182889.8523559598</v>
      </c>
      <c r="BK2543" s="99">
        <v>5244056.6386108398</v>
      </c>
      <c r="BL2543" s="99">
        <v>0</v>
      </c>
      <c r="BM2543" s="99">
        <v>0</v>
      </c>
      <c r="BN2543" s="99">
        <v>0</v>
      </c>
      <c r="BO2543" s="99">
        <v>0</v>
      </c>
      <c r="BP2543" s="99">
        <v>0</v>
      </c>
      <c r="BQ2543" s="99">
        <v>0</v>
      </c>
      <c r="BR2543" s="99">
        <v>15741364.7003174</v>
      </c>
      <c r="BS2543" s="99">
        <v>5656383.4519042997</v>
      </c>
      <c r="BT2543" s="99">
        <v>0</v>
      </c>
      <c r="BU2543" s="99">
        <v>6631839.7548828097</v>
      </c>
      <c r="BV2543" s="99">
        <v>5664863.8096313505</v>
      </c>
      <c r="BW2543" s="99">
        <v>0</v>
      </c>
      <c r="BX2543" s="99">
        <v>997963.89575958299</v>
      </c>
      <c r="BY2543" s="99">
        <v>0</v>
      </c>
      <c r="BZ2543" s="99">
        <v>0</v>
      </c>
      <c r="CA2543" s="99">
        <v>218187.49700355501</v>
      </c>
      <c r="CB2543" s="99">
        <v>10921208.803833</v>
      </c>
      <c r="CC2543" s="99">
        <v>113915625.37207</v>
      </c>
      <c r="CD2543" s="99">
        <v>33644914.500488304</v>
      </c>
      <c r="CE2543" s="99">
        <v>5213.9137898087502</v>
      </c>
      <c r="CF2543" s="99">
        <v>538116.82175445603</v>
      </c>
      <c r="CG2543" s="99">
        <v>4925329.7992553702</v>
      </c>
      <c r="CH2543" s="99">
        <v>0</v>
      </c>
      <c r="CI2543" s="99">
        <v>223414.088163376</v>
      </c>
      <c r="CJ2543" s="99">
        <v>11458590.681640601</v>
      </c>
      <c r="CK2543" s="99">
        <v>118847661.268555</v>
      </c>
      <c r="CL2543" s="99">
        <v>34582111.422363304</v>
      </c>
      <c r="CM2543" s="166">
        <v>298942.50296020502</v>
      </c>
      <c r="CN2543" s="166">
        <v>37460994.1396484</v>
      </c>
      <c r="CO2543" s="166">
        <v>209722128.49609399</v>
      </c>
      <c r="CP2543" s="99">
        <v>34582111.422363304</v>
      </c>
      <c r="CQ2543" s="99">
        <v>0</v>
      </c>
      <c r="CR2543" s="99">
        <v>0</v>
      </c>
      <c r="CS2543" s="99">
        <v>0</v>
      </c>
      <c r="CT2543" s="99">
        <v>0</v>
      </c>
      <c r="CU2543" s="98">
        <v>25318.007063587</v>
      </c>
      <c r="CV2543" s="98">
        <v>80601.443292484997</v>
      </c>
      <c r="CW2543" s="98">
        <v>11459325.625587456</v>
      </c>
      <c r="CX2543" s="98">
        <v>118840955.17132537</v>
      </c>
    </row>
    <row r="2544" spans="1:102" x14ac:dyDescent="0.2">
      <c r="A2544" s="98" t="s">
        <v>201</v>
      </c>
      <c r="B2544" s="100">
        <v>38047</v>
      </c>
      <c r="C2544" s="99">
        <v>90751.051074981704</v>
      </c>
      <c r="D2544" s="99">
        <v>0</v>
      </c>
      <c r="E2544" s="99">
        <v>52682.204141616799</v>
      </c>
      <c r="F2544" s="99">
        <v>27378.1382777691</v>
      </c>
      <c r="G2544" s="99">
        <v>7.7071708769653897</v>
      </c>
      <c r="H2544" s="99">
        <v>3630.0472261607601</v>
      </c>
      <c r="I2544" s="99">
        <v>0</v>
      </c>
      <c r="J2544" s="99">
        <v>92.034978644922404</v>
      </c>
      <c r="K2544" s="99">
        <v>38064.837456703201</v>
      </c>
      <c r="L2544" s="99">
        <v>65620.591991424604</v>
      </c>
      <c r="M2544" s="99">
        <v>51742.8353829384</v>
      </c>
      <c r="N2544" s="99">
        <v>17092.518315792098</v>
      </c>
      <c r="O2544" s="99">
        <v>0</v>
      </c>
      <c r="P2544" s="99">
        <v>0</v>
      </c>
      <c r="Q2544" s="99">
        <v>8457.0268313884699</v>
      </c>
      <c r="R2544" s="99">
        <v>0</v>
      </c>
      <c r="S2544" s="99">
        <v>0</v>
      </c>
      <c r="T2544" s="99">
        <v>3605.4625079631801</v>
      </c>
      <c r="U2544" s="99">
        <v>37715.846539020502</v>
      </c>
      <c r="V2544" s="99">
        <v>5732257.7442016602</v>
      </c>
      <c r="W2544" s="99">
        <v>0</v>
      </c>
      <c r="X2544" s="99">
        <v>4469583.0806274395</v>
      </c>
      <c r="Y2544" s="99">
        <v>2006829.26060486</v>
      </c>
      <c r="Z2544" s="99">
        <v>930.10291111469303</v>
      </c>
      <c r="AA2544" s="99">
        <v>612055.49652099598</v>
      </c>
      <c r="AB2544" s="99">
        <v>0</v>
      </c>
      <c r="AC2544" s="99">
        <v>7847.3682910203897</v>
      </c>
      <c r="AD2544" s="99">
        <v>12476390.0965576</v>
      </c>
      <c r="AE2544" s="99">
        <v>3633772.3322143601</v>
      </c>
      <c r="AF2544" s="99">
        <v>2841286.5198059101</v>
      </c>
      <c r="AG2544" s="99">
        <v>2672675.0571594201</v>
      </c>
      <c r="AH2544" s="99">
        <v>0</v>
      </c>
      <c r="AI2544" s="99">
        <v>0</v>
      </c>
      <c r="AJ2544" s="99">
        <v>1113687.7300720201</v>
      </c>
      <c r="AK2544" s="99">
        <v>0</v>
      </c>
      <c r="AL2544" s="99">
        <v>0</v>
      </c>
      <c r="AM2544" s="99">
        <v>606195.61255645799</v>
      </c>
      <c r="AN2544" s="99">
        <v>12264876.341430699</v>
      </c>
      <c r="AO2544" s="99">
        <v>40085292.225097701</v>
      </c>
      <c r="AP2544" s="99">
        <v>0</v>
      </c>
      <c r="AQ2544" s="99">
        <v>29258363.5859375</v>
      </c>
      <c r="AR2544" s="99">
        <v>12892172.2003174</v>
      </c>
      <c r="AS2544" s="99">
        <v>5514.56418579817</v>
      </c>
      <c r="AT2544" s="99">
        <v>3745223.9789428702</v>
      </c>
      <c r="AU2544" s="99">
        <v>0</v>
      </c>
      <c r="AV2544" s="99">
        <v>18392.174370050401</v>
      </c>
      <c r="AW2544" s="99">
        <v>28797497.102783199</v>
      </c>
      <c r="AX2544" s="99">
        <v>26025062.798583999</v>
      </c>
      <c r="AY2544" s="99">
        <v>19397431.111083999</v>
      </c>
      <c r="AZ2544" s="99">
        <v>17052151.8432617</v>
      </c>
      <c r="BA2544" s="99">
        <v>0</v>
      </c>
      <c r="BB2544" s="99">
        <v>0</v>
      </c>
      <c r="BC2544" s="99">
        <v>7248304.6376953097</v>
      </c>
      <c r="BD2544" s="99">
        <v>0</v>
      </c>
      <c r="BE2544" s="99">
        <v>0</v>
      </c>
      <c r="BF2544" s="99">
        <v>3723655.63214111</v>
      </c>
      <c r="BG2544" s="99">
        <v>28131707.537841801</v>
      </c>
      <c r="BH2544" s="99">
        <v>7691857.32739258</v>
      </c>
      <c r="BI2544" s="99">
        <v>0</v>
      </c>
      <c r="BJ2544" s="99">
        <v>8303903.6779785203</v>
      </c>
      <c r="BK2544" s="99">
        <v>4514834.1194457998</v>
      </c>
      <c r="BL2544" s="99">
        <v>0</v>
      </c>
      <c r="BM2544" s="99">
        <v>0</v>
      </c>
      <c r="BN2544" s="99">
        <v>0</v>
      </c>
      <c r="BO2544" s="99">
        <v>0</v>
      </c>
      <c r="BP2544" s="99">
        <v>0</v>
      </c>
      <c r="BQ2544" s="99">
        <v>0</v>
      </c>
      <c r="BR2544" s="99">
        <v>6385871.9446411096</v>
      </c>
      <c r="BS2544" s="99">
        <v>6559047.0527954102</v>
      </c>
      <c r="BT2544" s="99">
        <v>0</v>
      </c>
      <c r="BU2544" s="99">
        <v>0</v>
      </c>
      <c r="BV2544" s="99">
        <v>3002760.4455566402</v>
      </c>
      <c r="BW2544" s="99">
        <v>0</v>
      </c>
      <c r="BX2544" s="99">
        <v>0</v>
      </c>
      <c r="BY2544" s="99">
        <v>0</v>
      </c>
      <c r="BZ2544" s="99">
        <v>0</v>
      </c>
      <c r="CA2544" s="99">
        <v>143632.65293693499</v>
      </c>
      <c r="CB2544" s="99">
        <v>10215482.614623999</v>
      </c>
      <c r="CC2544" s="99">
        <v>69414497.549804702</v>
      </c>
      <c r="CD2544" s="99">
        <v>15954992.8909912</v>
      </c>
      <c r="CE2544" s="99">
        <v>3606.19133257866</v>
      </c>
      <c r="CF2544" s="99">
        <v>596433.53635406506</v>
      </c>
      <c r="CG2544" s="99">
        <v>3652443.6924133301</v>
      </c>
      <c r="CH2544" s="99">
        <v>0</v>
      </c>
      <c r="CI2544" s="99">
        <v>147235.58831024199</v>
      </c>
      <c r="CJ2544" s="99">
        <v>10813822.6218262</v>
      </c>
      <c r="CK2544" s="99">
        <v>73067858.950195298</v>
      </c>
      <c r="CL2544" s="99">
        <v>15950124.8369141</v>
      </c>
      <c r="CM2544" s="166">
        <v>184842.54017257699</v>
      </c>
      <c r="CN2544" s="166">
        <v>23076430.0004883</v>
      </c>
      <c r="CO2544" s="166">
        <v>101242043.92089801</v>
      </c>
      <c r="CP2544" s="99">
        <v>15950124.8369141</v>
      </c>
      <c r="CQ2544" s="99">
        <v>0</v>
      </c>
      <c r="CR2544" s="99">
        <v>0</v>
      </c>
      <c r="CS2544" s="99">
        <v>0</v>
      </c>
      <c r="CT2544" s="99">
        <v>0</v>
      </c>
      <c r="CU2544" s="98">
        <v>93889.103880057999</v>
      </c>
      <c r="CV2544" s="98">
        <v>99.843628476999996</v>
      </c>
      <c r="CW2544" s="98">
        <v>10811916.150978064</v>
      </c>
      <c r="CX2544" s="98">
        <v>73066941.242218032</v>
      </c>
    </row>
    <row r="2545" spans="1:102" x14ac:dyDescent="0.2">
      <c r="A2545" s="98" t="s">
        <v>201</v>
      </c>
      <c r="B2545" s="100">
        <v>38139</v>
      </c>
      <c r="C2545" s="99">
        <v>92049.488914489702</v>
      </c>
      <c r="D2545" s="99">
        <v>0</v>
      </c>
      <c r="E2545" s="99">
        <v>51619.167807578997</v>
      </c>
      <c r="F2545" s="99">
        <v>27399.793179511998</v>
      </c>
      <c r="G2545" s="99">
        <v>116.07922655343999</v>
      </c>
      <c r="H2545" s="99">
        <v>3409.3648602366402</v>
      </c>
      <c r="I2545" s="99">
        <v>0</v>
      </c>
      <c r="J2545" s="99">
        <v>1939.47215390205</v>
      </c>
      <c r="K2545" s="99">
        <v>35262.3155007362</v>
      </c>
      <c r="L2545" s="99">
        <v>66690.803133964495</v>
      </c>
      <c r="M2545" s="99">
        <v>51501.892636776</v>
      </c>
      <c r="N2545" s="99">
        <v>17275.153231382399</v>
      </c>
      <c r="O2545" s="99">
        <v>0</v>
      </c>
      <c r="P2545" s="99">
        <v>0</v>
      </c>
      <c r="Q2545" s="99">
        <v>8400.9867882728595</v>
      </c>
      <c r="R2545" s="99">
        <v>0</v>
      </c>
      <c r="S2545" s="99">
        <v>0</v>
      </c>
      <c r="T2545" s="99">
        <v>3533.7165495753302</v>
      </c>
      <c r="U2545" s="99">
        <v>38291.671648025498</v>
      </c>
      <c r="V2545" s="99">
        <v>5747586.4628906297</v>
      </c>
      <c r="W2545" s="99">
        <v>0</v>
      </c>
      <c r="X2545" s="99">
        <v>4409418.1392822303</v>
      </c>
      <c r="Y2545" s="99">
        <v>2021254.2914428699</v>
      </c>
      <c r="Z2545" s="99">
        <v>19330.521252393701</v>
      </c>
      <c r="AA2545" s="99">
        <v>568676.33151245106</v>
      </c>
      <c r="AB2545" s="99">
        <v>0</v>
      </c>
      <c r="AC2545" s="99">
        <v>524058.67212677002</v>
      </c>
      <c r="AD2545" s="99">
        <v>11347719.362304701</v>
      </c>
      <c r="AE2545" s="99">
        <v>3601702.93713379</v>
      </c>
      <c r="AF2545" s="99">
        <v>2818625.1175842299</v>
      </c>
      <c r="AG2545" s="99">
        <v>2681191.85046387</v>
      </c>
      <c r="AH2545" s="99">
        <v>0</v>
      </c>
      <c r="AI2545" s="99">
        <v>0</v>
      </c>
      <c r="AJ2545" s="99">
        <v>1086229.4515533401</v>
      </c>
      <c r="AK2545" s="99">
        <v>0</v>
      </c>
      <c r="AL2545" s="99">
        <v>0</v>
      </c>
      <c r="AM2545" s="99">
        <v>589601.76786804199</v>
      </c>
      <c r="AN2545" s="99">
        <v>12395337.849731401</v>
      </c>
      <c r="AO2545" s="99">
        <v>40630963.843261696</v>
      </c>
      <c r="AP2545" s="99">
        <v>0</v>
      </c>
      <c r="AQ2545" s="99">
        <v>29163206.081298798</v>
      </c>
      <c r="AR2545" s="99">
        <v>13332064.291992201</v>
      </c>
      <c r="AS2545" s="99">
        <v>121384.579517365</v>
      </c>
      <c r="AT2545" s="99">
        <v>3525200.0952758798</v>
      </c>
      <c r="AU2545" s="99">
        <v>0</v>
      </c>
      <c r="AV2545" s="99">
        <v>1201162.0497894301</v>
      </c>
      <c r="AW2545" s="99">
        <v>26399925.058105499</v>
      </c>
      <c r="AX2545" s="99">
        <v>26058362.469970699</v>
      </c>
      <c r="AY2545" s="99">
        <v>19590096.207031298</v>
      </c>
      <c r="AZ2545" s="99">
        <v>17156136.159179699</v>
      </c>
      <c r="BA2545" s="99">
        <v>0</v>
      </c>
      <c r="BB2545" s="99">
        <v>0</v>
      </c>
      <c r="BC2545" s="99">
        <v>7166064.3212280301</v>
      </c>
      <c r="BD2545" s="99">
        <v>0</v>
      </c>
      <c r="BE2545" s="99">
        <v>0</v>
      </c>
      <c r="BF2545" s="99">
        <v>3643520.1521606399</v>
      </c>
      <c r="BG2545" s="99">
        <v>28638301.528808601</v>
      </c>
      <c r="BH2545" s="99">
        <v>7752817.0769042997</v>
      </c>
      <c r="BI2545" s="99">
        <v>0</v>
      </c>
      <c r="BJ2545" s="99">
        <v>8195197.2253417997</v>
      </c>
      <c r="BK2545" s="99">
        <v>4613472.7410278302</v>
      </c>
      <c r="BL2545" s="99">
        <v>0</v>
      </c>
      <c r="BM2545" s="99">
        <v>0</v>
      </c>
      <c r="BN2545" s="99">
        <v>0</v>
      </c>
      <c r="BO2545" s="99">
        <v>0</v>
      </c>
      <c r="BP2545" s="99">
        <v>0</v>
      </c>
      <c r="BQ2545" s="99">
        <v>0</v>
      </c>
      <c r="BR2545" s="99">
        <v>6385914.3783569299</v>
      </c>
      <c r="BS2545" s="99">
        <v>6623085.7009277297</v>
      </c>
      <c r="BT2545" s="99">
        <v>0</v>
      </c>
      <c r="BU2545" s="99">
        <v>0</v>
      </c>
      <c r="BV2545" s="99">
        <v>2978038.4649352999</v>
      </c>
      <c r="BW2545" s="99">
        <v>0</v>
      </c>
      <c r="BX2545" s="99">
        <v>0</v>
      </c>
      <c r="BY2545" s="99">
        <v>0</v>
      </c>
      <c r="BZ2545" s="99">
        <v>0</v>
      </c>
      <c r="CA2545" s="99">
        <v>143985.893463135</v>
      </c>
      <c r="CB2545" s="99">
        <v>10159282.548706099</v>
      </c>
      <c r="CC2545" s="99">
        <v>69855120.305664107</v>
      </c>
      <c r="CD2545" s="99">
        <v>15878173.7962646</v>
      </c>
      <c r="CE2545" s="99">
        <v>3546.8455538153598</v>
      </c>
      <c r="CF2545" s="99">
        <v>585217.52445220901</v>
      </c>
      <c r="CG2545" s="99">
        <v>3624878.8981628399</v>
      </c>
      <c r="CH2545" s="99">
        <v>0</v>
      </c>
      <c r="CI2545" s="99">
        <v>147562.23643875099</v>
      </c>
      <c r="CJ2545" s="99">
        <v>10744331.1668701</v>
      </c>
      <c r="CK2545" s="99">
        <v>73475937.987304702</v>
      </c>
      <c r="CL2545" s="99">
        <v>15872892.8436279</v>
      </c>
      <c r="CM2545" s="166">
        <v>185845.91260719299</v>
      </c>
      <c r="CN2545" s="166">
        <v>23093197.7419434</v>
      </c>
      <c r="CO2545" s="166">
        <v>102188390.72949199</v>
      </c>
      <c r="CP2545" s="99">
        <v>15872892.8436279</v>
      </c>
      <c r="CQ2545" s="99">
        <v>0</v>
      </c>
      <c r="CR2545" s="99">
        <v>0</v>
      </c>
      <c r="CS2545" s="99">
        <v>0</v>
      </c>
      <c r="CT2545" s="99">
        <v>0</v>
      </c>
      <c r="CU2545" s="98">
        <v>90373.593087835994</v>
      </c>
      <c r="CV2545" s="98">
        <v>2051.6603036830002</v>
      </c>
      <c r="CW2545" s="98">
        <v>10744500.073158309</v>
      </c>
      <c r="CX2545" s="98">
        <v>73479999.203826949</v>
      </c>
    </row>
    <row r="2546" spans="1:102" x14ac:dyDescent="0.2">
      <c r="A2546" s="98" t="s">
        <v>201</v>
      </c>
      <c r="B2546" s="100">
        <v>38231</v>
      </c>
      <c r="C2546" s="99">
        <v>94283.123348236099</v>
      </c>
      <c r="D2546" s="99">
        <v>0</v>
      </c>
      <c r="E2546" s="99">
        <v>52228.5816493034</v>
      </c>
      <c r="F2546" s="99">
        <v>29048.910840749701</v>
      </c>
      <c r="G2546" s="99">
        <v>284.68391057476401</v>
      </c>
      <c r="H2546" s="99">
        <v>3189.0202075839002</v>
      </c>
      <c r="I2546" s="99">
        <v>0</v>
      </c>
      <c r="J2546" s="99">
        <v>4929.4043029546701</v>
      </c>
      <c r="K2546" s="99">
        <v>33708.221472740202</v>
      </c>
      <c r="L2546" s="99">
        <v>70429.867244720503</v>
      </c>
      <c r="M2546" s="99">
        <v>52000.269267559102</v>
      </c>
      <c r="N2546" s="99">
        <v>17375.666314363501</v>
      </c>
      <c r="O2546" s="99">
        <v>0</v>
      </c>
      <c r="P2546" s="99">
        <v>0</v>
      </c>
      <c r="Q2546" s="99">
        <v>8397.7483761310596</v>
      </c>
      <c r="R2546" s="99">
        <v>0</v>
      </c>
      <c r="S2546" s="99">
        <v>0</v>
      </c>
      <c r="T2546" s="99">
        <v>3460.21633806825</v>
      </c>
      <c r="U2546" s="99">
        <v>38345.954117775</v>
      </c>
      <c r="V2546" s="99">
        <v>5819072.6792602502</v>
      </c>
      <c r="W2546" s="99">
        <v>0</v>
      </c>
      <c r="X2546" s="99">
        <v>4441490.5819091797</v>
      </c>
      <c r="Y2546" s="99">
        <v>2068895.4236755399</v>
      </c>
      <c r="Z2546" s="99">
        <v>48670.685675144203</v>
      </c>
      <c r="AA2546" s="99">
        <v>538239.84635925305</v>
      </c>
      <c r="AB2546" s="99">
        <v>0</v>
      </c>
      <c r="AC2546" s="99">
        <v>1367441.2317047101</v>
      </c>
      <c r="AD2546" s="99">
        <v>10568106.396118199</v>
      </c>
      <c r="AE2546" s="99">
        <v>3712216.6549682599</v>
      </c>
      <c r="AF2546" s="99">
        <v>2840088.5215148898</v>
      </c>
      <c r="AG2546" s="99">
        <v>2685949.8872680701</v>
      </c>
      <c r="AH2546" s="99">
        <v>0</v>
      </c>
      <c r="AI2546" s="99">
        <v>0</v>
      </c>
      <c r="AJ2546" s="99">
        <v>1076156.81051636</v>
      </c>
      <c r="AK2546" s="99">
        <v>0</v>
      </c>
      <c r="AL2546" s="99">
        <v>0</v>
      </c>
      <c r="AM2546" s="99">
        <v>580585.04001617397</v>
      </c>
      <c r="AN2546" s="99">
        <v>11899839.927123999</v>
      </c>
      <c r="AO2546" s="99">
        <v>41612392.845703103</v>
      </c>
      <c r="AP2546" s="99">
        <v>0</v>
      </c>
      <c r="AQ2546" s="99">
        <v>29914507.571533199</v>
      </c>
      <c r="AR2546" s="99">
        <v>14008222.001831099</v>
      </c>
      <c r="AS2546" s="99">
        <v>295210.197475433</v>
      </c>
      <c r="AT2546" s="99">
        <v>3386010.9410095201</v>
      </c>
      <c r="AU2546" s="99">
        <v>0</v>
      </c>
      <c r="AV2546" s="99">
        <v>3177918.4199523898</v>
      </c>
      <c r="AW2546" s="99">
        <v>24902225.830322299</v>
      </c>
      <c r="AX2546" s="99">
        <v>27430141.8117676</v>
      </c>
      <c r="AY2546" s="99">
        <v>20076884.472167999</v>
      </c>
      <c r="AZ2546" s="99">
        <v>17398678.550048798</v>
      </c>
      <c r="BA2546" s="99">
        <v>0</v>
      </c>
      <c r="BB2546" s="99">
        <v>0</v>
      </c>
      <c r="BC2546" s="99">
        <v>7244547.3640747098</v>
      </c>
      <c r="BD2546" s="99">
        <v>0</v>
      </c>
      <c r="BE2546" s="99">
        <v>0</v>
      </c>
      <c r="BF2546" s="99">
        <v>3634566.1401672401</v>
      </c>
      <c r="BG2546" s="99">
        <v>28628919.618408199</v>
      </c>
      <c r="BH2546" s="99">
        <v>8088249.8552246103</v>
      </c>
      <c r="BI2546" s="99">
        <v>0</v>
      </c>
      <c r="BJ2546" s="99">
        <v>8300736.74890137</v>
      </c>
      <c r="BK2546" s="99">
        <v>4758318.8966674795</v>
      </c>
      <c r="BL2546" s="99">
        <v>0</v>
      </c>
      <c r="BM2546" s="99">
        <v>0</v>
      </c>
      <c r="BN2546" s="99">
        <v>0</v>
      </c>
      <c r="BO2546" s="99">
        <v>0</v>
      </c>
      <c r="BP2546" s="99">
        <v>0</v>
      </c>
      <c r="BQ2546" s="99">
        <v>0</v>
      </c>
      <c r="BR2546" s="99">
        <v>6560889.0194091797</v>
      </c>
      <c r="BS2546" s="99">
        <v>6746398.8031616202</v>
      </c>
      <c r="BT2546" s="99">
        <v>0</v>
      </c>
      <c r="BU2546" s="99">
        <v>0</v>
      </c>
      <c r="BV2546" s="99">
        <v>3028761.1385803199</v>
      </c>
      <c r="BW2546" s="99">
        <v>0</v>
      </c>
      <c r="BX2546" s="99">
        <v>0</v>
      </c>
      <c r="BY2546" s="99">
        <v>0</v>
      </c>
      <c r="BZ2546" s="99">
        <v>0</v>
      </c>
      <c r="CA2546" s="99">
        <v>146122.58531951901</v>
      </c>
      <c r="CB2546" s="99">
        <v>10258839.1640625</v>
      </c>
      <c r="CC2546" s="99">
        <v>71625971.9140625</v>
      </c>
      <c r="CD2546" s="99">
        <v>16529262.470947299</v>
      </c>
      <c r="CE2546" s="99">
        <v>3422.7549501359499</v>
      </c>
      <c r="CF2546" s="99">
        <v>576210.14266204799</v>
      </c>
      <c r="CG2546" s="99">
        <v>3611250.8142395001</v>
      </c>
      <c r="CH2546" s="99">
        <v>0</v>
      </c>
      <c r="CI2546" s="99">
        <v>149475.67457580601</v>
      </c>
      <c r="CJ2546" s="99">
        <v>10831808.877319301</v>
      </c>
      <c r="CK2546" s="99">
        <v>75231683.988281295</v>
      </c>
      <c r="CL2546" s="99">
        <v>16547433.7293701</v>
      </c>
      <c r="CM2546" s="166">
        <v>187860.49775314299</v>
      </c>
      <c r="CN2546" s="166">
        <v>22664195.5073242</v>
      </c>
      <c r="CO2546" s="166">
        <v>103946212.34179699</v>
      </c>
      <c r="CP2546" s="99">
        <v>16547433.7293701</v>
      </c>
      <c r="CQ2546" s="99">
        <v>0</v>
      </c>
      <c r="CR2546" s="99">
        <v>0</v>
      </c>
      <c r="CS2546" s="99">
        <v>0</v>
      </c>
      <c r="CT2546" s="99">
        <v>0</v>
      </c>
      <c r="CU2546" s="98">
        <v>90185.920143968993</v>
      </c>
      <c r="CV2546" s="98">
        <v>5165.9967115239997</v>
      </c>
      <c r="CW2546" s="98">
        <v>10835049.306724548</v>
      </c>
      <c r="CX2546" s="98">
        <v>75237222.728302002</v>
      </c>
    </row>
    <row r="2547" spans="1:102" x14ac:dyDescent="0.2">
      <c r="A2547" s="98" t="s">
        <v>201</v>
      </c>
      <c r="B2547" s="100">
        <v>38322</v>
      </c>
      <c r="C2547" s="99">
        <v>96532.693792343096</v>
      </c>
      <c r="D2547" s="99">
        <v>0</v>
      </c>
      <c r="E2547" s="99">
        <v>50287.848956584901</v>
      </c>
      <c r="F2547" s="99">
        <v>28493.361376047102</v>
      </c>
      <c r="G2547" s="99">
        <v>446.86539557948697</v>
      </c>
      <c r="H2547" s="99">
        <v>3020.7796062529101</v>
      </c>
      <c r="I2547" s="99">
        <v>0</v>
      </c>
      <c r="J2547" s="99">
        <v>7938.2188855409604</v>
      </c>
      <c r="K2547" s="99">
        <v>32102.710221290599</v>
      </c>
      <c r="L2547" s="99">
        <v>69323.858772277803</v>
      </c>
      <c r="M2547" s="99">
        <v>52336.872436523401</v>
      </c>
      <c r="N2547" s="99">
        <v>17561.333639621698</v>
      </c>
      <c r="O2547" s="99">
        <v>0</v>
      </c>
      <c r="P2547" s="99">
        <v>0</v>
      </c>
      <c r="Q2547" s="99">
        <v>8389.5070486068707</v>
      </c>
      <c r="R2547" s="99">
        <v>0</v>
      </c>
      <c r="S2547" s="99">
        <v>0</v>
      </c>
      <c r="T2547" s="99">
        <v>3482.17920169234</v>
      </c>
      <c r="U2547" s="99">
        <v>39765.177469730399</v>
      </c>
      <c r="V2547" s="99">
        <v>5994916.7391967801</v>
      </c>
      <c r="W2547" s="99">
        <v>0</v>
      </c>
      <c r="X2547" s="99">
        <v>4278334.7781982403</v>
      </c>
      <c r="Y2547" s="99">
        <v>2048768.03559875</v>
      </c>
      <c r="Z2547" s="99">
        <v>87808.1220417023</v>
      </c>
      <c r="AA2547" s="99">
        <v>483175.62628555298</v>
      </c>
      <c r="AB2547" s="99">
        <v>0</v>
      </c>
      <c r="AC2547" s="99">
        <v>2917099.0549621601</v>
      </c>
      <c r="AD2547" s="99">
        <v>10492642.3863525</v>
      </c>
      <c r="AE2547" s="99">
        <v>3652968.6789245601</v>
      </c>
      <c r="AF2547" s="99">
        <v>2853828.4187622098</v>
      </c>
      <c r="AG2547" s="99">
        <v>2702431.2913818401</v>
      </c>
      <c r="AH2547" s="99">
        <v>0</v>
      </c>
      <c r="AI2547" s="99">
        <v>0</v>
      </c>
      <c r="AJ2547" s="99">
        <v>1053323.24674988</v>
      </c>
      <c r="AK2547" s="99">
        <v>0</v>
      </c>
      <c r="AL2547" s="99">
        <v>0</v>
      </c>
      <c r="AM2547" s="99">
        <v>578104.60576629604</v>
      </c>
      <c r="AN2547" s="99">
        <v>13023506.1529541</v>
      </c>
      <c r="AO2547" s="99">
        <v>43346635.685546897</v>
      </c>
      <c r="AP2547" s="99">
        <v>0</v>
      </c>
      <c r="AQ2547" s="99">
        <v>29177892.389160201</v>
      </c>
      <c r="AR2547" s="99">
        <v>14097276.0267334</v>
      </c>
      <c r="AS2547" s="99">
        <v>556462.00678253197</v>
      </c>
      <c r="AT2547" s="99">
        <v>3078131.3699646001</v>
      </c>
      <c r="AU2547" s="99">
        <v>0</v>
      </c>
      <c r="AV2547" s="99">
        <v>7025813.56396484</v>
      </c>
      <c r="AW2547" s="99">
        <v>24905430.933349598</v>
      </c>
      <c r="AX2547" s="99">
        <v>27164531.1337891</v>
      </c>
      <c r="AY2547" s="99">
        <v>20555674.013183601</v>
      </c>
      <c r="AZ2547" s="99">
        <v>17760602.865966801</v>
      </c>
      <c r="BA2547" s="99">
        <v>0</v>
      </c>
      <c r="BB2547" s="99">
        <v>0</v>
      </c>
      <c r="BC2547" s="99">
        <v>7217410.8205566397</v>
      </c>
      <c r="BD2547" s="99">
        <v>0</v>
      </c>
      <c r="BE2547" s="99">
        <v>0</v>
      </c>
      <c r="BF2547" s="99">
        <v>3690104.1211852999</v>
      </c>
      <c r="BG2547" s="99">
        <v>30757735.7414551</v>
      </c>
      <c r="BH2547" s="99">
        <v>8351814.0599975605</v>
      </c>
      <c r="BI2547" s="99">
        <v>0</v>
      </c>
      <c r="BJ2547" s="99">
        <v>8191956.5051269503</v>
      </c>
      <c r="BK2547" s="99">
        <v>4851594.2981567401</v>
      </c>
      <c r="BL2547" s="99">
        <v>0</v>
      </c>
      <c r="BM2547" s="99">
        <v>0</v>
      </c>
      <c r="BN2547" s="99">
        <v>0</v>
      </c>
      <c r="BO2547" s="99">
        <v>0</v>
      </c>
      <c r="BP2547" s="99">
        <v>0</v>
      </c>
      <c r="BQ2547" s="99">
        <v>0</v>
      </c>
      <c r="BR2547" s="99">
        <v>6677815.7203979502</v>
      </c>
      <c r="BS2547" s="99">
        <v>6893556.0300292997</v>
      </c>
      <c r="BT2547" s="99">
        <v>0</v>
      </c>
      <c r="BU2547" s="99">
        <v>0</v>
      </c>
      <c r="BV2547" s="99">
        <v>3024052.64379883</v>
      </c>
      <c r="BW2547" s="99">
        <v>0</v>
      </c>
      <c r="BX2547" s="99">
        <v>0</v>
      </c>
      <c r="BY2547" s="99">
        <v>0</v>
      </c>
      <c r="BZ2547" s="99">
        <v>0</v>
      </c>
      <c r="CA2547" s="99">
        <v>146685.82704544099</v>
      </c>
      <c r="CB2547" s="99">
        <v>10266498.1802979</v>
      </c>
      <c r="CC2547" s="99">
        <v>72518674.980468795</v>
      </c>
      <c r="CD2547" s="99">
        <v>16517864.493652301</v>
      </c>
      <c r="CE2547" s="99">
        <v>3506.5255131423501</v>
      </c>
      <c r="CF2547" s="99">
        <v>581608.80202484096</v>
      </c>
      <c r="CG2547" s="99">
        <v>3710991.0360412602</v>
      </c>
      <c r="CH2547" s="99">
        <v>0</v>
      </c>
      <c r="CI2547" s="99">
        <v>150229.17914962801</v>
      </c>
      <c r="CJ2547" s="99">
        <v>10851250.0308838</v>
      </c>
      <c r="CK2547" s="99">
        <v>76226374.208007798</v>
      </c>
      <c r="CL2547" s="99">
        <v>16511072.837768599</v>
      </c>
      <c r="CM2547" s="166">
        <v>189880.767372131</v>
      </c>
      <c r="CN2547" s="166">
        <v>23975528.722900402</v>
      </c>
      <c r="CO2547" s="166">
        <v>107029567.27050801</v>
      </c>
      <c r="CP2547" s="99">
        <v>16511072.837768599</v>
      </c>
      <c r="CQ2547" s="99">
        <v>0</v>
      </c>
      <c r="CR2547" s="99">
        <v>0</v>
      </c>
      <c r="CS2547" s="99">
        <v>0</v>
      </c>
      <c r="CT2547" s="99">
        <v>0</v>
      </c>
      <c r="CU2547" s="98">
        <v>84736.980692430996</v>
      </c>
      <c r="CV2547" s="98">
        <v>8301.7018927230001</v>
      </c>
      <c r="CW2547" s="98">
        <v>10848106.982322741</v>
      </c>
      <c r="CX2547" s="98">
        <v>76229666.016510054</v>
      </c>
    </row>
    <row r="2548" spans="1:102" x14ac:dyDescent="0.2">
      <c r="A2548" s="98" t="s">
        <v>201</v>
      </c>
      <c r="B2548" s="100">
        <v>38412</v>
      </c>
      <c r="C2548" s="99">
        <v>98982.870852470398</v>
      </c>
      <c r="D2548" s="99">
        <v>0</v>
      </c>
      <c r="E2548" s="99">
        <v>49645.4008693695</v>
      </c>
      <c r="F2548" s="99">
        <v>28650.926631689101</v>
      </c>
      <c r="G2548" s="99">
        <v>656.67275995016098</v>
      </c>
      <c r="H2548" s="99">
        <v>2752.8313257694199</v>
      </c>
      <c r="I2548" s="99">
        <v>0</v>
      </c>
      <c r="J2548" s="99">
        <v>11682.671388745301</v>
      </c>
      <c r="K2548" s="99">
        <v>29172.877529621099</v>
      </c>
      <c r="L2548" s="99">
        <v>69007.422247886701</v>
      </c>
      <c r="M2548" s="99">
        <v>52809.915129184701</v>
      </c>
      <c r="N2548" s="99">
        <v>17777.129506588</v>
      </c>
      <c r="O2548" s="99">
        <v>0</v>
      </c>
      <c r="P2548" s="99">
        <v>0</v>
      </c>
      <c r="Q2548" s="99">
        <v>8415.6107158660907</v>
      </c>
      <c r="R2548" s="99">
        <v>0</v>
      </c>
      <c r="S2548" s="99">
        <v>0</v>
      </c>
      <c r="T2548" s="99">
        <v>3405.7121411561998</v>
      </c>
      <c r="U2548" s="99">
        <v>40648.264305114702</v>
      </c>
      <c r="V2548" s="99">
        <v>6199889.4618530301</v>
      </c>
      <c r="W2548" s="99">
        <v>0</v>
      </c>
      <c r="X2548" s="99">
        <v>4239303.2600707998</v>
      </c>
      <c r="Y2548" s="99">
        <v>2059253.47340393</v>
      </c>
      <c r="Z2548" s="99">
        <v>133562.13991928101</v>
      </c>
      <c r="AA2548" s="99">
        <v>448756.91364288301</v>
      </c>
      <c r="AB2548" s="99">
        <v>0</v>
      </c>
      <c r="AC2548" s="99">
        <v>4249896.7324829102</v>
      </c>
      <c r="AD2548" s="99">
        <v>9243711.8225097694</v>
      </c>
      <c r="AE2548" s="99">
        <v>3704821.32061768</v>
      </c>
      <c r="AF2548" s="99">
        <v>2900288.9800720201</v>
      </c>
      <c r="AG2548" s="99">
        <v>2722283.19613647</v>
      </c>
      <c r="AH2548" s="99">
        <v>0</v>
      </c>
      <c r="AI2548" s="99">
        <v>0</v>
      </c>
      <c r="AJ2548" s="99">
        <v>1049058.92164612</v>
      </c>
      <c r="AK2548" s="99">
        <v>0</v>
      </c>
      <c r="AL2548" s="99">
        <v>0</v>
      </c>
      <c r="AM2548" s="99">
        <v>579437.91332244896</v>
      </c>
      <c r="AN2548" s="99">
        <v>13472569.971191401</v>
      </c>
      <c r="AO2548" s="99">
        <v>45336216.479492202</v>
      </c>
      <c r="AP2548" s="99">
        <v>0</v>
      </c>
      <c r="AQ2548" s="99">
        <v>29384661.7888184</v>
      </c>
      <c r="AR2548" s="99">
        <v>14447217.881225601</v>
      </c>
      <c r="AS2548" s="99">
        <v>856359.58456420898</v>
      </c>
      <c r="AT2548" s="99">
        <v>2907935.7539367699</v>
      </c>
      <c r="AU2548" s="99">
        <v>0</v>
      </c>
      <c r="AV2548" s="99">
        <v>10400680.475341801</v>
      </c>
      <c r="AW2548" s="99">
        <v>22189661.349853501</v>
      </c>
      <c r="AX2548" s="99">
        <v>27707543.7734375</v>
      </c>
      <c r="AY2548" s="99">
        <v>20909985.888671901</v>
      </c>
      <c r="AZ2548" s="99">
        <v>17995765.947021499</v>
      </c>
      <c r="BA2548" s="99">
        <v>0</v>
      </c>
      <c r="BB2548" s="99">
        <v>0</v>
      </c>
      <c r="BC2548" s="99">
        <v>7274645.8168945303</v>
      </c>
      <c r="BD2548" s="99">
        <v>0</v>
      </c>
      <c r="BE2548" s="99">
        <v>0</v>
      </c>
      <c r="BF2548" s="99">
        <v>3755453.7832946801</v>
      </c>
      <c r="BG2548" s="99">
        <v>32211130.4287109</v>
      </c>
      <c r="BH2548" s="99">
        <v>8677644.5134277306</v>
      </c>
      <c r="BI2548" s="99">
        <v>0</v>
      </c>
      <c r="BJ2548" s="99">
        <v>8180033.0774536096</v>
      </c>
      <c r="BK2548" s="99">
        <v>4937716.0812377902</v>
      </c>
      <c r="BL2548" s="99">
        <v>0</v>
      </c>
      <c r="BM2548" s="99">
        <v>0</v>
      </c>
      <c r="BN2548" s="99">
        <v>0</v>
      </c>
      <c r="BO2548" s="99">
        <v>0</v>
      </c>
      <c r="BP2548" s="99">
        <v>0</v>
      </c>
      <c r="BQ2548" s="99">
        <v>0</v>
      </c>
      <c r="BR2548" s="99">
        <v>6800078.8286132803</v>
      </c>
      <c r="BS2548" s="99">
        <v>6990852.0814819299</v>
      </c>
      <c r="BT2548" s="99">
        <v>0</v>
      </c>
      <c r="BU2548" s="99">
        <v>0</v>
      </c>
      <c r="BV2548" s="99">
        <v>3071127.3081665002</v>
      </c>
      <c r="BW2548" s="99">
        <v>0</v>
      </c>
      <c r="BX2548" s="99">
        <v>0</v>
      </c>
      <c r="BY2548" s="99">
        <v>0</v>
      </c>
      <c r="BZ2548" s="99">
        <v>0</v>
      </c>
      <c r="CA2548" s="99">
        <v>148774.28630256699</v>
      </c>
      <c r="CB2548" s="99">
        <v>10442211.4641113</v>
      </c>
      <c r="CC2548" s="99">
        <v>74662937.3125</v>
      </c>
      <c r="CD2548" s="99">
        <v>16827668.034667999</v>
      </c>
      <c r="CE2548" s="99">
        <v>3404.9397020041902</v>
      </c>
      <c r="CF2548" s="99">
        <v>580098.95764160203</v>
      </c>
      <c r="CG2548" s="99">
        <v>3744708.7310180701</v>
      </c>
      <c r="CH2548" s="99">
        <v>0</v>
      </c>
      <c r="CI2548" s="99">
        <v>152178.15094184899</v>
      </c>
      <c r="CJ2548" s="99">
        <v>11024141.443481401</v>
      </c>
      <c r="CK2548" s="99">
        <v>78407864.689453095</v>
      </c>
      <c r="CL2548" s="99">
        <v>16822921.8361816</v>
      </c>
      <c r="CM2548" s="166">
        <v>192652.295911789</v>
      </c>
      <c r="CN2548" s="166">
        <v>24472937.2580566</v>
      </c>
      <c r="CO2548" s="166">
        <v>110653434.61425801</v>
      </c>
      <c r="CP2548" s="99">
        <v>16822921.8361816</v>
      </c>
      <c r="CQ2548" s="99">
        <v>0</v>
      </c>
      <c r="CR2548" s="99">
        <v>0</v>
      </c>
      <c r="CS2548" s="99">
        <v>0</v>
      </c>
      <c r="CT2548" s="99">
        <v>0</v>
      </c>
      <c r="CU2548" s="98">
        <v>81249.776365472993</v>
      </c>
      <c r="CV2548" s="98">
        <v>12240.637857349</v>
      </c>
      <c r="CW2548" s="98">
        <v>11022310.421752902</v>
      </c>
      <c r="CX2548" s="98">
        <v>78407646.043518066</v>
      </c>
    </row>
    <row r="2549" spans="1:102" x14ac:dyDescent="0.2">
      <c r="A2549" s="98" t="s">
        <v>201</v>
      </c>
      <c r="B2549" s="100">
        <v>38504</v>
      </c>
      <c r="C2549" s="99">
        <v>101413.29437732699</v>
      </c>
      <c r="D2549" s="99">
        <v>7.6986461949418299</v>
      </c>
      <c r="E2549" s="99">
        <v>48561.320831775702</v>
      </c>
      <c r="F2549" s="99">
        <v>28521.474016666401</v>
      </c>
      <c r="G2549" s="99">
        <v>818.03771393001102</v>
      </c>
      <c r="H2549" s="99">
        <v>2553.1526933312398</v>
      </c>
      <c r="I2549" s="99">
        <v>0</v>
      </c>
      <c r="J2549" s="99">
        <v>14784.1305254698</v>
      </c>
      <c r="K2549" s="99">
        <v>25978.143481016199</v>
      </c>
      <c r="L2549" s="99">
        <v>70626.3218173981</v>
      </c>
      <c r="M2549" s="99">
        <v>53642.706368923202</v>
      </c>
      <c r="N2549" s="99">
        <v>17846.849414586999</v>
      </c>
      <c r="O2549" s="99">
        <v>0</v>
      </c>
      <c r="P2549" s="99">
        <v>0</v>
      </c>
      <c r="Q2549" s="99">
        <v>8372.7601352930105</v>
      </c>
      <c r="R2549" s="99">
        <v>0</v>
      </c>
      <c r="S2549" s="99">
        <v>0</v>
      </c>
      <c r="T2549" s="99">
        <v>3379.11501181126</v>
      </c>
      <c r="U2549" s="99">
        <v>41288.493693828597</v>
      </c>
      <c r="V2549" s="99">
        <v>6249903.0598754901</v>
      </c>
      <c r="W2549" s="99">
        <v>754.46678415685903</v>
      </c>
      <c r="X2549" s="99">
        <v>4174136.8077087398</v>
      </c>
      <c r="Y2549" s="99">
        <v>2066740.57945251</v>
      </c>
      <c r="Z2549" s="99">
        <v>172475.59779167199</v>
      </c>
      <c r="AA2549" s="99">
        <v>414382.52324676502</v>
      </c>
      <c r="AB2549" s="99">
        <v>0</v>
      </c>
      <c r="AC2549" s="99">
        <v>5361745.3087158203</v>
      </c>
      <c r="AD2549" s="99">
        <v>8056590.4891967801</v>
      </c>
      <c r="AE2549" s="99">
        <v>3798183.7142639202</v>
      </c>
      <c r="AF2549" s="99">
        <v>2898206.3026123</v>
      </c>
      <c r="AG2549" s="99">
        <v>2698145.0803832998</v>
      </c>
      <c r="AH2549" s="99">
        <v>0</v>
      </c>
      <c r="AI2549" s="99">
        <v>0</v>
      </c>
      <c r="AJ2549" s="99">
        <v>1060068.9155883801</v>
      </c>
      <c r="AK2549" s="99">
        <v>0</v>
      </c>
      <c r="AL2549" s="99">
        <v>0</v>
      </c>
      <c r="AM2549" s="99">
        <v>587823.771095276</v>
      </c>
      <c r="AN2549" s="99">
        <v>13621133.9075928</v>
      </c>
      <c r="AO2549" s="99">
        <v>46111073.224121101</v>
      </c>
      <c r="AP2549" s="99">
        <v>5954.5238418579102</v>
      </c>
      <c r="AQ2549" s="99">
        <v>29069795.9052734</v>
      </c>
      <c r="AR2549" s="99">
        <v>14626593.513549799</v>
      </c>
      <c r="AS2549" s="99">
        <v>1124806.3369445801</v>
      </c>
      <c r="AT2549" s="99">
        <v>2711920.2077331501</v>
      </c>
      <c r="AU2549" s="99">
        <v>0</v>
      </c>
      <c r="AV2549" s="99">
        <v>13430679.5187988</v>
      </c>
      <c r="AW2549" s="99">
        <v>19456840.809814502</v>
      </c>
      <c r="AX2549" s="99">
        <v>28631281.411621101</v>
      </c>
      <c r="AY2549" s="99">
        <v>21227287.957519501</v>
      </c>
      <c r="AZ2549" s="99">
        <v>18161950.605957001</v>
      </c>
      <c r="BA2549" s="99">
        <v>0</v>
      </c>
      <c r="BB2549" s="99">
        <v>0</v>
      </c>
      <c r="BC2549" s="99">
        <v>7413351.60754395</v>
      </c>
      <c r="BD2549" s="99">
        <v>0</v>
      </c>
      <c r="BE2549" s="99">
        <v>0</v>
      </c>
      <c r="BF2549" s="99">
        <v>3818646.2011718801</v>
      </c>
      <c r="BG2549" s="99">
        <v>33357430.091308601</v>
      </c>
      <c r="BH2549" s="99">
        <v>8980439.1318359394</v>
      </c>
      <c r="BI2549" s="99">
        <v>751.87557188421499</v>
      </c>
      <c r="BJ2549" s="99">
        <v>8174217.8339843797</v>
      </c>
      <c r="BK2549" s="99">
        <v>5006226.9107055701</v>
      </c>
      <c r="BL2549" s="99">
        <v>0</v>
      </c>
      <c r="BM2549" s="99">
        <v>0</v>
      </c>
      <c r="BN2549" s="99">
        <v>0</v>
      </c>
      <c r="BO2549" s="99">
        <v>0</v>
      </c>
      <c r="BP2549" s="99">
        <v>0</v>
      </c>
      <c r="BQ2549" s="99">
        <v>0</v>
      </c>
      <c r="BR2549" s="99">
        <v>6919779.6438598596</v>
      </c>
      <c r="BS2549" s="99">
        <v>7070319.0770873995</v>
      </c>
      <c r="BT2549" s="99">
        <v>0</v>
      </c>
      <c r="BU2549" s="99">
        <v>0</v>
      </c>
      <c r="BV2549" s="99">
        <v>3156999.27734375</v>
      </c>
      <c r="BW2549" s="99">
        <v>0</v>
      </c>
      <c r="BX2549" s="99">
        <v>0</v>
      </c>
      <c r="BY2549" s="99">
        <v>0</v>
      </c>
      <c r="BZ2549" s="99">
        <v>0</v>
      </c>
      <c r="CA2549" s="99">
        <v>150305.84009742699</v>
      </c>
      <c r="CB2549" s="99">
        <v>10401739.336792</v>
      </c>
      <c r="CC2549" s="99">
        <v>75025263.623046905</v>
      </c>
      <c r="CD2549" s="99">
        <v>17091467.979492199</v>
      </c>
      <c r="CE2549" s="99">
        <v>3398.7435894906498</v>
      </c>
      <c r="CF2549" s="99">
        <v>581255.86614990199</v>
      </c>
      <c r="CG2549" s="99">
        <v>3790797.1438293499</v>
      </c>
      <c r="CH2549" s="99">
        <v>0</v>
      </c>
      <c r="CI2549" s="99">
        <v>153736.297998428</v>
      </c>
      <c r="CJ2549" s="99">
        <v>10980267.0743408</v>
      </c>
      <c r="CK2549" s="99">
        <v>78810009.3359375</v>
      </c>
      <c r="CL2549" s="99">
        <v>17086010.825927701</v>
      </c>
      <c r="CM2549" s="166">
        <v>194865.5045681</v>
      </c>
      <c r="CN2549" s="166">
        <v>24601056.318115201</v>
      </c>
      <c r="CO2549" s="166">
        <v>112357799.34863301</v>
      </c>
      <c r="CP2549" s="99">
        <v>17086010.825927701</v>
      </c>
      <c r="CQ2549" s="99">
        <v>0</v>
      </c>
      <c r="CR2549" s="99">
        <v>0</v>
      </c>
      <c r="CS2549" s="99">
        <v>0</v>
      </c>
      <c r="CT2549" s="99">
        <v>0</v>
      </c>
      <c r="CU2549" s="98">
        <v>77106.692969223004</v>
      </c>
      <c r="CV2549" s="98">
        <v>15498.952888124</v>
      </c>
      <c r="CW2549" s="98">
        <v>10982995.202941902</v>
      </c>
      <c r="CX2549" s="98">
        <v>78816060.766876251</v>
      </c>
    </row>
    <row r="2550" spans="1:102" x14ac:dyDescent="0.2">
      <c r="A2550" s="98" t="s">
        <v>201</v>
      </c>
      <c r="B2550" s="100">
        <v>38596</v>
      </c>
      <c r="C2550" s="99">
        <v>103627.02350711801</v>
      </c>
      <c r="D2550" s="99">
        <v>9.8607038749614695</v>
      </c>
      <c r="E2550" s="99">
        <v>48119.9399604797</v>
      </c>
      <c r="F2550" s="99">
        <v>29015.072103738799</v>
      </c>
      <c r="G2550" s="99">
        <v>1017.27727343142</v>
      </c>
      <c r="H2550" s="99">
        <v>2401.8681390583502</v>
      </c>
      <c r="I2550" s="99">
        <v>0</v>
      </c>
      <c r="J2550" s="99">
        <v>18489.400079011899</v>
      </c>
      <c r="K2550" s="99">
        <v>23263.392849445299</v>
      </c>
      <c r="L2550" s="99">
        <v>73040.591873168902</v>
      </c>
      <c r="M2550" s="99">
        <v>54222.974320888497</v>
      </c>
      <c r="N2550" s="99">
        <v>18045.183269023899</v>
      </c>
      <c r="O2550" s="99">
        <v>0</v>
      </c>
      <c r="P2550" s="99">
        <v>0</v>
      </c>
      <c r="Q2550" s="99">
        <v>8395.9909473657608</v>
      </c>
      <c r="R2550" s="99">
        <v>0</v>
      </c>
      <c r="S2550" s="99">
        <v>0</v>
      </c>
      <c r="T2550" s="99">
        <v>3405.1363984644399</v>
      </c>
      <c r="U2550" s="99">
        <v>41402.460190296202</v>
      </c>
      <c r="V2550" s="99">
        <v>6378865.2255859403</v>
      </c>
      <c r="W2550" s="99">
        <v>1238.6317206323099</v>
      </c>
      <c r="X2550" s="99">
        <v>4084317.0860290499</v>
      </c>
      <c r="Y2550" s="99">
        <v>2049155.0352020301</v>
      </c>
      <c r="Z2550" s="99">
        <v>207920.82972335801</v>
      </c>
      <c r="AA2550" s="99">
        <v>377245.731639862</v>
      </c>
      <c r="AB2550" s="99">
        <v>0</v>
      </c>
      <c r="AC2550" s="99">
        <v>6293517.1238403302</v>
      </c>
      <c r="AD2550" s="99">
        <v>6750342.3736572303</v>
      </c>
      <c r="AE2550" s="99">
        <v>3815016.1858825702</v>
      </c>
      <c r="AF2550" s="99">
        <v>2927784.0105896001</v>
      </c>
      <c r="AG2550" s="99">
        <v>2696435.8003234901</v>
      </c>
      <c r="AH2550" s="99">
        <v>0</v>
      </c>
      <c r="AI2550" s="99">
        <v>0</v>
      </c>
      <c r="AJ2550" s="99">
        <v>1050067.4846954299</v>
      </c>
      <c r="AK2550" s="99">
        <v>0</v>
      </c>
      <c r="AL2550" s="99">
        <v>0</v>
      </c>
      <c r="AM2550" s="99">
        <v>580765.21749877895</v>
      </c>
      <c r="AN2550" s="99">
        <v>12984582.1169434</v>
      </c>
      <c r="AO2550" s="99">
        <v>47798136.8525391</v>
      </c>
      <c r="AP2550" s="99">
        <v>10073.529437065101</v>
      </c>
      <c r="AQ2550" s="99">
        <v>29094256.4619141</v>
      </c>
      <c r="AR2550" s="99">
        <v>14619371.767089801</v>
      </c>
      <c r="AS2550" s="99">
        <v>1360034.0101928699</v>
      </c>
      <c r="AT2550" s="99">
        <v>2504103.1423339802</v>
      </c>
      <c r="AU2550" s="99">
        <v>0</v>
      </c>
      <c r="AV2550" s="99">
        <v>16642563.5319824</v>
      </c>
      <c r="AW2550" s="99">
        <v>16458466.6162109</v>
      </c>
      <c r="AX2550" s="99">
        <v>29405677.011230499</v>
      </c>
      <c r="AY2550" s="99">
        <v>21896823.825439502</v>
      </c>
      <c r="AZ2550" s="99">
        <v>18396528.092529301</v>
      </c>
      <c r="BA2550" s="99">
        <v>0</v>
      </c>
      <c r="BB2550" s="99">
        <v>0</v>
      </c>
      <c r="BC2550" s="99">
        <v>7541089.1295165997</v>
      </c>
      <c r="BD2550" s="99">
        <v>0</v>
      </c>
      <c r="BE2550" s="99">
        <v>0</v>
      </c>
      <c r="BF2550" s="99">
        <v>3843033.7622985798</v>
      </c>
      <c r="BG2550" s="99">
        <v>33788639.3681641</v>
      </c>
      <c r="BH2550" s="99">
        <v>9521939.8681640606</v>
      </c>
      <c r="BI2550" s="99">
        <v>1310.4266773015299</v>
      </c>
      <c r="BJ2550" s="99">
        <v>8169943.8208618201</v>
      </c>
      <c r="BK2550" s="99">
        <v>5046865.2990112295</v>
      </c>
      <c r="BL2550" s="99">
        <v>0</v>
      </c>
      <c r="BM2550" s="99">
        <v>0</v>
      </c>
      <c r="BN2550" s="99">
        <v>0</v>
      </c>
      <c r="BO2550" s="99">
        <v>0</v>
      </c>
      <c r="BP2550" s="99">
        <v>0</v>
      </c>
      <c r="BQ2550" s="99">
        <v>0</v>
      </c>
      <c r="BR2550" s="99">
        <v>7123061.0609130897</v>
      </c>
      <c r="BS2550" s="99">
        <v>7216850.8914184598</v>
      </c>
      <c r="BT2550" s="99">
        <v>0</v>
      </c>
      <c r="BU2550" s="99">
        <v>0</v>
      </c>
      <c r="BV2550" s="99">
        <v>3240307.35437012</v>
      </c>
      <c r="BW2550" s="99">
        <v>0</v>
      </c>
      <c r="BX2550" s="99">
        <v>0</v>
      </c>
      <c r="BY2550" s="99">
        <v>0</v>
      </c>
      <c r="BZ2550" s="99">
        <v>0</v>
      </c>
      <c r="CA2550" s="99">
        <v>151389.99449920701</v>
      </c>
      <c r="CB2550" s="99">
        <v>10469904.8665771</v>
      </c>
      <c r="CC2550" s="99">
        <v>76951967.677734405</v>
      </c>
      <c r="CD2550" s="99">
        <v>17808097.032470699</v>
      </c>
      <c r="CE2550" s="99">
        <v>3371.4072546958901</v>
      </c>
      <c r="CF2550" s="99">
        <v>581721.67984008801</v>
      </c>
      <c r="CG2550" s="99">
        <v>3849270.9261779799</v>
      </c>
      <c r="CH2550" s="99">
        <v>0</v>
      </c>
      <c r="CI2550" s="99">
        <v>154692.020689011</v>
      </c>
      <c r="CJ2550" s="99">
        <v>11048490.1295166</v>
      </c>
      <c r="CK2550" s="99">
        <v>80799478.800781295</v>
      </c>
      <c r="CL2550" s="99">
        <v>17828167.126953099</v>
      </c>
      <c r="CM2550" s="166">
        <v>196113.86587715099</v>
      </c>
      <c r="CN2550" s="166">
        <v>23997447.885497998</v>
      </c>
      <c r="CO2550" s="166">
        <v>114592450.384766</v>
      </c>
      <c r="CP2550" s="99">
        <v>17828167.126953099</v>
      </c>
      <c r="CQ2550" s="99">
        <v>0</v>
      </c>
      <c r="CR2550" s="99">
        <v>0</v>
      </c>
      <c r="CS2550" s="99">
        <v>0</v>
      </c>
      <c r="CT2550" s="99">
        <v>0</v>
      </c>
      <c r="CU2550" s="98">
        <v>74333.478165060005</v>
      </c>
      <c r="CV2550" s="98">
        <v>19356.225716588</v>
      </c>
      <c r="CW2550" s="98">
        <v>11051626.546417188</v>
      </c>
      <c r="CX2550" s="98">
        <v>80801238.603912383</v>
      </c>
    </row>
    <row r="2551" spans="1:102" x14ac:dyDescent="0.2">
      <c r="A2551" s="98" t="s">
        <v>201</v>
      </c>
      <c r="B2551" s="100">
        <v>38687</v>
      </c>
      <c r="C2551" s="99">
        <v>105631.926629066</v>
      </c>
      <c r="D2551" s="99">
        <v>13.4715107409284</v>
      </c>
      <c r="E2551" s="99">
        <v>47199.0191373825</v>
      </c>
      <c r="F2551" s="99">
        <v>29123.345994949301</v>
      </c>
      <c r="G2551" s="99">
        <v>1170.0138485878699</v>
      </c>
      <c r="H2551" s="99">
        <v>2169.3450969457599</v>
      </c>
      <c r="I2551" s="99">
        <v>0</v>
      </c>
      <c r="J2551" s="99">
        <v>22567.176144123099</v>
      </c>
      <c r="K2551" s="99">
        <v>20058.895308971401</v>
      </c>
      <c r="L2551" s="99">
        <v>71677.0486392975</v>
      </c>
      <c r="M2551" s="99">
        <v>54541.178733348803</v>
      </c>
      <c r="N2551" s="99">
        <v>18241.098681926698</v>
      </c>
      <c r="O2551" s="99">
        <v>0</v>
      </c>
      <c r="P2551" s="99">
        <v>0</v>
      </c>
      <c r="Q2551" s="99">
        <v>8422.73849403858</v>
      </c>
      <c r="R2551" s="99">
        <v>0</v>
      </c>
      <c r="S2551" s="99">
        <v>0</v>
      </c>
      <c r="T2551" s="99">
        <v>3317.1624737381899</v>
      </c>
      <c r="U2551" s="99">
        <v>42817.424131870299</v>
      </c>
      <c r="V2551" s="99">
        <v>6514183.3544921903</v>
      </c>
      <c r="W2551" s="99">
        <v>1485.8948553502601</v>
      </c>
      <c r="X2551" s="99">
        <v>3979288.4621887198</v>
      </c>
      <c r="Y2551" s="99">
        <v>2035843.57310486</v>
      </c>
      <c r="Z2551" s="99">
        <v>247997.612054825</v>
      </c>
      <c r="AA2551" s="99">
        <v>322827.883045197</v>
      </c>
      <c r="AB2551" s="99">
        <v>0</v>
      </c>
      <c r="AC2551" s="99">
        <v>7896058.1749877902</v>
      </c>
      <c r="AD2551" s="99">
        <v>5704302.1559448196</v>
      </c>
      <c r="AE2551" s="99">
        <v>3644462.97573853</v>
      </c>
      <c r="AF2551" s="99">
        <v>2947331.2677307101</v>
      </c>
      <c r="AG2551" s="99">
        <v>2713844.4618530301</v>
      </c>
      <c r="AH2551" s="99">
        <v>0</v>
      </c>
      <c r="AI2551" s="99">
        <v>0</v>
      </c>
      <c r="AJ2551" s="99">
        <v>1057711.4612731901</v>
      </c>
      <c r="AK2551" s="99">
        <v>0</v>
      </c>
      <c r="AL2551" s="99">
        <v>0</v>
      </c>
      <c r="AM2551" s="99">
        <v>561782.84859466599</v>
      </c>
      <c r="AN2551" s="99">
        <v>13561154.706176801</v>
      </c>
      <c r="AO2551" s="99">
        <v>49363815.035156302</v>
      </c>
      <c r="AP2551" s="99">
        <v>12310.2117513418</v>
      </c>
      <c r="AQ2551" s="99">
        <v>28763286.9758301</v>
      </c>
      <c r="AR2551" s="99">
        <v>15020553.6690674</v>
      </c>
      <c r="AS2551" s="99">
        <v>1654009.78302002</v>
      </c>
      <c r="AT2551" s="99">
        <v>2169418.5112304701</v>
      </c>
      <c r="AU2551" s="99">
        <v>0</v>
      </c>
      <c r="AV2551" s="99">
        <v>22153486.2192383</v>
      </c>
      <c r="AW2551" s="99">
        <v>14135566.1518555</v>
      </c>
      <c r="AX2551" s="99">
        <v>28557589.3520508</v>
      </c>
      <c r="AY2551" s="99">
        <v>22462732.042236298</v>
      </c>
      <c r="AZ2551" s="99">
        <v>18702874.0146484</v>
      </c>
      <c r="BA2551" s="99">
        <v>0</v>
      </c>
      <c r="BB2551" s="99">
        <v>0</v>
      </c>
      <c r="BC2551" s="99">
        <v>7724762.3451538105</v>
      </c>
      <c r="BD2551" s="99">
        <v>0</v>
      </c>
      <c r="BE2551" s="99">
        <v>0</v>
      </c>
      <c r="BF2551" s="99">
        <v>3773143.5671081501</v>
      </c>
      <c r="BG2551" s="99">
        <v>35702942.586425804</v>
      </c>
      <c r="BH2551" s="99">
        <v>9957620.4595947303</v>
      </c>
      <c r="BI2551" s="99">
        <v>2191.1867573857298</v>
      </c>
      <c r="BJ2551" s="99">
        <v>8086316.7334594699</v>
      </c>
      <c r="BK2551" s="99">
        <v>5090525.1040649395</v>
      </c>
      <c r="BL2551" s="99">
        <v>0</v>
      </c>
      <c r="BM2551" s="99">
        <v>0</v>
      </c>
      <c r="BN2551" s="99">
        <v>0</v>
      </c>
      <c r="BO2551" s="99">
        <v>0</v>
      </c>
      <c r="BP2551" s="99">
        <v>0</v>
      </c>
      <c r="BQ2551" s="99">
        <v>0</v>
      </c>
      <c r="BR2551" s="99">
        <v>7257700.0400390597</v>
      </c>
      <c r="BS2551" s="99">
        <v>7349757.6411743201</v>
      </c>
      <c r="BT2551" s="99">
        <v>0</v>
      </c>
      <c r="BU2551" s="99">
        <v>0</v>
      </c>
      <c r="BV2551" s="99">
        <v>3354044.2131347698</v>
      </c>
      <c r="BW2551" s="99">
        <v>0</v>
      </c>
      <c r="BX2551" s="99">
        <v>0</v>
      </c>
      <c r="BY2551" s="99">
        <v>0</v>
      </c>
      <c r="BZ2551" s="99">
        <v>0</v>
      </c>
      <c r="CA2551" s="99">
        <v>152759.76145362901</v>
      </c>
      <c r="CB2551" s="99">
        <v>10486635.704345699</v>
      </c>
      <c r="CC2551" s="99">
        <v>78146118.452148393</v>
      </c>
      <c r="CD2551" s="99">
        <v>18023578.9304199</v>
      </c>
      <c r="CE2551" s="99">
        <v>3345.43236598372</v>
      </c>
      <c r="CF2551" s="99">
        <v>579385.78247070301</v>
      </c>
      <c r="CG2551" s="99">
        <v>3894797.0019531301</v>
      </c>
      <c r="CH2551" s="99">
        <v>0</v>
      </c>
      <c r="CI2551" s="99">
        <v>156140.136470795</v>
      </c>
      <c r="CJ2551" s="99">
        <v>11068961.8947754</v>
      </c>
      <c r="CK2551" s="99">
        <v>82048219.752929702</v>
      </c>
      <c r="CL2551" s="99">
        <v>18023917.868896499</v>
      </c>
      <c r="CM2551" s="166">
        <v>198655.983957291</v>
      </c>
      <c r="CN2551" s="166">
        <v>24721365.435546901</v>
      </c>
      <c r="CO2551" s="166">
        <v>117601461.555664</v>
      </c>
      <c r="CP2551" s="99">
        <v>18023917.868896499</v>
      </c>
      <c r="CQ2551" s="99">
        <v>0</v>
      </c>
      <c r="CR2551" s="99">
        <v>0</v>
      </c>
      <c r="CS2551" s="99">
        <v>0</v>
      </c>
      <c r="CT2551" s="99">
        <v>0</v>
      </c>
      <c r="CU2551" s="98">
        <v>69242.243517937997</v>
      </c>
      <c r="CV2551" s="98">
        <v>23536.939588518999</v>
      </c>
      <c r="CW2551" s="98">
        <v>11066021.486816403</v>
      </c>
      <c r="CX2551" s="98">
        <v>82040915.454101518</v>
      </c>
    </row>
    <row r="2552" spans="1:102" x14ac:dyDescent="0.2">
      <c r="A2552" s="98" t="s">
        <v>201</v>
      </c>
      <c r="B2552" s="100">
        <v>38777</v>
      </c>
      <c r="C2552" s="99">
        <v>108535.432951927</v>
      </c>
      <c r="D2552" s="99">
        <v>11.9975773229962</v>
      </c>
      <c r="E2552" s="99">
        <v>45897.986014843002</v>
      </c>
      <c r="F2552" s="99">
        <v>28488.285482883501</v>
      </c>
      <c r="G2552" s="99">
        <v>1330.0512359440299</v>
      </c>
      <c r="H2552" s="99">
        <v>2039.0292276591099</v>
      </c>
      <c r="I2552" s="99">
        <v>0</v>
      </c>
      <c r="J2552" s="99">
        <v>26243.529528141</v>
      </c>
      <c r="K2552" s="99">
        <v>17478.925235032999</v>
      </c>
      <c r="L2552" s="99">
        <v>39716.497450351701</v>
      </c>
      <c r="M2552" s="99">
        <v>56544.861290454901</v>
      </c>
      <c r="N2552" s="99">
        <v>18438.335572958</v>
      </c>
      <c r="O2552" s="99">
        <v>41138.6040558815</v>
      </c>
      <c r="P2552" s="99">
        <v>0</v>
      </c>
      <c r="Q2552" s="99">
        <v>8452.5985939502698</v>
      </c>
      <c r="R2552" s="99">
        <v>2037.20565696061</v>
      </c>
      <c r="S2552" s="99">
        <v>0</v>
      </c>
      <c r="T2552" s="99">
        <v>1430.9422550946499</v>
      </c>
      <c r="U2552" s="99">
        <v>43733.883338928201</v>
      </c>
      <c r="V2552" s="99">
        <v>6719374.8545532199</v>
      </c>
      <c r="W2552" s="99">
        <v>1136.9750417769001</v>
      </c>
      <c r="X2552" s="99">
        <v>3895181.3568115202</v>
      </c>
      <c r="Y2552" s="99">
        <v>2009580.70843506</v>
      </c>
      <c r="Z2552" s="99">
        <v>282254.17598342901</v>
      </c>
      <c r="AA2552" s="99">
        <v>313091.34661102301</v>
      </c>
      <c r="AB2552" s="99">
        <v>0</v>
      </c>
      <c r="AC2552" s="99">
        <v>9117796.16259766</v>
      </c>
      <c r="AD2552" s="99">
        <v>4775344.1983032199</v>
      </c>
      <c r="AE2552" s="99">
        <v>1803699.33882141</v>
      </c>
      <c r="AF2552" s="99">
        <v>3078861.5347595201</v>
      </c>
      <c r="AG2552" s="99">
        <v>2729401.2394103999</v>
      </c>
      <c r="AH2552" s="99">
        <v>1972268.2197570801</v>
      </c>
      <c r="AI2552" s="99">
        <v>0</v>
      </c>
      <c r="AJ2552" s="99">
        <v>1067695.02909851</v>
      </c>
      <c r="AK2552" s="99">
        <v>351236.244556427</v>
      </c>
      <c r="AL2552" s="99">
        <v>0</v>
      </c>
      <c r="AM2552" s="99">
        <v>246567.21628379801</v>
      </c>
      <c r="AN2552" s="99">
        <v>13898355.049072299</v>
      </c>
      <c r="AO2552" s="99">
        <v>51475467.826171897</v>
      </c>
      <c r="AP2552" s="99">
        <v>9883.1193702220899</v>
      </c>
      <c r="AQ2552" s="99">
        <v>28230028.993408199</v>
      </c>
      <c r="AR2552" s="99">
        <v>14782504.4660645</v>
      </c>
      <c r="AS2552" s="99">
        <v>1930968.47714233</v>
      </c>
      <c r="AT2552" s="99">
        <v>2140188.1528930701</v>
      </c>
      <c r="AU2552" s="99">
        <v>0</v>
      </c>
      <c r="AV2552" s="99">
        <v>25626940.198486298</v>
      </c>
      <c r="AW2552" s="99">
        <v>11901314.510376001</v>
      </c>
      <c r="AX2552" s="99">
        <v>14758127.4090576</v>
      </c>
      <c r="AY2552" s="99">
        <v>23345623.666503899</v>
      </c>
      <c r="AZ2552" s="99">
        <v>19027735.990966801</v>
      </c>
      <c r="BA2552" s="99">
        <v>14795126.2370605</v>
      </c>
      <c r="BB2552" s="99">
        <v>0</v>
      </c>
      <c r="BC2552" s="99">
        <v>7891366.5725097703</v>
      </c>
      <c r="BD2552" s="99">
        <v>2369756.18145752</v>
      </c>
      <c r="BE2552" s="99">
        <v>0</v>
      </c>
      <c r="BF2552" s="99">
        <v>1708386.2731018099</v>
      </c>
      <c r="BG2552" s="99">
        <v>37167751.578125</v>
      </c>
      <c r="BH2552" s="99">
        <v>12887440.5117188</v>
      </c>
      <c r="BI2552" s="99">
        <v>1470.0168258398801</v>
      </c>
      <c r="BJ2552" s="99">
        <v>9183183.6901855506</v>
      </c>
      <c r="BK2552" s="99">
        <v>5401069.3589477502</v>
      </c>
      <c r="BL2552" s="99">
        <v>0</v>
      </c>
      <c r="BM2552" s="99">
        <v>173328.19923782299</v>
      </c>
      <c r="BN2552" s="99">
        <v>0</v>
      </c>
      <c r="BO2552" s="99">
        <v>0</v>
      </c>
      <c r="BP2552" s="99">
        <v>0</v>
      </c>
      <c r="BQ2552" s="99">
        <v>0</v>
      </c>
      <c r="BR2552" s="99">
        <v>7985107.5252075205</v>
      </c>
      <c r="BS2552" s="99">
        <v>7658783.0075073196</v>
      </c>
      <c r="BT2552" s="99">
        <v>2877326.1468505901</v>
      </c>
      <c r="BU2552" s="99">
        <v>0</v>
      </c>
      <c r="BV2552" s="99">
        <v>3499195.8923034701</v>
      </c>
      <c r="BW2552" s="99">
        <v>281125.27046203602</v>
      </c>
      <c r="BX2552" s="99">
        <v>0</v>
      </c>
      <c r="BY2552" s="99">
        <v>0</v>
      </c>
      <c r="BZ2552" s="99">
        <v>0</v>
      </c>
      <c r="CA2552" s="99">
        <v>154538.026344299</v>
      </c>
      <c r="CB2552" s="99">
        <v>10590877.553222699</v>
      </c>
      <c r="CC2552" s="99">
        <v>79556607.522460893</v>
      </c>
      <c r="CD2552" s="99">
        <v>22057767.026611298</v>
      </c>
      <c r="CE2552" s="99">
        <v>3380.1858228445099</v>
      </c>
      <c r="CF2552" s="99">
        <v>591962.593566895</v>
      </c>
      <c r="CG2552" s="99">
        <v>4028273.1546935998</v>
      </c>
      <c r="CH2552" s="99">
        <v>0</v>
      </c>
      <c r="CI2552" s="99">
        <v>157918.31319618199</v>
      </c>
      <c r="CJ2552" s="99">
        <v>11182830.924804701</v>
      </c>
      <c r="CK2552" s="99">
        <v>83580591.951171905</v>
      </c>
      <c r="CL2552" s="99">
        <v>22339254.7038574</v>
      </c>
      <c r="CM2552" s="166">
        <v>201419.833892822</v>
      </c>
      <c r="CN2552" s="166">
        <v>25101535.1955566</v>
      </c>
      <c r="CO2552" s="166">
        <v>120927974.81347699</v>
      </c>
      <c r="CP2552" s="99">
        <v>22339254.7038574</v>
      </c>
      <c r="CQ2552" s="99">
        <v>0</v>
      </c>
      <c r="CR2552" s="99">
        <v>0</v>
      </c>
      <c r="CS2552" s="99">
        <v>0</v>
      </c>
      <c r="CT2552" s="99">
        <v>0</v>
      </c>
      <c r="CU2552" s="98">
        <v>65276.659262483001</v>
      </c>
      <c r="CV2552" s="98">
        <v>27379.162747848</v>
      </c>
      <c r="CW2552" s="98">
        <v>11182840.146789594</v>
      </c>
      <c r="CX2552" s="98">
        <v>83584880.677154496</v>
      </c>
    </row>
    <row r="2553" spans="1:102" x14ac:dyDescent="0.2">
      <c r="A2553" s="98" t="s">
        <v>201</v>
      </c>
      <c r="B2553" s="100">
        <v>38869</v>
      </c>
      <c r="C2553" s="99">
        <v>111943.354129791</v>
      </c>
      <c r="D2553" s="99">
        <v>13.631833289982801</v>
      </c>
      <c r="E2553" s="99">
        <v>45558.852993965098</v>
      </c>
      <c r="F2553" s="99">
        <v>29003.4541122913</v>
      </c>
      <c r="G2553" s="99">
        <v>1511.8159458637199</v>
      </c>
      <c r="H2553" s="99">
        <v>1872.1724005490501</v>
      </c>
      <c r="I2553" s="99">
        <v>0</v>
      </c>
      <c r="J2553" s="99">
        <v>29575.662904501001</v>
      </c>
      <c r="K2553" s="99">
        <v>15120.447017312001</v>
      </c>
      <c r="L2553" s="99">
        <v>37961.014853954301</v>
      </c>
      <c r="M2553" s="99">
        <v>57129.254170894601</v>
      </c>
      <c r="N2553" s="99">
        <v>18704.145776748701</v>
      </c>
      <c r="O2553" s="99">
        <v>43824.9183769226</v>
      </c>
      <c r="P2553" s="99">
        <v>0</v>
      </c>
      <c r="Q2553" s="99">
        <v>8432.7895734310205</v>
      </c>
      <c r="R2553" s="99">
        <v>2190.4534840881802</v>
      </c>
      <c r="S2553" s="99">
        <v>0</v>
      </c>
      <c r="T2553" s="99">
        <v>1327.3994211852601</v>
      </c>
      <c r="U2553" s="99">
        <v>44680.391840934797</v>
      </c>
      <c r="V2553" s="99">
        <v>6940604.1641845703</v>
      </c>
      <c r="W2553" s="99">
        <v>1337.4554339051199</v>
      </c>
      <c r="X2553" s="99">
        <v>3801174.76849365</v>
      </c>
      <c r="Y2553" s="99">
        <v>2021165.2242584201</v>
      </c>
      <c r="Z2553" s="99">
        <v>316082.53340530401</v>
      </c>
      <c r="AA2553" s="99">
        <v>275815.96181869501</v>
      </c>
      <c r="AB2553" s="99">
        <v>0</v>
      </c>
      <c r="AC2553" s="99">
        <v>10237051.8162842</v>
      </c>
      <c r="AD2553" s="99">
        <v>3899684.3938293499</v>
      </c>
      <c r="AE2553" s="99">
        <v>1711619.9668121301</v>
      </c>
      <c r="AF2553" s="99">
        <v>3109735.1620178199</v>
      </c>
      <c r="AG2553" s="99">
        <v>2754200.1524047898</v>
      </c>
      <c r="AH2553" s="99">
        <v>2084142.2856903099</v>
      </c>
      <c r="AI2553" s="99">
        <v>0</v>
      </c>
      <c r="AJ2553" s="99">
        <v>1060278.16773987</v>
      </c>
      <c r="AK2553" s="99">
        <v>370853.37207412702</v>
      </c>
      <c r="AL2553" s="99">
        <v>0</v>
      </c>
      <c r="AM2553" s="99">
        <v>220929.706964493</v>
      </c>
      <c r="AN2553" s="99">
        <v>14204310.2041016</v>
      </c>
      <c r="AO2553" s="99">
        <v>53784009.860839799</v>
      </c>
      <c r="AP2553" s="99">
        <v>11021.2358756065</v>
      </c>
      <c r="AQ2553" s="99">
        <v>27888991.376220699</v>
      </c>
      <c r="AR2553" s="99">
        <v>14948947.0224609</v>
      </c>
      <c r="AS2553" s="99">
        <v>2165604.3526306199</v>
      </c>
      <c r="AT2553" s="99">
        <v>1897705.2086944601</v>
      </c>
      <c r="AU2553" s="99">
        <v>0</v>
      </c>
      <c r="AV2553" s="99">
        <v>28446273.8278809</v>
      </c>
      <c r="AW2553" s="99">
        <v>9790097.1468505897</v>
      </c>
      <c r="AX2553" s="99">
        <v>14092171.3033447</v>
      </c>
      <c r="AY2553" s="99">
        <v>24016825.4223633</v>
      </c>
      <c r="AZ2553" s="99">
        <v>19373107.825927701</v>
      </c>
      <c r="BA2553" s="99">
        <v>15787372.5777588</v>
      </c>
      <c r="BB2553" s="99">
        <v>0</v>
      </c>
      <c r="BC2553" s="99">
        <v>7961430.6458740197</v>
      </c>
      <c r="BD2553" s="99">
        <v>2524181.7476501502</v>
      </c>
      <c r="BE2553" s="99">
        <v>0</v>
      </c>
      <c r="BF2553" s="99">
        <v>1535613.1271820101</v>
      </c>
      <c r="BG2553" s="99">
        <v>38509820.166503899</v>
      </c>
      <c r="BH2553" s="99">
        <v>13504602.8249512</v>
      </c>
      <c r="BI2553" s="99">
        <v>1492.2988500148099</v>
      </c>
      <c r="BJ2553" s="99">
        <v>9021834.4544677697</v>
      </c>
      <c r="BK2553" s="99">
        <v>5403157.1749267597</v>
      </c>
      <c r="BL2553" s="99">
        <v>0</v>
      </c>
      <c r="BM2553" s="99">
        <v>164320.653446198</v>
      </c>
      <c r="BN2553" s="99">
        <v>0</v>
      </c>
      <c r="BO2553" s="99">
        <v>0</v>
      </c>
      <c r="BP2553" s="99">
        <v>0</v>
      </c>
      <c r="BQ2553" s="99">
        <v>0</v>
      </c>
      <c r="BR2553" s="99">
        <v>8120379.0718383798</v>
      </c>
      <c r="BS2553" s="99">
        <v>7787919.2335815402</v>
      </c>
      <c r="BT2553" s="99">
        <v>3079539.9922485398</v>
      </c>
      <c r="BU2553" s="99">
        <v>0</v>
      </c>
      <c r="BV2553" s="99">
        <v>3513035.5669860798</v>
      </c>
      <c r="BW2553" s="99">
        <v>296272.55744552601</v>
      </c>
      <c r="BX2553" s="99">
        <v>0</v>
      </c>
      <c r="BY2553" s="99">
        <v>0</v>
      </c>
      <c r="BZ2553" s="99">
        <v>0</v>
      </c>
      <c r="CA2553" s="99">
        <v>157837.01684188799</v>
      </c>
      <c r="CB2553" s="99">
        <v>10750810.1728516</v>
      </c>
      <c r="CC2553" s="99">
        <v>81596431.6328125</v>
      </c>
      <c r="CD2553" s="99">
        <v>22481853.5703125</v>
      </c>
      <c r="CE2553" s="99">
        <v>3414.3766696453099</v>
      </c>
      <c r="CF2553" s="99">
        <v>597467.50112915004</v>
      </c>
      <c r="CG2553" s="99">
        <v>4103848.3775939899</v>
      </c>
      <c r="CH2553" s="99">
        <v>0</v>
      </c>
      <c r="CI2553" s="99">
        <v>161283.71035575899</v>
      </c>
      <c r="CJ2553" s="99">
        <v>11345127.6552734</v>
      </c>
      <c r="CK2553" s="99">
        <v>85691912.828125</v>
      </c>
      <c r="CL2553" s="99">
        <v>22780088.448730499</v>
      </c>
      <c r="CM2553" s="166">
        <v>205745.15537071199</v>
      </c>
      <c r="CN2553" s="166">
        <v>25568995.871337902</v>
      </c>
      <c r="CO2553" s="166">
        <v>124250320.63574199</v>
      </c>
      <c r="CP2553" s="99">
        <v>22780088.448730499</v>
      </c>
      <c r="CQ2553" s="99">
        <v>0</v>
      </c>
      <c r="CR2553" s="99">
        <v>0</v>
      </c>
      <c r="CS2553" s="99">
        <v>0</v>
      </c>
      <c r="CT2553" s="99">
        <v>0</v>
      </c>
      <c r="CU2553" s="98">
        <v>62506.466573445003</v>
      </c>
      <c r="CV2553" s="98">
        <v>30895.404642237001</v>
      </c>
      <c r="CW2553" s="98">
        <v>11348277.67398075</v>
      </c>
      <c r="CX2553" s="98">
        <v>85700280.010406494</v>
      </c>
    </row>
    <row r="2554" spans="1:102" x14ac:dyDescent="0.2">
      <c r="A2554" s="98" t="s">
        <v>201</v>
      </c>
      <c r="B2554" s="100">
        <v>38961</v>
      </c>
      <c r="C2554" s="99">
        <v>114877.11400795</v>
      </c>
      <c r="D2554" s="99">
        <v>13.7712085639359</v>
      </c>
      <c r="E2554" s="99">
        <v>44478.325239658399</v>
      </c>
      <c r="F2554" s="99">
        <v>28522.654783725699</v>
      </c>
      <c r="G2554" s="99">
        <v>1724.4867548048501</v>
      </c>
      <c r="H2554" s="99">
        <v>1745.63799442351</v>
      </c>
      <c r="I2554" s="99">
        <v>0</v>
      </c>
      <c r="J2554" s="99">
        <v>32726.2749092579</v>
      </c>
      <c r="K2554" s="99">
        <v>12983.6847653389</v>
      </c>
      <c r="L2554" s="99">
        <v>36173.885905265801</v>
      </c>
      <c r="M2554" s="99">
        <v>57514.977568149603</v>
      </c>
      <c r="N2554" s="99">
        <v>18761.3132748604</v>
      </c>
      <c r="O2554" s="99">
        <v>45096.273730278001</v>
      </c>
      <c r="P2554" s="99">
        <v>0</v>
      </c>
      <c r="Q2554" s="99">
        <v>8408.7676591873205</v>
      </c>
      <c r="R2554" s="99">
        <v>2274.69810879231</v>
      </c>
      <c r="S2554" s="99">
        <v>0</v>
      </c>
      <c r="T2554" s="99">
        <v>1230.6411152929099</v>
      </c>
      <c r="U2554" s="99">
        <v>45400.510503292098</v>
      </c>
      <c r="V2554" s="99">
        <v>7076633.73864746</v>
      </c>
      <c r="W2554" s="99">
        <v>1275.8170693218699</v>
      </c>
      <c r="X2554" s="99">
        <v>3661450.2235412602</v>
      </c>
      <c r="Y2554" s="99">
        <v>1950786.6282806401</v>
      </c>
      <c r="Z2554" s="99">
        <v>355152.245105743</v>
      </c>
      <c r="AA2554" s="99">
        <v>242646.392448425</v>
      </c>
      <c r="AB2554" s="99">
        <v>0</v>
      </c>
      <c r="AC2554" s="99">
        <v>11482462.342041001</v>
      </c>
      <c r="AD2554" s="99">
        <v>2890164.0027771001</v>
      </c>
      <c r="AE2554" s="99">
        <v>1617481.91207886</v>
      </c>
      <c r="AF2554" s="99">
        <v>3110518.8745422401</v>
      </c>
      <c r="AG2554" s="99">
        <v>2733839.0707092299</v>
      </c>
      <c r="AH2554" s="99">
        <v>2142908.1579895001</v>
      </c>
      <c r="AI2554" s="99">
        <v>0</v>
      </c>
      <c r="AJ2554" s="99">
        <v>1053730.9248046901</v>
      </c>
      <c r="AK2554" s="99">
        <v>385050.58047866798</v>
      </c>
      <c r="AL2554" s="99">
        <v>0</v>
      </c>
      <c r="AM2554" s="99">
        <v>205147.39321136501</v>
      </c>
      <c r="AN2554" s="99">
        <v>14319840.6727295</v>
      </c>
      <c r="AO2554" s="99">
        <v>55235393.522949196</v>
      </c>
      <c r="AP2554" s="99">
        <v>10780.855147600199</v>
      </c>
      <c r="AQ2554" s="99">
        <v>26926411.0554199</v>
      </c>
      <c r="AR2554" s="99">
        <v>14383338.744140601</v>
      </c>
      <c r="AS2554" s="99">
        <v>2439099.98193359</v>
      </c>
      <c r="AT2554" s="99">
        <v>1684153.0211181601</v>
      </c>
      <c r="AU2554" s="99">
        <v>0</v>
      </c>
      <c r="AV2554" s="99">
        <v>32347535.443115201</v>
      </c>
      <c r="AW2554" s="99">
        <v>7398179.00244141</v>
      </c>
      <c r="AX2554" s="99">
        <v>13444933.1162109</v>
      </c>
      <c r="AY2554" s="99">
        <v>24331264.8671875</v>
      </c>
      <c r="AZ2554" s="99">
        <v>19416940.715087902</v>
      </c>
      <c r="BA2554" s="99">
        <v>16443142.9564209</v>
      </c>
      <c r="BB2554" s="99">
        <v>0</v>
      </c>
      <c r="BC2554" s="99">
        <v>7952406.19921875</v>
      </c>
      <c r="BD2554" s="99">
        <v>2622114.5204467801</v>
      </c>
      <c r="BE2554" s="99">
        <v>0</v>
      </c>
      <c r="BF2554" s="99">
        <v>1449548.2859344501</v>
      </c>
      <c r="BG2554" s="99">
        <v>40481745.689453103</v>
      </c>
      <c r="BH2554" s="99">
        <v>13839987.510742201</v>
      </c>
      <c r="BI2554" s="99">
        <v>1456.8698166608799</v>
      </c>
      <c r="BJ2554" s="99">
        <v>8807773.6784668006</v>
      </c>
      <c r="BK2554" s="99">
        <v>5267542.8356323196</v>
      </c>
      <c r="BL2554" s="99">
        <v>0</v>
      </c>
      <c r="BM2554" s="99">
        <v>148757.70764732399</v>
      </c>
      <c r="BN2554" s="99">
        <v>0</v>
      </c>
      <c r="BO2554" s="99">
        <v>0</v>
      </c>
      <c r="BP2554" s="99">
        <v>0</v>
      </c>
      <c r="BQ2554" s="99">
        <v>0</v>
      </c>
      <c r="BR2554" s="99">
        <v>8166382.1661377</v>
      </c>
      <c r="BS2554" s="99">
        <v>7785293.5586547898</v>
      </c>
      <c r="BT2554" s="99">
        <v>3212202.5210571298</v>
      </c>
      <c r="BU2554" s="99">
        <v>0</v>
      </c>
      <c r="BV2554" s="99">
        <v>3554729.4109497098</v>
      </c>
      <c r="BW2554" s="99">
        <v>301426.64270019502</v>
      </c>
      <c r="BX2554" s="99">
        <v>0</v>
      </c>
      <c r="BY2554" s="99">
        <v>0</v>
      </c>
      <c r="BZ2554" s="99">
        <v>0</v>
      </c>
      <c r="CA2554" s="99">
        <v>159039.51256752</v>
      </c>
      <c r="CB2554" s="99">
        <v>10729100.208007799</v>
      </c>
      <c r="CC2554" s="99">
        <v>82148304.863281295</v>
      </c>
      <c r="CD2554" s="99">
        <v>22719539.459716801</v>
      </c>
      <c r="CE2554" s="99">
        <v>3432.0152095854301</v>
      </c>
      <c r="CF2554" s="99">
        <v>598411.80998992897</v>
      </c>
      <c r="CG2554" s="99">
        <v>4145208.5530700702</v>
      </c>
      <c r="CH2554" s="99">
        <v>0</v>
      </c>
      <c r="CI2554" s="99">
        <v>162406.88413810701</v>
      </c>
      <c r="CJ2554" s="99">
        <v>11327055.2105713</v>
      </c>
      <c r="CK2554" s="99">
        <v>86303608.212890595</v>
      </c>
      <c r="CL2554" s="99">
        <v>23027483.424804699</v>
      </c>
      <c r="CM2554" s="166">
        <v>207638.70780181899</v>
      </c>
      <c r="CN2554" s="166">
        <v>25596895.412597701</v>
      </c>
      <c r="CO2554" s="166">
        <v>126594293.753906</v>
      </c>
      <c r="CP2554" s="99">
        <v>23027483.424804699</v>
      </c>
      <c r="CQ2554" s="99">
        <v>0</v>
      </c>
      <c r="CR2554" s="99">
        <v>0</v>
      </c>
      <c r="CS2554" s="99">
        <v>0</v>
      </c>
      <c r="CT2554" s="99">
        <v>0</v>
      </c>
      <c r="CU2554" s="98">
        <v>59263.270751673997</v>
      </c>
      <c r="CV2554" s="98">
        <v>34180.019922220003</v>
      </c>
      <c r="CW2554" s="98">
        <v>11327512.017997729</v>
      </c>
      <c r="CX2554" s="98">
        <v>86293513.416351363</v>
      </c>
    </row>
    <row r="2555" spans="1:102" x14ac:dyDescent="0.2">
      <c r="A2555" s="98" t="s">
        <v>201</v>
      </c>
      <c r="B2555" s="100">
        <v>39052</v>
      </c>
      <c r="C2555" s="99">
        <v>119117.353638649</v>
      </c>
      <c r="D2555" s="99">
        <v>11.6625593529316</v>
      </c>
      <c r="E2555" s="99">
        <v>43837.146490573898</v>
      </c>
      <c r="F2555" s="99">
        <v>28733.897784709901</v>
      </c>
      <c r="G2555" s="99">
        <v>1881.72059512138</v>
      </c>
      <c r="H2555" s="99">
        <v>1607.9169990420301</v>
      </c>
      <c r="I2555" s="99">
        <v>0</v>
      </c>
      <c r="J2555" s="99">
        <v>37199.093255043001</v>
      </c>
      <c r="K2555" s="99">
        <v>9585.7779617309607</v>
      </c>
      <c r="L2555" s="99">
        <v>36734.869205474897</v>
      </c>
      <c r="M2555" s="99">
        <v>58468.325673580199</v>
      </c>
      <c r="N2555" s="99">
        <v>18767.148097038302</v>
      </c>
      <c r="O2555" s="99">
        <v>47380.193609714501</v>
      </c>
      <c r="P2555" s="99">
        <v>0</v>
      </c>
      <c r="Q2555" s="99">
        <v>8450.3579459190405</v>
      </c>
      <c r="R2555" s="99">
        <v>2378.8347126245499</v>
      </c>
      <c r="S2555" s="99">
        <v>0</v>
      </c>
      <c r="T2555" s="99">
        <v>1160.75614510477</v>
      </c>
      <c r="U2555" s="99">
        <v>47233.4040207863</v>
      </c>
      <c r="V2555" s="99">
        <v>7308915.3706054697</v>
      </c>
      <c r="W2555" s="99">
        <v>1006.42690461129</v>
      </c>
      <c r="X2555" s="99">
        <v>3580070.3733215299</v>
      </c>
      <c r="Y2555" s="99">
        <v>1939208.09442139</v>
      </c>
      <c r="Z2555" s="99">
        <v>378758.84063720697</v>
      </c>
      <c r="AA2555" s="99">
        <v>218008.34710502601</v>
      </c>
      <c r="AB2555" s="99">
        <v>0</v>
      </c>
      <c r="AC2555" s="99">
        <v>13039982.346313501</v>
      </c>
      <c r="AD2555" s="99">
        <v>1746743.70812988</v>
      </c>
      <c r="AE2555" s="99">
        <v>1650868.1621704099</v>
      </c>
      <c r="AF2555" s="99">
        <v>3142725.65707397</v>
      </c>
      <c r="AG2555" s="99">
        <v>2717408.73828125</v>
      </c>
      <c r="AH2555" s="99">
        <v>2271312.5152893099</v>
      </c>
      <c r="AI2555" s="99">
        <v>0</v>
      </c>
      <c r="AJ2555" s="99">
        <v>1085388.15228271</v>
      </c>
      <c r="AK2555" s="99">
        <v>405910.70839691203</v>
      </c>
      <c r="AL2555" s="99">
        <v>0</v>
      </c>
      <c r="AM2555" s="99">
        <v>188772.39167594901</v>
      </c>
      <c r="AN2555" s="99">
        <v>14961996.3487549</v>
      </c>
      <c r="AO2555" s="99">
        <v>57884935.351074196</v>
      </c>
      <c r="AP2555" s="99">
        <v>8755.7403441667593</v>
      </c>
      <c r="AQ2555" s="99">
        <v>26472683.629638702</v>
      </c>
      <c r="AR2555" s="99">
        <v>14426087.0625</v>
      </c>
      <c r="AS2555" s="99">
        <v>2624611.0208435101</v>
      </c>
      <c r="AT2555" s="99">
        <v>1527129.60481262</v>
      </c>
      <c r="AU2555" s="99">
        <v>0</v>
      </c>
      <c r="AV2555" s="99">
        <v>37894480.745605499</v>
      </c>
      <c r="AW2555" s="99">
        <v>4483224.62536621</v>
      </c>
      <c r="AX2555" s="99">
        <v>13985622.361572299</v>
      </c>
      <c r="AY2555" s="99">
        <v>24897268.018798798</v>
      </c>
      <c r="AZ2555" s="99">
        <v>19420398.4135742</v>
      </c>
      <c r="BA2555" s="99">
        <v>17633452.1005859</v>
      </c>
      <c r="BB2555" s="99">
        <v>0</v>
      </c>
      <c r="BC2555" s="99">
        <v>8252339.8523559598</v>
      </c>
      <c r="BD2555" s="99">
        <v>2801162.4667663602</v>
      </c>
      <c r="BE2555" s="99">
        <v>0</v>
      </c>
      <c r="BF2555" s="99">
        <v>1348951.7859954799</v>
      </c>
      <c r="BG2555" s="99">
        <v>42221231.498046897</v>
      </c>
      <c r="BH2555" s="99">
        <v>14669427.651123</v>
      </c>
      <c r="BI2555" s="99">
        <v>1068.1586618423501</v>
      </c>
      <c r="BJ2555" s="99">
        <v>8684272.6293945294</v>
      </c>
      <c r="BK2555" s="99">
        <v>5241163.1224365197</v>
      </c>
      <c r="BL2555" s="99">
        <v>0</v>
      </c>
      <c r="BM2555" s="99">
        <v>124596.37064075501</v>
      </c>
      <c r="BN2555" s="99">
        <v>0</v>
      </c>
      <c r="BO2555" s="99">
        <v>0</v>
      </c>
      <c r="BP2555" s="99">
        <v>0</v>
      </c>
      <c r="BQ2555" s="99">
        <v>0</v>
      </c>
      <c r="BR2555" s="99">
        <v>8407556.7159423791</v>
      </c>
      <c r="BS2555" s="99">
        <v>7816284.0220336895</v>
      </c>
      <c r="BT2555" s="99">
        <v>3438445.9821167002</v>
      </c>
      <c r="BU2555" s="99">
        <v>0</v>
      </c>
      <c r="BV2555" s="99">
        <v>3696140.6332092299</v>
      </c>
      <c r="BW2555" s="99">
        <v>323639.848720551</v>
      </c>
      <c r="BX2555" s="99">
        <v>0</v>
      </c>
      <c r="BY2555" s="99">
        <v>0</v>
      </c>
      <c r="BZ2555" s="99">
        <v>0</v>
      </c>
      <c r="CA2555" s="99">
        <v>162875.40052795401</v>
      </c>
      <c r="CB2555" s="99">
        <v>10894066.3287354</v>
      </c>
      <c r="CC2555" s="99">
        <v>84413649.4609375</v>
      </c>
      <c r="CD2555" s="99">
        <v>23338985.066162098</v>
      </c>
      <c r="CE2555" s="99">
        <v>3481.2911894619501</v>
      </c>
      <c r="CF2555" s="99">
        <v>600037.01956939697</v>
      </c>
      <c r="CG2555" s="99">
        <v>4181128.9762268099</v>
      </c>
      <c r="CH2555" s="99">
        <v>0</v>
      </c>
      <c r="CI2555" s="99">
        <v>166385.458127975</v>
      </c>
      <c r="CJ2555" s="99">
        <v>11495764.5422363</v>
      </c>
      <c r="CK2555" s="99">
        <v>88589630.299804702</v>
      </c>
      <c r="CL2555" s="99">
        <v>23658347.275390599</v>
      </c>
      <c r="CM2555" s="166">
        <v>213222.634088516</v>
      </c>
      <c r="CN2555" s="166">
        <v>26496326.191894501</v>
      </c>
      <c r="CO2555" s="166">
        <v>130645891.619141</v>
      </c>
      <c r="CP2555" s="99">
        <v>23658347.275390599</v>
      </c>
      <c r="CQ2555" s="99">
        <v>0</v>
      </c>
      <c r="CR2555" s="99">
        <v>0</v>
      </c>
      <c r="CS2555" s="99">
        <v>0</v>
      </c>
      <c r="CT2555" s="99">
        <v>0</v>
      </c>
      <c r="CU2555" s="98">
        <v>55217.802527975997</v>
      </c>
      <c r="CV2555" s="98">
        <v>38757.834103349996</v>
      </c>
      <c r="CW2555" s="98">
        <v>11494103.348304797</v>
      </c>
      <c r="CX2555" s="98">
        <v>88594778.437164307</v>
      </c>
    </row>
    <row r="2556" spans="1:102" x14ac:dyDescent="0.2">
      <c r="A2556" s="98" t="s">
        <v>201</v>
      </c>
      <c r="B2556" s="100">
        <v>39142</v>
      </c>
      <c r="C2556" s="99">
        <v>122579.579138756</v>
      </c>
      <c r="D2556" s="99">
        <v>12.704830453964</v>
      </c>
      <c r="E2556" s="99">
        <v>42430.849602222399</v>
      </c>
      <c r="F2556" s="99">
        <v>28259.1257760525</v>
      </c>
      <c r="G2556" s="99">
        <v>2043.32417701185</v>
      </c>
      <c r="H2556" s="99">
        <v>1451.37556700408</v>
      </c>
      <c r="I2556" s="99">
        <v>0</v>
      </c>
      <c r="J2556" s="99">
        <v>40143.872778892503</v>
      </c>
      <c r="K2556" s="99">
        <v>7962.1069258451498</v>
      </c>
      <c r="L2556" s="99">
        <v>35866.519789218903</v>
      </c>
      <c r="M2556" s="99">
        <v>59201.519056320198</v>
      </c>
      <c r="N2556" s="99">
        <v>18780.7064759731</v>
      </c>
      <c r="O2556" s="99">
        <v>49193.958751201601</v>
      </c>
      <c r="P2556" s="99">
        <v>0</v>
      </c>
      <c r="Q2556" s="99">
        <v>8473.4117059707605</v>
      </c>
      <c r="R2556" s="99">
        <v>2484.8788869977002</v>
      </c>
      <c r="S2556" s="99">
        <v>0</v>
      </c>
      <c r="T2556" s="99">
        <v>1094.8245851844499</v>
      </c>
      <c r="U2556" s="99">
        <v>48181.043661594398</v>
      </c>
      <c r="V2556" s="99">
        <v>7515613.13635254</v>
      </c>
      <c r="W2556" s="99">
        <v>844.37095726281404</v>
      </c>
      <c r="X2556" s="99">
        <v>3460489.9365844699</v>
      </c>
      <c r="Y2556" s="99">
        <v>1904499.76841736</v>
      </c>
      <c r="Z2556" s="99">
        <v>400087.537998199</v>
      </c>
      <c r="AA2556" s="99">
        <v>192365.04422569301</v>
      </c>
      <c r="AB2556" s="99">
        <v>0</v>
      </c>
      <c r="AC2556" s="99">
        <v>13814730.2769775</v>
      </c>
      <c r="AD2556" s="99">
        <v>1341642.8495330799</v>
      </c>
      <c r="AE2556" s="99">
        <v>1592799.18278503</v>
      </c>
      <c r="AF2556" s="99">
        <v>3188972.52764893</v>
      </c>
      <c r="AG2556" s="99">
        <v>2717337.1926574698</v>
      </c>
      <c r="AH2556" s="99">
        <v>2381648.5077514602</v>
      </c>
      <c r="AI2556" s="99">
        <v>0</v>
      </c>
      <c r="AJ2556" s="99">
        <v>1097501.2960815399</v>
      </c>
      <c r="AK2556" s="99">
        <v>415878.61099624599</v>
      </c>
      <c r="AL2556" s="99">
        <v>0</v>
      </c>
      <c r="AM2556" s="99">
        <v>178489.70673942601</v>
      </c>
      <c r="AN2556" s="99">
        <v>15224354.5778809</v>
      </c>
      <c r="AO2556" s="99">
        <v>59997087.176757798</v>
      </c>
      <c r="AP2556" s="99">
        <v>7685.05940502882</v>
      </c>
      <c r="AQ2556" s="99">
        <v>25633225.622314502</v>
      </c>
      <c r="AR2556" s="99">
        <v>14182424.186401401</v>
      </c>
      <c r="AS2556" s="99">
        <v>2789811.83837891</v>
      </c>
      <c r="AT2556" s="99">
        <v>1358759.5650482201</v>
      </c>
      <c r="AU2556" s="99">
        <v>0</v>
      </c>
      <c r="AV2556" s="99">
        <v>40169037.277343802</v>
      </c>
      <c r="AW2556" s="99">
        <v>3480886.0019226102</v>
      </c>
      <c r="AX2556" s="99">
        <v>13591932.5518799</v>
      </c>
      <c r="AY2556" s="99">
        <v>25286781.956787098</v>
      </c>
      <c r="AZ2556" s="99">
        <v>19503919.576660201</v>
      </c>
      <c r="BA2556" s="99">
        <v>18637302.8757324</v>
      </c>
      <c r="BB2556" s="99">
        <v>0</v>
      </c>
      <c r="BC2556" s="99">
        <v>8378996.62463379</v>
      </c>
      <c r="BD2556" s="99">
        <v>2881156.6426391602</v>
      </c>
      <c r="BE2556" s="99">
        <v>0</v>
      </c>
      <c r="BF2556" s="99">
        <v>1278829.55880737</v>
      </c>
      <c r="BG2556" s="99">
        <v>43536820.5556641</v>
      </c>
      <c r="BH2556" s="99">
        <v>15394958.325561499</v>
      </c>
      <c r="BI2556" s="99">
        <v>954.86022294312704</v>
      </c>
      <c r="BJ2556" s="99">
        <v>8496636.8175048791</v>
      </c>
      <c r="BK2556" s="99">
        <v>5179129.1554565402</v>
      </c>
      <c r="BL2556" s="99">
        <v>0</v>
      </c>
      <c r="BM2556" s="99">
        <v>127027.57612037699</v>
      </c>
      <c r="BN2556" s="99">
        <v>0</v>
      </c>
      <c r="BO2556" s="99">
        <v>0</v>
      </c>
      <c r="BP2556" s="99">
        <v>0</v>
      </c>
      <c r="BQ2556" s="99">
        <v>0</v>
      </c>
      <c r="BR2556" s="99">
        <v>8600845.3806152306</v>
      </c>
      <c r="BS2556" s="99">
        <v>7886774.0848998995</v>
      </c>
      <c r="BT2556" s="99">
        <v>3621290.3358154302</v>
      </c>
      <c r="BU2556" s="99">
        <v>0</v>
      </c>
      <c r="BV2556" s="99">
        <v>3747758.1747741699</v>
      </c>
      <c r="BW2556" s="99">
        <v>331603.59048461902</v>
      </c>
      <c r="BX2556" s="99">
        <v>0</v>
      </c>
      <c r="BY2556" s="99">
        <v>0</v>
      </c>
      <c r="BZ2556" s="99">
        <v>0</v>
      </c>
      <c r="CA2556" s="99">
        <v>165130.18576622001</v>
      </c>
      <c r="CB2556" s="99">
        <v>10964649.1674805</v>
      </c>
      <c r="CC2556" s="99">
        <v>85367308.849609405</v>
      </c>
      <c r="CD2556" s="99">
        <v>23896891.3901367</v>
      </c>
      <c r="CE2556" s="99">
        <v>3508.4285709559899</v>
      </c>
      <c r="CF2556" s="99">
        <v>595298.435783386</v>
      </c>
      <c r="CG2556" s="99">
        <v>4164261.8729858398</v>
      </c>
      <c r="CH2556" s="99">
        <v>0</v>
      </c>
      <c r="CI2556" s="99">
        <v>168638.59602928199</v>
      </c>
      <c r="CJ2556" s="99">
        <v>11558771.6517334</v>
      </c>
      <c r="CK2556" s="99">
        <v>89521722.010742202</v>
      </c>
      <c r="CL2556" s="99">
        <v>24230729.443603501</v>
      </c>
      <c r="CM2556" s="166">
        <v>216479.12340736401</v>
      </c>
      <c r="CN2556" s="166">
        <v>26829728.201416001</v>
      </c>
      <c r="CO2556" s="166">
        <v>133355869.694336</v>
      </c>
      <c r="CP2556" s="99">
        <v>24230729.443603501</v>
      </c>
      <c r="CQ2556" s="99">
        <v>0</v>
      </c>
      <c r="CR2556" s="99">
        <v>0</v>
      </c>
      <c r="CS2556" s="99">
        <v>0</v>
      </c>
      <c r="CT2556" s="99">
        <v>0</v>
      </c>
      <c r="CU2556" s="98">
        <v>51826.311853521001</v>
      </c>
      <c r="CV2556" s="98">
        <v>41871.566690717998</v>
      </c>
      <c r="CW2556" s="98">
        <v>11559947.603263887</v>
      </c>
      <c r="CX2556" s="98">
        <v>89531570.722595245</v>
      </c>
    </row>
    <row r="2557" spans="1:102" x14ac:dyDescent="0.2">
      <c r="A2557" s="98" t="s">
        <v>201</v>
      </c>
      <c r="B2557" s="100">
        <v>39234</v>
      </c>
      <c r="C2557" s="99">
        <v>125904.532045364</v>
      </c>
      <c r="D2557" s="99">
        <v>12.8509432479041</v>
      </c>
      <c r="E2557" s="99">
        <v>40988.890933036797</v>
      </c>
      <c r="F2557" s="99">
        <v>27776.574922084801</v>
      </c>
      <c r="G2557" s="99">
        <v>2229.1844903528699</v>
      </c>
      <c r="H2557" s="99">
        <v>1286.1386149227601</v>
      </c>
      <c r="I2557" s="99">
        <v>0</v>
      </c>
      <c r="J2557" s="99">
        <v>42754.861053466797</v>
      </c>
      <c r="K2557" s="99">
        <v>6611.7218295931798</v>
      </c>
      <c r="L2557" s="99">
        <v>35943.612535476699</v>
      </c>
      <c r="M2557" s="99">
        <v>59740.313332080797</v>
      </c>
      <c r="N2557" s="99">
        <v>18650.623403787598</v>
      </c>
      <c r="O2557" s="99">
        <v>50325.772540569298</v>
      </c>
      <c r="P2557" s="99">
        <v>0</v>
      </c>
      <c r="Q2557" s="99">
        <v>8532.3411853313391</v>
      </c>
      <c r="R2557" s="99">
        <v>2553.1687246859101</v>
      </c>
      <c r="S2557" s="99">
        <v>0</v>
      </c>
      <c r="T2557" s="99">
        <v>1070.55955396593</v>
      </c>
      <c r="U2557" s="99">
        <v>49082.180773735003</v>
      </c>
      <c r="V2557" s="99">
        <v>7714815.5138549795</v>
      </c>
      <c r="W2557" s="99">
        <v>1152.96384467185</v>
      </c>
      <c r="X2557" s="99">
        <v>3311613.3271179199</v>
      </c>
      <c r="Y2557" s="99">
        <v>1855839.39260864</v>
      </c>
      <c r="Z2557" s="99">
        <v>420723.88873672503</v>
      </c>
      <c r="AA2557" s="99">
        <v>168629.049612045</v>
      </c>
      <c r="AB2557" s="99">
        <v>0</v>
      </c>
      <c r="AC2557" s="99">
        <v>14540465.8970947</v>
      </c>
      <c r="AD2557" s="99">
        <v>1048648.01599121</v>
      </c>
      <c r="AE2557" s="99">
        <v>1590269.65788269</v>
      </c>
      <c r="AF2557" s="99">
        <v>3215504.3851318401</v>
      </c>
      <c r="AG2557" s="99">
        <v>2693637.26922607</v>
      </c>
      <c r="AH2557" s="99">
        <v>2403646.8380127</v>
      </c>
      <c r="AI2557" s="99">
        <v>0</v>
      </c>
      <c r="AJ2557" s="99">
        <v>1106494.6163940399</v>
      </c>
      <c r="AK2557" s="99">
        <v>417419.75500869798</v>
      </c>
      <c r="AL2557" s="99">
        <v>0</v>
      </c>
      <c r="AM2557" s="99">
        <v>171419.51808357201</v>
      </c>
      <c r="AN2557" s="99">
        <v>15551583.412475601</v>
      </c>
      <c r="AO2557" s="99">
        <v>62108211.382324196</v>
      </c>
      <c r="AP2557" s="99">
        <v>10199.781595110901</v>
      </c>
      <c r="AQ2557" s="99">
        <v>24844228.7729492</v>
      </c>
      <c r="AR2557" s="99">
        <v>13894748.3994141</v>
      </c>
      <c r="AS2557" s="99">
        <v>2971088.19744873</v>
      </c>
      <c r="AT2557" s="99">
        <v>1199519.2527771001</v>
      </c>
      <c r="AU2557" s="99">
        <v>0</v>
      </c>
      <c r="AV2557" s="99">
        <v>42160578.569824196</v>
      </c>
      <c r="AW2557" s="99">
        <v>2743039.2074279799</v>
      </c>
      <c r="AX2557" s="99">
        <v>13769074.59729</v>
      </c>
      <c r="AY2557" s="99">
        <v>25823350.923095699</v>
      </c>
      <c r="AZ2557" s="99">
        <v>19467300.287353501</v>
      </c>
      <c r="BA2557" s="99">
        <v>18967588.033203099</v>
      </c>
      <c r="BB2557" s="99">
        <v>0</v>
      </c>
      <c r="BC2557" s="99">
        <v>8522830.6418456994</v>
      </c>
      <c r="BD2557" s="99">
        <v>2921792.9835815402</v>
      </c>
      <c r="BE2557" s="99">
        <v>0</v>
      </c>
      <c r="BF2557" s="99">
        <v>1236337.2682189899</v>
      </c>
      <c r="BG2557" s="99">
        <v>45041401.069824196</v>
      </c>
      <c r="BH2557" s="99">
        <v>15900520.309570299</v>
      </c>
      <c r="BI2557" s="99">
        <v>1038.47621063888</v>
      </c>
      <c r="BJ2557" s="99">
        <v>8249225.0441284198</v>
      </c>
      <c r="BK2557" s="99">
        <v>5101043.9793090802</v>
      </c>
      <c r="BL2557" s="99">
        <v>0</v>
      </c>
      <c r="BM2557" s="99">
        <v>115482.87272453299</v>
      </c>
      <c r="BN2557" s="99">
        <v>0</v>
      </c>
      <c r="BO2557" s="99">
        <v>0</v>
      </c>
      <c r="BP2557" s="99">
        <v>0</v>
      </c>
      <c r="BQ2557" s="99">
        <v>0</v>
      </c>
      <c r="BR2557" s="99">
        <v>8742143.40869141</v>
      </c>
      <c r="BS2557" s="99">
        <v>7883403.29016113</v>
      </c>
      <c r="BT2557" s="99">
        <v>3697780.2648315402</v>
      </c>
      <c r="BU2557" s="99">
        <v>0</v>
      </c>
      <c r="BV2557" s="99">
        <v>3820935.8971557599</v>
      </c>
      <c r="BW2557" s="99">
        <v>336056.33139038098</v>
      </c>
      <c r="BX2557" s="99">
        <v>0</v>
      </c>
      <c r="BY2557" s="99">
        <v>0</v>
      </c>
      <c r="BZ2557" s="99">
        <v>0</v>
      </c>
      <c r="CA2557" s="99">
        <v>167120.12741470299</v>
      </c>
      <c r="CB2557" s="99">
        <v>11033050.356445299</v>
      </c>
      <c r="CC2557" s="99">
        <v>87165468.502929702</v>
      </c>
      <c r="CD2557" s="99">
        <v>24122215.451171901</v>
      </c>
      <c r="CE2557" s="99">
        <v>3538.3995706737001</v>
      </c>
      <c r="CF2557" s="99">
        <v>595331.93785095203</v>
      </c>
      <c r="CG2557" s="99">
        <v>4204274.3241577102</v>
      </c>
      <c r="CH2557" s="99">
        <v>0</v>
      </c>
      <c r="CI2557" s="99">
        <v>170692.02101326</v>
      </c>
      <c r="CJ2557" s="99">
        <v>11626241.646972699</v>
      </c>
      <c r="CK2557" s="99">
        <v>91383926.399414107</v>
      </c>
      <c r="CL2557" s="99">
        <v>24463026.412353501</v>
      </c>
      <c r="CM2557" s="166">
        <v>219469.65269088699</v>
      </c>
      <c r="CN2557" s="166">
        <v>27183434.294433601</v>
      </c>
      <c r="CO2557" s="166">
        <v>136042931.76953101</v>
      </c>
      <c r="CP2557" s="99">
        <v>24463026.412353501</v>
      </c>
      <c r="CQ2557" s="99">
        <v>0</v>
      </c>
      <c r="CR2557" s="99">
        <v>0</v>
      </c>
      <c r="CS2557" s="99">
        <v>0</v>
      </c>
      <c r="CT2557" s="99">
        <v>0</v>
      </c>
      <c r="CU2557" s="98">
        <v>48820.981006447</v>
      </c>
      <c r="CV2557" s="98">
        <v>44661.212796678999</v>
      </c>
      <c r="CW2557" s="98">
        <v>11628382.294296252</v>
      </c>
      <c r="CX2557" s="98">
        <v>91369742.827087417</v>
      </c>
    </row>
    <row r="2558" spans="1:102" x14ac:dyDescent="0.2">
      <c r="A2558" s="98" t="s">
        <v>201</v>
      </c>
      <c r="B2558" s="100">
        <v>39326</v>
      </c>
      <c r="C2558" s="99">
        <v>129168.832118034</v>
      </c>
      <c r="D2558" s="99">
        <v>12.9583524299087</v>
      </c>
      <c r="E2558" s="99">
        <v>40019.781844139099</v>
      </c>
      <c r="F2558" s="99">
        <v>27580.6440677643</v>
      </c>
      <c r="G2558" s="99">
        <v>2462.7134078145</v>
      </c>
      <c r="H2558" s="99">
        <v>1151.3214248269801</v>
      </c>
      <c r="I2558" s="99">
        <v>0</v>
      </c>
      <c r="J2558" s="99">
        <v>44418.188657760598</v>
      </c>
      <c r="K2558" s="99">
        <v>5696.1050748229</v>
      </c>
      <c r="L2558" s="99">
        <v>35416.466175556197</v>
      </c>
      <c r="M2558" s="99">
        <v>60115.901185989402</v>
      </c>
      <c r="N2558" s="99">
        <v>18616.211713790901</v>
      </c>
      <c r="O2558" s="99">
        <v>51834.479978561401</v>
      </c>
      <c r="P2558" s="99">
        <v>0</v>
      </c>
      <c r="Q2558" s="99">
        <v>8564.0444449186307</v>
      </c>
      <c r="R2558" s="99">
        <v>2657.26777887344</v>
      </c>
      <c r="S2558" s="99">
        <v>0</v>
      </c>
      <c r="T2558" s="99">
        <v>1006.58328275383</v>
      </c>
      <c r="U2558" s="99">
        <v>49957.7539038658</v>
      </c>
      <c r="V2558" s="99">
        <v>7908657.7633667002</v>
      </c>
      <c r="W2558" s="99">
        <v>1067.7713461667299</v>
      </c>
      <c r="X2558" s="99">
        <v>3173949.53302002</v>
      </c>
      <c r="Y2558" s="99">
        <v>1817060.5470428499</v>
      </c>
      <c r="Z2558" s="99">
        <v>451276.94906616199</v>
      </c>
      <c r="AA2558" s="99">
        <v>150858.39452362101</v>
      </c>
      <c r="AB2558" s="99">
        <v>0</v>
      </c>
      <c r="AC2558" s="99">
        <v>14929798.470703101</v>
      </c>
      <c r="AD2558" s="99">
        <v>919673.69390106201</v>
      </c>
      <c r="AE2558" s="99">
        <v>1552587.60850525</v>
      </c>
      <c r="AF2558" s="99">
        <v>3230272.5703125</v>
      </c>
      <c r="AG2558" s="99">
        <v>2677479.4900207501</v>
      </c>
      <c r="AH2558" s="99">
        <v>2464321.56433105</v>
      </c>
      <c r="AI2558" s="99">
        <v>0</v>
      </c>
      <c r="AJ2558" s="99">
        <v>1115944.9272308301</v>
      </c>
      <c r="AK2558" s="99">
        <v>436743.083152771</v>
      </c>
      <c r="AL2558" s="99">
        <v>0</v>
      </c>
      <c r="AM2558" s="99">
        <v>158769.71510124201</v>
      </c>
      <c r="AN2558" s="99">
        <v>15760241.541381801</v>
      </c>
      <c r="AO2558" s="99">
        <v>64190235.6171875</v>
      </c>
      <c r="AP2558" s="99">
        <v>8685.2996047735196</v>
      </c>
      <c r="AQ2558" s="99">
        <v>23922435.029052701</v>
      </c>
      <c r="AR2558" s="99">
        <v>13690163.567871099</v>
      </c>
      <c r="AS2558" s="99">
        <v>3200015.0542602502</v>
      </c>
      <c r="AT2558" s="99">
        <v>1082286.4160766599</v>
      </c>
      <c r="AU2558" s="99">
        <v>0</v>
      </c>
      <c r="AV2558" s="99">
        <v>43688597.786132798</v>
      </c>
      <c r="AW2558" s="99">
        <v>2423321.8485107399</v>
      </c>
      <c r="AX2558" s="99">
        <v>13552501.873046899</v>
      </c>
      <c r="AY2558" s="99">
        <v>26204758.1025391</v>
      </c>
      <c r="AZ2558" s="99">
        <v>19572867.467041001</v>
      </c>
      <c r="BA2558" s="99">
        <v>19699641.0151367</v>
      </c>
      <c r="BB2558" s="99">
        <v>0</v>
      </c>
      <c r="BC2558" s="99">
        <v>8656840.2432861291</v>
      </c>
      <c r="BD2558" s="99">
        <v>3072206.0133056599</v>
      </c>
      <c r="BE2558" s="99">
        <v>0</v>
      </c>
      <c r="BF2558" s="99">
        <v>1164409.88502502</v>
      </c>
      <c r="BG2558" s="99">
        <v>46551221.877929702</v>
      </c>
      <c r="BH2558" s="99">
        <v>16442944.713012701</v>
      </c>
      <c r="BI2558" s="99">
        <v>1044.15789528191</v>
      </c>
      <c r="BJ2558" s="99">
        <v>8052350.17333984</v>
      </c>
      <c r="BK2558" s="99">
        <v>5027976.26245117</v>
      </c>
      <c r="BL2558" s="99">
        <v>0</v>
      </c>
      <c r="BM2558" s="99">
        <v>106979.923131943</v>
      </c>
      <c r="BN2558" s="99">
        <v>0</v>
      </c>
      <c r="BO2558" s="99">
        <v>0</v>
      </c>
      <c r="BP2558" s="99">
        <v>0</v>
      </c>
      <c r="BQ2558" s="99">
        <v>0</v>
      </c>
      <c r="BR2558" s="99">
        <v>8872637.3503418006</v>
      </c>
      <c r="BS2558" s="99">
        <v>7908628.78723145</v>
      </c>
      <c r="BT2558" s="99">
        <v>3844852.8567199698</v>
      </c>
      <c r="BU2558" s="99">
        <v>0</v>
      </c>
      <c r="BV2558" s="99">
        <v>3895813.0631103502</v>
      </c>
      <c r="BW2558" s="99">
        <v>349045.95913696301</v>
      </c>
      <c r="BX2558" s="99">
        <v>0</v>
      </c>
      <c r="BY2558" s="99">
        <v>0</v>
      </c>
      <c r="BZ2558" s="99">
        <v>0</v>
      </c>
      <c r="CA2558" s="99">
        <v>169010.86018562299</v>
      </c>
      <c r="CB2558" s="99">
        <v>11078479.2463379</v>
      </c>
      <c r="CC2558" s="99">
        <v>88128245.368164107</v>
      </c>
      <c r="CD2558" s="99">
        <v>24522832.228271499</v>
      </c>
      <c r="CE2558" s="99">
        <v>3591.3063055872899</v>
      </c>
      <c r="CF2558" s="99">
        <v>597160.65777587902</v>
      </c>
      <c r="CG2558" s="99">
        <v>4259182.9515991202</v>
      </c>
      <c r="CH2558" s="99">
        <v>0</v>
      </c>
      <c r="CI2558" s="99">
        <v>172544.00740432701</v>
      </c>
      <c r="CJ2558" s="99">
        <v>11678397.3254395</v>
      </c>
      <c r="CK2558" s="99">
        <v>92400094.575195298</v>
      </c>
      <c r="CL2558" s="99">
        <v>24877407.6254883</v>
      </c>
      <c r="CM2558" s="166">
        <v>222082.18938446001</v>
      </c>
      <c r="CN2558" s="166">
        <v>27329569.808593798</v>
      </c>
      <c r="CO2558" s="166">
        <v>138592469.90625</v>
      </c>
      <c r="CP2558" s="99">
        <v>24877407.6254883</v>
      </c>
      <c r="CQ2558" s="99">
        <v>0</v>
      </c>
      <c r="CR2558" s="99">
        <v>0</v>
      </c>
      <c r="CS2558" s="99">
        <v>0</v>
      </c>
      <c r="CT2558" s="99">
        <v>0</v>
      </c>
      <c r="CU2558" s="98">
        <v>46688.885681758002</v>
      </c>
      <c r="CV2558" s="98">
        <v>46475.767521412999</v>
      </c>
      <c r="CW2558" s="98">
        <v>11675639.904113779</v>
      </c>
      <c r="CX2558" s="98">
        <v>92387428.319763228</v>
      </c>
    </row>
    <row r="2559" spans="1:102" x14ac:dyDescent="0.2">
      <c r="A2559" s="98" t="s">
        <v>201</v>
      </c>
      <c r="B2559" s="100">
        <v>39417</v>
      </c>
      <c r="C2559" s="99">
        <v>132260.96706199599</v>
      </c>
      <c r="D2559" s="99">
        <v>11.6779442979023</v>
      </c>
      <c r="E2559" s="99">
        <v>38695.456679344199</v>
      </c>
      <c r="F2559" s="99">
        <v>26926.992063999201</v>
      </c>
      <c r="G2559" s="99">
        <v>2652.3663205504399</v>
      </c>
      <c r="H2559" s="99">
        <v>1027.86384889483</v>
      </c>
      <c r="I2559" s="99">
        <v>0</v>
      </c>
      <c r="J2559" s="99">
        <v>45498.975028038003</v>
      </c>
      <c r="K2559" s="99">
        <v>4710.8055561780902</v>
      </c>
      <c r="L2559" s="99">
        <v>35014.991063594804</v>
      </c>
      <c r="M2559" s="99">
        <v>60641.781715869904</v>
      </c>
      <c r="N2559" s="99">
        <v>18539.888593673699</v>
      </c>
      <c r="O2559" s="99">
        <v>53352.458607673601</v>
      </c>
      <c r="P2559" s="99">
        <v>0</v>
      </c>
      <c r="Q2559" s="99">
        <v>8594.8841410875302</v>
      </c>
      <c r="R2559" s="99">
        <v>2772.9168491363498</v>
      </c>
      <c r="S2559" s="99">
        <v>0</v>
      </c>
      <c r="T2559" s="99">
        <v>967.97065515071199</v>
      </c>
      <c r="U2559" s="99">
        <v>50564.832596302003</v>
      </c>
      <c r="V2559" s="99">
        <v>8061380.2576293899</v>
      </c>
      <c r="W2559" s="99">
        <v>808.78549634665296</v>
      </c>
      <c r="X2559" s="99">
        <v>3074154.0665283198</v>
      </c>
      <c r="Y2559" s="99">
        <v>1783106.74307251</v>
      </c>
      <c r="Z2559" s="99">
        <v>482865.59193801897</v>
      </c>
      <c r="AA2559" s="99">
        <v>134726.51892852801</v>
      </c>
      <c r="AB2559" s="99">
        <v>0</v>
      </c>
      <c r="AC2559" s="99">
        <v>15158031.9921875</v>
      </c>
      <c r="AD2559" s="99">
        <v>682619.50845336902</v>
      </c>
      <c r="AE2559" s="99">
        <v>1554223.80430603</v>
      </c>
      <c r="AF2559" s="99">
        <v>3250692.15594482</v>
      </c>
      <c r="AG2559" s="99">
        <v>2643173.1870727502</v>
      </c>
      <c r="AH2559" s="99">
        <v>2561074.6568603502</v>
      </c>
      <c r="AI2559" s="99">
        <v>0</v>
      </c>
      <c r="AJ2559" s="99">
        <v>1131228.1385345501</v>
      </c>
      <c r="AK2559" s="99">
        <v>460652.23636245698</v>
      </c>
      <c r="AL2559" s="99">
        <v>0</v>
      </c>
      <c r="AM2559" s="99">
        <v>152583.63025665301</v>
      </c>
      <c r="AN2559" s="99">
        <v>15968436.306762701</v>
      </c>
      <c r="AO2559" s="99">
        <v>66028584.923339799</v>
      </c>
      <c r="AP2559" s="99">
        <v>7611.6908030509903</v>
      </c>
      <c r="AQ2559" s="99">
        <v>23315877.120605499</v>
      </c>
      <c r="AR2559" s="99">
        <v>13431267.7220459</v>
      </c>
      <c r="AS2559" s="99">
        <v>3480398.4665832501</v>
      </c>
      <c r="AT2559" s="99">
        <v>975682.27632904099</v>
      </c>
      <c r="AU2559" s="99">
        <v>0</v>
      </c>
      <c r="AV2559" s="99">
        <v>45623711.655761696</v>
      </c>
      <c r="AW2559" s="99">
        <v>1823192.6074829099</v>
      </c>
      <c r="AX2559" s="99">
        <v>13804048.1994629</v>
      </c>
      <c r="AY2559" s="99">
        <v>26710926.6254883</v>
      </c>
      <c r="AZ2559" s="99">
        <v>19565848.698974598</v>
      </c>
      <c r="BA2559" s="99">
        <v>20667513.5317383</v>
      </c>
      <c r="BB2559" s="99">
        <v>0</v>
      </c>
      <c r="BC2559" s="99">
        <v>8837828.3896484394</v>
      </c>
      <c r="BD2559" s="99">
        <v>3304442.5244445801</v>
      </c>
      <c r="BE2559" s="99">
        <v>0</v>
      </c>
      <c r="BF2559" s="99">
        <v>1127201.8493347201</v>
      </c>
      <c r="BG2559" s="99">
        <v>47257991.182128899</v>
      </c>
      <c r="BH2559" s="99">
        <v>17056409.5546875</v>
      </c>
      <c r="BI2559" s="99">
        <v>871.01301236450695</v>
      </c>
      <c r="BJ2559" s="99">
        <v>7884198.8757934598</v>
      </c>
      <c r="BK2559" s="99">
        <v>4961473.4484252902</v>
      </c>
      <c r="BL2559" s="99">
        <v>0</v>
      </c>
      <c r="BM2559" s="99">
        <v>103233.72555160501</v>
      </c>
      <c r="BN2559" s="99">
        <v>0</v>
      </c>
      <c r="BO2559" s="99">
        <v>0</v>
      </c>
      <c r="BP2559" s="99">
        <v>0</v>
      </c>
      <c r="BQ2559" s="99">
        <v>0</v>
      </c>
      <c r="BR2559" s="99">
        <v>9045374.2331543006</v>
      </c>
      <c r="BS2559" s="99">
        <v>7887571.7395019503</v>
      </c>
      <c r="BT2559" s="99">
        <v>4028104.12994385</v>
      </c>
      <c r="BU2559" s="99">
        <v>0</v>
      </c>
      <c r="BV2559" s="99">
        <v>3974830.2199096698</v>
      </c>
      <c r="BW2559" s="99">
        <v>404054.50516891503</v>
      </c>
      <c r="BX2559" s="99">
        <v>0</v>
      </c>
      <c r="BY2559" s="99">
        <v>0</v>
      </c>
      <c r="BZ2559" s="99">
        <v>0</v>
      </c>
      <c r="CA2559" s="99">
        <v>170842.312852859</v>
      </c>
      <c r="CB2559" s="99">
        <v>11148419.758911099</v>
      </c>
      <c r="CC2559" s="99">
        <v>89461205.885742202</v>
      </c>
      <c r="CD2559" s="99">
        <v>24934099.224853501</v>
      </c>
      <c r="CE2559" s="99">
        <v>3674.2623544335402</v>
      </c>
      <c r="CF2559" s="99">
        <v>615858.99555969203</v>
      </c>
      <c r="CG2559" s="99">
        <v>4444073.6829834003</v>
      </c>
      <c r="CH2559" s="99">
        <v>0</v>
      </c>
      <c r="CI2559" s="99">
        <v>174539.44600486799</v>
      </c>
      <c r="CJ2559" s="99">
        <v>11766169.7822266</v>
      </c>
      <c r="CK2559" s="99">
        <v>93919471.03125</v>
      </c>
      <c r="CL2559" s="99">
        <v>25336606.800537098</v>
      </c>
      <c r="CM2559" s="166">
        <v>224698.210741043</v>
      </c>
      <c r="CN2559" s="166">
        <v>27734510.6091309</v>
      </c>
      <c r="CO2559" s="166">
        <v>141102996.77539101</v>
      </c>
      <c r="CP2559" s="99">
        <v>25336606.800537098</v>
      </c>
      <c r="CQ2559" s="99">
        <v>0</v>
      </c>
      <c r="CR2559" s="99">
        <v>0</v>
      </c>
      <c r="CS2559" s="99">
        <v>0</v>
      </c>
      <c r="CT2559" s="99">
        <v>0</v>
      </c>
      <c r="CU2559" s="98">
        <v>44635.724367570001</v>
      </c>
      <c r="CV2559" s="98">
        <v>47733.192296307003</v>
      </c>
      <c r="CW2559" s="98">
        <v>11764278.754470792</v>
      </c>
      <c r="CX2559" s="98">
        <v>93905279.568725601</v>
      </c>
    </row>
    <row r="2560" spans="1:102" x14ac:dyDescent="0.2">
      <c r="A2560" s="98" t="s">
        <v>201</v>
      </c>
      <c r="B2560" s="100">
        <v>39508</v>
      </c>
      <c r="C2560" s="99">
        <v>135000.12041091899</v>
      </c>
      <c r="D2560" s="99">
        <v>11.3081766209798</v>
      </c>
      <c r="E2560" s="99">
        <v>37355.735259056099</v>
      </c>
      <c r="F2560" s="99">
        <v>26681.981712341301</v>
      </c>
      <c r="G2560" s="99">
        <v>2805.9286696314798</v>
      </c>
      <c r="H2560" s="99">
        <v>938.034121803939</v>
      </c>
      <c r="I2560" s="99">
        <v>0</v>
      </c>
      <c r="J2560" s="99">
        <v>47513.8122525215</v>
      </c>
      <c r="K2560" s="99">
        <v>3906.9759469032301</v>
      </c>
      <c r="L2560" s="99">
        <v>34905.2403993607</v>
      </c>
      <c r="M2560" s="99">
        <v>61151.726908206903</v>
      </c>
      <c r="N2560" s="99">
        <v>18366.949279069901</v>
      </c>
      <c r="O2560" s="99">
        <v>54582.521903991699</v>
      </c>
      <c r="P2560" s="99">
        <v>0</v>
      </c>
      <c r="Q2560" s="99">
        <v>8524.0627444982492</v>
      </c>
      <c r="R2560" s="99">
        <v>2877.1195752620702</v>
      </c>
      <c r="S2560" s="99">
        <v>0</v>
      </c>
      <c r="T2560" s="99">
        <v>965.35980156063999</v>
      </c>
      <c r="U2560" s="99">
        <v>51461.020904541001</v>
      </c>
      <c r="V2560" s="99">
        <v>8165735.9310913105</v>
      </c>
      <c r="W2560" s="99">
        <v>685.00796683877695</v>
      </c>
      <c r="X2560" s="99">
        <v>2888441.8604431199</v>
      </c>
      <c r="Y2560" s="99">
        <v>1751987.11889648</v>
      </c>
      <c r="Z2560" s="99">
        <v>493298.78640747099</v>
      </c>
      <c r="AA2560" s="99">
        <v>119553.987130165</v>
      </c>
      <c r="AB2560" s="99">
        <v>0</v>
      </c>
      <c r="AC2560" s="99">
        <v>15587716.098877</v>
      </c>
      <c r="AD2560" s="99">
        <v>532816.85787963902</v>
      </c>
      <c r="AE2560" s="99">
        <v>1527937.2089080799</v>
      </c>
      <c r="AF2560" s="99">
        <v>3235891.73968506</v>
      </c>
      <c r="AG2560" s="99">
        <v>2601209.9259948698</v>
      </c>
      <c r="AH2560" s="99">
        <v>2615445.57458496</v>
      </c>
      <c r="AI2560" s="99">
        <v>0</v>
      </c>
      <c r="AJ2560" s="99">
        <v>1132459.36152649</v>
      </c>
      <c r="AK2560" s="99">
        <v>467319.80552291899</v>
      </c>
      <c r="AL2560" s="99">
        <v>0</v>
      </c>
      <c r="AM2560" s="99">
        <v>145981.67854690601</v>
      </c>
      <c r="AN2560" s="99">
        <v>16163582.2076416</v>
      </c>
      <c r="AO2560" s="99">
        <v>67484450.300781295</v>
      </c>
      <c r="AP2560" s="99">
        <v>5985.8037428259904</v>
      </c>
      <c r="AQ2560" s="99">
        <v>22297714.8276367</v>
      </c>
      <c r="AR2560" s="99">
        <v>13350541.512573199</v>
      </c>
      <c r="AS2560" s="99">
        <v>3575264.6511535598</v>
      </c>
      <c r="AT2560" s="99">
        <v>883361.75563049305</v>
      </c>
      <c r="AU2560" s="99">
        <v>0</v>
      </c>
      <c r="AV2560" s="99">
        <v>47336634.751464799</v>
      </c>
      <c r="AW2560" s="99">
        <v>1450668.9462738</v>
      </c>
      <c r="AX2560" s="99">
        <v>13727895.4071045</v>
      </c>
      <c r="AY2560" s="99">
        <v>26869007.396484401</v>
      </c>
      <c r="AZ2560" s="99">
        <v>19463042.832763702</v>
      </c>
      <c r="BA2560" s="99">
        <v>21327609.9614258</v>
      </c>
      <c r="BB2560" s="99">
        <v>0</v>
      </c>
      <c r="BC2560" s="99">
        <v>8936886.6282959003</v>
      </c>
      <c r="BD2560" s="99">
        <v>3377390.5253295898</v>
      </c>
      <c r="BE2560" s="99">
        <v>0</v>
      </c>
      <c r="BF2560" s="99">
        <v>1093959.3821716299</v>
      </c>
      <c r="BG2560" s="99">
        <v>48636126.068847701</v>
      </c>
      <c r="BH2560" s="99">
        <v>16018660.5112305</v>
      </c>
      <c r="BI2560" s="99">
        <v>905.13548143953096</v>
      </c>
      <c r="BJ2560" s="99">
        <v>6833363.5215454102</v>
      </c>
      <c r="BK2560" s="99">
        <v>4408814.4470825205</v>
      </c>
      <c r="BL2560" s="99">
        <v>0</v>
      </c>
      <c r="BM2560" s="99">
        <v>94708.735458373994</v>
      </c>
      <c r="BN2560" s="99">
        <v>0</v>
      </c>
      <c r="BO2560" s="99">
        <v>0</v>
      </c>
      <c r="BP2560" s="99">
        <v>0</v>
      </c>
      <c r="BQ2560" s="99">
        <v>0</v>
      </c>
      <c r="BR2560" s="99">
        <v>8158315.1422729502</v>
      </c>
      <c r="BS2560" s="99">
        <v>7011133.1937866202</v>
      </c>
      <c r="BT2560" s="99">
        <v>4140907.9961242699</v>
      </c>
      <c r="BU2560" s="99">
        <v>0</v>
      </c>
      <c r="BV2560" s="99">
        <v>3568350.7883605999</v>
      </c>
      <c r="BW2560" s="99">
        <v>402320.55669021601</v>
      </c>
      <c r="BX2560" s="99">
        <v>0</v>
      </c>
      <c r="BY2560" s="99">
        <v>0</v>
      </c>
      <c r="BZ2560" s="99">
        <v>0</v>
      </c>
      <c r="CA2560" s="99">
        <v>172457.92228508001</v>
      </c>
      <c r="CB2560" s="99">
        <v>11071938.7137451</v>
      </c>
      <c r="CC2560" s="99">
        <v>90066096.124023393</v>
      </c>
      <c r="CD2560" s="99">
        <v>22863216.341308601</v>
      </c>
      <c r="CE2560" s="99">
        <v>3749.6535154283001</v>
      </c>
      <c r="CF2560" s="99">
        <v>612181.27885437</v>
      </c>
      <c r="CG2560" s="99">
        <v>4471655.1690063505</v>
      </c>
      <c r="CH2560" s="99">
        <v>0</v>
      </c>
      <c r="CI2560" s="99">
        <v>176206.69787025501</v>
      </c>
      <c r="CJ2560" s="99">
        <v>11684813.158081099</v>
      </c>
      <c r="CK2560" s="99">
        <v>94537898.681640595</v>
      </c>
      <c r="CL2560" s="99">
        <v>23269514.583740201</v>
      </c>
      <c r="CM2560" s="166">
        <v>227243.220209122</v>
      </c>
      <c r="CN2560" s="166">
        <v>27882509.466552701</v>
      </c>
      <c r="CO2560" s="166">
        <v>143099664.56640601</v>
      </c>
      <c r="CP2560" s="99">
        <v>23269514.583740201</v>
      </c>
      <c r="CQ2560" s="99">
        <v>0</v>
      </c>
      <c r="CR2560" s="99">
        <v>0</v>
      </c>
      <c r="CS2560" s="99">
        <v>0</v>
      </c>
      <c r="CT2560" s="99">
        <v>0</v>
      </c>
      <c r="CU2560" s="98">
        <v>42221.059411244998</v>
      </c>
      <c r="CV2560" s="98">
        <v>49907.423605985001</v>
      </c>
      <c r="CW2560" s="98">
        <v>11684119.992599471</v>
      </c>
      <c r="CX2560" s="98">
        <v>94537751.29302974</v>
      </c>
    </row>
    <row r="2561" spans="1:102" x14ac:dyDescent="0.2">
      <c r="A2561" s="98" t="s">
        <v>201</v>
      </c>
      <c r="B2561" s="100">
        <v>39600</v>
      </c>
      <c r="C2561" s="99">
        <v>137277.77920722999</v>
      </c>
      <c r="D2561" s="99">
        <v>9.8018516349838993</v>
      </c>
      <c r="E2561" s="99">
        <v>35761.226004123702</v>
      </c>
      <c r="F2561" s="99">
        <v>25977.331017970999</v>
      </c>
      <c r="G2561" s="99">
        <v>3007.6958593726199</v>
      </c>
      <c r="H2561" s="99">
        <v>810.53895147144794</v>
      </c>
      <c r="I2561" s="99">
        <v>0</v>
      </c>
      <c r="J2561" s="99">
        <v>49312.494513511701</v>
      </c>
      <c r="K2561" s="99">
        <v>3235.5218507945501</v>
      </c>
      <c r="L2561" s="99">
        <v>34674.3796472549</v>
      </c>
      <c r="M2561" s="99">
        <v>61248.0403718948</v>
      </c>
      <c r="N2561" s="99">
        <v>18229.6568760872</v>
      </c>
      <c r="O2561" s="99">
        <v>55404.4116163254</v>
      </c>
      <c r="P2561" s="99">
        <v>0</v>
      </c>
      <c r="Q2561" s="99">
        <v>8578.8547905683499</v>
      </c>
      <c r="R2561" s="99">
        <v>2981.1151676476002</v>
      </c>
      <c r="S2561" s="99">
        <v>0</v>
      </c>
      <c r="T2561" s="99">
        <v>957.62304870784305</v>
      </c>
      <c r="U2561" s="99">
        <v>52338.581871986396</v>
      </c>
      <c r="V2561" s="99">
        <v>8302788.3981323196</v>
      </c>
      <c r="W2561" s="99">
        <v>499.12734284996998</v>
      </c>
      <c r="X2561" s="99">
        <v>2776510.3655700702</v>
      </c>
      <c r="Y2561" s="99">
        <v>1699441.60783386</v>
      </c>
      <c r="Z2561" s="99">
        <v>511950.01353454601</v>
      </c>
      <c r="AA2561" s="99">
        <v>105982.84099960299</v>
      </c>
      <c r="AB2561" s="99">
        <v>0</v>
      </c>
      <c r="AC2561" s="99">
        <v>16181149.529663101</v>
      </c>
      <c r="AD2561" s="99">
        <v>433499.12987518299</v>
      </c>
      <c r="AE2561" s="99">
        <v>1515380.6128845201</v>
      </c>
      <c r="AF2561" s="99">
        <v>3248478.6414794899</v>
      </c>
      <c r="AG2561" s="99">
        <v>2584406.0461730999</v>
      </c>
      <c r="AH2561" s="99">
        <v>2651078.5688171401</v>
      </c>
      <c r="AI2561" s="99">
        <v>0</v>
      </c>
      <c r="AJ2561" s="99">
        <v>1133814.1951904299</v>
      </c>
      <c r="AK2561" s="99">
        <v>475521.21153640701</v>
      </c>
      <c r="AL2561" s="99">
        <v>0</v>
      </c>
      <c r="AM2561" s="99">
        <v>142052.99111557001</v>
      </c>
      <c r="AN2561" s="99">
        <v>16476432.005981401</v>
      </c>
      <c r="AO2561" s="99">
        <v>69181514.811523393</v>
      </c>
      <c r="AP2561" s="99">
        <v>4553.5091770291301</v>
      </c>
      <c r="AQ2561" s="99">
        <v>21593613.4924316</v>
      </c>
      <c r="AR2561" s="99">
        <v>13090812.8662109</v>
      </c>
      <c r="AS2561" s="99">
        <v>3811890.1930236798</v>
      </c>
      <c r="AT2561" s="99">
        <v>793617.58856201195</v>
      </c>
      <c r="AU2561" s="99">
        <v>0</v>
      </c>
      <c r="AV2561" s="99">
        <v>49208333.360839799</v>
      </c>
      <c r="AW2561" s="99">
        <v>1190064.5199890099</v>
      </c>
      <c r="AX2561" s="99">
        <v>13764209.1535645</v>
      </c>
      <c r="AY2561" s="99">
        <v>27172550.010253899</v>
      </c>
      <c r="AZ2561" s="99">
        <v>19520241.319091801</v>
      </c>
      <c r="BA2561" s="99">
        <v>21873205.021484401</v>
      </c>
      <c r="BB2561" s="99">
        <v>0</v>
      </c>
      <c r="BC2561" s="99">
        <v>9012173.08203125</v>
      </c>
      <c r="BD2561" s="99">
        <v>3510504.7786254901</v>
      </c>
      <c r="BE2561" s="99">
        <v>0</v>
      </c>
      <c r="BF2561" s="99">
        <v>1077124.8669128399</v>
      </c>
      <c r="BG2561" s="99">
        <v>50215666.515625</v>
      </c>
      <c r="BH2561" s="99">
        <v>16521533.7646484</v>
      </c>
      <c r="BI2561" s="99">
        <v>593.70116692781403</v>
      </c>
      <c r="BJ2561" s="99">
        <v>6662376.3981933603</v>
      </c>
      <c r="BK2561" s="99">
        <v>4311360.85192871</v>
      </c>
      <c r="BL2561" s="99">
        <v>0</v>
      </c>
      <c r="BM2561" s="99">
        <v>85333.026274681106</v>
      </c>
      <c r="BN2561" s="99">
        <v>0</v>
      </c>
      <c r="BO2561" s="99">
        <v>0</v>
      </c>
      <c r="BP2561" s="99">
        <v>0</v>
      </c>
      <c r="BQ2561" s="99">
        <v>0</v>
      </c>
      <c r="BR2561" s="99">
        <v>8201401.7208252</v>
      </c>
      <c r="BS2561" s="99">
        <v>7035530.7509765597</v>
      </c>
      <c r="BT2561" s="99">
        <v>4259722.64099121</v>
      </c>
      <c r="BU2561" s="99">
        <v>0</v>
      </c>
      <c r="BV2561" s="99">
        <v>3639526.4057617201</v>
      </c>
      <c r="BW2561" s="99">
        <v>418105.29583740199</v>
      </c>
      <c r="BX2561" s="99">
        <v>0</v>
      </c>
      <c r="BY2561" s="99">
        <v>0</v>
      </c>
      <c r="BZ2561" s="99">
        <v>0</v>
      </c>
      <c r="CA2561" s="99">
        <v>173174.89135551499</v>
      </c>
      <c r="CB2561" s="99">
        <v>11088672.081543</v>
      </c>
      <c r="CC2561" s="99">
        <v>90754338.198242202</v>
      </c>
      <c r="CD2561" s="99">
        <v>23181525.763916001</v>
      </c>
      <c r="CE2561" s="99">
        <v>3828.62925648689</v>
      </c>
      <c r="CF2561" s="99">
        <v>617461.02350616502</v>
      </c>
      <c r="CG2561" s="99">
        <v>4573004.9349975605</v>
      </c>
      <c r="CH2561" s="99">
        <v>0</v>
      </c>
      <c r="CI2561" s="99">
        <v>177025.07314872701</v>
      </c>
      <c r="CJ2561" s="99">
        <v>11703698.295043901</v>
      </c>
      <c r="CK2561" s="99">
        <v>95326901.1796875</v>
      </c>
      <c r="CL2561" s="99">
        <v>23609715.691406298</v>
      </c>
      <c r="CM2561" s="166">
        <v>228993.90571975699</v>
      </c>
      <c r="CN2561" s="166">
        <v>28195435.9208984</v>
      </c>
      <c r="CO2561" s="166">
        <v>145701622.27929699</v>
      </c>
      <c r="CP2561" s="99">
        <v>23609715.691406298</v>
      </c>
      <c r="CQ2561" s="99">
        <v>0</v>
      </c>
      <c r="CR2561" s="99">
        <v>0</v>
      </c>
      <c r="CS2561" s="99">
        <v>0</v>
      </c>
      <c r="CT2561" s="99">
        <v>0</v>
      </c>
      <c r="CU2561" s="98">
        <v>39771.765138911003</v>
      </c>
      <c r="CV2561" s="98">
        <v>51877.754242231</v>
      </c>
      <c r="CW2561" s="98">
        <v>11706133.105049165</v>
      </c>
      <c r="CX2561" s="98">
        <v>95327343.133239761</v>
      </c>
    </row>
    <row r="2562" spans="1:102" x14ac:dyDescent="0.2">
      <c r="A2562" s="98" t="s">
        <v>201</v>
      </c>
      <c r="B2562" s="100">
        <v>39692</v>
      </c>
      <c r="C2562" s="99">
        <v>139821.20646095299</v>
      </c>
      <c r="D2562" s="99">
        <v>10.6039813869866</v>
      </c>
      <c r="E2562" s="99">
        <v>34354.743817329399</v>
      </c>
      <c r="F2562" s="99">
        <v>25372.999443769499</v>
      </c>
      <c r="G2562" s="99">
        <v>3209.0832346677798</v>
      </c>
      <c r="H2562" s="99">
        <v>719.89139770716395</v>
      </c>
      <c r="I2562" s="99">
        <v>0</v>
      </c>
      <c r="J2562" s="99">
        <v>50763.885671615601</v>
      </c>
      <c r="K2562" s="99">
        <v>2760.0321497917198</v>
      </c>
      <c r="L2562" s="99">
        <v>34159.070804119103</v>
      </c>
      <c r="M2562" s="99">
        <v>61695.205846786499</v>
      </c>
      <c r="N2562" s="99">
        <v>18063.9622457027</v>
      </c>
      <c r="O2562" s="99">
        <v>56494.8253960609</v>
      </c>
      <c r="P2562" s="99">
        <v>0</v>
      </c>
      <c r="Q2562" s="99">
        <v>8451.0882481336594</v>
      </c>
      <c r="R2562" s="99">
        <v>3052.6027697920799</v>
      </c>
      <c r="S2562" s="99">
        <v>0</v>
      </c>
      <c r="T2562" s="99">
        <v>953.35676237195696</v>
      </c>
      <c r="U2562" s="99">
        <v>53463.9053869247</v>
      </c>
      <c r="V2562" s="99">
        <v>8515165.4952392597</v>
      </c>
      <c r="W2562" s="99">
        <v>624.97457727044798</v>
      </c>
      <c r="X2562" s="99">
        <v>2673929.66937256</v>
      </c>
      <c r="Y2562" s="99">
        <v>1656251.41590881</v>
      </c>
      <c r="Z2562" s="99">
        <v>532729.72266387905</v>
      </c>
      <c r="AA2562" s="99">
        <v>94185.681435584993</v>
      </c>
      <c r="AB2562" s="99">
        <v>0</v>
      </c>
      <c r="AC2562" s="99">
        <v>16493952.9450684</v>
      </c>
      <c r="AD2562" s="99">
        <v>393407.09133148199</v>
      </c>
      <c r="AE2562" s="99">
        <v>1495536.7537841799</v>
      </c>
      <c r="AF2562" s="99">
        <v>3273484.33166504</v>
      </c>
      <c r="AG2562" s="99">
        <v>2561351.3106994601</v>
      </c>
      <c r="AH2562" s="99">
        <v>2675187.9124450702</v>
      </c>
      <c r="AI2562" s="99">
        <v>0</v>
      </c>
      <c r="AJ2562" s="99">
        <v>1146643.6865081801</v>
      </c>
      <c r="AK2562" s="99">
        <v>481897.96612930298</v>
      </c>
      <c r="AL2562" s="99">
        <v>0</v>
      </c>
      <c r="AM2562" s="99">
        <v>137182.43255615199</v>
      </c>
      <c r="AN2562" s="99">
        <v>16849890.412597701</v>
      </c>
      <c r="AO2562" s="99">
        <v>71647769.175781295</v>
      </c>
      <c r="AP2562" s="99">
        <v>4923.3129537701598</v>
      </c>
      <c r="AQ2562" s="99">
        <v>20944991.856201202</v>
      </c>
      <c r="AR2562" s="99">
        <v>12960121.782348599</v>
      </c>
      <c r="AS2562" s="99">
        <v>3993518.3574218801</v>
      </c>
      <c r="AT2562" s="99">
        <v>716713.31289672898</v>
      </c>
      <c r="AU2562" s="99">
        <v>0</v>
      </c>
      <c r="AV2562" s="99">
        <v>50862160.2490234</v>
      </c>
      <c r="AW2562" s="99">
        <v>1089501.8353118901</v>
      </c>
      <c r="AX2562" s="99">
        <v>13745769.1367188</v>
      </c>
      <c r="AY2562" s="99">
        <v>27818566.599121101</v>
      </c>
      <c r="AZ2562" s="99">
        <v>19391825.994628899</v>
      </c>
      <c r="BA2562" s="99">
        <v>22317777.9921875</v>
      </c>
      <c r="BB2562" s="99">
        <v>0</v>
      </c>
      <c r="BC2562" s="99">
        <v>9125181.8209228497</v>
      </c>
      <c r="BD2562" s="99">
        <v>3597592.4351196298</v>
      </c>
      <c r="BE2562" s="99">
        <v>0</v>
      </c>
      <c r="BF2562" s="99">
        <v>1051960.2455596901</v>
      </c>
      <c r="BG2562" s="99">
        <v>52098161.270996101</v>
      </c>
      <c r="BH2562" s="99">
        <v>16917909.915527299</v>
      </c>
      <c r="BI2562" s="99">
        <v>535.15230765938804</v>
      </c>
      <c r="BJ2562" s="99">
        <v>6426152.8983154297</v>
      </c>
      <c r="BK2562" s="99">
        <v>4216235.0893554697</v>
      </c>
      <c r="BL2562" s="99">
        <v>0</v>
      </c>
      <c r="BM2562" s="99">
        <v>77032.307579040498</v>
      </c>
      <c r="BN2562" s="99">
        <v>0</v>
      </c>
      <c r="BO2562" s="99">
        <v>0</v>
      </c>
      <c r="BP2562" s="99">
        <v>0</v>
      </c>
      <c r="BQ2562" s="99">
        <v>0</v>
      </c>
      <c r="BR2562" s="99">
        <v>8346592.18005371</v>
      </c>
      <c r="BS2562" s="99">
        <v>6981864.1328125</v>
      </c>
      <c r="BT2562" s="99">
        <v>4353620.36401367</v>
      </c>
      <c r="BU2562" s="99">
        <v>0</v>
      </c>
      <c r="BV2562" s="99">
        <v>3691270.8022766099</v>
      </c>
      <c r="BW2562" s="99">
        <v>423576.50793838501</v>
      </c>
      <c r="BX2562" s="99">
        <v>0</v>
      </c>
      <c r="BY2562" s="99">
        <v>0</v>
      </c>
      <c r="BZ2562" s="99">
        <v>0</v>
      </c>
      <c r="CA2562" s="99">
        <v>174164.44636154201</v>
      </c>
      <c r="CB2562" s="99">
        <v>11180054.630737299</v>
      </c>
      <c r="CC2562" s="99">
        <v>92450721.791992202</v>
      </c>
      <c r="CD2562" s="99">
        <v>23330509.033935498</v>
      </c>
      <c r="CE2562" s="99">
        <v>3919.4459677636601</v>
      </c>
      <c r="CF2562" s="99">
        <v>625200.44544220006</v>
      </c>
      <c r="CG2562" s="99">
        <v>4705556.8250122098</v>
      </c>
      <c r="CH2562" s="99">
        <v>0</v>
      </c>
      <c r="CI2562" s="99">
        <v>178053.564987183</v>
      </c>
      <c r="CJ2562" s="99">
        <v>11806635.6318359</v>
      </c>
      <c r="CK2562" s="99">
        <v>97145690.09375</v>
      </c>
      <c r="CL2562" s="99">
        <v>23754787.908203099</v>
      </c>
      <c r="CM2562" s="166">
        <v>230858.241573334</v>
      </c>
      <c r="CN2562" s="166">
        <v>28605835.822021499</v>
      </c>
      <c r="CO2562" s="166">
        <v>149182844.44335899</v>
      </c>
      <c r="CP2562" s="99">
        <v>23754787.908203099</v>
      </c>
      <c r="CQ2562" s="99">
        <v>0</v>
      </c>
      <c r="CR2562" s="99">
        <v>0</v>
      </c>
      <c r="CS2562" s="99">
        <v>0</v>
      </c>
      <c r="CT2562" s="99">
        <v>0</v>
      </c>
      <c r="CU2562" s="98">
        <v>37658.649773955003</v>
      </c>
      <c r="CV2562" s="98">
        <v>53494.949465867998</v>
      </c>
      <c r="CW2562" s="98">
        <v>11805255.076179499</v>
      </c>
      <c r="CX2562" s="98">
        <v>97156278.617004409</v>
      </c>
    </row>
    <row r="2563" spans="1:102" x14ac:dyDescent="0.2">
      <c r="A2563" s="98" t="s">
        <v>201</v>
      </c>
      <c r="B2563" s="100">
        <v>39783</v>
      </c>
      <c r="C2563" s="99">
        <v>140760.287994385</v>
      </c>
      <c r="D2563" s="99">
        <v>10.382315980969</v>
      </c>
      <c r="E2563" s="99">
        <v>32946.314590454102</v>
      </c>
      <c r="F2563" s="99">
        <v>24641.137727499001</v>
      </c>
      <c r="G2563" s="99">
        <v>3366.3341610133598</v>
      </c>
      <c r="H2563" s="99">
        <v>596.29856657236803</v>
      </c>
      <c r="I2563" s="99">
        <v>0</v>
      </c>
      <c r="J2563" s="99">
        <v>51749.1600122452</v>
      </c>
      <c r="K2563" s="99">
        <v>2268.6586164534101</v>
      </c>
      <c r="L2563" s="99">
        <v>33438.794878482797</v>
      </c>
      <c r="M2563" s="99">
        <v>61347.529053687998</v>
      </c>
      <c r="N2563" s="99">
        <v>17815.7956635952</v>
      </c>
      <c r="O2563" s="99">
        <v>56977.716953277602</v>
      </c>
      <c r="P2563" s="99">
        <v>0</v>
      </c>
      <c r="Q2563" s="99">
        <v>8396.5373436212503</v>
      </c>
      <c r="R2563" s="99">
        <v>3125.3484432995301</v>
      </c>
      <c r="S2563" s="99">
        <v>0</v>
      </c>
      <c r="T2563" s="99">
        <v>917.514054000378</v>
      </c>
      <c r="U2563" s="99">
        <v>54215.650629043601</v>
      </c>
      <c r="V2563" s="99">
        <v>8500111.8828125</v>
      </c>
      <c r="W2563" s="99">
        <v>804.376550033689</v>
      </c>
      <c r="X2563" s="99">
        <v>2540655.15316772</v>
      </c>
      <c r="Y2563" s="99">
        <v>1598936.9517822301</v>
      </c>
      <c r="Z2563" s="99">
        <v>545933.09987640404</v>
      </c>
      <c r="AA2563" s="99">
        <v>77257.071324348493</v>
      </c>
      <c r="AB2563" s="99">
        <v>0</v>
      </c>
      <c r="AC2563" s="99">
        <v>16715679.239868199</v>
      </c>
      <c r="AD2563" s="99">
        <v>301460.89391708397</v>
      </c>
      <c r="AE2563" s="99">
        <v>1439606.49824524</v>
      </c>
      <c r="AF2563" s="99">
        <v>3243846.1605529799</v>
      </c>
      <c r="AG2563" s="99">
        <v>2513007.4052734398</v>
      </c>
      <c r="AH2563" s="99">
        <v>2702670.1444397001</v>
      </c>
      <c r="AI2563" s="99">
        <v>0</v>
      </c>
      <c r="AJ2563" s="99">
        <v>1139774.87940979</v>
      </c>
      <c r="AK2563" s="99">
        <v>488572.54944229103</v>
      </c>
      <c r="AL2563" s="99">
        <v>0</v>
      </c>
      <c r="AM2563" s="99">
        <v>128854.736714363</v>
      </c>
      <c r="AN2563" s="99">
        <v>17103413.123535201</v>
      </c>
      <c r="AO2563" s="99">
        <v>72024386.083984405</v>
      </c>
      <c r="AP2563" s="99">
        <v>8476.37811791897</v>
      </c>
      <c r="AQ2563" s="99">
        <v>19848686.6096191</v>
      </c>
      <c r="AR2563" s="99">
        <v>12377704.064331099</v>
      </c>
      <c r="AS2563" s="99">
        <v>4115038.2514343299</v>
      </c>
      <c r="AT2563" s="99">
        <v>586557.19753265404</v>
      </c>
      <c r="AU2563" s="99">
        <v>0</v>
      </c>
      <c r="AV2563" s="99">
        <v>52677870.132324196</v>
      </c>
      <c r="AW2563" s="99">
        <v>851220.31171417201</v>
      </c>
      <c r="AX2563" s="99">
        <v>13404670.2545166</v>
      </c>
      <c r="AY2563" s="99">
        <v>27740272.1103516</v>
      </c>
      <c r="AZ2563" s="99">
        <v>19139678.628173798</v>
      </c>
      <c r="BA2563" s="99">
        <v>22693728.0634766</v>
      </c>
      <c r="BB2563" s="99">
        <v>0</v>
      </c>
      <c r="BC2563" s="99">
        <v>9122073.3572997991</v>
      </c>
      <c r="BD2563" s="99">
        <v>3655299.57177734</v>
      </c>
      <c r="BE2563" s="99">
        <v>0</v>
      </c>
      <c r="BF2563" s="99">
        <v>1002272.81604004</v>
      </c>
      <c r="BG2563" s="99">
        <v>53463306.439941399</v>
      </c>
      <c r="BH2563" s="99">
        <v>17232722.425292999</v>
      </c>
      <c r="BI2563" s="99">
        <v>1506.8885617107201</v>
      </c>
      <c r="BJ2563" s="99">
        <v>6199272.9991455097</v>
      </c>
      <c r="BK2563" s="99">
        <v>4085766.4226684598</v>
      </c>
      <c r="BL2563" s="99">
        <v>0</v>
      </c>
      <c r="BM2563" s="99">
        <v>54829.236392021201</v>
      </c>
      <c r="BN2563" s="99">
        <v>0</v>
      </c>
      <c r="BO2563" s="99">
        <v>0</v>
      </c>
      <c r="BP2563" s="99">
        <v>0</v>
      </c>
      <c r="BQ2563" s="99">
        <v>0</v>
      </c>
      <c r="BR2563" s="99">
        <v>8368611.6895141602</v>
      </c>
      <c r="BS2563" s="99">
        <v>6897715.4647827102</v>
      </c>
      <c r="BT2563" s="99">
        <v>4419436.8734741202</v>
      </c>
      <c r="BU2563" s="99">
        <v>0</v>
      </c>
      <c r="BV2563" s="99">
        <v>3716759.6421508798</v>
      </c>
      <c r="BW2563" s="99">
        <v>428395.52332305902</v>
      </c>
      <c r="BX2563" s="99">
        <v>0</v>
      </c>
      <c r="BY2563" s="99">
        <v>0</v>
      </c>
      <c r="BZ2563" s="99">
        <v>0</v>
      </c>
      <c r="CA2563" s="99">
        <v>173561.709465027</v>
      </c>
      <c r="CB2563" s="99">
        <v>11044455.7388916</v>
      </c>
      <c r="CC2563" s="99">
        <v>91793516.6953125</v>
      </c>
      <c r="CD2563" s="99">
        <v>23431970.919433601</v>
      </c>
      <c r="CE2563" s="99">
        <v>3963.0069608390299</v>
      </c>
      <c r="CF2563" s="99">
        <v>623044.77470397903</v>
      </c>
      <c r="CG2563" s="99">
        <v>4690865.73583984</v>
      </c>
      <c r="CH2563" s="99">
        <v>0</v>
      </c>
      <c r="CI2563" s="99">
        <v>177533.322839737</v>
      </c>
      <c r="CJ2563" s="99">
        <v>11668061.349853501</v>
      </c>
      <c r="CK2563" s="99">
        <v>96477672.083984405</v>
      </c>
      <c r="CL2563" s="99">
        <v>23860095.333252002</v>
      </c>
      <c r="CM2563" s="166">
        <v>231426.14862823501</v>
      </c>
      <c r="CN2563" s="166">
        <v>28808973.5393066</v>
      </c>
      <c r="CO2563" s="166">
        <v>150325726.50195301</v>
      </c>
      <c r="CP2563" s="99">
        <v>23860095.333252002</v>
      </c>
      <c r="CQ2563" s="99">
        <v>0</v>
      </c>
      <c r="CR2563" s="99">
        <v>0</v>
      </c>
      <c r="CS2563" s="99">
        <v>0</v>
      </c>
      <c r="CT2563" s="99">
        <v>0</v>
      </c>
      <c r="CU2563" s="98">
        <v>35955.163238745998</v>
      </c>
      <c r="CV2563" s="98">
        <v>54677.847705813001</v>
      </c>
      <c r="CW2563" s="98">
        <v>11667500.513595579</v>
      </c>
      <c r="CX2563" s="98">
        <v>96484382.431152344</v>
      </c>
    </row>
    <row r="2564" spans="1:102" x14ac:dyDescent="0.2">
      <c r="A2564" s="98" t="s">
        <v>201</v>
      </c>
      <c r="B2564" s="100">
        <v>39873</v>
      </c>
      <c r="C2564" s="99">
        <v>143059.29473877</v>
      </c>
      <c r="D2564" s="99">
        <v>9.1456169069279003</v>
      </c>
      <c r="E2564" s="99">
        <v>31739.6141989231</v>
      </c>
      <c r="F2564" s="99">
        <v>23991.2866556644</v>
      </c>
      <c r="G2564" s="99">
        <v>3522.7202646732298</v>
      </c>
      <c r="H2564" s="99">
        <v>497.956560757011</v>
      </c>
      <c r="I2564" s="99">
        <v>0</v>
      </c>
      <c r="J2564" s="99">
        <v>53196.451205730402</v>
      </c>
      <c r="K2564" s="99">
        <v>1818.03647337854</v>
      </c>
      <c r="L2564" s="99">
        <v>33254.363959789298</v>
      </c>
      <c r="M2564" s="99">
        <v>61858.5978002548</v>
      </c>
      <c r="N2564" s="99">
        <v>17663.375728368799</v>
      </c>
      <c r="O2564" s="99">
        <v>57891.642991066001</v>
      </c>
      <c r="P2564" s="99">
        <v>0</v>
      </c>
      <c r="Q2564" s="99">
        <v>8460.6606304645502</v>
      </c>
      <c r="R2564" s="99">
        <v>3221.5536079704798</v>
      </c>
      <c r="S2564" s="99">
        <v>0</v>
      </c>
      <c r="T2564" s="99">
        <v>904.74162180721805</v>
      </c>
      <c r="U2564" s="99">
        <v>55021.6350603104</v>
      </c>
      <c r="V2564" s="99">
        <v>8604997.0867919903</v>
      </c>
      <c r="W2564" s="99">
        <v>887.19688589125894</v>
      </c>
      <c r="X2564" s="99">
        <v>2438571.5677185101</v>
      </c>
      <c r="Y2564" s="99">
        <v>1545644.54502869</v>
      </c>
      <c r="Z2564" s="99">
        <v>557171.05216216994</v>
      </c>
      <c r="AA2564" s="99">
        <v>65080.748234748797</v>
      </c>
      <c r="AB2564" s="99">
        <v>0</v>
      </c>
      <c r="AC2564" s="99">
        <v>17160554.792480499</v>
      </c>
      <c r="AD2564" s="99">
        <v>230815.74233818101</v>
      </c>
      <c r="AE2564" s="99">
        <v>1419059.76701355</v>
      </c>
      <c r="AF2564" s="99">
        <v>3281798.0123291002</v>
      </c>
      <c r="AG2564" s="99">
        <v>2467581.9375610398</v>
      </c>
      <c r="AH2564" s="99">
        <v>2750407.5130310101</v>
      </c>
      <c r="AI2564" s="99">
        <v>0</v>
      </c>
      <c r="AJ2564" s="99">
        <v>1144272.82090759</v>
      </c>
      <c r="AK2564" s="99">
        <v>503890.62673568702</v>
      </c>
      <c r="AL2564" s="99">
        <v>0</v>
      </c>
      <c r="AM2564" s="99">
        <v>123465.33848381</v>
      </c>
      <c r="AN2564" s="99">
        <v>17387845.245361298</v>
      </c>
      <c r="AO2564" s="99">
        <v>73541836.604492202</v>
      </c>
      <c r="AP2564" s="99">
        <v>7308.2278190255201</v>
      </c>
      <c r="AQ2564" s="99">
        <v>19279354.3447266</v>
      </c>
      <c r="AR2564" s="99">
        <v>12158473.548461899</v>
      </c>
      <c r="AS2564" s="99">
        <v>4203033.4439697303</v>
      </c>
      <c r="AT2564" s="99">
        <v>501256.14665222203</v>
      </c>
      <c r="AU2564" s="99">
        <v>0</v>
      </c>
      <c r="AV2564" s="99">
        <v>54205279.800781302</v>
      </c>
      <c r="AW2564" s="99">
        <v>657251.21982574498</v>
      </c>
      <c r="AX2564" s="99">
        <v>13244952.904174799</v>
      </c>
      <c r="AY2564" s="99">
        <v>28238075.746337902</v>
      </c>
      <c r="AZ2564" s="99">
        <v>18864984.5778809</v>
      </c>
      <c r="BA2564" s="99">
        <v>23248559.8205566</v>
      </c>
      <c r="BB2564" s="99">
        <v>0</v>
      </c>
      <c r="BC2564" s="99">
        <v>9172844.8215331994</v>
      </c>
      <c r="BD2564" s="99">
        <v>3761045.5386047401</v>
      </c>
      <c r="BE2564" s="99">
        <v>0</v>
      </c>
      <c r="BF2564" s="99">
        <v>962068.58036041295</v>
      </c>
      <c r="BG2564" s="99">
        <v>54843546.670410201</v>
      </c>
      <c r="BH2564" s="99">
        <v>17459969.146484401</v>
      </c>
      <c r="BI2564" s="99">
        <v>1483.9579944014499</v>
      </c>
      <c r="BJ2564" s="99">
        <v>5958480.8735961895</v>
      </c>
      <c r="BK2564" s="99">
        <v>3960964.1084594699</v>
      </c>
      <c r="BL2564" s="99">
        <v>0</v>
      </c>
      <c r="BM2564" s="99">
        <v>60418.759408473998</v>
      </c>
      <c r="BN2564" s="99">
        <v>0</v>
      </c>
      <c r="BO2564" s="99">
        <v>0</v>
      </c>
      <c r="BP2564" s="99">
        <v>0</v>
      </c>
      <c r="BQ2564" s="99">
        <v>0</v>
      </c>
      <c r="BR2564" s="99">
        <v>8405391.8123779297</v>
      </c>
      <c r="BS2564" s="99">
        <v>6780298.1098022498</v>
      </c>
      <c r="BT2564" s="99">
        <v>4512546.6267089797</v>
      </c>
      <c r="BU2564" s="99">
        <v>0</v>
      </c>
      <c r="BV2564" s="99">
        <v>3719670.9528808598</v>
      </c>
      <c r="BW2564" s="99">
        <v>442872.94176864601</v>
      </c>
      <c r="BX2564" s="99">
        <v>0</v>
      </c>
      <c r="BY2564" s="99">
        <v>0</v>
      </c>
      <c r="BZ2564" s="99">
        <v>0</v>
      </c>
      <c r="CA2564" s="99">
        <v>174840.457029343</v>
      </c>
      <c r="CB2564" s="99">
        <v>11056233.6843262</v>
      </c>
      <c r="CC2564" s="99">
        <v>92877756.990234405</v>
      </c>
      <c r="CD2564" s="99">
        <v>23441256.473388702</v>
      </c>
      <c r="CE2564" s="99">
        <v>4021.6143676638599</v>
      </c>
      <c r="CF2564" s="99">
        <v>626773.32913970901</v>
      </c>
      <c r="CG2564" s="99">
        <v>4726617.67822266</v>
      </c>
      <c r="CH2564" s="99">
        <v>0</v>
      </c>
      <c r="CI2564" s="99">
        <v>178859.047763824</v>
      </c>
      <c r="CJ2564" s="99">
        <v>11682000.6405029</v>
      </c>
      <c r="CK2564" s="99">
        <v>97614371.760742202</v>
      </c>
      <c r="CL2564" s="99">
        <v>23889061.919677701</v>
      </c>
      <c r="CM2564" s="166">
        <v>233445.980091095</v>
      </c>
      <c r="CN2564" s="166">
        <v>29081589.3662109</v>
      </c>
      <c r="CO2564" s="166">
        <v>152403055.17968801</v>
      </c>
      <c r="CP2564" s="99">
        <v>23889061.919677701</v>
      </c>
      <c r="CQ2564" s="99">
        <v>0</v>
      </c>
      <c r="CR2564" s="99">
        <v>0</v>
      </c>
      <c r="CS2564" s="99">
        <v>0</v>
      </c>
      <c r="CT2564" s="99">
        <v>0</v>
      </c>
      <c r="CU2564" s="98">
        <v>34089.946066204</v>
      </c>
      <c r="CV2564" s="98">
        <v>56262.049223884998</v>
      </c>
      <c r="CW2564" s="98">
        <v>11683007.013465909</v>
      </c>
      <c r="CX2564" s="98">
        <v>97604374.668457061</v>
      </c>
    </row>
    <row r="2565" spans="1:102" x14ac:dyDescent="0.2">
      <c r="A2565" s="98" t="s">
        <v>201</v>
      </c>
      <c r="B2565" s="100">
        <v>39965</v>
      </c>
      <c r="C2565" s="99">
        <v>145140.414543152</v>
      </c>
      <c r="D2565" s="99">
        <v>7.5672422119532703</v>
      </c>
      <c r="E2565" s="99">
        <v>30470.001202106501</v>
      </c>
      <c r="F2565" s="99">
        <v>23374.5909826756</v>
      </c>
      <c r="G2565" s="99">
        <v>3672.5577097535102</v>
      </c>
      <c r="H2565" s="99">
        <v>403.26541376859001</v>
      </c>
      <c r="I2565" s="99">
        <v>0</v>
      </c>
      <c r="J2565" s="99">
        <v>54550.052216053002</v>
      </c>
      <c r="K2565" s="99">
        <v>1374.0430495590001</v>
      </c>
      <c r="L2565" s="99">
        <v>33536.888744354197</v>
      </c>
      <c r="M2565" s="99">
        <v>62167.374917984002</v>
      </c>
      <c r="N2565" s="99">
        <v>17335.306414842598</v>
      </c>
      <c r="O2565" s="99">
        <v>58770.836890697501</v>
      </c>
      <c r="P2565" s="99">
        <v>0</v>
      </c>
      <c r="Q2565" s="99">
        <v>8528.5645051002502</v>
      </c>
      <c r="R2565" s="99">
        <v>3286.6977685093898</v>
      </c>
      <c r="S2565" s="99">
        <v>0</v>
      </c>
      <c r="T2565" s="99">
        <v>901.54669803381</v>
      </c>
      <c r="U2565" s="99">
        <v>55805.068248748801</v>
      </c>
      <c r="V2565" s="99">
        <v>8719533.05004883</v>
      </c>
      <c r="W2565" s="99">
        <v>841.60004470497404</v>
      </c>
      <c r="X2565" s="99">
        <v>2308053.9949340802</v>
      </c>
      <c r="Y2565" s="99">
        <v>1508047.1453094501</v>
      </c>
      <c r="Z2565" s="99">
        <v>570759.13043975795</v>
      </c>
      <c r="AA2565" s="99">
        <v>53122.956535339399</v>
      </c>
      <c r="AB2565" s="99">
        <v>0</v>
      </c>
      <c r="AC2565" s="99">
        <v>17491069.5617676</v>
      </c>
      <c r="AD2565" s="99">
        <v>171652.32145118699</v>
      </c>
      <c r="AE2565" s="99">
        <v>1410134.8965606701</v>
      </c>
      <c r="AF2565" s="99">
        <v>3289605.7550353999</v>
      </c>
      <c r="AG2565" s="99">
        <v>2412810.1683654799</v>
      </c>
      <c r="AH2565" s="99">
        <v>2754361.72021484</v>
      </c>
      <c r="AI2565" s="99">
        <v>0</v>
      </c>
      <c r="AJ2565" s="99">
        <v>1166476.9561004599</v>
      </c>
      <c r="AK2565" s="99">
        <v>497989.23857498198</v>
      </c>
      <c r="AL2565" s="99">
        <v>0</v>
      </c>
      <c r="AM2565" s="99">
        <v>120969.596482277</v>
      </c>
      <c r="AN2565" s="99">
        <v>17630638.135742199</v>
      </c>
      <c r="AO2565" s="99">
        <v>74876034.940429702</v>
      </c>
      <c r="AP2565" s="99">
        <v>5885.4705851674098</v>
      </c>
      <c r="AQ2565" s="99">
        <v>18116255.338378899</v>
      </c>
      <c r="AR2565" s="99">
        <v>11709298.170043901</v>
      </c>
      <c r="AS2565" s="99">
        <v>4308987.0147094699</v>
      </c>
      <c r="AT2565" s="99">
        <v>411038.58583068801</v>
      </c>
      <c r="AU2565" s="99">
        <v>0</v>
      </c>
      <c r="AV2565" s="99">
        <v>55599371.925292999</v>
      </c>
      <c r="AW2565" s="99">
        <v>491458.52180862398</v>
      </c>
      <c r="AX2565" s="99">
        <v>13323020.772338901</v>
      </c>
      <c r="AY2565" s="99">
        <v>28572378.8666992</v>
      </c>
      <c r="AZ2565" s="99">
        <v>18507738.355957001</v>
      </c>
      <c r="BA2565" s="99">
        <v>23441170.573242199</v>
      </c>
      <c r="BB2565" s="99">
        <v>0</v>
      </c>
      <c r="BC2565" s="99">
        <v>9409278.9901122991</v>
      </c>
      <c r="BD2565" s="99">
        <v>3760159.26745605</v>
      </c>
      <c r="BE2565" s="99">
        <v>0</v>
      </c>
      <c r="BF2565" s="99">
        <v>943645.62049102795</v>
      </c>
      <c r="BG2565" s="99">
        <v>56011816.066894501</v>
      </c>
      <c r="BH2565" s="99">
        <v>17769789.188720699</v>
      </c>
      <c r="BI2565" s="99">
        <v>703.76968575268995</v>
      </c>
      <c r="BJ2565" s="99">
        <v>5754728.9294433603</v>
      </c>
      <c r="BK2565" s="99">
        <v>3871475.0482177702</v>
      </c>
      <c r="BL2565" s="99">
        <v>0</v>
      </c>
      <c r="BM2565" s="99">
        <v>48888.953833580003</v>
      </c>
      <c r="BN2565" s="99">
        <v>0</v>
      </c>
      <c r="BO2565" s="99">
        <v>0</v>
      </c>
      <c r="BP2565" s="99">
        <v>0</v>
      </c>
      <c r="BQ2565" s="99">
        <v>0</v>
      </c>
      <c r="BR2565" s="99">
        <v>8505709.4739990197</v>
      </c>
      <c r="BS2565" s="99">
        <v>6650081.7030029297</v>
      </c>
      <c r="BT2565" s="99">
        <v>4561764.0162963904</v>
      </c>
      <c r="BU2565" s="99">
        <v>0</v>
      </c>
      <c r="BV2565" s="99">
        <v>3803405.4864807101</v>
      </c>
      <c r="BW2565" s="99">
        <v>438374.36936950701</v>
      </c>
      <c r="BX2565" s="99">
        <v>0</v>
      </c>
      <c r="BY2565" s="99">
        <v>0</v>
      </c>
      <c r="BZ2565" s="99">
        <v>0</v>
      </c>
      <c r="CA2565" s="99">
        <v>175716.23698234599</v>
      </c>
      <c r="CB2565" s="99">
        <v>11030559.7805176</v>
      </c>
      <c r="CC2565" s="99">
        <v>92956014.495117202</v>
      </c>
      <c r="CD2565" s="99">
        <v>23527179.823242199</v>
      </c>
      <c r="CE2565" s="99">
        <v>4074.37392169237</v>
      </c>
      <c r="CF2565" s="99">
        <v>624168.73870849598</v>
      </c>
      <c r="CG2565" s="99">
        <v>4726788.59130859</v>
      </c>
      <c r="CH2565" s="99">
        <v>0</v>
      </c>
      <c r="CI2565" s="99">
        <v>179805.21508407599</v>
      </c>
      <c r="CJ2565" s="99">
        <v>11654224.3037109</v>
      </c>
      <c r="CK2565" s="99">
        <v>97674683.618164107</v>
      </c>
      <c r="CL2565" s="99">
        <v>23974707.350097701</v>
      </c>
      <c r="CM2565" s="166">
        <v>235103.82415771499</v>
      </c>
      <c r="CN2565" s="166">
        <v>29307792.526611298</v>
      </c>
      <c r="CO2565" s="166">
        <v>153962144.66406301</v>
      </c>
      <c r="CP2565" s="99">
        <v>23974707.350097701</v>
      </c>
      <c r="CQ2565" s="99">
        <v>0</v>
      </c>
      <c r="CR2565" s="99">
        <v>0</v>
      </c>
      <c r="CS2565" s="99">
        <v>0</v>
      </c>
      <c r="CT2565" s="99">
        <v>0</v>
      </c>
      <c r="CU2565" s="98">
        <v>32230.646872492001</v>
      </c>
      <c r="CV2565" s="98">
        <v>57742.623068497996</v>
      </c>
      <c r="CW2565" s="98">
        <v>11654728.519226097</v>
      </c>
      <c r="CX2565" s="98">
        <v>97682803.086425796</v>
      </c>
    </row>
    <row r="2566" spans="1:102" x14ac:dyDescent="0.2">
      <c r="A2566" s="98" t="s">
        <v>201</v>
      </c>
      <c r="B2566" s="100">
        <v>40057</v>
      </c>
      <c r="C2566" s="99">
        <v>147261.963270187</v>
      </c>
      <c r="D2566" s="99">
        <v>8.3018083859933505</v>
      </c>
      <c r="E2566" s="99">
        <v>29447.374571800199</v>
      </c>
      <c r="F2566" s="99">
        <v>22861.485682487499</v>
      </c>
      <c r="G2566" s="99">
        <v>3929.1881521344199</v>
      </c>
      <c r="H2566" s="99">
        <v>285.50607203319697</v>
      </c>
      <c r="I2566" s="99">
        <v>0</v>
      </c>
      <c r="J2566" s="99">
        <v>55670.079709529899</v>
      </c>
      <c r="K2566" s="99">
        <v>1014.29731947184</v>
      </c>
      <c r="L2566" s="99">
        <v>32495.368760585799</v>
      </c>
      <c r="M2566" s="99">
        <v>62603.104890346498</v>
      </c>
      <c r="N2566" s="99">
        <v>17119.914820432699</v>
      </c>
      <c r="O2566" s="99">
        <v>59758.146605968497</v>
      </c>
      <c r="P2566" s="99">
        <v>0</v>
      </c>
      <c r="Q2566" s="99">
        <v>8575.3174549341202</v>
      </c>
      <c r="R2566" s="99">
        <v>3420.6464843153999</v>
      </c>
      <c r="S2566" s="99">
        <v>0</v>
      </c>
      <c r="T2566" s="99">
        <v>893.20730769634201</v>
      </c>
      <c r="U2566" s="99">
        <v>56689.813034534498</v>
      </c>
      <c r="V2566" s="99">
        <v>8845812.4553222694</v>
      </c>
      <c r="W2566" s="99">
        <v>448.75123260170199</v>
      </c>
      <c r="X2566" s="99">
        <v>2194683.3417663602</v>
      </c>
      <c r="Y2566" s="99">
        <v>1469340.2277679399</v>
      </c>
      <c r="Z2566" s="99">
        <v>579832.41040802002</v>
      </c>
      <c r="AA2566" s="99">
        <v>37771.079350948297</v>
      </c>
      <c r="AB2566" s="99">
        <v>0</v>
      </c>
      <c r="AC2566" s="99">
        <v>17882302.2333984</v>
      </c>
      <c r="AD2566" s="99">
        <v>125409.708185196</v>
      </c>
      <c r="AE2566" s="99">
        <v>1372915.75523376</v>
      </c>
      <c r="AF2566" s="99">
        <v>3302017.8042907701</v>
      </c>
      <c r="AG2566" s="99">
        <v>2378547.1829528799</v>
      </c>
      <c r="AH2566" s="99">
        <v>2773790.4674377399</v>
      </c>
      <c r="AI2566" s="99">
        <v>0</v>
      </c>
      <c r="AJ2566" s="99">
        <v>1167678.25979614</v>
      </c>
      <c r="AK2566" s="99">
        <v>492012.96163559001</v>
      </c>
      <c r="AL2566" s="99">
        <v>0</v>
      </c>
      <c r="AM2566" s="99">
        <v>119652.260806084</v>
      </c>
      <c r="AN2566" s="99">
        <v>18037576.1791992</v>
      </c>
      <c r="AO2566" s="99">
        <v>76477886.817382798</v>
      </c>
      <c r="AP2566" s="99">
        <v>3211.15714663267</v>
      </c>
      <c r="AQ2566" s="99">
        <v>17448438.5083008</v>
      </c>
      <c r="AR2566" s="99">
        <v>11576623.3833008</v>
      </c>
      <c r="AS2566" s="99">
        <v>4435909.5666503897</v>
      </c>
      <c r="AT2566" s="99">
        <v>290181.79059219401</v>
      </c>
      <c r="AU2566" s="99">
        <v>0</v>
      </c>
      <c r="AV2566" s="99">
        <v>57145503.2822266</v>
      </c>
      <c r="AW2566" s="99">
        <v>359810.849506378</v>
      </c>
      <c r="AX2566" s="99">
        <v>13086677.289917</v>
      </c>
      <c r="AY2566" s="99">
        <v>28864044.923828099</v>
      </c>
      <c r="AZ2566" s="99">
        <v>18390915.1411133</v>
      </c>
      <c r="BA2566" s="99">
        <v>23780691.583740201</v>
      </c>
      <c r="BB2566" s="99">
        <v>0</v>
      </c>
      <c r="BC2566" s="99">
        <v>9420383.01708984</v>
      </c>
      <c r="BD2566" s="99">
        <v>3740483.8226013202</v>
      </c>
      <c r="BE2566" s="99">
        <v>0</v>
      </c>
      <c r="BF2566" s="99">
        <v>937499.926460266</v>
      </c>
      <c r="BG2566" s="99">
        <v>57679064.997558601</v>
      </c>
      <c r="BH2566" s="99">
        <v>18070810.284912098</v>
      </c>
      <c r="BI2566" s="99">
        <v>446.95015270263002</v>
      </c>
      <c r="BJ2566" s="99">
        <v>5582100.8451538105</v>
      </c>
      <c r="BK2566" s="99">
        <v>3786052.0013427702</v>
      </c>
      <c r="BL2566" s="99">
        <v>0</v>
      </c>
      <c r="BM2566" s="99">
        <v>36546.739530086503</v>
      </c>
      <c r="BN2566" s="99">
        <v>0</v>
      </c>
      <c r="BO2566" s="99">
        <v>0</v>
      </c>
      <c r="BP2566" s="99">
        <v>0</v>
      </c>
      <c r="BQ2566" s="99">
        <v>0</v>
      </c>
      <c r="BR2566" s="99">
        <v>8600764.6926269494</v>
      </c>
      <c r="BS2566" s="99">
        <v>6602926.8557739304</v>
      </c>
      <c r="BT2566" s="99">
        <v>4639112.3186645498</v>
      </c>
      <c r="BU2566" s="99">
        <v>0</v>
      </c>
      <c r="BV2566" s="99">
        <v>3851811.62390137</v>
      </c>
      <c r="BW2566" s="99">
        <v>430576.387706757</v>
      </c>
      <c r="BX2566" s="99">
        <v>0</v>
      </c>
      <c r="BY2566" s="99">
        <v>0</v>
      </c>
      <c r="BZ2566" s="99">
        <v>0</v>
      </c>
      <c r="CA2566" s="99">
        <v>176720.708868027</v>
      </c>
      <c r="CB2566" s="99">
        <v>11030799.7426758</v>
      </c>
      <c r="CC2566" s="99">
        <v>93746947.137695298</v>
      </c>
      <c r="CD2566" s="99">
        <v>23625377.590820301</v>
      </c>
      <c r="CE2566" s="99">
        <v>4216.0117552280399</v>
      </c>
      <c r="CF2566" s="99">
        <v>617608.04039764404</v>
      </c>
      <c r="CG2566" s="99">
        <v>4730748.7288207998</v>
      </c>
      <c r="CH2566" s="99">
        <v>0</v>
      </c>
      <c r="CI2566" s="99">
        <v>180930.2155056</v>
      </c>
      <c r="CJ2566" s="99">
        <v>11651736.7904053</v>
      </c>
      <c r="CK2566" s="99">
        <v>98480077.282226607</v>
      </c>
      <c r="CL2566" s="99">
        <v>24051680.6723633</v>
      </c>
      <c r="CM2566" s="166">
        <v>236958.62472152701</v>
      </c>
      <c r="CN2566" s="166">
        <v>29613978.571777299</v>
      </c>
      <c r="CO2566" s="166">
        <v>156053207.390625</v>
      </c>
      <c r="CP2566" s="99">
        <v>24051680.6723633</v>
      </c>
      <c r="CQ2566" s="99">
        <v>0</v>
      </c>
      <c r="CR2566" s="99">
        <v>0</v>
      </c>
      <c r="CS2566" s="99">
        <v>0</v>
      </c>
      <c r="CT2566" s="99">
        <v>0</v>
      </c>
      <c r="CU2566" s="98">
        <v>30607.448024689002</v>
      </c>
      <c r="CV2566" s="98">
        <v>59048.930612600001</v>
      </c>
      <c r="CW2566" s="98">
        <v>11648407.783073444</v>
      </c>
      <c r="CX2566" s="98">
        <v>98477695.866516098</v>
      </c>
    </row>
    <row r="2567" spans="1:102" x14ac:dyDescent="0.2">
      <c r="A2567" s="98" t="s">
        <v>201</v>
      </c>
      <c r="B2567" s="100">
        <v>40148</v>
      </c>
      <c r="C2567" s="99">
        <v>150322.09602165199</v>
      </c>
      <c r="D2567" s="99">
        <v>3.5525267039774899</v>
      </c>
      <c r="E2567" s="99">
        <v>27818.9077076912</v>
      </c>
      <c r="F2567" s="99">
        <v>22308.9503297806</v>
      </c>
      <c r="G2567" s="99">
        <v>4124.2698136568097</v>
      </c>
      <c r="H2567" s="99">
        <v>209.38057151064299</v>
      </c>
      <c r="I2567" s="99">
        <v>0</v>
      </c>
      <c r="J2567" s="99">
        <v>57194.116024971001</v>
      </c>
      <c r="K2567" s="99">
        <v>768.63843514770303</v>
      </c>
      <c r="L2567" s="99">
        <v>32284.518710613302</v>
      </c>
      <c r="M2567" s="99">
        <v>62903.032448768601</v>
      </c>
      <c r="N2567" s="99">
        <v>16886.885290145899</v>
      </c>
      <c r="O2567" s="99">
        <v>61084.341073513002</v>
      </c>
      <c r="P2567" s="99">
        <v>0</v>
      </c>
      <c r="Q2567" s="99">
        <v>8491.1986141204798</v>
      </c>
      <c r="R2567" s="99">
        <v>3497.6502260565799</v>
      </c>
      <c r="S2567" s="99">
        <v>0</v>
      </c>
      <c r="T2567" s="99">
        <v>938.48928444087505</v>
      </c>
      <c r="U2567" s="99">
        <v>58049.205263137803</v>
      </c>
      <c r="V2567" s="99">
        <v>8963702.1738281306</v>
      </c>
      <c r="W2567" s="99">
        <v>241.71338737756</v>
      </c>
      <c r="X2567" s="99">
        <v>2044691.1803741499</v>
      </c>
      <c r="Y2567" s="99">
        <v>1429149.52108765</v>
      </c>
      <c r="Z2567" s="99">
        <v>590533.64734649705</v>
      </c>
      <c r="AA2567" s="99">
        <v>26976.715317726099</v>
      </c>
      <c r="AB2567" s="99">
        <v>0</v>
      </c>
      <c r="AC2567" s="99">
        <v>18121093.119872998</v>
      </c>
      <c r="AD2567" s="99">
        <v>85411.458033561707</v>
      </c>
      <c r="AE2567" s="99">
        <v>1352541.2395935101</v>
      </c>
      <c r="AF2567" s="99">
        <v>3315261.6124877902</v>
      </c>
      <c r="AG2567" s="99">
        <v>2331435.6485595698</v>
      </c>
      <c r="AH2567" s="99">
        <v>2846525.0457458501</v>
      </c>
      <c r="AI2567" s="99">
        <v>0</v>
      </c>
      <c r="AJ2567" s="99">
        <v>1168342.1671905499</v>
      </c>
      <c r="AK2567" s="99">
        <v>492284.984558105</v>
      </c>
      <c r="AL2567" s="99">
        <v>0</v>
      </c>
      <c r="AM2567" s="99">
        <v>118453.476322174</v>
      </c>
      <c r="AN2567" s="99">
        <v>18189503.282958999</v>
      </c>
      <c r="AO2567" s="99">
        <v>78093909.6328125</v>
      </c>
      <c r="AP2567" s="99">
        <v>2986.93796125054</v>
      </c>
      <c r="AQ2567" s="99">
        <v>16201444.1953125</v>
      </c>
      <c r="AR2567" s="99">
        <v>11373491.1717529</v>
      </c>
      <c r="AS2567" s="99">
        <v>4555201.2153320303</v>
      </c>
      <c r="AT2567" s="99">
        <v>208129.39066696199</v>
      </c>
      <c r="AU2567" s="99">
        <v>0</v>
      </c>
      <c r="AV2567" s="99">
        <v>58649931.060058601</v>
      </c>
      <c r="AW2567" s="99">
        <v>249174.214748383</v>
      </c>
      <c r="AX2567" s="99">
        <v>13066420.5344238</v>
      </c>
      <c r="AY2567" s="99">
        <v>29209396.235839799</v>
      </c>
      <c r="AZ2567" s="99">
        <v>18116534.5947266</v>
      </c>
      <c r="BA2567" s="99">
        <v>24588356.850097701</v>
      </c>
      <c r="BB2567" s="99">
        <v>0</v>
      </c>
      <c r="BC2567" s="99">
        <v>9501213.0986328106</v>
      </c>
      <c r="BD2567" s="99">
        <v>3758123.5876159701</v>
      </c>
      <c r="BE2567" s="99">
        <v>0</v>
      </c>
      <c r="BF2567" s="99">
        <v>945141.81824493397</v>
      </c>
      <c r="BG2567" s="99">
        <v>58748623.78125</v>
      </c>
      <c r="BH2567" s="99">
        <v>18639591.724365201</v>
      </c>
      <c r="BI2567" s="99">
        <v>299.96245121583303</v>
      </c>
      <c r="BJ2567" s="99">
        <v>5320120.2362670898</v>
      </c>
      <c r="BK2567" s="99">
        <v>3743171.1610107399</v>
      </c>
      <c r="BL2567" s="99">
        <v>0</v>
      </c>
      <c r="BM2567" s="99">
        <v>23175.926845550501</v>
      </c>
      <c r="BN2567" s="99">
        <v>0</v>
      </c>
      <c r="BO2567" s="99">
        <v>0</v>
      </c>
      <c r="BP2567" s="99">
        <v>0</v>
      </c>
      <c r="BQ2567" s="99">
        <v>0</v>
      </c>
      <c r="BR2567" s="99">
        <v>8685459.9589843806</v>
      </c>
      <c r="BS2567" s="99">
        <v>6532612.6380615197</v>
      </c>
      <c r="BT2567" s="99">
        <v>4789345.3479614304</v>
      </c>
      <c r="BU2567" s="99">
        <v>0</v>
      </c>
      <c r="BV2567" s="99">
        <v>3894000.2093810998</v>
      </c>
      <c r="BW2567" s="99">
        <v>432431.47216033901</v>
      </c>
      <c r="BX2567" s="99">
        <v>0</v>
      </c>
      <c r="BY2567" s="99">
        <v>0</v>
      </c>
      <c r="BZ2567" s="99">
        <v>0</v>
      </c>
      <c r="CA2567" s="99">
        <v>178105.80449485799</v>
      </c>
      <c r="CB2567" s="99">
        <v>11006509.0008545</v>
      </c>
      <c r="CC2567" s="99">
        <v>94311879.0234375</v>
      </c>
      <c r="CD2567" s="99">
        <v>23956261.357666001</v>
      </c>
      <c r="CE2567" s="99">
        <v>4338.7555722594298</v>
      </c>
      <c r="CF2567" s="99">
        <v>611881.52756500198</v>
      </c>
      <c r="CG2567" s="99">
        <v>4717408.4283447303</v>
      </c>
      <c r="CH2567" s="99">
        <v>0</v>
      </c>
      <c r="CI2567" s="99">
        <v>182438.31092453</v>
      </c>
      <c r="CJ2567" s="99">
        <v>11619035.677246099</v>
      </c>
      <c r="CK2567" s="99">
        <v>99025488.383789107</v>
      </c>
      <c r="CL2567" s="99">
        <v>24390985.3896484</v>
      </c>
      <c r="CM2567" s="166">
        <v>240008.735752106</v>
      </c>
      <c r="CN2567" s="166">
        <v>29820906.324462902</v>
      </c>
      <c r="CO2567" s="166">
        <v>157970696.890625</v>
      </c>
      <c r="CP2567" s="99">
        <v>24390985.3896484</v>
      </c>
      <c r="CQ2567" s="99">
        <v>0</v>
      </c>
      <c r="CR2567" s="99">
        <v>0</v>
      </c>
      <c r="CS2567" s="99">
        <v>0</v>
      </c>
      <c r="CT2567" s="99">
        <v>0</v>
      </c>
      <c r="CU2567" s="98">
        <v>28889.346520261999</v>
      </c>
      <c r="CV2567" s="98">
        <v>60761.825015178001</v>
      </c>
      <c r="CW2567" s="98">
        <v>11618390.528419502</v>
      </c>
      <c r="CX2567" s="98">
        <v>99029287.451782227</v>
      </c>
    </row>
    <row r="2568" spans="1:102" x14ac:dyDescent="0.2">
      <c r="A2568" s="98" t="s">
        <v>201</v>
      </c>
      <c r="B2568" s="100">
        <v>40238</v>
      </c>
      <c r="C2568" s="99">
        <v>150960.45143699599</v>
      </c>
      <c r="D2568" s="99">
        <v>5.1699771909625296</v>
      </c>
      <c r="E2568" s="99">
        <v>26985.9885444641</v>
      </c>
      <c r="F2568" s="99">
        <v>22014.354493856401</v>
      </c>
      <c r="G2568" s="99">
        <v>4194.3796197175998</v>
      </c>
      <c r="H2568" s="99">
        <v>0</v>
      </c>
      <c r="I2568" s="99">
        <v>0</v>
      </c>
      <c r="J2568" s="99">
        <v>58397.419822215998</v>
      </c>
      <c r="K2568" s="99">
        <v>602.24271283298697</v>
      </c>
      <c r="L2568" s="99">
        <v>32677.947935104399</v>
      </c>
      <c r="M2568" s="99">
        <v>62637.097966670997</v>
      </c>
      <c r="N2568" s="99">
        <v>16648.146361589399</v>
      </c>
      <c r="O2568" s="99">
        <v>61376.937869071997</v>
      </c>
      <c r="P2568" s="99">
        <v>0</v>
      </c>
      <c r="Q2568" s="99">
        <v>8399.9410263299906</v>
      </c>
      <c r="R2568" s="99">
        <v>3443.34642219543</v>
      </c>
      <c r="S2568" s="99">
        <v>0</v>
      </c>
      <c r="T2568" s="99">
        <v>882.63172511756397</v>
      </c>
      <c r="U2568" s="99">
        <v>58996.219817638397</v>
      </c>
      <c r="V2568" s="99">
        <v>9024844.32495117</v>
      </c>
      <c r="W2568" s="99">
        <v>252.041807554662</v>
      </c>
      <c r="X2568" s="99">
        <v>1941530.9462280299</v>
      </c>
      <c r="Y2568" s="99">
        <v>1400092.2453155499</v>
      </c>
      <c r="Z2568" s="99">
        <v>595567.85987854004</v>
      </c>
      <c r="AA2568" s="99">
        <v>0</v>
      </c>
      <c r="AB2568" s="99">
        <v>0</v>
      </c>
      <c r="AC2568" s="99">
        <v>18496604.525634799</v>
      </c>
      <c r="AD2568" s="99">
        <v>65306.355233669303</v>
      </c>
      <c r="AE2568" s="99">
        <v>1330666.9141693099</v>
      </c>
      <c r="AF2568" s="99">
        <v>3322755.1091613802</v>
      </c>
      <c r="AG2568" s="99">
        <v>2296892.2921752902</v>
      </c>
      <c r="AH2568" s="99">
        <v>2867951.5340271001</v>
      </c>
      <c r="AI2568" s="99">
        <v>0</v>
      </c>
      <c r="AJ2568" s="99">
        <v>1166769.95393372</v>
      </c>
      <c r="AK2568" s="99">
        <v>486997.566169739</v>
      </c>
      <c r="AL2568" s="99">
        <v>0</v>
      </c>
      <c r="AM2568" s="99">
        <v>112426.357023239</v>
      </c>
      <c r="AN2568" s="99">
        <v>18550915.4223633</v>
      </c>
      <c r="AO2568" s="99">
        <v>79018373.592773393</v>
      </c>
      <c r="AP2568" s="99">
        <v>1796.3301517367399</v>
      </c>
      <c r="AQ2568" s="99">
        <v>15654505.427246099</v>
      </c>
      <c r="AR2568" s="99">
        <v>11213341.067627</v>
      </c>
      <c r="AS2568" s="99">
        <v>4623098.57141113</v>
      </c>
      <c r="AT2568" s="99">
        <v>0</v>
      </c>
      <c r="AU2568" s="99">
        <v>0</v>
      </c>
      <c r="AV2568" s="99">
        <v>60360569.3447266</v>
      </c>
      <c r="AW2568" s="99">
        <v>192242.302082062</v>
      </c>
      <c r="AX2568" s="99">
        <v>12902931.823364301</v>
      </c>
      <c r="AY2568" s="99">
        <v>29413136.4143066</v>
      </c>
      <c r="AZ2568" s="99">
        <v>18061420.482910201</v>
      </c>
      <c r="BA2568" s="99">
        <v>24909871.792236298</v>
      </c>
      <c r="BB2568" s="99">
        <v>0</v>
      </c>
      <c r="BC2568" s="99">
        <v>9573431.9765625</v>
      </c>
      <c r="BD2568" s="99">
        <v>3750294.2221679701</v>
      </c>
      <c r="BE2568" s="99">
        <v>0</v>
      </c>
      <c r="BF2568" s="99">
        <v>901598.98464965797</v>
      </c>
      <c r="BG2568" s="99">
        <v>60441266.426269501</v>
      </c>
      <c r="BH2568" s="99">
        <v>18845900.247558601</v>
      </c>
      <c r="BI2568" s="99">
        <v>388.02110496163402</v>
      </c>
      <c r="BJ2568" s="99">
        <v>5136261.9263915997</v>
      </c>
      <c r="BK2568" s="99">
        <v>3638359.4862365699</v>
      </c>
      <c r="BL2568" s="99">
        <v>0</v>
      </c>
      <c r="BM2568" s="99">
        <v>843.79649486392702</v>
      </c>
      <c r="BN2568" s="99">
        <v>0</v>
      </c>
      <c r="BO2568" s="99">
        <v>0</v>
      </c>
      <c r="BP2568" s="99">
        <v>0</v>
      </c>
      <c r="BQ2568" s="99">
        <v>0</v>
      </c>
      <c r="BR2568" s="99">
        <v>8841826.4798584003</v>
      </c>
      <c r="BS2568" s="99">
        <v>6478458.5578002902</v>
      </c>
      <c r="BT2568" s="99">
        <v>4831718.1684570303</v>
      </c>
      <c r="BU2568" s="99">
        <v>0</v>
      </c>
      <c r="BV2568" s="99">
        <v>3897566.1611022898</v>
      </c>
      <c r="BW2568" s="99">
        <v>426942.82410430902</v>
      </c>
      <c r="BX2568" s="99">
        <v>0</v>
      </c>
      <c r="BY2568" s="99">
        <v>0</v>
      </c>
      <c r="BZ2568" s="99">
        <v>0</v>
      </c>
      <c r="CA2568" s="99">
        <v>177862.28016090399</v>
      </c>
      <c r="CB2568" s="99">
        <v>10977540.708740201</v>
      </c>
      <c r="CC2568" s="99">
        <v>94607121.244140595</v>
      </c>
      <c r="CD2568" s="99">
        <v>24018762.8679199</v>
      </c>
      <c r="CE2568" s="99">
        <v>4199.8962806463196</v>
      </c>
      <c r="CF2568" s="99">
        <v>599889.22759246803</v>
      </c>
      <c r="CG2568" s="99">
        <v>4663649.7861328097</v>
      </c>
      <c r="CH2568" s="99">
        <v>0</v>
      </c>
      <c r="CI2568" s="99">
        <v>182058.258491516</v>
      </c>
      <c r="CJ2568" s="99">
        <v>11576168.856445299</v>
      </c>
      <c r="CK2568" s="99">
        <v>99271028.535156295</v>
      </c>
      <c r="CL2568" s="99">
        <v>24452178.7419434</v>
      </c>
      <c r="CM2568" s="166">
        <v>240561.313970566</v>
      </c>
      <c r="CN2568" s="166">
        <v>30141590.6259766</v>
      </c>
      <c r="CO2568" s="166">
        <v>160019239.18164101</v>
      </c>
      <c r="CP2568" s="99">
        <v>24452178.7419434</v>
      </c>
      <c r="CQ2568" s="99">
        <v>0</v>
      </c>
      <c r="CR2568" s="99">
        <v>0</v>
      </c>
      <c r="CS2568" s="99">
        <v>0</v>
      </c>
      <c r="CT2568" s="99">
        <v>0</v>
      </c>
      <c r="CU2568" s="98">
        <v>27634.106942859002</v>
      </c>
      <c r="CV2568" s="98">
        <v>62022.905717187001</v>
      </c>
      <c r="CW2568" s="98">
        <v>11577429.936332669</v>
      </c>
      <c r="CX2568" s="98">
        <v>99270771.030273408</v>
      </c>
    </row>
    <row r="2569" spans="1:102" x14ac:dyDescent="0.2">
      <c r="A2569" s="98" t="s">
        <v>201</v>
      </c>
      <c r="B2569" s="100">
        <v>40330</v>
      </c>
      <c r="C2569" s="99">
        <v>152898.465524673</v>
      </c>
      <c r="D2569" s="99">
        <v>4.4801961639896</v>
      </c>
      <c r="E2569" s="99">
        <v>26402.321075916301</v>
      </c>
      <c r="F2569" s="99">
        <v>21762.927369833</v>
      </c>
      <c r="G2569" s="99">
        <v>4268.4076622128496</v>
      </c>
      <c r="H2569" s="99">
        <v>0</v>
      </c>
      <c r="I2569" s="99">
        <v>0</v>
      </c>
      <c r="J2569" s="99">
        <v>59412.471584320097</v>
      </c>
      <c r="K2569" s="99">
        <v>531.789938598871</v>
      </c>
      <c r="L2569" s="99">
        <v>33905.953670024901</v>
      </c>
      <c r="M2569" s="99">
        <v>63378.497048854799</v>
      </c>
      <c r="N2569" s="99">
        <v>16609.025300502799</v>
      </c>
      <c r="O2569" s="99">
        <v>62252.328511238098</v>
      </c>
      <c r="P2569" s="99">
        <v>0</v>
      </c>
      <c r="Q2569" s="99">
        <v>8335.7429502010309</v>
      </c>
      <c r="R2569" s="99">
        <v>3526.7041027844002</v>
      </c>
      <c r="S2569" s="99">
        <v>0</v>
      </c>
      <c r="T2569" s="99">
        <v>878.59019862860396</v>
      </c>
      <c r="U2569" s="99">
        <v>59875.031632900202</v>
      </c>
      <c r="V2569" s="99">
        <v>9092170.0303955097</v>
      </c>
      <c r="W2569" s="99">
        <v>285.28475188836501</v>
      </c>
      <c r="X2569" s="99">
        <v>1869996.28993225</v>
      </c>
      <c r="Y2569" s="99">
        <v>1359621.4153747601</v>
      </c>
      <c r="Z2569" s="99">
        <v>602332.22660064697</v>
      </c>
      <c r="AA2569" s="99">
        <v>0</v>
      </c>
      <c r="AB2569" s="99">
        <v>0</v>
      </c>
      <c r="AC2569" s="99">
        <v>18868082.559326202</v>
      </c>
      <c r="AD2569" s="99">
        <v>59571.540068626397</v>
      </c>
      <c r="AE2569" s="99">
        <v>1369950.7111358601</v>
      </c>
      <c r="AF2569" s="99">
        <v>3332698.4338378902</v>
      </c>
      <c r="AG2569" s="99">
        <v>2271232.38922119</v>
      </c>
      <c r="AH2569" s="99">
        <v>2874336.3872070299</v>
      </c>
      <c r="AI2569" s="99">
        <v>0</v>
      </c>
      <c r="AJ2569" s="99">
        <v>1169156.59078979</v>
      </c>
      <c r="AK2569" s="99">
        <v>489422.60968399001</v>
      </c>
      <c r="AL2569" s="99">
        <v>0</v>
      </c>
      <c r="AM2569" s="99">
        <v>109895.56771946</v>
      </c>
      <c r="AN2569" s="99">
        <v>18850630.700927701</v>
      </c>
      <c r="AO2569" s="99">
        <v>80183000.215820298</v>
      </c>
      <c r="AP2569" s="99">
        <v>2684.9523163437798</v>
      </c>
      <c r="AQ2569" s="99">
        <v>15115607.0849609</v>
      </c>
      <c r="AR2569" s="99">
        <v>11040582.6640625</v>
      </c>
      <c r="AS2569" s="99">
        <v>4730422.2838745099</v>
      </c>
      <c r="AT2569" s="99">
        <v>0</v>
      </c>
      <c r="AU2569" s="99">
        <v>0</v>
      </c>
      <c r="AV2569" s="99">
        <v>61730516.638183601</v>
      </c>
      <c r="AW2569" s="99">
        <v>175908.67419815101</v>
      </c>
      <c r="AX2569" s="99">
        <v>13469924.314331099</v>
      </c>
      <c r="AY2569" s="99">
        <v>29653101.7038574</v>
      </c>
      <c r="AZ2569" s="99">
        <v>17944032.103515599</v>
      </c>
      <c r="BA2569" s="99">
        <v>25124776.144287098</v>
      </c>
      <c r="BB2569" s="99">
        <v>0</v>
      </c>
      <c r="BC2569" s="99">
        <v>9648569.4489746094</v>
      </c>
      <c r="BD2569" s="99">
        <v>3827502.4636230501</v>
      </c>
      <c r="BE2569" s="99">
        <v>0</v>
      </c>
      <c r="BF2569" s="99">
        <v>889843.50660705601</v>
      </c>
      <c r="BG2569" s="99">
        <v>61791195.7880859</v>
      </c>
      <c r="BH2569" s="99">
        <v>19333712.785888702</v>
      </c>
      <c r="BI2569" s="99">
        <v>340.10043465346098</v>
      </c>
      <c r="BJ2569" s="99">
        <v>5021578.0615234403</v>
      </c>
      <c r="BK2569" s="99">
        <v>3586884.46337891</v>
      </c>
      <c r="BL2569" s="99">
        <v>0</v>
      </c>
      <c r="BM2569" s="99">
        <v>757.25472306460097</v>
      </c>
      <c r="BN2569" s="99">
        <v>0</v>
      </c>
      <c r="BO2569" s="99">
        <v>0</v>
      </c>
      <c r="BP2569" s="99">
        <v>0</v>
      </c>
      <c r="BQ2569" s="99">
        <v>0</v>
      </c>
      <c r="BR2569" s="99">
        <v>9007584.93823242</v>
      </c>
      <c r="BS2569" s="99">
        <v>6433441.9266357403</v>
      </c>
      <c r="BT2569" s="99">
        <v>4886916.7387695303</v>
      </c>
      <c r="BU2569" s="99">
        <v>0</v>
      </c>
      <c r="BV2569" s="99">
        <v>3950989.7927551302</v>
      </c>
      <c r="BW2569" s="99">
        <v>436888.44801712001</v>
      </c>
      <c r="BX2569" s="99">
        <v>0</v>
      </c>
      <c r="BY2569" s="99">
        <v>0</v>
      </c>
      <c r="BZ2569" s="99">
        <v>0</v>
      </c>
      <c r="CA2569" s="99">
        <v>179399.840572357</v>
      </c>
      <c r="CB2569" s="99">
        <v>10967775.8518066</v>
      </c>
      <c r="CC2569" s="99">
        <v>95281797.717773393</v>
      </c>
      <c r="CD2569" s="99">
        <v>24364046.0712891</v>
      </c>
      <c r="CE2569" s="99">
        <v>4263.2094234824199</v>
      </c>
      <c r="CF2569" s="99">
        <v>599281.56211853004</v>
      </c>
      <c r="CG2569" s="99">
        <v>4691360.37927246</v>
      </c>
      <c r="CH2569" s="99">
        <v>0</v>
      </c>
      <c r="CI2569" s="99">
        <v>183675.78847312901</v>
      </c>
      <c r="CJ2569" s="99">
        <v>11565872.611938501</v>
      </c>
      <c r="CK2569" s="99">
        <v>99952351.462890595</v>
      </c>
      <c r="CL2569" s="99">
        <v>24809981.481689502</v>
      </c>
      <c r="CM2569" s="166">
        <v>242880.21430778501</v>
      </c>
      <c r="CN2569" s="166">
        <v>30432014.689208999</v>
      </c>
      <c r="CO2569" s="166">
        <v>162039648.41210899</v>
      </c>
      <c r="CP2569" s="99">
        <v>24809981.481689502</v>
      </c>
      <c r="CQ2569" s="99">
        <v>0</v>
      </c>
      <c r="CR2569" s="99">
        <v>0</v>
      </c>
      <c r="CS2569" s="99">
        <v>0</v>
      </c>
      <c r="CT2569" s="99">
        <v>0</v>
      </c>
      <c r="CU2569" s="98">
        <v>26934.380646918999</v>
      </c>
      <c r="CV2569" s="98">
        <v>63112.574618685998</v>
      </c>
      <c r="CW2569" s="98">
        <v>11567057.41392513</v>
      </c>
      <c r="CX2569" s="98">
        <v>99973158.097045854</v>
      </c>
    </row>
    <row r="2570" spans="1:102" x14ac:dyDescent="0.2">
      <c r="A2570" s="98" t="s">
        <v>201</v>
      </c>
      <c r="B2570" s="100">
        <v>40422</v>
      </c>
      <c r="C2570" s="99">
        <v>153347.46574401899</v>
      </c>
      <c r="D2570" s="99">
        <v>2.74824059498496</v>
      </c>
      <c r="E2570" s="99">
        <v>25571.190569400798</v>
      </c>
      <c r="F2570" s="99">
        <v>21156.939246416099</v>
      </c>
      <c r="G2570" s="99">
        <v>4271.9529461264601</v>
      </c>
      <c r="H2570" s="99">
        <v>0</v>
      </c>
      <c r="I2570" s="99">
        <v>0</v>
      </c>
      <c r="J2570" s="99">
        <v>60101.123295307203</v>
      </c>
      <c r="K2570" s="99">
        <v>487.111209593713</v>
      </c>
      <c r="L2570" s="99">
        <v>32774.576774597197</v>
      </c>
      <c r="M2570" s="99">
        <v>63261.073505401597</v>
      </c>
      <c r="N2570" s="99">
        <v>16460.981414318099</v>
      </c>
      <c r="O2570" s="99">
        <v>62297.0488567352</v>
      </c>
      <c r="P2570" s="99">
        <v>0</v>
      </c>
      <c r="Q2570" s="99">
        <v>8356.9322744607907</v>
      </c>
      <c r="R2570" s="99">
        <v>3527.1765576899102</v>
      </c>
      <c r="S2570" s="99">
        <v>0</v>
      </c>
      <c r="T2570" s="99">
        <v>869.86238929629303</v>
      </c>
      <c r="U2570" s="99">
        <v>60607.839486598998</v>
      </c>
      <c r="V2570" s="99">
        <v>9096412.6735839806</v>
      </c>
      <c r="W2570" s="99">
        <v>111.326459220611</v>
      </c>
      <c r="X2570" s="99">
        <v>1811677.7255554199</v>
      </c>
      <c r="Y2570" s="99">
        <v>1320165.9851532001</v>
      </c>
      <c r="Z2570" s="99">
        <v>607104.34756469703</v>
      </c>
      <c r="AA2570" s="99">
        <v>0</v>
      </c>
      <c r="AB2570" s="99">
        <v>0</v>
      </c>
      <c r="AC2570" s="99">
        <v>19159932.378417999</v>
      </c>
      <c r="AD2570" s="99">
        <v>52929.054483890497</v>
      </c>
      <c r="AE2570" s="99">
        <v>1313417.8869934101</v>
      </c>
      <c r="AF2570" s="99">
        <v>3320382.3930358901</v>
      </c>
      <c r="AG2570" s="99">
        <v>2232140.9250183101</v>
      </c>
      <c r="AH2570" s="99">
        <v>2810517.8297119099</v>
      </c>
      <c r="AI2570" s="99">
        <v>0</v>
      </c>
      <c r="AJ2570" s="99">
        <v>1170371.8609008801</v>
      </c>
      <c r="AK2570" s="99">
        <v>492871.21743392898</v>
      </c>
      <c r="AL2570" s="99">
        <v>0</v>
      </c>
      <c r="AM2570" s="99">
        <v>108027.17983818099</v>
      </c>
      <c r="AN2570" s="99">
        <v>19214009.403076202</v>
      </c>
      <c r="AO2570" s="99">
        <v>80541622.728515595</v>
      </c>
      <c r="AP2570" s="99">
        <v>730.34217463433697</v>
      </c>
      <c r="AQ2570" s="99">
        <v>14735752.807128901</v>
      </c>
      <c r="AR2570" s="99">
        <v>10772764.752441401</v>
      </c>
      <c r="AS2570" s="99">
        <v>4775845.7196655301</v>
      </c>
      <c r="AT2570" s="99">
        <v>0</v>
      </c>
      <c r="AU2570" s="99">
        <v>0</v>
      </c>
      <c r="AV2570" s="99">
        <v>63031990.9287109</v>
      </c>
      <c r="AW2570" s="99">
        <v>156743.38369369501</v>
      </c>
      <c r="AX2570" s="99">
        <v>12828164.1374512</v>
      </c>
      <c r="AY2570" s="99">
        <v>29709333.543945301</v>
      </c>
      <c r="AZ2570" s="99">
        <v>17711546.7724609</v>
      </c>
      <c r="BA2570" s="99">
        <v>24659692.4616699</v>
      </c>
      <c r="BB2570" s="99">
        <v>0</v>
      </c>
      <c r="BC2570" s="99">
        <v>9654476.01098633</v>
      </c>
      <c r="BD2570" s="99">
        <v>3843459.0438537602</v>
      </c>
      <c r="BE2570" s="99">
        <v>0</v>
      </c>
      <c r="BF2570" s="99">
        <v>880161.93305969203</v>
      </c>
      <c r="BG2570" s="99">
        <v>63198595.5703125</v>
      </c>
      <c r="BH2570" s="99">
        <v>19143283.4060059</v>
      </c>
      <c r="BI2570" s="99">
        <v>172.047154407948</v>
      </c>
      <c r="BJ2570" s="99">
        <v>4924415.7384643601</v>
      </c>
      <c r="BK2570" s="99">
        <v>3500417.6091308598</v>
      </c>
      <c r="BL2570" s="99">
        <v>0</v>
      </c>
      <c r="BM2570" s="99">
        <v>475.48791713267599</v>
      </c>
      <c r="BN2570" s="99">
        <v>0</v>
      </c>
      <c r="BO2570" s="99">
        <v>0</v>
      </c>
      <c r="BP2570" s="99">
        <v>0</v>
      </c>
      <c r="BQ2570" s="99">
        <v>0</v>
      </c>
      <c r="BR2570" s="99">
        <v>9016127.0139160194</v>
      </c>
      <c r="BS2570" s="99">
        <v>6350007.3641967801</v>
      </c>
      <c r="BT2570" s="99">
        <v>4809820.1881713904</v>
      </c>
      <c r="BU2570" s="99">
        <v>0</v>
      </c>
      <c r="BV2570" s="99">
        <v>3972503.37646484</v>
      </c>
      <c r="BW2570" s="99">
        <v>439033.035022736</v>
      </c>
      <c r="BX2570" s="99">
        <v>0</v>
      </c>
      <c r="BY2570" s="99">
        <v>0</v>
      </c>
      <c r="BZ2570" s="99">
        <v>0</v>
      </c>
      <c r="CA2570" s="99">
        <v>178903.51968383801</v>
      </c>
      <c r="CB2570" s="99">
        <v>10885288.865234399</v>
      </c>
      <c r="CC2570" s="99">
        <v>95199344.163085893</v>
      </c>
      <c r="CD2570" s="99">
        <v>24027123.170410201</v>
      </c>
      <c r="CE2570" s="99">
        <v>4282.8858506679499</v>
      </c>
      <c r="CF2570" s="99">
        <v>605388.57809448196</v>
      </c>
      <c r="CG2570" s="99">
        <v>4775632.8386840802</v>
      </c>
      <c r="CH2570" s="99">
        <v>0</v>
      </c>
      <c r="CI2570" s="99">
        <v>183192.36699676499</v>
      </c>
      <c r="CJ2570" s="99">
        <v>11493282.212890601</v>
      </c>
      <c r="CK2570" s="99">
        <v>99979764.344726607</v>
      </c>
      <c r="CL2570" s="99">
        <v>24461783.3679199</v>
      </c>
      <c r="CM2570" s="166">
        <v>243265.45870208699</v>
      </c>
      <c r="CN2570" s="166">
        <v>30607288.313964799</v>
      </c>
      <c r="CO2570" s="166">
        <v>162790329.44335899</v>
      </c>
      <c r="CP2570" s="99">
        <v>24461783.3679199</v>
      </c>
      <c r="CQ2570" s="99">
        <v>0</v>
      </c>
      <c r="CR2570" s="99">
        <v>0</v>
      </c>
      <c r="CS2570" s="99">
        <v>0</v>
      </c>
      <c r="CT2570" s="99">
        <v>0</v>
      </c>
      <c r="CU2570" s="98">
        <v>25972.195056543002</v>
      </c>
      <c r="CV2570" s="98">
        <v>63823.215639820999</v>
      </c>
      <c r="CW2570" s="98">
        <v>11490677.443328882</v>
      </c>
      <c r="CX2570" s="98">
        <v>99974977.001769975</v>
      </c>
    </row>
    <row r="2571" spans="1:102" x14ac:dyDescent="0.2">
      <c r="A2571" s="98" t="s">
        <v>201</v>
      </c>
      <c r="B2571" s="100">
        <v>40513</v>
      </c>
      <c r="C2571" s="99">
        <v>152714.733621597</v>
      </c>
      <c r="D2571" s="99">
        <v>0.82315032699989399</v>
      </c>
      <c r="E2571" s="99">
        <v>24960.746625661901</v>
      </c>
      <c r="F2571" s="99">
        <v>20705.807991504698</v>
      </c>
      <c r="G2571" s="99">
        <v>4345.8156707286798</v>
      </c>
      <c r="H2571" s="99">
        <v>0</v>
      </c>
      <c r="I2571" s="99">
        <v>0</v>
      </c>
      <c r="J2571" s="99">
        <v>60892.783553600297</v>
      </c>
      <c r="K2571" s="99">
        <v>454.389762558043</v>
      </c>
      <c r="L2571" s="99">
        <v>40637.954029560096</v>
      </c>
      <c r="M2571" s="99">
        <v>62895.685314655297</v>
      </c>
      <c r="N2571" s="99">
        <v>16381.7712631226</v>
      </c>
      <c r="O2571" s="99">
        <v>60297.9734869003</v>
      </c>
      <c r="P2571" s="99">
        <v>0</v>
      </c>
      <c r="Q2571" s="99">
        <v>8196.8957172632199</v>
      </c>
      <c r="R2571" s="99">
        <v>3519.5715846121302</v>
      </c>
      <c r="S2571" s="99">
        <v>0</v>
      </c>
      <c r="T2571" s="99">
        <v>1062.2417411506201</v>
      </c>
      <c r="U2571" s="99">
        <v>61381.3148775101</v>
      </c>
      <c r="V2571" s="99">
        <v>8989614.8885497991</v>
      </c>
      <c r="W2571" s="99">
        <v>16.884803540771799</v>
      </c>
      <c r="X2571" s="99">
        <v>1747197.9457855199</v>
      </c>
      <c r="Y2571" s="99">
        <v>1280870.4173431401</v>
      </c>
      <c r="Z2571" s="99">
        <v>600938.52104949998</v>
      </c>
      <c r="AA2571" s="99">
        <v>0</v>
      </c>
      <c r="AB2571" s="99">
        <v>0</v>
      </c>
      <c r="AC2571" s="99">
        <v>19270131.748779301</v>
      </c>
      <c r="AD2571" s="99">
        <v>51373.062664508798</v>
      </c>
      <c r="AE2571" s="99">
        <v>1488445.15882874</v>
      </c>
      <c r="AF2571" s="99">
        <v>3284801.7580566402</v>
      </c>
      <c r="AG2571" s="99">
        <v>2202590.5494689899</v>
      </c>
      <c r="AH2571" s="99">
        <v>2609546.7813415499</v>
      </c>
      <c r="AI2571" s="99">
        <v>0</v>
      </c>
      <c r="AJ2571" s="99">
        <v>1157342.5045165999</v>
      </c>
      <c r="AK2571" s="99">
        <v>478492.14016723598</v>
      </c>
      <c r="AL2571" s="99">
        <v>0</v>
      </c>
      <c r="AM2571" s="99">
        <v>116428.47491741199</v>
      </c>
      <c r="AN2571" s="99">
        <v>19311708.728515599</v>
      </c>
      <c r="AO2571" s="99">
        <v>80072361.618164107</v>
      </c>
      <c r="AP2571" s="99">
        <v>278.635739821941</v>
      </c>
      <c r="AQ2571" s="99">
        <v>14284245.6365967</v>
      </c>
      <c r="AR2571" s="99">
        <v>10513837.8594971</v>
      </c>
      <c r="AS2571" s="99">
        <v>4771266.7236328097</v>
      </c>
      <c r="AT2571" s="99">
        <v>0</v>
      </c>
      <c r="AU2571" s="99">
        <v>0</v>
      </c>
      <c r="AV2571" s="99">
        <v>63990812.124511696</v>
      </c>
      <c r="AW2571" s="99">
        <v>154357.00304222101</v>
      </c>
      <c r="AX2571" s="99">
        <v>14632975.126708999</v>
      </c>
      <c r="AY2571" s="99">
        <v>29539347.3432617</v>
      </c>
      <c r="AZ2571" s="99">
        <v>17599109.733154301</v>
      </c>
      <c r="BA2571" s="99">
        <v>23022503.5305176</v>
      </c>
      <c r="BB2571" s="99">
        <v>0</v>
      </c>
      <c r="BC2571" s="99">
        <v>9571297.5603027306</v>
      </c>
      <c r="BD2571" s="99">
        <v>3748709.0510253902</v>
      </c>
      <c r="BE2571" s="99">
        <v>0</v>
      </c>
      <c r="BF2571" s="99">
        <v>962704.36968994106</v>
      </c>
      <c r="BG2571" s="99">
        <v>64133466.3984375</v>
      </c>
      <c r="BH2571" s="99">
        <v>19011268.098632801</v>
      </c>
      <c r="BI2571" s="99">
        <v>97.314990496262894</v>
      </c>
      <c r="BJ2571" s="99">
        <v>4846822.6170654297</v>
      </c>
      <c r="BK2571" s="99">
        <v>3436516.7674865699</v>
      </c>
      <c r="BL2571" s="99">
        <v>0</v>
      </c>
      <c r="BM2571" s="99">
        <v>512.35713090002503</v>
      </c>
      <c r="BN2571" s="99">
        <v>0</v>
      </c>
      <c r="BO2571" s="99">
        <v>0</v>
      </c>
      <c r="BP2571" s="99">
        <v>0</v>
      </c>
      <c r="BQ2571" s="99">
        <v>0</v>
      </c>
      <c r="BR2571" s="99">
        <v>9008324.6279296894</v>
      </c>
      <c r="BS2571" s="99">
        <v>6334503.8970947303</v>
      </c>
      <c r="BT2571" s="99">
        <v>4482962.8150634803</v>
      </c>
      <c r="BU2571" s="99">
        <v>0</v>
      </c>
      <c r="BV2571" s="99">
        <v>3955073.7212219201</v>
      </c>
      <c r="BW2571" s="99">
        <v>403430.85417175299</v>
      </c>
      <c r="BX2571" s="99">
        <v>0</v>
      </c>
      <c r="BY2571" s="99">
        <v>0</v>
      </c>
      <c r="BZ2571" s="99">
        <v>0</v>
      </c>
      <c r="CA2571" s="99">
        <v>177736.34875488299</v>
      </c>
      <c r="CB2571" s="99">
        <v>10745310.845336899</v>
      </c>
      <c r="CC2571" s="99">
        <v>94401794.490234405</v>
      </c>
      <c r="CD2571" s="99">
        <v>23847409.091552701</v>
      </c>
      <c r="CE2571" s="99">
        <v>4353.6887032389604</v>
      </c>
      <c r="CF2571" s="99">
        <v>597886.41191101098</v>
      </c>
      <c r="CG2571" s="99">
        <v>4735994.1170654297</v>
      </c>
      <c r="CH2571" s="99">
        <v>0</v>
      </c>
      <c r="CI2571" s="99">
        <v>182071.34065055801</v>
      </c>
      <c r="CJ2571" s="99">
        <v>11343151.090820299</v>
      </c>
      <c r="CK2571" s="99">
        <v>99133587.675781295</v>
      </c>
      <c r="CL2571" s="99">
        <v>24254903.1318359</v>
      </c>
      <c r="CM2571" s="166">
        <v>242869.989673615</v>
      </c>
      <c r="CN2571" s="166">
        <v>30686011.810791001</v>
      </c>
      <c r="CO2571" s="166">
        <v>163398752.35546899</v>
      </c>
      <c r="CP2571" s="99">
        <v>24254903.1318359</v>
      </c>
      <c r="CQ2571" s="99">
        <v>0</v>
      </c>
      <c r="CR2571" s="99">
        <v>0</v>
      </c>
      <c r="CS2571" s="99">
        <v>0</v>
      </c>
      <c r="CT2571" s="99">
        <v>0</v>
      </c>
      <c r="CU2571" s="98">
        <v>25469.035154902998</v>
      </c>
      <c r="CV2571" s="98">
        <v>64684.660558857002</v>
      </c>
      <c r="CW2571" s="98">
        <v>11343197.25724791</v>
      </c>
      <c r="CX2571" s="98">
        <v>99137788.607299834</v>
      </c>
    </row>
    <row r="2572" spans="1:102" x14ac:dyDescent="0.2">
      <c r="A2572" s="98" t="s">
        <v>201</v>
      </c>
      <c r="B2572" s="100">
        <v>40603</v>
      </c>
      <c r="C2572" s="99">
        <v>152000.691574097</v>
      </c>
      <c r="D2572" s="99">
        <v>2.12924361397745</v>
      </c>
      <c r="E2572" s="99">
        <v>24334.234397172899</v>
      </c>
      <c r="F2572" s="99">
        <v>20107.816525697701</v>
      </c>
      <c r="G2572" s="99">
        <v>4444.1412935257003</v>
      </c>
      <c r="H2572" s="99">
        <v>0</v>
      </c>
      <c r="I2572" s="99">
        <v>0</v>
      </c>
      <c r="J2572" s="99">
        <v>61740.7023091316</v>
      </c>
      <c r="K2572" s="99">
        <v>411.95767280831899</v>
      </c>
      <c r="L2572" s="99">
        <v>87672.347380638093</v>
      </c>
      <c r="M2572" s="99">
        <v>62631.459326267199</v>
      </c>
      <c r="N2572" s="99">
        <v>16298.448980093001</v>
      </c>
      <c r="O2572" s="99">
        <v>0</v>
      </c>
      <c r="P2572" s="99">
        <v>0</v>
      </c>
      <c r="Q2572" s="99">
        <v>8235.0743124484998</v>
      </c>
      <c r="R2572" s="99">
        <v>0</v>
      </c>
      <c r="S2572" s="99">
        <v>0</v>
      </c>
      <c r="T2572" s="99">
        <v>4408.9705336093903</v>
      </c>
      <c r="U2572" s="99">
        <v>62153.719745636001</v>
      </c>
      <c r="V2572" s="99">
        <v>8931016.9123535194</v>
      </c>
      <c r="W2572" s="99">
        <v>340.00819949433202</v>
      </c>
      <c r="X2572" s="99">
        <v>1682989.2415008501</v>
      </c>
      <c r="Y2572" s="99">
        <v>1229870.08387756</v>
      </c>
      <c r="Z2572" s="99">
        <v>606396.15724182106</v>
      </c>
      <c r="AA2572" s="99">
        <v>0</v>
      </c>
      <c r="AB2572" s="99">
        <v>0</v>
      </c>
      <c r="AC2572" s="99">
        <v>19556306.915527299</v>
      </c>
      <c r="AD2572" s="99">
        <v>45098.690031528502</v>
      </c>
      <c r="AE2572" s="99">
        <v>4024193.45379639</v>
      </c>
      <c r="AF2572" s="99">
        <v>3262965.3091430701</v>
      </c>
      <c r="AG2572" s="99">
        <v>2155766.22265625</v>
      </c>
      <c r="AH2572" s="99">
        <v>0</v>
      </c>
      <c r="AI2572" s="99">
        <v>0</v>
      </c>
      <c r="AJ2572" s="99">
        <v>1160903.60502625</v>
      </c>
      <c r="AK2572" s="99">
        <v>0</v>
      </c>
      <c r="AL2572" s="99">
        <v>0</v>
      </c>
      <c r="AM2572" s="99">
        <v>603607.08845519996</v>
      </c>
      <c r="AN2572" s="99">
        <v>19549499.2194824</v>
      </c>
      <c r="AO2572" s="99">
        <v>80113288.902343795</v>
      </c>
      <c r="AP2572" s="99">
        <v>964.669207468629</v>
      </c>
      <c r="AQ2572" s="99">
        <v>13787390.663208</v>
      </c>
      <c r="AR2572" s="99">
        <v>10115977.682006801</v>
      </c>
      <c r="AS2572" s="99">
        <v>4849033.0778198196</v>
      </c>
      <c r="AT2572" s="99">
        <v>0</v>
      </c>
      <c r="AU2572" s="99">
        <v>0</v>
      </c>
      <c r="AV2572" s="99">
        <v>65247374.539550804</v>
      </c>
      <c r="AW2572" s="99">
        <v>136537.55753135699</v>
      </c>
      <c r="AX2572" s="99">
        <v>37046024.364746101</v>
      </c>
      <c r="AY2572" s="99">
        <v>29557425.253417999</v>
      </c>
      <c r="AZ2572" s="99">
        <v>17384288.2414551</v>
      </c>
      <c r="BA2572" s="99">
        <v>0</v>
      </c>
      <c r="BB2572" s="99">
        <v>0</v>
      </c>
      <c r="BC2572" s="99">
        <v>9632080.4017334003</v>
      </c>
      <c r="BD2572" s="99">
        <v>0</v>
      </c>
      <c r="BE2572" s="99">
        <v>0</v>
      </c>
      <c r="BF2572" s="99">
        <v>4793139.9865112295</v>
      </c>
      <c r="BG2572" s="99">
        <v>65316712.931640603</v>
      </c>
      <c r="BH2572" s="99">
        <v>14821709.675293</v>
      </c>
      <c r="BI2572" s="99">
        <v>48.755774989724202</v>
      </c>
      <c r="BJ2572" s="99">
        <v>4280921.6095581101</v>
      </c>
      <c r="BK2572" s="99">
        <v>3090339.3242797898</v>
      </c>
      <c r="BL2572" s="99">
        <v>0</v>
      </c>
      <c r="BM2572" s="99">
        <v>0</v>
      </c>
      <c r="BN2572" s="99">
        <v>0</v>
      </c>
      <c r="BO2572" s="99">
        <v>0</v>
      </c>
      <c r="BP2572" s="99">
        <v>0</v>
      </c>
      <c r="BQ2572" s="99">
        <v>0</v>
      </c>
      <c r="BR2572" s="99">
        <v>8956664.4973144494</v>
      </c>
      <c r="BS2572" s="99">
        <v>6227164.0775756799</v>
      </c>
      <c r="BT2572" s="99">
        <v>0</v>
      </c>
      <c r="BU2572" s="99">
        <v>0</v>
      </c>
      <c r="BV2572" s="99">
        <v>3987463.46984863</v>
      </c>
      <c r="BW2572" s="99">
        <v>0</v>
      </c>
      <c r="BX2572" s="99">
        <v>0</v>
      </c>
      <c r="BY2572" s="99">
        <v>0</v>
      </c>
      <c r="BZ2572" s="99">
        <v>0</v>
      </c>
      <c r="CA2572" s="99">
        <v>176229.27359962501</v>
      </c>
      <c r="CB2572" s="99">
        <v>10614804.459838901</v>
      </c>
      <c r="CC2572" s="99">
        <v>93841054.488281295</v>
      </c>
      <c r="CD2572" s="99">
        <v>19136955.592041001</v>
      </c>
      <c r="CE2572" s="99">
        <v>4445.0082941651299</v>
      </c>
      <c r="CF2572" s="99">
        <v>611534.87117767299</v>
      </c>
      <c r="CG2572" s="99">
        <v>4863053.2730102502</v>
      </c>
      <c r="CH2572" s="99">
        <v>0</v>
      </c>
      <c r="CI2572" s="99">
        <v>180668.92629432699</v>
      </c>
      <c r="CJ2572" s="99">
        <v>11224743.793335</v>
      </c>
      <c r="CK2572" s="99">
        <v>98692581.2890625</v>
      </c>
      <c r="CL2572" s="99">
        <v>19139815.174560498</v>
      </c>
      <c r="CM2572" s="166">
        <v>242327.56866836501</v>
      </c>
      <c r="CN2572" s="166">
        <v>30820042.309570301</v>
      </c>
      <c r="CO2572" s="166">
        <v>164355019.50585899</v>
      </c>
      <c r="CP2572" s="99">
        <v>19139815.174560498</v>
      </c>
      <c r="CQ2572" s="99">
        <v>0</v>
      </c>
      <c r="CR2572" s="99">
        <v>0</v>
      </c>
      <c r="CS2572" s="99">
        <v>0</v>
      </c>
      <c r="CT2572" s="99">
        <v>0</v>
      </c>
      <c r="CU2572" s="98">
        <v>24773.455172934999</v>
      </c>
      <c r="CV2572" s="98">
        <v>65618.456989732993</v>
      </c>
      <c r="CW2572" s="98">
        <v>11226339.331016574</v>
      </c>
      <c r="CX2572" s="98">
        <v>98704107.761291549</v>
      </c>
    </row>
    <row r="2573" spans="1:102" x14ac:dyDescent="0.2">
      <c r="A2573" s="98" t="s">
        <v>201</v>
      </c>
      <c r="B2573" s="100">
        <v>40695</v>
      </c>
      <c r="C2573" s="99">
        <v>151501.11475944499</v>
      </c>
      <c r="D2573" s="99">
        <v>1.7458143099938801</v>
      </c>
      <c r="E2573" s="99">
        <v>23648.657364845301</v>
      </c>
      <c r="F2573" s="99">
        <v>19596.851218938798</v>
      </c>
      <c r="G2573" s="99">
        <v>4517.9162558317203</v>
      </c>
      <c r="H2573" s="99">
        <v>0</v>
      </c>
      <c r="I2573" s="99">
        <v>0</v>
      </c>
      <c r="J2573" s="99">
        <v>62575.719226360299</v>
      </c>
      <c r="K2573" s="99">
        <v>374.01164970919501</v>
      </c>
      <c r="L2573" s="99">
        <v>88221.137240409895</v>
      </c>
      <c r="M2573" s="99">
        <v>62556.475759983099</v>
      </c>
      <c r="N2573" s="99">
        <v>16270.211789131199</v>
      </c>
      <c r="O2573" s="99">
        <v>0</v>
      </c>
      <c r="P2573" s="99">
        <v>0</v>
      </c>
      <c r="Q2573" s="99">
        <v>8158.8150495290802</v>
      </c>
      <c r="R2573" s="99">
        <v>0</v>
      </c>
      <c r="S2573" s="99">
        <v>0</v>
      </c>
      <c r="T2573" s="99">
        <v>4496.0052803158796</v>
      </c>
      <c r="U2573" s="99">
        <v>62909.2042174339</v>
      </c>
      <c r="V2573" s="99">
        <v>8877356.4105224591</v>
      </c>
      <c r="W2573" s="99">
        <v>200.81031062453999</v>
      </c>
      <c r="X2573" s="99">
        <v>1620300.8315429699</v>
      </c>
      <c r="Y2573" s="99">
        <v>1193508.37020874</v>
      </c>
      <c r="Z2573" s="99">
        <v>608974.98296356201</v>
      </c>
      <c r="AA2573" s="99">
        <v>0</v>
      </c>
      <c r="AB2573" s="99">
        <v>0</v>
      </c>
      <c r="AC2573" s="99">
        <v>19792877.8740234</v>
      </c>
      <c r="AD2573" s="99">
        <v>37322.124062538103</v>
      </c>
      <c r="AE2573" s="99">
        <v>3972152.4978027302</v>
      </c>
      <c r="AF2573" s="99">
        <v>3250836.9894714402</v>
      </c>
      <c r="AG2573" s="99">
        <v>2130154.9091491699</v>
      </c>
      <c r="AH2573" s="99">
        <v>0</v>
      </c>
      <c r="AI2573" s="99">
        <v>0</v>
      </c>
      <c r="AJ2573" s="99">
        <v>1160098.9574432401</v>
      </c>
      <c r="AK2573" s="99">
        <v>0</v>
      </c>
      <c r="AL2573" s="99">
        <v>0</v>
      </c>
      <c r="AM2573" s="99">
        <v>603039.78395080601</v>
      </c>
      <c r="AN2573" s="99">
        <v>19771111.806640599</v>
      </c>
      <c r="AO2573" s="99">
        <v>80064080.4140625</v>
      </c>
      <c r="AP2573" s="99">
        <v>1327.55256280303</v>
      </c>
      <c r="AQ2573" s="99">
        <v>13416357.8164063</v>
      </c>
      <c r="AR2573" s="99">
        <v>9853856.7452392597</v>
      </c>
      <c r="AS2573" s="99">
        <v>4860407.62890625</v>
      </c>
      <c r="AT2573" s="99">
        <v>0</v>
      </c>
      <c r="AU2573" s="99">
        <v>0</v>
      </c>
      <c r="AV2573" s="99">
        <v>66557414.843261696</v>
      </c>
      <c r="AW2573" s="99">
        <v>113588.27631854999</v>
      </c>
      <c r="AX2573" s="99">
        <v>36998157.637695298</v>
      </c>
      <c r="AY2573" s="99">
        <v>29661558.129882801</v>
      </c>
      <c r="AZ2573" s="99">
        <v>17285938.5632324</v>
      </c>
      <c r="BA2573" s="99">
        <v>0</v>
      </c>
      <c r="BB2573" s="99">
        <v>0</v>
      </c>
      <c r="BC2573" s="99">
        <v>9641369.45239258</v>
      </c>
      <c r="BD2573" s="99">
        <v>0</v>
      </c>
      <c r="BE2573" s="99">
        <v>0</v>
      </c>
      <c r="BF2573" s="99">
        <v>4834545.3864135696</v>
      </c>
      <c r="BG2573" s="99">
        <v>66418414.423339799</v>
      </c>
      <c r="BH2573" s="99">
        <v>14932215.236083999</v>
      </c>
      <c r="BI2573" s="99">
        <v>125.89000454545</v>
      </c>
      <c r="BJ2573" s="99">
        <v>4188417.9308471698</v>
      </c>
      <c r="BK2573" s="99">
        <v>3003573.8973999</v>
      </c>
      <c r="BL2573" s="99">
        <v>0</v>
      </c>
      <c r="BM2573" s="99">
        <v>0</v>
      </c>
      <c r="BN2573" s="99">
        <v>0</v>
      </c>
      <c r="BO2573" s="99">
        <v>0</v>
      </c>
      <c r="BP2573" s="99">
        <v>0</v>
      </c>
      <c r="BQ2573" s="99">
        <v>0</v>
      </c>
      <c r="BR2573" s="99">
        <v>8979765.74462891</v>
      </c>
      <c r="BS2573" s="99">
        <v>6195964.3085327102</v>
      </c>
      <c r="BT2573" s="99">
        <v>0</v>
      </c>
      <c r="BU2573" s="99">
        <v>0</v>
      </c>
      <c r="BV2573" s="99">
        <v>4012129.1695251502</v>
      </c>
      <c r="BW2573" s="99">
        <v>0</v>
      </c>
      <c r="BX2573" s="99">
        <v>0</v>
      </c>
      <c r="BY2573" s="99">
        <v>0</v>
      </c>
      <c r="BZ2573" s="99">
        <v>0</v>
      </c>
      <c r="CA2573" s="99">
        <v>175219.46875953701</v>
      </c>
      <c r="CB2573" s="99">
        <v>10501314.306152301</v>
      </c>
      <c r="CC2573" s="99">
        <v>93464955.434570298</v>
      </c>
      <c r="CD2573" s="99">
        <v>19104650.783935498</v>
      </c>
      <c r="CE2573" s="99">
        <v>4515.7232037186604</v>
      </c>
      <c r="CF2573" s="99">
        <v>602635.23217773403</v>
      </c>
      <c r="CG2573" s="99">
        <v>4837315.0255127</v>
      </c>
      <c r="CH2573" s="99">
        <v>0</v>
      </c>
      <c r="CI2573" s="99">
        <v>179751.37723159799</v>
      </c>
      <c r="CJ2573" s="99">
        <v>11104396.1018066</v>
      </c>
      <c r="CK2573" s="99">
        <v>98308331.919921905</v>
      </c>
      <c r="CL2573" s="99">
        <v>19101920.6098633</v>
      </c>
      <c r="CM2573" s="166">
        <v>241991.530040741</v>
      </c>
      <c r="CN2573" s="166">
        <v>30878602.399658199</v>
      </c>
      <c r="CO2573" s="166">
        <v>164982143.91406301</v>
      </c>
      <c r="CP2573" s="99">
        <v>19101920.6098633</v>
      </c>
      <c r="CQ2573" s="99">
        <v>0</v>
      </c>
      <c r="CR2573" s="99">
        <v>0</v>
      </c>
      <c r="CS2573" s="99">
        <v>0</v>
      </c>
      <c r="CT2573" s="99">
        <v>0</v>
      </c>
      <c r="CU2573" s="98">
        <v>24018.951572883001</v>
      </c>
      <c r="CV2573" s="98">
        <v>66527.879995854993</v>
      </c>
      <c r="CW2573" s="98">
        <v>11103949.538330035</v>
      </c>
      <c r="CX2573" s="98">
        <v>98302270.460082993</v>
      </c>
    </row>
    <row r="2574" spans="1:102" x14ac:dyDescent="0.2">
      <c r="A2574" s="98" t="s">
        <v>201</v>
      </c>
      <c r="B2574" s="100">
        <v>40787</v>
      </c>
      <c r="C2574" s="99">
        <v>151226.824859619</v>
      </c>
      <c r="D2574" s="99">
        <v>1.5174822719854999</v>
      </c>
      <c r="E2574" s="99">
        <v>23202.361439228102</v>
      </c>
      <c r="F2574" s="99">
        <v>19278.766701459899</v>
      </c>
      <c r="G2574" s="99">
        <v>4478.9266561269797</v>
      </c>
      <c r="H2574" s="99">
        <v>0</v>
      </c>
      <c r="I2574" s="99">
        <v>0</v>
      </c>
      <c r="J2574" s="99">
        <v>62697.3378810883</v>
      </c>
      <c r="K2574" s="99">
        <v>326.80425881594402</v>
      </c>
      <c r="L2574" s="99">
        <v>88908.400933265701</v>
      </c>
      <c r="M2574" s="99">
        <v>62632.145249843597</v>
      </c>
      <c r="N2574" s="99">
        <v>16170.2960088253</v>
      </c>
      <c r="O2574" s="99">
        <v>0</v>
      </c>
      <c r="P2574" s="99">
        <v>0</v>
      </c>
      <c r="Q2574" s="99">
        <v>8106.7312607169197</v>
      </c>
      <c r="R2574" s="99">
        <v>0</v>
      </c>
      <c r="S2574" s="99">
        <v>0</v>
      </c>
      <c r="T2574" s="99">
        <v>4492.4863268136996</v>
      </c>
      <c r="U2574" s="99">
        <v>63042.900450229601</v>
      </c>
      <c r="V2574" s="99">
        <v>8807955.8198242206</v>
      </c>
      <c r="W2574" s="99">
        <v>452.42265382781602</v>
      </c>
      <c r="X2574" s="99">
        <v>1571526.7094268801</v>
      </c>
      <c r="Y2574" s="99">
        <v>1154829.7298431401</v>
      </c>
      <c r="Z2574" s="99">
        <v>588529.502426147</v>
      </c>
      <c r="AA2574" s="99">
        <v>0</v>
      </c>
      <c r="AB2574" s="99">
        <v>0</v>
      </c>
      <c r="AC2574" s="99">
        <v>19791407.795654301</v>
      </c>
      <c r="AD2574" s="99">
        <v>32857.198991775498</v>
      </c>
      <c r="AE2574" s="99">
        <v>3878204.2692565899</v>
      </c>
      <c r="AF2574" s="99">
        <v>3256344.63391113</v>
      </c>
      <c r="AG2574" s="99">
        <v>2103373.9331359901</v>
      </c>
      <c r="AH2574" s="99">
        <v>0</v>
      </c>
      <c r="AI2574" s="99">
        <v>0</v>
      </c>
      <c r="AJ2574" s="99">
        <v>1141312.2644958501</v>
      </c>
      <c r="AK2574" s="99">
        <v>0</v>
      </c>
      <c r="AL2574" s="99">
        <v>0</v>
      </c>
      <c r="AM2574" s="99">
        <v>591149.89373779297</v>
      </c>
      <c r="AN2574" s="99">
        <v>19896902.4997559</v>
      </c>
      <c r="AO2574" s="99">
        <v>79747215.303710893</v>
      </c>
      <c r="AP2574" s="99">
        <v>1362.4401494562601</v>
      </c>
      <c r="AQ2574" s="99">
        <v>13021197.6668701</v>
      </c>
      <c r="AR2574" s="99">
        <v>9534642.1812744103</v>
      </c>
      <c r="AS2574" s="99">
        <v>4742828.5849609403</v>
      </c>
      <c r="AT2574" s="99">
        <v>0</v>
      </c>
      <c r="AU2574" s="99">
        <v>0</v>
      </c>
      <c r="AV2574" s="99">
        <v>67024181.433593802</v>
      </c>
      <c r="AW2574" s="99">
        <v>100747.938444138</v>
      </c>
      <c r="AX2574" s="99">
        <v>36434062.616699196</v>
      </c>
      <c r="AY2574" s="99">
        <v>29887921.755859401</v>
      </c>
      <c r="AZ2574" s="99">
        <v>17123240.080566399</v>
      </c>
      <c r="BA2574" s="99">
        <v>0</v>
      </c>
      <c r="BB2574" s="99">
        <v>0</v>
      </c>
      <c r="BC2574" s="99">
        <v>9524520.9355468806</v>
      </c>
      <c r="BD2574" s="99">
        <v>0</v>
      </c>
      <c r="BE2574" s="99">
        <v>0</v>
      </c>
      <c r="BF2574" s="99">
        <v>4770935.6013183603</v>
      </c>
      <c r="BG2574" s="99">
        <v>67324830.374023393</v>
      </c>
      <c r="BH2574" s="99">
        <v>15164578.65625</v>
      </c>
      <c r="BI2574" s="99">
        <v>167.40428839437701</v>
      </c>
      <c r="BJ2574" s="99">
        <v>4151932.2156372098</v>
      </c>
      <c r="BK2574" s="99">
        <v>2964114.7396240202</v>
      </c>
      <c r="BL2574" s="99">
        <v>0</v>
      </c>
      <c r="BM2574" s="99">
        <v>0</v>
      </c>
      <c r="BN2574" s="99">
        <v>0</v>
      </c>
      <c r="BO2574" s="99">
        <v>0</v>
      </c>
      <c r="BP2574" s="99">
        <v>0</v>
      </c>
      <c r="BQ2574" s="99">
        <v>0</v>
      </c>
      <c r="BR2574" s="99">
        <v>9004223.9742431603</v>
      </c>
      <c r="BS2574" s="99">
        <v>6143718.5129394503</v>
      </c>
      <c r="BT2574" s="99">
        <v>0</v>
      </c>
      <c r="BU2574" s="99">
        <v>0</v>
      </c>
      <c r="BV2574" s="99">
        <v>4019691.5407409701</v>
      </c>
      <c r="BW2574" s="99">
        <v>0</v>
      </c>
      <c r="BX2574" s="99">
        <v>0</v>
      </c>
      <c r="BY2574" s="99">
        <v>0</v>
      </c>
      <c r="BZ2574" s="99">
        <v>0</v>
      </c>
      <c r="CA2574" s="99">
        <v>174376.208410263</v>
      </c>
      <c r="CB2574" s="99">
        <v>10355929.643188501</v>
      </c>
      <c r="CC2574" s="99">
        <v>92665683.909179702</v>
      </c>
      <c r="CD2574" s="99">
        <v>19311709.715087902</v>
      </c>
      <c r="CE2574" s="99">
        <v>4484.7844717502603</v>
      </c>
      <c r="CF2574" s="99">
        <v>592636.925964355</v>
      </c>
      <c r="CG2574" s="99">
        <v>4783901.7770385696</v>
      </c>
      <c r="CH2574" s="99">
        <v>0</v>
      </c>
      <c r="CI2574" s="99">
        <v>178872.05426406901</v>
      </c>
      <c r="CJ2574" s="99">
        <v>10948458.9425049</v>
      </c>
      <c r="CK2574" s="99">
        <v>97439601.635742202</v>
      </c>
      <c r="CL2574" s="99">
        <v>19323932.401367199</v>
      </c>
      <c r="CM2574" s="166">
        <v>241506.321239471</v>
      </c>
      <c r="CN2574" s="166">
        <v>30817844.129882801</v>
      </c>
      <c r="CO2574" s="166">
        <v>164485006.38476601</v>
      </c>
      <c r="CP2574" s="99">
        <v>19323932.401367199</v>
      </c>
      <c r="CQ2574" s="99">
        <v>0</v>
      </c>
      <c r="CR2574" s="99">
        <v>0</v>
      </c>
      <c r="CS2574" s="99">
        <v>0</v>
      </c>
      <c r="CT2574" s="99">
        <v>0</v>
      </c>
      <c r="CU2574" s="98">
        <v>23490.683797947</v>
      </c>
      <c r="CV2574" s="98">
        <v>66616.574553012004</v>
      </c>
      <c r="CW2574" s="98">
        <v>10948566.569152856</v>
      </c>
      <c r="CX2574" s="98">
        <v>97449585.686218277</v>
      </c>
    </row>
    <row r="2575" spans="1:102" x14ac:dyDescent="0.2">
      <c r="A2575" s="98" t="s">
        <v>201</v>
      </c>
      <c r="B2575" s="100">
        <v>40878</v>
      </c>
      <c r="C2575" s="99">
        <v>151769.198944092</v>
      </c>
      <c r="D2575" s="99">
        <v>2.34604239699547</v>
      </c>
      <c r="E2575" s="99">
        <v>22722.575835227999</v>
      </c>
      <c r="F2575" s="99">
        <v>18850.879899025</v>
      </c>
      <c r="G2575" s="99">
        <v>4547.3535940051097</v>
      </c>
      <c r="H2575" s="99">
        <v>0</v>
      </c>
      <c r="I2575" s="99">
        <v>0</v>
      </c>
      <c r="J2575" s="99">
        <v>63531.254622936198</v>
      </c>
      <c r="K2575" s="99">
        <v>313.89172564446898</v>
      </c>
      <c r="L2575" s="99">
        <v>87189.267686843901</v>
      </c>
      <c r="M2575" s="99">
        <v>62856.188409328497</v>
      </c>
      <c r="N2575" s="99">
        <v>16072.0903884172</v>
      </c>
      <c r="O2575" s="99">
        <v>0</v>
      </c>
      <c r="P2575" s="99">
        <v>0</v>
      </c>
      <c r="Q2575" s="99">
        <v>8195.6627943515796</v>
      </c>
      <c r="R2575" s="99">
        <v>0</v>
      </c>
      <c r="S2575" s="99">
        <v>0</v>
      </c>
      <c r="T2575" s="99">
        <v>4512.5850738286999</v>
      </c>
      <c r="U2575" s="99">
        <v>63854.924530506098</v>
      </c>
      <c r="V2575" s="99">
        <v>8790075.6356201209</v>
      </c>
      <c r="W2575" s="99">
        <v>505.50313673541001</v>
      </c>
      <c r="X2575" s="99">
        <v>1530380.2414703399</v>
      </c>
      <c r="Y2575" s="99">
        <v>1122825.45445251</v>
      </c>
      <c r="Z2575" s="99">
        <v>591368.89918518101</v>
      </c>
      <c r="AA2575" s="99">
        <v>0</v>
      </c>
      <c r="AB2575" s="99">
        <v>0</v>
      </c>
      <c r="AC2575" s="99">
        <v>20032172.8591309</v>
      </c>
      <c r="AD2575" s="99">
        <v>30889.114519119299</v>
      </c>
      <c r="AE2575" s="99">
        <v>3799755.3228759798</v>
      </c>
      <c r="AF2575" s="99">
        <v>3254764.04937744</v>
      </c>
      <c r="AG2575" s="99">
        <v>2082158.72927856</v>
      </c>
      <c r="AH2575" s="99">
        <v>0</v>
      </c>
      <c r="AI2575" s="99">
        <v>0</v>
      </c>
      <c r="AJ2575" s="99">
        <v>1152228.6535644501</v>
      </c>
      <c r="AK2575" s="99">
        <v>0</v>
      </c>
      <c r="AL2575" s="99">
        <v>0</v>
      </c>
      <c r="AM2575" s="99">
        <v>586004.52177429199</v>
      </c>
      <c r="AN2575" s="99">
        <v>20115114.317871101</v>
      </c>
      <c r="AO2575" s="99">
        <v>80354310.3125</v>
      </c>
      <c r="AP2575" s="99">
        <v>8067.6367502808598</v>
      </c>
      <c r="AQ2575" s="99">
        <v>12767880.310546899</v>
      </c>
      <c r="AR2575" s="99">
        <v>9381731.3245849591</v>
      </c>
      <c r="AS2575" s="99">
        <v>4817951.72375488</v>
      </c>
      <c r="AT2575" s="99">
        <v>0</v>
      </c>
      <c r="AU2575" s="99">
        <v>0</v>
      </c>
      <c r="AV2575" s="99">
        <v>68361204.342773393</v>
      </c>
      <c r="AW2575" s="99">
        <v>95760.154511451707</v>
      </c>
      <c r="AX2575" s="99">
        <v>36087717.560058601</v>
      </c>
      <c r="AY2575" s="99">
        <v>30163099.7663574</v>
      </c>
      <c r="AZ2575" s="99">
        <v>16996927.557617199</v>
      </c>
      <c r="BA2575" s="99">
        <v>0</v>
      </c>
      <c r="BB2575" s="99">
        <v>0</v>
      </c>
      <c r="BC2575" s="99">
        <v>9675717.6818847694</v>
      </c>
      <c r="BD2575" s="99">
        <v>0</v>
      </c>
      <c r="BE2575" s="99">
        <v>0</v>
      </c>
      <c r="BF2575" s="99">
        <v>4779504.7011718797</v>
      </c>
      <c r="BG2575" s="99">
        <v>68589530.3125</v>
      </c>
      <c r="BH2575" s="99">
        <v>15225186.1512451</v>
      </c>
      <c r="BI2575" s="99">
        <v>1628.7932432740899</v>
      </c>
      <c r="BJ2575" s="99">
        <v>4110789.8712158198</v>
      </c>
      <c r="BK2575" s="99">
        <v>2907226.07458496</v>
      </c>
      <c r="BL2575" s="99">
        <v>0</v>
      </c>
      <c r="BM2575" s="99">
        <v>0</v>
      </c>
      <c r="BN2575" s="99">
        <v>0</v>
      </c>
      <c r="BO2575" s="99">
        <v>0</v>
      </c>
      <c r="BP2575" s="99">
        <v>0</v>
      </c>
      <c r="BQ2575" s="99">
        <v>0</v>
      </c>
      <c r="BR2575" s="99">
        <v>9119356.1064453106</v>
      </c>
      <c r="BS2575" s="99">
        <v>6131980.26708984</v>
      </c>
      <c r="BT2575" s="99">
        <v>0</v>
      </c>
      <c r="BU2575" s="99">
        <v>0</v>
      </c>
      <c r="BV2575" s="99">
        <v>4080538.8090209998</v>
      </c>
      <c r="BW2575" s="99">
        <v>0</v>
      </c>
      <c r="BX2575" s="99">
        <v>0</v>
      </c>
      <c r="BY2575" s="99">
        <v>0</v>
      </c>
      <c r="BZ2575" s="99">
        <v>0</v>
      </c>
      <c r="CA2575" s="99">
        <v>174571.54078674299</v>
      </c>
      <c r="CB2575" s="99">
        <v>10332029.2840576</v>
      </c>
      <c r="CC2575" s="99">
        <v>93196265.352539107</v>
      </c>
      <c r="CD2575" s="99">
        <v>19318962.302002002</v>
      </c>
      <c r="CE2575" s="99">
        <v>4554.3636013865498</v>
      </c>
      <c r="CF2575" s="99">
        <v>592266.00005340599</v>
      </c>
      <c r="CG2575" s="99">
        <v>4821346.1869506799</v>
      </c>
      <c r="CH2575" s="99">
        <v>0</v>
      </c>
      <c r="CI2575" s="99">
        <v>179101.307905197</v>
      </c>
      <c r="CJ2575" s="99">
        <v>10925096.830322299</v>
      </c>
      <c r="CK2575" s="99">
        <v>98032708.885742202</v>
      </c>
      <c r="CL2575" s="99">
        <v>19325047.527832001</v>
      </c>
      <c r="CM2575" s="166">
        <v>242312.71716690101</v>
      </c>
      <c r="CN2575" s="166">
        <v>31061731.5085449</v>
      </c>
      <c r="CO2575" s="166">
        <v>166494629.10351601</v>
      </c>
      <c r="CP2575" s="99">
        <v>19325047.527832001</v>
      </c>
      <c r="CQ2575" s="99">
        <v>0</v>
      </c>
      <c r="CR2575" s="99">
        <v>0</v>
      </c>
      <c r="CS2575" s="99">
        <v>0</v>
      </c>
      <c r="CT2575" s="99">
        <v>0</v>
      </c>
      <c r="CU2575" s="98">
        <v>23060.165383029998</v>
      </c>
      <c r="CV2575" s="98">
        <v>67550.183635270005</v>
      </c>
      <c r="CW2575" s="98">
        <v>10924295.284111006</v>
      </c>
      <c r="CX2575" s="98">
        <v>98017611.539489791</v>
      </c>
    </row>
    <row r="2576" spans="1:102" x14ac:dyDescent="0.2">
      <c r="A2576" s="98" t="s">
        <v>201</v>
      </c>
      <c r="B2576" s="100">
        <v>40969</v>
      </c>
      <c r="C2576" s="99">
        <v>151767.367462158</v>
      </c>
      <c r="D2576" s="99">
        <v>1.0917578269873001</v>
      </c>
      <c r="E2576" s="99">
        <v>22425.8225131035</v>
      </c>
      <c r="F2576" s="99">
        <v>18592.1244621277</v>
      </c>
      <c r="G2576" s="99">
        <v>4636.2052802443504</v>
      </c>
      <c r="H2576" s="99">
        <v>0</v>
      </c>
      <c r="I2576" s="99">
        <v>0</v>
      </c>
      <c r="J2576" s="99">
        <v>64284.0394420624</v>
      </c>
      <c r="K2576" s="99">
        <v>308.06888070702598</v>
      </c>
      <c r="L2576" s="99">
        <v>86095.432778358503</v>
      </c>
      <c r="M2576" s="99">
        <v>62993.248276710503</v>
      </c>
      <c r="N2576" s="99">
        <v>16057.3205113411</v>
      </c>
      <c r="O2576" s="99">
        <v>0</v>
      </c>
      <c r="P2576" s="99">
        <v>0</v>
      </c>
      <c r="Q2576" s="99">
        <v>8165.42654234171</v>
      </c>
      <c r="R2576" s="99">
        <v>0</v>
      </c>
      <c r="S2576" s="99">
        <v>0</v>
      </c>
      <c r="T2576" s="99">
        <v>4616.51721912622</v>
      </c>
      <c r="U2576" s="99">
        <v>64600.020750999502</v>
      </c>
      <c r="V2576" s="99">
        <v>8766308.9509277306</v>
      </c>
      <c r="W2576" s="99">
        <v>25.696636262815399</v>
      </c>
      <c r="X2576" s="99">
        <v>1488564.37742615</v>
      </c>
      <c r="Y2576" s="99">
        <v>1110535.01947021</v>
      </c>
      <c r="Z2576" s="99">
        <v>599785.81964874303</v>
      </c>
      <c r="AA2576" s="99">
        <v>0</v>
      </c>
      <c r="AB2576" s="99">
        <v>0</v>
      </c>
      <c r="AC2576" s="99">
        <v>20451612.128906298</v>
      </c>
      <c r="AD2576" s="99">
        <v>31806.130500316602</v>
      </c>
      <c r="AE2576" s="99">
        <v>3841258.13671875</v>
      </c>
      <c r="AF2576" s="99">
        <v>3263752.5825500502</v>
      </c>
      <c r="AG2576" s="99">
        <v>2057333.1487121601</v>
      </c>
      <c r="AH2576" s="99">
        <v>0</v>
      </c>
      <c r="AI2576" s="99">
        <v>0</v>
      </c>
      <c r="AJ2576" s="99">
        <v>1156893.51849365</v>
      </c>
      <c r="AK2576" s="99">
        <v>0</v>
      </c>
      <c r="AL2576" s="99">
        <v>0</v>
      </c>
      <c r="AM2576" s="99">
        <v>597655.85663604701</v>
      </c>
      <c r="AN2576" s="99">
        <v>20329925.947997998</v>
      </c>
      <c r="AO2576" s="99">
        <v>80674096.9375</v>
      </c>
      <c r="AP2576" s="99">
        <v>199.196443933994</v>
      </c>
      <c r="AQ2576" s="99">
        <v>12417302.5321045</v>
      </c>
      <c r="AR2576" s="99">
        <v>9149630.7349853497</v>
      </c>
      <c r="AS2576" s="99">
        <v>4907267.6254272498</v>
      </c>
      <c r="AT2576" s="99">
        <v>0</v>
      </c>
      <c r="AU2576" s="99">
        <v>0</v>
      </c>
      <c r="AV2576" s="99">
        <v>69900810.298828095</v>
      </c>
      <c r="AW2576" s="99">
        <v>99110.466675758405</v>
      </c>
      <c r="AX2576" s="99">
        <v>36332954.025390603</v>
      </c>
      <c r="AY2576" s="99">
        <v>30468084.3366699</v>
      </c>
      <c r="AZ2576" s="99">
        <v>17276914.5234375</v>
      </c>
      <c r="BA2576" s="99">
        <v>0</v>
      </c>
      <c r="BB2576" s="99">
        <v>0</v>
      </c>
      <c r="BC2576" s="99">
        <v>9751263.2282714806</v>
      </c>
      <c r="BD2576" s="99">
        <v>0</v>
      </c>
      <c r="BE2576" s="99">
        <v>0</v>
      </c>
      <c r="BF2576" s="99">
        <v>4881089.8611450205</v>
      </c>
      <c r="BG2576" s="99">
        <v>69516032.885742202</v>
      </c>
      <c r="BH2576" s="99">
        <v>15496114.1359863</v>
      </c>
      <c r="BI2576" s="99">
        <v>75.426196026615798</v>
      </c>
      <c r="BJ2576" s="99">
        <v>4085911.9894714402</v>
      </c>
      <c r="BK2576" s="99">
        <v>2862920.9050903302</v>
      </c>
      <c r="BL2576" s="99">
        <v>0</v>
      </c>
      <c r="BM2576" s="99">
        <v>0</v>
      </c>
      <c r="BN2576" s="99">
        <v>0</v>
      </c>
      <c r="BO2576" s="99">
        <v>0</v>
      </c>
      <c r="BP2576" s="99">
        <v>0</v>
      </c>
      <c r="BQ2576" s="99">
        <v>0</v>
      </c>
      <c r="BR2576" s="99">
        <v>9325289.8665771503</v>
      </c>
      <c r="BS2576" s="99">
        <v>6208948.3763427697</v>
      </c>
      <c r="BT2576" s="99">
        <v>0</v>
      </c>
      <c r="BU2576" s="99">
        <v>0</v>
      </c>
      <c r="BV2576" s="99">
        <v>4128893.7037048298</v>
      </c>
      <c r="BW2576" s="99">
        <v>0</v>
      </c>
      <c r="BX2576" s="99">
        <v>0</v>
      </c>
      <c r="BY2576" s="99">
        <v>0</v>
      </c>
      <c r="BZ2576" s="99">
        <v>0</v>
      </c>
      <c r="CA2576" s="99">
        <v>174142.90888786301</v>
      </c>
      <c r="CB2576" s="99">
        <v>10252934.478881801</v>
      </c>
      <c r="CC2576" s="99">
        <v>93042089.810546905</v>
      </c>
      <c r="CD2576" s="99">
        <v>19622128.4990234</v>
      </c>
      <c r="CE2576" s="99">
        <v>4631.8811016678801</v>
      </c>
      <c r="CF2576" s="99">
        <v>593011.29551696801</v>
      </c>
      <c r="CG2576" s="99">
        <v>4860145.0808715802</v>
      </c>
      <c r="CH2576" s="99">
        <v>0</v>
      </c>
      <c r="CI2576" s="99">
        <v>178769.87347412101</v>
      </c>
      <c r="CJ2576" s="99">
        <v>10845048.3480225</v>
      </c>
      <c r="CK2576" s="99">
        <v>97887289.3984375</v>
      </c>
      <c r="CL2576" s="99">
        <v>19621599.5859375</v>
      </c>
      <c r="CM2576" s="166">
        <v>242803.45434761001</v>
      </c>
      <c r="CN2576" s="166">
        <v>31190457.997558601</v>
      </c>
      <c r="CO2576" s="166">
        <v>167665065.05664101</v>
      </c>
      <c r="CP2576" s="99">
        <v>19621599.5859375</v>
      </c>
      <c r="CQ2576" s="99">
        <v>0</v>
      </c>
      <c r="CR2576" s="99">
        <v>0</v>
      </c>
      <c r="CS2576" s="99">
        <v>0</v>
      </c>
      <c r="CT2576" s="99">
        <v>0</v>
      </c>
      <c r="CU2576" s="98">
        <v>22746.703468365999</v>
      </c>
      <c r="CV2576" s="98">
        <v>68354.987448843996</v>
      </c>
      <c r="CW2576" s="98">
        <v>10845945.774398768</v>
      </c>
      <c r="CX2576" s="98">
        <v>97902234.891418487</v>
      </c>
    </row>
    <row r="2577" spans="1:102" x14ac:dyDescent="0.2">
      <c r="A2577" s="98" t="s">
        <v>201</v>
      </c>
      <c r="B2577" s="100">
        <v>41061</v>
      </c>
      <c r="C2577" s="99">
        <v>151332.56411171</v>
      </c>
      <c r="D2577" s="99">
        <v>1.7309246199874899</v>
      </c>
      <c r="E2577" s="99">
        <v>21833.771493196498</v>
      </c>
      <c r="F2577" s="99">
        <v>18142.748398780801</v>
      </c>
      <c r="G2577" s="99">
        <v>4635.8547004461298</v>
      </c>
      <c r="H2577" s="99">
        <v>0</v>
      </c>
      <c r="I2577" s="99">
        <v>0</v>
      </c>
      <c r="J2577" s="99">
        <v>64415.850940704302</v>
      </c>
      <c r="K2577" s="99">
        <v>298.03586887195701</v>
      </c>
      <c r="L2577" s="99">
        <v>86681.689701080293</v>
      </c>
      <c r="M2577" s="99">
        <v>62748.762097358704</v>
      </c>
      <c r="N2577" s="99">
        <v>15756.876961231201</v>
      </c>
      <c r="O2577" s="99">
        <v>0</v>
      </c>
      <c r="P2577" s="99">
        <v>0</v>
      </c>
      <c r="Q2577" s="99">
        <v>8119.9312344193504</v>
      </c>
      <c r="R2577" s="99">
        <v>0</v>
      </c>
      <c r="S2577" s="99">
        <v>0</v>
      </c>
      <c r="T2577" s="99">
        <v>4619.3920012116396</v>
      </c>
      <c r="U2577" s="99">
        <v>64689.253862857797</v>
      </c>
      <c r="V2577" s="99">
        <v>8709763.46948242</v>
      </c>
      <c r="W2577" s="99">
        <v>112.49262819998</v>
      </c>
      <c r="X2577" s="99">
        <v>1446546.0910491899</v>
      </c>
      <c r="Y2577" s="99">
        <v>1060939.5268859901</v>
      </c>
      <c r="Z2577" s="99">
        <v>587976.48188018799</v>
      </c>
      <c r="AA2577" s="99">
        <v>0</v>
      </c>
      <c r="AB2577" s="99">
        <v>0</v>
      </c>
      <c r="AC2577" s="99">
        <v>20242736.254150402</v>
      </c>
      <c r="AD2577" s="99">
        <v>31578.220226049401</v>
      </c>
      <c r="AE2577" s="99">
        <v>3710052.3414001502</v>
      </c>
      <c r="AF2577" s="99">
        <v>3260171.5632629399</v>
      </c>
      <c r="AG2577" s="99">
        <v>1997079.82444763</v>
      </c>
      <c r="AH2577" s="99">
        <v>0</v>
      </c>
      <c r="AI2577" s="99">
        <v>0</v>
      </c>
      <c r="AJ2577" s="99">
        <v>1157443.7486572301</v>
      </c>
      <c r="AK2577" s="99">
        <v>0</v>
      </c>
      <c r="AL2577" s="99">
        <v>0</v>
      </c>
      <c r="AM2577" s="99">
        <v>585694.83275604201</v>
      </c>
      <c r="AN2577" s="99">
        <v>20376269.838622998</v>
      </c>
      <c r="AO2577" s="99">
        <v>80713865.939453095</v>
      </c>
      <c r="AP2577" s="99">
        <v>1241.2707975953799</v>
      </c>
      <c r="AQ2577" s="99">
        <v>12215709.0240479</v>
      </c>
      <c r="AR2577" s="99">
        <v>9050903.1207275409</v>
      </c>
      <c r="AS2577" s="99">
        <v>4841963.0664672898</v>
      </c>
      <c r="AT2577" s="99">
        <v>0</v>
      </c>
      <c r="AU2577" s="99">
        <v>0</v>
      </c>
      <c r="AV2577" s="99">
        <v>69977182.163085893</v>
      </c>
      <c r="AW2577" s="99">
        <v>99252.216119766206</v>
      </c>
      <c r="AX2577" s="99">
        <v>35458106.802734397</v>
      </c>
      <c r="AY2577" s="99">
        <v>30656516.0151367</v>
      </c>
      <c r="AZ2577" s="99">
        <v>16568518.161987299</v>
      </c>
      <c r="BA2577" s="99">
        <v>0</v>
      </c>
      <c r="BB2577" s="99">
        <v>0</v>
      </c>
      <c r="BC2577" s="99">
        <v>9775575.3045654297</v>
      </c>
      <c r="BD2577" s="99">
        <v>0</v>
      </c>
      <c r="BE2577" s="99">
        <v>0</v>
      </c>
      <c r="BF2577" s="99">
        <v>4823681.7478027297</v>
      </c>
      <c r="BG2577" s="99">
        <v>70405607.280273393</v>
      </c>
      <c r="BH2577" s="99">
        <v>15310501.5469971</v>
      </c>
      <c r="BI2577" s="99">
        <v>135.21870718337601</v>
      </c>
      <c r="BJ2577" s="99">
        <v>3941756.3805542002</v>
      </c>
      <c r="BK2577" s="99">
        <v>2737059.0577087398</v>
      </c>
      <c r="BL2577" s="99">
        <v>0</v>
      </c>
      <c r="BM2577" s="99">
        <v>0</v>
      </c>
      <c r="BN2577" s="99">
        <v>0</v>
      </c>
      <c r="BO2577" s="99">
        <v>0</v>
      </c>
      <c r="BP2577" s="99">
        <v>0</v>
      </c>
      <c r="BQ2577" s="99">
        <v>0</v>
      </c>
      <c r="BR2577" s="99">
        <v>9198337.7321777306</v>
      </c>
      <c r="BS2577" s="99">
        <v>5967503.4017334003</v>
      </c>
      <c r="BT2577" s="99">
        <v>0</v>
      </c>
      <c r="BU2577" s="99">
        <v>0</v>
      </c>
      <c r="BV2577" s="99">
        <v>4146570.0477905301</v>
      </c>
      <c r="BW2577" s="99">
        <v>0</v>
      </c>
      <c r="BX2577" s="99">
        <v>0</v>
      </c>
      <c r="BY2577" s="99">
        <v>0</v>
      </c>
      <c r="BZ2577" s="99">
        <v>0</v>
      </c>
      <c r="CA2577" s="99">
        <v>173154.87737655599</v>
      </c>
      <c r="CB2577" s="99">
        <v>10155437.9215088</v>
      </c>
      <c r="CC2577" s="99">
        <v>93161054.722656295</v>
      </c>
      <c r="CD2577" s="99">
        <v>19238171.541992199</v>
      </c>
      <c r="CE2577" s="99">
        <v>4636.75996476412</v>
      </c>
      <c r="CF2577" s="99">
        <v>593012.73531341599</v>
      </c>
      <c r="CG2577" s="99">
        <v>4885370.18469238</v>
      </c>
      <c r="CH2577" s="99">
        <v>0</v>
      </c>
      <c r="CI2577" s="99">
        <v>177805.86223602301</v>
      </c>
      <c r="CJ2577" s="99">
        <v>10748628.642822299</v>
      </c>
      <c r="CK2577" s="99">
        <v>98073456.138671905</v>
      </c>
      <c r="CL2577" s="99">
        <v>19231034.430908199</v>
      </c>
      <c r="CM2577" s="166">
        <v>241942.39875602699</v>
      </c>
      <c r="CN2577" s="166">
        <v>31153154.044433601</v>
      </c>
      <c r="CO2577" s="166">
        <v>168090940.33789101</v>
      </c>
      <c r="CP2577" s="99">
        <v>19231034.430908199</v>
      </c>
      <c r="CQ2577" s="99">
        <v>0</v>
      </c>
      <c r="CR2577" s="99">
        <v>0</v>
      </c>
      <c r="CS2577" s="99">
        <v>0</v>
      </c>
      <c r="CT2577" s="99">
        <v>0</v>
      </c>
      <c r="CU2577" s="98">
        <v>22126.653931909001</v>
      </c>
      <c r="CV2577" s="98">
        <v>68494.911287162002</v>
      </c>
      <c r="CW2577" s="98">
        <v>10748450.656822216</v>
      </c>
      <c r="CX2577" s="98">
        <v>98046424.907348678</v>
      </c>
    </row>
    <row r="2578" spans="1:102" x14ac:dyDescent="0.2">
      <c r="A2578" s="98" t="s">
        <v>201</v>
      </c>
      <c r="B2578" s="100">
        <v>41153</v>
      </c>
      <c r="C2578" s="99">
        <v>150724.60161781299</v>
      </c>
      <c r="D2578" s="99">
        <v>1.5902390689880099</v>
      </c>
      <c r="E2578" s="99">
        <v>21238.760891437501</v>
      </c>
      <c r="F2578" s="99">
        <v>17633.7798774242</v>
      </c>
      <c r="G2578" s="99">
        <v>4673.2530789375296</v>
      </c>
      <c r="H2578" s="99">
        <v>0</v>
      </c>
      <c r="I2578" s="99">
        <v>0</v>
      </c>
      <c r="J2578" s="99">
        <v>64499.252087116198</v>
      </c>
      <c r="K2578" s="99">
        <v>279.34865854680498</v>
      </c>
      <c r="L2578" s="99">
        <v>86314.048418045</v>
      </c>
      <c r="M2578" s="99">
        <v>62704.160919189497</v>
      </c>
      <c r="N2578" s="99">
        <v>15641.6670018435</v>
      </c>
      <c r="O2578" s="99">
        <v>0</v>
      </c>
      <c r="P2578" s="99">
        <v>0</v>
      </c>
      <c r="Q2578" s="99">
        <v>8049.1911320686304</v>
      </c>
      <c r="R2578" s="99">
        <v>0</v>
      </c>
      <c r="S2578" s="99">
        <v>0</v>
      </c>
      <c r="T2578" s="99">
        <v>4673.5262416005098</v>
      </c>
      <c r="U2578" s="99">
        <v>64787.903001308398</v>
      </c>
      <c r="V2578" s="99">
        <v>8613235.3092040997</v>
      </c>
      <c r="W2578" s="99">
        <v>91.807781891897307</v>
      </c>
      <c r="X2578" s="99">
        <v>1400736.0055694601</v>
      </c>
      <c r="Y2578" s="99">
        <v>1034063.33436584</v>
      </c>
      <c r="Z2578" s="99">
        <v>580601.55603027297</v>
      </c>
      <c r="AA2578" s="99">
        <v>0</v>
      </c>
      <c r="AB2578" s="99">
        <v>0</v>
      </c>
      <c r="AC2578" s="99">
        <v>20284112.401611298</v>
      </c>
      <c r="AD2578" s="99">
        <v>30695.538759470001</v>
      </c>
      <c r="AE2578" s="99">
        <v>3662587.93832397</v>
      </c>
      <c r="AF2578" s="99">
        <v>3237539.4020690899</v>
      </c>
      <c r="AG2578" s="99">
        <v>1958090.0262146001</v>
      </c>
      <c r="AH2578" s="99">
        <v>0</v>
      </c>
      <c r="AI2578" s="99">
        <v>0</v>
      </c>
      <c r="AJ2578" s="99">
        <v>1160107.0133056601</v>
      </c>
      <c r="AK2578" s="99">
        <v>0</v>
      </c>
      <c r="AL2578" s="99">
        <v>0</v>
      </c>
      <c r="AM2578" s="99">
        <v>581384.32308196998</v>
      </c>
      <c r="AN2578" s="99">
        <v>20344784.1174316</v>
      </c>
      <c r="AO2578" s="99">
        <v>80260169.286132798</v>
      </c>
      <c r="AP2578" s="99">
        <v>734.83248450607095</v>
      </c>
      <c r="AQ2578" s="99">
        <v>11825799.6043701</v>
      </c>
      <c r="AR2578" s="99">
        <v>8751021.7017822303</v>
      </c>
      <c r="AS2578" s="99">
        <v>4843682.9042358398</v>
      </c>
      <c r="AT2578" s="99">
        <v>0</v>
      </c>
      <c r="AU2578" s="99">
        <v>0</v>
      </c>
      <c r="AV2578" s="99">
        <v>70643136.522460893</v>
      </c>
      <c r="AW2578" s="99">
        <v>97416.271292686506</v>
      </c>
      <c r="AX2578" s="99">
        <v>35291814.8203125</v>
      </c>
      <c r="AY2578" s="99">
        <v>30650978.009521499</v>
      </c>
      <c r="AZ2578" s="99">
        <v>16442893.080688501</v>
      </c>
      <c r="BA2578" s="99">
        <v>0</v>
      </c>
      <c r="BB2578" s="99">
        <v>0</v>
      </c>
      <c r="BC2578" s="99">
        <v>9878136.94287109</v>
      </c>
      <c r="BD2578" s="99">
        <v>0</v>
      </c>
      <c r="BE2578" s="99">
        <v>0</v>
      </c>
      <c r="BF2578" s="99">
        <v>4854125.15808105</v>
      </c>
      <c r="BG2578" s="99">
        <v>70853803.500976607</v>
      </c>
      <c r="BH2578" s="99">
        <v>15632776.986083999</v>
      </c>
      <c r="BI2578" s="99">
        <v>57.814652610570199</v>
      </c>
      <c r="BJ2578" s="99">
        <v>3954801.7967224098</v>
      </c>
      <c r="BK2578" s="99">
        <v>2746929.6572876</v>
      </c>
      <c r="BL2578" s="99">
        <v>0</v>
      </c>
      <c r="BM2578" s="99">
        <v>0</v>
      </c>
      <c r="BN2578" s="99">
        <v>0</v>
      </c>
      <c r="BO2578" s="99">
        <v>0</v>
      </c>
      <c r="BP2578" s="99">
        <v>0</v>
      </c>
      <c r="BQ2578" s="99">
        <v>0</v>
      </c>
      <c r="BR2578" s="99">
        <v>9261855.2854003906</v>
      </c>
      <c r="BS2578" s="99">
        <v>5948022.5578002902</v>
      </c>
      <c r="BT2578" s="99">
        <v>0</v>
      </c>
      <c r="BU2578" s="99">
        <v>0</v>
      </c>
      <c r="BV2578" s="99">
        <v>4231548.0704956101</v>
      </c>
      <c r="BW2578" s="99">
        <v>0</v>
      </c>
      <c r="BX2578" s="99">
        <v>0</v>
      </c>
      <c r="BY2578" s="99">
        <v>0</v>
      </c>
      <c r="BZ2578" s="99">
        <v>0</v>
      </c>
      <c r="CA2578" s="99">
        <v>171999.359142303</v>
      </c>
      <c r="CB2578" s="99">
        <v>10000884.3476563</v>
      </c>
      <c r="CC2578" s="99">
        <v>92049975.641601607</v>
      </c>
      <c r="CD2578" s="99">
        <v>19582000.466308601</v>
      </c>
      <c r="CE2578" s="99">
        <v>4677.2899252176303</v>
      </c>
      <c r="CF2578" s="99">
        <v>580109.81459045399</v>
      </c>
      <c r="CG2578" s="99">
        <v>4844206.6127319299</v>
      </c>
      <c r="CH2578" s="99">
        <v>0</v>
      </c>
      <c r="CI2578" s="99">
        <v>176697.53924751299</v>
      </c>
      <c r="CJ2578" s="99">
        <v>10582658.225341801</v>
      </c>
      <c r="CK2578" s="99">
        <v>96885601.026367202</v>
      </c>
      <c r="CL2578" s="99">
        <v>19597003.439453099</v>
      </c>
      <c r="CM2578" s="166">
        <v>240993.066602707</v>
      </c>
      <c r="CN2578" s="166">
        <v>30844722.823730499</v>
      </c>
      <c r="CO2578" s="166">
        <v>167454187.05859399</v>
      </c>
      <c r="CP2578" s="99">
        <v>19597003.439453099</v>
      </c>
      <c r="CQ2578" s="99">
        <v>0</v>
      </c>
      <c r="CR2578" s="99">
        <v>0</v>
      </c>
      <c r="CS2578" s="99">
        <v>0</v>
      </c>
      <c r="CT2578" s="99">
        <v>0</v>
      </c>
      <c r="CU2578" s="98">
        <v>21514.723934685</v>
      </c>
      <c r="CV2578" s="98">
        <v>68586.108026688002</v>
      </c>
      <c r="CW2578" s="98">
        <v>10580994.162246754</v>
      </c>
      <c r="CX2578" s="98">
        <v>96894182.254333541</v>
      </c>
    </row>
    <row r="2579" spans="1:102" x14ac:dyDescent="0.2">
      <c r="A2579" s="98" t="s">
        <v>201</v>
      </c>
      <c r="B2579" s="100">
        <v>41244</v>
      </c>
      <c r="C2579" s="99">
        <v>150742.33648109401</v>
      </c>
      <c r="D2579" s="99">
        <v>0</v>
      </c>
      <c r="E2579" s="99">
        <v>20972.9374856949</v>
      </c>
      <c r="F2579" s="99">
        <v>17484.712926626202</v>
      </c>
      <c r="G2579" s="99">
        <v>4636.0169135928199</v>
      </c>
      <c r="H2579" s="99">
        <v>0</v>
      </c>
      <c r="I2579" s="99">
        <v>0</v>
      </c>
      <c r="J2579" s="99">
        <v>64875.524433612802</v>
      </c>
      <c r="K2579" s="99">
        <v>269.439214553684</v>
      </c>
      <c r="L2579" s="99">
        <v>85383.825866699204</v>
      </c>
      <c r="M2579" s="99">
        <v>62738.087471485102</v>
      </c>
      <c r="N2579" s="99">
        <v>15452.3722984791</v>
      </c>
      <c r="O2579" s="99">
        <v>0</v>
      </c>
      <c r="P2579" s="99">
        <v>0</v>
      </c>
      <c r="Q2579" s="99">
        <v>8088.4908140897796</v>
      </c>
      <c r="R2579" s="99">
        <v>0</v>
      </c>
      <c r="S2579" s="99">
        <v>0</v>
      </c>
      <c r="T2579" s="99">
        <v>4599.05154830217</v>
      </c>
      <c r="U2579" s="99">
        <v>65149.103653907798</v>
      </c>
      <c r="V2579" s="99">
        <v>8591874.1369628906</v>
      </c>
      <c r="W2579" s="99">
        <v>0</v>
      </c>
      <c r="X2579" s="99">
        <v>1359841.3193512</v>
      </c>
      <c r="Y2579" s="99">
        <v>1006677.95584869</v>
      </c>
      <c r="Z2579" s="99">
        <v>583845.58236694301</v>
      </c>
      <c r="AA2579" s="99">
        <v>0</v>
      </c>
      <c r="AB2579" s="99">
        <v>0</v>
      </c>
      <c r="AC2579" s="99">
        <v>20413369.09375</v>
      </c>
      <c r="AD2579" s="99">
        <v>34731.0060076714</v>
      </c>
      <c r="AE2579" s="99">
        <v>3643256.9935302702</v>
      </c>
      <c r="AF2579" s="99">
        <v>3233177.31072998</v>
      </c>
      <c r="AG2579" s="99">
        <v>1924611.1775817899</v>
      </c>
      <c r="AH2579" s="99">
        <v>0</v>
      </c>
      <c r="AI2579" s="99">
        <v>0</v>
      </c>
      <c r="AJ2579" s="99">
        <v>1160201.9009094201</v>
      </c>
      <c r="AK2579" s="99">
        <v>0</v>
      </c>
      <c r="AL2579" s="99">
        <v>0</v>
      </c>
      <c r="AM2579" s="99">
        <v>580044.57869720506</v>
      </c>
      <c r="AN2579" s="99">
        <v>20428764.4914551</v>
      </c>
      <c r="AO2579" s="99">
        <v>80692722.821289107</v>
      </c>
      <c r="AP2579" s="99">
        <v>0</v>
      </c>
      <c r="AQ2579" s="99">
        <v>11617854.028320299</v>
      </c>
      <c r="AR2579" s="99">
        <v>8579312.4340820294</v>
      </c>
      <c r="AS2579" s="99">
        <v>4869339.2467651404</v>
      </c>
      <c r="AT2579" s="99">
        <v>0</v>
      </c>
      <c r="AU2579" s="99">
        <v>0</v>
      </c>
      <c r="AV2579" s="99">
        <v>71244162.248046905</v>
      </c>
      <c r="AW2579" s="99">
        <v>110569.914987564</v>
      </c>
      <c r="AX2579" s="99">
        <v>35451318.737304702</v>
      </c>
      <c r="AY2579" s="99">
        <v>30788563.564941399</v>
      </c>
      <c r="AZ2579" s="99">
        <v>16281899.9986572</v>
      </c>
      <c r="BA2579" s="99">
        <v>0</v>
      </c>
      <c r="BB2579" s="99">
        <v>0</v>
      </c>
      <c r="BC2579" s="99">
        <v>9918152.86254883</v>
      </c>
      <c r="BD2579" s="99">
        <v>0</v>
      </c>
      <c r="BE2579" s="99">
        <v>0</v>
      </c>
      <c r="BF2579" s="99">
        <v>4841888.71728516</v>
      </c>
      <c r="BG2579" s="99">
        <v>71298725.061523393</v>
      </c>
      <c r="BH2579" s="99">
        <v>15724530.5831299</v>
      </c>
      <c r="BI2579" s="99">
        <v>0</v>
      </c>
      <c r="BJ2579" s="99">
        <v>3883324.1742858901</v>
      </c>
      <c r="BK2579" s="99">
        <v>2654516.2778930701</v>
      </c>
      <c r="BL2579" s="99">
        <v>0</v>
      </c>
      <c r="BM2579" s="99">
        <v>0</v>
      </c>
      <c r="BN2579" s="99">
        <v>0</v>
      </c>
      <c r="BO2579" s="99">
        <v>0</v>
      </c>
      <c r="BP2579" s="99">
        <v>0</v>
      </c>
      <c r="BQ2579" s="99">
        <v>0</v>
      </c>
      <c r="BR2579" s="99">
        <v>9414461.9157714806</v>
      </c>
      <c r="BS2579" s="99">
        <v>5919722.5687255897</v>
      </c>
      <c r="BT2579" s="99">
        <v>0</v>
      </c>
      <c r="BU2579" s="99">
        <v>0</v>
      </c>
      <c r="BV2579" s="99">
        <v>4265024.6955566397</v>
      </c>
      <c r="BW2579" s="99">
        <v>0</v>
      </c>
      <c r="BX2579" s="99">
        <v>0</v>
      </c>
      <c r="BY2579" s="99">
        <v>0</v>
      </c>
      <c r="BZ2579" s="99">
        <v>0</v>
      </c>
      <c r="CA2579" s="99">
        <v>171749.39809417701</v>
      </c>
      <c r="CB2579" s="99">
        <v>9971103.0030517597</v>
      </c>
      <c r="CC2579" s="99">
        <v>92404108.083984405</v>
      </c>
      <c r="CD2579" s="99">
        <v>19586173.8666992</v>
      </c>
      <c r="CE2579" s="99">
        <v>4641.3311666846303</v>
      </c>
      <c r="CF2579" s="99">
        <v>580580.277526855</v>
      </c>
      <c r="CG2579" s="99">
        <v>4833464.7926635696</v>
      </c>
      <c r="CH2579" s="99">
        <v>0</v>
      </c>
      <c r="CI2579" s="99">
        <v>176364.41195106501</v>
      </c>
      <c r="CJ2579" s="99">
        <v>10553068.3873291</v>
      </c>
      <c r="CK2579" s="99">
        <v>97257849.099609405</v>
      </c>
      <c r="CL2579" s="99">
        <v>19594100.209472701</v>
      </c>
      <c r="CM2579" s="166">
        <v>240840.746067047</v>
      </c>
      <c r="CN2579" s="166">
        <v>30943845.1708984</v>
      </c>
      <c r="CO2579" s="166">
        <v>168375888.84570301</v>
      </c>
      <c r="CP2579" s="99">
        <v>19594100.209472701</v>
      </c>
      <c r="CQ2579" s="99">
        <v>0</v>
      </c>
      <c r="CR2579" s="99">
        <v>0</v>
      </c>
      <c r="CS2579" s="99">
        <v>0</v>
      </c>
      <c r="CT2579" s="99">
        <v>0</v>
      </c>
      <c r="CU2579" s="98">
        <v>21244.382030627999</v>
      </c>
      <c r="CV2579" s="98">
        <v>68940.883038636995</v>
      </c>
      <c r="CW2579" s="98">
        <v>10551683.280578615</v>
      </c>
      <c r="CX2579" s="98">
        <v>97237572.876647979</v>
      </c>
    </row>
    <row r="2580" spans="1:102" x14ac:dyDescent="0.2">
      <c r="A2580" s="98" t="s">
        <v>201</v>
      </c>
      <c r="B2580" s="100">
        <v>41334</v>
      </c>
      <c r="C2580" s="99">
        <v>148296.98323440601</v>
      </c>
      <c r="D2580" s="99">
        <v>0</v>
      </c>
      <c r="E2580" s="99">
        <v>20419.702346563299</v>
      </c>
      <c r="F2580" s="99">
        <v>16953.896718502001</v>
      </c>
      <c r="G2580" s="99">
        <v>4570.1755838394201</v>
      </c>
      <c r="H2580" s="99">
        <v>0</v>
      </c>
      <c r="I2580" s="99">
        <v>0</v>
      </c>
      <c r="J2580" s="99">
        <v>65002.184338569597</v>
      </c>
      <c r="K2580" s="99">
        <v>249.46103336848299</v>
      </c>
      <c r="L2580" s="99">
        <v>4060.63323149085</v>
      </c>
      <c r="M2580" s="99">
        <v>62367.053663253799</v>
      </c>
      <c r="N2580" s="99">
        <v>15181.5970494747</v>
      </c>
      <c r="O2580" s="99">
        <v>0</v>
      </c>
      <c r="P2580" s="99">
        <v>78636.256045341506</v>
      </c>
      <c r="Q2580" s="99">
        <v>8040.3106123805001</v>
      </c>
      <c r="R2580" s="99">
        <v>0</v>
      </c>
      <c r="S2580" s="99">
        <v>4540.0153160691298</v>
      </c>
      <c r="T2580" s="99">
        <v>0.99322146490158003</v>
      </c>
      <c r="U2580" s="99">
        <v>65256.5002474785</v>
      </c>
      <c r="V2580" s="99">
        <v>8462734.2899169903</v>
      </c>
      <c r="W2580" s="99">
        <v>0</v>
      </c>
      <c r="X2580" s="99">
        <v>1319520.6061859101</v>
      </c>
      <c r="Y2580" s="99">
        <v>963947.83489990199</v>
      </c>
      <c r="Z2580" s="99">
        <v>567127.33051300002</v>
      </c>
      <c r="AA2580" s="99">
        <v>0</v>
      </c>
      <c r="AB2580" s="99">
        <v>0</v>
      </c>
      <c r="AC2580" s="99">
        <v>20377510.803222701</v>
      </c>
      <c r="AD2580" s="99">
        <v>29607.690760850899</v>
      </c>
      <c r="AE2580" s="99">
        <v>95488.172492981001</v>
      </c>
      <c r="AF2580" s="99">
        <v>3212447.8945007301</v>
      </c>
      <c r="AG2580" s="99">
        <v>1872881.2484741199</v>
      </c>
      <c r="AH2580" s="99">
        <v>0</v>
      </c>
      <c r="AI2580" s="99">
        <v>3383740.3211669899</v>
      </c>
      <c r="AJ2580" s="99">
        <v>1153721.2322998</v>
      </c>
      <c r="AK2580" s="99">
        <v>0</v>
      </c>
      <c r="AL2580" s="99">
        <v>560820.01453399705</v>
      </c>
      <c r="AM2580" s="99">
        <v>221.52481370791801</v>
      </c>
      <c r="AN2580" s="99">
        <v>20468208.209472701</v>
      </c>
      <c r="AO2580" s="99">
        <v>79197123.386718795</v>
      </c>
      <c r="AP2580" s="99">
        <v>0</v>
      </c>
      <c r="AQ2580" s="99">
        <v>11151294.286621099</v>
      </c>
      <c r="AR2580" s="99">
        <v>8174386.1183471698</v>
      </c>
      <c r="AS2580" s="99">
        <v>4688918.76062012</v>
      </c>
      <c r="AT2580" s="99">
        <v>0</v>
      </c>
      <c r="AU2580" s="99">
        <v>0</v>
      </c>
      <c r="AV2580" s="99">
        <v>71452687.567382798</v>
      </c>
      <c r="AW2580" s="99">
        <v>94681.468820571899</v>
      </c>
      <c r="AX2580" s="99">
        <v>941723.42545318604</v>
      </c>
      <c r="AY2580" s="99">
        <v>30680030.329345699</v>
      </c>
      <c r="AZ2580" s="99">
        <v>15853966.7252197</v>
      </c>
      <c r="BA2580" s="99">
        <v>0</v>
      </c>
      <c r="BB2580" s="99">
        <v>32134165.826660201</v>
      </c>
      <c r="BC2580" s="99">
        <v>9859166.62890625</v>
      </c>
      <c r="BD2580" s="99">
        <v>0</v>
      </c>
      <c r="BE2580" s="99">
        <v>4649993.8073120099</v>
      </c>
      <c r="BF2580" s="99">
        <v>1791.3790264427701</v>
      </c>
      <c r="BG2580" s="99">
        <v>71769978.953125</v>
      </c>
      <c r="BH2580" s="99">
        <v>18460601.388427701</v>
      </c>
      <c r="BI2580" s="99">
        <v>0</v>
      </c>
      <c r="BJ2580" s="99">
        <v>3929530.4367065402</v>
      </c>
      <c r="BK2580" s="99">
        <v>2614114.6867980999</v>
      </c>
      <c r="BL2580" s="99">
        <v>0</v>
      </c>
      <c r="BM2580" s="99">
        <v>0</v>
      </c>
      <c r="BN2580" s="99">
        <v>0</v>
      </c>
      <c r="BO2580" s="99">
        <v>0</v>
      </c>
      <c r="BP2580" s="99">
        <v>0</v>
      </c>
      <c r="BQ2580" s="99">
        <v>0</v>
      </c>
      <c r="BR2580" s="99">
        <v>9811349.2044677697</v>
      </c>
      <c r="BS2580" s="99">
        <v>5930016.2216796903</v>
      </c>
      <c r="BT2580" s="99">
        <v>0</v>
      </c>
      <c r="BU2580" s="99">
        <v>2410647.2599792499</v>
      </c>
      <c r="BV2580" s="99">
        <v>4401001.6416015597</v>
      </c>
      <c r="BW2580" s="99">
        <v>0</v>
      </c>
      <c r="BX2580" s="99">
        <v>391155.88961029099</v>
      </c>
      <c r="BY2580" s="99">
        <v>0</v>
      </c>
      <c r="BZ2580" s="99">
        <v>0</v>
      </c>
      <c r="CA2580" s="99">
        <v>168663.00416946399</v>
      </c>
      <c r="CB2580" s="99">
        <v>9780051.57666016</v>
      </c>
      <c r="CC2580" s="99">
        <v>90475257.373046905</v>
      </c>
      <c r="CD2580" s="99">
        <v>22440042.457763702</v>
      </c>
      <c r="CE2580" s="99">
        <v>4564.5518595576305</v>
      </c>
      <c r="CF2580" s="99">
        <v>571928.72653961205</v>
      </c>
      <c r="CG2580" s="99">
        <v>4753984.4517211895</v>
      </c>
      <c r="CH2580" s="99">
        <v>0</v>
      </c>
      <c r="CI2580" s="99">
        <v>173219.44526863101</v>
      </c>
      <c r="CJ2580" s="99">
        <v>10351343.321167</v>
      </c>
      <c r="CK2580" s="99">
        <v>95239437.599609405</v>
      </c>
      <c r="CL2580" s="99">
        <v>22827784.300537098</v>
      </c>
      <c r="CM2580" s="166">
        <v>237923.15770149199</v>
      </c>
      <c r="CN2580" s="166">
        <v>30847625.0463867</v>
      </c>
      <c r="CO2580" s="166">
        <v>166919641.17968801</v>
      </c>
      <c r="CP2580" s="99">
        <v>22827784.300537098</v>
      </c>
      <c r="CQ2580" s="99">
        <v>0</v>
      </c>
      <c r="CR2580" s="99">
        <v>0</v>
      </c>
      <c r="CS2580" s="99">
        <v>0</v>
      </c>
      <c r="CT2580" s="99">
        <v>0</v>
      </c>
      <c r="CU2580" s="98">
        <v>20671.328630579999</v>
      </c>
      <c r="CV2580" s="98">
        <v>69023.725622928003</v>
      </c>
      <c r="CW2580" s="98">
        <v>10351980.303199772</v>
      </c>
      <c r="CX2580" s="98">
        <v>95229241.824768096</v>
      </c>
    </row>
    <row r="2581" spans="1:102" x14ac:dyDescent="0.2">
      <c r="A2581" s="98" t="s">
        <v>201</v>
      </c>
      <c r="B2581" s="100">
        <v>41426</v>
      </c>
      <c r="C2581" s="99">
        <v>148593.560783386</v>
      </c>
      <c r="D2581" s="99">
        <v>0</v>
      </c>
      <c r="E2581" s="99">
        <v>20041.9368560314</v>
      </c>
      <c r="F2581" s="99">
        <v>16665.397538185101</v>
      </c>
      <c r="G2581" s="99">
        <v>4624.3759878873798</v>
      </c>
      <c r="H2581" s="99">
        <v>0</v>
      </c>
      <c r="I2581" s="99">
        <v>0</v>
      </c>
      <c r="J2581" s="99">
        <v>65115.669825553901</v>
      </c>
      <c r="K2581" s="99">
        <v>233.70903295651101</v>
      </c>
      <c r="L2581" s="99">
        <v>3273.3671690523602</v>
      </c>
      <c r="M2581" s="99">
        <v>62831.093912124597</v>
      </c>
      <c r="N2581" s="99">
        <v>14977.7169387341</v>
      </c>
      <c r="O2581" s="99">
        <v>0</v>
      </c>
      <c r="P2581" s="99">
        <v>79620.7037525177</v>
      </c>
      <c r="Q2581" s="99">
        <v>8080.6002836227399</v>
      </c>
      <c r="R2581" s="99">
        <v>0</v>
      </c>
      <c r="S2581" s="99">
        <v>4600.9022238254502</v>
      </c>
      <c r="T2581" s="99">
        <v>1.0043445151240999</v>
      </c>
      <c r="U2581" s="99">
        <v>65337.803315162702</v>
      </c>
      <c r="V2581" s="99">
        <v>8383226.6699829102</v>
      </c>
      <c r="W2581" s="99">
        <v>0</v>
      </c>
      <c r="X2581" s="99">
        <v>1285332.7411346401</v>
      </c>
      <c r="Y2581" s="99">
        <v>939939.99673461902</v>
      </c>
      <c r="Z2581" s="99">
        <v>562974.59735870396</v>
      </c>
      <c r="AA2581" s="99">
        <v>0</v>
      </c>
      <c r="AB2581" s="99">
        <v>0</v>
      </c>
      <c r="AC2581" s="99">
        <v>20428084.314697299</v>
      </c>
      <c r="AD2581" s="99">
        <v>27249.606962204001</v>
      </c>
      <c r="AE2581" s="99">
        <v>77716.106978416399</v>
      </c>
      <c r="AF2581" s="99">
        <v>3194402.0473938002</v>
      </c>
      <c r="AG2581" s="99">
        <v>1844693.2439270001</v>
      </c>
      <c r="AH2581" s="99">
        <v>0</v>
      </c>
      <c r="AI2581" s="99">
        <v>3405510.4812622098</v>
      </c>
      <c r="AJ2581" s="99">
        <v>1148622.8539733901</v>
      </c>
      <c r="AK2581" s="99">
        <v>0</v>
      </c>
      <c r="AL2581" s="99">
        <v>561436.35482788098</v>
      </c>
      <c r="AM2581" s="99">
        <v>247.44399036839599</v>
      </c>
      <c r="AN2581" s="99">
        <v>20451071.487304699</v>
      </c>
      <c r="AO2581" s="99">
        <v>78698795.358398393</v>
      </c>
      <c r="AP2581" s="99">
        <v>0</v>
      </c>
      <c r="AQ2581" s="99">
        <v>10896046.2501221</v>
      </c>
      <c r="AR2581" s="99">
        <v>8000182.5125122098</v>
      </c>
      <c r="AS2581" s="99">
        <v>4715582.5029907199</v>
      </c>
      <c r="AT2581" s="99">
        <v>0</v>
      </c>
      <c r="AU2581" s="99">
        <v>0</v>
      </c>
      <c r="AV2581" s="99">
        <v>71535816.28125</v>
      </c>
      <c r="AW2581" s="99">
        <v>87215.221472740202</v>
      </c>
      <c r="AX2581" s="99">
        <v>751812.95030212402</v>
      </c>
      <c r="AY2581" s="99">
        <v>30564663.931640599</v>
      </c>
      <c r="AZ2581" s="99">
        <v>15642262.370117201</v>
      </c>
      <c r="BA2581" s="99">
        <v>0</v>
      </c>
      <c r="BB2581" s="99">
        <v>32583334.212890599</v>
      </c>
      <c r="BC2581" s="99">
        <v>9835772.9020996094</v>
      </c>
      <c r="BD2581" s="99">
        <v>0</v>
      </c>
      <c r="BE2581" s="99">
        <v>4684379.2673950205</v>
      </c>
      <c r="BF2581" s="99">
        <v>2010.9097127765399</v>
      </c>
      <c r="BG2581" s="99">
        <v>71740578.817382798</v>
      </c>
      <c r="BH2581" s="99">
        <v>18637984.6958008</v>
      </c>
      <c r="BI2581" s="99">
        <v>0</v>
      </c>
      <c r="BJ2581" s="99">
        <v>3939718.7388610798</v>
      </c>
      <c r="BK2581" s="99">
        <v>2595730.2479248</v>
      </c>
      <c r="BL2581" s="99">
        <v>0</v>
      </c>
      <c r="BM2581" s="99">
        <v>0</v>
      </c>
      <c r="BN2581" s="99">
        <v>0</v>
      </c>
      <c r="BO2581" s="99">
        <v>0</v>
      </c>
      <c r="BP2581" s="99">
        <v>0</v>
      </c>
      <c r="BQ2581" s="99">
        <v>0</v>
      </c>
      <c r="BR2581" s="99">
        <v>9870517.3150634803</v>
      </c>
      <c r="BS2581" s="99">
        <v>5883808.4849243201</v>
      </c>
      <c r="BT2581" s="99">
        <v>0</v>
      </c>
      <c r="BU2581" s="99">
        <v>2450672.3599853502</v>
      </c>
      <c r="BV2581" s="99">
        <v>4453744.5154418899</v>
      </c>
      <c r="BW2581" s="99">
        <v>0</v>
      </c>
      <c r="BX2581" s="99">
        <v>397296.049610138</v>
      </c>
      <c r="BY2581" s="99">
        <v>0</v>
      </c>
      <c r="BZ2581" s="99">
        <v>0</v>
      </c>
      <c r="CA2581" s="99">
        <v>168608.33180427601</v>
      </c>
      <c r="CB2581" s="99">
        <v>9671184.87817383</v>
      </c>
      <c r="CC2581" s="99">
        <v>89724355.221679702</v>
      </c>
      <c r="CD2581" s="99">
        <v>22572292.7429199</v>
      </c>
      <c r="CE2581" s="99">
        <v>4624.8299205303201</v>
      </c>
      <c r="CF2581" s="99">
        <v>564504.35373687698</v>
      </c>
      <c r="CG2581" s="99">
        <v>4708693.1510009803</v>
      </c>
      <c r="CH2581" s="99">
        <v>0</v>
      </c>
      <c r="CI2581" s="99">
        <v>173246.787145615</v>
      </c>
      <c r="CJ2581" s="99">
        <v>10234401.791015601</v>
      </c>
      <c r="CK2581" s="99">
        <v>94446561.558593795</v>
      </c>
      <c r="CL2581" s="99">
        <v>22947584.457031298</v>
      </c>
      <c r="CM2581" s="166">
        <v>238052.68852233901</v>
      </c>
      <c r="CN2581" s="166">
        <v>30683720.353027299</v>
      </c>
      <c r="CO2581" s="166">
        <v>165899505.90625</v>
      </c>
      <c r="CP2581" s="99">
        <v>22947584.457031298</v>
      </c>
      <c r="CQ2581" s="99">
        <v>0</v>
      </c>
      <c r="CR2581" s="99">
        <v>0</v>
      </c>
      <c r="CS2581" s="99">
        <v>0</v>
      </c>
      <c r="CT2581" s="99">
        <v>0</v>
      </c>
      <c r="CU2581" s="98">
        <v>20273.343574721999</v>
      </c>
      <c r="CV2581" s="98">
        <v>69163.754351761003</v>
      </c>
      <c r="CW2581" s="98">
        <v>10235689.231910707</v>
      </c>
      <c r="CX2581" s="98">
        <v>94433048.372680679</v>
      </c>
    </row>
    <row r="2582" spans="1:102" x14ac:dyDescent="0.2">
      <c r="A2582" s="98" t="s">
        <v>201</v>
      </c>
      <c r="B2582" s="100">
        <v>41518</v>
      </c>
      <c r="C2582" s="99">
        <v>148170.134559631</v>
      </c>
      <c r="D2582" s="99">
        <v>0</v>
      </c>
      <c r="E2582" s="99">
        <v>19536.956296443899</v>
      </c>
      <c r="F2582" s="99">
        <v>16184.6818574667</v>
      </c>
      <c r="G2582" s="99">
        <v>4565.0667364001301</v>
      </c>
      <c r="H2582" s="99">
        <v>0</v>
      </c>
      <c r="I2582" s="99">
        <v>0</v>
      </c>
      <c r="J2582" s="99">
        <v>64962.024943828597</v>
      </c>
      <c r="K2582" s="99">
        <v>198.993495482951</v>
      </c>
      <c r="L2582" s="99">
        <v>488.78029759228201</v>
      </c>
      <c r="M2582" s="99">
        <v>62966.8163027763</v>
      </c>
      <c r="N2582" s="99">
        <v>14849.2928911448</v>
      </c>
      <c r="O2582" s="99">
        <v>0</v>
      </c>
      <c r="P2582" s="99">
        <v>81700.304156303406</v>
      </c>
      <c r="Q2582" s="99">
        <v>8039.3562173843402</v>
      </c>
      <c r="R2582" s="99">
        <v>0</v>
      </c>
      <c r="S2582" s="99">
        <v>4558.5902276039096</v>
      </c>
      <c r="T2582" s="99">
        <v>0.98713517271971796</v>
      </c>
      <c r="U2582" s="99">
        <v>65164.641086101503</v>
      </c>
      <c r="V2582" s="99">
        <v>8347296.6504516602</v>
      </c>
      <c r="W2582" s="99">
        <v>0</v>
      </c>
      <c r="X2582" s="99">
        <v>1235874.1802215599</v>
      </c>
      <c r="Y2582" s="99">
        <v>922550.27297210705</v>
      </c>
      <c r="Z2582" s="99">
        <v>566924.14739990199</v>
      </c>
      <c r="AA2582" s="99">
        <v>0</v>
      </c>
      <c r="AB2582" s="99">
        <v>0</v>
      </c>
      <c r="AC2582" s="99">
        <v>20458422.096191399</v>
      </c>
      <c r="AD2582" s="99">
        <v>25588.3370013237</v>
      </c>
      <c r="AE2582" s="99">
        <v>40482.5341229439</v>
      </c>
      <c r="AF2582" s="99">
        <v>3208100.9491882301</v>
      </c>
      <c r="AG2582" s="99">
        <v>1797293.9214782701</v>
      </c>
      <c r="AH2582" s="99">
        <v>0</v>
      </c>
      <c r="AI2582" s="99">
        <v>3418392.58740234</v>
      </c>
      <c r="AJ2582" s="99">
        <v>1141621.04475403</v>
      </c>
      <c r="AK2582" s="99">
        <v>0</v>
      </c>
      <c r="AL2582" s="99">
        <v>566216.03453064</v>
      </c>
      <c r="AM2582" s="99">
        <v>201.41856477409601</v>
      </c>
      <c r="AN2582" s="99">
        <v>20450523.519775402</v>
      </c>
      <c r="AO2582" s="99">
        <v>78537316.102539107</v>
      </c>
      <c r="AP2582" s="99">
        <v>0</v>
      </c>
      <c r="AQ2582" s="99">
        <v>10410568.965332</v>
      </c>
      <c r="AR2582" s="99">
        <v>7661147.6961059598</v>
      </c>
      <c r="AS2582" s="99">
        <v>4721037.8132934598</v>
      </c>
      <c r="AT2582" s="99">
        <v>0</v>
      </c>
      <c r="AU2582" s="99">
        <v>0</v>
      </c>
      <c r="AV2582" s="99">
        <v>71825055.375</v>
      </c>
      <c r="AW2582" s="99">
        <v>82019.0310897827</v>
      </c>
      <c r="AX2582" s="99">
        <v>336206.68865966803</v>
      </c>
      <c r="AY2582" s="99">
        <v>30922103.819091801</v>
      </c>
      <c r="AZ2582" s="99">
        <v>15372001.3011475</v>
      </c>
      <c r="BA2582" s="99">
        <v>0</v>
      </c>
      <c r="BB2582" s="99">
        <v>33035148.263916001</v>
      </c>
      <c r="BC2582" s="99">
        <v>9780127.625</v>
      </c>
      <c r="BD2582" s="99">
        <v>0</v>
      </c>
      <c r="BE2582" s="99">
        <v>4716148.9600830097</v>
      </c>
      <c r="BF2582" s="99">
        <v>1628.2003739029201</v>
      </c>
      <c r="BG2582" s="99">
        <v>71736361.287109405</v>
      </c>
      <c r="BH2582" s="99">
        <v>18658952.100341801</v>
      </c>
      <c r="BI2582" s="99">
        <v>0</v>
      </c>
      <c r="BJ2582" s="99">
        <v>3891970.7980346698</v>
      </c>
      <c r="BK2582" s="99">
        <v>2568092.1230468801</v>
      </c>
      <c r="BL2582" s="99">
        <v>0</v>
      </c>
      <c r="BM2582" s="99">
        <v>0</v>
      </c>
      <c r="BN2582" s="99">
        <v>0</v>
      </c>
      <c r="BO2582" s="99">
        <v>0</v>
      </c>
      <c r="BP2582" s="99">
        <v>0</v>
      </c>
      <c r="BQ2582" s="99">
        <v>0</v>
      </c>
      <c r="BR2582" s="99">
        <v>10002271.760742201</v>
      </c>
      <c r="BS2582" s="99">
        <v>5789136.0985717801</v>
      </c>
      <c r="BT2582" s="99">
        <v>0</v>
      </c>
      <c r="BU2582" s="99">
        <v>2051648.98999023</v>
      </c>
      <c r="BV2582" s="99">
        <v>4435410.4948120099</v>
      </c>
      <c r="BW2582" s="99">
        <v>0</v>
      </c>
      <c r="BX2582" s="99">
        <v>329959.77969360398</v>
      </c>
      <c r="BY2582" s="99">
        <v>0</v>
      </c>
      <c r="BZ2582" s="99">
        <v>0</v>
      </c>
      <c r="CA2582" s="99">
        <v>167799.57063293501</v>
      </c>
      <c r="CB2582" s="99">
        <v>9573690.0084228497</v>
      </c>
      <c r="CC2582" s="99">
        <v>88912950.984375</v>
      </c>
      <c r="CD2582" s="99">
        <v>22527595.904296901</v>
      </c>
      <c r="CE2582" s="99">
        <v>4569.6744962930698</v>
      </c>
      <c r="CF2582" s="99">
        <v>563305.37974548305</v>
      </c>
      <c r="CG2582" s="99">
        <v>4693540.3971557599</v>
      </c>
      <c r="CH2582" s="99">
        <v>0</v>
      </c>
      <c r="CI2582" s="99">
        <v>172386.17209434501</v>
      </c>
      <c r="CJ2582" s="99">
        <v>10139115.0157471</v>
      </c>
      <c r="CK2582" s="99">
        <v>93610953.189453095</v>
      </c>
      <c r="CL2582" s="99">
        <v>22894273.5227051</v>
      </c>
      <c r="CM2582" s="166">
        <v>237055.691940308</v>
      </c>
      <c r="CN2582" s="166">
        <v>30525198.029785201</v>
      </c>
      <c r="CO2582" s="166">
        <v>165203632.40820301</v>
      </c>
      <c r="CP2582" s="99">
        <v>22894273.5227051</v>
      </c>
      <c r="CQ2582" s="99">
        <v>0</v>
      </c>
      <c r="CR2582" s="99">
        <v>0</v>
      </c>
      <c r="CS2582" s="99">
        <v>0</v>
      </c>
      <c r="CT2582" s="99">
        <v>0</v>
      </c>
      <c r="CU2582" s="98">
        <v>19745.754561831</v>
      </c>
      <c r="CV2582" s="98">
        <v>68997.337619751997</v>
      </c>
      <c r="CW2582" s="98">
        <v>10136995.388168333</v>
      </c>
      <c r="CX2582" s="98">
        <v>93606491.381530762</v>
      </c>
    </row>
    <row r="2583" spans="1:102" x14ac:dyDescent="0.2">
      <c r="A2583" s="98" t="s">
        <v>201</v>
      </c>
      <c r="B2583" s="100">
        <v>41609</v>
      </c>
      <c r="C2583" s="99">
        <v>147127.21025276199</v>
      </c>
      <c r="D2583" s="99">
        <v>0</v>
      </c>
      <c r="E2583" s="99">
        <v>19054.154700040799</v>
      </c>
      <c r="F2583" s="99">
        <v>15829.510798454299</v>
      </c>
      <c r="G2583" s="99">
        <v>4502.3962690830203</v>
      </c>
      <c r="H2583" s="99">
        <v>0</v>
      </c>
      <c r="I2583" s="99">
        <v>0</v>
      </c>
      <c r="J2583" s="99">
        <v>64651.958032608003</v>
      </c>
      <c r="K2583" s="99">
        <v>183.663039160892</v>
      </c>
      <c r="L2583" s="99">
        <v>341.46304367482702</v>
      </c>
      <c r="M2583" s="99">
        <v>62667.224225044301</v>
      </c>
      <c r="N2583" s="99">
        <v>14674.1749410629</v>
      </c>
      <c r="O2583" s="99">
        <v>0</v>
      </c>
      <c r="P2583" s="99">
        <v>80609.170764923096</v>
      </c>
      <c r="Q2583" s="99">
        <v>7934.43086481094</v>
      </c>
      <c r="R2583" s="99">
        <v>0</v>
      </c>
      <c r="S2583" s="99">
        <v>4476.32725208998</v>
      </c>
      <c r="T2583" s="99">
        <v>1.0161923387204299</v>
      </c>
      <c r="U2583" s="99">
        <v>64842.155063629201</v>
      </c>
      <c r="V2583" s="99">
        <v>8213020.0093383798</v>
      </c>
      <c r="W2583" s="99">
        <v>0</v>
      </c>
      <c r="X2583" s="99">
        <v>1185480.00500488</v>
      </c>
      <c r="Y2583" s="99">
        <v>887045.39896392799</v>
      </c>
      <c r="Z2583" s="99">
        <v>553402.33240508998</v>
      </c>
      <c r="AA2583" s="99">
        <v>0</v>
      </c>
      <c r="AB2583" s="99">
        <v>0</v>
      </c>
      <c r="AC2583" s="99">
        <v>20289244.6481934</v>
      </c>
      <c r="AD2583" s="99">
        <v>24946.6257145405</v>
      </c>
      <c r="AE2583" s="99">
        <v>32394.703461647001</v>
      </c>
      <c r="AF2583" s="99">
        <v>3161594.8383483901</v>
      </c>
      <c r="AG2583" s="99">
        <v>1752640.47721863</v>
      </c>
      <c r="AH2583" s="99">
        <v>0</v>
      </c>
      <c r="AI2583" s="99">
        <v>3333561.3325500502</v>
      </c>
      <c r="AJ2583" s="99">
        <v>1124519.81942749</v>
      </c>
      <c r="AK2583" s="99">
        <v>0</v>
      </c>
      <c r="AL2583" s="99">
        <v>551295.94246673596</v>
      </c>
      <c r="AM2583" s="99">
        <v>225.715424703434</v>
      </c>
      <c r="AN2583" s="99">
        <v>20299710.080322299</v>
      </c>
      <c r="AO2583" s="99">
        <v>77657727.046875</v>
      </c>
      <c r="AP2583" s="99">
        <v>0</v>
      </c>
      <c r="AQ2583" s="99">
        <v>9971560.7513427697</v>
      </c>
      <c r="AR2583" s="99">
        <v>7363931.0809936495</v>
      </c>
      <c r="AS2583" s="99">
        <v>4626975.1859130897</v>
      </c>
      <c r="AT2583" s="99">
        <v>0</v>
      </c>
      <c r="AU2583" s="99">
        <v>0</v>
      </c>
      <c r="AV2583" s="99">
        <v>71777914.721679702</v>
      </c>
      <c r="AW2583" s="99">
        <v>80655.367397308393</v>
      </c>
      <c r="AX2583" s="99">
        <v>278694.58503341698</v>
      </c>
      <c r="AY2583" s="99">
        <v>30508468.2109375</v>
      </c>
      <c r="AZ2583" s="99">
        <v>14981988.536621099</v>
      </c>
      <c r="BA2583" s="99">
        <v>0</v>
      </c>
      <c r="BB2583" s="99">
        <v>32277327.519042999</v>
      </c>
      <c r="BC2583" s="99">
        <v>9643207.0456543006</v>
      </c>
      <c r="BD2583" s="99">
        <v>0</v>
      </c>
      <c r="BE2583" s="99">
        <v>4611979.3556518601</v>
      </c>
      <c r="BF2583" s="99">
        <v>1804.74099215865</v>
      </c>
      <c r="BG2583" s="99">
        <v>71751036.666015595</v>
      </c>
      <c r="BH2583" s="99">
        <v>18545381.212890599</v>
      </c>
      <c r="BI2583" s="99">
        <v>0</v>
      </c>
      <c r="BJ2583" s="99">
        <v>3838467.8719482399</v>
      </c>
      <c r="BK2583" s="99">
        <v>2508673.3067932101</v>
      </c>
      <c r="BL2583" s="99">
        <v>0</v>
      </c>
      <c r="BM2583" s="99">
        <v>0</v>
      </c>
      <c r="BN2583" s="99">
        <v>0</v>
      </c>
      <c r="BO2583" s="99">
        <v>0</v>
      </c>
      <c r="BP2583" s="99">
        <v>0</v>
      </c>
      <c r="BQ2583" s="99">
        <v>0</v>
      </c>
      <c r="BR2583" s="99">
        <v>9954612.9765625</v>
      </c>
      <c r="BS2583" s="99">
        <v>5659651.3166503897</v>
      </c>
      <c r="BT2583" s="99">
        <v>0</v>
      </c>
      <c r="BU2583" s="99">
        <v>2363945.4199829102</v>
      </c>
      <c r="BV2583" s="99">
        <v>4425456.93896484</v>
      </c>
      <c r="BW2583" s="99">
        <v>0</v>
      </c>
      <c r="BX2583" s="99">
        <v>367131.209663391</v>
      </c>
      <c r="BY2583" s="99">
        <v>0</v>
      </c>
      <c r="BZ2583" s="99">
        <v>0</v>
      </c>
      <c r="CA2583" s="99">
        <v>166185.39278984099</v>
      </c>
      <c r="CB2583" s="99">
        <v>9414518.1184081994</v>
      </c>
      <c r="CC2583" s="99">
        <v>87665929.446289107</v>
      </c>
      <c r="CD2583" s="99">
        <v>22365435.1948242</v>
      </c>
      <c r="CE2583" s="99">
        <v>4505.8531016111401</v>
      </c>
      <c r="CF2583" s="99">
        <v>553074.18323516799</v>
      </c>
      <c r="CG2583" s="99">
        <v>4622507.7893066397</v>
      </c>
      <c r="CH2583" s="99">
        <v>0</v>
      </c>
      <c r="CI2583" s="99">
        <v>170671.54144287101</v>
      </c>
      <c r="CJ2583" s="99">
        <v>9966453.50927734</v>
      </c>
      <c r="CK2583" s="99">
        <v>92277030.887695298</v>
      </c>
      <c r="CL2583" s="99">
        <v>22739916.620361298</v>
      </c>
      <c r="CM2583" s="166">
        <v>234898.845258713</v>
      </c>
      <c r="CN2583" s="166">
        <v>30269996.9997559</v>
      </c>
      <c r="CO2583" s="166">
        <v>164053732.671875</v>
      </c>
      <c r="CP2583" s="99">
        <v>22739916.620361298</v>
      </c>
      <c r="CQ2583" s="99">
        <v>0</v>
      </c>
      <c r="CR2583" s="99">
        <v>0</v>
      </c>
      <c r="CS2583" s="99">
        <v>0</v>
      </c>
      <c r="CT2583" s="99">
        <v>0</v>
      </c>
      <c r="CU2583" s="98">
        <v>19234.311908109001</v>
      </c>
      <c r="CV2583" s="98">
        <v>68620.103350078003</v>
      </c>
      <c r="CW2583" s="98">
        <v>9967592.3016433679</v>
      </c>
      <c r="CX2583" s="98">
        <v>92288437.235595748</v>
      </c>
    </row>
    <row r="2584" spans="1:102" x14ac:dyDescent="0.2">
      <c r="A2584" s="98" t="s">
        <v>201</v>
      </c>
      <c r="B2584" s="100">
        <v>41699</v>
      </c>
      <c r="C2584" s="99">
        <v>147297.43882560701</v>
      </c>
      <c r="D2584" s="99">
        <v>0</v>
      </c>
      <c r="E2584" s="99">
        <v>18632.099645137801</v>
      </c>
      <c r="F2584" s="99">
        <v>15708.126159310301</v>
      </c>
      <c r="G2584" s="99">
        <v>4496.1368822455397</v>
      </c>
      <c r="H2584" s="99">
        <v>0</v>
      </c>
      <c r="I2584" s="99">
        <v>0</v>
      </c>
      <c r="J2584" s="99">
        <v>64718.225121974901</v>
      </c>
      <c r="K2584" s="99">
        <v>131.83213929086901</v>
      </c>
      <c r="L2584" s="99">
        <v>402.20778726786398</v>
      </c>
      <c r="M2584" s="99">
        <v>62992.6912622452</v>
      </c>
      <c r="N2584" s="99">
        <v>14624.078738808599</v>
      </c>
      <c r="O2584" s="99">
        <v>0</v>
      </c>
      <c r="P2584" s="99">
        <v>79760.974326133699</v>
      </c>
      <c r="Q2584" s="99">
        <v>7874.3350320458403</v>
      </c>
      <c r="R2584" s="99">
        <v>0</v>
      </c>
      <c r="S2584" s="99">
        <v>4473.3572965860403</v>
      </c>
      <c r="T2584" s="99">
        <v>0.99407939925003996</v>
      </c>
      <c r="U2584" s="99">
        <v>64847.064850807197</v>
      </c>
      <c r="V2584" s="99">
        <v>8231783.5780639602</v>
      </c>
      <c r="W2584" s="99">
        <v>0</v>
      </c>
      <c r="X2584" s="99">
        <v>1126304.8411407501</v>
      </c>
      <c r="Y2584" s="99">
        <v>864611.36328887905</v>
      </c>
      <c r="Z2584" s="99">
        <v>542613.85402679397</v>
      </c>
      <c r="AA2584" s="99">
        <v>0</v>
      </c>
      <c r="AB2584" s="99">
        <v>0</v>
      </c>
      <c r="AC2584" s="99">
        <v>20167717.948974598</v>
      </c>
      <c r="AD2584" s="99">
        <v>18843.430586814899</v>
      </c>
      <c r="AE2584" s="99">
        <v>35189.943012237498</v>
      </c>
      <c r="AF2584" s="99">
        <v>3173606.1242065402</v>
      </c>
      <c r="AG2584" s="99">
        <v>1737421.05484009</v>
      </c>
      <c r="AH2584" s="99">
        <v>0</v>
      </c>
      <c r="AI2584" s="99">
        <v>3281074.6411132799</v>
      </c>
      <c r="AJ2584" s="99">
        <v>1109725.1151733401</v>
      </c>
      <c r="AK2584" s="99">
        <v>0</v>
      </c>
      <c r="AL2584" s="99">
        <v>541509.08186340297</v>
      </c>
      <c r="AM2584" s="99">
        <v>232.932894149795</v>
      </c>
      <c r="AN2584" s="99">
        <v>20203667.1484375</v>
      </c>
      <c r="AO2584" s="99">
        <v>78159156.850585893</v>
      </c>
      <c r="AP2584" s="99">
        <v>0</v>
      </c>
      <c r="AQ2584" s="99">
        <v>9497742.21484375</v>
      </c>
      <c r="AR2584" s="99">
        <v>7213340.8125610398</v>
      </c>
      <c r="AS2584" s="99">
        <v>4584990.6077880897</v>
      </c>
      <c r="AT2584" s="99">
        <v>0</v>
      </c>
      <c r="AU2584" s="99">
        <v>0</v>
      </c>
      <c r="AV2584" s="99">
        <v>71644613.613281295</v>
      </c>
      <c r="AW2584" s="99">
        <v>61377.738444328301</v>
      </c>
      <c r="AX2584" s="99">
        <v>311652.43668365502</v>
      </c>
      <c r="AY2584" s="99">
        <v>30776969.344970699</v>
      </c>
      <c r="AZ2584" s="99">
        <v>14940683.0789795</v>
      </c>
      <c r="BA2584" s="99">
        <v>0</v>
      </c>
      <c r="BB2584" s="99">
        <v>31598341.675781298</v>
      </c>
      <c r="BC2584" s="99">
        <v>9552609.9813232403</v>
      </c>
      <c r="BD2584" s="99">
        <v>0</v>
      </c>
      <c r="BE2584" s="99">
        <v>4548101.6345214797</v>
      </c>
      <c r="BF2584" s="99">
        <v>1884.81483514607</v>
      </c>
      <c r="BG2584" s="99">
        <v>71939193.260742202</v>
      </c>
      <c r="BH2584" s="99">
        <v>18506067.811279301</v>
      </c>
      <c r="BI2584" s="99">
        <v>0</v>
      </c>
      <c r="BJ2584" s="99">
        <v>3703757.2473449698</v>
      </c>
      <c r="BK2584" s="99">
        <v>2454848.1329650902</v>
      </c>
      <c r="BL2584" s="99">
        <v>0</v>
      </c>
      <c r="BM2584" s="99">
        <v>0</v>
      </c>
      <c r="BN2584" s="99">
        <v>0</v>
      </c>
      <c r="BO2584" s="99">
        <v>0</v>
      </c>
      <c r="BP2584" s="99">
        <v>0</v>
      </c>
      <c r="BQ2584" s="99">
        <v>0</v>
      </c>
      <c r="BR2584" s="99">
        <v>9927866.56005859</v>
      </c>
      <c r="BS2584" s="99">
        <v>5631057.2899169903</v>
      </c>
      <c r="BT2584" s="99">
        <v>0</v>
      </c>
      <c r="BU2584" s="99">
        <v>2333244.7499694801</v>
      </c>
      <c r="BV2584" s="99">
        <v>4429137.0726928702</v>
      </c>
      <c r="BW2584" s="99">
        <v>0</v>
      </c>
      <c r="BX2584" s="99">
        <v>379930.33967590297</v>
      </c>
      <c r="BY2584" s="99">
        <v>0</v>
      </c>
      <c r="BZ2584" s="99">
        <v>0</v>
      </c>
      <c r="CA2584" s="99">
        <v>165835.097314835</v>
      </c>
      <c r="CB2584" s="99">
        <v>9357869.8172607403</v>
      </c>
      <c r="CC2584" s="99">
        <v>87895611.21875</v>
      </c>
      <c r="CD2584" s="99">
        <v>22253834.755859401</v>
      </c>
      <c r="CE2584" s="99">
        <v>4492.0506024360702</v>
      </c>
      <c r="CF2584" s="99">
        <v>548542.94142150902</v>
      </c>
      <c r="CG2584" s="99">
        <v>4613068.2415161096</v>
      </c>
      <c r="CH2584" s="99">
        <v>0</v>
      </c>
      <c r="CI2584" s="99">
        <v>170318.230882645</v>
      </c>
      <c r="CJ2584" s="99">
        <v>9904960.39526367</v>
      </c>
      <c r="CK2584" s="99">
        <v>92517876.321289107</v>
      </c>
      <c r="CL2584" s="99">
        <v>22625274.303222701</v>
      </c>
      <c r="CM2584" s="166">
        <v>234657.586681366</v>
      </c>
      <c r="CN2584" s="166">
        <v>30125785.6179199</v>
      </c>
      <c r="CO2584" s="166">
        <v>164072493.390625</v>
      </c>
      <c r="CP2584" s="99">
        <v>22625274.303222701</v>
      </c>
      <c r="CQ2584" s="99">
        <v>0</v>
      </c>
      <c r="CR2584" s="99">
        <v>0</v>
      </c>
      <c r="CS2584" s="99">
        <v>0</v>
      </c>
      <c r="CT2584" s="99">
        <v>0</v>
      </c>
      <c r="CU2584" s="98">
        <v>18760.601978929</v>
      </c>
      <c r="CV2584" s="98">
        <v>68677.649102655996</v>
      </c>
      <c r="CW2584" s="98">
        <v>9906412.7586822491</v>
      </c>
      <c r="CX2584" s="98">
        <v>92508679.460266113</v>
      </c>
    </row>
    <row r="2585" spans="1:102" x14ac:dyDescent="0.2">
      <c r="A2585" s="98" t="s">
        <v>201</v>
      </c>
      <c r="B2585" s="100">
        <v>41791</v>
      </c>
      <c r="C2585" s="99">
        <v>146569.633565903</v>
      </c>
      <c r="D2585" s="99">
        <v>0</v>
      </c>
      <c r="E2585" s="99">
        <v>18195.2060284615</v>
      </c>
      <c r="F2585" s="99">
        <v>15375.865033865</v>
      </c>
      <c r="G2585" s="99">
        <v>4474.3838853240004</v>
      </c>
      <c r="H2585" s="99">
        <v>0</v>
      </c>
      <c r="I2585" s="99">
        <v>0</v>
      </c>
      <c r="J2585" s="99">
        <v>64840.188235282898</v>
      </c>
      <c r="K2585" s="99">
        <v>63.275446900632197</v>
      </c>
      <c r="L2585" s="99">
        <v>926.89276068657603</v>
      </c>
      <c r="M2585" s="99">
        <v>62586.0912284851</v>
      </c>
      <c r="N2585" s="99">
        <v>14556.54538095</v>
      </c>
      <c r="O2585" s="99">
        <v>0</v>
      </c>
      <c r="P2585" s="99">
        <v>78803.446836471601</v>
      </c>
      <c r="Q2585" s="99">
        <v>7826.6164283752396</v>
      </c>
      <c r="R2585" s="99">
        <v>0</v>
      </c>
      <c r="S2585" s="99">
        <v>4455.3579233884802</v>
      </c>
      <c r="T2585" s="99">
        <v>1.0039112040103599</v>
      </c>
      <c r="U2585" s="99">
        <v>64896.040259361303</v>
      </c>
      <c r="V2585" s="99">
        <v>8184257.4093627902</v>
      </c>
      <c r="W2585" s="99">
        <v>0</v>
      </c>
      <c r="X2585" s="99">
        <v>1076475.5644378699</v>
      </c>
      <c r="Y2585" s="99">
        <v>848780.36578369106</v>
      </c>
      <c r="Z2585" s="99">
        <v>543044.19495391799</v>
      </c>
      <c r="AA2585" s="99">
        <v>0</v>
      </c>
      <c r="AB2585" s="99">
        <v>0</v>
      </c>
      <c r="AC2585" s="99">
        <v>20182110.721679699</v>
      </c>
      <c r="AD2585" s="99">
        <v>12882.2112779617</v>
      </c>
      <c r="AE2585" s="99">
        <v>41008.459833622001</v>
      </c>
      <c r="AF2585" s="99">
        <v>3173346.4505004901</v>
      </c>
      <c r="AG2585" s="99">
        <v>1699996.9606170701</v>
      </c>
      <c r="AH2585" s="99">
        <v>0</v>
      </c>
      <c r="AI2585" s="99">
        <v>3226354.2645874</v>
      </c>
      <c r="AJ2585" s="99">
        <v>1099317.9874115</v>
      </c>
      <c r="AK2585" s="99">
        <v>0</v>
      </c>
      <c r="AL2585" s="99">
        <v>537520.10647582996</v>
      </c>
      <c r="AM2585" s="99">
        <v>244.442688537762</v>
      </c>
      <c r="AN2585" s="99">
        <v>20203194.8208008</v>
      </c>
      <c r="AO2585" s="99">
        <v>77853510.369140595</v>
      </c>
      <c r="AP2585" s="99">
        <v>0</v>
      </c>
      <c r="AQ2585" s="99">
        <v>9064685.9072265606</v>
      </c>
      <c r="AR2585" s="99">
        <v>6967422.43676758</v>
      </c>
      <c r="AS2585" s="99">
        <v>4558385.3417968797</v>
      </c>
      <c r="AT2585" s="99">
        <v>0</v>
      </c>
      <c r="AU2585" s="99">
        <v>0</v>
      </c>
      <c r="AV2585" s="99">
        <v>72004362.276367202</v>
      </c>
      <c r="AW2585" s="99">
        <v>42004.605203151703</v>
      </c>
      <c r="AX2585" s="99">
        <v>330974.12244415301</v>
      </c>
      <c r="AY2585" s="99">
        <v>30927258.895996101</v>
      </c>
      <c r="AZ2585" s="99">
        <v>14718884.9106445</v>
      </c>
      <c r="BA2585" s="99">
        <v>0</v>
      </c>
      <c r="BB2585" s="99">
        <v>31285526.198730499</v>
      </c>
      <c r="BC2585" s="99">
        <v>9485045.2324218806</v>
      </c>
      <c r="BD2585" s="99">
        <v>0</v>
      </c>
      <c r="BE2585" s="99">
        <v>4533767.0990600605</v>
      </c>
      <c r="BF2585" s="99">
        <v>1985.47275175154</v>
      </c>
      <c r="BG2585" s="99">
        <v>71978405.549804702</v>
      </c>
      <c r="BH2585" s="99">
        <v>18453922.020752002</v>
      </c>
      <c r="BI2585" s="99">
        <v>0</v>
      </c>
      <c r="BJ2585" s="99">
        <v>3646119.0353088402</v>
      </c>
      <c r="BK2585" s="99">
        <v>2420696.88208008</v>
      </c>
      <c r="BL2585" s="99">
        <v>0</v>
      </c>
      <c r="BM2585" s="99">
        <v>0</v>
      </c>
      <c r="BN2585" s="99">
        <v>0</v>
      </c>
      <c r="BO2585" s="99">
        <v>0</v>
      </c>
      <c r="BP2585" s="99">
        <v>0</v>
      </c>
      <c r="BQ2585" s="99">
        <v>0</v>
      </c>
      <c r="BR2585" s="99">
        <v>9950466.4830322303</v>
      </c>
      <c r="BS2585" s="99">
        <v>5568735.0790405301</v>
      </c>
      <c r="BT2585" s="99">
        <v>0</v>
      </c>
      <c r="BU2585" s="99">
        <v>2321335.7599792499</v>
      </c>
      <c r="BV2585" s="99">
        <v>4405971.6179809598</v>
      </c>
      <c r="BW2585" s="99">
        <v>0</v>
      </c>
      <c r="BX2585" s="99">
        <v>382638.01968002302</v>
      </c>
      <c r="BY2585" s="99">
        <v>0</v>
      </c>
      <c r="BZ2585" s="99">
        <v>0</v>
      </c>
      <c r="CA2585" s="99">
        <v>164750.48609924299</v>
      </c>
      <c r="CB2585" s="99">
        <v>9262744.93676758</v>
      </c>
      <c r="CC2585" s="99">
        <v>86828631.4375</v>
      </c>
      <c r="CD2585" s="99">
        <v>22093764.905029301</v>
      </c>
      <c r="CE2585" s="99">
        <v>4475.301674366</v>
      </c>
      <c r="CF2585" s="99">
        <v>541629.98129272496</v>
      </c>
      <c r="CG2585" s="99">
        <v>4560935.5427856399</v>
      </c>
      <c r="CH2585" s="99">
        <v>0</v>
      </c>
      <c r="CI2585" s="99">
        <v>169239.44834137001</v>
      </c>
      <c r="CJ2585" s="99">
        <v>9804710.4277343806</v>
      </c>
      <c r="CK2585" s="99">
        <v>91403804.402343795</v>
      </c>
      <c r="CL2585" s="99">
        <v>22449363.3664551</v>
      </c>
      <c r="CM2585" s="166">
        <v>233638.608905792</v>
      </c>
      <c r="CN2585" s="166">
        <v>29998754.3830566</v>
      </c>
      <c r="CO2585" s="166">
        <v>163557698.64843801</v>
      </c>
      <c r="CP2585" s="99">
        <v>22449363.3664551</v>
      </c>
      <c r="CQ2585" s="99">
        <v>0</v>
      </c>
      <c r="CR2585" s="99">
        <v>0</v>
      </c>
      <c r="CS2585" s="99">
        <v>0</v>
      </c>
      <c r="CT2585" s="99">
        <v>0</v>
      </c>
      <c r="CU2585" s="98">
        <v>18260.419631870001</v>
      </c>
      <c r="CV2585" s="98">
        <v>68793.474626625</v>
      </c>
      <c r="CW2585" s="98">
        <v>9804374.9180603046</v>
      </c>
      <c r="CX2585" s="98">
        <v>91389566.980285645</v>
      </c>
    </row>
    <row r="2586" spans="1:102" x14ac:dyDescent="0.2">
      <c r="A2586" s="98" t="s">
        <v>201</v>
      </c>
      <c r="B2586" s="100">
        <v>41883</v>
      </c>
      <c r="C2586" s="99">
        <v>146369.01214981099</v>
      </c>
      <c r="D2586" s="99">
        <v>0</v>
      </c>
      <c r="E2586" s="99">
        <v>17565.5687849522</v>
      </c>
      <c r="F2586" s="99">
        <v>14832.902043342599</v>
      </c>
      <c r="G2586" s="99">
        <v>4476.1456195712099</v>
      </c>
      <c r="H2586" s="99">
        <v>0</v>
      </c>
      <c r="I2586" s="99">
        <v>0</v>
      </c>
      <c r="J2586" s="99">
        <v>64711.194695472703</v>
      </c>
      <c r="K2586" s="99">
        <v>41.914920941460899</v>
      </c>
      <c r="L2586" s="99">
        <v>655.36470700055395</v>
      </c>
      <c r="M2586" s="99">
        <v>62830.006702899896</v>
      </c>
      <c r="N2586" s="99">
        <v>14427.419324278801</v>
      </c>
      <c r="O2586" s="99">
        <v>0</v>
      </c>
      <c r="P2586" s="99">
        <v>78446.428399085999</v>
      </c>
      <c r="Q2586" s="99">
        <v>7798.17327493429</v>
      </c>
      <c r="R2586" s="99">
        <v>0</v>
      </c>
      <c r="S2586" s="99">
        <v>4462.7914460301399</v>
      </c>
      <c r="T2586" s="99">
        <v>0.98451168012979895</v>
      </c>
      <c r="U2586" s="99">
        <v>64752.424445629098</v>
      </c>
      <c r="V2586" s="99">
        <v>8141934.55187988</v>
      </c>
      <c r="W2586" s="99">
        <v>0</v>
      </c>
      <c r="X2586" s="99">
        <v>1045798.43779755</v>
      </c>
      <c r="Y2586" s="99">
        <v>819239.62818145799</v>
      </c>
      <c r="Z2586" s="99">
        <v>534391.54248046898</v>
      </c>
      <c r="AA2586" s="99">
        <v>0</v>
      </c>
      <c r="AB2586" s="99">
        <v>0</v>
      </c>
      <c r="AC2586" s="99">
        <v>20122667.408935498</v>
      </c>
      <c r="AD2586" s="99">
        <v>8615.5220348834991</v>
      </c>
      <c r="AE2586" s="99">
        <v>48618.711007118203</v>
      </c>
      <c r="AF2586" s="99">
        <v>3168253.9419860798</v>
      </c>
      <c r="AG2586" s="99">
        <v>1673509.0992279099</v>
      </c>
      <c r="AH2586" s="99">
        <v>0</v>
      </c>
      <c r="AI2586" s="99">
        <v>3196724.2272033701</v>
      </c>
      <c r="AJ2586" s="99">
        <v>1099094.14054871</v>
      </c>
      <c r="AK2586" s="99">
        <v>0</v>
      </c>
      <c r="AL2586" s="99">
        <v>531078.18920135498</v>
      </c>
      <c r="AM2586" s="99">
        <v>282.63148930668802</v>
      </c>
      <c r="AN2586" s="99">
        <v>20147622.6169434</v>
      </c>
      <c r="AO2586" s="99">
        <v>77680421.035156295</v>
      </c>
      <c r="AP2586" s="99">
        <v>0</v>
      </c>
      <c r="AQ2586" s="99">
        <v>8791053.8460693397</v>
      </c>
      <c r="AR2586" s="99">
        <v>6833140.4024658203</v>
      </c>
      <c r="AS2586" s="99">
        <v>4514877.0772705097</v>
      </c>
      <c r="AT2586" s="99">
        <v>0</v>
      </c>
      <c r="AU2586" s="99">
        <v>0</v>
      </c>
      <c r="AV2586" s="99">
        <v>71821820.084960893</v>
      </c>
      <c r="AW2586" s="99">
        <v>28131.9765615463</v>
      </c>
      <c r="AX2586" s="99">
        <v>429211.23464965803</v>
      </c>
      <c r="AY2586" s="99">
        <v>31041434.246582001</v>
      </c>
      <c r="AZ2586" s="99">
        <v>14479496.471801801</v>
      </c>
      <c r="BA2586" s="99">
        <v>0</v>
      </c>
      <c r="BB2586" s="99">
        <v>31270254.794433601</v>
      </c>
      <c r="BC2586" s="99">
        <v>9448573.3996581994</v>
      </c>
      <c r="BD2586" s="99">
        <v>0</v>
      </c>
      <c r="BE2586" s="99">
        <v>4487155.47973633</v>
      </c>
      <c r="BF2586" s="99">
        <v>2471.3715782463601</v>
      </c>
      <c r="BG2586" s="99">
        <v>71788615.535156295</v>
      </c>
      <c r="BH2586" s="99">
        <v>18604431.1557617</v>
      </c>
      <c r="BI2586" s="99">
        <v>0</v>
      </c>
      <c r="BJ2586" s="99">
        <v>3593163.5444946298</v>
      </c>
      <c r="BK2586" s="99">
        <v>2353217.6060485798</v>
      </c>
      <c r="BL2586" s="99">
        <v>0</v>
      </c>
      <c r="BM2586" s="99">
        <v>0</v>
      </c>
      <c r="BN2586" s="99">
        <v>0</v>
      </c>
      <c r="BO2586" s="99">
        <v>0</v>
      </c>
      <c r="BP2586" s="99">
        <v>0</v>
      </c>
      <c r="BQ2586" s="99">
        <v>0</v>
      </c>
      <c r="BR2586" s="99">
        <v>10051250.4689941</v>
      </c>
      <c r="BS2586" s="99">
        <v>5517731.5008544903</v>
      </c>
      <c r="BT2586" s="99">
        <v>0</v>
      </c>
      <c r="BU2586" s="99">
        <v>1924568.4199829099</v>
      </c>
      <c r="BV2586" s="99">
        <v>4406923.9290161096</v>
      </c>
      <c r="BW2586" s="99">
        <v>0</v>
      </c>
      <c r="BX2586" s="99">
        <v>311728.41974639898</v>
      </c>
      <c r="BY2586" s="99">
        <v>0</v>
      </c>
      <c r="BZ2586" s="99">
        <v>0</v>
      </c>
      <c r="CA2586" s="99">
        <v>164066.05450058001</v>
      </c>
      <c r="CB2586" s="99">
        <v>9177433.2816162091</v>
      </c>
      <c r="CC2586" s="99">
        <v>86306387.275390595</v>
      </c>
      <c r="CD2586" s="99">
        <v>22176319.755615201</v>
      </c>
      <c r="CE2586" s="99">
        <v>4479.7416825294504</v>
      </c>
      <c r="CF2586" s="99">
        <v>535169.16705322301</v>
      </c>
      <c r="CG2586" s="99">
        <v>4523082.2700805701</v>
      </c>
      <c r="CH2586" s="99">
        <v>0</v>
      </c>
      <c r="CI2586" s="99">
        <v>168553.846071243</v>
      </c>
      <c r="CJ2586" s="99">
        <v>9713879.2127685491</v>
      </c>
      <c r="CK2586" s="99">
        <v>90818095.857421905</v>
      </c>
      <c r="CL2586" s="99">
        <v>22532811.259277299</v>
      </c>
      <c r="CM2586" s="166">
        <v>232796.57800483701</v>
      </c>
      <c r="CN2586" s="166">
        <v>29873254.314941399</v>
      </c>
      <c r="CO2586" s="166">
        <v>162852232.90429699</v>
      </c>
      <c r="CP2586" s="99">
        <v>22532811.259277299</v>
      </c>
      <c r="CQ2586" s="99">
        <v>0</v>
      </c>
      <c r="CR2586" s="99">
        <v>0</v>
      </c>
      <c r="CS2586" s="99">
        <v>0</v>
      </c>
      <c r="CT2586" s="99">
        <v>0</v>
      </c>
      <c r="CU2586" s="98">
        <v>17609.274195170001</v>
      </c>
      <c r="CV2586" s="98">
        <v>68668.307143868005</v>
      </c>
      <c r="CW2586" s="98">
        <v>9712602.4486694317</v>
      </c>
      <c r="CX2586" s="98">
        <v>90829469.545471162</v>
      </c>
    </row>
    <row r="2587" spans="1:102" x14ac:dyDescent="0.2">
      <c r="A2587" s="98" t="s">
        <v>201</v>
      </c>
      <c r="B2587" s="100">
        <v>41974</v>
      </c>
      <c r="C2587" s="99">
        <v>145973.48859786999</v>
      </c>
      <c r="D2587" s="99">
        <v>0</v>
      </c>
      <c r="E2587" s="99">
        <v>17681.772228956201</v>
      </c>
      <c r="F2587" s="99">
        <v>15027.3552504778</v>
      </c>
      <c r="G2587" s="99">
        <v>4472.3783426284799</v>
      </c>
      <c r="H2587" s="99">
        <v>0</v>
      </c>
      <c r="I2587" s="99">
        <v>0</v>
      </c>
      <c r="J2587" s="99">
        <v>63997.168616294897</v>
      </c>
      <c r="K2587" s="99">
        <v>20.5188819661271</v>
      </c>
      <c r="L2587" s="99">
        <v>737.35823361575603</v>
      </c>
      <c r="M2587" s="99">
        <v>62957.105726718903</v>
      </c>
      <c r="N2587" s="99">
        <v>14354.565810442</v>
      </c>
      <c r="O2587" s="99">
        <v>0</v>
      </c>
      <c r="P2587" s="99">
        <v>77966.665334701494</v>
      </c>
      <c r="Q2587" s="99">
        <v>7701.6530640125302</v>
      </c>
      <c r="R2587" s="99">
        <v>0</v>
      </c>
      <c r="S2587" s="99">
        <v>4447.2977189421699</v>
      </c>
      <c r="T2587" s="99">
        <v>1.01792119911988</v>
      </c>
      <c r="U2587" s="99">
        <v>64034.976019382499</v>
      </c>
      <c r="V2587" s="99">
        <v>8090735.1223144503</v>
      </c>
      <c r="W2587" s="99">
        <v>0</v>
      </c>
      <c r="X2587" s="99">
        <v>1017931.19550323</v>
      </c>
      <c r="Y2587" s="99">
        <v>803293.43939208996</v>
      </c>
      <c r="Z2587" s="99">
        <v>528431.27040863002</v>
      </c>
      <c r="AA2587" s="99">
        <v>0</v>
      </c>
      <c r="AB2587" s="99">
        <v>0</v>
      </c>
      <c r="AC2587" s="99">
        <v>19934360.5791016</v>
      </c>
      <c r="AD2587" s="99">
        <v>3718.6844732463401</v>
      </c>
      <c r="AE2587" s="99">
        <v>41749.651038646698</v>
      </c>
      <c r="AF2587" s="99">
        <v>3157367.65594482</v>
      </c>
      <c r="AG2587" s="99">
        <v>1648455.6998290999</v>
      </c>
      <c r="AH2587" s="99">
        <v>0</v>
      </c>
      <c r="AI2587" s="99">
        <v>3166419.3498840299</v>
      </c>
      <c r="AJ2587" s="99">
        <v>1104151.3282165499</v>
      </c>
      <c r="AK2587" s="99">
        <v>0</v>
      </c>
      <c r="AL2587" s="99">
        <v>525493.44706726098</v>
      </c>
      <c r="AM2587" s="99">
        <v>320.18976861610997</v>
      </c>
      <c r="AN2587" s="99">
        <v>19948166.930908199</v>
      </c>
      <c r="AO2587" s="99">
        <v>77553818.589843795</v>
      </c>
      <c r="AP2587" s="99">
        <v>0</v>
      </c>
      <c r="AQ2587" s="99">
        <v>8506135.6453857403</v>
      </c>
      <c r="AR2587" s="99">
        <v>6605942.1610107403</v>
      </c>
      <c r="AS2587" s="99">
        <v>4488607.0881347703</v>
      </c>
      <c r="AT2587" s="99">
        <v>0</v>
      </c>
      <c r="AU2587" s="99">
        <v>0</v>
      </c>
      <c r="AV2587" s="99">
        <v>71504833.211914107</v>
      </c>
      <c r="AW2587" s="99">
        <v>12243.558525681499</v>
      </c>
      <c r="AX2587" s="99">
        <v>324907.93032455398</v>
      </c>
      <c r="AY2587" s="99">
        <v>31023457.037109401</v>
      </c>
      <c r="AZ2587" s="99">
        <v>14299509.9492188</v>
      </c>
      <c r="BA2587" s="99">
        <v>0</v>
      </c>
      <c r="BB2587" s="99">
        <v>31101725.330810498</v>
      </c>
      <c r="BC2587" s="99">
        <v>9513801.98901367</v>
      </c>
      <c r="BD2587" s="99">
        <v>0</v>
      </c>
      <c r="BE2587" s="99">
        <v>4468240.7676391602</v>
      </c>
      <c r="BF2587" s="99">
        <v>2889.9038006365299</v>
      </c>
      <c r="BG2587" s="99">
        <v>71510244.974609405</v>
      </c>
      <c r="BH2587" s="99">
        <v>18667643.3212891</v>
      </c>
      <c r="BI2587" s="99">
        <v>0</v>
      </c>
      <c r="BJ2587" s="99">
        <v>3521225.6994628902</v>
      </c>
      <c r="BK2587" s="99">
        <v>2289751.3733520498</v>
      </c>
      <c r="BL2587" s="99">
        <v>0</v>
      </c>
      <c r="BM2587" s="99">
        <v>0</v>
      </c>
      <c r="BN2587" s="99">
        <v>0</v>
      </c>
      <c r="BO2587" s="99">
        <v>0</v>
      </c>
      <c r="BP2587" s="99">
        <v>0</v>
      </c>
      <c r="BQ2587" s="99">
        <v>0</v>
      </c>
      <c r="BR2587" s="99">
        <v>10105599.378418</v>
      </c>
      <c r="BS2587" s="99">
        <v>5476275.2466430701</v>
      </c>
      <c r="BT2587" s="99">
        <v>0</v>
      </c>
      <c r="BU2587" s="99">
        <v>2236622.0499877902</v>
      </c>
      <c r="BV2587" s="99">
        <v>4399537.1006469699</v>
      </c>
      <c r="BW2587" s="99">
        <v>0</v>
      </c>
      <c r="BX2587" s="99">
        <v>352762.37970352202</v>
      </c>
      <c r="BY2587" s="99">
        <v>0</v>
      </c>
      <c r="BZ2587" s="99">
        <v>0</v>
      </c>
      <c r="CA2587" s="99">
        <v>163668.944465637</v>
      </c>
      <c r="CB2587" s="99">
        <v>9118070.6635742206</v>
      </c>
      <c r="CC2587" s="99">
        <v>85981692.634765595</v>
      </c>
      <c r="CD2587" s="99">
        <v>22175477.119140599</v>
      </c>
      <c r="CE2587" s="99">
        <v>4474.7676980495498</v>
      </c>
      <c r="CF2587" s="99">
        <v>529674.40969085705</v>
      </c>
      <c r="CG2587" s="99">
        <v>4498418.7352294903</v>
      </c>
      <c r="CH2587" s="99">
        <v>0</v>
      </c>
      <c r="CI2587" s="99">
        <v>168133.34692001299</v>
      </c>
      <c r="CJ2587" s="99">
        <v>9647361.4969482403</v>
      </c>
      <c r="CK2587" s="99">
        <v>90476590.961914107</v>
      </c>
      <c r="CL2587" s="99">
        <v>22538478.837402299</v>
      </c>
      <c r="CM2587" s="166">
        <v>231624.206342697</v>
      </c>
      <c r="CN2587" s="166">
        <v>29606688.791259799</v>
      </c>
      <c r="CO2587" s="166">
        <v>162132471.97265601</v>
      </c>
      <c r="CP2587" s="99">
        <v>22538478.837402299</v>
      </c>
      <c r="CQ2587" s="99">
        <v>0</v>
      </c>
      <c r="CR2587" s="99">
        <v>0</v>
      </c>
      <c r="CS2587" s="99">
        <v>0</v>
      </c>
      <c r="CT2587" s="99">
        <v>0</v>
      </c>
      <c r="CU2587" s="98">
        <v>17705.347183671001</v>
      </c>
      <c r="CV2587" s="98">
        <v>67962.039512343006</v>
      </c>
      <c r="CW2587" s="98">
        <v>9647745.0732650775</v>
      </c>
      <c r="CX2587" s="98">
        <v>90480111.369995087</v>
      </c>
    </row>
    <row r="2588" spans="1:102" x14ac:dyDescent="0.2">
      <c r="A2588" s="98" t="s">
        <v>201</v>
      </c>
      <c r="B2588" s="100">
        <v>42064</v>
      </c>
      <c r="C2588" s="99">
        <v>144896.85548782299</v>
      </c>
      <c r="D2588" s="99">
        <v>0</v>
      </c>
      <c r="E2588" s="99">
        <v>17133.3530378342</v>
      </c>
      <c r="F2588" s="99">
        <v>14579.565652608901</v>
      </c>
      <c r="G2588" s="99">
        <v>4490.6299441456804</v>
      </c>
      <c r="H2588" s="99">
        <v>0</v>
      </c>
      <c r="I2588" s="99">
        <v>0</v>
      </c>
      <c r="J2588" s="99">
        <v>64123.097351074197</v>
      </c>
      <c r="K2588" s="99">
        <v>17.4026375559624</v>
      </c>
      <c r="L2588" s="99">
        <v>276.69338786229503</v>
      </c>
      <c r="M2588" s="99">
        <v>62707.200078010603</v>
      </c>
      <c r="N2588" s="99">
        <v>14195.215142011601</v>
      </c>
      <c r="O2588" s="99">
        <v>0</v>
      </c>
      <c r="P2588" s="99">
        <v>76968.364990234404</v>
      </c>
      <c r="Q2588" s="99">
        <v>7644.3827083706901</v>
      </c>
      <c r="R2588" s="99">
        <v>0</v>
      </c>
      <c r="S2588" s="99">
        <v>4464.2955495715096</v>
      </c>
      <c r="T2588" s="99">
        <v>0.99493994865042601</v>
      </c>
      <c r="U2588" s="99">
        <v>64137.5718126297</v>
      </c>
      <c r="V2588" s="99">
        <v>8010817.5686035203</v>
      </c>
      <c r="W2588" s="99">
        <v>0</v>
      </c>
      <c r="X2588" s="99">
        <v>997841.16026306199</v>
      </c>
      <c r="Y2588" s="99">
        <v>794177.17994689895</v>
      </c>
      <c r="Z2588" s="99">
        <v>526703.80174255394</v>
      </c>
      <c r="AA2588" s="99">
        <v>0</v>
      </c>
      <c r="AB2588" s="99">
        <v>0</v>
      </c>
      <c r="AC2588" s="99">
        <v>19944980.316894501</v>
      </c>
      <c r="AD2588" s="99">
        <v>2691.5266343057201</v>
      </c>
      <c r="AE2588" s="99">
        <v>26515.668045759201</v>
      </c>
      <c r="AF2588" s="99">
        <v>3149375.1629028302</v>
      </c>
      <c r="AG2588" s="99">
        <v>1628904.3979492199</v>
      </c>
      <c r="AH2588" s="99">
        <v>0</v>
      </c>
      <c r="AI2588" s="99">
        <v>3092466.0932311998</v>
      </c>
      <c r="AJ2588" s="99">
        <v>1095818.56163025</v>
      </c>
      <c r="AK2588" s="99">
        <v>0</v>
      </c>
      <c r="AL2588" s="99">
        <v>520178.14685821498</v>
      </c>
      <c r="AM2588" s="99">
        <v>238.86090524680901</v>
      </c>
      <c r="AN2588" s="99">
        <v>19918330.532470699</v>
      </c>
      <c r="AO2588" s="99">
        <v>76997731.175781295</v>
      </c>
      <c r="AP2588" s="99">
        <v>0</v>
      </c>
      <c r="AQ2588" s="99">
        <v>8422191.15698242</v>
      </c>
      <c r="AR2588" s="99">
        <v>6567107.5758056603</v>
      </c>
      <c r="AS2588" s="99">
        <v>4488576.0529174795</v>
      </c>
      <c r="AT2588" s="99">
        <v>0</v>
      </c>
      <c r="AU2588" s="99">
        <v>0</v>
      </c>
      <c r="AV2588" s="99">
        <v>71773996.596679702</v>
      </c>
      <c r="AW2588" s="99">
        <v>8908.1108573675192</v>
      </c>
      <c r="AX2588" s="99">
        <v>215989.17395210301</v>
      </c>
      <c r="AY2588" s="99">
        <v>31048586.746826202</v>
      </c>
      <c r="AZ2588" s="99">
        <v>14147832.901123</v>
      </c>
      <c r="BA2588" s="99">
        <v>0</v>
      </c>
      <c r="BB2588" s="99">
        <v>30188058.6018066</v>
      </c>
      <c r="BC2588" s="99">
        <v>9463126.6744384803</v>
      </c>
      <c r="BD2588" s="99">
        <v>0</v>
      </c>
      <c r="BE2588" s="99">
        <v>4437416.0570068397</v>
      </c>
      <c r="BF2588" s="99">
        <v>2157.8640358448001</v>
      </c>
      <c r="BG2588" s="99">
        <v>71753618.34375</v>
      </c>
      <c r="BH2588" s="99">
        <v>18430067.096191399</v>
      </c>
      <c r="BI2588" s="99">
        <v>0</v>
      </c>
      <c r="BJ2588" s="99">
        <v>3494659.0708923298</v>
      </c>
      <c r="BK2588" s="99">
        <v>2262364.4191284198</v>
      </c>
      <c r="BL2588" s="99">
        <v>0</v>
      </c>
      <c r="BM2588" s="99">
        <v>0</v>
      </c>
      <c r="BN2588" s="99">
        <v>0</v>
      </c>
      <c r="BO2588" s="99">
        <v>0</v>
      </c>
      <c r="BP2588" s="99">
        <v>0</v>
      </c>
      <c r="BQ2588" s="99">
        <v>0</v>
      </c>
      <c r="BR2588" s="99">
        <v>10033283.6291504</v>
      </c>
      <c r="BS2588" s="99">
        <v>5436003.8375854502</v>
      </c>
      <c r="BT2588" s="99">
        <v>0</v>
      </c>
      <c r="BU2588" s="99">
        <v>2196731.8499755901</v>
      </c>
      <c r="BV2588" s="99">
        <v>4415826.9317016602</v>
      </c>
      <c r="BW2588" s="99">
        <v>0</v>
      </c>
      <c r="BX2588" s="99">
        <v>397552.53944778402</v>
      </c>
      <c r="BY2588" s="99">
        <v>0</v>
      </c>
      <c r="BZ2588" s="99">
        <v>0</v>
      </c>
      <c r="CA2588" s="99">
        <v>161882.008880615</v>
      </c>
      <c r="CB2588" s="99">
        <v>9012310.9113769494</v>
      </c>
      <c r="CC2588" s="99">
        <v>85438339.396484405</v>
      </c>
      <c r="CD2588" s="99">
        <v>21963870.970214799</v>
      </c>
      <c r="CE2588" s="99">
        <v>4488.3558174371701</v>
      </c>
      <c r="CF2588" s="99">
        <v>526885.65207672096</v>
      </c>
      <c r="CG2588" s="99">
        <v>4490658.3949584998</v>
      </c>
      <c r="CH2588" s="99">
        <v>0</v>
      </c>
      <c r="CI2588" s="99">
        <v>166364.06491279599</v>
      </c>
      <c r="CJ2588" s="99">
        <v>9539398.2071533203</v>
      </c>
      <c r="CK2588" s="99">
        <v>89936411.550781295</v>
      </c>
      <c r="CL2588" s="99">
        <v>22350618.706787098</v>
      </c>
      <c r="CM2588" s="166">
        <v>230066.955209732</v>
      </c>
      <c r="CN2588" s="166">
        <v>29434839.954589799</v>
      </c>
      <c r="CO2588" s="166">
        <v>161663361.69140601</v>
      </c>
      <c r="CP2588" s="99">
        <v>22350618.706787098</v>
      </c>
      <c r="CQ2588" s="99">
        <v>0</v>
      </c>
      <c r="CR2588" s="99">
        <v>0</v>
      </c>
      <c r="CS2588" s="99">
        <v>0</v>
      </c>
      <c r="CT2588" s="99">
        <v>0</v>
      </c>
      <c r="CU2588" s="98">
        <v>17149.314002430001</v>
      </c>
      <c r="CV2588" s="98">
        <v>68117.501428065007</v>
      </c>
      <c r="CW2588" s="98">
        <v>9539196.5634536706</v>
      </c>
      <c r="CX2588" s="98">
        <v>89928997.791442901</v>
      </c>
    </row>
    <row r="2589" spans="1:102" x14ac:dyDescent="0.2">
      <c r="A2589" s="98" t="s">
        <v>201</v>
      </c>
      <c r="B2589" s="100">
        <v>42156</v>
      </c>
      <c r="C2589" s="99">
        <v>145311.304178238</v>
      </c>
      <c r="D2589" s="99">
        <v>0</v>
      </c>
      <c r="E2589" s="99">
        <v>16924.615155458501</v>
      </c>
      <c r="F2589" s="99">
        <v>14390.679638743401</v>
      </c>
      <c r="G2589" s="99">
        <v>4491.5460776686696</v>
      </c>
      <c r="H2589" s="99">
        <v>0</v>
      </c>
      <c r="I2589" s="99">
        <v>0</v>
      </c>
      <c r="J2589" s="99">
        <v>64096.088881015799</v>
      </c>
      <c r="K2589" s="99">
        <v>14.9285409810254</v>
      </c>
      <c r="L2589" s="99">
        <v>304.826717462391</v>
      </c>
      <c r="M2589" s="99">
        <v>63009.299340248101</v>
      </c>
      <c r="N2589" s="99">
        <v>14080.154628396</v>
      </c>
      <c r="O2589" s="99">
        <v>0</v>
      </c>
      <c r="P2589" s="99">
        <v>77264.779798507705</v>
      </c>
      <c r="Q2589" s="99">
        <v>7584.5736256241798</v>
      </c>
      <c r="R2589" s="99">
        <v>0</v>
      </c>
      <c r="S2589" s="99">
        <v>4465.0061411857596</v>
      </c>
      <c r="T2589" s="99">
        <v>1.00427488554851</v>
      </c>
      <c r="U2589" s="99">
        <v>64097.703383445703</v>
      </c>
      <c r="V2589" s="99">
        <v>7997312.8912963904</v>
      </c>
      <c r="W2589" s="99">
        <v>0</v>
      </c>
      <c r="X2589" s="99">
        <v>972630.58308410598</v>
      </c>
      <c r="Y2589" s="99">
        <v>775016.07510376</v>
      </c>
      <c r="Z2589" s="99">
        <v>523364.74392318702</v>
      </c>
      <c r="AA2589" s="99">
        <v>0</v>
      </c>
      <c r="AB2589" s="99">
        <v>0</v>
      </c>
      <c r="AC2589" s="99">
        <v>19879689.5786133</v>
      </c>
      <c r="AD2589" s="99">
        <v>2118.4446876943098</v>
      </c>
      <c r="AE2589" s="99">
        <v>29456.752941369999</v>
      </c>
      <c r="AF2589" s="99">
        <v>3149865.3189392099</v>
      </c>
      <c r="AG2589" s="99">
        <v>1610594.3003845201</v>
      </c>
      <c r="AH2589" s="99">
        <v>0</v>
      </c>
      <c r="AI2589" s="99">
        <v>3075481.7099304199</v>
      </c>
      <c r="AJ2589" s="99">
        <v>1099316.6494293199</v>
      </c>
      <c r="AK2589" s="99">
        <v>0</v>
      </c>
      <c r="AL2589" s="99">
        <v>519840.89735794102</v>
      </c>
      <c r="AM2589" s="99">
        <v>228.40726660192001</v>
      </c>
      <c r="AN2589" s="99">
        <v>19905513.315185498</v>
      </c>
      <c r="AO2589" s="99">
        <v>77063207.389648393</v>
      </c>
      <c r="AP2589" s="99">
        <v>0</v>
      </c>
      <c r="AQ2589" s="99">
        <v>8146485.0258178702</v>
      </c>
      <c r="AR2589" s="99">
        <v>6385276.6653442401</v>
      </c>
      <c r="AS2589" s="99">
        <v>4491948.8750610398</v>
      </c>
      <c r="AT2589" s="99">
        <v>0</v>
      </c>
      <c r="AU2589" s="99">
        <v>0</v>
      </c>
      <c r="AV2589" s="99">
        <v>71847214.336914107</v>
      </c>
      <c r="AW2589" s="99">
        <v>7016.5351886749304</v>
      </c>
      <c r="AX2589" s="99">
        <v>254773.808423996</v>
      </c>
      <c r="AY2589" s="99">
        <v>31246559.162597701</v>
      </c>
      <c r="AZ2589" s="99">
        <v>13997142.7059326</v>
      </c>
      <c r="BA2589" s="99">
        <v>0</v>
      </c>
      <c r="BB2589" s="99">
        <v>30309049.4138184</v>
      </c>
      <c r="BC2589" s="99">
        <v>9514440.9661865197</v>
      </c>
      <c r="BD2589" s="99">
        <v>0</v>
      </c>
      <c r="BE2589" s="99">
        <v>4452935.2541503897</v>
      </c>
      <c r="BF2589" s="99">
        <v>2087.6609225869202</v>
      </c>
      <c r="BG2589" s="99">
        <v>71869327.381835893</v>
      </c>
      <c r="BH2589" s="99">
        <v>18629811.0695801</v>
      </c>
      <c r="BI2589" s="99">
        <v>0</v>
      </c>
      <c r="BJ2589" s="99">
        <v>3482037.1744384798</v>
      </c>
      <c r="BK2589" s="99">
        <v>2235600.5292053199</v>
      </c>
      <c r="BL2589" s="99">
        <v>0</v>
      </c>
      <c r="BM2589" s="99">
        <v>0</v>
      </c>
      <c r="BN2589" s="99">
        <v>0</v>
      </c>
      <c r="BO2589" s="99">
        <v>0</v>
      </c>
      <c r="BP2589" s="99">
        <v>0</v>
      </c>
      <c r="BQ2589" s="99">
        <v>0</v>
      </c>
      <c r="BR2589" s="99">
        <v>10140106.732177701</v>
      </c>
      <c r="BS2589" s="99">
        <v>5397143.0416259803</v>
      </c>
      <c r="BT2589" s="99">
        <v>0</v>
      </c>
      <c r="BU2589" s="99">
        <v>2213458.0699768099</v>
      </c>
      <c r="BV2589" s="99">
        <v>4476834.1766357403</v>
      </c>
      <c r="BW2589" s="99">
        <v>0</v>
      </c>
      <c r="BX2589" s="99">
        <v>405210.03944397002</v>
      </c>
      <c r="BY2589" s="99">
        <v>0</v>
      </c>
      <c r="BZ2589" s="99">
        <v>0</v>
      </c>
      <c r="CA2589" s="99">
        <v>162270.05467796299</v>
      </c>
      <c r="CB2589" s="99">
        <v>8966404.5981445294</v>
      </c>
      <c r="CC2589" s="99">
        <v>85137718.870117202</v>
      </c>
      <c r="CD2589" s="99">
        <v>22100210.440185498</v>
      </c>
      <c r="CE2589" s="99">
        <v>4492.32268351316</v>
      </c>
      <c r="CF2589" s="99">
        <v>525308.96678924595</v>
      </c>
      <c r="CG2589" s="99">
        <v>4495244.82458496</v>
      </c>
      <c r="CH2589" s="99">
        <v>0</v>
      </c>
      <c r="CI2589" s="99">
        <v>166772.32043838501</v>
      </c>
      <c r="CJ2589" s="99">
        <v>9491060.2896728497</v>
      </c>
      <c r="CK2589" s="99">
        <v>89621431.978515595</v>
      </c>
      <c r="CL2589" s="99">
        <v>22477816.411377002</v>
      </c>
      <c r="CM2589" s="166">
        <v>230367.981315613</v>
      </c>
      <c r="CN2589" s="166">
        <v>29425591.267089799</v>
      </c>
      <c r="CO2589" s="166">
        <v>161710468.26953101</v>
      </c>
      <c r="CP2589" s="99">
        <v>22477816.411377002</v>
      </c>
      <c r="CQ2589" s="99">
        <v>0</v>
      </c>
      <c r="CR2589" s="99">
        <v>0</v>
      </c>
      <c r="CS2589" s="99">
        <v>0</v>
      </c>
      <c r="CT2589" s="99">
        <v>0</v>
      </c>
      <c r="CU2589" s="98">
        <v>16941.183557721</v>
      </c>
      <c r="CV2589" s="98">
        <v>68101.878787017995</v>
      </c>
      <c r="CW2589" s="98">
        <v>9491713.564933775</v>
      </c>
      <c r="CX2589" s="98">
        <v>89632963.694702163</v>
      </c>
    </row>
    <row r="2590" spans="1:102" x14ac:dyDescent="0.2">
      <c r="A2590" s="98" t="s">
        <v>201</v>
      </c>
      <c r="B2590" s="100">
        <v>42248</v>
      </c>
      <c r="C2590" s="99">
        <v>145115.185792923</v>
      </c>
      <c r="D2590" s="99">
        <v>0</v>
      </c>
      <c r="E2590" s="99">
        <v>16679.363517999602</v>
      </c>
      <c r="F2590" s="99">
        <v>14156.2238227129</v>
      </c>
      <c r="G2590" s="99">
        <v>4547.5522828102103</v>
      </c>
      <c r="H2590" s="99">
        <v>0</v>
      </c>
      <c r="I2590" s="99">
        <v>0</v>
      </c>
      <c r="J2590" s="99">
        <v>63906.621735096</v>
      </c>
      <c r="K2590" s="99">
        <v>13.5844741271576</v>
      </c>
      <c r="L2590" s="99">
        <v>318.90755258873099</v>
      </c>
      <c r="M2590" s="99">
        <v>62891.473106384299</v>
      </c>
      <c r="N2590" s="99">
        <v>13936.896926999099</v>
      </c>
      <c r="O2590" s="99">
        <v>0</v>
      </c>
      <c r="P2590" s="99">
        <v>77169.415241241499</v>
      </c>
      <c r="Q2590" s="99">
        <v>7557.3345295190802</v>
      </c>
      <c r="R2590" s="99">
        <v>0</v>
      </c>
      <c r="S2590" s="99">
        <v>4518.7939568162001</v>
      </c>
      <c r="T2590" s="99">
        <v>0.98256011238117902</v>
      </c>
      <c r="U2590" s="99">
        <v>63906.700515270197</v>
      </c>
      <c r="V2590" s="99">
        <v>7954523.5283813505</v>
      </c>
      <c r="W2590" s="99">
        <v>0</v>
      </c>
      <c r="X2590" s="99">
        <v>956393.21843719506</v>
      </c>
      <c r="Y2590" s="99">
        <v>763586.62551879894</v>
      </c>
      <c r="Z2590" s="99">
        <v>523814.072734833</v>
      </c>
      <c r="AA2590" s="99">
        <v>0</v>
      </c>
      <c r="AB2590" s="99">
        <v>0</v>
      </c>
      <c r="AC2590" s="99">
        <v>19905752.931396499</v>
      </c>
      <c r="AD2590" s="99">
        <v>2301.3937894403898</v>
      </c>
      <c r="AE2590" s="99">
        <v>29999.173141002699</v>
      </c>
      <c r="AF2590" s="99">
        <v>3132145.3940124498</v>
      </c>
      <c r="AG2590" s="99">
        <v>1583919.9447479199</v>
      </c>
      <c r="AH2590" s="99">
        <v>0</v>
      </c>
      <c r="AI2590" s="99">
        <v>3056661.8981018099</v>
      </c>
      <c r="AJ2590" s="99">
        <v>1105035.0439453099</v>
      </c>
      <c r="AK2590" s="99">
        <v>0</v>
      </c>
      <c r="AL2590" s="99">
        <v>520581.62184524501</v>
      </c>
      <c r="AM2590" s="99">
        <v>217.590395692736</v>
      </c>
      <c r="AN2590" s="99">
        <v>19929260.746093798</v>
      </c>
      <c r="AO2590" s="99">
        <v>76947440.461914107</v>
      </c>
      <c r="AP2590" s="99">
        <v>0</v>
      </c>
      <c r="AQ2590" s="99">
        <v>8087267.05322266</v>
      </c>
      <c r="AR2590" s="99">
        <v>6396071.5798339797</v>
      </c>
      <c r="AS2590" s="99">
        <v>4511207.9453125</v>
      </c>
      <c r="AT2590" s="99">
        <v>0</v>
      </c>
      <c r="AU2590" s="99">
        <v>0</v>
      </c>
      <c r="AV2590" s="99">
        <v>72020223.395507798</v>
      </c>
      <c r="AW2590" s="99">
        <v>7639.0940074324599</v>
      </c>
      <c r="AX2590" s="99">
        <v>271768.80074691802</v>
      </c>
      <c r="AY2590" s="99">
        <v>31213780.761718798</v>
      </c>
      <c r="AZ2590" s="99">
        <v>13819510.7895508</v>
      </c>
      <c r="BA2590" s="99">
        <v>0</v>
      </c>
      <c r="BB2590" s="99">
        <v>30269996.587646499</v>
      </c>
      <c r="BC2590" s="99">
        <v>9581628.5048828106</v>
      </c>
      <c r="BD2590" s="99">
        <v>0</v>
      </c>
      <c r="BE2590" s="99">
        <v>4480616.21166992</v>
      </c>
      <c r="BF2590" s="99">
        <v>1985.7558912336799</v>
      </c>
      <c r="BG2590" s="99">
        <v>72089780.9921875</v>
      </c>
      <c r="BH2590" s="99">
        <v>18725103.606689502</v>
      </c>
      <c r="BI2590" s="99">
        <v>0</v>
      </c>
      <c r="BJ2590" s="99">
        <v>3483850.3667602502</v>
      </c>
      <c r="BK2590" s="99">
        <v>2219276.7449340802</v>
      </c>
      <c r="BL2590" s="99">
        <v>0</v>
      </c>
      <c r="BM2590" s="99">
        <v>0</v>
      </c>
      <c r="BN2590" s="99">
        <v>0</v>
      </c>
      <c r="BO2590" s="99">
        <v>0</v>
      </c>
      <c r="BP2590" s="99">
        <v>0</v>
      </c>
      <c r="BQ2590" s="99">
        <v>0</v>
      </c>
      <c r="BR2590" s="99">
        <v>10176822.481811499</v>
      </c>
      <c r="BS2590" s="99">
        <v>5324041.3421630897</v>
      </c>
      <c r="BT2590" s="99">
        <v>0</v>
      </c>
      <c r="BU2590" s="99">
        <v>1844160.95999146</v>
      </c>
      <c r="BV2590" s="99">
        <v>4534918.1006469699</v>
      </c>
      <c r="BW2590" s="99">
        <v>0</v>
      </c>
      <c r="BX2590" s="99">
        <v>331978.46957016003</v>
      </c>
      <c r="BY2590" s="99">
        <v>0</v>
      </c>
      <c r="BZ2590" s="99">
        <v>0</v>
      </c>
      <c r="CA2590" s="99">
        <v>161877.870923996</v>
      </c>
      <c r="CB2590" s="99">
        <v>8903664.0252685491</v>
      </c>
      <c r="CC2590" s="99">
        <v>84826326.893554702</v>
      </c>
      <c r="CD2590" s="99">
        <v>22195184.8828125</v>
      </c>
      <c r="CE2590" s="99">
        <v>4550.6950202584303</v>
      </c>
      <c r="CF2590" s="99">
        <v>524721.25463867199</v>
      </c>
      <c r="CG2590" s="99">
        <v>4515963.4756469699</v>
      </c>
      <c r="CH2590" s="99">
        <v>0</v>
      </c>
      <c r="CI2590" s="99">
        <v>166431.753538132</v>
      </c>
      <c r="CJ2590" s="99">
        <v>9430276.5228271503</v>
      </c>
      <c r="CK2590" s="99">
        <v>89350128.877929702</v>
      </c>
      <c r="CL2590" s="99">
        <v>22579230.8200684</v>
      </c>
      <c r="CM2590" s="166">
        <v>229859.24268531799</v>
      </c>
      <c r="CN2590" s="166">
        <v>29353228.488281298</v>
      </c>
      <c r="CO2590" s="166">
        <v>161659451.96875</v>
      </c>
      <c r="CP2590" s="99">
        <v>22579230.8200684</v>
      </c>
      <c r="CQ2590" s="99">
        <v>0</v>
      </c>
      <c r="CR2590" s="99">
        <v>0</v>
      </c>
      <c r="CS2590" s="99">
        <v>0</v>
      </c>
      <c r="CT2590" s="99">
        <v>0</v>
      </c>
      <c r="CU2590" s="98">
        <v>16694.207529974999</v>
      </c>
      <c r="CV2590" s="98">
        <v>67962.660354439999</v>
      </c>
      <c r="CW2590" s="98">
        <v>9428385.279907221</v>
      </c>
      <c r="CX2590" s="98">
        <v>89342290.369201675</v>
      </c>
    </row>
    <row r="2591" spans="1:102" x14ac:dyDescent="0.2">
      <c r="A2591" s="98" t="s">
        <v>201</v>
      </c>
      <c r="B2591" s="100">
        <v>42339</v>
      </c>
      <c r="C2591" s="99">
        <v>145335.16105842599</v>
      </c>
      <c r="D2591" s="99">
        <v>0</v>
      </c>
      <c r="E2591" s="99">
        <v>16499.371886014898</v>
      </c>
      <c r="F2591" s="99">
        <v>14039.115208983399</v>
      </c>
      <c r="G2591" s="99">
        <v>4651.8349149823198</v>
      </c>
      <c r="H2591" s="99">
        <v>0</v>
      </c>
      <c r="I2591" s="99">
        <v>0</v>
      </c>
      <c r="J2591" s="99">
        <v>63876.2963657379</v>
      </c>
      <c r="K2591" s="99">
        <v>5.4143673674552701</v>
      </c>
      <c r="L2591" s="99">
        <v>303.13282124325599</v>
      </c>
      <c r="M2591" s="99">
        <v>63217.769966602304</v>
      </c>
      <c r="N2591" s="99">
        <v>13876.387370467201</v>
      </c>
      <c r="O2591" s="99">
        <v>0</v>
      </c>
      <c r="P2591" s="99">
        <v>76918.956243515</v>
      </c>
      <c r="Q2591" s="99">
        <v>7601.3321246504802</v>
      </c>
      <c r="R2591" s="99">
        <v>0</v>
      </c>
      <c r="S2591" s="99">
        <v>4628.5896206498101</v>
      </c>
      <c r="T2591" s="99">
        <v>1.0183915556990499</v>
      </c>
      <c r="U2591" s="99">
        <v>63927.163862705202</v>
      </c>
      <c r="V2591" s="99">
        <v>7942842.6982421903</v>
      </c>
      <c r="W2591" s="99">
        <v>0</v>
      </c>
      <c r="X2591" s="99">
        <v>922128.70849609398</v>
      </c>
      <c r="Y2591" s="99">
        <v>729208.79212188697</v>
      </c>
      <c r="Z2591" s="99">
        <v>531475.61942291295</v>
      </c>
      <c r="AA2591" s="99">
        <v>0</v>
      </c>
      <c r="AB2591" s="99">
        <v>0</v>
      </c>
      <c r="AC2591" s="99">
        <v>19917734.5241699</v>
      </c>
      <c r="AD2591" s="99">
        <v>656.281592726707</v>
      </c>
      <c r="AE2591" s="99">
        <v>29424.548263311401</v>
      </c>
      <c r="AF2591" s="99">
        <v>3121962.5765380901</v>
      </c>
      <c r="AG2591" s="99">
        <v>1562853.15574646</v>
      </c>
      <c r="AH2591" s="99">
        <v>0</v>
      </c>
      <c r="AI2591" s="99">
        <v>3061711.8432311998</v>
      </c>
      <c r="AJ2591" s="99">
        <v>1102051.44340515</v>
      </c>
      <c r="AK2591" s="99">
        <v>0</v>
      </c>
      <c r="AL2591" s="99">
        <v>528355.83438873303</v>
      </c>
      <c r="AM2591" s="99">
        <v>251.36577366851299</v>
      </c>
      <c r="AN2591" s="99">
        <v>19884491.071777299</v>
      </c>
      <c r="AO2591" s="99">
        <v>77478406.855468795</v>
      </c>
      <c r="AP2591" s="99">
        <v>0</v>
      </c>
      <c r="AQ2591" s="99">
        <v>7797988.4815063505</v>
      </c>
      <c r="AR2591" s="99">
        <v>6099080.6688232403</v>
      </c>
      <c r="AS2591" s="99">
        <v>4566959.3703002902</v>
      </c>
      <c r="AT2591" s="99">
        <v>0</v>
      </c>
      <c r="AU2591" s="99">
        <v>0</v>
      </c>
      <c r="AV2591" s="99">
        <v>72362181.349609405</v>
      </c>
      <c r="AW2591" s="99">
        <v>2194.4200673699402</v>
      </c>
      <c r="AX2591" s="99">
        <v>264662.47055435198</v>
      </c>
      <c r="AY2591" s="99">
        <v>31298322.113037098</v>
      </c>
      <c r="AZ2591" s="99">
        <v>13669459.8825684</v>
      </c>
      <c r="BA2591" s="99">
        <v>0</v>
      </c>
      <c r="BB2591" s="99">
        <v>30610928.418945301</v>
      </c>
      <c r="BC2591" s="99">
        <v>9597242.9956054706</v>
      </c>
      <c r="BD2591" s="99">
        <v>0</v>
      </c>
      <c r="BE2591" s="99">
        <v>4548300.6689453097</v>
      </c>
      <c r="BF2591" s="99">
        <v>2286.6365862488701</v>
      </c>
      <c r="BG2591" s="99">
        <v>72196120.747070298</v>
      </c>
      <c r="BH2591" s="99">
        <v>19852375.223144501</v>
      </c>
      <c r="BI2591" s="99">
        <v>0</v>
      </c>
      <c r="BJ2591" s="99">
        <v>3454360.3107910198</v>
      </c>
      <c r="BK2591" s="99">
        <v>2201135.7730407701</v>
      </c>
      <c r="BL2591" s="99">
        <v>0</v>
      </c>
      <c r="BM2591" s="99">
        <v>0</v>
      </c>
      <c r="BN2591" s="99">
        <v>0</v>
      </c>
      <c r="BO2591" s="99">
        <v>0</v>
      </c>
      <c r="BP2591" s="99">
        <v>0</v>
      </c>
      <c r="BQ2591" s="99">
        <v>0</v>
      </c>
      <c r="BR2591" s="99">
        <v>10262073.1246338</v>
      </c>
      <c r="BS2591" s="99">
        <v>5267876.1913452102</v>
      </c>
      <c r="BT2591" s="99">
        <v>0</v>
      </c>
      <c r="BU2591" s="99">
        <v>3316956.6299743699</v>
      </c>
      <c r="BV2591" s="99">
        <v>4519125.3489990197</v>
      </c>
      <c r="BW2591" s="99">
        <v>0</v>
      </c>
      <c r="BX2591" s="99">
        <v>557075.90848541295</v>
      </c>
      <c r="BY2591" s="99">
        <v>0</v>
      </c>
      <c r="BZ2591" s="99">
        <v>0</v>
      </c>
      <c r="CA2591" s="99">
        <v>161868.121562958</v>
      </c>
      <c r="CB2591" s="99">
        <v>8872151.3060302697</v>
      </c>
      <c r="CC2591" s="99">
        <v>85347578.378906295</v>
      </c>
      <c r="CD2591" s="99">
        <v>23300114.015625</v>
      </c>
      <c r="CE2591" s="99">
        <v>4653.3725720643997</v>
      </c>
      <c r="CF2591" s="99">
        <v>529442.63958740199</v>
      </c>
      <c r="CG2591" s="99">
        <v>4566266.3332519503</v>
      </c>
      <c r="CH2591" s="99">
        <v>0</v>
      </c>
      <c r="CI2591" s="99">
        <v>166513.59504890401</v>
      </c>
      <c r="CJ2591" s="99">
        <v>9400942.2600097694</v>
      </c>
      <c r="CK2591" s="99">
        <v>89907471.894531295</v>
      </c>
      <c r="CL2591" s="99">
        <v>23866590.0617676</v>
      </c>
      <c r="CM2591" s="166">
        <v>229897.97443580601</v>
      </c>
      <c r="CN2591" s="166">
        <v>29276721.0397949</v>
      </c>
      <c r="CO2591" s="166">
        <v>162047207.93164101</v>
      </c>
      <c r="CP2591" s="99">
        <v>23866590.0617676</v>
      </c>
      <c r="CQ2591" s="99">
        <v>0</v>
      </c>
      <c r="CR2591" s="99">
        <v>0</v>
      </c>
      <c r="CS2591" s="99">
        <v>0</v>
      </c>
      <c r="CT2591" s="99">
        <v>0</v>
      </c>
      <c r="CU2591" s="98">
        <v>16508.068714246001</v>
      </c>
      <c r="CV2591" s="98">
        <v>68041.501076460001</v>
      </c>
      <c r="CW2591" s="98">
        <v>9401593.9456176721</v>
      </c>
      <c r="CX2591" s="98">
        <v>89913844.712158248</v>
      </c>
    </row>
    <row r="2592" spans="1:102" x14ac:dyDescent="0.2">
      <c r="A2592" s="98" t="s">
        <v>201</v>
      </c>
      <c r="B2592" s="100">
        <v>42430</v>
      </c>
      <c r="C2592" s="99">
        <v>145083.587669373</v>
      </c>
      <c r="D2592" s="99">
        <v>0</v>
      </c>
      <c r="E2592" s="99">
        <v>16605.520618200298</v>
      </c>
      <c r="F2592" s="99">
        <v>14424.232296943699</v>
      </c>
      <c r="G2592" s="99">
        <v>4722.5249054431897</v>
      </c>
      <c r="H2592" s="99">
        <v>0</v>
      </c>
      <c r="I2592" s="99">
        <v>0</v>
      </c>
      <c r="J2592" s="99">
        <v>63887.238091945597</v>
      </c>
      <c r="K2592" s="99">
        <v>5.1731264704139903</v>
      </c>
      <c r="L2592" s="99">
        <v>269.94564811140299</v>
      </c>
      <c r="M2592" s="99">
        <v>62925.569052219398</v>
      </c>
      <c r="N2592" s="99">
        <v>13736.131799340201</v>
      </c>
      <c r="O2592" s="99">
        <v>0</v>
      </c>
      <c r="P2592" s="99">
        <v>77248.123038291902</v>
      </c>
      <c r="Q2592" s="99">
        <v>7339.3533293604896</v>
      </c>
      <c r="R2592" s="99">
        <v>0</v>
      </c>
      <c r="S2592" s="99">
        <v>4694.08580982685</v>
      </c>
      <c r="T2592" s="99">
        <v>0.99577552182017803</v>
      </c>
      <c r="U2592" s="99">
        <v>63885.227039337202</v>
      </c>
      <c r="V2592" s="99">
        <v>7923495.6134643601</v>
      </c>
      <c r="W2592" s="99">
        <v>0</v>
      </c>
      <c r="X2592" s="99">
        <v>930284.11096954299</v>
      </c>
      <c r="Y2592" s="99">
        <v>769831.77891540504</v>
      </c>
      <c r="Z2592" s="99">
        <v>539561.64251708996</v>
      </c>
      <c r="AA2592" s="99">
        <v>0</v>
      </c>
      <c r="AB2592" s="99">
        <v>0</v>
      </c>
      <c r="AC2592" s="99">
        <v>19941910.692138702</v>
      </c>
      <c r="AD2592" s="99">
        <v>788.81466119736399</v>
      </c>
      <c r="AE2592" s="99">
        <v>23873.328421592701</v>
      </c>
      <c r="AF2592" s="99">
        <v>3089988.9183654799</v>
      </c>
      <c r="AG2592" s="99">
        <v>1538331.21484375</v>
      </c>
      <c r="AH2592" s="99">
        <v>0</v>
      </c>
      <c r="AI2592" s="99">
        <v>3128416.38250732</v>
      </c>
      <c r="AJ2592" s="99">
        <v>1106056.12721252</v>
      </c>
      <c r="AK2592" s="99">
        <v>0</v>
      </c>
      <c r="AL2592" s="99">
        <v>531563.96669006301</v>
      </c>
      <c r="AM2592" s="99">
        <v>239.82089556381101</v>
      </c>
      <c r="AN2592" s="99">
        <v>19897262.205322299</v>
      </c>
      <c r="AO2592" s="99">
        <v>77660905.629882798</v>
      </c>
      <c r="AP2592" s="99">
        <v>0</v>
      </c>
      <c r="AQ2592" s="99">
        <v>7857040.6788330097</v>
      </c>
      <c r="AR2592" s="99">
        <v>6272559.3821411096</v>
      </c>
      <c r="AS2592" s="99">
        <v>4650303.1536254901</v>
      </c>
      <c r="AT2592" s="99">
        <v>0</v>
      </c>
      <c r="AU2592" s="99">
        <v>0</v>
      </c>
      <c r="AV2592" s="99">
        <v>72733880.969726607</v>
      </c>
      <c r="AW2592" s="99">
        <v>2649.77206978202</v>
      </c>
      <c r="AX2592" s="99">
        <v>204215.31536102301</v>
      </c>
      <c r="AY2592" s="99">
        <v>31089024.630615201</v>
      </c>
      <c r="AZ2592" s="99">
        <v>13565947.275512701</v>
      </c>
      <c r="BA2592" s="99">
        <v>0</v>
      </c>
      <c r="BB2592" s="99">
        <v>31461824.8903809</v>
      </c>
      <c r="BC2592" s="99">
        <v>9638490.0045165997</v>
      </c>
      <c r="BD2592" s="99">
        <v>0</v>
      </c>
      <c r="BE2592" s="99">
        <v>4598465.8472290002</v>
      </c>
      <c r="BF2592" s="99">
        <v>2201.5023489892501</v>
      </c>
      <c r="BG2592" s="99">
        <v>72456214.239257798</v>
      </c>
      <c r="BH2592" s="99">
        <v>22104300.927734401</v>
      </c>
      <c r="BI2592" s="99">
        <v>0</v>
      </c>
      <c r="BJ2592" s="99">
        <v>3469555.6495971698</v>
      </c>
      <c r="BK2592" s="99">
        <v>2341763.7095947298</v>
      </c>
      <c r="BL2592" s="99">
        <v>0</v>
      </c>
      <c r="BM2592" s="99">
        <v>0</v>
      </c>
      <c r="BN2592" s="99">
        <v>0</v>
      </c>
      <c r="BO2592" s="99">
        <v>0</v>
      </c>
      <c r="BP2592" s="99">
        <v>0</v>
      </c>
      <c r="BQ2592" s="99">
        <v>0</v>
      </c>
      <c r="BR2592" s="99">
        <v>10259793.6829834</v>
      </c>
      <c r="BS2592" s="99">
        <v>5209669.0750122098</v>
      </c>
      <c r="BT2592" s="99">
        <v>0</v>
      </c>
      <c r="BU2592" s="99">
        <v>5919695.07995605</v>
      </c>
      <c r="BV2592" s="99">
        <v>4412303.26025391</v>
      </c>
      <c r="BW2592" s="99">
        <v>0</v>
      </c>
      <c r="BX2592" s="99">
        <v>960556.93656158401</v>
      </c>
      <c r="BY2592" s="99">
        <v>0</v>
      </c>
      <c r="BZ2592" s="99">
        <v>0</v>
      </c>
      <c r="CA2592" s="99">
        <v>161553.59772682199</v>
      </c>
      <c r="CB2592" s="99">
        <v>8850994.4283447303</v>
      </c>
      <c r="CC2592" s="99">
        <v>85470069.2109375</v>
      </c>
      <c r="CD2592" s="99">
        <v>25609635.149902299</v>
      </c>
      <c r="CE2592" s="99">
        <v>4721.6397323012397</v>
      </c>
      <c r="CF2592" s="99">
        <v>535808.53839111305</v>
      </c>
      <c r="CG2592" s="99">
        <v>4631256.93823242</v>
      </c>
      <c r="CH2592" s="99">
        <v>0</v>
      </c>
      <c r="CI2592" s="99">
        <v>166275.02220725999</v>
      </c>
      <c r="CJ2592" s="99">
        <v>9388223.8404540997</v>
      </c>
      <c r="CK2592" s="99">
        <v>90085386.986328095</v>
      </c>
      <c r="CL2592" s="99">
        <v>26547140.556152299</v>
      </c>
      <c r="CM2592" s="166">
        <v>229689.47754478501</v>
      </c>
      <c r="CN2592" s="166">
        <v>29283362.131591801</v>
      </c>
      <c r="CO2592" s="166">
        <v>162643700.46093801</v>
      </c>
      <c r="CP2592" s="99">
        <v>26547140.556152299</v>
      </c>
      <c r="CQ2592" s="99">
        <v>0</v>
      </c>
      <c r="CR2592" s="99">
        <v>0</v>
      </c>
      <c r="CS2592" s="99">
        <v>0</v>
      </c>
      <c r="CT2592" s="99">
        <v>0</v>
      </c>
      <c r="CU2592" s="98">
        <v>16609.484309533</v>
      </c>
      <c r="CV2592" s="98">
        <v>68093.249441975</v>
      </c>
      <c r="CW2592" s="98">
        <v>9386802.9667358436</v>
      </c>
      <c r="CX2592" s="98">
        <v>90101326.149169922</v>
      </c>
    </row>
    <row r="2593" spans="1:102" x14ac:dyDescent="0.2">
      <c r="A2593" s="98" t="s">
        <v>201</v>
      </c>
      <c r="B2593" s="100">
        <v>42522</v>
      </c>
      <c r="C2593" s="99">
        <v>145167.07746887201</v>
      </c>
      <c r="D2593" s="99">
        <v>0</v>
      </c>
      <c r="E2593" s="99">
        <v>16192.4848771095</v>
      </c>
      <c r="F2593" s="99">
        <v>14196.1002203226</v>
      </c>
      <c r="G2593" s="99">
        <v>4820.1311968564996</v>
      </c>
      <c r="H2593" s="99">
        <v>0</v>
      </c>
      <c r="I2593" s="99">
        <v>0</v>
      </c>
      <c r="J2593" s="99">
        <v>63728.6028761864</v>
      </c>
      <c r="K2593" s="99">
        <v>5.5393792211543804</v>
      </c>
      <c r="L2593" s="99">
        <v>289.47998649999499</v>
      </c>
      <c r="M2593" s="99">
        <v>63087.4549908638</v>
      </c>
      <c r="N2593" s="99">
        <v>13644.6833013296</v>
      </c>
      <c r="O2593" s="99">
        <v>0</v>
      </c>
      <c r="P2593" s="99">
        <v>77267.685045242295</v>
      </c>
      <c r="Q2593" s="99">
        <v>7096.78876572847</v>
      </c>
      <c r="R2593" s="99">
        <v>0</v>
      </c>
      <c r="S2593" s="99">
        <v>4793.4922370910599</v>
      </c>
      <c r="T2593" s="99">
        <v>1.0047143653500801</v>
      </c>
      <c r="U2593" s="99">
        <v>63713.025559902198</v>
      </c>
      <c r="V2593" s="99">
        <v>7913849.7879028302</v>
      </c>
      <c r="W2593" s="99">
        <v>0</v>
      </c>
      <c r="X2593" s="99">
        <v>900291.78591918899</v>
      </c>
      <c r="Y2593" s="99">
        <v>728224.38537597703</v>
      </c>
      <c r="Z2593" s="99">
        <v>543257.87799072301</v>
      </c>
      <c r="AA2593" s="99">
        <v>0</v>
      </c>
      <c r="AB2593" s="99">
        <v>0</v>
      </c>
      <c r="AC2593" s="99">
        <v>19929442.995849598</v>
      </c>
      <c r="AD2593" s="99">
        <v>580.83595379441999</v>
      </c>
      <c r="AE2593" s="99">
        <v>24542.875833034501</v>
      </c>
      <c r="AF2593" s="99">
        <v>3070790.0629882799</v>
      </c>
      <c r="AG2593" s="99">
        <v>1525928.7350769001</v>
      </c>
      <c r="AH2593" s="99">
        <v>0</v>
      </c>
      <c r="AI2593" s="99">
        <v>3135945.4361877399</v>
      </c>
      <c r="AJ2593" s="99">
        <v>1090278.8187561</v>
      </c>
      <c r="AK2593" s="99">
        <v>0</v>
      </c>
      <c r="AL2593" s="99">
        <v>542520.71253204299</v>
      </c>
      <c r="AM2593" s="99">
        <v>232.24505925737299</v>
      </c>
      <c r="AN2593" s="99">
        <v>19827402.473632801</v>
      </c>
      <c r="AO2593" s="99">
        <v>78214122.762695298</v>
      </c>
      <c r="AP2593" s="99">
        <v>0</v>
      </c>
      <c r="AQ2593" s="99">
        <v>7669336.5438232403</v>
      </c>
      <c r="AR2593" s="99">
        <v>6123838.9824829102</v>
      </c>
      <c r="AS2593" s="99">
        <v>4733465.8717040997</v>
      </c>
      <c r="AT2593" s="99">
        <v>0</v>
      </c>
      <c r="AU2593" s="99">
        <v>0</v>
      </c>
      <c r="AV2593" s="99">
        <v>72791371.689453095</v>
      </c>
      <c r="AW2593" s="99">
        <v>1951.5741427391799</v>
      </c>
      <c r="AX2593" s="99">
        <v>211020.425926208</v>
      </c>
      <c r="AY2593" s="99">
        <v>30934666.622314502</v>
      </c>
      <c r="AZ2593" s="99">
        <v>13532684.528686499</v>
      </c>
      <c r="BA2593" s="99">
        <v>0</v>
      </c>
      <c r="BB2593" s="99">
        <v>31985332.4541016</v>
      </c>
      <c r="BC2593" s="99">
        <v>9657655.9333496094</v>
      </c>
      <c r="BD2593" s="99">
        <v>0</v>
      </c>
      <c r="BE2593" s="99">
        <v>4698264.2998657199</v>
      </c>
      <c r="BF2593" s="99">
        <v>2134.7492222487899</v>
      </c>
      <c r="BG2593" s="99">
        <v>72488578.869140595</v>
      </c>
      <c r="BH2593" s="99">
        <v>22306926.190429699</v>
      </c>
      <c r="BI2593" s="99">
        <v>0</v>
      </c>
      <c r="BJ2593" s="99">
        <v>3285492.1806640602</v>
      </c>
      <c r="BK2593" s="99">
        <v>2269441.1146240202</v>
      </c>
      <c r="BL2593" s="99">
        <v>0</v>
      </c>
      <c r="BM2593" s="99">
        <v>0</v>
      </c>
      <c r="BN2593" s="99">
        <v>0</v>
      </c>
      <c r="BO2593" s="99">
        <v>0</v>
      </c>
      <c r="BP2593" s="99">
        <v>0</v>
      </c>
      <c r="BQ2593" s="99">
        <v>0</v>
      </c>
      <c r="BR2593" s="99">
        <v>10271045.170776401</v>
      </c>
      <c r="BS2593" s="99">
        <v>5195005.2257080097</v>
      </c>
      <c r="BT2593" s="99">
        <v>0</v>
      </c>
      <c r="BU2593" s="99">
        <v>6016991.14990234</v>
      </c>
      <c r="BV2593" s="99">
        <v>4315993.7731323196</v>
      </c>
      <c r="BW2593" s="99">
        <v>0</v>
      </c>
      <c r="BX2593" s="99">
        <v>996047.726379395</v>
      </c>
      <c r="BY2593" s="99">
        <v>0</v>
      </c>
      <c r="BZ2593" s="99">
        <v>0</v>
      </c>
      <c r="CA2593" s="99">
        <v>161386.26307296799</v>
      </c>
      <c r="CB2593" s="99">
        <v>8808675.3797607403</v>
      </c>
      <c r="CC2593" s="99">
        <v>85906534.866210893</v>
      </c>
      <c r="CD2593" s="99">
        <v>25591833.786377002</v>
      </c>
      <c r="CE2593" s="99">
        <v>4819.5792266726503</v>
      </c>
      <c r="CF2593" s="99">
        <v>537971.50058746303</v>
      </c>
      <c r="CG2593" s="99">
        <v>4666901.3862915002</v>
      </c>
      <c r="CH2593" s="99">
        <v>0</v>
      </c>
      <c r="CI2593" s="99">
        <v>166204.35901260399</v>
      </c>
      <c r="CJ2593" s="99">
        <v>9346283.76171875</v>
      </c>
      <c r="CK2593" s="99">
        <v>90561372.950195298</v>
      </c>
      <c r="CL2593" s="99">
        <v>26534684.223144501</v>
      </c>
      <c r="CM2593" s="166">
        <v>229365.69283103899</v>
      </c>
      <c r="CN2593" s="166">
        <v>29173762.489013702</v>
      </c>
      <c r="CO2593" s="166">
        <v>163146135.484375</v>
      </c>
      <c r="CP2593" s="99">
        <v>26534684.223144501</v>
      </c>
      <c r="CQ2593" s="99">
        <v>0</v>
      </c>
      <c r="CR2593" s="99">
        <v>0</v>
      </c>
      <c r="CS2593" s="99">
        <v>0</v>
      </c>
      <c r="CT2593" s="99">
        <v>0</v>
      </c>
      <c r="CU2593" s="98">
        <v>16199.312915932</v>
      </c>
      <c r="CV2593" s="98">
        <v>68004.502902937995</v>
      </c>
      <c r="CW2593" s="98">
        <v>9346646.8803482037</v>
      </c>
      <c r="CX2593" s="98">
        <v>90573436.252502397</v>
      </c>
    </row>
    <row r="2594" spans="1:102" x14ac:dyDescent="0.2">
      <c r="A2594" s="98" t="s">
        <v>201</v>
      </c>
      <c r="B2594" s="100">
        <v>42614</v>
      </c>
      <c r="C2594" s="99">
        <v>145046.89280128499</v>
      </c>
      <c r="D2594" s="99">
        <v>0</v>
      </c>
      <c r="E2594" s="99">
        <v>15951.1662895679</v>
      </c>
      <c r="F2594" s="99">
        <v>14109.1406261921</v>
      </c>
      <c r="G2594" s="99">
        <v>4870.0874695181801</v>
      </c>
      <c r="H2594" s="99">
        <v>0</v>
      </c>
      <c r="I2594" s="99">
        <v>0</v>
      </c>
      <c r="J2594" s="99">
        <v>63294.901698589303</v>
      </c>
      <c r="K2594" s="99">
        <v>4.8774325585691303</v>
      </c>
      <c r="L2594" s="99">
        <v>298.60457514599</v>
      </c>
      <c r="M2594" s="99">
        <v>63118.947679996498</v>
      </c>
      <c r="N2594" s="99">
        <v>13533.3496223688</v>
      </c>
      <c r="O2594" s="99">
        <v>0</v>
      </c>
      <c r="P2594" s="99">
        <v>77217.696605682402</v>
      </c>
      <c r="Q2594" s="99">
        <v>6951.0806986689604</v>
      </c>
      <c r="R2594" s="99">
        <v>0</v>
      </c>
      <c r="S2594" s="99">
        <v>4851.3746584057799</v>
      </c>
      <c r="T2594" s="99">
        <v>0.98146361691760797</v>
      </c>
      <c r="U2594" s="99">
        <v>63264.187777519197</v>
      </c>
      <c r="V2594" s="99">
        <v>7955779.9573364304</v>
      </c>
      <c r="W2594" s="99">
        <v>0</v>
      </c>
      <c r="X2594" s="99">
        <v>883632.46196746803</v>
      </c>
      <c r="Y2594" s="99">
        <v>714781.15940094006</v>
      </c>
      <c r="Z2594" s="99">
        <v>551108.18962097203</v>
      </c>
      <c r="AA2594" s="99">
        <v>0</v>
      </c>
      <c r="AB2594" s="99">
        <v>0</v>
      </c>
      <c r="AC2594" s="99">
        <v>19740978.6948242</v>
      </c>
      <c r="AD2594" s="99">
        <v>515.11121405661095</v>
      </c>
      <c r="AE2594" s="99">
        <v>23696.348795890801</v>
      </c>
      <c r="AF2594" s="99">
        <v>3076326.11968994</v>
      </c>
      <c r="AG2594" s="99">
        <v>1521827.9636230499</v>
      </c>
      <c r="AH2594" s="99">
        <v>0</v>
      </c>
      <c r="AI2594" s="99">
        <v>3119040.31884766</v>
      </c>
      <c r="AJ2594" s="99">
        <v>1087506.2028808601</v>
      </c>
      <c r="AK2594" s="99">
        <v>0</v>
      </c>
      <c r="AL2594" s="99">
        <v>548921.78319549595</v>
      </c>
      <c r="AM2594" s="99">
        <v>169.88276208750901</v>
      </c>
      <c r="AN2594" s="99">
        <v>19770811.363525402</v>
      </c>
      <c r="AO2594" s="99">
        <v>79284893.849609405</v>
      </c>
      <c r="AP2594" s="99">
        <v>0</v>
      </c>
      <c r="AQ2594" s="99">
        <v>7674369.3339843797</v>
      </c>
      <c r="AR2594" s="99">
        <v>6163487.6347656297</v>
      </c>
      <c r="AS2594" s="99">
        <v>4804016.5779418899</v>
      </c>
      <c r="AT2594" s="99">
        <v>0</v>
      </c>
      <c r="AU2594" s="99">
        <v>0</v>
      </c>
      <c r="AV2594" s="99">
        <v>72550243.685546905</v>
      </c>
      <c r="AW2594" s="99">
        <v>1741.1094507723999</v>
      </c>
      <c r="AX2594" s="99">
        <v>208472.827577591</v>
      </c>
      <c r="AY2594" s="99">
        <v>31127383.799560498</v>
      </c>
      <c r="AZ2594" s="99">
        <v>13537561.680908199</v>
      </c>
      <c r="BA2594" s="99">
        <v>0</v>
      </c>
      <c r="BB2594" s="99">
        <v>32368003.576416001</v>
      </c>
      <c r="BC2594" s="99">
        <v>9703856.57739258</v>
      </c>
      <c r="BD2594" s="99">
        <v>0</v>
      </c>
      <c r="BE2594" s="99">
        <v>4776695.2371215802</v>
      </c>
      <c r="BF2594" s="99">
        <v>1562.3115189969501</v>
      </c>
      <c r="BG2594" s="99">
        <v>72639896.837890595</v>
      </c>
      <c r="BH2594" s="99">
        <v>22112925.721191399</v>
      </c>
      <c r="BI2594" s="99">
        <v>0</v>
      </c>
      <c r="BJ2594" s="99">
        <v>3164329.6168518099</v>
      </c>
      <c r="BK2594" s="99">
        <v>2245377.5890502902</v>
      </c>
      <c r="BL2594" s="99">
        <v>0</v>
      </c>
      <c r="BM2594" s="99">
        <v>0</v>
      </c>
      <c r="BN2594" s="99">
        <v>0</v>
      </c>
      <c r="BO2594" s="99">
        <v>0</v>
      </c>
      <c r="BP2594" s="99">
        <v>0</v>
      </c>
      <c r="BQ2594" s="99">
        <v>0</v>
      </c>
      <c r="BR2594" s="99">
        <v>10253112.0773926</v>
      </c>
      <c r="BS2594" s="99">
        <v>5204848.1946411096</v>
      </c>
      <c r="BT2594" s="99">
        <v>0</v>
      </c>
      <c r="BU2594" s="99">
        <v>5021720.5999145498</v>
      </c>
      <c r="BV2594" s="99">
        <v>4241737.2045288105</v>
      </c>
      <c r="BW2594" s="99">
        <v>0</v>
      </c>
      <c r="BX2594" s="99">
        <v>833127.317054749</v>
      </c>
      <c r="BY2594" s="99">
        <v>0</v>
      </c>
      <c r="BZ2594" s="99">
        <v>0</v>
      </c>
      <c r="CA2594" s="99">
        <v>161090.27914237999</v>
      </c>
      <c r="CB2594" s="99">
        <v>8836416.0477294903</v>
      </c>
      <c r="CC2594" s="99">
        <v>86949093.342773393</v>
      </c>
      <c r="CD2594" s="99">
        <v>25245281.857666001</v>
      </c>
      <c r="CE2594" s="99">
        <v>4874.2958378195799</v>
      </c>
      <c r="CF2594" s="99">
        <v>554416.308799744</v>
      </c>
      <c r="CG2594" s="99">
        <v>4831583.4447631799</v>
      </c>
      <c r="CH2594" s="99">
        <v>0</v>
      </c>
      <c r="CI2594" s="99">
        <v>165977.22667121899</v>
      </c>
      <c r="CJ2594" s="99">
        <v>9389057.0278320294</v>
      </c>
      <c r="CK2594" s="99">
        <v>91801566.545898393</v>
      </c>
      <c r="CL2594" s="99">
        <v>26170531.390625</v>
      </c>
      <c r="CM2594" s="166">
        <v>228725.725049973</v>
      </c>
      <c r="CN2594" s="166">
        <v>29174266.652099598</v>
      </c>
      <c r="CO2594" s="166">
        <v>164355580.21289101</v>
      </c>
      <c r="CP2594" s="99">
        <v>26170531.390625</v>
      </c>
      <c r="CQ2594" s="99">
        <v>0</v>
      </c>
      <c r="CR2594" s="99">
        <v>0</v>
      </c>
      <c r="CS2594" s="99">
        <v>0</v>
      </c>
      <c r="CT2594" s="99">
        <v>0</v>
      </c>
      <c r="CU2594" s="98">
        <v>15956.63369361</v>
      </c>
      <c r="CV2594" s="98">
        <v>67636.631882187998</v>
      </c>
      <c r="CW2594" s="98">
        <v>9390832.356529234</v>
      </c>
      <c r="CX2594" s="98">
        <v>91780676.787536576</v>
      </c>
    </row>
    <row r="2595" spans="1:102" x14ac:dyDescent="0.2">
      <c r="A2595" s="98" t="s">
        <v>201</v>
      </c>
      <c r="B2595" s="100">
        <v>42705</v>
      </c>
      <c r="C2595" s="99">
        <v>145031.60150909401</v>
      </c>
      <c r="D2595" s="99">
        <v>0</v>
      </c>
      <c r="E2595" s="99">
        <v>15771.600882410999</v>
      </c>
      <c r="F2595" s="99">
        <v>14034.161742210399</v>
      </c>
      <c r="G2595" s="99">
        <v>4936.0304442644101</v>
      </c>
      <c r="H2595" s="99">
        <v>0</v>
      </c>
      <c r="I2595" s="99">
        <v>0</v>
      </c>
      <c r="J2595" s="99">
        <v>63370.2772893906</v>
      </c>
      <c r="K2595" s="99">
        <v>4.3053210731013696</v>
      </c>
      <c r="L2595" s="99">
        <v>265.34662096947397</v>
      </c>
      <c r="M2595" s="99">
        <v>63135.392735004403</v>
      </c>
      <c r="N2595" s="99">
        <v>13432.4115374088</v>
      </c>
      <c r="O2595" s="99">
        <v>0</v>
      </c>
      <c r="P2595" s="99">
        <v>77194.918284416199</v>
      </c>
      <c r="Q2595" s="99">
        <v>6861.08866530657</v>
      </c>
      <c r="R2595" s="99">
        <v>0</v>
      </c>
      <c r="S2595" s="99">
        <v>4916.96045851707</v>
      </c>
      <c r="T2595" s="99">
        <v>1.01821504627878</v>
      </c>
      <c r="U2595" s="99">
        <v>63468.977262496897</v>
      </c>
      <c r="V2595" s="99">
        <v>7930460.2309570303</v>
      </c>
      <c r="W2595" s="99">
        <v>0</v>
      </c>
      <c r="X2595" s="99">
        <v>869311.866539001</v>
      </c>
      <c r="Y2595" s="99">
        <v>703986.83605194103</v>
      </c>
      <c r="Z2595" s="99">
        <v>554332.15213012695</v>
      </c>
      <c r="AA2595" s="99">
        <v>0</v>
      </c>
      <c r="AB2595" s="99">
        <v>0</v>
      </c>
      <c r="AC2595" s="99">
        <v>19647351.410888702</v>
      </c>
      <c r="AD2595" s="99">
        <v>524.25732125341904</v>
      </c>
      <c r="AE2595" s="99">
        <v>22404.657494783401</v>
      </c>
      <c r="AF2595" s="99">
        <v>3056616.0568847698</v>
      </c>
      <c r="AG2595" s="99">
        <v>1517487.8213653599</v>
      </c>
      <c r="AH2595" s="99">
        <v>0</v>
      </c>
      <c r="AI2595" s="99">
        <v>3098645.7374877902</v>
      </c>
      <c r="AJ2595" s="99">
        <v>1086406.4745483401</v>
      </c>
      <c r="AK2595" s="99">
        <v>0</v>
      </c>
      <c r="AL2595" s="99">
        <v>551361.83372497605</v>
      </c>
      <c r="AM2595" s="99">
        <v>147.21489247679699</v>
      </c>
      <c r="AN2595" s="99">
        <v>19712083.386230499</v>
      </c>
      <c r="AO2595" s="99">
        <v>79513178.858398393</v>
      </c>
      <c r="AP2595" s="99">
        <v>0</v>
      </c>
      <c r="AQ2595" s="99">
        <v>7622246.3687744103</v>
      </c>
      <c r="AR2595" s="99">
        <v>6087263.1749877902</v>
      </c>
      <c r="AS2595" s="99">
        <v>4820576.13708496</v>
      </c>
      <c r="AT2595" s="99">
        <v>0</v>
      </c>
      <c r="AU2595" s="99">
        <v>0</v>
      </c>
      <c r="AV2595" s="99">
        <v>72586293.217773393</v>
      </c>
      <c r="AW2595" s="99">
        <v>1784.86140421033</v>
      </c>
      <c r="AX2595" s="99">
        <v>216982.47865486101</v>
      </c>
      <c r="AY2595" s="99">
        <v>31205422.995117199</v>
      </c>
      <c r="AZ2595" s="99">
        <v>13570486.7550049</v>
      </c>
      <c r="BA2595" s="99">
        <v>0</v>
      </c>
      <c r="BB2595" s="99">
        <v>32341469.160888702</v>
      </c>
      <c r="BC2595" s="99">
        <v>9736272.3629150409</v>
      </c>
      <c r="BD2595" s="99">
        <v>0</v>
      </c>
      <c r="BE2595" s="99">
        <v>4809029.3429565402</v>
      </c>
      <c r="BF2595" s="99">
        <v>1347.40627138317</v>
      </c>
      <c r="BG2595" s="99">
        <v>72735091.875</v>
      </c>
      <c r="BH2595" s="99">
        <v>22265829.434326202</v>
      </c>
      <c r="BI2595" s="99">
        <v>0</v>
      </c>
      <c r="BJ2595" s="99">
        <v>3091912.75714111</v>
      </c>
      <c r="BK2595" s="99">
        <v>2230499.5680542002</v>
      </c>
      <c r="BL2595" s="99">
        <v>0</v>
      </c>
      <c r="BM2595" s="99">
        <v>0</v>
      </c>
      <c r="BN2595" s="99">
        <v>0</v>
      </c>
      <c r="BO2595" s="99">
        <v>0</v>
      </c>
      <c r="BP2595" s="99">
        <v>0</v>
      </c>
      <c r="BQ2595" s="99">
        <v>0</v>
      </c>
      <c r="BR2595" s="99">
        <v>10246430.415893599</v>
      </c>
      <c r="BS2595" s="99">
        <v>5205327.51452637</v>
      </c>
      <c r="BT2595" s="99">
        <v>0</v>
      </c>
      <c r="BU2595" s="99">
        <v>5816149.9899292002</v>
      </c>
      <c r="BV2595" s="99">
        <v>4212760.5404052697</v>
      </c>
      <c r="BW2595" s="99">
        <v>0</v>
      </c>
      <c r="BX2595" s="99">
        <v>948804.606590271</v>
      </c>
      <c r="BY2595" s="99">
        <v>0</v>
      </c>
      <c r="BZ2595" s="99">
        <v>0</v>
      </c>
      <c r="CA2595" s="99">
        <v>160843.174301147</v>
      </c>
      <c r="CB2595" s="99">
        <v>8798013.5192871094</v>
      </c>
      <c r="CC2595" s="99">
        <v>87153946.6953125</v>
      </c>
      <c r="CD2595" s="99">
        <v>25358009.970214799</v>
      </c>
      <c r="CE2595" s="99">
        <v>4938.3436588645</v>
      </c>
      <c r="CF2595" s="99">
        <v>557490.22240447998</v>
      </c>
      <c r="CG2595" s="99">
        <v>4871525.6909179697</v>
      </c>
      <c r="CH2595" s="99">
        <v>0</v>
      </c>
      <c r="CI2595" s="99">
        <v>165767.38606071501</v>
      </c>
      <c r="CJ2595" s="99">
        <v>9353937.1071777306</v>
      </c>
      <c r="CK2595" s="99">
        <v>92019492.234375</v>
      </c>
      <c r="CL2595" s="99">
        <v>26310152.2036133</v>
      </c>
      <c r="CM2595" s="166">
        <v>228661.676130295</v>
      </c>
      <c r="CN2595" s="166">
        <v>29108827.462402299</v>
      </c>
      <c r="CO2595" s="166">
        <v>164652704.60156301</v>
      </c>
      <c r="CP2595" s="99">
        <v>26310152.2036133</v>
      </c>
      <c r="CQ2595" s="99">
        <v>0</v>
      </c>
      <c r="CR2595" s="99">
        <v>0</v>
      </c>
      <c r="CS2595" s="99">
        <v>0</v>
      </c>
      <c r="CT2595" s="99">
        <v>0</v>
      </c>
      <c r="CU2595" s="98">
        <v>15778.919942596</v>
      </c>
      <c r="CV2595" s="98">
        <v>67814.476794364004</v>
      </c>
      <c r="CW2595" s="98">
        <v>9355503.7416915894</v>
      </c>
      <c r="CX2595" s="98">
        <v>92025472.386230469</v>
      </c>
    </row>
    <row r="2596" spans="1:102" x14ac:dyDescent="0.2">
      <c r="A2596" s="98" t="s">
        <v>201</v>
      </c>
      <c r="B2596" s="100">
        <v>42795</v>
      </c>
      <c r="C2596" s="99">
        <v>146070.36235237101</v>
      </c>
      <c r="D2596" s="99">
        <v>0</v>
      </c>
      <c r="E2596" s="99">
        <v>15661.986381173099</v>
      </c>
      <c r="F2596" s="99">
        <v>13985.8036823273</v>
      </c>
      <c r="G2596" s="99">
        <v>5001.6340082883798</v>
      </c>
      <c r="H2596" s="99">
        <v>0</v>
      </c>
      <c r="I2596" s="99">
        <v>0</v>
      </c>
      <c r="J2596" s="99">
        <v>63350.664792060903</v>
      </c>
      <c r="K2596" s="99">
        <v>3.1308398051478399</v>
      </c>
      <c r="L2596" s="99">
        <v>255.219995720312</v>
      </c>
      <c r="M2596" s="99">
        <v>63789.432646274603</v>
      </c>
      <c r="N2596" s="99">
        <v>13438.055277228401</v>
      </c>
      <c r="O2596" s="99">
        <v>0</v>
      </c>
      <c r="P2596" s="99">
        <v>77367.409363746599</v>
      </c>
      <c r="Q2596" s="99">
        <v>6732.7154631018602</v>
      </c>
      <c r="R2596" s="99">
        <v>0</v>
      </c>
      <c r="S2596" s="99">
        <v>4975.4722607731801</v>
      </c>
      <c r="T2596" s="99">
        <v>0.99648953750875102</v>
      </c>
      <c r="U2596" s="99">
        <v>63331.214029789</v>
      </c>
      <c r="V2596" s="99">
        <v>8003441.6632080097</v>
      </c>
      <c r="W2596" s="99">
        <v>0</v>
      </c>
      <c r="X2596" s="99">
        <v>853364.10383606004</v>
      </c>
      <c r="Y2596" s="99">
        <v>690855.30585479701</v>
      </c>
      <c r="Z2596" s="99">
        <v>564749.37445068394</v>
      </c>
      <c r="AA2596" s="99">
        <v>0</v>
      </c>
      <c r="AB2596" s="99">
        <v>0</v>
      </c>
      <c r="AC2596" s="99">
        <v>19804132.136230499</v>
      </c>
      <c r="AD2596" s="99">
        <v>482.15667501836998</v>
      </c>
      <c r="AE2596" s="99">
        <v>20397.032585620898</v>
      </c>
      <c r="AF2596" s="99">
        <v>3086873.0393371601</v>
      </c>
      <c r="AG2596" s="99">
        <v>1515943.33128357</v>
      </c>
      <c r="AH2596" s="99">
        <v>0</v>
      </c>
      <c r="AI2596" s="99">
        <v>3178586.2321472201</v>
      </c>
      <c r="AJ2596" s="99">
        <v>1088483.02836609</v>
      </c>
      <c r="AK2596" s="99">
        <v>0</v>
      </c>
      <c r="AL2596" s="99">
        <v>561438.85536193801</v>
      </c>
      <c r="AM2596" s="99">
        <v>210.27708121389199</v>
      </c>
      <c r="AN2596" s="99">
        <v>19718506.9926758</v>
      </c>
      <c r="AO2596" s="99">
        <v>80609298.313476607</v>
      </c>
      <c r="AP2596" s="99">
        <v>0</v>
      </c>
      <c r="AQ2596" s="99">
        <v>7412835.4777221698</v>
      </c>
      <c r="AR2596" s="99">
        <v>5912491.6939697303</v>
      </c>
      <c r="AS2596" s="99">
        <v>4984049.40942383</v>
      </c>
      <c r="AT2596" s="99">
        <v>0</v>
      </c>
      <c r="AU2596" s="99">
        <v>0</v>
      </c>
      <c r="AV2596" s="99">
        <v>72941311.295898393</v>
      </c>
      <c r="AW2596" s="99">
        <v>1643.13951465487</v>
      </c>
      <c r="AX2596" s="99">
        <v>208546.94002533</v>
      </c>
      <c r="AY2596" s="99">
        <v>31465608.1552734</v>
      </c>
      <c r="AZ2596" s="99">
        <v>13599416.627929701</v>
      </c>
      <c r="BA2596" s="99">
        <v>0</v>
      </c>
      <c r="BB2596" s="99">
        <v>33067410.066894501</v>
      </c>
      <c r="BC2596" s="99">
        <v>9801801.3756103497</v>
      </c>
      <c r="BD2596" s="99">
        <v>0</v>
      </c>
      <c r="BE2596" s="99">
        <v>4931772.0291137705</v>
      </c>
      <c r="BF2596" s="99">
        <v>1949.78250195086</v>
      </c>
      <c r="BG2596" s="99">
        <v>72865442.291992202</v>
      </c>
      <c r="BH2596" s="99">
        <v>22720711.326904301</v>
      </c>
      <c r="BI2596" s="99">
        <v>0</v>
      </c>
      <c r="BJ2596" s="99">
        <v>2984657.6318969699</v>
      </c>
      <c r="BK2596" s="99">
        <v>2164938.4399108901</v>
      </c>
      <c r="BL2596" s="99">
        <v>0</v>
      </c>
      <c r="BM2596" s="99">
        <v>0</v>
      </c>
      <c r="BN2596" s="99">
        <v>0</v>
      </c>
      <c r="BO2596" s="99">
        <v>0</v>
      </c>
      <c r="BP2596" s="99">
        <v>0</v>
      </c>
      <c r="BQ2596" s="99">
        <v>0</v>
      </c>
      <c r="BR2596" s="99">
        <v>10427296.012573199</v>
      </c>
      <c r="BS2596" s="99">
        <v>5193653.7389526404</v>
      </c>
      <c r="BT2596" s="99">
        <v>0</v>
      </c>
      <c r="BU2596" s="99">
        <v>6009491.71984863</v>
      </c>
      <c r="BV2596" s="99">
        <v>4232728.9923095703</v>
      </c>
      <c r="BW2596" s="99">
        <v>0</v>
      </c>
      <c r="BX2596" s="99">
        <v>1019807.83634186</v>
      </c>
      <c r="BY2596" s="99">
        <v>0</v>
      </c>
      <c r="BZ2596" s="99">
        <v>0</v>
      </c>
      <c r="CA2596" s="99">
        <v>161568.55416488601</v>
      </c>
      <c r="CB2596" s="99">
        <v>8858381.7333984394</v>
      </c>
      <c r="CC2596" s="99">
        <v>87983470.175781295</v>
      </c>
      <c r="CD2596" s="99">
        <v>25730876.903320301</v>
      </c>
      <c r="CE2596" s="99">
        <v>4999.1808930039397</v>
      </c>
      <c r="CF2596" s="99">
        <v>564745.890808105</v>
      </c>
      <c r="CG2596" s="99">
        <v>4951516.1267700205</v>
      </c>
      <c r="CH2596" s="99">
        <v>0</v>
      </c>
      <c r="CI2596" s="99">
        <v>166575.70333862299</v>
      </c>
      <c r="CJ2596" s="99">
        <v>9424418.2735595703</v>
      </c>
      <c r="CK2596" s="99">
        <v>92925027.840820298</v>
      </c>
      <c r="CL2596" s="99">
        <v>26723273.8432617</v>
      </c>
      <c r="CM2596" s="166">
        <v>229398.55065155</v>
      </c>
      <c r="CN2596" s="166">
        <v>29138502.173828099</v>
      </c>
      <c r="CO2596" s="166">
        <v>165998655.91015601</v>
      </c>
      <c r="CP2596" s="99">
        <v>26723273.8432617</v>
      </c>
      <c r="CQ2596" s="99">
        <v>0</v>
      </c>
      <c r="CR2596" s="99">
        <v>0</v>
      </c>
      <c r="CS2596" s="99">
        <v>0</v>
      </c>
      <c r="CT2596" s="99">
        <v>0</v>
      </c>
      <c r="CU2596" s="98">
        <v>15664.731274468</v>
      </c>
      <c r="CV2596" s="98">
        <v>67803.593223169999</v>
      </c>
      <c r="CW2596" s="98">
        <v>9423127.6242065448</v>
      </c>
      <c r="CX2596" s="98">
        <v>92934986.302551314</v>
      </c>
    </row>
    <row r="2597" spans="1:102" x14ac:dyDescent="0.2">
      <c r="A2597" s="98" t="s">
        <v>201</v>
      </c>
      <c r="B2597" s="100">
        <v>42887</v>
      </c>
      <c r="C2597" s="99">
        <v>145501.46564483599</v>
      </c>
      <c r="D2597" s="99">
        <v>0</v>
      </c>
      <c r="E2597" s="99">
        <v>15409.449385285399</v>
      </c>
      <c r="F2597" s="99">
        <v>13815.3541200161</v>
      </c>
      <c r="G2597" s="99">
        <v>5015.3525990247699</v>
      </c>
      <c r="H2597" s="99">
        <v>0</v>
      </c>
      <c r="I2597" s="99">
        <v>0</v>
      </c>
      <c r="J2597" s="99">
        <v>63141.244647026098</v>
      </c>
      <c r="K2597" s="99">
        <v>2.74526703575975</v>
      </c>
      <c r="L2597" s="99">
        <v>257.36146224290098</v>
      </c>
      <c r="M2597" s="99">
        <v>63539.790562152899</v>
      </c>
      <c r="N2597" s="99">
        <v>13398.067908167801</v>
      </c>
      <c r="O2597" s="99">
        <v>0</v>
      </c>
      <c r="P2597" s="99">
        <v>77022.512141227693</v>
      </c>
      <c r="Q2597" s="99">
        <v>6678.28660911322</v>
      </c>
      <c r="R2597" s="99">
        <v>0</v>
      </c>
      <c r="S2597" s="99">
        <v>4994.7698169946698</v>
      </c>
      <c r="T2597" s="99">
        <v>1.0051861173269601</v>
      </c>
      <c r="U2597" s="99">
        <v>63115.630077838898</v>
      </c>
      <c r="V2597" s="99">
        <v>7964599.59875488</v>
      </c>
      <c r="W2597" s="99">
        <v>0</v>
      </c>
      <c r="X2597" s="99">
        <v>831603.67065429699</v>
      </c>
      <c r="Y2597" s="99">
        <v>675422.42482757603</v>
      </c>
      <c r="Z2597" s="99">
        <v>563275.38626098598</v>
      </c>
      <c r="AA2597" s="99">
        <v>0</v>
      </c>
      <c r="AB2597" s="99">
        <v>0</v>
      </c>
      <c r="AC2597" s="99">
        <v>19589476.689453099</v>
      </c>
      <c r="AD2597" s="99">
        <v>422.15433617681299</v>
      </c>
      <c r="AE2597" s="99">
        <v>24362.488829135898</v>
      </c>
      <c r="AF2597" s="99">
        <v>3051680.8298034701</v>
      </c>
      <c r="AG2597" s="99">
        <v>1510835.8717040999</v>
      </c>
      <c r="AH2597" s="99">
        <v>0</v>
      </c>
      <c r="AI2597" s="99">
        <v>3066236.3492736798</v>
      </c>
      <c r="AJ2597" s="99">
        <v>1089151.07737732</v>
      </c>
      <c r="AK2597" s="99">
        <v>0</v>
      </c>
      <c r="AL2597" s="99">
        <v>559938.68053436303</v>
      </c>
      <c r="AM2597" s="99">
        <v>195.84795726463199</v>
      </c>
      <c r="AN2597" s="99">
        <v>19686441.232177701</v>
      </c>
      <c r="AO2597" s="99">
        <v>80589580.815429702</v>
      </c>
      <c r="AP2597" s="99">
        <v>0</v>
      </c>
      <c r="AQ2597" s="99">
        <v>7304208.4342040997</v>
      </c>
      <c r="AR2597" s="99">
        <v>5838479.04797363</v>
      </c>
      <c r="AS2597" s="99">
        <v>4934829.9824218797</v>
      </c>
      <c r="AT2597" s="99">
        <v>0</v>
      </c>
      <c r="AU2597" s="99">
        <v>0</v>
      </c>
      <c r="AV2597" s="99">
        <v>72958473.642578095</v>
      </c>
      <c r="AW2597" s="99">
        <v>1445.5659448057399</v>
      </c>
      <c r="AX2597" s="99">
        <v>234938.02262878401</v>
      </c>
      <c r="AY2597" s="99">
        <v>31428203.139404301</v>
      </c>
      <c r="AZ2597" s="99">
        <v>13573311.3551025</v>
      </c>
      <c r="BA2597" s="99">
        <v>0</v>
      </c>
      <c r="BB2597" s="99">
        <v>32133551.635009799</v>
      </c>
      <c r="BC2597" s="99">
        <v>9853065.7768554706</v>
      </c>
      <c r="BD2597" s="99">
        <v>0</v>
      </c>
      <c r="BE2597" s="99">
        <v>4908638.9045410203</v>
      </c>
      <c r="BF2597" s="99">
        <v>1816.72285470366</v>
      </c>
      <c r="BG2597" s="99">
        <v>73163948.639648393</v>
      </c>
      <c r="BH2597" s="99">
        <v>22422046.998291001</v>
      </c>
      <c r="BI2597" s="99">
        <v>0</v>
      </c>
      <c r="BJ2597" s="99">
        <v>2888625.2746276902</v>
      </c>
      <c r="BK2597" s="99">
        <v>2128690.0246887198</v>
      </c>
      <c r="BL2597" s="99">
        <v>0</v>
      </c>
      <c r="BM2597" s="99">
        <v>0</v>
      </c>
      <c r="BN2597" s="99">
        <v>0</v>
      </c>
      <c r="BO2597" s="99">
        <v>0</v>
      </c>
      <c r="BP2597" s="99">
        <v>0</v>
      </c>
      <c r="BQ2597" s="99">
        <v>0</v>
      </c>
      <c r="BR2597" s="99">
        <v>10351876.928466801</v>
      </c>
      <c r="BS2597" s="99">
        <v>5175833.2026977502</v>
      </c>
      <c r="BT2597" s="99">
        <v>0</v>
      </c>
      <c r="BU2597" s="99">
        <v>5883836.6998901404</v>
      </c>
      <c r="BV2597" s="99">
        <v>4194751.0278930701</v>
      </c>
      <c r="BW2597" s="99">
        <v>0</v>
      </c>
      <c r="BX2597" s="99">
        <v>1031923.58630371</v>
      </c>
      <c r="BY2597" s="99">
        <v>0</v>
      </c>
      <c r="BZ2597" s="99">
        <v>0</v>
      </c>
      <c r="CA2597" s="99">
        <v>160904.038721085</v>
      </c>
      <c r="CB2597" s="99">
        <v>8791823.0289306603</v>
      </c>
      <c r="CC2597" s="99">
        <v>87996144.853515595</v>
      </c>
      <c r="CD2597" s="99">
        <v>25316209.9055176</v>
      </c>
      <c r="CE2597" s="99">
        <v>5013.1899259090396</v>
      </c>
      <c r="CF2597" s="99">
        <v>565597.57320404099</v>
      </c>
      <c r="CG2597" s="99">
        <v>4970321.2800903302</v>
      </c>
      <c r="CH2597" s="99">
        <v>0</v>
      </c>
      <c r="CI2597" s="99">
        <v>165905.255586624</v>
      </c>
      <c r="CJ2597" s="99">
        <v>9356694.7899169903</v>
      </c>
      <c r="CK2597" s="99">
        <v>92944941.566406295</v>
      </c>
      <c r="CL2597" s="99">
        <v>26288074.2666016</v>
      </c>
      <c r="CM2597" s="166">
        <v>228505.43864440901</v>
      </c>
      <c r="CN2597" s="166">
        <v>29081296.8825684</v>
      </c>
      <c r="CO2597" s="166">
        <v>166090052.16796899</v>
      </c>
      <c r="CP2597" s="99">
        <v>26288074.2666016</v>
      </c>
      <c r="CQ2597" s="99">
        <v>0</v>
      </c>
      <c r="CR2597" s="99">
        <v>0</v>
      </c>
      <c r="CS2597" s="99">
        <v>0</v>
      </c>
      <c r="CT2597" s="99">
        <v>0</v>
      </c>
      <c r="CU2597" s="98">
        <v>15415.068360658001</v>
      </c>
      <c r="CV2597" s="98">
        <v>67610.755275314994</v>
      </c>
      <c r="CW2597" s="98">
        <v>9357420.6021347009</v>
      </c>
      <c r="CX2597" s="98">
        <v>92966466.133605927</v>
      </c>
    </row>
    <row r="2598" spans="1:102" x14ac:dyDescent="0.2">
      <c r="A2598" s="98" t="s">
        <v>201</v>
      </c>
      <c r="B2598" s="100">
        <v>42979</v>
      </c>
      <c r="C2598" s="99">
        <v>145355.18704986601</v>
      </c>
      <c r="D2598" s="99">
        <v>0</v>
      </c>
      <c r="E2598" s="99">
        <v>15306.889218211199</v>
      </c>
      <c r="F2598" s="99">
        <v>13853.351416707001</v>
      </c>
      <c r="G2598" s="99">
        <v>5018.0395548939696</v>
      </c>
      <c r="H2598" s="99">
        <v>0</v>
      </c>
      <c r="I2598" s="99">
        <v>0</v>
      </c>
      <c r="J2598" s="99">
        <v>63061.154375076301</v>
      </c>
      <c r="K2598" s="99">
        <v>2.9603856633766599</v>
      </c>
      <c r="L2598" s="99">
        <v>230.07403735257699</v>
      </c>
      <c r="M2598" s="99">
        <v>63331.260094642603</v>
      </c>
      <c r="N2598" s="99">
        <v>13487.224344611201</v>
      </c>
      <c r="O2598" s="99">
        <v>0</v>
      </c>
      <c r="P2598" s="99">
        <v>77192.418836593599</v>
      </c>
      <c r="Q2598" s="99">
        <v>6605.0013582706497</v>
      </c>
      <c r="R2598" s="99">
        <v>0</v>
      </c>
      <c r="S2598" s="99">
        <v>5013.5214923024196</v>
      </c>
      <c r="T2598" s="99">
        <v>0.98054400397813901</v>
      </c>
      <c r="U2598" s="99">
        <v>63011.516744136803</v>
      </c>
      <c r="V2598" s="99">
        <v>7924813.9078369103</v>
      </c>
      <c r="W2598" s="99">
        <v>0</v>
      </c>
      <c r="X2598" s="99">
        <v>809779.83979797398</v>
      </c>
      <c r="Y2598" s="99">
        <v>661425.94982910203</v>
      </c>
      <c r="Z2598" s="99">
        <v>556561.28572845506</v>
      </c>
      <c r="AA2598" s="99">
        <v>0</v>
      </c>
      <c r="AB2598" s="99">
        <v>0</v>
      </c>
      <c r="AC2598" s="99">
        <v>19549053.431396499</v>
      </c>
      <c r="AD2598" s="99">
        <v>438.44153305888199</v>
      </c>
      <c r="AE2598" s="99">
        <v>21066.024301528902</v>
      </c>
      <c r="AF2598" s="99">
        <v>3030658.7658691402</v>
      </c>
      <c r="AG2598" s="99">
        <v>1514680.01266479</v>
      </c>
      <c r="AH2598" s="99">
        <v>0</v>
      </c>
      <c r="AI2598" s="99">
        <v>3057631.4583129901</v>
      </c>
      <c r="AJ2598" s="99">
        <v>1083866.9095153799</v>
      </c>
      <c r="AK2598" s="99">
        <v>0</v>
      </c>
      <c r="AL2598" s="99">
        <v>556220.77434539795</v>
      </c>
      <c r="AM2598" s="99">
        <v>164.139702051878</v>
      </c>
      <c r="AN2598" s="99">
        <v>19636249.0305176</v>
      </c>
      <c r="AO2598" s="99">
        <v>80566755.755859405</v>
      </c>
      <c r="AP2598" s="99">
        <v>0</v>
      </c>
      <c r="AQ2598" s="99">
        <v>7090254.2633056603</v>
      </c>
      <c r="AR2598" s="99">
        <v>5735517.5847778302</v>
      </c>
      <c r="AS2598" s="99">
        <v>4911863.60827637</v>
      </c>
      <c r="AT2598" s="99">
        <v>0</v>
      </c>
      <c r="AU2598" s="99">
        <v>0</v>
      </c>
      <c r="AV2598" s="99">
        <v>72952316.409179702</v>
      </c>
      <c r="AW2598" s="99">
        <v>1508.3572627008</v>
      </c>
      <c r="AX2598" s="99">
        <v>195249.66559219401</v>
      </c>
      <c r="AY2598" s="99">
        <v>31421174.6643066</v>
      </c>
      <c r="AZ2598" s="99">
        <v>13688564.9143066</v>
      </c>
      <c r="BA2598" s="99">
        <v>0</v>
      </c>
      <c r="BB2598" s="99">
        <v>32489073.2976074</v>
      </c>
      <c r="BC2598" s="99">
        <v>9868850.8653564509</v>
      </c>
      <c r="BD2598" s="99">
        <v>0</v>
      </c>
      <c r="BE2598" s="99">
        <v>4897442.4028320303</v>
      </c>
      <c r="BF2598" s="99">
        <v>1525.4504035115201</v>
      </c>
      <c r="BG2598" s="99">
        <v>73198915.534179702</v>
      </c>
      <c r="BH2598" s="99">
        <v>22396400.7651367</v>
      </c>
      <c r="BI2598" s="99">
        <v>0</v>
      </c>
      <c r="BJ2598" s="99">
        <v>2815360.2877807599</v>
      </c>
      <c r="BK2598" s="99">
        <v>2093962.7512207001</v>
      </c>
      <c r="BL2598" s="99">
        <v>0</v>
      </c>
      <c r="BM2598" s="99">
        <v>0</v>
      </c>
      <c r="BN2598" s="99">
        <v>0</v>
      </c>
      <c r="BO2598" s="99">
        <v>0</v>
      </c>
      <c r="BP2598" s="99">
        <v>0</v>
      </c>
      <c r="BQ2598" s="99">
        <v>0</v>
      </c>
      <c r="BR2598" s="99">
        <v>10303306.708984399</v>
      </c>
      <c r="BS2598" s="99">
        <v>5209846.5482177697</v>
      </c>
      <c r="BT2598" s="99">
        <v>0</v>
      </c>
      <c r="BU2598" s="99">
        <v>4927141.8098754901</v>
      </c>
      <c r="BV2598" s="99">
        <v>4178415.3359680199</v>
      </c>
      <c r="BW2598" s="99">
        <v>0</v>
      </c>
      <c r="BX2598" s="99">
        <v>848034.13705444301</v>
      </c>
      <c r="BY2598" s="99">
        <v>0</v>
      </c>
      <c r="BZ2598" s="99">
        <v>0</v>
      </c>
      <c r="CA2598" s="99">
        <v>160801.61763763399</v>
      </c>
      <c r="CB2598" s="99">
        <v>8729607.9208984394</v>
      </c>
      <c r="CC2598" s="99">
        <v>87487410.152343795</v>
      </c>
      <c r="CD2598" s="99">
        <v>25181182.131591801</v>
      </c>
      <c r="CE2598" s="99">
        <v>5025.1111598610896</v>
      </c>
      <c r="CF2598" s="99">
        <v>562855.61901855504</v>
      </c>
      <c r="CG2598" s="99">
        <v>4967495.5017700205</v>
      </c>
      <c r="CH2598" s="99">
        <v>0</v>
      </c>
      <c r="CI2598" s="99">
        <v>165849.846277237</v>
      </c>
      <c r="CJ2598" s="99">
        <v>9291140.93505859</v>
      </c>
      <c r="CK2598" s="99">
        <v>92499818.46875</v>
      </c>
      <c r="CL2598" s="99">
        <v>26128240.186035201</v>
      </c>
      <c r="CM2598" s="166">
        <v>228326.59417724601</v>
      </c>
      <c r="CN2598" s="166">
        <v>28954834.654296901</v>
      </c>
      <c r="CO2598" s="166">
        <v>165666948.33984399</v>
      </c>
      <c r="CP2598" s="99">
        <v>26128240.186035201</v>
      </c>
      <c r="CQ2598" s="99">
        <v>0</v>
      </c>
      <c r="CR2598" s="99">
        <v>0</v>
      </c>
      <c r="CS2598" s="99">
        <v>0</v>
      </c>
      <c r="CT2598" s="99">
        <v>0</v>
      </c>
      <c r="CU2598" s="98">
        <v>15305.158281671</v>
      </c>
      <c r="CV2598" s="98">
        <v>67555.491995846998</v>
      </c>
      <c r="CW2598" s="98">
        <v>9292463.5399169941</v>
      </c>
      <c r="CX2598" s="98">
        <v>92454905.654113814</v>
      </c>
    </row>
    <row r="2599" spans="1:102" x14ac:dyDescent="0.2">
      <c r="A2599" s="98" t="s">
        <v>201</v>
      </c>
      <c r="B2599" s="100">
        <v>43070</v>
      </c>
      <c r="C2599" s="99">
        <v>145462.52637100199</v>
      </c>
      <c r="D2599" s="99">
        <v>0</v>
      </c>
      <c r="E2599" s="99">
        <v>15379.3943053484</v>
      </c>
      <c r="F2599" s="99">
        <v>13948.8890757561</v>
      </c>
      <c r="G2599" s="99">
        <v>5018.2427828311902</v>
      </c>
      <c r="H2599" s="99">
        <v>0</v>
      </c>
      <c r="I2599" s="99">
        <v>0</v>
      </c>
      <c r="J2599" s="99">
        <v>62239.771372795098</v>
      </c>
      <c r="K2599" s="99">
        <v>3.1956699272268501</v>
      </c>
      <c r="L2599" s="99">
        <v>243.43756899610199</v>
      </c>
      <c r="M2599" s="99">
        <v>63492.145032405897</v>
      </c>
      <c r="N2599" s="99">
        <v>13471.847324967401</v>
      </c>
      <c r="O2599" s="99">
        <v>0</v>
      </c>
      <c r="P2599" s="99">
        <v>77108.849979400606</v>
      </c>
      <c r="Q2599" s="99">
        <v>6594.1683643460301</v>
      </c>
      <c r="R2599" s="99">
        <v>0</v>
      </c>
      <c r="S2599" s="99">
        <v>5003.1418388485899</v>
      </c>
      <c r="T2599" s="99">
        <v>1.01814038233715</v>
      </c>
      <c r="U2599" s="99">
        <v>62376.957136154197</v>
      </c>
      <c r="V2599" s="99">
        <v>7805647.9123535203</v>
      </c>
      <c r="W2599" s="99">
        <v>0</v>
      </c>
      <c r="X2599" s="99">
        <v>802831.52120971703</v>
      </c>
      <c r="Y2599" s="99">
        <v>661372.797080994</v>
      </c>
      <c r="Z2599" s="99">
        <v>564325.11733245896</v>
      </c>
      <c r="AA2599" s="99">
        <v>0</v>
      </c>
      <c r="AB2599" s="99">
        <v>0</v>
      </c>
      <c r="AC2599" s="99">
        <v>19562559.908935498</v>
      </c>
      <c r="AD2599" s="99">
        <v>444.81606818363099</v>
      </c>
      <c r="AE2599" s="99">
        <v>19727.652730941802</v>
      </c>
      <c r="AF2599" s="99">
        <v>3025574.7573242201</v>
      </c>
      <c r="AG2599" s="99">
        <v>1509757.4205322301</v>
      </c>
      <c r="AH2599" s="99">
        <v>0</v>
      </c>
      <c r="AI2599" s="99">
        <v>2953267.7894897498</v>
      </c>
      <c r="AJ2599" s="99">
        <v>1090279.70608521</v>
      </c>
      <c r="AK2599" s="99">
        <v>0</v>
      </c>
      <c r="AL2599" s="99">
        <v>561994.11279296898</v>
      </c>
      <c r="AM2599" s="99">
        <v>204.39647249877501</v>
      </c>
      <c r="AN2599" s="99">
        <v>19605238.598144501</v>
      </c>
      <c r="AO2599" s="99">
        <v>79119082.230468795</v>
      </c>
      <c r="AP2599" s="99">
        <v>0</v>
      </c>
      <c r="AQ2599" s="99">
        <v>7066634.5866088904</v>
      </c>
      <c r="AR2599" s="99">
        <v>5771568.2846679697</v>
      </c>
      <c r="AS2599" s="99">
        <v>4966632.11901855</v>
      </c>
      <c r="AT2599" s="99">
        <v>0</v>
      </c>
      <c r="AU2599" s="99">
        <v>0</v>
      </c>
      <c r="AV2599" s="99">
        <v>73035945.605468795</v>
      </c>
      <c r="AW2599" s="99">
        <v>1535.3026121258699</v>
      </c>
      <c r="AX2599" s="99">
        <v>175563.94553565999</v>
      </c>
      <c r="AY2599" s="99">
        <v>31506139.9851074</v>
      </c>
      <c r="AZ2599" s="99">
        <v>13671615.912475601</v>
      </c>
      <c r="BA2599" s="99">
        <v>0</v>
      </c>
      <c r="BB2599" s="99">
        <v>30633564.745117199</v>
      </c>
      <c r="BC2599" s="99">
        <v>9989225.5447997991</v>
      </c>
      <c r="BD2599" s="99">
        <v>0</v>
      </c>
      <c r="BE2599" s="99">
        <v>4967677.8173217801</v>
      </c>
      <c r="BF2599" s="99">
        <v>1888.3004554808099</v>
      </c>
      <c r="BG2599" s="99">
        <v>73279498.988281295</v>
      </c>
      <c r="BH2599" s="99">
        <v>22412903.126220699</v>
      </c>
      <c r="BI2599" s="99">
        <v>0</v>
      </c>
      <c r="BJ2599" s="99">
        <v>2780806.0686645498</v>
      </c>
      <c r="BK2599" s="99">
        <v>2091749.4024505599</v>
      </c>
      <c r="BL2599" s="99">
        <v>0</v>
      </c>
      <c r="BM2599" s="99">
        <v>0</v>
      </c>
      <c r="BN2599" s="99">
        <v>0</v>
      </c>
      <c r="BO2599" s="99">
        <v>0</v>
      </c>
      <c r="BP2599" s="99">
        <v>0</v>
      </c>
      <c r="BQ2599" s="99">
        <v>0</v>
      </c>
      <c r="BR2599" s="99">
        <v>10388045.978393599</v>
      </c>
      <c r="BS2599" s="99">
        <v>5188442.0672607403</v>
      </c>
      <c r="BT2599" s="99">
        <v>0</v>
      </c>
      <c r="BU2599" s="99">
        <v>5547140.2599487295</v>
      </c>
      <c r="BV2599" s="99">
        <v>4206851.9489135696</v>
      </c>
      <c r="BW2599" s="99">
        <v>0</v>
      </c>
      <c r="BX2599" s="99">
        <v>971432.72657775902</v>
      </c>
      <c r="BY2599" s="99">
        <v>0</v>
      </c>
      <c r="BZ2599" s="99">
        <v>0</v>
      </c>
      <c r="CA2599" s="99">
        <v>160918.01969337501</v>
      </c>
      <c r="CB2599" s="99">
        <v>8610380.0721435491</v>
      </c>
      <c r="CC2599" s="99">
        <v>86243228.837890595</v>
      </c>
      <c r="CD2599" s="99">
        <v>25194858.412841801</v>
      </c>
      <c r="CE2599" s="99">
        <v>5021.4516112804404</v>
      </c>
      <c r="CF2599" s="99">
        <v>564923.286460876</v>
      </c>
      <c r="CG2599" s="99">
        <v>4996844.5126953097</v>
      </c>
      <c r="CH2599" s="99">
        <v>0</v>
      </c>
      <c r="CI2599" s="99">
        <v>165918.664245605</v>
      </c>
      <c r="CJ2599" s="99">
        <v>9173798.5555419903</v>
      </c>
      <c r="CK2599" s="99">
        <v>91213863.770507798</v>
      </c>
      <c r="CL2599" s="99">
        <v>26167866.709472701</v>
      </c>
      <c r="CM2599" s="166">
        <v>227774.11106872599</v>
      </c>
      <c r="CN2599" s="166">
        <v>28797578.604247998</v>
      </c>
      <c r="CO2599" s="166">
        <v>164343283.83007801</v>
      </c>
      <c r="CP2599" s="99">
        <v>26167866.709472701</v>
      </c>
      <c r="CQ2599" s="99">
        <v>0</v>
      </c>
      <c r="CR2599" s="99">
        <v>0</v>
      </c>
      <c r="CS2599" s="99">
        <v>0</v>
      </c>
      <c r="CT2599" s="99">
        <v>0</v>
      </c>
      <c r="CU2599" s="98">
        <v>15388.404736754001</v>
      </c>
      <c r="CV2599" s="98">
        <v>66791.530198153996</v>
      </c>
      <c r="CW2599" s="98">
        <v>9175303.3586044256</v>
      </c>
      <c r="CX2599" s="98">
        <v>91240073.350585908</v>
      </c>
    </row>
    <row r="2600" spans="1:102" x14ac:dyDescent="0.2">
      <c r="A2600" s="98" t="s">
        <v>201</v>
      </c>
      <c r="B2600" s="100">
        <v>43160</v>
      </c>
      <c r="C2600" s="99">
        <v>144794.08361434899</v>
      </c>
      <c r="D2600" s="99">
        <v>0</v>
      </c>
      <c r="E2600" s="99">
        <v>15246.833334446001</v>
      </c>
      <c r="F2600" s="99">
        <v>13908.7221825123</v>
      </c>
      <c r="G2600" s="99">
        <v>5049.9294651746804</v>
      </c>
      <c r="H2600" s="99">
        <v>0</v>
      </c>
      <c r="I2600" s="99">
        <v>0</v>
      </c>
      <c r="J2600" s="99">
        <v>62334.554995536797</v>
      </c>
      <c r="K2600" s="99">
        <v>3.1372368706215599</v>
      </c>
      <c r="L2600" s="99">
        <v>221.66514425724699</v>
      </c>
      <c r="M2600" s="99">
        <v>63085.777089119001</v>
      </c>
      <c r="N2600" s="99">
        <v>13367.4599174261</v>
      </c>
      <c r="O2600" s="99">
        <v>0</v>
      </c>
      <c r="P2600" s="99">
        <v>76650.415264129595</v>
      </c>
      <c r="Q2600" s="99">
        <v>6532.7621359825098</v>
      </c>
      <c r="R2600" s="99">
        <v>0</v>
      </c>
      <c r="S2600" s="99">
        <v>5020.3320971131297</v>
      </c>
      <c r="T2600" s="99">
        <v>0.99708681174524805</v>
      </c>
      <c r="U2600" s="99">
        <v>62302.249602794604</v>
      </c>
      <c r="V2600" s="99">
        <v>7717762.4489746103</v>
      </c>
      <c r="W2600" s="99">
        <v>0</v>
      </c>
      <c r="X2600" s="99">
        <v>788604.28623962402</v>
      </c>
      <c r="Y2600" s="99">
        <v>659944.06494903599</v>
      </c>
      <c r="Z2600" s="99">
        <v>559002.19068145799</v>
      </c>
      <c r="AA2600" s="99">
        <v>0</v>
      </c>
      <c r="AB2600" s="99">
        <v>0</v>
      </c>
      <c r="AC2600" s="99">
        <v>19495506.626464799</v>
      </c>
      <c r="AD2600" s="99">
        <v>365.014578387141</v>
      </c>
      <c r="AE2600" s="99">
        <v>13146.629868865</v>
      </c>
      <c r="AF2600" s="99">
        <v>3003745.8142089802</v>
      </c>
      <c r="AG2600" s="99">
        <v>1504930.7980041499</v>
      </c>
      <c r="AH2600" s="99">
        <v>0</v>
      </c>
      <c r="AI2600" s="99">
        <v>2880810.7312316899</v>
      </c>
      <c r="AJ2600" s="99">
        <v>1095607.72744751</v>
      </c>
      <c r="AK2600" s="99">
        <v>0</v>
      </c>
      <c r="AL2600" s="99">
        <v>549375.23469543504</v>
      </c>
      <c r="AM2600" s="99">
        <v>203.38642080128199</v>
      </c>
      <c r="AN2600" s="99">
        <v>19475220.160888702</v>
      </c>
      <c r="AO2600" s="99">
        <v>78568303.502929702</v>
      </c>
      <c r="AP2600" s="99">
        <v>0</v>
      </c>
      <c r="AQ2600" s="99">
        <v>6945437.29577637</v>
      </c>
      <c r="AR2600" s="99">
        <v>5722859.1651001005</v>
      </c>
      <c r="AS2600" s="99">
        <v>4946300.5364990197</v>
      </c>
      <c r="AT2600" s="99">
        <v>0</v>
      </c>
      <c r="AU2600" s="99">
        <v>0</v>
      </c>
      <c r="AV2600" s="99">
        <v>73282956.614257798</v>
      </c>
      <c r="AW2600" s="99">
        <v>1270.7902322709599</v>
      </c>
      <c r="AX2600" s="99">
        <v>105308.41158676099</v>
      </c>
      <c r="AY2600" s="99">
        <v>31468675.862792999</v>
      </c>
      <c r="AZ2600" s="99">
        <v>13725189.342529301</v>
      </c>
      <c r="BA2600" s="99">
        <v>0</v>
      </c>
      <c r="BB2600" s="99">
        <v>29765300.841308601</v>
      </c>
      <c r="BC2600" s="99">
        <v>10108942.7457275</v>
      </c>
      <c r="BD2600" s="99">
        <v>0</v>
      </c>
      <c r="BE2600" s="99">
        <v>4893617.3226318397</v>
      </c>
      <c r="BF2600" s="99">
        <v>1911.34190434217</v>
      </c>
      <c r="BG2600" s="99">
        <v>73229498.755859405</v>
      </c>
      <c r="BH2600" s="99">
        <v>22241281.610839799</v>
      </c>
      <c r="BI2600" s="99">
        <v>0</v>
      </c>
      <c r="BJ2600" s="99">
        <v>2696056.0647888202</v>
      </c>
      <c r="BK2600" s="99">
        <v>2070574.7924957301</v>
      </c>
      <c r="BL2600" s="99">
        <v>0</v>
      </c>
      <c r="BM2600" s="99">
        <v>0</v>
      </c>
      <c r="BN2600" s="99">
        <v>0</v>
      </c>
      <c r="BO2600" s="99">
        <v>0</v>
      </c>
      <c r="BP2600" s="99">
        <v>0</v>
      </c>
      <c r="BQ2600" s="99">
        <v>0</v>
      </c>
      <c r="BR2600" s="99">
        <v>10342663.595581099</v>
      </c>
      <c r="BS2600" s="99">
        <v>5173052.1959228497</v>
      </c>
      <c r="BT2600" s="99">
        <v>0</v>
      </c>
      <c r="BU2600" s="99">
        <v>5454499.4699707003</v>
      </c>
      <c r="BV2600" s="99">
        <v>4187014.7343139602</v>
      </c>
      <c r="BW2600" s="99">
        <v>0</v>
      </c>
      <c r="BX2600" s="99">
        <v>1003603.88643646</v>
      </c>
      <c r="BY2600" s="99">
        <v>0</v>
      </c>
      <c r="BZ2600" s="99">
        <v>0</v>
      </c>
      <c r="CA2600" s="99">
        <v>159796.515130997</v>
      </c>
      <c r="CB2600" s="99">
        <v>8509573.3380127009</v>
      </c>
      <c r="CC2600" s="99">
        <v>85553383.796875</v>
      </c>
      <c r="CD2600" s="99">
        <v>24953747.285888702</v>
      </c>
      <c r="CE2600" s="99">
        <v>5045.5076611042005</v>
      </c>
      <c r="CF2600" s="99">
        <v>558758.73531341599</v>
      </c>
      <c r="CG2600" s="99">
        <v>4966575.8769531297</v>
      </c>
      <c r="CH2600" s="99">
        <v>0</v>
      </c>
      <c r="CI2600" s="99">
        <v>164853.97986221299</v>
      </c>
      <c r="CJ2600" s="99">
        <v>9071010.29614258</v>
      </c>
      <c r="CK2600" s="99">
        <v>90529799.441406295</v>
      </c>
      <c r="CL2600" s="99">
        <v>25929364.337402299</v>
      </c>
      <c r="CM2600" s="166">
        <v>226685.54585266099</v>
      </c>
      <c r="CN2600" s="166">
        <v>28508605.0930176</v>
      </c>
      <c r="CO2600" s="166">
        <v>163848750.203125</v>
      </c>
      <c r="CP2600" s="99">
        <v>25929364.337402299</v>
      </c>
      <c r="CQ2600" s="99">
        <v>0</v>
      </c>
      <c r="CR2600" s="99">
        <v>0</v>
      </c>
      <c r="CS2600" s="99">
        <v>0</v>
      </c>
      <c r="CT2600" s="99">
        <v>0</v>
      </c>
      <c r="CU2600" s="98">
        <v>15250.662149525</v>
      </c>
      <c r="CV2600" s="98">
        <v>66836.941466556003</v>
      </c>
      <c r="CW2600" s="98">
        <v>9068332.0733261164</v>
      </c>
      <c r="CX2600" s="98">
        <v>90519959.673828125</v>
      </c>
    </row>
    <row r="2601" spans="1:102" x14ac:dyDescent="0.2">
      <c r="A2601" s="98" t="s">
        <v>201</v>
      </c>
      <c r="B2601" s="100">
        <v>43252</v>
      </c>
      <c r="C2601" s="99">
        <v>145079.472499847</v>
      </c>
      <c r="D2601" s="99">
        <v>0</v>
      </c>
      <c r="E2601" s="99">
        <v>15534.914180398</v>
      </c>
      <c r="F2601" s="99">
        <v>14232.6534096003</v>
      </c>
      <c r="G2601" s="99">
        <v>5077.72631591558</v>
      </c>
      <c r="H2601" s="99">
        <v>0</v>
      </c>
      <c r="I2601" s="99">
        <v>0</v>
      </c>
      <c r="J2601" s="99">
        <v>61830.537297725699</v>
      </c>
      <c r="K2601" s="99">
        <v>2.74261600940372</v>
      </c>
      <c r="L2601" s="99">
        <v>238.711343917996</v>
      </c>
      <c r="M2601" s="99">
        <v>63438.710153579697</v>
      </c>
      <c r="N2601" s="99">
        <v>13296.868312835701</v>
      </c>
      <c r="O2601" s="99">
        <v>0</v>
      </c>
      <c r="P2601" s="99">
        <v>76946.2537317276</v>
      </c>
      <c r="Q2601" s="99">
        <v>6623.4861111640903</v>
      </c>
      <c r="R2601" s="99">
        <v>0</v>
      </c>
      <c r="S2601" s="99">
        <v>5060.2829583883304</v>
      </c>
      <c r="T2601" s="99">
        <v>1.0052210882713599</v>
      </c>
      <c r="U2601" s="99">
        <v>61796.278308868401</v>
      </c>
      <c r="V2601" s="99">
        <v>7715152.5619506799</v>
      </c>
      <c r="W2601" s="99">
        <v>0</v>
      </c>
      <c r="X2601" s="99">
        <v>788211.913589478</v>
      </c>
      <c r="Y2601" s="99">
        <v>656732.83695220901</v>
      </c>
      <c r="Z2601" s="99">
        <v>546412.44290924096</v>
      </c>
      <c r="AA2601" s="99">
        <v>0</v>
      </c>
      <c r="AB2601" s="99">
        <v>0</v>
      </c>
      <c r="AC2601" s="99">
        <v>19304198.498779301</v>
      </c>
      <c r="AD2601" s="99">
        <v>334.95285270735599</v>
      </c>
      <c r="AE2601" s="99">
        <v>17432.0187871456</v>
      </c>
      <c r="AF2601" s="99">
        <v>3010783.0679931599</v>
      </c>
      <c r="AG2601" s="99">
        <v>1502095.5918731701</v>
      </c>
      <c r="AH2601" s="99">
        <v>0</v>
      </c>
      <c r="AI2601" s="99">
        <v>2843387.3432922401</v>
      </c>
      <c r="AJ2601" s="99">
        <v>1099436.1869506801</v>
      </c>
      <c r="AK2601" s="99">
        <v>0</v>
      </c>
      <c r="AL2601" s="99">
        <v>550871.12601470901</v>
      </c>
      <c r="AM2601" s="99">
        <v>208.25076923519401</v>
      </c>
      <c r="AN2601" s="99">
        <v>19415714.096435498</v>
      </c>
      <c r="AO2601" s="99">
        <v>78913424.287109405</v>
      </c>
      <c r="AP2601" s="99">
        <v>0</v>
      </c>
      <c r="AQ2601" s="99">
        <v>7060066.1630248995</v>
      </c>
      <c r="AR2601" s="99">
        <v>5828366.6005859403</v>
      </c>
      <c r="AS2601" s="99">
        <v>4918802.8492431603</v>
      </c>
      <c r="AT2601" s="99">
        <v>0</v>
      </c>
      <c r="AU2601" s="99">
        <v>0</v>
      </c>
      <c r="AV2601" s="99">
        <v>73055083.827148393</v>
      </c>
      <c r="AW2601" s="99">
        <v>1171.6662677675499</v>
      </c>
      <c r="AX2601" s="99">
        <v>154100.426156998</v>
      </c>
      <c r="AY2601" s="99">
        <v>31820719.498291001</v>
      </c>
      <c r="AZ2601" s="99">
        <v>13795457.708496099</v>
      </c>
      <c r="BA2601" s="99">
        <v>0</v>
      </c>
      <c r="BB2601" s="99">
        <v>29593969.3427734</v>
      </c>
      <c r="BC2601" s="99">
        <v>10197184.5004883</v>
      </c>
      <c r="BD2601" s="99">
        <v>0</v>
      </c>
      <c r="BE2601" s="99">
        <v>4905366.6319580097</v>
      </c>
      <c r="BF2601" s="99">
        <v>1955.52113100886</v>
      </c>
      <c r="BG2601" s="99">
        <v>73500828.878906295</v>
      </c>
      <c r="BH2601" s="99">
        <v>22363677.174316399</v>
      </c>
      <c r="BI2601" s="99">
        <v>0</v>
      </c>
      <c r="BJ2601" s="99">
        <v>2687529.00567627</v>
      </c>
      <c r="BK2601" s="99">
        <v>2084411.6310882601</v>
      </c>
      <c r="BL2601" s="99">
        <v>0</v>
      </c>
      <c r="BM2601" s="99">
        <v>0</v>
      </c>
      <c r="BN2601" s="99">
        <v>0</v>
      </c>
      <c r="BO2601" s="99">
        <v>0</v>
      </c>
      <c r="BP2601" s="99">
        <v>0</v>
      </c>
      <c r="BQ2601" s="99">
        <v>0</v>
      </c>
      <c r="BR2601" s="99">
        <v>10416621.646362299</v>
      </c>
      <c r="BS2601" s="99">
        <v>5194863.6953735398</v>
      </c>
      <c r="BT2601" s="99">
        <v>0</v>
      </c>
      <c r="BU2601" s="99">
        <v>5463979.0399169903</v>
      </c>
      <c r="BV2601" s="99">
        <v>4204810.6436157199</v>
      </c>
      <c r="BW2601" s="99">
        <v>0</v>
      </c>
      <c r="BX2601" s="99">
        <v>1017947.93640137</v>
      </c>
      <c r="BY2601" s="99">
        <v>0</v>
      </c>
      <c r="BZ2601" s="99">
        <v>0</v>
      </c>
      <c r="CA2601" s="99">
        <v>160631.80347061201</v>
      </c>
      <c r="CB2601" s="99">
        <v>8501330.2722168006</v>
      </c>
      <c r="CC2601" s="99">
        <v>86228922.861328095</v>
      </c>
      <c r="CD2601" s="99">
        <v>25060316.341552701</v>
      </c>
      <c r="CE2601" s="99">
        <v>5073.0090207457497</v>
      </c>
      <c r="CF2601" s="99">
        <v>553571.95677185105</v>
      </c>
      <c r="CG2601" s="99">
        <v>4940938.4507446298</v>
      </c>
      <c r="CH2601" s="99">
        <v>0</v>
      </c>
      <c r="CI2601" s="99">
        <v>165689.59921264599</v>
      </c>
      <c r="CJ2601" s="99">
        <v>9053439.4393310491</v>
      </c>
      <c r="CK2601" s="99">
        <v>91155386.666992202</v>
      </c>
      <c r="CL2601" s="99">
        <v>26012056.122070301</v>
      </c>
      <c r="CM2601" s="166">
        <v>226935.993867874</v>
      </c>
      <c r="CN2601" s="166">
        <v>28502730.278320301</v>
      </c>
      <c r="CO2601" s="166">
        <v>164183070.37109399</v>
      </c>
      <c r="CP2601" s="99">
        <v>26012056.122070301</v>
      </c>
      <c r="CQ2601" s="99">
        <v>0</v>
      </c>
      <c r="CR2601" s="99">
        <v>0</v>
      </c>
      <c r="CS2601" s="99">
        <v>0</v>
      </c>
      <c r="CT2601" s="99">
        <v>0</v>
      </c>
      <c r="CU2601" s="98">
        <v>15542.216986961999</v>
      </c>
      <c r="CV2601" s="98">
        <v>66316.165065330002</v>
      </c>
      <c r="CW2601" s="98">
        <v>9054902.2289886512</v>
      </c>
      <c r="CX2601" s="98">
        <v>91169861.312072724</v>
      </c>
    </row>
    <row r="2602" spans="1:102" x14ac:dyDescent="0.2">
      <c r="A2602" s="98" t="s">
        <v>201</v>
      </c>
      <c r="B2602" s="100">
        <v>43344</v>
      </c>
      <c r="C2602" s="99">
        <v>145321.02068328901</v>
      </c>
      <c r="D2602" s="99">
        <v>0</v>
      </c>
      <c r="E2602" s="99">
        <v>15527.281680464699</v>
      </c>
      <c r="F2602" s="99">
        <v>14372.527344107601</v>
      </c>
      <c r="G2602" s="99">
        <v>5112.21593868732</v>
      </c>
      <c r="H2602" s="99">
        <v>0</v>
      </c>
      <c r="I2602" s="99">
        <v>0</v>
      </c>
      <c r="J2602" s="99">
        <v>61413.839571952798</v>
      </c>
      <c r="K2602" s="99">
        <v>1.99203048989875</v>
      </c>
      <c r="L2602" s="99">
        <v>230.97455453686399</v>
      </c>
      <c r="M2602" s="99">
        <v>63702.116128444701</v>
      </c>
      <c r="N2602" s="99">
        <v>13215.488296985601</v>
      </c>
      <c r="O2602" s="99">
        <v>0</v>
      </c>
      <c r="P2602" s="99">
        <v>77354.821905136094</v>
      </c>
      <c r="Q2602" s="99">
        <v>6564.1549039483098</v>
      </c>
      <c r="R2602" s="99">
        <v>0</v>
      </c>
      <c r="S2602" s="99">
        <v>5121.2396949529602</v>
      </c>
      <c r="T2602" s="99">
        <v>0.98014156841963995</v>
      </c>
      <c r="U2602" s="99">
        <v>61363.202611923203</v>
      </c>
      <c r="V2602" s="99">
        <v>7702563.5097656297</v>
      </c>
      <c r="W2602" s="99">
        <v>0</v>
      </c>
      <c r="X2602" s="99">
        <v>776894.050964355</v>
      </c>
      <c r="Y2602" s="99">
        <v>648366.51095581101</v>
      </c>
      <c r="Z2602" s="99">
        <v>548178.91354370106</v>
      </c>
      <c r="AA2602" s="99">
        <v>0</v>
      </c>
      <c r="AB2602" s="99">
        <v>0</v>
      </c>
      <c r="AC2602" s="99">
        <v>19177985.618652299</v>
      </c>
      <c r="AD2602" s="99">
        <v>202.839984441176</v>
      </c>
      <c r="AE2602" s="99">
        <v>12938.0748274326</v>
      </c>
      <c r="AF2602" s="99">
        <v>3018935.9855651902</v>
      </c>
      <c r="AG2602" s="99">
        <v>1485634.1139068599</v>
      </c>
      <c r="AH2602" s="99">
        <v>0</v>
      </c>
      <c r="AI2602" s="99">
        <v>2840718.4789123498</v>
      </c>
      <c r="AJ2602" s="99">
        <v>1110853.3198547401</v>
      </c>
      <c r="AK2602" s="99">
        <v>0</v>
      </c>
      <c r="AL2602" s="99">
        <v>549511.77199554397</v>
      </c>
      <c r="AM2602" s="99">
        <v>186.70362676866401</v>
      </c>
      <c r="AN2602" s="99">
        <v>19186611.1560059</v>
      </c>
      <c r="AO2602" s="99">
        <v>79260887.391601607</v>
      </c>
      <c r="AP2602" s="99">
        <v>0</v>
      </c>
      <c r="AQ2602" s="99">
        <v>6958982.7913207998</v>
      </c>
      <c r="AR2602" s="99">
        <v>5761612.8555908203</v>
      </c>
      <c r="AS2602" s="99">
        <v>4916549.9702758798</v>
      </c>
      <c r="AT2602" s="99">
        <v>0</v>
      </c>
      <c r="AU2602" s="99">
        <v>0</v>
      </c>
      <c r="AV2602" s="99">
        <v>72758541.837890595</v>
      </c>
      <c r="AW2602" s="99">
        <v>711.50413695722796</v>
      </c>
      <c r="AX2602" s="99">
        <v>126823.771935463</v>
      </c>
      <c r="AY2602" s="99">
        <v>32036883.136718798</v>
      </c>
      <c r="AZ2602" s="99">
        <v>13796190.4931641</v>
      </c>
      <c r="BA2602" s="99">
        <v>0</v>
      </c>
      <c r="BB2602" s="99">
        <v>29813443.894287098</v>
      </c>
      <c r="BC2602" s="99">
        <v>10384517.9760742</v>
      </c>
      <c r="BD2602" s="99">
        <v>0</v>
      </c>
      <c r="BE2602" s="99">
        <v>4914814.7599487295</v>
      </c>
      <c r="BF2602" s="99">
        <v>1758.3237130790901</v>
      </c>
      <c r="BG2602" s="99">
        <v>72812205.706054702</v>
      </c>
      <c r="BH2602" s="99">
        <v>22487135.809570301</v>
      </c>
      <c r="BI2602" s="99">
        <v>0</v>
      </c>
      <c r="BJ2602" s="99">
        <v>2631662.2559204102</v>
      </c>
      <c r="BK2602" s="99">
        <v>2075399.04302979</v>
      </c>
      <c r="BL2602" s="99">
        <v>0</v>
      </c>
      <c r="BM2602" s="99">
        <v>0</v>
      </c>
      <c r="BN2602" s="99">
        <v>0</v>
      </c>
      <c r="BO2602" s="99">
        <v>0</v>
      </c>
      <c r="BP2602" s="99">
        <v>0</v>
      </c>
      <c r="BQ2602" s="99">
        <v>0</v>
      </c>
      <c r="BR2602" s="99">
        <v>10532029.512207</v>
      </c>
      <c r="BS2602" s="99">
        <v>5180316.9606933603</v>
      </c>
      <c r="BT2602" s="99">
        <v>0</v>
      </c>
      <c r="BU2602" s="99">
        <v>4586631.5199584998</v>
      </c>
      <c r="BV2602" s="99">
        <v>4218362.5761108398</v>
      </c>
      <c r="BW2602" s="99">
        <v>0</v>
      </c>
      <c r="BX2602" s="99">
        <v>840839.93710327102</v>
      </c>
      <c r="BY2602" s="99">
        <v>0</v>
      </c>
      <c r="BZ2602" s="99">
        <v>0</v>
      </c>
      <c r="CA2602" s="99">
        <v>161036.24344444301</v>
      </c>
      <c r="CB2602" s="99">
        <v>8476887.73046875</v>
      </c>
      <c r="CC2602" s="99">
        <v>85969790.090820298</v>
      </c>
      <c r="CD2602" s="99">
        <v>25092984.213134799</v>
      </c>
      <c r="CE2602" s="99">
        <v>5122.9998625516901</v>
      </c>
      <c r="CF2602" s="99">
        <v>547637.840522766</v>
      </c>
      <c r="CG2602" s="99">
        <v>4909610.1503906297</v>
      </c>
      <c r="CH2602" s="99">
        <v>0</v>
      </c>
      <c r="CI2602" s="99">
        <v>166188.69094085699</v>
      </c>
      <c r="CJ2602" s="99">
        <v>9024979.5758056603</v>
      </c>
      <c r="CK2602" s="99">
        <v>90934590.3359375</v>
      </c>
      <c r="CL2602" s="99">
        <v>26036780.7036133</v>
      </c>
      <c r="CM2602" s="166">
        <v>226829.89310073899</v>
      </c>
      <c r="CN2602" s="166">
        <v>28199378.677490201</v>
      </c>
      <c r="CO2602" s="166">
        <v>163910451.53515601</v>
      </c>
      <c r="CP2602" s="99">
        <v>26036780.7036133</v>
      </c>
      <c r="CQ2602" s="99">
        <v>0</v>
      </c>
      <c r="CR2602" s="99">
        <v>0</v>
      </c>
      <c r="CS2602" s="99">
        <v>0</v>
      </c>
      <c r="CT2602" s="99">
        <v>0</v>
      </c>
      <c r="CU2602" s="98">
        <v>15517.88019073</v>
      </c>
      <c r="CV2602" s="98">
        <v>65958.235261741997</v>
      </c>
      <c r="CW2602" s="98">
        <v>9024525.5709915161</v>
      </c>
      <c r="CX2602" s="98">
        <v>90879400.241210923</v>
      </c>
    </row>
    <row r="2603" spans="1:102" x14ac:dyDescent="0.2">
      <c r="A2603" s="98" t="s">
        <v>201</v>
      </c>
      <c r="B2603" s="100">
        <v>43435</v>
      </c>
      <c r="C2603" s="99">
        <v>144230.80286026001</v>
      </c>
      <c r="D2603" s="99">
        <v>0</v>
      </c>
      <c r="E2603" s="99">
        <v>15238.4833785295</v>
      </c>
      <c r="F2603" s="99">
        <v>14123.0585143566</v>
      </c>
      <c r="G2603" s="99">
        <v>5107.0586761832201</v>
      </c>
      <c r="H2603" s="99">
        <v>0</v>
      </c>
      <c r="I2603" s="99">
        <v>0</v>
      </c>
      <c r="J2603" s="99">
        <v>60280.882791042299</v>
      </c>
      <c r="K2603" s="99">
        <v>2.1060213796154099</v>
      </c>
      <c r="L2603" s="99">
        <v>236.45993086509401</v>
      </c>
      <c r="M2603" s="99">
        <v>63359.657666206404</v>
      </c>
      <c r="N2603" s="99">
        <v>13142.1376253366</v>
      </c>
      <c r="O2603" s="99">
        <v>0</v>
      </c>
      <c r="P2603" s="99">
        <v>76164.168737411499</v>
      </c>
      <c r="Q2603" s="99">
        <v>6557.6371709704399</v>
      </c>
      <c r="R2603" s="99">
        <v>0</v>
      </c>
      <c r="S2603" s="99">
        <v>5096.4902537465096</v>
      </c>
      <c r="T2603" s="99">
        <v>1.0181856841227299</v>
      </c>
      <c r="U2603" s="99">
        <v>60425.0821347237</v>
      </c>
      <c r="V2603" s="99">
        <v>7739820.4795532199</v>
      </c>
      <c r="W2603" s="99">
        <v>0</v>
      </c>
      <c r="X2603" s="99">
        <v>767908.41825866699</v>
      </c>
      <c r="Y2603" s="99">
        <v>647967.271095276</v>
      </c>
      <c r="Z2603" s="99">
        <v>540243.10951995896</v>
      </c>
      <c r="AA2603" s="99">
        <v>0</v>
      </c>
      <c r="AB2603" s="99">
        <v>0</v>
      </c>
      <c r="AC2603" s="99">
        <v>19009729.177002002</v>
      </c>
      <c r="AD2603" s="99">
        <v>142.07978342473501</v>
      </c>
      <c r="AE2603" s="99">
        <v>15888.1358144283</v>
      </c>
      <c r="AF2603" s="99">
        <v>3021756.1503906301</v>
      </c>
      <c r="AG2603" s="99">
        <v>1487903.9123229999</v>
      </c>
      <c r="AH2603" s="99">
        <v>0</v>
      </c>
      <c r="AI2603" s="99">
        <v>2864299.1048278799</v>
      </c>
      <c r="AJ2603" s="99">
        <v>1124339.1139068599</v>
      </c>
      <c r="AK2603" s="99">
        <v>0</v>
      </c>
      <c r="AL2603" s="99">
        <v>538944.86183929397</v>
      </c>
      <c r="AM2603" s="99">
        <v>205.45180071704101</v>
      </c>
      <c r="AN2603" s="99">
        <v>19006521.149902299</v>
      </c>
      <c r="AO2603" s="99">
        <v>80396638.129882798</v>
      </c>
      <c r="AP2603" s="99">
        <v>0</v>
      </c>
      <c r="AQ2603" s="99">
        <v>6999572.4168090802</v>
      </c>
      <c r="AR2603" s="99">
        <v>5824979.6834106399</v>
      </c>
      <c r="AS2603" s="99">
        <v>4876708.3049926804</v>
      </c>
      <c r="AT2603" s="99">
        <v>0</v>
      </c>
      <c r="AU2603" s="99">
        <v>0</v>
      </c>
      <c r="AV2603" s="99">
        <v>72469660.609375</v>
      </c>
      <c r="AW2603" s="99">
        <v>503.05311730504002</v>
      </c>
      <c r="AX2603" s="99">
        <v>150618.099815369</v>
      </c>
      <c r="AY2603" s="99">
        <v>32372132.823242199</v>
      </c>
      <c r="AZ2603" s="99">
        <v>13994654.251831099</v>
      </c>
      <c r="BA2603" s="99">
        <v>0</v>
      </c>
      <c r="BB2603" s="99">
        <v>30515432.519287098</v>
      </c>
      <c r="BC2603" s="99">
        <v>10588709.9683838</v>
      </c>
      <c r="BD2603" s="99">
        <v>0</v>
      </c>
      <c r="BE2603" s="99">
        <v>4892469.2178955097</v>
      </c>
      <c r="BF2603" s="99">
        <v>1922.36659435928</v>
      </c>
      <c r="BG2603" s="99">
        <v>72583745.478515595</v>
      </c>
      <c r="BH2603" s="99">
        <v>22643326.501953099</v>
      </c>
      <c r="BI2603" s="99">
        <v>0</v>
      </c>
      <c r="BJ2603" s="99">
        <v>2568505.8764343299</v>
      </c>
      <c r="BK2603" s="99">
        <v>2074037.55084229</v>
      </c>
      <c r="BL2603" s="99">
        <v>0</v>
      </c>
      <c r="BM2603" s="99">
        <v>0</v>
      </c>
      <c r="BN2603" s="99">
        <v>0</v>
      </c>
      <c r="BO2603" s="99">
        <v>0</v>
      </c>
      <c r="BP2603" s="99">
        <v>0</v>
      </c>
      <c r="BQ2603" s="99">
        <v>0</v>
      </c>
      <c r="BR2603" s="99">
        <v>10532131.7528076</v>
      </c>
      <c r="BS2603" s="99">
        <v>5211778.9694213904</v>
      </c>
      <c r="BT2603" s="99">
        <v>0</v>
      </c>
      <c r="BU2603" s="99">
        <v>5381150.8178100605</v>
      </c>
      <c r="BV2603" s="99">
        <v>4231511.8279418899</v>
      </c>
      <c r="BW2603" s="99">
        <v>0</v>
      </c>
      <c r="BX2603" s="99">
        <v>934812.28649902297</v>
      </c>
      <c r="BY2603" s="99">
        <v>0</v>
      </c>
      <c r="BZ2603" s="99">
        <v>0</v>
      </c>
      <c r="CA2603" s="99">
        <v>159524.020349503</v>
      </c>
      <c r="CB2603" s="99">
        <v>8507589.3503418006</v>
      </c>
      <c r="CC2603" s="99">
        <v>87474836.685546905</v>
      </c>
      <c r="CD2603" s="99">
        <v>25210188.728759799</v>
      </c>
      <c r="CE2603" s="99">
        <v>5111.1488165259398</v>
      </c>
      <c r="CF2603" s="99">
        <v>538439.19339752197</v>
      </c>
      <c r="CG2603" s="99">
        <v>4885775.5229492197</v>
      </c>
      <c r="CH2603" s="99">
        <v>0</v>
      </c>
      <c r="CI2603" s="99">
        <v>164608.11833953901</v>
      </c>
      <c r="CJ2603" s="99">
        <v>9045616.6120605506</v>
      </c>
      <c r="CK2603" s="99">
        <v>92348085.182617202</v>
      </c>
      <c r="CL2603" s="99">
        <v>26144667.4384766</v>
      </c>
      <c r="CM2603" s="166">
        <v>224621.92147636399</v>
      </c>
      <c r="CN2603" s="166">
        <v>28062972.525634799</v>
      </c>
      <c r="CO2603" s="166">
        <v>164749694.1875</v>
      </c>
      <c r="CP2603" s="99">
        <v>26144667.4384766</v>
      </c>
      <c r="CQ2603" s="99">
        <v>0</v>
      </c>
      <c r="CR2603" s="99">
        <v>0</v>
      </c>
      <c r="CS2603" s="99">
        <v>0</v>
      </c>
      <c r="CT2603" s="99">
        <v>0</v>
      </c>
      <c r="CU2603" s="98">
        <v>15249.220061804001</v>
      </c>
      <c r="CV2603" s="98">
        <v>64931.009692437998</v>
      </c>
      <c r="CW2603" s="98">
        <v>9046028.5437393226</v>
      </c>
      <c r="CX2603" s="98">
        <v>92360612.208496124</v>
      </c>
    </row>
    <row r="2604" spans="1:102" x14ac:dyDescent="0.2">
      <c r="A2604" s="98" t="s">
        <v>201</v>
      </c>
      <c r="B2604" s="100">
        <v>43525</v>
      </c>
      <c r="C2604" s="99">
        <v>145867.27717018101</v>
      </c>
      <c r="D2604" s="99">
        <v>0</v>
      </c>
      <c r="E2604" s="99">
        <v>15169.9138150215</v>
      </c>
      <c r="F2604" s="99">
        <v>14117.545566201199</v>
      </c>
      <c r="G2604" s="99">
        <v>5091.7971348166502</v>
      </c>
      <c r="H2604" s="99">
        <v>0</v>
      </c>
      <c r="I2604" s="99">
        <v>0</v>
      </c>
      <c r="J2604" s="99">
        <v>60004.5743908882</v>
      </c>
      <c r="K2604" s="99">
        <v>2.0956581788195798</v>
      </c>
      <c r="L2604" s="99">
        <v>249.62538719922301</v>
      </c>
      <c r="M2604" s="99">
        <v>64307.051137924202</v>
      </c>
      <c r="N2604" s="99">
        <v>13134.545151710499</v>
      </c>
      <c r="O2604" s="99">
        <v>0</v>
      </c>
      <c r="P2604" s="99">
        <v>76444.052165031404</v>
      </c>
      <c r="Q2604" s="99">
        <v>6561.1506804227802</v>
      </c>
      <c r="R2604" s="99">
        <v>0</v>
      </c>
      <c r="S2604" s="99">
        <v>5062.4901674389803</v>
      </c>
      <c r="T2604" s="99">
        <v>0.997293354637804</v>
      </c>
      <c r="U2604" s="99">
        <v>59973.891971111298</v>
      </c>
      <c r="V2604" s="99">
        <v>7768115.1150512705</v>
      </c>
      <c r="W2604" s="99">
        <v>0</v>
      </c>
      <c r="X2604" s="99">
        <v>760283.406723022</v>
      </c>
      <c r="Y2604" s="99">
        <v>638181.69451141404</v>
      </c>
      <c r="Z2604" s="99">
        <v>527538.83406066895</v>
      </c>
      <c r="AA2604" s="99">
        <v>0</v>
      </c>
      <c r="AB2604" s="99">
        <v>0</v>
      </c>
      <c r="AC2604" s="99">
        <v>18887159.037353501</v>
      </c>
      <c r="AD2604" s="99">
        <v>100.706220059656</v>
      </c>
      <c r="AE2604" s="99">
        <v>14292.7035109997</v>
      </c>
      <c r="AF2604" s="99">
        <v>3053262.6066894499</v>
      </c>
      <c r="AG2604" s="99">
        <v>1494150.8541717499</v>
      </c>
      <c r="AH2604" s="99">
        <v>0</v>
      </c>
      <c r="AI2604" s="99">
        <v>2800742.5962829599</v>
      </c>
      <c r="AJ2604" s="99">
        <v>1140839.50376892</v>
      </c>
      <c r="AK2604" s="99">
        <v>0</v>
      </c>
      <c r="AL2604" s="99">
        <v>523029.513019562</v>
      </c>
      <c r="AM2604" s="99">
        <v>187.13361953571399</v>
      </c>
      <c r="AN2604" s="99">
        <v>18929106.809326202</v>
      </c>
      <c r="AO2604" s="99">
        <v>81078155.090820298</v>
      </c>
      <c r="AP2604" s="99">
        <v>0</v>
      </c>
      <c r="AQ2604" s="99">
        <v>7008459.1318969699</v>
      </c>
      <c r="AR2604" s="99">
        <v>5846609.31433105</v>
      </c>
      <c r="AS2604" s="99">
        <v>4820057.9326171903</v>
      </c>
      <c r="AT2604" s="99">
        <v>0</v>
      </c>
      <c r="AU2604" s="99">
        <v>0</v>
      </c>
      <c r="AV2604" s="99">
        <v>72311921.536132798</v>
      </c>
      <c r="AW2604" s="99">
        <v>359.04880231618898</v>
      </c>
      <c r="AX2604" s="99">
        <v>125660.809932709</v>
      </c>
      <c r="AY2604" s="99">
        <v>32817901.348388702</v>
      </c>
      <c r="AZ2604" s="99">
        <v>14043743.431274399</v>
      </c>
      <c r="BA2604" s="99">
        <v>0</v>
      </c>
      <c r="BB2604" s="99">
        <v>29693601.660400402</v>
      </c>
      <c r="BC2604" s="99">
        <v>10785684.002319301</v>
      </c>
      <c r="BD2604" s="99">
        <v>0</v>
      </c>
      <c r="BE2604" s="99">
        <v>4775198.6884155301</v>
      </c>
      <c r="BF2604" s="99">
        <v>1787.0465577840801</v>
      </c>
      <c r="BG2604" s="99">
        <v>72629747.225585893</v>
      </c>
      <c r="BH2604" s="99">
        <v>22779617.0849609</v>
      </c>
      <c r="BI2604" s="99">
        <v>0</v>
      </c>
      <c r="BJ2604" s="99">
        <v>2525475.1275329599</v>
      </c>
      <c r="BK2604" s="99">
        <v>2082795.99822998</v>
      </c>
      <c r="BL2604" s="99">
        <v>0</v>
      </c>
      <c r="BM2604" s="99">
        <v>0</v>
      </c>
      <c r="BN2604" s="99">
        <v>0</v>
      </c>
      <c r="BO2604" s="99">
        <v>0</v>
      </c>
      <c r="BP2604" s="99">
        <v>0</v>
      </c>
      <c r="BQ2604" s="99">
        <v>0</v>
      </c>
      <c r="BR2604" s="99">
        <v>10593443.751464801</v>
      </c>
      <c r="BS2604" s="99">
        <v>5259709.5689697303</v>
      </c>
      <c r="BT2604" s="99">
        <v>0</v>
      </c>
      <c r="BU2604" s="99">
        <v>5287004.8631591797</v>
      </c>
      <c r="BV2604" s="99">
        <v>4275888.7081909198</v>
      </c>
      <c r="BW2604" s="99">
        <v>0</v>
      </c>
      <c r="BX2604" s="99">
        <v>956555.733932495</v>
      </c>
      <c r="BY2604" s="99">
        <v>0</v>
      </c>
      <c r="BZ2604" s="99">
        <v>0</v>
      </c>
      <c r="CA2604" s="99">
        <v>160741.997772217</v>
      </c>
      <c r="CB2604" s="99">
        <v>8532686.0212402306</v>
      </c>
      <c r="CC2604" s="99">
        <v>88221698.158203095</v>
      </c>
      <c r="CD2604" s="99">
        <v>25319493.0007324</v>
      </c>
      <c r="CE2604" s="99">
        <v>5085.1743893027297</v>
      </c>
      <c r="CF2604" s="99">
        <v>535420.63040161098</v>
      </c>
      <c r="CG2604" s="99">
        <v>4876224.8767700205</v>
      </c>
      <c r="CH2604" s="99">
        <v>0</v>
      </c>
      <c r="CI2604" s="99">
        <v>165842.66182899501</v>
      </c>
      <c r="CJ2604" s="99">
        <v>9068632.7886962909</v>
      </c>
      <c r="CK2604" s="99">
        <v>93099769.673828095</v>
      </c>
      <c r="CL2604" s="99">
        <v>26246037.3056641</v>
      </c>
      <c r="CM2604" s="166">
        <v>225271.117591858</v>
      </c>
      <c r="CN2604" s="166">
        <v>27976250.931152299</v>
      </c>
      <c r="CO2604" s="166">
        <v>165523466.97851601</v>
      </c>
      <c r="CP2604" s="99">
        <v>26246037.3056641</v>
      </c>
      <c r="CQ2604" s="99">
        <v>0</v>
      </c>
      <c r="CR2604" s="99">
        <v>0</v>
      </c>
      <c r="CS2604" s="99">
        <v>0</v>
      </c>
      <c r="CT2604" s="99">
        <v>0</v>
      </c>
      <c r="CU2604" s="98">
        <v>15174.804414659</v>
      </c>
      <c r="CV2604" s="98">
        <v>64485.021008825002</v>
      </c>
      <c r="CW2604" s="98">
        <v>9068106.651641842</v>
      </c>
      <c r="CX2604" s="98">
        <v>93097923.034973115</v>
      </c>
    </row>
    <row r="2605" spans="1:102" x14ac:dyDescent="0.2">
      <c r="A2605" s="98" t="s">
        <v>201</v>
      </c>
      <c r="B2605" s="100">
        <v>43617</v>
      </c>
      <c r="C2605" s="99">
        <v>145367.876501083</v>
      </c>
      <c r="D2605" s="99">
        <v>0</v>
      </c>
      <c r="E2605" s="99">
        <v>15050.3289152384</v>
      </c>
      <c r="F2605" s="99">
        <v>14071.714095592501</v>
      </c>
      <c r="G2605" s="99">
        <v>5168.9384298920604</v>
      </c>
      <c r="H2605" s="99">
        <v>0</v>
      </c>
      <c r="I2605" s="99">
        <v>0</v>
      </c>
      <c r="J2605" s="99">
        <v>59619.825656890898</v>
      </c>
      <c r="K2605" s="99">
        <v>1.8371370150853199</v>
      </c>
      <c r="L2605" s="99">
        <v>269.942281931639</v>
      </c>
      <c r="M2605" s="99">
        <v>64107.108976364099</v>
      </c>
      <c r="N2605" s="99">
        <v>13038.7149220705</v>
      </c>
      <c r="O2605" s="99">
        <v>0</v>
      </c>
      <c r="P2605" s="99">
        <v>75665.908847808794</v>
      </c>
      <c r="Q2605" s="99">
        <v>6523.1678242683402</v>
      </c>
      <c r="R2605" s="99">
        <v>0</v>
      </c>
      <c r="S2605" s="99">
        <v>5164.1376606821996</v>
      </c>
      <c r="T2605" s="99">
        <v>1.0052311515319201</v>
      </c>
      <c r="U2605" s="99">
        <v>59574.3631396294</v>
      </c>
      <c r="V2605" s="99">
        <v>7764032.7897338904</v>
      </c>
      <c r="W2605" s="99">
        <v>0</v>
      </c>
      <c r="X2605" s="99">
        <v>747754.06489563</v>
      </c>
      <c r="Y2605" s="99">
        <v>641658.75505065895</v>
      </c>
      <c r="Z2605" s="99">
        <v>553463.63753509498</v>
      </c>
      <c r="AA2605" s="99">
        <v>0</v>
      </c>
      <c r="AB2605" s="99">
        <v>0</v>
      </c>
      <c r="AC2605" s="99">
        <v>18917921.2741699</v>
      </c>
      <c r="AD2605" s="99">
        <v>38.3822958716191</v>
      </c>
      <c r="AE2605" s="99">
        <v>12819.580083131799</v>
      </c>
      <c r="AF2605" s="99">
        <v>3051807.9895324698</v>
      </c>
      <c r="AG2605" s="99">
        <v>1484254.7924346901</v>
      </c>
      <c r="AH2605" s="99">
        <v>0</v>
      </c>
      <c r="AI2605" s="99">
        <v>2681798.5431823698</v>
      </c>
      <c r="AJ2605" s="99">
        <v>1164635.4043731701</v>
      </c>
      <c r="AK2605" s="99">
        <v>0</v>
      </c>
      <c r="AL2605" s="99">
        <v>555514.25934600795</v>
      </c>
      <c r="AM2605" s="99">
        <v>193.34298761189001</v>
      </c>
      <c r="AN2605" s="99">
        <v>18924998.96875</v>
      </c>
      <c r="AO2605" s="99">
        <v>81334679.795898393</v>
      </c>
      <c r="AP2605" s="99">
        <v>0</v>
      </c>
      <c r="AQ2605" s="99">
        <v>6921392.0103149395</v>
      </c>
      <c r="AR2605" s="99">
        <v>5835201.5240478497</v>
      </c>
      <c r="AS2605" s="99">
        <v>5047470.7136840802</v>
      </c>
      <c r="AT2605" s="99">
        <v>0</v>
      </c>
      <c r="AU2605" s="99">
        <v>0</v>
      </c>
      <c r="AV2605" s="99">
        <v>73048807.538085893</v>
      </c>
      <c r="AW2605" s="99">
        <v>137.02127469703601</v>
      </c>
      <c r="AX2605" s="99">
        <v>119812.065703392</v>
      </c>
      <c r="AY2605" s="99">
        <v>32961857.329833999</v>
      </c>
      <c r="AZ2605" s="99">
        <v>14087763.938964801</v>
      </c>
      <c r="BA2605" s="99">
        <v>0</v>
      </c>
      <c r="BB2605" s="99">
        <v>28570813.4851074</v>
      </c>
      <c r="BC2605" s="99">
        <v>11080418.370239301</v>
      </c>
      <c r="BD2605" s="99">
        <v>0</v>
      </c>
      <c r="BE2605" s="99">
        <v>5048032.7650756799</v>
      </c>
      <c r="BF2605" s="99">
        <v>1843.96051466465</v>
      </c>
      <c r="BG2605" s="99">
        <v>72930384.886718795</v>
      </c>
      <c r="BH2605" s="99">
        <v>22707179.223877002</v>
      </c>
      <c r="BI2605" s="99">
        <v>0</v>
      </c>
      <c r="BJ2605" s="99">
        <v>2459394.0058288602</v>
      </c>
      <c r="BK2605" s="99">
        <v>2061502.22473145</v>
      </c>
      <c r="BL2605" s="99">
        <v>0</v>
      </c>
      <c r="BM2605" s="99">
        <v>0</v>
      </c>
      <c r="BN2605" s="99">
        <v>0</v>
      </c>
      <c r="BO2605" s="99">
        <v>0</v>
      </c>
      <c r="BP2605" s="99">
        <v>0</v>
      </c>
      <c r="BQ2605" s="99">
        <v>0</v>
      </c>
      <c r="BR2605" s="99">
        <v>10586228.6373291</v>
      </c>
      <c r="BS2605" s="99">
        <v>5201652.6660156297</v>
      </c>
      <c r="BT2605" s="99">
        <v>0</v>
      </c>
      <c r="BU2605" s="99">
        <v>5108775.5798950205</v>
      </c>
      <c r="BV2605" s="99">
        <v>4332063.43713379</v>
      </c>
      <c r="BW2605" s="99">
        <v>0</v>
      </c>
      <c r="BX2605" s="99">
        <v>1029104.20748138</v>
      </c>
      <c r="BY2605" s="99">
        <v>0</v>
      </c>
      <c r="BZ2605" s="99">
        <v>0</v>
      </c>
      <c r="CA2605" s="99">
        <v>160437.97298049901</v>
      </c>
      <c r="CB2605" s="99">
        <v>8521674.0794677697</v>
      </c>
      <c r="CC2605" s="99">
        <v>88693070.307617202</v>
      </c>
      <c r="CD2605" s="99">
        <v>25179441.0009766</v>
      </c>
      <c r="CE2605" s="99">
        <v>5162.6655509471902</v>
      </c>
      <c r="CF2605" s="99">
        <v>550308.48485565197</v>
      </c>
      <c r="CG2605" s="99">
        <v>5011775.4426879901</v>
      </c>
      <c r="CH2605" s="99">
        <v>0</v>
      </c>
      <c r="CI2605" s="99">
        <v>165580.38454246501</v>
      </c>
      <c r="CJ2605" s="99">
        <v>9072420.1563720703</v>
      </c>
      <c r="CK2605" s="99">
        <v>93696993.829101607</v>
      </c>
      <c r="CL2605" s="99">
        <v>26137397.329833999</v>
      </c>
      <c r="CM2605" s="166">
        <v>224597.710689545</v>
      </c>
      <c r="CN2605" s="166">
        <v>27942867.185302701</v>
      </c>
      <c r="CO2605" s="166">
        <v>166024815.61132801</v>
      </c>
      <c r="CP2605" s="99">
        <v>26137397.329833999</v>
      </c>
      <c r="CQ2605" s="99">
        <v>0</v>
      </c>
      <c r="CR2605" s="99">
        <v>0</v>
      </c>
      <c r="CS2605" s="99">
        <v>0</v>
      </c>
      <c r="CT2605" s="99">
        <v>0</v>
      </c>
      <c r="CU2605" s="98">
        <v>15057.764042854</v>
      </c>
      <c r="CV2605" s="98">
        <v>64143.041539211998</v>
      </c>
      <c r="CW2605" s="98">
        <v>9071982.5643234216</v>
      </c>
      <c r="CX2605" s="98">
        <v>93704845.750305191</v>
      </c>
    </row>
    <row r="2606" spans="1:102" x14ac:dyDescent="0.2">
      <c r="A2606" s="98" t="s">
        <v>192</v>
      </c>
      <c r="B2606" s="100">
        <v>38047</v>
      </c>
      <c r="C2606" s="99">
        <v>114206.549761772</v>
      </c>
      <c r="D2606" s="99">
        <v>0</v>
      </c>
      <c r="E2606" s="99">
        <v>52069.294369220697</v>
      </c>
      <c r="F2606" s="99">
        <v>25566.0567257404</v>
      </c>
      <c r="G2606" s="99">
        <v>18.631885813781999</v>
      </c>
      <c r="H2606" s="99">
        <v>6279.3189383745203</v>
      </c>
      <c r="I2606" s="99">
        <v>579.95345826446999</v>
      </c>
      <c r="J2606" s="99">
        <v>211.562682347372</v>
      </c>
      <c r="K2606" s="99">
        <v>99614.225532531695</v>
      </c>
      <c r="L2606" s="99">
        <v>85281.0604572296</v>
      </c>
      <c r="M2606" s="99">
        <v>56008.335006237001</v>
      </c>
      <c r="N2606" s="99">
        <v>14433.0639718771</v>
      </c>
      <c r="O2606" s="99">
        <v>0</v>
      </c>
      <c r="P2606" s="99">
        <v>0</v>
      </c>
      <c r="Q2606" s="99">
        <v>9854.6673411130905</v>
      </c>
      <c r="R2606" s="99">
        <v>0</v>
      </c>
      <c r="S2606" s="99">
        <v>0</v>
      </c>
      <c r="T2606" s="99">
        <v>6234.1814705133402</v>
      </c>
      <c r="U2606" s="99">
        <v>99682.1938123703</v>
      </c>
      <c r="V2606" s="99">
        <v>6566216.53308105</v>
      </c>
      <c r="W2606" s="99">
        <v>0</v>
      </c>
      <c r="X2606" s="99">
        <v>4314958.5364990197</v>
      </c>
      <c r="Y2606" s="99">
        <v>1754505.89100647</v>
      </c>
      <c r="Z2606" s="99">
        <v>1434.7919355183799</v>
      </c>
      <c r="AA2606" s="99">
        <v>1246089.1345367399</v>
      </c>
      <c r="AB2606" s="99">
        <v>135296.28462791399</v>
      </c>
      <c r="AC2606" s="99">
        <v>17351.176939725901</v>
      </c>
      <c r="AD2606" s="99">
        <v>29436055.620117199</v>
      </c>
      <c r="AE2606" s="99">
        <v>4416792.2726440402</v>
      </c>
      <c r="AF2606" s="99">
        <v>2870438.0161132799</v>
      </c>
      <c r="AG2606" s="99">
        <v>2330336.6351013202</v>
      </c>
      <c r="AH2606" s="99">
        <v>0</v>
      </c>
      <c r="AI2606" s="99">
        <v>0</v>
      </c>
      <c r="AJ2606" s="99">
        <v>1254842.3283996601</v>
      </c>
      <c r="AK2606" s="99">
        <v>0</v>
      </c>
      <c r="AL2606" s="99">
        <v>0</v>
      </c>
      <c r="AM2606" s="99">
        <v>1240301.8054657001</v>
      </c>
      <c r="AN2606" s="99">
        <v>29233141.4306641</v>
      </c>
      <c r="AO2606" s="99">
        <v>47943254.7255859</v>
      </c>
      <c r="AP2606" s="99">
        <v>0</v>
      </c>
      <c r="AQ2606" s="99">
        <v>29986633.1572266</v>
      </c>
      <c r="AR2606" s="99">
        <v>12241912.177612299</v>
      </c>
      <c r="AS2606" s="99">
        <v>8006.2001144885999</v>
      </c>
      <c r="AT2606" s="99">
        <v>7576341.9236450205</v>
      </c>
      <c r="AU2606" s="99">
        <v>810801.65338897705</v>
      </c>
      <c r="AV2606" s="99">
        <v>40474.442103862799</v>
      </c>
      <c r="AW2606" s="99">
        <v>67784157.541015595</v>
      </c>
      <c r="AX2606" s="99">
        <v>33153464.191894501</v>
      </c>
      <c r="AY2606" s="99">
        <v>20546278.6633301</v>
      </c>
      <c r="AZ2606" s="99">
        <v>15487227.544921899</v>
      </c>
      <c r="BA2606" s="99">
        <v>0</v>
      </c>
      <c r="BB2606" s="99">
        <v>0</v>
      </c>
      <c r="BC2606" s="99">
        <v>8509117.9395752009</v>
      </c>
      <c r="BD2606" s="99">
        <v>0</v>
      </c>
      <c r="BE2606" s="99">
        <v>0</v>
      </c>
      <c r="BF2606" s="99">
        <v>7561180.9221191397</v>
      </c>
      <c r="BG2606" s="99">
        <v>67488417.556640595</v>
      </c>
      <c r="BH2606" s="99">
        <v>8362957.89025879</v>
      </c>
      <c r="BI2606" s="99">
        <v>0</v>
      </c>
      <c r="BJ2606" s="99">
        <v>7640083.8906860398</v>
      </c>
      <c r="BK2606" s="99">
        <v>4261481.6411132803</v>
      </c>
      <c r="BL2606" s="99">
        <v>0</v>
      </c>
      <c r="BM2606" s="99">
        <v>0</v>
      </c>
      <c r="BN2606" s="99">
        <v>0</v>
      </c>
      <c r="BO2606" s="99">
        <v>0</v>
      </c>
      <c r="BP2606" s="99">
        <v>0</v>
      </c>
      <c r="BQ2606" s="99">
        <v>0</v>
      </c>
      <c r="BR2606" s="99">
        <v>6564279.75463867</v>
      </c>
      <c r="BS2606" s="99">
        <v>5806126.8922729502</v>
      </c>
      <c r="BT2606" s="99">
        <v>0</v>
      </c>
      <c r="BU2606" s="99">
        <v>0</v>
      </c>
      <c r="BV2606" s="99">
        <v>3602576.7983703599</v>
      </c>
      <c r="BW2606" s="99">
        <v>0</v>
      </c>
      <c r="BX2606" s="99">
        <v>0</v>
      </c>
      <c r="BY2606" s="99">
        <v>0</v>
      </c>
      <c r="BZ2606" s="99">
        <v>0</v>
      </c>
      <c r="CA2606" s="99">
        <v>166688.467630386</v>
      </c>
      <c r="CB2606" s="99">
        <v>10827704.9439697</v>
      </c>
      <c r="CC2606" s="99">
        <v>77388753.666992202</v>
      </c>
      <c r="CD2606" s="99">
        <v>15951742.325195299</v>
      </c>
      <c r="CE2606" s="99">
        <v>6259.0123002529099</v>
      </c>
      <c r="CF2606" s="99">
        <v>1233332.008255</v>
      </c>
      <c r="CG2606" s="99">
        <v>7487152.1926879901</v>
      </c>
      <c r="CH2606" s="99">
        <v>0</v>
      </c>
      <c r="CI2606" s="99">
        <v>172904.175743103</v>
      </c>
      <c r="CJ2606" s="99">
        <v>12095846.612793</v>
      </c>
      <c r="CK2606" s="99">
        <v>85269901.395507798</v>
      </c>
      <c r="CL2606" s="99">
        <v>15947695.126708999</v>
      </c>
      <c r="CM2606" s="166">
        <v>272293.37455368001</v>
      </c>
      <c r="CN2606" s="166">
        <v>41363455.565429702</v>
      </c>
      <c r="CO2606" s="166">
        <v>152155233.05078101</v>
      </c>
      <c r="CP2606" s="99">
        <v>15947695.126708999</v>
      </c>
      <c r="CQ2606" s="99">
        <v>0</v>
      </c>
      <c r="CR2606" s="99">
        <v>0</v>
      </c>
      <c r="CS2606" s="99">
        <v>0</v>
      </c>
      <c r="CT2606" s="99">
        <v>0</v>
      </c>
      <c r="CU2606" s="98">
        <v>157905.345550114</v>
      </c>
      <c r="CV2606" s="98">
        <v>230.131179519</v>
      </c>
      <c r="CW2606" s="98">
        <v>12061036.9522247</v>
      </c>
      <c r="CX2606" s="98">
        <v>84875905.859680191</v>
      </c>
    </row>
    <row r="2607" spans="1:102" x14ac:dyDescent="0.2">
      <c r="A2607" s="98" t="s">
        <v>192</v>
      </c>
      <c r="B2607" s="100">
        <v>38139</v>
      </c>
      <c r="C2607" s="99">
        <v>115354.862674713</v>
      </c>
      <c r="D2607" s="99">
        <v>0</v>
      </c>
      <c r="E2607" s="99">
        <v>51227.101327419303</v>
      </c>
      <c r="F2607" s="99">
        <v>26067.0648927689</v>
      </c>
      <c r="G2607" s="99">
        <v>203.65984609909401</v>
      </c>
      <c r="H2607" s="99">
        <v>6026.2808547615996</v>
      </c>
      <c r="I2607" s="99">
        <v>578.18993055075396</v>
      </c>
      <c r="J2607" s="99">
        <v>4403.6589380502701</v>
      </c>
      <c r="K2607" s="99">
        <v>93593.630223274202</v>
      </c>
      <c r="L2607" s="99">
        <v>86269.867542266802</v>
      </c>
      <c r="M2607" s="99">
        <v>55731.430709838904</v>
      </c>
      <c r="N2607" s="99">
        <v>14772.773089885701</v>
      </c>
      <c r="O2607" s="99">
        <v>0</v>
      </c>
      <c r="P2607" s="99">
        <v>0</v>
      </c>
      <c r="Q2607" s="99">
        <v>9836.0166310071909</v>
      </c>
      <c r="R2607" s="99">
        <v>0</v>
      </c>
      <c r="S2607" s="99">
        <v>0</v>
      </c>
      <c r="T2607" s="99">
        <v>6277.9849676489803</v>
      </c>
      <c r="U2607" s="99">
        <v>100293.79904079399</v>
      </c>
      <c r="V2607" s="99">
        <v>6612004.9446411096</v>
      </c>
      <c r="W2607" s="99">
        <v>0</v>
      </c>
      <c r="X2607" s="99">
        <v>4243833.5587158203</v>
      </c>
      <c r="Y2607" s="99">
        <v>1785504.4897003199</v>
      </c>
      <c r="Z2607" s="99">
        <v>35322.118195056901</v>
      </c>
      <c r="AA2607" s="99">
        <v>1190126.0444183301</v>
      </c>
      <c r="AB2607" s="99">
        <v>134600.44639015201</v>
      </c>
      <c r="AC2607" s="99">
        <v>1048339.61966705</v>
      </c>
      <c r="AD2607" s="99">
        <v>27332660.78125</v>
      </c>
      <c r="AE2607" s="99">
        <v>4353348.7691040002</v>
      </c>
      <c r="AF2607" s="99">
        <v>2846503.9976501502</v>
      </c>
      <c r="AG2607" s="99">
        <v>2387009.3972473098</v>
      </c>
      <c r="AH2607" s="99">
        <v>0</v>
      </c>
      <c r="AI2607" s="99">
        <v>0</v>
      </c>
      <c r="AJ2607" s="99">
        <v>1236361.44075012</v>
      </c>
      <c r="AK2607" s="99">
        <v>0</v>
      </c>
      <c r="AL2607" s="99">
        <v>0</v>
      </c>
      <c r="AM2607" s="99">
        <v>1234319.3694152799</v>
      </c>
      <c r="AN2607" s="99">
        <v>29060386.495361298</v>
      </c>
      <c r="AO2607" s="99">
        <v>48384880.376953103</v>
      </c>
      <c r="AP2607" s="99">
        <v>0</v>
      </c>
      <c r="AQ2607" s="99">
        <v>29944838.9697266</v>
      </c>
      <c r="AR2607" s="99">
        <v>12961200.3867188</v>
      </c>
      <c r="AS2607" s="99">
        <v>225032.67638588001</v>
      </c>
      <c r="AT2607" s="99">
        <v>7307522.7305297898</v>
      </c>
      <c r="AU2607" s="99">
        <v>812021.27096557606</v>
      </c>
      <c r="AV2607" s="99">
        <v>2461101.8581848098</v>
      </c>
      <c r="AW2607" s="99">
        <v>63476801.1474609</v>
      </c>
      <c r="AX2607" s="99">
        <v>33143500.173828099</v>
      </c>
      <c r="AY2607" s="99">
        <v>20585734.582519501</v>
      </c>
      <c r="AZ2607" s="99">
        <v>15937611.611328101</v>
      </c>
      <c r="BA2607" s="99">
        <v>0</v>
      </c>
      <c r="BB2607" s="99">
        <v>0</v>
      </c>
      <c r="BC2607" s="99">
        <v>8449879.4291992206</v>
      </c>
      <c r="BD2607" s="99">
        <v>0</v>
      </c>
      <c r="BE2607" s="99">
        <v>0</v>
      </c>
      <c r="BF2607" s="99">
        <v>7619237.2236938505</v>
      </c>
      <c r="BG2607" s="99">
        <v>67910712.400390595</v>
      </c>
      <c r="BH2607" s="99">
        <v>8425341.4322509803</v>
      </c>
      <c r="BI2607" s="99">
        <v>0</v>
      </c>
      <c r="BJ2607" s="99">
        <v>7600145.3255004901</v>
      </c>
      <c r="BK2607" s="99">
        <v>4377768.9521484403</v>
      </c>
      <c r="BL2607" s="99">
        <v>0</v>
      </c>
      <c r="BM2607" s="99">
        <v>0</v>
      </c>
      <c r="BN2607" s="99">
        <v>0</v>
      </c>
      <c r="BO2607" s="99">
        <v>0</v>
      </c>
      <c r="BP2607" s="99">
        <v>0</v>
      </c>
      <c r="BQ2607" s="99">
        <v>0</v>
      </c>
      <c r="BR2607" s="99">
        <v>6510229.2722778302</v>
      </c>
      <c r="BS2607" s="99">
        <v>5972869.4669799795</v>
      </c>
      <c r="BT2607" s="99">
        <v>0</v>
      </c>
      <c r="BU2607" s="99">
        <v>0</v>
      </c>
      <c r="BV2607" s="99">
        <v>3562449.4582824698</v>
      </c>
      <c r="BW2607" s="99">
        <v>0</v>
      </c>
      <c r="BX2607" s="99">
        <v>0</v>
      </c>
      <c r="BY2607" s="99">
        <v>0</v>
      </c>
      <c r="BZ2607" s="99">
        <v>0</v>
      </c>
      <c r="CA2607" s="99">
        <v>166903.583126068</v>
      </c>
      <c r="CB2607" s="99">
        <v>10765988.286010699</v>
      </c>
      <c r="CC2607" s="99">
        <v>78026025.624023393</v>
      </c>
      <c r="CD2607" s="99">
        <v>15955130.819213901</v>
      </c>
      <c r="CE2607" s="99">
        <v>6277.3379287123698</v>
      </c>
      <c r="CF2607" s="99">
        <v>1215660.4152679399</v>
      </c>
      <c r="CG2607" s="99">
        <v>7497291.8144531297</v>
      </c>
      <c r="CH2607" s="99">
        <v>0</v>
      </c>
      <c r="CI2607" s="99">
        <v>173284.564191818</v>
      </c>
      <c r="CJ2607" s="99">
        <v>12005774.615112299</v>
      </c>
      <c r="CK2607" s="99">
        <v>85280443.308593795</v>
      </c>
      <c r="CL2607" s="99">
        <v>15942240.4185791</v>
      </c>
      <c r="CM2607" s="166">
        <v>273300.10121536301</v>
      </c>
      <c r="CN2607" s="166">
        <v>41149016.215820298</v>
      </c>
      <c r="CO2607" s="166">
        <v>153555706.10546899</v>
      </c>
      <c r="CP2607" s="99">
        <v>15942240.4185791</v>
      </c>
      <c r="CQ2607" s="99">
        <v>0</v>
      </c>
      <c r="CR2607" s="99">
        <v>0</v>
      </c>
      <c r="CS2607" s="99">
        <v>0</v>
      </c>
      <c r="CT2607" s="99">
        <v>0</v>
      </c>
      <c r="CU2607" s="98">
        <v>150541.501698879</v>
      </c>
      <c r="CV2607" s="98">
        <v>4580.0775896189998</v>
      </c>
      <c r="CW2607" s="98">
        <v>11981648.70127864</v>
      </c>
      <c r="CX2607" s="98">
        <v>85523317.438476518</v>
      </c>
    </row>
    <row r="2608" spans="1:102" x14ac:dyDescent="0.2">
      <c r="A2608" s="98" t="s">
        <v>192</v>
      </c>
      <c r="B2608" s="100">
        <v>38231</v>
      </c>
      <c r="C2608" s="99">
        <v>117775.97941589401</v>
      </c>
      <c r="D2608" s="99">
        <v>0</v>
      </c>
      <c r="E2608" s="99">
        <v>52507.055619716601</v>
      </c>
      <c r="F2608" s="99">
        <v>28163.163065671899</v>
      </c>
      <c r="G2608" s="99">
        <v>499.31880192086101</v>
      </c>
      <c r="H2608" s="99">
        <v>5693.7829223871204</v>
      </c>
      <c r="I2608" s="99">
        <v>563.99237557500601</v>
      </c>
      <c r="J2608" s="99">
        <v>10249.146987915001</v>
      </c>
      <c r="K2608" s="99">
        <v>89006.225079536394</v>
      </c>
      <c r="L2608" s="99">
        <v>91117.001546859698</v>
      </c>
      <c r="M2608" s="99">
        <v>56229.258114814802</v>
      </c>
      <c r="N2608" s="99">
        <v>15165.8955112696</v>
      </c>
      <c r="O2608" s="99">
        <v>0</v>
      </c>
      <c r="P2608" s="99">
        <v>0</v>
      </c>
      <c r="Q2608" s="99">
        <v>9861.6012561321295</v>
      </c>
      <c r="R2608" s="99">
        <v>0</v>
      </c>
      <c r="S2608" s="99">
        <v>0</v>
      </c>
      <c r="T2608" s="99">
        <v>6211.1938683390599</v>
      </c>
      <c r="U2608" s="99">
        <v>99446.2356157303</v>
      </c>
      <c r="V2608" s="99">
        <v>6666275.2797241202</v>
      </c>
      <c r="W2608" s="99">
        <v>0</v>
      </c>
      <c r="X2608" s="99">
        <v>4243313.5495605497</v>
      </c>
      <c r="Y2608" s="99">
        <v>1835405.7836608901</v>
      </c>
      <c r="Z2608" s="99">
        <v>88268.280377388</v>
      </c>
      <c r="AA2608" s="99">
        <v>1140799.8086852999</v>
      </c>
      <c r="AB2608" s="99">
        <v>134481.128774643</v>
      </c>
      <c r="AC2608" s="99">
        <v>2695829.9788207998</v>
      </c>
      <c r="AD2608" s="99">
        <v>25025687.2185059</v>
      </c>
      <c r="AE2608" s="99">
        <v>4539999.3588256799</v>
      </c>
      <c r="AF2608" s="99">
        <v>2859098.1242370601</v>
      </c>
      <c r="AG2608" s="99">
        <v>2413695.4624939002</v>
      </c>
      <c r="AH2608" s="99">
        <v>0</v>
      </c>
      <c r="AI2608" s="99">
        <v>0</v>
      </c>
      <c r="AJ2608" s="99">
        <v>1228219.3542327899</v>
      </c>
      <c r="AK2608" s="99">
        <v>0</v>
      </c>
      <c r="AL2608" s="99">
        <v>0</v>
      </c>
      <c r="AM2608" s="99">
        <v>1233392.6056671101</v>
      </c>
      <c r="AN2608" s="99">
        <v>27899555.158203099</v>
      </c>
      <c r="AO2608" s="99">
        <v>49493433.266113304</v>
      </c>
      <c r="AP2608" s="99">
        <v>0</v>
      </c>
      <c r="AQ2608" s="99">
        <v>30161289.3669434</v>
      </c>
      <c r="AR2608" s="99">
        <v>13515669.866333</v>
      </c>
      <c r="AS2608" s="99">
        <v>582750.75466155994</v>
      </c>
      <c r="AT2608" s="99">
        <v>7199153.4743042002</v>
      </c>
      <c r="AU2608" s="99">
        <v>818170.84325408901</v>
      </c>
      <c r="AV2608" s="99">
        <v>6249691.2562866202</v>
      </c>
      <c r="AW2608" s="99">
        <v>59141374.203613304</v>
      </c>
      <c r="AX2608" s="99">
        <v>35132876.469238304</v>
      </c>
      <c r="AY2608" s="99">
        <v>20940447.173828099</v>
      </c>
      <c r="AZ2608" s="99">
        <v>16415877.557373</v>
      </c>
      <c r="BA2608" s="99">
        <v>0</v>
      </c>
      <c r="BB2608" s="99">
        <v>0</v>
      </c>
      <c r="BC2608" s="99">
        <v>8507583.3671875</v>
      </c>
      <c r="BD2608" s="99">
        <v>0</v>
      </c>
      <c r="BE2608" s="99">
        <v>0</v>
      </c>
      <c r="BF2608" s="99">
        <v>7684022.6814575205</v>
      </c>
      <c r="BG2608" s="99">
        <v>66092419.423828103</v>
      </c>
      <c r="BH2608" s="99">
        <v>8923505.3414306603</v>
      </c>
      <c r="BI2608" s="99">
        <v>0</v>
      </c>
      <c r="BJ2608" s="99">
        <v>7651277.0228271503</v>
      </c>
      <c r="BK2608" s="99">
        <v>4524134.9174804697</v>
      </c>
      <c r="BL2608" s="99">
        <v>0</v>
      </c>
      <c r="BM2608" s="99">
        <v>0</v>
      </c>
      <c r="BN2608" s="99">
        <v>0</v>
      </c>
      <c r="BO2608" s="99">
        <v>0</v>
      </c>
      <c r="BP2608" s="99">
        <v>0</v>
      </c>
      <c r="BQ2608" s="99">
        <v>0</v>
      </c>
      <c r="BR2608" s="99">
        <v>6682504.7357177697</v>
      </c>
      <c r="BS2608" s="99">
        <v>6186000.53869629</v>
      </c>
      <c r="BT2608" s="99">
        <v>0</v>
      </c>
      <c r="BU2608" s="99">
        <v>0</v>
      </c>
      <c r="BV2608" s="99">
        <v>3594810.5949096698</v>
      </c>
      <c r="BW2608" s="99">
        <v>0</v>
      </c>
      <c r="BX2608" s="99">
        <v>0</v>
      </c>
      <c r="BY2608" s="99">
        <v>0</v>
      </c>
      <c r="BZ2608" s="99">
        <v>0</v>
      </c>
      <c r="CA2608" s="99">
        <v>169834.75920105001</v>
      </c>
      <c r="CB2608" s="99">
        <v>10907912.4260254</v>
      </c>
      <c r="CC2608" s="99">
        <v>80022672.703125</v>
      </c>
      <c r="CD2608" s="99">
        <v>16716646.4232178</v>
      </c>
      <c r="CE2608" s="99">
        <v>6117.0748311877296</v>
      </c>
      <c r="CF2608" s="99">
        <v>1225458.49624634</v>
      </c>
      <c r="CG2608" s="99">
        <v>7630910.8196411096</v>
      </c>
      <c r="CH2608" s="99">
        <v>0</v>
      </c>
      <c r="CI2608" s="99">
        <v>175859.04776573199</v>
      </c>
      <c r="CJ2608" s="99">
        <v>12138068.767456099</v>
      </c>
      <c r="CK2608" s="99">
        <v>87388791.643554702</v>
      </c>
      <c r="CL2608" s="99">
        <v>16742474.157836899</v>
      </c>
      <c r="CM2608" s="166">
        <v>275690.06992721598</v>
      </c>
      <c r="CN2608" s="166">
        <v>39773606.380859397</v>
      </c>
      <c r="CO2608" s="166">
        <v>153334216.078125</v>
      </c>
      <c r="CP2608" s="99">
        <v>16742474.157836899</v>
      </c>
      <c r="CQ2608" s="99">
        <v>0</v>
      </c>
      <c r="CR2608" s="99">
        <v>0</v>
      </c>
      <c r="CS2608" s="99">
        <v>0</v>
      </c>
      <c r="CT2608" s="99">
        <v>0</v>
      </c>
      <c r="CU2608" s="98">
        <v>149651.17075524401</v>
      </c>
      <c r="CV2608" s="98">
        <v>10697.671624043</v>
      </c>
      <c r="CW2608" s="98">
        <v>12133370.92227174</v>
      </c>
      <c r="CX2608" s="98">
        <v>87653583.522766113</v>
      </c>
    </row>
    <row r="2609" spans="1:102" x14ac:dyDescent="0.2">
      <c r="A2609" s="98" t="s">
        <v>192</v>
      </c>
      <c r="B2609" s="100">
        <v>38322</v>
      </c>
      <c r="C2609" s="99">
        <v>120209.473437309</v>
      </c>
      <c r="D2609" s="99">
        <v>0</v>
      </c>
      <c r="E2609" s="99">
        <v>49991.873589515701</v>
      </c>
      <c r="F2609" s="99">
        <v>27024.405380487398</v>
      </c>
      <c r="G2609" s="99">
        <v>862.14707353711105</v>
      </c>
      <c r="H2609" s="99">
        <v>5324.0380234718295</v>
      </c>
      <c r="I2609" s="99">
        <v>556.67075352370705</v>
      </c>
      <c r="J2609" s="99">
        <v>16066.1356950998</v>
      </c>
      <c r="K2609" s="99">
        <v>87568.605581283598</v>
      </c>
      <c r="L2609" s="99">
        <v>89487.490192413301</v>
      </c>
      <c r="M2609" s="99">
        <v>56588.573505401597</v>
      </c>
      <c r="N2609" s="99">
        <v>15385.9530550241</v>
      </c>
      <c r="O2609" s="99">
        <v>0</v>
      </c>
      <c r="P2609" s="99">
        <v>0</v>
      </c>
      <c r="Q2609" s="99">
        <v>9902.1703568696994</v>
      </c>
      <c r="R2609" s="99">
        <v>0</v>
      </c>
      <c r="S2609" s="99">
        <v>0</v>
      </c>
      <c r="T2609" s="99">
        <v>6163.2499966025398</v>
      </c>
      <c r="U2609" s="99">
        <v>101494.345935822</v>
      </c>
      <c r="V2609" s="99">
        <v>6873146.2544555701</v>
      </c>
      <c r="W2609" s="99">
        <v>0</v>
      </c>
      <c r="X2609" s="99">
        <v>4138256.78625488</v>
      </c>
      <c r="Y2609" s="99">
        <v>1872133.86962891</v>
      </c>
      <c r="Z2609" s="99">
        <v>185452.42642593401</v>
      </c>
      <c r="AA2609" s="99">
        <v>1038010.97618103</v>
      </c>
      <c r="AB2609" s="99">
        <v>124915.90256309501</v>
      </c>
      <c r="AC2609" s="99">
        <v>5526453.46557617</v>
      </c>
      <c r="AD2609" s="99">
        <v>25180525.167236298</v>
      </c>
      <c r="AE2609" s="99">
        <v>4401311.8422241202</v>
      </c>
      <c r="AF2609" s="99">
        <v>2886949.1935729999</v>
      </c>
      <c r="AG2609" s="99">
        <v>2457789.4633483901</v>
      </c>
      <c r="AH2609" s="99">
        <v>0</v>
      </c>
      <c r="AI2609" s="99">
        <v>0</v>
      </c>
      <c r="AJ2609" s="99">
        <v>1222244.95121765</v>
      </c>
      <c r="AK2609" s="99">
        <v>0</v>
      </c>
      <c r="AL2609" s="99">
        <v>0</v>
      </c>
      <c r="AM2609" s="99">
        <v>1230052.77468872</v>
      </c>
      <c r="AN2609" s="99">
        <v>29797158.276611298</v>
      </c>
      <c r="AO2609" s="99">
        <v>51704238.266113304</v>
      </c>
      <c r="AP2609" s="99">
        <v>0</v>
      </c>
      <c r="AQ2609" s="99">
        <v>29621727.3671875</v>
      </c>
      <c r="AR2609" s="99">
        <v>13839697.388061499</v>
      </c>
      <c r="AS2609" s="99">
        <v>1244984.2152557401</v>
      </c>
      <c r="AT2609" s="99">
        <v>6540170.1660156297</v>
      </c>
      <c r="AU2609" s="99">
        <v>779544.37774658203</v>
      </c>
      <c r="AV2609" s="99">
        <v>13115619.975341801</v>
      </c>
      <c r="AW2609" s="99">
        <v>59842820.8525391</v>
      </c>
      <c r="AX2609" s="99">
        <v>34276606.323730499</v>
      </c>
      <c r="AY2609" s="99">
        <v>21468042.6259766</v>
      </c>
      <c r="AZ2609" s="99">
        <v>16956061.786621101</v>
      </c>
      <c r="BA2609" s="99">
        <v>0</v>
      </c>
      <c r="BB2609" s="99">
        <v>0</v>
      </c>
      <c r="BC2609" s="99">
        <v>8612035.5894775409</v>
      </c>
      <c r="BD2609" s="99">
        <v>0</v>
      </c>
      <c r="BE2609" s="99">
        <v>0</v>
      </c>
      <c r="BF2609" s="99">
        <v>7778332.5385131799</v>
      </c>
      <c r="BG2609" s="99">
        <v>70808934.830078095</v>
      </c>
      <c r="BH2609" s="99">
        <v>9103207.0635986291</v>
      </c>
      <c r="BI2609" s="99">
        <v>0</v>
      </c>
      <c r="BJ2609" s="99">
        <v>7625520.5108642597</v>
      </c>
      <c r="BK2609" s="99">
        <v>4686361.1152343797</v>
      </c>
      <c r="BL2609" s="99">
        <v>0</v>
      </c>
      <c r="BM2609" s="99">
        <v>0</v>
      </c>
      <c r="BN2609" s="99">
        <v>0</v>
      </c>
      <c r="BO2609" s="99">
        <v>0</v>
      </c>
      <c r="BP2609" s="99">
        <v>0</v>
      </c>
      <c r="BQ2609" s="99">
        <v>0</v>
      </c>
      <c r="BR2609" s="99">
        <v>6809452.58740234</v>
      </c>
      <c r="BS2609" s="99">
        <v>6372773.4901733398</v>
      </c>
      <c r="BT2609" s="99">
        <v>0</v>
      </c>
      <c r="BU2609" s="99">
        <v>0</v>
      </c>
      <c r="BV2609" s="99">
        <v>3645251.2871398898</v>
      </c>
      <c r="BW2609" s="99">
        <v>0</v>
      </c>
      <c r="BX2609" s="99">
        <v>0</v>
      </c>
      <c r="BY2609" s="99">
        <v>0</v>
      </c>
      <c r="BZ2609" s="99">
        <v>0</v>
      </c>
      <c r="CA2609" s="99">
        <v>169922.04341506999</v>
      </c>
      <c r="CB2609" s="99">
        <v>10995201.7924805</v>
      </c>
      <c r="CC2609" s="99">
        <v>81276606.816406295</v>
      </c>
      <c r="CD2609" s="99">
        <v>16711854.2958984</v>
      </c>
      <c r="CE2609" s="99">
        <v>6238.7823314070702</v>
      </c>
      <c r="CF2609" s="99">
        <v>1234267.5556945801</v>
      </c>
      <c r="CG2609" s="99">
        <v>7823871.1757202102</v>
      </c>
      <c r="CH2609" s="99">
        <v>0</v>
      </c>
      <c r="CI2609" s="99">
        <v>176173.79781532299</v>
      </c>
      <c r="CJ2609" s="99">
        <v>12206827.787109399</v>
      </c>
      <c r="CK2609" s="99">
        <v>89127374.916992202</v>
      </c>
      <c r="CL2609" s="99">
        <v>16707118.4521484</v>
      </c>
      <c r="CM2609" s="166">
        <v>277551.67431640602</v>
      </c>
      <c r="CN2609" s="166">
        <v>42135113.8125</v>
      </c>
      <c r="CO2609" s="166">
        <v>160191290.984375</v>
      </c>
      <c r="CP2609" s="99">
        <v>16707118.4521484</v>
      </c>
      <c r="CQ2609" s="99">
        <v>0</v>
      </c>
      <c r="CR2609" s="99">
        <v>0</v>
      </c>
      <c r="CS2609" s="99">
        <v>0</v>
      </c>
      <c r="CT2609" s="99">
        <v>0</v>
      </c>
      <c r="CU2609" s="98">
        <v>140759.80252508901</v>
      </c>
      <c r="CV2609" s="98">
        <v>16815.563897798998</v>
      </c>
      <c r="CW2609" s="98">
        <v>12229469.34817508</v>
      </c>
      <c r="CX2609" s="98">
        <v>89100477.99212651</v>
      </c>
    </row>
    <row r="2610" spans="1:102" x14ac:dyDescent="0.2">
      <c r="A2610" s="98" t="s">
        <v>192</v>
      </c>
      <c r="B2610" s="100">
        <v>38412</v>
      </c>
      <c r="C2610" s="99">
        <v>123250.849514008</v>
      </c>
      <c r="D2610" s="99">
        <v>0</v>
      </c>
      <c r="E2610" s="99">
        <v>49894.809528350801</v>
      </c>
      <c r="F2610" s="99">
        <v>27446.573278427099</v>
      </c>
      <c r="G2610" s="99">
        <v>1234.2242078036099</v>
      </c>
      <c r="H2610" s="99">
        <v>4877.3498000502595</v>
      </c>
      <c r="I2610" s="99">
        <v>535.55051391571806</v>
      </c>
      <c r="J2610" s="99">
        <v>23298.8399744034</v>
      </c>
      <c r="K2610" s="99">
        <v>79140.179650306702</v>
      </c>
      <c r="L2610" s="99">
        <v>89322.849460601807</v>
      </c>
      <c r="M2610" s="99">
        <v>57402.799140930198</v>
      </c>
      <c r="N2610" s="99">
        <v>15756.5882931948</v>
      </c>
      <c r="O2610" s="99">
        <v>0</v>
      </c>
      <c r="P2610" s="99">
        <v>0</v>
      </c>
      <c r="Q2610" s="99">
        <v>9834.2683347463608</v>
      </c>
      <c r="R2610" s="99">
        <v>0</v>
      </c>
      <c r="S2610" s="99">
        <v>0</v>
      </c>
      <c r="T2610" s="99">
        <v>6070.4725193977401</v>
      </c>
      <c r="U2610" s="99">
        <v>102414.24071979499</v>
      </c>
      <c r="V2610" s="99">
        <v>7062371.1743774395</v>
      </c>
      <c r="W2610" s="99">
        <v>0</v>
      </c>
      <c r="X2610" s="99">
        <v>4118440.5243530301</v>
      </c>
      <c r="Y2610" s="99">
        <v>1882437.74755859</v>
      </c>
      <c r="Z2610" s="99">
        <v>324410.26945877098</v>
      </c>
      <c r="AA2610" s="99">
        <v>944609.06755065895</v>
      </c>
      <c r="AB2610" s="99">
        <v>121774.13003826101</v>
      </c>
      <c r="AC2610" s="99">
        <v>8135756.1697998</v>
      </c>
      <c r="AD2610" s="99">
        <v>22443915.558105499</v>
      </c>
      <c r="AE2610" s="99">
        <v>4499188.21557617</v>
      </c>
      <c r="AF2610" s="99">
        <v>2929482.2450866699</v>
      </c>
      <c r="AG2610" s="99">
        <v>2520634.2260742201</v>
      </c>
      <c r="AH2610" s="99">
        <v>0</v>
      </c>
      <c r="AI2610" s="99">
        <v>0</v>
      </c>
      <c r="AJ2610" s="99">
        <v>1190074.7151031501</v>
      </c>
      <c r="AK2610" s="99">
        <v>0</v>
      </c>
      <c r="AL2610" s="99">
        <v>0</v>
      </c>
      <c r="AM2610" s="99">
        <v>1226388.7041168199</v>
      </c>
      <c r="AN2610" s="99">
        <v>30617592.522216801</v>
      </c>
      <c r="AO2610" s="99">
        <v>53570912.796875</v>
      </c>
      <c r="AP2610" s="99">
        <v>0</v>
      </c>
      <c r="AQ2610" s="99">
        <v>30060791.191894501</v>
      </c>
      <c r="AR2610" s="99">
        <v>14204902.740966801</v>
      </c>
      <c r="AS2610" s="99">
        <v>1812687.9903869601</v>
      </c>
      <c r="AT2610" s="99">
        <v>6055588.1972045898</v>
      </c>
      <c r="AU2610" s="99">
        <v>769791.63151550305</v>
      </c>
      <c r="AV2610" s="99">
        <v>19668829.6318359</v>
      </c>
      <c r="AW2610" s="99">
        <v>53750440.584472701</v>
      </c>
      <c r="AX2610" s="99">
        <v>35213867.0849609</v>
      </c>
      <c r="AY2610" s="99">
        <v>22085612.090576202</v>
      </c>
      <c r="AZ2610" s="99">
        <v>17512343.6564941</v>
      </c>
      <c r="BA2610" s="99">
        <v>0</v>
      </c>
      <c r="BB2610" s="99">
        <v>0</v>
      </c>
      <c r="BC2610" s="99">
        <v>8479106.1965331994</v>
      </c>
      <c r="BD2610" s="99">
        <v>0</v>
      </c>
      <c r="BE2610" s="99">
        <v>0</v>
      </c>
      <c r="BF2610" s="99">
        <v>7872073.55078125</v>
      </c>
      <c r="BG2610" s="99">
        <v>73454227.697265595</v>
      </c>
      <c r="BH2610" s="99">
        <v>9392141.1082763709</v>
      </c>
      <c r="BI2610" s="99">
        <v>0</v>
      </c>
      <c r="BJ2610" s="99">
        <v>7685698.7557983398</v>
      </c>
      <c r="BK2610" s="99">
        <v>4814069.9802856399</v>
      </c>
      <c r="BL2610" s="99">
        <v>0</v>
      </c>
      <c r="BM2610" s="99">
        <v>0</v>
      </c>
      <c r="BN2610" s="99">
        <v>0</v>
      </c>
      <c r="BO2610" s="99">
        <v>0</v>
      </c>
      <c r="BP2610" s="99">
        <v>0</v>
      </c>
      <c r="BQ2610" s="99">
        <v>0</v>
      </c>
      <c r="BR2610" s="99">
        <v>6947890.7775878897</v>
      </c>
      <c r="BS2610" s="99">
        <v>6532822.5321655301</v>
      </c>
      <c r="BT2610" s="99">
        <v>0</v>
      </c>
      <c r="BU2610" s="99">
        <v>0</v>
      </c>
      <c r="BV2610" s="99">
        <v>3640432.09292603</v>
      </c>
      <c r="BW2610" s="99">
        <v>0</v>
      </c>
      <c r="BX2610" s="99">
        <v>0</v>
      </c>
      <c r="BY2610" s="99">
        <v>0</v>
      </c>
      <c r="BZ2610" s="99">
        <v>0</v>
      </c>
      <c r="CA2610" s="99">
        <v>173417.49920272801</v>
      </c>
      <c r="CB2610" s="99">
        <v>11176609.3308105</v>
      </c>
      <c r="CC2610" s="99">
        <v>83727681.634765595</v>
      </c>
      <c r="CD2610" s="99">
        <v>17033480.5634766</v>
      </c>
      <c r="CE2610" s="99">
        <v>6096.79865247011</v>
      </c>
      <c r="CF2610" s="99">
        <v>1231968.9498443599</v>
      </c>
      <c r="CG2610" s="99">
        <v>7913424.8072509803</v>
      </c>
      <c r="CH2610" s="99">
        <v>0</v>
      </c>
      <c r="CI2610" s="99">
        <v>179478.11184501601</v>
      </c>
      <c r="CJ2610" s="99">
        <v>12411349.3168945</v>
      </c>
      <c r="CK2610" s="99">
        <v>91593517.191406295</v>
      </c>
      <c r="CL2610" s="99">
        <v>17029456.9763184</v>
      </c>
      <c r="CM2610" s="166">
        <v>281525.30706787098</v>
      </c>
      <c r="CN2610" s="166">
        <v>43083585.535644501</v>
      </c>
      <c r="CO2610" s="166">
        <v>165151888.77148399</v>
      </c>
      <c r="CP2610" s="99">
        <v>17029456.9763184</v>
      </c>
      <c r="CQ2610" s="99">
        <v>0</v>
      </c>
      <c r="CR2610" s="99">
        <v>0</v>
      </c>
      <c r="CS2610" s="99">
        <v>0</v>
      </c>
      <c r="CT2610" s="99">
        <v>0</v>
      </c>
      <c r="CU2610" s="98">
        <v>133837.13683019101</v>
      </c>
      <c r="CV2610" s="98">
        <v>24352.894047914</v>
      </c>
      <c r="CW2610" s="98">
        <v>12408578.280654861</v>
      </c>
      <c r="CX2610" s="98">
        <v>91641106.442016572</v>
      </c>
    </row>
    <row r="2611" spans="1:102" x14ac:dyDescent="0.2">
      <c r="A2611" s="98" t="s">
        <v>192</v>
      </c>
      <c r="B2611" s="100">
        <v>38504</v>
      </c>
      <c r="C2611" s="99">
        <v>126296.358149529</v>
      </c>
      <c r="D2611" s="99">
        <v>5.7576702389633301</v>
      </c>
      <c r="E2611" s="99">
        <v>48709.9767251015</v>
      </c>
      <c r="F2611" s="99">
        <v>27673.047899961501</v>
      </c>
      <c r="G2611" s="99">
        <v>1602.7441195696599</v>
      </c>
      <c r="H2611" s="99">
        <v>4526.6372316479701</v>
      </c>
      <c r="I2611" s="99">
        <v>505.325492877513</v>
      </c>
      <c r="J2611" s="99">
        <v>29669.5487854481</v>
      </c>
      <c r="K2611" s="99">
        <v>72115.558063507095</v>
      </c>
      <c r="L2611" s="99">
        <v>91138.173646926894</v>
      </c>
      <c r="M2611" s="99">
        <v>58295.8357629776</v>
      </c>
      <c r="N2611" s="99">
        <v>15977.752494812001</v>
      </c>
      <c r="O2611" s="99">
        <v>0</v>
      </c>
      <c r="P2611" s="99">
        <v>0</v>
      </c>
      <c r="Q2611" s="99">
        <v>9839.0893518924695</v>
      </c>
      <c r="R2611" s="99">
        <v>0</v>
      </c>
      <c r="S2611" s="99">
        <v>0</v>
      </c>
      <c r="T2611" s="99">
        <v>6151.6598156094597</v>
      </c>
      <c r="U2611" s="99">
        <v>103167.24629116101</v>
      </c>
      <c r="V2611" s="99">
        <v>7149982.8370971698</v>
      </c>
      <c r="W2611" s="99">
        <v>522.92419672757399</v>
      </c>
      <c r="X2611" s="99">
        <v>4081275.1476440402</v>
      </c>
      <c r="Y2611" s="99">
        <v>1909332.3819732701</v>
      </c>
      <c r="Z2611" s="99">
        <v>370857.07079696702</v>
      </c>
      <c r="AA2611" s="99">
        <v>873396.24363708496</v>
      </c>
      <c r="AB2611" s="99">
        <v>112670.82488441499</v>
      </c>
      <c r="AC2611" s="99">
        <v>10649384.168945299</v>
      </c>
      <c r="AD2611" s="99">
        <v>20120096.6794434</v>
      </c>
      <c r="AE2611" s="99">
        <v>4596054.9161377</v>
      </c>
      <c r="AF2611" s="99">
        <v>2925382.8990783701</v>
      </c>
      <c r="AG2611" s="99">
        <v>2524529.5396118201</v>
      </c>
      <c r="AH2611" s="99">
        <v>0</v>
      </c>
      <c r="AI2611" s="99">
        <v>0</v>
      </c>
      <c r="AJ2611" s="99">
        <v>1175135.5710296601</v>
      </c>
      <c r="AK2611" s="99">
        <v>0</v>
      </c>
      <c r="AL2611" s="99">
        <v>0</v>
      </c>
      <c r="AM2611" s="99">
        <v>1257283.32702637</v>
      </c>
      <c r="AN2611" s="99">
        <v>30968317.126220699</v>
      </c>
      <c r="AO2611" s="99">
        <v>54907051.729003899</v>
      </c>
      <c r="AP2611" s="99">
        <v>4076.9823884367902</v>
      </c>
      <c r="AQ2611" s="99">
        <v>30160181.1166992</v>
      </c>
      <c r="AR2611" s="99">
        <v>14491718.385253901</v>
      </c>
      <c r="AS2611" s="99">
        <v>2477249.7861022898</v>
      </c>
      <c r="AT2611" s="99">
        <v>5657120.51452637</v>
      </c>
      <c r="AU2611" s="99">
        <v>719577.75910949695</v>
      </c>
      <c r="AV2611" s="99">
        <v>26028339.479980499</v>
      </c>
      <c r="AW2611" s="99">
        <v>48508902.409667999</v>
      </c>
      <c r="AX2611" s="99">
        <v>36280509.494140603</v>
      </c>
      <c r="AY2611" s="99">
        <v>22250962.0400391</v>
      </c>
      <c r="AZ2611" s="99">
        <v>17720143.4841309</v>
      </c>
      <c r="BA2611" s="99">
        <v>0</v>
      </c>
      <c r="BB2611" s="99">
        <v>0</v>
      </c>
      <c r="BC2611" s="99">
        <v>8500542.15478516</v>
      </c>
      <c r="BD2611" s="99">
        <v>0</v>
      </c>
      <c r="BE2611" s="99">
        <v>0</v>
      </c>
      <c r="BF2611" s="99">
        <v>8179159.6177978497</v>
      </c>
      <c r="BG2611" s="99">
        <v>75243679.763671905</v>
      </c>
      <c r="BH2611" s="99">
        <v>9734774.0914306603</v>
      </c>
      <c r="BI2611" s="99">
        <v>335.765541695058</v>
      </c>
      <c r="BJ2611" s="99">
        <v>7802536.1856079102</v>
      </c>
      <c r="BK2611" s="99">
        <v>5044961.6277465802</v>
      </c>
      <c r="BL2611" s="99">
        <v>0</v>
      </c>
      <c r="BM2611" s="99">
        <v>0</v>
      </c>
      <c r="BN2611" s="99">
        <v>0</v>
      </c>
      <c r="BO2611" s="99">
        <v>0</v>
      </c>
      <c r="BP2611" s="99">
        <v>0</v>
      </c>
      <c r="BQ2611" s="99">
        <v>0</v>
      </c>
      <c r="BR2611" s="99">
        <v>7068231.1766357403</v>
      </c>
      <c r="BS2611" s="99">
        <v>6718573.3339843797</v>
      </c>
      <c r="BT2611" s="99">
        <v>0</v>
      </c>
      <c r="BU2611" s="99">
        <v>0</v>
      </c>
      <c r="BV2611" s="99">
        <v>3708493.7328796401</v>
      </c>
      <c r="BW2611" s="99">
        <v>0</v>
      </c>
      <c r="BX2611" s="99">
        <v>0</v>
      </c>
      <c r="BY2611" s="99">
        <v>0</v>
      </c>
      <c r="BZ2611" s="99">
        <v>0</v>
      </c>
      <c r="CA2611" s="99">
        <v>175359.33409690901</v>
      </c>
      <c r="CB2611" s="99">
        <v>11180418.3796387</v>
      </c>
      <c r="CC2611" s="99">
        <v>84793964.917968795</v>
      </c>
      <c r="CD2611" s="99">
        <v>17474627.3586426</v>
      </c>
      <c r="CE2611" s="99">
        <v>6162.9700874090204</v>
      </c>
      <c r="CF2611" s="99">
        <v>1241575.69714355</v>
      </c>
      <c r="CG2611" s="99">
        <v>8063342.3353271503</v>
      </c>
      <c r="CH2611" s="99">
        <v>0</v>
      </c>
      <c r="CI2611" s="99">
        <v>181636.08827781701</v>
      </c>
      <c r="CJ2611" s="99">
        <v>12411606.100341801</v>
      </c>
      <c r="CK2611" s="99">
        <v>92579210.287109405</v>
      </c>
      <c r="CL2611" s="99">
        <v>17462029.497558601</v>
      </c>
      <c r="CM2611" s="166">
        <v>284288.22479248</v>
      </c>
      <c r="CN2611" s="166">
        <v>43485760.049316399</v>
      </c>
      <c r="CO2611" s="166">
        <v>168022904.30664101</v>
      </c>
      <c r="CP2611" s="99">
        <v>17462029.497558601</v>
      </c>
      <c r="CQ2611" s="99">
        <v>0</v>
      </c>
      <c r="CR2611" s="99">
        <v>0</v>
      </c>
      <c r="CS2611" s="99">
        <v>0</v>
      </c>
      <c r="CT2611" s="99">
        <v>0</v>
      </c>
      <c r="CU2611" s="98">
        <v>125232.361263867</v>
      </c>
      <c r="CV2611" s="98">
        <v>31060.114906055998</v>
      </c>
      <c r="CW2611" s="98">
        <v>12421994.076782249</v>
      </c>
      <c r="CX2611" s="98">
        <v>92857307.253295943</v>
      </c>
    </row>
    <row r="2612" spans="1:102" x14ac:dyDescent="0.2">
      <c r="A2612" s="98" t="s">
        <v>192</v>
      </c>
      <c r="B2612" s="100">
        <v>38596</v>
      </c>
      <c r="C2612" s="99">
        <v>128770.338419914</v>
      </c>
      <c r="D2612" s="99">
        <v>5.8901893519796404</v>
      </c>
      <c r="E2612" s="99">
        <v>48780.1170272827</v>
      </c>
      <c r="F2612" s="99">
        <v>28592.5854609013</v>
      </c>
      <c r="G2612" s="99">
        <v>1979.20912228525</v>
      </c>
      <c r="H2612" s="99">
        <v>4269.1934162378302</v>
      </c>
      <c r="I2612" s="99">
        <v>495.80137121677399</v>
      </c>
      <c r="J2612" s="99">
        <v>36811.133351326003</v>
      </c>
      <c r="K2612" s="99">
        <v>65999.591048240705</v>
      </c>
      <c r="L2612" s="99">
        <v>94934.925712585406</v>
      </c>
      <c r="M2612" s="99">
        <v>59063.846745967901</v>
      </c>
      <c r="N2612" s="99">
        <v>16172.7412283421</v>
      </c>
      <c r="O2612" s="99">
        <v>0</v>
      </c>
      <c r="P2612" s="99">
        <v>0</v>
      </c>
      <c r="Q2612" s="99">
        <v>9868.9190131425894</v>
      </c>
      <c r="R2612" s="99">
        <v>0</v>
      </c>
      <c r="S2612" s="99">
        <v>0</v>
      </c>
      <c r="T2612" s="99">
        <v>6289.25353306532</v>
      </c>
      <c r="U2612" s="99">
        <v>102922.578151703</v>
      </c>
      <c r="V2612" s="99">
        <v>7235061.6028442401</v>
      </c>
      <c r="W2612" s="99">
        <v>469.26620221138</v>
      </c>
      <c r="X2612" s="99">
        <v>3997300.3345031701</v>
      </c>
      <c r="Y2612" s="99">
        <v>1932332.80747986</v>
      </c>
      <c r="Z2612" s="99">
        <v>436122.06419372599</v>
      </c>
      <c r="AA2612" s="99">
        <v>802350.584190369</v>
      </c>
      <c r="AB2612" s="99">
        <v>107365.926771164</v>
      </c>
      <c r="AC2612" s="99">
        <v>12697212.3400879</v>
      </c>
      <c r="AD2612" s="99">
        <v>17387998.145019501</v>
      </c>
      <c r="AE2612" s="99">
        <v>4645450.9763183603</v>
      </c>
      <c r="AF2612" s="99">
        <v>2964616.7746581999</v>
      </c>
      <c r="AG2612" s="99">
        <v>2547963.1584472698</v>
      </c>
      <c r="AH2612" s="99">
        <v>0</v>
      </c>
      <c r="AI2612" s="99">
        <v>0</v>
      </c>
      <c r="AJ2612" s="99">
        <v>1163635.2134857201</v>
      </c>
      <c r="AK2612" s="99">
        <v>0</v>
      </c>
      <c r="AL2612" s="99">
        <v>0</v>
      </c>
      <c r="AM2612" s="99">
        <v>1258076.3228759801</v>
      </c>
      <c r="AN2612" s="99">
        <v>30270761.092285201</v>
      </c>
      <c r="AO2612" s="99">
        <v>56529191.628906302</v>
      </c>
      <c r="AP2612" s="99">
        <v>3697.90220952034</v>
      </c>
      <c r="AQ2612" s="99">
        <v>29630937.568115201</v>
      </c>
      <c r="AR2612" s="99">
        <v>14739867.200561499</v>
      </c>
      <c r="AS2612" s="99">
        <v>3039381.4045410198</v>
      </c>
      <c r="AT2612" s="99">
        <v>5329019.05969238</v>
      </c>
      <c r="AU2612" s="99">
        <v>706294.66899108898</v>
      </c>
      <c r="AV2612" s="99">
        <v>31143617.958252002</v>
      </c>
      <c r="AW2612" s="99">
        <v>42521076.3056641</v>
      </c>
      <c r="AX2612" s="99">
        <v>37296911.396484397</v>
      </c>
      <c r="AY2612" s="99">
        <v>22949701.472900402</v>
      </c>
      <c r="AZ2612" s="99">
        <v>18150881.849121101</v>
      </c>
      <c r="BA2612" s="99">
        <v>0</v>
      </c>
      <c r="BB2612" s="99">
        <v>0</v>
      </c>
      <c r="BC2612" s="99">
        <v>8551121.0256347694</v>
      </c>
      <c r="BD2612" s="99">
        <v>0</v>
      </c>
      <c r="BE2612" s="99">
        <v>0</v>
      </c>
      <c r="BF2612" s="99">
        <v>8302770.92297363</v>
      </c>
      <c r="BG2612" s="99">
        <v>74427598.0078125</v>
      </c>
      <c r="BH2612" s="99">
        <v>10336950.5615234</v>
      </c>
      <c r="BI2612" s="99">
        <v>474.60469258576597</v>
      </c>
      <c r="BJ2612" s="99">
        <v>7794214.3560180701</v>
      </c>
      <c r="BK2612" s="99">
        <v>5153120.2630615197</v>
      </c>
      <c r="BL2612" s="99">
        <v>0</v>
      </c>
      <c r="BM2612" s="99">
        <v>0</v>
      </c>
      <c r="BN2612" s="99">
        <v>0</v>
      </c>
      <c r="BO2612" s="99">
        <v>0</v>
      </c>
      <c r="BP2612" s="99">
        <v>0</v>
      </c>
      <c r="BQ2612" s="99">
        <v>0</v>
      </c>
      <c r="BR2612" s="99">
        <v>7304338.2132568397</v>
      </c>
      <c r="BS2612" s="99">
        <v>6888726.9019165002</v>
      </c>
      <c r="BT2612" s="99">
        <v>0</v>
      </c>
      <c r="BU2612" s="99">
        <v>0</v>
      </c>
      <c r="BV2612" s="99">
        <v>3748364.41870117</v>
      </c>
      <c r="BW2612" s="99">
        <v>0</v>
      </c>
      <c r="BX2612" s="99">
        <v>0</v>
      </c>
      <c r="BY2612" s="99">
        <v>0</v>
      </c>
      <c r="BZ2612" s="99">
        <v>0</v>
      </c>
      <c r="CA2612" s="99">
        <v>177163.145627975</v>
      </c>
      <c r="CB2612" s="99">
        <v>11274720.6243896</v>
      </c>
      <c r="CC2612" s="99">
        <v>86385189.638671905</v>
      </c>
      <c r="CD2612" s="99">
        <v>18251455.360595699</v>
      </c>
      <c r="CE2612" s="99">
        <v>6194.2975718975104</v>
      </c>
      <c r="CF2612" s="99">
        <v>1257488.5676422101</v>
      </c>
      <c r="CG2612" s="99">
        <v>8275540.328125</v>
      </c>
      <c r="CH2612" s="99">
        <v>0</v>
      </c>
      <c r="CI2612" s="99">
        <v>183256.664674759</v>
      </c>
      <c r="CJ2612" s="99">
        <v>12522196.880737299</v>
      </c>
      <c r="CK2612" s="99">
        <v>94664858.688476607</v>
      </c>
      <c r="CL2612" s="99">
        <v>18280899.9453125</v>
      </c>
      <c r="CM2612" s="166">
        <v>286397.22296142601</v>
      </c>
      <c r="CN2612" s="166">
        <v>42549688.1259766</v>
      </c>
      <c r="CO2612" s="166">
        <v>169017438.79101601</v>
      </c>
      <c r="CP2612" s="99">
        <v>18280899.9453125</v>
      </c>
      <c r="CQ2612" s="99">
        <v>0</v>
      </c>
      <c r="CR2612" s="99">
        <v>0</v>
      </c>
      <c r="CS2612" s="99">
        <v>0</v>
      </c>
      <c r="CT2612" s="99">
        <v>0</v>
      </c>
      <c r="CU2612" s="98">
        <v>120564.27526639499</v>
      </c>
      <c r="CV2612" s="98">
        <v>38538.805875505997</v>
      </c>
      <c r="CW2612" s="98">
        <v>12532209.19203181</v>
      </c>
      <c r="CX2612" s="98">
        <v>94660729.966796905</v>
      </c>
    </row>
    <row r="2613" spans="1:102" x14ac:dyDescent="0.2">
      <c r="A2613" s="98" t="s">
        <v>192</v>
      </c>
      <c r="B2613" s="100">
        <v>38687</v>
      </c>
      <c r="C2613" s="99">
        <v>131505.793621063</v>
      </c>
      <c r="D2613" s="99">
        <v>6.0272397449589299</v>
      </c>
      <c r="E2613" s="99">
        <v>48070.797835826903</v>
      </c>
      <c r="F2613" s="99">
        <v>29160.602634906802</v>
      </c>
      <c r="G2613" s="99">
        <v>2360.8686140775699</v>
      </c>
      <c r="H2613" s="99">
        <v>3906.4726913571399</v>
      </c>
      <c r="I2613" s="99">
        <v>450.404508650303</v>
      </c>
      <c r="J2613" s="99">
        <v>44066.949048042297</v>
      </c>
      <c r="K2613" s="99">
        <v>61307.270154476202</v>
      </c>
      <c r="L2613" s="99">
        <v>93219.8743629456</v>
      </c>
      <c r="M2613" s="99">
        <v>60246.4125742912</v>
      </c>
      <c r="N2613" s="99">
        <v>16363.616760253901</v>
      </c>
      <c r="O2613" s="99">
        <v>0</v>
      </c>
      <c r="P2613" s="99">
        <v>0</v>
      </c>
      <c r="Q2613" s="99">
        <v>9939.9527013301795</v>
      </c>
      <c r="R2613" s="99">
        <v>0</v>
      </c>
      <c r="S2613" s="99">
        <v>0</v>
      </c>
      <c r="T2613" s="99">
        <v>6198.5949651598903</v>
      </c>
      <c r="U2613" s="99">
        <v>104230.307193756</v>
      </c>
      <c r="V2613" s="99">
        <v>7400003.88391113</v>
      </c>
      <c r="W2613" s="99">
        <v>644.69352068007004</v>
      </c>
      <c r="X2613" s="99">
        <v>3901680.7026672401</v>
      </c>
      <c r="Y2613" s="99">
        <v>1945459.8260955799</v>
      </c>
      <c r="Z2613" s="99">
        <v>527947.15473175002</v>
      </c>
      <c r="AA2613" s="99">
        <v>711079.79417419399</v>
      </c>
      <c r="AB2613" s="99">
        <v>96528.753267288193</v>
      </c>
      <c r="AC2613" s="99">
        <v>15949109.6939697</v>
      </c>
      <c r="AD2613" s="99">
        <v>15741097.3078613</v>
      </c>
      <c r="AE2613" s="99">
        <v>4389857.6157836895</v>
      </c>
      <c r="AF2613" s="99">
        <v>3021136.2343139602</v>
      </c>
      <c r="AG2613" s="99">
        <v>2567630.9400329599</v>
      </c>
      <c r="AH2613" s="99">
        <v>0</v>
      </c>
      <c r="AI2613" s="99">
        <v>0</v>
      </c>
      <c r="AJ2613" s="99">
        <v>1172177.7126007101</v>
      </c>
      <c r="AK2613" s="99">
        <v>0</v>
      </c>
      <c r="AL2613" s="99">
        <v>0</v>
      </c>
      <c r="AM2613" s="99">
        <v>1236043.51895142</v>
      </c>
      <c r="AN2613" s="99">
        <v>31391161.625</v>
      </c>
      <c r="AO2613" s="99">
        <v>58223102.083007798</v>
      </c>
      <c r="AP2613" s="99">
        <v>5086.81199914217</v>
      </c>
      <c r="AQ2613" s="99">
        <v>29684236.111328099</v>
      </c>
      <c r="AR2613" s="99">
        <v>15564509.794677701</v>
      </c>
      <c r="AS2613" s="99">
        <v>3700623.0634155301</v>
      </c>
      <c r="AT2613" s="99">
        <v>4734047.4517211895</v>
      </c>
      <c r="AU2613" s="99">
        <v>637911.42963409401</v>
      </c>
      <c r="AV2613" s="99">
        <v>40382256.005859397</v>
      </c>
      <c r="AW2613" s="99">
        <v>39046736.733886696</v>
      </c>
      <c r="AX2613" s="99">
        <v>35920314.8974609</v>
      </c>
      <c r="AY2613" s="99">
        <v>23635941.900634799</v>
      </c>
      <c r="AZ2613" s="99">
        <v>18497417.938964799</v>
      </c>
      <c r="BA2613" s="99">
        <v>0</v>
      </c>
      <c r="BB2613" s="99">
        <v>0</v>
      </c>
      <c r="BC2613" s="99">
        <v>8738033.8134765606</v>
      </c>
      <c r="BD2613" s="99">
        <v>0</v>
      </c>
      <c r="BE2613" s="99">
        <v>0</v>
      </c>
      <c r="BF2613" s="99">
        <v>8250776.0852661096</v>
      </c>
      <c r="BG2613" s="99">
        <v>78401600.122070298</v>
      </c>
      <c r="BH2613" s="99">
        <v>10720699.6512451</v>
      </c>
      <c r="BI2613" s="99">
        <v>639.48520851135299</v>
      </c>
      <c r="BJ2613" s="99">
        <v>7922444.02978516</v>
      </c>
      <c r="BK2613" s="99">
        <v>5374471.5264892597</v>
      </c>
      <c r="BL2613" s="99">
        <v>0</v>
      </c>
      <c r="BM2613" s="99">
        <v>0</v>
      </c>
      <c r="BN2613" s="99">
        <v>0</v>
      </c>
      <c r="BO2613" s="99">
        <v>0</v>
      </c>
      <c r="BP2613" s="99">
        <v>0</v>
      </c>
      <c r="BQ2613" s="99">
        <v>0</v>
      </c>
      <c r="BR2613" s="99">
        <v>7513890.9709472703</v>
      </c>
      <c r="BS2613" s="99">
        <v>7041358.8701171903</v>
      </c>
      <c r="BT2613" s="99">
        <v>0</v>
      </c>
      <c r="BU2613" s="99">
        <v>0</v>
      </c>
      <c r="BV2613" s="99">
        <v>4017409.00817871</v>
      </c>
      <c r="BW2613" s="99">
        <v>0</v>
      </c>
      <c r="BX2613" s="99">
        <v>0</v>
      </c>
      <c r="BY2613" s="99">
        <v>0</v>
      </c>
      <c r="BZ2613" s="99">
        <v>0</v>
      </c>
      <c r="CA2613" s="99">
        <v>179377.13423538199</v>
      </c>
      <c r="CB2613" s="99">
        <v>11338829.479126001</v>
      </c>
      <c r="CC2613" s="99">
        <v>87837122.005859405</v>
      </c>
      <c r="CD2613" s="99">
        <v>18630388.7736816</v>
      </c>
      <c r="CE2613" s="99">
        <v>6288.0206277370498</v>
      </c>
      <c r="CF2613" s="99">
        <v>1275908.97650146</v>
      </c>
      <c r="CG2613" s="99">
        <v>8549386.2774658203</v>
      </c>
      <c r="CH2613" s="99">
        <v>0</v>
      </c>
      <c r="CI2613" s="99">
        <v>185680.799491882</v>
      </c>
      <c r="CJ2613" s="99">
        <v>12593812.392089801</v>
      </c>
      <c r="CK2613" s="99">
        <v>96580056.021484405</v>
      </c>
      <c r="CL2613" s="99">
        <v>18642698.143798798</v>
      </c>
      <c r="CM2613" s="166">
        <v>289522.18216705299</v>
      </c>
      <c r="CN2613" s="166">
        <v>44091057.5546875</v>
      </c>
      <c r="CO2613" s="166">
        <v>174916140.58593801</v>
      </c>
      <c r="CP2613" s="99">
        <v>18642698.143798798</v>
      </c>
      <c r="CQ2613" s="99">
        <v>0</v>
      </c>
      <c r="CR2613" s="99">
        <v>0</v>
      </c>
      <c r="CS2613" s="99">
        <v>0</v>
      </c>
      <c r="CT2613" s="99">
        <v>0</v>
      </c>
      <c r="CU2613" s="98">
        <v>112119.764744759</v>
      </c>
      <c r="CV2613" s="98">
        <v>46104.436531747997</v>
      </c>
      <c r="CW2613" s="98">
        <v>12614738.45562746</v>
      </c>
      <c r="CX2613" s="98">
        <v>96386508.283325225</v>
      </c>
    </row>
    <row r="2614" spans="1:102" x14ac:dyDescent="0.2">
      <c r="A2614" s="98" t="s">
        <v>192</v>
      </c>
      <c r="B2614" s="100">
        <v>38777</v>
      </c>
      <c r="C2614" s="99">
        <v>134277.58191108701</v>
      </c>
      <c r="D2614" s="99">
        <v>5.2820069889421601</v>
      </c>
      <c r="E2614" s="99">
        <v>46753.042521953597</v>
      </c>
      <c r="F2614" s="99">
        <v>28399.3764307499</v>
      </c>
      <c r="G2614" s="99">
        <v>2741.5694209635299</v>
      </c>
      <c r="H2614" s="99">
        <v>3628.82334911823</v>
      </c>
      <c r="I2614" s="99">
        <v>422.55900110304401</v>
      </c>
      <c r="J2614" s="99">
        <v>50964.155135154702</v>
      </c>
      <c r="K2614" s="99">
        <v>54206.280211448699</v>
      </c>
      <c r="L2614" s="99">
        <v>54320.418115615801</v>
      </c>
      <c r="M2614" s="99">
        <v>61005.932148933403</v>
      </c>
      <c r="N2614" s="99">
        <v>16506.237516403198</v>
      </c>
      <c r="O2614" s="99">
        <v>51700.167644023903</v>
      </c>
      <c r="P2614" s="99">
        <v>0</v>
      </c>
      <c r="Q2614" s="99">
        <v>10092.5140393972</v>
      </c>
      <c r="R2614" s="99">
        <v>3655.6351534724199</v>
      </c>
      <c r="S2614" s="99">
        <v>0</v>
      </c>
      <c r="T2614" s="99">
        <v>2993.7407306134701</v>
      </c>
      <c r="U2614" s="99">
        <v>105208.998996735</v>
      </c>
      <c r="V2614" s="99">
        <v>7607330.0893554697</v>
      </c>
      <c r="W2614" s="99">
        <v>891.76956023275898</v>
      </c>
      <c r="X2614" s="99">
        <v>3878069.05999756</v>
      </c>
      <c r="Y2614" s="99">
        <v>1966480.3070220901</v>
      </c>
      <c r="Z2614" s="99">
        <v>718030.580909729</v>
      </c>
      <c r="AA2614" s="99">
        <v>659301.27993774402</v>
      </c>
      <c r="AB2614" s="99">
        <v>88352.672434806795</v>
      </c>
      <c r="AC2614" s="99">
        <v>18416277.834472701</v>
      </c>
      <c r="AD2614" s="99">
        <v>13641001.2316895</v>
      </c>
      <c r="AE2614" s="99">
        <v>2246798.9303283701</v>
      </c>
      <c r="AF2614" s="99">
        <v>3066167.6497192401</v>
      </c>
      <c r="AG2614" s="99">
        <v>2568593.7986755399</v>
      </c>
      <c r="AH2614" s="99">
        <v>2445709.3013000502</v>
      </c>
      <c r="AI2614" s="99">
        <v>0</v>
      </c>
      <c r="AJ2614" s="99">
        <v>1201750.7812805199</v>
      </c>
      <c r="AK2614" s="99">
        <v>713677.12614440895</v>
      </c>
      <c r="AL2614" s="99">
        <v>0</v>
      </c>
      <c r="AM2614" s="99">
        <v>596477.30523681606</v>
      </c>
      <c r="AN2614" s="99">
        <v>31954241.526367199</v>
      </c>
      <c r="AO2614" s="99">
        <v>60243512.932617202</v>
      </c>
      <c r="AP2614" s="99">
        <v>6727.1206160187703</v>
      </c>
      <c r="AQ2614" s="99">
        <v>29493405.956054699</v>
      </c>
      <c r="AR2614" s="99">
        <v>15226827.5549316</v>
      </c>
      <c r="AS2614" s="99">
        <v>4359662.7811889602</v>
      </c>
      <c r="AT2614" s="99">
        <v>4481862.19958496</v>
      </c>
      <c r="AU2614" s="99">
        <v>591626.31242370605</v>
      </c>
      <c r="AV2614" s="99">
        <v>46968722.947265603</v>
      </c>
      <c r="AW2614" s="99">
        <v>33919205.6953125</v>
      </c>
      <c r="AX2614" s="99">
        <v>19241460.620605499</v>
      </c>
      <c r="AY2614" s="99">
        <v>24300397.488525402</v>
      </c>
      <c r="AZ2614" s="99">
        <v>18746447.2258301</v>
      </c>
      <c r="BA2614" s="99">
        <v>18835239.5163574</v>
      </c>
      <c r="BB2614" s="99">
        <v>0</v>
      </c>
      <c r="BC2614" s="99">
        <v>9083089.5390625</v>
      </c>
      <c r="BD2614" s="99">
        <v>4816688.2661743201</v>
      </c>
      <c r="BE2614" s="99">
        <v>0</v>
      </c>
      <c r="BF2614" s="99">
        <v>4093514.3577575702</v>
      </c>
      <c r="BG2614" s="99">
        <v>80638572.508789107</v>
      </c>
      <c r="BH2614" s="99">
        <v>14233661.2684326</v>
      </c>
      <c r="BI2614" s="99">
        <v>650.06934179365601</v>
      </c>
      <c r="BJ2614" s="99">
        <v>9188411.6845703106</v>
      </c>
      <c r="BK2614" s="99">
        <v>5783178.0021362295</v>
      </c>
      <c r="BL2614" s="99">
        <v>0</v>
      </c>
      <c r="BM2614" s="99">
        <v>312831.78112411499</v>
      </c>
      <c r="BN2614" s="99">
        <v>44529.390867710099</v>
      </c>
      <c r="BO2614" s="99">
        <v>0</v>
      </c>
      <c r="BP2614" s="99">
        <v>0</v>
      </c>
      <c r="BQ2614" s="99">
        <v>0</v>
      </c>
      <c r="BR2614" s="99">
        <v>8114623.0822753897</v>
      </c>
      <c r="BS2614" s="99">
        <v>7344376.4984130897</v>
      </c>
      <c r="BT2614" s="99">
        <v>3671554.73937988</v>
      </c>
      <c r="BU2614" s="99">
        <v>0</v>
      </c>
      <c r="BV2614" s="99">
        <v>4212502.83666992</v>
      </c>
      <c r="BW2614" s="99">
        <v>553228.87643432606</v>
      </c>
      <c r="BX2614" s="99">
        <v>0</v>
      </c>
      <c r="BY2614" s="99">
        <v>0</v>
      </c>
      <c r="BZ2614" s="99">
        <v>0</v>
      </c>
      <c r="CA2614" s="99">
        <v>181187.67414856001</v>
      </c>
      <c r="CB2614" s="99">
        <v>11460409.5318604</v>
      </c>
      <c r="CC2614" s="99">
        <v>89720910.708984405</v>
      </c>
      <c r="CD2614" s="99">
        <v>23393528.137207001</v>
      </c>
      <c r="CE2614" s="99">
        <v>6376.4537916183499</v>
      </c>
      <c r="CF2614" s="99">
        <v>1301843.2668304399</v>
      </c>
      <c r="CG2614" s="99">
        <v>8846034.2341308594</v>
      </c>
      <c r="CH2614" s="99">
        <v>0</v>
      </c>
      <c r="CI2614" s="99">
        <v>187533.11763572699</v>
      </c>
      <c r="CJ2614" s="99">
        <v>12750066.002563501</v>
      </c>
      <c r="CK2614" s="99">
        <v>98505970.8125</v>
      </c>
      <c r="CL2614" s="99">
        <v>23952958.338378899</v>
      </c>
      <c r="CM2614" s="166">
        <v>292259.25645446801</v>
      </c>
      <c r="CN2614" s="166">
        <v>44787901.489257798</v>
      </c>
      <c r="CO2614" s="166">
        <v>179197293.38476601</v>
      </c>
      <c r="CP2614" s="99">
        <v>23952958.338378899</v>
      </c>
      <c r="CQ2614" s="99">
        <v>0</v>
      </c>
      <c r="CR2614" s="99">
        <v>0</v>
      </c>
      <c r="CS2614" s="99">
        <v>0</v>
      </c>
      <c r="CT2614" s="99">
        <v>0</v>
      </c>
      <c r="CU2614" s="98">
        <v>104409.203692576</v>
      </c>
      <c r="CV2614" s="98">
        <v>53301.281984062</v>
      </c>
      <c r="CW2614" s="98">
        <v>12762252.798690841</v>
      </c>
      <c r="CX2614" s="98">
        <v>98566944.943115264</v>
      </c>
    </row>
    <row r="2615" spans="1:102" x14ac:dyDescent="0.2">
      <c r="A2615" s="98" t="s">
        <v>192</v>
      </c>
      <c r="B2615" s="100">
        <v>38869</v>
      </c>
      <c r="C2615" s="99">
        <v>138587.100570679</v>
      </c>
      <c r="D2615" s="99">
        <v>6.7342662099981698</v>
      </c>
      <c r="E2615" s="99">
        <v>46674.864462375597</v>
      </c>
      <c r="F2615" s="99">
        <v>29781.120866775502</v>
      </c>
      <c r="G2615" s="99">
        <v>3123.12693402171</v>
      </c>
      <c r="H2615" s="99">
        <v>3328.2236406505099</v>
      </c>
      <c r="I2615" s="99">
        <v>400.39446993172203</v>
      </c>
      <c r="J2615" s="99">
        <v>57550.833479881301</v>
      </c>
      <c r="K2615" s="99">
        <v>48110.594862937898</v>
      </c>
      <c r="L2615" s="99">
        <v>52595.271034240701</v>
      </c>
      <c r="M2615" s="99">
        <v>62030.792745113402</v>
      </c>
      <c r="N2615" s="99">
        <v>16661.6713087559</v>
      </c>
      <c r="O2615" s="99">
        <v>54658.255319595301</v>
      </c>
      <c r="P2615" s="99">
        <v>0</v>
      </c>
      <c r="Q2615" s="99">
        <v>10090.9186341763</v>
      </c>
      <c r="R2615" s="99">
        <v>4102.3730977177602</v>
      </c>
      <c r="S2615" s="99">
        <v>0</v>
      </c>
      <c r="T2615" s="99">
        <v>2560.6340827941899</v>
      </c>
      <c r="U2615" s="99">
        <v>106216.013990402</v>
      </c>
      <c r="V2615" s="99">
        <v>7814848.4650878897</v>
      </c>
      <c r="W2615" s="99">
        <v>679.24810424447105</v>
      </c>
      <c r="X2615" s="99">
        <v>3808696.08511353</v>
      </c>
      <c r="Y2615" s="99">
        <v>1999125.4322204599</v>
      </c>
      <c r="Z2615" s="99">
        <v>710931.32210540795</v>
      </c>
      <c r="AA2615" s="99">
        <v>597175.02870941197</v>
      </c>
      <c r="AB2615" s="99">
        <v>81789.192494392395</v>
      </c>
      <c r="AC2615" s="99">
        <v>20583630.246093798</v>
      </c>
      <c r="AD2615" s="99">
        <v>11595670.8345947</v>
      </c>
      <c r="AE2615" s="99">
        <v>2156312.3498535198</v>
      </c>
      <c r="AF2615" s="99">
        <v>3127978.9789428702</v>
      </c>
      <c r="AG2615" s="99">
        <v>2593975.2640380901</v>
      </c>
      <c r="AH2615" s="99">
        <v>2577835.2119445801</v>
      </c>
      <c r="AI2615" s="99">
        <v>0</v>
      </c>
      <c r="AJ2615" s="99">
        <v>1187510.13694763</v>
      </c>
      <c r="AK2615" s="99">
        <v>820858.21413421596</v>
      </c>
      <c r="AL2615" s="99">
        <v>0</v>
      </c>
      <c r="AM2615" s="99">
        <v>500156.31680679298</v>
      </c>
      <c r="AN2615" s="99">
        <v>32468692.7893066</v>
      </c>
      <c r="AO2615" s="99">
        <v>63108809.4228516</v>
      </c>
      <c r="AP2615" s="99">
        <v>5546.3100398182896</v>
      </c>
      <c r="AQ2615" s="99">
        <v>28928737.486572299</v>
      </c>
      <c r="AR2615" s="99">
        <v>15659906.8240967</v>
      </c>
      <c r="AS2615" s="99">
        <v>4971061.9280395498</v>
      </c>
      <c r="AT2615" s="99">
        <v>4099965.3243408198</v>
      </c>
      <c r="AU2615" s="99">
        <v>554972.43072509801</v>
      </c>
      <c r="AV2615" s="99">
        <v>53197799.143066399</v>
      </c>
      <c r="AW2615" s="99">
        <v>29073191.151122998</v>
      </c>
      <c r="AX2615" s="99">
        <v>18535916.889404301</v>
      </c>
      <c r="AY2615" s="99">
        <v>25011118.0166016</v>
      </c>
      <c r="AZ2615" s="99">
        <v>19132197.971679699</v>
      </c>
      <c r="BA2615" s="99">
        <v>20040066.862792999</v>
      </c>
      <c r="BB2615" s="99">
        <v>0</v>
      </c>
      <c r="BC2615" s="99">
        <v>9094956.33349609</v>
      </c>
      <c r="BD2615" s="99">
        <v>5554541.3856811495</v>
      </c>
      <c r="BE2615" s="99">
        <v>0</v>
      </c>
      <c r="BF2615" s="99">
        <v>3494965.4517822298</v>
      </c>
      <c r="BG2615" s="99">
        <v>82358256.78125</v>
      </c>
      <c r="BH2615" s="99">
        <v>14904548.494140601</v>
      </c>
      <c r="BI2615" s="99">
        <v>779.85590753704298</v>
      </c>
      <c r="BJ2615" s="99">
        <v>8964449.3033447303</v>
      </c>
      <c r="BK2615" s="99">
        <v>5740162.7338867197</v>
      </c>
      <c r="BL2615" s="99">
        <v>0</v>
      </c>
      <c r="BM2615" s="99">
        <v>325384.73566818202</v>
      </c>
      <c r="BN2615" s="99">
        <v>56257.897329330401</v>
      </c>
      <c r="BO2615" s="99">
        <v>0</v>
      </c>
      <c r="BP2615" s="99">
        <v>0</v>
      </c>
      <c r="BQ2615" s="99">
        <v>0</v>
      </c>
      <c r="BR2615" s="99">
        <v>8313817.0261230497</v>
      </c>
      <c r="BS2615" s="99">
        <v>7464469.2578125</v>
      </c>
      <c r="BT2615" s="99">
        <v>3905487.8965759301</v>
      </c>
      <c r="BU2615" s="99">
        <v>0</v>
      </c>
      <c r="BV2615" s="99">
        <v>4144603.58911133</v>
      </c>
      <c r="BW2615" s="99">
        <v>634253.75199890102</v>
      </c>
      <c r="BX2615" s="99">
        <v>0</v>
      </c>
      <c r="BY2615" s="99">
        <v>0</v>
      </c>
      <c r="BZ2615" s="99">
        <v>0</v>
      </c>
      <c r="CA2615" s="99">
        <v>185670.19844245899</v>
      </c>
      <c r="CB2615" s="99">
        <v>11674782.402832</v>
      </c>
      <c r="CC2615" s="99">
        <v>91890145.045898393</v>
      </c>
      <c r="CD2615" s="99">
        <v>23827351.651611298</v>
      </c>
      <c r="CE2615" s="99">
        <v>6470.0863524675397</v>
      </c>
      <c r="CF2615" s="99">
        <v>1330228.42172241</v>
      </c>
      <c r="CG2615" s="99">
        <v>9114656.4515380897</v>
      </c>
      <c r="CH2615" s="99">
        <v>0</v>
      </c>
      <c r="CI2615" s="99">
        <v>192248.95807838399</v>
      </c>
      <c r="CJ2615" s="99">
        <v>12972964.3209229</v>
      </c>
      <c r="CK2615" s="99">
        <v>101095644.24218801</v>
      </c>
      <c r="CL2615" s="99">
        <v>24460600.8120117</v>
      </c>
      <c r="CM2615" s="166">
        <v>297731.83592224098</v>
      </c>
      <c r="CN2615" s="166">
        <v>45526133.815917999</v>
      </c>
      <c r="CO2615" s="166">
        <v>184100911.61914101</v>
      </c>
      <c r="CP2615" s="99">
        <v>24460600.8120117</v>
      </c>
      <c r="CQ2615" s="99">
        <v>0</v>
      </c>
      <c r="CR2615" s="99">
        <v>0</v>
      </c>
      <c r="CS2615" s="99">
        <v>0</v>
      </c>
      <c r="CT2615" s="99">
        <v>0</v>
      </c>
      <c r="CU2615" s="98">
        <v>98155.882366929</v>
      </c>
      <c r="CV2615" s="98">
        <v>60203.530414884997</v>
      </c>
      <c r="CW2615" s="98">
        <v>13005010.82455441</v>
      </c>
      <c r="CX2615" s="98">
        <v>101004801.49743648</v>
      </c>
    </row>
    <row r="2616" spans="1:102" x14ac:dyDescent="0.2">
      <c r="A2616" s="98" t="s">
        <v>192</v>
      </c>
      <c r="B2616" s="100">
        <v>38961</v>
      </c>
      <c r="C2616" s="99">
        <v>141845.677158356</v>
      </c>
      <c r="D2616" s="99">
        <v>5.8777060589636703</v>
      </c>
      <c r="E2616" s="99">
        <v>45514.496529579199</v>
      </c>
      <c r="F2616" s="99">
        <v>29408.199283361399</v>
      </c>
      <c r="G2616" s="99">
        <v>3513.7142857015101</v>
      </c>
      <c r="H2616" s="99">
        <v>3177.9649048149599</v>
      </c>
      <c r="I2616" s="99">
        <v>372.07565731927798</v>
      </c>
      <c r="J2616" s="99">
        <v>63986.312120914503</v>
      </c>
      <c r="K2616" s="99">
        <v>43195.277843475298</v>
      </c>
      <c r="L2616" s="99">
        <v>50119.564198970802</v>
      </c>
      <c r="M2616" s="99">
        <v>62291.608494758599</v>
      </c>
      <c r="N2616" s="99">
        <v>16830.752020597502</v>
      </c>
      <c r="O2616" s="99">
        <v>56336.584702014901</v>
      </c>
      <c r="P2616" s="99">
        <v>0</v>
      </c>
      <c r="Q2616" s="99">
        <v>10052.0108544827</v>
      </c>
      <c r="R2616" s="99">
        <v>4506.2767918705904</v>
      </c>
      <c r="S2616" s="99">
        <v>0</v>
      </c>
      <c r="T2616" s="99">
        <v>2318.8141711652302</v>
      </c>
      <c r="U2616" s="99">
        <v>107268.993131638</v>
      </c>
      <c r="V2616" s="99">
        <v>7970124.0222167997</v>
      </c>
      <c r="W2616" s="99">
        <v>1048.11762721837</v>
      </c>
      <c r="X2616" s="99">
        <v>3719080.4199523898</v>
      </c>
      <c r="Y2616" s="99">
        <v>2003812.4351806601</v>
      </c>
      <c r="Z2616" s="99">
        <v>790835.04897308396</v>
      </c>
      <c r="AA2616" s="99">
        <v>530596.46859741199</v>
      </c>
      <c r="AB2616" s="99">
        <v>74334.350337982207</v>
      </c>
      <c r="AC2616" s="99">
        <v>22989972.435546901</v>
      </c>
      <c r="AD2616" s="99">
        <v>9555356.79052734</v>
      </c>
      <c r="AE2616" s="99">
        <v>2050973.51791382</v>
      </c>
      <c r="AF2616" s="99">
        <v>3125373.10406494</v>
      </c>
      <c r="AG2616" s="99">
        <v>2613568.2005615202</v>
      </c>
      <c r="AH2616" s="99">
        <v>2667394.1538696298</v>
      </c>
      <c r="AI2616" s="99">
        <v>0</v>
      </c>
      <c r="AJ2616" s="99">
        <v>1195879.58122253</v>
      </c>
      <c r="AK2616" s="99">
        <v>883754.20098877</v>
      </c>
      <c r="AL2616" s="99">
        <v>0</v>
      </c>
      <c r="AM2616" s="99">
        <v>454442.604091644</v>
      </c>
      <c r="AN2616" s="99">
        <v>32721375.7646484</v>
      </c>
      <c r="AO2616" s="99">
        <v>64774650.2890625</v>
      </c>
      <c r="AP2616" s="99">
        <v>8018.80240100622</v>
      </c>
      <c r="AQ2616" s="99">
        <v>28494870.3352051</v>
      </c>
      <c r="AR2616" s="99">
        <v>15686885.0230713</v>
      </c>
      <c r="AS2616" s="99">
        <v>5672307.4415893601</v>
      </c>
      <c r="AT2616" s="99">
        <v>3651887.3863830599</v>
      </c>
      <c r="AU2616" s="99">
        <v>505122.95305252098</v>
      </c>
      <c r="AV2616" s="99">
        <v>59867164.896972701</v>
      </c>
      <c r="AW2616" s="99">
        <v>24525421.9692383</v>
      </c>
      <c r="AX2616" s="99">
        <v>17719121.660888702</v>
      </c>
      <c r="AY2616" s="99">
        <v>25228784.868896499</v>
      </c>
      <c r="AZ2616" s="99">
        <v>19412724.920654301</v>
      </c>
      <c r="BA2616" s="99">
        <v>20994019.221191399</v>
      </c>
      <c r="BB2616" s="99">
        <v>0</v>
      </c>
      <c r="BC2616" s="99">
        <v>9226530.7302246094</v>
      </c>
      <c r="BD2616" s="99">
        <v>6001972.8957519503</v>
      </c>
      <c r="BE2616" s="99">
        <v>0</v>
      </c>
      <c r="BF2616" s="99">
        <v>3174140.9207153302</v>
      </c>
      <c r="BG2616" s="99">
        <v>85109159.838867202</v>
      </c>
      <c r="BH2616" s="99">
        <v>15318580.286743199</v>
      </c>
      <c r="BI2616" s="99">
        <v>519.76946236193203</v>
      </c>
      <c r="BJ2616" s="99">
        <v>8910911.1677246094</v>
      </c>
      <c r="BK2616" s="99">
        <v>5893533.9775390597</v>
      </c>
      <c r="BL2616" s="99">
        <v>0</v>
      </c>
      <c r="BM2616" s="99">
        <v>296447.834400177</v>
      </c>
      <c r="BN2616" s="99">
        <v>56452.777673721299</v>
      </c>
      <c r="BO2616" s="99">
        <v>0</v>
      </c>
      <c r="BP2616" s="99">
        <v>0</v>
      </c>
      <c r="BQ2616" s="99">
        <v>0</v>
      </c>
      <c r="BR2616" s="99">
        <v>8380561.3558959998</v>
      </c>
      <c r="BS2616" s="99">
        <v>7582612.86181641</v>
      </c>
      <c r="BT2616" s="99">
        <v>4091769.15869141</v>
      </c>
      <c r="BU2616" s="99">
        <v>0</v>
      </c>
      <c r="BV2616" s="99">
        <v>4280672.3568725605</v>
      </c>
      <c r="BW2616" s="99">
        <v>679369.114845276</v>
      </c>
      <c r="BX2616" s="99">
        <v>0</v>
      </c>
      <c r="BY2616" s="99">
        <v>0</v>
      </c>
      <c r="BZ2616" s="99">
        <v>0</v>
      </c>
      <c r="CA2616" s="99">
        <v>187049.67166328401</v>
      </c>
      <c r="CB2616" s="99">
        <v>11732272.527832</v>
      </c>
      <c r="CC2616" s="99">
        <v>93199674.913085893</v>
      </c>
      <c r="CD2616" s="99">
        <v>24309635.412841801</v>
      </c>
      <c r="CE2616" s="99">
        <v>6652.9370493292799</v>
      </c>
      <c r="CF2616" s="99">
        <v>1360218.3521728499</v>
      </c>
      <c r="CG2616" s="99">
        <v>9345153.9149169903</v>
      </c>
      <c r="CH2616" s="99">
        <v>0</v>
      </c>
      <c r="CI2616" s="99">
        <v>193614.11170005801</v>
      </c>
      <c r="CJ2616" s="99">
        <v>13091763.4333496</v>
      </c>
      <c r="CK2616" s="99">
        <v>102804527.275391</v>
      </c>
      <c r="CL2616" s="99">
        <v>24994062.794677701</v>
      </c>
      <c r="CM2616" s="166">
        <v>300691.59553146397</v>
      </c>
      <c r="CN2616" s="166">
        <v>45578349.617675804</v>
      </c>
      <c r="CO2616" s="166">
        <v>187686757.44921899</v>
      </c>
      <c r="CP2616" s="99">
        <v>24994062.794677701</v>
      </c>
      <c r="CQ2616" s="99">
        <v>0</v>
      </c>
      <c r="CR2616" s="99">
        <v>0</v>
      </c>
      <c r="CS2616" s="99">
        <v>0</v>
      </c>
      <c r="CT2616" s="99">
        <v>0</v>
      </c>
      <c r="CU2616" s="98">
        <v>92570.205955946003</v>
      </c>
      <c r="CV2616" s="98">
        <v>67010.216113262999</v>
      </c>
      <c r="CW2616" s="98">
        <v>13092490.880004849</v>
      </c>
      <c r="CX2616" s="98">
        <v>102544828.82800288</v>
      </c>
    </row>
    <row r="2617" spans="1:102" x14ac:dyDescent="0.2">
      <c r="A2617" s="98" t="s">
        <v>192</v>
      </c>
      <c r="B2617" s="100">
        <v>39052</v>
      </c>
      <c r="C2617" s="99">
        <v>146144.15182685899</v>
      </c>
      <c r="D2617" s="99">
        <v>6.0903598329750803</v>
      </c>
      <c r="E2617" s="99">
        <v>45171.907052993804</v>
      </c>
      <c r="F2617" s="99">
        <v>30323.115009546302</v>
      </c>
      <c r="G2617" s="99">
        <v>3906.6230113506299</v>
      </c>
      <c r="H2617" s="99">
        <v>2944.0412280559499</v>
      </c>
      <c r="I2617" s="99">
        <v>343.206861872226</v>
      </c>
      <c r="J2617" s="99">
        <v>72007.382588386507</v>
      </c>
      <c r="K2617" s="99">
        <v>37632.007646083803</v>
      </c>
      <c r="L2617" s="99">
        <v>51113.062441349</v>
      </c>
      <c r="M2617" s="99">
        <v>62971.260374069199</v>
      </c>
      <c r="N2617" s="99">
        <v>16988.173285245899</v>
      </c>
      <c r="O2617" s="99">
        <v>58887.297621726997</v>
      </c>
      <c r="P2617" s="99">
        <v>0</v>
      </c>
      <c r="Q2617" s="99">
        <v>10109.676192998901</v>
      </c>
      <c r="R2617" s="99">
        <v>4838.5614434480703</v>
      </c>
      <c r="S2617" s="99">
        <v>0</v>
      </c>
      <c r="T2617" s="99">
        <v>2162.01284834743</v>
      </c>
      <c r="U2617" s="99">
        <v>109296.984156609</v>
      </c>
      <c r="V2617" s="99">
        <v>8229249.47021484</v>
      </c>
      <c r="W2617" s="99">
        <v>577.26657617092098</v>
      </c>
      <c r="X2617" s="99">
        <v>3620659.9246521001</v>
      </c>
      <c r="Y2617" s="99">
        <v>2010633.2734832801</v>
      </c>
      <c r="Z2617" s="99">
        <v>887983.55845642101</v>
      </c>
      <c r="AA2617" s="99">
        <v>486269.02836608898</v>
      </c>
      <c r="AB2617" s="99">
        <v>66129.404615402207</v>
      </c>
      <c r="AC2617" s="99">
        <v>26061602.5546875</v>
      </c>
      <c r="AD2617" s="99">
        <v>7556436.9305419903</v>
      </c>
      <c r="AE2617" s="99">
        <v>2071036.5254516599</v>
      </c>
      <c r="AF2617" s="99">
        <v>3149138.7712402302</v>
      </c>
      <c r="AG2617" s="99">
        <v>2612551.1674804701</v>
      </c>
      <c r="AH2617" s="99">
        <v>2791988.0186767601</v>
      </c>
      <c r="AI2617" s="99">
        <v>0</v>
      </c>
      <c r="AJ2617" s="99">
        <v>1199014.5690154999</v>
      </c>
      <c r="AK2617" s="99">
        <v>989594.77413177502</v>
      </c>
      <c r="AL2617" s="99">
        <v>0</v>
      </c>
      <c r="AM2617" s="99">
        <v>420059.12219238299</v>
      </c>
      <c r="AN2617" s="99">
        <v>33698821.592285201</v>
      </c>
      <c r="AO2617" s="99">
        <v>67357508.635742202</v>
      </c>
      <c r="AP2617" s="99">
        <v>4397.2361828088797</v>
      </c>
      <c r="AQ2617" s="99">
        <v>27771485.2346191</v>
      </c>
      <c r="AR2617" s="99">
        <v>15692164.868408199</v>
      </c>
      <c r="AS2617" s="99">
        <v>6341456.86962891</v>
      </c>
      <c r="AT2617" s="99">
        <v>3360734.7320556599</v>
      </c>
      <c r="AU2617" s="99">
        <v>451249.23507690401</v>
      </c>
      <c r="AV2617" s="99">
        <v>68549989.140625</v>
      </c>
      <c r="AW2617" s="99">
        <v>19409839.033935498</v>
      </c>
      <c r="AX2617" s="99">
        <v>18280124.013183601</v>
      </c>
      <c r="AY2617" s="99">
        <v>25708827.776855499</v>
      </c>
      <c r="AZ2617" s="99">
        <v>19539345.4765625</v>
      </c>
      <c r="BA2617" s="99">
        <v>22177314.548583999</v>
      </c>
      <c r="BB2617" s="99">
        <v>0</v>
      </c>
      <c r="BC2617" s="99">
        <v>9300632.8830566406</v>
      </c>
      <c r="BD2617" s="99">
        <v>6786341.2265014602</v>
      </c>
      <c r="BE2617" s="99">
        <v>0</v>
      </c>
      <c r="BF2617" s="99">
        <v>2966519.6918640099</v>
      </c>
      <c r="BG2617" s="99">
        <v>87905940.041992202</v>
      </c>
      <c r="BH2617" s="99">
        <v>16179086.8394775</v>
      </c>
      <c r="BI2617" s="99">
        <v>542.461057074368</v>
      </c>
      <c r="BJ2617" s="99">
        <v>8689750.9134521503</v>
      </c>
      <c r="BK2617" s="99">
        <v>5885455.7421264602</v>
      </c>
      <c r="BL2617" s="99">
        <v>0</v>
      </c>
      <c r="BM2617" s="99">
        <v>270108.88397979701</v>
      </c>
      <c r="BN2617" s="99">
        <v>45468.812851429</v>
      </c>
      <c r="BO2617" s="99">
        <v>0</v>
      </c>
      <c r="BP2617" s="99">
        <v>0</v>
      </c>
      <c r="BQ2617" s="99">
        <v>0</v>
      </c>
      <c r="BR2617" s="99">
        <v>8559374.09057617</v>
      </c>
      <c r="BS2617" s="99">
        <v>7657349.83093262</v>
      </c>
      <c r="BT2617" s="99">
        <v>4322164.2112426804</v>
      </c>
      <c r="BU2617" s="99">
        <v>0</v>
      </c>
      <c r="BV2617" s="99">
        <v>4338861.9703979502</v>
      </c>
      <c r="BW2617" s="99">
        <v>759959.56941223098</v>
      </c>
      <c r="BX2617" s="99">
        <v>0</v>
      </c>
      <c r="BY2617" s="99">
        <v>0</v>
      </c>
      <c r="BZ2617" s="99">
        <v>0</v>
      </c>
      <c r="CA2617" s="99">
        <v>191027.38132095299</v>
      </c>
      <c r="CB2617" s="99">
        <v>11871542.8586426</v>
      </c>
      <c r="CC2617" s="99">
        <v>95175268.212890595</v>
      </c>
      <c r="CD2617" s="99">
        <v>24852754.118896499</v>
      </c>
      <c r="CE2617" s="99">
        <v>6869.5964615345001</v>
      </c>
      <c r="CF2617" s="99">
        <v>1411764.76983643</v>
      </c>
      <c r="CG2617" s="99">
        <v>9769636.2908935491</v>
      </c>
      <c r="CH2617" s="99">
        <v>0</v>
      </c>
      <c r="CI2617" s="99">
        <v>197904.23529052699</v>
      </c>
      <c r="CJ2617" s="99">
        <v>13269305.606933599</v>
      </c>
      <c r="CK2617" s="99">
        <v>105038090.115234</v>
      </c>
      <c r="CL2617" s="99">
        <v>25609409.245605499</v>
      </c>
      <c r="CM2617" s="166">
        <v>306647.93740844697</v>
      </c>
      <c r="CN2617" s="166">
        <v>47044054.7333984</v>
      </c>
      <c r="CO2617" s="166">
        <v>193009396.87304699</v>
      </c>
      <c r="CP2617" s="99">
        <v>25609409.245605499</v>
      </c>
      <c r="CQ2617" s="99">
        <v>0</v>
      </c>
      <c r="CR2617" s="99">
        <v>0</v>
      </c>
      <c r="CS2617" s="99">
        <v>0</v>
      </c>
      <c r="CT2617" s="99">
        <v>0</v>
      </c>
      <c r="CU2617" s="98">
        <v>85396.39720146</v>
      </c>
      <c r="CV2617" s="98">
        <v>75341.433259206999</v>
      </c>
      <c r="CW2617" s="98">
        <v>13283307.62847903</v>
      </c>
      <c r="CX2617" s="98">
        <v>104944904.50378415</v>
      </c>
    </row>
    <row r="2618" spans="1:102" x14ac:dyDescent="0.2">
      <c r="A2618" s="98" t="s">
        <v>192</v>
      </c>
      <c r="B2618" s="100">
        <v>39142</v>
      </c>
      <c r="C2618" s="99">
        <v>150806.36960411101</v>
      </c>
      <c r="D2618" s="99">
        <v>5.2231946129468296</v>
      </c>
      <c r="E2618" s="99">
        <v>42779.310911655397</v>
      </c>
      <c r="F2618" s="99">
        <v>29813.770106553999</v>
      </c>
      <c r="G2618" s="99">
        <v>4324.3869216442099</v>
      </c>
      <c r="H2618" s="99">
        <v>2725.5347757935501</v>
      </c>
      <c r="I2618" s="99">
        <v>328.76520938426302</v>
      </c>
      <c r="J2618" s="99">
        <v>78271.040340423599</v>
      </c>
      <c r="K2618" s="99">
        <v>32588.599172353701</v>
      </c>
      <c r="L2618" s="99">
        <v>49675.831655025497</v>
      </c>
      <c r="M2618" s="99">
        <v>63610.444644928</v>
      </c>
      <c r="N2618" s="99">
        <v>17105.923632621802</v>
      </c>
      <c r="O2618" s="99">
        <v>61265.043767929099</v>
      </c>
      <c r="P2618" s="99">
        <v>0</v>
      </c>
      <c r="Q2618" s="99">
        <v>10118.259161710699</v>
      </c>
      <c r="R2618" s="99">
        <v>5104.4970472454997</v>
      </c>
      <c r="S2618" s="99">
        <v>0</v>
      </c>
      <c r="T2618" s="99">
        <v>2106.3796009421299</v>
      </c>
      <c r="U2618" s="99">
        <v>110841.86055564899</v>
      </c>
      <c r="V2618" s="99">
        <v>8491068.1146240197</v>
      </c>
      <c r="W2618" s="99">
        <v>746.53134069591795</v>
      </c>
      <c r="X2618" s="99">
        <v>3439882.78598022</v>
      </c>
      <c r="Y2618" s="99">
        <v>1993465.3141632101</v>
      </c>
      <c r="Z2618" s="99">
        <v>1078199.7785797101</v>
      </c>
      <c r="AA2618" s="99">
        <v>431095.983932495</v>
      </c>
      <c r="AB2618" s="99">
        <v>57424.599969863899</v>
      </c>
      <c r="AC2618" s="99">
        <v>27903074.689697299</v>
      </c>
      <c r="AD2618" s="99">
        <v>6241837.4619751005</v>
      </c>
      <c r="AE2618" s="99">
        <v>2015108.07983398</v>
      </c>
      <c r="AF2618" s="99">
        <v>3181226.6514282199</v>
      </c>
      <c r="AG2618" s="99">
        <v>2638528.7792968801</v>
      </c>
      <c r="AH2618" s="99">
        <v>2934438.4084167499</v>
      </c>
      <c r="AI2618" s="99">
        <v>0</v>
      </c>
      <c r="AJ2618" s="99">
        <v>1205477.0060119601</v>
      </c>
      <c r="AK2618" s="99">
        <v>1029685.2273407</v>
      </c>
      <c r="AL2618" s="99">
        <v>0</v>
      </c>
      <c r="AM2618" s="99">
        <v>401936.41668701201</v>
      </c>
      <c r="AN2618" s="99">
        <v>34200395.190917999</v>
      </c>
      <c r="AO2618" s="99">
        <v>70078825.176757798</v>
      </c>
      <c r="AP2618" s="99">
        <v>5576.4150525331497</v>
      </c>
      <c r="AQ2618" s="99">
        <v>26363667.587890599</v>
      </c>
      <c r="AR2618" s="99">
        <v>15438255.799926801</v>
      </c>
      <c r="AS2618" s="99">
        <v>6880128.4231567401</v>
      </c>
      <c r="AT2618" s="99">
        <v>3002877.7363586398</v>
      </c>
      <c r="AU2618" s="99">
        <v>389017.02120590198</v>
      </c>
      <c r="AV2618" s="99">
        <v>74114764.727539107</v>
      </c>
      <c r="AW2618" s="99">
        <v>16162569.3469238</v>
      </c>
      <c r="AX2618" s="99">
        <v>17854546.400878899</v>
      </c>
      <c r="AY2618" s="99">
        <v>26188697.823486298</v>
      </c>
      <c r="AZ2618" s="99">
        <v>19774558.78125</v>
      </c>
      <c r="BA2618" s="99">
        <v>23461477.0627441</v>
      </c>
      <c r="BB2618" s="99">
        <v>0</v>
      </c>
      <c r="BC2618" s="99">
        <v>9383504.4842529297</v>
      </c>
      <c r="BD2618" s="99">
        <v>7097764.1786498995</v>
      </c>
      <c r="BE2618" s="99">
        <v>0</v>
      </c>
      <c r="BF2618" s="99">
        <v>2848626.55551147</v>
      </c>
      <c r="BG2618" s="99">
        <v>89938040.186523393</v>
      </c>
      <c r="BH2618" s="99">
        <v>17053553.503173798</v>
      </c>
      <c r="BI2618" s="99">
        <v>535.57331779599201</v>
      </c>
      <c r="BJ2618" s="99">
        <v>8465537.0800781306</v>
      </c>
      <c r="BK2618" s="99">
        <v>5877185.9140625</v>
      </c>
      <c r="BL2618" s="99">
        <v>0</v>
      </c>
      <c r="BM2618" s="99">
        <v>269775.01171493501</v>
      </c>
      <c r="BN2618" s="99">
        <v>44662.691749095902</v>
      </c>
      <c r="BO2618" s="99">
        <v>0</v>
      </c>
      <c r="BP2618" s="99">
        <v>0</v>
      </c>
      <c r="BQ2618" s="99">
        <v>0</v>
      </c>
      <c r="BR2618" s="99">
        <v>8765223.5714111291</v>
      </c>
      <c r="BS2618" s="99">
        <v>7742837.3393554697</v>
      </c>
      <c r="BT2618" s="99">
        <v>4571692.9039917002</v>
      </c>
      <c r="BU2618" s="99">
        <v>0</v>
      </c>
      <c r="BV2618" s="99">
        <v>4383885.28869629</v>
      </c>
      <c r="BW2618" s="99">
        <v>802888.89916992199</v>
      </c>
      <c r="BX2618" s="99">
        <v>0</v>
      </c>
      <c r="BY2618" s="99">
        <v>0</v>
      </c>
      <c r="BZ2618" s="99">
        <v>0</v>
      </c>
      <c r="CA2618" s="99">
        <v>193831.01026725801</v>
      </c>
      <c r="CB2618" s="99">
        <v>11959815.040527301</v>
      </c>
      <c r="CC2618" s="99">
        <v>96483424.370117202</v>
      </c>
      <c r="CD2618" s="99">
        <v>25521637.870849598</v>
      </c>
      <c r="CE2618" s="99">
        <v>7053.9753640294102</v>
      </c>
      <c r="CF2618" s="99">
        <v>1434282.16856384</v>
      </c>
      <c r="CG2618" s="99">
        <v>9963450.3466796894</v>
      </c>
      <c r="CH2618" s="99">
        <v>0</v>
      </c>
      <c r="CI2618" s="99">
        <v>200858.83140373201</v>
      </c>
      <c r="CJ2618" s="99">
        <v>13355336.1016846</v>
      </c>
      <c r="CK2618" s="99">
        <v>106508952.49511699</v>
      </c>
      <c r="CL2618" s="99">
        <v>26333368.9299316</v>
      </c>
      <c r="CM2618" s="166">
        <v>310956.95003891003</v>
      </c>
      <c r="CN2618" s="166">
        <v>47660636.908691399</v>
      </c>
      <c r="CO2618" s="166">
        <v>196988307.69140601</v>
      </c>
      <c r="CP2618" s="99">
        <v>26333368.9299316</v>
      </c>
      <c r="CQ2618" s="99">
        <v>0</v>
      </c>
      <c r="CR2618" s="99">
        <v>0</v>
      </c>
      <c r="CS2618" s="99">
        <v>0</v>
      </c>
      <c r="CT2618" s="99">
        <v>0</v>
      </c>
      <c r="CU2618" s="98">
        <v>77864.564448630001</v>
      </c>
      <c r="CV2618" s="98">
        <v>81964.386368573003</v>
      </c>
      <c r="CW2618" s="98">
        <v>13394097.209091142</v>
      </c>
      <c r="CX2618" s="98">
        <v>106446874.71679689</v>
      </c>
    </row>
    <row r="2619" spans="1:102" x14ac:dyDescent="0.2">
      <c r="A2619" s="98" t="s">
        <v>192</v>
      </c>
      <c r="B2619" s="100">
        <v>39234</v>
      </c>
      <c r="C2619" s="99">
        <v>153805.93111038199</v>
      </c>
      <c r="D2619" s="99">
        <v>5.7458496889448698</v>
      </c>
      <c r="E2619" s="99">
        <v>41505.711937904402</v>
      </c>
      <c r="F2619" s="99">
        <v>29603.166433334402</v>
      </c>
      <c r="G2619" s="99">
        <v>4789.1716694235802</v>
      </c>
      <c r="H2619" s="99">
        <v>2501.6345118880299</v>
      </c>
      <c r="I2619" s="99">
        <v>295.33354929462098</v>
      </c>
      <c r="J2619" s="99">
        <v>83703.603456497207</v>
      </c>
      <c r="K2619" s="99">
        <v>28195.305913448301</v>
      </c>
      <c r="L2619" s="99">
        <v>49694.083999157003</v>
      </c>
      <c r="M2619" s="99">
        <v>63762.503349304199</v>
      </c>
      <c r="N2619" s="99">
        <v>17265.094257831599</v>
      </c>
      <c r="O2619" s="99">
        <v>62415.739376545003</v>
      </c>
      <c r="P2619" s="99">
        <v>0</v>
      </c>
      <c r="Q2619" s="99">
        <v>10071.8909491301</v>
      </c>
      <c r="R2619" s="99">
        <v>5365.3804651498804</v>
      </c>
      <c r="S2619" s="99">
        <v>0</v>
      </c>
      <c r="T2619" s="99">
        <v>2084.0147153437101</v>
      </c>
      <c r="U2619" s="99">
        <v>111903.16317272199</v>
      </c>
      <c r="V2619" s="99">
        <v>8702119.9017334003</v>
      </c>
      <c r="W2619" s="99">
        <v>752.98412474244799</v>
      </c>
      <c r="X2619" s="99">
        <v>3306627.9791259798</v>
      </c>
      <c r="Y2619" s="99">
        <v>1946421.6209869401</v>
      </c>
      <c r="Z2619" s="99">
        <v>1061556.6324157701</v>
      </c>
      <c r="AA2619" s="99">
        <v>386399.11482238799</v>
      </c>
      <c r="AB2619" s="99">
        <v>50933.5711755753</v>
      </c>
      <c r="AC2619" s="99">
        <v>29441973.478027299</v>
      </c>
      <c r="AD2619" s="99">
        <v>5172529.6298828097</v>
      </c>
      <c r="AE2619" s="99">
        <v>1994479.2921142599</v>
      </c>
      <c r="AF2619" s="99">
        <v>3186737.7938842801</v>
      </c>
      <c r="AG2619" s="99">
        <v>2645320.50531006</v>
      </c>
      <c r="AH2619" s="99">
        <v>2955836.9272155799</v>
      </c>
      <c r="AI2619" s="99">
        <v>0</v>
      </c>
      <c r="AJ2619" s="99">
        <v>1214813.26348877</v>
      </c>
      <c r="AK2619" s="99">
        <v>1069601.26052856</v>
      </c>
      <c r="AL2619" s="99">
        <v>0</v>
      </c>
      <c r="AM2619" s="99">
        <v>389208.081558228</v>
      </c>
      <c r="AN2619" s="99">
        <v>34754312.060546897</v>
      </c>
      <c r="AO2619" s="99">
        <v>72215001.576171905</v>
      </c>
      <c r="AP2619" s="99">
        <v>6098.8279480934098</v>
      </c>
      <c r="AQ2619" s="99">
        <v>25614131.161865201</v>
      </c>
      <c r="AR2619" s="99">
        <v>15428895.5352783</v>
      </c>
      <c r="AS2619" s="99">
        <v>7545415.8120727502</v>
      </c>
      <c r="AT2619" s="99">
        <v>2755930.8337707501</v>
      </c>
      <c r="AU2619" s="99">
        <v>348224.1171875</v>
      </c>
      <c r="AV2619" s="99">
        <v>79145493.03125</v>
      </c>
      <c r="AW2619" s="99">
        <v>13521086.720458999</v>
      </c>
      <c r="AX2619" s="99">
        <v>17944526.380859401</v>
      </c>
      <c r="AY2619" s="99">
        <v>26521547.7802734</v>
      </c>
      <c r="AZ2619" s="99">
        <v>19920010.731445301</v>
      </c>
      <c r="BA2619" s="99">
        <v>23859148.8759766</v>
      </c>
      <c r="BB2619" s="99">
        <v>0</v>
      </c>
      <c r="BC2619" s="99">
        <v>9511449.1621093806</v>
      </c>
      <c r="BD2619" s="99">
        <v>7422294.7611694299</v>
      </c>
      <c r="BE2619" s="99">
        <v>0</v>
      </c>
      <c r="BF2619" s="99">
        <v>2790825.5712280301</v>
      </c>
      <c r="BG2619" s="99">
        <v>92364321.011718795</v>
      </c>
      <c r="BH2619" s="99">
        <v>17493694.864257801</v>
      </c>
      <c r="BI2619" s="99">
        <v>727.18365029245604</v>
      </c>
      <c r="BJ2619" s="99">
        <v>8249938.1531982403</v>
      </c>
      <c r="BK2619" s="99">
        <v>5813027.2455444299</v>
      </c>
      <c r="BL2619" s="99">
        <v>0</v>
      </c>
      <c r="BM2619" s="99">
        <v>242965.23888015701</v>
      </c>
      <c r="BN2619" s="99">
        <v>39394.281708717303</v>
      </c>
      <c r="BO2619" s="99">
        <v>0</v>
      </c>
      <c r="BP2619" s="99">
        <v>0</v>
      </c>
      <c r="BQ2619" s="99">
        <v>0</v>
      </c>
      <c r="BR2619" s="99">
        <v>8866177.7089843806</v>
      </c>
      <c r="BS2619" s="99">
        <v>7827137.1561279297</v>
      </c>
      <c r="BT2619" s="99">
        <v>4647058.4995727502</v>
      </c>
      <c r="BU2619" s="99">
        <v>0</v>
      </c>
      <c r="BV2619" s="99">
        <v>4404706.6803588904</v>
      </c>
      <c r="BW2619" s="99">
        <v>834623.13026428199</v>
      </c>
      <c r="BX2619" s="99">
        <v>0</v>
      </c>
      <c r="BY2619" s="99">
        <v>0</v>
      </c>
      <c r="BZ2619" s="99">
        <v>0</v>
      </c>
      <c r="CA2619" s="99">
        <v>195513.34314727801</v>
      </c>
      <c r="CB2619" s="99">
        <v>12038808.579711899</v>
      </c>
      <c r="CC2619" s="99">
        <v>98087616.874023393</v>
      </c>
      <c r="CD2619" s="99">
        <v>25734196.5947266</v>
      </c>
      <c r="CE2619" s="99">
        <v>7264.6847920417804</v>
      </c>
      <c r="CF2619" s="99">
        <v>1473933.4337768599</v>
      </c>
      <c r="CG2619" s="99">
        <v>10326815.041748</v>
      </c>
      <c r="CH2619" s="99">
        <v>0</v>
      </c>
      <c r="CI2619" s="99">
        <v>202870.22967910799</v>
      </c>
      <c r="CJ2619" s="99">
        <v>13554087.6413574</v>
      </c>
      <c r="CK2619" s="99">
        <v>108726431.42285199</v>
      </c>
      <c r="CL2619" s="99">
        <v>26569675.557128899</v>
      </c>
      <c r="CM2619" s="166">
        <v>313956.98313903803</v>
      </c>
      <c r="CN2619" s="166">
        <v>48263965.781738304</v>
      </c>
      <c r="CO2619" s="166">
        <v>200853030.86718801</v>
      </c>
      <c r="CP2619" s="99">
        <v>26569675.557128899</v>
      </c>
      <c r="CQ2619" s="99">
        <v>0</v>
      </c>
      <c r="CR2619" s="99">
        <v>0</v>
      </c>
      <c r="CS2619" s="99">
        <v>0</v>
      </c>
      <c r="CT2619" s="99">
        <v>0</v>
      </c>
      <c r="CU2619" s="98">
        <v>72176.415937635</v>
      </c>
      <c r="CV2619" s="98">
        <v>87788.910790185997</v>
      </c>
      <c r="CW2619" s="98">
        <v>13512742.013488758</v>
      </c>
      <c r="CX2619" s="98">
        <v>108414431.91577139</v>
      </c>
    </row>
    <row r="2620" spans="1:102" x14ac:dyDescent="0.2">
      <c r="A2620" s="98" t="s">
        <v>192</v>
      </c>
      <c r="B2620" s="100">
        <v>39326</v>
      </c>
      <c r="C2620" s="99">
        <v>156939.08896637001</v>
      </c>
      <c r="D2620" s="99">
        <v>6.9107850139844196</v>
      </c>
      <c r="E2620" s="99">
        <v>40855.608663559004</v>
      </c>
      <c r="F2620" s="99">
        <v>29661.4060330391</v>
      </c>
      <c r="G2620" s="99">
        <v>5285.5498558878899</v>
      </c>
      <c r="H2620" s="99">
        <v>2218.9356909990302</v>
      </c>
      <c r="I2620" s="99">
        <v>259.65707636252</v>
      </c>
      <c r="J2620" s="99">
        <v>88428.335505485506</v>
      </c>
      <c r="K2620" s="99">
        <v>24459.4407622814</v>
      </c>
      <c r="L2620" s="99">
        <v>48964.607675075502</v>
      </c>
      <c r="M2620" s="99">
        <v>64396.003138542197</v>
      </c>
      <c r="N2620" s="99">
        <v>17357.305502176299</v>
      </c>
      <c r="O2620" s="99">
        <v>63464.092194080396</v>
      </c>
      <c r="P2620" s="99">
        <v>0</v>
      </c>
      <c r="Q2620" s="99">
        <v>10039.330778121899</v>
      </c>
      <c r="R2620" s="99">
        <v>5552.6235607266399</v>
      </c>
      <c r="S2620" s="99">
        <v>0</v>
      </c>
      <c r="T2620" s="99">
        <v>2040.77895194292</v>
      </c>
      <c r="U2620" s="99">
        <v>112997.82244014701</v>
      </c>
      <c r="V2620" s="99">
        <v>8873616.80786133</v>
      </c>
      <c r="W2620" s="99">
        <v>696.27917018532798</v>
      </c>
      <c r="X2620" s="99">
        <v>3238108.9986877399</v>
      </c>
      <c r="Y2620" s="99">
        <v>1943586.5237731901</v>
      </c>
      <c r="Z2620" s="99">
        <v>1133770.57194519</v>
      </c>
      <c r="AA2620" s="99">
        <v>337100.575546265</v>
      </c>
      <c r="AB2620" s="99">
        <v>41995.397684574098</v>
      </c>
      <c r="AC2620" s="99">
        <v>30735347.479980499</v>
      </c>
      <c r="AD2620" s="99">
        <v>4487835.8153686495</v>
      </c>
      <c r="AE2620" s="99">
        <v>1967376.4902191199</v>
      </c>
      <c r="AF2620" s="99">
        <v>3208913.8660278302</v>
      </c>
      <c r="AG2620" s="99">
        <v>2643155.2124633798</v>
      </c>
      <c r="AH2620" s="99">
        <v>3019516.3173828102</v>
      </c>
      <c r="AI2620" s="99">
        <v>0</v>
      </c>
      <c r="AJ2620" s="99">
        <v>1219600.5637359601</v>
      </c>
      <c r="AK2620" s="99">
        <v>1103900.58564758</v>
      </c>
      <c r="AL2620" s="99">
        <v>0</v>
      </c>
      <c r="AM2620" s="99">
        <v>384436.972866058</v>
      </c>
      <c r="AN2620" s="99">
        <v>35137874.341796897</v>
      </c>
      <c r="AO2620" s="99">
        <v>74030318.940429702</v>
      </c>
      <c r="AP2620" s="99">
        <v>5534.1553336978004</v>
      </c>
      <c r="AQ2620" s="99">
        <v>25435973.791015599</v>
      </c>
      <c r="AR2620" s="99">
        <v>15373538.392578101</v>
      </c>
      <c r="AS2620" s="99">
        <v>8266777.4881591797</v>
      </c>
      <c r="AT2620" s="99">
        <v>2458692.7994995099</v>
      </c>
      <c r="AU2620" s="99">
        <v>288040.63865280198</v>
      </c>
      <c r="AV2620" s="99">
        <v>82888107.0546875</v>
      </c>
      <c r="AW2620" s="99">
        <v>11850035.376464801</v>
      </c>
      <c r="AX2620" s="99">
        <v>17886150.396484401</v>
      </c>
      <c r="AY2620" s="99">
        <v>26934065.904296901</v>
      </c>
      <c r="AZ2620" s="99">
        <v>20063734.7333984</v>
      </c>
      <c r="BA2620" s="99">
        <v>24672021.317871101</v>
      </c>
      <c r="BB2620" s="99">
        <v>0</v>
      </c>
      <c r="BC2620" s="99">
        <v>9589839.1801757794</v>
      </c>
      <c r="BD2620" s="99">
        <v>7747586.0162353497</v>
      </c>
      <c r="BE2620" s="99">
        <v>0</v>
      </c>
      <c r="BF2620" s="99">
        <v>2786173.3580932599</v>
      </c>
      <c r="BG2620" s="99">
        <v>95171360.446289107</v>
      </c>
      <c r="BH2620" s="99">
        <v>18014517.350097701</v>
      </c>
      <c r="BI2620" s="99">
        <v>857.88785331696295</v>
      </c>
      <c r="BJ2620" s="99">
        <v>8099775.0925903302</v>
      </c>
      <c r="BK2620" s="99">
        <v>5773384.9644165002</v>
      </c>
      <c r="BL2620" s="99">
        <v>0</v>
      </c>
      <c r="BM2620" s="99">
        <v>212996.08223342901</v>
      </c>
      <c r="BN2620" s="99">
        <v>31967.343832492799</v>
      </c>
      <c r="BO2620" s="99">
        <v>0</v>
      </c>
      <c r="BP2620" s="99">
        <v>0</v>
      </c>
      <c r="BQ2620" s="99">
        <v>0</v>
      </c>
      <c r="BR2620" s="99">
        <v>9004229.7618408203</v>
      </c>
      <c r="BS2620" s="99">
        <v>7924127.4295654297</v>
      </c>
      <c r="BT2620" s="99">
        <v>4803854.7703247098</v>
      </c>
      <c r="BU2620" s="99">
        <v>0</v>
      </c>
      <c r="BV2620" s="99">
        <v>4423460.7932128897</v>
      </c>
      <c r="BW2620" s="99">
        <v>872998.08663940395</v>
      </c>
      <c r="BX2620" s="99">
        <v>0</v>
      </c>
      <c r="BY2620" s="99">
        <v>0</v>
      </c>
      <c r="BZ2620" s="99">
        <v>0</v>
      </c>
      <c r="CA2620" s="99">
        <v>197659.713266373</v>
      </c>
      <c r="CB2620" s="99">
        <v>12063892.3636475</v>
      </c>
      <c r="CC2620" s="99">
        <v>99589407.651367202</v>
      </c>
      <c r="CD2620" s="99">
        <v>26122974.6635742</v>
      </c>
      <c r="CE2620" s="99">
        <v>7423.6606853604299</v>
      </c>
      <c r="CF2620" s="99">
        <v>1493279.99446106</v>
      </c>
      <c r="CG2620" s="99">
        <v>10578444.6875</v>
      </c>
      <c r="CH2620" s="99">
        <v>0</v>
      </c>
      <c r="CI2620" s="99">
        <v>205010.867553711</v>
      </c>
      <c r="CJ2620" s="99">
        <v>13583260.7119141</v>
      </c>
      <c r="CK2620" s="99">
        <v>110005217.95214801</v>
      </c>
      <c r="CL2620" s="99">
        <v>26997674.800292999</v>
      </c>
      <c r="CM2620" s="166">
        <v>317307.37438201898</v>
      </c>
      <c r="CN2620" s="166">
        <v>48511668.818359397</v>
      </c>
      <c r="CO2620" s="166">
        <v>204891331.00781301</v>
      </c>
      <c r="CP2620" s="99">
        <v>26997674.800292999</v>
      </c>
      <c r="CQ2620" s="99">
        <v>0</v>
      </c>
      <c r="CR2620" s="99">
        <v>0</v>
      </c>
      <c r="CS2620" s="99">
        <v>0</v>
      </c>
      <c r="CT2620" s="99">
        <v>0</v>
      </c>
      <c r="CU2620" s="98">
        <v>67722.169410385002</v>
      </c>
      <c r="CV2620" s="98">
        <v>92889.592233828007</v>
      </c>
      <c r="CW2620" s="98">
        <v>13557172.35810856</v>
      </c>
      <c r="CX2620" s="98">
        <v>110167852.3388672</v>
      </c>
    </row>
    <row r="2621" spans="1:102" x14ac:dyDescent="0.2">
      <c r="A2621" s="98" t="s">
        <v>192</v>
      </c>
      <c r="B2621" s="100">
        <v>39417</v>
      </c>
      <c r="C2621" s="99">
        <v>159754.57235527001</v>
      </c>
      <c r="D2621" s="99">
        <v>7.2011554299970202</v>
      </c>
      <c r="E2621" s="99">
        <v>40319.8209662437</v>
      </c>
      <c r="F2621" s="99">
        <v>29519.736524581898</v>
      </c>
      <c r="G2621" s="99">
        <v>5635.4415479302397</v>
      </c>
      <c r="H2621" s="99">
        <v>1760.6641125679</v>
      </c>
      <c r="I2621" s="99">
        <v>215.364764327183</v>
      </c>
      <c r="J2621" s="99">
        <v>93045.546244621306</v>
      </c>
      <c r="K2621" s="99">
        <v>21011.909096479401</v>
      </c>
      <c r="L2621" s="99">
        <v>49083.773032665304</v>
      </c>
      <c r="M2621" s="99">
        <v>64659.073786735498</v>
      </c>
      <c r="N2621" s="99">
        <v>17423.121580123901</v>
      </c>
      <c r="O2621" s="99">
        <v>65236.483665943102</v>
      </c>
      <c r="P2621" s="99">
        <v>0</v>
      </c>
      <c r="Q2621" s="99">
        <v>9994.4979208707791</v>
      </c>
      <c r="R2621" s="99">
        <v>5756.6649116873696</v>
      </c>
      <c r="S2621" s="99">
        <v>0</v>
      </c>
      <c r="T2621" s="99">
        <v>1978.1351402550899</v>
      </c>
      <c r="U2621" s="99">
        <v>114128.108632088</v>
      </c>
      <c r="V2621" s="99">
        <v>9007585.6141357403</v>
      </c>
      <c r="W2621" s="99">
        <v>812.60239054262604</v>
      </c>
      <c r="X2621" s="99">
        <v>3159133.1504211398</v>
      </c>
      <c r="Y2621" s="99">
        <v>1914010.91481018</v>
      </c>
      <c r="Z2621" s="99">
        <v>1195110.8095855699</v>
      </c>
      <c r="AA2621" s="99">
        <v>289753.272136688</v>
      </c>
      <c r="AB2621" s="99">
        <v>34102.807708740198</v>
      </c>
      <c r="AC2621" s="99">
        <v>31885871.635742199</v>
      </c>
      <c r="AD2621" s="99">
        <v>3543545.8421020498</v>
      </c>
      <c r="AE2621" s="99">
        <v>1963568.8174133301</v>
      </c>
      <c r="AF2621" s="99">
        <v>3201106.63525391</v>
      </c>
      <c r="AG2621" s="99">
        <v>2644799.0644836398</v>
      </c>
      <c r="AH2621" s="99">
        <v>3115526.5228271498</v>
      </c>
      <c r="AI2621" s="99">
        <v>0</v>
      </c>
      <c r="AJ2621" s="99">
        <v>1215022.1652984601</v>
      </c>
      <c r="AK2621" s="99">
        <v>1153114.3033752399</v>
      </c>
      <c r="AL2621" s="99">
        <v>0</v>
      </c>
      <c r="AM2621" s="99">
        <v>359280.56039428699</v>
      </c>
      <c r="AN2621" s="99">
        <v>35544795.876953103</v>
      </c>
      <c r="AO2621" s="99">
        <v>75911872.4375</v>
      </c>
      <c r="AP2621" s="99">
        <v>6159.7167115807497</v>
      </c>
      <c r="AQ2621" s="99">
        <v>24947424.385253899</v>
      </c>
      <c r="AR2621" s="99">
        <v>15145559.8516846</v>
      </c>
      <c r="AS2621" s="99">
        <v>8732041.6638183594</v>
      </c>
      <c r="AT2621" s="99">
        <v>1913446.8996429399</v>
      </c>
      <c r="AU2621" s="99">
        <v>248394.475627899</v>
      </c>
      <c r="AV2621" s="99">
        <v>87590585.799804702</v>
      </c>
      <c r="AW2621" s="99">
        <v>9470885.2160644494</v>
      </c>
      <c r="AX2621" s="99">
        <v>18126416.076171901</v>
      </c>
      <c r="AY2621" s="99">
        <v>27188000.225097701</v>
      </c>
      <c r="AZ2621" s="99">
        <v>20244712.689453099</v>
      </c>
      <c r="BA2621" s="99">
        <v>25734844.970214799</v>
      </c>
      <c r="BB2621" s="99">
        <v>0</v>
      </c>
      <c r="BC2621" s="99">
        <v>9672225.7303466797</v>
      </c>
      <c r="BD2621" s="99">
        <v>8196997.14990234</v>
      </c>
      <c r="BE2621" s="99">
        <v>0</v>
      </c>
      <c r="BF2621" s="99">
        <v>2645791.6080932599</v>
      </c>
      <c r="BG2621" s="99">
        <v>97356990.9453125</v>
      </c>
      <c r="BH2621" s="99">
        <v>18621427.957519501</v>
      </c>
      <c r="BI2621" s="99">
        <v>936.75128864496901</v>
      </c>
      <c r="BJ2621" s="99">
        <v>7982165.9990844699</v>
      </c>
      <c r="BK2621" s="99">
        <v>5729420.8442993201</v>
      </c>
      <c r="BL2621" s="99">
        <v>0</v>
      </c>
      <c r="BM2621" s="99">
        <v>194749.86644744899</v>
      </c>
      <c r="BN2621" s="99">
        <v>31134.9774670601</v>
      </c>
      <c r="BO2621" s="99">
        <v>0</v>
      </c>
      <c r="BP2621" s="99">
        <v>0</v>
      </c>
      <c r="BQ2621" s="99">
        <v>0</v>
      </c>
      <c r="BR2621" s="99">
        <v>9126742.9835205097</v>
      </c>
      <c r="BS2621" s="99">
        <v>7990787.5761718797</v>
      </c>
      <c r="BT2621" s="99">
        <v>5010055.0989990197</v>
      </c>
      <c r="BU2621" s="99">
        <v>0</v>
      </c>
      <c r="BV2621" s="99">
        <v>4467868.0871582003</v>
      </c>
      <c r="BW2621" s="99">
        <v>957788.07900238002</v>
      </c>
      <c r="BX2621" s="99">
        <v>0</v>
      </c>
      <c r="BY2621" s="99">
        <v>0</v>
      </c>
      <c r="BZ2621" s="99">
        <v>0</v>
      </c>
      <c r="CA2621" s="99">
        <v>199757.32062149001</v>
      </c>
      <c r="CB2621" s="99">
        <v>12166202.5474854</v>
      </c>
      <c r="CC2621" s="99">
        <v>101216330.71093801</v>
      </c>
      <c r="CD2621" s="99">
        <v>26595548.9133301</v>
      </c>
      <c r="CE2621" s="99">
        <v>7549.5464453101204</v>
      </c>
      <c r="CF2621" s="99">
        <v>1513515.6690368699</v>
      </c>
      <c r="CG2621" s="99">
        <v>10842875.5003662</v>
      </c>
      <c r="CH2621" s="99">
        <v>0</v>
      </c>
      <c r="CI2621" s="99">
        <v>207307.158374786</v>
      </c>
      <c r="CJ2621" s="99">
        <v>13707676.139526401</v>
      </c>
      <c r="CK2621" s="99">
        <v>111966175.725586</v>
      </c>
      <c r="CL2621" s="99">
        <v>27554816.512695301</v>
      </c>
      <c r="CM2621" s="166">
        <v>320657.19743728603</v>
      </c>
      <c r="CN2621" s="166">
        <v>49266284.549804702</v>
      </c>
      <c r="CO2621" s="166">
        <v>208908526.84570301</v>
      </c>
      <c r="CP2621" s="99">
        <v>27554816.512695301</v>
      </c>
      <c r="CQ2621" s="99">
        <v>0</v>
      </c>
      <c r="CR2621" s="99">
        <v>0</v>
      </c>
      <c r="CS2621" s="99">
        <v>0</v>
      </c>
      <c r="CT2621" s="99">
        <v>0</v>
      </c>
      <c r="CU2621" s="98">
        <v>63238.532716513</v>
      </c>
      <c r="CV2621" s="98">
        <v>97858.584867693993</v>
      </c>
      <c r="CW2621" s="98">
        <v>13679718.216522269</v>
      </c>
      <c r="CX2621" s="98">
        <v>112059206.2113042</v>
      </c>
    </row>
    <row r="2622" spans="1:102" x14ac:dyDescent="0.2">
      <c r="A2622" s="98" t="s">
        <v>192</v>
      </c>
      <c r="B2622" s="100">
        <v>39508</v>
      </c>
      <c r="C2622" s="99">
        <v>161935.28000259399</v>
      </c>
      <c r="D2622" s="99">
        <v>7.1577678019530104</v>
      </c>
      <c r="E2622" s="99">
        <v>39716.701374053999</v>
      </c>
      <c r="F2622" s="99">
        <v>29612.224400997198</v>
      </c>
      <c r="G2622" s="99">
        <v>6075.6651300191897</v>
      </c>
      <c r="H2622" s="99">
        <v>1749.86868099868</v>
      </c>
      <c r="I2622" s="99">
        <v>201.53409120068</v>
      </c>
      <c r="J2622" s="99">
        <v>97486.377312660203</v>
      </c>
      <c r="K2622" s="99">
        <v>17933.665087938301</v>
      </c>
      <c r="L2622" s="99">
        <v>49145.6578636169</v>
      </c>
      <c r="M2622" s="99">
        <v>65079.303920268998</v>
      </c>
      <c r="N2622" s="99">
        <v>17435.508163929</v>
      </c>
      <c r="O2622" s="99">
        <v>66346.052100181594</v>
      </c>
      <c r="P2622" s="99">
        <v>0</v>
      </c>
      <c r="Q2622" s="99">
        <v>9950.5295124053991</v>
      </c>
      <c r="R2622" s="99">
        <v>6014.0744742155102</v>
      </c>
      <c r="S2622" s="99">
        <v>0</v>
      </c>
      <c r="T2622" s="99">
        <v>1972.8278298079999</v>
      </c>
      <c r="U2622" s="99">
        <v>115359.144439697</v>
      </c>
      <c r="V2622" s="99">
        <v>9050706.0010986291</v>
      </c>
      <c r="W2622" s="99">
        <v>568.86169529706206</v>
      </c>
      <c r="X2622" s="99">
        <v>3047264.2349548298</v>
      </c>
      <c r="Y2622" s="99">
        <v>1887919.1795043901</v>
      </c>
      <c r="Z2622" s="99">
        <v>1323175.34066772</v>
      </c>
      <c r="AA2622" s="99">
        <v>257121.6208992</v>
      </c>
      <c r="AB2622" s="99">
        <v>33189.174913406401</v>
      </c>
      <c r="AC2622" s="99">
        <v>32852080.389160201</v>
      </c>
      <c r="AD2622" s="99">
        <v>2871816.8165588402</v>
      </c>
      <c r="AE2622" s="99">
        <v>1933028.1313324</v>
      </c>
      <c r="AF2622" s="99">
        <v>3192325.3586120601</v>
      </c>
      <c r="AG2622" s="99">
        <v>2623041.1141357399</v>
      </c>
      <c r="AH2622" s="99">
        <v>3169793.9522399898</v>
      </c>
      <c r="AI2622" s="99">
        <v>0</v>
      </c>
      <c r="AJ2622" s="99">
        <v>1215128.19721985</v>
      </c>
      <c r="AK2622" s="99">
        <v>1182259.3673858601</v>
      </c>
      <c r="AL2622" s="99">
        <v>0</v>
      </c>
      <c r="AM2622" s="99">
        <v>350476.66987991298</v>
      </c>
      <c r="AN2622" s="99">
        <v>35850936.363769501</v>
      </c>
      <c r="AO2622" s="99">
        <v>77205932.1328125</v>
      </c>
      <c r="AP2622" s="99">
        <v>4205.1391286253902</v>
      </c>
      <c r="AQ2622" s="99">
        <v>24506808.990722701</v>
      </c>
      <c r="AR2622" s="99">
        <v>15203813.9370117</v>
      </c>
      <c r="AS2622" s="99">
        <v>9228845.7690429706</v>
      </c>
      <c r="AT2622" s="99">
        <v>1924616.39164734</v>
      </c>
      <c r="AU2622" s="99">
        <v>234116.93350791899</v>
      </c>
      <c r="AV2622" s="99">
        <v>91982121.676757798</v>
      </c>
      <c r="AW2622" s="99">
        <v>7806301.92932129</v>
      </c>
      <c r="AX2622" s="99">
        <v>18086680.897216801</v>
      </c>
      <c r="AY2622" s="99">
        <v>27461837.673828099</v>
      </c>
      <c r="AZ2622" s="99">
        <v>20283423.951660201</v>
      </c>
      <c r="BA2622" s="99">
        <v>26452648.9995117</v>
      </c>
      <c r="BB2622" s="99">
        <v>0</v>
      </c>
      <c r="BC2622" s="99">
        <v>9781551.1231689509</v>
      </c>
      <c r="BD2622" s="99">
        <v>8515072.1700439509</v>
      </c>
      <c r="BE2622" s="99">
        <v>0</v>
      </c>
      <c r="BF2622" s="99">
        <v>2615025.3063964802</v>
      </c>
      <c r="BG2622" s="99">
        <v>99732892.662109405</v>
      </c>
      <c r="BH2622" s="99">
        <v>17492503.857666001</v>
      </c>
      <c r="BI2622" s="99">
        <v>1072.2537800520699</v>
      </c>
      <c r="BJ2622" s="99">
        <v>7134267.1696167002</v>
      </c>
      <c r="BK2622" s="99">
        <v>5142301.0304565402</v>
      </c>
      <c r="BL2622" s="99">
        <v>0</v>
      </c>
      <c r="BM2622" s="99">
        <v>182433.34439277599</v>
      </c>
      <c r="BN2622" s="99">
        <v>29756.9180855751</v>
      </c>
      <c r="BO2622" s="99">
        <v>0</v>
      </c>
      <c r="BP2622" s="99">
        <v>0</v>
      </c>
      <c r="BQ2622" s="99">
        <v>0</v>
      </c>
      <c r="BR2622" s="99">
        <v>8219539.5207519503</v>
      </c>
      <c r="BS2622" s="99">
        <v>7243110.09448242</v>
      </c>
      <c r="BT2622" s="99">
        <v>5150855.8822631799</v>
      </c>
      <c r="BU2622" s="99">
        <v>0</v>
      </c>
      <c r="BV2622" s="99">
        <v>4041686.2656555199</v>
      </c>
      <c r="BW2622" s="99">
        <v>999942.08386230504</v>
      </c>
      <c r="BX2622" s="99">
        <v>0</v>
      </c>
      <c r="BY2622" s="99">
        <v>0</v>
      </c>
      <c r="BZ2622" s="99">
        <v>0</v>
      </c>
      <c r="CA2622" s="99">
        <v>201958.54986572301</v>
      </c>
      <c r="CB2622" s="99">
        <v>12063949.9595947</v>
      </c>
      <c r="CC2622" s="99">
        <v>101293146.20214801</v>
      </c>
      <c r="CD2622" s="99">
        <v>24640133.3513184</v>
      </c>
      <c r="CE2622" s="99">
        <v>7782.3516946435002</v>
      </c>
      <c r="CF2622" s="99">
        <v>1533610.1738739</v>
      </c>
      <c r="CG2622" s="99">
        <v>11113662.8128662</v>
      </c>
      <c r="CH2622" s="99">
        <v>0</v>
      </c>
      <c r="CI2622" s="99">
        <v>209730.25974845901</v>
      </c>
      <c r="CJ2622" s="99">
        <v>13661572.060058599</v>
      </c>
      <c r="CK2622" s="99">
        <v>113003478.027344</v>
      </c>
      <c r="CL2622" s="99">
        <v>25650664.377929699</v>
      </c>
      <c r="CM2622" s="166">
        <v>324083.37440109299</v>
      </c>
      <c r="CN2622" s="166">
        <v>49526724.569824196</v>
      </c>
      <c r="CO2622" s="166">
        <v>212412437.37109399</v>
      </c>
      <c r="CP2622" s="99">
        <v>25650664.377929699</v>
      </c>
      <c r="CQ2622" s="99">
        <v>0</v>
      </c>
      <c r="CR2622" s="99">
        <v>0</v>
      </c>
      <c r="CS2622" s="99">
        <v>0</v>
      </c>
      <c r="CT2622" s="99">
        <v>0</v>
      </c>
      <c r="CU2622" s="98">
        <v>59205.649274336</v>
      </c>
      <c r="CV2622" s="98">
        <v>102641.589357141</v>
      </c>
      <c r="CW2622" s="98">
        <v>13597560.1334686</v>
      </c>
      <c r="CX2622" s="98">
        <v>112406809.0150142</v>
      </c>
    </row>
    <row r="2623" spans="1:102" x14ac:dyDescent="0.2">
      <c r="A2623" s="98" t="s">
        <v>192</v>
      </c>
      <c r="B2623" s="100">
        <v>39600</v>
      </c>
      <c r="C2623" s="99">
        <v>164040.95225334199</v>
      </c>
      <c r="D2623" s="99">
        <v>4.7827489809715198</v>
      </c>
      <c r="E2623" s="99">
        <v>38455.119528293602</v>
      </c>
      <c r="F2623" s="99">
        <v>29095.308205604601</v>
      </c>
      <c r="G2623" s="99">
        <v>6513.0082178115799</v>
      </c>
      <c r="H2623" s="99">
        <v>1546.2990417480501</v>
      </c>
      <c r="I2623" s="99">
        <v>178.807386988774</v>
      </c>
      <c r="J2623" s="99">
        <v>101859.831336975</v>
      </c>
      <c r="K2623" s="99">
        <v>15156.6028479338</v>
      </c>
      <c r="L2623" s="99">
        <v>48814.135393619501</v>
      </c>
      <c r="M2623" s="99">
        <v>65291.833997249603</v>
      </c>
      <c r="N2623" s="99">
        <v>17282.572089433699</v>
      </c>
      <c r="O2623" s="99">
        <v>67356.194396018996</v>
      </c>
      <c r="P2623" s="99">
        <v>0</v>
      </c>
      <c r="Q2623" s="99">
        <v>9897.6988992691004</v>
      </c>
      <c r="R2623" s="99">
        <v>6221.1435818672198</v>
      </c>
      <c r="S2623" s="99">
        <v>0</v>
      </c>
      <c r="T2623" s="99">
        <v>1997.5926802158399</v>
      </c>
      <c r="U2623" s="99">
        <v>116817.55922126801</v>
      </c>
      <c r="V2623" s="99">
        <v>9160054.8386230506</v>
      </c>
      <c r="W2623" s="99">
        <v>515.12847968190897</v>
      </c>
      <c r="X2623" s="99">
        <v>2949791.17932129</v>
      </c>
      <c r="Y2623" s="99">
        <v>1842087.9275970501</v>
      </c>
      <c r="Z2623" s="99">
        <v>1336677.80986023</v>
      </c>
      <c r="AA2623" s="99">
        <v>236363.92980956999</v>
      </c>
      <c r="AB2623" s="99">
        <v>28594.622584343</v>
      </c>
      <c r="AC2623" s="99">
        <v>34252765.717285201</v>
      </c>
      <c r="AD2623" s="99">
        <v>2368794.08557129</v>
      </c>
      <c r="AE2623" s="99">
        <v>1931241.5472717299</v>
      </c>
      <c r="AF2623" s="99">
        <v>3199351.1636352502</v>
      </c>
      <c r="AG2623" s="99">
        <v>2585839.6390685998</v>
      </c>
      <c r="AH2623" s="99">
        <v>3207023.0934143099</v>
      </c>
      <c r="AI2623" s="99">
        <v>0</v>
      </c>
      <c r="AJ2623" s="99">
        <v>1206783.4443359401</v>
      </c>
      <c r="AK2623" s="99">
        <v>1207601.7036743199</v>
      </c>
      <c r="AL2623" s="99">
        <v>0</v>
      </c>
      <c r="AM2623" s="99">
        <v>350548.80256652797</v>
      </c>
      <c r="AN2623" s="99">
        <v>36392557.909179702</v>
      </c>
      <c r="AO2623" s="99">
        <v>79061456.180664107</v>
      </c>
      <c r="AP2623" s="99">
        <v>3515.8738222718198</v>
      </c>
      <c r="AQ2623" s="99">
        <v>23957666.892822299</v>
      </c>
      <c r="AR2623" s="99">
        <v>14876593.806152301</v>
      </c>
      <c r="AS2623" s="99">
        <v>9898402.2568359394</v>
      </c>
      <c r="AT2623" s="99">
        <v>1710304.28295898</v>
      </c>
      <c r="AU2623" s="99">
        <v>201761.66496849101</v>
      </c>
      <c r="AV2623" s="99">
        <v>96267291.863281295</v>
      </c>
      <c r="AW2623" s="99">
        <v>6503145.6801147498</v>
      </c>
      <c r="AX2623" s="99">
        <v>18313502.932617199</v>
      </c>
      <c r="AY2623" s="99">
        <v>27767994.024658199</v>
      </c>
      <c r="AZ2623" s="99">
        <v>20184437.199218798</v>
      </c>
      <c r="BA2623" s="99">
        <v>27051743.026122998</v>
      </c>
      <c r="BB2623" s="99">
        <v>0</v>
      </c>
      <c r="BC2623" s="99">
        <v>9795067.8553466797</v>
      </c>
      <c r="BD2623" s="99">
        <v>8826961.4669189509</v>
      </c>
      <c r="BE2623" s="99">
        <v>0</v>
      </c>
      <c r="BF2623" s="99">
        <v>2651391.7411499</v>
      </c>
      <c r="BG2623" s="99">
        <v>102276334.958984</v>
      </c>
      <c r="BH2623" s="99">
        <v>17808556.2973633</v>
      </c>
      <c r="BI2623" s="99">
        <v>1031.6738723665501</v>
      </c>
      <c r="BJ2623" s="99">
        <v>6978124.6483764602</v>
      </c>
      <c r="BK2623" s="99">
        <v>5065037.2838745099</v>
      </c>
      <c r="BL2623" s="99">
        <v>0</v>
      </c>
      <c r="BM2623" s="99">
        <v>157055.613683701</v>
      </c>
      <c r="BN2623" s="99">
        <v>25025.049156665798</v>
      </c>
      <c r="BO2623" s="99">
        <v>0</v>
      </c>
      <c r="BP2623" s="99">
        <v>0</v>
      </c>
      <c r="BQ2623" s="99">
        <v>0</v>
      </c>
      <c r="BR2623" s="99">
        <v>8262747.4005737295</v>
      </c>
      <c r="BS2623" s="99">
        <v>7138206.49963379</v>
      </c>
      <c r="BT2623" s="99">
        <v>5266690.8546752902</v>
      </c>
      <c r="BU2623" s="99">
        <v>0</v>
      </c>
      <c r="BV2623" s="99">
        <v>4052435.5646057101</v>
      </c>
      <c r="BW2623" s="99">
        <v>1041059.02972412</v>
      </c>
      <c r="BX2623" s="99">
        <v>0</v>
      </c>
      <c r="BY2623" s="99">
        <v>0</v>
      </c>
      <c r="BZ2623" s="99">
        <v>0</v>
      </c>
      <c r="CA2623" s="99">
        <v>202626.05915832499</v>
      </c>
      <c r="CB2623" s="99">
        <v>12125241.9577637</v>
      </c>
      <c r="CC2623" s="99">
        <v>103215897.66406301</v>
      </c>
      <c r="CD2623" s="99">
        <v>24793213.980468798</v>
      </c>
      <c r="CE2623" s="99">
        <v>7985.6004562377902</v>
      </c>
      <c r="CF2623" s="99">
        <v>1552434.8423156701</v>
      </c>
      <c r="CG2623" s="99">
        <v>11415062.6479492</v>
      </c>
      <c r="CH2623" s="99">
        <v>0</v>
      </c>
      <c r="CI2623" s="99">
        <v>210668.48096656799</v>
      </c>
      <c r="CJ2623" s="99">
        <v>13682498.986938501</v>
      </c>
      <c r="CK2623" s="99">
        <v>114511985.375</v>
      </c>
      <c r="CL2623" s="99">
        <v>25840805.683593798</v>
      </c>
      <c r="CM2623" s="166">
        <v>326515.09777832002</v>
      </c>
      <c r="CN2623" s="166">
        <v>50099218.471191399</v>
      </c>
      <c r="CO2623" s="166">
        <v>216472835.91796899</v>
      </c>
      <c r="CP2623" s="99">
        <v>25840805.683593798</v>
      </c>
      <c r="CQ2623" s="99">
        <v>0</v>
      </c>
      <c r="CR2623" s="99">
        <v>0</v>
      </c>
      <c r="CS2623" s="99">
        <v>0</v>
      </c>
      <c r="CT2623" s="99">
        <v>0</v>
      </c>
      <c r="CU2623" s="98">
        <v>55045.75394155</v>
      </c>
      <c r="CV2623" s="98">
        <v>107382.911402418</v>
      </c>
      <c r="CW2623" s="98">
        <v>13677676.80007937</v>
      </c>
      <c r="CX2623" s="98">
        <v>114630960.31201221</v>
      </c>
    </row>
    <row r="2624" spans="1:102" x14ac:dyDescent="0.2">
      <c r="A2624" s="98" t="s">
        <v>192</v>
      </c>
      <c r="B2624" s="100">
        <v>39692</v>
      </c>
      <c r="C2624" s="99">
        <v>166648.690443039</v>
      </c>
      <c r="D2624" s="99">
        <v>7.9620291699538903</v>
      </c>
      <c r="E2624" s="99">
        <v>37452.269095420801</v>
      </c>
      <c r="F2624" s="99">
        <v>28697.210356235501</v>
      </c>
      <c r="G2624" s="99">
        <v>6953.6716032028198</v>
      </c>
      <c r="H2624" s="99">
        <v>1274.22874692082</v>
      </c>
      <c r="I2624" s="99">
        <v>153.19632514379899</v>
      </c>
      <c r="J2624" s="99">
        <v>105471.044260979</v>
      </c>
      <c r="K2624" s="99">
        <v>12825.5995615721</v>
      </c>
      <c r="L2624" s="99">
        <v>48033.936612129197</v>
      </c>
      <c r="M2624" s="99">
        <v>65864.272439956694</v>
      </c>
      <c r="N2624" s="99">
        <v>17263.413233995401</v>
      </c>
      <c r="O2624" s="99">
        <v>68739.766299247698</v>
      </c>
      <c r="P2624" s="99">
        <v>0</v>
      </c>
      <c r="Q2624" s="99">
        <v>9820.7471431493796</v>
      </c>
      <c r="R2624" s="99">
        <v>6441.0962289571798</v>
      </c>
      <c r="S2624" s="99">
        <v>0</v>
      </c>
      <c r="T2624" s="99">
        <v>1952.8770256042501</v>
      </c>
      <c r="U2624" s="99">
        <v>118383.137815475</v>
      </c>
      <c r="V2624" s="99">
        <v>9295153.6409912091</v>
      </c>
      <c r="W2624" s="99">
        <v>674.60727915167797</v>
      </c>
      <c r="X2624" s="99">
        <v>2837248.7541503902</v>
      </c>
      <c r="Y2624" s="99">
        <v>1791800.3898315399</v>
      </c>
      <c r="Z2624" s="99">
        <v>1380101.9786377</v>
      </c>
      <c r="AA2624" s="99">
        <v>203795.851419449</v>
      </c>
      <c r="AB2624" s="99">
        <v>24275.817167758902</v>
      </c>
      <c r="AC2624" s="99">
        <v>35066576.486328103</v>
      </c>
      <c r="AD2624" s="99">
        <v>2038419.52035522</v>
      </c>
      <c r="AE2624" s="99">
        <v>1897593.4712371801</v>
      </c>
      <c r="AF2624" s="99">
        <v>3231199.38000488</v>
      </c>
      <c r="AG2624" s="99">
        <v>2559578.7171325702</v>
      </c>
      <c r="AH2624" s="99">
        <v>3257967.1835632301</v>
      </c>
      <c r="AI2624" s="99">
        <v>0</v>
      </c>
      <c r="AJ2624" s="99">
        <v>1184486.4257354699</v>
      </c>
      <c r="AK2624" s="99">
        <v>1237201.3939971901</v>
      </c>
      <c r="AL2624" s="99">
        <v>0</v>
      </c>
      <c r="AM2624" s="99">
        <v>331063.32598114002</v>
      </c>
      <c r="AN2624" s="99">
        <v>37036589.074707001</v>
      </c>
      <c r="AO2624" s="99">
        <v>81443063.622070298</v>
      </c>
      <c r="AP2624" s="99">
        <v>5645.9178876876804</v>
      </c>
      <c r="AQ2624" s="99">
        <v>23293840.423095699</v>
      </c>
      <c r="AR2624" s="99">
        <v>14672951.142211899</v>
      </c>
      <c r="AS2624" s="99">
        <v>10403640.0184326</v>
      </c>
      <c r="AT2624" s="99">
        <v>1421309.40882874</v>
      </c>
      <c r="AU2624" s="99">
        <v>170153.50613594099</v>
      </c>
      <c r="AV2624" s="99">
        <v>99557148.385742202</v>
      </c>
      <c r="AW2624" s="99">
        <v>5653711.6392822303</v>
      </c>
      <c r="AX2624" s="99">
        <v>18142466.457763702</v>
      </c>
      <c r="AY2624" s="99">
        <v>28404084.115722701</v>
      </c>
      <c r="AZ2624" s="99">
        <v>20127617.308105499</v>
      </c>
      <c r="BA2624" s="99">
        <v>27845249.138916001</v>
      </c>
      <c r="BB2624" s="99">
        <v>0</v>
      </c>
      <c r="BC2624" s="99">
        <v>9699796.6566162091</v>
      </c>
      <c r="BD2624" s="99">
        <v>9121891.1223144494</v>
      </c>
      <c r="BE2624" s="99">
        <v>0</v>
      </c>
      <c r="BF2624" s="99">
        <v>2535476.1890564002</v>
      </c>
      <c r="BG2624" s="99">
        <v>105381301.15820301</v>
      </c>
      <c r="BH2624" s="99">
        <v>18187068.0473633</v>
      </c>
      <c r="BI2624" s="99">
        <v>741.87723187357199</v>
      </c>
      <c r="BJ2624" s="99">
        <v>6752698.6355590802</v>
      </c>
      <c r="BK2624" s="99">
        <v>4932221.6364746103</v>
      </c>
      <c r="BL2624" s="99">
        <v>0</v>
      </c>
      <c r="BM2624" s="99">
        <v>125993.281435966</v>
      </c>
      <c r="BN2624" s="99">
        <v>19218.7781291008</v>
      </c>
      <c r="BO2624" s="99">
        <v>0</v>
      </c>
      <c r="BP2624" s="99">
        <v>0</v>
      </c>
      <c r="BQ2624" s="99">
        <v>0</v>
      </c>
      <c r="BR2624" s="99">
        <v>8462377.8975830097</v>
      </c>
      <c r="BS2624" s="99">
        <v>7103716.2211303702</v>
      </c>
      <c r="BT2624" s="99">
        <v>5416183.7923584003</v>
      </c>
      <c r="BU2624" s="99">
        <v>0</v>
      </c>
      <c r="BV2624" s="99">
        <v>4037035.45703125</v>
      </c>
      <c r="BW2624" s="99">
        <v>1078387.32548523</v>
      </c>
      <c r="BX2624" s="99">
        <v>0</v>
      </c>
      <c r="BY2624" s="99">
        <v>0</v>
      </c>
      <c r="BZ2624" s="99">
        <v>0</v>
      </c>
      <c r="CA2624" s="99">
        <v>204079.94391059899</v>
      </c>
      <c r="CB2624" s="99">
        <v>12150676.8117676</v>
      </c>
      <c r="CC2624" s="99">
        <v>104175275.65136699</v>
      </c>
      <c r="CD2624" s="99">
        <v>24920687.345214799</v>
      </c>
      <c r="CE2624" s="99">
        <v>8151.7211877107602</v>
      </c>
      <c r="CF2624" s="99">
        <v>1572836.2708892799</v>
      </c>
      <c r="CG2624" s="99">
        <v>11685514.889038101</v>
      </c>
      <c r="CH2624" s="99">
        <v>0</v>
      </c>
      <c r="CI2624" s="99">
        <v>212189.39373397801</v>
      </c>
      <c r="CJ2624" s="99">
        <v>13671911.2609863</v>
      </c>
      <c r="CK2624" s="99">
        <v>115779240.42968801</v>
      </c>
      <c r="CL2624" s="99">
        <v>25994738.7194824</v>
      </c>
      <c r="CM2624" s="166">
        <v>329406.49214553798</v>
      </c>
      <c r="CN2624" s="166">
        <v>50654474.347167999</v>
      </c>
      <c r="CO2624" s="166">
        <v>221290355.31640601</v>
      </c>
      <c r="CP2624" s="99">
        <v>25994738.7194824</v>
      </c>
      <c r="CQ2624" s="99">
        <v>0</v>
      </c>
      <c r="CR2624" s="99">
        <v>0</v>
      </c>
      <c r="CS2624" s="99">
        <v>0</v>
      </c>
      <c r="CT2624" s="99">
        <v>0</v>
      </c>
      <c r="CU2624" s="98">
        <v>51512.574749630003</v>
      </c>
      <c r="CV2624" s="98">
        <v>111346.692598009</v>
      </c>
      <c r="CW2624" s="98">
        <v>13723513.082656881</v>
      </c>
      <c r="CX2624" s="98">
        <v>115860790.54040509</v>
      </c>
    </row>
    <row r="2625" spans="1:102" x14ac:dyDescent="0.2">
      <c r="A2625" s="98" t="s">
        <v>192</v>
      </c>
      <c r="B2625" s="100">
        <v>39783</v>
      </c>
      <c r="C2625" s="99">
        <v>166965.66233634899</v>
      </c>
      <c r="D2625" s="99">
        <v>7.3253909909981303</v>
      </c>
      <c r="E2625" s="99">
        <v>35739.230144977599</v>
      </c>
      <c r="F2625" s="99">
        <v>27330.984618663799</v>
      </c>
      <c r="G2625" s="99">
        <v>7340.55763685703</v>
      </c>
      <c r="H2625" s="99">
        <v>817.29919491708301</v>
      </c>
      <c r="I2625" s="99">
        <v>126.811148397624</v>
      </c>
      <c r="J2625" s="99">
        <v>108021.02337551099</v>
      </c>
      <c r="K2625" s="99">
        <v>10623.274009585401</v>
      </c>
      <c r="L2625" s="99">
        <v>46455.868664741502</v>
      </c>
      <c r="M2625" s="99">
        <v>65453.028044700601</v>
      </c>
      <c r="N2625" s="99">
        <v>17064.6693553925</v>
      </c>
      <c r="O2625" s="99">
        <v>69082.384143829302</v>
      </c>
      <c r="P2625" s="99">
        <v>0</v>
      </c>
      <c r="Q2625" s="99">
        <v>9758.4612545967102</v>
      </c>
      <c r="R2625" s="99">
        <v>6629.5254752636001</v>
      </c>
      <c r="S2625" s="99">
        <v>0</v>
      </c>
      <c r="T2625" s="99">
        <v>1902.77477836609</v>
      </c>
      <c r="U2625" s="99">
        <v>118864.501807213</v>
      </c>
      <c r="V2625" s="99">
        <v>9318027.4649658203</v>
      </c>
      <c r="W2625" s="99">
        <v>1509.87285836041</v>
      </c>
      <c r="X2625" s="99">
        <v>2707634.03155518</v>
      </c>
      <c r="Y2625" s="99">
        <v>1729594.0941009501</v>
      </c>
      <c r="Z2625" s="99">
        <v>1433099.92002869</v>
      </c>
      <c r="AA2625" s="99">
        <v>104378.656777382</v>
      </c>
      <c r="AB2625" s="99">
        <v>16721.398930072799</v>
      </c>
      <c r="AC2625" s="99">
        <v>35426223.883300804</v>
      </c>
      <c r="AD2625" s="99">
        <v>1590545.67681885</v>
      </c>
      <c r="AE2625" s="99">
        <v>1832467.0318756099</v>
      </c>
      <c r="AF2625" s="99">
        <v>3196704.7385253902</v>
      </c>
      <c r="AG2625" s="99">
        <v>2522304.1104431199</v>
      </c>
      <c r="AH2625" s="99">
        <v>3267911.2223815899</v>
      </c>
      <c r="AI2625" s="99">
        <v>0</v>
      </c>
      <c r="AJ2625" s="99">
        <v>1177525.38009644</v>
      </c>
      <c r="AK2625" s="99">
        <v>1261582.9846344001</v>
      </c>
      <c r="AL2625" s="99">
        <v>0</v>
      </c>
      <c r="AM2625" s="99">
        <v>323373.072132111</v>
      </c>
      <c r="AN2625" s="99">
        <v>37157243.8125</v>
      </c>
      <c r="AO2625" s="99">
        <v>81520314.178710893</v>
      </c>
      <c r="AP2625" s="99">
        <v>11350.403771162</v>
      </c>
      <c r="AQ2625" s="99">
        <v>22109886.291259799</v>
      </c>
      <c r="AR2625" s="99">
        <v>13982398.8743896</v>
      </c>
      <c r="AS2625" s="99">
        <v>10795012.5321045</v>
      </c>
      <c r="AT2625" s="99">
        <v>885269.63055419899</v>
      </c>
      <c r="AU2625" s="99">
        <v>129854.371245384</v>
      </c>
      <c r="AV2625" s="99">
        <v>102657842.99804699</v>
      </c>
      <c r="AW2625" s="99">
        <v>4491907.0087890597</v>
      </c>
      <c r="AX2625" s="99">
        <v>17681578.9841309</v>
      </c>
      <c r="AY2625" s="99">
        <v>28216364.066162098</v>
      </c>
      <c r="AZ2625" s="99">
        <v>19908477.856201202</v>
      </c>
      <c r="BA2625" s="99">
        <v>28080795.854980499</v>
      </c>
      <c r="BB2625" s="99">
        <v>0</v>
      </c>
      <c r="BC2625" s="99">
        <v>9672948.8739013709</v>
      </c>
      <c r="BD2625" s="99">
        <v>9360483.1048584003</v>
      </c>
      <c r="BE2625" s="99">
        <v>0</v>
      </c>
      <c r="BF2625" s="99">
        <v>2483931.52313232</v>
      </c>
      <c r="BG2625" s="99">
        <v>107448956.58886699</v>
      </c>
      <c r="BH2625" s="99">
        <v>18486406.472167999</v>
      </c>
      <c r="BI2625" s="99">
        <v>2273.5473693311201</v>
      </c>
      <c r="BJ2625" s="99">
        <v>6529210.7640991202</v>
      </c>
      <c r="BK2625" s="99">
        <v>4796420.8588867197</v>
      </c>
      <c r="BL2625" s="99">
        <v>0</v>
      </c>
      <c r="BM2625" s="99">
        <v>94711.631567955003</v>
      </c>
      <c r="BN2625" s="99">
        <v>13368.051114559201</v>
      </c>
      <c r="BO2625" s="99">
        <v>0</v>
      </c>
      <c r="BP2625" s="99">
        <v>0</v>
      </c>
      <c r="BQ2625" s="99">
        <v>0</v>
      </c>
      <c r="BR2625" s="99">
        <v>8449801.6197509803</v>
      </c>
      <c r="BS2625" s="99">
        <v>7019137.6404418899</v>
      </c>
      <c r="BT2625" s="99">
        <v>5463262.2789306603</v>
      </c>
      <c r="BU2625" s="99">
        <v>0</v>
      </c>
      <c r="BV2625" s="99">
        <v>4032985.2102966299</v>
      </c>
      <c r="BW2625" s="99">
        <v>1103122.21565247</v>
      </c>
      <c r="BX2625" s="99">
        <v>0</v>
      </c>
      <c r="BY2625" s="99">
        <v>0</v>
      </c>
      <c r="BZ2625" s="99">
        <v>0</v>
      </c>
      <c r="CA2625" s="99">
        <v>202336.35329818699</v>
      </c>
      <c r="CB2625" s="99">
        <v>12007729.0543213</v>
      </c>
      <c r="CC2625" s="99">
        <v>103129527.703125</v>
      </c>
      <c r="CD2625" s="99">
        <v>25010466.3757324</v>
      </c>
      <c r="CE2625" s="99">
        <v>8306.3351480960791</v>
      </c>
      <c r="CF2625" s="99">
        <v>1583962.85194397</v>
      </c>
      <c r="CG2625" s="99">
        <v>11837595.223877</v>
      </c>
      <c r="CH2625" s="99">
        <v>0</v>
      </c>
      <c r="CI2625" s="99">
        <v>210636.237941742</v>
      </c>
      <c r="CJ2625" s="99">
        <v>13585712.052490201</v>
      </c>
      <c r="CK2625" s="99">
        <v>115356645.97070301</v>
      </c>
      <c r="CL2625" s="99">
        <v>26113464.639160201</v>
      </c>
      <c r="CM2625" s="166">
        <v>328566.75786590599</v>
      </c>
      <c r="CN2625" s="166">
        <v>50817360.263671897</v>
      </c>
      <c r="CO2625" s="166">
        <v>222960463.91796899</v>
      </c>
      <c r="CP2625" s="99">
        <v>26113464.639160201</v>
      </c>
      <c r="CQ2625" s="99">
        <v>0</v>
      </c>
      <c r="CR2625" s="99">
        <v>0</v>
      </c>
      <c r="CS2625" s="99">
        <v>0</v>
      </c>
      <c r="CT2625" s="99">
        <v>0</v>
      </c>
      <c r="CU2625" s="98">
        <v>47411.860411781003</v>
      </c>
      <c r="CV2625" s="98">
        <v>114309.55395815001</v>
      </c>
      <c r="CW2625" s="98">
        <v>13591691.90626527</v>
      </c>
      <c r="CX2625" s="98">
        <v>114967122.927002</v>
      </c>
    </row>
    <row r="2626" spans="1:102" x14ac:dyDescent="0.2">
      <c r="A2626" s="98" t="s">
        <v>192</v>
      </c>
      <c r="B2626" s="100">
        <v>39873</v>
      </c>
      <c r="C2626" s="99">
        <v>168984.41349410999</v>
      </c>
      <c r="D2626" s="99">
        <v>8.0090681619476491</v>
      </c>
      <c r="E2626" s="99">
        <v>35139.866565227501</v>
      </c>
      <c r="F2626" s="99">
        <v>27148.762845992998</v>
      </c>
      <c r="G2626" s="99">
        <v>7681.6801841855004</v>
      </c>
      <c r="H2626" s="99">
        <v>852.18103932589304</v>
      </c>
      <c r="I2626" s="99">
        <v>109.907878375612</v>
      </c>
      <c r="J2626" s="99">
        <v>111281.115411758</v>
      </c>
      <c r="K2626" s="99">
        <v>8700.0767748355902</v>
      </c>
      <c r="L2626" s="99">
        <v>46516.723155975298</v>
      </c>
      <c r="M2626" s="99">
        <v>65989.320770263701</v>
      </c>
      <c r="N2626" s="99">
        <v>17007.3449447155</v>
      </c>
      <c r="O2626" s="99">
        <v>70326.4310741425</v>
      </c>
      <c r="P2626" s="99">
        <v>0</v>
      </c>
      <c r="Q2626" s="99">
        <v>9762.5770579576492</v>
      </c>
      <c r="R2626" s="99">
        <v>6822.0912299752199</v>
      </c>
      <c r="S2626" s="99">
        <v>0</v>
      </c>
      <c r="T2626" s="99">
        <v>1895.9397862851599</v>
      </c>
      <c r="U2626" s="99">
        <v>119934.542972565</v>
      </c>
      <c r="V2626" s="99">
        <v>9351142.2952880897</v>
      </c>
      <c r="W2626" s="99">
        <v>934.44227851927303</v>
      </c>
      <c r="X2626" s="99">
        <v>2622920.0543518099</v>
      </c>
      <c r="Y2626" s="99">
        <v>1677374.0405426</v>
      </c>
      <c r="Z2626" s="99">
        <v>1495315.3221283001</v>
      </c>
      <c r="AA2626" s="99">
        <v>132640.52317428601</v>
      </c>
      <c r="AB2626" s="99">
        <v>16301.415292263</v>
      </c>
      <c r="AC2626" s="99">
        <v>36354346.245117202</v>
      </c>
      <c r="AD2626" s="99">
        <v>1250883.7666168199</v>
      </c>
      <c r="AE2626" s="99">
        <v>1813743.7496643099</v>
      </c>
      <c r="AF2626" s="99">
        <v>3206869.5244140602</v>
      </c>
      <c r="AG2626" s="99">
        <v>2492812.1733093299</v>
      </c>
      <c r="AH2626" s="99">
        <v>3319356.1720275902</v>
      </c>
      <c r="AI2626" s="99">
        <v>0</v>
      </c>
      <c r="AJ2626" s="99">
        <v>1165300.7640228299</v>
      </c>
      <c r="AK2626" s="99">
        <v>1278752.3647003199</v>
      </c>
      <c r="AL2626" s="99">
        <v>0</v>
      </c>
      <c r="AM2626" s="99">
        <v>316716.62884521502</v>
      </c>
      <c r="AN2626" s="99">
        <v>37573471.909179702</v>
      </c>
      <c r="AO2626" s="99">
        <v>82575055.136718795</v>
      </c>
      <c r="AP2626" s="99">
        <v>7048.1138457059897</v>
      </c>
      <c r="AQ2626" s="99">
        <v>21576230.160400402</v>
      </c>
      <c r="AR2626" s="99">
        <v>13914127.146484399</v>
      </c>
      <c r="AS2626" s="99">
        <v>11059844.920654301</v>
      </c>
      <c r="AT2626" s="99">
        <v>938584.45624542201</v>
      </c>
      <c r="AU2626" s="99">
        <v>115021.39922428101</v>
      </c>
      <c r="AV2626" s="99">
        <v>105976747.671875</v>
      </c>
      <c r="AW2626" s="99">
        <v>3558664.2967224098</v>
      </c>
      <c r="AX2626" s="99">
        <v>17640103.1960449</v>
      </c>
      <c r="AY2626" s="99">
        <v>28588108.341308601</v>
      </c>
      <c r="AZ2626" s="99">
        <v>19688760.136962902</v>
      </c>
      <c r="BA2626" s="99">
        <v>28727808.220703099</v>
      </c>
      <c r="BB2626" s="99">
        <v>0</v>
      </c>
      <c r="BC2626" s="99">
        <v>9619703.2645263709</v>
      </c>
      <c r="BD2626" s="99">
        <v>9510836.6582031306</v>
      </c>
      <c r="BE2626" s="99">
        <v>0</v>
      </c>
      <c r="BF2626" s="99">
        <v>2444812.8356018099</v>
      </c>
      <c r="BG2626" s="99">
        <v>109397335.21679699</v>
      </c>
      <c r="BH2626" s="99">
        <v>18618679.121582001</v>
      </c>
      <c r="BI2626" s="99">
        <v>1496.9588539302299</v>
      </c>
      <c r="BJ2626" s="99">
        <v>6350629.7976684598</v>
      </c>
      <c r="BK2626" s="99">
        <v>4678389.90625</v>
      </c>
      <c r="BL2626" s="99">
        <v>0</v>
      </c>
      <c r="BM2626" s="99">
        <v>92071.430822372393</v>
      </c>
      <c r="BN2626" s="99">
        <v>14986.195232749</v>
      </c>
      <c r="BO2626" s="99">
        <v>0</v>
      </c>
      <c r="BP2626" s="99">
        <v>0</v>
      </c>
      <c r="BQ2626" s="99">
        <v>0</v>
      </c>
      <c r="BR2626" s="99">
        <v>8437918.4395752009</v>
      </c>
      <c r="BS2626" s="99">
        <v>6911222.5115966797</v>
      </c>
      <c r="BT2626" s="99">
        <v>5588149.2482910203</v>
      </c>
      <c r="BU2626" s="99">
        <v>0</v>
      </c>
      <c r="BV2626" s="99">
        <v>4014565.6512146001</v>
      </c>
      <c r="BW2626" s="99">
        <v>1120321.1251068099</v>
      </c>
      <c r="BX2626" s="99">
        <v>0</v>
      </c>
      <c r="BY2626" s="99">
        <v>0</v>
      </c>
      <c r="BZ2626" s="99">
        <v>0</v>
      </c>
      <c r="CA2626" s="99">
        <v>204430.96187019299</v>
      </c>
      <c r="CB2626" s="99">
        <v>12007367.552490201</v>
      </c>
      <c r="CC2626" s="99">
        <v>104708638.28418</v>
      </c>
      <c r="CD2626" s="99">
        <v>24989850.380615201</v>
      </c>
      <c r="CE2626" s="99">
        <v>8486.2690504789407</v>
      </c>
      <c r="CF2626" s="99">
        <v>1596101.8132934601</v>
      </c>
      <c r="CG2626" s="99">
        <v>11955153.4958496</v>
      </c>
      <c r="CH2626" s="99">
        <v>0</v>
      </c>
      <c r="CI2626" s="99">
        <v>212919.532447815</v>
      </c>
      <c r="CJ2626" s="99">
        <v>13614179.619262701</v>
      </c>
      <c r="CK2626" s="99">
        <v>116515944.53906301</v>
      </c>
      <c r="CL2626" s="99">
        <v>26118146.3671875</v>
      </c>
      <c r="CM2626" s="166">
        <v>331681.20114898699</v>
      </c>
      <c r="CN2626" s="166">
        <v>51208013.335449196</v>
      </c>
      <c r="CO2626" s="166">
        <v>225686703.51757801</v>
      </c>
      <c r="CP2626" s="99">
        <v>26118146.3671875</v>
      </c>
      <c r="CQ2626" s="99">
        <v>0</v>
      </c>
      <c r="CR2626" s="99">
        <v>0</v>
      </c>
      <c r="CS2626" s="99">
        <v>0</v>
      </c>
      <c r="CT2626" s="99">
        <v>0</v>
      </c>
      <c r="CU2626" s="98">
        <v>44641.063842440999</v>
      </c>
      <c r="CV2626" s="98">
        <v>117849.052257448</v>
      </c>
      <c r="CW2626" s="98">
        <v>13603469.365783662</v>
      </c>
      <c r="CX2626" s="98">
        <v>116663791.78002959</v>
      </c>
    </row>
    <row r="2627" spans="1:102" x14ac:dyDescent="0.2">
      <c r="A2627" s="98" t="s">
        <v>192</v>
      </c>
      <c r="B2627" s="100">
        <v>39965</v>
      </c>
      <c r="C2627" s="99">
        <v>171849.820133209</v>
      </c>
      <c r="D2627" s="99">
        <v>6.6246057879761802</v>
      </c>
      <c r="E2627" s="99">
        <v>33952.657122135199</v>
      </c>
      <c r="F2627" s="99">
        <v>26573.294353961901</v>
      </c>
      <c r="G2627" s="99">
        <v>8005.3060288429297</v>
      </c>
      <c r="H2627" s="99">
        <v>645.56086167693104</v>
      </c>
      <c r="I2627" s="99">
        <v>81.595347575843306</v>
      </c>
      <c r="J2627" s="99">
        <v>114542.841029167</v>
      </c>
      <c r="K2627" s="99">
        <v>6886.3388585448301</v>
      </c>
      <c r="L2627" s="99">
        <v>46670.871449947401</v>
      </c>
      <c r="M2627" s="99">
        <v>66635.463836669893</v>
      </c>
      <c r="N2627" s="99">
        <v>16913.3315324783</v>
      </c>
      <c r="O2627" s="99">
        <v>71322.6209192276</v>
      </c>
      <c r="P2627" s="99">
        <v>0</v>
      </c>
      <c r="Q2627" s="99">
        <v>9817.8932920694406</v>
      </c>
      <c r="R2627" s="99">
        <v>6973.1660978794098</v>
      </c>
      <c r="S2627" s="99">
        <v>0</v>
      </c>
      <c r="T2627" s="99">
        <v>1855.7503402382099</v>
      </c>
      <c r="U2627" s="99">
        <v>121136.569716454</v>
      </c>
      <c r="V2627" s="99">
        <v>9510054.6940918006</v>
      </c>
      <c r="W2627" s="99">
        <v>1278.23245471716</v>
      </c>
      <c r="X2627" s="99">
        <v>2505914.7282409701</v>
      </c>
      <c r="Y2627" s="99">
        <v>1620964.5585632301</v>
      </c>
      <c r="Z2627" s="99">
        <v>1516215.01689148</v>
      </c>
      <c r="AA2627" s="99">
        <v>105721.11593627901</v>
      </c>
      <c r="AB2627" s="99">
        <v>12371.831951499</v>
      </c>
      <c r="AC2627" s="99">
        <v>37057654.6103516</v>
      </c>
      <c r="AD2627" s="99">
        <v>944702.32068633998</v>
      </c>
      <c r="AE2627" s="99">
        <v>1801671.5262756301</v>
      </c>
      <c r="AF2627" s="99">
        <v>3230573.1366272001</v>
      </c>
      <c r="AG2627" s="99">
        <v>2473833.5020141602</v>
      </c>
      <c r="AH2627" s="99">
        <v>3333514.1181335398</v>
      </c>
      <c r="AI2627" s="99">
        <v>0</v>
      </c>
      <c r="AJ2627" s="99">
        <v>1181769.98104858</v>
      </c>
      <c r="AK2627" s="99">
        <v>1293694.9205017099</v>
      </c>
      <c r="AL2627" s="99">
        <v>0</v>
      </c>
      <c r="AM2627" s="99">
        <v>303493.31800460798</v>
      </c>
      <c r="AN2627" s="99">
        <v>37969714.998535201</v>
      </c>
      <c r="AO2627" s="99">
        <v>84597012.547851607</v>
      </c>
      <c r="AP2627" s="99">
        <v>10301.890673756599</v>
      </c>
      <c r="AQ2627" s="99">
        <v>20701179.321533199</v>
      </c>
      <c r="AR2627" s="99">
        <v>13296439.0426025</v>
      </c>
      <c r="AS2627" s="99">
        <v>11394039.6080322</v>
      </c>
      <c r="AT2627" s="99">
        <v>709835.48430633498</v>
      </c>
      <c r="AU2627" s="99">
        <v>86019.498703956604</v>
      </c>
      <c r="AV2627" s="99">
        <v>109075947.43652301</v>
      </c>
      <c r="AW2627" s="99">
        <v>2706837.34411621</v>
      </c>
      <c r="AX2627" s="99">
        <v>17735439.255859401</v>
      </c>
      <c r="AY2627" s="99">
        <v>29038441.7976074</v>
      </c>
      <c r="AZ2627" s="99">
        <v>19662531.590087902</v>
      </c>
      <c r="BA2627" s="99">
        <v>29073489.462402299</v>
      </c>
      <c r="BB2627" s="99">
        <v>0</v>
      </c>
      <c r="BC2627" s="99">
        <v>9801825.1890869103</v>
      </c>
      <c r="BD2627" s="99">
        <v>9660451.3494872991</v>
      </c>
      <c r="BE2627" s="99">
        <v>0</v>
      </c>
      <c r="BF2627" s="99">
        <v>2358288.0137634301</v>
      </c>
      <c r="BG2627" s="99">
        <v>111556371.62011699</v>
      </c>
      <c r="BH2627" s="99">
        <v>19143313.777343798</v>
      </c>
      <c r="BI2627" s="99">
        <v>1068.04876691103</v>
      </c>
      <c r="BJ2627" s="99">
        <v>6142704.6552734403</v>
      </c>
      <c r="BK2627" s="99">
        <v>4558494.4890747098</v>
      </c>
      <c r="BL2627" s="99">
        <v>0</v>
      </c>
      <c r="BM2627" s="99">
        <v>69975.571461677595</v>
      </c>
      <c r="BN2627" s="99">
        <v>11395.2698860168</v>
      </c>
      <c r="BO2627" s="99">
        <v>0</v>
      </c>
      <c r="BP2627" s="99">
        <v>0</v>
      </c>
      <c r="BQ2627" s="99">
        <v>0</v>
      </c>
      <c r="BR2627" s="99">
        <v>8627565.1940918006</v>
      </c>
      <c r="BS2627" s="99">
        <v>6919862.29333496</v>
      </c>
      <c r="BT2627" s="99">
        <v>5653990.8109130897</v>
      </c>
      <c r="BU2627" s="99">
        <v>0</v>
      </c>
      <c r="BV2627" s="99">
        <v>4078383.0588073698</v>
      </c>
      <c r="BW2627" s="99">
        <v>1137009.92224121</v>
      </c>
      <c r="BX2627" s="99">
        <v>0</v>
      </c>
      <c r="BY2627" s="99">
        <v>0</v>
      </c>
      <c r="BZ2627" s="99">
        <v>0</v>
      </c>
      <c r="CA2627" s="99">
        <v>205873.179803848</v>
      </c>
      <c r="CB2627" s="99">
        <v>12014225.0189209</v>
      </c>
      <c r="CC2627" s="99">
        <v>105029173.59375</v>
      </c>
      <c r="CD2627" s="99">
        <v>25307078.223388702</v>
      </c>
      <c r="CE2627" s="99">
        <v>8582.0869117975199</v>
      </c>
      <c r="CF2627" s="99">
        <v>1600483.2408142099</v>
      </c>
      <c r="CG2627" s="99">
        <v>12053393.3988037</v>
      </c>
      <c r="CH2627" s="99">
        <v>0</v>
      </c>
      <c r="CI2627" s="99">
        <v>214482.75632286101</v>
      </c>
      <c r="CJ2627" s="99">
        <v>13604714.5778809</v>
      </c>
      <c r="CK2627" s="99">
        <v>117019322.712891</v>
      </c>
      <c r="CL2627" s="99">
        <v>26449519.9694824</v>
      </c>
      <c r="CM2627" s="166">
        <v>334450.846042633</v>
      </c>
      <c r="CN2627" s="166">
        <v>51630427.215332001</v>
      </c>
      <c r="CO2627" s="166">
        <v>228807091.88085899</v>
      </c>
      <c r="CP2627" s="99">
        <v>26449519.9694824</v>
      </c>
      <c r="CQ2627" s="99">
        <v>0</v>
      </c>
      <c r="CR2627" s="99">
        <v>0</v>
      </c>
      <c r="CS2627" s="99">
        <v>0</v>
      </c>
      <c r="CT2627" s="99">
        <v>0</v>
      </c>
      <c r="CU2627" s="98">
        <v>41355.087747103003</v>
      </c>
      <c r="CV2627" s="98">
        <v>121395.22381875401</v>
      </c>
      <c r="CW2627" s="98">
        <v>13614708.259735111</v>
      </c>
      <c r="CX2627" s="98">
        <v>117082566.9925537</v>
      </c>
    </row>
    <row r="2628" spans="1:102" x14ac:dyDescent="0.2">
      <c r="A2628" s="98" t="s">
        <v>192</v>
      </c>
      <c r="B2628" s="100">
        <v>40057</v>
      </c>
      <c r="C2628" s="99">
        <v>174672.89444732701</v>
      </c>
      <c r="D2628" s="99">
        <v>6.0899076349451198</v>
      </c>
      <c r="E2628" s="99">
        <v>32459.6827800274</v>
      </c>
      <c r="F2628" s="99">
        <v>25870.213098764401</v>
      </c>
      <c r="G2628" s="99">
        <v>8359.3461807966196</v>
      </c>
      <c r="H2628" s="99">
        <v>440.926838241518</v>
      </c>
      <c r="I2628" s="99">
        <v>52.951619978994103</v>
      </c>
      <c r="J2628" s="99">
        <v>117314.04605007199</v>
      </c>
      <c r="K2628" s="99">
        <v>5106.8220642209099</v>
      </c>
      <c r="L2628" s="99">
        <v>45006.2440228462</v>
      </c>
      <c r="M2628" s="99">
        <v>66918.678439140305</v>
      </c>
      <c r="N2628" s="99">
        <v>16860.855632066701</v>
      </c>
      <c r="O2628" s="99">
        <v>72812.669152259798</v>
      </c>
      <c r="P2628" s="99">
        <v>0</v>
      </c>
      <c r="Q2628" s="99">
        <v>9801.6647492647207</v>
      </c>
      <c r="R2628" s="99">
        <v>7185.1381151676196</v>
      </c>
      <c r="S2628" s="99">
        <v>0</v>
      </c>
      <c r="T2628" s="99">
        <v>1870.473315835</v>
      </c>
      <c r="U2628" s="99">
        <v>122512.066511154</v>
      </c>
      <c r="V2628" s="99">
        <v>9681193.6839599591</v>
      </c>
      <c r="W2628" s="99">
        <v>744.721564412117</v>
      </c>
      <c r="X2628" s="99">
        <v>2365142.3333435101</v>
      </c>
      <c r="Y2628" s="99">
        <v>1565956.31964111</v>
      </c>
      <c r="Z2628" s="99">
        <v>1546680.89784241</v>
      </c>
      <c r="AA2628" s="99">
        <v>77317.340116500898</v>
      </c>
      <c r="AB2628" s="99">
        <v>7704.4383801221802</v>
      </c>
      <c r="AC2628" s="99">
        <v>38047356.623535201</v>
      </c>
      <c r="AD2628" s="99">
        <v>680649.98960113502</v>
      </c>
      <c r="AE2628" s="99">
        <v>1752534.56228638</v>
      </c>
      <c r="AF2628" s="99">
        <v>3227681.2128601102</v>
      </c>
      <c r="AG2628" s="99">
        <v>2460812.7708435101</v>
      </c>
      <c r="AH2628" s="99">
        <v>3366353.84191895</v>
      </c>
      <c r="AI2628" s="99">
        <v>0</v>
      </c>
      <c r="AJ2628" s="99">
        <v>1176978.9294280999</v>
      </c>
      <c r="AK2628" s="99">
        <v>1304332.85083008</v>
      </c>
      <c r="AL2628" s="99">
        <v>0</v>
      </c>
      <c r="AM2628" s="99">
        <v>299642.67392349202</v>
      </c>
      <c r="AN2628" s="99">
        <v>38727536.177246101</v>
      </c>
      <c r="AO2628" s="99">
        <v>86332849.1171875</v>
      </c>
      <c r="AP2628" s="99">
        <v>6048.7133253216698</v>
      </c>
      <c r="AQ2628" s="99">
        <v>19658644.9299316</v>
      </c>
      <c r="AR2628" s="99">
        <v>12915187.2303467</v>
      </c>
      <c r="AS2628" s="99">
        <v>11826897.9959717</v>
      </c>
      <c r="AT2628" s="99">
        <v>495563.265491486</v>
      </c>
      <c r="AU2628" s="99">
        <v>54349.579732894897</v>
      </c>
      <c r="AV2628" s="99">
        <v>112300947.993164</v>
      </c>
      <c r="AW2628" s="99">
        <v>1954724.81500244</v>
      </c>
      <c r="AX2628" s="99">
        <v>17328882.518310498</v>
      </c>
      <c r="AY2628" s="99">
        <v>29224230.854980499</v>
      </c>
      <c r="AZ2628" s="99">
        <v>19667989.713622998</v>
      </c>
      <c r="BA2628" s="99">
        <v>29588629.448730499</v>
      </c>
      <c r="BB2628" s="99">
        <v>0</v>
      </c>
      <c r="BC2628" s="99">
        <v>9805114.6544189509</v>
      </c>
      <c r="BD2628" s="99">
        <v>9845499.7625732403</v>
      </c>
      <c r="BE2628" s="99">
        <v>0</v>
      </c>
      <c r="BF2628" s="99">
        <v>2371374.8008422898</v>
      </c>
      <c r="BG2628" s="99">
        <v>114339686.109375</v>
      </c>
      <c r="BH2628" s="99">
        <v>19464025.880615201</v>
      </c>
      <c r="BI2628" s="99">
        <v>799.61280118673994</v>
      </c>
      <c r="BJ2628" s="99">
        <v>5921094.8571167002</v>
      </c>
      <c r="BK2628" s="99">
        <v>4447349.7426757803</v>
      </c>
      <c r="BL2628" s="99">
        <v>0</v>
      </c>
      <c r="BM2628" s="99">
        <v>48108.560089588202</v>
      </c>
      <c r="BN2628" s="99">
        <v>5970.1525835990897</v>
      </c>
      <c r="BO2628" s="99">
        <v>0</v>
      </c>
      <c r="BP2628" s="99">
        <v>0</v>
      </c>
      <c r="BQ2628" s="99">
        <v>0</v>
      </c>
      <c r="BR2628" s="99">
        <v>8702069.8048095703</v>
      </c>
      <c r="BS2628" s="99">
        <v>6921389.4860229502</v>
      </c>
      <c r="BT2628" s="99">
        <v>5759326.6932983398</v>
      </c>
      <c r="BU2628" s="99">
        <v>0</v>
      </c>
      <c r="BV2628" s="99">
        <v>4102554.18505859</v>
      </c>
      <c r="BW2628" s="99">
        <v>1157037.8294220001</v>
      </c>
      <c r="BX2628" s="99">
        <v>0</v>
      </c>
      <c r="BY2628" s="99">
        <v>0</v>
      </c>
      <c r="BZ2628" s="99">
        <v>0</v>
      </c>
      <c r="CA2628" s="99">
        <v>207128.352096558</v>
      </c>
      <c r="CB2628" s="99">
        <v>11990080.9421387</v>
      </c>
      <c r="CC2628" s="99">
        <v>105393429.256836</v>
      </c>
      <c r="CD2628" s="99">
        <v>25336069.189208999</v>
      </c>
      <c r="CE2628" s="99">
        <v>8777.3061790466309</v>
      </c>
      <c r="CF2628" s="99">
        <v>1606624.3035278299</v>
      </c>
      <c r="CG2628" s="99">
        <v>12237145.6087646</v>
      </c>
      <c r="CH2628" s="99">
        <v>0</v>
      </c>
      <c r="CI2628" s="99">
        <v>215878.25858879101</v>
      </c>
      <c r="CJ2628" s="99">
        <v>13595584.3665771</v>
      </c>
      <c r="CK2628" s="99">
        <v>117986826.37011699</v>
      </c>
      <c r="CL2628" s="99">
        <v>26494615.549072299</v>
      </c>
      <c r="CM2628" s="166">
        <v>337186.59791946399</v>
      </c>
      <c r="CN2628" s="166">
        <v>52241329.247070298</v>
      </c>
      <c r="CO2628" s="166">
        <v>232305427.78515601</v>
      </c>
      <c r="CP2628" s="99">
        <v>26494615.549072299</v>
      </c>
      <c r="CQ2628" s="99">
        <v>0</v>
      </c>
      <c r="CR2628" s="99">
        <v>0</v>
      </c>
      <c r="CS2628" s="99">
        <v>0</v>
      </c>
      <c r="CT2628" s="99">
        <v>0</v>
      </c>
      <c r="CU2628" s="98">
        <v>37854.817849072999</v>
      </c>
      <c r="CV2628" s="98">
        <v>124437.097776578</v>
      </c>
      <c r="CW2628" s="98">
        <v>13596705.24566653</v>
      </c>
      <c r="CX2628" s="98">
        <v>117630574.8656006</v>
      </c>
    </row>
    <row r="2629" spans="1:102" x14ac:dyDescent="0.2">
      <c r="A2629" s="98" t="s">
        <v>192</v>
      </c>
      <c r="B2629" s="100">
        <v>40148</v>
      </c>
      <c r="C2629" s="99">
        <v>177826.074323654</v>
      </c>
      <c r="D2629" s="99">
        <v>5.3066237139864798</v>
      </c>
      <c r="E2629" s="99">
        <v>31558.275366067901</v>
      </c>
      <c r="F2629" s="99">
        <v>25563.398411274</v>
      </c>
      <c r="G2629" s="99">
        <v>8735.8519037961996</v>
      </c>
      <c r="H2629" s="99">
        <v>168.070232674479</v>
      </c>
      <c r="I2629" s="99">
        <v>28.1667113804724</v>
      </c>
      <c r="J2629" s="99">
        <v>120268.802481651</v>
      </c>
      <c r="K2629" s="99">
        <v>3664.8187679052398</v>
      </c>
      <c r="L2629" s="99">
        <v>44987.164741993001</v>
      </c>
      <c r="M2629" s="99">
        <v>67083.203108787493</v>
      </c>
      <c r="N2629" s="99">
        <v>16854.953096151399</v>
      </c>
      <c r="O2629" s="99">
        <v>75059.723740577698</v>
      </c>
      <c r="P2629" s="99">
        <v>0</v>
      </c>
      <c r="Q2629" s="99">
        <v>9690.3667471408808</v>
      </c>
      <c r="R2629" s="99">
        <v>7395.1086573004704</v>
      </c>
      <c r="S2629" s="99">
        <v>0</v>
      </c>
      <c r="T2629" s="99">
        <v>1880.2294319570101</v>
      </c>
      <c r="U2629" s="99">
        <v>124204.491211891</v>
      </c>
      <c r="V2629" s="99">
        <v>9773940.7314453106</v>
      </c>
      <c r="W2629" s="99">
        <v>375.79476253315801</v>
      </c>
      <c r="X2629" s="99">
        <v>2267444.86410522</v>
      </c>
      <c r="Y2629" s="99">
        <v>1538733.6612396201</v>
      </c>
      <c r="Z2629" s="99">
        <v>1586464.3532867399</v>
      </c>
      <c r="AA2629" s="99">
        <v>17592.7757558823</v>
      </c>
      <c r="AB2629" s="99">
        <v>2537.9911777079101</v>
      </c>
      <c r="AC2629" s="99">
        <v>38305011.498535201</v>
      </c>
      <c r="AD2629" s="99">
        <v>428854.10927581799</v>
      </c>
      <c r="AE2629" s="99">
        <v>1738118.4707946801</v>
      </c>
      <c r="AF2629" s="99">
        <v>3231127.6097717299</v>
      </c>
      <c r="AG2629" s="99">
        <v>2441393.5762329102</v>
      </c>
      <c r="AH2629" s="99">
        <v>3468645.9384155301</v>
      </c>
      <c r="AI2629" s="99">
        <v>0</v>
      </c>
      <c r="AJ2629" s="99">
        <v>1168530.4342956501</v>
      </c>
      <c r="AK2629" s="99">
        <v>1314804.5742645301</v>
      </c>
      <c r="AL2629" s="99">
        <v>0</v>
      </c>
      <c r="AM2629" s="99">
        <v>295514.892501831</v>
      </c>
      <c r="AN2629" s="99">
        <v>38702013.172363304</v>
      </c>
      <c r="AO2629" s="99">
        <v>87971163.0859375</v>
      </c>
      <c r="AP2629" s="99">
        <v>2883.4068229496502</v>
      </c>
      <c r="AQ2629" s="99">
        <v>19022007.873046901</v>
      </c>
      <c r="AR2629" s="99">
        <v>12863213.8254395</v>
      </c>
      <c r="AS2629" s="99">
        <v>12161134.6520996</v>
      </c>
      <c r="AT2629" s="99">
        <v>177060.45608711199</v>
      </c>
      <c r="AU2629" s="99">
        <v>21486.469937562899</v>
      </c>
      <c r="AV2629" s="99">
        <v>114573993.37011699</v>
      </c>
      <c r="AW2629" s="99">
        <v>1249917.1117706301</v>
      </c>
      <c r="AX2629" s="99">
        <v>17458046.608154301</v>
      </c>
      <c r="AY2629" s="99">
        <v>29538705.0400391</v>
      </c>
      <c r="AZ2629" s="99">
        <v>19622934.0471191</v>
      </c>
      <c r="BA2629" s="99">
        <v>30778718.105712902</v>
      </c>
      <c r="BB2629" s="99">
        <v>0</v>
      </c>
      <c r="BC2629" s="99">
        <v>9821471.55151367</v>
      </c>
      <c r="BD2629" s="99">
        <v>9991621.3057861291</v>
      </c>
      <c r="BE2629" s="99">
        <v>0</v>
      </c>
      <c r="BF2629" s="99">
        <v>2343662.5586242699</v>
      </c>
      <c r="BG2629" s="99">
        <v>116043971.56054699</v>
      </c>
      <c r="BH2629" s="99">
        <v>20072700.1484375</v>
      </c>
      <c r="BI2629" s="99">
        <v>508.84956188872502</v>
      </c>
      <c r="BJ2629" s="99">
        <v>5796349.1626586895</v>
      </c>
      <c r="BK2629" s="99">
        <v>4408099.6810302697</v>
      </c>
      <c r="BL2629" s="99">
        <v>0</v>
      </c>
      <c r="BM2629" s="99">
        <v>25121.711392879501</v>
      </c>
      <c r="BN2629" s="99">
        <v>2204.5066154599199</v>
      </c>
      <c r="BO2629" s="99">
        <v>0</v>
      </c>
      <c r="BP2629" s="99">
        <v>0</v>
      </c>
      <c r="BQ2629" s="99">
        <v>0</v>
      </c>
      <c r="BR2629" s="99">
        <v>8743682.6997070294</v>
      </c>
      <c r="BS2629" s="99">
        <v>6939281.5069580097</v>
      </c>
      <c r="BT2629" s="99">
        <v>5988136.2992553702</v>
      </c>
      <c r="BU2629" s="99">
        <v>0</v>
      </c>
      <c r="BV2629" s="99">
        <v>4114444.15802002</v>
      </c>
      <c r="BW2629" s="99">
        <v>1179984.8142242399</v>
      </c>
      <c r="BX2629" s="99">
        <v>0</v>
      </c>
      <c r="BY2629" s="99">
        <v>0</v>
      </c>
      <c r="BZ2629" s="99">
        <v>0</v>
      </c>
      <c r="CA2629" s="99">
        <v>209255.90804862999</v>
      </c>
      <c r="CB2629" s="99">
        <v>12032831.165649399</v>
      </c>
      <c r="CC2629" s="99">
        <v>107072521.103516</v>
      </c>
      <c r="CD2629" s="99">
        <v>25870939.8664551</v>
      </c>
      <c r="CE2629" s="99">
        <v>8943.9619300365393</v>
      </c>
      <c r="CF2629" s="99">
        <v>1611127.71903992</v>
      </c>
      <c r="CG2629" s="99">
        <v>12368097.9205322</v>
      </c>
      <c r="CH2629" s="99">
        <v>0</v>
      </c>
      <c r="CI2629" s="99">
        <v>218204.69097328201</v>
      </c>
      <c r="CJ2629" s="99">
        <v>13635145.0712891</v>
      </c>
      <c r="CK2629" s="99">
        <v>119184022.871094</v>
      </c>
      <c r="CL2629" s="99">
        <v>27048639.931152299</v>
      </c>
      <c r="CM2629" s="166">
        <v>341059.021640778</v>
      </c>
      <c r="CN2629" s="166">
        <v>52383568.883300804</v>
      </c>
      <c r="CO2629" s="166">
        <v>235370338.26367199</v>
      </c>
      <c r="CP2629" s="99">
        <v>27048639.931152299</v>
      </c>
      <c r="CQ2629" s="99">
        <v>0</v>
      </c>
      <c r="CR2629" s="99">
        <v>0</v>
      </c>
      <c r="CS2629" s="99">
        <v>0</v>
      </c>
      <c r="CT2629" s="99">
        <v>0</v>
      </c>
      <c r="CU2629" s="98">
        <v>35544.019952198003</v>
      </c>
      <c r="CV2629" s="98">
        <v>127724.032376391</v>
      </c>
      <c r="CW2629" s="98">
        <v>13643958.88468932</v>
      </c>
      <c r="CX2629" s="98">
        <v>119440619.02404819</v>
      </c>
    </row>
    <row r="2630" spans="1:102" x14ac:dyDescent="0.2">
      <c r="A2630" s="98" t="s">
        <v>192</v>
      </c>
      <c r="B2630" s="100">
        <v>40238</v>
      </c>
      <c r="C2630" s="99">
        <v>178330.96519088699</v>
      </c>
      <c r="D2630" s="99">
        <v>5.8792521829600402</v>
      </c>
      <c r="E2630" s="99">
        <v>30575.721136808399</v>
      </c>
      <c r="F2630" s="99">
        <v>25370.5006098747</v>
      </c>
      <c r="G2630" s="99">
        <v>9026.5551542043704</v>
      </c>
      <c r="H2630" s="99">
        <v>0</v>
      </c>
      <c r="I2630" s="99">
        <v>0</v>
      </c>
      <c r="J2630" s="99">
        <v>122746.461041451</v>
      </c>
      <c r="K2630" s="99">
        <v>2657.1900715827901</v>
      </c>
      <c r="L2630" s="99">
        <v>45388.696428299001</v>
      </c>
      <c r="M2630" s="99">
        <v>66511.269491195693</v>
      </c>
      <c r="N2630" s="99">
        <v>16807.116447210301</v>
      </c>
      <c r="O2630" s="99">
        <v>75625.948042869597</v>
      </c>
      <c r="P2630" s="99">
        <v>0</v>
      </c>
      <c r="Q2630" s="99">
        <v>9547.3317887783105</v>
      </c>
      <c r="R2630" s="99">
        <v>7462.2210221290597</v>
      </c>
      <c r="S2630" s="99">
        <v>0</v>
      </c>
      <c r="T2630" s="99">
        <v>1827.02246692777</v>
      </c>
      <c r="U2630" s="99">
        <v>125396.62339687299</v>
      </c>
      <c r="V2630" s="99">
        <v>9856891.7409668006</v>
      </c>
      <c r="W2630" s="99">
        <v>331.56252418085899</v>
      </c>
      <c r="X2630" s="99">
        <v>2131379.2753906301</v>
      </c>
      <c r="Y2630" s="99">
        <v>1496046.6305847201</v>
      </c>
      <c r="Z2630" s="99">
        <v>1608671.0058136</v>
      </c>
      <c r="AA2630" s="99">
        <v>0</v>
      </c>
      <c r="AB2630" s="99">
        <v>0</v>
      </c>
      <c r="AC2630" s="99">
        <v>38958919.194824196</v>
      </c>
      <c r="AD2630" s="99">
        <v>295150.77635955799</v>
      </c>
      <c r="AE2630" s="99">
        <v>1705253.08807373</v>
      </c>
      <c r="AF2630" s="99">
        <v>3222136.8219299298</v>
      </c>
      <c r="AG2630" s="99">
        <v>2426289.3275451702</v>
      </c>
      <c r="AH2630" s="99">
        <v>3496360.9322814899</v>
      </c>
      <c r="AI2630" s="99">
        <v>0</v>
      </c>
      <c r="AJ2630" s="99">
        <v>1153718.78855896</v>
      </c>
      <c r="AK2630" s="99">
        <v>1335375.99676514</v>
      </c>
      <c r="AL2630" s="99">
        <v>0</v>
      </c>
      <c r="AM2630" s="99">
        <v>285967.98504257202</v>
      </c>
      <c r="AN2630" s="99">
        <v>39212012.810058601</v>
      </c>
      <c r="AO2630" s="99">
        <v>89110765.938476607</v>
      </c>
      <c r="AP2630" s="99">
        <v>2726.2396562695499</v>
      </c>
      <c r="AQ2630" s="99">
        <v>18121762.354003899</v>
      </c>
      <c r="AR2630" s="99">
        <v>12640257.7706299</v>
      </c>
      <c r="AS2630" s="99">
        <v>12512335.9643555</v>
      </c>
      <c r="AT2630" s="99">
        <v>0</v>
      </c>
      <c r="AU2630" s="99">
        <v>0</v>
      </c>
      <c r="AV2630" s="99">
        <v>117685824.268555</v>
      </c>
      <c r="AW2630" s="99">
        <v>869198.15602874802</v>
      </c>
      <c r="AX2630" s="99">
        <v>17259725.967529301</v>
      </c>
      <c r="AY2630" s="99">
        <v>29674747.834472701</v>
      </c>
      <c r="AZ2630" s="99">
        <v>19612965.935791001</v>
      </c>
      <c r="BA2630" s="99">
        <v>31106386.643554699</v>
      </c>
      <c r="BB2630" s="99">
        <v>0</v>
      </c>
      <c r="BC2630" s="99">
        <v>9772722.70776367</v>
      </c>
      <c r="BD2630" s="99">
        <v>10255761.509521499</v>
      </c>
      <c r="BE2630" s="99">
        <v>0</v>
      </c>
      <c r="BF2630" s="99">
        <v>2296203.5258178702</v>
      </c>
      <c r="BG2630" s="99">
        <v>118312251.62011699</v>
      </c>
      <c r="BH2630" s="99">
        <v>20286622.7041016</v>
      </c>
      <c r="BI2630" s="99">
        <v>347.97671927884198</v>
      </c>
      <c r="BJ2630" s="99">
        <v>5568617.8726806603</v>
      </c>
      <c r="BK2630" s="99">
        <v>4333593.1361694299</v>
      </c>
      <c r="BL2630" s="99">
        <v>0</v>
      </c>
      <c r="BM2630" s="99">
        <v>1470.4544594883901</v>
      </c>
      <c r="BN2630" s="99">
        <v>399.45746675133699</v>
      </c>
      <c r="BO2630" s="99">
        <v>0</v>
      </c>
      <c r="BP2630" s="99">
        <v>0</v>
      </c>
      <c r="BQ2630" s="99">
        <v>0</v>
      </c>
      <c r="BR2630" s="99">
        <v>8834187.5786132794</v>
      </c>
      <c r="BS2630" s="99">
        <v>6918661.8159179697</v>
      </c>
      <c r="BT2630" s="99">
        <v>6050590.3141479502</v>
      </c>
      <c r="BU2630" s="99">
        <v>0</v>
      </c>
      <c r="BV2630" s="99">
        <v>4094259.4761352502</v>
      </c>
      <c r="BW2630" s="99">
        <v>1215179.1072692899</v>
      </c>
      <c r="BX2630" s="99">
        <v>0</v>
      </c>
      <c r="BY2630" s="99">
        <v>0</v>
      </c>
      <c r="BZ2630" s="99">
        <v>0</v>
      </c>
      <c r="CA2630" s="99">
        <v>209011.23789787301</v>
      </c>
      <c r="CB2630" s="99">
        <v>11987577.2918701</v>
      </c>
      <c r="CC2630" s="99">
        <v>107423819.475586</v>
      </c>
      <c r="CD2630" s="99">
        <v>25884080.7194824</v>
      </c>
      <c r="CE2630" s="99">
        <v>9042.7578401565606</v>
      </c>
      <c r="CF2630" s="99">
        <v>1619986.0567321801</v>
      </c>
      <c r="CG2630" s="99">
        <v>12532852.637207</v>
      </c>
      <c r="CH2630" s="99">
        <v>0</v>
      </c>
      <c r="CI2630" s="99">
        <v>218059.49099731399</v>
      </c>
      <c r="CJ2630" s="99">
        <v>13612050.6794434</v>
      </c>
      <c r="CK2630" s="99">
        <v>119743600.761719</v>
      </c>
      <c r="CL2630" s="99">
        <v>27104445.145019501</v>
      </c>
      <c r="CM2630" s="166">
        <v>342245.58126068098</v>
      </c>
      <c r="CN2630" s="166">
        <v>52870862.970214799</v>
      </c>
      <c r="CO2630" s="166">
        <v>238444328.67578101</v>
      </c>
      <c r="CP2630" s="99">
        <v>27104445.145019501</v>
      </c>
      <c r="CQ2630" s="99">
        <v>0</v>
      </c>
      <c r="CR2630" s="99">
        <v>0</v>
      </c>
      <c r="CS2630" s="99">
        <v>0</v>
      </c>
      <c r="CT2630" s="99">
        <v>0</v>
      </c>
      <c r="CU2630" s="98">
        <v>33366.361127753</v>
      </c>
      <c r="CV2630" s="98">
        <v>130481.115741077</v>
      </c>
      <c r="CW2630" s="98">
        <v>13607563.34860228</v>
      </c>
      <c r="CX2630" s="98">
        <v>119956672.112793</v>
      </c>
    </row>
    <row r="2631" spans="1:102" x14ac:dyDescent="0.2">
      <c r="A2631" s="98" t="s">
        <v>192</v>
      </c>
      <c r="B2631" s="100">
        <v>40330</v>
      </c>
      <c r="C2631" s="99">
        <v>180576.301940918</v>
      </c>
      <c r="D2631" s="99">
        <v>6.5474925729795403</v>
      </c>
      <c r="E2631" s="99">
        <v>29951.798394203201</v>
      </c>
      <c r="F2631" s="99">
        <v>25004.632727146101</v>
      </c>
      <c r="G2631" s="99">
        <v>9205.8651444911993</v>
      </c>
      <c r="H2631" s="99">
        <v>0</v>
      </c>
      <c r="I2631" s="99">
        <v>0</v>
      </c>
      <c r="J2631" s="99">
        <v>124609.582800865</v>
      </c>
      <c r="K2631" s="99">
        <v>2346.21796166897</v>
      </c>
      <c r="L2631" s="99">
        <v>46815.501273155198</v>
      </c>
      <c r="M2631" s="99">
        <v>67222.808356285095</v>
      </c>
      <c r="N2631" s="99">
        <v>16754.637273788499</v>
      </c>
      <c r="O2631" s="99">
        <v>76635.051865577698</v>
      </c>
      <c r="P2631" s="99">
        <v>0</v>
      </c>
      <c r="Q2631" s="99">
        <v>9419.0156091451609</v>
      </c>
      <c r="R2631" s="99">
        <v>7619.7770412564296</v>
      </c>
      <c r="S2631" s="99">
        <v>0</v>
      </c>
      <c r="T2631" s="99">
        <v>1853.3727794438601</v>
      </c>
      <c r="U2631" s="99">
        <v>126642.66613102</v>
      </c>
      <c r="V2631" s="99">
        <v>9938006.68603516</v>
      </c>
      <c r="W2631" s="99">
        <v>491.63333012536202</v>
      </c>
      <c r="X2631" s="99">
        <v>2065981.9276123</v>
      </c>
      <c r="Y2631" s="99">
        <v>1454176.77218628</v>
      </c>
      <c r="Z2631" s="99">
        <v>1645695.453125</v>
      </c>
      <c r="AA2631" s="99">
        <v>0</v>
      </c>
      <c r="AB2631" s="99">
        <v>0</v>
      </c>
      <c r="AC2631" s="99">
        <v>39667253.916015603</v>
      </c>
      <c r="AD2631" s="99">
        <v>256379.46164131199</v>
      </c>
      <c r="AE2631" s="99">
        <v>1733927.3675842299</v>
      </c>
      <c r="AF2631" s="99">
        <v>3225517.6477355999</v>
      </c>
      <c r="AG2631" s="99">
        <v>2425220.8469543499</v>
      </c>
      <c r="AH2631" s="99">
        <v>3502921.6862793001</v>
      </c>
      <c r="AI2631" s="99">
        <v>0</v>
      </c>
      <c r="AJ2631" s="99">
        <v>1143152.9980316199</v>
      </c>
      <c r="AK2631" s="99">
        <v>1350729.0812530499</v>
      </c>
      <c r="AL2631" s="99">
        <v>0</v>
      </c>
      <c r="AM2631" s="99">
        <v>286617.27528381301</v>
      </c>
      <c r="AN2631" s="99">
        <v>39688700.1181641</v>
      </c>
      <c r="AO2631" s="99">
        <v>90227080.020507798</v>
      </c>
      <c r="AP2631" s="99">
        <v>4014.4463099837299</v>
      </c>
      <c r="AQ2631" s="99">
        <v>17694732.355224598</v>
      </c>
      <c r="AR2631" s="99">
        <v>12304214.5356445</v>
      </c>
      <c r="AS2631" s="99">
        <v>12753288.6018066</v>
      </c>
      <c r="AT2631" s="99">
        <v>0</v>
      </c>
      <c r="AU2631" s="99">
        <v>0</v>
      </c>
      <c r="AV2631" s="99">
        <v>120217049.03906301</v>
      </c>
      <c r="AW2631" s="99">
        <v>757926.84650421096</v>
      </c>
      <c r="AX2631" s="99">
        <v>17741388.926025402</v>
      </c>
      <c r="AY2631" s="99">
        <v>29938806.471923798</v>
      </c>
      <c r="AZ2631" s="99">
        <v>19718305.925781298</v>
      </c>
      <c r="BA2631" s="99">
        <v>31466999.905029301</v>
      </c>
      <c r="BB2631" s="99">
        <v>0</v>
      </c>
      <c r="BC2631" s="99">
        <v>9698791.6396484394</v>
      </c>
      <c r="BD2631" s="99">
        <v>10420608.462524399</v>
      </c>
      <c r="BE2631" s="99">
        <v>0</v>
      </c>
      <c r="BF2631" s="99">
        <v>2329108.28198242</v>
      </c>
      <c r="BG2631" s="99">
        <v>120969301.39160199</v>
      </c>
      <c r="BH2631" s="99">
        <v>20775519.871826202</v>
      </c>
      <c r="BI2631" s="99">
        <v>794.54494552314304</v>
      </c>
      <c r="BJ2631" s="99">
        <v>5427737.7952880897</v>
      </c>
      <c r="BK2631" s="99">
        <v>4230695.7926635696</v>
      </c>
      <c r="BL2631" s="99">
        <v>0</v>
      </c>
      <c r="BM2631" s="99">
        <v>1717.4657152444099</v>
      </c>
      <c r="BN2631" s="99">
        <v>329.443815127015</v>
      </c>
      <c r="BO2631" s="99">
        <v>0</v>
      </c>
      <c r="BP2631" s="99">
        <v>0</v>
      </c>
      <c r="BQ2631" s="99">
        <v>0</v>
      </c>
      <c r="BR2631" s="99">
        <v>8987425.0739746094</v>
      </c>
      <c r="BS2631" s="99">
        <v>6933205.5357055701</v>
      </c>
      <c r="BT2631" s="99">
        <v>6119297.8970947303</v>
      </c>
      <c r="BU2631" s="99">
        <v>0</v>
      </c>
      <c r="BV2631" s="99">
        <v>4071684.17999268</v>
      </c>
      <c r="BW2631" s="99">
        <v>1239485.79141235</v>
      </c>
      <c r="BX2631" s="99">
        <v>0</v>
      </c>
      <c r="BY2631" s="99">
        <v>0</v>
      </c>
      <c r="BZ2631" s="99">
        <v>0</v>
      </c>
      <c r="CA2631" s="99">
        <v>210512.485328674</v>
      </c>
      <c r="CB2631" s="99">
        <v>11941777.289917</v>
      </c>
      <c r="CC2631" s="99">
        <v>107593531.913086</v>
      </c>
      <c r="CD2631" s="99">
        <v>26230024.9606934</v>
      </c>
      <c r="CE2631" s="99">
        <v>9188.1338047981299</v>
      </c>
      <c r="CF2631" s="99">
        <v>1624200.3913421601</v>
      </c>
      <c r="CG2631" s="99">
        <v>12645101.290283199</v>
      </c>
      <c r="CH2631" s="99">
        <v>0</v>
      </c>
      <c r="CI2631" s="99">
        <v>219706.39354515099</v>
      </c>
      <c r="CJ2631" s="99">
        <v>13557143.0549316</v>
      </c>
      <c r="CK2631" s="99">
        <v>120358148.25097699</v>
      </c>
      <c r="CL2631" s="99">
        <v>27479241.9916992</v>
      </c>
      <c r="CM2631" s="166">
        <v>344991.89748001099</v>
      </c>
      <c r="CN2631" s="166">
        <v>53299557.462890603</v>
      </c>
      <c r="CO2631" s="166">
        <v>241266975.05273399</v>
      </c>
      <c r="CP2631" s="99">
        <v>27479241.9916992</v>
      </c>
      <c r="CQ2631" s="99">
        <v>0</v>
      </c>
      <c r="CR2631" s="99">
        <v>0</v>
      </c>
      <c r="CS2631" s="99">
        <v>0</v>
      </c>
      <c r="CT2631" s="99">
        <v>0</v>
      </c>
      <c r="CU2631" s="98">
        <v>32258.562860277001</v>
      </c>
      <c r="CV2631" s="98">
        <v>132511.77437103001</v>
      </c>
      <c r="CW2631" s="98">
        <v>13565977.681259159</v>
      </c>
      <c r="CX2631" s="98">
        <v>120238633.2033692</v>
      </c>
    </row>
    <row r="2632" spans="1:102" x14ac:dyDescent="0.2">
      <c r="A2632" s="98" t="s">
        <v>192</v>
      </c>
      <c r="B2632" s="100">
        <v>40422</v>
      </c>
      <c r="C2632" s="99">
        <v>180768.41805839501</v>
      </c>
      <c r="D2632" s="99">
        <v>5.1788487419835301</v>
      </c>
      <c r="E2632" s="99">
        <v>29192.421405076999</v>
      </c>
      <c r="F2632" s="99">
        <v>24563.140819311098</v>
      </c>
      <c r="G2632" s="99">
        <v>9275.87817466259</v>
      </c>
      <c r="H2632" s="99">
        <v>0</v>
      </c>
      <c r="I2632" s="99">
        <v>0</v>
      </c>
      <c r="J2632" s="99">
        <v>125528.92297267901</v>
      </c>
      <c r="K2632" s="99">
        <v>2004.2101761251699</v>
      </c>
      <c r="L2632" s="99">
        <v>45244.597939491301</v>
      </c>
      <c r="M2632" s="99">
        <v>67056.545461654707</v>
      </c>
      <c r="N2632" s="99">
        <v>16637.2871847153</v>
      </c>
      <c r="O2632" s="99">
        <v>76396.109469413801</v>
      </c>
      <c r="P2632" s="99">
        <v>0</v>
      </c>
      <c r="Q2632" s="99">
        <v>9306.7732448577899</v>
      </c>
      <c r="R2632" s="99">
        <v>7692.9488179087602</v>
      </c>
      <c r="S2632" s="99">
        <v>0</v>
      </c>
      <c r="T2632" s="99">
        <v>1872.1076851785199</v>
      </c>
      <c r="U2632" s="99">
        <v>127621.02158451101</v>
      </c>
      <c r="V2632" s="99">
        <v>9945798.4643554706</v>
      </c>
      <c r="W2632" s="99">
        <v>660.00102066993702</v>
      </c>
      <c r="X2632" s="99">
        <v>2007363.0222930899</v>
      </c>
      <c r="Y2632" s="99">
        <v>1427693.8314971901</v>
      </c>
      <c r="Z2632" s="99">
        <v>1639785.3381195101</v>
      </c>
      <c r="AA2632" s="99">
        <v>0</v>
      </c>
      <c r="AB2632" s="99">
        <v>0</v>
      </c>
      <c r="AC2632" s="99">
        <v>40168938.553222701</v>
      </c>
      <c r="AD2632" s="99">
        <v>218946.60125350999</v>
      </c>
      <c r="AE2632" s="99">
        <v>1695388.41995239</v>
      </c>
      <c r="AF2632" s="99">
        <v>3226014.8126525902</v>
      </c>
      <c r="AG2632" s="99">
        <v>2408414.6311340299</v>
      </c>
      <c r="AH2632" s="99">
        <v>3434202.8783264202</v>
      </c>
      <c r="AI2632" s="99">
        <v>0</v>
      </c>
      <c r="AJ2632" s="99">
        <v>1137210.76435852</v>
      </c>
      <c r="AK2632" s="99">
        <v>1354184.3435668901</v>
      </c>
      <c r="AL2632" s="99">
        <v>0</v>
      </c>
      <c r="AM2632" s="99">
        <v>280809.62421417201</v>
      </c>
      <c r="AN2632" s="99">
        <v>40336783.554199196</v>
      </c>
      <c r="AO2632" s="99">
        <v>90916725.646484405</v>
      </c>
      <c r="AP2632" s="99">
        <v>4922.4065628051803</v>
      </c>
      <c r="AQ2632" s="99">
        <v>17102537.017333999</v>
      </c>
      <c r="AR2632" s="99">
        <v>12190502.6029053</v>
      </c>
      <c r="AS2632" s="99">
        <v>12869013.919555699</v>
      </c>
      <c r="AT2632" s="99">
        <v>0</v>
      </c>
      <c r="AU2632" s="99">
        <v>0</v>
      </c>
      <c r="AV2632" s="99">
        <v>122388148.074219</v>
      </c>
      <c r="AW2632" s="99">
        <v>648681.93212127697</v>
      </c>
      <c r="AX2632" s="99">
        <v>17255880.1240234</v>
      </c>
      <c r="AY2632" s="99">
        <v>30132104.783935498</v>
      </c>
      <c r="AZ2632" s="99">
        <v>19646742.4677734</v>
      </c>
      <c r="BA2632" s="99">
        <v>31049195.378417999</v>
      </c>
      <c r="BB2632" s="99">
        <v>0</v>
      </c>
      <c r="BC2632" s="99">
        <v>9655853.8551025409</v>
      </c>
      <c r="BD2632" s="99">
        <v>10494890.865478501</v>
      </c>
      <c r="BE2632" s="99">
        <v>0</v>
      </c>
      <c r="BF2632" s="99">
        <v>2301642.64129639</v>
      </c>
      <c r="BG2632" s="99">
        <v>123134953.68261699</v>
      </c>
      <c r="BH2632" s="99">
        <v>20582359.018310498</v>
      </c>
      <c r="BI2632" s="99">
        <v>959.23223869502499</v>
      </c>
      <c r="BJ2632" s="99">
        <v>5297658.5744628897</v>
      </c>
      <c r="BK2632" s="99">
        <v>4144547.6206665002</v>
      </c>
      <c r="BL2632" s="99">
        <v>0</v>
      </c>
      <c r="BM2632" s="99">
        <v>1235.97832414508</v>
      </c>
      <c r="BN2632" s="99">
        <v>215.07756462134401</v>
      </c>
      <c r="BO2632" s="99">
        <v>0</v>
      </c>
      <c r="BP2632" s="99">
        <v>0</v>
      </c>
      <c r="BQ2632" s="99">
        <v>0</v>
      </c>
      <c r="BR2632" s="99">
        <v>9019686.25146484</v>
      </c>
      <c r="BS2632" s="99">
        <v>6910468.4604492197</v>
      </c>
      <c r="BT2632" s="99">
        <v>6035343.1120605497</v>
      </c>
      <c r="BU2632" s="99">
        <v>0</v>
      </c>
      <c r="BV2632" s="99">
        <v>4078415.1737976102</v>
      </c>
      <c r="BW2632" s="99">
        <v>1240445.25067139</v>
      </c>
      <c r="BX2632" s="99">
        <v>0</v>
      </c>
      <c r="BY2632" s="99">
        <v>0</v>
      </c>
      <c r="BZ2632" s="99">
        <v>0</v>
      </c>
      <c r="CA2632" s="99">
        <v>209937.65245056199</v>
      </c>
      <c r="CB2632" s="99">
        <v>11920921.181274399</v>
      </c>
      <c r="CC2632" s="99">
        <v>108394419.98925801</v>
      </c>
      <c r="CD2632" s="99">
        <v>25825344.394287098</v>
      </c>
      <c r="CE2632" s="99">
        <v>9310.0968453884107</v>
      </c>
      <c r="CF2632" s="99">
        <v>1641394.6842040999</v>
      </c>
      <c r="CG2632" s="99">
        <v>12876719.6832275</v>
      </c>
      <c r="CH2632" s="99">
        <v>0</v>
      </c>
      <c r="CI2632" s="99">
        <v>219231.88064765901</v>
      </c>
      <c r="CJ2632" s="99">
        <v>13573825.381713901</v>
      </c>
      <c r="CK2632" s="99">
        <v>120875012.137695</v>
      </c>
      <c r="CL2632" s="99">
        <v>27074474.8442383</v>
      </c>
      <c r="CM2632" s="166">
        <v>345744.99017715501</v>
      </c>
      <c r="CN2632" s="166">
        <v>53792208.760253899</v>
      </c>
      <c r="CO2632" s="166">
        <v>243701144.37890601</v>
      </c>
      <c r="CP2632" s="99">
        <v>27074474.8442383</v>
      </c>
      <c r="CQ2632" s="99">
        <v>0</v>
      </c>
      <c r="CR2632" s="99">
        <v>0</v>
      </c>
      <c r="CS2632" s="99">
        <v>0</v>
      </c>
      <c r="CT2632" s="99">
        <v>0</v>
      </c>
      <c r="CU2632" s="98">
        <v>31067.397520445</v>
      </c>
      <c r="CV2632" s="98">
        <v>133555.60173605999</v>
      </c>
      <c r="CW2632" s="98">
        <v>13562315.865478499</v>
      </c>
      <c r="CX2632" s="98">
        <v>121271139.6724855</v>
      </c>
    </row>
    <row r="2633" spans="1:102" x14ac:dyDescent="0.2">
      <c r="A2633" s="98" t="s">
        <v>192</v>
      </c>
      <c r="B2633" s="100">
        <v>40513</v>
      </c>
      <c r="C2633" s="99">
        <v>179988.30324173</v>
      </c>
      <c r="D2633" s="99">
        <v>5.3888384749880096</v>
      </c>
      <c r="E2633" s="99">
        <v>28595.603119134899</v>
      </c>
      <c r="F2633" s="99">
        <v>24174.402248859398</v>
      </c>
      <c r="G2633" s="99">
        <v>9458.1422595977801</v>
      </c>
      <c r="H2633" s="99">
        <v>0</v>
      </c>
      <c r="I2633" s="99">
        <v>0</v>
      </c>
      <c r="J2633" s="99">
        <v>126831.947037697</v>
      </c>
      <c r="K2633" s="99">
        <v>1779.7997821420399</v>
      </c>
      <c r="L2633" s="99">
        <v>55006.130180358901</v>
      </c>
      <c r="M2633" s="99">
        <v>66750.961835861206</v>
      </c>
      <c r="N2633" s="99">
        <v>16507.956392765002</v>
      </c>
      <c r="O2633" s="99">
        <v>74072.800832748399</v>
      </c>
      <c r="P2633" s="99">
        <v>0</v>
      </c>
      <c r="Q2633" s="99">
        <v>9209.3239401578903</v>
      </c>
      <c r="R2633" s="99">
        <v>7763.7540956139601</v>
      </c>
      <c r="S2633" s="99">
        <v>0</v>
      </c>
      <c r="T2633" s="99">
        <v>2260.68846043944</v>
      </c>
      <c r="U2633" s="99">
        <v>128786.272744179</v>
      </c>
      <c r="V2633" s="99">
        <v>9841867.5509033203</v>
      </c>
      <c r="W2633" s="99">
        <v>486.60688399151002</v>
      </c>
      <c r="X2633" s="99">
        <v>1925739.36528015</v>
      </c>
      <c r="Y2633" s="99">
        <v>1382238.96424866</v>
      </c>
      <c r="Z2633" s="99">
        <v>1641176.23497009</v>
      </c>
      <c r="AA2633" s="99">
        <v>0</v>
      </c>
      <c r="AB2633" s="99">
        <v>0</v>
      </c>
      <c r="AC2633" s="99">
        <v>40195527.1416016</v>
      </c>
      <c r="AD2633" s="99">
        <v>192422.127147675</v>
      </c>
      <c r="AE2633" s="99">
        <v>1884941.75296021</v>
      </c>
      <c r="AF2633" s="99">
        <v>3207491.7231750502</v>
      </c>
      <c r="AG2633" s="99">
        <v>2377503.6678161598</v>
      </c>
      <c r="AH2633" s="99">
        <v>3169241.0220642099</v>
      </c>
      <c r="AI2633" s="99">
        <v>0</v>
      </c>
      <c r="AJ2633" s="99">
        <v>1129088.92784119</v>
      </c>
      <c r="AK2633" s="99">
        <v>1333913.47819519</v>
      </c>
      <c r="AL2633" s="99">
        <v>0</v>
      </c>
      <c r="AM2633" s="99">
        <v>303198.15872573899</v>
      </c>
      <c r="AN2633" s="99">
        <v>40381967.707519501</v>
      </c>
      <c r="AO2633" s="99">
        <v>90794569.230468795</v>
      </c>
      <c r="AP2633" s="99">
        <v>3876.04060101509</v>
      </c>
      <c r="AQ2633" s="99">
        <v>16584763.6018066</v>
      </c>
      <c r="AR2633" s="99">
        <v>11829678.0964355</v>
      </c>
      <c r="AS2633" s="99">
        <v>12959525.935668901</v>
      </c>
      <c r="AT2633" s="99">
        <v>0</v>
      </c>
      <c r="AU2633" s="99">
        <v>0</v>
      </c>
      <c r="AV2633" s="99">
        <v>124050643.162109</v>
      </c>
      <c r="AW2633" s="99">
        <v>576919.65959167504</v>
      </c>
      <c r="AX2633" s="99">
        <v>19346220.9692383</v>
      </c>
      <c r="AY2633" s="99">
        <v>30094502.7421875</v>
      </c>
      <c r="AZ2633" s="99">
        <v>19521409.715576202</v>
      </c>
      <c r="BA2633" s="99">
        <v>28741115.3754883</v>
      </c>
      <c r="BB2633" s="99">
        <v>0</v>
      </c>
      <c r="BC2633" s="99">
        <v>9667422.5499267597</v>
      </c>
      <c r="BD2633" s="99">
        <v>10415484.842285199</v>
      </c>
      <c r="BE2633" s="99">
        <v>0</v>
      </c>
      <c r="BF2633" s="99">
        <v>2497915.1401672401</v>
      </c>
      <c r="BG2633" s="99">
        <v>124748948.366211</v>
      </c>
      <c r="BH2633" s="99">
        <v>20471511.0078125</v>
      </c>
      <c r="BI2633" s="99">
        <v>596.84026405960299</v>
      </c>
      <c r="BJ2633" s="99">
        <v>5175021.6615600605</v>
      </c>
      <c r="BK2633" s="99">
        <v>4057063.7713623</v>
      </c>
      <c r="BL2633" s="99">
        <v>0</v>
      </c>
      <c r="BM2633" s="99">
        <v>1090.5896831452801</v>
      </c>
      <c r="BN2633" s="99">
        <v>172.20686144009201</v>
      </c>
      <c r="BO2633" s="99">
        <v>0</v>
      </c>
      <c r="BP2633" s="99">
        <v>0</v>
      </c>
      <c r="BQ2633" s="99">
        <v>0</v>
      </c>
      <c r="BR2633" s="99">
        <v>9011330.8283691406</v>
      </c>
      <c r="BS2633" s="99">
        <v>6864587.4088745099</v>
      </c>
      <c r="BT2633" s="99">
        <v>5589965.7078247098</v>
      </c>
      <c r="BU2633" s="99">
        <v>0</v>
      </c>
      <c r="BV2633" s="99">
        <v>4084545.3887634301</v>
      </c>
      <c r="BW2633" s="99">
        <v>1189280.7965240499</v>
      </c>
      <c r="BX2633" s="99">
        <v>0</v>
      </c>
      <c r="BY2633" s="99">
        <v>0</v>
      </c>
      <c r="BZ2633" s="99">
        <v>0</v>
      </c>
      <c r="CA2633" s="99">
        <v>208650.557695389</v>
      </c>
      <c r="CB2633" s="99">
        <v>11775115.6553955</v>
      </c>
      <c r="CC2633" s="99">
        <v>107391035.472656</v>
      </c>
      <c r="CD2633" s="99">
        <v>25641920.970458999</v>
      </c>
      <c r="CE2633" s="99">
        <v>9454.5181801319104</v>
      </c>
      <c r="CF2633" s="99">
        <v>1636436.2709198</v>
      </c>
      <c r="CG2633" s="99">
        <v>12903355.962890601</v>
      </c>
      <c r="CH2633" s="99">
        <v>0</v>
      </c>
      <c r="CI2633" s="99">
        <v>218116.06850624099</v>
      </c>
      <c r="CJ2633" s="99">
        <v>13397505.6837158</v>
      </c>
      <c r="CK2633" s="99">
        <v>120208583.856445</v>
      </c>
      <c r="CL2633" s="99">
        <v>26825254.8349609</v>
      </c>
      <c r="CM2633" s="166">
        <v>345394.75758361799</v>
      </c>
      <c r="CN2633" s="166">
        <v>53826736.628906302</v>
      </c>
      <c r="CO2633" s="166">
        <v>245276996.33789101</v>
      </c>
      <c r="CP2633" s="99">
        <v>26825254.8349609</v>
      </c>
      <c r="CQ2633" s="99">
        <v>0</v>
      </c>
      <c r="CR2633" s="99">
        <v>0</v>
      </c>
      <c r="CS2633" s="99">
        <v>0</v>
      </c>
      <c r="CT2633" s="99">
        <v>0</v>
      </c>
      <c r="CU2633" s="98">
        <v>30433.599811112999</v>
      </c>
      <c r="CV2633" s="98">
        <v>135010.98500304099</v>
      </c>
      <c r="CW2633" s="98">
        <v>13411551.9263153</v>
      </c>
      <c r="CX2633" s="98">
        <v>120294391.43554659</v>
      </c>
    </row>
    <row r="2634" spans="1:102" x14ac:dyDescent="0.2">
      <c r="A2634" s="98" t="s">
        <v>192</v>
      </c>
      <c r="B2634" s="100">
        <v>40603</v>
      </c>
      <c r="C2634" s="99">
        <v>179302.72624206499</v>
      </c>
      <c r="D2634" s="99">
        <v>4.8255359149770802</v>
      </c>
      <c r="E2634" s="99">
        <v>28057.708539009102</v>
      </c>
      <c r="F2634" s="99">
        <v>23722.1730110645</v>
      </c>
      <c r="G2634" s="99">
        <v>9570.1461216211301</v>
      </c>
      <c r="H2634" s="99">
        <v>0</v>
      </c>
      <c r="I2634" s="99">
        <v>0</v>
      </c>
      <c r="J2634" s="99">
        <v>128638.58580970801</v>
      </c>
      <c r="K2634" s="99">
        <v>1598.32796964049</v>
      </c>
      <c r="L2634" s="99">
        <v>113377.37020587899</v>
      </c>
      <c r="M2634" s="99">
        <v>66550.794102668806</v>
      </c>
      <c r="N2634" s="99">
        <v>16331.2579108477</v>
      </c>
      <c r="O2634" s="99">
        <v>0</v>
      </c>
      <c r="P2634" s="99">
        <v>0</v>
      </c>
      <c r="Q2634" s="99">
        <v>9144.2890837192499</v>
      </c>
      <c r="R2634" s="99">
        <v>0</v>
      </c>
      <c r="S2634" s="99">
        <v>0</v>
      </c>
      <c r="T2634" s="99">
        <v>9417.4369482994098</v>
      </c>
      <c r="U2634" s="99">
        <v>130245.240983963</v>
      </c>
      <c r="V2634" s="99">
        <v>9848020.2095947303</v>
      </c>
      <c r="W2634" s="99">
        <v>502.49927411228401</v>
      </c>
      <c r="X2634" s="99">
        <v>1874430.7564544701</v>
      </c>
      <c r="Y2634" s="99">
        <v>1341221.695755</v>
      </c>
      <c r="Z2634" s="99">
        <v>1661052.5348358201</v>
      </c>
      <c r="AA2634" s="99">
        <v>0</v>
      </c>
      <c r="AB2634" s="99">
        <v>0</v>
      </c>
      <c r="AC2634" s="99">
        <v>40904374.707031302</v>
      </c>
      <c r="AD2634" s="99">
        <v>172735.27839660601</v>
      </c>
      <c r="AE2634" s="99">
        <v>5056092.4882202102</v>
      </c>
      <c r="AF2634" s="99">
        <v>3196118.5627441402</v>
      </c>
      <c r="AG2634" s="99">
        <v>2332409.6198120099</v>
      </c>
      <c r="AH2634" s="99">
        <v>0</v>
      </c>
      <c r="AI2634" s="99">
        <v>0</v>
      </c>
      <c r="AJ2634" s="99">
        <v>1128941.81898499</v>
      </c>
      <c r="AK2634" s="99">
        <v>0</v>
      </c>
      <c r="AL2634" s="99">
        <v>0</v>
      </c>
      <c r="AM2634" s="99">
        <v>1644954.7434234601</v>
      </c>
      <c r="AN2634" s="99">
        <v>40917522.951171897</v>
      </c>
      <c r="AO2634" s="99">
        <v>91415879.228515595</v>
      </c>
      <c r="AP2634" s="99">
        <v>3886.65498864651</v>
      </c>
      <c r="AQ2634" s="99">
        <v>16268937.278808599</v>
      </c>
      <c r="AR2634" s="99">
        <v>11587155.168945299</v>
      </c>
      <c r="AS2634" s="99">
        <v>13110092.4338379</v>
      </c>
      <c r="AT2634" s="99">
        <v>0</v>
      </c>
      <c r="AU2634" s="99">
        <v>0</v>
      </c>
      <c r="AV2634" s="99">
        <v>126942889.75195301</v>
      </c>
      <c r="AW2634" s="99">
        <v>523804.53667449998</v>
      </c>
      <c r="AX2634" s="99">
        <v>48150844.798339799</v>
      </c>
      <c r="AY2634" s="99">
        <v>30248059.384521499</v>
      </c>
      <c r="AZ2634" s="99">
        <v>19297357.434814502</v>
      </c>
      <c r="BA2634" s="99">
        <v>0</v>
      </c>
      <c r="BB2634" s="99">
        <v>0</v>
      </c>
      <c r="BC2634" s="99">
        <v>9729970.4033203106</v>
      </c>
      <c r="BD2634" s="99">
        <v>0</v>
      </c>
      <c r="BE2634" s="99">
        <v>0</v>
      </c>
      <c r="BF2634" s="99">
        <v>12995382.251831099</v>
      </c>
      <c r="BG2634" s="99">
        <v>127450950.487305</v>
      </c>
      <c r="BH2634" s="99">
        <v>15279192.0585938</v>
      </c>
      <c r="BI2634" s="99">
        <v>772.74629908800102</v>
      </c>
      <c r="BJ2634" s="99">
        <v>4554116.03369141</v>
      </c>
      <c r="BK2634" s="99">
        <v>3838152.32000732</v>
      </c>
      <c r="BL2634" s="99">
        <v>0</v>
      </c>
      <c r="BM2634" s="99">
        <v>0</v>
      </c>
      <c r="BN2634" s="99">
        <v>0</v>
      </c>
      <c r="BO2634" s="99">
        <v>0</v>
      </c>
      <c r="BP2634" s="99">
        <v>0</v>
      </c>
      <c r="BQ2634" s="99">
        <v>0</v>
      </c>
      <c r="BR2634" s="99">
        <v>9008999.5026855506</v>
      </c>
      <c r="BS2634" s="99">
        <v>6790857.58703613</v>
      </c>
      <c r="BT2634" s="99">
        <v>0</v>
      </c>
      <c r="BU2634" s="99">
        <v>0</v>
      </c>
      <c r="BV2634" s="99">
        <v>4115692.3507995601</v>
      </c>
      <c r="BW2634" s="99">
        <v>0</v>
      </c>
      <c r="BX2634" s="99">
        <v>0</v>
      </c>
      <c r="BY2634" s="99">
        <v>0</v>
      </c>
      <c r="BZ2634" s="99">
        <v>0</v>
      </c>
      <c r="CA2634" s="99">
        <v>207375.81358718901</v>
      </c>
      <c r="CB2634" s="99">
        <v>11714259.9217529</v>
      </c>
      <c r="CC2634" s="99">
        <v>107333110.609375</v>
      </c>
      <c r="CD2634" s="99">
        <v>19851033.433349598</v>
      </c>
      <c r="CE2634" s="99">
        <v>9580.3447507619894</v>
      </c>
      <c r="CF2634" s="99">
        <v>1652121.7180633501</v>
      </c>
      <c r="CG2634" s="99">
        <v>13067464.541259799</v>
      </c>
      <c r="CH2634" s="99">
        <v>0</v>
      </c>
      <c r="CI2634" s="99">
        <v>216953.50925064099</v>
      </c>
      <c r="CJ2634" s="99">
        <v>13342958.378051801</v>
      </c>
      <c r="CK2634" s="99">
        <v>120592639.88281301</v>
      </c>
      <c r="CL2634" s="99">
        <v>19833684.732666001</v>
      </c>
      <c r="CM2634" s="166">
        <v>345934.48974609398</v>
      </c>
      <c r="CN2634" s="166">
        <v>54331168.4208984</v>
      </c>
      <c r="CO2634" s="166">
        <v>248136481.83984399</v>
      </c>
      <c r="CP2634" s="99">
        <v>19833684.732666001</v>
      </c>
      <c r="CQ2634" s="99">
        <v>0</v>
      </c>
      <c r="CR2634" s="99">
        <v>0</v>
      </c>
      <c r="CS2634" s="99">
        <v>0</v>
      </c>
      <c r="CT2634" s="99">
        <v>0</v>
      </c>
      <c r="CU2634" s="98">
        <v>29741.099209421998</v>
      </c>
      <c r="CV2634" s="98">
        <v>136874.87443320101</v>
      </c>
      <c r="CW2634" s="98">
        <v>13366381.639816251</v>
      </c>
      <c r="CX2634" s="98">
        <v>120400575.1506348</v>
      </c>
    </row>
    <row r="2635" spans="1:102" x14ac:dyDescent="0.2">
      <c r="A2635" s="98" t="s">
        <v>192</v>
      </c>
      <c r="B2635" s="100">
        <v>40695</v>
      </c>
      <c r="C2635" s="99">
        <v>179055.003973007</v>
      </c>
      <c r="D2635" s="99">
        <v>4.5654952029581199</v>
      </c>
      <c r="E2635" s="99">
        <v>27182.5711829662</v>
      </c>
      <c r="F2635" s="99">
        <v>23381.704645633701</v>
      </c>
      <c r="G2635" s="99">
        <v>9672.4185403585398</v>
      </c>
      <c r="H2635" s="99">
        <v>0</v>
      </c>
      <c r="I2635" s="99">
        <v>0</v>
      </c>
      <c r="J2635" s="99">
        <v>129911.76178646099</v>
      </c>
      <c r="K2635" s="99">
        <v>1424.7937007248399</v>
      </c>
      <c r="L2635" s="99">
        <v>114310.94957542401</v>
      </c>
      <c r="M2635" s="99">
        <v>66358.406831741304</v>
      </c>
      <c r="N2635" s="99">
        <v>16225.4962489605</v>
      </c>
      <c r="O2635" s="99">
        <v>0</v>
      </c>
      <c r="P2635" s="99">
        <v>0</v>
      </c>
      <c r="Q2635" s="99">
        <v>9103.0463464260101</v>
      </c>
      <c r="R2635" s="99">
        <v>0</v>
      </c>
      <c r="S2635" s="99">
        <v>0</v>
      </c>
      <c r="T2635" s="99">
        <v>9656.4811878204291</v>
      </c>
      <c r="U2635" s="99">
        <v>131124.947200775</v>
      </c>
      <c r="V2635" s="99">
        <v>9790490.7668456994</v>
      </c>
      <c r="W2635" s="99">
        <v>459.76247850432998</v>
      </c>
      <c r="X2635" s="99">
        <v>1771962.4345245401</v>
      </c>
      <c r="Y2635" s="99">
        <v>1314683.3016204799</v>
      </c>
      <c r="Z2635" s="99">
        <v>1648389.6694793699</v>
      </c>
      <c r="AA2635" s="99">
        <v>0</v>
      </c>
      <c r="AB2635" s="99">
        <v>0</v>
      </c>
      <c r="AC2635" s="99">
        <v>41379425.388183601</v>
      </c>
      <c r="AD2635" s="99">
        <v>149259.653347015</v>
      </c>
      <c r="AE2635" s="99">
        <v>4937311.0880127</v>
      </c>
      <c r="AF2635" s="99">
        <v>3184812.08135986</v>
      </c>
      <c r="AG2635" s="99">
        <v>2300258.6908569299</v>
      </c>
      <c r="AH2635" s="99">
        <v>0</v>
      </c>
      <c r="AI2635" s="99">
        <v>0</v>
      </c>
      <c r="AJ2635" s="99">
        <v>1135555.70458984</v>
      </c>
      <c r="AK2635" s="99">
        <v>0</v>
      </c>
      <c r="AL2635" s="99">
        <v>0</v>
      </c>
      <c r="AM2635" s="99">
        <v>1647363.4991607701</v>
      </c>
      <c r="AN2635" s="99">
        <v>41346581.537597701</v>
      </c>
      <c r="AO2635" s="99">
        <v>91051247.645507798</v>
      </c>
      <c r="AP2635" s="99">
        <v>3835.9305798113301</v>
      </c>
      <c r="AQ2635" s="99">
        <v>15495516.4816895</v>
      </c>
      <c r="AR2635" s="99">
        <v>11517975.0076904</v>
      </c>
      <c r="AS2635" s="99">
        <v>13107422.486083999</v>
      </c>
      <c r="AT2635" s="99">
        <v>0</v>
      </c>
      <c r="AU2635" s="99">
        <v>0</v>
      </c>
      <c r="AV2635" s="99">
        <v>129506924.038086</v>
      </c>
      <c r="AW2635" s="99">
        <v>454941.382602692</v>
      </c>
      <c r="AX2635" s="99">
        <v>47530577.930175804</v>
      </c>
      <c r="AY2635" s="99">
        <v>30347714.012207001</v>
      </c>
      <c r="AZ2635" s="99">
        <v>19050804.095947299</v>
      </c>
      <c r="BA2635" s="99">
        <v>0</v>
      </c>
      <c r="BB2635" s="99">
        <v>0</v>
      </c>
      <c r="BC2635" s="99">
        <v>9766834.9459228497</v>
      </c>
      <c r="BD2635" s="99">
        <v>0</v>
      </c>
      <c r="BE2635" s="99">
        <v>0</v>
      </c>
      <c r="BF2635" s="99">
        <v>13117850.8753662</v>
      </c>
      <c r="BG2635" s="99">
        <v>129808507.894531</v>
      </c>
      <c r="BH2635" s="99">
        <v>15347284.6470947</v>
      </c>
      <c r="BI2635" s="99">
        <v>528.79742779582705</v>
      </c>
      <c r="BJ2635" s="99">
        <v>4439998.0380248995</v>
      </c>
      <c r="BK2635" s="99">
        <v>3772465.5584716802</v>
      </c>
      <c r="BL2635" s="99">
        <v>0</v>
      </c>
      <c r="BM2635" s="99">
        <v>0</v>
      </c>
      <c r="BN2635" s="99">
        <v>0</v>
      </c>
      <c r="BO2635" s="99">
        <v>0</v>
      </c>
      <c r="BP2635" s="99">
        <v>0</v>
      </c>
      <c r="BQ2635" s="99">
        <v>0</v>
      </c>
      <c r="BR2635" s="99">
        <v>9038568.1142578106</v>
      </c>
      <c r="BS2635" s="99">
        <v>6691028.5964965802</v>
      </c>
      <c r="BT2635" s="99">
        <v>0</v>
      </c>
      <c r="BU2635" s="99">
        <v>0</v>
      </c>
      <c r="BV2635" s="99">
        <v>4141982.7851257301</v>
      </c>
      <c r="BW2635" s="99">
        <v>0</v>
      </c>
      <c r="BX2635" s="99">
        <v>0</v>
      </c>
      <c r="BY2635" s="99">
        <v>0</v>
      </c>
      <c r="BZ2635" s="99">
        <v>0</v>
      </c>
      <c r="CA2635" s="99">
        <v>206185.05243682899</v>
      </c>
      <c r="CB2635" s="99">
        <v>11518476.6945801</v>
      </c>
      <c r="CC2635" s="99">
        <v>106859245.953125</v>
      </c>
      <c r="CD2635" s="99">
        <v>19787741.629150402</v>
      </c>
      <c r="CE2635" s="99">
        <v>9658.16044592857</v>
      </c>
      <c r="CF2635" s="99">
        <v>1644299.4356384301</v>
      </c>
      <c r="CG2635" s="99">
        <v>13065865.7995605</v>
      </c>
      <c r="CH2635" s="99">
        <v>0</v>
      </c>
      <c r="CI2635" s="99">
        <v>215840.416259766</v>
      </c>
      <c r="CJ2635" s="99">
        <v>13165226.3237305</v>
      </c>
      <c r="CK2635" s="99">
        <v>119502562.956055</v>
      </c>
      <c r="CL2635" s="99">
        <v>19778502.314697299</v>
      </c>
      <c r="CM2635" s="166">
        <v>345588.701457977</v>
      </c>
      <c r="CN2635" s="166">
        <v>54536145.2646484</v>
      </c>
      <c r="CO2635" s="166">
        <v>249603335.24414101</v>
      </c>
      <c r="CP2635" s="99">
        <v>19778502.314697299</v>
      </c>
      <c r="CQ2635" s="99">
        <v>0</v>
      </c>
      <c r="CR2635" s="99">
        <v>0</v>
      </c>
      <c r="CS2635" s="99">
        <v>0</v>
      </c>
      <c r="CT2635" s="99">
        <v>0</v>
      </c>
      <c r="CU2635" s="98">
        <v>28574.635285684999</v>
      </c>
      <c r="CV2635" s="98">
        <v>138239.518405376</v>
      </c>
      <c r="CW2635" s="98">
        <v>13162776.13021853</v>
      </c>
      <c r="CX2635" s="98">
        <v>119925111.7526855</v>
      </c>
    </row>
    <row r="2636" spans="1:102" x14ac:dyDescent="0.2">
      <c r="A2636" s="98" t="s">
        <v>192</v>
      </c>
      <c r="B2636" s="100">
        <v>40787</v>
      </c>
      <c r="C2636" s="99">
        <v>178679.81450462301</v>
      </c>
      <c r="D2636" s="99">
        <v>6.4304597379523303</v>
      </c>
      <c r="E2636" s="99">
        <v>27042.715586423899</v>
      </c>
      <c r="F2636" s="99">
        <v>23465.860636949499</v>
      </c>
      <c r="G2636" s="99">
        <v>9530.8252265453302</v>
      </c>
      <c r="H2636" s="99">
        <v>0</v>
      </c>
      <c r="I2636" s="99">
        <v>0</v>
      </c>
      <c r="J2636" s="99">
        <v>129817.15160656</v>
      </c>
      <c r="K2636" s="99">
        <v>1262.9864408820899</v>
      </c>
      <c r="L2636" s="99">
        <v>116359.318637848</v>
      </c>
      <c r="M2636" s="99">
        <v>66333.503541946397</v>
      </c>
      <c r="N2636" s="99">
        <v>16063.784879684399</v>
      </c>
      <c r="O2636" s="99">
        <v>0</v>
      </c>
      <c r="P2636" s="99">
        <v>0</v>
      </c>
      <c r="Q2636" s="99">
        <v>9032.7360653877295</v>
      </c>
      <c r="R2636" s="99">
        <v>0</v>
      </c>
      <c r="S2636" s="99">
        <v>0</v>
      </c>
      <c r="T2636" s="99">
        <v>9649.9046722650492</v>
      </c>
      <c r="U2636" s="99">
        <v>131148.07696914699</v>
      </c>
      <c r="V2636" s="99">
        <v>9724349.4193115197</v>
      </c>
      <c r="W2636" s="99">
        <v>600.28847201168503</v>
      </c>
      <c r="X2636" s="99">
        <v>1731892.6712341299</v>
      </c>
      <c r="Y2636" s="99">
        <v>1291955.7891693099</v>
      </c>
      <c r="Z2636" s="99">
        <v>1622577.3386077899</v>
      </c>
      <c r="AA2636" s="99">
        <v>0</v>
      </c>
      <c r="AB2636" s="99">
        <v>0</v>
      </c>
      <c r="AC2636" s="99">
        <v>41337160.042480499</v>
      </c>
      <c r="AD2636" s="99">
        <v>133074.325387955</v>
      </c>
      <c r="AE2636" s="99">
        <v>4871891.93212891</v>
      </c>
      <c r="AF2636" s="99">
        <v>3195400.3499450702</v>
      </c>
      <c r="AG2636" s="99">
        <v>2279211.4955444299</v>
      </c>
      <c r="AH2636" s="99">
        <v>0</v>
      </c>
      <c r="AI2636" s="99">
        <v>0</v>
      </c>
      <c r="AJ2636" s="99">
        <v>1136722.00367737</v>
      </c>
      <c r="AK2636" s="99">
        <v>0</v>
      </c>
      <c r="AL2636" s="99">
        <v>0</v>
      </c>
      <c r="AM2636" s="99">
        <v>1636282.1609497101</v>
      </c>
      <c r="AN2636" s="99">
        <v>41649947.293945298</v>
      </c>
      <c r="AO2636" s="99">
        <v>91571260.599609405</v>
      </c>
      <c r="AP2636" s="99">
        <v>5293.7203438282004</v>
      </c>
      <c r="AQ2636" s="99">
        <v>15052556.5163574</v>
      </c>
      <c r="AR2636" s="99">
        <v>11303616.8826904</v>
      </c>
      <c r="AS2636" s="99">
        <v>12986337.9887695</v>
      </c>
      <c r="AT2636" s="99">
        <v>0</v>
      </c>
      <c r="AU2636" s="99">
        <v>0</v>
      </c>
      <c r="AV2636" s="99">
        <v>130409490.011719</v>
      </c>
      <c r="AW2636" s="99">
        <v>407998.08452224702</v>
      </c>
      <c r="AX2636" s="99">
        <v>47594647.052246101</v>
      </c>
      <c r="AY2636" s="99">
        <v>30649894.615478501</v>
      </c>
      <c r="AZ2636" s="99">
        <v>18959559.482666001</v>
      </c>
      <c r="BA2636" s="99">
        <v>0</v>
      </c>
      <c r="BB2636" s="99">
        <v>0</v>
      </c>
      <c r="BC2636" s="99">
        <v>9857829.0830078106</v>
      </c>
      <c r="BD2636" s="99">
        <v>0</v>
      </c>
      <c r="BE2636" s="99">
        <v>0</v>
      </c>
      <c r="BF2636" s="99">
        <v>13058583.990600601</v>
      </c>
      <c r="BG2636" s="99">
        <v>130902382.29785199</v>
      </c>
      <c r="BH2636" s="99">
        <v>15724874.861572299</v>
      </c>
      <c r="BI2636" s="99">
        <v>807.42218215018499</v>
      </c>
      <c r="BJ2636" s="99">
        <v>4405347.2257080097</v>
      </c>
      <c r="BK2636" s="99">
        <v>3745106.7782287602</v>
      </c>
      <c r="BL2636" s="99">
        <v>0</v>
      </c>
      <c r="BM2636" s="99">
        <v>0</v>
      </c>
      <c r="BN2636" s="99">
        <v>0</v>
      </c>
      <c r="BO2636" s="99">
        <v>0</v>
      </c>
      <c r="BP2636" s="99">
        <v>0</v>
      </c>
      <c r="BQ2636" s="99">
        <v>0</v>
      </c>
      <c r="BR2636" s="99">
        <v>9072772.4561767597</v>
      </c>
      <c r="BS2636" s="99">
        <v>6636830.3558959998</v>
      </c>
      <c r="BT2636" s="99">
        <v>0</v>
      </c>
      <c r="BU2636" s="99">
        <v>0</v>
      </c>
      <c r="BV2636" s="99">
        <v>4178206.72235107</v>
      </c>
      <c r="BW2636" s="99">
        <v>0</v>
      </c>
      <c r="BX2636" s="99">
        <v>0</v>
      </c>
      <c r="BY2636" s="99">
        <v>0</v>
      </c>
      <c r="BZ2636" s="99">
        <v>0</v>
      </c>
      <c r="CA2636" s="99">
        <v>205641.03026390099</v>
      </c>
      <c r="CB2636" s="99">
        <v>11473972.4401855</v>
      </c>
      <c r="CC2636" s="99">
        <v>106689312.456055</v>
      </c>
      <c r="CD2636" s="99">
        <v>20123862.729980499</v>
      </c>
      <c r="CE2636" s="99">
        <v>9557.8929402828198</v>
      </c>
      <c r="CF2636" s="99">
        <v>1632465.2757415799</v>
      </c>
      <c r="CG2636" s="99">
        <v>13046043.3474121</v>
      </c>
      <c r="CH2636" s="99">
        <v>0</v>
      </c>
      <c r="CI2636" s="99">
        <v>215187.81384658799</v>
      </c>
      <c r="CJ2636" s="99">
        <v>13103327.2183838</v>
      </c>
      <c r="CK2636" s="99">
        <v>119739577.90136699</v>
      </c>
      <c r="CL2636" s="99">
        <v>20154683.3193359</v>
      </c>
      <c r="CM2636" s="166">
        <v>345373.79480361898</v>
      </c>
      <c r="CN2636" s="166">
        <v>54706202.402343802</v>
      </c>
      <c r="CO2636" s="166">
        <v>250690397.69335899</v>
      </c>
      <c r="CP2636" s="99">
        <v>20154683.3193359</v>
      </c>
      <c r="CQ2636" s="99">
        <v>0</v>
      </c>
      <c r="CR2636" s="99">
        <v>0</v>
      </c>
      <c r="CS2636" s="99">
        <v>0</v>
      </c>
      <c r="CT2636" s="99">
        <v>0</v>
      </c>
      <c r="CU2636" s="98">
        <v>28255.291874114999</v>
      </c>
      <c r="CV2636" s="98">
        <v>138099.76802278601</v>
      </c>
      <c r="CW2636" s="98">
        <v>13106437.715927079</v>
      </c>
      <c r="CX2636" s="98">
        <v>119735355.80346709</v>
      </c>
    </row>
    <row r="2637" spans="1:102" x14ac:dyDescent="0.2">
      <c r="A2637" s="98" t="s">
        <v>192</v>
      </c>
      <c r="B2637" s="100">
        <v>40878</v>
      </c>
      <c r="C2637" s="99">
        <v>179514.37059783901</v>
      </c>
      <c r="D2637" s="99">
        <v>6.4969808739842803</v>
      </c>
      <c r="E2637" s="99">
        <v>26852.170077800802</v>
      </c>
      <c r="F2637" s="99">
        <v>23383.395206213001</v>
      </c>
      <c r="G2637" s="99">
        <v>9657.1326577663403</v>
      </c>
      <c r="H2637" s="99">
        <v>0</v>
      </c>
      <c r="I2637" s="99">
        <v>0</v>
      </c>
      <c r="J2637" s="99">
        <v>131487.23789596601</v>
      </c>
      <c r="K2637" s="99">
        <v>1228.31095783412</v>
      </c>
      <c r="L2637" s="99">
        <v>114589.136185646</v>
      </c>
      <c r="M2637" s="99">
        <v>66771.458327293396</v>
      </c>
      <c r="N2637" s="99">
        <v>15950.5590052605</v>
      </c>
      <c r="O2637" s="99">
        <v>0</v>
      </c>
      <c r="P2637" s="99">
        <v>0</v>
      </c>
      <c r="Q2637" s="99">
        <v>9093.6119124889392</v>
      </c>
      <c r="R2637" s="99">
        <v>0</v>
      </c>
      <c r="S2637" s="99">
        <v>0</v>
      </c>
      <c r="T2637" s="99">
        <v>9610.4152896404303</v>
      </c>
      <c r="U2637" s="99">
        <v>132817.220457077</v>
      </c>
      <c r="V2637" s="99">
        <v>9693243.5587158203</v>
      </c>
      <c r="W2637" s="99">
        <v>534.94685234129395</v>
      </c>
      <c r="X2637" s="99">
        <v>1686145.39660645</v>
      </c>
      <c r="Y2637" s="99">
        <v>1268749.4138641399</v>
      </c>
      <c r="Z2637" s="99">
        <v>1618776.55026245</v>
      </c>
      <c r="AA2637" s="99">
        <v>0</v>
      </c>
      <c r="AB2637" s="99">
        <v>0</v>
      </c>
      <c r="AC2637" s="99">
        <v>41670427.431152299</v>
      </c>
      <c r="AD2637" s="99">
        <v>130437.1335392</v>
      </c>
      <c r="AE2637" s="99">
        <v>4768031.35473633</v>
      </c>
      <c r="AF2637" s="99">
        <v>3204547.3833007799</v>
      </c>
      <c r="AG2637" s="99">
        <v>2251976.6308593801</v>
      </c>
      <c r="AH2637" s="99">
        <v>0</v>
      </c>
      <c r="AI2637" s="99">
        <v>0</v>
      </c>
      <c r="AJ2637" s="99">
        <v>1144884.0116729699</v>
      </c>
      <c r="AK2637" s="99">
        <v>0</v>
      </c>
      <c r="AL2637" s="99">
        <v>0</v>
      </c>
      <c r="AM2637" s="99">
        <v>1607522.2171478299</v>
      </c>
      <c r="AN2637" s="99">
        <v>41949298.8896484</v>
      </c>
      <c r="AO2637" s="99">
        <v>92229920.287109405</v>
      </c>
      <c r="AP2637" s="99">
        <v>5060.4558634161904</v>
      </c>
      <c r="AQ2637" s="99">
        <v>14952937.707885699</v>
      </c>
      <c r="AR2637" s="99">
        <v>11249778.5825195</v>
      </c>
      <c r="AS2637" s="99">
        <v>13091845.130371099</v>
      </c>
      <c r="AT2637" s="99">
        <v>0</v>
      </c>
      <c r="AU2637" s="99">
        <v>0</v>
      </c>
      <c r="AV2637" s="99">
        <v>132774640.308594</v>
      </c>
      <c r="AW2637" s="99">
        <v>403143.22233963001</v>
      </c>
      <c r="AX2637" s="99">
        <v>47000485.409179702</v>
      </c>
      <c r="AY2637" s="99">
        <v>30908054.270263702</v>
      </c>
      <c r="AZ2637" s="99">
        <v>18822219.3508301</v>
      </c>
      <c r="BA2637" s="99">
        <v>0</v>
      </c>
      <c r="BB2637" s="99">
        <v>0</v>
      </c>
      <c r="BC2637" s="99">
        <v>9989026.3974609394</v>
      </c>
      <c r="BD2637" s="99">
        <v>0</v>
      </c>
      <c r="BE2637" s="99">
        <v>0</v>
      </c>
      <c r="BF2637" s="99">
        <v>13005462.276123</v>
      </c>
      <c r="BG2637" s="99">
        <v>133264598.77636699</v>
      </c>
      <c r="BH2637" s="99">
        <v>15748076.496582</v>
      </c>
      <c r="BI2637" s="99">
        <v>690.92126858234406</v>
      </c>
      <c r="BJ2637" s="99">
        <v>4335370.7338867197</v>
      </c>
      <c r="BK2637" s="99">
        <v>3682863.5012512198</v>
      </c>
      <c r="BL2637" s="99">
        <v>0</v>
      </c>
      <c r="BM2637" s="99">
        <v>0</v>
      </c>
      <c r="BN2637" s="99">
        <v>0</v>
      </c>
      <c r="BO2637" s="99">
        <v>0</v>
      </c>
      <c r="BP2637" s="99">
        <v>0</v>
      </c>
      <c r="BQ2637" s="99">
        <v>0</v>
      </c>
      <c r="BR2637" s="99">
        <v>9251840.7739257794</v>
      </c>
      <c r="BS2637" s="99">
        <v>6628770.6509399395</v>
      </c>
      <c r="BT2637" s="99">
        <v>0</v>
      </c>
      <c r="BU2637" s="99">
        <v>0</v>
      </c>
      <c r="BV2637" s="99">
        <v>4252819.81750488</v>
      </c>
      <c r="BW2637" s="99">
        <v>0</v>
      </c>
      <c r="BX2637" s="99">
        <v>0</v>
      </c>
      <c r="BY2637" s="99">
        <v>0</v>
      </c>
      <c r="BZ2637" s="99">
        <v>0</v>
      </c>
      <c r="CA2637" s="99">
        <v>206539.17638969401</v>
      </c>
      <c r="CB2637" s="99">
        <v>11441982.8345947</v>
      </c>
      <c r="CC2637" s="99">
        <v>107161126.274414</v>
      </c>
      <c r="CD2637" s="99">
        <v>20068371.020996101</v>
      </c>
      <c r="CE2637" s="99">
        <v>9651.1040930748004</v>
      </c>
      <c r="CF2637" s="99">
        <v>1629122.4746093799</v>
      </c>
      <c r="CG2637" s="99">
        <v>13185334.1992188</v>
      </c>
      <c r="CH2637" s="99">
        <v>0</v>
      </c>
      <c r="CI2637" s="99">
        <v>216206.592353821</v>
      </c>
      <c r="CJ2637" s="99">
        <v>13052623.5397949</v>
      </c>
      <c r="CK2637" s="99">
        <v>120324727.38281301</v>
      </c>
      <c r="CL2637" s="99">
        <v>20083102.402832001</v>
      </c>
      <c r="CM2637" s="166">
        <v>347348.50570678699</v>
      </c>
      <c r="CN2637" s="166">
        <v>55011655.907714799</v>
      </c>
      <c r="CO2637" s="166">
        <v>253615960.3125</v>
      </c>
      <c r="CP2637" s="99">
        <v>20083102.402832001</v>
      </c>
      <c r="CQ2637" s="99">
        <v>0</v>
      </c>
      <c r="CR2637" s="99">
        <v>0</v>
      </c>
      <c r="CS2637" s="99">
        <v>0</v>
      </c>
      <c r="CT2637" s="99">
        <v>0</v>
      </c>
      <c r="CU2637" s="98">
        <v>28095.852179492002</v>
      </c>
      <c r="CV2637" s="98">
        <v>139829.619767842</v>
      </c>
      <c r="CW2637" s="98">
        <v>13071105.309204081</v>
      </c>
      <c r="CX2637" s="98">
        <v>120346460.4736328</v>
      </c>
    </row>
    <row r="2638" spans="1:102" x14ac:dyDescent="0.2">
      <c r="A2638" s="98" t="s">
        <v>192</v>
      </c>
      <c r="B2638" s="100">
        <v>40969</v>
      </c>
      <c r="C2638" s="99">
        <v>179811.233800888</v>
      </c>
      <c r="D2638" s="99">
        <v>5.7191397619899398</v>
      </c>
      <c r="E2638" s="99">
        <v>26587.522900104501</v>
      </c>
      <c r="F2638" s="99">
        <v>23157.1349945068</v>
      </c>
      <c r="G2638" s="99">
        <v>9753.2790859937704</v>
      </c>
      <c r="H2638" s="99">
        <v>0</v>
      </c>
      <c r="I2638" s="99">
        <v>0</v>
      </c>
      <c r="J2638" s="99">
        <v>132414.74982643101</v>
      </c>
      <c r="K2638" s="99">
        <v>1138.4052478671099</v>
      </c>
      <c r="L2638" s="99">
        <v>113370.605398178</v>
      </c>
      <c r="M2638" s="99">
        <v>66851.947962760896</v>
      </c>
      <c r="N2638" s="99">
        <v>15866.9048084021</v>
      </c>
      <c r="O2638" s="99">
        <v>0</v>
      </c>
      <c r="P2638" s="99">
        <v>0</v>
      </c>
      <c r="Q2638" s="99">
        <v>9085.8718340396899</v>
      </c>
      <c r="R2638" s="99">
        <v>0</v>
      </c>
      <c r="S2638" s="99">
        <v>0</v>
      </c>
      <c r="T2638" s="99">
        <v>9631.9536734819394</v>
      </c>
      <c r="U2638" s="99">
        <v>133543.30772972101</v>
      </c>
      <c r="V2638" s="99">
        <v>9699354.21020508</v>
      </c>
      <c r="W2638" s="99">
        <v>710.45673715323198</v>
      </c>
      <c r="X2638" s="99">
        <v>1662980.3969879199</v>
      </c>
      <c r="Y2638" s="99">
        <v>1258312.6121978799</v>
      </c>
      <c r="Z2638" s="99">
        <v>1637202.1480407701</v>
      </c>
      <c r="AA2638" s="99">
        <v>0</v>
      </c>
      <c r="AB2638" s="99">
        <v>0</v>
      </c>
      <c r="AC2638" s="99">
        <v>42426612.9384766</v>
      </c>
      <c r="AD2638" s="99">
        <v>119823.925930023</v>
      </c>
      <c r="AE2638" s="99">
        <v>4864989.1755981399</v>
      </c>
      <c r="AF2638" s="99">
        <v>3211541.85119629</v>
      </c>
      <c r="AG2638" s="99">
        <v>2190831.6439819299</v>
      </c>
      <c r="AH2638" s="99">
        <v>0</v>
      </c>
      <c r="AI2638" s="99">
        <v>0</v>
      </c>
      <c r="AJ2638" s="99">
        <v>1153595.3855133101</v>
      </c>
      <c r="AK2638" s="99">
        <v>0</v>
      </c>
      <c r="AL2638" s="99">
        <v>0</v>
      </c>
      <c r="AM2638" s="99">
        <v>1628272.4426116899</v>
      </c>
      <c r="AN2638" s="99">
        <v>42243423.370117202</v>
      </c>
      <c r="AO2638" s="99">
        <v>92299612.3828125</v>
      </c>
      <c r="AP2638" s="99">
        <v>6202.1496782302902</v>
      </c>
      <c r="AQ2638" s="99">
        <v>14902344.1796875</v>
      </c>
      <c r="AR2638" s="99">
        <v>10943535.959228501</v>
      </c>
      <c r="AS2638" s="99">
        <v>13315551.728515601</v>
      </c>
      <c r="AT2638" s="99">
        <v>0</v>
      </c>
      <c r="AU2638" s="99">
        <v>0</v>
      </c>
      <c r="AV2638" s="99">
        <v>135401484.15429699</v>
      </c>
      <c r="AW2638" s="99">
        <v>374339.02292251599</v>
      </c>
      <c r="AX2638" s="99">
        <v>47931093.975097701</v>
      </c>
      <c r="AY2638" s="99">
        <v>31233957.5158691</v>
      </c>
      <c r="AZ2638" s="99">
        <v>18430922.137207001</v>
      </c>
      <c r="BA2638" s="99">
        <v>0</v>
      </c>
      <c r="BB2638" s="99">
        <v>0</v>
      </c>
      <c r="BC2638" s="99">
        <v>10147834.166015601</v>
      </c>
      <c r="BD2638" s="99">
        <v>0</v>
      </c>
      <c r="BE2638" s="99">
        <v>0</v>
      </c>
      <c r="BF2638" s="99">
        <v>13254125.563598599</v>
      </c>
      <c r="BG2638" s="99">
        <v>135674376.78125</v>
      </c>
      <c r="BH2638" s="99">
        <v>15980490.9174805</v>
      </c>
      <c r="BI2638" s="99">
        <v>953.02197366952896</v>
      </c>
      <c r="BJ2638" s="99">
        <v>4293224.9625244103</v>
      </c>
      <c r="BK2638" s="99">
        <v>3662505.60760498</v>
      </c>
      <c r="BL2638" s="99">
        <v>0</v>
      </c>
      <c r="BM2638" s="99">
        <v>0</v>
      </c>
      <c r="BN2638" s="99">
        <v>0</v>
      </c>
      <c r="BO2638" s="99">
        <v>0</v>
      </c>
      <c r="BP2638" s="99">
        <v>0</v>
      </c>
      <c r="BQ2638" s="99">
        <v>0</v>
      </c>
      <c r="BR2638" s="99">
        <v>9394250.7655029297</v>
      </c>
      <c r="BS2638" s="99">
        <v>6654561.1442871103</v>
      </c>
      <c r="BT2638" s="99">
        <v>0</v>
      </c>
      <c r="BU2638" s="99">
        <v>0</v>
      </c>
      <c r="BV2638" s="99">
        <v>4314838.2960815402</v>
      </c>
      <c r="BW2638" s="99">
        <v>0</v>
      </c>
      <c r="BX2638" s="99">
        <v>0</v>
      </c>
      <c r="BY2638" s="99">
        <v>0</v>
      </c>
      <c r="BZ2638" s="99">
        <v>0</v>
      </c>
      <c r="CA2638" s="99">
        <v>206358.05208778399</v>
      </c>
      <c r="CB2638" s="99">
        <v>11311589.819213901</v>
      </c>
      <c r="CC2638" s="99">
        <v>106661778.76074199</v>
      </c>
      <c r="CD2638" s="99">
        <v>20296774.981445301</v>
      </c>
      <c r="CE2638" s="99">
        <v>9755.8406455516797</v>
      </c>
      <c r="CF2638" s="99">
        <v>1618896.7351379399</v>
      </c>
      <c r="CG2638" s="99">
        <v>13142624.7967529</v>
      </c>
      <c r="CH2638" s="99">
        <v>0</v>
      </c>
      <c r="CI2638" s="99">
        <v>216103.27627182001</v>
      </c>
      <c r="CJ2638" s="99">
        <v>12953206.223877</v>
      </c>
      <c r="CK2638" s="99">
        <v>120255927.02636699</v>
      </c>
      <c r="CL2638" s="99">
        <v>20275692.5463867</v>
      </c>
      <c r="CM2638" s="166">
        <v>348390.94859314</v>
      </c>
      <c r="CN2638" s="166">
        <v>55208605.2734375</v>
      </c>
      <c r="CO2638" s="166">
        <v>255462594.43554699</v>
      </c>
      <c r="CP2638" s="99">
        <v>20275692.5463867</v>
      </c>
      <c r="CQ2638" s="99">
        <v>0</v>
      </c>
      <c r="CR2638" s="99">
        <v>0</v>
      </c>
      <c r="CS2638" s="99">
        <v>0</v>
      </c>
      <c r="CT2638" s="99">
        <v>0</v>
      </c>
      <c r="CU2638" s="98">
        <v>27761.322489972001</v>
      </c>
      <c r="CV2638" s="98">
        <v>140858.127149445</v>
      </c>
      <c r="CW2638" s="98">
        <v>12930486.55435184</v>
      </c>
      <c r="CX2638" s="98">
        <v>119804403.55749489</v>
      </c>
    </row>
    <row r="2639" spans="1:102" x14ac:dyDescent="0.2">
      <c r="A2639" s="98" t="s">
        <v>192</v>
      </c>
      <c r="B2639" s="100">
        <v>41061</v>
      </c>
      <c r="C2639" s="99">
        <v>179202.30203247099</v>
      </c>
      <c r="D2639" s="99">
        <v>5.4071832109475499</v>
      </c>
      <c r="E2639" s="99">
        <v>26045.125177383401</v>
      </c>
      <c r="F2639" s="99">
        <v>22787.468277454402</v>
      </c>
      <c r="G2639" s="99">
        <v>9788.5229853391593</v>
      </c>
      <c r="H2639" s="99">
        <v>0</v>
      </c>
      <c r="I2639" s="99">
        <v>0</v>
      </c>
      <c r="J2639" s="99">
        <v>133117.93623924299</v>
      </c>
      <c r="K2639" s="99">
        <v>1003.05113573372</v>
      </c>
      <c r="L2639" s="99">
        <v>114045.32971572901</v>
      </c>
      <c r="M2639" s="99">
        <v>66678.947686195403</v>
      </c>
      <c r="N2639" s="99">
        <v>15297.613723635701</v>
      </c>
      <c r="O2639" s="99">
        <v>0</v>
      </c>
      <c r="P2639" s="99">
        <v>0</v>
      </c>
      <c r="Q2639" s="99">
        <v>9290.3435944318808</v>
      </c>
      <c r="R2639" s="99">
        <v>0</v>
      </c>
      <c r="S2639" s="99">
        <v>0</v>
      </c>
      <c r="T2639" s="99">
        <v>9774.4047049284</v>
      </c>
      <c r="U2639" s="99">
        <v>134016.65005493199</v>
      </c>
      <c r="V2639" s="99">
        <v>9639761.7764892597</v>
      </c>
      <c r="W2639" s="99">
        <v>513.27662862092302</v>
      </c>
      <c r="X2639" s="99">
        <v>1608158.10154724</v>
      </c>
      <c r="Y2639" s="99">
        <v>1220527.41517639</v>
      </c>
      <c r="Z2639" s="99">
        <v>1594343.84309387</v>
      </c>
      <c r="AA2639" s="99">
        <v>0</v>
      </c>
      <c r="AB2639" s="99">
        <v>0</v>
      </c>
      <c r="AC2639" s="99">
        <v>42037602.2255859</v>
      </c>
      <c r="AD2639" s="99">
        <v>102353.709148407</v>
      </c>
      <c r="AE2639" s="99">
        <v>4675510.36254883</v>
      </c>
      <c r="AF2639" s="99">
        <v>3201000.3477477999</v>
      </c>
      <c r="AG2639" s="99">
        <v>2099564.4932251</v>
      </c>
      <c r="AH2639" s="99">
        <v>0</v>
      </c>
      <c r="AI2639" s="99">
        <v>0</v>
      </c>
      <c r="AJ2639" s="99">
        <v>1222941.3472442599</v>
      </c>
      <c r="AK2639" s="99">
        <v>0</v>
      </c>
      <c r="AL2639" s="99">
        <v>0</v>
      </c>
      <c r="AM2639" s="99">
        <v>1594368.90744019</v>
      </c>
      <c r="AN2639" s="99">
        <v>42388281.898925804</v>
      </c>
      <c r="AO2639" s="99">
        <v>92424384.597656295</v>
      </c>
      <c r="AP2639" s="99">
        <v>4911.42839235067</v>
      </c>
      <c r="AQ2639" s="99">
        <v>14553068.693115201</v>
      </c>
      <c r="AR2639" s="99">
        <v>11292921.079345699</v>
      </c>
      <c r="AS2639" s="99">
        <v>13054412.649292</v>
      </c>
      <c r="AT2639" s="99">
        <v>0</v>
      </c>
      <c r="AU2639" s="99">
        <v>0</v>
      </c>
      <c r="AV2639" s="99">
        <v>135885656.453125</v>
      </c>
      <c r="AW2639" s="99">
        <v>322144.16838073701</v>
      </c>
      <c r="AX2639" s="99">
        <v>46685951.028808601</v>
      </c>
      <c r="AY2639" s="99">
        <v>31376389.426757801</v>
      </c>
      <c r="AZ2639" s="99">
        <v>17812494.283447299</v>
      </c>
      <c r="BA2639" s="99">
        <v>0</v>
      </c>
      <c r="BB2639" s="99">
        <v>0</v>
      </c>
      <c r="BC2639" s="99">
        <v>10633821.960083</v>
      </c>
      <c r="BD2639" s="99">
        <v>0</v>
      </c>
      <c r="BE2639" s="99">
        <v>0</v>
      </c>
      <c r="BF2639" s="99">
        <v>13051588.244262701</v>
      </c>
      <c r="BG2639" s="99">
        <v>136187991.65234399</v>
      </c>
      <c r="BH2639" s="99">
        <v>15707845.0794678</v>
      </c>
      <c r="BI2639" s="99">
        <v>685.72361449897301</v>
      </c>
      <c r="BJ2639" s="99">
        <v>4201205.9852294903</v>
      </c>
      <c r="BK2639" s="99">
        <v>3592458.2557678199</v>
      </c>
      <c r="BL2639" s="99">
        <v>0</v>
      </c>
      <c r="BM2639" s="99">
        <v>0</v>
      </c>
      <c r="BN2639" s="99">
        <v>0</v>
      </c>
      <c r="BO2639" s="99">
        <v>0</v>
      </c>
      <c r="BP2639" s="99">
        <v>0</v>
      </c>
      <c r="BQ2639" s="99">
        <v>0</v>
      </c>
      <c r="BR2639" s="99">
        <v>9291996.6853027306</v>
      </c>
      <c r="BS2639" s="99">
        <v>6199905.2274780301</v>
      </c>
      <c r="BT2639" s="99">
        <v>0</v>
      </c>
      <c r="BU2639" s="99">
        <v>0</v>
      </c>
      <c r="BV2639" s="99">
        <v>4493760.4385376005</v>
      </c>
      <c r="BW2639" s="99">
        <v>0</v>
      </c>
      <c r="BX2639" s="99">
        <v>0</v>
      </c>
      <c r="BY2639" s="99">
        <v>0</v>
      </c>
      <c r="BZ2639" s="99">
        <v>0</v>
      </c>
      <c r="CA2639" s="99">
        <v>205171.18283081101</v>
      </c>
      <c r="CB2639" s="99">
        <v>11253891.196411099</v>
      </c>
      <c r="CC2639" s="99">
        <v>107067389.119141</v>
      </c>
      <c r="CD2639" s="99">
        <v>19911678.2963867</v>
      </c>
      <c r="CE2639" s="99">
        <v>9780.7106385231</v>
      </c>
      <c r="CF2639" s="99">
        <v>1613081.1157531701</v>
      </c>
      <c r="CG2639" s="99">
        <v>13190917.325683599</v>
      </c>
      <c r="CH2639" s="99">
        <v>0</v>
      </c>
      <c r="CI2639" s="99">
        <v>214951.643087387</v>
      </c>
      <c r="CJ2639" s="99">
        <v>12901828.407836899</v>
      </c>
      <c r="CK2639" s="99">
        <v>120750311.65429699</v>
      </c>
      <c r="CL2639" s="99">
        <v>19900287.7810059</v>
      </c>
      <c r="CM2639" s="166">
        <v>347748.61983108497</v>
      </c>
      <c r="CN2639" s="166">
        <v>55229668.099609397</v>
      </c>
      <c r="CO2639" s="166">
        <v>256665160.38085899</v>
      </c>
      <c r="CP2639" s="99">
        <v>19900287.7810059</v>
      </c>
      <c r="CQ2639" s="99">
        <v>0</v>
      </c>
      <c r="CR2639" s="99">
        <v>0</v>
      </c>
      <c r="CS2639" s="99">
        <v>0</v>
      </c>
      <c r="CT2639" s="99">
        <v>0</v>
      </c>
      <c r="CU2639" s="98">
        <v>27038.596054038</v>
      </c>
      <c r="CV2639" s="98">
        <v>141583.58155849701</v>
      </c>
      <c r="CW2639" s="98">
        <v>12866972.312164269</v>
      </c>
      <c r="CX2639" s="98">
        <v>120258306.44482459</v>
      </c>
    </row>
    <row r="2640" spans="1:102" x14ac:dyDescent="0.2">
      <c r="A2640" s="98" t="s">
        <v>192</v>
      </c>
      <c r="B2640" s="100">
        <v>41153</v>
      </c>
      <c r="C2640" s="99">
        <v>179096.992004395</v>
      </c>
      <c r="D2640" s="99">
        <v>3.2828113779833101</v>
      </c>
      <c r="E2640" s="99">
        <v>25267.327827930501</v>
      </c>
      <c r="F2640" s="99">
        <v>22163.2665131092</v>
      </c>
      <c r="G2640" s="99">
        <v>9765.6139311790503</v>
      </c>
      <c r="H2640" s="99">
        <v>0</v>
      </c>
      <c r="I2640" s="99">
        <v>0</v>
      </c>
      <c r="J2640" s="99">
        <v>133008.48232078599</v>
      </c>
      <c r="K2640" s="99">
        <v>939.64282394945599</v>
      </c>
      <c r="L2640" s="99">
        <v>113978.851826668</v>
      </c>
      <c r="M2640" s="99">
        <v>67066.549307823196</v>
      </c>
      <c r="N2640" s="99">
        <v>15144.8117352724</v>
      </c>
      <c r="O2640" s="99">
        <v>0</v>
      </c>
      <c r="P2640" s="99">
        <v>0</v>
      </c>
      <c r="Q2640" s="99">
        <v>9251.7753205299396</v>
      </c>
      <c r="R2640" s="99">
        <v>0</v>
      </c>
      <c r="S2640" s="99">
        <v>0</v>
      </c>
      <c r="T2640" s="99">
        <v>9860.32364428043</v>
      </c>
      <c r="U2640" s="99">
        <v>133978.66449928301</v>
      </c>
      <c r="V2640" s="99">
        <v>9526177.1640625</v>
      </c>
      <c r="W2640" s="99">
        <v>412.18016107380402</v>
      </c>
      <c r="X2640" s="99">
        <v>1532745.1286315899</v>
      </c>
      <c r="Y2640" s="99">
        <v>1166540.9590454099</v>
      </c>
      <c r="Z2640" s="99">
        <v>1566459.1062622101</v>
      </c>
      <c r="AA2640" s="99">
        <v>0</v>
      </c>
      <c r="AB2640" s="99">
        <v>0</v>
      </c>
      <c r="AC2640" s="99">
        <v>42099130.8916016</v>
      </c>
      <c r="AD2640" s="99">
        <v>94720.114264488206</v>
      </c>
      <c r="AE2640" s="99">
        <v>4613523.3134765597</v>
      </c>
      <c r="AF2640" s="99">
        <v>3172167.5680542002</v>
      </c>
      <c r="AG2640" s="99">
        <v>2025744.13700867</v>
      </c>
      <c r="AH2640" s="99">
        <v>0</v>
      </c>
      <c r="AI2640" s="99">
        <v>0</v>
      </c>
      <c r="AJ2640" s="99">
        <v>1228133.5923156701</v>
      </c>
      <c r="AK2640" s="99">
        <v>0</v>
      </c>
      <c r="AL2640" s="99">
        <v>0</v>
      </c>
      <c r="AM2640" s="99">
        <v>1572765.5061340299</v>
      </c>
      <c r="AN2640" s="99">
        <v>42259775.638671897</v>
      </c>
      <c r="AO2640" s="99">
        <v>91613768.8984375</v>
      </c>
      <c r="AP2640" s="99">
        <v>3794.2566173970699</v>
      </c>
      <c r="AQ2640" s="99">
        <v>13679954.026489301</v>
      </c>
      <c r="AR2640" s="99">
        <v>10341832.076904301</v>
      </c>
      <c r="AS2640" s="99">
        <v>13005680.1861572</v>
      </c>
      <c r="AT2640" s="99">
        <v>0</v>
      </c>
      <c r="AU2640" s="99">
        <v>0</v>
      </c>
      <c r="AV2640" s="99">
        <v>137084760.32226601</v>
      </c>
      <c r="AW2640" s="99">
        <v>300575.80949783302</v>
      </c>
      <c r="AX2640" s="99">
        <v>46352316.520019501</v>
      </c>
      <c r="AY2640" s="99">
        <v>31383547.2646484</v>
      </c>
      <c r="AZ2640" s="99">
        <v>17317229.729003899</v>
      </c>
      <c r="BA2640" s="99">
        <v>0</v>
      </c>
      <c r="BB2640" s="99">
        <v>0</v>
      </c>
      <c r="BC2640" s="99">
        <v>10806917.1356201</v>
      </c>
      <c r="BD2640" s="99">
        <v>0</v>
      </c>
      <c r="BE2640" s="99">
        <v>0</v>
      </c>
      <c r="BF2640" s="99">
        <v>13047532.1848145</v>
      </c>
      <c r="BG2640" s="99">
        <v>137434326.18359399</v>
      </c>
      <c r="BH2640" s="99">
        <v>16196158.7849121</v>
      </c>
      <c r="BI2640" s="99">
        <v>464.94322961568798</v>
      </c>
      <c r="BJ2640" s="99">
        <v>4131330.7150268601</v>
      </c>
      <c r="BK2640" s="99">
        <v>3517720.4177246098</v>
      </c>
      <c r="BL2640" s="99">
        <v>0</v>
      </c>
      <c r="BM2640" s="99">
        <v>0</v>
      </c>
      <c r="BN2640" s="99">
        <v>0</v>
      </c>
      <c r="BO2640" s="99">
        <v>0</v>
      </c>
      <c r="BP2640" s="99">
        <v>0</v>
      </c>
      <c r="BQ2640" s="99">
        <v>0</v>
      </c>
      <c r="BR2640" s="99">
        <v>9377972.61791992</v>
      </c>
      <c r="BS2640" s="99">
        <v>6123174.1458740197</v>
      </c>
      <c r="BT2640" s="99">
        <v>0</v>
      </c>
      <c r="BU2640" s="99">
        <v>0</v>
      </c>
      <c r="BV2640" s="99">
        <v>4590055.8572998</v>
      </c>
      <c r="BW2640" s="99">
        <v>0</v>
      </c>
      <c r="BX2640" s="99">
        <v>0</v>
      </c>
      <c r="BY2640" s="99">
        <v>0</v>
      </c>
      <c r="BZ2640" s="99">
        <v>0</v>
      </c>
      <c r="CA2640" s="99">
        <v>204424.04366302499</v>
      </c>
      <c r="CB2640" s="99">
        <v>11009007.243896499</v>
      </c>
      <c r="CC2640" s="99">
        <v>105594773.25781301</v>
      </c>
      <c r="CD2640" s="99">
        <v>20314979.715087902</v>
      </c>
      <c r="CE2640" s="99">
        <v>9788.43626868725</v>
      </c>
      <c r="CF2640" s="99">
        <v>1563444.05079651</v>
      </c>
      <c r="CG2640" s="99">
        <v>13012834.440429701</v>
      </c>
      <c r="CH2640" s="99">
        <v>0</v>
      </c>
      <c r="CI2640" s="99">
        <v>214211.845731735</v>
      </c>
      <c r="CJ2640" s="99">
        <v>12609322.6094971</v>
      </c>
      <c r="CK2640" s="99">
        <v>118502215.40136699</v>
      </c>
      <c r="CL2640" s="99">
        <v>20350595.393554699</v>
      </c>
      <c r="CM2640" s="166">
        <v>346945.03201675398</v>
      </c>
      <c r="CN2640" s="166">
        <v>54798902.810546897</v>
      </c>
      <c r="CO2640" s="166">
        <v>255657288.40429699</v>
      </c>
      <c r="CP2640" s="99">
        <v>20350595.393554699</v>
      </c>
      <c r="CQ2640" s="99">
        <v>0</v>
      </c>
      <c r="CR2640" s="99">
        <v>0</v>
      </c>
      <c r="CS2640" s="99">
        <v>0</v>
      </c>
      <c r="CT2640" s="99">
        <v>0</v>
      </c>
      <c r="CU2640" s="98">
        <v>26201.478135736001</v>
      </c>
      <c r="CV2640" s="98">
        <v>141424.89689000201</v>
      </c>
      <c r="CW2640" s="98">
        <v>12572451.29469301</v>
      </c>
      <c r="CX2640" s="98">
        <v>118607607.69824271</v>
      </c>
    </row>
    <row r="2641" spans="1:102" x14ac:dyDescent="0.2">
      <c r="A2641" s="98" t="s">
        <v>192</v>
      </c>
      <c r="B2641" s="100">
        <v>41244</v>
      </c>
      <c r="C2641" s="99">
        <v>178564.940517426</v>
      </c>
      <c r="D2641" s="99">
        <v>4.3590444609872101</v>
      </c>
      <c r="E2641" s="99">
        <v>25261.852355003401</v>
      </c>
      <c r="F2641" s="99">
        <v>22360.4741303921</v>
      </c>
      <c r="G2641" s="99">
        <v>9801.6103332042694</v>
      </c>
      <c r="H2641" s="99">
        <v>0</v>
      </c>
      <c r="I2641" s="99">
        <v>0</v>
      </c>
      <c r="J2641" s="99">
        <v>133422.25295639</v>
      </c>
      <c r="K2641" s="99">
        <v>895.06063541770004</v>
      </c>
      <c r="L2641" s="99">
        <v>112800.71784400901</v>
      </c>
      <c r="M2641" s="99">
        <v>66992.711224555998</v>
      </c>
      <c r="N2641" s="99">
        <v>14961.931539773899</v>
      </c>
      <c r="O2641" s="99">
        <v>0</v>
      </c>
      <c r="P2641" s="99">
        <v>0</v>
      </c>
      <c r="Q2641" s="99">
        <v>9192.7826567888296</v>
      </c>
      <c r="R2641" s="99">
        <v>0</v>
      </c>
      <c r="S2641" s="99">
        <v>0</v>
      </c>
      <c r="T2641" s="99">
        <v>9769.4269467592203</v>
      </c>
      <c r="U2641" s="99">
        <v>134381.56629562401</v>
      </c>
      <c r="V2641" s="99">
        <v>9480265.4677734394</v>
      </c>
      <c r="W2641" s="99">
        <v>562.94459704309702</v>
      </c>
      <c r="X2641" s="99">
        <v>1488528.0300140399</v>
      </c>
      <c r="Y2641" s="99">
        <v>1140590.87236023</v>
      </c>
      <c r="Z2641" s="99">
        <v>1572268.11784363</v>
      </c>
      <c r="AA2641" s="99">
        <v>0</v>
      </c>
      <c r="AB2641" s="99">
        <v>0</v>
      </c>
      <c r="AC2641" s="99">
        <v>42298073.229980499</v>
      </c>
      <c r="AD2641" s="99">
        <v>90856.234208106995</v>
      </c>
      <c r="AE2641" s="99">
        <v>4610702.0298461895</v>
      </c>
      <c r="AF2641" s="99">
        <v>3176309.3975524898</v>
      </c>
      <c r="AG2641" s="99">
        <v>1972655.21551514</v>
      </c>
      <c r="AH2641" s="99">
        <v>0</v>
      </c>
      <c r="AI2641" s="99">
        <v>0</v>
      </c>
      <c r="AJ2641" s="99">
        <v>1217723.2801208501</v>
      </c>
      <c r="AK2641" s="99">
        <v>0</v>
      </c>
      <c r="AL2641" s="99">
        <v>0</v>
      </c>
      <c r="AM2641" s="99">
        <v>1564595.9295806901</v>
      </c>
      <c r="AN2641" s="99">
        <v>42338158.751464799</v>
      </c>
      <c r="AO2641" s="99">
        <v>92356060.654296905</v>
      </c>
      <c r="AP2641" s="99">
        <v>5372.4358395934096</v>
      </c>
      <c r="AQ2641" s="99">
        <v>13662797.1221924</v>
      </c>
      <c r="AR2641" s="99">
        <v>10375404.1682129</v>
      </c>
      <c r="AS2641" s="99">
        <v>13030427.4056396</v>
      </c>
      <c r="AT2641" s="99">
        <v>0</v>
      </c>
      <c r="AU2641" s="99">
        <v>0</v>
      </c>
      <c r="AV2641" s="99">
        <v>137954928.84960899</v>
      </c>
      <c r="AW2641" s="99">
        <v>288268.73127746599</v>
      </c>
      <c r="AX2641" s="99">
        <v>46807670.073730499</v>
      </c>
      <c r="AY2641" s="99">
        <v>31557040.533203099</v>
      </c>
      <c r="AZ2641" s="99">
        <v>16982080.689697299</v>
      </c>
      <c r="BA2641" s="99">
        <v>0</v>
      </c>
      <c r="BB2641" s="99">
        <v>0</v>
      </c>
      <c r="BC2641" s="99">
        <v>10788244.220703101</v>
      </c>
      <c r="BD2641" s="99">
        <v>0</v>
      </c>
      <c r="BE2641" s="99">
        <v>0</v>
      </c>
      <c r="BF2641" s="99">
        <v>12987085.522583</v>
      </c>
      <c r="BG2641" s="99">
        <v>138315716.52929699</v>
      </c>
      <c r="BH2641" s="99">
        <v>16121000.631225601</v>
      </c>
      <c r="BI2641" s="99">
        <v>791.99419941008102</v>
      </c>
      <c r="BJ2641" s="99">
        <v>4036737.61218262</v>
      </c>
      <c r="BK2641" s="99">
        <v>3440938.16864014</v>
      </c>
      <c r="BL2641" s="99">
        <v>0</v>
      </c>
      <c r="BM2641" s="99">
        <v>0</v>
      </c>
      <c r="BN2641" s="99">
        <v>0</v>
      </c>
      <c r="BO2641" s="99">
        <v>0</v>
      </c>
      <c r="BP2641" s="99">
        <v>0</v>
      </c>
      <c r="BQ2641" s="99">
        <v>0</v>
      </c>
      <c r="BR2641" s="99">
        <v>9539573.8966064509</v>
      </c>
      <c r="BS2641" s="99">
        <v>6056802.8617553702</v>
      </c>
      <c r="BT2641" s="99">
        <v>0</v>
      </c>
      <c r="BU2641" s="99">
        <v>0</v>
      </c>
      <c r="BV2641" s="99">
        <v>4610722.35791016</v>
      </c>
      <c r="BW2641" s="99">
        <v>0</v>
      </c>
      <c r="BX2641" s="99">
        <v>0</v>
      </c>
      <c r="BY2641" s="99">
        <v>0</v>
      </c>
      <c r="BZ2641" s="99">
        <v>0</v>
      </c>
      <c r="CA2641" s="99">
        <v>203997.32752036999</v>
      </c>
      <c r="CB2641" s="99">
        <v>10989348.076904301</v>
      </c>
      <c r="CC2641" s="99">
        <v>106546408.91113301</v>
      </c>
      <c r="CD2641" s="99">
        <v>20142344.294189502</v>
      </c>
      <c r="CE2641" s="99">
        <v>9797.1385642290097</v>
      </c>
      <c r="CF2641" s="99">
        <v>1568207.9858703599</v>
      </c>
      <c r="CG2641" s="99">
        <v>13002047.235473599</v>
      </c>
      <c r="CH2641" s="99">
        <v>0</v>
      </c>
      <c r="CI2641" s="99">
        <v>213809.19025421099</v>
      </c>
      <c r="CJ2641" s="99">
        <v>12576444.4332275</v>
      </c>
      <c r="CK2641" s="99">
        <v>119108026.12597699</v>
      </c>
      <c r="CL2641" s="99">
        <v>20157869.002685498</v>
      </c>
      <c r="CM2641" s="166">
        <v>346598.50221252401</v>
      </c>
      <c r="CN2641" s="166">
        <v>54873026.102050804</v>
      </c>
      <c r="CO2641" s="166">
        <v>257130762.03320301</v>
      </c>
      <c r="CP2641" s="99">
        <v>20157869.002685498</v>
      </c>
      <c r="CQ2641" s="99">
        <v>0</v>
      </c>
      <c r="CR2641" s="99">
        <v>0</v>
      </c>
      <c r="CS2641" s="99">
        <v>0</v>
      </c>
      <c r="CT2641" s="99">
        <v>0</v>
      </c>
      <c r="CU2641" s="98">
        <v>26157.455781028999</v>
      </c>
      <c r="CV2641" s="98">
        <v>141911.688592894</v>
      </c>
      <c r="CW2641" s="98">
        <v>12557556.06277466</v>
      </c>
      <c r="CX2641" s="98">
        <v>119548456.14660661</v>
      </c>
    </row>
    <row r="2642" spans="1:102" x14ac:dyDescent="0.2">
      <c r="A2642" s="98" t="s">
        <v>192</v>
      </c>
      <c r="B2642" s="100">
        <v>41334</v>
      </c>
      <c r="C2642" s="99">
        <v>175955.62430572501</v>
      </c>
      <c r="D2642" s="99">
        <v>3.7773537199827798</v>
      </c>
      <c r="E2642" s="99">
        <v>24012.014202117902</v>
      </c>
      <c r="F2642" s="99">
        <v>21239.022356510199</v>
      </c>
      <c r="G2642" s="99">
        <v>9702.1627743244208</v>
      </c>
      <c r="H2642" s="99">
        <v>0</v>
      </c>
      <c r="I2642" s="99">
        <v>0</v>
      </c>
      <c r="J2642" s="99">
        <v>133829.726703644</v>
      </c>
      <c r="K2642" s="99">
        <v>817.832316018641</v>
      </c>
      <c r="L2642" s="99">
        <v>8130.4198954105404</v>
      </c>
      <c r="M2642" s="99">
        <v>66215.967907905593</v>
      </c>
      <c r="N2642" s="99">
        <v>14729.0576683283</v>
      </c>
      <c r="O2642" s="99">
        <v>0</v>
      </c>
      <c r="P2642" s="99">
        <v>101234.26749610899</v>
      </c>
      <c r="Q2642" s="99">
        <v>9107.1829125881195</v>
      </c>
      <c r="R2642" s="99">
        <v>0</v>
      </c>
      <c r="S2642" s="99">
        <v>9598.8289514780008</v>
      </c>
      <c r="T2642" s="99">
        <v>0</v>
      </c>
      <c r="U2642" s="99">
        <v>134621.84794998201</v>
      </c>
      <c r="V2642" s="99">
        <v>9349287.8535156306</v>
      </c>
      <c r="W2642" s="99">
        <v>342.80130152404303</v>
      </c>
      <c r="X2642" s="99">
        <v>1391391.9887390099</v>
      </c>
      <c r="Y2642" s="99">
        <v>1079954.7382354699</v>
      </c>
      <c r="Z2642" s="99">
        <v>1535696.89328003</v>
      </c>
      <c r="AA2642" s="99">
        <v>0</v>
      </c>
      <c r="AB2642" s="99">
        <v>0</v>
      </c>
      <c r="AC2642" s="99">
        <v>42189290.8896484</v>
      </c>
      <c r="AD2642" s="99">
        <v>86632.141284942598</v>
      </c>
      <c r="AE2642" s="99">
        <v>128114.772986412</v>
      </c>
      <c r="AF2642" s="99">
        <v>3133204.4224548298</v>
      </c>
      <c r="AG2642" s="99">
        <v>1947471.2227630599</v>
      </c>
      <c r="AH2642" s="99">
        <v>0</v>
      </c>
      <c r="AI2642" s="99">
        <v>4271800.4602661096</v>
      </c>
      <c r="AJ2642" s="99">
        <v>1199909.26577759</v>
      </c>
      <c r="AK2642" s="99">
        <v>0</v>
      </c>
      <c r="AL2642" s="99">
        <v>1530344.7257232701</v>
      </c>
      <c r="AM2642" s="99">
        <v>0</v>
      </c>
      <c r="AN2642" s="99">
        <v>42443316.005371101</v>
      </c>
      <c r="AO2642" s="99">
        <v>90543688.143554702</v>
      </c>
      <c r="AP2642" s="99">
        <v>3149.86355018616</v>
      </c>
      <c r="AQ2642" s="99">
        <v>12421650.674316401</v>
      </c>
      <c r="AR2642" s="99">
        <v>9770527.7734375</v>
      </c>
      <c r="AS2642" s="99">
        <v>12746813.6379395</v>
      </c>
      <c r="AT2642" s="99">
        <v>0</v>
      </c>
      <c r="AU2642" s="99">
        <v>0</v>
      </c>
      <c r="AV2642" s="99">
        <v>138302888.37695301</v>
      </c>
      <c r="AW2642" s="99">
        <v>277724.014663696</v>
      </c>
      <c r="AX2642" s="99">
        <v>1604014.4186706501</v>
      </c>
      <c r="AY2642" s="99">
        <v>31240929.6953125</v>
      </c>
      <c r="AZ2642" s="99">
        <v>16845411.450439502</v>
      </c>
      <c r="BA2642" s="99">
        <v>0</v>
      </c>
      <c r="BB2642" s="99">
        <v>42095509.277343802</v>
      </c>
      <c r="BC2642" s="99">
        <v>10609336.4018555</v>
      </c>
      <c r="BD2642" s="99">
        <v>0</v>
      </c>
      <c r="BE2642" s="99">
        <v>12674888.298706099</v>
      </c>
      <c r="BF2642" s="99">
        <v>0</v>
      </c>
      <c r="BG2642" s="99">
        <v>138791006.07617199</v>
      </c>
      <c r="BH2642" s="99">
        <v>19545946.8442383</v>
      </c>
      <c r="BI2642" s="99">
        <v>570.77315362542902</v>
      </c>
      <c r="BJ2642" s="99">
        <v>4089188.9128723098</v>
      </c>
      <c r="BK2642" s="99">
        <v>3437078.9867858901</v>
      </c>
      <c r="BL2642" s="99">
        <v>0</v>
      </c>
      <c r="BM2642" s="99">
        <v>0</v>
      </c>
      <c r="BN2642" s="99">
        <v>0</v>
      </c>
      <c r="BO2642" s="99">
        <v>0</v>
      </c>
      <c r="BP2642" s="99">
        <v>0</v>
      </c>
      <c r="BQ2642" s="99">
        <v>0</v>
      </c>
      <c r="BR2642" s="99">
        <v>9847020.1602783203</v>
      </c>
      <c r="BS2642" s="99">
        <v>6200644.3212280301</v>
      </c>
      <c r="BT2642" s="99">
        <v>0</v>
      </c>
      <c r="BU2642" s="99">
        <v>3076412.8099670401</v>
      </c>
      <c r="BV2642" s="99">
        <v>4719568.0469970703</v>
      </c>
      <c r="BW2642" s="99">
        <v>0</v>
      </c>
      <c r="BX2642" s="99">
        <v>1073034.1991272001</v>
      </c>
      <c r="BY2642" s="99">
        <v>0</v>
      </c>
      <c r="BZ2642" s="99">
        <v>0</v>
      </c>
      <c r="CA2642" s="99">
        <v>199744.11427879299</v>
      </c>
      <c r="CB2642" s="99">
        <v>10734737.7821045</v>
      </c>
      <c r="CC2642" s="99">
        <v>103081699.362305</v>
      </c>
      <c r="CD2642" s="99">
        <v>23669675.9069824</v>
      </c>
      <c r="CE2642" s="99">
        <v>9698.0854907035791</v>
      </c>
      <c r="CF2642" s="99">
        <v>1552147.12602234</v>
      </c>
      <c r="CG2642" s="99">
        <v>12865210.3325195</v>
      </c>
      <c r="CH2642" s="99">
        <v>0</v>
      </c>
      <c r="CI2642" s="99">
        <v>209422.63262748701</v>
      </c>
      <c r="CJ2642" s="99">
        <v>12298890.927002</v>
      </c>
      <c r="CK2642" s="99">
        <v>116087830.55175801</v>
      </c>
      <c r="CL2642" s="99">
        <v>24701608.3991699</v>
      </c>
      <c r="CM2642" s="166">
        <v>342888.19369125401</v>
      </c>
      <c r="CN2642" s="166">
        <v>54744860.1962891</v>
      </c>
      <c r="CO2642" s="166">
        <v>255217001.87304699</v>
      </c>
      <c r="CP2642" s="99">
        <v>24701608.3991699</v>
      </c>
      <c r="CQ2642" s="99">
        <v>0</v>
      </c>
      <c r="CR2642" s="99">
        <v>0</v>
      </c>
      <c r="CS2642" s="99">
        <v>0</v>
      </c>
      <c r="CT2642" s="99">
        <v>0</v>
      </c>
      <c r="CU2642" s="98">
        <v>24830.497007214999</v>
      </c>
      <c r="CV2642" s="98">
        <v>142253.78072038901</v>
      </c>
      <c r="CW2642" s="98">
        <v>12286884.90812684</v>
      </c>
      <c r="CX2642" s="98">
        <v>115946909.6948245</v>
      </c>
    </row>
    <row r="2643" spans="1:102" x14ac:dyDescent="0.2">
      <c r="A2643" s="98" t="s">
        <v>192</v>
      </c>
      <c r="B2643" s="100">
        <v>41426</v>
      </c>
      <c r="C2643" s="99">
        <v>176524.133630753</v>
      </c>
      <c r="D2643" s="99">
        <v>3.5660590039915401</v>
      </c>
      <c r="E2643" s="99">
        <v>23813.745530366901</v>
      </c>
      <c r="F2643" s="99">
        <v>21170.243548154798</v>
      </c>
      <c r="G2643" s="99">
        <v>9706.2847785949707</v>
      </c>
      <c r="H2643" s="99">
        <v>0</v>
      </c>
      <c r="I2643" s="99">
        <v>0</v>
      </c>
      <c r="J2643" s="99">
        <v>134051.96413993801</v>
      </c>
      <c r="K2643" s="99">
        <v>726.66758551448595</v>
      </c>
      <c r="L2643" s="99">
        <v>6005.3988016843796</v>
      </c>
      <c r="M2643" s="99">
        <v>67028.589844703703</v>
      </c>
      <c r="N2643" s="99">
        <v>14686.817128062199</v>
      </c>
      <c r="O2643" s="99">
        <v>0</v>
      </c>
      <c r="P2643" s="99">
        <v>103877.56234931901</v>
      </c>
      <c r="Q2643" s="99">
        <v>9043.0295462608301</v>
      </c>
      <c r="R2643" s="99">
        <v>0</v>
      </c>
      <c r="S2643" s="99">
        <v>9688.2503831386603</v>
      </c>
      <c r="T2643" s="99">
        <v>0</v>
      </c>
      <c r="U2643" s="99">
        <v>134742.37885093701</v>
      </c>
      <c r="V2643" s="99">
        <v>9303206.2939453106</v>
      </c>
      <c r="W2643" s="99">
        <v>470.41138622164698</v>
      </c>
      <c r="X2643" s="99">
        <v>1379790.6774291999</v>
      </c>
      <c r="Y2643" s="99">
        <v>1063679.36277771</v>
      </c>
      <c r="Z2643" s="99">
        <v>1526651.91125488</v>
      </c>
      <c r="AA2643" s="99">
        <v>0</v>
      </c>
      <c r="AB2643" s="99">
        <v>0</v>
      </c>
      <c r="AC2643" s="99">
        <v>42299859.891113304</v>
      </c>
      <c r="AD2643" s="99">
        <v>78884.625067710906</v>
      </c>
      <c r="AE2643" s="99">
        <v>81498.574336051897</v>
      </c>
      <c r="AF2643" s="99">
        <v>3138226.3314208998</v>
      </c>
      <c r="AG2643" s="99">
        <v>1937622.5491180399</v>
      </c>
      <c r="AH2643" s="99">
        <v>0</v>
      </c>
      <c r="AI2643" s="99">
        <v>4332267.20849609</v>
      </c>
      <c r="AJ2643" s="99">
        <v>1199362.2162017799</v>
      </c>
      <c r="AK2643" s="99">
        <v>0</v>
      </c>
      <c r="AL2643" s="99">
        <v>1525680.18859863</v>
      </c>
      <c r="AM2643" s="99">
        <v>0</v>
      </c>
      <c r="AN2643" s="99">
        <v>42381278.232421897</v>
      </c>
      <c r="AO2643" s="99">
        <v>90737986.552734405</v>
      </c>
      <c r="AP2643" s="99">
        <v>4604.4901331663104</v>
      </c>
      <c r="AQ2643" s="99">
        <v>12248634.2375488</v>
      </c>
      <c r="AR2643" s="99">
        <v>9547227.6794433594</v>
      </c>
      <c r="AS2643" s="99">
        <v>12679662.376953101</v>
      </c>
      <c r="AT2643" s="99">
        <v>0</v>
      </c>
      <c r="AU2643" s="99">
        <v>0</v>
      </c>
      <c r="AV2643" s="99">
        <v>138501846.75195301</v>
      </c>
      <c r="AW2643" s="99">
        <v>252892.54801940901</v>
      </c>
      <c r="AX2643" s="99">
        <v>1025680.58398438</v>
      </c>
      <c r="AY2643" s="99">
        <v>31441834.4680176</v>
      </c>
      <c r="AZ2643" s="99">
        <v>16817189.090576202</v>
      </c>
      <c r="BA2643" s="99">
        <v>0</v>
      </c>
      <c r="BB2643" s="99">
        <v>43024983.697265603</v>
      </c>
      <c r="BC2643" s="99">
        <v>10548726.4714355</v>
      </c>
      <c r="BD2643" s="99">
        <v>0</v>
      </c>
      <c r="BE2643" s="99">
        <v>12668785.790161099</v>
      </c>
      <c r="BF2643" s="99">
        <v>0</v>
      </c>
      <c r="BG2643" s="99">
        <v>138445912.80859399</v>
      </c>
      <c r="BH2643" s="99">
        <v>19839583.5627441</v>
      </c>
      <c r="BI2643" s="99">
        <v>978.92060115933396</v>
      </c>
      <c r="BJ2643" s="99">
        <v>4116099.36468506</v>
      </c>
      <c r="BK2643" s="99">
        <v>3439998.6861877399</v>
      </c>
      <c r="BL2643" s="99">
        <v>0</v>
      </c>
      <c r="BM2643" s="99">
        <v>0</v>
      </c>
      <c r="BN2643" s="99">
        <v>0</v>
      </c>
      <c r="BO2643" s="99">
        <v>0</v>
      </c>
      <c r="BP2643" s="99">
        <v>0</v>
      </c>
      <c r="BQ2643" s="99">
        <v>0</v>
      </c>
      <c r="BR2643" s="99">
        <v>10022129.633911099</v>
      </c>
      <c r="BS2643" s="99">
        <v>6167718.8783569299</v>
      </c>
      <c r="BT2643" s="99">
        <v>0</v>
      </c>
      <c r="BU2643" s="99">
        <v>3152148.3699646001</v>
      </c>
      <c r="BV2643" s="99">
        <v>4740348.8761596698</v>
      </c>
      <c r="BW2643" s="99">
        <v>0</v>
      </c>
      <c r="BX2643" s="99">
        <v>1070159.1591796901</v>
      </c>
      <c r="BY2643" s="99">
        <v>0</v>
      </c>
      <c r="BZ2643" s="99">
        <v>0</v>
      </c>
      <c r="CA2643" s="99">
        <v>200324.91671371501</v>
      </c>
      <c r="CB2643" s="99">
        <v>10715949.6085205</v>
      </c>
      <c r="CC2643" s="99">
        <v>103471885.390625</v>
      </c>
      <c r="CD2643" s="99">
        <v>23973792.275146499</v>
      </c>
      <c r="CE2643" s="99">
        <v>9699.0548536777496</v>
      </c>
      <c r="CF2643" s="99">
        <v>1532553.35327148</v>
      </c>
      <c r="CG2643" s="99">
        <v>12716354.0701904</v>
      </c>
      <c r="CH2643" s="99">
        <v>0</v>
      </c>
      <c r="CI2643" s="99">
        <v>210032.40007400501</v>
      </c>
      <c r="CJ2643" s="99">
        <v>12260108.212402301</v>
      </c>
      <c r="CK2643" s="99">
        <v>116227723.57714801</v>
      </c>
      <c r="CL2643" s="99">
        <v>24988616.434814502</v>
      </c>
      <c r="CM2643" s="166">
        <v>343572.07499313401</v>
      </c>
      <c r="CN2643" s="166">
        <v>54590974.182128899</v>
      </c>
      <c r="CO2643" s="166">
        <v>254426934.48242199</v>
      </c>
      <c r="CP2643" s="99">
        <v>24988616.434814502</v>
      </c>
      <c r="CQ2643" s="99">
        <v>0</v>
      </c>
      <c r="CR2643" s="99">
        <v>0</v>
      </c>
      <c r="CS2643" s="99">
        <v>0</v>
      </c>
      <c r="CT2643" s="99">
        <v>0</v>
      </c>
      <c r="CU2643" s="98">
        <v>24542.161287248</v>
      </c>
      <c r="CV2643" s="98">
        <v>142497.421640721</v>
      </c>
      <c r="CW2643" s="98">
        <v>12248502.961791981</v>
      </c>
      <c r="CX2643" s="98">
        <v>116188239.4608154</v>
      </c>
    </row>
    <row r="2644" spans="1:102" x14ac:dyDescent="0.2">
      <c r="A2644" s="98" t="s">
        <v>192</v>
      </c>
      <c r="B2644" s="100">
        <v>41518</v>
      </c>
      <c r="C2644" s="99">
        <v>175320.294723511</v>
      </c>
      <c r="D2644" s="99">
        <v>3.33761764797964</v>
      </c>
      <c r="E2644" s="99">
        <v>23222.3955419064</v>
      </c>
      <c r="F2644" s="99">
        <v>20640.353722810702</v>
      </c>
      <c r="G2644" s="99">
        <v>9784.3399305343592</v>
      </c>
      <c r="H2644" s="99">
        <v>0</v>
      </c>
      <c r="I2644" s="99">
        <v>0</v>
      </c>
      <c r="J2644" s="99">
        <v>134167.43090820301</v>
      </c>
      <c r="K2644" s="99">
        <v>666.18195545673404</v>
      </c>
      <c r="L2644" s="99">
        <v>752.10603247582901</v>
      </c>
      <c r="M2644" s="99">
        <v>67042.811429023699</v>
      </c>
      <c r="N2644" s="99">
        <v>14496.6493661404</v>
      </c>
      <c r="O2644" s="99">
        <v>0</v>
      </c>
      <c r="P2644" s="99">
        <v>107779.836444855</v>
      </c>
      <c r="Q2644" s="99">
        <v>9012.9157537221909</v>
      </c>
      <c r="R2644" s="99">
        <v>0</v>
      </c>
      <c r="S2644" s="99">
        <v>9856.1496574878693</v>
      </c>
      <c r="T2644" s="99">
        <v>0</v>
      </c>
      <c r="U2644" s="99">
        <v>134841.26397895801</v>
      </c>
      <c r="V2644" s="99">
        <v>9260857.2554931603</v>
      </c>
      <c r="W2644" s="99">
        <v>402.58376431092597</v>
      </c>
      <c r="X2644" s="99">
        <v>1334980.93328857</v>
      </c>
      <c r="Y2644" s="99">
        <v>1044193.93983459</v>
      </c>
      <c r="Z2644" s="99">
        <v>1528750.87361145</v>
      </c>
      <c r="AA2644" s="99">
        <v>0</v>
      </c>
      <c r="AB2644" s="99">
        <v>0</v>
      </c>
      <c r="AC2644" s="99">
        <v>42396133.373535201</v>
      </c>
      <c r="AD2644" s="99">
        <v>67561.892387390093</v>
      </c>
      <c r="AE2644" s="99">
        <v>29301.620213985399</v>
      </c>
      <c r="AF2644" s="99">
        <v>3140975.7823181199</v>
      </c>
      <c r="AG2644" s="99">
        <v>1878114.0746917699</v>
      </c>
      <c r="AH2644" s="99">
        <v>0</v>
      </c>
      <c r="AI2644" s="99">
        <v>4356175.1875</v>
      </c>
      <c r="AJ2644" s="99">
        <v>1180820.6530609101</v>
      </c>
      <c r="AK2644" s="99">
        <v>0</v>
      </c>
      <c r="AL2644" s="99">
        <v>1529004.1492004399</v>
      </c>
      <c r="AM2644" s="99">
        <v>0</v>
      </c>
      <c r="AN2644" s="99">
        <v>42368563.941894501</v>
      </c>
      <c r="AO2644" s="99">
        <v>90238264.931640595</v>
      </c>
      <c r="AP2644" s="99">
        <v>3756.03293469548</v>
      </c>
      <c r="AQ2644" s="99">
        <v>11772042.667114301</v>
      </c>
      <c r="AR2644" s="99">
        <v>8986646.7326660194</v>
      </c>
      <c r="AS2644" s="99">
        <v>12663720.022583</v>
      </c>
      <c r="AT2644" s="99">
        <v>0</v>
      </c>
      <c r="AU2644" s="99">
        <v>0</v>
      </c>
      <c r="AV2644" s="99">
        <v>139236749.85546899</v>
      </c>
      <c r="AW2644" s="99">
        <v>216576.477451324</v>
      </c>
      <c r="AX2644" s="99">
        <v>231404.39771652201</v>
      </c>
      <c r="AY2644" s="99">
        <v>31720405.928466801</v>
      </c>
      <c r="AZ2644" s="99">
        <v>16382389.9287109</v>
      </c>
      <c r="BA2644" s="99">
        <v>0</v>
      </c>
      <c r="BB2644" s="99">
        <v>43816324.193847701</v>
      </c>
      <c r="BC2644" s="99">
        <v>10444114.900634799</v>
      </c>
      <c r="BD2644" s="99">
        <v>0</v>
      </c>
      <c r="BE2644" s="99">
        <v>12698367.3167725</v>
      </c>
      <c r="BF2644" s="99">
        <v>0</v>
      </c>
      <c r="BG2644" s="99">
        <v>139503351.63281301</v>
      </c>
      <c r="BH2644" s="99">
        <v>19876133.9692383</v>
      </c>
      <c r="BI2644" s="99">
        <v>440.24219859764003</v>
      </c>
      <c r="BJ2644" s="99">
        <v>4048295.2641296401</v>
      </c>
      <c r="BK2644" s="99">
        <v>3382638.4768981901</v>
      </c>
      <c r="BL2644" s="99">
        <v>0</v>
      </c>
      <c r="BM2644" s="99">
        <v>0</v>
      </c>
      <c r="BN2644" s="99">
        <v>0</v>
      </c>
      <c r="BO2644" s="99">
        <v>0</v>
      </c>
      <c r="BP2644" s="99">
        <v>0</v>
      </c>
      <c r="BQ2644" s="99">
        <v>0</v>
      </c>
      <c r="BR2644" s="99">
        <v>10152735.396118199</v>
      </c>
      <c r="BS2644" s="99">
        <v>6087774.07775879</v>
      </c>
      <c r="BT2644" s="99">
        <v>0</v>
      </c>
      <c r="BU2644" s="99">
        <v>2506182.6499633798</v>
      </c>
      <c r="BV2644" s="99">
        <v>4716170.9241332998</v>
      </c>
      <c r="BW2644" s="99">
        <v>0</v>
      </c>
      <c r="BX2644" s="99">
        <v>899046.869346619</v>
      </c>
      <c r="BY2644" s="99">
        <v>0</v>
      </c>
      <c r="BZ2644" s="99">
        <v>0</v>
      </c>
      <c r="CA2644" s="99">
        <v>198680.11495399501</v>
      </c>
      <c r="CB2644" s="99">
        <v>10548206.939331099</v>
      </c>
      <c r="CC2644" s="99">
        <v>102533764.738281</v>
      </c>
      <c r="CD2644" s="99">
        <v>23880114.661132801</v>
      </c>
      <c r="CE2644" s="99">
        <v>9801.9418399334008</v>
      </c>
      <c r="CF2644" s="99">
        <v>1517423.12796021</v>
      </c>
      <c r="CG2644" s="99">
        <v>12619151.978881801</v>
      </c>
      <c r="CH2644" s="99">
        <v>0</v>
      </c>
      <c r="CI2644" s="99">
        <v>208487.04451561</v>
      </c>
      <c r="CJ2644" s="99">
        <v>12105731.0786133</v>
      </c>
      <c r="CK2644" s="99">
        <v>114761596.12597699</v>
      </c>
      <c r="CL2644" s="99">
        <v>24888605.8974609</v>
      </c>
      <c r="CM2644" s="166">
        <v>342163.39413833601</v>
      </c>
      <c r="CN2644" s="166">
        <v>54420246.741699196</v>
      </c>
      <c r="CO2644" s="166">
        <v>253626333.07031301</v>
      </c>
      <c r="CP2644" s="99">
        <v>24888605.8974609</v>
      </c>
      <c r="CQ2644" s="99">
        <v>0</v>
      </c>
      <c r="CR2644" s="99">
        <v>0</v>
      </c>
      <c r="CS2644" s="99">
        <v>0</v>
      </c>
      <c r="CT2644" s="99">
        <v>0</v>
      </c>
      <c r="CU2644" s="98">
        <v>23895.043656517999</v>
      </c>
      <c r="CV2644" s="98">
        <v>142715.831852028</v>
      </c>
      <c r="CW2644" s="98">
        <v>12065630.06729131</v>
      </c>
      <c r="CX2644" s="98">
        <v>115152916.7171628</v>
      </c>
    </row>
    <row r="2645" spans="1:102" x14ac:dyDescent="0.2">
      <c r="A2645" s="98" t="s">
        <v>192</v>
      </c>
      <c r="B2645" s="100">
        <v>41609</v>
      </c>
      <c r="C2645" s="99">
        <v>173578.031551361</v>
      </c>
      <c r="D2645" s="99">
        <v>3.2800993759883599</v>
      </c>
      <c r="E2645" s="99">
        <v>22476.810592174501</v>
      </c>
      <c r="F2645" s="99">
        <v>20001.810761451699</v>
      </c>
      <c r="G2645" s="99">
        <v>9669.4854707717896</v>
      </c>
      <c r="H2645" s="99">
        <v>0</v>
      </c>
      <c r="I2645" s="99">
        <v>0</v>
      </c>
      <c r="J2645" s="99">
        <v>134087.19865608201</v>
      </c>
      <c r="K2645" s="99">
        <v>554.33500807732298</v>
      </c>
      <c r="L2645" s="99">
        <v>483.14708763361</v>
      </c>
      <c r="M2645" s="99">
        <v>66894.685264587402</v>
      </c>
      <c r="N2645" s="99">
        <v>14237.3577079773</v>
      </c>
      <c r="O2645" s="99">
        <v>0</v>
      </c>
      <c r="P2645" s="99">
        <v>105809.212191582</v>
      </c>
      <c r="Q2645" s="99">
        <v>8838.8321002721805</v>
      </c>
      <c r="R2645" s="99">
        <v>0</v>
      </c>
      <c r="S2645" s="99">
        <v>9644.0541222095508</v>
      </c>
      <c r="T2645" s="99">
        <v>0</v>
      </c>
      <c r="U2645" s="99">
        <v>134688.26738738999</v>
      </c>
      <c r="V2645" s="99">
        <v>8973535.73681641</v>
      </c>
      <c r="W2645" s="99">
        <v>525.89122582227003</v>
      </c>
      <c r="X2645" s="99">
        <v>1282069.7209167499</v>
      </c>
      <c r="Y2645" s="99">
        <v>1002715.98429108</v>
      </c>
      <c r="Z2645" s="99">
        <v>1486907.49977112</v>
      </c>
      <c r="AA2645" s="99">
        <v>0</v>
      </c>
      <c r="AB2645" s="99">
        <v>0</v>
      </c>
      <c r="AC2645" s="99">
        <v>42172481.7802734</v>
      </c>
      <c r="AD2645" s="99">
        <v>62919.078719139099</v>
      </c>
      <c r="AE2645" s="99">
        <v>21221.6791365147</v>
      </c>
      <c r="AF2645" s="99">
        <v>3086038.3269348098</v>
      </c>
      <c r="AG2645" s="99">
        <v>1833590.2465210001</v>
      </c>
      <c r="AH2645" s="99">
        <v>0</v>
      </c>
      <c r="AI2645" s="99">
        <v>4213841.85974121</v>
      </c>
      <c r="AJ2645" s="99">
        <v>1168716.2046966599</v>
      </c>
      <c r="AK2645" s="99">
        <v>0</v>
      </c>
      <c r="AL2645" s="99">
        <v>1483471.5808258101</v>
      </c>
      <c r="AM2645" s="99">
        <v>0</v>
      </c>
      <c r="AN2645" s="99">
        <v>42226735.8447266</v>
      </c>
      <c r="AO2645" s="99">
        <v>89037880.5234375</v>
      </c>
      <c r="AP2645" s="99">
        <v>4587.5137857794798</v>
      </c>
      <c r="AQ2645" s="99">
        <v>11196949.688720699</v>
      </c>
      <c r="AR2645" s="99">
        <v>8572703.29296875</v>
      </c>
      <c r="AS2645" s="99">
        <v>12433364.3903809</v>
      </c>
      <c r="AT2645" s="99">
        <v>0</v>
      </c>
      <c r="AU2645" s="99">
        <v>0</v>
      </c>
      <c r="AV2645" s="99">
        <v>139573094.24804699</v>
      </c>
      <c r="AW2645" s="99">
        <v>202645.89581489601</v>
      </c>
      <c r="AX2645" s="99">
        <v>177041.24971008301</v>
      </c>
      <c r="AY2645" s="99">
        <v>31154898.596679699</v>
      </c>
      <c r="AZ2645" s="99">
        <v>16067345.442748999</v>
      </c>
      <c r="BA2645" s="99">
        <v>0</v>
      </c>
      <c r="BB2645" s="99">
        <v>42310757.5478516</v>
      </c>
      <c r="BC2645" s="99">
        <v>10363051.5540771</v>
      </c>
      <c r="BD2645" s="99">
        <v>0</v>
      </c>
      <c r="BE2645" s="99">
        <v>12409354.162597699</v>
      </c>
      <c r="BF2645" s="99">
        <v>0</v>
      </c>
      <c r="BG2645" s="99">
        <v>139811576.64843801</v>
      </c>
      <c r="BH2645" s="99">
        <v>19682713.909912098</v>
      </c>
      <c r="BI2645" s="99">
        <v>505.66445199027697</v>
      </c>
      <c r="BJ2645" s="99">
        <v>3987938.5774841299</v>
      </c>
      <c r="BK2645" s="99">
        <v>3326226.12109375</v>
      </c>
      <c r="BL2645" s="99">
        <v>0</v>
      </c>
      <c r="BM2645" s="99">
        <v>0</v>
      </c>
      <c r="BN2645" s="99">
        <v>0</v>
      </c>
      <c r="BO2645" s="99">
        <v>0</v>
      </c>
      <c r="BP2645" s="99">
        <v>0</v>
      </c>
      <c r="BQ2645" s="99">
        <v>0</v>
      </c>
      <c r="BR2645" s="99">
        <v>10081490.5970459</v>
      </c>
      <c r="BS2645" s="99">
        <v>5978203.23254395</v>
      </c>
      <c r="BT2645" s="99">
        <v>0</v>
      </c>
      <c r="BU2645" s="99">
        <v>3027748.29995728</v>
      </c>
      <c r="BV2645" s="99">
        <v>4699990.5404663105</v>
      </c>
      <c r="BW2645" s="99">
        <v>0</v>
      </c>
      <c r="BX2645" s="99">
        <v>999010.99925231899</v>
      </c>
      <c r="BY2645" s="99">
        <v>0</v>
      </c>
      <c r="BZ2645" s="99">
        <v>0</v>
      </c>
      <c r="CA2645" s="99">
        <v>196192.29557990999</v>
      </c>
      <c r="CB2645" s="99">
        <v>10345286.942748999</v>
      </c>
      <c r="CC2645" s="99">
        <v>100259435.5625</v>
      </c>
      <c r="CD2645" s="99">
        <v>23663444.540527299</v>
      </c>
      <c r="CE2645" s="99">
        <v>9662.3226057290995</v>
      </c>
      <c r="CF2645" s="99">
        <v>1486501.7152710001</v>
      </c>
      <c r="CG2645" s="99">
        <v>12427528.412475601</v>
      </c>
      <c r="CH2645" s="99">
        <v>0</v>
      </c>
      <c r="CI2645" s="99">
        <v>205865.95512580901</v>
      </c>
      <c r="CJ2645" s="99">
        <v>11781118.091308599</v>
      </c>
      <c r="CK2645" s="99">
        <v>112161156.100586</v>
      </c>
      <c r="CL2645" s="99">
        <v>24664996.634033199</v>
      </c>
      <c r="CM2645" s="166">
        <v>338979.96884918201</v>
      </c>
      <c r="CN2645" s="166">
        <v>54047509.262695298</v>
      </c>
      <c r="CO2645" s="166">
        <v>252280418.08398399</v>
      </c>
      <c r="CP2645" s="99">
        <v>24664996.634033199</v>
      </c>
      <c r="CQ2645" s="99">
        <v>0</v>
      </c>
      <c r="CR2645" s="99">
        <v>0</v>
      </c>
      <c r="CS2645" s="99">
        <v>0</v>
      </c>
      <c r="CT2645" s="99">
        <v>0</v>
      </c>
      <c r="CU2645" s="98">
        <v>23031.086551844</v>
      </c>
      <c r="CV2645" s="98">
        <v>142451.19501852</v>
      </c>
      <c r="CW2645" s="98">
        <v>11831788.658019999</v>
      </c>
      <c r="CX2645" s="98">
        <v>112686963.9749756</v>
      </c>
    </row>
    <row r="2646" spans="1:102" x14ac:dyDescent="0.2">
      <c r="A2646" s="98" t="s">
        <v>192</v>
      </c>
      <c r="B2646" s="100">
        <v>41699</v>
      </c>
      <c r="C2646" s="99">
        <v>173694.00544929499</v>
      </c>
      <c r="D2646" s="99">
        <v>0</v>
      </c>
      <c r="E2646" s="99">
        <v>22089.456429004698</v>
      </c>
      <c r="F2646" s="99">
        <v>19599.1546647549</v>
      </c>
      <c r="G2646" s="99">
        <v>9648.8675603866595</v>
      </c>
      <c r="H2646" s="99">
        <v>0</v>
      </c>
      <c r="I2646" s="99">
        <v>0</v>
      </c>
      <c r="J2646" s="99">
        <v>134268.27913474999</v>
      </c>
      <c r="K2646" s="99">
        <v>445.81553256139199</v>
      </c>
      <c r="L2646" s="99">
        <v>479.228824082762</v>
      </c>
      <c r="M2646" s="99">
        <v>67210.1705207825</v>
      </c>
      <c r="N2646" s="99">
        <v>14094.0427350998</v>
      </c>
      <c r="O2646" s="99">
        <v>0</v>
      </c>
      <c r="P2646" s="99">
        <v>104758.43284320799</v>
      </c>
      <c r="Q2646" s="99">
        <v>8750.3885146379507</v>
      </c>
      <c r="R2646" s="99">
        <v>0</v>
      </c>
      <c r="S2646" s="99">
        <v>9576.2705270051993</v>
      </c>
      <c r="T2646" s="99">
        <v>0</v>
      </c>
      <c r="U2646" s="99">
        <v>134682.46745490999</v>
      </c>
      <c r="V2646" s="99">
        <v>9086600.9208984394</v>
      </c>
      <c r="W2646" s="99">
        <v>0</v>
      </c>
      <c r="X2646" s="99">
        <v>1229026.3617706301</v>
      </c>
      <c r="Y2646" s="99">
        <v>956001.73471069301</v>
      </c>
      <c r="Z2646" s="99">
        <v>1458028.7802581801</v>
      </c>
      <c r="AA2646" s="99">
        <v>0</v>
      </c>
      <c r="AB2646" s="99">
        <v>0</v>
      </c>
      <c r="AC2646" s="99">
        <v>42019930.613281302</v>
      </c>
      <c r="AD2646" s="99">
        <v>50294.651488304102</v>
      </c>
      <c r="AE2646" s="99">
        <v>20814.9197132587</v>
      </c>
      <c r="AF2646" s="99">
        <v>3117027.0247192401</v>
      </c>
      <c r="AG2646" s="99">
        <v>1809372.19746399</v>
      </c>
      <c r="AH2646" s="99">
        <v>0</v>
      </c>
      <c r="AI2646" s="99">
        <v>4163109.6039733901</v>
      </c>
      <c r="AJ2646" s="99">
        <v>1163502.91148376</v>
      </c>
      <c r="AK2646" s="99">
        <v>0</v>
      </c>
      <c r="AL2646" s="99">
        <v>1455688.02261353</v>
      </c>
      <c r="AM2646" s="99">
        <v>0</v>
      </c>
      <c r="AN2646" s="99">
        <v>42120617.083007798</v>
      </c>
      <c r="AO2646" s="99">
        <v>89666225.818359405</v>
      </c>
      <c r="AP2646" s="99">
        <v>0</v>
      </c>
      <c r="AQ2646" s="99">
        <v>10703100.473632799</v>
      </c>
      <c r="AR2646" s="99">
        <v>8290505.4631347703</v>
      </c>
      <c r="AS2646" s="99">
        <v>12281921.005248999</v>
      </c>
      <c r="AT2646" s="99">
        <v>0</v>
      </c>
      <c r="AU2646" s="99">
        <v>0</v>
      </c>
      <c r="AV2646" s="99">
        <v>139862665.06640601</v>
      </c>
      <c r="AW2646" s="99">
        <v>164235.01240921</v>
      </c>
      <c r="AX2646" s="99">
        <v>154605.902540207</v>
      </c>
      <c r="AY2646" s="99">
        <v>31760864.638183601</v>
      </c>
      <c r="AZ2646" s="99">
        <v>15921867.1949463</v>
      </c>
      <c r="BA2646" s="99">
        <v>0</v>
      </c>
      <c r="BB2646" s="99">
        <v>41719218.122070298</v>
      </c>
      <c r="BC2646" s="99">
        <v>10366086.635498</v>
      </c>
      <c r="BD2646" s="99">
        <v>0</v>
      </c>
      <c r="BE2646" s="99">
        <v>12213364.064575201</v>
      </c>
      <c r="BF2646" s="99">
        <v>0</v>
      </c>
      <c r="BG2646" s="99">
        <v>139986588.92968801</v>
      </c>
      <c r="BH2646" s="99">
        <v>19651640.623046901</v>
      </c>
      <c r="BI2646" s="99">
        <v>0</v>
      </c>
      <c r="BJ2646" s="99">
        <v>3837629.7650451702</v>
      </c>
      <c r="BK2646" s="99">
        <v>3203280.3638916002</v>
      </c>
      <c r="BL2646" s="99">
        <v>0</v>
      </c>
      <c r="BM2646" s="99">
        <v>0</v>
      </c>
      <c r="BN2646" s="99">
        <v>0</v>
      </c>
      <c r="BO2646" s="99">
        <v>0</v>
      </c>
      <c r="BP2646" s="99">
        <v>0</v>
      </c>
      <c r="BQ2646" s="99">
        <v>0</v>
      </c>
      <c r="BR2646" s="99">
        <v>10061542.7883301</v>
      </c>
      <c r="BS2646" s="99">
        <v>5880148.2200927697</v>
      </c>
      <c r="BT2646" s="99">
        <v>0</v>
      </c>
      <c r="BU2646" s="99">
        <v>2997916.7499694801</v>
      </c>
      <c r="BV2646" s="99">
        <v>4689995.10119629</v>
      </c>
      <c r="BW2646" s="99">
        <v>0</v>
      </c>
      <c r="BX2646" s="99">
        <v>1023514.26927185</v>
      </c>
      <c r="BY2646" s="99">
        <v>0</v>
      </c>
      <c r="BZ2646" s="99">
        <v>0</v>
      </c>
      <c r="CA2646" s="99">
        <v>195481.83839416501</v>
      </c>
      <c r="CB2646" s="99">
        <v>10331520.009765601</v>
      </c>
      <c r="CC2646" s="99">
        <v>100572439.618164</v>
      </c>
      <c r="CD2646" s="99">
        <v>23524675.794677701</v>
      </c>
      <c r="CE2646" s="99">
        <v>9644.7467077970505</v>
      </c>
      <c r="CF2646" s="99">
        <v>1470845.2006530799</v>
      </c>
      <c r="CG2646" s="99">
        <v>12350926.509521499</v>
      </c>
      <c r="CH2646" s="99">
        <v>0</v>
      </c>
      <c r="CI2646" s="99">
        <v>205104.86474609401</v>
      </c>
      <c r="CJ2646" s="99">
        <v>11812027.9517822</v>
      </c>
      <c r="CK2646" s="99">
        <v>113214604.018555</v>
      </c>
      <c r="CL2646" s="99">
        <v>24500383.819091801</v>
      </c>
      <c r="CM2646" s="166">
        <v>338657.50541687</v>
      </c>
      <c r="CN2646" s="166">
        <v>53911384.182617202</v>
      </c>
      <c r="CO2646" s="166">
        <v>252893642.61914101</v>
      </c>
      <c r="CP2646" s="99">
        <v>24500383.819091801</v>
      </c>
      <c r="CQ2646" s="99">
        <v>0</v>
      </c>
      <c r="CR2646" s="99">
        <v>0</v>
      </c>
      <c r="CS2646" s="99">
        <v>0</v>
      </c>
      <c r="CT2646" s="99">
        <v>0</v>
      </c>
      <c r="CU2646" s="98">
        <v>22530.203450571</v>
      </c>
      <c r="CV2646" s="98">
        <v>142613.51342032201</v>
      </c>
      <c r="CW2646" s="98">
        <v>11802365.210418681</v>
      </c>
      <c r="CX2646" s="98">
        <v>112923366.1276855</v>
      </c>
    </row>
    <row r="2647" spans="1:102" x14ac:dyDescent="0.2">
      <c r="A2647" s="98" t="s">
        <v>192</v>
      </c>
      <c r="B2647" s="100">
        <v>41791</v>
      </c>
      <c r="C2647" s="99">
        <v>172745.147903442</v>
      </c>
      <c r="D2647" s="99">
        <v>0</v>
      </c>
      <c r="E2647" s="99">
        <v>21665.4926817417</v>
      </c>
      <c r="F2647" s="99">
        <v>19305.0393679142</v>
      </c>
      <c r="G2647" s="99">
        <v>9672.4989831447601</v>
      </c>
      <c r="H2647" s="99">
        <v>0</v>
      </c>
      <c r="I2647" s="99">
        <v>0</v>
      </c>
      <c r="J2647" s="99">
        <v>134222.53707504299</v>
      </c>
      <c r="K2647" s="99">
        <v>300.36226056516199</v>
      </c>
      <c r="L2647" s="99">
        <v>1641.71085335314</v>
      </c>
      <c r="M2647" s="99">
        <v>66901.913187980696</v>
      </c>
      <c r="N2647" s="99">
        <v>13970.559047102901</v>
      </c>
      <c r="O2647" s="99">
        <v>0</v>
      </c>
      <c r="P2647" s="99">
        <v>103131.32324600199</v>
      </c>
      <c r="Q2647" s="99">
        <v>8675.1731840372104</v>
      </c>
      <c r="R2647" s="99">
        <v>0</v>
      </c>
      <c r="S2647" s="99">
        <v>9654.8670271635092</v>
      </c>
      <c r="T2647" s="99">
        <v>0</v>
      </c>
      <c r="U2647" s="99">
        <v>134513.599609375</v>
      </c>
      <c r="V2647" s="99">
        <v>8984240.1955566406</v>
      </c>
      <c r="W2647" s="99">
        <v>0</v>
      </c>
      <c r="X2647" s="99">
        <v>1196160.61512756</v>
      </c>
      <c r="Y2647" s="99">
        <v>926340.86492919899</v>
      </c>
      <c r="Z2647" s="99">
        <v>1464227.4387054399</v>
      </c>
      <c r="AA2647" s="99">
        <v>0</v>
      </c>
      <c r="AB2647" s="99">
        <v>0</v>
      </c>
      <c r="AC2647" s="99">
        <v>42019948.500488304</v>
      </c>
      <c r="AD2647" s="99">
        <v>35043.090867996201</v>
      </c>
      <c r="AE2647" s="99">
        <v>36170.1489186287</v>
      </c>
      <c r="AF2647" s="99">
        <v>3096531.5903625502</v>
      </c>
      <c r="AG2647" s="99">
        <v>1774061.93417358</v>
      </c>
      <c r="AH2647" s="99">
        <v>0</v>
      </c>
      <c r="AI2647" s="99">
        <v>4094105.01644897</v>
      </c>
      <c r="AJ2647" s="99">
        <v>1148163.9989624</v>
      </c>
      <c r="AK2647" s="99">
        <v>0</v>
      </c>
      <c r="AL2647" s="99">
        <v>1462140.59457397</v>
      </c>
      <c r="AM2647" s="99">
        <v>0</v>
      </c>
      <c r="AN2647" s="99">
        <v>42091135.515136696</v>
      </c>
      <c r="AO2647" s="99">
        <v>88879901.100585893</v>
      </c>
      <c r="AP2647" s="99">
        <v>0</v>
      </c>
      <c r="AQ2647" s="99">
        <v>10482727.112915</v>
      </c>
      <c r="AR2647" s="99">
        <v>7971061.41833496</v>
      </c>
      <c r="AS2647" s="99">
        <v>12310855.717163101</v>
      </c>
      <c r="AT2647" s="99">
        <v>0</v>
      </c>
      <c r="AU2647" s="99">
        <v>0</v>
      </c>
      <c r="AV2647" s="99">
        <v>140656372.90234399</v>
      </c>
      <c r="AW2647" s="99">
        <v>114471.518725395</v>
      </c>
      <c r="AX2647" s="99">
        <v>298681.19154357899</v>
      </c>
      <c r="AY2647" s="99">
        <v>31598857.524902299</v>
      </c>
      <c r="AZ2647" s="99">
        <v>15712597.5633545</v>
      </c>
      <c r="BA2647" s="99">
        <v>0</v>
      </c>
      <c r="BB2647" s="99">
        <v>41356510.129882798</v>
      </c>
      <c r="BC2647" s="99">
        <v>10219407.0826416</v>
      </c>
      <c r="BD2647" s="99">
        <v>0</v>
      </c>
      <c r="BE2647" s="99">
        <v>12310287.5299072</v>
      </c>
      <c r="BF2647" s="99">
        <v>0</v>
      </c>
      <c r="BG2647" s="99">
        <v>140742256.71093801</v>
      </c>
      <c r="BH2647" s="99">
        <v>19578760.759765599</v>
      </c>
      <c r="BI2647" s="99">
        <v>0</v>
      </c>
      <c r="BJ2647" s="99">
        <v>3776984.03936768</v>
      </c>
      <c r="BK2647" s="99">
        <v>3157396.6605834998</v>
      </c>
      <c r="BL2647" s="99">
        <v>0</v>
      </c>
      <c r="BM2647" s="99">
        <v>0</v>
      </c>
      <c r="BN2647" s="99">
        <v>0</v>
      </c>
      <c r="BO2647" s="99">
        <v>0</v>
      </c>
      <c r="BP2647" s="99">
        <v>0</v>
      </c>
      <c r="BQ2647" s="99">
        <v>0</v>
      </c>
      <c r="BR2647" s="99">
        <v>10122841.565429701</v>
      </c>
      <c r="BS2647" s="99">
        <v>5807217.3361816397</v>
      </c>
      <c r="BT2647" s="99">
        <v>0</v>
      </c>
      <c r="BU2647" s="99">
        <v>2977549.9099731399</v>
      </c>
      <c r="BV2647" s="99">
        <v>4665144.12426758</v>
      </c>
      <c r="BW2647" s="99">
        <v>0</v>
      </c>
      <c r="BX2647" s="99">
        <v>1030879.7292709399</v>
      </c>
      <c r="BY2647" s="99">
        <v>0</v>
      </c>
      <c r="BZ2647" s="99">
        <v>0</v>
      </c>
      <c r="CA2647" s="99">
        <v>194409.696353912</v>
      </c>
      <c r="CB2647" s="99">
        <v>10163146.1019287</v>
      </c>
      <c r="CC2647" s="99">
        <v>99632575.462890595</v>
      </c>
      <c r="CD2647" s="99">
        <v>23359180.950683601</v>
      </c>
      <c r="CE2647" s="99">
        <v>9668.9612085819208</v>
      </c>
      <c r="CF2647" s="99">
        <v>1465065.13975525</v>
      </c>
      <c r="CG2647" s="99">
        <v>12308560.572265601</v>
      </c>
      <c r="CH2647" s="99">
        <v>0</v>
      </c>
      <c r="CI2647" s="99">
        <v>204092.23612403899</v>
      </c>
      <c r="CJ2647" s="99">
        <v>11658355.515625</v>
      </c>
      <c r="CK2647" s="99">
        <v>111777231.03418</v>
      </c>
      <c r="CL2647" s="99">
        <v>24330553.5390625</v>
      </c>
      <c r="CM2647" s="166">
        <v>337331.14389038098</v>
      </c>
      <c r="CN2647" s="166">
        <v>53752329.150390603</v>
      </c>
      <c r="CO2647" s="166">
        <v>252540088.33398399</v>
      </c>
      <c r="CP2647" s="99">
        <v>24330553.5390625</v>
      </c>
      <c r="CQ2647" s="99">
        <v>0</v>
      </c>
      <c r="CR2647" s="99">
        <v>0</v>
      </c>
      <c r="CS2647" s="99">
        <v>0</v>
      </c>
      <c r="CT2647" s="99">
        <v>0</v>
      </c>
      <c r="CU2647" s="98">
        <v>21969.711450688999</v>
      </c>
      <c r="CV2647" s="98">
        <v>142631.92371692299</v>
      </c>
      <c r="CW2647" s="98">
        <v>11628211.241683949</v>
      </c>
      <c r="CX2647" s="98">
        <v>111941136.03515619</v>
      </c>
    </row>
    <row r="2648" spans="1:102" x14ac:dyDescent="0.2">
      <c r="A2648" s="98" t="s">
        <v>192</v>
      </c>
      <c r="B2648" s="100">
        <v>41883</v>
      </c>
      <c r="C2648" s="99">
        <v>172943.581108093</v>
      </c>
      <c r="D2648" s="99">
        <v>0</v>
      </c>
      <c r="E2648" s="99">
        <v>20434.553920507398</v>
      </c>
      <c r="F2648" s="99">
        <v>18050.179374694799</v>
      </c>
      <c r="G2648" s="99">
        <v>9737.9026843309402</v>
      </c>
      <c r="H2648" s="99">
        <v>0</v>
      </c>
      <c r="I2648" s="99">
        <v>0</v>
      </c>
      <c r="J2648" s="99">
        <v>134171.38095665001</v>
      </c>
      <c r="K2648" s="99">
        <v>191.86293624714</v>
      </c>
      <c r="L2648" s="99">
        <v>559.16630314290501</v>
      </c>
      <c r="M2648" s="99">
        <v>67188.441699981704</v>
      </c>
      <c r="N2648" s="99">
        <v>13864.422291159601</v>
      </c>
      <c r="O2648" s="99">
        <v>0</v>
      </c>
      <c r="P2648" s="99">
        <v>103628.67094707501</v>
      </c>
      <c r="Q2648" s="99">
        <v>8596.1805503368396</v>
      </c>
      <c r="R2648" s="99">
        <v>0</v>
      </c>
      <c r="S2648" s="99">
        <v>9780.5593370199203</v>
      </c>
      <c r="T2648" s="99">
        <v>0</v>
      </c>
      <c r="U2648" s="99">
        <v>134353.55778121899</v>
      </c>
      <c r="V2648" s="99">
        <v>8924492.8808593806</v>
      </c>
      <c r="W2648" s="99">
        <v>0</v>
      </c>
      <c r="X2648" s="99">
        <v>1151288.04000854</v>
      </c>
      <c r="Y2648" s="99">
        <v>889600.96495056199</v>
      </c>
      <c r="Z2648" s="99">
        <v>1464921.31558228</v>
      </c>
      <c r="AA2648" s="99">
        <v>0</v>
      </c>
      <c r="AB2648" s="99">
        <v>0</v>
      </c>
      <c r="AC2648" s="99">
        <v>41971741.464355499</v>
      </c>
      <c r="AD2648" s="99">
        <v>21241.796882152601</v>
      </c>
      <c r="AE2648" s="99">
        <v>33240.880153655999</v>
      </c>
      <c r="AF2648" s="99">
        <v>3075019.4460144001</v>
      </c>
      <c r="AG2648" s="99">
        <v>1731815.4034881601</v>
      </c>
      <c r="AH2648" s="99">
        <v>0</v>
      </c>
      <c r="AI2648" s="99">
        <v>4096142.40557861</v>
      </c>
      <c r="AJ2648" s="99">
        <v>1153672.15646362</v>
      </c>
      <c r="AK2648" s="99">
        <v>0</v>
      </c>
      <c r="AL2648" s="99">
        <v>1461396.38279724</v>
      </c>
      <c r="AM2648" s="99">
        <v>0</v>
      </c>
      <c r="AN2648" s="99">
        <v>42030272.805175804</v>
      </c>
      <c r="AO2648" s="99">
        <v>89059453.688476607</v>
      </c>
      <c r="AP2648" s="99">
        <v>0</v>
      </c>
      <c r="AQ2648" s="99">
        <v>10198822.614746099</v>
      </c>
      <c r="AR2648" s="99">
        <v>7710383.2877807599</v>
      </c>
      <c r="AS2648" s="99">
        <v>12282536.369262701</v>
      </c>
      <c r="AT2648" s="99">
        <v>0</v>
      </c>
      <c r="AU2648" s="99">
        <v>0</v>
      </c>
      <c r="AV2648" s="99">
        <v>140516703.24609399</v>
      </c>
      <c r="AW2648" s="99">
        <v>69365.7248878479</v>
      </c>
      <c r="AX2648" s="99">
        <v>263431.05694580101</v>
      </c>
      <c r="AY2648" s="99">
        <v>31566005.964843798</v>
      </c>
      <c r="AZ2648" s="99">
        <v>15389212.489502</v>
      </c>
      <c r="BA2648" s="99">
        <v>0</v>
      </c>
      <c r="BB2648" s="99">
        <v>41703730.794921897</v>
      </c>
      <c r="BC2648" s="99">
        <v>10281613.0505371</v>
      </c>
      <c r="BD2648" s="99">
        <v>0</v>
      </c>
      <c r="BE2648" s="99">
        <v>12301860.0666504</v>
      </c>
      <c r="BF2648" s="99">
        <v>0</v>
      </c>
      <c r="BG2648" s="99">
        <v>140622086.27929699</v>
      </c>
      <c r="BH2648" s="99">
        <v>19789099.629394501</v>
      </c>
      <c r="BI2648" s="99">
        <v>0</v>
      </c>
      <c r="BJ2648" s="99">
        <v>3718633.0609741202</v>
      </c>
      <c r="BK2648" s="99">
        <v>3102388.3811035198</v>
      </c>
      <c r="BL2648" s="99">
        <v>0</v>
      </c>
      <c r="BM2648" s="99">
        <v>0</v>
      </c>
      <c r="BN2648" s="99">
        <v>0</v>
      </c>
      <c r="BO2648" s="99">
        <v>0</v>
      </c>
      <c r="BP2648" s="99">
        <v>0</v>
      </c>
      <c r="BQ2648" s="99">
        <v>0</v>
      </c>
      <c r="BR2648" s="99">
        <v>10198488.154663101</v>
      </c>
      <c r="BS2648" s="99">
        <v>5720594.7075195303</v>
      </c>
      <c r="BT2648" s="99">
        <v>0</v>
      </c>
      <c r="BU2648" s="99">
        <v>2358132.8999939002</v>
      </c>
      <c r="BV2648" s="99">
        <v>4719418.1973877</v>
      </c>
      <c r="BW2648" s="99">
        <v>0</v>
      </c>
      <c r="BX2648" s="99">
        <v>865150.31941986096</v>
      </c>
      <c r="BY2648" s="99">
        <v>0</v>
      </c>
      <c r="BZ2648" s="99">
        <v>0</v>
      </c>
      <c r="CA2648" s="99">
        <v>193662.97809219401</v>
      </c>
      <c r="CB2648" s="99">
        <v>10090096.9227295</v>
      </c>
      <c r="CC2648" s="99">
        <v>98963657.324218795</v>
      </c>
      <c r="CD2648" s="99">
        <v>23475391.363769501</v>
      </c>
      <c r="CE2648" s="99">
        <v>9749.3178588151895</v>
      </c>
      <c r="CF2648" s="99">
        <v>1458254.9420165999</v>
      </c>
      <c r="CG2648" s="99">
        <v>12289626.658081099</v>
      </c>
      <c r="CH2648" s="99">
        <v>0</v>
      </c>
      <c r="CI2648" s="99">
        <v>203408.658475876</v>
      </c>
      <c r="CJ2648" s="99">
        <v>11522089.247558599</v>
      </c>
      <c r="CK2648" s="99">
        <v>111198637.849609</v>
      </c>
      <c r="CL2648" s="99">
        <v>24457653.252441399</v>
      </c>
      <c r="CM2648" s="166">
        <v>336550.56204223598</v>
      </c>
      <c r="CN2648" s="166">
        <v>53571443.171386696</v>
      </c>
      <c r="CO2648" s="166">
        <v>252043247.55078101</v>
      </c>
      <c r="CP2648" s="99">
        <v>24457653.252441399</v>
      </c>
      <c r="CQ2648" s="99">
        <v>0</v>
      </c>
      <c r="CR2648" s="99">
        <v>0</v>
      </c>
      <c r="CS2648" s="99">
        <v>0</v>
      </c>
      <c r="CT2648" s="99">
        <v>0</v>
      </c>
      <c r="CU2648" s="98">
        <v>20604.775157051001</v>
      </c>
      <c r="CV2648" s="98">
        <v>142654.79470645101</v>
      </c>
      <c r="CW2648" s="98">
        <v>11548351.864746099</v>
      </c>
      <c r="CX2648" s="98">
        <v>111253283.98229989</v>
      </c>
    </row>
    <row r="2649" spans="1:102" x14ac:dyDescent="0.2">
      <c r="A2649" s="98" t="s">
        <v>192</v>
      </c>
      <c r="B2649" s="100">
        <v>41974</v>
      </c>
      <c r="C2649" s="99">
        <v>172407.998580933</v>
      </c>
      <c r="D2649" s="99">
        <v>0</v>
      </c>
      <c r="E2649" s="99">
        <v>20948.9023873806</v>
      </c>
      <c r="F2649" s="99">
        <v>18667.527943372701</v>
      </c>
      <c r="G2649" s="99">
        <v>9709.8022632598895</v>
      </c>
      <c r="H2649" s="99">
        <v>0</v>
      </c>
      <c r="I2649" s="99">
        <v>0</v>
      </c>
      <c r="J2649" s="99">
        <v>132947.117370605</v>
      </c>
      <c r="K2649" s="99">
        <v>93.400680138729498</v>
      </c>
      <c r="L2649" s="99">
        <v>674.70981596410297</v>
      </c>
      <c r="M2649" s="99">
        <v>67166.606137275696</v>
      </c>
      <c r="N2649" s="99">
        <v>13751.1560816765</v>
      </c>
      <c r="O2649" s="99">
        <v>0</v>
      </c>
      <c r="P2649" s="99">
        <v>103382.087650299</v>
      </c>
      <c r="Q2649" s="99">
        <v>8538.7785483598691</v>
      </c>
      <c r="R2649" s="99">
        <v>0</v>
      </c>
      <c r="S2649" s="99">
        <v>9679.9900988340396</v>
      </c>
      <c r="T2649" s="99">
        <v>0</v>
      </c>
      <c r="U2649" s="99">
        <v>133084.030586243</v>
      </c>
      <c r="V2649" s="99">
        <v>8848061.59912109</v>
      </c>
      <c r="W2649" s="99">
        <v>0</v>
      </c>
      <c r="X2649" s="99">
        <v>1137409.2458496101</v>
      </c>
      <c r="Y2649" s="99">
        <v>881430.84813690197</v>
      </c>
      <c r="Z2649" s="99">
        <v>1448505.82304382</v>
      </c>
      <c r="AA2649" s="99">
        <v>0</v>
      </c>
      <c r="AB2649" s="99">
        <v>0</v>
      </c>
      <c r="AC2649" s="99">
        <v>41599789.371093802</v>
      </c>
      <c r="AD2649" s="99">
        <v>10271.700179338501</v>
      </c>
      <c r="AE2649" s="99">
        <v>22998.663700580601</v>
      </c>
      <c r="AF2649" s="99">
        <v>3067700.7274169899</v>
      </c>
      <c r="AG2649" s="99">
        <v>1714859.13375854</v>
      </c>
      <c r="AH2649" s="99">
        <v>0</v>
      </c>
      <c r="AI2649" s="99">
        <v>4042109.2665710398</v>
      </c>
      <c r="AJ2649" s="99">
        <v>1160317.5043029799</v>
      </c>
      <c r="AK2649" s="99">
        <v>0</v>
      </c>
      <c r="AL2649" s="99">
        <v>1447687.9717407201</v>
      </c>
      <c r="AM2649" s="99">
        <v>0</v>
      </c>
      <c r="AN2649" s="99">
        <v>41624358.682617202</v>
      </c>
      <c r="AO2649" s="99">
        <v>88733139.753906295</v>
      </c>
      <c r="AP2649" s="99">
        <v>0</v>
      </c>
      <c r="AQ2649" s="99">
        <v>10001419.7491455</v>
      </c>
      <c r="AR2649" s="99">
        <v>7535221.7380371103</v>
      </c>
      <c r="AS2649" s="99">
        <v>12282089.0123291</v>
      </c>
      <c r="AT2649" s="99">
        <v>0</v>
      </c>
      <c r="AU2649" s="99">
        <v>0</v>
      </c>
      <c r="AV2649" s="99">
        <v>140193996.17968801</v>
      </c>
      <c r="AW2649" s="99">
        <v>33680.762985229499</v>
      </c>
      <c r="AX2649" s="99">
        <v>203435.84109687799</v>
      </c>
      <c r="AY2649" s="99">
        <v>31574386.353027299</v>
      </c>
      <c r="AZ2649" s="99">
        <v>15290759.294555699</v>
      </c>
      <c r="BA2649" s="99">
        <v>0</v>
      </c>
      <c r="BB2649" s="99">
        <v>41255791.252441399</v>
      </c>
      <c r="BC2649" s="99">
        <v>10405707.7145996</v>
      </c>
      <c r="BD2649" s="99">
        <v>0</v>
      </c>
      <c r="BE2649" s="99">
        <v>12255164.5548096</v>
      </c>
      <c r="BF2649" s="99">
        <v>0</v>
      </c>
      <c r="BG2649" s="99">
        <v>140260368.33398399</v>
      </c>
      <c r="BH2649" s="99">
        <v>19817232.5083008</v>
      </c>
      <c r="BI2649" s="99">
        <v>0</v>
      </c>
      <c r="BJ2649" s="99">
        <v>3667291.9426269499</v>
      </c>
      <c r="BK2649" s="99">
        <v>3054400.9996032701</v>
      </c>
      <c r="BL2649" s="99">
        <v>0</v>
      </c>
      <c r="BM2649" s="99">
        <v>0</v>
      </c>
      <c r="BN2649" s="99">
        <v>0</v>
      </c>
      <c r="BO2649" s="99">
        <v>0</v>
      </c>
      <c r="BP2649" s="99">
        <v>0</v>
      </c>
      <c r="BQ2649" s="99">
        <v>0</v>
      </c>
      <c r="BR2649" s="99">
        <v>10253908.4685059</v>
      </c>
      <c r="BS2649" s="99">
        <v>5693829.40661621</v>
      </c>
      <c r="BT2649" s="99">
        <v>0</v>
      </c>
      <c r="BU2649" s="99">
        <v>2900454.4299621601</v>
      </c>
      <c r="BV2649" s="99">
        <v>4771256.4483032199</v>
      </c>
      <c r="BW2649" s="99">
        <v>0</v>
      </c>
      <c r="BX2649" s="99">
        <v>982540.31925201404</v>
      </c>
      <c r="BY2649" s="99">
        <v>0</v>
      </c>
      <c r="BZ2649" s="99">
        <v>0</v>
      </c>
      <c r="CA2649" s="99">
        <v>193468.24999046299</v>
      </c>
      <c r="CB2649" s="99">
        <v>10008540.740600601</v>
      </c>
      <c r="CC2649" s="99">
        <v>98374761.472656295</v>
      </c>
      <c r="CD2649" s="99">
        <v>23477811.3601074</v>
      </c>
      <c r="CE2649" s="99">
        <v>9705.3611103296298</v>
      </c>
      <c r="CF2649" s="99">
        <v>1448194.3946533201</v>
      </c>
      <c r="CG2649" s="99">
        <v>12243405.024292</v>
      </c>
      <c r="CH2649" s="99">
        <v>0</v>
      </c>
      <c r="CI2649" s="99">
        <v>203184.06851196301</v>
      </c>
      <c r="CJ2649" s="99">
        <v>11434029.763916001</v>
      </c>
      <c r="CK2649" s="99">
        <v>110710740.21582</v>
      </c>
      <c r="CL2649" s="99">
        <v>24467893.151611298</v>
      </c>
      <c r="CM2649" s="166">
        <v>334892.98482894897</v>
      </c>
      <c r="CN2649" s="166">
        <v>53110322.238281302</v>
      </c>
      <c r="CO2649" s="166">
        <v>251211995.92773399</v>
      </c>
      <c r="CP2649" s="99">
        <v>24467893.151611298</v>
      </c>
      <c r="CQ2649" s="99">
        <v>0</v>
      </c>
      <c r="CR2649" s="99">
        <v>0</v>
      </c>
      <c r="CS2649" s="99">
        <v>0</v>
      </c>
      <c r="CT2649" s="99">
        <v>0</v>
      </c>
      <c r="CU2649" s="98">
        <v>21059.948697660999</v>
      </c>
      <c r="CV2649" s="98">
        <v>141416.92810385401</v>
      </c>
      <c r="CW2649" s="98">
        <v>11456735.135253921</v>
      </c>
      <c r="CX2649" s="98">
        <v>110618166.4969483</v>
      </c>
    </row>
    <row r="2650" spans="1:102" x14ac:dyDescent="0.2">
      <c r="A2650" s="98" t="s">
        <v>192</v>
      </c>
      <c r="B2650" s="100">
        <v>42064</v>
      </c>
      <c r="C2650" s="99">
        <v>171161.20598793001</v>
      </c>
      <c r="D2650" s="99">
        <v>0</v>
      </c>
      <c r="E2650" s="99">
        <v>20513.647191286102</v>
      </c>
      <c r="F2650" s="99">
        <v>18300.943017005899</v>
      </c>
      <c r="G2650" s="99">
        <v>9807.9789081811905</v>
      </c>
      <c r="H2650" s="99">
        <v>0</v>
      </c>
      <c r="I2650" s="99">
        <v>0</v>
      </c>
      <c r="J2650" s="99">
        <v>132801.93765068101</v>
      </c>
      <c r="K2650" s="99">
        <v>80.275694010779304</v>
      </c>
      <c r="L2650" s="99">
        <v>479.68713884428098</v>
      </c>
      <c r="M2650" s="99">
        <v>66855.339938163801</v>
      </c>
      <c r="N2650" s="99">
        <v>13572.5113791227</v>
      </c>
      <c r="O2650" s="99">
        <v>0</v>
      </c>
      <c r="P2650" s="99">
        <v>101844.997418404</v>
      </c>
      <c r="Q2650" s="99">
        <v>8475.2942327261007</v>
      </c>
      <c r="R2650" s="99">
        <v>0</v>
      </c>
      <c r="S2650" s="99">
        <v>9755.7840032577496</v>
      </c>
      <c r="T2650" s="99">
        <v>0</v>
      </c>
      <c r="U2650" s="99">
        <v>132867.831409454</v>
      </c>
      <c r="V2650" s="99">
        <v>8769422.2497558594</v>
      </c>
      <c r="W2650" s="99">
        <v>0</v>
      </c>
      <c r="X2650" s="99">
        <v>1098649.5519866899</v>
      </c>
      <c r="Y2650" s="99">
        <v>853987.23362731899</v>
      </c>
      <c r="Z2650" s="99">
        <v>1444231.1629943801</v>
      </c>
      <c r="AA2650" s="99">
        <v>0</v>
      </c>
      <c r="AB2650" s="99">
        <v>0</v>
      </c>
      <c r="AC2650" s="99">
        <v>41449249.1708984</v>
      </c>
      <c r="AD2650" s="99">
        <v>9055.6227580308896</v>
      </c>
      <c r="AE2650" s="99">
        <v>18135.702912568999</v>
      </c>
      <c r="AF2650" s="99">
        <v>3050701.2001953102</v>
      </c>
      <c r="AG2650" s="99">
        <v>1674139.05809021</v>
      </c>
      <c r="AH2650" s="99">
        <v>0</v>
      </c>
      <c r="AI2650" s="99">
        <v>3940538.37713623</v>
      </c>
      <c r="AJ2650" s="99">
        <v>1135783.1928253199</v>
      </c>
      <c r="AK2650" s="99">
        <v>0</v>
      </c>
      <c r="AL2650" s="99">
        <v>1440379.47650146</v>
      </c>
      <c r="AM2650" s="99">
        <v>0</v>
      </c>
      <c r="AN2650" s="99">
        <v>41412288.775390603</v>
      </c>
      <c r="AO2650" s="99">
        <v>87667620.153320298</v>
      </c>
      <c r="AP2650" s="99">
        <v>0</v>
      </c>
      <c r="AQ2650" s="99">
        <v>9635777.7147216797</v>
      </c>
      <c r="AR2650" s="99">
        <v>7384761.2320556603</v>
      </c>
      <c r="AS2650" s="99">
        <v>12292568.090820299</v>
      </c>
      <c r="AT2650" s="99">
        <v>0</v>
      </c>
      <c r="AU2650" s="99">
        <v>0</v>
      </c>
      <c r="AV2650" s="99">
        <v>140412452.02343801</v>
      </c>
      <c r="AW2650" s="99">
        <v>30056.827463149999</v>
      </c>
      <c r="AX2650" s="99">
        <v>140148.91993904099</v>
      </c>
      <c r="AY2650" s="99">
        <v>31514654.3134766</v>
      </c>
      <c r="AZ2650" s="99">
        <v>14991526.4990234</v>
      </c>
      <c r="BA2650" s="99">
        <v>0</v>
      </c>
      <c r="BB2650" s="99">
        <v>40208216.340332001</v>
      </c>
      <c r="BC2650" s="99">
        <v>10202280.657714801</v>
      </c>
      <c r="BD2650" s="99">
        <v>0</v>
      </c>
      <c r="BE2650" s="99">
        <v>12219646.62854</v>
      </c>
      <c r="BF2650" s="99">
        <v>0</v>
      </c>
      <c r="BG2650" s="99">
        <v>140204174.12890601</v>
      </c>
      <c r="BH2650" s="99">
        <v>19439577.3427734</v>
      </c>
      <c r="BI2650" s="99">
        <v>0</v>
      </c>
      <c r="BJ2650" s="99">
        <v>3600489.9777831999</v>
      </c>
      <c r="BK2650" s="99">
        <v>2995657.1928405799</v>
      </c>
      <c r="BL2650" s="99">
        <v>0</v>
      </c>
      <c r="BM2650" s="99">
        <v>0</v>
      </c>
      <c r="BN2650" s="99">
        <v>0</v>
      </c>
      <c r="BO2650" s="99">
        <v>0</v>
      </c>
      <c r="BP2650" s="99">
        <v>0</v>
      </c>
      <c r="BQ2650" s="99">
        <v>0</v>
      </c>
      <c r="BR2650" s="99">
        <v>10120172.372680699</v>
      </c>
      <c r="BS2650" s="99">
        <v>5580446.2982177697</v>
      </c>
      <c r="BT2650" s="99">
        <v>0</v>
      </c>
      <c r="BU2650" s="99">
        <v>2838167.8599853502</v>
      </c>
      <c r="BV2650" s="99">
        <v>4703878.78088379</v>
      </c>
      <c r="BW2650" s="99">
        <v>0</v>
      </c>
      <c r="BX2650" s="99">
        <v>1110964.9884490999</v>
      </c>
      <c r="BY2650" s="99">
        <v>0</v>
      </c>
      <c r="BZ2650" s="99">
        <v>0</v>
      </c>
      <c r="CA2650" s="99">
        <v>191337.51391029399</v>
      </c>
      <c r="CB2650" s="99">
        <v>9845280.7399902306</v>
      </c>
      <c r="CC2650" s="99">
        <v>97768884.088867202</v>
      </c>
      <c r="CD2650" s="99">
        <v>23073555.755371101</v>
      </c>
      <c r="CE2650" s="99">
        <v>9804.8551919460297</v>
      </c>
      <c r="CF2650" s="99">
        <v>1448780.2614746101</v>
      </c>
      <c r="CG2650" s="99">
        <v>12289358.924804701</v>
      </c>
      <c r="CH2650" s="99">
        <v>0</v>
      </c>
      <c r="CI2650" s="99">
        <v>201130.317199707</v>
      </c>
      <c r="CJ2650" s="99">
        <v>11316038.510253901</v>
      </c>
      <c r="CK2650" s="99">
        <v>109815838.042969</v>
      </c>
      <c r="CL2650" s="99">
        <v>24132169.659667999</v>
      </c>
      <c r="CM2650" s="166">
        <v>332910.452575684</v>
      </c>
      <c r="CN2650" s="166">
        <v>52713929.682128899</v>
      </c>
      <c r="CO2650" s="166">
        <v>250121408.84570301</v>
      </c>
      <c r="CP2650" s="99">
        <v>24132169.659667999</v>
      </c>
      <c r="CQ2650" s="99">
        <v>0</v>
      </c>
      <c r="CR2650" s="99">
        <v>0</v>
      </c>
      <c r="CS2650" s="99">
        <v>0</v>
      </c>
      <c r="CT2650" s="99">
        <v>0</v>
      </c>
      <c r="CU2650" s="98">
        <v>20601.350874160002</v>
      </c>
      <c r="CV2650" s="98">
        <v>141351.029783712</v>
      </c>
      <c r="CW2650" s="98">
        <v>11294061.00146484</v>
      </c>
      <c r="CX2650" s="98">
        <v>110058243.0136719</v>
      </c>
    </row>
    <row r="2651" spans="1:102" x14ac:dyDescent="0.2">
      <c r="A2651" s="98" t="s">
        <v>192</v>
      </c>
      <c r="B2651" s="100">
        <v>42156</v>
      </c>
      <c r="C2651" s="99">
        <v>171237.25372123701</v>
      </c>
      <c r="D2651" s="99">
        <v>0</v>
      </c>
      <c r="E2651" s="99">
        <v>20194.950894355799</v>
      </c>
      <c r="F2651" s="99">
        <v>18045.094164133101</v>
      </c>
      <c r="G2651" s="99">
        <v>9959.7479915618896</v>
      </c>
      <c r="H2651" s="99">
        <v>0</v>
      </c>
      <c r="I2651" s="99">
        <v>0</v>
      </c>
      <c r="J2651" s="99">
        <v>132553.989868164</v>
      </c>
      <c r="K2651" s="99">
        <v>67.377932952716904</v>
      </c>
      <c r="L2651" s="99">
        <v>462.71768439933697</v>
      </c>
      <c r="M2651" s="99">
        <v>67153.280101776094</v>
      </c>
      <c r="N2651" s="99">
        <v>13404.334126591701</v>
      </c>
      <c r="O2651" s="99">
        <v>0</v>
      </c>
      <c r="P2651" s="99">
        <v>101976.158643723</v>
      </c>
      <c r="Q2651" s="99">
        <v>8422.1071380376798</v>
      </c>
      <c r="R2651" s="99">
        <v>0</v>
      </c>
      <c r="S2651" s="99">
        <v>9934.6274344921094</v>
      </c>
      <c r="T2651" s="99">
        <v>0</v>
      </c>
      <c r="U2651" s="99">
        <v>132618.550430298</v>
      </c>
      <c r="V2651" s="99">
        <v>8692831.0931396503</v>
      </c>
      <c r="W2651" s="99">
        <v>0</v>
      </c>
      <c r="X2651" s="99">
        <v>1061053.3165130599</v>
      </c>
      <c r="Y2651" s="99">
        <v>825497.124610901</v>
      </c>
      <c r="Z2651" s="99">
        <v>1449421.1989746101</v>
      </c>
      <c r="AA2651" s="99">
        <v>0</v>
      </c>
      <c r="AB2651" s="99">
        <v>0</v>
      </c>
      <c r="AC2651" s="99">
        <v>41302104.424316399</v>
      </c>
      <c r="AD2651" s="99">
        <v>7988.7142975926399</v>
      </c>
      <c r="AE2651" s="99">
        <v>19037.390024185199</v>
      </c>
      <c r="AF2651" s="99">
        <v>3046030.9848938002</v>
      </c>
      <c r="AG2651" s="99">
        <v>1640286.38414001</v>
      </c>
      <c r="AH2651" s="99">
        <v>0</v>
      </c>
      <c r="AI2651" s="99">
        <v>3924560.3244018601</v>
      </c>
      <c r="AJ2651" s="99">
        <v>1124954.31669617</v>
      </c>
      <c r="AK2651" s="99">
        <v>0</v>
      </c>
      <c r="AL2651" s="99">
        <v>1443450.32333374</v>
      </c>
      <c r="AM2651" s="99">
        <v>0</v>
      </c>
      <c r="AN2651" s="99">
        <v>41341801.532714799</v>
      </c>
      <c r="AO2651" s="99">
        <v>87862757.529296905</v>
      </c>
      <c r="AP2651" s="99">
        <v>0</v>
      </c>
      <c r="AQ2651" s="99">
        <v>9349966.5439453106</v>
      </c>
      <c r="AR2651" s="99">
        <v>7064043.3431396503</v>
      </c>
      <c r="AS2651" s="99">
        <v>12315150.232788101</v>
      </c>
      <c r="AT2651" s="99">
        <v>0</v>
      </c>
      <c r="AU2651" s="99">
        <v>0</v>
      </c>
      <c r="AV2651" s="99">
        <v>140476179.42968801</v>
      </c>
      <c r="AW2651" s="99">
        <v>26505.4981484413</v>
      </c>
      <c r="AX2651" s="99">
        <v>163257.62564277599</v>
      </c>
      <c r="AY2651" s="99">
        <v>31666224.136718798</v>
      </c>
      <c r="AZ2651" s="99">
        <v>14729644.912475601</v>
      </c>
      <c r="BA2651" s="99">
        <v>0</v>
      </c>
      <c r="BB2651" s="99">
        <v>40334407.762207001</v>
      </c>
      <c r="BC2651" s="99">
        <v>10136221.905151401</v>
      </c>
      <c r="BD2651" s="99">
        <v>0</v>
      </c>
      <c r="BE2651" s="99">
        <v>12297630.8234863</v>
      </c>
      <c r="BF2651" s="99">
        <v>0</v>
      </c>
      <c r="BG2651" s="99">
        <v>140683938.44531301</v>
      </c>
      <c r="BH2651" s="99">
        <v>19594384.173339799</v>
      </c>
      <c r="BI2651" s="99">
        <v>0</v>
      </c>
      <c r="BJ2651" s="99">
        <v>3540495.9447936998</v>
      </c>
      <c r="BK2651" s="99">
        <v>2925032.5583496098</v>
      </c>
      <c r="BL2651" s="99">
        <v>0</v>
      </c>
      <c r="BM2651" s="99">
        <v>0</v>
      </c>
      <c r="BN2651" s="99">
        <v>0</v>
      </c>
      <c r="BO2651" s="99">
        <v>0</v>
      </c>
      <c r="BP2651" s="99">
        <v>0</v>
      </c>
      <c r="BQ2651" s="99">
        <v>0</v>
      </c>
      <c r="BR2651" s="99">
        <v>10272192.057739301</v>
      </c>
      <c r="BS2651" s="99">
        <v>5494461.9838867197</v>
      </c>
      <c r="BT2651" s="99">
        <v>0</v>
      </c>
      <c r="BU2651" s="99">
        <v>2852799.1699829102</v>
      </c>
      <c r="BV2651" s="99">
        <v>4706303.7072143601</v>
      </c>
      <c r="BW2651" s="99">
        <v>0</v>
      </c>
      <c r="BX2651" s="99">
        <v>1122615.2084198</v>
      </c>
      <c r="BY2651" s="99">
        <v>0</v>
      </c>
      <c r="BZ2651" s="99">
        <v>0</v>
      </c>
      <c r="CA2651" s="99">
        <v>191471.434165955</v>
      </c>
      <c r="CB2651" s="99">
        <v>9759776.6309814509</v>
      </c>
      <c r="CC2651" s="99">
        <v>96638479.483398393</v>
      </c>
      <c r="CD2651" s="99">
        <v>23127362.627441399</v>
      </c>
      <c r="CE2651" s="99">
        <v>9957.8677111864108</v>
      </c>
      <c r="CF2651" s="99">
        <v>1447585.79467773</v>
      </c>
      <c r="CG2651" s="99">
        <v>12339429.974609399</v>
      </c>
      <c r="CH2651" s="99">
        <v>0</v>
      </c>
      <c r="CI2651" s="99">
        <v>201437.23801803601</v>
      </c>
      <c r="CJ2651" s="99">
        <v>11192239.4737549</v>
      </c>
      <c r="CK2651" s="99">
        <v>109269050.57714801</v>
      </c>
      <c r="CL2651" s="99">
        <v>24186246.064697299</v>
      </c>
      <c r="CM2651" s="166">
        <v>332704.15559387201</v>
      </c>
      <c r="CN2651" s="166">
        <v>52595993.0927734</v>
      </c>
      <c r="CO2651" s="166">
        <v>249715507.82031301</v>
      </c>
      <c r="CP2651" s="99">
        <v>24186246.064697299</v>
      </c>
      <c r="CQ2651" s="99">
        <v>0</v>
      </c>
      <c r="CR2651" s="99">
        <v>0</v>
      </c>
      <c r="CS2651" s="99">
        <v>0</v>
      </c>
      <c r="CT2651" s="99">
        <v>0</v>
      </c>
      <c r="CU2651" s="98">
        <v>20261.243603670999</v>
      </c>
      <c r="CV2651" s="98">
        <v>141231.00018655701</v>
      </c>
      <c r="CW2651" s="98">
        <v>11207362.425659182</v>
      </c>
      <c r="CX2651" s="98">
        <v>108977909.4580078</v>
      </c>
    </row>
    <row r="2652" spans="1:102" x14ac:dyDescent="0.2">
      <c r="A2652" s="98" t="s">
        <v>192</v>
      </c>
      <c r="B2652" s="100">
        <v>42248</v>
      </c>
      <c r="C2652" s="99">
        <v>170322.57993125901</v>
      </c>
      <c r="D2652" s="99">
        <v>0</v>
      </c>
      <c r="E2652" s="99">
        <v>19910.693176984802</v>
      </c>
      <c r="F2652" s="99">
        <v>17748.205136299101</v>
      </c>
      <c r="G2652" s="99">
        <v>9981.9149227142298</v>
      </c>
      <c r="H2652" s="99">
        <v>0</v>
      </c>
      <c r="I2652" s="99">
        <v>0</v>
      </c>
      <c r="J2652" s="99">
        <v>131991.09719657901</v>
      </c>
      <c r="K2652" s="99">
        <v>54.836229828652002</v>
      </c>
      <c r="L2652" s="99">
        <v>508.258692100644</v>
      </c>
      <c r="M2652" s="99">
        <v>66717.326347351103</v>
      </c>
      <c r="N2652" s="99">
        <v>13298.4933224916</v>
      </c>
      <c r="O2652" s="99">
        <v>0</v>
      </c>
      <c r="P2652" s="99">
        <v>101596.53819274899</v>
      </c>
      <c r="Q2652" s="99">
        <v>8353.0854669809305</v>
      </c>
      <c r="R2652" s="99">
        <v>0</v>
      </c>
      <c r="S2652" s="99">
        <v>9987.3872476816196</v>
      </c>
      <c r="T2652" s="99">
        <v>0</v>
      </c>
      <c r="U2652" s="99">
        <v>132032.40978240999</v>
      </c>
      <c r="V2652" s="99">
        <v>8665453.66650391</v>
      </c>
      <c r="W2652" s="99">
        <v>0</v>
      </c>
      <c r="X2652" s="99">
        <v>1050597.7240753199</v>
      </c>
      <c r="Y2652" s="99">
        <v>816636.173202515</v>
      </c>
      <c r="Z2652" s="99">
        <v>1457853.1938324</v>
      </c>
      <c r="AA2652" s="99">
        <v>0</v>
      </c>
      <c r="AB2652" s="99">
        <v>0</v>
      </c>
      <c r="AC2652" s="99">
        <v>41322999.259277299</v>
      </c>
      <c r="AD2652" s="99">
        <v>6255.2210453152702</v>
      </c>
      <c r="AE2652" s="99">
        <v>26582.708004713098</v>
      </c>
      <c r="AF2652" s="99">
        <v>3039315.3368530301</v>
      </c>
      <c r="AG2652" s="99">
        <v>1617368.0994720501</v>
      </c>
      <c r="AH2652" s="99">
        <v>0</v>
      </c>
      <c r="AI2652" s="99">
        <v>3902214.4977417002</v>
      </c>
      <c r="AJ2652" s="99">
        <v>1112183.5276641799</v>
      </c>
      <c r="AK2652" s="99">
        <v>0</v>
      </c>
      <c r="AL2652" s="99">
        <v>1452532.6448822001</v>
      </c>
      <c r="AM2652" s="99">
        <v>0</v>
      </c>
      <c r="AN2652" s="99">
        <v>41332524.0224609</v>
      </c>
      <c r="AO2652" s="99">
        <v>87315095.245117202</v>
      </c>
      <c r="AP2652" s="99">
        <v>0</v>
      </c>
      <c r="AQ2652" s="99">
        <v>9307968.41015625</v>
      </c>
      <c r="AR2652" s="99">
        <v>7109658.7916259803</v>
      </c>
      <c r="AS2652" s="99">
        <v>12417115.372070299</v>
      </c>
      <c r="AT2652" s="99">
        <v>0</v>
      </c>
      <c r="AU2652" s="99">
        <v>0</v>
      </c>
      <c r="AV2652" s="99">
        <v>140775901.15429699</v>
      </c>
      <c r="AW2652" s="99">
        <v>20765.276629447901</v>
      </c>
      <c r="AX2652" s="99">
        <v>205474.44529342701</v>
      </c>
      <c r="AY2652" s="99">
        <v>31667943.177246101</v>
      </c>
      <c r="AZ2652" s="99">
        <v>14575892.7102051</v>
      </c>
      <c r="BA2652" s="99">
        <v>0</v>
      </c>
      <c r="BB2652" s="99">
        <v>40332010.2587891</v>
      </c>
      <c r="BC2652" s="99">
        <v>10038599.9595947</v>
      </c>
      <c r="BD2652" s="99">
        <v>0</v>
      </c>
      <c r="BE2652" s="99">
        <v>12411242.669799799</v>
      </c>
      <c r="BF2652" s="99">
        <v>0</v>
      </c>
      <c r="BG2652" s="99">
        <v>140820654.48828101</v>
      </c>
      <c r="BH2652" s="99">
        <v>19692881.938720699</v>
      </c>
      <c r="BI2652" s="99">
        <v>0</v>
      </c>
      <c r="BJ2652" s="99">
        <v>3530245.0771789602</v>
      </c>
      <c r="BK2652" s="99">
        <v>2924993.2846374498</v>
      </c>
      <c r="BL2652" s="99">
        <v>0</v>
      </c>
      <c r="BM2652" s="99">
        <v>0</v>
      </c>
      <c r="BN2652" s="99">
        <v>0</v>
      </c>
      <c r="BO2652" s="99">
        <v>0</v>
      </c>
      <c r="BP2652" s="99">
        <v>0</v>
      </c>
      <c r="BQ2652" s="99">
        <v>0</v>
      </c>
      <c r="BR2652" s="99">
        <v>10282429.7844238</v>
      </c>
      <c r="BS2652" s="99">
        <v>5442165.1770629901</v>
      </c>
      <c r="BT2652" s="99">
        <v>0</v>
      </c>
      <c r="BU2652" s="99">
        <v>2248509.3299865699</v>
      </c>
      <c r="BV2652" s="99">
        <v>4678859.4313354502</v>
      </c>
      <c r="BW2652" s="99">
        <v>0</v>
      </c>
      <c r="BX2652" s="99">
        <v>941019.54875945998</v>
      </c>
      <c r="BY2652" s="99">
        <v>0</v>
      </c>
      <c r="BZ2652" s="99">
        <v>0</v>
      </c>
      <c r="CA2652" s="99">
        <v>190391.856380463</v>
      </c>
      <c r="CB2652" s="99">
        <v>9669912.19140625</v>
      </c>
      <c r="CC2652" s="99">
        <v>96338661.955078095</v>
      </c>
      <c r="CD2652" s="99">
        <v>23209291.7263184</v>
      </c>
      <c r="CE2652" s="99">
        <v>9988.3442003726996</v>
      </c>
      <c r="CF2652" s="99">
        <v>1450525.5948944101</v>
      </c>
      <c r="CG2652" s="99">
        <v>12398931.208007799</v>
      </c>
      <c r="CH2652" s="99">
        <v>0</v>
      </c>
      <c r="CI2652" s="99">
        <v>200368.308204651</v>
      </c>
      <c r="CJ2652" s="99">
        <v>11132902.6920166</v>
      </c>
      <c r="CK2652" s="99">
        <v>109030645.852539</v>
      </c>
      <c r="CL2652" s="99">
        <v>24284627.153564502</v>
      </c>
      <c r="CM2652" s="166">
        <v>331260.69990539597</v>
      </c>
      <c r="CN2652" s="166">
        <v>52432573.251464799</v>
      </c>
      <c r="CO2652" s="166">
        <v>249997659.73242199</v>
      </c>
      <c r="CP2652" s="99">
        <v>24284627.153564502</v>
      </c>
      <c r="CQ2652" s="99">
        <v>0</v>
      </c>
      <c r="CR2652" s="99">
        <v>0</v>
      </c>
      <c r="CS2652" s="99">
        <v>0</v>
      </c>
      <c r="CT2652" s="99">
        <v>0</v>
      </c>
      <c r="CU2652" s="98">
        <v>19948.090414746999</v>
      </c>
      <c r="CV2652" s="98">
        <v>140781.15676077301</v>
      </c>
      <c r="CW2652" s="98">
        <v>11120437.786300659</v>
      </c>
      <c r="CX2652" s="98">
        <v>108737593.16308589</v>
      </c>
    </row>
    <row r="2653" spans="1:102" x14ac:dyDescent="0.2">
      <c r="A2653" s="98" t="s">
        <v>192</v>
      </c>
      <c r="B2653" s="100">
        <v>42339</v>
      </c>
      <c r="C2653" s="99">
        <v>170295.24497985799</v>
      </c>
      <c r="D2653" s="99">
        <v>0</v>
      </c>
      <c r="E2653" s="99">
        <v>19714.4045028687</v>
      </c>
      <c r="F2653" s="99">
        <v>17559.788052320499</v>
      </c>
      <c r="G2653" s="99">
        <v>10170.2775620222</v>
      </c>
      <c r="H2653" s="99">
        <v>0</v>
      </c>
      <c r="I2653" s="99">
        <v>0</v>
      </c>
      <c r="J2653" s="99">
        <v>131979.96662139901</v>
      </c>
      <c r="K2653" s="99">
        <v>53.051434051245501</v>
      </c>
      <c r="L2653" s="99">
        <v>523.44871154427506</v>
      </c>
      <c r="M2653" s="99">
        <v>66890.862017631502</v>
      </c>
      <c r="N2653" s="99">
        <v>13229.9022431374</v>
      </c>
      <c r="O2653" s="99">
        <v>0</v>
      </c>
      <c r="P2653" s="99">
        <v>101277.85375499701</v>
      </c>
      <c r="Q2653" s="99">
        <v>8241.5812946557999</v>
      </c>
      <c r="R2653" s="99">
        <v>0</v>
      </c>
      <c r="S2653" s="99">
        <v>10145.9217147827</v>
      </c>
      <c r="T2653" s="99">
        <v>0</v>
      </c>
      <c r="U2653" s="99">
        <v>132042.01612472499</v>
      </c>
      <c r="V2653" s="99">
        <v>8549322.7685546894</v>
      </c>
      <c r="W2653" s="99">
        <v>0</v>
      </c>
      <c r="X2653" s="99">
        <v>990906.680335999</v>
      </c>
      <c r="Y2653" s="99">
        <v>770719.81403350795</v>
      </c>
      <c r="Z2653" s="99">
        <v>1454902.31654358</v>
      </c>
      <c r="AA2653" s="99">
        <v>0</v>
      </c>
      <c r="AB2653" s="99">
        <v>0</v>
      </c>
      <c r="AC2653" s="99">
        <v>41194238.877929702</v>
      </c>
      <c r="AD2653" s="99">
        <v>5007.4773176312401</v>
      </c>
      <c r="AE2653" s="99">
        <v>22054.7607288361</v>
      </c>
      <c r="AF2653" s="99">
        <v>3020014.29156494</v>
      </c>
      <c r="AG2653" s="99">
        <v>1580419.72065735</v>
      </c>
      <c r="AH2653" s="99">
        <v>0</v>
      </c>
      <c r="AI2653" s="99">
        <v>3871780.1554870601</v>
      </c>
      <c r="AJ2653" s="99">
        <v>1090983.7425994901</v>
      </c>
      <c r="AK2653" s="99">
        <v>0</v>
      </c>
      <c r="AL2653" s="99">
        <v>1455884.8182067899</v>
      </c>
      <c r="AM2653" s="99">
        <v>0</v>
      </c>
      <c r="AN2653" s="99">
        <v>41104485.579589799</v>
      </c>
      <c r="AO2653" s="99">
        <v>87234034.643554702</v>
      </c>
      <c r="AP2653" s="99">
        <v>0</v>
      </c>
      <c r="AQ2653" s="99">
        <v>8734893.90307617</v>
      </c>
      <c r="AR2653" s="99">
        <v>6675961.38671875</v>
      </c>
      <c r="AS2653" s="99">
        <v>12512802.065063501</v>
      </c>
      <c r="AT2653" s="99">
        <v>0</v>
      </c>
      <c r="AU2653" s="99">
        <v>0</v>
      </c>
      <c r="AV2653" s="99">
        <v>141168100.32617199</v>
      </c>
      <c r="AW2653" s="99">
        <v>16657.1018965244</v>
      </c>
      <c r="AX2653" s="99">
        <v>192657.61852264401</v>
      </c>
      <c r="AY2653" s="99">
        <v>31670928.229736298</v>
      </c>
      <c r="AZ2653" s="99">
        <v>14268405.340332</v>
      </c>
      <c r="BA2653" s="99">
        <v>0</v>
      </c>
      <c r="BB2653" s="99">
        <v>40214481.8515625</v>
      </c>
      <c r="BC2653" s="99">
        <v>9892856.0303955097</v>
      </c>
      <c r="BD2653" s="99">
        <v>0</v>
      </c>
      <c r="BE2653" s="99">
        <v>12481061.474853501</v>
      </c>
      <c r="BF2653" s="99">
        <v>0</v>
      </c>
      <c r="BG2653" s="99">
        <v>141246056.67578101</v>
      </c>
      <c r="BH2653" s="99">
        <v>20947802.903076202</v>
      </c>
      <c r="BI2653" s="99">
        <v>0</v>
      </c>
      <c r="BJ2653" s="99">
        <v>3464463.2351379399</v>
      </c>
      <c r="BK2653" s="99">
        <v>2852850.0429077102</v>
      </c>
      <c r="BL2653" s="99">
        <v>0</v>
      </c>
      <c r="BM2653" s="99">
        <v>0</v>
      </c>
      <c r="BN2653" s="99">
        <v>0</v>
      </c>
      <c r="BO2653" s="99">
        <v>0</v>
      </c>
      <c r="BP2653" s="99">
        <v>0</v>
      </c>
      <c r="BQ2653" s="99">
        <v>0</v>
      </c>
      <c r="BR2653" s="99">
        <v>10359690.697998</v>
      </c>
      <c r="BS2653" s="99">
        <v>5356131.4778442401</v>
      </c>
      <c r="BT2653" s="99">
        <v>0</v>
      </c>
      <c r="BU2653" s="99">
        <v>4270733.9999389602</v>
      </c>
      <c r="BV2653" s="99">
        <v>4612908.3685302697</v>
      </c>
      <c r="BW2653" s="99">
        <v>0</v>
      </c>
      <c r="BX2653" s="99">
        <v>1566725.8457183801</v>
      </c>
      <c r="BY2653" s="99">
        <v>0</v>
      </c>
      <c r="BZ2653" s="99">
        <v>0</v>
      </c>
      <c r="CA2653" s="99">
        <v>190134.76204490699</v>
      </c>
      <c r="CB2653" s="99">
        <v>9574477.69213867</v>
      </c>
      <c r="CC2653" s="99">
        <v>96129567.264648393</v>
      </c>
      <c r="CD2653" s="99">
        <v>24403957.746093798</v>
      </c>
      <c r="CE2653" s="99">
        <v>10168.1745787859</v>
      </c>
      <c r="CF2653" s="99">
        <v>1457029.6790771501</v>
      </c>
      <c r="CG2653" s="99">
        <v>12500763.8778076</v>
      </c>
      <c r="CH2653" s="99">
        <v>0</v>
      </c>
      <c r="CI2653" s="99">
        <v>200316.19714164699</v>
      </c>
      <c r="CJ2653" s="99">
        <v>11003862.213378901</v>
      </c>
      <c r="CK2653" s="99">
        <v>108245377.32031301</v>
      </c>
      <c r="CL2653" s="99">
        <v>25971095.984375</v>
      </c>
      <c r="CM2653" s="166">
        <v>330945.64859008801</v>
      </c>
      <c r="CN2653" s="166">
        <v>52135754.428222701</v>
      </c>
      <c r="CO2653" s="166">
        <v>249454996.234375</v>
      </c>
      <c r="CP2653" s="99">
        <v>25971095.984375</v>
      </c>
      <c r="CQ2653" s="99">
        <v>0</v>
      </c>
      <c r="CR2653" s="99">
        <v>0</v>
      </c>
      <c r="CS2653" s="99">
        <v>0</v>
      </c>
      <c r="CT2653" s="99">
        <v>0</v>
      </c>
      <c r="CU2653" s="98">
        <v>19776.602423125001</v>
      </c>
      <c r="CV2653" s="98">
        <v>140850.56374591999</v>
      </c>
      <c r="CW2653" s="98">
        <v>11031507.37121582</v>
      </c>
      <c r="CX2653" s="98">
        <v>108630331.142456</v>
      </c>
    </row>
    <row r="2654" spans="1:102" x14ac:dyDescent="0.2">
      <c r="A2654" s="98" t="s">
        <v>192</v>
      </c>
      <c r="B2654" s="100">
        <v>42430</v>
      </c>
      <c r="C2654" s="99">
        <v>169833.168149948</v>
      </c>
      <c r="D2654" s="99">
        <v>0</v>
      </c>
      <c r="E2654" s="99">
        <v>20331.222580194499</v>
      </c>
      <c r="F2654" s="99">
        <v>18304.066827058799</v>
      </c>
      <c r="G2654" s="99">
        <v>10303.1952786446</v>
      </c>
      <c r="H2654" s="99">
        <v>0</v>
      </c>
      <c r="I2654" s="99">
        <v>0</v>
      </c>
      <c r="J2654" s="99">
        <v>131583.602628708</v>
      </c>
      <c r="K2654" s="99">
        <v>42.066807379480501</v>
      </c>
      <c r="L2654" s="99">
        <v>494.75997440144403</v>
      </c>
      <c r="M2654" s="99">
        <v>66477.777996063203</v>
      </c>
      <c r="N2654" s="99">
        <v>13166.633787274401</v>
      </c>
      <c r="O2654" s="99">
        <v>0</v>
      </c>
      <c r="P2654" s="99">
        <v>101573.23322486901</v>
      </c>
      <c r="Q2654" s="99">
        <v>8124.5645430087998</v>
      </c>
      <c r="R2654" s="99">
        <v>0</v>
      </c>
      <c r="S2654" s="99">
        <v>10271.5320309401</v>
      </c>
      <c r="T2654" s="99">
        <v>0</v>
      </c>
      <c r="U2654" s="99">
        <v>131623.05885314901</v>
      </c>
      <c r="V2654" s="99">
        <v>8477323.8062744103</v>
      </c>
      <c r="W2654" s="99">
        <v>0</v>
      </c>
      <c r="X2654" s="99">
        <v>1031729.44994354</v>
      </c>
      <c r="Y2654" s="99">
        <v>811779.74293518101</v>
      </c>
      <c r="Z2654" s="99">
        <v>1477662.7026825</v>
      </c>
      <c r="AA2654" s="99">
        <v>0</v>
      </c>
      <c r="AB2654" s="99">
        <v>0</v>
      </c>
      <c r="AC2654" s="99">
        <v>41076412.367675804</v>
      </c>
      <c r="AD2654" s="99">
        <v>3563.3182247877098</v>
      </c>
      <c r="AE2654" s="99">
        <v>16517.457891464201</v>
      </c>
      <c r="AF2654" s="99">
        <v>2976624.25863647</v>
      </c>
      <c r="AG2654" s="99">
        <v>1538193.0254516599</v>
      </c>
      <c r="AH2654" s="99">
        <v>0</v>
      </c>
      <c r="AI2654" s="99">
        <v>3907960.3145141602</v>
      </c>
      <c r="AJ2654" s="99">
        <v>1078783.05136108</v>
      </c>
      <c r="AK2654" s="99">
        <v>0</v>
      </c>
      <c r="AL2654" s="99">
        <v>1473681.5409240699</v>
      </c>
      <c r="AM2654" s="99">
        <v>0</v>
      </c>
      <c r="AN2654" s="99">
        <v>41093028.344238304</v>
      </c>
      <c r="AO2654" s="99">
        <v>86425269.818359405</v>
      </c>
      <c r="AP2654" s="99">
        <v>0</v>
      </c>
      <c r="AQ2654" s="99">
        <v>9144369.3990478497</v>
      </c>
      <c r="AR2654" s="99">
        <v>6880548.9130248995</v>
      </c>
      <c r="AS2654" s="99">
        <v>12732472.778930699</v>
      </c>
      <c r="AT2654" s="99">
        <v>0</v>
      </c>
      <c r="AU2654" s="99">
        <v>0</v>
      </c>
      <c r="AV2654" s="99">
        <v>141726448.10351601</v>
      </c>
      <c r="AW2654" s="99">
        <v>12022.854808092099</v>
      </c>
      <c r="AX2654" s="99">
        <v>159153.97696304301</v>
      </c>
      <c r="AY2654" s="99">
        <v>31303433.387207001</v>
      </c>
      <c r="AZ2654" s="99">
        <v>13923861.283325201</v>
      </c>
      <c r="BA2654" s="99">
        <v>0</v>
      </c>
      <c r="BB2654" s="99">
        <v>40559877.386230499</v>
      </c>
      <c r="BC2654" s="99">
        <v>9825599.6456298791</v>
      </c>
      <c r="BD2654" s="99">
        <v>0</v>
      </c>
      <c r="BE2654" s="99">
        <v>12678039.7114258</v>
      </c>
      <c r="BF2654" s="99">
        <v>0</v>
      </c>
      <c r="BG2654" s="99">
        <v>141921381.94140601</v>
      </c>
      <c r="BH2654" s="99">
        <v>23641874.5393066</v>
      </c>
      <c r="BI2654" s="99">
        <v>0</v>
      </c>
      <c r="BJ2654" s="99">
        <v>3732026.6840515099</v>
      </c>
      <c r="BK2654" s="99">
        <v>3068206.71765137</v>
      </c>
      <c r="BL2654" s="99">
        <v>0</v>
      </c>
      <c r="BM2654" s="99">
        <v>0</v>
      </c>
      <c r="BN2654" s="99">
        <v>0</v>
      </c>
      <c r="BO2654" s="99">
        <v>0</v>
      </c>
      <c r="BP2654" s="99">
        <v>0</v>
      </c>
      <c r="BQ2654" s="99">
        <v>0</v>
      </c>
      <c r="BR2654" s="99">
        <v>10310760.458252</v>
      </c>
      <c r="BS2654" s="99">
        <v>5307030.0192260696</v>
      </c>
      <c r="BT2654" s="99">
        <v>0</v>
      </c>
      <c r="BU2654" s="99">
        <v>7508518.0899047898</v>
      </c>
      <c r="BV2654" s="99">
        <v>4588028.8803100605</v>
      </c>
      <c r="BW2654" s="99">
        <v>0</v>
      </c>
      <c r="BX2654" s="99">
        <v>2688887.5001525902</v>
      </c>
      <c r="BY2654" s="99">
        <v>0</v>
      </c>
      <c r="BZ2654" s="99">
        <v>0</v>
      </c>
      <c r="CA2654" s="99">
        <v>189927.817564011</v>
      </c>
      <c r="CB2654" s="99">
        <v>9458648.3734130897</v>
      </c>
      <c r="CC2654" s="99">
        <v>94795094.725585893</v>
      </c>
      <c r="CD2654" s="99">
        <v>27412926.095214799</v>
      </c>
      <c r="CE2654" s="99">
        <v>10301.5126081705</v>
      </c>
      <c r="CF2654" s="99">
        <v>1472674.6949615499</v>
      </c>
      <c r="CG2654" s="99">
        <v>12652672.9025879</v>
      </c>
      <c r="CH2654" s="99">
        <v>0</v>
      </c>
      <c r="CI2654" s="99">
        <v>200231.31970405599</v>
      </c>
      <c r="CJ2654" s="99">
        <v>10957315.239746099</v>
      </c>
      <c r="CK2654" s="99">
        <v>107918804.71093801</v>
      </c>
      <c r="CL2654" s="99">
        <v>30007960.486328099</v>
      </c>
      <c r="CM2654" s="166">
        <v>330615.02354812599</v>
      </c>
      <c r="CN2654" s="166">
        <v>52031753.2109375</v>
      </c>
      <c r="CO2654" s="166">
        <v>249227904.44726601</v>
      </c>
      <c r="CP2654" s="99">
        <v>30007960.486328099</v>
      </c>
      <c r="CQ2654" s="99">
        <v>0</v>
      </c>
      <c r="CR2654" s="99">
        <v>0</v>
      </c>
      <c r="CS2654" s="99">
        <v>0</v>
      </c>
      <c r="CT2654" s="99">
        <v>0</v>
      </c>
      <c r="CU2654" s="98">
        <v>20378.218839558998</v>
      </c>
      <c r="CV2654" s="98">
        <v>140538.787265297</v>
      </c>
      <c r="CW2654" s="98">
        <v>10931323.068374639</v>
      </c>
      <c r="CX2654" s="98">
        <v>107447767.6281738</v>
      </c>
    </row>
    <row r="2655" spans="1:102" x14ac:dyDescent="0.2">
      <c r="A2655" s="98" t="s">
        <v>192</v>
      </c>
      <c r="B2655" s="100">
        <v>42522</v>
      </c>
      <c r="C2655" s="99">
        <v>169867.00898742699</v>
      </c>
      <c r="D2655" s="99">
        <v>0</v>
      </c>
      <c r="E2655" s="99">
        <v>19912.354818105701</v>
      </c>
      <c r="F2655" s="99">
        <v>17868.0589179993</v>
      </c>
      <c r="G2655" s="99">
        <v>10371.1692488194</v>
      </c>
      <c r="H2655" s="99">
        <v>0</v>
      </c>
      <c r="I2655" s="99">
        <v>0</v>
      </c>
      <c r="J2655" s="99">
        <v>131312.288709641</v>
      </c>
      <c r="K2655" s="99">
        <v>35.330046931747297</v>
      </c>
      <c r="L2655" s="99">
        <v>492.94407152384503</v>
      </c>
      <c r="M2655" s="99">
        <v>66705.974200248704</v>
      </c>
      <c r="N2655" s="99">
        <v>13170.9046812057</v>
      </c>
      <c r="O2655" s="99">
        <v>0</v>
      </c>
      <c r="P2655" s="99">
        <v>101465.46020317099</v>
      </c>
      <c r="Q2655" s="99">
        <v>8018.7910138964698</v>
      </c>
      <c r="R2655" s="99">
        <v>0</v>
      </c>
      <c r="S2655" s="99">
        <v>10350.1573160887</v>
      </c>
      <c r="T2655" s="99">
        <v>0</v>
      </c>
      <c r="U2655" s="99">
        <v>131384.037395477</v>
      </c>
      <c r="V2655" s="99">
        <v>8429597.2572021503</v>
      </c>
      <c r="W2655" s="99">
        <v>0</v>
      </c>
      <c r="X2655" s="99">
        <v>966338.46298980701</v>
      </c>
      <c r="Y2655" s="99">
        <v>758207.39143371605</v>
      </c>
      <c r="Z2655" s="99">
        <v>1496169.6783142099</v>
      </c>
      <c r="AA2655" s="99">
        <v>0</v>
      </c>
      <c r="AB2655" s="99">
        <v>0</v>
      </c>
      <c r="AC2655" s="99">
        <v>41129173.794433601</v>
      </c>
      <c r="AD2655" s="99">
        <v>3028.8958387672901</v>
      </c>
      <c r="AE2655" s="99">
        <v>17619.9212496281</v>
      </c>
      <c r="AF2655" s="99">
        <v>2951631.4503784198</v>
      </c>
      <c r="AG2655" s="99">
        <v>1535398.0760192899</v>
      </c>
      <c r="AH2655" s="99">
        <v>0</v>
      </c>
      <c r="AI2655" s="99">
        <v>3868625.35302734</v>
      </c>
      <c r="AJ2655" s="99">
        <v>1062121.0509490999</v>
      </c>
      <c r="AK2655" s="99">
        <v>0</v>
      </c>
      <c r="AL2655" s="99">
        <v>1490355.70304871</v>
      </c>
      <c r="AM2655" s="99">
        <v>0</v>
      </c>
      <c r="AN2655" s="99">
        <v>40794304.2109375</v>
      </c>
      <c r="AO2655" s="99">
        <v>86256673.675781295</v>
      </c>
      <c r="AP2655" s="99">
        <v>0</v>
      </c>
      <c r="AQ2655" s="99">
        <v>8634905.4468994103</v>
      </c>
      <c r="AR2655" s="99">
        <v>6581980.6237182599</v>
      </c>
      <c r="AS2655" s="99">
        <v>12928752.844970699</v>
      </c>
      <c r="AT2655" s="99">
        <v>0</v>
      </c>
      <c r="AU2655" s="99">
        <v>0</v>
      </c>
      <c r="AV2655" s="99">
        <v>141877809.44140601</v>
      </c>
      <c r="AW2655" s="99">
        <v>10187.8714617491</v>
      </c>
      <c r="AX2655" s="99">
        <v>159044.85720825201</v>
      </c>
      <c r="AY2655" s="99">
        <v>31300903.498291001</v>
      </c>
      <c r="AZ2655" s="99">
        <v>13984461.4797363</v>
      </c>
      <c r="BA2655" s="99">
        <v>0</v>
      </c>
      <c r="BB2655" s="99">
        <v>40446020.0400391</v>
      </c>
      <c r="BC2655" s="99">
        <v>9757794.2363281306</v>
      </c>
      <c r="BD2655" s="99">
        <v>0</v>
      </c>
      <c r="BE2655" s="99">
        <v>12916232.5941162</v>
      </c>
      <c r="BF2655" s="99">
        <v>0</v>
      </c>
      <c r="BG2655" s="99">
        <v>141650664.76757801</v>
      </c>
      <c r="BH2655" s="99">
        <v>23723079.966308601</v>
      </c>
      <c r="BI2655" s="99">
        <v>0</v>
      </c>
      <c r="BJ2655" s="99">
        <v>3616531.5762023898</v>
      </c>
      <c r="BK2655" s="99">
        <v>2961555.66900635</v>
      </c>
      <c r="BL2655" s="99">
        <v>0</v>
      </c>
      <c r="BM2655" s="99">
        <v>0</v>
      </c>
      <c r="BN2655" s="99">
        <v>0</v>
      </c>
      <c r="BO2655" s="99">
        <v>0</v>
      </c>
      <c r="BP2655" s="99">
        <v>0</v>
      </c>
      <c r="BQ2655" s="99">
        <v>0</v>
      </c>
      <c r="BR2655" s="99">
        <v>10332910.8793945</v>
      </c>
      <c r="BS2655" s="99">
        <v>5275022.0325927697</v>
      </c>
      <c r="BT2655" s="99">
        <v>0</v>
      </c>
      <c r="BU2655" s="99">
        <v>7488994.0599365197</v>
      </c>
      <c r="BV2655" s="99">
        <v>4575655.3572998</v>
      </c>
      <c r="BW2655" s="99">
        <v>0</v>
      </c>
      <c r="BX2655" s="99">
        <v>2735437.4899902302</v>
      </c>
      <c r="BY2655" s="99">
        <v>0</v>
      </c>
      <c r="BZ2655" s="99">
        <v>0</v>
      </c>
      <c r="CA2655" s="99">
        <v>189803.11395072899</v>
      </c>
      <c r="CB2655" s="99">
        <v>9371628.4803466797</v>
      </c>
      <c r="CC2655" s="99">
        <v>95131785.137695298</v>
      </c>
      <c r="CD2655" s="99">
        <v>27332712.809570301</v>
      </c>
      <c r="CE2655" s="99">
        <v>10370.5314747095</v>
      </c>
      <c r="CF2655" s="99">
        <v>1478204.54399109</v>
      </c>
      <c r="CG2655" s="99">
        <v>12809397.506347699</v>
      </c>
      <c r="CH2655" s="99">
        <v>0</v>
      </c>
      <c r="CI2655" s="99">
        <v>200153.24873161301</v>
      </c>
      <c r="CJ2655" s="99">
        <v>10844872.0395508</v>
      </c>
      <c r="CK2655" s="99">
        <v>107769543.95214801</v>
      </c>
      <c r="CL2655" s="99">
        <v>29934992.755371101</v>
      </c>
      <c r="CM2655" s="166">
        <v>330167.57922744798</v>
      </c>
      <c r="CN2655" s="166">
        <v>51671387.4619141</v>
      </c>
      <c r="CO2655" s="166">
        <v>249010959.5625</v>
      </c>
      <c r="CP2655" s="99">
        <v>29934992.755371101</v>
      </c>
      <c r="CQ2655" s="99">
        <v>0</v>
      </c>
      <c r="CR2655" s="99">
        <v>0</v>
      </c>
      <c r="CS2655" s="99">
        <v>0</v>
      </c>
      <c r="CT2655" s="99">
        <v>0</v>
      </c>
      <c r="CU2655" s="98">
        <v>19945.596952499</v>
      </c>
      <c r="CV2655" s="98">
        <v>140368.73088542299</v>
      </c>
      <c r="CW2655" s="98">
        <v>10849833.02433777</v>
      </c>
      <c r="CX2655" s="98">
        <v>107941182.644043</v>
      </c>
    </row>
    <row r="2656" spans="1:102" x14ac:dyDescent="0.2">
      <c r="A2656" s="98" t="s">
        <v>192</v>
      </c>
      <c r="B2656" s="100">
        <v>42614</v>
      </c>
      <c r="C2656" s="99">
        <v>169616.717473984</v>
      </c>
      <c r="D2656" s="99">
        <v>0</v>
      </c>
      <c r="E2656" s="99">
        <v>19776.6918439865</v>
      </c>
      <c r="F2656" s="99">
        <v>17834.180485486999</v>
      </c>
      <c r="G2656" s="99">
        <v>10543.300083398801</v>
      </c>
      <c r="H2656" s="99">
        <v>0</v>
      </c>
      <c r="I2656" s="99">
        <v>0</v>
      </c>
      <c r="J2656" s="99">
        <v>130151.06058978999</v>
      </c>
      <c r="K2656" s="99">
        <v>27.829091408057099</v>
      </c>
      <c r="L2656" s="99">
        <v>524.459597453475</v>
      </c>
      <c r="M2656" s="99">
        <v>66706.361062049895</v>
      </c>
      <c r="N2656" s="99">
        <v>13141.5047072172</v>
      </c>
      <c r="O2656" s="99">
        <v>0</v>
      </c>
      <c r="P2656" s="99">
        <v>101264.320730209</v>
      </c>
      <c r="Q2656" s="99">
        <v>7944.0103633999797</v>
      </c>
      <c r="R2656" s="99">
        <v>0</v>
      </c>
      <c r="S2656" s="99">
        <v>10537.451177000999</v>
      </c>
      <c r="T2656" s="99">
        <v>0</v>
      </c>
      <c r="U2656" s="99">
        <v>130158.701231003</v>
      </c>
      <c r="V2656" s="99">
        <v>8402048.2370605506</v>
      </c>
      <c r="W2656" s="99">
        <v>0</v>
      </c>
      <c r="X2656" s="99">
        <v>947502.59578704799</v>
      </c>
      <c r="Y2656" s="99">
        <v>740343.69426727295</v>
      </c>
      <c r="Z2656" s="99">
        <v>1503438.5588531501</v>
      </c>
      <c r="AA2656" s="99">
        <v>0</v>
      </c>
      <c r="AB2656" s="99">
        <v>0</v>
      </c>
      <c r="AC2656" s="99">
        <v>40659745.560546897</v>
      </c>
      <c r="AD2656" s="99">
        <v>2587.87875622511</v>
      </c>
      <c r="AE2656" s="99">
        <v>21976.9005348682</v>
      </c>
      <c r="AF2656" s="99">
        <v>2954148.6051940899</v>
      </c>
      <c r="AG2656" s="99">
        <v>1530966.3647155799</v>
      </c>
      <c r="AH2656" s="99">
        <v>0</v>
      </c>
      <c r="AI2656" s="99">
        <v>3798883.44494629</v>
      </c>
      <c r="AJ2656" s="99">
        <v>1053876.7453002899</v>
      </c>
      <c r="AK2656" s="99">
        <v>0</v>
      </c>
      <c r="AL2656" s="99">
        <v>1499209.3461303699</v>
      </c>
      <c r="AM2656" s="99">
        <v>0</v>
      </c>
      <c r="AN2656" s="99">
        <v>40734500.3681641</v>
      </c>
      <c r="AO2656" s="99">
        <v>87326595.987304702</v>
      </c>
      <c r="AP2656" s="99">
        <v>0</v>
      </c>
      <c r="AQ2656" s="99">
        <v>8588821.63598633</v>
      </c>
      <c r="AR2656" s="99">
        <v>6679779.6894531297</v>
      </c>
      <c r="AS2656" s="99">
        <v>13051747.5201416</v>
      </c>
      <c r="AT2656" s="99">
        <v>0</v>
      </c>
      <c r="AU2656" s="99">
        <v>0</v>
      </c>
      <c r="AV2656" s="99">
        <v>141308896.02734399</v>
      </c>
      <c r="AW2656" s="99">
        <v>8747.7611446380597</v>
      </c>
      <c r="AX2656" s="99">
        <v>157086.25207901001</v>
      </c>
      <c r="AY2656" s="99">
        <v>31567291.113037098</v>
      </c>
      <c r="AZ2656" s="99">
        <v>14072230.0189209</v>
      </c>
      <c r="BA2656" s="99">
        <v>0</v>
      </c>
      <c r="BB2656" s="99">
        <v>40073134.302734397</v>
      </c>
      <c r="BC2656" s="99">
        <v>9800805.6396484394</v>
      </c>
      <c r="BD2656" s="99">
        <v>0</v>
      </c>
      <c r="BE2656" s="99">
        <v>13029746.8557129</v>
      </c>
      <c r="BF2656" s="99">
        <v>0</v>
      </c>
      <c r="BG2656" s="99">
        <v>141304092.13671899</v>
      </c>
      <c r="BH2656" s="99">
        <v>23408530.0148926</v>
      </c>
      <c r="BI2656" s="99">
        <v>0</v>
      </c>
      <c r="BJ2656" s="99">
        <v>3537033.1067504901</v>
      </c>
      <c r="BK2656" s="99">
        <v>2900266.60754395</v>
      </c>
      <c r="BL2656" s="99">
        <v>0</v>
      </c>
      <c r="BM2656" s="99">
        <v>0</v>
      </c>
      <c r="BN2656" s="99">
        <v>0</v>
      </c>
      <c r="BO2656" s="99">
        <v>0</v>
      </c>
      <c r="BP2656" s="99">
        <v>0</v>
      </c>
      <c r="BQ2656" s="99">
        <v>0</v>
      </c>
      <c r="BR2656" s="99">
        <v>10316591.9450684</v>
      </c>
      <c r="BS2656" s="99">
        <v>5267479.50036621</v>
      </c>
      <c r="BT2656" s="99">
        <v>0</v>
      </c>
      <c r="BU2656" s="99">
        <v>5831516.9199218797</v>
      </c>
      <c r="BV2656" s="99">
        <v>4585105.0767822303</v>
      </c>
      <c r="BW2656" s="99">
        <v>0</v>
      </c>
      <c r="BX2656" s="99">
        <v>2308200.9817199698</v>
      </c>
      <c r="BY2656" s="99">
        <v>0</v>
      </c>
      <c r="BZ2656" s="99">
        <v>0</v>
      </c>
      <c r="CA2656" s="99">
        <v>189497.674322128</v>
      </c>
      <c r="CB2656" s="99">
        <v>9381583.9962158203</v>
      </c>
      <c r="CC2656" s="99">
        <v>96127389.501953095</v>
      </c>
      <c r="CD2656" s="99">
        <v>26923130.9228516</v>
      </c>
      <c r="CE2656" s="99">
        <v>10543.892531395</v>
      </c>
      <c r="CF2656" s="99">
        <v>1508314.91413879</v>
      </c>
      <c r="CG2656" s="99">
        <v>13082891.9539795</v>
      </c>
      <c r="CH2656" s="99">
        <v>0</v>
      </c>
      <c r="CI2656" s="99">
        <v>200047.60599517799</v>
      </c>
      <c r="CJ2656" s="99">
        <v>10889753.807251001</v>
      </c>
      <c r="CK2656" s="99">
        <v>109079948.74218801</v>
      </c>
      <c r="CL2656" s="99">
        <v>29497069.808837902</v>
      </c>
      <c r="CM2656" s="166">
        <v>328898.52032852202</v>
      </c>
      <c r="CN2656" s="166">
        <v>51596195.448242202</v>
      </c>
      <c r="CO2656" s="166">
        <v>250798304.546875</v>
      </c>
      <c r="CP2656" s="99">
        <v>29497069.808837902</v>
      </c>
      <c r="CQ2656" s="99">
        <v>0</v>
      </c>
      <c r="CR2656" s="99">
        <v>0</v>
      </c>
      <c r="CS2656" s="99">
        <v>0</v>
      </c>
      <c r="CT2656" s="99">
        <v>0</v>
      </c>
      <c r="CU2656" s="98">
        <v>19796.386105319001</v>
      </c>
      <c r="CV2656" s="98">
        <v>139390.77061436701</v>
      </c>
      <c r="CW2656" s="98">
        <v>10889898.910354611</v>
      </c>
      <c r="CX2656" s="98">
        <v>109210281.45593259</v>
      </c>
    </row>
    <row r="2657" spans="1:102" x14ac:dyDescent="0.2">
      <c r="A2657" s="98" t="s">
        <v>192</v>
      </c>
      <c r="B2657" s="100">
        <v>42705</v>
      </c>
      <c r="C2657" s="99">
        <v>169188.65462493899</v>
      </c>
      <c r="D2657" s="99">
        <v>0</v>
      </c>
      <c r="E2657" s="99">
        <v>19470.8067004681</v>
      </c>
      <c r="F2657" s="99">
        <v>17540.3588631153</v>
      </c>
      <c r="G2657" s="99">
        <v>10797.345410346999</v>
      </c>
      <c r="H2657" s="99">
        <v>0</v>
      </c>
      <c r="I2657" s="99">
        <v>0</v>
      </c>
      <c r="J2657" s="99">
        <v>130088.48412323</v>
      </c>
      <c r="K2657" s="99">
        <v>19.843793265987198</v>
      </c>
      <c r="L2657" s="99">
        <v>504.64255550131202</v>
      </c>
      <c r="M2657" s="99">
        <v>66656.247214317307</v>
      </c>
      <c r="N2657" s="99">
        <v>13032.43481493</v>
      </c>
      <c r="O2657" s="99">
        <v>0</v>
      </c>
      <c r="P2657" s="99">
        <v>100779.91082191499</v>
      </c>
      <c r="Q2657" s="99">
        <v>7827.3051086068199</v>
      </c>
      <c r="R2657" s="99">
        <v>0</v>
      </c>
      <c r="S2657" s="99">
        <v>10765.224200606301</v>
      </c>
      <c r="T2657" s="99">
        <v>0</v>
      </c>
      <c r="U2657" s="99">
        <v>130045.39819812799</v>
      </c>
      <c r="V2657" s="99">
        <v>8304679.3297119103</v>
      </c>
      <c r="W2657" s="99">
        <v>0</v>
      </c>
      <c r="X2657" s="99">
        <v>909256.22648620605</v>
      </c>
      <c r="Y2657" s="99">
        <v>711330.44023895299</v>
      </c>
      <c r="Z2657" s="99">
        <v>1510268.2354278599</v>
      </c>
      <c r="AA2657" s="99">
        <v>0</v>
      </c>
      <c r="AB2657" s="99">
        <v>0</v>
      </c>
      <c r="AC2657" s="99">
        <v>40364524.522949196</v>
      </c>
      <c r="AD2657" s="99">
        <v>1687.00130538642</v>
      </c>
      <c r="AE2657" s="99">
        <v>17466.6681694984</v>
      </c>
      <c r="AF2657" s="99">
        <v>2922037.3893127399</v>
      </c>
      <c r="AG2657" s="99">
        <v>1514693.54171753</v>
      </c>
      <c r="AH2657" s="99">
        <v>0</v>
      </c>
      <c r="AI2657" s="99">
        <v>3725731.32843018</v>
      </c>
      <c r="AJ2657" s="99">
        <v>1046953.50390625</v>
      </c>
      <c r="AK2657" s="99">
        <v>0</v>
      </c>
      <c r="AL2657" s="99">
        <v>1511726.8355407701</v>
      </c>
      <c r="AM2657" s="99">
        <v>0</v>
      </c>
      <c r="AN2657" s="99">
        <v>40536592.742675804</v>
      </c>
      <c r="AO2657" s="99">
        <v>86835221.764648393</v>
      </c>
      <c r="AP2657" s="99">
        <v>0</v>
      </c>
      <c r="AQ2657" s="99">
        <v>8262554.3506469699</v>
      </c>
      <c r="AR2657" s="99">
        <v>6426516.84802246</v>
      </c>
      <c r="AS2657" s="99">
        <v>13208252.658813501</v>
      </c>
      <c r="AT2657" s="99">
        <v>0</v>
      </c>
      <c r="AU2657" s="99">
        <v>0</v>
      </c>
      <c r="AV2657" s="99">
        <v>141090754.38476601</v>
      </c>
      <c r="AW2657" s="99">
        <v>5707.4000554084796</v>
      </c>
      <c r="AX2657" s="99">
        <v>153739.86153221101</v>
      </c>
      <c r="AY2657" s="99">
        <v>31313583.511718798</v>
      </c>
      <c r="AZ2657" s="99">
        <v>13996518.1320801</v>
      </c>
      <c r="BA2657" s="99">
        <v>0</v>
      </c>
      <c r="BB2657" s="99">
        <v>39472777.105957001</v>
      </c>
      <c r="BC2657" s="99">
        <v>9784918.0910644494</v>
      </c>
      <c r="BD2657" s="99">
        <v>0</v>
      </c>
      <c r="BE2657" s="99">
        <v>13188418.720458999</v>
      </c>
      <c r="BF2657" s="99">
        <v>0</v>
      </c>
      <c r="BG2657" s="99">
        <v>141178968.96289101</v>
      </c>
      <c r="BH2657" s="99">
        <v>23470053.964843798</v>
      </c>
      <c r="BI2657" s="99">
        <v>0</v>
      </c>
      <c r="BJ2657" s="99">
        <v>3471788.79333496</v>
      </c>
      <c r="BK2657" s="99">
        <v>2856720.2661438002</v>
      </c>
      <c r="BL2657" s="99">
        <v>0</v>
      </c>
      <c r="BM2657" s="99">
        <v>0</v>
      </c>
      <c r="BN2657" s="99">
        <v>0</v>
      </c>
      <c r="BO2657" s="99">
        <v>0</v>
      </c>
      <c r="BP2657" s="99">
        <v>0</v>
      </c>
      <c r="BQ2657" s="99">
        <v>0</v>
      </c>
      <c r="BR2657" s="99">
        <v>10265176.713012701</v>
      </c>
      <c r="BS2657" s="99">
        <v>5253776.2352294903</v>
      </c>
      <c r="BT2657" s="99">
        <v>0</v>
      </c>
      <c r="BU2657" s="99">
        <v>7134111.5399169903</v>
      </c>
      <c r="BV2657" s="99">
        <v>4579494.3417358398</v>
      </c>
      <c r="BW2657" s="99">
        <v>0</v>
      </c>
      <c r="BX2657" s="99">
        <v>2656919.9302978502</v>
      </c>
      <c r="BY2657" s="99">
        <v>0</v>
      </c>
      <c r="BZ2657" s="99">
        <v>0</v>
      </c>
      <c r="CA2657" s="99">
        <v>188777.91010856599</v>
      </c>
      <c r="CB2657" s="99">
        <v>9277414.6622314509</v>
      </c>
      <c r="CC2657" s="99">
        <v>94854895.219726607</v>
      </c>
      <c r="CD2657" s="99">
        <v>26937497.754150402</v>
      </c>
      <c r="CE2657" s="99">
        <v>10800.0776429176</v>
      </c>
      <c r="CF2657" s="99">
        <v>1526988.80888367</v>
      </c>
      <c r="CG2657" s="99">
        <v>13331122.3699951</v>
      </c>
      <c r="CH2657" s="99">
        <v>0</v>
      </c>
      <c r="CI2657" s="99">
        <v>199599.18328666699</v>
      </c>
      <c r="CJ2657" s="99">
        <v>10777377.9685059</v>
      </c>
      <c r="CK2657" s="99">
        <v>108341713.649414</v>
      </c>
      <c r="CL2657" s="99">
        <v>29575673.4147949</v>
      </c>
      <c r="CM2657" s="166">
        <v>328241.76895141602</v>
      </c>
      <c r="CN2657" s="166">
        <v>51341318.981445298</v>
      </c>
      <c r="CO2657" s="166">
        <v>249532902.95898399</v>
      </c>
      <c r="CP2657" s="99">
        <v>29575673.4147949</v>
      </c>
      <c r="CQ2657" s="99">
        <v>0</v>
      </c>
      <c r="CR2657" s="99">
        <v>0</v>
      </c>
      <c r="CS2657" s="99">
        <v>0</v>
      </c>
      <c r="CT2657" s="99">
        <v>0</v>
      </c>
      <c r="CU2657" s="98">
        <v>19493.657061957001</v>
      </c>
      <c r="CV2657" s="98">
        <v>139520.212834017</v>
      </c>
      <c r="CW2657" s="98">
        <v>10804403.471115122</v>
      </c>
      <c r="CX2657" s="98">
        <v>108186017.58972171</v>
      </c>
    </row>
    <row r="2658" spans="1:102" x14ac:dyDescent="0.2">
      <c r="A2658" s="98" t="s">
        <v>192</v>
      </c>
      <c r="B2658" s="100">
        <v>42795</v>
      </c>
      <c r="C2658" s="99">
        <v>169906.83942222601</v>
      </c>
      <c r="D2658" s="99">
        <v>0</v>
      </c>
      <c r="E2658" s="99">
        <v>19431.621434688601</v>
      </c>
      <c r="F2658" s="99">
        <v>17603.302975654598</v>
      </c>
      <c r="G2658" s="99">
        <v>10983.9158368111</v>
      </c>
      <c r="H2658" s="99">
        <v>0</v>
      </c>
      <c r="I2658" s="99">
        <v>0</v>
      </c>
      <c r="J2658" s="99">
        <v>129997.58268070201</v>
      </c>
      <c r="K2658" s="99">
        <v>16.9411676253658</v>
      </c>
      <c r="L2658" s="99">
        <v>505.947932079434</v>
      </c>
      <c r="M2658" s="99">
        <v>67046.5547485352</v>
      </c>
      <c r="N2658" s="99">
        <v>12914.5299851894</v>
      </c>
      <c r="O2658" s="99">
        <v>0</v>
      </c>
      <c r="P2658" s="99">
        <v>100770.768460274</v>
      </c>
      <c r="Q2658" s="99">
        <v>7808.6466149687803</v>
      </c>
      <c r="R2658" s="99">
        <v>0</v>
      </c>
      <c r="S2658" s="99">
        <v>10941.089047670401</v>
      </c>
      <c r="T2658" s="99">
        <v>0</v>
      </c>
      <c r="U2658" s="99">
        <v>130051.534955025</v>
      </c>
      <c r="V2658" s="99">
        <v>8459604.22192383</v>
      </c>
      <c r="W2658" s="99">
        <v>0</v>
      </c>
      <c r="X2658" s="99">
        <v>906598.31907653797</v>
      </c>
      <c r="Y2658" s="99">
        <v>707943.43191528297</v>
      </c>
      <c r="Z2658" s="99">
        <v>1549107.2705841099</v>
      </c>
      <c r="AA2658" s="99">
        <v>0</v>
      </c>
      <c r="AB2658" s="99">
        <v>0</v>
      </c>
      <c r="AC2658" s="99">
        <v>40685423.7646484</v>
      </c>
      <c r="AD2658" s="99">
        <v>1483.7407549470699</v>
      </c>
      <c r="AE2658" s="99">
        <v>13822.7294355631</v>
      </c>
      <c r="AF2658" s="99">
        <v>2952935.5165405301</v>
      </c>
      <c r="AG2658" s="99">
        <v>1499093.0480804399</v>
      </c>
      <c r="AH2658" s="99">
        <v>0</v>
      </c>
      <c r="AI2658" s="99">
        <v>3844725.6599121098</v>
      </c>
      <c r="AJ2658" s="99">
        <v>1047489.2518997201</v>
      </c>
      <c r="AK2658" s="99">
        <v>0</v>
      </c>
      <c r="AL2658" s="99">
        <v>1541884.8650054899</v>
      </c>
      <c r="AM2658" s="99">
        <v>0</v>
      </c>
      <c r="AN2658" s="99">
        <v>40501306.7041016</v>
      </c>
      <c r="AO2658" s="99">
        <v>87955788.0625</v>
      </c>
      <c r="AP2658" s="99">
        <v>0</v>
      </c>
      <c r="AQ2658" s="99">
        <v>8223590.5361328097</v>
      </c>
      <c r="AR2658" s="99">
        <v>6250196.7490234403</v>
      </c>
      <c r="AS2658" s="99">
        <v>13552576.3231201</v>
      </c>
      <c r="AT2658" s="99">
        <v>0</v>
      </c>
      <c r="AU2658" s="99">
        <v>0</v>
      </c>
      <c r="AV2658" s="99">
        <v>142056817.44140601</v>
      </c>
      <c r="AW2658" s="99">
        <v>5088.3594255447397</v>
      </c>
      <c r="AX2658" s="99">
        <v>121966.599981308</v>
      </c>
      <c r="AY2658" s="99">
        <v>31831688.979980499</v>
      </c>
      <c r="AZ2658" s="99">
        <v>13942176.486083999</v>
      </c>
      <c r="BA2658" s="99">
        <v>0</v>
      </c>
      <c r="BB2658" s="99">
        <v>40857612.430175804</v>
      </c>
      <c r="BC2658" s="99">
        <v>9805201.37182617</v>
      </c>
      <c r="BD2658" s="99">
        <v>0</v>
      </c>
      <c r="BE2658" s="99">
        <v>13472813.6252441</v>
      </c>
      <c r="BF2658" s="99">
        <v>0</v>
      </c>
      <c r="BG2658" s="99">
        <v>141943649.25195301</v>
      </c>
      <c r="BH2658" s="99">
        <v>23915765.494140599</v>
      </c>
      <c r="BI2658" s="99">
        <v>0</v>
      </c>
      <c r="BJ2658" s="99">
        <v>3414848.0549316402</v>
      </c>
      <c r="BK2658" s="99">
        <v>2820033.1662597698</v>
      </c>
      <c r="BL2658" s="99">
        <v>0</v>
      </c>
      <c r="BM2658" s="99">
        <v>0</v>
      </c>
      <c r="BN2658" s="99">
        <v>0</v>
      </c>
      <c r="BO2658" s="99">
        <v>0</v>
      </c>
      <c r="BP2658" s="99">
        <v>0</v>
      </c>
      <c r="BQ2658" s="99">
        <v>0</v>
      </c>
      <c r="BR2658" s="99">
        <v>10422727.2333984</v>
      </c>
      <c r="BS2658" s="99">
        <v>5222071.5027465802</v>
      </c>
      <c r="BT2658" s="99">
        <v>0</v>
      </c>
      <c r="BU2658" s="99">
        <v>7388933.9899292002</v>
      </c>
      <c r="BV2658" s="99">
        <v>4571481.7925415002</v>
      </c>
      <c r="BW2658" s="99">
        <v>0</v>
      </c>
      <c r="BX2658" s="99">
        <v>2834786.2897033701</v>
      </c>
      <c r="BY2658" s="99">
        <v>0</v>
      </c>
      <c r="BZ2658" s="99">
        <v>0</v>
      </c>
      <c r="CA2658" s="99">
        <v>189120.095832825</v>
      </c>
      <c r="CB2658" s="99">
        <v>9316556.5140380897</v>
      </c>
      <c r="CC2658" s="99">
        <v>96133863.041015595</v>
      </c>
      <c r="CD2658" s="99">
        <v>27356195.7351074</v>
      </c>
      <c r="CE2658" s="99">
        <v>10982.509879469901</v>
      </c>
      <c r="CF2658" s="99">
        <v>1537954.9872283901</v>
      </c>
      <c r="CG2658" s="99">
        <v>13460918.9842529</v>
      </c>
      <c r="CH2658" s="99">
        <v>0</v>
      </c>
      <c r="CI2658" s="99">
        <v>200101.95110130301</v>
      </c>
      <c r="CJ2658" s="99">
        <v>10843937.1679688</v>
      </c>
      <c r="CK2658" s="99">
        <v>109515550.50293</v>
      </c>
      <c r="CL2658" s="99">
        <v>30086659.212646499</v>
      </c>
      <c r="CM2658" s="166">
        <v>328836.48014068598</v>
      </c>
      <c r="CN2658" s="166">
        <v>51361777.321777299</v>
      </c>
      <c r="CO2658" s="166">
        <v>251588973.80664101</v>
      </c>
      <c r="CP2658" s="99">
        <v>30086659.212646499</v>
      </c>
      <c r="CQ2658" s="99">
        <v>0</v>
      </c>
      <c r="CR2658" s="99">
        <v>0</v>
      </c>
      <c r="CS2658" s="99">
        <v>0</v>
      </c>
      <c r="CT2658" s="99">
        <v>0</v>
      </c>
      <c r="CU2658" s="98">
        <v>19453.289889542</v>
      </c>
      <c r="CV2658" s="98">
        <v>139596.555286118</v>
      </c>
      <c r="CW2658" s="98">
        <v>10854511.501266479</v>
      </c>
      <c r="CX2658" s="98">
        <v>109594782.0252685</v>
      </c>
    </row>
    <row r="2659" spans="1:102" x14ac:dyDescent="0.2">
      <c r="A2659" s="98" t="s">
        <v>192</v>
      </c>
      <c r="B2659" s="100">
        <v>42887</v>
      </c>
      <c r="C2659" s="99">
        <v>169065.91733550999</v>
      </c>
      <c r="D2659" s="99">
        <v>0</v>
      </c>
      <c r="E2659" s="99">
        <v>19154.723207473799</v>
      </c>
      <c r="F2659" s="99">
        <v>17294.8967049122</v>
      </c>
      <c r="G2659" s="99">
        <v>11036.0579184294</v>
      </c>
      <c r="H2659" s="99">
        <v>0</v>
      </c>
      <c r="I2659" s="99">
        <v>0</v>
      </c>
      <c r="J2659" s="99">
        <v>129412.074172974</v>
      </c>
      <c r="K2659" s="99">
        <v>14.481268999166801</v>
      </c>
      <c r="L2659" s="99">
        <v>485.75097576156298</v>
      </c>
      <c r="M2659" s="99">
        <v>66746.869384765596</v>
      </c>
      <c r="N2659" s="99">
        <v>12786.665297031401</v>
      </c>
      <c r="O2659" s="99">
        <v>0</v>
      </c>
      <c r="P2659" s="99">
        <v>100457.602198601</v>
      </c>
      <c r="Q2659" s="99">
        <v>7688.4376033544504</v>
      </c>
      <c r="R2659" s="99">
        <v>0</v>
      </c>
      <c r="S2659" s="99">
        <v>11021.325971365</v>
      </c>
      <c r="T2659" s="99">
        <v>0</v>
      </c>
      <c r="U2659" s="99">
        <v>129512.60430812799</v>
      </c>
      <c r="V2659" s="99">
        <v>8345958.0437622098</v>
      </c>
      <c r="W2659" s="99">
        <v>0</v>
      </c>
      <c r="X2659" s="99">
        <v>889708.02597808803</v>
      </c>
      <c r="Y2659" s="99">
        <v>696160.71878051804</v>
      </c>
      <c r="Z2659" s="99">
        <v>1534102.3392181401</v>
      </c>
      <c r="AA2659" s="99">
        <v>0</v>
      </c>
      <c r="AB2659" s="99">
        <v>0</v>
      </c>
      <c r="AC2659" s="99">
        <v>40260336.134277299</v>
      </c>
      <c r="AD2659" s="99">
        <v>1149.07283467054</v>
      </c>
      <c r="AE2659" s="99">
        <v>15991.288396477699</v>
      </c>
      <c r="AF2659" s="99">
        <v>2943599.7127380399</v>
      </c>
      <c r="AG2659" s="99">
        <v>1482631.0929107701</v>
      </c>
      <c r="AH2659" s="99">
        <v>0</v>
      </c>
      <c r="AI2659" s="99">
        <v>3743869.2705383301</v>
      </c>
      <c r="AJ2659" s="99">
        <v>1043173.83969116</v>
      </c>
      <c r="AK2659" s="99">
        <v>0</v>
      </c>
      <c r="AL2659" s="99">
        <v>1527615.5834503199</v>
      </c>
      <c r="AM2659" s="99">
        <v>0</v>
      </c>
      <c r="AN2659" s="99">
        <v>40457139.142089799</v>
      </c>
      <c r="AO2659" s="99">
        <v>87975159.790039107</v>
      </c>
      <c r="AP2659" s="99">
        <v>0</v>
      </c>
      <c r="AQ2659" s="99">
        <v>8121643.5485839797</v>
      </c>
      <c r="AR2659" s="99">
        <v>6317341.4229126005</v>
      </c>
      <c r="AS2659" s="99">
        <v>13467523.042114301</v>
      </c>
      <c r="AT2659" s="99">
        <v>0</v>
      </c>
      <c r="AU2659" s="99">
        <v>0</v>
      </c>
      <c r="AV2659" s="99">
        <v>142044080.07421899</v>
      </c>
      <c r="AW2659" s="99">
        <v>3935.7351385653001</v>
      </c>
      <c r="AX2659" s="99">
        <v>159469.46460342401</v>
      </c>
      <c r="AY2659" s="99">
        <v>31903489.082763702</v>
      </c>
      <c r="AZ2659" s="99">
        <v>13837033.1179199</v>
      </c>
      <c r="BA2659" s="99">
        <v>0</v>
      </c>
      <c r="BB2659" s="99">
        <v>40018368.362304702</v>
      </c>
      <c r="BC2659" s="99">
        <v>9792551.13134766</v>
      </c>
      <c r="BD2659" s="99">
        <v>0</v>
      </c>
      <c r="BE2659" s="99">
        <v>13437544.6448975</v>
      </c>
      <c r="BF2659" s="99">
        <v>0</v>
      </c>
      <c r="BG2659" s="99">
        <v>142106610.03125</v>
      </c>
      <c r="BH2659" s="99">
        <v>23538787.5319824</v>
      </c>
      <c r="BI2659" s="99">
        <v>0</v>
      </c>
      <c r="BJ2659" s="99">
        <v>3365890.8246154799</v>
      </c>
      <c r="BK2659" s="99">
        <v>2777502.0118102999</v>
      </c>
      <c r="BL2659" s="99">
        <v>0</v>
      </c>
      <c r="BM2659" s="99">
        <v>0</v>
      </c>
      <c r="BN2659" s="99">
        <v>0</v>
      </c>
      <c r="BO2659" s="99">
        <v>0</v>
      </c>
      <c r="BP2659" s="99">
        <v>0</v>
      </c>
      <c r="BQ2659" s="99">
        <v>0</v>
      </c>
      <c r="BR2659" s="99">
        <v>10377774.873413101</v>
      </c>
      <c r="BS2659" s="99">
        <v>5171514.0914306603</v>
      </c>
      <c r="BT2659" s="99">
        <v>0</v>
      </c>
      <c r="BU2659" s="99">
        <v>7240865.6599121103</v>
      </c>
      <c r="BV2659" s="99">
        <v>4546545.1000366202</v>
      </c>
      <c r="BW2659" s="99">
        <v>0</v>
      </c>
      <c r="BX2659" s="99">
        <v>2822353.59973145</v>
      </c>
      <c r="BY2659" s="99">
        <v>0</v>
      </c>
      <c r="BZ2659" s="99">
        <v>0</v>
      </c>
      <c r="CA2659" s="99">
        <v>188190.208154678</v>
      </c>
      <c r="CB2659" s="99">
        <v>9267478.9926757794</v>
      </c>
      <c r="CC2659" s="99">
        <v>95903211.0625</v>
      </c>
      <c r="CD2659" s="99">
        <v>26906386.2822266</v>
      </c>
      <c r="CE2659" s="99">
        <v>11034.618216753001</v>
      </c>
      <c r="CF2659" s="99">
        <v>1541401.7012329099</v>
      </c>
      <c r="CG2659" s="99">
        <v>13562885.118652301</v>
      </c>
      <c r="CH2659" s="99">
        <v>0</v>
      </c>
      <c r="CI2659" s="99">
        <v>199170.668317795</v>
      </c>
      <c r="CJ2659" s="99">
        <v>10784619.361083999</v>
      </c>
      <c r="CK2659" s="99">
        <v>109727107.075195</v>
      </c>
      <c r="CL2659" s="99">
        <v>29590045.690673798</v>
      </c>
      <c r="CM2659" s="166">
        <v>327248.32929229701</v>
      </c>
      <c r="CN2659" s="166">
        <v>51278212.483886696</v>
      </c>
      <c r="CO2659" s="166">
        <v>252217621.18554699</v>
      </c>
      <c r="CP2659" s="99">
        <v>29590045.690673798</v>
      </c>
      <c r="CQ2659" s="99">
        <v>0</v>
      </c>
      <c r="CR2659" s="99">
        <v>0</v>
      </c>
      <c r="CS2659" s="99">
        <v>0</v>
      </c>
      <c r="CT2659" s="99">
        <v>0</v>
      </c>
      <c r="CU2659" s="98">
        <v>19171.032849558</v>
      </c>
      <c r="CV2659" s="98">
        <v>139050.97926486799</v>
      </c>
      <c r="CW2659" s="98">
        <v>10808880.69390869</v>
      </c>
      <c r="CX2659" s="98">
        <v>109466096.1811523</v>
      </c>
    </row>
    <row r="2660" spans="1:102" x14ac:dyDescent="0.2">
      <c r="A2660" s="98" t="s">
        <v>192</v>
      </c>
      <c r="B2660" s="100">
        <v>42979</v>
      </c>
      <c r="C2660" s="99">
        <v>169012.72144126901</v>
      </c>
      <c r="D2660" s="99">
        <v>0</v>
      </c>
      <c r="E2660" s="99">
        <v>19204.610422134399</v>
      </c>
      <c r="F2660" s="99">
        <v>17449.761802434899</v>
      </c>
      <c r="G2660" s="99">
        <v>11087.1941996813</v>
      </c>
      <c r="H2660" s="99">
        <v>0</v>
      </c>
      <c r="I2660" s="99">
        <v>0</v>
      </c>
      <c r="J2660" s="99">
        <v>129276.546123505</v>
      </c>
      <c r="K2660" s="99">
        <v>14.383581734844499</v>
      </c>
      <c r="L2660" s="99">
        <v>534.78511541336798</v>
      </c>
      <c r="M2660" s="99">
        <v>66852.6482772827</v>
      </c>
      <c r="N2660" s="99">
        <v>12704.345603227601</v>
      </c>
      <c r="O2660" s="99">
        <v>0</v>
      </c>
      <c r="P2660" s="99">
        <v>100718.899808884</v>
      </c>
      <c r="Q2660" s="99">
        <v>7613.9496080279396</v>
      </c>
      <c r="R2660" s="99">
        <v>0</v>
      </c>
      <c r="S2660" s="99">
        <v>11092.220222592399</v>
      </c>
      <c r="T2660" s="99">
        <v>0</v>
      </c>
      <c r="U2660" s="99">
        <v>129254.899131775</v>
      </c>
      <c r="V2660" s="99">
        <v>8302914.1223754901</v>
      </c>
      <c r="W2660" s="99">
        <v>0</v>
      </c>
      <c r="X2660" s="99">
        <v>852739.03733825695</v>
      </c>
      <c r="Y2660" s="99">
        <v>671661.35720062302</v>
      </c>
      <c r="Z2660" s="99">
        <v>1526871.0034789999</v>
      </c>
      <c r="AA2660" s="99">
        <v>0</v>
      </c>
      <c r="AB2660" s="99">
        <v>0</v>
      </c>
      <c r="AC2660" s="99">
        <v>40133250.323730499</v>
      </c>
      <c r="AD2660" s="99">
        <v>1118.0671991556901</v>
      </c>
      <c r="AE2660" s="99">
        <v>21052.699801921801</v>
      </c>
      <c r="AF2660" s="99">
        <v>2931838.6531066899</v>
      </c>
      <c r="AG2660" s="99">
        <v>1464507.80661011</v>
      </c>
      <c r="AH2660" s="99">
        <v>0</v>
      </c>
      <c r="AI2660" s="99">
        <v>3700210.1225280799</v>
      </c>
      <c r="AJ2660" s="99">
        <v>1031181.88140106</v>
      </c>
      <c r="AK2660" s="99">
        <v>0</v>
      </c>
      <c r="AL2660" s="99">
        <v>1524103.9208221401</v>
      </c>
      <c r="AM2660" s="99">
        <v>0</v>
      </c>
      <c r="AN2660" s="99">
        <v>40343978.941406302</v>
      </c>
      <c r="AO2660" s="99">
        <v>88156076.045898393</v>
      </c>
      <c r="AP2660" s="99">
        <v>0</v>
      </c>
      <c r="AQ2660" s="99">
        <v>7871483.7070922898</v>
      </c>
      <c r="AR2660" s="99">
        <v>6088573.5131225605</v>
      </c>
      <c r="AS2660" s="99">
        <v>13461516.0220947</v>
      </c>
      <c r="AT2660" s="99">
        <v>0</v>
      </c>
      <c r="AU2660" s="99">
        <v>0</v>
      </c>
      <c r="AV2660" s="99">
        <v>141925490.54101601</v>
      </c>
      <c r="AW2660" s="99">
        <v>3847.0866352021699</v>
      </c>
      <c r="AX2660" s="99">
        <v>210589.338720322</v>
      </c>
      <c r="AY2660" s="99">
        <v>31988279.697509799</v>
      </c>
      <c r="AZ2660" s="99">
        <v>13710402.6716309</v>
      </c>
      <c r="BA2660" s="99">
        <v>0</v>
      </c>
      <c r="BB2660" s="99">
        <v>39870416.744140603</v>
      </c>
      <c r="BC2660" s="99">
        <v>9713261.00390625</v>
      </c>
      <c r="BD2660" s="99">
        <v>0</v>
      </c>
      <c r="BE2660" s="99">
        <v>13448072.599609399</v>
      </c>
      <c r="BF2660" s="99">
        <v>0</v>
      </c>
      <c r="BG2660" s="99">
        <v>141904200.52343801</v>
      </c>
      <c r="BH2660" s="99">
        <v>23461871.676513702</v>
      </c>
      <c r="BI2660" s="99">
        <v>0</v>
      </c>
      <c r="BJ2660" s="99">
        <v>3250663.2299499498</v>
      </c>
      <c r="BK2660" s="99">
        <v>2684665.3746032701</v>
      </c>
      <c r="BL2660" s="99">
        <v>0</v>
      </c>
      <c r="BM2660" s="99">
        <v>0</v>
      </c>
      <c r="BN2660" s="99">
        <v>0</v>
      </c>
      <c r="BO2660" s="99">
        <v>0</v>
      </c>
      <c r="BP2660" s="99">
        <v>0</v>
      </c>
      <c r="BQ2660" s="99">
        <v>0</v>
      </c>
      <c r="BR2660" s="99">
        <v>10390855.3355713</v>
      </c>
      <c r="BS2660" s="99">
        <v>5129810.9940795898</v>
      </c>
      <c r="BT2660" s="99">
        <v>0</v>
      </c>
      <c r="BU2660" s="99">
        <v>5671839.4799194299</v>
      </c>
      <c r="BV2660" s="99">
        <v>4512582.9959106399</v>
      </c>
      <c r="BW2660" s="99">
        <v>0</v>
      </c>
      <c r="BX2660" s="99">
        <v>2357049.9816284198</v>
      </c>
      <c r="BY2660" s="99">
        <v>0</v>
      </c>
      <c r="BZ2660" s="99">
        <v>0</v>
      </c>
      <c r="CA2660" s="99">
        <v>188306.85855102501</v>
      </c>
      <c r="CB2660" s="99">
        <v>9186130.1593017597</v>
      </c>
      <c r="CC2660" s="99">
        <v>95824595.413085893</v>
      </c>
      <c r="CD2660" s="99">
        <v>26685916.2033691</v>
      </c>
      <c r="CE2660" s="99">
        <v>11084.3743909597</v>
      </c>
      <c r="CF2660" s="99">
        <v>1543720.7227783201</v>
      </c>
      <c r="CG2660" s="99">
        <v>13606019.174804701</v>
      </c>
      <c r="CH2660" s="99">
        <v>0</v>
      </c>
      <c r="CI2660" s="99">
        <v>199429.06990051299</v>
      </c>
      <c r="CJ2660" s="99">
        <v>10730876.041015601</v>
      </c>
      <c r="CK2660" s="99">
        <v>109486129.76757801</v>
      </c>
      <c r="CL2660" s="99">
        <v>29326903.638427701</v>
      </c>
      <c r="CM2660" s="166">
        <v>327286.14739227301</v>
      </c>
      <c r="CN2660" s="166">
        <v>51072059.1630859</v>
      </c>
      <c r="CO2660" s="166">
        <v>251975785.0625</v>
      </c>
      <c r="CP2660" s="99">
        <v>29326903.638427701</v>
      </c>
      <c r="CQ2660" s="99">
        <v>0</v>
      </c>
      <c r="CR2660" s="99">
        <v>0</v>
      </c>
      <c r="CS2660" s="99">
        <v>0</v>
      </c>
      <c r="CT2660" s="99">
        <v>0</v>
      </c>
      <c r="CU2660" s="98">
        <v>19209.684363172</v>
      </c>
      <c r="CV2660" s="98">
        <v>139017.47314538201</v>
      </c>
      <c r="CW2660" s="98">
        <v>10729850.88208008</v>
      </c>
      <c r="CX2660" s="98">
        <v>109430614.5878906</v>
      </c>
    </row>
    <row r="2661" spans="1:102" x14ac:dyDescent="0.2">
      <c r="A2661" s="98" t="s">
        <v>192</v>
      </c>
      <c r="B2661" s="100">
        <v>43070</v>
      </c>
      <c r="C2661" s="99">
        <v>169230.089025497</v>
      </c>
      <c r="D2661" s="99">
        <v>0</v>
      </c>
      <c r="E2661" s="99">
        <v>19290.439772129099</v>
      </c>
      <c r="F2661" s="99">
        <v>17518.279932260499</v>
      </c>
      <c r="G2661" s="99">
        <v>11092.197352767</v>
      </c>
      <c r="H2661" s="99">
        <v>0</v>
      </c>
      <c r="I2661" s="99">
        <v>0</v>
      </c>
      <c r="J2661" s="99">
        <v>128050.22697734799</v>
      </c>
      <c r="K2661" s="99">
        <v>12.089937221724499</v>
      </c>
      <c r="L2661" s="99">
        <v>533.66590349376202</v>
      </c>
      <c r="M2661" s="99">
        <v>67227.963149070696</v>
      </c>
      <c r="N2661" s="99">
        <v>12675.664636850401</v>
      </c>
      <c r="O2661" s="99">
        <v>0</v>
      </c>
      <c r="P2661" s="99">
        <v>100643.404360771</v>
      </c>
      <c r="Q2661" s="99">
        <v>7586.70816111565</v>
      </c>
      <c r="R2661" s="99">
        <v>0</v>
      </c>
      <c r="S2661" s="99">
        <v>11069.1351748705</v>
      </c>
      <c r="T2661" s="99">
        <v>0</v>
      </c>
      <c r="U2661" s="99">
        <v>127909.892547607</v>
      </c>
      <c r="V2661" s="99">
        <v>8256110.0226440402</v>
      </c>
      <c r="W2661" s="99">
        <v>0</v>
      </c>
      <c r="X2661" s="99">
        <v>868086.67582702602</v>
      </c>
      <c r="Y2661" s="99">
        <v>685452.096328735</v>
      </c>
      <c r="Z2661" s="99">
        <v>1536118.74365234</v>
      </c>
      <c r="AA2661" s="99">
        <v>0</v>
      </c>
      <c r="AB2661" s="99">
        <v>0</v>
      </c>
      <c r="AC2661" s="99">
        <v>40221679.261718802</v>
      </c>
      <c r="AD2661" s="99">
        <v>912.64997781068098</v>
      </c>
      <c r="AE2661" s="99">
        <v>14450.9358936548</v>
      </c>
      <c r="AF2661" s="99">
        <v>2923646.5432128902</v>
      </c>
      <c r="AG2661" s="99">
        <v>1449361.5083465599</v>
      </c>
      <c r="AH2661" s="99">
        <v>0</v>
      </c>
      <c r="AI2661" s="99">
        <v>3714113.7162780799</v>
      </c>
      <c r="AJ2661" s="99">
        <v>1027959.21888733</v>
      </c>
      <c r="AK2661" s="99">
        <v>0</v>
      </c>
      <c r="AL2661" s="99">
        <v>1539901.93963623</v>
      </c>
      <c r="AM2661" s="99">
        <v>0</v>
      </c>
      <c r="AN2661" s="99">
        <v>40344867.954589799</v>
      </c>
      <c r="AO2661" s="99">
        <v>87996919.497070298</v>
      </c>
      <c r="AP2661" s="99">
        <v>0</v>
      </c>
      <c r="AQ2661" s="99">
        <v>7923990.6486206101</v>
      </c>
      <c r="AR2661" s="99">
        <v>6186122.2053832998</v>
      </c>
      <c r="AS2661" s="99">
        <v>13589492.9257813</v>
      </c>
      <c r="AT2661" s="99">
        <v>0</v>
      </c>
      <c r="AU2661" s="99">
        <v>0</v>
      </c>
      <c r="AV2661" s="99">
        <v>142372842.52734399</v>
      </c>
      <c r="AW2661" s="99">
        <v>3125.41848760843</v>
      </c>
      <c r="AX2661" s="99">
        <v>130180.645275116</v>
      </c>
      <c r="AY2661" s="99">
        <v>32052731.572265599</v>
      </c>
      <c r="AZ2661" s="99">
        <v>13651888.798095699</v>
      </c>
      <c r="BA2661" s="99">
        <v>0</v>
      </c>
      <c r="BB2661" s="99">
        <v>40103722.183593802</v>
      </c>
      <c r="BC2661" s="99">
        <v>9744442.9488525409</v>
      </c>
      <c r="BD2661" s="99">
        <v>0</v>
      </c>
      <c r="BE2661" s="99">
        <v>13617459.755981401</v>
      </c>
      <c r="BF2661" s="99">
        <v>0</v>
      </c>
      <c r="BG2661" s="99">
        <v>142465798.44335899</v>
      </c>
      <c r="BH2661" s="99">
        <v>23600153.6791992</v>
      </c>
      <c r="BI2661" s="99">
        <v>0</v>
      </c>
      <c r="BJ2661" s="99">
        <v>3259978.78192139</v>
      </c>
      <c r="BK2661" s="99">
        <v>2698086.79769897</v>
      </c>
      <c r="BL2661" s="99">
        <v>0</v>
      </c>
      <c r="BM2661" s="99">
        <v>0</v>
      </c>
      <c r="BN2661" s="99">
        <v>0</v>
      </c>
      <c r="BO2661" s="99">
        <v>0</v>
      </c>
      <c r="BP2661" s="99">
        <v>0</v>
      </c>
      <c r="BQ2661" s="99">
        <v>0</v>
      </c>
      <c r="BR2661" s="99">
        <v>10454037.748413101</v>
      </c>
      <c r="BS2661" s="99">
        <v>5102832.1697998</v>
      </c>
      <c r="BT2661" s="99">
        <v>0</v>
      </c>
      <c r="BU2661" s="99">
        <v>7121048.5199584998</v>
      </c>
      <c r="BV2661" s="99">
        <v>4501570.3070678702</v>
      </c>
      <c r="BW2661" s="99">
        <v>0</v>
      </c>
      <c r="BX2661" s="99">
        <v>2720383.3301696801</v>
      </c>
      <c r="BY2661" s="99">
        <v>0</v>
      </c>
      <c r="BZ2661" s="99">
        <v>0</v>
      </c>
      <c r="CA2661" s="99">
        <v>188706.86668205299</v>
      </c>
      <c r="CB2661" s="99">
        <v>9156669.6248779297</v>
      </c>
      <c r="CC2661" s="99">
        <v>95733533.276367202</v>
      </c>
      <c r="CD2661" s="99">
        <v>26861060.619384799</v>
      </c>
      <c r="CE2661" s="99">
        <v>11099.715319156599</v>
      </c>
      <c r="CF2661" s="99">
        <v>1541514.4835815399</v>
      </c>
      <c r="CG2661" s="99">
        <v>13652456.9176025</v>
      </c>
      <c r="CH2661" s="99">
        <v>0</v>
      </c>
      <c r="CI2661" s="99">
        <v>199839.529857635</v>
      </c>
      <c r="CJ2661" s="99">
        <v>10681047.084472699</v>
      </c>
      <c r="CK2661" s="99">
        <v>109578481.071289</v>
      </c>
      <c r="CL2661" s="99">
        <v>29555270.854247998</v>
      </c>
      <c r="CM2661" s="166">
        <v>326465.18182373</v>
      </c>
      <c r="CN2661" s="166">
        <v>51021327.465332001</v>
      </c>
      <c r="CO2661" s="166">
        <v>252286662.328125</v>
      </c>
      <c r="CP2661" s="99">
        <v>29555270.854247998</v>
      </c>
      <c r="CQ2661" s="99">
        <v>0</v>
      </c>
      <c r="CR2661" s="99">
        <v>0</v>
      </c>
      <c r="CS2661" s="99">
        <v>0</v>
      </c>
      <c r="CT2661" s="99">
        <v>0</v>
      </c>
      <c r="CU2661" s="98">
        <v>19300.972366398</v>
      </c>
      <c r="CV2661" s="98">
        <v>137752.84604828799</v>
      </c>
      <c r="CW2661" s="98">
        <v>10698184.108459469</v>
      </c>
      <c r="CX2661" s="98">
        <v>109385990.1939697</v>
      </c>
    </row>
    <row r="2662" spans="1:102" x14ac:dyDescent="0.2">
      <c r="A2662" s="98" t="s">
        <v>192</v>
      </c>
      <c r="B2662" s="100">
        <v>43160</v>
      </c>
      <c r="C2662" s="99">
        <v>168083.05299377401</v>
      </c>
      <c r="D2662" s="99">
        <v>0</v>
      </c>
      <c r="E2662" s="99">
        <v>19192.065483093302</v>
      </c>
      <c r="F2662" s="99">
        <v>17469.4318270683</v>
      </c>
      <c r="G2662" s="99">
        <v>11080.5242768526</v>
      </c>
      <c r="H2662" s="99">
        <v>0</v>
      </c>
      <c r="I2662" s="99">
        <v>0</v>
      </c>
      <c r="J2662" s="99">
        <v>127286.43129825599</v>
      </c>
      <c r="K2662" s="99">
        <v>9.5310268948087504</v>
      </c>
      <c r="L2662" s="99">
        <v>518.25546763837303</v>
      </c>
      <c r="M2662" s="99">
        <v>66404.780354499802</v>
      </c>
      <c r="N2662" s="99">
        <v>12615.751933813101</v>
      </c>
      <c r="O2662" s="99">
        <v>0</v>
      </c>
      <c r="P2662" s="99">
        <v>99856.829310417204</v>
      </c>
      <c r="Q2662" s="99">
        <v>7544.3896993994704</v>
      </c>
      <c r="R2662" s="99">
        <v>0</v>
      </c>
      <c r="S2662" s="99">
        <v>11028.232277751</v>
      </c>
      <c r="T2662" s="99">
        <v>0</v>
      </c>
      <c r="U2662" s="99">
        <v>127383.676795006</v>
      </c>
      <c r="V2662" s="99">
        <v>8230938.80151367</v>
      </c>
      <c r="W2662" s="99">
        <v>0</v>
      </c>
      <c r="X2662" s="99">
        <v>853577.65756225598</v>
      </c>
      <c r="Y2662" s="99">
        <v>673663.46758270299</v>
      </c>
      <c r="Z2662" s="99">
        <v>1524658.2516784701</v>
      </c>
      <c r="AA2662" s="99">
        <v>0</v>
      </c>
      <c r="AB2662" s="99">
        <v>0</v>
      </c>
      <c r="AC2662" s="99">
        <v>40012899.042480499</v>
      </c>
      <c r="AD2662" s="99">
        <v>557.64493586123001</v>
      </c>
      <c r="AE2662" s="99">
        <v>11731.8414617777</v>
      </c>
      <c r="AF2662" s="99">
        <v>2912513.0502014202</v>
      </c>
      <c r="AG2662" s="99">
        <v>1444944.2860107401</v>
      </c>
      <c r="AH2662" s="99">
        <v>0</v>
      </c>
      <c r="AI2662" s="99">
        <v>3662391.9553527799</v>
      </c>
      <c r="AJ2662" s="99">
        <v>1028728.34142303</v>
      </c>
      <c r="AK2662" s="99">
        <v>0</v>
      </c>
      <c r="AL2662" s="99">
        <v>1518461.4082946801</v>
      </c>
      <c r="AM2662" s="99">
        <v>0</v>
      </c>
      <c r="AN2662" s="99">
        <v>40033276.559570298</v>
      </c>
      <c r="AO2662" s="99">
        <v>87682752.188476607</v>
      </c>
      <c r="AP2662" s="99">
        <v>0</v>
      </c>
      <c r="AQ2662" s="99">
        <v>7912033.0458984403</v>
      </c>
      <c r="AR2662" s="99">
        <v>6146512.5720214797</v>
      </c>
      <c r="AS2662" s="99">
        <v>13618356.3643799</v>
      </c>
      <c r="AT2662" s="99">
        <v>0</v>
      </c>
      <c r="AU2662" s="99">
        <v>0</v>
      </c>
      <c r="AV2662" s="99">
        <v>142912327.70507801</v>
      </c>
      <c r="AW2662" s="99">
        <v>1958.04004780948</v>
      </c>
      <c r="AX2662" s="99">
        <v>100510.815965652</v>
      </c>
      <c r="AY2662" s="99">
        <v>32252418.340820301</v>
      </c>
      <c r="AZ2662" s="99">
        <v>13828695.075683599</v>
      </c>
      <c r="BA2662" s="99">
        <v>0</v>
      </c>
      <c r="BB2662" s="99">
        <v>39766703.839355499</v>
      </c>
      <c r="BC2662" s="99">
        <v>9830553.1384277306</v>
      </c>
      <c r="BD2662" s="99">
        <v>0</v>
      </c>
      <c r="BE2662" s="99">
        <v>13518459.236450201</v>
      </c>
      <c r="BF2662" s="99">
        <v>0</v>
      </c>
      <c r="BG2662" s="99">
        <v>143063874.54296899</v>
      </c>
      <c r="BH2662" s="99">
        <v>23517893.518798798</v>
      </c>
      <c r="BI2662" s="99">
        <v>0</v>
      </c>
      <c r="BJ2662" s="99">
        <v>3258499.46957397</v>
      </c>
      <c r="BK2662" s="99">
        <v>2696606.0076599098</v>
      </c>
      <c r="BL2662" s="99">
        <v>0</v>
      </c>
      <c r="BM2662" s="99">
        <v>0</v>
      </c>
      <c r="BN2662" s="99">
        <v>0</v>
      </c>
      <c r="BO2662" s="99">
        <v>0</v>
      </c>
      <c r="BP2662" s="99">
        <v>0</v>
      </c>
      <c r="BQ2662" s="99">
        <v>0</v>
      </c>
      <c r="BR2662" s="99">
        <v>10455271.3913574</v>
      </c>
      <c r="BS2662" s="99">
        <v>5126945.9820556603</v>
      </c>
      <c r="BT2662" s="99">
        <v>0</v>
      </c>
      <c r="BU2662" s="99">
        <v>7042988.2499389602</v>
      </c>
      <c r="BV2662" s="99">
        <v>4526095.9225463904</v>
      </c>
      <c r="BW2662" s="99">
        <v>0</v>
      </c>
      <c r="BX2662" s="99">
        <v>2805603.0798034701</v>
      </c>
      <c r="BY2662" s="99">
        <v>0</v>
      </c>
      <c r="BZ2662" s="99">
        <v>0</v>
      </c>
      <c r="CA2662" s="99">
        <v>187012.49889183001</v>
      </c>
      <c r="CB2662" s="99">
        <v>9051218.0064697303</v>
      </c>
      <c r="CC2662" s="99">
        <v>96059414.063476607</v>
      </c>
      <c r="CD2662" s="99">
        <v>26791662.834228501</v>
      </c>
      <c r="CE2662" s="99">
        <v>11078.3143874407</v>
      </c>
      <c r="CF2662" s="99">
        <v>1530281.61557007</v>
      </c>
      <c r="CG2662" s="99">
        <v>13643438.701538101</v>
      </c>
      <c r="CH2662" s="99">
        <v>0</v>
      </c>
      <c r="CI2662" s="99">
        <v>198073.51640129101</v>
      </c>
      <c r="CJ2662" s="99">
        <v>10585788.138549799</v>
      </c>
      <c r="CK2662" s="99">
        <v>109215732.94043</v>
      </c>
      <c r="CL2662" s="99">
        <v>29486520.389404301</v>
      </c>
      <c r="CM2662" s="166">
        <v>324187.412998199</v>
      </c>
      <c r="CN2662" s="166">
        <v>50589022.187988304</v>
      </c>
      <c r="CO2662" s="166">
        <v>252662113.22265601</v>
      </c>
      <c r="CP2662" s="99">
        <v>29486520.389404301</v>
      </c>
      <c r="CQ2662" s="99">
        <v>0</v>
      </c>
      <c r="CR2662" s="99">
        <v>0</v>
      </c>
      <c r="CS2662" s="99">
        <v>0</v>
      </c>
      <c r="CT2662" s="99">
        <v>0</v>
      </c>
      <c r="CU2662" s="98">
        <v>19209.566770130001</v>
      </c>
      <c r="CV2662" s="98">
        <v>137020.73261622299</v>
      </c>
      <c r="CW2662" s="98">
        <v>10581499.622039801</v>
      </c>
      <c r="CX2662" s="98">
        <v>109702852.76501471</v>
      </c>
    </row>
    <row r="2663" spans="1:102" x14ac:dyDescent="0.2">
      <c r="A2663" s="98" t="s">
        <v>192</v>
      </c>
      <c r="B2663" s="100">
        <v>43252</v>
      </c>
      <c r="C2663" s="99">
        <v>168547.80222129801</v>
      </c>
      <c r="D2663" s="99">
        <v>0</v>
      </c>
      <c r="E2663" s="99">
        <v>19095.229923963499</v>
      </c>
      <c r="F2663" s="99">
        <v>17386.645156145099</v>
      </c>
      <c r="G2663" s="99">
        <v>11116.936668157599</v>
      </c>
      <c r="H2663" s="99">
        <v>0</v>
      </c>
      <c r="I2663" s="99">
        <v>0</v>
      </c>
      <c r="J2663" s="99">
        <v>126366.241699219</v>
      </c>
      <c r="K2663" s="99">
        <v>8.1856013997457904</v>
      </c>
      <c r="L2663" s="99">
        <v>510.29304205998801</v>
      </c>
      <c r="M2663" s="99">
        <v>66906.915333747893</v>
      </c>
      <c r="N2663" s="99">
        <v>12537.431469798101</v>
      </c>
      <c r="O2663" s="99">
        <v>0</v>
      </c>
      <c r="P2663" s="99">
        <v>100079.023334503</v>
      </c>
      <c r="Q2663" s="99">
        <v>7484.8363620042801</v>
      </c>
      <c r="R2663" s="99">
        <v>0</v>
      </c>
      <c r="S2663" s="99">
        <v>11120.2972996235</v>
      </c>
      <c r="T2663" s="99">
        <v>0</v>
      </c>
      <c r="U2663" s="99">
        <v>126512.813112259</v>
      </c>
      <c r="V2663" s="99">
        <v>8208138.7285766602</v>
      </c>
      <c r="W2663" s="99">
        <v>0</v>
      </c>
      <c r="X2663" s="99">
        <v>833061.88797759998</v>
      </c>
      <c r="Y2663" s="99">
        <v>663925.924453735</v>
      </c>
      <c r="Z2663" s="99">
        <v>1510766.5502929699</v>
      </c>
      <c r="AA2663" s="99">
        <v>0</v>
      </c>
      <c r="AB2663" s="99">
        <v>0</v>
      </c>
      <c r="AC2663" s="99">
        <v>39698981.053222701</v>
      </c>
      <c r="AD2663" s="99">
        <v>441.115343753248</v>
      </c>
      <c r="AE2663" s="99">
        <v>17507.602518796899</v>
      </c>
      <c r="AF2663" s="99">
        <v>2903002.2301940899</v>
      </c>
      <c r="AG2663" s="99">
        <v>1429008.2659606901</v>
      </c>
      <c r="AH2663" s="99">
        <v>0</v>
      </c>
      <c r="AI2663" s="99">
        <v>3631809.9109191899</v>
      </c>
      <c r="AJ2663" s="99">
        <v>1033013.79190826</v>
      </c>
      <c r="AK2663" s="99">
        <v>0</v>
      </c>
      <c r="AL2663" s="99">
        <v>1505425.8025970501</v>
      </c>
      <c r="AM2663" s="99">
        <v>0</v>
      </c>
      <c r="AN2663" s="99">
        <v>39916558.427734397</v>
      </c>
      <c r="AO2663" s="99">
        <v>88676591.636718795</v>
      </c>
      <c r="AP2663" s="99">
        <v>0</v>
      </c>
      <c r="AQ2663" s="99">
        <v>7747316.6295776404</v>
      </c>
      <c r="AR2663" s="99">
        <v>6159250.421875</v>
      </c>
      <c r="AS2663" s="99">
        <v>13501032.486572299</v>
      </c>
      <c r="AT2663" s="99">
        <v>0</v>
      </c>
      <c r="AU2663" s="99">
        <v>0</v>
      </c>
      <c r="AV2663" s="99">
        <v>142755228.32031301</v>
      </c>
      <c r="AW2663" s="99">
        <v>1542.1281675994401</v>
      </c>
      <c r="AX2663" s="99">
        <v>163759.12722015401</v>
      </c>
      <c r="AY2663" s="99">
        <v>32362026.713134799</v>
      </c>
      <c r="AZ2663" s="99">
        <v>13739283.5045166</v>
      </c>
      <c r="BA2663" s="99">
        <v>0</v>
      </c>
      <c r="BB2663" s="99">
        <v>39761962.252929702</v>
      </c>
      <c r="BC2663" s="99">
        <v>9923148.7393798791</v>
      </c>
      <c r="BD2663" s="99">
        <v>0</v>
      </c>
      <c r="BE2663" s="99">
        <v>13475384.2697754</v>
      </c>
      <c r="BF2663" s="99">
        <v>0</v>
      </c>
      <c r="BG2663" s="99">
        <v>142556552.90234399</v>
      </c>
      <c r="BH2663" s="99">
        <v>23591223.7736816</v>
      </c>
      <c r="BI2663" s="99">
        <v>0</v>
      </c>
      <c r="BJ2663" s="99">
        <v>3205026.1486206101</v>
      </c>
      <c r="BK2663" s="99">
        <v>2672044.3009643601</v>
      </c>
      <c r="BL2663" s="99">
        <v>0</v>
      </c>
      <c r="BM2663" s="99">
        <v>0</v>
      </c>
      <c r="BN2663" s="99">
        <v>0</v>
      </c>
      <c r="BO2663" s="99">
        <v>0</v>
      </c>
      <c r="BP2663" s="99">
        <v>0</v>
      </c>
      <c r="BQ2663" s="99">
        <v>0</v>
      </c>
      <c r="BR2663" s="99">
        <v>10493226.654052701</v>
      </c>
      <c r="BS2663" s="99">
        <v>5077232.7720947303</v>
      </c>
      <c r="BT2663" s="99">
        <v>0</v>
      </c>
      <c r="BU2663" s="99">
        <v>7020012.43994141</v>
      </c>
      <c r="BV2663" s="99">
        <v>4548477.85510254</v>
      </c>
      <c r="BW2663" s="99">
        <v>0</v>
      </c>
      <c r="BX2663" s="99">
        <v>2788474.8099365202</v>
      </c>
      <c r="BY2663" s="99">
        <v>0</v>
      </c>
      <c r="BZ2663" s="99">
        <v>0</v>
      </c>
      <c r="CA2663" s="99">
        <v>187633.65104865999</v>
      </c>
      <c r="CB2663" s="99">
        <v>9075552.3784179706</v>
      </c>
      <c r="CC2663" s="99">
        <v>96162174.482421905</v>
      </c>
      <c r="CD2663" s="99">
        <v>26802453.7197266</v>
      </c>
      <c r="CE2663" s="99">
        <v>11114.708726167701</v>
      </c>
      <c r="CF2663" s="99">
        <v>1519533.96586609</v>
      </c>
      <c r="CG2663" s="99">
        <v>13612888.497070299</v>
      </c>
      <c r="CH2663" s="99">
        <v>0</v>
      </c>
      <c r="CI2663" s="99">
        <v>198687.484949112</v>
      </c>
      <c r="CJ2663" s="99">
        <v>10595559.957885699</v>
      </c>
      <c r="CK2663" s="99">
        <v>110693472.90136699</v>
      </c>
      <c r="CL2663" s="99">
        <v>29450829.201904301</v>
      </c>
      <c r="CM2663" s="166">
        <v>323740.60910415603</v>
      </c>
      <c r="CN2663" s="166">
        <v>50506550.5068359</v>
      </c>
      <c r="CO2663" s="166">
        <v>252736091.64843801</v>
      </c>
      <c r="CP2663" s="99">
        <v>29450829.201904301</v>
      </c>
      <c r="CQ2663" s="99">
        <v>0</v>
      </c>
      <c r="CR2663" s="99">
        <v>0</v>
      </c>
      <c r="CS2663" s="99">
        <v>0</v>
      </c>
      <c r="CT2663" s="99">
        <v>0</v>
      </c>
      <c r="CU2663" s="98">
        <v>19108.757132496001</v>
      </c>
      <c r="CV2663" s="98">
        <v>136092.82488072399</v>
      </c>
      <c r="CW2663" s="98">
        <v>10595086.344284061</v>
      </c>
      <c r="CX2663" s="98">
        <v>109775062.9794922</v>
      </c>
    </row>
    <row r="2664" spans="1:102" x14ac:dyDescent="0.2">
      <c r="A2664" s="98" t="s">
        <v>192</v>
      </c>
      <c r="B2664" s="100">
        <v>43344</v>
      </c>
      <c r="C2664" s="99">
        <v>168538.07592392</v>
      </c>
      <c r="D2664" s="99">
        <v>0</v>
      </c>
      <c r="E2664" s="99">
        <v>19135.006515502901</v>
      </c>
      <c r="F2664" s="99">
        <v>17575.9150695801</v>
      </c>
      <c r="G2664" s="99">
        <v>11113.1133239269</v>
      </c>
      <c r="H2664" s="99">
        <v>0</v>
      </c>
      <c r="I2664" s="99">
        <v>0</v>
      </c>
      <c r="J2664" s="99">
        <v>125836.47457695</v>
      </c>
      <c r="K2664" s="99">
        <v>5.7356887258938496</v>
      </c>
      <c r="L2664" s="99">
        <v>537.41050431132305</v>
      </c>
      <c r="M2664" s="99">
        <v>66917.302103996306</v>
      </c>
      <c r="N2664" s="99">
        <v>12452.3037228584</v>
      </c>
      <c r="O2664" s="99">
        <v>0</v>
      </c>
      <c r="P2664" s="99">
        <v>100596.205191612</v>
      </c>
      <c r="Q2664" s="99">
        <v>7413.3846381306603</v>
      </c>
      <c r="R2664" s="99">
        <v>0</v>
      </c>
      <c r="S2664" s="99">
        <v>11137.1012332439</v>
      </c>
      <c r="T2664" s="99">
        <v>0</v>
      </c>
      <c r="U2664" s="99">
        <v>125786.453175545</v>
      </c>
      <c r="V2664" s="99">
        <v>8182950.6469116202</v>
      </c>
      <c r="W2664" s="99">
        <v>0</v>
      </c>
      <c r="X2664" s="99">
        <v>818372.95149993896</v>
      </c>
      <c r="Y2664" s="99">
        <v>659427.26216888404</v>
      </c>
      <c r="Z2664" s="99">
        <v>1503063.63008118</v>
      </c>
      <c r="AA2664" s="99">
        <v>0</v>
      </c>
      <c r="AB2664" s="99">
        <v>0</v>
      </c>
      <c r="AC2664" s="99">
        <v>39458893.1484375</v>
      </c>
      <c r="AD2664" s="99">
        <v>281.24702525883902</v>
      </c>
      <c r="AE2664" s="99">
        <v>19824.981399059299</v>
      </c>
      <c r="AF2664" s="99">
        <v>2899304.6095886198</v>
      </c>
      <c r="AG2664" s="99">
        <v>1409157.2307128899</v>
      </c>
      <c r="AH2664" s="99">
        <v>0</v>
      </c>
      <c r="AI2664" s="99">
        <v>3637287.6001892099</v>
      </c>
      <c r="AJ2664" s="99">
        <v>1032799.10653687</v>
      </c>
      <c r="AK2664" s="99">
        <v>0</v>
      </c>
      <c r="AL2664" s="99">
        <v>1502125.7454834001</v>
      </c>
      <c r="AM2664" s="99">
        <v>0</v>
      </c>
      <c r="AN2664" s="99">
        <v>39450315.162597701</v>
      </c>
      <c r="AO2664" s="99">
        <v>88623349.219726607</v>
      </c>
      <c r="AP2664" s="99">
        <v>0</v>
      </c>
      <c r="AQ2664" s="99">
        <v>7698944.0490112295</v>
      </c>
      <c r="AR2664" s="99">
        <v>6053415.0997924795</v>
      </c>
      <c r="AS2664" s="99">
        <v>13504628.300415</v>
      </c>
      <c r="AT2664" s="99">
        <v>0</v>
      </c>
      <c r="AU2664" s="99">
        <v>0</v>
      </c>
      <c r="AV2664" s="99">
        <v>142095721.94140601</v>
      </c>
      <c r="AW2664" s="99">
        <v>986.53327667713199</v>
      </c>
      <c r="AX2664" s="99">
        <v>161839.45526123</v>
      </c>
      <c r="AY2664" s="99">
        <v>32523876.6879883</v>
      </c>
      <c r="AZ2664" s="99">
        <v>13648237.857299799</v>
      </c>
      <c r="BA2664" s="99">
        <v>0</v>
      </c>
      <c r="BB2664" s="99">
        <v>40007799.943359397</v>
      </c>
      <c r="BC2664" s="99">
        <v>9993300.6258544903</v>
      </c>
      <c r="BD2664" s="99">
        <v>0</v>
      </c>
      <c r="BE2664" s="99">
        <v>13526690.822631801</v>
      </c>
      <c r="BF2664" s="99">
        <v>0</v>
      </c>
      <c r="BG2664" s="99">
        <v>142050442.99414101</v>
      </c>
      <c r="BH2664" s="99">
        <v>23638644.5864258</v>
      </c>
      <c r="BI2664" s="99">
        <v>0</v>
      </c>
      <c r="BJ2664" s="99">
        <v>3170618.9998779302</v>
      </c>
      <c r="BK2664" s="99">
        <v>2653991.7154235798</v>
      </c>
      <c r="BL2664" s="99">
        <v>0</v>
      </c>
      <c r="BM2664" s="99">
        <v>0</v>
      </c>
      <c r="BN2664" s="99">
        <v>0</v>
      </c>
      <c r="BO2664" s="99">
        <v>0</v>
      </c>
      <c r="BP2664" s="99">
        <v>0</v>
      </c>
      <c r="BQ2664" s="99">
        <v>0</v>
      </c>
      <c r="BR2664" s="99">
        <v>10549182.521484399</v>
      </c>
      <c r="BS2664" s="99">
        <v>5087113.77734375</v>
      </c>
      <c r="BT2664" s="99">
        <v>0</v>
      </c>
      <c r="BU2664" s="99">
        <v>5575352.8099365197</v>
      </c>
      <c r="BV2664" s="99">
        <v>4544292.4064941397</v>
      </c>
      <c r="BW2664" s="99">
        <v>0</v>
      </c>
      <c r="BX2664" s="99">
        <v>2331166.5217590299</v>
      </c>
      <c r="BY2664" s="99">
        <v>0</v>
      </c>
      <c r="BZ2664" s="99">
        <v>0</v>
      </c>
      <c r="CA2664" s="99">
        <v>187772.38186454799</v>
      </c>
      <c r="CB2664" s="99">
        <v>8970552.2868652306</v>
      </c>
      <c r="CC2664" s="99">
        <v>96445795.555664107</v>
      </c>
      <c r="CD2664" s="99">
        <v>26783580.9294434</v>
      </c>
      <c r="CE2664" s="99">
        <v>11107.5439976454</v>
      </c>
      <c r="CF2664" s="99">
        <v>1500763.43440247</v>
      </c>
      <c r="CG2664" s="99">
        <v>13488188.2307129</v>
      </c>
      <c r="CH2664" s="99">
        <v>0</v>
      </c>
      <c r="CI2664" s="99">
        <v>198928.640871048</v>
      </c>
      <c r="CJ2664" s="99">
        <v>10493083.9019775</v>
      </c>
      <c r="CK2664" s="99">
        <v>109593116.40527301</v>
      </c>
      <c r="CL2664" s="99">
        <v>29404446.817138702</v>
      </c>
      <c r="CM2664" s="166">
        <v>323155.58638763399</v>
      </c>
      <c r="CN2664" s="166">
        <v>49927982.010742202</v>
      </c>
      <c r="CO2664" s="166">
        <v>252301966.97656301</v>
      </c>
      <c r="CP2664" s="99">
        <v>29404446.817138702</v>
      </c>
      <c r="CQ2664" s="99">
        <v>0</v>
      </c>
      <c r="CR2664" s="99">
        <v>0</v>
      </c>
      <c r="CS2664" s="99">
        <v>0</v>
      </c>
      <c r="CT2664" s="99">
        <v>0</v>
      </c>
      <c r="CU2664" s="98">
        <v>19124.608496809</v>
      </c>
      <c r="CV2664" s="98">
        <v>135644.56813191299</v>
      </c>
      <c r="CW2664" s="98">
        <v>10471315.7212677</v>
      </c>
      <c r="CX2664" s="98">
        <v>109933983.78637701</v>
      </c>
    </row>
    <row r="2665" spans="1:102" x14ac:dyDescent="0.2">
      <c r="A2665" s="98" t="s">
        <v>192</v>
      </c>
      <c r="B2665" s="100">
        <v>43435</v>
      </c>
      <c r="C2665" s="99">
        <v>167343.47227287301</v>
      </c>
      <c r="D2665" s="99">
        <v>0</v>
      </c>
      <c r="E2665" s="99">
        <v>18898.641002655</v>
      </c>
      <c r="F2665" s="99">
        <v>17365.652205467199</v>
      </c>
      <c r="G2665" s="99">
        <v>10957.5541582108</v>
      </c>
      <c r="H2665" s="99">
        <v>0</v>
      </c>
      <c r="I2665" s="99">
        <v>0</v>
      </c>
      <c r="J2665" s="99">
        <v>123512.97918891899</v>
      </c>
      <c r="K2665" s="99">
        <v>6.5866180237499101</v>
      </c>
      <c r="L2665" s="99">
        <v>525.70902488380705</v>
      </c>
      <c r="M2665" s="99">
        <v>66689.039604186997</v>
      </c>
      <c r="N2665" s="99">
        <v>12517.1434366703</v>
      </c>
      <c r="O2665" s="99">
        <v>0</v>
      </c>
      <c r="P2665" s="99">
        <v>99264.334134101897</v>
      </c>
      <c r="Q2665" s="99">
        <v>7351.58690643311</v>
      </c>
      <c r="R2665" s="99">
        <v>0</v>
      </c>
      <c r="S2665" s="99">
        <v>10926.7270132303</v>
      </c>
      <c r="T2665" s="99">
        <v>0</v>
      </c>
      <c r="U2665" s="99">
        <v>123287.10604572301</v>
      </c>
      <c r="V2665" s="99">
        <v>8179135.75317383</v>
      </c>
      <c r="W2665" s="99">
        <v>0</v>
      </c>
      <c r="X2665" s="99">
        <v>818726.11642456101</v>
      </c>
      <c r="Y2665" s="99">
        <v>657792.852684021</v>
      </c>
      <c r="Z2665" s="99">
        <v>1495841.5207519501</v>
      </c>
      <c r="AA2665" s="99">
        <v>0</v>
      </c>
      <c r="AB2665" s="99">
        <v>0</v>
      </c>
      <c r="AC2665" s="99">
        <v>39013145.823242202</v>
      </c>
      <c r="AD2665" s="99">
        <v>265.21519172564098</v>
      </c>
      <c r="AE2665" s="99">
        <v>13119.162453651399</v>
      </c>
      <c r="AF2665" s="99">
        <v>2908836.2768859901</v>
      </c>
      <c r="AG2665" s="99">
        <v>1422629.7046508801</v>
      </c>
      <c r="AH2665" s="99">
        <v>0</v>
      </c>
      <c r="AI2665" s="99">
        <v>3620320.7897033701</v>
      </c>
      <c r="AJ2665" s="99">
        <v>1030562.96001434</v>
      </c>
      <c r="AK2665" s="99">
        <v>0</v>
      </c>
      <c r="AL2665" s="99">
        <v>1501611.91400146</v>
      </c>
      <c r="AM2665" s="99">
        <v>0</v>
      </c>
      <c r="AN2665" s="99">
        <v>39009210.734863304</v>
      </c>
      <c r="AO2665" s="99">
        <v>89411983.314453095</v>
      </c>
      <c r="AP2665" s="99">
        <v>0</v>
      </c>
      <c r="AQ2665" s="99">
        <v>7783277.00927734</v>
      </c>
      <c r="AR2665" s="99">
        <v>6166032.44885254</v>
      </c>
      <c r="AS2665" s="99">
        <v>13570329.4958496</v>
      </c>
      <c r="AT2665" s="99">
        <v>0</v>
      </c>
      <c r="AU2665" s="99">
        <v>0</v>
      </c>
      <c r="AV2665" s="99">
        <v>141489107.71093801</v>
      </c>
      <c r="AW2665" s="99">
        <v>931.06318268924997</v>
      </c>
      <c r="AX2665" s="99">
        <v>112845.885920525</v>
      </c>
      <c r="AY2665" s="99">
        <v>32936679.871093798</v>
      </c>
      <c r="AZ2665" s="99">
        <v>13957538.2996826</v>
      </c>
      <c r="BA2665" s="99">
        <v>0</v>
      </c>
      <c r="BB2665" s="99">
        <v>40196908.8037109</v>
      </c>
      <c r="BC2665" s="99">
        <v>10056868.295043901</v>
      </c>
      <c r="BD2665" s="99">
        <v>0</v>
      </c>
      <c r="BE2665" s="99">
        <v>13642675.8520508</v>
      </c>
      <c r="BF2665" s="99">
        <v>0</v>
      </c>
      <c r="BG2665" s="99">
        <v>141568469.46875</v>
      </c>
      <c r="BH2665" s="99">
        <v>23715251.855468798</v>
      </c>
      <c r="BI2665" s="99">
        <v>0</v>
      </c>
      <c r="BJ2665" s="99">
        <v>3161570.7620544401</v>
      </c>
      <c r="BK2665" s="99">
        <v>2666313.40264893</v>
      </c>
      <c r="BL2665" s="99">
        <v>0</v>
      </c>
      <c r="BM2665" s="99">
        <v>0</v>
      </c>
      <c r="BN2665" s="99">
        <v>0</v>
      </c>
      <c r="BO2665" s="99">
        <v>0</v>
      </c>
      <c r="BP2665" s="99">
        <v>0</v>
      </c>
      <c r="BQ2665" s="99">
        <v>0</v>
      </c>
      <c r="BR2665" s="99">
        <v>10569489.943725601</v>
      </c>
      <c r="BS2665" s="99">
        <v>5152372.9362182599</v>
      </c>
      <c r="BT2665" s="99">
        <v>0</v>
      </c>
      <c r="BU2665" s="99">
        <v>6940907.6615600605</v>
      </c>
      <c r="BV2665" s="99">
        <v>4551207.6426391602</v>
      </c>
      <c r="BW2665" s="99">
        <v>0</v>
      </c>
      <c r="BX2665" s="99">
        <v>2661936.9551696801</v>
      </c>
      <c r="BY2665" s="99">
        <v>0</v>
      </c>
      <c r="BZ2665" s="99">
        <v>0</v>
      </c>
      <c r="CA2665" s="99">
        <v>186416.63769721999</v>
      </c>
      <c r="CB2665" s="99">
        <v>9005106.5909423791</v>
      </c>
      <c r="CC2665" s="99">
        <v>97348419.261718795</v>
      </c>
      <c r="CD2665" s="99">
        <v>26883421.372802701</v>
      </c>
      <c r="CE2665" s="99">
        <v>10970.0416376591</v>
      </c>
      <c r="CF2665" s="99">
        <v>1498182.25654602</v>
      </c>
      <c r="CG2665" s="99">
        <v>13621327.036132799</v>
      </c>
      <c r="CH2665" s="99">
        <v>0</v>
      </c>
      <c r="CI2665" s="99">
        <v>197428.16379737901</v>
      </c>
      <c r="CJ2665" s="99">
        <v>10518034.97229</v>
      </c>
      <c r="CK2665" s="99">
        <v>111028801.847656</v>
      </c>
      <c r="CL2665" s="99">
        <v>29516214.837890599</v>
      </c>
      <c r="CM2665" s="166">
        <v>319679.22373962402</v>
      </c>
      <c r="CN2665" s="166">
        <v>49505691.783203103</v>
      </c>
      <c r="CO2665" s="166">
        <v>252323008.84570301</v>
      </c>
      <c r="CP2665" s="99">
        <v>29516214.837890599</v>
      </c>
      <c r="CQ2665" s="99">
        <v>0</v>
      </c>
      <c r="CR2665" s="99">
        <v>0</v>
      </c>
      <c r="CS2665" s="99">
        <v>0</v>
      </c>
      <c r="CT2665" s="99">
        <v>0</v>
      </c>
      <c r="CU2665" s="98">
        <v>18902.664636161</v>
      </c>
      <c r="CV2665" s="98">
        <v>133043.957681798</v>
      </c>
      <c r="CW2665" s="98">
        <v>10503288.8474884</v>
      </c>
      <c r="CX2665" s="98">
        <v>110969746.29785159</v>
      </c>
    </row>
    <row r="2666" spans="1:102" x14ac:dyDescent="0.2">
      <c r="A2666" s="98" t="s">
        <v>192</v>
      </c>
      <c r="B2666" s="100">
        <v>43525</v>
      </c>
      <c r="C2666" s="99">
        <v>168623.743907928</v>
      </c>
      <c r="D2666" s="99">
        <v>0</v>
      </c>
      <c r="E2666" s="99">
        <v>18747.3820540905</v>
      </c>
      <c r="F2666" s="99">
        <v>17235.934942245502</v>
      </c>
      <c r="G2666" s="99">
        <v>11017.7396559715</v>
      </c>
      <c r="H2666" s="99">
        <v>0</v>
      </c>
      <c r="I2666" s="99">
        <v>0</v>
      </c>
      <c r="J2666" s="99">
        <v>122675.436649323</v>
      </c>
      <c r="K2666" s="99">
        <v>6.3469171638716899</v>
      </c>
      <c r="L2666" s="99">
        <v>507.59963114932202</v>
      </c>
      <c r="M2666" s="99">
        <v>67273.973024368301</v>
      </c>
      <c r="N2666" s="99">
        <v>12587.451177000999</v>
      </c>
      <c r="O2666" s="99">
        <v>0</v>
      </c>
      <c r="P2666" s="99">
        <v>99155.717397689805</v>
      </c>
      <c r="Q2666" s="99">
        <v>7283.5601462721797</v>
      </c>
      <c r="R2666" s="99">
        <v>0</v>
      </c>
      <c r="S2666" s="99">
        <v>10956.547712564499</v>
      </c>
      <c r="T2666" s="99">
        <v>0</v>
      </c>
      <c r="U2666" s="99">
        <v>122825.972748756</v>
      </c>
      <c r="V2666" s="99">
        <v>8161445.0434570303</v>
      </c>
      <c r="W2666" s="99">
        <v>0</v>
      </c>
      <c r="X2666" s="99">
        <v>798800.43488311803</v>
      </c>
      <c r="Y2666" s="99">
        <v>650499.69814300502</v>
      </c>
      <c r="Z2666" s="99">
        <v>1478462.09205627</v>
      </c>
      <c r="AA2666" s="99">
        <v>0</v>
      </c>
      <c r="AB2666" s="99">
        <v>0</v>
      </c>
      <c r="AC2666" s="99">
        <v>38724682.723144501</v>
      </c>
      <c r="AD2666" s="99">
        <v>240.958809295669</v>
      </c>
      <c r="AE2666" s="99">
        <v>10022.9275752306</v>
      </c>
      <c r="AF2666" s="99">
        <v>2913667.6498107901</v>
      </c>
      <c r="AG2666" s="99">
        <v>1427667.4128417999</v>
      </c>
      <c r="AH2666" s="99">
        <v>0</v>
      </c>
      <c r="AI2666" s="99">
        <v>3555075.5506897001</v>
      </c>
      <c r="AJ2666" s="99">
        <v>1020440.1815872201</v>
      </c>
      <c r="AK2666" s="99">
        <v>0</v>
      </c>
      <c r="AL2666" s="99">
        <v>1473615.32516479</v>
      </c>
      <c r="AM2666" s="99">
        <v>0</v>
      </c>
      <c r="AN2666" s="99">
        <v>38910112.797363304</v>
      </c>
      <c r="AO2666" s="99">
        <v>89837015.411132798</v>
      </c>
      <c r="AP2666" s="99">
        <v>0</v>
      </c>
      <c r="AQ2666" s="99">
        <v>7607734.5695190402</v>
      </c>
      <c r="AR2666" s="99">
        <v>6194779.3765869103</v>
      </c>
      <c r="AS2666" s="99">
        <v>13592777.6724854</v>
      </c>
      <c r="AT2666" s="99">
        <v>0</v>
      </c>
      <c r="AU2666" s="99">
        <v>0</v>
      </c>
      <c r="AV2666" s="99">
        <v>141083662.91992199</v>
      </c>
      <c r="AW2666" s="99">
        <v>867.49540463835001</v>
      </c>
      <c r="AX2666" s="99">
        <v>69899.918498039202</v>
      </c>
      <c r="AY2666" s="99">
        <v>33121004.044677701</v>
      </c>
      <c r="AZ2666" s="99">
        <v>14146818.8948975</v>
      </c>
      <c r="BA2666" s="99">
        <v>0</v>
      </c>
      <c r="BB2666" s="99">
        <v>39643116.486328103</v>
      </c>
      <c r="BC2666" s="99">
        <v>10019202.6258545</v>
      </c>
      <c r="BD2666" s="99">
        <v>0</v>
      </c>
      <c r="BE2666" s="99">
        <v>13466553.4644775</v>
      </c>
      <c r="BF2666" s="99">
        <v>0</v>
      </c>
      <c r="BG2666" s="99">
        <v>141010178.37695301</v>
      </c>
      <c r="BH2666" s="99">
        <v>23674619.090087902</v>
      </c>
      <c r="BI2666" s="99">
        <v>0</v>
      </c>
      <c r="BJ2666" s="99">
        <v>3110566.53234863</v>
      </c>
      <c r="BK2666" s="99">
        <v>2653289.3432617201</v>
      </c>
      <c r="BL2666" s="99">
        <v>0</v>
      </c>
      <c r="BM2666" s="99">
        <v>0</v>
      </c>
      <c r="BN2666" s="99">
        <v>0</v>
      </c>
      <c r="BO2666" s="99">
        <v>0</v>
      </c>
      <c r="BP2666" s="99">
        <v>0</v>
      </c>
      <c r="BQ2666" s="99">
        <v>0</v>
      </c>
      <c r="BR2666" s="99">
        <v>10551688.612915</v>
      </c>
      <c r="BS2666" s="99">
        <v>5180257.2893676804</v>
      </c>
      <c r="BT2666" s="99">
        <v>0</v>
      </c>
      <c r="BU2666" s="99">
        <v>6822387.7111816397</v>
      </c>
      <c r="BV2666" s="99">
        <v>4489622.0558471698</v>
      </c>
      <c r="BW2666" s="99">
        <v>0</v>
      </c>
      <c r="BX2666" s="99">
        <v>2723015.3509826702</v>
      </c>
      <c r="BY2666" s="99">
        <v>0</v>
      </c>
      <c r="BZ2666" s="99">
        <v>0</v>
      </c>
      <c r="CA2666" s="99">
        <v>187071.48547553999</v>
      </c>
      <c r="CB2666" s="99">
        <v>8988826.53515625</v>
      </c>
      <c r="CC2666" s="99">
        <v>97499749.624023393</v>
      </c>
      <c r="CD2666" s="99">
        <v>26790754.9055176</v>
      </c>
      <c r="CE2666" s="99">
        <v>11013.3895611763</v>
      </c>
      <c r="CF2666" s="99">
        <v>1496430.1726379399</v>
      </c>
      <c r="CG2666" s="99">
        <v>13695454.7426758</v>
      </c>
      <c r="CH2666" s="99">
        <v>0</v>
      </c>
      <c r="CI2666" s="99">
        <v>198052.91498184201</v>
      </c>
      <c r="CJ2666" s="99">
        <v>10476297.127441401</v>
      </c>
      <c r="CK2666" s="99">
        <v>111516642.089844</v>
      </c>
      <c r="CL2666" s="99">
        <v>29400034.7106934</v>
      </c>
      <c r="CM2666" s="166">
        <v>319489.69813919102</v>
      </c>
      <c r="CN2666" s="166">
        <v>49342708.791992202</v>
      </c>
      <c r="CO2666" s="166">
        <v>252824773.16796899</v>
      </c>
      <c r="CP2666" s="99">
        <v>29400034.7106934</v>
      </c>
      <c r="CQ2666" s="99">
        <v>0</v>
      </c>
      <c r="CR2666" s="99">
        <v>0</v>
      </c>
      <c r="CS2666" s="99">
        <v>0</v>
      </c>
      <c r="CT2666" s="99">
        <v>0</v>
      </c>
      <c r="CU2666" s="98">
        <v>18764.943757559999</v>
      </c>
      <c r="CV2666" s="98">
        <v>132313.89722205501</v>
      </c>
      <c r="CW2666" s="98">
        <v>10485256.707794189</v>
      </c>
      <c r="CX2666" s="98">
        <v>111195204.36669919</v>
      </c>
    </row>
    <row r="2667" spans="1:102" x14ac:dyDescent="0.2">
      <c r="A2667" s="98" t="s">
        <v>192</v>
      </c>
      <c r="B2667" s="100">
        <v>43617</v>
      </c>
      <c r="C2667" s="99">
        <v>168010.34797859201</v>
      </c>
      <c r="D2667" s="99">
        <v>0</v>
      </c>
      <c r="E2667" s="99">
        <v>18917.3608739376</v>
      </c>
      <c r="F2667" s="99">
        <v>17482.790721178098</v>
      </c>
      <c r="G2667" s="99">
        <v>11040.0077756643</v>
      </c>
      <c r="H2667" s="99">
        <v>0</v>
      </c>
      <c r="I2667" s="99">
        <v>0</v>
      </c>
      <c r="J2667" s="99">
        <v>121628.943841934</v>
      </c>
      <c r="K2667" s="99">
        <v>4.5691979575785799</v>
      </c>
      <c r="L2667" s="99">
        <v>522.93367914110399</v>
      </c>
      <c r="M2667" s="99">
        <v>67161.919993400603</v>
      </c>
      <c r="N2667" s="99">
        <v>12651.078324914</v>
      </c>
      <c r="O2667" s="99">
        <v>0</v>
      </c>
      <c r="P2667" s="99">
        <v>98405.887207031294</v>
      </c>
      <c r="Q2667" s="99">
        <v>7227.4226139783896</v>
      </c>
      <c r="R2667" s="99">
        <v>0</v>
      </c>
      <c r="S2667" s="99">
        <v>11063.895380735399</v>
      </c>
      <c r="T2667" s="99">
        <v>0</v>
      </c>
      <c r="U2667" s="99">
        <v>121794.24997043599</v>
      </c>
      <c r="V2667" s="99">
        <v>8102049.6830444299</v>
      </c>
      <c r="W2667" s="99">
        <v>0</v>
      </c>
      <c r="X2667" s="99">
        <v>797404.79838562</v>
      </c>
      <c r="Y2667" s="99">
        <v>649697.33008575405</v>
      </c>
      <c r="Z2667" s="99">
        <v>1506346.8339080799</v>
      </c>
      <c r="AA2667" s="99">
        <v>0</v>
      </c>
      <c r="AB2667" s="99">
        <v>0</v>
      </c>
      <c r="AC2667" s="99">
        <v>38871372.870605499</v>
      </c>
      <c r="AD2667" s="99">
        <v>179.68176468275499</v>
      </c>
      <c r="AE2667" s="99">
        <v>13153.811667799901</v>
      </c>
      <c r="AF2667" s="99">
        <v>2909000.1333313002</v>
      </c>
      <c r="AG2667" s="99">
        <v>1436052.9999542199</v>
      </c>
      <c r="AH2667" s="99">
        <v>0</v>
      </c>
      <c r="AI2667" s="99">
        <v>3397854.9764099098</v>
      </c>
      <c r="AJ2667" s="99">
        <v>1011685.6772003199</v>
      </c>
      <c r="AK2667" s="99">
        <v>0</v>
      </c>
      <c r="AL2667" s="99">
        <v>1502669.9763030999</v>
      </c>
      <c r="AM2667" s="99">
        <v>0</v>
      </c>
      <c r="AN2667" s="99">
        <v>38857953.541015603</v>
      </c>
      <c r="AO2667" s="99">
        <v>89196786.0859375</v>
      </c>
      <c r="AP2667" s="99">
        <v>0</v>
      </c>
      <c r="AQ2667" s="99">
        <v>7641734.0945434598</v>
      </c>
      <c r="AR2667" s="99">
        <v>6193438.3104248</v>
      </c>
      <c r="AS2667" s="99">
        <v>13826786.365356401</v>
      </c>
      <c r="AT2667" s="99">
        <v>0</v>
      </c>
      <c r="AU2667" s="99">
        <v>0</v>
      </c>
      <c r="AV2667" s="99">
        <v>142895191.44335899</v>
      </c>
      <c r="AW2667" s="99">
        <v>640.62260533869301</v>
      </c>
      <c r="AX2667" s="99">
        <v>105016.24840641</v>
      </c>
      <c r="AY2667" s="99">
        <v>33243141.915527299</v>
      </c>
      <c r="AZ2667" s="99">
        <v>14341531.498291001</v>
      </c>
      <c r="BA2667" s="99">
        <v>0</v>
      </c>
      <c r="BB2667" s="99">
        <v>38027245.338867202</v>
      </c>
      <c r="BC2667" s="99">
        <v>9985940.3797607403</v>
      </c>
      <c r="BD2667" s="99">
        <v>0</v>
      </c>
      <c r="BE2667" s="99">
        <v>13819834.310058599</v>
      </c>
      <c r="BF2667" s="99">
        <v>0</v>
      </c>
      <c r="BG2667" s="99">
        <v>142932827.26757801</v>
      </c>
      <c r="BH2667" s="99">
        <v>23523075.842285201</v>
      </c>
      <c r="BI2667" s="99">
        <v>0</v>
      </c>
      <c r="BJ2667" s="99">
        <v>3110296.39129639</v>
      </c>
      <c r="BK2667" s="99">
        <v>2667828.9992370601</v>
      </c>
      <c r="BL2667" s="99">
        <v>0</v>
      </c>
      <c r="BM2667" s="99">
        <v>0</v>
      </c>
      <c r="BN2667" s="99">
        <v>0</v>
      </c>
      <c r="BO2667" s="99">
        <v>0</v>
      </c>
      <c r="BP2667" s="99">
        <v>0</v>
      </c>
      <c r="BQ2667" s="99">
        <v>0</v>
      </c>
      <c r="BR2667" s="99">
        <v>10526235.6401367</v>
      </c>
      <c r="BS2667" s="99">
        <v>5271028.2488403302</v>
      </c>
      <c r="BT2667" s="99">
        <v>0</v>
      </c>
      <c r="BU2667" s="99">
        <v>6517769.47375488</v>
      </c>
      <c r="BV2667" s="99">
        <v>4465895.6085205097</v>
      </c>
      <c r="BW2667" s="99">
        <v>0</v>
      </c>
      <c r="BX2667" s="99">
        <v>2763696.0261840802</v>
      </c>
      <c r="BY2667" s="99">
        <v>0</v>
      </c>
      <c r="BZ2667" s="99">
        <v>0</v>
      </c>
      <c r="CA2667" s="99">
        <v>186942.412565231</v>
      </c>
      <c r="CB2667" s="99">
        <v>8894871.1778564509</v>
      </c>
      <c r="CC2667" s="99">
        <v>97836631.594726607</v>
      </c>
      <c r="CD2667" s="99">
        <v>26643619.118896499</v>
      </c>
      <c r="CE2667" s="99">
        <v>11037.576638102501</v>
      </c>
      <c r="CF2667" s="99">
        <v>1502294.4662323</v>
      </c>
      <c r="CG2667" s="99">
        <v>13819929.7854004</v>
      </c>
      <c r="CH2667" s="99">
        <v>0</v>
      </c>
      <c r="CI2667" s="99">
        <v>197923.17529678301</v>
      </c>
      <c r="CJ2667" s="99">
        <v>10434383.987915</v>
      </c>
      <c r="CK2667" s="99">
        <v>111247133.083984</v>
      </c>
      <c r="CL2667" s="99">
        <v>29265840.162353501</v>
      </c>
      <c r="CM2667" s="166">
        <v>318263.655288696</v>
      </c>
      <c r="CN2667" s="166">
        <v>49242694.439453103</v>
      </c>
      <c r="CO2667" s="166">
        <v>253128078.140625</v>
      </c>
      <c r="CP2667" s="99">
        <v>29265840.162353501</v>
      </c>
      <c r="CQ2667" s="99">
        <v>0</v>
      </c>
      <c r="CR2667" s="99">
        <v>0</v>
      </c>
      <c r="CS2667" s="99">
        <v>0</v>
      </c>
      <c r="CT2667" s="99">
        <v>0</v>
      </c>
      <c r="CU2667" s="98">
        <v>18930.188930832999</v>
      </c>
      <c r="CV2667" s="98">
        <v>131246.50594213401</v>
      </c>
      <c r="CW2667" s="98">
        <v>10397165.644088751</v>
      </c>
      <c r="CX2667" s="98">
        <v>111656561.38012701</v>
      </c>
    </row>
    <row r="2668" spans="1:102" x14ac:dyDescent="0.2">
      <c r="A2668" s="98" t="s">
        <v>193</v>
      </c>
      <c r="B2668" s="100">
        <v>38047</v>
      </c>
      <c r="C2668" s="99">
        <v>63559.952126026197</v>
      </c>
      <c r="D2668" s="99">
        <v>0</v>
      </c>
      <c r="E2668" s="99">
        <v>29253.803028821902</v>
      </c>
      <c r="F2668" s="99">
        <v>0</v>
      </c>
      <c r="G2668" s="99">
        <v>11.672940552933101</v>
      </c>
      <c r="H2668" s="99">
        <v>0</v>
      </c>
      <c r="I2668" s="99">
        <v>0</v>
      </c>
      <c r="J2668" s="99">
        <v>45.670184292830498</v>
      </c>
      <c r="K2668" s="99">
        <v>0</v>
      </c>
      <c r="L2668" s="99">
        <v>43599.081051826499</v>
      </c>
      <c r="M2668" s="99">
        <v>33654.039794445001</v>
      </c>
      <c r="N2668" s="99">
        <v>10153.561177969001</v>
      </c>
      <c r="O2668" s="99">
        <v>0</v>
      </c>
      <c r="P2668" s="99">
        <v>0</v>
      </c>
      <c r="Q2668" s="99">
        <v>5187.3444916009903</v>
      </c>
      <c r="R2668" s="99">
        <v>0</v>
      </c>
      <c r="S2668" s="99">
        <v>0</v>
      </c>
      <c r="T2668" s="99">
        <v>2310.8067080974602</v>
      </c>
      <c r="U2668" s="99">
        <v>18569.9200515747</v>
      </c>
      <c r="V2668" s="99">
        <v>4988044.8151855497</v>
      </c>
      <c r="W2668" s="99">
        <v>0</v>
      </c>
      <c r="X2668" s="99">
        <v>3703287.7830505399</v>
      </c>
      <c r="Y2668" s="99">
        <v>1349236.8852996801</v>
      </c>
      <c r="Z2668" s="99">
        <v>1576.8564666658599</v>
      </c>
      <c r="AA2668" s="99">
        <v>0</v>
      </c>
      <c r="AB2668" s="99">
        <v>0</v>
      </c>
      <c r="AC2668" s="99">
        <v>3866.4232221841798</v>
      </c>
      <c r="AD2668" s="99">
        <v>0</v>
      </c>
      <c r="AE2668" s="99">
        <v>3370959.6278991699</v>
      </c>
      <c r="AF2668" s="99">
        <v>2437306.1432495099</v>
      </c>
      <c r="AG2668" s="99">
        <v>1915952.16110229</v>
      </c>
      <c r="AH2668" s="99">
        <v>0</v>
      </c>
      <c r="AI2668" s="99">
        <v>0</v>
      </c>
      <c r="AJ2668" s="99">
        <v>955305.60028076195</v>
      </c>
      <c r="AK2668" s="99">
        <v>0</v>
      </c>
      <c r="AL2668" s="99">
        <v>0</v>
      </c>
      <c r="AM2668" s="99">
        <v>439404.62405777001</v>
      </c>
      <c r="AN2668" s="99">
        <v>7075643.30651855</v>
      </c>
      <c r="AO2668" s="99">
        <v>38748040.840332001</v>
      </c>
      <c r="AP2668" s="99">
        <v>0</v>
      </c>
      <c r="AQ2668" s="99">
        <v>27205638.610595699</v>
      </c>
      <c r="AR2668" s="99">
        <v>0</v>
      </c>
      <c r="AS2668" s="99">
        <v>10321.3581799269</v>
      </c>
      <c r="AT2668" s="99">
        <v>0</v>
      </c>
      <c r="AU2668" s="99">
        <v>0</v>
      </c>
      <c r="AV2668" s="99">
        <v>9034.2677361965198</v>
      </c>
      <c r="AW2668" s="99">
        <v>0</v>
      </c>
      <c r="AX2668" s="99">
        <v>26819869.8127441</v>
      </c>
      <c r="AY2668" s="99">
        <v>19049992.901367199</v>
      </c>
      <c r="AZ2668" s="99">
        <v>12775800.9407959</v>
      </c>
      <c r="BA2668" s="99">
        <v>0</v>
      </c>
      <c r="BB2668" s="99">
        <v>0</v>
      </c>
      <c r="BC2668" s="99">
        <v>6923099.7305297898</v>
      </c>
      <c r="BD2668" s="99">
        <v>0</v>
      </c>
      <c r="BE2668" s="99">
        <v>0</v>
      </c>
      <c r="BF2668" s="99">
        <v>2700120.1686096201</v>
      </c>
      <c r="BG2668" s="99">
        <v>16202732.354248</v>
      </c>
      <c r="BH2668" s="99">
        <v>7190834.0928955097</v>
      </c>
      <c r="BI2668" s="99">
        <v>0</v>
      </c>
      <c r="BJ2668" s="99">
        <v>5215955.1717529297</v>
      </c>
      <c r="BK2668" s="99">
        <v>2595197.9414977999</v>
      </c>
      <c r="BL2668" s="99">
        <v>0</v>
      </c>
      <c r="BM2668" s="99">
        <v>0</v>
      </c>
      <c r="BN2668" s="99">
        <v>0</v>
      </c>
      <c r="BO2668" s="99">
        <v>0</v>
      </c>
      <c r="BP2668" s="99">
        <v>0</v>
      </c>
      <c r="BQ2668" s="99">
        <v>0</v>
      </c>
      <c r="BR2668" s="99">
        <v>5191526.5408325205</v>
      </c>
      <c r="BS2668" s="99">
        <v>4589689.2356567401</v>
      </c>
      <c r="BT2668" s="99">
        <v>0</v>
      </c>
      <c r="BU2668" s="99">
        <v>0</v>
      </c>
      <c r="BV2668" s="99">
        <v>2592857.2639465299</v>
      </c>
      <c r="BW2668" s="99">
        <v>0</v>
      </c>
      <c r="BX2668" s="99">
        <v>0</v>
      </c>
      <c r="BY2668" s="99">
        <v>0</v>
      </c>
      <c r="BZ2668" s="99">
        <v>0</v>
      </c>
      <c r="CA2668" s="99">
        <v>0</v>
      </c>
      <c r="CB2668" s="99">
        <v>8638119.39306641</v>
      </c>
      <c r="CC2668" s="99">
        <v>65348115.402832001</v>
      </c>
      <c r="CD2668" s="99">
        <v>12393700.0822754</v>
      </c>
      <c r="CE2668" s="99">
        <v>2329.1262322068201</v>
      </c>
      <c r="CF2668" s="99">
        <v>432703.19560241699</v>
      </c>
      <c r="CG2668" s="99">
        <v>2655809.2600707998</v>
      </c>
      <c r="CH2668" s="99">
        <v>0</v>
      </c>
      <c r="CI2668" s="99">
        <v>95272.192306518598</v>
      </c>
      <c r="CJ2668" s="99">
        <v>9066581.9971923791</v>
      </c>
      <c r="CK2668" s="99">
        <v>68032171.778320298</v>
      </c>
      <c r="CL2668" s="99">
        <v>12389024.496582</v>
      </c>
      <c r="CM2668" s="166">
        <v>113746.395658493</v>
      </c>
      <c r="CN2668" s="166">
        <v>16167296.309936499</v>
      </c>
      <c r="CO2668" s="166">
        <v>84281867.100585893</v>
      </c>
      <c r="CP2668" s="99">
        <v>12389024.496582</v>
      </c>
      <c r="CQ2668" s="99">
        <v>0</v>
      </c>
      <c r="CR2668" s="99">
        <v>0</v>
      </c>
      <c r="CS2668" s="99">
        <v>0</v>
      </c>
      <c r="CT2668" s="99">
        <v>0</v>
      </c>
      <c r="CU2668" s="98">
        <v>50118.998384977996</v>
      </c>
      <c r="CV2668" s="98">
        <v>57.386701651000003</v>
      </c>
      <c r="CW2668" s="98">
        <v>9070822.588668827</v>
      </c>
      <c r="CX2668" s="98">
        <v>68003924.662902802</v>
      </c>
    </row>
    <row r="2669" spans="1:102" x14ac:dyDescent="0.2">
      <c r="A2669" s="98" t="s">
        <v>193</v>
      </c>
      <c r="B2669" s="100">
        <v>38139</v>
      </c>
      <c r="C2669" s="99">
        <v>64624.584068298303</v>
      </c>
      <c r="D2669" s="99">
        <v>0</v>
      </c>
      <c r="E2669" s="99">
        <v>28879.741045713399</v>
      </c>
      <c r="F2669" s="99">
        <v>0</v>
      </c>
      <c r="G2669" s="99">
        <v>81.740634181536706</v>
      </c>
      <c r="H2669" s="99">
        <v>0</v>
      </c>
      <c r="I2669" s="99">
        <v>0</v>
      </c>
      <c r="J2669" s="99">
        <v>957.55668365955398</v>
      </c>
      <c r="K2669" s="99">
        <v>0</v>
      </c>
      <c r="L2669" s="99">
        <v>44220.3225111961</v>
      </c>
      <c r="M2669" s="99">
        <v>33859.731338024103</v>
      </c>
      <c r="N2669" s="99">
        <v>10420.589734196699</v>
      </c>
      <c r="O2669" s="99">
        <v>0</v>
      </c>
      <c r="P2669" s="99">
        <v>0</v>
      </c>
      <c r="Q2669" s="99">
        <v>5114.5057511925697</v>
      </c>
      <c r="R2669" s="99">
        <v>0</v>
      </c>
      <c r="S2669" s="99">
        <v>0</v>
      </c>
      <c r="T2669" s="99">
        <v>2258.6637855470199</v>
      </c>
      <c r="U2669" s="99">
        <v>18838.006017208099</v>
      </c>
      <c r="V2669" s="99">
        <v>5006046.4905395498</v>
      </c>
      <c r="W2669" s="99">
        <v>0</v>
      </c>
      <c r="X2669" s="99">
        <v>3672711.3414306599</v>
      </c>
      <c r="Y2669" s="99">
        <v>1410784.2239990199</v>
      </c>
      <c r="Z2669" s="99">
        <v>13691.1606374979</v>
      </c>
      <c r="AA2669" s="99">
        <v>0</v>
      </c>
      <c r="AB2669" s="99">
        <v>0</v>
      </c>
      <c r="AC2669" s="99">
        <v>283090.47061157197</v>
      </c>
      <c r="AD2669" s="99">
        <v>0</v>
      </c>
      <c r="AE2669" s="99">
        <v>3358716.5683593801</v>
      </c>
      <c r="AF2669" s="99">
        <v>2435938.5804443401</v>
      </c>
      <c r="AG2669" s="99">
        <v>1937926.5682067899</v>
      </c>
      <c r="AH2669" s="99">
        <v>0</v>
      </c>
      <c r="AI2669" s="99">
        <v>0</v>
      </c>
      <c r="AJ2669" s="99">
        <v>921030.50563812302</v>
      </c>
      <c r="AK2669" s="99">
        <v>0</v>
      </c>
      <c r="AL2669" s="99">
        <v>0</v>
      </c>
      <c r="AM2669" s="99">
        <v>422666.91957473801</v>
      </c>
      <c r="AN2669" s="99">
        <v>7173246.3382568397</v>
      </c>
      <c r="AO2669" s="99">
        <v>39028631.551269501</v>
      </c>
      <c r="AP2669" s="99">
        <v>0</v>
      </c>
      <c r="AQ2669" s="99">
        <v>27330756.0620117</v>
      </c>
      <c r="AR2669" s="99">
        <v>0</v>
      </c>
      <c r="AS2669" s="99">
        <v>84914.623217582703</v>
      </c>
      <c r="AT2669" s="99">
        <v>0</v>
      </c>
      <c r="AU2669" s="99">
        <v>0</v>
      </c>
      <c r="AV2669" s="99">
        <v>658874.31549072301</v>
      </c>
      <c r="AW2669" s="99">
        <v>0</v>
      </c>
      <c r="AX2669" s="99">
        <v>27091304.613281298</v>
      </c>
      <c r="AY2669" s="99">
        <v>19222990.675781298</v>
      </c>
      <c r="AZ2669" s="99">
        <v>13096264.534179701</v>
      </c>
      <c r="BA2669" s="99">
        <v>0</v>
      </c>
      <c r="BB2669" s="99">
        <v>0</v>
      </c>
      <c r="BC2669" s="99">
        <v>6757919.41796875</v>
      </c>
      <c r="BD2669" s="99">
        <v>0</v>
      </c>
      <c r="BE2669" s="99">
        <v>0</v>
      </c>
      <c r="BF2669" s="99">
        <v>2640610.04296875</v>
      </c>
      <c r="BG2669" s="99">
        <v>16593215.658325201</v>
      </c>
      <c r="BH2669" s="99">
        <v>7214283.56286621</v>
      </c>
      <c r="BI2669" s="99">
        <v>0</v>
      </c>
      <c r="BJ2669" s="99">
        <v>5215823.1283569299</v>
      </c>
      <c r="BK2669" s="99">
        <v>2700471.0907592801</v>
      </c>
      <c r="BL2669" s="99">
        <v>0</v>
      </c>
      <c r="BM2669" s="99">
        <v>0</v>
      </c>
      <c r="BN2669" s="99">
        <v>0</v>
      </c>
      <c r="BO2669" s="99">
        <v>0</v>
      </c>
      <c r="BP2669" s="99">
        <v>0</v>
      </c>
      <c r="BQ2669" s="99">
        <v>0</v>
      </c>
      <c r="BR2669" s="99">
        <v>5172960.1649780301</v>
      </c>
      <c r="BS2669" s="99">
        <v>4699352.6497192401</v>
      </c>
      <c r="BT2669" s="99">
        <v>0</v>
      </c>
      <c r="BU2669" s="99">
        <v>0</v>
      </c>
      <c r="BV2669" s="99">
        <v>2537943.3794250502</v>
      </c>
      <c r="BW2669" s="99">
        <v>0</v>
      </c>
      <c r="BX2669" s="99">
        <v>0</v>
      </c>
      <c r="BY2669" s="99">
        <v>0</v>
      </c>
      <c r="BZ2669" s="99">
        <v>0</v>
      </c>
      <c r="CA2669" s="99">
        <v>0</v>
      </c>
      <c r="CB2669" s="99">
        <v>8660103.4060058594</v>
      </c>
      <c r="CC2669" s="99">
        <v>66324254.316406302</v>
      </c>
      <c r="CD2669" s="99">
        <v>12388141.5166016</v>
      </c>
      <c r="CE2669" s="99">
        <v>2260.7092807292902</v>
      </c>
      <c r="CF2669" s="99">
        <v>424979.38971710199</v>
      </c>
      <c r="CG2669" s="99">
        <v>2649238.2217712398</v>
      </c>
      <c r="CH2669" s="99">
        <v>0</v>
      </c>
      <c r="CI2669" s="99">
        <v>96146.596906662002</v>
      </c>
      <c r="CJ2669" s="99">
        <v>9086675.2332763709</v>
      </c>
      <c r="CK2669" s="99">
        <v>69011425.749023393</v>
      </c>
      <c r="CL2669" s="99">
        <v>12384899.1419678</v>
      </c>
      <c r="CM2669" s="166">
        <v>114966.25664615601</v>
      </c>
      <c r="CN2669" s="166">
        <v>16260836.415649399</v>
      </c>
      <c r="CO2669" s="166">
        <v>85450874.467773393</v>
      </c>
      <c r="CP2669" s="99">
        <v>12384899.1419678</v>
      </c>
      <c r="CQ2669" s="99">
        <v>0</v>
      </c>
      <c r="CR2669" s="99">
        <v>0</v>
      </c>
      <c r="CS2669" s="99">
        <v>0</v>
      </c>
      <c r="CT2669" s="99">
        <v>0</v>
      </c>
      <c r="CU2669" s="98">
        <v>48008.826843764997</v>
      </c>
      <c r="CV2669" s="98">
        <v>1029.5637270279999</v>
      </c>
      <c r="CW2669" s="98">
        <v>9085082.7957229614</v>
      </c>
      <c r="CX2669" s="98">
        <v>68973492.538177535</v>
      </c>
    </row>
    <row r="2670" spans="1:102" x14ac:dyDescent="0.2">
      <c r="A2670" s="98" t="s">
        <v>193</v>
      </c>
      <c r="B2670" s="100">
        <v>38231</v>
      </c>
      <c r="C2670" s="99">
        <v>66233.671341896101</v>
      </c>
      <c r="D2670" s="99">
        <v>0</v>
      </c>
      <c r="E2670" s="99">
        <v>30188.042380809798</v>
      </c>
      <c r="F2670" s="99">
        <v>0</v>
      </c>
      <c r="G2670" s="99">
        <v>206.33856624737399</v>
      </c>
      <c r="H2670" s="99">
        <v>0</v>
      </c>
      <c r="I2670" s="99">
        <v>0</v>
      </c>
      <c r="J2670" s="99">
        <v>2606.4603910446199</v>
      </c>
      <c r="K2670" s="99">
        <v>0</v>
      </c>
      <c r="L2670" s="99">
        <v>46980.156378746004</v>
      </c>
      <c r="M2670" s="99">
        <v>34360.422481536902</v>
      </c>
      <c r="N2670" s="99">
        <v>10709.608081460001</v>
      </c>
      <c r="O2670" s="99">
        <v>0</v>
      </c>
      <c r="P2670" s="99">
        <v>0</v>
      </c>
      <c r="Q2670" s="99">
        <v>5112.3887425661096</v>
      </c>
      <c r="R2670" s="99">
        <v>0</v>
      </c>
      <c r="S2670" s="99">
        <v>0</v>
      </c>
      <c r="T2670" s="99">
        <v>2328.5865789055802</v>
      </c>
      <c r="U2670" s="99">
        <v>18837.4641170502</v>
      </c>
      <c r="V2670" s="99">
        <v>5083932.1635742197</v>
      </c>
      <c r="W2670" s="99">
        <v>0</v>
      </c>
      <c r="X2670" s="99">
        <v>3651169.6906433101</v>
      </c>
      <c r="Y2670" s="99">
        <v>1483153.8502807601</v>
      </c>
      <c r="Z2670" s="99">
        <v>38106.776841640502</v>
      </c>
      <c r="AA2670" s="99">
        <v>0</v>
      </c>
      <c r="AB2670" s="99">
        <v>0</v>
      </c>
      <c r="AC2670" s="99">
        <v>789126.70675659203</v>
      </c>
      <c r="AD2670" s="99">
        <v>0</v>
      </c>
      <c r="AE2670" s="99">
        <v>3535111.5352477999</v>
      </c>
      <c r="AF2670" s="99">
        <v>2440956.35073853</v>
      </c>
      <c r="AG2670" s="99">
        <v>1974848.7472991899</v>
      </c>
      <c r="AH2670" s="99">
        <v>0</v>
      </c>
      <c r="AI2670" s="99">
        <v>0</v>
      </c>
      <c r="AJ2670" s="99">
        <v>914649.53923797596</v>
      </c>
      <c r="AK2670" s="99">
        <v>0</v>
      </c>
      <c r="AL2670" s="99">
        <v>0</v>
      </c>
      <c r="AM2670" s="99">
        <v>442527.465465546</v>
      </c>
      <c r="AN2670" s="99">
        <v>6864041.8158569299</v>
      </c>
      <c r="AO2670" s="99">
        <v>40163349.916015603</v>
      </c>
      <c r="AP2670" s="99">
        <v>0</v>
      </c>
      <c r="AQ2670" s="99">
        <v>27568893.503662098</v>
      </c>
      <c r="AR2670" s="99">
        <v>0</v>
      </c>
      <c r="AS2670" s="99">
        <v>234579.35257339501</v>
      </c>
      <c r="AT2670" s="99">
        <v>0</v>
      </c>
      <c r="AU2670" s="99">
        <v>0</v>
      </c>
      <c r="AV2670" s="99">
        <v>1865849.1738739</v>
      </c>
      <c r="AW2670" s="99">
        <v>0</v>
      </c>
      <c r="AX2670" s="99">
        <v>29243481.708984401</v>
      </c>
      <c r="AY2670" s="99">
        <v>19424025.450439502</v>
      </c>
      <c r="AZ2670" s="99">
        <v>13526669.473510699</v>
      </c>
      <c r="BA2670" s="99">
        <v>0</v>
      </c>
      <c r="BB2670" s="99">
        <v>0</v>
      </c>
      <c r="BC2670" s="99">
        <v>6825723.65625</v>
      </c>
      <c r="BD2670" s="99">
        <v>0</v>
      </c>
      <c r="BE2670" s="99">
        <v>0</v>
      </c>
      <c r="BF2670" s="99">
        <v>2770194.0894470201</v>
      </c>
      <c r="BG2670" s="99">
        <v>16548505.100463901</v>
      </c>
      <c r="BH2670" s="99">
        <v>7578732.7664794903</v>
      </c>
      <c r="BI2670" s="99">
        <v>0</v>
      </c>
      <c r="BJ2670" s="99">
        <v>5257512.7714843797</v>
      </c>
      <c r="BK2670" s="99">
        <v>2837803.61151123</v>
      </c>
      <c r="BL2670" s="99">
        <v>0</v>
      </c>
      <c r="BM2670" s="99">
        <v>0</v>
      </c>
      <c r="BN2670" s="99">
        <v>0</v>
      </c>
      <c r="BO2670" s="99">
        <v>0</v>
      </c>
      <c r="BP2670" s="99">
        <v>0</v>
      </c>
      <c r="BQ2670" s="99">
        <v>0</v>
      </c>
      <c r="BR2670" s="99">
        <v>5325273.3342285203</v>
      </c>
      <c r="BS2670" s="99">
        <v>4928907.0077514602</v>
      </c>
      <c r="BT2670" s="99">
        <v>0</v>
      </c>
      <c r="BU2670" s="99">
        <v>0</v>
      </c>
      <c r="BV2670" s="99">
        <v>2599083.4735412602</v>
      </c>
      <c r="BW2670" s="99">
        <v>0</v>
      </c>
      <c r="BX2670" s="99">
        <v>0</v>
      </c>
      <c r="BY2670" s="99">
        <v>0</v>
      </c>
      <c r="BZ2670" s="99">
        <v>0</v>
      </c>
      <c r="CA2670" s="99">
        <v>0</v>
      </c>
      <c r="CB2670" s="99">
        <v>8737312.7072753906</v>
      </c>
      <c r="CC2670" s="99">
        <v>67860319.748046905</v>
      </c>
      <c r="CD2670" s="99">
        <v>12896047.067871099</v>
      </c>
      <c r="CE2670" s="99">
        <v>2298.0203365385501</v>
      </c>
      <c r="CF2670" s="99">
        <v>442264.00599670399</v>
      </c>
      <c r="CG2670" s="99">
        <v>2783183.56072998</v>
      </c>
      <c r="CH2670" s="99">
        <v>0</v>
      </c>
      <c r="CI2670" s="99">
        <v>98113.250268936201</v>
      </c>
      <c r="CJ2670" s="99">
        <v>9179957.8153076209</v>
      </c>
      <c r="CK2670" s="99">
        <v>70639212.410156295</v>
      </c>
      <c r="CL2670" s="99">
        <v>12909312.1341553</v>
      </c>
      <c r="CM2670" s="166">
        <v>116996.00020313299</v>
      </c>
      <c r="CN2670" s="166">
        <v>16128343.1843262</v>
      </c>
      <c r="CO2670" s="166">
        <v>87404977.419921905</v>
      </c>
      <c r="CP2670" s="99">
        <v>12909312.1341553</v>
      </c>
      <c r="CQ2670" s="99">
        <v>0</v>
      </c>
      <c r="CR2670" s="99">
        <v>0</v>
      </c>
      <c r="CS2670" s="99">
        <v>0</v>
      </c>
      <c r="CT2670" s="99">
        <v>0</v>
      </c>
      <c r="CU2670" s="98">
        <v>49603.551264583999</v>
      </c>
      <c r="CV2670" s="98">
        <v>2824.978854121</v>
      </c>
      <c r="CW2670" s="98">
        <v>9179576.7132720947</v>
      </c>
      <c r="CX2670" s="98">
        <v>70643503.308776885</v>
      </c>
    </row>
    <row r="2671" spans="1:102" x14ac:dyDescent="0.2">
      <c r="A2671" s="98" t="s">
        <v>193</v>
      </c>
      <c r="B2671" s="100">
        <v>38322</v>
      </c>
      <c r="C2671" s="99">
        <v>67823.823423385606</v>
      </c>
      <c r="D2671" s="99">
        <v>0</v>
      </c>
      <c r="E2671" s="99">
        <v>28874.8738040924</v>
      </c>
      <c r="F2671" s="99">
        <v>0</v>
      </c>
      <c r="G2671" s="99">
        <v>356.10697588697099</v>
      </c>
      <c r="H2671" s="99">
        <v>0</v>
      </c>
      <c r="I2671" s="99">
        <v>0</v>
      </c>
      <c r="J2671" s="99">
        <v>4250.7213634848604</v>
      </c>
      <c r="K2671" s="99">
        <v>0</v>
      </c>
      <c r="L2671" s="99">
        <v>46511.662480831103</v>
      </c>
      <c r="M2671" s="99">
        <v>34889.502964019797</v>
      </c>
      <c r="N2671" s="99">
        <v>10990.8238095045</v>
      </c>
      <c r="O2671" s="99">
        <v>0</v>
      </c>
      <c r="P2671" s="99">
        <v>0</v>
      </c>
      <c r="Q2671" s="99">
        <v>5117.2895996570596</v>
      </c>
      <c r="R2671" s="99">
        <v>0</v>
      </c>
      <c r="S2671" s="99">
        <v>0</v>
      </c>
      <c r="T2671" s="99">
        <v>2363.1775337159602</v>
      </c>
      <c r="U2671" s="99">
        <v>19688.510937929201</v>
      </c>
      <c r="V2671" s="99">
        <v>5233390.9276733398</v>
      </c>
      <c r="W2671" s="99">
        <v>0</v>
      </c>
      <c r="X2671" s="99">
        <v>3605978.8750305199</v>
      </c>
      <c r="Y2671" s="99">
        <v>1529181.59596252</v>
      </c>
      <c r="Z2671" s="99">
        <v>79370.385620117202</v>
      </c>
      <c r="AA2671" s="99">
        <v>0</v>
      </c>
      <c r="AB2671" s="99">
        <v>0</v>
      </c>
      <c r="AC2671" s="99">
        <v>1728174.6018371601</v>
      </c>
      <c r="AD2671" s="99">
        <v>0</v>
      </c>
      <c r="AE2671" s="99">
        <v>3410403.08734131</v>
      </c>
      <c r="AF2671" s="99">
        <v>2502913.8013610798</v>
      </c>
      <c r="AG2671" s="99">
        <v>2017943.7265930199</v>
      </c>
      <c r="AH2671" s="99">
        <v>0</v>
      </c>
      <c r="AI2671" s="99">
        <v>0</v>
      </c>
      <c r="AJ2671" s="99">
        <v>904765.98432922398</v>
      </c>
      <c r="AK2671" s="99">
        <v>0</v>
      </c>
      <c r="AL2671" s="99">
        <v>0</v>
      </c>
      <c r="AM2671" s="99">
        <v>456935.150569916</v>
      </c>
      <c r="AN2671" s="99">
        <v>7524310.1613159198</v>
      </c>
      <c r="AO2671" s="99">
        <v>41967780.689941399</v>
      </c>
      <c r="AP2671" s="99">
        <v>0</v>
      </c>
      <c r="AQ2671" s="99">
        <v>27472463.6801758</v>
      </c>
      <c r="AR2671" s="99">
        <v>0</v>
      </c>
      <c r="AS2671" s="99">
        <v>505321.64116287202</v>
      </c>
      <c r="AT2671" s="99">
        <v>0</v>
      </c>
      <c r="AU2671" s="99">
        <v>0</v>
      </c>
      <c r="AV2671" s="99">
        <v>4077435.1748352102</v>
      </c>
      <c r="AW2671" s="99">
        <v>0</v>
      </c>
      <c r="AX2671" s="99">
        <v>28412703.931396499</v>
      </c>
      <c r="AY2671" s="99">
        <v>20172716.440673798</v>
      </c>
      <c r="AZ2671" s="99">
        <v>14000370.475708</v>
      </c>
      <c r="BA2671" s="99">
        <v>0</v>
      </c>
      <c r="BB2671" s="99">
        <v>0</v>
      </c>
      <c r="BC2671" s="99">
        <v>6843342.21728516</v>
      </c>
      <c r="BD2671" s="99">
        <v>0</v>
      </c>
      <c r="BE2671" s="99">
        <v>0</v>
      </c>
      <c r="BF2671" s="99">
        <v>2926395.6735534701</v>
      </c>
      <c r="BG2671" s="99">
        <v>17748485.849609401</v>
      </c>
      <c r="BH2671" s="99">
        <v>7850702.30322266</v>
      </c>
      <c r="BI2671" s="99">
        <v>0</v>
      </c>
      <c r="BJ2671" s="99">
        <v>5303067.7506103497</v>
      </c>
      <c r="BK2671" s="99">
        <v>2990239.9353332501</v>
      </c>
      <c r="BL2671" s="99">
        <v>0</v>
      </c>
      <c r="BM2671" s="99">
        <v>0</v>
      </c>
      <c r="BN2671" s="99">
        <v>0</v>
      </c>
      <c r="BO2671" s="99">
        <v>0</v>
      </c>
      <c r="BP2671" s="99">
        <v>0</v>
      </c>
      <c r="BQ2671" s="99">
        <v>0</v>
      </c>
      <c r="BR2671" s="99">
        <v>5461283.9603271503</v>
      </c>
      <c r="BS2671" s="99">
        <v>5117037.2609252902</v>
      </c>
      <c r="BT2671" s="99">
        <v>0</v>
      </c>
      <c r="BU2671" s="99">
        <v>0</v>
      </c>
      <c r="BV2671" s="99">
        <v>2602496.2299194299</v>
      </c>
      <c r="BW2671" s="99">
        <v>0</v>
      </c>
      <c r="BX2671" s="99">
        <v>0</v>
      </c>
      <c r="BY2671" s="99">
        <v>0</v>
      </c>
      <c r="BZ2671" s="99">
        <v>0</v>
      </c>
      <c r="CA2671" s="99">
        <v>0</v>
      </c>
      <c r="CB2671" s="99">
        <v>8850360.2347412091</v>
      </c>
      <c r="CC2671" s="99">
        <v>69397584.503906295</v>
      </c>
      <c r="CD2671" s="99">
        <v>13149244.9331055</v>
      </c>
      <c r="CE2671" s="99">
        <v>2384.6648195982002</v>
      </c>
      <c r="CF2671" s="99">
        <v>456038.336902618</v>
      </c>
      <c r="CG2671" s="99">
        <v>2925210.8264160198</v>
      </c>
      <c r="CH2671" s="99">
        <v>0</v>
      </c>
      <c r="CI2671" s="99">
        <v>99088.914594650298</v>
      </c>
      <c r="CJ2671" s="99">
        <v>9306831.7684326209</v>
      </c>
      <c r="CK2671" s="99">
        <v>72340396.557617202</v>
      </c>
      <c r="CL2671" s="99">
        <v>13146434.0383301</v>
      </c>
      <c r="CM2671" s="166">
        <v>118755.817819595</v>
      </c>
      <c r="CN2671" s="166">
        <v>16868595.3901367</v>
      </c>
      <c r="CO2671" s="166">
        <v>90128996.831054702</v>
      </c>
      <c r="CP2671" s="99">
        <v>13146434.0383301</v>
      </c>
      <c r="CQ2671" s="99">
        <v>0</v>
      </c>
      <c r="CR2671" s="99">
        <v>0</v>
      </c>
      <c r="CS2671" s="99">
        <v>0</v>
      </c>
      <c r="CT2671" s="99">
        <v>0</v>
      </c>
      <c r="CU2671" s="98">
        <v>46108.794445683998</v>
      </c>
      <c r="CV2671" s="98">
        <v>4556.0427357950002</v>
      </c>
      <c r="CW2671" s="98">
        <v>9306398.5716438275</v>
      </c>
      <c r="CX2671" s="98">
        <v>72322795.33032231</v>
      </c>
    </row>
    <row r="2672" spans="1:102" x14ac:dyDescent="0.2">
      <c r="A2672" s="98" t="s">
        <v>193</v>
      </c>
      <c r="B2672" s="100">
        <v>38412</v>
      </c>
      <c r="C2672" s="99">
        <v>70108.298056602507</v>
      </c>
      <c r="D2672" s="99">
        <v>0</v>
      </c>
      <c r="E2672" s="99">
        <v>28759.8750271797</v>
      </c>
      <c r="F2672" s="99">
        <v>0</v>
      </c>
      <c r="G2672" s="99">
        <v>507.30963214114303</v>
      </c>
      <c r="H2672" s="99">
        <v>0</v>
      </c>
      <c r="I2672" s="99">
        <v>0</v>
      </c>
      <c r="J2672" s="99">
        <v>6179.5087922215498</v>
      </c>
      <c r="K2672" s="99">
        <v>0</v>
      </c>
      <c r="L2672" s="99">
        <v>46680.116099357598</v>
      </c>
      <c r="M2672" s="99">
        <v>35518.842704296098</v>
      </c>
      <c r="N2672" s="99">
        <v>11313.5868920088</v>
      </c>
      <c r="O2672" s="99">
        <v>0</v>
      </c>
      <c r="P2672" s="99">
        <v>0</v>
      </c>
      <c r="Q2672" s="99">
        <v>5144.8831366300601</v>
      </c>
      <c r="R2672" s="99">
        <v>0</v>
      </c>
      <c r="S2672" s="99">
        <v>0</v>
      </c>
      <c r="T2672" s="99">
        <v>2391.7824624776799</v>
      </c>
      <c r="U2672" s="99">
        <v>20065.256911993001</v>
      </c>
      <c r="V2672" s="99">
        <v>5432457.3466796903</v>
      </c>
      <c r="W2672" s="99">
        <v>0</v>
      </c>
      <c r="X2672" s="99">
        <v>3571897.8083496098</v>
      </c>
      <c r="Y2672" s="99">
        <v>1575144.0691528299</v>
      </c>
      <c r="Z2672" s="99">
        <v>113794.47630024</v>
      </c>
      <c r="AA2672" s="99">
        <v>0</v>
      </c>
      <c r="AB2672" s="99">
        <v>0</v>
      </c>
      <c r="AC2672" s="99">
        <v>2458112.1753540002</v>
      </c>
      <c r="AD2672" s="99">
        <v>0</v>
      </c>
      <c r="AE2672" s="99">
        <v>3446060.4813537602</v>
      </c>
      <c r="AF2672" s="99">
        <v>2527223.9839477502</v>
      </c>
      <c r="AG2672" s="99">
        <v>2056194.7829132101</v>
      </c>
      <c r="AH2672" s="99">
        <v>0</v>
      </c>
      <c r="AI2672" s="99">
        <v>0</v>
      </c>
      <c r="AJ2672" s="99">
        <v>893887.168357849</v>
      </c>
      <c r="AK2672" s="99">
        <v>0</v>
      </c>
      <c r="AL2672" s="99">
        <v>0</v>
      </c>
      <c r="AM2672" s="99">
        <v>465740.54093170201</v>
      </c>
      <c r="AN2672" s="99">
        <v>7708903.6110229502</v>
      </c>
      <c r="AO2672" s="99">
        <v>43898409.669921897</v>
      </c>
      <c r="AP2672" s="99">
        <v>0</v>
      </c>
      <c r="AQ2672" s="99">
        <v>27592363.864990201</v>
      </c>
      <c r="AR2672" s="99">
        <v>0</v>
      </c>
      <c r="AS2672" s="99">
        <v>736658.74602508498</v>
      </c>
      <c r="AT2672" s="99">
        <v>0</v>
      </c>
      <c r="AU2672" s="99">
        <v>0</v>
      </c>
      <c r="AV2672" s="99">
        <v>6018640.9036865197</v>
      </c>
      <c r="AW2672" s="99">
        <v>0</v>
      </c>
      <c r="AX2672" s="99">
        <v>28655507.527587902</v>
      </c>
      <c r="AY2672" s="99">
        <v>20864239.799560498</v>
      </c>
      <c r="AZ2672" s="99">
        <v>14386822.892578101</v>
      </c>
      <c r="BA2672" s="99">
        <v>0</v>
      </c>
      <c r="BB2672" s="99">
        <v>0</v>
      </c>
      <c r="BC2672" s="99">
        <v>6856525.6422729502</v>
      </c>
      <c r="BD2672" s="99">
        <v>0</v>
      </c>
      <c r="BE2672" s="99">
        <v>0</v>
      </c>
      <c r="BF2672" s="99">
        <v>3035169.2324218801</v>
      </c>
      <c r="BG2672" s="99">
        <v>18479540.1403809</v>
      </c>
      <c r="BH2672" s="99">
        <v>8139653.3495483398</v>
      </c>
      <c r="BI2672" s="99">
        <v>0</v>
      </c>
      <c r="BJ2672" s="99">
        <v>5332624.3289184598</v>
      </c>
      <c r="BK2672" s="99">
        <v>3121894.95004272</v>
      </c>
      <c r="BL2672" s="99">
        <v>0</v>
      </c>
      <c r="BM2672" s="99">
        <v>0</v>
      </c>
      <c r="BN2672" s="99">
        <v>0</v>
      </c>
      <c r="BO2672" s="99">
        <v>0</v>
      </c>
      <c r="BP2672" s="99">
        <v>0</v>
      </c>
      <c r="BQ2672" s="99">
        <v>0</v>
      </c>
      <c r="BR2672" s="99">
        <v>5619932.44384766</v>
      </c>
      <c r="BS2672" s="99">
        <v>5220396.1997680701</v>
      </c>
      <c r="BT2672" s="99">
        <v>0</v>
      </c>
      <c r="BU2672" s="99">
        <v>0</v>
      </c>
      <c r="BV2672" s="99">
        <v>2598192.0459289602</v>
      </c>
      <c r="BW2672" s="99">
        <v>0</v>
      </c>
      <c r="BX2672" s="99">
        <v>0</v>
      </c>
      <c r="BY2672" s="99">
        <v>0</v>
      </c>
      <c r="BZ2672" s="99">
        <v>0</v>
      </c>
      <c r="CA2672" s="99">
        <v>0</v>
      </c>
      <c r="CB2672" s="99">
        <v>8979485.3645019494</v>
      </c>
      <c r="CC2672" s="99">
        <v>71296871.045898393</v>
      </c>
      <c r="CD2672" s="99">
        <v>13461867.845581099</v>
      </c>
      <c r="CE2672" s="99">
        <v>2411.0274182558101</v>
      </c>
      <c r="CF2672" s="99">
        <v>470967.14408493001</v>
      </c>
      <c r="CG2672" s="99">
        <v>3067972.58203125</v>
      </c>
      <c r="CH2672" s="99">
        <v>0</v>
      </c>
      <c r="CI2672" s="99">
        <v>101419.957334518</v>
      </c>
      <c r="CJ2672" s="99">
        <v>9448236.4645996094</v>
      </c>
      <c r="CK2672" s="99">
        <v>74343116.143554702</v>
      </c>
      <c r="CL2672" s="99">
        <v>13458558.931518599</v>
      </c>
      <c r="CM2672" s="166">
        <v>121343.673620224</v>
      </c>
      <c r="CN2672" s="166">
        <v>17127853.8583984</v>
      </c>
      <c r="CO2672" s="166">
        <v>92782786.082031295</v>
      </c>
      <c r="CP2672" s="99">
        <v>13458558.931518599</v>
      </c>
      <c r="CQ2672" s="99">
        <v>0</v>
      </c>
      <c r="CR2672" s="99">
        <v>0</v>
      </c>
      <c r="CS2672" s="99">
        <v>0</v>
      </c>
      <c r="CT2672" s="99">
        <v>0</v>
      </c>
      <c r="CU2672" s="98">
        <v>44532.148053912002</v>
      </c>
      <c r="CV2672" s="98">
        <v>6636.0701497629998</v>
      </c>
      <c r="CW2672" s="98">
        <v>9450452.5085868798</v>
      </c>
      <c r="CX2672" s="98">
        <v>74364843.627929643</v>
      </c>
    </row>
    <row r="2673" spans="1:102" x14ac:dyDescent="0.2">
      <c r="A2673" s="98" t="s">
        <v>193</v>
      </c>
      <c r="B2673" s="100">
        <v>38504</v>
      </c>
      <c r="C2673" s="99">
        <v>72051.956783294707</v>
      </c>
      <c r="D2673" s="99">
        <v>8.0726939638843795</v>
      </c>
      <c r="E2673" s="99">
        <v>28584.782013416301</v>
      </c>
      <c r="F2673" s="99">
        <v>0</v>
      </c>
      <c r="G2673" s="99">
        <v>669.33631759136904</v>
      </c>
      <c r="H2673" s="99">
        <v>0</v>
      </c>
      <c r="I2673" s="99">
        <v>0</v>
      </c>
      <c r="J2673" s="99">
        <v>7801.6210318803796</v>
      </c>
      <c r="K2673" s="99">
        <v>0</v>
      </c>
      <c r="L2673" s="99">
        <v>47829.705272674597</v>
      </c>
      <c r="M2673" s="99">
        <v>36317.731666088097</v>
      </c>
      <c r="N2673" s="99">
        <v>11479.569673419001</v>
      </c>
      <c r="O2673" s="99">
        <v>0</v>
      </c>
      <c r="P2673" s="99">
        <v>0</v>
      </c>
      <c r="Q2673" s="99">
        <v>5221.36557644606</v>
      </c>
      <c r="R2673" s="99">
        <v>0</v>
      </c>
      <c r="S2673" s="99">
        <v>0</v>
      </c>
      <c r="T2673" s="99">
        <v>2471.0712170004799</v>
      </c>
      <c r="U2673" s="99">
        <v>20397.042569160501</v>
      </c>
      <c r="V2673" s="99">
        <v>5497209.70849609</v>
      </c>
      <c r="W2673" s="99">
        <v>706.27976684272301</v>
      </c>
      <c r="X2673" s="99">
        <v>3532908.7286377</v>
      </c>
      <c r="Y2673" s="99">
        <v>1626911.60162354</v>
      </c>
      <c r="Z2673" s="99">
        <v>151468.03119850199</v>
      </c>
      <c r="AA2673" s="99">
        <v>0</v>
      </c>
      <c r="AB2673" s="99">
        <v>0</v>
      </c>
      <c r="AC2673" s="99">
        <v>3020246.6693420401</v>
      </c>
      <c r="AD2673" s="99">
        <v>0</v>
      </c>
      <c r="AE2673" s="99">
        <v>3497183.44854736</v>
      </c>
      <c r="AF2673" s="99">
        <v>2558967.2199706999</v>
      </c>
      <c r="AG2673" s="99">
        <v>2078161.3375396701</v>
      </c>
      <c r="AH2673" s="99">
        <v>0</v>
      </c>
      <c r="AI2673" s="99">
        <v>0</v>
      </c>
      <c r="AJ2673" s="99">
        <v>893280.32126617397</v>
      </c>
      <c r="AK2673" s="99">
        <v>0</v>
      </c>
      <c r="AL2673" s="99">
        <v>0</v>
      </c>
      <c r="AM2673" s="99">
        <v>479880.60544586199</v>
      </c>
      <c r="AN2673" s="99">
        <v>7666492.6823730497</v>
      </c>
      <c r="AO2673" s="99">
        <v>45010773.769531302</v>
      </c>
      <c r="AP2673" s="99">
        <v>4848.7732682824098</v>
      </c>
      <c r="AQ2673" s="99">
        <v>27609382.774902299</v>
      </c>
      <c r="AR2673" s="99">
        <v>0</v>
      </c>
      <c r="AS2673" s="99">
        <v>991029.10498809803</v>
      </c>
      <c r="AT2673" s="99">
        <v>0</v>
      </c>
      <c r="AU2673" s="99">
        <v>0</v>
      </c>
      <c r="AV2673" s="99">
        <v>8102069.0086059598</v>
      </c>
      <c r="AW2673" s="99">
        <v>0</v>
      </c>
      <c r="AX2673" s="99">
        <v>29556223.3044434</v>
      </c>
      <c r="AY2673" s="99">
        <v>21196955.292724598</v>
      </c>
      <c r="AZ2673" s="99">
        <v>14732801.122680699</v>
      </c>
      <c r="BA2673" s="99">
        <v>0</v>
      </c>
      <c r="BB2673" s="99">
        <v>0</v>
      </c>
      <c r="BC2673" s="99">
        <v>6929301.4113769503</v>
      </c>
      <c r="BD2673" s="99">
        <v>0</v>
      </c>
      <c r="BE2673" s="99">
        <v>0</v>
      </c>
      <c r="BF2673" s="99">
        <v>3174750.8431396498</v>
      </c>
      <c r="BG2673" s="99">
        <v>19157038.844970699</v>
      </c>
      <c r="BH2673" s="99">
        <v>8422399.0059814509</v>
      </c>
      <c r="BI2673" s="99">
        <v>983.41416297853004</v>
      </c>
      <c r="BJ2673" s="99">
        <v>5342451.0149536096</v>
      </c>
      <c r="BK2673" s="99">
        <v>3268713.9848938002</v>
      </c>
      <c r="BL2673" s="99">
        <v>0</v>
      </c>
      <c r="BM2673" s="99">
        <v>0</v>
      </c>
      <c r="BN2673" s="99">
        <v>0</v>
      </c>
      <c r="BO2673" s="99">
        <v>0</v>
      </c>
      <c r="BP2673" s="99">
        <v>0</v>
      </c>
      <c r="BQ2673" s="99">
        <v>0</v>
      </c>
      <c r="BR2673" s="99">
        <v>5782150.5285644503</v>
      </c>
      <c r="BS2673" s="99">
        <v>5339828.2149047898</v>
      </c>
      <c r="BT2673" s="99">
        <v>0</v>
      </c>
      <c r="BU2673" s="99">
        <v>0</v>
      </c>
      <c r="BV2673" s="99">
        <v>2625760.9064331101</v>
      </c>
      <c r="BW2673" s="99">
        <v>0</v>
      </c>
      <c r="BX2673" s="99">
        <v>0</v>
      </c>
      <c r="BY2673" s="99">
        <v>0</v>
      </c>
      <c r="BZ2673" s="99">
        <v>0</v>
      </c>
      <c r="CA2673" s="99">
        <v>0</v>
      </c>
      <c r="CB2673" s="99">
        <v>9033952.4708252009</v>
      </c>
      <c r="CC2673" s="99">
        <v>72582320.778320298</v>
      </c>
      <c r="CD2673" s="99">
        <v>13731641.6362305</v>
      </c>
      <c r="CE2673" s="99">
        <v>2485.4008760750298</v>
      </c>
      <c r="CF2673" s="99">
        <v>477905.561771393</v>
      </c>
      <c r="CG2673" s="99">
        <v>3154966.93212891</v>
      </c>
      <c r="CH2673" s="99">
        <v>0</v>
      </c>
      <c r="CI2673" s="99">
        <v>103413.845244408</v>
      </c>
      <c r="CJ2673" s="99">
        <v>9513178.4145507794</v>
      </c>
      <c r="CK2673" s="99">
        <v>75748793.423828095</v>
      </c>
      <c r="CL2673" s="99">
        <v>13728952.0268555</v>
      </c>
      <c r="CM2673" s="166">
        <v>123764.03784561199</v>
      </c>
      <c r="CN2673" s="166">
        <v>17159853.900390599</v>
      </c>
      <c r="CO2673" s="166">
        <v>94822504.541992202</v>
      </c>
      <c r="CP2673" s="99">
        <v>13728952.0268555</v>
      </c>
      <c r="CQ2673" s="99">
        <v>0</v>
      </c>
      <c r="CR2673" s="99">
        <v>0</v>
      </c>
      <c r="CS2673" s="99">
        <v>0</v>
      </c>
      <c r="CT2673" s="99">
        <v>0</v>
      </c>
      <c r="CU2673" s="98">
        <v>42490.493465530002</v>
      </c>
      <c r="CV2673" s="98">
        <v>8381.4230257510008</v>
      </c>
      <c r="CW2673" s="98">
        <v>9511858.0325965937</v>
      </c>
      <c r="CX2673" s="98">
        <v>75737287.710449204</v>
      </c>
    </row>
    <row r="2674" spans="1:102" x14ac:dyDescent="0.2">
      <c r="A2674" s="98" t="s">
        <v>193</v>
      </c>
      <c r="B2674" s="100">
        <v>38596</v>
      </c>
      <c r="C2674" s="99">
        <v>73837.125858306899</v>
      </c>
      <c r="D2674" s="99">
        <v>8.7772742069792002</v>
      </c>
      <c r="E2674" s="99">
        <v>28770.027327060699</v>
      </c>
      <c r="F2674" s="99">
        <v>0</v>
      </c>
      <c r="G2674" s="99">
        <v>849.74231407791399</v>
      </c>
      <c r="H2674" s="99">
        <v>0</v>
      </c>
      <c r="I2674" s="99">
        <v>0</v>
      </c>
      <c r="J2674" s="99">
        <v>9838.0785657167398</v>
      </c>
      <c r="K2674" s="99">
        <v>0</v>
      </c>
      <c r="L2674" s="99">
        <v>49563.367040157304</v>
      </c>
      <c r="M2674" s="99">
        <v>37040.183161258698</v>
      </c>
      <c r="N2674" s="99">
        <v>11747.164484262499</v>
      </c>
      <c r="O2674" s="99">
        <v>0</v>
      </c>
      <c r="P2674" s="99">
        <v>0</v>
      </c>
      <c r="Q2674" s="99">
        <v>5278.1924470663098</v>
      </c>
      <c r="R2674" s="99">
        <v>0</v>
      </c>
      <c r="S2674" s="99">
        <v>0</v>
      </c>
      <c r="T2674" s="99">
        <v>2511.35633158684</v>
      </c>
      <c r="U2674" s="99">
        <v>20539.864696025801</v>
      </c>
      <c r="V2674" s="99">
        <v>5609554.2639160203</v>
      </c>
      <c r="W2674" s="99">
        <v>771.17652581632103</v>
      </c>
      <c r="X2674" s="99">
        <v>3471905.2584533701</v>
      </c>
      <c r="Y2674" s="99">
        <v>1643720.6827545201</v>
      </c>
      <c r="Z2674" s="99">
        <v>192687.58122634899</v>
      </c>
      <c r="AA2674" s="99">
        <v>0</v>
      </c>
      <c r="AB2674" s="99">
        <v>0</v>
      </c>
      <c r="AC2674" s="99">
        <v>3453221.2104186998</v>
      </c>
      <c r="AD2674" s="99">
        <v>0</v>
      </c>
      <c r="AE2674" s="99">
        <v>3614984.3774108901</v>
      </c>
      <c r="AF2674" s="99">
        <v>2590981.2350158701</v>
      </c>
      <c r="AG2674" s="99">
        <v>2100557.24691772</v>
      </c>
      <c r="AH2674" s="99">
        <v>0</v>
      </c>
      <c r="AI2674" s="99">
        <v>0</v>
      </c>
      <c r="AJ2674" s="99">
        <v>880502.46417999303</v>
      </c>
      <c r="AK2674" s="99">
        <v>0</v>
      </c>
      <c r="AL2674" s="99">
        <v>0</v>
      </c>
      <c r="AM2674" s="99">
        <v>485317.75806045497</v>
      </c>
      <c r="AN2674" s="99">
        <v>7171288.87573242</v>
      </c>
      <c r="AO2674" s="99">
        <v>46633007.727050804</v>
      </c>
      <c r="AP2674" s="99">
        <v>5637.4044628739402</v>
      </c>
      <c r="AQ2674" s="99">
        <v>27310572.068359401</v>
      </c>
      <c r="AR2674" s="99">
        <v>0</v>
      </c>
      <c r="AS2674" s="99">
        <v>1272938.33534241</v>
      </c>
      <c r="AT2674" s="99">
        <v>0</v>
      </c>
      <c r="AU2674" s="99">
        <v>0</v>
      </c>
      <c r="AV2674" s="99">
        <v>10003776.6680908</v>
      </c>
      <c r="AW2674" s="99">
        <v>0</v>
      </c>
      <c r="AX2674" s="99">
        <v>30977851.041747998</v>
      </c>
      <c r="AY2674" s="99">
        <v>21824348.967529301</v>
      </c>
      <c r="AZ2674" s="99">
        <v>15179235.885009799</v>
      </c>
      <c r="BA2674" s="99">
        <v>0</v>
      </c>
      <c r="BB2674" s="99">
        <v>0</v>
      </c>
      <c r="BC2674" s="99">
        <v>7039694.9291381799</v>
      </c>
      <c r="BD2674" s="99">
        <v>0</v>
      </c>
      <c r="BE2674" s="99">
        <v>0</v>
      </c>
      <c r="BF2674" s="99">
        <v>3224866.0807800302</v>
      </c>
      <c r="BG2674" s="99">
        <v>19414299.4379883</v>
      </c>
      <c r="BH2674" s="99">
        <v>8936870.6667480506</v>
      </c>
      <c r="BI2674" s="99">
        <v>882.81547127664101</v>
      </c>
      <c r="BJ2674" s="99">
        <v>5322187.7328491202</v>
      </c>
      <c r="BK2674" s="99">
        <v>3405284.9405212398</v>
      </c>
      <c r="BL2674" s="99">
        <v>0</v>
      </c>
      <c r="BM2674" s="99">
        <v>0</v>
      </c>
      <c r="BN2674" s="99">
        <v>0</v>
      </c>
      <c r="BO2674" s="99">
        <v>0</v>
      </c>
      <c r="BP2674" s="99">
        <v>0</v>
      </c>
      <c r="BQ2674" s="99">
        <v>0</v>
      </c>
      <c r="BR2674" s="99">
        <v>6008320.4318237295</v>
      </c>
      <c r="BS2674" s="99">
        <v>5561804.07214355</v>
      </c>
      <c r="BT2674" s="99">
        <v>0</v>
      </c>
      <c r="BU2674" s="99">
        <v>0</v>
      </c>
      <c r="BV2674" s="99">
        <v>2665754.3703918499</v>
      </c>
      <c r="BW2674" s="99">
        <v>0</v>
      </c>
      <c r="BX2674" s="99">
        <v>0</v>
      </c>
      <c r="BY2674" s="99">
        <v>0</v>
      </c>
      <c r="BZ2674" s="99">
        <v>0</v>
      </c>
      <c r="CA2674" s="99">
        <v>0</v>
      </c>
      <c r="CB2674" s="99">
        <v>9102584.6854247991</v>
      </c>
      <c r="CC2674" s="99">
        <v>74064525.608398393</v>
      </c>
      <c r="CD2674" s="99">
        <v>14302150.025756801</v>
      </c>
      <c r="CE2674" s="99">
        <v>2479.3143730163602</v>
      </c>
      <c r="CF2674" s="99">
        <v>491968.55905151402</v>
      </c>
      <c r="CG2674" s="99">
        <v>3287742.5235900902</v>
      </c>
      <c r="CH2674" s="99">
        <v>0</v>
      </c>
      <c r="CI2674" s="99">
        <v>104671.529385567</v>
      </c>
      <c r="CJ2674" s="99">
        <v>9594773.09765625</v>
      </c>
      <c r="CK2674" s="99">
        <v>77354766.959960893</v>
      </c>
      <c r="CL2674" s="99">
        <v>14317676.3477783</v>
      </c>
      <c r="CM2674" s="166">
        <v>125187.147675514</v>
      </c>
      <c r="CN2674" s="166">
        <v>16791607.639160201</v>
      </c>
      <c r="CO2674" s="166">
        <v>96986705.1015625</v>
      </c>
      <c r="CP2674" s="99">
        <v>14317676.3477783</v>
      </c>
      <c r="CQ2674" s="99">
        <v>0</v>
      </c>
      <c r="CR2674" s="99">
        <v>0</v>
      </c>
      <c r="CS2674" s="99">
        <v>0</v>
      </c>
      <c r="CT2674" s="99">
        <v>0</v>
      </c>
      <c r="CU2674" s="98">
        <v>41715.190351245001</v>
      </c>
      <c r="CV2674" s="98">
        <v>10715.173317646</v>
      </c>
      <c r="CW2674" s="98">
        <v>9594553.2444763128</v>
      </c>
      <c r="CX2674" s="98">
        <v>77352268.131988481</v>
      </c>
    </row>
    <row r="2675" spans="1:102" x14ac:dyDescent="0.2">
      <c r="A2675" s="98" t="s">
        <v>193</v>
      </c>
      <c r="B2675" s="100">
        <v>38687</v>
      </c>
      <c r="C2675" s="99">
        <v>75652.804929733305</v>
      </c>
      <c r="D2675" s="99">
        <v>9.6175168589688802</v>
      </c>
      <c r="E2675" s="99">
        <v>28571.167908430099</v>
      </c>
      <c r="F2675" s="99">
        <v>0</v>
      </c>
      <c r="G2675" s="99">
        <v>1013.6653053388</v>
      </c>
      <c r="H2675" s="99">
        <v>0</v>
      </c>
      <c r="I2675" s="99">
        <v>0</v>
      </c>
      <c r="J2675" s="99">
        <v>12070.5434836149</v>
      </c>
      <c r="K2675" s="99">
        <v>0</v>
      </c>
      <c r="L2675" s="99">
        <v>49142.013512611396</v>
      </c>
      <c r="M2675" s="99">
        <v>37982.508838176698</v>
      </c>
      <c r="N2675" s="99">
        <v>12105.982690930399</v>
      </c>
      <c r="O2675" s="99">
        <v>0</v>
      </c>
      <c r="P2675" s="99">
        <v>0</v>
      </c>
      <c r="Q2675" s="99">
        <v>5320.8663402795801</v>
      </c>
      <c r="R2675" s="99">
        <v>0</v>
      </c>
      <c r="S2675" s="99">
        <v>0</v>
      </c>
      <c r="T2675" s="99">
        <v>2582.06726741791</v>
      </c>
      <c r="U2675" s="99">
        <v>21331.368333339698</v>
      </c>
      <c r="V2675" s="99">
        <v>5752531.7750854502</v>
      </c>
      <c r="W2675" s="99">
        <v>783.68436322361197</v>
      </c>
      <c r="X2675" s="99">
        <v>3431507.7192382799</v>
      </c>
      <c r="Y2675" s="99">
        <v>1702682.3024291999</v>
      </c>
      <c r="Z2675" s="99">
        <v>234062.502744675</v>
      </c>
      <c r="AA2675" s="99">
        <v>0</v>
      </c>
      <c r="AB2675" s="99">
        <v>0</v>
      </c>
      <c r="AC2675" s="99">
        <v>4258404.6714477502</v>
      </c>
      <c r="AD2675" s="99">
        <v>0</v>
      </c>
      <c r="AE2675" s="99">
        <v>3271379.13458252</v>
      </c>
      <c r="AF2675" s="99">
        <v>2780941.1860046401</v>
      </c>
      <c r="AG2675" s="99">
        <v>2144473.3439941402</v>
      </c>
      <c r="AH2675" s="99">
        <v>0</v>
      </c>
      <c r="AI2675" s="99">
        <v>0</v>
      </c>
      <c r="AJ2675" s="99">
        <v>893027.75397491502</v>
      </c>
      <c r="AK2675" s="99">
        <v>0</v>
      </c>
      <c r="AL2675" s="99">
        <v>0</v>
      </c>
      <c r="AM2675" s="99">
        <v>505008.90920638997</v>
      </c>
      <c r="AN2675" s="99">
        <v>7386318.1102294903</v>
      </c>
      <c r="AO2675" s="99">
        <v>48346030.654785201</v>
      </c>
      <c r="AP2675" s="99">
        <v>5724.0440875291797</v>
      </c>
      <c r="AQ2675" s="99">
        <v>27520802.8757324</v>
      </c>
      <c r="AR2675" s="99">
        <v>0</v>
      </c>
      <c r="AS2675" s="99">
        <v>1583460.25561523</v>
      </c>
      <c r="AT2675" s="99">
        <v>0</v>
      </c>
      <c r="AU2675" s="99">
        <v>0</v>
      </c>
      <c r="AV2675" s="99">
        <v>12759830.111816401</v>
      </c>
      <c r="AW2675" s="99">
        <v>0</v>
      </c>
      <c r="AX2675" s="99">
        <v>28292046.858154301</v>
      </c>
      <c r="AY2675" s="99">
        <v>23771717.6005859</v>
      </c>
      <c r="AZ2675" s="99">
        <v>15803591.674804701</v>
      </c>
      <c r="BA2675" s="99">
        <v>0</v>
      </c>
      <c r="BB2675" s="99">
        <v>0</v>
      </c>
      <c r="BC2675" s="99">
        <v>7182501.1508178702</v>
      </c>
      <c r="BD2675" s="99">
        <v>0</v>
      </c>
      <c r="BE2675" s="99">
        <v>0</v>
      </c>
      <c r="BF2675" s="99">
        <v>3443501.6092834501</v>
      </c>
      <c r="BG2675" s="99">
        <v>20560035.181396499</v>
      </c>
      <c r="BH2675" s="99">
        <v>9400946.2556152306</v>
      </c>
      <c r="BI2675" s="99">
        <v>872.60889139771496</v>
      </c>
      <c r="BJ2675" s="99">
        <v>5471418.3563232403</v>
      </c>
      <c r="BK2675" s="99">
        <v>3553794.5502624498</v>
      </c>
      <c r="BL2675" s="99">
        <v>0</v>
      </c>
      <c r="BM2675" s="99">
        <v>0</v>
      </c>
      <c r="BN2675" s="99">
        <v>0</v>
      </c>
      <c r="BO2675" s="99">
        <v>0</v>
      </c>
      <c r="BP2675" s="99">
        <v>0</v>
      </c>
      <c r="BQ2675" s="99">
        <v>0</v>
      </c>
      <c r="BR2675" s="99">
        <v>6260534.1952514602</v>
      </c>
      <c r="BS2675" s="99">
        <v>5785652.0560302697</v>
      </c>
      <c r="BT2675" s="99">
        <v>0</v>
      </c>
      <c r="BU2675" s="99">
        <v>0</v>
      </c>
      <c r="BV2675" s="99">
        <v>2729878.9799499498</v>
      </c>
      <c r="BW2675" s="99">
        <v>0</v>
      </c>
      <c r="BX2675" s="99">
        <v>0</v>
      </c>
      <c r="BY2675" s="99">
        <v>0</v>
      </c>
      <c r="BZ2675" s="99">
        <v>0</v>
      </c>
      <c r="CA2675" s="99">
        <v>0</v>
      </c>
      <c r="CB2675" s="99">
        <v>9196203.8880615197</v>
      </c>
      <c r="CC2675" s="99">
        <v>75877276.563476607</v>
      </c>
      <c r="CD2675" s="99">
        <v>14870314.7150879</v>
      </c>
      <c r="CE2675" s="99">
        <v>2609.85650670528</v>
      </c>
      <c r="CF2675" s="99">
        <v>508766.065414429</v>
      </c>
      <c r="CG2675" s="99">
        <v>3464711.0594787602</v>
      </c>
      <c r="CH2675" s="99">
        <v>0</v>
      </c>
      <c r="CI2675" s="99">
        <v>106805.59294128401</v>
      </c>
      <c r="CJ2675" s="99">
        <v>9705603.93212891</v>
      </c>
      <c r="CK2675" s="99">
        <v>79293910.5078125</v>
      </c>
      <c r="CL2675" s="99">
        <v>14873455.555786099</v>
      </c>
      <c r="CM2675" s="166">
        <v>128045.551780701</v>
      </c>
      <c r="CN2675" s="166">
        <v>17127111.612792999</v>
      </c>
      <c r="CO2675" s="166">
        <v>99870906.541015595</v>
      </c>
      <c r="CP2675" s="99">
        <v>14873455.555786099</v>
      </c>
      <c r="CQ2675" s="99">
        <v>0</v>
      </c>
      <c r="CR2675" s="99">
        <v>0</v>
      </c>
      <c r="CS2675" s="99">
        <v>0</v>
      </c>
      <c r="CT2675" s="99">
        <v>0</v>
      </c>
      <c r="CU2675" s="98">
        <v>39261.966336516001</v>
      </c>
      <c r="CV2675" s="98">
        <v>12915.111994506</v>
      </c>
      <c r="CW2675" s="98">
        <v>9704969.9534759484</v>
      </c>
      <c r="CX2675" s="98">
        <v>79341987.622955367</v>
      </c>
    </row>
    <row r="2676" spans="1:102" x14ac:dyDescent="0.2">
      <c r="A2676" s="98" t="s">
        <v>193</v>
      </c>
      <c r="B2676" s="100">
        <v>38777</v>
      </c>
      <c r="C2676" s="99">
        <v>78234.759469032302</v>
      </c>
      <c r="D2676" s="99">
        <v>9.6029886159812996</v>
      </c>
      <c r="E2676" s="99">
        <v>27689.574867725401</v>
      </c>
      <c r="F2676" s="99">
        <v>0</v>
      </c>
      <c r="G2676" s="99">
        <v>1154.88609653711</v>
      </c>
      <c r="H2676" s="99">
        <v>0</v>
      </c>
      <c r="I2676" s="99">
        <v>0</v>
      </c>
      <c r="J2676" s="99">
        <v>13964.555593609801</v>
      </c>
      <c r="K2676" s="99">
        <v>0</v>
      </c>
      <c r="L2676" s="99">
        <v>31620.265003681201</v>
      </c>
      <c r="M2676" s="99">
        <v>39101.672368526502</v>
      </c>
      <c r="N2676" s="99">
        <v>12293.966894388201</v>
      </c>
      <c r="O2676" s="99">
        <v>24115.461371898698</v>
      </c>
      <c r="P2676" s="99">
        <v>0</v>
      </c>
      <c r="Q2676" s="99">
        <v>5367.8910739421799</v>
      </c>
      <c r="R2676" s="99">
        <v>1359.8412114232799</v>
      </c>
      <c r="S2676" s="99">
        <v>0</v>
      </c>
      <c r="T2676" s="99">
        <v>1321.7577644139501</v>
      </c>
      <c r="U2676" s="99">
        <v>21888.514914989501</v>
      </c>
      <c r="V2676" s="99">
        <v>5942158.6575317401</v>
      </c>
      <c r="W2676" s="99">
        <v>729.85475999862001</v>
      </c>
      <c r="X2676" s="99">
        <v>3377861.1132507301</v>
      </c>
      <c r="Y2676" s="99">
        <v>1721955.9725341799</v>
      </c>
      <c r="Z2676" s="99">
        <v>268862.11175537098</v>
      </c>
      <c r="AA2676" s="99">
        <v>0</v>
      </c>
      <c r="AB2676" s="99">
        <v>0</v>
      </c>
      <c r="AC2676" s="99">
        <v>4905313.4392089797</v>
      </c>
      <c r="AD2676" s="99">
        <v>0</v>
      </c>
      <c r="AE2676" s="99">
        <v>1792365.0733642599</v>
      </c>
      <c r="AF2676" s="99">
        <v>2897911.4853210398</v>
      </c>
      <c r="AG2676" s="99">
        <v>2162009.9454650902</v>
      </c>
      <c r="AH2676" s="99">
        <v>1601474.0243988</v>
      </c>
      <c r="AI2676" s="99">
        <v>0</v>
      </c>
      <c r="AJ2676" s="99">
        <v>887417.76865386998</v>
      </c>
      <c r="AK2676" s="99">
        <v>256550.64461898801</v>
      </c>
      <c r="AL2676" s="99">
        <v>0</v>
      </c>
      <c r="AM2676" s="99">
        <v>259854.830793381</v>
      </c>
      <c r="AN2676" s="99">
        <v>7587216.7681274395</v>
      </c>
      <c r="AO2676" s="99">
        <v>50493900.664550804</v>
      </c>
      <c r="AP2676" s="99">
        <v>5155.4468284249297</v>
      </c>
      <c r="AQ2676" s="99">
        <v>27075802.354980499</v>
      </c>
      <c r="AR2676" s="99">
        <v>0</v>
      </c>
      <c r="AS2676" s="99">
        <v>1835203.2328491199</v>
      </c>
      <c r="AT2676" s="99">
        <v>0</v>
      </c>
      <c r="AU2676" s="99">
        <v>0</v>
      </c>
      <c r="AV2676" s="99">
        <v>15035183.013427701</v>
      </c>
      <c r="AW2676" s="99">
        <v>0</v>
      </c>
      <c r="AX2676" s="99">
        <v>15836425.381225601</v>
      </c>
      <c r="AY2676" s="99">
        <v>25187804.6259766</v>
      </c>
      <c r="AZ2676" s="99">
        <v>16029706.001953101</v>
      </c>
      <c r="BA2676" s="99">
        <v>13344081.244018599</v>
      </c>
      <c r="BB2676" s="99">
        <v>0</v>
      </c>
      <c r="BC2676" s="99">
        <v>7217683.0241088904</v>
      </c>
      <c r="BD2676" s="99">
        <v>1736207.28022766</v>
      </c>
      <c r="BE2676" s="99">
        <v>0</v>
      </c>
      <c r="BF2676" s="99">
        <v>1817517.7754669201</v>
      </c>
      <c r="BG2676" s="99">
        <v>21526026.3361816</v>
      </c>
      <c r="BH2676" s="99">
        <v>11873295.1750488</v>
      </c>
      <c r="BI2676" s="99">
        <v>870.15704599767901</v>
      </c>
      <c r="BJ2676" s="99">
        <v>6524034.46240234</v>
      </c>
      <c r="BK2676" s="99">
        <v>4039054.2819519001</v>
      </c>
      <c r="BL2676" s="99">
        <v>0</v>
      </c>
      <c r="BM2676" s="99">
        <v>0</v>
      </c>
      <c r="BN2676" s="99">
        <v>0</v>
      </c>
      <c r="BO2676" s="99">
        <v>0</v>
      </c>
      <c r="BP2676" s="99">
        <v>0</v>
      </c>
      <c r="BQ2676" s="99">
        <v>0</v>
      </c>
      <c r="BR2676" s="99">
        <v>6978537.9454956101</v>
      </c>
      <c r="BS2676" s="99">
        <v>6012402.7333373995</v>
      </c>
      <c r="BT2676" s="99">
        <v>2590152.4208984398</v>
      </c>
      <c r="BU2676" s="99">
        <v>0</v>
      </c>
      <c r="BV2676" s="99">
        <v>2801250.1837463402</v>
      </c>
      <c r="BW2676" s="99">
        <v>214572.316589355</v>
      </c>
      <c r="BX2676" s="99">
        <v>0</v>
      </c>
      <c r="BY2676" s="99">
        <v>0</v>
      </c>
      <c r="BZ2676" s="99">
        <v>0</v>
      </c>
      <c r="CA2676" s="99">
        <v>0</v>
      </c>
      <c r="CB2676" s="99">
        <v>9320130.4639892597</v>
      </c>
      <c r="CC2676" s="99">
        <v>77422346.618164107</v>
      </c>
      <c r="CD2676" s="99">
        <v>18391852.8740234</v>
      </c>
      <c r="CE2676" s="99">
        <v>2595.3393589854199</v>
      </c>
      <c r="CF2676" s="99">
        <v>517594.83811569202</v>
      </c>
      <c r="CG2676" s="99">
        <v>3559632.04931641</v>
      </c>
      <c r="CH2676" s="99">
        <v>0</v>
      </c>
      <c r="CI2676" s="99">
        <v>108668.76829814901</v>
      </c>
      <c r="CJ2676" s="99">
        <v>9836472.3153076209</v>
      </c>
      <c r="CK2676" s="99">
        <v>80963185.926757798</v>
      </c>
      <c r="CL2676" s="99">
        <v>18610187.5478516</v>
      </c>
      <c r="CM2676" s="166">
        <v>130355.918247223</v>
      </c>
      <c r="CN2676" s="166">
        <v>17384140.504638702</v>
      </c>
      <c r="CO2676" s="166">
        <v>102519323.147461</v>
      </c>
      <c r="CP2676" s="99">
        <v>18610187.5478516</v>
      </c>
      <c r="CQ2676" s="99">
        <v>0</v>
      </c>
      <c r="CR2676" s="99">
        <v>0</v>
      </c>
      <c r="CS2676" s="99">
        <v>0</v>
      </c>
      <c r="CT2676" s="99">
        <v>0</v>
      </c>
      <c r="CU2676" s="98">
        <v>37011.941162313</v>
      </c>
      <c r="CV2676" s="98">
        <v>14984.757958254</v>
      </c>
      <c r="CW2676" s="98">
        <v>9837725.3021049518</v>
      </c>
      <c r="CX2676" s="98">
        <v>80981978.667480513</v>
      </c>
    </row>
    <row r="2677" spans="1:102" x14ac:dyDescent="0.2">
      <c r="A2677" s="98" t="s">
        <v>193</v>
      </c>
      <c r="B2677" s="100">
        <v>38869</v>
      </c>
      <c r="C2677" s="99">
        <v>81454.399514198303</v>
      </c>
      <c r="D2677" s="99">
        <v>9.0288097189040908</v>
      </c>
      <c r="E2677" s="99">
        <v>27848.566810369499</v>
      </c>
      <c r="F2677" s="99">
        <v>0</v>
      </c>
      <c r="G2677" s="99">
        <v>1336.20295083523</v>
      </c>
      <c r="H2677" s="99">
        <v>0</v>
      </c>
      <c r="I2677" s="99">
        <v>0</v>
      </c>
      <c r="J2677" s="99">
        <v>15778.5841500759</v>
      </c>
      <c r="K2677" s="99">
        <v>0</v>
      </c>
      <c r="L2677" s="99">
        <v>31373.692934036299</v>
      </c>
      <c r="M2677" s="99">
        <v>40079.199036598198</v>
      </c>
      <c r="N2677" s="99">
        <v>12661.349435091</v>
      </c>
      <c r="O2677" s="99">
        <v>25720.717792987802</v>
      </c>
      <c r="P2677" s="99">
        <v>0</v>
      </c>
      <c r="Q2677" s="99">
        <v>5382.8708921074904</v>
      </c>
      <c r="R2677" s="99">
        <v>1477.1271645873801</v>
      </c>
      <c r="S2677" s="99">
        <v>0</v>
      </c>
      <c r="T2677" s="99">
        <v>1251.23213668168</v>
      </c>
      <c r="U2677" s="99">
        <v>22554.429442644101</v>
      </c>
      <c r="V2677" s="99">
        <v>6152982.4785766602</v>
      </c>
      <c r="W2677" s="99">
        <v>696.163789264858</v>
      </c>
      <c r="X2677" s="99">
        <v>3347144.69354248</v>
      </c>
      <c r="Y2677" s="99">
        <v>1776193.2551879899</v>
      </c>
      <c r="Z2677" s="99">
        <v>301990.99840164202</v>
      </c>
      <c r="AA2677" s="99">
        <v>0</v>
      </c>
      <c r="AB2677" s="99">
        <v>0</v>
      </c>
      <c r="AC2677" s="99">
        <v>5591320.6065063505</v>
      </c>
      <c r="AD2677" s="99">
        <v>0</v>
      </c>
      <c r="AE2677" s="99">
        <v>1746583.3614196801</v>
      </c>
      <c r="AF2677" s="99">
        <v>2968351.9476013202</v>
      </c>
      <c r="AG2677" s="99">
        <v>2206962.52166748</v>
      </c>
      <c r="AH2677" s="99">
        <v>1689567.3379364</v>
      </c>
      <c r="AI2677" s="99">
        <v>0</v>
      </c>
      <c r="AJ2677" s="99">
        <v>880675.59277343797</v>
      </c>
      <c r="AK2677" s="99">
        <v>278435.913696289</v>
      </c>
      <c r="AL2677" s="99">
        <v>0</v>
      </c>
      <c r="AM2677" s="99">
        <v>245259.06316185</v>
      </c>
      <c r="AN2677" s="99">
        <v>7748010.91516113</v>
      </c>
      <c r="AO2677" s="99">
        <v>52797637.657714799</v>
      </c>
      <c r="AP2677" s="99">
        <v>5073.1743648052197</v>
      </c>
      <c r="AQ2677" s="99">
        <v>26910472.8908691</v>
      </c>
      <c r="AR2677" s="99">
        <v>0</v>
      </c>
      <c r="AS2677" s="99">
        <v>2079774.0454254199</v>
      </c>
      <c r="AT2677" s="99">
        <v>0</v>
      </c>
      <c r="AU2677" s="99">
        <v>0</v>
      </c>
      <c r="AV2677" s="99">
        <v>17206989.360839799</v>
      </c>
      <c r="AW2677" s="99">
        <v>0</v>
      </c>
      <c r="AX2677" s="99">
        <v>15563033.3878174</v>
      </c>
      <c r="AY2677" s="99">
        <v>26047200.135253899</v>
      </c>
      <c r="AZ2677" s="99">
        <v>16579412.7583008</v>
      </c>
      <c r="BA2677" s="99">
        <v>14258049.5581055</v>
      </c>
      <c r="BB2677" s="99">
        <v>0</v>
      </c>
      <c r="BC2677" s="99">
        <v>7233369.2899169903</v>
      </c>
      <c r="BD2677" s="99">
        <v>1891492.0977477999</v>
      </c>
      <c r="BE2677" s="99">
        <v>0</v>
      </c>
      <c r="BF2677" s="99">
        <v>1734480.53309631</v>
      </c>
      <c r="BG2677" s="99">
        <v>22459182.010009799</v>
      </c>
      <c r="BH2677" s="99">
        <v>12490965.680908199</v>
      </c>
      <c r="BI2677" s="99">
        <v>840.20352880656696</v>
      </c>
      <c r="BJ2677" s="99">
        <v>6537526.8432617197</v>
      </c>
      <c r="BK2677" s="99">
        <v>4113208.9135742201</v>
      </c>
      <c r="BL2677" s="99">
        <v>0</v>
      </c>
      <c r="BM2677" s="99">
        <v>0</v>
      </c>
      <c r="BN2677" s="99">
        <v>0</v>
      </c>
      <c r="BO2677" s="99">
        <v>0</v>
      </c>
      <c r="BP2677" s="99">
        <v>0</v>
      </c>
      <c r="BQ2677" s="99">
        <v>0</v>
      </c>
      <c r="BR2677" s="99">
        <v>7184050.5579223596</v>
      </c>
      <c r="BS2677" s="99">
        <v>6224589.5129394503</v>
      </c>
      <c r="BT2677" s="99">
        <v>2771192.7786865202</v>
      </c>
      <c r="BU2677" s="99">
        <v>0</v>
      </c>
      <c r="BV2677" s="99">
        <v>2802780.4161682101</v>
      </c>
      <c r="BW2677" s="99">
        <v>230445.163553238</v>
      </c>
      <c r="BX2677" s="99">
        <v>0</v>
      </c>
      <c r="BY2677" s="99">
        <v>0</v>
      </c>
      <c r="BZ2677" s="99">
        <v>0</v>
      </c>
      <c r="CA2677" s="99">
        <v>0</v>
      </c>
      <c r="CB2677" s="99">
        <v>9526106.6853027306</v>
      </c>
      <c r="CC2677" s="99">
        <v>79902154.175781295</v>
      </c>
      <c r="CD2677" s="99">
        <v>19002719.287353501</v>
      </c>
      <c r="CE2677" s="99">
        <v>2646.4003312587702</v>
      </c>
      <c r="CF2677" s="99">
        <v>530387.94225311303</v>
      </c>
      <c r="CG2677" s="99">
        <v>3679750.8090820299</v>
      </c>
      <c r="CH2677" s="99">
        <v>0</v>
      </c>
      <c r="CI2677" s="99">
        <v>112161.40162372599</v>
      </c>
      <c r="CJ2677" s="99">
        <v>10057357.122680699</v>
      </c>
      <c r="CK2677" s="99">
        <v>83607827.723632798</v>
      </c>
      <c r="CL2677" s="99">
        <v>19235383.302978501</v>
      </c>
      <c r="CM2677" s="166">
        <v>134630.962722778</v>
      </c>
      <c r="CN2677" s="166">
        <v>17741524.1403809</v>
      </c>
      <c r="CO2677" s="166">
        <v>106007835.51660199</v>
      </c>
      <c r="CP2677" s="99">
        <v>19235383.302978501</v>
      </c>
      <c r="CQ2677" s="99">
        <v>0</v>
      </c>
      <c r="CR2677" s="99">
        <v>0</v>
      </c>
      <c r="CS2677" s="99">
        <v>0</v>
      </c>
      <c r="CT2677" s="99">
        <v>0</v>
      </c>
      <c r="CU2677" s="98">
        <v>35834.520257728</v>
      </c>
      <c r="CV2677" s="98">
        <v>16954.139804358001</v>
      </c>
      <c r="CW2677" s="98">
        <v>10056494.627555843</v>
      </c>
      <c r="CX2677" s="98">
        <v>83581904.984863326</v>
      </c>
    </row>
    <row r="2678" spans="1:102" x14ac:dyDescent="0.2">
      <c r="A2678" s="98" t="s">
        <v>193</v>
      </c>
      <c r="B2678" s="100">
        <v>38961</v>
      </c>
      <c r="C2678" s="99">
        <v>83692.531393051104</v>
      </c>
      <c r="D2678" s="99">
        <v>7.63204211898847</v>
      </c>
      <c r="E2678" s="99">
        <v>27370.4003620148</v>
      </c>
      <c r="F2678" s="99">
        <v>0</v>
      </c>
      <c r="G2678" s="99">
        <v>1488.6511586010499</v>
      </c>
      <c r="H2678" s="99">
        <v>0</v>
      </c>
      <c r="I2678" s="99">
        <v>0</v>
      </c>
      <c r="J2678" s="99">
        <v>17470.548705339399</v>
      </c>
      <c r="K2678" s="99">
        <v>0</v>
      </c>
      <c r="L2678" s="99">
        <v>30241.847981929801</v>
      </c>
      <c r="M2678" s="99">
        <v>40685.492374420202</v>
      </c>
      <c r="N2678" s="99">
        <v>12890.7261282206</v>
      </c>
      <c r="O2678" s="99">
        <v>26305.492047548301</v>
      </c>
      <c r="P2678" s="99">
        <v>0</v>
      </c>
      <c r="Q2678" s="99">
        <v>5400.7492795586604</v>
      </c>
      <c r="R2678" s="99">
        <v>1584.57815952599</v>
      </c>
      <c r="S2678" s="99">
        <v>0</v>
      </c>
      <c r="T2678" s="99">
        <v>1192.37656670809</v>
      </c>
      <c r="U2678" s="99">
        <v>23039.277454376199</v>
      </c>
      <c r="V2678" s="99">
        <v>6286937.9653930701</v>
      </c>
      <c r="W2678" s="99">
        <v>638.00572952628102</v>
      </c>
      <c r="X2678" s="99">
        <v>3243875.8830261198</v>
      </c>
      <c r="Y2678" s="99">
        <v>1722943.04214478</v>
      </c>
      <c r="Z2678" s="99">
        <v>342984.58884811401</v>
      </c>
      <c r="AA2678" s="99">
        <v>0</v>
      </c>
      <c r="AB2678" s="99">
        <v>0</v>
      </c>
      <c r="AC2678" s="99">
        <v>6272723.8030395498</v>
      </c>
      <c r="AD2678" s="99">
        <v>0</v>
      </c>
      <c r="AE2678" s="99">
        <v>1684976.8168792699</v>
      </c>
      <c r="AF2678" s="99">
        <v>2979034.2462463402</v>
      </c>
      <c r="AG2678" s="99">
        <v>2226174.8267517099</v>
      </c>
      <c r="AH2678" s="99">
        <v>1744506.9792633101</v>
      </c>
      <c r="AI2678" s="99">
        <v>0</v>
      </c>
      <c r="AJ2678" s="99">
        <v>858634.43370819103</v>
      </c>
      <c r="AK2678" s="99">
        <v>302186.91437911999</v>
      </c>
      <c r="AL2678" s="99">
        <v>0</v>
      </c>
      <c r="AM2678" s="99">
        <v>235818.89423751799</v>
      </c>
      <c r="AN2678" s="99">
        <v>7720189.5986328097</v>
      </c>
      <c r="AO2678" s="99">
        <v>54526945.785644501</v>
      </c>
      <c r="AP2678" s="99">
        <v>4614.9644529223397</v>
      </c>
      <c r="AQ2678" s="99">
        <v>26263879.580322299</v>
      </c>
      <c r="AR2678" s="99">
        <v>0</v>
      </c>
      <c r="AS2678" s="99">
        <v>2388063.8581237802</v>
      </c>
      <c r="AT2678" s="99">
        <v>0</v>
      </c>
      <c r="AU2678" s="99">
        <v>0</v>
      </c>
      <c r="AV2678" s="99">
        <v>19502294.719970699</v>
      </c>
      <c r="AW2678" s="99">
        <v>0</v>
      </c>
      <c r="AX2678" s="99">
        <v>15039656.026489301</v>
      </c>
      <c r="AY2678" s="99">
        <v>26361661.0771484</v>
      </c>
      <c r="AZ2678" s="99">
        <v>16902428.822509799</v>
      </c>
      <c r="BA2678" s="99">
        <v>14985382.3588867</v>
      </c>
      <c r="BB2678" s="99">
        <v>0</v>
      </c>
      <c r="BC2678" s="99">
        <v>7081608.2904052697</v>
      </c>
      <c r="BD2678" s="99">
        <v>2068424.73930359</v>
      </c>
      <c r="BE2678" s="99">
        <v>0</v>
      </c>
      <c r="BF2678" s="99">
        <v>1683903.5160369901</v>
      </c>
      <c r="BG2678" s="99">
        <v>23499315.368652299</v>
      </c>
      <c r="BH2678" s="99">
        <v>12867690.6605225</v>
      </c>
      <c r="BI2678" s="99">
        <v>623.82533925026701</v>
      </c>
      <c r="BJ2678" s="99">
        <v>6441560.3063354502</v>
      </c>
      <c r="BK2678" s="99">
        <v>4110961.6446227999</v>
      </c>
      <c r="BL2678" s="99">
        <v>0</v>
      </c>
      <c r="BM2678" s="99">
        <v>0</v>
      </c>
      <c r="BN2678" s="99">
        <v>0</v>
      </c>
      <c r="BO2678" s="99">
        <v>0</v>
      </c>
      <c r="BP2678" s="99">
        <v>0</v>
      </c>
      <c r="BQ2678" s="99">
        <v>0</v>
      </c>
      <c r="BR2678" s="99">
        <v>7310672.5359497098</v>
      </c>
      <c r="BS2678" s="99">
        <v>6358546.7296752902</v>
      </c>
      <c r="BT2678" s="99">
        <v>2917723.1603393601</v>
      </c>
      <c r="BU2678" s="99">
        <v>0</v>
      </c>
      <c r="BV2678" s="99">
        <v>2778561.1674804701</v>
      </c>
      <c r="BW2678" s="99">
        <v>250290.42798423799</v>
      </c>
      <c r="BX2678" s="99">
        <v>0</v>
      </c>
      <c r="BY2678" s="99">
        <v>0</v>
      </c>
      <c r="BZ2678" s="99">
        <v>0</v>
      </c>
      <c r="CA2678" s="99">
        <v>0</v>
      </c>
      <c r="CB2678" s="99">
        <v>9529875.8602294903</v>
      </c>
      <c r="CC2678" s="99">
        <v>80849370.145507798</v>
      </c>
      <c r="CD2678" s="99">
        <v>19339786.864013702</v>
      </c>
      <c r="CE2678" s="99">
        <v>2703.4422763585999</v>
      </c>
      <c r="CF2678" s="99">
        <v>541879.87689208996</v>
      </c>
      <c r="CG2678" s="99">
        <v>3782657.6127624498</v>
      </c>
      <c r="CH2678" s="99">
        <v>0</v>
      </c>
      <c r="CI2678" s="99">
        <v>113505.24633312201</v>
      </c>
      <c r="CJ2678" s="99">
        <v>10072186.072143599</v>
      </c>
      <c r="CK2678" s="99">
        <v>84567157.190429702</v>
      </c>
      <c r="CL2678" s="99">
        <v>19590648.387207001</v>
      </c>
      <c r="CM2678" s="166">
        <v>136435.789476395</v>
      </c>
      <c r="CN2678" s="166">
        <v>17796278.840576202</v>
      </c>
      <c r="CO2678" s="166">
        <v>108169136.88574199</v>
      </c>
      <c r="CP2678" s="99">
        <v>19590648.387207001</v>
      </c>
      <c r="CQ2678" s="99">
        <v>0</v>
      </c>
      <c r="CR2678" s="99">
        <v>0</v>
      </c>
      <c r="CS2678" s="99">
        <v>0</v>
      </c>
      <c r="CT2678" s="99">
        <v>0</v>
      </c>
      <c r="CU2678" s="98">
        <v>34389.884286150002</v>
      </c>
      <c r="CV2678" s="98">
        <v>18981.716089508998</v>
      </c>
      <c r="CW2678" s="98">
        <v>10071755.73712158</v>
      </c>
      <c r="CX2678" s="98">
        <v>84632027.758270249</v>
      </c>
    </row>
    <row r="2679" spans="1:102" x14ac:dyDescent="0.2">
      <c r="A2679" s="98" t="s">
        <v>193</v>
      </c>
      <c r="B2679" s="100">
        <v>39052</v>
      </c>
      <c r="C2679" s="99">
        <v>86633.3804206848</v>
      </c>
      <c r="D2679" s="99">
        <v>7.6860093499999502</v>
      </c>
      <c r="E2679" s="99">
        <v>27378.342833042101</v>
      </c>
      <c r="F2679" s="99">
        <v>0</v>
      </c>
      <c r="G2679" s="99">
        <v>1649.7328804880401</v>
      </c>
      <c r="H2679" s="99">
        <v>0</v>
      </c>
      <c r="I2679" s="99">
        <v>0</v>
      </c>
      <c r="J2679" s="99">
        <v>19878.544353008299</v>
      </c>
      <c r="K2679" s="99">
        <v>0</v>
      </c>
      <c r="L2679" s="99">
        <v>31478.356082677801</v>
      </c>
      <c r="M2679" s="99">
        <v>41299.584702491797</v>
      </c>
      <c r="N2679" s="99">
        <v>13057.770008802399</v>
      </c>
      <c r="O2679" s="99">
        <v>27823.0445172787</v>
      </c>
      <c r="P2679" s="99">
        <v>0</v>
      </c>
      <c r="Q2679" s="99">
        <v>5432.3143689036397</v>
      </c>
      <c r="R2679" s="99">
        <v>1746.76731105149</v>
      </c>
      <c r="S2679" s="99">
        <v>0</v>
      </c>
      <c r="T2679" s="99">
        <v>1076.1833666414</v>
      </c>
      <c r="U2679" s="99">
        <v>24140.889966249499</v>
      </c>
      <c r="V2679" s="99">
        <v>6474679.9720459003</v>
      </c>
      <c r="W2679" s="99">
        <v>700.02551461011205</v>
      </c>
      <c r="X2679" s="99">
        <v>3173193.7379455599</v>
      </c>
      <c r="Y2679" s="99">
        <v>1739319.2270202599</v>
      </c>
      <c r="Z2679" s="99">
        <v>372972.809898376</v>
      </c>
      <c r="AA2679" s="99">
        <v>0</v>
      </c>
      <c r="AB2679" s="99">
        <v>0</v>
      </c>
      <c r="AC2679" s="99">
        <v>7068246.94775391</v>
      </c>
      <c r="AD2679" s="99">
        <v>0</v>
      </c>
      <c r="AE2679" s="99">
        <v>1705985.8695068399</v>
      </c>
      <c r="AF2679" s="99">
        <v>2999436.0599060101</v>
      </c>
      <c r="AG2679" s="99">
        <v>2230316.01031494</v>
      </c>
      <c r="AH2679" s="99">
        <v>1832462.1566925</v>
      </c>
      <c r="AI2679" s="99">
        <v>0</v>
      </c>
      <c r="AJ2679" s="99">
        <v>857438.70073699998</v>
      </c>
      <c r="AK2679" s="99">
        <v>340719.53092956502</v>
      </c>
      <c r="AL2679" s="99">
        <v>0</v>
      </c>
      <c r="AM2679" s="99">
        <v>213059.813735962</v>
      </c>
      <c r="AN2679" s="99">
        <v>8091667.9368896503</v>
      </c>
      <c r="AO2679" s="99">
        <v>56625076.449707001</v>
      </c>
      <c r="AP2679" s="99">
        <v>5727.7893730402002</v>
      </c>
      <c r="AQ2679" s="99">
        <v>25963353.838134799</v>
      </c>
      <c r="AR2679" s="99">
        <v>0</v>
      </c>
      <c r="AS2679" s="99">
        <v>2598512.8832092299</v>
      </c>
      <c r="AT2679" s="99">
        <v>0</v>
      </c>
      <c r="AU2679" s="99">
        <v>0</v>
      </c>
      <c r="AV2679" s="99">
        <v>22105539.2895508</v>
      </c>
      <c r="AW2679" s="99">
        <v>0</v>
      </c>
      <c r="AX2679" s="99">
        <v>15419734.087402301</v>
      </c>
      <c r="AY2679" s="99">
        <v>26801637.9692383</v>
      </c>
      <c r="AZ2679" s="99">
        <v>17142730.591552701</v>
      </c>
      <c r="BA2679" s="99">
        <v>15931355.5894775</v>
      </c>
      <c r="BB2679" s="99">
        <v>0</v>
      </c>
      <c r="BC2679" s="99">
        <v>7132525.8761596698</v>
      </c>
      <c r="BD2679" s="99">
        <v>2342151.5879211398</v>
      </c>
      <c r="BE2679" s="99">
        <v>0</v>
      </c>
      <c r="BF2679" s="99">
        <v>1533511.7263946501</v>
      </c>
      <c r="BG2679" s="99">
        <v>24844024.174804699</v>
      </c>
      <c r="BH2679" s="99">
        <v>13474941.419921899</v>
      </c>
      <c r="BI2679" s="99">
        <v>1082.6708061546101</v>
      </c>
      <c r="BJ2679" s="99">
        <v>6319600.9025878897</v>
      </c>
      <c r="BK2679" s="99">
        <v>4061745.9941406301</v>
      </c>
      <c r="BL2679" s="99">
        <v>0</v>
      </c>
      <c r="BM2679" s="99">
        <v>0</v>
      </c>
      <c r="BN2679" s="99">
        <v>0</v>
      </c>
      <c r="BO2679" s="99">
        <v>0</v>
      </c>
      <c r="BP2679" s="99">
        <v>0</v>
      </c>
      <c r="BQ2679" s="99">
        <v>0</v>
      </c>
      <c r="BR2679" s="99">
        <v>7442559.0863647498</v>
      </c>
      <c r="BS2679" s="99">
        <v>6460939.8497924795</v>
      </c>
      <c r="BT2679" s="99">
        <v>3090629.43676758</v>
      </c>
      <c r="BU2679" s="99">
        <v>0</v>
      </c>
      <c r="BV2679" s="99">
        <v>2801354.8954772898</v>
      </c>
      <c r="BW2679" s="99">
        <v>277097.60306930501</v>
      </c>
      <c r="BX2679" s="99">
        <v>0</v>
      </c>
      <c r="BY2679" s="99">
        <v>0</v>
      </c>
      <c r="BZ2679" s="99">
        <v>0</v>
      </c>
      <c r="CA2679" s="99">
        <v>0</v>
      </c>
      <c r="CB2679" s="99">
        <v>9660622.5611572303</v>
      </c>
      <c r="CC2679" s="99">
        <v>82654394.592773393</v>
      </c>
      <c r="CD2679" s="99">
        <v>19793244.6408691</v>
      </c>
      <c r="CE2679" s="99">
        <v>2772.26194787025</v>
      </c>
      <c r="CF2679" s="99">
        <v>556797.25557708705</v>
      </c>
      <c r="CG2679" s="99">
        <v>3895827.76254272</v>
      </c>
      <c r="CH2679" s="99">
        <v>0</v>
      </c>
      <c r="CI2679" s="99">
        <v>116735.517598152</v>
      </c>
      <c r="CJ2679" s="99">
        <v>10216901.5042725</v>
      </c>
      <c r="CK2679" s="99">
        <v>86579673.921875</v>
      </c>
      <c r="CL2679" s="99">
        <v>20070168.818847701</v>
      </c>
      <c r="CM2679" s="166">
        <v>140672.747680664</v>
      </c>
      <c r="CN2679" s="166">
        <v>18315575.796875</v>
      </c>
      <c r="CO2679" s="166">
        <v>111373402.243164</v>
      </c>
      <c r="CP2679" s="99">
        <v>20070168.818847701</v>
      </c>
      <c r="CQ2679" s="99">
        <v>0</v>
      </c>
      <c r="CR2679" s="99">
        <v>0</v>
      </c>
      <c r="CS2679" s="99">
        <v>0</v>
      </c>
      <c r="CT2679" s="99">
        <v>0</v>
      </c>
      <c r="CU2679" s="98">
        <v>32617.494819527001</v>
      </c>
      <c r="CV2679" s="98">
        <v>21225.540722411999</v>
      </c>
      <c r="CW2679" s="98">
        <v>10217419.816734318</v>
      </c>
      <c r="CX2679" s="98">
        <v>86550222.355316117</v>
      </c>
    </row>
    <row r="2680" spans="1:102" x14ac:dyDescent="0.2">
      <c r="A2680" s="98" t="s">
        <v>193</v>
      </c>
      <c r="B2680" s="100">
        <v>39142</v>
      </c>
      <c r="C2680" s="99">
        <v>89283.088795661897</v>
      </c>
      <c r="D2680" s="99">
        <v>6.401677138987</v>
      </c>
      <c r="E2680" s="99">
        <v>26790.086452484102</v>
      </c>
      <c r="F2680" s="99">
        <v>0</v>
      </c>
      <c r="G2680" s="99">
        <v>1844.14008377492</v>
      </c>
      <c r="H2680" s="99">
        <v>0</v>
      </c>
      <c r="I2680" s="99">
        <v>0</v>
      </c>
      <c r="J2680" s="99">
        <v>21302.780164956999</v>
      </c>
      <c r="K2680" s="99">
        <v>0</v>
      </c>
      <c r="L2680" s="99">
        <v>31378.2682459354</v>
      </c>
      <c r="M2680" s="99">
        <v>41849.285821437799</v>
      </c>
      <c r="N2680" s="99">
        <v>13191.660145997999</v>
      </c>
      <c r="O2680" s="99">
        <v>28923.8945009708</v>
      </c>
      <c r="P2680" s="99">
        <v>0</v>
      </c>
      <c r="Q2680" s="99">
        <v>5458.4978243708601</v>
      </c>
      <c r="R2680" s="99">
        <v>1902.5776851773301</v>
      </c>
      <c r="S2680" s="99">
        <v>0</v>
      </c>
      <c r="T2680" s="99">
        <v>1052.27097836137</v>
      </c>
      <c r="U2680" s="99">
        <v>24656.775143623399</v>
      </c>
      <c r="V2680" s="99">
        <v>6682181.5720825205</v>
      </c>
      <c r="W2680" s="99">
        <v>394.55616550147499</v>
      </c>
      <c r="X2680" s="99">
        <v>3102043.9455871601</v>
      </c>
      <c r="Y2680" s="99">
        <v>1737919.2543182401</v>
      </c>
      <c r="Z2680" s="99">
        <v>400574.75255203201</v>
      </c>
      <c r="AA2680" s="99">
        <v>0</v>
      </c>
      <c r="AB2680" s="99">
        <v>0</v>
      </c>
      <c r="AC2680" s="99">
        <v>7595595.8875732403</v>
      </c>
      <c r="AD2680" s="99">
        <v>0</v>
      </c>
      <c r="AE2680" s="99">
        <v>1684009.07752991</v>
      </c>
      <c r="AF2680" s="99">
        <v>3019017.9347228999</v>
      </c>
      <c r="AG2680" s="99">
        <v>2279627.7354126</v>
      </c>
      <c r="AH2680" s="99">
        <v>1938584.6962738</v>
      </c>
      <c r="AI2680" s="99">
        <v>0</v>
      </c>
      <c r="AJ2680" s="99">
        <v>868514.52995300305</v>
      </c>
      <c r="AK2680" s="99">
        <v>366102.89363479603</v>
      </c>
      <c r="AL2680" s="99">
        <v>0</v>
      </c>
      <c r="AM2680" s="99">
        <v>201907.90269088699</v>
      </c>
      <c r="AN2680" s="99">
        <v>8282886.6904907199</v>
      </c>
      <c r="AO2680" s="99">
        <v>59083730.010253899</v>
      </c>
      <c r="AP2680" s="99">
        <v>3271.7533304691301</v>
      </c>
      <c r="AQ2680" s="99">
        <v>25605824.425781298</v>
      </c>
      <c r="AR2680" s="99">
        <v>0</v>
      </c>
      <c r="AS2680" s="99">
        <v>2802910.5616455101</v>
      </c>
      <c r="AT2680" s="99">
        <v>0</v>
      </c>
      <c r="AU2680" s="99">
        <v>0</v>
      </c>
      <c r="AV2680" s="99">
        <v>24157368.963134799</v>
      </c>
      <c r="AW2680" s="99">
        <v>0</v>
      </c>
      <c r="AX2680" s="99">
        <v>15466076.479248</v>
      </c>
      <c r="AY2680" s="99">
        <v>27418369.896728501</v>
      </c>
      <c r="AZ2680" s="99">
        <v>17570628.634521499</v>
      </c>
      <c r="BA2680" s="99">
        <v>16960472.565673798</v>
      </c>
      <c r="BB2680" s="99">
        <v>0</v>
      </c>
      <c r="BC2680" s="99">
        <v>7276630.2955932599</v>
      </c>
      <c r="BD2680" s="99">
        <v>2535050.9459533701</v>
      </c>
      <c r="BE2680" s="99">
        <v>0</v>
      </c>
      <c r="BF2680" s="99">
        <v>1459795.0325622601</v>
      </c>
      <c r="BG2680" s="99">
        <v>25791426.051269501</v>
      </c>
      <c r="BH2680" s="99">
        <v>14183513.969848599</v>
      </c>
      <c r="BI2680" s="99">
        <v>530.84731096774306</v>
      </c>
      <c r="BJ2680" s="99">
        <v>6272921.0645141602</v>
      </c>
      <c r="BK2680" s="99">
        <v>4112643.1114502</v>
      </c>
      <c r="BL2680" s="99">
        <v>0</v>
      </c>
      <c r="BM2680" s="99">
        <v>0</v>
      </c>
      <c r="BN2680" s="99">
        <v>0</v>
      </c>
      <c r="BO2680" s="99">
        <v>0</v>
      </c>
      <c r="BP2680" s="99">
        <v>0</v>
      </c>
      <c r="BQ2680" s="99">
        <v>0</v>
      </c>
      <c r="BR2680" s="99">
        <v>7671663.1891479502</v>
      </c>
      <c r="BS2680" s="99">
        <v>6636601.8213501005</v>
      </c>
      <c r="BT2680" s="99">
        <v>3287695.0800781301</v>
      </c>
      <c r="BU2680" s="99">
        <v>0</v>
      </c>
      <c r="BV2680" s="99">
        <v>2853324.8922424298</v>
      </c>
      <c r="BW2680" s="99">
        <v>301319.36371612502</v>
      </c>
      <c r="BX2680" s="99">
        <v>0</v>
      </c>
      <c r="BY2680" s="99">
        <v>0</v>
      </c>
      <c r="BZ2680" s="99">
        <v>0</v>
      </c>
      <c r="CA2680" s="99">
        <v>0</v>
      </c>
      <c r="CB2680" s="99">
        <v>9803938.5537109394</v>
      </c>
      <c r="CC2680" s="99">
        <v>84764331.719726607</v>
      </c>
      <c r="CD2680" s="99">
        <v>20463379.977783199</v>
      </c>
      <c r="CE2680" s="99">
        <v>2899.9059373438399</v>
      </c>
      <c r="CF2680" s="99">
        <v>572897.711380005</v>
      </c>
      <c r="CG2680" s="99">
        <v>4031860.54577637</v>
      </c>
      <c r="CH2680" s="99">
        <v>0</v>
      </c>
      <c r="CI2680" s="99">
        <v>119091.16642093701</v>
      </c>
      <c r="CJ2680" s="99">
        <v>10376761.7666016</v>
      </c>
      <c r="CK2680" s="99">
        <v>88771567.359375</v>
      </c>
      <c r="CL2680" s="99">
        <v>20773581.9992676</v>
      </c>
      <c r="CM2680" s="166">
        <v>143492.29758834801</v>
      </c>
      <c r="CN2680" s="166">
        <v>18597210.8369141</v>
      </c>
      <c r="CO2680" s="166">
        <v>114635499.703125</v>
      </c>
      <c r="CP2680" s="99">
        <v>20773581.9992676</v>
      </c>
      <c r="CQ2680" s="99">
        <v>0</v>
      </c>
      <c r="CR2680" s="99">
        <v>0</v>
      </c>
      <c r="CS2680" s="99">
        <v>0</v>
      </c>
      <c r="CT2680" s="99">
        <v>0</v>
      </c>
      <c r="CU2680" s="98">
        <v>31163.371598873</v>
      </c>
      <c r="CV2680" s="98">
        <v>22902.520619158</v>
      </c>
      <c r="CW2680" s="98">
        <v>10376836.265090944</v>
      </c>
      <c r="CX2680" s="98">
        <v>88796192.265502974</v>
      </c>
    </row>
    <row r="2681" spans="1:102" x14ac:dyDescent="0.2">
      <c r="A2681" s="98" t="s">
        <v>193</v>
      </c>
      <c r="B2681" s="100">
        <v>39234</v>
      </c>
      <c r="C2681" s="99">
        <v>91643.250601768494</v>
      </c>
      <c r="D2681" s="99">
        <v>9.14325695799198</v>
      </c>
      <c r="E2681" s="99">
        <v>26248.8710019588</v>
      </c>
      <c r="F2681" s="99">
        <v>0</v>
      </c>
      <c r="G2681" s="99">
        <v>2008.6606568396101</v>
      </c>
      <c r="H2681" s="99">
        <v>0</v>
      </c>
      <c r="I2681" s="99">
        <v>0</v>
      </c>
      <c r="J2681" s="99">
        <v>22562.083086490598</v>
      </c>
      <c r="K2681" s="99">
        <v>0</v>
      </c>
      <c r="L2681" s="99">
        <v>31439.910495519602</v>
      </c>
      <c r="M2681" s="99">
        <v>42363.838860988602</v>
      </c>
      <c r="N2681" s="99">
        <v>13385.3040457964</v>
      </c>
      <c r="O2681" s="99">
        <v>29655.294054031401</v>
      </c>
      <c r="P2681" s="99">
        <v>0</v>
      </c>
      <c r="Q2681" s="99">
        <v>5468.2170577049301</v>
      </c>
      <c r="R2681" s="99">
        <v>2010.15219892561</v>
      </c>
      <c r="S2681" s="99">
        <v>0</v>
      </c>
      <c r="T2681" s="99">
        <v>1029.4502728581399</v>
      </c>
      <c r="U2681" s="99">
        <v>25118.753256082498</v>
      </c>
      <c r="V2681" s="99">
        <v>6861442.4956665002</v>
      </c>
      <c r="W2681" s="99">
        <v>900.96186932176397</v>
      </c>
      <c r="X2681" s="99">
        <v>3025551.5097351102</v>
      </c>
      <c r="Y2681" s="99">
        <v>1715950.4528808601</v>
      </c>
      <c r="Z2681" s="99">
        <v>432697.31266784703</v>
      </c>
      <c r="AA2681" s="99">
        <v>0</v>
      </c>
      <c r="AB2681" s="99">
        <v>0</v>
      </c>
      <c r="AC2681" s="99">
        <v>7993039.3822021503</v>
      </c>
      <c r="AD2681" s="99">
        <v>0</v>
      </c>
      <c r="AE2681" s="99">
        <v>1669597.4188232401</v>
      </c>
      <c r="AF2681" s="99">
        <v>3047420.97546387</v>
      </c>
      <c r="AG2681" s="99">
        <v>2296324.4687194801</v>
      </c>
      <c r="AH2681" s="99">
        <v>1962727.58607483</v>
      </c>
      <c r="AI2681" s="99">
        <v>0</v>
      </c>
      <c r="AJ2681" s="99">
        <v>876855.06298065197</v>
      </c>
      <c r="AK2681" s="99">
        <v>383678.31902694702</v>
      </c>
      <c r="AL2681" s="99">
        <v>0</v>
      </c>
      <c r="AM2681" s="99">
        <v>194926.57002067601</v>
      </c>
      <c r="AN2681" s="99">
        <v>8405799.1734619103</v>
      </c>
      <c r="AO2681" s="99">
        <v>61013501.251953103</v>
      </c>
      <c r="AP2681" s="99">
        <v>7252.6376345157596</v>
      </c>
      <c r="AQ2681" s="99">
        <v>25090949.935058601</v>
      </c>
      <c r="AR2681" s="99">
        <v>0</v>
      </c>
      <c r="AS2681" s="99">
        <v>3067544.5143127399</v>
      </c>
      <c r="AT2681" s="99">
        <v>0</v>
      </c>
      <c r="AU2681" s="99">
        <v>0</v>
      </c>
      <c r="AV2681" s="99">
        <v>25689817.089355499</v>
      </c>
      <c r="AW2681" s="99">
        <v>0</v>
      </c>
      <c r="AX2681" s="99">
        <v>15439500.688720699</v>
      </c>
      <c r="AY2681" s="99">
        <v>27970086.6552734</v>
      </c>
      <c r="AZ2681" s="99">
        <v>17900732.543212902</v>
      </c>
      <c r="BA2681" s="99">
        <v>17221696.479247998</v>
      </c>
      <c r="BB2681" s="99">
        <v>0</v>
      </c>
      <c r="BC2681" s="99">
        <v>7411446.2453002902</v>
      </c>
      <c r="BD2681" s="99">
        <v>2682501.1403808598</v>
      </c>
      <c r="BE2681" s="99">
        <v>0</v>
      </c>
      <c r="BF2681" s="99">
        <v>1426215.17562866</v>
      </c>
      <c r="BG2681" s="99">
        <v>26597934.832763702</v>
      </c>
      <c r="BH2681" s="99">
        <v>14618044.0700684</v>
      </c>
      <c r="BI2681" s="99">
        <v>1206.0612141936999</v>
      </c>
      <c r="BJ2681" s="99">
        <v>6169775.9232788105</v>
      </c>
      <c r="BK2681" s="99">
        <v>4095799.0226745601</v>
      </c>
      <c r="BL2681" s="99">
        <v>0</v>
      </c>
      <c r="BM2681" s="99">
        <v>0</v>
      </c>
      <c r="BN2681" s="99">
        <v>0</v>
      </c>
      <c r="BO2681" s="99">
        <v>0</v>
      </c>
      <c r="BP2681" s="99">
        <v>0</v>
      </c>
      <c r="BQ2681" s="99">
        <v>0</v>
      </c>
      <c r="BR2681" s="99">
        <v>7748072.4105834998</v>
      </c>
      <c r="BS2681" s="99">
        <v>6766072.4767456101</v>
      </c>
      <c r="BT2681" s="99">
        <v>3354109.87683105</v>
      </c>
      <c r="BU2681" s="99">
        <v>0</v>
      </c>
      <c r="BV2681" s="99">
        <v>2906701.4468689002</v>
      </c>
      <c r="BW2681" s="99">
        <v>316103.316169739</v>
      </c>
      <c r="BX2681" s="99">
        <v>0</v>
      </c>
      <c r="BY2681" s="99">
        <v>0</v>
      </c>
      <c r="BZ2681" s="99">
        <v>0</v>
      </c>
      <c r="CA2681" s="99">
        <v>0</v>
      </c>
      <c r="CB2681" s="99">
        <v>9899852.8961181603</v>
      </c>
      <c r="CC2681" s="99">
        <v>86458317.511718795</v>
      </c>
      <c r="CD2681" s="99">
        <v>20776608.5939941</v>
      </c>
      <c r="CE2681" s="99">
        <v>2977.0883559584599</v>
      </c>
      <c r="CF2681" s="99">
        <v>582339.83803558396</v>
      </c>
      <c r="CG2681" s="99">
        <v>4135078.7755127</v>
      </c>
      <c r="CH2681" s="99">
        <v>0</v>
      </c>
      <c r="CI2681" s="99">
        <v>120977.789858818</v>
      </c>
      <c r="CJ2681" s="99">
        <v>10483045.424926801</v>
      </c>
      <c r="CK2681" s="99">
        <v>90573573.425781295</v>
      </c>
      <c r="CL2681" s="99">
        <v>21096214.029541001</v>
      </c>
      <c r="CM2681" s="166">
        <v>145971.02497673</v>
      </c>
      <c r="CN2681" s="166">
        <v>18826639.4768066</v>
      </c>
      <c r="CO2681" s="166">
        <v>117025280.06445301</v>
      </c>
      <c r="CP2681" s="99">
        <v>21096214.029541001</v>
      </c>
      <c r="CQ2681" s="99">
        <v>0</v>
      </c>
      <c r="CR2681" s="99">
        <v>0</v>
      </c>
      <c r="CS2681" s="99">
        <v>0</v>
      </c>
      <c r="CT2681" s="99">
        <v>0</v>
      </c>
      <c r="CU2681" s="98">
        <v>29881.606153002002</v>
      </c>
      <c r="CV2681" s="98">
        <v>24375.227261884</v>
      </c>
      <c r="CW2681" s="98">
        <v>10482192.734153744</v>
      </c>
      <c r="CX2681" s="98">
        <v>90593396.28723149</v>
      </c>
    </row>
    <row r="2682" spans="1:102" x14ac:dyDescent="0.2">
      <c r="A2682" s="98" t="s">
        <v>193</v>
      </c>
      <c r="B2682" s="100">
        <v>39326</v>
      </c>
      <c r="C2682" s="99">
        <v>93877.5868530273</v>
      </c>
      <c r="D2682" s="99">
        <v>9.6350165709154698</v>
      </c>
      <c r="E2682" s="99">
        <v>26028.655269145998</v>
      </c>
      <c r="F2682" s="99">
        <v>0</v>
      </c>
      <c r="G2682" s="99">
        <v>2173.47743597627</v>
      </c>
      <c r="H2682" s="99">
        <v>0</v>
      </c>
      <c r="I2682" s="99">
        <v>0</v>
      </c>
      <c r="J2682" s="99">
        <v>23466.1425085068</v>
      </c>
      <c r="K2682" s="99">
        <v>0</v>
      </c>
      <c r="L2682" s="99">
        <v>31265.8691546917</v>
      </c>
      <c r="M2682" s="99">
        <v>43038.303614139601</v>
      </c>
      <c r="N2682" s="99">
        <v>13487.717967271799</v>
      </c>
      <c r="O2682" s="99">
        <v>30327.3005785942</v>
      </c>
      <c r="P2682" s="99">
        <v>0</v>
      </c>
      <c r="Q2682" s="99">
        <v>5456.2415432333901</v>
      </c>
      <c r="R2682" s="99">
        <v>2055.9653978347801</v>
      </c>
      <c r="S2682" s="99">
        <v>0</v>
      </c>
      <c r="T2682" s="99">
        <v>1005.14925011247</v>
      </c>
      <c r="U2682" s="99">
        <v>25583.008370637901</v>
      </c>
      <c r="V2682" s="99">
        <v>7046860.9981079102</v>
      </c>
      <c r="W2682" s="99">
        <v>695.37032556533802</v>
      </c>
      <c r="X2682" s="99">
        <v>2987280.3129882799</v>
      </c>
      <c r="Y2682" s="99">
        <v>1717064.4810943599</v>
      </c>
      <c r="Z2682" s="99">
        <v>454552.98429489101</v>
      </c>
      <c r="AA2682" s="99">
        <v>0</v>
      </c>
      <c r="AB2682" s="99">
        <v>0</v>
      </c>
      <c r="AC2682" s="99">
        <v>8115026.8372802697</v>
      </c>
      <c r="AD2682" s="99">
        <v>0</v>
      </c>
      <c r="AE2682" s="99">
        <v>1667467.7355957001</v>
      </c>
      <c r="AF2682" s="99">
        <v>3102038.7989807101</v>
      </c>
      <c r="AG2682" s="99">
        <v>2319430.65661621</v>
      </c>
      <c r="AH2682" s="99">
        <v>2022733.43522644</v>
      </c>
      <c r="AI2682" s="99">
        <v>0</v>
      </c>
      <c r="AJ2682" s="99">
        <v>886387.24530792201</v>
      </c>
      <c r="AK2682" s="99">
        <v>392316.44371032697</v>
      </c>
      <c r="AL2682" s="99">
        <v>0</v>
      </c>
      <c r="AM2682" s="99">
        <v>187935.04176330601</v>
      </c>
      <c r="AN2682" s="99">
        <v>8484144.2216796894</v>
      </c>
      <c r="AO2682" s="99">
        <v>63094180.004394501</v>
      </c>
      <c r="AP2682" s="99">
        <v>5637.9241585731497</v>
      </c>
      <c r="AQ2682" s="99">
        <v>25092589.558593798</v>
      </c>
      <c r="AR2682" s="99">
        <v>0</v>
      </c>
      <c r="AS2682" s="99">
        <v>3266472.5879211398</v>
      </c>
      <c r="AT2682" s="99">
        <v>0</v>
      </c>
      <c r="AU2682" s="99">
        <v>0</v>
      </c>
      <c r="AV2682" s="99">
        <v>26183924.0544434</v>
      </c>
      <c r="AW2682" s="99">
        <v>0</v>
      </c>
      <c r="AX2682" s="99">
        <v>15618509.985961899</v>
      </c>
      <c r="AY2682" s="99">
        <v>28625659.381103501</v>
      </c>
      <c r="AZ2682" s="99">
        <v>18220670.111572299</v>
      </c>
      <c r="BA2682" s="99">
        <v>17939199.8505859</v>
      </c>
      <c r="BB2682" s="99">
        <v>0</v>
      </c>
      <c r="BC2682" s="99">
        <v>7571894.5525512705</v>
      </c>
      <c r="BD2682" s="99">
        <v>2769862.3478393601</v>
      </c>
      <c r="BE2682" s="99">
        <v>0</v>
      </c>
      <c r="BF2682" s="99">
        <v>1395401.3652343799</v>
      </c>
      <c r="BG2682" s="99">
        <v>27347502.142578099</v>
      </c>
      <c r="BH2682" s="99">
        <v>15133545.1708984</v>
      </c>
      <c r="BI2682" s="99">
        <v>704.86787625402201</v>
      </c>
      <c r="BJ2682" s="99">
        <v>6093735.4000244103</v>
      </c>
      <c r="BK2682" s="99">
        <v>4111461.5260314899</v>
      </c>
      <c r="BL2682" s="99">
        <v>0</v>
      </c>
      <c r="BM2682" s="99">
        <v>0</v>
      </c>
      <c r="BN2682" s="99">
        <v>0</v>
      </c>
      <c r="BO2682" s="99">
        <v>0</v>
      </c>
      <c r="BP2682" s="99">
        <v>0</v>
      </c>
      <c r="BQ2682" s="99">
        <v>0</v>
      </c>
      <c r="BR2682" s="99">
        <v>7899047.4777832003</v>
      </c>
      <c r="BS2682" s="99">
        <v>6894269.8589477502</v>
      </c>
      <c r="BT2682" s="99">
        <v>3484048.3105773898</v>
      </c>
      <c r="BU2682" s="99">
        <v>0</v>
      </c>
      <c r="BV2682" s="99">
        <v>2960718.57989502</v>
      </c>
      <c r="BW2682" s="99">
        <v>326527.641952515</v>
      </c>
      <c r="BX2682" s="99">
        <v>0</v>
      </c>
      <c r="BY2682" s="99">
        <v>0</v>
      </c>
      <c r="BZ2682" s="99">
        <v>0</v>
      </c>
      <c r="CA2682" s="99">
        <v>0</v>
      </c>
      <c r="CB2682" s="99">
        <v>10007161.7655029</v>
      </c>
      <c r="CC2682" s="99">
        <v>88220660.011718795</v>
      </c>
      <c r="CD2682" s="99">
        <v>21226678.613769501</v>
      </c>
      <c r="CE2682" s="99">
        <v>2986.6653377115699</v>
      </c>
      <c r="CF2682" s="99">
        <v>584659.12809753395</v>
      </c>
      <c r="CG2682" s="99">
        <v>4199840.9176635696</v>
      </c>
      <c r="CH2682" s="99">
        <v>0</v>
      </c>
      <c r="CI2682" s="99">
        <v>122792.48612117799</v>
      </c>
      <c r="CJ2682" s="99">
        <v>10592306.490600601</v>
      </c>
      <c r="CK2682" s="99">
        <v>92430923.240234405</v>
      </c>
      <c r="CL2682" s="99">
        <v>21551974.7028809</v>
      </c>
      <c r="CM2682" s="166">
        <v>148131.27404594401</v>
      </c>
      <c r="CN2682" s="166">
        <v>19091445.106689502</v>
      </c>
      <c r="CO2682" s="166">
        <v>119675558.36718801</v>
      </c>
      <c r="CP2682" s="99">
        <v>21551974.7028809</v>
      </c>
      <c r="CQ2682" s="99">
        <v>0</v>
      </c>
      <c r="CR2682" s="99">
        <v>0</v>
      </c>
      <c r="CS2682" s="99">
        <v>0</v>
      </c>
      <c r="CT2682" s="99">
        <v>0</v>
      </c>
      <c r="CU2682" s="98">
        <v>28999.29930241</v>
      </c>
      <c r="CV2682" s="98">
        <v>25598.744148521</v>
      </c>
      <c r="CW2682" s="98">
        <v>10591820.893600434</v>
      </c>
      <c r="CX2682" s="98">
        <v>92420500.929382369</v>
      </c>
    </row>
    <row r="2683" spans="1:102" x14ac:dyDescent="0.2">
      <c r="A2683" s="98" t="s">
        <v>193</v>
      </c>
      <c r="B2683" s="100">
        <v>39417</v>
      </c>
      <c r="C2683" s="99">
        <v>96148.217784881606</v>
      </c>
      <c r="D2683" s="99">
        <v>10.6109503759071</v>
      </c>
      <c r="E2683" s="99">
        <v>25664.538003683101</v>
      </c>
      <c r="F2683" s="99">
        <v>0</v>
      </c>
      <c r="G2683" s="99">
        <v>2302.4877199530602</v>
      </c>
      <c r="H2683" s="99">
        <v>0</v>
      </c>
      <c r="I2683" s="99">
        <v>0</v>
      </c>
      <c r="J2683" s="99">
        <v>23760.8017706871</v>
      </c>
      <c r="K2683" s="99">
        <v>0</v>
      </c>
      <c r="L2683" s="99">
        <v>31596.572758197799</v>
      </c>
      <c r="M2683" s="99">
        <v>43524.124921321898</v>
      </c>
      <c r="N2683" s="99">
        <v>13640.143775701499</v>
      </c>
      <c r="O2683" s="99">
        <v>31278.034833669699</v>
      </c>
      <c r="P2683" s="99">
        <v>0</v>
      </c>
      <c r="Q2683" s="99">
        <v>5476.4527411460904</v>
      </c>
      <c r="R2683" s="99">
        <v>2129.77125439048</v>
      </c>
      <c r="S2683" s="99">
        <v>0</v>
      </c>
      <c r="T2683" s="99">
        <v>989.29517707973696</v>
      </c>
      <c r="U2683" s="99">
        <v>26041.1209747791</v>
      </c>
      <c r="V2683" s="99">
        <v>7209509.4604492197</v>
      </c>
      <c r="W2683" s="99">
        <v>823.32999640703201</v>
      </c>
      <c r="X2683" s="99">
        <v>2946789.0379028302</v>
      </c>
      <c r="Y2683" s="99">
        <v>1712346.1567230199</v>
      </c>
      <c r="Z2683" s="99">
        <v>474255.14014816302</v>
      </c>
      <c r="AA2683" s="99">
        <v>0</v>
      </c>
      <c r="AB2683" s="99">
        <v>0</v>
      </c>
      <c r="AC2683" s="99">
        <v>8103078.6758422898</v>
      </c>
      <c r="AD2683" s="99">
        <v>0</v>
      </c>
      <c r="AE2683" s="99">
        <v>1693096.9430847201</v>
      </c>
      <c r="AF2683" s="99">
        <v>3130189.9290466299</v>
      </c>
      <c r="AG2683" s="99">
        <v>2338170.7976379399</v>
      </c>
      <c r="AH2683" s="99">
        <v>2107946.39093018</v>
      </c>
      <c r="AI2683" s="99">
        <v>0</v>
      </c>
      <c r="AJ2683" s="99">
        <v>875133.17805481004</v>
      </c>
      <c r="AK2683" s="99">
        <v>403263.93352889997</v>
      </c>
      <c r="AL2683" s="99">
        <v>0</v>
      </c>
      <c r="AM2683" s="99">
        <v>182634.94890022301</v>
      </c>
      <c r="AN2683" s="99">
        <v>8644926.1180419903</v>
      </c>
      <c r="AO2683" s="99">
        <v>65180868.358886696</v>
      </c>
      <c r="AP2683" s="99">
        <v>6996.3665577173197</v>
      </c>
      <c r="AQ2683" s="99">
        <v>24991433.3664551</v>
      </c>
      <c r="AR2683" s="99">
        <v>0</v>
      </c>
      <c r="AS2683" s="99">
        <v>3447931.7400817899</v>
      </c>
      <c r="AT2683" s="99">
        <v>0</v>
      </c>
      <c r="AU2683" s="99">
        <v>0</v>
      </c>
      <c r="AV2683" s="99">
        <v>26467731.308837902</v>
      </c>
      <c r="AW2683" s="99">
        <v>0</v>
      </c>
      <c r="AX2683" s="99">
        <v>16065324.4807129</v>
      </c>
      <c r="AY2683" s="99">
        <v>29121624.026855499</v>
      </c>
      <c r="AZ2683" s="99">
        <v>18599285.183837902</v>
      </c>
      <c r="BA2683" s="99">
        <v>18878839.106445301</v>
      </c>
      <c r="BB2683" s="99">
        <v>0</v>
      </c>
      <c r="BC2683" s="99">
        <v>7545999.38098145</v>
      </c>
      <c r="BD2683" s="99">
        <v>2884548.8744506799</v>
      </c>
      <c r="BE2683" s="99">
        <v>0</v>
      </c>
      <c r="BF2683" s="99">
        <v>1377454.4163818399</v>
      </c>
      <c r="BG2683" s="99">
        <v>28031708.072265599</v>
      </c>
      <c r="BH2683" s="99">
        <v>15728283.7071533</v>
      </c>
      <c r="BI2683" s="99">
        <v>845.12108714878605</v>
      </c>
      <c r="BJ2683" s="99">
        <v>6031865.80822754</v>
      </c>
      <c r="BK2683" s="99">
        <v>4111183.0190429701</v>
      </c>
      <c r="BL2683" s="99">
        <v>0</v>
      </c>
      <c r="BM2683" s="99">
        <v>0</v>
      </c>
      <c r="BN2683" s="99">
        <v>0</v>
      </c>
      <c r="BO2683" s="99">
        <v>0</v>
      </c>
      <c r="BP2683" s="99">
        <v>0</v>
      </c>
      <c r="BQ2683" s="99">
        <v>0</v>
      </c>
      <c r="BR2683" s="99">
        <v>8101400.6166381799</v>
      </c>
      <c r="BS2683" s="99">
        <v>7030466.16052246</v>
      </c>
      <c r="BT2683" s="99">
        <v>3662783.82504272</v>
      </c>
      <c r="BU2683" s="99">
        <v>0</v>
      </c>
      <c r="BV2683" s="99">
        <v>2957036.4871215802</v>
      </c>
      <c r="BW2683" s="99">
        <v>347013.79347610503</v>
      </c>
      <c r="BX2683" s="99">
        <v>0</v>
      </c>
      <c r="BY2683" s="99">
        <v>0</v>
      </c>
      <c r="BZ2683" s="99">
        <v>0</v>
      </c>
      <c r="CA2683" s="99">
        <v>0</v>
      </c>
      <c r="CB2683" s="99">
        <v>10149013.2966309</v>
      </c>
      <c r="CC2683" s="99">
        <v>90183678.423828095</v>
      </c>
      <c r="CD2683" s="99">
        <v>21765535.353271499</v>
      </c>
      <c r="CE2683" s="99">
        <v>3033.1479634642601</v>
      </c>
      <c r="CF2683" s="99">
        <v>585937.04574584996</v>
      </c>
      <c r="CG2683" s="99">
        <v>4254528.4104614304</v>
      </c>
      <c r="CH2683" s="99">
        <v>0</v>
      </c>
      <c r="CI2683" s="99">
        <v>124767.43533992799</v>
      </c>
      <c r="CJ2683" s="99">
        <v>10734653.59729</v>
      </c>
      <c r="CK2683" s="99">
        <v>94427773.838867202</v>
      </c>
      <c r="CL2683" s="99">
        <v>22114377.401611298</v>
      </c>
      <c r="CM2683" s="166">
        <v>150561.559488297</v>
      </c>
      <c r="CN2683" s="166">
        <v>19413237.588378899</v>
      </c>
      <c r="CO2683" s="166">
        <v>122461395.25097699</v>
      </c>
      <c r="CP2683" s="99">
        <v>22114377.401611298</v>
      </c>
      <c r="CQ2683" s="99">
        <v>0</v>
      </c>
      <c r="CR2683" s="99">
        <v>0</v>
      </c>
      <c r="CS2683" s="99">
        <v>0</v>
      </c>
      <c r="CT2683" s="99">
        <v>0</v>
      </c>
      <c r="CU2683" s="98">
        <v>28510.274112952</v>
      </c>
      <c r="CV2683" s="98">
        <v>25681.800453917</v>
      </c>
      <c r="CW2683" s="98">
        <v>10734950.34237675</v>
      </c>
      <c r="CX2683" s="98">
        <v>94438206.834289521</v>
      </c>
    </row>
    <row r="2684" spans="1:102" x14ac:dyDescent="0.2">
      <c r="A2684" s="98" t="s">
        <v>193</v>
      </c>
      <c r="B2684" s="100">
        <v>39508</v>
      </c>
      <c r="C2684" s="99">
        <v>98149.669503212004</v>
      </c>
      <c r="D2684" s="99">
        <v>11.7033099419205</v>
      </c>
      <c r="E2684" s="99">
        <v>25585.710634708401</v>
      </c>
      <c r="F2684" s="99">
        <v>0</v>
      </c>
      <c r="G2684" s="99">
        <v>2505.4445731639898</v>
      </c>
      <c r="H2684" s="99">
        <v>0</v>
      </c>
      <c r="I2684" s="99">
        <v>0</v>
      </c>
      <c r="J2684" s="99">
        <v>25008.826962947802</v>
      </c>
      <c r="K2684" s="99">
        <v>0</v>
      </c>
      <c r="L2684" s="99">
        <v>32051.281912326798</v>
      </c>
      <c r="M2684" s="99">
        <v>43936.763652324698</v>
      </c>
      <c r="N2684" s="99">
        <v>13734.819014430001</v>
      </c>
      <c r="O2684" s="99">
        <v>32074.9534175396</v>
      </c>
      <c r="P2684" s="99">
        <v>0</v>
      </c>
      <c r="Q2684" s="99">
        <v>5481.3916624188396</v>
      </c>
      <c r="R2684" s="99">
        <v>2263.6126990616299</v>
      </c>
      <c r="S2684" s="99">
        <v>0</v>
      </c>
      <c r="T2684" s="99">
        <v>992.08039099723101</v>
      </c>
      <c r="U2684" s="99">
        <v>26649.001128196702</v>
      </c>
      <c r="V2684" s="99">
        <v>7276624.0800170898</v>
      </c>
      <c r="W2684" s="99">
        <v>1189.04076068103</v>
      </c>
      <c r="X2684" s="99">
        <v>2903830.1034545898</v>
      </c>
      <c r="Y2684" s="99">
        <v>1687820.56980896</v>
      </c>
      <c r="Z2684" s="99">
        <v>497152.72593307501</v>
      </c>
      <c r="AA2684" s="99">
        <v>0</v>
      </c>
      <c r="AB2684" s="99">
        <v>0</v>
      </c>
      <c r="AC2684" s="99">
        <v>8504661.3377685491</v>
      </c>
      <c r="AD2684" s="99">
        <v>0</v>
      </c>
      <c r="AE2684" s="99">
        <v>1706524.6149291999</v>
      </c>
      <c r="AF2684" s="99">
        <v>3147639.2948608398</v>
      </c>
      <c r="AG2684" s="99">
        <v>2324370.4425964402</v>
      </c>
      <c r="AH2684" s="99">
        <v>2169531.1025390602</v>
      </c>
      <c r="AI2684" s="99">
        <v>0</v>
      </c>
      <c r="AJ2684" s="99">
        <v>877359.23058319103</v>
      </c>
      <c r="AK2684" s="99">
        <v>418422.03269195597</v>
      </c>
      <c r="AL2684" s="99">
        <v>0</v>
      </c>
      <c r="AM2684" s="99">
        <v>178526.36375618001</v>
      </c>
      <c r="AN2684" s="99">
        <v>8782124.9018554706</v>
      </c>
      <c r="AO2684" s="99">
        <v>66406229.249511696</v>
      </c>
      <c r="AP2684" s="99">
        <v>10087.916068792299</v>
      </c>
      <c r="AQ2684" s="99">
        <v>25002321.316894501</v>
      </c>
      <c r="AR2684" s="99">
        <v>0</v>
      </c>
      <c r="AS2684" s="99">
        <v>3650892.8936767601</v>
      </c>
      <c r="AT2684" s="99">
        <v>0</v>
      </c>
      <c r="AU2684" s="99">
        <v>0</v>
      </c>
      <c r="AV2684" s="99">
        <v>28320934.871093798</v>
      </c>
      <c r="AW2684" s="99">
        <v>0</v>
      </c>
      <c r="AX2684" s="99">
        <v>16291621.8989258</v>
      </c>
      <c r="AY2684" s="99">
        <v>29379206.876708999</v>
      </c>
      <c r="AZ2684" s="99">
        <v>18639281.393310498</v>
      </c>
      <c r="BA2684" s="99">
        <v>19791876.167968798</v>
      </c>
      <c r="BB2684" s="99">
        <v>0</v>
      </c>
      <c r="BC2684" s="99">
        <v>7661784.90161133</v>
      </c>
      <c r="BD2684" s="99">
        <v>3029543.9692688002</v>
      </c>
      <c r="BE2684" s="99">
        <v>0</v>
      </c>
      <c r="BF2684" s="99">
        <v>1357455.8285980199</v>
      </c>
      <c r="BG2684" s="99">
        <v>29055931.978027299</v>
      </c>
      <c r="BH2684" s="99">
        <v>14599565.7371826</v>
      </c>
      <c r="BI2684" s="99">
        <v>1510.7832975536601</v>
      </c>
      <c r="BJ2684" s="99">
        <v>5503254.2786865197</v>
      </c>
      <c r="BK2684" s="99">
        <v>3763300.1699218801</v>
      </c>
      <c r="BL2684" s="99">
        <v>0</v>
      </c>
      <c r="BM2684" s="99">
        <v>0</v>
      </c>
      <c r="BN2684" s="99">
        <v>0</v>
      </c>
      <c r="BO2684" s="99">
        <v>0</v>
      </c>
      <c r="BP2684" s="99">
        <v>0</v>
      </c>
      <c r="BQ2684" s="99">
        <v>0</v>
      </c>
      <c r="BR2684" s="99">
        <v>7330299.0023193397</v>
      </c>
      <c r="BS2684" s="99">
        <v>6274062.8482665997</v>
      </c>
      <c r="BT2684" s="99">
        <v>3839061.3853759798</v>
      </c>
      <c r="BU2684" s="99">
        <v>0</v>
      </c>
      <c r="BV2684" s="99">
        <v>2677186.85864258</v>
      </c>
      <c r="BW2684" s="99">
        <v>361661.248668671</v>
      </c>
      <c r="BX2684" s="99">
        <v>0</v>
      </c>
      <c r="BY2684" s="99">
        <v>0</v>
      </c>
      <c r="BZ2684" s="99">
        <v>0</v>
      </c>
      <c r="CA2684" s="99">
        <v>0</v>
      </c>
      <c r="CB2684" s="99">
        <v>10155530.1025391</v>
      </c>
      <c r="CC2684" s="99">
        <v>91280044.955078095</v>
      </c>
      <c r="CD2684" s="99">
        <v>20109309.671875</v>
      </c>
      <c r="CE2684" s="99">
        <v>3170.8581728041199</v>
      </c>
      <c r="CF2684" s="99">
        <v>594492.669296265</v>
      </c>
      <c r="CG2684" s="99">
        <v>4364606.7846679697</v>
      </c>
      <c r="CH2684" s="99">
        <v>0</v>
      </c>
      <c r="CI2684" s="99">
        <v>126982.64362144499</v>
      </c>
      <c r="CJ2684" s="99">
        <v>10749713.9737549</v>
      </c>
      <c r="CK2684" s="99">
        <v>95676556.307617202</v>
      </c>
      <c r="CL2684" s="99">
        <v>20482873.308593798</v>
      </c>
      <c r="CM2684" s="166">
        <v>153379.12395095799</v>
      </c>
      <c r="CN2684" s="166">
        <v>19614182.685791001</v>
      </c>
      <c r="CO2684" s="166">
        <v>124757145.975586</v>
      </c>
      <c r="CP2684" s="99">
        <v>20482873.308593798</v>
      </c>
      <c r="CQ2684" s="99">
        <v>0</v>
      </c>
      <c r="CR2684" s="99">
        <v>0</v>
      </c>
      <c r="CS2684" s="99">
        <v>0</v>
      </c>
      <c r="CT2684" s="99">
        <v>0</v>
      </c>
      <c r="CU2684" s="98">
        <v>27880.429414804999</v>
      </c>
      <c r="CV2684" s="98">
        <v>27226.747436469999</v>
      </c>
      <c r="CW2684" s="98">
        <v>10750022.771835364</v>
      </c>
      <c r="CX2684" s="98">
        <v>95644651.739746064</v>
      </c>
    </row>
    <row r="2685" spans="1:102" x14ac:dyDescent="0.2">
      <c r="A2685" s="98" t="s">
        <v>193</v>
      </c>
      <c r="B2685" s="100">
        <v>39600</v>
      </c>
      <c r="C2685" s="99">
        <v>99785.436963081404</v>
      </c>
      <c r="D2685" s="99">
        <v>9.2952753279823792</v>
      </c>
      <c r="E2685" s="99">
        <v>24889.290691137299</v>
      </c>
      <c r="F2685" s="99">
        <v>0</v>
      </c>
      <c r="G2685" s="99">
        <v>2676.1093384921601</v>
      </c>
      <c r="H2685" s="99">
        <v>0</v>
      </c>
      <c r="I2685" s="99">
        <v>0</v>
      </c>
      <c r="J2685" s="99">
        <v>26098.955552101099</v>
      </c>
      <c r="K2685" s="99">
        <v>0</v>
      </c>
      <c r="L2685" s="99">
        <v>32036.5764040947</v>
      </c>
      <c r="M2685" s="99">
        <v>44364.596617698699</v>
      </c>
      <c r="N2685" s="99">
        <v>13631.9453854561</v>
      </c>
      <c r="O2685" s="99">
        <v>32685.805171251301</v>
      </c>
      <c r="P2685" s="99">
        <v>0</v>
      </c>
      <c r="Q2685" s="99">
        <v>5448.3848375678099</v>
      </c>
      <c r="R2685" s="99">
        <v>2376.1933881342402</v>
      </c>
      <c r="S2685" s="99">
        <v>0</v>
      </c>
      <c r="T2685" s="99">
        <v>995.24918173253502</v>
      </c>
      <c r="U2685" s="99">
        <v>27282.374889373801</v>
      </c>
      <c r="V2685" s="99">
        <v>7369736.9306030301</v>
      </c>
      <c r="W2685" s="99">
        <v>538.95750234276102</v>
      </c>
      <c r="X2685" s="99">
        <v>2823992.0230407701</v>
      </c>
      <c r="Y2685" s="99">
        <v>1677271.29208374</v>
      </c>
      <c r="Z2685" s="99">
        <v>521389.653514862</v>
      </c>
      <c r="AA2685" s="99">
        <v>0</v>
      </c>
      <c r="AB2685" s="99">
        <v>0</v>
      </c>
      <c r="AC2685" s="99">
        <v>8876527.54931641</v>
      </c>
      <c r="AD2685" s="99">
        <v>0</v>
      </c>
      <c r="AE2685" s="99">
        <v>1690158.1447296101</v>
      </c>
      <c r="AF2685" s="99">
        <v>3138720.51141357</v>
      </c>
      <c r="AG2685" s="99">
        <v>2318193.9544372601</v>
      </c>
      <c r="AH2685" s="99">
        <v>2188152.3370971698</v>
      </c>
      <c r="AI2685" s="99">
        <v>0</v>
      </c>
      <c r="AJ2685" s="99">
        <v>869155.72101592994</v>
      </c>
      <c r="AK2685" s="99">
        <v>435089.261692047</v>
      </c>
      <c r="AL2685" s="99">
        <v>0</v>
      </c>
      <c r="AM2685" s="99">
        <v>176202.628295898</v>
      </c>
      <c r="AN2685" s="99">
        <v>9018531.1418456994</v>
      </c>
      <c r="AO2685" s="99">
        <v>68014192.236328095</v>
      </c>
      <c r="AP2685" s="99">
        <v>4560.3039028048497</v>
      </c>
      <c r="AQ2685" s="99">
        <v>24538094.154052701</v>
      </c>
      <c r="AR2685" s="99">
        <v>0</v>
      </c>
      <c r="AS2685" s="99">
        <v>3884683.8646545401</v>
      </c>
      <c r="AT2685" s="99">
        <v>0</v>
      </c>
      <c r="AU2685" s="99">
        <v>0</v>
      </c>
      <c r="AV2685" s="99">
        <v>29913404.84375</v>
      </c>
      <c r="AW2685" s="99">
        <v>0</v>
      </c>
      <c r="AX2685" s="99">
        <v>16352647.477417</v>
      </c>
      <c r="AY2685" s="99">
        <v>29753594.314208999</v>
      </c>
      <c r="AZ2685" s="99">
        <v>18791638.964111298</v>
      </c>
      <c r="BA2685" s="99">
        <v>20124118.893798798</v>
      </c>
      <c r="BB2685" s="99">
        <v>0</v>
      </c>
      <c r="BC2685" s="99">
        <v>7620573.2886352502</v>
      </c>
      <c r="BD2685" s="99">
        <v>3190384.5638122601</v>
      </c>
      <c r="BE2685" s="99">
        <v>0</v>
      </c>
      <c r="BF2685" s="99">
        <v>1359295.7959442099</v>
      </c>
      <c r="BG2685" s="99">
        <v>30099698.471191399</v>
      </c>
      <c r="BH2685" s="99">
        <v>14926998.9020996</v>
      </c>
      <c r="BI2685" s="99">
        <v>796.42416612058901</v>
      </c>
      <c r="BJ2685" s="99">
        <v>5418825.5389404297</v>
      </c>
      <c r="BK2685" s="99">
        <v>3761152.26989746</v>
      </c>
      <c r="BL2685" s="99">
        <v>0</v>
      </c>
      <c r="BM2685" s="99">
        <v>0</v>
      </c>
      <c r="BN2685" s="99">
        <v>0</v>
      </c>
      <c r="BO2685" s="99">
        <v>0</v>
      </c>
      <c r="BP2685" s="99">
        <v>0</v>
      </c>
      <c r="BQ2685" s="99">
        <v>0</v>
      </c>
      <c r="BR2685" s="99">
        <v>7420939.2587280301</v>
      </c>
      <c r="BS2685" s="99">
        <v>6333793.1316528302</v>
      </c>
      <c r="BT2685" s="99">
        <v>3912513.79510498</v>
      </c>
      <c r="BU2685" s="99">
        <v>0</v>
      </c>
      <c r="BV2685" s="99">
        <v>2670145.0314331101</v>
      </c>
      <c r="BW2685" s="99">
        <v>380209.92083740199</v>
      </c>
      <c r="BX2685" s="99">
        <v>0</v>
      </c>
      <c r="BY2685" s="99">
        <v>0</v>
      </c>
      <c r="BZ2685" s="99">
        <v>0</v>
      </c>
      <c r="CA2685" s="99">
        <v>0</v>
      </c>
      <c r="CB2685" s="99">
        <v>10208633.700561499</v>
      </c>
      <c r="CC2685" s="99">
        <v>92588494.698242202</v>
      </c>
      <c r="CD2685" s="99">
        <v>20341996.440917999</v>
      </c>
      <c r="CE2685" s="99">
        <v>3268.3178272247301</v>
      </c>
      <c r="CF2685" s="99">
        <v>611422.64259338402</v>
      </c>
      <c r="CG2685" s="99">
        <v>4548916.58740234</v>
      </c>
      <c r="CH2685" s="99">
        <v>0</v>
      </c>
      <c r="CI2685" s="99">
        <v>128063.497470856</v>
      </c>
      <c r="CJ2685" s="99">
        <v>10820060.5970459</v>
      </c>
      <c r="CK2685" s="99">
        <v>97175592.969726607</v>
      </c>
      <c r="CL2685" s="99">
        <v>20726533.3037109</v>
      </c>
      <c r="CM2685" s="166">
        <v>155147.576002121</v>
      </c>
      <c r="CN2685" s="166">
        <v>19794783.6643066</v>
      </c>
      <c r="CO2685" s="166">
        <v>127237899.37695301</v>
      </c>
      <c r="CP2685" s="99">
        <v>20726533.3037109</v>
      </c>
      <c r="CQ2685" s="99">
        <v>0</v>
      </c>
      <c r="CR2685" s="99">
        <v>0</v>
      </c>
      <c r="CS2685" s="99">
        <v>0</v>
      </c>
      <c r="CT2685" s="99">
        <v>0</v>
      </c>
      <c r="CU2685" s="98">
        <v>26759.194381808</v>
      </c>
      <c r="CV2685" s="98">
        <v>28528.888745607001</v>
      </c>
      <c r="CW2685" s="98">
        <v>10820056.343154883</v>
      </c>
      <c r="CX2685" s="98">
        <v>97137411.285644546</v>
      </c>
    </row>
    <row r="2686" spans="1:102" x14ac:dyDescent="0.2">
      <c r="A2686" s="98" t="s">
        <v>193</v>
      </c>
      <c r="B2686" s="100">
        <v>39692</v>
      </c>
      <c r="C2686" s="99">
        <v>101485.24340629599</v>
      </c>
      <c r="D2686" s="99">
        <v>11.515808526892201</v>
      </c>
      <c r="E2686" s="99">
        <v>24105.566297769499</v>
      </c>
      <c r="F2686" s="99">
        <v>0</v>
      </c>
      <c r="G2686" s="99">
        <v>2875.3657558858399</v>
      </c>
      <c r="H2686" s="99">
        <v>0</v>
      </c>
      <c r="I2686" s="99">
        <v>0</v>
      </c>
      <c r="J2686" s="99">
        <v>27217.730581045202</v>
      </c>
      <c r="K2686" s="99">
        <v>0</v>
      </c>
      <c r="L2686" s="99">
        <v>31516.7089004517</v>
      </c>
      <c r="M2686" s="99">
        <v>44969.0763888359</v>
      </c>
      <c r="N2686" s="99">
        <v>13630.5681871176</v>
      </c>
      <c r="O2686" s="99">
        <v>33362.288866996802</v>
      </c>
      <c r="P2686" s="99">
        <v>0</v>
      </c>
      <c r="Q2686" s="99">
        <v>5435.0441303849202</v>
      </c>
      <c r="R2686" s="99">
        <v>2541.7483565509301</v>
      </c>
      <c r="S2686" s="99">
        <v>0</v>
      </c>
      <c r="T2686" s="99">
        <v>976.99249649047897</v>
      </c>
      <c r="U2686" s="99">
        <v>28208.990346670202</v>
      </c>
      <c r="V2686" s="99">
        <v>7503871.8303832998</v>
      </c>
      <c r="W2686" s="99">
        <v>754.90299488604103</v>
      </c>
      <c r="X2686" s="99">
        <v>2737562.28765869</v>
      </c>
      <c r="Y2686" s="99">
        <v>1661324.3710479699</v>
      </c>
      <c r="Z2686" s="99">
        <v>538533.144058228</v>
      </c>
      <c r="AA2686" s="99">
        <v>0</v>
      </c>
      <c r="AB2686" s="99">
        <v>0</v>
      </c>
      <c r="AC2686" s="99">
        <v>9074185.6723632794</v>
      </c>
      <c r="AD2686" s="99">
        <v>0</v>
      </c>
      <c r="AE2686" s="99">
        <v>1658160.10037231</v>
      </c>
      <c r="AF2686" s="99">
        <v>3178047.2192688002</v>
      </c>
      <c r="AG2686" s="99">
        <v>2309214.0881957998</v>
      </c>
      <c r="AH2686" s="99">
        <v>2231161.76739502</v>
      </c>
      <c r="AI2686" s="99">
        <v>0</v>
      </c>
      <c r="AJ2686" s="99">
        <v>872497.58493042004</v>
      </c>
      <c r="AK2686" s="99">
        <v>446668.265445709</v>
      </c>
      <c r="AL2686" s="99">
        <v>0</v>
      </c>
      <c r="AM2686" s="99">
        <v>168164.95601654099</v>
      </c>
      <c r="AN2686" s="99">
        <v>9218654.5831298791</v>
      </c>
      <c r="AO2686" s="99">
        <v>70062109.248046905</v>
      </c>
      <c r="AP2686" s="99">
        <v>6538.1053189039203</v>
      </c>
      <c r="AQ2686" s="99">
        <v>24110063.612792999</v>
      </c>
      <c r="AR2686" s="99">
        <v>0</v>
      </c>
      <c r="AS2686" s="99">
        <v>4060055.2962646498</v>
      </c>
      <c r="AT2686" s="99">
        <v>0</v>
      </c>
      <c r="AU2686" s="99">
        <v>0</v>
      </c>
      <c r="AV2686" s="99">
        <v>30877025.527587902</v>
      </c>
      <c r="AW2686" s="99">
        <v>0</v>
      </c>
      <c r="AX2686" s="99">
        <v>16204626.199707</v>
      </c>
      <c r="AY2686" s="99">
        <v>30362336.019775402</v>
      </c>
      <c r="AZ2686" s="99">
        <v>18856608.338134799</v>
      </c>
      <c r="BA2686" s="99">
        <v>20846901.142578099</v>
      </c>
      <c r="BB2686" s="99">
        <v>0</v>
      </c>
      <c r="BC2686" s="99">
        <v>7698457.6127319299</v>
      </c>
      <c r="BD2686" s="99">
        <v>3310256.76089478</v>
      </c>
      <c r="BE2686" s="99">
        <v>0</v>
      </c>
      <c r="BF2686" s="99">
        <v>1314187.1666564899</v>
      </c>
      <c r="BG2686" s="99">
        <v>31382729.8591309</v>
      </c>
      <c r="BH2686" s="99">
        <v>15300079.2775879</v>
      </c>
      <c r="BI2686" s="99">
        <v>788.34146211296297</v>
      </c>
      <c r="BJ2686" s="99">
        <v>5370979.9433593797</v>
      </c>
      <c r="BK2686" s="99">
        <v>3756674.7323608398</v>
      </c>
      <c r="BL2686" s="99">
        <v>0</v>
      </c>
      <c r="BM2686" s="99">
        <v>0</v>
      </c>
      <c r="BN2686" s="99">
        <v>0</v>
      </c>
      <c r="BO2686" s="99">
        <v>0</v>
      </c>
      <c r="BP2686" s="99">
        <v>0</v>
      </c>
      <c r="BQ2686" s="99">
        <v>0</v>
      </c>
      <c r="BR2686" s="99">
        <v>7567159.1091918899</v>
      </c>
      <c r="BS2686" s="99">
        <v>6359421.32275391</v>
      </c>
      <c r="BT2686" s="99">
        <v>4046539.6092834501</v>
      </c>
      <c r="BU2686" s="99">
        <v>0</v>
      </c>
      <c r="BV2686" s="99">
        <v>2697872.1508178702</v>
      </c>
      <c r="BW2686" s="99">
        <v>395010.20264053298</v>
      </c>
      <c r="BX2686" s="99">
        <v>0</v>
      </c>
      <c r="BY2686" s="99">
        <v>0</v>
      </c>
      <c r="BZ2686" s="99">
        <v>0</v>
      </c>
      <c r="CA2686" s="99">
        <v>0</v>
      </c>
      <c r="CB2686" s="99">
        <v>10241903.611938501</v>
      </c>
      <c r="CC2686" s="99">
        <v>93858023.516601607</v>
      </c>
      <c r="CD2686" s="99">
        <v>20666796.958984401</v>
      </c>
      <c r="CE2686" s="99">
        <v>3405.2052520811599</v>
      </c>
      <c r="CF2686" s="99">
        <v>618919.98229217494</v>
      </c>
      <c r="CG2686" s="99">
        <v>4660011.3710327102</v>
      </c>
      <c r="CH2686" s="99">
        <v>0</v>
      </c>
      <c r="CI2686" s="99">
        <v>128960.887282372</v>
      </c>
      <c r="CJ2686" s="99">
        <v>10861306.5496826</v>
      </c>
      <c r="CK2686" s="99">
        <v>98507450.426757798</v>
      </c>
      <c r="CL2686" s="99">
        <v>21056151.818115201</v>
      </c>
      <c r="CM2686" s="166">
        <v>156888.60038185099</v>
      </c>
      <c r="CN2686" s="166">
        <v>20097861.936279301</v>
      </c>
      <c r="CO2686" s="166">
        <v>129955796.45117199</v>
      </c>
      <c r="CP2686" s="99">
        <v>21056151.818115201</v>
      </c>
      <c r="CQ2686" s="99">
        <v>0</v>
      </c>
      <c r="CR2686" s="99">
        <v>0</v>
      </c>
      <c r="CS2686" s="99">
        <v>0</v>
      </c>
      <c r="CT2686" s="99">
        <v>0</v>
      </c>
      <c r="CU2686" s="98">
        <v>25670.436481126999</v>
      </c>
      <c r="CV2686" s="98">
        <v>29956.672968929</v>
      </c>
      <c r="CW2686" s="98">
        <v>10860823.594230676</v>
      </c>
      <c r="CX2686" s="98">
        <v>98518034.887634322</v>
      </c>
    </row>
    <row r="2687" spans="1:102" x14ac:dyDescent="0.2">
      <c r="A2687" s="98" t="s">
        <v>193</v>
      </c>
      <c r="B2687" s="100">
        <v>39783</v>
      </c>
      <c r="C2687" s="99">
        <v>102484.810540199</v>
      </c>
      <c r="D2687" s="99">
        <v>7.7821370049496199</v>
      </c>
      <c r="E2687" s="99">
        <v>23448.2653172016</v>
      </c>
      <c r="F2687" s="99">
        <v>0</v>
      </c>
      <c r="G2687" s="99">
        <v>3019.7620371282101</v>
      </c>
      <c r="H2687" s="99">
        <v>0</v>
      </c>
      <c r="I2687" s="99">
        <v>0</v>
      </c>
      <c r="J2687" s="99">
        <v>27617.516487836801</v>
      </c>
      <c r="K2687" s="99">
        <v>0</v>
      </c>
      <c r="L2687" s="99">
        <v>31142.627758264502</v>
      </c>
      <c r="M2687" s="99">
        <v>45138.282403945901</v>
      </c>
      <c r="N2687" s="99">
        <v>13618.8767412901</v>
      </c>
      <c r="O2687" s="99">
        <v>33748.482536315903</v>
      </c>
      <c r="P2687" s="99">
        <v>0</v>
      </c>
      <c r="Q2687" s="99">
        <v>5376.7838676571801</v>
      </c>
      <c r="R2687" s="99">
        <v>2598.1770520806299</v>
      </c>
      <c r="S2687" s="99">
        <v>0</v>
      </c>
      <c r="T2687" s="99">
        <v>956.82432160526503</v>
      </c>
      <c r="U2687" s="99">
        <v>28737.5486643314</v>
      </c>
      <c r="V2687" s="99">
        <v>7531664.0923461895</v>
      </c>
      <c r="W2687" s="99">
        <v>523.62733083963406</v>
      </c>
      <c r="X2687" s="99">
        <v>2665975.5530090299</v>
      </c>
      <c r="Y2687" s="99">
        <v>1626883.1975708001</v>
      </c>
      <c r="Z2687" s="99">
        <v>557766.10451507603</v>
      </c>
      <c r="AA2687" s="99">
        <v>0</v>
      </c>
      <c r="AB2687" s="99">
        <v>0</v>
      </c>
      <c r="AC2687" s="99">
        <v>9237846.0769043006</v>
      </c>
      <c r="AD2687" s="99">
        <v>0</v>
      </c>
      <c r="AE2687" s="99">
        <v>1611510.88952637</v>
      </c>
      <c r="AF2687" s="99">
        <v>3167843.6486816402</v>
      </c>
      <c r="AG2687" s="99">
        <v>2295349.3871765099</v>
      </c>
      <c r="AH2687" s="99">
        <v>2248728.6589355501</v>
      </c>
      <c r="AI2687" s="99">
        <v>0</v>
      </c>
      <c r="AJ2687" s="99">
        <v>864386.75407409703</v>
      </c>
      <c r="AK2687" s="99">
        <v>459482.927890778</v>
      </c>
      <c r="AL2687" s="99">
        <v>0</v>
      </c>
      <c r="AM2687" s="99">
        <v>159558.290977478</v>
      </c>
      <c r="AN2687" s="99">
        <v>9512831.5764160194</v>
      </c>
      <c r="AO2687" s="99">
        <v>70604050.275390595</v>
      </c>
      <c r="AP2687" s="99">
        <v>4254.0128398537599</v>
      </c>
      <c r="AQ2687" s="99">
        <v>23483486.6408691</v>
      </c>
      <c r="AR2687" s="99">
        <v>0</v>
      </c>
      <c r="AS2687" s="99">
        <v>4230905.60900879</v>
      </c>
      <c r="AT2687" s="99">
        <v>0</v>
      </c>
      <c r="AU2687" s="99">
        <v>0</v>
      </c>
      <c r="AV2687" s="99">
        <v>31887067.657470699</v>
      </c>
      <c r="AW2687" s="99">
        <v>0</v>
      </c>
      <c r="AX2687" s="99">
        <v>15874851.8480225</v>
      </c>
      <c r="AY2687" s="99">
        <v>30457586.326660201</v>
      </c>
      <c r="AZ2687" s="99">
        <v>18891359.3903809</v>
      </c>
      <c r="BA2687" s="99">
        <v>21122660.2648926</v>
      </c>
      <c r="BB2687" s="99">
        <v>0</v>
      </c>
      <c r="BC2687" s="99">
        <v>7667815.0724487295</v>
      </c>
      <c r="BD2687" s="99">
        <v>3432936.79650879</v>
      </c>
      <c r="BE2687" s="99">
        <v>0</v>
      </c>
      <c r="BF2687" s="99">
        <v>1257029.87080383</v>
      </c>
      <c r="BG2687" s="99">
        <v>32757212.0224609</v>
      </c>
      <c r="BH2687" s="99">
        <v>15578828.055908199</v>
      </c>
      <c r="BI2687" s="99">
        <v>520.83446604758501</v>
      </c>
      <c r="BJ2687" s="99">
        <v>5248319.9323730497</v>
      </c>
      <c r="BK2687" s="99">
        <v>3706615.9229126</v>
      </c>
      <c r="BL2687" s="99">
        <v>0</v>
      </c>
      <c r="BM2687" s="99">
        <v>0</v>
      </c>
      <c r="BN2687" s="99">
        <v>0</v>
      </c>
      <c r="BO2687" s="99">
        <v>0</v>
      </c>
      <c r="BP2687" s="99">
        <v>0</v>
      </c>
      <c r="BQ2687" s="99">
        <v>0</v>
      </c>
      <c r="BR2687" s="99">
        <v>7626950.76635742</v>
      </c>
      <c r="BS2687" s="99">
        <v>6381479.4509277297</v>
      </c>
      <c r="BT2687" s="99">
        <v>4093335.2309265099</v>
      </c>
      <c r="BU2687" s="99">
        <v>0</v>
      </c>
      <c r="BV2687" s="99">
        <v>2693149.5989379901</v>
      </c>
      <c r="BW2687" s="99">
        <v>405221.70219802897</v>
      </c>
      <c r="BX2687" s="99">
        <v>0</v>
      </c>
      <c r="BY2687" s="99">
        <v>0</v>
      </c>
      <c r="BZ2687" s="99">
        <v>0</v>
      </c>
      <c r="CA2687" s="99">
        <v>0</v>
      </c>
      <c r="CB2687" s="99">
        <v>10194180.2550049</v>
      </c>
      <c r="CC2687" s="99">
        <v>93901004.823242202</v>
      </c>
      <c r="CD2687" s="99">
        <v>20827404.652832001</v>
      </c>
      <c r="CE2687" s="99">
        <v>3470.3657310008998</v>
      </c>
      <c r="CF2687" s="99">
        <v>624566.35646820103</v>
      </c>
      <c r="CG2687" s="99">
        <v>4729498.5125732403</v>
      </c>
      <c r="CH2687" s="99">
        <v>0</v>
      </c>
      <c r="CI2687" s="99">
        <v>129336.991269112</v>
      </c>
      <c r="CJ2687" s="99">
        <v>10818275.931640601</v>
      </c>
      <c r="CK2687" s="99">
        <v>98608514.500976607</v>
      </c>
      <c r="CL2687" s="99">
        <v>21233009.346435498</v>
      </c>
      <c r="CM2687" s="166">
        <v>157694.23309135399</v>
      </c>
      <c r="CN2687" s="166">
        <v>20337777.455322299</v>
      </c>
      <c r="CO2687" s="166">
        <v>131510290.106445</v>
      </c>
      <c r="CP2687" s="99">
        <v>21233009.346435498</v>
      </c>
      <c r="CQ2687" s="99">
        <v>0</v>
      </c>
      <c r="CR2687" s="99">
        <v>0</v>
      </c>
      <c r="CS2687" s="99">
        <v>0</v>
      </c>
      <c r="CT2687" s="99">
        <v>0</v>
      </c>
      <c r="CU2687" s="98">
        <v>24877.100344597999</v>
      </c>
      <c r="CV2687" s="98">
        <v>30209.134458809</v>
      </c>
      <c r="CW2687" s="98">
        <v>10818746.6114731</v>
      </c>
      <c r="CX2687" s="98">
        <v>98630503.335815445</v>
      </c>
    </row>
    <row r="2688" spans="1:102" x14ac:dyDescent="0.2">
      <c r="A2688" s="98" t="s">
        <v>193</v>
      </c>
      <c r="B2688" s="100">
        <v>39873</v>
      </c>
      <c r="C2688" s="99">
        <v>103895.274503708</v>
      </c>
      <c r="D2688" s="99">
        <v>7.3603621369693402</v>
      </c>
      <c r="E2688" s="99">
        <v>22571.5918719769</v>
      </c>
      <c r="F2688" s="99">
        <v>0</v>
      </c>
      <c r="G2688" s="99">
        <v>3103.2871425747899</v>
      </c>
      <c r="H2688" s="99">
        <v>0</v>
      </c>
      <c r="I2688" s="99">
        <v>0</v>
      </c>
      <c r="J2688" s="99">
        <v>28442.604467392001</v>
      </c>
      <c r="K2688" s="99">
        <v>0</v>
      </c>
      <c r="L2688" s="99">
        <v>30954.966500282299</v>
      </c>
      <c r="M2688" s="99">
        <v>45570.574852466598</v>
      </c>
      <c r="N2688" s="99">
        <v>13663.822152614601</v>
      </c>
      <c r="O2688" s="99">
        <v>34207.658288955703</v>
      </c>
      <c r="P2688" s="99">
        <v>0</v>
      </c>
      <c r="Q2688" s="99">
        <v>5348.0304827094096</v>
      </c>
      <c r="R2688" s="99">
        <v>2649.8281832039402</v>
      </c>
      <c r="S2688" s="99">
        <v>0</v>
      </c>
      <c r="T2688" s="99">
        <v>941.91938429325796</v>
      </c>
      <c r="U2688" s="99">
        <v>29264.121429204901</v>
      </c>
      <c r="V2688" s="99">
        <v>7604215.7388305701</v>
      </c>
      <c r="W2688" s="99">
        <v>697.31306048482702</v>
      </c>
      <c r="X2688" s="99">
        <v>2558541.8525085398</v>
      </c>
      <c r="Y2688" s="99">
        <v>1601293.9015655499</v>
      </c>
      <c r="Z2688" s="99">
        <v>567332.92199706996</v>
      </c>
      <c r="AA2688" s="99">
        <v>0</v>
      </c>
      <c r="AB2688" s="99">
        <v>0</v>
      </c>
      <c r="AC2688" s="99">
        <v>9569060.5681152306</v>
      </c>
      <c r="AD2688" s="99">
        <v>0</v>
      </c>
      <c r="AE2688" s="99">
        <v>1588402.1347808801</v>
      </c>
      <c r="AF2688" s="99">
        <v>3174938.1119079599</v>
      </c>
      <c r="AG2688" s="99">
        <v>2293747.8111877399</v>
      </c>
      <c r="AH2688" s="99">
        <v>2253850.5641479502</v>
      </c>
      <c r="AI2688" s="99">
        <v>0</v>
      </c>
      <c r="AJ2688" s="99">
        <v>839359.25795745896</v>
      </c>
      <c r="AK2688" s="99">
        <v>471495.43278503401</v>
      </c>
      <c r="AL2688" s="99">
        <v>0</v>
      </c>
      <c r="AM2688" s="99">
        <v>156146.61220169099</v>
      </c>
      <c r="AN2688" s="99">
        <v>9688155.96801758</v>
      </c>
      <c r="AO2688" s="99">
        <v>71748469.1796875</v>
      </c>
      <c r="AP2688" s="99">
        <v>5748.2776182293901</v>
      </c>
      <c r="AQ2688" s="99">
        <v>22581727.103515599</v>
      </c>
      <c r="AR2688" s="99">
        <v>0</v>
      </c>
      <c r="AS2688" s="99">
        <v>4320814.6193847703</v>
      </c>
      <c r="AT2688" s="99">
        <v>0</v>
      </c>
      <c r="AU2688" s="99">
        <v>0</v>
      </c>
      <c r="AV2688" s="99">
        <v>33357133.916992199</v>
      </c>
      <c r="AW2688" s="99">
        <v>0</v>
      </c>
      <c r="AX2688" s="99">
        <v>15843115.1917725</v>
      </c>
      <c r="AY2688" s="99">
        <v>30906877.908691399</v>
      </c>
      <c r="AZ2688" s="99">
        <v>18915031.9208984</v>
      </c>
      <c r="BA2688" s="99">
        <v>21180603.364990201</v>
      </c>
      <c r="BB2688" s="99">
        <v>0</v>
      </c>
      <c r="BC2688" s="99">
        <v>7448219.9805908203</v>
      </c>
      <c r="BD2688" s="99">
        <v>3533307.9447631799</v>
      </c>
      <c r="BE2688" s="99">
        <v>0</v>
      </c>
      <c r="BF2688" s="99">
        <v>1236781.7238616899</v>
      </c>
      <c r="BG2688" s="99">
        <v>33620181.640136696</v>
      </c>
      <c r="BH2688" s="99">
        <v>15689903.279296899</v>
      </c>
      <c r="BI2688" s="99">
        <v>385.17729216814001</v>
      </c>
      <c r="BJ2688" s="99">
        <v>4994567.21057129</v>
      </c>
      <c r="BK2688" s="99">
        <v>3536477.5100707998</v>
      </c>
      <c r="BL2688" s="99">
        <v>0</v>
      </c>
      <c r="BM2688" s="99">
        <v>0</v>
      </c>
      <c r="BN2688" s="99">
        <v>0</v>
      </c>
      <c r="BO2688" s="99">
        <v>0</v>
      </c>
      <c r="BP2688" s="99">
        <v>0</v>
      </c>
      <c r="BQ2688" s="99">
        <v>0</v>
      </c>
      <c r="BR2688" s="99">
        <v>7675219.4315795898</v>
      </c>
      <c r="BS2688" s="99">
        <v>6336370.69885254</v>
      </c>
      <c r="BT2688" s="99">
        <v>4112049.88427734</v>
      </c>
      <c r="BU2688" s="99">
        <v>0</v>
      </c>
      <c r="BV2688" s="99">
        <v>2615566.9203796401</v>
      </c>
      <c r="BW2688" s="99">
        <v>414423.23305129999</v>
      </c>
      <c r="BX2688" s="99">
        <v>0</v>
      </c>
      <c r="BY2688" s="99">
        <v>0</v>
      </c>
      <c r="BZ2688" s="99">
        <v>0</v>
      </c>
      <c r="CA2688" s="99">
        <v>0</v>
      </c>
      <c r="CB2688" s="99">
        <v>10185590.5004883</v>
      </c>
      <c r="CC2688" s="99">
        <v>94619788.466796905</v>
      </c>
      <c r="CD2688" s="99">
        <v>20699144.136230499</v>
      </c>
      <c r="CE2688" s="99">
        <v>3491.6201482117199</v>
      </c>
      <c r="CF2688" s="99">
        <v>630340.97141265904</v>
      </c>
      <c r="CG2688" s="99">
        <v>4785998.0332641602</v>
      </c>
      <c r="CH2688" s="99">
        <v>0</v>
      </c>
      <c r="CI2688" s="99">
        <v>129966.45129203799</v>
      </c>
      <c r="CJ2688" s="99">
        <v>10816111.036987299</v>
      </c>
      <c r="CK2688" s="99">
        <v>99430052.673828095</v>
      </c>
      <c r="CL2688" s="99">
        <v>21123904.252197299</v>
      </c>
      <c r="CM2688" s="166">
        <v>158960.857654572</v>
      </c>
      <c r="CN2688" s="166">
        <v>20439428.395752002</v>
      </c>
      <c r="CO2688" s="166">
        <v>132961139.80175801</v>
      </c>
      <c r="CP2688" s="99">
        <v>21123904.252197299</v>
      </c>
      <c r="CQ2688" s="99">
        <v>0</v>
      </c>
      <c r="CR2688" s="99">
        <v>0</v>
      </c>
      <c r="CS2688" s="99">
        <v>0</v>
      </c>
      <c r="CT2688" s="99">
        <v>0</v>
      </c>
      <c r="CU2688" s="98">
        <v>23777.262161366001</v>
      </c>
      <c r="CV2688" s="98">
        <v>31227.371596970999</v>
      </c>
      <c r="CW2688" s="98">
        <v>10815931.471900959</v>
      </c>
      <c r="CX2688" s="98">
        <v>99405786.500061065</v>
      </c>
    </row>
    <row r="2689" spans="1:102" x14ac:dyDescent="0.2">
      <c r="A2689" s="98" t="s">
        <v>193</v>
      </c>
      <c r="B2689" s="100">
        <v>39965</v>
      </c>
      <c r="C2689" s="99">
        <v>105754.631877899</v>
      </c>
      <c r="D2689" s="99">
        <v>7.6301245809881904</v>
      </c>
      <c r="E2689" s="99">
        <v>21790.566659927401</v>
      </c>
      <c r="F2689" s="99">
        <v>0</v>
      </c>
      <c r="G2689" s="99">
        <v>3245.8801661729799</v>
      </c>
      <c r="H2689" s="99">
        <v>0</v>
      </c>
      <c r="I2689" s="99">
        <v>0</v>
      </c>
      <c r="J2689" s="99">
        <v>29271.505375623699</v>
      </c>
      <c r="K2689" s="99">
        <v>0</v>
      </c>
      <c r="L2689" s="99">
        <v>31177.054838419001</v>
      </c>
      <c r="M2689" s="99">
        <v>46006.357555389397</v>
      </c>
      <c r="N2689" s="99">
        <v>13706.6418567896</v>
      </c>
      <c r="O2689" s="99">
        <v>34690.4026503563</v>
      </c>
      <c r="P2689" s="99">
        <v>0</v>
      </c>
      <c r="Q2689" s="99">
        <v>5332.8068781495103</v>
      </c>
      <c r="R2689" s="99">
        <v>2742.62974694371</v>
      </c>
      <c r="S2689" s="99">
        <v>0</v>
      </c>
      <c r="T2689" s="99">
        <v>945.93423596769605</v>
      </c>
      <c r="U2689" s="99">
        <v>29747.343715667699</v>
      </c>
      <c r="V2689" s="99">
        <v>7754667.2363281297</v>
      </c>
      <c r="W2689" s="99">
        <v>751.56916824728296</v>
      </c>
      <c r="X2689" s="99">
        <v>2469711.9001770001</v>
      </c>
      <c r="Y2689" s="99">
        <v>1550033.5077819801</v>
      </c>
      <c r="Z2689" s="99">
        <v>584800.72274780297</v>
      </c>
      <c r="AA2689" s="99">
        <v>0</v>
      </c>
      <c r="AB2689" s="99">
        <v>0</v>
      </c>
      <c r="AC2689" s="99">
        <v>9772038.34228516</v>
      </c>
      <c r="AD2689" s="99">
        <v>0</v>
      </c>
      <c r="AE2689" s="99">
        <v>1586500.5048980699</v>
      </c>
      <c r="AF2689" s="99">
        <v>3219596.2331543001</v>
      </c>
      <c r="AG2689" s="99">
        <v>2310622.2729492201</v>
      </c>
      <c r="AH2689" s="99">
        <v>2275073.6387634301</v>
      </c>
      <c r="AI2689" s="99">
        <v>0</v>
      </c>
      <c r="AJ2689" s="99">
        <v>829894.92484283401</v>
      </c>
      <c r="AK2689" s="99">
        <v>478135.47964096098</v>
      </c>
      <c r="AL2689" s="99">
        <v>0</v>
      </c>
      <c r="AM2689" s="99">
        <v>156423.78369903599</v>
      </c>
      <c r="AN2689" s="99">
        <v>9809142.8050537091</v>
      </c>
      <c r="AO2689" s="99">
        <v>73478648.150390595</v>
      </c>
      <c r="AP2689" s="99">
        <v>6259.4704234600104</v>
      </c>
      <c r="AQ2689" s="99">
        <v>22045846.746337902</v>
      </c>
      <c r="AR2689" s="99">
        <v>0</v>
      </c>
      <c r="AS2689" s="99">
        <v>4466547.1577758798</v>
      </c>
      <c r="AT2689" s="99">
        <v>0</v>
      </c>
      <c r="AU2689" s="99">
        <v>0</v>
      </c>
      <c r="AV2689" s="99">
        <v>34398983.1552734</v>
      </c>
      <c r="AW2689" s="99">
        <v>0</v>
      </c>
      <c r="AX2689" s="99">
        <v>16019777.427856401</v>
      </c>
      <c r="AY2689" s="99">
        <v>31350746.754638702</v>
      </c>
      <c r="AZ2689" s="99">
        <v>19211783.713134799</v>
      </c>
      <c r="BA2689" s="99">
        <v>21554556.861083999</v>
      </c>
      <c r="BB2689" s="99">
        <v>0</v>
      </c>
      <c r="BC2689" s="99">
        <v>7415218.4239502</v>
      </c>
      <c r="BD2689" s="99">
        <v>3595249.8855896001</v>
      </c>
      <c r="BE2689" s="99">
        <v>0</v>
      </c>
      <c r="BF2689" s="99">
        <v>1241023.03559875</v>
      </c>
      <c r="BG2689" s="99">
        <v>34448523.3447266</v>
      </c>
      <c r="BH2689" s="99">
        <v>16159225.100463901</v>
      </c>
      <c r="BI2689" s="99">
        <v>619.795041315258</v>
      </c>
      <c r="BJ2689" s="99">
        <v>4886908.4865112295</v>
      </c>
      <c r="BK2689" s="99">
        <v>3493456.4229431199</v>
      </c>
      <c r="BL2689" s="99">
        <v>0</v>
      </c>
      <c r="BM2689" s="99">
        <v>0</v>
      </c>
      <c r="BN2689" s="99">
        <v>0</v>
      </c>
      <c r="BO2689" s="99">
        <v>0</v>
      </c>
      <c r="BP2689" s="99">
        <v>0</v>
      </c>
      <c r="BQ2689" s="99">
        <v>0</v>
      </c>
      <c r="BR2689" s="99">
        <v>7799705.2342529297</v>
      </c>
      <c r="BS2689" s="99">
        <v>6441797.7207031297</v>
      </c>
      <c r="BT2689" s="99">
        <v>4183709.30999756</v>
      </c>
      <c r="BU2689" s="99">
        <v>0</v>
      </c>
      <c r="BV2689" s="99">
        <v>2601991.9209899898</v>
      </c>
      <c r="BW2689" s="99">
        <v>417848.88622283901</v>
      </c>
      <c r="BX2689" s="99">
        <v>0</v>
      </c>
      <c r="BY2689" s="99">
        <v>0</v>
      </c>
      <c r="BZ2689" s="99">
        <v>0</v>
      </c>
      <c r="CA2689" s="99">
        <v>0</v>
      </c>
      <c r="CB2689" s="99">
        <v>10210562.700683599</v>
      </c>
      <c r="CC2689" s="99">
        <v>95401913.496093795</v>
      </c>
      <c r="CD2689" s="99">
        <v>21048854.956054699</v>
      </c>
      <c r="CE2689" s="99">
        <v>3572.8866989314602</v>
      </c>
      <c r="CF2689" s="99">
        <v>634545.54817199695</v>
      </c>
      <c r="CG2689" s="99">
        <v>4831053.8015747098</v>
      </c>
      <c r="CH2689" s="99">
        <v>0</v>
      </c>
      <c r="CI2689" s="99">
        <v>131157.34873199501</v>
      </c>
      <c r="CJ2689" s="99">
        <v>10845779.807617201</v>
      </c>
      <c r="CK2689" s="99">
        <v>100211511.93847699</v>
      </c>
      <c r="CL2689" s="99">
        <v>21471268.573974598</v>
      </c>
      <c r="CM2689" s="166">
        <v>160642.15007018999</v>
      </c>
      <c r="CN2689" s="166">
        <v>20675158.430908199</v>
      </c>
      <c r="CO2689" s="166">
        <v>134686305.91796899</v>
      </c>
      <c r="CP2689" s="99">
        <v>21471268.573974598</v>
      </c>
      <c r="CQ2689" s="99">
        <v>0</v>
      </c>
      <c r="CR2689" s="99">
        <v>0</v>
      </c>
      <c r="CS2689" s="99">
        <v>0</v>
      </c>
      <c r="CT2689" s="99">
        <v>0</v>
      </c>
      <c r="CU2689" s="98">
        <v>22666.386629268</v>
      </c>
      <c r="CV2689" s="98">
        <v>32231.874729105999</v>
      </c>
      <c r="CW2689" s="98">
        <v>10845108.248855596</v>
      </c>
      <c r="CX2689" s="98">
        <v>100232967.2976685</v>
      </c>
    </row>
    <row r="2690" spans="1:102" x14ac:dyDescent="0.2">
      <c r="A2690" s="98" t="s">
        <v>193</v>
      </c>
      <c r="B2690" s="100">
        <v>40057</v>
      </c>
      <c r="C2690" s="99">
        <v>107567.588150978</v>
      </c>
      <c r="D2690" s="99">
        <v>7.1346484309760898</v>
      </c>
      <c r="E2690" s="99">
        <v>21255.966615915298</v>
      </c>
      <c r="F2690" s="99">
        <v>0</v>
      </c>
      <c r="G2690" s="99">
        <v>3372.30126079917</v>
      </c>
      <c r="H2690" s="99">
        <v>0</v>
      </c>
      <c r="I2690" s="99">
        <v>0</v>
      </c>
      <c r="J2690" s="99">
        <v>30007.963186264002</v>
      </c>
      <c r="K2690" s="99">
        <v>0</v>
      </c>
      <c r="L2690" s="99">
        <v>30554.128769159299</v>
      </c>
      <c r="M2690" s="99">
        <v>46442.571133613601</v>
      </c>
      <c r="N2690" s="99">
        <v>13940.4892455339</v>
      </c>
      <c r="O2690" s="99">
        <v>35360.1839857101</v>
      </c>
      <c r="P2690" s="99">
        <v>0</v>
      </c>
      <c r="Q2690" s="99">
        <v>5327.8357564210901</v>
      </c>
      <c r="R2690" s="99">
        <v>2816.40095040202</v>
      </c>
      <c r="S2690" s="99">
        <v>0</v>
      </c>
      <c r="T2690" s="99">
        <v>933.47280941903603</v>
      </c>
      <c r="U2690" s="99">
        <v>30372.961019039201</v>
      </c>
      <c r="V2690" s="99">
        <v>7858270.6649780301</v>
      </c>
      <c r="W2690" s="99">
        <v>579.63874606788204</v>
      </c>
      <c r="X2690" s="99">
        <v>2375797.9226684598</v>
      </c>
      <c r="Y2690" s="99">
        <v>1515451.8565521201</v>
      </c>
      <c r="Z2690" s="99">
        <v>599873.81682586705</v>
      </c>
      <c r="AA2690" s="99">
        <v>0</v>
      </c>
      <c r="AB2690" s="99">
        <v>0</v>
      </c>
      <c r="AC2690" s="99">
        <v>9936848.3765869103</v>
      </c>
      <c r="AD2690" s="99">
        <v>0</v>
      </c>
      <c r="AE2690" s="99">
        <v>1551166.6344146701</v>
      </c>
      <c r="AF2690" s="99">
        <v>3237077.2215271001</v>
      </c>
      <c r="AG2690" s="99">
        <v>2312151.5939941402</v>
      </c>
      <c r="AH2690" s="99">
        <v>2282692.2275085398</v>
      </c>
      <c r="AI2690" s="99">
        <v>0</v>
      </c>
      <c r="AJ2690" s="99">
        <v>817435.83694457996</v>
      </c>
      <c r="AK2690" s="99">
        <v>486213.96818160999</v>
      </c>
      <c r="AL2690" s="99">
        <v>0</v>
      </c>
      <c r="AM2690" s="99">
        <v>148660.775146484</v>
      </c>
      <c r="AN2690" s="99">
        <v>9979252.8880615197</v>
      </c>
      <c r="AO2690" s="99">
        <v>74948842.046875</v>
      </c>
      <c r="AP2690" s="99">
        <v>4833.9070960283298</v>
      </c>
      <c r="AQ2690" s="99">
        <v>21291019.467285201</v>
      </c>
      <c r="AR2690" s="99">
        <v>0</v>
      </c>
      <c r="AS2690" s="99">
        <v>4633658.10302734</v>
      </c>
      <c r="AT2690" s="99">
        <v>0</v>
      </c>
      <c r="AU2690" s="99">
        <v>0</v>
      </c>
      <c r="AV2690" s="99">
        <v>35147965.176757798</v>
      </c>
      <c r="AW2690" s="99">
        <v>0</v>
      </c>
      <c r="AX2690" s="99">
        <v>15765106.6204834</v>
      </c>
      <c r="AY2690" s="99">
        <v>31684671.233154301</v>
      </c>
      <c r="AZ2690" s="99">
        <v>19319789.322265599</v>
      </c>
      <c r="BA2690" s="99">
        <v>21741746.112060498</v>
      </c>
      <c r="BB2690" s="99">
        <v>0</v>
      </c>
      <c r="BC2690" s="99">
        <v>7318641.3571167002</v>
      </c>
      <c r="BD2690" s="99">
        <v>3697365.6252746601</v>
      </c>
      <c r="BE2690" s="99">
        <v>0</v>
      </c>
      <c r="BF2690" s="99">
        <v>1201009.52012634</v>
      </c>
      <c r="BG2690" s="99">
        <v>35315341.076171897</v>
      </c>
      <c r="BH2690" s="99">
        <v>16484532.463012701</v>
      </c>
      <c r="BI2690" s="99">
        <v>786.58967605978296</v>
      </c>
      <c r="BJ2690" s="99">
        <v>4750906.6718139602</v>
      </c>
      <c r="BK2690" s="99">
        <v>3444703.7863464402</v>
      </c>
      <c r="BL2690" s="99">
        <v>0</v>
      </c>
      <c r="BM2690" s="99">
        <v>0</v>
      </c>
      <c r="BN2690" s="99">
        <v>0</v>
      </c>
      <c r="BO2690" s="99">
        <v>0</v>
      </c>
      <c r="BP2690" s="99">
        <v>0</v>
      </c>
      <c r="BQ2690" s="99">
        <v>0</v>
      </c>
      <c r="BR2690" s="99">
        <v>7922258.6522216797</v>
      </c>
      <c r="BS2690" s="99">
        <v>6492398.0679931603</v>
      </c>
      <c r="BT2690" s="99">
        <v>4230122.1820678702</v>
      </c>
      <c r="BU2690" s="99">
        <v>0</v>
      </c>
      <c r="BV2690" s="99">
        <v>2567712.0848999</v>
      </c>
      <c r="BW2690" s="99">
        <v>434668.58364868199</v>
      </c>
      <c r="BX2690" s="99">
        <v>0</v>
      </c>
      <c r="BY2690" s="99">
        <v>0</v>
      </c>
      <c r="BZ2690" s="99">
        <v>0</v>
      </c>
      <c r="CA2690" s="99">
        <v>0</v>
      </c>
      <c r="CB2690" s="99">
        <v>10210186.9302979</v>
      </c>
      <c r="CC2690" s="99">
        <v>95956419.249023393</v>
      </c>
      <c r="CD2690" s="99">
        <v>21212707.949462902</v>
      </c>
      <c r="CE2690" s="99">
        <v>3641.8046935498701</v>
      </c>
      <c r="CF2690" s="99">
        <v>639453.09616851795</v>
      </c>
      <c r="CG2690" s="99">
        <v>4936245.3929443397</v>
      </c>
      <c r="CH2690" s="99">
        <v>0</v>
      </c>
      <c r="CI2690" s="99">
        <v>132531.32698440601</v>
      </c>
      <c r="CJ2690" s="99">
        <v>10849700.4361572</v>
      </c>
      <c r="CK2690" s="99">
        <v>100835994.06738301</v>
      </c>
      <c r="CL2690" s="99">
        <v>21641037.045410201</v>
      </c>
      <c r="CM2690" s="166">
        <v>162637.95509529099</v>
      </c>
      <c r="CN2690" s="166">
        <v>20843095.126220699</v>
      </c>
      <c r="CO2690" s="166">
        <v>136198773.08203101</v>
      </c>
      <c r="CP2690" s="99">
        <v>21641037.045410201</v>
      </c>
      <c r="CQ2690" s="99">
        <v>0</v>
      </c>
      <c r="CR2690" s="99">
        <v>0</v>
      </c>
      <c r="CS2690" s="99">
        <v>0</v>
      </c>
      <c r="CT2690" s="99">
        <v>0</v>
      </c>
      <c r="CU2690" s="98">
        <v>21895.890651653001</v>
      </c>
      <c r="CV2690" s="98">
        <v>33177.410325566001</v>
      </c>
      <c r="CW2690" s="98">
        <v>10849640.026466418</v>
      </c>
      <c r="CX2690" s="98">
        <v>100892664.64196773</v>
      </c>
    </row>
    <row r="2691" spans="1:102" x14ac:dyDescent="0.2">
      <c r="A2691" s="98" t="s">
        <v>193</v>
      </c>
      <c r="B2691" s="100">
        <v>40148</v>
      </c>
      <c r="C2691" s="99">
        <v>109269.39612388601</v>
      </c>
      <c r="D2691" s="99">
        <v>7.8726931059500203</v>
      </c>
      <c r="E2691" s="99">
        <v>20452.837593793902</v>
      </c>
      <c r="F2691" s="99">
        <v>0</v>
      </c>
      <c r="G2691" s="99">
        <v>3577.26063364744</v>
      </c>
      <c r="H2691" s="99">
        <v>0</v>
      </c>
      <c r="I2691" s="99">
        <v>0</v>
      </c>
      <c r="J2691" s="99">
        <v>30591.565388679501</v>
      </c>
      <c r="K2691" s="99">
        <v>0</v>
      </c>
      <c r="L2691" s="99">
        <v>30349.394814252901</v>
      </c>
      <c r="M2691" s="99">
        <v>46745.913050651601</v>
      </c>
      <c r="N2691" s="99">
        <v>13673.4120873213</v>
      </c>
      <c r="O2691" s="99">
        <v>36274.625340461702</v>
      </c>
      <c r="P2691" s="99">
        <v>0</v>
      </c>
      <c r="Q2691" s="99">
        <v>5240.2662229538</v>
      </c>
      <c r="R2691" s="99">
        <v>2929.15360182524</v>
      </c>
      <c r="S2691" s="99">
        <v>0</v>
      </c>
      <c r="T2691" s="99">
        <v>948.95814692228998</v>
      </c>
      <c r="U2691" s="99">
        <v>31037.1925172806</v>
      </c>
      <c r="V2691" s="99">
        <v>7948918.0445556603</v>
      </c>
      <c r="W2691" s="99">
        <v>622.11239790916397</v>
      </c>
      <c r="X2691" s="99">
        <v>2260632.53942871</v>
      </c>
      <c r="Y2691" s="99">
        <v>1469766.12086487</v>
      </c>
      <c r="Z2691" s="99">
        <v>620167.48770904494</v>
      </c>
      <c r="AA2691" s="99">
        <v>0</v>
      </c>
      <c r="AB2691" s="99">
        <v>0</v>
      </c>
      <c r="AC2691" s="99">
        <v>9994748.5687255897</v>
      </c>
      <c r="AD2691" s="99">
        <v>0</v>
      </c>
      <c r="AE2691" s="99">
        <v>1534243.66427612</v>
      </c>
      <c r="AF2691" s="99">
        <v>3257538.21942139</v>
      </c>
      <c r="AG2691" s="99">
        <v>2305685.2054443401</v>
      </c>
      <c r="AH2691" s="99">
        <v>2327176.2423400902</v>
      </c>
      <c r="AI2691" s="99">
        <v>0</v>
      </c>
      <c r="AJ2691" s="99">
        <v>806194.936431885</v>
      </c>
      <c r="AK2691" s="99">
        <v>492319.09587478603</v>
      </c>
      <c r="AL2691" s="99">
        <v>0</v>
      </c>
      <c r="AM2691" s="99">
        <v>150310.89215087899</v>
      </c>
      <c r="AN2691" s="99">
        <v>10109333.3746338</v>
      </c>
      <c r="AO2691" s="99">
        <v>76106913.431640595</v>
      </c>
      <c r="AP2691" s="99">
        <v>5299.6841977834702</v>
      </c>
      <c r="AQ2691" s="99">
        <v>20509537.300781298</v>
      </c>
      <c r="AR2691" s="99">
        <v>0</v>
      </c>
      <c r="AS2691" s="99">
        <v>4828861.6600341797</v>
      </c>
      <c r="AT2691" s="99">
        <v>0</v>
      </c>
      <c r="AU2691" s="99">
        <v>0</v>
      </c>
      <c r="AV2691" s="99">
        <v>35737035.166503899</v>
      </c>
      <c r="AW2691" s="99">
        <v>0</v>
      </c>
      <c r="AX2691" s="99">
        <v>15759807.1911621</v>
      </c>
      <c r="AY2691" s="99">
        <v>32117066.433105499</v>
      </c>
      <c r="AZ2691" s="99">
        <v>19346843.5708008</v>
      </c>
      <c r="BA2691" s="99">
        <v>22392530.995849598</v>
      </c>
      <c r="BB2691" s="99">
        <v>0</v>
      </c>
      <c r="BC2691" s="99">
        <v>7252196.9401855497</v>
      </c>
      <c r="BD2691" s="99">
        <v>3777667.1217041002</v>
      </c>
      <c r="BE2691" s="99">
        <v>0</v>
      </c>
      <c r="BF2691" s="99">
        <v>1220282.7337493901</v>
      </c>
      <c r="BG2691" s="99">
        <v>36144507.639160201</v>
      </c>
      <c r="BH2691" s="99">
        <v>16873787.655029301</v>
      </c>
      <c r="BI2691" s="99">
        <v>692.04168920218899</v>
      </c>
      <c r="BJ2691" s="99">
        <v>4499634.9937744103</v>
      </c>
      <c r="BK2691" s="99">
        <v>3299569.9609375</v>
      </c>
      <c r="BL2691" s="99">
        <v>0</v>
      </c>
      <c r="BM2691" s="99">
        <v>0</v>
      </c>
      <c r="BN2691" s="99">
        <v>0</v>
      </c>
      <c r="BO2691" s="99">
        <v>0</v>
      </c>
      <c r="BP2691" s="99">
        <v>0</v>
      </c>
      <c r="BQ2691" s="99">
        <v>0</v>
      </c>
      <c r="BR2691" s="99">
        <v>7927330.81994629</v>
      </c>
      <c r="BS2691" s="99">
        <v>6529581.6798095703</v>
      </c>
      <c r="BT2691" s="99">
        <v>4340267.3521118201</v>
      </c>
      <c r="BU2691" s="99">
        <v>0</v>
      </c>
      <c r="BV2691" s="99">
        <v>2534588.7238464402</v>
      </c>
      <c r="BW2691" s="99">
        <v>444853.785728455</v>
      </c>
      <c r="BX2691" s="99">
        <v>0</v>
      </c>
      <c r="BY2691" s="99">
        <v>0</v>
      </c>
      <c r="BZ2691" s="99">
        <v>0</v>
      </c>
      <c r="CA2691" s="99">
        <v>0</v>
      </c>
      <c r="CB2691" s="99">
        <v>10204530.920043901</v>
      </c>
      <c r="CC2691" s="99">
        <v>96623268.877929702</v>
      </c>
      <c r="CD2691" s="99">
        <v>21373035.553222701</v>
      </c>
      <c r="CE2691" s="99">
        <v>3788.3445279300199</v>
      </c>
      <c r="CF2691" s="99">
        <v>643929.83174133301</v>
      </c>
      <c r="CG2691" s="99">
        <v>5003400.6218872098</v>
      </c>
      <c r="CH2691" s="99">
        <v>0</v>
      </c>
      <c r="CI2691" s="99">
        <v>133485.99073982201</v>
      </c>
      <c r="CJ2691" s="99">
        <v>10847859.565429701</v>
      </c>
      <c r="CK2691" s="99">
        <v>101634847.60839801</v>
      </c>
      <c r="CL2691" s="99">
        <v>21818185.5078125</v>
      </c>
      <c r="CM2691" s="166">
        <v>164045.84397315999</v>
      </c>
      <c r="CN2691" s="166">
        <v>20995928.239746101</v>
      </c>
      <c r="CO2691" s="166">
        <v>137784190.84375</v>
      </c>
      <c r="CP2691" s="99">
        <v>21818185.5078125</v>
      </c>
      <c r="CQ2691" s="99">
        <v>0</v>
      </c>
      <c r="CR2691" s="99">
        <v>0</v>
      </c>
      <c r="CS2691" s="99">
        <v>0</v>
      </c>
      <c r="CT2691" s="99">
        <v>0</v>
      </c>
      <c r="CU2691" s="98">
        <v>21020.871780722999</v>
      </c>
      <c r="CV2691" s="98">
        <v>33706.519042180997</v>
      </c>
      <c r="CW2691" s="98">
        <v>10848460.751785234</v>
      </c>
      <c r="CX2691" s="98">
        <v>101626669.49981691</v>
      </c>
    </row>
    <row r="2692" spans="1:102" x14ac:dyDescent="0.2">
      <c r="A2692" s="98" t="s">
        <v>193</v>
      </c>
      <c r="B2692" s="100">
        <v>40238</v>
      </c>
      <c r="C2692" s="99">
        <v>110144.876241684</v>
      </c>
      <c r="D2692" s="99">
        <v>7.2601340339751896</v>
      </c>
      <c r="E2692" s="99">
        <v>19975.636585474</v>
      </c>
      <c r="F2692" s="99">
        <v>0</v>
      </c>
      <c r="G2692" s="99">
        <v>3651.7685580849602</v>
      </c>
      <c r="H2692" s="99">
        <v>0</v>
      </c>
      <c r="I2692" s="99">
        <v>0</v>
      </c>
      <c r="J2692" s="99">
        <v>31319.4786331654</v>
      </c>
      <c r="K2692" s="99">
        <v>0</v>
      </c>
      <c r="L2692" s="99">
        <v>30753.805154085199</v>
      </c>
      <c r="M2692" s="99">
        <v>46704.383136749297</v>
      </c>
      <c r="N2692" s="99">
        <v>13686.395618438701</v>
      </c>
      <c r="O2692" s="99">
        <v>36711.286828041098</v>
      </c>
      <c r="P2692" s="99">
        <v>0</v>
      </c>
      <c r="Q2692" s="99">
        <v>5090.06870800257</v>
      </c>
      <c r="R2692" s="99">
        <v>2879.9234191775299</v>
      </c>
      <c r="S2692" s="99">
        <v>0</v>
      </c>
      <c r="T2692" s="99">
        <v>901.32890234142496</v>
      </c>
      <c r="U2692" s="99">
        <v>31607.4919717312</v>
      </c>
      <c r="V2692" s="99">
        <v>8046613.7025146503</v>
      </c>
      <c r="W2692" s="99">
        <v>592.41287837922596</v>
      </c>
      <c r="X2692" s="99">
        <v>2174646.0319519001</v>
      </c>
      <c r="Y2692" s="99">
        <v>1439030.84376526</v>
      </c>
      <c r="Z2692" s="99">
        <v>624665.94416809105</v>
      </c>
      <c r="AA2692" s="99">
        <v>0</v>
      </c>
      <c r="AB2692" s="99">
        <v>0</v>
      </c>
      <c r="AC2692" s="99">
        <v>10269300.1650391</v>
      </c>
      <c r="AD2692" s="99">
        <v>0</v>
      </c>
      <c r="AE2692" s="99">
        <v>1517435.53074646</v>
      </c>
      <c r="AF2692" s="99">
        <v>3256130.0665283198</v>
      </c>
      <c r="AG2692" s="99">
        <v>2302025.9382629399</v>
      </c>
      <c r="AH2692" s="99">
        <v>2354479.8847961398</v>
      </c>
      <c r="AI2692" s="99">
        <v>0</v>
      </c>
      <c r="AJ2692" s="99">
        <v>793581.154090881</v>
      </c>
      <c r="AK2692" s="99">
        <v>489026.72417449998</v>
      </c>
      <c r="AL2692" s="99">
        <v>0</v>
      </c>
      <c r="AM2692" s="99">
        <v>140778.39026260399</v>
      </c>
      <c r="AN2692" s="99">
        <v>10309114.2724609</v>
      </c>
      <c r="AO2692" s="99">
        <v>77437659.7734375</v>
      </c>
      <c r="AP2692" s="99">
        <v>5142.4399862885502</v>
      </c>
      <c r="AQ2692" s="99">
        <v>19890064.862304699</v>
      </c>
      <c r="AR2692" s="99">
        <v>0</v>
      </c>
      <c r="AS2692" s="99">
        <v>4913696.4050292997</v>
      </c>
      <c r="AT2692" s="99">
        <v>0</v>
      </c>
      <c r="AU2692" s="99">
        <v>0</v>
      </c>
      <c r="AV2692" s="99">
        <v>37083585.396484397</v>
      </c>
      <c r="AW2692" s="99">
        <v>0</v>
      </c>
      <c r="AX2692" s="99">
        <v>15725383.405151401</v>
      </c>
      <c r="AY2692" s="99">
        <v>32462258.482177701</v>
      </c>
      <c r="AZ2692" s="99">
        <v>19456781.017089799</v>
      </c>
      <c r="BA2692" s="99">
        <v>22554797.826904301</v>
      </c>
      <c r="BB2692" s="99">
        <v>0</v>
      </c>
      <c r="BC2692" s="99">
        <v>7218744.7528686495</v>
      </c>
      <c r="BD2692" s="99">
        <v>3792379.66119385</v>
      </c>
      <c r="BE2692" s="99">
        <v>0</v>
      </c>
      <c r="BF2692" s="99">
        <v>1160377.4488983201</v>
      </c>
      <c r="BG2692" s="99">
        <v>37128979.103515603</v>
      </c>
      <c r="BH2692" s="99">
        <v>17177079.610839799</v>
      </c>
      <c r="BI2692" s="99">
        <v>597.11457981914305</v>
      </c>
      <c r="BJ2692" s="99">
        <v>4365328.4619140597</v>
      </c>
      <c r="BK2692" s="99">
        <v>3244692.1723632799</v>
      </c>
      <c r="BL2692" s="99">
        <v>0</v>
      </c>
      <c r="BM2692" s="99">
        <v>0</v>
      </c>
      <c r="BN2692" s="99">
        <v>0</v>
      </c>
      <c r="BO2692" s="99">
        <v>0</v>
      </c>
      <c r="BP2692" s="99">
        <v>0</v>
      </c>
      <c r="BQ2692" s="99">
        <v>0</v>
      </c>
      <c r="BR2692" s="99">
        <v>8187286.1173095703</v>
      </c>
      <c r="BS2692" s="99">
        <v>6544195.4382934598</v>
      </c>
      <c r="BT2692" s="99">
        <v>4393766.9014892597</v>
      </c>
      <c r="BU2692" s="99">
        <v>0</v>
      </c>
      <c r="BV2692" s="99">
        <v>2516826.68640137</v>
      </c>
      <c r="BW2692" s="99">
        <v>431949.97602462798</v>
      </c>
      <c r="BX2692" s="99">
        <v>0</v>
      </c>
      <c r="BY2692" s="99">
        <v>0</v>
      </c>
      <c r="BZ2692" s="99">
        <v>0</v>
      </c>
      <c r="CA2692" s="99">
        <v>0</v>
      </c>
      <c r="CB2692" s="99">
        <v>10217225.712036099</v>
      </c>
      <c r="CC2692" s="99">
        <v>97348932.28125</v>
      </c>
      <c r="CD2692" s="99">
        <v>21569747.546875</v>
      </c>
      <c r="CE2692" s="99">
        <v>3662.0991717278998</v>
      </c>
      <c r="CF2692" s="99">
        <v>630379.19667053199</v>
      </c>
      <c r="CG2692" s="99">
        <v>4953732.9351806603</v>
      </c>
      <c r="CH2692" s="99">
        <v>0</v>
      </c>
      <c r="CI2692" s="99">
        <v>133735.172998428</v>
      </c>
      <c r="CJ2692" s="99">
        <v>10848113.6636963</v>
      </c>
      <c r="CK2692" s="99">
        <v>102285499.19043</v>
      </c>
      <c r="CL2692" s="99">
        <v>22010939.153320301</v>
      </c>
      <c r="CM2692" s="166">
        <v>165042.671506882</v>
      </c>
      <c r="CN2692" s="166">
        <v>21164939.970458999</v>
      </c>
      <c r="CO2692" s="166">
        <v>139489858.12695301</v>
      </c>
      <c r="CP2692" s="99">
        <v>22010939.153320301</v>
      </c>
      <c r="CQ2692" s="99">
        <v>0</v>
      </c>
      <c r="CR2692" s="99">
        <v>0</v>
      </c>
      <c r="CS2692" s="99">
        <v>0</v>
      </c>
      <c r="CT2692" s="99">
        <v>0</v>
      </c>
      <c r="CU2692" s="98">
        <v>20290.322041141</v>
      </c>
      <c r="CV2692" s="98">
        <v>34635.577214047997</v>
      </c>
      <c r="CW2692" s="98">
        <v>10847604.908706632</v>
      </c>
      <c r="CX2692" s="98">
        <v>102302665.21643066</v>
      </c>
    </row>
    <row r="2693" spans="1:102" x14ac:dyDescent="0.2">
      <c r="A2693" s="98" t="s">
        <v>193</v>
      </c>
      <c r="B2693" s="100">
        <v>40330</v>
      </c>
      <c r="C2693" s="99">
        <v>111322.62814617201</v>
      </c>
      <c r="D2693" s="99">
        <v>7.7817818459588999</v>
      </c>
      <c r="E2693" s="99">
        <v>19717.504266500498</v>
      </c>
      <c r="F2693" s="99">
        <v>0</v>
      </c>
      <c r="G2693" s="99">
        <v>3699.5646859705398</v>
      </c>
      <c r="H2693" s="99">
        <v>0</v>
      </c>
      <c r="I2693" s="99">
        <v>0</v>
      </c>
      <c r="J2693" s="99">
        <v>32123.5284633636</v>
      </c>
      <c r="K2693" s="99">
        <v>0</v>
      </c>
      <c r="L2693" s="99">
        <v>31653.816794872298</v>
      </c>
      <c r="M2693" s="99">
        <v>47259.0306344032</v>
      </c>
      <c r="N2693" s="99">
        <v>13692.0973988771</v>
      </c>
      <c r="O2693" s="99">
        <v>37059.417171001398</v>
      </c>
      <c r="P2693" s="99">
        <v>0</v>
      </c>
      <c r="Q2693" s="99">
        <v>5045.24449688196</v>
      </c>
      <c r="R2693" s="99">
        <v>2922.1999386549001</v>
      </c>
      <c r="S2693" s="99">
        <v>0</v>
      </c>
      <c r="T2693" s="99">
        <v>892.00513876229502</v>
      </c>
      <c r="U2693" s="99">
        <v>32303.464276790601</v>
      </c>
      <c r="V2693" s="99">
        <v>8089912.6936035203</v>
      </c>
      <c r="W2693" s="99">
        <v>564.84392247349001</v>
      </c>
      <c r="X2693" s="99">
        <v>2114077.3901367201</v>
      </c>
      <c r="Y2693" s="99">
        <v>1405655.3651580799</v>
      </c>
      <c r="Z2693" s="99">
        <v>623713.15036010696</v>
      </c>
      <c r="AA2693" s="99">
        <v>0</v>
      </c>
      <c r="AB2693" s="99">
        <v>0</v>
      </c>
      <c r="AC2693" s="99">
        <v>10513210.2700195</v>
      </c>
      <c r="AD2693" s="99">
        <v>0</v>
      </c>
      <c r="AE2693" s="99">
        <v>1536461.5271606401</v>
      </c>
      <c r="AF2693" s="99">
        <v>3277012.0364379901</v>
      </c>
      <c r="AG2693" s="99">
        <v>2281209.7998657199</v>
      </c>
      <c r="AH2693" s="99">
        <v>2348634.3278503399</v>
      </c>
      <c r="AI2693" s="99">
        <v>0</v>
      </c>
      <c r="AJ2693" s="99">
        <v>791794.31299591099</v>
      </c>
      <c r="AK2693" s="99">
        <v>489732.94058608997</v>
      </c>
      <c r="AL2693" s="99">
        <v>0</v>
      </c>
      <c r="AM2693" s="99">
        <v>136618.991769791</v>
      </c>
      <c r="AN2693" s="99">
        <v>10522641.848998999</v>
      </c>
      <c r="AO2693" s="99">
        <v>78398575.824218795</v>
      </c>
      <c r="AP2693" s="99">
        <v>4611.3019728660602</v>
      </c>
      <c r="AQ2693" s="99">
        <v>19442447.7958984</v>
      </c>
      <c r="AR2693" s="99">
        <v>0</v>
      </c>
      <c r="AS2693" s="99">
        <v>4946098.6679077102</v>
      </c>
      <c r="AT2693" s="99">
        <v>0</v>
      </c>
      <c r="AU2693" s="99">
        <v>0</v>
      </c>
      <c r="AV2693" s="99">
        <v>38130484.293457001</v>
      </c>
      <c r="AW2693" s="99">
        <v>0</v>
      </c>
      <c r="AX2693" s="99">
        <v>16050257.873535199</v>
      </c>
      <c r="AY2693" s="99">
        <v>32802522.4992676</v>
      </c>
      <c r="AZ2693" s="99">
        <v>19339856.4677734</v>
      </c>
      <c r="BA2693" s="99">
        <v>22761609.270019501</v>
      </c>
      <c r="BB2693" s="99">
        <v>0</v>
      </c>
      <c r="BC2693" s="99">
        <v>7243215.2044677697</v>
      </c>
      <c r="BD2693" s="99">
        <v>3828662.5657958998</v>
      </c>
      <c r="BE2693" s="99">
        <v>0</v>
      </c>
      <c r="BF2693" s="99">
        <v>1137286.4897308301</v>
      </c>
      <c r="BG2693" s="99">
        <v>38149487.591796897</v>
      </c>
      <c r="BH2693" s="99">
        <v>17557535.3046875</v>
      </c>
      <c r="BI2693" s="99">
        <v>641.64387396722998</v>
      </c>
      <c r="BJ2693" s="99">
        <v>4281571.5178832998</v>
      </c>
      <c r="BK2693" s="99">
        <v>3187250.4786682101</v>
      </c>
      <c r="BL2693" s="99">
        <v>0</v>
      </c>
      <c r="BM2693" s="99">
        <v>0</v>
      </c>
      <c r="BN2693" s="99">
        <v>0</v>
      </c>
      <c r="BO2693" s="99">
        <v>0</v>
      </c>
      <c r="BP2693" s="99">
        <v>0</v>
      </c>
      <c r="BQ2693" s="99">
        <v>0</v>
      </c>
      <c r="BR2693" s="99">
        <v>8340893.9436035203</v>
      </c>
      <c r="BS2693" s="99">
        <v>6517156.20458984</v>
      </c>
      <c r="BT2693" s="99">
        <v>4414532.3997192401</v>
      </c>
      <c r="BU2693" s="99">
        <v>0</v>
      </c>
      <c r="BV2693" s="99">
        <v>2529616.3763732901</v>
      </c>
      <c r="BW2693" s="99">
        <v>437658.64326095599</v>
      </c>
      <c r="BX2693" s="99">
        <v>0</v>
      </c>
      <c r="BY2693" s="99">
        <v>0</v>
      </c>
      <c r="BZ2693" s="99">
        <v>0</v>
      </c>
      <c r="CA2693" s="99">
        <v>0</v>
      </c>
      <c r="CB2693" s="99">
        <v>10200329.743042</v>
      </c>
      <c r="CC2693" s="99">
        <v>97740576.838867202</v>
      </c>
      <c r="CD2693" s="99">
        <v>21846766.512939502</v>
      </c>
      <c r="CE2693" s="99">
        <v>3692.4264309406299</v>
      </c>
      <c r="CF2693" s="99">
        <v>624897.69185638404</v>
      </c>
      <c r="CG2693" s="99">
        <v>4953541.85583496</v>
      </c>
      <c r="CH2693" s="99">
        <v>0</v>
      </c>
      <c r="CI2693" s="99">
        <v>134732.035743713</v>
      </c>
      <c r="CJ2693" s="99">
        <v>10824354.0814209</v>
      </c>
      <c r="CK2693" s="99">
        <v>102686610.90722699</v>
      </c>
      <c r="CL2693" s="99">
        <v>22290095.761230499</v>
      </c>
      <c r="CM2693" s="166">
        <v>166705.80079841599</v>
      </c>
      <c r="CN2693" s="166">
        <v>21351714.745361298</v>
      </c>
      <c r="CO2693" s="166">
        <v>140821910.75</v>
      </c>
      <c r="CP2693" s="99">
        <v>22290095.761230499</v>
      </c>
      <c r="CQ2693" s="99">
        <v>0</v>
      </c>
      <c r="CR2693" s="99">
        <v>0</v>
      </c>
      <c r="CS2693" s="99">
        <v>0</v>
      </c>
      <c r="CT2693" s="99">
        <v>0</v>
      </c>
      <c r="CU2693" s="98">
        <v>19959.856834402999</v>
      </c>
      <c r="CV2693" s="98">
        <v>35491.261551265998</v>
      </c>
      <c r="CW2693" s="98">
        <v>10825227.434898384</v>
      </c>
      <c r="CX2693" s="98">
        <v>102694118.69470216</v>
      </c>
    </row>
    <row r="2694" spans="1:102" x14ac:dyDescent="0.2">
      <c r="A2694" s="98" t="s">
        <v>193</v>
      </c>
      <c r="B2694" s="100">
        <v>40422</v>
      </c>
      <c r="C2694" s="99">
        <v>111380.47563838999</v>
      </c>
      <c r="D2694" s="99">
        <v>9.0693206549622101</v>
      </c>
      <c r="E2694" s="99">
        <v>19088.911503553401</v>
      </c>
      <c r="F2694" s="99">
        <v>0</v>
      </c>
      <c r="G2694" s="99">
        <v>3735.0886675715401</v>
      </c>
      <c r="H2694" s="99">
        <v>0</v>
      </c>
      <c r="I2694" s="99">
        <v>0</v>
      </c>
      <c r="J2694" s="99">
        <v>32682.009159803401</v>
      </c>
      <c r="K2694" s="99">
        <v>0</v>
      </c>
      <c r="L2694" s="99">
        <v>30815.653637170799</v>
      </c>
      <c r="M2694" s="99">
        <v>47082.328459262797</v>
      </c>
      <c r="N2694" s="99">
        <v>13671.707730293299</v>
      </c>
      <c r="O2694" s="99">
        <v>36843.314171791098</v>
      </c>
      <c r="P2694" s="99">
        <v>0</v>
      </c>
      <c r="Q2694" s="99">
        <v>4943.9781106710398</v>
      </c>
      <c r="R2694" s="99">
        <v>2922.7547638118299</v>
      </c>
      <c r="S2694" s="99">
        <v>0</v>
      </c>
      <c r="T2694" s="99">
        <v>919.41551011055697</v>
      </c>
      <c r="U2694" s="99">
        <v>32865.9232268333</v>
      </c>
      <c r="V2694" s="99">
        <v>8099871.7281494103</v>
      </c>
      <c r="W2694" s="99">
        <v>607.72359647601797</v>
      </c>
      <c r="X2694" s="99">
        <v>2053285.2514953599</v>
      </c>
      <c r="Y2694" s="99">
        <v>1380799.21401978</v>
      </c>
      <c r="Z2694" s="99">
        <v>631198.96171569801</v>
      </c>
      <c r="AA2694" s="99">
        <v>0</v>
      </c>
      <c r="AB2694" s="99">
        <v>0</v>
      </c>
      <c r="AC2694" s="99">
        <v>10716232.634521499</v>
      </c>
      <c r="AD2694" s="99">
        <v>0</v>
      </c>
      <c r="AE2694" s="99">
        <v>1506348.7161865199</v>
      </c>
      <c r="AF2694" s="99">
        <v>3296130.6736755399</v>
      </c>
      <c r="AG2694" s="99">
        <v>2265364.3570556599</v>
      </c>
      <c r="AH2694" s="99">
        <v>2283805.1965026902</v>
      </c>
      <c r="AI2694" s="99">
        <v>0</v>
      </c>
      <c r="AJ2694" s="99">
        <v>764520.78894043004</v>
      </c>
      <c r="AK2694" s="99">
        <v>486043.92936325102</v>
      </c>
      <c r="AL2694" s="99">
        <v>0</v>
      </c>
      <c r="AM2694" s="99">
        <v>138145.77157402001</v>
      </c>
      <c r="AN2694" s="99">
        <v>10726555.080078101</v>
      </c>
      <c r="AO2694" s="99">
        <v>78798029.013671905</v>
      </c>
      <c r="AP2694" s="99">
        <v>5045.9811339378402</v>
      </c>
      <c r="AQ2694" s="99">
        <v>18958455.791503899</v>
      </c>
      <c r="AR2694" s="99">
        <v>0</v>
      </c>
      <c r="AS2694" s="99">
        <v>5024290.9365234403</v>
      </c>
      <c r="AT2694" s="99">
        <v>0</v>
      </c>
      <c r="AU2694" s="99">
        <v>0</v>
      </c>
      <c r="AV2694" s="99">
        <v>39002128.786621101</v>
      </c>
      <c r="AW2694" s="99">
        <v>0</v>
      </c>
      <c r="AX2694" s="99">
        <v>15755604.744506801</v>
      </c>
      <c r="AY2694" s="99">
        <v>33166745.685058601</v>
      </c>
      <c r="AZ2694" s="99">
        <v>19217053.340820301</v>
      </c>
      <c r="BA2694" s="99">
        <v>22252556.458740201</v>
      </c>
      <c r="BB2694" s="99">
        <v>0</v>
      </c>
      <c r="BC2694" s="99">
        <v>6996131.7459716797</v>
      </c>
      <c r="BD2694" s="99">
        <v>3810272.6458435101</v>
      </c>
      <c r="BE2694" s="99">
        <v>0</v>
      </c>
      <c r="BF2694" s="99">
        <v>1160508.6127471901</v>
      </c>
      <c r="BG2694" s="99">
        <v>39068577.097656302</v>
      </c>
      <c r="BH2694" s="99">
        <v>17440841.551269501</v>
      </c>
      <c r="BI2694" s="99">
        <v>659.13138235360395</v>
      </c>
      <c r="BJ2694" s="99">
        <v>4175032.6795349098</v>
      </c>
      <c r="BK2694" s="99">
        <v>3086420.1635436998</v>
      </c>
      <c r="BL2694" s="99">
        <v>0</v>
      </c>
      <c r="BM2694" s="99">
        <v>0</v>
      </c>
      <c r="BN2694" s="99">
        <v>0</v>
      </c>
      <c r="BO2694" s="99">
        <v>0</v>
      </c>
      <c r="BP2694" s="99">
        <v>0</v>
      </c>
      <c r="BQ2694" s="99">
        <v>0</v>
      </c>
      <c r="BR2694" s="99">
        <v>8374840.1552734403</v>
      </c>
      <c r="BS2694" s="99">
        <v>6467547.5178832998</v>
      </c>
      <c r="BT2694" s="99">
        <v>4310651.7520752</v>
      </c>
      <c r="BU2694" s="99">
        <v>0</v>
      </c>
      <c r="BV2694" s="99">
        <v>2440731.0630188002</v>
      </c>
      <c r="BW2694" s="99">
        <v>444588.0703125</v>
      </c>
      <c r="BX2694" s="99">
        <v>0</v>
      </c>
      <c r="BY2694" s="99">
        <v>0</v>
      </c>
      <c r="BZ2694" s="99">
        <v>0</v>
      </c>
      <c r="CA2694" s="99">
        <v>0</v>
      </c>
      <c r="CB2694" s="99">
        <v>10134001.9841309</v>
      </c>
      <c r="CC2694" s="99">
        <v>97775978.932617202</v>
      </c>
      <c r="CD2694" s="99">
        <v>21585216.700927701</v>
      </c>
      <c r="CE2694" s="99">
        <v>3738.1866696178899</v>
      </c>
      <c r="CF2694" s="99">
        <v>624507.47970581101</v>
      </c>
      <c r="CG2694" s="99">
        <v>4981518.31286621</v>
      </c>
      <c r="CH2694" s="99">
        <v>0</v>
      </c>
      <c r="CI2694" s="99">
        <v>134299.05858993501</v>
      </c>
      <c r="CJ2694" s="99">
        <v>10758435.724975601</v>
      </c>
      <c r="CK2694" s="99">
        <v>102754329.48242199</v>
      </c>
      <c r="CL2694" s="99">
        <v>22023515.286865201</v>
      </c>
      <c r="CM2694" s="166">
        <v>166959.45805549601</v>
      </c>
      <c r="CN2694" s="166">
        <v>21513301.877929699</v>
      </c>
      <c r="CO2694" s="166">
        <v>141690052.43164101</v>
      </c>
      <c r="CP2694" s="99">
        <v>22023515.286865201</v>
      </c>
      <c r="CQ2694" s="99">
        <v>0</v>
      </c>
      <c r="CR2694" s="99">
        <v>0</v>
      </c>
      <c r="CS2694" s="99">
        <v>0</v>
      </c>
      <c r="CT2694" s="99">
        <v>0</v>
      </c>
      <c r="CU2694" s="98">
        <v>19231.981913909</v>
      </c>
      <c r="CV2694" s="98">
        <v>36149.402688155998</v>
      </c>
      <c r="CW2694" s="98">
        <v>10758509.463836711</v>
      </c>
      <c r="CX2694" s="98">
        <v>102757497.24548341</v>
      </c>
    </row>
    <row r="2695" spans="1:102" x14ac:dyDescent="0.2">
      <c r="A2695" s="98" t="s">
        <v>193</v>
      </c>
      <c r="B2695" s="100">
        <v>40513</v>
      </c>
      <c r="C2695" s="99">
        <v>110916.546177864</v>
      </c>
      <c r="D2695" s="99">
        <v>7.8924763919785601</v>
      </c>
      <c r="E2695" s="99">
        <v>18358.692582368902</v>
      </c>
      <c r="F2695" s="99">
        <v>0</v>
      </c>
      <c r="G2695" s="99">
        <v>3745.3635548949201</v>
      </c>
      <c r="H2695" s="99">
        <v>0</v>
      </c>
      <c r="I2695" s="99">
        <v>0</v>
      </c>
      <c r="J2695" s="99">
        <v>33361.925458908103</v>
      </c>
      <c r="K2695" s="99">
        <v>0</v>
      </c>
      <c r="L2695" s="99">
        <v>35013.838117599502</v>
      </c>
      <c r="M2695" s="99">
        <v>47038.440994262703</v>
      </c>
      <c r="N2695" s="99">
        <v>13528.225938916201</v>
      </c>
      <c r="O2695" s="99">
        <v>35540.253229618102</v>
      </c>
      <c r="P2695" s="99">
        <v>0</v>
      </c>
      <c r="Q2695" s="99">
        <v>4849.8440372943896</v>
      </c>
      <c r="R2695" s="99">
        <v>2892.7242041826198</v>
      </c>
      <c r="S2695" s="99">
        <v>0</v>
      </c>
      <c r="T2695" s="99">
        <v>1043.94915628433</v>
      </c>
      <c r="U2695" s="99">
        <v>33605.131685733802</v>
      </c>
      <c r="V2695" s="99">
        <v>8031171.9612426804</v>
      </c>
      <c r="W2695" s="99">
        <v>787.98635070025898</v>
      </c>
      <c r="X2695" s="99">
        <v>1993718.81427002</v>
      </c>
      <c r="Y2695" s="99">
        <v>1324317.3034057601</v>
      </c>
      <c r="Z2695" s="99">
        <v>618989.66179657006</v>
      </c>
      <c r="AA2695" s="99">
        <v>0</v>
      </c>
      <c r="AB2695" s="99">
        <v>0</v>
      </c>
      <c r="AC2695" s="99">
        <v>10870754.661377</v>
      </c>
      <c r="AD2695" s="99">
        <v>0</v>
      </c>
      <c r="AE2695" s="99">
        <v>1629694.8801116899</v>
      </c>
      <c r="AF2695" s="99">
        <v>3283867.55285645</v>
      </c>
      <c r="AG2695" s="99">
        <v>2222678.5455322298</v>
      </c>
      <c r="AH2695" s="99">
        <v>2156355.0885925302</v>
      </c>
      <c r="AI2695" s="99">
        <v>0</v>
      </c>
      <c r="AJ2695" s="99">
        <v>752282.55367279099</v>
      </c>
      <c r="AK2695" s="99">
        <v>464274.14089965803</v>
      </c>
      <c r="AL2695" s="99">
        <v>0</v>
      </c>
      <c r="AM2695" s="99">
        <v>145393.04255866999</v>
      </c>
      <c r="AN2695" s="99">
        <v>10930483.644043</v>
      </c>
      <c r="AO2695" s="99">
        <v>78749795.092773393</v>
      </c>
      <c r="AP2695" s="99">
        <v>5641.5991340875598</v>
      </c>
      <c r="AQ2695" s="99">
        <v>18533661.567871101</v>
      </c>
      <c r="AR2695" s="99">
        <v>0</v>
      </c>
      <c r="AS2695" s="99">
        <v>4941119.7270507803</v>
      </c>
      <c r="AT2695" s="99">
        <v>0</v>
      </c>
      <c r="AU2695" s="99">
        <v>0</v>
      </c>
      <c r="AV2695" s="99">
        <v>39962179.715332001</v>
      </c>
      <c r="AW2695" s="99">
        <v>0</v>
      </c>
      <c r="AX2695" s="99">
        <v>17035427.975097701</v>
      </c>
      <c r="AY2695" s="99">
        <v>33337642.980468798</v>
      </c>
      <c r="AZ2695" s="99">
        <v>18985129.138671901</v>
      </c>
      <c r="BA2695" s="99">
        <v>21175017.377197299</v>
      </c>
      <c r="BB2695" s="99">
        <v>0</v>
      </c>
      <c r="BC2695" s="99">
        <v>6936567.2357788105</v>
      </c>
      <c r="BD2695" s="99">
        <v>3653657.0878906301</v>
      </c>
      <c r="BE2695" s="99">
        <v>0</v>
      </c>
      <c r="BF2695" s="99">
        <v>1217080.2613983201</v>
      </c>
      <c r="BG2695" s="99">
        <v>40164523.1650391</v>
      </c>
      <c r="BH2695" s="99">
        <v>17322075.698974598</v>
      </c>
      <c r="BI2695" s="99">
        <v>739.96572291850998</v>
      </c>
      <c r="BJ2695" s="99">
        <v>4068373.8240356399</v>
      </c>
      <c r="BK2695" s="99">
        <v>2995660.3490905799</v>
      </c>
      <c r="BL2695" s="99">
        <v>0</v>
      </c>
      <c r="BM2695" s="99">
        <v>0</v>
      </c>
      <c r="BN2695" s="99">
        <v>0</v>
      </c>
      <c r="BO2695" s="99">
        <v>0</v>
      </c>
      <c r="BP2695" s="99">
        <v>0</v>
      </c>
      <c r="BQ2695" s="99">
        <v>0</v>
      </c>
      <c r="BR2695" s="99">
        <v>8401696.5432128906</v>
      </c>
      <c r="BS2695" s="99">
        <v>6400633.9923095703</v>
      </c>
      <c r="BT2695" s="99">
        <v>4109090.5738220201</v>
      </c>
      <c r="BU2695" s="99">
        <v>0</v>
      </c>
      <c r="BV2695" s="99">
        <v>2436692.8731994601</v>
      </c>
      <c r="BW2695" s="99">
        <v>409586.22788238502</v>
      </c>
      <c r="BX2695" s="99">
        <v>0</v>
      </c>
      <c r="BY2695" s="99">
        <v>0</v>
      </c>
      <c r="BZ2695" s="99">
        <v>0</v>
      </c>
      <c r="CA2695" s="99">
        <v>0</v>
      </c>
      <c r="CB2695" s="99">
        <v>10041288.1335449</v>
      </c>
      <c r="CC2695" s="99">
        <v>97227422.038085893</v>
      </c>
      <c r="CD2695" s="99">
        <v>21386639.8974609</v>
      </c>
      <c r="CE2695" s="99">
        <v>3741.3887911438901</v>
      </c>
      <c r="CF2695" s="99">
        <v>620901.92781829799</v>
      </c>
      <c r="CG2695" s="99">
        <v>4965884.4571533203</v>
      </c>
      <c r="CH2695" s="99">
        <v>0</v>
      </c>
      <c r="CI2695" s="99">
        <v>133046.43340492199</v>
      </c>
      <c r="CJ2695" s="99">
        <v>10661716.1945801</v>
      </c>
      <c r="CK2695" s="99">
        <v>102275103.78125</v>
      </c>
      <c r="CL2695" s="99">
        <v>21794898.660644501</v>
      </c>
      <c r="CM2695" s="166">
        <v>166156.67316246001</v>
      </c>
      <c r="CN2695" s="166">
        <v>21579300.604003899</v>
      </c>
      <c r="CO2695" s="166">
        <v>142468022.34765601</v>
      </c>
      <c r="CP2695" s="99">
        <v>21794898.660644501</v>
      </c>
      <c r="CQ2695" s="99">
        <v>0</v>
      </c>
      <c r="CR2695" s="99">
        <v>0</v>
      </c>
      <c r="CS2695" s="99">
        <v>0</v>
      </c>
      <c r="CT2695" s="99">
        <v>0</v>
      </c>
      <c r="CU2695" s="98">
        <v>18556.177859643001</v>
      </c>
      <c r="CV2695" s="98">
        <v>36706.855088062002</v>
      </c>
      <c r="CW2695" s="98">
        <v>10662190.061363198</v>
      </c>
      <c r="CX2695" s="98">
        <v>102193306.49523921</v>
      </c>
    </row>
    <row r="2696" spans="1:102" x14ac:dyDescent="0.2">
      <c r="A2696" s="98" t="s">
        <v>193</v>
      </c>
      <c r="B2696" s="100">
        <v>40603</v>
      </c>
      <c r="C2696" s="99">
        <v>110110.443580627</v>
      </c>
      <c r="D2696" s="99">
        <v>7.1754050869494703</v>
      </c>
      <c r="E2696" s="99">
        <v>18227.494049072298</v>
      </c>
      <c r="F2696" s="99">
        <v>0</v>
      </c>
      <c r="G2696" s="99">
        <v>3770.15637305379</v>
      </c>
      <c r="H2696" s="99">
        <v>0</v>
      </c>
      <c r="I2696" s="99">
        <v>0</v>
      </c>
      <c r="J2696" s="99">
        <v>34216.325098991401</v>
      </c>
      <c r="K2696" s="99">
        <v>0</v>
      </c>
      <c r="L2696" s="99">
        <v>62336.540991783098</v>
      </c>
      <c r="M2696" s="99">
        <v>46879.267570495598</v>
      </c>
      <c r="N2696" s="99">
        <v>13475.278043866199</v>
      </c>
      <c r="O2696" s="99">
        <v>0</v>
      </c>
      <c r="P2696" s="99">
        <v>0</v>
      </c>
      <c r="Q2696" s="99">
        <v>4764.4072579145404</v>
      </c>
      <c r="R2696" s="99">
        <v>0</v>
      </c>
      <c r="S2696" s="99">
        <v>0</v>
      </c>
      <c r="T2696" s="99">
        <v>3720.2564351558699</v>
      </c>
      <c r="U2696" s="99">
        <v>34425.010801792101</v>
      </c>
      <c r="V2696" s="99">
        <v>7941408.3355102502</v>
      </c>
      <c r="W2696" s="99">
        <v>436.91883938759599</v>
      </c>
      <c r="X2696" s="99">
        <v>1962698.7364502</v>
      </c>
      <c r="Y2696" s="99">
        <v>1313581.90419006</v>
      </c>
      <c r="Z2696" s="99">
        <v>620698.59201812698</v>
      </c>
      <c r="AA2696" s="99">
        <v>0</v>
      </c>
      <c r="AB2696" s="99">
        <v>0</v>
      </c>
      <c r="AC2696" s="99">
        <v>11171756.7891846</v>
      </c>
      <c r="AD2696" s="99">
        <v>0</v>
      </c>
      <c r="AE2696" s="99">
        <v>3660365.1428832998</v>
      </c>
      <c r="AF2696" s="99">
        <v>3279582.44598389</v>
      </c>
      <c r="AG2696" s="99">
        <v>2206522.1833801302</v>
      </c>
      <c r="AH2696" s="99">
        <v>0</v>
      </c>
      <c r="AI2696" s="99">
        <v>0</v>
      </c>
      <c r="AJ2696" s="99">
        <v>734310.78563690197</v>
      </c>
      <c r="AK2696" s="99">
        <v>0</v>
      </c>
      <c r="AL2696" s="99">
        <v>0</v>
      </c>
      <c r="AM2696" s="99">
        <v>615184.36101532006</v>
      </c>
      <c r="AN2696" s="99">
        <v>11206983.551757799</v>
      </c>
      <c r="AO2696" s="99">
        <v>78396339.6875</v>
      </c>
      <c r="AP2696" s="99">
        <v>4196.39776974916</v>
      </c>
      <c r="AQ2696" s="99">
        <v>18432350.545410201</v>
      </c>
      <c r="AR2696" s="99">
        <v>0</v>
      </c>
      <c r="AS2696" s="99">
        <v>4991894.5135498</v>
      </c>
      <c r="AT2696" s="99">
        <v>0</v>
      </c>
      <c r="AU2696" s="99">
        <v>0</v>
      </c>
      <c r="AV2696" s="99">
        <v>41319553.832031302</v>
      </c>
      <c r="AW2696" s="99">
        <v>0</v>
      </c>
      <c r="AX2696" s="99">
        <v>37138824.434570298</v>
      </c>
      <c r="AY2696" s="99">
        <v>33587428.6015625</v>
      </c>
      <c r="AZ2696" s="99">
        <v>18818900.990234401</v>
      </c>
      <c r="BA2696" s="99">
        <v>0</v>
      </c>
      <c r="BB2696" s="99">
        <v>0</v>
      </c>
      <c r="BC2696" s="99">
        <v>6786389.3334350605</v>
      </c>
      <c r="BD2696" s="99">
        <v>0</v>
      </c>
      <c r="BE2696" s="99">
        <v>0</v>
      </c>
      <c r="BF2696" s="99">
        <v>4952210.4719848596</v>
      </c>
      <c r="BG2696" s="99">
        <v>41369995.953125</v>
      </c>
      <c r="BH2696" s="99">
        <v>14008762.5123291</v>
      </c>
      <c r="BI2696" s="99">
        <v>406.98683967813798</v>
      </c>
      <c r="BJ2696" s="99">
        <v>3110511.2101745601</v>
      </c>
      <c r="BK2696" s="99">
        <v>2499236.0033874498</v>
      </c>
      <c r="BL2696" s="99">
        <v>0</v>
      </c>
      <c r="BM2696" s="99">
        <v>0</v>
      </c>
      <c r="BN2696" s="99">
        <v>0</v>
      </c>
      <c r="BO2696" s="99">
        <v>0</v>
      </c>
      <c r="BP2696" s="99">
        <v>0</v>
      </c>
      <c r="BQ2696" s="99">
        <v>0</v>
      </c>
      <c r="BR2696" s="99">
        <v>8392910.8747558594</v>
      </c>
      <c r="BS2696" s="99">
        <v>6368078.5177612295</v>
      </c>
      <c r="BT2696" s="99">
        <v>0</v>
      </c>
      <c r="BU2696" s="99">
        <v>0</v>
      </c>
      <c r="BV2696" s="99">
        <v>2393086.7492065402</v>
      </c>
      <c r="BW2696" s="99">
        <v>0</v>
      </c>
      <c r="BX2696" s="99">
        <v>0</v>
      </c>
      <c r="BY2696" s="99">
        <v>0</v>
      </c>
      <c r="BZ2696" s="99">
        <v>0</v>
      </c>
      <c r="CA2696" s="99">
        <v>0</v>
      </c>
      <c r="CB2696" s="99">
        <v>9920437.69384766</v>
      </c>
      <c r="CC2696" s="99">
        <v>96804942.707031295</v>
      </c>
      <c r="CD2696" s="99">
        <v>17145827.095214799</v>
      </c>
      <c r="CE2696" s="99">
        <v>3775.3810622692099</v>
      </c>
      <c r="CF2696" s="99">
        <v>623331.67834472703</v>
      </c>
      <c r="CG2696" s="99">
        <v>5011443.3070678702</v>
      </c>
      <c r="CH2696" s="99">
        <v>0</v>
      </c>
      <c r="CI2696" s="99">
        <v>132054.470546722</v>
      </c>
      <c r="CJ2696" s="99">
        <v>10544477.754882799</v>
      </c>
      <c r="CK2696" s="99">
        <v>101771510.84277301</v>
      </c>
      <c r="CL2696" s="99">
        <v>17146021.707519501</v>
      </c>
      <c r="CM2696" s="166">
        <v>166139.77401733401</v>
      </c>
      <c r="CN2696" s="166">
        <v>21750884.400390599</v>
      </c>
      <c r="CO2696" s="166">
        <v>143254306.36523399</v>
      </c>
      <c r="CP2696" s="99">
        <v>17146021.707519501</v>
      </c>
      <c r="CQ2696" s="99">
        <v>0</v>
      </c>
      <c r="CR2696" s="99">
        <v>0</v>
      </c>
      <c r="CS2696" s="99">
        <v>0</v>
      </c>
      <c r="CT2696" s="99">
        <v>0</v>
      </c>
      <c r="CU2696" s="98">
        <v>18459.922007587</v>
      </c>
      <c r="CV2696" s="98">
        <v>37668.915158869</v>
      </c>
      <c r="CW2696" s="98">
        <v>10543769.372192387</v>
      </c>
      <c r="CX2696" s="98">
        <v>101816386.01409917</v>
      </c>
    </row>
    <row r="2697" spans="1:102" x14ac:dyDescent="0.2">
      <c r="A2697" s="98" t="s">
        <v>193</v>
      </c>
      <c r="B2697" s="100">
        <v>40695</v>
      </c>
      <c r="C2697" s="99">
        <v>109663.432957649</v>
      </c>
      <c r="D2697" s="99">
        <v>5.9237115369760396</v>
      </c>
      <c r="E2697" s="99">
        <v>17928.624699354201</v>
      </c>
      <c r="F2697" s="99">
        <v>0</v>
      </c>
      <c r="G2697" s="99">
        <v>3818.4929026961299</v>
      </c>
      <c r="H2697" s="99">
        <v>0</v>
      </c>
      <c r="I2697" s="99">
        <v>0</v>
      </c>
      <c r="J2697" s="99">
        <v>34839.489264965101</v>
      </c>
      <c r="K2697" s="99">
        <v>0</v>
      </c>
      <c r="L2697" s="99">
        <v>62521.886129856102</v>
      </c>
      <c r="M2697" s="99">
        <v>46956.079854965203</v>
      </c>
      <c r="N2697" s="99">
        <v>13202.3472578526</v>
      </c>
      <c r="O2697" s="99">
        <v>0</v>
      </c>
      <c r="P2697" s="99">
        <v>0</v>
      </c>
      <c r="Q2697" s="99">
        <v>4738.0094736218498</v>
      </c>
      <c r="R2697" s="99">
        <v>0</v>
      </c>
      <c r="S2697" s="99">
        <v>0</v>
      </c>
      <c r="T2697" s="99">
        <v>3805.8382608592501</v>
      </c>
      <c r="U2697" s="99">
        <v>34993.357411384597</v>
      </c>
      <c r="V2697" s="99">
        <v>7879386.7630004901</v>
      </c>
      <c r="W2697" s="99">
        <v>296.523384936154</v>
      </c>
      <c r="X2697" s="99">
        <v>1926151.8593444801</v>
      </c>
      <c r="Y2697" s="99">
        <v>1291210.17645264</v>
      </c>
      <c r="Z2697" s="99">
        <v>615950.00748443604</v>
      </c>
      <c r="AA2697" s="99">
        <v>0</v>
      </c>
      <c r="AB2697" s="99">
        <v>0</v>
      </c>
      <c r="AC2697" s="99">
        <v>11382841.7543945</v>
      </c>
      <c r="AD2697" s="99">
        <v>0</v>
      </c>
      <c r="AE2697" s="99">
        <v>3638349.3971252399</v>
      </c>
      <c r="AF2697" s="99">
        <v>3289632.4696350102</v>
      </c>
      <c r="AG2697" s="99">
        <v>2164025.4308776902</v>
      </c>
      <c r="AH2697" s="99">
        <v>0</v>
      </c>
      <c r="AI2697" s="99">
        <v>0</v>
      </c>
      <c r="AJ2697" s="99">
        <v>728804.43199157703</v>
      </c>
      <c r="AK2697" s="99">
        <v>0</v>
      </c>
      <c r="AL2697" s="99">
        <v>0</v>
      </c>
      <c r="AM2697" s="99">
        <v>610710.99453735398</v>
      </c>
      <c r="AN2697" s="99">
        <v>11399646.463623</v>
      </c>
      <c r="AO2697" s="99">
        <v>77876717.104492202</v>
      </c>
      <c r="AP2697" s="99">
        <v>2656.0241982340799</v>
      </c>
      <c r="AQ2697" s="99">
        <v>18166646.2111816</v>
      </c>
      <c r="AR2697" s="99">
        <v>0</v>
      </c>
      <c r="AS2697" s="99">
        <v>4991653.5828247098</v>
      </c>
      <c r="AT2697" s="99">
        <v>0</v>
      </c>
      <c r="AU2697" s="99">
        <v>0</v>
      </c>
      <c r="AV2697" s="99">
        <v>42333258.142578103</v>
      </c>
      <c r="AW2697" s="99">
        <v>0</v>
      </c>
      <c r="AX2697" s="99">
        <v>37068350.574707001</v>
      </c>
      <c r="AY2697" s="99">
        <v>33834109.146972701</v>
      </c>
      <c r="AZ2697" s="99">
        <v>18552877.5778809</v>
      </c>
      <c r="BA2697" s="99">
        <v>0</v>
      </c>
      <c r="BB2697" s="99">
        <v>0</v>
      </c>
      <c r="BC2697" s="99">
        <v>6784404.5669555701</v>
      </c>
      <c r="BD2697" s="99">
        <v>0</v>
      </c>
      <c r="BE2697" s="99">
        <v>0</v>
      </c>
      <c r="BF2697" s="99">
        <v>4948461.3445434598</v>
      </c>
      <c r="BG2697" s="99">
        <v>42399788.495605499</v>
      </c>
      <c r="BH2697" s="99">
        <v>14004109.7270508</v>
      </c>
      <c r="BI2697" s="99">
        <v>322.59717721492098</v>
      </c>
      <c r="BJ2697" s="99">
        <v>3022833.59588623</v>
      </c>
      <c r="BK2697" s="99">
        <v>2424287.5881957998</v>
      </c>
      <c r="BL2697" s="99">
        <v>0</v>
      </c>
      <c r="BM2697" s="99">
        <v>0</v>
      </c>
      <c r="BN2697" s="99">
        <v>0</v>
      </c>
      <c r="BO2697" s="99">
        <v>0</v>
      </c>
      <c r="BP2697" s="99">
        <v>0</v>
      </c>
      <c r="BQ2697" s="99">
        <v>0</v>
      </c>
      <c r="BR2697" s="99">
        <v>8407208.3542480506</v>
      </c>
      <c r="BS2697" s="99">
        <v>6269650.8558959998</v>
      </c>
      <c r="BT2697" s="99">
        <v>0</v>
      </c>
      <c r="BU2697" s="99">
        <v>0</v>
      </c>
      <c r="BV2697" s="99">
        <v>2387924.5154418899</v>
      </c>
      <c r="BW2697" s="99">
        <v>0</v>
      </c>
      <c r="BX2697" s="99">
        <v>0</v>
      </c>
      <c r="BY2697" s="99">
        <v>0</v>
      </c>
      <c r="BZ2697" s="99">
        <v>0</v>
      </c>
      <c r="CA2697" s="99">
        <v>0</v>
      </c>
      <c r="CB2697" s="99">
        <v>9787471.9124755897</v>
      </c>
      <c r="CC2697" s="99">
        <v>95978791.716796905</v>
      </c>
      <c r="CD2697" s="99">
        <v>17026218.715332001</v>
      </c>
      <c r="CE2697" s="99">
        <v>3817.25346377492</v>
      </c>
      <c r="CF2697" s="99">
        <v>613958.77858734096</v>
      </c>
      <c r="CG2697" s="99">
        <v>4971697.3693847703</v>
      </c>
      <c r="CH2697" s="99">
        <v>0</v>
      </c>
      <c r="CI2697" s="99">
        <v>131402.34430313099</v>
      </c>
      <c r="CJ2697" s="99">
        <v>10401173.540161099</v>
      </c>
      <c r="CK2697" s="99">
        <v>100897922.89257801</v>
      </c>
      <c r="CL2697" s="99">
        <v>17021288.942382801</v>
      </c>
      <c r="CM2697" s="166">
        <v>166036.79034042399</v>
      </c>
      <c r="CN2697" s="166">
        <v>21857919.775878899</v>
      </c>
      <c r="CO2697" s="166">
        <v>143334751.99414101</v>
      </c>
      <c r="CP2697" s="99">
        <v>17021288.942382801</v>
      </c>
      <c r="CQ2697" s="99">
        <v>0</v>
      </c>
      <c r="CR2697" s="99">
        <v>0</v>
      </c>
      <c r="CS2697" s="99">
        <v>0</v>
      </c>
      <c r="CT2697" s="99">
        <v>0</v>
      </c>
      <c r="CU2697" s="98">
        <v>18123.282940083998</v>
      </c>
      <c r="CV2697" s="98">
        <v>38316.262913489001</v>
      </c>
      <c r="CW2697" s="98">
        <v>10401430.691062931</v>
      </c>
      <c r="CX2697" s="98">
        <v>100950489.08618167</v>
      </c>
    </row>
    <row r="2698" spans="1:102" x14ac:dyDescent="0.2">
      <c r="A2698" s="98" t="s">
        <v>193</v>
      </c>
      <c r="B2698" s="100">
        <v>40787</v>
      </c>
      <c r="C2698" s="99">
        <v>109375.082759857</v>
      </c>
      <c r="D2698" s="99">
        <v>5.0231565779540697</v>
      </c>
      <c r="E2698" s="99">
        <v>17525.8016293049</v>
      </c>
      <c r="F2698" s="99">
        <v>0</v>
      </c>
      <c r="G2698" s="99">
        <v>3791.4897705614599</v>
      </c>
      <c r="H2698" s="99">
        <v>0</v>
      </c>
      <c r="I2698" s="99">
        <v>0</v>
      </c>
      <c r="J2698" s="99">
        <v>35061.830248355902</v>
      </c>
      <c r="K2698" s="99">
        <v>0</v>
      </c>
      <c r="L2698" s="99">
        <v>63145.456377029397</v>
      </c>
      <c r="M2698" s="99">
        <v>46997.359228134199</v>
      </c>
      <c r="N2698" s="99">
        <v>13082.892113923999</v>
      </c>
      <c r="O2698" s="99">
        <v>0</v>
      </c>
      <c r="P2698" s="99">
        <v>0</v>
      </c>
      <c r="Q2698" s="99">
        <v>4719.2122468948401</v>
      </c>
      <c r="R2698" s="99">
        <v>0</v>
      </c>
      <c r="S2698" s="99">
        <v>0</v>
      </c>
      <c r="T2698" s="99">
        <v>3811.9606363177299</v>
      </c>
      <c r="U2698" s="99">
        <v>35206.441865920999</v>
      </c>
      <c r="V2698" s="99">
        <v>7836569.8674926804</v>
      </c>
      <c r="W2698" s="99">
        <v>369.531707473099</v>
      </c>
      <c r="X2698" s="99">
        <v>1866439.6885833701</v>
      </c>
      <c r="Y2698" s="99">
        <v>1259300.1546478299</v>
      </c>
      <c r="Z2698" s="99">
        <v>600784.47771453904</v>
      </c>
      <c r="AA2698" s="99">
        <v>0</v>
      </c>
      <c r="AB2698" s="99">
        <v>0</v>
      </c>
      <c r="AC2698" s="99">
        <v>11432284.2463379</v>
      </c>
      <c r="AD2698" s="99">
        <v>0</v>
      </c>
      <c r="AE2698" s="99">
        <v>3594415.2456054701</v>
      </c>
      <c r="AF2698" s="99">
        <v>3284471.4533996601</v>
      </c>
      <c r="AG2698" s="99">
        <v>2128464.6135559101</v>
      </c>
      <c r="AH2698" s="99">
        <v>0</v>
      </c>
      <c r="AI2698" s="99">
        <v>0</v>
      </c>
      <c r="AJ2698" s="99">
        <v>730848.44036865199</v>
      </c>
      <c r="AK2698" s="99">
        <v>0</v>
      </c>
      <c r="AL2698" s="99">
        <v>0</v>
      </c>
      <c r="AM2698" s="99">
        <v>602157.74959564197</v>
      </c>
      <c r="AN2698" s="99">
        <v>11437141.072998</v>
      </c>
      <c r="AO2698" s="99">
        <v>78122126.733398393</v>
      </c>
      <c r="AP2698" s="99">
        <v>3529.5595597326801</v>
      </c>
      <c r="AQ2698" s="99">
        <v>17632078.4060059</v>
      </c>
      <c r="AR2698" s="99">
        <v>0</v>
      </c>
      <c r="AS2698" s="99">
        <v>4874268.1236572303</v>
      </c>
      <c r="AT2698" s="99">
        <v>0</v>
      </c>
      <c r="AU2698" s="99">
        <v>0</v>
      </c>
      <c r="AV2698" s="99">
        <v>42871060.7099609</v>
      </c>
      <c r="AW2698" s="99">
        <v>0</v>
      </c>
      <c r="AX2698" s="99">
        <v>36826736.6240234</v>
      </c>
      <c r="AY2698" s="99">
        <v>34205560.551269501</v>
      </c>
      <c r="AZ2698" s="99">
        <v>18340371.761230499</v>
      </c>
      <c r="BA2698" s="99">
        <v>0</v>
      </c>
      <c r="BB2698" s="99">
        <v>0</v>
      </c>
      <c r="BC2698" s="99">
        <v>6821328.5307617197</v>
      </c>
      <c r="BD2698" s="99">
        <v>0</v>
      </c>
      <c r="BE2698" s="99">
        <v>0</v>
      </c>
      <c r="BF2698" s="99">
        <v>4882187.7664794903</v>
      </c>
      <c r="BG2698" s="99">
        <v>42918384.300781302</v>
      </c>
      <c r="BH2698" s="99">
        <v>14152376.2275391</v>
      </c>
      <c r="BI2698" s="99">
        <v>221.968142991886</v>
      </c>
      <c r="BJ2698" s="99">
        <v>2948889.1835632301</v>
      </c>
      <c r="BK2698" s="99">
        <v>2373876.3898620601</v>
      </c>
      <c r="BL2698" s="99">
        <v>0</v>
      </c>
      <c r="BM2698" s="99">
        <v>0</v>
      </c>
      <c r="BN2698" s="99">
        <v>0</v>
      </c>
      <c r="BO2698" s="99">
        <v>0</v>
      </c>
      <c r="BP2698" s="99">
        <v>0</v>
      </c>
      <c r="BQ2698" s="99">
        <v>0</v>
      </c>
      <c r="BR2698" s="99">
        <v>8433486.5388183594</v>
      </c>
      <c r="BS2698" s="99">
        <v>6202450.2036132803</v>
      </c>
      <c r="BT2698" s="99">
        <v>0</v>
      </c>
      <c r="BU2698" s="99">
        <v>0</v>
      </c>
      <c r="BV2698" s="99">
        <v>2393104.7406005901</v>
      </c>
      <c r="BW2698" s="99">
        <v>0</v>
      </c>
      <c r="BX2698" s="99">
        <v>0</v>
      </c>
      <c r="BY2698" s="99">
        <v>0</v>
      </c>
      <c r="BZ2698" s="99">
        <v>0</v>
      </c>
      <c r="CA2698" s="99">
        <v>0</v>
      </c>
      <c r="CB2698" s="99">
        <v>9712599.1440429706</v>
      </c>
      <c r="CC2698" s="99">
        <v>95785401.365234405</v>
      </c>
      <c r="CD2698" s="99">
        <v>17078410.4067383</v>
      </c>
      <c r="CE2698" s="99">
        <v>3789.68331468105</v>
      </c>
      <c r="CF2698" s="99">
        <v>602993.41841888404</v>
      </c>
      <c r="CG2698" s="99">
        <v>4910619.57177734</v>
      </c>
      <c r="CH2698" s="99">
        <v>0</v>
      </c>
      <c r="CI2698" s="99">
        <v>130751.99530983</v>
      </c>
      <c r="CJ2698" s="99">
        <v>10315221.260253901</v>
      </c>
      <c r="CK2698" s="99">
        <v>100712708.37011699</v>
      </c>
      <c r="CL2698" s="99">
        <v>17089852.105224598</v>
      </c>
      <c r="CM2698" s="166">
        <v>165861.75868797299</v>
      </c>
      <c r="CN2698" s="166">
        <v>21729156.8984375</v>
      </c>
      <c r="CO2698" s="166">
        <v>143712560.33593801</v>
      </c>
      <c r="CP2698" s="99">
        <v>17089852.105224598</v>
      </c>
      <c r="CQ2698" s="99">
        <v>0</v>
      </c>
      <c r="CR2698" s="99">
        <v>0</v>
      </c>
      <c r="CS2698" s="99">
        <v>0</v>
      </c>
      <c r="CT2698" s="99">
        <v>0</v>
      </c>
      <c r="CU2698" s="98">
        <v>17621.900327534</v>
      </c>
      <c r="CV2698" s="98">
        <v>38587.396820745998</v>
      </c>
      <c r="CW2698" s="98">
        <v>10315592.562461855</v>
      </c>
      <c r="CX2698" s="98">
        <v>100696020.93701175</v>
      </c>
    </row>
    <row r="2699" spans="1:102" x14ac:dyDescent="0.2">
      <c r="A2699" s="98" t="s">
        <v>193</v>
      </c>
      <c r="B2699" s="100">
        <v>40878</v>
      </c>
      <c r="C2699" s="99">
        <v>109680.247867584</v>
      </c>
      <c r="D2699" s="99">
        <v>3.9421516389993498</v>
      </c>
      <c r="E2699" s="99">
        <v>17698.030215024901</v>
      </c>
      <c r="F2699" s="99">
        <v>0</v>
      </c>
      <c r="G2699" s="99">
        <v>3826.3623795807398</v>
      </c>
      <c r="H2699" s="99">
        <v>0</v>
      </c>
      <c r="I2699" s="99">
        <v>0</v>
      </c>
      <c r="J2699" s="99">
        <v>35759.498035430901</v>
      </c>
      <c r="K2699" s="99">
        <v>0</v>
      </c>
      <c r="L2699" s="99">
        <v>62549.108826160402</v>
      </c>
      <c r="M2699" s="99">
        <v>47109.9706420898</v>
      </c>
      <c r="N2699" s="99">
        <v>12929.139966011</v>
      </c>
      <c r="O2699" s="99">
        <v>0</v>
      </c>
      <c r="P2699" s="99">
        <v>0</v>
      </c>
      <c r="Q2699" s="99">
        <v>4788.1256277561197</v>
      </c>
      <c r="R2699" s="99">
        <v>0</v>
      </c>
      <c r="S2699" s="99">
        <v>0</v>
      </c>
      <c r="T2699" s="99">
        <v>3798.80315172672</v>
      </c>
      <c r="U2699" s="99">
        <v>35910.222339630098</v>
      </c>
      <c r="V2699" s="99">
        <v>7807849.1260376005</v>
      </c>
      <c r="W2699" s="99">
        <v>194.79691941849899</v>
      </c>
      <c r="X2699" s="99">
        <v>1849048.6860046401</v>
      </c>
      <c r="Y2699" s="99">
        <v>1247936.5937194801</v>
      </c>
      <c r="Z2699" s="99">
        <v>605932.54710388195</v>
      </c>
      <c r="AA2699" s="99">
        <v>0</v>
      </c>
      <c r="AB2699" s="99">
        <v>0</v>
      </c>
      <c r="AC2699" s="99">
        <v>11628832.1448975</v>
      </c>
      <c r="AD2699" s="99">
        <v>0</v>
      </c>
      <c r="AE2699" s="99">
        <v>3520477.0369873</v>
      </c>
      <c r="AF2699" s="99">
        <v>3304008.7807006799</v>
      </c>
      <c r="AG2699" s="99">
        <v>2090269.8868865999</v>
      </c>
      <c r="AH2699" s="99">
        <v>0</v>
      </c>
      <c r="AI2699" s="99">
        <v>0</v>
      </c>
      <c r="AJ2699" s="99">
        <v>733423.61761474598</v>
      </c>
      <c r="AK2699" s="99">
        <v>0</v>
      </c>
      <c r="AL2699" s="99">
        <v>0</v>
      </c>
      <c r="AM2699" s="99">
        <v>601774.53923797596</v>
      </c>
      <c r="AN2699" s="99">
        <v>11664505.169677701</v>
      </c>
      <c r="AO2699" s="99">
        <v>78485808.552734405</v>
      </c>
      <c r="AP2699" s="99">
        <v>1754.2202687561501</v>
      </c>
      <c r="AQ2699" s="99">
        <v>17607776.8195801</v>
      </c>
      <c r="AR2699" s="99">
        <v>0</v>
      </c>
      <c r="AS2699" s="99">
        <v>4965435.6660766602</v>
      </c>
      <c r="AT2699" s="99">
        <v>0</v>
      </c>
      <c r="AU2699" s="99">
        <v>0</v>
      </c>
      <c r="AV2699" s="99">
        <v>43851551.9677734</v>
      </c>
      <c r="AW2699" s="99">
        <v>0</v>
      </c>
      <c r="AX2699" s="99">
        <v>36273322.951171897</v>
      </c>
      <c r="AY2699" s="99">
        <v>34624959.478027299</v>
      </c>
      <c r="AZ2699" s="99">
        <v>18148648.410644501</v>
      </c>
      <c r="BA2699" s="99">
        <v>0</v>
      </c>
      <c r="BB2699" s="99">
        <v>0</v>
      </c>
      <c r="BC2699" s="99">
        <v>6857166.4517822303</v>
      </c>
      <c r="BD2699" s="99">
        <v>0</v>
      </c>
      <c r="BE2699" s="99">
        <v>0</v>
      </c>
      <c r="BF2699" s="99">
        <v>4930902.88671875</v>
      </c>
      <c r="BG2699" s="99">
        <v>43973872.370117202</v>
      </c>
      <c r="BH2699" s="99">
        <v>14189043.439453101</v>
      </c>
      <c r="BI2699" s="99">
        <v>161.80032552965</v>
      </c>
      <c r="BJ2699" s="99">
        <v>2932708.3687744099</v>
      </c>
      <c r="BK2699" s="99">
        <v>2352931.3968200702</v>
      </c>
      <c r="BL2699" s="99">
        <v>0</v>
      </c>
      <c r="BM2699" s="99">
        <v>0</v>
      </c>
      <c r="BN2699" s="99">
        <v>0</v>
      </c>
      <c r="BO2699" s="99">
        <v>0</v>
      </c>
      <c r="BP2699" s="99">
        <v>0</v>
      </c>
      <c r="BQ2699" s="99">
        <v>0</v>
      </c>
      <c r="BR2699" s="99">
        <v>8542196.8441162091</v>
      </c>
      <c r="BS2699" s="99">
        <v>6146404.0656127902</v>
      </c>
      <c r="BT2699" s="99">
        <v>0</v>
      </c>
      <c r="BU2699" s="99">
        <v>0</v>
      </c>
      <c r="BV2699" s="99">
        <v>2417001.1139831501</v>
      </c>
      <c r="BW2699" s="99">
        <v>0</v>
      </c>
      <c r="BX2699" s="99">
        <v>0</v>
      </c>
      <c r="BY2699" s="99">
        <v>0</v>
      </c>
      <c r="BZ2699" s="99">
        <v>0</v>
      </c>
      <c r="CA2699" s="99">
        <v>0</v>
      </c>
      <c r="CB2699" s="99">
        <v>9670632.5989990197</v>
      </c>
      <c r="CC2699" s="99">
        <v>96044872.241210893</v>
      </c>
      <c r="CD2699" s="99">
        <v>17121802.473388702</v>
      </c>
      <c r="CE2699" s="99">
        <v>3825.32096797228</v>
      </c>
      <c r="CF2699" s="99">
        <v>603130.92652893101</v>
      </c>
      <c r="CG2699" s="99">
        <v>4938809.7577514602</v>
      </c>
      <c r="CH2699" s="99">
        <v>0</v>
      </c>
      <c r="CI2699" s="99">
        <v>131231.99176788301</v>
      </c>
      <c r="CJ2699" s="99">
        <v>10274807.206054701</v>
      </c>
      <c r="CK2699" s="99">
        <v>101029392.605469</v>
      </c>
      <c r="CL2699" s="99">
        <v>17128297.377685498</v>
      </c>
      <c r="CM2699" s="166">
        <v>166684.42775726301</v>
      </c>
      <c r="CN2699" s="166">
        <v>21902764.173095699</v>
      </c>
      <c r="CO2699" s="166">
        <v>144880919.54882801</v>
      </c>
      <c r="CP2699" s="99">
        <v>17128297.377685498</v>
      </c>
      <c r="CQ2699" s="99">
        <v>0</v>
      </c>
      <c r="CR2699" s="99">
        <v>0</v>
      </c>
      <c r="CS2699" s="99">
        <v>0</v>
      </c>
      <c r="CT2699" s="99">
        <v>0</v>
      </c>
      <c r="CU2699" s="98">
        <v>17830.044209164</v>
      </c>
      <c r="CV2699" s="98">
        <v>39207.057345446003</v>
      </c>
      <c r="CW2699" s="98">
        <v>10273763.52552795</v>
      </c>
      <c r="CX2699" s="98">
        <v>100983681.99896236</v>
      </c>
    </row>
    <row r="2700" spans="1:102" x14ac:dyDescent="0.2">
      <c r="A2700" s="98" t="s">
        <v>193</v>
      </c>
      <c r="B2700" s="100">
        <v>40969</v>
      </c>
      <c r="C2700" s="99">
        <v>109695.576937675</v>
      </c>
      <c r="D2700" s="99">
        <v>4.0698064919561103</v>
      </c>
      <c r="E2700" s="99">
        <v>17473.362955570199</v>
      </c>
      <c r="F2700" s="99">
        <v>0</v>
      </c>
      <c r="G2700" s="99">
        <v>3861.7381644546999</v>
      </c>
      <c r="H2700" s="99">
        <v>0</v>
      </c>
      <c r="I2700" s="99">
        <v>0</v>
      </c>
      <c r="J2700" s="99">
        <v>36228.248017787897</v>
      </c>
      <c r="K2700" s="99">
        <v>0</v>
      </c>
      <c r="L2700" s="99">
        <v>61730.0087604523</v>
      </c>
      <c r="M2700" s="99">
        <v>47283.0043144226</v>
      </c>
      <c r="N2700" s="99">
        <v>12754.9446707964</v>
      </c>
      <c r="O2700" s="99">
        <v>0</v>
      </c>
      <c r="P2700" s="99">
        <v>0</v>
      </c>
      <c r="Q2700" s="99">
        <v>4880.5122708082199</v>
      </c>
      <c r="R2700" s="99">
        <v>0</v>
      </c>
      <c r="S2700" s="99">
        <v>0</v>
      </c>
      <c r="T2700" s="99">
        <v>3823.5972482562102</v>
      </c>
      <c r="U2700" s="99">
        <v>36379.8742713928</v>
      </c>
      <c r="V2700" s="99">
        <v>7793700.16760254</v>
      </c>
      <c r="W2700" s="99">
        <v>206.30440898984699</v>
      </c>
      <c r="X2700" s="99">
        <v>1819079.40234375</v>
      </c>
      <c r="Y2700" s="99">
        <v>1209659.8750457801</v>
      </c>
      <c r="Z2700" s="99">
        <v>615541.31195068394</v>
      </c>
      <c r="AA2700" s="99">
        <v>0</v>
      </c>
      <c r="AB2700" s="99">
        <v>0</v>
      </c>
      <c r="AC2700" s="99">
        <v>11866837.2497559</v>
      </c>
      <c r="AD2700" s="99">
        <v>0</v>
      </c>
      <c r="AE2700" s="99">
        <v>3512642.9700927702</v>
      </c>
      <c r="AF2700" s="99">
        <v>3364605.9558410598</v>
      </c>
      <c r="AG2700" s="99">
        <v>2052632.99784851</v>
      </c>
      <c r="AH2700" s="99">
        <v>0</v>
      </c>
      <c r="AI2700" s="99">
        <v>0</v>
      </c>
      <c r="AJ2700" s="99">
        <v>751499.83603668201</v>
      </c>
      <c r="AK2700" s="99">
        <v>0</v>
      </c>
      <c r="AL2700" s="99">
        <v>0</v>
      </c>
      <c r="AM2700" s="99">
        <v>612541.69363403297</v>
      </c>
      <c r="AN2700" s="99">
        <v>11902207.494262701</v>
      </c>
      <c r="AO2700" s="99">
        <v>78551465.616210893</v>
      </c>
      <c r="AP2700" s="99">
        <v>1831.4902813881599</v>
      </c>
      <c r="AQ2700" s="99">
        <v>17547238.542236298</v>
      </c>
      <c r="AR2700" s="99">
        <v>0</v>
      </c>
      <c r="AS2700" s="99">
        <v>5085578.7228393601</v>
      </c>
      <c r="AT2700" s="99">
        <v>0</v>
      </c>
      <c r="AU2700" s="99">
        <v>0</v>
      </c>
      <c r="AV2700" s="99">
        <v>44885755.659179702</v>
      </c>
      <c r="AW2700" s="99">
        <v>0</v>
      </c>
      <c r="AX2700" s="99">
        <v>36603649.134765603</v>
      </c>
      <c r="AY2700" s="99">
        <v>34886403.130371101</v>
      </c>
      <c r="AZ2700" s="99">
        <v>17934283.795654301</v>
      </c>
      <c r="BA2700" s="99">
        <v>0</v>
      </c>
      <c r="BB2700" s="99">
        <v>0</v>
      </c>
      <c r="BC2700" s="99">
        <v>7062291.82177734</v>
      </c>
      <c r="BD2700" s="99">
        <v>0</v>
      </c>
      <c r="BE2700" s="99">
        <v>0</v>
      </c>
      <c r="BF2700" s="99">
        <v>5065137.7567748995</v>
      </c>
      <c r="BG2700" s="99">
        <v>44918552.943847701</v>
      </c>
      <c r="BH2700" s="99">
        <v>14393475.1762695</v>
      </c>
      <c r="BI2700" s="99">
        <v>140.84106151014601</v>
      </c>
      <c r="BJ2700" s="99">
        <v>2910650.9416809101</v>
      </c>
      <c r="BK2700" s="99">
        <v>2316623.0859375</v>
      </c>
      <c r="BL2700" s="99">
        <v>0</v>
      </c>
      <c r="BM2700" s="99">
        <v>0</v>
      </c>
      <c r="BN2700" s="99">
        <v>0</v>
      </c>
      <c r="BO2700" s="99">
        <v>0</v>
      </c>
      <c r="BP2700" s="99">
        <v>0</v>
      </c>
      <c r="BQ2700" s="99">
        <v>0</v>
      </c>
      <c r="BR2700" s="99">
        <v>8750316.7072753906</v>
      </c>
      <c r="BS2700" s="99">
        <v>6096735.4606323196</v>
      </c>
      <c r="BT2700" s="99">
        <v>0</v>
      </c>
      <c r="BU2700" s="99">
        <v>0</v>
      </c>
      <c r="BV2700" s="99">
        <v>2501659.6264953599</v>
      </c>
      <c r="BW2700" s="99">
        <v>0</v>
      </c>
      <c r="BX2700" s="99">
        <v>0</v>
      </c>
      <c r="BY2700" s="99">
        <v>0</v>
      </c>
      <c r="BZ2700" s="99">
        <v>0</v>
      </c>
      <c r="CA2700" s="99">
        <v>0</v>
      </c>
      <c r="CB2700" s="99">
        <v>9597760.94604492</v>
      </c>
      <c r="CC2700" s="99">
        <v>95929013.995117202</v>
      </c>
      <c r="CD2700" s="99">
        <v>17325745.175781298</v>
      </c>
      <c r="CE2700" s="99">
        <v>3864.3390615880498</v>
      </c>
      <c r="CF2700" s="99">
        <v>604339.07425689697</v>
      </c>
      <c r="CG2700" s="99">
        <v>4993431.3495483398</v>
      </c>
      <c r="CH2700" s="99">
        <v>0</v>
      </c>
      <c r="CI2700" s="99">
        <v>130979.039561272</v>
      </c>
      <c r="CJ2700" s="99">
        <v>10203287.704711899</v>
      </c>
      <c r="CK2700" s="99">
        <v>100918563.59375</v>
      </c>
      <c r="CL2700" s="99">
        <v>17324748.2497559</v>
      </c>
      <c r="CM2700" s="166">
        <v>166954.87998390201</v>
      </c>
      <c r="CN2700" s="166">
        <v>22237804.338134799</v>
      </c>
      <c r="CO2700" s="166">
        <v>145914105.77148399</v>
      </c>
      <c r="CP2700" s="99">
        <v>17324748.2497559</v>
      </c>
      <c r="CQ2700" s="99">
        <v>0</v>
      </c>
      <c r="CR2700" s="99">
        <v>0</v>
      </c>
      <c r="CS2700" s="99">
        <v>0</v>
      </c>
      <c r="CT2700" s="99">
        <v>0</v>
      </c>
      <c r="CU2700" s="98">
        <v>17648.508754327999</v>
      </c>
      <c r="CV2700" s="98">
        <v>39756.960933265997</v>
      </c>
      <c r="CW2700" s="98">
        <v>10202100.020301817</v>
      </c>
      <c r="CX2700" s="98">
        <v>100922445.34466554</v>
      </c>
    </row>
    <row r="2701" spans="1:102" x14ac:dyDescent="0.2">
      <c r="A2701" s="98" t="s">
        <v>193</v>
      </c>
      <c r="B2701" s="100">
        <v>41061</v>
      </c>
      <c r="C2701" s="99">
        <v>109292.36461925499</v>
      </c>
      <c r="D2701" s="99">
        <v>2.9732594599772701</v>
      </c>
      <c r="E2701" s="99">
        <v>17051.626441001899</v>
      </c>
      <c r="F2701" s="99">
        <v>0</v>
      </c>
      <c r="G2701" s="99">
        <v>3865.7603366076901</v>
      </c>
      <c r="H2701" s="99">
        <v>0</v>
      </c>
      <c r="I2701" s="99">
        <v>0</v>
      </c>
      <c r="J2701" s="99">
        <v>36555.341227054603</v>
      </c>
      <c r="K2701" s="99">
        <v>0</v>
      </c>
      <c r="L2701" s="99">
        <v>61804.935214996302</v>
      </c>
      <c r="M2701" s="99">
        <v>47275.372363567403</v>
      </c>
      <c r="N2701" s="99">
        <v>12128.794870257399</v>
      </c>
      <c r="O2701" s="99">
        <v>0</v>
      </c>
      <c r="P2701" s="99">
        <v>0</v>
      </c>
      <c r="Q2701" s="99">
        <v>5132.2694738507298</v>
      </c>
      <c r="R2701" s="99">
        <v>0</v>
      </c>
      <c r="S2701" s="99">
        <v>0</v>
      </c>
      <c r="T2701" s="99">
        <v>3856.71734023094</v>
      </c>
      <c r="U2701" s="99">
        <v>36693.995795726798</v>
      </c>
      <c r="V2701" s="99">
        <v>7749139.6189575205</v>
      </c>
      <c r="W2701" s="99">
        <v>197.30626899004</v>
      </c>
      <c r="X2701" s="99">
        <v>1770847.51371765</v>
      </c>
      <c r="Y2701" s="99">
        <v>1193505.68963623</v>
      </c>
      <c r="Z2701" s="99">
        <v>602385.97165679897</v>
      </c>
      <c r="AA2701" s="99">
        <v>0</v>
      </c>
      <c r="AB2701" s="99">
        <v>0</v>
      </c>
      <c r="AC2701" s="99">
        <v>11883626.453125</v>
      </c>
      <c r="AD2701" s="99">
        <v>0</v>
      </c>
      <c r="AE2701" s="99">
        <v>3443626.7429809598</v>
      </c>
      <c r="AF2701" s="99">
        <v>3304045.4979553199</v>
      </c>
      <c r="AG2701" s="99">
        <v>1861438.3927307101</v>
      </c>
      <c r="AH2701" s="99">
        <v>0</v>
      </c>
      <c r="AI2701" s="99">
        <v>0</v>
      </c>
      <c r="AJ2701" s="99">
        <v>867543.09736633301</v>
      </c>
      <c r="AK2701" s="99">
        <v>0</v>
      </c>
      <c r="AL2701" s="99">
        <v>0</v>
      </c>
      <c r="AM2701" s="99">
        <v>598600.10377502395</v>
      </c>
      <c r="AN2701" s="99">
        <v>11896953.484375</v>
      </c>
      <c r="AO2701" s="99">
        <v>78666381.271484405</v>
      </c>
      <c r="AP2701" s="99">
        <v>1625.09428180754</v>
      </c>
      <c r="AQ2701" s="99">
        <v>17202205.087890599</v>
      </c>
      <c r="AR2701" s="99">
        <v>0</v>
      </c>
      <c r="AS2701" s="99">
        <v>4999099.3620605497</v>
      </c>
      <c r="AT2701" s="99">
        <v>0</v>
      </c>
      <c r="AU2701" s="99">
        <v>0</v>
      </c>
      <c r="AV2701" s="99">
        <v>45327672.246582001</v>
      </c>
      <c r="AW2701" s="99">
        <v>0</v>
      </c>
      <c r="AX2701" s="99">
        <v>35989186.247558601</v>
      </c>
      <c r="AY2701" s="99">
        <v>35078519.436035201</v>
      </c>
      <c r="AZ2701" s="99">
        <v>16403457.756347699</v>
      </c>
      <c r="BA2701" s="99">
        <v>0</v>
      </c>
      <c r="BB2701" s="99">
        <v>0</v>
      </c>
      <c r="BC2701" s="99">
        <v>8014549.06994629</v>
      </c>
      <c r="BD2701" s="99">
        <v>0</v>
      </c>
      <c r="BE2701" s="99">
        <v>0</v>
      </c>
      <c r="BF2701" s="99">
        <v>4966802.6279907199</v>
      </c>
      <c r="BG2701" s="99">
        <v>45417398.609863304</v>
      </c>
      <c r="BH2701" s="99">
        <v>14168785.4719238</v>
      </c>
      <c r="BI2701" s="99">
        <v>96.896288217976704</v>
      </c>
      <c r="BJ2701" s="99">
        <v>2784603.1976623498</v>
      </c>
      <c r="BK2701" s="99">
        <v>2215322.65411377</v>
      </c>
      <c r="BL2701" s="99">
        <v>0</v>
      </c>
      <c r="BM2701" s="99">
        <v>0</v>
      </c>
      <c r="BN2701" s="99">
        <v>0</v>
      </c>
      <c r="BO2701" s="99">
        <v>0</v>
      </c>
      <c r="BP2701" s="99">
        <v>0</v>
      </c>
      <c r="BQ2701" s="99">
        <v>0</v>
      </c>
      <c r="BR2701" s="99">
        <v>8613781.8566894494</v>
      </c>
      <c r="BS2701" s="99">
        <v>5562703.96594238</v>
      </c>
      <c r="BT2701" s="99">
        <v>0</v>
      </c>
      <c r="BU2701" s="99">
        <v>0</v>
      </c>
      <c r="BV2701" s="99">
        <v>2809154.5476684598</v>
      </c>
      <c r="BW2701" s="99">
        <v>0</v>
      </c>
      <c r="BX2701" s="99">
        <v>0</v>
      </c>
      <c r="BY2701" s="99">
        <v>0</v>
      </c>
      <c r="BZ2701" s="99">
        <v>0</v>
      </c>
      <c r="CA2701" s="99">
        <v>0</v>
      </c>
      <c r="CB2701" s="99">
        <v>9517618.48681641</v>
      </c>
      <c r="CC2701" s="99">
        <v>96019295.749023393</v>
      </c>
      <c r="CD2701" s="99">
        <v>16947427.193359401</v>
      </c>
      <c r="CE2701" s="99">
        <v>3866.62477248907</v>
      </c>
      <c r="CF2701" s="99">
        <v>606124.06176757801</v>
      </c>
      <c r="CG2701" s="99">
        <v>5013200.4652709998</v>
      </c>
      <c r="CH2701" s="99">
        <v>0</v>
      </c>
      <c r="CI2701" s="99">
        <v>130218.864060402</v>
      </c>
      <c r="CJ2701" s="99">
        <v>10123962.3216553</v>
      </c>
      <c r="CK2701" s="99">
        <v>100941377.30468801</v>
      </c>
      <c r="CL2701" s="99">
        <v>16941513.4841309</v>
      </c>
      <c r="CM2701" s="166">
        <v>166549.77400398301</v>
      </c>
      <c r="CN2701" s="166">
        <v>21989767.987304699</v>
      </c>
      <c r="CO2701" s="166">
        <v>146396692.82617199</v>
      </c>
      <c r="CP2701" s="99">
        <v>16941513.4841309</v>
      </c>
      <c r="CQ2701" s="99">
        <v>0</v>
      </c>
      <c r="CR2701" s="99">
        <v>0</v>
      </c>
      <c r="CS2701" s="99">
        <v>0</v>
      </c>
      <c r="CT2701" s="99">
        <v>0</v>
      </c>
      <c r="CU2701" s="98">
        <v>17216.679919953</v>
      </c>
      <c r="CV2701" s="98">
        <v>40088.955535795001</v>
      </c>
      <c r="CW2701" s="98">
        <v>10123742.548583988</v>
      </c>
      <c r="CX2701" s="98">
        <v>101032496.21429439</v>
      </c>
    </row>
    <row r="2702" spans="1:102" x14ac:dyDescent="0.2">
      <c r="A2702" s="98" t="s">
        <v>193</v>
      </c>
      <c r="B2702" s="100">
        <v>41153</v>
      </c>
      <c r="C2702" s="99">
        <v>108534.414773941</v>
      </c>
      <c r="D2702" s="99">
        <v>3.0389348989992899</v>
      </c>
      <c r="E2702" s="99">
        <v>16624.4418272972</v>
      </c>
      <c r="F2702" s="99">
        <v>0</v>
      </c>
      <c r="G2702" s="99">
        <v>3824.1708598732898</v>
      </c>
      <c r="H2702" s="99">
        <v>0</v>
      </c>
      <c r="I2702" s="99">
        <v>0</v>
      </c>
      <c r="J2702" s="99">
        <v>36885.648087501497</v>
      </c>
      <c r="K2702" s="99">
        <v>0</v>
      </c>
      <c r="L2702" s="99">
        <v>61102.429995536797</v>
      </c>
      <c r="M2702" s="99">
        <v>47406.037908077204</v>
      </c>
      <c r="N2702" s="99">
        <v>12002.7445018291</v>
      </c>
      <c r="O2702" s="99">
        <v>0</v>
      </c>
      <c r="P2702" s="99">
        <v>0</v>
      </c>
      <c r="Q2702" s="99">
        <v>5168.7899939417803</v>
      </c>
      <c r="R2702" s="99">
        <v>0</v>
      </c>
      <c r="S2702" s="99">
        <v>0</v>
      </c>
      <c r="T2702" s="99">
        <v>3828.6675223112102</v>
      </c>
      <c r="U2702" s="99">
        <v>37011.873454093897</v>
      </c>
      <c r="V2702" s="99">
        <v>7611840.3740844699</v>
      </c>
      <c r="W2702" s="99">
        <v>203.455757388845</v>
      </c>
      <c r="X2702" s="99">
        <v>1716961.2447509801</v>
      </c>
      <c r="Y2702" s="99">
        <v>1161543.37442017</v>
      </c>
      <c r="Z2702" s="99">
        <v>581857.60121154797</v>
      </c>
      <c r="AA2702" s="99">
        <v>0</v>
      </c>
      <c r="AB2702" s="99">
        <v>0</v>
      </c>
      <c r="AC2702" s="99">
        <v>11969212.341552701</v>
      </c>
      <c r="AD2702" s="99">
        <v>0</v>
      </c>
      <c r="AE2702" s="99">
        <v>3364464.9759826702</v>
      </c>
      <c r="AF2702" s="99">
        <v>3269798.48468018</v>
      </c>
      <c r="AG2702" s="99">
        <v>1819656.6224365199</v>
      </c>
      <c r="AH2702" s="99">
        <v>0</v>
      </c>
      <c r="AI2702" s="99">
        <v>0</v>
      </c>
      <c r="AJ2702" s="99">
        <v>869300.42096710205</v>
      </c>
      <c r="AK2702" s="99">
        <v>0</v>
      </c>
      <c r="AL2702" s="99">
        <v>0</v>
      </c>
      <c r="AM2702" s="99">
        <v>582973.82042694103</v>
      </c>
      <c r="AN2702" s="99">
        <v>11976611.6522217</v>
      </c>
      <c r="AO2702" s="99">
        <v>77444719.616210893</v>
      </c>
      <c r="AP2702" s="99">
        <v>1710.4471039027001</v>
      </c>
      <c r="AQ2702" s="99">
        <v>16738892.1727295</v>
      </c>
      <c r="AR2702" s="99">
        <v>0</v>
      </c>
      <c r="AS2702" s="99">
        <v>4886911.98364258</v>
      </c>
      <c r="AT2702" s="99">
        <v>0</v>
      </c>
      <c r="AU2702" s="99">
        <v>0</v>
      </c>
      <c r="AV2702" s="99">
        <v>45951916.9609375</v>
      </c>
      <c r="AW2702" s="99">
        <v>0</v>
      </c>
      <c r="AX2702" s="99">
        <v>35339754.998535201</v>
      </c>
      <c r="AY2702" s="99">
        <v>34846395.8115234</v>
      </c>
      <c r="AZ2702" s="99">
        <v>16211846.9106445</v>
      </c>
      <c r="BA2702" s="99">
        <v>0</v>
      </c>
      <c r="BB2702" s="99">
        <v>0</v>
      </c>
      <c r="BC2702" s="99">
        <v>8081174.4630737295</v>
      </c>
      <c r="BD2702" s="99">
        <v>0</v>
      </c>
      <c r="BE2702" s="99">
        <v>0</v>
      </c>
      <c r="BF2702" s="99">
        <v>4892021.7520141602</v>
      </c>
      <c r="BG2702" s="99">
        <v>45999895.326660201</v>
      </c>
      <c r="BH2702" s="99">
        <v>14359355.126220699</v>
      </c>
      <c r="BI2702" s="99">
        <v>152.26704731024799</v>
      </c>
      <c r="BJ2702" s="99">
        <v>2800370.46697998</v>
      </c>
      <c r="BK2702" s="99">
        <v>2223912.8782043499</v>
      </c>
      <c r="BL2702" s="99">
        <v>0</v>
      </c>
      <c r="BM2702" s="99">
        <v>0</v>
      </c>
      <c r="BN2702" s="99">
        <v>0</v>
      </c>
      <c r="BO2702" s="99">
        <v>0</v>
      </c>
      <c r="BP2702" s="99">
        <v>0</v>
      </c>
      <c r="BQ2702" s="99">
        <v>0</v>
      </c>
      <c r="BR2702" s="99">
        <v>8710150.9080810491</v>
      </c>
      <c r="BS2702" s="99">
        <v>5531952.7786254901</v>
      </c>
      <c r="BT2702" s="99">
        <v>0</v>
      </c>
      <c r="BU2702" s="99">
        <v>0</v>
      </c>
      <c r="BV2702" s="99">
        <v>2856218.02801514</v>
      </c>
      <c r="BW2702" s="99">
        <v>0</v>
      </c>
      <c r="BX2702" s="99">
        <v>0</v>
      </c>
      <c r="BY2702" s="99">
        <v>0</v>
      </c>
      <c r="BZ2702" s="99">
        <v>0</v>
      </c>
      <c r="CA2702" s="99">
        <v>0</v>
      </c>
      <c r="CB2702" s="99">
        <v>9302167.7380371094</v>
      </c>
      <c r="CC2702" s="99">
        <v>94320122.337890595</v>
      </c>
      <c r="CD2702" s="99">
        <v>17148659.896728501</v>
      </c>
      <c r="CE2702" s="99">
        <v>3821.7825970649701</v>
      </c>
      <c r="CF2702" s="99">
        <v>580556.22003173805</v>
      </c>
      <c r="CG2702" s="99">
        <v>4886332.1849975605</v>
      </c>
      <c r="CH2702" s="99">
        <v>0</v>
      </c>
      <c r="CI2702" s="99">
        <v>129018.60946273799</v>
      </c>
      <c r="CJ2702" s="99">
        <v>9881794.2193603497</v>
      </c>
      <c r="CK2702" s="99">
        <v>99241148.174804702</v>
      </c>
      <c r="CL2702" s="99">
        <v>17161123.291992199</v>
      </c>
      <c r="CM2702" s="166">
        <v>165877.473760605</v>
      </c>
      <c r="CN2702" s="166">
        <v>21859650.075439502</v>
      </c>
      <c r="CO2702" s="166">
        <v>145174284.75585899</v>
      </c>
      <c r="CP2702" s="99">
        <v>17161123.291992199</v>
      </c>
      <c r="CQ2702" s="99">
        <v>0</v>
      </c>
      <c r="CR2702" s="99">
        <v>0</v>
      </c>
      <c r="CS2702" s="99">
        <v>0</v>
      </c>
      <c r="CT2702" s="99">
        <v>0</v>
      </c>
      <c r="CU2702" s="98">
        <v>16710.975083023</v>
      </c>
      <c r="CV2702" s="98">
        <v>40396.064635299997</v>
      </c>
      <c r="CW2702" s="98">
        <v>9882723.9580688477</v>
      </c>
      <c r="CX2702" s="98">
        <v>99206454.522888154</v>
      </c>
    </row>
    <row r="2703" spans="1:102" x14ac:dyDescent="0.2">
      <c r="A2703" s="98" t="s">
        <v>193</v>
      </c>
      <c r="B2703" s="100">
        <v>41244</v>
      </c>
      <c r="C2703" s="99">
        <v>107994.21687603</v>
      </c>
      <c r="D2703" s="99">
        <v>2.9433232739975201</v>
      </c>
      <c r="E2703" s="99">
        <v>16713.3262872696</v>
      </c>
      <c r="F2703" s="99">
        <v>0</v>
      </c>
      <c r="G2703" s="99">
        <v>3763.4215425550901</v>
      </c>
      <c r="H2703" s="99">
        <v>0</v>
      </c>
      <c r="I2703" s="99">
        <v>0</v>
      </c>
      <c r="J2703" s="99">
        <v>37232.7452917099</v>
      </c>
      <c r="K2703" s="99">
        <v>0</v>
      </c>
      <c r="L2703" s="99">
        <v>60240.631583213799</v>
      </c>
      <c r="M2703" s="99">
        <v>47440.054711818702</v>
      </c>
      <c r="N2703" s="99">
        <v>11928.649288058299</v>
      </c>
      <c r="O2703" s="99">
        <v>0</v>
      </c>
      <c r="P2703" s="99">
        <v>0</v>
      </c>
      <c r="Q2703" s="99">
        <v>5145.3935511708296</v>
      </c>
      <c r="R2703" s="99">
        <v>0</v>
      </c>
      <c r="S2703" s="99">
        <v>0</v>
      </c>
      <c r="T2703" s="99">
        <v>3748.7908914089198</v>
      </c>
      <c r="U2703" s="99">
        <v>37354.784000873602</v>
      </c>
      <c r="V2703" s="99">
        <v>7550152.5690917997</v>
      </c>
      <c r="W2703" s="99">
        <v>152.82409737631701</v>
      </c>
      <c r="X2703" s="99">
        <v>1702580.5045471201</v>
      </c>
      <c r="Y2703" s="99">
        <v>1149294.1931304899</v>
      </c>
      <c r="Z2703" s="99">
        <v>575918.99148559605</v>
      </c>
      <c r="AA2703" s="99">
        <v>0</v>
      </c>
      <c r="AB2703" s="99">
        <v>0</v>
      </c>
      <c r="AC2703" s="99">
        <v>12048557.9720459</v>
      </c>
      <c r="AD2703" s="99">
        <v>0</v>
      </c>
      <c r="AE2703" s="99">
        <v>3329429.5670471201</v>
      </c>
      <c r="AF2703" s="99">
        <v>3263137.2098999</v>
      </c>
      <c r="AG2703" s="99">
        <v>1800520.55284119</v>
      </c>
      <c r="AH2703" s="99">
        <v>0</v>
      </c>
      <c r="AI2703" s="99">
        <v>0</v>
      </c>
      <c r="AJ2703" s="99">
        <v>864422.50420379604</v>
      </c>
      <c r="AK2703" s="99">
        <v>0</v>
      </c>
      <c r="AL2703" s="99">
        <v>0</v>
      </c>
      <c r="AM2703" s="99">
        <v>572380.077888489</v>
      </c>
      <c r="AN2703" s="99">
        <v>12071145.634033199</v>
      </c>
      <c r="AO2703" s="99">
        <v>77420498.524414107</v>
      </c>
      <c r="AP2703" s="99">
        <v>1290.87618744373</v>
      </c>
      <c r="AQ2703" s="99">
        <v>16751156.619506801</v>
      </c>
      <c r="AR2703" s="99">
        <v>0</v>
      </c>
      <c r="AS2703" s="99">
        <v>4843873.4290161096</v>
      </c>
      <c r="AT2703" s="99">
        <v>0</v>
      </c>
      <c r="AU2703" s="99">
        <v>0</v>
      </c>
      <c r="AV2703" s="99">
        <v>46350622.1083984</v>
      </c>
      <c r="AW2703" s="99">
        <v>0</v>
      </c>
      <c r="AX2703" s="99">
        <v>35119723.384765603</v>
      </c>
      <c r="AY2703" s="99">
        <v>34980838.9912109</v>
      </c>
      <c r="AZ2703" s="99">
        <v>16135881.243896499</v>
      </c>
      <c r="BA2703" s="99">
        <v>0</v>
      </c>
      <c r="BB2703" s="99">
        <v>0</v>
      </c>
      <c r="BC2703" s="99">
        <v>8068019.6656494103</v>
      </c>
      <c r="BD2703" s="99">
        <v>0</v>
      </c>
      <c r="BE2703" s="99">
        <v>0</v>
      </c>
      <c r="BF2703" s="99">
        <v>4815667.34448242</v>
      </c>
      <c r="BG2703" s="99">
        <v>46424315.386230499</v>
      </c>
      <c r="BH2703" s="99">
        <v>14447602.253051801</v>
      </c>
      <c r="BI2703" s="99">
        <v>125.15133917518</v>
      </c>
      <c r="BJ2703" s="99">
        <v>2767658.6020813002</v>
      </c>
      <c r="BK2703" s="99">
        <v>2203410.9252929701</v>
      </c>
      <c r="BL2703" s="99">
        <v>0</v>
      </c>
      <c r="BM2703" s="99">
        <v>0</v>
      </c>
      <c r="BN2703" s="99">
        <v>0</v>
      </c>
      <c r="BO2703" s="99">
        <v>0</v>
      </c>
      <c r="BP2703" s="99">
        <v>0</v>
      </c>
      <c r="BQ2703" s="99">
        <v>0</v>
      </c>
      <c r="BR2703" s="99">
        <v>8797459.49365234</v>
      </c>
      <c r="BS2703" s="99">
        <v>5531571.4140014602</v>
      </c>
      <c r="BT2703" s="99">
        <v>0</v>
      </c>
      <c r="BU2703" s="99">
        <v>0</v>
      </c>
      <c r="BV2703" s="99">
        <v>2863794.9866943401</v>
      </c>
      <c r="BW2703" s="99">
        <v>0</v>
      </c>
      <c r="BX2703" s="99">
        <v>0</v>
      </c>
      <c r="BY2703" s="99">
        <v>0</v>
      </c>
      <c r="BZ2703" s="99">
        <v>0</v>
      </c>
      <c r="CA2703" s="99">
        <v>0</v>
      </c>
      <c r="CB2703" s="99">
        <v>9254042.6109619103</v>
      </c>
      <c r="CC2703" s="99">
        <v>94183296.011718795</v>
      </c>
      <c r="CD2703" s="99">
        <v>17215688.2180176</v>
      </c>
      <c r="CE2703" s="99">
        <v>3763.24459397793</v>
      </c>
      <c r="CF2703" s="99">
        <v>572669.78654480004</v>
      </c>
      <c r="CG2703" s="99">
        <v>4810747.6497192401</v>
      </c>
      <c r="CH2703" s="99">
        <v>0</v>
      </c>
      <c r="CI2703" s="99">
        <v>128500.999900818</v>
      </c>
      <c r="CJ2703" s="99">
        <v>9827751.5643310491</v>
      </c>
      <c r="CK2703" s="99">
        <v>99105355.048828095</v>
      </c>
      <c r="CL2703" s="99">
        <v>17223968.879150402</v>
      </c>
      <c r="CM2703" s="166">
        <v>165467.40972900399</v>
      </c>
      <c r="CN2703" s="166">
        <v>21877413.472656298</v>
      </c>
      <c r="CO2703" s="166">
        <v>145212270.12695301</v>
      </c>
      <c r="CP2703" s="99">
        <v>17223968.879150402</v>
      </c>
      <c r="CQ2703" s="99">
        <v>0</v>
      </c>
      <c r="CR2703" s="99">
        <v>0</v>
      </c>
      <c r="CS2703" s="99">
        <v>0</v>
      </c>
      <c r="CT2703" s="99">
        <v>0</v>
      </c>
      <c r="CU2703" s="98">
        <v>16822.801925346001</v>
      </c>
      <c r="CV2703" s="98">
        <v>40616.741552241998</v>
      </c>
      <c r="CW2703" s="98">
        <v>9826712.3975067101</v>
      </c>
      <c r="CX2703" s="98">
        <v>98994043.661438033</v>
      </c>
    </row>
    <row r="2704" spans="1:102" x14ac:dyDescent="0.2">
      <c r="A2704" s="98" t="s">
        <v>193</v>
      </c>
      <c r="B2704" s="100">
        <v>41334</v>
      </c>
      <c r="C2704" s="99">
        <v>106121.943816185</v>
      </c>
      <c r="D2704" s="99">
        <v>3.0319431479729202</v>
      </c>
      <c r="E2704" s="99">
        <v>15908.342427849801</v>
      </c>
      <c r="F2704" s="99">
        <v>0</v>
      </c>
      <c r="G2704" s="99">
        <v>3660.62414073944</v>
      </c>
      <c r="H2704" s="99">
        <v>0</v>
      </c>
      <c r="I2704" s="99">
        <v>0</v>
      </c>
      <c r="J2704" s="99">
        <v>37559.347913742102</v>
      </c>
      <c r="K2704" s="99">
        <v>0</v>
      </c>
      <c r="L2704" s="99">
        <v>4892.2289699315997</v>
      </c>
      <c r="M2704" s="99">
        <v>47198.257748126998</v>
      </c>
      <c r="N2704" s="99">
        <v>11762.803245663599</v>
      </c>
      <c r="O2704" s="99">
        <v>0</v>
      </c>
      <c r="P2704" s="99">
        <v>52861.282428741499</v>
      </c>
      <c r="Q2704" s="99">
        <v>5091.8682065606099</v>
      </c>
      <c r="R2704" s="99">
        <v>0</v>
      </c>
      <c r="S2704" s="99">
        <v>3638.37587806582</v>
      </c>
      <c r="T2704" s="99">
        <v>0</v>
      </c>
      <c r="U2704" s="99">
        <v>37672.389727115602</v>
      </c>
      <c r="V2704" s="99">
        <v>7435484.6171875</v>
      </c>
      <c r="W2704" s="99">
        <v>167.53759535588301</v>
      </c>
      <c r="X2704" s="99">
        <v>1634216.5505371101</v>
      </c>
      <c r="Y2704" s="99">
        <v>1098964.39031982</v>
      </c>
      <c r="Z2704" s="99">
        <v>553342.83151245106</v>
      </c>
      <c r="AA2704" s="99">
        <v>0</v>
      </c>
      <c r="AB2704" s="99">
        <v>0</v>
      </c>
      <c r="AC2704" s="99">
        <v>12118466.587768599</v>
      </c>
      <c r="AD2704" s="99">
        <v>0</v>
      </c>
      <c r="AE2704" s="99">
        <v>160950.77546119699</v>
      </c>
      <c r="AF2704" s="99">
        <v>3224388.7633361798</v>
      </c>
      <c r="AG2704" s="99">
        <v>1767833.1428527799</v>
      </c>
      <c r="AH2704" s="99">
        <v>0</v>
      </c>
      <c r="AI2704" s="99">
        <v>2983320.1428527799</v>
      </c>
      <c r="AJ2704" s="99">
        <v>858886.96472930897</v>
      </c>
      <c r="AK2704" s="99">
        <v>0</v>
      </c>
      <c r="AL2704" s="99">
        <v>550494.34841155994</v>
      </c>
      <c r="AM2704" s="99">
        <v>0</v>
      </c>
      <c r="AN2704" s="99">
        <v>12144879.912109399</v>
      </c>
      <c r="AO2704" s="99">
        <v>75934568.030273393</v>
      </c>
      <c r="AP2704" s="99">
        <v>1515.4027822166699</v>
      </c>
      <c r="AQ2704" s="99">
        <v>15975135.7744141</v>
      </c>
      <c r="AR2704" s="99">
        <v>0</v>
      </c>
      <c r="AS2704" s="99">
        <v>4648085.5218505897</v>
      </c>
      <c r="AT2704" s="99">
        <v>0</v>
      </c>
      <c r="AU2704" s="99">
        <v>0</v>
      </c>
      <c r="AV2704" s="99">
        <v>46798730.6181641</v>
      </c>
      <c r="AW2704" s="99">
        <v>0</v>
      </c>
      <c r="AX2704" s="99">
        <v>1714714.3434753399</v>
      </c>
      <c r="AY2704" s="99">
        <v>34523211.5791016</v>
      </c>
      <c r="AZ2704" s="99">
        <v>15880162.4290771</v>
      </c>
      <c r="BA2704" s="99">
        <v>0</v>
      </c>
      <c r="BB2704" s="99">
        <v>31223558.4619141</v>
      </c>
      <c r="BC2704" s="99">
        <v>8012641.1082153302</v>
      </c>
      <c r="BD2704" s="99">
        <v>0</v>
      </c>
      <c r="BE2704" s="99">
        <v>4627146.5153198196</v>
      </c>
      <c r="BF2704" s="99">
        <v>0</v>
      </c>
      <c r="BG2704" s="99">
        <v>46940445.114746101</v>
      </c>
      <c r="BH2704" s="99">
        <v>17366357.774902299</v>
      </c>
      <c r="BI2704" s="99">
        <v>159.553999148309</v>
      </c>
      <c r="BJ2704" s="99">
        <v>3130791.4468383798</v>
      </c>
      <c r="BK2704" s="99">
        <v>2375364.58203125</v>
      </c>
      <c r="BL2704" s="99">
        <v>0</v>
      </c>
      <c r="BM2704" s="99">
        <v>0</v>
      </c>
      <c r="BN2704" s="99">
        <v>0</v>
      </c>
      <c r="BO2704" s="99">
        <v>0</v>
      </c>
      <c r="BP2704" s="99">
        <v>0</v>
      </c>
      <c r="BQ2704" s="99">
        <v>0</v>
      </c>
      <c r="BR2704" s="99">
        <v>9503442.0119628906</v>
      </c>
      <c r="BS2704" s="99">
        <v>5822082.1517944299</v>
      </c>
      <c r="BT2704" s="99">
        <v>0</v>
      </c>
      <c r="BU2704" s="99">
        <v>2113737.5199890099</v>
      </c>
      <c r="BV2704" s="99">
        <v>3124274.0046997098</v>
      </c>
      <c r="BW2704" s="99">
        <v>0</v>
      </c>
      <c r="BX2704" s="99">
        <v>380789.11967086798</v>
      </c>
      <c r="BY2704" s="99">
        <v>0</v>
      </c>
      <c r="BZ2704" s="99">
        <v>0</v>
      </c>
      <c r="CA2704" s="99">
        <v>0</v>
      </c>
      <c r="CB2704" s="99">
        <v>9061830.1776122991</v>
      </c>
      <c r="CC2704" s="99">
        <v>92135277.618164107</v>
      </c>
      <c r="CD2704" s="99">
        <v>20516252.056396499</v>
      </c>
      <c r="CE2704" s="99">
        <v>3661.60438686609</v>
      </c>
      <c r="CF2704" s="99">
        <v>559477.33278655994</v>
      </c>
      <c r="CG2704" s="99">
        <v>4700526.3001098596</v>
      </c>
      <c r="CH2704" s="99">
        <v>0</v>
      </c>
      <c r="CI2704" s="99">
        <v>125622.606232643</v>
      </c>
      <c r="CJ2704" s="99">
        <v>9621765.81103516</v>
      </c>
      <c r="CK2704" s="99">
        <v>96703570.546875</v>
      </c>
      <c r="CL2704" s="99">
        <v>20890051.355468798</v>
      </c>
      <c r="CM2704" s="166">
        <v>162879.790390015</v>
      </c>
      <c r="CN2704" s="166">
        <v>21773186.988037098</v>
      </c>
      <c r="CO2704" s="166">
        <v>143778236.47851601</v>
      </c>
      <c r="CP2704" s="99">
        <v>20890051.355468798</v>
      </c>
      <c r="CQ2704" s="99">
        <v>0</v>
      </c>
      <c r="CR2704" s="99">
        <v>0</v>
      </c>
      <c r="CS2704" s="99">
        <v>0</v>
      </c>
      <c r="CT2704" s="99">
        <v>0</v>
      </c>
      <c r="CU2704" s="98">
        <v>16043.178156921</v>
      </c>
      <c r="CV2704" s="98">
        <v>40908.508701277002</v>
      </c>
      <c r="CW2704" s="98">
        <v>9621307.5103988592</v>
      </c>
      <c r="CX2704" s="98">
        <v>96835803.91827397</v>
      </c>
    </row>
    <row r="2705" spans="1:102" x14ac:dyDescent="0.2">
      <c r="A2705" s="98" t="s">
        <v>193</v>
      </c>
      <c r="B2705" s="100">
        <v>41426</v>
      </c>
      <c r="C2705" s="99">
        <v>105807.25585556</v>
      </c>
      <c r="D2705" s="99">
        <v>2.9803233789862098</v>
      </c>
      <c r="E2705" s="99">
        <v>15553.6847931147</v>
      </c>
      <c r="F2705" s="99">
        <v>0</v>
      </c>
      <c r="G2705" s="99">
        <v>3657.3639052212202</v>
      </c>
      <c r="H2705" s="99">
        <v>0</v>
      </c>
      <c r="I2705" s="99">
        <v>0</v>
      </c>
      <c r="J2705" s="99">
        <v>37806.671711444898</v>
      </c>
      <c r="K2705" s="99">
        <v>0</v>
      </c>
      <c r="L2705" s="99">
        <v>3959.3499428927898</v>
      </c>
      <c r="M2705" s="99">
        <v>47550.720204830199</v>
      </c>
      <c r="N2705" s="99">
        <v>11632.511752128599</v>
      </c>
      <c r="O2705" s="99">
        <v>0</v>
      </c>
      <c r="P2705" s="99">
        <v>53260.703482151002</v>
      </c>
      <c r="Q2705" s="99">
        <v>5045.6087471246701</v>
      </c>
      <c r="R2705" s="99">
        <v>0</v>
      </c>
      <c r="S2705" s="99">
        <v>3646.5074549317401</v>
      </c>
      <c r="T2705" s="99">
        <v>0</v>
      </c>
      <c r="U2705" s="99">
        <v>37915.725593566902</v>
      </c>
      <c r="V2705" s="99">
        <v>7367581.5307006799</v>
      </c>
      <c r="W2705" s="99">
        <v>256.25116530433303</v>
      </c>
      <c r="X2705" s="99">
        <v>1604784.0184783901</v>
      </c>
      <c r="Y2705" s="99">
        <v>1086851.87316895</v>
      </c>
      <c r="Z2705" s="99">
        <v>549162.52529144299</v>
      </c>
      <c r="AA2705" s="99">
        <v>0</v>
      </c>
      <c r="AB2705" s="99">
        <v>0</v>
      </c>
      <c r="AC2705" s="99">
        <v>12213090.8424072</v>
      </c>
      <c r="AD2705" s="99">
        <v>0</v>
      </c>
      <c r="AE2705" s="99">
        <v>111996.74066543599</v>
      </c>
      <c r="AF2705" s="99">
        <v>3221007.56854248</v>
      </c>
      <c r="AG2705" s="99">
        <v>1742291.0664367699</v>
      </c>
      <c r="AH2705" s="99">
        <v>0</v>
      </c>
      <c r="AI2705" s="99">
        <v>3029069.6060485798</v>
      </c>
      <c r="AJ2705" s="99">
        <v>852262.53207397496</v>
      </c>
      <c r="AK2705" s="99">
        <v>0</v>
      </c>
      <c r="AL2705" s="99">
        <v>546104.67813110398</v>
      </c>
      <c r="AM2705" s="99">
        <v>0</v>
      </c>
      <c r="AN2705" s="99">
        <v>12223860.4018555</v>
      </c>
      <c r="AO2705" s="99">
        <v>75488561.486328095</v>
      </c>
      <c r="AP2705" s="99">
        <v>2204.4191833734499</v>
      </c>
      <c r="AQ2705" s="99">
        <v>15702642.2923584</v>
      </c>
      <c r="AR2705" s="99">
        <v>0</v>
      </c>
      <c r="AS2705" s="99">
        <v>4619607.4067382803</v>
      </c>
      <c r="AT2705" s="99">
        <v>0</v>
      </c>
      <c r="AU2705" s="99">
        <v>0</v>
      </c>
      <c r="AV2705" s="99">
        <v>47219877.690917999</v>
      </c>
      <c r="AW2705" s="99">
        <v>0</v>
      </c>
      <c r="AX2705" s="99">
        <v>1129604.65690613</v>
      </c>
      <c r="AY2705" s="99">
        <v>34631603.401855499</v>
      </c>
      <c r="AZ2705" s="99">
        <v>15718624.3594971</v>
      </c>
      <c r="BA2705" s="99">
        <v>0</v>
      </c>
      <c r="BB2705" s="99">
        <v>31672779.785888702</v>
      </c>
      <c r="BC2705" s="99">
        <v>7929395.1576538105</v>
      </c>
      <c r="BD2705" s="99">
        <v>0</v>
      </c>
      <c r="BE2705" s="99">
        <v>4592127.8109130897</v>
      </c>
      <c r="BF2705" s="99">
        <v>0</v>
      </c>
      <c r="BG2705" s="99">
        <v>47180570.596191399</v>
      </c>
      <c r="BH2705" s="99">
        <v>17543940.167236298</v>
      </c>
      <c r="BI2705" s="99">
        <v>128.587165964767</v>
      </c>
      <c r="BJ2705" s="99">
        <v>3107232.0297241202</v>
      </c>
      <c r="BK2705" s="99">
        <v>2353294.6593017601</v>
      </c>
      <c r="BL2705" s="99">
        <v>0</v>
      </c>
      <c r="BM2705" s="99">
        <v>0</v>
      </c>
      <c r="BN2705" s="99">
        <v>0</v>
      </c>
      <c r="BO2705" s="99">
        <v>0</v>
      </c>
      <c r="BP2705" s="99">
        <v>0</v>
      </c>
      <c r="BQ2705" s="99">
        <v>0</v>
      </c>
      <c r="BR2705" s="99">
        <v>9651734.5510253906</v>
      </c>
      <c r="BS2705" s="99">
        <v>5787937.21057129</v>
      </c>
      <c r="BT2705" s="99">
        <v>0</v>
      </c>
      <c r="BU2705" s="99">
        <v>2197418.5699768099</v>
      </c>
      <c r="BV2705" s="99">
        <v>3108789.36999512</v>
      </c>
      <c r="BW2705" s="99">
        <v>0</v>
      </c>
      <c r="BX2705" s="99">
        <v>385229.86965560901</v>
      </c>
      <c r="BY2705" s="99">
        <v>0</v>
      </c>
      <c r="BZ2705" s="99">
        <v>0</v>
      </c>
      <c r="CA2705" s="99">
        <v>0</v>
      </c>
      <c r="CB2705" s="99">
        <v>8988845.6690673791</v>
      </c>
      <c r="CC2705" s="99">
        <v>91503335.060546905</v>
      </c>
      <c r="CD2705" s="99">
        <v>20644813.700683601</v>
      </c>
      <c r="CE2705" s="99">
        <v>3658.4733522236302</v>
      </c>
      <c r="CF2705" s="99">
        <v>550194.52354431199</v>
      </c>
      <c r="CG2705" s="99">
        <v>4616113.4361572303</v>
      </c>
      <c r="CH2705" s="99">
        <v>0</v>
      </c>
      <c r="CI2705" s="99">
        <v>125029.423398018</v>
      </c>
      <c r="CJ2705" s="99">
        <v>9537950.8868408203</v>
      </c>
      <c r="CK2705" s="99">
        <v>96129300.9375</v>
      </c>
      <c r="CL2705" s="99">
        <v>21009904.1411133</v>
      </c>
      <c r="CM2705" s="166">
        <v>162594.84887886001</v>
      </c>
      <c r="CN2705" s="166">
        <v>21699241.854247998</v>
      </c>
      <c r="CO2705" s="166">
        <v>143303747.59765601</v>
      </c>
      <c r="CP2705" s="99">
        <v>21009904.1411133</v>
      </c>
      <c r="CQ2705" s="99">
        <v>0</v>
      </c>
      <c r="CR2705" s="99">
        <v>0</v>
      </c>
      <c r="CS2705" s="99">
        <v>0</v>
      </c>
      <c r="CT2705" s="99">
        <v>0</v>
      </c>
      <c r="CU2705" s="98">
        <v>15676.777920536</v>
      </c>
      <c r="CV2705" s="98">
        <v>41149.019373458999</v>
      </c>
      <c r="CW2705" s="98">
        <v>9539040.1926116906</v>
      </c>
      <c r="CX2705" s="98">
        <v>96119448.496704131</v>
      </c>
    </row>
    <row r="2706" spans="1:102" x14ac:dyDescent="0.2">
      <c r="A2706" s="98" t="s">
        <v>193</v>
      </c>
      <c r="B2706" s="100">
        <v>41518</v>
      </c>
      <c r="C2706" s="99">
        <v>105077.85551548</v>
      </c>
      <c r="D2706" s="99">
        <v>3.0605951909965401</v>
      </c>
      <c r="E2706" s="99">
        <v>15302.723546505</v>
      </c>
      <c r="F2706" s="99">
        <v>0</v>
      </c>
      <c r="G2706" s="99">
        <v>3641.0711656510798</v>
      </c>
      <c r="H2706" s="99">
        <v>0</v>
      </c>
      <c r="I2706" s="99">
        <v>0</v>
      </c>
      <c r="J2706" s="99">
        <v>37947.205897331201</v>
      </c>
      <c r="K2706" s="99">
        <v>0</v>
      </c>
      <c r="L2706" s="99">
        <v>659.49640730023395</v>
      </c>
      <c r="M2706" s="99">
        <v>47507.650839805603</v>
      </c>
      <c r="N2706" s="99">
        <v>11454.0834149122</v>
      </c>
      <c r="O2706" s="99">
        <v>0</v>
      </c>
      <c r="P2706" s="99">
        <v>55993.3386192322</v>
      </c>
      <c r="Q2706" s="99">
        <v>4995.16199374199</v>
      </c>
      <c r="R2706" s="99">
        <v>0</v>
      </c>
      <c r="S2706" s="99">
        <v>3632.3877637088299</v>
      </c>
      <c r="T2706" s="99">
        <v>0.97697357818833597</v>
      </c>
      <c r="U2706" s="99">
        <v>38052.446519851699</v>
      </c>
      <c r="V2706" s="99">
        <v>7297402.4842529297</v>
      </c>
      <c r="W2706" s="99">
        <v>149.50205980800101</v>
      </c>
      <c r="X2706" s="99">
        <v>1598815.54310608</v>
      </c>
      <c r="Y2706" s="99">
        <v>1066327.0727691699</v>
      </c>
      <c r="Z2706" s="99">
        <v>552437.62987518299</v>
      </c>
      <c r="AA2706" s="99">
        <v>0</v>
      </c>
      <c r="AB2706" s="99">
        <v>0</v>
      </c>
      <c r="AC2706" s="99">
        <v>12248362.9020996</v>
      </c>
      <c r="AD2706" s="99">
        <v>0</v>
      </c>
      <c r="AE2706" s="99">
        <v>72464.673669815107</v>
      </c>
      <c r="AF2706" s="99">
        <v>3212022.6684875502</v>
      </c>
      <c r="AG2706" s="99">
        <v>1713168.55482483</v>
      </c>
      <c r="AH2706" s="99">
        <v>0</v>
      </c>
      <c r="AI2706" s="99">
        <v>3059872.5704345698</v>
      </c>
      <c r="AJ2706" s="99">
        <v>851862.64971923805</v>
      </c>
      <c r="AK2706" s="99">
        <v>0</v>
      </c>
      <c r="AL2706" s="99">
        <v>551346.38124084496</v>
      </c>
      <c r="AM2706" s="99">
        <v>62.731539589352899</v>
      </c>
      <c r="AN2706" s="99">
        <v>12257582.3841553</v>
      </c>
      <c r="AO2706" s="99">
        <v>74736595.621093795</v>
      </c>
      <c r="AP2706" s="99">
        <v>1266.6052725613099</v>
      </c>
      <c r="AQ2706" s="99">
        <v>15563509.4719238</v>
      </c>
      <c r="AR2706" s="99">
        <v>0</v>
      </c>
      <c r="AS2706" s="99">
        <v>4638822.7041015597</v>
      </c>
      <c r="AT2706" s="99">
        <v>0</v>
      </c>
      <c r="AU2706" s="99">
        <v>0</v>
      </c>
      <c r="AV2706" s="99">
        <v>47475751.595703103</v>
      </c>
      <c r="AW2706" s="99">
        <v>0</v>
      </c>
      <c r="AX2706" s="99">
        <v>599953.76025390602</v>
      </c>
      <c r="AY2706" s="99">
        <v>34507831.6796875</v>
      </c>
      <c r="AZ2706" s="99">
        <v>15447059.008911099</v>
      </c>
      <c r="BA2706" s="99">
        <v>0</v>
      </c>
      <c r="BB2706" s="99">
        <v>32181781.262207001</v>
      </c>
      <c r="BC2706" s="99">
        <v>7930629.1611938505</v>
      </c>
      <c r="BD2706" s="99">
        <v>0</v>
      </c>
      <c r="BE2706" s="99">
        <v>4626131.4184570303</v>
      </c>
      <c r="BF2706" s="99">
        <v>462.18221940845302</v>
      </c>
      <c r="BG2706" s="99">
        <v>47515690.045410201</v>
      </c>
      <c r="BH2706" s="99">
        <v>17462963.160644501</v>
      </c>
      <c r="BI2706" s="99">
        <v>139.29280393198101</v>
      </c>
      <c r="BJ2706" s="99">
        <v>3079139.3995666499</v>
      </c>
      <c r="BK2706" s="99">
        <v>2340375.17755127</v>
      </c>
      <c r="BL2706" s="99">
        <v>0</v>
      </c>
      <c r="BM2706" s="99">
        <v>0</v>
      </c>
      <c r="BN2706" s="99">
        <v>0</v>
      </c>
      <c r="BO2706" s="99">
        <v>0</v>
      </c>
      <c r="BP2706" s="99">
        <v>0</v>
      </c>
      <c r="BQ2706" s="99">
        <v>0</v>
      </c>
      <c r="BR2706" s="99">
        <v>9674496.6909179706</v>
      </c>
      <c r="BS2706" s="99">
        <v>5689954.3895873995</v>
      </c>
      <c r="BT2706" s="99">
        <v>0</v>
      </c>
      <c r="BU2706" s="99">
        <v>1906879.1999816899</v>
      </c>
      <c r="BV2706" s="99">
        <v>3107986.3904113802</v>
      </c>
      <c r="BW2706" s="99">
        <v>0</v>
      </c>
      <c r="BX2706" s="99">
        <v>326119.14971923799</v>
      </c>
      <c r="BY2706" s="99">
        <v>0</v>
      </c>
      <c r="BZ2706" s="99">
        <v>0</v>
      </c>
      <c r="CA2706" s="99">
        <v>0</v>
      </c>
      <c r="CB2706" s="99">
        <v>8875682.9930419903</v>
      </c>
      <c r="CC2706" s="99">
        <v>90320912.037109405</v>
      </c>
      <c r="CD2706" s="99">
        <v>20531148.946533199</v>
      </c>
      <c r="CE2706" s="99">
        <v>3640.4913166761398</v>
      </c>
      <c r="CF2706" s="99">
        <v>547308.02082824695</v>
      </c>
      <c r="CG2706" s="99">
        <v>4601447.20947266</v>
      </c>
      <c r="CH2706" s="99">
        <v>0</v>
      </c>
      <c r="CI2706" s="99">
        <v>124065.28429889699</v>
      </c>
      <c r="CJ2706" s="99">
        <v>9422749.3770752009</v>
      </c>
      <c r="CK2706" s="99">
        <v>94948777.557617202</v>
      </c>
      <c r="CL2706" s="99">
        <v>20891683.474121101</v>
      </c>
      <c r="CM2706" s="166">
        <v>161981.65726089501</v>
      </c>
      <c r="CN2706" s="166">
        <v>21708217.082763702</v>
      </c>
      <c r="CO2706" s="166">
        <v>142394775.375</v>
      </c>
      <c r="CP2706" s="99">
        <v>20891683.474121101</v>
      </c>
      <c r="CQ2706" s="99">
        <v>0</v>
      </c>
      <c r="CR2706" s="99">
        <v>0</v>
      </c>
      <c r="CS2706" s="99">
        <v>0</v>
      </c>
      <c r="CT2706" s="99">
        <v>0</v>
      </c>
      <c r="CU2706" s="98">
        <v>15381.169671075</v>
      </c>
      <c r="CV2706" s="98">
        <v>41300.052263901001</v>
      </c>
      <c r="CW2706" s="98">
        <v>9422991.0138702374</v>
      </c>
      <c r="CX2706" s="98">
        <v>94922359.246582061</v>
      </c>
    </row>
    <row r="2707" spans="1:102" x14ac:dyDescent="0.2">
      <c r="A2707" s="98" t="s">
        <v>193</v>
      </c>
      <c r="B2707" s="100">
        <v>41609</v>
      </c>
      <c r="C2707" s="99">
        <v>104218.18240547201</v>
      </c>
      <c r="D2707" s="99">
        <v>3.91520674299682</v>
      </c>
      <c r="E2707" s="99">
        <v>14788.683706879599</v>
      </c>
      <c r="F2707" s="99">
        <v>0</v>
      </c>
      <c r="G2707" s="99">
        <v>3616.2795636057899</v>
      </c>
      <c r="H2707" s="99">
        <v>0</v>
      </c>
      <c r="I2707" s="99">
        <v>0</v>
      </c>
      <c r="J2707" s="99">
        <v>38071.544406414003</v>
      </c>
      <c r="K2707" s="99">
        <v>0</v>
      </c>
      <c r="L2707" s="99">
        <v>470.51331462338601</v>
      </c>
      <c r="M2707" s="99">
        <v>47490.696368694298</v>
      </c>
      <c r="N2707" s="99">
        <v>11299.066989541099</v>
      </c>
      <c r="O2707" s="99">
        <v>0</v>
      </c>
      <c r="P2707" s="99">
        <v>54893.554448127703</v>
      </c>
      <c r="Q2707" s="99">
        <v>4927.1386703848802</v>
      </c>
      <c r="R2707" s="99">
        <v>0</v>
      </c>
      <c r="S2707" s="99">
        <v>3601.4624885022599</v>
      </c>
      <c r="T2707" s="99">
        <v>0</v>
      </c>
      <c r="U2707" s="99">
        <v>38150.587978839903</v>
      </c>
      <c r="V2707" s="99">
        <v>7137745.36047363</v>
      </c>
      <c r="W2707" s="99">
        <v>253.97952062450301</v>
      </c>
      <c r="X2707" s="99">
        <v>1581108.9592895501</v>
      </c>
      <c r="Y2707" s="99">
        <v>1053596.86172485</v>
      </c>
      <c r="Z2707" s="99">
        <v>537960.02966308605</v>
      </c>
      <c r="AA2707" s="99">
        <v>0</v>
      </c>
      <c r="AB2707" s="99">
        <v>0</v>
      </c>
      <c r="AC2707" s="99">
        <v>12212122.1054688</v>
      </c>
      <c r="AD2707" s="99">
        <v>0</v>
      </c>
      <c r="AE2707" s="99">
        <v>76085.080328941302</v>
      </c>
      <c r="AF2707" s="99">
        <v>3179267.7437439002</v>
      </c>
      <c r="AG2707" s="99">
        <v>1674091.39306641</v>
      </c>
      <c r="AH2707" s="99">
        <v>0</v>
      </c>
      <c r="AI2707" s="99">
        <v>2973969.5050353999</v>
      </c>
      <c r="AJ2707" s="99">
        <v>845436.140235901</v>
      </c>
      <c r="AK2707" s="99">
        <v>0</v>
      </c>
      <c r="AL2707" s="99">
        <v>534132.55780029297</v>
      </c>
      <c r="AM2707" s="99">
        <v>0</v>
      </c>
      <c r="AN2707" s="99">
        <v>12225883.412841801</v>
      </c>
      <c r="AO2707" s="99">
        <v>73599349.006835893</v>
      </c>
      <c r="AP2707" s="99">
        <v>2629.5079797804401</v>
      </c>
      <c r="AQ2707" s="99">
        <v>15375236.135742201</v>
      </c>
      <c r="AR2707" s="99">
        <v>0</v>
      </c>
      <c r="AS2707" s="99">
        <v>4549490.0384521503</v>
      </c>
      <c r="AT2707" s="99">
        <v>0</v>
      </c>
      <c r="AU2707" s="99">
        <v>0</v>
      </c>
      <c r="AV2707" s="99">
        <v>47581120.147949196</v>
      </c>
      <c r="AW2707" s="99">
        <v>0</v>
      </c>
      <c r="AX2707" s="99">
        <v>620410.92769622803</v>
      </c>
      <c r="AY2707" s="99">
        <v>34273312.887207001</v>
      </c>
      <c r="AZ2707" s="99">
        <v>15109123.6943359</v>
      </c>
      <c r="BA2707" s="99">
        <v>0</v>
      </c>
      <c r="BB2707" s="99">
        <v>31127452.277587902</v>
      </c>
      <c r="BC2707" s="99">
        <v>7878024.2309570303</v>
      </c>
      <c r="BD2707" s="99">
        <v>0</v>
      </c>
      <c r="BE2707" s="99">
        <v>4519693.7612304697</v>
      </c>
      <c r="BF2707" s="99">
        <v>0</v>
      </c>
      <c r="BG2707" s="99">
        <v>47624558.217285201</v>
      </c>
      <c r="BH2707" s="99">
        <v>17303784.645996101</v>
      </c>
      <c r="BI2707" s="99">
        <v>125.846409452148</v>
      </c>
      <c r="BJ2707" s="99">
        <v>3057526.0455017099</v>
      </c>
      <c r="BK2707" s="99">
        <v>2301731.7905883798</v>
      </c>
      <c r="BL2707" s="99">
        <v>0</v>
      </c>
      <c r="BM2707" s="99">
        <v>0</v>
      </c>
      <c r="BN2707" s="99">
        <v>0</v>
      </c>
      <c r="BO2707" s="99">
        <v>0</v>
      </c>
      <c r="BP2707" s="99">
        <v>0</v>
      </c>
      <c r="BQ2707" s="99">
        <v>0</v>
      </c>
      <c r="BR2707" s="99">
        <v>9624788.4622802697</v>
      </c>
      <c r="BS2707" s="99">
        <v>5580051.96691895</v>
      </c>
      <c r="BT2707" s="99">
        <v>0</v>
      </c>
      <c r="BU2707" s="99">
        <v>2069549.74998474</v>
      </c>
      <c r="BV2707" s="99">
        <v>3092309.9141235398</v>
      </c>
      <c r="BW2707" s="99">
        <v>0</v>
      </c>
      <c r="BX2707" s="99">
        <v>353596.90970230103</v>
      </c>
      <c r="BY2707" s="99">
        <v>0</v>
      </c>
      <c r="BZ2707" s="99">
        <v>0</v>
      </c>
      <c r="CA2707" s="99">
        <v>0</v>
      </c>
      <c r="CB2707" s="99">
        <v>8747731.8493652306</v>
      </c>
      <c r="CC2707" s="99">
        <v>88906118.096679702</v>
      </c>
      <c r="CD2707" s="99">
        <v>20365801.298095699</v>
      </c>
      <c r="CE2707" s="99">
        <v>3616.3687520623198</v>
      </c>
      <c r="CF2707" s="99">
        <v>537912.73397827102</v>
      </c>
      <c r="CG2707" s="99">
        <v>4553848.1696167002</v>
      </c>
      <c r="CH2707" s="99">
        <v>0</v>
      </c>
      <c r="CI2707" s="99">
        <v>122654.012334824</v>
      </c>
      <c r="CJ2707" s="99">
        <v>9286033.6423339806</v>
      </c>
      <c r="CK2707" s="99">
        <v>93591523.127929702</v>
      </c>
      <c r="CL2707" s="99">
        <v>20728848.7504883</v>
      </c>
      <c r="CM2707" s="166">
        <v>160420.573738098</v>
      </c>
      <c r="CN2707" s="166">
        <v>21484745.5390625</v>
      </c>
      <c r="CO2707" s="166">
        <v>140960056.63867199</v>
      </c>
      <c r="CP2707" s="99">
        <v>20728848.7504883</v>
      </c>
      <c r="CQ2707" s="99">
        <v>0</v>
      </c>
      <c r="CR2707" s="99">
        <v>0</v>
      </c>
      <c r="CS2707" s="99">
        <v>0</v>
      </c>
      <c r="CT2707" s="99">
        <v>0</v>
      </c>
      <c r="CU2707" s="98">
        <v>14865.930262856</v>
      </c>
      <c r="CV2707" s="98">
        <v>41332.001916660003</v>
      </c>
      <c r="CW2707" s="98">
        <v>9285644.5833435021</v>
      </c>
      <c r="CX2707" s="98">
        <v>93459966.266296402</v>
      </c>
    </row>
    <row r="2708" spans="1:102" x14ac:dyDescent="0.2">
      <c r="A2708" s="98" t="s">
        <v>193</v>
      </c>
      <c r="B2708" s="100">
        <v>41699</v>
      </c>
      <c r="C2708" s="99">
        <v>103544.131451607</v>
      </c>
      <c r="D2708" s="99">
        <v>0</v>
      </c>
      <c r="E2708" s="99">
        <v>14722.002486228899</v>
      </c>
      <c r="F2708" s="99">
        <v>0</v>
      </c>
      <c r="G2708" s="99">
        <v>3566.1030311286399</v>
      </c>
      <c r="H2708" s="99">
        <v>0</v>
      </c>
      <c r="I2708" s="99">
        <v>0</v>
      </c>
      <c r="J2708" s="99">
        <v>38407.043572902701</v>
      </c>
      <c r="K2708" s="99">
        <v>0</v>
      </c>
      <c r="L2708" s="99">
        <v>452.36713838204702</v>
      </c>
      <c r="M2708" s="99">
        <v>47407.469994544997</v>
      </c>
      <c r="N2708" s="99">
        <v>11134.0405073166</v>
      </c>
      <c r="O2708" s="99">
        <v>0</v>
      </c>
      <c r="P2708" s="99">
        <v>54144.790740013101</v>
      </c>
      <c r="Q2708" s="99">
        <v>4881.23339134455</v>
      </c>
      <c r="R2708" s="99">
        <v>0</v>
      </c>
      <c r="S2708" s="99">
        <v>3545.1541915237899</v>
      </c>
      <c r="T2708" s="99">
        <v>0</v>
      </c>
      <c r="U2708" s="99">
        <v>38478.916108608202</v>
      </c>
      <c r="V2708" s="99">
        <v>7110747.8217163105</v>
      </c>
      <c r="W2708" s="99">
        <v>0</v>
      </c>
      <c r="X2708" s="99">
        <v>1573663.2386169401</v>
      </c>
      <c r="Y2708" s="99">
        <v>1054550.9234008801</v>
      </c>
      <c r="Z2708" s="99">
        <v>524314.88513183605</v>
      </c>
      <c r="AA2708" s="99">
        <v>0</v>
      </c>
      <c r="AB2708" s="99">
        <v>0</v>
      </c>
      <c r="AC2708" s="99">
        <v>12245295.951171899</v>
      </c>
      <c r="AD2708" s="99">
        <v>0</v>
      </c>
      <c r="AE2708" s="99">
        <v>76857.118490219102</v>
      </c>
      <c r="AF2708" s="99">
        <v>3165022.9059753399</v>
      </c>
      <c r="AG2708" s="99">
        <v>1654680.6732330299</v>
      </c>
      <c r="AH2708" s="99">
        <v>0</v>
      </c>
      <c r="AI2708" s="99">
        <v>2893218.1727905301</v>
      </c>
      <c r="AJ2708" s="99">
        <v>834619.27703094506</v>
      </c>
      <c r="AK2708" s="99">
        <v>0</v>
      </c>
      <c r="AL2708" s="99">
        <v>519815.966930389</v>
      </c>
      <c r="AM2708" s="99">
        <v>0</v>
      </c>
      <c r="AN2708" s="99">
        <v>12262282.103881801</v>
      </c>
      <c r="AO2708" s="99">
        <v>73519171.322265595</v>
      </c>
      <c r="AP2708" s="99">
        <v>0</v>
      </c>
      <c r="AQ2708" s="99">
        <v>15323580.779541001</v>
      </c>
      <c r="AR2708" s="99">
        <v>0</v>
      </c>
      <c r="AS2708" s="99">
        <v>4458503.70349121</v>
      </c>
      <c r="AT2708" s="99">
        <v>0</v>
      </c>
      <c r="AU2708" s="99">
        <v>0</v>
      </c>
      <c r="AV2708" s="99">
        <v>47961294.645019501</v>
      </c>
      <c r="AW2708" s="99">
        <v>0</v>
      </c>
      <c r="AX2708" s="99">
        <v>612576.81500244106</v>
      </c>
      <c r="AY2708" s="99">
        <v>34512247.189453103</v>
      </c>
      <c r="AZ2708" s="99">
        <v>14938016.385131801</v>
      </c>
      <c r="BA2708" s="99">
        <v>0</v>
      </c>
      <c r="BB2708" s="99">
        <v>30478414.528320301</v>
      </c>
      <c r="BC2708" s="99">
        <v>7823879.6113891602</v>
      </c>
      <c r="BD2708" s="99">
        <v>0</v>
      </c>
      <c r="BE2708" s="99">
        <v>4422061.5390014602</v>
      </c>
      <c r="BF2708" s="99">
        <v>0</v>
      </c>
      <c r="BG2708" s="99">
        <v>47942123.7412109</v>
      </c>
      <c r="BH2708" s="99">
        <v>17137807.0151367</v>
      </c>
      <c r="BI2708" s="99">
        <v>0</v>
      </c>
      <c r="BJ2708" s="99">
        <v>3038252.5453185998</v>
      </c>
      <c r="BK2708" s="99">
        <v>2276767.4153137198</v>
      </c>
      <c r="BL2708" s="99">
        <v>0</v>
      </c>
      <c r="BM2708" s="99">
        <v>0</v>
      </c>
      <c r="BN2708" s="99">
        <v>0</v>
      </c>
      <c r="BO2708" s="99">
        <v>0</v>
      </c>
      <c r="BP2708" s="99">
        <v>0</v>
      </c>
      <c r="BQ2708" s="99">
        <v>0</v>
      </c>
      <c r="BR2708" s="99">
        <v>9602942.4645996094</v>
      </c>
      <c r="BS2708" s="99">
        <v>5519309.0773315402</v>
      </c>
      <c r="BT2708" s="99">
        <v>0</v>
      </c>
      <c r="BU2708" s="99">
        <v>2032518.89997864</v>
      </c>
      <c r="BV2708" s="99">
        <v>3075294.2076110798</v>
      </c>
      <c r="BW2708" s="99">
        <v>0</v>
      </c>
      <c r="BX2708" s="99">
        <v>361080.85970306402</v>
      </c>
      <c r="BY2708" s="99">
        <v>0</v>
      </c>
      <c r="BZ2708" s="99">
        <v>0</v>
      </c>
      <c r="CA2708" s="99">
        <v>0</v>
      </c>
      <c r="CB2708" s="99">
        <v>8698880.5562744103</v>
      </c>
      <c r="CC2708" s="99">
        <v>89172869.747070298</v>
      </c>
      <c r="CD2708" s="99">
        <v>20183847.528808601</v>
      </c>
      <c r="CE2708" s="99">
        <v>3566.3332765996502</v>
      </c>
      <c r="CF2708" s="99">
        <v>527461.39006042504</v>
      </c>
      <c r="CG2708" s="99">
        <v>4477919.9743652297</v>
      </c>
      <c r="CH2708" s="99">
        <v>0</v>
      </c>
      <c r="CI2708" s="99">
        <v>121751.537499428</v>
      </c>
      <c r="CJ2708" s="99">
        <v>9226097.3283691406</v>
      </c>
      <c r="CK2708" s="99">
        <v>93548108.828125</v>
      </c>
      <c r="CL2708" s="99">
        <v>20537950.6486816</v>
      </c>
      <c r="CM2708" s="166">
        <v>159820.486017227</v>
      </c>
      <c r="CN2708" s="166">
        <v>21421543.7185059</v>
      </c>
      <c r="CO2708" s="166">
        <v>141578590.74804699</v>
      </c>
      <c r="CP2708" s="99">
        <v>20537950.6486816</v>
      </c>
      <c r="CQ2708" s="99">
        <v>0</v>
      </c>
      <c r="CR2708" s="99">
        <v>0</v>
      </c>
      <c r="CS2708" s="99">
        <v>0</v>
      </c>
      <c r="CT2708" s="99">
        <v>0</v>
      </c>
      <c r="CU2708" s="98">
        <v>14808.904242000001</v>
      </c>
      <c r="CV2708" s="98">
        <v>41628.278407705002</v>
      </c>
      <c r="CW2708" s="98">
        <v>9226341.9463348351</v>
      </c>
      <c r="CX2708" s="98">
        <v>93650789.721435532</v>
      </c>
    </row>
    <row r="2709" spans="1:102" x14ac:dyDescent="0.2">
      <c r="A2709" s="98" t="s">
        <v>193</v>
      </c>
      <c r="B2709" s="100">
        <v>41791</v>
      </c>
      <c r="C2709" s="99">
        <v>102874.384262085</v>
      </c>
      <c r="D2709" s="99">
        <v>0</v>
      </c>
      <c r="E2709" s="99">
        <v>14676.3538222313</v>
      </c>
      <c r="F2709" s="99">
        <v>0</v>
      </c>
      <c r="G2709" s="99">
        <v>3538.0893203616101</v>
      </c>
      <c r="H2709" s="99">
        <v>0</v>
      </c>
      <c r="I2709" s="99">
        <v>0</v>
      </c>
      <c r="J2709" s="99">
        <v>38572.8910779953</v>
      </c>
      <c r="K2709" s="99">
        <v>0</v>
      </c>
      <c r="L2709" s="99">
        <v>1116.4798782467799</v>
      </c>
      <c r="M2709" s="99">
        <v>47336.043225288398</v>
      </c>
      <c r="N2709" s="99">
        <v>11145.118833422701</v>
      </c>
      <c r="O2709" s="99">
        <v>0</v>
      </c>
      <c r="P2709" s="99">
        <v>53078.7897019386</v>
      </c>
      <c r="Q2709" s="99">
        <v>4846.4348443150502</v>
      </c>
      <c r="R2709" s="99">
        <v>0</v>
      </c>
      <c r="S2709" s="99">
        <v>3524.1124362647502</v>
      </c>
      <c r="T2709" s="99">
        <v>0</v>
      </c>
      <c r="U2709" s="99">
        <v>38633.221969604499</v>
      </c>
      <c r="V2709" s="99">
        <v>7019977.6310424795</v>
      </c>
      <c r="W2709" s="99">
        <v>0</v>
      </c>
      <c r="X2709" s="99">
        <v>1556360.8268279999</v>
      </c>
      <c r="Y2709" s="99">
        <v>1019064.25333405</v>
      </c>
      <c r="Z2709" s="99">
        <v>519045.00035095197</v>
      </c>
      <c r="AA2709" s="99">
        <v>0</v>
      </c>
      <c r="AB2709" s="99">
        <v>0</v>
      </c>
      <c r="AC2709" s="99">
        <v>12291743.3748779</v>
      </c>
      <c r="AD2709" s="99">
        <v>0</v>
      </c>
      <c r="AE2709" s="99">
        <v>101861.10101985899</v>
      </c>
      <c r="AF2709" s="99">
        <v>3154010.8349609398</v>
      </c>
      <c r="AG2709" s="99">
        <v>1630129.06655884</v>
      </c>
      <c r="AH2709" s="99">
        <v>0</v>
      </c>
      <c r="AI2709" s="99">
        <v>2841360.5585022001</v>
      </c>
      <c r="AJ2709" s="99">
        <v>825163.118255615</v>
      </c>
      <c r="AK2709" s="99">
        <v>0</v>
      </c>
      <c r="AL2709" s="99">
        <v>515756.96043777501</v>
      </c>
      <c r="AM2709" s="99">
        <v>0</v>
      </c>
      <c r="AN2709" s="99">
        <v>12295843.678100601</v>
      </c>
      <c r="AO2709" s="99">
        <v>72492525.355468795</v>
      </c>
      <c r="AP2709" s="99">
        <v>0</v>
      </c>
      <c r="AQ2709" s="99">
        <v>15295350.5981445</v>
      </c>
      <c r="AR2709" s="99">
        <v>0</v>
      </c>
      <c r="AS2709" s="99">
        <v>4426409.6865844699</v>
      </c>
      <c r="AT2709" s="99">
        <v>0</v>
      </c>
      <c r="AU2709" s="99">
        <v>0</v>
      </c>
      <c r="AV2709" s="99">
        <v>48270592.295410201</v>
      </c>
      <c r="AW2709" s="99">
        <v>0</v>
      </c>
      <c r="AX2709" s="99">
        <v>959846.64916992199</v>
      </c>
      <c r="AY2709" s="99">
        <v>34418815.733886696</v>
      </c>
      <c r="AZ2709" s="99">
        <v>14760529.7692871</v>
      </c>
      <c r="BA2709" s="99">
        <v>0</v>
      </c>
      <c r="BB2709" s="99">
        <v>29903737.0710449</v>
      </c>
      <c r="BC2709" s="99">
        <v>7743607.3298339797</v>
      </c>
      <c r="BD2709" s="99">
        <v>0</v>
      </c>
      <c r="BE2709" s="99">
        <v>4397400.1450805701</v>
      </c>
      <c r="BF2709" s="99">
        <v>0</v>
      </c>
      <c r="BG2709" s="99">
        <v>48352059.238281302</v>
      </c>
      <c r="BH2709" s="99">
        <v>16998119.958252002</v>
      </c>
      <c r="BI2709" s="99">
        <v>0</v>
      </c>
      <c r="BJ2709" s="99">
        <v>2996979.75744629</v>
      </c>
      <c r="BK2709" s="99">
        <v>2238179.1347656301</v>
      </c>
      <c r="BL2709" s="99">
        <v>0</v>
      </c>
      <c r="BM2709" s="99">
        <v>0</v>
      </c>
      <c r="BN2709" s="99">
        <v>0</v>
      </c>
      <c r="BO2709" s="99">
        <v>0</v>
      </c>
      <c r="BP2709" s="99">
        <v>0</v>
      </c>
      <c r="BQ2709" s="99">
        <v>0</v>
      </c>
      <c r="BR2709" s="99">
        <v>9546413.7888183594</v>
      </c>
      <c r="BS2709" s="99">
        <v>5453019.56958008</v>
      </c>
      <c r="BT2709" s="99">
        <v>0</v>
      </c>
      <c r="BU2709" s="99">
        <v>2045757.98999023</v>
      </c>
      <c r="BV2709" s="99">
        <v>3051653.2842712398</v>
      </c>
      <c r="BW2709" s="99">
        <v>0</v>
      </c>
      <c r="BX2709" s="99">
        <v>365865.68971633899</v>
      </c>
      <c r="BY2709" s="99">
        <v>0</v>
      </c>
      <c r="BZ2709" s="99">
        <v>0</v>
      </c>
      <c r="CA2709" s="99">
        <v>0</v>
      </c>
      <c r="CB2709" s="99">
        <v>8557549.0473632794</v>
      </c>
      <c r="CC2709" s="99">
        <v>87768852.918945298</v>
      </c>
      <c r="CD2709" s="99">
        <v>19989153.604003899</v>
      </c>
      <c r="CE2709" s="99">
        <v>3538.8340381979901</v>
      </c>
      <c r="CF2709" s="99">
        <v>522862.57456207299</v>
      </c>
      <c r="CG2709" s="99">
        <v>4451567.36010742</v>
      </c>
      <c r="CH2709" s="99">
        <v>0</v>
      </c>
      <c r="CI2709" s="99">
        <v>121116.69893837</v>
      </c>
      <c r="CJ2709" s="99">
        <v>9079732.7409668006</v>
      </c>
      <c r="CK2709" s="99">
        <v>92219363.5234375</v>
      </c>
      <c r="CL2709" s="99">
        <v>20333021.6708984</v>
      </c>
      <c r="CM2709" s="166">
        <v>159399.60867118801</v>
      </c>
      <c r="CN2709" s="166">
        <v>21394549.3129883</v>
      </c>
      <c r="CO2709" s="166">
        <v>140642590.08007801</v>
      </c>
      <c r="CP2709" s="99">
        <v>20333021.6708984</v>
      </c>
      <c r="CQ2709" s="99">
        <v>0</v>
      </c>
      <c r="CR2709" s="99">
        <v>0</v>
      </c>
      <c r="CS2709" s="99">
        <v>0</v>
      </c>
      <c r="CT2709" s="99">
        <v>0</v>
      </c>
      <c r="CU2709" s="98">
        <v>14740.569455284</v>
      </c>
      <c r="CV2709" s="98">
        <v>41807.537758678998</v>
      </c>
      <c r="CW2709" s="98">
        <v>9080411.6219253521</v>
      </c>
      <c r="CX2709" s="98">
        <v>92220420.279052719</v>
      </c>
    </row>
    <row r="2710" spans="1:102" x14ac:dyDescent="0.2">
      <c r="A2710" s="98" t="s">
        <v>193</v>
      </c>
      <c r="B2710" s="100">
        <v>41883</v>
      </c>
      <c r="C2710" s="99">
        <v>102491.906829834</v>
      </c>
      <c r="D2710" s="99">
        <v>0</v>
      </c>
      <c r="E2710" s="99">
        <v>14216.9910830259</v>
      </c>
      <c r="F2710" s="99">
        <v>0</v>
      </c>
      <c r="G2710" s="99">
        <v>3616.2135274410198</v>
      </c>
      <c r="H2710" s="99">
        <v>0</v>
      </c>
      <c r="I2710" s="99">
        <v>0</v>
      </c>
      <c r="J2710" s="99">
        <v>38564.670347213701</v>
      </c>
      <c r="K2710" s="99">
        <v>0</v>
      </c>
      <c r="L2710" s="99">
        <v>550.86505817621901</v>
      </c>
      <c r="M2710" s="99">
        <v>47335.739183902697</v>
      </c>
      <c r="N2710" s="99">
        <v>11063.6765780449</v>
      </c>
      <c r="O2710" s="99">
        <v>0</v>
      </c>
      <c r="P2710" s="99">
        <v>53062.154828548402</v>
      </c>
      <c r="Q2710" s="99">
        <v>4804.9290446639097</v>
      </c>
      <c r="R2710" s="99">
        <v>0</v>
      </c>
      <c r="S2710" s="99">
        <v>3602.1282272338899</v>
      </c>
      <c r="T2710" s="99">
        <v>0</v>
      </c>
      <c r="U2710" s="99">
        <v>38596.989705085798</v>
      </c>
      <c r="V2710" s="99">
        <v>6965647.8058471698</v>
      </c>
      <c r="W2710" s="99">
        <v>0</v>
      </c>
      <c r="X2710" s="99">
        <v>1518931.1361541699</v>
      </c>
      <c r="Y2710" s="99">
        <v>992806.86764526402</v>
      </c>
      <c r="Z2710" s="99">
        <v>521098.98301696801</v>
      </c>
      <c r="AA2710" s="99">
        <v>0</v>
      </c>
      <c r="AB2710" s="99">
        <v>0</v>
      </c>
      <c r="AC2710" s="99">
        <v>12319116.106811499</v>
      </c>
      <c r="AD2710" s="99">
        <v>0</v>
      </c>
      <c r="AE2710" s="99">
        <v>81344.182990074201</v>
      </c>
      <c r="AF2710" s="99">
        <v>3157100.6861267099</v>
      </c>
      <c r="AG2710" s="99">
        <v>1605306.2162780799</v>
      </c>
      <c r="AH2710" s="99">
        <v>0</v>
      </c>
      <c r="AI2710" s="99">
        <v>2840779.52380371</v>
      </c>
      <c r="AJ2710" s="99">
        <v>820502.93936920201</v>
      </c>
      <c r="AK2710" s="99">
        <v>0</v>
      </c>
      <c r="AL2710" s="99">
        <v>519935.62110137899</v>
      </c>
      <c r="AM2710" s="99">
        <v>0</v>
      </c>
      <c r="AN2710" s="99">
        <v>12321287.723877</v>
      </c>
      <c r="AO2710" s="99">
        <v>72482466.3046875</v>
      </c>
      <c r="AP2710" s="99">
        <v>0</v>
      </c>
      <c r="AQ2710" s="99">
        <v>15035168.579223599</v>
      </c>
      <c r="AR2710" s="99">
        <v>0</v>
      </c>
      <c r="AS2710" s="99">
        <v>4444332.1882934598</v>
      </c>
      <c r="AT2710" s="99">
        <v>0</v>
      </c>
      <c r="AU2710" s="99">
        <v>0</v>
      </c>
      <c r="AV2710" s="99">
        <v>48407015.578125</v>
      </c>
      <c r="AW2710" s="99">
        <v>0</v>
      </c>
      <c r="AX2710" s="99">
        <v>810265.38282775902</v>
      </c>
      <c r="AY2710" s="99">
        <v>34449367.796386696</v>
      </c>
      <c r="AZ2710" s="99">
        <v>14558808.6903076</v>
      </c>
      <c r="BA2710" s="99">
        <v>0</v>
      </c>
      <c r="BB2710" s="99">
        <v>30018976.338378899</v>
      </c>
      <c r="BC2710" s="99">
        <v>7743810.7107543899</v>
      </c>
      <c r="BD2710" s="99">
        <v>0</v>
      </c>
      <c r="BE2710" s="99">
        <v>4431470.25708008</v>
      </c>
      <c r="BF2710" s="99">
        <v>0</v>
      </c>
      <c r="BG2710" s="99">
        <v>48417835.870117202</v>
      </c>
      <c r="BH2710" s="99">
        <v>17114082.231689502</v>
      </c>
      <c r="BI2710" s="99">
        <v>0</v>
      </c>
      <c r="BJ2710" s="99">
        <v>2935996.40203857</v>
      </c>
      <c r="BK2710" s="99">
        <v>2172938.2813415499</v>
      </c>
      <c r="BL2710" s="99">
        <v>0</v>
      </c>
      <c r="BM2710" s="99">
        <v>0</v>
      </c>
      <c r="BN2710" s="99">
        <v>0</v>
      </c>
      <c r="BO2710" s="99">
        <v>0</v>
      </c>
      <c r="BP2710" s="99">
        <v>0</v>
      </c>
      <c r="BQ2710" s="99">
        <v>0</v>
      </c>
      <c r="BR2710" s="99">
        <v>9642562.10791016</v>
      </c>
      <c r="BS2710" s="99">
        <v>5394965.2183227502</v>
      </c>
      <c r="BT2710" s="99">
        <v>0</v>
      </c>
      <c r="BU2710" s="99">
        <v>1783445.0399932901</v>
      </c>
      <c r="BV2710" s="99">
        <v>3056658.72729492</v>
      </c>
      <c r="BW2710" s="99">
        <v>0</v>
      </c>
      <c r="BX2710" s="99">
        <v>310404.159767151</v>
      </c>
      <c r="BY2710" s="99">
        <v>0</v>
      </c>
      <c r="BZ2710" s="99">
        <v>0</v>
      </c>
      <c r="CA2710" s="99">
        <v>0</v>
      </c>
      <c r="CB2710" s="99">
        <v>8491716.4107665997</v>
      </c>
      <c r="CC2710" s="99">
        <v>87354405.373046905</v>
      </c>
      <c r="CD2710" s="99">
        <v>20043412.157958999</v>
      </c>
      <c r="CE2710" s="99">
        <v>3615.2816770970799</v>
      </c>
      <c r="CF2710" s="99">
        <v>519626.620620728</v>
      </c>
      <c r="CG2710" s="99">
        <v>4438882.2363891602</v>
      </c>
      <c r="CH2710" s="99">
        <v>0</v>
      </c>
      <c r="CI2710" s="99">
        <v>120380.269226074</v>
      </c>
      <c r="CJ2710" s="99">
        <v>9011668.3901367206</v>
      </c>
      <c r="CK2710" s="99">
        <v>91836416.7890625</v>
      </c>
      <c r="CL2710" s="99">
        <v>20392952.4287109</v>
      </c>
      <c r="CM2710" s="166">
        <v>158764.91580009501</v>
      </c>
      <c r="CN2710" s="166">
        <v>21342267.606933601</v>
      </c>
      <c r="CO2710" s="166">
        <v>140360870.29492199</v>
      </c>
      <c r="CP2710" s="99">
        <v>20392952.4287109</v>
      </c>
      <c r="CQ2710" s="99">
        <v>0</v>
      </c>
      <c r="CR2710" s="99">
        <v>0</v>
      </c>
      <c r="CS2710" s="99">
        <v>0</v>
      </c>
      <c r="CT2710" s="99">
        <v>0</v>
      </c>
      <c r="CU2710" s="98">
        <v>14227.685566819</v>
      </c>
      <c r="CV2710" s="98">
        <v>41835.890545836002</v>
      </c>
      <c r="CW2710" s="98">
        <v>9011343.0313873272</v>
      </c>
      <c r="CX2710" s="98">
        <v>91793287.609436065</v>
      </c>
    </row>
    <row r="2711" spans="1:102" x14ac:dyDescent="0.2">
      <c r="A2711" s="98" t="s">
        <v>193</v>
      </c>
      <c r="B2711" s="100">
        <v>41974</v>
      </c>
      <c r="C2711" s="99">
        <v>101764.175548553</v>
      </c>
      <c r="D2711" s="99">
        <v>0</v>
      </c>
      <c r="E2711" s="99">
        <v>14394.3655312061</v>
      </c>
      <c r="F2711" s="99">
        <v>0</v>
      </c>
      <c r="G2711" s="99">
        <v>3606.2113501131498</v>
      </c>
      <c r="H2711" s="99">
        <v>0</v>
      </c>
      <c r="I2711" s="99">
        <v>0</v>
      </c>
      <c r="J2711" s="99">
        <v>38450.718148231499</v>
      </c>
      <c r="K2711" s="99">
        <v>0</v>
      </c>
      <c r="L2711" s="99">
        <v>487.03844712674601</v>
      </c>
      <c r="M2711" s="99">
        <v>47337.839025974303</v>
      </c>
      <c r="N2711" s="99">
        <v>10911.359168052701</v>
      </c>
      <c r="O2711" s="99">
        <v>0</v>
      </c>
      <c r="P2711" s="99">
        <v>52696.555776119203</v>
      </c>
      <c r="Q2711" s="99">
        <v>4805.1735441088704</v>
      </c>
      <c r="R2711" s="99">
        <v>0</v>
      </c>
      <c r="S2711" s="99">
        <v>3597.0937978625302</v>
      </c>
      <c r="T2711" s="99">
        <v>0</v>
      </c>
      <c r="U2711" s="99">
        <v>38459.417582988703</v>
      </c>
      <c r="V2711" s="99">
        <v>6881003.0330200205</v>
      </c>
      <c r="W2711" s="99">
        <v>0</v>
      </c>
      <c r="X2711" s="99">
        <v>1494952.95326233</v>
      </c>
      <c r="Y2711" s="99">
        <v>974295.603126526</v>
      </c>
      <c r="Z2711" s="99">
        <v>516265.79000091599</v>
      </c>
      <c r="AA2711" s="99">
        <v>0</v>
      </c>
      <c r="AB2711" s="99">
        <v>0</v>
      </c>
      <c r="AC2711" s="99">
        <v>12260665.360839801</v>
      </c>
      <c r="AD2711" s="99">
        <v>0</v>
      </c>
      <c r="AE2711" s="99">
        <v>70155.797934532195</v>
      </c>
      <c r="AF2711" s="99">
        <v>3142149.1445007301</v>
      </c>
      <c r="AG2711" s="99">
        <v>1563730.7528381301</v>
      </c>
      <c r="AH2711" s="99">
        <v>0</v>
      </c>
      <c r="AI2711" s="99">
        <v>2794165.1237487802</v>
      </c>
      <c r="AJ2711" s="99">
        <v>821810.11875915504</v>
      </c>
      <c r="AK2711" s="99">
        <v>0</v>
      </c>
      <c r="AL2711" s="99">
        <v>514561.58572006202</v>
      </c>
      <c r="AM2711" s="99">
        <v>0</v>
      </c>
      <c r="AN2711" s="99">
        <v>12263068.872924799</v>
      </c>
      <c r="AO2711" s="99">
        <v>71840450.623046905</v>
      </c>
      <c r="AP2711" s="99">
        <v>0</v>
      </c>
      <c r="AQ2711" s="99">
        <v>14796805.6378174</v>
      </c>
      <c r="AR2711" s="99">
        <v>0</v>
      </c>
      <c r="AS2711" s="99">
        <v>4416896.2931518601</v>
      </c>
      <c r="AT2711" s="99">
        <v>0</v>
      </c>
      <c r="AU2711" s="99">
        <v>0</v>
      </c>
      <c r="AV2711" s="99">
        <v>48500994.8369141</v>
      </c>
      <c r="AW2711" s="99">
        <v>0</v>
      </c>
      <c r="AX2711" s="99">
        <v>596388.28318786598</v>
      </c>
      <c r="AY2711" s="99">
        <v>34469509.828613304</v>
      </c>
      <c r="AZ2711" s="99">
        <v>14228705.322265601</v>
      </c>
      <c r="BA2711" s="99">
        <v>0</v>
      </c>
      <c r="BB2711" s="99">
        <v>29556674.395996101</v>
      </c>
      <c r="BC2711" s="99">
        <v>7756264.2611084003</v>
      </c>
      <c r="BD2711" s="99">
        <v>0</v>
      </c>
      <c r="BE2711" s="99">
        <v>4405138.8144531297</v>
      </c>
      <c r="BF2711" s="99">
        <v>0</v>
      </c>
      <c r="BG2711" s="99">
        <v>48505671.903320298</v>
      </c>
      <c r="BH2711" s="99">
        <v>17030409.707763702</v>
      </c>
      <c r="BI2711" s="99">
        <v>0</v>
      </c>
      <c r="BJ2711" s="99">
        <v>2866576.4373168899</v>
      </c>
      <c r="BK2711" s="99">
        <v>2117239.9458007799</v>
      </c>
      <c r="BL2711" s="99">
        <v>0</v>
      </c>
      <c r="BM2711" s="99">
        <v>0</v>
      </c>
      <c r="BN2711" s="99">
        <v>0</v>
      </c>
      <c r="BO2711" s="99">
        <v>0</v>
      </c>
      <c r="BP2711" s="99">
        <v>0</v>
      </c>
      <c r="BQ2711" s="99">
        <v>0</v>
      </c>
      <c r="BR2711" s="99">
        <v>9638059.96728516</v>
      </c>
      <c r="BS2711" s="99">
        <v>5277881.1206054697</v>
      </c>
      <c r="BT2711" s="99">
        <v>0</v>
      </c>
      <c r="BU2711" s="99">
        <v>1937157.4499816899</v>
      </c>
      <c r="BV2711" s="99">
        <v>3062045.0200805701</v>
      </c>
      <c r="BW2711" s="99">
        <v>0</v>
      </c>
      <c r="BX2711" s="99">
        <v>342726.71972274798</v>
      </c>
      <c r="BY2711" s="99">
        <v>0</v>
      </c>
      <c r="BZ2711" s="99">
        <v>0</v>
      </c>
      <c r="CA2711" s="99">
        <v>0</v>
      </c>
      <c r="CB2711" s="99">
        <v>8384552.72192383</v>
      </c>
      <c r="CC2711" s="99">
        <v>86447736.743164107</v>
      </c>
      <c r="CD2711" s="99">
        <v>19903939.729492199</v>
      </c>
      <c r="CE2711" s="99">
        <v>3606.3768038153598</v>
      </c>
      <c r="CF2711" s="99">
        <v>518567.357082367</v>
      </c>
      <c r="CG2711" s="99">
        <v>4443605.6456909198</v>
      </c>
      <c r="CH2711" s="99">
        <v>0</v>
      </c>
      <c r="CI2711" s="99">
        <v>119775.029201508</v>
      </c>
      <c r="CJ2711" s="99">
        <v>8903507.00708008</v>
      </c>
      <c r="CK2711" s="99">
        <v>90922686.780273393</v>
      </c>
      <c r="CL2711" s="99">
        <v>20254287.640625</v>
      </c>
      <c r="CM2711" s="166">
        <v>157863.62398529099</v>
      </c>
      <c r="CN2711" s="166">
        <v>21148834.832519501</v>
      </c>
      <c r="CO2711" s="166">
        <v>139311505.84765601</v>
      </c>
      <c r="CP2711" s="99">
        <v>20254287.640625</v>
      </c>
      <c r="CQ2711" s="99">
        <v>0</v>
      </c>
      <c r="CR2711" s="99">
        <v>0</v>
      </c>
      <c r="CS2711" s="99">
        <v>0</v>
      </c>
      <c r="CT2711" s="99">
        <v>0</v>
      </c>
      <c r="CU2711" s="98">
        <v>14408.819826158</v>
      </c>
      <c r="CV2711" s="98">
        <v>41723.025544607997</v>
      </c>
      <c r="CW2711" s="98">
        <v>8903120.0790061969</v>
      </c>
      <c r="CX2711" s="98">
        <v>90891342.388855025</v>
      </c>
    </row>
    <row r="2712" spans="1:102" x14ac:dyDescent="0.2">
      <c r="A2712" s="98" t="s">
        <v>193</v>
      </c>
      <c r="B2712" s="100">
        <v>42064</v>
      </c>
      <c r="C2712" s="99">
        <v>101064.086488724</v>
      </c>
      <c r="D2712" s="99">
        <v>0</v>
      </c>
      <c r="E2712" s="99">
        <v>14140.017091035799</v>
      </c>
      <c r="F2712" s="99">
        <v>0</v>
      </c>
      <c r="G2712" s="99">
        <v>3654.3735642135098</v>
      </c>
      <c r="H2712" s="99">
        <v>0</v>
      </c>
      <c r="I2712" s="99">
        <v>0</v>
      </c>
      <c r="J2712" s="99">
        <v>38525.777685165398</v>
      </c>
      <c r="K2712" s="99">
        <v>0</v>
      </c>
      <c r="L2712" s="99">
        <v>428.44233144074701</v>
      </c>
      <c r="M2712" s="99">
        <v>47181.276411533399</v>
      </c>
      <c r="N2712" s="99">
        <v>10767.187052846</v>
      </c>
      <c r="O2712" s="99">
        <v>0</v>
      </c>
      <c r="P2712" s="99">
        <v>51939.480050563798</v>
      </c>
      <c r="Q2712" s="99">
        <v>4729.4610548615501</v>
      </c>
      <c r="R2712" s="99">
        <v>0</v>
      </c>
      <c r="S2712" s="99">
        <v>3635.5827688872801</v>
      </c>
      <c r="T2712" s="99">
        <v>0</v>
      </c>
      <c r="U2712" s="99">
        <v>38538.087273120902</v>
      </c>
      <c r="V2712" s="99">
        <v>6814661.5718383798</v>
      </c>
      <c r="W2712" s="99">
        <v>0</v>
      </c>
      <c r="X2712" s="99">
        <v>1454893.1374359101</v>
      </c>
      <c r="Y2712" s="99">
        <v>952935.87340545701</v>
      </c>
      <c r="Z2712" s="99">
        <v>513748.332813263</v>
      </c>
      <c r="AA2712" s="99">
        <v>0</v>
      </c>
      <c r="AB2712" s="99">
        <v>0</v>
      </c>
      <c r="AC2712" s="99">
        <v>12276470.989623999</v>
      </c>
      <c r="AD2712" s="99">
        <v>0</v>
      </c>
      <c r="AE2712" s="99">
        <v>64763.3425989151</v>
      </c>
      <c r="AF2712" s="99">
        <v>3109919.5589294401</v>
      </c>
      <c r="AG2712" s="99">
        <v>1515724.89173889</v>
      </c>
      <c r="AH2712" s="99">
        <v>0</v>
      </c>
      <c r="AI2712" s="99">
        <v>2712842.1288757301</v>
      </c>
      <c r="AJ2712" s="99">
        <v>805816.28713989304</v>
      </c>
      <c r="AK2712" s="99">
        <v>0</v>
      </c>
      <c r="AL2712" s="99">
        <v>510350.16420745902</v>
      </c>
      <c r="AM2712" s="99">
        <v>0</v>
      </c>
      <c r="AN2712" s="99">
        <v>12280752.314331099</v>
      </c>
      <c r="AO2712" s="99">
        <v>71122482.431640595</v>
      </c>
      <c r="AP2712" s="99">
        <v>0</v>
      </c>
      <c r="AQ2712" s="99">
        <v>14387071.4714355</v>
      </c>
      <c r="AR2712" s="99">
        <v>0</v>
      </c>
      <c r="AS2712" s="99">
        <v>4416563.6342163105</v>
      </c>
      <c r="AT2712" s="99">
        <v>0</v>
      </c>
      <c r="AU2712" s="99">
        <v>0</v>
      </c>
      <c r="AV2712" s="99">
        <v>48650836.483886696</v>
      </c>
      <c r="AW2712" s="99">
        <v>0</v>
      </c>
      <c r="AX2712" s="99">
        <v>547485.70025634801</v>
      </c>
      <c r="AY2712" s="99">
        <v>34383633.383300804</v>
      </c>
      <c r="AZ2712" s="99">
        <v>13830670.0198975</v>
      </c>
      <c r="BA2712" s="99">
        <v>0</v>
      </c>
      <c r="BB2712" s="99">
        <v>28909482.416015599</v>
      </c>
      <c r="BC2712" s="99">
        <v>7645136.6862182599</v>
      </c>
      <c r="BD2712" s="99">
        <v>0</v>
      </c>
      <c r="BE2712" s="99">
        <v>4388507.5404663105</v>
      </c>
      <c r="BF2712" s="99">
        <v>0</v>
      </c>
      <c r="BG2712" s="99">
        <v>48595650.252441399</v>
      </c>
      <c r="BH2712" s="99">
        <v>16811759.800537098</v>
      </c>
      <c r="BI2712" s="99">
        <v>0</v>
      </c>
      <c r="BJ2712" s="99">
        <v>2814029.10302734</v>
      </c>
      <c r="BK2712" s="99">
        <v>2074692.8074646001</v>
      </c>
      <c r="BL2712" s="99">
        <v>0</v>
      </c>
      <c r="BM2712" s="99">
        <v>0</v>
      </c>
      <c r="BN2712" s="99">
        <v>0</v>
      </c>
      <c r="BO2712" s="99">
        <v>0</v>
      </c>
      <c r="BP2712" s="99">
        <v>0</v>
      </c>
      <c r="BQ2712" s="99">
        <v>0</v>
      </c>
      <c r="BR2712" s="99">
        <v>9605934.6129150409</v>
      </c>
      <c r="BS2712" s="99">
        <v>5143698.7800292997</v>
      </c>
      <c r="BT2712" s="99">
        <v>0</v>
      </c>
      <c r="BU2712" s="99">
        <v>1900941.1699829099</v>
      </c>
      <c r="BV2712" s="99">
        <v>3020368.81323242</v>
      </c>
      <c r="BW2712" s="99">
        <v>0</v>
      </c>
      <c r="BX2712" s="99">
        <v>383490.849479675</v>
      </c>
      <c r="BY2712" s="99">
        <v>0</v>
      </c>
      <c r="BZ2712" s="99">
        <v>0</v>
      </c>
      <c r="CA2712" s="99">
        <v>0</v>
      </c>
      <c r="CB2712" s="99">
        <v>8256505.7053832998</v>
      </c>
      <c r="CC2712" s="99">
        <v>85699522.955078095</v>
      </c>
      <c r="CD2712" s="99">
        <v>19628181.3132324</v>
      </c>
      <c r="CE2712" s="99">
        <v>3654.4197819829001</v>
      </c>
      <c r="CF2712" s="99">
        <v>516581.53681564302</v>
      </c>
      <c r="CG2712" s="99">
        <v>4432962.9076538105</v>
      </c>
      <c r="CH2712" s="99">
        <v>0</v>
      </c>
      <c r="CI2712" s="99">
        <v>118777.702658653</v>
      </c>
      <c r="CJ2712" s="99">
        <v>8772751.79150391</v>
      </c>
      <c r="CK2712" s="99">
        <v>90089515.907226607</v>
      </c>
      <c r="CL2712" s="99">
        <v>20000766.049316399</v>
      </c>
      <c r="CM2712" s="166">
        <v>156965.20533371001</v>
      </c>
      <c r="CN2712" s="166">
        <v>21031290.292724598</v>
      </c>
      <c r="CO2712" s="166">
        <v>138757616.5625</v>
      </c>
      <c r="CP2712" s="99">
        <v>20000766.049316399</v>
      </c>
      <c r="CQ2712" s="99">
        <v>0</v>
      </c>
      <c r="CR2712" s="99">
        <v>0</v>
      </c>
      <c r="CS2712" s="99">
        <v>0</v>
      </c>
      <c r="CT2712" s="99">
        <v>0</v>
      </c>
      <c r="CU2712" s="98">
        <v>14163.510895703001</v>
      </c>
      <c r="CV2712" s="98">
        <v>41847.620745416003</v>
      </c>
      <c r="CW2712" s="98">
        <v>8773087.2421989422</v>
      </c>
      <c r="CX2712" s="98">
        <v>90132485.862731904</v>
      </c>
    </row>
    <row r="2713" spans="1:102" x14ac:dyDescent="0.2">
      <c r="A2713" s="98" t="s">
        <v>193</v>
      </c>
      <c r="B2713" s="100">
        <v>42156</v>
      </c>
      <c r="C2713" s="99">
        <v>100817.890202522</v>
      </c>
      <c r="D2713" s="99">
        <v>0</v>
      </c>
      <c r="E2713" s="99">
        <v>13925.681134820001</v>
      </c>
      <c r="F2713" s="99">
        <v>0</v>
      </c>
      <c r="G2713" s="99">
        <v>3659.68433025479</v>
      </c>
      <c r="H2713" s="99">
        <v>0</v>
      </c>
      <c r="I2713" s="99">
        <v>0</v>
      </c>
      <c r="J2713" s="99">
        <v>38580.9444961548</v>
      </c>
      <c r="K2713" s="99">
        <v>0</v>
      </c>
      <c r="L2713" s="99">
        <v>437.57361456006799</v>
      </c>
      <c r="M2713" s="99">
        <v>47353.0034251213</v>
      </c>
      <c r="N2713" s="99">
        <v>10483.5603960752</v>
      </c>
      <c r="O2713" s="99">
        <v>0</v>
      </c>
      <c r="P2713" s="99">
        <v>51736.530870914503</v>
      </c>
      <c r="Q2713" s="99">
        <v>4729.3966416120502</v>
      </c>
      <c r="R2713" s="99">
        <v>0</v>
      </c>
      <c r="S2713" s="99">
        <v>3644.9888089895198</v>
      </c>
      <c r="T2713" s="99">
        <v>0</v>
      </c>
      <c r="U2713" s="99">
        <v>38607.419481277502</v>
      </c>
      <c r="V2713" s="99">
        <v>6779635.38525391</v>
      </c>
      <c r="W2713" s="99">
        <v>0</v>
      </c>
      <c r="X2713" s="99">
        <v>1440024.79959106</v>
      </c>
      <c r="Y2713" s="99">
        <v>937345.42018127395</v>
      </c>
      <c r="Z2713" s="99">
        <v>513116.64484024001</v>
      </c>
      <c r="AA2713" s="99">
        <v>0</v>
      </c>
      <c r="AB2713" s="99">
        <v>0</v>
      </c>
      <c r="AC2713" s="99">
        <v>12308511.706176801</v>
      </c>
      <c r="AD2713" s="99">
        <v>0</v>
      </c>
      <c r="AE2713" s="99">
        <v>57637.8919057846</v>
      </c>
      <c r="AF2713" s="99">
        <v>3140143.8372802702</v>
      </c>
      <c r="AG2713" s="99">
        <v>1482463.4471283001</v>
      </c>
      <c r="AH2713" s="99">
        <v>0</v>
      </c>
      <c r="AI2713" s="99">
        <v>2734322.4360046401</v>
      </c>
      <c r="AJ2713" s="99">
        <v>812612.32711792004</v>
      </c>
      <c r="AK2713" s="99">
        <v>0</v>
      </c>
      <c r="AL2713" s="99">
        <v>511192.50598144502</v>
      </c>
      <c r="AM2713" s="99">
        <v>0</v>
      </c>
      <c r="AN2713" s="99">
        <v>12309917.8133545</v>
      </c>
      <c r="AO2713" s="99">
        <v>71284105.575195298</v>
      </c>
      <c r="AP2713" s="99">
        <v>0</v>
      </c>
      <c r="AQ2713" s="99">
        <v>14338453.728759799</v>
      </c>
      <c r="AR2713" s="99">
        <v>0</v>
      </c>
      <c r="AS2713" s="99">
        <v>4417519.2657470703</v>
      </c>
      <c r="AT2713" s="99">
        <v>0</v>
      </c>
      <c r="AU2713" s="99">
        <v>0</v>
      </c>
      <c r="AV2713" s="99">
        <v>48888232.696777299</v>
      </c>
      <c r="AW2713" s="99">
        <v>0</v>
      </c>
      <c r="AX2713" s="99">
        <v>460154.68970107997</v>
      </c>
      <c r="AY2713" s="99">
        <v>34639438.692871101</v>
      </c>
      <c r="AZ2713" s="99">
        <v>13557894.084716801</v>
      </c>
      <c r="BA2713" s="99">
        <v>0</v>
      </c>
      <c r="BB2713" s="99">
        <v>29151869.704345699</v>
      </c>
      <c r="BC2713" s="99">
        <v>7722274.8091430701</v>
      </c>
      <c r="BD2713" s="99">
        <v>0</v>
      </c>
      <c r="BE2713" s="99">
        <v>4399591.8129882803</v>
      </c>
      <c r="BF2713" s="99">
        <v>0</v>
      </c>
      <c r="BG2713" s="99">
        <v>48961565.723144501</v>
      </c>
      <c r="BH2713" s="99">
        <v>16894459.126464799</v>
      </c>
      <c r="BI2713" s="99">
        <v>0</v>
      </c>
      <c r="BJ2713" s="99">
        <v>2800728.8534240699</v>
      </c>
      <c r="BK2713" s="99">
        <v>2041376.9119567899</v>
      </c>
      <c r="BL2713" s="99">
        <v>0</v>
      </c>
      <c r="BM2713" s="99">
        <v>0</v>
      </c>
      <c r="BN2713" s="99">
        <v>0</v>
      </c>
      <c r="BO2713" s="99">
        <v>0</v>
      </c>
      <c r="BP2713" s="99">
        <v>0</v>
      </c>
      <c r="BQ2713" s="99">
        <v>0</v>
      </c>
      <c r="BR2713" s="99">
        <v>9710793.5631103497</v>
      </c>
      <c r="BS2713" s="99">
        <v>5046907.1817016602</v>
      </c>
      <c r="BT2713" s="99">
        <v>0</v>
      </c>
      <c r="BU2713" s="99">
        <v>1969287.8199768099</v>
      </c>
      <c r="BV2713" s="99">
        <v>3070842.0161743201</v>
      </c>
      <c r="BW2713" s="99">
        <v>0</v>
      </c>
      <c r="BX2713" s="99">
        <v>393006.51945877098</v>
      </c>
      <c r="BY2713" s="99">
        <v>0</v>
      </c>
      <c r="BZ2713" s="99">
        <v>0</v>
      </c>
      <c r="CA2713" s="99">
        <v>0</v>
      </c>
      <c r="CB2713" s="99">
        <v>8218922.06750488</v>
      </c>
      <c r="CC2713" s="99">
        <v>85476057.271484405</v>
      </c>
      <c r="CD2713" s="99">
        <v>19692339.574462902</v>
      </c>
      <c r="CE2713" s="99">
        <v>3660.3378469646</v>
      </c>
      <c r="CF2713" s="99">
        <v>512992.45942688</v>
      </c>
      <c r="CG2713" s="99">
        <v>4408082.9413452102</v>
      </c>
      <c r="CH2713" s="99">
        <v>0</v>
      </c>
      <c r="CI2713" s="99">
        <v>118436.000762939</v>
      </c>
      <c r="CJ2713" s="99">
        <v>8732115.0924072303</v>
      </c>
      <c r="CK2713" s="99">
        <v>89846912.880859405</v>
      </c>
      <c r="CL2713" s="99">
        <v>20057092.041503899</v>
      </c>
      <c r="CM2713" s="166">
        <v>156689.699701309</v>
      </c>
      <c r="CN2713" s="166">
        <v>21050597.384033199</v>
      </c>
      <c r="CO2713" s="166">
        <v>138885451.79101601</v>
      </c>
      <c r="CP2713" s="99">
        <v>20057092.041503899</v>
      </c>
      <c r="CQ2713" s="99">
        <v>0</v>
      </c>
      <c r="CR2713" s="99">
        <v>0</v>
      </c>
      <c r="CS2713" s="99">
        <v>0</v>
      </c>
      <c r="CT2713" s="99">
        <v>0</v>
      </c>
      <c r="CU2713" s="98">
        <v>13945.669065144</v>
      </c>
      <c r="CV2713" s="98">
        <v>41930.603333043997</v>
      </c>
      <c r="CW2713" s="98">
        <v>8731914.5269317608</v>
      </c>
      <c r="CX2713" s="98">
        <v>89884140.21282962</v>
      </c>
    </row>
    <row r="2714" spans="1:102" x14ac:dyDescent="0.2">
      <c r="A2714" s="98" t="s">
        <v>193</v>
      </c>
      <c r="B2714" s="100">
        <v>42248</v>
      </c>
      <c r="C2714" s="99">
        <v>100528.182495117</v>
      </c>
      <c r="D2714" s="99">
        <v>0</v>
      </c>
      <c r="E2714" s="99">
        <v>13710.7031478882</v>
      </c>
      <c r="F2714" s="99">
        <v>0</v>
      </c>
      <c r="G2714" s="99">
        <v>3670.93655481935</v>
      </c>
      <c r="H2714" s="99">
        <v>0</v>
      </c>
      <c r="I2714" s="99">
        <v>0</v>
      </c>
      <c r="J2714" s="99">
        <v>38585.563329219804</v>
      </c>
      <c r="K2714" s="99">
        <v>0</v>
      </c>
      <c r="L2714" s="99">
        <v>432.36160062998499</v>
      </c>
      <c r="M2714" s="99">
        <v>47533.553976535797</v>
      </c>
      <c r="N2714" s="99">
        <v>10311.3516072035</v>
      </c>
      <c r="O2714" s="99">
        <v>0</v>
      </c>
      <c r="P2714" s="99">
        <v>51338.015092372902</v>
      </c>
      <c r="Q2714" s="99">
        <v>4692.7069966196996</v>
      </c>
      <c r="R2714" s="99">
        <v>0</v>
      </c>
      <c r="S2714" s="99">
        <v>3654.4474087953599</v>
      </c>
      <c r="T2714" s="99">
        <v>0</v>
      </c>
      <c r="U2714" s="99">
        <v>38587.677501201601</v>
      </c>
      <c r="V2714" s="99">
        <v>6724442.9353027297</v>
      </c>
      <c r="W2714" s="99">
        <v>0</v>
      </c>
      <c r="X2714" s="99">
        <v>1414543.6475067099</v>
      </c>
      <c r="Y2714" s="99">
        <v>923670.43222808803</v>
      </c>
      <c r="Z2714" s="99">
        <v>506162.63330459601</v>
      </c>
      <c r="AA2714" s="99">
        <v>0</v>
      </c>
      <c r="AB2714" s="99">
        <v>0</v>
      </c>
      <c r="AC2714" s="99">
        <v>12292721.3432617</v>
      </c>
      <c r="AD2714" s="99">
        <v>0</v>
      </c>
      <c r="AE2714" s="99">
        <v>49317.194293499</v>
      </c>
      <c r="AF2714" s="99">
        <v>3150671.2587280301</v>
      </c>
      <c r="AG2714" s="99">
        <v>1450949.0428009001</v>
      </c>
      <c r="AH2714" s="99">
        <v>0</v>
      </c>
      <c r="AI2714" s="99">
        <v>2688187.8566894499</v>
      </c>
      <c r="AJ2714" s="99">
        <v>803576.68862915004</v>
      </c>
      <c r="AK2714" s="99">
        <v>0</v>
      </c>
      <c r="AL2714" s="99">
        <v>504844.264060974</v>
      </c>
      <c r="AM2714" s="99">
        <v>0</v>
      </c>
      <c r="AN2714" s="99">
        <v>12292810.3432617</v>
      </c>
      <c r="AO2714" s="99">
        <v>70755720.186523393</v>
      </c>
      <c r="AP2714" s="99">
        <v>0</v>
      </c>
      <c r="AQ2714" s="99">
        <v>14267990.2646484</v>
      </c>
      <c r="AR2714" s="99">
        <v>0</v>
      </c>
      <c r="AS2714" s="99">
        <v>4373549.6599731399</v>
      </c>
      <c r="AT2714" s="99">
        <v>0</v>
      </c>
      <c r="AU2714" s="99">
        <v>0</v>
      </c>
      <c r="AV2714" s="99">
        <v>48920886.966308601</v>
      </c>
      <c r="AW2714" s="99">
        <v>0</v>
      </c>
      <c r="AX2714" s="99">
        <v>452030.61302566499</v>
      </c>
      <c r="AY2714" s="99">
        <v>34919059.324707001</v>
      </c>
      <c r="AZ2714" s="99">
        <v>13283064.805908199</v>
      </c>
      <c r="BA2714" s="99">
        <v>0</v>
      </c>
      <c r="BB2714" s="99">
        <v>28802316.354003899</v>
      </c>
      <c r="BC2714" s="99">
        <v>7594368.1854248</v>
      </c>
      <c r="BD2714" s="99">
        <v>0</v>
      </c>
      <c r="BE2714" s="99">
        <v>4359849.4124145498</v>
      </c>
      <c r="BF2714" s="99">
        <v>0</v>
      </c>
      <c r="BG2714" s="99">
        <v>48921719.769042999</v>
      </c>
      <c r="BH2714" s="99">
        <v>16871373.190917999</v>
      </c>
      <c r="BI2714" s="99">
        <v>0</v>
      </c>
      <c r="BJ2714" s="99">
        <v>2751251.2125854502</v>
      </c>
      <c r="BK2714" s="99">
        <v>2012720.92372131</v>
      </c>
      <c r="BL2714" s="99">
        <v>0</v>
      </c>
      <c r="BM2714" s="99">
        <v>0</v>
      </c>
      <c r="BN2714" s="99">
        <v>0</v>
      </c>
      <c r="BO2714" s="99">
        <v>0</v>
      </c>
      <c r="BP2714" s="99">
        <v>0</v>
      </c>
      <c r="BQ2714" s="99">
        <v>0</v>
      </c>
      <c r="BR2714" s="99">
        <v>9775790.9379882794</v>
      </c>
      <c r="BS2714" s="99">
        <v>4953804.6080322303</v>
      </c>
      <c r="BT2714" s="99">
        <v>0</v>
      </c>
      <c r="BU2714" s="99">
        <v>1703408.8799896201</v>
      </c>
      <c r="BV2714" s="99">
        <v>3022818.9493102999</v>
      </c>
      <c r="BW2714" s="99">
        <v>0</v>
      </c>
      <c r="BX2714" s="99">
        <v>327597.68955993699</v>
      </c>
      <c r="BY2714" s="99">
        <v>0</v>
      </c>
      <c r="BZ2714" s="99">
        <v>0</v>
      </c>
      <c r="CA2714" s="99">
        <v>0</v>
      </c>
      <c r="CB2714" s="99">
        <v>8126748.87609863</v>
      </c>
      <c r="CC2714" s="99">
        <v>84861501.877929702</v>
      </c>
      <c r="CD2714" s="99">
        <v>19615658.997802701</v>
      </c>
      <c r="CE2714" s="99">
        <v>3670.1094430089001</v>
      </c>
      <c r="CF2714" s="99">
        <v>504871.14596176101</v>
      </c>
      <c r="CG2714" s="99">
        <v>4359992.1251220703</v>
      </c>
      <c r="CH2714" s="99">
        <v>0</v>
      </c>
      <c r="CI2714" s="99">
        <v>117959.73678588901</v>
      </c>
      <c r="CJ2714" s="99">
        <v>8632981.77587891</v>
      </c>
      <c r="CK2714" s="99">
        <v>89229962.556640595</v>
      </c>
      <c r="CL2714" s="99">
        <v>19988953.5695801</v>
      </c>
      <c r="CM2714" s="166">
        <v>156307.45127296401</v>
      </c>
      <c r="CN2714" s="166">
        <v>20940692.9067383</v>
      </c>
      <c r="CO2714" s="166">
        <v>138243795.16796899</v>
      </c>
      <c r="CP2714" s="99">
        <v>19988953.5695801</v>
      </c>
      <c r="CQ2714" s="99">
        <v>0</v>
      </c>
      <c r="CR2714" s="99">
        <v>0</v>
      </c>
      <c r="CS2714" s="99">
        <v>0</v>
      </c>
      <c r="CT2714" s="99">
        <v>0</v>
      </c>
      <c r="CU2714" s="98">
        <v>13706.521085758999</v>
      </c>
      <c r="CV2714" s="98">
        <v>41919.549874607001</v>
      </c>
      <c r="CW2714" s="98">
        <v>8631620.0220603906</v>
      </c>
      <c r="CX2714" s="98">
        <v>89221494.003051773</v>
      </c>
    </row>
    <row r="2715" spans="1:102" x14ac:dyDescent="0.2">
      <c r="A2715" s="98" t="s">
        <v>193</v>
      </c>
      <c r="B2715" s="100">
        <v>42339</v>
      </c>
      <c r="C2715" s="99">
        <v>100113.52153396601</v>
      </c>
      <c r="D2715" s="99">
        <v>0</v>
      </c>
      <c r="E2715" s="99">
        <v>13519.943725228301</v>
      </c>
      <c r="F2715" s="99">
        <v>0</v>
      </c>
      <c r="G2715" s="99">
        <v>3641.7159577012098</v>
      </c>
      <c r="H2715" s="99">
        <v>0</v>
      </c>
      <c r="I2715" s="99">
        <v>0</v>
      </c>
      <c r="J2715" s="99">
        <v>38600.381771564498</v>
      </c>
      <c r="K2715" s="99">
        <v>0</v>
      </c>
      <c r="L2715" s="99">
        <v>397.87475360557403</v>
      </c>
      <c r="M2715" s="99">
        <v>47448.180778026603</v>
      </c>
      <c r="N2715" s="99">
        <v>10230.063173532501</v>
      </c>
      <c r="O2715" s="99">
        <v>0</v>
      </c>
      <c r="P2715" s="99">
        <v>50962.129425048799</v>
      </c>
      <c r="Q2715" s="99">
        <v>4649.50932264328</v>
      </c>
      <c r="R2715" s="99">
        <v>0</v>
      </c>
      <c r="S2715" s="99">
        <v>3632.1081067621699</v>
      </c>
      <c r="T2715" s="99">
        <v>0</v>
      </c>
      <c r="U2715" s="99">
        <v>38603.773991107897</v>
      </c>
      <c r="V2715" s="99">
        <v>6709090.4716796903</v>
      </c>
      <c r="W2715" s="99">
        <v>0</v>
      </c>
      <c r="X2715" s="99">
        <v>1391419.08837891</v>
      </c>
      <c r="Y2715" s="99">
        <v>894201.66879272496</v>
      </c>
      <c r="Z2715" s="99">
        <v>499987.13845062302</v>
      </c>
      <c r="AA2715" s="99">
        <v>0</v>
      </c>
      <c r="AB2715" s="99">
        <v>0</v>
      </c>
      <c r="AC2715" s="99">
        <v>12323087.8208008</v>
      </c>
      <c r="AD2715" s="99">
        <v>0</v>
      </c>
      <c r="AE2715" s="99">
        <v>53047.418527603098</v>
      </c>
      <c r="AF2715" s="99">
        <v>3159758.5264892601</v>
      </c>
      <c r="AG2715" s="99">
        <v>1428641.47744751</v>
      </c>
      <c r="AH2715" s="99">
        <v>0</v>
      </c>
      <c r="AI2715" s="99">
        <v>2687821.6708679199</v>
      </c>
      <c r="AJ2715" s="99">
        <v>804787.50582885696</v>
      </c>
      <c r="AK2715" s="99">
        <v>0</v>
      </c>
      <c r="AL2715" s="99">
        <v>498292.401378632</v>
      </c>
      <c r="AM2715" s="99">
        <v>0</v>
      </c>
      <c r="AN2715" s="99">
        <v>12323214.037353501</v>
      </c>
      <c r="AO2715" s="99">
        <v>70950885.7734375</v>
      </c>
      <c r="AP2715" s="99">
        <v>0</v>
      </c>
      <c r="AQ2715" s="99">
        <v>14156121.0026855</v>
      </c>
      <c r="AR2715" s="99">
        <v>0</v>
      </c>
      <c r="AS2715" s="99">
        <v>4317527.8554077102</v>
      </c>
      <c r="AT2715" s="99">
        <v>0</v>
      </c>
      <c r="AU2715" s="99">
        <v>0</v>
      </c>
      <c r="AV2715" s="99">
        <v>49151115.932617202</v>
      </c>
      <c r="AW2715" s="99">
        <v>0</v>
      </c>
      <c r="AX2715" s="99">
        <v>422096.72957229603</v>
      </c>
      <c r="AY2715" s="99">
        <v>35073870.647949196</v>
      </c>
      <c r="AZ2715" s="99">
        <v>13132292.325683599</v>
      </c>
      <c r="BA2715" s="99">
        <v>0</v>
      </c>
      <c r="BB2715" s="99">
        <v>28988633.612548798</v>
      </c>
      <c r="BC2715" s="99">
        <v>7626528.75</v>
      </c>
      <c r="BD2715" s="99">
        <v>0</v>
      </c>
      <c r="BE2715" s="99">
        <v>4306817.8349609403</v>
      </c>
      <c r="BF2715" s="99">
        <v>0</v>
      </c>
      <c r="BG2715" s="99">
        <v>49153019.707519501</v>
      </c>
      <c r="BH2715" s="99">
        <v>17779212.8505859</v>
      </c>
      <c r="BI2715" s="99">
        <v>0</v>
      </c>
      <c r="BJ2715" s="99">
        <v>2837687.8121643099</v>
      </c>
      <c r="BK2715" s="99">
        <v>2029845.921875</v>
      </c>
      <c r="BL2715" s="99">
        <v>0</v>
      </c>
      <c r="BM2715" s="99">
        <v>0</v>
      </c>
      <c r="BN2715" s="99">
        <v>0</v>
      </c>
      <c r="BO2715" s="99">
        <v>0</v>
      </c>
      <c r="BP2715" s="99">
        <v>0</v>
      </c>
      <c r="BQ2715" s="99">
        <v>0</v>
      </c>
      <c r="BR2715" s="99">
        <v>9853623.6818847694</v>
      </c>
      <c r="BS2715" s="99">
        <v>4901686.3573608398</v>
      </c>
      <c r="BT2715" s="99">
        <v>0</v>
      </c>
      <c r="BU2715" s="99">
        <v>2857597.6899719201</v>
      </c>
      <c r="BV2715" s="99">
        <v>3033235.7818603502</v>
      </c>
      <c r="BW2715" s="99">
        <v>0</v>
      </c>
      <c r="BX2715" s="99">
        <v>522210.988567352</v>
      </c>
      <c r="BY2715" s="99">
        <v>0</v>
      </c>
      <c r="BZ2715" s="99">
        <v>0</v>
      </c>
      <c r="CA2715" s="99">
        <v>0</v>
      </c>
      <c r="CB2715" s="99">
        <v>8110061.0384521503</v>
      </c>
      <c r="CC2715" s="99">
        <v>85111592.8125</v>
      </c>
      <c r="CD2715" s="99">
        <v>20624276.761230499</v>
      </c>
      <c r="CE2715" s="99">
        <v>3641.8867990076501</v>
      </c>
      <c r="CF2715" s="99">
        <v>497447.45876312302</v>
      </c>
      <c r="CG2715" s="99">
        <v>4307792.1244506799</v>
      </c>
      <c r="CH2715" s="99">
        <v>0</v>
      </c>
      <c r="CI2715" s="99">
        <v>117288.076432228</v>
      </c>
      <c r="CJ2715" s="99">
        <v>8606865.0140380897</v>
      </c>
      <c r="CK2715" s="99">
        <v>89420965.65625</v>
      </c>
      <c r="CL2715" s="99">
        <v>21152821.553222701</v>
      </c>
      <c r="CM2715" s="166">
        <v>155489.92783165001</v>
      </c>
      <c r="CN2715" s="166">
        <v>20940882.535156298</v>
      </c>
      <c r="CO2715" s="166">
        <v>138345538.671875</v>
      </c>
      <c r="CP2715" s="99">
        <v>21152821.553222701</v>
      </c>
      <c r="CQ2715" s="99">
        <v>0</v>
      </c>
      <c r="CR2715" s="99">
        <v>0</v>
      </c>
      <c r="CS2715" s="99">
        <v>0</v>
      </c>
      <c r="CT2715" s="99">
        <v>0</v>
      </c>
      <c r="CU2715" s="98">
        <v>13528.381871058</v>
      </c>
      <c r="CV2715" s="98">
        <v>41902.007921857003</v>
      </c>
      <c r="CW2715" s="98">
        <v>8607508.4972152729</v>
      </c>
      <c r="CX2715" s="98">
        <v>89419384.936950684</v>
      </c>
    </row>
    <row r="2716" spans="1:102" x14ac:dyDescent="0.2">
      <c r="A2716" s="98" t="s">
        <v>193</v>
      </c>
      <c r="B2716" s="100">
        <v>42430</v>
      </c>
      <c r="C2716" s="99">
        <v>100007.735085487</v>
      </c>
      <c r="D2716" s="99">
        <v>0</v>
      </c>
      <c r="E2716" s="99">
        <v>13932.656159877801</v>
      </c>
      <c r="F2716" s="99">
        <v>0</v>
      </c>
      <c r="G2716" s="99">
        <v>3690.3264374732998</v>
      </c>
      <c r="H2716" s="99">
        <v>0</v>
      </c>
      <c r="I2716" s="99">
        <v>0</v>
      </c>
      <c r="J2716" s="99">
        <v>38555.7572464943</v>
      </c>
      <c r="K2716" s="99">
        <v>0</v>
      </c>
      <c r="L2716" s="99">
        <v>366.55324443802198</v>
      </c>
      <c r="M2716" s="99">
        <v>47647.887441158302</v>
      </c>
      <c r="N2716" s="99">
        <v>10054.6423271894</v>
      </c>
      <c r="O2716" s="99">
        <v>0</v>
      </c>
      <c r="P2716" s="99">
        <v>51194.609350204497</v>
      </c>
      <c r="Q2716" s="99">
        <v>4585.74162012339</v>
      </c>
      <c r="R2716" s="99">
        <v>0</v>
      </c>
      <c r="S2716" s="99">
        <v>3676.15626990795</v>
      </c>
      <c r="T2716" s="99">
        <v>0</v>
      </c>
      <c r="U2716" s="99">
        <v>38554.578224659002</v>
      </c>
      <c r="V2716" s="99">
        <v>6676472.3898315402</v>
      </c>
      <c r="W2716" s="99">
        <v>0</v>
      </c>
      <c r="X2716" s="99">
        <v>1415323.87800598</v>
      </c>
      <c r="Y2716" s="99">
        <v>914279.42691040004</v>
      </c>
      <c r="Z2716" s="99">
        <v>509448.92462539702</v>
      </c>
      <c r="AA2716" s="99">
        <v>0</v>
      </c>
      <c r="AB2716" s="99">
        <v>0</v>
      </c>
      <c r="AC2716" s="99">
        <v>12340186.5272217</v>
      </c>
      <c r="AD2716" s="99">
        <v>0</v>
      </c>
      <c r="AE2716" s="99">
        <v>45233.180439472198</v>
      </c>
      <c r="AF2716" s="99">
        <v>3150531.8601379399</v>
      </c>
      <c r="AG2716" s="99">
        <v>1403419.7982482901</v>
      </c>
      <c r="AH2716" s="99">
        <v>0</v>
      </c>
      <c r="AI2716" s="99">
        <v>2708085.7554016099</v>
      </c>
      <c r="AJ2716" s="99">
        <v>812317.51359558105</v>
      </c>
      <c r="AK2716" s="99">
        <v>0</v>
      </c>
      <c r="AL2716" s="99">
        <v>505920.03979873698</v>
      </c>
      <c r="AM2716" s="99">
        <v>0</v>
      </c>
      <c r="AN2716" s="99">
        <v>12341770.819458</v>
      </c>
      <c r="AO2716" s="99">
        <v>70633124.340820298</v>
      </c>
      <c r="AP2716" s="99">
        <v>0</v>
      </c>
      <c r="AQ2716" s="99">
        <v>14217373.6705322</v>
      </c>
      <c r="AR2716" s="99">
        <v>0</v>
      </c>
      <c r="AS2716" s="99">
        <v>4420996.8049316397</v>
      </c>
      <c r="AT2716" s="99">
        <v>0</v>
      </c>
      <c r="AU2716" s="99">
        <v>0</v>
      </c>
      <c r="AV2716" s="99">
        <v>49340580.5302734</v>
      </c>
      <c r="AW2716" s="99">
        <v>0</v>
      </c>
      <c r="AX2716" s="99">
        <v>351947.521957397</v>
      </c>
      <c r="AY2716" s="99">
        <v>34900297.087402299</v>
      </c>
      <c r="AZ2716" s="99">
        <v>12886387.2357178</v>
      </c>
      <c r="BA2716" s="99">
        <v>0</v>
      </c>
      <c r="BB2716" s="99">
        <v>29221350.8210449</v>
      </c>
      <c r="BC2716" s="99">
        <v>7743554.6896972703</v>
      </c>
      <c r="BD2716" s="99">
        <v>0</v>
      </c>
      <c r="BE2716" s="99">
        <v>4391914.3646850605</v>
      </c>
      <c r="BF2716" s="99">
        <v>0</v>
      </c>
      <c r="BG2716" s="99">
        <v>49410060.691894501</v>
      </c>
      <c r="BH2716" s="99">
        <v>19495338.329833999</v>
      </c>
      <c r="BI2716" s="99">
        <v>0</v>
      </c>
      <c r="BJ2716" s="99">
        <v>3268731.11578369</v>
      </c>
      <c r="BK2716" s="99">
        <v>2301009.5692749</v>
      </c>
      <c r="BL2716" s="99">
        <v>0</v>
      </c>
      <c r="BM2716" s="99">
        <v>0</v>
      </c>
      <c r="BN2716" s="99">
        <v>0</v>
      </c>
      <c r="BO2716" s="99">
        <v>0</v>
      </c>
      <c r="BP2716" s="99">
        <v>0</v>
      </c>
      <c r="BQ2716" s="99">
        <v>0</v>
      </c>
      <c r="BR2716" s="99">
        <v>9873069.3370361291</v>
      </c>
      <c r="BS2716" s="99">
        <v>4828479.1103515597</v>
      </c>
      <c r="BT2716" s="99">
        <v>0</v>
      </c>
      <c r="BU2716" s="99">
        <v>5078646.2999267597</v>
      </c>
      <c r="BV2716" s="99">
        <v>3045856.7336730999</v>
      </c>
      <c r="BW2716" s="99">
        <v>0</v>
      </c>
      <c r="BX2716" s="99">
        <v>906885.38671875</v>
      </c>
      <c r="BY2716" s="99">
        <v>0</v>
      </c>
      <c r="BZ2716" s="99">
        <v>0</v>
      </c>
      <c r="CA2716" s="99">
        <v>0</v>
      </c>
      <c r="CB2716" s="99">
        <v>8057652.13818359</v>
      </c>
      <c r="CC2716" s="99">
        <v>84533914.953125</v>
      </c>
      <c r="CD2716" s="99">
        <v>22765464.386718798</v>
      </c>
      <c r="CE2716" s="99">
        <v>3690.3237687945398</v>
      </c>
      <c r="CF2716" s="99">
        <v>503220.04086303699</v>
      </c>
      <c r="CG2716" s="99">
        <v>4359500.3594360398</v>
      </c>
      <c r="CH2716" s="99">
        <v>0</v>
      </c>
      <c r="CI2716" s="99">
        <v>117552.95396232601</v>
      </c>
      <c r="CJ2716" s="99">
        <v>8560542.8900146503</v>
      </c>
      <c r="CK2716" s="99">
        <v>88917734.317382798</v>
      </c>
      <c r="CL2716" s="99">
        <v>23651728.473632801</v>
      </c>
      <c r="CM2716" s="166">
        <v>155793.71952819801</v>
      </c>
      <c r="CN2716" s="166">
        <v>21009930.763671901</v>
      </c>
      <c r="CO2716" s="166">
        <v>138302840.40625</v>
      </c>
      <c r="CP2716" s="99">
        <v>23651728.473632801</v>
      </c>
      <c r="CQ2716" s="99">
        <v>0</v>
      </c>
      <c r="CR2716" s="99">
        <v>0</v>
      </c>
      <c r="CS2716" s="99">
        <v>0</v>
      </c>
      <c r="CT2716" s="99">
        <v>0</v>
      </c>
      <c r="CU2716" s="98">
        <v>13937.391973387999</v>
      </c>
      <c r="CV2716" s="98">
        <v>41908.303466794001</v>
      </c>
      <c r="CW2716" s="98">
        <v>8560872.1790466271</v>
      </c>
      <c r="CX2716" s="98">
        <v>88893415.312561035</v>
      </c>
    </row>
    <row r="2717" spans="1:102" x14ac:dyDescent="0.2">
      <c r="A2717" s="98" t="s">
        <v>193</v>
      </c>
      <c r="B2717" s="100">
        <v>42522</v>
      </c>
      <c r="C2717" s="99">
        <v>99686.886896133394</v>
      </c>
      <c r="D2717" s="99">
        <v>0</v>
      </c>
      <c r="E2717" s="99">
        <v>13584.9304207563</v>
      </c>
      <c r="F2717" s="99">
        <v>0</v>
      </c>
      <c r="G2717" s="99">
        <v>3750.4399303495902</v>
      </c>
      <c r="H2717" s="99">
        <v>0</v>
      </c>
      <c r="I2717" s="99">
        <v>0</v>
      </c>
      <c r="J2717" s="99">
        <v>38688.247056961103</v>
      </c>
      <c r="K2717" s="99">
        <v>0</v>
      </c>
      <c r="L2717" s="99">
        <v>382.97594015300302</v>
      </c>
      <c r="M2717" s="99">
        <v>47473.212196826898</v>
      </c>
      <c r="N2717" s="99">
        <v>10007.155594706501</v>
      </c>
      <c r="O2717" s="99">
        <v>0</v>
      </c>
      <c r="P2717" s="99">
        <v>50876.506810665102</v>
      </c>
      <c r="Q2717" s="99">
        <v>4546.6594089865703</v>
      </c>
      <c r="R2717" s="99">
        <v>0</v>
      </c>
      <c r="S2717" s="99">
        <v>3736.5729716718201</v>
      </c>
      <c r="T2717" s="99">
        <v>0</v>
      </c>
      <c r="U2717" s="99">
        <v>38714.898503303499</v>
      </c>
      <c r="V2717" s="99">
        <v>6647650.32348633</v>
      </c>
      <c r="W2717" s="99">
        <v>0</v>
      </c>
      <c r="X2717" s="99">
        <v>1373116.4224395801</v>
      </c>
      <c r="Y2717" s="99">
        <v>888774.73596954299</v>
      </c>
      <c r="Z2717" s="99">
        <v>514103.304347992</v>
      </c>
      <c r="AA2717" s="99">
        <v>0</v>
      </c>
      <c r="AB2717" s="99">
        <v>0</v>
      </c>
      <c r="AC2717" s="99">
        <v>12361338.0625</v>
      </c>
      <c r="AD2717" s="99">
        <v>0</v>
      </c>
      <c r="AE2717" s="99">
        <v>55557.883061885797</v>
      </c>
      <c r="AF2717" s="99">
        <v>3121441.1117248498</v>
      </c>
      <c r="AG2717" s="99">
        <v>1390155.1700744601</v>
      </c>
      <c r="AH2717" s="99">
        <v>0</v>
      </c>
      <c r="AI2717" s="99">
        <v>2689088.5644531301</v>
      </c>
      <c r="AJ2717" s="99">
        <v>819314.79627990699</v>
      </c>
      <c r="AK2717" s="99">
        <v>0</v>
      </c>
      <c r="AL2717" s="99">
        <v>512276.37385177601</v>
      </c>
      <c r="AM2717" s="99">
        <v>0</v>
      </c>
      <c r="AN2717" s="99">
        <v>12361359.228515601</v>
      </c>
      <c r="AO2717" s="99">
        <v>70747958.412109405</v>
      </c>
      <c r="AP2717" s="99">
        <v>0</v>
      </c>
      <c r="AQ2717" s="99">
        <v>13942631.928833</v>
      </c>
      <c r="AR2717" s="99">
        <v>0</v>
      </c>
      <c r="AS2717" s="99">
        <v>4468643.8073120099</v>
      </c>
      <c r="AT2717" s="99">
        <v>0</v>
      </c>
      <c r="AU2717" s="99">
        <v>0</v>
      </c>
      <c r="AV2717" s="99">
        <v>49562326.751464799</v>
      </c>
      <c r="AW2717" s="99">
        <v>0</v>
      </c>
      <c r="AX2717" s="99">
        <v>520549.75571441703</v>
      </c>
      <c r="AY2717" s="99">
        <v>34870227.196777299</v>
      </c>
      <c r="AZ2717" s="99">
        <v>12830307.4136963</v>
      </c>
      <c r="BA2717" s="99">
        <v>0</v>
      </c>
      <c r="BB2717" s="99">
        <v>29009571.855468798</v>
      </c>
      <c r="BC2717" s="99">
        <v>7899304.0653686495</v>
      </c>
      <c r="BD2717" s="99">
        <v>0</v>
      </c>
      <c r="BE2717" s="99">
        <v>4450977.0158081101</v>
      </c>
      <c r="BF2717" s="99">
        <v>0</v>
      </c>
      <c r="BG2717" s="99">
        <v>49497856.380371101</v>
      </c>
      <c r="BH2717" s="99">
        <v>19580191.344970699</v>
      </c>
      <c r="BI2717" s="99">
        <v>0</v>
      </c>
      <c r="BJ2717" s="99">
        <v>3166405.5714721698</v>
      </c>
      <c r="BK2717" s="99">
        <v>2231238.4689636198</v>
      </c>
      <c r="BL2717" s="99">
        <v>0</v>
      </c>
      <c r="BM2717" s="99">
        <v>0</v>
      </c>
      <c r="BN2717" s="99">
        <v>0</v>
      </c>
      <c r="BO2717" s="99">
        <v>0</v>
      </c>
      <c r="BP2717" s="99">
        <v>0</v>
      </c>
      <c r="BQ2717" s="99">
        <v>0</v>
      </c>
      <c r="BR2717" s="99">
        <v>9881677.4550781306</v>
      </c>
      <c r="BS2717" s="99">
        <v>4803588.4193725605</v>
      </c>
      <c r="BT2717" s="99">
        <v>0</v>
      </c>
      <c r="BU2717" s="99">
        <v>5153320.9099121103</v>
      </c>
      <c r="BV2717" s="99">
        <v>3093061.9273376502</v>
      </c>
      <c r="BW2717" s="99">
        <v>0</v>
      </c>
      <c r="BX2717" s="99">
        <v>938353.46659851098</v>
      </c>
      <c r="BY2717" s="99">
        <v>0</v>
      </c>
      <c r="BZ2717" s="99">
        <v>0</v>
      </c>
      <c r="CA2717" s="99">
        <v>0</v>
      </c>
      <c r="CB2717" s="99">
        <v>8026703.6557006799</v>
      </c>
      <c r="CC2717" s="99">
        <v>84687087.339843795</v>
      </c>
      <c r="CD2717" s="99">
        <v>22742300.034423798</v>
      </c>
      <c r="CE2717" s="99">
        <v>3751.1771141588702</v>
      </c>
      <c r="CF2717" s="99">
        <v>507915.82865905802</v>
      </c>
      <c r="CG2717" s="99">
        <v>4412395.1940307599</v>
      </c>
      <c r="CH2717" s="99">
        <v>0</v>
      </c>
      <c r="CI2717" s="99">
        <v>117059.563867569</v>
      </c>
      <c r="CJ2717" s="99">
        <v>8535134.2354736291</v>
      </c>
      <c r="CK2717" s="99">
        <v>89056634.577148393</v>
      </c>
      <c r="CL2717" s="99">
        <v>23631315.2194824</v>
      </c>
      <c r="CM2717" s="166">
        <v>155384.904371262</v>
      </c>
      <c r="CN2717" s="166">
        <v>20933424.216552701</v>
      </c>
      <c r="CO2717" s="166">
        <v>138556669.33398399</v>
      </c>
      <c r="CP2717" s="99">
        <v>23631315.2194824</v>
      </c>
      <c r="CQ2717" s="99">
        <v>0</v>
      </c>
      <c r="CR2717" s="99">
        <v>0</v>
      </c>
      <c r="CS2717" s="99">
        <v>0</v>
      </c>
      <c r="CT2717" s="99">
        <v>0</v>
      </c>
      <c r="CU2717" s="98">
        <v>13593.934981</v>
      </c>
      <c r="CV2717" s="98">
        <v>42105.096789946998</v>
      </c>
      <c r="CW2717" s="98">
        <v>8534619.4843597375</v>
      </c>
      <c r="CX2717" s="98">
        <v>89099482.533874556</v>
      </c>
    </row>
    <row r="2718" spans="1:102" x14ac:dyDescent="0.2">
      <c r="A2718" s="98" t="s">
        <v>193</v>
      </c>
      <c r="B2718" s="100">
        <v>42614</v>
      </c>
      <c r="C2718" s="99">
        <v>99125.395496368394</v>
      </c>
      <c r="D2718" s="99">
        <v>0</v>
      </c>
      <c r="E2718" s="99">
        <v>13799.229931592899</v>
      </c>
      <c r="F2718" s="99">
        <v>0</v>
      </c>
      <c r="G2718" s="99">
        <v>3763.8780334591902</v>
      </c>
      <c r="H2718" s="99">
        <v>0</v>
      </c>
      <c r="I2718" s="99">
        <v>0</v>
      </c>
      <c r="J2718" s="99">
        <v>38431.519203185999</v>
      </c>
      <c r="K2718" s="99">
        <v>0</v>
      </c>
      <c r="L2718" s="99">
        <v>374.20059959962998</v>
      </c>
      <c r="M2718" s="99">
        <v>47266.843305587798</v>
      </c>
      <c r="N2718" s="99">
        <v>9980.4596669673901</v>
      </c>
      <c r="O2718" s="99">
        <v>0</v>
      </c>
      <c r="P2718" s="99">
        <v>50833.394160270698</v>
      </c>
      <c r="Q2718" s="99">
        <v>4517.1815406680098</v>
      </c>
      <c r="R2718" s="99">
        <v>0</v>
      </c>
      <c r="S2718" s="99">
        <v>3752.0445753335998</v>
      </c>
      <c r="T2718" s="99">
        <v>0</v>
      </c>
      <c r="U2718" s="99">
        <v>38410.286857605002</v>
      </c>
      <c r="V2718" s="99">
        <v>6629939.8615722703</v>
      </c>
      <c r="W2718" s="99">
        <v>0</v>
      </c>
      <c r="X2718" s="99">
        <v>1365709.5522155799</v>
      </c>
      <c r="Y2718" s="99">
        <v>890120.83183288598</v>
      </c>
      <c r="Z2718" s="99">
        <v>509504.11017227202</v>
      </c>
      <c r="AA2718" s="99">
        <v>0</v>
      </c>
      <c r="AB2718" s="99">
        <v>0</v>
      </c>
      <c r="AC2718" s="99">
        <v>12321277.740478501</v>
      </c>
      <c r="AD2718" s="99">
        <v>0</v>
      </c>
      <c r="AE2718" s="99">
        <v>47883.275921344801</v>
      </c>
      <c r="AF2718" s="99">
        <v>3087013.6027221698</v>
      </c>
      <c r="AG2718" s="99">
        <v>1386611.8232879599</v>
      </c>
      <c r="AH2718" s="99">
        <v>0</v>
      </c>
      <c r="AI2718" s="99">
        <v>2663806.3739929199</v>
      </c>
      <c r="AJ2718" s="99">
        <v>814612.49398040795</v>
      </c>
      <c r="AK2718" s="99">
        <v>0</v>
      </c>
      <c r="AL2718" s="99">
        <v>508280.39027786301</v>
      </c>
      <c r="AM2718" s="99">
        <v>0</v>
      </c>
      <c r="AN2718" s="99">
        <v>12320622.685546899</v>
      </c>
      <c r="AO2718" s="99">
        <v>71113646.794921905</v>
      </c>
      <c r="AP2718" s="99">
        <v>0</v>
      </c>
      <c r="AQ2718" s="99">
        <v>14057965.951416001</v>
      </c>
      <c r="AR2718" s="99">
        <v>0</v>
      </c>
      <c r="AS2718" s="99">
        <v>4449503.2810668899</v>
      </c>
      <c r="AT2718" s="99">
        <v>0</v>
      </c>
      <c r="AU2718" s="99">
        <v>0</v>
      </c>
      <c r="AV2718" s="99">
        <v>49567911.6171875</v>
      </c>
      <c r="AW2718" s="99">
        <v>0</v>
      </c>
      <c r="AX2718" s="99">
        <v>518243.86354064901</v>
      </c>
      <c r="AY2718" s="99">
        <v>34826205.945800804</v>
      </c>
      <c r="AZ2718" s="99">
        <v>12873006.615600601</v>
      </c>
      <c r="BA2718" s="99">
        <v>0</v>
      </c>
      <c r="BB2718" s="99">
        <v>28967122.596191399</v>
      </c>
      <c r="BC2718" s="99">
        <v>7924705.7997436495</v>
      </c>
      <c r="BD2718" s="99">
        <v>0</v>
      </c>
      <c r="BE2718" s="99">
        <v>4435530.1741943397</v>
      </c>
      <c r="BF2718" s="99">
        <v>0</v>
      </c>
      <c r="BG2718" s="99">
        <v>49560960.995605499</v>
      </c>
      <c r="BH2718" s="99">
        <v>19351169.916747998</v>
      </c>
      <c r="BI2718" s="99">
        <v>0</v>
      </c>
      <c r="BJ2718" s="99">
        <v>3184116.9992065402</v>
      </c>
      <c r="BK2718" s="99">
        <v>2247510.0688171401</v>
      </c>
      <c r="BL2718" s="99">
        <v>0</v>
      </c>
      <c r="BM2718" s="99">
        <v>0</v>
      </c>
      <c r="BN2718" s="99">
        <v>0</v>
      </c>
      <c r="BO2718" s="99">
        <v>0</v>
      </c>
      <c r="BP2718" s="99">
        <v>0</v>
      </c>
      <c r="BQ2718" s="99">
        <v>0</v>
      </c>
      <c r="BR2718" s="99">
        <v>9814340.8798828106</v>
      </c>
      <c r="BS2718" s="99">
        <v>4827984.2469482403</v>
      </c>
      <c r="BT2718" s="99">
        <v>0</v>
      </c>
      <c r="BU2718" s="99">
        <v>4511568.2199096698</v>
      </c>
      <c r="BV2718" s="99">
        <v>3078025.03875732</v>
      </c>
      <c r="BW2718" s="99">
        <v>0</v>
      </c>
      <c r="BX2718" s="99">
        <v>788040.93720245396</v>
      </c>
      <c r="BY2718" s="99">
        <v>0</v>
      </c>
      <c r="BZ2718" s="99">
        <v>0</v>
      </c>
      <c r="CA2718" s="99">
        <v>0</v>
      </c>
      <c r="CB2718" s="99">
        <v>8015124.5360107403</v>
      </c>
      <c r="CC2718" s="99">
        <v>85184181.130859405</v>
      </c>
      <c r="CD2718" s="99">
        <v>22535336.088134799</v>
      </c>
      <c r="CE2718" s="99">
        <v>3763.0864572525002</v>
      </c>
      <c r="CF2718" s="99">
        <v>511772.47292327898</v>
      </c>
      <c r="CG2718" s="99">
        <v>4469806.0033569299</v>
      </c>
      <c r="CH2718" s="99">
        <v>0</v>
      </c>
      <c r="CI2718" s="99">
        <v>116717.026061058</v>
      </c>
      <c r="CJ2718" s="99">
        <v>8528370.2990722694</v>
      </c>
      <c r="CK2718" s="99">
        <v>89720491.055664107</v>
      </c>
      <c r="CL2718" s="99">
        <v>23401545.387207001</v>
      </c>
      <c r="CM2718" s="166">
        <v>154825.53983688401</v>
      </c>
      <c r="CN2718" s="166">
        <v>20829934.8349609</v>
      </c>
      <c r="CO2718" s="166">
        <v>139403222.46289101</v>
      </c>
      <c r="CP2718" s="99">
        <v>23401545.387207001</v>
      </c>
      <c r="CQ2718" s="99">
        <v>0</v>
      </c>
      <c r="CR2718" s="99">
        <v>0</v>
      </c>
      <c r="CS2718" s="99">
        <v>0</v>
      </c>
      <c r="CT2718" s="99">
        <v>0</v>
      </c>
      <c r="CU2718" s="98">
        <v>13789.855620611001</v>
      </c>
      <c r="CV2718" s="98">
        <v>41834.593423976003</v>
      </c>
      <c r="CW2718" s="98">
        <v>8526897.0089340191</v>
      </c>
      <c r="CX2718" s="98">
        <v>89653987.134216338</v>
      </c>
    </row>
    <row r="2719" spans="1:102" x14ac:dyDescent="0.2">
      <c r="A2719" s="98" t="s">
        <v>193</v>
      </c>
      <c r="B2719" s="100">
        <v>42705</v>
      </c>
      <c r="C2719" s="99">
        <v>98929.233788490295</v>
      </c>
      <c r="D2719" s="99">
        <v>0</v>
      </c>
      <c r="E2719" s="99">
        <v>13690.263559818301</v>
      </c>
      <c r="F2719" s="99">
        <v>0</v>
      </c>
      <c r="G2719" s="99">
        <v>3831.5519758164901</v>
      </c>
      <c r="H2719" s="99">
        <v>0</v>
      </c>
      <c r="I2719" s="99">
        <v>0</v>
      </c>
      <c r="J2719" s="99">
        <v>38512.076032161698</v>
      </c>
      <c r="K2719" s="99">
        <v>0</v>
      </c>
      <c r="L2719" s="99">
        <v>341.51758980750998</v>
      </c>
      <c r="M2719" s="99">
        <v>47397.480192184397</v>
      </c>
      <c r="N2719" s="99">
        <v>9959.7878839969599</v>
      </c>
      <c r="O2719" s="99">
        <v>0</v>
      </c>
      <c r="P2719" s="99">
        <v>50510.4515328407</v>
      </c>
      <c r="Q2719" s="99">
        <v>4407.6378881335304</v>
      </c>
      <c r="R2719" s="99">
        <v>0</v>
      </c>
      <c r="S2719" s="99">
        <v>3815.29103416204</v>
      </c>
      <c r="T2719" s="99">
        <v>0</v>
      </c>
      <c r="U2719" s="99">
        <v>38512.4173674583</v>
      </c>
      <c r="V2719" s="99">
        <v>6599093.5772705097</v>
      </c>
      <c r="W2719" s="99">
        <v>0</v>
      </c>
      <c r="X2719" s="99">
        <v>1339096.3889617899</v>
      </c>
      <c r="Y2719" s="99">
        <v>871365.944923401</v>
      </c>
      <c r="Z2719" s="99">
        <v>512190.08283996599</v>
      </c>
      <c r="AA2719" s="99">
        <v>0</v>
      </c>
      <c r="AB2719" s="99">
        <v>0</v>
      </c>
      <c r="AC2719" s="99">
        <v>12276412.9953613</v>
      </c>
      <c r="AD2719" s="99">
        <v>0</v>
      </c>
      <c r="AE2719" s="99">
        <v>36526.140109539003</v>
      </c>
      <c r="AF2719" s="99">
        <v>3078882.5904846201</v>
      </c>
      <c r="AG2719" s="99">
        <v>1386342.16088867</v>
      </c>
      <c r="AH2719" s="99">
        <v>0</v>
      </c>
      <c r="AI2719" s="99">
        <v>2639741.1604919401</v>
      </c>
      <c r="AJ2719" s="99">
        <v>798334.45574951195</v>
      </c>
      <c r="AK2719" s="99">
        <v>0</v>
      </c>
      <c r="AL2719" s="99">
        <v>509770.28915405303</v>
      </c>
      <c r="AM2719" s="99">
        <v>0</v>
      </c>
      <c r="AN2719" s="99">
        <v>12275125.5234375</v>
      </c>
      <c r="AO2719" s="99">
        <v>71123046.671875</v>
      </c>
      <c r="AP2719" s="99">
        <v>0</v>
      </c>
      <c r="AQ2719" s="99">
        <v>13811438.721069301</v>
      </c>
      <c r="AR2719" s="99">
        <v>0</v>
      </c>
      <c r="AS2719" s="99">
        <v>4492676.7824707003</v>
      </c>
      <c r="AT2719" s="99">
        <v>0</v>
      </c>
      <c r="AU2719" s="99">
        <v>0</v>
      </c>
      <c r="AV2719" s="99">
        <v>49631117.828125</v>
      </c>
      <c r="AW2719" s="99">
        <v>0</v>
      </c>
      <c r="AX2719" s="99">
        <v>331822.95196914702</v>
      </c>
      <c r="AY2719" s="99">
        <v>34835769.877929702</v>
      </c>
      <c r="AZ2719" s="99">
        <v>12900495.548583999</v>
      </c>
      <c r="BA2719" s="99">
        <v>0</v>
      </c>
      <c r="BB2719" s="99">
        <v>28900276.410888702</v>
      </c>
      <c r="BC2719" s="99">
        <v>7732898.2238769503</v>
      </c>
      <c r="BD2719" s="99">
        <v>0</v>
      </c>
      <c r="BE2719" s="99">
        <v>4476736.8674926804</v>
      </c>
      <c r="BF2719" s="99">
        <v>0</v>
      </c>
      <c r="BG2719" s="99">
        <v>49624515.337890603</v>
      </c>
      <c r="BH2719" s="99">
        <v>19399227.730468798</v>
      </c>
      <c r="BI2719" s="99">
        <v>0</v>
      </c>
      <c r="BJ2719" s="99">
        <v>3127598.2837219201</v>
      </c>
      <c r="BK2719" s="99">
        <v>2208146.4522399898</v>
      </c>
      <c r="BL2719" s="99">
        <v>0</v>
      </c>
      <c r="BM2719" s="99">
        <v>0</v>
      </c>
      <c r="BN2719" s="99">
        <v>0</v>
      </c>
      <c r="BO2719" s="99">
        <v>0</v>
      </c>
      <c r="BP2719" s="99">
        <v>0</v>
      </c>
      <c r="BQ2719" s="99">
        <v>0</v>
      </c>
      <c r="BR2719" s="99">
        <v>9825110.8270263709</v>
      </c>
      <c r="BS2719" s="99">
        <v>4836603.7456054697</v>
      </c>
      <c r="BT2719" s="99">
        <v>0</v>
      </c>
      <c r="BU2719" s="99">
        <v>4888769.9099121103</v>
      </c>
      <c r="BV2719" s="99">
        <v>3029860.3986511198</v>
      </c>
      <c r="BW2719" s="99">
        <v>0</v>
      </c>
      <c r="BX2719" s="99">
        <v>875679.34680938697</v>
      </c>
      <c r="BY2719" s="99">
        <v>0</v>
      </c>
      <c r="BZ2719" s="99">
        <v>0</v>
      </c>
      <c r="CA2719" s="99">
        <v>0</v>
      </c>
      <c r="CB2719" s="99">
        <v>7959819.34191895</v>
      </c>
      <c r="CC2719" s="99">
        <v>84933948.333007798</v>
      </c>
      <c r="CD2719" s="99">
        <v>22528779.089843798</v>
      </c>
      <c r="CE2719" s="99">
        <v>3831.5125809311899</v>
      </c>
      <c r="CF2719" s="99">
        <v>512532.73056411702</v>
      </c>
      <c r="CG2719" s="99">
        <v>4510283.7835082998</v>
      </c>
      <c r="CH2719" s="99">
        <v>0</v>
      </c>
      <c r="CI2719" s="99">
        <v>116441.891319275</v>
      </c>
      <c r="CJ2719" s="99">
        <v>8470813.0581054706</v>
      </c>
      <c r="CK2719" s="99">
        <v>89375744.237304702</v>
      </c>
      <c r="CL2719" s="99">
        <v>23408511.205322299</v>
      </c>
      <c r="CM2719" s="166">
        <v>154586.65108489999</v>
      </c>
      <c r="CN2719" s="166">
        <v>20708617.802978501</v>
      </c>
      <c r="CO2719" s="166">
        <v>138952575.953125</v>
      </c>
      <c r="CP2719" s="99">
        <v>23408511.205322299</v>
      </c>
      <c r="CQ2719" s="99">
        <v>0</v>
      </c>
      <c r="CR2719" s="99">
        <v>0</v>
      </c>
      <c r="CS2719" s="99">
        <v>0</v>
      </c>
      <c r="CT2719" s="99">
        <v>0</v>
      </c>
      <c r="CU2719" s="98">
        <v>13692.063499153999</v>
      </c>
      <c r="CV2719" s="98">
        <v>41994.798357109001</v>
      </c>
      <c r="CW2719" s="98">
        <v>8472352.0724830665</v>
      </c>
      <c r="CX2719" s="98">
        <v>89444232.116516098</v>
      </c>
    </row>
    <row r="2720" spans="1:102" x14ac:dyDescent="0.2">
      <c r="A2720" s="98" t="s">
        <v>193</v>
      </c>
      <c r="B2720" s="100">
        <v>42795</v>
      </c>
      <c r="C2720" s="99">
        <v>98931.783496856704</v>
      </c>
      <c r="D2720" s="99">
        <v>0</v>
      </c>
      <c r="E2720" s="99">
        <v>13745.085903286899</v>
      </c>
      <c r="F2720" s="99">
        <v>0</v>
      </c>
      <c r="G2720" s="99">
        <v>3876.31947940588</v>
      </c>
      <c r="H2720" s="99">
        <v>0</v>
      </c>
      <c r="I2720" s="99">
        <v>0</v>
      </c>
      <c r="J2720" s="99">
        <v>38624.438332080797</v>
      </c>
      <c r="K2720" s="99">
        <v>0</v>
      </c>
      <c r="L2720" s="99">
        <v>352.14039826020598</v>
      </c>
      <c r="M2720" s="99">
        <v>47437.020002365098</v>
      </c>
      <c r="N2720" s="99">
        <v>9986.3901969194394</v>
      </c>
      <c r="O2720" s="99">
        <v>0</v>
      </c>
      <c r="P2720" s="99">
        <v>50431.464755058303</v>
      </c>
      <c r="Q2720" s="99">
        <v>4390.9457445144699</v>
      </c>
      <c r="R2720" s="99">
        <v>0</v>
      </c>
      <c r="S2720" s="99">
        <v>3857.1585724055799</v>
      </c>
      <c r="T2720" s="99">
        <v>0</v>
      </c>
      <c r="U2720" s="99">
        <v>38626.879617690996</v>
      </c>
      <c r="V2720" s="99">
        <v>6669821.96801758</v>
      </c>
      <c r="W2720" s="99">
        <v>0</v>
      </c>
      <c r="X2720" s="99">
        <v>1326144.2840728799</v>
      </c>
      <c r="Y2720" s="99">
        <v>865580.56700134301</v>
      </c>
      <c r="Z2720" s="99">
        <v>521314.97962951701</v>
      </c>
      <c r="AA2720" s="99">
        <v>0</v>
      </c>
      <c r="AB2720" s="99">
        <v>0</v>
      </c>
      <c r="AC2720" s="99">
        <v>12456449.6295166</v>
      </c>
      <c r="AD2720" s="99">
        <v>0</v>
      </c>
      <c r="AE2720" s="99">
        <v>37950.563175201401</v>
      </c>
      <c r="AF2720" s="99">
        <v>3111913.26025391</v>
      </c>
      <c r="AG2720" s="99">
        <v>1391819.5606079099</v>
      </c>
      <c r="AH2720" s="99">
        <v>0</v>
      </c>
      <c r="AI2720" s="99">
        <v>2656271.8655700702</v>
      </c>
      <c r="AJ2720" s="99">
        <v>795693.59095001197</v>
      </c>
      <c r="AK2720" s="99">
        <v>0</v>
      </c>
      <c r="AL2720" s="99">
        <v>516402.47401428199</v>
      </c>
      <c r="AM2720" s="99">
        <v>0</v>
      </c>
      <c r="AN2720" s="99">
        <v>12458384.1590576</v>
      </c>
      <c r="AO2720" s="99">
        <v>71942067.861328095</v>
      </c>
      <c r="AP2720" s="99">
        <v>0</v>
      </c>
      <c r="AQ2720" s="99">
        <v>13747445.322387701</v>
      </c>
      <c r="AR2720" s="99">
        <v>0</v>
      </c>
      <c r="AS2720" s="99">
        <v>4608519.8833618201</v>
      </c>
      <c r="AT2720" s="99">
        <v>0</v>
      </c>
      <c r="AU2720" s="99">
        <v>0</v>
      </c>
      <c r="AV2720" s="99">
        <v>50216163.5625</v>
      </c>
      <c r="AW2720" s="99">
        <v>0</v>
      </c>
      <c r="AX2720" s="99">
        <v>344625.394088745</v>
      </c>
      <c r="AY2720" s="99">
        <v>35372235.419433601</v>
      </c>
      <c r="AZ2720" s="99">
        <v>13021396.063964801</v>
      </c>
      <c r="BA2720" s="99">
        <v>0</v>
      </c>
      <c r="BB2720" s="99">
        <v>29231883.119872998</v>
      </c>
      <c r="BC2720" s="99">
        <v>7773612.4916992197</v>
      </c>
      <c r="BD2720" s="99">
        <v>0</v>
      </c>
      <c r="BE2720" s="99">
        <v>4570838.9708252</v>
      </c>
      <c r="BF2720" s="99">
        <v>0</v>
      </c>
      <c r="BG2720" s="99">
        <v>50145240.971191399</v>
      </c>
      <c r="BH2720" s="99">
        <v>19692907.925292999</v>
      </c>
      <c r="BI2720" s="99">
        <v>0</v>
      </c>
      <c r="BJ2720" s="99">
        <v>3108232.89379883</v>
      </c>
      <c r="BK2720" s="99">
        <v>2202901.5792541499</v>
      </c>
      <c r="BL2720" s="99">
        <v>0</v>
      </c>
      <c r="BM2720" s="99">
        <v>0</v>
      </c>
      <c r="BN2720" s="99">
        <v>0</v>
      </c>
      <c r="BO2720" s="99">
        <v>0</v>
      </c>
      <c r="BP2720" s="99">
        <v>0</v>
      </c>
      <c r="BQ2720" s="99">
        <v>0</v>
      </c>
      <c r="BR2720" s="99">
        <v>9968304.3642578106</v>
      </c>
      <c r="BS2720" s="99">
        <v>4888266.8947753897</v>
      </c>
      <c r="BT2720" s="99">
        <v>0</v>
      </c>
      <c r="BU2720" s="99">
        <v>4972828.7399292002</v>
      </c>
      <c r="BV2720" s="99">
        <v>3032329.3229064899</v>
      </c>
      <c r="BW2720" s="99">
        <v>0</v>
      </c>
      <c r="BX2720" s="99">
        <v>931292.53664398205</v>
      </c>
      <c r="BY2720" s="99">
        <v>0</v>
      </c>
      <c r="BZ2720" s="99">
        <v>0</v>
      </c>
      <c r="CA2720" s="99">
        <v>0</v>
      </c>
      <c r="CB2720" s="99">
        <v>7993417.5985717801</v>
      </c>
      <c r="CC2720" s="99">
        <v>85680292.668945298</v>
      </c>
      <c r="CD2720" s="99">
        <v>22806219.310791001</v>
      </c>
      <c r="CE2720" s="99">
        <v>3876.3752629160899</v>
      </c>
      <c r="CF2720" s="99">
        <v>519364.21485519398</v>
      </c>
      <c r="CG2720" s="99">
        <v>4590553.64770508</v>
      </c>
      <c r="CH2720" s="99">
        <v>0</v>
      </c>
      <c r="CI2720" s="99">
        <v>116489.00387287101</v>
      </c>
      <c r="CJ2720" s="99">
        <v>8512804.1284179706</v>
      </c>
      <c r="CK2720" s="99">
        <v>90279192.928710893</v>
      </c>
      <c r="CL2720" s="99">
        <v>23714498.7021484</v>
      </c>
      <c r="CM2720" s="166">
        <v>154770.50161743199</v>
      </c>
      <c r="CN2720" s="166">
        <v>20956507.403320301</v>
      </c>
      <c r="CO2720" s="166">
        <v>140479489.69921899</v>
      </c>
      <c r="CP2720" s="99">
        <v>23714498.7021484</v>
      </c>
      <c r="CQ2720" s="99">
        <v>0</v>
      </c>
      <c r="CR2720" s="99">
        <v>0</v>
      </c>
      <c r="CS2720" s="99">
        <v>0</v>
      </c>
      <c r="CT2720" s="99">
        <v>0</v>
      </c>
      <c r="CU2720" s="98">
        <v>13748.733613946</v>
      </c>
      <c r="CV2720" s="98">
        <v>42152.999336752</v>
      </c>
      <c r="CW2720" s="98">
        <v>8512781.8134269733</v>
      </c>
      <c r="CX2720" s="98">
        <v>90270846.316650376</v>
      </c>
    </row>
    <row r="2721" spans="1:102" x14ac:dyDescent="0.2">
      <c r="A2721" s="98" t="s">
        <v>193</v>
      </c>
      <c r="B2721" s="100">
        <v>42887</v>
      </c>
      <c r="C2721" s="99">
        <v>98803.777749061599</v>
      </c>
      <c r="D2721" s="99">
        <v>0</v>
      </c>
      <c r="E2721" s="99">
        <v>13870.9470015764</v>
      </c>
      <c r="F2721" s="99">
        <v>0</v>
      </c>
      <c r="G2721" s="99">
        <v>3846.9588047563998</v>
      </c>
      <c r="H2721" s="99">
        <v>0</v>
      </c>
      <c r="I2721" s="99">
        <v>0</v>
      </c>
      <c r="J2721" s="99">
        <v>38573.479669570901</v>
      </c>
      <c r="K2721" s="99">
        <v>0</v>
      </c>
      <c r="L2721" s="99">
        <v>355.22299545258301</v>
      </c>
      <c r="M2721" s="99">
        <v>47435.246674537702</v>
      </c>
      <c r="N2721" s="99">
        <v>9949.2626910209692</v>
      </c>
      <c r="O2721" s="99">
        <v>0</v>
      </c>
      <c r="P2721" s="99">
        <v>50526.334945201903</v>
      </c>
      <c r="Q2721" s="99">
        <v>4379.5430022478104</v>
      </c>
      <c r="R2721" s="99">
        <v>0</v>
      </c>
      <c r="S2721" s="99">
        <v>3832.4900465905698</v>
      </c>
      <c r="T2721" s="99">
        <v>0</v>
      </c>
      <c r="U2721" s="99">
        <v>38612.623687267303</v>
      </c>
      <c r="V2721" s="99">
        <v>6654563.1290283203</v>
      </c>
      <c r="W2721" s="99">
        <v>0</v>
      </c>
      <c r="X2721" s="99">
        <v>1319438.9050903299</v>
      </c>
      <c r="Y2721" s="99">
        <v>858910.24316406297</v>
      </c>
      <c r="Z2721" s="99">
        <v>514979.16455078102</v>
      </c>
      <c r="AA2721" s="99">
        <v>0</v>
      </c>
      <c r="AB2721" s="99">
        <v>0</v>
      </c>
      <c r="AC2721" s="99">
        <v>12323195.2376709</v>
      </c>
      <c r="AD2721" s="99">
        <v>0</v>
      </c>
      <c r="AE2721" s="99">
        <v>41457.295789718599</v>
      </c>
      <c r="AF2721" s="99">
        <v>3115294.49682617</v>
      </c>
      <c r="AG2721" s="99">
        <v>1385948.9125824</v>
      </c>
      <c r="AH2721" s="99">
        <v>0</v>
      </c>
      <c r="AI2721" s="99">
        <v>2624071.4992370601</v>
      </c>
      <c r="AJ2721" s="99">
        <v>793635.69577026402</v>
      </c>
      <c r="AK2721" s="99">
        <v>0</v>
      </c>
      <c r="AL2721" s="99">
        <v>513410.11669158901</v>
      </c>
      <c r="AM2721" s="99">
        <v>0</v>
      </c>
      <c r="AN2721" s="99">
        <v>12325565.0780029</v>
      </c>
      <c r="AO2721" s="99">
        <v>72120640.957031295</v>
      </c>
      <c r="AP2721" s="99">
        <v>0</v>
      </c>
      <c r="AQ2721" s="99">
        <v>13732128.099853501</v>
      </c>
      <c r="AR2721" s="99">
        <v>0</v>
      </c>
      <c r="AS2721" s="99">
        <v>4576464.5079956101</v>
      </c>
      <c r="AT2721" s="99">
        <v>0</v>
      </c>
      <c r="AU2721" s="99">
        <v>0</v>
      </c>
      <c r="AV2721" s="99">
        <v>50080981.6552734</v>
      </c>
      <c r="AW2721" s="99">
        <v>0</v>
      </c>
      <c r="AX2721" s="99">
        <v>410683.19430160499</v>
      </c>
      <c r="AY2721" s="99">
        <v>35669831.511230499</v>
      </c>
      <c r="AZ2721" s="99">
        <v>12985969.9539795</v>
      </c>
      <c r="BA2721" s="99">
        <v>0</v>
      </c>
      <c r="BB2721" s="99">
        <v>28902776.941650402</v>
      </c>
      <c r="BC2721" s="99">
        <v>7738491.8583373995</v>
      </c>
      <c r="BD2721" s="99">
        <v>0</v>
      </c>
      <c r="BE2721" s="99">
        <v>4557740.49401855</v>
      </c>
      <c r="BF2721" s="99">
        <v>0</v>
      </c>
      <c r="BG2721" s="99">
        <v>50168504.260253899</v>
      </c>
      <c r="BH2721" s="99">
        <v>19564499.5466309</v>
      </c>
      <c r="BI2721" s="99">
        <v>0</v>
      </c>
      <c r="BJ2721" s="99">
        <v>3077905.3101501502</v>
      </c>
      <c r="BK2721" s="99">
        <v>2193510.25177002</v>
      </c>
      <c r="BL2721" s="99">
        <v>0</v>
      </c>
      <c r="BM2721" s="99">
        <v>0</v>
      </c>
      <c r="BN2721" s="99">
        <v>0</v>
      </c>
      <c r="BO2721" s="99">
        <v>0</v>
      </c>
      <c r="BP2721" s="99">
        <v>0</v>
      </c>
      <c r="BQ2721" s="99">
        <v>0</v>
      </c>
      <c r="BR2721" s="99">
        <v>9930448.6171875</v>
      </c>
      <c r="BS2721" s="99">
        <v>4863878.47766113</v>
      </c>
      <c r="BT2721" s="99">
        <v>0</v>
      </c>
      <c r="BU2721" s="99">
        <v>5025956.1599121103</v>
      </c>
      <c r="BV2721" s="99">
        <v>3009784.9303894001</v>
      </c>
      <c r="BW2721" s="99">
        <v>0</v>
      </c>
      <c r="BX2721" s="99">
        <v>945176.48661041295</v>
      </c>
      <c r="BY2721" s="99">
        <v>0</v>
      </c>
      <c r="BZ2721" s="99">
        <v>0</v>
      </c>
      <c r="CA2721" s="99">
        <v>0</v>
      </c>
      <c r="CB2721" s="99">
        <v>7978162.4813842801</v>
      </c>
      <c r="CC2721" s="99">
        <v>85897547.516601607</v>
      </c>
      <c r="CD2721" s="99">
        <v>22638717.337158199</v>
      </c>
      <c r="CE2721" s="99">
        <v>3847.8439444601499</v>
      </c>
      <c r="CF2721" s="99">
        <v>520709.61339187599</v>
      </c>
      <c r="CG2721" s="99">
        <v>4626843.8449707003</v>
      </c>
      <c r="CH2721" s="99">
        <v>0</v>
      </c>
      <c r="CI2721" s="99">
        <v>116566.709168434</v>
      </c>
      <c r="CJ2721" s="99">
        <v>8499328.1286621094</v>
      </c>
      <c r="CK2721" s="99">
        <v>90474027.846679702</v>
      </c>
      <c r="CL2721" s="99">
        <v>23532746.761962902</v>
      </c>
      <c r="CM2721" s="166">
        <v>154791.93638420099</v>
      </c>
      <c r="CN2721" s="166">
        <v>20841280.917724598</v>
      </c>
      <c r="CO2721" s="166">
        <v>140777921.75781301</v>
      </c>
      <c r="CP2721" s="99">
        <v>23532746.761962902</v>
      </c>
      <c r="CQ2721" s="99">
        <v>0</v>
      </c>
      <c r="CR2721" s="99">
        <v>0</v>
      </c>
      <c r="CS2721" s="99">
        <v>0</v>
      </c>
      <c r="CT2721" s="99">
        <v>0</v>
      </c>
      <c r="CU2721" s="98">
        <v>13877.356493365</v>
      </c>
      <c r="CV2721" s="98">
        <v>42116.207318371002</v>
      </c>
      <c r="CW2721" s="98">
        <v>8498872.0947761554</v>
      </c>
      <c r="CX2721" s="98">
        <v>90524391.36157231</v>
      </c>
    </row>
    <row r="2722" spans="1:102" x14ac:dyDescent="0.2">
      <c r="A2722" s="98" t="s">
        <v>193</v>
      </c>
      <c r="B2722" s="100">
        <v>42979</v>
      </c>
      <c r="C2722" s="99">
        <v>98766.815546035796</v>
      </c>
      <c r="D2722" s="99">
        <v>0</v>
      </c>
      <c r="E2722" s="99">
        <v>13974.1127583981</v>
      </c>
      <c r="F2722" s="99">
        <v>0</v>
      </c>
      <c r="G2722" s="99">
        <v>3987.3083033263702</v>
      </c>
      <c r="H2722" s="99">
        <v>0</v>
      </c>
      <c r="I2722" s="99">
        <v>0</v>
      </c>
      <c r="J2722" s="99">
        <v>38589.266104698203</v>
      </c>
      <c r="K2722" s="99">
        <v>0</v>
      </c>
      <c r="L2722" s="99">
        <v>333.25695076584799</v>
      </c>
      <c r="M2722" s="99">
        <v>47419.146070480303</v>
      </c>
      <c r="N2722" s="99">
        <v>9923.4893250465393</v>
      </c>
      <c r="O2722" s="99">
        <v>0</v>
      </c>
      <c r="P2722" s="99">
        <v>50731.406405925802</v>
      </c>
      <c r="Q2722" s="99">
        <v>4385.5382563471803</v>
      </c>
      <c r="R2722" s="99">
        <v>0</v>
      </c>
      <c r="S2722" s="99">
        <v>3975.62165021896</v>
      </c>
      <c r="T2722" s="99">
        <v>0</v>
      </c>
      <c r="U2722" s="99">
        <v>38547.415733337402</v>
      </c>
      <c r="V2722" s="99">
        <v>6663893.9107665997</v>
      </c>
      <c r="W2722" s="99">
        <v>0</v>
      </c>
      <c r="X2722" s="99">
        <v>1319475.56678772</v>
      </c>
      <c r="Y2722" s="99">
        <v>858375.02199554397</v>
      </c>
      <c r="Z2722" s="99">
        <v>519155.497657776</v>
      </c>
      <c r="AA2722" s="99">
        <v>0</v>
      </c>
      <c r="AB2722" s="99">
        <v>0</v>
      </c>
      <c r="AC2722" s="99">
        <v>12337441.739257799</v>
      </c>
      <c r="AD2722" s="99">
        <v>0</v>
      </c>
      <c r="AE2722" s="99">
        <v>36629.689630508401</v>
      </c>
      <c r="AF2722" s="99">
        <v>3109248.6886291499</v>
      </c>
      <c r="AG2722" s="99">
        <v>1395641.5318908701</v>
      </c>
      <c r="AH2722" s="99">
        <v>0</v>
      </c>
      <c r="AI2722" s="99">
        <v>2620341.8258056599</v>
      </c>
      <c r="AJ2722" s="99">
        <v>804116.19557189895</v>
      </c>
      <c r="AK2722" s="99">
        <v>0</v>
      </c>
      <c r="AL2722" s="99">
        <v>517947.20269012498</v>
      </c>
      <c r="AM2722" s="99">
        <v>0</v>
      </c>
      <c r="AN2722" s="99">
        <v>12333339.0860596</v>
      </c>
      <c r="AO2722" s="99">
        <v>72587048.347656295</v>
      </c>
      <c r="AP2722" s="99">
        <v>0</v>
      </c>
      <c r="AQ2722" s="99">
        <v>13909108.0463867</v>
      </c>
      <c r="AR2722" s="99">
        <v>0</v>
      </c>
      <c r="AS2722" s="99">
        <v>4629477.9135742197</v>
      </c>
      <c r="AT2722" s="99">
        <v>0</v>
      </c>
      <c r="AU2722" s="99">
        <v>0</v>
      </c>
      <c r="AV2722" s="99">
        <v>50305225.191894501</v>
      </c>
      <c r="AW2722" s="99">
        <v>0</v>
      </c>
      <c r="AX2722" s="99">
        <v>354732.98332214402</v>
      </c>
      <c r="AY2722" s="99">
        <v>35877508.916992202</v>
      </c>
      <c r="AZ2722" s="99">
        <v>13104131.2659912</v>
      </c>
      <c r="BA2722" s="99">
        <v>0</v>
      </c>
      <c r="BB2722" s="99">
        <v>28948381.973877002</v>
      </c>
      <c r="BC2722" s="99">
        <v>7857571.1993408203</v>
      </c>
      <c r="BD2722" s="99">
        <v>0</v>
      </c>
      <c r="BE2722" s="99">
        <v>4614238.7483520498</v>
      </c>
      <c r="BF2722" s="99">
        <v>0</v>
      </c>
      <c r="BG2722" s="99">
        <v>50293114.448242202</v>
      </c>
      <c r="BH2722" s="99">
        <v>19627924.630127002</v>
      </c>
      <c r="BI2722" s="99">
        <v>0</v>
      </c>
      <c r="BJ2722" s="99">
        <v>3068340.7880554199</v>
      </c>
      <c r="BK2722" s="99">
        <v>2196060.71624756</v>
      </c>
      <c r="BL2722" s="99">
        <v>0</v>
      </c>
      <c r="BM2722" s="99">
        <v>0</v>
      </c>
      <c r="BN2722" s="99">
        <v>0</v>
      </c>
      <c r="BO2722" s="99">
        <v>0</v>
      </c>
      <c r="BP2722" s="99">
        <v>0</v>
      </c>
      <c r="BQ2722" s="99">
        <v>0</v>
      </c>
      <c r="BR2722" s="99">
        <v>9962311.3914794903</v>
      </c>
      <c r="BS2722" s="99">
        <v>4916054.2126464797</v>
      </c>
      <c r="BT2722" s="99">
        <v>0</v>
      </c>
      <c r="BU2722" s="99">
        <v>4452281.7599487295</v>
      </c>
      <c r="BV2722" s="99">
        <v>3044597.5079040499</v>
      </c>
      <c r="BW2722" s="99">
        <v>0</v>
      </c>
      <c r="BX2722" s="99">
        <v>807642.76714324998</v>
      </c>
      <c r="BY2722" s="99">
        <v>0</v>
      </c>
      <c r="BZ2722" s="99">
        <v>0</v>
      </c>
      <c r="CA2722" s="99">
        <v>0</v>
      </c>
      <c r="CB2722" s="99">
        <v>7993637.3604126005</v>
      </c>
      <c r="CC2722" s="99">
        <v>86411884.452148393</v>
      </c>
      <c r="CD2722" s="99">
        <v>22693808.103271499</v>
      </c>
      <c r="CE2722" s="99">
        <v>3986.5526548326002</v>
      </c>
      <c r="CF2722" s="99">
        <v>518549.34420013399</v>
      </c>
      <c r="CG2722" s="99">
        <v>4611800.9744262705</v>
      </c>
      <c r="CH2722" s="99">
        <v>0</v>
      </c>
      <c r="CI2722" s="99">
        <v>116755.879930496</v>
      </c>
      <c r="CJ2722" s="99">
        <v>8514687.0252685491</v>
      </c>
      <c r="CK2722" s="99">
        <v>91037182.916015595</v>
      </c>
      <c r="CL2722" s="99">
        <v>23585473.048339799</v>
      </c>
      <c r="CM2722" s="166">
        <v>154992.76899337801</v>
      </c>
      <c r="CN2722" s="166">
        <v>20821222.5002441</v>
      </c>
      <c r="CO2722" s="166">
        <v>141500023.13085899</v>
      </c>
      <c r="CP2722" s="99">
        <v>23585473.048339799</v>
      </c>
      <c r="CQ2722" s="99">
        <v>0</v>
      </c>
      <c r="CR2722" s="99">
        <v>0</v>
      </c>
      <c r="CS2722" s="99">
        <v>0</v>
      </c>
      <c r="CT2722" s="99">
        <v>0</v>
      </c>
      <c r="CU2722" s="98">
        <v>13964.619115662001</v>
      </c>
      <c r="CV2722" s="98">
        <v>42176.99945666</v>
      </c>
      <c r="CW2722" s="98">
        <v>8512186.7046127338</v>
      </c>
      <c r="CX2722" s="98">
        <v>91023685.426574662</v>
      </c>
    </row>
    <row r="2723" spans="1:102" x14ac:dyDescent="0.2">
      <c r="A2723" s="98" t="s">
        <v>193</v>
      </c>
      <c r="B2723" s="100">
        <v>43070</v>
      </c>
      <c r="C2723" s="99">
        <v>98995.072310447693</v>
      </c>
      <c r="D2723" s="99">
        <v>0</v>
      </c>
      <c r="E2723" s="99">
        <v>14199.7031760216</v>
      </c>
      <c r="F2723" s="99">
        <v>0</v>
      </c>
      <c r="G2723" s="99">
        <v>3980.5513472258999</v>
      </c>
      <c r="H2723" s="99">
        <v>0</v>
      </c>
      <c r="I2723" s="99">
        <v>0</v>
      </c>
      <c r="J2723" s="99">
        <v>38291.510084629102</v>
      </c>
      <c r="K2723" s="99">
        <v>0</v>
      </c>
      <c r="L2723" s="99">
        <v>341.35777944326401</v>
      </c>
      <c r="M2723" s="99">
        <v>47617.348377704599</v>
      </c>
      <c r="N2723" s="99">
        <v>9887.3070700168591</v>
      </c>
      <c r="O2723" s="99">
        <v>0</v>
      </c>
      <c r="P2723" s="99">
        <v>50817.129430770903</v>
      </c>
      <c r="Q2723" s="99">
        <v>4446.7884202003497</v>
      </c>
      <c r="R2723" s="99">
        <v>0</v>
      </c>
      <c r="S2723" s="99">
        <v>3965.65467628837</v>
      </c>
      <c r="T2723" s="99">
        <v>0</v>
      </c>
      <c r="U2723" s="99">
        <v>38288.555145740502</v>
      </c>
      <c r="V2723" s="99">
        <v>6670937.78479004</v>
      </c>
      <c r="W2723" s="99">
        <v>0</v>
      </c>
      <c r="X2723" s="99">
        <v>1299773.36437988</v>
      </c>
      <c r="Y2723" s="99">
        <v>858944.20008850098</v>
      </c>
      <c r="Z2723" s="99">
        <v>526603.27016448998</v>
      </c>
      <c r="AA2723" s="99">
        <v>0</v>
      </c>
      <c r="AB2723" s="99">
        <v>0</v>
      </c>
      <c r="AC2723" s="99">
        <v>12339955.346679701</v>
      </c>
      <c r="AD2723" s="99">
        <v>0</v>
      </c>
      <c r="AE2723" s="99">
        <v>36215.945506572702</v>
      </c>
      <c r="AF2723" s="99">
        <v>3108591.75354004</v>
      </c>
      <c r="AG2723" s="99">
        <v>1400499.2391357401</v>
      </c>
      <c r="AH2723" s="99">
        <v>0</v>
      </c>
      <c r="AI2723" s="99">
        <v>2602770.10546875</v>
      </c>
      <c r="AJ2723" s="99">
        <v>807409.86989593494</v>
      </c>
      <c r="AK2723" s="99">
        <v>0</v>
      </c>
      <c r="AL2723" s="99">
        <v>524950.39488220203</v>
      </c>
      <c r="AM2723" s="99">
        <v>0</v>
      </c>
      <c r="AN2723" s="99">
        <v>12338719.119628901</v>
      </c>
      <c r="AO2723" s="99">
        <v>73018440.392578095</v>
      </c>
      <c r="AP2723" s="99">
        <v>0</v>
      </c>
      <c r="AQ2723" s="99">
        <v>13631242.2976074</v>
      </c>
      <c r="AR2723" s="99">
        <v>0</v>
      </c>
      <c r="AS2723" s="99">
        <v>4666799.8993530301</v>
      </c>
      <c r="AT2723" s="99">
        <v>0</v>
      </c>
      <c r="AU2723" s="99">
        <v>0</v>
      </c>
      <c r="AV2723" s="99">
        <v>50349274.824218802</v>
      </c>
      <c r="AW2723" s="99">
        <v>0</v>
      </c>
      <c r="AX2723" s="99">
        <v>348953.14024352998</v>
      </c>
      <c r="AY2723" s="99">
        <v>35997327.8583984</v>
      </c>
      <c r="AZ2723" s="99">
        <v>13247674.4521484</v>
      </c>
      <c r="BA2723" s="99">
        <v>0</v>
      </c>
      <c r="BB2723" s="99">
        <v>28858774.380371101</v>
      </c>
      <c r="BC2723" s="99">
        <v>7938424.0978393601</v>
      </c>
      <c r="BD2723" s="99">
        <v>0</v>
      </c>
      <c r="BE2723" s="99">
        <v>4657461.6027221698</v>
      </c>
      <c r="BF2723" s="99">
        <v>0</v>
      </c>
      <c r="BG2723" s="99">
        <v>50321751.448242202</v>
      </c>
      <c r="BH2723" s="99">
        <v>19847356.920410201</v>
      </c>
      <c r="BI2723" s="99">
        <v>0</v>
      </c>
      <c r="BJ2723" s="99">
        <v>3014200.4724731399</v>
      </c>
      <c r="BK2723" s="99">
        <v>2181717.7063293499</v>
      </c>
      <c r="BL2723" s="99">
        <v>0</v>
      </c>
      <c r="BM2723" s="99">
        <v>0</v>
      </c>
      <c r="BN2723" s="99">
        <v>0</v>
      </c>
      <c r="BO2723" s="99">
        <v>0</v>
      </c>
      <c r="BP2723" s="99">
        <v>0</v>
      </c>
      <c r="BQ2723" s="99">
        <v>0</v>
      </c>
      <c r="BR2723" s="99">
        <v>10057869.4885254</v>
      </c>
      <c r="BS2723" s="99">
        <v>4966631.29797363</v>
      </c>
      <c r="BT2723" s="99">
        <v>0</v>
      </c>
      <c r="BU2723" s="99">
        <v>4826128.4999389602</v>
      </c>
      <c r="BV2723" s="99">
        <v>3065929.39135742</v>
      </c>
      <c r="BW2723" s="99">
        <v>0</v>
      </c>
      <c r="BX2723" s="99">
        <v>905935.26673889195</v>
      </c>
      <c r="BY2723" s="99">
        <v>0</v>
      </c>
      <c r="BZ2723" s="99">
        <v>0</v>
      </c>
      <c r="CA2723" s="99">
        <v>0</v>
      </c>
      <c r="CB2723" s="99">
        <v>7987513.5955200205</v>
      </c>
      <c r="CC2723" s="99">
        <v>86750981.283203095</v>
      </c>
      <c r="CD2723" s="99">
        <v>22860573.518066399</v>
      </c>
      <c r="CE2723" s="99">
        <v>3980.2627003192902</v>
      </c>
      <c r="CF2723" s="99">
        <v>530767.27191162098</v>
      </c>
      <c r="CG2723" s="99">
        <v>4729713.1806640597</v>
      </c>
      <c r="CH2723" s="99">
        <v>0</v>
      </c>
      <c r="CI2723" s="99">
        <v>117148.72360229499</v>
      </c>
      <c r="CJ2723" s="99">
        <v>8515076.4677734394</v>
      </c>
      <c r="CK2723" s="99">
        <v>91446616.6484375</v>
      </c>
      <c r="CL2723" s="99">
        <v>23768819.237792999</v>
      </c>
      <c r="CM2723" s="166">
        <v>155098.300897598</v>
      </c>
      <c r="CN2723" s="166">
        <v>20802706.932861298</v>
      </c>
      <c r="CO2723" s="166">
        <v>141783913.40234399</v>
      </c>
      <c r="CP2723" s="99">
        <v>23768819.237792999</v>
      </c>
      <c r="CQ2723" s="99">
        <v>0</v>
      </c>
      <c r="CR2723" s="99">
        <v>0</v>
      </c>
      <c r="CS2723" s="99">
        <v>0</v>
      </c>
      <c r="CT2723" s="99">
        <v>0</v>
      </c>
      <c r="CU2723" s="98">
        <v>14202.430698042999</v>
      </c>
      <c r="CV2723" s="98">
        <v>41882.495657539999</v>
      </c>
      <c r="CW2723" s="98">
        <v>8518280.8674316406</v>
      </c>
      <c r="CX2723" s="98">
        <v>91480694.463867158</v>
      </c>
    </row>
    <row r="2724" spans="1:102" x14ac:dyDescent="0.2">
      <c r="A2724" s="98" t="s">
        <v>193</v>
      </c>
      <c r="B2724" s="100">
        <v>43160</v>
      </c>
      <c r="C2724" s="99">
        <v>98447.818043708801</v>
      </c>
      <c r="D2724" s="99">
        <v>0</v>
      </c>
      <c r="E2724" s="99">
        <v>14165.2340550423</v>
      </c>
      <c r="F2724" s="99">
        <v>0</v>
      </c>
      <c r="G2724" s="99">
        <v>3971.5705010592901</v>
      </c>
      <c r="H2724" s="99">
        <v>0</v>
      </c>
      <c r="I2724" s="99">
        <v>0</v>
      </c>
      <c r="J2724" s="99">
        <v>38365.4331550598</v>
      </c>
      <c r="K2724" s="99">
        <v>0</v>
      </c>
      <c r="L2724" s="99">
        <v>326.692177515477</v>
      </c>
      <c r="M2724" s="99">
        <v>47357.716969490102</v>
      </c>
      <c r="N2724" s="99">
        <v>9887.4935630559903</v>
      </c>
      <c r="O2724" s="99">
        <v>0</v>
      </c>
      <c r="P2724" s="99">
        <v>50478.409860134103</v>
      </c>
      <c r="Q2724" s="99">
        <v>4504.2875447869301</v>
      </c>
      <c r="R2724" s="99">
        <v>0</v>
      </c>
      <c r="S2724" s="99">
        <v>3958.20460596681</v>
      </c>
      <c r="T2724" s="99">
        <v>0</v>
      </c>
      <c r="U2724" s="99">
        <v>38382.1812915802</v>
      </c>
      <c r="V2724" s="99">
        <v>6648038.2754516602</v>
      </c>
      <c r="W2724" s="99">
        <v>0</v>
      </c>
      <c r="X2724" s="99">
        <v>1289594.9975891099</v>
      </c>
      <c r="Y2724" s="99">
        <v>851971.01287841797</v>
      </c>
      <c r="Z2724" s="99">
        <v>511674.82254409802</v>
      </c>
      <c r="AA2724" s="99">
        <v>0</v>
      </c>
      <c r="AB2724" s="99">
        <v>0</v>
      </c>
      <c r="AC2724" s="99">
        <v>12362690.4815674</v>
      </c>
      <c r="AD2724" s="99">
        <v>0</v>
      </c>
      <c r="AE2724" s="99">
        <v>28755.838300705</v>
      </c>
      <c r="AF2724" s="99">
        <v>3105243.1867065402</v>
      </c>
      <c r="AG2724" s="99">
        <v>1403485.8743896501</v>
      </c>
      <c r="AH2724" s="99">
        <v>0</v>
      </c>
      <c r="AI2724" s="99">
        <v>2561629.3417968801</v>
      </c>
      <c r="AJ2724" s="99">
        <v>814774.91556549096</v>
      </c>
      <c r="AK2724" s="99">
        <v>0</v>
      </c>
      <c r="AL2724" s="99">
        <v>507432.40486526501</v>
      </c>
      <c r="AM2724" s="99">
        <v>0</v>
      </c>
      <c r="AN2724" s="99">
        <v>12364982.8060303</v>
      </c>
      <c r="AO2724" s="99">
        <v>72852713.71875</v>
      </c>
      <c r="AP2724" s="99">
        <v>0</v>
      </c>
      <c r="AQ2724" s="99">
        <v>13580435.878418</v>
      </c>
      <c r="AR2724" s="99">
        <v>0</v>
      </c>
      <c r="AS2724" s="99">
        <v>4596188.8217163105</v>
      </c>
      <c r="AT2724" s="99">
        <v>0</v>
      </c>
      <c r="AU2724" s="99">
        <v>0</v>
      </c>
      <c r="AV2724" s="99">
        <v>50644191.694824196</v>
      </c>
      <c r="AW2724" s="99">
        <v>0</v>
      </c>
      <c r="AX2724" s="99">
        <v>265301.33443832397</v>
      </c>
      <c r="AY2724" s="99">
        <v>36167017.150878899</v>
      </c>
      <c r="AZ2724" s="99">
        <v>13422514.252441401</v>
      </c>
      <c r="BA2724" s="99">
        <v>0</v>
      </c>
      <c r="BB2724" s="99">
        <v>28659608.561035201</v>
      </c>
      <c r="BC2724" s="99">
        <v>8012361.6220703097</v>
      </c>
      <c r="BD2724" s="99">
        <v>0</v>
      </c>
      <c r="BE2724" s="99">
        <v>4564861.9105834998</v>
      </c>
      <c r="BF2724" s="99">
        <v>0</v>
      </c>
      <c r="BG2724" s="99">
        <v>50751264.074218802</v>
      </c>
      <c r="BH2724" s="99">
        <v>19766311.222412098</v>
      </c>
      <c r="BI2724" s="99">
        <v>0</v>
      </c>
      <c r="BJ2724" s="99">
        <v>3029649.2594604502</v>
      </c>
      <c r="BK2724" s="99">
        <v>2191275.1529846201</v>
      </c>
      <c r="BL2724" s="99">
        <v>0</v>
      </c>
      <c r="BM2724" s="99">
        <v>0</v>
      </c>
      <c r="BN2724" s="99">
        <v>0</v>
      </c>
      <c r="BO2724" s="99">
        <v>0</v>
      </c>
      <c r="BP2724" s="99">
        <v>0</v>
      </c>
      <c r="BQ2724" s="99">
        <v>0</v>
      </c>
      <c r="BR2724" s="99">
        <v>10005964.8970947</v>
      </c>
      <c r="BS2724" s="99">
        <v>4990799.14135742</v>
      </c>
      <c r="BT2724" s="99">
        <v>0</v>
      </c>
      <c r="BU2724" s="99">
        <v>4782928.0099487295</v>
      </c>
      <c r="BV2724" s="99">
        <v>3080987.4105834998</v>
      </c>
      <c r="BW2724" s="99">
        <v>0</v>
      </c>
      <c r="BX2724" s="99">
        <v>921146.85673522903</v>
      </c>
      <c r="BY2724" s="99">
        <v>0</v>
      </c>
      <c r="BZ2724" s="99">
        <v>0</v>
      </c>
      <c r="CA2724" s="99">
        <v>0</v>
      </c>
      <c r="CB2724" s="99">
        <v>7913348.7238769503</v>
      </c>
      <c r="CC2724" s="99">
        <v>86507091.862304702</v>
      </c>
      <c r="CD2724" s="99">
        <v>22805173.307128899</v>
      </c>
      <c r="CE2724" s="99">
        <v>3971.54555854201</v>
      </c>
      <c r="CF2724" s="99">
        <v>512232.11133193999</v>
      </c>
      <c r="CG2724" s="99">
        <v>4603047.08947754</v>
      </c>
      <c r="CH2724" s="99">
        <v>0</v>
      </c>
      <c r="CI2724" s="99">
        <v>116549.747407913</v>
      </c>
      <c r="CJ2724" s="99">
        <v>8425085.6595459003</v>
      </c>
      <c r="CK2724" s="99">
        <v>91178122.771484405</v>
      </c>
      <c r="CL2724" s="99">
        <v>23698995.824951202</v>
      </c>
      <c r="CM2724" s="166">
        <v>154562.58089256301</v>
      </c>
      <c r="CN2724" s="166">
        <v>20821461.933593798</v>
      </c>
      <c r="CO2724" s="166">
        <v>141834529.64648399</v>
      </c>
      <c r="CP2724" s="99">
        <v>23698995.824951202</v>
      </c>
      <c r="CQ2724" s="99">
        <v>0</v>
      </c>
      <c r="CR2724" s="99">
        <v>0</v>
      </c>
      <c r="CS2724" s="99">
        <v>0</v>
      </c>
      <c r="CT2724" s="99">
        <v>0</v>
      </c>
      <c r="CU2724" s="98">
        <v>14169.257151194</v>
      </c>
      <c r="CV2724" s="98">
        <v>42012.041013665003</v>
      </c>
      <c r="CW2724" s="98">
        <v>8425580.835208891</v>
      </c>
      <c r="CX2724" s="98">
        <v>91110138.951782241</v>
      </c>
    </row>
    <row r="2725" spans="1:102" x14ac:dyDescent="0.2">
      <c r="A2725" s="98" t="s">
        <v>193</v>
      </c>
      <c r="B2725" s="100">
        <v>43252</v>
      </c>
      <c r="C2725" s="99">
        <v>98724.228546142607</v>
      </c>
      <c r="D2725" s="99">
        <v>0</v>
      </c>
      <c r="E2725" s="99">
        <v>14227.9866052866</v>
      </c>
      <c r="F2725" s="99">
        <v>0</v>
      </c>
      <c r="G2725" s="99">
        <v>3991.0466895401501</v>
      </c>
      <c r="H2725" s="99">
        <v>0</v>
      </c>
      <c r="I2725" s="99">
        <v>0</v>
      </c>
      <c r="J2725" s="99">
        <v>38225.4857358933</v>
      </c>
      <c r="K2725" s="99">
        <v>0</v>
      </c>
      <c r="L2725" s="99">
        <v>342.74732074513997</v>
      </c>
      <c r="M2725" s="99">
        <v>47648.660912990599</v>
      </c>
      <c r="N2725" s="99">
        <v>9873.2622077465094</v>
      </c>
      <c r="O2725" s="99">
        <v>0</v>
      </c>
      <c r="P2725" s="99">
        <v>50484.148689269998</v>
      </c>
      <c r="Q2725" s="99">
        <v>4519.0007243156397</v>
      </c>
      <c r="R2725" s="99">
        <v>0</v>
      </c>
      <c r="S2725" s="99">
        <v>3981.5339492261401</v>
      </c>
      <c r="T2725" s="99">
        <v>0</v>
      </c>
      <c r="U2725" s="99">
        <v>38276.025777339899</v>
      </c>
      <c r="V2725" s="99">
        <v>6663006.1549072303</v>
      </c>
      <c r="W2725" s="99">
        <v>0</v>
      </c>
      <c r="X2725" s="99">
        <v>1283870.98356628</v>
      </c>
      <c r="Y2725" s="99">
        <v>861584.07690429699</v>
      </c>
      <c r="Z2725" s="99">
        <v>502811.83103179903</v>
      </c>
      <c r="AA2725" s="99">
        <v>0</v>
      </c>
      <c r="AB2725" s="99">
        <v>0</v>
      </c>
      <c r="AC2725" s="99">
        <v>12324488.939208999</v>
      </c>
      <c r="AD2725" s="99">
        <v>0</v>
      </c>
      <c r="AE2725" s="99">
        <v>30924.203394174601</v>
      </c>
      <c r="AF2725" s="99">
        <v>3100529.3500060998</v>
      </c>
      <c r="AG2725" s="99">
        <v>1401521.7073669401</v>
      </c>
      <c r="AH2725" s="99">
        <v>0</v>
      </c>
      <c r="AI2725" s="99">
        <v>2560764.7166748</v>
      </c>
      <c r="AJ2725" s="99">
        <v>816542.78254699695</v>
      </c>
      <c r="AK2725" s="99">
        <v>0</v>
      </c>
      <c r="AL2725" s="99">
        <v>503013.82107543899</v>
      </c>
      <c r="AM2725" s="99">
        <v>0</v>
      </c>
      <c r="AN2725" s="99">
        <v>12330062.598510699</v>
      </c>
      <c r="AO2725" s="99">
        <v>73743900.558593795</v>
      </c>
      <c r="AP2725" s="99">
        <v>0</v>
      </c>
      <c r="AQ2725" s="99">
        <v>13634199.560058599</v>
      </c>
      <c r="AR2725" s="99">
        <v>0</v>
      </c>
      <c r="AS2725" s="99">
        <v>4560442.28979492</v>
      </c>
      <c r="AT2725" s="99">
        <v>0</v>
      </c>
      <c r="AU2725" s="99">
        <v>0</v>
      </c>
      <c r="AV2725" s="99">
        <v>50939730.509765603</v>
      </c>
      <c r="AW2725" s="99">
        <v>0</v>
      </c>
      <c r="AX2725" s="99">
        <v>274770.234477997</v>
      </c>
      <c r="AY2725" s="99">
        <v>36378246.794921897</v>
      </c>
      <c r="AZ2725" s="99">
        <v>13450903.5157471</v>
      </c>
      <c r="BA2725" s="99">
        <v>0</v>
      </c>
      <c r="BB2725" s="99">
        <v>28809032.6171875</v>
      </c>
      <c r="BC2725" s="99">
        <v>8078193.0954589797</v>
      </c>
      <c r="BD2725" s="99">
        <v>0</v>
      </c>
      <c r="BE2725" s="99">
        <v>4553691.2086181603</v>
      </c>
      <c r="BF2725" s="99">
        <v>0</v>
      </c>
      <c r="BG2725" s="99">
        <v>50875815.295410201</v>
      </c>
      <c r="BH2725" s="99">
        <v>19884882.302490201</v>
      </c>
      <c r="BI2725" s="99">
        <v>0</v>
      </c>
      <c r="BJ2725" s="99">
        <v>3019825.8226318401</v>
      </c>
      <c r="BK2725" s="99">
        <v>2202748.8375244099</v>
      </c>
      <c r="BL2725" s="99">
        <v>0</v>
      </c>
      <c r="BM2725" s="99">
        <v>0</v>
      </c>
      <c r="BN2725" s="99">
        <v>0</v>
      </c>
      <c r="BO2725" s="99">
        <v>0</v>
      </c>
      <c r="BP2725" s="99">
        <v>0</v>
      </c>
      <c r="BQ2725" s="99">
        <v>0</v>
      </c>
      <c r="BR2725" s="99">
        <v>10110222.180542</v>
      </c>
      <c r="BS2725" s="99">
        <v>4994091.6549072303</v>
      </c>
      <c r="BT2725" s="99">
        <v>0</v>
      </c>
      <c r="BU2725" s="99">
        <v>4895981.0099487295</v>
      </c>
      <c r="BV2725" s="99">
        <v>3098052.0197753902</v>
      </c>
      <c r="BW2725" s="99">
        <v>0</v>
      </c>
      <c r="BX2725" s="99">
        <v>931210.92667388904</v>
      </c>
      <c r="BY2725" s="99">
        <v>0</v>
      </c>
      <c r="BZ2725" s="99">
        <v>0</v>
      </c>
      <c r="CA2725" s="99">
        <v>0</v>
      </c>
      <c r="CB2725" s="99">
        <v>7960566.8109741202</v>
      </c>
      <c r="CC2725" s="99">
        <v>87649666.083984405</v>
      </c>
      <c r="CD2725" s="99">
        <v>22901859.056640599</v>
      </c>
      <c r="CE2725" s="99">
        <v>3992.2586749196098</v>
      </c>
      <c r="CF2725" s="99">
        <v>505730.24349594099</v>
      </c>
      <c r="CG2725" s="99">
        <v>4567877.5761108398</v>
      </c>
      <c r="CH2725" s="99">
        <v>0</v>
      </c>
      <c r="CI2725" s="99">
        <v>116980.03111362499</v>
      </c>
      <c r="CJ2725" s="99">
        <v>8467632.2028808594</v>
      </c>
      <c r="CK2725" s="99">
        <v>92086150.444335893</v>
      </c>
      <c r="CL2725" s="99">
        <v>23779719.9755859</v>
      </c>
      <c r="CM2725" s="166">
        <v>154845.89859008801</v>
      </c>
      <c r="CN2725" s="166">
        <v>20737240.926269501</v>
      </c>
      <c r="CO2725" s="166">
        <v>143066384.33789101</v>
      </c>
      <c r="CP2725" s="99">
        <v>23779719.9755859</v>
      </c>
      <c r="CQ2725" s="99">
        <v>0</v>
      </c>
      <c r="CR2725" s="99">
        <v>0</v>
      </c>
      <c r="CS2725" s="99">
        <v>0</v>
      </c>
      <c r="CT2725" s="99">
        <v>0</v>
      </c>
      <c r="CU2725" s="98">
        <v>14235.008987653</v>
      </c>
      <c r="CV2725" s="98">
        <v>41900.778612465001</v>
      </c>
      <c r="CW2725" s="98">
        <v>8466297.0544700604</v>
      </c>
      <c r="CX2725" s="98">
        <v>92217543.660095245</v>
      </c>
    </row>
    <row r="2726" spans="1:102" x14ac:dyDescent="0.2">
      <c r="A2726" s="98" t="s">
        <v>193</v>
      </c>
      <c r="B2726" s="100">
        <v>43344</v>
      </c>
      <c r="C2726" s="99">
        <v>99025.772192955003</v>
      </c>
      <c r="D2726" s="99">
        <v>0</v>
      </c>
      <c r="E2726" s="99">
        <v>14456.0296374559</v>
      </c>
      <c r="F2726" s="99">
        <v>0</v>
      </c>
      <c r="G2726" s="99">
        <v>3974.9312041401899</v>
      </c>
      <c r="H2726" s="99">
        <v>0</v>
      </c>
      <c r="I2726" s="99">
        <v>0</v>
      </c>
      <c r="J2726" s="99">
        <v>38273.266417980201</v>
      </c>
      <c r="K2726" s="99">
        <v>0</v>
      </c>
      <c r="L2726" s="99">
        <v>323.712580963969</v>
      </c>
      <c r="M2726" s="99">
        <v>47864.117821693399</v>
      </c>
      <c r="N2726" s="99">
        <v>9809.3812646865808</v>
      </c>
      <c r="O2726" s="99">
        <v>0</v>
      </c>
      <c r="P2726" s="99">
        <v>50974.4221839905</v>
      </c>
      <c r="Q2726" s="99">
        <v>4576.0411930680302</v>
      </c>
      <c r="R2726" s="99">
        <v>0</v>
      </c>
      <c r="S2726" s="99">
        <v>3968.7267663776902</v>
      </c>
      <c r="T2726" s="99">
        <v>0</v>
      </c>
      <c r="U2726" s="99">
        <v>38210.8361144066</v>
      </c>
      <c r="V2726" s="99">
        <v>6688082.8393554697</v>
      </c>
      <c r="W2726" s="99">
        <v>0</v>
      </c>
      <c r="X2726" s="99">
        <v>1270056.98008728</v>
      </c>
      <c r="Y2726" s="99">
        <v>857337.48239898705</v>
      </c>
      <c r="Z2726" s="99">
        <v>502789.86611175502</v>
      </c>
      <c r="AA2726" s="99">
        <v>0</v>
      </c>
      <c r="AB2726" s="99">
        <v>0</v>
      </c>
      <c r="AC2726" s="99">
        <v>12300789.565429701</v>
      </c>
      <c r="AD2726" s="99">
        <v>0</v>
      </c>
      <c r="AE2726" s="99">
        <v>32538.618735313401</v>
      </c>
      <c r="AF2726" s="99">
        <v>3129104.4283142099</v>
      </c>
      <c r="AG2726" s="99">
        <v>1391035.0422058101</v>
      </c>
      <c r="AH2726" s="99">
        <v>0</v>
      </c>
      <c r="AI2726" s="99">
        <v>2574871.4873046898</v>
      </c>
      <c r="AJ2726" s="99">
        <v>822691.52494049096</v>
      </c>
      <c r="AK2726" s="99">
        <v>0</v>
      </c>
      <c r="AL2726" s="99">
        <v>502896.70518875099</v>
      </c>
      <c r="AM2726" s="99">
        <v>0</v>
      </c>
      <c r="AN2726" s="99">
        <v>12292431.678222699</v>
      </c>
      <c r="AO2726" s="99">
        <v>74172218.017578095</v>
      </c>
      <c r="AP2726" s="99">
        <v>0</v>
      </c>
      <c r="AQ2726" s="99">
        <v>13543122.2099609</v>
      </c>
      <c r="AR2726" s="99">
        <v>0</v>
      </c>
      <c r="AS2726" s="99">
        <v>4568543.4913330097</v>
      </c>
      <c r="AT2726" s="99">
        <v>0</v>
      </c>
      <c r="AU2726" s="99">
        <v>0</v>
      </c>
      <c r="AV2726" s="99">
        <v>50964286.835449196</v>
      </c>
      <c r="AW2726" s="99">
        <v>0</v>
      </c>
      <c r="AX2726" s="99">
        <v>276805.54998779303</v>
      </c>
      <c r="AY2726" s="99">
        <v>36713706.2822266</v>
      </c>
      <c r="AZ2726" s="99">
        <v>13373131.6213379</v>
      </c>
      <c r="BA2726" s="99">
        <v>0</v>
      </c>
      <c r="BB2726" s="99">
        <v>29101163.042968798</v>
      </c>
      <c r="BC2726" s="99">
        <v>8123637.66723633</v>
      </c>
      <c r="BD2726" s="99">
        <v>0</v>
      </c>
      <c r="BE2726" s="99">
        <v>4562219.45849609</v>
      </c>
      <c r="BF2726" s="99">
        <v>0</v>
      </c>
      <c r="BG2726" s="99">
        <v>50940946.1875</v>
      </c>
      <c r="BH2726" s="99">
        <v>20018253.104980499</v>
      </c>
      <c r="BI2726" s="99">
        <v>0</v>
      </c>
      <c r="BJ2726" s="99">
        <v>2985343.6733093299</v>
      </c>
      <c r="BK2726" s="99">
        <v>2217973.2044982901</v>
      </c>
      <c r="BL2726" s="99">
        <v>0</v>
      </c>
      <c r="BM2726" s="99">
        <v>0</v>
      </c>
      <c r="BN2726" s="99">
        <v>0</v>
      </c>
      <c r="BO2726" s="99">
        <v>0</v>
      </c>
      <c r="BP2726" s="99">
        <v>0</v>
      </c>
      <c r="BQ2726" s="99">
        <v>0</v>
      </c>
      <c r="BR2726" s="99">
        <v>10207274.9956055</v>
      </c>
      <c r="BS2726" s="99">
        <v>4977600.4866332998</v>
      </c>
      <c r="BT2726" s="99">
        <v>0</v>
      </c>
      <c r="BU2726" s="99">
        <v>4373488.7099609403</v>
      </c>
      <c r="BV2726" s="99">
        <v>3102250.3619079599</v>
      </c>
      <c r="BW2726" s="99">
        <v>0</v>
      </c>
      <c r="BX2726" s="99">
        <v>788673.21724700904</v>
      </c>
      <c r="BY2726" s="99">
        <v>0</v>
      </c>
      <c r="BZ2726" s="99">
        <v>0</v>
      </c>
      <c r="CA2726" s="99">
        <v>0</v>
      </c>
      <c r="CB2726" s="99">
        <v>7956421.0720825205</v>
      </c>
      <c r="CC2726" s="99">
        <v>87591061.736328095</v>
      </c>
      <c r="CD2726" s="99">
        <v>22994768.528320301</v>
      </c>
      <c r="CE2726" s="99">
        <v>3974.1772053241698</v>
      </c>
      <c r="CF2726" s="99">
        <v>502810.603042603</v>
      </c>
      <c r="CG2726" s="99">
        <v>4562673.52416992</v>
      </c>
      <c r="CH2726" s="99">
        <v>0</v>
      </c>
      <c r="CI2726" s="99">
        <v>117471.88087368</v>
      </c>
      <c r="CJ2726" s="99">
        <v>8461270.75244141</v>
      </c>
      <c r="CK2726" s="99">
        <v>92251107.712890595</v>
      </c>
      <c r="CL2726" s="99">
        <v>23869067.947753899</v>
      </c>
      <c r="CM2726" s="166">
        <v>155395.04159736601</v>
      </c>
      <c r="CN2726" s="166">
        <v>20748731.5388184</v>
      </c>
      <c r="CO2726" s="166">
        <v>143270018.51757801</v>
      </c>
      <c r="CP2726" s="99">
        <v>23869067.947753899</v>
      </c>
      <c r="CQ2726" s="99">
        <v>0</v>
      </c>
      <c r="CR2726" s="99">
        <v>0</v>
      </c>
      <c r="CS2726" s="99">
        <v>0</v>
      </c>
      <c r="CT2726" s="99">
        <v>0</v>
      </c>
      <c r="CU2726" s="98">
        <v>14440.713827692</v>
      </c>
      <c r="CV2726" s="98">
        <v>41879.735228652004</v>
      </c>
      <c r="CW2726" s="98">
        <v>8459231.6751251239</v>
      </c>
      <c r="CX2726" s="98">
        <v>92153735.260498017</v>
      </c>
    </row>
    <row r="2727" spans="1:102" x14ac:dyDescent="0.2">
      <c r="A2727" s="98" t="s">
        <v>193</v>
      </c>
      <c r="B2727" s="100">
        <v>43435</v>
      </c>
      <c r="C2727" s="99">
        <v>98470.396286964402</v>
      </c>
      <c r="D2727" s="99">
        <v>0</v>
      </c>
      <c r="E2727" s="99">
        <v>14407.093213796599</v>
      </c>
      <c r="F2727" s="99">
        <v>0</v>
      </c>
      <c r="G2727" s="99">
        <v>3963.2083193659801</v>
      </c>
      <c r="H2727" s="99">
        <v>0</v>
      </c>
      <c r="I2727" s="99">
        <v>0</v>
      </c>
      <c r="J2727" s="99">
        <v>37942.132759571097</v>
      </c>
      <c r="K2727" s="99">
        <v>0</v>
      </c>
      <c r="L2727" s="99">
        <v>337.17822144180502</v>
      </c>
      <c r="M2727" s="99">
        <v>47706.337158203103</v>
      </c>
      <c r="N2727" s="99">
        <v>9774.5477687120401</v>
      </c>
      <c r="O2727" s="99">
        <v>0</v>
      </c>
      <c r="P2727" s="99">
        <v>50290.756739139601</v>
      </c>
      <c r="Q2727" s="99">
        <v>4605.7878152131998</v>
      </c>
      <c r="R2727" s="99">
        <v>0</v>
      </c>
      <c r="S2727" s="99">
        <v>3953.6582905650098</v>
      </c>
      <c r="T2727" s="99">
        <v>0</v>
      </c>
      <c r="U2727" s="99">
        <v>37930.950833797498</v>
      </c>
      <c r="V2727" s="99">
        <v>6694131.2637329102</v>
      </c>
      <c r="W2727" s="99">
        <v>0</v>
      </c>
      <c r="X2727" s="99">
        <v>1272809.60377502</v>
      </c>
      <c r="Y2727" s="99">
        <v>858765.78469085705</v>
      </c>
      <c r="Z2727" s="99">
        <v>501267.131378174</v>
      </c>
      <c r="AA2727" s="99">
        <v>0</v>
      </c>
      <c r="AB2727" s="99">
        <v>0</v>
      </c>
      <c r="AC2727" s="99">
        <v>12244078.4764404</v>
      </c>
      <c r="AD2727" s="99">
        <v>0</v>
      </c>
      <c r="AE2727" s="99">
        <v>22787.3978536129</v>
      </c>
      <c r="AF2727" s="99">
        <v>3132297.52261353</v>
      </c>
      <c r="AG2727" s="99">
        <v>1389007.1581420901</v>
      </c>
      <c r="AH2727" s="99">
        <v>0</v>
      </c>
      <c r="AI2727" s="99">
        <v>2562220.9547729502</v>
      </c>
      <c r="AJ2727" s="99">
        <v>846860.02657318104</v>
      </c>
      <c r="AK2727" s="99">
        <v>0</v>
      </c>
      <c r="AL2727" s="99">
        <v>500716.20756912202</v>
      </c>
      <c r="AM2727" s="99">
        <v>0</v>
      </c>
      <c r="AN2727" s="99">
        <v>12243147.126708999</v>
      </c>
      <c r="AO2727" s="99">
        <v>74806740.018554702</v>
      </c>
      <c r="AP2727" s="99">
        <v>0</v>
      </c>
      <c r="AQ2727" s="99">
        <v>13628259.818725601</v>
      </c>
      <c r="AR2727" s="99">
        <v>0</v>
      </c>
      <c r="AS2727" s="99">
        <v>4576803.2468872098</v>
      </c>
      <c r="AT2727" s="99">
        <v>0</v>
      </c>
      <c r="AU2727" s="99">
        <v>0</v>
      </c>
      <c r="AV2727" s="99">
        <v>51038070.0400391</v>
      </c>
      <c r="AW2727" s="99">
        <v>0</v>
      </c>
      <c r="AX2727" s="99">
        <v>200449.99987411499</v>
      </c>
      <c r="AY2727" s="99">
        <v>37037507.263671897</v>
      </c>
      <c r="AZ2727" s="99">
        <v>13504087.748046899</v>
      </c>
      <c r="BA2727" s="99">
        <v>0</v>
      </c>
      <c r="BB2727" s="99">
        <v>29148905.900634799</v>
      </c>
      <c r="BC2727" s="99">
        <v>8426863.5426025409</v>
      </c>
      <c r="BD2727" s="99">
        <v>0</v>
      </c>
      <c r="BE2727" s="99">
        <v>4579748.82666016</v>
      </c>
      <c r="BF2727" s="99">
        <v>0</v>
      </c>
      <c r="BG2727" s="99">
        <v>50985385.421875</v>
      </c>
      <c r="BH2727" s="99">
        <v>20025322.048095699</v>
      </c>
      <c r="BI2727" s="99">
        <v>0</v>
      </c>
      <c r="BJ2727" s="99">
        <v>3020082.7506408701</v>
      </c>
      <c r="BK2727" s="99">
        <v>2256809.6318969699</v>
      </c>
      <c r="BL2727" s="99">
        <v>0</v>
      </c>
      <c r="BM2727" s="99">
        <v>0</v>
      </c>
      <c r="BN2727" s="99">
        <v>0</v>
      </c>
      <c r="BO2727" s="99">
        <v>0</v>
      </c>
      <c r="BP2727" s="99">
        <v>0</v>
      </c>
      <c r="BQ2727" s="99">
        <v>0</v>
      </c>
      <c r="BR2727" s="99">
        <v>10169411.724731401</v>
      </c>
      <c r="BS2727" s="99">
        <v>4984010.1014404297</v>
      </c>
      <c r="BT2727" s="99">
        <v>0</v>
      </c>
      <c r="BU2727" s="99">
        <v>4765518.6818237295</v>
      </c>
      <c r="BV2727" s="99">
        <v>3192700.0396423298</v>
      </c>
      <c r="BW2727" s="99">
        <v>0</v>
      </c>
      <c r="BX2727" s="99">
        <v>868237.85022735596</v>
      </c>
      <c r="BY2727" s="99">
        <v>0</v>
      </c>
      <c r="BZ2727" s="99">
        <v>0</v>
      </c>
      <c r="CA2727" s="99">
        <v>0</v>
      </c>
      <c r="CB2727" s="99">
        <v>7968581.85192871</v>
      </c>
      <c r="CC2727" s="99">
        <v>88548582.734375</v>
      </c>
      <c r="CD2727" s="99">
        <v>23046566.5778809</v>
      </c>
      <c r="CE2727" s="99">
        <v>3962.7145394086801</v>
      </c>
      <c r="CF2727" s="99">
        <v>500347.00424194301</v>
      </c>
      <c r="CG2727" s="99">
        <v>4587691.1849365197</v>
      </c>
      <c r="CH2727" s="99">
        <v>0</v>
      </c>
      <c r="CI2727" s="99">
        <v>116808.470009804</v>
      </c>
      <c r="CJ2727" s="99">
        <v>8467368.9486084003</v>
      </c>
      <c r="CK2727" s="99">
        <v>93039952.5234375</v>
      </c>
      <c r="CL2727" s="99">
        <v>23916029.986572299</v>
      </c>
      <c r="CM2727" s="166">
        <v>154464.47886467</v>
      </c>
      <c r="CN2727" s="166">
        <v>20677797.596191399</v>
      </c>
      <c r="CO2727" s="166">
        <v>144042330.97656301</v>
      </c>
      <c r="CP2727" s="99">
        <v>23916029.986572299</v>
      </c>
      <c r="CQ2727" s="99">
        <v>0</v>
      </c>
      <c r="CR2727" s="99">
        <v>0</v>
      </c>
      <c r="CS2727" s="99">
        <v>0</v>
      </c>
      <c r="CT2727" s="99">
        <v>0</v>
      </c>
      <c r="CU2727" s="98">
        <v>14412.686977758</v>
      </c>
      <c r="CV2727" s="98">
        <v>41536.236159601998</v>
      </c>
      <c r="CW2727" s="98">
        <v>8468928.8561706524</v>
      </c>
      <c r="CX2727" s="98">
        <v>93136273.919311523</v>
      </c>
    </row>
    <row r="2728" spans="1:102" x14ac:dyDescent="0.2">
      <c r="A2728" s="98" t="s">
        <v>193</v>
      </c>
      <c r="B2728" s="100">
        <v>43525</v>
      </c>
      <c r="C2728" s="99">
        <v>99226.865395546003</v>
      </c>
      <c r="D2728" s="99">
        <v>0</v>
      </c>
      <c r="E2728" s="99">
        <v>14608.397067427601</v>
      </c>
      <c r="F2728" s="99">
        <v>0</v>
      </c>
      <c r="G2728" s="99">
        <v>3966.59650236368</v>
      </c>
      <c r="H2728" s="99">
        <v>0</v>
      </c>
      <c r="I2728" s="99">
        <v>0</v>
      </c>
      <c r="J2728" s="99">
        <v>37787.719483375498</v>
      </c>
      <c r="K2728" s="99">
        <v>0</v>
      </c>
      <c r="L2728" s="99">
        <v>444.19228534772998</v>
      </c>
      <c r="M2728" s="99">
        <v>48207.093117713899</v>
      </c>
      <c r="N2728" s="99">
        <v>9717.5784841775894</v>
      </c>
      <c r="O2728" s="99">
        <v>0</v>
      </c>
      <c r="P2728" s="99">
        <v>50817.410737991297</v>
      </c>
      <c r="Q2728" s="99">
        <v>4624.1946259140996</v>
      </c>
      <c r="R2728" s="99">
        <v>0</v>
      </c>
      <c r="S2728" s="99">
        <v>3953.81878820062</v>
      </c>
      <c r="T2728" s="99">
        <v>0</v>
      </c>
      <c r="U2728" s="99">
        <v>37820.199401378602</v>
      </c>
      <c r="V2728" s="99">
        <v>6722534.22155762</v>
      </c>
      <c r="W2728" s="99">
        <v>0</v>
      </c>
      <c r="X2728" s="99">
        <v>1262180.48355103</v>
      </c>
      <c r="Y2728" s="99">
        <v>867941.74455261196</v>
      </c>
      <c r="Z2728" s="99">
        <v>499080.58443069499</v>
      </c>
      <c r="AA2728" s="99">
        <v>0</v>
      </c>
      <c r="AB2728" s="99">
        <v>0</v>
      </c>
      <c r="AC2728" s="99">
        <v>12237301.4876709</v>
      </c>
      <c r="AD2728" s="99">
        <v>0</v>
      </c>
      <c r="AE2728" s="99">
        <v>31260.066076040301</v>
      </c>
      <c r="AF2728" s="99">
        <v>3131727.74749756</v>
      </c>
      <c r="AG2728" s="99">
        <v>1386107.6441345201</v>
      </c>
      <c r="AH2728" s="99">
        <v>0</v>
      </c>
      <c r="AI2728" s="99">
        <v>2529162.8009033198</v>
      </c>
      <c r="AJ2728" s="99">
        <v>852503.00601196301</v>
      </c>
      <c r="AK2728" s="99">
        <v>0</v>
      </c>
      <c r="AL2728" s="99">
        <v>495119.69909667998</v>
      </c>
      <c r="AM2728" s="99">
        <v>0</v>
      </c>
      <c r="AN2728" s="99">
        <v>12239183.884399399</v>
      </c>
      <c r="AO2728" s="99">
        <v>75565548.228515595</v>
      </c>
      <c r="AP2728" s="99">
        <v>0</v>
      </c>
      <c r="AQ2728" s="99">
        <v>13579198.606445299</v>
      </c>
      <c r="AR2728" s="99">
        <v>0</v>
      </c>
      <c r="AS2728" s="99">
        <v>4606800.0076293899</v>
      </c>
      <c r="AT2728" s="99">
        <v>0</v>
      </c>
      <c r="AU2728" s="99">
        <v>0</v>
      </c>
      <c r="AV2728" s="99">
        <v>51129979.698242202</v>
      </c>
      <c r="AW2728" s="99">
        <v>0</v>
      </c>
      <c r="AX2728" s="99">
        <v>332444.17260742199</v>
      </c>
      <c r="AY2728" s="99">
        <v>37321945.4990234</v>
      </c>
      <c r="AZ2728" s="99">
        <v>13526406.9019775</v>
      </c>
      <c r="BA2728" s="99">
        <v>0</v>
      </c>
      <c r="BB2728" s="99">
        <v>28979623.885742199</v>
      </c>
      <c r="BC2728" s="99">
        <v>8568463.4593505897</v>
      </c>
      <c r="BD2728" s="99">
        <v>0</v>
      </c>
      <c r="BE2728" s="99">
        <v>4578928.5346679697</v>
      </c>
      <c r="BF2728" s="99">
        <v>0</v>
      </c>
      <c r="BG2728" s="99">
        <v>51134472.9775391</v>
      </c>
      <c r="BH2728" s="99">
        <v>20131250.058593798</v>
      </c>
      <c r="BI2728" s="99">
        <v>0</v>
      </c>
      <c r="BJ2728" s="99">
        <v>3004163.3655090299</v>
      </c>
      <c r="BK2728" s="99">
        <v>2291688.6495056199</v>
      </c>
      <c r="BL2728" s="99">
        <v>0</v>
      </c>
      <c r="BM2728" s="99">
        <v>0</v>
      </c>
      <c r="BN2728" s="99">
        <v>0</v>
      </c>
      <c r="BO2728" s="99">
        <v>0</v>
      </c>
      <c r="BP2728" s="99">
        <v>0</v>
      </c>
      <c r="BQ2728" s="99">
        <v>0</v>
      </c>
      <c r="BR2728" s="99">
        <v>10248780.663208</v>
      </c>
      <c r="BS2728" s="99">
        <v>5003588.3698730497</v>
      </c>
      <c r="BT2728" s="99">
        <v>0</v>
      </c>
      <c r="BU2728" s="99">
        <v>4706797.1741332998</v>
      </c>
      <c r="BV2728" s="99">
        <v>3203535.1788940402</v>
      </c>
      <c r="BW2728" s="99">
        <v>0</v>
      </c>
      <c r="BX2728" s="99">
        <v>899393.68659973098</v>
      </c>
      <c r="BY2728" s="99">
        <v>0</v>
      </c>
      <c r="BZ2728" s="99">
        <v>0</v>
      </c>
      <c r="CA2728" s="99">
        <v>0</v>
      </c>
      <c r="CB2728" s="99">
        <v>7992546.80358887</v>
      </c>
      <c r="CC2728" s="99">
        <v>89348207.743164107</v>
      </c>
      <c r="CD2728" s="99">
        <v>23144790.391845699</v>
      </c>
      <c r="CE2728" s="99">
        <v>3966.5542818009899</v>
      </c>
      <c r="CF2728" s="99">
        <v>501918.78142547602</v>
      </c>
      <c r="CG2728" s="99">
        <v>4628664.2061157199</v>
      </c>
      <c r="CH2728" s="99">
        <v>0</v>
      </c>
      <c r="CI2728" s="99">
        <v>117781.838705063</v>
      </c>
      <c r="CJ2728" s="99">
        <v>8493366.9869384803</v>
      </c>
      <c r="CK2728" s="99">
        <v>94079902.276367202</v>
      </c>
      <c r="CL2728" s="99">
        <v>24014196.3205566</v>
      </c>
      <c r="CM2728" s="166">
        <v>155166.66951370201</v>
      </c>
      <c r="CN2728" s="166">
        <v>20665735.6335449</v>
      </c>
      <c r="CO2728" s="166">
        <v>145173827.9375</v>
      </c>
      <c r="CP2728" s="99">
        <v>24014196.3205566</v>
      </c>
      <c r="CQ2728" s="99">
        <v>0</v>
      </c>
      <c r="CR2728" s="99">
        <v>0</v>
      </c>
      <c r="CS2728" s="99">
        <v>0</v>
      </c>
      <c r="CT2728" s="99">
        <v>0</v>
      </c>
      <c r="CU2728" s="98">
        <v>14611.538937374</v>
      </c>
      <c r="CV2728" s="98">
        <v>41405.890187785997</v>
      </c>
      <c r="CW2728" s="98">
        <v>8494465.5850143451</v>
      </c>
      <c r="CX2728" s="98">
        <v>93976871.94927983</v>
      </c>
    </row>
    <row r="2729" spans="1:102" x14ac:dyDescent="0.2">
      <c r="A2729" s="98" t="s">
        <v>193</v>
      </c>
      <c r="B2729" s="100">
        <v>43617</v>
      </c>
      <c r="C2729" s="99">
        <v>99014.019314765901</v>
      </c>
      <c r="D2729" s="99">
        <v>0</v>
      </c>
      <c r="E2729" s="99">
        <v>14809.6437717676</v>
      </c>
      <c r="F2729" s="99">
        <v>0</v>
      </c>
      <c r="G2729" s="99">
        <v>3962.5220474600801</v>
      </c>
      <c r="H2729" s="99">
        <v>0</v>
      </c>
      <c r="I2729" s="99">
        <v>0</v>
      </c>
      <c r="J2729" s="99">
        <v>37695.049749374397</v>
      </c>
      <c r="K2729" s="99">
        <v>0</v>
      </c>
      <c r="L2729" s="99">
        <v>499.48698843643098</v>
      </c>
      <c r="M2729" s="99">
        <v>48208.2991771698</v>
      </c>
      <c r="N2729" s="99">
        <v>9625.3738772869092</v>
      </c>
      <c r="O2729" s="99">
        <v>0</v>
      </c>
      <c r="P2729" s="99">
        <v>50365.6737122536</v>
      </c>
      <c r="Q2729" s="99">
        <v>4615.3703882098198</v>
      </c>
      <c r="R2729" s="99">
        <v>0</v>
      </c>
      <c r="S2729" s="99">
        <v>3963.0399347543698</v>
      </c>
      <c r="T2729" s="99">
        <v>0</v>
      </c>
      <c r="U2729" s="99">
        <v>37752.3865585327</v>
      </c>
      <c r="V2729" s="99">
        <v>6729339.7778930701</v>
      </c>
      <c r="W2729" s="99">
        <v>0</v>
      </c>
      <c r="X2729" s="99">
        <v>1248295.49934387</v>
      </c>
      <c r="Y2729" s="99">
        <v>866896.41890716599</v>
      </c>
      <c r="Z2729" s="99">
        <v>503816.59877395601</v>
      </c>
      <c r="AA2729" s="99">
        <v>0</v>
      </c>
      <c r="AB2729" s="99">
        <v>0</v>
      </c>
      <c r="AC2729" s="99">
        <v>12276473.4846191</v>
      </c>
      <c r="AD2729" s="99">
        <v>0</v>
      </c>
      <c r="AE2729" s="99">
        <v>26663.128614187201</v>
      </c>
      <c r="AF2729" s="99">
        <v>3137498.1625671401</v>
      </c>
      <c r="AG2729" s="99">
        <v>1377582.99389648</v>
      </c>
      <c r="AH2729" s="99">
        <v>0</v>
      </c>
      <c r="AI2729" s="99">
        <v>2456750.8154907199</v>
      </c>
      <c r="AJ2729" s="99">
        <v>861228.26255798305</v>
      </c>
      <c r="AK2729" s="99">
        <v>0</v>
      </c>
      <c r="AL2729" s="99">
        <v>505255.04351043701</v>
      </c>
      <c r="AM2729" s="99">
        <v>0</v>
      </c>
      <c r="AN2729" s="99">
        <v>12285580.2225342</v>
      </c>
      <c r="AO2729" s="99">
        <v>75373795.365234405</v>
      </c>
      <c r="AP2729" s="99">
        <v>0</v>
      </c>
      <c r="AQ2729" s="99">
        <v>13502253.2971191</v>
      </c>
      <c r="AR2729" s="99">
        <v>0</v>
      </c>
      <c r="AS2729" s="99">
        <v>4680632.46203613</v>
      </c>
      <c r="AT2729" s="99">
        <v>0</v>
      </c>
      <c r="AU2729" s="99">
        <v>0</v>
      </c>
      <c r="AV2729" s="99">
        <v>51578633.339355499</v>
      </c>
      <c r="AW2729" s="99">
        <v>0</v>
      </c>
      <c r="AX2729" s="99">
        <v>242170.927839279</v>
      </c>
      <c r="AY2729" s="99">
        <v>37406003.046386696</v>
      </c>
      <c r="AZ2729" s="99">
        <v>13551149.5150146</v>
      </c>
      <c r="BA2729" s="99">
        <v>0</v>
      </c>
      <c r="BB2729" s="99">
        <v>28202736.761230499</v>
      </c>
      <c r="BC2729" s="99">
        <v>8631523.6318359394</v>
      </c>
      <c r="BD2729" s="99">
        <v>0</v>
      </c>
      <c r="BE2729" s="99">
        <v>4682590.6621093797</v>
      </c>
      <c r="BF2729" s="99">
        <v>0</v>
      </c>
      <c r="BG2729" s="99">
        <v>51645122.229492202</v>
      </c>
      <c r="BH2729" s="99">
        <v>20066143.995849598</v>
      </c>
      <c r="BI2729" s="99">
        <v>0</v>
      </c>
      <c r="BJ2729" s="99">
        <v>3044976.9302978502</v>
      </c>
      <c r="BK2729" s="99">
        <v>2340035.10223389</v>
      </c>
      <c r="BL2729" s="99">
        <v>0</v>
      </c>
      <c r="BM2729" s="99">
        <v>0</v>
      </c>
      <c r="BN2729" s="99">
        <v>0</v>
      </c>
      <c r="BO2729" s="99">
        <v>0</v>
      </c>
      <c r="BP2729" s="99">
        <v>0</v>
      </c>
      <c r="BQ2729" s="99">
        <v>0</v>
      </c>
      <c r="BR2729" s="99">
        <v>10170613.4730225</v>
      </c>
      <c r="BS2729" s="99">
        <v>5024047.38171387</v>
      </c>
      <c r="BT2729" s="99">
        <v>0</v>
      </c>
      <c r="BU2729" s="99">
        <v>4669871.1096191397</v>
      </c>
      <c r="BV2729" s="99">
        <v>3231221.9315795898</v>
      </c>
      <c r="BW2729" s="99">
        <v>0</v>
      </c>
      <c r="BX2729" s="99">
        <v>925301.88796234096</v>
      </c>
      <c r="BY2729" s="99">
        <v>0</v>
      </c>
      <c r="BZ2729" s="99">
        <v>0</v>
      </c>
      <c r="CA2729" s="99">
        <v>0</v>
      </c>
      <c r="CB2729" s="99">
        <v>7956106.9595336895</v>
      </c>
      <c r="CC2729" s="99">
        <v>89361557.213867202</v>
      </c>
      <c r="CD2729" s="99">
        <v>23108200.362792999</v>
      </c>
      <c r="CE2729" s="99">
        <v>3963.9260070621999</v>
      </c>
      <c r="CF2729" s="99">
        <v>504354.74421310402</v>
      </c>
      <c r="CG2729" s="99">
        <v>4665901.2828979502</v>
      </c>
      <c r="CH2729" s="99">
        <v>0</v>
      </c>
      <c r="CI2729" s="99">
        <v>117834.213508606</v>
      </c>
      <c r="CJ2729" s="99">
        <v>8461246.5693359394</v>
      </c>
      <c r="CK2729" s="99">
        <v>93953140.344726607</v>
      </c>
      <c r="CL2729" s="99">
        <v>23979862.4929199</v>
      </c>
      <c r="CM2729" s="166">
        <v>155157.019166946</v>
      </c>
      <c r="CN2729" s="166">
        <v>20778086.365234401</v>
      </c>
      <c r="CO2729" s="166">
        <v>145288076.49609399</v>
      </c>
      <c r="CP2729" s="99">
        <v>23979862.4929199</v>
      </c>
      <c r="CQ2729" s="99">
        <v>0</v>
      </c>
      <c r="CR2729" s="99">
        <v>0</v>
      </c>
      <c r="CS2729" s="99">
        <v>0</v>
      </c>
      <c r="CT2729" s="99">
        <v>0</v>
      </c>
      <c r="CU2729" s="98">
        <v>14816.474903671</v>
      </c>
      <c r="CV2729" s="98">
        <v>41331.563134023003</v>
      </c>
      <c r="CW2729" s="98">
        <v>8460461.7037467938</v>
      </c>
      <c r="CX2729" s="98">
        <v>94027458.496765152</v>
      </c>
    </row>
    <row r="2730" spans="1:102" x14ac:dyDescent="0.2">
      <c r="A2730" s="98" t="s">
        <v>194</v>
      </c>
      <c r="B2730" s="100">
        <v>38047</v>
      </c>
      <c r="C2730" s="99">
        <v>2622.12139841914</v>
      </c>
      <c r="D2730" s="99">
        <v>0</v>
      </c>
      <c r="E2730" s="99">
        <v>551.94555731862795</v>
      </c>
      <c r="F2730" s="99">
        <v>119.238719804212</v>
      </c>
      <c r="G2730" s="99">
        <v>0</v>
      </c>
      <c r="H2730" s="99">
        <v>42.827794716693496</v>
      </c>
      <c r="I2730" s="99">
        <v>0</v>
      </c>
      <c r="J2730" s="99">
        <v>1.94048914399173</v>
      </c>
      <c r="K2730" s="99">
        <v>0</v>
      </c>
      <c r="L2730" s="99">
        <v>915.69548095017694</v>
      </c>
      <c r="M2730" s="99">
        <v>658.84076596796501</v>
      </c>
      <c r="N2730" s="99">
        <v>1461.3702668547601</v>
      </c>
      <c r="O2730" s="99">
        <v>0</v>
      </c>
      <c r="P2730" s="99">
        <v>0</v>
      </c>
      <c r="Q2730" s="99">
        <v>130.044705232605</v>
      </c>
      <c r="R2730" s="99">
        <v>0</v>
      </c>
      <c r="S2730" s="99">
        <v>0</v>
      </c>
      <c r="T2730" s="99">
        <v>45.179800967220203</v>
      </c>
      <c r="U2730" s="99">
        <v>543.09603974223103</v>
      </c>
      <c r="V2730" s="99">
        <v>325705.554039001</v>
      </c>
      <c r="W2730" s="99">
        <v>0</v>
      </c>
      <c r="X2730" s="99">
        <v>91773.909387588501</v>
      </c>
      <c r="Y2730" s="99">
        <v>10604.9359593391</v>
      </c>
      <c r="Z2730" s="99">
        <v>0</v>
      </c>
      <c r="AA2730" s="99">
        <v>9749.1875441074408</v>
      </c>
      <c r="AB2730" s="99">
        <v>0</v>
      </c>
      <c r="AC2730" s="99">
        <v>117.396748694591</v>
      </c>
      <c r="AD2730" s="99">
        <v>0</v>
      </c>
      <c r="AE2730" s="99">
        <v>81195.335822105393</v>
      </c>
      <c r="AF2730" s="99">
        <v>66141.780463218704</v>
      </c>
      <c r="AG2730" s="99">
        <v>243458.67554283101</v>
      </c>
      <c r="AH2730" s="99">
        <v>0</v>
      </c>
      <c r="AI2730" s="99">
        <v>0</v>
      </c>
      <c r="AJ2730" s="99">
        <v>24448.825826644901</v>
      </c>
      <c r="AK2730" s="99">
        <v>0</v>
      </c>
      <c r="AL2730" s="99">
        <v>0</v>
      </c>
      <c r="AM2730" s="99">
        <v>9848.3426849842108</v>
      </c>
      <c r="AN2730" s="99">
        <v>203591.51595115699</v>
      </c>
      <c r="AO2730" s="99">
        <v>2275035.5651245099</v>
      </c>
      <c r="AP2730" s="99">
        <v>0</v>
      </c>
      <c r="AQ2730" s="99">
        <v>582116.21723938</v>
      </c>
      <c r="AR2730" s="99">
        <v>73350.721145629897</v>
      </c>
      <c r="AS2730" s="99">
        <v>0</v>
      </c>
      <c r="AT2730" s="99">
        <v>58884.152499675802</v>
      </c>
      <c r="AU2730" s="99">
        <v>0</v>
      </c>
      <c r="AV2730" s="99">
        <v>269.51199398562301</v>
      </c>
      <c r="AW2730" s="99">
        <v>0</v>
      </c>
      <c r="AX2730" s="99">
        <v>583039.78201293899</v>
      </c>
      <c r="AY2730" s="99">
        <v>476590.57977676397</v>
      </c>
      <c r="AZ2730" s="99">
        <v>1619443.7158508301</v>
      </c>
      <c r="BA2730" s="99">
        <v>0</v>
      </c>
      <c r="BB2730" s="99">
        <v>0</v>
      </c>
      <c r="BC2730" s="99">
        <v>160650.59245300299</v>
      </c>
      <c r="BD2730" s="99">
        <v>0</v>
      </c>
      <c r="BE2730" s="99">
        <v>0</v>
      </c>
      <c r="BF2730" s="99">
        <v>60023.490736007698</v>
      </c>
      <c r="BG2730" s="99">
        <v>470121.59440612799</v>
      </c>
      <c r="BH2730" s="99">
        <v>642622.03813934303</v>
      </c>
      <c r="BI2730" s="99">
        <v>0</v>
      </c>
      <c r="BJ2730" s="99">
        <v>133096.93542098999</v>
      </c>
      <c r="BK2730" s="99">
        <v>23626.6128439903</v>
      </c>
      <c r="BL2730" s="99">
        <v>0</v>
      </c>
      <c r="BM2730" s="99">
        <v>0</v>
      </c>
      <c r="BN2730" s="99">
        <v>0</v>
      </c>
      <c r="BO2730" s="99">
        <v>0</v>
      </c>
      <c r="BP2730" s="99">
        <v>0</v>
      </c>
      <c r="BQ2730" s="99">
        <v>0</v>
      </c>
      <c r="BR2730" s="99">
        <v>118518.915472031</v>
      </c>
      <c r="BS2730" s="99">
        <v>596749.52088928199</v>
      </c>
      <c r="BT2730" s="99">
        <v>0</v>
      </c>
      <c r="BU2730" s="99">
        <v>0</v>
      </c>
      <c r="BV2730" s="99">
        <v>58853.794112682299</v>
      </c>
      <c r="BW2730" s="99">
        <v>0</v>
      </c>
      <c r="BX2730" s="99">
        <v>0</v>
      </c>
      <c r="BY2730" s="99">
        <v>0</v>
      </c>
      <c r="BZ2730" s="99">
        <v>0</v>
      </c>
      <c r="CA2730" s="99">
        <v>3169.4964473843602</v>
      </c>
      <c r="CB2730" s="99">
        <v>415146.58987808198</v>
      </c>
      <c r="CC2730" s="99">
        <v>2862480.5672607399</v>
      </c>
      <c r="CD2730" s="99">
        <v>778303.73407745396</v>
      </c>
      <c r="CE2730" s="99">
        <v>45.2509223008528</v>
      </c>
      <c r="CF2730" s="99">
        <v>10350.3632810116</v>
      </c>
      <c r="CG2730" s="99">
        <v>62588.245057106004</v>
      </c>
      <c r="CH2730" s="99">
        <v>0</v>
      </c>
      <c r="CI2730" s="99">
        <v>3215.03732594848</v>
      </c>
      <c r="CJ2730" s="99">
        <v>425169.61994934099</v>
      </c>
      <c r="CK2730" s="99">
        <v>2926466.5905456501</v>
      </c>
      <c r="CL2730" s="99">
        <v>777524.86185455299</v>
      </c>
      <c r="CM2730" s="166">
        <v>3757.3165744841099</v>
      </c>
      <c r="CN2730" s="166">
        <v>631994.46395874</v>
      </c>
      <c r="CO2730" s="166">
        <v>3396078.71020508</v>
      </c>
      <c r="CP2730" s="99">
        <v>777524.86185455299</v>
      </c>
      <c r="CQ2730" s="99">
        <v>0</v>
      </c>
      <c r="CR2730" s="99">
        <v>0</v>
      </c>
      <c r="CS2730" s="99">
        <v>0</v>
      </c>
      <c r="CT2730" s="99">
        <v>0</v>
      </c>
      <c r="CU2730" s="98">
        <v>1138.822361086</v>
      </c>
      <c r="CV2730" s="98">
        <v>1.9564077070000001</v>
      </c>
      <c r="CW2730" s="98">
        <v>425496.95315909357</v>
      </c>
      <c r="CX2730" s="98">
        <v>2925068.8123178459</v>
      </c>
    </row>
    <row r="2731" spans="1:102" x14ac:dyDescent="0.2">
      <c r="A2731" s="98" t="s">
        <v>194</v>
      </c>
      <c r="B2731" s="100">
        <v>38139</v>
      </c>
      <c r="C2731" s="99">
        <v>2720.8633715808401</v>
      </c>
      <c r="D2731" s="99">
        <v>0</v>
      </c>
      <c r="E2731" s="99">
        <v>505.69762878864998</v>
      </c>
      <c r="F2731" s="99">
        <v>113.54631134029501</v>
      </c>
      <c r="G2731" s="99">
        <v>0</v>
      </c>
      <c r="H2731" s="99">
        <v>47.203836014959997</v>
      </c>
      <c r="I2731" s="99">
        <v>0</v>
      </c>
      <c r="J2731" s="99">
        <v>22.8736590868793</v>
      </c>
      <c r="K2731" s="99">
        <v>0</v>
      </c>
      <c r="L2731" s="99">
        <v>942.18031064420904</v>
      </c>
      <c r="M2731" s="99">
        <v>683.50072484463499</v>
      </c>
      <c r="N2731" s="99">
        <v>1491.86933100224</v>
      </c>
      <c r="O2731" s="99">
        <v>0</v>
      </c>
      <c r="P2731" s="99">
        <v>0</v>
      </c>
      <c r="Q2731" s="99">
        <v>136.96081665717099</v>
      </c>
      <c r="R2731" s="99">
        <v>0</v>
      </c>
      <c r="S2731" s="99">
        <v>0</v>
      </c>
      <c r="T2731" s="99">
        <v>50.2245994689874</v>
      </c>
      <c r="U2731" s="99">
        <v>572.19687588512897</v>
      </c>
      <c r="V2731" s="99">
        <v>336313.827293396</v>
      </c>
      <c r="W2731" s="99">
        <v>0</v>
      </c>
      <c r="X2731" s="99">
        <v>81842.409742355303</v>
      </c>
      <c r="Y2731" s="99">
        <v>9627.1760067939795</v>
      </c>
      <c r="Z2731" s="99">
        <v>0</v>
      </c>
      <c r="AA2731" s="99">
        <v>11159.1030756235</v>
      </c>
      <c r="AB2731" s="99">
        <v>0</v>
      </c>
      <c r="AC2731" s="99">
        <v>5546.6670701503799</v>
      </c>
      <c r="AD2731" s="99">
        <v>0</v>
      </c>
      <c r="AE2731" s="99">
        <v>84019.879478454604</v>
      </c>
      <c r="AF2731" s="99">
        <v>68586.779656410203</v>
      </c>
      <c r="AG2731" s="99">
        <v>244985.79880905201</v>
      </c>
      <c r="AH2731" s="99">
        <v>0</v>
      </c>
      <c r="AI2731" s="99">
        <v>0</v>
      </c>
      <c r="AJ2731" s="99">
        <v>24159.4299659729</v>
      </c>
      <c r="AK2731" s="99">
        <v>0</v>
      </c>
      <c r="AL2731" s="99">
        <v>0</v>
      </c>
      <c r="AM2731" s="99">
        <v>11130.868822812999</v>
      </c>
      <c r="AN2731" s="99">
        <v>210193.49547576901</v>
      </c>
      <c r="AO2731" s="99">
        <v>2371066.2557067899</v>
      </c>
      <c r="AP2731" s="99">
        <v>0</v>
      </c>
      <c r="AQ2731" s="99">
        <v>560722.07968139602</v>
      </c>
      <c r="AR2731" s="99">
        <v>62785.273168086998</v>
      </c>
      <c r="AS2731" s="99">
        <v>0</v>
      </c>
      <c r="AT2731" s="99">
        <v>68332.328278541594</v>
      </c>
      <c r="AU2731" s="99">
        <v>0</v>
      </c>
      <c r="AV2731" s="99">
        <v>12928.684476971601</v>
      </c>
      <c r="AW2731" s="99">
        <v>0</v>
      </c>
      <c r="AX2731" s="99">
        <v>625019.01732635498</v>
      </c>
      <c r="AY2731" s="99">
        <v>500107.46173858602</v>
      </c>
      <c r="AZ2731" s="99">
        <v>1654496.36012268</v>
      </c>
      <c r="BA2731" s="99">
        <v>0</v>
      </c>
      <c r="BB2731" s="99">
        <v>0</v>
      </c>
      <c r="BC2731" s="99">
        <v>165231.95611381499</v>
      </c>
      <c r="BD2731" s="99">
        <v>0</v>
      </c>
      <c r="BE2731" s="99">
        <v>0</v>
      </c>
      <c r="BF2731" s="99">
        <v>68164.271717071504</v>
      </c>
      <c r="BG2731" s="99">
        <v>487986.01926040603</v>
      </c>
      <c r="BH2731" s="99">
        <v>672877.66628265404</v>
      </c>
      <c r="BI2731" s="99">
        <v>0</v>
      </c>
      <c r="BJ2731" s="99">
        <v>124267.48419475601</v>
      </c>
      <c r="BK2731" s="99">
        <v>21663.146060705199</v>
      </c>
      <c r="BL2731" s="99">
        <v>0</v>
      </c>
      <c r="BM2731" s="99">
        <v>0</v>
      </c>
      <c r="BN2731" s="99">
        <v>0</v>
      </c>
      <c r="BO2731" s="99">
        <v>0</v>
      </c>
      <c r="BP2731" s="99">
        <v>0</v>
      </c>
      <c r="BQ2731" s="99">
        <v>0</v>
      </c>
      <c r="BR2731" s="99">
        <v>127316.688789368</v>
      </c>
      <c r="BS2731" s="99">
        <v>610918.51009368896</v>
      </c>
      <c r="BT2731" s="99">
        <v>0</v>
      </c>
      <c r="BU2731" s="99">
        <v>0</v>
      </c>
      <c r="BV2731" s="99">
        <v>60297.8891506195</v>
      </c>
      <c r="BW2731" s="99">
        <v>0</v>
      </c>
      <c r="BX2731" s="99">
        <v>0</v>
      </c>
      <c r="BY2731" s="99">
        <v>0</v>
      </c>
      <c r="BZ2731" s="99">
        <v>0</v>
      </c>
      <c r="CA2731" s="99">
        <v>3232.8901483416598</v>
      </c>
      <c r="CB2731" s="99">
        <v>419130.82815933198</v>
      </c>
      <c r="CC2731" s="99">
        <v>2939236.2175598098</v>
      </c>
      <c r="CD2731" s="99">
        <v>796914.38792419399</v>
      </c>
      <c r="CE2731" s="99">
        <v>49.442567166872301</v>
      </c>
      <c r="CF2731" s="99">
        <v>11234.6350778341</v>
      </c>
      <c r="CG2731" s="99">
        <v>68317.155756950393</v>
      </c>
      <c r="CH2731" s="99">
        <v>0</v>
      </c>
      <c r="CI2731" s="99">
        <v>3282.3545509874798</v>
      </c>
      <c r="CJ2731" s="99">
        <v>430059.587680817</v>
      </c>
      <c r="CK2731" s="99">
        <v>3005782.1113891602</v>
      </c>
      <c r="CL2731" s="99">
        <v>796911.17936706496</v>
      </c>
      <c r="CM2731" s="166">
        <v>3855.8954257369001</v>
      </c>
      <c r="CN2731" s="166">
        <v>641384.23628997803</v>
      </c>
      <c r="CO2731" s="166">
        <v>3487922.6933288602</v>
      </c>
      <c r="CP2731" s="99">
        <v>796911.17936706496</v>
      </c>
      <c r="CQ2731" s="99">
        <v>0</v>
      </c>
      <c r="CR2731" s="99">
        <v>0</v>
      </c>
      <c r="CS2731" s="99">
        <v>0</v>
      </c>
      <c r="CT2731" s="99">
        <v>0</v>
      </c>
      <c r="CU2731" s="98">
        <v>1084.770415256</v>
      </c>
      <c r="CV2731" s="98">
        <v>24.778376510000001</v>
      </c>
      <c r="CW2731" s="98">
        <v>430365.46323716606</v>
      </c>
      <c r="CX2731" s="98">
        <v>3007553.3733167602</v>
      </c>
    </row>
    <row r="2732" spans="1:102" x14ac:dyDescent="0.2">
      <c r="A2732" s="98" t="s">
        <v>194</v>
      </c>
      <c r="B2732" s="100">
        <v>38231</v>
      </c>
      <c r="C2732" s="99">
        <v>2803.99362754822</v>
      </c>
      <c r="D2732" s="99">
        <v>0</v>
      </c>
      <c r="E2732" s="99">
        <v>519.63800503313496</v>
      </c>
      <c r="F2732" s="99">
        <v>127.07193655241301</v>
      </c>
      <c r="G2732" s="99">
        <v>0</v>
      </c>
      <c r="H2732" s="99">
        <v>48.530192209873299</v>
      </c>
      <c r="I2732" s="99">
        <v>0</v>
      </c>
      <c r="J2732" s="99">
        <v>75.144591254182203</v>
      </c>
      <c r="K2732" s="99">
        <v>0</v>
      </c>
      <c r="L2732" s="99">
        <v>986.17546060681298</v>
      </c>
      <c r="M2732" s="99">
        <v>698.15308061987196</v>
      </c>
      <c r="N2732" s="99">
        <v>1526.57602375746</v>
      </c>
      <c r="O2732" s="99">
        <v>0</v>
      </c>
      <c r="P2732" s="99">
        <v>0</v>
      </c>
      <c r="Q2732" s="99">
        <v>141.458804178983</v>
      </c>
      <c r="R2732" s="99">
        <v>0</v>
      </c>
      <c r="S2732" s="99">
        <v>0</v>
      </c>
      <c r="T2732" s="99">
        <v>47.595761239994303</v>
      </c>
      <c r="U2732" s="99">
        <v>585.08245574682996</v>
      </c>
      <c r="V2732" s="99">
        <v>344721.282241821</v>
      </c>
      <c r="W2732" s="99">
        <v>0</v>
      </c>
      <c r="X2732" s="99">
        <v>84349.113590240493</v>
      </c>
      <c r="Y2732" s="99">
        <v>10820.929719686501</v>
      </c>
      <c r="Z2732" s="99">
        <v>0</v>
      </c>
      <c r="AA2732" s="99">
        <v>9646.8608689308203</v>
      </c>
      <c r="AB2732" s="99">
        <v>0</v>
      </c>
      <c r="AC2732" s="99">
        <v>20222.5581889153</v>
      </c>
      <c r="AD2732" s="99">
        <v>0</v>
      </c>
      <c r="AE2732" s="99">
        <v>88479.819149970994</v>
      </c>
      <c r="AF2732" s="99">
        <v>69552.068699836702</v>
      </c>
      <c r="AG2732" s="99">
        <v>247206.01314353899</v>
      </c>
      <c r="AH2732" s="99">
        <v>0</v>
      </c>
      <c r="AI2732" s="99">
        <v>0</v>
      </c>
      <c r="AJ2732" s="99">
        <v>26522.239627361301</v>
      </c>
      <c r="AK2732" s="99">
        <v>0</v>
      </c>
      <c r="AL2732" s="99">
        <v>0</v>
      </c>
      <c r="AM2732" s="99">
        <v>10146.7265114784</v>
      </c>
      <c r="AN2732" s="99">
        <v>201410.93491745001</v>
      </c>
      <c r="AO2732" s="99">
        <v>2459746.3481140099</v>
      </c>
      <c r="AP2732" s="99">
        <v>0</v>
      </c>
      <c r="AQ2732" s="99">
        <v>574028.77616119396</v>
      </c>
      <c r="AR2732" s="99">
        <v>75570.362419128403</v>
      </c>
      <c r="AS2732" s="99">
        <v>0</v>
      </c>
      <c r="AT2732" s="99">
        <v>60469.257368564598</v>
      </c>
      <c r="AU2732" s="99">
        <v>0</v>
      </c>
      <c r="AV2732" s="99">
        <v>49004.251785278298</v>
      </c>
      <c r="AW2732" s="99">
        <v>0</v>
      </c>
      <c r="AX2732" s="99">
        <v>681593.52330017101</v>
      </c>
      <c r="AY2732" s="99">
        <v>506047.24818420399</v>
      </c>
      <c r="AZ2732" s="99">
        <v>1697146.3289184601</v>
      </c>
      <c r="BA2732" s="99">
        <v>0</v>
      </c>
      <c r="BB2732" s="99">
        <v>0</v>
      </c>
      <c r="BC2732" s="99">
        <v>185318.33201408401</v>
      </c>
      <c r="BD2732" s="99">
        <v>0</v>
      </c>
      <c r="BE2732" s="99">
        <v>0</v>
      </c>
      <c r="BF2732" s="99">
        <v>63938.100914001501</v>
      </c>
      <c r="BG2732" s="99">
        <v>477733.85560989397</v>
      </c>
      <c r="BH2732" s="99">
        <v>703117.73195648205</v>
      </c>
      <c r="BI2732" s="99">
        <v>0</v>
      </c>
      <c r="BJ2732" s="99">
        <v>129607.36314106001</v>
      </c>
      <c r="BK2732" s="99">
        <v>25580.297264099099</v>
      </c>
      <c r="BL2732" s="99">
        <v>0</v>
      </c>
      <c r="BM2732" s="99">
        <v>0</v>
      </c>
      <c r="BN2732" s="99">
        <v>0</v>
      </c>
      <c r="BO2732" s="99">
        <v>0</v>
      </c>
      <c r="BP2732" s="99">
        <v>0</v>
      </c>
      <c r="BQ2732" s="99">
        <v>0</v>
      </c>
      <c r="BR2732" s="99">
        <v>128601.25914478301</v>
      </c>
      <c r="BS2732" s="99">
        <v>631336.21698760998</v>
      </c>
      <c r="BT2732" s="99">
        <v>0</v>
      </c>
      <c r="BU2732" s="99">
        <v>0</v>
      </c>
      <c r="BV2732" s="99">
        <v>68495.795414924607</v>
      </c>
      <c r="BW2732" s="99">
        <v>0</v>
      </c>
      <c r="BX2732" s="99">
        <v>0</v>
      </c>
      <c r="BY2732" s="99">
        <v>0</v>
      </c>
      <c r="BZ2732" s="99">
        <v>0</v>
      </c>
      <c r="CA2732" s="99">
        <v>3319.9665290713301</v>
      </c>
      <c r="CB2732" s="99">
        <v>428062.66875839198</v>
      </c>
      <c r="CC2732" s="99">
        <v>3052025.2431640602</v>
      </c>
      <c r="CD2732" s="99">
        <v>829443.40136718797</v>
      </c>
      <c r="CE2732" s="99">
        <v>48.259064585901797</v>
      </c>
      <c r="CF2732" s="99">
        <v>9898.3224687576294</v>
      </c>
      <c r="CG2732" s="99">
        <v>62762.6334543228</v>
      </c>
      <c r="CH2732" s="99">
        <v>0</v>
      </c>
      <c r="CI2732" s="99">
        <v>3367.6568472385402</v>
      </c>
      <c r="CJ2732" s="99">
        <v>438463.95462036098</v>
      </c>
      <c r="CK2732" s="99">
        <v>3112814.6645507799</v>
      </c>
      <c r="CL2732" s="99">
        <v>830566.70044708299</v>
      </c>
      <c r="CM2732" s="166">
        <v>3948.7802225649398</v>
      </c>
      <c r="CN2732" s="166">
        <v>642854.54765319801</v>
      </c>
      <c r="CO2732" s="166">
        <v>3599241.7207946801</v>
      </c>
      <c r="CP2732" s="99">
        <v>830566.70044708299</v>
      </c>
      <c r="CQ2732" s="99">
        <v>0</v>
      </c>
      <c r="CR2732" s="99">
        <v>0</v>
      </c>
      <c r="CS2732" s="99">
        <v>0</v>
      </c>
      <c r="CT2732" s="99">
        <v>0</v>
      </c>
      <c r="CU2732" s="98">
        <v>1093.0766906670001</v>
      </c>
      <c r="CV2732" s="98">
        <v>78.164639058000006</v>
      </c>
      <c r="CW2732" s="98">
        <v>437960.99122714961</v>
      </c>
      <c r="CX2732" s="98">
        <v>3114787.876618383</v>
      </c>
    </row>
    <row r="2733" spans="1:102" x14ac:dyDescent="0.2">
      <c r="A2733" s="98" t="s">
        <v>194</v>
      </c>
      <c r="B2733" s="100">
        <v>38322</v>
      </c>
      <c r="C2733" s="99">
        <v>2878.7301293313499</v>
      </c>
      <c r="D2733" s="99">
        <v>0</v>
      </c>
      <c r="E2733" s="99">
        <v>477.89630495384301</v>
      </c>
      <c r="F2733" s="99">
        <v>107.55457295384301</v>
      </c>
      <c r="G2733" s="99">
        <v>0</v>
      </c>
      <c r="H2733" s="99">
        <v>41.7136892857961</v>
      </c>
      <c r="I2733" s="99">
        <v>0</v>
      </c>
      <c r="J2733" s="99">
        <v>136.64136368595101</v>
      </c>
      <c r="K2733" s="99">
        <v>0</v>
      </c>
      <c r="L2733" s="99">
        <v>978.49203333258595</v>
      </c>
      <c r="M2733" s="99">
        <v>711.65446155518305</v>
      </c>
      <c r="N2733" s="99">
        <v>1558.81846727431</v>
      </c>
      <c r="O2733" s="99">
        <v>0</v>
      </c>
      <c r="P2733" s="99">
        <v>0</v>
      </c>
      <c r="Q2733" s="99">
        <v>136.54822733998299</v>
      </c>
      <c r="R2733" s="99">
        <v>0</v>
      </c>
      <c r="S2733" s="99">
        <v>0</v>
      </c>
      <c r="T2733" s="99">
        <v>48.895256287418299</v>
      </c>
      <c r="U2733" s="99">
        <v>644.33462312072504</v>
      </c>
      <c r="V2733" s="99">
        <v>357407.09319686901</v>
      </c>
      <c r="W2733" s="99">
        <v>0</v>
      </c>
      <c r="X2733" s="99">
        <v>80057.599831581101</v>
      </c>
      <c r="Y2733" s="99">
        <v>11717.007216215099</v>
      </c>
      <c r="Z2733" s="99">
        <v>0</v>
      </c>
      <c r="AA2733" s="99">
        <v>8729.98336625099</v>
      </c>
      <c r="AB2733" s="99">
        <v>0</v>
      </c>
      <c r="AC2733" s="99">
        <v>47503.222661495201</v>
      </c>
      <c r="AD2733" s="99">
        <v>0</v>
      </c>
      <c r="AE2733" s="99">
        <v>87560.841664314299</v>
      </c>
      <c r="AF2733" s="99">
        <v>68895.208518981904</v>
      </c>
      <c r="AG2733" s="99">
        <v>251850.08452796901</v>
      </c>
      <c r="AH2733" s="99">
        <v>0</v>
      </c>
      <c r="AI2733" s="99">
        <v>0</v>
      </c>
      <c r="AJ2733" s="99">
        <v>28738.2270696163</v>
      </c>
      <c r="AK2733" s="99">
        <v>0</v>
      </c>
      <c r="AL2733" s="99">
        <v>0</v>
      </c>
      <c r="AM2733" s="99">
        <v>11216.248317956901</v>
      </c>
      <c r="AN2733" s="99">
        <v>231036.03908157299</v>
      </c>
      <c r="AO2733" s="99">
        <v>2581406.5433044401</v>
      </c>
      <c r="AP2733" s="99">
        <v>0</v>
      </c>
      <c r="AQ2733" s="99">
        <v>540318.855026245</v>
      </c>
      <c r="AR2733" s="99">
        <v>75509.229912757903</v>
      </c>
      <c r="AS2733" s="99">
        <v>0</v>
      </c>
      <c r="AT2733" s="99">
        <v>55581.305478572802</v>
      </c>
      <c r="AU2733" s="99">
        <v>0</v>
      </c>
      <c r="AV2733" s="99">
        <v>110977.829264641</v>
      </c>
      <c r="AW2733" s="99">
        <v>0</v>
      </c>
      <c r="AX2733" s="99">
        <v>661803.03713226295</v>
      </c>
      <c r="AY2733" s="99">
        <v>517253.49767684902</v>
      </c>
      <c r="AZ2733" s="99">
        <v>1749799.9985046401</v>
      </c>
      <c r="BA2733" s="99">
        <v>0</v>
      </c>
      <c r="BB2733" s="99">
        <v>0</v>
      </c>
      <c r="BC2733" s="99">
        <v>198945.520938873</v>
      </c>
      <c r="BD2733" s="99">
        <v>0</v>
      </c>
      <c r="BE2733" s="99">
        <v>0</v>
      </c>
      <c r="BF2733" s="99">
        <v>69844.180407524094</v>
      </c>
      <c r="BG2733" s="99">
        <v>546025.64013671898</v>
      </c>
      <c r="BH2733" s="99">
        <v>729662.171432495</v>
      </c>
      <c r="BI2733" s="99">
        <v>0</v>
      </c>
      <c r="BJ2733" s="99">
        <v>117940.202903748</v>
      </c>
      <c r="BK2733" s="99">
        <v>26738.841544866598</v>
      </c>
      <c r="BL2733" s="99">
        <v>0</v>
      </c>
      <c r="BM2733" s="99">
        <v>0</v>
      </c>
      <c r="BN2733" s="99">
        <v>0</v>
      </c>
      <c r="BO2733" s="99">
        <v>0</v>
      </c>
      <c r="BP2733" s="99">
        <v>0</v>
      </c>
      <c r="BQ2733" s="99">
        <v>0</v>
      </c>
      <c r="BR2733" s="99">
        <v>132573.01085281401</v>
      </c>
      <c r="BS2733" s="99">
        <v>647194.34902191197</v>
      </c>
      <c r="BT2733" s="99">
        <v>0</v>
      </c>
      <c r="BU2733" s="99">
        <v>0</v>
      </c>
      <c r="BV2733" s="99">
        <v>73321.442811965899</v>
      </c>
      <c r="BW2733" s="99">
        <v>0</v>
      </c>
      <c r="BX2733" s="99">
        <v>0</v>
      </c>
      <c r="BY2733" s="99">
        <v>0</v>
      </c>
      <c r="BZ2733" s="99">
        <v>0</v>
      </c>
      <c r="CA2733" s="99">
        <v>3357.9128590524201</v>
      </c>
      <c r="CB2733" s="99">
        <v>437230.90637207002</v>
      </c>
      <c r="CC2733" s="99">
        <v>3104981.4472656301</v>
      </c>
      <c r="CD2733" s="99">
        <v>849814.69409942604</v>
      </c>
      <c r="CE2733" s="99">
        <v>48.9162215567194</v>
      </c>
      <c r="CF2733" s="99">
        <v>10832.875743508301</v>
      </c>
      <c r="CG2733" s="99">
        <v>68076.613687515302</v>
      </c>
      <c r="CH2733" s="99">
        <v>0</v>
      </c>
      <c r="CI2733" s="99">
        <v>3407.03633847833</v>
      </c>
      <c r="CJ2733" s="99">
        <v>447880.99309539801</v>
      </c>
      <c r="CK2733" s="99">
        <v>3175414.0068054199</v>
      </c>
      <c r="CL2733" s="99">
        <v>849475.68301391602</v>
      </c>
      <c r="CM2733" s="166">
        <v>4051.19883465767</v>
      </c>
      <c r="CN2733" s="166">
        <v>676525.92723083496</v>
      </c>
      <c r="CO2733" s="166">
        <v>3719899.3005065899</v>
      </c>
      <c r="CP2733" s="99">
        <v>849475.68301391602</v>
      </c>
      <c r="CQ2733" s="99">
        <v>0</v>
      </c>
      <c r="CR2733" s="99">
        <v>0</v>
      </c>
      <c r="CS2733" s="99">
        <v>0</v>
      </c>
      <c r="CT2733" s="99">
        <v>0</v>
      </c>
      <c r="CU2733" s="98">
        <v>1024.69071927</v>
      </c>
      <c r="CV2733" s="98">
        <v>142.403762661</v>
      </c>
      <c r="CW2733" s="98">
        <v>448063.7821155783</v>
      </c>
      <c r="CX2733" s="98">
        <v>3173058.0609531454</v>
      </c>
    </row>
    <row r="2734" spans="1:102" x14ac:dyDescent="0.2">
      <c r="A2734" s="98" t="s">
        <v>194</v>
      </c>
      <c r="B2734" s="100">
        <v>38412</v>
      </c>
      <c r="C2734" s="99">
        <v>2992.0065607726601</v>
      </c>
      <c r="D2734" s="99">
        <v>0</v>
      </c>
      <c r="E2734" s="99">
        <v>471.14083343744301</v>
      </c>
      <c r="F2734" s="99">
        <v>115.859756768681</v>
      </c>
      <c r="G2734" s="99">
        <v>0</v>
      </c>
      <c r="H2734" s="99">
        <v>42.161823402624599</v>
      </c>
      <c r="I2734" s="99">
        <v>0</v>
      </c>
      <c r="J2734" s="99">
        <v>199.531890975311</v>
      </c>
      <c r="K2734" s="99">
        <v>0</v>
      </c>
      <c r="L2734" s="99">
        <v>993.59499388188101</v>
      </c>
      <c r="M2734" s="99">
        <v>713.59863536059902</v>
      </c>
      <c r="N2734" s="99">
        <v>1597.42668308318</v>
      </c>
      <c r="O2734" s="99">
        <v>0</v>
      </c>
      <c r="P2734" s="99">
        <v>0</v>
      </c>
      <c r="Q2734" s="99">
        <v>155.134444821626</v>
      </c>
      <c r="R2734" s="99">
        <v>0</v>
      </c>
      <c r="S2734" s="99">
        <v>0</v>
      </c>
      <c r="T2734" s="99">
        <v>53.287277183961102</v>
      </c>
      <c r="U2734" s="99">
        <v>651.64989134669304</v>
      </c>
      <c r="V2734" s="99">
        <v>367621.772994995</v>
      </c>
      <c r="W2734" s="99">
        <v>0</v>
      </c>
      <c r="X2734" s="99">
        <v>78947.419054031401</v>
      </c>
      <c r="Y2734" s="99">
        <v>12340.950949668901</v>
      </c>
      <c r="Z2734" s="99">
        <v>0</v>
      </c>
      <c r="AA2734" s="99">
        <v>9049.8540048599207</v>
      </c>
      <c r="AB2734" s="99">
        <v>0</v>
      </c>
      <c r="AC2734" s="99">
        <v>75490.047510147095</v>
      </c>
      <c r="AD2734" s="99">
        <v>0</v>
      </c>
      <c r="AE2734" s="99">
        <v>88772.601126670794</v>
      </c>
      <c r="AF2734" s="99">
        <v>68037.529251098604</v>
      </c>
      <c r="AG2734" s="99">
        <v>255245.82813072199</v>
      </c>
      <c r="AH2734" s="99">
        <v>0</v>
      </c>
      <c r="AI2734" s="99">
        <v>0</v>
      </c>
      <c r="AJ2734" s="99">
        <v>31491.840675592401</v>
      </c>
      <c r="AK2734" s="99">
        <v>0</v>
      </c>
      <c r="AL2734" s="99">
        <v>0</v>
      </c>
      <c r="AM2734" s="99">
        <v>10914.929791927299</v>
      </c>
      <c r="AN2734" s="99">
        <v>242519.058151245</v>
      </c>
      <c r="AO2734" s="99">
        <v>2693406.46588135</v>
      </c>
      <c r="AP2734" s="99">
        <v>0</v>
      </c>
      <c r="AQ2734" s="99">
        <v>552100.90521240199</v>
      </c>
      <c r="AR2734" s="99">
        <v>80899.581960678101</v>
      </c>
      <c r="AS2734" s="99">
        <v>0</v>
      </c>
      <c r="AT2734" s="99">
        <v>59137.963606834397</v>
      </c>
      <c r="AU2734" s="99">
        <v>0</v>
      </c>
      <c r="AV2734" s="99">
        <v>181908.59372139</v>
      </c>
      <c r="AW2734" s="99">
        <v>0</v>
      </c>
      <c r="AX2734" s="99">
        <v>675446.77694702102</v>
      </c>
      <c r="AY2734" s="99">
        <v>515735.71526336699</v>
      </c>
      <c r="AZ2734" s="99">
        <v>1789576.8706817599</v>
      </c>
      <c r="BA2734" s="99">
        <v>0</v>
      </c>
      <c r="BB2734" s="99">
        <v>0</v>
      </c>
      <c r="BC2734" s="99">
        <v>216758.022550583</v>
      </c>
      <c r="BD2734" s="99">
        <v>0</v>
      </c>
      <c r="BE2734" s="99">
        <v>0</v>
      </c>
      <c r="BF2734" s="99">
        <v>71221.642514228806</v>
      </c>
      <c r="BG2734" s="99">
        <v>584415.68831634498</v>
      </c>
      <c r="BH2734" s="99">
        <v>767745.20590209996</v>
      </c>
      <c r="BI2734" s="99">
        <v>0</v>
      </c>
      <c r="BJ2734" s="99">
        <v>120003.60383796701</v>
      </c>
      <c r="BK2734" s="99">
        <v>28393.596189737302</v>
      </c>
      <c r="BL2734" s="99">
        <v>0</v>
      </c>
      <c r="BM2734" s="99">
        <v>0</v>
      </c>
      <c r="BN2734" s="99">
        <v>0</v>
      </c>
      <c r="BO2734" s="99">
        <v>0</v>
      </c>
      <c r="BP2734" s="99">
        <v>0</v>
      </c>
      <c r="BQ2734" s="99">
        <v>0</v>
      </c>
      <c r="BR2734" s="99">
        <v>134575.417566299</v>
      </c>
      <c r="BS2734" s="99">
        <v>664166.85596466099</v>
      </c>
      <c r="BT2734" s="99">
        <v>0</v>
      </c>
      <c r="BU2734" s="99">
        <v>0</v>
      </c>
      <c r="BV2734" s="99">
        <v>82293.809318542495</v>
      </c>
      <c r="BW2734" s="99">
        <v>0</v>
      </c>
      <c r="BX2734" s="99">
        <v>0</v>
      </c>
      <c r="BY2734" s="99">
        <v>0</v>
      </c>
      <c r="BZ2734" s="99">
        <v>0</v>
      </c>
      <c r="CA2734" s="99">
        <v>3458.8934622705001</v>
      </c>
      <c r="CB2734" s="99">
        <v>447345.65134048503</v>
      </c>
      <c r="CC2734" s="99">
        <v>3222995.89520264</v>
      </c>
      <c r="CD2734" s="99">
        <v>885186.389556885</v>
      </c>
      <c r="CE2734" s="99">
        <v>53.515128140803398</v>
      </c>
      <c r="CF2734" s="99">
        <v>11447.3379222155</v>
      </c>
      <c r="CG2734" s="99">
        <v>74078.202793121294</v>
      </c>
      <c r="CH2734" s="99">
        <v>0</v>
      </c>
      <c r="CI2734" s="99">
        <v>3512.7494354546102</v>
      </c>
      <c r="CJ2734" s="99">
        <v>458988.80483245902</v>
      </c>
      <c r="CK2734" s="99">
        <v>3298815.51635742</v>
      </c>
      <c r="CL2734" s="99">
        <v>884461.01882171596</v>
      </c>
      <c r="CM2734" s="166">
        <v>4163.6753729581797</v>
      </c>
      <c r="CN2734" s="166">
        <v>701819.48959350598</v>
      </c>
      <c r="CO2734" s="166">
        <v>3880570.2228088402</v>
      </c>
      <c r="CP2734" s="99">
        <v>884461.01882171596</v>
      </c>
      <c r="CQ2734" s="99">
        <v>0</v>
      </c>
      <c r="CR2734" s="99">
        <v>0</v>
      </c>
      <c r="CS2734" s="99">
        <v>0</v>
      </c>
      <c r="CT2734" s="99">
        <v>0</v>
      </c>
      <c r="CU2734" s="98">
        <v>962.02339235800002</v>
      </c>
      <c r="CV2734" s="98">
        <v>208.83702749599999</v>
      </c>
      <c r="CW2734" s="98">
        <v>458792.98926270055</v>
      </c>
      <c r="CX2734" s="98">
        <v>3297074.0979957613</v>
      </c>
    </row>
    <row r="2735" spans="1:102" x14ac:dyDescent="0.2">
      <c r="A2735" s="98" t="s">
        <v>194</v>
      </c>
      <c r="B2735" s="100">
        <v>38504</v>
      </c>
      <c r="C2735" s="99">
        <v>3050.0522986948499</v>
      </c>
      <c r="D2735" s="99">
        <v>1.04400625599374</v>
      </c>
      <c r="E2735" s="99">
        <v>481.78098289296003</v>
      </c>
      <c r="F2735" s="99">
        <v>132.72129531018399</v>
      </c>
      <c r="G2735" s="99">
        <v>0</v>
      </c>
      <c r="H2735" s="99">
        <v>39.949849830940401</v>
      </c>
      <c r="I2735" s="99">
        <v>0</v>
      </c>
      <c r="J2735" s="99">
        <v>258.46447854489099</v>
      </c>
      <c r="K2735" s="99">
        <v>0</v>
      </c>
      <c r="L2735" s="99">
        <v>1031.63446284831</v>
      </c>
      <c r="M2735" s="99">
        <v>737.23072332143795</v>
      </c>
      <c r="N2735" s="99">
        <v>1633.5322769731299</v>
      </c>
      <c r="O2735" s="99">
        <v>0</v>
      </c>
      <c r="P2735" s="99">
        <v>0</v>
      </c>
      <c r="Q2735" s="99">
        <v>169.91374331153901</v>
      </c>
      <c r="R2735" s="99">
        <v>0</v>
      </c>
      <c r="S2735" s="99">
        <v>0</v>
      </c>
      <c r="T2735" s="99">
        <v>56.664308495819597</v>
      </c>
      <c r="U2735" s="99">
        <v>668.15395311266195</v>
      </c>
      <c r="V2735" s="99">
        <v>365692.09959793102</v>
      </c>
      <c r="W2735" s="99">
        <v>62.464247817639297</v>
      </c>
      <c r="X2735" s="99">
        <v>81043.249631881699</v>
      </c>
      <c r="Y2735" s="99">
        <v>13925.6551754475</v>
      </c>
      <c r="Z2735" s="99">
        <v>0</v>
      </c>
      <c r="AA2735" s="99">
        <v>8882.1288640499097</v>
      </c>
      <c r="AB2735" s="99">
        <v>0</v>
      </c>
      <c r="AC2735" s="99">
        <v>91031.020643234297</v>
      </c>
      <c r="AD2735" s="99">
        <v>0</v>
      </c>
      <c r="AE2735" s="99">
        <v>93023.744573593096</v>
      </c>
      <c r="AF2735" s="99">
        <v>69551.880917549104</v>
      </c>
      <c r="AG2735" s="99">
        <v>252041.07659721401</v>
      </c>
      <c r="AH2735" s="99">
        <v>0</v>
      </c>
      <c r="AI2735" s="99">
        <v>0</v>
      </c>
      <c r="AJ2735" s="99">
        <v>35237.184071064003</v>
      </c>
      <c r="AK2735" s="99">
        <v>0</v>
      </c>
      <c r="AL2735" s="99">
        <v>0</v>
      </c>
      <c r="AM2735" s="99">
        <v>11506.844112277</v>
      </c>
      <c r="AN2735" s="99">
        <v>241343.905693054</v>
      </c>
      <c r="AO2735" s="99">
        <v>2706938.35906982</v>
      </c>
      <c r="AP2735" s="99">
        <v>447.49944547191302</v>
      </c>
      <c r="AQ2735" s="99">
        <v>547126.07846069301</v>
      </c>
      <c r="AR2735" s="99">
        <v>98950.886665344195</v>
      </c>
      <c r="AS2735" s="99">
        <v>0</v>
      </c>
      <c r="AT2735" s="99">
        <v>58446.015675067902</v>
      </c>
      <c r="AU2735" s="99">
        <v>0</v>
      </c>
      <c r="AV2735" s="99">
        <v>240227.71415901199</v>
      </c>
      <c r="AW2735" s="99">
        <v>0</v>
      </c>
      <c r="AX2735" s="99">
        <v>716418.54240417504</v>
      </c>
      <c r="AY2735" s="99">
        <v>531476.282371521</v>
      </c>
      <c r="AZ2735" s="99">
        <v>1784425.64628601</v>
      </c>
      <c r="BA2735" s="99">
        <v>0</v>
      </c>
      <c r="BB2735" s="99">
        <v>0</v>
      </c>
      <c r="BC2735" s="99">
        <v>253316.69450187701</v>
      </c>
      <c r="BD2735" s="99">
        <v>0</v>
      </c>
      <c r="BE2735" s="99">
        <v>0</v>
      </c>
      <c r="BF2735" s="99">
        <v>75030.343360900893</v>
      </c>
      <c r="BG2735" s="99">
        <v>600101.58462524402</v>
      </c>
      <c r="BH2735" s="99">
        <v>772889.03934478795</v>
      </c>
      <c r="BI2735" s="99">
        <v>25.802770394831899</v>
      </c>
      <c r="BJ2735" s="99">
        <v>122223.176915169</v>
      </c>
      <c r="BK2735" s="99">
        <v>35325.527926445</v>
      </c>
      <c r="BL2735" s="99">
        <v>0</v>
      </c>
      <c r="BM2735" s="99">
        <v>0</v>
      </c>
      <c r="BN2735" s="99">
        <v>0</v>
      </c>
      <c r="BO2735" s="99">
        <v>0</v>
      </c>
      <c r="BP2735" s="99">
        <v>0</v>
      </c>
      <c r="BQ2735" s="99">
        <v>0</v>
      </c>
      <c r="BR2735" s="99">
        <v>140279.66464042701</v>
      </c>
      <c r="BS2735" s="99">
        <v>667369.21154022205</v>
      </c>
      <c r="BT2735" s="99">
        <v>0</v>
      </c>
      <c r="BU2735" s="99">
        <v>0</v>
      </c>
      <c r="BV2735" s="99">
        <v>94450.417207717896</v>
      </c>
      <c r="BW2735" s="99">
        <v>0</v>
      </c>
      <c r="BX2735" s="99">
        <v>0</v>
      </c>
      <c r="BY2735" s="99">
        <v>0</v>
      </c>
      <c r="BZ2735" s="99">
        <v>0</v>
      </c>
      <c r="CA2735" s="99">
        <v>3538.41621941328</v>
      </c>
      <c r="CB2735" s="99">
        <v>446966.22095871001</v>
      </c>
      <c r="CC2735" s="99">
        <v>3283202.24108887</v>
      </c>
      <c r="CD2735" s="99">
        <v>900470.89058685303</v>
      </c>
      <c r="CE2735" s="99">
        <v>56.445070427842403</v>
      </c>
      <c r="CF2735" s="99">
        <v>11946.5195976496</v>
      </c>
      <c r="CG2735" s="99">
        <v>77747.986471176104</v>
      </c>
      <c r="CH2735" s="99">
        <v>0</v>
      </c>
      <c r="CI2735" s="99">
        <v>3594.71837520599</v>
      </c>
      <c r="CJ2735" s="99">
        <v>458777.70536804199</v>
      </c>
      <c r="CK2735" s="99">
        <v>3358660.6383667002</v>
      </c>
      <c r="CL2735" s="99">
        <v>900929.74060821498</v>
      </c>
      <c r="CM2735" s="166">
        <v>4261.9128750562704</v>
      </c>
      <c r="CN2735" s="166">
        <v>700290.24165344203</v>
      </c>
      <c r="CO2735" s="166">
        <v>3957040.3927917499</v>
      </c>
      <c r="CP2735" s="99">
        <v>900929.74060821498</v>
      </c>
      <c r="CQ2735" s="99">
        <v>0</v>
      </c>
      <c r="CR2735" s="99">
        <v>0</v>
      </c>
      <c r="CS2735" s="99">
        <v>0</v>
      </c>
      <c r="CT2735" s="99">
        <v>0</v>
      </c>
      <c r="CU2735" s="98">
        <v>926.30645041800005</v>
      </c>
      <c r="CV2735" s="98">
        <v>272.34798376700002</v>
      </c>
      <c r="CW2735" s="98">
        <v>458912.74055635958</v>
      </c>
      <c r="CX2735" s="98">
        <v>3360950.2275600461</v>
      </c>
    </row>
    <row r="2736" spans="1:102" x14ac:dyDescent="0.2">
      <c r="A2736" s="98" t="s">
        <v>194</v>
      </c>
      <c r="B2736" s="100">
        <v>38596</v>
      </c>
      <c r="C2736" s="99">
        <v>3133.38014140725</v>
      </c>
      <c r="D2736" s="99">
        <v>2.99514823697973</v>
      </c>
      <c r="E2736" s="99">
        <v>512.99345330894005</v>
      </c>
      <c r="F2736" s="99">
        <v>165.958479657769</v>
      </c>
      <c r="G2736" s="99">
        <v>0</v>
      </c>
      <c r="H2736" s="99">
        <v>37.7965141027234</v>
      </c>
      <c r="I2736" s="99">
        <v>0</v>
      </c>
      <c r="J2736" s="99">
        <v>340.25506474077702</v>
      </c>
      <c r="K2736" s="99">
        <v>0</v>
      </c>
      <c r="L2736" s="99">
        <v>1083.31537568569</v>
      </c>
      <c r="M2736" s="99">
        <v>768.30891460180305</v>
      </c>
      <c r="N2736" s="99">
        <v>1650.26072187722</v>
      </c>
      <c r="O2736" s="99">
        <v>0</v>
      </c>
      <c r="P2736" s="99">
        <v>0</v>
      </c>
      <c r="Q2736" s="99">
        <v>181.30335593037299</v>
      </c>
      <c r="R2736" s="99">
        <v>0</v>
      </c>
      <c r="S2736" s="99">
        <v>0</v>
      </c>
      <c r="T2736" s="99">
        <v>56.209992888383603</v>
      </c>
      <c r="U2736" s="99">
        <v>695.88297464698599</v>
      </c>
      <c r="V2736" s="99">
        <v>371229.24311065697</v>
      </c>
      <c r="W2736" s="99">
        <v>311.056550722569</v>
      </c>
      <c r="X2736" s="99">
        <v>82704.301568031296</v>
      </c>
      <c r="Y2736" s="99">
        <v>16248.743590235699</v>
      </c>
      <c r="Z2736" s="99">
        <v>0</v>
      </c>
      <c r="AA2736" s="99">
        <v>7669.6986789703396</v>
      </c>
      <c r="AB2736" s="99">
        <v>0</v>
      </c>
      <c r="AC2736" s="99">
        <v>109653.07221221901</v>
      </c>
      <c r="AD2736" s="99">
        <v>0</v>
      </c>
      <c r="AE2736" s="99">
        <v>93296.755750656099</v>
      </c>
      <c r="AF2736" s="99">
        <v>71767.886132240295</v>
      </c>
      <c r="AG2736" s="99">
        <v>252557.37837982201</v>
      </c>
      <c r="AH2736" s="99">
        <v>0</v>
      </c>
      <c r="AI2736" s="99">
        <v>0</v>
      </c>
      <c r="AJ2736" s="99">
        <v>36963.646716594703</v>
      </c>
      <c r="AK2736" s="99">
        <v>0</v>
      </c>
      <c r="AL2736" s="99">
        <v>0</v>
      </c>
      <c r="AM2736" s="99">
        <v>11965.9522389174</v>
      </c>
      <c r="AN2736" s="99">
        <v>233675.25210762001</v>
      </c>
      <c r="AO2736" s="99">
        <v>2785284.5648803702</v>
      </c>
      <c r="AP2736" s="99">
        <v>2366.6774828434</v>
      </c>
      <c r="AQ2736" s="99">
        <v>584580.044242859</v>
      </c>
      <c r="AR2736" s="99">
        <v>121913.303828239</v>
      </c>
      <c r="AS2736" s="99">
        <v>0</v>
      </c>
      <c r="AT2736" s="99">
        <v>51200.756818771399</v>
      </c>
      <c r="AU2736" s="99">
        <v>0</v>
      </c>
      <c r="AV2736" s="99">
        <v>318261.075286865</v>
      </c>
      <c r="AW2736" s="99">
        <v>0</v>
      </c>
      <c r="AX2736" s="99">
        <v>731625.25142669701</v>
      </c>
      <c r="AY2736" s="99">
        <v>553943.20568847703</v>
      </c>
      <c r="AZ2736" s="99">
        <v>1834634.3413696301</v>
      </c>
      <c r="BA2736" s="99">
        <v>0</v>
      </c>
      <c r="BB2736" s="99">
        <v>0</v>
      </c>
      <c r="BC2736" s="99">
        <v>266563.03958511399</v>
      </c>
      <c r="BD2736" s="99">
        <v>0</v>
      </c>
      <c r="BE2736" s="99">
        <v>0</v>
      </c>
      <c r="BF2736" s="99">
        <v>80719.081377983093</v>
      </c>
      <c r="BG2736" s="99">
        <v>618643.70910644496</v>
      </c>
      <c r="BH2736" s="99">
        <v>805674.40539550805</v>
      </c>
      <c r="BI2736" s="99">
        <v>191.30818648077499</v>
      </c>
      <c r="BJ2736" s="99">
        <v>133291.530467987</v>
      </c>
      <c r="BK2736" s="99">
        <v>40314.534001827204</v>
      </c>
      <c r="BL2736" s="99">
        <v>0</v>
      </c>
      <c r="BM2736" s="99">
        <v>0</v>
      </c>
      <c r="BN2736" s="99">
        <v>0</v>
      </c>
      <c r="BO2736" s="99">
        <v>0</v>
      </c>
      <c r="BP2736" s="99">
        <v>0</v>
      </c>
      <c r="BQ2736" s="99">
        <v>0</v>
      </c>
      <c r="BR2736" s="99">
        <v>151027.62771606399</v>
      </c>
      <c r="BS2736" s="99">
        <v>686719.98771667504</v>
      </c>
      <c r="BT2736" s="99">
        <v>0</v>
      </c>
      <c r="BU2736" s="99">
        <v>0</v>
      </c>
      <c r="BV2736" s="99">
        <v>99602.293963432297</v>
      </c>
      <c r="BW2736" s="99">
        <v>0</v>
      </c>
      <c r="BX2736" s="99">
        <v>0</v>
      </c>
      <c r="BY2736" s="99">
        <v>0</v>
      </c>
      <c r="BZ2736" s="99">
        <v>0</v>
      </c>
      <c r="CA2736" s="99">
        <v>3645.6361382007599</v>
      </c>
      <c r="CB2736" s="99">
        <v>453012.15687561</v>
      </c>
      <c r="CC2736" s="99">
        <v>3353402.3455505399</v>
      </c>
      <c r="CD2736" s="99">
        <v>939947.59045410203</v>
      </c>
      <c r="CE2736" s="99">
        <v>58.108306333888301</v>
      </c>
      <c r="CF2736" s="99">
        <v>12253.4967429638</v>
      </c>
      <c r="CG2736" s="99">
        <v>81669.164085388198</v>
      </c>
      <c r="CH2736" s="99">
        <v>0</v>
      </c>
      <c r="CI2736" s="99">
        <v>3703.02626132965</v>
      </c>
      <c r="CJ2736" s="99">
        <v>465613.598278046</v>
      </c>
      <c r="CK2736" s="99">
        <v>3432889.9736022898</v>
      </c>
      <c r="CL2736" s="99">
        <v>941669.70414733898</v>
      </c>
      <c r="CM2736" s="166">
        <v>4394.8561357259796</v>
      </c>
      <c r="CN2736" s="166">
        <v>697068.04238128697</v>
      </c>
      <c r="CO2736" s="166">
        <v>4058204.72692871</v>
      </c>
      <c r="CP2736" s="99">
        <v>941669.70414733898</v>
      </c>
      <c r="CQ2736" s="99">
        <v>0</v>
      </c>
      <c r="CR2736" s="99">
        <v>0</v>
      </c>
      <c r="CS2736" s="99">
        <v>0</v>
      </c>
      <c r="CT2736" s="99">
        <v>0</v>
      </c>
      <c r="CU2736" s="98">
        <v>915.88756861100001</v>
      </c>
      <c r="CV2736" s="98">
        <v>359.95439956600001</v>
      </c>
      <c r="CW2736" s="98">
        <v>465265.65361857379</v>
      </c>
      <c r="CX2736" s="98">
        <v>3435071.5096359281</v>
      </c>
    </row>
    <row r="2737" spans="1:102" x14ac:dyDescent="0.2">
      <c r="A2737" s="98" t="s">
        <v>194</v>
      </c>
      <c r="B2737" s="100">
        <v>38687</v>
      </c>
      <c r="C2737" s="99">
        <v>3226.8298971950999</v>
      </c>
      <c r="D2737" s="99">
        <v>3.0324339119833899</v>
      </c>
      <c r="E2737" s="99">
        <v>506.722036968917</v>
      </c>
      <c r="F2737" s="99">
        <v>172.24896712787401</v>
      </c>
      <c r="G2737" s="99">
        <v>0</v>
      </c>
      <c r="H2737" s="99">
        <v>37.017816030886003</v>
      </c>
      <c r="I2737" s="99">
        <v>0</v>
      </c>
      <c r="J2737" s="99">
        <v>415.35185114294302</v>
      </c>
      <c r="K2737" s="99">
        <v>0</v>
      </c>
      <c r="L2737" s="99">
        <v>1094.2987163513901</v>
      </c>
      <c r="M2737" s="99">
        <v>768.23155363649096</v>
      </c>
      <c r="N2737" s="99">
        <v>1691.15082383156</v>
      </c>
      <c r="O2737" s="99">
        <v>0</v>
      </c>
      <c r="P2737" s="99">
        <v>0</v>
      </c>
      <c r="Q2737" s="99">
        <v>193.602408852428</v>
      </c>
      <c r="R2737" s="99">
        <v>0</v>
      </c>
      <c r="S2737" s="99">
        <v>0</v>
      </c>
      <c r="T2737" s="99">
        <v>59.6776419519447</v>
      </c>
      <c r="U2737" s="99">
        <v>728.15481617301702</v>
      </c>
      <c r="V2737" s="99">
        <v>377687.58607482899</v>
      </c>
      <c r="W2737" s="99">
        <v>151.14516560733301</v>
      </c>
      <c r="X2737" s="99">
        <v>78450.241360664397</v>
      </c>
      <c r="Y2737" s="99">
        <v>16935.671271800999</v>
      </c>
      <c r="Z2737" s="99">
        <v>0</v>
      </c>
      <c r="AA2737" s="99">
        <v>7789.5086495876303</v>
      </c>
      <c r="AB2737" s="99">
        <v>0</v>
      </c>
      <c r="AC2737" s="99">
        <v>140195.08270454401</v>
      </c>
      <c r="AD2737" s="99">
        <v>0</v>
      </c>
      <c r="AE2737" s="99">
        <v>86428.869465827898</v>
      </c>
      <c r="AF2737" s="99">
        <v>72416.724092483506</v>
      </c>
      <c r="AG2737" s="99">
        <v>254230.672979355</v>
      </c>
      <c r="AH2737" s="99">
        <v>0</v>
      </c>
      <c r="AI2737" s="99">
        <v>0</v>
      </c>
      <c r="AJ2737" s="99">
        <v>40163.856542110399</v>
      </c>
      <c r="AK2737" s="99">
        <v>0</v>
      </c>
      <c r="AL2737" s="99">
        <v>0</v>
      </c>
      <c r="AM2737" s="99">
        <v>13622.4283792973</v>
      </c>
      <c r="AN2737" s="99">
        <v>248254.93468475301</v>
      </c>
      <c r="AO2737" s="99">
        <v>2887881.5934753399</v>
      </c>
      <c r="AP2737" s="99">
        <v>1183.94715201855</v>
      </c>
      <c r="AQ2737" s="99">
        <v>557850.07386016799</v>
      </c>
      <c r="AR2737" s="99">
        <v>125202.002274513</v>
      </c>
      <c r="AS2737" s="99">
        <v>0</v>
      </c>
      <c r="AT2737" s="99">
        <v>52805.813209056898</v>
      </c>
      <c r="AU2737" s="99">
        <v>0</v>
      </c>
      <c r="AV2737" s="99">
        <v>408238.32641601597</v>
      </c>
      <c r="AW2737" s="99">
        <v>0</v>
      </c>
      <c r="AX2737" s="99">
        <v>685306.33239746105</v>
      </c>
      <c r="AY2737" s="99">
        <v>571187.59846496605</v>
      </c>
      <c r="AZ2737" s="99">
        <v>1872269.70829773</v>
      </c>
      <c r="BA2737" s="99">
        <v>0</v>
      </c>
      <c r="BB2737" s="99">
        <v>0</v>
      </c>
      <c r="BC2737" s="99">
        <v>294671.972862244</v>
      </c>
      <c r="BD2737" s="99">
        <v>0</v>
      </c>
      <c r="BE2737" s="99">
        <v>0</v>
      </c>
      <c r="BF2737" s="99">
        <v>89048.541245460496</v>
      </c>
      <c r="BG2737" s="99">
        <v>680765.33654022205</v>
      </c>
      <c r="BH2737" s="99">
        <v>845866.75694274902</v>
      </c>
      <c r="BI2737" s="99">
        <v>107.77446785848601</v>
      </c>
      <c r="BJ2737" s="99">
        <v>153109.475429535</v>
      </c>
      <c r="BK2737" s="99">
        <v>46743.4486646652</v>
      </c>
      <c r="BL2737" s="99">
        <v>0</v>
      </c>
      <c r="BM2737" s="99">
        <v>0</v>
      </c>
      <c r="BN2737" s="99">
        <v>0</v>
      </c>
      <c r="BO2737" s="99">
        <v>0</v>
      </c>
      <c r="BP2737" s="99">
        <v>0</v>
      </c>
      <c r="BQ2737" s="99">
        <v>0</v>
      </c>
      <c r="BR2737" s="99">
        <v>151616.23425483701</v>
      </c>
      <c r="BS2737" s="99">
        <v>734411.68734741199</v>
      </c>
      <c r="BT2737" s="99">
        <v>0</v>
      </c>
      <c r="BU2737" s="99">
        <v>0</v>
      </c>
      <c r="BV2737" s="99">
        <v>111328.06473732</v>
      </c>
      <c r="BW2737" s="99">
        <v>0</v>
      </c>
      <c r="BX2737" s="99">
        <v>0</v>
      </c>
      <c r="BY2737" s="99">
        <v>0</v>
      </c>
      <c r="BZ2737" s="99">
        <v>0</v>
      </c>
      <c r="CA2737" s="99">
        <v>3737.9326916933101</v>
      </c>
      <c r="CB2737" s="99">
        <v>456635.49243545497</v>
      </c>
      <c r="CC2737" s="99">
        <v>3447592.7420654302</v>
      </c>
      <c r="CD2737" s="99">
        <v>997514.68275451695</v>
      </c>
      <c r="CE2737" s="99">
        <v>61.707730734720798</v>
      </c>
      <c r="CF2737" s="99">
        <v>13763.9789370298</v>
      </c>
      <c r="CG2737" s="99">
        <v>91362.891152381897</v>
      </c>
      <c r="CH2737" s="99">
        <v>0</v>
      </c>
      <c r="CI2737" s="99">
        <v>3800.47180271149</v>
      </c>
      <c r="CJ2737" s="99">
        <v>470632.26501464797</v>
      </c>
      <c r="CK2737" s="99">
        <v>3542058.0113830599</v>
      </c>
      <c r="CL2737" s="99">
        <v>997846.57257080101</v>
      </c>
      <c r="CM2737" s="166">
        <v>4526.2048606872604</v>
      </c>
      <c r="CN2737" s="166">
        <v>717964.22145080601</v>
      </c>
      <c r="CO2737" s="166">
        <v>4220066.89697266</v>
      </c>
      <c r="CP2737" s="99">
        <v>997846.57257080101</v>
      </c>
      <c r="CQ2737" s="99">
        <v>0</v>
      </c>
      <c r="CR2737" s="99">
        <v>0</v>
      </c>
      <c r="CS2737" s="99">
        <v>0</v>
      </c>
      <c r="CT2737" s="99">
        <v>0</v>
      </c>
      <c r="CU2737" s="98">
        <v>854.22642940799994</v>
      </c>
      <c r="CV2737" s="98">
        <v>437.81711467299999</v>
      </c>
      <c r="CW2737" s="98">
        <v>470399.47137248475</v>
      </c>
      <c r="CX2737" s="98">
        <v>3538955.6332178121</v>
      </c>
    </row>
    <row r="2738" spans="1:102" x14ac:dyDescent="0.2">
      <c r="A2738" s="98" t="s">
        <v>194</v>
      </c>
      <c r="B2738" s="100">
        <v>38777</v>
      </c>
      <c r="C2738" s="99">
        <v>3330.9023651480702</v>
      </c>
      <c r="D2738" s="99">
        <v>2.8339904969907401</v>
      </c>
      <c r="E2738" s="99">
        <v>504.34675749763801</v>
      </c>
      <c r="F2738" s="99">
        <v>167.83547343127401</v>
      </c>
      <c r="G2738" s="99">
        <v>0</v>
      </c>
      <c r="H2738" s="99">
        <v>32.672356995288297</v>
      </c>
      <c r="I2738" s="99">
        <v>0</v>
      </c>
      <c r="J2738" s="99">
        <v>484.05537623166998</v>
      </c>
      <c r="K2738" s="99">
        <v>0</v>
      </c>
      <c r="L2738" s="99">
        <v>637.94308202713705</v>
      </c>
      <c r="M2738" s="99">
        <v>828.50271836668298</v>
      </c>
      <c r="N2738" s="99">
        <v>1726.10084289312</v>
      </c>
      <c r="O2738" s="99">
        <v>636.98714303970303</v>
      </c>
      <c r="P2738" s="99">
        <v>0</v>
      </c>
      <c r="Q2738" s="99">
        <v>191.25157364644099</v>
      </c>
      <c r="R2738" s="99">
        <v>32.589056822937003</v>
      </c>
      <c r="S2738" s="99">
        <v>0</v>
      </c>
      <c r="T2738" s="99">
        <v>24.5561676966026</v>
      </c>
      <c r="U2738" s="99">
        <v>762.80294729024195</v>
      </c>
      <c r="V2738" s="99">
        <v>387602.80342102097</v>
      </c>
      <c r="W2738" s="99">
        <v>215.90429091267299</v>
      </c>
      <c r="X2738" s="99">
        <v>77188.677001953096</v>
      </c>
      <c r="Y2738" s="99">
        <v>13927.487501740499</v>
      </c>
      <c r="Z2738" s="99">
        <v>0</v>
      </c>
      <c r="AA2738" s="99">
        <v>6822.6248103380203</v>
      </c>
      <c r="AB2738" s="99">
        <v>0</v>
      </c>
      <c r="AC2738" s="99">
        <v>163575.025192261</v>
      </c>
      <c r="AD2738" s="99">
        <v>0</v>
      </c>
      <c r="AE2738" s="99">
        <v>43992.341969490102</v>
      </c>
      <c r="AF2738" s="99">
        <v>77920.228882789597</v>
      </c>
      <c r="AG2738" s="99">
        <v>256539.14771461501</v>
      </c>
      <c r="AH2738" s="99">
        <v>50558.536904811903</v>
      </c>
      <c r="AI2738" s="99">
        <v>0</v>
      </c>
      <c r="AJ2738" s="99">
        <v>37506.929072856903</v>
      </c>
      <c r="AK2738" s="99">
        <v>7668.3609468936902</v>
      </c>
      <c r="AL2738" s="99">
        <v>0</v>
      </c>
      <c r="AM2738" s="99">
        <v>4683.2620989680299</v>
      </c>
      <c r="AN2738" s="99">
        <v>256447.97728538499</v>
      </c>
      <c r="AO2738" s="99">
        <v>3000421.1191711398</v>
      </c>
      <c r="AP2738" s="99">
        <v>1671.9317035228</v>
      </c>
      <c r="AQ2738" s="99">
        <v>544377.66501617397</v>
      </c>
      <c r="AR2738" s="99">
        <v>104191.676603317</v>
      </c>
      <c r="AS2738" s="99">
        <v>0</v>
      </c>
      <c r="AT2738" s="99">
        <v>46120.992221832297</v>
      </c>
      <c r="AU2738" s="99">
        <v>0</v>
      </c>
      <c r="AV2738" s="99">
        <v>487346.12661743199</v>
      </c>
      <c r="AW2738" s="99">
        <v>0</v>
      </c>
      <c r="AX2738" s="99">
        <v>354298.52952575701</v>
      </c>
      <c r="AY2738" s="99">
        <v>622438.881248474</v>
      </c>
      <c r="AZ2738" s="99">
        <v>1921535.0614929199</v>
      </c>
      <c r="BA2738" s="99">
        <v>386832.35918808001</v>
      </c>
      <c r="BB2738" s="99">
        <v>0</v>
      </c>
      <c r="BC2738" s="99">
        <v>274435.740882874</v>
      </c>
      <c r="BD2738" s="99">
        <v>50463.427457332597</v>
      </c>
      <c r="BE2738" s="99">
        <v>0</v>
      </c>
      <c r="BF2738" s="99">
        <v>32243.847397089001</v>
      </c>
      <c r="BG2738" s="99">
        <v>721178.78131103504</v>
      </c>
      <c r="BH2738" s="99">
        <v>964019.21965026902</v>
      </c>
      <c r="BI2738" s="99">
        <v>116.817251182161</v>
      </c>
      <c r="BJ2738" s="99">
        <v>169437.69793319699</v>
      </c>
      <c r="BK2738" s="99">
        <v>45332.911650180802</v>
      </c>
      <c r="BL2738" s="99">
        <v>0</v>
      </c>
      <c r="BM2738" s="99">
        <v>3639.6272279918198</v>
      </c>
      <c r="BN2738" s="99">
        <v>0</v>
      </c>
      <c r="BO2738" s="99">
        <v>0</v>
      </c>
      <c r="BP2738" s="99">
        <v>0</v>
      </c>
      <c r="BQ2738" s="99">
        <v>0</v>
      </c>
      <c r="BR2738" s="99">
        <v>169716.15226173401</v>
      </c>
      <c r="BS2738" s="99">
        <v>781510.581558228</v>
      </c>
      <c r="BT2738" s="99">
        <v>75375.948143959002</v>
      </c>
      <c r="BU2738" s="99">
        <v>0</v>
      </c>
      <c r="BV2738" s="99">
        <v>107858.831202507</v>
      </c>
      <c r="BW2738" s="99">
        <v>6607.15222263336</v>
      </c>
      <c r="BX2738" s="99">
        <v>0</v>
      </c>
      <c r="BY2738" s="99">
        <v>0</v>
      </c>
      <c r="BZ2738" s="99">
        <v>0</v>
      </c>
      <c r="CA2738" s="99">
        <v>3834.8611828088801</v>
      </c>
      <c r="CB2738" s="99">
        <v>464792.589298248</v>
      </c>
      <c r="CC2738" s="99">
        <v>3552375.0087280301</v>
      </c>
      <c r="CD2738" s="99">
        <v>1136951.30256653</v>
      </c>
      <c r="CE2738" s="99">
        <v>58.665732453577199</v>
      </c>
      <c r="CF2738" s="99">
        <v>13069.056158900299</v>
      </c>
      <c r="CG2738" s="99">
        <v>87052.672227859497</v>
      </c>
      <c r="CH2738" s="99">
        <v>0</v>
      </c>
      <c r="CI2738" s="99">
        <v>3893.8529744744301</v>
      </c>
      <c r="CJ2738" s="99">
        <v>478114.44115447998</v>
      </c>
      <c r="CK2738" s="99">
        <v>3640803.70983887</v>
      </c>
      <c r="CL2738" s="99">
        <v>1143534.50692749</v>
      </c>
      <c r="CM2738" s="166">
        <v>4658.2844794988596</v>
      </c>
      <c r="CN2738" s="166">
        <v>734569.81659698498</v>
      </c>
      <c r="CO2738" s="166">
        <v>4363621.7108764602</v>
      </c>
      <c r="CP2738" s="99">
        <v>1143534.50692749</v>
      </c>
      <c r="CQ2738" s="99">
        <v>0</v>
      </c>
      <c r="CR2738" s="99">
        <v>0</v>
      </c>
      <c r="CS2738" s="99">
        <v>0</v>
      </c>
      <c r="CT2738" s="99">
        <v>0</v>
      </c>
      <c r="CU2738" s="98">
        <v>808.04239235</v>
      </c>
      <c r="CV2738" s="98">
        <v>510.90813771400002</v>
      </c>
      <c r="CW2738" s="98">
        <v>477861.64545714832</v>
      </c>
      <c r="CX2738" s="98">
        <v>3639427.6809558896</v>
      </c>
    </row>
    <row r="2739" spans="1:102" x14ac:dyDescent="0.2">
      <c r="A2739" s="98" t="s">
        <v>194</v>
      </c>
      <c r="B2739" s="100">
        <v>38869</v>
      </c>
      <c r="C2739" s="99">
        <v>3443.2209710776801</v>
      </c>
      <c r="D2739" s="99">
        <v>3.1688108419766698</v>
      </c>
      <c r="E2739" s="99">
        <v>500.19198913499702</v>
      </c>
      <c r="F2739" s="99">
        <v>175.597428532317</v>
      </c>
      <c r="G2739" s="99">
        <v>0</v>
      </c>
      <c r="H2739" s="99">
        <v>26.710814012447401</v>
      </c>
      <c r="I2739" s="99">
        <v>0</v>
      </c>
      <c r="J2739" s="99">
        <v>563.77156376838695</v>
      </c>
      <c r="K2739" s="99">
        <v>0</v>
      </c>
      <c r="L2739" s="99">
        <v>618.71192292869102</v>
      </c>
      <c r="M2739" s="99">
        <v>867.88730702549196</v>
      </c>
      <c r="N2739" s="99">
        <v>1746.63180431724</v>
      </c>
      <c r="O2739" s="99">
        <v>689.83588243275904</v>
      </c>
      <c r="P2739" s="99">
        <v>0</v>
      </c>
      <c r="Q2739" s="99">
        <v>190.78372102603299</v>
      </c>
      <c r="R2739" s="99">
        <v>37.080202673561899</v>
      </c>
      <c r="S2739" s="99">
        <v>0</v>
      </c>
      <c r="T2739" s="99">
        <v>20.3181278572883</v>
      </c>
      <c r="U2739" s="99">
        <v>797.82853204756998</v>
      </c>
      <c r="V2739" s="99">
        <v>397303.62306594802</v>
      </c>
      <c r="W2739" s="99">
        <v>145.75785617344101</v>
      </c>
      <c r="X2739" s="99">
        <v>74445.259748458906</v>
      </c>
      <c r="Y2739" s="99">
        <v>15282.4668830633</v>
      </c>
      <c r="Z2739" s="99">
        <v>0</v>
      </c>
      <c r="AA2739" s="99">
        <v>5340.6365727186203</v>
      </c>
      <c r="AB2739" s="99">
        <v>0</v>
      </c>
      <c r="AC2739" s="99">
        <v>184860.68603897101</v>
      </c>
      <c r="AD2739" s="99">
        <v>0</v>
      </c>
      <c r="AE2739" s="99">
        <v>39975.329979896502</v>
      </c>
      <c r="AF2739" s="99">
        <v>81190.886034011797</v>
      </c>
      <c r="AG2739" s="99">
        <v>259217.64493942299</v>
      </c>
      <c r="AH2739" s="99">
        <v>54974.332616806001</v>
      </c>
      <c r="AI2739" s="99">
        <v>0</v>
      </c>
      <c r="AJ2739" s="99">
        <v>36380.0996379852</v>
      </c>
      <c r="AK2739" s="99">
        <v>7184.3579704165504</v>
      </c>
      <c r="AL2739" s="99">
        <v>0</v>
      </c>
      <c r="AM2739" s="99">
        <v>3714.1511171758202</v>
      </c>
      <c r="AN2739" s="99">
        <v>261581.936002731</v>
      </c>
      <c r="AO2739" s="99">
        <v>3092946.71661377</v>
      </c>
      <c r="AP2739" s="99">
        <v>1137.45274475217</v>
      </c>
      <c r="AQ2739" s="99">
        <v>555820.21637725795</v>
      </c>
      <c r="AR2739" s="99">
        <v>110102.995554924</v>
      </c>
      <c r="AS2739" s="99">
        <v>0</v>
      </c>
      <c r="AT2739" s="99">
        <v>37984.9186673164</v>
      </c>
      <c r="AU2739" s="99">
        <v>0</v>
      </c>
      <c r="AV2739" s="99">
        <v>562488.07959747303</v>
      </c>
      <c r="AW2739" s="99">
        <v>0</v>
      </c>
      <c r="AX2739" s="99">
        <v>335860.78766250599</v>
      </c>
      <c r="AY2739" s="99">
        <v>649791.15707397496</v>
      </c>
      <c r="AZ2739" s="99">
        <v>1952038.61024475</v>
      </c>
      <c r="BA2739" s="99">
        <v>422713.79370117199</v>
      </c>
      <c r="BB2739" s="99">
        <v>0</v>
      </c>
      <c r="BC2739" s="99">
        <v>275460.26154708897</v>
      </c>
      <c r="BD2739" s="99">
        <v>49741.259143829302</v>
      </c>
      <c r="BE2739" s="99">
        <v>0</v>
      </c>
      <c r="BF2739" s="99">
        <v>26771.8426601887</v>
      </c>
      <c r="BG2739" s="99">
        <v>750194.59455871605</v>
      </c>
      <c r="BH2739" s="99">
        <v>993829.084373474</v>
      </c>
      <c r="BI2739" s="99">
        <v>139.92675314657399</v>
      </c>
      <c r="BJ2739" s="99">
        <v>178288.24682807899</v>
      </c>
      <c r="BK2739" s="99">
        <v>45077.495811939203</v>
      </c>
      <c r="BL2739" s="99">
        <v>0</v>
      </c>
      <c r="BM2739" s="99">
        <v>3466.6459372043601</v>
      </c>
      <c r="BN2739" s="99">
        <v>0</v>
      </c>
      <c r="BO2739" s="99">
        <v>0</v>
      </c>
      <c r="BP2739" s="99">
        <v>0</v>
      </c>
      <c r="BQ2739" s="99">
        <v>0</v>
      </c>
      <c r="BR2739" s="99">
        <v>179995.17866706799</v>
      </c>
      <c r="BS2739" s="99">
        <v>806683.28668212902</v>
      </c>
      <c r="BT2739" s="99">
        <v>82252.767538070693</v>
      </c>
      <c r="BU2739" s="99">
        <v>0</v>
      </c>
      <c r="BV2739" s="99">
        <v>105787.352787971</v>
      </c>
      <c r="BW2739" s="99">
        <v>6566.3621293902397</v>
      </c>
      <c r="BX2739" s="99">
        <v>0</v>
      </c>
      <c r="BY2739" s="99">
        <v>0</v>
      </c>
      <c r="BZ2739" s="99">
        <v>0</v>
      </c>
      <c r="CA2739" s="99">
        <v>3951.6693181395499</v>
      </c>
      <c r="CB2739" s="99">
        <v>473464.18611526501</v>
      </c>
      <c r="CC2739" s="99">
        <v>3624248.6975097698</v>
      </c>
      <c r="CD2739" s="99">
        <v>1175046.9346008301</v>
      </c>
      <c r="CE2739" s="99">
        <v>56.766543534584301</v>
      </c>
      <c r="CF2739" s="99">
        <v>11542.1161247492</v>
      </c>
      <c r="CG2739" s="99">
        <v>80592.077441215501</v>
      </c>
      <c r="CH2739" s="99">
        <v>0</v>
      </c>
      <c r="CI2739" s="99">
        <v>4007.9172144532199</v>
      </c>
      <c r="CJ2739" s="99">
        <v>484803.91219329799</v>
      </c>
      <c r="CK2739" s="99">
        <v>3702499.6428222698</v>
      </c>
      <c r="CL2739" s="99">
        <v>1182565.7806396501</v>
      </c>
      <c r="CM2739" s="166">
        <v>4805.0824977755501</v>
      </c>
      <c r="CN2739" s="166">
        <v>743488.48424529994</v>
      </c>
      <c r="CO2739" s="166">
        <v>4450469.3561401404</v>
      </c>
      <c r="CP2739" s="99">
        <v>1182565.7806396501</v>
      </c>
      <c r="CQ2739" s="99">
        <v>0</v>
      </c>
      <c r="CR2739" s="99">
        <v>0</v>
      </c>
      <c r="CS2739" s="99">
        <v>0</v>
      </c>
      <c r="CT2739" s="99">
        <v>0</v>
      </c>
      <c r="CU2739" s="98">
        <v>767.11268832899998</v>
      </c>
      <c r="CV2739" s="98">
        <v>590.64637857299999</v>
      </c>
      <c r="CW2739" s="98">
        <v>485006.30224001419</v>
      </c>
      <c r="CX2739" s="98">
        <v>3704840.7749509853</v>
      </c>
    </row>
    <row r="2740" spans="1:102" x14ac:dyDescent="0.2">
      <c r="A2740" s="98" t="s">
        <v>194</v>
      </c>
      <c r="B2740" s="100">
        <v>38961</v>
      </c>
      <c r="C2740" s="99">
        <v>3558.32915586233</v>
      </c>
      <c r="D2740" s="99">
        <v>2.9924557019839999</v>
      </c>
      <c r="E2740" s="99">
        <v>498.30518906191003</v>
      </c>
      <c r="F2740" s="99">
        <v>172.383191665635</v>
      </c>
      <c r="G2740" s="99">
        <v>0</v>
      </c>
      <c r="H2740" s="99">
        <v>25.013591419672601</v>
      </c>
      <c r="I2740" s="99">
        <v>0</v>
      </c>
      <c r="J2740" s="99">
        <v>628.17233344167505</v>
      </c>
      <c r="K2740" s="99">
        <v>0</v>
      </c>
      <c r="L2740" s="99">
        <v>603.83632916957094</v>
      </c>
      <c r="M2740" s="99">
        <v>895.33068178594101</v>
      </c>
      <c r="N2740" s="99">
        <v>1778.19196763635</v>
      </c>
      <c r="O2740" s="99">
        <v>705.18955822289001</v>
      </c>
      <c r="P2740" s="99">
        <v>0</v>
      </c>
      <c r="Q2740" s="99">
        <v>196.11056280322401</v>
      </c>
      <c r="R2740" s="99">
        <v>39.636721835006</v>
      </c>
      <c r="S2740" s="99">
        <v>0</v>
      </c>
      <c r="T2740" s="99">
        <v>19.665907890303099</v>
      </c>
      <c r="U2740" s="99">
        <v>829.53745616972401</v>
      </c>
      <c r="V2740" s="99">
        <v>406015.15935897798</v>
      </c>
      <c r="W2740" s="99">
        <v>153.598998213187</v>
      </c>
      <c r="X2740" s="99">
        <v>72908.767745971694</v>
      </c>
      <c r="Y2740" s="99">
        <v>13661.313490271599</v>
      </c>
      <c r="Z2740" s="99">
        <v>0</v>
      </c>
      <c r="AA2740" s="99">
        <v>5269.3180485963803</v>
      </c>
      <c r="AB2740" s="99">
        <v>0</v>
      </c>
      <c r="AC2740" s="99">
        <v>205645.336626053</v>
      </c>
      <c r="AD2740" s="99">
        <v>0</v>
      </c>
      <c r="AE2740" s="99">
        <v>38946.319159507802</v>
      </c>
      <c r="AF2740" s="99">
        <v>84997.583127975493</v>
      </c>
      <c r="AG2740" s="99">
        <v>258640.84401512099</v>
      </c>
      <c r="AH2740" s="99">
        <v>57044.919655322999</v>
      </c>
      <c r="AI2740" s="99">
        <v>0</v>
      </c>
      <c r="AJ2740" s="99">
        <v>36870.555513382002</v>
      </c>
      <c r="AK2740" s="99">
        <v>7225.1089906692496</v>
      </c>
      <c r="AL2740" s="99">
        <v>0</v>
      </c>
      <c r="AM2740" s="99">
        <v>3714.76264157891</v>
      </c>
      <c r="AN2740" s="99">
        <v>265849.30730438197</v>
      </c>
      <c r="AO2740" s="99">
        <v>3190784.9320373498</v>
      </c>
      <c r="AP2740" s="99">
        <v>1238.36715954542</v>
      </c>
      <c r="AQ2740" s="99">
        <v>523749.37057113601</v>
      </c>
      <c r="AR2740" s="99">
        <v>99051.767617225603</v>
      </c>
      <c r="AS2740" s="99">
        <v>0</v>
      </c>
      <c r="AT2740" s="99">
        <v>35824.270266056097</v>
      </c>
      <c r="AU2740" s="99">
        <v>0</v>
      </c>
      <c r="AV2740" s="99">
        <v>632638.21530914295</v>
      </c>
      <c r="AW2740" s="99">
        <v>0</v>
      </c>
      <c r="AX2740" s="99">
        <v>315989.31854248</v>
      </c>
      <c r="AY2740" s="99">
        <v>687806.26111602795</v>
      </c>
      <c r="AZ2740" s="99">
        <v>1960469.38739014</v>
      </c>
      <c r="BA2740" s="99">
        <v>449167.35428619402</v>
      </c>
      <c r="BB2740" s="99">
        <v>0</v>
      </c>
      <c r="BC2740" s="99">
        <v>278748.16805648798</v>
      </c>
      <c r="BD2740" s="99">
        <v>49293.240008831002</v>
      </c>
      <c r="BE2740" s="99">
        <v>0</v>
      </c>
      <c r="BF2740" s="99">
        <v>26370.873211145401</v>
      </c>
      <c r="BG2740" s="99">
        <v>782579.29958343494</v>
      </c>
      <c r="BH2740" s="99">
        <v>1028251.63925171</v>
      </c>
      <c r="BI2740" s="99">
        <v>119.356843158603</v>
      </c>
      <c r="BJ2740" s="99">
        <v>176502.437812805</v>
      </c>
      <c r="BK2740" s="99">
        <v>42588.362654686003</v>
      </c>
      <c r="BL2740" s="99">
        <v>0</v>
      </c>
      <c r="BM2740" s="99">
        <v>3610.4457806646801</v>
      </c>
      <c r="BN2740" s="99">
        <v>0</v>
      </c>
      <c r="BO2740" s="99">
        <v>0</v>
      </c>
      <c r="BP2740" s="99">
        <v>0</v>
      </c>
      <c r="BQ2740" s="99">
        <v>0</v>
      </c>
      <c r="BR2740" s="99">
        <v>190630.05736541699</v>
      </c>
      <c r="BS2740" s="99">
        <v>817526.61594390904</v>
      </c>
      <c r="BT2740" s="99">
        <v>87877.086662292495</v>
      </c>
      <c r="BU2740" s="99">
        <v>0</v>
      </c>
      <c r="BV2740" s="99">
        <v>106772.84987926501</v>
      </c>
      <c r="BW2740" s="99">
        <v>6438.13079828024</v>
      </c>
      <c r="BX2740" s="99">
        <v>0</v>
      </c>
      <c r="BY2740" s="99">
        <v>0</v>
      </c>
      <c r="BZ2740" s="99">
        <v>0</v>
      </c>
      <c r="CA2740" s="99">
        <v>4055.9908269047701</v>
      </c>
      <c r="CB2740" s="99">
        <v>478208.022861481</v>
      </c>
      <c r="CC2740" s="99">
        <v>3714114.9291381799</v>
      </c>
      <c r="CD2740" s="99">
        <v>1201108.25993347</v>
      </c>
      <c r="CE2740" s="99">
        <v>58.560376867651897</v>
      </c>
      <c r="CF2740" s="99">
        <v>11704.429825902</v>
      </c>
      <c r="CG2740" s="99">
        <v>80375.307405471802</v>
      </c>
      <c r="CH2740" s="99">
        <v>0</v>
      </c>
      <c r="CI2740" s="99">
        <v>4113.7874027490598</v>
      </c>
      <c r="CJ2740" s="99">
        <v>490470.34198379499</v>
      </c>
      <c r="CK2740" s="99">
        <v>3793054.77807617</v>
      </c>
      <c r="CL2740" s="99">
        <v>1209198.69377136</v>
      </c>
      <c r="CM2740" s="166">
        <v>4938.3069410920098</v>
      </c>
      <c r="CN2740" s="166">
        <v>755667.70598602295</v>
      </c>
      <c r="CO2740" s="166">
        <v>4576690.9429321298</v>
      </c>
      <c r="CP2740" s="99">
        <v>1209198.69377136</v>
      </c>
      <c r="CQ2740" s="99">
        <v>0</v>
      </c>
      <c r="CR2740" s="99">
        <v>0</v>
      </c>
      <c r="CS2740" s="99">
        <v>0</v>
      </c>
      <c r="CT2740" s="99">
        <v>0</v>
      </c>
      <c r="CU2740" s="98">
        <v>728.66319006000003</v>
      </c>
      <c r="CV2740" s="98">
        <v>658.91450874199995</v>
      </c>
      <c r="CW2740" s="98">
        <v>489912.45268738299</v>
      </c>
      <c r="CX2740" s="98">
        <v>3794490.2365436517</v>
      </c>
    </row>
    <row r="2741" spans="1:102" x14ac:dyDescent="0.2">
      <c r="A2741" s="98" t="s">
        <v>194</v>
      </c>
      <c r="B2741" s="100">
        <v>39052</v>
      </c>
      <c r="C2741" s="99">
        <v>3663.8001026213201</v>
      </c>
      <c r="D2741" s="99">
        <v>4.0164948829915401</v>
      </c>
      <c r="E2741" s="99">
        <v>496.47302521392697</v>
      </c>
      <c r="F2741" s="99">
        <v>167.738027555868</v>
      </c>
      <c r="G2741" s="99">
        <v>0</v>
      </c>
      <c r="H2741" s="99">
        <v>23.533635027008099</v>
      </c>
      <c r="I2741" s="99">
        <v>0</v>
      </c>
      <c r="J2741" s="99">
        <v>712.24148363619997</v>
      </c>
      <c r="K2741" s="99">
        <v>0</v>
      </c>
      <c r="L2741" s="99">
        <v>618.67531827837195</v>
      </c>
      <c r="M2741" s="99">
        <v>931.53684081137203</v>
      </c>
      <c r="N2741" s="99">
        <v>1800.3822321146699</v>
      </c>
      <c r="O2741" s="99">
        <v>770.23806002736103</v>
      </c>
      <c r="P2741" s="99">
        <v>0</v>
      </c>
      <c r="Q2741" s="99">
        <v>198.13098330050701</v>
      </c>
      <c r="R2741" s="99">
        <v>45.709413105621898</v>
      </c>
      <c r="S2741" s="99">
        <v>0</v>
      </c>
      <c r="T2741" s="99">
        <v>17.610659005353199</v>
      </c>
      <c r="U2741" s="99">
        <v>868.31346298754204</v>
      </c>
      <c r="V2741" s="99">
        <v>417379.22698593099</v>
      </c>
      <c r="W2741" s="99">
        <v>165.69904572144199</v>
      </c>
      <c r="X2741" s="99">
        <v>74057.288166046099</v>
      </c>
      <c r="Y2741" s="99">
        <v>11353.6005791426</v>
      </c>
      <c r="Z2741" s="99">
        <v>0</v>
      </c>
      <c r="AA2741" s="99">
        <v>4937.68926215172</v>
      </c>
      <c r="AB2741" s="99">
        <v>0</v>
      </c>
      <c r="AC2741" s="99">
        <v>233069.79127121001</v>
      </c>
      <c r="AD2741" s="99">
        <v>0</v>
      </c>
      <c r="AE2741" s="99">
        <v>42016.019371986396</v>
      </c>
      <c r="AF2741" s="99">
        <v>91372.522273063703</v>
      </c>
      <c r="AG2741" s="99">
        <v>256980.049722672</v>
      </c>
      <c r="AH2741" s="99">
        <v>63593.4562621117</v>
      </c>
      <c r="AI2741" s="99">
        <v>0</v>
      </c>
      <c r="AJ2741" s="99">
        <v>36901.701653480501</v>
      </c>
      <c r="AK2741" s="99">
        <v>9715.0228539705295</v>
      </c>
      <c r="AL2741" s="99">
        <v>0</v>
      </c>
      <c r="AM2741" s="99">
        <v>3166.16244080663</v>
      </c>
      <c r="AN2741" s="99">
        <v>271655.05689239502</v>
      </c>
      <c r="AO2741" s="99">
        <v>3291308.0433654799</v>
      </c>
      <c r="AP2741" s="99">
        <v>1286.41431388259</v>
      </c>
      <c r="AQ2741" s="99">
        <v>547362.487007141</v>
      </c>
      <c r="AR2741" s="99">
        <v>86707.084409713701</v>
      </c>
      <c r="AS2741" s="99">
        <v>0</v>
      </c>
      <c r="AT2741" s="99">
        <v>33994.246635913798</v>
      </c>
      <c r="AU2741" s="99">
        <v>0</v>
      </c>
      <c r="AV2741" s="99">
        <v>712801.14676666295</v>
      </c>
      <c r="AW2741" s="99">
        <v>0</v>
      </c>
      <c r="AX2741" s="99">
        <v>356680.09548187302</v>
      </c>
      <c r="AY2741" s="99">
        <v>734224.62738037098</v>
      </c>
      <c r="AZ2741" s="99">
        <v>1968937.8744506801</v>
      </c>
      <c r="BA2741" s="99">
        <v>503446.12805557298</v>
      </c>
      <c r="BB2741" s="99">
        <v>0</v>
      </c>
      <c r="BC2741" s="99">
        <v>283707.20763015701</v>
      </c>
      <c r="BD2741" s="99">
        <v>66484.119933128401</v>
      </c>
      <c r="BE2741" s="99">
        <v>0</v>
      </c>
      <c r="BF2741" s="99">
        <v>21209.524326086001</v>
      </c>
      <c r="BG2741" s="99">
        <v>818665.42022705101</v>
      </c>
      <c r="BH2741" s="99">
        <v>1054779.71478271</v>
      </c>
      <c r="BI2741" s="99">
        <v>167.397024363279</v>
      </c>
      <c r="BJ2741" s="99">
        <v>172380.505455017</v>
      </c>
      <c r="BK2741" s="99">
        <v>38287.445843696602</v>
      </c>
      <c r="BL2741" s="99">
        <v>0</v>
      </c>
      <c r="BM2741" s="99">
        <v>4111.8257669806499</v>
      </c>
      <c r="BN2741" s="99">
        <v>0</v>
      </c>
      <c r="BO2741" s="99">
        <v>0</v>
      </c>
      <c r="BP2741" s="99">
        <v>0</v>
      </c>
      <c r="BQ2741" s="99">
        <v>0</v>
      </c>
      <c r="BR2741" s="99">
        <v>201540.291912079</v>
      </c>
      <c r="BS2741" s="99">
        <v>821908.78768920898</v>
      </c>
      <c r="BT2741" s="99">
        <v>98056.867678642302</v>
      </c>
      <c r="BU2741" s="99">
        <v>0</v>
      </c>
      <c r="BV2741" s="99">
        <v>107524.459515572</v>
      </c>
      <c r="BW2741" s="99">
        <v>8608.0170483589209</v>
      </c>
      <c r="BX2741" s="99">
        <v>0</v>
      </c>
      <c r="BY2741" s="99">
        <v>0</v>
      </c>
      <c r="BZ2741" s="99">
        <v>0</v>
      </c>
      <c r="CA2741" s="99">
        <v>4165.7860298752803</v>
      </c>
      <c r="CB2741" s="99">
        <v>492009.19114685099</v>
      </c>
      <c r="CC2741" s="99">
        <v>3843034.45239258</v>
      </c>
      <c r="CD2741" s="99">
        <v>1227697.1134643599</v>
      </c>
      <c r="CE2741" s="99">
        <v>61.831677551847001</v>
      </c>
      <c r="CF2741" s="99">
        <v>12706.1481688023</v>
      </c>
      <c r="CG2741" s="99">
        <v>86957.355231285095</v>
      </c>
      <c r="CH2741" s="99">
        <v>0</v>
      </c>
      <c r="CI2741" s="99">
        <v>4228.7683567404702</v>
      </c>
      <c r="CJ2741" s="99">
        <v>504370.51848602301</v>
      </c>
      <c r="CK2741" s="99">
        <v>3932099.4497375502</v>
      </c>
      <c r="CL2741" s="99">
        <v>1236090.31671143</v>
      </c>
      <c r="CM2741" s="166">
        <v>5094.4635448455801</v>
      </c>
      <c r="CN2741" s="166">
        <v>775671.35240173305</v>
      </c>
      <c r="CO2741" s="166">
        <v>4749608.55615234</v>
      </c>
      <c r="CP2741" s="99">
        <v>1236090.31671143</v>
      </c>
      <c r="CQ2741" s="99">
        <v>0</v>
      </c>
      <c r="CR2741" s="99">
        <v>0</v>
      </c>
      <c r="CS2741" s="99">
        <v>0</v>
      </c>
      <c r="CT2741" s="99">
        <v>0</v>
      </c>
      <c r="CU2741" s="98">
        <v>671.49849096699995</v>
      </c>
      <c r="CV2741" s="98">
        <v>748.79092534400002</v>
      </c>
      <c r="CW2741" s="98">
        <v>504715.33931565331</v>
      </c>
      <c r="CX2741" s="98">
        <v>3929991.8076238651</v>
      </c>
    </row>
    <row r="2742" spans="1:102" x14ac:dyDescent="0.2">
      <c r="A2742" s="98" t="s">
        <v>194</v>
      </c>
      <c r="B2742" s="100">
        <v>39142</v>
      </c>
      <c r="C2742" s="99">
        <v>3775.8616654872899</v>
      </c>
      <c r="D2742" s="99">
        <v>3.7774230369832398</v>
      </c>
      <c r="E2742" s="99">
        <v>480.59870411083102</v>
      </c>
      <c r="F2742" s="99">
        <v>162.85935284756101</v>
      </c>
      <c r="G2742" s="99">
        <v>0</v>
      </c>
      <c r="H2742" s="99">
        <v>24.0956674758345</v>
      </c>
      <c r="I2742" s="99">
        <v>0</v>
      </c>
      <c r="J2742" s="99">
        <v>767.12253975123201</v>
      </c>
      <c r="K2742" s="99">
        <v>0</v>
      </c>
      <c r="L2742" s="99">
        <v>615.82266235351597</v>
      </c>
      <c r="M2742" s="99">
        <v>974.47811497002795</v>
      </c>
      <c r="N2742" s="99">
        <v>1791.41297069192</v>
      </c>
      <c r="O2742" s="99">
        <v>787.41594523936499</v>
      </c>
      <c r="P2742" s="99">
        <v>0</v>
      </c>
      <c r="Q2742" s="99">
        <v>206.07624641060801</v>
      </c>
      <c r="R2742" s="99">
        <v>54.2010265635327</v>
      </c>
      <c r="S2742" s="99">
        <v>0</v>
      </c>
      <c r="T2742" s="99">
        <v>14.3654921884881</v>
      </c>
      <c r="U2742" s="99">
        <v>893.04410582780804</v>
      </c>
      <c r="V2742" s="99">
        <v>429006.19517135603</v>
      </c>
      <c r="W2742" s="99">
        <v>297.92960517480998</v>
      </c>
      <c r="X2742" s="99">
        <v>70614.109652519197</v>
      </c>
      <c r="Y2742" s="99">
        <v>11538.3430823088</v>
      </c>
      <c r="Z2742" s="99">
        <v>0</v>
      </c>
      <c r="AA2742" s="99">
        <v>4520.7785437703096</v>
      </c>
      <c r="AB2742" s="99">
        <v>0</v>
      </c>
      <c r="AC2742" s="99">
        <v>248360.40130043001</v>
      </c>
      <c r="AD2742" s="99">
        <v>0</v>
      </c>
      <c r="AE2742" s="99">
        <v>41029.265702247598</v>
      </c>
      <c r="AF2742" s="99">
        <v>94018.636333465605</v>
      </c>
      <c r="AG2742" s="99">
        <v>257545.11158752401</v>
      </c>
      <c r="AH2742" s="99">
        <v>67159.761836051897</v>
      </c>
      <c r="AI2742" s="99">
        <v>0</v>
      </c>
      <c r="AJ2742" s="99">
        <v>40289.056358337402</v>
      </c>
      <c r="AK2742" s="99">
        <v>10041.0265669823</v>
      </c>
      <c r="AL2742" s="99">
        <v>0</v>
      </c>
      <c r="AM2742" s="99">
        <v>2967.4797098040599</v>
      </c>
      <c r="AN2742" s="99">
        <v>275291.09008407599</v>
      </c>
      <c r="AO2742" s="99">
        <v>3398938.69500732</v>
      </c>
      <c r="AP2742" s="99">
        <v>2477.4129955768599</v>
      </c>
      <c r="AQ2742" s="99">
        <v>519527.50100708002</v>
      </c>
      <c r="AR2742" s="99">
        <v>89146.621989250198</v>
      </c>
      <c r="AS2742" s="99">
        <v>0</v>
      </c>
      <c r="AT2742" s="99">
        <v>32526.235441923101</v>
      </c>
      <c r="AU2742" s="99">
        <v>0</v>
      </c>
      <c r="AV2742" s="99">
        <v>776380.36286926304</v>
      </c>
      <c r="AW2742" s="99">
        <v>0</v>
      </c>
      <c r="AX2742" s="99">
        <v>347700.887737274</v>
      </c>
      <c r="AY2742" s="99">
        <v>754523.35906219506</v>
      </c>
      <c r="AZ2742" s="99">
        <v>1979248.5060729999</v>
      </c>
      <c r="BA2742" s="99">
        <v>531476.65734863305</v>
      </c>
      <c r="BB2742" s="99">
        <v>0</v>
      </c>
      <c r="BC2742" s="99">
        <v>307624.04056930501</v>
      </c>
      <c r="BD2742" s="99">
        <v>70975.459282875105</v>
      </c>
      <c r="BE2742" s="99">
        <v>0</v>
      </c>
      <c r="BF2742" s="99">
        <v>21141.667780399301</v>
      </c>
      <c r="BG2742" s="99">
        <v>848281.50280761695</v>
      </c>
      <c r="BH2742" s="99">
        <v>1087762.67984009</v>
      </c>
      <c r="BI2742" s="99">
        <v>311.92913873121103</v>
      </c>
      <c r="BJ2742" s="99">
        <v>171639.750133514</v>
      </c>
      <c r="BK2742" s="99">
        <v>42912.807500362404</v>
      </c>
      <c r="BL2742" s="99">
        <v>0</v>
      </c>
      <c r="BM2742" s="99">
        <v>3778.4155746400402</v>
      </c>
      <c r="BN2742" s="99">
        <v>0</v>
      </c>
      <c r="BO2742" s="99">
        <v>0</v>
      </c>
      <c r="BP2742" s="99">
        <v>0</v>
      </c>
      <c r="BQ2742" s="99">
        <v>0</v>
      </c>
      <c r="BR2742" s="99">
        <v>210328.577548981</v>
      </c>
      <c r="BS2742" s="99">
        <v>828612.47032928502</v>
      </c>
      <c r="BT2742" s="99">
        <v>103581.32782936101</v>
      </c>
      <c r="BU2742" s="99">
        <v>0</v>
      </c>
      <c r="BV2742" s="99">
        <v>121088.33889579801</v>
      </c>
      <c r="BW2742" s="99">
        <v>8913.3644131422006</v>
      </c>
      <c r="BX2742" s="99">
        <v>0</v>
      </c>
      <c r="BY2742" s="99">
        <v>0</v>
      </c>
      <c r="BZ2742" s="99">
        <v>0</v>
      </c>
      <c r="CA2742" s="99">
        <v>4257.8982723355302</v>
      </c>
      <c r="CB2742" s="99">
        <v>500335.085651398</v>
      </c>
      <c r="CC2742" s="99">
        <v>3910963.3393554701</v>
      </c>
      <c r="CD2742" s="99">
        <v>1265602.29060364</v>
      </c>
      <c r="CE2742" s="99">
        <v>70.163634694181397</v>
      </c>
      <c r="CF2742" s="99">
        <v>13610.8568862677</v>
      </c>
      <c r="CG2742" s="99">
        <v>95940.991161346406</v>
      </c>
      <c r="CH2742" s="99">
        <v>0</v>
      </c>
      <c r="CI2742" s="99">
        <v>4328.1481622457504</v>
      </c>
      <c r="CJ2742" s="99">
        <v>514225.99435806298</v>
      </c>
      <c r="CK2742" s="99">
        <v>4008032.23364258</v>
      </c>
      <c r="CL2742" s="99">
        <v>1274932.65837097</v>
      </c>
      <c r="CM2742" s="166">
        <v>5219.0249335169801</v>
      </c>
      <c r="CN2742" s="166">
        <v>787395.43891906703</v>
      </c>
      <c r="CO2742" s="166">
        <v>4861587.0309448196</v>
      </c>
      <c r="CP2742" s="99">
        <v>1274932.65837097</v>
      </c>
      <c r="CQ2742" s="99">
        <v>0</v>
      </c>
      <c r="CR2742" s="99">
        <v>0</v>
      </c>
      <c r="CS2742" s="99">
        <v>0</v>
      </c>
      <c r="CT2742" s="99">
        <v>0</v>
      </c>
      <c r="CU2742" s="98">
        <v>624.78033631699998</v>
      </c>
      <c r="CV2742" s="98">
        <v>810.69585867000001</v>
      </c>
      <c r="CW2742" s="98">
        <v>513945.94253766572</v>
      </c>
      <c r="CX2742" s="98">
        <v>4006904.3305168166</v>
      </c>
    </row>
    <row r="2743" spans="1:102" x14ac:dyDescent="0.2">
      <c r="A2743" s="98" t="s">
        <v>194</v>
      </c>
      <c r="B2743" s="100">
        <v>39234</v>
      </c>
      <c r="C2743" s="99">
        <v>3892.8945482075201</v>
      </c>
      <c r="D2743" s="99">
        <v>4.2655130729544899</v>
      </c>
      <c r="E2743" s="99">
        <v>466.33107452839602</v>
      </c>
      <c r="F2743" s="99">
        <v>160.32326781004701</v>
      </c>
      <c r="G2743" s="99">
        <v>0</v>
      </c>
      <c r="H2743" s="99">
        <v>14.9064715421991</v>
      </c>
      <c r="I2743" s="99">
        <v>0</v>
      </c>
      <c r="J2743" s="99">
        <v>818.28907546401001</v>
      </c>
      <c r="K2743" s="99">
        <v>0</v>
      </c>
      <c r="L2743" s="99">
        <v>620.03879702836298</v>
      </c>
      <c r="M2743" s="99">
        <v>981.51005729287897</v>
      </c>
      <c r="N2743" s="99">
        <v>1832.72805161774</v>
      </c>
      <c r="O2743" s="99">
        <v>825.05918090045498</v>
      </c>
      <c r="P2743" s="99">
        <v>0</v>
      </c>
      <c r="Q2743" s="99">
        <v>217.701560221612</v>
      </c>
      <c r="R2743" s="99">
        <v>55.847154594492203</v>
      </c>
      <c r="S2743" s="99">
        <v>0</v>
      </c>
      <c r="T2743" s="99">
        <v>18.270761386258499</v>
      </c>
      <c r="U2743" s="99">
        <v>913.17109689116501</v>
      </c>
      <c r="V2743" s="99">
        <v>438335.930103302</v>
      </c>
      <c r="W2743" s="99">
        <v>316.59336749836802</v>
      </c>
      <c r="X2743" s="99">
        <v>70593.140236854597</v>
      </c>
      <c r="Y2743" s="99">
        <v>13013.5932335854</v>
      </c>
      <c r="Z2743" s="99">
        <v>0</v>
      </c>
      <c r="AA2743" s="99">
        <v>3246.6991605758699</v>
      </c>
      <c r="AB2743" s="99">
        <v>0</v>
      </c>
      <c r="AC2743" s="99">
        <v>263132.942371368</v>
      </c>
      <c r="AD2743" s="99">
        <v>0</v>
      </c>
      <c r="AE2743" s="99">
        <v>40489.476562976801</v>
      </c>
      <c r="AF2743" s="99">
        <v>94079.681365013093</v>
      </c>
      <c r="AG2743" s="99">
        <v>259972.25183296201</v>
      </c>
      <c r="AH2743" s="99">
        <v>68601.027751922593</v>
      </c>
      <c r="AI2743" s="99">
        <v>0</v>
      </c>
      <c r="AJ2743" s="99">
        <v>46554.831544876099</v>
      </c>
      <c r="AK2743" s="99">
        <v>10709.447880387301</v>
      </c>
      <c r="AL2743" s="99">
        <v>0</v>
      </c>
      <c r="AM2743" s="99">
        <v>3690.7859473526501</v>
      </c>
      <c r="AN2743" s="99">
        <v>284999.511955261</v>
      </c>
      <c r="AO2743" s="99">
        <v>3495078.0516357399</v>
      </c>
      <c r="AP2743" s="99">
        <v>2575.2233947813502</v>
      </c>
      <c r="AQ2743" s="99">
        <v>544803.06067657506</v>
      </c>
      <c r="AR2743" s="99">
        <v>95618.384435653701</v>
      </c>
      <c r="AS2743" s="99">
        <v>0</v>
      </c>
      <c r="AT2743" s="99">
        <v>23612.9733402729</v>
      </c>
      <c r="AU2743" s="99">
        <v>0</v>
      </c>
      <c r="AV2743" s="99">
        <v>833027.37796783401</v>
      </c>
      <c r="AW2743" s="99">
        <v>0</v>
      </c>
      <c r="AX2743" s="99">
        <v>333334.08388519299</v>
      </c>
      <c r="AY2743" s="99">
        <v>762132.72001647903</v>
      </c>
      <c r="AZ2743" s="99">
        <v>2008227.1616668699</v>
      </c>
      <c r="BA2743" s="99">
        <v>552910.32544708299</v>
      </c>
      <c r="BB2743" s="99">
        <v>0</v>
      </c>
      <c r="BC2743" s="99">
        <v>377115.36110305798</v>
      </c>
      <c r="BD2743" s="99">
        <v>77818.673404693604</v>
      </c>
      <c r="BE2743" s="99">
        <v>0</v>
      </c>
      <c r="BF2743" s="99">
        <v>24820.9731812477</v>
      </c>
      <c r="BG2743" s="99">
        <v>886182.55756378197</v>
      </c>
      <c r="BH2743" s="99">
        <v>1127213.64370728</v>
      </c>
      <c r="BI2743" s="99">
        <v>386.51222967729001</v>
      </c>
      <c r="BJ2743" s="99">
        <v>183658.04983520499</v>
      </c>
      <c r="BK2743" s="99">
        <v>43742.529669284799</v>
      </c>
      <c r="BL2743" s="99">
        <v>0</v>
      </c>
      <c r="BM2743" s="99">
        <v>2307.2436546683298</v>
      </c>
      <c r="BN2743" s="99">
        <v>0</v>
      </c>
      <c r="BO2743" s="99">
        <v>0</v>
      </c>
      <c r="BP2743" s="99">
        <v>0</v>
      </c>
      <c r="BQ2743" s="99">
        <v>0</v>
      </c>
      <c r="BR2743" s="99">
        <v>212632.77853584301</v>
      </c>
      <c r="BS2743" s="99">
        <v>849076.62708282506</v>
      </c>
      <c r="BT2743" s="99">
        <v>107629.043212891</v>
      </c>
      <c r="BU2743" s="99">
        <v>0</v>
      </c>
      <c r="BV2743" s="99">
        <v>137399.17278862</v>
      </c>
      <c r="BW2743" s="99">
        <v>9068.6781080961191</v>
      </c>
      <c r="BX2743" s="99">
        <v>0</v>
      </c>
      <c r="BY2743" s="99">
        <v>0</v>
      </c>
      <c r="BZ2743" s="99">
        <v>0</v>
      </c>
      <c r="CA2743" s="99">
        <v>4366.5576340556099</v>
      </c>
      <c r="CB2743" s="99">
        <v>509783.27900314302</v>
      </c>
      <c r="CC2743" s="99">
        <v>4035663.5036926302</v>
      </c>
      <c r="CD2743" s="99">
        <v>1306914.8936920201</v>
      </c>
      <c r="CE2743" s="99">
        <v>75.231358652934404</v>
      </c>
      <c r="CF2743" s="99">
        <v>14996.7317878008</v>
      </c>
      <c r="CG2743" s="99">
        <v>106598.211266518</v>
      </c>
      <c r="CH2743" s="99">
        <v>0</v>
      </c>
      <c r="CI2743" s="99">
        <v>4440.5795486569396</v>
      </c>
      <c r="CJ2743" s="99">
        <v>524848.49311828602</v>
      </c>
      <c r="CK2743" s="99">
        <v>4140372.4834289602</v>
      </c>
      <c r="CL2743" s="99">
        <v>1317081.8841705299</v>
      </c>
      <c r="CM2743" s="166">
        <v>5350.4274905324</v>
      </c>
      <c r="CN2743" s="166">
        <v>810253.61325073196</v>
      </c>
      <c r="CO2743" s="166">
        <v>5021757.1355590802</v>
      </c>
      <c r="CP2743" s="99">
        <v>1317081.8841705299</v>
      </c>
      <c r="CQ2743" s="99">
        <v>0</v>
      </c>
      <c r="CR2743" s="99">
        <v>0</v>
      </c>
      <c r="CS2743" s="99">
        <v>0</v>
      </c>
      <c r="CT2743" s="99">
        <v>0</v>
      </c>
      <c r="CU2743" s="98">
        <v>586.35345273500002</v>
      </c>
      <c r="CV2743" s="98">
        <v>873.90406949099997</v>
      </c>
      <c r="CW2743" s="98">
        <v>524780.01079094387</v>
      </c>
      <c r="CX2743" s="98">
        <v>4142261.7149591483</v>
      </c>
    </row>
    <row r="2744" spans="1:102" x14ac:dyDescent="0.2">
      <c r="A2744" s="98" t="s">
        <v>194</v>
      </c>
      <c r="B2744" s="100">
        <v>39326</v>
      </c>
      <c r="C2744" s="99">
        <v>3989.3476125896</v>
      </c>
      <c r="D2744" s="99">
        <v>3.9839341099723198</v>
      </c>
      <c r="E2744" s="99">
        <v>462.08567425608601</v>
      </c>
      <c r="F2744" s="99">
        <v>168.61647241562599</v>
      </c>
      <c r="G2744" s="99">
        <v>0</v>
      </c>
      <c r="H2744" s="99">
        <v>13.1516317743808</v>
      </c>
      <c r="I2744" s="99">
        <v>0</v>
      </c>
      <c r="J2744" s="99">
        <v>841.54163394123304</v>
      </c>
      <c r="K2744" s="99">
        <v>0</v>
      </c>
      <c r="L2744" s="99">
        <v>634.26488390564896</v>
      </c>
      <c r="M2744" s="99">
        <v>1012.81889268011</v>
      </c>
      <c r="N2744" s="99">
        <v>1854.55892924964</v>
      </c>
      <c r="O2744" s="99">
        <v>850.50161108374596</v>
      </c>
      <c r="P2744" s="99">
        <v>0</v>
      </c>
      <c r="Q2744" s="99">
        <v>219.48164634220299</v>
      </c>
      <c r="R2744" s="99">
        <v>60.686575717292698</v>
      </c>
      <c r="S2744" s="99">
        <v>0</v>
      </c>
      <c r="T2744" s="99">
        <v>17.585102013079499</v>
      </c>
      <c r="U2744" s="99">
        <v>931.02644897252299</v>
      </c>
      <c r="V2744" s="99">
        <v>449373.89192199701</v>
      </c>
      <c r="W2744" s="99">
        <v>290.70968339592201</v>
      </c>
      <c r="X2744" s="99">
        <v>71269.872580528303</v>
      </c>
      <c r="Y2744" s="99">
        <v>12700.3274083138</v>
      </c>
      <c r="Z2744" s="99">
        <v>0</v>
      </c>
      <c r="AA2744" s="99">
        <v>3353.4839024841799</v>
      </c>
      <c r="AB2744" s="99">
        <v>0</v>
      </c>
      <c r="AC2744" s="99">
        <v>270156.81636810303</v>
      </c>
      <c r="AD2744" s="99">
        <v>0</v>
      </c>
      <c r="AE2744" s="99">
        <v>41617.996409416199</v>
      </c>
      <c r="AF2744" s="99">
        <v>95535.317244529695</v>
      </c>
      <c r="AG2744" s="99">
        <v>263019.27055740397</v>
      </c>
      <c r="AH2744" s="99">
        <v>69477.620944976807</v>
      </c>
      <c r="AI2744" s="99">
        <v>0</v>
      </c>
      <c r="AJ2744" s="99">
        <v>50749.362144947103</v>
      </c>
      <c r="AK2744" s="99">
        <v>12203.8833200932</v>
      </c>
      <c r="AL2744" s="99">
        <v>0</v>
      </c>
      <c r="AM2744" s="99">
        <v>3403.4811165630799</v>
      </c>
      <c r="AN2744" s="99">
        <v>291766.96677398699</v>
      </c>
      <c r="AO2744" s="99">
        <v>3606054.2565002399</v>
      </c>
      <c r="AP2744" s="99">
        <v>2495.3928137123598</v>
      </c>
      <c r="AQ2744" s="99">
        <v>524090.16913223302</v>
      </c>
      <c r="AR2744" s="99">
        <v>97156.473075866699</v>
      </c>
      <c r="AS2744" s="99">
        <v>0</v>
      </c>
      <c r="AT2744" s="99">
        <v>24328.375358343099</v>
      </c>
      <c r="AU2744" s="99">
        <v>0</v>
      </c>
      <c r="AV2744" s="99">
        <v>862290.84258270299</v>
      </c>
      <c r="AW2744" s="99">
        <v>0</v>
      </c>
      <c r="AX2744" s="99">
        <v>351027.55987167399</v>
      </c>
      <c r="AY2744" s="99">
        <v>787366.245857239</v>
      </c>
      <c r="AZ2744" s="99">
        <v>2049394.5121765099</v>
      </c>
      <c r="BA2744" s="99">
        <v>565780.52782440197</v>
      </c>
      <c r="BB2744" s="99">
        <v>0</v>
      </c>
      <c r="BC2744" s="99">
        <v>390025.80314636201</v>
      </c>
      <c r="BD2744" s="99">
        <v>90824.115242958098</v>
      </c>
      <c r="BE2744" s="99">
        <v>0</v>
      </c>
      <c r="BF2744" s="99">
        <v>24210.4630382061</v>
      </c>
      <c r="BG2744" s="99">
        <v>915972.62097930897</v>
      </c>
      <c r="BH2744" s="99">
        <v>1161625.0387420701</v>
      </c>
      <c r="BI2744" s="99">
        <v>411.60860747843998</v>
      </c>
      <c r="BJ2744" s="99">
        <v>185866.62145614601</v>
      </c>
      <c r="BK2744" s="99">
        <v>43183.920252800002</v>
      </c>
      <c r="BL2744" s="99">
        <v>0</v>
      </c>
      <c r="BM2744" s="99">
        <v>3173.1901439726398</v>
      </c>
      <c r="BN2744" s="99">
        <v>0</v>
      </c>
      <c r="BO2744" s="99">
        <v>0</v>
      </c>
      <c r="BP2744" s="99">
        <v>0</v>
      </c>
      <c r="BQ2744" s="99">
        <v>0</v>
      </c>
      <c r="BR2744" s="99">
        <v>221874.65949630699</v>
      </c>
      <c r="BS2744" s="99">
        <v>863840.77935028099</v>
      </c>
      <c r="BT2744" s="99">
        <v>110550.73639583599</v>
      </c>
      <c r="BU2744" s="99">
        <v>0</v>
      </c>
      <c r="BV2744" s="99">
        <v>150164.38090133699</v>
      </c>
      <c r="BW2744" s="99">
        <v>11053.714184999501</v>
      </c>
      <c r="BX2744" s="99">
        <v>0</v>
      </c>
      <c r="BY2744" s="99">
        <v>0</v>
      </c>
      <c r="BZ2744" s="99">
        <v>0</v>
      </c>
      <c r="CA2744" s="99">
        <v>4452.7914263606099</v>
      </c>
      <c r="CB2744" s="99">
        <v>519510.73149871803</v>
      </c>
      <c r="CC2744" s="99">
        <v>4142654.4801330599</v>
      </c>
      <c r="CD2744" s="99">
        <v>1345879.1116027799</v>
      </c>
      <c r="CE2744" s="99">
        <v>79.299742661416502</v>
      </c>
      <c r="CF2744" s="99">
        <v>16505.0660712719</v>
      </c>
      <c r="CG2744" s="99">
        <v>119889.91791534401</v>
      </c>
      <c r="CH2744" s="99">
        <v>0</v>
      </c>
      <c r="CI2744" s="99">
        <v>4531.9125917553902</v>
      </c>
      <c r="CJ2744" s="99">
        <v>535821.69812774705</v>
      </c>
      <c r="CK2744" s="99">
        <v>4262149.7087402297</v>
      </c>
      <c r="CL2744" s="99">
        <v>1358157.66014099</v>
      </c>
      <c r="CM2744" s="166">
        <v>5460.5330433249501</v>
      </c>
      <c r="CN2744" s="166">
        <v>829200.94713592494</v>
      </c>
      <c r="CO2744" s="166">
        <v>5174912.65734863</v>
      </c>
      <c r="CP2744" s="99">
        <v>1358157.66014099</v>
      </c>
      <c r="CQ2744" s="99">
        <v>0</v>
      </c>
      <c r="CR2744" s="99">
        <v>0</v>
      </c>
      <c r="CS2744" s="99">
        <v>0</v>
      </c>
      <c r="CT2744" s="99">
        <v>0</v>
      </c>
      <c r="CU2744" s="98">
        <v>563.42690426599995</v>
      </c>
      <c r="CV2744" s="98">
        <v>906.853444373</v>
      </c>
      <c r="CW2744" s="98">
        <v>536015.79756998993</v>
      </c>
      <c r="CX2744" s="98">
        <v>4262544.3980484037</v>
      </c>
    </row>
    <row r="2745" spans="1:102" x14ac:dyDescent="0.2">
      <c r="A2745" s="98" t="s">
        <v>194</v>
      </c>
      <c r="B2745" s="100">
        <v>39417</v>
      </c>
      <c r="C2745" s="99">
        <v>4073.5877968967002</v>
      </c>
      <c r="D2745" s="99">
        <v>4.9745638159802201</v>
      </c>
      <c r="E2745" s="99">
        <v>471.58623041212599</v>
      </c>
      <c r="F2745" s="99">
        <v>179.425146052614</v>
      </c>
      <c r="G2745" s="99">
        <v>0</v>
      </c>
      <c r="H2745" s="99">
        <v>11.762819063034801</v>
      </c>
      <c r="I2745" s="99">
        <v>0</v>
      </c>
      <c r="J2745" s="99">
        <v>877.70973818749201</v>
      </c>
      <c r="K2745" s="99">
        <v>0</v>
      </c>
      <c r="L2745" s="99">
        <v>624.97649200260605</v>
      </c>
      <c r="M2745" s="99">
        <v>1058.55585321784</v>
      </c>
      <c r="N2745" s="99">
        <v>1855.5290015488899</v>
      </c>
      <c r="O2745" s="99">
        <v>882.60817197710298</v>
      </c>
      <c r="P2745" s="99">
        <v>0</v>
      </c>
      <c r="Q2745" s="99">
        <v>244.14402766153199</v>
      </c>
      <c r="R2745" s="99">
        <v>68.342212236486404</v>
      </c>
      <c r="S2745" s="99">
        <v>0</v>
      </c>
      <c r="T2745" s="99">
        <v>19.692836007103299</v>
      </c>
      <c r="U2745" s="99">
        <v>952.79435544461001</v>
      </c>
      <c r="V2745" s="99">
        <v>458484.18534469599</v>
      </c>
      <c r="W2745" s="99">
        <v>292.61791467294103</v>
      </c>
      <c r="X2745" s="99">
        <v>69295.776637077302</v>
      </c>
      <c r="Y2745" s="99">
        <v>13804.284762978599</v>
      </c>
      <c r="Z2745" s="99">
        <v>0</v>
      </c>
      <c r="AA2745" s="99">
        <v>2764.73597788811</v>
      </c>
      <c r="AB2745" s="99">
        <v>0</v>
      </c>
      <c r="AC2745" s="99">
        <v>275729.23350524902</v>
      </c>
      <c r="AD2745" s="99">
        <v>0</v>
      </c>
      <c r="AE2745" s="99">
        <v>41714.290839195302</v>
      </c>
      <c r="AF2745" s="99">
        <v>96823.2656536102</v>
      </c>
      <c r="AG2745" s="99">
        <v>262169.97149658197</v>
      </c>
      <c r="AH2745" s="99">
        <v>70431.409690856904</v>
      </c>
      <c r="AI2745" s="99">
        <v>0</v>
      </c>
      <c r="AJ2745" s="99">
        <v>57397.383587360397</v>
      </c>
      <c r="AK2745" s="99">
        <v>12329.9475033283</v>
      </c>
      <c r="AL2745" s="99">
        <v>0</v>
      </c>
      <c r="AM2745" s="99">
        <v>3283.2804389894</v>
      </c>
      <c r="AN2745" s="99">
        <v>293931.669403076</v>
      </c>
      <c r="AO2745" s="99">
        <v>3693977.2829589802</v>
      </c>
      <c r="AP2745" s="99">
        <v>2473.6257141828501</v>
      </c>
      <c r="AQ2745" s="99">
        <v>523871.75432968099</v>
      </c>
      <c r="AR2745" s="99">
        <v>105212.00224876399</v>
      </c>
      <c r="AS2745" s="99">
        <v>0</v>
      </c>
      <c r="AT2745" s="99">
        <v>20051.469611644701</v>
      </c>
      <c r="AU2745" s="99">
        <v>0</v>
      </c>
      <c r="AV2745" s="99">
        <v>890459.11553955101</v>
      </c>
      <c r="AW2745" s="99">
        <v>0</v>
      </c>
      <c r="AX2745" s="99">
        <v>356401.78965759301</v>
      </c>
      <c r="AY2745" s="99">
        <v>801541.97152709996</v>
      </c>
      <c r="AZ2745" s="99">
        <v>2050412.4544067399</v>
      </c>
      <c r="BA2745" s="99">
        <v>585151.14806366002</v>
      </c>
      <c r="BB2745" s="99">
        <v>0</v>
      </c>
      <c r="BC2745" s="99">
        <v>435757.38967132597</v>
      </c>
      <c r="BD2745" s="99">
        <v>90852.383910179095</v>
      </c>
      <c r="BE2745" s="99">
        <v>0</v>
      </c>
      <c r="BF2745" s="99">
        <v>23806.2445356846</v>
      </c>
      <c r="BG2745" s="99">
        <v>944252.792137146</v>
      </c>
      <c r="BH2745" s="99">
        <v>1190099.8438568099</v>
      </c>
      <c r="BI2745" s="99">
        <v>354.79303992167098</v>
      </c>
      <c r="BJ2745" s="99">
        <v>184626.188386917</v>
      </c>
      <c r="BK2745" s="99">
        <v>43272.482498645797</v>
      </c>
      <c r="BL2745" s="99">
        <v>0</v>
      </c>
      <c r="BM2745" s="99">
        <v>2660.7413603365399</v>
      </c>
      <c r="BN2745" s="99">
        <v>0</v>
      </c>
      <c r="BO2745" s="99">
        <v>0</v>
      </c>
      <c r="BP2745" s="99">
        <v>0</v>
      </c>
      <c r="BQ2745" s="99">
        <v>0</v>
      </c>
      <c r="BR2745" s="99">
        <v>233270.31378364601</v>
      </c>
      <c r="BS2745" s="99">
        <v>861292.74256133998</v>
      </c>
      <c r="BT2745" s="99">
        <v>113852.28001499199</v>
      </c>
      <c r="BU2745" s="99">
        <v>0</v>
      </c>
      <c r="BV2745" s="99">
        <v>166484.60269165001</v>
      </c>
      <c r="BW2745" s="99">
        <v>11280.029091238999</v>
      </c>
      <c r="BX2745" s="99">
        <v>0</v>
      </c>
      <c r="BY2745" s="99">
        <v>0</v>
      </c>
      <c r="BZ2745" s="99">
        <v>0</v>
      </c>
      <c r="CA2745" s="99">
        <v>4551.8127588629704</v>
      </c>
      <c r="CB2745" s="99">
        <v>527690.59673309303</v>
      </c>
      <c r="CC2745" s="99">
        <v>4228337.9596557599</v>
      </c>
      <c r="CD2745" s="99">
        <v>1374767.93132019</v>
      </c>
      <c r="CE2745" s="99">
        <v>83.780212517827707</v>
      </c>
      <c r="CF2745" s="99">
        <v>15547.107723355301</v>
      </c>
      <c r="CG2745" s="99">
        <v>115654.318440437</v>
      </c>
      <c r="CH2745" s="99">
        <v>0</v>
      </c>
      <c r="CI2745" s="99">
        <v>4637.6055463552502</v>
      </c>
      <c r="CJ2745" s="99">
        <v>543321.16015625</v>
      </c>
      <c r="CK2745" s="99">
        <v>4345267.1161498995</v>
      </c>
      <c r="CL2745" s="99">
        <v>1385330.6402282701</v>
      </c>
      <c r="CM2745" s="166">
        <v>5588.3877330422401</v>
      </c>
      <c r="CN2745" s="166">
        <v>838580.49753570603</v>
      </c>
      <c r="CO2745" s="166">
        <v>5293986.7334594699</v>
      </c>
      <c r="CP2745" s="99">
        <v>1385330.6402282701</v>
      </c>
      <c r="CQ2745" s="99">
        <v>0</v>
      </c>
      <c r="CR2745" s="99">
        <v>0</v>
      </c>
      <c r="CS2745" s="99">
        <v>0</v>
      </c>
      <c r="CT2745" s="99">
        <v>0</v>
      </c>
      <c r="CU2745" s="98">
        <v>554.35463896099998</v>
      </c>
      <c r="CV2745" s="98">
        <v>945.51420056300003</v>
      </c>
      <c r="CW2745" s="98">
        <v>543237.70445644832</v>
      </c>
      <c r="CX2745" s="98">
        <v>4343992.2780961972</v>
      </c>
    </row>
    <row r="2746" spans="1:102" x14ac:dyDescent="0.2">
      <c r="A2746" s="98" t="s">
        <v>194</v>
      </c>
      <c r="B2746" s="100">
        <v>39508</v>
      </c>
      <c r="C2746" s="99">
        <v>4162.5339474082002</v>
      </c>
      <c r="D2746" s="99">
        <v>3.7907420589763201</v>
      </c>
      <c r="E2746" s="99">
        <v>475.81059561297297</v>
      </c>
      <c r="F2746" s="99">
        <v>182.576680656523</v>
      </c>
      <c r="G2746" s="99">
        <v>0</v>
      </c>
      <c r="H2746" s="99">
        <v>10.1900258130627</v>
      </c>
      <c r="I2746" s="99">
        <v>0</v>
      </c>
      <c r="J2746" s="99">
        <v>920.06749132275604</v>
      </c>
      <c r="K2746" s="99">
        <v>0</v>
      </c>
      <c r="L2746" s="99">
        <v>637.56451022625004</v>
      </c>
      <c r="M2746" s="99">
        <v>1066.8733541965501</v>
      </c>
      <c r="N2746" s="99">
        <v>1867.8019502759</v>
      </c>
      <c r="O2746" s="99">
        <v>914.12202056497301</v>
      </c>
      <c r="P2746" s="99">
        <v>0</v>
      </c>
      <c r="Q2746" s="99">
        <v>255.21654426120199</v>
      </c>
      <c r="R2746" s="99">
        <v>65.565340245142593</v>
      </c>
      <c r="S2746" s="99">
        <v>0</v>
      </c>
      <c r="T2746" s="99">
        <v>15.4409762611613</v>
      </c>
      <c r="U2746" s="99">
        <v>979.71450124680996</v>
      </c>
      <c r="V2746" s="99">
        <v>469162.555103302</v>
      </c>
      <c r="W2746" s="99">
        <v>123.10146434511999</v>
      </c>
      <c r="X2746" s="99">
        <v>67449.488612175002</v>
      </c>
      <c r="Y2746" s="99">
        <v>13611.2150247097</v>
      </c>
      <c r="Z2746" s="99">
        <v>0</v>
      </c>
      <c r="AA2746" s="99">
        <v>2540.8780187964398</v>
      </c>
      <c r="AB2746" s="99">
        <v>0</v>
      </c>
      <c r="AC2746" s="99">
        <v>281615.78903198201</v>
      </c>
      <c r="AD2746" s="99">
        <v>0</v>
      </c>
      <c r="AE2746" s="99">
        <v>41232.552984714501</v>
      </c>
      <c r="AF2746" s="99">
        <v>97978.422821044893</v>
      </c>
      <c r="AG2746" s="99">
        <v>263953.53281021101</v>
      </c>
      <c r="AH2746" s="99">
        <v>74150.096797943101</v>
      </c>
      <c r="AI2746" s="99">
        <v>0</v>
      </c>
      <c r="AJ2746" s="99">
        <v>61630.448158740997</v>
      </c>
      <c r="AK2746" s="99">
        <v>12480.170375108701</v>
      </c>
      <c r="AL2746" s="99">
        <v>0</v>
      </c>
      <c r="AM2746" s="99">
        <v>2902.17940816283</v>
      </c>
      <c r="AN2746" s="99">
        <v>293556.30194854701</v>
      </c>
      <c r="AO2746" s="99">
        <v>3814572.2893981901</v>
      </c>
      <c r="AP2746" s="99">
        <v>957.14816118031695</v>
      </c>
      <c r="AQ2746" s="99">
        <v>533619.06948852504</v>
      </c>
      <c r="AR2746" s="99">
        <v>107054.36064624799</v>
      </c>
      <c r="AS2746" s="99">
        <v>0</v>
      </c>
      <c r="AT2746" s="99">
        <v>19262.282804965998</v>
      </c>
      <c r="AU2746" s="99">
        <v>0</v>
      </c>
      <c r="AV2746" s="99">
        <v>932485.93177032506</v>
      </c>
      <c r="AW2746" s="99">
        <v>0</v>
      </c>
      <c r="AX2746" s="99">
        <v>351565.84359741199</v>
      </c>
      <c r="AY2746" s="99">
        <v>821268.65233612095</v>
      </c>
      <c r="AZ2746" s="99">
        <v>2068077.3910980199</v>
      </c>
      <c r="BA2746" s="99">
        <v>626811.79854583705</v>
      </c>
      <c r="BB2746" s="99">
        <v>0</v>
      </c>
      <c r="BC2746" s="99">
        <v>467774.652111053</v>
      </c>
      <c r="BD2746" s="99">
        <v>91801.823266029402</v>
      </c>
      <c r="BE2746" s="99">
        <v>0</v>
      </c>
      <c r="BF2746" s="99">
        <v>21645.037798643101</v>
      </c>
      <c r="BG2746" s="99">
        <v>967048.08113861096</v>
      </c>
      <c r="BH2746" s="99">
        <v>1109002.8862304699</v>
      </c>
      <c r="BI2746" s="99">
        <v>150.62516499124499</v>
      </c>
      <c r="BJ2746" s="99">
        <v>177501.67688941999</v>
      </c>
      <c r="BK2746" s="99">
        <v>39655.032584667199</v>
      </c>
      <c r="BL2746" s="99">
        <v>0</v>
      </c>
      <c r="BM2746" s="99">
        <v>2592.5858214795599</v>
      </c>
      <c r="BN2746" s="99">
        <v>0</v>
      </c>
      <c r="BO2746" s="99">
        <v>0</v>
      </c>
      <c r="BP2746" s="99">
        <v>0</v>
      </c>
      <c r="BQ2746" s="99">
        <v>0</v>
      </c>
      <c r="BR2746" s="99">
        <v>204778.23569297799</v>
      </c>
      <c r="BS2746" s="99">
        <v>789952.27924346901</v>
      </c>
      <c r="BT2746" s="99">
        <v>121895.205768585</v>
      </c>
      <c r="BU2746" s="99">
        <v>0</v>
      </c>
      <c r="BV2746" s="99">
        <v>165004.52285766599</v>
      </c>
      <c r="BW2746" s="99">
        <v>11323.852938652</v>
      </c>
      <c r="BX2746" s="99">
        <v>0</v>
      </c>
      <c r="BY2746" s="99">
        <v>0</v>
      </c>
      <c r="BZ2746" s="99">
        <v>0</v>
      </c>
      <c r="CA2746" s="99">
        <v>4641.3092912435504</v>
      </c>
      <c r="CB2746" s="99">
        <v>536429.55409240699</v>
      </c>
      <c r="CC2746" s="99">
        <v>4351384.26953125</v>
      </c>
      <c r="CD2746" s="99">
        <v>1281246.9879608201</v>
      </c>
      <c r="CE2746" s="99">
        <v>83.926282888278394</v>
      </c>
      <c r="CF2746" s="99">
        <v>16162.9506778717</v>
      </c>
      <c r="CG2746" s="99">
        <v>119200.388248444</v>
      </c>
      <c r="CH2746" s="99">
        <v>0</v>
      </c>
      <c r="CI2746" s="99">
        <v>4724.8026711344701</v>
      </c>
      <c r="CJ2746" s="99">
        <v>552318.67394256603</v>
      </c>
      <c r="CK2746" s="99">
        <v>4470905.3941040002</v>
      </c>
      <c r="CL2746" s="99">
        <v>1294153.47052002</v>
      </c>
      <c r="CM2746" s="166">
        <v>5699.0612961649904</v>
      </c>
      <c r="CN2746" s="166">
        <v>851560.78027343797</v>
      </c>
      <c r="CO2746" s="166">
        <v>5437945.8311157199</v>
      </c>
      <c r="CP2746" s="99">
        <v>1294153.47052002</v>
      </c>
      <c r="CQ2746" s="99">
        <v>0</v>
      </c>
      <c r="CR2746" s="99">
        <v>0</v>
      </c>
      <c r="CS2746" s="99">
        <v>0</v>
      </c>
      <c r="CT2746" s="99">
        <v>0</v>
      </c>
      <c r="CU2746" s="98">
        <v>543.60910670199996</v>
      </c>
      <c r="CV2746" s="98">
        <v>991.49432756900001</v>
      </c>
      <c r="CW2746" s="98">
        <v>552592.5047702787</v>
      </c>
      <c r="CX2746" s="98">
        <v>4470584.6577796936</v>
      </c>
    </row>
    <row r="2747" spans="1:102" x14ac:dyDescent="0.2">
      <c r="A2747" s="98" t="s">
        <v>194</v>
      </c>
      <c r="B2747" s="100">
        <v>39600</v>
      </c>
      <c r="C2747" s="99">
        <v>4198.8217167258299</v>
      </c>
      <c r="D2747" s="99">
        <v>3.2173145959968701</v>
      </c>
      <c r="E2747" s="99">
        <v>466.991735599935</v>
      </c>
      <c r="F2747" s="99">
        <v>180.29798700287901</v>
      </c>
      <c r="G2747" s="99">
        <v>0</v>
      </c>
      <c r="H2747" s="99">
        <v>11.886074171285101</v>
      </c>
      <c r="I2747" s="99">
        <v>0</v>
      </c>
      <c r="J2747" s="99">
        <v>949.19639604538702</v>
      </c>
      <c r="K2747" s="99">
        <v>0</v>
      </c>
      <c r="L2747" s="99">
        <v>664.15954635292303</v>
      </c>
      <c r="M2747" s="99">
        <v>1085.58936884999</v>
      </c>
      <c r="N2747" s="99">
        <v>1843.0305850356799</v>
      </c>
      <c r="O2747" s="99">
        <v>938.45100921392395</v>
      </c>
      <c r="P2747" s="99">
        <v>0</v>
      </c>
      <c r="Q2747" s="99">
        <v>254.265611706302</v>
      </c>
      <c r="R2747" s="99">
        <v>75.488310758955805</v>
      </c>
      <c r="S2747" s="99">
        <v>0</v>
      </c>
      <c r="T2747" s="99">
        <v>14.1661789204227</v>
      </c>
      <c r="U2747" s="99">
        <v>992.86895779520296</v>
      </c>
      <c r="V2747" s="99">
        <v>483331.81259536702</v>
      </c>
      <c r="W2747" s="99">
        <v>174.17338864691601</v>
      </c>
      <c r="X2747" s="99">
        <v>66046.101752281204</v>
      </c>
      <c r="Y2747" s="99">
        <v>12462.7914425135</v>
      </c>
      <c r="Z2747" s="99">
        <v>0</v>
      </c>
      <c r="AA2747" s="99">
        <v>2869.4558800160898</v>
      </c>
      <c r="AB2747" s="99">
        <v>0</v>
      </c>
      <c r="AC2747" s="99">
        <v>291246.91316604603</v>
      </c>
      <c r="AD2747" s="99">
        <v>0</v>
      </c>
      <c r="AE2747" s="99">
        <v>42808.5800900459</v>
      </c>
      <c r="AF2747" s="99">
        <v>99995.945604324297</v>
      </c>
      <c r="AG2747" s="99">
        <v>264236.36895370501</v>
      </c>
      <c r="AH2747" s="99">
        <v>77503.300422668501</v>
      </c>
      <c r="AI2747" s="99">
        <v>0</v>
      </c>
      <c r="AJ2747" s="99">
        <v>64619.276381969503</v>
      </c>
      <c r="AK2747" s="99">
        <v>13577.4921326637</v>
      </c>
      <c r="AL2747" s="99">
        <v>0</v>
      </c>
      <c r="AM2747" s="99">
        <v>2562.0257491171401</v>
      </c>
      <c r="AN2747" s="99">
        <v>298107.42567062401</v>
      </c>
      <c r="AO2747" s="99">
        <v>3948624.4409484901</v>
      </c>
      <c r="AP2747" s="99">
        <v>1405.8582680076399</v>
      </c>
      <c r="AQ2747" s="99">
        <v>508123.92654418899</v>
      </c>
      <c r="AR2747" s="99">
        <v>102959.52601814301</v>
      </c>
      <c r="AS2747" s="99">
        <v>0</v>
      </c>
      <c r="AT2747" s="99">
        <v>21950.300381183599</v>
      </c>
      <c r="AU2747" s="99">
        <v>0</v>
      </c>
      <c r="AV2747" s="99">
        <v>977020.733726501</v>
      </c>
      <c r="AW2747" s="99">
        <v>0</v>
      </c>
      <c r="AX2747" s="99">
        <v>375005.34524536098</v>
      </c>
      <c r="AY2747" s="99">
        <v>850233.46599578904</v>
      </c>
      <c r="AZ2747" s="99">
        <v>2078250.0491790799</v>
      </c>
      <c r="BA2747" s="99">
        <v>657934.77378845203</v>
      </c>
      <c r="BB2747" s="99">
        <v>0</v>
      </c>
      <c r="BC2747" s="99">
        <v>502214.52006912202</v>
      </c>
      <c r="BD2747" s="99">
        <v>100768.35266208601</v>
      </c>
      <c r="BE2747" s="99">
        <v>0</v>
      </c>
      <c r="BF2747" s="99">
        <v>19789.993663787802</v>
      </c>
      <c r="BG2747" s="99">
        <v>992426.034950256</v>
      </c>
      <c r="BH2747" s="99">
        <v>1132880.7160034201</v>
      </c>
      <c r="BI2747" s="99">
        <v>92.058931009843903</v>
      </c>
      <c r="BJ2747" s="99">
        <v>171905.079521179</v>
      </c>
      <c r="BK2747" s="99">
        <v>37636.927903175398</v>
      </c>
      <c r="BL2747" s="99">
        <v>0</v>
      </c>
      <c r="BM2747" s="99">
        <v>3072.9291824698398</v>
      </c>
      <c r="BN2747" s="99">
        <v>0</v>
      </c>
      <c r="BO2747" s="99">
        <v>0</v>
      </c>
      <c r="BP2747" s="99">
        <v>0</v>
      </c>
      <c r="BQ2747" s="99">
        <v>0</v>
      </c>
      <c r="BR2747" s="99">
        <v>211794.94031524699</v>
      </c>
      <c r="BS2747" s="99">
        <v>794999.02402496303</v>
      </c>
      <c r="BT2747" s="99">
        <v>128168.56004714999</v>
      </c>
      <c r="BU2747" s="99">
        <v>0</v>
      </c>
      <c r="BV2747" s="99">
        <v>173321.76907348601</v>
      </c>
      <c r="BW2747" s="99">
        <v>12330.9462039471</v>
      </c>
      <c r="BX2747" s="99">
        <v>0</v>
      </c>
      <c r="BY2747" s="99">
        <v>0</v>
      </c>
      <c r="BZ2747" s="99">
        <v>0</v>
      </c>
      <c r="CA2747" s="99">
        <v>4671.2227936387098</v>
      </c>
      <c r="CB2747" s="99">
        <v>549159.10411071801</v>
      </c>
      <c r="CC2747" s="99">
        <v>4452116.5390625</v>
      </c>
      <c r="CD2747" s="99">
        <v>1308889.65093994</v>
      </c>
      <c r="CE2747" s="99">
        <v>92.721633074805098</v>
      </c>
      <c r="CF2747" s="99">
        <v>16674.511945724498</v>
      </c>
      <c r="CG2747" s="99">
        <v>123459.471589088</v>
      </c>
      <c r="CH2747" s="99">
        <v>0</v>
      </c>
      <c r="CI2747" s="99">
        <v>4761.9887292385101</v>
      </c>
      <c r="CJ2747" s="99">
        <v>565439.76940918004</v>
      </c>
      <c r="CK2747" s="99">
        <v>4574993.6586303702</v>
      </c>
      <c r="CL2747" s="99">
        <v>1322521.7951354999</v>
      </c>
      <c r="CM2747" s="166">
        <v>5753.5919235348701</v>
      </c>
      <c r="CN2747" s="166">
        <v>861336.34886169399</v>
      </c>
      <c r="CO2747" s="166">
        <v>5566156.8203735398</v>
      </c>
      <c r="CP2747" s="99">
        <v>1322521.7951354999</v>
      </c>
      <c r="CQ2747" s="99">
        <v>0</v>
      </c>
      <c r="CR2747" s="99">
        <v>0</v>
      </c>
      <c r="CS2747" s="99">
        <v>0</v>
      </c>
      <c r="CT2747" s="99">
        <v>0</v>
      </c>
      <c r="CU2747" s="98">
        <v>530.08267635699997</v>
      </c>
      <c r="CV2747" s="98">
        <v>1023.859125422</v>
      </c>
      <c r="CW2747" s="98">
        <v>565833.61605644249</v>
      </c>
      <c r="CX2747" s="98">
        <v>4575576.0106515884</v>
      </c>
    </row>
    <row r="2748" spans="1:102" x14ac:dyDescent="0.2">
      <c r="A2748" s="98" t="s">
        <v>194</v>
      </c>
      <c r="B2748" s="100">
        <v>39692</v>
      </c>
      <c r="C2748" s="99">
        <v>4290.3961997628203</v>
      </c>
      <c r="D2748" s="99">
        <v>1.98959357499552</v>
      </c>
      <c r="E2748" s="99">
        <v>443.29984462633701</v>
      </c>
      <c r="F2748" s="99">
        <v>170.78099459596001</v>
      </c>
      <c r="G2748" s="99">
        <v>0</v>
      </c>
      <c r="H2748" s="99">
        <v>12.162876039394201</v>
      </c>
      <c r="I2748" s="99">
        <v>0</v>
      </c>
      <c r="J2748" s="99">
        <v>979.15870397537901</v>
      </c>
      <c r="K2748" s="99">
        <v>0</v>
      </c>
      <c r="L2748" s="99">
        <v>617.00779169797897</v>
      </c>
      <c r="M2748" s="99">
        <v>1124.7860381007199</v>
      </c>
      <c r="N2748" s="99">
        <v>1859.41238990426</v>
      </c>
      <c r="O2748" s="99">
        <v>966.99354748427902</v>
      </c>
      <c r="P2748" s="99">
        <v>0</v>
      </c>
      <c r="Q2748" s="99">
        <v>251.76506388932501</v>
      </c>
      <c r="R2748" s="99">
        <v>67.429528574459297</v>
      </c>
      <c r="S2748" s="99">
        <v>0</v>
      </c>
      <c r="T2748" s="99">
        <v>17.446646656841001</v>
      </c>
      <c r="U2748" s="99">
        <v>1016.3177959621</v>
      </c>
      <c r="V2748" s="99">
        <v>489380.40681839001</v>
      </c>
      <c r="W2748" s="99">
        <v>96.094203784130499</v>
      </c>
      <c r="X2748" s="99">
        <v>63629.813728332498</v>
      </c>
      <c r="Y2748" s="99">
        <v>12611.6316014528</v>
      </c>
      <c r="Z2748" s="99">
        <v>0</v>
      </c>
      <c r="AA2748" s="99">
        <v>2654.7486391365501</v>
      </c>
      <c r="AB2748" s="99">
        <v>0</v>
      </c>
      <c r="AC2748" s="99">
        <v>295358.34887695301</v>
      </c>
      <c r="AD2748" s="99">
        <v>0</v>
      </c>
      <c r="AE2748" s="99">
        <v>37447.297895908399</v>
      </c>
      <c r="AF2748" s="99">
        <v>104509.984553337</v>
      </c>
      <c r="AG2748" s="99">
        <v>262417.02920150798</v>
      </c>
      <c r="AH2748" s="99">
        <v>79202.467253684998</v>
      </c>
      <c r="AI2748" s="99">
        <v>0</v>
      </c>
      <c r="AJ2748" s="99">
        <v>66131.848865509004</v>
      </c>
      <c r="AK2748" s="99">
        <v>11854.4485334158</v>
      </c>
      <c r="AL2748" s="99">
        <v>0</v>
      </c>
      <c r="AM2748" s="99">
        <v>2760.2982106208801</v>
      </c>
      <c r="AN2748" s="99">
        <v>302994.12652587902</v>
      </c>
      <c r="AO2748" s="99">
        <v>4032431.4599304199</v>
      </c>
      <c r="AP2748" s="99">
        <v>715.34503228217397</v>
      </c>
      <c r="AQ2748" s="99">
        <v>491931.478618622</v>
      </c>
      <c r="AR2748" s="99">
        <v>101449.510412216</v>
      </c>
      <c r="AS2748" s="99">
        <v>0</v>
      </c>
      <c r="AT2748" s="99">
        <v>21499.0415110588</v>
      </c>
      <c r="AU2748" s="99">
        <v>0</v>
      </c>
      <c r="AV2748" s="99">
        <v>1006972.4424591101</v>
      </c>
      <c r="AW2748" s="99">
        <v>0</v>
      </c>
      <c r="AX2748" s="99">
        <v>338977.85068130499</v>
      </c>
      <c r="AY2748" s="99">
        <v>899159.18962097203</v>
      </c>
      <c r="AZ2748" s="99">
        <v>2065058.9043884301</v>
      </c>
      <c r="BA2748" s="99">
        <v>676347.70553588902</v>
      </c>
      <c r="BB2748" s="99">
        <v>0</v>
      </c>
      <c r="BC2748" s="99">
        <v>514035.37689209002</v>
      </c>
      <c r="BD2748" s="99">
        <v>87524.084765434294</v>
      </c>
      <c r="BE2748" s="99">
        <v>0</v>
      </c>
      <c r="BF2748" s="99">
        <v>23265.056788682901</v>
      </c>
      <c r="BG2748" s="99">
        <v>1025373.23821259</v>
      </c>
      <c r="BH2748" s="99">
        <v>1152337.9967346201</v>
      </c>
      <c r="BI2748" s="99">
        <v>95.414290900342195</v>
      </c>
      <c r="BJ2748" s="99">
        <v>171145.017967224</v>
      </c>
      <c r="BK2748" s="99">
        <v>37857.284744262703</v>
      </c>
      <c r="BL2748" s="99">
        <v>0</v>
      </c>
      <c r="BM2748" s="99">
        <v>2406.5604057908099</v>
      </c>
      <c r="BN2748" s="99">
        <v>0</v>
      </c>
      <c r="BO2748" s="99">
        <v>0</v>
      </c>
      <c r="BP2748" s="99">
        <v>0</v>
      </c>
      <c r="BQ2748" s="99">
        <v>0</v>
      </c>
      <c r="BR2748" s="99">
        <v>225562.88926887501</v>
      </c>
      <c r="BS2748" s="99">
        <v>790358.53351592994</v>
      </c>
      <c r="BT2748" s="99">
        <v>131808.206850052</v>
      </c>
      <c r="BU2748" s="99">
        <v>0</v>
      </c>
      <c r="BV2748" s="99">
        <v>176551.76731109599</v>
      </c>
      <c r="BW2748" s="99">
        <v>10714.1202052832</v>
      </c>
      <c r="BX2748" s="99">
        <v>0</v>
      </c>
      <c r="BY2748" s="99">
        <v>0</v>
      </c>
      <c r="BZ2748" s="99">
        <v>0</v>
      </c>
      <c r="CA2748" s="99">
        <v>4733.0921406745902</v>
      </c>
      <c r="CB2748" s="99">
        <v>552976.57170105004</v>
      </c>
      <c r="CC2748" s="99">
        <v>4516808.6132202102</v>
      </c>
      <c r="CD2748" s="99">
        <v>1326183.53315735</v>
      </c>
      <c r="CE2748" s="99">
        <v>85.909876948222504</v>
      </c>
      <c r="CF2748" s="99">
        <v>15351.9953398705</v>
      </c>
      <c r="CG2748" s="99">
        <v>114795.88616848001</v>
      </c>
      <c r="CH2748" s="99">
        <v>0</v>
      </c>
      <c r="CI2748" s="99">
        <v>4819.2640503048897</v>
      </c>
      <c r="CJ2748" s="99">
        <v>568370.96873474098</v>
      </c>
      <c r="CK2748" s="99">
        <v>4630567.62109375</v>
      </c>
      <c r="CL2748" s="99">
        <v>1337217.8639068599</v>
      </c>
      <c r="CM2748" s="166">
        <v>5825.3382416963595</v>
      </c>
      <c r="CN2748" s="166">
        <v>868585.47685241699</v>
      </c>
      <c r="CO2748" s="166">
        <v>5649269.50634766</v>
      </c>
      <c r="CP2748" s="99">
        <v>1337217.8639068599</v>
      </c>
      <c r="CQ2748" s="99">
        <v>0</v>
      </c>
      <c r="CR2748" s="99">
        <v>0</v>
      </c>
      <c r="CS2748" s="99">
        <v>0</v>
      </c>
      <c r="CT2748" s="99">
        <v>0</v>
      </c>
      <c r="CU2748" s="98">
        <v>488.16128551200001</v>
      </c>
      <c r="CV2748" s="98">
        <v>1049.717077887</v>
      </c>
      <c r="CW2748" s="98">
        <v>568328.56704092049</v>
      </c>
      <c r="CX2748" s="98">
        <v>4631604.4993886901</v>
      </c>
    </row>
    <row r="2749" spans="1:102" x14ac:dyDescent="0.2">
      <c r="A2749" s="98" t="s">
        <v>194</v>
      </c>
      <c r="B2749" s="100">
        <v>39783</v>
      </c>
      <c r="C2749" s="99">
        <v>4343.4875742793101</v>
      </c>
      <c r="D2749" s="99">
        <v>0.99734295699454401</v>
      </c>
      <c r="E2749" s="99">
        <v>408.36015196889599</v>
      </c>
      <c r="F2749" s="99">
        <v>158.102061567828</v>
      </c>
      <c r="G2749" s="99">
        <v>0</v>
      </c>
      <c r="H2749" s="99">
        <v>11.6949703349965</v>
      </c>
      <c r="I2749" s="99">
        <v>0</v>
      </c>
      <c r="J2749" s="99">
        <v>971.86408478766703</v>
      </c>
      <c r="K2749" s="99">
        <v>0</v>
      </c>
      <c r="L2749" s="99">
        <v>630.54137729853403</v>
      </c>
      <c r="M2749" s="99">
        <v>1129.19454027712</v>
      </c>
      <c r="N2749" s="99">
        <v>1850.3903487473699</v>
      </c>
      <c r="O2749" s="99">
        <v>985.41716881841398</v>
      </c>
      <c r="P2749" s="99">
        <v>0</v>
      </c>
      <c r="Q2749" s="99">
        <v>248.104965303093</v>
      </c>
      <c r="R2749" s="99">
        <v>54.880867402069299</v>
      </c>
      <c r="S2749" s="99">
        <v>0</v>
      </c>
      <c r="T2749" s="99">
        <v>13.895142924273401</v>
      </c>
      <c r="U2749" s="99">
        <v>1008.41846011579</v>
      </c>
      <c r="V2749" s="99">
        <v>488881.92839431798</v>
      </c>
      <c r="W2749" s="99">
        <v>118.870982818305</v>
      </c>
      <c r="X2749" s="99">
        <v>60128.070300102198</v>
      </c>
      <c r="Y2749" s="99">
        <v>13050.1766107082</v>
      </c>
      <c r="Z2749" s="99">
        <v>0</v>
      </c>
      <c r="AA2749" s="99">
        <v>3078.2602166235401</v>
      </c>
      <c r="AB2749" s="99">
        <v>0</v>
      </c>
      <c r="AC2749" s="99">
        <v>294789.98328781099</v>
      </c>
      <c r="AD2749" s="99">
        <v>0</v>
      </c>
      <c r="AE2749" s="99">
        <v>37114.996769428297</v>
      </c>
      <c r="AF2749" s="99">
        <v>102982.064435005</v>
      </c>
      <c r="AG2749" s="99">
        <v>260029.068630219</v>
      </c>
      <c r="AH2749" s="99">
        <v>83254.464336395293</v>
      </c>
      <c r="AI2749" s="99">
        <v>0</v>
      </c>
      <c r="AJ2749" s="99">
        <v>65762.915059089704</v>
      </c>
      <c r="AK2749" s="99">
        <v>11302.277814745899</v>
      </c>
      <c r="AL2749" s="99">
        <v>0</v>
      </c>
      <c r="AM2749" s="99">
        <v>2194.4561224579802</v>
      </c>
      <c r="AN2749" s="99">
        <v>303613.07171249401</v>
      </c>
      <c r="AO2749" s="99">
        <v>4040362.08120728</v>
      </c>
      <c r="AP2749" s="99">
        <v>969.55965398997103</v>
      </c>
      <c r="AQ2749" s="99">
        <v>484317.90044021601</v>
      </c>
      <c r="AR2749" s="99">
        <v>102565.176642418</v>
      </c>
      <c r="AS2749" s="99">
        <v>0</v>
      </c>
      <c r="AT2749" s="99">
        <v>22881.451977729801</v>
      </c>
      <c r="AU2749" s="99">
        <v>0</v>
      </c>
      <c r="AV2749" s="99">
        <v>1014170.9416809099</v>
      </c>
      <c r="AW2749" s="99">
        <v>0</v>
      </c>
      <c r="AX2749" s="99">
        <v>342253.76741790801</v>
      </c>
      <c r="AY2749" s="99">
        <v>903994.52133941697</v>
      </c>
      <c r="AZ2749" s="99">
        <v>2055375.3651886</v>
      </c>
      <c r="BA2749" s="99">
        <v>717265.28129577602</v>
      </c>
      <c r="BB2749" s="99">
        <v>0</v>
      </c>
      <c r="BC2749" s="99">
        <v>501164.42657470697</v>
      </c>
      <c r="BD2749" s="99">
        <v>83889.574323654204</v>
      </c>
      <c r="BE2749" s="99">
        <v>0</v>
      </c>
      <c r="BF2749" s="99">
        <v>16040.7402968407</v>
      </c>
      <c r="BG2749" s="99">
        <v>1043496.99789429</v>
      </c>
      <c r="BH2749" s="99">
        <v>1161099.4992217999</v>
      </c>
      <c r="BI2749" s="99">
        <v>213.40378894470601</v>
      </c>
      <c r="BJ2749" s="99">
        <v>167733.47620201099</v>
      </c>
      <c r="BK2749" s="99">
        <v>38695.065263271303</v>
      </c>
      <c r="BL2749" s="99">
        <v>0</v>
      </c>
      <c r="BM2749" s="99">
        <v>3127.2107128798998</v>
      </c>
      <c r="BN2749" s="99">
        <v>0</v>
      </c>
      <c r="BO2749" s="99">
        <v>0</v>
      </c>
      <c r="BP2749" s="99">
        <v>0</v>
      </c>
      <c r="BQ2749" s="99">
        <v>0</v>
      </c>
      <c r="BR2749" s="99">
        <v>228921.82884788499</v>
      </c>
      <c r="BS2749" s="99">
        <v>786775.67093658401</v>
      </c>
      <c r="BT2749" s="99">
        <v>139620.00874519299</v>
      </c>
      <c r="BU2749" s="99">
        <v>0</v>
      </c>
      <c r="BV2749" s="99">
        <v>173212.71711540199</v>
      </c>
      <c r="BW2749" s="99">
        <v>10328.532713770899</v>
      </c>
      <c r="BX2749" s="99">
        <v>0</v>
      </c>
      <c r="BY2749" s="99">
        <v>0</v>
      </c>
      <c r="BZ2749" s="99">
        <v>0</v>
      </c>
      <c r="CA2749" s="99">
        <v>4755.1616131067303</v>
      </c>
      <c r="CB2749" s="99">
        <v>549646.02271270799</v>
      </c>
      <c r="CC2749" s="99">
        <v>4525858.41088867</v>
      </c>
      <c r="CD2749" s="99">
        <v>1331328.4341278099</v>
      </c>
      <c r="CE2749" s="99">
        <v>66.452686893753693</v>
      </c>
      <c r="CF2749" s="99">
        <v>13620.6605716944</v>
      </c>
      <c r="CG2749" s="99">
        <v>101814.95802784</v>
      </c>
      <c r="CH2749" s="99">
        <v>0</v>
      </c>
      <c r="CI2749" s="99">
        <v>4823.5890009403201</v>
      </c>
      <c r="CJ2749" s="99">
        <v>563879.89470672596</v>
      </c>
      <c r="CK2749" s="99">
        <v>4628964.4288940402</v>
      </c>
      <c r="CL2749" s="99">
        <v>1340392.75869751</v>
      </c>
      <c r="CM2749" s="166">
        <v>5835.8289030790302</v>
      </c>
      <c r="CN2749" s="166">
        <v>866754.91714477504</v>
      </c>
      <c r="CO2749" s="166">
        <v>5680192.7282714797</v>
      </c>
      <c r="CP2749" s="99">
        <v>1340392.75869751</v>
      </c>
      <c r="CQ2749" s="99">
        <v>0</v>
      </c>
      <c r="CR2749" s="99">
        <v>0</v>
      </c>
      <c r="CS2749" s="99">
        <v>0</v>
      </c>
      <c r="CT2749" s="99">
        <v>0</v>
      </c>
      <c r="CU2749" s="98">
        <v>454.81355174599997</v>
      </c>
      <c r="CV2749" s="98">
        <v>1022.0452757750001</v>
      </c>
      <c r="CW2749" s="98">
        <v>563266.68328440236</v>
      </c>
      <c r="CX2749" s="98">
        <v>4627673.3689165097</v>
      </c>
    </row>
    <row r="2750" spans="1:102" x14ac:dyDescent="0.2">
      <c r="A2750" s="98" t="s">
        <v>194</v>
      </c>
      <c r="B2750" s="100">
        <v>39873</v>
      </c>
      <c r="C2750" s="99">
        <v>4392.6661130785897</v>
      </c>
      <c r="D2750" s="99">
        <v>1.8751455839956199</v>
      </c>
      <c r="E2750" s="99">
        <v>392.09239264950202</v>
      </c>
      <c r="F2750" s="99">
        <v>149.55626218020899</v>
      </c>
      <c r="G2750" s="99">
        <v>0</v>
      </c>
      <c r="H2750" s="99">
        <v>12.438469382352199</v>
      </c>
      <c r="I2750" s="99">
        <v>0</v>
      </c>
      <c r="J2750" s="99">
        <v>1003.81514974684</v>
      </c>
      <c r="K2750" s="99">
        <v>0</v>
      </c>
      <c r="L2750" s="99">
        <v>622.74293874949205</v>
      </c>
      <c r="M2750" s="99">
        <v>1136.37967589498</v>
      </c>
      <c r="N2750" s="99">
        <v>1851.7035671323499</v>
      </c>
      <c r="O2750" s="99">
        <v>1011.0411176830499</v>
      </c>
      <c r="P2750" s="99">
        <v>0</v>
      </c>
      <c r="Q2750" s="99">
        <v>247.00497517548499</v>
      </c>
      <c r="R2750" s="99">
        <v>61.467506479937597</v>
      </c>
      <c r="S2750" s="99">
        <v>0</v>
      </c>
      <c r="T2750" s="99">
        <v>18.591800803784299</v>
      </c>
      <c r="U2750" s="99">
        <v>1031.5843811780201</v>
      </c>
      <c r="V2750" s="99">
        <v>488892.71047592198</v>
      </c>
      <c r="W2750" s="99">
        <v>59.607354894746102</v>
      </c>
      <c r="X2750" s="99">
        <v>59950.771162033103</v>
      </c>
      <c r="Y2750" s="99">
        <v>12367.1458877325</v>
      </c>
      <c r="Z2750" s="99">
        <v>0</v>
      </c>
      <c r="AA2750" s="99">
        <v>3168.0093478560402</v>
      </c>
      <c r="AB2750" s="99">
        <v>0</v>
      </c>
      <c r="AC2750" s="99">
        <v>307216.025966644</v>
      </c>
      <c r="AD2750" s="99">
        <v>0</v>
      </c>
      <c r="AE2750" s="99">
        <v>36670.656200885802</v>
      </c>
      <c r="AF2750" s="99">
        <v>105462.766584396</v>
      </c>
      <c r="AG2750" s="99">
        <v>256791.332107544</v>
      </c>
      <c r="AH2750" s="99">
        <v>84487.768926620498</v>
      </c>
      <c r="AI2750" s="99">
        <v>0</v>
      </c>
      <c r="AJ2750" s="99">
        <v>65672.9168272018</v>
      </c>
      <c r="AK2750" s="99">
        <v>11057.534085989</v>
      </c>
      <c r="AL2750" s="99">
        <v>0</v>
      </c>
      <c r="AM2750" s="99">
        <v>2862.79868900776</v>
      </c>
      <c r="AN2750" s="99">
        <v>312307.04313659703</v>
      </c>
      <c r="AO2750" s="99">
        <v>4065358.46728516</v>
      </c>
      <c r="AP2750" s="99">
        <v>462.180658657104</v>
      </c>
      <c r="AQ2750" s="99">
        <v>483139.98941803002</v>
      </c>
      <c r="AR2750" s="99">
        <v>99945.118861198396</v>
      </c>
      <c r="AS2750" s="99">
        <v>0</v>
      </c>
      <c r="AT2750" s="99">
        <v>25387.938471555699</v>
      </c>
      <c r="AU2750" s="99">
        <v>0</v>
      </c>
      <c r="AV2750" s="99">
        <v>1077709.0481872601</v>
      </c>
      <c r="AW2750" s="99">
        <v>0</v>
      </c>
      <c r="AX2750" s="99">
        <v>335643.016513824</v>
      </c>
      <c r="AY2750" s="99">
        <v>932777.31303405797</v>
      </c>
      <c r="AZ2750" s="99">
        <v>2056160.15124512</v>
      </c>
      <c r="BA2750" s="99">
        <v>730319.714454651</v>
      </c>
      <c r="BB2750" s="99">
        <v>0</v>
      </c>
      <c r="BC2750" s="99">
        <v>502077.07508850098</v>
      </c>
      <c r="BD2750" s="99">
        <v>82860.920680046096</v>
      </c>
      <c r="BE2750" s="99">
        <v>0</v>
      </c>
      <c r="BF2750" s="99">
        <v>22915.6230459213</v>
      </c>
      <c r="BG2750" s="99">
        <v>1092002.71838379</v>
      </c>
      <c r="BH2750" s="99">
        <v>1157376.6719970701</v>
      </c>
      <c r="BI2750" s="99">
        <v>72.734965613111896</v>
      </c>
      <c r="BJ2750" s="99">
        <v>162125.74744987499</v>
      </c>
      <c r="BK2750" s="99">
        <v>38885.504220485702</v>
      </c>
      <c r="BL2750" s="99">
        <v>0</v>
      </c>
      <c r="BM2750" s="99">
        <v>3506.1054189205202</v>
      </c>
      <c r="BN2750" s="99">
        <v>0</v>
      </c>
      <c r="BO2750" s="99">
        <v>0</v>
      </c>
      <c r="BP2750" s="99">
        <v>0</v>
      </c>
      <c r="BQ2750" s="99">
        <v>0</v>
      </c>
      <c r="BR2750" s="99">
        <v>227496.96627044701</v>
      </c>
      <c r="BS2750" s="99">
        <v>777595.63553619396</v>
      </c>
      <c r="BT2750" s="99">
        <v>142263.82513999901</v>
      </c>
      <c r="BU2750" s="99">
        <v>0</v>
      </c>
      <c r="BV2750" s="99">
        <v>174729.615245819</v>
      </c>
      <c r="BW2750" s="99">
        <v>10216.550995826699</v>
      </c>
      <c r="BX2750" s="99">
        <v>0</v>
      </c>
      <c r="BY2750" s="99">
        <v>0</v>
      </c>
      <c r="BZ2750" s="99">
        <v>0</v>
      </c>
      <c r="CA2750" s="99">
        <v>4786.1187314987201</v>
      </c>
      <c r="CB2750" s="99">
        <v>548905.07303619396</v>
      </c>
      <c r="CC2750" s="99">
        <v>4544374.9548950205</v>
      </c>
      <c r="CD2750" s="99">
        <v>1319687.0006256099</v>
      </c>
      <c r="CE2750" s="99">
        <v>79.309460778720705</v>
      </c>
      <c r="CF2750" s="99">
        <v>14618.860731601701</v>
      </c>
      <c r="CG2750" s="99">
        <v>110770.50502395599</v>
      </c>
      <c r="CH2750" s="99">
        <v>0</v>
      </c>
      <c r="CI2750" s="99">
        <v>4865.2048889994603</v>
      </c>
      <c r="CJ2750" s="99">
        <v>563098.39895629894</v>
      </c>
      <c r="CK2750" s="99">
        <v>4656040.6189575205</v>
      </c>
      <c r="CL2750" s="99">
        <v>1333269.54052734</v>
      </c>
      <c r="CM2750" s="166">
        <v>5888.3143333792696</v>
      </c>
      <c r="CN2750" s="166">
        <v>874600.05702209496</v>
      </c>
      <c r="CO2750" s="166">
        <v>5754346.7701415997</v>
      </c>
      <c r="CP2750" s="99">
        <v>1333269.54052734</v>
      </c>
      <c r="CQ2750" s="99">
        <v>0</v>
      </c>
      <c r="CR2750" s="99">
        <v>0</v>
      </c>
      <c r="CS2750" s="99">
        <v>0</v>
      </c>
      <c r="CT2750" s="99">
        <v>0</v>
      </c>
      <c r="CU2750" s="98">
        <v>431.552270545</v>
      </c>
      <c r="CV2750" s="98">
        <v>1064.8753459039999</v>
      </c>
      <c r="CW2750" s="98">
        <v>563523.93376779568</v>
      </c>
      <c r="CX2750" s="98">
        <v>4655145.4599189768</v>
      </c>
    </row>
    <row r="2751" spans="1:102" x14ac:dyDescent="0.2">
      <c r="A2751" s="98" t="s">
        <v>194</v>
      </c>
      <c r="B2751" s="100">
        <v>39965</v>
      </c>
      <c r="C2751" s="99">
        <v>4441.9278709292403</v>
      </c>
      <c r="D2751" s="99">
        <v>1.0814206509967299</v>
      </c>
      <c r="E2751" s="99">
        <v>381.23240097612103</v>
      </c>
      <c r="F2751" s="99">
        <v>145.78236185572999</v>
      </c>
      <c r="G2751" s="99">
        <v>0</v>
      </c>
      <c r="H2751" s="99">
        <v>10.838962159468799</v>
      </c>
      <c r="I2751" s="99">
        <v>0</v>
      </c>
      <c r="J2751" s="99">
        <v>1049.0407100617899</v>
      </c>
      <c r="K2751" s="99">
        <v>0</v>
      </c>
      <c r="L2751" s="99">
        <v>634.58073118329003</v>
      </c>
      <c r="M2751" s="99">
        <v>1148.5505641847799</v>
      </c>
      <c r="N2751" s="99">
        <v>1832.8039503395601</v>
      </c>
      <c r="O2751" s="99">
        <v>1049.56498616934</v>
      </c>
      <c r="P2751" s="99">
        <v>0</v>
      </c>
      <c r="Q2751" s="99">
        <v>254.055797331035</v>
      </c>
      <c r="R2751" s="99">
        <v>57.841692659538197</v>
      </c>
      <c r="S2751" s="99">
        <v>0</v>
      </c>
      <c r="T2751" s="99">
        <v>17.179941109614401</v>
      </c>
      <c r="U2751" s="99">
        <v>1068.31267459691</v>
      </c>
      <c r="V2751" s="99">
        <v>495101.21805572498</v>
      </c>
      <c r="W2751" s="99">
        <v>34.626009256579003</v>
      </c>
      <c r="X2751" s="99">
        <v>53405.156553268404</v>
      </c>
      <c r="Y2751" s="99">
        <v>10612.468479871701</v>
      </c>
      <c r="Z2751" s="99">
        <v>0</v>
      </c>
      <c r="AA2751" s="99">
        <v>2831.53357547522</v>
      </c>
      <c r="AB2751" s="99">
        <v>0</v>
      </c>
      <c r="AC2751" s="99">
        <v>319134.68649291998</v>
      </c>
      <c r="AD2751" s="99">
        <v>0</v>
      </c>
      <c r="AE2751" s="99">
        <v>36919.1358861923</v>
      </c>
      <c r="AF2751" s="99">
        <v>104389.07520771</v>
      </c>
      <c r="AG2751" s="99">
        <v>255100.65700149501</v>
      </c>
      <c r="AH2751" s="99">
        <v>87955.119636535601</v>
      </c>
      <c r="AI2751" s="99">
        <v>0</v>
      </c>
      <c r="AJ2751" s="99">
        <v>64099.8551149368</v>
      </c>
      <c r="AK2751" s="99">
        <v>10588.3053803444</v>
      </c>
      <c r="AL2751" s="99">
        <v>0</v>
      </c>
      <c r="AM2751" s="99">
        <v>2932.89163947105</v>
      </c>
      <c r="AN2751" s="99">
        <v>323357.73560714698</v>
      </c>
      <c r="AO2751" s="99">
        <v>4161670.42886353</v>
      </c>
      <c r="AP2751" s="99">
        <v>278.69568220153502</v>
      </c>
      <c r="AQ2751" s="99">
        <v>445812.22762298601</v>
      </c>
      <c r="AR2751" s="99">
        <v>83783.041422843904</v>
      </c>
      <c r="AS2751" s="99">
        <v>0</v>
      </c>
      <c r="AT2751" s="99">
        <v>22830.975004673001</v>
      </c>
      <c r="AU2751" s="99">
        <v>0</v>
      </c>
      <c r="AV2751" s="99">
        <v>1133613.43859863</v>
      </c>
      <c r="AW2751" s="99">
        <v>0</v>
      </c>
      <c r="AX2751" s="99">
        <v>337621.86362457299</v>
      </c>
      <c r="AY2751" s="99">
        <v>927629.54199981701</v>
      </c>
      <c r="AZ2751" s="99">
        <v>2056115.7525634801</v>
      </c>
      <c r="BA2751" s="99">
        <v>766721.80652618397</v>
      </c>
      <c r="BB2751" s="99">
        <v>0</v>
      </c>
      <c r="BC2751" s="99">
        <v>498736.78186416603</v>
      </c>
      <c r="BD2751" s="99">
        <v>79986.646621704102</v>
      </c>
      <c r="BE2751" s="99">
        <v>0</v>
      </c>
      <c r="BF2751" s="99">
        <v>23446.554449081399</v>
      </c>
      <c r="BG2751" s="99">
        <v>1144286.5628204299</v>
      </c>
      <c r="BH2751" s="99">
        <v>1186238.3118743901</v>
      </c>
      <c r="BI2751" s="99">
        <v>88.186256485991194</v>
      </c>
      <c r="BJ2751" s="99">
        <v>151021.34417915301</v>
      </c>
      <c r="BK2751" s="99">
        <v>34523.954214572899</v>
      </c>
      <c r="BL2751" s="99">
        <v>0</v>
      </c>
      <c r="BM2751" s="99">
        <v>3037.6305597424498</v>
      </c>
      <c r="BN2751" s="99">
        <v>0</v>
      </c>
      <c r="BO2751" s="99">
        <v>0</v>
      </c>
      <c r="BP2751" s="99">
        <v>0</v>
      </c>
      <c r="BQ2751" s="99">
        <v>0</v>
      </c>
      <c r="BR2751" s="99">
        <v>229435.213741302</v>
      </c>
      <c r="BS2751" s="99">
        <v>779349.64929199195</v>
      </c>
      <c r="BT2751" s="99">
        <v>149389.47672462501</v>
      </c>
      <c r="BU2751" s="99">
        <v>0</v>
      </c>
      <c r="BV2751" s="99">
        <v>172593.961170197</v>
      </c>
      <c r="BW2751" s="99">
        <v>9483.7976441383398</v>
      </c>
      <c r="BX2751" s="99">
        <v>0</v>
      </c>
      <c r="BY2751" s="99">
        <v>0</v>
      </c>
      <c r="BZ2751" s="99">
        <v>0</v>
      </c>
      <c r="CA2751" s="99">
        <v>4822.6054232716597</v>
      </c>
      <c r="CB2751" s="99">
        <v>549976.36508941697</v>
      </c>
      <c r="CC2751" s="99">
        <v>4605374.8970336895</v>
      </c>
      <c r="CD2751" s="99">
        <v>1330976.3898467999</v>
      </c>
      <c r="CE2751" s="99">
        <v>76.376103090122299</v>
      </c>
      <c r="CF2751" s="99">
        <v>13860.1789387465</v>
      </c>
      <c r="CG2751" s="99">
        <v>105169.252104759</v>
      </c>
      <c r="CH2751" s="99">
        <v>0</v>
      </c>
      <c r="CI2751" s="99">
        <v>4897.3465107083302</v>
      </c>
      <c r="CJ2751" s="99">
        <v>563899.42906951904</v>
      </c>
      <c r="CK2751" s="99">
        <v>4709746.7314453097</v>
      </c>
      <c r="CL2751" s="99">
        <v>1341126.94206238</v>
      </c>
      <c r="CM2751" s="166">
        <v>5959.9159169793102</v>
      </c>
      <c r="CN2751" s="166">
        <v>887510.48677825904</v>
      </c>
      <c r="CO2751" s="166">
        <v>5846434.4067382803</v>
      </c>
      <c r="CP2751" s="99">
        <v>1341126.94206238</v>
      </c>
      <c r="CQ2751" s="99">
        <v>0</v>
      </c>
      <c r="CR2751" s="99">
        <v>0</v>
      </c>
      <c r="CS2751" s="99">
        <v>0</v>
      </c>
      <c r="CT2751" s="99">
        <v>0</v>
      </c>
      <c r="CU2751" s="98">
        <v>416.50093668599999</v>
      </c>
      <c r="CV2751" s="98">
        <v>1107.8037793789999</v>
      </c>
      <c r="CW2751" s="98">
        <v>563836.54402816342</v>
      </c>
      <c r="CX2751" s="98">
        <v>4710544.1491384488</v>
      </c>
    </row>
    <row r="2752" spans="1:102" x14ac:dyDescent="0.2">
      <c r="A2752" s="98" t="s">
        <v>194</v>
      </c>
      <c r="B2752" s="100">
        <v>40057</v>
      </c>
      <c r="C2752" s="99">
        <v>4497.5953069329298</v>
      </c>
      <c r="D2752" s="99">
        <v>0.99564966699836099</v>
      </c>
      <c r="E2752" s="99">
        <v>311.43453177064703</v>
      </c>
      <c r="F2752" s="99">
        <v>140.997262476012</v>
      </c>
      <c r="G2752" s="99">
        <v>0</v>
      </c>
      <c r="H2752" s="99">
        <v>5.5485035397578004</v>
      </c>
      <c r="I2752" s="99">
        <v>0</v>
      </c>
      <c r="J2752" s="99">
        <v>1073.3100522607599</v>
      </c>
      <c r="K2752" s="99">
        <v>0</v>
      </c>
      <c r="L2752" s="99">
        <v>613.34723328053997</v>
      </c>
      <c r="M2752" s="99">
        <v>1139.10415546596</v>
      </c>
      <c r="N2752" s="99">
        <v>1784.52175867558</v>
      </c>
      <c r="O2752" s="99">
        <v>1088.98055547476</v>
      </c>
      <c r="P2752" s="99">
        <v>0</v>
      </c>
      <c r="Q2752" s="99">
        <v>255.30583928152899</v>
      </c>
      <c r="R2752" s="99">
        <v>64.539691635407493</v>
      </c>
      <c r="S2752" s="99">
        <v>0</v>
      </c>
      <c r="T2752" s="99">
        <v>16.299031015252702</v>
      </c>
      <c r="U2752" s="99">
        <v>1091.0215647518601</v>
      </c>
      <c r="V2752" s="99">
        <v>504950.41974639898</v>
      </c>
      <c r="W2752" s="99">
        <v>23.386661370983301</v>
      </c>
      <c r="X2752" s="99">
        <v>47331.853390693701</v>
      </c>
      <c r="Y2752" s="99">
        <v>10217.079530000699</v>
      </c>
      <c r="Z2752" s="99">
        <v>0</v>
      </c>
      <c r="AA2752" s="99">
        <v>2100.7989875972298</v>
      </c>
      <c r="AB2752" s="99">
        <v>0</v>
      </c>
      <c r="AC2752" s="99">
        <v>326075.13091278099</v>
      </c>
      <c r="AD2752" s="99">
        <v>0</v>
      </c>
      <c r="AE2752" s="99">
        <v>36410.472181320198</v>
      </c>
      <c r="AF2752" s="99">
        <v>102915.74927425401</v>
      </c>
      <c r="AG2752" s="99">
        <v>252011.895284653</v>
      </c>
      <c r="AH2752" s="99">
        <v>92398.428396225005</v>
      </c>
      <c r="AI2752" s="99">
        <v>0</v>
      </c>
      <c r="AJ2752" s="99">
        <v>67149.964786529497</v>
      </c>
      <c r="AK2752" s="99">
        <v>11022.8950263262</v>
      </c>
      <c r="AL2752" s="99">
        <v>0</v>
      </c>
      <c r="AM2752" s="99">
        <v>2376.8176369368998</v>
      </c>
      <c r="AN2752" s="99">
        <v>328817.35272979701</v>
      </c>
      <c r="AO2752" s="99">
        <v>4234743.3582153302</v>
      </c>
      <c r="AP2752" s="99">
        <v>188.74121369794</v>
      </c>
      <c r="AQ2752" s="99">
        <v>386060.71142196702</v>
      </c>
      <c r="AR2752" s="99">
        <v>83202.500242233305</v>
      </c>
      <c r="AS2752" s="99">
        <v>0</v>
      </c>
      <c r="AT2752" s="99">
        <v>18263.888214111299</v>
      </c>
      <c r="AU2752" s="99">
        <v>0</v>
      </c>
      <c r="AV2752" s="99">
        <v>1174112.37719727</v>
      </c>
      <c r="AW2752" s="99">
        <v>0</v>
      </c>
      <c r="AX2752" s="99">
        <v>333942.35368347203</v>
      </c>
      <c r="AY2752" s="99">
        <v>918832.12010955799</v>
      </c>
      <c r="AZ2752" s="99">
        <v>2022787.2682342499</v>
      </c>
      <c r="BA2752" s="99">
        <v>807230.32118988002</v>
      </c>
      <c r="BB2752" s="99">
        <v>0</v>
      </c>
      <c r="BC2752" s="99">
        <v>522954.702838898</v>
      </c>
      <c r="BD2752" s="99">
        <v>82030.975743293806</v>
      </c>
      <c r="BE2752" s="99">
        <v>0</v>
      </c>
      <c r="BF2752" s="99">
        <v>21649.257322073001</v>
      </c>
      <c r="BG2752" s="99">
        <v>1179759.49484253</v>
      </c>
      <c r="BH2752" s="99">
        <v>1194111.5377044701</v>
      </c>
      <c r="BI2752" s="99">
        <v>51.372242981568</v>
      </c>
      <c r="BJ2752" s="99">
        <v>139053.51657486</v>
      </c>
      <c r="BK2752" s="99">
        <v>33547.125351905801</v>
      </c>
      <c r="BL2752" s="99">
        <v>0</v>
      </c>
      <c r="BM2752" s="99">
        <v>2166.36301121116</v>
      </c>
      <c r="BN2752" s="99">
        <v>0</v>
      </c>
      <c r="BO2752" s="99">
        <v>0</v>
      </c>
      <c r="BP2752" s="99">
        <v>0</v>
      </c>
      <c r="BQ2752" s="99">
        <v>0</v>
      </c>
      <c r="BR2752" s="99">
        <v>226366.15455055199</v>
      </c>
      <c r="BS2752" s="99">
        <v>770074.37609863305</v>
      </c>
      <c r="BT2752" s="99">
        <v>157068.16192054699</v>
      </c>
      <c r="BU2752" s="99">
        <v>0</v>
      </c>
      <c r="BV2752" s="99">
        <v>179281.344638824</v>
      </c>
      <c r="BW2752" s="99">
        <v>9568.2651726007498</v>
      </c>
      <c r="BX2752" s="99">
        <v>0</v>
      </c>
      <c r="BY2752" s="99">
        <v>0</v>
      </c>
      <c r="BZ2752" s="99">
        <v>0</v>
      </c>
      <c r="CA2752" s="99">
        <v>4812.6880699992198</v>
      </c>
      <c r="CB2752" s="99">
        <v>551077.82197570801</v>
      </c>
      <c r="CC2752" s="99">
        <v>4622303.0040893601</v>
      </c>
      <c r="CD2752" s="99">
        <v>1334731.07244873</v>
      </c>
      <c r="CE2752" s="99">
        <v>80.271028426475795</v>
      </c>
      <c r="CF2752" s="99">
        <v>14063.1469188929</v>
      </c>
      <c r="CG2752" s="99">
        <v>108749.961880684</v>
      </c>
      <c r="CH2752" s="99">
        <v>0</v>
      </c>
      <c r="CI2752" s="99">
        <v>4892.5975194573402</v>
      </c>
      <c r="CJ2752" s="99">
        <v>565564.54133606004</v>
      </c>
      <c r="CK2752" s="99">
        <v>4728706.6934204102</v>
      </c>
      <c r="CL2752" s="99">
        <v>1343810.6725921601</v>
      </c>
      <c r="CM2752" s="166">
        <v>5972.0197809934598</v>
      </c>
      <c r="CN2752" s="166">
        <v>893713.79957580601</v>
      </c>
      <c r="CO2752" s="166">
        <v>5906528.3129882803</v>
      </c>
      <c r="CP2752" s="99">
        <v>1343810.6725921601</v>
      </c>
      <c r="CQ2752" s="99">
        <v>0</v>
      </c>
      <c r="CR2752" s="99">
        <v>0</v>
      </c>
      <c r="CS2752" s="99">
        <v>0</v>
      </c>
      <c r="CT2752" s="99">
        <v>0</v>
      </c>
      <c r="CU2752" s="98">
        <v>330.49513974899997</v>
      </c>
      <c r="CV2752" s="98">
        <v>1140.2672892170001</v>
      </c>
      <c r="CW2752" s="98">
        <v>565140.96889460087</v>
      </c>
      <c r="CX2752" s="98">
        <v>4731052.965970044</v>
      </c>
    </row>
    <row r="2753" spans="1:102" x14ac:dyDescent="0.2">
      <c r="A2753" s="98" t="s">
        <v>194</v>
      </c>
      <c r="B2753" s="100">
        <v>40148</v>
      </c>
      <c r="C2753" s="99">
        <v>4629.5246373415002</v>
      </c>
      <c r="D2753" s="99">
        <v>0</v>
      </c>
      <c r="E2753" s="99">
        <v>253.607758345082</v>
      </c>
      <c r="F2753" s="99">
        <v>131.64826264977501</v>
      </c>
      <c r="G2753" s="99">
        <v>0</v>
      </c>
      <c r="H2753" s="99">
        <v>1.9334994337114</v>
      </c>
      <c r="I2753" s="99">
        <v>0</v>
      </c>
      <c r="J2753" s="99">
        <v>1109.0859374702</v>
      </c>
      <c r="K2753" s="99">
        <v>0</v>
      </c>
      <c r="L2753" s="99">
        <v>628.07061771303404</v>
      </c>
      <c r="M2753" s="99">
        <v>1153.1749336272501</v>
      </c>
      <c r="N2753" s="99">
        <v>1791.9961681366001</v>
      </c>
      <c r="O2753" s="99">
        <v>1140.7106559425599</v>
      </c>
      <c r="P2753" s="99">
        <v>0</v>
      </c>
      <c r="Q2753" s="99">
        <v>256.76996773481397</v>
      </c>
      <c r="R2753" s="99">
        <v>62.129283851478199</v>
      </c>
      <c r="S2753" s="99">
        <v>0</v>
      </c>
      <c r="T2753" s="99">
        <v>21.995488027809198</v>
      </c>
      <c r="U2753" s="99">
        <v>1121.4750198572899</v>
      </c>
      <c r="V2753" s="99">
        <v>523228.98881530802</v>
      </c>
      <c r="W2753" s="99">
        <v>0</v>
      </c>
      <c r="X2753" s="99">
        <v>29483.8253557682</v>
      </c>
      <c r="Y2753" s="99">
        <v>9108.9168835878409</v>
      </c>
      <c r="Z2753" s="99">
        <v>0</v>
      </c>
      <c r="AA2753" s="99">
        <v>948.24390046298504</v>
      </c>
      <c r="AB2753" s="99">
        <v>0</v>
      </c>
      <c r="AC2753" s="99">
        <v>336168.98168563802</v>
      </c>
      <c r="AD2753" s="99">
        <v>0</v>
      </c>
      <c r="AE2753" s="99">
        <v>35937.327970981598</v>
      </c>
      <c r="AF2753" s="99">
        <v>106444.086986542</v>
      </c>
      <c r="AG2753" s="99">
        <v>250735.98455047599</v>
      </c>
      <c r="AH2753" s="99">
        <v>95234.674758911104</v>
      </c>
      <c r="AI2753" s="99">
        <v>0</v>
      </c>
      <c r="AJ2753" s="99">
        <v>66702.318111419707</v>
      </c>
      <c r="AK2753" s="99">
        <v>10905.4135041237</v>
      </c>
      <c r="AL2753" s="99">
        <v>0</v>
      </c>
      <c r="AM2753" s="99">
        <v>3419.8669253885701</v>
      </c>
      <c r="AN2753" s="99">
        <v>338541.08817291301</v>
      </c>
      <c r="AO2753" s="99">
        <v>4377159.2182617197</v>
      </c>
      <c r="AP2753" s="99">
        <v>0</v>
      </c>
      <c r="AQ2753" s="99">
        <v>247690.89632987999</v>
      </c>
      <c r="AR2753" s="99">
        <v>76817.552165985093</v>
      </c>
      <c r="AS2753" s="99">
        <v>0</v>
      </c>
      <c r="AT2753" s="99">
        <v>6757.8899749517404</v>
      </c>
      <c r="AU2753" s="99">
        <v>0</v>
      </c>
      <c r="AV2753" s="99">
        <v>1209196.8026886</v>
      </c>
      <c r="AW2753" s="99">
        <v>0</v>
      </c>
      <c r="AX2753" s="99">
        <v>331536.04331207299</v>
      </c>
      <c r="AY2753" s="99">
        <v>944065.01222991897</v>
      </c>
      <c r="AZ2753" s="99">
        <v>2019336.60406494</v>
      </c>
      <c r="BA2753" s="99">
        <v>829417.09513091994</v>
      </c>
      <c r="BB2753" s="99">
        <v>0</v>
      </c>
      <c r="BC2753" s="99">
        <v>522010.93985748303</v>
      </c>
      <c r="BD2753" s="99">
        <v>84661.1224193573</v>
      </c>
      <c r="BE2753" s="99">
        <v>0</v>
      </c>
      <c r="BF2753" s="99">
        <v>26344.546462774299</v>
      </c>
      <c r="BG2753" s="99">
        <v>1219825.14668274</v>
      </c>
      <c r="BH2753" s="99">
        <v>1237128.4135131801</v>
      </c>
      <c r="BI2753" s="99">
        <v>0</v>
      </c>
      <c r="BJ2753" s="99">
        <v>119612.497515678</v>
      </c>
      <c r="BK2753" s="99">
        <v>32026.490351676901</v>
      </c>
      <c r="BL2753" s="99">
        <v>0</v>
      </c>
      <c r="BM2753" s="99">
        <v>1347.39216133952</v>
      </c>
      <c r="BN2753" s="99">
        <v>0</v>
      </c>
      <c r="BO2753" s="99">
        <v>0</v>
      </c>
      <c r="BP2753" s="99">
        <v>0</v>
      </c>
      <c r="BQ2753" s="99">
        <v>0</v>
      </c>
      <c r="BR2753" s="99">
        <v>229338.51648712199</v>
      </c>
      <c r="BS2753" s="99">
        <v>782451.97499084496</v>
      </c>
      <c r="BT2753" s="99">
        <v>161554.70985412601</v>
      </c>
      <c r="BU2753" s="99">
        <v>0</v>
      </c>
      <c r="BV2753" s="99">
        <v>181173.98468971299</v>
      </c>
      <c r="BW2753" s="99">
        <v>9855.5688239335996</v>
      </c>
      <c r="BX2753" s="99">
        <v>0</v>
      </c>
      <c r="BY2753" s="99">
        <v>0</v>
      </c>
      <c r="BZ2753" s="99">
        <v>0</v>
      </c>
      <c r="CA2753" s="99">
        <v>4887.6102603077898</v>
      </c>
      <c r="CB2753" s="99">
        <v>554519.23637390102</v>
      </c>
      <c r="CC2753" s="99">
        <v>4662329.890625</v>
      </c>
      <c r="CD2753" s="99">
        <v>1358416.3061981199</v>
      </c>
      <c r="CE2753" s="99">
        <v>79.0367515170947</v>
      </c>
      <c r="CF2753" s="99">
        <v>14652.895470142401</v>
      </c>
      <c r="CG2753" s="99">
        <v>114245.98755550401</v>
      </c>
      <c r="CH2753" s="99">
        <v>0</v>
      </c>
      <c r="CI2753" s="99">
        <v>4969.1198163032504</v>
      </c>
      <c r="CJ2753" s="99">
        <v>569421.01808929397</v>
      </c>
      <c r="CK2753" s="99">
        <v>4778592.8770141602</v>
      </c>
      <c r="CL2753" s="99">
        <v>1365869.8899383501</v>
      </c>
      <c r="CM2753" s="166">
        <v>6089.8425121903401</v>
      </c>
      <c r="CN2753" s="166">
        <v>910663.27584075904</v>
      </c>
      <c r="CO2753" s="166">
        <v>6002160.9572143601</v>
      </c>
      <c r="CP2753" s="99">
        <v>1365869.8899383501</v>
      </c>
      <c r="CQ2753" s="99">
        <v>0</v>
      </c>
      <c r="CR2753" s="99">
        <v>0</v>
      </c>
      <c r="CS2753" s="99">
        <v>0</v>
      </c>
      <c r="CT2753" s="99">
        <v>0</v>
      </c>
      <c r="CU2753" s="98">
        <v>267.03066731299998</v>
      </c>
      <c r="CV2753" s="98">
        <v>1176.9002923820001</v>
      </c>
      <c r="CW2753" s="98">
        <v>569172.13184404338</v>
      </c>
      <c r="CX2753" s="98">
        <v>4776575.8781805038</v>
      </c>
    </row>
    <row r="2754" spans="1:102" x14ac:dyDescent="0.2">
      <c r="A2754" s="98" t="s">
        <v>194</v>
      </c>
      <c r="B2754" s="100">
        <v>40238</v>
      </c>
      <c r="C2754" s="99">
        <v>4698.9433692693701</v>
      </c>
      <c r="D2754" s="99">
        <v>0</v>
      </c>
      <c r="E2754" s="99">
        <v>258.55622264742902</v>
      </c>
      <c r="F2754" s="99">
        <v>138.983596248552</v>
      </c>
      <c r="G2754" s="99">
        <v>0</v>
      </c>
      <c r="H2754" s="99">
        <v>0</v>
      </c>
      <c r="I2754" s="99">
        <v>0</v>
      </c>
      <c r="J2754" s="99">
        <v>1139.7303157597801</v>
      </c>
      <c r="K2754" s="99">
        <v>0</v>
      </c>
      <c r="L2754" s="99">
        <v>655.17774219810997</v>
      </c>
      <c r="M2754" s="99">
        <v>1192.39224766195</v>
      </c>
      <c r="N2754" s="99">
        <v>1763.93302252889</v>
      </c>
      <c r="O2754" s="99">
        <v>1167.1429877579201</v>
      </c>
      <c r="P2754" s="99">
        <v>0</v>
      </c>
      <c r="Q2754" s="99">
        <v>266.18836206570302</v>
      </c>
      <c r="R2754" s="99">
        <v>60.443048038519898</v>
      </c>
      <c r="S2754" s="99">
        <v>0</v>
      </c>
      <c r="T2754" s="99">
        <v>21.847373898606701</v>
      </c>
      <c r="U2754" s="99">
        <v>1146.47058527172</v>
      </c>
      <c r="V2754" s="99">
        <v>524966.79516601597</v>
      </c>
      <c r="W2754" s="99">
        <v>0</v>
      </c>
      <c r="X2754" s="99">
        <v>28448.502109289198</v>
      </c>
      <c r="Y2754" s="99">
        <v>8812.7507951259595</v>
      </c>
      <c r="Z2754" s="99">
        <v>0</v>
      </c>
      <c r="AA2754" s="99">
        <v>0</v>
      </c>
      <c r="AB2754" s="99">
        <v>0</v>
      </c>
      <c r="AC2754" s="99">
        <v>347365.06299591099</v>
      </c>
      <c r="AD2754" s="99">
        <v>0</v>
      </c>
      <c r="AE2754" s="99">
        <v>37434.821598053</v>
      </c>
      <c r="AF2754" s="99">
        <v>106484.01855278001</v>
      </c>
      <c r="AG2754" s="99">
        <v>244041.04156875599</v>
      </c>
      <c r="AH2754" s="99">
        <v>95748.359405517607</v>
      </c>
      <c r="AI2754" s="99">
        <v>0</v>
      </c>
      <c r="AJ2754" s="99">
        <v>71313.051218032793</v>
      </c>
      <c r="AK2754" s="99">
        <v>11359.8569363356</v>
      </c>
      <c r="AL2754" s="99">
        <v>0</v>
      </c>
      <c r="AM2754" s="99">
        <v>2896.7253814339601</v>
      </c>
      <c r="AN2754" s="99">
        <v>348016.22847747803</v>
      </c>
      <c r="AO2754" s="99">
        <v>4419861.6248779297</v>
      </c>
      <c r="AP2754" s="99">
        <v>0</v>
      </c>
      <c r="AQ2754" s="99">
        <v>248396.40731239301</v>
      </c>
      <c r="AR2754" s="99">
        <v>75632.116851806597</v>
      </c>
      <c r="AS2754" s="99">
        <v>0</v>
      </c>
      <c r="AT2754" s="99">
        <v>0</v>
      </c>
      <c r="AU2754" s="99">
        <v>0</v>
      </c>
      <c r="AV2754" s="99">
        <v>1258137.4252166699</v>
      </c>
      <c r="AW2754" s="99">
        <v>0</v>
      </c>
      <c r="AX2754" s="99">
        <v>350270.67151260399</v>
      </c>
      <c r="AY2754" s="99">
        <v>953370.29975891102</v>
      </c>
      <c r="AZ2754" s="99">
        <v>1973958.9293518099</v>
      </c>
      <c r="BA2754" s="99">
        <v>837218.71627807606</v>
      </c>
      <c r="BB2754" s="99">
        <v>0</v>
      </c>
      <c r="BC2754" s="99">
        <v>558137.90309143101</v>
      </c>
      <c r="BD2754" s="99">
        <v>88646.556157112107</v>
      </c>
      <c r="BE2754" s="99">
        <v>0</v>
      </c>
      <c r="BF2754" s="99">
        <v>24195.496157884601</v>
      </c>
      <c r="BG2754" s="99">
        <v>1260627.55079651</v>
      </c>
      <c r="BH2754" s="99">
        <v>1242060.9706420901</v>
      </c>
      <c r="BI2754" s="99">
        <v>0</v>
      </c>
      <c r="BJ2754" s="99">
        <v>115678.74044513699</v>
      </c>
      <c r="BK2754" s="99">
        <v>30206.232753276799</v>
      </c>
      <c r="BL2754" s="99">
        <v>0</v>
      </c>
      <c r="BM2754" s="99">
        <v>784.481708727777</v>
      </c>
      <c r="BN2754" s="99">
        <v>0</v>
      </c>
      <c r="BO2754" s="99">
        <v>0</v>
      </c>
      <c r="BP2754" s="99">
        <v>0</v>
      </c>
      <c r="BQ2754" s="99">
        <v>0</v>
      </c>
      <c r="BR2754" s="99">
        <v>243669.650274277</v>
      </c>
      <c r="BS2754" s="99">
        <v>761063.484817505</v>
      </c>
      <c r="BT2754" s="99">
        <v>163093.34489250201</v>
      </c>
      <c r="BU2754" s="99">
        <v>0</v>
      </c>
      <c r="BV2754" s="99">
        <v>193016.90797233599</v>
      </c>
      <c r="BW2754" s="99">
        <v>10074.388212204</v>
      </c>
      <c r="BX2754" s="99">
        <v>0</v>
      </c>
      <c r="BY2754" s="99">
        <v>0</v>
      </c>
      <c r="BZ2754" s="99">
        <v>0</v>
      </c>
      <c r="CA2754" s="99">
        <v>4954.6131769418698</v>
      </c>
      <c r="CB2754" s="99">
        <v>554742.999168396</v>
      </c>
      <c r="CC2754" s="99">
        <v>4667193.8737182599</v>
      </c>
      <c r="CD2754" s="99">
        <v>1354399.05506897</v>
      </c>
      <c r="CE2754" s="99">
        <v>78.740705104544801</v>
      </c>
      <c r="CF2754" s="99">
        <v>14517.8355448246</v>
      </c>
      <c r="CG2754" s="99">
        <v>114896.228775978</v>
      </c>
      <c r="CH2754" s="99">
        <v>0</v>
      </c>
      <c r="CI2754" s="99">
        <v>5033.23658287525</v>
      </c>
      <c r="CJ2754" s="99">
        <v>569378.39399719203</v>
      </c>
      <c r="CK2754" s="99">
        <v>4783030.7165527297</v>
      </c>
      <c r="CL2754" s="99">
        <v>1369599.6586303699</v>
      </c>
      <c r="CM2754" s="166">
        <v>6170.7600133419</v>
      </c>
      <c r="CN2754" s="166">
        <v>917706.03163146996</v>
      </c>
      <c r="CO2754" s="166">
        <v>6045324.6740112295</v>
      </c>
      <c r="CP2754" s="99">
        <v>1369599.6586303699</v>
      </c>
      <c r="CQ2754" s="99">
        <v>0</v>
      </c>
      <c r="CR2754" s="99">
        <v>0</v>
      </c>
      <c r="CS2754" s="99">
        <v>0</v>
      </c>
      <c r="CT2754" s="99">
        <v>0</v>
      </c>
      <c r="CU2754" s="98">
        <v>267.78692410899998</v>
      </c>
      <c r="CV2754" s="98">
        <v>1214.9418649009999</v>
      </c>
      <c r="CW2754" s="98">
        <v>569260.8347132206</v>
      </c>
      <c r="CX2754" s="98">
        <v>4782090.1024942379</v>
      </c>
    </row>
    <row r="2755" spans="1:102" x14ac:dyDescent="0.2">
      <c r="A2755" s="98" t="s">
        <v>194</v>
      </c>
      <c r="B2755" s="100">
        <v>40330</v>
      </c>
      <c r="C2755" s="99">
        <v>4689.9788375496901</v>
      </c>
      <c r="D2755" s="99">
        <v>0</v>
      </c>
      <c r="E2755" s="99">
        <v>246.71934288181399</v>
      </c>
      <c r="F2755" s="99">
        <v>127.443510338664</v>
      </c>
      <c r="G2755" s="99">
        <v>0</v>
      </c>
      <c r="H2755" s="99">
        <v>0</v>
      </c>
      <c r="I2755" s="99">
        <v>0</v>
      </c>
      <c r="J2755" s="99">
        <v>1162.24796338379</v>
      </c>
      <c r="K2755" s="99">
        <v>0</v>
      </c>
      <c r="L2755" s="99">
        <v>665.32138657569897</v>
      </c>
      <c r="M2755" s="99">
        <v>1185.1204627007201</v>
      </c>
      <c r="N2755" s="99">
        <v>1752.0124042183199</v>
      </c>
      <c r="O2755" s="99">
        <v>1163.44391421974</v>
      </c>
      <c r="P2755" s="99">
        <v>0</v>
      </c>
      <c r="Q2755" s="99">
        <v>261.67738382518303</v>
      </c>
      <c r="R2755" s="99">
        <v>63.723898692987902</v>
      </c>
      <c r="S2755" s="99">
        <v>0</v>
      </c>
      <c r="T2755" s="99">
        <v>16.111343205673599</v>
      </c>
      <c r="U2755" s="99">
        <v>1166.74234132469</v>
      </c>
      <c r="V2755" s="99">
        <v>523106.11259460403</v>
      </c>
      <c r="W2755" s="99">
        <v>0</v>
      </c>
      <c r="X2755" s="99">
        <v>28795.635380744901</v>
      </c>
      <c r="Y2755" s="99">
        <v>8019.6428564190901</v>
      </c>
      <c r="Z2755" s="99">
        <v>0</v>
      </c>
      <c r="AA2755" s="99">
        <v>0</v>
      </c>
      <c r="AB2755" s="99">
        <v>0</v>
      </c>
      <c r="AC2755" s="99">
        <v>355744.18186187698</v>
      </c>
      <c r="AD2755" s="99">
        <v>0</v>
      </c>
      <c r="AE2755" s="99">
        <v>38560.285666942596</v>
      </c>
      <c r="AF2755" s="99">
        <v>108445.472557068</v>
      </c>
      <c r="AG2755" s="99">
        <v>239090.62553596499</v>
      </c>
      <c r="AH2755" s="99">
        <v>94414.144475936904</v>
      </c>
      <c r="AI2755" s="99">
        <v>0</v>
      </c>
      <c r="AJ2755" s="99">
        <v>72541.987031936602</v>
      </c>
      <c r="AK2755" s="99">
        <v>12699.588524222399</v>
      </c>
      <c r="AL2755" s="99">
        <v>0</v>
      </c>
      <c r="AM2755" s="99">
        <v>2573.1040270328499</v>
      </c>
      <c r="AN2755" s="99">
        <v>356793.11686706502</v>
      </c>
      <c r="AO2755" s="99">
        <v>4405408.9317016602</v>
      </c>
      <c r="AP2755" s="99">
        <v>0</v>
      </c>
      <c r="AQ2755" s="99">
        <v>256827.66250228899</v>
      </c>
      <c r="AR2755" s="99">
        <v>71613.352212905898</v>
      </c>
      <c r="AS2755" s="99">
        <v>0</v>
      </c>
      <c r="AT2755" s="99">
        <v>0</v>
      </c>
      <c r="AU2755" s="99">
        <v>0</v>
      </c>
      <c r="AV2755" s="99">
        <v>1299645.9897766099</v>
      </c>
      <c r="AW2755" s="99">
        <v>0</v>
      </c>
      <c r="AX2755" s="99">
        <v>360585.59522247303</v>
      </c>
      <c r="AY2755" s="99">
        <v>978203.36006927502</v>
      </c>
      <c r="AZ2755" s="99">
        <v>1936110.77720642</v>
      </c>
      <c r="BA2755" s="99">
        <v>827278.12389373803</v>
      </c>
      <c r="BB2755" s="99">
        <v>0</v>
      </c>
      <c r="BC2755" s="99">
        <v>574227.91399383498</v>
      </c>
      <c r="BD2755" s="99">
        <v>98632.350391387896</v>
      </c>
      <c r="BE2755" s="99">
        <v>0</v>
      </c>
      <c r="BF2755" s="99">
        <v>21657.091435194001</v>
      </c>
      <c r="BG2755" s="99">
        <v>1301172.43603516</v>
      </c>
      <c r="BH2755" s="99">
        <v>1243338.2860870401</v>
      </c>
      <c r="BI2755" s="99">
        <v>0</v>
      </c>
      <c r="BJ2755" s="99">
        <v>114300.037714005</v>
      </c>
      <c r="BK2755" s="99">
        <v>29729.2684805393</v>
      </c>
      <c r="BL2755" s="99">
        <v>0</v>
      </c>
      <c r="BM2755" s="99">
        <v>735.87751343101297</v>
      </c>
      <c r="BN2755" s="99">
        <v>0</v>
      </c>
      <c r="BO2755" s="99">
        <v>0</v>
      </c>
      <c r="BP2755" s="99">
        <v>0</v>
      </c>
      <c r="BQ2755" s="99">
        <v>0</v>
      </c>
      <c r="BR2755" s="99">
        <v>247968.21715545701</v>
      </c>
      <c r="BS2755" s="99">
        <v>747162.62462616002</v>
      </c>
      <c r="BT2755" s="99">
        <v>160907.91284370399</v>
      </c>
      <c r="BU2755" s="99">
        <v>0</v>
      </c>
      <c r="BV2755" s="99">
        <v>197906.46283149699</v>
      </c>
      <c r="BW2755" s="99">
        <v>11185.2566081285</v>
      </c>
      <c r="BX2755" s="99">
        <v>0</v>
      </c>
      <c r="BY2755" s="99">
        <v>0</v>
      </c>
      <c r="BZ2755" s="99">
        <v>0</v>
      </c>
      <c r="CA2755" s="99">
        <v>4929.4545338749904</v>
      </c>
      <c r="CB2755" s="99">
        <v>551239.74285888695</v>
      </c>
      <c r="CC2755" s="99">
        <v>4667537.9287719699</v>
      </c>
      <c r="CD2755" s="99">
        <v>1354378.3329467799</v>
      </c>
      <c r="CE2755" s="99">
        <v>79.865892744623096</v>
      </c>
      <c r="CF2755" s="99">
        <v>15111.2745233774</v>
      </c>
      <c r="CG2755" s="99">
        <v>118398.66379737901</v>
      </c>
      <c r="CH2755" s="99">
        <v>0</v>
      </c>
      <c r="CI2755" s="99">
        <v>5007.7532227635402</v>
      </c>
      <c r="CJ2755" s="99">
        <v>566461.26834869396</v>
      </c>
      <c r="CK2755" s="99">
        <v>4785482.1115722703</v>
      </c>
      <c r="CL2755" s="99">
        <v>1365367.1629180899</v>
      </c>
      <c r="CM2755" s="166">
        <v>6169.2373284101504</v>
      </c>
      <c r="CN2755" s="166">
        <v>922737.53948974598</v>
      </c>
      <c r="CO2755" s="166">
        <v>6083048.2633056603</v>
      </c>
      <c r="CP2755" s="99">
        <v>1365367.1629180899</v>
      </c>
      <c r="CQ2755" s="99">
        <v>0</v>
      </c>
      <c r="CR2755" s="99">
        <v>0</v>
      </c>
      <c r="CS2755" s="99">
        <v>0</v>
      </c>
      <c r="CT2755" s="99">
        <v>0</v>
      </c>
      <c r="CU2755" s="98">
        <v>254.46205790400001</v>
      </c>
      <c r="CV2755" s="98">
        <v>1235.101089885</v>
      </c>
      <c r="CW2755" s="98">
        <v>566351.01738226437</v>
      </c>
      <c r="CX2755" s="98">
        <v>4785936.5925693493</v>
      </c>
    </row>
    <row r="2756" spans="1:102" x14ac:dyDescent="0.2">
      <c r="A2756" s="98" t="s">
        <v>194</v>
      </c>
      <c r="B2756" s="100">
        <v>40422</v>
      </c>
      <c r="C2756" s="99">
        <v>4676.9444215297699</v>
      </c>
      <c r="D2756" s="99">
        <v>0</v>
      </c>
      <c r="E2756" s="99">
        <v>238.90422169305401</v>
      </c>
      <c r="F2756" s="99">
        <v>123.104559107684</v>
      </c>
      <c r="G2756" s="99">
        <v>0</v>
      </c>
      <c r="H2756" s="99">
        <v>0</v>
      </c>
      <c r="I2756" s="99">
        <v>0</v>
      </c>
      <c r="J2756" s="99">
        <v>1172.94846843183</v>
      </c>
      <c r="K2756" s="99">
        <v>0</v>
      </c>
      <c r="L2756" s="99">
        <v>693.12584796547901</v>
      </c>
      <c r="M2756" s="99">
        <v>1176.3003022819801</v>
      </c>
      <c r="N2756" s="99">
        <v>1732.7918602377199</v>
      </c>
      <c r="O2756" s="99">
        <v>1154.2157141417299</v>
      </c>
      <c r="P2756" s="99">
        <v>0</v>
      </c>
      <c r="Q2756" s="99">
        <v>269.17630679532903</v>
      </c>
      <c r="R2756" s="99">
        <v>71.236768558621407</v>
      </c>
      <c r="S2756" s="99">
        <v>0</v>
      </c>
      <c r="T2756" s="99">
        <v>24.672345482744301</v>
      </c>
      <c r="U2756" s="99">
        <v>1180.3468325436099</v>
      </c>
      <c r="V2756" s="99">
        <v>524655.44399261498</v>
      </c>
      <c r="W2756" s="99">
        <v>0</v>
      </c>
      <c r="X2756" s="99">
        <v>27434.373297691302</v>
      </c>
      <c r="Y2756" s="99">
        <v>7304.7498903870601</v>
      </c>
      <c r="Z2756" s="99">
        <v>0</v>
      </c>
      <c r="AA2756" s="99">
        <v>0</v>
      </c>
      <c r="AB2756" s="99">
        <v>0</v>
      </c>
      <c r="AC2756" s="99">
        <v>361317.54653167701</v>
      </c>
      <c r="AD2756" s="99">
        <v>0</v>
      </c>
      <c r="AE2756" s="99">
        <v>39459.452447414398</v>
      </c>
      <c r="AF2756" s="99">
        <v>107425.03308296201</v>
      </c>
      <c r="AG2756" s="99">
        <v>236377.302148819</v>
      </c>
      <c r="AH2756" s="99">
        <v>94422.456921577497</v>
      </c>
      <c r="AI2756" s="99">
        <v>0</v>
      </c>
      <c r="AJ2756" s="99">
        <v>73753.596918106094</v>
      </c>
      <c r="AK2756" s="99">
        <v>12305.204629182799</v>
      </c>
      <c r="AL2756" s="99">
        <v>0</v>
      </c>
      <c r="AM2756" s="99">
        <v>2664.91324576736</v>
      </c>
      <c r="AN2756" s="99">
        <v>363140.06128692598</v>
      </c>
      <c r="AO2756" s="99">
        <v>4427070.7368774395</v>
      </c>
      <c r="AP2756" s="99">
        <v>0</v>
      </c>
      <c r="AQ2756" s="99">
        <v>241969.32616233799</v>
      </c>
      <c r="AR2756" s="99">
        <v>66984.087605476394</v>
      </c>
      <c r="AS2756" s="99">
        <v>0</v>
      </c>
      <c r="AT2756" s="99">
        <v>0</v>
      </c>
      <c r="AU2756" s="99">
        <v>0</v>
      </c>
      <c r="AV2756" s="99">
        <v>1320206.13088989</v>
      </c>
      <c r="AW2756" s="99">
        <v>0</v>
      </c>
      <c r="AX2756" s="99">
        <v>364812.977241516</v>
      </c>
      <c r="AY2756" s="99">
        <v>968642.63854217494</v>
      </c>
      <c r="AZ2756" s="99">
        <v>1923335.0945892299</v>
      </c>
      <c r="BA2756" s="99">
        <v>830481.16313934303</v>
      </c>
      <c r="BB2756" s="99">
        <v>0</v>
      </c>
      <c r="BC2756" s="99">
        <v>581271.77854919399</v>
      </c>
      <c r="BD2756" s="99">
        <v>97443.108573913603</v>
      </c>
      <c r="BE2756" s="99">
        <v>0</v>
      </c>
      <c r="BF2756" s="99">
        <v>22839.684517860402</v>
      </c>
      <c r="BG2756" s="99">
        <v>1322841.4180755599</v>
      </c>
      <c r="BH2756" s="99">
        <v>1236932.7820434601</v>
      </c>
      <c r="BI2756" s="99">
        <v>0</v>
      </c>
      <c r="BJ2756" s="99">
        <v>115688.268019676</v>
      </c>
      <c r="BK2756" s="99">
        <v>28838.990950822801</v>
      </c>
      <c r="BL2756" s="99">
        <v>0</v>
      </c>
      <c r="BM2756" s="99">
        <v>781.74038020521402</v>
      </c>
      <c r="BN2756" s="99">
        <v>0</v>
      </c>
      <c r="BO2756" s="99">
        <v>0</v>
      </c>
      <c r="BP2756" s="99">
        <v>0</v>
      </c>
      <c r="BQ2756" s="99">
        <v>0</v>
      </c>
      <c r="BR2756" s="99">
        <v>246737.46743011501</v>
      </c>
      <c r="BS2756" s="99">
        <v>743853.29366302502</v>
      </c>
      <c r="BT2756" s="99">
        <v>161781.63015747099</v>
      </c>
      <c r="BU2756" s="99">
        <v>0</v>
      </c>
      <c r="BV2756" s="99">
        <v>199596.16094017</v>
      </c>
      <c r="BW2756" s="99">
        <v>11344.6587455273</v>
      </c>
      <c r="BX2756" s="99">
        <v>0</v>
      </c>
      <c r="BY2756" s="99">
        <v>0</v>
      </c>
      <c r="BZ2756" s="99">
        <v>0</v>
      </c>
      <c r="CA2756" s="99">
        <v>4921.5330619812003</v>
      </c>
      <c r="CB2756" s="99">
        <v>550819.55700683605</v>
      </c>
      <c r="CC2756" s="99">
        <v>4682560.6621093797</v>
      </c>
      <c r="CD2756" s="99">
        <v>1354834.7003784201</v>
      </c>
      <c r="CE2756" s="99">
        <v>93.847273580730004</v>
      </c>
      <c r="CF2756" s="99">
        <v>15278.695316433899</v>
      </c>
      <c r="CG2756" s="99">
        <v>122373.745488167</v>
      </c>
      <c r="CH2756" s="99">
        <v>0</v>
      </c>
      <c r="CI2756" s="99">
        <v>5015.5686559081096</v>
      </c>
      <c r="CJ2756" s="99">
        <v>565653.93060302699</v>
      </c>
      <c r="CK2756" s="99">
        <v>4802150.8134155301</v>
      </c>
      <c r="CL2756" s="99">
        <v>1364302.0754547101</v>
      </c>
      <c r="CM2756" s="166">
        <v>6185.30554240942</v>
      </c>
      <c r="CN2756" s="166">
        <v>931412.45548248303</v>
      </c>
      <c r="CO2756" s="166">
        <v>6130491.84655762</v>
      </c>
      <c r="CP2756" s="99">
        <v>1364302.0754547101</v>
      </c>
      <c r="CQ2756" s="99">
        <v>0</v>
      </c>
      <c r="CR2756" s="99">
        <v>0</v>
      </c>
      <c r="CS2756" s="99">
        <v>0</v>
      </c>
      <c r="CT2756" s="99">
        <v>0</v>
      </c>
      <c r="CU2756" s="98">
        <v>243.89774248500001</v>
      </c>
      <c r="CV2756" s="98">
        <v>1257.9357759280001</v>
      </c>
      <c r="CW2756" s="98">
        <v>566098.25232326996</v>
      </c>
      <c r="CX2756" s="98">
        <v>4804934.4075975465</v>
      </c>
    </row>
    <row r="2757" spans="1:102" x14ac:dyDescent="0.2">
      <c r="A2757" s="98" t="s">
        <v>194</v>
      </c>
      <c r="B2757" s="100">
        <v>40513</v>
      </c>
      <c r="C2757" s="99">
        <v>4589.6426355838803</v>
      </c>
      <c r="D2757" s="99">
        <v>0</v>
      </c>
      <c r="E2757" s="99">
        <v>246.16890729777501</v>
      </c>
      <c r="F2757" s="99">
        <v>126.836612547748</v>
      </c>
      <c r="G2757" s="99">
        <v>0</v>
      </c>
      <c r="H2757" s="99">
        <v>0</v>
      </c>
      <c r="I2757" s="99">
        <v>0</v>
      </c>
      <c r="J2757" s="99">
        <v>1197.5178010612699</v>
      </c>
      <c r="K2757" s="99">
        <v>0</v>
      </c>
      <c r="L2757" s="99">
        <v>847.86795944720495</v>
      </c>
      <c r="M2757" s="99">
        <v>1171.7171100825101</v>
      </c>
      <c r="N2757" s="99">
        <v>1692.80560459197</v>
      </c>
      <c r="O2757" s="99">
        <v>1130.34317618608</v>
      </c>
      <c r="P2757" s="99">
        <v>0</v>
      </c>
      <c r="Q2757" s="99">
        <v>265.99020422249998</v>
      </c>
      <c r="R2757" s="99">
        <v>82.688900618813904</v>
      </c>
      <c r="S2757" s="99">
        <v>0</v>
      </c>
      <c r="T2757" s="99">
        <v>26.250854375539301</v>
      </c>
      <c r="U2757" s="99">
        <v>1202.6234264075799</v>
      </c>
      <c r="V2757" s="99">
        <v>518882.15634536702</v>
      </c>
      <c r="W2757" s="99">
        <v>0</v>
      </c>
      <c r="X2757" s="99">
        <v>29595.451185703299</v>
      </c>
      <c r="Y2757" s="99">
        <v>8369.3691055774707</v>
      </c>
      <c r="Z2757" s="99">
        <v>0</v>
      </c>
      <c r="AA2757" s="99">
        <v>0</v>
      </c>
      <c r="AB2757" s="99">
        <v>0</v>
      </c>
      <c r="AC2757" s="99">
        <v>369911.61810684198</v>
      </c>
      <c r="AD2757" s="99">
        <v>0</v>
      </c>
      <c r="AE2757" s="99">
        <v>46186.423279762297</v>
      </c>
      <c r="AF2757" s="99">
        <v>107222.734303474</v>
      </c>
      <c r="AG2757" s="99">
        <v>233760.10637283299</v>
      </c>
      <c r="AH2757" s="99">
        <v>84647.482708930998</v>
      </c>
      <c r="AI2757" s="99">
        <v>0</v>
      </c>
      <c r="AJ2757" s="99">
        <v>76226.303234100298</v>
      </c>
      <c r="AK2757" s="99">
        <v>12571.498314976699</v>
      </c>
      <c r="AL2757" s="99">
        <v>0</v>
      </c>
      <c r="AM2757" s="99">
        <v>3040.4072692692298</v>
      </c>
      <c r="AN2757" s="99">
        <v>370495.52016830398</v>
      </c>
      <c r="AO2757" s="99">
        <v>4400080.81213379</v>
      </c>
      <c r="AP2757" s="99">
        <v>0</v>
      </c>
      <c r="AQ2757" s="99">
        <v>261356.94252204901</v>
      </c>
      <c r="AR2757" s="99">
        <v>79639.3948707581</v>
      </c>
      <c r="AS2757" s="99">
        <v>0</v>
      </c>
      <c r="AT2757" s="99">
        <v>0</v>
      </c>
      <c r="AU2757" s="99">
        <v>0</v>
      </c>
      <c r="AV2757" s="99">
        <v>1358161.77558899</v>
      </c>
      <c r="AW2757" s="99">
        <v>0</v>
      </c>
      <c r="AX2757" s="99">
        <v>430882.65519714402</v>
      </c>
      <c r="AY2757" s="99">
        <v>983055.74010467494</v>
      </c>
      <c r="AZ2757" s="99">
        <v>1900356.0064544701</v>
      </c>
      <c r="BA2757" s="99">
        <v>749562.12693023705</v>
      </c>
      <c r="BB2757" s="99">
        <v>0</v>
      </c>
      <c r="BC2757" s="99">
        <v>601788.95687866199</v>
      </c>
      <c r="BD2757" s="99">
        <v>97754.640895843506</v>
      </c>
      <c r="BE2757" s="99">
        <v>0</v>
      </c>
      <c r="BF2757" s="99">
        <v>25084.853342533101</v>
      </c>
      <c r="BG2757" s="99">
        <v>1363651.4055480999</v>
      </c>
      <c r="BH2757" s="99">
        <v>1216610.56419373</v>
      </c>
      <c r="BI2757" s="99">
        <v>0</v>
      </c>
      <c r="BJ2757" s="99">
        <v>117412.137381554</v>
      </c>
      <c r="BK2757" s="99">
        <v>31659.9062240124</v>
      </c>
      <c r="BL2757" s="99">
        <v>0</v>
      </c>
      <c r="BM2757" s="99">
        <v>762.32944113761198</v>
      </c>
      <c r="BN2757" s="99">
        <v>0</v>
      </c>
      <c r="BO2757" s="99">
        <v>0</v>
      </c>
      <c r="BP2757" s="99">
        <v>0</v>
      </c>
      <c r="BQ2757" s="99">
        <v>0</v>
      </c>
      <c r="BR2757" s="99">
        <v>247255.989048004</v>
      </c>
      <c r="BS2757" s="99">
        <v>735761.32025909401</v>
      </c>
      <c r="BT2757" s="99">
        <v>145767.26510810899</v>
      </c>
      <c r="BU2757" s="99">
        <v>0</v>
      </c>
      <c r="BV2757" s="99">
        <v>207758.272161484</v>
      </c>
      <c r="BW2757" s="99">
        <v>10279.3344122171</v>
      </c>
      <c r="BX2757" s="99">
        <v>0</v>
      </c>
      <c r="BY2757" s="99">
        <v>0</v>
      </c>
      <c r="BZ2757" s="99">
        <v>0</v>
      </c>
      <c r="CA2757" s="99">
        <v>4839.9495123028801</v>
      </c>
      <c r="CB2757" s="99">
        <v>548663.93935394299</v>
      </c>
      <c r="CC2757" s="99">
        <v>4644801.5535278302</v>
      </c>
      <c r="CD2757" s="99">
        <v>1340802.6761016799</v>
      </c>
      <c r="CE2757" s="99">
        <v>105.26489820610701</v>
      </c>
      <c r="CF2757" s="99">
        <v>16369.116996049899</v>
      </c>
      <c r="CG2757" s="99">
        <v>129164.785198212</v>
      </c>
      <c r="CH2757" s="99">
        <v>0</v>
      </c>
      <c r="CI2757" s="99">
        <v>4947.2014914154997</v>
      </c>
      <c r="CJ2757" s="99">
        <v>565220.56142425502</v>
      </c>
      <c r="CK2757" s="99">
        <v>4775872.7839965802</v>
      </c>
      <c r="CL2757" s="99">
        <v>1348372.9050903299</v>
      </c>
      <c r="CM2757" s="166">
        <v>6146.2196028232602</v>
      </c>
      <c r="CN2757" s="166">
        <v>932385.72982788098</v>
      </c>
      <c r="CO2757" s="166">
        <v>6132864.8914794903</v>
      </c>
      <c r="CP2757" s="99">
        <v>1348372.9050903299</v>
      </c>
      <c r="CQ2757" s="99">
        <v>0</v>
      </c>
      <c r="CR2757" s="99">
        <v>0</v>
      </c>
      <c r="CS2757" s="99">
        <v>0</v>
      </c>
      <c r="CT2757" s="99">
        <v>0</v>
      </c>
      <c r="CU2757" s="98">
        <v>252.527215719</v>
      </c>
      <c r="CV2757" s="98">
        <v>1291.779329536</v>
      </c>
      <c r="CW2757" s="98">
        <v>565033.05634999287</v>
      </c>
      <c r="CX2757" s="98">
        <v>4773966.3387260418</v>
      </c>
    </row>
    <row r="2758" spans="1:102" x14ac:dyDescent="0.2">
      <c r="A2758" s="98" t="s">
        <v>194</v>
      </c>
      <c r="B2758" s="100">
        <v>40603</v>
      </c>
      <c r="C2758" s="99">
        <v>4485.1698413491204</v>
      </c>
      <c r="D2758" s="99">
        <v>0</v>
      </c>
      <c r="E2758" s="99">
        <v>260.70247934758697</v>
      </c>
      <c r="F2758" s="99">
        <v>131.78246620483699</v>
      </c>
      <c r="G2758" s="99">
        <v>0</v>
      </c>
      <c r="H2758" s="99">
        <v>0</v>
      </c>
      <c r="I2758" s="99">
        <v>0</v>
      </c>
      <c r="J2758" s="99">
        <v>1239.8153850138201</v>
      </c>
      <c r="K2758" s="99">
        <v>0</v>
      </c>
      <c r="L2758" s="99">
        <v>1635.4019729346001</v>
      </c>
      <c r="M2758" s="99">
        <v>1161.45267544687</v>
      </c>
      <c r="N2758" s="99">
        <v>1651.7361433804001</v>
      </c>
      <c r="O2758" s="99">
        <v>0</v>
      </c>
      <c r="P2758" s="99">
        <v>0</v>
      </c>
      <c r="Q2758" s="99">
        <v>271.09367020800698</v>
      </c>
      <c r="R2758" s="99">
        <v>0</v>
      </c>
      <c r="S2758" s="99">
        <v>0</v>
      </c>
      <c r="T2758" s="99">
        <v>100.232528670691</v>
      </c>
      <c r="U2758" s="99">
        <v>1242.01447795331</v>
      </c>
      <c r="V2758" s="99">
        <v>510714.83079147298</v>
      </c>
      <c r="W2758" s="99">
        <v>0</v>
      </c>
      <c r="X2758" s="99">
        <v>27729.875375509298</v>
      </c>
      <c r="Y2758" s="99">
        <v>7551.4319859147099</v>
      </c>
      <c r="Z2758" s="99">
        <v>0</v>
      </c>
      <c r="AA2758" s="99">
        <v>0</v>
      </c>
      <c r="AB2758" s="99">
        <v>0</v>
      </c>
      <c r="AC2758" s="99">
        <v>382173.591953278</v>
      </c>
      <c r="AD2758" s="99">
        <v>0</v>
      </c>
      <c r="AE2758" s="99">
        <v>125853.795913696</v>
      </c>
      <c r="AF2758" s="99">
        <v>106212.48754692099</v>
      </c>
      <c r="AG2758" s="99">
        <v>228076.75462913499</v>
      </c>
      <c r="AH2758" s="99">
        <v>0</v>
      </c>
      <c r="AI2758" s="99">
        <v>0</v>
      </c>
      <c r="AJ2758" s="99">
        <v>76864.522787094102</v>
      </c>
      <c r="AK2758" s="99">
        <v>0</v>
      </c>
      <c r="AL2758" s="99">
        <v>0</v>
      </c>
      <c r="AM2758" s="99">
        <v>15431.311129927601</v>
      </c>
      <c r="AN2758" s="99">
        <v>381788.491329193</v>
      </c>
      <c r="AO2758" s="99">
        <v>4330092.6390991202</v>
      </c>
      <c r="AP2758" s="99">
        <v>0</v>
      </c>
      <c r="AQ2758" s="99">
        <v>249216.231901169</v>
      </c>
      <c r="AR2758" s="99">
        <v>67487.741459846497</v>
      </c>
      <c r="AS2758" s="99">
        <v>0</v>
      </c>
      <c r="AT2758" s="99">
        <v>0</v>
      </c>
      <c r="AU2758" s="99">
        <v>0</v>
      </c>
      <c r="AV2758" s="99">
        <v>1420587.8150329599</v>
      </c>
      <c r="AW2758" s="99">
        <v>0</v>
      </c>
      <c r="AX2758" s="99">
        <v>1138729.4519195601</v>
      </c>
      <c r="AY2758" s="99">
        <v>974443.89661407506</v>
      </c>
      <c r="AZ2758" s="99">
        <v>1843674.1983032201</v>
      </c>
      <c r="BA2758" s="99">
        <v>0</v>
      </c>
      <c r="BB2758" s="99">
        <v>0</v>
      </c>
      <c r="BC2758" s="99">
        <v>603370.52104949998</v>
      </c>
      <c r="BD2758" s="99">
        <v>0</v>
      </c>
      <c r="BE2758" s="99">
        <v>0</v>
      </c>
      <c r="BF2758" s="99">
        <v>123687.211479187</v>
      </c>
      <c r="BG2758" s="99">
        <v>1420970.8642730699</v>
      </c>
      <c r="BH2758" s="99">
        <v>1073760.02696228</v>
      </c>
      <c r="BI2758" s="99">
        <v>0</v>
      </c>
      <c r="BJ2758" s="99">
        <v>105194.103404999</v>
      </c>
      <c r="BK2758" s="99">
        <v>27769.8531050682</v>
      </c>
      <c r="BL2758" s="99">
        <v>0</v>
      </c>
      <c r="BM2758" s="99">
        <v>0</v>
      </c>
      <c r="BN2758" s="99">
        <v>0</v>
      </c>
      <c r="BO2758" s="99">
        <v>0</v>
      </c>
      <c r="BP2758" s="99">
        <v>0</v>
      </c>
      <c r="BQ2758" s="99">
        <v>0</v>
      </c>
      <c r="BR2758" s="99">
        <v>241609.54517173799</v>
      </c>
      <c r="BS2758" s="99">
        <v>724868.41766357399</v>
      </c>
      <c r="BT2758" s="99">
        <v>0</v>
      </c>
      <c r="BU2758" s="99">
        <v>0</v>
      </c>
      <c r="BV2758" s="99">
        <v>210184.77617645299</v>
      </c>
      <c r="BW2758" s="99">
        <v>0</v>
      </c>
      <c r="BX2758" s="99">
        <v>0</v>
      </c>
      <c r="BY2758" s="99">
        <v>0</v>
      </c>
      <c r="BZ2758" s="99">
        <v>0</v>
      </c>
      <c r="CA2758" s="99">
        <v>4745.4053333401698</v>
      </c>
      <c r="CB2758" s="99">
        <v>539554.44826507603</v>
      </c>
      <c r="CC2758" s="99">
        <v>4600377.44604492</v>
      </c>
      <c r="CD2758" s="99">
        <v>1173676.6772918699</v>
      </c>
      <c r="CE2758" s="99">
        <v>103.23119187261899</v>
      </c>
      <c r="CF2758" s="99">
        <v>16528.373167514801</v>
      </c>
      <c r="CG2758" s="99">
        <v>131758.52690505999</v>
      </c>
      <c r="CH2758" s="99">
        <v>0</v>
      </c>
      <c r="CI2758" s="99">
        <v>4847.5126363038999</v>
      </c>
      <c r="CJ2758" s="99">
        <v>556371.61972045898</v>
      </c>
      <c r="CK2758" s="99">
        <v>4732745.67333984</v>
      </c>
      <c r="CL2758" s="99">
        <v>1180743.6179809601</v>
      </c>
      <c r="CM2758" s="166">
        <v>6074.9045271873501</v>
      </c>
      <c r="CN2758" s="166">
        <v>938772.95566558803</v>
      </c>
      <c r="CO2758" s="166">
        <v>6157209.0224609403</v>
      </c>
      <c r="CP2758" s="99">
        <v>1180743.6179809601</v>
      </c>
      <c r="CQ2758" s="99">
        <v>0</v>
      </c>
      <c r="CR2758" s="99">
        <v>0</v>
      </c>
      <c r="CS2758" s="99">
        <v>0</v>
      </c>
      <c r="CT2758" s="99">
        <v>0</v>
      </c>
      <c r="CU2758" s="98">
        <v>265.44505622600002</v>
      </c>
      <c r="CV2758" s="98">
        <v>1331.892520786</v>
      </c>
      <c r="CW2758" s="98">
        <v>556082.82143259083</v>
      </c>
      <c r="CX2758" s="98">
        <v>4732135.9729499798</v>
      </c>
    </row>
    <row r="2759" spans="1:102" x14ac:dyDescent="0.2">
      <c r="A2759" s="98" t="s">
        <v>194</v>
      </c>
      <c r="B2759" s="100">
        <v>40695</v>
      </c>
      <c r="C2759" s="99">
        <v>4478.2680525183696</v>
      </c>
      <c r="D2759" s="99">
        <v>0</v>
      </c>
      <c r="E2759" s="99">
        <v>260.44266991689801</v>
      </c>
      <c r="F2759" s="99">
        <v>129.84578370861701</v>
      </c>
      <c r="G2759" s="99">
        <v>0</v>
      </c>
      <c r="H2759" s="99">
        <v>0</v>
      </c>
      <c r="I2759" s="99">
        <v>0</v>
      </c>
      <c r="J2759" s="99">
        <v>1271.41105031967</v>
      </c>
      <c r="K2759" s="99">
        <v>0</v>
      </c>
      <c r="L2759" s="99">
        <v>1659.0066006034599</v>
      </c>
      <c r="M2759" s="99">
        <v>1171.05304764211</v>
      </c>
      <c r="N2759" s="99">
        <v>1618.52268828452</v>
      </c>
      <c r="O2759" s="99">
        <v>0</v>
      </c>
      <c r="P2759" s="99">
        <v>0</v>
      </c>
      <c r="Q2759" s="99">
        <v>287.60944097116601</v>
      </c>
      <c r="R2759" s="99">
        <v>0</v>
      </c>
      <c r="S2759" s="99">
        <v>0</v>
      </c>
      <c r="T2759" s="99">
        <v>102.23607468698199</v>
      </c>
      <c r="U2759" s="99">
        <v>1275.9559468478001</v>
      </c>
      <c r="V2759" s="99">
        <v>504726.12311554002</v>
      </c>
      <c r="W2759" s="99">
        <v>0</v>
      </c>
      <c r="X2759" s="99">
        <v>29756.603058338202</v>
      </c>
      <c r="Y2759" s="99">
        <v>8536.99789249897</v>
      </c>
      <c r="Z2759" s="99">
        <v>0</v>
      </c>
      <c r="AA2759" s="99">
        <v>0</v>
      </c>
      <c r="AB2759" s="99">
        <v>0</v>
      </c>
      <c r="AC2759" s="99">
        <v>385686.10001373303</v>
      </c>
      <c r="AD2759" s="99">
        <v>0</v>
      </c>
      <c r="AE2759" s="99">
        <v>125018.667448044</v>
      </c>
      <c r="AF2759" s="99">
        <v>108120.02618122099</v>
      </c>
      <c r="AG2759" s="99">
        <v>219351.37256240801</v>
      </c>
      <c r="AH2759" s="99">
        <v>0</v>
      </c>
      <c r="AI2759" s="99">
        <v>0</v>
      </c>
      <c r="AJ2759" s="99">
        <v>81406.903938293501</v>
      </c>
      <c r="AK2759" s="99">
        <v>0</v>
      </c>
      <c r="AL2759" s="99">
        <v>0</v>
      </c>
      <c r="AM2759" s="99">
        <v>16865.208581447601</v>
      </c>
      <c r="AN2759" s="99">
        <v>386728.78313064598</v>
      </c>
      <c r="AO2759" s="99">
        <v>4308483.8671875</v>
      </c>
      <c r="AP2759" s="99">
        <v>0</v>
      </c>
      <c r="AQ2759" s="99">
        <v>273637.00279998803</v>
      </c>
      <c r="AR2759" s="99">
        <v>74641.224370956406</v>
      </c>
      <c r="AS2759" s="99">
        <v>0</v>
      </c>
      <c r="AT2759" s="99">
        <v>0</v>
      </c>
      <c r="AU2759" s="99">
        <v>0</v>
      </c>
      <c r="AV2759" s="99">
        <v>1454590.9107208301</v>
      </c>
      <c r="AW2759" s="99">
        <v>0</v>
      </c>
      <c r="AX2759" s="99">
        <v>1144962.60887146</v>
      </c>
      <c r="AY2759" s="99">
        <v>997134.21536254894</v>
      </c>
      <c r="AZ2759" s="99">
        <v>1778359.7833252</v>
      </c>
      <c r="BA2759" s="99">
        <v>0</v>
      </c>
      <c r="BB2759" s="99">
        <v>0</v>
      </c>
      <c r="BC2759" s="99">
        <v>648273.40763091994</v>
      </c>
      <c r="BD2759" s="99">
        <v>0</v>
      </c>
      <c r="BE2759" s="99">
        <v>0</v>
      </c>
      <c r="BF2759" s="99">
        <v>137319.39639854399</v>
      </c>
      <c r="BG2759" s="99">
        <v>1455851.2577056901</v>
      </c>
      <c r="BH2759" s="99">
        <v>1065904.3452606199</v>
      </c>
      <c r="BI2759" s="99">
        <v>0</v>
      </c>
      <c r="BJ2759" s="99">
        <v>108860.00872230501</v>
      </c>
      <c r="BK2759" s="99">
        <v>29216.195828199401</v>
      </c>
      <c r="BL2759" s="99">
        <v>0</v>
      </c>
      <c r="BM2759" s="99">
        <v>0</v>
      </c>
      <c r="BN2759" s="99">
        <v>0</v>
      </c>
      <c r="BO2759" s="99">
        <v>0</v>
      </c>
      <c r="BP2759" s="99">
        <v>0</v>
      </c>
      <c r="BQ2759" s="99">
        <v>0</v>
      </c>
      <c r="BR2759" s="99">
        <v>249268.08927535999</v>
      </c>
      <c r="BS2759" s="99">
        <v>701439.97065734898</v>
      </c>
      <c r="BT2759" s="99">
        <v>0</v>
      </c>
      <c r="BU2759" s="99">
        <v>0</v>
      </c>
      <c r="BV2759" s="99">
        <v>226926.82477378799</v>
      </c>
      <c r="BW2759" s="99">
        <v>0</v>
      </c>
      <c r="BX2759" s="99">
        <v>0</v>
      </c>
      <c r="BY2759" s="99">
        <v>0</v>
      </c>
      <c r="BZ2759" s="99">
        <v>0</v>
      </c>
      <c r="CA2759" s="99">
        <v>4733.9822133779498</v>
      </c>
      <c r="CB2759" s="99">
        <v>533751.23820495605</v>
      </c>
      <c r="CC2759" s="99">
        <v>4572028.3335571298</v>
      </c>
      <c r="CD2759" s="99">
        <v>1172964.73406982</v>
      </c>
      <c r="CE2759" s="99">
        <v>103.049424570985</v>
      </c>
      <c r="CF2759" s="99">
        <v>16997.0410439968</v>
      </c>
      <c r="CG2759" s="99">
        <v>137655.05459404</v>
      </c>
      <c r="CH2759" s="99">
        <v>0</v>
      </c>
      <c r="CI2759" s="99">
        <v>4835.6958326697404</v>
      </c>
      <c r="CJ2759" s="99">
        <v>551089.844581604</v>
      </c>
      <c r="CK2759" s="99">
        <v>4709854.2991943397</v>
      </c>
      <c r="CL2759" s="99">
        <v>1173217.8447876</v>
      </c>
      <c r="CM2759" s="166">
        <v>6096.5269919037801</v>
      </c>
      <c r="CN2759" s="166">
        <v>937644.517189026</v>
      </c>
      <c r="CO2759" s="166">
        <v>6162101.7640380897</v>
      </c>
      <c r="CP2759" s="99">
        <v>1173217.8447876</v>
      </c>
      <c r="CQ2759" s="99">
        <v>0</v>
      </c>
      <c r="CR2759" s="99">
        <v>0</v>
      </c>
      <c r="CS2759" s="99">
        <v>0</v>
      </c>
      <c r="CT2759" s="99">
        <v>0</v>
      </c>
      <c r="CU2759" s="98">
        <v>266.38381332199998</v>
      </c>
      <c r="CV2759" s="98">
        <v>1363.1234866960001</v>
      </c>
      <c r="CW2759" s="98">
        <v>550748.27924895287</v>
      </c>
      <c r="CX2759" s="98">
        <v>4709683.3881511698</v>
      </c>
    </row>
    <row r="2760" spans="1:102" x14ac:dyDescent="0.2">
      <c r="A2760" s="98" t="s">
        <v>194</v>
      </c>
      <c r="B2760" s="100">
        <v>40787</v>
      </c>
      <c r="C2760" s="99">
        <v>4405.5935274958601</v>
      </c>
      <c r="D2760" s="99">
        <v>0</v>
      </c>
      <c r="E2760" s="99">
        <v>269.71711672097399</v>
      </c>
      <c r="F2760" s="99">
        <v>134.958147017285</v>
      </c>
      <c r="G2760" s="99">
        <v>0</v>
      </c>
      <c r="H2760" s="99">
        <v>0</v>
      </c>
      <c r="I2760" s="99">
        <v>0</v>
      </c>
      <c r="J2760" s="99">
        <v>1291.57619641721</v>
      </c>
      <c r="K2760" s="99">
        <v>0</v>
      </c>
      <c r="L2760" s="99">
        <v>1677.6825568229001</v>
      </c>
      <c r="M2760" s="99">
        <v>1174.2955760955799</v>
      </c>
      <c r="N2760" s="99">
        <v>1568.6483097970499</v>
      </c>
      <c r="O2760" s="99">
        <v>0</v>
      </c>
      <c r="P2760" s="99">
        <v>0</v>
      </c>
      <c r="Q2760" s="99">
        <v>298.15563147515098</v>
      </c>
      <c r="R2760" s="99">
        <v>0</v>
      </c>
      <c r="S2760" s="99">
        <v>0</v>
      </c>
      <c r="T2760" s="99">
        <v>92.149482973851306</v>
      </c>
      <c r="U2760" s="99">
        <v>1298.2625287324199</v>
      </c>
      <c r="V2760" s="99">
        <v>498509.36255645799</v>
      </c>
      <c r="W2760" s="99">
        <v>0</v>
      </c>
      <c r="X2760" s="99">
        <v>30373.744899511301</v>
      </c>
      <c r="Y2760" s="99">
        <v>8207.3819011449796</v>
      </c>
      <c r="Z2760" s="99">
        <v>0</v>
      </c>
      <c r="AA2760" s="99">
        <v>0</v>
      </c>
      <c r="AB2760" s="99">
        <v>0</v>
      </c>
      <c r="AC2760" s="99">
        <v>391418.66541671799</v>
      </c>
      <c r="AD2760" s="99">
        <v>0</v>
      </c>
      <c r="AE2760" s="99">
        <v>124470.08227252999</v>
      </c>
      <c r="AF2760" s="99">
        <v>109258.087841988</v>
      </c>
      <c r="AG2760" s="99">
        <v>212726.444778442</v>
      </c>
      <c r="AH2760" s="99">
        <v>0</v>
      </c>
      <c r="AI2760" s="99">
        <v>0</v>
      </c>
      <c r="AJ2760" s="99">
        <v>82403.755679130598</v>
      </c>
      <c r="AK2760" s="99">
        <v>0</v>
      </c>
      <c r="AL2760" s="99">
        <v>0</v>
      </c>
      <c r="AM2760" s="99">
        <v>16008.7192662954</v>
      </c>
      <c r="AN2760" s="99">
        <v>393298.19260025001</v>
      </c>
      <c r="AO2760" s="99">
        <v>4266983.6033325205</v>
      </c>
      <c r="AP2760" s="99">
        <v>0</v>
      </c>
      <c r="AQ2760" s="99">
        <v>274977.90142059303</v>
      </c>
      <c r="AR2760" s="99">
        <v>71042.349935531602</v>
      </c>
      <c r="AS2760" s="99">
        <v>0</v>
      </c>
      <c r="AT2760" s="99">
        <v>0</v>
      </c>
      <c r="AU2760" s="99">
        <v>0</v>
      </c>
      <c r="AV2760" s="99">
        <v>1478875.53552246</v>
      </c>
      <c r="AW2760" s="99">
        <v>0</v>
      </c>
      <c r="AX2760" s="99">
        <v>1157437.8489379899</v>
      </c>
      <c r="AY2760" s="99">
        <v>1005517.68474579</v>
      </c>
      <c r="AZ2760" s="99">
        <v>1732118.3958892799</v>
      </c>
      <c r="BA2760" s="99">
        <v>0</v>
      </c>
      <c r="BB2760" s="99">
        <v>0</v>
      </c>
      <c r="BC2760" s="99">
        <v>658054.96598815895</v>
      </c>
      <c r="BD2760" s="99">
        <v>0</v>
      </c>
      <c r="BE2760" s="99">
        <v>0</v>
      </c>
      <c r="BF2760" s="99">
        <v>133974.691549301</v>
      </c>
      <c r="BG2760" s="99">
        <v>1481464.34890747</v>
      </c>
      <c r="BH2760" s="99">
        <v>1056398.5498504599</v>
      </c>
      <c r="BI2760" s="99">
        <v>0</v>
      </c>
      <c r="BJ2760" s="99">
        <v>104150.89333438899</v>
      </c>
      <c r="BK2760" s="99">
        <v>27918.765132188801</v>
      </c>
      <c r="BL2760" s="99">
        <v>0</v>
      </c>
      <c r="BM2760" s="99">
        <v>0</v>
      </c>
      <c r="BN2760" s="99">
        <v>0</v>
      </c>
      <c r="BO2760" s="99">
        <v>0</v>
      </c>
      <c r="BP2760" s="99">
        <v>0</v>
      </c>
      <c r="BQ2760" s="99">
        <v>0</v>
      </c>
      <c r="BR2760" s="99">
        <v>253747.33581733701</v>
      </c>
      <c r="BS2760" s="99">
        <v>676607.67124176002</v>
      </c>
      <c r="BT2760" s="99">
        <v>0</v>
      </c>
      <c r="BU2760" s="99">
        <v>0</v>
      </c>
      <c r="BV2760" s="99">
        <v>229200.96506690999</v>
      </c>
      <c r="BW2760" s="99">
        <v>0</v>
      </c>
      <c r="BX2760" s="99">
        <v>0</v>
      </c>
      <c r="BY2760" s="99">
        <v>0</v>
      </c>
      <c r="BZ2760" s="99">
        <v>0</v>
      </c>
      <c r="CA2760" s="99">
        <v>4675.4639443159103</v>
      </c>
      <c r="CB2760" s="99">
        <v>527097.91391754197</v>
      </c>
      <c r="CC2760" s="99">
        <v>4502609.5831909198</v>
      </c>
      <c r="CD2760" s="99">
        <v>1166537.60546875</v>
      </c>
      <c r="CE2760" s="99">
        <v>93.144984302110998</v>
      </c>
      <c r="CF2760" s="99">
        <v>16635.986083507501</v>
      </c>
      <c r="CG2760" s="99">
        <v>135557.213825226</v>
      </c>
      <c r="CH2760" s="99">
        <v>0</v>
      </c>
      <c r="CI2760" s="99">
        <v>4768.4350877404204</v>
      </c>
      <c r="CJ2760" s="99">
        <v>543216.99698638904</v>
      </c>
      <c r="CK2760" s="99">
        <v>4635967.7998657199</v>
      </c>
      <c r="CL2760" s="99">
        <v>1164358.1770782501</v>
      </c>
      <c r="CM2760" s="166">
        <v>6067.2775000929796</v>
      </c>
      <c r="CN2760" s="166">
        <v>934495.43410491897</v>
      </c>
      <c r="CO2760" s="166">
        <v>6132192.79797363</v>
      </c>
      <c r="CP2760" s="99">
        <v>1164358.1770782501</v>
      </c>
      <c r="CQ2760" s="99">
        <v>0</v>
      </c>
      <c r="CR2760" s="99">
        <v>0</v>
      </c>
      <c r="CS2760" s="99">
        <v>0</v>
      </c>
      <c r="CT2760" s="99">
        <v>0</v>
      </c>
      <c r="CU2760" s="98">
        <v>275.82104071100002</v>
      </c>
      <c r="CV2760" s="98">
        <v>1375.3979332920001</v>
      </c>
      <c r="CW2760" s="98">
        <v>543733.90000104951</v>
      </c>
      <c r="CX2760" s="98">
        <v>4638166.7970161457</v>
      </c>
    </row>
    <row r="2761" spans="1:102" x14ac:dyDescent="0.2">
      <c r="A2761" s="98" t="s">
        <v>194</v>
      </c>
      <c r="B2761" s="100">
        <v>40878</v>
      </c>
      <c r="C2761" s="99">
        <v>4397.4200918078404</v>
      </c>
      <c r="D2761" s="99">
        <v>0</v>
      </c>
      <c r="E2761" s="99">
        <v>278.45034196600301</v>
      </c>
      <c r="F2761" s="99">
        <v>131.72019877843601</v>
      </c>
      <c r="G2761" s="99">
        <v>0</v>
      </c>
      <c r="H2761" s="99">
        <v>0</v>
      </c>
      <c r="I2761" s="99">
        <v>0</v>
      </c>
      <c r="J2761" s="99">
        <v>1314.70627306402</v>
      </c>
      <c r="K2761" s="99">
        <v>0</v>
      </c>
      <c r="L2761" s="99">
        <v>1667.52532380819</v>
      </c>
      <c r="M2761" s="99">
        <v>1173.4625528454801</v>
      </c>
      <c r="N2761" s="99">
        <v>1547.1056061983099</v>
      </c>
      <c r="O2761" s="99">
        <v>0</v>
      </c>
      <c r="P2761" s="99">
        <v>0</v>
      </c>
      <c r="Q2761" s="99">
        <v>301.86318018659898</v>
      </c>
      <c r="R2761" s="99">
        <v>0</v>
      </c>
      <c r="S2761" s="99">
        <v>0</v>
      </c>
      <c r="T2761" s="99">
        <v>81.964872958138599</v>
      </c>
      <c r="U2761" s="99">
        <v>1319.7171653062101</v>
      </c>
      <c r="V2761" s="99">
        <v>497377.89968872099</v>
      </c>
      <c r="W2761" s="99">
        <v>0</v>
      </c>
      <c r="X2761" s="99">
        <v>29441.372854471199</v>
      </c>
      <c r="Y2761" s="99">
        <v>7986.6320713162404</v>
      </c>
      <c r="Z2761" s="99">
        <v>0</v>
      </c>
      <c r="AA2761" s="99">
        <v>0</v>
      </c>
      <c r="AB2761" s="99">
        <v>0</v>
      </c>
      <c r="AC2761" s="99">
        <v>396091.061199188</v>
      </c>
      <c r="AD2761" s="99">
        <v>0</v>
      </c>
      <c r="AE2761" s="99">
        <v>123680.759046555</v>
      </c>
      <c r="AF2761" s="99">
        <v>111034.781458855</v>
      </c>
      <c r="AG2761" s="99">
        <v>205313.65322112999</v>
      </c>
      <c r="AH2761" s="99">
        <v>0</v>
      </c>
      <c r="AI2761" s="99">
        <v>0</v>
      </c>
      <c r="AJ2761" s="99">
        <v>86918.194023132295</v>
      </c>
      <c r="AK2761" s="99">
        <v>0</v>
      </c>
      <c r="AL2761" s="99">
        <v>0</v>
      </c>
      <c r="AM2761" s="99">
        <v>15361.3099740744</v>
      </c>
      <c r="AN2761" s="99">
        <v>396203.64477920497</v>
      </c>
      <c r="AO2761" s="99">
        <v>4272451.8764038105</v>
      </c>
      <c r="AP2761" s="99">
        <v>0</v>
      </c>
      <c r="AQ2761" s="99">
        <v>266547.533412933</v>
      </c>
      <c r="AR2761" s="99">
        <v>71114.298631668105</v>
      </c>
      <c r="AS2761" s="99">
        <v>0</v>
      </c>
      <c r="AT2761" s="99">
        <v>0</v>
      </c>
      <c r="AU2761" s="99">
        <v>0</v>
      </c>
      <c r="AV2761" s="99">
        <v>1512118.3971252399</v>
      </c>
      <c r="AW2761" s="99">
        <v>0</v>
      </c>
      <c r="AX2761" s="99">
        <v>1151323.5861969001</v>
      </c>
      <c r="AY2761" s="99">
        <v>1026369.86585236</v>
      </c>
      <c r="AZ2761" s="99">
        <v>1662667.26475525</v>
      </c>
      <c r="BA2761" s="99">
        <v>0</v>
      </c>
      <c r="BB2761" s="99">
        <v>0</v>
      </c>
      <c r="BC2761" s="99">
        <v>700523.734848022</v>
      </c>
      <c r="BD2761" s="99">
        <v>0</v>
      </c>
      <c r="BE2761" s="99">
        <v>0</v>
      </c>
      <c r="BF2761" s="99">
        <v>126991.5346632</v>
      </c>
      <c r="BG2761" s="99">
        <v>1515914.4343719501</v>
      </c>
      <c r="BH2761" s="99">
        <v>1061925.7347106901</v>
      </c>
      <c r="BI2761" s="99">
        <v>0</v>
      </c>
      <c r="BJ2761" s="99">
        <v>111316.385455132</v>
      </c>
      <c r="BK2761" s="99">
        <v>26791.358643531799</v>
      </c>
      <c r="BL2761" s="99">
        <v>0</v>
      </c>
      <c r="BM2761" s="99">
        <v>0</v>
      </c>
      <c r="BN2761" s="99">
        <v>0</v>
      </c>
      <c r="BO2761" s="99">
        <v>0</v>
      </c>
      <c r="BP2761" s="99">
        <v>0</v>
      </c>
      <c r="BQ2761" s="99">
        <v>0</v>
      </c>
      <c r="BR2761" s="99">
        <v>256313.14955520601</v>
      </c>
      <c r="BS2761" s="99">
        <v>671028.750473022</v>
      </c>
      <c r="BT2761" s="99">
        <v>0</v>
      </c>
      <c r="BU2761" s="99">
        <v>0</v>
      </c>
      <c r="BV2761" s="99">
        <v>247239.11970329299</v>
      </c>
      <c r="BW2761" s="99">
        <v>0</v>
      </c>
      <c r="BX2761" s="99">
        <v>0</v>
      </c>
      <c r="BY2761" s="99">
        <v>0</v>
      </c>
      <c r="BZ2761" s="99">
        <v>0</v>
      </c>
      <c r="CA2761" s="99">
        <v>4677.8237487673796</v>
      </c>
      <c r="CB2761" s="99">
        <v>527861.22097015404</v>
      </c>
      <c r="CC2761" s="99">
        <v>4544657.6087646503</v>
      </c>
      <c r="CD2761" s="99">
        <v>1176050.2398834201</v>
      </c>
      <c r="CE2761" s="99">
        <v>83.2424602340907</v>
      </c>
      <c r="CF2761" s="99">
        <v>16121.4536031485</v>
      </c>
      <c r="CG2761" s="99">
        <v>135729.00542640701</v>
      </c>
      <c r="CH2761" s="99">
        <v>0</v>
      </c>
      <c r="CI2761" s="99">
        <v>4762.9955497384099</v>
      </c>
      <c r="CJ2761" s="99">
        <v>544631.92720031703</v>
      </c>
      <c r="CK2761" s="99">
        <v>4681939.4429321298</v>
      </c>
      <c r="CL2761" s="99">
        <v>1173682.7987365699</v>
      </c>
      <c r="CM2761" s="166">
        <v>6084.6622392535201</v>
      </c>
      <c r="CN2761" s="166">
        <v>938934.19129180897</v>
      </c>
      <c r="CO2761" s="166">
        <v>6183744.5135498</v>
      </c>
      <c r="CP2761" s="99">
        <v>1173682.7987365699</v>
      </c>
      <c r="CQ2761" s="99">
        <v>0</v>
      </c>
      <c r="CR2761" s="99">
        <v>0</v>
      </c>
      <c r="CS2761" s="99">
        <v>0</v>
      </c>
      <c r="CT2761" s="99">
        <v>0</v>
      </c>
      <c r="CU2761" s="98">
        <v>284.65461637599998</v>
      </c>
      <c r="CV2761" s="98">
        <v>1392.7986258210001</v>
      </c>
      <c r="CW2761" s="98">
        <v>543982.6745733025</v>
      </c>
      <c r="CX2761" s="98">
        <v>4680386.6141910572</v>
      </c>
    </row>
    <row r="2762" spans="1:102" x14ac:dyDescent="0.2">
      <c r="A2762" s="98" t="s">
        <v>194</v>
      </c>
      <c r="B2762" s="100">
        <v>40969</v>
      </c>
      <c r="C2762" s="99">
        <v>4430.5327059626597</v>
      </c>
      <c r="D2762" s="99">
        <v>0</v>
      </c>
      <c r="E2762" s="99">
        <v>260.68947974964999</v>
      </c>
      <c r="F2762" s="99">
        <v>117.184278322384</v>
      </c>
      <c r="G2762" s="99">
        <v>0</v>
      </c>
      <c r="H2762" s="99">
        <v>0</v>
      </c>
      <c r="I2762" s="99">
        <v>0</v>
      </c>
      <c r="J2762" s="99">
        <v>1379.26398965716</v>
      </c>
      <c r="K2762" s="99">
        <v>0</v>
      </c>
      <c r="L2762" s="99">
        <v>1639.1768505126199</v>
      </c>
      <c r="M2762" s="99">
        <v>1188.33879040182</v>
      </c>
      <c r="N2762" s="99">
        <v>1534.95029626787</v>
      </c>
      <c r="O2762" s="99">
        <v>0</v>
      </c>
      <c r="P2762" s="99">
        <v>0</v>
      </c>
      <c r="Q2762" s="99">
        <v>304.53943352773803</v>
      </c>
      <c r="R2762" s="99">
        <v>0</v>
      </c>
      <c r="S2762" s="99">
        <v>0</v>
      </c>
      <c r="T2762" s="99">
        <v>93.038961512967902</v>
      </c>
      <c r="U2762" s="99">
        <v>1381.7024029791401</v>
      </c>
      <c r="V2762" s="99">
        <v>499852.45386886603</v>
      </c>
      <c r="W2762" s="99">
        <v>0</v>
      </c>
      <c r="X2762" s="99">
        <v>29490.1136174202</v>
      </c>
      <c r="Y2762" s="99">
        <v>7864.9438249468803</v>
      </c>
      <c r="Z2762" s="99">
        <v>0</v>
      </c>
      <c r="AA2762" s="99">
        <v>0</v>
      </c>
      <c r="AB2762" s="99">
        <v>0</v>
      </c>
      <c r="AC2762" s="99">
        <v>411095.95850372303</v>
      </c>
      <c r="AD2762" s="99">
        <v>0</v>
      </c>
      <c r="AE2762" s="99">
        <v>122021.83222866101</v>
      </c>
      <c r="AF2762" s="99">
        <v>116203.63073730499</v>
      </c>
      <c r="AG2762" s="99">
        <v>203488.20284271199</v>
      </c>
      <c r="AH2762" s="99">
        <v>0</v>
      </c>
      <c r="AI2762" s="99">
        <v>0</v>
      </c>
      <c r="AJ2762" s="99">
        <v>89185.214105606094</v>
      </c>
      <c r="AK2762" s="99">
        <v>0</v>
      </c>
      <c r="AL2762" s="99">
        <v>0</v>
      </c>
      <c r="AM2762" s="99">
        <v>16327.2349227667</v>
      </c>
      <c r="AN2762" s="99">
        <v>410299.28939819301</v>
      </c>
      <c r="AO2762" s="99">
        <v>4325012.6200561495</v>
      </c>
      <c r="AP2762" s="99">
        <v>0</v>
      </c>
      <c r="AQ2762" s="99">
        <v>270349.14147949201</v>
      </c>
      <c r="AR2762" s="99">
        <v>69248.136651039094</v>
      </c>
      <c r="AS2762" s="99">
        <v>0</v>
      </c>
      <c r="AT2762" s="99">
        <v>0</v>
      </c>
      <c r="AU2762" s="99">
        <v>0</v>
      </c>
      <c r="AV2762" s="99">
        <v>1565293.8852233901</v>
      </c>
      <c r="AW2762" s="99">
        <v>0</v>
      </c>
      <c r="AX2762" s="99">
        <v>1135937.6857757601</v>
      </c>
      <c r="AY2762" s="99">
        <v>1079938.0822753899</v>
      </c>
      <c r="AZ2762" s="99">
        <v>1658527.4373321501</v>
      </c>
      <c r="BA2762" s="99">
        <v>0</v>
      </c>
      <c r="BB2762" s="99">
        <v>0</v>
      </c>
      <c r="BC2762" s="99">
        <v>721560.52703857399</v>
      </c>
      <c r="BD2762" s="99">
        <v>0</v>
      </c>
      <c r="BE2762" s="99">
        <v>0</v>
      </c>
      <c r="BF2762" s="99">
        <v>138334.81105041501</v>
      </c>
      <c r="BG2762" s="99">
        <v>1564710.07931519</v>
      </c>
      <c r="BH2762" s="99">
        <v>1074685.1374359101</v>
      </c>
      <c r="BI2762" s="99">
        <v>0</v>
      </c>
      <c r="BJ2762" s="99">
        <v>112177.83333682999</v>
      </c>
      <c r="BK2762" s="99">
        <v>27394.6197481155</v>
      </c>
      <c r="BL2762" s="99">
        <v>0</v>
      </c>
      <c r="BM2762" s="99">
        <v>0</v>
      </c>
      <c r="BN2762" s="99">
        <v>0</v>
      </c>
      <c r="BO2762" s="99">
        <v>0</v>
      </c>
      <c r="BP2762" s="99">
        <v>0</v>
      </c>
      <c r="BQ2762" s="99">
        <v>0</v>
      </c>
      <c r="BR2762" s="99">
        <v>263610.50234603899</v>
      </c>
      <c r="BS2762" s="99">
        <v>668791.39112854004</v>
      </c>
      <c r="BT2762" s="99">
        <v>0</v>
      </c>
      <c r="BU2762" s="99">
        <v>0</v>
      </c>
      <c r="BV2762" s="99">
        <v>253845.58318328901</v>
      </c>
      <c r="BW2762" s="99">
        <v>0</v>
      </c>
      <c r="BX2762" s="99">
        <v>0</v>
      </c>
      <c r="BY2762" s="99">
        <v>0</v>
      </c>
      <c r="BZ2762" s="99">
        <v>0</v>
      </c>
      <c r="CA2762" s="99">
        <v>4692.6431483030301</v>
      </c>
      <c r="CB2762" s="99">
        <v>528385.01634979201</v>
      </c>
      <c r="CC2762" s="99">
        <v>4636901.6326293899</v>
      </c>
      <c r="CD2762" s="99">
        <v>1182304.67539978</v>
      </c>
      <c r="CE2762" s="99">
        <v>94.807017621584194</v>
      </c>
      <c r="CF2762" s="99">
        <v>16986.528356313702</v>
      </c>
      <c r="CG2762" s="99">
        <v>143502.87764549299</v>
      </c>
      <c r="CH2762" s="99">
        <v>0</v>
      </c>
      <c r="CI2762" s="99">
        <v>4787.2777223587</v>
      </c>
      <c r="CJ2762" s="99">
        <v>545136.46884155297</v>
      </c>
      <c r="CK2762" s="99">
        <v>4780939.9807739304</v>
      </c>
      <c r="CL2762" s="99">
        <v>1189942.88009644</v>
      </c>
      <c r="CM2762" s="166">
        <v>6148.2887334227598</v>
      </c>
      <c r="CN2762" s="166">
        <v>961951.46157836902</v>
      </c>
      <c r="CO2762" s="166">
        <v>6346413.8429565402</v>
      </c>
      <c r="CP2762" s="99">
        <v>1189942.88009644</v>
      </c>
      <c r="CQ2762" s="99">
        <v>0</v>
      </c>
      <c r="CR2762" s="99">
        <v>0</v>
      </c>
      <c r="CS2762" s="99">
        <v>0</v>
      </c>
      <c r="CT2762" s="99">
        <v>0</v>
      </c>
      <c r="CU2762" s="98">
        <v>265.48463228000003</v>
      </c>
      <c r="CV2762" s="98">
        <v>1467.5033844059999</v>
      </c>
      <c r="CW2762" s="98">
        <v>545371.54470610572</v>
      </c>
      <c r="CX2762" s="98">
        <v>4780404.5102748824</v>
      </c>
    </row>
    <row r="2763" spans="1:102" x14ac:dyDescent="0.2">
      <c r="A2763" s="98" t="s">
        <v>194</v>
      </c>
      <c r="B2763" s="100">
        <v>41061</v>
      </c>
      <c r="C2763" s="99">
        <v>4401.2306835651398</v>
      </c>
      <c r="D2763" s="99">
        <v>0</v>
      </c>
      <c r="E2763" s="99">
        <v>254.79678215459001</v>
      </c>
      <c r="F2763" s="99">
        <v>113.323455840349</v>
      </c>
      <c r="G2763" s="99">
        <v>0</v>
      </c>
      <c r="H2763" s="99">
        <v>0</v>
      </c>
      <c r="I2763" s="99">
        <v>0</v>
      </c>
      <c r="J2763" s="99">
        <v>1365.1854361891701</v>
      </c>
      <c r="K2763" s="99">
        <v>0</v>
      </c>
      <c r="L2763" s="99">
        <v>1655.6861605644201</v>
      </c>
      <c r="M2763" s="99">
        <v>1186.84623681009</v>
      </c>
      <c r="N2763" s="99">
        <v>1519.5770457834001</v>
      </c>
      <c r="O2763" s="99">
        <v>0</v>
      </c>
      <c r="P2763" s="99">
        <v>0</v>
      </c>
      <c r="Q2763" s="99">
        <v>300.22730251774198</v>
      </c>
      <c r="R2763" s="99">
        <v>0</v>
      </c>
      <c r="S2763" s="99">
        <v>0</v>
      </c>
      <c r="T2763" s="99">
        <v>99.064518826082306</v>
      </c>
      <c r="U2763" s="99">
        <v>1368.3625408262001</v>
      </c>
      <c r="V2763" s="99">
        <v>492183.67871093802</v>
      </c>
      <c r="W2763" s="99">
        <v>0</v>
      </c>
      <c r="X2763" s="99">
        <v>26908.019408225999</v>
      </c>
      <c r="Y2763" s="99">
        <v>6589.83698552847</v>
      </c>
      <c r="Z2763" s="99">
        <v>0</v>
      </c>
      <c r="AA2763" s="99">
        <v>0</v>
      </c>
      <c r="AB2763" s="99">
        <v>0</v>
      </c>
      <c r="AC2763" s="99">
        <v>407921.13069152797</v>
      </c>
      <c r="AD2763" s="99">
        <v>0</v>
      </c>
      <c r="AE2763" s="99">
        <v>119413.23834323901</v>
      </c>
      <c r="AF2763" s="99">
        <v>112945.713552475</v>
      </c>
      <c r="AG2763" s="99">
        <v>198066.42849922201</v>
      </c>
      <c r="AH2763" s="99">
        <v>0</v>
      </c>
      <c r="AI2763" s="99">
        <v>0</v>
      </c>
      <c r="AJ2763" s="99">
        <v>88395.711519241304</v>
      </c>
      <c r="AK2763" s="99">
        <v>0</v>
      </c>
      <c r="AL2763" s="99">
        <v>0</v>
      </c>
      <c r="AM2763" s="99">
        <v>16458.3464212418</v>
      </c>
      <c r="AN2763" s="99">
        <v>409120.74095916701</v>
      </c>
      <c r="AO2763" s="99">
        <v>4257719.2083740197</v>
      </c>
      <c r="AP2763" s="99">
        <v>0</v>
      </c>
      <c r="AQ2763" s="99">
        <v>248101.214559555</v>
      </c>
      <c r="AR2763" s="99">
        <v>59279.989514827699</v>
      </c>
      <c r="AS2763" s="99">
        <v>0</v>
      </c>
      <c r="AT2763" s="99">
        <v>0</v>
      </c>
      <c r="AU2763" s="99">
        <v>0</v>
      </c>
      <c r="AV2763" s="99">
        <v>1578203.7259368901</v>
      </c>
      <c r="AW2763" s="99">
        <v>0</v>
      </c>
      <c r="AX2763" s="99">
        <v>1117449.3488006601</v>
      </c>
      <c r="AY2763" s="99">
        <v>1050032.2471618699</v>
      </c>
      <c r="AZ2763" s="99">
        <v>1618395.9150238</v>
      </c>
      <c r="BA2763" s="99">
        <v>0</v>
      </c>
      <c r="BB2763" s="99">
        <v>0</v>
      </c>
      <c r="BC2763" s="99">
        <v>707698.48682403599</v>
      </c>
      <c r="BD2763" s="99">
        <v>0</v>
      </c>
      <c r="BE2763" s="99">
        <v>0</v>
      </c>
      <c r="BF2763" s="99">
        <v>139017.48387908901</v>
      </c>
      <c r="BG2763" s="99">
        <v>1580289.8363647501</v>
      </c>
      <c r="BH2763" s="99">
        <v>1057451.09684753</v>
      </c>
      <c r="BI2763" s="99">
        <v>0</v>
      </c>
      <c r="BJ2763" s="99">
        <v>108720.062570572</v>
      </c>
      <c r="BK2763" s="99">
        <v>23442.6055681705</v>
      </c>
      <c r="BL2763" s="99">
        <v>0</v>
      </c>
      <c r="BM2763" s="99">
        <v>0</v>
      </c>
      <c r="BN2763" s="99">
        <v>0</v>
      </c>
      <c r="BO2763" s="99">
        <v>0</v>
      </c>
      <c r="BP2763" s="99">
        <v>0</v>
      </c>
      <c r="BQ2763" s="99">
        <v>0</v>
      </c>
      <c r="BR2763" s="99">
        <v>264534.23722076399</v>
      </c>
      <c r="BS2763" s="99">
        <v>651888.319869995</v>
      </c>
      <c r="BT2763" s="99">
        <v>0</v>
      </c>
      <c r="BU2763" s="99">
        <v>0</v>
      </c>
      <c r="BV2763" s="99">
        <v>250626.38374328599</v>
      </c>
      <c r="BW2763" s="99">
        <v>0</v>
      </c>
      <c r="BX2763" s="99">
        <v>0</v>
      </c>
      <c r="BY2763" s="99">
        <v>0</v>
      </c>
      <c r="BZ2763" s="99">
        <v>0</v>
      </c>
      <c r="CA2763" s="99">
        <v>4653.60222315788</v>
      </c>
      <c r="CB2763" s="99">
        <v>518967.23505020101</v>
      </c>
      <c r="CC2763" s="99">
        <v>4497924.7184448196</v>
      </c>
      <c r="CD2763" s="99">
        <v>1162747.04797363</v>
      </c>
      <c r="CE2763" s="99">
        <v>99.212894502095907</v>
      </c>
      <c r="CF2763" s="99">
        <v>16584.663480281801</v>
      </c>
      <c r="CG2763" s="99">
        <v>139524.33145332299</v>
      </c>
      <c r="CH2763" s="99">
        <v>0</v>
      </c>
      <c r="CI2763" s="99">
        <v>4752.0368483066604</v>
      </c>
      <c r="CJ2763" s="99">
        <v>535941.02103424096</v>
      </c>
      <c r="CK2763" s="99">
        <v>4637408.4124145498</v>
      </c>
      <c r="CL2763" s="99">
        <v>1163682.051651</v>
      </c>
      <c r="CM2763" s="166">
        <v>6114.2236495017996</v>
      </c>
      <c r="CN2763" s="166">
        <v>945161.93820953404</v>
      </c>
      <c r="CO2763" s="166">
        <v>6218837.4829711895</v>
      </c>
      <c r="CP2763" s="99">
        <v>1163682.051651</v>
      </c>
      <c r="CQ2763" s="99">
        <v>0</v>
      </c>
      <c r="CR2763" s="99">
        <v>0</v>
      </c>
      <c r="CS2763" s="99">
        <v>0</v>
      </c>
      <c r="CT2763" s="99">
        <v>0</v>
      </c>
      <c r="CU2763" s="98">
        <v>258.80482076499999</v>
      </c>
      <c r="CV2763" s="98">
        <v>1457.8167382449999</v>
      </c>
      <c r="CW2763" s="98">
        <v>535551.89853048278</v>
      </c>
      <c r="CX2763" s="98">
        <v>4637449.0498981429</v>
      </c>
    </row>
    <row r="2764" spans="1:102" x14ac:dyDescent="0.2">
      <c r="A2764" s="98" t="s">
        <v>194</v>
      </c>
      <c r="B2764" s="100">
        <v>41153</v>
      </c>
      <c r="C2764" s="99">
        <v>4347.1547224521601</v>
      </c>
      <c r="D2764" s="99">
        <v>0</v>
      </c>
      <c r="E2764" s="99">
        <v>247.18113961443299</v>
      </c>
      <c r="F2764" s="99">
        <v>104.492614361458</v>
      </c>
      <c r="G2764" s="99">
        <v>0</v>
      </c>
      <c r="H2764" s="99">
        <v>0</v>
      </c>
      <c r="I2764" s="99">
        <v>0</v>
      </c>
      <c r="J2764" s="99">
        <v>1376.1571610122901</v>
      </c>
      <c r="K2764" s="99">
        <v>0</v>
      </c>
      <c r="L2764" s="99">
        <v>1640.76481755078</v>
      </c>
      <c r="M2764" s="99">
        <v>1187.4202836900899</v>
      </c>
      <c r="N2764" s="99">
        <v>1495.16266189516</v>
      </c>
      <c r="O2764" s="99">
        <v>0</v>
      </c>
      <c r="P2764" s="99">
        <v>0</v>
      </c>
      <c r="Q2764" s="99">
        <v>302.01469654962398</v>
      </c>
      <c r="R2764" s="99">
        <v>0</v>
      </c>
      <c r="S2764" s="99">
        <v>0</v>
      </c>
      <c r="T2764" s="99">
        <v>93.078509945422397</v>
      </c>
      <c r="U2764" s="99">
        <v>1381.6721393317</v>
      </c>
      <c r="V2764" s="99">
        <v>483033.86553573603</v>
      </c>
      <c r="W2764" s="99">
        <v>0</v>
      </c>
      <c r="X2764" s="99">
        <v>25674.132917881001</v>
      </c>
      <c r="Y2764" s="99">
        <v>5796.4842736125001</v>
      </c>
      <c r="Z2764" s="99">
        <v>0</v>
      </c>
      <c r="AA2764" s="99">
        <v>0</v>
      </c>
      <c r="AB2764" s="99">
        <v>0</v>
      </c>
      <c r="AC2764" s="99">
        <v>409792.16852188099</v>
      </c>
      <c r="AD2764" s="99">
        <v>0</v>
      </c>
      <c r="AE2764" s="99">
        <v>116381.474965096</v>
      </c>
      <c r="AF2764" s="99">
        <v>112745.523105621</v>
      </c>
      <c r="AG2764" s="99">
        <v>191074.424282074</v>
      </c>
      <c r="AH2764" s="99">
        <v>0</v>
      </c>
      <c r="AI2764" s="99">
        <v>0</v>
      </c>
      <c r="AJ2764" s="99">
        <v>90936.812608718901</v>
      </c>
      <c r="AK2764" s="99">
        <v>0</v>
      </c>
      <c r="AL2764" s="99">
        <v>0</v>
      </c>
      <c r="AM2764" s="99">
        <v>16391.578877925898</v>
      </c>
      <c r="AN2764" s="99">
        <v>410833.46251297003</v>
      </c>
      <c r="AO2764" s="99">
        <v>4182700.4589233398</v>
      </c>
      <c r="AP2764" s="99">
        <v>0</v>
      </c>
      <c r="AQ2764" s="99">
        <v>233837.00086593599</v>
      </c>
      <c r="AR2764" s="99">
        <v>51096.253011703498</v>
      </c>
      <c r="AS2764" s="99">
        <v>0</v>
      </c>
      <c r="AT2764" s="99">
        <v>0</v>
      </c>
      <c r="AU2764" s="99">
        <v>0</v>
      </c>
      <c r="AV2764" s="99">
        <v>1596709.1891784701</v>
      </c>
      <c r="AW2764" s="99">
        <v>0</v>
      </c>
      <c r="AX2764" s="99">
        <v>1104504.90913391</v>
      </c>
      <c r="AY2764" s="99">
        <v>1051557.1198120101</v>
      </c>
      <c r="AZ2764" s="99">
        <v>1564592.41877747</v>
      </c>
      <c r="BA2764" s="99">
        <v>0</v>
      </c>
      <c r="BB2764" s="99">
        <v>0</v>
      </c>
      <c r="BC2764" s="99">
        <v>729005.98306274402</v>
      </c>
      <c r="BD2764" s="99">
        <v>0</v>
      </c>
      <c r="BE2764" s="99">
        <v>0</v>
      </c>
      <c r="BF2764" s="99">
        <v>137943.76457977301</v>
      </c>
      <c r="BG2764" s="99">
        <v>1597829.54385376</v>
      </c>
      <c r="BH2764" s="99">
        <v>1056489.1489105199</v>
      </c>
      <c r="BI2764" s="99">
        <v>0</v>
      </c>
      <c r="BJ2764" s="99">
        <v>113625.06361198401</v>
      </c>
      <c r="BK2764" s="99">
        <v>22450.549246072798</v>
      </c>
      <c r="BL2764" s="99">
        <v>0</v>
      </c>
      <c r="BM2764" s="99">
        <v>0</v>
      </c>
      <c r="BN2764" s="99">
        <v>0</v>
      </c>
      <c r="BO2764" s="99">
        <v>0</v>
      </c>
      <c r="BP2764" s="99">
        <v>0</v>
      </c>
      <c r="BQ2764" s="99">
        <v>0</v>
      </c>
      <c r="BR2764" s="99">
        <v>264224.92316818202</v>
      </c>
      <c r="BS2764" s="99">
        <v>643172.50501251197</v>
      </c>
      <c r="BT2764" s="99">
        <v>0</v>
      </c>
      <c r="BU2764" s="99">
        <v>0</v>
      </c>
      <c r="BV2764" s="99">
        <v>258482.68797493001</v>
      </c>
      <c r="BW2764" s="99">
        <v>0</v>
      </c>
      <c r="BX2764" s="99">
        <v>0</v>
      </c>
      <c r="BY2764" s="99">
        <v>0</v>
      </c>
      <c r="BZ2764" s="99">
        <v>0</v>
      </c>
      <c r="CA2764" s="99">
        <v>4594.6149110794104</v>
      </c>
      <c r="CB2764" s="99">
        <v>508242.78266906698</v>
      </c>
      <c r="CC2764" s="99">
        <v>4426097.9183959998</v>
      </c>
      <c r="CD2764" s="99">
        <v>1173090.15534973</v>
      </c>
      <c r="CE2764" s="99">
        <v>93.596130871214001</v>
      </c>
      <c r="CF2764" s="99">
        <v>16990.8325836658</v>
      </c>
      <c r="CG2764" s="99">
        <v>141141.49233436599</v>
      </c>
      <c r="CH2764" s="99">
        <v>0</v>
      </c>
      <c r="CI2764" s="99">
        <v>4687.4885853529004</v>
      </c>
      <c r="CJ2764" s="99">
        <v>524433.96320342994</v>
      </c>
      <c r="CK2764" s="99">
        <v>4565587.1527709998</v>
      </c>
      <c r="CL2764" s="99">
        <v>1170032.4215240499</v>
      </c>
      <c r="CM2764" s="166">
        <v>6075.6348497271501</v>
      </c>
      <c r="CN2764" s="166">
        <v>938379.01488494896</v>
      </c>
      <c r="CO2764" s="166">
        <v>6177876.59375</v>
      </c>
      <c r="CP2764" s="99">
        <v>1170032.4215240499</v>
      </c>
      <c r="CQ2764" s="99">
        <v>0</v>
      </c>
      <c r="CR2764" s="99">
        <v>0</v>
      </c>
      <c r="CS2764" s="99">
        <v>0</v>
      </c>
      <c r="CT2764" s="99">
        <v>0</v>
      </c>
      <c r="CU2764" s="98">
        <v>252.36771246399999</v>
      </c>
      <c r="CV2764" s="98">
        <v>1463.3775705329999</v>
      </c>
      <c r="CW2764" s="98">
        <v>525233.61525273276</v>
      </c>
      <c r="CX2764" s="98">
        <v>4567239.4107303657</v>
      </c>
    </row>
    <row r="2765" spans="1:102" x14ac:dyDescent="0.2">
      <c r="A2765" s="98" t="s">
        <v>194</v>
      </c>
      <c r="B2765" s="100">
        <v>41244</v>
      </c>
      <c r="C2765" s="99">
        <v>4300.9710360765503</v>
      </c>
      <c r="D2765" s="99">
        <v>0</v>
      </c>
      <c r="E2765" s="99">
        <v>264.30316902697098</v>
      </c>
      <c r="F2765" s="99">
        <v>126.376819711179</v>
      </c>
      <c r="G2765" s="99">
        <v>0</v>
      </c>
      <c r="H2765" s="99">
        <v>0</v>
      </c>
      <c r="I2765" s="99">
        <v>0</v>
      </c>
      <c r="J2765" s="99">
        <v>1444.0724328011299</v>
      </c>
      <c r="K2765" s="99">
        <v>0</v>
      </c>
      <c r="L2765" s="99">
        <v>1626.19163222611</v>
      </c>
      <c r="M2765" s="99">
        <v>1189.93623413146</v>
      </c>
      <c r="N2765" s="99">
        <v>1454.57341769338</v>
      </c>
      <c r="O2765" s="99">
        <v>0</v>
      </c>
      <c r="P2765" s="99">
        <v>0</v>
      </c>
      <c r="Q2765" s="99">
        <v>308.99989211186801</v>
      </c>
      <c r="R2765" s="99">
        <v>0</v>
      </c>
      <c r="S2765" s="99">
        <v>0</v>
      </c>
      <c r="T2765" s="99">
        <v>95.2996783973649</v>
      </c>
      <c r="U2765" s="99">
        <v>1447.09700061381</v>
      </c>
      <c r="V2765" s="99">
        <v>477799.87069320702</v>
      </c>
      <c r="W2765" s="99">
        <v>0</v>
      </c>
      <c r="X2765" s="99">
        <v>24099.3516380787</v>
      </c>
      <c r="Y2765" s="99">
        <v>5213.1318666338902</v>
      </c>
      <c r="Z2765" s="99">
        <v>0</v>
      </c>
      <c r="AA2765" s="99">
        <v>0</v>
      </c>
      <c r="AB2765" s="99">
        <v>0</v>
      </c>
      <c r="AC2765" s="99">
        <v>436849.19939041103</v>
      </c>
      <c r="AD2765" s="99">
        <v>0</v>
      </c>
      <c r="AE2765" s="99">
        <v>113607.559979439</v>
      </c>
      <c r="AF2765" s="99">
        <v>112304.907845497</v>
      </c>
      <c r="AG2765" s="99">
        <v>186236.51711654701</v>
      </c>
      <c r="AH2765" s="99">
        <v>0</v>
      </c>
      <c r="AI2765" s="99">
        <v>0</v>
      </c>
      <c r="AJ2765" s="99">
        <v>91515.179129600496</v>
      </c>
      <c r="AK2765" s="99">
        <v>0</v>
      </c>
      <c r="AL2765" s="99">
        <v>0</v>
      </c>
      <c r="AM2765" s="99">
        <v>14824.3970322609</v>
      </c>
      <c r="AN2765" s="99">
        <v>437063.43595123303</v>
      </c>
      <c r="AO2765" s="99">
        <v>4162727.9453430199</v>
      </c>
      <c r="AP2765" s="99">
        <v>0</v>
      </c>
      <c r="AQ2765" s="99">
        <v>234104.939790726</v>
      </c>
      <c r="AR2765" s="99">
        <v>51413.678526401498</v>
      </c>
      <c r="AS2765" s="99">
        <v>0</v>
      </c>
      <c r="AT2765" s="99">
        <v>0</v>
      </c>
      <c r="AU2765" s="99">
        <v>0</v>
      </c>
      <c r="AV2765" s="99">
        <v>1700155.2441864</v>
      </c>
      <c r="AW2765" s="99">
        <v>0</v>
      </c>
      <c r="AX2765" s="99">
        <v>1093190.5479126</v>
      </c>
      <c r="AY2765" s="99">
        <v>1059400.3786468499</v>
      </c>
      <c r="AZ2765" s="99">
        <v>1526073.5736084001</v>
      </c>
      <c r="BA2765" s="99">
        <v>0</v>
      </c>
      <c r="BB2765" s="99">
        <v>0</v>
      </c>
      <c r="BC2765" s="99">
        <v>741306.64833831799</v>
      </c>
      <c r="BD2765" s="99">
        <v>0</v>
      </c>
      <c r="BE2765" s="99">
        <v>0</v>
      </c>
      <c r="BF2765" s="99">
        <v>125969.896986961</v>
      </c>
      <c r="BG2765" s="99">
        <v>1703386.4833984401</v>
      </c>
      <c r="BH2765" s="99">
        <v>1051645.98983765</v>
      </c>
      <c r="BI2765" s="99">
        <v>0</v>
      </c>
      <c r="BJ2765" s="99">
        <v>107013.13421344799</v>
      </c>
      <c r="BK2765" s="99">
        <v>20152.346733808499</v>
      </c>
      <c r="BL2765" s="99">
        <v>0</v>
      </c>
      <c r="BM2765" s="99">
        <v>0</v>
      </c>
      <c r="BN2765" s="99">
        <v>0</v>
      </c>
      <c r="BO2765" s="99">
        <v>0</v>
      </c>
      <c r="BP2765" s="99">
        <v>0</v>
      </c>
      <c r="BQ2765" s="99">
        <v>0</v>
      </c>
      <c r="BR2765" s="99">
        <v>265497.93036270101</v>
      </c>
      <c r="BS2765" s="99">
        <v>629085.60929870605</v>
      </c>
      <c r="BT2765" s="99">
        <v>0</v>
      </c>
      <c r="BU2765" s="99">
        <v>0</v>
      </c>
      <c r="BV2765" s="99">
        <v>264322.63215255702</v>
      </c>
      <c r="BW2765" s="99">
        <v>0</v>
      </c>
      <c r="BX2765" s="99">
        <v>0</v>
      </c>
      <c r="BY2765" s="99">
        <v>0</v>
      </c>
      <c r="BZ2765" s="99">
        <v>0</v>
      </c>
      <c r="CA2765" s="99">
        <v>4564.2861319184303</v>
      </c>
      <c r="CB2765" s="99">
        <v>501822.576328278</v>
      </c>
      <c r="CC2765" s="99">
        <v>4401159.6853027297</v>
      </c>
      <c r="CD2765" s="99">
        <v>1160768.8101654099</v>
      </c>
      <c r="CE2765" s="99">
        <v>97.070192403159993</v>
      </c>
      <c r="CF2765" s="99">
        <v>15583.971813321101</v>
      </c>
      <c r="CG2765" s="99">
        <v>133782.85917091399</v>
      </c>
      <c r="CH2765" s="99">
        <v>0</v>
      </c>
      <c r="CI2765" s="99">
        <v>4662.3338195085498</v>
      </c>
      <c r="CJ2765" s="99">
        <v>517809.92327117902</v>
      </c>
      <c r="CK2765" s="99">
        <v>4536484.9599609403</v>
      </c>
      <c r="CL2765" s="99">
        <v>1158362.2467956501</v>
      </c>
      <c r="CM2765" s="166">
        <v>6103.2140782475499</v>
      </c>
      <c r="CN2765" s="166">
        <v>953105.74641418504</v>
      </c>
      <c r="CO2765" s="166">
        <v>6215776.18115234</v>
      </c>
      <c r="CP2765" s="99">
        <v>1158362.2467956501</v>
      </c>
      <c r="CQ2765" s="99">
        <v>0</v>
      </c>
      <c r="CR2765" s="99">
        <v>0</v>
      </c>
      <c r="CS2765" s="99">
        <v>0</v>
      </c>
      <c r="CT2765" s="99">
        <v>0</v>
      </c>
      <c r="CU2765" s="98">
        <v>269.42806910299998</v>
      </c>
      <c r="CV2765" s="98">
        <v>1532.112781438</v>
      </c>
      <c r="CW2765" s="98">
        <v>517406.54814159911</v>
      </c>
      <c r="CX2765" s="98">
        <v>4534942.5444736434</v>
      </c>
    </row>
    <row r="2766" spans="1:102" x14ac:dyDescent="0.2">
      <c r="A2766" s="98" t="s">
        <v>194</v>
      </c>
      <c r="B2766" s="100">
        <v>41334</v>
      </c>
      <c r="C2766" s="99">
        <v>4221.4921392798396</v>
      </c>
      <c r="D2766" s="99">
        <v>0</v>
      </c>
      <c r="E2766" s="99">
        <v>222.909719672054</v>
      </c>
      <c r="F2766" s="99">
        <v>85.182128430344207</v>
      </c>
      <c r="G2766" s="99">
        <v>0</v>
      </c>
      <c r="H2766" s="99">
        <v>0</v>
      </c>
      <c r="I2766" s="99">
        <v>0</v>
      </c>
      <c r="J2766" s="99">
        <v>1456.4763548821199</v>
      </c>
      <c r="K2766" s="99">
        <v>0</v>
      </c>
      <c r="L2766" s="99">
        <v>105.38852939661599</v>
      </c>
      <c r="M2766" s="99">
        <v>1187.69459304214</v>
      </c>
      <c r="N2766" s="99">
        <v>1403.29213632643</v>
      </c>
      <c r="O2766" s="99">
        <v>0</v>
      </c>
      <c r="P2766" s="99">
        <v>1428.16231425107</v>
      </c>
      <c r="Q2766" s="99">
        <v>311.81432653591003</v>
      </c>
      <c r="R2766" s="99">
        <v>0</v>
      </c>
      <c r="S2766" s="99">
        <v>95.210185016505406</v>
      </c>
      <c r="T2766" s="99">
        <v>1.04626576941519</v>
      </c>
      <c r="U2766" s="99">
        <v>1460.5816220194099</v>
      </c>
      <c r="V2766" s="99">
        <v>472264.66626357997</v>
      </c>
      <c r="W2766" s="99">
        <v>0</v>
      </c>
      <c r="X2766" s="99">
        <v>22782.9296131134</v>
      </c>
      <c r="Y2766" s="99">
        <v>3918.9631419479801</v>
      </c>
      <c r="Z2766" s="99">
        <v>0</v>
      </c>
      <c r="AA2766" s="99">
        <v>0</v>
      </c>
      <c r="AB2766" s="99">
        <v>0</v>
      </c>
      <c r="AC2766" s="99">
        <v>435081.80439376802</v>
      </c>
      <c r="AD2766" s="99">
        <v>0</v>
      </c>
      <c r="AE2766" s="99">
        <v>12558.222183465999</v>
      </c>
      <c r="AF2766" s="99">
        <v>113982.23692703201</v>
      </c>
      <c r="AG2766" s="99">
        <v>180431.071962357</v>
      </c>
      <c r="AH2766" s="99">
        <v>0</v>
      </c>
      <c r="AI2766" s="99">
        <v>93164.726129531904</v>
      </c>
      <c r="AJ2766" s="99">
        <v>91957.278397560105</v>
      </c>
      <c r="AK2766" s="99">
        <v>0</v>
      </c>
      <c r="AL2766" s="99">
        <v>15050.960623741101</v>
      </c>
      <c r="AM2766" s="99">
        <v>521.51701997220505</v>
      </c>
      <c r="AN2766" s="99">
        <v>436735.20440292399</v>
      </c>
      <c r="AO2766" s="99">
        <v>4109848.2814636198</v>
      </c>
      <c r="AP2766" s="99">
        <v>0</v>
      </c>
      <c r="AQ2766" s="99">
        <v>220202.694154739</v>
      </c>
      <c r="AR2766" s="99">
        <v>32311.304005146001</v>
      </c>
      <c r="AS2766" s="99">
        <v>0</v>
      </c>
      <c r="AT2766" s="99">
        <v>0</v>
      </c>
      <c r="AU2766" s="99">
        <v>0</v>
      </c>
      <c r="AV2766" s="99">
        <v>1704787.0407867399</v>
      </c>
      <c r="AW2766" s="99">
        <v>0</v>
      </c>
      <c r="AX2766" s="99">
        <v>121882.67266178101</v>
      </c>
      <c r="AY2766" s="99">
        <v>1070846.5764617899</v>
      </c>
      <c r="AZ2766" s="99">
        <v>1472505.9796905499</v>
      </c>
      <c r="BA2766" s="99">
        <v>0</v>
      </c>
      <c r="BB2766" s="99">
        <v>884485.87442016602</v>
      </c>
      <c r="BC2766" s="99">
        <v>745851.68640899705</v>
      </c>
      <c r="BD2766" s="99">
        <v>0</v>
      </c>
      <c r="BE2766" s="99">
        <v>129470.88232898701</v>
      </c>
      <c r="BF2766" s="99">
        <v>4154.7406046986598</v>
      </c>
      <c r="BG2766" s="99">
        <v>1712038.69789124</v>
      </c>
      <c r="BH2766" s="99">
        <v>1130466.2859497101</v>
      </c>
      <c r="BI2766" s="99">
        <v>0</v>
      </c>
      <c r="BJ2766" s="99">
        <v>112903.53060627</v>
      </c>
      <c r="BK2766" s="99">
        <v>17783.074983120001</v>
      </c>
      <c r="BL2766" s="99">
        <v>0</v>
      </c>
      <c r="BM2766" s="99">
        <v>0</v>
      </c>
      <c r="BN2766" s="99">
        <v>0</v>
      </c>
      <c r="BO2766" s="99">
        <v>0</v>
      </c>
      <c r="BP2766" s="99">
        <v>0</v>
      </c>
      <c r="BQ2766" s="99">
        <v>0</v>
      </c>
      <c r="BR2766" s="99">
        <v>278606.73293304403</v>
      </c>
      <c r="BS2766" s="99">
        <v>623712.62139129604</v>
      </c>
      <c r="BT2766" s="99">
        <v>0</v>
      </c>
      <c r="BU2766" s="99">
        <v>65645.25</v>
      </c>
      <c r="BV2766" s="99">
        <v>273050.13579559303</v>
      </c>
      <c r="BW2766" s="99">
        <v>0</v>
      </c>
      <c r="BX2766" s="99">
        <v>9626.1299914121591</v>
      </c>
      <c r="BY2766" s="99">
        <v>0</v>
      </c>
      <c r="BZ2766" s="99">
        <v>0</v>
      </c>
      <c r="CA2766" s="99">
        <v>4446.3500122427904</v>
      </c>
      <c r="CB2766" s="99">
        <v>494459.35638809198</v>
      </c>
      <c r="CC2766" s="99">
        <v>4312876.3718872098</v>
      </c>
      <c r="CD2766" s="99">
        <v>1235522.8516540499</v>
      </c>
      <c r="CE2766" s="99">
        <v>97.874031868763296</v>
      </c>
      <c r="CF2766" s="99">
        <v>16081.448642253899</v>
      </c>
      <c r="CG2766" s="99">
        <v>137867.67372894299</v>
      </c>
      <c r="CH2766" s="99">
        <v>0</v>
      </c>
      <c r="CI2766" s="99">
        <v>4544.4785653352701</v>
      </c>
      <c r="CJ2766" s="99">
        <v>510830.221534729</v>
      </c>
      <c r="CK2766" s="99">
        <v>4451172.06066895</v>
      </c>
      <c r="CL2766" s="99">
        <v>1253317.2399444601</v>
      </c>
      <c r="CM2766" s="166">
        <v>5976.6300016641599</v>
      </c>
      <c r="CN2766" s="166">
        <v>946936.22154235805</v>
      </c>
      <c r="CO2766" s="166">
        <v>6155281.0858764602</v>
      </c>
      <c r="CP2766" s="99">
        <v>1253317.2399444601</v>
      </c>
      <c r="CQ2766" s="99">
        <v>0</v>
      </c>
      <c r="CR2766" s="99">
        <v>0</v>
      </c>
      <c r="CS2766" s="99">
        <v>0</v>
      </c>
      <c r="CT2766" s="99">
        <v>0</v>
      </c>
      <c r="CU2766" s="98">
        <v>228.58102965399999</v>
      </c>
      <c r="CV2766" s="98">
        <v>1543.6907205130001</v>
      </c>
      <c r="CW2766" s="98">
        <v>510540.80503034586</v>
      </c>
      <c r="CX2766" s="98">
        <v>4450744.0456161527</v>
      </c>
    </row>
    <row r="2767" spans="1:102" x14ac:dyDescent="0.2">
      <c r="A2767" s="98" t="s">
        <v>194</v>
      </c>
      <c r="B2767" s="100">
        <v>41426</v>
      </c>
      <c r="C2767" s="99">
        <v>4204.1558651924097</v>
      </c>
      <c r="D2767" s="99">
        <v>0</v>
      </c>
      <c r="E2767" s="99">
        <v>239.03798735700499</v>
      </c>
      <c r="F2767" s="99">
        <v>97.211661944165797</v>
      </c>
      <c r="G2767" s="99">
        <v>0</v>
      </c>
      <c r="H2767" s="99">
        <v>0</v>
      </c>
      <c r="I2767" s="99">
        <v>0</v>
      </c>
      <c r="J2767" s="99">
        <v>1444.8355468213599</v>
      </c>
      <c r="K2767" s="99">
        <v>0</v>
      </c>
      <c r="L2767" s="99">
        <v>73.285579864867003</v>
      </c>
      <c r="M2767" s="99">
        <v>1214.86205767095</v>
      </c>
      <c r="N2767" s="99">
        <v>1370.04454572499</v>
      </c>
      <c r="O2767" s="99">
        <v>0</v>
      </c>
      <c r="P2767" s="99">
        <v>1482.3229953944699</v>
      </c>
      <c r="Q2767" s="99">
        <v>311.86257934197801</v>
      </c>
      <c r="R2767" s="99">
        <v>0</v>
      </c>
      <c r="S2767" s="99">
        <v>102.006563862786</v>
      </c>
      <c r="T2767" s="99">
        <v>0.98083234483056003</v>
      </c>
      <c r="U2767" s="99">
        <v>1448.3323796838499</v>
      </c>
      <c r="V2767" s="99">
        <v>469161.79356384301</v>
      </c>
      <c r="W2767" s="99">
        <v>0</v>
      </c>
      <c r="X2767" s="99">
        <v>22099.035765886299</v>
      </c>
      <c r="Y2767" s="99">
        <v>3878.3980102539099</v>
      </c>
      <c r="Z2767" s="99">
        <v>0</v>
      </c>
      <c r="AA2767" s="99">
        <v>0</v>
      </c>
      <c r="AB2767" s="99">
        <v>0</v>
      </c>
      <c r="AC2767" s="99">
        <v>437796.80985259998</v>
      </c>
      <c r="AD2767" s="99">
        <v>0</v>
      </c>
      <c r="AE2767" s="99">
        <v>3161.4790320694401</v>
      </c>
      <c r="AF2767" s="99">
        <v>117420.240608215</v>
      </c>
      <c r="AG2767" s="99">
        <v>175790.12827110299</v>
      </c>
      <c r="AH2767" s="99">
        <v>0</v>
      </c>
      <c r="AI2767" s="99">
        <v>103527.086326599</v>
      </c>
      <c r="AJ2767" s="99">
        <v>92066.532658576994</v>
      </c>
      <c r="AK2767" s="99">
        <v>0</v>
      </c>
      <c r="AL2767" s="99">
        <v>16571.287456989299</v>
      </c>
      <c r="AM2767" s="99">
        <v>482.35404413193498</v>
      </c>
      <c r="AN2767" s="99">
        <v>436388.98240661598</v>
      </c>
      <c r="AO2767" s="99">
        <v>4089265.9493102999</v>
      </c>
      <c r="AP2767" s="99">
        <v>0</v>
      </c>
      <c r="AQ2767" s="99">
        <v>196008.01533126799</v>
      </c>
      <c r="AR2767" s="99">
        <v>35161.5779623985</v>
      </c>
      <c r="AS2767" s="99">
        <v>0</v>
      </c>
      <c r="AT2767" s="99">
        <v>0</v>
      </c>
      <c r="AU2767" s="99">
        <v>0</v>
      </c>
      <c r="AV2767" s="99">
        <v>1726841.47227478</v>
      </c>
      <c r="AW2767" s="99">
        <v>0</v>
      </c>
      <c r="AX2767" s="99">
        <v>27621.9560723305</v>
      </c>
      <c r="AY2767" s="99">
        <v>1101643.56929016</v>
      </c>
      <c r="AZ2767" s="99">
        <v>1445928.6992492699</v>
      </c>
      <c r="BA2767" s="99">
        <v>0</v>
      </c>
      <c r="BB2767" s="99">
        <v>981493.779502869</v>
      </c>
      <c r="BC2767" s="99">
        <v>742277.89008331299</v>
      </c>
      <c r="BD2767" s="99">
        <v>0</v>
      </c>
      <c r="BE2767" s="99">
        <v>142361.616500854</v>
      </c>
      <c r="BF2767" s="99">
        <v>3858.8378418088</v>
      </c>
      <c r="BG2767" s="99">
        <v>1720213.90809631</v>
      </c>
      <c r="BH2767" s="99">
        <v>1132750.1991119401</v>
      </c>
      <c r="BI2767" s="99">
        <v>0</v>
      </c>
      <c r="BJ2767" s="99">
        <v>116630.889821053</v>
      </c>
      <c r="BK2767" s="99">
        <v>16483.091622829401</v>
      </c>
      <c r="BL2767" s="99">
        <v>0</v>
      </c>
      <c r="BM2767" s="99">
        <v>0</v>
      </c>
      <c r="BN2767" s="99">
        <v>0</v>
      </c>
      <c r="BO2767" s="99">
        <v>0</v>
      </c>
      <c r="BP2767" s="99">
        <v>0</v>
      </c>
      <c r="BQ2767" s="99">
        <v>0</v>
      </c>
      <c r="BR2767" s="99">
        <v>287542.75098037702</v>
      </c>
      <c r="BS2767" s="99">
        <v>620040.34437561</v>
      </c>
      <c r="BT2767" s="99">
        <v>0</v>
      </c>
      <c r="BU2767" s="99">
        <v>75233.25</v>
      </c>
      <c r="BV2767" s="99">
        <v>274284.52371215803</v>
      </c>
      <c r="BW2767" s="99">
        <v>0</v>
      </c>
      <c r="BX2767" s="99">
        <v>11426.2799888849</v>
      </c>
      <c r="BY2767" s="99">
        <v>0</v>
      </c>
      <c r="BZ2767" s="99">
        <v>0</v>
      </c>
      <c r="CA2767" s="99">
        <v>4442.4793266058005</v>
      </c>
      <c r="CB2767" s="99">
        <v>491556.841117859</v>
      </c>
      <c r="CC2767" s="99">
        <v>4296632.5631103497</v>
      </c>
      <c r="CD2767" s="99">
        <v>1251227.38746643</v>
      </c>
      <c r="CE2767" s="99">
        <v>103.166483579203</v>
      </c>
      <c r="CF2767" s="99">
        <v>17539.1145949364</v>
      </c>
      <c r="CG2767" s="99">
        <v>149532.11546325701</v>
      </c>
      <c r="CH2767" s="99">
        <v>0</v>
      </c>
      <c r="CI2767" s="99">
        <v>4545.2792478799802</v>
      </c>
      <c r="CJ2767" s="99">
        <v>508489.10128021199</v>
      </c>
      <c r="CK2767" s="99">
        <v>4446470.50390625</v>
      </c>
      <c r="CL2767" s="99">
        <v>1264839.9189453099</v>
      </c>
      <c r="CM2767" s="166">
        <v>5983.1233664751098</v>
      </c>
      <c r="CN2767" s="166">
        <v>946936.38259124802</v>
      </c>
      <c r="CO2767" s="166">
        <v>6185473.6983032199</v>
      </c>
      <c r="CP2767" s="99">
        <v>1264839.9189453099</v>
      </c>
      <c r="CQ2767" s="99">
        <v>0</v>
      </c>
      <c r="CR2767" s="99">
        <v>0</v>
      </c>
      <c r="CS2767" s="99">
        <v>0</v>
      </c>
      <c r="CT2767" s="99">
        <v>0</v>
      </c>
      <c r="CU2767" s="98">
        <v>243.04859739400001</v>
      </c>
      <c r="CV2767" s="98">
        <v>1535.314252808</v>
      </c>
      <c r="CW2767" s="98">
        <v>509095.95571279537</v>
      </c>
      <c r="CX2767" s="98">
        <v>4446164.6785736065</v>
      </c>
    </row>
    <row r="2768" spans="1:102" x14ac:dyDescent="0.2">
      <c r="A2768" s="98" t="s">
        <v>194</v>
      </c>
      <c r="B2768" s="100">
        <v>41518</v>
      </c>
      <c r="C2768" s="99">
        <v>4188.8821221589997</v>
      </c>
      <c r="D2768" s="99">
        <v>0</v>
      </c>
      <c r="E2768" s="99">
        <v>222.495862042531</v>
      </c>
      <c r="F2768" s="99">
        <v>79.945245933718994</v>
      </c>
      <c r="G2768" s="99">
        <v>0</v>
      </c>
      <c r="H2768" s="99">
        <v>0</v>
      </c>
      <c r="I2768" s="99">
        <v>0</v>
      </c>
      <c r="J2768" s="99">
        <v>1432.80938893557</v>
      </c>
      <c r="K2768" s="99">
        <v>0</v>
      </c>
      <c r="L2768" s="99">
        <v>36.105428745970102</v>
      </c>
      <c r="M2768" s="99">
        <v>1236.8855633437599</v>
      </c>
      <c r="N2768" s="99">
        <v>1342.8134894818099</v>
      </c>
      <c r="O2768" s="99">
        <v>0</v>
      </c>
      <c r="P2768" s="99">
        <v>1509.20692159235</v>
      </c>
      <c r="Q2768" s="99">
        <v>311.92695521563297</v>
      </c>
      <c r="R2768" s="99">
        <v>0</v>
      </c>
      <c r="S2768" s="99">
        <v>110.469040335156</v>
      </c>
      <c r="T2768" s="99">
        <v>0.93617830792936696</v>
      </c>
      <c r="U2768" s="99">
        <v>1436.17539989948</v>
      </c>
      <c r="V2768" s="99">
        <v>464436.86342239397</v>
      </c>
      <c r="W2768" s="99">
        <v>0</v>
      </c>
      <c r="X2768" s="99">
        <v>23813.594940423998</v>
      </c>
      <c r="Y2768" s="99">
        <v>3748.7833982408001</v>
      </c>
      <c r="Z2768" s="99">
        <v>0</v>
      </c>
      <c r="AA2768" s="99">
        <v>0</v>
      </c>
      <c r="AB2768" s="99">
        <v>0</v>
      </c>
      <c r="AC2768" s="99">
        <v>435937.29946517898</v>
      </c>
      <c r="AD2768" s="99">
        <v>0</v>
      </c>
      <c r="AE2768" s="99">
        <v>3634.7293613553002</v>
      </c>
      <c r="AF2768" s="99">
        <v>118565.590052605</v>
      </c>
      <c r="AG2768" s="99">
        <v>173442.08895874</v>
      </c>
      <c r="AH2768" s="99">
        <v>0</v>
      </c>
      <c r="AI2768" s="99">
        <v>101667.484877586</v>
      </c>
      <c r="AJ2768" s="99">
        <v>92083.629343032793</v>
      </c>
      <c r="AK2768" s="99">
        <v>0</v>
      </c>
      <c r="AL2768" s="99">
        <v>17656.4950428009</v>
      </c>
      <c r="AM2768" s="99">
        <v>13.712261086213401</v>
      </c>
      <c r="AN2768" s="99">
        <v>435833.52883911098</v>
      </c>
      <c r="AO2768" s="99">
        <v>4054872.3630676302</v>
      </c>
      <c r="AP2768" s="99">
        <v>0</v>
      </c>
      <c r="AQ2768" s="99">
        <v>217302.915050507</v>
      </c>
      <c r="AR2768" s="99">
        <v>31909.937681913401</v>
      </c>
      <c r="AS2768" s="99">
        <v>0</v>
      </c>
      <c r="AT2768" s="99">
        <v>0</v>
      </c>
      <c r="AU2768" s="99">
        <v>0</v>
      </c>
      <c r="AV2768" s="99">
        <v>1720739.0825653099</v>
      </c>
      <c r="AW2768" s="99">
        <v>0</v>
      </c>
      <c r="AX2768" s="99">
        <v>25046.782962560701</v>
      </c>
      <c r="AY2768" s="99">
        <v>1123433.5103607201</v>
      </c>
      <c r="AZ2768" s="99">
        <v>1422460.67060852</v>
      </c>
      <c r="BA2768" s="99">
        <v>0</v>
      </c>
      <c r="BB2768" s="99">
        <v>966553.60177612305</v>
      </c>
      <c r="BC2768" s="99">
        <v>747893.22805786098</v>
      </c>
      <c r="BD2768" s="99">
        <v>0</v>
      </c>
      <c r="BE2768" s="99">
        <v>152065.67733764599</v>
      </c>
      <c r="BF2768" s="99">
        <v>109.515711893328</v>
      </c>
      <c r="BG2768" s="99">
        <v>1721109.60435486</v>
      </c>
      <c r="BH2768" s="99">
        <v>1129436.35826111</v>
      </c>
      <c r="BI2768" s="99">
        <v>0</v>
      </c>
      <c r="BJ2768" s="99">
        <v>122549.512273788</v>
      </c>
      <c r="BK2768" s="99">
        <v>15437.7877389193</v>
      </c>
      <c r="BL2768" s="99">
        <v>0</v>
      </c>
      <c r="BM2768" s="99">
        <v>0</v>
      </c>
      <c r="BN2768" s="99">
        <v>0</v>
      </c>
      <c r="BO2768" s="99">
        <v>0</v>
      </c>
      <c r="BP2768" s="99">
        <v>0</v>
      </c>
      <c r="BQ2768" s="99">
        <v>0</v>
      </c>
      <c r="BR2768" s="99">
        <v>293700.679870605</v>
      </c>
      <c r="BS2768" s="99">
        <v>615774.464607239</v>
      </c>
      <c r="BT2768" s="99">
        <v>0</v>
      </c>
      <c r="BU2768" s="99">
        <v>61572.75</v>
      </c>
      <c r="BV2768" s="99">
        <v>275209.202030182</v>
      </c>
      <c r="BW2768" s="99">
        <v>0</v>
      </c>
      <c r="BX2768" s="99">
        <v>11885.929986834501</v>
      </c>
      <c r="BY2768" s="99">
        <v>0</v>
      </c>
      <c r="BZ2768" s="99">
        <v>0</v>
      </c>
      <c r="CA2768" s="99">
        <v>4411.5420536398897</v>
      </c>
      <c r="CB2768" s="99">
        <v>487502.08914565999</v>
      </c>
      <c r="CC2768" s="99">
        <v>4272104.51135254</v>
      </c>
      <c r="CD2768" s="99">
        <v>1255292.5232391399</v>
      </c>
      <c r="CE2768" s="99">
        <v>111.138515795581</v>
      </c>
      <c r="CF2768" s="99">
        <v>17808.972877264001</v>
      </c>
      <c r="CG2768" s="99">
        <v>153147.39644241301</v>
      </c>
      <c r="CH2768" s="99">
        <v>0</v>
      </c>
      <c r="CI2768" s="99">
        <v>4522.9342039823496</v>
      </c>
      <c r="CJ2768" s="99">
        <v>504983.42326354998</v>
      </c>
      <c r="CK2768" s="99">
        <v>4424108.44641113</v>
      </c>
      <c r="CL2768" s="99">
        <v>1262375.0455627399</v>
      </c>
      <c r="CM2768" s="166">
        <v>5965.1279894113504</v>
      </c>
      <c r="CN2768" s="166">
        <v>942460.97747039795</v>
      </c>
      <c r="CO2768" s="166">
        <v>6153314.4129028302</v>
      </c>
      <c r="CP2768" s="99">
        <v>1262375.0455627399</v>
      </c>
      <c r="CQ2768" s="99">
        <v>0</v>
      </c>
      <c r="CR2768" s="99">
        <v>0</v>
      </c>
      <c r="CS2768" s="99">
        <v>0</v>
      </c>
      <c r="CT2768" s="99">
        <v>0</v>
      </c>
      <c r="CU2768" s="98">
        <v>225.55073431299999</v>
      </c>
      <c r="CV2768" s="98">
        <v>1533.534192477</v>
      </c>
      <c r="CW2768" s="98">
        <v>505311.06202292402</v>
      </c>
      <c r="CX2768" s="98">
        <v>4425251.9077949533</v>
      </c>
    </row>
    <row r="2769" spans="1:102" x14ac:dyDescent="0.2">
      <c r="A2769" s="98" t="s">
        <v>194</v>
      </c>
      <c r="B2769" s="100">
        <v>41609</v>
      </c>
      <c r="C2769" s="99">
        <v>4078.8360885679699</v>
      </c>
      <c r="D2769" s="99">
        <v>0</v>
      </c>
      <c r="E2769" s="99">
        <v>204.974837781861</v>
      </c>
      <c r="F2769" s="99">
        <v>64.512127054855199</v>
      </c>
      <c r="G2769" s="99">
        <v>0</v>
      </c>
      <c r="H2769" s="99">
        <v>0</v>
      </c>
      <c r="I2769" s="99">
        <v>0</v>
      </c>
      <c r="J2769" s="99">
        <v>1433.77072861791</v>
      </c>
      <c r="K2769" s="99">
        <v>0</v>
      </c>
      <c r="L2769" s="99">
        <v>13.073807448498</v>
      </c>
      <c r="M2769" s="99">
        <v>1234.80688929558</v>
      </c>
      <c r="N2769" s="99">
        <v>1299.8436160087599</v>
      </c>
      <c r="O2769" s="99">
        <v>0</v>
      </c>
      <c r="P2769" s="99">
        <v>1437.11314184964</v>
      </c>
      <c r="Q2769" s="99">
        <v>311.10038668662298</v>
      </c>
      <c r="R2769" s="99">
        <v>0</v>
      </c>
      <c r="S2769" s="99">
        <v>108.31657902337599</v>
      </c>
      <c r="T2769" s="99">
        <v>0</v>
      </c>
      <c r="U2769" s="99">
        <v>1434.14676900208</v>
      </c>
      <c r="V2769" s="99">
        <v>455418.33451843302</v>
      </c>
      <c r="W2769" s="99">
        <v>0</v>
      </c>
      <c r="X2769" s="99">
        <v>23833.8728561401</v>
      </c>
      <c r="Y2769" s="99">
        <v>3339.0468737185001</v>
      </c>
      <c r="Z2769" s="99">
        <v>0</v>
      </c>
      <c r="AA2769" s="99">
        <v>0</v>
      </c>
      <c r="AB2769" s="99">
        <v>0</v>
      </c>
      <c r="AC2769" s="99">
        <v>428319.68532943702</v>
      </c>
      <c r="AD2769" s="99">
        <v>0</v>
      </c>
      <c r="AE2769" s="99">
        <v>2433.6660161018399</v>
      </c>
      <c r="AF2769" s="99">
        <v>118037.772575378</v>
      </c>
      <c r="AG2769" s="99">
        <v>170939.71020317101</v>
      </c>
      <c r="AH2769" s="99">
        <v>0</v>
      </c>
      <c r="AI2769" s="99">
        <v>99336.907101631194</v>
      </c>
      <c r="AJ2769" s="99">
        <v>89338.322239875793</v>
      </c>
      <c r="AK2769" s="99">
        <v>0</v>
      </c>
      <c r="AL2769" s="99">
        <v>18696.6000154018</v>
      </c>
      <c r="AM2769" s="99">
        <v>0</v>
      </c>
      <c r="AN2769" s="99">
        <v>429143.28571319598</v>
      </c>
      <c r="AO2769" s="99">
        <v>3990867.70599365</v>
      </c>
      <c r="AP2769" s="99">
        <v>0</v>
      </c>
      <c r="AQ2769" s="99">
        <v>207398.98193740801</v>
      </c>
      <c r="AR2769" s="99">
        <v>27492.324819326401</v>
      </c>
      <c r="AS2769" s="99">
        <v>0</v>
      </c>
      <c r="AT2769" s="99">
        <v>0</v>
      </c>
      <c r="AU2769" s="99">
        <v>0</v>
      </c>
      <c r="AV2769" s="99">
        <v>1686623.51371765</v>
      </c>
      <c r="AW2769" s="99">
        <v>0</v>
      </c>
      <c r="AX2769" s="99">
        <v>13058.275239705999</v>
      </c>
      <c r="AY2769" s="99">
        <v>1110450.33467102</v>
      </c>
      <c r="AZ2769" s="99">
        <v>1400199.86599731</v>
      </c>
      <c r="BA2769" s="99">
        <v>0</v>
      </c>
      <c r="BB2769" s="99">
        <v>955452.48743438697</v>
      </c>
      <c r="BC2769" s="99">
        <v>731252.26838684105</v>
      </c>
      <c r="BD2769" s="99">
        <v>0</v>
      </c>
      <c r="BE2769" s="99">
        <v>158169.34800338699</v>
      </c>
      <c r="BF2769" s="99">
        <v>0</v>
      </c>
      <c r="BG2769" s="99">
        <v>1688459.38708496</v>
      </c>
      <c r="BH2769" s="99">
        <v>1123888.03109741</v>
      </c>
      <c r="BI2769" s="99">
        <v>0</v>
      </c>
      <c r="BJ2769" s="99">
        <v>129423.554615974</v>
      </c>
      <c r="BK2769" s="99">
        <v>13969.048619031901</v>
      </c>
      <c r="BL2769" s="99">
        <v>0</v>
      </c>
      <c r="BM2769" s="99">
        <v>0</v>
      </c>
      <c r="BN2769" s="99">
        <v>0</v>
      </c>
      <c r="BO2769" s="99">
        <v>0</v>
      </c>
      <c r="BP2769" s="99">
        <v>0</v>
      </c>
      <c r="BQ2769" s="99">
        <v>0</v>
      </c>
      <c r="BR2769" s="99">
        <v>303191.77061843901</v>
      </c>
      <c r="BS2769" s="99">
        <v>613371.667732239</v>
      </c>
      <c r="BT2769" s="99">
        <v>0</v>
      </c>
      <c r="BU2769" s="99">
        <v>68322.75</v>
      </c>
      <c r="BV2769" s="99">
        <v>269502.45322418201</v>
      </c>
      <c r="BW2769" s="99">
        <v>0</v>
      </c>
      <c r="BX2769" s="99">
        <v>11791.689990639699</v>
      </c>
      <c r="BY2769" s="99">
        <v>0</v>
      </c>
      <c r="BZ2769" s="99">
        <v>0</v>
      </c>
      <c r="CA2769" s="99">
        <v>4282.0519645214099</v>
      </c>
      <c r="CB2769" s="99">
        <v>480535.55580139201</v>
      </c>
      <c r="CC2769" s="99">
        <v>4195128.99890137</v>
      </c>
      <c r="CD2769" s="99">
        <v>1256519.9469909701</v>
      </c>
      <c r="CE2769" s="99">
        <v>108.74769247137</v>
      </c>
      <c r="CF2769" s="99">
        <v>18848.426871538199</v>
      </c>
      <c r="CG2769" s="99">
        <v>159458.20925331101</v>
      </c>
      <c r="CH2769" s="99">
        <v>0</v>
      </c>
      <c r="CI2769" s="99">
        <v>4390.8384886384001</v>
      </c>
      <c r="CJ2769" s="99">
        <v>499182.06217193598</v>
      </c>
      <c r="CK2769" s="99">
        <v>4355293.2303466797</v>
      </c>
      <c r="CL2769" s="99">
        <v>1264762.9364318801</v>
      </c>
      <c r="CM2769" s="166">
        <v>5812.6408604383496</v>
      </c>
      <c r="CN2769" s="166">
        <v>925661.93628692604</v>
      </c>
      <c r="CO2769" s="166">
        <v>6029270.8040161096</v>
      </c>
      <c r="CP2769" s="99">
        <v>1264762.9364318801</v>
      </c>
      <c r="CQ2769" s="99">
        <v>0</v>
      </c>
      <c r="CR2769" s="99">
        <v>0</v>
      </c>
      <c r="CS2769" s="99">
        <v>0</v>
      </c>
      <c r="CT2769" s="99">
        <v>0</v>
      </c>
      <c r="CU2769" s="98">
        <v>207.12309941999999</v>
      </c>
      <c r="CV2769" s="98">
        <v>1528.9528133399999</v>
      </c>
      <c r="CW2769" s="98">
        <v>499383.98267293023</v>
      </c>
      <c r="CX2769" s="98">
        <v>4354587.2081546811</v>
      </c>
    </row>
    <row r="2770" spans="1:102" x14ac:dyDescent="0.2">
      <c r="A2770" s="98" t="s">
        <v>194</v>
      </c>
      <c r="B2770" s="100">
        <v>41699</v>
      </c>
      <c r="C2770" s="99">
        <v>4135.2274379730197</v>
      </c>
      <c r="D2770" s="99">
        <v>0</v>
      </c>
      <c r="E2770" s="99">
        <v>217.16554718837099</v>
      </c>
      <c r="F2770" s="99">
        <v>68.681105980649605</v>
      </c>
      <c r="G2770" s="99">
        <v>0</v>
      </c>
      <c r="H2770" s="99">
        <v>0</v>
      </c>
      <c r="I2770" s="99">
        <v>0</v>
      </c>
      <c r="J2770" s="99">
        <v>1423.8288885504001</v>
      </c>
      <c r="K2770" s="99">
        <v>0</v>
      </c>
      <c r="L2770" s="99">
        <v>17.831096345558802</v>
      </c>
      <c r="M2770" s="99">
        <v>1241.9013994783199</v>
      </c>
      <c r="N2770" s="99">
        <v>1299.6720831841201</v>
      </c>
      <c r="O2770" s="99">
        <v>0</v>
      </c>
      <c r="P2770" s="99">
        <v>1479.9809966832399</v>
      </c>
      <c r="Q2770" s="99">
        <v>314.37008723244099</v>
      </c>
      <c r="R2770" s="99">
        <v>0</v>
      </c>
      <c r="S2770" s="99">
        <v>109.113863627426</v>
      </c>
      <c r="T2770" s="99">
        <v>0</v>
      </c>
      <c r="U2770" s="99">
        <v>1426.5264920592299</v>
      </c>
      <c r="V2770" s="99">
        <v>462184.99593353301</v>
      </c>
      <c r="W2770" s="99">
        <v>0</v>
      </c>
      <c r="X2770" s="99">
        <v>24173.215407848402</v>
      </c>
      <c r="Y2770" s="99">
        <v>3230.59185770154</v>
      </c>
      <c r="Z2770" s="99">
        <v>0</v>
      </c>
      <c r="AA2770" s="99">
        <v>0</v>
      </c>
      <c r="AB2770" s="99">
        <v>0</v>
      </c>
      <c r="AC2770" s="99">
        <v>421914.462162018</v>
      </c>
      <c r="AD2770" s="99">
        <v>0</v>
      </c>
      <c r="AE2770" s="99">
        <v>3713.84890669584</v>
      </c>
      <c r="AF2770" s="99">
        <v>119612.146782875</v>
      </c>
      <c r="AG2770" s="99">
        <v>169575.84113884001</v>
      </c>
      <c r="AH2770" s="99">
        <v>0</v>
      </c>
      <c r="AI2770" s="99">
        <v>101341.396614075</v>
      </c>
      <c r="AJ2770" s="99">
        <v>90832.4704532623</v>
      </c>
      <c r="AK2770" s="99">
        <v>0</v>
      </c>
      <c r="AL2770" s="99">
        <v>17889.470345497099</v>
      </c>
      <c r="AM2770" s="99">
        <v>0</v>
      </c>
      <c r="AN2770" s="99">
        <v>422523.54688262899</v>
      </c>
      <c r="AO2770" s="99">
        <v>4049349.0602417002</v>
      </c>
      <c r="AP2770" s="99">
        <v>0</v>
      </c>
      <c r="AQ2770" s="99">
        <v>214014.93490409901</v>
      </c>
      <c r="AR2770" s="99">
        <v>27317.474369764299</v>
      </c>
      <c r="AS2770" s="99">
        <v>0</v>
      </c>
      <c r="AT2770" s="99">
        <v>0</v>
      </c>
      <c r="AU2770" s="99">
        <v>0</v>
      </c>
      <c r="AV2770" s="99">
        <v>1669184.2261352499</v>
      </c>
      <c r="AW2770" s="99">
        <v>0</v>
      </c>
      <c r="AX2770" s="99">
        <v>24947.8769979477</v>
      </c>
      <c r="AY2770" s="99">
        <v>1119249.7161407501</v>
      </c>
      <c r="AZ2770" s="99">
        <v>1393100.2976379399</v>
      </c>
      <c r="BA2770" s="99">
        <v>0</v>
      </c>
      <c r="BB2770" s="99">
        <v>972786.85671997105</v>
      </c>
      <c r="BC2770" s="99">
        <v>747249.81040954601</v>
      </c>
      <c r="BD2770" s="99">
        <v>0</v>
      </c>
      <c r="BE2770" s="99">
        <v>152399.01646041899</v>
      </c>
      <c r="BF2770" s="99">
        <v>0</v>
      </c>
      <c r="BG2770" s="99">
        <v>1667688.4019927999</v>
      </c>
      <c r="BH2770" s="99">
        <v>1123386.64785767</v>
      </c>
      <c r="BI2770" s="99">
        <v>0</v>
      </c>
      <c r="BJ2770" s="99">
        <v>127835.922903061</v>
      </c>
      <c r="BK2770" s="99">
        <v>14067.9431443214</v>
      </c>
      <c r="BL2770" s="99">
        <v>0</v>
      </c>
      <c r="BM2770" s="99">
        <v>0</v>
      </c>
      <c r="BN2770" s="99">
        <v>0</v>
      </c>
      <c r="BO2770" s="99">
        <v>0</v>
      </c>
      <c r="BP2770" s="99">
        <v>0</v>
      </c>
      <c r="BQ2770" s="99">
        <v>0</v>
      </c>
      <c r="BR2770" s="99">
        <v>299481.80444335903</v>
      </c>
      <c r="BS2770" s="99">
        <v>607413.99111175502</v>
      </c>
      <c r="BT2770" s="99">
        <v>0</v>
      </c>
      <c r="BU2770" s="99">
        <v>71004.25</v>
      </c>
      <c r="BV2770" s="99">
        <v>275101.33034515398</v>
      </c>
      <c r="BW2770" s="99">
        <v>0</v>
      </c>
      <c r="BX2770" s="99">
        <v>11490.04999125</v>
      </c>
      <c r="BY2770" s="99">
        <v>0</v>
      </c>
      <c r="BZ2770" s="99">
        <v>0</v>
      </c>
      <c r="CA2770" s="99">
        <v>4355.2576781511298</v>
      </c>
      <c r="CB2770" s="99">
        <v>485487.32116699201</v>
      </c>
      <c r="CC2770" s="99">
        <v>4271696.86254883</v>
      </c>
      <c r="CD2770" s="99">
        <v>1247577.8551483201</v>
      </c>
      <c r="CE2770" s="99">
        <v>109.46890039369499</v>
      </c>
      <c r="CF2770" s="99">
        <v>17788.1560742855</v>
      </c>
      <c r="CG2770" s="99">
        <v>151626.424818039</v>
      </c>
      <c r="CH2770" s="99">
        <v>0</v>
      </c>
      <c r="CI2770" s="99">
        <v>4464.7740516662598</v>
      </c>
      <c r="CJ2770" s="99">
        <v>503062.69467544602</v>
      </c>
      <c r="CK2770" s="99">
        <v>4423243.8302612295</v>
      </c>
      <c r="CL2770" s="99">
        <v>1265946.1795806901</v>
      </c>
      <c r="CM2770" s="166">
        <v>5855.9520237445804</v>
      </c>
      <c r="CN2770" s="166">
        <v>925077.56655883801</v>
      </c>
      <c r="CO2770" s="166">
        <v>6089110.2515258798</v>
      </c>
      <c r="CP2770" s="99">
        <v>1265946.1795806901</v>
      </c>
      <c r="CQ2770" s="99">
        <v>0</v>
      </c>
      <c r="CR2770" s="99">
        <v>0</v>
      </c>
      <c r="CS2770" s="99">
        <v>0</v>
      </c>
      <c r="CT2770" s="99">
        <v>0</v>
      </c>
      <c r="CU2770" s="98">
        <v>219.908106086</v>
      </c>
      <c r="CV2770" s="98">
        <v>1520.3726801170001</v>
      </c>
      <c r="CW2770" s="98">
        <v>503275.47724127752</v>
      </c>
      <c r="CX2770" s="98">
        <v>4423323.2873668689</v>
      </c>
    </row>
    <row r="2771" spans="1:102" x14ac:dyDescent="0.2">
      <c r="A2771" s="98" t="s">
        <v>194</v>
      </c>
      <c r="B2771" s="100">
        <v>41791</v>
      </c>
      <c r="C2771" s="99">
        <v>4093.1634949147701</v>
      </c>
      <c r="D2771" s="99">
        <v>0</v>
      </c>
      <c r="E2771" s="99">
        <v>221.17695418931501</v>
      </c>
      <c r="F2771" s="99">
        <v>71.5950220618397</v>
      </c>
      <c r="G2771" s="99">
        <v>0</v>
      </c>
      <c r="H2771" s="99">
        <v>0</v>
      </c>
      <c r="I2771" s="99">
        <v>0</v>
      </c>
      <c r="J2771" s="99">
        <v>1421.2085069417999</v>
      </c>
      <c r="K2771" s="99">
        <v>0</v>
      </c>
      <c r="L2771" s="99">
        <v>31.2798751520459</v>
      </c>
      <c r="M2771" s="99">
        <v>1250.24583828449</v>
      </c>
      <c r="N2771" s="99">
        <v>1281.35150264204</v>
      </c>
      <c r="O2771" s="99">
        <v>0</v>
      </c>
      <c r="P2771" s="99">
        <v>1445.7167296856601</v>
      </c>
      <c r="Q2771" s="99">
        <v>313.03384210914402</v>
      </c>
      <c r="R2771" s="99">
        <v>0</v>
      </c>
      <c r="S2771" s="99">
        <v>103.47708442341499</v>
      </c>
      <c r="T2771" s="99">
        <v>0</v>
      </c>
      <c r="U2771" s="99">
        <v>1423.7595950961099</v>
      </c>
      <c r="V2771" s="99">
        <v>461207.529064178</v>
      </c>
      <c r="W2771" s="99">
        <v>0</v>
      </c>
      <c r="X2771" s="99">
        <v>22783.037329196901</v>
      </c>
      <c r="Y2771" s="99">
        <v>3531.5030404031299</v>
      </c>
      <c r="Z2771" s="99">
        <v>0</v>
      </c>
      <c r="AA2771" s="99">
        <v>0</v>
      </c>
      <c r="AB2771" s="99">
        <v>0</v>
      </c>
      <c r="AC2771" s="99">
        <v>422316.66761779803</v>
      </c>
      <c r="AD2771" s="99">
        <v>0</v>
      </c>
      <c r="AE2771" s="99">
        <v>4968.4071714281999</v>
      </c>
      <c r="AF2771" s="99">
        <v>120561.920353889</v>
      </c>
      <c r="AG2771" s="99">
        <v>168521.192434311</v>
      </c>
      <c r="AH2771" s="99">
        <v>0</v>
      </c>
      <c r="AI2771" s="99">
        <v>99483.024111747698</v>
      </c>
      <c r="AJ2771" s="99">
        <v>88456.526317596406</v>
      </c>
      <c r="AK2771" s="99">
        <v>0</v>
      </c>
      <c r="AL2771" s="99">
        <v>17280.948162555698</v>
      </c>
      <c r="AM2771" s="99">
        <v>0</v>
      </c>
      <c r="AN2771" s="99">
        <v>421514.73574447603</v>
      </c>
      <c r="AO2771" s="99">
        <v>4049566.1536254901</v>
      </c>
      <c r="AP2771" s="99">
        <v>0</v>
      </c>
      <c r="AQ2771" s="99">
        <v>210033.69189834601</v>
      </c>
      <c r="AR2771" s="99">
        <v>28054.954036235798</v>
      </c>
      <c r="AS2771" s="99">
        <v>0</v>
      </c>
      <c r="AT2771" s="99">
        <v>0</v>
      </c>
      <c r="AU2771" s="99">
        <v>0</v>
      </c>
      <c r="AV2771" s="99">
        <v>1672661.3794403099</v>
      </c>
      <c r="AW2771" s="99">
        <v>0</v>
      </c>
      <c r="AX2771" s="99">
        <v>40711.917856216402</v>
      </c>
      <c r="AY2771" s="99">
        <v>1128218.6520843499</v>
      </c>
      <c r="AZ2771" s="99">
        <v>1382498.2553405799</v>
      </c>
      <c r="BA2771" s="99">
        <v>0</v>
      </c>
      <c r="BB2771" s="99">
        <v>954797.998046875</v>
      </c>
      <c r="BC2771" s="99">
        <v>729892.64087677002</v>
      </c>
      <c r="BD2771" s="99">
        <v>0</v>
      </c>
      <c r="BE2771" s="99">
        <v>149867.74770164501</v>
      </c>
      <c r="BF2771" s="99">
        <v>0</v>
      </c>
      <c r="BG2771" s="99">
        <v>1673959.5924072301</v>
      </c>
      <c r="BH2771" s="99">
        <v>1116184.8228454599</v>
      </c>
      <c r="BI2771" s="99">
        <v>0</v>
      </c>
      <c r="BJ2771" s="99">
        <v>130124.190040588</v>
      </c>
      <c r="BK2771" s="99">
        <v>14335.561163067799</v>
      </c>
      <c r="BL2771" s="99">
        <v>0</v>
      </c>
      <c r="BM2771" s="99">
        <v>0</v>
      </c>
      <c r="BN2771" s="99">
        <v>0</v>
      </c>
      <c r="BO2771" s="99">
        <v>0</v>
      </c>
      <c r="BP2771" s="99">
        <v>0</v>
      </c>
      <c r="BQ2771" s="99">
        <v>0</v>
      </c>
      <c r="BR2771" s="99">
        <v>301348.40943908697</v>
      </c>
      <c r="BS2771" s="99">
        <v>607557.94522857701</v>
      </c>
      <c r="BT2771" s="99">
        <v>0</v>
      </c>
      <c r="BU2771" s="99">
        <v>71935.169999122605</v>
      </c>
      <c r="BV2771" s="99">
        <v>270494.00928115798</v>
      </c>
      <c r="BW2771" s="99">
        <v>0</v>
      </c>
      <c r="BX2771" s="99">
        <v>12153.799991846099</v>
      </c>
      <c r="BY2771" s="99">
        <v>0</v>
      </c>
      <c r="BZ2771" s="99">
        <v>0</v>
      </c>
      <c r="CA2771" s="99">
        <v>4313.7205107212103</v>
      </c>
      <c r="CB2771" s="99">
        <v>483701.49548339797</v>
      </c>
      <c r="CC2771" s="99">
        <v>4229129.1306762705</v>
      </c>
      <c r="CD2771" s="99">
        <v>1244802.1385345501</v>
      </c>
      <c r="CE2771" s="99">
        <v>103.346385714598</v>
      </c>
      <c r="CF2771" s="99">
        <v>17164.357734918602</v>
      </c>
      <c r="CG2771" s="99">
        <v>149308.141679764</v>
      </c>
      <c r="CH2771" s="99">
        <v>0</v>
      </c>
      <c r="CI2771" s="99">
        <v>4416.8863274455098</v>
      </c>
      <c r="CJ2771" s="99">
        <v>500644.12842941302</v>
      </c>
      <c r="CK2771" s="99">
        <v>4377649.8193359403</v>
      </c>
      <c r="CL2771" s="99">
        <v>1258659.8070983901</v>
      </c>
      <c r="CM2771" s="166">
        <v>5835.5029214024498</v>
      </c>
      <c r="CN2771" s="166">
        <v>922384.38119506801</v>
      </c>
      <c r="CO2771" s="166">
        <v>6062549.12683105</v>
      </c>
      <c r="CP2771" s="99">
        <v>1258659.8070983901</v>
      </c>
      <c r="CQ2771" s="99">
        <v>0</v>
      </c>
      <c r="CR2771" s="99">
        <v>0</v>
      </c>
      <c r="CS2771" s="99">
        <v>0</v>
      </c>
      <c r="CT2771" s="99">
        <v>0</v>
      </c>
      <c r="CU2771" s="98">
        <v>223.190762194</v>
      </c>
      <c r="CV2771" s="98">
        <v>1511.559149148</v>
      </c>
      <c r="CW2771" s="98">
        <v>500865.85321831657</v>
      </c>
      <c r="CX2771" s="98">
        <v>4378437.2723560343</v>
      </c>
    </row>
    <row r="2772" spans="1:102" x14ac:dyDescent="0.2">
      <c r="A2772" s="98" t="s">
        <v>194</v>
      </c>
      <c r="B2772" s="100">
        <v>41883</v>
      </c>
      <c r="C2772" s="99">
        <v>4102.2392262220401</v>
      </c>
      <c r="D2772" s="99">
        <v>0</v>
      </c>
      <c r="E2772" s="99">
        <v>225.24400581233201</v>
      </c>
      <c r="F2772" s="99">
        <v>73.975719957612498</v>
      </c>
      <c r="G2772" s="99">
        <v>0</v>
      </c>
      <c r="H2772" s="99">
        <v>0</v>
      </c>
      <c r="I2772" s="99">
        <v>0</v>
      </c>
      <c r="J2772" s="99">
        <v>1395.7414942681801</v>
      </c>
      <c r="K2772" s="99">
        <v>0</v>
      </c>
      <c r="L2772" s="99">
        <v>22.5021984642372</v>
      </c>
      <c r="M2772" s="99">
        <v>1248.33801117539</v>
      </c>
      <c r="N2772" s="99">
        <v>1262.7565198242701</v>
      </c>
      <c r="O2772" s="99">
        <v>0</v>
      </c>
      <c r="P2772" s="99">
        <v>1498.4418522864601</v>
      </c>
      <c r="Q2772" s="99">
        <v>313.88512443751102</v>
      </c>
      <c r="R2772" s="99">
        <v>0</v>
      </c>
      <c r="S2772" s="99">
        <v>106.628652746789</v>
      </c>
      <c r="T2772" s="99">
        <v>0</v>
      </c>
      <c r="U2772" s="99">
        <v>1397.9757302999501</v>
      </c>
      <c r="V2772" s="99">
        <v>460717.26709365798</v>
      </c>
      <c r="W2772" s="99">
        <v>0</v>
      </c>
      <c r="X2772" s="99">
        <v>22388.5164399147</v>
      </c>
      <c r="Y2772" s="99">
        <v>3561.0135966539401</v>
      </c>
      <c r="Z2772" s="99">
        <v>0</v>
      </c>
      <c r="AA2772" s="99">
        <v>0</v>
      </c>
      <c r="AB2772" s="99">
        <v>0</v>
      </c>
      <c r="AC2772" s="99">
        <v>418881.83202362101</v>
      </c>
      <c r="AD2772" s="99">
        <v>0</v>
      </c>
      <c r="AE2772" s="99">
        <v>5732.0710932612401</v>
      </c>
      <c r="AF2772" s="99">
        <v>119074.04372310601</v>
      </c>
      <c r="AG2772" s="99">
        <v>167681.84602356001</v>
      </c>
      <c r="AH2772" s="99">
        <v>0</v>
      </c>
      <c r="AI2772" s="99">
        <v>101394.562849045</v>
      </c>
      <c r="AJ2772" s="99">
        <v>89352.656284332304</v>
      </c>
      <c r="AK2772" s="99">
        <v>0</v>
      </c>
      <c r="AL2772" s="99">
        <v>17260.341749191299</v>
      </c>
      <c r="AM2772" s="99">
        <v>0</v>
      </c>
      <c r="AN2772" s="99">
        <v>418094.08995819098</v>
      </c>
      <c r="AO2772" s="99">
        <v>4049879.1666564899</v>
      </c>
      <c r="AP2772" s="99">
        <v>0</v>
      </c>
      <c r="AQ2772" s="99">
        <v>207564.77376937901</v>
      </c>
      <c r="AR2772" s="99">
        <v>30579.452549219099</v>
      </c>
      <c r="AS2772" s="99">
        <v>0</v>
      </c>
      <c r="AT2772" s="99">
        <v>0</v>
      </c>
      <c r="AU2772" s="99">
        <v>0</v>
      </c>
      <c r="AV2772" s="99">
        <v>1673741.22877502</v>
      </c>
      <c r="AW2772" s="99">
        <v>0</v>
      </c>
      <c r="AX2772" s="99">
        <v>47879.354806900003</v>
      </c>
      <c r="AY2772" s="99">
        <v>1116813.47073364</v>
      </c>
      <c r="AZ2772" s="99">
        <v>1372524.4228668199</v>
      </c>
      <c r="BA2772" s="99">
        <v>0</v>
      </c>
      <c r="BB2772" s="99">
        <v>981692.73190307606</v>
      </c>
      <c r="BC2772" s="99">
        <v>737410.99531555199</v>
      </c>
      <c r="BD2772" s="99">
        <v>0</v>
      </c>
      <c r="BE2772" s="99">
        <v>147273.050432205</v>
      </c>
      <c r="BF2772" s="99">
        <v>0</v>
      </c>
      <c r="BG2772" s="99">
        <v>1673689.30403137</v>
      </c>
      <c r="BH2772" s="99">
        <v>1126783.38179016</v>
      </c>
      <c r="BI2772" s="99">
        <v>0</v>
      </c>
      <c r="BJ2772" s="99">
        <v>125351.86530304</v>
      </c>
      <c r="BK2772" s="99">
        <v>14465.0502010584</v>
      </c>
      <c r="BL2772" s="99">
        <v>0</v>
      </c>
      <c r="BM2772" s="99">
        <v>0</v>
      </c>
      <c r="BN2772" s="99">
        <v>0</v>
      </c>
      <c r="BO2772" s="99">
        <v>0</v>
      </c>
      <c r="BP2772" s="99">
        <v>0</v>
      </c>
      <c r="BQ2772" s="99">
        <v>0</v>
      </c>
      <c r="BR2772" s="99">
        <v>302559.51111221302</v>
      </c>
      <c r="BS2772" s="99">
        <v>608699.29504394496</v>
      </c>
      <c r="BT2772" s="99">
        <v>0</v>
      </c>
      <c r="BU2772" s="99">
        <v>63317.25</v>
      </c>
      <c r="BV2772" s="99">
        <v>272070.46451187099</v>
      </c>
      <c r="BW2772" s="99">
        <v>0</v>
      </c>
      <c r="BX2772" s="99">
        <v>11809.579990148501</v>
      </c>
      <c r="BY2772" s="99">
        <v>0</v>
      </c>
      <c r="BZ2772" s="99">
        <v>0</v>
      </c>
      <c r="CA2772" s="99">
        <v>4325.5426644682902</v>
      </c>
      <c r="CB2772" s="99">
        <v>484315.98459625198</v>
      </c>
      <c r="CC2772" s="99">
        <v>4249855.6504516602</v>
      </c>
      <c r="CD2772" s="99">
        <v>1255802.4936981199</v>
      </c>
      <c r="CE2772" s="99">
        <v>106.31577787361999</v>
      </c>
      <c r="CF2772" s="99">
        <v>17392.1754007339</v>
      </c>
      <c r="CG2772" s="99">
        <v>148145.177850723</v>
      </c>
      <c r="CH2772" s="99">
        <v>0</v>
      </c>
      <c r="CI2772" s="99">
        <v>4431.5390775799797</v>
      </c>
      <c r="CJ2772" s="99">
        <v>501600.67064285302</v>
      </c>
      <c r="CK2772" s="99">
        <v>4397627.6952514602</v>
      </c>
      <c r="CL2772" s="99">
        <v>1262125.05033875</v>
      </c>
      <c r="CM2772" s="166">
        <v>5825.2997244000398</v>
      </c>
      <c r="CN2772" s="166">
        <v>917807.88583374</v>
      </c>
      <c r="CO2772" s="166">
        <v>6069175.5397338904</v>
      </c>
      <c r="CP2772" s="99">
        <v>1262125.05033875</v>
      </c>
      <c r="CQ2772" s="99">
        <v>0</v>
      </c>
      <c r="CR2772" s="99">
        <v>0</v>
      </c>
      <c r="CS2772" s="99">
        <v>0</v>
      </c>
      <c r="CT2772" s="99">
        <v>0</v>
      </c>
      <c r="CU2772" s="98">
        <v>226.249589977</v>
      </c>
      <c r="CV2772" s="98">
        <v>1489.8869860140001</v>
      </c>
      <c r="CW2772" s="98">
        <v>501708.15999698587</v>
      </c>
      <c r="CX2772" s="98">
        <v>4398000.8283023834</v>
      </c>
    </row>
    <row r="2773" spans="1:102" x14ac:dyDescent="0.2">
      <c r="A2773" s="98" t="s">
        <v>194</v>
      </c>
      <c r="B2773" s="100">
        <v>41974</v>
      </c>
      <c r="C2773" s="99">
        <v>4118.6355392932901</v>
      </c>
      <c r="D2773" s="99">
        <v>0</v>
      </c>
      <c r="E2773" s="99">
        <v>238.48277652822401</v>
      </c>
      <c r="F2773" s="99">
        <v>81.337721821852</v>
      </c>
      <c r="G2773" s="99">
        <v>0</v>
      </c>
      <c r="H2773" s="99">
        <v>0</v>
      </c>
      <c r="I2773" s="99">
        <v>0</v>
      </c>
      <c r="J2773" s="99">
        <v>1337.2174586951701</v>
      </c>
      <c r="K2773" s="99">
        <v>0</v>
      </c>
      <c r="L2773" s="99">
        <v>23.195464937249199</v>
      </c>
      <c r="M2773" s="99">
        <v>1271.2625838369099</v>
      </c>
      <c r="N2773" s="99">
        <v>1263.5966609120401</v>
      </c>
      <c r="O2773" s="99">
        <v>0</v>
      </c>
      <c r="P2773" s="99">
        <v>1491.5692453235399</v>
      </c>
      <c r="Q2773" s="99">
        <v>319.82861751318001</v>
      </c>
      <c r="R2773" s="99">
        <v>0</v>
      </c>
      <c r="S2773" s="99">
        <v>95.8198018772528</v>
      </c>
      <c r="T2773" s="99">
        <v>0</v>
      </c>
      <c r="U2773" s="99">
        <v>1335.03061957657</v>
      </c>
      <c r="V2773" s="99">
        <v>458762.66261291498</v>
      </c>
      <c r="W2773" s="99">
        <v>0</v>
      </c>
      <c r="X2773" s="99">
        <v>24164.791221141801</v>
      </c>
      <c r="Y2773" s="99">
        <v>3541.0288091003899</v>
      </c>
      <c r="Z2773" s="99">
        <v>0</v>
      </c>
      <c r="AA2773" s="99">
        <v>0</v>
      </c>
      <c r="AB2773" s="99">
        <v>0</v>
      </c>
      <c r="AC2773" s="99">
        <v>397544.65251159703</v>
      </c>
      <c r="AD2773" s="99">
        <v>0</v>
      </c>
      <c r="AE2773" s="99">
        <v>7616.0887166857701</v>
      </c>
      <c r="AF2773" s="99">
        <v>118698.842340469</v>
      </c>
      <c r="AG2773" s="99">
        <v>165606.91382026699</v>
      </c>
      <c r="AH2773" s="99">
        <v>0</v>
      </c>
      <c r="AI2773" s="99">
        <v>100366.91275215099</v>
      </c>
      <c r="AJ2773" s="99">
        <v>91990.618601798997</v>
      </c>
      <c r="AK2773" s="99">
        <v>0</v>
      </c>
      <c r="AL2773" s="99">
        <v>16681.699376106299</v>
      </c>
      <c r="AM2773" s="99">
        <v>0</v>
      </c>
      <c r="AN2773" s="99">
        <v>399019.75663757301</v>
      </c>
      <c r="AO2773" s="99">
        <v>4050160.4932556199</v>
      </c>
      <c r="AP2773" s="99">
        <v>0</v>
      </c>
      <c r="AQ2773" s="99">
        <v>223801.06454086301</v>
      </c>
      <c r="AR2773" s="99">
        <v>30649.2452363968</v>
      </c>
      <c r="AS2773" s="99">
        <v>0</v>
      </c>
      <c r="AT2773" s="99">
        <v>0</v>
      </c>
      <c r="AU2773" s="99">
        <v>0</v>
      </c>
      <c r="AV2773" s="99">
        <v>1590335.86120605</v>
      </c>
      <c r="AW2773" s="99">
        <v>0</v>
      </c>
      <c r="AX2773" s="99">
        <v>65104.184899806998</v>
      </c>
      <c r="AY2773" s="99">
        <v>1123367.4144744901</v>
      </c>
      <c r="AZ2773" s="99">
        <v>1350806.5651702899</v>
      </c>
      <c r="BA2773" s="99">
        <v>0</v>
      </c>
      <c r="BB2773" s="99">
        <v>972970.54682922398</v>
      </c>
      <c r="BC2773" s="99">
        <v>769433.69841766404</v>
      </c>
      <c r="BD2773" s="99">
        <v>0</v>
      </c>
      <c r="BE2773" s="99">
        <v>143389.741264343</v>
      </c>
      <c r="BF2773" s="99">
        <v>0</v>
      </c>
      <c r="BG2773" s="99">
        <v>1591428.88435364</v>
      </c>
      <c r="BH2773" s="99">
        <v>1127912.9690246601</v>
      </c>
      <c r="BI2773" s="99">
        <v>0</v>
      </c>
      <c r="BJ2773" s="99">
        <v>131906.23830223101</v>
      </c>
      <c r="BK2773" s="99">
        <v>14671.409418106099</v>
      </c>
      <c r="BL2773" s="99">
        <v>0</v>
      </c>
      <c r="BM2773" s="99">
        <v>0</v>
      </c>
      <c r="BN2773" s="99">
        <v>0</v>
      </c>
      <c r="BO2773" s="99">
        <v>0</v>
      </c>
      <c r="BP2773" s="99">
        <v>0</v>
      </c>
      <c r="BQ2773" s="99">
        <v>0</v>
      </c>
      <c r="BR2773" s="99">
        <v>301859.99455261201</v>
      </c>
      <c r="BS2773" s="99">
        <v>604062.14246368397</v>
      </c>
      <c r="BT2773" s="99">
        <v>0</v>
      </c>
      <c r="BU2773" s="99">
        <v>68469.5</v>
      </c>
      <c r="BV2773" s="99">
        <v>285187.64067459101</v>
      </c>
      <c r="BW2773" s="99">
        <v>0</v>
      </c>
      <c r="BX2773" s="99">
        <v>10478.709990978199</v>
      </c>
      <c r="BY2773" s="99">
        <v>0</v>
      </c>
      <c r="BZ2773" s="99">
        <v>0</v>
      </c>
      <c r="CA2773" s="99">
        <v>4356.9387508630798</v>
      </c>
      <c r="CB2773" s="99">
        <v>483125.286930084</v>
      </c>
      <c r="CC2773" s="99">
        <v>4263575.7079467801</v>
      </c>
      <c r="CD2773" s="99">
        <v>1262007.26797485</v>
      </c>
      <c r="CE2773" s="99">
        <v>95.877679799683406</v>
      </c>
      <c r="CF2773" s="99">
        <v>16725.7114207745</v>
      </c>
      <c r="CG2773" s="99">
        <v>143436.47736740101</v>
      </c>
      <c r="CH2773" s="99">
        <v>0</v>
      </c>
      <c r="CI2773" s="99">
        <v>4453.5466650724402</v>
      </c>
      <c r="CJ2773" s="99">
        <v>500452.70711135899</v>
      </c>
      <c r="CK2773" s="99">
        <v>4408562.8968505897</v>
      </c>
      <c r="CL2773" s="99">
        <v>1269359.5746460001</v>
      </c>
      <c r="CM2773" s="166">
        <v>5786.8142527937898</v>
      </c>
      <c r="CN2773" s="166">
        <v>897663.64902496303</v>
      </c>
      <c r="CO2773" s="166">
        <v>5998088.5592040997</v>
      </c>
      <c r="CP2773" s="99">
        <v>1269359.5746460001</v>
      </c>
      <c r="CQ2773" s="99">
        <v>0</v>
      </c>
      <c r="CR2773" s="99">
        <v>0</v>
      </c>
      <c r="CS2773" s="99">
        <v>0</v>
      </c>
      <c r="CT2773" s="99">
        <v>0</v>
      </c>
      <c r="CU2773" s="98">
        <v>238.597726545</v>
      </c>
      <c r="CV2773" s="98">
        <v>1424.38134283</v>
      </c>
      <c r="CW2773" s="98">
        <v>499850.99835085851</v>
      </c>
      <c r="CX2773" s="98">
        <v>4407012.1853141813</v>
      </c>
    </row>
    <row r="2774" spans="1:102" x14ac:dyDescent="0.2">
      <c r="A2774" s="98" t="s">
        <v>194</v>
      </c>
      <c r="B2774" s="100">
        <v>42064</v>
      </c>
      <c r="C2774" s="99">
        <v>4088.0386266708401</v>
      </c>
      <c r="D2774" s="99">
        <v>0</v>
      </c>
      <c r="E2774" s="99">
        <v>241.06440786086</v>
      </c>
      <c r="F2774" s="99">
        <v>86.800168525427594</v>
      </c>
      <c r="G2774" s="99">
        <v>0</v>
      </c>
      <c r="H2774" s="99">
        <v>0</v>
      </c>
      <c r="I2774" s="99">
        <v>0</v>
      </c>
      <c r="J2774" s="99">
        <v>1339.2693798989101</v>
      </c>
      <c r="K2774" s="99">
        <v>0</v>
      </c>
      <c r="L2774" s="99">
        <v>15.9133303236449</v>
      </c>
      <c r="M2774" s="99">
        <v>1268.4932302683601</v>
      </c>
      <c r="N2774" s="99">
        <v>1257.3414750695199</v>
      </c>
      <c r="O2774" s="99">
        <v>0</v>
      </c>
      <c r="P2774" s="99">
        <v>1483.9180526733401</v>
      </c>
      <c r="Q2774" s="99">
        <v>313.38337288424401</v>
      </c>
      <c r="R2774" s="99">
        <v>0</v>
      </c>
      <c r="S2774" s="99">
        <v>100.886442528106</v>
      </c>
      <c r="T2774" s="99">
        <v>0</v>
      </c>
      <c r="U2774" s="99">
        <v>1339.6549995094499</v>
      </c>
      <c r="V2774" s="99">
        <v>453022.042007446</v>
      </c>
      <c r="W2774" s="99">
        <v>0</v>
      </c>
      <c r="X2774" s="99">
        <v>22207.3333714008</v>
      </c>
      <c r="Y2774" s="99">
        <v>3504.75291275978</v>
      </c>
      <c r="Z2774" s="99">
        <v>0</v>
      </c>
      <c r="AA2774" s="99">
        <v>0</v>
      </c>
      <c r="AB2774" s="99">
        <v>0</v>
      </c>
      <c r="AC2774" s="99">
        <v>393870.67247390701</v>
      </c>
      <c r="AD2774" s="99">
        <v>0</v>
      </c>
      <c r="AE2774" s="99">
        <v>4553.3213974833498</v>
      </c>
      <c r="AF2774" s="99">
        <v>117139.874610901</v>
      </c>
      <c r="AG2774" s="99">
        <v>163380.80150032</v>
      </c>
      <c r="AH2774" s="99">
        <v>0</v>
      </c>
      <c r="AI2774" s="99">
        <v>98258.996417999297</v>
      </c>
      <c r="AJ2774" s="99">
        <v>89485.095624923706</v>
      </c>
      <c r="AK2774" s="99">
        <v>0</v>
      </c>
      <c r="AL2774" s="99">
        <v>16697.449421167399</v>
      </c>
      <c r="AM2774" s="99">
        <v>0</v>
      </c>
      <c r="AN2774" s="99">
        <v>394977.61540222203</v>
      </c>
      <c r="AO2774" s="99">
        <v>4007663.4288940402</v>
      </c>
      <c r="AP2774" s="99">
        <v>0</v>
      </c>
      <c r="AQ2774" s="99">
        <v>215325.81348609901</v>
      </c>
      <c r="AR2774" s="99">
        <v>30675.4643497467</v>
      </c>
      <c r="AS2774" s="99">
        <v>0</v>
      </c>
      <c r="AT2774" s="99">
        <v>0</v>
      </c>
      <c r="AU2774" s="99">
        <v>0</v>
      </c>
      <c r="AV2774" s="99">
        <v>1586954.4538269001</v>
      </c>
      <c r="AW2774" s="99">
        <v>0</v>
      </c>
      <c r="AX2774" s="99">
        <v>38770.218392848998</v>
      </c>
      <c r="AY2774" s="99">
        <v>1133418.0188293499</v>
      </c>
      <c r="AZ2774" s="99">
        <v>1338592.5259704599</v>
      </c>
      <c r="BA2774" s="99">
        <v>0</v>
      </c>
      <c r="BB2774" s="99">
        <v>952619.65071106004</v>
      </c>
      <c r="BC2774" s="99">
        <v>745902.01969146705</v>
      </c>
      <c r="BD2774" s="99">
        <v>0</v>
      </c>
      <c r="BE2774" s="99">
        <v>143477.23100853001</v>
      </c>
      <c r="BF2774" s="99">
        <v>0</v>
      </c>
      <c r="BG2774" s="99">
        <v>1585904.15390015</v>
      </c>
      <c r="BH2774" s="99">
        <v>1108424.4881744401</v>
      </c>
      <c r="BI2774" s="99">
        <v>0</v>
      </c>
      <c r="BJ2774" s="99">
        <v>129515.39864254001</v>
      </c>
      <c r="BK2774" s="99">
        <v>14397.515691161199</v>
      </c>
      <c r="BL2774" s="99">
        <v>0</v>
      </c>
      <c r="BM2774" s="99">
        <v>0</v>
      </c>
      <c r="BN2774" s="99">
        <v>0</v>
      </c>
      <c r="BO2774" s="99">
        <v>0</v>
      </c>
      <c r="BP2774" s="99">
        <v>0</v>
      </c>
      <c r="BQ2774" s="99">
        <v>0</v>
      </c>
      <c r="BR2774" s="99">
        <v>298720.11257553101</v>
      </c>
      <c r="BS2774" s="99">
        <v>598018.03241729701</v>
      </c>
      <c r="BT2774" s="99">
        <v>0</v>
      </c>
      <c r="BU2774" s="99">
        <v>68671.5</v>
      </c>
      <c r="BV2774" s="99">
        <v>276478.10461425799</v>
      </c>
      <c r="BW2774" s="99">
        <v>0</v>
      </c>
      <c r="BX2774" s="99">
        <v>10802.4499902725</v>
      </c>
      <c r="BY2774" s="99">
        <v>0</v>
      </c>
      <c r="BZ2774" s="99">
        <v>0</v>
      </c>
      <c r="CA2774" s="99">
        <v>4332.9460915327099</v>
      </c>
      <c r="CB2774" s="99">
        <v>474036.26810073899</v>
      </c>
      <c r="CC2774" s="99">
        <v>4216716.3964233398</v>
      </c>
      <c r="CD2774" s="99">
        <v>1237036.84014893</v>
      </c>
      <c r="CE2774" s="99">
        <v>100.931568719447</v>
      </c>
      <c r="CF2774" s="99">
        <v>16615.3641386032</v>
      </c>
      <c r="CG2774" s="99">
        <v>142607.75440788301</v>
      </c>
      <c r="CH2774" s="99">
        <v>0</v>
      </c>
      <c r="CI2774" s="99">
        <v>4434.6124109625798</v>
      </c>
      <c r="CJ2774" s="99">
        <v>490202.59529876697</v>
      </c>
      <c r="CK2774" s="99">
        <v>4359493.0435180701</v>
      </c>
      <c r="CL2774" s="99">
        <v>1253785.1704559301</v>
      </c>
      <c r="CM2774" s="166">
        <v>5752.8482196927098</v>
      </c>
      <c r="CN2774" s="166">
        <v>885304.02925872803</v>
      </c>
      <c r="CO2774" s="166">
        <v>5946304.3963012705</v>
      </c>
      <c r="CP2774" s="99">
        <v>1253785.1704559301</v>
      </c>
      <c r="CQ2774" s="99">
        <v>0</v>
      </c>
      <c r="CR2774" s="99">
        <v>0</v>
      </c>
      <c r="CS2774" s="99">
        <v>0</v>
      </c>
      <c r="CT2774" s="99">
        <v>0</v>
      </c>
      <c r="CU2774" s="98">
        <v>240.97892816699999</v>
      </c>
      <c r="CV2774" s="98">
        <v>1434.026218903</v>
      </c>
      <c r="CW2774" s="98">
        <v>490651.6322393422</v>
      </c>
      <c r="CX2774" s="98">
        <v>4359324.1508312225</v>
      </c>
    </row>
    <row r="2775" spans="1:102" x14ac:dyDescent="0.2">
      <c r="A2775" s="98" t="s">
        <v>194</v>
      </c>
      <c r="B2775" s="100">
        <v>42156</v>
      </c>
      <c r="C2775" s="99">
        <v>4061.7336901128301</v>
      </c>
      <c r="D2775" s="99">
        <v>0</v>
      </c>
      <c r="E2775" s="99">
        <v>230.94527788832801</v>
      </c>
      <c r="F2775" s="99">
        <v>84.836108171381099</v>
      </c>
      <c r="G2775" s="99">
        <v>0</v>
      </c>
      <c r="H2775" s="99">
        <v>0</v>
      </c>
      <c r="I2775" s="99">
        <v>0</v>
      </c>
      <c r="J2775" s="99">
        <v>1353.9279410839099</v>
      </c>
      <c r="K2775" s="99">
        <v>0</v>
      </c>
      <c r="L2775" s="99">
        <v>15.6542550026206</v>
      </c>
      <c r="M2775" s="99">
        <v>1255.2883822619899</v>
      </c>
      <c r="N2775" s="99">
        <v>1236.9882014244799</v>
      </c>
      <c r="O2775" s="99">
        <v>0</v>
      </c>
      <c r="P2775" s="99">
        <v>1475.41353400052</v>
      </c>
      <c r="Q2775" s="99">
        <v>316.37574525550002</v>
      </c>
      <c r="R2775" s="99">
        <v>0</v>
      </c>
      <c r="S2775" s="99">
        <v>96.852078615687802</v>
      </c>
      <c r="T2775" s="99">
        <v>0</v>
      </c>
      <c r="U2775" s="99">
        <v>1354.52596539259</v>
      </c>
      <c r="V2775" s="99">
        <v>452443.08175659197</v>
      </c>
      <c r="W2775" s="99">
        <v>0</v>
      </c>
      <c r="X2775" s="99">
        <v>21796.9465968609</v>
      </c>
      <c r="Y2775" s="99">
        <v>3490.9043757915501</v>
      </c>
      <c r="Z2775" s="99">
        <v>0</v>
      </c>
      <c r="AA2775" s="99">
        <v>0</v>
      </c>
      <c r="AB2775" s="99">
        <v>0</v>
      </c>
      <c r="AC2775" s="99">
        <v>397207.21995925897</v>
      </c>
      <c r="AD2775" s="99">
        <v>0</v>
      </c>
      <c r="AE2775" s="99">
        <v>6689.9467242956198</v>
      </c>
      <c r="AF2775" s="99">
        <v>115964.58088684099</v>
      </c>
      <c r="AG2775" s="99">
        <v>163316.67896461501</v>
      </c>
      <c r="AH2775" s="99">
        <v>0</v>
      </c>
      <c r="AI2775" s="99">
        <v>98063.618286132798</v>
      </c>
      <c r="AJ2775" s="99">
        <v>90701.372568130493</v>
      </c>
      <c r="AK2775" s="99">
        <v>0</v>
      </c>
      <c r="AL2775" s="99">
        <v>15085.4870985746</v>
      </c>
      <c r="AM2775" s="99">
        <v>0</v>
      </c>
      <c r="AN2775" s="99">
        <v>395381.54457092303</v>
      </c>
      <c r="AO2775" s="99">
        <v>4011534.3178405799</v>
      </c>
      <c r="AP2775" s="99">
        <v>0</v>
      </c>
      <c r="AQ2775" s="99">
        <v>205848.170391083</v>
      </c>
      <c r="AR2775" s="99">
        <v>30087.832396030401</v>
      </c>
      <c r="AS2775" s="99">
        <v>0</v>
      </c>
      <c r="AT2775" s="99">
        <v>0</v>
      </c>
      <c r="AU2775" s="99">
        <v>0</v>
      </c>
      <c r="AV2775" s="99">
        <v>1603702.21994019</v>
      </c>
      <c r="AW2775" s="99">
        <v>0</v>
      </c>
      <c r="AX2775" s="99">
        <v>57454.094774246201</v>
      </c>
      <c r="AY2775" s="99">
        <v>1116670.9310607901</v>
      </c>
      <c r="AZ2775" s="99">
        <v>1324295.4992370601</v>
      </c>
      <c r="BA2775" s="99">
        <v>0</v>
      </c>
      <c r="BB2775" s="99">
        <v>960214.39599609398</v>
      </c>
      <c r="BC2775" s="99">
        <v>752026.57473754894</v>
      </c>
      <c r="BD2775" s="99">
        <v>0</v>
      </c>
      <c r="BE2775" s="99">
        <v>130084.954133987</v>
      </c>
      <c r="BF2775" s="99">
        <v>0</v>
      </c>
      <c r="BG2775" s="99">
        <v>1603968.71711731</v>
      </c>
      <c r="BH2775" s="99">
        <v>1117959.40403748</v>
      </c>
      <c r="BI2775" s="99">
        <v>0</v>
      </c>
      <c r="BJ2775" s="99">
        <v>134569.28114128101</v>
      </c>
      <c r="BK2775" s="99">
        <v>14312.1208962202</v>
      </c>
      <c r="BL2775" s="99">
        <v>0</v>
      </c>
      <c r="BM2775" s="99">
        <v>0</v>
      </c>
      <c r="BN2775" s="99">
        <v>0</v>
      </c>
      <c r="BO2775" s="99">
        <v>0</v>
      </c>
      <c r="BP2775" s="99">
        <v>0</v>
      </c>
      <c r="BQ2775" s="99">
        <v>0</v>
      </c>
      <c r="BR2775" s="99">
        <v>299662.09807968099</v>
      </c>
      <c r="BS2775" s="99">
        <v>604141.52807617199</v>
      </c>
      <c r="BT2775" s="99">
        <v>0</v>
      </c>
      <c r="BU2775" s="99">
        <v>71066</v>
      </c>
      <c r="BV2775" s="99">
        <v>279766.09810256999</v>
      </c>
      <c r="BW2775" s="99">
        <v>0</v>
      </c>
      <c r="BX2775" s="99">
        <v>10843.049988746599</v>
      </c>
      <c r="BY2775" s="99">
        <v>0</v>
      </c>
      <c r="BZ2775" s="99">
        <v>0</v>
      </c>
      <c r="CA2775" s="99">
        <v>4291.2293991446504</v>
      </c>
      <c r="CB2775" s="99">
        <v>475774.41973114002</v>
      </c>
      <c r="CC2775" s="99">
        <v>4226757.6373901404</v>
      </c>
      <c r="CD2775" s="99">
        <v>1247273.2910919201</v>
      </c>
      <c r="CE2775" s="99">
        <v>97.070239511318505</v>
      </c>
      <c r="CF2775" s="99">
        <v>15041.7408354282</v>
      </c>
      <c r="CG2775" s="99">
        <v>130264.820591927</v>
      </c>
      <c r="CH2775" s="99">
        <v>0</v>
      </c>
      <c r="CI2775" s="99">
        <v>4387.9672623872802</v>
      </c>
      <c r="CJ2775" s="99">
        <v>490881.39638519299</v>
      </c>
      <c r="CK2775" s="99">
        <v>4355398.9283447303</v>
      </c>
      <c r="CL2775" s="99">
        <v>1260424.0169830299</v>
      </c>
      <c r="CM2775" s="166">
        <v>5747.3683297634097</v>
      </c>
      <c r="CN2775" s="166">
        <v>886393.475883484</v>
      </c>
      <c r="CO2775" s="166">
        <v>5965918.13525391</v>
      </c>
      <c r="CP2775" s="99">
        <v>1260424.0169830299</v>
      </c>
      <c r="CQ2775" s="99">
        <v>0</v>
      </c>
      <c r="CR2775" s="99">
        <v>0</v>
      </c>
      <c r="CS2775" s="99">
        <v>0</v>
      </c>
      <c r="CT2775" s="99">
        <v>0</v>
      </c>
      <c r="CU2775" s="98">
        <v>230.92777788800001</v>
      </c>
      <c r="CV2775" s="98">
        <v>1447.257933182</v>
      </c>
      <c r="CW2775" s="98">
        <v>490816.1605665682</v>
      </c>
      <c r="CX2775" s="98">
        <v>4357022.457982067</v>
      </c>
    </row>
    <row r="2776" spans="1:102" x14ac:dyDescent="0.2">
      <c r="A2776" s="98" t="s">
        <v>194</v>
      </c>
      <c r="B2776" s="100">
        <v>42248</v>
      </c>
      <c r="C2776" s="99">
        <v>4076.00338929892</v>
      </c>
      <c r="D2776" s="99">
        <v>0</v>
      </c>
      <c r="E2776" s="99">
        <v>230.33402956277101</v>
      </c>
      <c r="F2776" s="99">
        <v>84.204323839396196</v>
      </c>
      <c r="G2776" s="99">
        <v>0</v>
      </c>
      <c r="H2776" s="99">
        <v>0</v>
      </c>
      <c r="I2776" s="99">
        <v>0</v>
      </c>
      <c r="J2776" s="99">
        <v>1375.4166303128</v>
      </c>
      <c r="K2776" s="99">
        <v>0</v>
      </c>
      <c r="L2776" s="99">
        <v>16.255477313883599</v>
      </c>
      <c r="M2776" s="99">
        <v>1273.6369587779</v>
      </c>
      <c r="N2776" s="99">
        <v>1239.8486413210601</v>
      </c>
      <c r="O2776" s="99">
        <v>0</v>
      </c>
      <c r="P2776" s="99">
        <v>1468.0727948993399</v>
      </c>
      <c r="Q2776" s="99">
        <v>318.53863557428099</v>
      </c>
      <c r="R2776" s="99">
        <v>0</v>
      </c>
      <c r="S2776" s="99">
        <v>94.139831154607194</v>
      </c>
      <c r="T2776" s="99">
        <v>0</v>
      </c>
      <c r="U2776" s="99">
        <v>1375.9152722060701</v>
      </c>
      <c r="V2776" s="99">
        <v>457892.44923400902</v>
      </c>
      <c r="W2776" s="99">
        <v>0</v>
      </c>
      <c r="X2776" s="99">
        <v>20119.6304085255</v>
      </c>
      <c r="Y2776" s="99">
        <v>3280.22423565388</v>
      </c>
      <c r="Z2776" s="99">
        <v>0</v>
      </c>
      <c r="AA2776" s="99">
        <v>0</v>
      </c>
      <c r="AB2776" s="99">
        <v>0</v>
      </c>
      <c r="AC2776" s="99">
        <v>399342.008361816</v>
      </c>
      <c r="AD2776" s="99">
        <v>0</v>
      </c>
      <c r="AE2776" s="99">
        <v>2917.2819082737001</v>
      </c>
      <c r="AF2776" s="99">
        <v>119418.259914398</v>
      </c>
      <c r="AG2776" s="99">
        <v>164214.457042694</v>
      </c>
      <c r="AH2776" s="99">
        <v>0</v>
      </c>
      <c r="AI2776" s="99">
        <v>101606.447997093</v>
      </c>
      <c r="AJ2776" s="99">
        <v>91414.7501745224</v>
      </c>
      <c r="AK2776" s="99">
        <v>0</v>
      </c>
      <c r="AL2776" s="99">
        <v>14197.7283366919</v>
      </c>
      <c r="AM2776" s="99">
        <v>0</v>
      </c>
      <c r="AN2776" s="99">
        <v>398749.69515991199</v>
      </c>
      <c r="AO2776" s="99">
        <v>4082125.9906616202</v>
      </c>
      <c r="AP2776" s="99">
        <v>0</v>
      </c>
      <c r="AQ2776" s="99">
        <v>195046.26922225999</v>
      </c>
      <c r="AR2776" s="99">
        <v>29179.060671329498</v>
      </c>
      <c r="AS2776" s="99">
        <v>0</v>
      </c>
      <c r="AT2776" s="99">
        <v>0</v>
      </c>
      <c r="AU2776" s="99">
        <v>0</v>
      </c>
      <c r="AV2776" s="99">
        <v>1618968.4634857201</v>
      </c>
      <c r="AW2776" s="99">
        <v>0</v>
      </c>
      <c r="AX2776" s="99">
        <v>19569.3628566265</v>
      </c>
      <c r="AY2776" s="99">
        <v>1155344.75502014</v>
      </c>
      <c r="AZ2776" s="99">
        <v>1343732.75782776</v>
      </c>
      <c r="BA2776" s="99">
        <v>0</v>
      </c>
      <c r="BB2776" s="99">
        <v>995780.14897155797</v>
      </c>
      <c r="BC2776" s="99">
        <v>776612.266952515</v>
      </c>
      <c r="BD2776" s="99">
        <v>0</v>
      </c>
      <c r="BE2776" s="99">
        <v>125391.952073097</v>
      </c>
      <c r="BF2776" s="99">
        <v>0</v>
      </c>
      <c r="BG2776" s="99">
        <v>1618699.5026245101</v>
      </c>
      <c r="BH2776" s="99">
        <v>1140629.9293365499</v>
      </c>
      <c r="BI2776" s="99">
        <v>0</v>
      </c>
      <c r="BJ2776" s="99">
        <v>130870.67781639101</v>
      </c>
      <c r="BK2776" s="99">
        <v>13885.316743969899</v>
      </c>
      <c r="BL2776" s="99">
        <v>0</v>
      </c>
      <c r="BM2776" s="99">
        <v>0</v>
      </c>
      <c r="BN2776" s="99">
        <v>0</v>
      </c>
      <c r="BO2776" s="99">
        <v>0</v>
      </c>
      <c r="BP2776" s="99">
        <v>0</v>
      </c>
      <c r="BQ2776" s="99">
        <v>0</v>
      </c>
      <c r="BR2776" s="99">
        <v>304686.80747985799</v>
      </c>
      <c r="BS2776" s="99">
        <v>606761.65595245396</v>
      </c>
      <c r="BT2776" s="99">
        <v>0</v>
      </c>
      <c r="BU2776" s="99">
        <v>64229.339999675802</v>
      </c>
      <c r="BV2776" s="99">
        <v>287977.032814026</v>
      </c>
      <c r="BW2776" s="99">
        <v>0</v>
      </c>
      <c r="BX2776" s="99">
        <v>10116.1899877787</v>
      </c>
      <c r="BY2776" s="99">
        <v>0</v>
      </c>
      <c r="BZ2776" s="99">
        <v>0</v>
      </c>
      <c r="CA2776" s="99">
        <v>4304.0564214587203</v>
      </c>
      <c r="CB2776" s="99">
        <v>478411.22857665998</v>
      </c>
      <c r="CC2776" s="99">
        <v>4282103.1478881799</v>
      </c>
      <c r="CD2776" s="99">
        <v>1272613.2224578899</v>
      </c>
      <c r="CE2776" s="99">
        <v>95.161094014532907</v>
      </c>
      <c r="CF2776" s="99">
        <v>14334.951366662999</v>
      </c>
      <c r="CG2776" s="99">
        <v>126455.03363418599</v>
      </c>
      <c r="CH2776" s="99">
        <v>0</v>
      </c>
      <c r="CI2776" s="99">
        <v>4397.8264524340602</v>
      </c>
      <c r="CJ2776" s="99">
        <v>493120.579116821</v>
      </c>
      <c r="CK2776" s="99">
        <v>4407349.4093017597</v>
      </c>
      <c r="CL2776" s="99">
        <v>1277128.94715881</v>
      </c>
      <c r="CM2776" s="166">
        <v>5769.7584402561197</v>
      </c>
      <c r="CN2776" s="166">
        <v>891405.30071258498</v>
      </c>
      <c r="CO2776" s="166">
        <v>6018723.1522216797</v>
      </c>
      <c r="CP2776" s="99">
        <v>1277128.94715881</v>
      </c>
      <c r="CQ2776" s="99">
        <v>0</v>
      </c>
      <c r="CR2776" s="99">
        <v>0</v>
      </c>
      <c r="CS2776" s="99">
        <v>0</v>
      </c>
      <c r="CT2776" s="99">
        <v>0</v>
      </c>
      <c r="CU2776" s="98">
        <v>230.36118029799999</v>
      </c>
      <c r="CV2776" s="98">
        <v>1465.942977592</v>
      </c>
      <c r="CW2776" s="98">
        <v>492746.17994332296</v>
      </c>
      <c r="CX2776" s="98">
        <v>4408558.1815223657</v>
      </c>
    </row>
    <row r="2777" spans="1:102" x14ac:dyDescent="0.2">
      <c r="A2777" s="98" t="s">
        <v>194</v>
      </c>
      <c r="B2777" s="100">
        <v>42339</v>
      </c>
      <c r="C2777" s="99">
        <v>4072.06843358278</v>
      </c>
      <c r="D2777" s="99">
        <v>0</v>
      </c>
      <c r="E2777" s="99">
        <v>229.54424637183499</v>
      </c>
      <c r="F2777" s="99">
        <v>80.019231172278495</v>
      </c>
      <c r="G2777" s="99">
        <v>0</v>
      </c>
      <c r="H2777" s="99">
        <v>0</v>
      </c>
      <c r="I2777" s="99">
        <v>0</v>
      </c>
      <c r="J2777" s="99">
        <v>1388.0015992671299</v>
      </c>
      <c r="K2777" s="99">
        <v>0</v>
      </c>
      <c r="L2777" s="99">
        <v>17.184620928950601</v>
      </c>
      <c r="M2777" s="99">
        <v>1271.75322712958</v>
      </c>
      <c r="N2777" s="99">
        <v>1237.38533450663</v>
      </c>
      <c r="O2777" s="99">
        <v>0</v>
      </c>
      <c r="P2777" s="99">
        <v>1456.6493387371299</v>
      </c>
      <c r="Q2777" s="99">
        <v>328.00041527301101</v>
      </c>
      <c r="R2777" s="99">
        <v>0</v>
      </c>
      <c r="S2777" s="99">
        <v>100.125855905935</v>
      </c>
      <c r="T2777" s="99">
        <v>0</v>
      </c>
      <c r="U2777" s="99">
        <v>1386.38462567329</v>
      </c>
      <c r="V2777" s="99">
        <v>465520.629482269</v>
      </c>
      <c r="W2777" s="99">
        <v>0</v>
      </c>
      <c r="X2777" s="99">
        <v>18739.250973701499</v>
      </c>
      <c r="Y2777" s="99">
        <v>2721.5541499555102</v>
      </c>
      <c r="Z2777" s="99">
        <v>0</v>
      </c>
      <c r="AA2777" s="99">
        <v>0</v>
      </c>
      <c r="AB2777" s="99">
        <v>0</v>
      </c>
      <c r="AC2777" s="99">
        <v>401488.94003295898</v>
      </c>
      <c r="AD2777" s="99">
        <v>0</v>
      </c>
      <c r="AE2777" s="99">
        <v>2056.9149128198601</v>
      </c>
      <c r="AF2777" s="99">
        <v>122688.599607468</v>
      </c>
      <c r="AG2777" s="99">
        <v>166712.01599884001</v>
      </c>
      <c r="AH2777" s="99">
        <v>0</v>
      </c>
      <c r="AI2777" s="99">
        <v>100793.962796211</v>
      </c>
      <c r="AJ2777" s="99">
        <v>94880.201679229707</v>
      </c>
      <c r="AK2777" s="99">
        <v>0</v>
      </c>
      <c r="AL2777" s="99">
        <v>15286.6182122231</v>
      </c>
      <c r="AM2777" s="99">
        <v>0</v>
      </c>
      <c r="AN2777" s="99">
        <v>403168.19998931902</v>
      </c>
      <c r="AO2777" s="99">
        <v>4145495.9809570299</v>
      </c>
      <c r="AP2777" s="99">
        <v>0</v>
      </c>
      <c r="AQ2777" s="99">
        <v>177113.58633041399</v>
      </c>
      <c r="AR2777" s="99">
        <v>24591.3726933002</v>
      </c>
      <c r="AS2777" s="99">
        <v>0</v>
      </c>
      <c r="AT2777" s="99">
        <v>0</v>
      </c>
      <c r="AU2777" s="99">
        <v>0</v>
      </c>
      <c r="AV2777" s="99">
        <v>1639634.30853271</v>
      </c>
      <c r="AW2777" s="99">
        <v>0</v>
      </c>
      <c r="AX2777" s="99">
        <v>13254.5046188831</v>
      </c>
      <c r="AY2777" s="99">
        <v>1178747.4101867699</v>
      </c>
      <c r="AZ2777" s="99">
        <v>1356192.6177063</v>
      </c>
      <c r="BA2777" s="99">
        <v>0</v>
      </c>
      <c r="BB2777" s="99">
        <v>992792.34735870396</v>
      </c>
      <c r="BC2777" s="99">
        <v>807208.25664520299</v>
      </c>
      <c r="BD2777" s="99">
        <v>0</v>
      </c>
      <c r="BE2777" s="99">
        <v>132636.95315551799</v>
      </c>
      <c r="BF2777" s="99">
        <v>0</v>
      </c>
      <c r="BG2777" s="99">
        <v>1640918.23231506</v>
      </c>
      <c r="BH2777" s="99">
        <v>1202613.1428680399</v>
      </c>
      <c r="BI2777" s="99">
        <v>0</v>
      </c>
      <c r="BJ2777" s="99">
        <v>132627.083490372</v>
      </c>
      <c r="BK2777" s="99">
        <v>13708.422758102401</v>
      </c>
      <c r="BL2777" s="99">
        <v>0</v>
      </c>
      <c r="BM2777" s="99">
        <v>0</v>
      </c>
      <c r="BN2777" s="99">
        <v>0</v>
      </c>
      <c r="BO2777" s="99">
        <v>0</v>
      </c>
      <c r="BP2777" s="99">
        <v>0</v>
      </c>
      <c r="BQ2777" s="99">
        <v>0</v>
      </c>
      <c r="BR2777" s="99">
        <v>313728.65881729103</v>
      </c>
      <c r="BS2777" s="99">
        <v>613806.99405670201</v>
      </c>
      <c r="BT2777" s="99">
        <v>0</v>
      </c>
      <c r="BU2777" s="99">
        <v>103721.75</v>
      </c>
      <c r="BV2777" s="99">
        <v>300758.72045135498</v>
      </c>
      <c r="BW2777" s="99">
        <v>0</v>
      </c>
      <c r="BX2777" s="99">
        <v>14491.499962449099</v>
      </c>
      <c r="BY2777" s="99">
        <v>0</v>
      </c>
      <c r="BZ2777" s="99">
        <v>0</v>
      </c>
      <c r="CA2777" s="99">
        <v>4303.9077537655803</v>
      </c>
      <c r="CB2777" s="99">
        <v>484976.77898407</v>
      </c>
      <c r="CC2777" s="99">
        <v>4345624.5090942401</v>
      </c>
      <c r="CD2777" s="99">
        <v>1335256.66348267</v>
      </c>
      <c r="CE2777" s="99">
        <v>101.758398794569</v>
      </c>
      <c r="CF2777" s="99">
        <v>15816.530808806399</v>
      </c>
      <c r="CG2777" s="99">
        <v>136904.13554000901</v>
      </c>
      <c r="CH2777" s="99">
        <v>0</v>
      </c>
      <c r="CI2777" s="99">
        <v>4406.0937070846603</v>
      </c>
      <c r="CJ2777" s="99">
        <v>500971.89516067499</v>
      </c>
      <c r="CK2777" s="99">
        <v>4484242.5869140597</v>
      </c>
      <c r="CL2777" s="99">
        <v>1347587.0199890099</v>
      </c>
      <c r="CM2777" s="166">
        <v>5788.2931014895403</v>
      </c>
      <c r="CN2777" s="166">
        <v>905906.69058227504</v>
      </c>
      <c r="CO2777" s="166">
        <v>6127837.8362426804</v>
      </c>
      <c r="CP2777" s="99">
        <v>1347587.0199890099</v>
      </c>
      <c r="CQ2777" s="99">
        <v>0</v>
      </c>
      <c r="CR2777" s="99">
        <v>0</v>
      </c>
      <c r="CS2777" s="99">
        <v>0</v>
      </c>
      <c r="CT2777" s="99">
        <v>0</v>
      </c>
      <c r="CU2777" s="98">
        <v>229.612645055</v>
      </c>
      <c r="CV2777" s="98">
        <v>1481.384504331</v>
      </c>
      <c r="CW2777" s="98">
        <v>500793.30979287642</v>
      </c>
      <c r="CX2777" s="98">
        <v>4482528.6446342487</v>
      </c>
    </row>
    <row r="2778" spans="1:102" x14ac:dyDescent="0.2">
      <c r="A2778" s="98" t="s">
        <v>194</v>
      </c>
      <c r="B2778" s="100">
        <v>42430</v>
      </c>
      <c r="C2778" s="99">
        <v>4114.3193369507799</v>
      </c>
      <c r="D2778" s="99">
        <v>0</v>
      </c>
      <c r="E2778" s="99">
        <v>224.54370353929701</v>
      </c>
      <c r="F2778" s="99">
        <v>67.251695720478907</v>
      </c>
      <c r="G2778" s="99">
        <v>0</v>
      </c>
      <c r="H2778" s="99">
        <v>0</v>
      </c>
      <c r="I2778" s="99">
        <v>0</v>
      </c>
      <c r="J2778" s="99">
        <v>1399.48213148117</v>
      </c>
      <c r="K2778" s="99">
        <v>0</v>
      </c>
      <c r="L2778" s="99">
        <v>16.948519390774901</v>
      </c>
      <c r="M2778" s="99">
        <v>1317.8923962414301</v>
      </c>
      <c r="N2778" s="99">
        <v>1242.81434781849</v>
      </c>
      <c r="O2778" s="99">
        <v>0</v>
      </c>
      <c r="P2778" s="99">
        <v>1447.6029503196501</v>
      </c>
      <c r="Q2778" s="99">
        <v>322.26234069839097</v>
      </c>
      <c r="R2778" s="99">
        <v>0</v>
      </c>
      <c r="S2778" s="99">
        <v>94.484756424091799</v>
      </c>
      <c r="T2778" s="99">
        <v>0</v>
      </c>
      <c r="U2778" s="99">
        <v>1399.95179352164</v>
      </c>
      <c r="V2778" s="99">
        <v>474601.30153656</v>
      </c>
      <c r="W2778" s="99">
        <v>0</v>
      </c>
      <c r="X2778" s="99">
        <v>18549.772588729898</v>
      </c>
      <c r="Y2778" s="99">
        <v>2631.60287922621</v>
      </c>
      <c r="Z2778" s="99">
        <v>0</v>
      </c>
      <c r="AA2778" s="99">
        <v>0</v>
      </c>
      <c r="AB2778" s="99">
        <v>0</v>
      </c>
      <c r="AC2778" s="99">
        <v>399949.12858963001</v>
      </c>
      <c r="AD2778" s="99">
        <v>0</v>
      </c>
      <c r="AE2778" s="99">
        <v>2035.1163220256601</v>
      </c>
      <c r="AF2778" s="99">
        <v>125256.029766083</v>
      </c>
      <c r="AG2778" s="99">
        <v>166411.321847916</v>
      </c>
      <c r="AH2778" s="99">
        <v>0</v>
      </c>
      <c r="AI2778" s="99">
        <v>103935.65001297</v>
      </c>
      <c r="AJ2778" s="99">
        <v>96698.408576965303</v>
      </c>
      <c r="AK2778" s="99">
        <v>0</v>
      </c>
      <c r="AL2778" s="99">
        <v>15308.3902858496</v>
      </c>
      <c r="AM2778" s="99">
        <v>0</v>
      </c>
      <c r="AN2778" s="99">
        <v>403044.94728469802</v>
      </c>
      <c r="AO2778" s="99">
        <v>4243776.8527832003</v>
      </c>
      <c r="AP2778" s="99">
        <v>0</v>
      </c>
      <c r="AQ2778" s="99">
        <v>176543.33549880999</v>
      </c>
      <c r="AR2778" s="99">
        <v>22949.073655366901</v>
      </c>
      <c r="AS2778" s="99">
        <v>0</v>
      </c>
      <c r="AT2778" s="99">
        <v>0</v>
      </c>
      <c r="AU2778" s="99">
        <v>0</v>
      </c>
      <c r="AV2778" s="99">
        <v>1645423.66311646</v>
      </c>
      <c r="AW2778" s="99">
        <v>0</v>
      </c>
      <c r="AX2778" s="99">
        <v>12515.0460503101</v>
      </c>
      <c r="AY2778" s="99">
        <v>1204712.0377654999</v>
      </c>
      <c r="AZ2778" s="99">
        <v>1355373.8104248</v>
      </c>
      <c r="BA2778" s="99">
        <v>0</v>
      </c>
      <c r="BB2778" s="99">
        <v>1020131.2315216101</v>
      </c>
      <c r="BC2778" s="99">
        <v>819172.94858551002</v>
      </c>
      <c r="BD2778" s="99">
        <v>0</v>
      </c>
      <c r="BE2778" s="99">
        <v>131479.76234436</v>
      </c>
      <c r="BF2778" s="99">
        <v>0</v>
      </c>
      <c r="BG2778" s="99">
        <v>1653601.6947631801</v>
      </c>
      <c r="BH2778" s="99">
        <v>1296678.8708953899</v>
      </c>
      <c r="BI2778" s="99">
        <v>0</v>
      </c>
      <c r="BJ2778" s="99">
        <v>147500.006212234</v>
      </c>
      <c r="BK2778" s="99">
        <v>13436.3860522509</v>
      </c>
      <c r="BL2778" s="99">
        <v>0</v>
      </c>
      <c r="BM2778" s="99">
        <v>0</v>
      </c>
      <c r="BN2778" s="99">
        <v>0</v>
      </c>
      <c r="BO2778" s="99">
        <v>0</v>
      </c>
      <c r="BP2778" s="99">
        <v>0</v>
      </c>
      <c r="BQ2778" s="99">
        <v>0</v>
      </c>
      <c r="BR2778" s="99">
        <v>325007.46081161499</v>
      </c>
      <c r="BS2778" s="99">
        <v>621643.16011047398</v>
      </c>
      <c r="BT2778" s="99">
        <v>0</v>
      </c>
      <c r="BU2778" s="99">
        <v>190675.109998703</v>
      </c>
      <c r="BV2778" s="99">
        <v>306053.46337127697</v>
      </c>
      <c r="BW2778" s="99">
        <v>0</v>
      </c>
      <c r="BX2778" s="99">
        <v>25270.599914312399</v>
      </c>
      <c r="BY2778" s="99">
        <v>0</v>
      </c>
      <c r="BZ2778" s="99">
        <v>0</v>
      </c>
      <c r="CA2778" s="99">
        <v>4339.1561127305004</v>
      </c>
      <c r="CB2778" s="99">
        <v>493083.45560836798</v>
      </c>
      <c r="CC2778" s="99">
        <v>4442133.1017456101</v>
      </c>
      <c r="CD2778" s="99">
        <v>1437200.30351257</v>
      </c>
      <c r="CE2778" s="99">
        <v>96.498764226213098</v>
      </c>
      <c r="CF2778" s="99">
        <v>15708.9973561764</v>
      </c>
      <c r="CG2778" s="99">
        <v>134875.644334793</v>
      </c>
      <c r="CH2778" s="99">
        <v>0</v>
      </c>
      <c r="CI2778" s="99">
        <v>4436.7026761770203</v>
      </c>
      <c r="CJ2778" s="99">
        <v>508525.428646088</v>
      </c>
      <c r="CK2778" s="99">
        <v>4577326.3799438505</v>
      </c>
      <c r="CL2778" s="99">
        <v>1468050.14451599</v>
      </c>
      <c r="CM2778" s="166">
        <v>5821.3018235564195</v>
      </c>
      <c r="CN2778" s="166">
        <v>915284.96215057396</v>
      </c>
      <c r="CO2778" s="166">
        <v>6220979.9441528302</v>
      </c>
      <c r="CP2778" s="99">
        <v>1468050.14451599</v>
      </c>
      <c r="CQ2778" s="99">
        <v>0</v>
      </c>
      <c r="CR2778" s="99">
        <v>0</v>
      </c>
      <c r="CS2778" s="99">
        <v>0</v>
      </c>
      <c r="CT2778" s="99">
        <v>0</v>
      </c>
      <c r="CU2778" s="98">
        <v>224.48941389000001</v>
      </c>
      <c r="CV2778" s="98">
        <v>1492.2632233530001</v>
      </c>
      <c r="CW2778" s="98">
        <v>508792.45296454435</v>
      </c>
      <c r="CX2778" s="98">
        <v>4577008.7460804032</v>
      </c>
    </row>
    <row r="2779" spans="1:102" x14ac:dyDescent="0.2">
      <c r="A2779" s="98" t="s">
        <v>194</v>
      </c>
      <c r="B2779" s="100">
        <v>42522</v>
      </c>
      <c r="C2779" s="99">
        <v>4138.0159724354698</v>
      </c>
      <c r="D2779" s="99">
        <v>0</v>
      </c>
      <c r="E2779" s="99">
        <v>225.82802573777701</v>
      </c>
      <c r="F2779" s="99">
        <v>64.354589824564798</v>
      </c>
      <c r="G2779" s="99">
        <v>0</v>
      </c>
      <c r="H2779" s="99">
        <v>0</v>
      </c>
      <c r="I2779" s="99">
        <v>0</v>
      </c>
      <c r="J2779" s="99">
        <v>1421.83250164986</v>
      </c>
      <c r="K2779" s="99">
        <v>0</v>
      </c>
      <c r="L2779" s="99">
        <v>19.5811985363252</v>
      </c>
      <c r="M2779" s="99">
        <v>1303.6799052506699</v>
      </c>
      <c r="N2779" s="99">
        <v>1249.2963972985699</v>
      </c>
      <c r="O2779" s="99">
        <v>0</v>
      </c>
      <c r="P2779" s="99">
        <v>1470.5480100810501</v>
      </c>
      <c r="Q2779" s="99">
        <v>326.69449742138403</v>
      </c>
      <c r="R2779" s="99">
        <v>0</v>
      </c>
      <c r="S2779" s="99">
        <v>105.961167873815</v>
      </c>
      <c r="T2779" s="99">
        <v>0</v>
      </c>
      <c r="U2779" s="99">
        <v>1422.53501619399</v>
      </c>
      <c r="V2779" s="99">
        <v>480384.753017426</v>
      </c>
      <c r="W2779" s="99">
        <v>0</v>
      </c>
      <c r="X2779" s="99">
        <v>18985.1891920567</v>
      </c>
      <c r="Y2779" s="99">
        <v>2178.3234131634199</v>
      </c>
      <c r="Z2779" s="99">
        <v>0</v>
      </c>
      <c r="AA2779" s="99">
        <v>0</v>
      </c>
      <c r="AB2779" s="99">
        <v>0</v>
      </c>
      <c r="AC2779" s="99">
        <v>414160.56169891398</v>
      </c>
      <c r="AD2779" s="99">
        <v>0</v>
      </c>
      <c r="AE2779" s="99">
        <v>4759.97883421183</v>
      </c>
      <c r="AF2779" s="99">
        <v>125386.17090702101</v>
      </c>
      <c r="AG2779" s="99">
        <v>168501.134254456</v>
      </c>
      <c r="AH2779" s="99">
        <v>0</v>
      </c>
      <c r="AI2779" s="99">
        <v>104405.93253994</v>
      </c>
      <c r="AJ2779" s="99">
        <v>97737.196542739897</v>
      </c>
      <c r="AK2779" s="99">
        <v>0</v>
      </c>
      <c r="AL2779" s="99">
        <v>15305.081459403</v>
      </c>
      <c r="AM2779" s="99">
        <v>0</v>
      </c>
      <c r="AN2779" s="99">
        <v>410082.04250717198</v>
      </c>
      <c r="AO2779" s="99">
        <v>4317074.8383178702</v>
      </c>
      <c r="AP2779" s="99">
        <v>0</v>
      </c>
      <c r="AQ2779" s="99">
        <v>182941.66596412699</v>
      </c>
      <c r="AR2779" s="99">
        <v>21889.5546417236</v>
      </c>
      <c r="AS2779" s="99">
        <v>0</v>
      </c>
      <c r="AT2779" s="99">
        <v>0</v>
      </c>
      <c r="AU2779" s="99">
        <v>0</v>
      </c>
      <c r="AV2779" s="99">
        <v>1715985.0411071801</v>
      </c>
      <c r="AW2779" s="99">
        <v>0</v>
      </c>
      <c r="AX2779" s="99">
        <v>39781.605128288298</v>
      </c>
      <c r="AY2779" s="99">
        <v>1218286.89628601</v>
      </c>
      <c r="AZ2779" s="99">
        <v>1378186.1276702899</v>
      </c>
      <c r="BA2779" s="99">
        <v>0</v>
      </c>
      <c r="BB2779" s="99">
        <v>1027062.58867645</v>
      </c>
      <c r="BC2779" s="99">
        <v>860519.31242370605</v>
      </c>
      <c r="BD2779" s="99">
        <v>0</v>
      </c>
      <c r="BE2779" s="99">
        <v>133046.90163040199</v>
      </c>
      <c r="BF2779" s="99">
        <v>0</v>
      </c>
      <c r="BG2779" s="99">
        <v>1707141.5178527799</v>
      </c>
      <c r="BH2779" s="99">
        <v>1319938.3634643599</v>
      </c>
      <c r="BI2779" s="99">
        <v>0</v>
      </c>
      <c r="BJ2779" s="99">
        <v>136857.63473319999</v>
      </c>
      <c r="BK2779" s="99">
        <v>13469.6754059792</v>
      </c>
      <c r="BL2779" s="99">
        <v>0</v>
      </c>
      <c r="BM2779" s="99">
        <v>0</v>
      </c>
      <c r="BN2779" s="99">
        <v>0</v>
      </c>
      <c r="BO2779" s="99">
        <v>0</v>
      </c>
      <c r="BP2779" s="99">
        <v>0</v>
      </c>
      <c r="BQ2779" s="99">
        <v>0</v>
      </c>
      <c r="BR2779" s="99">
        <v>325811.833408356</v>
      </c>
      <c r="BS2779" s="99">
        <v>624201.681251526</v>
      </c>
      <c r="BT2779" s="99">
        <v>0</v>
      </c>
      <c r="BU2779" s="99">
        <v>200985.5</v>
      </c>
      <c r="BV2779" s="99">
        <v>320045.75839996297</v>
      </c>
      <c r="BW2779" s="99">
        <v>0</v>
      </c>
      <c r="BX2779" s="99">
        <v>28258.409904718399</v>
      </c>
      <c r="BY2779" s="99">
        <v>0</v>
      </c>
      <c r="BZ2779" s="99">
        <v>0</v>
      </c>
      <c r="CA2779" s="99">
        <v>4362.7594858408002</v>
      </c>
      <c r="CB2779" s="99">
        <v>498702.75022888201</v>
      </c>
      <c r="CC2779" s="99">
        <v>4522117.5778808603</v>
      </c>
      <c r="CD2779" s="99">
        <v>1459689.7308044401</v>
      </c>
      <c r="CE2779" s="99">
        <v>108.184036688879</v>
      </c>
      <c r="CF2779" s="99">
        <v>15659.556246042301</v>
      </c>
      <c r="CG2779" s="99">
        <v>136442.72728347799</v>
      </c>
      <c r="CH2779" s="99">
        <v>0</v>
      </c>
      <c r="CI2779" s="99">
        <v>4470.7619989514396</v>
      </c>
      <c r="CJ2779" s="99">
        <v>514482.42521667498</v>
      </c>
      <c r="CK2779" s="99">
        <v>4656731.5236816397</v>
      </c>
      <c r="CL2779" s="99">
        <v>1490961.8373718299</v>
      </c>
      <c r="CM2779" s="166">
        <v>5894.9357119202596</v>
      </c>
      <c r="CN2779" s="166">
        <v>926893.249557495</v>
      </c>
      <c r="CO2779" s="166">
        <v>6378110.6531982403</v>
      </c>
      <c r="CP2779" s="99">
        <v>1490961.8373718299</v>
      </c>
      <c r="CQ2779" s="99">
        <v>0</v>
      </c>
      <c r="CR2779" s="99">
        <v>0</v>
      </c>
      <c r="CS2779" s="99">
        <v>0</v>
      </c>
      <c r="CT2779" s="99">
        <v>0</v>
      </c>
      <c r="CU2779" s="98">
        <v>225.79957433999999</v>
      </c>
      <c r="CV2779" s="98">
        <v>1522.360674221</v>
      </c>
      <c r="CW2779" s="98">
        <v>514362.30647492432</v>
      </c>
      <c r="CX2779" s="98">
        <v>4658560.3051643381</v>
      </c>
    </row>
    <row r="2780" spans="1:102" x14ac:dyDescent="0.2">
      <c r="A2780" s="98" t="s">
        <v>194</v>
      </c>
      <c r="B2780" s="100">
        <v>42614</v>
      </c>
      <c r="C2780" s="99">
        <v>4126.0993546843501</v>
      </c>
      <c r="D2780" s="99">
        <v>0</v>
      </c>
      <c r="E2780" s="99">
        <v>231.72683390975001</v>
      </c>
      <c r="F2780" s="99">
        <v>74.132546596229105</v>
      </c>
      <c r="G2780" s="99">
        <v>0</v>
      </c>
      <c r="H2780" s="99">
        <v>0</v>
      </c>
      <c r="I2780" s="99">
        <v>0</v>
      </c>
      <c r="J2780" s="99">
        <v>1414.57572709024</v>
      </c>
      <c r="K2780" s="99">
        <v>0</v>
      </c>
      <c r="L2780" s="99">
        <v>17.2013832810335</v>
      </c>
      <c r="M2780" s="99">
        <v>1307.7212952375401</v>
      </c>
      <c r="N2780" s="99">
        <v>1244.41073292494</v>
      </c>
      <c r="O2780" s="99">
        <v>0</v>
      </c>
      <c r="P2780" s="99">
        <v>1460.0938867479599</v>
      </c>
      <c r="Q2780" s="99">
        <v>336.06004744395602</v>
      </c>
      <c r="R2780" s="99">
        <v>0</v>
      </c>
      <c r="S2780" s="99">
        <v>110.84136944171</v>
      </c>
      <c r="T2780" s="99">
        <v>0</v>
      </c>
      <c r="U2780" s="99">
        <v>1414.5109497308699</v>
      </c>
      <c r="V2780" s="99">
        <v>485712.19555664097</v>
      </c>
      <c r="W2780" s="99">
        <v>0</v>
      </c>
      <c r="X2780" s="99">
        <v>18426.508347749699</v>
      </c>
      <c r="Y2780" s="99">
        <v>2246.4192086160201</v>
      </c>
      <c r="Z2780" s="99">
        <v>0</v>
      </c>
      <c r="AA2780" s="99">
        <v>0</v>
      </c>
      <c r="AB2780" s="99">
        <v>0</v>
      </c>
      <c r="AC2780" s="99">
        <v>406586.580467224</v>
      </c>
      <c r="AD2780" s="99">
        <v>0</v>
      </c>
      <c r="AE2780" s="99">
        <v>4426.0484756231299</v>
      </c>
      <c r="AF2780" s="99">
        <v>126623.37521266899</v>
      </c>
      <c r="AG2780" s="99">
        <v>170982.415159225</v>
      </c>
      <c r="AH2780" s="99">
        <v>0</v>
      </c>
      <c r="AI2780" s="99">
        <v>102313.53766727399</v>
      </c>
      <c r="AJ2780" s="99">
        <v>98149.535701751694</v>
      </c>
      <c r="AK2780" s="99">
        <v>0</v>
      </c>
      <c r="AL2780" s="99">
        <v>16864.406100511598</v>
      </c>
      <c r="AM2780" s="99">
        <v>0</v>
      </c>
      <c r="AN2780" s="99">
        <v>406430.992290497</v>
      </c>
      <c r="AO2780" s="99">
        <v>4383840.6280517597</v>
      </c>
      <c r="AP2780" s="99">
        <v>0</v>
      </c>
      <c r="AQ2780" s="99">
        <v>186916.96268844599</v>
      </c>
      <c r="AR2780" s="99">
        <v>23453.131781816501</v>
      </c>
      <c r="AS2780" s="99">
        <v>0</v>
      </c>
      <c r="AT2780" s="99">
        <v>0</v>
      </c>
      <c r="AU2780" s="99">
        <v>0</v>
      </c>
      <c r="AV2780" s="99">
        <v>1696544.3694458001</v>
      </c>
      <c r="AW2780" s="99">
        <v>0</v>
      </c>
      <c r="AX2780" s="99">
        <v>39967.009037494703</v>
      </c>
      <c r="AY2780" s="99">
        <v>1237562.9803009001</v>
      </c>
      <c r="AZ2780" s="99">
        <v>1398350.50544739</v>
      </c>
      <c r="BA2780" s="99">
        <v>0</v>
      </c>
      <c r="BB2780" s="99">
        <v>1019517.6086578401</v>
      </c>
      <c r="BC2780" s="99">
        <v>865922.510414124</v>
      </c>
      <c r="BD2780" s="99">
        <v>0</v>
      </c>
      <c r="BE2780" s="99">
        <v>146573.15981102001</v>
      </c>
      <c r="BF2780" s="99">
        <v>0</v>
      </c>
      <c r="BG2780" s="99">
        <v>1695730.2381134001</v>
      </c>
      <c r="BH2780" s="99">
        <v>1330347.26901245</v>
      </c>
      <c r="BI2780" s="99">
        <v>0</v>
      </c>
      <c r="BJ2780" s="99">
        <v>142797.78448104899</v>
      </c>
      <c r="BK2780" s="99">
        <v>13761.656224608399</v>
      </c>
      <c r="BL2780" s="99">
        <v>0</v>
      </c>
      <c r="BM2780" s="99">
        <v>0</v>
      </c>
      <c r="BN2780" s="99">
        <v>0</v>
      </c>
      <c r="BO2780" s="99">
        <v>0</v>
      </c>
      <c r="BP2780" s="99">
        <v>0</v>
      </c>
      <c r="BQ2780" s="99">
        <v>0</v>
      </c>
      <c r="BR2780" s="99">
        <v>334992.53714370698</v>
      </c>
      <c r="BS2780" s="99">
        <v>633916.54029083299</v>
      </c>
      <c r="BT2780" s="99">
        <v>0</v>
      </c>
      <c r="BU2780" s="99">
        <v>173607.21999931301</v>
      </c>
      <c r="BV2780" s="99">
        <v>323365.08139419602</v>
      </c>
      <c r="BW2780" s="99">
        <v>0</v>
      </c>
      <c r="BX2780" s="99">
        <v>30334.619892358802</v>
      </c>
      <c r="BY2780" s="99">
        <v>0</v>
      </c>
      <c r="BZ2780" s="99">
        <v>0</v>
      </c>
      <c r="CA2780" s="99">
        <v>4355.8868152499199</v>
      </c>
      <c r="CB2780" s="99">
        <v>503562.87611389201</v>
      </c>
      <c r="CC2780" s="99">
        <v>4534803.26599121</v>
      </c>
      <c r="CD2780" s="99">
        <v>1477434.37678528</v>
      </c>
      <c r="CE2780" s="99">
        <v>112.351561365649</v>
      </c>
      <c r="CF2780" s="99">
        <v>17045.723577261</v>
      </c>
      <c r="CG2780" s="99">
        <v>147004.02842903099</v>
      </c>
      <c r="CH2780" s="99">
        <v>0</v>
      </c>
      <c r="CI2780" s="99">
        <v>4467.8586894869804</v>
      </c>
      <c r="CJ2780" s="99">
        <v>520585.53242874099</v>
      </c>
      <c r="CK2780" s="99">
        <v>4683145.6438598596</v>
      </c>
      <c r="CL2780" s="99">
        <v>1502638.54379272</v>
      </c>
      <c r="CM2780" s="166">
        <v>5871.6158153414699</v>
      </c>
      <c r="CN2780" s="166">
        <v>923737.86473846401</v>
      </c>
      <c r="CO2780" s="166">
        <v>6373903.8137207003</v>
      </c>
      <c r="CP2780" s="99">
        <v>1502638.54379272</v>
      </c>
      <c r="CQ2780" s="99">
        <v>0</v>
      </c>
      <c r="CR2780" s="99">
        <v>0</v>
      </c>
      <c r="CS2780" s="99">
        <v>0</v>
      </c>
      <c r="CT2780" s="99">
        <v>0</v>
      </c>
      <c r="CU2780" s="98">
        <v>231.768540183</v>
      </c>
      <c r="CV2780" s="98">
        <v>1520.626584736</v>
      </c>
      <c r="CW2780" s="98">
        <v>520608.59969115304</v>
      </c>
      <c r="CX2780" s="98">
        <v>4681807.2944202414</v>
      </c>
    </row>
    <row r="2781" spans="1:102" x14ac:dyDescent="0.2">
      <c r="A2781" s="98" t="s">
        <v>194</v>
      </c>
      <c r="B2781" s="100">
        <v>42705</v>
      </c>
      <c r="C2781" s="99">
        <v>4118.9661291837701</v>
      </c>
      <c r="D2781" s="99">
        <v>0</v>
      </c>
      <c r="E2781" s="99">
        <v>203.618875842541</v>
      </c>
      <c r="F2781" s="99">
        <v>56.174294009804697</v>
      </c>
      <c r="G2781" s="99">
        <v>0</v>
      </c>
      <c r="H2781" s="99">
        <v>0</v>
      </c>
      <c r="I2781" s="99">
        <v>0</v>
      </c>
      <c r="J2781" s="99">
        <v>1425.5824339687799</v>
      </c>
      <c r="K2781" s="99">
        <v>0</v>
      </c>
      <c r="L2781" s="99">
        <v>12.143778477213299</v>
      </c>
      <c r="M2781" s="99">
        <v>1304.4141253083901</v>
      </c>
      <c r="N2781" s="99">
        <v>1252.2052489817099</v>
      </c>
      <c r="O2781" s="99">
        <v>0</v>
      </c>
      <c r="P2781" s="99">
        <v>1436.0018049329501</v>
      </c>
      <c r="Q2781" s="99">
        <v>326.44831169769202</v>
      </c>
      <c r="R2781" s="99">
        <v>0</v>
      </c>
      <c r="S2781" s="99">
        <v>115.752973141149</v>
      </c>
      <c r="T2781" s="99">
        <v>0</v>
      </c>
      <c r="U2781" s="99">
        <v>1424.44166432321</v>
      </c>
      <c r="V2781" s="99">
        <v>488327.27306747402</v>
      </c>
      <c r="W2781" s="99">
        <v>0</v>
      </c>
      <c r="X2781" s="99">
        <v>18095.084009885799</v>
      </c>
      <c r="Y2781" s="99">
        <v>2865.5955226123301</v>
      </c>
      <c r="Z2781" s="99">
        <v>0</v>
      </c>
      <c r="AA2781" s="99">
        <v>0</v>
      </c>
      <c r="AB2781" s="99">
        <v>0</v>
      </c>
      <c r="AC2781" s="99">
        <v>403899.01581191999</v>
      </c>
      <c r="AD2781" s="99">
        <v>0</v>
      </c>
      <c r="AE2781" s="99">
        <v>2563.5887770950799</v>
      </c>
      <c r="AF2781" s="99">
        <v>125458.22664642301</v>
      </c>
      <c r="AG2781" s="99">
        <v>179869.15176582299</v>
      </c>
      <c r="AH2781" s="99">
        <v>0</v>
      </c>
      <c r="AI2781" s="99">
        <v>103300.878720284</v>
      </c>
      <c r="AJ2781" s="99">
        <v>95462.143083572402</v>
      </c>
      <c r="AK2781" s="99">
        <v>0</v>
      </c>
      <c r="AL2781" s="99">
        <v>16684.735324859601</v>
      </c>
      <c r="AM2781" s="99">
        <v>0</v>
      </c>
      <c r="AN2781" s="99">
        <v>405314.27887725801</v>
      </c>
      <c r="AO2781" s="99">
        <v>4396644.6047973596</v>
      </c>
      <c r="AP2781" s="99">
        <v>0</v>
      </c>
      <c r="AQ2781" s="99">
        <v>179815.97452735901</v>
      </c>
      <c r="AR2781" s="99">
        <v>28825.579957962</v>
      </c>
      <c r="AS2781" s="99">
        <v>0</v>
      </c>
      <c r="AT2781" s="99">
        <v>0</v>
      </c>
      <c r="AU2781" s="99">
        <v>0</v>
      </c>
      <c r="AV2781" s="99">
        <v>1706677.92370605</v>
      </c>
      <c r="AW2781" s="99">
        <v>0</v>
      </c>
      <c r="AX2781" s="99">
        <v>18836.432506084398</v>
      </c>
      <c r="AY2781" s="99">
        <v>1216440.29089355</v>
      </c>
      <c r="AZ2781" s="99">
        <v>1457522.1724853499</v>
      </c>
      <c r="BA2781" s="99">
        <v>0</v>
      </c>
      <c r="BB2781" s="99">
        <v>1030401.96866608</v>
      </c>
      <c r="BC2781" s="99">
        <v>845000.961585999</v>
      </c>
      <c r="BD2781" s="99">
        <v>0</v>
      </c>
      <c r="BE2781" s="99">
        <v>144734.63607406599</v>
      </c>
      <c r="BF2781" s="99">
        <v>0</v>
      </c>
      <c r="BG2781" s="99">
        <v>1707906.23983765</v>
      </c>
      <c r="BH2781" s="99">
        <v>1356051.8175353999</v>
      </c>
      <c r="BI2781" s="99">
        <v>0</v>
      </c>
      <c r="BJ2781" s="99">
        <v>141131.626169205</v>
      </c>
      <c r="BK2781" s="99">
        <v>14120.880455136299</v>
      </c>
      <c r="BL2781" s="99">
        <v>0</v>
      </c>
      <c r="BM2781" s="99">
        <v>0</v>
      </c>
      <c r="BN2781" s="99">
        <v>0</v>
      </c>
      <c r="BO2781" s="99">
        <v>0</v>
      </c>
      <c r="BP2781" s="99">
        <v>0</v>
      </c>
      <c r="BQ2781" s="99">
        <v>0</v>
      </c>
      <c r="BR2781" s="99">
        <v>332487.17160797102</v>
      </c>
      <c r="BS2781" s="99">
        <v>656485.11956024205</v>
      </c>
      <c r="BT2781" s="99">
        <v>0</v>
      </c>
      <c r="BU2781" s="99">
        <v>186865.87999725301</v>
      </c>
      <c r="BV2781" s="99">
        <v>317839.58951568598</v>
      </c>
      <c r="BW2781" s="99">
        <v>0</v>
      </c>
      <c r="BX2781" s="99">
        <v>26458.199906587601</v>
      </c>
      <c r="BY2781" s="99">
        <v>0</v>
      </c>
      <c r="BZ2781" s="99">
        <v>0</v>
      </c>
      <c r="CA2781" s="99">
        <v>4326.0351126194</v>
      </c>
      <c r="CB2781" s="99">
        <v>506664.270107269</v>
      </c>
      <c r="CC2781" s="99">
        <v>4571168.0858764602</v>
      </c>
      <c r="CD2781" s="99">
        <v>1498031.23200989</v>
      </c>
      <c r="CE2781" s="99">
        <v>115.950751887634</v>
      </c>
      <c r="CF2781" s="99">
        <v>16824.955172777201</v>
      </c>
      <c r="CG2781" s="99">
        <v>146861.661224365</v>
      </c>
      <c r="CH2781" s="99">
        <v>0</v>
      </c>
      <c r="CI2781" s="99">
        <v>4441.9179056286803</v>
      </c>
      <c r="CJ2781" s="99">
        <v>523882.10796356201</v>
      </c>
      <c r="CK2781" s="99">
        <v>4718108.8003540002</v>
      </c>
      <c r="CL2781" s="99">
        <v>1522256.4680633501</v>
      </c>
      <c r="CM2781" s="166">
        <v>5857.0962323546401</v>
      </c>
      <c r="CN2781" s="166">
        <v>928091.39485168504</v>
      </c>
      <c r="CO2781" s="166">
        <v>6426869.7819213904</v>
      </c>
      <c r="CP2781" s="99">
        <v>1522256.4680633501</v>
      </c>
      <c r="CQ2781" s="99">
        <v>0</v>
      </c>
      <c r="CR2781" s="99">
        <v>0</v>
      </c>
      <c r="CS2781" s="99">
        <v>0</v>
      </c>
      <c r="CT2781" s="99">
        <v>0</v>
      </c>
      <c r="CU2781" s="98">
        <v>203.60532952899999</v>
      </c>
      <c r="CV2781" s="98">
        <v>1529.7903939119999</v>
      </c>
      <c r="CW2781" s="98">
        <v>523489.22528004617</v>
      </c>
      <c r="CX2781" s="98">
        <v>4718029.7471008254</v>
      </c>
    </row>
    <row r="2782" spans="1:102" x14ac:dyDescent="0.2">
      <c r="A2782" s="98" t="s">
        <v>194</v>
      </c>
      <c r="B2782" s="100">
        <v>42795</v>
      </c>
      <c r="C2782" s="99">
        <v>4121.4675875902203</v>
      </c>
      <c r="D2782" s="99">
        <v>0</v>
      </c>
      <c r="E2782" s="99">
        <v>231.69626138545601</v>
      </c>
      <c r="F2782" s="99">
        <v>78.143327168189003</v>
      </c>
      <c r="G2782" s="99">
        <v>0</v>
      </c>
      <c r="H2782" s="99">
        <v>0</v>
      </c>
      <c r="I2782" s="99">
        <v>0</v>
      </c>
      <c r="J2782" s="99">
        <v>1407.74192985892</v>
      </c>
      <c r="K2782" s="99">
        <v>0</v>
      </c>
      <c r="L2782" s="99">
        <v>11.987911164644199</v>
      </c>
      <c r="M2782" s="99">
        <v>1301.0651976019101</v>
      </c>
      <c r="N2782" s="99">
        <v>1250.0192036777701</v>
      </c>
      <c r="O2782" s="99">
        <v>0</v>
      </c>
      <c r="P2782" s="99">
        <v>1465.52213987708</v>
      </c>
      <c r="Q2782" s="99">
        <v>333.71544653177301</v>
      </c>
      <c r="R2782" s="99">
        <v>0</v>
      </c>
      <c r="S2782" s="99">
        <v>111.14747326728001</v>
      </c>
      <c r="T2782" s="99">
        <v>0</v>
      </c>
      <c r="U2782" s="99">
        <v>1408.09419488907</v>
      </c>
      <c r="V2782" s="99">
        <v>494111.74396514898</v>
      </c>
      <c r="W2782" s="99">
        <v>0</v>
      </c>
      <c r="X2782" s="99">
        <v>19371.441277980801</v>
      </c>
      <c r="Y2782" s="99">
        <v>4026.06592914462</v>
      </c>
      <c r="Z2782" s="99">
        <v>0</v>
      </c>
      <c r="AA2782" s="99">
        <v>0</v>
      </c>
      <c r="AB2782" s="99">
        <v>0</v>
      </c>
      <c r="AC2782" s="99">
        <v>403713.96652984602</v>
      </c>
      <c r="AD2782" s="99">
        <v>0</v>
      </c>
      <c r="AE2782" s="99">
        <v>1621.5087584704199</v>
      </c>
      <c r="AF2782" s="99">
        <v>125089.836631775</v>
      </c>
      <c r="AG2782" s="99">
        <v>185580.79475593599</v>
      </c>
      <c r="AH2782" s="99">
        <v>0</v>
      </c>
      <c r="AI2782" s="99">
        <v>103526.443080902</v>
      </c>
      <c r="AJ2782" s="99">
        <v>97673.882479667707</v>
      </c>
      <c r="AK2782" s="99">
        <v>0</v>
      </c>
      <c r="AL2782" s="99">
        <v>17269.011596441302</v>
      </c>
      <c r="AM2782" s="99">
        <v>0</v>
      </c>
      <c r="AN2782" s="99">
        <v>404158.37776565598</v>
      </c>
      <c r="AO2782" s="99">
        <v>4457973.9433593797</v>
      </c>
      <c r="AP2782" s="99">
        <v>0</v>
      </c>
      <c r="AQ2782" s="99">
        <v>189533.41263580299</v>
      </c>
      <c r="AR2782" s="99">
        <v>40283.282022952997</v>
      </c>
      <c r="AS2782" s="99">
        <v>0</v>
      </c>
      <c r="AT2782" s="99">
        <v>0</v>
      </c>
      <c r="AU2782" s="99">
        <v>0</v>
      </c>
      <c r="AV2782" s="99">
        <v>1710669.50869751</v>
      </c>
      <c r="AW2782" s="99">
        <v>0</v>
      </c>
      <c r="AX2782" s="99">
        <v>9462.7161461114902</v>
      </c>
      <c r="AY2782" s="99">
        <v>1216346.2371521001</v>
      </c>
      <c r="AZ2782" s="99">
        <v>1518492.9013671901</v>
      </c>
      <c r="BA2782" s="99">
        <v>0</v>
      </c>
      <c r="BB2782" s="99">
        <v>1040752.72076416</v>
      </c>
      <c r="BC2782" s="99">
        <v>871210.98001098598</v>
      </c>
      <c r="BD2782" s="99">
        <v>0</v>
      </c>
      <c r="BE2782" s="99">
        <v>151040.237810135</v>
      </c>
      <c r="BF2782" s="99">
        <v>0</v>
      </c>
      <c r="BG2782" s="99">
        <v>1709964.1179046601</v>
      </c>
      <c r="BH2782" s="99">
        <v>1373641.09184265</v>
      </c>
      <c r="BI2782" s="99">
        <v>0</v>
      </c>
      <c r="BJ2782" s="99">
        <v>152641.82998847999</v>
      </c>
      <c r="BK2782" s="99">
        <v>15931.506425976801</v>
      </c>
      <c r="BL2782" s="99">
        <v>0</v>
      </c>
      <c r="BM2782" s="99">
        <v>0</v>
      </c>
      <c r="BN2782" s="99">
        <v>0</v>
      </c>
      <c r="BO2782" s="99">
        <v>0</v>
      </c>
      <c r="BP2782" s="99">
        <v>0</v>
      </c>
      <c r="BQ2782" s="99">
        <v>0</v>
      </c>
      <c r="BR2782" s="99">
        <v>329943.718673706</v>
      </c>
      <c r="BS2782" s="99">
        <v>680315.66736602795</v>
      </c>
      <c r="BT2782" s="99">
        <v>0</v>
      </c>
      <c r="BU2782" s="99">
        <v>192249.52999877901</v>
      </c>
      <c r="BV2782" s="99">
        <v>330393.95318985003</v>
      </c>
      <c r="BW2782" s="99">
        <v>0</v>
      </c>
      <c r="BX2782" s="99">
        <v>28555.9399013519</v>
      </c>
      <c r="BY2782" s="99">
        <v>0</v>
      </c>
      <c r="BZ2782" s="99">
        <v>0</v>
      </c>
      <c r="CA2782" s="99">
        <v>4352.0744684338597</v>
      </c>
      <c r="CB2782" s="99">
        <v>512704.19031524699</v>
      </c>
      <c r="CC2782" s="99">
        <v>4660835.2612304697</v>
      </c>
      <c r="CD2782" s="99">
        <v>1526775.5100555399</v>
      </c>
      <c r="CE2782" s="99">
        <v>112.93344826065</v>
      </c>
      <c r="CF2782" s="99">
        <v>17482.292535305001</v>
      </c>
      <c r="CG2782" s="99">
        <v>153463.24325752299</v>
      </c>
      <c r="CH2782" s="99">
        <v>0</v>
      </c>
      <c r="CI2782" s="99">
        <v>4465.2755861878404</v>
      </c>
      <c r="CJ2782" s="99">
        <v>530413.20212554897</v>
      </c>
      <c r="CK2782" s="99">
        <v>4813576.60974121</v>
      </c>
      <c r="CL2782" s="99">
        <v>1560185.4370575</v>
      </c>
      <c r="CM2782" s="166">
        <v>5861.9912638068199</v>
      </c>
      <c r="CN2782" s="166">
        <v>933687.78863525402</v>
      </c>
      <c r="CO2782" s="166">
        <v>6525118.7276001005</v>
      </c>
      <c r="CP2782" s="99">
        <v>1560185.4370575</v>
      </c>
      <c r="CQ2782" s="99">
        <v>0</v>
      </c>
      <c r="CR2782" s="99">
        <v>0</v>
      </c>
      <c r="CS2782" s="99">
        <v>0</v>
      </c>
      <c r="CT2782" s="99">
        <v>0</v>
      </c>
      <c r="CU2782" s="98">
        <v>231.65165314500001</v>
      </c>
      <c r="CV2782" s="98">
        <v>1513.300462054</v>
      </c>
      <c r="CW2782" s="98">
        <v>530186.48285055195</v>
      </c>
      <c r="CX2782" s="98">
        <v>4814298.5044879923</v>
      </c>
    </row>
    <row r="2783" spans="1:102" x14ac:dyDescent="0.2">
      <c r="A2783" s="98" t="s">
        <v>194</v>
      </c>
      <c r="B2783" s="100">
        <v>42887</v>
      </c>
      <c r="C2783" s="99">
        <v>4117.9305422306097</v>
      </c>
      <c r="D2783" s="99">
        <v>0</v>
      </c>
      <c r="E2783" s="99">
        <v>220.36448489315799</v>
      </c>
      <c r="F2783" s="99">
        <v>68.236073473468394</v>
      </c>
      <c r="G2783" s="99">
        <v>0</v>
      </c>
      <c r="H2783" s="99">
        <v>0</v>
      </c>
      <c r="I2783" s="99">
        <v>0</v>
      </c>
      <c r="J2783" s="99">
        <v>1392.28136740625</v>
      </c>
      <c r="K2783" s="99">
        <v>0</v>
      </c>
      <c r="L2783" s="99">
        <v>10.767243082169401</v>
      </c>
      <c r="M2783" s="99">
        <v>1317.3027495741801</v>
      </c>
      <c r="N2783" s="99">
        <v>1253.6942189633801</v>
      </c>
      <c r="O2783" s="99">
        <v>0</v>
      </c>
      <c r="P2783" s="99">
        <v>1422.25492712855</v>
      </c>
      <c r="Q2783" s="99">
        <v>345.327863074839</v>
      </c>
      <c r="R2783" s="99">
        <v>0</v>
      </c>
      <c r="S2783" s="99">
        <v>120.096582024358</v>
      </c>
      <c r="T2783" s="99">
        <v>0</v>
      </c>
      <c r="U2783" s="99">
        <v>1393.42637088895</v>
      </c>
      <c r="V2783" s="99">
        <v>502041.628360748</v>
      </c>
      <c r="W2783" s="99">
        <v>0</v>
      </c>
      <c r="X2783" s="99">
        <v>17237.263058185599</v>
      </c>
      <c r="Y2783" s="99">
        <v>3412.6245205104401</v>
      </c>
      <c r="Z2783" s="99">
        <v>0</v>
      </c>
      <c r="AA2783" s="99">
        <v>0</v>
      </c>
      <c r="AB2783" s="99">
        <v>0</v>
      </c>
      <c r="AC2783" s="99">
        <v>398959.50395584101</v>
      </c>
      <c r="AD2783" s="99">
        <v>0</v>
      </c>
      <c r="AE2783" s="99">
        <v>1983.61855046451</v>
      </c>
      <c r="AF2783" s="99">
        <v>125755.833564758</v>
      </c>
      <c r="AG2783" s="99">
        <v>188481.743490219</v>
      </c>
      <c r="AH2783" s="99">
        <v>0</v>
      </c>
      <c r="AI2783" s="99">
        <v>99878.915568351702</v>
      </c>
      <c r="AJ2783" s="99">
        <v>101138.63150215099</v>
      </c>
      <c r="AK2783" s="99">
        <v>0</v>
      </c>
      <c r="AL2783" s="99">
        <v>18844.3249640465</v>
      </c>
      <c r="AM2783" s="99">
        <v>0</v>
      </c>
      <c r="AN2783" s="99">
        <v>397882.30561447103</v>
      </c>
      <c r="AO2783" s="99">
        <v>4548587.0601196298</v>
      </c>
      <c r="AP2783" s="99">
        <v>0</v>
      </c>
      <c r="AQ2783" s="99">
        <v>184491.932096481</v>
      </c>
      <c r="AR2783" s="99">
        <v>32487.925223112099</v>
      </c>
      <c r="AS2783" s="99">
        <v>0</v>
      </c>
      <c r="AT2783" s="99">
        <v>0</v>
      </c>
      <c r="AU2783" s="99">
        <v>0</v>
      </c>
      <c r="AV2783" s="99">
        <v>1694489.99359131</v>
      </c>
      <c r="AW2783" s="99">
        <v>0</v>
      </c>
      <c r="AX2783" s="99">
        <v>12351.683625698101</v>
      </c>
      <c r="AY2783" s="99">
        <v>1220278.6824340799</v>
      </c>
      <c r="AZ2783" s="99">
        <v>1551435.78736877</v>
      </c>
      <c r="BA2783" s="99">
        <v>0</v>
      </c>
      <c r="BB2783" s="99">
        <v>1015051.58545685</v>
      </c>
      <c r="BC2783" s="99">
        <v>910682.05483245896</v>
      </c>
      <c r="BD2783" s="99">
        <v>0</v>
      </c>
      <c r="BE2783" s="99">
        <v>163275.910522461</v>
      </c>
      <c r="BF2783" s="99">
        <v>0</v>
      </c>
      <c r="BG2783" s="99">
        <v>1695792.7339630099</v>
      </c>
      <c r="BH2783" s="99">
        <v>1399512.91442871</v>
      </c>
      <c r="BI2783" s="99">
        <v>0</v>
      </c>
      <c r="BJ2783" s="99">
        <v>155507.28198242199</v>
      </c>
      <c r="BK2783" s="99">
        <v>15977.969925522801</v>
      </c>
      <c r="BL2783" s="99">
        <v>0</v>
      </c>
      <c r="BM2783" s="99">
        <v>0</v>
      </c>
      <c r="BN2783" s="99">
        <v>0</v>
      </c>
      <c r="BO2783" s="99">
        <v>0</v>
      </c>
      <c r="BP2783" s="99">
        <v>0</v>
      </c>
      <c r="BQ2783" s="99">
        <v>0</v>
      </c>
      <c r="BR2783" s="99">
        <v>333111.90417480498</v>
      </c>
      <c r="BS2783" s="99">
        <v>695794.30130004894</v>
      </c>
      <c r="BT2783" s="99">
        <v>0</v>
      </c>
      <c r="BU2783" s="99">
        <v>194167.549999237</v>
      </c>
      <c r="BV2783" s="99">
        <v>345182.49123763997</v>
      </c>
      <c r="BW2783" s="99">
        <v>0</v>
      </c>
      <c r="BX2783" s="99">
        <v>34890.739878654502</v>
      </c>
      <c r="BY2783" s="99">
        <v>0</v>
      </c>
      <c r="BZ2783" s="99">
        <v>0</v>
      </c>
      <c r="CA2783" s="99">
        <v>4338.4208537340201</v>
      </c>
      <c r="CB2783" s="99">
        <v>519908.90304946899</v>
      </c>
      <c r="CC2783" s="99">
        <v>4702203.7952270498</v>
      </c>
      <c r="CD2783" s="99">
        <v>1555946.89076233</v>
      </c>
      <c r="CE2783" s="99">
        <v>121.228412395343</v>
      </c>
      <c r="CF2783" s="99">
        <v>19055.346307992899</v>
      </c>
      <c r="CG2783" s="99">
        <v>163975.78307914699</v>
      </c>
      <c r="CH2783" s="99">
        <v>0</v>
      </c>
      <c r="CI2783" s="99">
        <v>4459.80802363157</v>
      </c>
      <c r="CJ2783" s="99">
        <v>539055.18069457996</v>
      </c>
      <c r="CK2783" s="99">
        <v>4866374.9435424795</v>
      </c>
      <c r="CL2783" s="99">
        <v>1593188.8386840799</v>
      </c>
      <c r="CM2783" s="166">
        <v>5851.2104899287197</v>
      </c>
      <c r="CN2783" s="166">
        <v>934550.44036865199</v>
      </c>
      <c r="CO2783" s="166">
        <v>6560775.3888549795</v>
      </c>
      <c r="CP2783" s="99">
        <v>1593188.8386840799</v>
      </c>
      <c r="CQ2783" s="99">
        <v>0</v>
      </c>
      <c r="CR2783" s="99">
        <v>0</v>
      </c>
      <c r="CS2783" s="99">
        <v>0</v>
      </c>
      <c r="CT2783" s="99">
        <v>0</v>
      </c>
      <c r="CU2783" s="98">
        <v>220.554655435</v>
      </c>
      <c r="CV2783" s="98">
        <v>1504.3734730210001</v>
      </c>
      <c r="CW2783" s="98">
        <v>538964.24935746193</v>
      </c>
      <c r="CX2783" s="98">
        <v>4866179.5783061972</v>
      </c>
    </row>
    <row r="2784" spans="1:102" x14ac:dyDescent="0.2">
      <c r="A2784" s="98" t="s">
        <v>194</v>
      </c>
      <c r="B2784" s="100">
        <v>42979</v>
      </c>
      <c r="C2784" s="99">
        <v>4131.3454725146303</v>
      </c>
      <c r="D2784" s="99">
        <v>0</v>
      </c>
      <c r="E2784" s="99">
        <v>237.99531362578301</v>
      </c>
      <c r="F2784" s="99">
        <v>78.164581645280094</v>
      </c>
      <c r="G2784" s="99">
        <v>0</v>
      </c>
      <c r="H2784" s="99">
        <v>0</v>
      </c>
      <c r="I2784" s="99">
        <v>0</v>
      </c>
      <c r="J2784" s="99">
        <v>1417.20430776477</v>
      </c>
      <c r="K2784" s="99">
        <v>0</v>
      </c>
      <c r="L2784" s="99">
        <v>16.1542814888526</v>
      </c>
      <c r="M2784" s="99">
        <v>1316.8469009995499</v>
      </c>
      <c r="N2784" s="99">
        <v>1254.0357552319799</v>
      </c>
      <c r="O2784" s="99">
        <v>0</v>
      </c>
      <c r="P2784" s="99">
        <v>1435.71176731586</v>
      </c>
      <c r="Q2784" s="99">
        <v>349.29213680699502</v>
      </c>
      <c r="R2784" s="99">
        <v>0</v>
      </c>
      <c r="S2784" s="99">
        <v>119.180154182948</v>
      </c>
      <c r="T2784" s="99">
        <v>0</v>
      </c>
      <c r="U2784" s="99">
        <v>1416.4020070731599</v>
      </c>
      <c r="V2784" s="99">
        <v>508811.27201843302</v>
      </c>
      <c r="W2784" s="99">
        <v>0</v>
      </c>
      <c r="X2784" s="99">
        <v>18373.5924241543</v>
      </c>
      <c r="Y2784" s="99">
        <v>3362.3018053770102</v>
      </c>
      <c r="Z2784" s="99">
        <v>0</v>
      </c>
      <c r="AA2784" s="99">
        <v>0</v>
      </c>
      <c r="AB2784" s="99">
        <v>0</v>
      </c>
      <c r="AC2784" s="99">
        <v>393294.33535766602</v>
      </c>
      <c r="AD2784" s="99">
        <v>0</v>
      </c>
      <c r="AE2784" s="99">
        <v>2438.79502061009</v>
      </c>
      <c r="AF2784" s="99">
        <v>127911.441878319</v>
      </c>
      <c r="AG2784" s="99">
        <v>192483.21469306899</v>
      </c>
      <c r="AH2784" s="99">
        <v>0</v>
      </c>
      <c r="AI2784" s="99">
        <v>101804.57036399801</v>
      </c>
      <c r="AJ2784" s="99">
        <v>102479.963709831</v>
      </c>
      <c r="AK2784" s="99">
        <v>0</v>
      </c>
      <c r="AL2784" s="99">
        <v>18467.341354131699</v>
      </c>
      <c r="AM2784" s="99">
        <v>0</v>
      </c>
      <c r="AN2784" s="99">
        <v>393134.55113983201</v>
      </c>
      <c r="AO2784" s="99">
        <v>4632551.27197266</v>
      </c>
      <c r="AP2784" s="99">
        <v>0</v>
      </c>
      <c r="AQ2784" s="99">
        <v>188494.23089599601</v>
      </c>
      <c r="AR2784" s="99">
        <v>33669.295678138697</v>
      </c>
      <c r="AS2784" s="99">
        <v>0</v>
      </c>
      <c r="AT2784" s="99">
        <v>0</v>
      </c>
      <c r="AU2784" s="99">
        <v>0</v>
      </c>
      <c r="AV2784" s="99">
        <v>1689059.9281616199</v>
      </c>
      <c r="AW2784" s="99">
        <v>0</v>
      </c>
      <c r="AX2784" s="99">
        <v>15650.8011012077</v>
      </c>
      <c r="AY2784" s="99">
        <v>1246182.1333770801</v>
      </c>
      <c r="AZ2784" s="99">
        <v>1589281.3309783901</v>
      </c>
      <c r="BA2784" s="99">
        <v>0</v>
      </c>
      <c r="BB2784" s="99">
        <v>1039299.99827576</v>
      </c>
      <c r="BC2784" s="99">
        <v>927705.03321838402</v>
      </c>
      <c r="BD2784" s="99">
        <v>0</v>
      </c>
      <c r="BE2784" s="99">
        <v>161937.69668388399</v>
      </c>
      <c r="BF2784" s="99">
        <v>0</v>
      </c>
      <c r="BG2784" s="99">
        <v>1687554.9844970701</v>
      </c>
      <c r="BH2784" s="99">
        <v>1431915.2179107701</v>
      </c>
      <c r="BI2784" s="99">
        <v>0</v>
      </c>
      <c r="BJ2784" s="99">
        <v>163509.21659660299</v>
      </c>
      <c r="BK2784" s="99">
        <v>16237.9009844065</v>
      </c>
      <c r="BL2784" s="99">
        <v>0</v>
      </c>
      <c r="BM2784" s="99">
        <v>0</v>
      </c>
      <c r="BN2784" s="99">
        <v>0</v>
      </c>
      <c r="BO2784" s="99">
        <v>0</v>
      </c>
      <c r="BP2784" s="99">
        <v>0</v>
      </c>
      <c r="BQ2784" s="99">
        <v>0</v>
      </c>
      <c r="BR2784" s="99">
        <v>336869.40845489502</v>
      </c>
      <c r="BS2784" s="99">
        <v>720257.85774231004</v>
      </c>
      <c r="BT2784" s="99">
        <v>0</v>
      </c>
      <c r="BU2784" s="99">
        <v>172793.5</v>
      </c>
      <c r="BV2784" s="99">
        <v>351441.47782897903</v>
      </c>
      <c r="BW2784" s="99">
        <v>0</v>
      </c>
      <c r="BX2784" s="99">
        <v>33192.409886836998</v>
      </c>
      <c r="BY2784" s="99">
        <v>0</v>
      </c>
      <c r="BZ2784" s="99">
        <v>0</v>
      </c>
      <c r="CA2784" s="99">
        <v>4366.8003590703001</v>
      </c>
      <c r="CB2784" s="99">
        <v>527872.03626251197</v>
      </c>
      <c r="CC2784" s="99">
        <v>4818022.5260620099</v>
      </c>
      <c r="CD2784" s="99">
        <v>1593197.48622131</v>
      </c>
      <c r="CE2784" s="99">
        <v>122.288452696986</v>
      </c>
      <c r="CF2784" s="99">
        <v>18596.5540566444</v>
      </c>
      <c r="CG2784" s="99">
        <v>162295.465742111</v>
      </c>
      <c r="CH2784" s="99">
        <v>0</v>
      </c>
      <c r="CI2784" s="99">
        <v>4489.1754159927405</v>
      </c>
      <c r="CJ2784" s="99">
        <v>547003.69078064</v>
      </c>
      <c r="CK2784" s="99">
        <v>4982398.9193115197</v>
      </c>
      <c r="CL2784" s="99">
        <v>1622098.0732421901</v>
      </c>
      <c r="CM2784" s="166">
        <v>5892.2691964507103</v>
      </c>
      <c r="CN2784" s="166">
        <v>938689.62345886196</v>
      </c>
      <c r="CO2784" s="166">
        <v>6666000.53979492</v>
      </c>
      <c r="CP2784" s="99">
        <v>1622098.0732421901</v>
      </c>
      <c r="CQ2784" s="99">
        <v>0</v>
      </c>
      <c r="CR2784" s="99">
        <v>0</v>
      </c>
      <c r="CS2784" s="99">
        <v>0</v>
      </c>
      <c r="CT2784" s="99">
        <v>0</v>
      </c>
      <c r="CU2784" s="98">
        <v>237.738099331</v>
      </c>
      <c r="CV2784" s="98">
        <v>1535.1333578819999</v>
      </c>
      <c r="CW2784" s="98">
        <v>546468.59031915641</v>
      </c>
      <c r="CX2784" s="98">
        <v>4980317.9918041211</v>
      </c>
    </row>
    <row r="2785" spans="1:102" x14ac:dyDescent="0.2">
      <c r="A2785" s="98" t="s">
        <v>194</v>
      </c>
      <c r="B2785" s="100">
        <v>43070</v>
      </c>
      <c r="C2785" s="99">
        <v>4181.5797024965304</v>
      </c>
      <c r="D2785" s="99">
        <v>0</v>
      </c>
      <c r="E2785" s="99">
        <v>239.97706149146001</v>
      </c>
      <c r="F2785" s="99">
        <v>78.978449020534796</v>
      </c>
      <c r="G2785" s="99">
        <v>0</v>
      </c>
      <c r="H2785" s="99">
        <v>0</v>
      </c>
      <c r="I2785" s="99">
        <v>0</v>
      </c>
      <c r="J2785" s="99">
        <v>1396.58287794888</v>
      </c>
      <c r="K2785" s="99">
        <v>0</v>
      </c>
      <c r="L2785" s="99">
        <v>13.170827801455699</v>
      </c>
      <c r="M2785" s="99">
        <v>1337.9159281253801</v>
      </c>
      <c r="N2785" s="99">
        <v>1252.97108009458</v>
      </c>
      <c r="O2785" s="99">
        <v>0</v>
      </c>
      <c r="P2785" s="99">
        <v>1465.0013077557101</v>
      </c>
      <c r="Q2785" s="99">
        <v>361.26454871147899</v>
      </c>
      <c r="R2785" s="99">
        <v>0</v>
      </c>
      <c r="S2785" s="99">
        <v>121.53837728966</v>
      </c>
      <c r="T2785" s="99">
        <v>0</v>
      </c>
      <c r="U2785" s="99">
        <v>1395.8714045435199</v>
      </c>
      <c r="V2785" s="99">
        <v>515123.153408051</v>
      </c>
      <c r="W2785" s="99">
        <v>0</v>
      </c>
      <c r="X2785" s="99">
        <v>18089.927072048202</v>
      </c>
      <c r="Y2785" s="99">
        <v>3373.7751570045898</v>
      </c>
      <c r="Z2785" s="99">
        <v>0</v>
      </c>
      <c r="AA2785" s="99">
        <v>0</v>
      </c>
      <c r="AB2785" s="99">
        <v>0</v>
      </c>
      <c r="AC2785" s="99">
        <v>393499.52485656698</v>
      </c>
      <c r="AD2785" s="99">
        <v>0</v>
      </c>
      <c r="AE2785" s="99">
        <v>1191.77890950441</v>
      </c>
      <c r="AF2785" s="99">
        <v>132029.643880844</v>
      </c>
      <c r="AG2785" s="99">
        <v>193291.054843903</v>
      </c>
      <c r="AH2785" s="99">
        <v>0</v>
      </c>
      <c r="AI2785" s="99">
        <v>100573.41402912101</v>
      </c>
      <c r="AJ2785" s="99">
        <v>106248.092796326</v>
      </c>
      <c r="AK2785" s="99">
        <v>0</v>
      </c>
      <c r="AL2785" s="99">
        <v>18220.662771701798</v>
      </c>
      <c r="AM2785" s="99">
        <v>0</v>
      </c>
      <c r="AN2785" s="99">
        <v>394406.58908462501</v>
      </c>
      <c r="AO2785" s="99">
        <v>4711355.78308105</v>
      </c>
      <c r="AP2785" s="99">
        <v>0</v>
      </c>
      <c r="AQ2785" s="99">
        <v>186479.078100204</v>
      </c>
      <c r="AR2785" s="99">
        <v>33993.738802909902</v>
      </c>
      <c r="AS2785" s="99">
        <v>0</v>
      </c>
      <c r="AT2785" s="99">
        <v>0</v>
      </c>
      <c r="AU2785" s="99">
        <v>0</v>
      </c>
      <c r="AV2785" s="99">
        <v>1695342.4525146501</v>
      </c>
      <c r="AW2785" s="99">
        <v>0</v>
      </c>
      <c r="AX2785" s="99">
        <v>6309.7625650763503</v>
      </c>
      <c r="AY2785" s="99">
        <v>1300528.0596771201</v>
      </c>
      <c r="AZ2785" s="99">
        <v>1594176.84700012</v>
      </c>
      <c r="BA2785" s="99">
        <v>0</v>
      </c>
      <c r="BB2785" s="99">
        <v>1029488.92081451</v>
      </c>
      <c r="BC2785" s="99">
        <v>967714.180961609</v>
      </c>
      <c r="BD2785" s="99">
        <v>0</v>
      </c>
      <c r="BE2785" s="99">
        <v>163712.173074722</v>
      </c>
      <c r="BF2785" s="99">
        <v>0</v>
      </c>
      <c r="BG2785" s="99">
        <v>1695825.09980774</v>
      </c>
      <c r="BH2785" s="99">
        <v>1454868.1854553199</v>
      </c>
      <c r="BI2785" s="99">
        <v>0</v>
      </c>
      <c r="BJ2785" s="99">
        <v>160228.76477241499</v>
      </c>
      <c r="BK2785" s="99">
        <v>17056.295628547701</v>
      </c>
      <c r="BL2785" s="99">
        <v>0</v>
      </c>
      <c r="BM2785" s="99">
        <v>0</v>
      </c>
      <c r="BN2785" s="99">
        <v>0</v>
      </c>
      <c r="BO2785" s="99">
        <v>0</v>
      </c>
      <c r="BP2785" s="99">
        <v>0</v>
      </c>
      <c r="BQ2785" s="99">
        <v>0</v>
      </c>
      <c r="BR2785" s="99">
        <v>347887.06244659401</v>
      </c>
      <c r="BS2785" s="99">
        <v>719375.92091369606</v>
      </c>
      <c r="BT2785" s="99">
        <v>0</v>
      </c>
      <c r="BU2785" s="99">
        <v>180874</v>
      </c>
      <c r="BV2785" s="99">
        <v>365051.291694641</v>
      </c>
      <c r="BW2785" s="99">
        <v>0</v>
      </c>
      <c r="BX2785" s="99">
        <v>28714.029896736101</v>
      </c>
      <c r="BY2785" s="99">
        <v>0</v>
      </c>
      <c r="BZ2785" s="99">
        <v>0</v>
      </c>
      <c r="CA2785" s="99">
        <v>4424.7451204061499</v>
      </c>
      <c r="CB2785" s="99">
        <v>533258.72457122803</v>
      </c>
      <c r="CC2785" s="99">
        <v>4890163.2296142597</v>
      </c>
      <c r="CD2785" s="99">
        <v>1618024.2287292499</v>
      </c>
      <c r="CE2785" s="99">
        <v>122.433561663143</v>
      </c>
      <c r="CF2785" s="99">
        <v>18422.251988649401</v>
      </c>
      <c r="CG2785" s="99">
        <v>166828.148670197</v>
      </c>
      <c r="CH2785" s="99">
        <v>0</v>
      </c>
      <c r="CI2785" s="99">
        <v>4547.3254455923998</v>
      </c>
      <c r="CJ2785" s="99">
        <v>551321.10443115199</v>
      </c>
      <c r="CK2785" s="99">
        <v>5055882.3054809598</v>
      </c>
      <c r="CL2785" s="99">
        <v>1645010.9647522001</v>
      </c>
      <c r="CM2785" s="166">
        <v>5938.4976001381901</v>
      </c>
      <c r="CN2785" s="166">
        <v>945881.10580444301</v>
      </c>
      <c r="CO2785" s="166">
        <v>6754915.3814697303</v>
      </c>
      <c r="CP2785" s="99">
        <v>1645010.9647522001</v>
      </c>
      <c r="CQ2785" s="99">
        <v>0</v>
      </c>
      <c r="CR2785" s="99">
        <v>0</v>
      </c>
      <c r="CS2785" s="99">
        <v>0</v>
      </c>
      <c r="CT2785" s="99">
        <v>0</v>
      </c>
      <c r="CU2785" s="98">
        <v>240.010744577</v>
      </c>
      <c r="CV2785" s="98">
        <v>1508.887863893</v>
      </c>
      <c r="CW2785" s="98">
        <v>551680.9765598774</v>
      </c>
      <c r="CX2785" s="98">
        <v>5056991.3782844562</v>
      </c>
    </row>
    <row r="2786" spans="1:102" x14ac:dyDescent="0.2">
      <c r="A2786" s="98" t="s">
        <v>194</v>
      </c>
      <c r="B2786" s="100">
        <v>43160</v>
      </c>
      <c r="C2786" s="99">
        <v>4204.5174606442497</v>
      </c>
      <c r="D2786" s="99">
        <v>0</v>
      </c>
      <c r="E2786" s="99">
        <v>244.42679670639299</v>
      </c>
      <c r="F2786" s="99">
        <v>80.735354665666804</v>
      </c>
      <c r="G2786" s="99">
        <v>0</v>
      </c>
      <c r="H2786" s="99">
        <v>0</v>
      </c>
      <c r="I2786" s="99">
        <v>0</v>
      </c>
      <c r="J2786" s="99">
        <v>1402.1462097168001</v>
      </c>
      <c r="K2786" s="99">
        <v>0</v>
      </c>
      <c r="L2786" s="99">
        <v>17.9926933909301</v>
      </c>
      <c r="M2786" s="99">
        <v>1341.4650491028999</v>
      </c>
      <c r="N2786" s="99">
        <v>1259.35130569339</v>
      </c>
      <c r="O2786" s="99">
        <v>0</v>
      </c>
      <c r="P2786" s="99">
        <v>1459.4073528200399</v>
      </c>
      <c r="Q2786" s="99">
        <v>375.06246799230598</v>
      </c>
      <c r="R2786" s="99">
        <v>0</v>
      </c>
      <c r="S2786" s="99">
        <v>129.894644932821</v>
      </c>
      <c r="T2786" s="99">
        <v>0</v>
      </c>
      <c r="U2786" s="99">
        <v>1402.3525242954499</v>
      </c>
      <c r="V2786" s="99">
        <v>531657.78356933605</v>
      </c>
      <c r="W2786" s="99">
        <v>0</v>
      </c>
      <c r="X2786" s="99">
        <v>17654.386432409301</v>
      </c>
      <c r="Y2786" s="99">
        <v>3096.9670195877602</v>
      </c>
      <c r="Z2786" s="99">
        <v>0</v>
      </c>
      <c r="AA2786" s="99">
        <v>0</v>
      </c>
      <c r="AB2786" s="99">
        <v>0</v>
      </c>
      <c r="AC2786" s="99">
        <v>395301.38211822498</v>
      </c>
      <c r="AD2786" s="99">
        <v>0</v>
      </c>
      <c r="AE2786" s="99">
        <v>1424.08744940162</v>
      </c>
      <c r="AF2786" s="99">
        <v>135409.442747116</v>
      </c>
      <c r="AG2786" s="99">
        <v>202100.23983383199</v>
      </c>
      <c r="AH2786" s="99">
        <v>0</v>
      </c>
      <c r="AI2786" s="99">
        <v>99257.516279220596</v>
      </c>
      <c r="AJ2786" s="99">
        <v>108948.21720314</v>
      </c>
      <c r="AK2786" s="99">
        <v>0</v>
      </c>
      <c r="AL2786" s="99">
        <v>19017.156355619401</v>
      </c>
      <c r="AM2786" s="99">
        <v>0</v>
      </c>
      <c r="AN2786" s="99">
        <v>397094.17204666103</v>
      </c>
      <c r="AO2786" s="99">
        <v>4871737.3511352502</v>
      </c>
      <c r="AP2786" s="99">
        <v>0</v>
      </c>
      <c r="AQ2786" s="99">
        <v>180992.51198387099</v>
      </c>
      <c r="AR2786" s="99">
        <v>30969.192907094999</v>
      </c>
      <c r="AS2786" s="99">
        <v>0</v>
      </c>
      <c r="AT2786" s="99">
        <v>0</v>
      </c>
      <c r="AU2786" s="99">
        <v>0</v>
      </c>
      <c r="AV2786" s="99">
        <v>1719791.14601135</v>
      </c>
      <c r="AW2786" s="99">
        <v>0</v>
      </c>
      <c r="AX2786" s="99">
        <v>7892.4084959626198</v>
      </c>
      <c r="AY2786" s="99">
        <v>1331472.4254455599</v>
      </c>
      <c r="AZ2786" s="99">
        <v>1670368.2979431199</v>
      </c>
      <c r="BA2786" s="99">
        <v>0</v>
      </c>
      <c r="BB2786" s="99">
        <v>1024107.68703461</v>
      </c>
      <c r="BC2786" s="99">
        <v>998537.07775116002</v>
      </c>
      <c r="BD2786" s="99">
        <v>0</v>
      </c>
      <c r="BE2786" s="99">
        <v>173587.862812042</v>
      </c>
      <c r="BF2786" s="99">
        <v>0</v>
      </c>
      <c r="BG2786" s="99">
        <v>1728684.63459778</v>
      </c>
      <c r="BH2786" s="99">
        <v>1489514.74301147</v>
      </c>
      <c r="BI2786" s="99">
        <v>0</v>
      </c>
      <c r="BJ2786" s="99">
        <v>166019.89285659799</v>
      </c>
      <c r="BK2786" s="99">
        <v>16045.319403171499</v>
      </c>
      <c r="BL2786" s="99">
        <v>0</v>
      </c>
      <c r="BM2786" s="99">
        <v>0</v>
      </c>
      <c r="BN2786" s="99">
        <v>0</v>
      </c>
      <c r="BO2786" s="99">
        <v>0</v>
      </c>
      <c r="BP2786" s="99">
        <v>0</v>
      </c>
      <c r="BQ2786" s="99">
        <v>0</v>
      </c>
      <c r="BR2786" s="99">
        <v>352221.18342971802</v>
      </c>
      <c r="BS2786" s="99">
        <v>745130.65051269496</v>
      </c>
      <c r="BT2786" s="99">
        <v>0</v>
      </c>
      <c r="BU2786" s="99">
        <v>183572</v>
      </c>
      <c r="BV2786" s="99">
        <v>375533.675704956</v>
      </c>
      <c r="BW2786" s="99">
        <v>0</v>
      </c>
      <c r="BX2786" s="99">
        <v>31602.2898905277</v>
      </c>
      <c r="BY2786" s="99">
        <v>0</v>
      </c>
      <c r="BZ2786" s="99">
        <v>0</v>
      </c>
      <c r="CA2786" s="99">
        <v>4446.9589999914197</v>
      </c>
      <c r="CB2786" s="99">
        <v>548899.43505096401</v>
      </c>
      <c r="CC2786" s="99">
        <v>5035351.57629395</v>
      </c>
      <c r="CD2786" s="99">
        <v>1651596.83378601</v>
      </c>
      <c r="CE2786" s="99">
        <v>131.33905839733799</v>
      </c>
      <c r="CF2786" s="99">
        <v>19326.617935895902</v>
      </c>
      <c r="CG2786" s="99">
        <v>177440.66632843</v>
      </c>
      <c r="CH2786" s="99">
        <v>0</v>
      </c>
      <c r="CI2786" s="99">
        <v>4577.7453078627595</v>
      </c>
      <c r="CJ2786" s="99">
        <v>568404.450340271</v>
      </c>
      <c r="CK2786" s="99">
        <v>5210987.7147827102</v>
      </c>
      <c r="CL2786" s="99">
        <v>1687455.6411438</v>
      </c>
      <c r="CM2786" s="166">
        <v>5975.8585782051096</v>
      </c>
      <c r="CN2786" s="166">
        <v>964671.31490325904</v>
      </c>
      <c r="CO2786" s="166">
        <v>6937864.0687866202</v>
      </c>
      <c r="CP2786" s="99">
        <v>1687455.6411438</v>
      </c>
      <c r="CQ2786" s="99">
        <v>0</v>
      </c>
      <c r="CR2786" s="99">
        <v>0</v>
      </c>
      <c r="CS2786" s="99">
        <v>0</v>
      </c>
      <c r="CT2786" s="99">
        <v>0</v>
      </c>
      <c r="CU2786" s="98">
        <v>244.36174063600001</v>
      </c>
      <c r="CV2786" s="98">
        <v>1525.6117813650001</v>
      </c>
      <c r="CW2786" s="98">
        <v>568226.05298685993</v>
      </c>
      <c r="CX2786" s="98">
        <v>5212792.2426223801</v>
      </c>
    </row>
    <row r="2787" spans="1:102" x14ac:dyDescent="0.2">
      <c r="A2787" s="98" t="s">
        <v>194</v>
      </c>
      <c r="B2787" s="100">
        <v>43252</v>
      </c>
      <c r="C2787" s="99">
        <v>4239.4274594783801</v>
      </c>
      <c r="D2787" s="99">
        <v>0</v>
      </c>
      <c r="E2787" s="99">
        <v>247.107810491696</v>
      </c>
      <c r="F2787" s="99">
        <v>78.792997843585894</v>
      </c>
      <c r="G2787" s="99">
        <v>0</v>
      </c>
      <c r="H2787" s="99">
        <v>0</v>
      </c>
      <c r="I2787" s="99">
        <v>0</v>
      </c>
      <c r="J2787" s="99">
        <v>1400.4006597697701</v>
      </c>
      <c r="K2787" s="99">
        <v>0</v>
      </c>
      <c r="L2787" s="99">
        <v>26.419412002898799</v>
      </c>
      <c r="M2787" s="99">
        <v>1361.8350982964</v>
      </c>
      <c r="N2787" s="99">
        <v>1262.9191377908001</v>
      </c>
      <c r="O2787" s="99">
        <v>0</v>
      </c>
      <c r="P2787" s="99">
        <v>1469.7021047472999</v>
      </c>
      <c r="Q2787" s="99">
        <v>379.93789746612299</v>
      </c>
      <c r="R2787" s="99">
        <v>0</v>
      </c>
      <c r="S2787" s="99">
        <v>127.32329934276601</v>
      </c>
      <c r="T2787" s="99">
        <v>0</v>
      </c>
      <c r="U2787" s="99">
        <v>1402.0161637812901</v>
      </c>
      <c r="V2787" s="99">
        <v>543304.36956024205</v>
      </c>
      <c r="W2787" s="99">
        <v>0</v>
      </c>
      <c r="X2787" s="99">
        <v>17521.4141533375</v>
      </c>
      <c r="Y2787" s="99">
        <v>3048.1847649812698</v>
      </c>
      <c r="Z2787" s="99">
        <v>0</v>
      </c>
      <c r="AA2787" s="99">
        <v>0</v>
      </c>
      <c r="AB2787" s="99">
        <v>0</v>
      </c>
      <c r="AC2787" s="99">
        <v>395092.65004730201</v>
      </c>
      <c r="AD2787" s="99">
        <v>0</v>
      </c>
      <c r="AE2787" s="99">
        <v>1590.27317807078</v>
      </c>
      <c r="AF2787" s="99">
        <v>138778.599334717</v>
      </c>
      <c r="AG2787" s="99">
        <v>207221.66805267299</v>
      </c>
      <c r="AH2787" s="99">
        <v>0</v>
      </c>
      <c r="AI2787" s="99">
        <v>101170.903585434</v>
      </c>
      <c r="AJ2787" s="99">
        <v>113139.016018867</v>
      </c>
      <c r="AK2787" s="99">
        <v>0</v>
      </c>
      <c r="AL2787" s="99">
        <v>19474.410380601901</v>
      </c>
      <c r="AM2787" s="99">
        <v>0</v>
      </c>
      <c r="AN2787" s="99">
        <v>393117.461956024</v>
      </c>
      <c r="AO2787" s="99">
        <v>5000440.6684570303</v>
      </c>
      <c r="AP2787" s="99">
        <v>0</v>
      </c>
      <c r="AQ2787" s="99">
        <v>185527.728853226</v>
      </c>
      <c r="AR2787" s="99">
        <v>31336.372987270399</v>
      </c>
      <c r="AS2787" s="99">
        <v>0</v>
      </c>
      <c r="AT2787" s="99">
        <v>0</v>
      </c>
      <c r="AU2787" s="99">
        <v>0</v>
      </c>
      <c r="AV2787" s="99">
        <v>1728206.5370941199</v>
      </c>
      <c r="AW2787" s="99">
        <v>0</v>
      </c>
      <c r="AX2787" s="99">
        <v>9221.4129126071894</v>
      </c>
      <c r="AY2787" s="99">
        <v>1375010.1491241499</v>
      </c>
      <c r="AZ2787" s="99">
        <v>1727683.72036743</v>
      </c>
      <c r="BA2787" s="99">
        <v>0</v>
      </c>
      <c r="BB2787" s="99">
        <v>1047095.1083374</v>
      </c>
      <c r="BC2787" s="99">
        <v>1040957.0382309</v>
      </c>
      <c r="BD2787" s="99">
        <v>0</v>
      </c>
      <c r="BE2787" s="99">
        <v>180498.469852448</v>
      </c>
      <c r="BF2787" s="99">
        <v>0</v>
      </c>
      <c r="BG2787" s="99">
        <v>1721287.46867371</v>
      </c>
      <c r="BH2787" s="99">
        <v>1535266.1992645301</v>
      </c>
      <c r="BI2787" s="99">
        <v>0</v>
      </c>
      <c r="BJ2787" s="99">
        <v>165625.51391983</v>
      </c>
      <c r="BK2787" s="99">
        <v>15963.7230532169</v>
      </c>
      <c r="BL2787" s="99">
        <v>0</v>
      </c>
      <c r="BM2787" s="99">
        <v>0</v>
      </c>
      <c r="BN2787" s="99">
        <v>0</v>
      </c>
      <c r="BO2787" s="99">
        <v>0</v>
      </c>
      <c r="BP2787" s="99">
        <v>0</v>
      </c>
      <c r="BQ2787" s="99">
        <v>0</v>
      </c>
      <c r="BR2787" s="99">
        <v>357460.59782028198</v>
      </c>
      <c r="BS2787" s="99">
        <v>773659.68666076695</v>
      </c>
      <c r="BT2787" s="99">
        <v>0</v>
      </c>
      <c r="BU2787" s="99">
        <v>196854.099998474</v>
      </c>
      <c r="BV2787" s="99">
        <v>389577.85746383702</v>
      </c>
      <c r="BW2787" s="99">
        <v>0</v>
      </c>
      <c r="BX2787" s="99">
        <v>36885.109870910601</v>
      </c>
      <c r="BY2787" s="99">
        <v>0</v>
      </c>
      <c r="BZ2787" s="99">
        <v>0</v>
      </c>
      <c r="CA2787" s="99">
        <v>4489.4913373589497</v>
      </c>
      <c r="CB2787" s="99">
        <v>561061.73532867397</v>
      </c>
      <c r="CC2787" s="99">
        <v>5197257.4188232403</v>
      </c>
      <c r="CD2787" s="99">
        <v>1704278.44802856</v>
      </c>
      <c r="CE2787" s="99">
        <v>129.73109877482099</v>
      </c>
      <c r="CF2787" s="99">
        <v>19741.4186575413</v>
      </c>
      <c r="CG2787" s="99">
        <v>181215.49384689299</v>
      </c>
      <c r="CH2787" s="99">
        <v>0</v>
      </c>
      <c r="CI2787" s="99">
        <v>4619.4891260266304</v>
      </c>
      <c r="CJ2787" s="99">
        <v>580928.05839538598</v>
      </c>
      <c r="CK2787" s="99">
        <v>5378807.7557373</v>
      </c>
      <c r="CL2787" s="99">
        <v>1743010.23695374</v>
      </c>
      <c r="CM2787" s="166">
        <v>6017.3395761251504</v>
      </c>
      <c r="CN2787" s="166">
        <v>973035.68733978295</v>
      </c>
      <c r="CO2787" s="166">
        <v>7097860.9341430701</v>
      </c>
      <c r="CP2787" s="99">
        <v>1743010.23695374</v>
      </c>
      <c r="CQ2787" s="99">
        <v>0</v>
      </c>
      <c r="CR2787" s="99">
        <v>0</v>
      </c>
      <c r="CS2787" s="99">
        <v>0</v>
      </c>
      <c r="CT2787" s="99">
        <v>0</v>
      </c>
      <c r="CU2787" s="98">
        <v>247.62549829299999</v>
      </c>
      <c r="CV2787" s="98">
        <v>1521.8757165269999</v>
      </c>
      <c r="CW2787" s="98">
        <v>580803.15398621524</v>
      </c>
      <c r="CX2787" s="98">
        <v>5378472.9126701336</v>
      </c>
    </row>
    <row r="2788" spans="1:102" x14ac:dyDescent="0.2">
      <c r="A2788" s="98" t="s">
        <v>194</v>
      </c>
      <c r="B2788" s="100">
        <v>43344</v>
      </c>
      <c r="C2788" s="99">
        <v>4279.07448279858</v>
      </c>
      <c r="D2788" s="99">
        <v>0</v>
      </c>
      <c r="E2788" s="99">
        <v>238.58595390059099</v>
      </c>
      <c r="F2788" s="99">
        <v>69.304784316569595</v>
      </c>
      <c r="G2788" s="99">
        <v>0</v>
      </c>
      <c r="H2788" s="99">
        <v>0</v>
      </c>
      <c r="I2788" s="99">
        <v>0</v>
      </c>
      <c r="J2788" s="99">
        <v>1389.4417989701001</v>
      </c>
      <c r="K2788" s="99">
        <v>0</v>
      </c>
      <c r="L2788" s="99">
        <v>29.264023095602202</v>
      </c>
      <c r="M2788" s="99">
        <v>1370.5580444186901</v>
      </c>
      <c r="N2788" s="99">
        <v>1267.6174616813701</v>
      </c>
      <c r="O2788" s="99">
        <v>0</v>
      </c>
      <c r="P2788" s="99">
        <v>1463.2011547833699</v>
      </c>
      <c r="Q2788" s="99">
        <v>386.58258223533602</v>
      </c>
      <c r="R2788" s="99">
        <v>0</v>
      </c>
      <c r="S2788" s="99">
        <v>122.27978540118799</v>
      </c>
      <c r="T2788" s="99">
        <v>0</v>
      </c>
      <c r="U2788" s="99">
        <v>1388.3248178809899</v>
      </c>
      <c r="V2788" s="99">
        <v>552608.25508117699</v>
      </c>
      <c r="W2788" s="99">
        <v>0</v>
      </c>
      <c r="X2788" s="99">
        <v>17176.512855052901</v>
      </c>
      <c r="Y2788" s="99">
        <v>3091.1939224302801</v>
      </c>
      <c r="Z2788" s="99">
        <v>0</v>
      </c>
      <c r="AA2788" s="99">
        <v>0</v>
      </c>
      <c r="AB2788" s="99">
        <v>0</v>
      </c>
      <c r="AC2788" s="99">
        <v>395748.797733307</v>
      </c>
      <c r="AD2788" s="99">
        <v>0</v>
      </c>
      <c r="AE2788" s="99">
        <v>1650.53212796152</v>
      </c>
      <c r="AF2788" s="99">
        <v>141846.467563629</v>
      </c>
      <c r="AG2788" s="99">
        <v>208997.20775413499</v>
      </c>
      <c r="AH2788" s="99">
        <v>0</v>
      </c>
      <c r="AI2788" s="99">
        <v>101437.003952026</v>
      </c>
      <c r="AJ2788" s="99">
        <v>117335.742729187</v>
      </c>
      <c r="AK2788" s="99">
        <v>0</v>
      </c>
      <c r="AL2788" s="99">
        <v>18728.481333971002</v>
      </c>
      <c r="AM2788" s="99">
        <v>0</v>
      </c>
      <c r="AN2788" s="99">
        <v>395277.73566436803</v>
      </c>
      <c r="AO2788" s="99">
        <v>5098367.2498168899</v>
      </c>
      <c r="AP2788" s="99">
        <v>0</v>
      </c>
      <c r="AQ2788" s="99">
        <v>183780.57323455799</v>
      </c>
      <c r="AR2788" s="99">
        <v>30952.7379624844</v>
      </c>
      <c r="AS2788" s="99">
        <v>0</v>
      </c>
      <c r="AT2788" s="99">
        <v>0</v>
      </c>
      <c r="AU2788" s="99">
        <v>0</v>
      </c>
      <c r="AV2788" s="99">
        <v>1740360.7023315399</v>
      </c>
      <c r="AW2788" s="99">
        <v>0</v>
      </c>
      <c r="AX2788" s="99">
        <v>9469.2735871076602</v>
      </c>
      <c r="AY2788" s="99">
        <v>1408039.98451233</v>
      </c>
      <c r="AZ2788" s="99">
        <v>1754950.4281768801</v>
      </c>
      <c r="BA2788" s="99">
        <v>0</v>
      </c>
      <c r="BB2788" s="99">
        <v>1050373.97207642</v>
      </c>
      <c r="BC2788" s="99">
        <v>1084650.3157196001</v>
      </c>
      <c r="BD2788" s="99">
        <v>0</v>
      </c>
      <c r="BE2788" s="99">
        <v>174313.106147766</v>
      </c>
      <c r="BF2788" s="99">
        <v>0</v>
      </c>
      <c r="BG2788" s="99">
        <v>1737950.9308166499</v>
      </c>
      <c r="BH2788" s="99">
        <v>1569629.12190247</v>
      </c>
      <c r="BI2788" s="99">
        <v>0</v>
      </c>
      <c r="BJ2788" s="99">
        <v>170662.80831337001</v>
      </c>
      <c r="BK2788" s="99">
        <v>15306.3126342297</v>
      </c>
      <c r="BL2788" s="99">
        <v>0</v>
      </c>
      <c r="BM2788" s="99">
        <v>0</v>
      </c>
      <c r="BN2788" s="99">
        <v>0</v>
      </c>
      <c r="BO2788" s="99">
        <v>0</v>
      </c>
      <c r="BP2788" s="99">
        <v>0</v>
      </c>
      <c r="BQ2788" s="99">
        <v>0</v>
      </c>
      <c r="BR2788" s="99">
        <v>364004.403255463</v>
      </c>
      <c r="BS2788" s="99">
        <v>782937.72454833996</v>
      </c>
      <c r="BT2788" s="99">
        <v>0</v>
      </c>
      <c r="BU2788" s="99">
        <v>173096</v>
      </c>
      <c r="BV2788" s="99">
        <v>406624.51572036702</v>
      </c>
      <c r="BW2788" s="99">
        <v>0</v>
      </c>
      <c r="BX2788" s="99">
        <v>34222.429885864301</v>
      </c>
      <c r="BY2788" s="99">
        <v>0</v>
      </c>
      <c r="BZ2788" s="99">
        <v>0</v>
      </c>
      <c r="CA2788" s="99">
        <v>4513.4007470011702</v>
      </c>
      <c r="CB2788" s="99">
        <v>569721.10588836705</v>
      </c>
      <c r="CC2788" s="99">
        <v>5292700.3130493201</v>
      </c>
      <c r="CD2788" s="99">
        <v>1737631.04656982</v>
      </c>
      <c r="CE2788" s="99">
        <v>125.427738634869</v>
      </c>
      <c r="CF2788" s="99">
        <v>18736.892309188799</v>
      </c>
      <c r="CG2788" s="99">
        <v>173593.63786888099</v>
      </c>
      <c r="CH2788" s="99">
        <v>0</v>
      </c>
      <c r="CI2788" s="99">
        <v>4638.6865772008896</v>
      </c>
      <c r="CJ2788" s="99">
        <v>588359.62844848598</v>
      </c>
      <c r="CK2788" s="99">
        <v>5468745.8704834003</v>
      </c>
      <c r="CL2788" s="99">
        <v>1768480.3223419201</v>
      </c>
      <c r="CM2788" s="166">
        <v>6003.4988703727704</v>
      </c>
      <c r="CN2788" s="166">
        <v>984363.12285614002</v>
      </c>
      <c r="CO2788" s="166">
        <v>7208053.6453247098</v>
      </c>
      <c r="CP2788" s="99">
        <v>1768480.3223419201</v>
      </c>
      <c r="CQ2788" s="99">
        <v>0</v>
      </c>
      <c r="CR2788" s="99">
        <v>0</v>
      </c>
      <c r="CS2788" s="99">
        <v>0</v>
      </c>
      <c r="CT2788" s="99">
        <v>0</v>
      </c>
      <c r="CU2788" s="98">
        <v>237.932571438</v>
      </c>
      <c r="CV2788" s="98">
        <v>1507.949217937</v>
      </c>
      <c r="CW2788" s="98">
        <v>588457.99819755589</v>
      </c>
      <c r="CX2788" s="98">
        <v>5466293.9509182014</v>
      </c>
    </row>
    <row r="2789" spans="1:102" x14ac:dyDescent="0.2">
      <c r="A2789" s="98" t="s">
        <v>194</v>
      </c>
      <c r="B2789" s="100">
        <v>43435</v>
      </c>
      <c r="C2789" s="99">
        <v>4213.2797732353201</v>
      </c>
      <c r="D2789" s="99">
        <v>0</v>
      </c>
      <c r="E2789" s="99">
        <v>234.124550282955</v>
      </c>
      <c r="F2789" s="99">
        <v>65.2814204404131</v>
      </c>
      <c r="G2789" s="99">
        <v>0</v>
      </c>
      <c r="H2789" s="99">
        <v>0</v>
      </c>
      <c r="I2789" s="99">
        <v>0</v>
      </c>
      <c r="J2789" s="99">
        <v>1377.9650744497801</v>
      </c>
      <c r="K2789" s="99">
        <v>0</v>
      </c>
      <c r="L2789" s="99">
        <v>21.287217910401498</v>
      </c>
      <c r="M2789" s="99">
        <v>1336.7384232729701</v>
      </c>
      <c r="N2789" s="99">
        <v>1250.1899852901699</v>
      </c>
      <c r="O2789" s="99">
        <v>0</v>
      </c>
      <c r="P2789" s="99">
        <v>1454.5989438891399</v>
      </c>
      <c r="Q2789" s="99">
        <v>393.510899003595</v>
      </c>
      <c r="R2789" s="99">
        <v>0</v>
      </c>
      <c r="S2789" s="99">
        <v>124.188436428085</v>
      </c>
      <c r="T2789" s="99">
        <v>0</v>
      </c>
      <c r="U2789" s="99">
        <v>1377.01956890523</v>
      </c>
      <c r="V2789" s="99">
        <v>559381.19069671596</v>
      </c>
      <c r="W2789" s="99">
        <v>0</v>
      </c>
      <c r="X2789" s="99">
        <v>16773.336909294099</v>
      </c>
      <c r="Y2789" s="99">
        <v>3081.57202938199</v>
      </c>
      <c r="Z2789" s="99">
        <v>0</v>
      </c>
      <c r="AA2789" s="99">
        <v>0</v>
      </c>
      <c r="AB2789" s="99">
        <v>0</v>
      </c>
      <c r="AC2789" s="99">
        <v>392615.59207534802</v>
      </c>
      <c r="AD2789" s="99">
        <v>0</v>
      </c>
      <c r="AE2789" s="99">
        <v>1274.4606653451899</v>
      </c>
      <c r="AF2789" s="99">
        <v>142095.92718124401</v>
      </c>
      <c r="AG2789" s="99">
        <v>211539.548732758</v>
      </c>
      <c r="AH2789" s="99">
        <v>0</v>
      </c>
      <c r="AI2789" s="99">
        <v>101861.818415642</v>
      </c>
      <c r="AJ2789" s="99">
        <v>119873.923501015</v>
      </c>
      <c r="AK2789" s="99">
        <v>0</v>
      </c>
      <c r="AL2789" s="99">
        <v>17611.2329890728</v>
      </c>
      <c r="AM2789" s="99">
        <v>0</v>
      </c>
      <c r="AN2789" s="99">
        <v>393255.19272232102</v>
      </c>
      <c r="AO2789" s="99">
        <v>5214374.7439575205</v>
      </c>
      <c r="AP2789" s="99">
        <v>0</v>
      </c>
      <c r="AQ2789" s="99">
        <v>198108.046394348</v>
      </c>
      <c r="AR2789" s="99">
        <v>31535.623837709401</v>
      </c>
      <c r="AS2789" s="99">
        <v>0</v>
      </c>
      <c r="AT2789" s="99">
        <v>0</v>
      </c>
      <c r="AU2789" s="99">
        <v>0</v>
      </c>
      <c r="AV2789" s="99">
        <v>1743239.0816802999</v>
      </c>
      <c r="AW2789" s="99">
        <v>0</v>
      </c>
      <c r="AX2789" s="99">
        <v>5811.08977389336</v>
      </c>
      <c r="AY2789" s="99">
        <v>1425156.4748840299</v>
      </c>
      <c r="AZ2789" s="99">
        <v>1778606.5553894001</v>
      </c>
      <c r="BA2789" s="99">
        <v>0</v>
      </c>
      <c r="BB2789" s="99">
        <v>1078359.0189819301</v>
      </c>
      <c r="BC2789" s="99">
        <v>1119728.3225708001</v>
      </c>
      <c r="BD2789" s="99">
        <v>0</v>
      </c>
      <c r="BE2789" s="99">
        <v>161163.573125839</v>
      </c>
      <c r="BF2789" s="99">
        <v>0</v>
      </c>
      <c r="BG2789" s="99">
        <v>1742966.4941558801</v>
      </c>
      <c r="BH2789" s="99">
        <v>1579672.5438079799</v>
      </c>
      <c r="BI2789" s="99">
        <v>0</v>
      </c>
      <c r="BJ2789" s="99">
        <v>172123.34156608599</v>
      </c>
      <c r="BK2789" s="99">
        <v>15282.037662029299</v>
      </c>
      <c r="BL2789" s="99">
        <v>0</v>
      </c>
      <c r="BM2789" s="99">
        <v>0</v>
      </c>
      <c r="BN2789" s="99">
        <v>0</v>
      </c>
      <c r="BO2789" s="99">
        <v>0</v>
      </c>
      <c r="BP2789" s="99">
        <v>0</v>
      </c>
      <c r="BQ2789" s="99">
        <v>0</v>
      </c>
      <c r="BR2789" s="99">
        <v>356541.174007416</v>
      </c>
      <c r="BS2789" s="99">
        <v>791049.74177551304</v>
      </c>
      <c r="BT2789" s="99">
        <v>0</v>
      </c>
      <c r="BU2789" s="99">
        <v>182771.653673172</v>
      </c>
      <c r="BV2789" s="99">
        <v>416648.79715728801</v>
      </c>
      <c r="BW2789" s="99">
        <v>0</v>
      </c>
      <c r="BX2789" s="99">
        <v>27494.593007564501</v>
      </c>
      <c r="BY2789" s="99">
        <v>0</v>
      </c>
      <c r="BZ2789" s="99">
        <v>0</v>
      </c>
      <c r="CA2789" s="99">
        <v>4450.4715909361803</v>
      </c>
      <c r="CB2789" s="99">
        <v>575394.57934570301</v>
      </c>
      <c r="CC2789" s="99">
        <v>5405304.0555419903</v>
      </c>
      <c r="CD2789" s="99">
        <v>1752946.50030518</v>
      </c>
      <c r="CE2789" s="99">
        <v>122.87211770750601</v>
      </c>
      <c r="CF2789" s="99">
        <v>17556.537686586398</v>
      </c>
      <c r="CG2789" s="99">
        <v>162232.514566422</v>
      </c>
      <c r="CH2789" s="99">
        <v>0</v>
      </c>
      <c r="CI2789" s="99">
        <v>4573.8646912574804</v>
      </c>
      <c r="CJ2789" s="99">
        <v>593209.19824218797</v>
      </c>
      <c r="CK2789" s="99">
        <v>5568355.9356079102</v>
      </c>
      <c r="CL2789" s="99">
        <v>1778660.6337738</v>
      </c>
      <c r="CM2789" s="166">
        <v>5951.5790858864802</v>
      </c>
      <c r="CN2789" s="166">
        <v>987748.69509887695</v>
      </c>
      <c r="CO2789" s="166">
        <v>7310409.88244629</v>
      </c>
      <c r="CP2789" s="99">
        <v>1778660.6337738</v>
      </c>
      <c r="CQ2789" s="99">
        <v>0</v>
      </c>
      <c r="CR2789" s="99">
        <v>0</v>
      </c>
      <c r="CS2789" s="99">
        <v>0</v>
      </c>
      <c r="CT2789" s="99">
        <v>0</v>
      </c>
      <c r="CU2789" s="98">
        <v>234.284601358</v>
      </c>
      <c r="CV2789" s="98">
        <v>1494.9846651529999</v>
      </c>
      <c r="CW2789" s="98">
        <v>592951.11703228939</v>
      </c>
      <c r="CX2789" s="98">
        <v>5567536.5701084128</v>
      </c>
    </row>
    <row r="2790" spans="1:102" x14ac:dyDescent="0.2">
      <c r="A2790" s="98" t="s">
        <v>194</v>
      </c>
      <c r="B2790" s="100">
        <v>43525</v>
      </c>
      <c r="C2790" s="99">
        <v>4259.9717756509799</v>
      </c>
      <c r="D2790" s="99">
        <v>0</v>
      </c>
      <c r="E2790" s="99">
        <v>229.35360130481399</v>
      </c>
      <c r="F2790" s="99">
        <v>62.448867407627397</v>
      </c>
      <c r="G2790" s="99">
        <v>0</v>
      </c>
      <c r="H2790" s="99">
        <v>0</v>
      </c>
      <c r="I2790" s="99">
        <v>0</v>
      </c>
      <c r="J2790" s="99">
        <v>1372.7622201740701</v>
      </c>
      <c r="K2790" s="99">
        <v>0</v>
      </c>
      <c r="L2790" s="99">
        <v>23.986476413672801</v>
      </c>
      <c r="M2790" s="99">
        <v>1363.33156257868</v>
      </c>
      <c r="N2790" s="99">
        <v>1224.8113355487601</v>
      </c>
      <c r="O2790" s="99">
        <v>0</v>
      </c>
      <c r="P2790" s="99">
        <v>1473.3987587690399</v>
      </c>
      <c r="Q2790" s="99">
        <v>399.72061333060299</v>
      </c>
      <c r="R2790" s="99">
        <v>0</v>
      </c>
      <c r="S2790" s="99">
        <v>121.104177237488</v>
      </c>
      <c r="T2790" s="99">
        <v>0</v>
      </c>
      <c r="U2790" s="99">
        <v>1373.0340719521</v>
      </c>
      <c r="V2790" s="99">
        <v>563102.49118042004</v>
      </c>
      <c r="W2790" s="99">
        <v>0</v>
      </c>
      <c r="X2790" s="99">
        <v>15637.9932383299</v>
      </c>
      <c r="Y2790" s="99">
        <v>2864.8081741630999</v>
      </c>
      <c r="Z2790" s="99">
        <v>0</v>
      </c>
      <c r="AA2790" s="99">
        <v>0</v>
      </c>
      <c r="AB2790" s="99">
        <v>0</v>
      </c>
      <c r="AC2790" s="99">
        <v>392558.55514907802</v>
      </c>
      <c r="AD2790" s="99">
        <v>0</v>
      </c>
      <c r="AE2790" s="99">
        <v>1669.3899554908301</v>
      </c>
      <c r="AF2790" s="99">
        <v>143018.96715927101</v>
      </c>
      <c r="AG2790" s="99">
        <v>211606.314273834</v>
      </c>
      <c r="AH2790" s="99">
        <v>0</v>
      </c>
      <c r="AI2790" s="99">
        <v>97663.997102737398</v>
      </c>
      <c r="AJ2790" s="99">
        <v>121021.40645313299</v>
      </c>
      <c r="AK2790" s="99">
        <v>0</v>
      </c>
      <c r="AL2790" s="99">
        <v>16611.062100171999</v>
      </c>
      <c r="AM2790" s="99">
        <v>0</v>
      </c>
      <c r="AN2790" s="99">
        <v>392286.10444641102</v>
      </c>
      <c r="AO2790" s="99">
        <v>5260299.3165893601</v>
      </c>
      <c r="AP2790" s="99">
        <v>0</v>
      </c>
      <c r="AQ2790" s="99">
        <v>159536.392410278</v>
      </c>
      <c r="AR2790" s="99">
        <v>30202.5683984756</v>
      </c>
      <c r="AS2790" s="99">
        <v>0</v>
      </c>
      <c r="AT2790" s="99">
        <v>0</v>
      </c>
      <c r="AU2790" s="99">
        <v>0</v>
      </c>
      <c r="AV2790" s="99">
        <v>1750566.0925140399</v>
      </c>
      <c r="AW2790" s="99">
        <v>0</v>
      </c>
      <c r="AX2790" s="99">
        <v>5212.9403598904601</v>
      </c>
      <c r="AY2790" s="99">
        <v>1430094.3249359101</v>
      </c>
      <c r="AZ2790" s="99">
        <v>1791922.0756073</v>
      </c>
      <c r="BA2790" s="99">
        <v>0</v>
      </c>
      <c r="BB2790" s="99">
        <v>1032060.20404816</v>
      </c>
      <c r="BC2790" s="99">
        <v>1134252.1535797101</v>
      </c>
      <c r="BD2790" s="99">
        <v>0</v>
      </c>
      <c r="BE2790" s="99">
        <v>150509.99388694801</v>
      </c>
      <c r="BF2790" s="99">
        <v>0</v>
      </c>
      <c r="BG2790" s="99">
        <v>1751222.85214233</v>
      </c>
      <c r="BH2790" s="99">
        <v>1588242.0261993399</v>
      </c>
      <c r="BI2790" s="99">
        <v>0</v>
      </c>
      <c r="BJ2790" s="99">
        <v>169246.58280372599</v>
      </c>
      <c r="BK2790" s="99">
        <v>14986.0804547071</v>
      </c>
      <c r="BL2790" s="99">
        <v>0</v>
      </c>
      <c r="BM2790" s="99">
        <v>0</v>
      </c>
      <c r="BN2790" s="99">
        <v>0</v>
      </c>
      <c r="BO2790" s="99">
        <v>0</v>
      </c>
      <c r="BP2790" s="99">
        <v>0</v>
      </c>
      <c r="BQ2790" s="99">
        <v>0</v>
      </c>
      <c r="BR2790" s="99">
        <v>362272.38400650001</v>
      </c>
      <c r="BS2790" s="99">
        <v>796592.39764404297</v>
      </c>
      <c r="BT2790" s="99">
        <v>0</v>
      </c>
      <c r="BU2790" s="99">
        <v>180618.40750885001</v>
      </c>
      <c r="BV2790" s="99">
        <v>421553.67599868798</v>
      </c>
      <c r="BW2790" s="99">
        <v>0</v>
      </c>
      <c r="BX2790" s="99">
        <v>27042.820523738901</v>
      </c>
      <c r="BY2790" s="99">
        <v>0</v>
      </c>
      <c r="BZ2790" s="99">
        <v>0</v>
      </c>
      <c r="CA2790" s="99">
        <v>4487.5268355011904</v>
      </c>
      <c r="CB2790" s="99">
        <v>578488.18511962902</v>
      </c>
      <c r="CC2790" s="99">
        <v>5411615.8190917997</v>
      </c>
      <c r="CD2790" s="99">
        <v>1760191.6405334501</v>
      </c>
      <c r="CE2790" s="99">
        <v>120.14468864817199</v>
      </c>
      <c r="CF2790" s="99">
        <v>16684.0927190781</v>
      </c>
      <c r="CG2790" s="99">
        <v>152157.68050384501</v>
      </c>
      <c r="CH2790" s="99">
        <v>0</v>
      </c>
      <c r="CI2790" s="99">
        <v>4607.3800893425896</v>
      </c>
      <c r="CJ2790" s="99">
        <v>595477.73454284703</v>
      </c>
      <c r="CK2790" s="99">
        <v>5563869.4334106399</v>
      </c>
      <c r="CL2790" s="99">
        <v>1790550.5022277799</v>
      </c>
      <c r="CM2790" s="166">
        <v>5981.1623114347503</v>
      </c>
      <c r="CN2790" s="166">
        <v>986497.85282897903</v>
      </c>
      <c r="CO2790" s="166">
        <v>7329515.8978881799</v>
      </c>
      <c r="CP2790" s="99">
        <v>1790550.5022277799</v>
      </c>
      <c r="CQ2790" s="99">
        <v>0</v>
      </c>
      <c r="CR2790" s="99">
        <v>0</v>
      </c>
      <c r="CS2790" s="99">
        <v>0</v>
      </c>
      <c r="CT2790" s="99">
        <v>0</v>
      </c>
      <c r="CU2790" s="98">
        <v>229.19483004599999</v>
      </c>
      <c r="CV2790" s="98">
        <v>1486.322260959</v>
      </c>
      <c r="CW2790" s="98">
        <v>595172.27783870709</v>
      </c>
      <c r="CX2790" s="98">
        <v>5563773.4995956449</v>
      </c>
    </row>
    <row r="2791" spans="1:102" x14ac:dyDescent="0.2">
      <c r="A2791" s="98" t="s">
        <v>194</v>
      </c>
      <c r="B2791" s="100">
        <v>43617</v>
      </c>
      <c r="C2791" s="99">
        <v>4288.1393967270897</v>
      </c>
      <c r="D2791" s="99">
        <v>0</v>
      </c>
      <c r="E2791" s="99">
        <v>237.013503938913</v>
      </c>
      <c r="F2791" s="99">
        <v>70.456486011855304</v>
      </c>
      <c r="G2791" s="99">
        <v>0</v>
      </c>
      <c r="H2791" s="99">
        <v>0</v>
      </c>
      <c r="I2791" s="99">
        <v>0</v>
      </c>
      <c r="J2791" s="99">
        <v>1358.38936708868</v>
      </c>
      <c r="K2791" s="99">
        <v>0</v>
      </c>
      <c r="L2791" s="99">
        <v>35.231830909382602</v>
      </c>
      <c r="M2791" s="99">
        <v>1356.76513031125</v>
      </c>
      <c r="N2791" s="99">
        <v>1217.0382852554301</v>
      </c>
      <c r="O2791" s="99">
        <v>0</v>
      </c>
      <c r="P2791" s="99">
        <v>1506.90491870046</v>
      </c>
      <c r="Q2791" s="99">
        <v>397.53308551385999</v>
      </c>
      <c r="R2791" s="99">
        <v>0</v>
      </c>
      <c r="S2791" s="99">
        <v>110.29185267817201</v>
      </c>
      <c r="T2791" s="99">
        <v>0</v>
      </c>
      <c r="U2791" s="99">
        <v>1360.4833128899299</v>
      </c>
      <c r="V2791" s="99">
        <v>567988.63176727295</v>
      </c>
      <c r="W2791" s="99">
        <v>0</v>
      </c>
      <c r="X2791" s="99">
        <v>15719.1084942818</v>
      </c>
      <c r="Y2791" s="99">
        <v>3341.7971025407301</v>
      </c>
      <c r="Z2791" s="99">
        <v>0</v>
      </c>
      <c r="AA2791" s="99">
        <v>0</v>
      </c>
      <c r="AB2791" s="99">
        <v>0</v>
      </c>
      <c r="AC2791" s="99">
        <v>394876.78926086402</v>
      </c>
      <c r="AD2791" s="99">
        <v>0</v>
      </c>
      <c r="AE2791" s="99">
        <v>1630.1229511797401</v>
      </c>
      <c r="AF2791" s="99">
        <v>146314.119243622</v>
      </c>
      <c r="AG2791" s="99">
        <v>212360.03862571699</v>
      </c>
      <c r="AH2791" s="99">
        <v>0</v>
      </c>
      <c r="AI2791" s="99">
        <v>98787.856260299697</v>
      </c>
      <c r="AJ2791" s="99">
        <v>120796.76125907899</v>
      </c>
      <c r="AK2791" s="99">
        <v>0</v>
      </c>
      <c r="AL2791" s="99">
        <v>16285.156257391</v>
      </c>
      <c r="AM2791" s="99">
        <v>0</v>
      </c>
      <c r="AN2791" s="99">
        <v>395326.55815887498</v>
      </c>
      <c r="AO2791" s="99">
        <v>5327120.23864746</v>
      </c>
      <c r="AP2791" s="99">
        <v>0</v>
      </c>
      <c r="AQ2791" s="99">
        <v>171918.923864365</v>
      </c>
      <c r="AR2791" s="99">
        <v>31629.037179946899</v>
      </c>
      <c r="AS2791" s="99">
        <v>0</v>
      </c>
      <c r="AT2791" s="99">
        <v>0</v>
      </c>
      <c r="AU2791" s="99">
        <v>0</v>
      </c>
      <c r="AV2791" s="99">
        <v>1764365.6446380599</v>
      </c>
      <c r="AW2791" s="99">
        <v>0</v>
      </c>
      <c r="AX2791" s="99">
        <v>10956.915652751901</v>
      </c>
      <c r="AY2791" s="99">
        <v>1459041.0535583501</v>
      </c>
      <c r="AZ2791" s="99">
        <v>1824271.1470947301</v>
      </c>
      <c r="BA2791" s="99">
        <v>0</v>
      </c>
      <c r="BB2791" s="99">
        <v>1050980.1547241199</v>
      </c>
      <c r="BC2791" s="99">
        <v>1126168.72781372</v>
      </c>
      <c r="BD2791" s="99">
        <v>0</v>
      </c>
      <c r="BE2791" s="99">
        <v>150050.54060554499</v>
      </c>
      <c r="BF2791" s="99">
        <v>0</v>
      </c>
      <c r="BG2791" s="99">
        <v>1766860.6940154999</v>
      </c>
      <c r="BH2791" s="99">
        <v>1599899.0163269001</v>
      </c>
      <c r="BI2791" s="99">
        <v>0</v>
      </c>
      <c r="BJ2791" s="99">
        <v>178939.24313354501</v>
      </c>
      <c r="BK2791" s="99">
        <v>14354.4377521276</v>
      </c>
      <c r="BL2791" s="99">
        <v>0</v>
      </c>
      <c r="BM2791" s="99">
        <v>0</v>
      </c>
      <c r="BN2791" s="99">
        <v>0</v>
      </c>
      <c r="BO2791" s="99">
        <v>0</v>
      </c>
      <c r="BP2791" s="99">
        <v>0</v>
      </c>
      <c r="BQ2791" s="99">
        <v>0</v>
      </c>
      <c r="BR2791" s="99">
        <v>363475.43232727097</v>
      </c>
      <c r="BS2791" s="99">
        <v>805193.86164092994</v>
      </c>
      <c r="BT2791" s="99">
        <v>0</v>
      </c>
      <c r="BU2791" s="99">
        <v>190858.057331085</v>
      </c>
      <c r="BV2791" s="99">
        <v>415525.05592346197</v>
      </c>
      <c r="BW2791" s="99">
        <v>0</v>
      </c>
      <c r="BX2791" s="99">
        <v>30465.326124429699</v>
      </c>
      <c r="BY2791" s="99">
        <v>0</v>
      </c>
      <c r="BZ2791" s="99">
        <v>0</v>
      </c>
      <c r="CA2791" s="99">
        <v>4528.7699499726295</v>
      </c>
      <c r="CB2791" s="99">
        <v>584049.20846557606</v>
      </c>
      <c r="CC2791" s="99">
        <v>5516084.4096679697</v>
      </c>
      <c r="CD2791" s="99">
        <v>1775127.2916870101</v>
      </c>
      <c r="CE2791" s="99">
        <v>111.15910568833399</v>
      </c>
      <c r="CF2791" s="99">
        <v>16315.3893210888</v>
      </c>
      <c r="CG2791" s="99">
        <v>149175.76948547401</v>
      </c>
      <c r="CH2791" s="99">
        <v>0</v>
      </c>
      <c r="CI2791" s="99">
        <v>4639.6112770438203</v>
      </c>
      <c r="CJ2791" s="99">
        <v>599047.45513916004</v>
      </c>
      <c r="CK2791" s="99">
        <v>5662293.7686157199</v>
      </c>
      <c r="CL2791" s="99">
        <v>1806693.63960266</v>
      </c>
      <c r="CM2791" s="166">
        <v>5999.2988993525496</v>
      </c>
      <c r="CN2791" s="166">
        <v>997133.70979309105</v>
      </c>
      <c r="CO2791" s="166">
        <v>7414628.2445068397</v>
      </c>
      <c r="CP2791" s="99">
        <v>1806693.63960266</v>
      </c>
      <c r="CQ2791" s="99">
        <v>0</v>
      </c>
      <c r="CR2791" s="99">
        <v>0</v>
      </c>
      <c r="CS2791" s="99">
        <v>0</v>
      </c>
      <c r="CT2791" s="99">
        <v>0</v>
      </c>
      <c r="CU2791" s="98">
        <v>237.84916614299999</v>
      </c>
      <c r="CV2791" s="98">
        <v>1465.35606405</v>
      </c>
      <c r="CW2791" s="98">
        <v>600364.59778666485</v>
      </c>
      <c r="CX2791" s="98">
        <v>5665260.1791534433</v>
      </c>
    </row>
    <row r="2792" spans="1:102" x14ac:dyDescent="0.2">
      <c r="A2792" s="98" t="s">
        <v>195</v>
      </c>
      <c r="B2792" s="100">
        <v>38047</v>
      </c>
      <c r="C2792" s="99">
        <v>87.185779085382805</v>
      </c>
      <c r="D2792" s="99">
        <v>0</v>
      </c>
      <c r="E2792" s="99">
        <v>459.52409633994102</v>
      </c>
      <c r="F2792" s="99">
        <v>63.484441751614199</v>
      </c>
      <c r="G2792" s="99">
        <v>0</v>
      </c>
      <c r="H2792" s="99">
        <v>0</v>
      </c>
      <c r="I2792" s="99">
        <v>0</v>
      </c>
      <c r="J2792" s="99">
        <v>0</v>
      </c>
      <c r="K2792" s="99">
        <v>0</v>
      </c>
      <c r="L2792" s="99">
        <v>167.159025965258</v>
      </c>
      <c r="M2792" s="99">
        <v>73.041907151229694</v>
      </c>
      <c r="N2792" s="99">
        <v>110.841838255525</v>
      </c>
      <c r="O2792" s="99">
        <v>0</v>
      </c>
      <c r="P2792" s="99">
        <v>0</v>
      </c>
      <c r="Q2792" s="99">
        <v>191.83260911144299</v>
      </c>
      <c r="R2792" s="99">
        <v>0</v>
      </c>
      <c r="S2792" s="99">
        <v>0</v>
      </c>
      <c r="T2792" s="99">
        <v>21.748351099668099</v>
      </c>
      <c r="U2792" s="99">
        <v>322.40887040644901</v>
      </c>
      <c r="V2792" s="99">
        <v>8620.2599201202393</v>
      </c>
      <c r="W2792" s="99">
        <v>0</v>
      </c>
      <c r="X2792" s="99">
        <v>90900.893023490906</v>
      </c>
      <c r="Y2792" s="99">
        <v>6304.0498315691902</v>
      </c>
      <c r="Z2792" s="99">
        <v>0</v>
      </c>
      <c r="AA2792" s="99">
        <v>0</v>
      </c>
      <c r="AB2792" s="99">
        <v>0</v>
      </c>
      <c r="AC2792" s="99">
        <v>0</v>
      </c>
      <c r="AD2792" s="99">
        <v>0</v>
      </c>
      <c r="AE2792" s="99">
        <v>22092.496574163401</v>
      </c>
      <c r="AF2792" s="99">
        <v>5784.2411584258098</v>
      </c>
      <c r="AG2792" s="99">
        <v>18089.237151622801</v>
      </c>
      <c r="AH2792" s="99">
        <v>0</v>
      </c>
      <c r="AI2792" s="99">
        <v>0</v>
      </c>
      <c r="AJ2792" s="99">
        <v>54365.6093158722</v>
      </c>
      <c r="AK2792" s="99">
        <v>0</v>
      </c>
      <c r="AL2792" s="99">
        <v>0</v>
      </c>
      <c r="AM2792" s="99">
        <v>5736.7128852605802</v>
      </c>
      <c r="AN2792" s="99">
        <v>107627.643803596</v>
      </c>
      <c r="AO2792" s="99">
        <v>67690.983036994905</v>
      </c>
      <c r="AP2792" s="99">
        <v>0</v>
      </c>
      <c r="AQ2792" s="99">
        <v>601529.92862701404</v>
      </c>
      <c r="AR2792" s="99">
        <v>45329.682505607598</v>
      </c>
      <c r="AS2792" s="99">
        <v>0</v>
      </c>
      <c r="AT2792" s="99">
        <v>0</v>
      </c>
      <c r="AU2792" s="99">
        <v>0</v>
      </c>
      <c r="AV2792" s="99">
        <v>0</v>
      </c>
      <c r="AW2792" s="99">
        <v>0</v>
      </c>
      <c r="AX2792" s="99">
        <v>164251.98963356001</v>
      </c>
      <c r="AY2792" s="99">
        <v>38574.975169181802</v>
      </c>
      <c r="AZ2792" s="99">
        <v>113471.657233238</v>
      </c>
      <c r="BA2792" s="99">
        <v>0</v>
      </c>
      <c r="BB2792" s="99">
        <v>0</v>
      </c>
      <c r="BC2792" s="99">
        <v>346666.29775238002</v>
      </c>
      <c r="BD2792" s="99">
        <v>0</v>
      </c>
      <c r="BE2792" s="99">
        <v>0</v>
      </c>
      <c r="BF2792" s="99">
        <v>37117.582504749298</v>
      </c>
      <c r="BG2792" s="99">
        <v>248387.580429077</v>
      </c>
      <c r="BH2792" s="99">
        <v>2052.7221451401701</v>
      </c>
      <c r="BI2792" s="99">
        <v>0</v>
      </c>
      <c r="BJ2792" s="99">
        <v>184345.42049217201</v>
      </c>
      <c r="BK2792" s="99">
        <v>14403.5972124338</v>
      </c>
      <c r="BL2792" s="99">
        <v>0</v>
      </c>
      <c r="BM2792" s="99">
        <v>0</v>
      </c>
      <c r="BN2792" s="99">
        <v>0</v>
      </c>
      <c r="BO2792" s="99">
        <v>0</v>
      </c>
      <c r="BP2792" s="99">
        <v>0</v>
      </c>
      <c r="BQ2792" s="99">
        <v>0</v>
      </c>
      <c r="BR2792" s="99">
        <v>11612.28076756</v>
      </c>
      <c r="BS2792" s="99">
        <v>47098.4116563797</v>
      </c>
      <c r="BT2792" s="99">
        <v>0</v>
      </c>
      <c r="BU2792" s="99">
        <v>0</v>
      </c>
      <c r="BV2792" s="99">
        <v>129677.631361008</v>
      </c>
      <c r="BW2792" s="99">
        <v>0</v>
      </c>
      <c r="BX2792" s="99">
        <v>0</v>
      </c>
      <c r="BY2792" s="99">
        <v>0</v>
      </c>
      <c r="BZ2792" s="99">
        <v>0</v>
      </c>
      <c r="CA2792" s="99">
        <v>548.953282490373</v>
      </c>
      <c r="CB2792" s="99">
        <v>99701.662267684893</v>
      </c>
      <c r="CC2792" s="99">
        <v>666845.54510498</v>
      </c>
      <c r="CD2792" s="99">
        <v>189808.12981414801</v>
      </c>
      <c r="CE2792" s="99">
        <v>21.8621591508854</v>
      </c>
      <c r="CF2792" s="99">
        <v>5754.2831600904501</v>
      </c>
      <c r="CG2792" s="99">
        <v>36929.447751045198</v>
      </c>
      <c r="CH2792" s="99">
        <v>0</v>
      </c>
      <c r="CI2792" s="99">
        <v>570.83056917041495</v>
      </c>
      <c r="CJ2792" s="99">
        <v>105780.08574485801</v>
      </c>
      <c r="CK2792" s="99">
        <v>707772.57069396996</v>
      </c>
      <c r="CL2792" s="99">
        <v>189801.580287933</v>
      </c>
      <c r="CM2792" s="166">
        <v>888.93196956813301</v>
      </c>
      <c r="CN2792" s="166">
        <v>213282.001924515</v>
      </c>
      <c r="CO2792" s="166">
        <v>957008.98468780494</v>
      </c>
      <c r="CP2792" s="99">
        <v>189801.580287933</v>
      </c>
      <c r="CQ2792" s="99">
        <v>0</v>
      </c>
      <c r="CR2792" s="99">
        <v>0</v>
      </c>
      <c r="CS2792" s="99">
        <v>0</v>
      </c>
      <c r="CT2792" s="99">
        <v>0</v>
      </c>
      <c r="CU2792" s="98">
        <v>805.24791593500004</v>
      </c>
      <c r="CV2792" s="98">
        <v>0</v>
      </c>
      <c r="CW2792" s="98">
        <v>105455.94542777534</v>
      </c>
      <c r="CX2792" s="98">
        <v>703774.99285602523</v>
      </c>
    </row>
    <row r="2793" spans="1:102" x14ac:dyDescent="0.2">
      <c r="A2793" s="98" t="s">
        <v>195</v>
      </c>
      <c r="B2793" s="100">
        <v>38139</v>
      </c>
      <c r="C2793" s="99">
        <v>82.375531740486593</v>
      </c>
      <c r="D2793" s="99">
        <v>0</v>
      </c>
      <c r="E2793" s="99">
        <v>476.89875031635199</v>
      </c>
      <c r="F2793" s="99">
        <v>72.198983448557598</v>
      </c>
      <c r="G2793" s="99">
        <v>2.0807678259734499</v>
      </c>
      <c r="H2793" s="99">
        <v>0</v>
      </c>
      <c r="I2793" s="99">
        <v>0</v>
      </c>
      <c r="J2793" s="99">
        <v>14.955728232977</v>
      </c>
      <c r="K2793" s="99">
        <v>0</v>
      </c>
      <c r="L2793" s="99">
        <v>160.413053119555</v>
      </c>
      <c r="M2793" s="99">
        <v>71.825061553157894</v>
      </c>
      <c r="N2793" s="99">
        <v>124.30967895872899</v>
      </c>
      <c r="O2793" s="99">
        <v>0</v>
      </c>
      <c r="P2793" s="99">
        <v>0</v>
      </c>
      <c r="Q2793" s="99">
        <v>196.93089525587899</v>
      </c>
      <c r="R2793" s="99">
        <v>0</v>
      </c>
      <c r="S2793" s="99">
        <v>0</v>
      </c>
      <c r="T2793" s="99">
        <v>23.074439652031302</v>
      </c>
      <c r="U2793" s="99">
        <v>328.776273943484</v>
      </c>
      <c r="V2793" s="99">
        <v>8843.3718470335007</v>
      </c>
      <c r="W2793" s="99">
        <v>0</v>
      </c>
      <c r="X2793" s="99">
        <v>92897.4088306427</v>
      </c>
      <c r="Y2793" s="99">
        <v>5964.9618978500403</v>
      </c>
      <c r="Z2793" s="99">
        <v>350.80547346547201</v>
      </c>
      <c r="AA2793" s="99">
        <v>0</v>
      </c>
      <c r="AB2793" s="99">
        <v>0</v>
      </c>
      <c r="AC2793" s="99">
        <v>3571.5519681870901</v>
      </c>
      <c r="AD2793" s="99">
        <v>0</v>
      </c>
      <c r="AE2793" s="99">
        <v>20663.144743204099</v>
      </c>
      <c r="AF2793" s="99">
        <v>5507.2132990956297</v>
      </c>
      <c r="AG2793" s="99">
        <v>18692.374922037099</v>
      </c>
      <c r="AH2793" s="99">
        <v>0</v>
      </c>
      <c r="AI2793" s="99">
        <v>0</v>
      </c>
      <c r="AJ2793" s="99">
        <v>55072.3504400253</v>
      </c>
      <c r="AK2793" s="99">
        <v>0</v>
      </c>
      <c r="AL2793" s="99">
        <v>0</v>
      </c>
      <c r="AM2793" s="99">
        <v>5630.6332185268402</v>
      </c>
      <c r="AN2793" s="99">
        <v>110468.429999352</v>
      </c>
      <c r="AO2793" s="99">
        <v>67080.1840181351</v>
      </c>
      <c r="AP2793" s="99">
        <v>0</v>
      </c>
      <c r="AQ2793" s="99">
        <v>616548.105026245</v>
      </c>
      <c r="AR2793" s="99">
        <v>43595.906271934502</v>
      </c>
      <c r="AS2793" s="99">
        <v>1901.15553669631</v>
      </c>
      <c r="AT2793" s="99">
        <v>0</v>
      </c>
      <c r="AU2793" s="99">
        <v>0</v>
      </c>
      <c r="AV2793" s="99">
        <v>8254.7862080335599</v>
      </c>
      <c r="AW2793" s="99">
        <v>0</v>
      </c>
      <c r="AX2793" s="99">
        <v>155554.22256279</v>
      </c>
      <c r="AY2793" s="99">
        <v>37259.240409374201</v>
      </c>
      <c r="AZ2793" s="99">
        <v>123508.991731644</v>
      </c>
      <c r="BA2793" s="99">
        <v>0</v>
      </c>
      <c r="BB2793" s="99">
        <v>0</v>
      </c>
      <c r="BC2793" s="99">
        <v>363254.427864075</v>
      </c>
      <c r="BD2793" s="99">
        <v>0</v>
      </c>
      <c r="BE2793" s="99">
        <v>0</v>
      </c>
      <c r="BF2793" s="99">
        <v>35729.201844692201</v>
      </c>
      <c r="BG2793" s="99">
        <v>255911.089609146</v>
      </c>
      <c r="BH2793" s="99">
        <v>2191.4458340108399</v>
      </c>
      <c r="BI2793" s="99">
        <v>0</v>
      </c>
      <c r="BJ2793" s="99">
        <v>204048.92004776001</v>
      </c>
      <c r="BK2793" s="99">
        <v>13524.8877228498</v>
      </c>
      <c r="BL2793" s="99">
        <v>0</v>
      </c>
      <c r="BM2793" s="99">
        <v>0</v>
      </c>
      <c r="BN2793" s="99">
        <v>0</v>
      </c>
      <c r="BO2793" s="99">
        <v>0</v>
      </c>
      <c r="BP2793" s="99">
        <v>0</v>
      </c>
      <c r="BQ2793" s="99">
        <v>0</v>
      </c>
      <c r="BR2793" s="99">
        <v>11616.709801197099</v>
      </c>
      <c r="BS2793" s="99">
        <v>54170.123975276903</v>
      </c>
      <c r="BT2793" s="99">
        <v>0</v>
      </c>
      <c r="BU2793" s="99">
        <v>0</v>
      </c>
      <c r="BV2793" s="99">
        <v>139039.89136123701</v>
      </c>
      <c r="BW2793" s="99">
        <v>0</v>
      </c>
      <c r="BX2793" s="99">
        <v>0</v>
      </c>
      <c r="BY2793" s="99">
        <v>0</v>
      </c>
      <c r="BZ2793" s="99">
        <v>0</v>
      </c>
      <c r="CA2793" s="99">
        <v>554.97080669552099</v>
      </c>
      <c r="CB2793" s="99">
        <v>100685.78929805801</v>
      </c>
      <c r="CC2793" s="99">
        <v>677422.22037506104</v>
      </c>
      <c r="CD2793" s="99">
        <v>203281.70732688901</v>
      </c>
      <c r="CE2793" s="99">
        <v>23.826409409986798</v>
      </c>
      <c r="CF2793" s="99">
        <v>6068.79533320665</v>
      </c>
      <c r="CG2793" s="99">
        <v>38387.6132531166</v>
      </c>
      <c r="CH2793" s="99">
        <v>0</v>
      </c>
      <c r="CI2793" s="99">
        <v>578.98444841057096</v>
      </c>
      <c r="CJ2793" s="99">
        <v>106346.843242645</v>
      </c>
      <c r="CK2793" s="99">
        <v>717649.63451385498</v>
      </c>
      <c r="CL2793" s="99">
        <v>203376.41605949399</v>
      </c>
      <c r="CM2793" s="166">
        <v>907.982541911304</v>
      </c>
      <c r="CN2793" s="166">
        <v>216797.21111488299</v>
      </c>
      <c r="CO2793" s="166">
        <v>966909.38591766404</v>
      </c>
      <c r="CP2793" s="99">
        <v>203376.41605949399</v>
      </c>
      <c r="CQ2793" s="99">
        <v>0</v>
      </c>
      <c r="CR2793" s="99">
        <v>0</v>
      </c>
      <c r="CS2793" s="99">
        <v>0</v>
      </c>
      <c r="CT2793" s="99">
        <v>0</v>
      </c>
      <c r="CU2793" s="98">
        <v>808.58197663099997</v>
      </c>
      <c r="CV2793" s="98">
        <v>16.863955583999999</v>
      </c>
      <c r="CW2793" s="98">
        <v>106754.58463126466</v>
      </c>
      <c r="CX2793" s="98">
        <v>715809.83362817764</v>
      </c>
    </row>
    <row r="2794" spans="1:102" x14ac:dyDescent="0.2">
      <c r="A2794" s="98" t="s">
        <v>195</v>
      </c>
      <c r="B2794" s="100">
        <v>38231</v>
      </c>
      <c r="C2794" s="99">
        <v>81.304003379307701</v>
      </c>
      <c r="D2794" s="99">
        <v>0</v>
      </c>
      <c r="E2794" s="99">
        <v>482.92192682623897</v>
      </c>
      <c r="F2794" s="99">
        <v>79.424681484699207</v>
      </c>
      <c r="G2794" s="99">
        <v>2.0076810309837998</v>
      </c>
      <c r="H2794" s="99">
        <v>0</v>
      </c>
      <c r="I2794" s="99">
        <v>0</v>
      </c>
      <c r="J2794" s="99">
        <v>49.803181024733902</v>
      </c>
      <c r="K2794" s="99">
        <v>0</v>
      </c>
      <c r="L2794" s="99">
        <v>170.91448422148801</v>
      </c>
      <c r="M2794" s="99">
        <v>72.150871712714405</v>
      </c>
      <c r="N2794" s="99">
        <v>129.53058084473</v>
      </c>
      <c r="O2794" s="99">
        <v>0</v>
      </c>
      <c r="P2794" s="99">
        <v>0</v>
      </c>
      <c r="Q2794" s="99">
        <v>196.89484160766</v>
      </c>
      <c r="R2794" s="99">
        <v>0</v>
      </c>
      <c r="S2794" s="99">
        <v>0</v>
      </c>
      <c r="T2794" s="99">
        <v>24.8439602984581</v>
      </c>
      <c r="U2794" s="99">
        <v>316.33155060186999</v>
      </c>
      <c r="V2794" s="99">
        <v>7880.5814177989996</v>
      </c>
      <c r="W2794" s="99">
        <v>0</v>
      </c>
      <c r="X2794" s="99">
        <v>92448.526399612398</v>
      </c>
      <c r="Y2794" s="99">
        <v>6735.4964073896399</v>
      </c>
      <c r="Z2794" s="99">
        <v>310.81135795265402</v>
      </c>
      <c r="AA2794" s="99">
        <v>0</v>
      </c>
      <c r="AB2794" s="99">
        <v>0</v>
      </c>
      <c r="AC2794" s="99">
        <v>13434.2667878866</v>
      </c>
      <c r="AD2794" s="99">
        <v>0</v>
      </c>
      <c r="AE2794" s="99">
        <v>20814.669811487202</v>
      </c>
      <c r="AF2794" s="99">
        <v>5853.67394053936</v>
      </c>
      <c r="AG2794" s="99">
        <v>20575.921755075498</v>
      </c>
      <c r="AH2794" s="99">
        <v>0</v>
      </c>
      <c r="AI2794" s="99">
        <v>0</v>
      </c>
      <c r="AJ2794" s="99">
        <v>53284.777932167097</v>
      </c>
      <c r="AK2794" s="99">
        <v>0</v>
      </c>
      <c r="AL2794" s="99">
        <v>0</v>
      </c>
      <c r="AM2794" s="99">
        <v>6348.6161866188004</v>
      </c>
      <c r="AN2794" s="99">
        <v>98503.594350814805</v>
      </c>
      <c r="AO2794" s="99">
        <v>57703.196640968301</v>
      </c>
      <c r="AP2794" s="99">
        <v>0</v>
      </c>
      <c r="AQ2794" s="99">
        <v>632240.04647064197</v>
      </c>
      <c r="AR2794" s="99">
        <v>52287.927011966698</v>
      </c>
      <c r="AS2794" s="99">
        <v>1759.5453223735101</v>
      </c>
      <c r="AT2794" s="99">
        <v>0</v>
      </c>
      <c r="AU2794" s="99">
        <v>0</v>
      </c>
      <c r="AV2794" s="99">
        <v>31709.930031061202</v>
      </c>
      <c r="AW2794" s="99">
        <v>0</v>
      </c>
      <c r="AX2794" s="99">
        <v>154162.403343201</v>
      </c>
      <c r="AY2794" s="99">
        <v>40824.941448211699</v>
      </c>
      <c r="AZ2794" s="99">
        <v>136648.62597274801</v>
      </c>
      <c r="BA2794" s="99">
        <v>0</v>
      </c>
      <c r="BB2794" s="99">
        <v>0</v>
      </c>
      <c r="BC2794" s="99">
        <v>370963.69295501697</v>
      </c>
      <c r="BD2794" s="99">
        <v>0</v>
      </c>
      <c r="BE2794" s="99">
        <v>0</v>
      </c>
      <c r="BF2794" s="99">
        <v>40800.906377315499</v>
      </c>
      <c r="BG2794" s="99">
        <v>232693.94075965899</v>
      </c>
      <c r="BH2794" s="99">
        <v>2225.8252455592201</v>
      </c>
      <c r="BI2794" s="99">
        <v>0</v>
      </c>
      <c r="BJ2794" s="99">
        <v>205929.92758178699</v>
      </c>
      <c r="BK2794" s="99">
        <v>14723.8084652424</v>
      </c>
      <c r="BL2794" s="99">
        <v>0</v>
      </c>
      <c r="BM2794" s="99">
        <v>0</v>
      </c>
      <c r="BN2794" s="99">
        <v>0</v>
      </c>
      <c r="BO2794" s="99">
        <v>0</v>
      </c>
      <c r="BP2794" s="99">
        <v>0</v>
      </c>
      <c r="BQ2794" s="99">
        <v>0</v>
      </c>
      <c r="BR2794" s="99">
        <v>12340.6285808086</v>
      </c>
      <c r="BS2794" s="99">
        <v>58789.241400718704</v>
      </c>
      <c r="BT2794" s="99">
        <v>0</v>
      </c>
      <c r="BU2794" s="99">
        <v>0</v>
      </c>
      <c r="BV2794" s="99">
        <v>137709.61436843901</v>
      </c>
      <c r="BW2794" s="99">
        <v>0</v>
      </c>
      <c r="BX2794" s="99">
        <v>0</v>
      </c>
      <c r="BY2794" s="99">
        <v>0</v>
      </c>
      <c r="BZ2794" s="99">
        <v>0</v>
      </c>
      <c r="CA2794" s="99">
        <v>566.09171558171499</v>
      </c>
      <c r="CB2794" s="99">
        <v>101625.89965057401</v>
      </c>
      <c r="CC2794" s="99">
        <v>699898.12703704799</v>
      </c>
      <c r="CD2794" s="99">
        <v>207866.52542495701</v>
      </c>
      <c r="CE2794" s="99">
        <v>25.075958566973</v>
      </c>
      <c r="CF2794" s="99">
        <v>6130.8364533186004</v>
      </c>
      <c r="CG2794" s="99">
        <v>39356.149219989798</v>
      </c>
      <c r="CH2794" s="99">
        <v>0</v>
      </c>
      <c r="CI2794" s="99">
        <v>590.49686190486</v>
      </c>
      <c r="CJ2794" s="99">
        <v>107779.025831223</v>
      </c>
      <c r="CK2794" s="99">
        <v>735439.02649688697</v>
      </c>
      <c r="CL2794" s="99">
        <v>207847.10965728801</v>
      </c>
      <c r="CM2794" s="166">
        <v>908.13643333315804</v>
      </c>
      <c r="CN2794" s="166">
        <v>207321.593502045</v>
      </c>
      <c r="CO2794" s="166">
        <v>977077.728279114</v>
      </c>
      <c r="CP2794" s="99">
        <v>207847.10965728801</v>
      </c>
      <c r="CQ2794" s="99">
        <v>0</v>
      </c>
      <c r="CR2794" s="99">
        <v>0</v>
      </c>
      <c r="CS2794" s="99">
        <v>0</v>
      </c>
      <c r="CT2794" s="99">
        <v>0</v>
      </c>
      <c r="CU2794" s="98">
        <v>773.38359610199996</v>
      </c>
      <c r="CV2794" s="98">
        <v>50.894184934000002</v>
      </c>
      <c r="CW2794" s="98">
        <v>107756.7361038926</v>
      </c>
      <c r="CX2794" s="98">
        <v>739254.27625703777</v>
      </c>
    </row>
    <row r="2795" spans="1:102" x14ac:dyDescent="0.2">
      <c r="A2795" s="98" t="s">
        <v>195</v>
      </c>
      <c r="B2795" s="100">
        <v>38322</v>
      </c>
      <c r="C2795" s="99">
        <v>93.329824001528294</v>
      </c>
      <c r="D2795" s="99">
        <v>0</v>
      </c>
      <c r="E2795" s="99">
        <v>478.51156846806401</v>
      </c>
      <c r="F2795" s="99">
        <v>76.721827400848298</v>
      </c>
      <c r="G2795" s="99">
        <v>3.0514617389999299</v>
      </c>
      <c r="H2795" s="99">
        <v>0</v>
      </c>
      <c r="I2795" s="99">
        <v>0</v>
      </c>
      <c r="J2795" s="99">
        <v>81.609791819937499</v>
      </c>
      <c r="K2795" s="99">
        <v>0</v>
      </c>
      <c r="L2795" s="99">
        <v>174.289434356615</v>
      </c>
      <c r="M2795" s="99">
        <v>71.948654418811202</v>
      </c>
      <c r="N2795" s="99">
        <v>133.59104696288699</v>
      </c>
      <c r="O2795" s="99">
        <v>0</v>
      </c>
      <c r="P2795" s="99">
        <v>0</v>
      </c>
      <c r="Q2795" s="99">
        <v>193.42772596515701</v>
      </c>
      <c r="R2795" s="99">
        <v>0</v>
      </c>
      <c r="S2795" s="99">
        <v>0</v>
      </c>
      <c r="T2795" s="99">
        <v>29.8104535695165</v>
      </c>
      <c r="U2795" s="99">
        <v>332.88545180857199</v>
      </c>
      <c r="V2795" s="99">
        <v>8796.4441343545896</v>
      </c>
      <c r="W2795" s="99">
        <v>0</v>
      </c>
      <c r="X2795" s="99">
        <v>94696.042324066206</v>
      </c>
      <c r="Y2795" s="99">
        <v>5665.3708824515297</v>
      </c>
      <c r="Z2795" s="99">
        <v>354.45438156276902</v>
      </c>
      <c r="AA2795" s="99">
        <v>0</v>
      </c>
      <c r="AB2795" s="99">
        <v>0</v>
      </c>
      <c r="AC2795" s="99">
        <v>29476.226133346601</v>
      </c>
      <c r="AD2795" s="99">
        <v>0</v>
      </c>
      <c r="AE2795" s="99">
        <v>22021.836385250099</v>
      </c>
      <c r="AF2795" s="99">
        <v>5608.9670842885998</v>
      </c>
      <c r="AG2795" s="99">
        <v>19939.248741388299</v>
      </c>
      <c r="AH2795" s="99">
        <v>0</v>
      </c>
      <c r="AI2795" s="99">
        <v>0</v>
      </c>
      <c r="AJ2795" s="99">
        <v>55681.1159915924</v>
      </c>
      <c r="AK2795" s="99">
        <v>0</v>
      </c>
      <c r="AL2795" s="99">
        <v>0</v>
      </c>
      <c r="AM2795" s="99">
        <v>7034.1049321293804</v>
      </c>
      <c r="AN2795" s="99">
        <v>108766.279393196</v>
      </c>
      <c r="AO2795" s="99">
        <v>68937.763714790301</v>
      </c>
      <c r="AP2795" s="99">
        <v>0</v>
      </c>
      <c r="AQ2795" s="99">
        <v>649816.19260406506</v>
      </c>
      <c r="AR2795" s="99">
        <v>41442.6524472237</v>
      </c>
      <c r="AS2795" s="99">
        <v>2525.03595468402</v>
      </c>
      <c r="AT2795" s="99">
        <v>0</v>
      </c>
      <c r="AU2795" s="99">
        <v>0</v>
      </c>
      <c r="AV2795" s="99">
        <v>70167.790119171099</v>
      </c>
      <c r="AW2795" s="99">
        <v>0</v>
      </c>
      <c r="AX2795" s="99">
        <v>166284.770727158</v>
      </c>
      <c r="AY2795" s="99">
        <v>39893.731600761399</v>
      </c>
      <c r="AZ2795" s="99">
        <v>129331.419342041</v>
      </c>
      <c r="BA2795" s="99">
        <v>0</v>
      </c>
      <c r="BB2795" s="99">
        <v>0</v>
      </c>
      <c r="BC2795" s="99">
        <v>380455.24737548799</v>
      </c>
      <c r="BD2795" s="99">
        <v>0</v>
      </c>
      <c r="BE2795" s="99">
        <v>0</v>
      </c>
      <c r="BF2795" s="99">
        <v>44983.374491691597</v>
      </c>
      <c r="BG2795" s="99">
        <v>258045.27722549401</v>
      </c>
      <c r="BH2795" s="99">
        <v>2435.2747632563101</v>
      </c>
      <c r="BI2795" s="99">
        <v>0</v>
      </c>
      <c r="BJ2795" s="99">
        <v>202778.299196243</v>
      </c>
      <c r="BK2795" s="99">
        <v>11759.610608458501</v>
      </c>
      <c r="BL2795" s="99">
        <v>0</v>
      </c>
      <c r="BM2795" s="99">
        <v>0</v>
      </c>
      <c r="BN2795" s="99">
        <v>0</v>
      </c>
      <c r="BO2795" s="99">
        <v>0</v>
      </c>
      <c r="BP2795" s="99">
        <v>0</v>
      </c>
      <c r="BQ2795" s="99">
        <v>0</v>
      </c>
      <c r="BR2795" s="99">
        <v>11775.9059584141</v>
      </c>
      <c r="BS2795" s="99">
        <v>53578.158620834402</v>
      </c>
      <c r="BT2795" s="99">
        <v>0</v>
      </c>
      <c r="BU2795" s="99">
        <v>0</v>
      </c>
      <c r="BV2795" s="99">
        <v>138398.12598037699</v>
      </c>
      <c r="BW2795" s="99">
        <v>0</v>
      </c>
      <c r="BX2795" s="99">
        <v>0</v>
      </c>
      <c r="BY2795" s="99">
        <v>0</v>
      </c>
      <c r="BZ2795" s="99">
        <v>0</v>
      </c>
      <c r="CA2795" s="99">
        <v>571.51142936944996</v>
      </c>
      <c r="CB2795" s="99">
        <v>103262.952420235</v>
      </c>
      <c r="CC2795" s="99">
        <v>719395.16403198196</v>
      </c>
      <c r="CD2795" s="99">
        <v>204622.81016349801</v>
      </c>
      <c r="CE2795" s="99">
        <v>29.360428309999399</v>
      </c>
      <c r="CF2795" s="99">
        <v>6698.7957718372299</v>
      </c>
      <c r="CG2795" s="99">
        <v>43484.972532272302</v>
      </c>
      <c r="CH2795" s="99">
        <v>0</v>
      </c>
      <c r="CI2795" s="99">
        <v>601.37391161173605</v>
      </c>
      <c r="CJ2795" s="99">
        <v>110001.004850388</v>
      </c>
      <c r="CK2795" s="99">
        <v>759712.94644928002</v>
      </c>
      <c r="CL2795" s="99">
        <v>204636.62935447699</v>
      </c>
      <c r="CM2795" s="166">
        <v>934.64343183487699</v>
      </c>
      <c r="CN2795" s="166">
        <v>218762.76202583301</v>
      </c>
      <c r="CO2795" s="166">
        <v>1018204.58112335</v>
      </c>
      <c r="CP2795" s="99">
        <v>204636.62935447699</v>
      </c>
      <c r="CQ2795" s="99">
        <v>0</v>
      </c>
      <c r="CR2795" s="99">
        <v>0</v>
      </c>
      <c r="CS2795" s="99">
        <v>0</v>
      </c>
      <c r="CT2795" s="99">
        <v>0</v>
      </c>
      <c r="CU2795" s="98">
        <v>758.065706396</v>
      </c>
      <c r="CV2795" s="98">
        <v>83.594302534999997</v>
      </c>
      <c r="CW2795" s="98">
        <v>109961.74819207223</v>
      </c>
      <c r="CX2795" s="98">
        <v>762880.1365642543</v>
      </c>
    </row>
    <row r="2796" spans="1:102" x14ac:dyDescent="0.2">
      <c r="A2796" s="98" t="s">
        <v>195</v>
      </c>
      <c r="B2796" s="100">
        <v>38412</v>
      </c>
      <c r="C2796" s="99">
        <v>95.399165108799906</v>
      </c>
      <c r="D2796" s="99">
        <v>0</v>
      </c>
      <c r="E2796" s="99">
        <v>477.32764769718102</v>
      </c>
      <c r="F2796" s="99">
        <v>73.199265283532398</v>
      </c>
      <c r="G2796" s="99">
        <v>3.7788183509837801</v>
      </c>
      <c r="H2796" s="99">
        <v>0</v>
      </c>
      <c r="I2796" s="99">
        <v>0</v>
      </c>
      <c r="J2796" s="99">
        <v>108.28805576264899</v>
      </c>
      <c r="K2796" s="99">
        <v>0</v>
      </c>
      <c r="L2796" s="99">
        <v>165.09396836161599</v>
      </c>
      <c r="M2796" s="99">
        <v>71.043155475519598</v>
      </c>
      <c r="N2796" s="99">
        <v>136.51590406708399</v>
      </c>
      <c r="O2796" s="99">
        <v>0</v>
      </c>
      <c r="P2796" s="99">
        <v>0</v>
      </c>
      <c r="Q2796" s="99">
        <v>196.68784626014499</v>
      </c>
      <c r="R2796" s="99">
        <v>0</v>
      </c>
      <c r="S2796" s="99">
        <v>0</v>
      </c>
      <c r="T2796" s="99">
        <v>28.482492038281599</v>
      </c>
      <c r="U2796" s="99">
        <v>335.01091246679403</v>
      </c>
      <c r="V2796" s="99">
        <v>8401.4089744090998</v>
      </c>
      <c r="W2796" s="99">
        <v>0</v>
      </c>
      <c r="X2796" s="99">
        <v>94593.496734619097</v>
      </c>
      <c r="Y2796" s="99">
        <v>5876.8431082367897</v>
      </c>
      <c r="Z2796" s="99">
        <v>811.70981648564305</v>
      </c>
      <c r="AA2796" s="99">
        <v>0</v>
      </c>
      <c r="AB2796" s="99">
        <v>0</v>
      </c>
      <c r="AC2796" s="99">
        <v>40867.930593967401</v>
      </c>
      <c r="AD2796" s="99">
        <v>0</v>
      </c>
      <c r="AE2796" s="99">
        <v>20292.987691640901</v>
      </c>
      <c r="AF2796" s="99">
        <v>5418.2193129658699</v>
      </c>
      <c r="AG2796" s="99">
        <v>20607.490305662199</v>
      </c>
      <c r="AH2796" s="99">
        <v>0</v>
      </c>
      <c r="AI2796" s="99">
        <v>0</v>
      </c>
      <c r="AJ2796" s="99">
        <v>55624.1211242676</v>
      </c>
      <c r="AK2796" s="99">
        <v>0</v>
      </c>
      <c r="AL2796" s="99">
        <v>0</v>
      </c>
      <c r="AM2796" s="99">
        <v>6958.3624894618997</v>
      </c>
      <c r="AN2796" s="99">
        <v>112071.08061027501</v>
      </c>
      <c r="AO2796" s="99">
        <v>66688.629094123797</v>
      </c>
      <c r="AP2796" s="99">
        <v>0</v>
      </c>
      <c r="AQ2796" s="99">
        <v>655060.70026397705</v>
      </c>
      <c r="AR2796" s="99">
        <v>42844.930700302102</v>
      </c>
      <c r="AS2796" s="99">
        <v>5514.7350202202797</v>
      </c>
      <c r="AT2796" s="99">
        <v>0</v>
      </c>
      <c r="AU2796" s="99">
        <v>0</v>
      </c>
      <c r="AV2796" s="99">
        <v>99839.017306327805</v>
      </c>
      <c r="AW2796" s="99">
        <v>0</v>
      </c>
      <c r="AX2796" s="99">
        <v>155987.155052185</v>
      </c>
      <c r="AY2796" s="99">
        <v>37675.239872932398</v>
      </c>
      <c r="AZ2796" s="99">
        <v>136241.551809311</v>
      </c>
      <c r="BA2796" s="99">
        <v>0</v>
      </c>
      <c r="BB2796" s="99">
        <v>0</v>
      </c>
      <c r="BC2796" s="99">
        <v>393510.66414260899</v>
      </c>
      <c r="BD2796" s="99">
        <v>0</v>
      </c>
      <c r="BE2796" s="99">
        <v>0</v>
      </c>
      <c r="BF2796" s="99">
        <v>45663.231343269297</v>
      </c>
      <c r="BG2796" s="99">
        <v>270442.66239166301</v>
      </c>
      <c r="BH2796" s="99">
        <v>3196.8159252703199</v>
      </c>
      <c r="BI2796" s="99">
        <v>0</v>
      </c>
      <c r="BJ2796" s="99">
        <v>197595.600090027</v>
      </c>
      <c r="BK2796" s="99">
        <v>12937.6378308535</v>
      </c>
      <c r="BL2796" s="99">
        <v>0</v>
      </c>
      <c r="BM2796" s="99">
        <v>0</v>
      </c>
      <c r="BN2796" s="99">
        <v>0</v>
      </c>
      <c r="BO2796" s="99">
        <v>0</v>
      </c>
      <c r="BP2796" s="99">
        <v>0</v>
      </c>
      <c r="BQ2796" s="99">
        <v>0</v>
      </c>
      <c r="BR2796" s="99">
        <v>11814.0069503784</v>
      </c>
      <c r="BS2796" s="99">
        <v>50959.868089199103</v>
      </c>
      <c r="BT2796" s="99">
        <v>0</v>
      </c>
      <c r="BU2796" s="99">
        <v>0</v>
      </c>
      <c r="BV2796" s="99">
        <v>139903.22288322399</v>
      </c>
      <c r="BW2796" s="99">
        <v>0</v>
      </c>
      <c r="BX2796" s="99">
        <v>0</v>
      </c>
      <c r="BY2796" s="99">
        <v>0</v>
      </c>
      <c r="BZ2796" s="99">
        <v>0</v>
      </c>
      <c r="CA2796" s="99">
        <v>575.38637573272001</v>
      </c>
      <c r="CB2796" s="99">
        <v>103001.082671165</v>
      </c>
      <c r="CC2796" s="99">
        <v>718002.95055389404</v>
      </c>
      <c r="CD2796" s="99">
        <v>204425.60651779201</v>
      </c>
      <c r="CE2796" s="99">
        <v>30.6737348057795</v>
      </c>
      <c r="CF2796" s="99">
        <v>7196.2019746303604</v>
      </c>
      <c r="CG2796" s="99">
        <v>47187.030435562097</v>
      </c>
      <c r="CH2796" s="99">
        <v>0</v>
      </c>
      <c r="CI2796" s="99">
        <v>605.96024166792597</v>
      </c>
      <c r="CJ2796" s="99">
        <v>110578.65974521601</v>
      </c>
      <c r="CK2796" s="99">
        <v>770386.43798065197</v>
      </c>
      <c r="CL2796" s="99">
        <v>204743.900949478</v>
      </c>
      <c r="CM2796" s="166">
        <v>937.30088519305002</v>
      </c>
      <c r="CN2796" s="166">
        <v>222345.601446152</v>
      </c>
      <c r="CO2796" s="166">
        <v>1040357.7494278</v>
      </c>
      <c r="CP2796" s="99">
        <v>204743.900949478</v>
      </c>
      <c r="CQ2796" s="99">
        <v>0</v>
      </c>
      <c r="CR2796" s="99">
        <v>0</v>
      </c>
      <c r="CS2796" s="99">
        <v>0</v>
      </c>
      <c r="CT2796" s="99">
        <v>0</v>
      </c>
      <c r="CU2796" s="98">
        <v>731.01443834899999</v>
      </c>
      <c r="CV2796" s="98">
        <v>112.563658058</v>
      </c>
      <c r="CW2796" s="98">
        <v>110197.28464579536</v>
      </c>
      <c r="CX2796" s="98">
        <v>765189.98098945618</v>
      </c>
    </row>
    <row r="2797" spans="1:102" x14ac:dyDescent="0.2">
      <c r="A2797" s="98" t="s">
        <v>195</v>
      </c>
      <c r="B2797" s="100">
        <v>38504</v>
      </c>
      <c r="C2797" s="99">
        <v>93.130519707687199</v>
      </c>
      <c r="D2797" s="99">
        <v>36.830206719692796</v>
      </c>
      <c r="E2797" s="99">
        <v>477.15044448524702</v>
      </c>
      <c r="F2797" s="99">
        <v>73.743631401099293</v>
      </c>
      <c r="G2797" s="99">
        <v>9.3176468769088405</v>
      </c>
      <c r="H2797" s="99">
        <v>0</v>
      </c>
      <c r="I2797" s="99">
        <v>0</v>
      </c>
      <c r="J2797" s="99">
        <v>129.804037863389</v>
      </c>
      <c r="K2797" s="99">
        <v>0</v>
      </c>
      <c r="L2797" s="99">
        <v>164.64232351444701</v>
      </c>
      <c r="M2797" s="99">
        <v>73.910595175810201</v>
      </c>
      <c r="N2797" s="99">
        <v>140.26884609460799</v>
      </c>
      <c r="O2797" s="99">
        <v>0</v>
      </c>
      <c r="P2797" s="99">
        <v>0</v>
      </c>
      <c r="Q2797" s="99">
        <v>225.56842660158901</v>
      </c>
      <c r="R2797" s="99">
        <v>0</v>
      </c>
      <c r="S2797" s="99">
        <v>0</v>
      </c>
      <c r="T2797" s="99">
        <v>30.899978104746001</v>
      </c>
      <c r="U2797" s="99">
        <v>341.683874737471</v>
      </c>
      <c r="V2797" s="99">
        <v>7939.2950072288504</v>
      </c>
      <c r="W2797" s="99">
        <v>5751.7417801618603</v>
      </c>
      <c r="X2797" s="99">
        <v>94813.400130271897</v>
      </c>
      <c r="Y2797" s="99">
        <v>6158.1485572457304</v>
      </c>
      <c r="Z2797" s="99">
        <v>1773.4955039173401</v>
      </c>
      <c r="AA2797" s="99">
        <v>0</v>
      </c>
      <c r="AB2797" s="99">
        <v>0</v>
      </c>
      <c r="AC2797" s="99">
        <v>48736.333252906799</v>
      </c>
      <c r="AD2797" s="99">
        <v>0</v>
      </c>
      <c r="AE2797" s="99">
        <v>20889.0430245399</v>
      </c>
      <c r="AF2797" s="99">
        <v>5310.4197057485599</v>
      </c>
      <c r="AG2797" s="99">
        <v>20812.724737644199</v>
      </c>
      <c r="AH2797" s="99">
        <v>0</v>
      </c>
      <c r="AI2797" s="99">
        <v>0</v>
      </c>
      <c r="AJ2797" s="99">
        <v>59967.938737869299</v>
      </c>
      <c r="AK2797" s="99">
        <v>0</v>
      </c>
      <c r="AL2797" s="99">
        <v>0</v>
      </c>
      <c r="AM2797" s="99">
        <v>6583.5479794740704</v>
      </c>
      <c r="AN2797" s="99">
        <v>114618.395058632</v>
      </c>
      <c r="AO2797" s="99">
        <v>65211.652446746797</v>
      </c>
      <c r="AP2797" s="99">
        <v>48408.922184467301</v>
      </c>
      <c r="AQ2797" s="99">
        <v>661585.82522582996</v>
      </c>
      <c r="AR2797" s="99">
        <v>45308.9959902763</v>
      </c>
      <c r="AS2797" s="99">
        <v>10485.491653442399</v>
      </c>
      <c r="AT2797" s="99">
        <v>0</v>
      </c>
      <c r="AU2797" s="99">
        <v>0</v>
      </c>
      <c r="AV2797" s="99">
        <v>125137.08109283401</v>
      </c>
      <c r="AW2797" s="99">
        <v>0</v>
      </c>
      <c r="AX2797" s="99">
        <v>163835.341213226</v>
      </c>
      <c r="AY2797" s="99">
        <v>38187.879303455396</v>
      </c>
      <c r="AZ2797" s="99">
        <v>136586.06711196899</v>
      </c>
      <c r="BA2797" s="99">
        <v>0</v>
      </c>
      <c r="BB2797" s="99">
        <v>0</v>
      </c>
      <c r="BC2797" s="99">
        <v>427820.26271438599</v>
      </c>
      <c r="BD2797" s="99">
        <v>0</v>
      </c>
      <c r="BE2797" s="99">
        <v>0</v>
      </c>
      <c r="BF2797" s="99">
        <v>43840.175716876998</v>
      </c>
      <c r="BG2797" s="99">
        <v>283966.961898804</v>
      </c>
      <c r="BH2797" s="99">
        <v>3243.2198691666099</v>
      </c>
      <c r="BI2797" s="99">
        <v>10568.810446858401</v>
      </c>
      <c r="BJ2797" s="99">
        <v>199258.37960243199</v>
      </c>
      <c r="BK2797" s="99">
        <v>12811.559583783101</v>
      </c>
      <c r="BL2797" s="99">
        <v>0</v>
      </c>
      <c r="BM2797" s="99">
        <v>0</v>
      </c>
      <c r="BN2797" s="99">
        <v>0</v>
      </c>
      <c r="BO2797" s="99">
        <v>0</v>
      </c>
      <c r="BP2797" s="99">
        <v>0</v>
      </c>
      <c r="BQ2797" s="99">
        <v>0</v>
      </c>
      <c r="BR2797" s="99">
        <v>11871.0885419846</v>
      </c>
      <c r="BS2797" s="99">
        <v>55116.250937938697</v>
      </c>
      <c r="BT2797" s="99">
        <v>0</v>
      </c>
      <c r="BU2797" s="99">
        <v>0</v>
      </c>
      <c r="BV2797" s="99">
        <v>145374.09305954</v>
      </c>
      <c r="BW2797" s="99">
        <v>0</v>
      </c>
      <c r="BX2797" s="99">
        <v>0</v>
      </c>
      <c r="BY2797" s="99">
        <v>0</v>
      </c>
      <c r="BZ2797" s="99">
        <v>0</v>
      </c>
      <c r="CA2797" s="99">
        <v>604.542992457747</v>
      </c>
      <c r="CB2797" s="99">
        <v>106548.083770752</v>
      </c>
      <c r="CC2797" s="99">
        <v>771623.69320678699</v>
      </c>
      <c r="CD2797" s="99">
        <v>210670.71633529701</v>
      </c>
      <c r="CE2797" s="99">
        <v>35.8309575188905</v>
      </c>
      <c r="CF2797" s="99">
        <v>7646.0218102932004</v>
      </c>
      <c r="CG2797" s="99">
        <v>50630.950512885996</v>
      </c>
      <c r="CH2797" s="99">
        <v>0</v>
      </c>
      <c r="CI2797" s="99">
        <v>640.60850370675303</v>
      </c>
      <c r="CJ2797" s="99">
        <v>113766.11681079899</v>
      </c>
      <c r="CK2797" s="99">
        <v>825217.10968780494</v>
      </c>
      <c r="CL2797" s="99">
        <v>211421.861589432</v>
      </c>
      <c r="CM2797" s="166">
        <v>981.54781498759996</v>
      </c>
      <c r="CN2797" s="166">
        <v>228372.107915878</v>
      </c>
      <c r="CO2797" s="166">
        <v>1101823.2821655299</v>
      </c>
      <c r="CP2797" s="99">
        <v>211421.861589432</v>
      </c>
      <c r="CQ2797" s="99">
        <v>0</v>
      </c>
      <c r="CR2797" s="99">
        <v>0</v>
      </c>
      <c r="CS2797" s="99">
        <v>0</v>
      </c>
      <c r="CT2797" s="99">
        <v>0</v>
      </c>
      <c r="CU2797" s="98">
        <v>712.88637798000002</v>
      </c>
      <c r="CV2797" s="98">
        <v>138.21397943100001</v>
      </c>
      <c r="CW2797" s="98">
        <v>114194.10558104519</v>
      </c>
      <c r="CX2797" s="98">
        <v>822254.64371967304</v>
      </c>
    </row>
    <row r="2798" spans="1:102" x14ac:dyDescent="0.2">
      <c r="A2798" s="98" t="s">
        <v>195</v>
      </c>
      <c r="B2798" s="100">
        <v>38596</v>
      </c>
      <c r="C2798" s="99">
        <v>93.066575569100706</v>
      </c>
      <c r="D2798" s="99">
        <v>47.592251300811803</v>
      </c>
      <c r="E2798" s="99">
        <v>470.82991329953097</v>
      </c>
      <c r="F2798" s="99">
        <v>81.979723748750999</v>
      </c>
      <c r="G2798" s="99">
        <v>13.1475502119865</v>
      </c>
      <c r="H2798" s="99">
        <v>0</v>
      </c>
      <c r="I2798" s="99">
        <v>0</v>
      </c>
      <c r="J2798" s="99">
        <v>150.99569671787299</v>
      </c>
      <c r="K2798" s="99">
        <v>0</v>
      </c>
      <c r="L2798" s="99">
        <v>172.165581718087</v>
      </c>
      <c r="M2798" s="99">
        <v>73.054895021952703</v>
      </c>
      <c r="N2798" s="99">
        <v>137.685054985806</v>
      </c>
      <c r="O2798" s="99">
        <v>0</v>
      </c>
      <c r="P2798" s="99">
        <v>0</v>
      </c>
      <c r="Q2798" s="99">
        <v>231.97168915346299</v>
      </c>
      <c r="R2798" s="99">
        <v>0</v>
      </c>
      <c r="S2798" s="99">
        <v>0</v>
      </c>
      <c r="T2798" s="99">
        <v>30.881633823039</v>
      </c>
      <c r="U2798" s="99">
        <v>340.66311310231703</v>
      </c>
      <c r="V2798" s="99">
        <v>7928.0291547179204</v>
      </c>
      <c r="W2798" s="99">
        <v>6903.04556453228</v>
      </c>
      <c r="X2798" s="99">
        <v>92280.625309944196</v>
      </c>
      <c r="Y2798" s="99">
        <v>6301.0726498961403</v>
      </c>
      <c r="Z2798" s="99">
        <v>2971.3582130968598</v>
      </c>
      <c r="AA2798" s="99">
        <v>0</v>
      </c>
      <c r="AB2798" s="99">
        <v>0</v>
      </c>
      <c r="AC2798" s="99">
        <v>56110.430240154303</v>
      </c>
      <c r="AD2798" s="99">
        <v>0</v>
      </c>
      <c r="AE2798" s="99">
        <v>21675.171838760401</v>
      </c>
      <c r="AF2798" s="99">
        <v>5677.9790831804303</v>
      </c>
      <c r="AG2798" s="99">
        <v>20110.976745367101</v>
      </c>
      <c r="AH2798" s="99">
        <v>0</v>
      </c>
      <c r="AI2798" s="99">
        <v>0</v>
      </c>
      <c r="AJ2798" s="99">
        <v>61903.342689514197</v>
      </c>
      <c r="AK2798" s="99">
        <v>0</v>
      </c>
      <c r="AL2798" s="99">
        <v>0</v>
      </c>
      <c r="AM2798" s="99">
        <v>7307.91892075539</v>
      </c>
      <c r="AN2798" s="99">
        <v>114907.803801537</v>
      </c>
      <c r="AO2798" s="99">
        <v>67193.830736160293</v>
      </c>
      <c r="AP2798" s="99">
        <v>62211.027759075201</v>
      </c>
      <c r="AQ2798" s="99">
        <v>657475.28709411598</v>
      </c>
      <c r="AR2798" s="99">
        <v>48305.411525726297</v>
      </c>
      <c r="AS2798" s="99">
        <v>18259.5353889465</v>
      </c>
      <c r="AT2798" s="99">
        <v>0</v>
      </c>
      <c r="AU2798" s="99">
        <v>0</v>
      </c>
      <c r="AV2798" s="99">
        <v>149741.61423683201</v>
      </c>
      <c r="AW2798" s="99">
        <v>0</v>
      </c>
      <c r="AX2798" s="99">
        <v>169788.48013496399</v>
      </c>
      <c r="AY2798" s="99">
        <v>41339.2682056427</v>
      </c>
      <c r="AZ2798" s="99">
        <v>136694.231287003</v>
      </c>
      <c r="BA2798" s="99">
        <v>0</v>
      </c>
      <c r="BB2798" s="99">
        <v>0</v>
      </c>
      <c r="BC2798" s="99">
        <v>445246.85117721598</v>
      </c>
      <c r="BD2798" s="99">
        <v>0</v>
      </c>
      <c r="BE2798" s="99">
        <v>0</v>
      </c>
      <c r="BF2798" s="99">
        <v>50808.8941655159</v>
      </c>
      <c r="BG2798" s="99">
        <v>293531.266353607</v>
      </c>
      <c r="BH2798" s="99">
        <v>1738.84559044242</v>
      </c>
      <c r="BI2798" s="99">
        <v>8467.2615754604303</v>
      </c>
      <c r="BJ2798" s="99">
        <v>201414.85993003799</v>
      </c>
      <c r="BK2798" s="99">
        <v>13167.349316596999</v>
      </c>
      <c r="BL2798" s="99">
        <v>0</v>
      </c>
      <c r="BM2798" s="99">
        <v>0</v>
      </c>
      <c r="BN2798" s="99">
        <v>0</v>
      </c>
      <c r="BO2798" s="99">
        <v>0</v>
      </c>
      <c r="BP2798" s="99">
        <v>0</v>
      </c>
      <c r="BQ2798" s="99">
        <v>0</v>
      </c>
      <c r="BR2798" s="99">
        <v>12274.884858727501</v>
      </c>
      <c r="BS2798" s="99">
        <v>53992.404877662702</v>
      </c>
      <c r="BT2798" s="99">
        <v>0</v>
      </c>
      <c r="BU2798" s="99">
        <v>0</v>
      </c>
      <c r="BV2798" s="99">
        <v>145108.42634201</v>
      </c>
      <c r="BW2798" s="99">
        <v>0</v>
      </c>
      <c r="BX2798" s="99">
        <v>0</v>
      </c>
      <c r="BY2798" s="99">
        <v>0</v>
      </c>
      <c r="BZ2798" s="99">
        <v>0</v>
      </c>
      <c r="CA2798" s="99">
        <v>610.39152171462797</v>
      </c>
      <c r="CB2798" s="99">
        <v>107470.64496612499</v>
      </c>
      <c r="CC2798" s="99">
        <v>790973.23817443801</v>
      </c>
      <c r="CD2798" s="99">
        <v>210511.748981476</v>
      </c>
      <c r="CE2798" s="99">
        <v>38.284417659975603</v>
      </c>
      <c r="CF2798" s="99">
        <v>8626.4499478340094</v>
      </c>
      <c r="CG2798" s="99">
        <v>58716.767399787903</v>
      </c>
      <c r="CH2798" s="99">
        <v>0</v>
      </c>
      <c r="CI2798" s="99">
        <v>647.99755098670698</v>
      </c>
      <c r="CJ2798" s="99">
        <v>116091.50461483</v>
      </c>
      <c r="CK2798" s="99">
        <v>843169.54859924305</v>
      </c>
      <c r="CL2798" s="99">
        <v>212877.250686646</v>
      </c>
      <c r="CM2798" s="166">
        <v>991.70036125183105</v>
      </c>
      <c r="CN2798" s="166">
        <v>231600.96521759001</v>
      </c>
      <c r="CO2798" s="166">
        <v>1145483.4220581099</v>
      </c>
      <c r="CP2798" s="99">
        <v>212877.250686646</v>
      </c>
      <c r="CQ2798" s="99">
        <v>0</v>
      </c>
      <c r="CR2798" s="99">
        <v>0</v>
      </c>
      <c r="CS2798" s="99">
        <v>0</v>
      </c>
      <c r="CT2798" s="99">
        <v>0</v>
      </c>
      <c r="CU2798" s="98">
        <v>686.52695526499997</v>
      </c>
      <c r="CV2798" s="98">
        <v>164.25014890400001</v>
      </c>
      <c r="CW2798" s="98">
        <v>116097.09491395901</v>
      </c>
      <c r="CX2798" s="98">
        <v>849690.00557422591</v>
      </c>
    </row>
    <row r="2799" spans="1:102" x14ac:dyDescent="0.2">
      <c r="A2799" s="98" t="s">
        <v>195</v>
      </c>
      <c r="B2799" s="100">
        <v>38687</v>
      </c>
      <c r="C2799" s="99">
        <v>93.289605059661</v>
      </c>
      <c r="D2799" s="99">
        <v>53.180423599667797</v>
      </c>
      <c r="E2799" s="99">
        <v>466.54755972325802</v>
      </c>
      <c r="F2799" s="99">
        <v>77.135681967251003</v>
      </c>
      <c r="G2799" s="99">
        <v>14.2104328229325</v>
      </c>
      <c r="H2799" s="99">
        <v>0</v>
      </c>
      <c r="I2799" s="99">
        <v>0</v>
      </c>
      <c r="J2799" s="99">
        <v>181.58548313565601</v>
      </c>
      <c r="K2799" s="99">
        <v>0</v>
      </c>
      <c r="L2799" s="99">
        <v>166.85866522788999</v>
      </c>
      <c r="M2799" s="99">
        <v>71.788224742747801</v>
      </c>
      <c r="N2799" s="99">
        <v>133.52428171597401</v>
      </c>
      <c r="O2799" s="99">
        <v>0</v>
      </c>
      <c r="P2799" s="99">
        <v>0</v>
      </c>
      <c r="Q2799" s="99">
        <v>240.98551759682601</v>
      </c>
      <c r="R2799" s="99">
        <v>0</v>
      </c>
      <c r="S2799" s="99">
        <v>0</v>
      </c>
      <c r="T2799" s="99">
        <v>29.783740382874399</v>
      </c>
      <c r="U2799" s="99">
        <v>357.04679587855901</v>
      </c>
      <c r="V2799" s="99">
        <v>8179.5707132220296</v>
      </c>
      <c r="W2799" s="99">
        <v>7294.4960809349996</v>
      </c>
      <c r="X2799" s="99">
        <v>88438.997022628799</v>
      </c>
      <c r="Y2799" s="99">
        <v>6139.9368701577196</v>
      </c>
      <c r="Z2799" s="99">
        <v>3470.4285924732699</v>
      </c>
      <c r="AA2799" s="99">
        <v>0</v>
      </c>
      <c r="AB2799" s="99">
        <v>0</v>
      </c>
      <c r="AC2799" s="99">
        <v>65664.899260520906</v>
      </c>
      <c r="AD2799" s="99">
        <v>0</v>
      </c>
      <c r="AE2799" s="99">
        <v>18887.194183111202</v>
      </c>
      <c r="AF2799" s="99">
        <v>5613.0931593775704</v>
      </c>
      <c r="AG2799" s="99">
        <v>19900.914257764802</v>
      </c>
      <c r="AH2799" s="99">
        <v>0</v>
      </c>
      <c r="AI2799" s="99">
        <v>0</v>
      </c>
      <c r="AJ2799" s="99">
        <v>59209.5576477051</v>
      </c>
      <c r="AK2799" s="99">
        <v>0</v>
      </c>
      <c r="AL2799" s="99">
        <v>0</v>
      </c>
      <c r="AM2799" s="99">
        <v>7625.9771455526397</v>
      </c>
      <c r="AN2799" s="99">
        <v>117519.686315536</v>
      </c>
      <c r="AO2799" s="99">
        <v>68754.611127853394</v>
      </c>
      <c r="AP2799" s="99">
        <v>71691.551667213396</v>
      </c>
      <c r="AQ2799" s="99">
        <v>631937.39273071301</v>
      </c>
      <c r="AR2799" s="99">
        <v>47804.204971790299</v>
      </c>
      <c r="AS2799" s="99">
        <v>24043.616384983099</v>
      </c>
      <c r="AT2799" s="99">
        <v>0</v>
      </c>
      <c r="AU2799" s="99">
        <v>0</v>
      </c>
      <c r="AV2799" s="99">
        <v>182260.996925354</v>
      </c>
      <c r="AW2799" s="99">
        <v>0</v>
      </c>
      <c r="AX2799" s="99">
        <v>150521.82766532901</v>
      </c>
      <c r="AY2799" s="99">
        <v>42210.172512531302</v>
      </c>
      <c r="AZ2799" s="99">
        <v>135405.523853302</v>
      </c>
      <c r="BA2799" s="99">
        <v>0</v>
      </c>
      <c r="BB2799" s="99">
        <v>0</v>
      </c>
      <c r="BC2799" s="99">
        <v>439462.01813888602</v>
      </c>
      <c r="BD2799" s="99">
        <v>0</v>
      </c>
      <c r="BE2799" s="99">
        <v>0</v>
      </c>
      <c r="BF2799" s="99">
        <v>51753.5381994247</v>
      </c>
      <c r="BG2799" s="99">
        <v>310716.97414779698</v>
      </c>
      <c r="BH2799" s="99">
        <v>1916.0223386734699</v>
      </c>
      <c r="BI2799" s="99">
        <v>7753.8332194089899</v>
      </c>
      <c r="BJ2799" s="99">
        <v>202094.553037643</v>
      </c>
      <c r="BK2799" s="99">
        <v>13864.4639575481</v>
      </c>
      <c r="BL2799" s="99">
        <v>0</v>
      </c>
      <c r="BM2799" s="99">
        <v>0</v>
      </c>
      <c r="BN2799" s="99">
        <v>0</v>
      </c>
      <c r="BO2799" s="99">
        <v>0</v>
      </c>
      <c r="BP2799" s="99">
        <v>0</v>
      </c>
      <c r="BQ2799" s="99">
        <v>0</v>
      </c>
      <c r="BR2799" s="99">
        <v>12802.229034423801</v>
      </c>
      <c r="BS2799" s="99">
        <v>55418.359193801902</v>
      </c>
      <c r="BT2799" s="99">
        <v>0</v>
      </c>
      <c r="BU2799" s="99">
        <v>0</v>
      </c>
      <c r="BV2799" s="99">
        <v>142268.057601929</v>
      </c>
      <c r="BW2799" s="99">
        <v>0</v>
      </c>
      <c r="BX2799" s="99">
        <v>0</v>
      </c>
      <c r="BY2799" s="99">
        <v>0</v>
      </c>
      <c r="BZ2799" s="99">
        <v>0</v>
      </c>
      <c r="CA2799" s="99">
        <v>612.93631678074598</v>
      </c>
      <c r="CB2799" s="99">
        <v>104148.395092964</v>
      </c>
      <c r="CC2799" s="99">
        <v>772637.58917236305</v>
      </c>
      <c r="CD2799" s="99">
        <v>210814.94327735901</v>
      </c>
      <c r="CE2799" s="99">
        <v>34.271018149796902</v>
      </c>
      <c r="CF2799" s="99">
        <v>8667.4628045558893</v>
      </c>
      <c r="CG2799" s="99">
        <v>58287.240505218499</v>
      </c>
      <c r="CH2799" s="99">
        <v>0</v>
      </c>
      <c r="CI2799" s="99">
        <v>647.77638605236996</v>
      </c>
      <c r="CJ2799" s="99">
        <v>112799.547266006</v>
      </c>
      <c r="CK2799" s="99">
        <v>827753.37516021705</v>
      </c>
      <c r="CL2799" s="99">
        <v>212534.45127105701</v>
      </c>
      <c r="CM2799" s="166">
        <v>1004.96064894646</v>
      </c>
      <c r="CN2799" s="166">
        <v>230289.167873383</v>
      </c>
      <c r="CO2799" s="166">
        <v>1138949.59234619</v>
      </c>
      <c r="CP2799" s="99">
        <v>212534.45127105701</v>
      </c>
      <c r="CQ2799" s="99">
        <v>0</v>
      </c>
      <c r="CR2799" s="99">
        <v>0</v>
      </c>
      <c r="CS2799" s="99">
        <v>0</v>
      </c>
      <c r="CT2799" s="99">
        <v>0</v>
      </c>
      <c r="CU2799" s="98">
        <v>663.61581494300003</v>
      </c>
      <c r="CV2799" s="98">
        <v>194.883047476</v>
      </c>
      <c r="CW2799" s="98">
        <v>112815.85789751989</v>
      </c>
      <c r="CX2799" s="98">
        <v>830924.82967758155</v>
      </c>
    </row>
    <row r="2800" spans="1:102" x14ac:dyDescent="0.2">
      <c r="A2800" s="98" t="s">
        <v>195</v>
      </c>
      <c r="B2800" s="100">
        <v>38777</v>
      </c>
      <c r="C2800" s="99">
        <v>97.764985312707694</v>
      </c>
      <c r="D2800" s="99">
        <v>60.883161015808597</v>
      </c>
      <c r="E2800" s="99">
        <v>448.15810631960602</v>
      </c>
      <c r="F2800" s="99">
        <v>76.844913013279395</v>
      </c>
      <c r="G2800" s="99">
        <v>16.020137086976298</v>
      </c>
      <c r="H2800" s="99">
        <v>0</v>
      </c>
      <c r="I2800" s="99">
        <v>0</v>
      </c>
      <c r="J2800" s="99">
        <v>224.43198390491301</v>
      </c>
      <c r="K2800" s="99">
        <v>0</v>
      </c>
      <c r="L2800" s="99">
        <v>97.137592790648299</v>
      </c>
      <c r="M2800" s="99">
        <v>77.159267542883796</v>
      </c>
      <c r="N2800" s="99">
        <v>126.597081875429</v>
      </c>
      <c r="O2800" s="99">
        <v>78.643486606888501</v>
      </c>
      <c r="P2800" s="99">
        <v>0</v>
      </c>
      <c r="Q2800" s="99">
        <v>244.51100887730701</v>
      </c>
      <c r="R2800" s="99">
        <v>10.6777986490633</v>
      </c>
      <c r="S2800" s="99">
        <v>0</v>
      </c>
      <c r="T2800" s="99">
        <v>20.453211323358101</v>
      </c>
      <c r="U2800" s="99">
        <v>387.347653325647</v>
      </c>
      <c r="V2800" s="99">
        <v>8219.6973402500207</v>
      </c>
      <c r="W2800" s="99">
        <v>8773.1002820730191</v>
      </c>
      <c r="X2800" s="99">
        <v>85852.751922607393</v>
      </c>
      <c r="Y2800" s="99">
        <v>6558.0438025593803</v>
      </c>
      <c r="Z2800" s="99">
        <v>3072.5681556463201</v>
      </c>
      <c r="AA2800" s="99">
        <v>0</v>
      </c>
      <c r="AB2800" s="99">
        <v>0</v>
      </c>
      <c r="AC2800" s="99">
        <v>80120.122340202302</v>
      </c>
      <c r="AD2800" s="99">
        <v>0</v>
      </c>
      <c r="AE2800" s="99">
        <v>7982.85025751591</v>
      </c>
      <c r="AF2800" s="99">
        <v>6023.9497539997101</v>
      </c>
      <c r="AG2800" s="99">
        <v>18395.973381996198</v>
      </c>
      <c r="AH2800" s="99">
        <v>9737.9975467920303</v>
      </c>
      <c r="AI2800" s="99">
        <v>0</v>
      </c>
      <c r="AJ2800" s="99">
        <v>60550.850099086798</v>
      </c>
      <c r="AK2800" s="99">
        <v>2418.86874210835</v>
      </c>
      <c r="AL2800" s="99">
        <v>0</v>
      </c>
      <c r="AM2800" s="99">
        <v>4808.1044548749896</v>
      </c>
      <c r="AN2800" s="99">
        <v>124512.584897041</v>
      </c>
      <c r="AO2800" s="99">
        <v>68848.479415893598</v>
      </c>
      <c r="AP2800" s="99">
        <v>78940.098136901899</v>
      </c>
      <c r="AQ2800" s="99">
        <v>628656.59571075405</v>
      </c>
      <c r="AR2800" s="99">
        <v>50351.440581798597</v>
      </c>
      <c r="AS2800" s="99">
        <v>20594.246945858002</v>
      </c>
      <c r="AT2800" s="99">
        <v>0</v>
      </c>
      <c r="AU2800" s="99">
        <v>0</v>
      </c>
      <c r="AV2800" s="99">
        <v>223695.01294708301</v>
      </c>
      <c r="AW2800" s="99">
        <v>0</v>
      </c>
      <c r="AX2800" s="99">
        <v>63209.161487102501</v>
      </c>
      <c r="AY2800" s="99">
        <v>46248.389535903902</v>
      </c>
      <c r="AZ2800" s="99">
        <v>129238.859819412</v>
      </c>
      <c r="BA2800" s="99">
        <v>80842.842474937395</v>
      </c>
      <c r="BB2800" s="99">
        <v>0</v>
      </c>
      <c r="BC2800" s="99">
        <v>462170.422496796</v>
      </c>
      <c r="BD2800" s="99">
        <v>15715.589739322701</v>
      </c>
      <c r="BE2800" s="99">
        <v>0</v>
      </c>
      <c r="BF2800" s="99">
        <v>34027.987929821</v>
      </c>
      <c r="BG2800" s="99">
        <v>333592.795650482</v>
      </c>
      <c r="BH2800" s="99">
        <v>6806.0056625008601</v>
      </c>
      <c r="BI2800" s="99">
        <v>10820.6257791519</v>
      </c>
      <c r="BJ2800" s="99">
        <v>210362.35462760899</v>
      </c>
      <c r="BK2800" s="99">
        <v>16905.6579685211</v>
      </c>
      <c r="BL2800" s="99">
        <v>0</v>
      </c>
      <c r="BM2800" s="99">
        <v>0</v>
      </c>
      <c r="BN2800" s="99">
        <v>0</v>
      </c>
      <c r="BO2800" s="99">
        <v>0</v>
      </c>
      <c r="BP2800" s="99">
        <v>0</v>
      </c>
      <c r="BQ2800" s="99">
        <v>0</v>
      </c>
      <c r="BR2800" s="99">
        <v>13748.264081478101</v>
      </c>
      <c r="BS2800" s="99">
        <v>52872.081050396002</v>
      </c>
      <c r="BT2800" s="99">
        <v>15666.7429940701</v>
      </c>
      <c r="BU2800" s="99">
        <v>0</v>
      </c>
      <c r="BV2800" s="99">
        <v>147476.09355926499</v>
      </c>
      <c r="BW2800" s="99">
        <v>1905.0876442045001</v>
      </c>
      <c r="BX2800" s="99">
        <v>0</v>
      </c>
      <c r="BY2800" s="99">
        <v>0</v>
      </c>
      <c r="BZ2800" s="99">
        <v>0</v>
      </c>
      <c r="CA2800" s="99">
        <v>609.982554472983</v>
      </c>
      <c r="CB2800" s="99">
        <v>102991.87789535501</v>
      </c>
      <c r="CC2800" s="99">
        <v>775127.99433898902</v>
      </c>
      <c r="CD2800" s="99">
        <v>232844.829833984</v>
      </c>
      <c r="CE2800" s="99">
        <v>36.408404774963898</v>
      </c>
      <c r="CF2800" s="99">
        <v>8220.5288720130902</v>
      </c>
      <c r="CG2800" s="99">
        <v>56024.205232620203</v>
      </c>
      <c r="CH2800" s="99">
        <v>0</v>
      </c>
      <c r="CI2800" s="99">
        <v>646.16470838338103</v>
      </c>
      <c r="CJ2800" s="99">
        <v>111610.731523514</v>
      </c>
      <c r="CK2800" s="99">
        <v>837528.75196075405</v>
      </c>
      <c r="CL2800" s="99">
        <v>235883.19101333601</v>
      </c>
      <c r="CM2800" s="166">
        <v>1028.8496700227299</v>
      </c>
      <c r="CN2800" s="166">
        <v>235852.48840522801</v>
      </c>
      <c r="CO2800" s="166">
        <v>1170205.50561523</v>
      </c>
      <c r="CP2800" s="99">
        <v>235883.19101333601</v>
      </c>
      <c r="CQ2800" s="99">
        <v>0</v>
      </c>
      <c r="CR2800" s="99">
        <v>0</v>
      </c>
      <c r="CS2800" s="99">
        <v>0</v>
      </c>
      <c r="CT2800" s="99">
        <v>0</v>
      </c>
      <c r="CU2800" s="98">
        <v>630.93210199299995</v>
      </c>
      <c r="CV2800" s="98">
        <v>239.40978949699999</v>
      </c>
      <c r="CW2800" s="98">
        <v>111212.4067673681</v>
      </c>
      <c r="CX2800" s="98">
        <v>831152.19957160926</v>
      </c>
    </row>
    <row r="2801" spans="1:102" x14ac:dyDescent="0.2">
      <c r="A2801" s="98" t="s">
        <v>195</v>
      </c>
      <c r="B2801" s="100">
        <v>38869</v>
      </c>
      <c r="C2801" s="99">
        <v>104.744092709385</v>
      </c>
      <c r="D2801" s="99">
        <v>65.311751804314596</v>
      </c>
      <c r="E2801" s="99">
        <v>431.77717048302299</v>
      </c>
      <c r="F2801" s="99">
        <v>74.947474471293404</v>
      </c>
      <c r="G2801" s="99">
        <v>17.534721355885299</v>
      </c>
      <c r="H2801" s="99">
        <v>0</v>
      </c>
      <c r="I2801" s="99">
        <v>0</v>
      </c>
      <c r="J2801" s="99">
        <v>237.89772342890501</v>
      </c>
      <c r="K2801" s="99">
        <v>0</v>
      </c>
      <c r="L2801" s="99">
        <v>100.39768302440601</v>
      </c>
      <c r="M2801" s="99">
        <v>76.191961577162104</v>
      </c>
      <c r="N2801" s="99">
        <v>114.128714967519</v>
      </c>
      <c r="O2801" s="99">
        <v>79.617470978759201</v>
      </c>
      <c r="P2801" s="99">
        <v>0</v>
      </c>
      <c r="Q2801" s="99">
        <v>244.66615613549899</v>
      </c>
      <c r="R2801" s="99">
        <v>15.165008154930501</v>
      </c>
      <c r="S2801" s="99">
        <v>0</v>
      </c>
      <c r="T2801" s="99">
        <v>17.4632938962895</v>
      </c>
      <c r="U2801" s="99">
        <v>388.19570836424799</v>
      </c>
      <c r="V2801" s="99">
        <v>8621.0042241811807</v>
      </c>
      <c r="W2801" s="99">
        <v>9000.9993267059308</v>
      </c>
      <c r="X2801" s="99">
        <v>82761.050152778596</v>
      </c>
      <c r="Y2801" s="99">
        <v>6923.23158603907</v>
      </c>
      <c r="Z2801" s="99">
        <v>3923.2970736920802</v>
      </c>
      <c r="AA2801" s="99">
        <v>0</v>
      </c>
      <c r="AB2801" s="99">
        <v>0</v>
      </c>
      <c r="AC2801" s="99">
        <v>86335.506663322405</v>
      </c>
      <c r="AD2801" s="99">
        <v>0</v>
      </c>
      <c r="AE2801" s="99">
        <v>8289.1553220748901</v>
      </c>
      <c r="AF2801" s="99">
        <v>6033.9896426200903</v>
      </c>
      <c r="AG2801" s="99">
        <v>17804.7494904995</v>
      </c>
      <c r="AH2801" s="99">
        <v>10164.8638892174</v>
      </c>
      <c r="AI2801" s="99">
        <v>0</v>
      </c>
      <c r="AJ2801" s="99">
        <v>57213.1155390739</v>
      </c>
      <c r="AK2801" s="99">
        <v>3235.74712541699</v>
      </c>
      <c r="AL2801" s="99">
        <v>0</v>
      </c>
      <c r="AM2801" s="99">
        <v>4364.47436332703</v>
      </c>
      <c r="AN2801" s="99">
        <v>126562.79114818601</v>
      </c>
      <c r="AO2801" s="99">
        <v>74348.953480720505</v>
      </c>
      <c r="AP2801" s="99">
        <v>76304.696130752607</v>
      </c>
      <c r="AQ2801" s="99">
        <v>617561.78070068394</v>
      </c>
      <c r="AR2801" s="99">
        <v>50503.258556842797</v>
      </c>
      <c r="AS2801" s="99">
        <v>24457.110199451399</v>
      </c>
      <c r="AT2801" s="99">
        <v>0</v>
      </c>
      <c r="AU2801" s="99">
        <v>0</v>
      </c>
      <c r="AV2801" s="99">
        <v>244274.76653862</v>
      </c>
      <c r="AW2801" s="99">
        <v>0</v>
      </c>
      <c r="AX2801" s="99">
        <v>65809.080147743196</v>
      </c>
      <c r="AY2801" s="99">
        <v>45812.7506718636</v>
      </c>
      <c r="AZ2801" s="99">
        <v>121461.58331680299</v>
      </c>
      <c r="BA2801" s="99">
        <v>88204.192949295</v>
      </c>
      <c r="BB2801" s="99">
        <v>0</v>
      </c>
      <c r="BC2801" s="99">
        <v>449234.14608764602</v>
      </c>
      <c r="BD2801" s="99">
        <v>21267.832948446299</v>
      </c>
      <c r="BE2801" s="99">
        <v>0</v>
      </c>
      <c r="BF2801" s="99">
        <v>30169.730007886901</v>
      </c>
      <c r="BG2801" s="99">
        <v>345490.97397613502</v>
      </c>
      <c r="BH2801" s="99">
        <v>7821.3385052084896</v>
      </c>
      <c r="BI2801" s="99">
        <v>8747.3320667743701</v>
      </c>
      <c r="BJ2801" s="99">
        <v>198083.39854812599</v>
      </c>
      <c r="BK2801" s="99">
        <v>19110.992044925701</v>
      </c>
      <c r="BL2801" s="99">
        <v>0</v>
      </c>
      <c r="BM2801" s="99">
        <v>0</v>
      </c>
      <c r="BN2801" s="99">
        <v>0</v>
      </c>
      <c r="BO2801" s="99">
        <v>0</v>
      </c>
      <c r="BP2801" s="99">
        <v>0</v>
      </c>
      <c r="BQ2801" s="99">
        <v>0</v>
      </c>
      <c r="BR2801" s="99">
        <v>13048.508669733999</v>
      </c>
      <c r="BS2801" s="99">
        <v>44375.7044935226</v>
      </c>
      <c r="BT2801" s="99">
        <v>17090.471987724301</v>
      </c>
      <c r="BU2801" s="99">
        <v>0</v>
      </c>
      <c r="BV2801" s="99">
        <v>139990.23527717599</v>
      </c>
      <c r="BW2801" s="99">
        <v>2530.2429003417501</v>
      </c>
      <c r="BX2801" s="99">
        <v>0</v>
      </c>
      <c r="BY2801" s="99">
        <v>0</v>
      </c>
      <c r="BZ2801" s="99">
        <v>0</v>
      </c>
      <c r="CA2801" s="99">
        <v>601.55988197028603</v>
      </c>
      <c r="CB2801" s="99">
        <v>99837.813048362703</v>
      </c>
      <c r="CC2801" s="99">
        <v>767400.27529144299</v>
      </c>
      <c r="CD2801" s="99">
        <v>212571.00301361101</v>
      </c>
      <c r="CE2801" s="99">
        <v>36.080458663869599</v>
      </c>
      <c r="CF2801" s="99">
        <v>8888.7954235076904</v>
      </c>
      <c r="CG2801" s="99">
        <v>59913.276566505403</v>
      </c>
      <c r="CH2801" s="99">
        <v>0</v>
      </c>
      <c r="CI2801" s="99">
        <v>638.05121405422699</v>
      </c>
      <c r="CJ2801" s="99">
        <v>108384.329680443</v>
      </c>
      <c r="CK2801" s="99">
        <v>831032.64366912795</v>
      </c>
      <c r="CL2801" s="99">
        <v>216576.32473182699</v>
      </c>
      <c r="CM2801" s="166">
        <v>1023.70639655739</v>
      </c>
      <c r="CN2801" s="166">
        <v>235774.00559234599</v>
      </c>
      <c r="CO2801" s="166">
        <v>1172374.24107361</v>
      </c>
      <c r="CP2801" s="99">
        <v>216576.32473182699</v>
      </c>
      <c r="CQ2801" s="99">
        <v>0</v>
      </c>
      <c r="CR2801" s="99">
        <v>0</v>
      </c>
      <c r="CS2801" s="99">
        <v>0</v>
      </c>
      <c r="CT2801" s="99">
        <v>0</v>
      </c>
      <c r="CU2801" s="98">
        <v>599.15817868900001</v>
      </c>
      <c r="CV2801" s="98">
        <v>254.106978212</v>
      </c>
      <c r="CW2801" s="98">
        <v>108726.60847187039</v>
      </c>
      <c r="CX2801" s="98">
        <v>827313.55185794842</v>
      </c>
    </row>
    <row r="2802" spans="1:102" x14ac:dyDescent="0.2">
      <c r="A2802" s="98" t="s">
        <v>195</v>
      </c>
      <c r="B2802" s="100">
        <v>38961</v>
      </c>
      <c r="C2802" s="99">
        <v>108.65544460807</v>
      </c>
      <c r="D2802" s="99">
        <v>65.814078942872598</v>
      </c>
      <c r="E2802" s="99">
        <v>435.90996598079801</v>
      </c>
      <c r="F2802" s="99">
        <v>80.282520975917606</v>
      </c>
      <c r="G2802" s="99">
        <v>21.416908126790101</v>
      </c>
      <c r="H2802" s="99">
        <v>0</v>
      </c>
      <c r="I2802" s="99">
        <v>0</v>
      </c>
      <c r="J2802" s="99">
        <v>273.35244314745103</v>
      </c>
      <c r="K2802" s="99">
        <v>0</v>
      </c>
      <c r="L2802" s="99">
        <v>105.351505274884</v>
      </c>
      <c r="M2802" s="99">
        <v>77.683274994604304</v>
      </c>
      <c r="N2802" s="99">
        <v>111.914894135669</v>
      </c>
      <c r="O2802" s="99">
        <v>76.7642832249403</v>
      </c>
      <c r="P2802" s="99">
        <v>0</v>
      </c>
      <c r="Q2802" s="99">
        <v>246.569319963455</v>
      </c>
      <c r="R2802" s="99">
        <v>16.0892118629999</v>
      </c>
      <c r="S2802" s="99">
        <v>0</v>
      </c>
      <c r="T2802" s="99">
        <v>15.0597658060724</v>
      </c>
      <c r="U2802" s="99">
        <v>408.666835535318</v>
      </c>
      <c r="V2802" s="99">
        <v>8933.7272886037808</v>
      </c>
      <c r="W2802" s="99">
        <v>8713.9768549203909</v>
      </c>
      <c r="X2802" s="99">
        <v>79435.469563484206</v>
      </c>
      <c r="Y2802" s="99">
        <v>5842.5882291197804</v>
      </c>
      <c r="Z2802" s="99">
        <v>3943.18439874053</v>
      </c>
      <c r="AA2802" s="99">
        <v>0</v>
      </c>
      <c r="AB2802" s="99">
        <v>0</v>
      </c>
      <c r="AC2802" s="99">
        <v>95825.716312408404</v>
      </c>
      <c r="AD2802" s="99">
        <v>0</v>
      </c>
      <c r="AE2802" s="99">
        <v>6989.9385756850197</v>
      </c>
      <c r="AF2802" s="99">
        <v>5468.1467449665097</v>
      </c>
      <c r="AG2802" s="99">
        <v>16534.851902484901</v>
      </c>
      <c r="AH2802" s="99">
        <v>10781.281406402601</v>
      </c>
      <c r="AI2802" s="99">
        <v>0</v>
      </c>
      <c r="AJ2802" s="99">
        <v>57079.940331935897</v>
      </c>
      <c r="AK2802" s="99">
        <v>3026.8770340681099</v>
      </c>
      <c r="AL2802" s="99">
        <v>0</v>
      </c>
      <c r="AM2802" s="99">
        <v>3115.14847895503</v>
      </c>
      <c r="AN2802" s="99">
        <v>129129.921679497</v>
      </c>
      <c r="AO2802" s="99">
        <v>77318.850613594099</v>
      </c>
      <c r="AP2802" s="99">
        <v>77109.781880378694</v>
      </c>
      <c r="AQ2802" s="99">
        <v>593679.09503936803</v>
      </c>
      <c r="AR2802" s="99">
        <v>47203.481894969897</v>
      </c>
      <c r="AS2802" s="99">
        <v>26555.247323751501</v>
      </c>
      <c r="AT2802" s="99">
        <v>0</v>
      </c>
      <c r="AU2802" s="99">
        <v>0</v>
      </c>
      <c r="AV2802" s="99">
        <v>277553.85334396397</v>
      </c>
      <c r="AW2802" s="99">
        <v>0</v>
      </c>
      <c r="AX2802" s="99">
        <v>56387.912832260103</v>
      </c>
      <c r="AY2802" s="99">
        <v>43744.264785766602</v>
      </c>
      <c r="AZ2802" s="99">
        <v>114941.680689812</v>
      </c>
      <c r="BA2802" s="99">
        <v>92943.929222106904</v>
      </c>
      <c r="BB2802" s="99">
        <v>0</v>
      </c>
      <c r="BC2802" s="99">
        <v>433976.66528320301</v>
      </c>
      <c r="BD2802" s="99">
        <v>21610.719881057699</v>
      </c>
      <c r="BE2802" s="99">
        <v>0</v>
      </c>
      <c r="BF2802" s="99">
        <v>22538.593854427301</v>
      </c>
      <c r="BG2802" s="99">
        <v>362787.36198425299</v>
      </c>
      <c r="BH2802" s="99">
        <v>9369.7447087764704</v>
      </c>
      <c r="BI2802" s="99">
        <v>9534.0396258831006</v>
      </c>
      <c r="BJ2802" s="99">
        <v>191649.923933029</v>
      </c>
      <c r="BK2802" s="99">
        <v>14457.5216057301</v>
      </c>
      <c r="BL2802" s="99">
        <v>0</v>
      </c>
      <c r="BM2802" s="99">
        <v>0</v>
      </c>
      <c r="BN2802" s="99">
        <v>0</v>
      </c>
      <c r="BO2802" s="99">
        <v>0</v>
      </c>
      <c r="BP2802" s="99">
        <v>0</v>
      </c>
      <c r="BQ2802" s="99">
        <v>0</v>
      </c>
      <c r="BR2802" s="99">
        <v>12793.828975319901</v>
      </c>
      <c r="BS2802" s="99">
        <v>40808.466202735901</v>
      </c>
      <c r="BT2802" s="99">
        <v>17999.7954349518</v>
      </c>
      <c r="BU2802" s="99">
        <v>0</v>
      </c>
      <c r="BV2802" s="99">
        <v>138357.774662018</v>
      </c>
      <c r="BW2802" s="99">
        <v>2408.0548703968502</v>
      </c>
      <c r="BX2802" s="99">
        <v>0</v>
      </c>
      <c r="BY2802" s="99">
        <v>0</v>
      </c>
      <c r="BZ2802" s="99">
        <v>0</v>
      </c>
      <c r="CA2802" s="99">
        <v>607.90309632569597</v>
      </c>
      <c r="CB2802" s="99">
        <v>97245.162449836702</v>
      </c>
      <c r="CC2802" s="99">
        <v>750664.01954650902</v>
      </c>
      <c r="CD2802" s="99">
        <v>209594.86786079401</v>
      </c>
      <c r="CE2802" s="99">
        <v>35.363415560685098</v>
      </c>
      <c r="CF2802" s="99">
        <v>6962.3140901327097</v>
      </c>
      <c r="CG2802" s="99">
        <v>50184.4247436523</v>
      </c>
      <c r="CH2802" s="99">
        <v>0</v>
      </c>
      <c r="CI2802" s="99">
        <v>642.50658837705896</v>
      </c>
      <c r="CJ2802" s="99">
        <v>104245.25654506699</v>
      </c>
      <c r="CK2802" s="99">
        <v>793062.37887573196</v>
      </c>
      <c r="CL2802" s="99">
        <v>213248.87940597499</v>
      </c>
      <c r="CM2802" s="166">
        <v>1053.5211997926201</v>
      </c>
      <c r="CN2802" s="166">
        <v>232352.91657829299</v>
      </c>
      <c r="CO2802" s="166">
        <v>1158623.8384704599</v>
      </c>
      <c r="CP2802" s="99">
        <v>213248.87940597499</v>
      </c>
      <c r="CQ2802" s="99">
        <v>0</v>
      </c>
      <c r="CR2802" s="99">
        <v>0</v>
      </c>
      <c r="CS2802" s="99">
        <v>0</v>
      </c>
      <c r="CT2802" s="99">
        <v>0</v>
      </c>
      <c r="CU2802" s="98">
        <v>586.52180043600004</v>
      </c>
      <c r="CV2802" s="98">
        <v>292.212091128</v>
      </c>
      <c r="CW2802" s="98">
        <v>104207.47653996942</v>
      </c>
      <c r="CX2802" s="98">
        <v>800848.44429016137</v>
      </c>
    </row>
    <row r="2803" spans="1:102" x14ac:dyDescent="0.2">
      <c r="A2803" s="98" t="s">
        <v>195</v>
      </c>
      <c r="B2803" s="100">
        <v>39052</v>
      </c>
      <c r="C2803" s="99">
        <v>111.747278977185</v>
      </c>
      <c r="D2803" s="99">
        <v>71.825544699095204</v>
      </c>
      <c r="E2803" s="99">
        <v>442.38412610813998</v>
      </c>
      <c r="F2803" s="99">
        <v>96.686508920975001</v>
      </c>
      <c r="G2803" s="99">
        <v>18.2375656007789</v>
      </c>
      <c r="H2803" s="99">
        <v>0</v>
      </c>
      <c r="I2803" s="99">
        <v>0</v>
      </c>
      <c r="J2803" s="99">
        <v>313.60782102495398</v>
      </c>
      <c r="K2803" s="99">
        <v>0</v>
      </c>
      <c r="L2803" s="99">
        <v>116.591670247726</v>
      </c>
      <c r="M2803" s="99">
        <v>79.828723712824299</v>
      </c>
      <c r="N2803" s="99">
        <v>106.12899668421601</v>
      </c>
      <c r="O2803" s="99">
        <v>82.949264674447505</v>
      </c>
      <c r="P2803" s="99">
        <v>0</v>
      </c>
      <c r="Q2803" s="99">
        <v>250.781851798296</v>
      </c>
      <c r="R2803" s="99">
        <v>18.089738463284402</v>
      </c>
      <c r="S2803" s="99">
        <v>0</v>
      </c>
      <c r="T2803" s="99">
        <v>10.5558290440822</v>
      </c>
      <c r="U2803" s="99">
        <v>416.650787960738</v>
      </c>
      <c r="V2803" s="99">
        <v>8887.8822644948996</v>
      </c>
      <c r="W2803" s="99">
        <v>8023.2525317668897</v>
      </c>
      <c r="X2803" s="99">
        <v>79506.332866668701</v>
      </c>
      <c r="Y2803" s="99">
        <v>5829.04004836082</v>
      </c>
      <c r="Z2803" s="99">
        <v>3259.3113134503401</v>
      </c>
      <c r="AA2803" s="99">
        <v>0</v>
      </c>
      <c r="AB2803" s="99">
        <v>0</v>
      </c>
      <c r="AC2803" s="99">
        <v>115084.19477462801</v>
      </c>
      <c r="AD2803" s="99">
        <v>0</v>
      </c>
      <c r="AE2803" s="99">
        <v>7567.1568614244497</v>
      </c>
      <c r="AF2803" s="99">
        <v>5811.0246943831398</v>
      </c>
      <c r="AG2803" s="99">
        <v>16498.975542783701</v>
      </c>
      <c r="AH2803" s="99">
        <v>9883.9130312204397</v>
      </c>
      <c r="AI2803" s="99">
        <v>0</v>
      </c>
      <c r="AJ2803" s="99">
        <v>54594.1026997566</v>
      </c>
      <c r="AK2803" s="99">
        <v>3215.14518591762</v>
      </c>
      <c r="AL2803" s="99">
        <v>0</v>
      </c>
      <c r="AM2803" s="99">
        <v>2197.348503232</v>
      </c>
      <c r="AN2803" s="99">
        <v>135318.70383834801</v>
      </c>
      <c r="AO2803" s="99">
        <v>78944.764122009306</v>
      </c>
      <c r="AP2803" s="99">
        <v>71742.009342193604</v>
      </c>
      <c r="AQ2803" s="99">
        <v>603344.26513671898</v>
      </c>
      <c r="AR2803" s="99">
        <v>49653.908473491698</v>
      </c>
      <c r="AS2803" s="99">
        <v>23953.269753694502</v>
      </c>
      <c r="AT2803" s="99">
        <v>0</v>
      </c>
      <c r="AU2803" s="99">
        <v>0</v>
      </c>
      <c r="AV2803" s="99">
        <v>331437.80160522502</v>
      </c>
      <c r="AW2803" s="99">
        <v>0</v>
      </c>
      <c r="AX2803" s="99">
        <v>66817.264574050903</v>
      </c>
      <c r="AY2803" s="99">
        <v>45801.5112967491</v>
      </c>
      <c r="AZ2803" s="99">
        <v>116976.49389267</v>
      </c>
      <c r="BA2803" s="99">
        <v>87987.410552024798</v>
      </c>
      <c r="BB2803" s="99">
        <v>0</v>
      </c>
      <c r="BC2803" s="99">
        <v>432674.39611434902</v>
      </c>
      <c r="BD2803" s="99">
        <v>22245.128232479099</v>
      </c>
      <c r="BE2803" s="99">
        <v>0</v>
      </c>
      <c r="BF2803" s="99">
        <v>16323.006366014501</v>
      </c>
      <c r="BG2803" s="99">
        <v>383596.82186126697</v>
      </c>
      <c r="BH2803" s="99">
        <v>9270.9016251564008</v>
      </c>
      <c r="BI2803" s="99">
        <v>10936.3995680809</v>
      </c>
      <c r="BJ2803" s="99">
        <v>191872.26347160299</v>
      </c>
      <c r="BK2803" s="99">
        <v>14531.5533431768</v>
      </c>
      <c r="BL2803" s="99">
        <v>0</v>
      </c>
      <c r="BM2803" s="99">
        <v>0</v>
      </c>
      <c r="BN2803" s="99">
        <v>0</v>
      </c>
      <c r="BO2803" s="99">
        <v>0</v>
      </c>
      <c r="BP2803" s="99">
        <v>0</v>
      </c>
      <c r="BQ2803" s="99">
        <v>0</v>
      </c>
      <c r="BR2803" s="99">
        <v>13346.1362167597</v>
      </c>
      <c r="BS2803" s="99">
        <v>41116.187701225303</v>
      </c>
      <c r="BT2803" s="99">
        <v>17006.997038125999</v>
      </c>
      <c r="BU2803" s="99">
        <v>0</v>
      </c>
      <c r="BV2803" s="99">
        <v>139770.79905700701</v>
      </c>
      <c r="BW2803" s="99">
        <v>2527.39507216215</v>
      </c>
      <c r="BX2803" s="99">
        <v>0</v>
      </c>
      <c r="BY2803" s="99">
        <v>0</v>
      </c>
      <c r="BZ2803" s="99">
        <v>0</v>
      </c>
      <c r="CA2803" s="99">
        <v>624.73509601503599</v>
      </c>
      <c r="CB2803" s="99">
        <v>96591.111724853501</v>
      </c>
      <c r="CC2803" s="99">
        <v>752674.20326995896</v>
      </c>
      <c r="CD2803" s="99">
        <v>210136.55981063799</v>
      </c>
      <c r="CE2803" s="99">
        <v>31.109877247829001</v>
      </c>
      <c r="CF2803" s="99">
        <v>5998.7836318612099</v>
      </c>
      <c r="CG2803" s="99">
        <v>42369.700253486597</v>
      </c>
      <c r="CH2803" s="99">
        <v>0</v>
      </c>
      <c r="CI2803" s="99">
        <v>656.45067091286205</v>
      </c>
      <c r="CJ2803" s="99">
        <v>102576.58346176099</v>
      </c>
      <c r="CK2803" s="99">
        <v>793520.23232269299</v>
      </c>
      <c r="CL2803" s="99">
        <v>213254.99680137599</v>
      </c>
      <c r="CM2803" s="166">
        <v>1073.29830999672</v>
      </c>
      <c r="CN2803" s="166">
        <v>237615.63998031599</v>
      </c>
      <c r="CO2803" s="166">
        <v>1177538.2156372101</v>
      </c>
      <c r="CP2803" s="99">
        <v>213254.99680137599</v>
      </c>
      <c r="CQ2803" s="99">
        <v>0</v>
      </c>
      <c r="CR2803" s="99">
        <v>0</v>
      </c>
      <c r="CS2803" s="99">
        <v>0</v>
      </c>
      <c r="CT2803" s="99">
        <v>0</v>
      </c>
      <c r="CU2803" s="98">
        <v>558.31304124099995</v>
      </c>
      <c r="CV2803" s="98">
        <v>331.81587087600002</v>
      </c>
      <c r="CW2803" s="98">
        <v>102589.89535671471</v>
      </c>
      <c r="CX2803" s="98">
        <v>795043.9035234456</v>
      </c>
    </row>
    <row r="2804" spans="1:102" x14ac:dyDescent="0.2">
      <c r="A2804" s="98" t="s">
        <v>195</v>
      </c>
      <c r="B2804" s="100">
        <v>39142</v>
      </c>
      <c r="C2804" s="99">
        <v>113.28328468464299</v>
      </c>
      <c r="D2804" s="99">
        <v>80.946301591582596</v>
      </c>
      <c r="E2804" s="99">
        <v>444.06520899385202</v>
      </c>
      <c r="F2804" s="99">
        <v>91.973935632966501</v>
      </c>
      <c r="G2804" s="99">
        <v>17.898000631947099</v>
      </c>
      <c r="H2804" s="99">
        <v>0</v>
      </c>
      <c r="I2804" s="99">
        <v>0</v>
      </c>
      <c r="J2804" s="99">
        <v>338.56682123616298</v>
      </c>
      <c r="K2804" s="99">
        <v>0</v>
      </c>
      <c r="L2804" s="99">
        <v>118.817249594256</v>
      </c>
      <c r="M2804" s="99">
        <v>79.255139674991398</v>
      </c>
      <c r="N2804" s="99">
        <v>108.82535350974599</v>
      </c>
      <c r="O2804" s="99">
        <v>82.597397763282103</v>
      </c>
      <c r="P2804" s="99">
        <v>0</v>
      </c>
      <c r="Q2804" s="99">
        <v>259.15553974732802</v>
      </c>
      <c r="R2804" s="99">
        <v>19.5176868182607</v>
      </c>
      <c r="S2804" s="99">
        <v>0</v>
      </c>
      <c r="T2804" s="99">
        <v>9.7126740224193799</v>
      </c>
      <c r="U2804" s="99">
        <v>431.99552876502298</v>
      </c>
      <c r="V2804" s="99">
        <v>9483.3630683422107</v>
      </c>
      <c r="W2804" s="99">
        <v>10337.0803337097</v>
      </c>
      <c r="X2804" s="99">
        <v>78278.914697647095</v>
      </c>
      <c r="Y2804" s="99">
        <v>5525.51068818569</v>
      </c>
      <c r="Z2804" s="99">
        <v>3650.6277991235302</v>
      </c>
      <c r="AA2804" s="99">
        <v>0</v>
      </c>
      <c r="AB2804" s="99">
        <v>0</v>
      </c>
      <c r="AC2804" s="99">
        <v>122108.54538536099</v>
      </c>
      <c r="AD2804" s="99">
        <v>0</v>
      </c>
      <c r="AE2804" s="99">
        <v>8600.1161898374594</v>
      </c>
      <c r="AF2804" s="99">
        <v>6062.4500342607498</v>
      </c>
      <c r="AG2804" s="99">
        <v>16253.367203116401</v>
      </c>
      <c r="AH2804" s="99">
        <v>9635.9466598033905</v>
      </c>
      <c r="AI2804" s="99">
        <v>0</v>
      </c>
      <c r="AJ2804" s="99">
        <v>57668.0150136948</v>
      </c>
      <c r="AK2804" s="99">
        <v>3724.5567428469699</v>
      </c>
      <c r="AL2804" s="99">
        <v>0</v>
      </c>
      <c r="AM2804" s="99">
        <v>1856.76499404013</v>
      </c>
      <c r="AN2804" s="99">
        <v>137991.38988876299</v>
      </c>
      <c r="AO2804" s="99">
        <v>85025.020650863604</v>
      </c>
      <c r="AP2804" s="99">
        <v>96231.863917350798</v>
      </c>
      <c r="AQ2804" s="99">
        <v>588250.05288696301</v>
      </c>
      <c r="AR2804" s="99">
        <v>46292.529830932603</v>
      </c>
      <c r="AS2804" s="99">
        <v>25733.333244562102</v>
      </c>
      <c r="AT2804" s="99">
        <v>0</v>
      </c>
      <c r="AU2804" s="99">
        <v>0</v>
      </c>
      <c r="AV2804" s="99">
        <v>359579.21493530303</v>
      </c>
      <c r="AW2804" s="99">
        <v>0</v>
      </c>
      <c r="AX2804" s="99">
        <v>73328.217887878403</v>
      </c>
      <c r="AY2804" s="99">
        <v>48993.818044185602</v>
      </c>
      <c r="AZ2804" s="99">
        <v>114532.087851524</v>
      </c>
      <c r="BA2804" s="99">
        <v>89400.071270942703</v>
      </c>
      <c r="BB2804" s="99">
        <v>0</v>
      </c>
      <c r="BC2804" s="99">
        <v>446606.735988617</v>
      </c>
      <c r="BD2804" s="99">
        <v>25911.035996913899</v>
      </c>
      <c r="BE2804" s="99">
        <v>0</v>
      </c>
      <c r="BF2804" s="99">
        <v>14293.8801186085</v>
      </c>
      <c r="BG2804" s="99">
        <v>400171.35427856399</v>
      </c>
      <c r="BH2804" s="99">
        <v>9165.9270093440991</v>
      </c>
      <c r="BI2804" s="99">
        <v>9743.1244441270792</v>
      </c>
      <c r="BJ2804" s="99">
        <v>188219.10470581101</v>
      </c>
      <c r="BK2804" s="99">
        <v>13773.773503422701</v>
      </c>
      <c r="BL2804" s="99">
        <v>0</v>
      </c>
      <c r="BM2804" s="99">
        <v>0</v>
      </c>
      <c r="BN2804" s="99">
        <v>0</v>
      </c>
      <c r="BO2804" s="99">
        <v>0</v>
      </c>
      <c r="BP2804" s="99">
        <v>0</v>
      </c>
      <c r="BQ2804" s="99">
        <v>0</v>
      </c>
      <c r="BR2804" s="99">
        <v>14530.9663177729</v>
      </c>
      <c r="BS2804" s="99">
        <v>40087.360270500198</v>
      </c>
      <c r="BT2804" s="99">
        <v>17269.584079503999</v>
      </c>
      <c r="BU2804" s="99">
        <v>0</v>
      </c>
      <c r="BV2804" s="99">
        <v>135981.02398872399</v>
      </c>
      <c r="BW2804" s="99">
        <v>3067.7721206545798</v>
      </c>
      <c r="BX2804" s="99">
        <v>0</v>
      </c>
      <c r="BY2804" s="99">
        <v>0</v>
      </c>
      <c r="BZ2804" s="99">
        <v>0</v>
      </c>
      <c r="CA2804" s="99">
        <v>642.16727617383003</v>
      </c>
      <c r="CB2804" s="99">
        <v>98048.014630317703</v>
      </c>
      <c r="CC2804" s="99">
        <v>766432.62019348098</v>
      </c>
      <c r="CD2804" s="99">
        <v>211912.876821518</v>
      </c>
      <c r="CE2804" s="99">
        <v>31.335808561882001</v>
      </c>
      <c r="CF2804" s="99">
        <v>6334.0951063633001</v>
      </c>
      <c r="CG2804" s="99">
        <v>45232.756323814399</v>
      </c>
      <c r="CH2804" s="99">
        <v>0</v>
      </c>
      <c r="CI2804" s="99">
        <v>672.91706226766098</v>
      </c>
      <c r="CJ2804" s="99">
        <v>104700.967135429</v>
      </c>
      <c r="CK2804" s="99">
        <v>817820.06896972703</v>
      </c>
      <c r="CL2804" s="99">
        <v>215740.266004562</v>
      </c>
      <c r="CM2804" s="166">
        <v>1102.4864922463901</v>
      </c>
      <c r="CN2804" s="166">
        <v>242797.24549102801</v>
      </c>
      <c r="CO2804" s="166">
        <v>1217135.45600891</v>
      </c>
      <c r="CP2804" s="99">
        <v>215740.266004562</v>
      </c>
      <c r="CQ2804" s="99">
        <v>0</v>
      </c>
      <c r="CR2804" s="99">
        <v>0</v>
      </c>
      <c r="CS2804" s="99">
        <v>0</v>
      </c>
      <c r="CT2804" s="99">
        <v>0</v>
      </c>
      <c r="CU2804" s="98">
        <v>551.57415951300004</v>
      </c>
      <c r="CV2804" s="98">
        <v>356.87052955600001</v>
      </c>
      <c r="CW2804" s="98">
        <v>104382.109736681</v>
      </c>
      <c r="CX2804" s="98">
        <v>811665.37651729537</v>
      </c>
    </row>
    <row r="2805" spans="1:102" x14ac:dyDescent="0.2">
      <c r="A2805" s="98" t="s">
        <v>195</v>
      </c>
      <c r="B2805" s="100">
        <v>39234</v>
      </c>
      <c r="C2805" s="99">
        <v>119.233788844198</v>
      </c>
      <c r="D2805" s="99">
        <v>79.783348250202806</v>
      </c>
      <c r="E2805" s="99">
        <v>436.43102171644603</v>
      </c>
      <c r="F2805" s="99">
        <v>89.573171104304507</v>
      </c>
      <c r="G2805" s="99">
        <v>18.420973971951799</v>
      </c>
      <c r="H2805" s="99">
        <v>0</v>
      </c>
      <c r="I2805" s="99">
        <v>0</v>
      </c>
      <c r="J2805" s="99">
        <v>360.11989248916501</v>
      </c>
      <c r="K2805" s="99">
        <v>0</v>
      </c>
      <c r="L2805" s="99">
        <v>111.373104423285</v>
      </c>
      <c r="M2805" s="99">
        <v>86.633645899593802</v>
      </c>
      <c r="N2805" s="99">
        <v>106.003858247772</v>
      </c>
      <c r="O2805" s="99">
        <v>84.733194355852902</v>
      </c>
      <c r="P2805" s="99">
        <v>0</v>
      </c>
      <c r="Q2805" s="99">
        <v>253.147588791326</v>
      </c>
      <c r="R2805" s="99">
        <v>16.130779588362198</v>
      </c>
      <c r="S2805" s="99">
        <v>0</v>
      </c>
      <c r="T2805" s="99">
        <v>9.7297106800833699</v>
      </c>
      <c r="U2805" s="99">
        <v>443.15335631743102</v>
      </c>
      <c r="V2805" s="99">
        <v>9375.4779921770096</v>
      </c>
      <c r="W2805" s="99">
        <v>10295.462182998701</v>
      </c>
      <c r="X2805" s="99">
        <v>74176.316659927397</v>
      </c>
      <c r="Y2805" s="99">
        <v>5239.6868325471896</v>
      </c>
      <c r="Z2805" s="99">
        <v>3529.62607914209</v>
      </c>
      <c r="AA2805" s="99">
        <v>0</v>
      </c>
      <c r="AB2805" s="99">
        <v>0</v>
      </c>
      <c r="AC2805" s="99">
        <v>129520.88832283</v>
      </c>
      <c r="AD2805" s="99">
        <v>0</v>
      </c>
      <c r="AE2805" s="99">
        <v>6790.1806206703204</v>
      </c>
      <c r="AF2805" s="99">
        <v>7046.5010941624596</v>
      </c>
      <c r="AG2805" s="99">
        <v>15429.6546436548</v>
      </c>
      <c r="AH2805" s="99">
        <v>8268.5577887296695</v>
      </c>
      <c r="AI2805" s="99">
        <v>0</v>
      </c>
      <c r="AJ2805" s="99">
        <v>57232.556355953202</v>
      </c>
      <c r="AK2805" s="99">
        <v>3150.8097444772702</v>
      </c>
      <c r="AL2805" s="99">
        <v>0</v>
      </c>
      <c r="AM2805" s="99">
        <v>1803.0072544217101</v>
      </c>
      <c r="AN2805" s="99">
        <v>144524.586004257</v>
      </c>
      <c r="AO2805" s="99">
        <v>81883.911108970598</v>
      </c>
      <c r="AP2805" s="99">
        <v>85066.663681030303</v>
      </c>
      <c r="AQ2805" s="99">
        <v>561325.024765015</v>
      </c>
      <c r="AR2805" s="99">
        <v>41062.647040844</v>
      </c>
      <c r="AS2805" s="99">
        <v>24773.776927471201</v>
      </c>
      <c r="AT2805" s="99">
        <v>0</v>
      </c>
      <c r="AU2805" s="99">
        <v>0</v>
      </c>
      <c r="AV2805" s="99">
        <v>382556.86337661702</v>
      </c>
      <c r="AW2805" s="99">
        <v>0</v>
      </c>
      <c r="AX2805" s="99">
        <v>62248.108977794604</v>
      </c>
      <c r="AY2805" s="99">
        <v>58395.939040183999</v>
      </c>
      <c r="AZ2805" s="99">
        <v>112676.06374740601</v>
      </c>
      <c r="BA2805" s="99">
        <v>75177.265976905794</v>
      </c>
      <c r="BB2805" s="99">
        <v>0</v>
      </c>
      <c r="BC2805" s="99">
        <v>423750.31844329799</v>
      </c>
      <c r="BD2805" s="99">
        <v>21607.4084091187</v>
      </c>
      <c r="BE2805" s="99">
        <v>0</v>
      </c>
      <c r="BF2805" s="99">
        <v>14901.3328824043</v>
      </c>
      <c r="BG2805" s="99">
        <v>422139.43785858201</v>
      </c>
      <c r="BH2805" s="99">
        <v>10209.308879017801</v>
      </c>
      <c r="BI2805" s="99">
        <v>13602.071451306299</v>
      </c>
      <c r="BJ2805" s="99">
        <v>185204.03659248399</v>
      </c>
      <c r="BK2805" s="99">
        <v>12972.418019652399</v>
      </c>
      <c r="BL2805" s="99">
        <v>0</v>
      </c>
      <c r="BM2805" s="99">
        <v>0</v>
      </c>
      <c r="BN2805" s="99">
        <v>0</v>
      </c>
      <c r="BO2805" s="99">
        <v>0</v>
      </c>
      <c r="BP2805" s="99">
        <v>0</v>
      </c>
      <c r="BQ2805" s="99">
        <v>0</v>
      </c>
      <c r="BR2805" s="99">
        <v>16150.0951465368</v>
      </c>
      <c r="BS2805" s="99">
        <v>41561.0154175758</v>
      </c>
      <c r="BT2805" s="99">
        <v>14564.1905735731</v>
      </c>
      <c r="BU2805" s="99">
        <v>0</v>
      </c>
      <c r="BV2805" s="99">
        <v>137379.680782318</v>
      </c>
      <c r="BW2805" s="99">
        <v>2531.98798936605</v>
      </c>
      <c r="BX2805" s="99">
        <v>0</v>
      </c>
      <c r="BY2805" s="99">
        <v>0</v>
      </c>
      <c r="BZ2805" s="99">
        <v>0</v>
      </c>
      <c r="CA2805" s="99">
        <v>636.68562766164496</v>
      </c>
      <c r="CB2805" s="99">
        <v>93449.878829002395</v>
      </c>
      <c r="CC2805" s="99">
        <v>730843.72343444801</v>
      </c>
      <c r="CD2805" s="99">
        <v>207365.54322242699</v>
      </c>
      <c r="CE2805" s="99">
        <v>29.2534375567921</v>
      </c>
      <c r="CF2805" s="99">
        <v>5682.6343529820397</v>
      </c>
      <c r="CG2805" s="99">
        <v>41516.911731243097</v>
      </c>
      <c r="CH2805" s="99">
        <v>0</v>
      </c>
      <c r="CI2805" s="99">
        <v>666.78423792123795</v>
      </c>
      <c r="CJ2805" s="99">
        <v>98819.265503883405</v>
      </c>
      <c r="CK2805" s="99">
        <v>775521.97022247303</v>
      </c>
      <c r="CL2805" s="99">
        <v>210907.112241745</v>
      </c>
      <c r="CM2805" s="166">
        <v>1106.58111813664</v>
      </c>
      <c r="CN2805" s="166">
        <v>245282.77533912699</v>
      </c>
      <c r="CO2805" s="166">
        <v>1198264.75654602</v>
      </c>
      <c r="CP2805" s="99">
        <v>210907.112241745</v>
      </c>
      <c r="CQ2805" s="99">
        <v>0</v>
      </c>
      <c r="CR2805" s="99">
        <v>0</v>
      </c>
      <c r="CS2805" s="99">
        <v>0</v>
      </c>
      <c r="CT2805" s="99">
        <v>0</v>
      </c>
      <c r="CU2805" s="98">
        <v>530.19919150600003</v>
      </c>
      <c r="CV2805" s="98">
        <v>377.32446672899999</v>
      </c>
      <c r="CW2805" s="98">
        <v>99132.513181984439</v>
      </c>
      <c r="CX2805" s="98">
        <v>772360.63516569114</v>
      </c>
    </row>
    <row r="2806" spans="1:102" x14ac:dyDescent="0.2">
      <c r="A2806" s="98" t="s">
        <v>195</v>
      </c>
      <c r="B2806" s="100">
        <v>39326</v>
      </c>
      <c r="C2806" s="99">
        <v>119.55333576910201</v>
      </c>
      <c r="D2806" s="99">
        <v>70.945827580988393</v>
      </c>
      <c r="E2806" s="99">
        <v>418.11258854344499</v>
      </c>
      <c r="F2806" s="99">
        <v>81.763783393427701</v>
      </c>
      <c r="G2806" s="99">
        <v>19.5664500598796</v>
      </c>
      <c r="H2806" s="99">
        <v>0</v>
      </c>
      <c r="I2806" s="99">
        <v>0</v>
      </c>
      <c r="J2806" s="99">
        <v>381.96358319371899</v>
      </c>
      <c r="K2806" s="99">
        <v>0</v>
      </c>
      <c r="L2806" s="99">
        <v>99.970910822041304</v>
      </c>
      <c r="M2806" s="99">
        <v>81.140216080471902</v>
      </c>
      <c r="N2806" s="99">
        <v>108.148593722843</v>
      </c>
      <c r="O2806" s="99">
        <v>85.330734441988199</v>
      </c>
      <c r="P2806" s="99">
        <v>0</v>
      </c>
      <c r="Q2806" s="99">
        <v>240.978382863104</v>
      </c>
      <c r="R2806" s="99">
        <v>18.118610578123501</v>
      </c>
      <c r="S2806" s="99">
        <v>0</v>
      </c>
      <c r="T2806" s="99">
        <v>8.0777600378496608</v>
      </c>
      <c r="U2806" s="99">
        <v>451.06752955913498</v>
      </c>
      <c r="V2806" s="99">
        <v>9515.4993413686807</v>
      </c>
      <c r="W2806" s="99">
        <v>9129.8609967231805</v>
      </c>
      <c r="X2806" s="99">
        <v>74780.050632476807</v>
      </c>
      <c r="Y2806" s="99">
        <v>5712.9088849425298</v>
      </c>
      <c r="Z2806" s="99">
        <v>3564.3580037653401</v>
      </c>
      <c r="AA2806" s="99">
        <v>0</v>
      </c>
      <c r="AB2806" s="99">
        <v>0</v>
      </c>
      <c r="AC2806" s="99">
        <v>135611.73477554301</v>
      </c>
      <c r="AD2806" s="99">
        <v>0</v>
      </c>
      <c r="AE2806" s="99">
        <v>6433.4354163408298</v>
      </c>
      <c r="AF2806" s="99">
        <v>7711.15373057127</v>
      </c>
      <c r="AG2806" s="99">
        <v>15908.810922741901</v>
      </c>
      <c r="AH2806" s="99">
        <v>8238.3643575906808</v>
      </c>
      <c r="AI2806" s="99">
        <v>0</v>
      </c>
      <c r="AJ2806" s="99">
        <v>53774.213661670699</v>
      </c>
      <c r="AK2806" s="99">
        <v>3275.2531739175301</v>
      </c>
      <c r="AL2806" s="99">
        <v>0</v>
      </c>
      <c r="AM2806" s="99">
        <v>1434.14174900949</v>
      </c>
      <c r="AN2806" s="99">
        <v>148961.578765869</v>
      </c>
      <c r="AO2806" s="99">
        <v>83707.652765274004</v>
      </c>
      <c r="AP2806" s="99">
        <v>66375.993784904495</v>
      </c>
      <c r="AQ2806" s="99">
        <v>564741.15386962902</v>
      </c>
      <c r="AR2806" s="99">
        <v>49496.144029617302</v>
      </c>
      <c r="AS2806" s="99">
        <v>25380.961815118801</v>
      </c>
      <c r="AT2806" s="99">
        <v>0</v>
      </c>
      <c r="AU2806" s="99">
        <v>0</v>
      </c>
      <c r="AV2806" s="99">
        <v>401096.37288665801</v>
      </c>
      <c r="AW2806" s="99">
        <v>0</v>
      </c>
      <c r="AX2806" s="99">
        <v>59564.114829063401</v>
      </c>
      <c r="AY2806" s="99">
        <v>64010.413204670003</v>
      </c>
      <c r="AZ2806" s="99">
        <v>114380.2169981</v>
      </c>
      <c r="BA2806" s="99">
        <v>73983.6812019348</v>
      </c>
      <c r="BB2806" s="99">
        <v>0</v>
      </c>
      <c r="BC2806" s="99">
        <v>398590.98560714698</v>
      </c>
      <c r="BD2806" s="99">
        <v>22449.017358064699</v>
      </c>
      <c r="BE2806" s="99">
        <v>0</v>
      </c>
      <c r="BF2806" s="99">
        <v>11021.7482179403</v>
      </c>
      <c r="BG2806" s="99">
        <v>436009.65834045399</v>
      </c>
      <c r="BH2806" s="99">
        <v>9885.6576848030109</v>
      </c>
      <c r="BI2806" s="99">
        <v>12046.926069855699</v>
      </c>
      <c r="BJ2806" s="99">
        <v>183542.69429206799</v>
      </c>
      <c r="BK2806" s="99">
        <v>14878.4487634897</v>
      </c>
      <c r="BL2806" s="99">
        <v>0</v>
      </c>
      <c r="BM2806" s="99">
        <v>0</v>
      </c>
      <c r="BN2806" s="99">
        <v>0</v>
      </c>
      <c r="BO2806" s="99">
        <v>0</v>
      </c>
      <c r="BP2806" s="99">
        <v>0</v>
      </c>
      <c r="BQ2806" s="99">
        <v>0</v>
      </c>
      <c r="BR2806" s="99">
        <v>15713.777511119801</v>
      </c>
      <c r="BS2806" s="99">
        <v>41276.7037100792</v>
      </c>
      <c r="BT2806" s="99">
        <v>14352.7478791475</v>
      </c>
      <c r="BU2806" s="99">
        <v>0</v>
      </c>
      <c r="BV2806" s="99">
        <v>133250.43838501</v>
      </c>
      <c r="BW2806" s="99">
        <v>2684.4169003367401</v>
      </c>
      <c r="BX2806" s="99">
        <v>0</v>
      </c>
      <c r="BY2806" s="99">
        <v>0</v>
      </c>
      <c r="BZ2806" s="99">
        <v>0</v>
      </c>
      <c r="CA2806" s="99">
        <v>605.87522888183605</v>
      </c>
      <c r="CB2806" s="99">
        <v>93889.650748252898</v>
      </c>
      <c r="CC2806" s="99">
        <v>719869.95515441895</v>
      </c>
      <c r="CD2806" s="99">
        <v>204784.984153748</v>
      </c>
      <c r="CE2806" s="99">
        <v>30.393831036984899</v>
      </c>
      <c r="CF2806" s="99">
        <v>5790.8237235546103</v>
      </c>
      <c r="CG2806" s="99">
        <v>41678.858437538103</v>
      </c>
      <c r="CH2806" s="99">
        <v>0</v>
      </c>
      <c r="CI2806" s="99">
        <v>635.58860178291798</v>
      </c>
      <c r="CJ2806" s="99">
        <v>99722.910751342803</v>
      </c>
      <c r="CK2806" s="99">
        <v>753036.73038482701</v>
      </c>
      <c r="CL2806" s="99">
        <v>208898.10973739601</v>
      </c>
      <c r="CM2806" s="166">
        <v>1088.38292637467</v>
      </c>
      <c r="CN2806" s="166">
        <v>246439.18450737</v>
      </c>
      <c r="CO2806" s="166">
        <v>1186768.6621246301</v>
      </c>
      <c r="CP2806" s="99">
        <v>208898.10973739601</v>
      </c>
      <c r="CQ2806" s="99">
        <v>0</v>
      </c>
      <c r="CR2806" s="99">
        <v>0</v>
      </c>
      <c r="CS2806" s="99">
        <v>0</v>
      </c>
      <c r="CT2806" s="99">
        <v>0</v>
      </c>
      <c r="CU2806" s="98">
        <v>496.88595194999999</v>
      </c>
      <c r="CV2806" s="98">
        <v>398.845365195</v>
      </c>
      <c r="CW2806" s="98">
        <v>99680.474471807509</v>
      </c>
      <c r="CX2806" s="98">
        <v>761548.81359195709</v>
      </c>
    </row>
    <row r="2807" spans="1:102" x14ac:dyDescent="0.2">
      <c r="A2807" s="98" t="s">
        <v>195</v>
      </c>
      <c r="B2807" s="100">
        <v>39417</v>
      </c>
      <c r="C2807" s="99">
        <v>119.563727207482</v>
      </c>
      <c r="D2807" s="99">
        <v>79.460410835221396</v>
      </c>
      <c r="E2807" s="99">
        <v>411.52537629380799</v>
      </c>
      <c r="F2807" s="99">
        <v>91.038866653107107</v>
      </c>
      <c r="G2807" s="99">
        <v>25.232249751919898</v>
      </c>
      <c r="H2807" s="99">
        <v>0</v>
      </c>
      <c r="I2807" s="99">
        <v>0</v>
      </c>
      <c r="J2807" s="99">
        <v>382.96184929460298</v>
      </c>
      <c r="K2807" s="99">
        <v>0</v>
      </c>
      <c r="L2807" s="99">
        <v>108.894467132166</v>
      </c>
      <c r="M2807" s="99">
        <v>82.435626164078698</v>
      </c>
      <c r="N2807" s="99">
        <v>103.924927648157</v>
      </c>
      <c r="O2807" s="99">
        <v>87.484499745070906</v>
      </c>
      <c r="P2807" s="99">
        <v>0</v>
      </c>
      <c r="Q2807" s="99">
        <v>237.69369821622999</v>
      </c>
      <c r="R2807" s="99">
        <v>22.958562618121501</v>
      </c>
      <c r="S2807" s="99">
        <v>0</v>
      </c>
      <c r="T2807" s="99">
        <v>7.3323641107999702</v>
      </c>
      <c r="U2807" s="99">
        <v>451.96522800624399</v>
      </c>
      <c r="V2807" s="99">
        <v>10539.355557918499</v>
      </c>
      <c r="W2807" s="99">
        <v>8685.8732099533099</v>
      </c>
      <c r="X2807" s="99">
        <v>72051.093540191694</v>
      </c>
      <c r="Y2807" s="99">
        <v>6012.3067116737402</v>
      </c>
      <c r="Z2807" s="99">
        <v>3961.9605751335598</v>
      </c>
      <c r="AA2807" s="99">
        <v>0</v>
      </c>
      <c r="AB2807" s="99">
        <v>0</v>
      </c>
      <c r="AC2807" s="99">
        <v>140259.77581024199</v>
      </c>
      <c r="AD2807" s="99">
        <v>0</v>
      </c>
      <c r="AE2807" s="99">
        <v>6478.7934158444396</v>
      </c>
      <c r="AF2807" s="99">
        <v>8948.6580940485001</v>
      </c>
      <c r="AG2807" s="99">
        <v>15067.565500259399</v>
      </c>
      <c r="AH2807" s="99">
        <v>8761.1165710687601</v>
      </c>
      <c r="AI2807" s="99">
        <v>0</v>
      </c>
      <c r="AJ2807" s="99">
        <v>53833.256775856004</v>
      </c>
      <c r="AK2807" s="99">
        <v>3844.23359701037</v>
      </c>
      <c r="AL2807" s="99">
        <v>0</v>
      </c>
      <c r="AM2807" s="99">
        <v>1292.73885667324</v>
      </c>
      <c r="AN2807" s="99">
        <v>151931.007408142</v>
      </c>
      <c r="AO2807" s="99">
        <v>93136.733590125994</v>
      </c>
      <c r="AP2807" s="99">
        <v>74765.627032279997</v>
      </c>
      <c r="AQ2807" s="99">
        <v>555328.05759429897</v>
      </c>
      <c r="AR2807" s="99">
        <v>49651.882726669297</v>
      </c>
      <c r="AS2807" s="99">
        <v>31075.605780839898</v>
      </c>
      <c r="AT2807" s="99">
        <v>0</v>
      </c>
      <c r="AU2807" s="99">
        <v>0</v>
      </c>
      <c r="AV2807" s="99">
        <v>420993.87715530401</v>
      </c>
      <c r="AW2807" s="99">
        <v>0</v>
      </c>
      <c r="AX2807" s="99">
        <v>60744.981007576003</v>
      </c>
      <c r="AY2807" s="99">
        <v>75573.104146957397</v>
      </c>
      <c r="AZ2807" s="99">
        <v>108092.878499985</v>
      </c>
      <c r="BA2807" s="99">
        <v>80819.575421333298</v>
      </c>
      <c r="BB2807" s="99">
        <v>0</v>
      </c>
      <c r="BC2807" s="99">
        <v>394715.520626068</v>
      </c>
      <c r="BD2807" s="99">
        <v>28024.981933355299</v>
      </c>
      <c r="BE2807" s="99">
        <v>0</v>
      </c>
      <c r="BF2807" s="99">
        <v>10526.652300596201</v>
      </c>
      <c r="BG2807" s="99">
        <v>452433.69894409197</v>
      </c>
      <c r="BH2807" s="99">
        <v>11101.0821741819</v>
      </c>
      <c r="BI2807" s="99">
        <v>12740.817209005399</v>
      </c>
      <c r="BJ2807" s="99">
        <v>175051.91012382499</v>
      </c>
      <c r="BK2807" s="99">
        <v>15518.8272302151</v>
      </c>
      <c r="BL2807" s="99">
        <v>0</v>
      </c>
      <c r="BM2807" s="99">
        <v>0</v>
      </c>
      <c r="BN2807" s="99">
        <v>0</v>
      </c>
      <c r="BO2807" s="99">
        <v>0</v>
      </c>
      <c r="BP2807" s="99">
        <v>0</v>
      </c>
      <c r="BQ2807" s="99">
        <v>0</v>
      </c>
      <c r="BR2807" s="99">
        <v>17047.983933448799</v>
      </c>
      <c r="BS2807" s="99">
        <v>38232.656694889098</v>
      </c>
      <c r="BT2807" s="99">
        <v>15607.289188623399</v>
      </c>
      <c r="BU2807" s="99">
        <v>0</v>
      </c>
      <c r="BV2807" s="99">
        <v>127793.20433712</v>
      </c>
      <c r="BW2807" s="99">
        <v>3227.3296873867498</v>
      </c>
      <c r="BX2807" s="99">
        <v>0</v>
      </c>
      <c r="BY2807" s="99">
        <v>0</v>
      </c>
      <c r="BZ2807" s="99">
        <v>0</v>
      </c>
      <c r="CA2807" s="99">
        <v>608.15043494850397</v>
      </c>
      <c r="CB2807" s="99">
        <v>91387.663600921602</v>
      </c>
      <c r="CC2807" s="99">
        <v>719926.86627197301</v>
      </c>
      <c r="CD2807" s="99">
        <v>196259.850898743</v>
      </c>
      <c r="CE2807" s="99">
        <v>35.9493325049989</v>
      </c>
      <c r="CF2807" s="99">
        <v>6263.6625387668601</v>
      </c>
      <c r="CG2807" s="99">
        <v>46129.6294035912</v>
      </c>
      <c r="CH2807" s="99">
        <v>0</v>
      </c>
      <c r="CI2807" s="99">
        <v>644.573608182371</v>
      </c>
      <c r="CJ2807" s="99">
        <v>97608.653005600005</v>
      </c>
      <c r="CK2807" s="99">
        <v>765337.40383148205</v>
      </c>
      <c r="CL2807" s="99">
        <v>201071.60381126401</v>
      </c>
      <c r="CM2807" s="166">
        <v>1091.8743575364399</v>
      </c>
      <c r="CN2807" s="166">
        <v>248498.242551804</v>
      </c>
      <c r="CO2807" s="166">
        <v>1218601.0775146501</v>
      </c>
      <c r="CP2807" s="99">
        <v>201071.60381126401</v>
      </c>
      <c r="CQ2807" s="99">
        <v>0</v>
      </c>
      <c r="CR2807" s="99">
        <v>0</v>
      </c>
      <c r="CS2807" s="99">
        <v>0</v>
      </c>
      <c r="CT2807" s="99">
        <v>0</v>
      </c>
      <c r="CU2807" s="98">
        <v>491.170219589</v>
      </c>
      <c r="CV2807" s="98">
        <v>403.07822625400001</v>
      </c>
      <c r="CW2807" s="98">
        <v>97651.326139688463</v>
      </c>
      <c r="CX2807" s="98">
        <v>766056.49567556416</v>
      </c>
    </row>
    <row r="2808" spans="1:102" x14ac:dyDescent="0.2">
      <c r="A2808" s="98" t="s">
        <v>195</v>
      </c>
      <c r="B2808" s="100">
        <v>39508</v>
      </c>
      <c r="C2808" s="99">
        <v>122.84828667622099</v>
      </c>
      <c r="D2808" s="99">
        <v>82.088625397533207</v>
      </c>
      <c r="E2808" s="99">
        <v>408.8088410981</v>
      </c>
      <c r="F2808" s="99">
        <v>96.572472120635197</v>
      </c>
      <c r="G2808" s="99">
        <v>31.211778646800699</v>
      </c>
      <c r="H2808" s="99">
        <v>0</v>
      </c>
      <c r="I2808" s="99">
        <v>0</v>
      </c>
      <c r="J2808" s="99">
        <v>385.69717194884998</v>
      </c>
      <c r="K2808" s="99">
        <v>0</v>
      </c>
      <c r="L2808" s="99">
        <v>115.339225462638</v>
      </c>
      <c r="M2808" s="99">
        <v>82.727943839505301</v>
      </c>
      <c r="N2808" s="99">
        <v>100.885918504559</v>
      </c>
      <c r="O2808" s="99">
        <v>88.471024047583299</v>
      </c>
      <c r="P2808" s="99">
        <v>0</v>
      </c>
      <c r="Q2808" s="99">
        <v>237.426643965766</v>
      </c>
      <c r="R2808" s="99">
        <v>24.5244319606572</v>
      </c>
      <c r="S2808" s="99">
        <v>0</v>
      </c>
      <c r="T2808" s="99">
        <v>5.8273633376811604</v>
      </c>
      <c r="U2808" s="99">
        <v>451.56996516138298</v>
      </c>
      <c r="V2808" s="99">
        <v>10472.719460010499</v>
      </c>
      <c r="W2808" s="99">
        <v>7774.2494785785702</v>
      </c>
      <c r="X2808" s="99">
        <v>69229.8008565903</v>
      </c>
      <c r="Y2808" s="99">
        <v>5655.3207322359103</v>
      </c>
      <c r="Z2808" s="99">
        <v>4533.0072869658497</v>
      </c>
      <c r="AA2808" s="99">
        <v>0</v>
      </c>
      <c r="AB2808" s="99">
        <v>0</v>
      </c>
      <c r="AC2808" s="99">
        <v>138127.64211845401</v>
      </c>
      <c r="AD2808" s="99">
        <v>0</v>
      </c>
      <c r="AE2808" s="99">
        <v>6786.2900011539496</v>
      </c>
      <c r="AF2808" s="99">
        <v>9003.8471796512604</v>
      </c>
      <c r="AG2808" s="99">
        <v>14642.978909969301</v>
      </c>
      <c r="AH2808" s="99">
        <v>8846.3107019662893</v>
      </c>
      <c r="AI2808" s="99">
        <v>0</v>
      </c>
      <c r="AJ2808" s="99">
        <v>50493.4084768295</v>
      </c>
      <c r="AK2808" s="99">
        <v>3623.5351549089</v>
      </c>
      <c r="AL2808" s="99">
        <v>0</v>
      </c>
      <c r="AM2808" s="99">
        <v>564.55811841785896</v>
      </c>
      <c r="AN2808" s="99">
        <v>148175.96686744699</v>
      </c>
      <c r="AO2808" s="99">
        <v>95312.673013687105</v>
      </c>
      <c r="AP2808" s="99">
        <v>77619.656683921799</v>
      </c>
      <c r="AQ2808" s="99">
        <v>528097.51348877</v>
      </c>
      <c r="AR2808" s="99">
        <v>45740.289469718897</v>
      </c>
      <c r="AS2808" s="99">
        <v>35909.377410888701</v>
      </c>
      <c r="AT2808" s="99">
        <v>0</v>
      </c>
      <c r="AU2808" s="99">
        <v>0</v>
      </c>
      <c r="AV2808" s="99">
        <v>427115.29813766503</v>
      </c>
      <c r="AW2808" s="99">
        <v>0</v>
      </c>
      <c r="AX2808" s="99">
        <v>61555.259670257597</v>
      </c>
      <c r="AY2808" s="99">
        <v>77157.694630622893</v>
      </c>
      <c r="AZ2808" s="99">
        <v>104317.229571342</v>
      </c>
      <c r="BA2808" s="99">
        <v>79103.780807495103</v>
      </c>
      <c r="BB2808" s="99">
        <v>0</v>
      </c>
      <c r="BC2808" s="99">
        <v>387958.58354568499</v>
      </c>
      <c r="BD2808" s="99">
        <v>29825.3139131069</v>
      </c>
      <c r="BE2808" s="99">
        <v>0</v>
      </c>
      <c r="BF2808" s="99">
        <v>4480.5457854270899</v>
      </c>
      <c r="BG2808" s="99">
        <v>454315.85523986799</v>
      </c>
      <c r="BH2808" s="99">
        <v>11979.493828058199</v>
      </c>
      <c r="BI2808" s="99">
        <v>11652.8048840761</v>
      </c>
      <c r="BJ2808" s="99">
        <v>153041.13332748401</v>
      </c>
      <c r="BK2808" s="99">
        <v>14136.7468750477</v>
      </c>
      <c r="BL2808" s="99">
        <v>0</v>
      </c>
      <c r="BM2808" s="99">
        <v>0</v>
      </c>
      <c r="BN2808" s="99">
        <v>0</v>
      </c>
      <c r="BO2808" s="99">
        <v>0</v>
      </c>
      <c r="BP2808" s="99">
        <v>0</v>
      </c>
      <c r="BQ2808" s="99">
        <v>0</v>
      </c>
      <c r="BR2808" s="99">
        <v>15476.4243760109</v>
      </c>
      <c r="BS2808" s="99">
        <v>32626.164123296701</v>
      </c>
      <c r="BT2808" s="99">
        <v>15335.652065038699</v>
      </c>
      <c r="BU2808" s="99">
        <v>0</v>
      </c>
      <c r="BV2808" s="99">
        <v>113229.311515808</v>
      </c>
      <c r="BW2808" s="99">
        <v>3422.73261091113</v>
      </c>
      <c r="BX2808" s="99">
        <v>0</v>
      </c>
      <c r="BY2808" s="99">
        <v>0</v>
      </c>
      <c r="BZ2808" s="99">
        <v>0</v>
      </c>
      <c r="CA2808" s="99">
        <v>617.69948346167803</v>
      </c>
      <c r="CB2808" s="99">
        <v>89159.374354362502</v>
      </c>
      <c r="CC2808" s="99">
        <v>696964.80326843297</v>
      </c>
      <c r="CD2808" s="99">
        <v>181078.492631912</v>
      </c>
      <c r="CE2808" s="99">
        <v>36.119124846998602</v>
      </c>
      <c r="CF2808" s="99">
        <v>5506.0932416915903</v>
      </c>
      <c r="CG2808" s="99">
        <v>43645.2433996201</v>
      </c>
      <c r="CH2808" s="99">
        <v>0</v>
      </c>
      <c r="CI2808" s="99">
        <v>653.31630022078798</v>
      </c>
      <c r="CJ2808" s="99">
        <v>94904.212333679199</v>
      </c>
      <c r="CK2808" s="99">
        <v>746801.94695282006</v>
      </c>
      <c r="CL2808" s="99">
        <v>186514.92233657799</v>
      </c>
      <c r="CM2808" s="166">
        <v>1098.66019389033</v>
      </c>
      <c r="CN2808" s="166">
        <v>244184.75001525899</v>
      </c>
      <c r="CO2808" s="166">
        <v>1200247.3732604999</v>
      </c>
      <c r="CP2808" s="99">
        <v>186514.92233657799</v>
      </c>
      <c r="CQ2808" s="99">
        <v>0</v>
      </c>
      <c r="CR2808" s="99">
        <v>0</v>
      </c>
      <c r="CS2808" s="99">
        <v>0</v>
      </c>
      <c r="CT2808" s="99">
        <v>0</v>
      </c>
      <c r="CU2808" s="98">
        <v>481.03761020299999</v>
      </c>
      <c r="CV2808" s="98">
        <v>413.16349657199999</v>
      </c>
      <c r="CW2808" s="98">
        <v>94665.467596054092</v>
      </c>
      <c r="CX2808" s="98">
        <v>740610.04666805302</v>
      </c>
    </row>
    <row r="2809" spans="1:102" x14ac:dyDescent="0.2">
      <c r="A2809" s="98" t="s">
        <v>195</v>
      </c>
      <c r="B2809" s="100">
        <v>39600</v>
      </c>
      <c r="C2809" s="99">
        <v>127.869514552876</v>
      </c>
      <c r="D2809" s="99">
        <v>61.176751202903702</v>
      </c>
      <c r="E2809" s="99">
        <v>401.54688948020299</v>
      </c>
      <c r="F2809" s="99">
        <v>91.540738260373502</v>
      </c>
      <c r="G2809" s="99">
        <v>32.496244598645703</v>
      </c>
      <c r="H2809" s="99">
        <v>0</v>
      </c>
      <c r="I2809" s="99">
        <v>0</v>
      </c>
      <c r="J2809" s="99">
        <v>399.49142216518499</v>
      </c>
      <c r="K2809" s="99">
        <v>0</v>
      </c>
      <c r="L2809" s="99">
        <v>113.521244719625</v>
      </c>
      <c r="M2809" s="99">
        <v>76.339537189342096</v>
      </c>
      <c r="N2809" s="99">
        <v>104.124500503764</v>
      </c>
      <c r="O2809" s="99">
        <v>91.951393454335602</v>
      </c>
      <c r="P2809" s="99">
        <v>0</v>
      </c>
      <c r="Q2809" s="99">
        <v>209.355937706307</v>
      </c>
      <c r="R2809" s="99">
        <v>24.160554604604801</v>
      </c>
      <c r="S2809" s="99">
        <v>0</v>
      </c>
      <c r="T2809" s="99">
        <v>5.8652077065780803</v>
      </c>
      <c r="U2809" s="99">
        <v>458.51861377060402</v>
      </c>
      <c r="V2809" s="99">
        <v>10676.961610197999</v>
      </c>
      <c r="W2809" s="99">
        <v>6101.9889925122297</v>
      </c>
      <c r="X2809" s="99">
        <v>71665.476969718904</v>
      </c>
      <c r="Y2809" s="99">
        <v>7186.5887079834902</v>
      </c>
      <c r="Z2809" s="99">
        <v>4712.3619682788803</v>
      </c>
      <c r="AA2809" s="99">
        <v>0</v>
      </c>
      <c r="AB2809" s="99">
        <v>0</v>
      </c>
      <c r="AC2809" s="99">
        <v>142343.84072876</v>
      </c>
      <c r="AD2809" s="99">
        <v>0</v>
      </c>
      <c r="AE2809" s="99">
        <v>6187.7495710253697</v>
      </c>
      <c r="AF2809" s="99">
        <v>8587.6054929494894</v>
      </c>
      <c r="AG2809" s="99">
        <v>14820.576462745699</v>
      </c>
      <c r="AH2809" s="99">
        <v>9975.4236052036304</v>
      </c>
      <c r="AI2809" s="99">
        <v>0</v>
      </c>
      <c r="AJ2809" s="99">
        <v>50755.094454765298</v>
      </c>
      <c r="AK2809" s="99">
        <v>3657.2942282855502</v>
      </c>
      <c r="AL2809" s="99">
        <v>0</v>
      </c>
      <c r="AM2809" s="99">
        <v>658.33717175573099</v>
      </c>
      <c r="AN2809" s="99">
        <v>152747.65862655599</v>
      </c>
      <c r="AO2809" s="99">
        <v>98527.149486541704</v>
      </c>
      <c r="AP2809" s="99">
        <v>42527.512796401999</v>
      </c>
      <c r="AQ2809" s="99">
        <v>555705.59436798096</v>
      </c>
      <c r="AR2809" s="99">
        <v>55829.733080864004</v>
      </c>
      <c r="AS2809" s="99">
        <v>36851.009978771202</v>
      </c>
      <c r="AT2809" s="99">
        <v>0</v>
      </c>
      <c r="AU2809" s="99">
        <v>0</v>
      </c>
      <c r="AV2809" s="99">
        <v>446261.47586822498</v>
      </c>
      <c r="AW2809" s="99">
        <v>0</v>
      </c>
      <c r="AX2809" s="99">
        <v>60824.830871582002</v>
      </c>
      <c r="AY2809" s="99">
        <v>76814.123034477205</v>
      </c>
      <c r="AZ2809" s="99">
        <v>106470.177609444</v>
      </c>
      <c r="BA2809" s="99">
        <v>90450.808730125398</v>
      </c>
      <c r="BB2809" s="99">
        <v>0</v>
      </c>
      <c r="BC2809" s="99">
        <v>357285.09696197498</v>
      </c>
      <c r="BD2809" s="99">
        <v>30364.5637114048</v>
      </c>
      <c r="BE2809" s="99">
        <v>0</v>
      </c>
      <c r="BF2809" s="99">
        <v>5085.9790663123104</v>
      </c>
      <c r="BG2809" s="99">
        <v>474742.98759079003</v>
      </c>
      <c r="BH2809" s="99">
        <v>12449.4490399361</v>
      </c>
      <c r="BI2809" s="99">
        <v>8624.9382950067502</v>
      </c>
      <c r="BJ2809" s="99">
        <v>163833.70649146999</v>
      </c>
      <c r="BK2809" s="99">
        <v>16663.1893396378</v>
      </c>
      <c r="BL2809" s="99">
        <v>0</v>
      </c>
      <c r="BM2809" s="99">
        <v>0</v>
      </c>
      <c r="BN2809" s="99">
        <v>0</v>
      </c>
      <c r="BO2809" s="99">
        <v>0</v>
      </c>
      <c r="BP2809" s="99">
        <v>0</v>
      </c>
      <c r="BQ2809" s="99">
        <v>0</v>
      </c>
      <c r="BR2809" s="99">
        <v>15606.300650715801</v>
      </c>
      <c r="BS2809" s="99">
        <v>40373.2365875244</v>
      </c>
      <c r="BT2809" s="99">
        <v>17535.1634187698</v>
      </c>
      <c r="BU2809" s="99">
        <v>0</v>
      </c>
      <c r="BV2809" s="99">
        <v>112053.13087463399</v>
      </c>
      <c r="BW2809" s="99">
        <v>3454.3729154467601</v>
      </c>
      <c r="BX2809" s="99">
        <v>0</v>
      </c>
      <c r="BY2809" s="99">
        <v>0</v>
      </c>
      <c r="BZ2809" s="99">
        <v>0</v>
      </c>
      <c r="CA2809" s="99">
        <v>591.50858657062099</v>
      </c>
      <c r="CB2809" s="99">
        <v>86609.750508308396</v>
      </c>
      <c r="CC2809" s="99">
        <v>698283.30110168504</v>
      </c>
      <c r="CD2809" s="99">
        <v>183434.98431396499</v>
      </c>
      <c r="CE2809" s="99">
        <v>36.5510167069733</v>
      </c>
      <c r="CF2809" s="99">
        <v>5493.9513919949504</v>
      </c>
      <c r="CG2809" s="99">
        <v>43249.774723053</v>
      </c>
      <c r="CH2809" s="99">
        <v>0</v>
      </c>
      <c r="CI2809" s="99">
        <v>628.70580723881699</v>
      </c>
      <c r="CJ2809" s="99">
        <v>91910.172499656706</v>
      </c>
      <c r="CK2809" s="99">
        <v>743546.64588165295</v>
      </c>
      <c r="CL2809" s="99">
        <v>188827.93762016299</v>
      </c>
      <c r="CM2809" s="166">
        <v>1078.7764877975001</v>
      </c>
      <c r="CN2809" s="166">
        <v>246940.75933075001</v>
      </c>
      <c r="CO2809" s="166">
        <v>1222118.0167694101</v>
      </c>
      <c r="CP2809" s="99">
        <v>188827.93762016299</v>
      </c>
      <c r="CQ2809" s="99">
        <v>0</v>
      </c>
      <c r="CR2809" s="99">
        <v>0</v>
      </c>
      <c r="CS2809" s="99">
        <v>0</v>
      </c>
      <c r="CT2809" s="99">
        <v>0</v>
      </c>
      <c r="CU2809" s="98">
        <v>464.12838582900002</v>
      </c>
      <c r="CV2809" s="98">
        <v>425.68812606799997</v>
      </c>
      <c r="CW2809" s="98">
        <v>92103.701900303349</v>
      </c>
      <c r="CX2809" s="98">
        <v>741533.07582473801</v>
      </c>
    </row>
    <row r="2810" spans="1:102" x14ac:dyDescent="0.2">
      <c r="A2810" s="98" t="s">
        <v>195</v>
      </c>
      <c r="B2810" s="100">
        <v>39692</v>
      </c>
      <c r="C2810" s="99">
        <v>139.66368328034901</v>
      </c>
      <c r="D2810" s="99">
        <v>102.525719170459</v>
      </c>
      <c r="E2810" s="99">
        <v>384.55232135951502</v>
      </c>
      <c r="F2810" s="99">
        <v>85.433099504560204</v>
      </c>
      <c r="G2810" s="99">
        <v>32.084183937870002</v>
      </c>
      <c r="H2810" s="99">
        <v>0</v>
      </c>
      <c r="I2810" s="99">
        <v>0</v>
      </c>
      <c r="J2810" s="99">
        <v>404.88953873515101</v>
      </c>
      <c r="K2810" s="99">
        <v>0</v>
      </c>
      <c r="L2810" s="99">
        <v>113.29099020082499</v>
      </c>
      <c r="M2810" s="99">
        <v>74.649070914834695</v>
      </c>
      <c r="N2810" s="99">
        <v>99.205874081700998</v>
      </c>
      <c r="O2810" s="99">
        <v>98.418510091491001</v>
      </c>
      <c r="P2810" s="99">
        <v>0</v>
      </c>
      <c r="Q2810" s="99">
        <v>246.313416499645</v>
      </c>
      <c r="R2810" s="99">
        <v>24.143811429617902</v>
      </c>
      <c r="S2810" s="99">
        <v>0</v>
      </c>
      <c r="T2810" s="99">
        <v>7.0603080022847298</v>
      </c>
      <c r="U2810" s="99">
        <v>468.30443920195103</v>
      </c>
      <c r="V2810" s="99">
        <v>11398.8088569641</v>
      </c>
      <c r="W2810" s="99">
        <v>17403.755895137801</v>
      </c>
      <c r="X2810" s="99">
        <v>72422.931435584993</v>
      </c>
      <c r="Y2810" s="99">
        <v>4848.4410408139202</v>
      </c>
      <c r="Z2810" s="99">
        <v>5048.4350095987302</v>
      </c>
      <c r="AA2810" s="99">
        <v>0</v>
      </c>
      <c r="AB2810" s="99">
        <v>0</v>
      </c>
      <c r="AC2810" s="99">
        <v>141991.86550140401</v>
      </c>
      <c r="AD2810" s="99">
        <v>0</v>
      </c>
      <c r="AE2810" s="99">
        <v>7788.2034815549896</v>
      </c>
      <c r="AF2810" s="99">
        <v>8930.1062844991702</v>
      </c>
      <c r="AG2810" s="99">
        <v>14006.4311398268</v>
      </c>
      <c r="AH2810" s="99">
        <v>9646.9682236909903</v>
      </c>
      <c r="AI2810" s="99">
        <v>0</v>
      </c>
      <c r="AJ2810" s="99">
        <v>57402.592092514002</v>
      </c>
      <c r="AK2810" s="99">
        <v>3760.7219102680701</v>
      </c>
      <c r="AL2810" s="99">
        <v>0</v>
      </c>
      <c r="AM2810" s="99">
        <v>885.11184086650599</v>
      </c>
      <c r="AN2810" s="99">
        <v>153781.49597930899</v>
      </c>
      <c r="AO2810" s="99">
        <v>107050.28861522699</v>
      </c>
      <c r="AP2810" s="99">
        <v>134820.24377822899</v>
      </c>
      <c r="AQ2810" s="99">
        <v>558072.49951934803</v>
      </c>
      <c r="AR2810" s="99">
        <v>43816.753788948103</v>
      </c>
      <c r="AS2810" s="99">
        <v>39288.302682399801</v>
      </c>
      <c r="AT2810" s="99">
        <v>0</v>
      </c>
      <c r="AU2810" s="99">
        <v>0</v>
      </c>
      <c r="AV2810" s="99">
        <v>453994.58000945998</v>
      </c>
      <c r="AW2810" s="99">
        <v>0</v>
      </c>
      <c r="AX2810" s="99">
        <v>60448.473958015398</v>
      </c>
      <c r="AY2810" s="99">
        <v>77574.205997466997</v>
      </c>
      <c r="AZ2810" s="99">
        <v>102141.383733749</v>
      </c>
      <c r="BA2810" s="99">
        <v>92925.330768585205</v>
      </c>
      <c r="BB2810" s="99">
        <v>0</v>
      </c>
      <c r="BC2810" s="99">
        <v>455043.53181076102</v>
      </c>
      <c r="BD2810" s="99">
        <v>31097.840285062801</v>
      </c>
      <c r="BE2810" s="99">
        <v>0</v>
      </c>
      <c r="BF2810" s="99">
        <v>6877.1567662358302</v>
      </c>
      <c r="BG2810" s="99">
        <v>486647.85071563697</v>
      </c>
      <c r="BH2810" s="99">
        <v>15105.0844177008</v>
      </c>
      <c r="BI2810" s="99">
        <v>21376.030401229898</v>
      </c>
      <c r="BJ2810" s="99">
        <v>157325.680368423</v>
      </c>
      <c r="BK2810" s="99">
        <v>11035.760790824899</v>
      </c>
      <c r="BL2810" s="99">
        <v>0</v>
      </c>
      <c r="BM2810" s="99">
        <v>0</v>
      </c>
      <c r="BN2810" s="99">
        <v>0</v>
      </c>
      <c r="BO2810" s="99">
        <v>0</v>
      </c>
      <c r="BP2810" s="99">
        <v>0</v>
      </c>
      <c r="BQ2810" s="99">
        <v>0</v>
      </c>
      <c r="BR2810" s="99">
        <v>16160.061856865899</v>
      </c>
      <c r="BS2810" s="99">
        <v>30944.793822288499</v>
      </c>
      <c r="BT2810" s="99">
        <v>17985.039555788</v>
      </c>
      <c r="BU2810" s="99">
        <v>0</v>
      </c>
      <c r="BV2810" s="99">
        <v>127027.777441978</v>
      </c>
      <c r="BW2810" s="99">
        <v>3490.9780984520899</v>
      </c>
      <c r="BX2810" s="99">
        <v>0</v>
      </c>
      <c r="BY2810" s="99">
        <v>0</v>
      </c>
      <c r="BZ2810" s="99">
        <v>0</v>
      </c>
      <c r="CA2810" s="99">
        <v>623.74747123569296</v>
      </c>
      <c r="CB2810" s="99">
        <v>100695.35045051599</v>
      </c>
      <c r="CC2810" s="99">
        <v>799462.57882690395</v>
      </c>
      <c r="CD2810" s="99">
        <v>192370.626132965</v>
      </c>
      <c r="CE2810" s="99">
        <v>37.509442309849</v>
      </c>
      <c r="CF2810" s="99">
        <v>5917.3716397881499</v>
      </c>
      <c r="CG2810" s="99">
        <v>46762.758906364397</v>
      </c>
      <c r="CH2810" s="99">
        <v>0</v>
      </c>
      <c r="CI2810" s="99">
        <v>660.579828828573</v>
      </c>
      <c r="CJ2810" s="99">
        <v>106628.999085426</v>
      </c>
      <c r="CK2810" s="99">
        <v>836922.28945922898</v>
      </c>
      <c r="CL2810" s="99">
        <v>197723.321796417</v>
      </c>
      <c r="CM2810" s="166">
        <v>1126.6023694276801</v>
      </c>
      <c r="CN2810" s="166">
        <v>258212.93675041199</v>
      </c>
      <c r="CO2810" s="166">
        <v>1322174.18904114</v>
      </c>
      <c r="CP2810" s="99">
        <v>197723.321796417</v>
      </c>
      <c r="CQ2810" s="99">
        <v>0</v>
      </c>
      <c r="CR2810" s="99">
        <v>0</v>
      </c>
      <c r="CS2810" s="99">
        <v>0</v>
      </c>
      <c r="CT2810" s="99">
        <v>0</v>
      </c>
      <c r="CU2810" s="98">
        <v>452.57992313</v>
      </c>
      <c r="CV2810" s="98">
        <v>431.36902386399998</v>
      </c>
      <c r="CW2810" s="98">
        <v>106612.72209030415</v>
      </c>
      <c r="CX2810" s="98">
        <v>846225.33773326839</v>
      </c>
    </row>
    <row r="2811" spans="1:102" x14ac:dyDescent="0.2">
      <c r="A2811" s="98" t="s">
        <v>195</v>
      </c>
      <c r="B2811" s="100">
        <v>39783</v>
      </c>
      <c r="C2811" s="99">
        <v>145.426287688315</v>
      </c>
      <c r="D2811" s="99">
        <v>110.60489518381701</v>
      </c>
      <c r="E2811" s="99">
        <v>378.47814061492699</v>
      </c>
      <c r="F2811" s="99">
        <v>79.150554640218601</v>
      </c>
      <c r="G2811" s="99">
        <v>36.187916948925697</v>
      </c>
      <c r="H2811" s="99">
        <v>0</v>
      </c>
      <c r="I2811" s="99">
        <v>0</v>
      </c>
      <c r="J2811" s="99">
        <v>410.24923445656901</v>
      </c>
      <c r="K2811" s="99">
        <v>0</v>
      </c>
      <c r="L2811" s="99">
        <v>108.311890614219</v>
      </c>
      <c r="M2811" s="99">
        <v>72.837680984288497</v>
      </c>
      <c r="N2811" s="99">
        <v>98.649963236413896</v>
      </c>
      <c r="O2811" s="99">
        <v>106.295499847271</v>
      </c>
      <c r="P2811" s="99">
        <v>0</v>
      </c>
      <c r="Q2811" s="99">
        <v>258.83999833837203</v>
      </c>
      <c r="R2811" s="99">
        <v>22.219425230752702</v>
      </c>
      <c r="S2811" s="99">
        <v>0</v>
      </c>
      <c r="T2811" s="99">
        <v>6.2678432877291899</v>
      </c>
      <c r="U2811" s="99">
        <v>476.66822602227302</v>
      </c>
      <c r="V2811" s="99">
        <v>11359.9250830412</v>
      </c>
      <c r="W2811" s="99">
        <v>19958.000000476801</v>
      </c>
      <c r="X2811" s="99">
        <v>71220.709078788801</v>
      </c>
      <c r="Y2811" s="99">
        <v>4460.3958685398102</v>
      </c>
      <c r="Z2811" s="99">
        <v>5805.0401253104201</v>
      </c>
      <c r="AA2811" s="99">
        <v>0</v>
      </c>
      <c r="AB2811" s="99">
        <v>0</v>
      </c>
      <c r="AC2811" s="99">
        <v>142813.70111656201</v>
      </c>
      <c r="AD2811" s="99">
        <v>0</v>
      </c>
      <c r="AE2811" s="99">
        <v>7350.0604261159897</v>
      </c>
      <c r="AF2811" s="99">
        <v>8766.6855535507202</v>
      </c>
      <c r="AG2811" s="99">
        <v>13335.7112364769</v>
      </c>
      <c r="AH2811" s="99">
        <v>9472.9297462701797</v>
      </c>
      <c r="AI2811" s="99">
        <v>0</v>
      </c>
      <c r="AJ2811" s="99">
        <v>63129.516164302797</v>
      </c>
      <c r="AK2811" s="99">
        <v>3957.8886664807801</v>
      </c>
      <c r="AL2811" s="99">
        <v>0</v>
      </c>
      <c r="AM2811" s="99">
        <v>590.22982569783903</v>
      </c>
      <c r="AN2811" s="99">
        <v>154247.20684051499</v>
      </c>
      <c r="AO2811" s="99">
        <v>102545.61614036599</v>
      </c>
      <c r="AP2811" s="99">
        <v>160879.33724594099</v>
      </c>
      <c r="AQ2811" s="99">
        <v>553066.76596832299</v>
      </c>
      <c r="AR2811" s="99">
        <v>37083.9601964951</v>
      </c>
      <c r="AS2811" s="99">
        <v>46417.154229640997</v>
      </c>
      <c r="AT2811" s="99">
        <v>0</v>
      </c>
      <c r="AU2811" s="99">
        <v>0</v>
      </c>
      <c r="AV2811" s="99">
        <v>454783.39407348598</v>
      </c>
      <c r="AW2811" s="99">
        <v>0</v>
      </c>
      <c r="AX2811" s="99">
        <v>59045.693240642497</v>
      </c>
      <c r="AY2811" s="99">
        <v>75915.234654426604</v>
      </c>
      <c r="AZ2811" s="99">
        <v>97693.100715637207</v>
      </c>
      <c r="BA2811" s="99">
        <v>85028.921595573396</v>
      </c>
      <c r="BB2811" s="99">
        <v>0</v>
      </c>
      <c r="BC2811" s="99">
        <v>492245.15890884399</v>
      </c>
      <c r="BD2811" s="99">
        <v>31762.512328386299</v>
      </c>
      <c r="BE2811" s="99">
        <v>0</v>
      </c>
      <c r="BF2811" s="99">
        <v>4345.7705887556103</v>
      </c>
      <c r="BG2811" s="99">
        <v>487113.09828186</v>
      </c>
      <c r="BH2811" s="99">
        <v>15299.0340564251</v>
      </c>
      <c r="BI2811" s="99">
        <v>26186.704529047001</v>
      </c>
      <c r="BJ2811" s="99">
        <v>154786.027576447</v>
      </c>
      <c r="BK2811" s="99">
        <v>10548.396482825299</v>
      </c>
      <c r="BL2811" s="99">
        <v>0</v>
      </c>
      <c r="BM2811" s="99">
        <v>0</v>
      </c>
      <c r="BN2811" s="99">
        <v>0</v>
      </c>
      <c r="BO2811" s="99">
        <v>0</v>
      </c>
      <c r="BP2811" s="99">
        <v>0</v>
      </c>
      <c r="BQ2811" s="99">
        <v>0</v>
      </c>
      <c r="BR2811" s="99">
        <v>16273.162391305001</v>
      </c>
      <c r="BS2811" s="99">
        <v>30489.579780340198</v>
      </c>
      <c r="BT2811" s="99">
        <v>16616.695800781301</v>
      </c>
      <c r="BU2811" s="99">
        <v>0</v>
      </c>
      <c r="BV2811" s="99">
        <v>133144.915521622</v>
      </c>
      <c r="BW2811" s="99">
        <v>3803.40315583348</v>
      </c>
      <c r="BX2811" s="99">
        <v>0</v>
      </c>
      <c r="BY2811" s="99">
        <v>0</v>
      </c>
      <c r="BZ2811" s="99">
        <v>0</v>
      </c>
      <c r="CA2811" s="99">
        <v>631.74023543298199</v>
      </c>
      <c r="CB2811" s="99">
        <v>104316.323020935</v>
      </c>
      <c r="CC2811" s="99">
        <v>816655.72692871105</v>
      </c>
      <c r="CD2811" s="99">
        <v>193673.08999061599</v>
      </c>
      <c r="CE2811" s="99">
        <v>40.674022852908799</v>
      </c>
      <c r="CF2811" s="99">
        <v>6695.4208121299698</v>
      </c>
      <c r="CG2811" s="99">
        <v>52038.735744476297</v>
      </c>
      <c r="CH2811" s="99">
        <v>0</v>
      </c>
      <c r="CI2811" s="99">
        <v>672.90559469163395</v>
      </c>
      <c r="CJ2811" s="99">
        <v>110960.481948853</v>
      </c>
      <c r="CK2811" s="99">
        <v>869526.74423217797</v>
      </c>
      <c r="CL2811" s="99">
        <v>200699.20619201701</v>
      </c>
      <c r="CM2811" s="166">
        <v>1145.55079503357</v>
      </c>
      <c r="CN2811" s="166">
        <v>263532.53414154099</v>
      </c>
      <c r="CO2811" s="166">
        <v>1356052.75279236</v>
      </c>
      <c r="CP2811" s="99">
        <v>200699.20619201701</v>
      </c>
      <c r="CQ2811" s="99">
        <v>0</v>
      </c>
      <c r="CR2811" s="99">
        <v>0</v>
      </c>
      <c r="CS2811" s="99">
        <v>0</v>
      </c>
      <c r="CT2811" s="99">
        <v>0</v>
      </c>
      <c r="CU2811" s="98">
        <v>449.51504663399999</v>
      </c>
      <c r="CV2811" s="98">
        <v>441.14212091299999</v>
      </c>
      <c r="CW2811" s="98">
        <v>111011.74383306497</v>
      </c>
      <c r="CX2811" s="98">
        <v>868694.46267318737</v>
      </c>
    </row>
    <row r="2812" spans="1:102" x14ac:dyDescent="0.2">
      <c r="A2812" s="98" t="s">
        <v>195</v>
      </c>
      <c r="B2812" s="100">
        <v>39873</v>
      </c>
      <c r="C2812" s="99">
        <v>150.36737613007401</v>
      </c>
      <c r="D2812" s="99">
        <v>107.25913888774799</v>
      </c>
      <c r="E2812" s="99">
        <v>370.866442121565</v>
      </c>
      <c r="F2812" s="99">
        <v>68.096906777471304</v>
      </c>
      <c r="G2812" s="99">
        <v>38.213318993803099</v>
      </c>
      <c r="H2812" s="99">
        <v>0</v>
      </c>
      <c r="I2812" s="99">
        <v>0</v>
      </c>
      <c r="J2812" s="99">
        <v>415.80101840570597</v>
      </c>
      <c r="K2812" s="99">
        <v>0</v>
      </c>
      <c r="L2812" s="99">
        <v>94.856449543498499</v>
      </c>
      <c r="M2812" s="99">
        <v>70.011030247435002</v>
      </c>
      <c r="N2812" s="99">
        <v>95.962043116800501</v>
      </c>
      <c r="O2812" s="99">
        <v>114.69160207361</v>
      </c>
      <c r="P2812" s="99">
        <v>0</v>
      </c>
      <c r="Q2812" s="99">
        <v>262.056502871215</v>
      </c>
      <c r="R2812" s="99">
        <v>23.757821612060098</v>
      </c>
      <c r="S2812" s="99">
        <v>0</v>
      </c>
      <c r="T2812" s="99">
        <v>6.7830050592892803</v>
      </c>
      <c r="U2812" s="99">
        <v>469.99309672787803</v>
      </c>
      <c r="V2812" s="99">
        <v>12106.9807088375</v>
      </c>
      <c r="W2812" s="99">
        <v>16624.805855751001</v>
      </c>
      <c r="X2812" s="99">
        <v>75893.348462104797</v>
      </c>
      <c r="Y2812" s="99">
        <v>4218.2124293446504</v>
      </c>
      <c r="Z2812" s="99">
        <v>6677.9083408713304</v>
      </c>
      <c r="AA2812" s="99">
        <v>0</v>
      </c>
      <c r="AB2812" s="99">
        <v>0</v>
      </c>
      <c r="AC2812" s="99">
        <v>145863.46085357701</v>
      </c>
      <c r="AD2812" s="99">
        <v>0</v>
      </c>
      <c r="AE2812" s="99">
        <v>6835.3264049887703</v>
      </c>
      <c r="AF2812" s="99">
        <v>8966.08861243725</v>
      </c>
      <c r="AG2812" s="99">
        <v>12976.9402178526</v>
      </c>
      <c r="AH2812" s="99">
        <v>10616.3386645317</v>
      </c>
      <c r="AI2812" s="99">
        <v>0</v>
      </c>
      <c r="AJ2812" s="99">
        <v>65735.922938346906</v>
      </c>
      <c r="AK2812" s="99">
        <v>4344.7822726368904</v>
      </c>
      <c r="AL2812" s="99">
        <v>0</v>
      </c>
      <c r="AM2812" s="99">
        <v>733.97546732425701</v>
      </c>
      <c r="AN2812" s="99">
        <v>154377.606575012</v>
      </c>
      <c r="AO2812" s="99">
        <v>111114.07022953</v>
      </c>
      <c r="AP2812" s="99">
        <v>134390.77265930199</v>
      </c>
      <c r="AQ2812" s="99">
        <v>604205.57076263404</v>
      </c>
      <c r="AR2812" s="99">
        <v>35558.963768482201</v>
      </c>
      <c r="AS2812" s="99">
        <v>50167.369453430198</v>
      </c>
      <c r="AT2812" s="99">
        <v>0</v>
      </c>
      <c r="AU2812" s="99">
        <v>0</v>
      </c>
      <c r="AV2812" s="99">
        <v>464566.76605987502</v>
      </c>
      <c r="AW2812" s="99">
        <v>0</v>
      </c>
      <c r="AX2812" s="99">
        <v>54079.401540279403</v>
      </c>
      <c r="AY2812" s="99">
        <v>81299.147617340102</v>
      </c>
      <c r="AZ2812" s="99">
        <v>97129.355949401899</v>
      </c>
      <c r="BA2812" s="99">
        <v>95718.796021461501</v>
      </c>
      <c r="BB2812" s="99">
        <v>0</v>
      </c>
      <c r="BC2812" s="99">
        <v>514620.03141784703</v>
      </c>
      <c r="BD2812" s="99">
        <v>34066.029519557997</v>
      </c>
      <c r="BE2812" s="99">
        <v>0</v>
      </c>
      <c r="BF2812" s="99">
        <v>5369.9917487502098</v>
      </c>
      <c r="BG2812" s="99">
        <v>488910.06760787999</v>
      </c>
      <c r="BH2812" s="99">
        <v>16751.148564815499</v>
      </c>
      <c r="BI2812" s="99">
        <v>29696.795024395</v>
      </c>
      <c r="BJ2812" s="99">
        <v>174545.376708984</v>
      </c>
      <c r="BK2812" s="99">
        <v>9602.7878124713898</v>
      </c>
      <c r="BL2812" s="99">
        <v>0</v>
      </c>
      <c r="BM2812" s="99">
        <v>0</v>
      </c>
      <c r="BN2812" s="99">
        <v>0</v>
      </c>
      <c r="BO2812" s="99">
        <v>0</v>
      </c>
      <c r="BP2812" s="99">
        <v>0</v>
      </c>
      <c r="BQ2812" s="99">
        <v>0</v>
      </c>
      <c r="BR2812" s="99">
        <v>14968.141488552101</v>
      </c>
      <c r="BS2812" s="99">
        <v>31299.322482347499</v>
      </c>
      <c r="BT2812" s="99">
        <v>18633.148230791099</v>
      </c>
      <c r="BU2812" s="99">
        <v>0</v>
      </c>
      <c r="BV2812" s="99">
        <v>156296.26386070301</v>
      </c>
      <c r="BW2812" s="99">
        <v>4024.79005625844</v>
      </c>
      <c r="BX2812" s="99">
        <v>0</v>
      </c>
      <c r="BY2812" s="99">
        <v>0</v>
      </c>
      <c r="BZ2812" s="99">
        <v>0</v>
      </c>
      <c r="CA2812" s="99">
        <v>632.00123027712095</v>
      </c>
      <c r="CB2812" s="99">
        <v>103787.613066673</v>
      </c>
      <c r="CC2812" s="99">
        <v>839116.59317779494</v>
      </c>
      <c r="CD2812" s="99">
        <v>226926.77355766299</v>
      </c>
      <c r="CE2812" s="99">
        <v>42.171982128638803</v>
      </c>
      <c r="CF2812" s="99">
        <v>7452.9917598366701</v>
      </c>
      <c r="CG2812" s="99">
        <v>56756.927940368703</v>
      </c>
      <c r="CH2812" s="99">
        <v>0</v>
      </c>
      <c r="CI2812" s="99">
        <v>673.72686658799603</v>
      </c>
      <c r="CJ2812" s="99">
        <v>111467.00471687299</v>
      </c>
      <c r="CK2812" s="99">
        <v>902214.80292510998</v>
      </c>
      <c r="CL2812" s="99">
        <v>234088.44306182899</v>
      </c>
      <c r="CM2812" s="166">
        <v>1135.6711179763099</v>
      </c>
      <c r="CN2812" s="166">
        <v>267652.99557876599</v>
      </c>
      <c r="CO2812" s="166">
        <v>1389882.51475525</v>
      </c>
      <c r="CP2812" s="99">
        <v>234088.44306182899</v>
      </c>
      <c r="CQ2812" s="99">
        <v>0</v>
      </c>
      <c r="CR2812" s="99">
        <v>0</v>
      </c>
      <c r="CS2812" s="99">
        <v>0</v>
      </c>
      <c r="CT2812" s="99">
        <v>0</v>
      </c>
      <c r="CU2812" s="98">
        <v>430.16937494199999</v>
      </c>
      <c r="CV2812" s="98">
        <v>448.41374886400001</v>
      </c>
      <c r="CW2812" s="98">
        <v>111240.60482650968</v>
      </c>
      <c r="CX2812" s="98">
        <v>895873.5211181636</v>
      </c>
    </row>
    <row r="2813" spans="1:102" x14ac:dyDescent="0.2">
      <c r="A2813" s="98" t="s">
        <v>195</v>
      </c>
      <c r="B2813" s="100">
        <v>39965</v>
      </c>
      <c r="C2813" s="99">
        <v>149.67785134166499</v>
      </c>
      <c r="D2813" s="99">
        <v>114.520915892906</v>
      </c>
      <c r="E2813" s="99">
        <v>350.82211476564402</v>
      </c>
      <c r="F2813" s="99">
        <v>61.521591053809999</v>
      </c>
      <c r="G2813" s="99">
        <v>38.223297025542699</v>
      </c>
      <c r="H2813" s="99">
        <v>0</v>
      </c>
      <c r="I2813" s="99">
        <v>0</v>
      </c>
      <c r="J2813" s="99">
        <v>423.78457958251198</v>
      </c>
      <c r="K2813" s="99">
        <v>0</v>
      </c>
      <c r="L2813" s="99">
        <v>94.193931851535993</v>
      </c>
      <c r="M2813" s="99">
        <v>67.060687242075801</v>
      </c>
      <c r="N2813" s="99">
        <v>86.3104947088286</v>
      </c>
      <c r="O2813" s="99">
        <v>112.126341843978</v>
      </c>
      <c r="P2813" s="99">
        <v>0</v>
      </c>
      <c r="Q2813" s="99">
        <v>262.44084159284802</v>
      </c>
      <c r="R2813" s="99">
        <v>23.032805082621099</v>
      </c>
      <c r="S2813" s="99">
        <v>0</v>
      </c>
      <c r="T2813" s="99">
        <v>5.9184726632665798</v>
      </c>
      <c r="U2813" s="99">
        <v>467.50655697658698</v>
      </c>
      <c r="V2813" s="99">
        <v>13218.515819549601</v>
      </c>
      <c r="W2813" s="99">
        <v>19067.1461069584</v>
      </c>
      <c r="X2813" s="99">
        <v>73697.366368293806</v>
      </c>
      <c r="Y2813" s="99">
        <v>4073.2309808135001</v>
      </c>
      <c r="Z2813" s="99">
        <v>6642.6943358182898</v>
      </c>
      <c r="AA2813" s="99">
        <v>0</v>
      </c>
      <c r="AB2813" s="99">
        <v>0</v>
      </c>
      <c r="AC2813" s="99">
        <v>145749.77372932399</v>
      </c>
      <c r="AD2813" s="99">
        <v>0</v>
      </c>
      <c r="AE2813" s="99">
        <v>6384.2506947517404</v>
      </c>
      <c r="AF2813" s="99">
        <v>10222.7463161945</v>
      </c>
      <c r="AG2813" s="99">
        <v>12578.592966914201</v>
      </c>
      <c r="AH2813" s="99">
        <v>11014.0363272429</v>
      </c>
      <c r="AI2813" s="99">
        <v>0</v>
      </c>
      <c r="AJ2813" s="99">
        <v>66561.793466567993</v>
      </c>
      <c r="AK2813" s="99">
        <v>4045.5878440141701</v>
      </c>
      <c r="AL2813" s="99">
        <v>0</v>
      </c>
      <c r="AM2813" s="99">
        <v>919.59819347411405</v>
      </c>
      <c r="AN2813" s="99">
        <v>152414.86632537801</v>
      </c>
      <c r="AO2813" s="99">
        <v>120250.355587959</v>
      </c>
      <c r="AP2813" s="99">
        <v>152355.75291252101</v>
      </c>
      <c r="AQ2813" s="99">
        <v>589009.63860320998</v>
      </c>
      <c r="AR2813" s="99">
        <v>32800.204788208001</v>
      </c>
      <c r="AS2813" s="99">
        <v>48899.4702196121</v>
      </c>
      <c r="AT2813" s="99">
        <v>0</v>
      </c>
      <c r="AU2813" s="99">
        <v>0</v>
      </c>
      <c r="AV2813" s="99">
        <v>472087.84167861898</v>
      </c>
      <c r="AW2813" s="99">
        <v>0</v>
      </c>
      <c r="AX2813" s="99">
        <v>55124.519451141401</v>
      </c>
      <c r="AY2813" s="99">
        <v>86373.168504714995</v>
      </c>
      <c r="AZ2813" s="99">
        <v>94826.212393760696</v>
      </c>
      <c r="BA2813" s="99">
        <v>100663.949487686</v>
      </c>
      <c r="BB2813" s="99">
        <v>0</v>
      </c>
      <c r="BC2813" s="99">
        <v>541214.09136962902</v>
      </c>
      <c r="BD2813" s="99">
        <v>31107.925102233901</v>
      </c>
      <c r="BE2813" s="99">
        <v>0</v>
      </c>
      <c r="BF2813" s="99">
        <v>6734.3015606999397</v>
      </c>
      <c r="BG2813" s="99">
        <v>490978.11334610003</v>
      </c>
      <c r="BH2813" s="99">
        <v>18316.711037158999</v>
      </c>
      <c r="BI2813" s="99">
        <v>23660.207186698899</v>
      </c>
      <c r="BJ2813" s="99">
        <v>168832.40766525301</v>
      </c>
      <c r="BK2813" s="99">
        <v>7892.0220992565201</v>
      </c>
      <c r="BL2813" s="99">
        <v>0</v>
      </c>
      <c r="BM2813" s="99">
        <v>0</v>
      </c>
      <c r="BN2813" s="99">
        <v>0</v>
      </c>
      <c r="BO2813" s="99">
        <v>0</v>
      </c>
      <c r="BP2813" s="99">
        <v>0</v>
      </c>
      <c r="BQ2813" s="99">
        <v>0</v>
      </c>
      <c r="BR2813" s="99">
        <v>17189.013853073098</v>
      </c>
      <c r="BS2813" s="99">
        <v>28005.550570011099</v>
      </c>
      <c r="BT2813" s="99">
        <v>19582.689371109002</v>
      </c>
      <c r="BU2813" s="99">
        <v>0</v>
      </c>
      <c r="BV2813" s="99">
        <v>147102.56268691999</v>
      </c>
      <c r="BW2813" s="99">
        <v>3542.7819796502599</v>
      </c>
      <c r="BX2813" s="99">
        <v>0</v>
      </c>
      <c r="BY2813" s="99">
        <v>0</v>
      </c>
      <c r="BZ2813" s="99">
        <v>0</v>
      </c>
      <c r="CA2813" s="99">
        <v>616.89983740448997</v>
      </c>
      <c r="CB2813" s="99">
        <v>106029.329024315</v>
      </c>
      <c r="CC2813" s="99">
        <v>876346.91454315197</v>
      </c>
      <c r="CD2813" s="99">
        <v>209861.151679993</v>
      </c>
      <c r="CE2813" s="99">
        <v>41.640594964846997</v>
      </c>
      <c r="CF2813" s="99">
        <v>7377.7209267616299</v>
      </c>
      <c r="CG2813" s="99">
        <v>54508.9020819664</v>
      </c>
      <c r="CH2813" s="99">
        <v>0</v>
      </c>
      <c r="CI2813" s="99">
        <v>659.07437998801504</v>
      </c>
      <c r="CJ2813" s="99">
        <v>113330.518286705</v>
      </c>
      <c r="CK2813" s="99">
        <v>932078.03506469703</v>
      </c>
      <c r="CL2813" s="99">
        <v>216910.19771575899</v>
      </c>
      <c r="CM2813" s="166">
        <v>1121.6477790325901</v>
      </c>
      <c r="CN2813" s="166">
        <v>267369.54986190802</v>
      </c>
      <c r="CO2813" s="166">
        <v>1425100.5052032501</v>
      </c>
      <c r="CP2813" s="99">
        <v>216910.19771575899</v>
      </c>
      <c r="CQ2813" s="99">
        <v>0</v>
      </c>
      <c r="CR2813" s="99">
        <v>0</v>
      </c>
      <c r="CS2813" s="99">
        <v>0</v>
      </c>
      <c r="CT2813" s="99">
        <v>0</v>
      </c>
      <c r="CU2813" s="98">
        <v>397.04468950099999</v>
      </c>
      <c r="CV2813" s="98">
        <v>458.95283863700001</v>
      </c>
      <c r="CW2813" s="98">
        <v>113407.04995107662</v>
      </c>
      <c r="CX2813" s="98">
        <v>930855.81662511837</v>
      </c>
    </row>
    <row r="2814" spans="1:102" x14ac:dyDescent="0.2">
      <c r="A2814" s="98" t="s">
        <v>195</v>
      </c>
      <c r="B2814" s="100">
        <v>40057</v>
      </c>
      <c r="C2814" s="99">
        <v>149.17736966535401</v>
      </c>
      <c r="D2814" s="99">
        <v>118.834879018366</v>
      </c>
      <c r="E2814" s="99">
        <v>333.75430711731298</v>
      </c>
      <c r="F2814" s="99">
        <v>54.075174920726603</v>
      </c>
      <c r="G2814" s="99">
        <v>39.289760829880798</v>
      </c>
      <c r="H2814" s="99">
        <v>0</v>
      </c>
      <c r="I2814" s="99">
        <v>0</v>
      </c>
      <c r="J2814" s="99">
        <v>435.03429159894603</v>
      </c>
      <c r="K2814" s="99">
        <v>0</v>
      </c>
      <c r="L2814" s="99">
        <v>80.966020269319401</v>
      </c>
      <c r="M2814" s="99">
        <v>65.216380311176195</v>
      </c>
      <c r="N2814" s="99">
        <v>83.166886186227202</v>
      </c>
      <c r="O2814" s="99">
        <v>112.331869498827</v>
      </c>
      <c r="P2814" s="99">
        <v>0</v>
      </c>
      <c r="Q2814" s="99">
        <v>265.15218051895499</v>
      </c>
      <c r="R2814" s="99">
        <v>21.681937359273402</v>
      </c>
      <c r="S2814" s="99">
        <v>0</v>
      </c>
      <c r="T2814" s="99">
        <v>6.0137302485527497</v>
      </c>
      <c r="U2814" s="99">
        <v>465.86508138477802</v>
      </c>
      <c r="V2814" s="99">
        <v>13569.117300510399</v>
      </c>
      <c r="W2814" s="99">
        <v>18452.604134321198</v>
      </c>
      <c r="X2814" s="99">
        <v>71863.199584960894</v>
      </c>
      <c r="Y2814" s="99">
        <v>2588.7369487583601</v>
      </c>
      <c r="Z2814" s="99">
        <v>8097.0715869069099</v>
      </c>
      <c r="AA2814" s="99">
        <v>0</v>
      </c>
      <c r="AB2814" s="99">
        <v>0</v>
      </c>
      <c r="AC2814" s="99">
        <v>150590.34376525899</v>
      </c>
      <c r="AD2814" s="99">
        <v>0</v>
      </c>
      <c r="AE2814" s="99">
        <v>5555.8152649998701</v>
      </c>
      <c r="AF2814" s="99">
        <v>9694.3660601377505</v>
      </c>
      <c r="AG2814" s="99">
        <v>11383.8201060295</v>
      </c>
      <c r="AH2814" s="99">
        <v>11761.2566745281</v>
      </c>
      <c r="AI2814" s="99">
        <v>0</v>
      </c>
      <c r="AJ2814" s="99">
        <v>63328.574822425799</v>
      </c>
      <c r="AK2814" s="99">
        <v>4038.6200169920899</v>
      </c>
      <c r="AL2814" s="99">
        <v>0</v>
      </c>
      <c r="AM2814" s="99">
        <v>1168.5557036995899</v>
      </c>
      <c r="AN2814" s="99">
        <v>155600.089075089</v>
      </c>
      <c r="AO2814" s="99">
        <v>128151.435176849</v>
      </c>
      <c r="AP2814" s="99">
        <v>140810.08749198899</v>
      </c>
      <c r="AQ2814" s="99">
        <v>579525.28788757301</v>
      </c>
      <c r="AR2814" s="99">
        <v>26313.4317717552</v>
      </c>
      <c r="AS2814" s="99">
        <v>58265.302311420397</v>
      </c>
      <c r="AT2814" s="99">
        <v>0</v>
      </c>
      <c r="AU2814" s="99">
        <v>0</v>
      </c>
      <c r="AV2814" s="99">
        <v>495709.263698578</v>
      </c>
      <c r="AW2814" s="99">
        <v>0</v>
      </c>
      <c r="AX2814" s="99">
        <v>48343.1819591522</v>
      </c>
      <c r="AY2814" s="99">
        <v>89160.906909942598</v>
      </c>
      <c r="AZ2814" s="99">
        <v>87131.031348228498</v>
      </c>
      <c r="BA2814" s="99">
        <v>106178.793617249</v>
      </c>
      <c r="BB2814" s="99">
        <v>0</v>
      </c>
      <c r="BC2814" s="99">
        <v>505857.69992828398</v>
      </c>
      <c r="BD2814" s="99">
        <v>30979.3854849339</v>
      </c>
      <c r="BE2814" s="99">
        <v>0</v>
      </c>
      <c r="BF2814" s="99">
        <v>8543.7797801494598</v>
      </c>
      <c r="BG2814" s="99">
        <v>510196.32163620001</v>
      </c>
      <c r="BH2814" s="99">
        <v>18799.991103410699</v>
      </c>
      <c r="BI2814" s="99">
        <v>19556.454941987999</v>
      </c>
      <c r="BJ2814" s="99">
        <v>166091.70622062701</v>
      </c>
      <c r="BK2814" s="99">
        <v>4880.6842244863501</v>
      </c>
      <c r="BL2814" s="99">
        <v>0</v>
      </c>
      <c r="BM2814" s="99">
        <v>0</v>
      </c>
      <c r="BN2814" s="99">
        <v>0</v>
      </c>
      <c r="BO2814" s="99">
        <v>0</v>
      </c>
      <c r="BP2814" s="99">
        <v>0</v>
      </c>
      <c r="BQ2814" s="99">
        <v>0</v>
      </c>
      <c r="BR2814" s="99">
        <v>15512.7626721859</v>
      </c>
      <c r="BS2814" s="99">
        <v>29201.106409549699</v>
      </c>
      <c r="BT2814" s="99">
        <v>20685.930614948302</v>
      </c>
      <c r="BU2814" s="99">
        <v>0</v>
      </c>
      <c r="BV2814" s="99">
        <v>137873.09155464199</v>
      </c>
      <c r="BW2814" s="99">
        <v>3394.02283382416</v>
      </c>
      <c r="BX2814" s="99">
        <v>0</v>
      </c>
      <c r="BY2814" s="99">
        <v>0</v>
      </c>
      <c r="BZ2814" s="99">
        <v>0</v>
      </c>
      <c r="CA2814" s="99">
        <v>599.09006804227795</v>
      </c>
      <c r="CB2814" s="99">
        <v>103499.37843895001</v>
      </c>
      <c r="CC2814" s="99">
        <v>849313.47433471703</v>
      </c>
      <c r="CD2814" s="99">
        <v>203350.12195015</v>
      </c>
      <c r="CE2814" s="99">
        <v>41.479761246591799</v>
      </c>
      <c r="CF2814" s="99">
        <v>8506.8230406045896</v>
      </c>
      <c r="CG2814" s="99">
        <v>62229.436467647603</v>
      </c>
      <c r="CH2814" s="99">
        <v>0</v>
      </c>
      <c r="CI2814" s="99">
        <v>640.06629753112804</v>
      </c>
      <c r="CJ2814" s="99">
        <v>111853.86441707599</v>
      </c>
      <c r="CK2814" s="99">
        <v>903076.93907928502</v>
      </c>
      <c r="CL2814" s="99">
        <v>210918.883253098</v>
      </c>
      <c r="CM2814" s="166">
        <v>1106.19389514625</v>
      </c>
      <c r="CN2814" s="166">
        <v>265115.49705123901</v>
      </c>
      <c r="CO2814" s="166">
        <v>1410815.22325134</v>
      </c>
      <c r="CP2814" s="99">
        <v>210918.883253098</v>
      </c>
      <c r="CQ2814" s="99">
        <v>0</v>
      </c>
      <c r="CR2814" s="99">
        <v>0</v>
      </c>
      <c r="CS2814" s="99">
        <v>0</v>
      </c>
      <c r="CT2814" s="99">
        <v>0</v>
      </c>
      <c r="CU2814" s="98">
        <v>366.37011865099998</v>
      </c>
      <c r="CV2814" s="98">
        <v>471.14081860300001</v>
      </c>
      <c r="CW2814" s="98">
        <v>112006.2014795546</v>
      </c>
      <c r="CX2814" s="98">
        <v>911542.91080236458</v>
      </c>
    </row>
    <row r="2815" spans="1:102" x14ac:dyDescent="0.2">
      <c r="A2815" s="98" t="s">
        <v>195</v>
      </c>
      <c r="B2815" s="100">
        <v>40148</v>
      </c>
      <c r="C2815" s="99">
        <v>127.10748944617799</v>
      </c>
      <c r="D2815" s="99">
        <v>120.250556880608</v>
      </c>
      <c r="E2815" s="99">
        <v>311.02252263948299</v>
      </c>
      <c r="F2815" s="99">
        <v>39.275181975681299</v>
      </c>
      <c r="G2815" s="99">
        <v>39.108768343925497</v>
      </c>
      <c r="H2815" s="99">
        <v>0</v>
      </c>
      <c r="I2815" s="99">
        <v>0</v>
      </c>
      <c r="J2815" s="99">
        <v>451.17770863324398</v>
      </c>
      <c r="K2815" s="99">
        <v>0</v>
      </c>
      <c r="L2815" s="99">
        <v>67.675889311358304</v>
      </c>
      <c r="M2815" s="99">
        <v>51.177275892812801</v>
      </c>
      <c r="N2815" s="99">
        <v>77.218011194840102</v>
      </c>
      <c r="O2815" s="99">
        <v>96.106318565085502</v>
      </c>
      <c r="P2815" s="99">
        <v>0</v>
      </c>
      <c r="Q2815" s="99">
        <v>268.01517074555198</v>
      </c>
      <c r="R2815" s="99">
        <v>17.615982469636901</v>
      </c>
      <c r="S2815" s="99">
        <v>0</v>
      </c>
      <c r="T2815" s="99">
        <v>7.3094657197361803</v>
      </c>
      <c r="U2815" s="99">
        <v>475.73226445913298</v>
      </c>
      <c r="V2815" s="99">
        <v>13600.513581871999</v>
      </c>
      <c r="W2815" s="99">
        <v>18638.670541763298</v>
      </c>
      <c r="X2815" s="99">
        <v>72629.535323143005</v>
      </c>
      <c r="Y2815" s="99">
        <v>3195.5059484243402</v>
      </c>
      <c r="Z2815" s="99">
        <v>7857.7352770566904</v>
      </c>
      <c r="AA2815" s="99">
        <v>0</v>
      </c>
      <c r="AB2815" s="99">
        <v>0</v>
      </c>
      <c r="AC2815" s="99">
        <v>153290.26125717201</v>
      </c>
      <c r="AD2815" s="99">
        <v>0</v>
      </c>
      <c r="AE2815" s="99">
        <v>5871.3351711034802</v>
      </c>
      <c r="AF2815" s="99">
        <v>8436.4099929332697</v>
      </c>
      <c r="AG2815" s="99">
        <v>10484.202296137801</v>
      </c>
      <c r="AH2815" s="99">
        <v>12072.394355058699</v>
      </c>
      <c r="AI2815" s="99">
        <v>0</v>
      </c>
      <c r="AJ2815" s="99">
        <v>64951.913892746001</v>
      </c>
      <c r="AK2815" s="99">
        <v>2997.7611588239702</v>
      </c>
      <c r="AL2815" s="99">
        <v>0</v>
      </c>
      <c r="AM2815" s="99">
        <v>1547.8099516928201</v>
      </c>
      <c r="AN2815" s="99">
        <v>157951.234178543</v>
      </c>
      <c r="AO2815" s="99">
        <v>129549.48650264701</v>
      </c>
      <c r="AP2815" s="99">
        <v>169311.219192505</v>
      </c>
      <c r="AQ2815" s="99">
        <v>596128.27626037598</v>
      </c>
      <c r="AR2815" s="99">
        <v>28871.092709541299</v>
      </c>
      <c r="AS2815" s="99">
        <v>59264.896636486097</v>
      </c>
      <c r="AT2815" s="99">
        <v>0</v>
      </c>
      <c r="AU2815" s="99">
        <v>0</v>
      </c>
      <c r="AV2815" s="99">
        <v>518939.14537811303</v>
      </c>
      <c r="AW2815" s="99">
        <v>0</v>
      </c>
      <c r="AX2815" s="99">
        <v>50427.388762474096</v>
      </c>
      <c r="AY2815" s="99">
        <v>77785.253933906599</v>
      </c>
      <c r="AZ2815" s="99">
        <v>80071.196920394897</v>
      </c>
      <c r="BA2815" s="99">
        <v>113766.01261234299</v>
      </c>
      <c r="BB2815" s="99">
        <v>0</v>
      </c>
      <c r="BC2815" s="99">
        <v>571188.03609466599</v>
      </c>
      <c r="BD2815" s="99">
        <v>23501.400151491202</v>
      </c>
      <c r="BE2815" s="99">
        <v>0</v>
      </c>
      <c r="BF2815" s="99">
        <v>12065.7744370699</v>
      </c>
      <c r="BG2815" s="99">
        <v>532497.61236572301</v>
      </c>
      <c r="BH2815" s="99">
        <v>18887.413372278199</v>
      </c>
      <c r="BI2815" s="99">
        <v>23004.414073705699</v>
      </c>
      <c r="BJ2815" s="99">
        <v>173186.67432975801</v>
      </c>
      <c r="BK2815" s="99">
        <v>6266.7564153671301</v>
      </c>
      <c r="BL2815" s="99">
        <v>0</v>
      </c>
      <c r="BM2815" s="99">
        <v>0</v>
      </c>
      <c r="BN2815" s="99">
        <v>0</v>
      </c>
      <c r="BO2815" s="99">
        <v>0</v>
      </c>
      <c r="BP2815" s="99">
        <v>0</v>
      </c>
      <c r="BQ2815" s="99">
        <v>0</v>
      </c>
      <c r="BR2815" s="99">
        <v>13133.1314638853</v>
      </c>
      <c r="BS2815" s="99">
        <v>27909.669039249398</v>
      </c>
      <c r="BT2815" s="99">
        <v>22211.502305269201</v>
      </c>
      <c r="BU2815" s="99">
        <v>0</v>
      </c>
      <c r="BV2815" s="99">
        <v>152151.157691956</v>
      </c>
      <c r="BW2815" s="99">
        <v>2738.5428716838401</v>
      </c>
      <c r="BX2815" s="99">
        <v>0</v>
      </c>
      <c r="BY2815" s="99">
        <v>0</v>
      </c>
      <c r="BZ2815" s="99">
        <v>0</v>
      </c>
      <c r="CA2815" s="99">
        <v>556.39053097367298</v>
      </c>
      <c r="CB2815" s="99">
        <v>106402.473179817</v>
      </c>
      <c r="CC2815" s="99">
        <v>891951.68348693801</v>
      </c>
      <c r="CD2815" s="99">
        <v>212145.556705475</v>
      </c>
      <c r="CE2815" s="99">
        <v>40.542981291655501</v>
      </c>
      <c r="CF2815" s="99">
        <v>8046.8734610676802</v>
      </c>
      <c r="CG2815" s="99">
        <v>59713.071109294899</v>
      </c>
      <c r="CH2815" s="99">
        <v>0</v>
      </c>
      <c r="CI2815" s="99">
        <v>597.30122497677803</v>
      </c>
      <c r="CJ2815" s="99">
        <v>114388.248517036</v>
      </c>
      <c r="CK2815" s="99">
        <v>953089.21036529494</v>
      </c>
      <c r="CL2815" s="99">
        <v>219488.15531921401</v>
      </c>
      <c r="CM2815" s="166">
        <v>1067.45777265728</v>
      </c>
      <c r="CN2815" s="166">
        <v>270473.461223602</v>
      </c>
      <c r="CO2815" s="166">
        <v>1483395.2244873</v>
      </c>
      <c r="CP2815" s="99">
        <v>219488.15531921401</v>
      </c>
      <c r="CQ2815" s="99">
        <v>0</v>
      </c>
      <c r="CR2815" s="99">
        <v>0</v>
      </c>
      <c r="CS2815" s="99">
        <v>0</v>
      </c>
      <c r="CT2815" s="99">
        <v>0</v>
      </c>
      <c r="CU2815" s="98">
        <v>337.42171448400001</v>
      </c>
      <c r="CV2815" s="98">
        <v>486.02214613400002</v>
      </c>
      <c r="CW2815" s="98">
        <v>114449.34664088467</v>
      </c>
      <c r="CX2815" s="98">
        <v>951664.7545962329</v>
      </c>
    </row>
    <row r="2816" spans="1:102" x14ac:dyDescent="0.2">
      <c r="A2816" s="98" t="s">
        <v>195</v>
      </c>
      <c r="B2816" s="100">
        <v>40238</v>
      </c>
      <c r="C2816" s="99">
        <v>117.913126750849</v>
      </c>
      <c r="D2816" s="99">
        <v>130.27353528886999</v>
      </c>
      <c r="E2816" s="99">
        <v>291.507429677993</v>
      </c>
      <c r="F2816" s="99">
        <v>32.952129991725101</v>
      </c>
      <c r="G2816" s="99">
        <v>40.664652942679801</v>
      </c>
      <c r="H2816" s="99">
        <v>0</v>
      </c>
      <c r="I2816" s="99">
        <v>0</v>
      </c>
      <c r="J2816" s="99">
        <v>464.48332585021899</v>
      </c>
      <c r="K2816" s="99">
        <v>0</v>
      </c>
      <c r="L2816" s="99">
        <v>78.750674492679494</v>
      </c>
      <c r="M2816" s="99">
        <v>44.070599693805001</v>
      </c>
      <c r="N2816" s="99">
        <v>72.337979963980601</v>
      </c>
      <c r="O2816" s="99">
        <v>86.903071242384598</v>
      </c>
      <c r="P2816" s="99">
        <v>0</v>
      </c>
      <c r="Q2816" s="99">
        <v>268.52422830462501</v>
      </c>
      <c r="R2816" s="99">
        <v>15.937331442721201</v>
      </c>
      <c r="S2816" s="99">
        <v>0</v>
      </c>
      <c r="T2816" s="99">
        <v>9.6670715851942095</v>
      </c>
      <c r="U2816" s="99">
        <v>485.17348254472</v>
      </c>
      <c r="V2816" s="99">
        <v>13960.4879475832</v>
      </c>
      <c r="W2816" s="99">
        <v>14483.0807372332</v>
      </c>
      <c r="X2816" s="99">
        <v>68546.157910346999</v>
      </c>
      <c r="Y2816" s="99">
        <v>3661.3367477655402</v>
      </c>
      <c r="Z2816" s="99">
        <v>7672.7947431802804</v>
      </c>
      <c r="AA2816" s="99">
        <v>0</v>
      </c>
      <c r="AB2816" s="99">
        <v>0</v>
      </c>
      <c r="AC2816" s="99">
        <v>159107.42899513201</v>
      </c>
      <c r="AD2816" s="99">
        <v>0</v>
      </c>
      <c r="AE2816" s="99">
        <v>6486.0876144170797</v>
      </c>
      <c r="AF2816" s="99">
        <v>8966.8452992439306</v>
      </c>
      <c r="AG2816" s="99">
        <v>10752.847341656699</v>
      </c>
      <c r="AH2816" s="99">
        <v>11453.5495862961</v>
      </c>
      <c r="AI2816" s="99">
        <v>0</v>
      </c>
      <c r="AJ2816" s="99">
        <v>61959.566230773897</v>
      </c>
      <c r="AK2816" s="99">
        <v>2727.5850148796999</v>
      </c>
      <c r="AL2816" s="99">
        <v>0</v>
      </c>
      <c r="AM2816" s="99">
        <v>1741.3529819995199</v>
      </c>
      <c r="AN2816" s="99">
        <v>162734.78794670099</v>
      </c>
      <c r="AO2816" s="99">
        <v>132321.00827407799</v>
      </c>
      <c r="AP2816" s="99">
        <v>128106.00008583099</v>
      </c>
      <c r="AQ2816" s="99">
        <v>563524.38555145299</v>
      </c>
      <c r="AR2816" s="99">
        <v>31868.9598617554</v>
      </c>
      <c r="AS2816" s="99">
        <v>57278.772096633897</v>
      </c>
      <c r="AT2816" s="99">
        <v>0</v>
      </c>
      <c r="AU2816" s="99">
        <v>0</v>
      </c>
      <c r="AV2816" s="99">
        <v>536222.25443267799</v>
      </c>
      <c r="AW2816" s="99">
        <v>0</v>
      </c>
      <c r="AX2816" s="99">
        <v>58298.363221645399</v>
      </c>
      <c r="AY2816" s="99">
        <v>82063.859791755705</v>
      </c>
      <c r="AZ2816" s="99">
        <v>81885.079635620103</v>
      </c>
      <c r="BA2816" s="99">
        <v>103226.46043777499</v>
      </c>
      <c r="BB2816" s="99">
        <v>0</v>
      </c>
      <c r="BC2816" s="99">
        <v>497390.21329116798</v>
      </c>
      <c r="BD2816" s="99">
        <v>20990.491314172701</v>
      </c>
      <c r="BE2816" s="99">
        <v>0</v>
      </c>
      <c r="BF2816" s="99">
        <v>13768.5916496515</v>
      </c>
      <c r="BG2816" s="99">
        <v>546988.17031860398</v>
      </c>
      <c r="BH2816" s="99">
        <v>18991.331594944</v>
      </c>
      <c r="BI2816" s="99">
        <v>21461.8136193752</v>
      </c>
      <c r="BJ2816" s="99">
        <v>166459.83502769499</v>
      </c>
      <c r="BK2816" s="99">
        <v>7628.9407145381001</v>
      </c>
      <c r="BL2816" s="99">
        <v>0</v>
      </c>
      <c r="BM2816" s="99">
        <v>0</v>
      </c>
      <c r="BN2816" s="99">
        <v>0</v>
      </c>
      <c r="BO2816" s="99">
        <v>0</v>
      </c>
      <c r="BP2816" s="99">
        <v>0</v>
      </c>
      <c r="BQ2816" s="99">
        <v>0</v>
      </c>
      <c r="BR2816" s="99">
        <v>12361.2131274939</v>
      </c>
      <c r="BS2816" s="99">
        <v>31404.734755277601</v>
      </c>
      <c r="BT2816" s="99">
        <v>20084.563326358799</v>
      </c>
      <c r="BU2816" s="99">
        <v>0</v>
      </c>
      <c r="BV2816" s="99">
        <v>143014.30333709699</v>
      </c>
      <c r="BW2816" s="99">
        <v>2344.3077842295202</v>
      </c>
      <c r="BX2816" s="99">
        <v>0</v>
      </c>
      <c r="BY2816" s="99">
        <v>0</v>
      </c>
      <c r="BZ2816" s="99">
        <v>0</v>
      </c>
      <c r="CA2816" s="99">
        <v>542.85017058998301</v>
      </c>
      <c r="CB2816" s="99">
        <v>96109.661084175095</v>
      </c>
      <c r="CC2816" s="99">
        <v>815565.80025482201</v>
      </c>
      <c r="CD2816" s="99">
        <v>211801.45643806501</v>
      </c>
      <c r="CE2816" s="99">
        <v>41.556080475915202</v>
      </c>
      <c r="CF2816" s="99">
        <v>7751.9625781774503</v>
      </c>
      <c r="CG2816" s="99">
        <v>57962.887671470598</v>
      </c>
      <c r="CH2816" s="99">
        <v>0</v>
      </c>
      <c r="CI2816" s="99">
        <v>584.23067069798697</v>
      </c>
      <c r="CJ2816" s="99">
        <v>104032.210749626</v>
      </c>
      <c r="CK2816" s="99">
        <v>877346.64741516102</v>
      </c>
      <c r="CL2816" s="99">
        <v>218463.758701324</v>
      </c>
      <c r="CM2816" s="166">
        <v>1062.17503668368</v>
      </c>
      <c r="CN2816" s="166">
        <v>269768.52401733398</v>
      </c>
      <c r="CO2816" s="166">
        <v>1428655.35325623</v>
      </c>
      <c r="CP2816" s="99">
        <v>218463.758701324</v>
      </c>
      <c r="CQ2816" s="99">
        <v>0</v>
      </c>
      <c r="CR2816" s="99">
        <v>0</v>
      </c>
      <c r="CS2816" s="99">
        <v>0</v>
      </c>
      <c r="CT2816" s="99">
        <v>0</v>
      </c>
      <c r="CU2816" s="98">
        <v>313.15967194699999</v>
      </c>
      <c r="CV2816" s="98">
        <v>498.57667198600001</v>
      </c>
      <c r="CW2816" s="98">
        <v>103861.62366235255</v>
      </c>
      <c r="CX2816" s="98">
        <v>873528.68792629265</v>
      </c>
    </row>
    <row r="2817" spans="1:102" x14ac:dyDescent="0.2">
      <c r="A2817" s="98" t="s">
        <v>195</v>
      </c>
      <c r="B2817" s="100">
        <v>40330</v>
      </c>
      <c r="C2817" s="99">
        <v>138.49789554625701</v>
      </c>
      <c r="D2817" s="99">
        <v>140.509587679058</v>
      </c>
      <c r="E2817" s="99">
        <v>280.78835369646498</v>
      </c>
      <c r="F2817" s="99">
        <v>25.921752878930398</v>
      </c>
      <c r="G2817" s="99">
        <v>45.050510883797003</v>
      </c>
      <c r="H2817" s="99">
        <v>0</v>
      </c>
      <c r="I2817" s="99">
        <v>0</v>
      </c>
      <c r="J2817" s="99">
        <v>471.737543672323</v>
      </c>
      <c r="K2817" s="99">
        <v>0</v>
      </c>
      <c r="L2817" s="99">
        <v>80.9598117424175</v>
      </c>
      <c r="M2817" s="99">
        <v>40.302223963663003</v>
      </c>
      <c r="N2817" s="99">
        <v>69.447159440256698</v>
      </c>
      <c r="O2817" s="99">
        <v>104.350185386837</v>
      </c>
      <c r="P2817" s="99">
        <v>0</v>
      </c>
      <c r="Q2817" s="99">
        <v>281.728157810867</v>
      </c>
      <c r="R2817" s="99">
        <v>17.964429610641702</v>
      </c>
      <c r="S2817" s="99">
        <v>0</v>
      </c>
      <c r="T2817" s="99">
        <v>7.9482439670246103</v>
      </c>
      <c r="U2817" s="99">
        <v>491.40241527929902</v>
      </c>
      <c r="V2817" s="99">
        <v>14803.5714887381</v>
      </c>
      <c r="W2817" s="99">
        <v>22047.769132614099</v>
      </c>
      <c r="X2817" s="99">
        <v>67958.253097534194</v>
      </c>
      <c r="Y2817" s="99">
        <v>2310.7378958761701</v>
      </c>
      <c r="Z2817" s="99">
        <v>7278.7876734137499</v>
      </c>
      <c r="AA2817" s="99">
        <v>0</v>
      </c>
      <c r="AB2817" s="99">
        <v>0</v>
      </c>
      <c r="AC2817" s="99">
        <v>164111.426225662</v>
      </c>
      <c r="AD2817" s="99">
        <v>0</v>
      </c>
      <c r="AE2817" s="99">
        <v>7573.27816647291</v>
      </c>
      <c r="AF2817" s="99">
        <v>8735.9478772878592</v>
      </c>
      <c r="AG2817" s="99">
        <v>9740.7214946746808</v>
      </c>
      <c r="AH2817" s="99">
        <v>10893.491947889301</v>
      </c>
      <c r="AI2817" s="99">
        <v>0</v>
      </c>
      <c r="AJ2817" s="99">
        <v>68788.492089271502</v>
      </c>
      <c r="AK2817" s="99">
        <v>3002.2302965819799</v>
      </c>
      <c r="AL2817" s="99">
        <v>0</v>
      </c>
      <c r="AM2817" s="99">
        <v>1243.41346998513</v>
      </c>
      <c r="AN2817" s="99">
        <v>167637.773475647</v>
      </c>
      <c r="AO2817" s="99">
        <v>142662.14499092099</v>
      </c>
      <c r="AP2817" s="99">
        <v>180817.711654663</v>
      </c>
      <c r="AQ2817" s="99">
        <v>555417.01941680897</v>
      </c>
      <c r="AR2817" s="99">
        <v>21597.465376138702</v>
      </c>
      <c r="AS2817" s="99">
        <v>56632.664961814902</v>
      </c>
      <c r="AT2817" s="99">
        <v>0</v>
      </c>
      <c r="AU2817" s="99">
        <v>0</v>
      </c>
      <c r="AV2817" s="99">
        <v>551751.51559448196</v>
      </c>
      <c r="AW2817" s="99">
        <v>0</v>
      </c>
      <c r="AX2817" s="99">
        <v>60868.251272201502</v>
      </c>
      <c r="AY2817" s="99">
        <v>83619.451504707293</v>
      </c>
      <c r="AZ2817" s="99">
        <v>77109.481792449995</v>
      </c>
      <c r="BA2817" s="99">
        <v>109272.18292808501</v>
      </c>
      <c r="BB2817" s="99">
        <v>0</v>
      </c>
      <c r="BC2817" s="99">
        <v>570429.04797363305</v>
      </c>
      <c r="BD2817" s="99">
        <v>23802.335559368101</v>
      </c>
      <c r="BE2817" s="99">
        <v>0</v>
      </c>
      <c r="BF2817" s="99">
        <v>10619.015681982</v>
      </c>
      <c r="BG2817" s="99">
        <v>562045.54014587402</v>
      </c>
      <c r="BH2817" s="99">
        <v>20585.249583482699</v>
      </c>
      <c r="BI2817" s="99">
        <v>36931.5181794167</v>
      </c>
      <c r="BJ2817" s="99">
        <v>163508.94203758199</v>
      </c>
      <c r="BK2817" s="99">
        <v>3934.85452112556</v>
      </c>
      <c r="BL2817" s="99">
        <v>0</v>
      </c>
      <c r="BM2817" s="99">
        <v>0</v>
      </c>
      <c r="BN2817" s="99">
        <v>0</v>
      </c>
      <c r="BO2817" s="99">
        <v>0</v>
      </c>
      <c r="BP2817" s="99">
        <v>0</v>
      </c>
      <c r="BQ2817" s="99">
        <v>0</v>
      </c>
      <c r="BR2817" s="99">
        <v>10380.8510717154</v>
      </c>
      <c r="BS2817" s="99">
        <v>27744.3874640465</v>
      </c>
      <c r="BT2817" s="99">
        <v>21237.8048467636</v>
      </c>
      <c r="BU2817" s="99">
        <v>0</v>
      </c>
      <c r="BV2817" s="99">
        <v>163445.03124618501</v>
      </c>
      <c r="BW2817" s="99">
        <v>2702.9559020996098</v>
      </c>
      <c r="BX2817" s="99">
        <v>0</v>
      </c>
      <c r="BY2817" s="99">
        <v>0</v>
      </c>
      <c r="BZ2817" s="99">
        <v>0</v>
      </c>
      <c r="CA2817" s="99">
        <v>561.55198754370201</v>
      </c>
      <c r="CB2817" s="99">
        <v>105308.81332016</v>
      </c>
      <c r="CC2817" s="99">
        <v>896410.89562988305</v>
      </c>
      <c r="CD2817" s="99">
        <v>220754.37463760399</v>
      </c>
      <c r="CE2817" s="99">
        <v>45.587453276850297</v>
      </c>
      <c r="CF2817" s="99">
        <v>7344.1731811761902</v>
      </c>
      <c r="CG2817" s="99">
        <v>57111.7305417061</v>
      </c>
      <c r="CH2817" s="99">
        <v>0</v>
      </c>
      <c r="CI2817" s="99">
        <v>607.16448654979501</v>
      </c>
      <c r="CJ2817" s="99">
        <v>112692.048080444</v>
      </c>
      <c r="CK2817" s="99">
        <v>955108.65104675305</v>
      </c>
      <c r="CL2817" s="99">
        <v>227900.721979141</v>
      </c>
      <c r="CM2817" s="166">
        <v>1088.8067293614099</v>
      </c>
      <c r="CN2817" s="166">
        <v>281756.73366165202</v>
      </c>
      <c r="CO2817" s="166">
        <v>1519756.99005127</v>
      </c>
      <c r="CP2817" s="99">
        <v>227900.721979141</v>
      </c>
      <c r="CQ2817" s="99">
        <v>0</v>
      </c>
      <c r="CR2817" s="99">
        <v>0</v>
      </c>
      <c r="CS2817" s="99">
        <v>0</v>
      </c>
      <c r="CT2817" s="99">
        <v>0</v>
      </c>
      <c r="CU2817" s="98">
        <v>300.75987965000002</v>
      </c>
      <c r="CV2817" s="98">
        <v>508.60521168899999</v>
      </c>
      <c r="CW2817" s="98">
        <v>112652.98650133619</v>
      </c>
      <c r="CX2817" s="98">
        <v>953522.62617158913</v>
      </c>
    </row>
    <row r="2818" spans="1:102" x14ac:dyDescent="0.2">
      <c r="A2818" s="98" t="s">
        <v>195</v>
      </c>
      <c r="B2818" s="100">
        <v>40422</v>
      </c>
      <c r="C2818" s="99">
        <v>136.644839951769</v>
      </c>
      <c r="D2818" s="99">
        <v>144.263388594612</v>
      </c>
      <c r="E2818" s="99">
        <v>278.01559622213199</v>
      </c>
      <c r="F2818" s="99">
        <v>21.1899688099511</v>
      </c>
      <c r="G2818" s="99">
        <v>43.925348841585198</v>
      </c>
      <c r="H2818" s="99">
        <v>0</v>
      </c>
      <c r="I2818" s="99">
        <v>0</v>
      </c>
      <c r="J2818" s="99">
        <v>478.602729961276</v>
      </c>
      <c r="K2818" s="99">
        <v>0</v>
      </c>
      <c r="L2818" s="99">
        <v>96.139400068670497</v>
      </c>
      <c r="M2818" s="99">
        <v>34.735168174840503</v>
      </c>
      <c r="N2818" s="99">
        <v>60.035485242959098</v>
      </c>
      <c r="O2818" s="99">
        <v>103.061996578239</v>
      </c>
      <c r="P2818" s="99">
        <v>0</v>
      </c>
      <c r="Q2818" s="99">
        <v>272.26198295131297</v>
      </c>
      <c r="R2818" s="99">
        <v>18.3064620683435</v>
      </c>
      <c r="S2818" s="99">
        <v>0</v>
      </c>
      <c r="T2818" s="99">
        <v>7.0084928168798797</v>
      </c>
      <c r="U2818" s="99">
        <v>495.85264499485498</v>
      </c>
      <c r="V2818" s="99">
        <v>14449.256340146099</v>
      </c>
      <c r="W2818" s="99">
        <v>24088.445873737299</v>
      </c>
      <c r="X2818" s="99">
        <v>73163.1482019424</v>
      </c>
      <c r="Y2818" s="99">
        <v>2291.0412131547901</v>
      </c>
      <c r="Z2818" s="99">
        <v>7565.6659423708898</v>
      </c>
      <c r="AA2818" s="99">
        <v>0</v>
      </c>
      <c r="AB2818" s="99">
        <v>0</v>
      </c>
      <c r="AC2818" s="99">
        <v>166535.913059235</v>
      </c>
      <c r="AD2818" s="99">
        <v>0</v>
      </c>
      <c r="AE2818" s="99">
        <v>9382.6153616905194</v>
      </c>
      <c r="AF2818" s="99">
        <v>9608.82192194462</v>
      </c>
      <c r="AG2818" s="99">
        <v>9056.7881809473001</v>
      </c>
      <c r="AH2818" s="99">
        <v>10643.2369936705</v>
      </c>
      <c r="AI2818" s="99">
        <v>0</v>
      </c>
      <c r="AJ2818" s="99">
        <v>67996.312580108599</v>
      </c>
      <c r="AK2818" s="99">
        <v>2988.80524614453</v>
      </c>
      <c r="AL2818" s="99">
        <v>0</v>
      </c>
      <c r="AM2818" s="99">
        <v>1324.83138819039</v>
      </c>
      <c r="AN2818" s="99">
        <v>169621.31533432001</v>
      </c>
      <c r="AO2818" s="99">
        <v>142057.83317947399</v>
      </c>
      <c r="AP2818" s="99">
        <v>205675.27613830601</v>
      </c>
      <c r="AQ2818" s="99">
        <v>596720.30197906506</v>
      </c>
      <c r="AR2818" s="99">
        <v>26237.127295970899</v>
      </c>
      <c r="AS2818" s="99">
        <v>58368.376850604996</v>
      </c>
      <c r="AT2818" s="99">
        <v>0</v>
      </c>
      <c r="AU2818" s="99">
        <v>0</v>
      </c>
      <c r="AV2818" s="99">
        <v>561141.70309448196</v>
      </c>
      <c r="AW2818" s="99">
        <v>0</v>
      </c>
      <c r="AX2818" s="99">
        <v>81710.150252342195</v>
      </c>
      <c r="AY2818" s="99">
        <v>94486.682146072402</v>
      </c>
      <c r="AZ2818" s="99">
        <v>69563.4425287247</v>
      </c>
      <c r="BA2818" s="99">
        <v>100923.18359088901</v>
      </c>
      <c r="BB2818" s="99">
        <v>0</v>
      </c>
      <c r="BC2818" s="99">
        <v>584290.03741455101</v>
      </c>
      <c r="BD2818" s="99">
        <v>24717.323041915901</v>
      </c>
      <c r="BE2818" s="99">
        <v>0</v>
      </c>
      <c r="BF2818" s="99">
        <v>10504.895220518099</v>
      </c>
      <c r="BG2818" s="99">
        <v>570216.29807281506</v>
      </c>
      <c r="BH2818" s="99">
        <v>19526.1752398014</v>
      </c>
      <c r="BI2818" s="99">
        <v>32131.421257734299</v>
      </c>
      <c r="BJ2818" s="99">
        <v>160714.00286865199</v>
      </c>
      <c r="BK2818" s="99">
        <v>4258.9716980457297</v>
      </c>
      <c r="BL2818" s="99">
        <v>0</v>
      </c>
      <c r="BM2818" s="99">
        <v>0</v>
      </c>
      <c r="BN2818" s="99">
        <v>0</v>
      </c>
      <c r="BO2818" s="99">
        <v>0</v>
      </c>
      <c r="BP2818" s="99">
        <v>0</v>
      </c>
      <c r="BQ2818" s="99">
        <v>0</v>
      </c>
      <c r="BR2818" s="99">
        <v>11120.6204426289</v>
      </c>
      <c r="BS2818" s="99">
        <v>26069.4696087837</v>
      </c>
      <c r="BT2818" s="99">
        <v>19631.321658611301</v>
      </c>
      <c r="BU2818" s="99">
        <v>0</v>
      </c>
      <c r="BV2818" s="99">
        <v>153730.33194351199</v>
      </c>
      <c r="BW2818" s="99">
        <v>2746.0801732242098</v>
      </c>
      <c r="BX2818" s="99">
        <v>0</v>
      </c>
      <c r="BY2818" s="99">
        <v>0</v>
      </c>
      <c r="BZ2818" s="99">
        <v>0</v>
      </c>
      <c r="CA2818" s="99">
        <v>554.910258568823</v>
      </c>
      <c r="CB2818" s="99">
        <v>110902.81374072999</v>
      </c>
      <c r="CC2818" s="99">
        <v>942969.34676361096</v>
      </c>
      <c r="CD2818" s="99">
        <v>210023.17016029399</v>
      </c>
      <c r="CE2818" s="99">
        <v>43.138260495849003</v>
      </c>
      <c r="CF2818" s="99">
        <v>7497.2858618497803</v>
      </c>
      <c r="CG2818" s="99">
        <v>58317.101366996802</v>
      </c>
      <c r="CH2818" s="99">
        <v>0</v>
      </c>
      <c r="CI2818" s="99">
        <v>597.83003856986795</v>
      </c>
      <c r="CJ2818" s="99">
        <v>118217.02640151999</v>
      </c>
      <c r="CK2818" s="99">
        <v>995319.57373809803</v>
      </c>
      <c r="CL2818" s="99">
        <v>216724.20970725999</v>
      </c>
      <c r="CM2818" s="166">
        <v>1091.95387449861</v>
      </c>
      <c r="CN2818" s="166">
        <v>284696.387916565</v>
      </c>
      <c r="CO2818" s="166">
        <v>1561094.1847991899</v>
      </c>
      <c r="CP2818" s="99">
        <v>216724.20970725999</v>
      </c>
      <c r="CQ2818" s="99">
        <v>0</v>
      </c>
      <c r="CR2818" s="99">
        <v>0</v>
      </c>
      <c r="CS2818" s="99">
        <v>0</v>
      </c>
      <c r="CT2818" s="99">
        <v>0</v>
      </c>
      <c r="CU2818" s="98">
        <v>295.002933251</v>
      </c>
      <c r="CV2818" s="98">
        <v>515.65925518400002</v>
      </c>
      <c r="CW2818" s="98">
        <v>118400.09960257978</v>
      </c>
      <c r="CX2818" s="98">
        <v>1001286.4481306077</v>
      </c>
    </row>
    <row r="2819" spans="1:102" x14ac:dyDescent="0.2">
      <c r="A2819" s="98" t="s">
        <v>195</v>
      </c>
      <c r="B2819" s="100">
        <v>40513</v>
      </c>
      <c r="C2819" s="99">
        <v>152.31514318659899</v>
      </c>
      <c r="D2819" s="99">
        <v>152.98316150158601</v>
      </c>
      <c r="E2819" s="99">
        <v>269.01895242556901</v>
      </c>
      <c r="F2819" s="99">
        <v>16.512129743816299</v>
      </c>
      <c r="G2819" s="99">
        <v>44.216367146931603</v>
      </c>
      <c r="H2819" s="99">
        <v>0</v>
      </c>
      <c r="I2819" s="99">
        <v>0</v>
      </c>
      <c r="J2819" s="99">
        <v>482.629682227969</v>
      </c>
      <c r="K2819" s="99">
        <v>0</v>
      </c>
      <c r="L2819" s="99">
        <v>126.523953290656</v>
      </c>
      <c r="M2819" s="99">
        <v>39.902996521908797</v>
      </c>
      <c r="N2819" s="99">
        <v>56.997926811687599</v>
      </c>
      <c r="O2819" s="99">
        <v>105.341273738071</v>
      </c>
      <c r="P2819" s="99">
        <v>0</v>
      </c>
      <c r="Q2819" s="99">
        <v>273.30923991650297</v>
      </c>
      <c r="R2819" s="99">
        <v>19.7943574255332</v>
      </c>
      <c r="S2819" s="99">
        <v>0</v>
      </c>
      <c r="T2819" s="99">
        <v>8.3120697371196002</v>
      </c>
      <c r="U2819" s="99">
        <v>495.69159892573998</v>
      </c>
      <c r="V2819" s="99">
        <v>17708.940574646</v>
      </c>
      <c r="W2819" s="99">
        <v>20960.452815532699</v>
      </c>
      <c r="X2819" s="99">
        <v>70906.031701087995</v>
      </c>
      <c r="Y2819" s="99">
        <v>1098.21778762341</v>
      </c>
      <c r="Z2819" s="99">
        <v>7168.2464695572899</v>
      </c>
      <c r="AA2819" s="99">
        <v>0</v>
      </c>
      <c r="AB2819" s="99">
        <v>0</v>
      </c>
      <c r="AC2819" s="99">
        <v>166926.116577148</v>
      </c>
      <c r="AD2819" s="99">
        <v>0</v>
      </c>
      <c r="AE2819" s="99">
        <v>13279.550925731701</v>
      </c>
      <c r="AF2819" s="99">
        <v>10908.368866086001</v>
      </c>
      <c r="AG2819" s="99">
        <v>8914.7100713253003</v>
      </c>
      <c r="AH2819" s="99">
        <v>11691.938292622601</v>
      </c>
      <c r="AI2819" s="99">
        <v>0</v>
      </c>
      <c r="AJ2819" s="99">
        <v>65593.034878730803</v>
      </c>
      <c r="AK2819" s="99">
        <v>2989.8890062272499</v>
      </c>
      <c r="AL2819" s="99">
        <v>0</v>
      </c>
      <c r="AM2819" s="99">
        <v>1554.2433657497199</v>
      </c>
      <c r="AN2819" s="99">
        <v>170091.24926757801</v>
      </c>
      <c r="AO2819" s="99">
        <v>168847.62218284601</v>
      </c>
      <c r="AP2819" s="99">
        <v>190754.21697425799</v>
      </c>
      <c r="AQ2819" s="99">
        <v>580087.93896484398</v>
      </c>
      <c r="AR2819" s="99">
        <v>11629.1847047806</v>
      </c>
      <c r="AS2819" s="99">
        <v>55721.584466457403</v>
      </c>
      <c r="AT2819" s="99">
        <v>0</v>
      </c>
      <c r="AU2819" s="99">
        <v>0</v>
      </c>
      <c r="AV2819" s="99">
        <v>571446.05710601795</v>
      </c>
      <c r="AW2819" s="99">
        <v>0</v>
      </c>
      <c r="AX2819" s="99">
        <v>115075.203151703</v>
      </c>
      <c r="AY2819" s="99">
        <v>106704.836483955</v>
      </c>
      <c r="AZ2819" s="99">
        <v>66927.310508727998</v>
      </c>
      <c r="BA2819" s="99">
        <v>112718.424278259</v>
      </c>
      <c r="BB2819" s="99">
        <v>0</v>
      </c>
      <c r="BC2819" s="99">
        <v>542396.44330596901</v>
      </c>
      <c r="BD2819" s="99">
        <v>23495.482488632199</v>
      </c>
      <c r="BE2819" s="99">
        <v>0</v>
      </c>
      <c r="BF2819" s="99">
        <v>12199.1286486387</v>
      </c>
      <c r="BG2819" s="99">
        <v>581201.56858062698</v>
      </c>
      <c r="BH2819" s="99">
        <v>22022.983700275399</v>
      </c>
      <c r="BI2819" s="99">
        <v>25266.803794383999</v>
      </c>
      <c r="BJ2819" s="99">
        <v>160631.56803321801</v>
      </c>
      <c r="BK2819" s="99">
        <v>1701.4578449279099</v>
      </c>
      <c r="BL2819" s="99">
        <v>0</v>
      </c>
      <c r="BM2819" s="99">
        <v>0</v>
      </c>
      <c r="BN2819" s="99">
        <v>0</v>
      </c>
      <c r="BO2819" s="99">
        <v>0</v>
      </c>
      <c r="BP2819" s="99">
        <v>0</v>
      </c>
      <c r="BQ2819" s="99">
        <v>0</v>
      </c>
      <c r="BR2819" s="99">
        <v>12539.4168602228</v>
      </c>
      <c r="BS2819" s="99">
        <v>26118.9500350952</v>
      </c>
      <c r="BT2819" s="99">
        <v>21978.468580246001</v>
      </c>
      <c r="BU2819" s="99">
        <v>0</v>
      </c>
      <c r="BV2819" s="99">
        <v>147015.78737831101</v>
      </c>
      <c r="BW2819" s="99">
        <v>2284.7070472836499</v>
      </c>
      <c r="BX2819" s="99">
        <v>0</v>
      </c>
      <c r="BY2819" s="99">
        <v>0</v>
      </c>
      <c r="BZ2819" s="99">
        <v>0</v>
      </c>
      <c r="CA2819" s="99">
        <v>573.77487069368397</v>
      </c>
      <c r="CB2819" s="99">
        <v>111499.374307632</v>
      </c>
      <c r="CC2819" s="99">
        <v>938647.329452515</v>
      </c>
      <c r="CD2819" s="99">
        <v>205825.69363975499</v>
      </c>
      <c r="CE2819" s="99">
        <v>43.618646777700597</v>
      </c>
      <c r="CF2819" s="99">
        <v>7080.8953708410299</v>
      </c>
      <c r="CG2819" s="99">
        <v>54888.6930689812</v>
      </c>
      <c r="CH2819" s="99">
        <v>0</v>
      </c>
      <c r="CI2819" s="99">
        <v>617.75022294372297</v>
      </c>
      <c r="CJ2819" s="99">
        <v>118579.69969654101</v>
      </c>
      <c r="CK2819" s="99">
        <v>994351.31448364304</v>
      </c>
      <c r="CL2819" s="99">
        <v>211671.26996231099</v>
      </c>
      <c r="CM2819" s="166">
        <v>1102.97948879004</v>
      </c>
      <c r="CN2819" s="166">
        <v>287114.07340240502</v>
      </c>
      <c r="CO2819" s="166">
        <v>1571393.2653503399</v>
      </c>
      <c r="CP2819" s="99">
        <v>211671.26996231099</v>
      </c>
      <c r="CQ2819" s="99">
        <v>0</v>
      </c>
      <c r="CR2819" s="99">
        <v>0</v>
      </c>
      <c r="CS2819" s="99">
        <v>0</v>
      </c>
      <c r="CT2819" s="99">
        <v>0</v>
      </c>
      <c r="CU2819" s="98">
        <v>281.15259232199998</v>
      </c>
      <c r="CV2819" s="98">
        <v>520.43138537499999</v>
      </c>
      <c r="CW2819" s="98">
        <v>118580.26967847302</v>
      </c>
      <c r="CX2819" s="98">
        <v>993536.02252149617</v>
      </c>
    </row>
    <row r="2820" spans="1:102" x14ac:dyDescent="0.2">
      <c r="A2820" s="98" t="s">
        <v>195</v>
      </c>
      <c r="B2820" s="100">
        <v>40603</v>
      </c>
      <c r="C2820" s="99">
        <v>149.276409287006</v>
      </c>
      <c r="D2820" s="99">
        <v>155.91050063073601</v>
      </c>
      <c r="E2820" s="99">
        <v>266.01651568710798</v>
      </c>
      <c r="F2820" s="99">
        <v>10.6682704599807</v>
      </c>
      <c r="G2820" s="99">
        <v>43.2536314846948</v>
      </c>
      <c r="H2820" s="99">
        <v>0</v>
      </c>
      <c r="I2820" s="99">
        <v>0</v>
      </c>
      <c r="J2820" s="99">
        <v>491.75048870220797</v>
      </c>
      <c r="K2820" s="99">
        <v>0</v>
      </c>
      <c r="L2820" s="99">
        <v>205.63592181354801</v>
      </c>
      <c r="M2820" s="99">
        <v>39.252638400998002</v>
      </c>
      <c r="N2820" s="99">
        <v>55.578936742618701</v>
      </c>
      <c r="O2820" s="99">
        <v>0</v>
      </c>
      <c r="P2820" s="99">
        <v>0</v>
      </c>
      <c r="Q2820" s="99">
        <v>272.68860152736301</v>
      </c>
      <c r="R2820" s="99">
        <v>0</v>
      </c>
      <c r="S2820" s="99">
        <v>0</v>
      </c>
      <c r="T2820" s="99">
        <v>24.129737354814999</v>
      </c>
      <c r="U2820" s="99">
        <v>504.94074138999002</v>
      </c>
      <c r="V2820" s="99">
        <v>17097.5365006924</v>
      </c>
      <c r="W2820" s="99">
        <v>26820.855582475699</v>
      </c>
      <c r="X2820" s="99">
        <v>71424.024040222197</v>
      </c>
      <c r="Y2820" s="99">
        <v>724.635358043015</v>
      </c>
      <c r="Z2820" s="99">
        <v>7206.8041485548001</v>
      </c>
      <c r="AA2820" s="99">
        <v>0</v>
      </c>
      <c r="AB2820" s="99">
        <v>0</v>
      </c>
      <c r="AC2820" s="99">
        <v>170437.56333541899</v>
      </c>
      <c r="AD2820" s="99">
        <v>0</v>
      </c>
      <c r="AE2820" s="99">
        <v>25507.796412706401</v>
      </c>
      <c r="AF2820" s="99">
        <v>10452.374706029899</v>
      </c>
      <c r="AG2820" s="99">
        <v>8514.1104459762591</v>
      </c>
      <c r="AH2820" s="99">
        <v>0</v>
      </c>
      <c r="AI2820" s="99">
        <v>0</v>
      </c>
      <c r="AJ2820" s="99">
        <v>69155.373823165894</v>
      </c>
      <c r="AK2820" s="99">
        <v>0</v>
      </c>
      <c r="AL2820" s="99">
        <v>0</v>
      </c>
      <c r="AM2820" s="99">
        <v>4024.5315578281902</v>
      </c>
      <c r="AN2820" s="99">
        <v>174081.95999908401</v>
      </c>
      <c r="AO2820" s="99">
        <v>166621.92391777001</v>
      </c>
      <c r="AP2820" s="99">
        <v>230605.39000892601</v>
      </c>
      <c r="AQ2820" s="99">
        <v>590185.32852935803</v>
      </c>
      <c r="AR2820" s="99">
        <v>7400.7182889580699</v>
      </c>
      <c r="AS2820" s="99">
        <v>57360.595206260703</v>
      </c>
      <c r="AT2820" s="99">
        <v>0</v>
      </c>
      <c r="AU2820" s="99">
        <v>0</v>
      </c>
      <c r="AV2820" s="99">
        <v>590558.46823883103</v>
      </c>
      <c r="AW2820" s="99">
        <v>0</v>
      </c>
      <c r="AX2820" s="99">
        <v>223228.626054764</v>
      </c>
      <c r="AY2820" s="99">
        <v>103355.630331993</v>
      </c>
      <c r="AZ2820" s="99">
        <v>64846.831645965598</v>
      </c>
      <c r="BA2820" s="99">
        <v>0</v>
      </c>
      <c r="BB2820" s="99">
        <v>0</v>
      </c>
      <c r="BC2820" s="99">
        <v>580229.87027740502</v>
      </c>
      <c r="BD2820" s="99">
        <v>0</v>
      </c>
      <c r="BE2820" s="99">
        <v>0</v>
      </c>
      <c r="BF2820" s="99">
        <v>32663.057239294099</v>
      </c>
      <c r="BG2820" s="99">
        <v>601625.08119201695</v>
      </c>
      <c r="BH2820" s="99">
        <v>5728.0674756765402</v>
      </c>
      <c r="BI2820" s="99">
        <v>26027.709062337901</v>
      </c>
      <c r="BJ2820" s="99">
        <v>156730.90423583999</v>
      </c>
      <c r="BK2820" s="99">
        <v>591.62463657557998</v>
      </c>
      <c r="BL2820" s="99">
        <v>0</v>
      </c>
      <c r="BM2820" s="99">
        <v>0</v>
      </c>
      <c r="BN2820" s="99">
        <v>0</v>
      </c>
      <c r="BO2820" s="99">
        <v>0</v>
      </c>
      <c r="BP2820" s="99">
        <v>0</v>
      </c>
      <c r="BQ2820" s="99">
        <v>0</v>
      </c>
      <c r="BR2820" s="99">
        <v>12890.135005116501</v>
      </c>
      <c r="BS2820" s="99">
        <v>22454.115521192602</v>
      </c>
      <c r="BT2820" s="99">
        <v>0</v>
      </c>
      <c r="BU2820" s="99">
        <v>0</v>
      </c>
      <c r="BV2820" s="99">
        <v>153956.981864929</v>
      </c>
      <c r="BW2820" s="99">
        <v>0</v>
      </c>
      <c r="BX2820" s="99">
        <v>0</v>
      </c>
      <c r="BY2820" s="99">
        <v>0</v>
      </c>
      <c r="BZ2820" s="99">
        <v>0</v>
      </c>
      <c r="CA2820" s="99">
        <v>574.723389066756</v>
      </c>
      <c r="CB2820" s="99">
        <v>112730.797121048</v>
      </c>
      <c r="CC2820" s="99">
        <v>969190.87181854201</v>
      </c>
      <c r="CD2820" s="99">
        <v>192452.92578887899</v>
      </c>
      <c r="CE2820" s="99">
        <v>44.024850998539499</v>
      </c>
      <c r="CF2820" s="99">
        <v>7278.7991320490801</v>
      </c>
      <c r="CG2820" s="99">
        <v>57532.565899848902</v>
      </c>
      <c r="CH2820" s="99">
        <v>0</v>
      </c>
      <c r="CI2820" s="99">
        <v>618.58331019431398</v>
      </c>
      <c r="CJ2820" s="99">
        <v>120111.14727497099</v>
      </c>
      <c r="CK2820" s="99">
        <v>1028870.03601837</v>
      </c>
      <c r="CL2820" s="99">
        <v>197411.71101760899</v>
      </c>
      <c r="CM2820" s="166">
        <v>1119.27621771395</v>
      </c>
      <c r="CN2820" s="166">
        <v>297577.17483902001</v>
      </c>
      <c r="CO2820" s="166">
        <v>1638211.3901367199</v>
      </c>
      <c r="CP2820" s="99">
        <v>197411.71101760899</v>
      </c>
      <c r="CQ2820" s="99">
        <v>0</v>
      </c>
      <c r="CR2820" s="99">
        <v>0</v>
      </c>
      <c r="CS2820" s="99">
        <v>0</v>
      </c>
      <c r="CT2820" s="99">
        <v>0</v>
      </c>
      <c r="CU2820" s="98">
        <v>279.20299421200002</v>
      </c>
      <c r="CV2820" s="98">
        <v>530.32024846700006</v>
      </c>
      <c r="CW2820" s="98">
        <v>120009.59625309709</v>
      </c>
      <c r="CX2820" s="98">
        <v>1026723.437718391</v>
      </c>
    </row>
    <row r="2821" spans="1:102" x14ac:dyDescent="0.2">
      <c r="A2821" s="98" t="s">
        <v>195</v>
      </c>
      <c r="B2821" s="100">
        <v>40695</v>
      </c>
      <c r="C2821" s="99">
        <v>150.94901541992999</v>
      </c>
      <c r="D2821" s="99">
        <v>151.81988729722801</v>
      </c>
      <c r="E2821" s="99">
        <v>281.60188699513702</v>
      </c>
      <c r="F2821" s="99">
        <v>16.199439380783598</v>
      </c>
      <c r="G2821" s="99">
        <v>43.830859039910102</v>
      </c>
      <c r="H2821" s="99">
        <v>0</v>
      </c>
      <c r="I2821" s="99">
        <v>0</v>
      </c>
      <c r="J2821" s="99">
        <v>504.33100429177301</v>
      </c>
      <c r="K2821" s="99">
        <v>0</v>
      </c>
      <c r="L2821" s="99">
        <v>212.14090305008</v>
      </c>
      <c r="M2821" s="99">
        <v>37.517276392783998</v>
      </c>
      <c r="N2821" s="99">
        <v>57.493159828707597</v>
      </c>
      <c r="O2821" s="99">
        <v>0</v>
      </c>
      <c r="P2821" s="99">
        <v>0</v>
      </c>
      <c r="Q2821" s="99">
        <v>271.00681225583003</v>
      </c>
      <c r="R2821" s="99">
        <v>0</v>
      </c>
      <c r="S2821" s="99">
        <v>0</v>
      </c>
      <c r="T2821" s="99">
        <v>24.9654822063167</v>
      </c>
      <c r="U2821" s="99">
        <v>517.53229722380604</v>
      </c>
      <c r="V2821" s="99">
        <v>17216.788628101302</v>
      </c>
      <c r="W2821" s="99">
        <v>22155.1237909794</v>
      </c>
      <c r="X2821" s="99">
        <v>73573.562860488906</v>
      </c>
      <c r="Y2821" s="99">
        <v>1081.8641555607301</v>
      </c>
      <c r="Z2821" s="99">
        <v>7809.2368571162197</v>
      </c>
      <c r="AA2821" s="99">
        <v>0</v>
      </c>
      <c r="AB2821" s="99">
        <v>0</v>
      </c>
      <c r="AC2821" s="99">
        <v>173641.22066879299</v>
      </c>
      <c r="AD2821" s="99">
        <v>0</v>
      </c>
      <c r="AE2821" s="99">
        <v>27773.954778194398</v>
      </c>
      <c r="AF2821" s="99">
        <v>10182.372771501499</v>
      </c>
      <c r="AG2821" s="99">
        <v>8437.7686955928802</v>
      </c>
      <c r="AH2821" s="99">
        <v>0</v>
      </c>
      <c r="AI2821" s="99">
        <v>0</v>
      </c>
      <c r="AJ2821" s="99">
        <v>68033.164512634306</v>
      </c>
      <c r="AK2821" s="99">
        <v>0</v>
      </c>
      <c r="AL2821" s="99">
        <v>0</v>
      </c>
      <c r="AM2821" s="99">
        <v>4268.4834007024801</v>
      </c>
      <c r="AN2821" s="99">
        <v>177642.506027222</v>
      </c>
      <c r="AO2821" s="99">
        <v>167748.18650245701</v>
      </c>
      <c r="AP2821" s="99">
        <v>188753.18738937401</v>
      </c>
      <c r="AQ2821" s="99">
        <v>606658.12208557106</v>
      </c>
      <c r="AR2821" s="99">
        <v>11412.206608295401</v>
      </c>
      <c r="AS2821" s="99">
        <v>60748.4597558975</v>
      </c>
      <c r="AT2821" s="99">
        <v>0</v>
      </c>
      <c r="AU2821" s="99">
        <v>0</v>
      </c>
      <c r="AV2821" s="99">
        <v>605614.00940704299</v>
      </c>
      <c r="AW2821" s="99">
        <v>0</v>
      </c>
      <c r="AX2821" s="99">
        <v>243144.95947265599</v>
      </c>
      <c r="AY2821" s="99">
        <v>102405.74662590001</v>
      </c>
      <c r="AZ2821" s="99">
        <v>63532.155441761002</v>
      </c>
      <c r="BA2821" s="99">
        <v>0</v>
      </c>
      <c r="BB2821" s="99">
        <v>0</v>
      </c>
      <c r="BC2821" s="99">
        <v>563131.36080169701</v>
      </c>
      <c r="BD2821" s="99">
        <v>0</v>
      </c>
      <c r="BE2821" s="99">
        <v>0</v>
      </c>
      <c r="BF2821" s="99">
        <v>34094.619663238504</v>
      </c>
      <c r="BG2821" s="99">
        <v>617474.54918670701</v>
      </c>
      <c r="BH2821" s="99">
        <v>5469.77728098631</v>
      </c>
      <c r="BI2821" s="99">
        <v>27453.359254360199</v>
      </c>
      <c r="BJ2821" s="99">
        <v>158490.46288490301</v>
      </c>
      <c r="BK2821" s="99">
        <v>592.97264038771402</v>
      </c>
      <c r="BL2821" s="99">
        <v>0</v>
      </c>
      <c r="BM2821" s="99">
        <v>0</v>
      </c>
      <c r="BN2821" s="99">
        <v>0</v>
      </c>
      <c r="BO2821" s="99">
        <v>0</v>
      </c>
      <c r="BP2821" s="99">
        <v>0</v>
      </c>
      <c r="BQ2821" s="99">
        <v>0</v>
      </c>
      <c r="BR2821" s="99">
        <v>12243.007481455799</v>
      </c>
      <c r="BS2821" s="99">
        <v>24429.549755573302</v>
      </c>
      <c r="BT2821" s="99">
        <v>0</v>
      </c>
      <c r="BU2821" s="99">
        <v>0</v>
      </c>
      <c r="BV2821" s="99">
        <v>155747.41789817801</v>
      </c>
      <c r="BW2821" s="99">
        <v>0</v>
      </c>
      <c r="BX2821" s="99">
        <v>0</v>
      </c>
      <c r="BY2821" s="99">
        <v>0</v>
      </c>
      <c r="BZ2821" s="99">
        <v>0</v>
      </c>
      <c r="CA2821" s="99">
        <v>586.19097045808996</v>
      </c>
      <c r="CB2821" s="99">
        <v>113876.262062073</v>
      </c>
      <c r="CC2821" s="99">
        <v>978925.44254303002</v>
      </c>
      <c r="CD2821" s="99">
        <v>190855.11167335499</v>
      </c>
      <c r="CE2821" s="99">
        <v>44.3280828585848</v>
      </c>
      <c r="CF2821" s="99">
        <v>7881.02839016914</v>
      </c>
      <c r="CG2821" s="99">
        <v>61496.551645278902</v>
      </c>
      <c r="CH2821" s="99">
        <v>0</v>
      </c>
      <c r="CI2821" s="99">
        <v>630.27509739995003</v>
      </c>
      <c r="CJ2821" s="99">
        <v>121881.120007515</v>
      </c>
      <c r="CK2821" s="99">
        <v>1042831.4163208</v>
      </c>
      <c r="CL2821" s="99">
        <v>196111.40014839199</v>
      </c>
      <c r="CM2821" s="166">
        <v>1140.5636464357401</v>
      </c>
      <c r="CN2821" s="166">
        <v>300763.75160598801</v>
      </c>
      <c r="CO2821" s="166">
        <v>1663140.1557617199</v>
      </c>
      <c r="CP2821" s="99">
        <v>196111.40014839199</v>
      </c>
      <c r="CQ2821" s="99">
        <v>0</v>
      </c>
      <c r="CR2821" s="99">
        <v>0</v>
      </c>
      <c r="CS2821" s="99">
        <v>0</v>
      </c>
      <c r="CT2821" s="99">
        <v>0</v>
      </c>
      <c r="CU2821" s="98">
        <v>296.53047442000002</v>
      </c>
      <c r="CV2821" s="98">
        <v>541.97948684899995</v>
      </c>
      <c r="CW2821" s="98">
        <v>121757.29045224214</v>
      </c>
      <c r="CX2821" s="98">
        <v>1040421.9941883089</v>
      </c>
    </row>
    <row r="2822" spans="1:102" x14ac:dyDescent="0.2">
      <c r="A2822" s="98" t="s">
        <v>195</v>
      </c>
      <c r="B2822" s="100">
        <v>40787</v>
      </c>
      <c r="C2822" s="99">
        <v>150.16333736479299</v>
      </c>
      <c r="D2822" s="99">
        <v>159.290916085243</v>
      </c>
      <c r="E2822" s="99">
        <v>327.87746014445997</v>
      </c>
      <c r="F2822" s="99">
        <v>13.5497419208987</v>
      </c>
      <c r="G2822" s="99">
        <v>49.370127685833701</v>
      </c>
      <c r="H2822" s="99">
        <v>0</v>
      </c>
      <c r="I2822" s="99">
        <v>0</v>
      </c>
      <c r="J2822" s="99">
        <v>511.89752256497701</v>
      </c>
      <c r="K2822" s="99">
        <v>0</v>
      </c>
      <c r="L2822" s="99">
        <v>261.77052374929201</v>
      </c>
      <c r="M2822" s="99">
        <v>35.4487218605354</v>
      </c>
      <c r="N2822" s="99">
        <v>57.020203761756399</v>
      </c>
      <c r="O2822" s="99">
        <v>0</v>
      </c>
      <c r="P2822" s="99">
        <v>0</v>
      </c>
      <c r="Q2822" s="99">
        <v>276.71063514426402</v>
      </c>
      <c r="R2822" s="99">
        <v>0</v>
      </c>
      <c r="S2822" s="99">
        <v>0</v>
      </c>
      <c r="T2822" s="99">
        <v>24.1166513343342</v>
      </c>
      <c r="U2822" s="99">
        <v>526.16460544615995</v>
      </c>
      <c r="V2822" s="99">
        <v>16310.4597828388</v>
      </c>
      <c r="W2822" s="99">
        <v>25729.228557586699</v>
      </c>
      <c r="X2822" s="99">
        <v>86713.622512817397</v>
      </c>
      <c r="Y2822" s="99">
        <v>1141.3245275914701</v>
      </c>
      <c r="Z2822" s="99">
        <v>8223.9016548395193</v>
      </c>
      <c r="AA2822" s="99">
        <v>0</v>
      </c>
      <c r="AB2822" s="99">
        <v>0</v>
      </c>
      <c r="AC2822" s="99">
        <v>176964.20059204099</v>
      </c>
      <c r="AD2822" s="99">
        <v>0</v>
      </c>
      <c r="AE2822" s="99">
        <v>34457.4819288254</v>
      </c>
      <c r="AF2822" s="99">
        <v>10060.1339396238</v>
      </c>
      <c r="AG2822" s="99">
        <v>8969.9842373132706</v>
      </c>
      <c r="AH2822" s="99">
        <v>0</v>
      </c>
      <c r="AI2822" s="99">
        <v>0</v>
      </c>
      <c r="AJ2822" s="99">
        <v>73615.481131553694</v>
      </c>
      <c r="AK2822" s="99">
        <v>0</v>
      </c>
      <c r="AL2822" s="99">
        <v>0</v>
      </c>
      <c r="AM2822" s="99">
        <v>4256.3468699455298</v>
      </c>
      <c r="AN2822" s="99">
        <v>181664.55093955999</v>
      </c>
      <c r="AO2822" s="99">
        <v>151619.60633468599</v>
      </c>
      <c r="AP2822" s="99">
        <v>203312.82043075599</v>
      </c>
      <c r="AQ2822" s="99">
        <v>694210.68821716297</v>
      </c>
      <c r="AR2822" s="99">
        <v>12252.3594828844</v>
      </c>
      <c r="AS2822" s="99">
        <v>64983.782133102402</v>
      </c>
      <c r="AT2822" s="99">
        <v>0</v>
      </c>
      <c r="AU2822" s="99">
        <v>0</v>
      </c>
      <c r="AV2822" s="99">
        <v>618144.26708984398</v>
      </c>
      <c r="AW2822" s="99">
        <v>0</v>
      </c>
      <c r="AX2822" s="99">
        <v>282584.86046600301</v>
      </c>
      <c r="AY2822" s="99">
        <v>95827.537878990202</v>
      </c>
      <c r="AZ2822" s="99">
        <v>67104.593852996797</v>
      </c>
      <c r="BA2822" s="99">
        <v>0</v>
      </c>
      <c r="BB2822" s="99">
        <v>0</v>
      </c>
      <c r="BC2822" s="99">
        <v>594976.92281341599</v>
      </c>
      <c r="BD2822" s="99">
        <v>0</v>
      </c>
      <c r="BE2822" s="99">
        <v>0</v>
      </c>
      <c r="BF2822" s="99">
        <v>35113.569911480001</v>
      </c>
      <c r="BG2822" s="99">
        <v>632342.52820587205</v>
      </c>
      <c r="BH2822" s="99">
        <v>5315.7799862623197</v>
      </c>
      <c r="BI2822" s="99">
        <v>29332.667146921201</v>
      </c>
      <c r="BJ2822" s="99">
        <v>161257.99736404399</v>
      </c>
      <c r="BK2822" s="99">
        <v>1082.9074689000799</v>
      </c>
      <c r="BL2822" s="99">
        <v>0</v>
      </c>
      <c r="BM2822" s="99">
        <v>0</v>
      </c>
      <c r="BN2822" s="99">
        <v>0</v>
      </c>
      <c r="BO2822" s="99">
        <v>0</v>
      </c>
      <c r="BP2822" s="99">
        <v>0</v>
      </c>
      <c r="BQ2822" s="99">
        <v>0</v>
      </c>
      <c r="BR2822" s="99">
        <v>11690.7807013988</v>
      </c>
      <c r="BS2822" s="99">
        <v>23482.162844657902</v>
      </c>
      <c r="BT2822" s="99">
        <v>0</v>
      </c>
      <c r="BU2822" s="99">
        <v>0</v>
      </c>
      <c r="BV2822" s="99">
        <v>159526.158855438</v>
      </c>
      <c r="BW2822" s="99">
        <v>0</v>
      </c>
      <c r="BX2822" s="99">
        <v>0</v>
      </c>
      <c r="BY2822" s="99">
        <v>0</v>
      </c>
      <c r="BZ2822" s="99">
        <v>0</v>
      </c>
      <c r="CA2822" s="99">
        <v>632.73478934168804</v>
      </c>
      <c r="CB2822" s="99">
        <v>128230.309791565</v>
      </c>
      <c r="CC2822" s="99">
        <v>1049913.90005493</v>
      </c>
      <c r="CD2822" s="99">
        <v>194848.39067840599</v>
      </c>
      <c r="CE2822" s="99">
        <v>48.636803070548901</v>
      </c>
      <c r="CF2822" s="99">
        <v>8140.2920304536801</v>
      </c>
      <c r="CG2822" s="99">
        <v>64621.707301616698</v>
      </c>
      <c r="CH2822" s="99">
        <v>0</v>
      </c>
      <c r="CI2822" s="99">
        <v>681.56625519692898</v>
      </c>
      <c r="CJ2822" s="99">
        <v>136142.365100861</v>
      </c>
      <c r="CK2822" s="99">
        <v>1110755.27851868</v>
      </c>
      <c r="CL2822" s="99">
        <v>200580.99472999599</v>
      </c>
      <c r="CM2822" s="166">
        <v>1207.5104560554</v>
      </c>
      <c r="CN2822" s="166">
        <v>314226.03592300398</v>
      </c>
      <c r="CO2822" s="166">
        <v>1735737.92784119</v>
      </c>
      <c r="CP2822" s="99">
        <v>200580.99472999599</v>
      </c>
      <c r="CQ2822" s="99">
        <v>0</v>
      </c>
      <c r="CR2822" s="99">
        <v>0</v>
      </c>
      <c r="CS2822" s="99">
        <v>0</v>
      </c>
      <c r="CT2822" s="99">
        <v>0</v>
      </c>
      <c r="CU2822" s="98">
        <v>341.74007767500001</v>
      </c>
      <c r="CV2822" s="98">
        <v>554.52872316800006</v>
      </c>
      <c r="CW2822" s="98">
        <v>136370.60182201868</v>
      </c>
      <c r="CX2822" s="98">
        <v>1114535.6073565467</v>
      </c>
    </row>
    <row r="2823" spans="1:102" x14ac:dyDescent="0.2">
      <c r="A2823" s="98" t="s">
        <v>195</v>
      </c>
      <c r="B2823" s="100">
        <v>40878</v>
      </c>
      <c r="C2823" s="99">
        <v>153.17007908038801</v>
      </c>
      <c r="D2823" s="99">
        <v>162.46245837025299</v>
      </c>
      <c r="E2823" s="99">
        <v>283.63526767864801</v>
      </c>
      <c r="F2823" s="99">
        <v>13.142441960983</v>
      </c>
      <c r="G2823" s="99">
        <v>50.442104368936299</v>
      </c>
      <c r="H2823" s="99">
        <v>0</v>
      </c>
      <c r="I2823" s="99">
        <v>0</v>
      </c>
      <c r="J2823" s="99">
        <v>518.23621513694502</v>
      </c>
      <c r="K2823" s="99">
        <v>0</v>
      </c>
      <c r="L2823" s="99">
        <v>254.701416494325</v>
      </c>
      <c r="M2823" s="99">
        <v>35.703163123689599</v>
      </c>
      <c r="N2823" s="99">
        <v>53.844779713545002</v>
      </c>
      <c r="O2823" s="99">
        <v>0</v>
      </c>
      <c r="P2823" s="99">
        <v>0</v>
      </c>
      <c r="Q2823" s="99">
        <v>273.61094790324597</v>
      </c>
      <c r="R2823" s="99">
        <v>0</v>
      </c>
      <c r="S2823" s="99">
        <v>0</v>
      </c>
      <c r="T2823" s="99">
        <v>24.757871004752801</v>
      </c>
      <c r="U2823" s="99">
        <v>532.53923510760103</v>
      </c>
      <c r="V2823" s="99">
        <v>16166.127829909299</v>
      </c>
      <c r="W2823" s="99">
        <v>32250.887317180601</v>
      </c>
      <c r="X2823" s="99">
        <v>72925.972709655805</v>
      </c>
      <c r="Y2823" s="99">
        <v>1221.9363029450201</v>
      </c>
      <c r="Z2823" s="99">
        <v>8219.2648165226001</v>
      </c>
      <c r="AA2823" s="99">
        <v>0</v>
      </c>
      <c r="AB2823" s="99">
        <v>0</v>
      </c>
      <c r="AC2823" s="99">
        <v>181524.506406784</v>
      </c>
      <c r="AD2823" s="99">
        <v>0</v>
      </c>
      <c r="AE2823" s="99">
        <v>29168.857475995999</v>
      </c>
      <c r="AF2823" s="99">
        <v>9952.8118875026703</v>
      </c>
      <c r="AG2823" s="99">
        <v>8699.0658599138296</v>
      </c>
      <c r="AH2823" s="99">
        <v>0</v>
      </c>
      <c r="AI2823" s="99">
        <v>0</v>
      </c>
      <c r="AJ2823" s="99">
        <v>76937.407753944397</v>
      </c>
      <c r="AK2823" s="99">
        <v>0</v>
      </c>
      <c r="AL2823" s="99">
        <v>0</v>
      </c>
      <c r="AM2823" s="99">
        <v>4214.8212319612503</v>
      </c>
      <c r="AN2823" s="99">
        <v>186195.69416999799</v>
      </c>
      <c r="AO2823" s="99">
        <v>148967.915439606</v>
      </c>
      <c r="AP2823" s="99">
        <v>327148.047840118</v>
      </c>
      <c r="AQ2823" s="99">
        <v>617384.44154357899</v>
      </c>
      <c r="AR2823" s="99">
        <v>14011.5725131035</v>
      </c>
      <c r="AS2823" s="99">
        <v>65865.059959411607</v>
      </c>
      <c r="AT2823" s="99">
        <v>0</v>
      </c>
      <c r="AU2823" s="99">
        <v>0</v>
      </c>
      <c r="AV2823" s="99">
        <v>632910.90355682396</v>
      </c>
      <c r="AW2823" s="99">
        <v>0</v>
      </c>
      <c r="AX2823" s="99">
        <v>255433.295873642</v>
      </c>
      <c r="AY2823" s="99">
        <v>96797.6483240128</v>
      </c>
      <c r="AZ2823" s="99">
        <v>65911.274853706404</v>
      </c>
      <c r="BA2823" s="99">
        <v>0</v>
      </c>
      <c r="BB2823" s="99">
        <v>0</v>
      </c>
      <c r="BC2823" s="99">
        <v>692637.40023803699</v>
      </c>
      <c r="BD2823" s="99">
        <v>0</v>
      </c>
      <c r="BE2823" s="99">
        <v>0</v>
      </c>
      <c r="BF2823" s="99">
        <v>33478.800415039099</v>
      </c>
      <c r="BG2823" s="99">
        <v>648289.17501068104</v>
      </c>
      <c r="BH2823" s="99">
        <v>5984.1332246065103</v>
      </c>
      <c r="BI2823" s="99">
        <v>32662.209571123101</v>
      </c>
      <c r="BJ2823" s="99">
        <v>156954.145627975</v>
      </c>
      <c r="BK2823" s="99">
        <v>1077.50083933771</v>
      </c>
      <c r="BL2823" s="99">
        <v>0</v>
      </c>
      <c r="BM2823" s="99">
        <v>0</v>
      </c>
      <c r="BN2823" s="99">
        <v>0</v>
      </c>
      <c r="BO2823" s="99">
        <v>0</v>
      </c>
      <c r="BP2823" s="99">
        <v>0</v>
      </c>
      <c r="BQ2823" s="99">
        <v>0</v>
      </c>
      <c r="BR2823" s="99">
        <v>11386.9945889711</v>
      </c>
      <c r="BS2823" s="99">
        <v>24699.003342151598</v>
      </c>
      <c r="BT2823" s="99">
        <v>0</v>
      </c>
      <c r="BU2823" s="99">
        <v>0</v>
      </c>
      <c r="BV2823" s="99">
        <v>158490.90045166001</v>
      </c>
      <c r="BW2823" s="99">
        <v>0</v>
      </c>
      <c r="BX2823" s="99">
        <v>0</v>
      </c>
      <c r="BY2823" s="99">
        <v>0</v>
      </c>
      <c r="BZ2823" s="99">
        <v>0</v>
      </c>
      <c r="CA2823" s="99">
        <v>598.40339709073305</v>
      </c>
      <c r="CB2823" s="99">
        <v>124538.93081665</v>
      </c>
      <c r="CC2823" s="99">
        <v>1098539.0301666299</v>
      </c>
      <c r="CD2823" s="99">
        <v>193769.479515076</v>
      </c>
      <c r="CE2823" s="99">
        <v>49.898212204687297</v>
      </c>
      <c r="CF2823" s="99">
        <v>8144.5493556261099</v>
      </c>
      <c r="CG2823" s="99">
        <v>65384.060680866198</v>
      </c>
      <c r="CH2823" s="99">
        <v>0</v>
      </c>
      <c r="CI2823" s="99">
        <v>648.71329110860802</v>
      </c>
      <c r="CJ2823" s="99">
        <v>132666.43332862901</v>
      </c>
      <c r="CK2823" s="99">
        <v>1161585.5362396201</v>
      </c>
      <c r="CL2823" s="99">
        <v>199169.34109115601</v>
      </c>
      <c r="CM2823" s="166">
        <v>1163.6929568052301</v>
      </c>
      <c r="CN2823" s="166">
        <v>317497.96202087402</v>
      </c>
      <c r="CO2823" s="166">
        <v>1807558.4910583501</v>
      </c>
      <c r="CP2823" s="99">
        <v>199169.34109115601</v>
      </c>
      <c r="CQ2823" s="99">
        <v>0</v>
      </c>
      <c r="CR2823" s="99">
        <v>0</v>
      </c>
      <c r="CS2823" s="99">
        <v>0</v>
      </c>
      <c r="CT2823" s="99">
        <v>0</v>
      </c>
      <c r="CU2823" s="98">
        <v>296.178239034</v>
      </c>
      <c r="CV2823" s="98">
        <v>559.56771353800002</v>
      </c>
      <c r="CW2823" s="98">
        <v>132683.48017227612</v>
      </c>
      <c r="CX2823" s="98">
        <v>1163923.0908474962</v>
      </c>
    </row>
    <row r="2824" spans="1:102" x14ac:dyDescent="0.2">
      <c r="A2824" s="98" t="s">
        <v>195</v>
      </c>
      <c r="B2824" s="100">
        <v>40969</v>
      </c>
      <c r="C2824" s="99">
        <v>155.41881084442099</v>
      </c>
      <c r="D2824" s="99">
        <v>162.217493554577</v>
      </c>
      <c r="E2824" s="99">
        <v>300.68025324866198</v>
      </c>
      <c r="F2824" s="99">
        <v>13.734415980987301</v>
      </c>
      <c r="G2824" s="99">
        <v>45.781574621796601</v>
      </c>
      <c r="H2824" s="99">
        <v>0</v>
      </c>
      <c r="I2824" s="99">
        <v>0</v>
      </c>
      <c r="J2824" s="99">
        <v>531.83707212656702</v>
      </c>
      <c r="K2824" s="99">
        <v>0</v>
      </c>
      <c r="L2824" s="99">
        <v>252.484417486936</v>
      </c>
      <c r="M2824" s="99">
        <v>37.536608278751402</v>
      </c>
      <c r="N2824" s="99">
        <v>60.528697128873297</v>
      </c>
      <c r="O2824" s="99">
        <v>0</v>
      </c>
      <c r="P2824" s="99">
        <v>0</v>
      </c>
      <c r="Q2824" s="99">
        <v>270.97379534318998</v>
      </c>
      <c r="R2824" s="99">
        <v>0</v>
      </c>
      <c r="S2824" s="99">
        <v>0</v>
      </c>
      <c r="T2824" s="99">
        <v>20.252266717143399</v>
      </c>
      <c r="U2824" s="99">
        <v>544.34731497615599</v>
      </c>
      <c r="V2824" s="99">
        <v>17484.989892005899</v>
      </c>
      <c r="W2824" s="99">
        <v>33171.242098808303</v>
      </c>
      <c r="X2824" s="99">
        <v>77610.103909492507</v>
      </c>
      <c r="Y2824" s="99">
        <v>1256.5583679229001</v>
      </c>
      <c r="Z2824" s="99">
        <v>7839.25331103802</v>
      </c>
      <c r="AA2824" s="99">
        <v>0</v>
      </c>
      <c r="AB2824" s="99">
        <v>0</v>
      </c>
      <c r="AC2824" s="99">
        <v>185514.324144363</v>
      </c>
      <c r="AD2824" s="99">
        <v>0</v>
      </c>
      <c r="AE2824" s="99">
        <v>32084.3533222675</v>
      </c>
      <c r="AF2824" s="99">
        <v>11120.6773667336</v>
      </c>
      <c r="AG2824" s="99">
        <v>9089.9977517128009</v>
      </c>
      <c r="AH2824" s="99">
        <v>0</v>
      </c>
      <c r="AI2824" s="99">
        <v>0</v>
      </c>
      <c r="AJ2824" s="99">
        <v>73966.593436241194</v>
      </c>
      <c r="AK2824" s="99">
        <v>0</v>
      </c>
      <c r="AL2824" s="99">
        <v>0</v>
      </c>
      <c r="AM2824" s="99">
        <v>3740.2191464900998</v>
      </c>
      <c r="AN2824" s="99">
        <v>189471.63848113999</v>
      </c>
      <c r="AO2824" s="99">
        <v>164091.52307510399</v>
      </c>
      <c r="AP2824" s="99">
        <v>278847.98850250198</v>
      </c>
      <c r="AQ2824" s="99">
        <v>651184.98876953102</v>
      </c>
      <c r="AR2824" s="99">
        <v>13814.176559329</v>
      </c>
      <c r="AS2824" s="99">
        <v>63346.303428173102</v>
      </c>
      <c r="AT2824" s="99">
        <v>0</v>
      </c>
      <c r="AU2824" s="99">
        <v>0</v>
      </c>
      <c r="AV2824" s="99">
        <v>653213.12294006301</v>
      </c>
      <c r="AW2824" s="99">
        <v>0</v>
      </c>
      <c r="AX2824" s="99">
        <v>268764.15571975702</v>
      </c>
      <c r="AY2824" s="99">
        <v>106460.164763451</v>
      </c>
      <c r="AZ2824" s="99">
        <v>68775.05235672</v>
      </c>
      <c r="BA2824" s="99">
        <v>0</v>
      </c>
      <c r="BB2824" s="99">
        <v>0</v>
      </c>
      <c r="BC2824" s="99">
        <v>636999.53241729701</v>
      </c>
      <c r="BD2824" s="99">
        <v>0</v>
      </c>
      <c r="BE2824" s="99">
        <v>0</v>
      </c>
      <c r="BF2824" s="99">
        <v>30472.618894815401</v>
      </c>
      <c r="BG2824" s="99">
        <v>665796.56929016102</v>
      </c>
      <c r="BH2824" s="99">
        <v>5958.5371405482301</v>
      </c>
      <c r="BI2824" s="99">
        <v>31399.722664594701</v>
      </c>
      <c r="BJ2824" s="99">
        <v>166797.863426208</v>
      </c>
      <c r="BK2824" s="99">
        <v>1109.7043167352699</v>
      </c>
      <c r="BL2824" s="99">
        <v>0</v>
      </c>
      <c r="BM2824" s="99">
        <v>0</v>
      </c>
      <c r="BN2824" s="99">
        <v>0</v>
      </c>
      <c r="BO2824" s="99">
        <v>0</v>
      </c>
      <c r="BP2824" s="99">
        <v>0</v>
      </c>
      <c r="BQ2824" s="99">
        <v>0</v>
      </c>
      <c r="BR2824" s="99">
        <v>12490.285466551801</v>
      </c>
      <c r="BS2824" s="99">
        <v>29373.478364944502</v>
      </c>
      <c r="BT2824" s="99">
        <v>0</v>
      </c>
      <c r="BU2824" s="99">
        <v>0</v>
      </c>
      <c r="BV2824" s="99">
        <v>163821.89847374</v>
      </c>
      <c r="BW2824" s="99">
        <v>0</v>
      </c>
      <c r="BX2824" s="99">
        <v>0</v>
      </c>
      <c r="BY2824" s="99">
        <v>0</v>
      </c>
      <c r="BZ2824" s="99">
        <v>0</v>
      </c>
      <c r="CA2824" s="99">
        <v>623.01020207256101</v>
      </c>
      <c r="CB2824" s="99">
        <v>124541.739155769</v>
      </c>
      <c r="CC2824" s="99">
        <v>1078815.16325378</v>
      </c>
      <c r="CD2824" s="99">
        <v>207409.55761909499</v>
      </c>
      <c r="CE2824" s="99">
        <v>46.4064362049103</v>
      </c>
      <c r="CF2824" s="99">
        <v>7900.8803200125703</v>
      </c>
      <c r="CG2824" s="99">
        <v>63241.5781393051</v>
      </c>
      <c r="CH2824" s="99">
        <v>0</v>
      </c>
      <c r="CI2824" s="99">
        <v>669.17699463665497</v>
      </c>
      <c r="CJ2824" s="99">
        <v>132545.09075164801</v>
      </c>
      <c r="CK2824" s="99">
        <v>1146053.3876342799</v>
      </c>
      <c r="CL2824" s="99">
        <v>213160.01242256199</v>
      </c>
      <c r="CM2824" s="166">
        <v>1205.72002306581</v>
      </c>
      <c r="CN2824" s="166">
        <v>325767.82177734398</v>
      </c>
      <c r="CO2824" s="166">
        <v>1817437.9530792199</v>
      </c>
      <c r="CP2824" s="99">
        <v>213160.01242256199</v>
      </c>
      <c r="CQ2824" s="99">
        <v>0</v>
      </c>
      <c r="CR2824" s="99">
        <v>0</v>
      </c>
      <c r="CS2824" s="99">
        <v>0</v>
      </c>
      <c r="CT2824" s="99">
        <v>0</v>
      </c>
      <c r="CU2824" s="98">
        <v>313.39323119699998</v>
      </c>
      <c r="CV2824" s="98">
        <v>568.28158172200006</v>
      </c>
      <c r="CW2824" s="98">
        <v>132442.61947578157</v>
      </c>
      <c r="CX2824" s="98">
        <v>1142056.7413930851</v>
      </c>
    </row>
    <row r="2825" spans="1:102" x14ac:dyDescent="0.2">
      <c r="A2825" s="98" t="s">
        <v>195</v>
      </c>
      <c r="B2825" s="100">
        <v>41061</v>
      </c>
      <c r="C2825" s="99">
        <v>142.45102218724799</v>
      </c>
      <c r="D2825" s="99">
        <v>156.36619837395801</v>
      </c>
      <c r="E2825" s="99">
        <v>1402.0014744698999</v>
      </c>
      <c r="F2825" s="99">
        <v>13.452451237943</v>
      </c>
      <c r="G2825" s="99">
        <v>42.676523425616303</v>
      </c>
      <c r="H2825" s="99">
        <v>0</v>
      </c>
      <c r="I2825" s="99">
        <v>0</v>
      </c>
      <c r="J2825" s="99">
        <v>531.55913024395704</v>
      </c>
      <c r="K2825" s="99">
        <v>0</v>
      </c>
      <c r="L2825" s="99">
        <v>1267.6204452812699</v>
      </c>
      <c r="M2825" s="99">
        <v>40.570668453816303</v>
      </c>
      <c r="N2825" s="99">
        <v>62.7571871816181</v>
      </c>
      <c r="O2825" s="99">
        <v>0</v>
      </c>
      <c r="P2825" s="99">
        <v>0</v>
      </c>
      <c r="Q2825" s="99">
        <v>270.71343617886299</v>
      </c>
      <c r="R2825" s="99">
        <v>0</v>
      </c>
      <c r="S2825" s="99">
        <v>0</v>
      </c>
      <c r="T2825" s="99">
        <v>19.9777972158045</v>
      </c>
      <c r="U2825" s="99">
        <v>543.612513326108</v>
      </c>
      <c r="V2825" s="99">
        <v>16786.367441415801</v>
      </c>
      <c r="W2825" s="99">
        <v>29959.465257167802</v>
      </c>
      <c r="X2825" s="99">
        <v>223281.12727356001</v>
      </c>
      <c r="Y2825" s="99">
        <v>1259.04553903639</v>
      </c>
      <c r="Z2825" s="99">
        <v>7602.1566445827502</v>
      </c>
      <c r="AA2825" s="99">
        <v>0</v>
      </c>
      <c r="AB2825" s="99">
        <v>0</v>
      </c>
      <c r="AC2825" s="99">
        <v>184404.861299515</v>
      </c>
      <c r="AD2825" s="99">
        <v>0</v>
      </c>
      <c r="AE2825" s="99">
        <v>167114.62988281299</v>
      </c>
      <c r="AF2825" s="99">
        <v>11580.2606703043</v>
      </c>
      <c r="AG2825" s="99">
        <v>9784.0524935722406</v>
      </c>
      <c r="AH2825" s="99">
        <v>0</v>
      </c>
      <c r="AI2825" s="99">
        <v>0</v>
      </c>
      <c r="AJ2825" s="99">
        <v>74324.034929275498</v>
      </c>
      <c r="AK2825" s="99">
        <v>0</v>
      </c>
      <c r="AL2825" s="99">
        <v>0</v>
      </c>
      <c r="AM2825" s="99">
        <v>3668.9517678022398</v>
      </c>
      <c r="AN2825" s="99">
        <v>187996.68506813</v>
      </c>
      <c r="AO2825" s="99">
        <v>157886.87570762599</v>
      </c>
      <c r="AP2825" s="99">
        <v>283955.90024566703</v>
      </c>
      <c r="AQ2825" s="99">
        <v>1587163.0422515899</v>
      </c>
      <c r="AR2825" s="99">
        <v>13961.5093019009</v>
      </c>
      <c r="AS2825" s="99">
        <v>59919.632390976003</v>
      </c>
      <c r="AT2825" s="99">
        <v>0</v>
      </c>
      <c r="AU2825" s="99">
        <v>0</v>
      </c>
      <c r="AV2825" s="99">
        <v>656553.90090179397</v>
      </c>
      <c r="AW2825" s="99">
        <v>0</v>
      </c>
      <c r="AX2825" s="99">
        <v>1159355.7619628899</v>
      </c>
      <c r="AY2825" s="99">
        <v>110468.970417976</v>
      </c>
      <c r="AZ2825" s="99">
        <v>76006.186564445496</v>
      </c>
      <c r="BA2825" s="99">
        <v>0</v>
      </c>
      <c r="BB2825" s="99">
        <v>0</v>
      </c>
      <c r="BC2825" s="99">
        <v>634229.96766662598</v>
      </c>
      <c r="BD2825" s="99">
        <v>0</v>
      </c>
      <c r="BE2825" s="99">
        <v>0</v>
      </c>
      <c r="BF2825" s="99">
        <v>30182.919408082998</v>
      </c>
      <c r="BG2825" s="99">
        <v>666506.42176055897</v>
      </c>
      <c r="BH2825" s="99">
        <v>6233.6561274528503</v>
      </c>
      <c r="BI2825" s="99">
        <v>34147.4579486847</v>
      </c>
      <c r="BJ2825" s="99">
        <v>162056.942407608</v>
      </c>
      <c r="BK2825" s="99">
        <v>1122.3046756833801</v>
      </c>
      <c r="BL2825" s="99">
        <v>0</v>
      </c>
      <c r="BM2825" s="99">
        <v>0</v>
      </c>
      <c r="BN2825" s="99">
        <v>0</v>
      </c>
      <c r="BO2825" s="99">
        <v>0</v>
      </c>
      <c r="BP2825" s="99">
        <v>0</v>
      </c>
      <c r="BQ2825" s="99">
        <v>0</v>
      </c>
      <c r="BR2825" s="99">
        <v>13529.589993715301</v>
      </c>
      <c r="BS2825" s="99">
        <v>32230.754982709899</v>
      </c>
      <c r="BT2825" s="99">
        <v>0</v>
      </c>
      <c r="BU2825" s="99">
        <v>0</v>
      </c>
      <c r="BV2825" s="99">
        <v>158579.796045303</v>
      </c>
      <c r="BW2825" s="99">
        <v>0</v>
      </c>
      <c r="BX2825" s="99">
        <v>0</v>
      </c>
      <c r="BY2825" s="99">
        <v>0</v>
      </c>
      <c r="BZ2825" s="99">
        <v>0</v>
      </c>
      <c r="CA2825" s="99">
        <v>1709.4491346329501</v>
      </c>
      <c r="CB2825" s="99">
        <v>271002.66332244902</v>
      </c>
      <c r="CC2825" s="99">
        <v>2038285.07289124</v>
      </c>
      <c r="CD2825" s="99">
        <v>202801.22828865101</v>
      </c>
      <c r="CE2825" s="99">
        <v>43.110620809719002</v>
      </c>
      <c r="CF2825" s="99">
        <v>7662.0135313272503</v>
      </c>
      <c r="CG2825" s="99">
        <v>60757.842925548597</v>
      </c>
      <c r="CH2825" s="99">
        <v>0</v>
      </c>
      <c r="CI2825" s="99">
        <v>1752.56712558866</v>
      </c>
      <c r="CJ2825" s="99">
        <v>278472.59653091402</v>
      </c>
      <c r="CK2825" s="99">
        <v>2097072.62382507</v>
      </c>
      <c r="CL2825" s="99">
        <v>207957.86403656</v>
      </c>
      <c r="CM2825" s="166">
        <v>2289.9934118092101</v>
      </c>
      <c r="CN2825" s="166">
        <v>464257.260181427</v>
      </c>
      <c r="CO2825" s="166">
        <v>2750865.92364502</v>
      </c>
      <c r="CP2825" s="99">
        <v>207957.86403656</v>
      </c>
      <c r="CQ2825" s="99">
        <v>0</v>
      </c>
      <c r="CR2825" s="99">
        <v>0</v>
      </c>
      <c r="CS2825" s="99">
        <v>0</v>
      </c>
      <c r="CT2825" s="99">
        <v>0</v>
      </c>
      <c r="CU2825" s="98">
        <v>1418.1824289159999</v>
      </c>
      <c r="CV2825" s="98">
        <v>566.82513519700001</v>
      </c>
      <c r="CW2825" s="98">
        <v>278664.67685377627</v>
      </c>
      <c r="CX2825" s="98">
        <v>2099042.9158167886</v>
      </c>
    </row>
    <row r="2826" spans="1:102" x14ac:dyDescent="0.2">
      <c r="A2826" s="98" t="s">
        <v>195</v>
      </c>
      <c r="B2826" s="100">
        <v>41153</v>
      </c>
      <c r="C2826" s="99">
        <v>149.50863798894</v>
      </c>
      <c r="D2826" s="99">
        <v>160.67226628586599</v>
      </c>
      <c r="E2826" s="99">
        <v>1346.3835307806701</v>
      </c>
      <c r="F2826" s="99">
        <v>11.4767739599338</v>
      </c>
      <c r="G2826" s="99">
        <v>36.903700994793297</v>
      </c>
      <c r="H2826" s="99">
        <v>0</v>
      </c>
      <c r="I2826" s="99">
        <v>0</v>
      </c>
      <c r="J2826" s="99">
        <v>523.16553767770495</v>
      </c>
      <c r="K2826" s="99">
        <v>0</v>
      </c>
      <c r="L2826" s="99">
        <v>1252.4157890081401</v>
      </c>
      <c r="M2826" s="99">
        <v>44.8484286768362</v>
      </c>
      <c r="N2826" s="99">
        <v>64.958954925648897</v>
      </c>
      <c r="O2826" s="99">
        <v>0</v>
      </c>
      <c r="P2826" s="99">
        <v>0</v>
      </c>
      <c r="Q2826" s="99">
        <v>270.41741080954699</v>
      </c>
      <c r="R2826" s="99">
        <v>0</v>
      </c>
      <c r="S2826" s="99">
        <v>0</v>
      </c>
      <c r="T2826" s="99">
        <v>17.243541203904901</v>
      </c>
      <c r="U2826" s="99">
        <v>534.27982944995199</v>
      </c>
      <c r="V2826" s="99">
        <v>16762.3196675777</v>
      </c>
      <c r="W2826" s="99">
        <v>29607.883392572399</v>
      </c>
      <c r="X2826" s="99">
        <v>215484.38964843799</v>
      </c>
      <c r="Y2826" s="99">
        <v>1184.8789555430401</v>
      </c>
      <c r="Z2826" s="99">
        <v>5964.5870582461403</v>
      </c>
      <c r="AA2826" s="99">
        <v>0</v>
      </c>
      <c r="AB2826" s="99">
        <v>0</v>
      </c>
      <c r="AC2826" s="99">
        <v>187642.07834815999</v>
      </c>
      <c r="AD2826" s="99">
        <v>0</v>
      </c>
      <c r="AE2826" s="99">
        <v>161485.260480881</v>
      </c>
      <c r="AF2826" s="99">
        <v>11865.364799380301</v>
      </c>
      <c r="AG2826" s="99">
        <v>10839.8826731443</v>
      </c>
      <c r="AH2826" s="99">
        <v>0</v>
      </c>
      <c r="AI2826" s="99">
        <v>0</v>
      </c>
      <c r="AJ2826" s="99">
        <v>72231.117819786101</v>
      </c>
      <c r="AK2826" s="99">
        <v>0</v>
      </c>
      <c r="AL2826" s="99">
        <v>0</v>
      </c>
      <c r="AM2826" s="99">
        <v>2975.2746604681001</v>
      </c>
      <c r="AN2826" s="99">
        <v>190102.448530197</v>
      </c>
      <c r="AO2826" s="99">
        <v>160173.36944770801</v>
      </c>
      <c r="AP2826" s="99">
        <v>260448.83897781401</v>
      </c>
      <c r="AQ2826" s="99">
        <v>1554926.5236816399</v>
      </c>
      <c r="AR2826" s="99">
        <v>13107.235005974801</v>
      </c>
      <c r="AS2826" s="99">
        <v>50406.873167038</v>
      </c>
      <c r="AT2826" s="99">
        <v>0</v>
      </c>
      <c r="AU2826" s="99">
        <v>0</v>
      </c>
      <c r="AV2826" s="99">
        <v>678633.64027404797</v>
      </c>
      <c r="AW2826" s="99">
        <v>0</v>
      </c>
      <c r="AX2826" s="99">
        <v>1115672.48857117</v>
      </c>
      <c r="AY2826" s="99">
        <v>115122.616765976</v>
      </c>
      <c r="AZ2826" s="99">
        <v>85453.519389152498</v>
      </c>
      <c r="BA2826" s="99">
        <v>0</v>
      </c>
      <c r="BB2826" s="99">
        <v>0</v>
      </c>
      <c r="BC2826" s="99">
        <v>649703.20404815697</v>
      </c>
      <c r="BD2826" s="99">
        <v>0</v>
      </c>
      <c r="BE2826" s="99">
        <v>0</v>
      </c>
      <c r="BF2826" s="99">
        <v>25485.251321792599</v>
      </c>
      <c r="BG2826" s="99">
        <v>685718.30484771705</v>
      </c>
      <c r="BH2826" s="99">
        <v>7650.3685370087596</v>
      </c>
      <c r="BI2826" s="99">
        <v>33069.017860412598</v>
      </c>
      <c r="BJ2826" s="99">
        <v>171412.901355743</v>
      </c>
      <c r="BK2826" s="99">
        <v>1135.63832569122</v>
      </c>
      <c r="BL2826" s="99">
        <v>0</v>
      </c>
      <c r="BM2826" s="99">
        <v>0</v>
      </c>
      <c r="BN2826" s="99">
        <v>0</v>
      </c>
      <c r="BO2826" s="99">
        <v>0</v>
      </c>
      <c r="BP2826" s="99">
        <v>0</v>
      </c>
      <c r="BQ2826" s="99">
        <v>0</v>
      </c>
      <c r="BR2826" s="99">
        <v>15140.784143209499</v>
      </c>
      <c r="BS2826" s="99">
        <v>34024.025061607397</v>
      </c>
      <c r="BT2826" s="99">
        <v>0</v>
      </c>
      <c r="BU2826" s="99">
        <v>0</v>
      </c>
      <c r="BV2826" s="99">
        <v>160979.82495880101</v>
      </c>
      <c r="BW2826" s="99">
        <v>0</v>
      </c>
      <c r="BX2826" s="99">
        <v>0</v>
      </c>
      <c r="BY2826" s="99">
        <v>0</v>
      </c>
      <c r="BZ2826" s="99">
        <v>0</v>
      </c>
      <c r="CA2826" s="99">
        <v>1659.1623598337201</v>
      </c>
      <c r="CB2826" s="99">
        <v>262746.90797805798</v>
      </c>
      <c r="CC2826" s="99">
        <v>1985761.0659179699</v>
      </c>
      <c r="CD2826" s="99">
        <v>210539.24522781401</v>
      </c>
      <c r="CE2826" s="99">
        <v>36.437706081662299</v>
      </c>
      <c r="CF2826" s="99">
        <v>5908.4686460495004</v>
      </c>
      <c r="CG2826" s="99">
        <v>49745.094792842901</v>
      </c>
      <c r="CH2826" s="99">
        <v>0</v>
      </c>
      <c r="CI2826" s="99">
        <v>1695.72678643465</v>
      </c>
      <c r="CJ2826" s="99">
        <v>268900.58859252901</v>
      </c>
      <c r="CK2826" s="99">
        <v>2036413.7742004399</v>
      </c>
      <c r="CL2826" s="99">
        <v>215111.15291023301</v>
      </c>
      <c r="CM2826" s="166">
        <v>2224.3106585741002</v>
      </c>
      <c r="CN2826" s="166">
        <v>457541.083438873</v>
      </c>
      <c r="CO2826" s="166">
        <v>2725182.0180053702</v>
      </c>
      <c r="CP2826" s="99">
        <v>215111.15291023301</v>
      </c>
      <c r="CQ2826" s="99">
        <v>0</v>
      </c>
      <c r="CR2826" s="99">
        <v>0</v>
      </c>
      <c r="CS2826" s="99">
        <v>0</v>
      </c>
      <c r="CT2826" s="99">
        <v>0</v>
      </c>
      <c r="CU2826" s="98">
        <v>1354.541522856</v>
      </c>
      <c r="CV2826" s="98">
        <v>557.46070157400004</v>
      </c>
      <c r="CW2826" s="98">
        <v>268655.37662410748</v>
      </c>
      <c r="CX2826" s="98">
        <v>2035506.1607108128</v>
      </c>
    </row>
    <row r="2827" spans="1:102" x14ac:dyDescent="0.2">
      <c r="A2827" s="98" t="s">
        <v>195</v>
      </c>
      <c r="B2827" s="100">
        <v>41244</v>
      </c>
      <c r="C2827" s="99">
        <v>140.885156948119</v>
      </c>
      <c r="D2827" s="99">
        <v>162.08699126355401</v>
      </c>
      <c r="E2827" s="99">
        <v>1313.46259640157</v>
      </c>
      <c r="F2827" s="99">
        <v>11.8350600639824</v>
      </c>
      <c r="G2827" s="99">
        <v>31.406413422897501</v>
      </c>
      <c r="H2827" s="99">
        <v>0</v>
      </c>
      <c r="I2827" s="99">
        <v>0</v>
      </c>
      <c r="J2827" s="99">
        <v>542.55438146740198</v>
      </c>
      <c r="K2827" s="99">
        <v>0</v>
      </c>
      <c r="L2827" s="99">
        <v>1308.04027011991</v>
      </c>
      <c r="M2827" s="99">
        <v>43.572953881695902</v>
      </c>
      <c r="N2827" s="99">
        <v>71.715310221537905</v>
      </c>
      <c r="O2827" s="99">
        <v>0</v>
      </c>
      <c r="P2827" s="99">
        <v>0</v>
      </c>
      <c r="Q2827" s="99">
        <v>272.935421265662</v>
      </c>
      <c r="R2827" s="99">
        <v>0</v>
      </c>
      <c r="S2827" s="99">
        <v>0</v>
      </c>
      <c r="T2827" s="99">
        <v>15.345199513249099</v>
      </c>
      <c r="U2827" s="99">
        <v>550.54083433747303</v>
      </c>
      <c r="V2827" s="99">
        <v>15494.2911320925</v>
      </c>
      <c r="W2827" s="99">
        <v>28889.454168319699</v>
      </c>
      <c r="X2827" s="99">
        <v>212320.58659935</v>
      </c>
      <c r="Y2827" s="99">
        <v>1150.53217761219</v>
      </c>
      <c r="Z2827" s="99">
        <v>5525.6352727413196</v>
      </c>
      <c r="AA2827" s="99">
        <v>0</v>
      </c>
      <c r="AB2827" s="99">
        <v>0</v>
      </c>
      <c r="AC2827" s="99">
        <v>187225.449935913</v>
      </c>
      <c r="AD2827" s="99">
        <v>0</v>
      </c>
      <c r="AE2827" s="99">
        <v>174575.28357696501</v>
      </c>
      <c r="AF2827" s="99">
        <v>11194.926919817901</v>
      </c>
      <c r="AG2827" s="99">
        <v>11990.172679543501</v>
      </c>
      <c r="AH2827" s="99">
        <v>0</v>
      </c>
      <c r="AI2827" s="99">
        <v>0</v>
      </c>
      <c r="AJ2827" s="99">
        <v>72057.388456344604</v>
      </c>
      <c r="AK2827" s="99">
        <v>0</v>
      </c>
      <c r="AL2827" s="99">
        <v>0</v>
      </c>
      <c r="AM2827" s="99">
        <v>2021.83368119597</v>
      </c>
      <c r="AN2827" s="99">
        <v>190013.35511207601</v>
      </c>
      <c r="AO2827" s="99">
        <v>147325.377304077</v>
      </c>
      <c r="AP2827" s="99">
        <v>277510.78873062099</v>
      </c>
      <c r="AQ2827" s="99">
        <v>1531859.4944458001</v>
      </c>
      <c r="AR2827" s="99">
        <v>11704.8147250414</v>
      </c>
      <c r="AS2827" s="99">
        <v>46360.196003913901</v>
      </c>
      <c r="AT2827" s="99">
        <v>0</v>
      </c>
      <c r="AU2827" s="99">
        <v>0</v>
      </c>
      <c r="AV2827" s="99">
        <v>684485.00675201404</v>
      </c>
      <c r="AW2827" s="99">
        <v>0</v>
      </c>
      <c r="AX2827" s="99">
        <v>1205652.3757782001</v>
      </c>
      <c r="AY2827" s="99">
        <v>105588.432985306</v>
      </c>
      <c r="AZ2827" s="99">
        <v>96854.410879135103</v>
      </c>
      <c r="BA2827" s="99">
        <v>0</v>
      </c>
      <c r="BB2827" s="99">
        <v>0</v>
      </c>
      <c r="BC2827" s="99">
        <v>605220.816200256</v>
      </c>
      <c r="BD2827" s="99">
        <v>0</v>
      </c>
      <c r="BE2827" s="99">
        <v>0</v>
      </c>
      <c r="BF2827" s="99">
        <v>16415.510378122301</v>
      </c>
      <c r="BG2827" s="99">
        <v>696681.72568511998</v>
      </c>
      <c r="BH2827" s="99">
        <v>5388.1268731355703</v>
      </c>
      <c r="BI2827" s="99">
        <v>35709.216293811798</v>
      </c>
      <c r="BJ2827" s="99">
        <v>169521.95949173</v>
      </c>
      <c r="BK2827" s="99">
        <v>1156.9523828029601</v>
      </c>
      <c r="BL2827" s="99">
        <v>0</v>
      </c>
      <c r="BM2827" s="99">
        <v>0</v>
      </c>
      <c r="BN2827" s="99">
        <v>0</v>
      </c>
      <c r="BO2827" s="99">
        <v>0</v>
      </c>
      <c r="BP2827" s="99">
        <v>0</v>
      </c>
      <c r="BQ2827" s="99">
        <v>0</v>
      </c>
      <c r="BR2827" s="99">
        <v>14762.4534623623</v>
      </c>
      <c r="BS2827" s="99">
        <v>40608.916779518098</v>
      </c>
      <c r="BT2827" s="99">
        <v>0</v>
      </c>
      <c r="BU2827" s="99">
        <v>0</v>
      </c>
      <c r="BV2827" s="99">
        <v>152733.01934242199</v>
      </c>
      <c r="BW2827" s="99">
        <v>0</v>
      </c>
      <c r="BX2827" s="99">
        <v>0</v>
      </c>
      <c r="BY2827" s="99">
        <v>0</v>
      </c>
      <c r="BZ2827" s="99">
        <v>0</v>
      </c>
      <c r="CA2827" s="99">
        <v>1595.67253445089</v>
      </c>
      <c r="CB2827" s="99">
        <v>257271.371377945</v>
      </c>
      <c r="CC2827" s="99">
        <v>1937395.7749176</v>
      </c>
      <c r="CD2827" s="99">
        <v>208977.985612869</v>
      </c>
      <c r="CE2827" s="99">
        <v>31.106642429949702</v>
      </c>
      <c r="CF2827" s="99">
        <v>5495.4728010892904</v>
      </c>
      <c r="CG2827" s="99">
        <v>46423.722562313102</v>
      </c>
      <c r="CH2827" s="99">
        <v>0</v>
      </c>
      <c r="CI2827" s="99">
        <v>1627.9060142636299</v>
      </c>
      <c r="CJ2827" s="99">
        <v>262784.01704406698</v>
      </c>
      <c r="CK2827" s="99">
        <v>1977917.8013153099</v>
      </c>
      <c r="CL2827" s="99">
        <v>214127.77881240801</v>
      </c>
      <c r="CM2827" s="166">
        <v>2176.9731913208998</v>
      </c>
      <c r="CN2827" s="166">
        <v>453586.20186996501</v>
      </c>
      <c r="CO2827" s="166">
        <v>2683240.0070495601</v>
      </c>
      <c r="CP2827" s="99">
        <v>214127.77881240801</v>
      </c>
      <c r="CQ2827" s="99">
        <v>0</v>
      </c>
      <c r="CR2827" s="99">
        <v>0</v>
      </c>
      <c r="CS2827" s="99">
        <v>0</v>
      </c>
      <c r="CT2827" s="99">
        <v>0</v>
      </c>
      <c r="CU2827" s="98">
        <v>1318.0084412900001</v>
      </c>
      <c r="CV2827" s="98">
        <v>569.40393633500003</v>
      </c>
      <c r="CW2827" s="98">
        <v>262766.84417903429</v>
      </c>
      <c r="CX2827" s="98">
        <v>1983819.4974799131</v>
      </c>
    </row>
    <row r="2828" spans="1:102" x14ac:dyDescent="0.2">
      <c r="A2828" s="98" t="s">
        <v>195</v>
      </c>
      <c r="B2828" s="100">
        <v>41334</v>
      </c>
      <c r="C2828" s="99">
        <v>124.634116241708</v>
      </c>
      <c r="D2828" s="99">
        <v>167.73887115344399</v>
      </c>
      <c r="E2828" s="99">
        <v>1309.06490962207</v>
      </c>
      <c r="F2828" s="99">
        <v>14.9649829079863</v>
      </c>
      <c r="G2828" s="99">
        <v>32.0708696525544</v>
      </c>
      <c r="H2828" s="99">
        <v>0</v>
      </c>
      <c r="I2828" s="99">
        <v>0</v>
      </c>
      <c r="J2828" s="99">
        <v>549.41675192862704</v>
      </c>
      <c r="K2828" s="99">
        <v>0</v>
      </c>
      <c r="L2828" s="99">
        <v>1103.10207721591</v>
      </c>
      <c r="M2828" s="99">
        <v>41.936639091000004</v>
      </c>
      <c r="N2828" s="99">
        <v>72.362627194262998</v>
      </c>
      <c r="O2828" s="99">
        <v>0</v>
      </c>
      <c r="P2828" s="99">
        <v>128.22035214863701</v>
      </c>
      <c r="Q2828" s="99">
        <v>278.242932718247</v>
      </c>
      <c r="R2828" s="99">
        <v>0</v>
      </c>
      <c r="S2828" s="99">
        <v>11.5750060820719</v>
      </c>
      <c r="T2828" s="99">
        <v>0</v>
      </c>
      <c r="U2828" s="99">
        <v>557.04778522998095</v>
      </c>
      <c r="V2828" s="99">
        <v>15216.781561493901</v>
      </c>
      <c r="W2828" s="99">
        <v>27303.8605239391</v>
      </c>
      <c r="X2828" s="99">
        <v>202295.70951271101</v>
      </c>
      <c r="Y2828" s="99">
        <v>1161.33296826482</v>
      </c>
      <c r="Z2828" s="99">
        <v>4735.7256574630701</v>
      </c>
      <c r="AA2828" s="99">
        <v>0</v>
      </c>
      <c r="AB2828" s="99">
        <v>0</v>
      </c>
      <c r="AC2828" s="99">
        <v>189074.454948425</v>
      </c>
      <c r="AD2828" s="99">
        <v>0</v>
      </c>
      <c r="AE2828" s="99">
        <v>147658.802289963</v>
      </c>
      <c r="AF2828" s="99">
        <v>10181.4500629902</v>
      </c>
      <c r="AG2828" s="99">
        <v>11101.6784689426</v>
      </c>
      <c r="AH2828" s="99">
        <v>0</v>
      </c>
      <c r="AI2828" s="99">
        <v>15913.7846326828</v>
      </c>
      <c r="AJ2828" s="99">
        <v>67430.131093978896</v>
      </c>
      <c r="AK2828" s="99">
        <v>0</v>
      </c>
      <c r="AL2828" s="99">
        <v>1560.4429767578799</v>
      </c>
      <c r="AM2828" s="99">
        <v>0</v>
      </c>
      <c r="AN2828" s="99">
        <v>191828.458890915</v>
      </c>
      <c r="AO2828" s="99">
        <v>144643.57138824501</v>
      </c>
      <c r="AP2828" s="99">
        <v>294806.56291198701</v>
      </c>
      <c r="AQ2828" s="99">
        <v>1479384.7301483201</v>
      </c>
      <c r="AR2828" s="99">
        <v>12026.271051526101</v>
      </c>
      <c r="AS2828" s="99">
        <v>39620.977864265398</v>
      </c>
      <c r="AT2828" s="99">
        <v>0</v>
      </c>
      <c r="AU2828" s="99">
        <v>0</v>
      </c>
      <c r="AV2828" s="99">
        <v>704896.55061340297</v>
      </c>
      <c r="AW2828" s="99">
        <v>0</v>
      </c>
      <c r="AX2828" s="99">
        <v>973902.35559081996</v>
      </c>
      <c r="AY2828" s="99">
        <v>96575.434403419495</v>
      </c>
      <c r="AZ2828" s="99">
        <v>90880.276522636399</v>
      </c>
      <c r="BA2828" s="99">
        <v>0</v>
      </c>
      <c r="BB2828" s="99">
        <v>156077.94518852199</v>
      </c>
      <c r="BC2828" s="99">
        <v>605959.16664886498</v>
      </c>
      <c r="BD2828" s="99">
        <v>0</v>
      </c>
      <c r="BE2828" s="99">
        <v>13352.8500535488</v>
      </c>
      <c r="BF2828" s="99">
        <v>0</v>
      </c>
      <c r="BG2828" s="99">
        <v>713515.58379364002</v>
      </c>
      <c r="BH2828" s="99">
        <v>13108.115034222599</v>
      </c>
      <c r="BI2828" s="99">
        <v>39987.718748092702</v>
      </c>
      <c r="BJ2828" s="99">
        <v>168070.68335342401</v>
      </c>
      <c r="BK2828" s="99">
        <v>1366.1831260025499</v>
      </c>
      <c r="BL2828" s="99">
        <v>0</v>
      </c>
      <c r="BM2828" s="99">
        <v>0</v>
      </c>
      <c r="BN2828" s="99">
        <v>0</v>
      </c>
      <c r="BO2828" s="99">
        <v>0</v>
      </c>
      <c r="BP2828" s="99">
        <v>0</v>
      </c>
      <c r="BQ2828" s="99">
        <v>0</v>
      </c>
      <c r="BR2828" s="99">
        <v>14133.828622102699</v>
      </c>
      <c r="BS2828" s="99">
        <v>42482.484583377802</v>
      </c>
      <c r="BT2828" s="99">
        <v>0</v>
      </c>
      <c r="BU2828" s="99">
        <v>10891.75</v>
      </c>
      <c r="BV2828" s="99">
        <v>156449.510326385</v>
      </c>
      <c r="BW2828" s="99">
        <v>0</v>
      </c>
      <c r="BX2828" s="99">
        <v>1063.18999868631</v>
      </c>
      <c r="BY2828" s="99">
        <v>0</v>
      </c>
      <c r="BZ2828" s="99">
        <v>0</v>
      </c>
      <c r="CA2828" s="99">
        <v>1612.7612684667099</v>
      </c>
      <c r="CB2828" s="99">
        <v>248021.02785873401</v>
      </c>
      <c r="CC2828" s="99">
        <v>1920168.0231018099</v>
      </c>
      <c r="CD2828" s="99">
        <v>223803.11076164199</v>
      </c>
      <c r="CE2828" s="99">
        <v>32.477739858906702</v>
      </c>
      <c r="CF2828" s="99">
        <v>4762.8236423730896</v>
      </c>
      <c r="CG2828" s="99">
        <v>39604.7860479355</v>
      </c>
      <c r="CH2828" s="99">
        <v>0</v>
      </c>
      <c r="CI2828" s="99">
        <v>1644.38699251413</v>
      </c>
      <c r="CJ2828" s="99">
        <v>252760.63189506499</v>
      </c>
      <c r="CK2828" s="99">
        <v>1968692.4775390599</v>
      </c>
      <c r="CL2828" s="99">
        <v>229265.614896774</v>
      </c>
      <c r="CM2828" s="166">
        <v>2192.7589572668098</v>
      </c>
      <c r="CN2828" s="166">
        <v>447012.432006836</v>
      </c>
      <c r="CO2828" s="166">
        <v>2676839.4527282701</v>
      </c>
      <c r="CP2828" s="99">
        <v>229265.614896774</v>
      </c>
      <c r="CQ2828" s="99">
        <v>0</v>
      </c>
      <c r="CR2828" s="99">
        <v>0</v>
      </c>
      <c r="CS2828" s="99">
        <v>0</v>
      </c>
      <c r="CT2828" s="99">
        <v>0</v>
      </c>
      <c r="CU2828" s="98">
        <v>1320.7740718330001</v>
      </c>
      <c r="CV2828" s="98">
        <v>575.24179701399999</v>
      </c>
      <c r="CW2828" s="98">
        <v>252783.8515011071</v>
      </c>
      <c r="CX2828" s="98">
        <v>1959772.8091497454</v>
      </c>
    </row>
    <row r="2829" spans="1:102" x14ac:dyDescent="0.2">
      <c r="A2829" s="98" t="s">
        <v>195</v>
      </c>
      <c r="B2829" s="100">
        <v>41426</v>
      </c>
      <c r="C2829" s="99">
        <v>129.81436763145001</v>
      </c>
      <c r="D2829" s="99">
        <v>174.36294551938801</v>
      </c>
      <c r="E2829" s="99">
        <v>1326.77638477087</v>
      </c>
      <c r="F2829" s="99">
        <v>11.6612823669566</v>
      </c>
      <c r="G2829" s="99">
        <v>32.6024226108566</v>
      </c>
      <c r="H2829" s="99">
        <v>0</v>
      </c>
      <c r="I2829" s="99">
        <v>0</v>
      </c>
      <c r="J2829" s="99">
        <v>547.97825679928098</v>
      </c>
      <c r="K2829" s="99">
        <v>0</v>
      </c>
      <c r="L2829" s="99">
        <v>1069.25882671773</v>
      </c>
      <c r="M2829" s="99">
        <v>45.581816678866701</v>
      </c>
      <c r="N2829" s="99">
        <v>71.997774450108395</v>
      </c>
      <c r="O2829" s="99">
        <v>0</v>
      </c>
      <c r="P2829" s="99">
        <v>121.528095724061</v>
      </c>
      <c r="Q2829" s="99">
        <v>282.34761417657103</v>
      </c>
      <c r="R2829" s="99">
        <v>0</v>
      </c>
      <c r="S2829" s="99">
        <v>12.969801889034001</v>
      </c>
      <c r="T2829" s="99">
        <v>0</v>
      </c>
      <c r="U2829" s="99">
        <v>555.51749187707901</v>
      </c>
      <c r="V2829" s="99">
        <v>16748.468759298299</v>
      </c>
      <c r="W2829" s="99">
        <v>35891.591360092199</v>
      </c>
      <c r="X2829" s="99">
        <v>215633.954425812</v>
      </c>
      <c r="Y2829" s="99">
        <v>917.09784675389506</v>
      </c>
      <c r="Z2829" s="99">
        <v>4857.9422853589103</v>
      </c>
      <c r="AA2829" s="99">
        <v>0</v>
      </c>
      <c r="AB2829" s="99">
        <v>0</v>
      </c>
      <c r="AC2829" s="99">
        <v>191370.39279747001</v>
      </c>
      <c r="AD2829" s="99">
        <v>0</v>
      </c>
      <c r="AE2829" s="99">
        <v>146904.593948364</v>
      </c>
      <c r="AF2829" s="99">
        <v>10712.455332994499</v>
      </c>
      <c r="AG2829" s="99">
        <v>10793.666610598601</v>
      </c>
      <c r="AH2829" s="99">
        <v>0</v>
      </c>
      <c r="AI2829" s="99">
        <v>15277.3431127071</v>
      </c>
      <c r="AJ2829" s="99">
        <v>71209.234484672503</v>
      </c>
      <c r="AK2829" s="99">
        <v>0</v>
      </c>
      <c r="AL2829" s="99">
        <v>1832.6681879907801</v>
      </c>
      <c r="AM2829" s="99">
        <v>0</v>
      </c>
      <c r="AN2829" s="99">
        <v>194057.109558105</v>
      </c>
      <c r="AO2829" s="99">
        <v>157829.12552833601</v>
      </c>
      <c r="AP2829" s="99">
        <v>288883.40641784703</v>
      </c>
      <c r="AQ2829" s="99">
        <v>1581919.5466155999</v>
      </c>
      <c r="AR2829" s="99">
        <v>9915.3587757348996</v>
      </c>
      <c r="AS2829" s="99">
        <v>40101.4521460533</v>
      </c>
      <c r="AT2829" s="99">
        <v>0</v>
      </c>
      <c r="AU2829" s="99">
        <v>0</v>
      </c>
      <c r="AV2829" s="99">
        <v>719179.51438140904</v>
      </c>
      <c r="AW2829" s="99">
        <v>0</v>
      </c>
      <c r="AX2829" s="99">
        <v>1002920.51971436</v>
      </c>
      <c r="AY2829" s="99">
        <v>98307.509223938003</v>
      </c>
      <c r="AZ2829" s="99">
        <v>87226.488552093506</v>
      </c>
      <c r="BA2829" s="99">
        <v>0</v>
      </c>
      <c r="BB2829" s="99">
        <v>155145.89098167399</v>
      </c>
      <c r="BC2829" s="99">
        <v>639033.53866577102</v>
      </c>
      <c r="BD2829" s="99">
        <v>0</v>
      </c>
      <c r="BE2829" s="99">
        <v>15964.941603422199</v>
      </c>
      <c r="BF2829" s="99">
        <v>0</v>
      </c>
      <c r="BG2829" s="99">
        <v>724720.78323364304</v>
      </c>
      <c r="BH2829" s="99">
        <v>15002.7027465105</v>
      </c>
      <c r="BI2829" s="99">
        <v>38732.332181453698</v>
      </c>
      <c r="BJ2829" s="99">
        <v>184394.16976165801</v>
      </c>
      <c r="BK2829" s="99">
        <v>1209.0452715009501</v>
      </c>
      <c r="BL2829" s="99">
        <v>0</v>
      </c>
      <c r="BM2829" s="99">
        <v>0</v>
      </c>
      <c r="BN2829" s="99">
        <v>0</v>
      </c>
      <c r="BO2829" s="99">
        <v>0</v>
      </c>
      <c r="BP2829" s="99">
        <v>0</v>
      </c>
      <c r="BQ2829" s="99">
        <v>0</v>
      </c>
      <c r="BR2829" s="99">
        <v>16161.3445181847</v>
      </c>
      <c r="BS2829" s="99">
        <v>45125.159481048599</v>
      </c>
      <c r="BT2829" s="99">
        <v>0</v>
      </c>
      <c r="BU2829" s="99">
        <v>11598.75</v>
      </c>
      <c r="BV2829" s="99">
        <v>168112.94701194801</v>
      </c>
      <c r="BW2829" s="99">
        <v>0</v>
      </c>
      <c r="BX2829" s="99">
        <v>1351.6999985873699</v>
      </c>
      <c r="BY2829" s="99">
        <v>0</v>
      </c>
      <c r="BZ2829" s="99">
        <v>0</v>
      </c>
      <c r="CA2829" s="99">
        <v>1636.81457108259</v>
      </c>
      <c r="CB2829" s="99">
        <v>263132.06823348999</v>
      </c>
      <c r="CC2829" s="99">
        <v>2032497.8997955299</v>
      </c>
      <c r="CD2829" s="99">
        <v>238848.650560379</v>
      </c>
      <c r="CE2829" s="99">
        <v>32.885280578862897</v>
      </c>
      <c r="CF2829" s="99">
        <v>4879.8050661683101</v>
      </c>
      <c r="CG2829" s="99">
        <v>40451.716292381301</v>
      </c>
      <c r="CH2829" s="99">
        <v>0</v>
      </c>
      <c r="CI2829" s="99">
        <v>1668.7920860648201</v>
      </c>
      <c r="CJ2829" s="99">
        <v>267732.149742126</v>
      </c>
      <c r="CK2829" s="99">
        <v>2068947.2172699</v>
      </c>
      <c r="CL2829" s="99">
        <v>243589.72924613999</v>
      </c>
      <c r="CM2829" s="166">
        <v>2218.7602946758302</v>
      </c>
      <c r="CN2829" s="166">
        <v>460495.74879455601</v>
      </c>
      <c r="CO2829" s="166">
        <v>2791899.3784484901</v>
      </c>
      <c r="CP2829" s="99">
        <v>243589.72924613999</v>
      </c>
      <c r="CQ2829" s="99">
        <v>0</v>
      </c>
      <c r="CR2829" s="99">
        <v>0</v>
      </c>
      <c r="CS2829" s="99">
        <v>0</v>
      </c>
      <c r="CT2829" s="99">
        <v>0</v>
      </c>
      <c r="CU2829" s="98">
        <v>1335.055992762</v>
      </c>
      <c r="CV2829" s="98">
        <v>574.43994913300003</v>
      </c>
      <c r="CW2829" s="98">
        <v>268011.8732996583</v>
      </c>
      <c r="CX2829" s="98">
        <v>2072949.6160879112</v>
      </c>
    </row>
    <row r="2830" spans="1:102" x14ac:dyDescent="0.2">
      <c r="A2830" s="98" t="s">
        <v>195</v>
      </c>
      <c r="B2830" s="100">
        <v>41518</v>
      </c>
      <c r="C2830" s="99">
        <v>134.7074053213</v>
      </c>
      <c r="D2830" s="99">
        <v>177.87252229079601</v>
      </c>
      <c r="E2830" s="99">
        <v>1350.6305706799001</v>
      </c>
      <c r="F2830" s="99">
        <v>10.442002108902701</v>
      </c>
      <c r="G2830" s="99">
        <v>33.7676513236947</v>
      </c>
      <c r="H2830" s="99">
        <v>0</v>
      </c>
      <c r="I2830" s="99">
        <v>0</v>
      </c>
      <c r="J2830" s="99">
        <v>553.89769618213199</v>
      </c>
      <c r="K2830" s="99">
        <v>0</v>
      </c>
      <c r="L2830" s="99">
        <v>1115.7675811946399</v>
      </c>
      <c r="M2830" s="99">
        <v>44.660473169758902</v>
      </c>
      <c r="N2830" s="99">
        <v>73.979632165282993</v>
      </c>
      <c r="O2830" s="99">
        <v>0</v>
      </c>
      <c r="P2830" s="99">
        <v>128.215397488326</v>
      </c>
      <c r="Q2830" s="99">
        <v>281.16006631404201</v>
      </c>
      <c r="R2830" s="99">
        <v>0</v>
      </c>
      <c r="S2830" s="99">
        <v>19.3427728789393</v>
      </c>
      <c r="T2830" s="99">
        <v>0</v>
      </c>
      <c r="U2830" s="99">
        <v>564.371396005154</v>
      </c>
      <c r="V2830" s="99">
        <v>17414.823889732401</v>
      </c>
      <c r="W2830" s="99">
        <v>33340.999293804198</v>
      </c>
      <c r="X2830" s="99">
        <v>211751.511888504</v>
      </c>
      <c r="Y2830" s="99">
        <v>882.89103159308399</v>
      </c>
      <c r="Z2830" s="99">
        <v>4661.8345231413796</v>
      </c>
      <c r="AA2830" s="99">
        <v>0</v>
      </c>
      <c r="AB2830" s="99">
        <v>0</v>
      </c>
      <c r="AC2830" s="99">
        <v>187765.67230224601</v>
      </c>
      <c r="AD2830" s="99">
        <v>0</v>
      </c>
      <c r="AE2830" s="99">
        <v>148164.60323905901</v>
      </c>
      <c r="AF2830" s="99">
        <v>10983.470520257901</v>
      </c>
      <c r="AG2830" s="99">
        <v>11228.837171912201</v>
      </c>
      <c r="AH2830" s="99">
        <v>0</v>
      </c>
      <c r="AI2830" s="99">
        <v>15848.7530103922</v>
      </c>
      <c r="AJ2830" s="99">
        <v>75030.022833824201</v>
      </c>
      <c r="AK2830" s="99">
        <v>0</v>
      </c>
      <c r="AL2830" s="99">
        <v>2343.2043957710298</v>
      </c>
      <c r="AM2830" s="99">
        <v>0</v>
      </c>
      <c r="AN2830" s="99">
        <v>190622.97833252</v>
      </c>
      <c r="AO2830" s="99">
        <v>162450.63298606899</v>
      </c>
      <c r="AP2830" s="99">
        <v>299286.46371460002</v>
      </c>
      <c r="AQ2830" s="99">
        <v>1546426.4323577899</v>
      </c>
      <c r="AR2830" s="99">
        <v>9723.2694212198294</v>
      </c>
      <c r="AS2830" s="99">
        <v>39249.7928791046</v>
      </c>
      <c r="AT2830" s="99">
        <v>0</v>
      </c>
      <c r="AU2830" s="99">
        <v>0</v>
      </c>
      <c r="AV2830" s="99">
        <v>704021.47948455799</v>
      </c>
      <c r="AW2830" s="99">
        <v>0</v>
      </c>
      <c r="AX2830" s="99">
        <v>993559.30373382603</v>
      </c>
      <c r="AY2830" s="99">
        <v>102604.481547356</v>
      </c>
      <c r="AZ2830" s="99">
        <v>90033.401837348894</v>
      </c>
      <c r="BA2830" s="99">
        <v>0</v>
      </c>
      <c r="BB2830" s="99">
        <v>163505.00656700099</v>
      </c>
      <c r="BC2830" s="99">
        <v>647047.97512054397</v>
      </c>
      <c r="BD2830" s="99">
        <v>0</v>
      </c>
      <c r="BE2830" s="99">
        <v>20008.032079935099</v>
      </c>
      <c r="BF2830" s="99">
        <v>0</v>
      </c>
      <c r="BG2830" s="99">
        <v>712308.95181274402</v>
      </c>
      <c r="BH2830" s="99">
        <v>16850.793832778902</v>
      </c>
      <c r="BI2830" s="99">
        <v>54603.2709302902</v>
      </c>
      <c r="BJ2830" s="99">
        <v>180363.092899323</v>
      </c>
      <c r="BK2830" s="99">
        <v>1178.55661129951</v>
      </c>
      <c r="BL2830" s="99">
        <v>0</v>
      </c>
      <c r="BM2830" s="99">
        <v>0</v>
      </c>
      <c r="BN2830" s="99">
        <v>0</v>
      </c>
      <c r="BO2830" s="99">
        <v>0</v>
      </c>
      <c r="BP2830" s="99">
        <v>0</v>
      </c>
      <c r="BQ2830" s="99">
        <v>0</v>
      </c>
      <c r="BR2830" s="99">
        <v>16815.660660266902</v>
      </c>
      <c r="BS2830" s="99">
        <v>43914.749104023002</v>
      </c>
      <c r="BT2830" s="99">
        <v>0</v>
      </c>
      <c r="BU2830" s="99">
        <v>10753.25</v>
      </c>
      <c r="BV2830" s="99">
        <v>175746.070676804</v>
      </c>
      <c r="BW2830" s="99">
        <v>0</v>
      </c>
      <c r="BX2830" s="99">
        <v>1381.43999922276</v>
      </c>
      <c r="BY2830" s="99">
        <v>0</v>
      </c>
      <c r="BZ2830" s="99">
        <v>0</v>
      </c>
      <c r="CA2830" s="99">
        <v>1662.71233893931</v>
      </c>
      <c r="CB2830" s="99">
        <v>262812.33002853399</v>
      </c>
      <c r="CC2830" s="99">
        <v>2017237.0144805899</v>
      </c>
      <c r="CD2830" s="99">
        <v>248610.341285706</v>
      </c>
      <c r="CE2830" s="99">
        <v>33.362143176607802</v>
      </c>
      <c r="CF2830" s="99">
        <v>4632.59198617935</v>
      </c>
      <c r="CG2830" s="99">
        <v>38538.447211742401</v>
      </c>
      <c r="CH2830" s="99">
        <v>0</v>
      </c>
      <c r="CI2830" s="99">
        <v>1696.3493620008201</v>
      </c>
      <c r="CJ2830" s="99">
        <v>267811.61648940999</v>
      </c>
      <c r="CK2830" s="99">
        <v>2056188.25875854</v>
      </c>
      <c r="CL2830" s="99">
        <v>253819.82810783401</v>
      </c>
      <c r="CM2830" s="166">
        <v>2258.9132187068499</v>
      </c>
      <c r="CN2830" s="166">
        <v>456849.85088729899</v>
      </c>
      <c r="CO2830" s="166">
        <v>2768647.6578369099</v>
      </c>
      <c r="CP2830" s="99">
        <v>253819.82810783401</v>
      </c>
      <c r="CQ2830" s="99">
        <v>0</v>
      </c>
      <c r="CR2830" s="99">
        <v>0</v>
      </c>
      <c r="CS2830" s="99">
        <v>0</v>
      </c>
      <c r="CT2830" s="99">
        <v>0</v>
      </c>
      <c r="CU2830" s="98">
        <v>1358.6243155449999</v>
      </c>
      <c r="CV2830" s="98">
        <v>583.48195823499998</v>
      </c>
      <c r="CW2830" s="98">
        <v>267444.92201471335</v>
      </c>
      <c r="CX2830" s="98">
        <v>2055775.4616923323</v>
      </c>
    </row>
    <row r="2831" spans="1:102" x14ac:dyDescent="0.2">
      <c r="A2831" s="98" t="s">
        <v>195</v>
      </c>
      <c r="B2831" s="100">
        <v>41609</v>
      </c>
      <c r="C2831" s="99">
        <v>171.66193597391199</v>
      </c>
      <c r="D2831" s="99">
        <v>177.30231704749201</v>
      </c>
      <c r="E2831" s="99">
        <v>1354.0245751887601</v>
      </c>
      <c r="F2831" s="99">
        <v>10.6163626168855</v>
      </c>
      <c r="G2831" s="99">
        <v>33.595676455646803</v>
      </c>
      <c r="H2831" s="99">
        <v>0</v>
      </c>
      <c r="I2831" s="99">
        <v>0</v>
      </c>
      <c r="J2831" s="99">
        <v>537.34541258960996</v>
      </c>
      <c r="K2831" s="99">
        <v>0</v>
      </c>
      <c r="L2831" s="99">
        <v>1201.2567163556801</v>
      </c>
      <c r="M2831" s="99">
        <v>54.701998060569203</v>
      </c>
      <c r="N2831" s="99">
        <v>57.710639290977298</v>
      </c>
      <c r="O2831" s="99">
        <v>0</v>
      </c>
      <c r="P2831" s="99">
        <v>172.21182477101701</v>
      </c>
      <c r="Q2831" s="99">
        <v>284.21377950906799</v>
      </c>
      <c r="R2831" s="99">
        <v>0</v>
      </c>
      <c r="S2831" s="99">
        <v>19.427457390353101</v>
      </c>
      <c r="T2831" s="99">
        <v>0</v>
      </c>
      <c r="U2831" s="99">
        <v>546.53042308241095</v>
      </c>
      <c r="V2831" s="99">
        <v>19134.648416995999</v>
      </c>
      <c r="W2831" s="99">
        <v>28854.562289238002</v>
      </c>
      <c r="X2831" s="99">
        <v>211533.92103004499</v>
      </c>
      <c r="Y2831" s="99">
        <v>899.60727088898398</v>
      </c>
      <c r="Z2831" s="99">
        <v>5183.9699852466601</v>
      </c>
      <c r="AA2831" s="99">
        <v>0</v>
      </c>
      <c r="AB2831" s="99">
        <v>0</v>
      </c>
      <c r="AC2831" s="99">
        <v>184681.379192352</v>
      </c>
      <c r="AD2831" s="99">
        <v>0</v>
      </c>
      <c r="AE2831" s="99">
        <v>158454.55922508199</v>
      </c>
      <c r="AF2831" s="99">
        <v>11410.7784237862</v>
      </c>
      <c r="AG2831" s="99">
        <v>9766.5187371969205</v>
      </c>
      <c r="AH2831" s="99">
        <v>0</v>
      </c>
      <c r="AI2831" s="99">
        <v>18934.053678750999</v>
      </c>
      <c r="AJ2831" s="99">
        <v>67800.217308044404</v>
      </c>
      <c r="AK2831" s="99">
        <v>0</v>
      </c>
      <c r="AL2831" s="99">
        <v>3107.37227764726</v>
      </c>
      <c r="AM2831" s="99">
        <v>0</v>
      </c>
      <c r="AN2831" s="99">
        <v>186683.06077575701</v>
      </c>
      <c r="AO2831" s="99">
        <v>179458.55526542701</v>
      </c>
      <c r="AP2831" s="99">
        <v>281864.92738723801</v>
      </c>
      <c r="AQ2831" s="99">
        <v>1558024.6400604199</v>
      </c>
      <c r="AR2831" s="99">
        <v>9149.2781561613101</v>
      </c>
      <c r="AS2831" s="99">
        <v>41630.1157155037</v>
      </c>
      <c r="AT2831" s="99">
        <v>0</v>
      </c>
      <c r="AU2831" s="99">
        <v>0</v>
      </c>
      <c r="AV2831" s="99">
        <v>686115.82621765102</v>
      </c>
      <c r="AW2831" s="99">
        <v>0</v>
      </c>
      <c r="AX2831" s="99">
        <v>1061550.33328247</v>
      </c>
      <c r="AY2831" s="99">
        <v>108679.926697731</v>
      </c>
      <c r="AZ2831" s="99">
        <v>80182.720158576994</v>
      </c>
      <c r="BA2831" s="99">
        <v>0</v>
      </c>
      <c r="BB2831" s="99">
        <v>189393.568426132</v>
      </c>
      <c r="BC2831" s="99">
        <v>627161.39599609398</v>
      </c>
      <c r="BD2831" s="99">
        <v>0</v>
      </c>
      <c r="BE2831" s="99">
        <v>25341.965378522898</v>
      </c>
      <c r="BF2831" s="99">
        <v>0</v>
      </c>
      <c r="BG2831" s="99">
        <v>698191.258880615</v>
      </c>
      <c r="BH2831" s="99">
        <v>17694.343229055401</v>
      </c>
      <c r="BI2831" s="99">
        <v>46584.612456321702</v>
      </c>
      <c r="BJ2831" s="99">
        <v>165275.93560409499</v>
      </c>
      <c r="BK2831" s="99">
        <v>1217.02407456934</v>
      </c>
      <c r="BL2831" s="99">
        <v>0</v>
      </c>
      <c r="BM2831" s="99">
        <v>0</v>
      </c>
      <c r="BN2831" s="99">
        <v>0</v>
      </c>
      <c r="BO2831" s="99">
        <v>0</v>
      </c>
      <c r="BP2831" s="99">
        <v>0</v>
      </c>
      <c r="BQ2831" s="99">
        <v>0</v>
      </c>
      <c r="BR2831" s="99">
        <v>19653.631638765299</v>
      </c>
      <c r="BS2831" s="99">
        <v>29337.832088470499</v>
      </c>
      <c r="BT2831" s="99">
        <v>0</v>
      </c>
      <c r="BU2831" s="99">
        <v>12562.5</v>
      </c>
      <c r="BV2831" s="99">
        <v>166614.613046646</v>
      </c>
      <c r="BW2831" s="99">
        <v>0</v>
      </c>
      <c r="BX2831" s="99">
        <v>2071.2399988472498</v>
      </c>
      <c r="BY2831" s="99">
        <v>0</v>
      </c>
      <c r="BZ2831" s="99">
        <v>0</v>
      </c>
      <c r="CA2831" s="99">
        <v>1691.4697197079699</v>
      </c>
      <c r="CB2831" s="99">
        <v>260336.46099281299</v>
      </c>
      <c r="CC2831" s="99">
        <v>2006024.3154296901</v>
      </c>
      <c r="CD2831" s="99">
        <v>229669.71958923299</v>
      </c>
      <c r="CE2831" s="99">
        <v>33.328607635572602</v>
      </c>
      <c r="CF2831" s="99">
        <v>5173.0916390418997</v>
      </c>
      <c r="CG2831" s="99">
        <v>42141.278732776598</v>
      </c>
      <c r="CH2831" s="99">
        <v>0</v>
      </c>
      <c r="CI2831" s="99">
        <v>1726.7530450075899</v>
      </c>
      <c r="CJ2831" s="99">
        <v>265410.87017822301</v>
      </c>
      <c r="CK2831" s="99">
        <v>2040631.5296783401</v>
      </c>
      <c r="CL2831" s="99">
        <v>235265.14260101301</v>
      </c>
      <c r="CM2831" s="166">
        <v>2266.8449228703998</v>
      </c>
      <c r="CN2831" s="166">
        <v>452826.046043396</v>
      </c>
      <c r="CO2831" s="166">
        <v>2747631.2031860398</v>
      </c>
      <c r="CP2831" s="99">
        <v>235265.14260101301</v>
      </c>
      <c r="CQ2831" s="99">
        <v>0</v>
      </c>
      <c r="CR2831" s="99">
        <v>0</v>
      </c>
      <c r="CS2831" s="99">
        <v>0</v>
      </c>
      <c r="CT2831" s="99">
        <v>0</v>
      </c>
      <c r="CU2831" s="98">
        <v>1362.708829057</v>
      </c>
      <c r="CV2831" s="98">
        <v>566.09086341099999</v>
      </c>
      <c r="CW2831" s="98">
        <v>265509.55263185489</v>
      </c>
      <c r="CX2831" s="98">
        <v>2048165.5941624667</v>
      </c>
    </row>
    <row r="2832" spans="1:102" x14ac:dyDescent="0.2">
      <c r="A2832" s="98" t="s">
        <v>195</v>
      </c>
      <c r="B2832" s="100">
        <v>41699</v>
      </c>
      <c r="C2832" s="99">
        <v>324.59330753609498</v>
      </c>
      <c r="D2832" s="99">
        <v>0</v>
      </c>
      <c r="E2832" s="99">
        <v>1380.4540592282999</v>
      </c>
      <c r="F2832" s="99">
        <v>8.0353942909277993</v>
      </c>
      <c r="G2832" s="99">
        <v>43.204213373828701</v>
      </c>
      <c r="H2832" s="99">
        <v>0</v>
      </c>
      <c r="I2832" s="99">
        <v>0</v>
      </c>
      <c r="J2832" s="99">
        <v>521.53677803278003</v>
      </c>
      <c r="K2832" s="99">
        <v>0</v>
      </c>
      <c r="L2832" s="99">
        <v>1164.4876259267301</v>
      </c>
      <c r="M2832" s="99">
        <v>55.686319923959701</v>
      </c>
      <c r="N2832" s="99">
        <v>68.387538161128802</v>
      </c>
      <c r="O2832" s="99">
        <v>0</v>
      </c>
      <c r="P2832" s="99">
        <v>311.75259276852</v>
      </c>
      <c r="Q2832" s="99">
        <v>118.57354632019999</v>
      </c>
      <c r="R2832" s="99">
        <v>0</v>
      </c>
      <c r="S2832" s="99">
        <v>24.168150297133302</v>
      </c>
      <c r="T2832" s="99">
        <v>0</v>
      </c>
      <c r="U2832" s="99">
        <v>530.06844297796499</v>
      </c>
      <c r="V2832" s="99">
        <v>45115.883814334898</v>
      </c>
      <c r="W2832" s="99">
        <v>0</v>
      </c>
      <c r="X2832" s="99">
        <v>216543.12538146999</v>
      </c>
      <c r="Y2832" s="99">
        <v>898.07742605358396</v>
      </c>
      <c r="Z2832" s="99">
        <v>6150.7558699250203</v>
      </c>
      <c r="AA2832" s="99">
        <v>0</v>
      </c>
      <c r="AB2832" s="99">
        <v>0</v>
      </c>
      <c r="AC2832" s="99">
        <v>180728.92282295201</v>
      </c>
      <c r="AD2832" s="99">
        <v>0</v>
      </c>
      <c r="AE2832" s="99">
        <v>154329.42686080901</v>
      </c>
      <c r="AF2832" s="99">
        <v>12275.176945924801</v>
      </c>
      <c r="AG2832" s="99">
        <v>12525.641482114799</v>
      </c>
      <c r="AH2832" s="99">
        <v>0</v>
      </c>
      <c r="AI2832" s="99">
        <v>43493.984397888198</v>
      </c>
      <c r="AJ2832" s="99">
        <v>43924.828225612597</v>
      </c>
      <c r="AK2832" s="99">
        <v>0</v>
      </c>
      <c r="AL2832" s="99">
        <v>3442.00317519903</v>
      </c>
      <c r="AM2832" s="99">
        <v>0</v>
      </c>
      <c r="AN2832" s="99">
        <v>183330.04754447899</v>
      </c>
      <c r="AO2832" s="99">
        <v>407870.99541091901</v>
      </c>
      <c r="AP2832" s="99">
        <v>0</v>
      </c>
      <c r="AQ2832" s="99">
        <v>1603860.15707397</v>
      </c>
      <c r="AR2832" s="99">
        <v>9386.5911161899603</v>
      </c>
      <c r="AS2832" s="99">
        <v>51736.097291469603</v>
      </c>
      <c r="AT2832" s="99">
        <v>0</v>
      </c>
      <c r="AU2832" s="99">
        <v>0</v>
      </c>
      <c r="AV2832" s="99">
        <v>676261.31526184105</v>
      </c>
      <c r="AW2832" s="99">
        <v>0</v>
      </c>
      <c r="AX2832" s="99">
        <v>1028563.90387726</v>
      </c>
      <c r="AY2832" s="99">
        <v>123657.206599236</v>
      </c>
      <c r="AZ2832" s="99">
        <v>102511.513378143</v>
      </c>
      <c r="BA2832" s="99">
        <v>0</v>
      </c>
      <c r="BB2832" s="99">
        <v>398530.70345687901</v>
      </c>
      <c r="BC2832" s="99">
        <v>385895.22114181501</v>
      </c>
      <c r="BD2832" s="99">
        <v>0</v>
      </c>
      <c r="BE2832" s="99">
        <v>29062.183512449301</v>
      </c>
      <c r="BF2832" s="99">
        <v>0</v>
      </c>
      <c r="BG2832" s="99">
        <v>684186.94464111305</v>
      </c>
      <c r="BH2832" s="99">
        <v>40554.968687057502</v>
      </c>
      <c r="BI2832" s="99">
        <v>0</v>
      </c>
      <c r="BJ2832" s="99">
        <v>165388.13262748701</v>
      </c>
      <c r="BK2832" s="99">
        <v>1205.0601477622999</v>
      </c>
      <c r="BL2832" s="99">
        <v>0</v>
      </c>
      <c r="BM2832" s="99">
        <v>0</v>
      </c>
      <c r="BN2832" s="99">
        <v>0</v>
      </c>
      <c r="BO2832" s="99">
        <v>0</v>
      </c>
      <c r="BP2832" s="99">
        <v>0</v>
      </c>
      <c r="BQ2832" s="99">
        <v>0</v>
      </c>
      <c r="BR2832" s="99">
        <v>19789.569606304201</v>
      </c>
      <c r="BS2832" s="99">
        <v>36690.999917030298</v>
      </c>
      <c r="BT2832" s="99">
        <v>0</v>
      </c>
      <c r="BU2832" s="99">
        <v>29644.75</v>
      </c>
      <c r="BV2832" s="99">
        <v>122682.550429344</v>
      </c>
      <c r="BW2832" s="99">
        <v>0</v>
      </c>
      <c r="BX2832" s="99">
        <v>2372.33999812603</v>
      </c>
      <c r="BY2832" s="99">
        <v>0</v>
      </c>
      <c r="BZ2832" s="99">
        <v>0</v>
      </c>
      <c r="CA2832" s="99">
        <v>1709.2192687392201</v>
      </c>
      <c r="CB2832" s="99">
        <v>263352.27099990798</v>
      </c>
      <c r="CC2832" s="99">
        <v>2039600.87049866</v>
      </c>
      <c r="CD2832" s="99">
        <v>207460.13200378401</v>
      </c>
      <c r="CE2832" s="99">
        <v>43.735714546870398</v>
      </c>
      <c r="CF2832" s="99">
        <v>6165.5604386925697</v>
      </c>
      <c r="CG2832" s="99">
        <v>51679.713114261598</v>
      </c>
      <c r="CH2832" s="99">
        <v>0</v>
      </c>
      <c r="CI2832" s="99">
        <v>1751.8489512354099</v>
      </c>
      <c r="CJ2832" s="99">
        <v>269542.36804199201</v>
      </c>
      <c r="CK2832" s="99">
        <v>2102699.2291870099</v>
      </c>
      <c r="CL2832" s="99">
        <v>213582.716522217</v>
      </c>
      <c r="CM2832" s="166">
        <v>2271.7056684494</v>
      </c>
      <c r="CN2832" s="166">
        <v>454173.15441894502</v>
      </c>
      <c r="CO2832" s="166">
        <v>2777234.9074096698</v>
      </c>
      <c r="CP2832" s="99">
        <v>213582.716522217</v>
      </c>
      <c r="CQ2832" s="99">
        <v>0</v>
      </c>
      <c r="CR2832" s="99">
        <v>0</v>
      </c>
      <c r="CS2832" s="99">
        <v>0</v>
      </c>
      <c r="CT2832" s="99">
        <v>0</v>
      </c>
      <c r="CU2832" s="98">
        <v>1392.7488179110001</v>
      </c>
      <c r="CV2832" s="98">
        <v>555.69389109199994</v>
      </c>
      <c r="CW2832" s="98">
        <v>269517.83143860055</v>
      </c>
      <c r="CX2832" s="98">
        <v>2091280.5836129216</v>
      </c>
    </row>
    <row r="2833" spans="1:102" x14ac:dyDescent="0.2">
      <c r="A2833" s="98" t="s">
        <v>195</v>
      </c>
      <c r="B2833" s="100">
        <v>41791</v>
      </c>
      <c r="C2833" s="99">
        <v>314.789038632065</v>
      </c>
      <c r="D2833" s="99">
        <v>0</v>
      </c>
      <c r="E2833" s="99">
        <v>1352.50691884756</v>
      </c>
      <c r="F2833" s="99">
        <v>8.3387282498879394</v>
      </c>
      <c r="G2833" s="99">
        <v>39.331235649995499</v>
      </c>
      <c r="H2833" s="99">
        <v>0</v>
      </c>
      <c r="I2833" s="99">
        <v>0</v>
      </c>
      <c r="J2833" s="99">
        <v>517.89122905582201</v>
      </c>
      <c r="K2833" s="99">
        <v>0</v>
      </c>
      <c r="L2833" s="99">
        <v>1102.7084225118199</v>
      </c>
      <c r="M2833" s="99">
        <v>51.306706903967999</v>
      </c>
      <c r="N2833" s="99">
        <v>65.964522844180493</v>
      </c>
      <c r="O2833" s="99">
        <v>0</v>
      </c>
      <c r="P2833" s="99">
        <v>290.79256050661201</v>
      </c>
      <c r="Q2833" s="99">
        <v>115.979633131996</v>
      </c>
      <c r="R2833" s="99">
        <v>0</v>
      </c>
      <c r="S2833" s="99">
        <v>23.8104488411918</v>
      </c>
      <c r="T2833" s="99">
        <v>0</v>
      </c>
      <c r="U2833" s="99">
        <v>526.17439197003796</v>
      </c>
      <c r="V2833" s="99">
        <v>45818.850995063804</v>
      </c>
      <c r="W2833" s="99">
        <v>0</v>
      </c>
      <c r="X2833" s="99">
        <v>213881.64810752901</v>
      </c>
      <c r="Y2833" s="99">
        <v>868.98821758478903</v>
      </c>
      <c r="Z2833" s="99">
        <v>6384.4455798864401</v>
      </c>
      <c r="AA2833" s="99">
        <v>0</v>
      </c>
      <c r="AB2833" s="99">
        <v>0</v>
      </c>
      <c r="AC2833" s="99">
        <v>177970.67384910601</v>
      </c>
      <c r="AD2833" s="99">
        <v>0</v>
      </c>
      <c r="AE2833" s="99">
        <v>145991.15157127401</v>
      </c>
      <c r="AF2833" s="99">
        <v>11192.811885118501</v>
      </c>
      <c r="AG2833" s="99">
        <v>13375.9777028561</v>
      </c>
      <c r="AH2833" s="99">
        <v>0</v>
      </c>
      <c r="AI2833" s="99">
        <v>42538.411258697502</v>
      </c>
      <c r="AJ2833" s="99">
        <v>42991.854508876801</v>
      </c>
      <c r="AK2833" s="99">
        <v>0</v>
      </c>
      <c r="AL2833" s="99">
        <v>3883.32774665952</v>
      </c>
      <c r="AM2833" s="99">
        <v>0</v>
      </c>
      <c r="AN2833" s="99">
        <v>181250.88368034401</v>
      </c>
      <c r="AO2833" s="99">
        <v>407019.99401855498</v>
      </c>
      <c r="AP2833" s="99">
        <v>0</v>
      </c>
      <c r="AQ2833" s="99">
        <v>1587970.0873870801</v>
      </c>
      <c r="AR2833" s="99">
        <v>9318.8947348594702</v>
      </c>
      <c r="AS2833" s="99">
        <v>54980.345174312599</v>
      </c>
      <c r="AT2833" s="99">
        <v>0</v>
      </c>
      <c r="AU2833" s="99">
        <v>0</v>
      </c>
      <c r="AV2833" s="99">
        <v>678672.04920196498</v>
      </c>
      <c r="AW2833" s="99">
        <v>0</v>
      </c>
      <c r="AX2833" s="99">
        <v>989951.28234863305</v>
      </c>
      <c r="AY2833" s="99">
        <v>109048.152414322</v>
      </c>
      <c r="AZ2833" s="99">
        <v>106576.603282928</v>
      </c>
      <c r="BA2833" s="99">
        <v>0</v>
      </c>
      <c r="BB2833" s="99">
        <v>394643.25984573399</v>
      </c>
      <c r="BC2833" s="99">
        <v>358580.34082412702</v>
      </c>
      <c r="BD2833" s="99">
        <v>0</v>
      </c>
      <c r="BE2833" s="99">
        <v>33066.7631788254</v>
      </c>
      <c r="BF2833" s="99">
        <v>0</v>
      </c>
      <c r="BG2833" s="99">
        <v>685185.44508361805</v>
      </c>
      <c r="BH2833" s="99">
        <v>41020.559697627999</v>
      </c>
      <c r="BI2833" s="99">
        <v>0</v>
      </c>
      <c r="BJ2833" s="99">
        <v>152841.34977531401</v>
      </c>
      <c r="BK2833" s="99">
        <v>1257.99915070832</v>
      </c>
      <c r="BL2833" s="99">
        <v>0</v>
      </c>
      <c r="BM2833" s="99">
        <v>0</v>
      </c>
      <c r="BN2833" s="99">
        <v>0</v>
      </c>
      <c r="BO2833" s="99">
        <v>0</v>
      </c>
      <c r="BP2833" s="99">
        <v>0</v>
      </c>
      <c r="BQ2833" s="99">
        <v>0</v>
      </c>
      <c r="BR2833" s="99">
        <v>17579.331943511999</v>
      </c>
      <c r="BS2833" s="99">
        <v>30977.310838937799</v>
      </c>
      <c r="BT2833" s="99">
        <v>0</v>
      </c>
      <c r="BU2833" s="99">
        <v>30970.25</v>
      </c>
      <c r="BV2833" s="99">
        <v>116297.104278564</v>
      </c>
      <c r="BW2833" s="99">
        <v>0</v>
      </c>
      <c r="BX2833" s="99">
        <v>2854.5699983537202</v>
      </c>
      <c r="BY2833" s="99">
        <v>0</v>
      </c>
      <c r="BZ2833" s="99">
        <v>0</v>
      </c>
      <c r="CA2833" s="99">
        <v>1667.70649166405</v>
      </c>
      <c r="CB2833" s="99">
        <v>259903.41336631801</v>
      </c>
      <c r="CC2833" s="99">
        <v>1996981.8755645801</v>
      </c>
      <c r="CD2833" s="99">
        <v>194172.83598518401</v>
      </c>
      <c r="CE2833" s="99">
        <v>39.5852369628847</v>
      </c>
      <c r="CF2833" s="99">
        <v>6402.1423520445796</v>
      </c>
      <c r="CG2833" s="99">
        <v>55007.589242935202</v>
      </c>
      <c r="CH2833" s="99">
        <v>0</v>
      </c>
      <c r="CI2833" s="99">
        <v>1705.87009301782</v>
      </c>
      <c r="CJ2833" s="99">
        <v>266246.72375488299</v>
      </c>
      <c r="CK2833" s="99">
        <v>2053056.5005493199</v>
      </c>
      <c r="CL2833" s="99">
        <v>200148.44409942601</v>
      </c>
      <c r="CM2833" s="166">
        <v>2226.69094961882</v>
      </c>
      <c r="CN2833" s="166">
        <v>447182.84138488799</v>
      </c>
      <c r="CO2833" s="166">
        <v>2738152.8637390099</v>
      </c>
      <c r="CP2833" s="99">
        <v>200148.44409942601</v>
      </c>
      <c r="CQ2833" s="99">
        <v>0</v>
      </c>
      <c r="CR2833" s="99">
        <v>0</v>
      </c>
      <c r="CS2833" s="99">
        <v>0</v>
      </c>
      <c r="CT2833" s="99">
        <v>0</v>
      </c>
      <c r="CU2833" s="98">
        <v>1357.4780418820001</v>
      </c>
      <c r="CV2833" s="98">
        <v>551.30774585300003</v>
      </c>
      <c r="CW2833" s="98">
        <v>266305.55571836256</v>
      </c>
      <c r="CX2833" s="98">
        <v>2051989.4648075153</v>
      </c>
    </row>
    <row r="2834" spans="1:102" x14ac:dyDescent="0.2">
      <c r="A2834" s="98" t="s">
        <v>195</v>
      </c>
      <c r="B2834" s="100">
        <v>41883</v>
      </c>
      <c r="C2834" s="99">
        <v>323.78479059040501</v>
      </c>
      <c r="D2834" s="99">
        <v>0</v>
      </c>
      <c r="E2834" s="99">
        <v>1388.9497574567799</v>
      </c>
      <c r="F2834" s="99">
        <v>8.17831909598317</v>
      </c>
      <c r="G2834" s="99">
        <v>47.504227539990097</v>
      </c>
      <c r="H2834" s="99">
        <v>0</v>
      </c>
      <c r="I2834" s="99">
        <v>0</v>
      </c>
      <c r="J2834" s="99">
        <v>514.01390238851297</v>
      </c>
      <c r="K2834" s="99">
        <v>0</v>
      </c>
      <c r="L2834" s="99">
        <v>1141.59456904233</v>
      </c>
      <c r="M2834" s="99">
        <v>52.307325905654601</v>
      </c>
      <c r="N2834" s="99">
        <v>80.908696626313002</v>
      </c>
      <c r="O2834" s="99">
        <v>0</v>
      </c>
      <c r="P2834" s="99">
        <v>298.192374497652</v>
      </c>
      <c r="Q2834" s="99">
        <v>127.30263696797201</v>
      </c>
      <c r="R2834" s="99">
        <v>0</v>
      </c>
      <c r="S2834" s="99">
        <v>32.600955919828301</v>
      </c>
      <c r="T2834" s="99">
        <v>0</v>
      </c>
      <c r="U2834" s="99">
        <v>518.33851680159603</v>
      </c>
      <c r="V2834" s="99">
        <v>49327.856523037</v>
      </c>
      <c r="W2834" s="99">
        <v>0</v>
      </c>
      <c r="X2834" s="99">
        <v>214748.05608558701</v>
      </c>
      <c r="Y2834" s="99">
        <v>887.51298124343202</v>
      </c>
      <c r="Z2834" s="99">
        <v>6848.4528422951698</v>
      </c>
      <c r="AA2834" s="99">
        <v>0</v>
      </c>
      <c r="AB2834" s="99">
        <v>0</v>
      </c>
      <c r="AC2834" s="99">
        <v>178659.44662094099</v>
      </c>
      <c r="AD2834" s="99">
        <v>0</v>
      </c>
      <c r="AE2834" s="99">
        <v>146024.62995719901</v>
      </c>
      <c r="AF2834" s="99">
        <v>11291.5084953308</v>
      </c>
      <c r="AG2834" s="99">
        <v>12981.850425958601</v>
      </c>
      <c r="AH2834" s="99">
        <v>0</v>
      </c>
      <c r="AI2834" s="99">
        <v>44974.723765373201</v>
      </c>
      <c r="AJ2834" s="99">
        <v>43898.892927646601</v>
      </c>
      <c r="AK2834" s="99">
        <v>0</v>
      </c>
      <c r="AL2834" s="99">
        <v>4346.9368003606796</v>
      </c>
      <c r="AM2834" s="99">
        <v>0</v>
      </c>
      <c r="AN2834" s="99">
        <v>180528.77758216899</v>
      </c>
      <c r="AO2834" s="99">
        <v>440320.42782211298</v>
      </c>
      <c r="AP2834" s="99">
        <v>0</v>
      </c>
      <c r="AQ2834" s="99">
        <v>1611677.2862243699</v>
      </c>
      <c r="AR2834" s="99">
        <v>8851.3018766641599</v>
      </c>
      <c r="AS2834" s="99">
        <v>59759.315140247301</v>
      </c>
      <c r="AT2834" s="99">
        <v>0</v>
      </c>
      <c r="AU2834" s="99">
        <v>0</v>
      </c>
      <c r="AV2834" s="99">
        <v>684076.91606140102</v>
      </c>
      <c r="AW2834" s="99">
        <v>0</v>
      </c>
      <c r="AX2834" s="99">
        <v>993250.60812377895</v>
      </c>
      <c r="AY2834" s="99">
        <v>111912.091583252</v>
      </c>
      <c r="AZ2834" s="99">
        <v>104759.99646854401</v>
      </c>
      <c r="BA2834" s="99">
        <v>0</v>
      </c>
      <c r="BB2834" s="99">
        <v>417855.06917190598</v>
      </c>
      <c r="BC2834" s="99">
        <v>397319.18887329102</v>
      </c>
      <c r="BD2834" s="99">
        <v>0</v>
      </c>
      <c r="BE2834" s="99">
        <v>36865.558699130997</v>
      </c>
      <c r="BF2834" s="99">
        <v>0</v>
      </c>
      <c r="BG2834" s="99">
        <v>688975.19911193801</v>
      </c>
      <c r="BH2834" s="99">
        <v>42891.767423152902</v>
      </c>
      <c r="BI2834" s="99">
        <v>0</v>
      </c>
      <c r="BJ2834" s="99">
        <v>176311.74499511701</v>
      </c>
      <c r="BK2834" s="99">
        <v>1184.3811164349299</v>
      </c>
      <c r="BL2834" s="99">
        <v>0</v>
      </c>
      <c r="BM2834" s="99">
        <v>0</v>
      </c>
      <c r="BN2834" s="99">
        <v>0</v>
      </c>
      <c r="BO2834" s="99">
        <v>0</v>
      </c>
      <c r="BP2834" s="99">
        <v>0</v>
      </c>
      <c r="BQ2834" s="99">
        <v>0</v>
      </c>
      <c r="BR2834" s="99">
        <v>17964.927598476399</v>
      </c>
      <c r="BS2834" s="99">
        <v>42885.067649364501</v>
      </c>
      <c r="BT2834" s="99">
        <v>0</v>
      </c>
      <c r="BU2834" s="99">
        <v>29949.079999923699</v>
      </c>
      <c r="BV2834" s="99">
        <v>125259.432099342</v>
      </c>
      <c r="BW2834" s="99">
        <v>0</v>
      </c>
      <c r="BX2834" s="99">
        <v>2551.1899988353298</v>
      </c>
      <c r="BY2834" s="99">
        <v>0</v>
      </c>
      <c r="BZ2834" s="99">
        <v>0</v>
      </c>
      <c r="CA2834" s="99">
        <v>1716.08468422294</v>
      </c>
      <c r="CB2834" s="99">
        <v>263232.86236190802</v>
      </c>
      <c r="CC2834" s="99">
        <v>2038896.5037384001</v>
      </c>
      <c r="CD2834" s="99">
        <v>218031.22346496599</v>
      </c>
      <c r="CE2834" s="99">
        <v>46.981210678815799</v>
      </c>
      <c r="CF2834" s="99">
        <v>6824.1197006106404</v>
      </c>
      <c r="CG2834" s="99">
        <v>59051.773024558999</v>
      </c>
      <c r="CH2834" s="99">
        <v>0</v>
      </c>
      <c r="CI2834" s="99">
        <v>1763.77428640425</v>
      </c>
      <c r="CJ2834" s="99">
        <v>270261.48236084002</v>
      </c>
      <c r="CK2834" s="99">
        <v>2092394.0257568399</v>
      </c>
      <c r="CL2834" s="99">
        <v>225082.14468002299</v>
      </c>
      <c r="CM2834" s="166">
        <v>2273.9956026375298</v>
      </c>
      <c r="CN2834" s="166">
        <v>449259.20347595197</v>
      </c>
      <c r="CO2834" s="166">
        <v>2783070.47375488</v>
      </c>
      <c r="CP2834" s="99">
        <v>225082.14468002299</v>
      </c>
      <c r="CQ2834" s="99">
        <v>0</v>
      </c>
      <c r="CR2834" s="99">
        <v>0</v>
      </c>
      <c r="CS2834" s="99">
        <v>0</v>
      </c>
      <c r="CT2834" s="99">
        <v>0</v>
      </c>
      <c r="CU2834" s="98">
        <v>1392.379910875</v>
      </c>
      <c r="CV2834" s="98">
        <v>550.09074740100004</v>
      </c>
      <c r="CW2834" s="98">
        <v>270056.98206251865</v>
      </c>
      <c r="CX2834" s="98">
        <v>2097948.2767629591</v>
      </c>
    </row>
    <row r="2835" spans="1:102" x14ac:dyDescent="0.2">
      <c r="A2835" s="98" t="s">
        <v>195</v>
      </c>
      <c r="B2835" s="100">
        <v>41974</v>
      </c>
      <c r="C2835" s="99">
        <v>349.08685399964497</v>
      </c>
      <c r="D2835" s="99">
        <v>0</v>
      </c>
      <c r="E2835" s="99">
        <v>1416.1240150332501</v>
      </c>
      <c r="F2835" s="99">
        <v>6.2549096759758003</v>
      </c>
      <c r="G2835" s="99">
        <v>51.383185624610597</v>
      </c>
      <c r="H2835" s="99">
        <v>0</v>
      </c>
      <c r="I2835" s="99">
        <v>0</v>
      </c>
      <c r="J2835" s="99">
        <v>503.83374107629101</v>
      </c>
      <c r="K2835" s="99">
        <v>0</v>
      </c>
      <c r="L2835" s="99">
        <v>1211.5296228080999</v>
      </c>
      <c r="M2835" s="99">
        <v>53.1406673677266</v>
      </c>
      <c r="N2835" s="99">
        <v>78.642526396550195</v>
      </c>
      <c r="O2835" s="99">
        <v>0</v>
      </c>
      <c r="P2835" s="99">
        <v>342.613147165626</v>
      </c>
      <c r="Q2835" s="99">
        <v>124.194709964097</v>
      </c>
      <c r="R2835" s="99">
        <v>0</v>
      </c>
      <c r="S2835" s="99">
        <v>29.707698044600001</v>
      </c>
      <c r="T2835" s="99">
        <v>0</v>
      </c>
      <c r="U2835" s="99">
        <v>507.31043386086799</v>
      </c>
      <c r="V2835" s="99">
        <v>52483.433105945602</v>
      </c>
      <c r="W2835" s="99">
        <v>0</v>
      </c>
      <c r="X2835" s="99">
        <v>211543.39914321899</v>
      </c>
      <c r="Y2835" s="99">
        <v>1076.94959123433</v>
      </c>
      <c r="Z2835" s="99">
        <v>8727.1388171911203</v>
      </c>
      <c r="AA2835" s="99">
        <v>0</v>
      </c>
      <c r="AB2835" s="99">
        <v>0</v>
      </c>
      <c r="AC2835" s="99">
        <v>169520.67560768101</v>
      </c>
      <c r="AD2835" s="99">
        <v>0</v>
      </c>
      <c r="AE2835" s="99">
        <v>150801.51389694199</v>
      </c>
      <c r="AF2835" s="99">
        <v>12400.7338186502</v>
      </c>
      <c r="AG2835" s="99">
        <v>11875.6360228062</v>
      </c>
      <c r="AH2835" s="99">
        <v>0</v>
      </c>
      <c r="AI2835" s="99">
        <v>51969.284121990197</v>
      </c>
      <c r="AJ2835" s="99">
        <v>43640.639105319999</v>
      </c>
      <c r="AK2835" s="99">
        <v>0</v>
      </c>
      <c r="AL2835" s="99">
        <v>4439.4917714595804</v>
      </c>
      <c r="AM2835" s="99">
        <v>0</v>
      </c>
      <c r="AN2835" s="99">
        <v>170985.36764526399</v>
      </c>
      <c r="AO2835" s="99">
        <v>467996.32792282099</v>
      </c>
      <c r="AP2835" s="99">
        <v>0</v>
      </c>
      <c r="AQ2835" s="99">
        <v>1589168.23033142</v>
      </c>
      <c r="AR2835" s="99">
        <v>12202.244658350901</v>
      </c>
      <c r="AS2835" s="99">
        <v>73590.514354705796</v>
      </c>
      <c r="AT2835" s="99">
        <v>0</v>
      </c>
      <c r="AU2835" s="99">
        <v>0</v>
      </c>
      <c r="AV2835" s="99">
        <v>642277.65032195998</v>
      </c>
      <c r="AW2835" s="99">
        <v>0</v>
      </c>
      <c r="AX2835" s="99">
        <v>1020424.27417755</v>
      </c>
      <c r="AY2835" s="99">
        <v>122531.556658745</v>
      </c>
      <c r="AZ2835" s="99">
        <v>94539.053636550903</v>
      </c>
      <c r="BA2835" s="99">
        <v>0</v>
      </c>
      <c r="BB2835" s="99">
        <v>482704.97591781599</v>
      </c>
      <c r="BC2835" s="99">
        <v>374785.98008727998</v>
      </c>
      <c r="BD2835" s="99">
        <v>0</v>
      </c>
      <c r="BE2835" s="99">
        <v>38527.204862117796</v>
      </c>
      <c r="BF2835" s="99">
        <v>0</v>
      </c>
      <c r="BG2835" s="99">
        <v>654021.86127471901</v>
      </c>
      <c r="BH2835" s="99">
        <v>43819.239799976298</v>
      </c>
      <c r="BI2835" s="99">
        <v>0</v>
      </c>
      <c r="BJ2835" s="99">
        <v>182576.37587737999</v>
      </c>
      <c r="BK2835" s="99">
        <v>1152.08476355672</v>
      </c>
      <c r="BL2835" s="99">
        <v>0</v>
      </c>
      <c r="BM2835" s="99">
        <v>0</v>
      </c>
      <c r="BN2835" s="99">
        <v>0</v>
      </c>
      <c r="BO2835" s="99">
        <v>0</v>
      </c>
      <c r="BP2835" s="99">
        <v>0</v>
      </c>
      <c r="BQ2835" s="99">
        <v>0</v>
      </c>
      <c r="BR2835" s="99">
        <v>17561.214206934001</v>
      </c>
      <c r="BS2835" s="99">
        <v>47001.159460544601</v>
      </c>
      <c r="BT2835" s="99">
        <v>0</v>
      </c>
      <c r="BU2835" s="99">
        <v>34748.059999942801</v>
      </c>
      <c r="BV2835" s="99">
        <v>124904.270114899</v>
      </c>
      <c r="BW2835" s="99">
        <v>0</v>
      </c>
      <c r="BX2835" s="99">
        <v>2950.5999984443201</v>
      </c>
      <c r="BY2835" s="99">
        <v>0</v>
      </c>
      <c r="BZ2835" s="99">
        <v>0</v>
      </c>
      <c r="CA2835" s="99">
        <v>1763.3979446589899</v>
      </c>
      <c r="CB2835" s="99">
        <v>263432.97753906302</v>
      </c>
      <c r="CC2835" s="99">
        <v>2047798.1881103499</v>
      </c>
      <c r="CD2835" s="99">
        <v>226141.67343139599</v>
      </c>
      <c r="CE2835" s="99">
        <v>51.084958269726499</v>
      </c>
      <c r="CF2835" s="99">
        <v>8718.7069147825205</v>
      </c>
      <c r="CG2835" s="99">
        <v>74475.827780723601</v>
      </c>
      <c r="CH2835" s="99">
        <v>0</v>
      </c>
      <c r="CI2835" s="99">
        <v>1816.32931311429</v>
      </c>
      <c r="CJ2835" s="99">
        <v>271770.74618148798</v>
      </c>
      <c r="CK2835" s="99">
        <v>2110959.5645141602</v>
      </c>
      <c r="CL2835" s="99">
        <v>234818.06539726301</v>
      </c>
      <c r="CM2835" s="166">
        <v>2310.1901441514501</v>
      </c>
      <c r="CN2835" s="166">
        <v>443191.727241516</v>
      </c>
      <c r="CO2835" s="166">
        <v>2773427.8233032199</v>
      </c>
      <c r="CP2835" s="99">
        <v>234818.06539726301</v>
      </c>
      <c r="CQ2835" s="99">
        <v>0</v>
      </c>
      <c r="CR2835" s="99">
        <v>0</v>
      </c>
      <c r="CS2835" s="99">
        <v>0</v>
      </c>
      <c r="CT2835" s="99">
        <v>0</v>
      </c>
      <c r="CU2835" s="98">
        <v>1424.423031581</v>
      </c>
      <c r="CV2835" s="98">
        <v>544.74578397499999</v>
      </c>
      <c r="CW2835" s="98">
        <v>272151.68445384555</v>
      </c>
      <c r="CX2835" s="98">
        <v>2122274.0158910737</v>
      </c>
    </row>
    <row r="2836" spans="1:102" x14ac:dyDescent="0.2">
      <c r="A2836" s="98" t="s">
        <v>195</v>
      </c>
      <c r="B2836" s="100">
        <v>42064</v>
      </c>
      <c r="C2836" s="99">
        <v>348.75832964852498</v>
      </c>
      <c r="D2836" s="99">
        <v>0</v>
      </c>
      <c r="E2836" s="99">
        <v>1382.84568238258</v>
      </c>
      <c r="F2836" s="99">
        <v>5.0797021609614603</v>
      </c>
      <c r="G2836" s="99">
        <v>49.289601859636598</v>
      </c>
      <c r="H2836" s="99">
        <v>0</v>
      </c>
      <c r="I2836" s="99">
        <v>0</v>
      </c>
      <c r="J2836" s="99">
        <v>510.21930745616601</v>
      </c>
      <c r="K2836" s="99">
        <v>0</v>
      </c>
      <c r="L2836" s="99">
        <v>1148.4616699963799</v>
      </c>
      <c r="M2836" s="99">
        <v>54.394391051959197</v>
      </c>
      <c r="N2836" s="99">
        <v>65.485605848953099</v>
      </c>
      <c r="O2836" s="99">
        <v>0</v>
      </c>
      <c r="P2836" s="99">
        <v>342.20299097150598</v>
      </c>
      <c r="Q2836" s="99">
        <v>123.480751282535</v>
      </c>
      <c r="R2836" s="99">
        <v>0</v>
      </c>
      <c r="S2836" s="99">
        <v>29.1659389464185</v>
      </c>
      <c r="T2836" s="99">
        <v>0</v>
      </c>
      <c r="U2836" s="99">
        <v>513.23784676939204</v>
      </c>
      <c r="V2836" s="99">
        <v>52479.3088459969</v>
      </c>
      <c r="W2836" s="99">
        <v>0</v>
      </c>
      <c r="X2836" s="99">
        <v>206815.252487183</v>
      </c>
      <c r="Y2836" s="99">
        <v>1108.5490647256399</v>
      </c>
      <c r="Z2836" s="99">
        <v>8581.0147929191608</v>
      </c>
      <c r="AA2836" s="99">
        <v>0</v>
      </c>
      <c r="AB2836" s="99">
        <v>0</v>
      </c>
      <c r="AC2836" s="99">
        <v>169223.68652725199</v>
      </c>
      <c r="AD2836" s="99">
        <v>0</v>
      </c>
      <c r="AE2836" s="99">
        <v>141490.960842133</v>
      </c>
      <c r="AF2836" s="99">
        <v>13190.4854040146</v>
      </c>
      <c r="AG2836" s="99">
        <v>10509.2468301058</v>
      </c>
      <c r="AH2836" s="99">
        <v>0</v>
      </c>
      <c r="AI2836" s="99">
        <v>51838.4608831406</v>
      </c>
      <c r="AJ2836" s="99">
        <v>47026.835149288199</v>
      </c>
      <c r="AK2836" s="99">
        <v>0</v>
      </c>
      <c r="AL2836" s="99">
        <v>4512.24005818367</v>
      </c>
      <c r="AM2836" s="99">
        <v>0</v>
      </c>
      <c r="AN2836" s="99">
        <v>170324.97502899199</v>
      </c>
      <c r="AO2836" s="99">
        <v>470850.38673019398</v>
      </c>
      <c r="AP2836" s="99">
        <v>0</v>
      </c>
      <c r="AQ2836" s="99">
        <v>1574348.6326141399</v>
      </c>
      <c r="AR2836" s="99">
        <v>12269.9859645367</v>
      </c>
      <c r="AS2836" s="99">
        <v>73681.060390472398</v>
      </c>
      <c r="AT2836" s="99">
        <v>0</v>
      </c>
      <c r="AU2836" s="99">
        <v>0</v>
      </c>
      <c r="AV2836" s="99">
        <v>654694.03887176502</v>
      </c>
      <c r="AW2836" s="99">
        <v>0</v>
      </c>
      <c r="AX2836" s="99">
        <v>967543.14903259301</v>
      </c>
      <c r="AY2836" s="99">
        <v>135358.060272217</v>
      </c>
      <c r="AZ2836" s="99">
        <v>80377.205442428603</v>
      </c>
      <c r="BA2836" s="99">
        <v>0</v>
      </c>
      <c r="BB2836" s="99">
        <v>478293.48012161301</v>
      </c>
      <c r="BC2836" s="99">
        <v>404662.45245361299</v>
      </c>
      <c r="BD2836" s="99">
        <v>0</v>
      </c>
      <c r="BE2836" s="99">
        <v>39495.871127605402</v>
      </c>
      <c r="BF2836" s="99">
        <v>0</v>
      </c>
      <c r="BG2836" s="99">
        <v>658057.41972351098</v>
      </c>
      <c r="BH2836" s="99">
        <v>45468.683240890503</v>
      </c>
      <c r="BI2836" s="99">
        <v>0</v>
      </c>
      <c r="BJ2836" s="99">
        <v>184698.31296157799</v>
      </c>
      <c r="BK2836" s="99">
        <v>1233.5862799435899</v>
      </c>
      <c r="BL2836" s="99">
        <v>0</v>
      </c>
      <c r="BM2836" s="99">
        <v>0</v>
      </c>
      <c r="BN2836" s="99">
        <v>0</v>
      </c>
      <c r="BO2836" s="99">
        <v>0</v>
      </c>
      <c r="BP2836" s="99">
        <v>0</v>
      </c>
      <c r="BQ2836" s="99">
        <v>0</v>
      </c>
      <c r="BR2836" s="99">
        <v>18358.975063800801</v>
      </c>
      <c r="BS2836" s="99">
        <v>42948.392683029197</v>
      </c>
      <c r="BT2836" s="99">
        <v>0</v>
      </c>
      <c r="BU2836" s="99">
        <v>35419</v>
      </c>
      <c r="BV2836" s="99">
        <v>136792.506978989</v>
      </c>
      <c r="BW2836" s="99">
        <v>0</v>
      </c>
      <c r="BX2836" s="99">
        <v>3283.2999958693999</v>
      </c>
      <c r="BY2836" s="99">
        <v>0</v>
      </c>
      <c r="BZ2836" s="99">
        <v>0</v>
      </c>
      <c r="CA2836" s="99">
        <v>1729.81877593696</v>
      </c>
      <c r="CB2836" s="99">
        <v>260470.220403671</v>
      </c>
      <c r="CC2836" s="99">
        <v>2067542.18692017</v>
      </c>
      <c r="CD2836" s="99">
        <v>231340.86425971999</v>
      </c>
      <c r="CE2836" s="99">
        <v>49.800761606544299</v>
      </c>
      <c r="CF2836" s="99">
        <v>8590.3441045284308</v>
      </c>
      <c r="CG2836" s="99">
        <v>73755.192652702302</v>
      </c>
      <c r="CH2836" s="99">
        <v>0</v>
      </c>
      <c r="CI2836" s="99">
        <v>1778.4094914794</v>
      </c>
      <c r="CJ2836" s="99">
        <v>269217.14962005598</v>
      </c>
      <c r="CK2836" s="99">
        <v>2156795.7039794899</v>
      </c>
      <c r="CL2836" s="99">
        <v>239797.02371597299</v>
      </c>
      <c r="CM2836" s="166">
        <v>2283.2692373096902</v>
      </c>
      <c r="CN2836" s="166">
        <v>441009.78757476801</v>
      </c>
      <c r="CO2836" s="166">
        <v>2805727.9827270498</v>
      </c>
      <c r="CP2836" s="99">
        <v>239797.02371597299</v>
      </c>
      <c r="CQ2836" s="99">
        <v>0</v>
      </c>
      <c r="CR2836" s="99">
        <v>0</v>
      </c>
      <c r="CS2836" s="99">
        <v>0</v>
      </c>
      <c r="CT2836" s="99">
        <v>0</v>
      </c>
      <c r="CU2836" s="98">
        <v>1384.793550785</v>
      </c>
      <c r="CV2836" s="98">
        <v>551.33003331099997</v>
      </c>
      <c r="CW2836" s="98">
        <v>269060.56450819946</v>
      </c>
      <c r="CX2836" s="98">
        <v>2141297.3795728721</v>
      </c>
    </row>
    <row r="2837" spans="1:102" x14ac:dyDescent="0.2">
      <c r="A2837" s="98" t="s">
        <v>195</v>
      </c>
      <c r="B2837" s="100">
        <v>42156</v>
      </c>
      <c r="C2837" s="99">
        <v>352.11707586795097</v>
      </c>
      <c r="D2837" s="99">
        <v>0</v>
      </c>
      <c r="E2837" s="99">
        <v>1411.89365383983</v>
      </c>
      <c r="F2837" s="99">
        <v>6.6708728039520802</v>
      </c>
      <c r="G2837" s="99">
        <v>50.586011598817997</v>
      </c>
      <c r="H2837" s="99">
        <v>0</v>
      </c>
      <c r="I2837" s="99">
        <v>0</v>
      </c>
      <c r="J2837" s="99">
        <v>514.51203090697504</v>
      </c>
      <c r="K2837" s="99">
        <v>0</v>
      </c>
      <c r="L2837" s="99">
        <v>1154.7973270416301</v>
      </c>
      <c r="M2837" s="99">
        <v>58.926723767537602</v>
      </c>
      <c r="N2837" s="99">
        <v>61.804672583937602</v>
      </c>
      <c r="O2837" s="99">
        <v>0</v>
      </c>
      <c r="P2837" s="99">
        <v>340.67985387891503</v>
      </c>
      <c r="Q2837" s="99">
        <v>125.19754291046399</v>
      </c>
      <c r="R2837" s="99">
        <v>0</v>
      </c>
      <c r="S2837" s="99">
        <v>31.502123516984302</v>
      </c>
      <c r="T2837" s="99">
        <v>0</v>
      </c>
      <c r="U2837" s="99">
        <v>518.83146458119199</v>
      </c>
      <c r="V2837" s="99">
        <v>51403.989774227099</v>
      </c>
      <c r="W2837" s="99">
        <v>0</v>
      </c>
      <c r="X2837" s="99">
        <v>206130.36459732099</v>
      </c>
      <c r="Y2837" s="99">
        <v>1262.68073388934</v>
      </c>
      <c r="Z2837" s="99">
        <v>8123.7963947057697</v>
      </c>
      <c r="AA2837" s="99">
        <v>0</v>
      </c>
      <c r="AB2837" s="99">
        <v>0</v>
      </c>
      <c r="AC2837" s="99">
        <v>171398.26780128499</v>
      </c>
      <c r="AD2837" s="99">
        <v>0</v>
      </c>
      <c r="AE2837" s="99">
        <v>136261.54111671401</v>
      </c>
      <c r="AF2837" s="99">
        <v>12865.800132393801</v>
      </c>
      <c r="AG2837" s="99">
        <v>9641.6804617643393</v>
      </c>
      <c r="AH2837" s="99">
        <v>0</v>
      </c>
      <c r="AI2837" s="99">
        <v>48426.287141799898</v>
      </c>
      <c r="AJ2837" s="99">
        <v>46025.677272319801</v>
      </c>
      <c r="AK2837" s="99">
        <v>0</v>
      </c>
      <c r="AL2837" s="99">
        <v>4150.9367257356598</v>
      </c>
      <c r="AM2837" s="99">
        <v>0</v>
      </c>
      <c r="AN2837" s="99">
        <v>172018.15814590501</v>
      </c>
      <c r="AO2837" s="99">
        <v>466154.12049484299</v>
      </c>
      <c r="AP2837" s="99">
        <v>0</v>
      </c>
      <c r="AQ2837" s="99">
        <v>1588809.2659606901</v>
      </c>
      <c r="AR2837" s="99">
        <v>14413.2860182524</v>
      </c>
      <c r="AS2837" s="99">
        <v>69884.289813995405</v>
      </c>
      <c r="AT2837" s="99">
        <v>0</v>
      </c>
      <c r="AU2837" s="99">
        <v>0</v>
      </c>
      <c r="AV2837" s="99">
        <v>661368.73980712902</v>
      </c>
      <c r="AW2837" s="99">
        <v>0</v>
      </c>
      <c r="AX2837" s="99">
        <v>940434.66781616199</v>
      </c>
      <c r="AY2837" s="99">
        <v>139667.747150421</v>
      </c>
      <c r="AZ2837" s="99">
        <v>79339.225316047698</v>
      </c>
      <c r="BA2837" s="99">
        <v>0</v>
      </c>
      <c r="BB2837" s="99">
        <v>456371.04586791998</v>
      </c>
      <c r="BC2837" s="99">
        <v>420508.73240661598</v>
      </c>
      <c r="BD2837" s="99">
        <v>0</v>
      </c>
      <c r="BE2837" s="99">
        <v>36136.4258852005</v>
      </c>
      <c r="BF2837" s="99">
        <v>0</v>
      </c>
      <c r="BG2837" s="99">
        <v>658000.87376403797</v>
      </c>
      <c r="BH2837" s="99">
        <v>45792.000451564803</v>
      </c>
      <c r="BI2837" s="99">
        <v>0</v>
      </c>
      <c r="BJ2837" s="99">
        <v>193571.28197288499</v>
      </c>
      <c r="BK2837" s="99">
        <v>1783.98167513311</v>
      </c>
      <c r="BL2837" s="99">
        <v>0</v>
      </c>
      <c r="BM2837" s="99">
        <v>0</v>
      </c>
      <c r="BN2837" s="99">
        <v>0</v>
      </c>
      <c r="BO2837" s="99">
        <v>0</v>
      </c>
      <c r="BP2837" s="99">
        <v>0</v>
      </c>
      <c r="BQ2837" s="99">
        <v>0</v>
      </c>
      <c r="BR2837" s="99">
        <v>20953.1751394272</v>
      </c>
      <c r="BS2837" s="99">
        <v>43103.194113254503</v>
      </c>
      <c r="BT2837" s="99">
        <v>0</v>
      </c>
      <c r="BU2837" s="99">
        <v>34657.25</v>
      </c>
      <c r="BV2837" s="99">
        <v>142879.62546730001</v>
      </c>
      <c r="BW2837" s="99">
        <v>0</v>
      </c>
      <c r="BX2837" s="99">
        <v>3146.3999962806702</v>
      </c>
      <c r="BY2837" s="99">
        <v>0</v>
      </c>
      <c r="BZ2837" s="99">
        <v>0</v>
      </c>
      <c r="CA2837" s="99">
        <v>1762.38374991715</v>
      </c>
      <c r="CB2837" s="99">
        <v>257634.91500282299</v>
      </c>
      <c r="CC2837" s="99">
        <v>2050119.98039246</v>
      </c>
      <c r="CD2837" s="99">
        <v>238928.598060608</v>
      </c>
      <c r="CE2837" s="99">
        <v>50.838078512810199</v>
      </c>
      <c r="CF2837" s="99">
        <v>8136.1855453848802</v>
      </c>
      <c r="CG2837" s="99">
        <v>69480.486298561096</v>
      </c>
      <c r="CH2837" s="99">
        <v>0</v>
      </c>
      <c r="CI2837" s="99">
        <v>1812.0849683433801</v>
      </c>
      <c r="CJ2837" s="99">
        <v>265966.13827896101</v>
      </c>
      <c r="CK2837" s="99">
        <v>2125162.0980529799</v>
      </c>
      <c r="CL2837" s="99">
        <v>246696.69764328</v>
      </c>
      <c r="CM2837" s="166">
        <v>2324.77802842855</v>
      </c>
      <c r="CN2837" s="166">
        <v>437977.78160476702</v>
      </c>
      <c r="CO2837" s="166">
        <v>2783512.6371154799</v>
      </c>
      <c r="CP2837" s="99">
        <v>246696.69764328</v>
      </c>
      <c r="CQ2837" s="99">
        <v>0</v>
      </c>
      <c r="CR2837" s="99">
        <v>0</v>
      </c>
      <c r="CS2837" s="99">
        <v>0</v>
      </c>
      <c r="CT2837" s="99">
        <v>0</v>
      </c>
      <c r="CU2837" s="98">
        <v>1410.5269126749999</v>
      </c>
      <c r="CV2837" s="98">
        <v>558.50550313700001</v>
      </c>
      <c r="CW2837" s="98">
        <v>265771.10054820788</v>
      </c>
      <c r="CX2837" s="98">
        <v>2119600.4666910209</v>
      </c>
    </row>
    <row r="2838" spans="1:102" x14ac:dyDescent="0.2">
      <c r="A2838" s="98" t="s">
        <v>195</v>
      </c>
      <c r="B2838" s="100">
        <v>42248</v>
      </c>
      <c r="C2838" s="99">
        <v>350.51465724036098</v>
      </c>
      <c r="D2838" s="99">
        <v>0</v>
      </c>
      <c r="E2838" s="99">
        <v>1393.29356753826</v>
      </c>
      <c r="F2838" s="99">
        <v>7.01973044895567</v>
      </c>
      <c r="G2838" s="99">
        <v>52.407163692638299</v>
      </c>
      <c r="H2838" s="99">
        <v>0</v>
      </c>
      <c r="I2838" s="99">
        <v>0</v>
      </c>
      <c r="J2838" s="99">
        <v>504.07949888706202</v>
      </c>
      <c r="K2838" s="99">
        <v>0</v>
      </c>
      <c r="L2838" s="99">
        <v>1167.99962380528</v>
      </c>
      <c r="M2838" s="99">
        <v>57.326889566611499</v>
      </c>
      <c r="N2838" s="99">
        <v>62.935010344721398</v>
      </c>
      <c r="O2838" s="99">
        <v>0</v>
      </c>
      <c r="P2838" s="99">
        <v>331.44594252482102</v>
      </c>
      <c r="Q2838" s="99">
        <v>123.23046159837401</v>
      </c>
      <c r="R2838" s="99">
        <v>0</v>
      </c>
      <c r="S2838" s="99">
        <v>29.478018220979699</v>
      </c>
      <c r="T2838" s="99">
        <v>0</v>
      </c>
      <c r="U2838" s="99">
        <v>505.74345621094102</v>
      </c>
      <c r="V2838" s="99">
        <v>52557.334956646002</v>
      </c>
      <c r="W2838" s="99">
        <v>0</v>
      </c>
      <c r="X2838" s="99">
        <v>202359.620471954</v>
      </c>
      <c r="Y2838" s="99">
        <v>1341.6636307239501</v>
      </c>
      <c r="Z2838" s="99">
        <v>9027.5603485107404</v>
      </c>
      <c r="AA2838" s="99">
        <v>0</v>
      </c>
      <c r="AB2838" s="99">
        <v>0</v>
      </c>
      <c r="AC2838" s="99">
        <v>176627.73898506199</v>
      </c>
      <c r="AD2838" s="99">
        <v>0</v>
      </c>
      <c r="AE2838" s="99">
        <v>139810.51496315</v>
      </c>
      <c r="AF2838" s="99">
        <v>12827.287100195899</v>
      </c>
      <c r="AG2838" s="99">
        <v>9500.2318395376205</v>
      </c>
      <c r="AH2838" s="99">
        <v>0</v>
      </c>
      <c r="AI2838" s="99">
        <v>48256.128508567803</v>
      </c>
      <c r="AJ2838" s="99">
        <v>42279.226891994498</v>
      </c>
      <c r="AK2838" s="99">
        <v>0</v>
      </c>
      <c r="AL2838" s="99">
        <v>4888.1620670557004</v>
      </c>
      <c r="AM2838" s="99">
        <v>0</v>
      </c>
      <c r="AN2838" s="99">
        <v>177342.25424957299</v>
      </c>
      <c r="AO2838" s="99">
        <v>484371.04812240601</v>
      </c>
      <c r="AP2838" s="99">
        <v>0</v>
      </c>
      <c r="AQ2838" s="99">
        <v>1551823.72267151</v>
      </c>
      <c r="AR2838" s="99">
        <v>15527.159812808</v>
      </c>
      <c r="AS2838" s="99">
        <v>76167.081309318499</v>
      </c>
      <c r="AT2838" s="99">
        <v>0</v>
      </c>
      <c r="AU2838" s="99">
        <v>0</v>
      </c>
      <c r="AV2838" s="99">
        <v>681247.649116516</v>
      </c>
      <c r="AW2838" s="99">
        <v>0</v>
      </c>
      <c r="AX2838" s="99">
        <v>966121.88050079299</v>
      </c>
      <c r="AY2838" s="99">
        <v>135404.69629096999</v>
      </c>
      <c r="AZ2838" s="99">
        <v>77997.212097167998</v>
      </c>
      <c r="BA2838" s="99">
        <v>0</v>
      </c>
      <c r="BB2838" s="99">
        <v>461520.34064483602</v>
      </c>
      <c r="BC2838" s="99">
        <v>374203.23746108997</v>
      </c>
      <c r="BD2838" s="99">
        <v>0</v>
      </c>
      <c r="BE2838" s="99">
        <v>40752.5388450623</v>
      </c>
      <c r="BF2838" s="99">
        <v>0</v>
      </c>
      <c r="BG2838" s="99">
        <v>683501.99593353295</v>
      </c>
      <c r="BH2838" s="99">
        <v>47194.537631988504</v>
      </c>
      <c r="BI2838" s="99">
        <v>0</v>
      </c>
      <c r="BJ2838" s="99">
        <v>181523.72657966599</v>
      </c>
      <c r="BK2838" s="99">
        <v>1853.28567315638</v>
      </c>
      <c r="BL2838" s="99">
        <v>0</v>
      </c>
      <c r="BM2838" s="99">
        <v>0</v>
      </c>
      <c r="BN2838" s="99">
        <v>0</v>
      </c>
      <c r="BO2838" s="99">
        <v>0</v>
      </c>
      <c r="BP2838" s="99">
        <v>0</v>
      </c>
      <c r="BQ2838" s="99">
        <v>0</v>
      </c>
      <c r="BR2838" s="99">
        <v>21213.6100316048</v>
      </c>
      <c r="BS2838" s="99">
        <v>45945.519726276398</v>
      </c>
      <c r="BT2838" s="99">
        <v>0</v>
      </c>
      <c r="BU2838" s="99">
        <v>31939</v>
      </c>
      <c r="BV2838" s="99">
        <v>125553.64607334101</v>
      </c>
      <c r="BW2838" s="99">
        <v>0</v>
      </c>
      <c r="BX2838" s="99">
        <v>2915.1699960231799</v>
      </c>
      <c r="BY2838" s="99">
        <v>0</v>
      </c>
      <c r="BZ2838" s="99">
        <v>0</v>
      </c>
      <c r="CA2838" s="99">
        <v>1746.2839047759801</v>
      </c>
      <c r="CB2838" s="99">
        <v>253945.44553756699</v>
      </c>
      <c r="CC2838" s="99">
        <v>2021245.9235992399</v>
      </c>
      <c r="CD2838" s="99">
        <v>228112.04494285601</v>
      </c>
      <c r="CE2838" s="99">
        <v>51.908530044835103</v>
      </c>
      <c r="CF2838" s="99">
        <v>9012.5396945476496</v>
      </c>
      <c r="CG2838" s="99">
        <v>76010.928996086106</v>
      </c>
      <c r="CH2838" s="99">
        <v>0</v>
      </c>
      <c r="CI2838" s="99">
        <v>1798.94143095613</v>
      </c>
      <c r="CJ2838" s="99">
        <v>262934.162319183</v>
      </c>
      <c r="CK2838" s="99">
        <v>2085958.4613952599</v>
      </c>
      <c r="CL2838" s="99">
        <v>237151.69717979399</v>
      </c>
      <c r="CM2838" s="166">
        <v>2299.7759888768201</v>
      </c>
      <c r="CN2838" s="166">
        <v>437820.05707550002</v>
      </c>
      <c r="CO2838" s="166">
        <v>2766997.35083008</v>
      </c>
      <c r="CP2838" s="99">
        <v>237151.69717979399</v>
      </c>
      <c r="CQ2838" s="99">
        <v>0</v>
      </c>
      <c r="CR2838" s="99">
        <v>0</v>
      </c>
      <c r="CS2838" s="99">
        <v>0</v>
      </c>
      <c r="CT2838" s="99">
        <v>0</v>
      </c>
      <c r="CU2838" s="98">
        <v>1396.9130577210001</v>
      </c>
      <c r="CV2838" s="98">
        <v>547.45500753500005</v>
      </c>
      <c r="CW2838" s="98">
        <v>262957.98523211462</v>
      </c>
      <c r="CX2838" s="98">
        <v>2097256.852595326</v>
      </c>
    </row>
    <row r="2839" spans="1:102" x14ac:dyDescent="0.2">
      <c r="A2839" s="98" t="s">
        <v>195</v>
      </c>
      <c r="B2839" s="100">
        <v>42339</v>
      </c>
      <c r="C2839" s="99">
        <v>349.68123726174201</v>
      </c>
      <c r="D2839" s="99">
        <v>0</v>
      </c>
      <c r="E2839" s="99">
        <v>1384.52775880694</v>
      </c>
      <c r="F2839" s="99">
        <v>8.3180854499805701</v>
      </c>
      <c r="G2839" s="99">
        <v>58.293206878937802</v>
      </c>
      <c r="H2839" s="99">
        <v>0</v>
      </c>
      <c r="I2839" s="99">
        <v>0</v>
      </c>
      <c r="J2839" s="99">
        <v>515.44526731967903</v>
      </c>
      <c r="K2839" s="99">
        <v>0</v>
      </c>
      <c r="L2839" s="99">
        <v>1181.3381083905699</v>
      </c>
      <c r="M2839" s="99">
        <v>53.604301901999897</v>
      </c>
      <c r="N2839" s="99">
        <v>55.7591718598269</v>
      </c>
      <c r="O2839" s="99">
        <v>0</v>
      </c>
      <c r="P2839" s="99">
        <v>344.72494288906501</v>
      </c>
      <c r="Q2839" s="99">
        <v>117.95245534181601</v>
      </c>
      <c r="R2839" s="99">
        <v>0</v>
      </c>
      <c r="S2839" s="99">
        <v>36.0963811054826</v>
      </c>
      <c r="T2839" s="99">
        <v>0</v>
      </c>
      <c r="U2839" s="99">
        <v>516.62478993833099</v>
      </c>
      <c r="V2839" s="99">
        <v>54147.171687126203</v>
      </c>
      <c r="W2839" s="99">
        <v>0</v>
      </c>
      <c r="X2839" s="99">
        <v>202648.71570968599</v>
      </c>
      <c r="Y2839" s="99">
        <v>1366.66232924163</v>
      </c>
      <c r="Z2839" s="99">
        <v>9270.5169587135297</v>
      </c>
      <c r="AA2839" s="99">
        <v>0</v>
      </c>
      <c r="AB2839" s="99">
        <v>0</v>
      </c>
      <c r="AC2839" s="99">
        <v>176735.565923691</v>
      </c>
      <c r="AD2839" s="99">
        <v>0</v>
      </c>
      <c r="AE2839" s="99">
        <v>140472.02178192101</v>
      </c>
      <c r="AF2839" s="99">
        <v>13920.424922108699</v>
      </c>
      <c r="AG2839" s="99">
        <v>8924.2467356920206</v>
      </c>
      <c r="AH2839" s="99">
        <v>0</v>
      </c>
      <c r="AI2839" s="99">
        <v>51674.791101455703</v>
      </c>
      <c r="AJ2839" s="99">
        <v>42303.019762516</v>
      </c>
      <c r="AK2839" s="99">
        <v>0</v>
      </c>
      <c r="AL2839" s="99">
        <v>5198.8163995742798</v>
      </c>
      <c r="AM2839" s="99">
        <v>0</v>
      </c>
      <c r="AN2839" s="99">
        <v>177478.91567421</v>
      </c>
      <c r="AO2839" s="99">
        <v>492063.52973938</v>
      </c>
      <c r="AP2839" s="99">
        <v>0</v>
      </c>
      <c r="AQ2839" s="99">
        <v>1546061.2395019501</v>
      </c>
      <c r="AR2839" s="99">
        <v>16049.0782922506</v>
      </c>
      <c r="AS2839" s="99">
        <v>77887.153347969099</v>
      </c>
      <c r="AT2839" s="99">
        <v>0</v>
      </c>
      <c r="AU2839" s="99">
        <v>0</v>
      </c>
      <c r="AV2839" s="99">
        <v>682313.18119049096</v>
      </c>
      <c r="AW2839" s="99">
        <v>0</v>
      </c>
      <c r="AX2839" s="99">
        <v>974584.51902008103</v>
      </c>
      <c r="AY2839" s="99">
        <v>146566.59224700899</v>
      </c>
      <c r="AZ2839" s="99">
        <v>72918.534664154096</v>
      </c>
      <c r="BA2839" s="99">
        <v>0</v>
      </c>
      <c r="BB2839" s="99">
        <v>480238.212684631</v>
      </c>
      <c r="BC2839" s="99">
        <v>380994.27021408099</v>
      </c>
      <c r="BD2839" s="99">
        <v>0</v>
      </c>
      <c r="BE2839" s="99">
        <v>43968.430296421102</v>
      </c>
      <c r="BF2839" s="99">
        <v>0</v>
      </c>
      <c r="BG2839" s="99">
        <v>690525.47505950904</v>
      </c>
      <c r="BH2839" s="99">
        <v>63991.172174930602</v>
      </c>
      <c r="BI2839" s="99">
        <v>0</v>
      </c>
      <c r="BJ2839" s="99">
        <v>185206.87191963199</v>
      </c>
      <c r="BK2839" s="99">
        <v>1880.81744512916</v>
      </c>
      <c r="BL2839" s="99">
        <v>0</v>
      </c>
      <c r="BM2839" s="99">
        <v>0</v>
      </c>
      <c r="BN2839" s="99">
        <v>0</v>
      </c>
      <c r="BO2839" s="99">
        <v>0</v>
      </c>
      <c r="BP2839" s="99">
        <v>0</v>
      </c>
      <c r="BQ2839" s="99">
        <v>0</v>
      </c>
      <c r="BR2839" s="99">
        <v>21203.204033613201</v>
      </c>
      <c r="BS2839" s="99">
        <v>43158.209604740099</v>
      </c>
      <c r="BT2839" s="99">
        <v>0</v>
      </c>
      <c r="BU2839" s="99">
        <v>54621.25</v>
      </c>
      <c r="BV2839" s="99">
        <v>129913.14067840599</v>
      </c>
      <c r="BW2839" s="99">
        <v>0</v>
      </c>
      <c r="BX2839" s="99">
        <v>5126.22998595238</v>
      </c>
      <c r="BY2839" s="99">
        <v>0</v>
      </c>
      <c r="BZ2839" s="99">
        <v>0</v>
      </c>
      <c r="CA2839" s="99">
        <v>1738.4968663603099</v>
      </c>
      <c r="CB2839" s="99">
        <v>257074.631875992</v>
      </c>
      <c r="CC2839" s="99">
        <v>2045040.45230103</v>
      </c>
      <c r="CD2839" s="99">
        <v>249919.41904640201</v>
      </c>
      <c r="CE2839" s="99">
        <v>58.1079106898978</v>
      </c>
      <c r="CF2839" s="99">
        <v>9264.7351171970404</v>
      </c>
      <c r="CG2839" s="99">
        <v>78334.6850328445</v>
      </c>
      <c r="CH2839" s="99">
        <v>0</v>
      </c>
      <c r="CI2839" s="99">
        <v>1797.59964977205</v>
      </c>
      <c r="CJ2839" s="99">
        <v>265800.68566131598</v>
      </c>
      <c r="CK2839" s="99">
        <v>2110573.4112853999</v>
      </c>
      <c r="CL2839" s="99">
        <v>260346.15549087501</v>
      </c>
      <c r="CM2839" s="166">
        <v>2300.4036738872501</v>
      </c>
      <c r="CN2839" s="166">
        <v>442823.93930816703</v>
      </c>
      <c r="CO2839" s="166">
        <v>2805084.7870788602</v>
      </c>
      <c r="CP2839" s="99">
        <v>260346.15549087501</v>
      </c>
      <c r="CQ2839" s="99">
        <v>0</v>
      </c>
      <c r="CR2839" s="99">
        <v>0</v>
      </c>
      <c r="CS2839" s="99">
        <v>0</v>
      </c>
      <c r="CT2839" s="99">
        <v>0</v>
      </c>
      <c r="CU2839" s="98">
        <v>1393.33540552</v>
      </c>
      <c r="CV2839" s="98">
        <v>565.66469192</v>
      </c>
      <c r="CW2839" s="98">
        <v>266339.36699318903</v>
      </c>
      <c r="CX2839" s="98">
        <v>2123375.1373338746</v>
      </c>
    </row>
    <row r="2840" spans="1:102" x14ac:dyDescent="0.2">
      <c r="A2840" s="98" t="s">
        <v>195</v>
      </c>
      <c r="B2840" s="100">
        <v>42430</v>
      </c>
      <c r="C2840" s="99">
        <v>369.273687258363</v>
      </c>
      <c r="D2840" s="99">
        <v>0</v>
      </c>
      <c r="E2840" s="99">
        <v>1349.72975939512</v>
      </c>
      <c r="F2840" s="99">
        <v>8.0876501769525895</v>
      </c>
      <c r="G2840" s="99">
        <v>61.510601269546903</v>
      </c>
      <c r="H2840" s="99">
        <v>0</v>
      </c>
      <c r="I2840" s="99">
        <v>0</v>
      </c>
      <c r="J2840" s="99">
        <v>493.46759599074699</v>
      </c>
      <c r="K2840" s="99">
        <v>0</v>
      </c>
      <c r="L2840" s="99">
        <v>1131.1609393060201</v>
      </c>
      <c r="M2840" s="99">
        <v>51.900313486810802</v>
      </c>
      <c r="N2840" s="99">
        <v>56.610024316702003</v>
      </c>
      <c r="O2840" s="99">
        <v>0</v>
      </c>
      <c r="P2840" s="99">
        <v>361.44206431508098</v>
      </c>
      <c r="Q2840" s="99">
        <v>121.25875665620001</v>
      </c>
      <c r="R2840" s="99">
        <v>0</v>
      </c>
      <c r="S2840" s="99">
        <v>35.046663470100597</v>
      </c>
      <c r="T2840" s="99">
        <v>0</v>
      </c>
      <c r="U2840" s="99">
        <v>495.38610468432302</v>
      </c>
      <c r="V2840" s="99">
        <v>57173.655149936698</v>
      </c>
      <c r="W2840" s="99">
        <v>0</v>
      </c>
      <c r="X2840" s="99">
        <v>197517.82570076</v>
      </c>
      <c r="Y2840" s="99">
        <v>1349.7085860669599</v>
      </c>
      <c r="Z2840" s="99">
        <v>8800.29185795784</v>
      </c>
      <c r="AA2840" s="99">
        <v>0</v>
      </c>
      <c r="AB2840" s="99">
        <v>0</v>
      </c>
      <c r="AC2840" s="99">
        <v>170610.331172943</v>
      </c>
      <c r="AD2840" s="99">
        <v>0</v>
      </c>
      <c r="AE2840" s="99">
        <v>138042.96551513701</v>
      </c>
      <c r="AF2840" s="99">
        <v>13035.6125663519</v>
      </c>
      <c r="AG2840" s="99">
        <v>8769.7619521617908</v>
      </c>
      <c r="AH2840" s="99">
        <v>0</v>
      </c>
      <c r="AI2840" s="99">
        <v>55156.379142284401</v>
      </c>
      <c r="AJ2840" s="99">
        <v>41739.349877357497</v>
      </c>
      <c r="AK2840" s="99">
        <v>0</v>
      </c>
      <c r="AL2840" s="99">
        <v>4710.61059486866</v>
      </c>
      <c r="AM2840" s="99">
        <v>0</v>
      </c>
      <c r="AN2840" s="99">
        <v>170902.35935592701</v>
      </c>
      <c r="AO2840" s="99">
        <v>519291.19730377197</v>
      </c>
      <c r="AP2840" s="99">
        <v>0</v>
      </c>
      <c r="AQ2840" s="99">
        <v>1505949.8051147501</v>
      </c>
      <c r="AR2840" s="99">
        <v>14889.871246099499</v>
      </c>
      <c r="AS2840" s="99">
        <v>75383.457262039199</v>
      </c>
      <c r="AT2840" s="99">
        <v>0</v>
      </c>
      <c r="AU2840" s="99">
        <v>0</v>
      </c>
      <c r="AV2840" s="99">
        <v>657488.29452514602</v>
      </c>
      <c r="AW2840" s="99">
        <v>0</v>
      </c>
      <c r="AX2840" s="99">
        <v>951829.18819427502</v>
      </c>
      <c r="AY2840" s="99">
        <v>142654.87654304499</v>
      </c>
      <c r="AZ2840" s="99">
        <v>71384.044561386094</v>
      </c>
      <c r="BA2840" s="99">
        <v>0</v>
      </c>
      <c r="BB2840" s="99">
        <v>506031.45027542103</v>
      </c>
      <c r="BC2840" s="99">
        <v>380007.010311127</v>
      </c>
      <c r="BD2840" s="99">
        <v>0</v>
      </c>
      <c r="BE2840" s="99">
        <v>39429.723884582498</v>
      </c>
      <c r="BF2840" s="99">
        <v>0</v>
      </c>
      <c r="BG2840" s="99">
        <v>660386.30571746803</v>
      </c>
      <c r="BH2840" s="99">
        <v>104348.685447693</v>
      </c>
      <c r="BI2840" s="99">
        <v>0</v>
      </c>
      <c r="BJ2840" s="99">
        <v>186876.50408363299</v>
      </c>
      <c r="BK2840" s="99">
        <v>1927.5014909952899</v>
      </c>
      <c r="BL2840" s="99">
        <v>0</v>
      </c>
      <c r="BM2840" s="99">
        <v>0</v>
      </c>
      <c r="BN2840" s="99">
        <v>0</v>
      </c>
      <c r="BO2840" s="99">
        <v>0</v>
      </c>
      <c r="BP2840" s="99">
        <v>0</v>
      </c>
      <c r="BQ2840" s="99">
        <v>0</v>
      </c>
      <c r="BR2840" s="99">
        <v>20218.524452924699</v>
      </c>
      <c r="BS2840" s="99">
        <v>44559.314918518103</v>
      </c>
      <c r="BT2840" s="99">
        <v>0</v>
      </c>
      <c r="BU2840" s="99">
        <v>99948</v>
      </c>
      <c r="BV2840" s="99">
        <v>130732.757382393</v>
      </c>
      <c r="BW2840" s="99">
        <v>0</v>
      </c>
      <c r="BX2840" s="99">
        <v>8626.8799705505407</v>
      </c>
      <c r="BY2840" s="99">
        <v>0</v>
      </c>
      <c r="BZ2840" s="99">
        <v>0</v>
      </c>
      <c r="CA2840" s="99">
        <v>1714.0532917082301</v>
      </c>
      <c r="CB2840" s="99">
        <v>255156.43276596101</v>
      </c>
      <c r="CC2840" s="99">
        <v>2039110.95372009</v>
      </c>
      <c r="CD2840" s="99">
        <v>291871.69475555402</v>
      </c>
      <c r="CE2840" s="99">
        <v>61.9606931209564</v>
      </c>
      <c r="CF2840" s="99">
        <v>8800.5567865371704</v>
      </c>
      <c r="CG2840" s="99">
        <v>75504.985856056199</v>
      </c>
      <c r="CH2840" s="99">
        <v>0</v>
      </c>
      <c r="CI2840" s="99">
        <v>1774.6213420331501</v>
      </c>
      <c r="CJ2840" s="99">
        <v>264221.04412460298</v>
      </c>
      <c r="CK2840" s="99">
        <v>2132813.03619385</v>
      </c>
      <c r="CL2840" s="99">
        <v>305144.37825012201</v>
      </c>
      <c r="CM2840" s="166">
        <v>2261.59234461188</v>
      </c>
      <c r="CN2840" s="166">
        <v>438092.90536880499</v>
      </c>
      <c r="CO2840" s="166">
        <v>2788007.4925842299</v>
      </c>
      <c r="CP2840" s="99">
        <v>305144.37825012201</v>
      </c>
      <c r="CQ2840" s="99">
        <v>0</v>
      </c>
      <c r="CR2840" s="99">
        <v>0</v>
      </c>
      <c r="CS2840" s="99">
        <v>0</v>
      </c>
      <c r="CT2840" s="99">
        <v>0</v>
      </c>
      <c r="CU2840" s="98">
        <v>1347.5302793339999</v>
      </c>
      <c r="CV2840" s="98">
        <v>545.65586141300003</v>
      </c>
      <c r="CW2840" s="98">
        <v>263956.98955249821</v>
      </c>
      <c r="CX2840" s="98">
        <v>2114615.9395761462</v>
      </c>
    </row>
    <row r="2841" spans="1:102" x14ac:dyDescent="0.2">
      <c r="A2841" s="98" t="s">
        <v>195</v>
      </c>
      <c r="B2841" s="100">
        <v>42522</v>
      </c>
      <c r="C2841" s="99">
        <v>372.46324610337598</v>
      </c>
      <c r="D2841" s="99">
        <v>0</v>
      </c>
      <c r="E2841" s="99">
        <v>1355.6521092504299</v>
      </c>
      <c r="F2841" s="99">
        <v>5.8520985959912704</v>
      </c>
      <c r="G2841" s="99">
        <v>56.511821658816203</v>
      </c>
      <c r="H2841" s="99">
        <v>0</v>
      </c>
      <c r="I2841" s="99">
        <v>0</v>
      </c>
      <c r="J2841" s="99">
        <v>470.89598796144099</v>
      </c>
      <c r="K2841" s="99">
        <v>0</v>
      </c>
      <c r="L2841" s="99">
        <v>1139.5459824204399</v>
      </c>
      <c r="M2841" s="99">
        <v>54.459368609823301</v>
      </c>
      <c r="N2841" s="99">
        <v>52.646812208928203</v>
      </c>
      <c r="O2841" s="99">
        <v>0</v>
      </c>
      <c r="P2841" s="99">
        <v>363.74780926853401</v>
      </c>
      <c r="Q2841" s="99">
        <v>107.874982072972</v>
      </c>
      <c r="R2841" s="99">
        <v>0</v>
      </c>
      <c r="S2841" s="99">
        <v>36.234363876748802</v>
      </c>
      <c r="T2841" s="99">
        <v>0</v>
      </c>
      <c r="U2841" s="99">
        <v>475.79775374755297</v>
      </c>
      <c r="V2841" s="99">
        <v>59038.275902748101</v>
      </c>
      <c r="W2841" s="99">
        <v>0</v>
      </c>
      <c r="X2841" s="99">
        <v>197173.40187835699</v>
      </c>
      <c r="Y2841" s="99">
        <v>1317.18133281171</v>
      </c>
      <c r="Z2841" s="99">
        <v>9281.20869684219</v>
      </c>
      <c r="AA2841" s="99">
        <v>0</v>
      </c>
      <c r="AB2841" s="99">
        <v>0</v>
      </c>
      <c r="AC2841" s="99">
        <v>165242.22825622599</v>
      </c>
      <c r="AD2841" s="99">
        <v>0</v>
      </c>
      <c r="AE2841" s="99">
        <v>140730.08409309399</v>
      </c>
      <c r="AF2841" s="99">
        <v>14541.793118715301</v>
      </c>
      <c r="AG2841" s="99">
        <v>7948.32516419888</v>
      </c>
      <c r="AH2841" s="99">
        <v>0</v>
      </c>
      <c r="AI2841" s="99">
        <v>53447.896492481203</v>
      </c>
      <c r="AJ2841" s="99">
        <v>38011.498475551598</v>
      </c>
      <c r="AK2841" s="99">
        <v>0</v>
      </c>
      <c r="AL2841" s="99">
        <v>5129.6994793415097</v>
      </c>
      <c r="AM2841" s="99">
        <v>0</v>
      </c>
      <c r="AN2841" s="99">
        <v>165211.367031097</v>
      </c>
      <c r="AO2841" s="99">
        <v>547479.54796600295</v>
      </c>
      <c r="AP2841" s="99">
        <v>0</v>
      </c>
      <c r="AQ2841" s="99">
        <v>1513647.17614746</v>
      </c>
      <c r="AR2841" s="99">
        <v>15373.5318720341</v>
      </c>
      <c r="AS2841" s="99">
        <v>78919.776858329802</v>
      </c>
      <c r="AT2841" s="99">
        <v>0</v>
      </c>
      <c r="AU2841" s="99">
        <v>0</v>
      </c>
      <c r="AV2841" s="99">
        <v>648004.20582580601</v>
      </c>
      <c r="AW2841" s="99">
        <v>0</v>
      </c>
      <c r="AX2841" s="99">
        <v>978295.42078399705</v>
      </c>
      <c r="AY2841" s="99">
        <v>153874.44183158901</v>
      </c>
      <c r="AZ2841" s="99">
        <v>63762.889731407202</v>
      </c>
      <c r="BA2841" s="99">
        <v>0</v>
      </c>
      <c r="BB2841" s="99">
        <v>504534.28941726702</v>
      </c>
      <c r="BC2841" s="99">
        <v>347688.78344726597</v>
      </c>
      <c r="BD2841" s="99">
        <v>0</v>
      </c>
      <c r="BE2841" s="99">
        <v>42600.340681552902</v>
      </c>
      <c r="BF2841" s="99">
        <v>0</v>
      </c>
      <c r="BG2841" s="99">
        <v>641632.07137298596</v>
      </c>
      <c r="BH2841" s="99">
        <v>107212.790373802</v>
      </c>
      <c r="BI2841" s="99">
        <v>0</v>
      </c>
      <c r="BJ2841" s="99">
        <v>171656.984815598</v>
      </c>
      <c r="BK2841" s="99">
        <v>1913.99083162844</v>
      </c>
      <c r="BL2841" s="99">
        <v>0</v>
      </c>
      <c r="BM2841" s="99">
        <v>0</v>
      </c>
      <c r="BN2841" s="99">
        <v>0</v>
      </c>
      <c r="BO2841" s="99">
        <v>0</v>
      </c>
      <c r="BP2841" s="99">
        <v>0</v>
      </c>
      <c r="BQ2841" s="99">
        <v>0</v>
      </c>
      <c r="BR2841" s="99">
        <v>21321.058582305901</v>
      </c>
      <c r="BS2841" s="99">
        <v>44689.7866001129</v>
      </c>
      <c r="BT2841" s="99">
        <v>0</v>
      </c>
      <c r="BU2841" s="99">
        <v>100922</v>
      </c>
      <c r="BV2841" s="99">
        <v>113429.472018242</v>
      </c>
      <c r="BW2841" s="99">
        <v>0</v>
      </c>
      <c r="BX2841" s="99">
        <v>9684.9399654865301</v>
      </c>
      <c r="BY2841" s="99">
        <v>0</v>
      </c>
      <c r="BZ2841" s="99">
        <v>0</v>
      </c>
      <c r="CA2841" s="99">
        <v>1727.1770854741301</v>
      </c>
      <c r="CB2841" s="99">
        <v>256367.55495452901</v>
      </c>
      <c r="CC2841" s="99">
        <v>2051357.9190521201</v>
      </c>
      <c r="CD2841" s="99">
        <v>278298.321689606</v>
      </c>
      <c r="CE2841" s="99">
        <v>56.631852153688698</v>
      </c>
      <c r="CF2841" s="99">
        <v>9295.5258140564001</v>
      </c>
      <c r="CG2841" s="99">
        <v>78411.889286041303</v>
      </c>
      <c r="CH2841" s="99">
        <v>0</v>
      </c>
      <c r="CI2841" s="99">
        <v>1784.10727785528</v>
      </c>
      <c r="CJ2841" s="99">
        <v>265999.91110611003</v>
      </c>
      <c r="CK2841" s="99">
        <v>2136878.9293518099</v>
      </c>
      <c r="CL2841" s="99">
        <v>292110.96467971802</v>
      </c>
      <c r="CM2841" s="166">
        <v>2253.6286070942901</v>
      </c>
      <c r="CN2841" s="166">
        <v>431101.834663391</v>
      </c>
      <c r="CO2841" s="166">
        <v>2783909.8611145001</v>
      </c>
      <c r="CP2841" s="99">
        <v>292110.96467971802</v>
      </c>
      <c r="CQ2841" s="99">
        <v>0</v>
      </c>
      <c r="CR2841" s="99">
        <v>0</v>
      </c>
      <c r="CS2841" s="99">
        <v>0</v>
      </c>
      <c r="CT2841" s="99">
        <v>0</v>
      </c>
      <c r="CU2841" s="98">
        <v>1353.877621377</v>
      </c>
      <c r="CV2841" s="98">
        <v>522.22912553200001</v>
      </c>
      <c r="CW2841" s="98">
        <v>265663.08076858544</v>
      </c>
      <c r="CX2841" s="98">
        <v>2129769.8083381616</v>
      </c>
    </row>
    <row r="2842" spans="1:102" x14ac:dyDescent="0.2">
      <c r="A2842" s="98" t="s">
        <v>195</v>
      </c>
      <c r="B2842" s="100">
        <v>42614</v>
      </c>
      <c r="C2842" s="99">
        <v>372.53292017430101</v>
      </c>
      <c r="D2842" s="99">
        <v>0</v>
      </c>
      <c r="E2842" s="99">
        <v>1373.08667249978</v>
      </c>
      <c r="F2842" s="99">
        <v>9.4358805048977992</v>
      </c>
      <c r="G2842" s="99">
        <v>54.323555575683699</v>
      </c>
      <c r="H2842" s="99">
        <v>0</v>
      </c>
      <c r="I2842" s="99">
        <v>0</v>
      </c>
      <c r="J2842" s="99">
        <v>466.10617420077301</v>
      </c>
      <c r="K2842" s="99">
        <v>0</v>
      </c>
      <c r="L2842" s="99">
        <v>1178.70617324114</v>
      </c>
      <c r="M2842" s="99">
        <v>57.903255435638101</v>
      </c>
      <c r="N2842" s="99">
        <v>52.888124734628903</v>
      </c>
      <c r="O2842" s="99">
        <v>0</v>
      </c>
      <c r="P2842" s="99">
        <v>352.11981884390099</v>
      </c>
      <c r="Q2842" s="99">
        <v>105.22303648293</v>
      </c>
      <c r="R2842" s="99">
        <v>0</v>
      </c>
      <c r="S2842" s="99">
        <v>31.476292287698001</v>
      </c>
      <c r="T2842" s="99">
        <v>0</v>
      </c>
      <c r="U2842" s="99">
        <v>465.92682433873398</v>
      </c>
      <c r="V2842" s="99">
        <v>61167.062211036697</v>
      </c>
      <c r="W2842" s="99">
        <v>0</v>
      </c>
      <c r="X2842" s="99">
        <v>199677.20225715599</v>
      </c>
      <c r="Y2842" s="99">
        <v>1346.4722954183801</v>
      </c>
      <c r="Z2842" s="99">
        <v>9045.9782104492206</v>
      </c>
      <c r="AA2842" s="99">
        <v>0</v>
      </c>
      <c r="AB2842" s="99">
        <v>0</v>
      </c>
      <c r="AC2842" s="99">
        <v>162622.329023361</v>
      </c>
      <c r="AD2842" s="99">
        <v>0</v>
      </c>
      <c r="AE2842" s="99">
        <v>141638.29758834801</v>
      </c>
      <c r="AF2842" s="99">
        <v>15357.0092830658</v>
      </c>
      <c r="AG2842" s="99">
        <v>8226.7915385961496</v>
      </c>
      <c r="AH2842" s="99">
        <v>0</v>
      </c>
      <c r="AI2842" s="99">
        <v>54623.683109760299</v>
      </c>
      <c r="AJ2842" s="99">
        <v>39363.240598678603</v>
      </c>
      <c r="AK2842" s="99">
        <v>0</v>
      </c>
      <c r="AL2842" s="99">
        <v>4510.3476536870003</v>
      </c>
      <c r="AM2842" s="99">
        <v>0</v>
      </c>
      <c r="AN2842" s="99">
        <v>162918.84772872899</v>
      </c>
      <c r="AO2842" s="99">
        <v>552503.50611877395</v>
      </c>
      <c r="AP2842" s="99">
        <v>0</v>
      </c>
      <c r="AQ2842" s="99">
        <v>1540147.6509552</v>
      </c>
      <c r="AR2842" s="99">
        <v>15751.9407143593</v>
      </c>
      <c r="AS2842" s="99">
        <v>75242.075795173601</v>
      </c>
      <c r="AT2842" s="99">
        <v>0</v>
      </c>
      <c r="AU2842" s="99">
        <v>0</v>
      </c>
      <c r="AV2842" s="99">
        <v>635126.50604248</v>
      </c>
      <c r="AW2842" s="99">
        <v>0</v>
      </c>
      <c r="AX2842" s="99">
        <v>989487.422080994</v>
      </c>
      <c r="AY2842" s="99">
        <v>163386.66024589501</v>
      </c>
      <c r="AZ2842" s="99">
        <v>66165.471439361601</v>
      </c>
      <c r="BA2842" s="99">
        <v>0</v>
      </c>
      <c r="BB2842" s="99">
        <v>510229.02378082299</v>
      </c>
      <c r="BC2842" s="99">
        <v>337142.77599716198</v>
      </c>
      <c r="BD2842" s="99">
        <v>0</v>
      </c>
      <c r="BE2842" s="99">
        <v>36827.776334762602</v>
      </c>
      <c r="BF2842" s="99">
        <v>0</v>
      </c>
      <c r="BG2842" s="99">
        <v>636225.34787750198</v>
      </c>
      <c r="BH2842" s="99">
        <v>109149.514186859</v>
      </c>
      <c r="BI2842" s="99">
        <v>0</v>
      </c>
      <c r="BJ2842" s="99">
        <v>173807.63443374599</v>
      </c>
      <c r="BK2842" s="99">
        <v>1913.3618378788201</v>
      </c>
      <c r="BL2842" s="99">
        <v>0</v>
      </c>
      <c r="BM2842" s="99">
        <v>0</v>
      </c>
      <c r="BN2842" s="99">
        <v>0</v>
      </c>
      <c r="BO2842" s="99">
        <v>0</v>
      </c>
      <c r="BP2842" s="99">
        <v>0</v>
      </c>
      <c r="BQ2842" s="99">
        <v>0</v>
      </c>
      <c r="BR2842" s="99">
        <v>22068.572055101398</v>
      </c>
      <c r="BS2842" s="99">
        <v>43539.120550632499</v>
      </c>
      <c r="BT2842" s="99">
        <v>0</v>
      </c>
      <c r="BU2842" s="99">
        <v>96644</v>
      </c>
      <c r="BV2842" s="99">
        <v>115083.745072365</v>
      </c>
      <c r="BW2842" s="99">
        <v>0</v>
      </c>
      <c r="BX2842" s="99">
        <v>6337.75997674465</v>
      </c>
      <c r="BY2842" s="99">
        <v>0</v>
      </c>
      <c r="BZ2842" s="99">
        <v>0</v>
      </c>
      <c r="CA2842" s="99">
        <v>1746.5796703994299</v>
      </c>
      <c r="CB2842" s="99">
        <v>259688.14203453099</v>
      </c>
      <c r="CC2842" s="99">
        <v>2075525.00057983</v>
      </c>
      <c r="CD2842" s="99">
        <v>281950.83091354399</v>
      </c>
      <c r="CE2842" s="99">
        <v>54.0389517336152</v>
      </c>
      <c r="CF2842" s="99">
        <v>9037.3581947088205</v>
      </c>
      <c r="CG2842" s="99">
        <v>75803.335288047805</v>
      </c>
      <c r="CH2842" s="99">
        <v>0</v>
      </c>
      <c r="CI2842" s="99">
        <v>1801.10328392684</v>
      </c>
      <c r="CJ2842" s="99">
        <v>268700.28668975801</v>
      </c>
      <c r="CK2842" s="99">
        <v>2138234.4423217801</v>
      </c>
      <c r="CL2842" s="99">
        <v>295319.30002594</v>
      </c>
      <c r="CM2842" s="166">
        <v>2263.3908684253702</v>
      </c>
      <c r="CN2842" s="166">
        <v>427955.97507095302</v>
      </c>
      <c r="CO2842" s="166">
        <v>2765109.9621581999</v>
      </c>
      <c r="CP2842" s="99">
        <v>295319.30002594</v>
      </c>
      <c r="CQ2842" s="99">
        <v>0</v>
      </c>
      <c r="CR2842" s="99">
        <v>0</v>
      </c>
      <c r="CS2842" s="99">
        <v>0</v>
      </c>
      <c r="CT2842" s="99">
        <v>0</v>
      </c>
      <c r="CU2842" s="98">
        <v>1376.5781747020001</v>
      </c>
      <c r="CV2842" s="98">
        <v>512.96635480099997</v>
      </c>
      <c r="CW2842" s="98">
        <v>268725.50022923981</v>
      </c>
      <c r="CX2842" s="98">
        <v>2151328.335867878</v>
      </c>
    </row>
    <row r="2843" spans="1:102" x14ac:dyDescent="0.2">
      <c r="A2843" s="98" t="s">
        <v>195</v>
      </c>
      <c r="B2843" s="100">
        <v>42705</v>
      </c>
      <c r="C2843" s="99">
        <v>388.04021996259701</v>
      </c>
      <c r="D2843" s="99">
        <v>0</v>
      </c>
      <c r="E2843" s="99">
        <v>1359.8996159732301</v>
      </c>
      <c r="F2843" s="99">
        <v>7.26744097197661</v>
      </c>
      <c r="G2843" s="99">
        <v>50.872351831756497</v>
      </c>
      <c r="H2843" s="99">
        <v>0</v>
      </c>
      <c r="I2843" s="99">
        <v>0</v>
      </c>
      <c r="J2843" s="99">
        <v>450.65042737871403</v>
      </c>
      <c r="K2843" s="99">
        <v>0</v>
      </c>
      <c r="L2843" s="99">
        <v>1171.4275547862101</v>
      </c>
      <c r="M2843" s="99">
        <v>54.926760349888397</v>
      </c>
      <c r="N2843" s="99">
        <v>53.853618010878598</v>
      </c>
      <c r="O2843" s="99">
        <v>0</v>
      </c>
      <c r="P2843" s="99">
        <v>367.87810018658598</v>
      </c>
      <c r="Q2843" s="99">
        <v>98.506736054085195</v>
      </c>
      <c r="R2843" s="99">
        <v>0</v>
      </c>
      <c r="S2843" s="99">
        <v>30.092296176822899</v>
      </c>
      <c r="T2843" s="99">
        <v>0</v>
      </c>
      <c r="U2843" s="99">
        <v>449.08971370011602</v>
      </c>
      <c r="V2843" s="99">
        <v>63819.675688743599</v>
      </c>
      <c r="W2843" s="99">
        <v>0</v>
      </c>
      <c r="X2843" s="99">
        <v>197077.46255683899</v>
      </c>
      <c r="Y2843" s="99">
        <v>1315.69101928174</v>
      </c>
      <c r="Z2843" s="99">
        <v>8001.78876245022</v>
      </c>
      <c r="AA2843" s="99">
        <v>0</v>
      </c>
      <c r="AB2843" s="99">
        <v>0</v>
      </c>
      <c r="AC2843" s="99">
        <v>155273.95709228501</v>
      </c>
      <c r="AD2843" s="99">
        <v>0</v>
      </c>
      <c r="AE2843" s="99">
        <v>141201.56933021499</v>
      </c>
      <c r="AF2843" s="99">
        <v>14608.898740410799</v>
      </c>
      <c r="AG2843" s="99">
        <v>8051.5683555006999</v>
      </c>
      <c r="AH2843" s="99">
        <v>0</v>
      </c>
      <c r="AI2843" s="99">
        <v>58387.984962463401</v>
      </c>
      <c r="AJ2843" s="99">
        <v>39749.311407089197</v>
      </c>
      <c r="AK2843" s="99">
        <v>0</v>
      </c>
      <c r="AL2843" s="99">
        <v>4066.2413373291502</v>
      </c>
      <c r="AM2843" s="99">
        <v>0</v>
      </c>
      <c r="AN2843" s="99">
        <v>155404.674623489</v>
      </c>
      <c r="AO2843" s="99">
        <v>577993.56799316395</v>
      </c>
      <c r="AP2843" s="99">
        <v>0</v>
      </c>
      <c r="AQ2843" s="99">
        <v>1525115.04119873</v>
      </c>
      <c r="AR2843" s="99">
        <v>15421.4230678082</v>
      </c>
      <c r="AS2843" s="99">
        <v>67934.487883567796</v>
      </c>
      <c r="AT2843" s="99">
        <v>0</v>
      </c>
      <c r="AU2843" s="99">
        <v>0</v>
      </c>
      <c r="AV2843" s="99">
        <v>603195.31918334996</v>
      </c>
      <c r="AW2843" s="99">
        <v>0</v>
      </c>
      <c r="AX2843" s="99">
        <v>995386.67777252197</v>
      </c>
      <c r="AY2843" s="99">
        <v>153603.34192276001</v>
      </c>
      <c r="AZ2843" s="99">
        <v>65661.552507400498</v>
      </c>
      <c r="BA2843" s="99">
        <v>0</v>
      </c>
      <c r="BB2843" s="99">
        <v>546497.44098663295</v>
      </c>
      <c r="BC2843" s="99">
        <v>351646.38027572603</v>
      </c>
      <c r="BD2843" s="99">
        <v>0</v>
      </c>
      <c r="BE2843" s="99">
        <v>34389.201367378198</v>
      </c>
      <c r="BF2843" s="99">
        <v>0</v>
      </c>
      <c r="BG2843" s="99">
        <v>607380.49916076695</v>
      </c>
      <c r="BH2843" s="99">
        <v>116747.11373901401</v>
      </c>
      <c r="BI2843" s="99">
        <v>0</v>
      </c>
      <c r="BJ2843" s="99">
        <v>182257.17149162301</v>
      </c>
      <c r="BK2843" s="99">
        <v>1884.87469407916</v>
      </c>
      <c r="BL2843" s="99">
        <v>0</v>
      </c>
      <c r="BM2843" s="99">
        <v>0</v>
      </c>
      <c r="BN2843" s="99">
        <v>0</v>
      </c>
      <c r="BO2843" s="99">
        <v>0</v>
      </c>
      <c r="BP2843" s="99">
        <v>0</v>
      </c>
      <c r="BQ2843" s="99">
        <v>0</v>
      </c>
      <c r="BR2843" s="99">
        <v>20826.5759134293</v>
      </c>
      <c r="BS2843" s="99">
        <v>50773.657975673697</v>
      </c>
      <c r="BT2843" s="99">
        <v>0</v>
      </c>
      <c r="BU2843" s="99">
        <v>108076</v>
      </c>
      <c r="BV2843" s="99">
        <v>120764.962200165</v>
      </c>
      <c r="BW2843" s="99">
        <v>0</v>
      </c>
      <c r="BX2843" s="99">
        <v>6568.63997793198</v>
      </c>
      <c r="BY2843" s="99">
        <v>0</v>
      </c>
      <c r="BZ2843" s="99">
        <v>0</v>
      </c>
      <c r="CA2843" s="99">
        <v>1750.6456686854399</v>
      </c>
      <c r="CB2843" s="99">
        <v>261660.81180190999</v>
      </c>
      <c r="CC2843" s="99">
        <v>2121646.6412353502</v>
      </c>
      <c r="CD2843" s="99">
        <v>300361.796146393</v>
      </c>
      <c r="CE2843" s="99">
        <v>50.801571459975101</v>
      </c>
      <c r="CF2843" s="99">
        <v>7995.4084824919701</v>
      </c>
      <c r="CG2843" s="99">
        <v>67615.916843414307</v>
      </c>
      <c r="CH2843" s="99">
        <v>0</v>
      </c>
      <c r="CI2843" s="99">
        <v>1801.53286363184</v>
      </c>
      <c r="CJ2843" s="99">
        <v>269090.81985473598</v>
      </c>
      <c r="CK2843" s="99">
        <v>2175444.0408020001</v>
      </c>
      <c r="CL2843" s="99">
        <v>312580.52996444702</v>
      </c>
      <c r="CM2843" s="166">
        <v>2243.89014080167</v>
      </c>
      <c r="CN2843" s="166">
        <v>425021.10188674898</v>
      </c>
      <c r="CO2843" s="166">
        <v>2789431.4620056199</v>
      </c>
      <c r="CP2843" s="99">
        <v>312580.52996444702</v>
      </c>
      <c r="CQ2843" s="99">
        <v>0</v>
      </c>
      <c r="CR2843" s="99">
        <v>0</v>
      </c>
      <c r="CS2843" s="99">
        <v>0</v>
      </c>
      <c r="CT2843" s="99">
        <v>0</v>
      </c>
      <c r="CU2843" s="98">
        <v>1365.2601414840001</v>
      </c>
      <c r="CV2843" s="98">
        <v>497.28987811799999</v>
      </c>
      <c r="CW2843" s="98">
        <v>269656.22028440196</v>
      </c>
      <c r="CX2843" s="98">
        <v>2189262.5580787645</v>
      </c>
    </row>
    <row r="2844" spans="1:102" x14ac:dyDescent="0.2">
      <c r="A2844" s="98" t="s">
        <v>195</v>
      </c>
      <c r="B2844" s="100">
        <v>42795</v>
      </c>
      <c r="C2844" s="99">
        <v>397.52537415549199</v>
      </c>
      <c r="D2844" s="99">
        <v>0</v>
      </c>
      <c r="E2844" s="99">
        <v>1352.8881295174399</v>
      </c>
      <c r="F2844" s="99">
        <v>9.0046949388925004</v>
      </c>
      <c r="G2844" s="99">
        <v>43.417029280681199</v>
      </c>
      <c r="H2844" s="99">
        <v>0</v>
      </c>
      <c r="I2844" s="99">
        <v>0</v>
      </c>
      <c r="J2844" s="99">
        <v>423.74773738905799</v>
      </c>
      <c r="K2844" s="99">
        <v>0</v>
      </c>
      <c r="L2844" s="99">
        <v>1172.8720546960801</v>
      </c>
      <c r="M2844" s="99">
        <v>55.502660642843701</v>
      </c>
      <c r="N2844" s="99">
        <v>51.659256127662999</v>
      </c>
      <c r="O2844" s="99">
        <v>0</v>
      </c>
      <c r="P2844" s="99">
        <v>386.52627434581501</v>
      </c>
      <c r="Q2844" s="99">
        <v>99.022666575387106</v>
      </c>
      <c r="R2844" s="99">
        <v>0</v>
      </c>
      <c r="S2844" s="99">
        <v>26.2358428842854</v>
      </c>
      <c r="T2844" s="99">
        <v>0</v>
      </c>
      <c r="U2844" s="99">
        <v>424.57465852052002</v>
      </c>
      <c r="V2844" s="99">
        <v>66799.856123924299</v>
      </c>
      <c r="W2844" s="99">
        <v>0</v>
      </c>
      <c r="X2844" s="99">
        <v>188485.08059501601</v>
      </c>
      <c r="Y2844" s="99">
        <v>1602.7221894264201</v>
      </c>
      <c r="Z2844" s="99">
        <v>7575.0389021635101</v>
      </c>
      <c r="AA2844" s="99">
        <v>0</v>
      </c>
      <c r="AB2844" s="99">
        <v>0</v>
      </c>
      <c r="AC2844" s="99">
        <v>147845.58411216701</v>
      </c>
      <c r="AD2844" s="99">
        <v>0</v>
      </c>
      <c r="AE2844" s="99">
        <v>134710.18486404399</v>
      </c>
      <c r="AF2844" s="99">
        <v>14307.9906219244</v>
      </c>
      <c r="AG2844" s="99">
        <v>7715.29614722729</v>
      </c>
      <c r="AH2844" s="99">
        <v>0</v>
      </c>
      <c r="AI2844" s="99">
        <v>62646.834377288797</v>
      </c>
      <c r="AJ2844" s="99">
        <v>39381.915924549103</v>
      </c>
      <c r="AK2844" s="99">
        <v>0</v>
      </c>
      <c r="AL2844" s="99">
        <v>3906.4470453560398</v>
      </c>
      <c r="AM2844" s="99">
        <v>0</v>
      </c>
      <c r="AN2844" s="99">
        <v>148028.28448104899</v>
      </c>
      <c r="AO2844" s="99">
        <v>609137.62312316895</v>
      </c>
      <c r="AP2844" s="99">
        <v>0</v>
      </c>
      <c r="AQ2844" s="99">
        <v>1458356.85847473</v>
      </c>
      <c r="AR2844" s="99">
        <v>17565.326152324698</v>
      </c>
      <c r="AS2844" s="99">
        <v>63700.138953208902</v>
      </c>
      <c r="AT2844" s="99">
        <v>0</v>
      </c>
      <c r="AU2844" s="99">
        <v>0</v>
      </c>
      <c r="AV2844" s="99">
        <v>579219.00975036598</v>
      </c>
      <c r="AW2844" s="99">
        <v>0</v>
      </c>
      <c r="AX2844" s="99">
        <v>939230.29570007301</v>
      </c>
      <c r="AY2844" s="99">
        <v>145876.30471801799</v>
      </c>
      <c r="AZ2844" s="99">
        <v>63398.132226943999</v>
      </c>
      <c r="BA2844" s="99">
        <v>0</v>
      </c>
      <c r="BB2844" s="99">
        <v>574896.38970184303</v>
      </c>
      <c r="BC2844" s="99">
        <v>378496.47562408401</v>
      </c>
      <c r="BD2844" s="99">
        <v>0</v>
      </c>
      <c r="BE2844" s="99">
        <v>32916.772018432603</v>
      </c>
      <c r="BF2844" s="99">
        <v>0</v>
      </c>
      <c r="BG2844" s="99">
        <v>583576.24212646496</v>
      </c>
      <c r="BH2844" s="99">
        <v>124415.044532776</v>
      </c>
      <c r="BI2844" s="99">
        <v>0</v>
      </c>
      <c r="BJ2844" s="99">
        <v>177811.80860900899</v>
      </c>
      <c r="BK2844" s="99">
        <v>2536.03348898888</v>
      </c>
      <c r="BL2844" s="99">
        <v>0</v>
      </c>
      <c r="BM2844" s="99">
        <v>0</v>
      </c>
      <c r="BN2844" s="99">
        <v>0</v>
      </c>
      <c r="BO2844" s="99">
        <v>0</v>
      </c>
      <c r="BP2844" s="99">
        <v>0</v>
      </c>
      <c r="BQ2844" s="99">
        <v>0</v>
      </c>
      <c r="BR2844" s="99">
        <v>21284.847666263599</v>
      </c>
      <c r="BS2844" s="99">
        <v>53499.962545871698</v>
      </c>
      <c r="BT2844" s="99">
        <v>0</v>
      </c>
      <c r="BU2844" s="99">
        <v>112948</v>
      </c>
      <c r="BV2844" s="99">
        <v>119137.267807007</v>
      </c>
      <c r="BW2844" s="99">
        <v>0</v>
      </c>
      <c r="BX2844" s="99">
        <v>7165.4799756407701</v>
      </c>
      <c r="BY2844" s="99">
        <v>0</v>
      </c>
      <c r="BZ2844" s="99">
        <v>0</v>
      </c>
      <c r="CA2844" s="99">
        <v>1749.56263968349</v>
      </c>
      <c r="CB2844" s="99">
        <v>255588.140766144</v>
      </c>
      <c r="CC2844" s="99">
        <v>2080202.3549194301</v>
      </c>
      <c r="CD2844" s="99">
        <v>302377.155078888</v>
      </c>
      <c r="CE2844" s="99">
        <v>43.5892775077373</v>
      </c>
      <c r="CF2844" s="99">
        <v>7572.7932081818599</v>
      </c>
      <c r="CG2844" s="99">
        <v>63614.716747760802</v>
      </c>
      <c r="CH2844" s="99">
        <v>0</v>
      </c>
      <c r="CI2844" s="99">
        <v>1792.0337506979699</v>
      </c>
      <c r="CJ2844" s="99">
        <v>263483.327812195</v>
      </c>
      <c r="CK2844" s="99">
        <v>2164319.4571227999</v>
      </c>
      <c r="CL2844" s="99">
        <v>314075.05946731602</v>
      </c>
      <c r="CM2844" s="166">
        <v>2214.38537883759</v>
      </c>
      <c r="CN2844" s="166">
        <v>415602.965049744</v>
      </c>
      <c r="CO2844" s="166">
        <v>2745509.0083618201</v>
      </c>
      <c r="CP2844" s="99">
        <v>314075.05946731602</v>
      </c>
      <c r="CQ2844" s="99">
        <v>0</v>
      </c>
      <c r="CR2844" s="99">
        <v>0</v>
      </c>
      <c r="CS2844" s="99">
        <v>0</v>
      </c>
      <c r="CT2844" s="99">
        <v>0</v>
      </c>
      <c r="CU2844" s="98">
        <v>1350.8812043549999</v>
      </c>
      <c r="CV2844" s="98">
        <v>464.33018116900001</v>
      </c>
      <c r="CW2844" s="98">
        <v>263160.93397432589</v>
      </c>
      <c r="CX2844" s="98">
        <v>2143817.0716671911</v>
      </c>
    </row>
    <row r="2845" spans="1:102" x14ac:dyDescent="0.2">
      <c r="A2845" s="98" t="s">
        <v>195</v>
      </c>
      <c r="B2845" s="100">
        <v>42887</v>
      </c>
      <c r="C2845" s="99">
        <v>399.21592401340598</v>
      </c>
      <c r="D2845" s="99">
        <v>0</v>
      </c>
      <c r="E2845" s="99">
        <v>1331.2224465757599</v>
      </c>
      <c r="F2845" s="99">
        <v>7.5350506359827696</v>
      </c>
      <c r="G2845" s="99">
        <v>38.587677292991401</v>
      </c>
      <c r="H2845" s="99">
        <v>0</v>
      </c>
      <c r="I2845" s="99">
        <v>0</v>
      </c>
      <c r="J2845" s="99">
        <v>401.56369857490103</v>
      </c>
      <c r="K2845" s="99">
        <v>0</v>
      </c>
      <c r="L2845" s="99">
        <v>1141.08384536207</v>
      </c>
      <c r="M2845" s="99">
        <v>51.282806530594797</v>
      </c>
      <c r="N2845" s="99">
        <v>45.484385351650403</v>
      </c>
      <c r="O2845" s="99">
        <v>0</v>
      </c>
      <c r="P2845" s="99">
        <v>384.313087310642</v>
      </c>
      <c r="Q2845" s="99">
        <v>104.526125201955</v>
      </c>
      <c r="R2845" s="99">
        <v>0</v>
      </c>
      <c r="S2845" s="99">
        <v>21.4338698869105</v>
      </c>
      <c r="T2845" s="99">
        <v>0</v>
      </c>
      <c r="U2845" s="99">
        <v>406.53150217980101</v>
      </c>
      <c r="V2845" s="99">
        <v>69576.1631469727</v>
      </c>
      <c r="W2845" s="99">
        <v>0</v>
      </c>
      <c r="X2845" s="99">
        <v>189808.17040824899</v>
      </c>
      <c r="Y2845" s="99">
        <v>1877.24328678846</v>
      </c>
      <c r="Z2845" s="99">
        <v>6677.9185381531697</v>
      </c>
      <c r="AA2845" s="99">
        <v>0</v>
      </c>
      <c r="AB2845" s="99">
        <v>0</v>
      </c>
      <c r="AC2845" s="99">
        <v>140320.131277084</v>
      </c>
      <c r="AD2845" s="99">
        <v>0</v>
      </c>
      <c r="AE2845" s="99">
        <v>132562.69419860799</v>
      </c>
      <c r="AF2845" s="99">
        <v>13254.0291407108</v>
      </c>
      <c r="AG2845" s="99">
        <v>7224.9990498423604</v>
      </c>
      <c r="AH2845" s="99">
        <v>0</v>
      </c>
      <c r="AI2845" s="99">
        <v>62836.404404640198</v>
      </c>
      <c r="AJ2845" s="99">
        <v>41284.041140556299</v>
      </c>
      <c r="AK2845" s="99">
        <v>0</v>
      </c>
      <c r="AL2845" s="99">
        <v>3233.3477884530998</v>
      </c>
      <c r="AM2845" s="99">
        <v>0</v>
      </c>
      <c r="AN2845" s="99">
        <v>140225.567783356</v>
      </c>
      <c r="AO2845" s="99">
        <v>639000.00099182106</v>
      </c>
      <c r="AP2845" s="99">
        <v>0</v>
      </c>
      <c r="AQ2845" s="99">
        <v>1479398.82577515</v>
      </c>
      <c r="AR2845" s="99">
        <v>19667.070789337198</v>
      </c>
      <c r="AS2845" s="99">
        <v>56037.430450439497</v>
      </c>
      <c r="AT2845" s="99">
        <v>0</v>
      </c>
      <c r="AU2845" s="99">
        <v>0</v>
      </c>
      <c r="AV2845" s="99">
        <v>576486.46608734096</v>
      </c>
      <c r="AW2845" s="99">
        <v>0</v>
      </c>
      <c r="AX2845" s="99">
        <v>926196.66899871803</v>
      </c>
      <c r="AY2845" s="99">
        <v>137944.36489868199</v>
      </c>
      <c r="AZ2845" s="99">
        <v>58702.506711006201</v>
      </c>
      <c r="BA2845" s="99">
        <v>0</v>
      </c>
      <c r="BB2845" s="99">
        <v>581709.94742584205</v>
      </c>
      <c r="BC2845" s="99">
        <v>403591.60359573399</v>
      </c>
      <c r="BD2845" s="99">
        <v>0</v>
      </c>
      <c r="BE2845" s="99">
        <v>27668.712703704801</v>
      </c>
      <c r="BF2845" s="99">
        <v>0</v>
      </c>
      <c r="BG2845" s="99">
        <v>569386.91718292201</v>
      </c>
      <c r="BH2845" s="99">
        <v>130256.853083611</v>
      </c>
      <c r="BI2845" s="99">
        <v>0</v>
      </c>
      <c r="BJ2845" s="99">
        <v>191925.72350502</v>
      </c>
      <c r="BK2845" s="99">
        <v>4002.3972131609898</v>
      </c>
      <c r="BL2845" s="99">
        <v>0</v>
      </c>
      <c r="BM2845" s="99">
        <v>0</v>
      </c>
      <c r="BN2845" s="99">
        <v>0</v>
      </c>
      <c r="BO2845" s="99">
        <v>0</v>
      </c>
      <c r="BP2845" s="99">
        <v>0</v>
      </c>
      <c r="BQ2845" s="99">
        <v>0</v>
      </c>
      <c r="BR2845" s="99">
        <v>19540.891101837198</v>
      </c>
      <c r="BS2845" s="99">
        <v>52594.381037235296</v>
      </c>
      <c r="BT2845" s="99">
        <v>0</v>
      </c>
      <c r="BU2845" s="99">
        <v>117360</v>
      </c>
      <c r="BV2845" s="99">
        <v>132725.167383194</v>
      </c>
      <c r="BW2845" s="99">
        <v>0</v>
      </c>
      <c r="BX2845" s="99">
        <v>6056.9399790167799</v>
      </c>
      <c r="BY2845" s="99">
        <v>0</v>
      </c>
      <c r="BZ2845" s="99">
        <v>0</v>
      </c>
      <c r="CA2845" s="99">
        <v>1730.99963693321</v>
      </c>
      <c r="CB2845" s="99">
        <v>259432.134428024</v>
      </c>
      <c r="CC2845" s="99">
        <v>2100600.78515625</v>
      </c>
      <c r="CD2845" s="99">
        <v>321070.97537612898</v>
      </c>
      <c r="CE2845" s="99">
        <v>38.549107354599997</v>
      </c>
      <c r="CF2845" s="99">
        <v>6688.5087859034502</v>
      </c>
      <c r="CG2845" s="99">
        <v>56185.210726737998</v>
      </c>
      <c r="CH2845" s="99">
        <v>0</v>
      </c>
      <c r="CI2845" s="99">
        <v>1770.3383235633401</v>
      </c>
      <c r="CJ2845" s="99">
        <v>266181.10468292201</v>
      </c>
      <c r="CK2845" s="99">
        <v>2160764.0345153799</v>
      </c>
      <c r="CL2845" s="99">
        <v>330008.38870239299</v>
      </c>
      <c r="CM2845" s="166">
        <v>2172.41246891022</v>
      </c>
      <c r="CN2845" s="166">
        <v>404838.03860473598</v>
      </c>
      <c r="CO2845" s="166">
        <v>2737910.4725952102</v>
      </c>
      <c r="CP2845" s="99">
        <v>330008.38870239299</v>
      </c>
      <c r="CQ2845" s="99">
        <v>0</v>
      </c>
      <c r="CR2845" s="99">
        <v>0</v>
      </c>
      <c r="CS2845" s="99">
        <v>0</v>
      </c>
      <c r="CT2845" s="99">
        <v>0</v>
      </c>
      <c r="CU2845" s="98">
        <v>1329.8677452689999</v>
      </c>
      <c r="CV2845" s="98">
        <v>437.892250752</v>
      </c>
      <c r="CW2845" s="98">
        <v>266120.64321392745</v>
      </c>
      <c r="CX2845" s="98">
        <v>2156785.995882988</v>
      </c>
    </row>
    <row r="2846" spans="1:102" x14ac:dyDescent="0.2">
      <c r="A2846" s="98" t="s">
        <v>195</v>
      </c>
      <c r="B2846" s="100">
        <v>42979</v>
      </c>
      <c r="C2846" s="99">
        <v>397.28889790922398</v>
      </c>
      <c r="D2846" s="99">
        <v>0</v>
      </c>
      <c r="E2846" s="99">
        <v>1361.7207487821599</v>
      </c>
      <c r="F2846" s="99">
        <v>7.1323037529946296</v>
      </c>
      <c r="G2846" s="99">
        <v>36.524694915860898</v>
      </c>
      <c r="H2846" s="99">
        <v>0</v>
      </c>
      <c r="I2846" s="99">
        <v>0</v>
      </c>
      <c r="J2846" s="99">
        <v>357.19141061976597</v>
      </c>
      <c r="K2846" s="99">
        <v>0</v>
      </c>
      <c r="L2846" s="99">
        <v>1200.63251270354</v>
      </c>
      <c r="M2846" s="99">
        <v>46.691172782797402</v>
      </c>
      <c r="N2846" s="99">
        <v>45.898858062922997</v>
      </c>
      <c r="O2846" s="99">
        <v>0</v>
      </c>
      <c r="P2846" s="99">
        <v>374.01642483845399</v>
      </c>
      <c r="Q2846" s="99">
        <v>88.337018494494302</v>
      </c>
      <c r="R2846" s="99">
        <v>0</v>
      </c>
      <c r="S2846" s="99">
        <v>23.4601798553485</v>
      </c>
      <c r="T2846" s="99">
        <v>0</v>
      </c>
      <c r="U2846" s="99">
        <v>356.49402640014898</v>
      </c>
      <c r="V2846" s="99">
        <v>70783.1379451752</v>
      </c>
      <c r="W2846" s="99">
        <v>0</v>
      </c>
      <c r="X2846" s="99">
        <v>175105.101772308</v>
      </c>
      <c r="Y2846" s="99">
        <v>1954.7243762165299</v>
      </c>
      <c r="Z2846" s="99">
        <v>6173.85186856985</v>
      </c>
      <c r="AA2846" s="99">
        <v>0</v>
      </c>
      <c r="AB2846" s="99">
        <v>0</v>
      </c>
      <c r="AC2846" s="99">
        <v>128479.27286243399</v>
      </c>
      <c r="AD2846" s="99">
        <v>0</v>
      </c>
      <c r="AE2846" s="99">
        <v>124492.759973526</v>
      </c>
      <c r="AF2846" s="99">
        <v>12686.505056977299</v>
      </c>
      <c r="AG2846" s="99">
        <v>6876.58136403561</v>
      </c>
      <c r="AH2846" s="99">
        <v>0</v>
      </c>
      <c r="AI2846" s="99">
        <v>63597.999204635598</v>
      </c>
      <c r="AJ2846" s="99">
        <v>35485.871395111099</v>
      </c>
      <c r="AK2846" s="99">
        <v>0</v>
      </c>
      <c r="AL2846" s="99">
        <v>3493.4654484391199</v>
      </c>
      <c r="AM2846" s="99">
        <v>0</v>
      </c>
      <c r="AN2846" s="99">
        <v>128848.05698871599</v>
      </c>
      <c r="AO2846" s="99">
        <v>678143.45579528797</v>
      </c>
      <c r="AP2846" s="99">
        <v>0</v>
      </c>
      <c r="AQ2846" s="99">
        <v>1341335.1505279499</v>
      </c>
      <c r="AR2846" s="99">
        <v>20898.250507593199</v>
      </c>
      <c r="AS2846" s="99">
        <v>53997.734174728401</v>
      </c>
      <c r="AT2846" s="99">
        <v>0</v>
      </c>
      <c r="AU2846" s="99">
        <v>0</v>
      </c>
      <c r="AV2846" s="99">
        <v>509166.36413574201</v>
      </c>
      <c r="AW2846" s="99">
        <v>0</v>
      </c>
      <c r="AX2846" s="99">
        <v>879275.528823853</v>
      </c>
      <c r="AY2846" s="99">
        <v>132876.26982307399</v>
      </c>
      <c r="AZ2846" s="99">
        <v>56974.353271961198</v>
      </c>
      <c r="BA2846" s="99">
        <v>0</v>
      </c>
      <c r="BB2846" s="99">
        <v>626656.50093078602</v>
      </c>
      <c r="BC2846" s="99">
        <v>293114.25842285203</v>
      </c>
      <c r="BD2846" s="99">
        <v>0</v>
      </c>
      <c r="BE2846" s="99">
        <v>30165.1519758701</v>
      </c>
      <c r="BF2846" s="99">
        <v>0</v>
      </c>
      <c r="BG2846" s="99">
        <v>510775.21635055501</v>
      </c>
      <c r="BH2846" s="99">
        <v>128881.569329262</v>
      </c>
      <c r="BI2846" s="99">
        <v>0</v>
      </c>
      <c r="BJ2846" s="99">
        <v>170927.38350296</v>
      </c>
      <c r="BK2846" s="99">
        <v>3872.64364522696</v>
      </c>
      <c r="BL2846" s="99">
        <v>0</v>
      </c>
      <c r="BM2846" s="99">
        <v>0</v>
      </c>
      <c r="BN2846" s="99">
        <v>0</v>
      </c>
      <c r="BO2846" s="99">
        <v>0</v>
      </c>
      <c r="BP2846" s="99">
        <v>0</v>
      </c>
      <c r="BQ2846" s="99">
        <v>0</v>
      </c>
      <c r="BR2846" s="99">
        <v>17940.678183317199</v>
      </c>
      <c r="BS2846" s="99">
        <v>55883.883452415503</v>
      </c>
      <c r="BT2846" s="99">
        <v>0</v>
      </c>
      <c r="BU2846" s="99">
        <v>112904.069999695</v>
      </c>
      <c r="BV2846" s="99">
        <v>107381.98961353301</v>
      </c>
      <c r="BW2846" s="99">
        <v>0</v>
      </c>
      <c r="BX2846" s="99">
        <v>4824.8799833059302</v>
      </c>
      <c r="BY2846" s="99">
        <v>0</v>
      </c>
      <c r="BZ2846" s="99">
        <v>0</v>
      </c>
      <c r="CA2846" s="99">
        <v>1755.5312072634699</v>
      </c>
      <c r="CB2846" s="99">
        <v>244704.57354736299</v>
      </c>
      <c r="CC2846" s="99">
        <v>2002228.2936553999</v>
      </c>
      <c r="CD2846" s="99">
        <v>299665.333335876</v>
      </c>
      <c r="CE2846" s="99">
        <v>36.530749834608301</v>
      </c>
      <c r="CF2846" s="99">
        <v>6171.2481923699397</v>
      </c>
      <c r="CG2846" s="99">
        <v>54484.291025638602</v>
      </c>
      <c r="CH2846" s="99">
        <v>0</v>
      </c>
      <c r="CI2846" s="99">
        <v>1791.93277430534</v>
      </c>
      <c r="CJ2846" s="99">
        <v>251010.76345443699</v>
      </c>
      <c r="CK2846" s="99">
        <v>2046106.07327271</v>
      </c>
      <c r="CL2846" s="99">
        <v>309462.78578948998</v>
      </c>
      <c r="CM2846" s="166">
        <v>2149.1914044320602</v>
      </c>
      <c r="CN2846" s="166">
        <v>375550.37739181501</v>
      </c>
      <c r="CO2846" s="166">
        <v>2541005.4388122601</v>
      </c>
      <c r="CP2846" s="99">
        <v>309462.78578948998</v>
      </c>
      <c r="CQ2846" s="99">
        <v>0</v>
      </c>
      <c r="CR2846" s="99">
        <v>0</v>
      </c>
      <c r="CS2846" s="99">
        <v>0</v>
      </c>
      <c r="CT2846" s="99">
        <v>0</v>
      </c>
      <c r="CU2846" s="98">
        <v>1363.0988848869999</v>
      </c>
      <c r="CV2846" s="98">
        <v>393.591699431</v>
      </c>
      <c r="CW2846" s="98">
        <v>250875.82173973293</v>
      </c>
      <c r="CX2846" s="98">
        <v>2056712.5846810385</v>
      </c>
    </row>
    <row r="2847" spans="1:102" x14ac:dyDescent="0.2">
      <c r="A2847" s="98" t="s">
        <v>195</v>
      </c>
      <c r="B2847" s="100">
        <v>43070</v>
      </c>
      <c r="C2847" s="99">
        <v>371.18745623901498</v>
      </c>
      <c r="D2847" s="99">
        <v>0</v>
      </c>
      <c r="E2847" s="99">
        <v>1357.2198732346301</v>
      </c>
      <c r="F2847" s="99">
        <v>6.3109915139502801</v>
      </c>
      <c r="G2847" s="99">
        <v>32.3902311185375</v>
      </c>
      <c r="H2847" s="99">
        <v>0</v>
      </c>
      <c r="I2847" s="99">
        <v>0</v>
      </c>
      <c r="J2847" s="99">
        <v>319.70624380558701</v>
      </c>
      <c r="K2847" s="99">
        <v>0</v>
      </c>
      <c r="L2847" s="99">
        <v>1219.2802747190001</v>
      </c>
      <c r="M2847" s="99">
        <v>47.999883395619698</v>
      </c>
      <c r="N2847" s="99">
        <v>19.987343268934598</v>
      </c>
      <c r="O2847" s="99">
        <v>0</v>
      </c>
      <c r="P2847" s="99">
        <v>343.54313929378998</v>
      </c>
      <c r="Q2847" s="99">
        <v>84.017661193385706</v>
      </c>
      <c r="R2847" s="99">
        <v>0</v>
      </c>
      <c r="S2847" s="99">
        <v>26.007589788641798</v>
      </c>
      <c r="T2847" s="99">
        <v>0</v>
      </c>
      <c r="U2847" s="99">
        <v>316.547285478562</v>
      </c>
      <c r="V2847" s="99">
        <v>61661.061558246598</v>
      </c>
      <c r="W2847" s="99">
        <v>0</v>
      </c>
      <c r="X2847" s="99">
        <v>168361.46424484299</v>
      </c>
      <c r="Y2847" s="99">
        <v>1881.5103243887399</v>
      </c>
      <c r="Z2847" s="99">
        <v>5044.2789706587801</v>
      </c>
      <c r="AA2847" s="99">
        <v>0</v>
      </c>
      <c r="AB2847" s="99">
        <v>0</v>
      </c>
      <c r="AC2847" s="99">
        <v>108707.421329498</v>
      </c>
      <c r="AD2847" s="99">
        <v>0</v>
      </c>
      <c r="AE2847" s="99">
        <v>125788.76317405701</v>
      </c>
      <c r="AF2847" s="99">
        <v>11059.6966249943</v>
      </c>
      <c r="AG2847" s="99">
        <v>4129.8764939904204</v>
      </c>
      <c r="AH2847" s="99">
        <v>0</v>
      </c>
      <c r="AI2847" s="99">
        <v>56529.151582717903</v>
      </c>
      <c r="AJ2847" s="99">
        <v>32037.533354520801</v>
      </c>
      <c r="AK2847" s="99">
        <v>0</v>
      </c>
      <c r="AL2847" s="99">
        <v>3754.9323511123698</v>
      </c>
      <c r="AM2847" s="99">
        <v>0</v>
      </c>
      <c r="AN2847" s="99">
        <v>108538.039910316</v>
      </c>
      <c r="AO2847" s="99">
        <v>588508.16201782203</v>
      </c>
      <c r="AP2847" s="99">
        <v>0</v>
      </c>
      <c r="AQ2847" s="99">
        <v>1299503.10679626</v>
      </c>
      <c r="AR2847" s="99">
        <v>20313.113663435</v>
      </c>
      <c r="AS2847" s="99">
        <v>46195.374972820297</v>
      </c>
      <c r="AT2847" s="99">
        <v>0</v>
      </c>
      <c r="AU2847" s="99">
        <v>0</v>
      </c>
      <c r="AV2847" s="99">
        <v>426002.18867874099</v>
      </c>
      <c r="AW2847" s="99">
        <v>0</v>
      </c>
      <c r="AX2847" s="99">
        <v>906757.40913391102</v>
      </c>
      <c r="AY2847" s="99">
        <v>115194.616511345</v>
      </c>
      <c r="AZ2847" s="99">
        <v>35465.703071594202</v>
      </c>
      <c r="BA2847" s="99">
        <v>0</v>
      </c>
      <c r="BB2847" s="99">
        <v>552258.81278228795</v>
      </c>
      <c r="BC2847" s="99">
        <v>284783.91068267799</v>
      </c>
      <c r="BD2847" s="99">
        <v>0</v>
      </c>
      <c r="BE2847" s="99">
        <v>31993.961469173399</v>
      </c>
      <c r="BF2847" s="99">
        <v>0</v>
      </c>
      <c r="BG2847" s="99">
        <v>428273.69390106201</v>
      </c>
      <c r="BH2847" s="99">
        <v>114887.136673927</v>
      </c>
      <c r="BI2847" s="99">
        <v>0</v>
      </c>
      <c r="BJ2847" s="99">
        <v>114862.171690941</v>
      </c>
      <c r="BK2847" s="99">
        <v>3741.2189562916801</v>
      </c>
      <c r="BL2847" s="99">
        <v>0</v>
      </c>
      <c r="BM2847" s="99">
        <v>0</v>
      </c>
      <c r="BN2847" s="99">
        <v>0</v>
      </c>
      <c r="BO2847" s="99">
        <v>0</v>
      </c>
      <c r="BP2847" s="99">
        <v>0</v>
      </c>
      <c r="BQ2847" s="99">
        <v>0</v>
      </c>
      <c r="BR2847" s="99">
        <v>17359.977486610402</v>
      </c>
      <c r="BS2847" s="99">
        <v>11702.4607268572</v>
      </c>
      <c r="BT2847" s="99">
        <v>0</v>
      </c>
      <c r="BU2847" s="99">
        <v>104346</v>
      </c>
      <c r="BV2847" s="99">
        <v>97401.871926307693</v>
      </c>
      <c r="BW2847" s="99">
        <v>0</v>
      </c>
      <c r="BX2847" s="99">
        <v>6059.6799778342202</v>
      </c>
      <c r="BY2847" s="99">
        <v>0</v>
      </c>
      <c r="BZ2847" s="99">
        <v>0</v>
      </c>
      <c r="CA2847" s="99">
        <v>1728.5206677168601</v>
      </c>
      <c r="CB2847" s="99">
        <v>230881.86926651001</v>
      </c>
      <c r="CC2847" s="99">
        <v>1911055.09654236</v>
      </c>
      <c r="CD2847" s="99">
        <v>230578.75185394299</v>
      </c>
      <c r="CE2847" s="99">
        <v>32.350983995944297</v>
      </c>
      <c r="CF2847" s="99">
        <v>5038.3634403347996</v>
      </c>
      <c r="CG2847" s="99">
        <v>45543.424298763297</v>
      </c>
      <c r="CH2847" s="99">
        <v>0</v>
      </c>
      <c r="CI2847" s="99">
        <v>1761.09282664955</v>
      </c>
      <c r="CJ2847" s="99">
        <v>235538.918359756</v>
      </c>
      <c r="CK2847" s="99">
        <v>1944131.2869873</v>
      </c>
      <c r="CL2847" s="99">
        <v>238582.80172157299</v>
      </c>
      <c r="CM2847" s="166">
        <v>2082.9237946569901</v>
      </c>
      <c r="CN2847" s="166">
        <v>346783.45642471302</v>
      </c>
      <c r="CO2847" s="166">
        <v>2385158.9218139602</v>
      </c>
      <c r="CP2847" s="99">
        <v>238582.80172157299</v>
      </c>
      <c r="CQ2847" s="99">
        <v>0</v>
      </c>
      <c r="CR2847" s="99">
        <v>0</v>
      </c>
      <c r="CS2847" s="99">
        <v>0</v>
      </c>
      <c r="CT2847" s="99">
        <v>0</v>
      </c>
      <c r="CU2847" s="98">
        <v>1358.536367835</v>
      </c>
      <c r="CV2847" s="98">
        <v>354.22266432599997</v>
      </c>
      <c r="CW2847" s="98">
        <v>235920.23270684481</v>
      </c>
      <c r="CX2847" s="98">
        <v>1956598.5208411233</v>
      </c>
    </row>
    <row r="2848" spans="1:102" x14ac:dyDescent="0.2">
      <c r="A2848" s="98" t="s">
        <v>195</v>
      </c>
      <c r="B2848" s="100">
        <v>43160</v>
      </c>
      <c r="C2848" s="99">
        <v>382.21016239002302</v>
      </c>
      <c r="D2848" s="99">
        <v>0</v>
      </c>
      <c r="E2848" s="99">
        <v>1269.9361385852101</v>
      </c>
      <c r="F2848" s="99">
        <v>3.8917456109775199</v>
      </c>
      <c r="G2848" s="99">
        <v>31.359435847960398</v>
      </c>
      <c r="H2848" s="99">
        <v>0</v>
      </c>
      <c r="I2848" s="99">
        <v>0</v>
      </c>
      <c r="J2848" s="99">
        <v>304.39867506548802</v>
      </c>
      <c r="K2848" s="99">
        <v>0</v>
      </c>
      <c r="L2848" s="99">
        <v>1164.9615312814699</v>
      </c>
      <c r="M2848" s="99">
        <v>48.902268204838002</v>
      </c>
      <c r="N2848" s="99">
        <v>21.843697196804001</v>
      </c>
      <c r="O2848" s="99">
        <v>0</v>
      </c>
      <c r="P2848" s="99">
        <v>364.37122784927499</v>
      </c>
      <c r="Q2848" s="99">
        <v>79.892689707689001</v>
      </c>
      <c r="R2848" s="99">
        <v>0</v>
      </c>
      <c r="S2848" s="99">
        <v>28.173868847545201</v>
      </c>
      <c r="T2848" s="99">
        <v>0</v>
      </c>
      <c r="U2848" s="99">
        <v>304.45539320632798</v>
      </c>
      <c r="V2848" s="99">
        <v>64907.5669746399</v>
      </c>
      <c r="W2848" s="99">
        <v>0</v>
      </c>
      <c r="X2848" s="99">
        <v>135674.56328392</v>
      </c>
      <c r="Y2848" s="99">
        <v>1790.44975215197</v>
      </c>
      <c r="Z2848" s="99">
        <v>4836.2258003950101</v>
      </c>
      <c r="AA2848" s="99">
        <v>0</v>
      </c>
      <c r="AB2848" s="99">
        <v>0</v>
      </c>
      <c r="AC2848" s="99">
        <v>107544.924512863</v>
      </c>
      <c r="AD2848" s="99">
        <v>0</v>
      </c>
      <c r="AE2848" s="99">
        <v>95593.595970153794</v>
      </c>
      <c r="AF2848" s="99">
        <v>11834.8819539547</v>
      </c>
      <c r="AG2848" s="99">
        <v>3930.80442208052</v>
      </c>
      <c r="AH2848" s="99">
        <v>0</v>
      </c>
      <c r="AI2848" s="99">
        <v>62598.940590858503</v>
      </c>
      <c r="AJ2848" s="99">
        <v>30616.440384626399</v>
      </c>
      <c r="AK2848" s="99">
        <v>0</v>
      </c>
      <c r="AL2848" s="99">
        <v>4310.4468035697901</v>
      </c>
      <c r="AM2848" s="99">
        <v>0</v>
      </c>
      <c r="AN2848" s="99">
        <v>107587.98497390701</v>
      </c>
      <c r="AO2848" s="99">
        <v>629366.83808135998</v>
      </c>
      <c r="AP2848" s="99">
        <v>0</v>
      </c>
      <c r="AQ2848" s="99">
        <v>1074303.92733765</v>
      </c>
      <c r="AR2848" s="99">
        <v>19351.791170597098</v>
      </c>
      <c r="AS2848" s="99">
        <v>41266.896891117103</v>
      </c>
      <c r="AT2848" s="99">
        <v>0</v>
      </c>
      <c r="AU2848" s="99">
        <v>0</v>
      </c>
      <c r="AV2848" s="99">
        <v>431428.48966598499</v>
      </c>
      <c r="AW2848" s="99">
        <v>0</v>
      </c>
      <c r="AX2848" s="99">
        <v>693464.78379058803</v>
      </c>
      <c r="AY2848" s="99">
        <v>128657.818536758</v>
      </c>
      <c r="AZ2848" s="99">
        <v>33618.971891879999</v>
      </c>
      <c r="BA2848" s="99">
        <v>0</v>
      </c>
      <c r="BB2848" s="99">
        <v>616481.02439117397</v>
      </c>
      <c r="BC2848" s="99">
        <v>274546.35477829003</v>
      </c>
      <c r="BD2848" s="99">
        <v>0</v>
      </c>
      <c r="BE2848" s="99">
        <v>36328.824051380201</v>
      </c>
      <c r="BF2848" s="99">
        <v>0</v>
      </c>
      <c r="BG2848" s="99">
        <v>433619.10255813599</v>
      </c>
      <c r="BH2848" s="99">
        <v>121444.946781158</v>
      </c>
      <c r="BI2848" s="99">
        <v>0</v>
      </c>
      <c r="BJ2848" s="99">
        <v>113086.705352783</v>
      </c>
      <c r="BK2848" s="99">
        <v>3473.9955556094601</v>
      </c>
      <c r="BL2848" s="99">
        <v>0</v>
      </c>
      <c r="BM2848" s="99">
        <v>0</v>
      </c>
      <c r="BN2848" s="99">
        <v>0</v>
      </c>
      <c r="BO2848" s="99">
        <v>0</v>
      </c>
      <c r="BP2848" s="99">
        <v>0</v>
      </c>
      <c r="BQ2848" s="99">
        <v>0</v>
      </c>
      <c r="BR2848" s="99">
        <v>18590.7946271896</v>
      </c>
      <c r="BS2848" s="99">
        <v>15526.1693416834</v>
      </c>
      <c r="BT2848" s="99">
        <v>0</v>
      </c>
      <c r="BU2848" s="99">
        <v>111876.689987183</v>
      </c>
      <c r="BV2848" s="99">
        <v>91352.844528198199</v>
      </c>
      <c r="BW2848" s="99">
        <v>0</v>
      </c>
      <c r="BX2848" s="99">
        <v>7810.9899705648404</v>
      </c>
      <c r="BY2848" s="99">
        <v>0</v>
      </c>
      <c r="BZ2848" s="99">
        <v>0</v>
      </c>
      <c r="CA2848" s="99">
        <v>1656.7158854454799</v>
      </c>
      <c r="CB2848" s="99">
        <v>200855.305860519</v>
      </c>
      <c r="CC2848" s="99">
        <v>1716165.26364136</v>
      </c>
      <c r="CD2848" s="99">
        <v>234127.61355781599</v>
      </c>
      <c r="CE2848" s="99">
        <v>31.418073743814599</v>
      </c>
      <c r="CF2848" s="99">
        <v>4833.9911313653001</v>
      </c>
      <c r="CG2848" s="99">
        <v>41126.220869064302</v>
      </c>
      <c r="CH2848" s="99">
        <v>0</v>
      </c>
      <c r="CI2848" s="99">
        <v>1687.3361237496099</v>
      </c>
      <c r="CJ2848" s="99">
        <v>205927.83401870701</v>
      </c>
      <c r="CK2848" s="99">
        <v>1773911.25561523</v>
      </c>
      <c r="CL2848" s="99">
        <v>241931.57020378101</v>
      </c>
      <c r="CM2848" s="166">
        <v>1990.66558422148</v>
      </c>
      <c r="CN2848" s="166">
        <v>316386.72690582299</v>
      </c>
      <c r="CO2848" s="166">
        <v>2207564.2708740202</v>
      </c>
      <c r="CP2848" s="99">
        <v>241931.57020378101</v>
      </c>
      <c r="CQ2848" s="99">
        <v>0</v>
      </c>
      <c r="CR2848" s="99">
        <v>0</v>
      </c>
      <c r="CS2848" s="99">
        <v>0</v>
      </c>
      <c r="CT2848" s="99">
        <v>0</v>
      </c>
      <c r="CU2848" s="98">
        <v>1269.766963794</v>
      </c>
      <c r="CV2848" s="98">
        <v>334.14235740200002</v>
      </c>
      <c r="CW2848" s="98">
        <v>205689.2969918843</v>
      </c>
      <c r="CX2848" s="98">
        <v>1757291.4845104243</v>
      </c>
    </row>
    <row r="2849" spans="1:102" x14ac:dyDescent="0.2">
      <c r="A2849" s="98" t="s">
        <v>195</v>
      </c>
      <c r="B2849" s="100">
        <v>43252</v>
      </c>
      <c r="C2849" s="99">
        <v>399.148009534925</v>
      </c>
      <c r="D2849" s="99">
        <v>0</v>
      </c>
      <c r="E2849" s="99">
        <v>1289.66511270404</v>
      </c>
      <c r="F2849" s="99">
        <v>4.2227758909575597</v>
      </c>
      <c r="G2849" s="99">
        <v>28.708307227818299</v>
      </c>
      <c r="H2849" s="99">
        <v>0</v>
      </c>
      <c r="I2849" s="99">
        <v>0</v>
      </c>
      <c r="J2849" s="99">
        <v>285.56649772450299</v>
      </c>
      <c r="K2849" s="99">
        <v>0</v>
      </c>
      <c r="L2849" s="99">
        <v>1159.1003377437601</v>
      </c>
      <c r="M2849" s="99">
        <v>48.1986360368319</v>
      </c>
      <c r="N2849" s="99">
        <v>24.2035180949606</v>
      </c>
      <c r="O2849" s="99">
        <v>0</v>
      </c>
      <c r="P2849" s="99">
        <v>376.164590019733</v>
      </c>
      <c r="Q2849" s="99">
        <v>78.960696712136297</v>
      </c>
      <c r="R2849" s="99">
        <v>0</v>
      </c>
      <c r="S2849" s="99">
        <v>27.0064675800968</v>
      </c>
      <c r="T2849" s="99">
        <v>0</v>
      </c>
      <c r="U2849" s="99">
        <v>288.597300898284</v>
      </c>
      <c r="V2849" s="99">
        <v>67456.369463920593</v>
      </c>
      <c r="W2849" s="99">
        <v>0</v>
      </c>
      <c r="X2849" s="99">
        <v>130679.032984734</v>
      </c>
      <c r="Y2849" s="99">
        <v>1755.17847050726</v>
      </c>
      <c r="Z2849" s="99">
        <v>4288.7075195908501</v>
      </c>
      <c r="AA2849" s="99">
        <v>0</v>
      </c>
      <c r="AB2849" s="99">
        <v>0</v>
      </c>
      <c r="AC2849" s="99">
        <v>96968.132815360994</v>
      </c>
      <c r="AD2849" s="99">
        <v>0</v>
      </c>
      <c r="AE2849" s="99">
        <v>89094.661837577805</v>
      </c>
      <c r="AF2849" s="99">
        <v>11537.926292181</v>
      </c>
      <c r="AG2849" s="99">
        <v>4284.7663671970404</v>
      </c>
      <c r="AH2849" s="99">
        <v>0</v>
      </c>
      <c r="AI2849" s="99">
        <v>60519.961344242103</v>
      </c>
      <c r="AJ2849" s="99">
        <v>31693.378042459499</v>
      </c>
      <c r="AK2849" s="99">
        <v>0</v>
      </c>
      <c r="AL2849" s="99">
        <v>3570.3830347657199</v>
      </c>
      <c r="AM2849" s="99">
        <v>0</v>
      </c>
      <c r="AN2849" s="99">
        <v>96759.212614059405</v>
      </c>
      <c r="AO2849" s="99">
        <v>652332.33219909703</v>
      </c>
      <c r="AP2849" s="99">
        <v>0</v>
      </c>
      <c r="AQ2849" s="99">
        <v>1030368.17974091</v>
      </c>
      <c r="AR2849" s="99">
        <v>19494.418932914701</v>
      </c>
      <c r="AS2849" s="99">
        <v>35788.076412200899</v>
      </c>
      <c r="AT2849" s="99">
        <v>0</v>
      </c>
      <c r="AU2849" s="99">
        <v>0</v>
      </c>
      <c r="AV2849" s="99">
        <v>402619.08763503999</v>
      </c>
      <c r="AW2849" s="99">
        <v>0</v>
      </c>
      <c r="AX2849" s="99">
        <v>631693.23337554897</v>
      </c>
      <c r="AY2849" s="99">
        <v>125901.19685840599</v>
      </c>
      <c r="AZ2849" s="99">
        <v>37700.762277126298</v>
      </c>
      <c r="BA2849" s="99">
        <v>0</v>
      </c>
      <c r="BB2849" s="99">
        <v>589746.11785125697</v>
      </c>
      <c r="BC2849" s="99">
        <v>281580.63325119001</v>
      </c>
      <c r="BD2849" s="99">
        <v>0</v>
      </c>
      <c r="BE2849" s="99">
        <v>30268.472123861298</v>
      </c>
      <c r="BF2849" s="99">
        <v>0</v>
      </c>
      <c r="BG2849" s="99">
        <v>398023.19792175299</v>
      </c>
      <c r="BH2849" s="99">
        <v>127137.899895668</v>
      </c>
      <c r="BI2849" s="99">
        <v>0</v>
      </c>
      <c r="BJ2849" s="99">
        <v>112615.899393082</v>
      </c>
      <c r="BK2849" s="99">
        <v>3378.29674381018</v>
      </c>
      <c r="BL2849" s="99">
        <v>0</v>
      </c>
      <c r="BM2849" s="99">
        <v>0</v>
      </c>
      <c r="BN2849" s="99">
        <v>0</v>
      </c>
      <c r="BO2849" s="99">
        <v>0</v>
      </c>
      <c r="BP2849" s="99">
        <v>0</v>
      </c>
      <c r="BQ2849" s="99">
        <v>0</v>
      </c>
      <c r="BR2849" s="99">
        <v>18321.4467558861</v>
      </c>
      <c r="BS2849" s="99">
        <v>15492.1461654902</v>
      </c>
      <c r="BT2849" s="99">
        <v>0</v>
      </c>
      <c r="BU2849" s="99">
        <v>112910</v>
      </c>
      <c r="BV2849" s="99">
        <v>93260.715830802903</v>
      </c>
      <c r="BW2849" s="99">
        <v>0</v>
      </c>
      <c r="BX2849" s="99">
        <v>6859.2399790883101</v>
      </c>
      <c r="BY2849" s="99">
        <v>0</v>
      </c>
      <c r="BZ2849" s="99">
        <v>0</v>
      </c>
      <c r="CA2849" s="99">
        <v>1691.9274964779599</v>
      </c>
      <c r="CB2849" s="99">
        <v>198370.46085548401</v>
      </c>
      <c r="CC2849" s="99">
        <v>1664498.4325256301</v>
      </c>
      <c r="CD2849" s="99">
        <v>239700.019662857</v>
      </c>
      <c r="CE2849" s="99">
        <v>28.602585944812699</v>
      </c>
      <c r="CF2849" s="99">
        <v>4296.19866830111</v>
      </c>
      <c r="CG2849" s="99">
        <v>36217.144217968002</v>
      </c>
      <c r="CH2849" s="99">
        <v>0</v>
      </c>
      <c r="CI2849" s="99">
        <v>1721.5651407092801</v>
      </c>
      <c r="CJ2849" s="99">
        <v>202602.21369171099</v>
      </c>
      <c r="CK2849" s="99">
        <v>1703272.4154052699</v>
      </c>
      <c r="CL2849" s="99">
        <v>245584.357070923</v>
      </c>
      <c r="CM2849" s="166">
        <v>2001.5291581004899</v>
      </c>
      <c r="CN2849" s="166">
        <v>298277.411823273</v>
      </c>
      <c r="CO2849" s="166">
        <v>2106985.8534851102</v>
      </c>
      <c r="CP2849" s="99">
        <v>245584.357070923</v>
      </c>
      <c r="CQ2849" s="99">
        <v>0</v>
      </c>
      <c r="CR2849" s="99">
        <v>0</v>
      </c>
      <c r="CS2849" s="99">
        <v>0</v>
      </c>
      <c r="CT2849" s="99">
        <v>0</v>
      </c>
      <c r="CU2849" s="98">
        <v>1290.362314318</v>
      </c>
      <c r="CV2849" s="98">
        <v>309.441831197</v>
      </c>
      <c r="CW2849" s="98">
        <v>202666.65952378511</v>
      </c>
      <c r="CX2849" s="98">
        <v>1700715.5767435981</v>
      </c>
    </row>
    <row r="2850" spans="1:102" x14ac:dyDescent="0.2">
      <c r="A2850" s="98" t="s">
        <v>195</v>
      </c>
      <c r="B2850" s="100">
        <v>43344</v>
      </c>
      <c r="C2850" s="99">
        <v>401.31282986700501</v>
      </c>
      <c r="D2850" s="99">
        <v>0</v>
      </c>
      <c r="E2850" s="99">
        <v>1271.0238800346899</v>
      </c>
      <c r="F2850" s="99">
        <v>3.6031277899746801</v>
      </c>
      <c r="G2850" s="99">
        <v>22.683406099909899</v>
      </c>
      <c r="H2850" s="99">
        <v>0</v>
      </c>
      <c r="I2850" s="99">
        <v>0</v>
      </c>
      <c r="J2850" s="99">
        <v>269.41036487743298</v>
      </c>
      <c r="K2850" s="99">
        <v>0</v>
      </c>
      <c r="L2850" s="99">
        <v>1145.0548637658401</v>
      </c>
      <c r="M2850" s="99">
        <v>43.182587752584404</v>
      </c>
      <c r="N2850" s="99">
        <v>20.9658856589813</v>
      </c>
      <c r="O2850" s="99">
        <v>0</v>
      </c>
      <c r="P2850" s="99">
        <v>374.727155938745</v>
      </c>
      <c r="Q2850" s="99">
        <v>78.304691281169696</v>
      </c>
      <c r="R2850" s="99">
        <v>0</v>
      </c>
      <c r="S2850" s="99">
        <v>20.6165584833361</v>
      </c>
      <c r="T2850" s="99">
        <v>0</v>
      </c>
      <c r="U2850" s="99">
        <v>269.38207867369101</v>
      </c>
      <c r="V2850" s="99">
        <v>71711.242941856399</v>
      </c>
      <c r="W2850" s="99">
        <v>0</v>
      </c>
      <c r="X2850" s="99">
        <v>124407.026634216</v>
      </c>
      <c r="Y2850" s="99">
        <v>1744.5262816101299</v>
      </c>
      <c r="Z2850" s="99">
        <v>3514.3727454841101</v>
      </c>
      <c r="AA2850" s="99">
        <v>0</v>
      </c>
      <c r="AB2850" s="99">
        <v>0</v>
      </c>
      <c r="AC2850" s="99">
        <v>88247.771534919695</v>
      </c>
      <c r="AD2850" s="99">
        <v>0</v>
      </c>
      <c r="AE2850" s="99">
        <v>82319.998042106599</v>
      </c>
      <c r="AF2850" s="99">
        <v>11294.285018444099</v>
      </c>
      <c r="AG2850" s="99">
        <v>4008.7228066921198</v>
      </c>
      <c r="AH2850" s="99">
        <v>0</v>
      </c>
      <c r="AI2850" s="99">
        <v>64162.737901210799</v>
      </c>
      <c r="AJ2850" s="99">
        <v>31288.128049612002</v>
      </c>
      <c r="AK2850" s="99">
        <v>0</v>
      </c>
      <c r="AL2850" s="99">
        <v>2694.0954705178701</v>
      </c>
      <c r="AM2850" s="99">
        <v>0</v>
      </c>
      <c r="AN2850" s="99">
        <v>88719.1170272827</v>
      </c>
      <c r="AO2850" s="99">
        <v>680310.39168548596</v>
      </c>
      <c r="AP2850" s="99">
        <v>0</v>
      </c>
      <c r="AQ2850" s="99">
        <v>1001770.33146667</v>
      </c>
      <c r="AR2850" s="99">
        <v>19547.542627572999</v>
      </c>
      <c r="AS2850" s="99">
        <v>28520.155494689901</v>
      </c>
      <c r="AT2850" s="99">
        <v>0</v>
      </c>
      <c r="AU2850" s="99">
        <v>0</v>
      </c>
      <c r="AV2850" s="99">
        <v>376273.67808914202</v>
      </c>
      <c r="AW2850" s="99">
        <v>0</v>
      </c>
      <c r="AX2850" s="99">
        <v>589634.53907012905</v>
      </c>
      <c r="AY2850" s="99">
        <v>127089.60390281701</v>
      </c>
      <c r="AZ2850" s="99">
        <v>34693.577060222597</v>
      </c>
      <c r="BA2850" s="99">
        <v>0</v>
      </c>
      <c r="BB2850" s="99">
        <v>627717.06494903599</v>
      </c>
      <c r="BC2850" s="99">
        <v>276408.46008682298</v>
      </c>
      <c r="BD2850" s="99">
        <v>0</v>
      </c>
      <c r="BE2850" s="99">
        <v>23230.666151285201</v>
      </c>
      <c r="BF2850" s="99">
        <v>0</v>
      </c>
      <c r="BG2850" s="99">
        <v>377291.34450149501</v>
      </c>
      <c r="BH2850" s="99">
        <v>132819.45000648501</v>
      </c>
      <c r="BI2850" s="99">
        <v>0</v>
      </c>
      <c r="BJ2850" s="99">
        <v>111841.749824524</v>
      </c>
      <c r="BK2850" s="99">
        <v>3337.0480517745</v>
      </c>
      <c r="BL2850" s="99">
        <v>0</v>
      </c>
      <c r="BM2850" s="99">
        <v>0</v>
      </c>
      <c r="BN2850" s="99">
        <v>0</v>
      </c>
      <c r="BO2850" s="99">
        <v>0</v>
      </c>
      <c r="BP2850" s="99">
        <v>0</v>
      </c>
      <c r="BQ2850" s="99">
        <v>0</v>
      </c>
      <c r="BR2850" s="99">
        <v>16872.797393083601</v>
      </c>
      <c r="BS2850" s="99">
        <v>15937.4334814548</v>
      </c>
      <c r="BT2850" s="99">
        <v>0</v>
      </c>
      <c r="BU2850" s="99">
        <v>114652</v>
      </c>
      <c r="BV2850" s="99">
        <v>93734.137203216596</v>
      </c>
      <c r="BW2850" s="99">
        <v>0</v>
      </c>
      <c r="BX2850" s="99">
        <v>3739.06998896599</v>
      </c>
      <c r="BY2850" s="99">
        <v>0</v>
      </c>
      <c r="BZ2850" s="99">
        <v>0</v>
      </c>
      <c r="CA2850" s="99">
        <v>1664.30458822846</v>
      </c>
      <c r="CB2850" s="99">
        <v>194944.909648895</v>
      </c>
      <c r="CC2850" s="99">
        <v>1667786.19207764</v>
      </c>
      <c r="CD2850" s="99">
        <v>244568.37472343401</v>
      </c>
      <c r="CE2850" s="99">
        <v>22.787462607957401</v>
      </c>
      <c r="CF2850" s="99">
        <v>3513.9479532539799</v>
      </c>
      <c r="CG2850" s="99">
        <v>28719.489248991002</v>
      </c>
      <c r="CH2850" s="99">
        <v>0</v>
      </c>
      <c r="CI2850" s="99">
        <v>1686.59143638611</v>
      </c>
      <c r="CJ2850" s="99">
        <v>198692.54884338399</v>
      </c>
      <c r="CK2850" s="99">
        <v>1690549.4371032701</v>
      </c>
      <c r="CL2850" s="99">
        <v>250323.64254379299</v>
      </c>
      <c r="CM2850" s="166">
        <v>1953.2698934078201</v>
      </c>
      <c r="CN2850" s="166">
        <v>283365.54699325602</v>
      </c>
      <c r="CO2850" s="166">
        <v>2049512.7862243699</v>
      </c>
      <c r="CP2850" s="99">
        <v>250323.64254379299</v>
      </c>
      <c r="CQ2850" s="99">
        <v>0</v>
      </c>
      <c r="CR2850" s="99">
        <v>0</v>
      </c>
      <c r="CS2850" s="99">
        <v>0</v>
      </c>
      <c r="CT2850" s="99">
        <v>0</v>
      </c>
      <c r="CU2850" s="98">
        <v>1269.145939899</v>
      </c>
      <c r="CV2850" s="98">
        <v>290.85172892899999</v>
      </c>
      <c r="CW2850" s="98">
        <v>198458.85760214899</v>
      </c>
      <c r="CX2850" s="98">
        <v>1696505.681326631</v>
      </c>
    </row>
    <row r="2851" spans="1:102" x14ac:dyDescent="0.2">
      <c r="A2851" s="98" t="s">
        <v>195</v>
      </c>
      <c r="B2851" s="100">
        <v>43435</v>
      </c>
      <c r="C2851" s="99">
        <v>402.06451664119999</v>
      </c>
      <c r="D2851" s="99">
        <v>0</v>
      </c>
      <c r="E2851" s="99">
        <v>1318.1975814402099</v>
      </c>
      <c r="F2851" s="99">
        <v>3.15748089199769</v>
      </c>
      <c r="G2851" s="99">
        <v>16.506648190785199</v>
      </c>
      <c r="H2851" s="99">
        <v>0</v>
      </c>
      <c r="I2851" s="99">
        <v>0</v>
      </c>
      <c r="J2851" s="99">
        <v>254.54909179918499</v>
      </c>
      <c r="K2851" s="99">
        <v>0</v>
      </c>
      <c r="L2851" s="99">
        <v>1186.697938025</v>
      </c>
      <c r="M2851" s="99">
        <v>48.025968995876603</v>
      </c>
      <c r="N2851" s="99">
        <v>22.077238775789699</v>
      </c>
      <c r="O2851" s="99">
        <v>0</v>
      </c>
      <c r="P2851" s="99">
        <v>367.92784311994899</v>
      </c>
      <c r="Q2851" s="99">
        <v>74.790400495752706</v>
      </c>
      <c r="R2851" s="99">
        <v>0</v>
      </c>
      <c r="S2851" s="99">
        <v>12.509981385199399</v>
      </c>
      <c r="T2851" s="99">
        <v>0</v>
      </c>
      <c r="U2851" s="99">
        <v>251.51354983635201</v>
      </c>
      <c r="V2851" s="99">
        <v>72492.274545669599</v>
      </c>
      <c r="W2851" s="99">
        <v>0</v>
      </c>
      <c r="X2851" s="99">
        <v>92850.279912948594</v>
      </c>
      <c r="Y2851" s="99">
        <v>1668.77845411003</v>
      </c>
      <c r="Z2851" s="99">
        <v>2858.5655381381498</v>
      </c>
      <c r="AA2851" s="99">
        <v>0</v>
      </c>
      <c r="AB2851" s="99">
        <v>0</v>
      </c>
      <c r="AC2851" s="99">
        <v>86068.3924131393</v>
      </c>
      <c r="AD2851" s="99">
        <v>0</v>
      </c>
      <c r="AE2851" s="99">
        <v>54443.0034275055</v>
      </c>
      <c r="AF2851" s="99">
        <v>12607.1184118986</v>
      </c>
      <c r="AG2851" s="99">
        <v>4183.5528296232196</v>
      </c>
      <c r="AH2851" s="99">
        <v>0</v>
      </c>
      <c r="AI2851" s="99">
        <v>64970.409889697999</v>
      </c>
      <c r="AJ2851" s="99">
        <v>30141.1609897614</v>
      </c>
      <c r="AK2851" s="99">
        <v>0</v>
      </c>
      <c r="AL2851" s="99">
        <v>2117.5332342982301</v>
      </c>
      <c r="AM2851" s="99">
        <v>0</v>
      </c>
      <c r="AN2851" s="99">
        <v>85814.9810914993</v>
      </c>
      <c r="AO2851" s="99">
        <v>690633.37557983398</v>
      </c>
      <c r="AP2851" s="99">
        <v>0</v>
      </c>
      <c r="AQ2851" s="99">
        <v>777204.60650634801</v>
      </c>
      <c r="AR2851" s="99">
        <v>18869.0639400482</v>
      </c>
      <c r="AS2851" s="99">
        <v>24113.140199899699</v>
      </c>
      <c r="AT2851" s="99">
        <v>0</v>
      </c>
      <c r="AU2851" s="99">
        <v>0</v>
      </c>
      <c r="AV2851" s="99">
        <v>366953.18936157197</v>
      </c>
      <c r="AW2851" s="99">
        <v>0</v>
      </c>
      <c r="AX2851" s="99">
        <v>390980.37204361003</v>
      </c>
      <c r="AY2851" s="99">
        <v>143959.319255829</v>
      </c>
      <c r="AZ2851" s="99">
        <v>35251.073527813001</v>
      </c>
      <c r="BA2851" s="99">
        <v>0</v>
      </c>
      <c r="BB2851" s="99">
        <v>624413.68732452404</v>
      </c>
      <c r="BC2851" s="99">
        <v>271710.46818542498</v>
      </c>
      <c r="BD2851" s="99">
        <v>0</v>
      </c>
      <c r="BE2851" s="99">
        <v>17441.9025044441</v>
      </c>
      <c r="BF2851" s="99">
        <v>0</v>
      </c>
      <c r="BG2851" s="99">
        <v>370011.37790298503</v>
      </c>
      <c r="BH2851" s="99">
        <v>136457.34088897699</v>
      </c>
      <c r="BI2851" s="99">
        <v>0</v>
      </c>
      <c r="BJ2851" s="99">
        <v>108654.757266045</v>
      </c>
      <c r="BK2851" s="99">
        <v>3196.98372247815</v>
      </c>
      <c r="BL2851" s="99">
        <v>0</v>
      </c>
      <c r="BM2851" s="99">
        <v>0</v>
      </c>
      <c r="BN2851" s="99">
        <v>0</v>
      </c>
      <c r="BO2851" s="99">
        <v>0</v>
      </c>
      <c r="BP2851" s="99">
        <v>0</v>
      </c>
      <c r="BQ2851" s="99">
        <v>0</v>
      </c>
      <c r="BR2851" s="99">
        <v>20252.928758621201</v>
      </c>
      <c r="BS2851" s="99">
        <v>17119.7753589153</v>
      </c>
      <c r="BT2851" s="99">
        <v>0</v>
      </c>
      <c r="BU2851" s="99">
        <v>120710.571847916</v>
      </c>
      <c r="BV2851" s="99">
        <v>88126.245761871294</v>
      </c>
      <c r="BW2851" s="99">
        <v>0</v>
      </c>
      <c r="BX2851" s="99">
        <v>3445.90590682626</v>
      </c>
      <c r="BY2851" s="99">
        <v>0</v>
      </c>
      <c r="BZ2851" s="99">
        <v>0</v>
      </c>
      <c r="CA2851" s="99">
        <v>1715.54281613231</v>
      </c>
      <c r="CB2851" s="99">
        <v>165443.63224983201</v>
      </c>
      <c r="CC2851" s="99">
        <v>1482279.79695129</v>
      </c>
      <c r="CD2851" s="99">
        <v>245487.49015426601</v>
      </c>
      <c r="CE2851" s="99">
        <v>16.4783261038829</v>
      </c>
      <c r="CF2851" s="99">
        <v>2854.21737870574</v>
      </c>
      <c r="CG2851" s="99">
        <v>23614.3294909</v>
      </c>
      <c r="CH2851" s="99">
        <v>0</v>
      </c>
      <c r="CI2851" s="99">
        <v>1732.90142144263</v>
      </c>
      <c r="CJ2851" s="99">
        <v>168064.407958984</v>
      </c>
      <c r="CK2851" s="99">
        <v>1493814.92652893</v>
      </c>
      <c r="CL2851" s="99">
        <v>250528.800584793</v>
      </c>
      <c r="CM2851" s="166">
        <v>1991.75055931509</v>
      </c>
      <c r="CN2851" s="166">
        <v>256633.939285278</v>
      </c>
      <c r="CO2851" s="166">
        <v>1875585.9060821501</v>
      </c>
      <c r="CP2851" s="99">
        <v>250528.800584793</v>
      </c>
      <c r="CQ2851" s="99">
        <v>0</v>
      </c>
      <c r="CR2851" s="99">
        <v>0</v>
      </c>
      <c r="CS2851" s="99">
        <v>0</v>
      </c>
      <c r="CT2851" s="99">
        <v>0</v>
      </c>
      <c r="CU2851" s="98">
        <v>1316.268990242</v>
      </c>
      <c r="CV2851" s="98">
        <v>272.06665155899998</v>
      </c>
      <c r="CW2851" s="98">
        <v>168297.84962853775</v>
      </c>
      <c r="CX2851" s="98">
        <v>1505894.12644219</v>
      </c>
    </row>
    <row r="2852" spans="1:102" x14ac:dyDescent="0.2">
      <c r="A2852" s="98" t="s">
        <v>195</v>
      </c>
      <c r="B2852" s="100">
        <v>43525</v>
      </c>
      <c r="C2852" s="99">
        <v>407.24026244133699</v>
      </c>
      <c r="D2852" s="99">
        <v>0</v>
      </c>
      <c r="E2852" s="99">
        <v>1409.28060813248</v>
      </c>
      <c r="F2852" s="99">
        <v>3.8574884479748999</v>
      </c>
      <c r="G2852" s="99">
        <v>18.487163124838801</v>
      </c>
      <c r="H2852" s="99">
        <v>0</v>
      </c>
      <c r="I2852" s="99">
        <v>0</v>
      </c>
      <c r="J2852" s="99">
        <v>234.60272621922201</v>
      </c>
      <c r="K2852" s="99">
        <v>0</v>
      </c>
      <c r="L2852" s="99">
        <v>1332.74200648069</v>
      </c>
      <c r="M2852" s="99">
        <v>43.777150521986201</v>
      </c>
      <c r="N2852" s="99">
        <v>22.884883025893899</v>
      </c>
      <c r="O2852" s="99">
        <v>0</v>
      </c>
      <c r="P2852" s="99">
        <v>392.10824620351201</v>
      </c>
      <c r="Q2852" s="99">
        <v>69.860718152485802</v>
      </c>
      <c r="R2852" s="99">
        <v>0</v>
      </c>
      <c r="S2852" s="99">
        <v>11.832857510191401</v>
      </c>
      <c r="T2852" s="99">
        <v>0</v>
      </c>
      <c r="U2852" s="99">
        <v>234.52043853141399</v>
      </c>
      <c r="V2852" s="99">
        <v>72919.898508071899</v>
      </c>
      <c r="W2852" s="99">
        <v>0</v>
      </c>
      <c r="X2852" s="99">
        <v>99478.384208679199</v>
      </c>
      <c r="Y2852" s="99">
        <v>1383.5251577198501</v>
      </c>
      <c r="Z2852" s="99">
        <v>2643.80756810308</v>
      </c>
      <c r="AA2852" s="99">
        <v>0</v>
      </c>
      <c r="AB2852" s="99">
        <v>0</v>
      </c>
      <c r="AC2852" s="99">
        <v>81586.485792160005</v>
      </c>
      <c r="AD2852" s="99">
        <v>0</v>
      </c>
      <c r="AE2852" s="99">
        <v>63693.713598728202</v>
      </c>
      <c r="AF2852" s="99">
        <v>11091.407400012</v>
      </c>
      <c r="AG2852" s="99">
        <v>4228.7631303668004</v>
      </c>
      <c r="AH2852" s="99">
        <v>0</v>
      </c>
      <c r="AI2852" s="99">
        <v>69917.280593872099</v>
      </c>
      <c r="AJ2852" s="99">
        <v>27039.484583854701</v>
      </c>
      <c r="AK2852" s="99">
        <v>0</v>
      </c>
      <c r="AL2852" s="99">
        <v>1228.4046506285699</v>
      </c>
      <c r="AM2852" s="99">
        <v>0</v>
      </c>
      <c r="AN2852" s="99">
        <v>81591.698146820097</v>
      </c>
      <c r="AO2852" s="99">
        <v>704107.11404418899</v>
      </c>
      <c r="AP2852" s="99">
        <v>0</v>
      </c>
      <c r="AQ2852" s="99">
        <v>826803.62942504894</v>
      </c>
      <c r="AR2852" s="99">
        <v>16743.447390794801</v>
      </c>
      <c r="AS2852" s="99">
        <v>22479.3092954159</v>
      </c>
      <c r="AT2852" s="99">
        <v>0</v>
      </c>
      <c r="AU2852" s="99">
        <v>0</v>
      </c>
      <c r="AV2852" s="99">
        <v>355870.20076751697</v>
      </c>
      <c r="AW2852" s="99">
        <v>0</v>
      </c>
      <c r="AX2852" s="99">
        <v>465864.54710006702</v>
      </c>
      <c r="AY2852" s="99">
        <v>118408.989563942</v>
      </c>
      <c r="AZ2852" s="99">
        <v>35957.348513603203</v>
      </c>
      <c r="BA2852" s="99">
        <v>0</v>
      </c>
      <c r="BB2852" s="99">
        <v>689847.40886688197</v>
      </c>
      <c r="BC2852" s="99">
        <v>259133.29054451</v>
      </c>
      <c r="BD2852" s="99">
        <v>0</v>
      </c>
      <c r="BE2852" s="99">
        <v>10437.9862443209</v>
      </c>
      <c r="BF2852" s="99">
        <v>0</v>
      </c>
      <c r="BG2852" s="99">
        <v>355861.59163665801</v>
      </c>
      <c r="BH2852" s="99">
        <v>136798.56587600699</v>
      </c>
      <c r="BI2852" s="99">
        <v>0</v>
      </c>
      <c r="BJ2852" s="99">
        <v>104953.984383583</v>
      </c>
      <c r="BK2852" s="99">
        <v>1998.4351077824799</v>
      </c>
      <c r="BL2852" s="99">
        <v>0</v>
      </c>
      <c r="BM2852" s="99">
        <v>0</v>
      </c>
      <c r="BN2852" s="99">
        <v>0</v>
      </c>
      <c r="BO2852" s="99">
        <v>0</v>
      </c>
      <c r="BP2852" s="99">
        <v>0</v>
      </c>
      <c r="BQ2852" s="99">
        <v>0</v>
      </c>
      <c r="BR2852" s="99">
        <v>17819.168079137798</v>
      </c>
      <c r="BS2852" s="99">
        <v>20114.555091381098</v>
      </c>
      <c r="BT2852" s="99">
        <v>0</v>
      </c>
      <c r="BU2852" s="99">
        <v>124403.65421772</v>
      </c>
      <c r="BV2852" s="99">
        <v>81620.1372470856</v>
      </c>
      <c r="BW2852" s="99">
        <v>0</v>
      </c>
      <c r="BX2852" s="99">
        <v>2333.48332124949</v>
      </c>
      <c r="BY2852" s="99">
        <v>0</v>
      </c>
      <c r="BZ2852" s="99">
        <v>0</v>
      </c>
      <c r="CA2852" s="99">
        <v>1829.24482995272</v>
      </c>
      <c r="CB2852" s="99">
        <v>172917.53219795201</v>
      </c>
      <c r="CC2852" s="99">
        <v>1545537.2155456501</v>
      </c>
      <c r="CD2852" s="99">
        <v>241283.86785507199</v>
      </c>
      <c r="CE2852" s="99">
        <v>18.5074124529492</v>
      </c>
      <c r="CF2852" s="99">
        <v>2642.1846929192502</v>
      </c>
      <c r="CG2852" s="99">
        <v>22414.016917944002</v>
      </c>
      <c r="CH2852" s="99">
        <v>0</v>
      </c>
      <c r="CI2852" s="99">
        <v>1847.2159204185</v>
      </c>
      <c r="CJ2852" s="99">
        <v>175715.69081115699</v>
      </c>
      <c r="CK2852" s="99">
        <v>1585564.04524231</v>
      </c>
      <c r="CL2852" s="99">
        <v>245352.306507111</v>
      </c>
      <c r="CM2852" s="166">
        <v>2081.7083499133601</v>
      </c>
      <c r="CN2852" s="166">
        <v>258754.83784866301</v>
      </c>
      <c r="CO2852" s="166">
        <v>1939022.9320678699</v>
      </c>
      <c r="CP2852" s="99">
        <v>245352.306507111</v>
      </c>
      <c r="CQ2852" s="99">
        <v>0</v>
      </c>
      <c r="CR2852" s="99">
        <v>0</v>
      </c>
      <c r="CS2852" s="99">
        <v>0</v>
      </c>
      <c r="CT2852" s="99">
        <v>0</v>
      </c>
      <c r="CU2852" s="98">
        <v>1413.3688392470001</v>
      </c>
      <c r="CV2852" s="98">
        <v>253.599873707</v>
      </c>
      <c r="CW2852" s="98">
        <v>175559.71689087126</v>
      </c>
      <c r="CX2852" s="98">
        <v>1567951.2324635941</v>
      </c>
    </row>
    <row r="2853" spans="1:102" x14ac:dyDescent="0.2">
      <c r="A2853" s="98" t="s">
        <v>195</v>
      </c>
      <c r="B2853" s="100">
        <v>43617</v>
      </c>
      <c r="C2853" s="99">
        <v>404.518771801144</v>
      </c>
      <c r="D2853" s="99">
        <v>0</v>
      </c>
      <c r="E2853" s="99">
        <v>1441.8551788330101</v>
      </c>
      <c r="F2853" s="99">
        <v>1.6903307339962299</v>
      </c>
      <c r="G2853" s="99">
        <v>18.076996625866698</v>
      </c>
      <c r="H2853" s="99">
        <v>0</v>
      </c>
      <c r="I2853" s="99">
        <v>0</v>
      </c>
      <c r="J2853" s="99">
        <v>216.00679307244701</v>
      </c>
      <c r="K2853" s="99">
        <v>0</v>
      </c>
      <c r="L2853" s="99">
        <v>1342.7070695310799</v>
      </c>
      <c r="M2853" s="99">
        <v>42.974724965635701</v>
      </c>
      <c r="N2853" s="99">
        <v>26.3060388478916</v>
      </c>
      <c r="O2853" s="99">
        <v>0</v>
      </c>
      <c r="P2853" s="99">
        <v>377.73676244914498</v>
      </c>
      <c r="Q2853" s="99">
        <v>58.139181902632103</v>
      </c>
      <c r="R2853" s="99">
        <v>0</v>
      </c>
      <c r="S2853" s="99">
        <v>12.930717043345799</v>
      </c>
      <c r="T2853" s="99">
        <v>0</v>
      </c>
      <c r="U2853" s="99">
        <v>218.35637066885801</v>
      </c>
      <c r="V2853" s="99">
        <v>71729.184514999404</v>
      </c>
      <c r="W2853" s="99">
        <v>0</v>
      </c>
      <c r="X2853" s="99">
        <v>85106.449867248506</v>
      </c>
      <c r="Y2853" s="99">
        <v>1002.03284941614</v>
      </c>
      <c r="Z2853" s="99">
        <v>2567.43236756325</v>
      </c>
      <c r="AA2853" s="99">
        <v>0</v>
      </c>
      <c r="AB2853" s="99">
        <v>0</v>
      </c>
      <c r="AC2853" s="99">
        <v>78114.59649086</v>
      </c>
      <c r="AD2853" s="99">
        <v>0</v>
      </c>
      <c r="AE2853" s="99">
        <v>55565.7748408318</v>
      </c>
      <c r="AF2853" s="99">
        <v>11061.5763889551</v>
      </c>
      <c r="AG2853" s="99">
        <v>4255.0741074085199</v>
      </c>
      <c r="AH2853" s="99">
        <v>0</v>
      </c>
      <c r="AI2853" s="99">
        <v>64732.0470495224</v>
      </c>
      <c r="AJ2853" s="99">
        <v>18932.619381189299</v>
      </c>
      <c r="AK2853" s="99">
        <v>0</v>
      </c>
      <c r="AL2853" s="99">
        <v>1213.5611065924199</v>
      </c>
      <c r="AM2853" s="99">
        <v>0</v>
      </c>
      <c r="AN2853" s="99">
        <v>77949.180912017793</v>
      </c>
      <c r="AO2853" s="99">
        <v>683011.47106170701</v>
      </c>
      <c r="AP2853" s="99">
        <v>0</v>
      </c>
      <c r="AQ2853" s="99">
        <v>712978.11074066197</v>
      </c>
      <c r="AR2853" s="99">
        <v>12841.4612002373</v>
      </c>
      <c r="AS2853" s="99">
        <v>21579.053909778599</v>
      </c>
      <c r="AT2853" s="99">
        <v>0</v>
      </c>
      <c r="AU2853" s="99">
        <v>0</v>
      </c>
      <c r="AV2853" s="99">
        <v>346860.45172882098</v>
      </c>
      <c r="AW2853" s="99">
        <v>0</v>
      </c>
      <c r="AX2853" s="99">
        <v>406661.75805664097</v>
      </c>
      <c r="AY2853" s="99">
        <v>116946.514636993</v>
      </c>
      <c r="AZ2853" s="99">
        <v>35890.850302219398</v>
      </c>
      <c r="BA2853" s="99">
        <v>0</v>
      </c>
      <c r="BB2853" s="99">
        <v>624412.30765533401</v>
      </c>
      <c r="BC2853" s="99">
        <v>185918.74247550999</v>
      </c>
      <c r="BD2853" s="99">
        <v>0</v>
      </c>
      <c r="BE2853" s="99">
        <v>10289.496237397199</v>
      </c>
      <c r="BF2853" s="99">
        <v>0</v>
      </c>
      <c r="BG2853" s="99">
        <v>343792.41336822498</v>
      </c>
      <c r="BH2853" s="99">
        <v>133865.53774642901</v>
      </c>
      <c r="BI2853" s="99">
        <v>0</v>
      </c>
      <c r="BJ2853" s="99">
        <v>89841.320261001601</v>
      </c>
      <c r="BK2853" s="99">
        <v>1145.6724390238501</v>
      </c>
      <c r="BL2853" s="99">
        <v>0</v>
      </c>
      <c r="BM2853" s="99">
        <v>0</v>
      </c>
      <c r="BN2853" s="99">
        <v>0</v>
      </c>
      <c r="BO2853" s="99">
        <v>0</v>
      </c>
      <c r="BP2853" s="99">
        <v>0</v>
      </c>
      <c r="BQ2853" s="99">
        <v>0</v>
      </c>
      <c r="BR2853" s="99">
        <v>16858.922829628002</v>
      </c>
      <c r="BS2853" s="99">
        <v>22763.520950555801</v>
      </c>
      <c r="BT2853" s="99">
        <v>0</v>
      </c>
      <c r="BU2853" s="99">
        <v>120130.30369091</v>
      </c>
      <c r="BV2853" s="99">
        <v>61430.749872207598</v>
      </c>
      <c r="BW2853" s="99">
        <v>0</v>
      </c>
      <c r="BX2853" s="99">
        <v>2338.0570466518402</v>
      </c>
      <c r="BY2853" s="99">
        <v>0</v>
      </c>
      <c r="BZ2853" s="99">
        <v>0</v>
      </c>
      <c r="CA2853" s="99">
        <v>1850.50626911223</v>
      </c>
      <c r="CB2853" s="99">
        <v>157292.64302635199</v>
      </c>
      <c r="CC2853" s="99">
        <v>1379223.9199371301</v>
      </c>
      <c r="CD2853" s="99">
        <v>224251.49724578901</v>
      </c>
      <c r="CE2853" s="99">
        <v>17.9878530087881</v>
      </c>
      <c r="CF2853" s="99">
        <v>2572.7511098384898</v>
      </c>
      <c r="CG2853" s="99">
        <v>21947.7778651714</v>
      </c>
      <c r="CH2853" s="99">
        <v>0</v>
      </c>
      <c r="CI2853" s="99">
        <v>1868.9121675193301</v>
      </c>
      <c r="CJ2853" s="99">
        <v>159729.766521454</v>
      </c>
      <c r="CK2853" s="99">
        <v>1401069.8662262</v>
      </c>
      <c r="CL2853" s="99">
        <v>226786.03412246701</v>
      </c>
      <c r="CM2853" s="166">
        <v>2086.05350801349</v>
      </c>
      <c r="CN2853" s="166">
        <v>237499.76475524899</v>
      </c>
      <c r="CO2853" s="166">
        <v>1754597.3785705599</v>
      </c>
      <c r="CP2853" s="99">
        <v>226786.03412246701</v>
      </c>
      <c r="CQ2853" s="99">
        <v>0</v>
      </c>
      <c r="CR2853" s="99">
        <v>0</v>
      </c>
      <c r="CS2853" s="99">
        <v>0</v>
      </c>
      <c r="CT2853" s="99">
        <v>0</v>
      </c>
      <c r="CU2853" s="98">
        <v>1444.8787247319999</v>
      </c>
      <c r="CV2853" s="98">
        <v>237.178049109</v>
      </c>
      <c r="CW2853" s="98">
        <v>159865.39413619047</v>
      </c>
      <c r="CX2853" s="98">
        <v>1401171.6978023015</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particuliers employeurs au 2e trimestre 2019</dc:title>
  <dc:creator>Acoss</dc:creator>
  <dc:description>Acoss Stats 297 - données chiffrées</dc:description>
  <cp:lastModifiedBy>MINEFI</cp:lastModifiedBy>
  <cp:lastPrinted>2016-09-13T15:28:57Z</cp:lastPrinted>
  <dcterms:created xsi:type="dcterms:W3CDTF">2009-12-03T10:28:04Z</dcterms:created>
  <dcterms:modified xsi:type="dcterms:W3CDTF">2019-11-13T08:10:30Z</dcterms:modified>
</cp:coreProperties>
</file>